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wjq998\Downloads\"/>
    </mc:Choice>
  </mc:AlternateContent>
  <bookViews>
    <workbookView xWindow="690" yWindow="450" windowWidth="28110" windowHeight="17550"/>
  </bookViews>
  <sheets>
    <sheet name="Étape 1) Taux" sheetId="4" r:id="rId1"/>
    <sheet name="Étape 2) Baisse sur 12 mois" sheetId="12" r:id="rId2"/>
    <sheet name="Étape 3a) Hebdomadaire (52)" sheetId="10" r:id="rId3"/>
    <sheet name="Étape 3b) A la quinzaine" sheetId="6" r:id="rId4"/>
    <sheet name="Étape 4a) Hebdomadaire" sheetId="1" r:id="rId5"/>
    <sheet name="Étape 4b) A la quinzaine" sheetId="11" r:id="rId6"/>
    <sheet name="Étape 5) Montants à utiliser" sheetId="9" r:id="rId7"/>
    <sheet name="Claim periods" sheetId="2" state="hidden" r:id="rId8"/>
  </sheets>
  <externalReferences>
    <externalReference r:id="rId9"/>
  </externalReferences>
  <definedNames>
    <definedName name="armsLength">'Claim periods'!$A$64:$A$65</definedName>
    <definedName name="baselineRevenue">'Claim periods'!$A$67:$A$69</definedName>
    <definedName name="claimPeriodHiringRate">'Claim periods'!$F$1:$F$8</definedName>
    <definedName name="claimPeriodNo">'Claim periods'!$H$1:$H$8</definedName>
    <definedName name="claimPeriodPercent">'Claim periods'!$B$1:$B$8</definedName>
    <definedName name="claimPeriods">'Claim periods'!$A$1:$A$8</definedName>
    <definedName name="claimPeriodScale">'Claim periods'!$C$1:$C$8</definedName>
    <definedName name="claimPeriodsPercent">'Claim periods'!$B$1:$B$8</definedName>
    <definedName name="claimPeriodTopUpMax">'Claim periods'!$E$1:$E$8</definedName>
    <definedName name="claimPeriodTopUpScale">'Claim periods'!$D$1:$D$8</definedName>
    <definedName name="CRHPElig">'Étape 1) Taux'!$B$57</definedName>
    <definedName name="CRHPrate">'Étape 1) Taux'!$B$58</definedName>
    <definedName name="d">'[1]Claim periods'!$H$1:$H$6</definedName>
    <definedName name="EligibilityThreshold">'Claim periods'!$G$1:$G$8</definedName>
    <definedName name="JanFebNotOp">'Étape 1) Taux'!$B$76</definedName>
    <definedName name="operation1">'Claim periods'!$A$84:$C$84</definedName>
    <definedName name="operation10">'Claim periods'!$A$93:$C$93</definedName>
    <definedName name="operation11">'Claim periods'!$A$94:$C$94</definedName>
    <definedName name="operation12">'Claim periods'!$A$95:$C$95</definedName>
    <definedName name="operation2">'Claim periods'!$A$85:$C$85</definedName>
    <definedName name="operation3">'Claim periods'!$A$86:$C$86</definedName>
    <definedName name="operation4">'Claim periods'!$A$87:$C$87</definedName>
    <definedName name="operation5">'Claim periods'!$A$88:$C$88</definedName>
    <definedName name="operation6">'Claim periods'!$A$89:$C$89</definedName>
    <definedName name="operation7">'Claim periods'!$A$90:$C$90</definedName>
    <definedName name="operation8">'Claim periods'!$A$91:$C$91</definedName>
    <definedName name="operation9">'Claim periods'!$A$92:$C$92</definedName>
    <definedName name="otherEmployees" localSheetId="2">'Étape 3a) Hebdomadaire (52)'!$B$1</definedName>
    <definedName name="otherEmployees" localSheetId="3">'Étape 3b) A la quinzaine'!$B$1</definedName>
    <definedName name="otherEmployees" localSheetId="5">'Étape 4b) A la quinzaine'!$A$1</definedName>
    <definedName name="otherEmployees">'Étape 4a) Hebdomadaire'!$A$1</definedName>
    <definedName name="overallRate">'Étape 1) Taux'!$B$54</definedName>
    <definedName name="PeriodMonthName">'Claim periods'!$I$1:$I$8</definedName>
    <definedName name="PeriodMonthNamePrev">'Claim periods'!$K$1:$K$8</definedName>
    <definedName name="Prev2Month" localSheetId="2">'Claim periods'!#REF!</definedName>
    <definedName name="Prev2Month" localSheetId="5">'Claim periods'!#REF!</definedName>
    <definedName name="Prev2Month">'Claim periods'!#REF!</definedName>
    <definedName name="Prev3Month" localSheetId="2">'Claim periods'!#REF!</definedName>
    <definedName name="Prev3Month" localSheetId="5">'Claim periods'!#REF!</definedName>
    <definedName name="Prev3Month">'Claim periods'!#REF!</definedName>
    <definedName name="PrevMonthName">'Claim periods'!$J$1:$J$8</definedName>
    <definedName name="PrevMonthNamePrev">'Claim periods'!$L$1:$L$8</definedName>
    <definedName name="PrevPeriodName">'Claim periods'!$J$1:$J$8</definedName>
    <definedName name="revenueReduction">'Étape 1) Taux'!$B$53</definedName>
    <definedName name="RPids">'Claim periods'!$E$11:$E$1011</definedName>
    <definedName name="RPpicker">'Claim periods'!$E$12:$E$1011</definedName>
    <definedName name="TwelveMonth">'Étape 2) Baisse sur 12 mois'!$B$72</definedName>
    <definedName name="YesNo">'Claim periods'!$B$64:$B$65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8" i="4" l="1"/>
  <c r="B87" i="4"/>
  <c r="B31" i="12" l="1"/>
  <c r="B32" i="12"/>
  <c r="B33" i="12"/>
  <c r="B30" i="12"/>
  <c r="A22" i="12" l="1"/>
  <c r="A47" i="9"/>
  <c r="A44" i="9"/>
  <c r="A76" i="4"/>
  <c r="C54" i="4"/>
  <c r="A23" i="12" l="1"/>
  <c r="B50" i="4"/>
  <c r="A33" i="4"/>
  <c r="B61" i="12" l="1"/>
  <c r="B63" i="12"/>
  <c r="B65" i="12"/>
  <c r="B60" i="12"/>
  <c r="B62" i="12"/>
  <c r="B64" i="12"/>
  <c r="B66" i="12"/>
  <c r="B67" i="12"/>
  <c r="B72" i="12"/>
  <c r="A46" i="12"/>
  <c r="A47" i="12"/>
  <c r="A44" i="12"/>
  <c r="A45" i="12"/>
  <c r="A48" i="12"/>
  <c r="A49" i="12"/>
  <c r="A25" i="12"/>
  <c r="A24" i="12"/>
  <c r="D28" i="9" l="1"/>
  <c r="B28" i="9"/>
  <c r="D33" i="9" l="1"/>
  <c r="D38" i="9" l="1"/>
  <c r="G38" i="9"/>
  <c r="D39" i="9"/>
  <c r="A48" i="9"/>
  <c r="A43" i="9" l="1"/>
  <c r="B86" i="4" l="1"/>
  <c r="A10" i="9" l="1"/>
  <c r="U4" i="10"/>
  <c r="A2" i="9"/>
  <c r="L4" i="6"/>
  <c r="M3" i="10"/>
  <c r="H3" i="6"/>
  <c r="B53" i="4" l="1"/>
  <c r="B52" i="4"/>
  <c r="A54" i="4" l="1"/>
  <c r="B54" i="4"/>
  <c r="P1602" i="10" s="1"/>
  <c r="A18" i="9"/>
  <c r="B15" i="9"/>
  <c r="O2206" i="10"/>
  <c r="P2346" i="10"/>
  <c r="N2494" i="10"/>
  <c r="O314" i="10"/>
  <c r="N1787" i="10"/>
  <c r="N1915" i="10"/>
  <c r="M1156" i="10"/>
  <c r="O1538" i="10"/>
  <c r="M1608" i="10"/>
  <c r="M1650" i="10"/>
  <c r="M2040" i="10"/>
  <c r="M2072" i="10"/>
  <c r="M1386" i="10"/>
  <c r="O1628" i="10"/>
  <c r="O1660" i="10"/>
  <c r="O1788" i="10"/>
  <c r="O1884" i="10"/>
  <c r="O1916" i="10"/>
  <c r="N1818" i="10"/>
  <c r="N2108" i="10"/>
  <c r="O2150" i="10"/>
  <c r="N2235" i="10"/>
  <c r="N2283" i="10"/>
  <c r="N2299" i="10"/>
  <c r="N2363" i="10"/>
  <c r="N2411" i="10"/>
  <c r="N2427" i="10"/>
  <c r="N2491" i="10"/>
  <c r="N2330" i="10"/>
  <c r="N2390" i="10"/>
  <c r="P2240" i="10"/>
  <c r="P2484" i="10"/>
  <c r="N1612" i="10"/>
  <c r="O2012" i="10"/>
  <c r="O2140" i="10"/>
  <c r="M2182" i="10"/>
  <c r="O2247" i="10"/>
  <c r="O2295" i="10"/>
  <c r="O2311" i="10"/>
  <c r="O2375" i="10"/>
  <c r="O2423" i="10"/>
  <c r="O2439" i="10"/>
  <c r="N1590" i="10"/>
  <c r="P2492" i="10"/>
  <c r="N1630" i="10"/>
  <c r="O2018" i="10"/>
  <c r="O2146" i="10"/>
  <c r="O2184" i="10"/>
  <c r="P2249" i="10"/>
  <c r="P2297" i="10"/>
  <c r="P2313" i="10"/>
  <c r="P2377" i="10"/>
  <c r="P2425" i="10"/>
  <c r="P2441" i="10"/>
  <c r="P2489" i="10"/>
  <c r="N2322" i="10"/>
  <c r="N2424" i="10"/>
  <c r="N2498" i="10"/>
  <c r="P2236" i="10"/>
  <c r="P2312" i="10"/>
  <c r="P1582" i="10"/>
  <c r="N1712" i="10"/>
  <c r="M2003" i="10"/>
  <c r="N2046" i="10"/>
  <c r="N2174" i="10"/>
  <c r="M2196" i="10"/>
  <c r="M2228" i="10"/>
  <c r="M2244" i="10"/>
  <c r="M2260" i="10"/>
  <c r="M2292" i="10"/>
  <c r="M2308" i="10"/>
  <c r="M2324" i="10"/>
  <c r="M2356" i="10"/>
  <c r="M2372" i="10"/>
  <c r="M2388" i="10"/>
  <c r="M2420" i="10"/>
  <c r="M2436" i="10"/>
  <c r="M2452" i="10"/>
  <c r="M2468" i="10"/>
  <c r="M2484" i="10"/>
  <c r="M2500" i="10"/>
  <c r="N2442" i="10"/>
  <c r="O2106" i="10"/>
  <c r="P2228" i="10"/>
  <c r="P2310" i="10"/>
  <c r="P2392" i="10"/>
  <c r="P2474" i="10"/>
  <c r="N1602" i="10"/>
  <c r="N1730" i="10"/>
  <c r="N1950" i="10"/>
  <c r="M2009" i="10"/>
  <c r="N2052" i="10"/>
  <c r="O2094" i="10"/>
  <c r="M2137" i="10"/>
  <c r="N2180" i="10"/>
  <c r="N2198" i="10"/>
  <c r="N2214" i="10"/>
  <c r="N2230" i="10"/>
  <c r="N2246" i="10"/>
  <c r="N2262" i="10"/>
  <c r="N2278" i="10"/>
  <c r="N2294" i="10"/>
  <c r="N2310" i="10"/>
  <c r="P1511" i="10"/>
  <c r="N1684" i="10"/>
  <c r="N1812" i="10"/>
  <c r="M1927" i="10"/>
  <c r="M1991" i="10"/>
  <c r="O2036" i="10"/>
  <c r="M2079" i="10"/>
  <c r="N2122" i="10"/>
  <c r="O2164" i="10"/>
  <c r="N2192" i="10"/>
  <c r="O2208" i="10"/>
  <c r="O2224" i="10"/>
  <c r="O2240" i="10"/>
  <c r="O2256" i="10"/>
  <c r="O2272" i="10"/>
  <c r="O2288" i="10"/>
  <c r="O2304" i="10"/>
  <c r="O2320" i="10"/>
  <c r="O2336" i="10"/>
  <c r="O2352" i="10"/>
  <c r="O2368" i="10"/>
  <c r="O2384" i="10"/>
  <c r="O2400" i="10"/>
  <c r="O2416" i="10"/>
  <c r="O2432" i="10"/>
  <c r="O2448" i="10"/>
  <c r="O2464" i="10"/>
  <c r="O2480" i="10"/>
  <c r="O2496" i="10"/>
  <c r="N1654" i="10"/>
  <c r="N1862" i="10"/>
  <c r="M2085" i="10"/>
  <c r="P2208" i="10"/>
  <c r="P2280" i="10"/>
  <c r="P2356" i="10"/>
  <c r="P2436" i="10"/>
  <c r="P1463" i="10"/>
  <c r="N1672" i="10"/>
  <c r="N1800" i="10"/>
  <c r="M1921" i="10"/>
  <c r="M1985" i="10"/>
  <c r="O2032" i="10"/>
  <c r="M2075" i="10"/>
  <c r="N2118" i="10"/>
  <c r="O2160" i="10"/>
  <c r="O2190" i="10"/>
  <c r="M2207" i="10"/>
  <c r="M2223" i="10"/>
  <c r="M2239" i="10"/>
  <c r="M2255" i="10"/>
  <c r="M2271" i="10"/>
  <c r="M2287" i="10"/>
  <c r="M2303" i="10"/>
  <c r="M2319" i="10"/>
  <c r="M2335" i="10"/>
  <c r="M2351" i="10"/>
  <c r="M2367" i="10"/>
  <c r="M2399" i="10"/>
  <c r="M2447" i="10"/>
  <c r="M2495" i="10"/>
  <c r="P2288" i="10"/>
  <c r="M1993" i="10"/>
  <c r="M2123" i="10"/>
  <c r="P2192" i="10"/>
  <c r="M2241" i="10"/>
  <c r="M2273" i="10"/>
  <c r="M2289" i="10"/>
  <c r="M2321" i="10"/>
  <c r="M2353" i="10"/>
  <c r="M2385" i="10"/>
  <c r="M2417" i="10"/>
  <c r="M2465" i="10"/>
  <c r="M2497" i="10"/>
  <c r="P2490" i="10"/>
  <c r="O884" i="10"/>
  <c r="N801" i="10"/>
  <c r="M945" i="10"/>
  <c r="N1187" i="10"/>
  <c r="O1285" i="10"/>
  <c r="N1180" i="10"/>
  <c r="P1103" i="10"/>
  <c r="P1462" i="10"/>
  <c r="M1435" i="10"/>
  <c r="M1074" i="10"/>
  <c r="M661" i="10"/>
  <c r="O1407" i="10"/>
  <c r="O1511" i="10"/>
  <c r="P973" i="10"/>
  <c r="M1284" i="10"/>
  <c r="M1428" i="10"/>
  <c r="M1514" i="10"/>
  <c r="M1326" i="10"/>
  <c r="P1592" i="10"/>
  <c r="P1656" i="10"/>
  <c r="P1720" i="10"/>
  <c r="P1784" i="10"/>
  <c r="P1848" i="10"/>
  <c r="P1912" i="10"/>
  <c r="P1976" i="10"/>
  <c r="P2040" i="10"/>
  <c r="P2104" i="10"/>
  <c r="P2168" i="10"/>
  <c r="O1536" i="10"/>
  <c r="M1627" i="10"/>
  <c r="M1691" i="10"/>
  <c r="M1755" i="10"/>
  <c r="M1819" i="10"/>
  <c r="M1883" i="10"/>
  <c r="P1467" i="10"/>
  <c r="N1609" i="10"/>
  <c r="N1673" i="10"/>
  <c r="N1737" i="10"/>
  <c r="N1801" i="10"/>
  <c r="N1865" i="10"/>
  <c r="N1929" i="10"/>
  <c r="N1993" i="10"/>
  <c r="N2057" i="10"/>
  <c r="N2121" i="10"/>
  <c r="N2179" i="10"/>
  <c r="N1493" i="10"/>
  <c r="O1597" i="10"/>
  <c r="O1639" i="10"/>
  <c r="O1679" i="10"/>
  <c r="O1725" i="10"/>
  <c r="O1767" i="10"/>
  <c r="O1807" i="10"/>
  <c r="O1853" i="10"/>
  <c r="O1895" i="10"/>
  <c r="O1935" i="10"/>
  <c r="O1981" i="10"/>
  <c r="O2023" i="10"/>
  <c r="O2063" i="10"/>
  <c r="O2109" i="10"/>
  <c r="O2151" i="10"/>
  <c r="P1219" i="10"/>
  <c r="O1554" i="10"/>
  <c r="P1611" i="10"/>
  <c r="P1651" i="10"/>
  <c r="P1697" i="10"/>
  <c r="P1739" i="10"/>
  <c r="P1779" i="10"/>
  <c r="P1825" i="10"/>
  <c r="P1867" i="10"/>
  <c r="P1907" i="10"/>
  <c r="P1953" i="10"/>
  <c r="P1995" i="10"/>
  <c r="P2035" i="10"/>
  <c r="P2081" i="10"/>
  <c r="P2123" i="10"/>
  <c r="P2163" i="10"/>
  <c r="M1310" i="10"/>
  <c r="N1555" i="10"/>
  <c r="M1610" i="10"/>
  <c r="M1656" i="10"/>
  <c r="M1698" i="10"/>
  <c r="M1738" i="10"/>
  <c r="M1784" i="10"/>
  <c r="M1826" i="10"/>
  <c r="M1866" i="10"/>
  <c r="M1912" i="10"/>
  <c r="M1946" i="10"/>
  <c r="M1978" i="10"/>
  <c r="M2010" i="10"/>
  <c r="M2042" i="10"/>
  <c r="M2074" i="10"/>
  <c r="M2106" i="10"/>
  <c r="M2138" i="10"/>
  <c r="M2170" i="10"/>
  <c r="P1405" i="10"/>
  <c r="P1545" i="10"/>
  <c r="O1598" i="10"/>
  <c r="O1630" i="10"/>
  <c r="O1662" i="10"/>
  <c r="O1694" i="10"/>
  <c r="O1726" i="10"/>
  <c r="O1758" i="10"/>
  <c r="O1790" i="10"/>
  <c r="O1822" i="10"/>
  <c r="O1854" i="10"/>
  <c r="O1886" i="10"/>
  <c r="O1918" i="10"/>
  <c r="O1950" i="10"/>
  <c r="O1982" i="10"/>
  <c r="N1626" i="10"/>
  <c r="N1850" i="10"/>
  <c r="N1986" i="10"/>
  <c r="O2054" i="10"/>
  <c r="M2113" i="10"/>
  <c r="N2156" i="10"/>
  <c r="O2188" i="10"/>
  <c r="N2205" i="10"/>
  <c r="N2221" i="10"/>
  <c r="N2237" i="10"/>
  <c r="N2253" i="10"/>
  <c r="N2269" i="10"/>
  <c r="N2285" i="10"/>
  <c r="N2301" i="10"/>
  <c r="N2317" i="10"/>
  <c r="N2333" i="10"/>
  <c r="N2349" i="10"/>
  <c r="N2365" i="10"/>
  <c r="N2381" i="10"/>
  <c r="N2397" i="10"/>
  <c r="N2413" i="10"/>
  <c r="N2429" i="10"/>
  <c r="N2445" i="10"/>
  <c r="N2461" i="10"/>
  <c r="N2477" i="10"/>
  <c r="N2493" i="10"/>
  <c r="O2457" i="10"/>
  <c r="O2483" i="10"/>
  <c r="N2352" i="10"/>
  <c r="N2396" i="10"/>
  <c r="N2456" i="10"/>
  <c r="N1960" i="10"/>
  <c r="M2165" i="10"/>
  <c r="P2248" i="10"/>
  <c r="P2328" i="10"/>
  <c r="P2410" i="10"/>
  <c r="P2496" i="10"/>
  <c r="N1628" i="10"/>
  <c r="N1756" i="10"/>
  <c r="N1884" i="10"/>
  <c r="M1963" i="10"/>
  <c r="N2018" i="10"/>
  <c r="O2060" i="10"/>
  <c r="M2103" i="10"/>
  <c r="N2146" i="10"/>
  <c r="N2184" i="10"/>
  <c r="O2201" i="10"/>
  <c r="O2217" i="10"/>
  <c r="O2233" i="10"/>
  <c r="O2249" i="10"/>
  <c r="O2265" i="10"/>
  <c r="O2281" i="10"/>
  <c r="O2297" i="10"/>
  <c r="O2313" i="10"/>
  <c r="O2329" i="10"/>
  <c r="O2345" i="10"/>
  <c r="O2361" i="10"/>
  <c r="O2377" i="10"/>
  <c r="O2393" i="10"/>
  <c r="O2409" i="10"/>
  <c r="O2425" i="10"/>
  <c r="O2441" i="10"/>
  <c r="O2469" i="10"/>
  <c r="N2362" i="10"/>
  <c r="N2434" i="10"/>
  <c r="N2048" i="10"/>
  <c r="P2286" i="10"/>
  <c r="P2378" i="10"/>
  <c r="M1044" i="10"/>
  <c r="N1646" i="10"/>
  <c r="N1774" i="10"/>
  <c r="N1902" i="10"/>
  <c r="N1972" i="10"/>
  <c r="N2024" i="10"/>
  <c r="O2066" i="10"/>
  <c r="M2109" i="10"/>
  <c r="N2152" i="10"/>
  <c r="P2186" i="10"/>
  <c r="P2203" i="10"/>
  <c r="P2219" i="10"/>
  <c r="P2235" i="10"/>
  <c r="P2251" i="10"/>
  <c r="P2267" i="10"/>
  <c r="P2283" i="10"/>
  <c r="P2299" i="10"/>
  <c r="P2315" i="10"/>
  <c r="P2331" i="10"/>
  <c r="P2347" i="10"/>
  <c r="P2363" i="10"/>
  <c r="P2379" i="10"/>
  <c r="P2395" i="10"/>
  <c r="P2411" i="10"/>
  <c r="P2427" i="10"/>
  <c r="P2443" i="10"/>
  <c r="P2459" i="10"/>
  <c r="P2475" i="10"/>
  <c r="P2491" i="10"/>
  <c r="N2324" i="10"/>
  <c r="N2344" i="10"/>
  <c r="N2378" i="10"/>
  <c r="N2430" i="10"/>
  <c r="O1566" i="10"/>
  <c r="N1976" i="10"/>
  <c r="N2160" i="10"/>
  <c r="P2244" i="10"/>
  <c r="P2322" i="10"/>
  <c r="P2398" i="10"/>
  <c r="P2480" i="10"/>
  <c r="N1600" i="10"/>
  <c r="N1728" i="10"/>
  <c r="N1856" i="10"/>
  <c r="M1949" i="10"/>
  <c r="O2008" i="10"/>
  <c r="M2051" i="10"/>
  <c r="N2094" i="10"/>
  <c r="O2136" i="10"/>
  <c r="M2179" i="10"/>
  <c r="M2198" i="10"/>
  <c r="M2214" i="10"/>
  <c r="M2230" i="10"/>
  <c r="M2246" i="10"/>
  <c r="M2262" i="10"/>
  <c r="M2278" i="10"/>
  <c r="M2294" i="10"/>
  <c r="M2310" i="10"/>
  <c r="M2326" i="10"/>
  <c r="M2342" i="10"/>
  <c r="M2358" i="10"/>
  <c r="M2374" i="10"/>
  <c r="M2390" i="10"/>
  <c r="M2406" i="10"/>
  <c r="M2422" i="10"/>
  <c r="M2438" i="10"/>
  <c r="M2454" i="10"/>
  <c r="M2470" i="10"/>
  <c r="M2486" i="10"/>
  <c r="M2502" i="10"/>
  <c r="N2450" i="10"/>
  <c r="N1910" i="10"/>
  <c r="N2128" i="10"/>
  <c r="P2238" i="10"/>
  <c r="P2320" i="10"/>
  <c r="P2402" i="10"/>
  <c r="P2486" i="10"/>
  <c r="N1618" i="10"/>
  <c r="N1746" i="10"/>
  <c r="N1874" i="10"/>
  <c r="N1958" i="10"/>
  <c r="O2014" i="10"/>
  <c r="M2057" i="10"/>
  <c r="N2100" i="10"/>
  <c r="O2142" i="10"/>
  <c r="P2182" i="10"/>
  <c r="N2200" i="10"/>
  <c r="N2216" i="10"/>
  <c r="N2232" i="10"/>
  <c r="N2248" i="10"/>
  <c r="N2264" i="10"/>
  <c r="N2280" i="10"/>
  <c r="N2296" i="10"/>
  <c r="N2312" i="10"/>
  <c r="N1561" i="10"/>
  <c r="N1700" i="10"/>
  <c r="N1828" i="10"/>
  <c r="M1935" i="10"/>
  <c r="M1999" i="10"/>
  <c r="N2042" i="10"/>
  <c r="O2084" i="10"/>
  <c r="M2127" i="10"/>
  <c r="N2170" i="10"/>
  <c r="O2194" i="10"/>
  <c r="O2210" i="10"/>
  <c r="O2226" i="10"/>
  <c r="O2242" i="10"/>
  <c r="O2258" i="10"/>
  <c r="O2274" i="10"/>
  <c r="O2290" i="10"/>
  <c r="O2306" i="10"/>
  <c r="O2322" i="10"/>
  <c r="O2338" i="10"/>
  <c r="O2354" i="10"/>
  <c r="O2370" i="10"/>
  <c r="O2386" i="10"/>
  <c r="O2402" i="10"/>
  <c r="O2418" i="10"/>
  <c r="O2434" i="10"/>
  <c r="O2450" i="10"/>
  <c r="O2466" i="10"/>
  <c r="O2482" i="10"/>
  <c r="O2498" i="10"/>
  <c r="N1670" i="10"/>
  <c r="N1920" i="10"/>
  <c r="P2214" i="10"/>
  <c r="P2444" i="10"/>
  <c r="N1816" i="10"/>
  <c r="M2209" i="10"/>
  <c r="M2449" i="10"/>
  <c r="O900" i="10"/>
  <c r="O827" i="10"/>
  <c r="M947" i="10"/>
  <c r="N1191" i="10"/>
  <c r="O1295" i="10"/>
  <c r="N1182" i="10"/>
  <c r="P1111" i="10"/>
  <c r="P1464" i="10"/>
  <c r="M1441" i="10"/>
  <c r="M1082" i="10"/>
  <c r="O873" i="10"/>
  <c r="O1411" i="10"/>
  <c r="O1513" i="10"/>
  <c r="P981" i="10"/>
  <c r="P1289" i="10"/>
  <c r="M1430" i="10"/>
  <c r="M1516" i="10"/>
  <c r="P1363" i="10"/>
  <c r="P1594" i="10"/>
  <c r="P1658" i="10"/>
  <c r="P1722" i="10"/>
  <c r="P1786" i="10"/>
  <c r="P1850" i="10"/>
  <c r="P1914" i="10"/>
  <c r="P1978" i="10"/>
  <c r="P2042" i="10"/>
  <c r="P2106" i="10"/>
  <c r="P2170" i="10"/>
  <c r="P1541" i="10"/>
  <c r="M1629" i="10"/>
  <c r="M1693" i="10"/>
  <c r="M1757" i="10"/>
  <c r="M1821" i="10"/>
  <c r="M1885" i="10"/>
  <c r="P1475" i="10"/>
  <c r="N1611" i="10"/>
  <c r="N1675" i="10"/>
  <c r="N1739" i="10"/>
  <c r="N1803" i="10"/>
  <c r="N1867" i="10"/>
  <c r="N1931" i="10"/>
  <c r="N1995" i="10"/>
  <c r="N2059" i="10"/>
  <c r="N2123" i="10"/>
  <c r="M1020" i="10"/>
  <c r="N1525" i="10"/>
  <c r="O1599" i="10"/>
  <c r="O1645" i="10"/>
  <c r="O1687" i="10"/>
  <c r="O1727" i="10"/>
  <c r="O1773" i="10"/>
  <c r="O1815" i="10"/>
  <c r="O1855" i="10"/>
  <c r="O1901" i="10"/>
  <c r="O1943" i="10"/>
  <c r="O1983" i="10"/>
  <c r="O2029" i="10"/>
  <c r="O2071" i="10"/>
  <c r="O2111" i="10"/>
  <c r="O2157" i="10"/>
  <c r="O1376" i="10"/>
  <c r="P1559" i="10"/>
  <c r="P1617" i="10"/>
  <c r="P1659" i="10"/>
  <c r="P1699" i="10"/>
  <c r="P1745" i="10"/>
  <c r="P1787" i="10"/>
  <c r="P1827" i="10"/>
  <c r="P1873" i="10"/>
  <c r="P1915" i="10"/>
  <c r="P1955" i="10"/>
  <c r="P2001" i="10"/>
  <c r="P2043" i="10"/>
  <c r="P2083" i="10"/>
  <c r="P2129" i="10"/>
  <c r="P2171" i="10"/>
  <c r="M1353" i="10"/>
  <c r="N1571" i="10"/>
  <c r="M1618" i="10"/>
  <c r="M1658" i="10"/>
  <c r="M1704" i="10"/>
  <c r="M1746" i="10"/>
  <c r="M1786" i="10"/>
  <c r="M1832" i="10"/>
  <c r="M1874" i="10"/>
  <c r="M1914" i="10"/>
  <c r="M1954" i="10"/>
  <c r="M1986" i="10"/>
  <c r="M2018" i="10"/>
  <c r="M2050" i="10"/>
  <c r="M2082" i="10"/>
  <c r="M2114" i="10"/>
  <c r="M2146" i="10"/>
  <c r="M2178" i="10"/>
  <c r="N1457" i="10"/>
  <c r="N1567" i="10"/>
  <c r="O1606" i="10"/>
  <c r="O1638" i="10"/>
  <c r="O1670" i="10"/>
  <c r="O1702" i="10"/>
  <c r="O1734" i="10"/>
  <c r="O1766" i="10"/>
  <c r="O1798" i="10"/>
  <c r="O1830" i="10"/>
  <c r="O1862" i="10"/>
  <c r="O1894" i="10"/>
  <c r="O1926" i="10"/>
  <c r="O1958" i="10"/>
  <c r="O1990" i="10"/>
  <c r="N1674" i="10"/>
  <c r="N1866" i="10"/>
  <c r="N1994" i="10"/>
  <c r="N2060" i="10"/>
  <c r="O2118" i="10"/>
  <c r="M2161" i="10"/>
  <c r="P2190" i="10"/>
  <c r="N2207" i="10"/>
  <c r="N2223" i="10"/>
  <c r="N2239" i="10"/>
  <c r="N2255" i="10"/>
  <c r="N2271" i="10"/>
  <c r="N2287" i="10"/>
  <c r="N2303" i="10"/>
  <c r="N2319" i="10"/>
  <c r="N2335" i="10"/>
  <c r="N2351" i="10"/>
  <c r="N2367" i="10"/>
  <c r="N2383" i="10"/>
  <c r="N2399" i="10"/>
  <c r="N2415" i="10"/>
  <c r="N2431" i="10"/>
  <c r="N2447" i="10"/>
  <c r="N2463" i="10"/>
  <c r="N2479" i="10"/>
  <c r="N2495" i="10"/>
  <c r="O2461" i="10"/>
  <c r="O2487" i="10"/>
  <c r="N2356" i="10"/>
  <c r="N2406" i="10"/>
  <c r="N2462" i="10"/>
  <c r="N1984" i="10"/>
  <c r="N2183" i="10"/>
  <c r="P2258" i="10"/>
  <c r="P2338" i="10"/>
  <c r="P2420" i="10"/>
  <c r="M980" i="10"/>
  <c r="N1644" i="10"/>
  <c r="N1772" i="10"/>
  <c r="N1900" i="10"/>
  <c r="M1971" i="10"/>
  <c r="M2023" i="10"/>
  <c r="N2066" i="10"/>
  <c r="O2108" i="10"/>
  <c r="M2151" i="10"/>
  <c r="O2186" i="10"/>
  <c r="O2203" i="10"/>
  <c r="O2219" i="10"/>
  <c r="O2235" i="10"/>
  <c r="O2251" i="10"/>
  <c r="O2267" i="10"/>
  <c r="O2283" i="10"/>
  <c r="O2299" i="10"/>
  <c r="O2315" i="10"/>
  <c r="O2331" i="10"/>
  <c r="O2347" i="10"/>
  <c r="O2363" i="10"/>
  <c r="O2379" i="10"/>
  <c r="O2395" i="10"/>
  <c r="O2411" i="10"/>
  <c r="O2427" i="10"/>
  <c r="O2443" i="10"/>
  <c r="O2475" i="10"/>
  <c r="N2372" i="10"/>
  <c r="N2444" i="10"/>
  <c r="M2149" i="10"/>
  <c r="P2304" i="10"/>
  <c r="P2394" i="10"/>
  <c r="P1403" i="10"/>
  <c r="N1662" i="10"/>
  <c r="N1790" i="10"/>
  <c r="N1916" i="10"/>
  <c r="N1980" i="10"/>
  <c r="M2029" i="10"/>
  <c r="N2072" i="10"/>
  <c r="O2114" i="10"/>
  <c r="M2157" i="10"/>
  <c r="M2189" i="10"/>
  <c r="P2205" i="10"/>
  <c r="P2221" i="10"/>
  <c r="P2237" i="10"/>
  <c r="P2253" i="10"/>
  <c r="P2269" i="10"/>
  <c r="P2285" i="10"/>
  <c r="P2301" i="10"/>
  <c r="P2317" i="10"/>
  <c r="P2333" i="10"/>
  <c r="P2349" i="10"/>
  <c r="P2365" i="10"/>
  <c r="P2381" i="10"/>
  <c r="P2397" i="10"/>
  <c r="P2413" i="10"/>
  <c r="P2429" i="10"/>
  <c r="P2445" i="10"/>
  <c r="P2461" i="10"/>
  <c r="P2477" i="10"/>
  <c r="P2493" i="10"/>
  <c r="N2326" i="10"/>
  <c r="N2346" i="10"/>
  <c r="N2382" i="10"/>
  <c r="N2438" i="10"/>
  <c r="N1750" i="10"/>
  <c r="M2005" i="10"/>
  <c r="N2176" i="10"/>
  <c r="P2254" i="10"/>
  <c r="P2332" i="10"/>
  <c r="P2406" i="10"/>
  <c r="P2488" i="10"/>
  <c r="N1616" i="10"/>
  <c r="N1744" i="10"/>
  <c r="N1872" i="10"/>
  <c r="M1957" i="10"/>
  <c r="N2014" i="10"/>
  <c r="O2056" i="10"/>
  <c r="M2099" i="10"/>
  <c r="N2142" i="10"/>
  <c r="O2182" i="10"/>
  <c r="M2200" i="10"/>
  <c r="M2216" i="10"/>
  <c r="M2232" i="10"/>
  <c r="M2248" i="10"/>
  <c r="M2264" i="10"/>
  <c r="M2280" i="10"/>
  <c r="M2296" i="10"/>
  <c r="M2312" i="10"/>
  <c r="M2328" i="10"/>
  <c r="M2344" i="10"/>
  <c r="M2360" i="10"/>
  <c r="M2376" i="10"/>
  <c r="M2392" i="10"/>
  <c r="M2408" i="10"/>
  <c r="M2424" i="10"/>
  <c r="M2440" i="10"/>
  <c r="M2456" i="10"/>
  <c r="M2472" i="10"/>
  <c r="M2488" i="10"/>
  <c r="N2368" i="10"/>
  <c r="N2458" i="10"/>
  <c r="N1952" i="10"/>
  <c r="O2154" i="10"/>
  <c r="P2250" i="10"/>
  <c r="P2330" i="10"/>
  <c r="P2412" i="10"/>
  <c r="P2500" i="10"/>
  <c r="N1634" i="10"/>
  <c r="N1762" i="10"/>
  <c r="N1890" i="10"/>
  <c r="N1966" i="10"/>
  <c r="N2020" i="10"/>
  <c r="O2062" i="10"/>
  <c r="M2105" i="10"/>
  <c r="N2148" i="10"/>
  <c r="M2185" i="10"/>
  <c r="N2202" i="10"/>
  <c r="N2218" i="10"/>
  <c r="N2234" i="10"/>
  <c r="N2250" i="10"/>
  <c r="N2266" i="10"/>
  <c r="N2282" i="10"/>
  <c r="N2298" i="10"/>
  <c r="N2314" i="10"/>
  <c r="M1588" i="10"/>
  <c r="N1716" i="10"/>
  <c r="N1844" i="10"/>
  <c r="M1943" i="10"/>
  <c r="O2004" i="10"/>
  <c r="M2047" i="10"/>
  <c r="N2090" i="10"/>
  <c r="O2132" i="10"/>
  <c r="M2175" i="10"/>
  <c r="O2196" i="10"/>
  <c r="O2212" i="10"/>
  <c r="O2228" i="10"/>
  <c r="O2244" i="10"/>
  <c r="O2260" i="10"/>
  <c r="O2276" i="10"/>
  <c r="O2292" i="10"/>
  <c r="O2308" i="10"/>
  <c r="O2324" i="10"/>
  <c r="O2340" i="10"/>
  <c r="O2356" i="10"/>
  <c r="O2372" i="10"/>
  <c r="O2388" i="10"/>
  <c r="O2404" i="10"/>
  <c r="O2420" i="10"/>
  <c r="O2436" i="10"/>
  <c r="O2452" i="10"/>
  <c r="O2468" i="10"/>
  <c r="O2484" i="10"/>
  <c r="O2500" i="10"/>
  <c r="N1686" i="10"/>
  <c r="N1936" i="10"/>
  <c r="O2122" i="10"/>
  <c r="P2224" i="10"/>
  <c r="P2298" i="10"/>
  <c r="P2374" i="10"/>
  <c r="P2456" i="10"/>
  <c r="O1571" i="10"/>
  <c r="N1704" i="10"/>
  <c r="N1832" i="10"/>
  <c r="M1937" i="10"/>
  <c r="O2000" i="10"/>
  <c r="M2043" i="10"/>
  <c r="N2086" i="10"/>
  <c r="O2128" i="10"/>
  <c r="M2171" i="10"/>
  <c r="M2195" i="10"/>
  <c r="M2211" i="10"/>
  <c r="M2227" i="10"/>
  <c r="M2243" i="10"/>
  <c r="M2259" i="10"/>
  <c r="M2275" i="10"/>
  <c r="M2291" i="10"/>
  <c r="M2307" i="10"/>
  <c r="M2323" i="10"/>
  <c r="M2339" i="10"/>
  <c r="M2355" i="10"/>
  <c r="M2371" i="10"/>
  <c r="M2387" i="10"/>
  <c r="M2403" i="10"/>
  <c r="M2419" i="10"/>
  <c r="M2435" i="10"/>
  <c r="M2451" i="10"/>
  <c r="M2467" i="10"/>
  <c r="M2483" i="10"/>
  <c r="M2499" i="10"/>
  <c r="N1702" i="10"/>
  <c r="P2502" i="10"/>
  <c r="N717" i="10"/>
  <c r="M1239" i="10"/>
  <c r="M1341" i="10"/>
  <c r="M1235" i="10"/>
  <c r="P595" i="10"/>
  <c r="P1046" i="10"/>
  <c r="M1117" i="10"/>
  <c r="N1353" i="10"/>
  <c r="O707" i="10"/>
  <c r="N1352" i="10"/>
  <c r="O1418" i="10"/>
  <c r="P1564" i="10"/>
  <c r="M1497" i="10"/>
  <c r="P1223" i="10"/>
  <c r="P1059" i="10"/>
  <c r="O1439" i="10"/>
  <c r="O1533" i="10"/>
  <c r="P1061" i="10"/>
  <c r="P1337" i="10"/>
  <c r="M1450" i="10"/>
  <c r="M1536" i="10"/>
  <c r="P1465" i="10"/>
  <c r="P1608" i="10"/>
  <c r="P1672" i="10"/>
  <c r="P1736" i="10"/>
  <c r="P1800" i="10"/>
  <c r="P1864" i="10"/>
  <c r="P1928" i="10"/>
  <c r="P1992" i="10"/>
  <c r="P2056" i="10"/>
  <c r="P2120" i="10"/>
  <c r="P933" i="10"/>
  <c r="P1575" i="10"/>
  <c r="M1643" i="10"/>
  <c r="M1707" i="10"/>
  <c r="M1771" i="10"/>
  <c r="M1835" i="10"/>
  <c r="M1899" i="10"/>
  <c r="P1531" i="10"/>
  <c r="N1625" i="10"/>
  <c r="N1689" i="10"/>
  <c r="N1753" i="10"/>
  <c r="N1817" i="10"/>
  <c r="N1881" i="10"/>
  <c r="N1945" i="10"/>
  <c r="N2009" i="10"/>
  <c r="N2073" i="10"/>
  <c r="N2137" i="10"/>
  <c r="M1084" i="10"/>
  <c r="N1543" i="10"/>
  <c r="O1607" i="10"/>
  <c r="O1647" i="10"/>
  <c r="O1693" i="10"/>
  <c r="O1735" i="10"/>
  <c r="O1775" i="10"/>
  <c r="O1821" i="10"/>
  <c r="O1863" i="10"/>
  <c r="O1903" i="10"/>
  <c r="O1949" i="10"/>
  <c r="O1991" i="10"/>
  <c r="O2031" i="10"/>
  <c r="O2077" i="10"/>
  <c r="O2119" i="10"/>
  <c r="O2159" i="10"/>
  <c r="P1431" i="10"/>
  <c r="P1576" i="10"/>
  <c r="P1619" i="10"/>
  <c r="P1665" i="10"/>
  <c r="P1707" i="10"/>
  <c r="P1747" i="10"/>
  <c r="P1793" i="10"/>
  <c r="P1835" i="10"/>
  <c r="P1875" i="10"/>
  <c r="P1921" i="10"/>
  <c r="P1963" i="10"/>
  <c r="P2003" i="10"/>
  <c r="P2049" i="10"/>
  <c r="P2091" i="10"/>
  <c r="P2131" i="10"/>
  <c r="P2177" i="10"/>
  <c r="P1433" i="10"/>
  <c r="O1574" i="10"/>
  <c r="M1624" i="10"/>
  <c r="M1666" i="10"/>
  <c r="M1706" i="10"/>
  <c r="M1752" i="10"/>
  <c r="M1794" i="10"/>
  <c r="M1834" i="10"/>
  <c r="M1880" i="10"/>
  <c r="M1922" i="10"/>
  <c r="M1958" i="10"/>
  <c r="M1990" i="10"/>
  <c r="M2022" i="10"/>
  <c r="M2054" i="10"/>
  <c r="M2086" i="10"/>
  <c r="M2118" i="10"/>
  <c r="M2150" i="10"/>
  <c r="O877" i="10"/>
  <c r="N1473" i="10"/>
  <c r="N1575" i="10"/>
  <c r="O1610" i="10"/>
  <c r="O1642" i="10"/>
  <c r="O1674" i="10"/>
  <c r="O1706" i="10"/>
  <c r="O1738" i="10"/>
  <c r="O1770" i="10"/>
  <c r="O1802" i="10"/>
  <c r="O1834" i="10"/>
  <c r="O1866" i="10"/>
  <c r="O1898" i="10"/>
  <c r="O1930" i="10"/>
  <c r="O1962" i="10"/>
  <c r="O1994" i="10"/>
  <c r="N1690" i="10"/>
  <c r="N1882" i="10"/>
  <c r="O2006" i="10"/>
  <c r="N2076" i="10"/>
  <c r="N2124" i="10"/>
  <c r="O2166" i="10"/>
  <c r="M2193" i="10"/>
  <c r="N2209" i="10"/>
  <c r="N2225" i="10"/>
  <c r="N2241" i="10"/>
  <c r="N2257" i="10"/>
  <c r="N2273" i="10"/>
  <c r="N2289" i="10"/>
  <c r="N2305" i="10"/>
  <c r="N2321" i="10"/>
  <c r="N2337" i="10"/>
  <c r="N2353" i="10"/>
  <c r="N2369" i="10"/>
  <c r="N2385" i="10"/>
  <c r="N2401" i="10"/>
  <c r="N2417" i="10"/>
  <c r="N2433" i="10"/>
  <c r="N2449" i="10"/>
  <c r="N2465" i="10"/>
  <c r="N2481" i="10"/>
  <c r="N2497" i="10"/>
  <c r="O2463" i="10"/>
  <c r="O2489" i="10"/>
  <c r="N2358" i="10"/>
  <c r="N2414" i="10"/>
  <c r="N2470" i="10"/>
  <c r="O2010" i="10"/>
  <c r="O2192" i="10"/>
  <c r="P2266" i="10"/>
  <c r="P2350" i="10"/>
  <c r="P2430" i="10"/>
  <c r="M1383" i="10"/>
  <c r="N1660" i="10"/>
  <c r="N1788" i="10"/>
  <c r="M1915" i="10"/>
  <c r="M1979" i="10"/>
  <c r="O2028" i="10"/>
  <c r="M2071" i="10"/>
  <c r="N2114" i="10"/>
  <c r="O2156" i="10"/>
  <c r="P2188" i="10"/>
  <c r="O2205" i="10"/>
  <c r="O2221" i="10"/>
  <c r="O2237" i="10"/>
  <c r="O2253" i="10"/>
  <c r="O2269" i="10"/>
  <c r="O2285" i="10"/>
  <c r="O2301" i="10"/>
  <c r="O2317" i="10"/>
  <c r="O2333" i="10"/>
  <c r="O2349" i="10"/>
  <c r="O2365" i="10"/>
  <c r="O2381" i="10"/>
  <c r="O2397" i="10"/>
  <c r="O2413" i="10"/>
  <c r="O2429" i="10"/>
  <c r="O2445" i="10"/>
  <c r="O2481" i="10"/>
  <c r="N2380" i="10"/>
  <c r="N2452" i="10"/>
  <c r="P2196" i="10"/>
  <c r="P2314" i="10"/>
  <c r="P2408" i="10"/>
  <c r="P1487" i="10"/>
  <c r="N1678" i="10"/>
  <c r="N1806" i="10"/>
  <c r="N1924" i="10"/>
  <c r="N1988" i="10"/>
  <c r="O2034" i="10"/>
  <c r="M2077" i="10"/>
  <c r="N2120" i="10"/>
  <c r="O2162" i="10"/>
  <c r="N2191" i="10"/>
  <c r="P2207" i="10"/>
  <c r="P2223" i="10"/>
  <c r="P2239" i="10"/>
  <c r="P2255" i="10"/>
  <c r="P2271" i="10"/>
  <c r="P2287" i="10"/>
  <c r="P2303" i="10"/>
  <c r="P2319" i="10"/>
  <c r="P2335" i="10"/>
  <c r="P2351" i="10"/>
  <c r="P2367" i="10"/>
  <c r="P2383" i="10"/>
  <c r="P2399" i="10"/>
  <c r="P2415" i="10"/>
  <c r="P2431" i="10"/>
  <c r="P2447" i="10"/>
  <c r="P2463" i="10"/>
  <c r="P2479" i="10"/>
  <c r="P2495" i="10"/>
  <c r="N2328" i="10"/>
  <c r="N2348" i="10"/>
  <c r="N2388" i="10"/>
  <c r="N2446" i="10"/>
  <c r="N1782" i="10"/>
  <c r="O2026" i="10"/>
  <c r="M2188" i="10"/>
  <c r="P2264" i="10"/>
  <c r="P2340" i="10"/>
  <c r="P2416" i="10"/>
  <c r="P2498" i="10"/>
  <c r="N1632" i="10"/>
  <c r="N1760" i="10"/>
  <c r="N1888" i="10"/>
  <c r="M1965" i="10"/>
  <c r="M2019" i="10"/>
  <c r="N2062" i="10"/>
  <c r="O2104" i="10"/>
  <c r="M2147" i="10"/>
  <c r="P2184" i="10"/>
  <c r="M2202" i="10"/>
  <c r="M2218" i="10"/>
  <c r="M2234" i="10"/>
  <c r="M2250" i="10"/>
  <c r="M2266" i="10"/>
  <c r="M2282" i="10"/>
  <c r="M2298" i="10"/>
  <c r="M2314" i="10"/>
  <c r="M2330" i="10"/>
  <c r="M2346" i="10"/>
  <c r="M2362" i="10"/>
  <c r="M2378" i="10"/>
  <c r="M2394" i="10"/>
  <c r="M2410" i="10"/>
  <c r="M2426" i="10"/>
  <c r="M2442" i="10"/>
  <c r="M2458" i="10"/>
  <c r="M2474" i="10"/>
  <c r="M2490" i="10"/>
  <c r="N2400" i="10"/>
  <c r="N2466" i="10"/>
  <c r="N1992" i="10"/>
  <c r="M2181" i="10"/>
  <c r="P2260" i="10"/>
  <c r="P2342" i="10"/>
  <c r="P2422" i="10"/>
  <c r="M1172" i="10"/>
  <c r="N1650" i="10"/>
  <c r="N1778" i="10"/>
  <c r="N1906" i="10"/>
  <c r="N1974" i="10"/>
  <c r="M2025" i="10"/>
  <c r="N2068" i="10"/>
  <c r="O2110" i="10"/>
  <c r="M2153" i="10"/>
  <c r="N2187" i="10"/>
  <c r="N2204" i="10"/>
  <c r="N2220" i="10"/>
  <c r="N2236" i="10"/>
  <c r="N2252" i="10"/>
  <c r="N2268" i="10"/>
  <c r="N2284" i="10"/>
  <c r="N2300" i="10"/>
  <c r="N2316" i="10"/>
  <c r="N1604" i="10"/>
  <c r="N1732" i="10"/>
  <c r="N1860" i="10"/>
  <c r="M1951" i="10"/>
  <c r="N2010" i="10"/>
  <c r="O2052" i="10"/>
  <c r="M2095" i="10"/>
  <c r="N2138" i="10"/>
  <c r="O2180" i="10"/>
  <c r="O2198" i="10"/>
  <c r="O2214" i="10"/>
  <c r="O2230" i="10"/>
  <c r="O2246" i="10"/>
  <c r="O2262" i="10"/>
  <c r="O2278" i="10"/>
  <c r="O2294" i="10"/>
  <c r="O2310" i="10"/>
  <c r="O2326" i="10"/>
  <c r="O2342" i="10"/>
  <c r="O2358" i="10"/>
  <c r="O2374" i="10"/>
  <c r="O2390" i="10"/>
  <c r="O2406" i="10"/>
  <c r="O2422" i="10"/>
  <c r="O2438" i="10"/>
  <c r="O2454" i="10"/>
  <c r="O2470" i="10"/>
  <c r="O2486" i="10"/>
  <c r="O2502" i="10"/>
  <c r="N1718" i="10"/>
  <c r="N1968" i="10"/>
  <c r="N2144" i="10"/>
  <c r="P2234" i="10"/>
  <c r="P2306" i="10"/>
  <c r="P2384" i="10"/>
  <c r="P2466" i="10"/>
  <c r="N1592" i="10"/>
  <c r="N1720" i="10"/>
  <c r="N1848" i="10"/>
  <c r="M1945" i="10"/>
  <c r="N2006" i="10"/>
  <c r="O2048" i="10"/>
  <c r="M2091" i="10"/>
  <c r="N2134" i="10"/>
  <c r="O2176" i="10"/>
  <c r="M2197" i="10"/>
  <c r="M2213" i="10"/>
  <c r="M2229" i="10"/>
  <c r="M2245" i="10"/>
  <c r="M2261" i="10"/>
  <c r="M2277" i="10"/>
  <c r="M2293" i="10"/>
  <c r="M2309" i="10"/>
  <c r="M2325" i="10"/>
  <c r="M2341" i="10"/>
  <c r="M2357" i="10"/>
  <c r="M2373" i="10"/>
  <c r="M2389" i="10"/>
  <c r="M2405" i="10"/>
  <c r="M2421" i="10"/>
  <c r="M2437" i="10"/>
  <c r="M2453" i="10"/>
  <c r="M2469" i="10"/>
  <c r="M2485" i="10"/>
  <c r="M2501" i="10"/>
  <c r="P2294" i="10"/>
  <c r="P1218" i="10"/>
  <c r="O857" i="10"/>
  <c r="M1547" i="10"/>
  <c r="O1463" i="10"/>
  <c r="M673" i="10"/>
  <c r="P1048" i="10"/>
  <c r="M1121" i="10"/>
  <c r="O394" i="10"/>
  <c r="N713" i="10"/>
  <c r="N1356" i="10"/>
  <c r="O1420" i="10"/>
  <c r="P1566" i="10"/>
  <c r="M1499" i="10"/>
  <c r="M1250" i="10"/>
  <c r="P1075" i="10"/>
  <c r="O1443" i="10"/>
  <c r="O1535" i="10"/>
  <c r="P1069" i="10"/>
  <c r="M1343" i="10"/>
  <c r="M1452" i="10"/>
  <c r="M1538" i="10"/>
  <c r="P1473" i="10"/>
  <c r="P1610" i="10"/>
  <c r="P1674" i="10"/>
  <c r="P1738" i="10"/>
  <c r="P1802" i="10"/>
  <c r="P1866" i="10"/>
  <c r="P1930" i="10"/>
  <c r="P1994" i="10"/>
  <c r="P2058" i="10"/>
  <c r="P2122" i="10"/>
  <c r="M1004" i="10"/>
  <c r="O1578" i="10"/>
  <c r="M1645" i="10"/>
  <c r="M1709" i="10"/>
  <c r="M1773" i="10"/>
  <c r="M1837" i="10"/>
  <c r="M1901" i="10"/>
  <c r="N1537" i="10"/>
  <c r="N1627" i="10"/>
  <c r="N1691" i="10"/>
  <c r="N1755" i="10"/>
  <c r="N1819" i="10"/>
  <c r="N1883" i="10"/>
  <c r="N1947" i="10"/>
  <c r="N2011" i="10"/>
  <c r="N2075" i="10"/>
  <c r="N2139" i="10"/>
  <c r="P1299" i="10"/>
  <c r="O1548" i="10"/>
  <c r="O1613" i="10"/>
  <c r="O1655" i="10"/>
  <c r="O1695" i="10"/>
  <c r="O1741" i="10"/>
  <c r="O1783" i="10"/>
  <c r="O1823" i="10"/>
  <c r="O1869" i="10"/>
  <c r="O1911" i="10"/>
  <c r="O1951" i="10"/>
  <c r="O1997" i="10"/>
  <c r="O2039" i="10"/>
  <c r="O2079" i="10"/>
  <c r="O2125" i="10"/>
  <c r="O2167" i="10"/>
  <c r="P1445" i="10"/>
  <c r="P1584" i="10"/>
  <c r="P1627" i="10"/>
  <c r="P1667" i="10"/>
  <c r="P1713" i="10"/>
  <c r="P1755" i="10"/>
  <c r="P1795" i="10"/>
  <c r="P1841" i="10"/>
  <c r="P1883" i="10"/>
  <c r="P1923" i="10"/>
  <c r="P1969" i="10"/>
  <c r="P2011" i="10"/>
  <c r="P2051" i="10"/>
  <c r="P2097" i="10"/>
  <c r="P2139" i="10"/>
  <c r="P2179" i="10"/>
  <c r="N1463" i="10"/>
  <c r="N1585" i="10"/>
  <c r="M1626" i="10"/>
  <c r="M1672" i="10"/>
  <c r="M1714" i="10"/>
  <c r="M1754" i="10"/>
  <c r="M1800" i="10"/>
  <c r="M1842" i="10"/>
  <c r="M1882" i="10"/>
  <c r="M1928" i="10"/>
  <c r="M1960" i="10"/>
  <c r="M1992" i="10"/>
  <c r="M2024" i="10"/>
  <c r="M2056" i="10"/>
  <c r="M2088" i="10"/>
  <c r="M2120" i="10"/>
  <c r="M2152" i="10"/>
  <c r="M988" i="10"/>
  <c r="N1481" i="10"/>
  <c r="P1577" i="10"/>
  <c r="O1612" i="10"/>
  <c r="O1644" i="10"/>
  <c r="O1676" i="10"/>
  <c r="O1708" i="10"/>
  <c r="O1740" i="10"/>
  <c r="O1772" i="10"/>
  <c r="O1804" i="10"/>
  <c r="O1836" i="10"/>
  <c r="O1868" i="10"/>
  <c r="O1900" i="10"/>
  <c r="O1932" i="10"/>
  <c r="O1964" i="10"/>
  <c r="O1996" i="10"/>
  <c r="N1722" i="10"/>
  <c r="N1922" i="10"/>
  <c r="N2012" i="10"/>
  <c r="M2081" i="10"/>
  <c r="M2129" i="10"/>
  <c r="N2172" i="10"/>
  <c r="N2195" i="10"/>
  <c r="N2211" i="10"/>
  <c r="N2227" i="10"/>
  <c r="N2243" i="10"/>
  <c r="N2259" i="10"/>
  <c r="N2275" i="10"/>
  <c r="N2291" i="10"/>
  <c r="N2307" i="10"/>
  <c r="N2323" i="10"/>
  <c r="N2339" i="10"/>
  <c r="N2355" i="10"/>
  <c r="N2371" i="10"/>
  <c r="N2387" i="10"/>
  <c r="N2403" i="10"/>
  <c r="N2419" i="10"/>
  <c r="N2435" i="10"/>
  <c r="N2451" i="10"/>
  <c r="N2467" i="10"/>
  <c r="N2483" i="10"/>
  <c r="N2499" i="10"/>
  <c r="O2467" i="10"/>
  <c r="O2493" i="10"/>
  <c r="N2364" i="10"/>
  <c r="N2420" i="10"/>
  <c r="N2480" i="10"/>
  <c r="M2037" i="10"/>
  <c r="P2204" i="10"/>
  <c r="P2276" i="10"/>
  <c r="P2360" i="10"/>
  <c r="P2440" i="10"/>
  <c r="P1479" i="10"/>
  <c r="N1676" i="10"/>
  <c r="N1804" i="10"/>
  <c r="M1923" i="10"/>
  <c r="M1987" i="10"/>
  <c r="N2034" i="10"/>
  <c r="O2076" i="10"/>
  <c r="M2119" i="10"/>
  <c r="N2162" i="10"/>
  <c r="M2191" i="10"/>
  <c r="O2207" i="10"/>
  <c r="O2223" i="10"/>
  <c r="O2239" i="10"/>
  <c r="O2255" i="10"/>
  <c r="O2271" i="10"/>
  <c r="O2287" i="10"/>
  <c r="O2303" i="10"/>
  <c r="O2319" i="10"/>
  <c r="O2335" i="10"/>
  <c r="O2351" i="10"/>
  <c r="O2367" i="10"/>
  <c r="O2383" i="10"/>
  <c r="O2399" i="10"/>
  <c r="O2415" i="10"/>
  <c r="O2431" i="10"/>
  <c r="O2447" i="10"/>
  <c r="O2485" i="10"/>
  <c r="N2386" i="10"/>
  <c r="N2464" i="10"/>
  <c r="P2216" i="10"/>
  <c r="P2324" i="10"/>
  <c r="P2418" i="10"/>
  <c r="N1545" i="10"/>
  <c r="N1694" i="10"/>
  <c r="N1822" i="10"/>
  <c r="N1932" i="10"/>
  <c r="N1996" i="10"/>
  <c r="N2040" i="10"/>
  <c r="O2082" i="10"/>
  <c r="M2125" i="10"/>
  <c r="N2168" i="10"/>
  <c r="O2193" i="10"/>
  <c r="P2209" i="10"/>
  <c r="P2225" i="10"/>
  <c r="P2241" i="10"/>
  <c r="P2257" i="10"/>
  <c r="P2273" i="10"/>
  <c r="P2289" i="10"/>
  <c r="P2305" i="10"/>
  <c r="P2321" i="10"/>
  <c r="P2337" i="10"/>
  <c r="P2353" i="10"/>
  <c r="P2369" i="10"/>
  <c r="P2385" i="10"/>
  <c r="P2401" i="10"/>
  <c r="P2417" i="10"/>
  <c r="P2433" i="10"/>
  <c r="P2449" i="10"/>
  <c r="P2465" i="10"/>
  <c r="P2481" i="10"/>
  <c r="P2497" i="10"/>
  <c r="N2332" i="10"/>
  <c r="N2350" i="10"/>
  <c r="N2394" i="10"/>
  <c r="N2460" i="10"/>
  <c r="N1814" i="10"/>
  <c r="M2053" i="10"/>
  <c r="P2198" i="10"/>
  <c r="P2274" i="10"/>
  <c r="P2348" i="10"/>
  <c r="P2426" i="10"/>
  <c r="M1108" i="10"/>
  <c r="N1648" i="10"/>
  <c r="N1776" i="10"/>
  <c r="N1904" i="10"/>
  <c r="M1973" i="10"/>
  <c r="O2024" i="10"/>
  <c r="M2067" i="10"/>
  <c r="N2110" i="10"/>
  <c r="O2152" i="10"/>
  <c r="M2187" i="10"/>
  <c r="M2204" i="10"/>
  <c r="M2220" i="10"/>
  <c r="M2236" i="10"/>
  <c r="M2252" i="10"/>
  <c r="M2268" i="10"/>
  <c r="M2284" i="10"/>
  <c r="M2300" i="10"/>
  <c r="M2316" i="10"/>
  <c r="M2332" i="10"/>
  <c r="M2348" i="10"/>
  <c r="M2364" i="10"/>
  <c r="M2380" i="10"/>
  <c r="M2396" i="10"/>
  <c r="M2412" i="10"/>
  <c r="M2428" i="10"/>
  <c r="M2444" i="10"/>
  <c r="M2460" i="10"/>
  <c r="M2476" i="10"/>
  <c r="M2492" i="10"/>
  <c r="N2410" i="10"/>
  <c r="N2472" i="10"/>
  <c r="N2016" i="10"/>
  <c r="N2190" i="10"/>
  <c r="P2268" i="10"/>
  <c r="P2352" i="10"/>
  <c r="P2432" i="10"/>
  <c r="P1435" i="10"/>
  <c r="N1666" i="10"/>
  <c r="N1794" i="10"/>
  <c r="N1918" i="10"/>
  <c r="N1982" i="10"/>
  <c r="O2030" i="10"/>
  <c r="M2073" i="10"/>
  <c r="N2116" i="10"/>
  <c r="O2158" i="10"/>
  <c r="O2189" i="10"/>
  <c r="N2206" i="10"/>
  <c r="N2222" i="10"/>
  <c r="N2238" i="10"/>
  <c r="N2254" i="10"/>
  <c r="N2270" i="10"/>
  <c r="N2286" i="10"/>
  <c r="N2302" i="10"/>
  <c r="N2318" i="10"/>
  <c r="N1620" i="10"/>
  <c r="N1748" i="10"/>
  <c r="N1876" i="10"/>
  <c r="M1959" i="10"/>
  <c r="M2015" i="10"/>
  <c r="N2058" i="10"/>
  <c r="O2100" i="10"/>
  <c r="M2143" i="10"/>
  <c r="M2183" i="10"/>
  <c r="O2200" i="10"/>
  <c r="O2216" i="10"/>
  <c r="O2232" i="10"/>
  <c r="O2248" i="10"/>
  <c r="O2264" i="10"/>
  <c r="O2280" i="10"/>
  <c r="O2296" i="10"/>
  <c r="O2312" i="10"/>
  <c r="O2328" i="10"/>
  <c r="O2344" i="10"/>
  <c r="O2360" i="10"/>
  <c r="O2376" i="10"/>
  <c r="O2392" i="10"/>
  <c r="O2408" i="10"/>
  <c r="O2424" i="10"/>
  <c r="O2440" i="10"/>
  <c r="O2456" i="10"/>
  <c r="O2472" i="10"/>
  <c r="O2488" i="10"/>
  <c r="M1273" i="10"/>
  <c r="N1734" i="10"/>
  <c r="N2000" i="10"/>
  <c r="O2170" i="10"/>
  <c r="P2242" i="10"/>
  <c r="P2316" i="10"/>
  <c r="P2396" i="10"/>
  <c r="P2476" i="10"/>
  <c r="N1608" i="10"/>
  <c r="N1736" i="10"/>
  <c r="N1864" i="10"/>
  <c r="M1953" i="10"/>
  <c r="M2011" i="10"/>
  <c r="N2054" i="10"/>
  <c r="O2096" i="10"/>
  <c r="M2139" i="10"/>
  <c r="N2181" i="10"/>
  <c r="M2199" i="10"/>
  <c r="M2215" i="10"/>
  <c r="M2231" i="10"/>
  <c r="M2247" i="10"/>
  <c r="M2263" i="10"/>
  <c r="M2279" i="10"/>
  <c r="M2295" i="10"/>
  <c r="M2311" i="10"/>
  <c r="M2327" i="10"/>
  <c r="M2343" i="10"/>
  <c r="M2359" i="10"/>
  <c r="M2375" i="10"/>
  <c r="M2391" i="10"/>
  <c r="M2407" i="10"/>
  <c r="M2423" i="10"/>
  <c r="M2439" i="10"/>
  <c r="M2455" i="10"/>
  <c r="M2471" i="10"/>
  <c r="M2487" i="10"/>
  <c r="N6" i="10"/>
  <c r="P2388" i="10"/>
  <c r="O1114" i="10"/>
  <c r="O1116" i="10"/>
  <c r="M1322" i="10"/>
  <c r="O1557" i="10"/>
  <c r="M1558" i="10"/>
  <c r="P1754" i="10"/>
  <c r="P2010" i="10"/>
  <c r="M1597" i="10"/>
  <c r="M1853" i="10"/>
  <c r="N1707" i="10"/>
  <c r="N1963" i="10"/>
  <c r="P1413" i="10"/>
  <c r="O1709" i="10"/>
  <c r="O1879" i="10"/>
  <c r="O2047" i="10"/>
  <c r="P1501" i="10"/>
  <c r="P1723" i="10"/>
  <c r="P1891" i="10"/>
  <c r="P2065" i="10"/>
  <c r="N1503" i="10"/>
  <c r="M1722" i="10"/>
  <c r="M1896" i="10"/>
  <c r="M2034" i="10"/>
  <c r="M2162" i="10"/>
  <c r="O1622" i="10"/>
  <c r="O1750" i="10"/>
  <c r="O1878" i="10"/>
  <c r="O1534" i="10"/>
  <c r="M2097" i="10"/>
  <c r="N2215" i="10"/>
  <c r="N2279" i="10"/>
  <c r="N2343" i="10"/>
  <c r="N2407" i="10"/>
  <c r="N2471" i="10"/>
  <c r="O2501" i="10"/>
  <c r="O2090" i="10"/>
  <c r="P2460" i="10"/>
  <c r="M1939" i="10"/>
  <c r="N2130" i="10"/>
  <c r="O2227" i="10"/>
  <c r="O2291" i="10"/>
  <c r="O2355" i="10"/>
  <c r="O2419" i="10"/>
  <c r="N2404" i="10"/>
  <c r="P2448" i="10"/>
  <c r="N1948" i="10"/>
  <c r="N2136" i="10"/>
  <c r="P2229" i="10"/>
  <c r="P2293" i="10"/>
  <c r="P2357" i="10"/>
  <c r="P2421" i="10"/>
  <c r="P2485" i="10"/>
  <c r="N2408" i="10"/>
  <c r="P2218" i="10"/>
  <c r="P1495" i="10"/>
  <c r="M1989" i="10"/>
  <c r="M2163" i="10"/>
  <c r="M2240" i="10"/>
  <c r="M2304" i="10"/>
  <c r="M2368" i="10"/>
  <c r="M2432" i="10"/>
  <c r="M2496" i="10"/>
  <c r="P2210" i="10"/>
  <c r="P1555" i="10"/>
  <c r="N1998" i="10"/>
  <c r="M2169" i="10"/>
  <c r="N2242" i="10"/>
  <c r="N2306" i="10"/>
  <c r="N1908" i="10"/>
  <c r="M2111" i="10"/>
  <c r="O2220" i="10"/>
  <c r="O2284" i="10"/>
  <c r="O2348" i="10"/>
  <c r="O2412" i="10"/>
  <c r="O2476" i="10"/>
  <c r="O2042" i="10"/>
  <c r="P2414" i="10"/>
  <c r="N1896" i="10"/>
  <c r="M2107" i="10"/>
  <c r="M2219" i="10"/>
  <c r="M2283" i="10"/>
  <c r="M2347" i="10"/>
  <c r="M2411" i="10"/>
  <c r="M2475" i="10"/>
  <c r="N2189" i="10"/>
  <c r="M2382" i="10"/>
  <c r="N2418" i="10"/>
  <c r="P2278" i="10"/>
  <c r="N2036" i="10"/>
  <c r="M2192" i="10"/>
  <c r="N2320" i="10"/>
  <c r="M1967" i="10"/>
  <c r="O2234" i="10"/>
  <c r="O2298" i="10"/>
  <c r="O2362" i="10"/>
  <c r="O2490" i="10"/>
  <c r="O2185" i="10"/>
  <c r="P2482" i="10"/>
  <c r="M1961" i="10"/>
  <c r="M2233" i="10"/>
  <c r="M2297" i="10"/>
  <c r="M2361" i="10"/>
  <c r="M2489" i="10"/>
  <c r="M2384" i="10"/>
  <c r="P2290" i="10"/>
  <c r="N2194" i="10"/>
  <c r="N2258" i="10"/>
  <c r="M1230" i="10"/>
  <c r="N2154" i="10"/>
  <c r="O2300" i="10"/>
  <c r="O2364" i="10"/>
  <c r="P2194" i="10"/>
  <c r="M1969" i="10"/>
  <c r="N2150" i="10"/>
  <c r="M2363" i="10"/>
  <c r="M2491" i="10"/>
  <c r="M2087" i="10"/>
  <c r="P2405" i="10"/>
  <c r="M1925" i="10"/>
  <c r="M2416" i="10"/>
  <c r="O2126" i="10"/>
  <c r="O2068" i="10"/>
  <c r="O2460" i="10"/>
  <c r="O2064" i="10"/>
  <c r="M2459" i="10"/>
  <c r="P1752" i="10"/>
  <c r="N1705" i="10"/>
  <c r="O1703" i="10"/>
  <c r="P1477" i="10"/>
  <c r="P2059" i="10"/>
  <c r="M2026" i="10"/>
  <c r="O1998" i="10"/>
  <c r="N2405" i="10"/>
  <c r="N2064" i="10"/>
  <c r="O2225" i="10"/>
  <c r="P2434" i="10"/>
  <c r="P2291" i="10"/>
  <c r="P1419" i="10"/>
  <c r="M2366" i="10"/>
  <c r="P1503" i="10"/>
  <c r="N2304" i="10"/>
  <c r="O2282" i="10"/>
  <c r="N2102" i="10"/>
  <c r="M2409" i="10"/>
  <c r="P1222" i="10"/>
  <c r="O893" i="10"/>
  <c r="P1141" i="10"/>
  <c r="P1529" i="10"/>
  <c r="P1816" i="10"/>
  <c r="P2072" i="10"/>
  <c r="M1659" i="10"/>
  <c r="O665" i="10"/>
  <c r="N1769" i="10"/>
  <c r="N2025" i="10"/>
  <c r="P1569" i="10"/>
  <c r="O1743" i="10"/>
  <c r="O1917" i="10"/>
  <c r="O2087" i="10"/>
  <c r="O1587" i="10"/>
  <c r="P1761" i="10"/>
  <c r="P1931" i="10"/>
  <c r="P2099" i="10"/>
  <c r="M1592" i="10"/>
  <c r="M1762" i="10"/>
  <c r="M1930" i="10"/>
  <c r="M2058" i="10"/>
  <c r="M1052" i="10"/>
  <c r="O1646" i="10"/>
  <c r="O1774" i="10"/>
  <c r="O1902" i="10"/>
  <c r="N1738" i="10"/>
  <c r="O2134" i="10"/>
  <c r="N2229" i="10"/>
  <c r="N2293" i="10"/>
  <c r="N2357" i="10"/>
  <c r="N2421" i="10"/>
  <c r="N2485" i="10"/>
  <c r="N2370" i="10"/>
  <c r="P2212" i="10"/>
  <c r="P1539" i="10"/>
  <c r="M1995" i="10"/>
  <c r="M2167" i="10"/>
  <c r="O2241" i="10"/>
  <c r="O2305" i="10"/>
  <c r="O2369" i="10"/>
  <c r="O2433" i="10"/>
  <c r="N2476" i="10"/>
  <c r="M1580" i="10"/>
  <c r="O2002" i="10"/>
  <c r="M2173" i="10"/>
  <c r="P2243" i="10"/>
  <c r="P2307" i="10"/>
  <c r="P2371" i="10"/>
  <c r="P2435" i="10"/>
  <c r="P2499" i="10"/>
  <c r="N2468" i="10"/>
  <c r="P2282" i="10"/>
  <c r="N1664" i="10"/>
  <c r="N2030" i="10"/>
  <c r="M2254" i="10"/>
  <c r="M2318" i="10"/>
  <c r="M2446" i="10"/>
  <c r="N1682" i="10"/>
  <c r="N2256" i="10"/>
  <c r="O2148" i="10"/>
  <c r="O2426" i="10"/>
  <c r="O2144" i="10"/>
  <c r="M2425" i="10"/>
  <c r="N1698" i="10"/>
  <c r="O2236" i="10"/>
  <c r="O2428" i="10"/>
  <c r="P2494" i="10"/>
  <c r="M2299" i="10"/>
  <c r="M2427" i="10"/>
  <c r="O2275" i="10"/>
  <c r="M2352" i="10"/>
  <c r="O2204" i="10"/>
  <c r="M2267" i="10"/>
  <c r="M1595" i="10"/>
  <c r="N2213" i="10"/>
  <c r="O2289" i="10"/>
  <c r="P2355" i="10"/>
  <c r="N2158" i="10"/>
  <c r="N2240" i="10"/>
  <c r="O2474" i="10"/>
  <c r="M2473" i="10"/>
  <c r="O743" i="10"/>
  <c r="M1244" i="10"/>
  <c r="P1149" i="10"/>
  <c r="P1535" i="10"/>
  <c r="P1818" i="10"/>
  <c r="P2074" i="10"/>
  <c r="M1661" i="10"/>
  <c r="M948" i="10"/>
  <c r="N1771" i="10"/>
  <c r="N2027" i="10"/>
  <c r="N1579" i="10"/>
  <c r="O1751" i="10"/>
  <c r="O1919" i="10"/>
  <c r="O2093" i="10"/>
  <c r="P1595" i="10"/>
  <c r="P1763" i="10"/>
  <c r="P1937" i="10"/>
  <c r="P2107" i="10"/>
  <c r="M1594" i="10"/>
  <c r="M1768" i="10"/>
  <c r="M1938" i="10"/>
  <c r="M2066" i="10"/>
  <c r="M1278" i="10"/>
  <c r="O1654" i="10"/>
  <c r="O1782" i="10"/>
  <c r="O1910" i="10"/>
  <c r="N1754" i="10"/>
  <c r="N2140" i="10"/>
  <c r="N2231" i="10"/>
  <c r="N2295" i="10"/>
  <c r="N2359" i="10"/>
  <c r="N2423" i="10"/>
  <c r="N2487" i="10"/>
  <c r="N2376" i="10"/>
  <c r="P2222" i="10"/>
  <c r="O1577" i="10"/>
  <c r="N2002" i="10"/>
  <c r="O2172" i="10"/>
  <c r="O2243" i="10"/>
  <c r="O2307" i="10"/>
  <c r="O2371" i="10"/>
  <c r="O2435" i="10"/>
  <c r="N2488" i="10"/>
  <c r="N1598" i="10"/>
  <c r="N2008" i="10"/>
  <c r="O2178" i="10"/>
  <c r="P2245" i="10"/>
  <c r="P2309" i="10"/>
  <c r="P2373" i="10"/>
  <c r="P2437" i="10"/>
  <c r="P2501" i="10"/>
  <c r="N2478" i="10"/>
  <c r="P2292" i="10"/>
  <c r="N1680" i="10"/>
  <c r="M2035" i="10"/>
  <c r="O2191" i="10"/>
  <c r="M2256" i="10"/>
  <c r="M2320" i="10"/>
  <c r="M2448" i="10"/>
  <c r="N2428" i="10"/>
  <c r="M2041" i="10"/>
  <c r="M1975" i="10"/>
  <c r="O2492" i="10"/>
  <c r="M2235" i="10"/>
  <c r="O2403" i="10"/>
  <c r="N1934" i="10"/>
  <c r="P2336" i="10"/>
  <c r="P2008" i="10"/>
  <c r="O1870" i="10"/>
  <c r="O2124" i="10"/>
  <c r="P2483" i="10"/>
  <c r="M2494" i="10"/>
  <c r="M2021" i="10"/>
  <c r="O947" i="10"/>
  <c r="M1561" i="10"/>
  <c r="M1380" i="10"/>
  <c r="P1624" i="10"/>
  <c r="P1880" i="10"/>
  <c r="P2136" i="10"/>
  <c r="M1723" i="10"/>
  <c r="N1573" i="10"/>
  <c r="N1833" i="10"/>
  <c r="N2089" i="10"/>
  <c r="O1615" i="10"/>
  <c r="O1789" i="10"/>
  <c r="O1959" i="10"/>
  <c r="O2127" i="10"/>
  <c r="P1633" i="10"/>
  <c r="P1803" i="10"/>
  <c r="P1971" i="10"/>
  <c r="P2145" i="10"/>
  <c r="M1634" i="10"/>
  <c r="M1802" i="10"/>
  <c r="M1962" i="10"/>
  <c r="M2090" i="10"/>
  <c r="N1489" i="10"/>
  <c r="O1678" i="10"/>
  <c r="O1806" i="10"/>
  <c r="O1934" i="10"/>
  <c r="N1930" i="10"/>
  <c r="M2177" i="10"/>
  <c r="N2245" i="10"/>
  <c r="N2309" i="10"/>
  <c r="N2373" i="10"/>
  <c r="N2437" i="10"/>
  <c r="N2501" i="10"/>
  <c r="N2426" i="10"/>
  <c r="P2284" i="10"/>
  <c r="N1692" i="10"/>
  <c r="M2039" i="10"/>
  <c r="N2193" i="10"/>
  <c r="O2257" i="10"/>
  <c r="O2321" i="10"/>
  <c r="O2385" i="10"/>
  <c r="O2451" i="10"/>
  <c r="P2232" i="10"/>
  <c r="N1710" i="10"/>
  <c r="M2045" i="10"/>
  <c r="P2195" i="10"/>
  <c r="P2259" i="10"/>
  <c r="P2323" i="10"/>
  <c r="P2387" i="10"/>
  <c r="P2451" i="10"/>
  <c r="N2336" i="10"/>
  <c r="N1846" i="10"/>
  <c r="P2358" i="10"/>
  <c r="N1792" i="10"/>
  <c r="O2072" i="10"/>
  <c r="M2206" i="10"/>
  <c r="M2270" i="10"/>
  <c r="M2334" i="10"/>
  <c r="M2398" i="10"/>
  <c r="M2462" i="10"/>
  <c r="N2482" i="10"/>
  <c r="P2362" i="10"/>
  <c r="N1810" i="10"/>
  <c r="O2078" i="10"/>
  <c r="N2208" i="10"/>
  <c r="N2272" i="10"/>
  <c r="N1636" i="10"/>
  <c r="O2020" i="10"/>
  <c r="N2185" i="10"/>
  <c r="O2250" i="10"/>
  <c r="O2314" i="10"/>
  <c r="O2378" i="10"/>
  <c r="O2442" i="10"/>
  <c r="N1606" i="10"/>
  <c r="P2252" i="10"/>
  <c r="N1624" i="10"/>
  <c r="O2016" i="10"/>
  <c r="O2183" i="10"/>
  <c r="M2249" i="10"/>
  <c r="M2313" i="10"/>
  <c r="M2377" i="10"/>
  <c r="M2441" i="10"/>
  <c r="N2398" i="10"/>
  <c r="N2263" i="10"/>
  <c r="P2380" i="10"/>
  <c r="O2339" i="10"/>
  <c r="N1854" i="10"/>
  <c r="P2277" i="10"/>
  <c r="N2360" i="10"/>
  <c r="O2120" i="10"/>
  <c r="P2454" i="10"/>
  <c r="N1780" i="10"/>
  <c r="O2396" i="10"/>
  <c r="M2331" i="10"/>
  <c r="M1556" i="10"/>
  <c r="N1961" i="10"/>
  <c r="O2045" i="10"/>
  <c r="N1471" i="10"/>
  <c r="O1742" i="10"/>
  <c r="N2341" i="10"/>
  <c r="P2452" i="10"/>
  <c r="N2392" i="10"/>
  <c r="P2227" i="10"/>
  <c r="P2206" i="10"/>
  <c r="M2302" i="10"/>
  <c r="N2164" i="10"/>
  <c r="O2218" i="10"/>
  <c r="P2404" i="10"/>
  <c r="M2281" i="10"/>
  <c r="O949" i="10"/>
  <c r="P1351" i="10"/>
  <c r="N1383" i="10"/>
  <c r="P1626" i="10"/>
  <c r="P1882" i="10"/>
  <c r="P2138" i="10"/>
  <c r="M1725" i="10"/>
  <c r="M1576" i="10"/>
  <c r="N1835" i="10"/>
  <c r="N2091" i="10"/>
  <c r="O1623" i="10"/>
  <c r="O1791" i="10"/>
  <c r="O1965" i="10"/>
  <c r="O2135" i="10"/>
  <c r="P1635" i="10"/>
  <c r="P1809" i="10"/>
  <c r="P1979" i="10"/>
  <c r="P2147" i="10"/>
  <c r="M1640" i="10"/>
  <c r="M1810" i="10"/>
  <c r="M1970" i="10"/>
  <c r="M2098" i="10"/>
  <c r="N1521" i="10"/>
  <c r="O1686" i="10"/>
  <c r="O1814" i="10"/>
  <c r="O1942" i="10"/>
  <c r="N1946" i="10"/>
  <c r="O2181" i="10"/>
  <c r="N2247" i="10"/>
  <c r="N2311" i="10"/>
  <c r="N2375" i="10"/>
  <c r="N2439" i="10"/>
  <c r="O6" i="10"/>
  <c r="N2432" i="10"/>
  <c r="P2296" i="10"/>
  <c r="N1708" i="10"/>
  <c r="O2044" i="10"/>
  <c r="O2195" i="10"/>
  <c r="O2259" i="10"/>
  <c r="O2323" i="10"/>
  <c r="O2387" i="10"/>
  <c r="O2455" i="10"/>
  <c r="P2246" i="10"/>
  <c r="N1726" i="10"/>
  <c r="O2050" i="10"/>
  <c r="P2197" i="10"/>
  <c r="P2261" i="10"/>
  <c r="P2325" i="10"/>
  <c r="P2389" i="10"/>
  <c r="P2453" i="10"/>
  <c r="N2338" i="10"/>
  <c r="N1878" i="10"/>
  <c r="P2368" i="10"/>
  <c r="N1808" i="10"/>
  <c r="N2078" i="10"/>
  <c r="M2208" i="10"/>
  <c r="M2272" i="10"/>
  <c r="M2336" i="10"/>
  <c r="M2400" i="10"/>
  <c r="M2464" i="10"/>
  <c r="N2492" i="10"/>
  <c r="P2372" i="10"/>
  <c r="N1826" i="10"/>
  <c r="N2084" i="10"/>
  <c r="N2210" i="10"/>
  <c r="N2274" i="10"/>
  <c r="N1652" i="10"/>
  <c r="N2026" i="10"/>
  <c r="O2187" i="10"/>
  <c r="O2252" i="10"/>
  <c r="O2316" i="10"/>
  <c r="O2380" i="10"/>
  <c r="O2444" i="10"/>
  <c r="N1622" i="10"/>
  <c r="P2262" i="10"/>
  <c r="N1640" i="10"/>
  <c r="N2022" i="10"/>
  <c r="M2186" i="10"/>
  <c r="M2251" i="10"/>
  <c r="M2315" i="10"/>
  <c r="M2379" i="10"/>
  <c r="M2443" i="10"/>
  <c r="N2454" i="10"/>
  <c r="O1974" i="10"/>
  <c r="N1836" i="10"/>
  <c r="O2495" i="10"/>
  <c r="M2093" i="10"/>
  <c r="P2341" i="10"/>
  <c r="N2096" i="10"/>
  <c r="M2224" i="10"/>
  <c r="O2058" i="10"/>
  <c r="N2290" i="10"/>
  <c r="O2332" i="10"/>
  <c r="N1768" i="10"/>
  <c r="M2395" i="10"/>
  <c r="P1295" i="10"/>
  <c r="N1397" i="10"/>
  <c r="P1715" i="10"/>
  <c r="M1890" i="10"/>
  <c r="O1614" i="10"/>
  <c r="N2277" i="10"/>
  <c r="O2497" i="10"/>
  <c r="O2353" i="10"/>
  <c r="O2130" i="10"/>
  <c r="N2402" i="10"/>
  <c r="M2238" i="10"/>
  <c r="P2202" i="10"/>
  <c r="N2106" i="10"/>
  <c r="O2410" i="10"/>
  <c r="M2217" i="10"/>
  <c r="M715" i="10"/>
  <c r="M1240" i="10"/>
  <c r="M1472" i="10"/>
  <c r="P1688" i="10"/>
  <c r="P1944" i="10"/>
  <c r="M1367" i="10"/>
  <c r="M1787" i="10"/>
  <c r="N1641" i="10"/>
  <c r="N1897" i="10"/>
  <c r="N2153" i="10"/>
  <c r="O1661" i="10"/>
  <c r="O1831" i="10"/>
  <c r="O1999" i="10"/>
  <c r="O2173" i="10"/>
  <c r="P1675" i="10"/>
  <c r="P1843" i="10"/>
  <c r="P2017" i="10"/>
  <c r="P2187" i="10"/>
  <c r="M1674" i="10"/>
  <c r="M1848" i="10"/>
  <c r="M1994" i="10"/>
  <c r="M2122" i="10"/>
  <c r="O1580" i="10"/>
  <c r="O1710" i="10"/>
  <c r="O1838" i="10"/>
  <c r="O1966" i="10"/>
  <c r="M2017" i="10"/>
  <c r="N2197" i="10"/>
  <c r="N2261" i="10"/>
  <c r="N2325" i="10"/>
  <c r="N2389" i="10"/>
  <c r="N2453" i="10"/>
  <c r="O2471" i="10"/>
  <c r="N2490" i="10"/>
  <c r="P2370" i="10"/>
  <c r="N1820" i="10"/>
  <c r="N2082" i="10"/>
  <c r="O2209" i="10"/>
  <c r="O2273" i="10"/>
  <c r="O2337" i="10"/>
  <c r="O2401" i="10"/>
  <c r="O2491" i="10"/>
  <c r="P2334" i="10"/>
  <c r="N1838" i="10"/>
  <c r="N2088" i="10"/>
  <c r="P2211" i="10"/>
  <c r="P2275" i="10"/>
  <c r="P2339" i="10"/>
  <c r="P2403" i="10"/>
  <c r="P2467" i="10"/>
  <c r="N2354" i="10"/>
  <c r="O2074" i="10"/>
  <c r="P2438" i="10"/>
  <c r="M1917" i="10"/>
  <c r="M2115" i="10"/>
  <c r="M2222" i="10"/>
  <c r="M2286" i="10"/>
  <c r="M2350" i="10"/>
  <c r="M2414" i="10"/>
  <c r="M2478" i="10"/>
  <c r="N2032" i="10"/>
  <c r="P2442" i="10"/>
  <c r="N1926" i="10"/>
  <c r="M2121" i="10"/>
  <c r="N2224" i="10"/>
  <c r="N2288" i="10"/>
  <c r="N1764" i="10"/>
  <c r="M2063" i="10"/>
  <c r="O2202" i="10"/>
  <c r="O2266" i="10"/>
  <c r="O2330" i="10"/>
  <c r="O2394" i="10"/>
  <c r="O2458" i="10"/>
  <c r="N1766" i="10"/>
  <c r="P2326" i="10"/>
  <c r="N1752" i="10"/>
  <c r="M2059" i="10"/>
  <c r="M2201" i="10"/>
  <c r="M2265" i="10"/>
  <c r="M2329" i="10"/>
  <c r="M2393" i="10"/>
  <c r="M2457" i="10"/>
  <c r="P2428" i="10"/>
  <c r="N725" i="10"/>
  <c r="O1469" i="10"/>
  <c r="M1474" i="10"/>
  <c r="P1690" i="10"/>
  <c r="P1946" i="10"/>
  <c r="M1392" i="10"/>
  <c r="M1789" i="10"/>
  <c r="N1643" i="10"/>
  <c r="N1899" i="10"/>
  <c r="N2155" i="10"/>
  <c r="O1663" i="10"/>
  <c r="O1837" i="10"/>
  <c r="O2007" i="10"/>
  <c r="O2175" i="10"/>
  <c r="P1681" i="10"/>
  <c r="P1851" i="10"/>
  <c r="P2019" i="10"/>
  <c r="P2193" i="10"/>
  <c r="M1682" i="10"/>
  <c r="M1850" i="10"/>
  <c r="M2002" i="10"/>
  <c r="M2130" i="10"/>
  <c r="O1590" i="10"/>
  <c r="O1718" i="10"/>
  <c r="O1846" i="10"/>
  <c r="M2033" i="10"/>
  <c r="N2199" i="10"/>
  <c r="N2327" i="10"/>
  <c r="N2391" i="10"/>
  <c r="N2455" i="10"/>
  <c r="O2473" i="10"/>
  <c r="N2496" i="10"/>
  <c r="O2211" i="10"/>
  <c r="P2344" i="10"/>
  <c r="P2213" i="10"/>
  <c r="P2469" i="10"/>
  <c r="P2446" i="10"/>
  <c r="M2288" i="10"/>
  <c r="M2480" i="10"/>
  <c r="N2226" i="10"/>
  <c r="O2268" i="10"/>
  <c r="N1798" i="10"/>
  <c r="M2203" i="10"/>
  <c r="P2450" i="10"/>
  <c r="O1555" i="10"/>
  <c r="M1851" i="10"/>
  <c r="O1871" i="10"/>
  <c r="P1889" i="10"/>
  <c r="M1720" i="10"/>
  <c r="M2154" i="10"/>
  <c r="N2092" i="10"/>
  <c r="N2469" i="10"/>
  <c r="M1931" i="10"/>
  <c r="O2417" i="10"/>
  <c r="N1940" i="10"/>
  <c r="P2419" i="10"/>
  <c r="M1981" i="10"/>
  <c r="M2430" i="10"/>
  <c r="N1990" i="10"/>
  <c r="N1892" i="10"/>
  <c r="O2346" i="10"/>
  <c r="N1880" i="10"/>
  <c r="M2345" i="10"/>
  <c r="B57" i="4"/>
  <c r="B25" i="9"/>
  <c r="D36" i="9"/>
  <c r="B51" i="4"/>
  <c r="N1858" i="10" l="1"/>
  <c r="P1455" i="10"/>
  <c r="M2404" i="10"/>
  <c r="M2276" i="10"/>
  <c r="O2088" i="10"/>
  <c r="P2386" i="10"/>
  <c r="N2342" i="10"/>
  <c r="U2342" i="10" s="1"/>
  <c r="P2393" i="10"/>
  <c r="P2265" i="10"/>
  <c r="M2061" i="10"/>
  <c r="P2270" i="10"/>
  <c r="O2391" i="10"/>
  <c r="O2263" i="10"/>
  <c r="M2055" i="10"/>
  <c r="P2318" i="10"/>
  <c r="O2453" i="10"/>
  <c r="U2453" i="10" s="1"/>
  <c r="N2379" i="10"/>
  <c r="N2251" i="10"/>
  <c r="N1962" i="10"/>
  <c r="O1820" i="10"/>
  <c r="O1540" i="10"/>
  <c r="M1976" i="10"/>
  <c r="P2033" i="10"/>
  <c r="O1847" i="10"/>
  <c r="M1613" i="10"/>
  <c r="M2431" i="10"/>
  <c r="N2276" i="10"/>
  <c r="M1944" i="10"/>
  <c r="P1947" i="10"/>
  <c r="O1759" i="10"/>
  <c r="N1483" i="10"/>
  <c r="M2493" i="10"/>
  <c r="U2493" i="10" s="1"/>
  <c r="P2359" i="10"/>
  <c r="P2361" i="10"/>
  <c r="P2233" i="10"/>
  <c r="N1964" i="10"/>
  <c r="N2422" i="10"/>
  <c r="O2359" i="10"/>
  <c r="O2231" i="10"/>
  <c r="M1955" i="10"/>
  <c r="M2133" i="10"/>
  <c r="N2475" i="10"/>
  <c r="N2347" i="10"/>
  <c r="N2219" i="10"/>
  <c r="N1610" i="10"/>
  <c r="O1756" i="10"/>
  <c r="M2168" i="10"/>
  <c r="M1906" i="10"/>
  <c r="P1905" i="10"/>
  <c r="O1719" i="10"/>
  <c r="O1575" i="10"/>
  <c r="M2477" i="10"/>
  <c r="P2263" i="10"/>
  <c r="M1941" i="10"/>
  <c r="O2138" i="10"/>
  <c r="U2138" i="10" s="1"/>
  <c r="P2473" i="10"/>
  <c r="P2345" i="10"/>
  <c r="P2217" i="10"/>
  <c r="N1886" i="10"/>
  <c r="N2334" i="10"/>
  <c r="O2343" i="10"/>
  <c r="O2215" i="10"/>
  <c r="N1868" i="10"/>
  <c r="N1894" i="10"/>
  <c r="N2459" i="10"/>
  <c r="N2331" i="10"/>
  <c r="N2203" i="10"/>
  <c r="O1980" i="10"/>
  <c r="O1724" i="10"/>
  <c r="M2136" i="10"/>
  <c r="M1778" i="10"/>
  <c r="P1731" i="10"/>
  <c r="N2171" i="10"/>
  <c r="M1410" i="10"/>
  <c r="N2070" i="10"/>
  <c r="O2229" i="10"/>
  <c r="M2340" i="10"/>
  <c r="M2212" i="10"/>
  <c r="N1840" i="10"/>
  <c r="N1944" i="10"/>
  <c r="P2457" i="10"/>
  <c r="P2329" i="10"/>
  <c r="P2201" i="10"/>
  <c r="N1758" i="10"/>
  <c r="O2465" i="10"/>
  <c r="O2327" i="10"/>
  <c r="O2199" i="10"/>
  <c r="N1740" i="10"/>
  <c r="N2448" i="10"/>
  <c r="N2443" i="10"/>
  <c r="N2315" i="10"/>
  <c r="N2186" i="10"/>
  <c r="O1948" i="10"/>
  <c r="O1692" i="10"/>
  <c r="M2104" i="10"/>
  <c r="U2104" i="10" s="1"/>
  <c r="M1690" i="10"/>
  <c r="P1603" i="10"/>
  <c r="N1979" i="10"/>
  <c r="M1231" i="10"/>
  <c r="N1656" i="10"/>
  <c r="M2131" i="10"/>
  <c r="P2468" i="10"/>
  <c r="N2374" i="10"/>
  <c r="U2374" i="10" s="1"/>
  <c r="P2409" i="10"/>
  <c r="P2281" i="10"/>
  <c r="N2104" i="10"/>
  <c r="P2366" i="10"/>
  <c r="O2407" i="10"/>
  <c r="O2279" i="10"/>
  <c r="N2098" i="10"/>
  <c r="P2400" i="10"/>
  <c r="U2400" i="10" s="1"/>
  <c r="O2479" i="10"/>
  <c r="N2395" i="10"/>
  <c r="N2267" i="10"/>
  <c r="M2049" i="10"/>
  <c r="O1852" i="10"/>
  <c r="O1596" i="10"/>
  <c r="M2008" i="10"/>
  <c r="P2115" i="10"/>
  <c r="O1933" i="10"/>
  <c r="M1677" i="10"/>
  <c r="M2433" i="10"/>
  <c r="N1796" i="10"/>
  <c r="M1864" i="10"/>
  <c r="M1164" i="10"/>
  <c r="P1819" i="10"/>
  <c r="O2061" i="10"/>
  <c r="O1591" i="10"/>
  <c r="N1659" i="10"/>
  <c r="P1962" i="10"/>
  <c r="N1413" i="10"/>
  <c r="M2225" i="10"/>
  <c r="M2365" i="10"/>
  <c r="O2462" i="10"/>
  <c r="P2382" i="10"/>
  <c r="M2166" i="10"/>
  <c r="M1818" i="10"/>
  <c r="P2161" i="10"/>
  <c r="P1777" i="10"/>
  <c r="O2015" i="10"/>
  <c r="N1485" i="10"/>
  <c r="M1370" i="10"/>
  <c r="P1898" i="10"/>
  <c r="M1388" i="10"/>
  <c r="N1688" i="10"/>
  <c r="M2285" i="10"/>
  <c r="O2382" i="10"/>
  <c r="N2080" i="10"/>
  <c r="M2102" i="10"/>
  <c r="M1869" i="10"/>
  <c r="P1770" i="10"/>
  <c r="N1016" i="10"/>
  <c r="P2364" i="10"/>
  <c r="M2269" i="10"/>
  <c r="O2334" i="10"/>
  <c r="M2274" i="10"/>
  <c r="M1408" i="10"/>
  <c r="M1736" i="10"/>
  <c r="P2075" i="10"/>
  <c r="P1691" i="10"/>
  <c r="O1887" i="10"/>
  <c r="N2043" i="10"/>
  <c r="M1805" i="10"/>
  <c r="P1706" i="10"/>
  <c r="O1123" i="10"/>
  <c r="M2479" i="10"/>
  <c r="N2188" i="10"/>
  <c r="O2254" i="10"/>
  <c r="U2254" i="10" s="1"/>
  <c r="M2210" i="10"/>
  <c r="M1798" i="10"/>
  <c r="P1533" i="10"/>
  <c r="P1859" i="10"/>
  <c r="O2103" i="10"/>
  <c r="O1677" i="10"/>
  <c r="N1723" i="10"/>
  <c r="P2090" i="10"/>
  <c r="U2090" i="10" s="1"/>
  <c r="O713" i="10"/>
  <c r="M2257" i="10"/>
  <c r="M2397" i="10"/>
  <c r="N1638" i="10"/>
  <c r="N2228" i="10"/>
  <c r="N2050" i="10"/>
  <c r="P1987" i="10"/>
  <c r="P1649" i="10"/>
  <c r="O1975" i="10"/>
  <c r="O1631" i="10"/>
  <c r="N1851" i="10"/>
  <c r="M1741" i="10"/>
  <c r="P1834" i="10"/>
  <c r="O1493" i="10"/>
  <c r="M684" i="10"/>
  <c r="N2038" i="10"/>
  <c r="P2464" i="10"/>
  <c r="M2317" i="10"/>
  <c r="N1912" i="10"/>
  <c r="O2414" i="10"/>
  <c r="O2116" i="10"/>
  <c r="O2174" i="10"/>
  <c r="M2482" i="10"/>
  <c r="U2482" i="10" s="1"/>
  <c r="M1997" i="10"/>
  <c r="N2056" i="10"/>
  <c r="P2308" i="10"/>
  <c r="P1811" i="10"/>
  <c r="P1615" i="10"/>
  <c r="M2031" i="10"/>
  <c r="M2089" i="10"/>
  <c r="M2434" i="10"/>
  <c r="U2434" i="10" s="1"/>
  <c r="N1824" i="10"/>
  <c r="N1614" i="10"/>
  <c r="N2384" i="10"/>
  <c r="O2013" i="10"/>
  <c r="N1549" i="10"/>
  <c r="N1942" i="10"/>
  <c r="M2370" i="10"/>
  <c r="N2486" i="10"/>
  <c r="U2486" i="10" s="1"/>
  <c r="O2437" i="10"/>
  <c r="U2437" i="10" s="1"/>
  <c r="N2425" i="10"/>
  <c r="M1739" i="10"/>
  <c r="O1931" i="10"/>
  <c r="P1339" i="10"/>
  <c r="M2401" i="10"/>
  <c r="M2101" i="10"/>
  <c r="M2445" i="10"/>
  <c r="U2445" i="10" s="1"/>
  <c r="M2237" i="10"/>
  <c r="U2237" i="10" s="1"/>
  <c r="P2200" i="10"/>
  <c r="O2302" i="10"/>
  <c r="P1447" i="10"/>
  <c r="N1714" i="10"/>
  <c r="M2338" i="10"/>
  <c r="N2340" i="10"/>
  <c r="O2357" i="10"/>
  <c r="U2357" i="10" s="1"/>
  <c r="N2345" i="10"/>
  <c r="P2152" i="10"/>
  <c r="M1641" i="10"/>
  <c r="O2143" i="10"/>
  <c r="O1805" i="10"/>
  <c r="N2107" i="10"/>
  <c r="N1595" i="10"/>
  <c r="P2154" i="10"/>
  <c r="U2154" i="10" s="1"/>
  <c r="M1494" i="10"/>
  <c r="N1524" i="10"/>
  <c r="M2337" i="10"/>
  <c r="N2484" i="10"/>
  <c r="M2413" i="10"/>
  <c r="M2221" i="10"/>
  <c r="M2069" i="10"/>
  <c r="O2286" i="10"/>
  <c r="U2286" i="10" s="1"/>
  <c r="N2308" i="10"/>
  <c r="U2308" i="10" s="1"/>
  <c r="O1585" i="10"/>
  <c r="M2306" i="10"/>
  <c r="P2455" i="10"/>
  <c r="O2325" i="10"/>
  <c r="O1850" i="10"/>
  <c r="O1572" i="10"/>
  <c r="O2080" i="10"/>
  <c r="M2383" i="10"/>
  <c r="U2383" i="10" s="1"/>
  <c r="M2349" i="10"/>
  <c r="M1977" i="10"/>
  <c r="O2430" i="10"/>
  <c r="M2159" i="10"/>
  <c r="N2196" i="10"/>
  <c r="M2498" i="10"/>
  <c r="N2126" i="10"/>
  <c r="O2098" i="10"/>
  <c r="P2390" i="10"/>
  <c r="M1688" i="10"/>
  <c r="P1887" i="10"/>
  <c r="P1384" i="10"/>
  <c r="N1927" i="10"/>
  <c r="N2265" i="10"/>
  <c r="O1967" i="10"/>
  <c r="M1766" i="10"/>
  <c r="P1331" i="10"/>
  <c r="N2217" i="10"/>
  <c r="N2105" i="10"/>
  <c r="M1590" i="10"/>
  <c r="M1426" i="10"/>
  <c r="U2265" i="10"/>
  <c r="P1642" i="10"/>
  <c r="M1360" i="10"/>
  <c r="N1017" i="10"/>
  <c r="M2369" i="10"/>
  <c r="M1929" i="10"/>
  <c r="M2463" i="10"/>
  <c r="M2461" i="10"/>
  <c r="M2333" i="10"/>
  <c r="M2205" i="10"/>
  <c r="U2205" i="10" s="1"/>
  <c r="N1784" i="10"/>
  <c r="N1830" i="10"/>
  <c r="O2398" i="10"/>
  <c r="O2270" i="10"/>
  <c r="U2270" i="10" s="1"/>
  <c r="N2074" i="10"/>
  <c r="N2292" i="10"/>
  <c r="N2132" i="10"/>
  <c r="P2462" i="10"/>
  <c r="U2462" i="10" s="1"/>
  <c r="M2466" i="10"/>
  <c r="U2466" i="10" s="1"/>
  <c r="M2290" i="10"/>
  <c r="M1933" i="10"/>
  <c r="P2439" i="10"/>
  <c r="N1956" i="10"/>
  <c r="O2261" i="10"/>
  <c r="N2440" i="10"/>
  <c r="N2249" i="10"/>
  <c r="U2249" i="10" s="1"/>
  <c r="M1770" i="10"/>
  <c r="O1885" i="10"/>
  <c r="M1492" i="10"/>
  <c r="M1606" i="10"/>
  <c r="O1979" i="10"/>
  <c r="P1283" i="10"/>
  <c r="P2026" i="10"/>
  <c r="O909" i="10"/>
  <c r="N783" i="10"/>
  <c r="O1290" i="10"/>
  <c r="M2305" i="10"/>
  <c r="P1527" i="10"/>
  <c r="M2415" i="10"/>
  <c r="M2429" i="10"/>
  <c r="M2301" i="10"/>
  <c r="M2155" i="10"/>
  <c r="P1315" i="10"/>
  <c r="O2494" i="10"/>
  <c r="O2366" i="10"/>
  <c r="O2238" i="10"/>
  <c r="U2238" i="10" s="1"/>
  <c r="M1983" i="10"/>
  <c r="N2260" i="10"/>
  <c r="O2046" i="10"/>
  <c r="P2300" i="10"/>
  <c r="U2300" i="10" s="1"/>
  <c r="M2418" i="10"/>
  <c r="U2418" i="10" s="1"/>
  <c r="M2242" i="10"/>
  <c r="P2458" i="10"/>
  <c r="P2327" i="10"/>
  <c r="P2354" i="10"/>
  <c r="O2197" i="10"/>
  <c r="N2473" i="10"/>
  <c r="O1946" i="10"/>
  <c r="U1946" i="10" s="1"/>
  <c r="M1642" i="10"/>
  <c r="N2041" i="10"/>
  <c r="N1006" i="10"/>
  <c r="P2095" i="10"/>
  <c r="O1643" i="10"/>
  <c r="N1145" i="10"/>
  <c r="O2112" i="10"/>
  <c r="P2424" i="10"/>
  <c r="U2424" i="10" s="1"/>
  <c r="O2478" i="10"/>
  <c r="O2350" i="10"/>
  <c r="O2222" i="10"/>
  <c r="M1919" i="10"/>
  <c r="N2244" i="10"/>
  <c r="N2004" i="10"/>
  <c r="P2220" i="10"/>
  <c r="M2402" i="10"/>
  <c r="U2402" i="10" s="1"/>
  <c r="M2226" i="10"/>
  <c r="U2226" i="10" s="1"/>
  <c r="P2376" i="10"/>
  <c r="P2311" i="10"/>
  <c r="O2459" i="10"/>
  <c r="U2459" i="10" s="1"/>
  <c r="O2092" i="10"/>
  <c r="N2441" i="10"/>
  <c r="O1914" i="10"/>
  <c r="P1899" i="10"/>
  <c r="U1899" i="10" s="1"/>
  <c r="N1913" i="10"/>
  <c r="N1015" i="10"/>
  <c r="P2063" i="10"/>
  <c r="O1595" i="10"/>
  <c r="N2044" i="10"/>
  <c r="M2481" i="10"/>
  <c r="N2166" i="10"/>
  <c r="P2478" i="10"/>
  <c r="N2474" i="10"/>
  <c r="U2474" i="10" s="1"/>
  <c r="M2381" i="10"/>
  <c r="M2253" i="10"/>
  <c r="U2253" i="10" s="1"/>
  <c r="M2027" i="10"/>
  <c r="P2272" i="10"/>
  <c r="O2446" i="10"/>
  <c r="O2318" i="10"/>
  <c r="M2190" i="10"/>
  <c r="N1668" i="10"/>
  <c r="N2212" i="10"/>
  <c r="N1842" i="10"/>
  <c r="N2500" i="10"/>
  <c r="M2354" i="10"/>
  <c r="O2168" i="10"/>
  <c r="N2366" i="10"/>
  <c r="P2231" i="10"/>
  <c r="O2405" i="10"/>
  <c r="U2405" i="10" s="1"/>
  <c r="N1596" i="10"/>
  <c r="N2377" i="10"/>
  <c r="U2377" i="10" s="1"/>
  <c r="N1535" i="10"/>
  <c r="P1771" i="10"/>
  <c r="M1611" i="10"/>
  <c r="M1814" i="10"/>
  <c r="P1839" i="10"/>
  <c r="N1815" i="10"/>
  <c r="M2450" i="10"/>
  <c r="M2322" i="10"/>
  <c r="U2322" i="10" s="1"/>
  <c r="M2194" i="10"/>
  <c r="N1696" i="10"/>
  <c r="P2487" i="10"/>
  <c r="P2279" i="10"/>
  <c r="N1742" i="10"/>
  <c r="O2389" i="10"/>
  <c r="U2389" i="10" s="1"/>
  <c r="N2178" i="10"/>
  <c r="N2112" i="10"/>
  <c r="N2393" i="10"/>
  <c r="M2184" i="10"/>
  <c r="O1818" i="10"/>
  <c r="M2070" i="10"/>
  <c r="N1527" i="10"/>
  <c r="P1683" i="10"/>
  <c r="O1799" i="10"/>
  <c r="N1849" i="10"/>
  <c r="P2088" i="10"/>
  <c r="N671" i="10"/>
  <c r="M666" i="10"/>
  <c r="M1734" i="10"/>
  <c r="N1455" i="10"/>
  <c r="P2015" i="10"/>
  <c r="P1775" i="10"/>
  <c r="O2171" i="10"/>
  <c r="O1835" i="10"/>
  <c r="N2151" i="10"/>
  <c r="N1639" i="10"/>
  <c r="P2006" i="10"/>
  <c r="O1461" i="10"/>
  <c r="O1688" i="10"/>
  <c r="U1688" i="10" s="1"/>
  <c r="M2145" i="10"/>
  <c r="O1754" i="10"/>
  <c r="U1754" i="10" s="1"/>
  <c r="M2006" i="10"/>
  <c r="P2155" i="10"/>
  <c r="P1643" i="10"/>
  <c r="O1757" i="10"/>
  <c r="N1721" i="10"/>
  <c r="P1960" i="10"/>
  <c r="M1336" i="10"/>
  <c r="M1926" i="10"/>
  <c r="M1718" i="10"/>
  <c r="P2191" i="10"/>
  <c r="P1983" i="10"/>
  <c r="P1743" i="10"/>
  <c r="O2155" i="10"/>
  <c r="O1803" i="10"/>
  <c r="N2135" i="10"/>
  <c r="N1569" i="10"/>
  <c r="P1926" i="10"/>
  <c r="P1203" i="10"/>
  <c r="M1908" i="10"/>
  <c r="O2038" i="10"/>
  <c r="O1690" i="10"/>
  <c r="M1974" i="10"/>
  <c r="P2113" i="10"/>
  <c r="P1509" i="10"/>
  <c r="O1671" i="10"/>
  <c r="N1593" i="10"/>
  <c r="P1896" i="10"/>
  <c r="N1411" i="10"/>
  <c r="M1894" i="10"/>
  <c r="M1686" i="10"/>
  <c r="P2159" i="10"/>
  <c r="P1967" i="10"/>
  <c r="P1711" i="10"/>
  <c r="O2107" i="10"/>
  <c r="O1771" i="10"/>
  <c r="N2087" i="10"/>
  <c r="M1881" i="10"/>
  <c r="P1798" i="10"/>
  <c r="U1798" i="10" s="1"/>
  <c r="M1483" i="10"/>
  <c r="O1737" i="10"/>
  <c r="M2083" i="10"/>
  <c r="P2226" i="10"/>
  <c r="P2407" i="10"/>
  <c r="P2199" i="10"/>
  <c r="P2256" i="10"/>
  <c r="U2256" i="10" s="1"/>
  <c r="O2309" i="10"/>
  <c r="U2309" i="10" s="1"/>
  <c r="M1947" i="10"/>
  <c r="O2477" i="10"/>
  <c r="U2477" i="10" s="1"/>
  <c r="N2313" i="10"/>
  <c r="N1954" i="10"/>
  <c r="O1658" i="10"/>
  <c r="M1898" i="10"/>
  <c r="P2027" i="10"/>
  <c r="O2141" i="10"/>
  <c r="O1629" i="10"/>
  <c r="M1337" i="10"/>
  <c r="P1768" i="10"/>
  <c r="P1365" i="10"/>
  <c r="M1862" i="10"/>
  <c r="M1670" i="10"/>
  <c r="P2143" i="10"/>
  <c r="P1935" i="10"/>
  <c r="P1679" i="10"/>
  <c r="O2043" i="10"/>
  <c r="U2043" i="10" s="1"/>
  <c r="O1707" i="10"/>
  <c r="N2023" i="10"/>
  <c r="M1817" i="10"/>
  <c r="P1734" i="10"/>
  <c r="P1438" i="10"/>
  <c r="N1877" i="10"/>
  <c r="N2436" i="10"/>
  <c r="M2386" i="10"/>
  <c r="U2386" i="10" s="1"/>
  <c r="M2258" i="10"/>
  <c r="U2258" i="10" s="1"/>
  <c r="O2040" i="10"/>
  <c r="N1928" i="10"/>
  <c r="P2391" i="10"/>
  <c r="N2182" i="10"/>
  <c r="U2182" i="10" s="1"/>
  <c r="N2412" i="10"/>
  <c r="U2412" i="10" s="1"/>
  <c r="O2277" i="10"/>
  <c r="N1724" i="10"/>
  <c r="O2449" i="10"/>
  <c r="U2449" i="10" s="1"/>
  <c r="N2297" i="10"/>
  <c r="N1594" i="10"/>
  <c r="O1594" i="10"/>
  <c r="M1816" i="10"/>
  <c r="U1816" i="10" s="1"/>
  <c r="P1985" i="10"/>
  <c r="O2095" i="10"/>
  <c r="N1461" i="10"/>
  <c r="M1803" i="10"/>
  <c r="P1640" i="10"/>
  <c r="P1323" i="10"/>
  <c r="M1846" i="10"/>
  <c r="M1638" i="10"/>
  <c r="P2111" i="10"/>
  <c r="P1903" i="10"/>
  <c r="P1647" i="10"/>
  <c r="O1995" i="10"/>
  <c r="U1995" i="10" s="1"/>
  <c r="O1659" i="10"/>
  <c r="N1991" i="10"/>
  <c r="M1705" i="10"/>
  <c r="P1606" i="10"/>
  <c r="P590" i="10"/>
  <c r="N1519" i="10"/>
  <c r="P2031" i="10"/>
  <c r="P1823" i="10"/>
  <c r="P1493" i="10"/>
  <c r="O1867" i="10"/>
  <c r="N1373" i="10"/>
  <c r="N1751" i="10"/>
  <c r="P2134" i="10"/>
  <c r="U2134" i="10" s="1"/>
  <c r="P1133" i="10"/>
  <c r="O1944" i="10"/>
  <c r="P2302" i="10"/>
  <c r="U2302" i="10" s="1"/>
  <c r="M6" i="10"/>
  <c r="P2375" i="10"/>
  <c r="P2247" i="10"/>
  <c r="M2013" i="10"/>
  <c r="N2502" i="10"/>
  <c r="U2502" i="10" s="1"/>
  <c r="O2373" i="10"/>
  <c r="O2245" i="10"/>
  <c r="U2245" i="10" s="1"/>
  <c r="M2007" i="10"/>
  <c r="P2230" i="10"/>
  <c r="N2489" i="10"/>
  <c r="N2361" i="10"/>
  <c r="U2361" i="10" s="1"/>
  <c r="N2233" i="10"/>
  <c r="U2233" i="10" s="1"/>
  <c r="N1802" i="10"/>
  <c r="U1802" i="10" s="1"/>
  <c r="O1786" i="10"/>
  <c r="O1360" i="10"/>
  <c r="M1942" i="10"/>
  <c r="M1602" i="10"/>
  <c r="P1939" i="10"/>
  <c r="P1601" i="10"/>
  <c r="O1927" i="10"/>
  <c r="P1581" i="10"/>
  <c r="N1785" i="10"/>
  <c r="M1675" i="10"/>
  <c r="P1832" i="10"/>
  <c r="P1225" i="10"/>
  <c r="N1522" i="10"/>
  <c r="M1910" i="10"/>
  <c r="M1782" i="10"/>
  <c r="U1782" i="10" s="1"/>
  <c r="M1654" i="10"/>
  <c r="P1267" i="10"/>
  <c r="P2079" i="10"/>
  <c r="P1951" i="10"/>
  <c r="P1807" i="10"/>
  <c r="P1631" i="10"/>
  <c r="O2123" i="10"/>
  <c r="O1963" i="10"/>
  <c r="O1787" i="10"/>
  <c r="U1787" i="10" s="1"/>
  <c r="O1611" i="10"/>
  <c r="N2119" i="10"/>
  <c r="N1943" i="10"/>
  <c r="N1767" i="10"/>
  <c r="N1607" i="10"/>
  <c r="M1833" i="10"/>
  <c r="M1657" i="10"/>
  <c r="P2166" i="10"/>
  <c r="P1942" i="10"/>
  <c r="P1750" i="10"/>
  <c r="P1457" i="10"/>
  <c r="M1332" i="10"/>
  <c r="O1405" i="10"/>
  <c r="P1542" i="10"/>
  <c r="N1319" i="10"/>
  <c r="O1976" i="10"/>
  <c r="U1976" i="10" s="1"/>
  <c r="M1924" i="10"/>
  <c r="N1893" i="10"/>
  <c r="M2117" i="10"/>
  <c r="P2471" i="10"/>
  <c r="P2343" i="10"/>
  <c r="P2215" i="10"/>
  <c r="N1870" i="10"/>
  <c r="O2499" i="10"/>
  <c r="U2499" i="10" s="1"/>
  <c r="O2341" i="10"/>
  <c r="O2213" i="10"/>
  <c r="U2213" i="10" s="1"/>
  <c r="N1852" i="10"/>
  <c r="P1519" i="10"/>
  <c r="N2457" i="10"/>
  <c r="N2329" i="10"/>
  <c r="U2329" i="10" s="1"/>
  <c r="N2201" i="10"/>
  <c r="U2201" i="10" s="1"/>
  <c r="O1978" i="10"/>
  <c r="O1722" i="10"/>
  <c r="M2134" i="10"/>
  <c r="M1858" i="10"/>
  <c r="O793" i="10"/>
  <c r="P1857" i="10"/>
  <c r="M964" i="10"/>
  <c r="O1839" i="10"/>
  <c r="N2169" i="10"/>
  <c r="N1657" i="10"/>
  <c r="N1475" i="10"/>
  <c r="P1704" i="10"/>
  <c r="O1491" i="10"/>
  <c r="O1119" i="10"/>
  <c r="M1878" i="10"/>
  <c r="M1750" i="10"/>
  <c r="M1622" i="10"/>
  <c r="P2175" i="10"/>
  <c r="P2047" i="10"/>
  <c r="P1919" i="10"/>
  <c r="P1759" i="10"/>
  <c r="M1582" i="10"/>
  <c r="O2091" i="10"/>
  <c r="O1915" i="10"/>
  <c r="U1915" i="10" s="1"/>
  <c r="O1739" i="10"/>
  <c r="U1739" i="10" s="1"/>
  <c r="O1576" i="10"/>
  <c r="N2071" i="10"/>
  <c r="N1895" i="10"/>
  <c r="N1735" i="10"/>
  <c r="P1523" i="10"/>
  <c r="M1785" i="10"/>
  <c r="M1625" i="10"/>
  <c r="P2118" i="10"/>
  <c r="U2118" i="10" s="1"/>
  <c r="P1910" i="10"/>
  <c r="P1686" i="10"/>
  <c r="M1554" i="10"/>
  <c r="P1045" i="10"/>
  <c r="P1051" i="10"/>
  <c r="M1384" i="10"/>
  <c r="P1176" i="10"/>
  <c r="O1896" i="10"/>
  <c r="U1896" i="10" s="1"/>
  <c r="M1225" i="10"/>
  <c r="M1751" i="10"/>
  <c r="O2059" i="10"/>
  <c r="U2059" i="10" s="1"/>
  <c r="O1899" i="10"/>
  <c r="O1723" i="10"/>
  <c r="N1477" i="10"/>
  <c r="N2055" i="10"/>
  <c r="N1879" i="10"/>
  <c r="N1703" i="10"/>
  <c r="P1459" i="10"/>
  <c r="M1769" i="10"/>
  <c r="M1593" i="10"/>
  <c r="P2070" i="10"/>
  <c r="P1878" i="10"/>
  <c r="P1670" i="10"/>
  <c r="U1670" i="10" s="1"/>
  <c r="M1532" i="10"/>
  <c r="P957" i="10"/>
  <c r="P1335" i="10"/>
  <c r="M1198" i="10"/>
  <c r="M711" i="10"/>
  <c r="O1848" i="10"/>
  <c r="P2093" i="10"/>
  <c r="P1588" i="10"/>
  <c r="N1863" i="10"/>
  <c r="N1687" i="10"/>
  <c r="M1913" i="10"/>
  <c r="M1753" i="10"/>
  <c r="P1572" i="10"/>
  <c r="P2054" i="10"/>
  <c r="P1862" i="10"/>
  <c r="P1654" i="10"/>
  <c r="M1468" i="10"/>
  <c r="O1551" i="10"/>
  <c r="M1210" i="10"/>
  <c r="N1310" i="10"/>
  <c r="P906" i="10"/>
  <c r="O1832" i="10"/>
  <c r="P1693" i="10"/>
  <c r="O1550" i="10"/>
  <c r="N2416" i="10"/>
  <c r="U2416" i="10" s="1"/>
  <c r="P2423" i="10"/>
  <c r="P2295" i="10"/>
  <c r="U2295" i="10" s="1"/>
  <c r="M2141" i="10"/>
  <c r="P2470" i="10"/>
  <c r="O2421" i="10"/>
  <c r="O2293" i="10"/>
  <c r="U2293" i="10" s="1"/>
  <c r="M2135" i="10"/>
  <c r="P2472" i="10"/>
  <c r="U2472" i="10" s="1"/>
  <c r="P6" i="10"/>
  <c r="N2409" i="10"/>
  <c r="N2281" i="10"/>
  <c r="U2281" i="10" s="1"/>
  <c r="O2102" i="10"/>
  <c r="O1882" i="10"/>
  <c r="O1626" i="10"/>
  <c r="U1626" i="10" s="1"/>
  <c r="M2038" i="10"/>
  <c r="M1730" i="10"/>
  <c r="P2067" i="10"/>
  <c r="P1729" i="10"/>
  <c r="O2055" i="10"/>
  <c r="O1711" i="10"/>
  <c r="N1977" i="10"/>
  <c r="M1867" i="10"/>
  <c r="P2024" i="10"/>
  <c r="U2024" i="10" s="1"/>
  <c r="M479" i="10"/>
  <c r="O697" i="10"/>
  <c r="O1286" i="10"/>
  <c r="M1830" i="10"/>
  <c r="M1702" i="10"/>
  <c r="P1565" i="10"/>
  <c r="P2127" i="10"/>
  <c r="P1999" i="10"/>
  <c r="P1871" i="10"/>
  <c r="P1695" i="10"/>
  <c r="M1092" i="10"/>
  <c r="O2027" i="10"/>
  <c r="O1851" i="10"/>
  <c r="O1675" i="10"/>
  <c r="M956" i="10"/>
  <c r="N2007" i="10"/>
  <c r="N1831" i="10"/>
  <c r="N1671" i="10"/>
  <c r="M1897" i="10"/>
  <c r="M1721" i="10"/>
  <c r="N1531" i="10"/>
  <c r="P2038" i="10"/>
  <c r="P1814" i="10"/>
  <c r="U1814" i="10" s="1"/>
  <c r="P1622" i="10"/>
  <c r="M1446" i="10"/>
  <c r="O1529" i="10"/>
  <c r="M1034" i="10"/>
  <c r="N1144" i="10"/>
  <c r="O2086" i="10"/>
  <c r="O1816" i="10"/>
  <c r="P1543" i="10"/>
  <c r="N1959" i="10"/>
  <c r="N1799" i="10"/>
  <c r="N1623" i="10"/>
  <c r="M1849" i="10"/>
  <c r="M1689" i="10"/>
  <c r="P618" i="10"/>
  <c r="P1990" i="10"/>
  <c r="P1782" i="10"/>
  <c r="P1521" i="10"/>
  <c r="P1373" i="10"/>
  <c r="O1437" i="10"/>
  <c r="P1153" i="10"/>
  <c r="M897" i="10"/>
  <c r="M2001" i="10"/>
  <c r="M2036" i="10"/>
  <c r="O1721" i="10"/>
  <c r="M1075" i="10"/>
  <c r="N1706" i="10"/>
  <c r="U1706" i="10" s="1"/>
  <c r="O1704" i="10"/>
  <c r="P2077" i="10"/>
  <c r="M1895" i="10"/>
  <c r="P1010" i="10"/>
  <c r="O1960" i="10"/>
  <c r="O1640" i="10"/>
  <c r="U1640" i="10" s="1"/>
  <c r="O1579" i="10"/>
  <c r="P1780" i="10"/>
  <c r="O1849" i="10"/>
  <c r="M1719" i="10"/>
  <c r="N2005" i="10"/>
  <c r="O1370" i="10"/>
  <c r="P1791" i="10"/>
  <c r="P1663" i="10"/>
  <c r="P1415" i="10"/>
  <c r="O2075" i="10"/>
  <c r="O1947" i="10"/>
  <c r="O1819" i="10"/>
  <c r="U1819" i="10" s="1"/>
  <c r="O1691" i="10"/>
  <c r="P1537" i="10"/>
  <c r="N2103" i="10"/>
  <c r="N1975" i="10"/>
  <c r="N1847" i="10"/>
  <c r="N1719" i="10"/>
  <c r="N1591" i="10"/>
  <c r="M1865" i="10"/>
  <c r="M1737" i="10"/>
  <c r="M1609" i="10"/>
  <c r="P2150" i="10"/>
  <c r="P2022" i="10"/>
  <c r="P1894" i="10"/>
  <c r="P1766" i="10"/>
  <c r="U1766" i="10" s="1"/>
  <c r="P1638" i="10"/>
  <c r="M1574" i="10"/>
  <c r="M1404" i="10"/>
  <c r="P627" i="10"/>
  <c r="P1325" i="10"/>
  <c r="N655" i="10"/>
  <c r="M1265" i="10"/>
  <c r="N972" i="10"/>
  <c r="N979" i="10"/>
  <c r="O1244" i="10"/>
  <c r="N1938" i="10"/>
  <c r="O1928" i="10"/>
  <c r="O1800" i="10"/>
  <c r="O1624" i="10"/>
  <c r="M1796" i="10"/>
  <c r="P1965" i="10"/>
  <c r="O2121" i="10"/>
  <c r="O1609" i="10"/>
  <c r="N1765" i="10"/>
  <c r="N1523" i="10"/>
  <c r="O1431" i="10"/>
  <c r="M1543" i="10"/>
  <c r="O1516" i="10"/>
  <c r="M567" i="10"/>
  <c r="P624" i="10"/>
  <c r="O1078" i="10"/>
  <c r="N1834" i="10"/>
  <c r="U1834" i="10" s="1"/>
  <c r="O1912" i="10"/>
  <c r="O1784" i="10"/>
  <c r="N1529" i="10"/>
  <c r="M1780" i="10"/>
  <c r="P1949" i="10"/>
  <c r="O2105" i="10"/>
  <c r="O1593" i="10"/>
  <c r="N1749" i="10"/>
  <c r="P2180" i="10"/>
  <c r="P1540" i="10"/>
  <c r="O1768" i="10"/>
  <c r="M2180" i="10"/>
  <c r="U2180" i="10" s="1"/>
  <c r="M1668" i="10"/>
  <c r="P1837" i="10"/>
  <c r="O1993" i="10"/>
  <c r="N2149" i="10"/>
  <c r="N1637" i="10"/>
  <c r="P2004" i="10"/>
  <c r="N2131" i="10"/>
  <c r="P2102" i="10"/>
  <c r="U2102" i="10" s="1"/>
  <c r="P1974" i="10"/>
  <c r="U1974" i="10" s="1"/>
  <c r="P1846" i="10"/>
  <c r="P1718" i="10"/>
  <c r="U1718" i="10" s="1"/>
  <c r="P1590" i="10"/>
  <c r="U1590" i="10" s="1"/>
  <c r="M1510" i="10"/>
  <c r="P1273" i="10"/>
  <c r="O1509" i="10"/>
  <c r="P456" i="10"/>
  <c r="M1433" i="10"/>
  <c r="P983" i="10"/>
  <c r="O1251" i="10"/>
  <c r="O891" i="10"/>
  <c r="O710" i="10"/>
  <c r="P1574" i="10"/>
  <c r="O1880" i="10"/>
  <c r="U1880" i="10" s="1"/>
  <c r="O1752" i="10"/>
  <c r="U1752" i="10" s="1"/>
  <c r="M2164" i="10"/>
  <c r="U2164" i="10" s="1"/>
  <c r="M1652" i="10"/>
  <c r="P1821" i="10"/>
  <c r="O1977" i="10"/>
  <c r="N2133" i="10"/>
  <c r="N1621" i="10"/>
  <c r="P1988" i="10"/>
  <c r="M1246" i="10"/>
  <c r="P1855" i="10"/>
  <c r="P1727" i="10"/>
  <c r="P1599" i="10"/>
  <c r="O2139" i="10"/>
  <c r="U2139" i="10" s="1"/>
  <c r="O2011" i="10"/>
  <c r="O1883" i="10"/>
  <c r="O1755" i="10"/>
  <c r="U1755" i="10" s="1"/>
  <c r="O1627" i="10"/>
  <c r="U1627" i="10" s="1"/>
  <c r="N2167" i="10"/>
  <c r="N2039" i="10"/>
  <c r="N1911" i="10"/>
  <c r="N1783" i="10"/>
  <c r="N1655" i="10"/>
  <c r="M1294" i="10"/>
  <c r="M1801" i="10"/>
  <c r="M1673" i="10"/>
  <c r="N1467" i="10"/>
  <c r="P2086" i="10"/>
  <c r="P1958" i="10"/>
  <c r="U1958" i="10" s="1"/>
  <c r="P1830" i="10"/>
  <c r="P1702" i="10"/>
  <c r="P1567" i="10"/>
  <c r="M1490" i="10"/>
  <c r="P1213" i="10"/>
  <c r="O1487" i="10"/>
  <c r="N1401" i="10"/>
  <c r="M1356" i="10"/>
  <c r="N1486" i="10"/>
  <c r="O1077" i="10"/>
  <c r="P1350" i="10"/>
  <c r="P821" i="10"/>
  <c r="O1992" i="10"/>
  <c r="U1992" i="10" s="1"/>
  <c r="O1864" i="10"/>
  <c r="U1864" i="10" s="1"/>
  <c r="O1736" i="10"/>
  <c r="M2052" i="10"/>
  <c r="N1447" i="10"/>
  <c r="P1709" i="10"/>
  <c r="O1865" i="10"/>
  <c r="N2021" i="10"/>
  <c r="M1911" i="10"/>
  <c r="P1796" i="10"/>
  <c r="O1720" i="10"/>
  <c r="U1720" i="10" s="1"/>
  <c r="O1592" i="10"/>
  <c r="U1592" i="10" s="1"/>
  <c r="M2132" i="10"/>
  <c r="M2004" i="10"/>
  <c r="M1876" i="10"/>
  <c r="M1748" i="10"/>
  <c r="M1620" i="10"/>
  <c r="P2173" i="10"/>
  <c r="P2045" i="10"/>
  <c r="P1917" i="10"/>
  <c r="P1789" i="10"/>
  <c r="P1661" i="10"/>
  <c r="P1399" i="10"/>
  <c r="O2073" i="10"/>
  <c r="O1945" i="10"/>
  <c r="O1817" i="10"/>
  <c r="O1689" i="10"/>
  <c r="O1532" i="10"/>
  <c r="N2101" i="10"/>
  <c r="N1973" i="10"/>
  <c r="N1845" i="10"/>
  <c r="N1717" i="10"/>
  <c r="N1589" i="10"/>
  <c r="M1863" i="10"/>
  <c r="M1687" i="10"/>
  <c r="P2132" i="10"/>
  <c r="P1924" i="10"/>
  <c r="P1732" i="10"/>
  <c r="M1241" i="10"/>
  <c r="M1268" i="10"/>
  <c r="P1187" i="10"/>
  <c r="N1308" i="10"/>
  <c r="N2003" i="10"/>
  <c r="P1986" i="10"/>
  <c r="P1571" i="10"/>
  <c r="M2116" i="10"/>
  <c r="M1988" i="10"/>
  <c r="M1860" i="10"/>
  <c r="M1732" i="10"/>
  <c r="M1604" i="10"/>
  <c r="P2157" i="10"/>
  <c r="P2029" i="10"/>
  <c r="P1901" i="10"/>
  <c r="P1773" i="10"/>
  <c r="P1645" i="10"/>
  <c r="M1028" i="10"/>
  <c r="O2057" i="10"/>
  <c r="O1929" i="10"/>
  <c r="O1801" i="10"/>
  <c r="O1673" i="10"/>
  <c r="N1469" i="10"/>
  <c r="N2085" i="10"/>
  <c r="N1957" i="10"/>
  <c r="N1829" i="10"/>
  <c r="N1701" i="10"/>
  <c r="P1563" i="10"/>
  <c r="M1847" i="10"/>
  <c r="M1639" i="10"/>
  <c r="P2116" i="10"/>
  <c r="P1908" i="10"/>
  <c r="P1716" i="10"/>
  <c r="M1552" i="10"/>
  <c r="P1037" i="10"/>
  <c r="P1011" i="10"/>
  <c r="N1134" i="10"/>
  <c r="N1875" i="10"/>
  <c r="P1618" i="10"/>
  <c r="M2100" i="10"/>
  <c r="M1972" i="10"/>
  <c r="M1844" i="10"/>
  <c r="M1716" i="10"/>
  <c r="P1587" i="10"/>
  <c r="P2141" i="10"/>
  <c r="P2013" i="10"/>
  <c r="P1885" i="10"/>
  <c r="P1757" i="10"/>
  <c r="P1629" i="10"/>
  <c r="O2169" i="10"/>
  <c r="O2041" i="10"/>
  <c r="O1913" i="10"/>
  <c r="O1785" i="10"/>
  <c r="O1657" i="10"/>
  <c r="M1342" i="10"/>
  <c r="N2069" i="10"/>
  <c r="N1941" i="10"/>
  <c r="N1813" i="10"/>
  <c r="N1685" i="10"/>
  <c r="P1515" i="10"/>
  <c r="M1831" i="10"/>
  <c r="M1623" i="10"/>
  <c r="P2100" i="10"/>
  <c r="P1876" i="10"/>
  <c r="P1668" i="10"/>
  <c r="M1530" i="10"/>
  <c r="P949" i="10"/>
  <c r="N1443" i="10"/>
  <c r="O1247" i="10"/>
  <c r="N1843" i="10"/>
  <c r="P1397" i="10"/>
  <c r="O1672" i="10"/>
  <c r="U1672" i="10" s="1"/>
  <c r="N1465" i="10"/>
  <c r="M2084" i="10"/>
  <c r="M1956" i="10"/>
  <c r="M1828" i="10"/>
  <c r="M1700" i="10"/>
  <c r="O1560" i="10"/>
  <c r="P2125" i="10"/>
  <c r="P1997" i="10"/>
  <c r="P1869" i="10"/>
  <c r="P1741" i="10"/>
  <c r="P1613" i="10"/>
  <c r="O2153" i="10"/>
  <c r="O2025" i="10"/>
  <c r="O1897" i="10"/>
  <c r="O1769" i="10"/>
  <c r="O1641" i="10"/>
  <c r="M709" i="10"/>
  <c r="N2053" i="10"/>
  <c r="N1925" i="10"/>
  <c r="N1797" i="10"/>
  <c r="N1669" i="10"/>
  <c r="P1451" i="10"/>
  <c r="M1815" i="10"/>
  <c r="M1591" i="10"/>
  <c r="P2052" i="10"/>
  <c r="P1860" i="10"/>
  <c r="P1652" i="10"/>
  <c r="M1508" i="10"/>
  <c r="O1549" i="10"/>
  <c r="M1202" i="10"/>
  <c r="M1073" i="10"/>
  <c r="N1715" i="10"/>
  <c r="P1179" i="10"/>
  <c r="O1656" i="10"/>
  <c r="U1656" i="10" s="1"/>
  <c r="M1321" i="10"/>
  <c r="M2068" i="10"/>
  <c r="M1940" i="10"/>
  <c r="M1812" i="10"/>
  <c r="M1684" i="10"/>
  <c r="N1511" i="10"/>
  <c r="P2109" i="10"/>
  <c r="P1981" i="10"/>
  <c r="P1853" i="10"/>
  <c r="P1725" i="10"/>
  <c r="P1597" i="10"/>
  <c r="O2137" i="10"/>
  <c r="O2009" i="10"/>
  <c r="O1881" i="10"/>
  <c r="O1753" i="10"/>
  <c r="O1625" i="10"/>
  <c r="N2165" i="10"/>
  <c r="N2037" i="10"/>
  <c r="N1909" i="10"/>
  <c r="N1781" i="10"/>
  <c r="N1653" i="10"/>
  <c r="P1251" i="10"/>
  <c r="M1767" i="10"/>
  <c r="O1568" i="10"/>
  <c r="P2036" i="10"/>
  <c r="U2036" i="10" s="1"/>
  <c r="P1844" i="10"/>
  <c r="P1620" i="10"/>
  <c r="M1444" i="10"/>
  <c r="O1527" i="10"/>
  <c r="M1539" i="10"/>
  <c r="N871" i="10"/>
  <c r="P1507" i="10"/>
  <c r="P1604" i="10"/>
  <c r="M1424" i="10"/>
  <c r="O1507" i="10"/>
  <c r="M1479" i="10"/>
  <c r="O1058" i="10"/>
  <c r="M1765" i="10"/>
  <c r="O1608" i="10"/>
  <c r="M2148" i="10"/>
  <c r="M2020" i="10"/>
  <c r="M1892" i="10"/>
  <c r="M1764" i="10"/>
  <c r="M1636" i="10"/>
  <c r="P2189" i="10"/>
  <c r="U2189" i="10" s="1"/>
  <c r="P2061" i="10"/>
  <c r="P1933" i="10"/>
  <c r="P1805" i="10"/>
  <c r="P1677" i="10"/>
  <c r="P1485" i="10"/>
  <c r="O2089" i="10"/>
  <c r="O1961" i="10"/>
  <c r="O1833" i="10"/>
  <c r="O1705" i="10"/>
  <c r="O1573" i="10"/>
  <c r="N2117" i="10"/>
  <c r="N1989" i="10"/>
  <c r="N1861" i="10"/>
  <c r="N1733" i="10"/>
  <c r="N1605" i="10"/>
  <c r="M1879" i="10"/>
  <c r="M1703" i="10"/>
  <c r="P2164" i="10"/>
  <c r="P1972" i="10"/>
  <c r="P1748" i="10"/>
  <c r="P1449" i="10"/>
  <c r="M1327" i="10"/>
  <c r="O1394" i="10"/>
  <c r="P1436" i="10"/>
  <c r="N2099" i="10"/>
  <c r="P2178" i="10"/>
  <c r="M1909" i="10"/>
  <c r="H328" i="6"/>
  <c r="U2171" i="10"/>
  <c r="U2441" i="10"/>
  <c r="U2425" i="10"/>
  <c r="U2352" i="10"/>
  <c r="U2313" i="10"/>
  <c r="U2192" i="10"/>
  <c r="U2382" i="10"/>
  <c r="U2235" i="10"/>
  <c r="U2347" i="10"/>
  <c r="U2430" i="10"/>
  <c r="U2366" i="10"/>
  <c r="U2363" i="10"/>
  <c r="U2283" i="10"/>
  <c r="U1850" i="10"/>
  <c r="U2267" i="10"/>
  <c r="U1674" i="10"/>
  <c r="U2379" i="10"/>
  <c r="U2480" i="10"/>
  <c r="U2350" i="10"/>
  <c r="U2208" i="10"/>
  <c r="U1962" i="10"/>
  <c r="U2395" i="10"/>
  <c r="U2489" i="10"/>
  <c r="N1273" i="10"/>
  <c r="U2427" i="10"/>
  <c r="U1848" i="10"/>
  <c r="U2224" i="10"/>
  <c r="U2443" i="10"/>
  <c r="U2336" i="10"/>
  <c r="U2494" i="10"/>
  <c r="U2240" i="10"/>
  <c r="U2056" i="10"/>
  <c r="U2457" i="10"/>
  <c r="U2384" i="10"/>
  <c r="U1851" i="10"/>
  <c r="U2251" i="10"/>
  <c r="U2086" i="10"/>
  <c r="U1928" i="10"/>
  <c r="U2448" i="10"/>
  <c r="M1888" i="10"/>
  <c r="U1931" i="10"/>
  <c r="U2464" i="10"/>
  <c r="U1994" i="10"/>
  <c r="U2411" i="10"/>
  <c r="U2304" i="10"/>
  <c r="M1419" i="10"/>
  <c r="P544" i="10"/>
  <c r="P1000" i="10"/>
  <c r="N2083" i="10"/>
  <c r="N1763" i="10"/>
  <c r="M1861" i="10"/>
  <c r="P2018" i="10"/>
  <c r="U2018" i="10" s="1"/>
  <c r="P1505" i="10"/>
  <c r="P966" i="10"/>
  <c r="P496" i="10"/>
  <c r="O699" i="10"/>
  <c r="N2067" i="10"/>
  <c r="N1747" i="10"/>
  <c r="M1845" i="10"/>
  <c r="P2002" i="10"/>
  <c r="U2002" i="10" s="1"/>
  <c r="M1442" i="10"/>
  <c r="N856" i="10"/>
  <c r="U2026" i="10"/>
  <c r="U2439" i="10"/>
  <c r="U2311" i="10"/>
  <c r="U2332" i="10"/>
  <c r="U2204" i="10"/>
  <c r="U2451" i="10"/>
  <c r="U2446" i="10"/>
  <c r="U2444" i="10"/>
  <c r="U2316" i="10"/>
  <c r="U2187" i="10"/>
  <c r="U2485" i="10"/>
  <c r="U2229" i="10"/>
  <c r="U2250" i="10"/>
  <c r="U1979" i="10"/>
  <c r="U1643" i="10"/>
  <c r="U2456" i="10"/>
  <c r="U2328" i="10"/>
  <c r="U2200" i="10"/>
  <c r="U2358" i="10"/>
  <c r="U2230" i="10"/>
  <c r="U1866" i="10"/>
  <c r="U2417" i="10"/>
  <c r="U2123" i="10"/>
  <c r="U2335" i="10"/>
  <c r="U2207" i="10"/>
  <c r="U2484" i="10"/>
  <c r="U2356" i="10"/>
  <c r="U2228" i="10"/>
  <c r="U2136" i="10"/>
  <c r="U2401" i="10"/>
  <c r="U2479" i="10"/>
  <c r="U2349" i="10"/>
  <c r="U2221" i="10"/>
  <c r="U2498" i="10"/>
  <c r="U2242" i="10"/>
  <c r="U1947" i="10"/>
  <c r="U1611" i="10"/>
  <c r="U1638" i="10"/>
  <c r="O1514" i="10"/>
  <c r="N1315" i="10"/>
  <c r="P898" i="10"/>
  <c r="N1971" i="10"/>
  <c r="N1683" i="10"/>
  <c r="M1733" i="10"/>
  <c r="P1810" i="10"/>
  <c r="N1367" i="10"/>
  <c r="M1760" i="10"/>
  <c r="M1381" i="10"/>
  <c r="N1143" i="10"/>
  <c r="O692" i="10"/>
  <c r="N1955" i="10"/>
  <c r="N1635" i="10"/>
  <c r="M1717" i="10"/>
  <c r="P1794" i="10"/>
  <c r="O1429" i="10"/>
  <c r="M1680" i="10"/>
  <c r="U2391" i="10"/>
  <c r="U2263" i="10"/>
  <c r="M1018" i="10"/>
  <c r="P975" i="10"/>
  <c r="M601" i="10"/>
  <c r="N2147" i="10"/>
  <c r="N1939" i="10"/>
  <c r="O1558" i="10"/>
  <c r="N1563" i="10"/>
  <c r="P1762" i="10"/>
  <c r="P1293" i="10"/>
  <c r="N1649" i="10"/>
  <c r="U2107" i="10"/>
  <c r="U2247" i="10"/>
  <c r="U2408" i="10"/>
  <c r="U2280" i="10"/>
  <c r="U2042" i="10"/>
  <c r="U2287" i="10"/>
  <c r="U2423" i="10"/>
  <c r="U2315" i="10"/>
  <c r="U2219" i="10"/>
  <c r="U2396" i="10"/>
  <c r="U2458" i="10"/>
  <c r="U2387" i="10"/>
  <c r="U2222" i="10"/>
  <c r="U2217" i="10"/>
  <c r="U2058" i="10"/>
  <c r="U2496" i="10"/>
  <c r="U2487" i="10"/>
  <c r="U2359" i="10"/>
  <c r="U2380" i="10"/>
  <c r="U2252" i="10"/>
  <c r="U2421" i="10"/>
  <c r="U2442" i="10"/>
  <c r="U2314" i="10"/>
  <c r="U2054" i="10"/>
  <c r="U2371" i="10"/>
  <c r="U2243" i="10"/>
  <c r="U2392" i="10"/>
  <c r="U2264" i="10"/>
  <c r="U2209" i="10"/>
  <c r="U2422" i="10"/>
  <c r="U2294" i="10"/>
  <c r="U2010" i="10"/>
  <c r="U2289" i="10"/>
  <c r="U2447" i="10"/>
  <c r="U2271" i="10"/>
  <c r="U2420" i="10"/>
  <c r="U2292" i="10"/>
  <c r="U2008" i="10"/>
  <c r="U2257" i="10"/>
  <c r="U2413" i="10"/>
  <c r="U2285" i="10"/>
  <c r="U2306" i="10"/>
  <c r="U1867" i="10"/>
  <c r="U1702" i="10"/>
  <c r="N1891" i="10"/>
  <c r="N1699" i="10"/>
  <c r="M1893" i="10"/>
  <c r="M1701" i="10"/>
  <c r="P2146" i="10"/>
  <c r="U2146" i="10" s="1"/>
  <c r="P1938" i="10"/>
  <c r="P1746" i="10"/>
  <c r="P1439" i="10"/>
  <c r="M1316" i="10"/>
  <c r="P995" i="10"/>
  <c r="O1988" i="10"/>
  <c r="M1632" i="10"/>
  <c r="U2011" i="10"/>
  <c r="U2330" i="10"/>
  <c r="U2259" i="10"/>
  <c r="U2398" i="10"/>
  <c r="U2334" i="10"/>
  <c r="U1594" i="10"/>
  <c r="U2299" i="10"/>
  <c r="U1930" i="10"/>
  <c r="U2297" i="10"/>
  <c r="U2432" i="10"/>
  <c r="U1722" i="10"/>
  <c r="U2471" i="10"/>
  <c r="U2343" i="10"/>
  <c r="U2215" i="10"/>
  <c r="U2492" i="10"/>
  <c r="U2364" i="10"/>
  <c r="U2236" i="10"/>
  <c r="U2152" i="10"/>
  <c r="U1882" i="10"/>
  <c r="U2277" i="10"/>
  <c r="U2091" i="10"/>
  <c r="U2426" i="10"/>
  <c r="U2298" i="10"/>
  <c r="U1835" i="10"/>
  <c r="U2483" i="10"/>
  <c r="U2355" i="10"/>
  <c r="U2227" i="10"/>
  <c r="U2376" i="10"/>
  <c r="U2248" i="10"/>
  <c r="U2178" i="10"/>
  <c r="U2406" i="10"/>
  <c r="U2278" i="10"/>
  <c r="U2273" i="10"/>
  <c r="U2399" i="10"/>
  <c r="U2255" i="10"/>
  <c r="U2404" i="10"/>
  <c r="U2276" i="10"/>
  <c r="U2225" i="10"/>
  <c r="U2397" i="10"/>
  <c r="U2269" i="10"/>
  <c r="U2290" i="10"/>
  <c r="U2006" i="10"/>
  <c r="M1653" i="10"/>
  <c r="P2130" i="10"/>
  <c r="U2130" i="10" s="1"/>
  <c r="P1922" i="10"/>
  <c r="P1730" i="10"/>
  <c r="M1570" i="10"/>
  <c r="P1021" i="10"/>
  <c r="M1579" i="10"/>
  <c r="O1732" i="10"/>
  <c r="P2057" i="10"/>
  <c r="U2378" i="10"/>
  <c r="U2307" i="10"/>
  <c r="U2288" i="10"/>
  <c r="U1659" i="10"/>
  <c r="U2375" i="10"/>
  <c r="U2202" i="10"/>
  <c r="U2186" i="10"/>
  <c r="U1768" i="10"/>
  <c r="U2203" i="10"/>
  <c r="U2122" i="10"/>
  <c r="U2320" i="10"/>
  <c r="U2491" i="10"/>
  <c r="U2475" i="10"/>
  <c r="U2368" i="10"/>
  <c r="U2455" i="10"/>
  <c r="U2327" i="10"/>
  <c r="U2476" i="10"/>
  <c r="U2348" i="10"/>
  <c r="U2220" i="10"/>
  <c r="U2120" i="10"/>
  <c r="U2261" i="10"/>
  <c r="U2410" i="10"/>
  <c r="U2282" i="10"/>
  <c r="U1990" i="10"/>
  <c r="U1771" i="10"/>
  <c r="U2467" i="10"/>
  <c r="U2339" i="10"/>
  <c r="U2211" i="10"/>
  <c r="U2488" i="10"/>
  <c r="U2360" i="10"/>
  <c r="U2232" i="10"/>
  <c r="U2390" i="10"/>
  <c r="U2262" i="10"/>
  <c r="U1610" i="10"/>
  <c r="U2497" i="10"/>
  <c r="U2241" i="10"/>
  <c r="U2367" i="10"/>
  <c r="U2239" i="10"/>
  <c r="U2388" i="10"/>
  <c r="U2260" i="10"/>
  <c r="U1608" i="10"/>
  <c r="U2481" i="10"/>
  <c r="U2381" i="10"/>
  <c r="U2190" i="10"/>
  <c r="U2274" i="10"/>
  <c r="U2004" i="10"/>
  <c r="M1637" i="10"/>
  <c r="P2114" i="10"/>
  <c r="U2114" i="10" s="1"/>
  <c r="P1890" i="10"/>
  <c r="P1682" i="10"/>
  <c r="M1548" i="10"/>
  <c r="O1567" i="10"/>
  <c r="M1415" i="10"/>
  <c r="O1604" i="10"/>
  <c r="P1929" i="10"/>
  <c r="U2206" i="10"/>
  <c r="U2460" i="10"/>
  <c r="U2191" i="10"/>
  <c r="U2088" i="10"/>
  <c r="U1800" i="10"/>
  <c r="U2501" i="10"/>
  <c r="U2373" i="10"/>
  <c r="U2394" i="10"/>
  <c r="U2266" i="10"/>
  <c r="U1624" i="10"/>
  <c r="U1707" i="10"/>
  <c r="U2323" i="10"/>
  <c r="U2195" i="10"/>
  <c r="U2344" i="10"/>
  <c r="U2216" i="10"/>
  <c r="U2246" i="10"/>
  <c r="U1963" i="10"/>
  <c r="U2170" i="10"/>
  <c r="U1912" i="10"/>
  <c r="U2465" i="10"/>
  <c r="U2351" i="10"/>
  <c r="U2223" i="10"/>
  <c r="U2500" i="10"/>
  <c r="U2372" i="10"/>
  <c r="U2244" i="10"/>
  <c r="U2433" i="10"/>
  <c r="U2365" i="10"/>
  <c r="U6" i="10"/>
  <c r="U1910" i="10"/>
  <c r="N2019" i="10"/>
  <c r="N1827" i="10"/>
  <c r="N1619" i="10"/>
  <c r="M1829" i="10"/>
  <c r="M1605" i="10"/>
  <c r="P2066" i="10"/>
  <c r="U2066" i="10" s="1"/>
  <c r="P1874" i="10"/>
  <c r="P1666" i="10"/>
  <c r="M1526" i="10"/>
  <c r="O1545" i="10"/>
  <c r="P1516" i="10"/>
  <c r="P1235" i="10"/>
  <c r="P1849" i="10"/>
  <c r="N1811" i="10"/>
  <c r="P1586" i="10"/>
  <c r="M1781" i="10"/>
  <c r="M1589" i="10"/>
  <c r="P2050" i="10"/>
  <c r="U2050" i="10" s="1"/>
  <c r="P1858" i="10"/>
  <c r="P1634" i="10"/>
  <c r="M1462" i="10"/>
  <c r="O1525" i="10"/>
  <c r="O1484" i="10"/>
  <c r="M2144" i="10"/>
  <c r="P1753" i="10"/>
  <c r="U2435" i="10"/>
  <c r="U2370" i="10"/>
  <c r="U2414" i="10"/>
  <c r="U2272" i="10"/>
  <c r="U2331" i="10"/>
  <c r="U2407" i="10"/>
  <c r="U2279" i="10"/>
  <c r="U2428" i="10"/>
  <c r="U2469" i="10"/>
  <c r="U2341" i="10"/>
  <c r="U2490" i="10"/>
  <c r="U2362" i="10"/>
  <c r="U2234" i="10"/>
  <c r="U2188" i="10"/>
  <c r="U2150" i="10"/>
  <c r="U2419" i="10"/>
  <c r="U2291" i="10"/>
  <c r="U2440" i="10"/>
  <c r="U2312" i="10"/>
  <c r="U2470" i="10"/>
  <c r="U2214" i="10"/>
  <c r="U2106" i="10"/>
  <c r="U2385" i="10"/>
  <c r="U2319" i="10"/>
  <c r="U2468" i="10"/>
  <c r="U2340" i="10"/>
  <c r="U2212" i="10"/>
  <c r="U1818" i="10"/>
  <c r="U2369" i="10"/>
  <c r="U2463" i="10"/>
  <c r="U2461" i="10"/>
  <c r="U2333" i="10"/>
  <c r="U2354" i="10"/>
  <c r="U1878" i="10"/>
  <c r="U2345" i="10"/>
  <c r="U2284" i="10"/>
  <c r="U2325" i="10"/>
  <c r="U2197" i="10"/>
  <c r="U2346" i="10"/>
  <c r="U2218" i="10"/>
  <c r="U2193" i="10"/>
  <c r="U2403" i="10"/>
  <c r="U2275" i="10"/>
  <c r="U2296" i="10"/>
  <c r="U2454" i="10"/>
  <c r="U2326" i="10"/>
  <c r="U2198" i="10"/>
  <c r="U2074" i="10"/>
  <c r="U2353" i="10"/>
  <c r="U2303" i="10"/>
  <c r="U2452" i="10"/>
  <c r="U2324" i="10"/>
  <c r="U2196" i="10"/>
  <c r="U2072" i="10"/>
  <c r="U2337" i="10"/>
  <c r="U2431" i="10"/>
  <c r="U2317" i="10"/>
  <c r="U2338" i="10"/>
  <c r="U2210" i="10"/>
  <c r="U2184" i="10"/>
  <c r="U1862" i="10"/>
  <c r="U1734" i="10"/>
  <c r="U2268" i="10"/>
  <c r="U2438" i="10"/>
  <c r="U2310" i="10"/>
  <c r="U1738" i="10"/>
  <c r="U1883" i="10"/>
  <c r="U2321" i="10"/>
  <c r="U2495" i="10"/>
  <c r="U2436" i="10"/>
  <c r="U2040" i="10"/>
  <c r="U1736" i="10"/>
  <c r="U2305" i="10"/>
  <c r="U2415" i="10"/>
  <c r="U2429" i="10"/>
  <c r="U2301" i="10"/>
  <c r="U2155" i="10"/>
  <c r="U2450" i="10"/>
  <c r="U2194" i="10"/>
  <c r="U1846" i="10"/>
  <c r="M1799" i="10"/>
  <c r="M1671" i="10"/>
  <c r="N1459" i="10"/>
  <c r="P2084" i="10"/>
  <c r="P1956" i="10"/>
  <c r="P1828" i="10"/>
  <c r="P1700" i="10"/>
  <c r="O1562" i="10"/>
  <c r="M1488" i="10"/>
  <c r="P1205" i="10"/>
  <c r="O1485" i="10"/>
  <c r="P1396" i="10"/>
  <c r="M1351" i="10"/>
  <c r="N1476" i="10"/>
  <c r="O1075" i="10"/>
  <c r="P1346" i="10"/>
  <c r="P803" i="10"/>
  <c r="N2051" i="10"/>
  <c r="N1923" i="10"/>
  <c r="N1795" i="10"/>
  <c r="N1667" i="10"/>
  <c r="P1443" i="10"/>
  <c r="M1813" i="10"/>
  <c r="M1685" i="10"/>
  <c r="N1515" i="10"/>
  <c r="P2098" i="10"/>
  <c r="P1970" i="10"/>
  <c r="P1842" i="10"/>
  <c r="P1714" i="10"/>
  <c r="M1586" i="10"/>
  <c r="M1506" i="10"/>
  <c r="P1257" i="10"/>
  <c r="O1503" i="10"/>
  <c r="N1433" i="10"/>
  <c r="N1588" i="10"/>
  <c r="O1908" i="10"/>
  <c r="U1908" i="10" s="1"/>
  <c r="M2064" i="10"/>
  <c r="N1495" i="10"/>
  <c r="O2085" i="10"/>
  <c r="M1783" i="10"/>
  <c r="M1655" i="10"/>
  <c r="M1289" i="10"/>
  <c r="P2068" i="10"/>
  <c r="P1940" i="10"/>
  <c r="P1812" i="10"/>
  <c r="P1684" i="10"/>
  <c r="P1513" i="10"/>
  <c r="M1466" i="10"/>
  <c r="P1125" i="10"/>
  <c r="O1459" i="10"/>
  <c r="M1309" i="10"/>
  <c r="P1137" i="10"/>
  <c r="M1182" i="10"/>
  <c r="M877" i="10"/>
  <c r="P1174" i="10"/>
  <c r="N2163" i="10"/>
  <c r="N2035" i="10"/>
  <c r="N1907" i="10"/>
  <c r="N1779" i="10"/>
  <c r="N1651" i="10"/>
  <c r="M1204" i="10"/>
  <c r="M1797" i="10"/>
  <c r="M1669" i="10"/>
  <c r="N1451" i="10"/>
  <c r="P2082" i="10"/>
  <c r="U2082" i="10" s="1"/>
  <c r="P1954" i="10"/>
  <c r="P1826" i="10"/>
  <c r="P1698" i="10"/>
  <c r="N1557" i="10"/>
  <c r="M1484" i="10"/>
  <c r="P1197" i="10"/>
  <c r="O1479" i="10"/>
  <c r="M1394" i="10"/>
  <c r="N1272" i="10"/>
  <c r="O1860" i="10"/>
  <c r="M2016" i="10"/>
  <c r="P2185" i="10"/>
  <c r="U2185" i="10" s="1"/>
  <c r="O1733" i="10"/>
  <c r="P1109" i="10"/>
  <c r="O1455" i="10"/>
  <c r="M1162" i="10"/>
  <c r="O1205" i="10"/>
  <c r="O1780" i="10"/>
  <c r="M1936" i="10"/>
  <c r="P2105" i="10"/>
  <c r="N2065" i="10"/>
  <c r="M1735" i="10"/>
  <c r="M1607" i="10"/>
  <c r="P2148" i="10"/>
  <c r="P2020" i="10"/>
  <c r="P1892" i="10"/>
  <c r="P1764" i="10"/>
  <c r="P1636" i="10"/>
  <c r="M1572" i="10"/>
  <c r="M1402" i="10"/>
  <c r="M497" i="10"/>
  <c r="M1320" i="10"/>
  <c r="M1583" i="10"/>
  <c r="P1259" i="10"/>
  <c r="N968" i="10"/>
  <c r="N969" i="10"/>
  <c r="O1242" i="10"/>
  <c r="N2115" i="10"/>
  <c r="N1987" i="10"/>
  <c r="N1859" i="10"/>
  <c r="N1731" i="10"/>
  <c r="N1603" i="10"/>
  <c r="M1877" i="10"/>
  <c r="M1749" i="10"/>
  <c r="M1621" i="10"/>
  <c r="P2162" i="10"/>
  <c r="U2162" i="10" s="1"/>
  <c r="P2034" i="10"/>
  <c r="U2034" i="10" s="1"/>
  <c r="P1906" i="10"/>
  <c r="P1778" i="10"/>
  <c r="P1650" i="10"/>
  <c r="M1188" i="10"/>
  <c r="M1420" i="10"/>
  <c r="M936" i="10"/>
  <c r="M1389" i="10"/>
  <c r="M1527" i="10"/>
  <c r="M781" i="10"/>
  <c r="O1652" i="10"/>
  <c r="M1808" i="10"/>
  <c r="P1977" i="10"/>
  <c r="M1124" i="10"/>
  <c r="M1010" i="10"/>
  <c r="P1414" i="10"/>
  <c r="N1100" i="10"/>
  <c r="N1107" i="10"/>
  <c r="M505" i="10"/>
  <c r="O1972" i="10"/>
  <c r="O1844" i="10"/>
  <c r="O1716" i="10"/>
  <c r="O1588" i="10"/>
  <c r="M2128" i="10"/>
  <c r="M2000" i="10"/>
  <c r="M1872" i="10"/>
  <c r="M1744" i="10"/>
  <c r="M1616" i="10"/>
  <c r="P2169" i="10"/>
  <c r="P2041" i="10"/>
  <c r="P1913" i="10"/>
  <c r="P1705" i="10"/>
  <c r="U1705" i="10" s="1"/>
  <c r="O2037" i="10"/>
  <c r="O1701" i="10"/>
  <c r="N2017" i="10"/>
  <c r="M1891" i="10"/>
  <c r="O1427" i="10"/>
  <c r="M1184" i="10"/>
  <c r="M924" i="10"/>
  <c r="N935" i="10"/>
  <c r="O1206" i="10"/>
  <c r="O1956" i="10"/>
  <c r="O1828" i="10"/>
  <c r="O1700" i="10"/>
  <c r="P1561" i="10"/>
  <c r="M2112" i="10"/>
  <c r="M1984" i="10"/>
  <c r="M1856" i="10"/>
  <c r="M1728" i="10"/>
  <c r="M1600" i="10"/>
  <c r="P2153" i="10"/>
  <c r="P2025" i="10"/>
  <c r="U2025" i="10" s="1"/>
  <c r="P1897" i="10"/>
  <c r="P1673" i="10"/>
  <c r="O1989" i="10"/>
  <c r="O1653" i="10"/>
  <c r="N1985" i="10"/>
  <c r="M1843" i="10"/>
  <c r="M970" i="10"/>
  <c r="M929" i="10"/>
  <c r="M1203" i="10"/>
  <c r="O992" i="10"/>
  <c r="O1940" i="10"/>
  <c r="O1812" i="10"/>
  <c r="O1684" i="10"/>
  <c r="N1513" i="10"/>
  <c r="M2096" i="10"/>
  <c r="M1968" i="10"/>
  <c r="M1840" i="10"/>
  <c r="M1712" i="10"/>
  <c r="O1582" i="10"/>
  <c r="P2137" i="10"/>
  <c r="P2009" i="10"/>
  <c r="P1881" i="10"/>
  <c r="P1625" i="10"/>
  <c r="O1957" i="10"/>
  <c r="O1605" i="10"/>
  <c r="N1937" i="10"/>
  <c r="M1699" i="10"/>
  <c r="N1271" i="10"/>
  <c r="M1475" i="10"/>
  <c r="P1317" i="10"/>
  <c r="O1379" i="10"/>
  <c r="M1037" i="10"/>
  <c r="P812" i="10"/>
  <c r="O1924" i="10"/>
  <c r="O1796" i="10"/>
  <c r="O1668" i="10"/>
  <c r="N1449" i="10"/>
  <c r="M2080" i="10"/>
  <c r="M1952" i="10"/>
  <c r="M1824" i="10"/>
  <c r="M1696" i="10"/>
  <c r="P1549" i="10"/>
  <c r="P2121" i="10"/>
  <c r="U2121" i="10" s="1"/>
  <c r="P1993" i="10"/>
  <c r="P1865" i="10"/>
  <c r="P1573" i="10"/>
  <c r="O1909" i="10"/>
  <c r="O1564" i="10"/>
  <c r="N1889" i="10"/>
  <c r="M1635" i="10"/>
  <c r="N1658" i="10"/>
  <c r="U1658" i="10" s="1"/>
  <c r="P1469" i="10"/>
  <c r="O1861" i="10"/>
  <c r="M1257" i="10"/>
  <c r="N1857" i="10"/>
  <c r="P2032" i="10"/>
  <c r="P1911" i="10"/>
  <c r="P1313" i="10"/>
  <c r="N1442" i="10"/>
  <c r="O1039" i="10"/>
  <c r="P1304" i="10"/>
  <c r="O494" i="10"/>
  <c r="O1892" i="10"/>
  <c r="O1764" i="10"/>
  <c r="O1636" i="10"/>
  <c r="M2176" i="10"/>
  <c r="M2048" i="10"/>
  <c r="M1920" i="10"/>
  <c r="M1792" i="10"/>
  <c r="M1664" i="10"/>
  <c r="P1417" i="10"/>
  <c r="P2089" i="10"/>
  <c r="U2089" i="10" s="1"/>
  <c r="P1961" i="10"/>
  <c r="P1833" i="10"/>
  <c r="O2165" i="10"/>
  <c r="O1829" i="10"/>
  <c r="N2145" i="10"/>
  <c r="N1777" i="10"/>
  <c r="P1920" i="10"/>
  <c r="O1731" i="10"/>
  <c r="M1298" i="10"/>
  <c r="P1057" i="10"/>
  <c r="M1014" i="10"/>
  <c r="N787" i="10"/>
  <c r="P1138" i="10"/>
  <c r="P1471" i="10"/>
  <c r="O1876" i="10"/>
  <c r="U1876" i="10" s="1"/>
  <c r="O1748" i="10"/>
  <c r="O1620" i="10"/>
  <c r="U1620" i="10" s="1"/>
  <c r="M2160" i="10"/>
  <c r="M2032" i="10"/>
  <c r="M1904" i="10"/>
  <c r="M1776" i="10"/>
  <c r="M1648" i="10"/>
  <c r="M1100" i="10"/>
  <c r="P2073" i="10"/>
  <c r="U2073" i="10" s="1"/>
  <c r="P1945" i="10"/>
  <c r="U1945" i="10" s="1"/>
  <c r="P1801" i="10"/>
  <c r="U1801" i="10" s="1"/>
  <c r="O2117" i="10"/>
  <c r="O1781" i="10"/>
  <c r="N2113" i="10"/>
  <c r="N1697" i="10"/>
  <c r="P1600" i="10"/>
  <c r="P1817" i="10"/>
  <c r="P1689" i="10"/>
  <c r="N1533" i="10"/>
  <c r="O2101" i="10"/>
  <c r="O1973" i="10"/>
  <c r="O1845" i="10"/>
  <c r="O1717" i="10"/>
  <c r="O1589" i="10"/>
  <c r="N2129" i="10"/>
  <c r="N2001" i="10"/>
  <c r="N1873" i="10"/>
  <c r="N1681" i="10"/>
  <c r="M1875" i="10"/>
  <c r="M1667" i="10"/>
  <c r="P1968" i="10"/>
  <c r="P1423" i="10"/>
  <c r="P987" i="10"/>
  <c r="M1027" i="10"/>
  <c r="P1655" i="10"/>
  <c r="P1785" i="10"/>
  <c r="U1785" i="10" s="1"/>
  <c r="P1657" i="10"/>
  <c r="P1347" i="10"/>
  <c r="O2069" i="10"/>
  <c r="O1941" i="10"/>
  <c r="O1813" i="10"/>
  <c r="O1685" i="10"/>
  <c r="N1517" i="10"/>
  <c r="N2097" i="10"/>
  <c r="N1969" i="10"/>
  <c r="N1825" i="10"/>
  <c r="N1617" i="10"/>
  <c r="M1827" i="10"/>
  <c r="M1619" i="10"/>
  <c r="P1856" i="10"/>
  <c r="M1504" i="10"/>
  <c r="M1411" i="10"/>
  <c r="O1762" i="10"/>
  <c r="N1887" i="10"/>
  <c r="P1769" i="10"/>
  <c r="P1641" i="10"/>
  <c r="U1641" i="10" s="1"/>
  <c r="N751" i="10"/>
  <c r="O2053" i="10"/>
  <c r="O1925" i="10"/>
  <c r="O1797" i="10"/>
  <c r="O1669" i="10"/>
  <c r="N1453" i="10"/>
  <c r="N2081" i="10"/>
  <c r="N1953" i="10"/>
  <c r="N1809" i="10"/>
  <c r="N1601" i="10"/>
  <c r="M1795" i="10"/>
  <c r="N1507" i="10"/>
  <c r="P1792" i="10"/>
  <c r="M1440" i="10"/>
  <c r="P1512" i="10"/>
  <c r="P1585" i="10"/>
  <c r="M1777" i="10"/>
  <c r="N1553" i="10"/>
  <c r="M1763" i="10"/>
  <c r="P2176" i="10"/>
  <c r="P1776" i="10"/>
  <c r="M1311" i="10"/>
  <c r="M1312" i="10"/>
  <c r="M1998" i="10"/>
  <c r="P1870" i="10"/>
  <c r="P1737" i="10"/>
  <c r="P1609" i="10"/>
  <c r="O2149" i="10"/>
  <c r="O2021" i="10"/>
  <c r="O1893" i="10"/>
  <c r="O1765" i="10"/>
  <c r="O1637" i="10"/>
  <c r="N2177" i="10"/>
  <c r="N2049" i="10"/>
  <c r="N1921" i="10"/>
  <c r="N1745" i="10"/>
  <c r="P1499" i="10"/>
  <c r="M1747" i="10"/>
  <c r="P2112" i="10"/>
  <c r="P1712" i="10"/>
  <c r="O913" i="10"/>
  <c r="N1096" i="10"/>
  <c r="M1662" i="10"/>
  <c r="N1063" i="10"/>
  <c r="P1721" i="10"/>
  <c r="P1593" i="10"/>
  <c r="O2133" i="10"/>
  <c r="O2005" i="10"/>
  <c r="O1877" i="10"/>
  <c r="O1749" i="10"/>
  <c r="O1621" i="10"/>
  <c r="N2161" i="10"/>
  <c r="N2033" i="10"/>
  <c r="N1905" i="10"/>
  <c r="N1729" i="10"/>
  <c r="M1140" i="10"/>
  <c r="M1715" i="10"/>
  <c r="P2048" i="10"/>
  <c r="P1664" i="10"/>
  <c r="O1501" i="10"/>
  <c r="O1203" i="10"/>
  <c r="P2087" i="10"/>
  <c r="U2087" i="10" s="1"/>
  <c r="N1793" i="10"/>
  <c r="N1665" i="10"/>
  <c r="P1427" i="10"/>
  <c r="M1811" i="10"/>
  <c r="M1683" i="10"/>
  <c r="P2160" i="10"/>
  <c r="P1904" i="10"/>
  <c r="P1648" i="10"/>
  <c r="M1418" i="10"/>
  <c r="P1385" i="10"/>
  <c r="P1412" i="10"/>
  <c r="N1097" i="10"/>
  <c r="M2174" i="10"/>
  <c r="P1831" i="10"/>
  <c r="P1982" i="10"/>
  <c r="N1761" i="10"/>
  <c r="N1633" i="10"/>
  <c r="M1907" i="10"/>
  <c r="M1779" i="10"/>
  <c r="M1651" i="10"/>
  <c r="P2096" i="10"/>
  <c r="P1840" i="10"/>
  <c r="O1583" i="10"/>
  <c r="M1252" i="10"/>
  <c r="N1429" i="10"/>
  <c r="N1586" i="10"/>
  <c r="P1302" i="10"/>
  <c r="M1918" i="10"/>
  <c r="O1570" i="10"/>
  <c r="P1085" i="10"/>
  <c r="P1013" i="10"/>
  <c r="M1146" i="10"/>
  <c r="N1262" i="10"/>
  <c r="O2070" i="10"/>
  <c r="U2070" i="10" s="1"/>
  <c r="M1742" i="10"/>
  <c r="O1811" i="10"/>
  <c r="O1497" i="10"/>
  <c r="N1841" i="10"/>
  <c r="N1713" i="10"/>
  <c r="M1584" i="10"/>
  <c r="M1859" i="10"/>
  <c r="M1731" i="10"/>
  <c r="P1557" i="10"/>
  <c r="P1984" i="10"/>
  <c r="P1728" i="10"/>
  <c r="M1524" i="10"/>
  <c r="O1523" i="10"/>
  <c r="M1463" i="10"/>
  <c r="U1463" i="10" s="1"/>
  <c r="O1375" i="10"/>
  <c r="O1842" i="10"/>
  <c r="P2167" i="10"/>
  <c r="N1967" i="10"/>
  <c r="N915" i="10"/>
  <c r="M1857" i="10"/>
  <c r="O1632" i="10"/>
  <c r="M2028" i="10"/>
  <c r="P1441" i="10"/>
  <c r="P2080" i="10"/>
  <c r="P1952" i="10"/>
  <c r="P1824" i="10"/>
  <c r="P1696" i="10"/>
  <c r="P1551" i="10"/>
  <c r="M1482" i="10"/>
  <c r="P1189" i="10"/>
  <c r="O1477" i="10"/>
  <c r="M1379" i="10"/>
  <c r="M1303" i="10"/>
  <c r="N1438" i="10"/>
  <c r="O1029" i="10"/>
  <c r="P1128" i="10"/>
  <c r="O1714" i="10"/>
  <c r="M1870" i="10"/>
  <c r="P2039" i="10"/>
  <c r="U2039" i="10" s="1"/>
  <c r="M1305" i="10"/>
  <c r="O1683" i="10"/>
  <c r="N1839" i="10"/>
  <c r="M1729" i="10"/>
  <c r="P1806" i="10"/>
  <c r="P1369" i="10"/>
  <c r="P682" i="10"/>
  <c r="M1612" i="10"/>
  <c r="M1196" i="10"/>
  <c r="P2064" i="10"/>
  <c r="P1936" i="10"/>
  <c r="P1808" i="10"/>
  <c r="P1680" i="10"/>
  <c r="P1497" i="10"/>
  <c r="M1460" i="10"/>
  <c r="P1101" i="10"/>
  <c r="O1453" i="10"/>
  <c r="M1293" i="10"/>
  <c r="P1033" i="10"/>
  <c r="M1006" i="10"/>
  <c r="M777" i="10"/>
  <c r="P810" i="10"/>
  <c r="O1634" i="10"/>
  <c r="M1790" i="10"/>
  <c r="P1959" i="10"/>
  <c r="O2115" i="10"/>
  <c r="O1603" i="10"/>
  <c r="N1759" i="10"/>
  <c r="M1649" i="10"/>
  <c r="P1710" i="10"/>
  <c r="M1138" i="10"/>
  <c r="N1770" i="10"/>
  <c r="P1813" i="10"/>
  <c r="O2067" i="10"/>
  <c r="N1509" i="10"/>
  <c r="N1711" i="10"/>
  <c r="M1601" i="10"/>
  <c r="P1646" i="10"/>
  <c r="M1457" i="10"/>
  <c r="O1968" i="10"/>
  <c r="O2001" i="10"/>
  <c r="O1987" i="10"/>
  <c r="N2143" i="10"/>
  <c r="U2143" i="10" s="1"/>
  <c r="N1631" i="10"/>
  <c r="M1132" i="10"/>
  <c r="P1407" i="10"/>
  <c r="O1452" i="10"/>
  <c r="O1872" i="10"/>
  <c r="O1584" i="10"/>
  <c r="M1603" i="10"/>
  <c r="P2144" i="10"/>
  <c r="P2016" i="10"/>
  <c r="P1888" i="10"/>
  <c r="P1760" i="10"/>
  <c r="P1632" i="10"/>
  <c r="M1568" i="10"/>
  <c r="M1395" i="10"/>
  <c r="O1565" i="10"/>
  <c r="M1283" i="10"/>
  <c r="M1577" i="10"/>
  <c r="M1176" i="10"/>
  <c r="M921" i="10"/>
  <c r="P930" i="10"/>
  <c r="O1970" i="10"/>
  <c r="M2126" i="10"/>
  <c r="M1614" i="10"/>
  <c r="P1783" i="10"/>
  <c r="O1939" i="10"/>
  <c r="N2095" i="10"/>
  <c r="O1581" i="10"/>
  <c r="P2142" i="10"/>
  <c r="M1522" i="10"/>
  <c r="P174" i="10"/>
  <c r="O1808" i="10"/>
  <c r="P1578" i="10"/>
  <c r="O1586" i="10"/>
  <c r="P2128" i="10"/>
  <c r="P2000" i="10"/>
  <c r="P1872" i="10"/>
  <c r="P1744" i="10"/>
  <c r="P1616" i="10"/>
  <c r="M1546" i="10"/>
  <c r="M1364" i="10"/>
  <c r="O1543" i="10"/>
  <c r="U1543" i="10" s="1"/>
  <c r="P1139" i="10"/>
  <c r="M1521" i="10"/>
  <c r="O1482" i="10"/>
  <c r="N913" i="10"/>
  <c r="M1201" i="10"/>
  <c r="O1890" i="10"/>
  <c r="M2046" i="10"/>
  <c r="P1401" i="10"/>
  <c r="P1703" i="10"/>
  <c r="U1703" i="10" s="1"/>
  <c r="O1859" i="10"/>
  <c r="N2015" i="10"/>
  <c r="U2015" i="10" s="1"/>
  <c r="M1905" i="10"/>
  <c r="P2046" i="10"/>
  <c r="P1357" i="10"/>
  <c r="O1167" i="10"/>
  <c r="O1696" i="10"/>
  <c r="N1389" i="10"/>
  <c r="O769" i="10"/>
  <c r="N838" i="10"/>
  <c r="N1357" i="10"/>
  <c r="O1874" i="10"/>
  <c r="O1746" i="10"/>
  <c r="O1618" i="10"/>
  <c r="M2158" i="10"/>
  <c r="M2030" i="10"/>
  <c r="M1902" i="10"/>
  <c r="M1774" i="10"/>
  <c r="M1646" i="10"/>
  <c r="M1036" i="10"/>
  <c r="P2071" i="10"/>
  <c r="P1943" i="10"/>
  <c r="P1815" i="10"/>
  <c r="P1687" i="10"/>
  <c r="U1687" i="10" s="1"/>
  <c r="P1525" i="10"/>
  <c r="O2099" i="10"/>
  <c r="U2099" i="10" s="1"/>
  <c r="O1971" i="10"/>
  <c r="O1843" i="10"/>
  <c r="O1715" i="10"/>
  <c r="N1587" i="10"/>
  <c r="N2127" i="10"/>
  <c r="U2127" i="10" s="1"/>
  <c r="N1999" i="10"/>
  <c r="N1871" i="10"/>
  <c r="N1743" i="10"/>
  <c r="N1615" i="10"/>
  <c r="M1889" i="10"/>
  <c r="M1761" i="10"/>
  <c r="M1633" i="10"/>
  <c r="P2174" i="10"/>
  <c r="P2030" i="10"/>
  <c r="P1854" i="10"/>
  <c r="P1678" i="10"/>
  <c r="M1060" i="10"/>
  <c r="M1300" i="10"/>
  <c r="O1447" i="10"/>
  <c r="M954" i="10"/>
  <c r="M1232" i="10"/>
  <c r="M665" i="10"/>
  <c r="O1334" i="10"/>
  <c r="N1642" i="10"/>
  <c r="O1840" i="10"/>
  <c r="O1680" i="10"/>
  <c r="M1996" i="10"/>
  <c r="M972" i="10"/>
  <c r="P1781" i="10"/>
  <c r="O1969" i="10"/>
  <c r="N2157" i="10"/>
  <c r="U2157" i="10" s="1"/>
  <c r="M1887" i="10"/>
  <c r="U1887" i="10" s="1"/>
  <c r="M1434" i="10"/>
  <c r="O428" i="10"/>
  <c r="O1986" i="10"/>
  <c r="O1858" i="10"/>
  <c r="O1730" i="10"/>
  <c r="O1602" i="10"/>
  <c r="U1602" i="10" s="1"/>
  <c r="M2142" i="10"/>
  <c r="M2014" i="10"/>
  <c r="M1886" i="10"/>
  <c r="M1758" i="10"/>
  <c r="M1630" i="10"/>
  <c r="P2183" i="10"/>
  <c r="U2183" i="10" s="1"/>
  <c r="P2055" i="10"/>
  <c r="P1927" i="10"/>
  <c r="P1799" i="10"/>
  <c r="P1671" i="10"/>
  <c r="P1461" i="10"/>
  <c r="O2083" i="10"/>
  <c r="O1955" i="10"/>
  <c r="O1827" i="10"/>
  <c r="O1699" i="10"/>
  <c r="N1559" i="10"/>
  <c r="N2111" i="10"/>
  <c r="N1983" i="10"/>
  <c r="U1983" i="10" s="1"/>
  <c r="N1855" i="10"/>
  <c r="N1727" i="10"/>
  <c r="N1599" i="10"/>
  <c r="M1873" i="10"/>
  <c r="M1745" i="10"/>
  <c r="M1617" i="10"/>
  <c r="P2158" i="10"/>
  <c r="P1998" i="10"/>
  <c r="P1838" i="10"/>
  <c r="P1662" i="10"/>
  <c r="M1542" i="10"/>
  <c r="M1247" i="10"/>
  <c r="O1423" i="10"/>
  <c r="M1519" i="10"/>
  <c r="N1556" i="10"/>
  <c r="N1235" i="10"/>
  <c r="O869" i="10"/>
  <c r="M837" i="10"/>
  <c r="O1824" i="10"/>
  <c r="O1648" i="10"/>
  <c r="M1932" i="10"/>
  <c r="P2165" i="10"/>
  <c r="P1685" i="10"/>
  <c r="O1937" i="10"/>
  <c r="N2125" i="10"/>
  <c r="M1855" i="10"/>
  <c r="O1495" i="10"/>
  <c r="M1868" i="10"/>
  <c r="P2101" i="10"/>
  <c r="P1653" i="10"/>
  <c r="O1841" i="10"/>
  <c r="N2093" i="10"/>
  <c r="U2093" i="10" s="1"/>
  <c r="P1409" i="10"/>
  <c r="O1157" i="10"/>
  <c r="P962" i="10"/>
  <c r="N2028" i="10"/>
  <c r="O1954" i="10"/>
  <c r="O1826" i="10"/>
  <c r="O1698" i="10"/>
  <c r="O1556" i="10"/>
  <c r="M2110" i="10"/>
  <c r="M1982" i="10"/>
  <c r="M1854" i="10"/>
  <c r="M1726" i="10"/>
  <c r="M1598" i="10"/>
  <c r="P2151" i="10"/>
  <c r="U2151" i="10" s="1"/>
  <c r="P2023" i="10"/>
  <c r="U2023" i="10" s="1"/>
  <c r="P1895" i="10"/>
  <c r="P1767" i="10"/>
  <c r="U1767" i="10" s="1"/>
  <c r="P1639" i="10"/>
  <c r="O2179" i="10"/>
  <c r="U2179" i="10" s="1"/>
  <c r="O2051" i="10"/>
  <c r="O1923" i="10"/>
  <c r="O1795" i="10"/>
  <c r="O1667" i="10"/>
  <c r="N1445" i="10"/>
  <c r="N2079" i="10"/>
  <c r="U2079" i="10" s="1"/>
  <c r="N1951" i="10"/>
  <c r="N1823" i="10"/>
  <c r="N1695" i="10"/>
  <c r="P1547" i="10"/>
  <c r="M1841" i="10"/>
  <c r="M1713" i="10"/>
  <c r="P1583" i="10"/>
  <c r="P2126" i="10"/>
  <c r="P1966" i="10"/>
  <c r="P1790" i="10"/>
  <c r="P1614" i="10"/>
  <c r="M1500" i="10"/>
  <c r="P1005" i="10"/>
  <c r="P1123" i="10"/>
  <c r="M1399" i="10"/>
  <c r="N1228" i="10"/>
  <c r="M1165" i="10"/>
  <c r="P556" i="10"/>
  <c r="O1952" i="10"/>
  <c r="O1776" i="10"/>
  <c r="O1616" i="10"/>
  <c r="M1804" i="10"/>
  <c r="P2037" i="10"/>
  <c r="P1589" i="10"/>
  <c r="O1809" i="10"/>
  <c r="N1997" i="10"/>
  <c r="P2172" i="10"/>
  <c r="O839" i="10"/>
  <c r="M487" i="10"/>
  <c r="N1978" i="10"/>
  <c r="O1938" i="10"/>
  <c r="O1810" i="10"/>
  <c r="O1682" i="10"/>
  <c r="N1505" i="10"/>
  <c r="M2094" i="10"/>
  <c r="M1966" i="10"/>
  <c r="M1838" i="10"/>
  <c r="M1710" i="10"/>
  <c r="U1710" i="10" s="1"/>
  <c r="P1579" i="10"/>
  <c r="P2135" i="10"/>
  <c r="P2007" i="10"/>
  <c r="P1879" i="10"/>
  <c r="P1751" i="10"/>
  <c r="P1623" i="10"/>
  <c r="O2163" i="10"/>
  <c r="O2035" i="10"/>
  <c r="O1907" i="10"/>
  <c r="O1779" i="10"/>
  <c r="O1651" i="10"/>
  <c r="M1212" i="10"/>
  <c r="N2063" i="10"/>
  <c r="U2063" i="10" s="1"/>
  <c r="N1935" i="10"/>
  <c r="N1807" i="10"/>
  <c r="N1679" i="10"/>
  <c r="P1491" i="10"/>
  <c r="M1825" i="10"/>
  <c r="M1697" i="10"/>
  <c r="O1552" i="10"/>
  <c r="P2110" i="10"/>
  <c r="P1934" i="10"/>
  <c r="P1774" i="10"/>
  <c r="P1598" i="10"/>
  <c r="M1458" i="10"/>
  <c r="O841" i="10"/>
  <c r="P947" i="10"/>
  <c r="M944" i="10"/>
  <c r="N1054" i="10"/>
  <c r="M993" i="10"/>
  <c r="M2065" i="10"/>
  <c r="O1936" i="10"/>
  <c r="O1760" i="10"/>
  <c r="M1116" i="10"/>
  <c r="M1772" i="10"/>
  <c r="P1973" i="10"/>
  <c r="M1262" i="10"/>
  <c r="O1745" i="10"/>
  <c r="N1965" i="10"/>
  <c r="P2140" i="10"/>
  <c r="M1377" i="10"/>
  <c r="O1196" i="10"/>
  <c r="N1914" i="10"/>
  <c r="U1914" i="10" s="1"/>
  <c r="O1922" i="10"/>
  <c r="O1794" i="10"/>
  <c r="O1666" i="10"/>
  <c r="P1437" i="10"/>
  <c r="M2078" i="10"/>
  <c r="M1950" i="10"/>
  <c r="M1822" i="10"/>
  <c r="M1694" i="10"/>
  <c r="O1544" i="10"/>
  <c r="P2119" i="10"/>
  <c r="P1991" i="10"/>
  <c r="U1991" i="10" s="1"/>
  <c r="P1863" i="10"/>
  <c r="P1735" i="10"/>
  <c r="P1607" i="10"/>
  <c r="O2147" i="10"/>
  <c r="O2019" i="10"/>
  <c r="O1891" i="10"/>
  <c r="O1763" i="10"/>
  <c r="O1635" i="10"/>
  <c r="N2175" i="10"/>
  <c r="U2175" i="10" s="1"/>
  <c r="N2047" i="10"/>
  <c r="N1919" i="10"/>
  <c r="N1791" i="10"/>
  <c r="N1663" i="10"/>
  <c r="P1411" i="10"/>
  <c r="M1809" i="10"/>
  <c r="M1681" i="10"/>
  <c r="N1499" i="10"/>
  <c r="P2094" i="10"/>
  <c r="P1918" i="10"/>
  <c r="P1742" i="10"/>
  <c r="P1580" i="10"/>
  <c r="M1436" i="10"/>
  <c r="O1541" i="10"/>
  <c r="N1427" i="10"/>
  <c r="P1492" i="10"/>
  <c r="O835" i="10"/>
  <c r="O657" i="10"/>
  <c r="O2022" i="10"/>
  <c r="U2022" i="10" s="1"/>
  <c r="O1904" i="10"/>
  <c r="O1744" i="10"/>
  <c r="M2156" i="10"/>
  <c r="M1676" i="10"/>
  <c r="P1941" i="10"/>
  <c r="O2129" i="10"/>
  <c r="O1681" i="10"/>
  <c r="N1901" i="10"/>
  <c r="P2044" i="10"/>
  <c r="M1263" i="10"/>
  <c r="O984" i="10"/>
  <c r="N1786" i="10"/>
  <c r="U1786" i="10" s="1"/>
  <c r="O1906" i="10"/>
  <c r="O1778" i="10"/>
  <c r="O1650" i="10"/>
  <c r="M1180" i="10"/>
  <c r="M2062" i="10"/>
  <c r="M1934" i="10"/>
  <c r="M1806" i="10"/>
  <c r="M1678" i="10"/>
  <c r="N1487" i="10"/>
  <c r="P2103" i="10"/>
  <c r="U2103" i="10" s="1"/>
  <c r="P1975" i="10"/>
  <c r="U1975" i="10" s="1"/>
  <c r="P1847" i="10"/>
  <c r="P1719" i="10"/>
  <c r="P1591" i="10"/>
  <c r="O2131" i="10"/>
  <c r="U2131" i="10" s="1"/>
  <c r="O2003" i="10"/>
  <c r="U2003" i="10" s="1"/>
  <c r="O1875" i="10"/>
  <c r="O1747" i="10"/>
  <c r="O1619" i="10"/>
  <c r="N2159" i="10"/>
  <c r="U2159" i="10" s="1"/>
  <c r="N2031" i="10"/>
  <c r="N1903" i="10"/>
  <c r="N1775" i="10"/>
  <c r="N1647" i="10"/>
  <c r="M1076" i="10"/>
  <c r="M1793" i="10"/>
  <c r="M1665" i="10"/>
  <c r="P1425" i="10"/>
  <c r="P2062" i="10"/>
  <c r="P1902" i="10"/>
  <c r="P1726" i="10"/>
  <c r="P1489" i="10"/>
  <c r="M1414" i="10"/>
  <c r="O1519" i="10"/>
  <c r="M1266" i="10"/>
  <c r="O1384" i="10"/>
  <c r="O1333" i="10"/>
  <c r="P1094" i="10"/>
  <c r="N1970" i="10"/>
  <c r="O1888" i="10"/>
  <c r="O1712" i="10"/>
  <c r="M2124" i="10"/>
  <c r="M1644" i="10"/>
  <c r="P1845" i="10"/>
  <c r="O2097" i="10"/>
  <c r="O1617" i="10"/>
  <c r="N1613" i="10"/>
  <c r="U1613" i="10" s="1"/>
  <c r="M1578" i="10"/>
  <c r="N1837" i="10"/>
  <c r="U1837" i="10" s="1"/>
  <c r="M1791" i="10"/>
  <c r="P2012" i="10"/>
  <c r="M1251" i="10"/>
  <c r="N1391" i="10"/>
  <c r="N1773" i="10"/>
  <c r="U1773" i="10" s="1"/>
  <c r="M1727" i="10"/>
  <c r="P1948" i="10"/>
  <c r="N1417" i="10"/>
  <c r="M1330" i="10"/>
  <c r="N1741" i="10"/>
  <c r="U1741" i="10" s="1"/>
  <c r="M1663" i="10"/>
  <c r="P1884" i="10"/>
  <c r="M1391" i="10"/>
  <c r="N1048" i="10"/>
  <c r="N1645" i="10"/>
  <c r="U1645" i="10" s="1"/>
  <c r="M1631" i="10"/>
  <c r="P1628" i="10"/>
  <c r="O815" i="10"/>
  <c r="M503" i="10"/>
  <c r="P2078" i="10"/>
  <c r="P1950" i="10"/>
  <c r="P1822" i="10"/>
  <c r="P1694" i="10"/>
  <c r="O1546" i="10"/>
  <c r="M1478" i="10"/>
  <c r="P1173" i="10"/>
  <c r="O1475" i="10"/>
  <c r="O1372" i="10"/>
  <c r="M1292" i="10"/>
  <c r="N1395" i="10"/>
  <c r="O995" i="10"/>
  <c r="P1266" i="10"/>
  <c r="N412" i="10"/>
  <c r="O1984" i="10"/>
  <c r="O1856" i="10"/>
  <c r="O1728" i="10"/>
  <c r="N1583" i="10"/>
  <c r="M1900" i="10"/>
  <c r="N1479" i="10"/>
  <c r="P1909" i="10"/>
  <c r="P1517" i="10"/>
  <c r="O1873" i="10"/>
  <c r="N1501" i="10"/>
  <c r="N1869" i="10"/>
  <c r="U1869" i="10" s="1"/>
  <c r="M1012" i="10"/>
  <c r="M1599" i="10"/>
  <c r="P1916" i="10"/>
  <c r="M1498" i="10"/>
  <c r="M1098" i="10"/>
  <c r="M653" i="10"/>
  <c r="P965" i="10"/>
  <c r="M1473" i="10"/>
  <c r="O1027" i="10"/>
  <c r="N911" i="10"/>
  <c r="O1547" i="10"/>
  <c r="P1345" i="10"/>
  <c r="O749" i="10"/>
  <c r="P1788" i="10"/>
  <c r="P1389" i="10"/>
  <c r="P1486" i="10"/>
  <c r="P484" i="10"/>
  <c r="O1499" i="10"/>
  <c r="P1406" i="10"/>
  <c r="N829" i="10"/>
  <c r="P1756" i="10"/>
  <c r="P997" i="10"/>
  <c r="M1048" i="10"/>
  <c r="M1544" i="10"/>
  <c r="O1419" i="10"/>
  <c r="M1032" i="10"/>
  <c r="M1025" i="10"/>
  <c r="P2014" i="10"/>
  <c r="P1886" i="10"/>
  <c r="P1758" i="10"/>
  <c r="P1630" i="10"/>
  <c r="M1564" i="10"/>
  <c r="O1392" i="10"/>
  <c r="O1561" i="10"/>
  <c r="U1561" i="10" s="1"/>
  <c r="P1277" i="10"/>
  <c r="M1567" i="10"/>
  <c r="M1056" i="10"/>
  <c r="M843" i="10"/>
  <c r="N845" i="10"/>
  <c r="O1162" i="10"/>
  <c r="N1898" i="10"/>
  <c r="O1920" i="10"/>
  <c r="O1792" i="10"/>
  <c r="O1664" i="10"/>
  <c r="M2060" i="10"/>
  <c r="M1740" i="10"/>
  <c r="P2069" i="10"/>
  <c r="P1717" i="10"/>
  <c r="O2065" i="10"/>
  <c r="O1713" i="10"/>
  <c r="N2029" i="10"/>
  <c r="N1709" i="10"/>
  <c r="U1709" i="10" s="1"/>
  <c r="M1759" i="10"/>
  <c r="P2076" i="10"/>
  <c r="P1708" i="10"/>
  <c r="O1559" i="10"/>
  <c r="N1224" i="10"/>
  <c r="M1512" i="10"/>
  <c r="M1315" i="10"/>
  <c r="N1550" i="10"/>
  <c r="P952" i="10"/>
  <c r="M1416" i="10"/>
  <c r="P1171" i="10"/>
  <c r="M1387" i="10"/>
  <c r="M441" i="10"/>
  <c r="M2172" i="10"/>
  <c r="U2172" i="10" s="1"/>
  <c r="M2044" i="10"/>
  <c r="M1916" i="10"/>
  <c r="M1788" i="10"/>
  <c r="M1660" i="10"/>
  <c r="P1379" i="10"/>
  <c r="P2085" i="10"/>
  <c r="P1957" i="10"/>
  <c r="P1829" i="10"/>
  <c r="P1701" i="10"/>
  <c r="N1565" i="10"/>
  <c r="O2113" i="10"/>
  <c r="O1985" i="10"/>
  <c r="O1857" i="10"/>
  <c r="O1729" i="10"/>
  <c r="O1601" i="10"/>
  <c r="N2141" i="10"/>
  <c r="N2013" i="10"/>
  <c r="N1885" i="10"/>
  <c r="N1757" i="10"/>
  <c r="U1757" i="10" s="1"/>
  <c r="N1629" i="10"/>
  <c r="U1629" i="10" s="1"/>
  <c r="M1903" i="10"/>
  <c r="M1775" i="10"/>
  <c r="M1647" i="10"/>
  <c r="M1068" i="10"/>
  <c r="P2060" i="10"/>
  <c r="P1932" i="10"/>
  <c r="P1772" i="10"/>
  <c r="P1596" i="10"/>
  <c r="M1476" i="10"/>
  <c r="N799" i="10"/>
  <c r="O905" i="10"/>
  <c r="M1260" i="10"/>
  <c r="N1052" i="10"/>
  <c r="M989" i="10"/>
  <c r="N280" i="10"/>
  <c r="M1400" i="10"/>
  <c r="O1563" i="10"/>
  <c r="O1403" i="10"/>
  <c r="M1366" i="10"/>
  <c r="M1431" i="10"/>
  <c r="M1375" i="10"/>
  <c r="N1428" i="10"/>
  <c r="M811" i="10"/>
  <c r="O981" i="10"/>
  <c r="P512" i="10"/>
  <c r="N673" i="10"/>
  <c r="O1600" i="10"/>
  <c r="M2140" i="10"/>
  <c r="M2012" i="10"/>
  <c r="M1884" i="10"/>
  <c r="M1756" i="10"/>
  <c r="U1756" i="10" s="1"/>
  <c r="M1628" i="10"/>
  <c r="P2181" i="10"/>
  <c r="U2181" i="10" s="1"/>
  <c r="P2053" i="10"/>
  <c r="P1925" i="10"/>
  <c r="P1797" i="10"/>
  <c r="P1669" i="10"/>
  <c r="P1453" i="10"/>
  <c r="O2081" i="10"/>
  <c r="O1953" i="10"/>
  <c r="O1825" i="10"/>
  <c r="O1697" i="10"/>
  <c r="P1553" i="10"/>
  <c r="N2109" i="10"/>
  <c r="U2109" i="10" s="1"/>
  <c r="N1981" i="10"/>
  <c r="U1981" i="10" s="1"/>
  <c r="N1853" i="10"/>
  <c r="N1725" i="10"/>
  <c r="N1597" i="10"/>
  <c r="U1597" i="10" s="1"/>
  <c r="M1871" i="10"/>
  <c r="M1743" i="10"/>
  <c r="M1615" i="10"/>
  <c r="P2156" i="10"/>
  <c r="P2028" i="10"/>
  <c r="P1900" i="10"/>
  <c r="P1724" i="10"/>
  <c r="N1541" i="10"/>
  <c r="M1412" i="10"/>
  <c r="O1517" i="10"/>
  <c r="N1369" i="10"/>
  <c r="M1378" i="10"/>
  <c r="O1331" i="10"/>
  <c r="P1256" i="10"/>
  <c r="M1528" i="10"/>
  <c r="P1305" i="10"/>
  <c r="O1531" i="10"/>
  <c r="M1272" i="10"/>
  <c r="M1130" i="10"/>
  <c r="M1287" i="10"/>
  <c r="O1510" i="10"/>
  <c r="M990" i="10"/>
  <c r="N909" i="10"/>
  <c r="M649" i="10"/>
  <c r="M979" i="10"/>
  <c r="N29" i="10"/>
  <c r="M1002" i="10"/>
  <c r="P1025" i="10"/>
  <c r="O1478" i="10"/>
  <c r="N1388" i="10"/>
  <c r="O1365" i="10"/>
  <c r="N1267" i="10"/>
  <c r="O865" i="10"/>
  <c r="O1481" i="10"/>
  <c r="N1551" i="10"/>
  <c r="M2108" i="10"/>
  <c r="M1980" i="10"/>
  <c r="M1852" i="10"/>
  <c r="M1724" i="10"/>
  <c r="M1596" i="10"/>
  <c r="U1596" i="10" s="1"/>
  <c r="P2149" i="10"/>
  <c r="P2021" i="10"/>
  <c r="P1893" i="10"/>
  <c r="P1765" i="10"/>
  <c r="P1637" i="10"/>
  <c r="O2177" i="10"/>
  <c r="O2049" i="10"/>
  <c r="O1921" i="10"/>
  <c r="O1793" i="10"/>
  <c r="O1665" i="10"/>
  <c r="P1429" i="10"/>
  <c r="N2077" i="10"/>
  <c r="N1949" i="10"/>
  <c r="N1821" i="10"/>
  <c r="N1693" i="10"/>
  <c r="U1693" i="10" s="1"/>
  <c r="O1542" i="10"/>
  <c r="M1839" i="10"/>
  <c r="M1711" i="10"/>
  <c r="N1581" i="10"/>
  <c r="P2124" i="10"/>
  <c r="P1996" i="10"/>
  <c r="P1852" i="10"/>
  <c r="P1692" i="10"/>
  <c r="M996" i="10"/>
  <c r="M1295" i="10"/>
  <c r="O1471" i="10"/>
  <c r="M946" i="10"/>
  <c r="M1227" i="10"/>
  <c r="O991" i="10"/>
  <c r="O1324" i="10"/>
  <c r="M1480" i="10"/>
  <c r="M1220" i="10"/>
  <c r="O1483" i="10"/>
  <c r="P1043" i="10"/>
  <c r="N929" i="10"/>
  <c r="O897" i="10"/>
  <c r="P1301" i="10"/>
  <c r="N1260" i="10"/>
  <c r="O1327" i="10"/>
  <c r="N1139" i="10"/>
  <c r="O641" i="10"/>
  <c r="P1309" i="10"/>
  <c r="N1497" i="10"/>
  <c r="M2092" i="10"/>
  <c r="M1964" i="10"/>
  <c r="M1836" i="10"/>
  <c r="M1708" i="10"/>
  <c r="N1577" i="10"/>
  <c r="P2133" i="10"/>
  <c r="P2005" i="10"/>
  <c r="P1877" i="10"/>
  <c r="P1749" i="10"/>
  <c r="P1621" i="10"/>
  <c r="O2161" i="10"/>
  <c r="O2033" i="10"/>
  <c r="O1905" i="10"/>
  <c r="O1777" i="10"/>
  <c r="O1649" i="10"/>
  <c r="M1148" i="10"/>
  <c r="N2061" i="10"/>
  <c r="U2061" i="10" s="1"/>
  <c r="N1933" i="10"/>
  <c r="N1805" i="10"/>
  <c r="U1805" i="10" s="1"/>
  <c r="N1677" i="10"/>
  <c r="P1483" i="10"/>
  <c r="M1823" i="10"/>
  <c r="M1695" i="10"/>
  <c r="N1547" i="10"/>
  <c r="P2108" i="10"/>
  <c r="P1980" i="10"/>
  <c r="P1836" i="10"/>
  <c r="P1660" i="10"/>
  <c r="M1562" i="10"/>
  <c r="P1241" i="10"/>
  <c r="O1421" i="10"/>
  <c r="M1563" i="10"/>
  <c r="N1554" i="10"/>
  <c r="N1225" i="10"/>
  <c r="O1158" i="10"/>
  <c r="M1464" i="10"/>
  <c r="P1093" i="10"/>
  <c r="O1467" i="10"/>
  <c r="N831" i="10"/>
  <c r="M1537" i="10"/>
  <c r="P1510" i="10"/>
  <c r="P1215" i="10"/>
  <c r="N1132" i="10"/>
  <c r="O1237" i="10"/>
  <c r="N1095" i="10"/>
  <c r="P1298" i="10"/>
  <c r="M1219" i="10"/>
  <c r="P1421" i="10"/>
  <c r="M2076" i="10"/>
  <c r="M1948" i="10"/>
  <c r="U1948" i="10" s="1"/>
  <c r="M1820" i="10"/>
  <c r="M1692" i="10"/>
  <c r="U1692" i="10" s="1"/>
  <c r="N1539" i="10"/>
  <c r="P2117" i="10"/>
  <c r="P1989" i="10"/>
  <c r="P1861" i="10"/>
  <c r="P1733" i="10"/>
  <c r="P1605" i="10"/>
  <c r="O2145" i="10"/>
  <c r="O2017" i="10"/>
  <c r="O1889" i="10"/>
  <c r="O1761" i="10"/>
  <c r="O1633" i="10"/>
  <c r="N2173" i="10"/>
  <c r="N2045" i="10"/>
  <c r="U2045" i="10" s="1"/>
  <c r="N1917" i="10"/>
  <c r="N1789" i="10"/>
  <c r="N1661" i="10"/>
  <c r="U1661" i="10" s="1"/>
  <c r="P1394" i="10"/>
  <c r="M1807" i="10"/>
  <c r="M1679" i="10"/>
  <c r="N1491" i="10"/>
  <c r="P2092" i="10"/>
  <c r="P1964" i="10"/>
  <c r="P1820" i="10"/>
  <c r="P1644" i="10"/>
  <c r="M1520" i="10"/>
  <c r="P1165" i="10"/>
  <c r="N1363" i="10"/>
  <c r="M1455" i="10"/>
  <c r="P1392" i="10"/>
  <c r="N1059" i="10"/>
  <c r="P636" i="10"/>
  <c r="M1448" i="10"/>
  <c r="P1029" i="10"/>
  <c r="O1435" i="10"/>
  <c r="N1441" i="10"/>
  <c r="M1515" i="10"/>
  <c r="P1432" i="10"/>
  <c r="P959" i="10"/>
  <c r="N1086" i="10"/>
  <c r="O1155" i="10"/>
  <c r="N1049" i="10"/>
  <c r="P1126" i="10"/>
  <c r="M1471" i="10"/>
  <c r="P1080" i="10"/>
  <c r="P1508" i="10"/>
  <c r="P1804" i="10"/>
  <c r="P1676" i="10"/>
  <c r="P1481" i="10"/>
  <c r="M1456" i="10"/>
  <c r="P1077" i="10"/>
  <c r="O1445" i="10"/>
  <c r="P1255" i="10"/>
  <c r="M927" i="10"/>
  <c r="N1390" i="10"/>
  <c r="N659" i="10"/>
  <c r="P1090" i="10"/>
  <c r="M1560" i="10"/>
  <c r="M1432" i="10"/>
  <c r="P1157" i="10"/>
  <c r="O1515" i="10"/>
  <c r="M1357" i="10"/>
  <c r="N1425" i="10"/>
  <c r="P594" i="10"/>
  <c r="P1129" i="10"/>
  <c r="M1160" i="10"/>
  <c r="N1582" i="10"/>
  <c r="N1214" i="10"/>
  <c r="M799" i="10"/>
  <c r="M873" i="10"/>
  <c r="M916" i="10"/>
  <c r="N743" i="10"/>
  <c r="N903" i="10"/>
  <c r="M1186" i="10"/>
  <c r="M1197" i="10"/>
  <c r="P1254" i="10"/>
  <c r="O1322" i="10"/>
  <c r="O1506" i="10"/>
  <c r="P1868" i="10"/>
  <c r="P1740" i="10"/>
  <c r="P1612" i="10"/>
  <c r="M1540" i="10"/>
  <c r="P1353" i="10"/>
  <c r="O1539" i="10"/>
  <c r="P1115" i="10"/>
  <c r="M1505" i="10"/>
  <c r="O1450" i="10"/>
  <c r="N825" i="10"/>
  <c r="M1155" i="10"/>
  <c r="M865" i="10"/>
  <c r="M1496" i="10"/>
  <c r="M1348" i="10"/>
  <c r="M757" i="10"/>
  <c r="O1451" i="10"/>
  <c r="P1107" i="10"/>
  <c r="M1194" i="10"/>
  <c r="M1451" i="10"/>
  <c r="P1484" i="10"/>
  <c r="O1446" i="10"/>
  <c r="M1142" i="10"/>
  <c r="M914" i="10"/>
  <c r="O1199" i="10"/>
  <c r="N1223" i="10"/>
  <c r="M1153" i="10"/>
  <c r="P1170" i="10"/>
  <c r="O1110" i="10"/>
  <c r="N963" i="10"/>
  <c r="M912" i="10"/>
  <c r="P1239" i="10"/>
  <c r="M1511" i="10"/>
  <c r="U1511" i="10" s="1"/>
  <c r="O1433" i="10"/>
  <c r="M994" i="10"/>
  <c r="M940" i="10"/>
  <c r="M489" i="10"/>
  <c r="M1489" i="10"/>
  <c r="M1352" i="10"/>
  <c r="M1535" i="10"/>
  <c r="U1535" i="10" s="1"/>
  <c r="N1470" i="10"/>
  <c r="P950" i="10"/>
  <c r="M1425" i="10"/>
  <c r="N1426" i="10"/>
  <c r="O667" i="10"/>
  <c r="P1175" i="10"/>
  <c r="N843" i="10"/>
  <c r="P1163" i="10"/>
  <c r="O1378" i="10"/>
  <c r="N350" i="10"/>
  <c r="O1228" i="10"/>
  <c r="P1047" i="10"/>
  <c r="P634" i="10"/>
  <c r="N1439" i="10"/>
  <c r="M1335" i="10"/>
  <c r="O1363" i="10"/>
  <c r="N496" i="10"/>
  <c r="N1540" i="10"/>
  <c r="O838" i="10"/>
  <c r="O1388" i="10"/>
  <c r="P1121" i="10"/>
  <c r="O1235" i="10"/>
  <c r="O1399" i="10"/>
  <c r="P1430" i="10"/>
  <c r="M1134" i="10"/>
  <c r="O1061" i="10"/>
  <c r="M1021" i="10"/>
  <c r="O1190" i="10"/>
  <c r="P1027" i="10"/>
  <c r="P1201" i="10"/>
  <c r="N1374" i="10"/>
  <c r="M1238" i="10"/>
  <c r="N1256" i="10"/>
  <c r="O1023" i="10"/>
  <c r="N855" i="10"/>
  <c r="O1048" i="10"/>
  <c r="N1421" i="10"/>
  <c r="P1478" i="10"/>
  <c r="N773" i="10"/>
  <c r="M1144" i="10"/>
  <c r="N1128" i="10"/>
  <c r="O861" i="10"/>
  <c r="P1334" i="10"/>
  <c r="P764" i="10"/>
  <c r="N1405" i="10"/>
  <c r="P1452" i="10"/>
  <c r="O671" i="10"/>
  <c r="N956" i="10"/>
  <c r="N1257" i="10"/>
  <c r="P1288" i="10"/>
  <c r="M627" i="10"/>
  <c r="P1319" i="10"/>
  <c r="M1362" i="10"/>
  <c r="O1141" i="10"/>
  <c r="M1291" i="10"/>
  <c r="M894" i="10"/>
  <c r="N1129" i="10"/>
  <c r="P1160" i="10"/>
  <c r="P739" i="10"/>
  <c r="M1050" i="10"/>
  <c r="O346" i="10"/>
  <c r="O1382" i="10"/>
  <c r="P979" i="10"/>
  <c r="P1287" i="10"/>
  <c r="M1575" i="10"/>
  <c r="U1575" i="10" s="1"/>
  <c r="M1409" i="10"/>
  <c r="P1560" i="10"/>
  <c r="M1318" i="10"/>
  <c r="O1414" i="10"/>
  <c r="N1518" i="10"/>
  <c r="N1342" i="10"/>
  <c r="N1004" i="10"/>
  <c r="N697" i="10"/>
  <c r="O1109" i="10"/>
  <c r="N1351" i="10"/>
  <c r="N1011" i="10"/>
  <c r="M1107" i="10"/>
  <c r="P1382" i="10"/>
  <c r="P1042" i="10"/>
  <c r="O1238" i="10"/>
  <c r="P757" i="10"/>
  <c r="P1035" i="10"/>
  <c r="M433" i="10"/>
  <c r="O777" i="10"/>
  <c r="O1442" i="10"/>
  <c r="N1384" i="10"/>
  <c r="U1384" i="10" s="1"/>
  <c r="N793" i="10"/>
  <c r="P615" i="10"/>
  <c r="M1149" i="10"/>
  <c r="P1078" i="10"/>
  <c r="M785" i="10"/>
  <c r="M1347" i="10"/>
  <c r="M1234" i="10"/>
  <c r="N1375" i="10"/>
  <c r="M1233" i="10"/>
  <c r="N1460" i="10"/>
  <c r="N1043" i="10"/>
  <c r="M1245" i="10"/>
  <c r="M1559" i="10"/>
  <c r="P1381" i="10"/>
  <c r="P1534" i="10"/>
  <c r="M1254" i="10"/>
  <c r="O1374" i="10"/>
  <c r="N1474" i="10"/>
  <c r="N1304" i="10"/>
  <c r="N958" i="10"/>
  <c r="M473" i="10"/>
  <c r="O1071" i="10"/>
  <c r="N1305" i="10"/>
  <c r="N967" i="10"/>
  <c r="M1069" i="10"/>
  <c r="P1336" i="10"/>
  <c r="P998" i="10"/>
  <c r="O1148" i="10"/>
  <c r="O485" i="10"/>
  <c r="M789" i="10"/>
  <c r="M1555" i="10"/>
  <c r="U1555" i="10" s="1"/>
  <c r="P1532" i="10"/>
  <c r="M1368" i="10"/>
  <c r="N1294" i="10"/>
  <c r="P432" i="10"/>
  <c r="N1303" i="10"/>
  <c r="M1059" i="10"/>
  <c r="P994" i="10"/>
  <c r="P874" i="10"/>
  <c r="P1261" i="10"/>
  <c r="M1114" i="10"/>
  <c r="M1271" i="10"/>
  <c r="M992" i="10"/>
  <c r="M1253" i="10"/>
  <c r="N999" i="10"/>
  <c r="P1240" i="10"/>
  <c r="M1587" i="10"/>
  <c r="N735" i="10"/>
  <c r="O1436" i="10"/>
  <c r="N1208" i="10"/>
  <c r="P1202" i="10"/>
  <c r="P1229" i="10"/>
  <c r="N1409" i="10"/>
  <c r="M1066" i="10"/>
  <c r="M1495" i="10"/>
  <c r="M1223" i="10"/>
  <c r="P1460" i="10"/>
  <c r="M773" i="10"/>
  <c r="P1087" i="10"/>
  <c r="M1290" i="10"/>
  <c r="N1176" i="10"/>
  <c r="O687" i="10"/>
  <c r="O1283" i="10"/>
  <c r="O943" i="10"/>
  <c r="N1177" i="10"/>
  <c r="O711" i="10"/>
  <c r="M941" i="10"/>
  <c r="P1208" i="10"/>
  <c r="O795" i="10"/>
  <c r="P876" i="10"/>
  <c r="O1401" i="10"/>
  <c r="M1325" i="10"/>
  <c r="M1427" i="10"/>
  <c r="P1371" i="10"/>
  <c r="N1546" i="10"/>
  <c r="N1038" i="10"/>
  <c r="O1151" i="10"/>
  <c r="N1047" i="10"/>
  <c r="P600" i="10"/>
  <c r="O1318" i="10"/>
  <c r="M858" i="10"/>
  <c r="O745" i="10"/>
  <c r="M1553" i="10"/>
  <c r="P1528" i="10"/>
  <c r="O1358" i="10"/>
  <c r="N1164" i="10"/>
  <c r="O820" i="10"/>
  <c r="M485" i="10"/>
  <c r="M1359" i="10"/>
  <c r="P1367" i="10"/>
  <c r="O1103" i="10"/>
  <c r="P1269" i="10"/>
  <c r="O1056" i="10"/>
  <c r="O646" i="10"/>
  <c r="O1465" i="10"/>
  <c r="M1267" i="10"/>
  <c r="N1423" i="10"/>
  <c r="M1122" i="10"/>
  <c r="M1513" i="10"/>
  <c r="P1281" i="10"/>
  <c r="P1480" i="10"/>
  <c r="M1016" i="10"/>
  <c r="P1199" i="10"/>
  <c r="M1371" i="10"/>
  <c r="N1212" i="10"/>
  <c r="O799" i="10"/>
  <c r="O1317" i="10"/>
  <c r="O979" i="10"/>
  <c r="N1219" i="10"/>
  <c r="M803" i="10"/>
  <c r="M977" i="10"/>
  <c r="P1250" i="10"/>
  <c r="N883" i="10"/>
  <c r="O1146" i="10"/>
  <c r="P609" i="10"/>
  <c r="N419" i="10"/>
  <c r="P1155" i="10"/>
  <c r="N1385" i="10"/>
  <c r="M986" i="10"/>
  <c r="M1467" i="10"/>
  <c r="P1097" i="10"/>
  <c r="P1428" i="10"/>
  <c r="O1500" i="10"/>
  <c r="M853" i="10"/>
  <c r="M1118" i="10"/>
  <c r="N1118" i="10"/>
  <c r="N286" i="10"/>
  <c r="O1059" i="10"/>
  <c r="N953" i="10"/>
  <c r="P1158" i="10"/>
  <c r="P426" i="10"/>
  <c r="O1267" i="10"/>
  <c r="O962" i="10"/>
  <c r="N792" i="10"/>
  <c r="O1449" i="10"/>
  <c r="M1224" i="10"/>
  <c r="N1407" i="10"/>
  <c r="M1058" i="10"/>
  <c r="M1491" i="10"/>
  <c r="P1217" i="10"/>
  <c r="P1454" i="10"/>
  <c r="N687" i="10"/>
  <c r="P1071" i="10"/>
  <c r="P1279" i="10"/>
  <c r="N1166" i="10"/>
  <c r="M683" i="10"/>
  <c r="O1279" i="10"/>
  <c r="N933" i="10"/>
  <c r="N1175" i="10"/>
  <c r="N701" i="10"/>
  <c r="O930" i="10"/>
  <c r="P1206" i="10"/>
  <c r="N785" i="10"/>
  <c r="O1100" i="10"/>
  <c r="O836" i="10"/>
  <c r="O1415" i="10"/>
  <c r="P1091" i="10"/>
  <c r="P1359" i="10"/>
  <c r="M869" i="10"/>
  <c r="M1447" i="10"/>
  <c r="P1001" i="10"/>
  <c r="P1400" i="10"/>
  <c r="O1468" i="10"/>
  <c r="N1572" i="10"/>
  <c r="M938" i="10"/>
  <c r="N1080" i="10"/>
  <c r="N881" i="10"/>
  <c r="M931" i="10"/>
  <c r="M675" i="10"/>
  <c r="P984" i="10"/>
  <c r="M1397" i="10"/>
  <c r="O1139" i="10"/>
  <c r="N1036" i="10"/>
  <c r="M783" i="10"/>
  <c r="M605" i="10"/>
  <c r="M1101" i="10"/>
  <c r="N657" i="10"/>
  <c r="N1403" i="10"/>
  <c r="P746" i="10"/>
  <c r="O1276" i="10"/>
  <c r="P583" i="10"/>
  <c r="M613" i="10"/>
  <c r="O1417" i="10"/>
  <c r="P1099" i="10"/>
  <c r="M1363" i="10"/>
  <c r="O901" i="10"/>
  <c r="M1449" i="10"/>
  <c r="P1009" i="10"/>
  <c r="P1404" i="10"/>
  <c r="O1474" i="10"/>
  <c r="N1578" i="10"/>
  <c r="M950" i="10"/>
  <c r="N1084" i="10"/>
  <c r="N901" i="10"/>
  <c r="O1189" i="10"/>
  <c r="M745" i="10"/>
  <c r="N1091" i="10"/>
  <c r="M1187" i="10"/>
  <c r="O737" i="10"/>
  <c r="P1122" i="10"/>
  <c r="H2439" i="6"/>
  <c r="O960" i="10"/>
  <c r="N774" i="10"/>
  <c r="M1376" i="10"/>
  <c r="P963" i="10"/>
  <c r="M1277" i="10"/>
  <c r="M1571" i="10"/>
  <c r="M1403" i="10"/>
  <c r="P1556" i="10"/>
  <c r="M1302" i="10"/>
  <c r="O1404" i="10"/>
  <c r="N1506" i="10"/>
  <c r="N1336" i="10"/>
  <c r="N990" i="10"/>
  <c r="N665" i="10"/>
  <c r="N1337" i="10"/>
  <c r="M1057" i="10"/>
  <c r="O1270" i="10"/>
  <c r="M1314" i="10"/>
  <c r="O774" i="10"/>
  <c r="N1292" i="10"/>
  <c r="N952" i="10"/>
  <c r="O1397" i="10"/>
  <c r="N1299" i="10"/>
  <c r="M973" i="10"/>
  <c r="O1226" i="10"/>
  <c r="M1585" i="10"/>
  <c r="N1241" i="10"/>
  <c r="O1194" i="10"/>
  <c r="P796" i="10"/>
  <c r="N562" i="10"/>
  <c r="N1379" i="10"/>
  <c r="P971" i="10"/>
  <c r="M1282" i="10"/>
  <c r="M1573" i="10"/>
  <c r="M1407" i="10"/>
  <c r="P1558" i="10"/>
  <c r="P1307" i="10"/>
  <c r="O1410" i="10"/>
  <c r="N1508" i="10"/>
  <c r="N1340" i="10"/>
  <c r="N1000" i="10"/>
  <c r="M671" i="10"/>
  <c r="O1107" i="10"/>
  <c r="N1347" i="10"/>
  <c r="N1001" i="10"/>
  <c r="M1105" i="10"/>
  <c r="P1378" i="10"/>
  <c r="P1032" i="10"/>
  <c r="O1274" i="10"/>
  <c r="P504" i="10"/>
  <c r="M563" i="10"/>
  <c r="M1304" i="10"/>
  <c r="N1437" i="10"/>
  <c r="M1178" i="10"/>
  <c r="M1531" i="10"/>
  <c r="U1531" i="10" s="1"/>
  <c r="P1329" i="10"/>
  <c r="P1502" i="10"/>
  <c r="M1120" i="10"/>
  <c r="M1275" i="10"/>
  <c r="N1422" i="10"/>
  <c r="N1246" i="10"/>
  <c r="M890" i="10"/>
  <c r="O1269" i="10"/>
  <c r="N1171" i="10"/>
  <c r="M585" i="10"/>
  <c r="O1026" i="10"/>
  <c r="P1448" i="10"/>
  <c r="N947" i="10"/>
  <c r="O1359" i="10"/>
  <c r="O1013" i="10"/>
  <c r="N1255" i="10"/>
  <c r="M904" i="10"/>
  <c r="M928" i="10"/>
  <c r="P1074" i="10"/>
  <c r="O1142" i="10"/>
  <c r="M300" i="10"/>
  <c r="M1529" i="10"/>
  <c r="U1529" i="10" s="1"/>
  <c r="P1039" i="10"/>
  <c r="N1251" i="10"/>
  <c r="M794" i="10"/>
  <c r="P1318" i="10"/>
  <c r="O1315" i="10"/>
  <c r="O975" i="10"/>
  <c r="N1209" i="10"/>
  <c r="N797" i="10"/>
  <c r="M829" i="10"/>
  <c r="P1030" i="10"/>
  <c r="O1098" i="10"/>
  <c r="O1413" i="10"/>
  <c r="M1487" i="10"/>
  <c r="N1538" i="10"/>
  <c r="N1161" i="10"/>
  <c r="M1259" i="10"/>
  <c r="N664" i="10"/>
  <c r="M1423" i="10"/>
  <c r="N1244" i="10"/>
  <c r="N1033" i="10"/>
  <c r="P1023" i="10"/>
  <c r="P885" i="10"/>
  <c r="O1231" i="10"/>
  <c r="N835" i="10"/>
  <c r="N1127" i="10"/>
  <c r="P448" i="10"/>
  <c r="P1368" i="10"/>
  <c r="N879" i="10"/>
  <c r="P866" i="10"/>
  <c r="P1019" i="10"/>
  <c r="O649" i="10"/>
  <c r="N1160" i="10"/>
  <c r="M1009" i="10"/>
  <c r="N1240" i="10"/>
  <c r="M1565" i="10"/>
  <c r="O1187" i="10"/>
  <c r="O733" i="10"/>
  <c r="N1081" i="10"/>
  <c r="M1139" i="10"/>
  <c r="P1330" i="10"/>
  <c r="M759" i="10"/>
  <c r="P446" i="10"/>
  <c r="N1435" i="10"/>
  <c r="P1500" i="10"/>
  <c r="N1032" i="10"/>
  <c r="N753" i="10"/>
  <c r="N1150" i="10"/>
  <c r="M1439" i="10"/>
  <c r="O1349" i="10"/>
  <c r="O1306" i="10"/>
  <c r="O1135" i="10"/>
  <c r="N1534" i="10"/>
  <c r="N1031" i="10"/>
  <c r="P1245" i="10"/>
  <c r="M922" i="10"/>
  <c r="P1496" i="10"/>
  <c r="N1022" i="10"/>
  <c r="P1272" i="10"/>
  <c r="O1125" i="10"/>
  <c r="P552" i="10"/>
  <c r="P1446" i="10"/>
  <c r="O1347" i="10"/>
  <c r="P1062" i="10"/>
  <c r="M793" i="10"/>
  <c r="P936" i="10"/>
  <c r="M1350" i="10"/>
  <c r="O1263" i="10"/>
  <c r="N330" i="10"/>
  <c r="P698" i="10"/>
  <c r="M1185" i="10"/>
  <c r="N727" i="10"/>
  <c r="P1112" i="10"/>
  <c r="O1354" i="10"/>
  <c r="O952" i="10"/>
  <c r="N728" i="10"/>
  <c r="P1341" i="10"/>
  <c r="M1229" i="10"/>
  <c r="M1369" i="10"/>
  <c r="M1222" i="10"/>
  <c r="N1458" i="10"/>
  <c r="N942" i="10"/>
  <c r="O1055" i="10"/>
  <c r="N951" i="10"/>
  <c r="P1320" i="10"/>
  <c r="O1222" i="10"/>
  <c r="N599" i="10"/>
  <c r="M1216" i="10"/>
  <c r="N1454" i="10"/>
  <c r="N940" i="10"/>
  <c r="O1045" i="10"/>
  <c r="M880" i="10"/>
  <c r="P978" i="10"/>
  <c r="M1470" i="10"/>
  <c r="P1249" i="10"/>
  <c r="N726" i="10"/>
  <c r="O1308" i="10"/>
  <c r="N779" i="10"/>
  <c r="M812" i="10"/>
  <c r="M1299" i="10"/>
  <c r="M1170" i="10"/>
  <c r="M1324" i="10"/>
  <c r="M1112" i="10"/>
  <c r="N1412" i="10"/>
  <c r="M882" i="10"/>
  <c r="O1011" i="10"/>
  <c r="M884" i="10"/>
  <c r="P1282" i="10"/>
  <c r="O1178" i="10"/>
  <c r="M582" i="10"/>
  <c r="M1096" i="10"/>
  <c r="N1410" i="10"/>
  <c r="M859" i="10"/>
  <c r="O1007" i="10"/>
  <c r="M1133" i="10"/>
  <c r="P934" i="10"/>
  <c r="M1361" i="10"/>
  <c r="M1393" i="10"/>
  <c r="O492" i="10"/>
  <c r="O366" i="10"/>
  <c r="O338" i="10"/>
  <c r="P1211" i="10"/>
  <c r="M1042" i="10"/>
  <c r="P1193" i="10"/>
  <c r="O1530" i="10"/>
  <c r="P1247" i="10"/>
  <c r="N645" i="10"/>
  <c r="M926" i="10"/>
  <c r="N669" i="10"/>
  <c r="P1192" i="10"/>
  <c r="O1094" i="10"/>
  <c r="P1185" i="10"/>
  <c r="O1526" i="10"/>
  <c r="M1237" i="10"/>
  <c r="O639" i="10"/>
  <c r="M909" i="10"/>
  <c r="M1043" i="10"/>
  <c r="O1258" i="10"/>
  <c r="M1236" i="10"/>
  <c r="N1562" i="10"/>
  <c r="O1448" i="10"/>
  <c r="O1434" i="10"/>
  <c r="N1372" i="10"/>
  <c r="O755" i="10"/>
  <c r="P574" i="10"/>
  <c r="M1137" i="10"/>
  <c r="P1064" i="10"/>
  <c r="O757" i="10"/>
  <c r="M579" i="10"/>
  <c r="O1430" i="10"/>
  <c r="N1368" i="10"/>
  <c r="M751" i="10"/>
  <c r="P472" i="10"/>
  <c r="M1005" i="10"/>
  <c r="O1130" i="10"/>
  <c r="O1457" i="10"/>
  <c r="M1333" i="10"/>
  <c r="N1552" i="10"/>
  <c r="M1011" i="10"/>
  <c r="P1286" i="10"/>
  <c r="P946" i="10"/>
  <c r="O1180" i="10"/>
  <c r="P762" i="10"/>
  <c r="P88" i="10"/>
  <c r="N703" i="10"/>
  <c r="M1551" i="10"/>
  <c r="P1526" i="10"/>
  <c r="M1355" i="10"/>
  <c r="N1288" i="10"/>
  <c r="O1395" i="10"/>
  <c r="N1289" i="10"/>
  <c r="M1053" i="10"/>
  <c r="P982" i="10"/>
  <c r="P844" i="10"/>
  <c r="P1524" i="10"/>
  <c r="M1344" i="10"/>
  <c r="N1278" i="10"/>
  <c r="O1391" i="10"/>
  <c r="N1287" i="10"/>
  <c r="M447" i="10"/>
  <c r="O1016" i="10"/>
  <c r="O1366" i="10"/>
  <c r="N618" i="10"/>
  <c r="O1364" i="10"/>
  <c r="M1373" i="10"/>
  <c r="P955" i="10"/>
  <c r="P1271" i="10"/>
  <c r="M1569" i="10"/>
  <c r="M1401" i="10"/>
  <c r="P1550" i="10"/>
  <c r="M1297" i="10"/>
  <c r="O1402" i="10"/>
  <c r="N1502" i="10"/>
  <c r="N1326" i="10"/>
  <c r="N988" i="10"/>
  <c r="M655" i="10"/>
  <c r="O1093" i="10"/>
  <c r="N1335" i="10"/>
  <c r="N995" i="10"/>
  <c r="M1091" i="10"/>
  <c r="P1366" i="10"/>
  <c r="P1026" i="10"/>
  <c r="O1260" i="10"/>
  <c r="O350" i="10"/>
  <c r="N98" i="10"/>
  <c r="P1548" i="10"/>
  <c r="M1281" i="10"/>
  <c r="O1398" i="10"/>
  <c r="N1492" i="10"/>
  <c r="N1324" i="10"/>
  <c r="N984" i="10"/>
  <c r="O625" i="10"/>
  <c r="O1091" i="10"/>
  <c r="N1331" i="10"/>
  <c r="N985" i="10"/>
  <c r="M1089" i="10"/>
  <c r="P1362" i="10"/>
  <c r="P1016" i="10"/>
  <c r="O1174" i="10"/>
  <c r="N920" i="10"/>
  <c r="M1422" i="10"/>
  <c r="O1409" i="10"/>
  <c r="M1503" i="10"/>
  <c r="P1135" i="10"/>
  <c r="O1299" i="10"/>
  <c r="M730" i="10"/>
  <c r="P1159" i="10"/>
  <c r="M1256" i="10"/>
  <c r="N1419" i="10"/>
  <c r="M1106" i="10"/>
  <c r="M1507" i="10"/>
  <c r="P1265" i="10"/>
  <c r="P1476" i="10"/>
  <c r="M984" i="10"/>
  <c r="P1167" i="10"/>
  <c r="N1361" i="10"/>
  <c r="N1198" i="10"/>
  <c r="O767" i="10"/>
  <c r="O1311" i="10"/>
  <c r="O965" i="10"/>
  <c r="N1207" i="10"/>
  <c r="M787" i="10"/>
  <c r="M963" i="10"/>
  <c r="P1238" i="10"/>
  <c r="M871" i="10"/>
  <c r="O1132" i="10"/>
  <c r="P438" i="10"/>
  <c r="P28" i="10"/>
  <c r="P1470" i="10"/>
  <c r="M968" i="10"/>
  <c r="P1151" i="10"/>
  <c r="M1338" i="10"/>
  <c r="N1196" i="10"/>
  <c r="N757" i="10"/>
  <c r="O1301" i="10"/>
  <c r="O963" i="10"/>
  <c r="N1203" i="10"/>
  <c r="O759" i="10"/>
  <c r="M961" i="10"/>
  <c r="P1234" i="10"/>
  <c r="O843" i="10"/>
  <c r="O927" i="10"/>
  <c r="O364" i="10"/>
  <c r="P1117" i="10"/>
  <c r="O931" i="10"/>
  <c r="P1544" i="10"/>
  <c r="N1320" i="10"/>
  <c r="N1027" i="10"/>
  <c r="M1429" i="10"/>
  <c r="N1290" i="10"/>
  <c r="N1159" i="10"/>
  <c r="M659" i="10"/>
  <c r="O903" i="10"/>
  <c r="P1190" i="10"/>
  <c r="P621" i="10"/>
  <c r="N699" i="10"/>
  <c r="M1550" i="10"/>
  <c r="O881" i="10"/>
  <c r="N1415" i="10"/>
  <c r="P1468" i="10"/>
  <c r="N1192" i="10"/>
  <c r="M1085" i="10"/>
  <c r="O1396" i="10"/>
  <c r="N1210" i="10"/>
  <c r="P1147" i="10"/>
  <c r="M1382" i="10"/>
  <c r="M978" i="10"/>
  <c r="M1465" i="10"/>
  <c r="P1089" i="10"/>
  <c r="P1422" i="10"/>
  <c r="O1498" i="10"/>
  <c r="O809" i="10"/>
  <c r="M1078" i="10"/>
  <c r="N1116" i="10"/>
  <c r="P945" i="10"/>
  <c r="O1221" i="10"/>
  <c r="O829" i="10"/>
  <c r="N1123" i="10"/>
  <c r="P72" i="10"/>
  <c r="N823" i="10"/>
  <c r="P1154" i="10"/>
  <c r="M631" i="10"/>
  <c r="O1024" i="10"/>
  <c r="O406" i="10"/>
  <c r="P1073" i="10"/>
  <c r="P1420" i="10"/>
  <c r="O1494" i="10"/>
  <c r="M725" i="10"/>
  <c r="M1070" i="10"/>
  <c r="N1112" i="10"/>
  <c r="P935" i="10"/>
  <c r="O1219" i="10"/>
  <c r="N819" i="10"/>
  <c r="N1113" i="10"/>
  <c r="M1217" i="10"/>
  <c r="M813" i="10"/>
  <c r="P1144" i="10"/>
  <c r="O1340" i="10"/>
  <c r="O286" i="10"/>
  <c r="M1534" i="10"/>
  <c r="O1553" i="10"/>
  <c r="M1346" i="10"/>
  <c r="P1387" i="10"/>
  <c r="N1064" i="10"/>
  <c r="P424" i="10"/>
  <c r="P1514" i="10"/>
  <c r="N954" i="10"/>
  <c r="P1083" i="10"/>
  <c r="O1356" i="10"/>
  <c r="O825" i="10"/>
  <c r="M1443" i="10"/>
  <c r="P993" i="10"/>
  <c r="P1398" i="10"/>
  <c r="O1466" i="10"/>
  <c r="N1570" i="10"/>
  <c r="O885" i="10"/>
  <c r="N1070" i="10"/>
  <c r="N877" i="10"/>
  <c r="O1183" i="10"/>
  <c r="N707" i="10"/>
  <c r="N1079" i="10"/>
  <c r="M1181" i="10"/>
  <c r="M701" i="10"/>
  <c r="P1110" i="10"/>
  <c r="O1350" i="10"/>
  <c r="P929" i="10"/>
  <c r="N710" i="10"/>
  <c r="P969" i="10"/>
  <c r="M1396" i="10"/>
  <c r="O1462" i="10"/>
  <c r="N1566" i="10"/>
  <c r="M677" i="10"/>
  <c r="N1068" i="10"/>
  <c r="O867" i="10"/>
  <c r="O1173" i="10"/>
  <c r="O701" i="10"/>
  <c r="N1075" i="10"/>
  <c r="M1171" i="10"/>
  <c r="N695" i="10"/>
  <c r="P1106" i="10"/>
  <c r="O1302" i="10"/>
  <c r="P700" i="10"/>
  <c r="M1502" i="10"/>
  <c r="O1505" i="10"/>
  <c r="M1090" i="10"/>
  <c r="M952" i="10"/>
  <c r="M731" i="10"/>
  <c r="M930" i="10"/>
  <c r="P1402" i="10"/>
  <c r="N407" i="10"/>
  <c r="M1279" i="10"/>
  <c r="O1425" i="10"/>
  <c r="P1375" i="10"/>
  <c r="M1459" i="10"/>
  <c r="P1416" i="10"/>
  <c r="N639" i="10"/>
  <c r="N1102" i="10"/>
  <c r="O1215" i="10"/>
  <c r="M995" i="10"/>
  <c r="N854" i="10"/>
  <c r="P1209" i="10"/>
  <c r="P1031" i="10"/>
  <c r="N1034" i="10"/>
  <c r="M1261" i="10"/>
  <c r="P1393" i="10"/>
  <c r="P1275" i="10"/>
  <c r="N1490" i="10"/>
  <c r="N974" i="10"/>
  <c r="O997" i="10"/>
  <c r="P1014" i="10"/>
  <c r="M746" i="10"/>
  <c r="P1482" i="10"/>
  <c r="N1408" i="10"/>
  <c r="M886" i="10"/>
  <c r="O1297" i="10"/>
  <c r="P1131" i="10"/>
  <c r="M962" i="10"/>
  <c r="P1065" i="10"/>
  <c r="O1490" i="10"/>
  <c r="M1054" i="10"/>
  <c r="O933" i="10"/>
  <c r="N1321" i="10"/>
  <c r="O1292" i="10"/>
  <c r="M67" i="10"/>
  <c r="M976" i="10"/>
  <c r="M1126" i="10"/>
  <c r="O1249" i="10"/>
  <c r="M748" i="10"/>
  <c r="M1454" i="10"/>
  <c r="O1537" i="10"/>
  <c r="P1067" i="10"/>
  <c r="M741" i="10"/>
  <c r="P961" i="10"/>
  <c r="O1458" i="10"/>
  <c r="O633" i="10"/>
  <c r="N841" i="10"/>
  <c r="N1239" i="10"/>
  <c r="P908" i="10"/>
  <c r="N401" i="10"/>
  <c r="O1528" i="10"/>
  <c r="N1322" i="10"/>
  <c r="O1009" i="10"/>
  <c r="M743" i="10"/>
  <c r="O1084" i="10"/>
  <c r="O772" i="10"/>
  <c r="M1566" i="10"/>
  <c r="M1438" i="10"/>
  <c r="P1181" i="10"/>
  <c r="O1521" i="10"/>
  <c r="P1391" i="10"/>
  <c r="P1003" i="10"/>
  <c r="P1303" i="10"/>
  <c r="M1581" i="10"/>
  <c r="M1417" i="10"/>
  <c r="O410" i="10"/>
  <c r="M1345" i="10"/>
  <c r="O1426" i="10"/>
  <c r="N1530" i="10"/>
  <c r="N1358" i="10"/>
  <c r="N1020" i="10"/>
  <c r="O739" i="10"/>
  <c r="O1087" i="10"/>
  <c r="N1111" i="10"/>
  <c r="O785" i="10"/>
  <c r="P599" i="10"/>
  <c r="N902" i="10"/>
  <c r="H2103" i="6"/>
  <c r="O483" i="10"/>
  <c r="P1297" i="10"/>
  <c r="P1434" i="10"/>
  <c r="O1480" i="10"/>
  <c r="N1584" i="10"/>
  <c r="M1242" i="10"/>
  <c r="N1242" i="10"/>
  <c r="N938" i="10"/>
  <c r="O1025" i="10"/>
  <c r="M1406" i="10"/>
  <c r="P1053" i="10"/>
  <c r="O1489" i="10"/>
  <c r="M1331" i="10"/>
  <c r="P606" i="10"/>
  <c r="M1218" i="10"/>
  <c r="M1545" i="10"/>
  <c r="O1362" i="10"/>
  <c r="P1518" i="10"/>
  <c r="M1208" i="10"/>
  <c r="P1333" i="10"/>
  <c r="N1444" i="10"/>
  <c r="N1276" i="10"/>
  <c r="N936" i="10"/>
  <c r="O1381" i="10"/>
  <c r="O959" i="10"/>
  <c r="N983" i="10"/>
  <c r="P1352" i="10"/>
  <c r="O1254" i="10"/>
  <c r="P867" i="10"/>
  <c r="M682" i="10"/>
  <c r="M1557" i="10"/>
  <c r="P1145" i="10"/>
  <c r="N1381" i="10"/>
  <c r="O1432" i="10"/>
  <c r="N1536" i="10"/>
  <c r="M1062" i="10"/>
  <c r="N1194" i="10"/>
  <c r="P184" i="10"/>
  <c r="N867" i="10"/>
  <c r="M1518" i="10"/>
  <c r="O1386" i="10"/>
  <c r="P989" i="10"/>
  <c r="O1473" i="10"/>
  <c r="M1288" i="10"/>
  <c r="N1431" i="10"/>
  <c r="M1154" i="10"/>
  <c r="M1523" i="10"/>
  <c r="M1308" i="10"/>
  <c r="P1494" i="10"/>
  <c r="M1080" i="10"/>
  <c r="M1248" i="10"/>
  <c r="N1406" i="10"/>
  <c r="N1230" i="10"/>
  <c r="N853" i="10"/>
  <c r="O1343" i="10"/>
  <c r="M905" i="10"/>
  <c r="O871" i="10"/>
  <c r="P1270" i="10"/>
  <c r="O1164" i="10"/>
  <c r="O210" i="10"/>
  <c r="O322" i="10"/>
  <c r="M1525" i="10"/>
  <c r="P1017" i="10"/>
  <c r="M1313" i="10"/>
  <c r="O1400" i="10"/>
  <c r="N1504" i="10"/>
  <c r="N917" i="10"/>
  <c r="N1162" i="10"/>
  <c r="N931" i="10"/>
  <c r="N949" i="10"/>
  <c r="M1213" i="10"/>
  <c r="P1142" i="10"/>
  <c r="O994" i="10"/>
  <c r="O644" i="10"/>
  <c r="P755" i="10"/>
  <c r="M1477" i="10"/>
  <c r="U1477" i="10" s="1"/>
  <c r="P1562" i="10"/>
  <c r="M1168" i="10"/>
  <c r="M1307" i="10"/>
  <c r="N1456" i="10"/>
  <c r="N1370" i="10"/>
  <c r="N1082" i="10"/>
  <c r="M831" i="10"/>
  <c r="M933" i="10"/>
  <c r="O1212" i="10"/>
  <c r="P842" i="10"/>
  <c r="P398" i="10"/>
  <c r="M1486" i="10"/>
  <c r="P1321" i="10"/>
  <c r="O1569" i="10"/>
  <c r="O1441" i="10"/>
  <c r="P1195" i="10"/>
  <c r="N1399" i="10"/>
  <c r="M1026" i="10"/>
  <c r="M1481" i="10"/>
  <c r="P1161" i="10"/>
  <c r="P1444" i="10"/>
  <c r="O1522" i="10"/>
  <c r="P1007" i="10"/>
  <c r="M1206" i="10"/>
  <c r="N1148" i="10"/>
  <c r="N628" i="10"/>
  <c r="O1253" i="10"/>
  <c r="M449" i="10"/>
  <c r="M1123" i="10"/>
  <c r="P1058" i="10"/>
  <c r="O693" i="10"/>
  <c r="N918" i="10"/>
  <c r="P394" i="10"/>
  <c r="M1445" i="10"/>
  <c r="P1530" i="10"/>
  <c r="M1040" i="10"/>
  <c r="P1221" i="10"/>
  <c r="N1424" i="10"/>
  <c r="N1338" i="10"/>
  <c r="N1066" i="10"/>
  <c r="O1313" i="10"/>
  <c r="M1135" i="10"/>
  <c r="O1043" i="10"/>
  <c r="N1283" i="10"/>
  <c r="N937" i="10"/>
  <c r="M1041" i="10"/>
  <c r="P1314" i="10"/>
  <c r="P968" i="10"/>
  <c r="O1210" i="10"/>
  <c r="P834" i="10"/>
  <c r="O266" i="10"/>
  <c r="N790" i="10"/>
  <c r="P607" i="10"/>
  <c r="N560" i="10"/>
  <c r="M1541" i="10"/>
  <c r="M1413" i="10"/>
  <c r="P1081" i="10"/>
  <c r="P1498" i="10"/>
  <c r="P1355" i="10"/>
  <c r="N815" i="10"/>
  <c r="O1416" i="10"/>
  <c r="P1095" i="10"/>
  <c r="N1520" i="10"/>
  <c r="M1390" i="10"/>
  <c r="M998" i="10"/>
  <c r="N1306" i="10"/>
  <c r="N1178" i="10"/>
  <c r="N1050" i="10"/>
  <c r="O917" i="10"/>
  <c r="N873" i="10"/>
  <c r="O1265" i="10"/>
  <c r="P928" i="10"/>
  <c r="M1151" i="10"/>
  <c r="N1193" i="10"/>
  <c r="M755" i="10"/>
  <c r="M957" i="10"/>
  <c r="P1224" i="10"/>
  <c r="M839" i="10"/>
  <c r="O1126" i="10"/>
  <c r="O902" i="10"/>
  <c r="M85" i="10"/>
  <c r="N662" i="10"/>
  <c r="P883" i="10"/>
  <c r="O360" i="10"/>
  <c r="M1509" i="10"/>
  <c r="M1372" i="10"/>
  <c r="P953" i="10"/>
  <c r="P1466" i="10"/>
  <c r="M1270" i="10"/>
  <c r="O1512" i="10"/>
  <c r="P1377" i="10"/>
  <c r="P967" i="10"/>
  <c r="N1488" i="10"/>
  <c r="P1327" i="10"/>
  <c r="P520" i="10"/>
  <c r="N1274" i="10"/>
  <c r="N1146" i="10"/>
  <c r="N1018" i="10"/>
  <c r="O847" i="10"/>
  <c r="O659" i="10"/>
  <c r="O1185" i="10"/>
  <c r="M431" i="10"/>
  <c r="M861" i="10"/>
  <c r="N1155" i="10"/>
  <c r="O631" i="10"/>
  <c r="O899" i="10"/>
  <c r="P1186" i="10"/>
  <c r="O715" i="10"/>
  <c r="O1082" i="10"/>
  <c r="O756" i="10"/>
  <c r="O708" i="10"/>
  <c r="P548" i="10"/>
  <c r="P819" i="10"/>
  <c r="N408" i="10"/>
  <c r="M1493" i="10"/>
  <c r="U1493" i="10" s="1"/>
  <c r="M1340" i="10"/>
  <c r="M693" i="10"/>
  <c r="P1450" i="10"/>
  <c r="P1227" i="10"/>
  <c r="O1496" i="10"/>
  <c r="P1349" i="10"/>
  <c r="N767" i="10"/>
  <c r="N1472" i="10"/>
  <c r="M1285" i="10"/>
  <c r="N1386" i="10"/>
  <c r="N1258" i="10"/>
  <c r="N1130" i="10"/>
  <c r="N1002" i="10"/>
  <c r="N805" i="10"/>
  <c r="P605" i="10"/>
  <c r="O1169" i="10"/>
  <c r="N1349" i="10"/>
  <c r="N775" i="10"/>
  <c r="N1114" i="10"/>
  <c r="N986" i="10"/>
  <c r="M763" i="10"/>
  <c r="O1393" i="10"/>
  <c r="O1137" i="10"/>
  <c r="N1205" i="10"/>
  <c r="P1332" i="10"/>
  <c r="O1171" i="10"/>
  <c r="N691" i="10"/>
  <c r="N1065" i="10"/>
  <c r="M1169" i="10"/>
  <c r="M685" i="10"/>
  <c r="P1096" i="10"/>
  <c r="O1338" i="10"/>
  <c r="M915" i="10"/>
  <c r="N646" i="10"/>
  <c r="M477" i="10"/>
  <c r="M810" i="10"/>
  <c r="N418" i="10"/>
  <c r="M296" i="10"/>
  <c r="M1461" i="10"/>
  <c r="M1255" i="10"/>
  <c r="P1546" i="10"/>
  <c r="P1418" i="10"/>
  <c r="M1104" i="10"/>
  <c r="O1464" i="10"/>
  <c r="M1264" i="10"/>
  <c r="N1568" i="10"/>
  <c r="N1440" i="10"/>
  <c r="M1190" i="10"/>
  <c r="N1354" i="10"/>
  <c r="N1226" i="10"/>
  <c r="N1098" i="10"/>
  <c r="N970" i="10"/>
  <c r="O719" i="10"/>
  <c r="O1377" i="10"/>
  <c r="O1089" i="10"/>
  <c r="N1189" i="10"/>
  <c r="P1044" i="10"/>
  <c r="N905" i="10"/>
  <c r="M455" i="10"/>
  <c r="O1281" i="10"/>
  <c r="O1153" i="10"/>
  <c r="O945" i="10"/>
  <c r="N1333" i="10"/>
  <c r="M707" i="10"/>
  <c r="M733" i="10"/>
  <c r="N677" i="10"/>
  <c r="O787" i="10"/>
  <c r="O1361" i="10"/>
  <c r="O1233" i="10"/>
  <c r="O1073" i="10"/>
  <c r="M825" i="10"/>
  <c r="N1173" i="10"/>
  <c r="M1119" i="10"/>
  <c r="P964" i="10"/>
  <c r="M635" i="10"/>
  <c r="N745" i="10"/>
  <c r="O1345" i="10"/>
  <c r="O1217" i="10"/>
  <c r="O1057" i="10"/>
  <c r="O653" i="10"/>
  <c r="N1093" i="10"/>
  <c r="M1103" i="10"/>
  <c r="P948" i="10"/>
  <c r="M521" i="10"/>
  <c r="M703" i="10"/>
  <c r="O1329" i="10"/>
  <c r="O1201" i="10"/>
  <c r="O1041" i="10"/>
  <c r="P589" i="10"/>
  <c r="N965" i="10"/>
  <c r="M1023" i="10"/>
  <c r="N875" i="10"/>
  <c r="M901" i="10"/>
  <c r="N1221" i="10"/>
  <c r="M908" i="10"/>
  <c r="O817" i="10"/>
  <c r="M918" i="10"/>
  <c r="O1121" i="10"/>
  <c r="O993" i="10"/>
  <c r="O781" i="10"/>
  <c r="N1317" i="10"/>
  <c r="N1077" i="10"/>
  <c r="O663" i="10"/>
  <c r="M1007" i="10"/>
  <c r="P1316" i="10"/>
  <c r="P900" i="10"/>
  <c r="O1105" i="10"/>
  <c r="O977" i="10"/>
  <c r="N739" i="10"/>
  <c r="N1301" i="10"/>
  <c r="N1061" i="10"/>
  <c r="O615" i="10"/>
  <c r="M991" i="10"/>
  <c r="P1300" i="10"/>
  <c r="N840" i="10"/>
  <c r="O961" i="10"/>
  <c r="M697" i="10"/>
  <c r="N1285" i="10"/>
  <c r="N1045" i="10"/>
  <c r="M471" i="10"/>
  <c r="M975" i="10"/>
  <c r="P1220" i="10"/>
  <c r="N776" i="10"/>
  <c r="N1157" i="10"/>
  <c r="N1029" i="10"/>
  <c r="M876" i="10"/>
  <c r="M1215" i="10"/>
  <c r="M1087" i="10"/>
  <c r="M959" i="10"/>
  <c r="O689" i="10"/>
  <c r="P1204" i="10"/>
  <c r="O1352" i="10"/>
  <c r="M149" i="10"/>
  <c r="N1269" i="10"/>
  <c r="N1141" i="10"/>
  <c r="N1013" i="10"/>
  <c r="M835" i="10"/>
  <c r="M1199" i="10"/>
  <c r="M1071" i="10"/>
  <c r="M943" i="10"/>
  <c r="N647" i="10"/>
  <c r="P1172" i="10"/>
  <c r="O1288" i="10"/>
  <c r="N99" i="10"/>
  <c r="N1253" i="10"/>
  <c r="N1125" i="10"/>
  <c r="N997" i="10"/>
  <c r="O791" i="10"/>
  <c r="M1183" i="10"/>
  <c r="M1055" i="10"/>
  <c r="N925" i="10"/>
  <c r="M573" i="10"/>
  <c r="P1092" i="10"/>
  <c r="O1224" i="10"/>
  <c r="O1492" i="10"/>
  <c r="N1237" i="10"/>
  <c r="N1109" i="10"/>
  <c r="N981" i="10"/>
  <c r="N749" i="10"/>
  <c r="M1167" i="10"/>
  <c r="M1039" i="10"/>
  <c r="O895" i="10"/>
  <c r="P1348" i="10"/>
  <c r="P1076" i="10"/>
  <c r="O954" i="10"/>
  <c r="N1371" i="10"/>
  <c r="P1188" i="10"/>
  <c r="P1060" i="10"/>
  <c r="O932" i="10"/>
  <c r="O1272" i="10"/>
  <c r="N763" i="10"/>
  <c r="N712" i="10"/>
  <c r="O1476" i="10"/>
  <c r="P1284" i="10"/>
  <c r="P1156" i="10"/>
  <c r="P1028" i="10"/>
  <c r="N833" i="10"/>
  <c r="O1208" i="10"/>
  <c r="P868" i="10"/>
  <c r="P869" i="10"/>
  <c r="P1253" i="10"/>
  <c r="O378" i="10"/>
  <c r="P1268" i="10"/>
  <c r="P1140" i="10"/>
  <c r="P1012" i="10"/>
  <c r="O747" i="10"/>
  <c r="O1176" i="10"/>
  <c r="N346" i="10"/>
  <c r="P741" i="10"/>
  <c r="O681" i="10"/>
  <c r="P1380" i="10"/>
  <c r="P1252" i="10"/>
  <c r="P1124" i="10"/>
  <c r="P996" i="10"/>
  <c r="N705" i="10"/>
  <c r="O1160" i="10"/>
  <c r="O758" i="10"/>
  <c r="N498" i="10"/>
  <c r="N1484" i="10"/>
  <c r="P1364" i="10"/>
  <c r="P1236" i="10"/>
  <c r="P1108" i="10"/>
  <c r="P980" i="10"/>
  <c r="M663" i="10"/>
  <c r="O1018" i="10"/>
  <c r="N630" i="10"/>
  <c r="M584" i="10"/>
  <c r="O1149" i="10"/>
  <c r="O1336" i="10"/>
  <c r="O1144" i="10"/>
  <c r="P748" i="10"/>
  <c r="M732" i="10"/>
  <c r="M1152" i="10"/>
  <c r="M1317" i="10"/>
  <c r="O1304" i="10"/>
  <c r="O1050" i="10"/>
  <c r="P614" i="10"/>
  <c r="M668" i="10"/>
  <c r="M1088" i="10"/>
  <c r="N1398" i="10"/>
  <c r="M791" i="10"/>
  <c r="O1320" i="10"/>
  <c r="O1192" i="10"/>
  <c r="O986" i="10"/>
  <c r="P836" i="10"/>
  <c r="N904" i="10"/>
  <c r="P570" i="10"/>
  <c r="O421" i="10"/>
  <c r="O1460" i="10"/>
  <c r="M1174" i="10"/>
  <c r="N1270" i="10"/>
  <c r="P611" i="10"/>
  <c r="O1256" i="10"/>
  <c r="O1128" i="10"/>
  <c r="M527" i="10"/>
  <c r="O886" i="10"/>
  <c r="N648" i="10"/>
  <c r="P270" i="10"/>
  <c r="M1024" i="10"/>
  <c r="N1580" i="10"/>
  <c r="M857" i="10"/>
  <c r="N907" i="10"/>
  <c r="P464" i="10"/>
  <c r="O1240" i="10"/>
  <c r="O1096" i="10"/>
  <c r="O302" i="10"/>
  <c r="O822" i="10"/>
  <c r="M860" i="10"/>
  <c r="O430" i="10"/>
  <c r="O1524" i="10"/>
  <c r="N1564" i="10"/>
  <c r="M1147" i="10"/>
  <c r="N1382" i="10"/>
  <c r="O695" i="10"/>
  <c r="N219" i="10"/>
  <c r="M960" i="10"/>
  <c r="M1339" i="10"/>
  <c r="N1468" i="10"/>
  <c r="N998" i="10"/>
  <c r="O849" i="10"/>
  <c r="O1112" i="10"/>
  <c r="M849" i="10"/>
  <c r="P802" i="10"/>
  <c r="O694" i="10"/>
  <c r="P492" i="10"/>
  <c r="P805" i="10"/>
  <c r="N284" i="10"/>
  <c r="O729" i="10"/>
  <c r="M1296" i="10"/>
  <c r="N1436" i="10"/>
  <c r="N837" i="10"/>
  <c r="O1300" i="10"/>
  <c r="P926" i="10"/>
  <c r="O741" i="10"/>
  <c r="O1080" i="10"/>
  <c r="O677" i="10"/>
  <c r="P684" i="10"/>
  <c r="M421" i="10"/>
  <c r="M796" i="10"/>
  <c r="N601" i="10"/>
  <c r="M55" i="10"/>
  <c r="O1508" i="10"/>
  <c r="P951" i="10"/>
  <c r="M1274" i="10"/>
  <c r="O1277" i="10"/>
  <c r="N1418" i="10"/>
  <c r="N1452" i="10"/>
  <c r="P1231" i="10"/>
  <c r="N1302" i="10"/>
  <c r="M795" i="10"/>
  <c r="O1021" i="10"/>
  <c r="M1019" i="10"/>
  <c r="M844" i="10"/>
  <c r="O1444" i="10"/>
  <c r="P1207" i="10"/>
  <c r="N1548" i="10"/>
  <c r="N1420" i="10"/>
  <c r="M1110" i="10"/>
  <c r="N1254" i="10"/>
  <c r="N897" i="10"/>
  <c r="N1345" i="10"/>
  <c r="P1376" i="10"/>
  <c r="N851" i="10"/>
  <c r="O1428" i="10"/>
  <c r="P1143" i="10"/>
  <c r="N1532" i="10"/>
  <c r="N1404" i="10"/>
  <c r="M1046" i="10"/>
  <c r="N1142" i="10"/>
  <c r="P578" i="10"/>
  <c r="N1217" i="10"/>
  <c r="P1248" i="10"/>
  <c r="M775" i="10"/>
  <c r="O1412" i="10"/>
  <c r="P1079" i="10"/>
  <c r="N1516" i="10"/>
  <c r="P1383" i="10"/>
  <c r="M982" i="10"/>
  <c r="N1126" i="10"/>
  <c r="N398" i="10"/>
  <c r="N1089" i="10"/>
  <c r="P1120" i="10"/>
  <c r="O1456" i="10"/>
  <c r="P1395" i="10"/>
  <c r="P1015" i="10"/>
  <c r="N1500" i="10"/>
  <c r="M1358" i="10"/>
  <c r="N847" i="10"/>
  <c r="N1014" i="10"/>
  <c r="O1293" i="10"/>
  <c r="N961" i="10"/>
  <c r="P976" i="10"/>
  <c r="O753" i="10"/>
  <c r="N1366" i="10"/>
  <c r="N1238" i="10"/>
  <c r="N1110" i="10"/>
  <c r="N982" i="10"/>
  <c r="O751" i="10"/>
  <c r="M863" i="10"/>
  <c r="O1389" i="10"/>
  <c r="O1261" i="10"/>
  <c r="O1133" i="10"/>
  <c r="O1005" i="10"/>
  <c r="O813" i="10"/>
  <c r="N1329" i="10"/>
  <c r="N1201" i="10"/>
  <c r="N1073" i="10"/>
  <c r="N945" i="10"/>
  <c r="N653" i="10"/>
  <c r="M1131" i="10"/>
  <c r="M1003" i="10"/>
  <c r="N807" i="10"/>
  <c r="P1360" i="10"/>
  <c r="P1232" i="10"/>
  <c r="P1104" i="10"/>
  <c r="P944" i="10"/>
  <c r="O1268" i="10"/>
  <c r="M657" i="10"/>
  <c r="M780" i="10"/>
  <c r="M1166" i="10"/>
  <c r="N1343" i="10"/>
  <c r="O1072" i="10"/>
  <c r="P1191" i="10"/>
  <c r="P1340" i="10"/>
  <c r="N1350" i="10"/>
  <c r="N1222" i="10"/>
  <c r="N1094" i="10"/>
  <c r="N966" i="10"/>
  <c r="N709" i="10"/>
  <c r="O819" i="10"/>
  <c r="O1373" i="10"/>
  <c r="O1245" i="10"/>
  <c r="O1117" i="10"/>
  <c r="O989" i="10"/>
  <c r="N771" i="10"/>
  <c r="N1313" i="10"/>
  <c r="N1185" i="10"/>
  <c r="N1057" i="10"/>
  <c r="O928" i="10"/>
  <c r="M589" i="10"/>
  <c r="M1115" i="10"/>
  <c r="M987" i="10"/>
  <c r="M765" i="10"/>
  <c r="P1344" i="10"/>
  <c r="P1216" i="10"/>
  <c r="P1088" i="10"/>
  <c r="N865" i="10"/>
  <c r="O1220" i="10"/>
  <c r="P222" i="10"/>
  <c r="M652" i="10"/>
  <c r="M974" i="10"/>
  <c r="N975" i="10"/>
  <c r="O1040" i="10"/>
  <c r="M1094" i="10"/>
  <c r="P1084" i="10"/>
  <c r="N1334" i="10"/>
  <c r="N1206" i="10"/>
  <c r="N1078" i="10"/>
  <c r="N950" i="10"/>
  <c r="M667" i="10"/>
  <c r="N777" i="10"/>
  <c r="O1357" i="10"/>
  <c r="O1229" i="10"/>
  <c r="O1101" i="10"/>
  <c r="O973" i="10"/>
  <c r="M729" i="10"/>
  <c r="N1297" i="10"/>
  <c r="N1169" i="10"/>
  <c r="N1041" i="10"/>
  <c r="M900" i="10"/>
  <c r="M425" i="10"/>
  <c r="M1099" i="10"/>
  <c r="M971" i="10"/>
  <c r="O721" i="10"/>
  <c r="P1328" i="10"/>
  <c r="P1200" i="10"/>
  <c r="P1072" i="10"/>
  <c r="M823" i="10"/>
  <c r="O1204" i="10"/>
  <c r="P860" i="10"/>
  <c r="N537" i="10"/>
  <c r="N1140" i="10"/>
  <c r="N959" i="10"/>
  <c r="M778" i="10"/>
  <c r="N1330" i="10"/>
  <c r="O970" i="10"/>
  <c r="N1318" i="10"/>
  <c r="N1190" i="10"/>
  <c r="N1062" i="10"/>
  <c r="M934" i="10"/>
  <c r="M619" i="10"/>
  <c r="M735" i="10"/>
  <c r="O1341" i="10"/>
  <c r="O1213" i="10"/>
  <c r="O1085" i="10"/>
  <c r="O957" i="10"/>
  <c r="O685" i="10"/>
  <c r="N1281" i="10"/>
  <c r="N1153" i="10"/>
  <c r="N1025" i="10"/>
  <c r="M867" i="10"/>
  <c r="M1211" i="10"/>
  <c r="M1083" i="10"/>
  <c r="M955" i="10"/>
  <c r="N679" i="10"/>
  <c r="P1312" i="10"/>
  <c r="P1184" i="10"/>
  <c r="P1056" i="10"/>
  <c r="N737" i="10"/>
  <c r="O1172" i="10"/>
  <c r="P732" i="10"/>
  <c r="P208" i="10"/>
  <c r="N1124" i="10"/>
  <c r="M691" i="10"/>
  <c r="O620" i="10"/>
  <c r="N962" i="10"/>
  <c r="O854" i="10"/>
  <c r="N1174" i="10"/>
  <c r="N1046" i="10"/>
  <c r="M910" i="10"/>
  <c r="P480" i="10"/>
  <c r="O691" i="10"/>
  <c r="O1325" i="10"/>
  <c r="O1197" i="10"/>
  <c r="O1069" i="10"/>
  <c r="O941" i="10"/>
  <c r="N643" i="10"/>
  <c r="N1265" i="10"/>
  <c r="N1137" i="10"/>
  <c r="N1009" i="10"/>
  <c r="O823" i="10"/>
  <c r="M1195" i="10"/>
  <c r="M1067" i="10"/>
  <c r="M939" i="10"/>
  <c r="M637" i="10"/>
  <c r="P1296" i="10"/>
  <c r="P1168" i="10"/>
  <c r="P1040" i="10"/>
  <c r="O651" i="10"/>
  <c r="O1140" i="10"/>
  <c r="N172" i="10"/>
  <c r="P299" i="10"/>
  <c r="N996" i="10"/>
  <c r="M845" i="10"/>
  <c r="P1233" i="10"/>
  <c r="N946" i="10"/>
  <c r="O1367" i="10"/>
  <c r="N1286" i="10"/>
  <c r="N1158" i="10"/>
  <c r="N1030" i="10"/>
  <c r="M878" i="10"/>
  <c r="P943" i="10"/>
  <c r="N649" i="10"/>
  <c r="O1309" i="10"/>
  <c r="O1181" i="10"/>
  <c r="O1053" i="10"/>
  <c r="M923" i="10"/>
  <c r="M559" i="10"/>
  <c r="N1249" i="10"/>
  <c r="N1121" i="10"/>
  <c r="N993" i="10"/>
  <c r="N781" i="10"/>
  <c r="M1179" i="10"/>
  <c r="M1051" i="10"/>
  <c r="M919" i="10"/>
  <c r="M529" i="10"/>
  <c r="P1280" i="10"/>
  <c r="P1152" i="10"/>
  <c r="P1024" i="10"/>
  <c r="O1348" i="10"/>
  <c r="O1092" i="10"/>
  <c r="O294" i="10"/>
  <c r="N1514" i="10"/>
  <c r="P560" i="10"/>
  <c r="P1006" i="10"/>
  <c r="P1177" i="10"/>
  <c r="N809" i="10"/>
  <c r="M1093" i="10"/>
  <c r="O1165" i="10"/>
  <c r="O1037" i="10"/>
  <c r="M893" i="10"/>
  <c r="O330" i="10"/>
  <c r="N1233" i="10"/>
  <c r="N1105" i="10"/>
  <c r="N977" i="10"/>
  <c r="M739" i="10"/>
  <c r="M1163" i="10"/>
  <c r="M1035" i="10"/>
  <c r="O887" i="10"/>
  <c r="N244" i="10"/>
  <c r="P1264" i="10"/>
  <c r="P1136" i="10"/>
  <c r="P1008" i="10"/>
  <c r="O1332" i="10"/>
  <c r="O1010" i="10"/>
  <c r="N824" i="10"/>
  <c r="N1434" i="10"/>
  <c r="O1275" i="10"/>
  <c r="P990" i="10"/>
  <c r="P1522" i="10"/>
  <c r="N1309" i="10"/>
  <c r="O1074" i="10"/>
  <c r="P668" i="10"/>
  <c r="P695" i="10"/>
  <c r="O1380" i="10"/>
  <c r="N334" i="10"/>
  <c r="O883" i="10"/>
  <c r="O414" i="10"/>
  <c r="O1440" i="10"/>
  <c r="M761" i="10"/>
  <c r="P1472" i="10"/>
  <c r="O946" i="10"/>
  <c r="P598" i="10"/>
  <c r="O313" i="10"/>
  <c r="M1102" i="10"/>
  <c r="M889" i="10"/>
  <c r="P1374" i="10"/>
  <c r="M714" i="10"/>
  <c r="M1158" i="10"/>
  <c r="N1053" i="10"/>
  <c r="O1047" i="10"/>
  <c r="P992" i="10"/>
  <c r="O779" i="10"/>
  <c r="O1316" i="10"/>
  <c r="O1188" i="10"/>
  <c r="O1042" i="10"/>
  <c r="P440" i="10"/>
  <c r="P572" i="10"/>
  <c r="N888" i="10"/>
  <c r="M716" i="10"/>
  <c r="O622" i="10"/>
  <c r="N234" i="10"/>
  <c r="N1402" i="10"/>
  <c r="M1038" i="10"/>
  <c r="N1012" i="10"/>
  <c r="O1291" i="10"/>
  <c r="N266" i="10"/>
  <c r="N733" i="10"/>
  <c r="N55" i="10"/>
  <c r="N817" i="10"/>
  <c r="N651" i="10"/>
  <c r="N535" i="10"/>
  <c r="P1538" i="10"/>
  <c r="M1243" i="10"/>
  <c r="N1346" i="10"/>
  <c r="M699" i="10"/>
  <c r="N1181" i="10"/>
  <c r="P1212" i="10"/>
  <c r="P50" i="10"/>
  <c r="N1163" i="10"/>
  <c r="P960" i="10"/>
  <c r="M695" i="10"/>
  <c r="O1284" i="10"/>
  <c r="O1156" i="10"/>
  <c r="O978" i="10"/>
  <c r="P892" i="10"/>
  <c r="O870" i="10"/>
  <c r="N760" i="10"/>
  <c r="M507" i="10"/>
  <c r="N434" i="10"/>
  <c r="N1498" i="10"/>
  <c r="M1354" i="10"/>
  <c r="N1396" i="10"/>
  <c r="O831" i="10"/>
  <c r="O1163" i="10"/>
  <c r="N1231" i="10"/>
  <c r="M1161" i="10"/>
  <c r="P1262" i="10"/>
  <c r="O1330" i="10"/>
  <c r="P666" i="10"/>
  <c r="P297" i="10"/>
  <c r="P1410" i="10"/>
  <c r="N1560" i="10"/>
  <c r="N1218" i="10"/>
  <c r="O1369" i="10"/>
  <c r="P922" i="10"/>
  <c r="P956" i="10"/>
  <c r="O1438" i="10"/>
  <c r="P1194" i="10"/>
  <c r="O806" i="10"/>
  <c r="N696" i="10"/>
  <c r="P917" i="10"/>
  <c r="M520" i="10"/>
  <c r="N1482" i="10"/>
  <c r="P1311" i="10"/>
  <c r="N1380" i="10"/>
  <c r="N789" i="10"/>
  <c r="O1147" i="10"/>
  <c r="N1215" i="10"/>
  <c r="M1145" i="10"/>
  <c r="P1246" i="10"/>
  <c r="O1314" i="10"/>
  <c r="P566" i="10"/>
  <c r="N226" i="10"/>
  <c r="N1393" i="10"/>
  <c r="N1544" i="10"/>
  <c r="N1202" i="10"/>
  <c r="O1241" i="10"/>
  <c r="M553" i="10"/>
  <c r="O683" i="10"/>
  <c r="N1430" i="10"/>
  <c r="O788" i="10"/>
  <c r="P927" i="10"/>
  <c r="P584" i="10"/>
  <c r="O1252" i="10"/>
  <c r="O1124" i="10"/>
  <c r="M903" i="10"/>
  <c r="P828" i="10"/>
  <c r="O742" i="10"/>
  <c r="N632" i="10"/>
  <c r="P853" i="10"/>
  <c r="P543" i="10"/>
  <c r="N1466" i="10"/>
  <c r="M1269" i="10"/>
  <c r="N1268" i="10"/>
  <c r="N923" i="10"/>
  <c r="O1035" i="10"/>
  <c r="N1103" i="10"/>
  <c r="M1033" i="10"/>
  <c r="P1134" i="10"/>
  <c r="O1202" i="10"/>
  <c r="O278" i="10"/>
  <c r="M1453" i="10"/>
  <c r="M1072" i="10"/>
  <c r="N1432" i="10"/>
  <c r="N1090" i="10"/>
  <c r="O1113" i="10"/>
  <c r="M1111" i="10"/>
  <c r="O1280" i="10"/>
  <c r="N1280" i="10"/>
  <c r="P696" i="10"/>
  <c r="N899" i="10"/>
  <c r="M423" i="10"/>
  <c r="O1236" i="10"/>
  <c r="O1108" i="10"/>
  <c r="N827" i="10"/>
  <c r="P794" i="10"/>
  <c r="O678" i="10"/>
  <c r="P428" i="10"/>
  <c r="P789" i="10"/>
  <c r="O613" i="10"/>
  <c r="N1450" i="10"/>
  <c r="M1226" i="10"/>
  <c r="N1252" i="10"/>
  <c r="N893" i="10"/>
  <c r="O1019" i="10"/>
  <c r="N1087" i="10"/>
  <c r="M1017" i="10"/>
  <c r="P1118" i="10"/>
  <c r="O1186" i="10"/>
  <c r="N886" i="10"/>
  <c r="M1437" i="10"/>
  <c r="M1008" i="10"/>
  <c r="N1416" i="10"/>
  <c r="N1074" i="10"/>
  <c r="O985" i="10"/>
  <c r="M983" i="10"/>
  <c r="O1152" i="10"/>
  <c r="N944" i="10"/>
  <c r="I1978" i="6"/>
  <c r="O655" i="10"/>
  <c r="M767" i="10"/>
  <c r="O1353" i="10"/>
  <c r="O1225" i="10"/>
  <c r="O1097" i="10"/>
  <c r="O969" i="10"/>
  <c r="O717" i="10"/>
  <c r="N1293" i="10"/>
  <c r="N1165" i="10"/>
  <c r="N1037" i="10"/>
  <c r="M892" i="10"/>
  <c r="N318" i="10"/>
  <c r="M1095" i="10"/>
  <c r="M967" i="10"/>
  <c r="N711" i="10"/>
  <c r="P1324" i="10"/>
  <c r="P1196" i="10"/>
  <c r="P1068" i="10"/>
  <c r="P940" i="10"/>
  <c r="N641" i="10"/>
  <c r="O1264" i="10"/>
  <c r="O1136" i="10"/>
  <c r="O938" i="10"/>
  <c r="O662" i="10"/>
  <c r="P320" i="10"/>
  <c r="P1408" i="10"/>
  <c r="N1387" i="10"/>
  <c r="N1414" i="10"/>
  <c r="N1216" i="10"/>
  <c r="O863" i="10"/>
  <c r="O1351" i="10"/>
  <c r="O983" i="10"/>
  <c r="N1115" i="10"/>
  <c r="M1045" i="10"/>
  <c r="P1066" i="10"/>
  <c r="N678" i="10"/>
  <c r="P430" i="10"/>
  <c r="O784" i="10"/>
  <c r="N1364" i="10"/>
  <c r="N1236" i="10"/>
  <c r="N1108" i="10"/>
  <c r="N980" i="10"/>
  <c r="M747" i="10"/>
  <c r="N857" i="10"/>
  <c r="O1387" i="10"/>
  <c r="O1259" i="10"/>
  <c r="O1131" i="10"/>
  <c r="O1003" i="10"/>
  <c r="M809" i="10"/>
  <c r="N1327" i="10"/>
  <c r="N1199" i="10"/>
  <c r="N1071" i="10"/>
  <c r="N943" i="10"/>
  <c r="O647" i="10"/>
  <c r="M1129" i="10"/>
  <c r="M1001" i="10"/>
  <c r="O801" i="10"/>
  <c r="P1358" i="10"/>
  <c r="P1230" i="10"/>
  <c r="P1102" i="10"/>
  <c r="P974" i="10"/>
  <c r="O731" i="10"/>
  <c r="O1298" i="10"/>
  <c r="O1170" i="10"/>
  <c r="O1008" i="10"/>
  <c r="N187" i="10"/>
  <c r="P120" i="10"/>
  <c r="N822" i="10"/>
  <c r="M650" i="10"/>
  <c r="O309" i="10"/>
  <c r="M1549" i="10"/>
  <c r="M1421" i="10"/>
  <c r="P1113" i="10"/>
  <c r="P1506" i="10"/>
  <c r="O1368" i="10"/>
  <c r="M942" i="10"/>
  <c r="O1424" i="10"/>
  <c r="P1127" i="10"/>
  <c r="N1528" i="10"/>
  <c r="N1400" i="10"/>
  <c r="M1030" i="10"/>
  <c r="N1314" i="10"/>
  <c r="N1186" i="10"/>
  <c r="N1058" i="10"/>
  <c r="O929" i="10"/>
  <c r="M595" i="10"/>
  <c r="O723" i="10"/>
  <c r="O1337" i="10"/>
  <c r="O1209" i="10"/>
  <c r="O1081" i="10"/>
  <c r="O953" i="10"/>
  <c r="N675" i="10"/>
  <c r="N1277" i="10"/>
  <c r="N1149" i="10"/>
  <c r="N1021" i="10"/>
  <c r="O855" i="10"/>
  <c r="M1207" i="10"/>
  <c r="M1079" i="10"/>
  <c r="M951" i="10"/>
  <c r="M669" i="10"/>
  <c r="P1308" i="10"/>
  <c r="P1180" i="10"/>
  <c r="P1052" i="10"/>
  <c r="O921" i="10"/>
  <c r="M551" i="10"/>
  <c r="O1248" i="10"/>
  <c r="O1120" i="10"/>
  <c r="M887" i="10"/>
  <c r="N808" i="10"/>
  <c r="O549" i="10"/>
  <c r="P1390" i="10"/>
  <c r="P1237" i="10"/>
  <c r="P1343" i="10"/>
  <c r="N1200" i="10"/>
  <c r="N693" i="10"/>
  <c r="O1303" i="10"/>
  <c r="O967" i="10"/>
  <c r="N1035" i="10"/>
  <c r="M965" i="10"/>
  <c r="P938" i="10"/>
  <c r="P899" i="10"/>
  <c r="O834" i="10"/>
  <c r="P895" i="10"/>
  <c r="N1348" i="10"/>
  <c r="N1220" i="10"/>
  <c r="N1092" i="10"/>
  <c r="N964" i="10"/>
  <c r="O703" i="10"/>
  <c r="M815" i="10"/>
  <c r="O1371" i="10"/>
  <c r="O1243" i="10"/>
  <c r="O1115" i="10"/>
  <c r="O987" i="10"/>
  <c r="O765" i="10"/>
  <c r="N1311" i="10"/>
  <c r="N1183" i="10"/>
  <c r="N1055" i="10"/>
  <c r="O925" i="10"/>
  <c r="P573" i="10"/>
  <c r="M1113" i="10"/>
  <c r="M985" i="10"/>
  <c r="N759" i="10"/>
  <c r="P1342" i="10"/>
  <c r="P1214" i="10"/>
  <c r="P1086" i="10"/>
  <c r="P958" i="10"/>
  <c r="N689" i="10"/>
  <c r="O1282" i="10"/>
  <c r="O1154" i="10"/>
  <c r="O976" i="10"/>
  <c r="P890" i="10"/>
  <c r="O868" i="10"/>
  <c r="N758" i="10"/>
  <c r="M499" i="10"/>
  <c r="N432" i="10"/>
  <c r="M1533" i="10"/>
  <c r="M1405" i="10"/>
  <c r="P1049" i="10"/>
  <c r="P1490" i="10"/>
  <c r="M1334" i="10"/>
  <c r="M645" i="10"/>
  <c r="O1408" i="10"/>
  <c r="P1063" i="10"/>
  <c r="N1512" i="10"/>
  <c r="N1377" i="10"/>
  <c r="M966" i="10"/>
  <c r="N1298" i="10"/>
  <c r="N1170" i="10"/>
  <c r="N1042" i="10"/>
  <c r="M902" i="10"/>
  <c r="M439" i="10"/>
  <c r="N681" i="10"/>
  <c r="O1321" i="10"/>
  <c r="O1193" i="10"/>
  <c r="O1065" i="10"/>
  <c r="O937" i="10"/>
  <c r="M633" i="10"/>
  <c r="N1261" i="10"/>
  <c r="N1133" i="10"/>
  <c r="N1005" i="10"/>
  <c r="N813" i="10"/>
  <c r="M1191" i="10"/>
  <c r="M1063" i="10"/>
  <c r="M935" i="10"/>
  <c r="N622" i="10"/>
  <c r="P1292" i="10"/>
  <c r="P1164" i="10"/>
  <c r="P1036" i="10"/>
  <c r="N891" i="10"/>
  <c r="N302" i="10"/>
  <c r="O1232" i="10"/>
  <c r="O1104" i="10"/>
  <c r="O805" i="10"/>
  <c r="N744" i="10"/>
  <c r="M1228" i="10"/>
  <c r="M1286" i="10"/>
  <c r="P1183" i="10"/>
  <c r="M1150" i="10"/>
  <c r="N1152" i="10"/>
  <c r="M651" i="10"/>
  <c r="O1239" i="10"/>
  <c r="M913" i="10"/>
  <c r="N987" i="10"/>
  <c r="O907" i="10"/>
  <c r="O635" i="10"/>
  <c r="M454" i="10"/>
  <c r="O706" i="10"/>
  <c r="O627" i="10"/>
  <c r="N1332" i="10"/>
  <c r="N1204" i="10"/>
  <c r="N1076" i="10"/>
  <c r="N948" i="10"/>
  <c r="N661" i="10"/>
  <c r="O771" i="10"/>
  <c r="O1355" i="10"/>
  <c r="O1227" i="10"/>
  <c r="O1099" i="10"/>
  <c r="O971" i="10"/>
  <c r="N723" i="10"/>
  <c r="N1295" i="10"/>
  <c r="N1167" i="10"/>
  <c r="N1039" i="10"/>
  <c r="M896" i="10"/>
  <c r="N382" i="10"/>
  <c r="M1097" i="10"/>
  <c r="M969" i="10"/>
  <c r="M717" i="10"/>
  <c r="P1326" i="10"/>
  <c r="P1198" i="10"/>
  <c r="P1070" i="10"/>
  <c r="P942" i="10"/>
  <c r="M647" i="10"/>
  <c r="O1266" i="10"/>
  <c r="O1138" i="10"/>
  <c r="O944" i="10"/>
  <c r="P858" i="10"/>
  <c r="O804" i="10"/>
  <c r="N694" i="10"/>
  <c r="P915" i="10"/>
  <c r="M518" i="10"/>
  <c r="M1517" i="10"/>
  <c r="M1385" i="10"/>
  <c r="P985" i="10"/>
  <c r="P1474" i="10"/>
  <c r="P1291" i="10"/>
  <c r="O1520" i="10"/>
  <c r="O1390" i="10"/>
  <c r="P999" i="10"/>
  <c r="N1496" i="10"/>
  <c r="M1349" i="10"/>
  <c r="O761" i="10"/>
  <c r="N1282" i="10"/>
  <c r="N1154" i="10"/>
  <c r="N1026" i="10"/>
  <c r="N869" i="10"/>
  <c r="P939" i="10"/>
  <c r="M639" i="10"/>
  <c r="O1305" i="10"/>
  <c r="O1177" i="10"/>
  <c r="O1049" i="10"/>
  <c r="P916" i="10"/>
  <c r="M513" i="10"/>
  <c r="N1245" i="10"/>
  <c r="N1117" i="10"/>
  <c r="N989" i="10"/>
  <c r="M771" i="10"/>
  <c r="M1175" i="10"/>
  <c r="M1047" i="10"/>
  <c r="O911" i="10"/>
  <c r="P488" i="10"/>
  <c r="P1276" i="10"/>
  <c r="P1148" i="10"/>
  <c r="P1020" i="10"/>
  <c r="M855" i="10"/>
  <c r="O1344" i="10"/>
  <c r="O1216" i="10"/>
  <c r="O1088" i="10"/>
  <c r="I2462" i="6"/>
  <c r="N310" i="10"/>
  <c r="P1169" i="10"/>
  <c r="M1064" i="10"/>
  <c r="P991" i="10"/>
  <c r="M1086" i="10"/>
  <c r="N1088" i="10"/>
  <c r="P937" i="10"/>
  <c r="O1223" i="10"/>
  <c r="M713" i="10"/>
  <c r="M888" i="10"/>
  <c r="O705" i="10"/>
  <c r="O1262" i="10"/>
  <c r="O1038" i="10"/>
  <c r="M469" i="10"/>
  <c r="M740" i="10"/>
  <c r="N1316" i="10"/>
  <c r="N1188" i="10"/>
  <c r="N1060" i="10"/>
  <c r="P931" i="10"/>
  <c r="P610" i="10"/>
  <c r="N729" i="10"/>
  <c r="O1339" i="10"/>
  <c r="O1211" i="10"/>
  <c r="O1083" i="10"/>
  <c r="O955" i="10"/>
  <c r="M681" i="10"/>
  <c r="N1279" i="10"/>
  <c r="N1151" i="10"/>
  <c r="N1023" i="10"/>
  <c r="N861" i="10"/>
  <c r="M1209" i="10"/>
  <c r="M1081" i="10"/>
  <c r="M953" i="10"/>
  <c r="O673" i="10"/>
  <c r="P1310" i="10"/>
  <c r="P1182" i="10"/>
  <c r="P1054" i="10"/>
  <c r="M925" i="10"/>
  <c r="M569" i="10"/>
  <c r="O1250" i="10"/>
  <c r="O1122" i="10"/>
  <c r="M899" i="10"/>
  <c r="P826" i="10"/>
  <c r="O740" i="10"/>
  <c r="P629" i="10"/>
  <c r="P851" i="10"/>
  <c r="P541" i="10"/>
  <c r="M1501" i="10"/>
  <c r="N1359" i="10"/>
  <c r="N863" i="10"/>
  <c r="P1458" i="10"/>
  <c r="M1249" i="10"/>
  <c r="O1504" i="10"/>
  <c r="M1365" i="10"/>
  <c r="P920" i="10"/>
  <c r="N1480" i="10"/>
  <c r="M1306" i="10"/>
  <c r="N1394" i="10"/>
  <c r="N1266" i="10"/>
  <c r="N1138" i="10"/>
  <c r="N1010" i="10"/>
  <c r="M827" i="10"/>
  <c r="M920" i="10"/>
  <c r="M537" i="10"/>
  <c r="O1289" i="10"/>
  <c r="O1161" i="10"/>
  <c r="O1033" i="10"/>
  <c r="M885" i="10"/>
  <c r="N123" i="10"/>
  <c r="N1229" i="10"/>
  <c r="N1101" i="10"/>
  <c r="N973" i="10"/>
  <c r="O727" i="10"/>
  <c r="M1159" i="10"/>
  <c r="M1031" i="10"/>
  <c r="O879" i="10"/>
  <c r="P1388" i="10"/>
  <c r="P1260" i="10"/>
  <c r="P1132" i="10"/>
  <c r="P1004" i="10"/>
  <c r="O811" i="10"/>
  <c r="O1328" i="10"/>
  <c r="O1200" i="10"/>
  <c r="O1066" i="10"/>
  <c r="P884" i="10"/>
  <c r="M636" i="10"/>
  <c r="P977" i="10"/>
  <c r="M1000" i="10"/>
  <c r="N1558" i="10"/>
  <c r="N719" i="10"/>
  <c r="N1072" i="10"/>
  <c r="O803" i="10"/>
  <c r="O1175" i="10"/>
  <c r="M495" i="10"/>
  <c r="N765" i="10"/>
  <c r="M465" i="10"/>
  <c r="O1134" i="10"/>
  <c r="M895" i="10"/>
  <c r="N852" i="10"/>
  <c r="N624" i="10"/>
  <c r="N1300" i="10"/>
  <c r="N1172" i="10"/>
  <c r="N1044" i="10"/>
  <c r="M906" i="10"/>
  <c r="M457" i="10"/>
  <c r="M687" i="10"/>
  <c r="O1323" i="10"/>
  <c r="O1195" i="10"/>
  <c r="O1067" i="10"/>
  <c r="O939" i="10"/>
  <c r="O637" i="10"/>
  <c r="N1263" i="10"/>
  <c r="N1135" i="10"/>
  <c r="N1007" i="10"/>
  <c r="M819" i="10"/>
  <c r="M1193" i="10"/>
  <c r="M1065" i="10"/>
  <c r="M937" i="10"/>
  <c r="N631" i="10"/>
  <c r="P1294" i="10"/>
  <c r="P1166" i="10"/>
  <c r="P1038" i="10"/>
  <c r="N895" i="10"/>
  <c r="N366" i="10"/>
  <c r="O1234" i="10"/>
  <c r="O1106" i="10"/>
  <c r="O821" i="10"/>
  <c r="P786" i="10"/>
  <c r="O676" i="10"/>
  <c r="P420" i="10"/>
  <c r="P787" i="10"/>
  <c r="O611" i="10"/>
  <c r="M1485" i="10"/>
  <c r="M1319" i="10"/>
  <c r="P1570" i="10"/>
  <c r="P1442" i="10"/>
  <c r="M1200" i="10"/>
  <c r="O1488" i="10"/>
  <c r="M1328" i="10"/>
  <c r="M543" i="10"/>
  <c r="N1464" i="10"/>
  <c r="P1263" i="10"/>
  <c r="N1378" i="10"/>
  <c r="N1250" i="10"/>
  <c r="N1122" i="10"/>
  <c r="N994" i="10"/>
  <c r="O783" i="10"/>
  <c r="N889" i="10"/>
  <c r="N270" i="10"/>
  <c r="O1273" i="10"/>
  <c r="O1145" i="10"/>
  <c r="O1017" i="10"/>
  <c r="O845" i="10"/>
  <c r="N1341" i="10"/>
  <c r="N1213" i="10"/>
  <c r="N1085" i="10"/>
  <c r="N957" i="10"/>
  <c r="N685" i="10"/>
  <c r="M1143" i="10"/>
  <c r="M1015" i="10"/>
  <c r="N839" i="10"/>
  <c r="P1372" i="10"/>
  <c r="P1244" i="10"/>
  <c r="P1116" i="10"/>
  <c r="P988" i="10"/>
  <c r="N769" i="10"/>
  <c r="O1312" i="10"/>
  <c r="O1184" i="10"/>
  <c r="O1034" i="10"/>
  <c r="P780" i="10"/>
  <c r="M443" i="10"/>
  <c r="P1536" i="10"/>
  <c r="O1518" i="10"/>
  <c r="N1542" i="10"/>
  <c r="N1344" i="10"/>
  <c r="N1024" i="10"/>
  <c r="N761" i="10"/>
  <c r="O1111" i="10"/>
  <c r="N1291" i="10"/>
  <c r="O249" i="10"/>
  <c r="P1322" i="10"/>
  <c r="O936" i="10"/>
  <c r="O362" i="10"/>
  <c r="P592" i="10"/>
  <c r="P763" i="10"/>
  <c r="M805" i="10"/>
  <c r="N1284" i="10"/>
  <c r="N1156" i="10"/>
  <c r="N1028" i="10"/>
  <c r="M874" i="10"/>
  <c r="P941" i="10"/>
  <c r="O643" i="10"/>
  <c r="O1307" i="10"/>
  <c r="O1179" i="10"/>
  <c r="O1051" i="10"/>
  <c r="O919" i="10"/>
  <c r="P536" i="10"/>
  <c r="N1247" i="10"/>
  <c r="N1119" i="10"/>
  <c r="N991" i="10"/>
  <c r="O775" i="10"/>
  <c r="M1177" i="10"/>
  <c r="M1049" i="10"/>
  <c r="O915" i="10"/>
  <c r="M511" i="10"/>
  <c r="P1278" i="10"/>
  <c r="P1150" i="10"/>
  <c r="P1022" i="10"/>
  <c r="O859" i="10"/>
  <c r="O1346" i="10"/>
  <c r="O1218" i="10"/>
  <c r="O1090" i="10"/>
  <c r="M737" i="10"/>
  <c r="P730" i="10"/>
  <c r="M593" i="10"/>
  <c r="M842" i="10"/>
  <c r="P693" i="10"/>
  <c r="O152" i="10"/>
  <c r="M1469" i="10"/>
  <c r="M1276" i="10"/>
  <c r="P1554" i="10"/>
  <c r="P1426" i="10"/>
  <c r="M1136" i="10"/>
  <c r="O1472" i="10"/>
  <c r="P1285" i="10"/>
  <c r="N1576" i="10"/>
  <c r="U1576" i="10" s="1"/>
  <c r="N1448" i="10"/>
  <c r="M1221" i="10"/>
  <c r="N1362" i="10"/>
  <c r="N1234" i="10"/>
  <c r="N1106" i="10"/>
  <c r="N978" i="10"/>
  <c r="N741" i="10"/>
  <c r="O851" i="10"/>
  <c r="O1385" i="10"/>
  <c r="O1257" i="10"/>
  <c r="O1129" i="10"/>
  <c r="O1001" i="10"/>
  <c r="N803" i="10"/>
  <c r="N1325" i="10"/>
  <c r="N1197" i="10"/>
  <c r="N1069" i="10"/>
  <c r="N941" i="10"/>
  <c r="M643" i="10"/>
  <c r="M1127" i="10"/>
  <c r="M999" i="10"/>
  <c r="M797" i="10"/>
  <c r="P1356" i="10"/>
  <c r="P1228" i="10"/>
  <c r="P1100" i="10"/>
  <c r="P972" i="10"/>
  <c r="M727" i="10"/>
  <c r="O1296" i="10"/>
  <c r="O1168" i="10"/>
  <c r="O1002" i="10"/>
  <c r="O918" i="10"/>
  <c r="P773" i="10"/>
  <c r="P1520" i="10"/>
  <c r="O1454" i="10"/>
  <c r="N1494" i="10"/>
  <c r="N1328" i="10"/>
  <c r="N960" i="10"/>
  <c r="N633" i="10"/>
  <c r="O1095" i="10"/>
  <c r="N1243" i="10"/>
  <c r="M1173" i="10"/>
  <c r="P1274" i="10"/>
  <c r="P850" i="10"/>
  <c r="P824" i="10"/>
  <c r="P801" i="10"/>
  <c r="P852" i="10"/>
  <c r="O790" i="10"/>
  <c r="N680" i="10"/>
  <c r="P901" i="10"/>
  <c r="M456" i="10"/>
  <c r="P1105" i="10"/>
  <c r="P1504" i="10"/>
  <c r="N1365" i="10"/>
  <c r="O923" i="10"/>
  <c r="O1422" i="10"/>
  <c r="P1119" i="10"/>
  <c r="N1526" i="10"/>
  <c r="M1398" i="10"/>
  <c r="M1022" i="10"/>
  <c r="N1312" i="10"/>
  <c r="N1184" i="10"/>
  <c r="N1056" i="10"/>
  <c r="N927" i="10"/>
  <c r="P579" i="10"/>
  <c r="M719" i="10"/>
  <c r="O1335" i="10"/>
  <c r="O1207" i="10"/>
  <c r="O1079" i="10"/>
  <c r="O951" i="10"/>
  <c r="O669" i="10"/>
  <c r="N1275" i="10"/>
  <c r="N1147" i="10"/>
  <c r="N1019" i="10"/>
  <c r="M851" i="10"/>
  <c r="M1205" i="10"/>
  <c r="M1077" i="10"/>
  <c r="M949" i="10"/>
  <c r="N663" i="10"/>
  <c r="P1306" i="10"/>
  <c r="P1178" i="10"/>
  <c r="P1050" i="10"/>
  <c r="P918" i="10"/>
  <c r="P528" i="10"/>
  <c r="O1246" i="10"/>
  <c r="O1118" i="10"/>
  <c r="M883" i="10"/>
  <c r="P818" i="10"/>
  <c r="O724" i="10"/>
  <c r="P597" i="10"/>
  <c r="P835" i="10"/>
  <c r="P477" i="10"/>
  <c r="O1022" i="10"/>
  <c r="N859" i="10"/>
  <c r="O334" i="10"/>
  <c r="P808" i="10"/>
  <c r="P680" i="10"/>
  <c r="N314" i="10"/>
  <c r="O818" i="10"/>
  <c r="O690" i="10"/>
  <c r="O390" i="10"/>
  <c r="N836" i="10"/>
  <c r="P476" i="10"/>
  <c r="P737" i="10"/>
  <c r="O1052" i="10"/>
  <c r="M525" i="10"/>
  <c r="P596" i="10"/>
  <c r="O830" i="10"/>
  <c r="O274" i="10"/>
  <c r="O764" i="10"/>
  <c r="N592" i="10"/>
  <c r="P820" i="10"/>
  <c r="O726" i="10"/>
  <c r="M603" i="10"/>
  <c r="P837" i="10"/>
  <c r="P479" i="10"/>
  <c r="P1041" i="10"/>
  <c r="P1488" i="10"/>
  <c r="M1329" i="10"/>
  <c r="M561" i="10"/>
  <c r="O1406" i="10"/>
  <c r="P1055" i="10"/>
  <c r="N1510" i="10"/>
  <c r="M1374" i="10"/>
  <c r="M958" i="10"/>
  <c r="N1296" i="10"/>
  <c r="N1168" i="10"/>
  <c r="N1040" i="10"/>
  <c r="M898" i="10"/>
  <c r="N414" i="10"/>
  <c r="O675" i="10"/>
  <c r="O1319" i="10"/>
  <c r="O1191" i="10"/>
  <c r="O1063" i="10"/>
  <c r="O935" i="10"/>
  <c r="M625" i="10"/>
  <c r="N1259" i="10"/>
  <c r="N1131" i="10"/>
  <c r="N1003" i="10"/>
  <c r="O807" i="10"/>
  <c r="M1189" i="10"/>
  <c r="M1061" i="10"/>
  <c r="P932" i="10"/>
  <c r="M615" i="10"/>
  <c r="P1290" i="10"/>
  <c r="P1162" i="10"/>
  <c r="P1034" i="10"/>
  <c r="N887" i="10"/>
  <c r="O222" i="10"/>
  <c r="O1230" i="10"/>
  <c r="O1102" i="10"/>
  <c r="M801" i="10"/>
  <c r="P778" i="10"/>
  <c r="O660" i="10"/>
  <c r="N294" i="10"/>
  <c r="P771" i="10"/>
  <c r="O547" i="10"/>
  <c r="O1006" i="10"/>
  <c r="M817" i="10"/>
  <c r="O136" i="10"/>
  <c r="P792" i="10"/>
  <c r="P664" i="10"/>
  <c r="M51" i="10"/>
  <c r="O802" i="10"/>
  <c r="O674" i="10"/>
  <c r="O260" i="10"/>
  <c r="N820" i="10"/>
  <c r="M824" i="10"/>
  <c r="P601" i="10"/>
  <c r="O988" i="10"/>
  <c r="N930" i="10"/>
  <c r="N455" i="10"/>
  <c r="O766" i="10"/>
  <c r="P877" i="10"/>
  <c r="O652" i="10"/>
  <c r="M550" i="10"/>
  <c r="P1146" i="10"/>
  <c r="P1018" i="10"/>
  <c r="N849" i="10"/>
  <c r="O1342" i="10"/>
  <c r="O1214" i="10"/>
  <c r="O1086" i="10"/>
  <c r="N715" i="10"/>
  <c r="P714" i="10"/>
  <c r="M541" i="10"/>
  <c r="M826" i="10"/>
  <c r="M629" i="10"/>
  <c r="M41" i="10"/>
  <c r="O990" i="10"/>
  <c r="O773" i="10"/>
  <c r="P904" i="10"/>
  <c r="P776" i="10"/>
  <c r="P648" i="10"/>
  <c r="O914" i="10"/>
  <c r="O786" i="10"/>
  <c r="O658" i="10"/>
  <c r="N932" i="10"/>
  <c r="N788" i="10"/>
  <c r="M776" i="10"/>
  <c r="O409" i="10"/>
  <c r="M545" i="10"/>
  <c r="N738" i="10"/>
  <c r="P284" i="10"/>
  <c r="M453" i="10"/>
  <c r="N569" i="10"/>
  <c r="N798" i="10"/>
  <c r="P379" i="10"/>
  <c r="M721" i="10"/>
  <c r="P716" i="10"/>
  <c r="M549" i="10"/>
  <c r="M828" i="10"/>
  <c r="P631" i="10"/>
  <c r="P46" i="10"/>
  <c r="M821" i="10"/>
  <c r="P1456" i="10"/>
  <c r="P1243" i="10"/>
  <c r="O1502" i="10"/>
  <c r="P1361" i="10"/>
  <c r="O889" i="10"/>
  <c r="N1478" i="10"/>
  <c r="M1301" i="10"/>
  <c r="N1392" i="10"/>
  <c r="N1264" i="10"/>
  <c r="N1136" i="10"/>
  <c r="N1008" i="10"/>
  <c r="N821" i="10"/>
  <c r="M917" i="10"/>
  <c r="M519" i="10"/>
  <c r="O1287" i="10"/>
  <c r="O1159" i="10"/>
  <c r="O1031" i="10"/>
  <c r="M881" i="10"/>
  <c r="N1355" i="10"/>
  <c r="N1227" i="10"/>
  <c r="N1099" i="10"/>
  <c r="N971" i="10"/>
  <c r="M723" i="10"/>
  <c r="M1157" i="10"/>
  <c r="M1029" i="10"/>
  <c r="O875" i="10"/>
  <c r="P1386" i="10"/>
  <c r="P1258" i="10"/>
  <c r="P1130" i="10"/>
  <c r="P1002" i="10"/>
  <c r="M807" i="10"/>
  <c r="O1326" i="10"/>
  <c r="O1198" i="10"/>
  <c r="O1064" i="10"/>
  <c r="P628" i="10"/>
  <c r="P650" i="10"/>
  <c r="N934" i="10"/>
  <c r="M762" i="10"/>
  <c r="N471" i="10"/>
  <c r="N27" i="10"/>
  <c r="O974" i="10"/>
  <c r="N731" i="10"/>
  <c r="P888" i="10"/>
  <c r="P760" i="10"/>
  <c r="P632" i="10"/>
  <c r="O898" i="10"/>
  <c r="O770" i="10"/>
  <c r="O642" i="10"/>
  <c r="N916" i="10"/>
  <c r="N772" i="10"/>
  <c r="M744" i="10"/>
  <c r="N482" i="10"/>
  <c r="P902" i="10"/>
  <c r="N674" i="10"/>
  <c r="M438" i="10"/>
  <c r="N912" i="10"/>
  <c r="O462" i="10"/>
  <c r="N702" i="10"/>
  <c r="N273" i="10"/>
  <c r="N635" i="10"/>
  <c r="P652" i="10"/>
  <c r="I2138" i="6"/>
  <c r="M764" i="10"/>
  <c r="N473" i="10"/>
  <c r="P38" i="10"/>
  <c r="P1568" i="10"/>
  <c r="P1440" i="10"/>
  <c r="M1192" i="10"/>
  <c r="O1486" i="10"/>
  <c r="M1323" i="10"/>
  <c r="O282" i="10"/>
  <c r="N1462" i="10"/>
  <c r="M1258" i="10"/>
  <c r="N1376" i="10"/>
  <c r="N1248" i="10"/>
  <c r="N1120" i="10"/>
  <c r="N992" i="10"/>
  <c r="M779" i="10"/>
  <c r="N885" i="10"/>
  <c r="N133" i="10"/>
  <c r="O1271" i="10"/>
  <c r="O1143" i="10"/>
  <c r="O1015" i="10"/>
  <c r="M841" i="10"/>
  <c r="N1339" i="10"/>
  <c r="N1211" i="10"/>
  <c r="N1083" i="10"/>
  <c r="N955" i="10"/>
  <c r="O679" i="10"/>
  <c r="M1141" i="10"/>
  <c r="M1013" i="10"/>
  <c r="O833" i="10"/>
  <c r="P1370" i="10"/>
  <c r="P1242" i="10"/>
  <c r="P1114" i="10"/>
  <c r="P986" i="10"/>
  <c r="O763" i="10"/>
  <c r="O1310" i="10"/>
  <c r="O1182" i="10"/>
  <c r="O1032" i="10"/>
  <c r="H2311" i="6"/>
  <c r="P502" i="10"/>
  <c r="N870" i="10"/>
  <c r="M698" i="10"/>
  <c r="O556" i="10"/>
  <c r="P191" i="10"/>
  <c r="O958" i="10"/>
  <c r="M689" i="10"/>
  <c r="P872" i="10"/>
  <c r="P744" i="10"/>
  <c r="P604" i="10"/>
  <c r="O882" i="10"/>
  <c r="O754" i="10"/>
  <c r="P623" i="10"/>
  <c r="N900" i="10"/>
  <c r="N756" i="10"/>
  <c r="M648" i="10"/>
  <c r="P288" i="10"/>
  <c r="P710" i="10"/>
  <c r="M822" i="10"/>
  <c r="H1882" i="6"/>
  <c r="N720" i="10"/>
  <c r="N348" i="10"/>
  <c r="M786" i="10"/>
  <c r="P896" i="10"/>
  <c r="M215" i="10"/>
  <c r="P510" i="10"/>
  <c r="N872" i="10"/>
  <c r="M700" i="10"/>
  <c r="O558" i="10"/>
  <c r="I2082" i="6"/>
  <c r="P1552" i="10"/>
  <c r="P1424" i="10"/>
  <c r="M1128" i="10"/>
  <c r="O1470" i="10"/>
  <c r="M1280" i="10"/>
  <c r="N1574" i="10"/>
  <c r="N1446" i="10"/>
  <c r="M1214" i="10"/>
  <c r="N1360" i="10"/>
  <c r="N1232" i="10"/>
  <c r="N1104" i="10"/>
  <c r="N976" i="10"/>
  <c r="O735" i="10"/>
  <c r="M847" i="10"/>
  <c r="O1383" i="10"/>
  <c r="O1255" i="10"/>
  <c r="O1127" i="10"/>
  <c r="O999" i="10"/>
  <c r="O797" i="10"/>
  <c r="N1323" i="10"/>
  <c r="N1195" i="10"/>
  <c r="N1067" i="10"/>
  <c r="N939" i="10"/>
  <c r="N637" i="10"/>
  <c r="M1125" i="10"/>
  <c r="M997" i="10"/>
  <c r="N791" i="10"/>
  <c r="P1354" i="10"/>
  <c r="P1226" i="10"/>
  <c r="P1098" i="10"/>
  <c r="P970" i="10"/>
  <c r="N721" i="10"/>
  <c r="O1294" i="10"/>
  <c r="O1166" i="10"/>
  <c r="O1000" i="10"/>
  <c r="P914" i="10"/>
  <c r="O916" i="10"/>
  <c r="N806" i="10"/>
  <c r="M634" i="10"/>
  <c r="M29" i="10"/>
  <c r="O1070" i="10"/>
  <c r="O942" i="10"/>
  <c r="O645" i="10"/>
  <c r="P856" i="10"/>
  <c r="P728" i="10"/>
  <c r="P558" i="10"/>
  <c r="O866" i="10"/>
  <c r="O738" i="10"/>
  <c r="P587" i="10"/>
  <c r="N884" i="10"/>
  <c r="N740" i="10"/>
  <c r="M555" i="10"/>
  <c r="O246" i="10"/>
  <c r="P646" i="10"/>
  <c r="M758" i="10"/>
  <c r="H1437" i="6"/>
  <c r="N656" i="10"/>
  <c r="M201" i="10"/>
  <c r="M738" i="10"/>
  <c r="M621" i="10"/>
  <c r="N755" i="10"/>
  <c r="N1307" i="10"/>
  <c r="N1179" i="10"/>
  <c r="N1051" i="10"/>
  <c r="N919" i="10"/>
  <c r="M535" i="10"/>
  <c r="M1109" i="10"/>
  <c r="M981" i="10"/>
  <c r="M749" i="10"/>
  <c r="P1338" i="10"/>
  <c r="P1210" i="10"/>
  <c r="P1082" i="10"/>
  <c r="P954" i="10"/>
  <c r="M679" i="10"/>
  <c r="O1278" i="10"/>
  <c r="O1150" i="10"/>
  <c r="O968" i="10"/>
  <c r="P882" i="10"/>
  <c r="O852" i="10"/>
  <c r="N742" i="10"/>
  <c r="M435" i="10"/>
  <c r="P316" i="10"/>
  <c r="O1054" i="10"/>
  <c r="P924" i="10"/>
  <c r="P568" i="10"/>
  <c r="P840" i="10"/>
  <c r="P712" i="10"/>
  <c r="P494" i="10"/>
  <c r="O850" i="10"/>
  <c r="O722" i="10"/>
  <c r="M533" i="10"/>
  <c r="N868" i="10"/>
  <c r="N644" i="10"/>
  <c r="M427" i="10"/>
  <c r="O391" i="10"/>
  <c r="O848" i="10"/>
  <c r="O418" i="10"/>
  <c r="P692" i="10"/>
  <c r="M804" i="10"/>
  <c r="P674" i="10"/>
  <c r="P875" i="10"/>
  <c r="P626" i="10"/>
  <c r="M792" i="10"/>
  <c r="P602" i="10"/>
  <c r="P785" i="10"/>
  <c r="O281" i="10"/>
  <c r="O597" i="10"/>
  <c r="O1036" i="10"/>
  <c r="O298" i="10"/>
  <c r="P694" i="10"/>
  <c r="O832" i="10"/>
  <c r="M461" i="10"/>
  <c r="N722" i="10"/>
  <c r="M806" i="10"/>
  <c r="O290" i="10"/>
  <c r="N290" i="10"/>
  <c r="M630" i="10"/>
  <c r="M252" i="10"/>
  <c r="P676" i="10"/>
  <c r="O814" i="10"/>
  <c r="O358" i="10"/>
  <c r="N704" i="10"/>
  <c r="M788" i="10"/>
  <c r="P925" i="10"/>
  <c r="O590" i="10"/>
  <c r="O178" i="10"/>
  <c r="P642" i="10"/>
  <c r="O684" i="10"/>
  <c r="N782" i="10"/>
  <c r="M754" i="10"/>
  <c r="P795" i="10"/>
  <c r="N528" i="10"/>
  <c r="M135" i="10"/>
  <c r="P656" i="10"/>
  <c r="O956" i="10"/>
  <c r="P870" i="10"/>
  <c r="M599" i="10"/>
  <c r="O752" i="10"/>
  <c r="N898" i="10"/>
  <c r="N642" i="10"/>
  <c r="M726" i="10"/>
  <c r="P863" i="10"/>
  <c r="O216" i="10"/>
  <c r="M117" i="10"/>
  <c r="I1797" i="6"/>
  <c r="P542" i="10"/>
  <c r="O734" i="10"/>
  <c r="N880" i="10"/>
  <c r="N620" i="10"/>
  <c r="M708" i="10"/>
  <c r="P845" i="10"/>
  <c r="O377" i="10"/>
  <c r="M203" i="10"/>
  <c r="O265" i="10"/>
  <c r="O636" i="10"/>
  <c r="N670" i="10"/>
  <c r="M658" i="10"/>
  <c r="P747" i="10"/>
  <c r="M422" i="10"/>
  <c r="O998" i="10"/>
  <c r="O922" i="10"/>
  <c r="N406" i="10"/>
  <c r="M728" i="10"/>
  <c r="M13" i="10"/>
  <c r="N585" i="10"/>
  <c r="M568" i="10"/>
  <c r="H2007" i="6"/>
  <c r="N921" i="10"/>
  <c r="P838" i="10"/>
  <c r="P486" i="10"/>
  <c r="O720" i="10"/>
  <c r="N866" i="10"/>
  <c r="M587" i="10"/>
  <c r="M694" i="10"/>
  <c r="P831" i="10"/>
  <c r="O540" i="10"/>
  <c r="P461" i="10"/>
  <c r="O17" i="10"/>
  <c r="N410" i="10"/>
  <c r="O702" i="10"/>
  <c r="N848" i="10"/>
  <c r="P524" i="10"/>
  <c r="M676" i="10"/>
  <c r="P813" i="10"/>
  <c r="P384" i="10"/>
  <c r="P383" i="10"/>
  <c r="O908" i="10"/>
  <c r="O342" i="10"/>
  <c r="N654" i="10"/>
  <c r="M623" i="10"/>
  <c r="N567" i="10"/>
  <c r="O296" i="10"/>
  <c r="O966" i="10"/>
  <c r="N828" i="10"/>
  <c r="N708" i="10"/>
  <c r="M872" i="10"/>
  <c r="M712" i="10"/>
  <c r="P913" i="10"/>
  <c r="N521" i="10"/>
  <c r="M504" i="10"/>
  <c r="P255" i="10"/>
  <c r="M891" i="10"/>
  <c r="P822" i="10"/>
  <c r="P422" i="10"/>
  <c r="O704" i="10"/>
  <c r="N850" i="10"/>
  <c r="P532" i="10"/>
  <c r="M678" i="10"/>
  <c r="P815" i="10"/>
  <c r="O476" i="10"/>
  <c r="N376" i="10"/>
  <c r="P804" i="10"/>
  <c r="N282" i="10"/>
  <c r="O686" i="10"/>
  <c r="N832" i="10"/>
  <c r="P460" i="10"/>
  <c r="M660" i="10"/>
  <c r="P797" i="10"/>
  <c r="M616" i="10"/>
  <c r="O70" i="10"/>
  <c r="O892" i="10"/>
  <c r="N926" i="10"/>
  <c r="P452" i="10"/>
  <c r="P586" i="10"/>
  <c r="N439" i="10"/>
  <c r="N165" i="10"/>
  <c r="O950" i="10"/>
  <c r="P559" i="10"/>
  <c r="N692" i="10"/>
  <c r="M856" i="10"/>
  <c r="M696" i="10"/>
  <c r="P865" i="10"/>
  <c r="N224" i="10"/>
  <c r="N130" i="10"/>
  <c r="H1991" i="6"/>
  <c r="M769" i="10"/>
  <c r="P774" i="10"/>
  <c r="O912" i="10"/>
  <c r="O656" i="10"/>
  <c r="N802" i="10"/>
  <c r="N260" i="10"/>
  <c r="O629" i="10"/>
  <c r="P767" i="10"/>
  <c r="N608" i="10"/>
  <c r="O531" i="10"/>
  <c r="P756" i="10"/>
  <c r="O894" i="10"/>
  <c r="O638" i="10"/>
  <c r="N784" i="10"/>
  <c r="M868" i="10"/>
  <c r="P591" i="10"/>
  <c r="P663" i="10"/>
  <c r="M552" i="10"/>
  <c r="P770" i="10"/>
  <c r="O812" i="10"/>
  <c r="N910" i="10"/>
  <c r="N205" i="10"/>
  <c r="P923" i="10"/>
  <c r="P330" i="10"/>
  <c r="O515" i="10"/>
  <c r="N667" i="10"/>
  <c r="O132" i="10"/>
  <c r="N660" i="10"/>
  <c r="M840" i="10"/>
  <c r="M664" i="10"/>
  <c r="P833" i="10"/>
  <c r="O542" i="10"/>
  <c r="P463" i="10"/>
  <c r="O81" i="10"/>
  <c r="N683" i="10"/>
  <c r="P742" i="10"/>
  <c r="O880" i="10"/>
  <c r="P620" i="10"/>
  <c r="N770" i="10"/>
  <c r="M854" i="10"/>
  <c r="M547" i="10"/>
  <c r="P733" i="10"/>
  <c r="N480" i="10"/>
  <c r="O387" i="10"/>
  <c r="P724" i="10"/>
  <c r="O862" i="10"/>
  <c r="M577" i="10"/>
  <c r="N752" i="10"/>
  <c r="M836" i="10"/>
  <c r="M475" i="10"/>
  <c r="P8" i="10"/>
  <c r="P511" i="10"/>
  <c r="P754" i="10"/>
  <c r="O780" i="10"/>
  <c r="N830" i="10"/>
  <c r="M866" i="10"/>
  <c r="P891" i="10"/>
  <c r="O373" i="10"/>
  <c r="O451" i="10"/>
  <c r="P912" i="10"/>
  <c r="N724" i="10"/>
  <c r="P540" i="10"/>
  <c r="M808" i="10"/>
  <c r="M680" i="10"/>
  <c r="O306" i="10"/>
  <c r="P817" i="10"/>
  <c r="N306" i="10"/>
  <c r="O478" i="10"/>
  <c r="I1863" i="6"/>
  <c r="N380" i="10"/>
  <c r="M262" i="10"/>
  <c r="O1068" i="10"/>
  <c r="O940" i="10"/>
  <c r="M641" i="10"/>
  <c r="P854" i="10"/>
  <c r="P726" i="10"/>
  <c r="P550" i="10"/>
  <c r="O864" i="10"/>
  <c r="O736" i="10"/>
  <c r="P582" i="10"/>
  <c r="N882" i="10"/>
  <c r="N754" i="10"/>
  <c r="O623" i="10"/>
  <c r="M838" i="10"/>
  <c r="M710" i="10"/>
  <c r="M483" i="10"/>
  <c r="P847" i="10"/>
  <c r="P677" i="10"/>
  <c r="O604" i="10"/>
  <c r="P412" i="10"/>
  <c r="P525" i="10"/>
  <c r="P256" i="10"/>
  <c r="P124" i="10"/>
  <c r="P708" i="10"/>
  <c r="P478" i="10"/>
  <c r="O846" i="10"/>
  <c r="O718" i="10"/>
  <c r="M517" i="10"/>
  <c r="N864" i="10"/>
  <c r="N736" i="10"/>
  <c r="P581" i="10"/>
  <c r="M820" i="10"/>
  <c r="M692" i="10"/>
  <c r="O402" i="10"/>
  <c r="P829" i="10"/>
  <c r="P554" i="10"/>
  <c r="O526" i="10"/>
  <c r="O253" i="10"/>
  <c r="P447" i="10"/>
  <c r="M390" i="10"/>
  <c r="I1094" i="6"/>
  <c r="P658" i="10"/>
  <c r="O924" i="10"/>
  <c r="O796" i="10"/>
  <c r="O668" i="10"/>
  <c r="N162" i="10"/>
  <c r="N814" i="10"/>
  <c r="N686" i="10"/>
  <c r="N358" i="10"/>
  <c r="M770" i="10"/>
  <c r="M642" i="10"/>
  <c r="P907" i="10"/>
  <c r="P779" i="10"/>
  <c r="N503" i="10"/>
  <c r="P235" i="10"/>
  <c r="M486" i="10"/>
  <c r="O579" i="10"/>
  <c r="N190" i="10"/>
  <c r="O982" i="10"/>
  <c r="M481" i="10"/>
  <c r="P640" i="10"/>
  <c r="O446" i="10"/>
  <c r="N804" i="10"/>
  <c r="N676" i="10"/>
  <c r="N278" i="10"/>
  <c r="M760" i="10"/>
  <c r="M632" i="10"/>
  <c r="P897" i="10"/>
  <c r="P769" i="10"/>
  <c r="N457" i="10"/>
  <c r="N610" i="10"/>
  <c r="M440" i="10"/>
  <c r="O533" i="10"/>
  <c r="I2042" i="6"/>
  <c r="O1020" i="10"/>
  <c r="O853" i="10"/>
  <c r="O318" i="10"/>
  <c r="P806" i="10"/>
  <c r="P678" i="10"/>
  <c r="N298" i="10"/>
  <c r="O816" i="10"/>
  <c r="O688" i="10"/>
  <c r="O374" i="10"/>
  <c r="N834" i="10"/>
  <c r="N706" i="10"/>
  <c r="P468" i="10"/>
  <c r="M790" i="10"/>
  <c r="M662" i="10"/>
  <c r="H1963" i="6"/>
  <c r="P799" i="10"/>
  <c r="N583" i="10"/>
  <c r="O405" i="10"/>
  <c r="M566" i="10"/>
  <c r="N240" i="10"/>
  <c r="I1962" i="6"/>
  <c r="P788" i="10"/>
  <c r="P660" i="10"/>
  <c r="O926" i="10"/>
  <c r="O798" i="10"/>
  <c r="O670" i="10"/>
  <c r="P206" i="10"/>
  <c r="N816" i="10"/>
  <c r="N688" i="10"/>
  <c r="N374" i="10"/>
  <c r="M772" i="10"/>
  <c r="M644" i="10"/>
  <c r="P909" i="10"/>
  <c r="P781" i="10"/>
  <c r="N505" i="10"/>
  <c r="P242" i="10"/>
  <c r="M488" i="10"/>
  <c r="O581" i="10"/>
  <c r="N206" i="10"/>
  <c r="P738" i="10"/>
  <c r="P588" i="10"/>
  <c r="O876" i="10"/>
  <c r="O748" i="10"/>
  <c r="N614" i="10"/>
  <c r="N894" i="10"/>
  <c r="N766" i="10"/>
  <c r="N638" i="10"/>
  <c r="M850" i="10"/>
  <c r="M722" i="10"/>
  <c r="M531" i="10"/>
  <c r="P859" i="10"/>
  <c r="P725" i="10"/>
  <c r="N124" i="10"/>
  <c r="N464" i="10"/>
  <c r="H2219" i="6"/>
  <c r="O347" i="10"/>
  <c r="M359" i="10"/>
  <c r="M911" i="10"/>
  <c r="P880" i="10"/>
  <c r="O906" i="10"/>
  <c r="N762" i="10"/>
  <c r="P881" i="10"/>
  <c r="P753" i="10"/>
  <c r="P366" i="10"/>
  <c r="N546" i="10"/>
  <c r="O332" i="10"/>
  <c r="O469" i="10"/>
  <c r="N343" i="10"/>
  <c r="O1004" i="10"/>
  <c r="N811" i="10"/>
  <c r="M77" i="10"/>
  <c r="P790" i="10"/>
  <c r="P662" i="10"/>
  <c r="H2267" i="6"/>
  <c r="O800" i="10"/>
  <c r="O672" i="10"/>
  <c r="N237" i="10"/>
  <c r="N818" i="10"/>
  <c r="N690" i="10"/>
  <c r="N390" i="10"/>
  <c r="M774" i="10"/>
  <c r="M646" i="10"/>
  <c r="P911" i="10"/>
  <c r="P783" i="10"/>
  <c r="N519" i="10"/>
  <c r="O277" i="10"/>
  <c r="M502" i="10"/>
  <c r="O595" i="10"/>
  <c r="P251" i="10"/>
  <c r="P772" i="10"/>
  <c r="P644" i="10"/>
  <c r="O910" i="10"/>
  <c r="O782" i="10"/>
  <c r="O654" i="10"/>
  <c r="N928" i="10"/>
  <c r="N800" i="10"/>
  <c r="N672" i="10"/>
  <c r="N236" i="10"/>
  <c r="M756" i="10"/>
  <c r="N626" i="10"/>
  <c r="P893" i="10"/>
  <c r="P765" i="10"/>
  <c r="N441" i="10"/>
  <c r="N594" i="10"/>
  <c r="M424" i="10"/>
  <c r="O517" i="10"/>
  <c r="O138" i="10"/>
  <c r="P722" i="10"/>
  <c r="P534" i="10"/>
  <c r="O860" i="10"/>
  <c r="O732" i="10"/>
  <c r="P571" i="10"/>
  <c r="N878" i="10"/>
  <c r="N750" i="10"/>
  <c r="M617" i="10"/>
  <c r="M834" i="10"/>
  <c r="M706" i="10"/>
  <c r="M467" i="10"/>
  <c r="P843" i="10"/>
  <c r="P661" i="10"/>
  <c r="O588" i="10"/>
  <c r="P380" i="10"/>
  <c r="P509" i="10"/>
  <c r="P194" i="10"/>
  <c r="O52" i="10"/>
  <c r="N795" i="10"/>
  <c r="P784" i="10"/>
  <c r="O874" i="10"/>
  <c r="M846" i="10"/>
  <c r="P749" i="10"/>
  <c r="P334" i="10"/>
  <c r="N530" i="10"/>
  <c r="O300" i="10"/>
  <c r="O453" i="10"/>
  <c r="N279" i="10"/>
  <c r="P706" i="10"/>
  <c r="P470" i="10"/>
  <c r="O844" i="10"/>
  <c r="O716" i="10"/>
  <c r="M509" i="10"/>
  <c r="N862" i="10"/>
  <c r="N734" i="10"/>
  <c r="P576" i="10"/>
  <c r="M818" i="10"/>
  <c r="M690" i="10"/>
  <c r="O386" i="10"/>
  <c r="P827" i="10"/>
  <c r="P546" i="10"/>
  <c r="O524" i="10"/>
  <c r="N248" i="10"/>
  <c r="P445" i="10"/>
  <c r="M380" i="10"/>
  <c r="H2362" i="6"/>
  <c r="M753" i="10"/>
  <c r="P768" i="10"/>
  <c r="O326" i="10"/>
  <c r="N197" i="10"/>
  <c r="M491" i="10"/>
  <c r="P849" i="10"/>
  <c r="P679" i="10"/>
  <c r="O606" i="10"/>
  <c r="P416" i="10"/>
  <c r="P527" i="10"/>
  <c r="P258" i="10"/>
  <c r="O134" i="10"/>
  <c r="O972" i="10"/>
  <c r="O725" i="10"/>
  <c r="P886" i="10"/>
  <c r="P758" i="10"/>
  <c r="P630" i="10"/>
  <c r="O896" i="10"/>
  <c r="O768" i="10"/>
  <c r="O640" i="10"/>
  <c r="N914" i="10"/>
  <c r="N786" i="10"/>
  <c r="N658" i="10"/>
  <c r="M870" i="10"/>
  <c r="M742" i="10"/>
  <c r="M597" i="10"/>
  <c r="P879" i="10"/>
  <c r="P751" i="10"/>
  <c r="P362" i="10"/>
  <c r="N544" i="10"/>
  <c r="O328" i="10"/>
  <c r="O467" i="10"/>
  <c r="N337" i="10"/>
  <c r="P740" i="10"/>
  <c r="P593" i="10"/>
  <c r="O878" i="10"/>
  <c r="O750" i="10"/>
  <c r="O617" i="10"/>
  <c r="N896" i="10"/>
  <c r="N768" i="10"/>
  <c r="N640" i="10"/>
  <c r="M852" i="10"/>
  <c r="M724" i="10"/>
  <c r="M539" i="10"/>
  <c r="P861" i="10"/>
  <c r="P727" i="10"/>
  <c r="P136" i="10"/>
  <c r="N466" i="10"/>
  <c r="I2394" i="6"/>
  <c r="O359" i="10"/>
  <c r="M365" i="10"/>
  <c r="P690" i="10"/>
  <c r="N394" i="10"/>
  <c r="O828" i="10"/>
  <c r="O700" i="10"/>
  <c r="M445" i="10"/>
  <c r="N846" i="10"/>
  <c r="N718" i="10"/>
  <c r="P516" i="10"/>
  <c r="M802" i="10"/>
  <c r="M674" i="10"/>
  <c r="O255" i="10"/>
  <c r="P811" i="10"/>
  <c r="I1927" i="6"/>
  <c r="O460" i="10"/>
  <c r="M614" i="10"/>
  <c r="N344" i="10"/>
  <c r="N200" i="10"/>
  <c r="O1046" i="10"/>
  <c r="O709" i="10"/>
  <c r="P752" i="10"/>
  <c r="N876" i="10"/>
  <c r="P864" i="10"/>
  <c r="P736" i="10"/>
  <c r="M583" i="10"/>
  <c r="O858" i="10"/>
  <c r="N748" i="10"/>
  <c r="O980" i="10"/>
  <c r="N423" i="10"/>
  <c r="O1062" i="10"/>
  <c r="O934" i="10"/>
  <c r="O621" i="10"/>
  <c r="P848" i="10"/>
  <c r="P720" i="10"/>
  <c r="P526" i="10"/>
  <c r="O810" i="10"/>
  <c r="P444" i="10"/>
  <c r="O382" i="10"/>
  <c r="P557" i="10"/>
  <c r="P832" i="10"/>
  <c r="P704" i="10"/>
  <c r="P462" i="10"/>
  <c r="O730" i="10"/>
  <c r="M752" i="10"/>
  <c r="P734" i="10"/>
  <c r="P729" i="10"/>
  <c r="O1030" i="10"/>
  <c r="M879" i="10"/>
  <c r="O398" i="10"/>
  <c r="P816" i="10"/>
  <c r="P688" i="10"/>
  <c r="N378" i="10"/>
  <c r="O682" i="10"/>
  <c r="M459" i="10"/>
  <c r="O872" i="10"/>
  <c r="N491" i="10"/>
  <c r="O1014" i="10"/>
  <c r="O837" i="10"/>
  <c r="O270" i="10"/>
  <c r="P800" i="10"/>
  <c r="P672" i="10"/>
  <c r="P243" i="10"/>
  <c r="M565" i="10"/>
  <c r="P761" i="10"/>
  <c r="P603" i="10"/>
  <c r="N548" i="10"/>
  <c r="O842" i="10"/>
  <c r="O714" i="10"/>
  <c r="M501" i="10"/>
  <c r="N860" i="10"/>
  <c r="N716" i="10"/>
  <c r="N342" i="10"/>
  <c r="M720" i="10"/>
  <c r="O230" i="10"/>
  <c r="P711" i="10"/>
  <c r="N171" i="10"/>
  <c r="P495" i="10"/>
  <c r="P48" i="10"/>
  <c r="O948" i="10"/>
  <c r="P910" i="10"/>
  <c r="P686" i="10"/>
  <c r="O824" i="10"/>
  <c r="M429" i="10"/>
  <c r="N714" i="10"/>
  <c r="M798" i="10"/>
  <c r="P887" i="10"/>
  <c r="I2314" i="6"/>
  <c r="N312" i="10"/>
  <c r="P697" i="10"/>
  <c r="O624" i="10"/>
  <c r="N516" i="10"/>
  <c r="O826" i="10"/>
  <c r="O698" i="10"/>
  <c r="M437" i="10"/>
  <c r="N844" i="10"/>
  <c r="N700" i="10"/>
  <c r="M159" i="10"/>
  <c r="M704" i="10"/>
  <c r="P905" i="10"/>
  <c r="P647" i="10"/>
  <c r="N578" i="10"/>
  <c r="N316" i="10"/>
  <c r="M301" i="10"/>
  <c r="M907" i="10"/>
  <c r="P894" i="10"/>
  <c r="P654" i="10"/>
  <c r="O792" i="10"/>
  <c r="P34" i="10"/>
  <c r="N682" i="10"/>
  <c r="M750" i="10"/>
  <c r="P855" i="10"/>
  <c r="O444" i="10"/>
  <c r="O563" i="10"/>
  <c r="P681" i="10"/>
  <c r="O608" i="10"/>
  <c r="N420" i="10"/>
  <c r="N684" i="10"/>
  <c r="M848" i="10"/>
  <c r="M672" i="10"/>
  <c r="P889" i="10"/>
  <c r="N617" i="10"/>
  <c r="N450" i="10"/>
  <c r="O565" i="10"/>
  <c r="I2498" i="6"/>
  <c r="M875" i="10"/>
  <c r="P862" i="10"/>
  <c r="P638" i="10"/>
  <c r="O776" i="10"/>
  <c r="N922" i="10"/>
  <c r="N666" i="10"/>
  <c r="M718" i="10"/>
  <c r="P807" i="10"/>
  <c r="P158" i="10"/>
  <c r="O499" i="10"/>
  <c r="P649" i="10"/>
  <c r="O576" i="10"/>
  <c r="M538" i="10"/>
  <c r="O794" i="10"/>
  <c r="O666" i="10"/>
  <c r="P110" i="10"/>
  <c r="N812" i="10"/>
  <c r="N668" i="10"/>
  <c r="M832" i="10"/>
  <c r="M656" i="10"/>
  <c r="P857" i="10"/>
  <c r="N489" i="10"/>
  <c r="P352" i="10"/>
  <c r="O501" i="10"/>
  <c r="O1076" i="10"/>
  <c r="O789" i="10"/>
  <c r="P830" i="10"/>
  <c r="P577" i="10"/>
  <c r="O744" i="10"/>
  <c r="N890" i="10"/>
  <c r="N634" i="10"/>
  <c r="M670" i="10"/>
  <c r="P775" i="10"/>
  <c r="N576" i="10"/>
  <c r="O299" i="10"/>
  <c r="N322" i="10"/>
  <c r="O496" i="10"/>
  <c r="M506" i="10"/>
  <c r="O778" i="10"/>
  <c r="O650" i="10"/>
  <c r="N924" i="10"/>
  <c r="N796" i="10"/>
  <c r="N636" i="10"/>
  <c r="M800" i="10"/>
  <c r="M640" i="10"/>
  <c r="P841" i="10"/>
  <c r="N425" i="10"/>
  <c r="M600" i="10"/>
  <c r="O307" i="10"/>
  <c r="O1044" i="10"/>
  <c r="N747" i="10"/>
  <c r="P814" i="10"/>
  <c r="N362" i="10"/>
  <c r="O696" i="10"/>
  <c r="N842" i="10"/>
  <c r="P500" i="10"/>
  <c r="M638" i="10"/>
  <c r="P759" i="10"/>
  <c r="N448" i="10"/>
  <c r="O126" i="10"/>
  <c r="N619" i="10"/>
  <c r="O480" i="10"/>
  <c r="P226" i="10"/>
  <c r="O890" i="10"/>
  <c r="O762" i="10"/>
  <c r="O634" i="10"/>
  <c r="N908" i="10"/>
  <c r="N780" i="10"/>
  <c r="P613" i="10"/>
  <c r="M784" i="10"/>
  <c r="P619" i="10"/>
  <c r="P809" i="10"/>
  <c r="I2470" i="6"/>
  <c r="M472" i="10"/>
  <c r="O140" i="10"/>
  <c r="O1028" i="10"/>
  <c r="O661" i="10"/>
  <c r="P782" i="10"/>
  <c r="O920" i="10"/>
  <c r="O664" i="10"/>
  <c r="N810" i="10"/>
  <c r="N326" i="10"/>
  <c r="P616" i="10"/>
  <c r="P709" i="10"/>
  <c r="M598" i="10"/>
  <c r="P32" i="10"/>
  <c r="N539" i="10"/>
  <c r="O184" i="10"/>
  <c r="P513" i="10"/>
  <c r="O746" i="10"/>
  <c r="M609" i="10"/>
  <c r="N892" i="10"/>
  <c r="N764" i="10"/>
  <c r="P508" i="10"/>
  <c r="M768" i="10"/>
  <c r="M523" i="10"/>
  <c r="P777" i="10"/>
  <c r="O574" i="10"/>
  <c r="O396" i="10"/>
  <c r="P132" i="10"/>
  <c r="O996" i="10"/>
  <c r="M463" i="10"/>
  <c r="P766" i="10"/>
  <c r="O904" i="10"/>
  <c r="O648" i="10"/>
  <c r="N794" i="10"/>
  <c r="N108" i="10"/>
  <c r="M515" i="10"/>
  <c r="N615" i="10"/>
  <c r="O392" i="10"/>
  <c r="M295" i="10"/>
  <c r="N523" i="10"/>
  <c r="N564" i="10"/>
  <c r="O304" i="10"/>
  <c r="P402" i="10"/>
  <c r="O448" i="10"/>
  <c r="P388" i="10"/>
  <c r="O599" i="10"/>
  <c r="P562" i="10"/>
  <c r="P370" i="10"/>
  <c r="O317" i="10"/>
  <c r="P324" i="10"/>
  <c r="O583" i="10"/>
  <c r="M766" i="10"/>
  <c r="P903" i="10"/>
  <c r="N487" i="10"/>
  <c r="M470" i="10"/>
  <c r="M129" i="10"/>
  <c r="P434" i="10"/>
  <c r="P306" i="10"/>
  <c r="O285" i="10"/>
  <c r="M586" i="10"/>
  <c r="O487" i="10"/>
  <c r="N732" i="10"/>
  <c r="M571" i="10"/>
  <c r="M816" i="10"/>
  <c r="M688" i="10"/>
  <c r="O370" i="10"/>
  <c r="P825" i="10"/>
  <c r="P490" i="10"/>
  <c r="O510" i="10"/>
  <c r="O194" i="10"/>
  <c r="P431" i="10"/>
  <c r="M344" i="10"/>
  <c r="I2124" i="6"/>
  <c r="O964" i="10"/>
  <c r="M705" i="10"/>
  <c r="P878" i="10"/>
  <c r="P750" i="10"/>
  <c r="P617" i="10"/>
  <c r="O888" i="10"/>
  <c r="O760" i="10"/>
  <c r="O632" i="10"/>
  <c r="N906" i="10"/>
  <c r="N778" i="10"/>
  <c r="N650" i="10"/>
  <c r="M862" i="10"/>
  <c r="M734" i="10"/>
  <c r="P575" i="10"/>
  <c r="P871" i="10"/>
  <c r="P743" i="10"/>
  <c r="P298" i="10"/>
  <c r="N512" i="10"/>
  <c r="O263" i="10"/>
  <c r="O435" i="10"/>
  <c r="O192" i="10"/>
  <c r="P665" i="10"/>
  <c r="N93" i="10"/>
  <c r="N507" i="10"/>
  <c r="P338" i="10"/>
  <c r="O592" i="10"/>
  <c r="O464" i="10"/>
  <c r="O248" i="10"/>
  <c r="N532" i="10"/>
  <c r="P356" i="10"/>
  <c r="M522" i="10"/>
  <c r="P561" i="10"/>
  <c r="O503" i="10"/>
  <c r="P921" i="10"/>
  <c r="P793" i="10"/>
  <c r="N553" i="10"/>
  <c r="O345" i="10"/>
  <c r="M536" i="10"/>
  <c r="N61" i="10"/>
  <c r="P345" i="10"/>
  <c r="O1060" i="10"/>
  <c r="M932" i="10"/>
  <c r="M611" i="10"/>
  <c r="P846" i="10"/>
  <c r="P718" i="10"/>
  <c r="P518" i="10"/>
  <c r="O856" i="10"/>
  <c r="O728" i="10"/>
  <c r="M557" i="10"/>
  <c r="N874" i="10"/>
  <c r="N746" i="10"/>
  <c r="P608" i="10"/>
  <c r="M830" i="10"/>
  <c r="M702" i="10"/>
  <c r="M451" i="10"/>
  <c r="P839" i="10"/>
  <c r="P645" i="10"/>
  <c r="O572" i="10"/>
  <c r="P348" i="10"/>
  <c r="P493" i="10"/>
  <c r="O124" i="10"/>
  <c r="H2435" i="6"/>
  <c r="P633" i="10"/>
  <c r="N603" i="10"/>
  <c r="N475" i="10"/>
  <c r="P274" i="10"/>
  <c r="O560" i="10"/>
  <c r="O432" i="10"/>
  <c r="N71" i="10"/>
  <c r="N500" i="10"/>
  <c r="P292" i="10"/>
  <c r="M490" i="10"/>
  <c r="P481" i="10"/>
  <c r="M348" i="10"/>
  <c r="P702" i="10"/>
  <c r="P454" i="10"/>
  <c r="O840" i="10"/>
  <c r="O712" i="10"/>
  <c r="M493" i="10"/>
  <c r="N858" i="10"/>
  <c r="N730" i="10"/>
  <c r="P564" i="10"/>
  <c r="M814" i="10"/>
  <c r="M686" i="10"/>
  <c r="O354" i="10"/>
  <c r="P823" i="10"/>
  <c r="P482" i="10"/>
  <c r="O508" i="10"/>
  <c r="N181" i="10"/>
  <c r="P429" i="10"/>
  <c r="M342" i="10"/>
  <c r="H2448" i="6"/>
  <c r="M607" i="10"/>
  <c r="N587" i="10"/>
  <c r="N459" i="10"/>
  <c r="P230" i="10"/>
  <c r="O544" i="10"/>
  <c r="O413" i="10"/>
  <c r="N612" i="10"/>
  <c r="N484" i="10"/>
  <c r="N203" i="10"/>
  <c r="O400" i="10"/>
  <c r="P433" i="10"/>
  <c r="M310" i="10"/>
  <c r="N571" i="10"/>
  <c r="N443" i="10"/>
  <c r="N149" i="10"/>
  <c r="O528" i="10"/>
  <c r="O381" i="10"/>
  <c r="N596" i="10"/>
  <c r="N468" i="10"/>
  <c r="I2058" i="6"/>
  <c r="O368" i="10"/>
  <c r="N416" i="10"/>
  <c r="P303" i="10"/>
  <c r="N652" i="10"/>
  <c r="M864" i="10"/>
  <c r="M736" i="10"/>
  <c r="M581" i="10"/>
  <c r="P873" i="10"/>
  <c r="P745" i="10"/>
  <c r="P302" i="10"/>
  <c r="N514" i="10"/>
  <c r="O268" i="10"/>
  <c r="O437" i="10"/>
  <c r="N202" i="10"/>
  <c r="O1012" i="10"/>
  <c r="M833" i="10"/>
  <c r="N250" i="10"/>
  <c r="P798" i="10"/>
  <c r="P670" i="10"/>
  <c r="N213" i="10"/>
  <c r="O808" i="10"/>
  <c r="O680" i="10"/>
  <c r="O310" i="10"/>
  <c r="N826" i="10"/>
  <c r="N698" i="10"/>
  <c r="P436" i="10"/>
  <c r="M782" i="10"/>
  <c r="M654" i="10"/>
  <c r="P919" i="10"/>
  <c r="P791" i="10"/>
  <c r="N551" i="10"/>
  <c r="O341" i="10"/>
  <c r="M534" i="10"/>
  <c r="P40" i="10"/>
  <c r="P335" i="10"/>
  <c r="P713" i="10"/>
  <c r="P498" i="10"/>
  <c r="N555" i="10"/>
  <c r="N427" i="10"/>
  <c r="N13" i="10"/>
  <c r="O512" i="10"/>
  <c r="O349" i="10"/>
  <c r="N580" i="10"/>
  <c r="N436" i="10"/>
  <c r="M618" i="10"/>
  <c r="O336" i="10"/>
  <c r="N384" i="10"/>
  <c r="M209" i="10"/>
  <c r="O455" i="10"/>
  <c r="H2087" i="6"/>
  <c r="N352" i="10"/>
  <c r="O395" i="10"/>
  <c r="H2502" i="6"/>
  <c r="P545" i="10"/>
  <c r="M83" i="10"/>
  <c r="H2187" i="6"/>
  <c r="O145" i="10"/>
  <c r="N452" i="10"/>
  <c r="P104" i="10"/>
  <c r="M458" i="10"/>
  <c r="P529" i="10"/>
  <c r="I1629" i="6"/>
  <c r="M392" i="10"/>
  <c r="I1565" i="6"/>
  <c r="P144" i="10"/>
  <c r="P691" i="10"/>
  <c r="M602" i="10"/>
  <c r="M474" i="10"/>
  <c r="O272" i="10"/>
  <c r="P497" i="10"/>
  <c r="N320" i="10"/>
  <c r="O567" i="10"/>
  <c r="O363" i="10"/>
  <c r="N209" i="10"/>
  <c r="M75" i="10"/>
  <c r="P474" i="10"/>
  <c r="N288" i="10"/>
  <c r="O551" i="10"/>
  <c r="O311" i="10"/>
  <c r="I2090" i="6"/>
  <c r="N353" i="10"/>
  <c r="N402" i="10"/>
  <c r="M570" i="10"/>
  <c r="M442" i="10"/>
  <c r="P142" i="10"/>
  <c r="P465" i="10"/>
  <c r="N252" i="10"/>
  <c r="O535" i="10"/>
  <c r="P216" i="10"/>
  <c r="P393" i="10"/>
  <c r="I2202" i="6"/>
  <c r="N517" i="10"/>
  <c r="O258" i="10"/>
  <c r="M554" i="10"/>
  <c r="M426" i="10"/>
  <c r="I2495" i="6"/>
  <c r="P449" i="10"/>
  <c r="M191" i="10"/>
  <c r="O519" i="10"/>
  <c r="M217" i="10"/>
  <c r="P347" i="10"/>
  <c r="O150" i="10"/>
  <c r="P358" i="10"/>
  <c r="O474" i="10"/>
  <c r="O471" i="10"/>
  <c r="P262" i="10"/>
  <c r="M264" i="10"/>
  <c r="P265" i="10"/>
  <c r="N115" i="10"/>
  <c r="P723" i="10"/>
  <c r="O554" i="10"/>
  <c r="O439" i="10"/>
  <c r="N143" i="10"/>
  <c r="P148" i="10"/>
  <c r="P138" i="10"/>
  <c r="M375" i="10"/>
  <c r="P643" i="10"/>
  <c r="O426" i="10"/>
  <c r="O423" i="10"/>
  <c r="M57" i="10"/>
  <c r="P60" i="10"/>
  <c r="M65" i="10"/>
  <c r="M311" i="10"/>
  <c r="M591" i="10"/>
  <c r="O104" i="10"/>
  <c r="N417" i="10"/>
  <c r="M247" i="10"/>
  <c r="P707" i="10"/>
  <c r="N274" i="10"/>
  <c r="O305" i="10"/>
  <c r="N289" i="10"/>
  <c r="H2199" i="6"/>
  <c r="P675" i="10"/>
  <c r="N501" i="10"/>
  <c r="P539" i="10"/>
  <c r="N218" i="10"/>
  <c r="N50" i="10"/>
  <c r="P659" i="10"/>
  <c r="N469" i="10"/>
  <c r="P246" i="10"/>
  <c r="P538" i="10"/>
  <c r="P326" i="10"/>
  <c r="N118" i="10"/>
  <c r="N446" i="10"/>
  <c r="M294" i="10"/>
  <c r="N629" i="10"/>
  <c r="O261" i="10"/>
  <c r="N430" i="10"/>
  <c r="P418" i="10"/>
  <c r="N613" i="10"/>
  <c r="O602" i="10"/>
  <c r="P312" i="10"/>
  <c r="O98" i="10"/>
  <c r="I1937" i="6"/>
  <c r="P625" i="10"/>
  <c r="N597" i="10"/>
  <c r="O586" i="10"/>
  <c r="O202" i="10"/>
  <c r="O536" i="10"/>
  <c r="N485" i="10"/>
  <c r="P294" i="10"/>
  <c r="O570" i="10"/>
  <c r="O401" i="10"/>
  <c r="P408" i="10"/>
  <c r="P555" i="10"/>
  <c r="M376" i="10"/>
  <c r="O584" i="10"/>
  <c r="N581" i="10"/>
  <c r="N453" i="10"/>
  <c r="M207" i="10"/>
  <c r="O538" i="10"/>
  <c r="O273" i="10"/>
  <c r="M580" i="10"/>
  <c r="N276" i="10"/>
  <c r="P58" i="10"/>
  <c r="M610" i="10"/>
  <c r="N565" i="10"/>
  <c r="N437" i="10"/>
  <c r="M111" i="10"/>
  <c r="O522" i="10"/>
  <c r="N7" i="10"/>
  <c r="M564" i="10"/>
  <c r="M233" i="10"/>
  <c r="M211" i="10"/>
  <c r="M498" i="10"/>
  <c r="N549" i="10"/>
  <c r="N421" i="10"/>
  <c r="H2139" i="6"/>
  <c r="O506" i="10"/>
  <c r="N606" i="10"/>
  <c r="M532" i="10"/>
  <c r="O609" i="10"/>
  <c r="H2067" i="6"/>
  <c r="O416" i="10"/>
  <c r="N533" i="10"/>
  <c r="P390" i="10"/>
  <c r="O618" i="10"/>
  <c r="O490" i="10"/>
  <c r="N574" i="10"/>
  <c r="M516" i="10"/>
  <c r="O593" i="10"/>
  <c r="P127" i="10"/>
  <c r="O384" i="10"/>
  <c r="N558" i="10"/>
  <c r="P280" i="10"/>
  <c r="M452" i="10"/>
  <c r="P475" i="10"/>
  <c r="O513" i="10"/>
  <c r="P377" i="10"/>
  <c r="P657" i="10"/>
  <c r="O269" i="10"/>
  <c r="N368" i="10"/>
  <c r="N542" i="10"/>
  <c r="P168" i="10"/>
  <c r="M436" i="10"/>
  <c r="P459" i="10"/>
  <c r="O481" i="10"/>
  <c r="P287" i="10"/>
  <c r="P530" i="10"/>
  <c r="N572" i="10"/>
  <c r="O527" i="10"/>
  <c r="O337" i="10"/>
  <c r="N494" i="10"/>
  <c r="N45" i="10"/>
  <c r="O388" i="10"/>
  <c r="P427" i="10"/>
  <c r="O433" i="10"/>
  <c r="M113" i="10"/>
  <c r="N627" i="10"/>
  <c r="N476" i="10"/>
  <c r="P241" i="10"/>
  <c r="N478" i="10"/>
  <c r="M628" i="10"/>
  <c r="O356" i="10"/>
  <c r="N404" i="10"/>
  <c r="O415" i="10"/>
  <c r="P22" i="10"/>
  <c r="N611" i="10"/>
  <c r="N460" i="10"/>
  <c r="M412" i="10"/>
  <c r="O369" i="10"/>
  <c r="N590" i="10"/>
  <c r="N462" i="10"/>
  <c r="N241" i="10"/>
  <c r="M548" i="10"/>
  <c r="P419" i="10"/>
  <c r="H2055" i="6"/>
  <c r="P443" i="10"/>
  <c r="P152" i="10"/>
  <c r="O465" i="10"/>
  <c r="P14" i="10"/>
  <c r="P249" i="10"/>
  <c r="P108" i="10"/>
  <c r="P466" i="10"/>
  <c r="H1975" i="6"/>
  <c r="N540" i="10"/>
  <c r="M482" i="10"/>
  <c r="O463" i="10"/>
  <c r="M500" i="10"/>
  <c r="O324" i="10"/>
  <c r="P523" i="10"/>
  <c r="N372" i="10"/>
  <c r="O561" i="10"/>
  <c r="O383" i="10"/>
  <c r="M248" i="10"/>
  <c r="N391" i="10"/>
  <c r="P721" i="10"/>
  <c r="N515" i="10"/>
  <c r="O456" i="10"/>
  <c r="P276" i="10"/>
  <c r="P553" i="10"/>
  <c r="H2451" i="6"/>
  <c r="O458" i="10"/>
  <c r="N228" i="10"/>
  <c r="N526" i="10"/>
  <c r="P376" i="10"/>
  <c r="M612" i="10"/>
  <c r="M484" i="10"/>
  <c r="O292" i="10"/>
  <c r="P507" i="10"/>
  <c r="N340" i="10"/>
  <c r="O545" i="10"/>
  <c r="O343" i="10"/>
  <c r="M123" i="10"/>
  <c r="N327" i="10"/>
  <c r="P705" i="10"/>
  <c r="N499" i="10"/>
  <c r="O397" i="10"/>
  <c r="P234" i="10"/>
  <c r="P505" i="10"/>
  <c r="M279" i="10"/>
  <c r="O442" i="10"/>
  <c r="N146" i="10"/>
  <c r="N510" i="10"/>
  <c r="P344" i="10"/>
  <c r="M596" i="10"/>
  <c r="M468" i="10"/>
  <c r="N258" i="10"/>
  <c r="P491" i="10"/>
  <c r="N308" i="10"/>
  <c r="O529" i="10"/>
  <c r="P126" i="10"/>
  <c r="N17" i="10"/>
  <c r="O176" i="10"/>
  <c r="P673" i="10"/>
  <c r="N435" i="10"/>
  <c r="O333" i="10"/>
  <c r="M626" i="10"/>
  <c r="P441" i="10"/>
  <c r="I2451" i="6"/>
  <c r="O577" i="10"/>
  <c r="O449" i="10"/>
  <c r="N191" i="10"/>
  <c r="N184" i="10"/>
  <c r="N183" i="10"/>
  <c r="N263" i="10"/>
  <c r="I6" i="6"/>
  <c r="P689" i="10"/>
  <c r="O254" i="10"/>
  <c r="N451" i="10"/>
  <c r="O600" i="10"/>
  <c r="O365" i="10"/>
  <c r="N524" i="10"/>
  <c r="N156" i="10"/>
  <c r="M434" i="10"/>
  <c r="P457" i="10"/>
  <c r="O447" i="10"/>
  <c r="M99" i="10"/>
  <c r="P522" i="10"/>
  <c r="H1662" i="6"/>
  <c r="P415" i="10"/>
  <c r="N189" i="10"/>
  <c r="M413" i="10"/>
  <c r="I2174" i="6"/>
  <c r="P641" i="10"/>
  <c r="N579" i="10"/>
  <c r="P354" i="10"/>
  <c r="O520" i="10"/>
  <c r="N221" i="10"/>
  <c r="N444" i="10"/>
  <c r="M562" i="10"/>
  <c r="O320" i="10"/>
  <c r="N336" i="10"/>
  <c r="M328" i="10"/>
  <c r="N609" i="10"/>
  <c r="M119" i="10"/>
  <c r="M349" i="10"/>
  <c r="H2194" i="6"/>
  <c r="P622" i="10"/>
  <c r="N563" i="10"/>
  <c r="P322" i="10"/>
  <c r="O504" i="10"/>
  <c r="N604" i="10"/>
  <c r="P404" i="10"/>
  <c r="M546" i="10"/>
  <c r="N87" i="10"/>
  <c r="N225" i="10"/>
  <c r="P367" i="10"/>
  <c r="N481" i="10"/>
  <c r="M19" i="10"/>
  <c r="O497" i="10"/>
  <c r="O295" i="10"/>
  <c r="M332" i="10"/>
  <c r="P331" i="10"/>
  <c r="I2500" i="6"/>
  <c r="M285" i="10"/>
  <c r="H2020" i="6"/>
  <c r="P585" i="10"/>
  <c r="N547" i="10"/>
  <c r="M199" i="10"/>
  <c r="O472" i="10"/>
  <c r="N588" i="10"/>
  <c r="P372" i="10"/>
  <c r="M530" i="10"/>
  <c r="H1862" i="6"/>
  <c r="I2484" i="6"/>
  <c r="P329" i="10"/>
  <c r="O297" i="10"/>
  <c r="O495" i="10"/>
  <c r="O186" i="10"/>
  <c r="N465" i="10"/>
  <c r="P521" i="10"/>
  <c r="N140" i="10"/>
  <c r="O275" i="10"/>
  <c r="P237" i="10"/>
  <c r="I1661" i="6"/>
  <c r="N188" i="10"/>
  <c r="P639" i="10"/>
  <c r="N77" i="10"/>
  <c r="O575" i="10"/>
  <c r="N175" i="10"/>
  <c r="P112" i="10"/>
  <c r="O619" i="10"/>
  <c r="O470" i="10"/>
  <c r="O288" i="10"/>
  <c r="P425" i="10"/>
  <c r="O511" i="10"/>
  <c r="M374" i="10"/>
  <c r="M343" i="10"/>
  <c r="N625" i="10"/>
  <c r="M560" i="10"/>
  <c r="N433" i="10"/>
  <c r="N474" i="10"/>
  <c r="N458" i="10"/>
  <c r="I1209" i="6"/>
  <c r="N593" i="10"/>
  <c r="O630" i="10"/>
  <c r="M448" i="10"/>
  <c r="O379" i="10"/>
  <c r="P245" i="10"/>
  <c r="N321" i="10"/>
  <c r="P719" i="10"/>
  <c r="N561" i="10"/>
  <c r="O598" i="10"/>
  <c r="M432" i="10"/>
  <c r="O591" i="10"/>
  <c r="O339" i="10"/>
  <c r="P411" i="10"/>
  <c r="M407" i="10"/>
  <c r="P655" i="10"/>
  <c r="N497" i="10"/>
  <c r="O486" i="10"/>
  <c r="O348" i="10"/>
  <c r="O393" i="10"/>
  <c r="N311" i="10"/>
  <c r="N490" i="10"/>
  <c r="I2250" i="6"/>
  <c r="M269" i="10"/>
  <c r="P227" i="10"/>
  <c r="O389" i="10"/>
  <c r="N386" i="10"/>
  <c r="N531" i="10"/>
  <c r="P386" i="10"/>
  <c r="O616" i="10"/>
  <c r="O488" i="10"/>
  <c r="O301" i="10"/>
  <c r="N556" i="10"/>
  <c r="N428" i="10"/>
  <c r="P24" i="10"/>
  <c r="M514" i="10"/>
  <c r="O352" i="10"/>
  <c r="P537" i="10"/>
  <c r="N400" i="10"/>
  <c r="O607" i="10"/>
  <c r="O479" i="10"/>
  <c r="N114" i="10"/>
  <c r="M284" i="10"/>
  <c r="P283" i="10"/>
  <c r="N385" i="10"/>
  <c r="N201" i="10"/>
  <c r="P735" i="10"/>
  <c r="P580" i="10"/>
  <c r="N577" i="10"/>
  <c r="N449" i="10"/>
  <c r="O614" i="10"/>
  <c r="O361" i="10"/>
  <c r="N426" i="10"/>
  <c r="O412" i="10"/>
  <c r="O500" i="10"/>
  <c r="N177" i="10"/>
  <c r="O180" i="10"/>
  <c r="N257" i="10"/>
  <c r="H2447" i="6"/>
  <c r="P703" i="10"/>
  <c r="P458" i="10"/>
  <c r="N545" i="10"/>
  <c r="P414" i="10"/>
  <c r="O534" i="10"/>
  <c r="O120" i="10"/>
  <c r="H2496" i="6"/>
  <c r="P519" i="10"/>
  <c r="N600" i="10"/>
  <c r="N483" i="10"/>
  <c r="P290" i="10"/>
  <c r="O568" i="10"/>
  <c r="O440" i="10"/>
  <c r="M133" i="10"/>
  <c r="N508" i="10"/>
  <c r="P340" i="10"/>
  <c r="M594" i="10"/>
  <c r="M466" i="10"/>
  <c r="O252" i="10"/>
  <c r="P489" i="10"/>
  <c r="N304" i="10"/>
  <c r="O559" i="10"/>
  <c r="O431" i="10"/>
  <c r="P114" i="10"/>
  <c r="M107" i="10"/>
  <c r="P106" i="10"/>
  <c r="P166" i="10"/>
  <c r="I1918" i="6"/>
  <c r="P687" i="10"/>
  <c r="N370" i="10"/>
  <c r="N529" i="10"/>
  <c r="P382" i="10"/>
  <c r="O518" i="10"/>
  <c r="I2266" i="6"/>
  <c r="M592" i="10"/>
  <c r="O461" i="10"/>
  <c r="M558" i="10"/>
  <c r="N595" i="10"/>
  <c r="N467" i="10"/>
  <c r="N256" i="10"/>
  <c r="O552" i="10"/>
  <c r="O424" i="10"/>
  <c r="I2438" i="6"/>
  <c r="N492" i="10"/>
  <c r="P308" i="10"/>
  <c r="M578" i="10"/>
  <c r="M450" i="10"/>
  <c r="N194" i="10"/>
  <c r="P473" i="10"/>
  <c r="N272" i="10"/>
  <c r="O543" i="10"/>
  <c r="O411" i="10"/>
  <c r="I2496" i="6"/>
  <c r="P12" i="10"/>
  <c r="I2478" i="6"/>
  <c r="P42" i="10"/>
  <c r="P63" i="10"/>
  <c r="P671" i="10"/>
  <c r="N229" i="10"/>
  <c r="N513" i="10"/>
  <c r="P350" i="10"/>
  <c r="O502" i="10"/>
  <c r="N506" i="10"/>
  <c r="M576" i="10"/>
  <c r="O232" i="10"/>
  <c r="M510" i="10"/>
  <c r="P318" i="10"/>
  <c r="O582" i="10"/>
  <c r="O454" i="10"/>
  <c r="N602" i="10"/>
  <c r="P336" i="10"/>
  <c r="M544" i="10"/>
  <c r="P423" i="10"/>
  <c r="P450" i="10"/>
  <c r="M241" i="10"/>
  <c r="P286" i="10"/>
  <c r="O566" i="10"/>
  <c r="O438" i="10"/>
  <c r="N586" i="10"/>
  <c r="P304" i="10"/>
  <c r="M512" i="10"/>
  <c r="H2359" i="6"/>
  <c r="N447" i="10"/>
  <c r="O327" i="10"/>
  <c r="O250" i="10"/>
  <c r="O550" i="10"/>
  <c r="O422" i="10"/>
  <c r="N554" i="10"/>
  <c r="P272" i="10"/>
  <c r="M464" i="10"/>
  <c r="O589" i="10"/>
  <c r="O532" i="10"/>
  <c r="N369" i="10"/>
  <c r="O329" i="10"/>
  <c r="N570" i="10"/>
  <c r="N442" i="10"/>
  <c r="M143" i="10"/>
  <c r="M528" i="10"/>
  <c r="O380" i="10"/>
  <c r="O493" i="10"/>
  <c r="M575" i="10"/>
  <c r="O325" i="10"/>
  <c r="M360" i="10"/>
  <c r="O264" i="10"/>
  <c r="N538" i="10"/>
  <c r="P400" i="10"/>
  <c r="M624" i="10"/>
  <c r="M496" i="10"/>
  <c r="O316" i="10"/>
  <c r="O267" i="10"/>
  <c r="N575" i="10"/>
  <c r="P268" i="10"/>
  <c r="M327" i="10"/>
  <c r="M213" i="10"/>
  <c r="N522" i="10"/>
  <c r="P368" i="10"/>
  <c r="M608" i="10"/>
  <c r="M480" i="10"/>
  <c r="P551" i="10"/>
  <c r="P319" i="10"/>
  <c r="N543" i="10"/>
  <c r="O130" i="10"/>
  <c r="O146" i="10"/>
  <c r="M239" i="10"/>
  <c r="N73" i="10"/>
  <c r="P410" i="10"/>
  <c r="N568" i="10"/>
  <c r="P565" i="10"/>
  <c r="N509" i="10"/>
  <c r="M326" i="10"/>
  <c r="I1292" i="6"/>
  <c r="M175" i="10"/>
  <c r="N472" i="10"/>
  <c r="N360" i="10"/>
  <c r="I1923" i="6"/>
  <c r="N364" i="10"/>
  <c r="P232" i="10"/>
  <c r="P701" i="10"/>
  <c r="O628" i="10"/>
  <c r="N440" i="10"/>
  <c r="O114" i="10"/>
  <c r="M540" i="10"/>
  <c r="P535" i="10"/>
  <c r="N396" i="10"/>
  <c r="O605" i="10"/>
  <c r="O477" i="10"/>
  <c r="P18" i="10"/>
  <c r="M280" i="10"/>
  <c r="P281" i="10"/>
  <c r="N375" i="10"/>
  <c r="N185" i="10"/>
  <c r="P717" i="10"/>
  <c r="P514" i="10"/>
  <c r="N559" i="10"/>
  <c r="N431" i="10"/>
  <c r="P56" i="10"/>
  <c r="O516" i="10"/>
  <c r="O357" i="10"/>
  <c r="N584" i="10"/>
  <c r="N456" i="10"/>
  <c r="N220" i="10"/>
  <c r="M542" i="10"/>
  <c r="O168" i="10"/>
  <c r="N296" i="10"/>
  <c r="M89" i="10"/>
  <c r="N305" i="10"/>
  <c r="N573" i="10"/>
  <c r="N438" i="10"/>
  <c r="O284" i="10"/>
  <c r="P503" i="10"/>
  <c r="N332" i="10"/>
  <c r="O573" i="10"/>
  <c r="O445" i="10"/>
  <c r="M169" i="10"/>
  <c r="O174" i="10"/>
  <c r="O164" i="10"/>
  <c r="N247" i="10"/>
  <c r="I2086" i="6"/>
  <c r="P685" i="10"/>
  <c r="N354" i="10"/>
  <c r="N527" i="10"/>
  <c r="P378" i="10"/>
  <c r="O612" i="10"/>
  <c r="O484" i="10"/>
  <c r="O293" i="10"/>
  <c r="N552" i="10"/>
  <c r="N424" i="10"/>
  <c r="H2395" i="6"/>
  <c r="M494" i="10"/>
  <c r="P533" i="10"/>
  <c r="O603" i="10"/>
  <c r="M278" i="10"/>
  <c r="M134" i="10"/>
  <c r="N493" i="10"/>
  <c r="P563" i="10"/>
  <c r="O247" i="10"/>
  <c r="P487" i="10"/>
  <c r="N300" i="10"/>
  <c r="O557" i="10"/>
  <c r="O429" i="10"/>
  <c r="P98" i="10"/>
  <c r="P100" i="10"/>
  <c r="N103" i="10"/>
  <c r="P150" i="10"/>
  <c r="M198" i="10"/>
  <c r="P669" i="10"/>
  <c r="M197" i="10"/>
  <c r="N511" i="10"/>
  <c r="P346" i="10"/>
  <c r="O596" i="10"/>
  <c r="O468" i="10"/>
  <c r="O259" i="10"/>
  <c r="N536" i="10"/>
  <c r="P396" i="10"/>
  <c r="M622" i="10"/>
  <c r="M462" i="10"/>
  <c r="P517" i="10"/>
  <c r="O555" i="10"/>
  <c r="N227" i="10"/>
  <c r="H1525" i="6"/>
  <c r="O162" i="10"/>
  <c r="P200" i="10"/>
  <c r="M181" i="10"/>
  <c r="P471" i="10"/>
  <c r="N268" i="10"/>
  <c r="O541" i="10"/>
  <c r="O407" i="10"/>
  <c r="I2487" i="6"/>
  <c r="H2427" i="6"/>
  <c r="I2426" i="6"/>
  <c r="N15" i="10"/>
  <c r="I2489" i="6"/>
  <c r="P653" i="10"/>
  <c r="N623" i="10"/>
  <c r="N495" i="10"/>
  <c r="P314" i="10"/>
  <c r="O580" i="10"/>
  <c r="O452" i="10"/>
  <c r="N204" i="10"/>
  <c r="N520" i="10"/>
  <c r="P364" i="10"/>
  <c r="M606" i="10"/>
  <c r="M446" i="10"/>
  <c r="P485" i="10"/>
  <c r="O507" i="10"/>
  <c r="P361" i="10"/>
  <c r="P731" i="10"/>
  <c r="O498" i="10"/>
  <c r="N101" i="10"/>
  <c r="P66" i="10"/>
  <c r="P455" i="10"/>
  <c r="O218" i="10"/>
  <c r="O525" i="10"/>
  <c r="O375" i="10"/>
  <c r="M408" i="10"/>
  <c r="P409" i="10"/>
  <c r="O170" i="10"/>
  <c r="M397" i="10"/>
  <c r="I2323" i="6"/>
  <c r="P637" i="10"/>
  <c r="N607" i="10"/>
  <c r="N479" i="10"/>
  <c r="P282" i="10"/>
  <c r="O564" i="10"/>
  <c r="O436" i="10"/>
  <c r="N107" i="10"/>
  <c r="N504" i="10"/>
  <c r="P332" i="10"/>
  <c r="M590" i="10"/>
  <c r="O408" i="10"/>
  <c r="P437" i="10"/>
  <c r="O475" i="10"/>
  <c r="M81" i="10"/>
  <c r="P715" i="10"/>
  <c r="O417" i="10"/>
  <c r="I1763" i="6"/>
  <c r="P567" i="10"/>
  <c r="P439" i="10"/>
  <c r="M127" i="10"/>
  <c r="O509" i="10"/>
  <c r="O331" i="10"/>
  <c r="M364" i="10"/>
  <c r="P363" i="10"/>
  <c r="N109" i="10"/>
  <c r="M333" i="10"/>
  <c r="I2185" i="6"/>
  <c r="N616" i="10"/>
  <c r="N591" i="10"/>
  <c r="N463" i="10"/>
  <c r="N245" i="10"/>
  <c r="O548" i="10"/>
  <c r="O420" i="10"/>
  <c r="H2091" i="6"/>
  <c r="N488" i="10"/>
  <c r="P300" i="10"/>
  <c r="M574" i="10"/>
  <c r="O312" i="10"/>
  <c r="N392" i="10"/>
  <c r="O459" i="10"/>
  <c r="M91" i="10"/>
  <c r="P635" i="10"/>
  <c r="N196" i="10"/>
  <c r="O262" i="10"/>
  <c r="O427" i="10"/>
  <c r="N97" i="10"/>
  <c r="M141" i="10"/>
  <c r="P683" i="10"/>
  <c r="N445" i="10"/>
  <c r="N582" i="10"/>
  <c r="O505" i="10"/>
  <c r="H2347" i="6"/>
  <c r="P271" i="10"/>
  <c r="N176" i="10"/>
  <c r="P569" i="10"/>
  <c r="O626" i="10"/>
  <c r="M604" i="10"/>
  <c r="H2247" i="6"/>
  <c r="O344" i="10"/>
  <c r="P469" i="10"/>
  <c r="O587" i="10"/>
  <c r="P225" i="10"/>
  <c r="P229" i="10"/>
  <c r="N57" i="10"/>
  <c r="P506" i="10"/>
  <c r="O594" i="10"/>
  <c r="M572" i="10"/>
  <c r="M345" i="10"/>
  <c r="M478" i="10"/>
  <c r="O280" i="10"/>
  <c r="P501" i="10"/>
  <c r="N328" i="10"/>
  <c r="O571" i="10"/>
  <c r="O443" i="10"/>
  <c r="N166" i="10"/>
  <c r="O158" i="10"/>
  <c r="N158" i="10"/>
  <c r="P239" i="10"/>
  <c r="H1941" i="6"/>
  <c r="P699" i="10"/>
  <c r="P442" i="10"/>
  <c r="N461" i="10"/>
  <c r="O514" i="10"/>
  <c r="N598" i="10"/>
  <c r="M556" i="10"/>
  <c r="O521" i="10"/>
  <c r="M361" i="10"/>
  <c r="O539" i="10"/>
  <c r="O403" i="10"/>
  <c r="H2315" i="6"/>
  <c r="I2346" i="6"/>
  <c r="H2379" i="6"/>
  <c r="I2488" i="6"/>
  <c r="H2031" i="6"/>
  <c r="P667" i="10"/>
  <c r="N621" i="10"/>
  <c r="N429" i="10"/>
  <c r="O466" i="10"/>
  <c r="N470" i="10"/>
  <c r="N155" i="10"/>
  <c r="H2299" i="6"/>
  <c r="O291" i="10"/>
  <c r="M430" i="10"/>
  <c r="M45" i="10"/>
  <c r="P453" i="10"/>
  <c r="N210" i="10"/>
  <c r="O523" i="10"/>
  <c r="O371" i="10"/>
  <c r="M406" i="10"/>
  <c r="P399" i="10"/>
  <c r="N164" i="10"/>
  <c r="M391" i="10"/>
  <c r="I2195" i="6"/>
  <c r="P651" i="10"/>
  <c r="N589" i="10"/>
  <c r="O238" i="10"/>
  <c r="O450" i="10"/>
  <c r="N454" i="10"/>
  <c r="N23" i="10"/>
  <c r="P395" i="10"/>
  <c r="P254" i="10"/>
  <c r="P351" i="10"/>
  <c r="P196" i="10"/>
  <c r="M526" i="10"/>
  <c r="O376" i="10"/>
  <c r="P549" i="10"/>
  <c r="P421" i="10"/>
  <c r="I2186" i="6"/>
  <c r="O491" i="10"/>
  <c r="N262" i="10"/>
  <c r="M316" i="10"/>
  <c r="P315" i="10"/>
  <c r="I2122" i="6"/>
  <c r="M263" i="10"/>
  <c r="H1782" i="6"/>
  <c r="P612" i="10"/>
  <c r="N557" i="10"/>
  <c r="M35" i="10"/>
  <c r="N254" i="10"/>
  <c r="P360" i="10"/>
  <c r="P547" i="10"/>
  <c r="P154" i="10"/>
  <c r="M293" i="10"/>
  <c r="P296" i="10"/>
  <c r="M524" i="10"/>
  <c r="P499" i="10"/>
  <c r="O489" i="10"/>
  <c r="I2330" i="6"/>
  <c r="M179" i="10"/>
  <c r="O198" i="10"/>
  <c r="P406" i="10"/>
  <c r="O578" i="10"/>
  <c r="O385" i="10"/>
  <c r="N566" i="10"/>
  <c r="N264" i="10"/>
  <c r="M476" i="10"/>
  <c r="O419" i="10"/>
  <c r="O367" i="10"/>
  <c r="M317" i="10"/>
  <c r="I2458" i="6"/>
  <c r="O67" i="10"/>
  <c r="P342" i="10"/>
  <c r="O546" i="10"/>
  <c r="O353" i="10"/>
  <c r="N518" i="10"/>
  <c r="N212" i="10"/>
  <c r="M444" i="10"/>
  <c r="N324" i="10"/>
  <c r="O315" i="10"/>
  <c r="O209" i="10"/>
  <c r="I2071" i="6"/>
  <c r="M306" i="10"/>
  <c r="N541" i="10"/>
  <c r="P310" i="10"/>
  <c r="O530" i="10"/>
  <c r="O321" i="10"/>
  <c r="N486" i="10"/>
  <c r="N117" i="10"/>
  <c r="M428" i="10"/>
  <c r="O257" i="10"/>
  <c r="N152" i="10"/>
  <c r="I2067" i="6"/>
  <c r="O355" i="10"/>
  <c r="M258" i="10"/>
  <c r="O404" i="10"/>
  <c r="P467" i="10"/>
  <c r="H2011" i="6"/>
  <c r="N232" i="10"/>
  <c r="P80" i="10"/>
  <c r="N371" i="10"/>
  <c r="N52" i="10"/>
  <c r="P295" i="10"/>
  <c r="O148" i="10"/>
  <c r="O372" i="10"/>
  <c r="P451" i="10"/>
  <c r="O569" i="10"/>
  <c r="N150" i="10"/>
  <c r="H1904" i="6"/>
  <c r="N275" i="10"/>
  <c r="I2098" i="6"/>
  <c r="N383" i="10"/>
  <c r="M387" i="10"/>
  <c r="O276" i="10"/>
  <c r="P435" i="10"/>
  <c r="O537" i="10"/>
  <c r="M396" i="10"/>
  <c r="O226" i="10"/>
  <c r="H2500" i="6"/>
  <c r="P193" i="10"/>
  <c r="M325" i="10"/>
  <c r="M54" i="10"/>
  <c r="I2234" i="6"/>
  <c r="P313" i="10"/>
  <c r="M381" i="10"/>
  <c r="N355" i="10"/>
  <c r="M313" i="10"/>
  <c r="O211" i="10"/>
  <c r="H1909" i="6"/>
  <c r="I2342" i="6"/>
  <c r="P220" i="10"/>
  <c r="O441" i="10"/>
  <c r="M358" i="10"/>
  <c r="I2170" i="6"/>
  <c r="M253" i="10"/>
  <c r="N259" i="10"/>
  <c r="N153" i="10"/>
  <c r="I1208" i="6"/>
  <c r="N132" i="10"/>
  <c r="I2388" i="6"/>
  <c r="H1110" i="6"/>
  <c r="O399" i="10"/>
  <c r="M312" i="10"/>
  <c r="P160" i="10"/>
  <c r="N68" i="10"/>
  <c r="M221" i="10"/>
  <c r="O54" i="10"/>
  <c r="I1767" i="6"/>
  <c r="O106" i="10"/>
  <c r="M354" i="10"/>
  <c r="H2059" i="6"/>
  <c r="H2173" i="6"/>
  <c r="O242" i="10"/>
  <c r="M329" i="10"/>
  <c r="I1958" i="6"/>
  <c r="H1942" i="6"/>
  <c r="N35" i="10"/>
  <c r="M27" i="10"/>
  <c r="O131" i="10"/>
  <c r="I2218" i="6"/>
  <c r="N207" i="10"/>
  <c r="N403" i="10"/>
  <c r="P90" i="10"/>
  <c r="P228" i="10"/>
  <c r="M72" i="10"/>
  <c r="H2366" i="6"/>
  <c r="M171" i="10"/>
  <c r="N255" i="10"/>
  <c r="I2062" i="6"/>
  <c r="P74" i="10"/>
  <c r="M145" i="10"/>
  <c r="N387" i="10"/>
  <c r="N47" i="10"/>
  <c r="P204" i="10"/>
  <c r="M8" i="10"/>
  <c r="H2193" i="6"/>
  <c r="N120" i="10"/>
  <c r="M341" i="10"/>
  <c r="I1904" i="6"/>
  <c r="H2119" i="6"/>
  <c r="M334" i="10"/>
  <c r="O147" i="10"/>
  <c r="H1609" i="6"/>
  <c r="H2471" i="6"/>
  <c r="P279" i="10"/>
  <c r="M237" i="10"/>
  <c r="I1425" i="6"/>
  <c r="I2056" i="6"/>
  <c r="P54" i="10"/>
  <c r="P175" i="10"/>
  <c r="M302" i="10"/>
  <c r="O83" i="10"/>
  <c r="I2132" i="6"/>
  <c r="M420" i="10"/>
  <c r="P247" i="10"/>
  <c r="M189" i="10"/>
  <c r="H2323" i="6"/>
  <c r="H1670" i="6"/>
  <c r="H1959" i="6"/>
  <c r="H2415" i="6"/>
  <c r="N53" i="10"/>
  <c r="O19" i="10"/>
  <c r="H2468" i="6"/>
  <c r="M340" i="10"/>
  <c r="N126" i="10"/>
  <c r="M37" i="10"/>
  <c r="I2466" i="6"/>
  <c r="I1494" i="6"/>
  <c r="N397" i="10"/>
  <c r="I2035" i="6"/>
  <c r="O227" i="10"/>
  <c r="O323" i="10"/>
  <c r="H2151" i="6"/>
  <c r="N145" i="10"/>
  <c r="P263" i="10"/>
  <c r="N69" i="10"/>
  <c r="P214" i="10"/>
  <c r="M309" i="10"/>
  <c r="N36" i="10"/>
  <c r="H2497" i="6"/>
  <c r="H1884" i="6"/>
  <c r="M274" i="10"/>
  <c r="I2298" i="6"/>
  <c r="M403" i="10"/>
  <c r="P47" i="10"/>
  <c r="P130" i="10"/>
  <c r="N136" i="10"/>
  <c r="O236" i="10"/>
  <c r="M324" i="10"/>
  <c r="P407" i="10"/>
  <c r="O100" i="10"/>
  <c r="N367" i="10"/>
  <c r="I2476" i="6"/>
  <c r="P172" i="10"/>
  <c r="I1970" i="6"/>
  <c r="H2462" i="6"/>
  <c r="P210" i="10"/>
  <c r="P389" i="10"/>
  <c r="N349" i="10"/>
  <c r="N144" i="10"/>
  <c r="H2330" i="6"/>
  <c r="I1908" i="6"/>
  <c r="H2043" i="6"/>
  <c r="N214" i="10"/>
  <c r="M308" i="10"/>
  <c r="P391" i="10"/>
  <c r="N59" i="10"/>
  <c r="N351" i="10"/>
  <c r="H2155" i="6"/>
  <c r="M147" i="10"/>
  <c r="P177" i="10"/>
  <c r="H2334" i="6"/>
  <c r="N159" i="10"/>
  <c r="P357" i="10"/>
  <c r="N317" i="10"/>
  <c r="N89" i="10"/>
  <c r="I2441" i="6"/>
  <c r="N347" i="10"/>
  <c r="M379" i="10"/>
  <c r="O188" i="10"/>
  <c r="M292" i="10"/>
  <c r="P375" i="10"/>
  <c r="M17" i="10"/>
  <c r="N335" i="10"/>
  <c r="I1254" i="6"/>
  <c r="N121" i="10"/>
  <c r="P113" i="10"/>
  <c r="H2126" i="6"/>
  <c r="N134" i="10"/>
  <c r="P341" i="10"/>
  <c r="N301" i="10"/>
  <c r="N41" i="10"/>
  <c r="I2093" i="6"/>
  <c r="N131" i="10"/>
  <c r="N208" i="10"/>
  <c r="N338" i="10"/>
  <c r="N525" i="10"/>
  <c r="P374" i="10"/>
  <c r="O610" i="10"/>
  <c r="O482" i="10"/>
  <c r="O289" i="10"/>
  <c r="N550" i="10"/>
  <c r="N422" i="10"/>
  <c r="H2231" i="6"/>
  <c r="M508" i="10"/>
  <c r="O340" i="10"/>
  <c r="P531" i="10"/>
  <c r="N388" i="10"/>
  <c r="O601" i="10"/>
  <c r="O473" i="10"/>
  <c r="H2183" i="6"/>
  <c r="M268" i="10"/>
  <c r="P267" i="10"/>
  <c r="N359" i="10"/>
  <c r="N160" i="10"/>
  <c r="N37" i="10"/>
  <c r="N339" i="10"/>
  <c r="N195" i="10"/>
  <c r="H1888" i="6"/>
  <c r="M297" i="10"/>
  <c r="N128" i="10"/>
  <c r="I2446" i="6"/>
  <c r="P129" i="10"/>
  <c r="I2190" i="6"/>
  <c r="H2202" i="6"/>
  <c r="H2024" i="6"/>
  <c r="O256" i="10"/>
  <c r="P162" i="10"/>
  <c r="M404" i="10"/>
  <c r="M276" i="10"/>
  <c r="P92" i="10"/>
  <c r="P359" i="10"/>
  <c r="M227" i="10"/>
  <c r="H2343" i="6"/>
  <c r="H2423" i="6"/>
  <c r="N319" i="10"/>
  <c r="N163" i="10"/>
  <c r="M405" i="10"/>
  <c r="M277" i="10"/>
  <c r="M95" i="10"/>
  <c r="H1094" i="6"/>
  <c r="P49" i="10"/>
  <c r="I2423" i="6"/>
  <c r="I2445" i="6"/>
  <c r="I1696" i="6"/>
  <c r="M73" i="10"/>
  <c r="M219" i="10"/>
  <c r="P309" i="10"/>
  <c r="O154" i="10"/>
  <c r="N269" i="10"/>
  <c r="M355" i="10"/>
  <c r="O36" i="10"/>
  <c r="O193" i="10"/>
  <c r="H2097" i="6"/>
  <c r="N216" i="10"/>
  <c r="I2074" i="6"/>
  <c r="N377" i="10"/>
  <c r="M52" i="10"/>
  <c r="N534" i="10"/>
  <c r="P392" i="10"/>
  <c r="M620" i="10"/>
  <c r="M492" i="10"/>
  <c r="O308" i="10"/>
  <c r="P515" i="10"/>
  <c r="N356" i="10"/>
  <c r="O585" i="10"/>
  <c r="O457" i="10"/>
  <c r="O220" i="10"/>
  <c r="P224" i="10"/>
  <c r="N215" i="10"/>
  <c r="N295" i="10"/>
  <c r="H2488" i="6"/>
  <c r="I2477" i="6"/>
  <c r="N323" i="10"/>
  <c r="N170" i="10"/>
  <c r="M409" i="10"/>
  <c r="M281" i="10"/>
  <c r="O102" i="10"/>
  <c r="H1937" i="6"/>
  <c r="P65" i="10"/>
  <c r="I2455" i="6"/>
  <c r="I1836" i="6"/>
  <c r="I1228" i="6"/>
  <c r="O200" i="10"/>
  <c r="M137" i="10"/>
  <c r="M388" i="10"/>
  <c r="M260" i="10"/>
  <c r="N49" i="10"/>
  <c r="P343" i="10"/>
  <c r="P202" i="10"/>
  <c r="H1995" i="6"/>
  <c r="H2075" i="6"/>
  <c r="N303" i="10"/>
  <c r="N138" i="10"/>
  <c r="M389" i="10"/>
  <c r="M261" i="10"/>
  <c r="M47" i="10"/>
  <c r="M184" i="10"/>
  <c r="H2431" i="6"/>
  <c r="I2295" i="6"/>
  <c r="I2101" i="6"/>
  <c r="O319" i="10"/>
  <c r="I2106" i="6"/>
  <c r="O142" i="10"/>
  <c r="P261" i="10"/>
  <c r="P64" i="10"/>
  <c r="N211" i="10"/>
  <c r="M307" i="10"/>
  <c r="N34" i="10"/>
  <c r="H2493" i="6"/>
  <c r="H2372" i="6"/>
  <c r="M139" i="10"/>
  <c r="M168" i="10"/>
  <c r="H2027" i="6"/>
  <c r="I1936" i="6"/>
  <c r="H2167" i="6"/>
  <c r="N307" i="10"/>
  <c r="O144" i="10"/>
  <c r="M393" i="10"/>
  <c r="M265" i="10"/>
  <c r="M63" i="10"/>
  <c r="M200" i="10"/>
  <c r="I2493" i="6"/>
  <c r="I2327" i="6"/>
  <c r="I2189" i="6"/>
  <c r="H1308" i="6"/>
  <c r="M101" i="10"/>
  <c r="N111" i="10"/>
  <c r="M372" i="10"/>
  <c r="N243" i="10"/>
  <c r="M7" i="10"/>
  <c r="P327" i="10"/>
  <c r="M177" i="10"/>
  <c r="M183" i="10"/>
  <c r="N415" i="10"/>
  <c r="N287" i="10"/>
  <c r="O112" i="10"/>
  <c r="M373" i="10"/>
  <c r="P244" i="10"/>
  <c r="I1887" i="6"/>
  <c r="M120" i="10"/>
  <c r="H1914" i="6"/>
  <c r="I2167" i="6"/>
  <c r="H2449" i="6"/>
  <c r="O251" i="10"/>
  <c r="M402" i="10"/>
  <c r="M87" i="10"/>
  <c r="O224" i="10"/>
  <c r="I2378" i="6"/>
  <c r="O160" i="10"/>
  <c r="M275" i="10"/>
  <c r="M246" i="10"/>
  <c r="I2419" i="6"/>
  <c r="H1661" i="6"/>
  <c r="H2171" i="6"/>
  <c r="M40" i="10"/>
  <c r="H2298" i="6"/>
  <c r="I2031" i="6"/>
  <c r="N605" i="10"/>
  <c r="N477" i="10"/>
  <c r="P278" i="10"/>
  <c r="O562" i="10"/>
  <c r="O434" i="10"/>
  <c r="M93" i="10"/>
  <c r="N502" i="10"/>
  <c r="P328" i="10"/>
  <c r="M588" i="10"/>
  <c r="M460" i="10"/>
  <c r="N233" i="10"/>
  <c r="P483" i="10"/>
  <c r="N292" i="10"/>
  <c r="O553" i="10"/>
  <c r="O425" i="10"/>
  <c r="N83" i="10"/>
  <c r="M71" i="10"/>
  <c r="P70" i="10"/>
  <c r="M125" i="10"/>
  <c r="M70" i="10"/>
  <c r="H1266" i="6"/>
  <c r="N291" i="10"/>
  <c r="P118" i="10"/>
  <c r="M377" i="10"/>
  <c r="M249" i="10"/>
  <c r="H2235" i="6"/>
  <c r="M136" i="10"/>
  <c r="H2047" i="6"/>
  <c r="I2199" i="6"/>
  <c r="I1609" i="6"/>
  <c r="H1817" i="6"/>
  <c r="I2010" i="6"/>
  <c r="P78" i="10"/>
  <c r="M356" i="10"/>
  <c r="N222" i="10"/>
  <c r="H2263" i="6"/>
  <c r="P311" i="10"/>
  <c r="N151" i="10"/>
  <c r="N157" i="10"/>
  <c r="N399" i="10"/>
  <c r="N271" i="10"/>
  <c r="N79" i="10"/>
  <c r="M357" i="10"/>
  <c r="N223" i="10"/>
  <c r="O38" i="10"/>
  <c r="M56" i="10"/>
  <c r="O195" i="10"/>
  <c r="I2039" i="6"/>
  <c r="H2101" i="6"/>
  <c r="P190" i="10"/>
  <c r="M386" i="10"/>
  <c r="P44" i="10"/>
  <c r="N199" i="10"/>
  <c r="H2039" i="6"/>
  <c r="P134" i="10"/>
  <c r="M259" i="10"/>
  <c r="M182" i="10"/>
  <c r="I2291" i="6"/>
  <c r="H1818" i="6"/>
  <c r="O196" i="10"/>
  <c r="I2025" i="6"/>
  <c r="M216" i="10"/>
  <c r="I1823" i="6"/>
  <c r="P82" i="10"/>
  <c r="O108" i="10"/>
  <c r="M370" i="10"/>
  <c r="P240" i="10"/>
  <c r="I2492" i="6"/>
  <c r="P325" i="10"/>
  <c r="N174" i="10"/>
  <c r="N180" i="10"/>
  <c r="N413" i="10"/>
  <c r="N285" i="10"/>
  <c r="M109" i="10"/>
  <c r="M371" i="10"/>
  <c r="N242" i="10"/>
  <c r="H1673" i="6"/>
  <c r="M118" i="10"/>
  <c r="H1893" i="6"/>
  <c r="I2163" i="6"/>
  <c r="H2429" i="6"/>
  <c r="I1692" i="6"/>
  <c r="N67" i="10"/>
  <c r="M39" i="10"/>
  <c r="M49" i="10"/>
  <c r="M69" i="10"/>
  <c r="H2303" i="6"/>
  <c r="M187" i="10"/>
  <c r="M21" i="10"/>
  <c r="M88" i="10"/>
  <c r="M347" i="10"/>
  <c r="O223" i="10"/>
  <c r="I1121" i="6"/>
  <c r="P252" i="10"/>
  <c r="P30" i="10"/>
  <c r="M338" i="10"/>
  <c r="N193" i="10"/>
  <c r="I1856" i="6"/>
  <c r="P293" i="10"/>
  <c r="P122" i="10"/>
  <c r="P128" i="10"/>
  <c r="N381" i="10"/>
  <c r="N253" i="10"/>
  <c r="N31" i="10"/>
  <c r="M339" i="10"/>
  <c r="M195" i="10"/>
  <c r="I2326" i="6"/>
  <c r="H2455" i="6"/>
  <c r="O129" i="10"/>
  <c r="I1899" i="6"/>
  <c r="I2380" i="6"/>
  <c r="O283" i="10"/>
  <c r="M384" i="10"/>
  <c r="P387" i="10"/>
  <c r="M151" i="10"/>
  <c r="M385" i="10"/>
  <c r="H2013" i="6"/>
  <c r="P417" i="10"/>
  <c r="M303" i="10"/>
  <c r="H1640" i="6"/>
  <c r="H2159" i="6"/>
  <c r="H2454" i="6"/>
  <c r="O351" i="10"/>
  <c r="P233" i="10"/>
  <c r="I2440" i="6"/>
  <c r="M322" i="10"/>
  <c r="N168" i="10"/>
  <c r="P405" i="10"/>
  <c r="P277" i="10"/>
  <c r="M97" i="10"/>
  <c r="M103" i="10"/>
  <c r="N365" i="10"/>
  <c r="O234" i="10"/>
  <c r="I2450" i="6"/>
  <c r="M323" i="10"/>
  <c r="N169" i="10"/>
  <c r="I1181" i="6"/>
  <c r="I1954" i="6"/>
  <c r="O65" i="10"/>
  <c r="H2458" i="6"/>
  <c r="I2036" i="6"/>
  <c r="N178" i="10"/>
  <c r="M352" i="10"/>
  <c r="P339" i="10"/>
  <c r="M59" i="10"/>
  <c r="M353" i="10"/>
  <c r="H1505" i="6"/>
  <c r="O116" i="10"/>
  <c r="P188" i="10"/>
  <c r="P260" i="10"/>
  <c r="O161" i="10"/>
  <c r="H2257" i="6"/>
  <c r="P266" i="10"/>
  <c r="M304" i="10"/>
  <c r="P307" i="10"/>
  <c r="I1994" i="6"/>
  <c r="M15" i="10"/>
  <c r="H1337" i="6"/>
  <c r="N43" i="10"/>
  <c r="N137" i="10"/>
  <c r="M250" i="10"/>
  <c r="N96" i="10"/>
  <c r="H2077" i="6"/>
  <c r="H2376" i="6"/>
  <c r="O287" i="10"/>
  <c r="M185" i="10"/>
  <c r="M418" i="10"/>
  <c r="M290" i="10"/>
  <c r="P116" i="10"/>
  <c r="P373" i="10"/>
  <c r="O245" i="10"/>
  <c r="N11" i="10"/>
  <c r="N21" i="10"/>
  <c r="N333" i="10"/>
  <c r="N186" i="10"/>
  <c r="M419" i="10"/>
  <c r="M291" i="10"/>
  <c r="O118" i="10"/>
  <c r="H2307" i="6"/>
  <c r="P111" i="10"/>
  <c r="I2046" i="6"/>
  <c r="H2106" i="6"/>
  <c r="I1877" i="6"/>
  <c r="M231" i="10"/>
  <c r="M256" i="10"/>
  <c r="P259" i="10"/>
  <c r="N395" i="10"/>
  <c r="O22" i="10"/>
  <c r="P248" i="10"/>
  <c r="O122" i="10"/>
  <c r="H1849" i="6"/>
  <c r="O206" i="10"/>
  <c r="M84" i="10"/>
  <c r="I2028" i="6"/>
  <c r="N299" i="10"/>
  <c r="M305" i="10"/>
  <c r="O179" i="10"/>
  <c r="O204" i="10"/>
  <c r="P385" i="10"/>
  <c r="N345" i="10"/>
  <c r="I2338" i="6"/>
  <c r="I2359" i="6"/>
  <c r="P192" i="10"/>
  <c r="I1971" i="6"/>
  <c r="O191" i="10"/>
  <c r="N94" i="10"/>
  <c r="N267" i="10"/>
  <c r="M257" i="10"/>
  <c r="I2263" i="6"/>
  <c r="N19" i="10"/>
  <c r="P289" i="10"/>
  <c r="N249" i="10"/>
  <c r="P159" i="10"/>
  <c r="I2103" i="6"/>
  <c r="N141" i="10"/>
  <c r="O66" i="10"/>
  <c r="O63" i="10"/>
  <c r="N46" i="10"/>
  <c r="O208" i="10"/>
  <c r="N217" i="10"/>
  <c r="I2007" i="6"/>
  <c r="H2023" i="6"/>
  <c r="P257" i="10"/>
  <c r="M205" i="10"/>
  <c r="I2430" i="6"/>
  <c r="I1701" i="6"/>
  <c r="N389" i="10"/>
  <c r="O34" i="10"/>
  <c r="I2095" i="6"/>
  <c r="P187" i="10"/>
  <c r="M335" i="10"/>
  <c r="O113" i="10"/>
  <c r="P17" i="10"/>
  <c r="N139" i="10"/>
  <c r="M23" i="10"/>
  <c r="I1815" i="6"/>
  <c r="M251" i="10"/>
  <c r="I2227" i="6"/>
  <c r="I2054" i="6"/>
  <c r="I2194" i="6"/>
  <c r="O95" i="10"/>
  <c r="I1545" i="6"/>
  <c r="I2196" i="6"/>
  <c r="M34" i="10"/>
  <c r="M121" i="10"/>
  <c r="P333" i="10"/>
  <c r="N293" i="10"/>
  <c r="H2327" i="6"/>
  <c r="H1926" i="6"/>
  <c r="I2490" i="6"/>
  <c r="P141" i="10"/>
  <c r="I2286" i="6"/>
  <c r="H2262" i="6"/>
  <c r="I1804" i="6"/>
  <c r="I2270" i="6"/>
  <c r="N51" i="10"/>
  <c r="P301" i="10"/>
  <c r="N261" i="10"/>
  <c r="H2499" i="6"/>
  <c r="H1912" i="6"/>
  <c r="H2291" i="6"/>
  <c r="P109" i="10"/>
  <c r="I2030" i="6"/>
  <c r="H2098" i="6"/>
  <c r="H1018" i="6"/>
  <c r="I2443" i="6"/>
  <c r="I2198" i="6"/>
  <c r="I2292" i="6"/>
  <c r="I2281" i="6"/>
  <c r="M378" i="10"/>
  <c r="P186" i="10"/>
  <c r="N122" i="10"/>
  <c r="M150" i="10"/>
  <c r="I1677" i="6"/>
  <c r="M212" i="10"/>
  <c r="P13" i="10"/>
  <c r="I2351" i="6"/>
  <c r="I2253" i="6"/>
  <c r="I1177" i="6"/>
  <c r="O94" i="10"/>
  <c r="N18" i="10"/>
  <c r="H2276" i="6"/>
  <c r="H2269" i="6"/>
  <c r="M346" i="10"/>
  <c r="N135" i="10"/>
  <c r="M53" i="10"/>
  <c r="M22" i="10"/>
  <c r="H1137" i="6"/>
  <c r="M180" i="10"/>
  <c r="H2399" i="6"/>
  <c r="I2287" i="6"/>
  <c r="I2089" i="6"/>
  <c r="M31" i="10"/>
  <c r="M128" i="10"/>
  <c r="M61" i="10"/>
  <c r="M105" i="10"/>
  <c r="M368" i="10"/>
  <c r="N238" i="10"/>
  <c r="H2483" i="6"/>
  <c r="P323" i="10"/>
  <c r="P170" i="10"/>
  <c r="P176" i="10"/>
  <c r="N411" i="10"/>
  <c r="N283" i="10"/>
  <c r="N106" i="10"/>
  <c r="M369" i="10"/>
  <c r="N239" i="10"/>
  <c r="O86" i="10"/>
  <c r="M104" i="10"/>
  <c r="O243" i="10"/>
  <c r="I2135" i="6"/>
  <c r="H2357" i="6"/>
  <c r="I1296" i="6"/>
  <c r="O228" i="10"/>
  <c r="I2362" i="6"/>
  <c r="M318" i="10"/>
  <c r="N161" i="10"/>
  <c r="P401" i="10"/>
  <c r="P273" i="10"/>
  <c r="P86" i="10"/>
  <c r="P96" i="10"/>
  <c r="N361" i="10"/>
  <c r="M229" i="10"/>
  <c r="H2375" i="6"/>
  <c r="M319" i="10"/>
  <c r="M163" i="10"/>
  <c r="N82" i="10"/>
  <c r="H1368" i="6"/>
  <c r="O49" i="10"/>
  <c r="H2426" i="6"/>
  <c r="I1960" i="6"/>
  <c r="M152" i="10"/>
  <c r="H2175" i="6"/>
  <c r="I2231" i="6"/>
  <c r="I1930" i="6"/>
  <c r="H1698" i="6"/>
  <c r="H2484" i="6"/>
  <c r="P94" i="10"/>
  <c r="M362" i="10"/>
  <c r="N230" i="10"/>
  <c r="H2391" i="6"/>
  <c r="P317" i="10"/>
  <c r="M161" i="10"/>
  <c r="M167" i="10"/>
  <c r="N405" i="10"/>
  <c r="N277" i="10"/>
  <c r="N95" i="10"/>
  <c r="M363" i="10"/>
  <c r="N231" i="10"/>
  <c r="O68" i="10"/>
  <c r="M86" i="10"/>
  <c r="O225" i="10"/>
  <c r="I2099" i="6"/>
  <c r="H2261" i="6"/>
  <c r="H1636" i="6"/>
  <c r="O50" i="10"/>
  <c r="I1922" i="6"/>
  <c r="H2419" i="6"/>
  <c r="M196" i="10"/>
  <c r="M68" i="10"/>
  <c r="I2066" i="6"/>
  <c r="P125" i="10"/>
  <c r="I2485" i="6"/>
  <c r="O207" i="10"/>
  <c r="O79" i="10"/>
  <c r="I2158" i="6"/>
  <c r="I2319" i="6"/>
  <c r="I2063" i="6"/>
  <c r="H986" i="6"/>
  <c r="H2190" i="6"/>
  <c r="I2165" i="6"/>
  <c r="H2165" i="6"/>
  <c r="I2120" i="6"/>
  <c r="I1557" i="6"/>
  <c r="H1509" i="6"/>
  <c r="N62" i="10"/>
  <c r="P219" i="10"/>
  <c r="I2142" i="6"/>
  <c r="O30" i="10"/>
  <c r="P250" i="10"/>
  <c r="M25" i="10"/>
  <c r="M336" i="10"/>
  <c r="O190" i="10"/>
  <c r="H1484" i="6"/>
  <c r="P291" i="10"/>
  <c r="N119" i="10"/>
  <c r="N125" i="10"/>
  <c r="N379" i="10"/>
  <c r="N251" i="10"/>
  <c r="P26" i="10"/>
  <c r="M337" i="10"/>
  <c r="N192" i="10"/>
  <c r="I2214" i="6"/>
  <c r="I2354" i="6"/>
  <c r="O115" i="10"/>
  <c r="H1857" i="6"/>
  <c r="I2312" i="6"/>
  <c r="O279" i="10"/>
  <c r="P178" i="10"/>
  <c r="M414" i="10"/>
  <c r="M286" i="10"/>
  <c r="O110" i="10"/>
  <c r="P369" i="10"/>
  <c r="O240" i="10"/>
  <c r="H2492" i="6"/>
  <c r="M11" i="10"/>
  <c r="N329" i="10"/>
  <c r="N179" i="10"/>
  <c r="M415" i="10"/>
  <c r="M287" i="10"/>
  <c r="N112" i="10"/>
  <c r="H2179" i="6"/>
  <c r="P95" i="10"/>
  <c r="I1913" i="6"/>
  <c r="H2030" i="6"/>
  <c r="I1874" i="6"/>
  <c r="M24" i="10"/>
  <c r="O163" i="10"/>
  <c r="I1975" i="6"/>
  <c r="I1934" i="6"/>
  <c r="H1161" i="6"/>
  <c r="O244" i="10"/>
  <c r="M9" i="10"/>
  <c r="M330" i="10"/>
  <c r="P180" i="10"/>
  <c r="P413" i="10"/>
  <c r="P285" i="10"/>
  <c r="N110" i="10"/>
  <c r="N116" i="10"/>
  <c r="N373" i="10"/>
  <c r="M245" i="10"/>
  <c r="P10" i="10"/>
  <c r="M331" i="10"/>
  <c r="O182" i="10"/>
  <c r="I2070" i="6"/>
  <c r="I2210" i="6"/>
  <c r="O97" i="10"/>
  <c r="H1589" i="6"/>
  <c r="I2216" i="6"/>
  <c r="P36" i="10"/>
  <c r="O18" i="10"/>
  <c r="N80" i="10"/>
  <c r="H2163" i="6"/>
  <c r="M164" i="10"/>
  <c r="M36" i="10"/>
  <c r="I1070" i="6"/>
  <c r="P93" i="10"/>
  <c r="H2271" i="6"/>
  <c r="O175" i="10"/>
  <c r="O47" i="10"/>
  <c r="I1892" i="6"/>
  <c r="I2255" i="6"/>
  <c r="I1999" i="6"/>
  <c r="H2422" i="6"/>
  <c r="H2010" i="6"/>
  <c r="I1997" i="6"/>
  <c r="H2001" i="6"/>
  <c r="H1805" i="6"/>
  <c r="I1585" i="6"/>
  <c r="I2448" i="6"/>
  <c r="N14" i="10"/>
  <c r="P75" i="10"/>
  <c r="I1963" i="6"/>
  <c r="M112" i="10"/>
  <c r="H2407" i="6"/>
  <c r="M320" i="10"/>
  <c r="P164" i="10"/>
  <c r="P403" i="10"/>
  <c r="P275" i="10"/>
  <c r="N91" i="10"/>
  <c r="N100" i="10"/>
  <c r="N363" i="10"/>
  <c r="P231" i="10"/>
  <c r="H2411" i="6"/>
  <c r="M321" i="10"/>
  <c r="O166" i="10"/>
  <c r="N84" i="10"/>
  <c r="I1577" i="6"/>
  <c r="O51" i="10"/>
  <c r="H2430" i="6"/>
  <c r="I1964" i="6"/>
  <c r="P238" i="10"/>
  <c r="M153" i="10"/>
  <c r="M398" i="10"/>
  <c r="M270" i="10"/>
  <c r="P76" i="10"/>
  <c r="P353" i="10"/>
  <c r="P218" i="10"/>
  <c r="H2215" i="6"/>
  <c r="H2295" i="6"/>
  <c r="N313" i="10"/>
  <c r="N154" i="10"/>
  <c r="M399" i="10"/>
  <c r="M271" i="10"/>
  <c r="M79" i="10"/>
  <c r="M230" i="10"/>
  <c r="P31" i="10"/>
  <c r="I2387" i="6"/>
  <c r="I2349" i="6"/>
  <c r="H1250" i="6"/>
  <c r="I2226" i="6"/>
  <c r="O99" i="10"/>
  <c r="H1630" i="6"/>
  <c r="I2220" i="6"/>
  <c r="O335" i="10"/>
  <c r="M223" i="10"/>
  <c r="H2279" i="6"/>
  <c r="M314" i="10"/>
  <c r="M155" i="10"/>
  <c r="P397" i="10"/>
  <c r="P269" i="10"/>
  <c r="N75" i="10"/>
  <c r="N85" i="10"/>
  <c r="N357" i="10"/>
  <c r="P223" i="10"/>
  <c r="H2283" i="6"/>
  <c r="M315" i="10"/>
  <c r="P156" i="10"/>
  <c r="N66" i="10"/>
  <c r="P207" i="10"/>
  <c r="O33" i="10"/>
  <c r="H2394" i="6"/>
  <c r="H1826" i="6"/>
  <c r="H2472" i="6"/>
  <c r="H2495" i="6"/>
  <c r="N64" i="10"/>
  <c r="H2035" i="6"/>
  <c r="M148" i="10"/>
  <c r="M20" i="10"/>
  <c r="P205" i="10"/>
  <c r="P77" i="10"/>
  <c r="H2143" i="6"/>
  <c r="O159" i="10"/>
  <c r="O31" i="10"/>
  <c r="I2479" i="6"/>
  <c r="I2223" i="6"/>
  <c r="I1967" i="6"/>
  <c r="H2390" i="6"/>
  <c r="I1931" i="6"/>
  <c r="I1901" i="6"/>
  <c r="H1901" i="6"/>
  <c r="H2440" i="6"/>
  <c r="H1617" i="6"/>
  <c r="O96" i="10"/>
  <c r="M226" i="10"/>
  <c r="P59" i="10"/>
  <c r="H2354" i="6"/>
  <c r="P217" i="10"/>
  <c r="P140" i="10"/>
  <c r="N20" i="10"/>
  <c r="P161" i="10"/>
  <c r="I2442" i="6"/>
  <c r="H2302" i="6"/>
  <c r="H2280" i="6"/>
  <c r="M165" i="10"/>
  <c r="N127" i="10"/>
  <c r="M382" i="10"/>
  <c r="M254" i="10"/>
  <c r="N33" i="10"/>
  <c r="P337" i="10"/>
  <c r="M193" i="10"/>
  <c r="I1820" i="6"/>
  <c r="H1946" i="6"/>
  <c r="N297" i="10"/>
  <c r="O128" i="10"/>
  <c r="M383" i="10"/>
  <c r="M255" i="10"/>
  <c r="I2499" i="6"/>
  <c r="M166" i="10"/>
  <c r="H2287" i="6"/>
  <c r="I2259" i="6"/>
  <c r="I2005" i="6"/>
  <c r="I1489" i="6"/>
  <c r="P209" i="10"/>
  <c r="O35" i="10"/>
  <c r="H2398" i="6"/>
  <c r="H1850" i="6"/>
  <c r="O303" i="10"/>
  <c r="N198" i="10"/>
  <c r="H1928" i="6"/>
  <c r="M298" i="10"/>
  <c r="N129" i="10"/>
  <c r="P381" i="10"/>
  <c r="P253" i="10"/>
  <c r="M33" i="10"/>
  <c r="M43" i="10"/>
  <c r="N341" i="10"/>
  <c r="P198" i="10"/>
  <c r="I1945" i="6"/>
  <c r="M299" i="10"/>
  <c r="M131" i="10"/>
  <c r="I2494" i="6"/>
  <c r="P143" i="10"/>
  <c r="I2302" i="6"/>
  <c r="H2266" i="6"/>
  <c r="H2148" i="6"/>
  <c r="I2154" i="6"/>
  <c r="I2436" i="6"/>
  <c r="N48" i="10"/>
  <c r="H1898" i="6"/>
  <c r="M132" i="10"/>
  <c r="H2498" i="6"/>
  <c r="P189" i="10"/>
  <c r="P61" i="10"/>
  <c r="H2015" i="6"/>
  <c r="O143" i="10"/>
  <c r="O15" i="10"/>
  <c r="I2447" i="6"/>
  <c r="I2191" i="6"/>
  <c r="H1933" i="6"/>
  <c r="H2358" i="6"/>
  <c r="H1577" i="6"/>
  <c r="I1468" i="6"/>
  <c r="H1297" i="6"/>
  <c r="H2352" i="6"/>
  <c r="H1389" i="6"/>
  <c r="O32" i="10"/>
  <c r="M210" i="10"/>
  <c r="P11" i="10"/>
  <c r="H2237" i="6"/>
  <c r="I2119" i="6"/>
  <c r="N182" i="10"/>
  <c r="M416" i="10"/>
  <c r="M288" i="10"/>
  <c r="N113" i="10"/>
  <c r="P371" i="10"/>
  <c r="M243" i="10"/>
  <c r="H6" i="6"/>
  <c r="P16" i="10"/>
  <c r="N331" i="10"/>
  <c r="P182" i="10"/>
  <c r="M417" i="10"/>
  <c r="M289" i="10"/>
  <c r="M115" i="10"/>
  <c r="H2195" i="6"/>
  <c r="P97" i="10"/>
  <c r="H1932" i="6"/>
  <c r="H2034" i="6"/>
  <c r="I1878" i="6"/>
  <c r="N39" i="10"/>
  <c r="N102" i="10"/>
  <c r="M366" i="10"/>
  <c r="N235" i="10"/>
  <c r="I2460" i="6"/>
  <c r="P321" i="10"/>
  <c r="N167" i="10"/>
  <c r="N173" i="10"/>
  <c r="N409" i="10"/>
  <c r="N281" i="10"/>
  <c r="P102" i="10"/>
  <c r="M367" i="10"/>
  <c r="P236" i="10"/>
  <c r="O84" i="10"/>
  <c r="M102" i="10"/>
  <c r="O241" i="10"/>
  <c r="I2131" i="6"/>
  <c r="H2353" i="6"/>
  <c r="I1285" i="6"/>
  <c r="P145" i="10"/>
  <c r="I2318" i="6"/>
  <c r="H2270" i="6"/>
  <c r="H2152" i="6"/>
  <c r="O271" i="10"/>
  <c r="O172" i="10"/>
  <c r="M410" i="10"/>
  <c r="M282" i="10"/>
  <c r="N104" i="10"/>
  <c r="P365" i="10"/>
  <c r="M235" i="10"/>
  <c r="H2459" i="6"/>
  <c r="I2491" i="6"/>
  <c r="N325" i="10"/>
  <c r="M173" i="10"/>
  <c r="M411" i="10"/>
  <c r="M283" i="10"/>
  <c r="N105" i="10"/>
  <c r="H2051" i="6"/>
  <c r="P79" i="10"/>
  <c r="I2483" i="6"/>
  <c r="H1936" i="6"/>
  <c r="H1633" i="6"/>
  <c r="I1206" i="6"/>
  <c r="I2310" i="6"/>
  <c r="N32" i="10"/>
  <c r="M244" i="10"/>
  <c r="M116" i="10"/>
  <c r="I2444" i="6"/>
  <c r="P173" i="10"/>
  <c r="P45" i="10"/>
  <c r="I1869" i="6"/>
  <c r="O127" i="10"/>
  <c r="H2489" i="6"/>
  <c r="I2415" i="6"/>
  <c r="I2159" i="6"/>
  <c r="I1893" i="6"/>
  <c r="H2326" i="6"/>
  <c r="I2421" i="6"/>
  <c r="H2421" i="6"/>
  <c r="I2376" i="6"/>
  <c r="H2120" i="6"/>
  <c r="H1489" i="6"/>
  <c r="O16" i="10"/>
  <c r="M98" i="10"/>
  <c r="O157" i="10"/>
  <c r="H1896" i="6"/>
  <c r="H2216" i="6"/>
  <c r="N246" i="10"/>
  <c r="O156" i="10"/>
  <c r="M400" i="10"/>
  <c r="M272" i="10"/>
  <c r="N81" i="10"/>
  <c r="P355" i="10"/>
  <c r="P221" i="10"/>
  <c r="H2251" i="6"/>
  <c r="H2331" i="6"/>
  <c r="N315" i="10"/>
  <c r="M157" i="10"/>
  <c r="M401" i="10"/>
  <c r="M273" i="10"/>
  <c r="P84" i="10"/>
  <c r="M232" i="10"/>
  <c r="P33" i="10"/>
  <c r="I2391" i="6"/>
  <c r="I2357" i="6"/>
  <c r="I1265" i="6"/>
  <c r="P264" i="10"/>
  <c r="P62" i="10"/>
  <c r="M350" i="10"/>
  <c r="P212" i="10"/>
  <c r="H2135" i="6"/>
  <c r="P305" i="10"/>
  <c r="N142" i="10"/>
  <c r="N148" i="10"/>
  <c r="N393" i="10"/>
  <c r="N265" i="10"/>
  <c r="N63" i="10"/>
  <c r="M351" i="10"/>
  <c r="O214" i="10"/>
  <c r="O20" i="10"/>
  <c r="M38" i="10"/>
  <c r="O177" i="10"/>
  <c r="I2003" i="6"/>
  <c r="H2005" i="6"/>
  <c r="H1332" i="6"/>
  <c r="P81" i="10"/>
  <c r="H950" i="6"/>
  <c r="H1945" i="6"/>
  <c r="H1642" i="6"/>
  <c r="M225" i="10"/>
  <c r="P146" i="10"/>
  <c r="M394" i="10"/>
  <c r="M266" i="10"/>
  <c r="N65" i="10"/>
  <c r="P349" i="10"/>
  <c r="O212" i="10"/>
  <c r="H2123" i="6"/>
  <c r="H2203" i="6"/>
  <c r="N309" i="10"/>
  <c r="N147" i="10"/>
  <c r="M395" i="10"/>
  <c r="M267" i="10"/>
  <c r="P68" i="10"/>
  <c r="M214" i="10"/>
  <c r="P15" i="10"/>
  <c r="I2355" i="6"/>
  <c r="I2261" i="6"/>
  <c r="H1690" i="6"/>
  <c r="O82" i="10"/>
  <c r="I2182" i="6"/>
  <c r="N16" i="10"/>
  <c r="M228" i="10"/>
  <c r="M100" i="10"/>
  <c r="I2322" i="6"/>
  <c r="P157" i="10"/>
  <c r="P29" i="10"/>
  <c r="O239" i="10"/>
  <c r="O111" i="10"/>
  <c r="I2414" i="6"/>
  <c r="I2383" i="6"/>
  <c r="I2127" i="6"/>
  <c r="H1841" i="6"/>
  <c r="H2294" i="6"/>
  <c r="I2345" i="6"/>
  <c r="H2333" i="6"/>
  <c r="I2284" i="6"/>
  <c r="H1992" i="6"/>
  <c r="I1608" i="6"/>
  <c r="I2294" i="6"/>
  <c r="M82" i="10"/>
  <c r="O109" i="10"/>
  <c r="H2344" i="6"/>
  <c r="H2248" i="6"/>
  <c r="I1093" i="6"/>
  <c r="I990" i="6"/>
  <c r="H2491" i="6"/>
  <c r="H2019" i="6"/>
  <c r="M18" i="10"/>
  <c r="H2127" i="6"/>
  <c r="I2379" i="6"/>
  <c r="H2244" i="6"/>
  <c r="H1983" i="6"/>
  <c r="I1140" i="6"/>
  <c r="I2422" i="6"/>
  <c r="I1876" i="6"/>
  <c r="H1918" i="6"/>
  <c r="O205" i="10"/>
  <c r="I2059" i="6"/>
  <c r="H2071" i="6"/>
  <c r="I2151" i="6"/>
  <c r="I1938" i="6"/>
  <c r="I1846" i="6"/>
  <c r="H1590" i="6"/>
  <c r="H2107" i="6"/>
  <c r="N78" i="10"/>
  <c r="M178" i="10"/>
  <c r="P155" i="10"/>
  <c r="O93" i="10"/>
  <c r="I1533" i="6"/>
  <c r="N60" i="10"/>
  <c r="I1805" i="6"/>
  <c r="M50" i="10"/>
  <c r="P203" i="10"/>
  <c r="P27" i="10"/>
  <c r="O125" i="10"/>
  <c r="I2475" i="6"/>
  <c r="H2386" i="6"/>
  <c r="H1598" i="6"/>
  <c r="O78" i="10"/>
  <c r="I1897" i="6"/>
  <c r="H1925" i="6"/>
  <c r="H1170" i="6"/>
  <c r="I1639" i="6"/>
  <c r="O80" i="10"/>
  <c r="I2166" i="6"/>
  <c r="I2486" i="6"/>
  <c r="M162" i="10"/>
  <c r="H2494" i="6"/>
  <c r="P139" i="10"/>
  <c r="H1999" i="6"/>
  <c r="O77" i="10"/>
  <c r="I2347" i="6"/>
  <c r="I2413" i="6"/>
  <c r="H2116" i="6"/>
  <c r="N28" i="10"/>
  <c r="H1714" i="6"/>
  <c r="H1302" i="6"/>
  <c r="H1765" i="6"/>
  <c r="H1767" i="6"/>
  <c r="O64" i="10"/>
  <c r="I2038" i="6"/>
  <c r="H2275" i="6"/>
  <c r="M146" i="10"/>
  <c r="I2306" i="6"/>
  <c r="P107" i="10"/>
  <c r="I1840" i="6"/>
  <c r="O13" i="10"/>
  <c r="I2123" i="6"/>
  <c r="I2325" i="6"/>
  <c r="H1146" i="6"/>
  <c r="M176" i="10"/>
  <c r="O235" i="10"/>
  <c r="I2110" i="6"/>
  <c r="O48" i="10"/>
  <c r="I1903" i="6"/>
  <c r="H2147" i="6"/>
  <c r="M130" i="10"/>
  <c r="I2178" i="6"/>
  <c r="P91" i="10"/>
  <c r="O237" i="10"/>
  <c r="H2485" i="6"/>
  <c r="I2091" i="6"/>
  <c r="I2249" i="6"/>
  <c r="H1581" i="6"/>
  <c r="M160" i="10"/>
  <c r="O187" i="10"/>
  <c r="I2243" i="6"/>
  <c r="N30" i="10"/>
  <c r="M242" i="10"/>
  <c r="M114" i="10"/>
  <c r="I2434" i="6"/>
  <c r="P171" i="10"/>
  <c r="P43" i="10"/>
  <c r="O221" i="10"/>
  <c r="O29" i="10"/>
  <c r="I2411" i="6"/>
  <c r="H2482" i="6"/>
  <c r="H2325" i="6"/>
  <c r="I1605" i="6"/>
  <c r="N76" i="10"/>
  <c r="I2290" i="6"/>
  <c r="I2183" i="6"/>
  <c r="O73" i="10"/>
  <c r="H2403" i="6"/>
  <c r="M194" i="10"/>
  <c r="M66" i="10"/>
  <c r="I2050" i="6"/>
  <c r="P123" i="10"/>
  <c r="H2480" i="6"/>
  <c r="O141" i="10"/>
  <c r="I2398" i="6"/>
  <c r="I2187" i="6"/>
  <c r="H2322" i="6"/>
  <c r="I1149" i="6"/>
  <c r="I1600" i="6"/>
  <c r="N12" i="10"/>
  <c r="P201" i="10"/>
  <c r="H1924" i="6"/>
  <c r="I2147" i="6"/>
  <c r="I2315" i="6"/>
  <c r="I1928" i="6"/>
  <c r="H2290" i="6"/>
  <c r="I2157" i="6"/>
  <c r="I2356" i="6"/>
  <c r="H1988" i="6"/>
  <c r="I1122" i="6"/>
  <c r="H2487" i="6"/>
  <c r="H2131" i="6"/>
  <c r="M96" i="10"/>
  <c r="P169" i="10"/>
  <c r="O43" i="10"/>
  <c r="H1897" i="6"/>
  <c r="H1854" i="6"/>
  <c r="N72" i="10"/>
  <c r="I2219" i="6"/>
  <c r="I1888" i="6"/>
  <c r="H2258" i="6"/>
  <c r="I1891" i="6"/>
  <c r="I2280" i="6"/>
  <c r="H1546" i="6"/>
  <c r="H1504" i="6"/>
  <c r="I2406" i="6"/>
  <c r="H2003" i="6"/>
  <c r="M48" i="10"/>
  <c r="P153" i="10"/>
  <c r="O27" i="10"/>
  <c r="H1254" i="6"/>
  <c r="N90" i="10"/>
  <c r="M188" i="10"/>
  <c r="H1821" i="6"/>
  <c r="H2170" i="6"/>
  <c r="I1157" i="6"/>
  <c r="I2188" i="6"/>
  <c r="I986" i="6"/>
  <c r="I1136" i="6"/>
  <c r="I2150" i="6"/>
  <c r="I1848" i="6"/>
  <c r="M16" i="10"/>
  <c r="P89" i="10"/>
  <c r="I2382" i="6"/>
  <c r="I1973" i="6"/>
  <c r="H2371" i="6"/>
  <c r="P197" i="10"/>
  <c r="I2155" i="6"/>
  <c r="H1496" i="6"/>
  <c r="H1908" i="6"/>
  <c r="H2417" i="6"/>
  <c r="I2100" i="6"/>
  <c r="H1574" i="6"/>
  <c r="N25" i="10"/>
  <c r="N92" i="10"/>
  <c r="M240" i="10"/>
  <c r="H2490" i="6"/>
  <c r="P73" i="10"/>
  <c r="H1837" i="6"/>
  <c r="I847" i="6"/>
  <c r="H2115" i="6"/>
  <c r="P69" i="10"/>
  <c r="P57" i="10"/>
  <c r="O155" i="10"/>
  <c r="I2471" i="6"/>
  <c r="H1798" i="6"/>
  <c r="H2397" i="6"/>
  <c r="I1532" i="6"/>
  <c r="M62" i="10"/>
  <c r="H2133" i="6"/>
  <c r="O7" i="10"/>
  <c r="P41" i="10"/>
  <c r="O139" i="10"/>
  <c r="I2439" i="6"/>
  <c r="H2446" i="6"/>
  <c r="H2321" i="6"/>
  <c r="I867" i="6"/>
  <c r="H2486" i="6"/>
  <c r="H2045" i="6"/>
  <c r="I2412" i="6"/>
  <c r="H2367" i="6"/>
  <c r="O107" i="10"/>
  <c r="I2407" i="6"/>
  <c r="H2414" i="6"/>
  <c r="I2260" i="6"/>
  <c r="P20" i="10"/>
  <c r="P71" i="10"/>
  <c r="H2320" i="6"/>
  <c r="H2404" i="6"/>
  <c r="H2239" i="6"/>
  <c r="O59" i="10"/>
  <c r="I2247" i="6"/>
  <c r="H1998" i="6"/>
  <c r="I2004" i="6"/>
  <c r="I2026" i="6"/>
  <c r="P55" i="10"/>
  <c r="H1956" i="6"/>
  <c r="P52" i="10"/>
  <c r="N74" i="10"/>
  <c r="I2018" i="6"/>
  <c r="I1705" i="6"/>
  <c r="H1969" i="6"/>
  <c r="M156" i="10"/>
  <c r="I2324" i="6"/>
  <c r="H1457" i="6"/>
  <c r="O60" i="10"/>
  <c r="M158" i="10"/>
  <c r="H2223" i="6"/>
  <c r="I2019" i="6"/>
  <c r="O90" i="10"/>
  <c r="O151" i="10"/>
  <c r="H2083" i="6"/>
  <c r="I1819" i="6"/>
  <c r="O44" i="10"/>
  <c r="M126" i="10"/>
  <c r="H1967" i="6"/>
  <c r="I1987" i="6"/>
  <c r="O74" i="10"/>
  <c r="O71" i="10"/>
  <c r="M90" i="10"/>
  <c r="H2286" i="6"/>
  <c r="I1038" i="6"/>
  <c r="I1276" i="6"/>
  <c r="I2390" i="6"/>
  <c r="M78" i="10"/>
  <c r="O137" i="10"/>
  <c r="H2389" i="6"/>
  <c r="H1790" i="6"/>
  <c r="O23" i="10"/>
  <c r="I1717" i="6"/>
  <c r="H1987" i="6"/>
  <c r="P119" i="10"/>
  <c r="O57" i="10"/>
  <c r="H2442" i="6"/>
  <c r="I1509" i="6"/>
  <c r="M60" i="10"/>
  <c r="I2015" i="6"/>
  <c r="P99" i="10"/>
  <c r="I1757" i="6"/>
  <c r="P87" i="10"/>
  <c r="O41" i="10"/>
  <c r="H2158" i="6"/>
  <c r="I1670" i="6"/>
  <c r="M44" i="10"/>
  <c r="I2381" i="6"/>
  <c r="H2063" i="6"/>
  <c r="I2207" i="6"/>
  <c r="I1413" i="6"/>
  <c r="I2011" i="6"/>
  <c r="I1875" i="6"/>
  <c r="O217" i="10"/>
  <c r="I2467" i="6"/>
  <c r="H2066" i="6"/>
  <c r="I1478" i="6"/>
  <c r="N24" i="10"/>
  <c r="P37" i="10"/>
  <c r="H2470" i="6"/>
  <c r="N9" i="10"/>
  <c r="H2218" i="6"/>
  <c r="P215" i="10"/>
  <c r="O201" i="10"/>
  <c r="I2435" i="6"/>
  <c r="H1978" i="6"/>
  <c r="I1829" i="6"/>
  <c r="N8" i="10"/>
  <c r="I2501" i="6"/>
  <c r="H2342" i="6"/>
  <c r="O24" i="10"/>
  <c r="H2221" i="6"/>
  <c r="H1416" i="6"/>
  <c r="I2410" i="6"/>
  <c r="I2278" i="6"/>
  <c r="H2259" i="6"/>
  <c r="M144" i="10"/>
  <c r="I2418" i="6"/>
  <c r="P105" i="10"/>
  <c r="H2111" i="6"/>
  <c r="O123" i="10"/>
  <c r="I1998" i="6"/>
  <c r="I2215" i="6"/>
  <c r="I1883" i="6"/>
  <c r="H2074" i="6"/>
  <c r="I1885" i="6"/>
  <c r="I2348" i="6"/>
  <c r="I1452" i="6"/>
  <c r="H1106" i="6"/>
  <c r="H2363" i="6"/>
  <c r="I2006" i="6"/>
  <c r="H2243" i="6"/>
  <c r="M142" i="10"/>
  <c r="I2146" i="6"/>
  <c r="P103" i="10"/>
  <c r="H2095" i="6"/>
  <c r="O89" i="10"/>
  <c r="I1982" i="6"/>
  <c r="I2211" i="6"/>
  <c r="H2282" i="6"/>
  <c r="H2301" i="6"/>
  <c r="H2212" i="6"/>
  <c r="H1635" i="6"/>
  <c r="N88" i="10"/>
  <c r="M172" i="10"/>
  <c r="P101" i="10"/>
  <c r="O87" i="10"/>
  <c r="I2047" i="6"/>
  <c r="I1844" i="6"/>
  <c r="H979" i="6"/>
  <c r="M138" i="10"/>
  <c r="H2033" i="6"/>
  <c r="I2023" i="6"/>
  <c r="H2382" i="6"/>
  <c r="I2409" i="6"/>
  <c r="H2065" i="6"/>
  <c r="I1510" i="6"/>
  <c r="H1494" i="6"/>
  <c r="H1639" i="6"/>
  <c r="O28" i="10"/>
  <c r="N58" i="10"/>
  <c r="M206" i="10"/>
  <c r="M46" i="10"/>
  <c r="P199" i="10"/>
  <c r="P7" i="10"/>
  <c r="O185" i="10"/>
  <c r="O25" i="10"/>
  <c r="I2339" i="6"/>
  <c r="H1877" i="6"/>
  <c r="I2389" i="6"/>
  <c r="I2088" i="6"/>
  <c r="H803" i="6"/>
  <c r="O42" i="10"/>
  <c r="H2099" i="6"/>
  <c r="M12" i="10"/>
  <c r="I2454" i="6"/>
  <c r="I2431" i="6"/>
  <c r="H2310" i="6"/>
  <c r="H2312" i="6"/>
  <c r="N86" i="10"/>
  <c r="O181" i="10"/>
  <c r="H2029" i="6"/>
  <c r="H2161" i="6"/>
  <c r="H2436" i="6"/>
  <c r="H1062" i="6"/>
  <c r="I1635" i="6"/>
  <c r="O14" i="10"/>
  <c r="N44" i="10"/>
  <c r="M224" i="10"/>
  <c r="M32" i="10"/>
  <c r="P185" i="10"/>
  <c r="P25" i="10"/>
  <c r="O171" i="10"/>
  <c r="O11" i="10"/>
  <c r="I2375" i="6"/>
  <c r="I1991" i="6"/>
  <c r="H2350" i="6"/>
  <c r="I2317" i="6"/>
  <c r="H1973" i="6"/>
  <c r="H2416" i="6"/>
  <c r="H1835" i="6"/>
  <c r="I1686" i="6"/>
  <c r="O12" i="10"/>
  <c r="N42" i="10"/>
  <c r="M190" i="10"/>
  <c r="M30" i="10"/>
  <c r="P183" i="10"/>
  <c r="I2464" i="6"/>
  <c r="O169" i="10"/>
  <c r="O9" i="10"/>
  <c r="I2307" i="6"/>
  <c r="H1758" i="6"/>
  <c r="I2313" i="6"/>
  <c r="I1996" i="6"/>
  <c r="H1669" i="6"/>
  <c r="O26" i="10"/>
  <c r="M236" i="10"/>
  <c r="I2130" i="6"/>
  <c r="I1950" i="6"/>
  <c r="I2303" i="6"/>
  <c r="I1861" i="6"/>
  <c r="H1341" i="6"/>
  <c r="N70" i="10"/>
  <c r="H1950" i="6"/>
  <c r="H2048" i="6"/>
  <c r="H2479" i="6"/>
  <c r="I2279" i="6"/>
  <c r="I1959" i="6"/>
  <c r="H2318" i="6"/>
  <c r="I2061" i="6"/>
  <c r="H1866" i="6"/>
  <c r="H2340" i="6"/>
  <c r="H1678" i="6"/>
  <c r="H795" i="6"/>
  <c r="I2482" i="6"/>
  <c r="H2475" i="6"/>
  <c r="M174" i="10"/>
  <c r="M14" i="10"/>
  <c r="P135" i="10"/>
  <c r="H2351" i="6"/>
  <c r="O153" i="10"/>
  <c r="I2238" i="6"/>
  <c r="I2275" i="6"/>
  <c r="H2474" i="6"/>
  <c r="I1965" i="6"/>
  <c r="I1900" i="6"/>
  <c r="H1261" i="6"/>
  <c r="I2118" i="6"/>
  <c r="M220" i="10"/>
  <c r="I2002" i="6"/>
  <c r="O183" i="10"/>
  <c r="I2271" i="6"/>
  <c r="I948" i="6"/>
  <c r="I1788" i="6"/>
  <c r="H2211" i="6"/>
  <c r="I2203" i="6"/>
  <c r="H2383" i="6"/>
  <c r="O189" i="10"/>
  <c r="O61" i="10"/>
  <c r="I2014" i="6"/>
  <c r="I2283" i="6"/>
  <c r="I2027" i="6"/>
  <c r="H2450" i="6"/>
  <c r="H2094" i="6"/>
  <c r="I2069" i="6"/>
  <c r="H2069" i="6"/>
  <c r="I2024" i="6"/>
  <c r="H1769" i="6"/>
  <c r="I1753" i="6"/>
  <c r="H1763" i="6"/>
  <c r="O62" i="10"/>
  <c r="I2022" i="6"/>
  <c r="I2481" i="6"/>
  <c r="M208" i="10"/>
  <c r="M80" i="10"/>
  <c r="I2162" i="6"/>
  <c r="P137" i="10"/>
  <c r="P9" i="10"/>
  <c r="O219" i="10"/>
  <c r="O91" i="10"/>
  <c r="I2254" i="6"/>
  <c r="I2343" i="6"/>
  <c r="I2087" i="6"/>
  <c r="H1441" i="6"/>
  <c r="H2254" i="6"/>
  <c r="I2229" i="6"/>
  <c r="H2229" i="6"/>
  <c r="I2184" i="6"/>
  <c r="H2088" i="6"/>
  <c r="H1530" i="6"/>
  <c r="H1338" i="6"/>
  <c r="O92" i="10"/>
  <c r="I2262" i="6"/>
  <c r="N26" i="10"/>
  <c r="M238" i="10"/>
  <c r="M110" i="10"/>
  <c r="I2402" i="6"/>
  <c r="P167" i="10"/>
  <c r="P39" i="10"/>
  <c r="H1545" i="6"/>
  <c r="O121" i="10"/>
  <c r="I2472" i="6"/>
  <c r="I2403" i="6"/>
  <c r="I2115" i="6"/>
  <c r="H2410" i="6"/>
  <c r="I2133" i="6"/>
  <c r="I2344" i="6"/>
  <c r="H1394" i="6"/>
  <c r="I831" i="6"/>
  <c r="O10" i="10"/>
  <c r="H2355" i="6"/>
  <c r="M108" i="10"/>
  <c r="P181" i="10"/>
  <c r="I1324" i="6"/>
  <c r="H2463" i="6"/>
  <c r="I1914" i="6"/>
  <c r="H2461" i="6"/>
  <c r="H1757" i="6"/>
  <c r="O8" i="10"/>
  <c r="M42" i="10"/>
  <c r="H2274" i="6"/>
  <c r="I1792" i="6"/>
  <c r="H2255" i="6"/>
  <c r="O173" i="10"/>
  <c r="O45" i="10"/>
  <c r="H1869" i="6"/>
  <c r="I2251" i="6"/>
  <c r="I1995" i="6"/>
  <c r="H2418" i="6"/>
  <c r="H2002" i="6"/>
  <c r="I1993" i="6"/>
  <c r="H1981" i="6"/>
  <c r="I1929" i="6"/>
  <c r="I1842" i="6"/>
  <c r="H1377" i="6"/>
  <c r="I981" i="6"/>
  <c r="O46" i="10"/>
  <c r="I1881" i="6"/>
  <c r="H2387" i="6"/>
  <c r="M192" i="10"/>
  <c r="M64" i="10"/>
  <c r="I2034" i="6"/>
  <c r="P121" i="10"/>
  <c r="I2473" i="6"/>
  <c r="O203" i="10"/>
  <c r="O75" i="10"/>
  <c r="I2126" i="6"/>
  <c r="I2311" i="6"/>
  <c r="I2055" i="6"/>
  <c r="H2478" i="6"/>
  <c r="H2162" i="6"/>
  <c r="I2153" i="6"/>
  <c r="H2141" i="6"/>
  <c r="I2092" i="6"/>
  <c r="H1960" i="6"/>
  <c r="I927" i="6"/>
  <c r="I1508" i="6"/>
  <c r="O76" i="10"/>
  <c r="I2134" i="6"/>
  <c r="N10" i="10"/>
  <c r="M222" i="10"/>
  <c r="M94" i="10"/>
  <c r="I2274" i="6"/>
  <c r="P151" i="10"/>
  <c r="P23" i="10"/>
  <c r="O233" i="10"/>
  <c r="O105" i="10"/>
  <c r="I2366" i="6"/>
  <c r="I2371" i="6"/>
  <c r="I2051" i="6"/>
  <c r="H2314" i="6"/>
  <c r="I2057" i="6"/>
  <c r="I2252" i="6"/>
  <c r="I1800" i="6"/>
  <c r="I1502" i="6"/>
  <c r="I2246" i="6"/>
  <c r="H2227" i="6"/>
  <c r="M92" i="10"/>
  <c r="P165" i="10"/>
  <c r="O199" i="10"/>
  <c r="I2463" i="6"/>
  <c r="H1870" i="6"/>
  <c r="H2385" i="6"/>
  <c r="H1378" i="6"/>
  <c r="H1621" i="6"/>
  <c r="P147" i="10"/>
  <c r="H2289" i="6"/>
  <c r="I2083" i="6"/>
  <c r="I1382" i="6"/>
  <c r="H2234" i="6"/>
  <c r="I2221" i="6"/>
  <c r="H2225" i="6"/>
  <c r="I2164" i="6"/>
  <c r="H2084" i="6"/>
  <c r="H1521" i="6"/>
  <c r="H1333" i="6"/>
  <c r="O58" i="10"/>
  <c r="I1990" i="6"/>
  <c r="H2467" i="6"/>
  <c r="M204" i="10"/>
  <c r="M76" i="10"/>
  <c r="H1846" i="6"/>
  <c r="P53" i="10"/>
  <c r="O215" i="10"/>
  <c r="O55" i="10"/>
  <c r="I2399" i="6"/>
  <c r="I1951" i="6"/>
  <c r="H2138" i="6"/>
  <c r="H2129" i="6"/>
  <c r="I1924" i="6"/>
  <c r="I1337" i="6"/>
  <c r="I2230" i="6"/>
  <c r="M218" i="10"/>
  <c r="P19" i="10"/>
  <c r="I2107" i="6"/>
  <c r="H2180" i="6"/>
  <c r="H1965" i="6"/>
  <c r="O229" i="10"/>
  <c r="H2370" i="6"/>
  <c r="H1329" i="6"/>
  <c r="I1871" i="6"/>
  <c r="I1955" i="6"/>
  <c r="H2378" i="6"/>
  <c r="H1892" i="6"/>
  <c r="H1853" i="6"/>
  <c r="I1852" i="6"/>
  <c r="H1453" i="6"/>
  <c r="I1441" i="6"/>
  <c r="H1082" i="6"/>
  <c r="H753" i="6"/>
  <c r="H2476" i="6"/>
  <c r="N56" i="10"/>
  <c r="H1971" i="6"/>
  <c r="M140" i="10"/>
  <c r="I2480" i="6"/>
  <c r="P133" i="10"/>
  <c r="H2335" i="6"/>
  <c r="O135" i="10"/>
  <c r="I2094" i="6"/>
  <c r="I2175" i="6"/>
  <c r="H2438" i="6"/>
  <c r="I2125" i="6"/>
  <c r="I2068" i="6"/>
  <c r="H1860" i="6"/>
  <c r="O88" i="10"/>
  <c r="N22" i="10"/>
  <c r="I2242" i="6"/>
  <c r="O21" i="10"/>
  <c r="H2042" i="6"/>
  <c r="H1962" i="6"/>
  <c r="I1465" i="6"/>
  <c r="I2179" i="6"/>
  <c r="I1919" i="6"/>
  <c r="H2346" i="6"/>
  <c r="I1062" i="6"/>
  <c r="H2481" i="6"/>
  <c r="I2420" i="6"/>
  <c r="H2408" i="6"/>
  <c r="H1814" i="6"/>
  <c r="H1272" i="6"/>
  <c r="H1979" i="6"/>
  <c r="I2374" i="6"/>
  <c r="N40" i="10"/>
  <c r="H1586" i="6"/>
  <c r="M124" i="10"/>
  <c r="I2386" i="6"/>
  <c r="P117" i="10"/>
  <c r="H2079" i="6"/>
  <c r="O119" i="10"/>
  <c r="I1966" i="6"/>
  <c r="I2143" i="6"/>
  <c r="H2374" i="6"/>
  <c r="I1831" i="6"/>
  <c r="H1126" i="6"/>
  <c r="H1899" i="6"/>
  <c r="O40" i="10"/>
  <c r="H2339" i="6"/>
  <c r="P195" i="10"/>
  <c r="I2334" i="6"/>
  <c r="H1810" i="6"/>
  <c r="H1815" i="6"/>
  <c r="I1789" i="6"/>
  <c r="H2054" i="6"/>
  <c r="I2258" i="6"/>
  <c r="P149" i="10"/>
  <c r="P21" i="10"/>
  <c r="O231" i="10"/>
  <c r="O103" i="10"/>
  <c r="I2350" i="6"/>
  <c r="I2367" i="6"/>
  <c r="I2111" i="6"/>
  <c r="H1717" i="6"/>
  <c r="H2278" i="6"/>
  <c r="I2293" i="6"/>
  <c r="H2293" i="6"/>
  <c r="I2248" i="6"/>
  <c r="H2184" i="6"/>
  <c r="H1786" i="6"/>
  <c r="H1768" i="6"/>
  <c r="I2282" i="6"/>
  <c r="I2468" i="6"/>
  <c r="N54" i="10"/>
  <c r="H1955" i="6"/>
  <c r="M26" i="10"/>
  <c r="P83" i="10"/>
  <c r="O165" i="10"/>
  <c r="H1313" i="6"/>
  <c r="I1979" i="6"/>
  <c r="H1966" i="6"/>
  <c r="I1939" i="6"/>
  <c r="H1777" i="6"/>
  <c r="I2373" i="6"/>
  <c r="I2308" i="6"/>
  <c r="I1621" i="6"/>
  <c r="H2281" i="6"/>
  <c r="I2222" i="6"/>
  <c r="I2335" i="6"/>
  <c r="I2079" i="6"/>
  <c r="H1325" i="6"/>
  <c r="H2226" i="6"/>
  <c r="I2217" i="6"/>
  <c r="H2205" i="6"/>
  <c r="I2156" i="6"/>
  <c r="H2056" i="6"/>
  <c r="I1420" i="6"/>
  <c r="H1122" i="6"/>
  <c r="I1941" i="6"/>
  <c r="I2358" i="6"/>
  <c r="N38" i="10"/>
  <c r="H1382" i="6"/>
  <c r="M10" i="10"/>
  <c r="P67" i="10"/>
  <c r="O149" i="10"/>
  <c r="I2459" i="6"/>
  <c r="I1946" i="6"/>
  <c r="I1845" i="6"/>
  <c r="I1693" i="6"/>
  <c r="H1582" i="6"/>
  <c r="I2149" i="6"/>
  <c r="I2180" i="6"/>
  <c r="I1030" i="6"/>
  <c r="I1947" i="6"/>
  <c r="O101" i="10"/>
  <c r="I2363" i="6"/>
  <c r="I1673" i="6"/>
  <c r="I2285" i="6"/>
  <c r="I2228" i="6"/>
  <c r="H1891" i="6"/>
  <c r="I2117" i="6"/>
  <c r="I2052" i="6"/>
  <c r="I1505" i="6"/>
  <c r="I1781" i="6"/>
  <c r="H2062" i="6"/>
  <c r="I2037" i="6"/>
  <c r="H2037" i="6"/>
  <c r="I1992" i="6"/>
  <c r="I1910" i="6"/>
  <c r="I1593" i="6"/>
  <c r="H1508" i="6"/>
  <c r="O72" i="10"/>
  <c r="I2102" i="6"/>
  <c r="I2502" i="6"/>
  <c r="M170" i="10"/>
  <c r="H1749" i="6"/>
  <c r="H2319" i="6"/>
  <c r="O53" i="10"/>
  <c r="I2267" i="6"/>
  <c r="H2434" i="6"/>
  <c r="I2029" i="6"/>
  <c r="I1972" i="6"/>
  <c r="I1110" i="6"/>
  <c r="H2477" i="6"/>
  <c r="H1398" i="6"/>
  <c r="I1657" i="6"/>
  <c r="H1461" i="6"/>
  <c r="M28" i="10"/>
  <c r="P213" i="10"/>
  <c r="P85" i="10"/>
  <c r="H2207" i="6"/>
  <c r="O167" i="10"/>
  <c r="O39" i="10"/>
  <c r="H1534" i="6"/>
  <c r="I2239" i="6"/>
  <c r="I1983" i="6"/>
  <c r="H2406" i="6"/>
  <c r="H1970" i="6"/>
  <c r="I1961" i="6"/>
  <c r="I1948" i="6"/>
  <c r="I1889" i="6"/>
  <c r="H1729" i="6"/>
  <c r="I1859" i="6"/>
  <c r="I1410" i="6"/>
  <c r="O56" i="10"/>
  <c r="I1974" i="6"/>
  <c r="I2456" i="6"/>
  <c r="M154" i="10"/>
  <c r="P211" i="10"/>
  <c r="H2191" i="6"/>
  <c r="O37" i="10"/>
  <c r="I2235" i="6"/>
  <c r="H2402" i="6"/>
  <c r="H1940" i="6"/>
  <c r="I736" i="6"/>
  <c r="H2250" i="6"/>
  <c r="H2381" i="6"/>
  <c r="H2464" i="6"/>
  <c r="H1249" i="6"/>
  <c r="I1981" i="6"/>
  <c r="I1906" i="6"/>
  <c r="I1405" i="6"/>
  <c r="I2213" i="6"/>
  <c r="H2061" i="6"/>
  <c r="H1878" i="6"/>
  <c r="I1837" i="6"/>
  <c r="I629" i="6"/>
  <c r="H1922" i="6"/>
  <c r="H1823" i="6"/>
  <c r="H2090" i="6"/>
  <c r="I1957" i="6"/>
  <c r="I835" i="6"/>
  <c r="H2304" i="6"/>
  <c r="H954" i="6"/>
  <c r="H1260" i="6"/>
  <c r="H2249" i="6"/>
  <c r="I2140" i="6"/>
  <c r="H2144" i="6"/>
  <c r="H1464" i="6"/>
  <c r="H1736" i="6"/>
  <c r="H2057" i="6"/>
  <c r="H2238" i="6"/>
  <c r="I1884" i="6"/>
  <c r="I1855" i="6"/>
  <c r="H1886" i="6"/>
  <c r="H2445" i="6"/>
  <c r="I2244" i="6"/>
  <c r="H2080" i="6"/>
  <c r="I1350" i="6"/>
  <c r="I1607" i="6"/>
  <c r="H2300" i="6"/>
  <c r="H2209" i="6"/>
  <c r="I1576" i="6"/>
  <c r="H2021" i="6"/>
  <c r="H1982" i="6"/>
  <c r="M122" i="10"/>
  <c r="I2474" i="6"/>
  <c r="P179" i="10"/>
  <c r="P51" i="10"/>
  <c r="I1932" i="6"/>
  <c r="O133" i="10"/>
  <c r="H2501" i="6"/>
  <c r="I2427" i="6"/>
  <c r="I2171" i="6"/>
  <c r="I1909" i="6"/>
  <c r="H2338" i="6"/>
  <c r="I2453" i="6"/>
  <c r="H2453" i="6"/>
  <c r="I2408" i="6"/>
  <c r="H2384" i="6"/>
  <c r="I1745" i="6"/>
  <c r="I1768" i="6"/>
  <c r="H2154" i="6"/>
  <c r="I2469" i="6"/>
  <c r="I2053" i="6"/>
  <c r="H2317" i="6"/>
  <c r="H1930" i="6"/>
  <c r="I2148" i="6"/>
  <c r="H2400" i="6"/>
  <c r="H1984" i="6"/>
  <c r="H1426" i="6"/>
  <c r="I1824" i="6"/>
  <c r="I1833" i="6"/>
  <c r="H1607" i="6"/>
  <c r="I2273" i="6"/>
  <c r="H1468" i="6"/>
  <c r="H1298" i="6"/>
  <c r="I1289" i="6"/>
  <c r="H2424" i="6"/>
  <c r="I1226" i="6"/>
  <c r="M234" i="10"/>
  <c r="M106" i="10"/>
  <c r="I2370" i="6"/>
  <c r="P163" i="10"/>
  <c r="P35" i="10"/>
  <c r="H978" i="6"/>
  <c r="O117" i="10"/>
  <c r="I2452" i="6"/>
  <c r="I2395" i="6"/>
  <c r="I2139" i="6"/>
  <c r="I1864" i="6"/>
  <c r="H2306" i="6"/>
  <c r="I2377" i="6"/>
  <c r="H2365" i="6"/>
  <c r="I2316" i="6"/>
  <c r="H2308" i="6"/>
  <c r="H1366" i="6"/>
  <c r="I1408" i="6"/>
  <c r="H2122" i="6"/>
  <c r="I2405" i="6"/>
  <c r="I2021" i="6"/>
  <c r="H2285" i="6"/>
  <c r="H1831" i="6"/>
  <c r="I2084" i="6"/>
  <c r="H2336" i="6"/>
  <c r="H1952" i="6"/>
  <c r="I1313" i="6"/>
  <c r="H1681" i="6"/>
  <c r="H1526" i="6"/>
  <c r="I1630" i="6"/>
  <c r="I2241" i="6"/>
  <c r="I2432" i="6"/>
  <c r="I1803" i="6"/>
  <c r="H1731" i="6"/>
  <c r="H2296" i="6"/>
  <c r="H2228" i="6"/>
  <c r="I1314" i="6"/>
  <c r="I2081" i="6"/>
  <c r="I2144" i="6"/>
  <c r="H1754" i="6"/>
  <c r="I1307" i="6"/>
  <c r="H1286" i="6"/>
  <c r="H1931" i="6"/>
  <c r="M202" i="10"/>
  <c r="M74" i="10"/>
  <c r="I2114" i="6"/>
  <c r="P131" i="10"/>
  <c r="I2497" i="6"/>
  <c r="O213" i="10"/>
  <c r="O85" i="10"/>
  <c r="I2206" i="6"/>
  <c r="I2331" i="6"/>
  <c r="I2075" i="6"/>
  <c r="H1270" i="6"/>
  <c r="H2222" i="6"/>
  <c r="I2197" i="6"/>
  <c r="H2197" i="6"/>
  <c r="I2152" i="6"/>
  <c r="H2052" i="6"/>
  <c r="H1405" i="6"/>
  <c r="I1332" i="6"/>
  <c r="H2058" i="6"/>
  <c r="I2309" i="6"/>
  <c r="I1880" i="6"/>
  <c r="H2189" i="6"/>
  <c r="I2404" i="6"/>
  <c r="I1988" i="6"/>
  <c r="H2240" i="6"/>
  <c r="H1340" i="6"/>
  <c r="H1809" i="6"/>
  <c r="H1393" i="6"/>
  <c r="I1498" i="6"/>
  <c r="H2214" i="6"/>
  <c r="I1873" i="6"/>
  <c r="I1872" i="6"/>
  <c r="H1848" i="6"/>
  <c r="I1366" i="6"/>
  <c r="H1859" i="6"/>
  <c r="H2425" i="6"/>
  <c r="M186" i="10"/>
  <c r="M58" i="10"/>
  <c r="I1986" i="6"/>
  <c r="P115" i="10"/>
  <c r="H2443" i="6"/>
  <c r="O197" i="10"/>
  <c r="O69" i="10"/>
  <c r="I2078" i="6"/>
  <c r="I2299" i="6"/>
  <c r="I2043" i="6"/>
  <c r="H2466" i="6"/>
  <c r="H2130" i="6"/>
  <c r="I2121" i="6"/>
  <c r="H2109" i="6"/>
  <c r="I2060" i="6"/>
  <c r="H1920" i="6"/>
  <c r="H1856" i="6"/>
  <c r="H1502" i="6"/>
  <c r="H1994" i="6"/>
  <c r="I2277" i="6"/>
  <c r="H1781" i="6"/>
  <c r="H2125" i="6"/>
  <c r="I2340" i="6"/>
  <c r="I1920" i="6"/>
  <c r="H2208" i="6"/>
  <c r="I1902" i="6"/>
  <c r="I1649" i="6"/>
  <c r="I1114" i="6"/>
  <c r="H1840" i="6"/>
  <c r="H2182" i="6"/>
  <c r="I1737" i="6"/>
  <c r="H2332" i="6"/>
  <c r="I1198" i="6"/>
  <c r="I2013" i="6"/>
  <c r="I1242" i="6"/>
  <c r="H1764" i="6"/>
  <c r="H2186" i="6"/>
  <c r="I1926" i="6"/>
  <c r="I2341" i="6"/>
  <c r="I2085" i="6"/>
  <c r="H1410" i="6"/>
  <c r="H2253" i="6"/>
  <c r="H1997" i="6"/>
  <c r="I2372" i="6"/>
  <c r="I2116" i="6"/>
  <c r="I1769" i="6"/>
  <c r="H2272" i="6"/>
  <c r="H2016" i="6"/>
  <c r="I1870" i="6"/>
  <c r="I1189" i="6"/>
  <c r="H1238" i="6"/>
  <c r="H1277" i="6"/>
  <c r="I883" i="6"/>
  <c r="H1296" i="6"/>
  <c r="I1315" i="6"/>
  <c r="I2401" i="6"/>
  <c r="H2409" i="6"/>
  <c r="I2272" i="6"/>
  <c r="H2108" i="6"/>
  <c r="H1452" i="6"/>
  <c r="H1867" i="6"/>
  <c r="I1626" i="6"/>
  <c r="H2277" i="6"/>
  <c r="I1942" i="6"/>
  <c r="H2014" i="6"/>
  <c r="H1276" i="6"/>
  <c r="I2048" i="6"/>
  <c r="H1910" i="6"/>
  <c r="H1585" i="6"/>
  <c r="I1493" i="6"/>
  <c r="H2210" i="6"/>
  <c r="I1879" i="6"/>
  <c r="I1126" i="6"/>
  <c r="H1861" i="6"/>
  <c r="I1017" i="6"/>
  <c r="H1480" i="6"/>
  <c r="I2245" i="6"/>
  <c r="I1989" i="6"/>
  <c r="H2413" i="6"/>
  <c r="H2157" i="6"/>
  <c r="H1890" i="6"/>
  <c r="I2276" i="6"/>
  <c r="I2020" i="6"/>
  <c r="H2432" i="6"/>
  <c r="H2176" i="6"/>
  <c r="I1915" i="6"/>
  <c r="H1706" i="6"/>
  <c r="H1734" i="6"/>
  <c r="I1765" i="6"/>
  <c r="H1852" i="6"/>
  <c r="I1760" i="6"/>
  <c r="I1294" i="6"/>
  <c r="H2150" i="6"/>
  <c r="I2177" i="6"/>
  <c r="H2185" i="6"/>
  <c r="I2016" i="6"/>
  <c r="H1682" i="6"/>
  <c r="H1490" i="6"/>
  <c r="I1370" i="6"/>
  <c r="H2082" i="6"/>
  <c r="I2396" i="6"/>
  <c r="H1324" i="6"/>
  <c r="H2305" i="6"/>
  <c r="I1260" i="6"/>
  <c r="H975" i="6"/>
  <c r="H2026" i="6"/>
  <c r="I2437" i="6"/>
  <c r="I2181" i="6"/>
  <c r="I1921" i="6"/>
  <c r="H2349" i="6"/>
  <c r="H2093" i="6"/>
  <c r="H1522" i="6"/>
  <c r="I2212" i="6"/>
  <c r="I1956" i="6"/>
  <c r="H2368" i="6"/>
  <c r="H2112" i="6"/>
  <c r="I1725" i="6"/>
  <c r="H1537" i="6"/>
  <c r="H1565" i="6"/>
  <c r="H1594" i="6"/>
  <c r="I1361" i="6"/>
  <c r="H1102" i="6"/>
  <c r="I1830" i="6"/>
  <c r="H1958" i="6"/>
  <c r="H1917" i="6"/>
  <c r="H1885" i="6"/>
  <c r="H2364" i="6"/>
  <c r="H1414" i="6"/>
  <c r="I1561" i="6"/>
  <c r="I1460" i="6"/>
  <c r="I2109" i="6"/>
  <c r="H2456" i="6"/>
  <c r="I1697" i="6"/>
  <c r="I1943" i="6"/>
  <c r="H2201" i="6"/>
  <c r="H1813" i="6"/>
  <c r="H1666" i="6"/>
  <c r="I1672" i="6"/>
  <c r="H1608" i="6"/>
  <c r="I1034" i="6"/>
  <c r="H1069" i="6"/>
  <c r="H2118" i="6"/>
  <c r="H1425" i="6"/>
  <c r="I2145" i="6"/>
  <c r="H1356" i="6"/>
  <c r="H2153" i="6"/>
  <c r="I2400" i="6"/>
  <c r="I1952" i="6"/>
  <c r="H2204" i="6"/>
  <c r="I1281" i="6"/>
  <c r="H1725" i="6"/>
  <c r="I1377" i="6"/>
  <c r="H1373" i="6"/>
  <c r="H1832" i="6"/>
  <c r="H1603" i="6"/>
  <c r="H1954" i="6"/>
  <c r="H1694" i="6"/>
  <c r="I2300" i="6"/>
  <c r="H2168" i="6"/>
  <c r="I1201" i="6"/>
  <c r="H1704" i="6"/>
  <c r="I1868" i="6"/>
  <c r="H2049" i="6"/>
  <c r="H2100" i="6"/>
  <c r="I999" i="6"/>
  <c r="I2192" i="6"/>
  <c r="H1742" i="6"/>
  <c r="I1388" i="6"/>
  <c r="I1596" i="6"/>
  <c r="H1466" i="6"/>
  <c r="H1735" i="6"/>
  <c r="I1024" i="6"/>
  <c r="H2086" i="6"/>
  <c r="I2433" i="6"/>
  <c r="I2113" i="6"/>
  <c r="H2441" i="6"/>
  <c r="H2089" i="6"/>
  <c r="I2304" i="6"/>
  <c r="H1916" i="6"/>
  <c r="H2172" i="6"/>
  <c r="I1898" i="6"/>
  <c r="I1553" i="6"/>
  <c r="H1880" i="6"/>
  <c r="I506" i="6"/>
  <c r="H1732" i="6"/>
  <c r="H1460" i="6"/>
  <c r="H1746" i="6"/>
  <c r="H2405" i="6"/>
  <c r="I2268" i="6"/>
  <c r="H2040" i="6"/>
  <c r="H1745" i="6"/>
  <c r="I1703" i="6"/>
  <c r="I2297" i="6"/>
  <c r="H1953" i="6"/>
  <c r="H1972" i="6"/>
  <c r="H2128" i="6"/>
  <c r="I499" i="6"/>
  <c r="H1844" i="6"/>
  <c r="I1252" i="6"/>
  <c r="I2169" i="6"/>
  <c r="H1352" i="6"/>
  <c r="H1384" i="6"/>
  <c r="H2000" i="6"/>
  <c r="I1029" i="6"/>
  <c r="H1573" i="6"/>
  <c r="H1887" i="6"/>
  <c r="I1381" i="6"/>
  <c r="I1037" i="6"/>
  <c r="H1465" i="6"/>
  <c r="I402" i="6"/>
  <c r="H2022" i="6"/>
  <c r="I2369" i="6"/>
  <c r="I2017" i="6"/>
  <c r="H2345" i="6"/>
  <c r="H2025" i="6"/>
  <c r="I2208" i="6"/>
  <c r="H2460" i="6"/>
  <c r="H2076" i="6"/>
  <c r="H1697" i="6"/>
  <c r="H1336" i="6"/>
  <c r="H1733" i="6"/>
  <c r="I1158" i="6"/>
  <c r="H1290" i="6"/>
  <c r="I1282" i="6"/>
  <c r="I2365" i="6"/>
  <c r="H2181" i="6"/>
  <c r="I2012" i="6"/>
  <c r="H1905" i="6"/>
  <c r="H1550" i="6"/>
  <c r="H1422" i="6"/>
  <c r="I2041" i="6"/>
  <c r="I2200" i="6"/>
  <c r="H1533" i="6"/>
  <c r="H1221" i="6"/>
  <c r="I1445" i="6"/>
  <c r="H1474" i="6"/>
  <c r="I1761" i="6"/>
  <c r="I1280" i="6"/>
  <c r="I1735" i="6"/>
  <c r="H1294" i="6"/>
  <c r="H2246" i="6"/>
  <c r="H1990" i="6"/>
  <c r="I2337" i="6"/>
  <c r="I1985" i="6"/>
  <c r="H2313" i="6"/>
  <c r="I1925" i="6"/>
  <c r="I2176" i="6"/>
  <c r="H2428" i="6"/>
  <c r="H2044" i="6"/>
  <c r="I1525" i="6"/>
  <c r="H1819" i="6"/>
  <c r="H1646" i="6"/>
  <c r="I1756" i="6"/>
  <c r="H1026" i="6"/>
  <c r="I1020" i="6"/>
  <c r="I2237" i="6"/>
  <c r="H2149" i="6"/>
  <c r="I1865" i="6"/>
  <c r="I1894" i="6"/>
  <c r="I1817" i="6"/>
  <c r="H814" i="6"/>
  <c r="I1907" i="6"/>
  <c r="I2168" i="6"/>
  <c r="H931" i="6"/>
  <c r="I1785" i="6"/>
  <c r="I2465" i="6"/>
  <c r="I2209" i="6"/>
  <c r="I1953" i="6"/>
  <c r="H2377" i="6"/>
  <c r="H2121" i="6"/>
  <c r="I1809" i="6"/>
  <c r="I2240" i="6"/>
  <c r="I1984" i="6"/>
  <c r="H2396" i="6"/>
  <c r="H2140" i="6"/>
  <c r="H1865" i="6"/>
  <c r="H1610" i="6"/>
  <c r="H1638" i="6"/>
  <c r="I1669" i="6"/>
  <c r="I1807" i="6"/>
  <c r="I1613" i="6"/>
  <c r="I1664" i="6"/>
  <c r="H1604" i="6"/>
  <c r="I1025" i="6"/>
  <c r="H1065" i="6"/>
  <c r="I1917" i="6"/>
  <c r="I2077" i="6"/>
  <c r="H2245" i="6"/>
  <c r="I2364" i="6"/>
  <c r="H1685" i="6"/>
  <c r="H2008" i="6"/>
  <c r="I1713" i="6"/>
  <c r="I1446" i="6"/>
  <c r="I943" i="6"/>
  <c r="H2142" i="6"/>
  <c r="I2137" i="6"/>
  <c r="H2081" i="6"/>
  <c r="I2072" i="6"/>
  <c r="H2068" i="6"/>
  <c r="H1421" i="6"/>
  <c r="I1456" i="6"/>
  <c r="H2096" i="6"/>
  <c r="H1529" i="6"/>
  <c r="H1944" i="6"/>
  <c r="H1357" i="6"/>
  <c r="I1905" i="6"/>
  <c r="I1597" i="6"/>
  <c r="H1562" i="6"/>
  <c r="H1248" i="6"/>
  <c r="I1854" i="6"/>
  <c r="I1671" i="6"/>
  <c r="H1738" i="6"/>
  <c r="I1567" i="6"/>
  <c r="I1125" i="6"/>
  <c r="H1030" i="6"/>
  <c r="I1571" i="6"/>
  <c r="H1578" i="6"/>
  <c r="H1799" i="6"/>
  <c r="H1569" i="6"/>
  <c r="I1497" i="6"/>
  <c r="H1993" i="6"/>
  <c r="I2368" i="6"/>
  <c r="I2112" i="6"/>
  <c r="H1726" i="6"/>
  <c r="H2268" i="6"/>
  <c r="H2012" i="6"/>
  <c r="I1866" i="6"/>
  <c r="H1158" i="6"/>
  <c r="I1221" i="6"/>
  <c r="H1265" i="6"/>
  <c r="H1462" i="6"/>
  <c r="H1750" i="6"/>
  <c r="I1253" i="6"/>
  <c r="I1731" i="6"/>
  <c r="H1289" i="6"/>
  <c r="H2178" i="6"/>
  <c r="I2333" i="6"/>
  <c r="I1297" i="6"/>
  <c r="H1989" i="6"/>
  <c r="I2108" i="6"/>
  <c r="H2264" i="6"/>
  <c r="I1862" i="6"/>
  <c r="H1362" i="6"/>
  <c r="I1736" i="6"/>
  <c r="H1236" i="6"/>
  <c r="I2425" i="6"/>
  <c r="H2465" i="6"/>
  <c r="I2424" i="6"/>
  <c r="H2356" i="6"/>
  <c r="I1821" i="6"/>
  <c r="H1710" i="6"/>
  <c r="H1699" i="6"/>
  <c r="I1073" i="6"/>
  <c r="H2198" i="6"/>
  <c r="I1541" i="6"/>
  <c r="I1666" i="6"/>
  <c r="H1881" i="6"/>
  <c r="I2305" i="6"/>
  <c r="I2049" i="6"/>
  <c r="H2473" i="6"/>
  <c r="H2217" i="6"/>
  <c r="H1961" i="6"/>
  <c r="I2336" i="6"/>
  <c r="I2080" i="6"/>
  <c r="I1340" i="6"/>
  <c r="H2236" i="6"/>
  <c r="H1980" i="6"/>
  <c r="I1832" i="6"/>
  <c r="I879" i="6"/>
  <c r="I1006" i="6"/>
  <c r="I1085" i="6"/>
  <c r="H1346" i="6"/>
  <c r="I1500" i="6"/>
  <c r="I1090" i="6"/>
  <c r="I1603" i="6"/>
  <c r="I1826" i="6"/>
  <c r="H2114" i="6"/>
  <c r="I2269" i="6"/>
  <c r="H2437" i="6"/>
  <c r="H1921" i="6"/>
  <c r="I2044" i="6"/>
  <c r="H2200" i="6"/>
  <c r="I1685" i="6"/>
  <c r="I1249" i="6"/>
  <c r="I1365" i="6"/>
  <c r="I1170" i="6"/>
  <c r="I2393" i="6"/>
  <c r="H2337" i="6"/>
  <c r="I2328" i="6"/>
  <c r="H2324" i="6"/>
  <c r="H1500" i="6"/>
  <c r="I1318" i="6"/>
  <c r="H653" i="6"/>
  <c r="H1606" i="6"/>
  <c r="I1853" i="6"/>
  <c r="I799" i="6"/>
  <c r="H1233" i="6"/>
  <c r="I1835" i="6"/>
  <c r="I1625" i="6"/>
  <c r="H1418" i="6"/>
  <c r="H2256" i="6"/>
  <c r="I1484" i="6"/>
  <c r="H1420" i="6"/>
  <c r="I904" i="6"/>
  <c r="H2009" i="6"/>
  <c r="H1281" i="6"/>
  <c r="H1245" i="6"/>
  <c r="H1631" i="6"/>
  <c r="I1521" i="6"/>
  <c r="I1544" i="6"/>
  <c r="H1618" i="6"/>
  <c r="I2032" i="6"/>
  <c r="I1372" i="6"/>
  <c r="I1402" i="6"/>
  <c r="H1847" i="6"/>
  <c r="I1414" i="6"/>
  <c r="H1571" i="6"/>
  <c r="I1841" i="6"/>
  <c r="I1146" i="6"/>
  <c r="H1206" i="6"/>
  <c r="I2353" i="6"/>
  <c r="H2444" i="6"/>
  <c r="I1322" i="6"/>
  <c r="H1760" i="6"/>
  <c r="H1756" i="6"/>
  <c r="I1462" i="6"/>
  <c r="I1564" i="6"/>
  <c r="I1782" i="6"/>
  <c r="H1554" i="6"/>
  <c r="I1637" i="6"/>
  <c r="H1381" i="6"/>
  <c r="I1935" i="6"/>
  <c r="H2092" i="6"/>
  <c r="I1795" i="6"/>
  <c r="H1536" i="6"/>
  <c r="H1449" i="6"/>
  <c r="H1701" i="6"/>
  <c r="H1544" i="6"/>
  <c r="H2102" i="6"/>
  <c r="H2361" i="6"/>
  <c r="H1010" i="6"/>
  <c r="H1825" i="6"/>
  <c r="I442" i="6"/>
  <c r="I1473" i="6"/>
  <c r="H1166" i="6"/>
  <c r="H1695" i="6"/>
  <c r="I985" i="6"/>
  <c r="H2284" i="6"/>
  <c r="I632" i="6"/>
  <c r="H1376" i="6"/>
  <c r="H1883" i="6"/>
  <c r="H1696" i="6"/>
  <c r="I1766" i="6"/>
  <c r="H1595" i="6"/>
  <c r="I1665" i="6"/>
  <c r="H1543" i="6"/>
  <c r="I2161" i="6"/>
  <c r="I1238" i="6"/>
  <c r="H2028" i="6"/>
  <c r="H1774" i="6"/>
  <c r="H1795" i="6"/>
  <c r="I1244" i="6"/>
  <c r="H1285" i="6"/>
  <c r="H1212" i="6"/>
  <c r="H1843" i="6"/>
  <c r="H1553" i="6"/>
  <c r="I1632" i="6"/>
  <c r="I1506" i="6"/>
  <c r="I2097" i="6"/>
  <c r="I2224" i="6"/>
  <c r="I1825" i="6"/>
  <c r="I1689" i="6"/>
  <c r="I1496" i="6"/>
  <c r="I1688" i="6"/>
  <c r="H1186" i="6"/>
  <c r="I1507" i="6"/>
  <c r="I1744" i="6"/>
  <c r="H1486" i="6"/>
  <c r="H1033" i="6"/>
  <c r="H2146" i="6"/>
  <c r="H1874" i="6"/>
  <c r="I2301" i="6"/>
  <c r="I2045" i="6"/>
  <c r="H2469" i="6"/>
  <c r="H2213" i="6"/>
  <c r="H1957" i="6"/>
  <c r="I2332" i="6"/>
  <c r="I2076" i="6"/>
  <c r="H1282" i="6"/>
  <c r="H2232" i="6"/>
  <c r="H1976" i="6"/>
  <c r="H1827" i="6"/>
  <c r="I741" i="6"/>
  <c r="I977" i="6"/>
  <c r="I1061" i="6"/>
  <c r="H1334" i="6"/>
  <c r="H1485" i="6"/>
  <c r="H1038" i="6"/>
  <c r="I1575" i="6"/>
  <c r="I1786" i="6"/>
  <c r="H2206" i="6"/>
  <c r="I1949" i="6"/>
  <c r="I2361" i="6"/>
  <c r="I2105" i="6"/>
  <c r="H1653" i="6"/>
  <c r="H2273" i="6"/>
  <c r="H2017" i="6"/>
  <c r="I2392" i="6"/>
  <c r="I2136" i="6"/>
  <c r="H1858" i="6"/>
  <c r="H2292" i="6"/>
  <c r="H2036" i="6"/>
  <c r="I1890" i="6"/>
  <c r="I1270" i="6"/>
  <c r="I1308" i="6"/>
  <c r="H1350" i="6"/>
  <c r="H1541" i="6"/>
  <c r="H1855" i="6"/>
  <c r="I1338" i="6"/>
  <c r="I911" i="6"/>
  <c r="H1417" i="6"/>
  <c r="H802" i="6"/>
  <c r="H2064" i="6"/>
  <c r="I1009" i="6"/>
  <c r="H1372" i="6"/>
  <c r="H1409" i="6"/>
  <c r="H1448" i="6"/>
  <c r="H1614" i="6"/>
  <c r="H1923" i="6"/>
  <c r="I1450" i="6"/>
  <c r="I1205" i="6"/>
  <c r="H1380" i="6"/>
  <c r="H2166" i="6"/>
  <c r="I2449" i="6"/>
  <c r="I2033" i="6"/>
  <c r="H2329" i="6"/>
  <c r="H1906" i="6"/>
  <c r="I2128" i="6"/>
  <c r="H2380" i="6"/>
  <c r="H1964" i="6"/>
  <c r="H1469" i="6"/>
  <c r="I1796" i="6"/>
  <c r="H1517" i="6"/>
  <c r="I1628" i="6"/>
  <c r="I1539" i="6"/>
  <c r="H1080" i="6"/>
  <c r="I1050" i="6"/>
  <c r="I1784" i="6"/>
  <c r="I1317" i="6"/>
  <c r="H1632" i="6"/>
  <c r="I1101" i="6"/>
  <c r="I1369" i="6"/>
  <c r="H1535" i="6"/>
  <c r="I1490" i="6"/>
  <c r="H1235" i="6"/>
  <c r="H1645" i="6"/>
  <c r="H1493" i="6"/>
  <c r="I851" i="6"/>
  <c r="I1584" i="6"/>
  <c r="I1443" i="6"/>
  <c r="H1770" i="6"/>
  <c r="H1797" i="6"/>
  <c r="I1813" i="6"/>
  <c r="H1876" i="6"/>
  <c r="H1138" i="6"/>
  <c r="I1105" i="6"/>
  <c r="H1828" i="6"/>
  <c r="I1422" i="6"/>
  <c r="I1574" i="6"/>
  <c r="H2174" i="6"/>
  <c r="H1913" i="6"/>
  <c r="I2329" i="6"/>
  <c r="I2073" i="6"/>
  <c r="H1240" i="6"/>
  <c r="H2241" i="6"/>
  <c r="H1985" i="6"/>
  <c r="I2360" i="6"/>
  <c r="I2104" i="6"/>
  <c r="I1641" i="6"/>
  <c r="H2260" i="6"/>
  <c r="H2004" i="6"/>
  <c r="I1858" i="6"/>
  <c r="I1102" i="6"/>
  <c r="H1178" i="6"/>
  <c r="H1234" i="6"/>
  <c r="H1432" i="6"/>
  <c r="H1677" i="6"/>
  <c r="I1237" i="6"/>
  <c r="I1699" i="6"/>
  <c r="H1230" i="6"/>
  <c r="H2288" i="6"/>
  <c r="H2032" i="6"/>
  <c r="I1886" i="6"/>
  <c r="H1256" i="6"/>
  <c r="H1293" i="6"/>
  <c r="I1334" i="6"/>
  <c r="I1529" i="6"/>
  <c r="H1833" i="6"/>
  <c r="I1328" i="6"/>
  <c r="I1799" i="6"/>
  <c r="I1730" i="6"/>
  <c r="H2134" i="6"/>
  <c r="I2417" i="6"/>
  <c r="I2001" i="6"/>
  <c r="H2265" i="6"/>
  <c r="H1650" i="6"/>
  <c r="I2064" i="6"/>
  <c r="H2348" i="6"/>
  <c r="H1929" i="6"/>
  <c r="H1244" i="6"/>
  <c r="H1626" i="6"/>
  <c r="H1292" i="6"/>
  <c r="I1536" i="6"/>
  <c r="I1374" i="6"/>
  <c r="I900" i="6"/>
  <c r="H1915" i="6"/>
  <c r="I1720" i="6"/>
  <c r="I1274" i="6"/>
  <c r="H1600" i="6"/>
  <c r="H867" i="6"/>
  <c r="I1326" i="6"/>
  <c r="H1497" i="6"/>
  <c r="I1400" i="6"/>
  <c r="H748" i="6"/>
  <c r="I1457" i="6"/>
  <c r="H1322" i="6"/>
  <c r="I1272" i="6"/>
  <c r="H621" i="6"/>
  <c r="H1622" i="6"/>
  <c r="I1759" i="6"/>
  <c r="I1241" i="6"/>
  <c r="H1412" i="6"/>
  <c r="I1097" i="6"/>
  <c r="I498" i="6"/>
  <c r="I1716" i="6"/>
  <c r="H1090" i="6"/>
  <c r="I1104" i="6"/>
  <c r="H1624" i="6"/>
  <c r="I1740" i="6"/>
  <c r="H2050" i="6"/>
  <c r="I2461" i="6"/>
  <c r="I2205" i="6"/>
  <c r="H1949" i="6"/>
  <c r="H2373" i="6"/>
  <c r="H2117" i="6"/>
  <c r="H1778" i="6"/>
  <c r="I2236" i="6"/>
  <c r="I1980" i="6"/>
  <c r="H2392" i="6"/>
  <c r="H2136" i="6"/>
  <c r="I1857" i="6"/>
  <c r="H1601" i="6"/>
  <c r="H1629" i="6"/>
  <c r="H1658" i="6"/>
  <c r="H1802" i="6"/>
  <c r="H1593" i="6"/>
  <c r="I1660" i="6"/>
  <c r="H1576" i="6"/>
  <c r="H943" i="6"/>
  <c r="H977" i="6"/>
  <c r="H2110" i="6"/>
  <c r="H1705" i="6"/>
  <c r="I2265" i="6"/>
  <c r="I2009" i="6"/>
  <c r="H2433" i="6"/>
  <c r="H2177" i="6"/>
  <c r="I1916" i="6"/>
  <c r="I2296" i="6"/>
  <c r="I2040" i="6"/>
  <c r="H2452" i="6"/>
  <c r="H2196" i="6"/>
  <c r="H1938" i="6"/>
  <c r="H1761" i="6"/>
  <c r="H1789" i="6"/>
  <c r="I1808" i="6"/>
  <c r="H1872" i="6"/>
  <c r="I1082" i="6"/>
  <c r="H1074" i="6"/>
  <c r="H1808" i="6"/>
  <c r="I1417" i="6"/>
  <c r="I1566" i="6"/>
  <c r="H2224" i="6"/>
  <c r="H1968" i="6"/>
  <c r="I1816" i="6"/>
  <c r="H1830" i="6"/>
  <c r="H835" i="6"/>
  <c r="I998" i="6"/>
  <c r="H1304" i="6"/>
  <c r="H1388" i="6"/>
  <c r="H1006" i="6"/>
  <c r="I1543" i="6"/>
  <c r="H851" i="6"/>
  <c r="H2038" i="6"/>
  <c r="I2289" i="6"/>
  <c r="I1896" i="6"/>
  <c r="H2169" i="6"/>
  <c r="I2384" i="6"/>
  <c r="I1968" i="6"/>
  <c r="H2220" i="6"/>
  <c r="H1510" i="6"/>
  <c r="H1766" i="6"/>
  <c r="H1320" i="6"/>
  <c r="H1501" i="6"/>
  <c r="H948" i="6"/>
  <c r="H1667" i="6"/>
  <c r="I1851" i="6"/>
  <c r="I1811" i="6"/>
  <c r="I1624" i="6"/>
  <c r="I994" i="6"/>
  <c r="H1498" i="6"/>
  <c r="I1727" i="6"/>
  <c r="I1098" i="6"/>
  <c r="H1326" i="6"/>
  <c r="H1133" i="6"/>
  <c r="I1216" i="6"/>
  <c r="I1652" i="6"/>
  <c r="I1627" i="6"/>
  <c r="H1036" i="6"/>
  <c r="I1751" i="6"/>
  <c r="H1556" i="6"/>
  <c r="I930" i="6"/>
  <c r="H2018" i="6"/>
  <c r="I2429" i="6"/>
  <c r="I2173" i="6"/>
  <c r="I1912" i="6"/>
  <c r="H2341" i="6"/>
  <c r="H2085" i="6"/>
  <c r="I1409" i="6"/>
  <c r="I2204" i="6"/>
  <c r="H1948" i="6"/>
  <c r="H2360" i="6"/>
  <c r="H2104" i="6"/>
  <c r="H1641" i="6"/>
  <c r="H1512" i="6"/>
  <c r="H1542" i="6"/>
  <c r="I1573" i="6"/>
  <c r="I1721" i="6"/>
  <c r="I1302" i="6"/>
  <c r="I1568" i="6"/>
  <c r="H1424" i="6"/>
  <c r="H1703" i="6"/>
  <c r="I696" i="6"/>
  <c r="H2078" i="6"/>
  <c r="H1309" i="6"/>
  <c r="I2233" i="6"/>
  <c r="I1977" i="6"/>
  <c r="H2401" i="6"/>
  <c r="H2145" i="6"/>
  <c r="H1873" i="6"/>
  <c r="I2264" i="6"/>
  <c r="I2008" i="6"/>
  <c r="H2420" i="6"/>
  <c r="H2164" i="6"/>
  <c r="H1900" i="6"/>
  <c r="H1674" i="6"/>
  <c r="H1702" i="6"/>
  <c r="I1733" i="6"/>
  <c r="I1839" i="6"/>
  <c r="H1785" i="6"/>
  <c r="I1728" i="6"/>
  <c r="H1700" i="6"/>
  <c r="I1246" i="6"/>
  <c r="I1161" i="6"/>
  <c r="H2192" i="6"/>
  <c r="I1933" i="6"/>
  <c r="I1749" i="6"/>
  <c r="I1777" i="6"/>
  <c r="H1803" i="6"/>
  <c r="H1868" i="6"/>
  <c r="I1053" i="6"/>
  <c r="H883" i="6"/>
  <c r="H1800" i="6"/>
  <c r="I1380" i="6"/>
  <c r="I758" i="6"/>
  <c r="H2006" i="6"/>
  <c r="I2257" i="6"/>
  <c r="H1566" i="6"/>
  <c r="H2105" i="6"/>
  <c r="I2320" i="6"/>
  <c r="H1934" i="6"/>
  <c r="H2188" i="6"/>
  <c r="I1882" i="6"/>
  <c r="H1597" i="6"/>
  <c r="I974" i="6"/>
  <c r="I1166" i="6"/>
  <c r="H1796" i="6"/>
  <c r="H1374" i="6"/>
  <c r="I1741" i="6"/>
  <c r="H1654" i="6"/>
  <c r="I1592" i="6"/>
  <c r="H785" i="6"/>
  <c r="H1413" i="6"/>
  <c r="I1663" i="6"/>
  <c r="H1791" i="6"/>
  <c r="I1086" i="6"/>
  <c r="I418" i="6"/>
  <c r="H1730" i="6"/>
  <c r="I1556" i="6"/>
  <c r="I1449" i="6"/>
  <c r="I1843" i="6"/>
  <c r="I1623" i="6"/>
  <c r="I982" i="6"/>
  <c r="H2242" i="6"/>
  <c r="H1986" i="6"/>
  <c r="I2397" i="6"/>
  <c r="I2141" i="6"/>
  <c r="I1867" i="6"/>
  <c r="H2309" i="6"/>
  <c r="H2053" i="6"/>
  <c r="I2428" i="6"/>
  <c r="I2172" i="6"/>
  <c r="I1911" i="6"/>
  <c r="H2328" i="6"/>
  <c r="H2072" i="6"/>
  <c r="H1222" i="6"/>
  <c r="I1398" i="6"/>
  <c r="I1436" i="6"/>
  <c r="H1478" i="6"/>
  <c r="H1637" i="6"/>
  <c r="H1951" i="6"/>
  <c r="I1466" i="6"/>
  <c r="H1253" i="6"/>
  <c r="H1575" i="6"/>
  <c r="I1019" i="6"/>
  <c r="H2046" i="6"/>
  <c r="I2457" i="6"/>
  <c r="I2201" i="6"/>
  <c r="I1944" i="6"/>
  <c r="H2369" i="6"/>
  <c r="H2113" i="6"/>
  <c r="H1737" i="6"/>
  <c r="I2232" i="6"/>
  <c r="I1976" i="6"/>
  <c r="H2388" i="6"/>
  <c r="H2132" i="6"/>
  <c r="I1849" i="6"/>
  <c r="I1589" i="6"/>
  <c r="I1617" i="6"/>
  <c r="H1649" i="6"/>
  <c r="H1794" i="6"/>
  <c r="I1581" i="6"/>
  <c r="I1640" i="6"/>
  <c r="H1572" i="6"/>
  <c r="I899" i="6"/>
  <c r="H973" i="6"/>
  <c r="H2160" i="6"/>
  <c r="H1894" i="6"/>
  <c r="H1665" i="6"/>
  <c r="H1693" i="6"/>
  <c r="H1722" i="6"/>
  <c r="H1834" i="6"/>
  <c r="H1762" i="6"/>
  <c r="I1724" i="6"/>
  <c r="H1672" i="6"/>
  <c r="I1204" i="6"/>
  <c r="H1327" i="6"/>
  <c r="I1940" i="6"/>
  <c r="I2193" i="6"/>
  <c r="H2457" i="6"/>
  <c r="H2073" i="6"/>
  <c r="I2288" i="6"/>
  <c r="H1842" i="6"/>
  <c r="H2124" i="6"/>
  <c r="H1811" i="6"/>
  <c r="H1506" i="6"/>
  <c r="H1864" i="6"/>
  <c r="H1822" i="6"/>
  <c r="H1540" i="6"/>
  <c r="I1726" i="6"/>
  <c r="H1657" i="6"/>
  <c r="I1569" i="6"/>
  <c r="I1528" i="6"/>
  <c r="H1792" i="6"/>
  <c r="H1328" i="6"/>
  <c r="I1631" i="6"/>
  <c r="H1759" i="6"/>
  <c r="H970" i="6"/>
  <c r="I1108" i="6"/>
  <c r="H1561" i="6"/>
  <c r="I1269" i="6"/>
  <c r="H1174" i="6"/>
  <c r="H1330" i="6"/>
  <c r="H1655" i="6"/>
  <c r="I1141" i="6"/>
  <c r="H2230" i="6"/>
  <c r="H1974" i="6"/>
  <c r="I2385" i="6"/>
  <c r="I2129" i="6"/>
  <c r="H1845" i="6"/>
  <c r="H2297" i="6"/>
  <c r="H2041" i="6"/>
  <c r="I2416" i="6"/>
  <c r="I2160" i="6"/>
  <c r="I1895" i="6"/>
  <c r="H2316" i="6"/>
  <c r="H2060" i="6"/>
  <c r="I664" i="6"/>
  <c r="I1356" i="6"/>
  <c r="I1393" i="6"/>
  <c r="H1436" i="6"/>
  <c r="H1605" i="6"/>
  <c r="H1919" i="6"/>
  <c r="I1424" i="6"/>
  <c r="I1197" i="6"/>
  <c r="H1539" i="6"/>
  <c r="H1319" i="6"/>
  <c r="H1570" i="6"/>
  <c r="H1851" i="6"/>
  <c r="H1050" i="6"/>
  <c r="I1560" i="6"/>
  <c r="I1232" i="6"/>
  <c r="H1728" i="6"/>
  <c r="H1456" i="6"/>
  <c r="I1014" i="6"/>
  <c r="I1599" i="6"/>
  <c r="I1284" i="6"/>
  <c r="H1727" i="6"/>
  <c r="H1454" i="6"/>
  <c r="I1822" i="6"/>
  <c r="I1277" i="6"/>
  <c r="I1012" i="6"/>
  <c r="I842" i="6"/>
  <c r="I1645" i="6"/>
  <c r="H1806" i="6"/>
  <c r="I1684" i="6"/>
  <c r="H1070" i="6"/>
  <c r="H1365" i="6"/>
  <c r="I1531" i="6"/>
  <c r="H1492" i="6"/>
  <c r="H1129" i="6"/>
  <c r="H1634" i="6"/>
  <c r="I1680" i="6"/>
  <c r="H1720" i="6"/>
  <c r="I1719" i="6"/>
  <c r="H1591" i="6"/>
  <c r="H1000" i="6"/>
  <c r="I1772" i="6"/>
  <c r="I1225" i="6"/>
  <c r="H1902" i="6"/>
  <c r="I2321" i="6"/>
  <c r="I2065" i="6"/>
  <c r="I1041" i="6"/>
  <c r="H2233" i="6"/>
  <c r="H1977" i="6"/>
  <c r="I2352" i="6"/>
  <c r="I2096" i="6"/>
  <c r="H1557" i="6"/>
  <c r="H2252" i="6"/>
  <c r="H1996" i="6"/>
  <c r="I1850" i="6"/>
  <c r="H1042" i="6"/>
  <c r="I1117" i="6"/>
  <c r="I1200" i="6"/>
  <c r="I1404" i="6"/>
  <c r="H1613" i="6"/>
  <c r="I1186" i="6"/>
  <c r="I1667" i="6"/>
  <c r="H1098" i="6"/>
  <c r="I1233" i="6"/>
  <c r="H1361" i="6"/>
  <c r="H1741" i="6"/>
  <c r="I1752" i="6"/>
  <c r="I1488" i="6"/>
  <c r="I1081" i="6"/>
  <c r="H1664" i="6"/>
  <c r="H1370" i="6"/>
  <c r="I1791" i="6"/>
  <c r="I1535" i="6"/>
  <c r="I1185" i="6"/>
  <c r="H1663" i="6"/>
  <c r="H1369" i="6"/>
  <c r="I1722" i="6"/>
  <c r="H759" i="6"/>
  <c r="H1040" i="6"/>
  <c r="H230" i="6"/>
  <c r="H1458" i="6"/>
  <c r="H1558" i="6"/>
  <c r="I1588" i="6"/>
  <c r="I712" i="6"/>
  <c r="H1280" i="6"/>
  <c r="I1278" i="6"/>
  <c r="H1321" i="6"/>
  <c r="I980" i="6"/>
  <c r="I997" i="6"/>
  <c r="I1552" i="6"/>
  <c r="H1488" i="6"/>
  <c r="I1527" i="6"/>
  <c r="H1444" i="6"/>
  <c r="I1187" i="6"/>
  <c r="I1708" i="6"/>
  <c r="I1587" i="6"/>
  <c r="I1434" i="6"/>
  <c r="H1445" i="6"/>
  <c r="I1444" i="6"/>
  <c r="I815" i="6"/>
  <c r="I915" i="6"/>
  <c r="I1429" i="6"/>
  <c r="H1744" i="6"/>
  <c r="I1454" i="6"/>
  <c r="H1014" i="6"/>
  <c r="H1599" i="6"/>
  <c r="H1284" i="6"/>
  <c r="I1622" i="6"/>
  <c r="H1041" i="6"/>
  <c r="I1251" i="6"/>
  <c r="H998" i="6"/>
  <c r="I1021" i="6"/>
  <c r="H1229" i="6"/>
  <c r="I1482" i="6"/>
  <c r="H1724" i="6"/>
  <c r="I1787" i="6"/>
  <c r="I1089" i="6"/>
  <c r="I1718" i="6"/>
  <c r="I1243" i="6"/>
  <c r="H1718" i="6"/>
  <c r="I1264" i="6"/>
  <c r="H1360" i="6"/>
  <c r="I1273" i="6"/>
  <c r="I1702" i="6"/>
  <c r="I1430" i="6"/>
  <c r="H1134" i="6"/>
  <c r="H1520" i="6"/>
  <c r="H1671" i="6"/>
  <c r="H1084" i="6"/>
  <c r="H2070" i="6"/>
  <c r="I1178" i="6"/>
  <c r="I2225" i="6"/>
  <c r="I1969" i="6"/>
  <c r="H2393" i="6"/>
  <c r="H2137" i="6"/>
  <c r="I1860" i="6"/>
  <c r="I2256" i="6"/>
  <c r="I2000" i="6"/>
  <c r="H2412" i="6"/>
  <c r="H2156" i="6"/>
  <c r="H1889" i="6"/>
  <c r="I1653" i="6"/>
  <c r="I1681" i="6"/>
  <c r="H1713" i="6"/>
  <c r="H1829" i="6"/>
  <c r="H1753" i="6"/>
  <c r="I1704" i="6"/>
  <c r="H1668" i="6"/>
  <c r="I1194" i="6"/>
  <c r="I803" i="6"/>
  <c r="I1812" i="6"/>
  <c r="H1947" i="6"/>
  <c r="H1473" i="6"/>
  <c r="I1656" i="6"/>
  <c r="I1360" i="6"/>
  <c r="H1824" i="6"/>
  <c r="H1568" i="6"/>
  <c r="H1242" i="6"/>
  <c r="I1695" i="6"/>
  <c r="I1412" i="6"/>
  <c r="I863" i="6"/>
  <c r="H1567" i="6"/>
  <c r="I1224" i="6"/>
  <c r="I1562" i="6"/>
  <c r="I968" i="6"/>
  <c r="I871" i="6"/>
  <c r="I1847" i="6"/>
  <c r="H1943" i="6"/>
  <c r="I1018" i="6"/>
  <c r="I1397" i="6"/>
  <c r="H1660" i="6"/>
  <c r="I1723" i="6"/>
  <c r="H1755" i="6"/>
  <c r="I1662" i="6"/>
  <c r="I830" i="6"/>
  <c r="I1633" i="6"/>
  <c r="I1058" i="6"/>
  <c r="H1274" i="6"/>
  <c r="I1162" i="6"/>
  <c r="I1658" i="6"/>
  <c r="H1318" i="6"/>
  <c r="I1049" i="6"/>
  <c r="I588" i="6"/>
  <c r="H1807" i="6"/>
  <c r="H1879" i="6"/>
  <c r="I1780" i="6"/>
  <c r="I1312" i="6"/>
  <c r="H1596" i="6"/>
  <c r="I1659" i="6"/>
  <c r="H1659" i="6"/>
  <c r="I1606" i="6"/>
  <c r="H966" i="6"/>
  <c r="H1214" i="6"/>
  <c r="H974" i="6"/>
  <c r="H994" i="6"/>
  <c r="H1078" i="6"/>
  <c r="I1602" i="6"/>
  <c r="I1190" i="6"/>
  <c r="H960" i="6"/>
  <c r="H1911" i="6"/>
  <c r="H1345" i="6"/>
  <c r="I1620" i="6"/>
  <c r="H1226" i="6"/>
  <c r="H1628" i="6"/>
  <c r="I1174" i="6"/>
  <c r="I1595" i="6"/>
  <c r="I1002" i="6"/>
  <c r="H1364" i="6"/>
  <c r="I1368" i="6"/>
  <c r="I1499" i="6"/>
  <c r="I1549" i="6"/>
  <c r="H1549" i="6"/>
  <c r="I1477" i="6"/>
  <c r="H1752" i="6"/>
  <c r="H1317" i="6"/>
  <c r="I1591" i="6"/>
  <c r="I993" i="6"/>
  <c r="H1358" i="6"/>
  <c r="I1362" i="6"/>
  <c r="H876" i="6"/>
  <c r="H1903" i="6"/>
  <c r="I1612" i="6"/>
  <c r="H1780" i="6"/>
  <c r="I1481" i="6"/>
  <c r="H1262" i="6"/>
  <c r="H1751" i="6"/>
  <c r="H1316" i="6"/>
  <c r="H1197" i="6"/>
  <c r="I635" i="6"/>
  <c r="H1793" i="6"/>
  <c r="I1514" i="6"/>
  <c r="H1620" i="6"/>
  <c r="I1353" i="6"/>
  <c r="I1547" i="6"/>
  <c r="H1532" i="6"/>
  <c r="I1005" i="6"/>
  <c r="I1492" i="6"/>
  <c r="H1723" i="6"/>
  <c r="H1278" i="6"/>
  <c r="H1201" i="6"/>
  <c r="I546" i="6"/>
  <c r="I1214" i="6"/>
  <c r="I989" i="6"/>
  <c r="I1392" i="6"/>
  <c r="H1656" i="6"/>
  <c r="I1078" i="6"/>
  <c r="I1486" i="6"/>
  <c r="H1719" i="6"/>
  <c r="H1273" i="6"/>
  <c r="H1105" i="6"/>
  <c r="I1169" i="6"/>
  <c r="H1709" i="6"/>
  <c r="I1472" i="6"/>
  <c r="H1588" i="6"/>
  <c r="H982" i="6"/>
  <c r="H1032" i="6"/>
  <c r="I1698" i="6"/>
  <c r="I621" i="6"/>
  <c r="I1345" i="6"/>
  <c r="I1729" i="6"/>
  <c r="I1748" i="6"/>
  <c r="I1440" i="6"/>
  <c r="H1788" i="6"/>
  <c r="H1450" i="6"/>
  <c r="I1755" i="6"/>
  <c r="I1321" i="6"/>
  <c r="H1627" i="6"/>
  <c r="I1818" i="6"/>
  <c r="H1037" i="6"/>
  <c r="H632" i="6"/>
  <c r="H1875" i="6"/>
  <c r="I1712" i="6"/>
  <c r="I1220" i="6"/>
  <c r="H1592" i="6"/>
  <c r="I1783" i="6"/>
  <c r="I1316" i="6"/>
  <c r="H1623" i="6"/>
  <c r="I1814" i="6"/>
  <c r="I1096" i="6"/>
  <c r="I1709" i="6"/>
  <c r="H1314" i="6"/>
  <c r="I1301" i="6"/>
  <c r="H1354" i="6"/>
  <c r="I1453" i="6"/>
  <c r="I1127" i="6"/>
  <c r="I1654" i="6"/>
  <c r="H1552" i="6"/>
  <c r="H1615" i="6"/>
  <c r="I1212" i="6"/>
  <c r="H809" i="6"/>
  <c r="H1154" i="6"/>
  <c r="I704" i="6"/>
  <c r="H1009" i="6"/>
  <c r="H1306" i="6"/>
  <c r="I1694" i="6"/>
  <c r="I1231" i="6"/>
  <c r="H1267" i="6"/>
  <c r="H1651" i="6"/>
  <c r="H895" i="6"/>
  <c r="I1743" i="6"/>
  <c r="I951" i="6"/>
  <c r="H1125" i="6"/>
  <c r="I680" i="6"/>
  <c r="I1715" i="6"/>
  <c r="H1523" i="6"/>
  <c r="H996" i="6"/>
  <c r="I1679" i="6"/>
  <c r="H1863" i="6"/>
  <c r="I1196" i="6"/>
  <c r="I1501" i="6"/>
  <c r="H1438" i="6"/>
  <c r="H1139" i="6"/>
  <c r="I1476" i="6"/>
  <c r="H1686" i="6"/>
  <c r="I1742" i="6"/>
  <c r="I1036" i="6"/>
  <c r="I1523" i="6"/>
  <c r="H1268" i="6"/>
  <c r="I649" i="6"/>
  <c r="I1057" i="6"/>
  <c r="I1113" i="6"/>
  <c r="I1474" i="6"/>
  <c r="I1087" i="6"/>
  <c r="I1354" i="6"/>
  <c r="H1820" i="6"/>
  <c r="H1564" i="6"/>
  <c r="H1237" i="6"/>
  <c r="I1691" i="6"/>
  <c r="I1406" i="6"/>
  <c r="H819" i="6"/>
  <c r="H1563" i="6"/>
  <c r="I1217" i="6"/>
  <c r="I1558" i="6"/>
  <c r="H927" i="6"/>
  <c r="I839" i="6"/>
  <c r="I1801" i="6"/>
  <c r="H1939" i="6"/>
  <c r="H1442" i="6"/>
  <c r="I1648" i="6"/>
  <c r="I1349" i="6"/>
  <c r="H1816" i="6"/>
  <c r="H1560" i="6"/>
  <c r="H1232" i="6"/>
  <c r="I1687" i="6"/>
  <c r="I1401" i="6"/>
  <c r="I764" i="6"/>
  <c r="H1559" i="6"/>
  <c r="I1182" i="6"/>
  <c r="I1542" i="6"/>
  <c r="H911" i="6"/>
  <c r="H1491" i="6"/>
  <c r="H1839" i="6"/>
  <c r="I964" i="6"/>
  <c r="I1537" i="6"/>
  <c r="I1676" i="6"/>
  <c r="I1386" i="6"/>
  <c r="I435" i="6"/>
  <c r="H1524" i="6"/>
  <c r="I1779" i="6"/>
  <c r="I1438" i="6"/>
  <c r="H1779" i="6"/>
  <c r="H1353" i="6"/>
  <c r="I1598" i="6"/>
  <c r="I1172" i="6"/>
  <c r="I631" i="6"/>
  <c r="H1477" i="6"/>
  <c r="I1647" i="6"/>
  <c r="H1775" i="6"/>
  <c r="I1638" i="6"/>
  <c r="I1134" i="6"/>
  <c r="H1739" i="6"/>
  <c r="H1391" i="6"/>
  <c r="H963" i="6"/>
  <c r="H1217" i="6"/>
  <c r="H1194" i="6"/>
  <c r="H423" i="6"/>
  <c r="I1245" i="6"/>
  <c r="H1195" i="6"/>
  <c r="I1364" i="6"/>
  <c r="H1787" i="6"/>
  <c r="H1531" i="6"/>
  <c r="I1077" i="6"/>
  <c r="I1485" i="6"/>
  <c r="I321" i="6"/>
  <c r="H1231" i="6"/>
  <c r="H1721" i="6"/>
  <c r="H1907" i="6"/>
  <c r="I1329" i="6"/>
  <c r="I1616" i="6"/>
  <c r="I1306" i="6"/>
  <c r="H1784" i="6"/>
  <c r="H1528" i="6"/>
  <c r="I1165" i="6"/>
  <c r="I1655" i="6"/>
  <c r="I1358" i="6"/>
  <c r="H1783" i="6"/>
  <c r="H1527" i="6"/>
  <c r="H1066" i="6"/>
  <c r="I1464" i="6"/>
  <c r="I1176" i="6"/>
  <c r="H1159" i="6"/>
  <c r="I1793" i="6"/>
  <c r="H1935" i="6"/>
  <c r="H1430" i="6"/>
  <c r="I1644" i="6"/>
  <c r="I1344" i="6"/>
  <c r="H1812" i="6"/>
  <c r="H1440" i="6"/>
  <c r="I1747" i="6"/>
  <c r="I1396" i="6"/>
  <c r="H1715" i="6"/>
  <c r="H1310" i="6"/>
  <c r="I1534" i="6"/>
  <c r="H968" i="6"/>
  <c r="H1776" i="6"/>
  <c r="H1434" i="6"/>
  <c r="I1583" i="6"/>
  <c r="H1711" i="6"/>
  <c r="H1169" i="6"/>
  <c r="I1572" i="6"/>
  <c r="H1470" i="6"/>
  <c r="H705" i="6"/>
  <c r="H984" i="6"/>
  <c r="H1089" i="6"/>
  <c r="I1706" i="6"/>
  <c r="H1118" i="6"/>
  <c r="I1116" i="6"/>
  <c r="I949" i="6"/>
  <c r="I1734" i="6"/>
  <c r="H628" i="6"/>
  <c r="I987" i="6"/>
  <c r="I1088" i="6"/>
  <c r="I1341" i="6"/>
  <c r="H1113" i="6"/>
  <c r="H1132" i="6"/>
  <c r="I1235" i="6"/>
  <c r="I1240" i="6"/>
  <c r="I976" i="6"/>
  <c r="H661" i="6"/>
  <c r="H1625" i="6"/>
  <c r="H1871" i="6"/>
  <c r="H1190" i="6"/>
  <c r="I1580" i="6"/>
  <c r="I1258" i="6"/>
  <c r="H1716" i="6"/>
  <c r="H1312" i="6"/>
  <c r="I1683" i="6"/>
  <c r="I1268" i="6"/>
  <c r="H1619" i="6"/>
  <c r="I1173" i="6"/>
  <c r="I1234" i="6"/>
  <c r="I1435" i="6"/>
  <c r="H1712" i="6"/>
  <c r="I1218" i="6"/>
  <c r="I1390" i="6"/>
  <c r="H1551" i="6"/>
  <c r="H938" i="6"/>
  <c r="H1676" i="6"/>
  <c r="H990" i="6"/>
  <c r="I354" i="6"/>
  <c r="H935" i="6"/>
  <c r="H1104" i="6"/>
  <c r="H1181" i="6"/>
  <c r="H1136" i="6"/>
  <c r="I1511" i="6"/>
  <c r="I793" i="6"/>
  <c r="I1524" i="6"/>
  <c r="I1154" i="6"/>
  <c r="H1692" i="6"/>
  <c r="H1408" i="6"/>
  <c r="I819" i="6"/>
  <c r="I1563" i="6"/>
  <c r="I1236" i="6"/>
  <c r="H1691" i="6"/>
  <c r="H1406" i="6"/>
  <c r="I1762" i="6"/>
  <c r="H1086" i="6"/>
  <c r="H1208" i="6"/>
  <c r="I434" i="6"/>
  <c r="H1446" i="6"/>
  <c r="H1801" i="6"/>
  <c r="I1776" i="6"/>
  <c r="I1520" i="6"/>
  <c r="I1145" i="6"/>
  <c r="H1688" i="6"/>
  <c r="H1402" i="6"/>
  <c r="I780" i="6"/>
  <c r="I1559" i="6"/>
  <c r="I1230" i="6"/>
  <c r="H1687" i="6"/>
  <c r="H1401" i="6"/>
  <c r="I1758" i="6"/>
  <c r="I1074" i="6"/>
  <c r="H1168" i="6"/>
  <c r="I885" i="6"/>
  <c r="H1538" i="6"/>
  <c r="H1838" i="6"/>
  <c r="H964" i="6"/>
  <c r="I1548" i="6"/>
  <c r="I1213" i="6"/>
  <c r="H1652" i="6"/>
  <c r="H1269" i="6"/>
  <c r="I1651" i="6"/>
  <c r="I1153" i="6"/>
  <c r="H1587" i="6"/>
  <c r="I1054" i="6"/>
  <c r="H1193" i="6"/>
  <c r="I1179" i="6"/>
  <c r="H1680" i="6"/>
  <c r="I1142" i="6"/>
  <c r="I1348" i="6"/>
  <c r="H1518" i="6"/>
  <c r="H654" i="6"/>
  <c r="H1472" i="6"/>
  <c r="I1056" i="6"/>
  <c r="I1650" i="6"/>
  <c r="I522" i="6"/>
  <c r="I1475" i="6"/>
  <c r="H989" i="6"/>
  <c r="I1391" i="6"/>
  <c r="H776" i="6"/>
  <c r="H641" i="6"/>
  <c r="I1066" i="6"/>
  <c r="H1555" i="6"/>
  <c r="I1798" i="6"/>
  <c r="H1101" i="6"/>
  <c r="H1487" i="6"/>
  <c r="H1616" i="6"/>
  <c r="I973" i="6"/>
  <c r="I1262" i="6"/>
  <c r="H1433" i="6"/>
  <c r="H1602" i="6"/>
  <c r="I1046" i="6"/>
  <c r="H729" i="6"/>
  <c r="I1352" i="6"/>
  <c r="H54" i="6"/>
  <c r="I641" i="6"/>
  <c r="H972" i="6"/>
  <c r="H951" i="6"/>
  <c r="H194" i="6"/>
  <c r="H1684" i="6"/>
  <c r="H1397" i="6"/>
  <c r="H712" i="6"/>
  <c r="I1555" i="6"/>
  <c r="H1225" i="6"/>
  <c r="H1683" i="6"/>
  <c r="H1396" i="6"/>
  <c r="I1754" i="6"/>
  <c r="I1010" i="6"/>
  <c r="H1164" i="6"/>
  <c r="I841" i="6"/>
  <c r="H1584" i="6"/>
  <c r="H1264" i="6"/>
  <c r="I1711" i="6"/>
  <c r="I1433" i="6"/>
  <c r="I970" i="6"/>
  <c r="H1583" i="6"/>
  <c r="I1794" i="6"/>
  <c r="I1379" i="6"/>
  <c r="H1773" i="6"/>
  <c r="H1740" i="6"/>
  <c r="I1300" i="6"/>
  <c r="I1320" i="6"/>
  <c r="I1359" i="6"/>
  <c r="I1045" i="6"/>
  <c r="H879" i="6"/>
  <c r="H1127" i="6"/>
  <c r="I1550" i="6"/>
  <c r="H1192" i="6"/>
  <c r="I953" i="6"/>
  <c r="I954" i="6"/>
  <c r="I1275" i="6"/>
  <c r="I1250" i="6"/>
  <c r="I1519" i="6"/>
  <c r="I1570" i="6"/>
  <c r="H1220" i="6"/>
  <c r="H617" i="6"/>
  <c r="H1259" i="6"/>
  <c r="I906" i="6"/>
  <c r="H1058" i="6"/>
  <c r="I1615" i="6"/>
  <c r="I1305" i="6"/>
  <c r="H1743" i="6"/>
  <c r="H1476" i="6"/>
  <c r="I1229" i="6"/>
  <c r="H1114" i="6"/>
  <c r="I1764" i="6"/>
  <c r="H1386" i="6"/>
  <c r="H1675" i="6"/>
  <c r="H1124" i="6"/>
  <c r="H1223" i="6"/>
  <c r="I1586" i="6"/>
  <c r="H483" i="6"/>
  <c r="H757" i="6"/>
  <c r="H1054" i="6"/>
  <c r="I1347" i="6"/>
  <c r="I1022" i="6"/>
  <c r="H847" i="6"/>
  <c r="H1103" i="6"/>
  <c r="H1049" i="6"/>
  <c r="H1427" i="6"/>
  <c r="I1106" i="6"/>
  <c r="I1383" i="6"/>
  <c r="I907" i="6"/>
  <c r="H62" i="6"/>
  <c r="I808" i="6"/>
  <c r="I1040" i="6"/>
  <c r="I882" i="6"/>
  <c r="I1184" i="6"/>
  <c r="H807" i="6"/>
  <c r="H1109" i="6"/>
  <c r="I887" i="6"/>
  <c r="H980" i="6"/>
  <c r="H1315" i="6"/>
  <c r="H874" i="6"/>
  <c r="H1392" i="6"/>
  <c r="H589" i="6"/>
  <c r="I1551" i="6"/>
  <c r="H1218" i="6"/>
  <c r="H1679" i="6"/>
  <c r="H1348" i="6"/>
  <c r="H1097" i="6"/>
  <c r="H1404" i="6"/>
  <c r="I1504" i="6"/>
  <c r="H419" i="6"/>
  <c r="H1385" i="6"/>
  <c r="H937" i="6"/>
  <c r="I802" i="6"/>
  <c r="I1266" i="6"/>
  <c r="I652" i="6"/>
  <c r="H1252" i="6"/>
  <c r="H1025" i="6"/>
  <c r="H1363" i="6"/>
  <c r="I1642" i="6"/>
  <c r="H952" i="6"/>
  <c r="H435" i="6"/>
  <c r="I1120" i="6"/>
  <c r="H792" i="6"/>
  <c r="H1045" i="6"/>
  <c r="H1423" i="6"/>
  <c r="H559" i="6"/>
  <c r="H720" i="6"/>
  <c r="H922" i="6"/>
  <c r="H1748" i="6"/>
  <c r="H1482" i="6"/>
  <c r="I1069" i="6"/>
  <c r="I1619" i="6"/>
  <c r="I1310" i="6"/>
  <c r="H1747" i="6"/>
  <c r="H1481" i="6"/>
  <c r="H764" i="6"/>
  <c r="I1357" i="6"/>
  <c r="I1064" i="6"/>
  <c r="H864" i="6"/>
  <c r="H1648" i="6"/>
  <c r="H1349" i="6"/>
  <c r="I1775" i="6"/>
  <c r="I1518" i="6"/>
  <c r="H1142" i="6"/>
  <c r="H1647" i="6"/>
  <c r="H1305" i="6"/>
  <c r="I891" i="6"/>
  <c r="H1288" i="6"/>
  <c r="I1248" i="6"/>
  <c r="I1611" i="6"/>
  <c r="H575" i="6"/>
  <c r="H1116" i="6"/>
  <c r="H845" i="6"/>
  <c r="H1189" i="6"/>
  <c r="I1155" i="6"/>
  <c r="I1806" i="6"/>
  <c r="I1160" i="6"/>
  <c r="H924" i="6"/>
  <c r="I1426" i="6"/>
  <c r="H1060" i="6"/>
  <c r="I713" i="6"/>
  <c r="H1224" i="6"/>
  <c r="H649" i="6"/>
  <c r="I1180" i="6"/>
  <c r="I790" i="6"/>
  <c r="I1247" i="6"/>
  <c r="H231" i="6"/>
  <c r="H1079" i="6"/>
  <c r="H1051" i="6"/>
  <c r="H812" i="6"/>
  <c r="H696" i="6"/>
  <c r="H1507" i="6"/>
  <c r="H854" i="6"/>
  <c r="H1355" i="6"/>
  <c r="I1279" i="6"/>
  <c r="H1044" i="6"/>
  <c r="I1068" i="6"/>
  <c r="H818" i="6"/>
  <c r="H999" i="6"/>
  <c r="I1027" i="6"/>
  <c r="H827" i="6"/>
  <c r="I728" i="6"/>
  <c r="I574" i="6"/>
  <c r="H1141" i="6"/>
  <c r="I1288" i="6"/>
  <c r="I134" i="6"/>
  <c r="H850" i="6"/>
  <c r="H1007" i="6"/>
  <c r="I1031" i="6"/>
  <c r="H843" i="6"/>
  <c r="I753" i="6"/>
  <c r="I620" i="6"/>
  <c r="H1145" i="6"/>
  <c r="I1293" i="6"/>
  <c r="H657" i="6"/>
  <c r="H601" i="6"/>
  <c r="H1359" i="6"/>
  <c r="I1339" i="6"/>
  <c r="H1100" i="6"/>
  <c r="I1084" i="6"/>
  <c r="H1021" i="6"/>
  <c r="I1042" i="6"/>
  <c r="I1469" i="6"/>
  <c r="I1738" i="6"/>
  <c r="H1246" i="6"/>
  <c r="H733" i="6"/>
  <c r="H919" i="6"/>
  <c r="H967" i="6"/>
  <c r="H609" i="6"/>
  <c r="H258" i="6"/>
  <c r="I1192" i="6"/>
  <c r="H1121" i="6"/>
  <c r="I1261" i="6"/>
  <c r="I1582" i="6"/>
  <c r="I1838" i="6"/>
  <c r="H596" i="6"/>
  <c r="I798" i="6"/>
  <c r="H1203" i="6"/>
  <c r="I1223" i="6"/>
  <c r="H1028" i="6"/>
  <c r="I1008" i="6"/>
  <c r="I963" i="6"/>
  <c r="H673" i="6"/>
  <c r="I1394" i="6"/>
  <c r="I1682" i="6"/>
  <c r="H1130" i="6"/>
  <c r="I833" i="6"/>
  <c r="H836" i="6"/>
  <c r="H1479" i="6"/>
  <c r="I1423" i="6"/>
  <c r="H1160" i="6"/>
  <c r="H1063" i="6"/>
  <c r="I1144" i="6"/>
  <c r="I1442" i="6"/>
  <c r="H1002" i="6"/>
  <c r="H1513" i="6"/>
  <c r="H1771" i="6"/>
  <c r="I1342" i="6"/>
  <c r="I1643" i="6"/>
  <c r="I1133" i="6"/>
  <c r="H1514" i="6"/>
  <c r="H1772" i="6"/>
  <c r="I1290" i="6"/>
  <c r="I1604" i="6"/>
  <c r="I1286" i="6"/>
  <c r="H1895" i="6"/>
  <c r="H1689" i="6"/>
  <c r="H737" i="6"/>
  <c r="I1060" i="6"/>
  <c r="I1325" i="6"/>
  <c r="I673" i="6"/>
  <c r="I618" i="6"/>
  <c r="H1463" i="6"/>
  <c r="H1403" i="6"/>
  <c r="H936" i="6"/>
  <c r="I873" i="6"/>
  <c r="I1175" i="6"/>
  <c r="I789" i="6"/>
  <c r="H1483" i="6"/>
  <c r="I1311" i="6"/>
  <c r="H1108" i="6"/>
  <c r="I114" i="6"/>
  <c r="H946" i="6"/>
  <c r="H1075" i="6"/>
  <c r="I1115" i="6"/>
  <c r="I962" i="6"/>
  <c r="I923" i="6"/>
  <c r="H815" i="6"/>
  <c r="H1173" i="6"/>
  <c r="I1330" i="6"/>
  <c r="H582" i="6"/>
  <c r="H98" i="6"/>
  <c r="H1095" i="6"/>
  <c r="I1123" i="6"/>
  <c r="I967" i="6"/>
  <c r="H939" i="6"/>
  <c r="H831" i="6"/>
  <c r="H1177" i="6"/>
  <c r="I1336" i="6"/>
  <c r="I745" i="6"/>
  <c r="H796" i="6"/>
  <c r="H1447" i="6"/>
  <c r="I1403" i="6"/>
  <c r="H1144" i="6"/>
  <c r="I1124" i="6"/>
  <c r="H1053" i="6"/>
  <c r="I1129" i="6"/>
  <c r="I1512" i="6"/>
  <c r="I1770" i="6"/>
  <c r="I437" i="6"/>
  <c r="H866" i="6"/>
  <c r="H1031" i="6"/>
  <c r="I1059" i="6"/>
  <c r="H891" i="6"/>
  <c r="I811" i="6"/>
  <c r="H704" i="6"/>
  <c r="H1153" i="6"/>
  <c r="I1304" i="6"/>
  <c r="I1614" i="6"/>
  <c r="I942" i="6"/>
  <c r="H771" i="6"/>
  <c r="I914" i="6"/>
  <c r="H1295" i="6"/>
  <c r="I1287" i="6"/>
  <c r="H1068" i="6"/>
  <c r="I1052" i="6"/>
  <c r="H997" i="6"/>
  <c r="I978" i="6"/>
  <c r="I1437" i="6"/>
  <c r="I1714" i="6"/>
  <c r="I1210" i="6"/>
  <c r="I387" i="6"/>
  <c r="H459" i="6"/>
  <c r="I748" i="6"/>
  <c r="I1487" i="6"/>
  <c r="H1200" i="6"/>
  <c r="H1395" i="6"/>
  <c r="H780" i="6"/>
  <c r="I1526" i="6"/>
  <c r="I1150" i="6"/>
  <c r="H1547" i="6"/>
  <c r="H355" i="6"/>
  <c r="I1385" i="6"/>
  <c r="I1675" i="6"/>
  <c r="H1213" i="6"/>
  <c r="H1548" i="6"/>
  <c r="H1804" i="6"/>
  <c r="I1333" i="6"/>
  <c r="I1636" i="6"/>
  <c r="H1400" i="6"/>
  <c r="H1927" i="6"/>
  <c r="I1773" i="6"/>
  <c r="H1071" i="6"/>
  <c r="I1168" i="6"/>
  <c r="I1448" i="6"/>
  <c r="I1013" i="6"/>
  <c r="I627" i="6"/>
  <c r="H1088" i="6"/>
  <c r="I1167" i="6"/>
  <c r="H1183" i="6"/>
  <c r="H585" i="6"/>
  <c r="I1367" i="6"/>
  <c r="I878" i="6"/>
  <c r="I855" i="6"/>
  <c r="I1375" i="6"/>
  <c r="H1140" i="6"/>
  <c r="H566" i="6"/>
  <c r="I725" i="6"/>
  <c r="H1167" i="6"/>
  <c r="I1191" i="6"/>
  <c r="H1004" i="6"/>
  <c r="I988" i="6"/>
  <c r="I939" i="6"/>
  <c r="H1205" i="6"/>
  <c r="I1373" i="6"/>
  <c r="I763" i="6"/>
  <c r="H741" i="6"/>
  <c r="H1171" i="6"/>
  <c r="I1199" i="6"/>
  <c r="H1008" i="6"/>
  <c r="I992" i="6"/>
  <c r="I947" i="6"/>
  <c r="H1209" i="6"/>
  <c r="I1378" i="6"/>
  <c r="I937" i="6"/>
  <c r="H920" i="6"/>
  <c r="H130" i="6"/>
  <c r="I1467" i="6"/>
  <c r="H1188" i="6"/>
  <c r="I1156" i="6"/>
  <c r="H1085" i="6"/>
  <c r="H1210" i="6"/>
  <c r="I1546" i="6"/>
  <c r="I1802" i="6"/>
  <c r="H447" i="6"/>
  <c r="H499" i="6"/>
  <c r="H1107" i="6"/>
  <c r="I1147" i="6"/>
  <c r="H976" i="6"/>
  <c r="H958" i="6"/>
  <c r="H863" i="6"/>
  <c r="H1185" i="6"/>
  <c r="I1346" i="6"/>
  <c r="I1646" i="6"/>
  <c r="H1034" i="6"/>
  <c r="H841" i="6"/>
  <c r="H633" i="6"/>
  <c r="H1383" i="6"/>
  <c r="I1351" i="6"/>
  <c r="H1112" i="6"/>
  <c r="I1092" i="6"/>
  <c r="H1029" i="6"/>
  <c r="I1065" i="6"/>
  <c r="I1480" i="6"/>
  <c r="I1746" i="6"/>
  <c r="H1257" i="6"/>
  <c r="I762" i="6"/>
  <c r="I966" i="6"/>
  <c r="I995" i="6"/>
  <c r="H728" i="6"/>
  <c r="H563" i="6"/>
  <c r="I1091" i="6"/>
  <c r="H1001" i="6"/>
  <c r="I1590" i="6"/>
  <c r="H1241" i="6"/>
  <c r="H1579" i="6"/>
  <c r="H959" i="6"/>
  <c r="I1428" i="6"/>
  <c r="I1707" i="6"/>
  <c r="H1258" i="6"/>
  <c r="H1580" i="6"/>
  <c r="H1836" i="6"/>
  <c r="I1376" i="6"/>
  <c r="I1668" i="6"/>
  <c r="H1516" i="6"/>
  <c r="I785" i="6"/>
  <c r="I1828" i="6"/>
  <c r="H1415" i="6"/>
  <c r="H799" i="6"/>
  <c r="I1530" i="6"/>
  <c r="H1162" i="6"/>
  <c r="I832" i="6"/>
  <c r="I609" i="6"/>
  <c r="I511" i="6"/>
  <c r="H1439" i="6"/>
  <c r="I709" i="6"/>
  <c r="H46" i="6"/>
  <c r="H903" i="6"/>
  <c r="H956" i="6"/>
  <c r="I1439" i="6"/>
  <c r="H1172" i="6"/>
  <c r="I759" i="6"/>
  <c r="I846" i="6"/>
  <c r="H1255" i="6"/>
  <c r="I1255" i="6"/>
  <c r="H1048" i="6"/>
  <c r="I1028" i="6"/>
  <c r="H981" i="6"/>
  <c r="I895" i="6"/>
  <c r="I1416" i="6"/>
  <c r="I379" i="6"/>
  <c r="I874" i="6"/>
  <c r="H1263" i="6"/>
  <c r="I1263" i="6"/>
  <c r="H1052" i="6"/>
  <c r="I1032" i="6"/>
  <c r="H985" i="6"/>
  <c r="I931" i="6"/>
  <c r="I1421" i="6"/>
  <c r="I660" i="6"/>
  <c r="H887" i="6"/>
  <c r="H962" i="6"/>
  <c r="I482" i="6"/>
  <c r="H1228" i="6"/>
  <c r="I1188" i="6"/>
  <c r="H1117" i="6"/>
  <c r="I1256" i="6"/>
  <c r="I1578" i="6"/>
  <c r="I1834" i="6"/>
  <c r="H441" i="6"/>
  <c r="I784" i="6"/>
  <c r="H1199" i="6"/>
  <c r="I1219" i="6"/>
  <c r="H1020" i="6"/>
  <c r="I1000" i="6"/>
  <c r="I958" i="6"/>
  <c r="I523" i="6"/>
  <c r="I1389" i="6"/>
  <c r="I1678" i="6"/>
  <c r="I1118" i="6"/>
  <c r="I821" i="6"/>
  <c r="H832" i="6"/>
  <c r="H1459" i="6"/>
  <c r="I1415" i="6"/>
  <c r="H1156" i="6"/>
  <c r="I1132" i="6"/>
  <c r="H1061" i="6"/>
  <c r="H1150" i="6"/>
  <c r="I1522" i="6"/>
  <c r="I1778" i="6"/>
  <c r="H458" i="6"/>
  <c r="H906" i="6"/>
  <c r="H1043" i="6"/>
  <c r="I1083" i="6"/>
  <c r="H923" i="6"/>
  <c r="I859" i="6"/>
  <c r="I1371" i="6"/>
  <c r="H1073" i="6"/>
  <c r="I1634" i="6"/>
  <c r="H1300" i="6"/>
  <c r="H1611" i="6"/>
  <c r="H1046" i="6"/>
  <c r="I1470" i="6"/>
  <c r="I1739" i="6"/>
  <c r="H1301" i="6"/>
  <c r="H1612" i="6"/>
  <c r="H915" i="6"/>
  <c r="I1418" i="6"/>
  <c r="I1700" i="6"/>
  <c r="I1601" i="6"/>
  <c r="I1137" i="6"/>
  <c r="H523" i="6"/>
  <c r="I1095" i="6"/>
  <c r="H1005" i="6"/>
  <c r="I1594" i="6"/>
  <c r="I766" i="6"/>
  <c r="I646" i="6"/>
  <c r="H557" i="6"/>
  <c r="I1139" i="6"/>
  <c r="I355" i="6"/>
  <c r="H369" i="6"/>
  <c r="H1067" i="6"/>
  <c r="I991" i="6"/>
  <c r="I1503" i="6"/>
  <c r="I395" i="6"/>
  <c r="H553" i="6"/>
  <c r="I466" i="6"/>
  <c r="H1331" i="6"/>
  <c r="I1319" i="6"/>
  <c r="H1092" i="6"/>
  <c r="I1072" i="6"/>
  <c r="H1013" i="6"/>
  <c r="H1022" i="6"/>
  <c r="I1458" i="6"/>
  <c r="I645" i="6"/>
  <c r="I483" i="6"/>
  <c r="H1351" i="6"/>
  <c r="I1327" i="6"/>
  <c r="H1096" i="6"/>
  <c r="I1076" i="6"/>
  <c r="H1017" i="6"/>
  <c r="I1033" i="6"/>
  <c r="I433" i="6"/>
  <c r="H862" i="6"/>
  <c r="H1011" i="6"/>
  <c r="I1051" i="6"/>
  <c r="H875" i="6"/>
  <c r="I795" i="6"/>
  <c r="I661" i="6"/>
  <c r="H1149" i="6"/>
  <c r="I1298" i="6"/>
  <c r="I1610" i="6"/>
  <c r="H899" i="6"/>
  <c r="I765" i="6"/>
  <c r="I886" i="6"/>
  <c r="H1287" i="6"/>
  <c r="I1283" i="6"/>
  <c r="H1064" i="6"/>
  <c r="I1044" i="6"/>
  <c r="H993" i="6"/>
  <c r="H969" i="6"/>
  <c r="I1432" i="6"/>
  <c r="I1710" i="6"/>
  <c r="I1202" i="6"/>
  <c r="I961" i="6"/>
  <c r="I101" i="6"/>
  <c r="I720" i="6"/>
  <c r="I1479" i="6"/>
  <c r="H1196" i="6"/>
  <c r="I1164" i="6"/>
  <c r="H1093" i="6"/>
  <c r="I1222" i="6"/>
  <c r="I1554" i="6"/>
  <c r="I1810" i="6"/>
  <c r="H150" i="6"/>
  <c r="I617" i="6"/>
  <c r="H1135" i="6"/>
  <c r="I1159" i="6"/>
  <c r="H988" i="6"/>
  <c r="H650" i="6"/>
  <c r="I946" i="6"/>
  <c r="H1165" i="6"/>
  <c r="I1690" i="6"/>
  <c r="H1342" i="6"/>
  <c r="H1643" i="6"/>
  <c r="I1130" i="6"/>
  <c r="I1513" i="6"/>
  <c r="I1771" i="6"/>
  <c r="H1344" i="6"/>
  <c r="H1644" i="6"/>
  <c r="I1026" i="6"/>
  <c r="I1461" i="6"/>
  <c r="I1732" i="6"/>
  <c r="I669" i="6"/>
  <c r="H848" i="6"/>
  <c r="I394" i="6"/>
  <c r="I1299" i="6"/>
  <c r="H1251" i="6"/>
  <c r="H377" i="6"/>
  <c r="H1227" i="6"/>
  <c r="I1183" i="6"/>
  <c r="H811" i="6"/>
  <c r="I1004" i="6"/>
  <c r="I897" i="6"/>
  <c r="H880" i="6"/>
  <c r="H1511" i="6"/>
  <c r="I1447" i="6"/>
  <c r="H1176" i="6"/>
  <c r="I1148" i="6"/>
  <c r="H1077" i="6"/>
  <c r="I1193" i="6"/>
  <c r="I1538" i="6"/>
  <c r="I905" i="6"/>
  <c r="H908" i="6"/>
  <c r="H1519" i="6"/>
  <c r="I1455" i="6"/>
  <c r="H1180" i="6"/>
  <c r="I1152" i="6"/>
  <c r="H1081" i="6"/>
  <c r="H1202" i="6"/>
  <c r="H433" i="6"/>
  <c r="H747" i="6"/>
  <c r="H1191" i="6"/>
  <c r="I1211" i="6"/>
  <c r="H1016" i="6"/>
  <c r="I996" i="6"/>
  <c r="I952" i="6"/>
  <c r="H322" i="6"/>
  <c r="I1384" i="6"/>
  <c r="I1674" i="6"/>
  <c r="I1109" i="6"/>
  <c r="H751" i="6"/>
  <c r="H824" i="6"/>
  <c r="H1455" i="6"/>
  <c r="I1411" i="6"/>
  <c r="H1148" i="6"/>
  <c r="I1128" i="6"/>
  <c r="H1057" i="6"/>
  <c r="I1138" i="6"/>
  <c r="I1517" i="6"/>
  <c r="I1774" i="6"/>
  <c r="H450" i="6"/>
  <c r="H894" i="6"/>
  <c r="H1039" i="6"/>
  <c r="I1063" i="6"/>
  <c r="H907" i="6"/>
  <c r="I843" i="6"/>
  <c r="H736" i="6"/>
  <c r="H1157" i="6"/>
  <c r="I1309" i="6"/>
  <c r="I1618" i="6"/>
  <c r="H955" i="6"/>
  <c r="I868" i="6"/>
  <c r="I926" i="6"/>
  <c r="H1299" i="6"/>
  <c r="I1295" i="6"/>
  <c r="H1072" i="6"/>
  <c r="H910" i="6"/>
  <c r="I875" i="6"/>
  <c r="H1182" i="6"/>
  <c r="I1790" i="6"/>
  <c r="H1428" i="6"/>
  <c r="H1707" i="6"/>
  <c r="I1257" i="6"/>
  <c r="I1579" i="6"/>
  <c r="I959" i="6"/>
  <c r="H1429" i="6"/>
  <c r="H1708" i="6"/>
  <c r="H1198" i="6"/>
  <c r="I1540" i="6"/>
  <c r="I742" i="6"/>
  <c r="I1827" i="6"/>
  <c r="I1516" i="6"/>
  <c r="H66" i="6"/>
  <c r="H1128" i="6"/>
  <c r="I1001" i="6"/>
  <c r="I1750" i="6"/>
  <c r="H1390" i="6"/>
  <c r="I362" i="6"/>
  <c r="I972" i="6"/>
  <c r="H1076" i="6"/>
  <c r="I1471" i="6"/>
  <c r="I1215" i="6"/>
  <c r="H1515" i="6"/>
  <c r="H1099" i="6"/>
  <c r="I740" i="6"/>
  <c r="H395" i="6"/>
  <c r="H1155" i="6"/>
  <c r="I403" i="6"/>
  <c r="H547" i="6"/>
  <c r="I773" i="6"/>
  <c r="I1071" i="6"/>
  <c r="H665" i="6"/>
  <c r="I1483" i="6"/>
  <c r="I804" i="6"/>
  <c r="I367" i="6"/>
  <c r="H791" i="6"/>
  <c r="H878" i="6"/>
  <c r="I1323" i="6"/>
  <c r="I644" i="6"/>
  <c r="H630" i="6"/>
  <c r="H775" i="6"/>
  <c r="H1012" i="6"/>
  <c r="I1407" i="6"/>
  <c r="I1119" i="6"/>
  <c r="H1451" i="6"/>
  <c r="H1003" i="6"/>
  <c r="I721" i="6"/>
  <c r="I1271" i="6"/>
  <c r="H860" i="6"/>
  <c r="I699" i="6"/>
  <c r="H1279" i="6"/>
  <c r="I929" i="6"/>
  <c r="H1467" i="6"/>
  <c r="H558" i="6"/>
  <c r="I1227" i="6"/>
  <c r="I858" i="6"/>
  <c r="I351" i="6"/>
  <c r="I1100" i="6"/>
  <c r="H1204" i="6"/>
  <c r="I938" i="6"/>
  <c r="I1343" i="6"/>
  <c r="I1055" i="6"/>
  <c r="H1323" i="6"/>
  <c r="H912" i="6"/>
  <c r="I470" i="6"/>
  <c r="I823" i="6"/>
  <c r="I822" i="6"/>
  <c r="I1491" i="6"/>
  <c r="H1119" i="6"/>
  <c r="I633" i="6"/>
  <c r="H1147" i="6"/>
  <c r="H505" i="6"/>
  <c r="H1335" i="6"/>
  <c r="H933" i="6"/>
  <c r="I749" i="6"/>
  <c r="I1151" i="6"/>
  <c r="H685" i="6"/>
  <c r="H1291" i="6"/>
  <c r="H1035" i="6"/>
  <c r="I458" i="6"/>
  <c r="I603" i="6"/>
  <c r="I1431" i="6"/>
  <c r="H1411" i="6"/>
  <c r="H765" i="6"/>
  <c r="H909" i="6"/>
  <c r="I1395" i="6"/>
  <c r="H1375" i="6"/>
  <c r="I563" i="6"/>
  <c r="H772" i="6"/>
  <c r="I1007" i="6"/>
  <c r="I950" i="6"/>
  <c r="I788" i="6"/>
  <c r="H992" i="6"/>
  <c r="H1175" i="6"/>
  <c r="I761" i="6"/>
  <c r="I752" i="6"/>
  <c r="I928" i="6"/>
  <c r="I430" i="6"/>
  <c r="I613" i="6"/>
  <c r="H823" i="6"/>
  <c r="H497" i="6"/>
  <c r="H752" i="6"/>
  <c r="I507" i="6"/>
  <c r="H584" i="6"/>
  <c r="I604" i="6"/>
  <c r="H800" i="6"/>
  <c r="I634" i="6"/>
  <c r="H475" i="6"/>
  <c r="H656" i="6"/>
  <c r="I256" i="6"/>
  <c r="H612" i="6"/>
  <c r="I1023" i="6"/>
  <c r="H1419" i="6"/>
  <c r="H1163" i="6"/>
  <c r="H828" i="6"/>
  <c r="I689" i="6"/>
  <c r="H687" i="6"/>
  <c r="I1111" i="6"/>
  <c r="H1059" i="6"/>
  <c r="H930" i="6"/>
  <c r="H635" i="6"/>
  <c r="I1043" i="6"/>
  <c r="H1023" i="6"/>
  <c r="H882" i="6"/>
  <c r="H178" i="6"/>
  <c r="H1307" i="6"/>
  <c r="I261" i="6"/>
  <c r="I175" i="6"/>
  <c r="I1067" i="6"/>
  <c r="H507" i="6"/>
  <c r="H356" i="6"/>
  <c r="I849" i="6"/>
  <c r="H489" i="6"/>
  <c r="I732" i="6"/>
  <c r="H640" i="6"/>
  <c r="H1387" i="6"/>
  <c r="H1131" i="6"/>
  <c r="I612" i="6"/>
  <c r="H813" i="6"/>
  <c r="I548" i="6"/>
  <c r="I1015" i="6"/>
  <c r="H995" i="6"/>
  <c r="H798" i="6"/>
  <c r="H413" i="6"/>
  <c r="I979" i="6"/>
  <c r="H855" i="6"/>
  <c r="H709" i="6"/>
  <c r="I177" i="6"/>
  <c r="H1211" i="6"/>
  <c r="I681" i="6"/>
  <c r="I1048" i="6"/>
  <c r="I903" i="6"/>
  <c r="I757" i="6"/>
  <c r="H840" i="6"/>
  <c r="I584" i="6"/>
  <c r="I787" i="6"/>
  <c r="H833" i="6"/>
  <c r="I350" i="6"/>
  <c r="H868" i="6"/>
  <c r="I834" i="6"/>
  <c r="H810" i="6"/>
  <c r="H941" i="6"/>
  <c r="I731" i="6"/>
  <c r="H69" i="6"/>
  <c r="H362" i="6"/>
  <c r="I1399" i="6"/>
  <c r="I1143" i="6"/>
  <c r="I600" i="6"/>
  <c r="H1283" i="6"/>
  <c r="H1027" i="6"/>
  <c r="H816" i="6"/>
  <c r="H779" i="6"/>
  <c r="H725" i="6"/>
  <c r="H777" i="6"/>
  <c r="I535" i="6"/>
  <c r="I229" i="6"/>
  <c r="I1267" i="6"/>
  <c r="I1011" i="6"/>
  <c r="H1407" i="6"/>
  <c r="H1151" i="6"/>
  <c r="I684" i="6"/>
  <c r="H336" i="6"/>
  <c r="H926" i="6"/>
  <c r="I865" i="6"/>
  <c r="H692" i="6"/>
  <c r="H373" i="6"/>
  <c r="I1039" i="6"/>
  <c r="H1435" i="6"/>
  <c r="H1179" i="6"/>
  <c r="H839" i="6"/>
  <c r="I530" i="6"/>
  <c r="I778" i="6"/>
  <c r="H664" i="6"/>
  <c r="I1080" i="6"/>
  <c r="H1056" i="6"/>
  <c r="I1291" i="6"/>
  <c r="I378" i="6"/>
  <c r="H1111" i="6"/>
  <c r="I653" i="6"/>
  <c r="H830" i="6"/>
  <c r="H531" i="6"/>
  <c r="H904" i="6"/>
  <c r="I794" i="6"/>
  <c r="I605" i="6"/>
  <c r="I427" i="6"/>
  <c r="I896" i="6"/>
  <c r="H592" i="6"/>
  <c r="I495" i="6"/>
  <c r="H718" i="6"/>
  <c r="I169" i="6"/>
  <c r="I410" i="6"/>
  <c r="H607" i="6"/>
  <c r="I289" i="6"/>
  <c r="I820" i="6"/>
  <c r="I771" i="6"/>
  <c r="H781" i="6"/>
  <c r="I733" i="6"/>
  <c r="I628" i="6"/>
  <c r="I568" i="6"/>
  <c r="H699" i="6"/>
  <c r="I727" i="6"/>
  <c r="H61" i="6"/>
  <c r="I1335" i="6"/>
  <c r="I1079" i="6"/>
  <c r="H1475" i="6"/>
  <c r="H1219" i="6"/>
  <c r="I960" i="6"/>
  <c r="H697" i="6"/>
  <c r="H597" i="6"/>
  <c r="H347" i="6"/>
  <c r="I840" i="6"/>
  <c r="I710" i="6"/>
  <c r="I1459" i="6"/>
  <c r="I1203" i="6"/>
  <c r="I935" i="6"/>
  <c r="H1343" i="6"/>
  <c r="H1087" i="6"/>
  <c r="H896" i="6"/>
  <c r="I862" i="6"/>
  <c r="H842" i="6"/>
  <c r="I593" i="6"/>
  <c r="I253" i="6"/>
  <c r="H234" i="6"/>
  <c r="I975" i="6"/>
  <c r="H1371" i="6"/>
  <c r="H1115" i="6"/>
  <c r="H932" i="6"/>
  <c r="I898" i="6"/>
  <c r="I969" i="6"/>
  <c r="I667" i="6"/>
  <c r="I984" i="6"/>
  <c r="H859" i="6"/>
  <c r="I1195" i="6"/>
  <c r="H1431" i="6"/>
  <c r="H1015" i="6"/>
  <c r="I894" i="6"/>
  <c r="I965" i="6"/>
  <c r="I791" i="6"/>
  <c r="H808" i="6"/>
  <c r="I608" i="6"/>
  <c r="I945" i="6"/>
  <c r="H869" i="6"/>
  <c r="I800" i="6"/>
  <c r="H425" i="6"/>
  <c r="H679" i="6"/>
  <c r="H357" i="6"/>
  <c r="H822" i="6"/>
  <c r="I892" i="6"/>
  <c r="H514" i="6"/>
  <c r="I747" i="6"/>
  <c r="H719" i="6"/>
  <c r="H838" i="6"/>
  <c r="H971" i="6"/>
  <c r="H713" i="6"/>
  <c r="H629" i="6"/>
  <c r="H411" i="6"/>
  <c r="I872" i="6"/>
  <c r="I297" i="6"/>
  <c r="I599" i="6"/>
  <c r="I774" i="6"/>
  <c r="I1303" i="6"/>
  <c r="I1047" i="6"/>
  <c r="H1443" i="6"/>
  <c r="H1187" i="6"/>
  <c r="H871" i="6"/>
  <c r="H579" i="6"/>
  <c r="I411" i="6"/>
  <c r="I933" i="6"/>
  <c r="H645" i="6"/>
  <c r="H242" i="6"/>
  <c r="I1427" i="6"/>
  <c r="I1171" i="6"/>
  <c r="I807" i="6"/>
  <c r="H1311" i="6"/>
  <c r="H1055" i="6"/>
  <c r="H856" i="6"/>
  <c r="I818" i="6"/>
  <c r="H784" i="6"/>
  <c r="H905" i="6"/>
  <c r="I695" i="6"/>
  <c r="H324" i="6"/>
  <c r="I919" i="6"/>
  <c r="H1339" i="6"/>
  <c r="H1083" i="6"/>
  <c r="H892" i="6"/>
  <c r="I814" i="6"/>
  <c r="I857" i="6"/>
  <c r="I566" i="6"/>
  <c r="H947" i="6"/>
  <c r="I693" i="6"/>
  <c r="I1131" i="6"/>
  <c r="H1367" i="6"/>
  <c r="H944" i="6"/>
  <c r="I850" i="6"/>
  <c r="I917" i="6"/>
  <c r="I383" i="6"/>
  <c r="H721" i="6"/>
  <c r="H226" i="6"/>
  <c r="I913" i="6"/>
  <c r="H837" i="6"/>
  <c r="I705" i="6"/>
  <c r="I221" i="6"/>
  <c r="H535" i="6"/>
  <c r="H522" i="6"/>
  <c r="I746" i="6"/>
  <c r="H613" i="6"/>
  <c r="I397" i="6"/>
  <c r="H511" i="6"/>
  <c r="H686" i="6"/>
  <c r="I668" i="6"/>
  <c r="H407" i="6"/>
  <c r="H354" i="6"/>
  <c r="H681" i="6"/>
  <c r="H289" i="6"/>
  <c r="I89" i="6"/>
  <c r="I534" i="6"/>
  <c r="H414" i="6"/>
  <c r="I567" i="6"/>
  <c r="H769" i="6"/>
  <c r="I419" i="6"/>
  <c r="H942" i="6"/>
  <c r="I889" i="6"/>
  <c r="H262" i="6"/>
  <c r="I559" i="6"/>
  <c r="I213" i="6"/>
  <c r="I1495" i="6"/>
  <c r="I1239" i="6"/>
  <c r="I983" i="6"/>
  <c r="H1379" i="6"/>
  <c r="H1123" i="6"/>
  <c r="H940" i="6"/>
  <c r="I910" i="6"/>
  <c r="H886" i="6"/>
  <c r="I801" i="6"/>
  <c r="I562" i="6"/>
  <c r="I193" i="6"/>
  <c r="I1363" i="6"/>
  <c r="I1107" i="6"/>
  <c r="H1503" i="6"/>
  <c r="H1247" i="6"/>
  <c r="H991" i="6"/>
  <c r="H760" i="6"/>
  <c r="I701" i="6"/>
  <c r="H570" i="6"/>
  <c r="I386" i="6"/>
  <c r="H623" i="6"/>
  <c r="I1135" i="6"/>
  <c r="I459" i="6"/>
  <c r="H1275" i="6"/>
  <c r="H1019" i="6"/>
  <c r="H804" i="6"/>
  <c r="H574" i="6"/>
  <c r="H877" i="6"/>
  <c r="H546" i="6"/>
  <c r="H1184" i="6"/>
  <c r="I1451" i="6"/>
  <c r="I1035" i="6"/>
  <c r="H1271" i="6"/>
  <c r="H928" i="6"/>
  <c r="I558" i="6"/>
  <c r="H451" i="6"/>
  <c r="H726" i="6"/>
  <c r="H379" i="6"/>
  <c r="H858" i="6"/>
  <c r="H783" i="6"/>
  <c r="H716" i="6"/>
  <c r="I336" i="6"/>
  <c r="I723" i="6"/>
  <c r="I690" i="6"/>
  <c r="I529" i="6"/>
  <c r="I451" i="6"/>
  <c r="H545" i="6"/>
  <c r="I809" i="6"/>
  <c r="I501" i="6"/>
  <c r="H255" i="6"/>
  <c r="I576" i="6"/>
  <c r="I371" i="6"/>
  <c r="I918" i="6"/>
  <c r="H898" i="6"/>
  <c r="I825" i="6"/>
  <c r="H600" i="6"/>
  <c r="H382" i="6"/>
  <c r="I446" i="6"/>
  <c r="I1463" i="6"/>
  <c r="I1207" i="6"/>
  <c r="I944" i="6"/>
  <c r="H1347" i="6"/>
  <c r="H1091" i="6"/>
  <c r="H900" i="6"/>
  <c r="I866" i="6"/>
  <c r="H846" i="6"/>
  <c r="H605" i="6"/>
  <c r="I285" i="6"/>
  <c r="H250" i="6"/>
  <c r="I1331" i="6"/>
  <c r="I1075" i="6"/>
  <c r="H1471" i="6"/>
  <c r="H1215" i="6"/>
  <c r="I955" i="6"/>
  <c r="I685" i="6"/>
  <c r="I585" i="6"/>
  <c r="I305" i="6"/>
  <c r="I836" i="6"/>
  <c r="I698" i="6"/>
  <c r="I1103" i="6"/>
  <c r="H1499" i="6"/>
  <c r="H1243" i="6"/>
  <c r="H987" i="6"/>
  <c r="I754" i="6"/>
  <c r="H918" i="6"/>
  <c r="I936" i="6"/>
  <c r="I541" i="6"/>
  <c r="H1152" i="6"/>
  <c r="I1387" i="6"/>
  <c r="I971" i="6"/>
  <c r="H1207" i="6"/>
  <c r="H888" i="6"/>
  <c r="H321" i="6"/>
  <c r="H724" i="6"/>
  <c r="I533" i="6"/>
  <c r="I890" i="6"/>
  <c r="H826" i="6"/>
  <c r="H740" i="6"/>
  <c r="I531" i="6"/>
  <c r="H688" i="6"/>
  <c r="I659" i="6"/>
  <c r="I626" i="6"/>
  <c r="I401" i="6"/>
  <c r="I909" i="6"/>
  <c r="I687" i="6"/>
  <c r="H893" i="6"/>
  <c r="I538" i="6"/>
  <c r="I912" i="6"/>
  <c r="I110" i="6"/>
  <c r="I854" i="6"/>
  <c r="H834" i="6"/>
  <c r="I474" i="6"/>
  <c r="I29" i="6"/>
  <c r="H360" i="6"/>
  <c r="I827" i="6"/>
  <c r="H1024" i="6"/>
  <c r="I1419" i="6"/>
  <c r="I1163" i="6"/>
  <c r="I769" i="6"/>
  <c r="H1303" i="6"/>
  <c r="H1047" i="6"/>
  <c r="H844" i="6"/>
  <c r="I810" i="6"/>
  <c r="H773" i="6"/>
  <c r="H873" i="6"/>
  <c r="I663" i="6"/>
  <c r="I171" i="6"/>
  <c r="I547" i="6"/>
  <c r="H693" i="6"/>
  <c r="H794" i="6"/>
  <c r="I881" i="6"/>
  <c r="H965" i="6"/>
  <c r="I636" i="6"/>
  <c r="I760" i="6"/>
  <c r="H624" i="6"/>
  <c r="I755" i="6"/>
  <c r="H743" i="6"/>
  <c r="H555" i="6"/>
  <c r="H446" i="6"/>
  <c r="I46" i="6"/>
  <c r="I596" i="6"/>
  <c r="H897" i="6"/>
  <c r="H652" i="6"/>
  <c r="H391" i="6"/>
  <c r="H228" i="6"/>
  <c r="I856" i="6"/>
  <c r="H485" i="6"/>
  <c r="I443" i="6"/>
  <c r="H516" i="6"/>
  <c r="H246" i="6"/>
  <c r="I206" i="6"/>
  <c r="H763" i="6"/>
  <c r="H701" i="6"/>
  <c r="H732" i="6"/>
  <c r="I407" i="6"/>
  <c r="I1112" i="6"/>
  <c r="H1216" i="6"/>
  <c r="I956" i="6"/>
  <c r="I1355" i="6"/>
  <c r="I1099" i="6"/>
  <c r="H1495" i="6"/>
  <c r="H1239" i="6"/>
  <c r="H983" i="6"/>
  <c r="H749" i="6"/>
  <c r="I672" i="6"/>
  <c r="I515" i="6"/>
  <c r="I932" i="6"/>
  <c r="I550" i="6"/>
  <c r="H872" i="6"/>
  <c r="I922" i="6"/>
  <c r="I475" i="6"/>
  <c r="I692" i="6"/>
  <c r="I817" i="6"/>
  <c r="H901" i="6"/>
  <c r="H363" i="6"/>
  <c r="I624" i="6"/>
  <c r="I551" i="6"/>
  <c r="I691" i="6"/>
  <c r="H615" i="6"/>
  <c r="H146" i="6"/>
  <c r="I97" i="6"/>
  <c r="H232" i="6"/>
  <c r="I69" i="6"/>
  <c r="H708" i="6"/>
  <c r="H417" i="6"/>
  <c r="H790" i="6"/>
  <c r="I648" i="6"/>
  <c r="H134" i="6"/>
  <c r="H233" i="6"/>
  <c r="I125" i="6"/>
  <c r="H949" i="6"/>
  <c r="I676" i="6"/>
  <c r="H581" i="6"/>
  <c r="I47" i="6"/>
  <c r="I941" i="6"/>
  <c r="H337" i="6"/>
  <c r="I783" i="6"/>
  <c r="H622" i="6"/>
  <c r="H957" i="6"/>
  <c r="H473" i="6"/>
  <c r="I869" i="6"/>
  <c r="I647" i="6"/>
  <c r="H745" i="6"/>
  <c r="I768" i="6"/>
  <c r="I484" i="6"/>
  <c r="I347" i="6"/>
  <c r="I921" i="6"/>
  <c r="I552" i="6"/>
  <c r="H746" i="6"/>
  <c r="I1016" i="6"/>
  <c r="H1120" i="6"/>
  <c r="I1515" i="6"/>
  <c r="I1259" i="6"/>
  <c r="I1003" i="6"/>
  <c r="H1399" i="6"/>
  <c r="H1143" i="6"/>
  <c r="I597" i="6"/>
  <c r="I133" i="6"/>
  <c r="H914" i="6"/>
  <c r="I853" i="6"/>
  <c r="H660" i="6"/>
  <c r="H542" i="6"/>
  <c r="I770" i="6"/>
  <c r="I826" i="6"/>
  <c r="H890" i="6"/>
  <c r="I197" i="6"/>
  <c r="H669" i="6"/>
  <c r="H805" i="6"/>
  <c r="I864" i="6"/>
  <c r="H198" i="6"/>
  <c r="H361" i="6"/>
  <c r="I595" i="6"/>
  <c r="I149" i="6"/>
  <c r="H541" i="6"/>
  <c r="I496" i="6"/>
  <c r="H789" i="6"/>
  <c r="I813" i="6"/>
  <c r="I796" i="6"/>
  <c r="I623" i="6"/>
  <c r="I65" i="6"/>
  <c r="H797" i="6"/>
  <c r="H583" i="6"/>
  <c r="H857" i="6"/>
  <c r="I666" i="6"/>
  <c r="I737" i="6"/>
  <c r="H305" i="6"/>
  <c r="H571" i="6"/>
  <c r="I296" i="6"/>
  <c r="I703" i="6"/>
  <c r="I60" i="6"/>
  <c r="I92" i="6"/>
  <c r="I465" i="6"/>
  <c r="I777" i="6"/>
  <c r="H865" i="6"/>
  <c r="I924" i="6"/>
  <c r="I490" i="6"/>
  <c r="H481" i="6"/>
  <c r="I655" i="6"/>
  <c r="H519" i="6"/>
  <c r="H714" i="6"/>
  <c r="I509" i="6"/>
  <c r="I43" i="6"/>
  <c r="H925" i="6"/>
  <c r="H491" i="6"/>
  <c r="H467" i="6"/>
  <c r="I651" i="6"/>
  <c r="H694" i="6"/>
  <c r="H259" i="6"/>
  <c r="I750" i="6"/>
  <c r="H676" i="6"/>
  <c r="I447" i="6"/>
  <c r="I205" i="6"/>
  <c r="H515" i="6"/>
  <c r="I816" i="6"/>
  <c r="I643" i="6"/>
  <c r="I368" i="6"/>
  <c r="H934" i="6"/>
  <c r="I782" i="6"/>
  <c r="I61" i="6"/>
  <c r="H444" i="6"/>
  <c r="H710" i="6"/>
  <c r="I420" i="6"/>
  <c r="H374" i="6"/>
  <c r="I657" i="6"/>
  <c r="H801" i="6"/>
  <c r="I860" i="6"/>
  <c r="H166" i="6"/>
  <c r="H353" i="6"/>
  <c r="I587" i="6"/>
  <c r="I85" i="6"/>
  <c r="H501" i="6"/>
  <c r="I492" i="6"/>
  <c r="I772" i="6"/>
  <c r="H861" i="6"/>
  <c r="I920" i="6"/>
  <c r="H648" i="6"/>
  <c r="H342" i="6"/>
  <c r="H510" i="6"/>
  <c r="I805" i="6"/>
  <c r="I165" i="6"/>
  <c r="H529" i="6"/>
  <c r="H591" i="6"/>
  <c r="I573" i="6"/>
  <c r="H885" i="6"/>
  <c r="I579" i="6"/>
  <c r="I582" i="6"/>
  <c r="H131" i="6"/>
  <c r="H717" i="6"/>
  <c r="I908" i="6"/>
  <c r="I543" i="6"/>
  <c r="I399" i="6"/>
  <c r="H533" i="6"/>
  <c r="I244" i="6"/>
  <c r="H296" i="6"/>
  <c r="H569" i="6"/>
  <c r="H761" i="6"/>
  <c r="I828" i="6"/>
  <c r="H684" i="6"/>
  <c r="I189" i="6"/>
  <c r="I479" i="6"/>
  <c r="I682" i="6"/>
  <c r="H349" i="6"/>
  <c r="H580" i="6"/>
  <c r="I724" i="6"/>
  <c r="H829" i="6"/>
  <c r="I888" i="6"/>
  <c r="H616" i="6"/>
  <c r="H731" i="6"/>
  <c r="H418" i="6"/>
  <c r="H767" i="6"/>
  <c r="I916" i="6"/>
  <c r="H465" i="6"/>
  <c r="H487" i="6"/>
  <c r="I497" i="6"/>
  <c r="H853" i="6"/>
  <c r="I426" i="6"/>
  <c r="H471" i="6"/>
  <c r="H884" i="6"/>
  <c r="H539" i="6"/>
  <c r="I844" i="6"/>
  <c r="I415" i="6"/>
  <c r="H695" i="6"/>
  <c r="H442" i="6"/>
  <c r="I156" i="6"/>
  <c r="I129" i="6"/>
  <c r="I893" i="6"/>
  <c r="I656" i="6"/>
  <c r="I650" i="6"/>
  <c r="H631" i="6"/>
  <c r="I345" i="6"/>
  <c r="I572" i="6"/>
  <c r="I581" i="6"/>
  <c r="I877" i="6"/>
  <c r="H961" i="6"/>
  <c r="H625" i="6"/>
  <c r="H755" i="6"/>
  <c r="H620" i="6"/>
  <c r="I751" i="6"/>
  <c r="H735" i="6"/>
  <c r="I542" i="6"/>
  <c r="H426" i="6"/>
  <c r="I38" i="6"/>
  <c r="H554" i="6"/>
  <c r="H756" i="6"/>
  <c r="I824" i="6"/>
  <c r="I344" i="6"/>
  <c r="I53" i="6"/>
  <c r="I432" i="6"/>
  <c r="H953" i="6"/>
  <c r="I744" i="6"/>
  <c r="I743" i="6"/>
  <c r="I510" i="6"/>
  <c r="H229" i="6"/>
  <c r="H593" i="6"/>
  <c r="H521" i="6"/>
  <c r="H682" i="6"/>
  <c r="I934" i="6"/>
  <c r="I756" i="6"/>
  <c r="H38" i="6"/>
  <c r="H341" i="6"/>
  <c r="I706" i="6"/>
  <c r="I161" i="6"/>
  <c r="H86" i="6"/>
  <c r="H40" i="6"/>
  <c r="I845" i="6"/>
  <c r="H929" i="6"/>
  <c r="I514" i="6"/>
  <c r="I697" i="6"/>
  <c r="H588" i="6"/>
  <c r="I719" i="6"/>
  <c r="H671" i="6"/>
  <c r="I414" i="6"/>
  <c r="H350" i="6"/>
  <c r="I252" i="6"/>
  <c r="H387" i="6"/>
  <c r="H700" i="6"/>
  <c r="I792" i="6"/>
  <c r="I779" i="6"/>
  <c r="I614" i="6"/>
  <c r="I302" i="6"/>
  <c r="H889" i="6"/>
  <c r="I592" i="6"/>
  <c r="I679" i="6"/>
  <c r="H778" i="6"/>
  <c r="H100" i="6"/>
  <c r="I37" i="6"/>
  <c r="I317" i="6"/>
  <c r="H482" i="6"/>
  <c r="I806" i="6"/>
  <c r="I491" i="6"/>
  <c r="H636" i="6"/>
  <c r="H662" i="6"/>
  <c r="I642" i="6"/>
  <c r="I349" i="6"/>
  <c r="H723" i="6"/>
  <c r="I239" i="6"/>
  <c r="I518" i="6"/>
  <c r="H18" i="6"/>
  <c r="I340" i="6"/>
  <c r="H698" i="6"/>
  <c r="I688" i="6"/>
  <c r="I583" i="6"/>
  <c r="I715" i="6"/>
  <c r="H667" i="6"/>
  <c r="I406" i="6"/>
  <c r="I320" i="6"/>
  <c r="I180" i="6"/>
  <c r="I716" i="6"/>
  <c r="H825" i="6"/>
  <c r="I884" i="6"/>
  <c r="H34" i="6"/>
  <c r="H401" i="6"/>
  <c r="I615" i="6"/>
  <c r="H359" i="6"/>
  <c r="H598" i="6"/>
  <c r="I353" i="6"/>
  <c r="I708" i="6"/>
  <c r="H821" i="6"/>
  <c r="I880" i="6"/>
  <c r="H306" i="6"/>
  <c r="I707" i="6"/>
  <c r="I722" i="6"/>
  <c r="I565" i="6"/>
  <c r="H820" i="6"/>
  <c r="I717" i="6"/>
  <c r="I957" i="6"/>
  <c r="H913" i="6"/>
  <c r="I812" i="6"/>
  <c r="H449" i="6"/>
  <c r="H182" i="6"/>
  <c r="H421" i="6"/>
  <c r="I84" i="6"/>
  <c r="H599" i="6"/>
  <c r="I462" i="6"/>
  <c r="H469" i="6"/>
  <c r="I557" i="6"/>
  <c r="H202" i="6"/>
  <c r="H316" i="6"/>
  <c r="H659" i="6"/>
  <c r="I390" i="6"/>
  <c r="I273" i="6"/>
  <c r="H196" i="6"/>
  <c r="I549" i="6"/>
  <c r="I111" i="6"/>
  <c r="H666" i="6"/>
  <c r="I601" i="6"/>
  <c r="H537" i="6"/>
  <c r="I683" i="6"/>
  <c r="H603" i="6"/>
  <c r="H782" i="6"/>
  <c r="I49" i="6"/>
  <c r="H104" i="6"/>
  <c r="H637" i="6"/>
  <c r="H793" i="6"/>
  <c r="I852" i="6"/>
  <c r="H102" i="6"/>
  <c r="I333" i="6"/>
  <c r="H567" i="6"/>
  <c r="I730" i="6"/>
  <c r="H477" i="6"/>
  <c r="I428" i="6"/>
  <c r="I625" i="6"/>
  <c r="H788" i="6"/>
  <c r="I848" i="6"/>
  <c r="H70" i="6"/>
  <c r="I675" i="6"/>
  <c r="I594" i="6"/>
  <c r="I469" i="6"/>
  <c r="H744" i="6"/>
  <c r="I539" i="6"/>
  <c r="I925" i="6"/>
  <c r="H849" i="6"/>
  <c r="I776" i="6"/>
  <c r="I301" i="6"/>
  <c r="H639" i="6"/>
  <c r="I13" i="6"/>
  <c r="H127" i="6"/>
  <c r="H561" i="6"/>
  <c r="H329" i="6"/>
  <c r="I339" i="6"/>
  <c r="I525" i="6"/>
  <c r="H348" i="6"/>
  <c r="I143" i="6"/>
  <c r="H495" i="6"/>
  <c r="H738" i="6"/>
  <c r="I17" i="6"/>
  <c r="I267" i="6"/>
  <c r="I485" i="6"/>
  <c r="H195" i="6"/>
  <c r="H602" i="6"/>
  <c r="H455" i="6"/>
  <c r="H478" i="6"/>
  <c r="I527" i="6"/>
  <c r="H439" i="6"/>
  <c r="H114" i="6"/>
  <c r="H538" i="6"/>
  <c r="I493" i="6"/>
  <c r="I73" i="6"/>
  <c r="I15" i="6"/>
  <c r="H431" i="6"/>
  <c r="H706" i="6"/>
  <c r="H344" i="6"/>
  <c r="H638" i="6"/>
  <c r="H488" i="6"/>
  <c r="H587" i="6"/>
  <c r="I460" i="6"/>
  <c r="H162" i="6"/>
  <c r="H409" i="6"/>
  <c r="I619" i="6"/>
  <c r="H383" i="6"/>
  <c r="H618" i="6"/>
  <c r="I361" i="6"/>
  <c r="I901" i="6"/>
  <c r="I363" i="6"/>
  <c r="H689" i="6"/>
  <c r="H787" i="6"/>
  <c r="H644" i="6"/>
  <c r="I775" i="6"/>
  <c r="H298" i="6"/>
  <c r="I602" i="6"/>
  <c r="H490" i="6"/>
  <c r="I294" i="6"/>
  <c r="H346" i="6"/>
  <c r="I677" i="6"/>
  <c r="I781" i="6"/>
  <c r="H573" i="6"/>
  <c r="I556" i="6"/>
  <c r="H758" i="6"/>
  <c r="I210" i="6"/>
  <c r="I589" i="6"/>
  <c r="H870" i="6"/>
  <c r="I829" i="6"/>
  <c r="I738" i="6"/>
  <c r="H403" i="6"/>
  <c r="I767" i="6"/>
  <c r="I714" i="6"/>
  <c r="I225" i="6"/>
  <c r="I463" i="6"/>
  <c r="I277" i="6"/>
  <c r="H774" i="6"/>
  <c r="H474" i="6"/>
  <c r="I429" i="6"/>
  <c r="I274" i="6"/>
  <c r="H227" i="6"/>
  <c r="H367" i="6"/>
  <c r="H674" i="6"/>
  <c r="H154" i="6"/>
  <c r="H606" i="6"/>
  <c r="H412" i="6"/>
  <c r="H543" i="6"/>
  <c r="I396" i="6"/>
  <c r="I734" i="6"/>
  <c r="H610" i="6"/>
  <c r="H560" i="6"/>
  <c r="I570" i="6"/>
  <c r="I308" i="6"/>
  <c r="H479" i="6"/>
  <c r="H392" i="6"/>
  <c r="H680" i="6"/>
  <c r="I157" i="6"/>
  <c r="I471" i="6"/>
  <c r="I678" i="6"/>
  <c r="I269" i="6"/>
  <c r="H520" i="6"/>
  <c r="I837" i="6"/>
  <c r="H921" i="6"/>
  <c r="I467" i="6"/>
  <c r="H677" i="6"/>
  <c r="I578" i="6"/>
  <c r="I711" i="6"/>
  <c r="H655" i="6"/>
  <c r="I366" i="6"/>
  <c r="I304" i="6"/>
  <c r="I160" i="6"/>
  <c r="H917" i="6"/>
  <c r="I450" i="6"/>
  <c r="I665" i="6"/>
  <c r="H457" i="6"/>
  <c r="H647" i="6"/>
  <c r="H437" i="6"/>
  <c r="I303" i="6"/>
  <c r="I870" i="6"/>
  <c r="H806" i="6"/>
  <c r="I616" i="6"/>
  <c r="H427" i="6"/>
  <c r="H668" i="6"/>
  <c r="I639" i="6"/>
  <c r="I586" i="6"/>
  <c r="I364" i="6"/>
  <c r="H118" i="6"/>
  <c r="I674" i="6"/>
  <c r="H646" i="6"/>
  <c r="H410" i="6"/>
  <c r="H14" i="6"/>
  <c r="H41" i="6"/>
  <c r="H314" i="6"/>
  <c r="I606" i="6"/>
  <c r="H397" i="6"/>
  <c r="H420" i="6"/>
  <c r="H453" i="6"/>
  <c r="I262" i="6"/>
  <c r="H351" i="6"/>
  <c r="I212" i="6"/>
  <c r="I457" i="6"/>
  <c r="I178" i="6"/>
  <c r="H95" i="6"/>
  <c r="H530" i="6"/>
  <c r="H334" i="6"/>
  <c r="H197" i="6"/>
  <c r="I439" i="6"/>
  <c r="I662" i="6"/>
  <c r="H494" i="6"/>
  <c r="I369" i="6"/>
  <c r="I325" i="6"/>
  <c r="I425" i="6"/>
  <c r="I102" i="6"/>
  <c r="I382" i="6"/>
  <c r="H498" i="6"/>
  <c r="H190" i="6"/>
  <c r="H105" i="6"/>
  <c r="I375" i="6"/>
  <c r="I630" i="6"/>
  <c r="H462" i="6"/>
  <c r="H540" i="6"/>
  <c r="I109" i="6"/>
  <c r="I385" i="6"/>
  <c r="I14" i="6"/>
  <c r="H297" i="6"/>
  <c r="H466" i="6"/>
  <c r="I528" i="6"/>
  <c r="H29" i="6"/>
  <c r="H278" i="6"/>
  <c r="I598" i="6"/>
  <c r="H430" i="6"/>
  <c r="H8" i="6"/>
  <c r="H502" i="6"/>
  <c r="H222" i="6"/>
  <c r="H125" i="6"/>
  <c r="H766" i="6"/>
  <c r="H402" i="6"/>
  <c r="I400" i="6"/>
  <c r="I128" i="6"/>
  <c r="H715" i="6"/>
  <c r="I502" i="6"/>
  <c r="I577" i="6"/>
  <c r="H163" i="6"/>
  <c r="H393" i="6"/>
  <c r="I611" i="6"/>
  <c r="I341" i="6"/>
  <c r="H590" i="6"/>
  <c r="H294" i="6"/>
  <c r="H916" i="6"/>
  <c r="H443" i="6"/>
  <c r="I640" i="6"/>
  <c r="H768" i="6"/>
  <c r="I861" i="6"/>
  <c r="H945" i="6"/>
  <c r="I580" i="6"/>
  <c r="I729" i="6"/>
  <c r="H604" i="6"/>
  <c r="I735" i="6"/>
  <c r="H703" i="6"/>
  <c r="I478" i="6"/>
  <c r="H386" i="6"/>
  <c r="H137" i="6"/>
  <c r="H330" i="6"/>
  <c r="H503" i="6"/>
  <c r="I610" i="6"/>
  <c r="H742" i="6"/>
  <c r="H405" i="6"/>
  <c r="H378" i="6"/>
  <c r="I461" i="6"/>
  <c r="I356" i="6"/>
  <c r="I198" i="6"/>
  <c r="I64" i="6"/>
  <c r="H99" i="6"/>
  <c r="H691" i="6"/>
  <c r="I245" i="6"/>
  <c r="I454" i="6"/>
  <c r="H642" i="6"/>
  <c r="H534" i="6"/>
  <c r="I145" i="6"/>
  <c r="H340" i="6"/>
  <c r="H496" i="6"/>
  <c r="H201" i="6"/>
  <c r="H68" i="6"/>
  <c r="H50" i="6"/>
  <c r="H517" i="6"/>
  <c r="H434" i="6"/>
  <c r="I517" i="6"/>
  <c r="I464" i="6"/>
  <c r="I338" i="6"/>
  <c r="I220" i="6"/>
  <c r="H323" i="6"/>
  <c r="H22" i="6"/>
  <c r="H415" i="6"/>
  <c r="I560" i="6"/>
  <c r="H634" i="6"/>
  <c r="H398" i="6"/>
  <c r="I242" i="6"/>
  <c r="I207" i="6"/>
  <c r="H672" i="6"/>
  <c r="I93" i="6"/>
  <c r="I431" i="6"/>
  <c r="I658" i="6"/>
  <c r="I173" i="6"/>
  <c r="H452" i="6"/>
  <c r="H852" i="6"/>
  <c r="I902" i="6"/>
  <c r="H371" i="6"/>
  <c r="I637" i="6"/>
  <c r="I797" i="6"/>
  <c r="H881" i="6"/>
  <c r="I940" i="6"/>
  <c r="I564" i="6"/>
  <c r="H513" i="6"/>
  <c r="I671" i="6"/>
  <c r="I571" i="6"/>
  <c r="H750" i="6"/>
  <c r="I561" i="6"/>
  <c r="I299" i="6"/>
  <c r="H727" i="6"/>
  <c r="H375" i="6"/>
  <c r="I526" i="6"/>
  <c r="H678" i="6"/>
  <c r="I141" i="6"/>
  <c r="I288" i="6"/>
  <c r="I393" i="6"/>
  <c r="H572" i="6"/>
  <c r="I18" i="6"/>
  <c r="H200" i="6"/>
  <c r="I519" i="6"/>
  <c r="H627" i="6"/>
  <c r="I702" i="6"/>
  <c r="H313" i="6"/>
  <c r="I575" i="6"/>
  <c r="H470" i="6"/>
  <c r="I553" i="6"/>
  <c r="I536" i="6"/>
  <c r="I316" i="6"/>
  <c r="H37" i="6"/>
  <c r="I139" i="6"/>
  <c r="H734" i="6"/>
  <c r="H389" i="6"/>
  <c r="H370" i="6"/>
  <c r="I453" i="6"/>
  <c r="H333" i="6"/>
  <c r="I174" i="6"/>
  <c r="I52" i="6"/>
  <c r="H67" i="6"/>
  <c r="H683" i="6"/>
  <c r="I181" i="6"/>
  <c r="I438" i="6"/>
  <c r="H565" i="6"/>
  <c r="I481" i="6"/>
  <c r="I124" i="6"/>
  <c r="I359" i="6"/>
  <c r="H508" i="6"/>
  <c r="H221" i="6"/>
  <c r="H72" i="6"/>
  <c r="I455" i="6"/>
  <c r="H595" i="6"/>
  <c r="I670" i="6"/>
  <c r="H82" i="6"/>
  <c r="H525" i="6"/>
  <c r="H438" i="6"/>
  <c r="I521" i="6"/>
  <c r="I472" i="6"/>
  <c r="I41" i="6"/>
  <c r="I224" i="6"/>
  <c r="I11" i="6"/>
  <c r="H702" i="6"/>
  <c r="I309" i="6"/>
  <c r="I335" i="6"/>
  <c r="I421" i="6"/>
  <c r="H122" i="6"/>
  <c r="I82" i="6"/>
  <c r="H292" i="6"/>
  <c r="H562" i="6"/>
  <c r="H651" i="6"/>
  <c r="I726" i="6"/>
  <c r="I374" i="6"/>
  <c r="H509" i="6"/>
  <c r="H174" i="6"/>
  <c r="I32" i="6"/>
  <c r="I75" i="6"/>
  <c r="H608" i="6"/>
  <c r="I739" i="6"/>
  <c r="H711" i="6"/>
  <c r="I494" i="6"/>
  <c r="H394" i="6"/>
  <c r="H157" i="6"/>
  <c r="I786" i="6"/>
  <c r="I838" i="6"/>
  <c r="H902" i="6"/>
  <c r="I370" i="6"/>
  <c r="I700" i="6"/>
  <c r="H817" i="6"/>
  <c r="I876" i="6"/>
  <c r="H290" i="6"/>
  <c r="H385" i="6"/>
  <c r="I607" i="6"/>
  <c r="I313" i="6"/>
  <c r="H586" i="6"/>
  <c r="H270" i="6"/>
  <c r="H578" i="6"/>
  <c r="H663" i="6"/>
  <c r="I21" i="6"/>
  <c r="I398" i="6"/>
  <c r="H614" i="6"/>
  <c r="H506" i="6"/>
  <c r="I33" i="6"/>
  <c r="H238" i="6"/>
  <c r="H424" i="6"/>
  <c r="H133" i="6"/>
  <c r="I271" i="6"/>
  <c r="I391" i="6"/>
  <c r="I555" i="6"/>
  <c r="I638" i="6"/>
  <c r="H770" i="6"/>
  <c r="H461" i="6"/>
  <c r="H406" i="6"/>
  <c r="I489" i="6"/>
  <c r="I408" i="6"/>
  <c r="I270" i="6"/>
  <c r="I148" i="6"/>
  <c r="H223" i="6"/>
  <c r="H670" i="6"/>
  <c r="I77" i="6"/>
  <c r="I257" i="6"/>
  <c r="I381" i="6"/>
  <c r="H552" i="6"/>
  <c r="H285" i="6"/>
  <c r="H168" i="6"/>
  <c r="I503" i="6"/>
  <c r="H619" i="6"/>
  <c r="I694" i="6"/>
  <c r="H274" i="6"/>
  <c r="I45" i="6"/>
  <c r="I524" i="6"/>
  <c r="H284" i="6"/>
  <c r="H762" i="6"/>
  <c r="H445" i="6"/>
  <c r="I545" i="6"/>
  <c r="I292" i="6"/>
  <c r="H318" i="6"/>
  <c r="H317" i="6"/>
  <c r="H730" i="6"/>
  <c r="I293" i="6"/>
  <c r="I513" i="6"/>
  <c r="I334" i="6"/>
  <c r="H142" i="6"/>
  <c r="I248" i="6"/>
  <c r="H90" i="6"/>
  <c r="H381" i="6"/>
  <c r="H366" i="6"/>
  <c r="I449" i="6"/>
  <c r="H325" i="6"/>
  <c r="I166" i="6"/>
  <c r="I235" i="6"/>
  <c r="I238" i="6"/>
  <c r="H210" i="6"/>
  <c r="H156" i="6"/>
  <c r="I328" i="6"/>
  <c r="I417" i="6"/>
  <c r="H106" i="6"/>
  <c r="I78" i="6"/>
  <c r="I107" i="6"/>
  <c r="I146" i="6"/>
  <c r="H429" i="6"/>
  <c r="H281" i="6"/>
  <c r="I241" i="6"/>
  <c r="I373" i="6"/>
  <c r="H548" i="6"/>
  <c r="H101" i="6"/>
  <c r="H319" i="6"/>
  <c r="H261" i="6"/>
  <c r="H454" i="6"/>
  <c r="H121" i="6"/>
  <c r="H526" i="6"/>
  <c r="I113" i="6"/>
  <c r="H326" i="6"/>
  <c r="H484" i="6"/>
  <c r="H9" i="6"/>
  <c r="I477" i="6"/>
  <c r="I116" i="6"/>
  <c r="I201" i="6"/>
  <c r="I219" i="6"/>
  <c r="H191" i="6"/>
  <c r="I388" i="6"/>
  <c r="H169" i="6"/>
  <c r="H35" i="6"/>
  <c r="H390" i="6"/>
  <c r="H352" i="6"/>
  <c r="H149" i="6"/>
  <c r="H63" i="6"/>
  <c r="H309" i="6"/>
  <c r="H93" i="6"/>
  <c r="I487" i="6"/>
  <c r="I504" i="6"/>
  <c r="H33" i="6"/>
  <c r="I236" i="6"/>
  <c r="H265" i="6"/>
  <c r="H164" i="6"/>
  <c r="I445" i="6"/>
  <c r="H476" i="6"/>
  <c r="I28" i="6"/>
  <c r="H611" i="6"/>
  <c r="I276" i="6"/>
  <c r="H283" i="6"/>
  <c r="H144" i="6"/>
  <c r="H189" i="6"/>
  <c r="H36" i="6"/>
  <c r="I413" i="6"/>
  <c r="H388" i="6"/>
  <c r="H136" i="6"/>
  <c r="I622" i="6"/>
  <c r="I96" i="6"/>
  <c r="H219" i="6"/>
  <c r="I311" i="6"/>
  <c r="H74" i="6"/>
  <c r="I70" i="6"/>
  <c r="H264" i="6"/>
  <c r="I591" i="6"/>
  <c r="I554" i="6"/>
  <c r="I230" i="6"/>
  <c r="H416" i="6"/>
  <c r="H27" i="6"/>
  <c r="H52" i="6"/>
  <c r="I516" i="6"/>
  <c r="I217" i="6"/>
  <c r="I284" i="6"/>
  <c r="I79" i="6"/>
  <c r="H527" i="6"/>
  <c r="I537" i="6"/>
  <c r="H159" i="6"/>
  <c r="I56" i="6"/>
  <c r="H216" i="6"/>
  <c r="H139" i="6"/>
  <c r="I452" i="6"/>
  <c r="I326" i="6"/>
  <c r="I192" i="6"/>
  <c r="H291" i="6"/>
  <c r="I686" i="6"/>
  <c r="I473" i="6"/>
  <c r="H158" i="6"/>
  <c r="H320" i="6"/>
  <c r="H24" i="6"/>
  <c r="I389" i="6"/>
  <c r="I266" i="6"/>
  <c r="H128" i="6"/>
  <c r="H311" i="6"/>
  <c r="H179" i="6"/>
  <c r="H47" i="6"/>
  <c r="H524" i="6"/>
  <c r="I202" i="6"/>
  <c r="H64" i="6"/>
  <c r="H119" i="6"/>
  <c r="H19" i="6"/>
  <c r="H368" i="6"/>
  <c r="I105" i="6"/>
  <c r="I10" i="6"/>
  <c r="I199" i="6"/>
  <c r="H568" i="6"/>
  <c r="H436" i="6"/>
  <c r="H241" i="6"/>
  <c r="I164" i="6"/>
  <c r="H551" i="6"/>
  <c r="H754" i="6"/>
  <c r="I376" i="6"/>
  <c r="I520" i="6"/>
  <c r="H225" i="6"/>
  <c r="I135" i="6"/>
  <c r="H408" i="6"/>
  <c r="I137" i="6"/>
  <c r="H49" i="6"/>
  <c r="H236" i="6"/>
  <c r="I423" i="6"/>
  <c r="H577" i="6"/>
  <c r="I654" i="6"/>
  <c r="H786" i="6"/>
  <c r="H493" i="6"/>
  <c r="H422" i="6"/>
  <c r="I505" i="6"/>
  <c r="I440" i="6"/>
  <c r="I306" i="6"/>
  <c r="I188" i="6"/>
  <c r="H287" i="6"/>
  <c r="H30" i="6"/>
  <c r="H218" i="6"/>
  <c r="H384" i="6"/>
  <c r="I234" i="6"/>
  <c r="H257" i="6"/>
  <c r="I280" i="6"/>
  <c r="I24" i="6"/>
  <c r="H96" i="6"/>
  <c r="I167" i="6"/>
  <c r="H251" i="6"/>
  <c r="H220" i="6"/>
  <c r="H215" i="6"/>
  <c r="H504" i="6"/>
  <c r="H185" i="6"/>
  <c r="H120" i="6"/>
  <c r="H115" i="6"/>
  <c r="I337" i="6"/>
  <c r="H53" i="6"/>
  <c r="I315" i="6"/>
  <c r="H432" i="6"/>
  <c r="H145" i="6"/>
  <c r="H80" i="6"/>
  <c r="H43" i="6"/>
  <c r="I324" i="6"/>
  <c r="H300" i="6"/>
  <c r="H214" i="6"/>
  <c r="H463" i="6"/>
  <c r="I590" i="6"/>
  <c r="H722" i="6"/>
  <c r="H365" i="6"/>
  <c r="H358" i="6"/>
  <c r="I441" i="6"/>
  <c r="H282" i="6"/>
  <c r="I142" i="6"/>
  <c r="I20" i="6"/>
  <c r="H31" i="6"/>
  <c r="I488" i="6"/>
  <c r="H576" i="6"/>
  <c r="I300" i="6"/>
  <c r="I170" i="6"/>
  <c r="H193" i="6"/>
  <c r="I216" i="6"/>
  <c r="H288" i="6"/>
  <c r="H32" i="6"/>
  <c r="I103" i="6"/>
  <c r="H187" i="6"/>
  <c r="H60" i="6"/>
  <c r="H55" i="6"/>
  <c r="I281" i="6"/>
  <c r="H25" i="6"/>
  <c r="I287" i="6"/>
  <c r="I508" i="6"/>
  <c r="I286" i="6"/>
  <c r="I172" i="6"/>
  <c r="I123" i="6"/>
  <c r="I121" i="6"/>
  <c r="I264" i="6"/>
  <c r="I215" i="6"/>
  <c r="H206" i="6"/>
  <c r="I182" i="6"/>
  <c r="H44" i="6"/>
  <c r="H739" i="6"/>
  <c r="H399" i="6"/>
  <c r="H549" i="6"/>
  <c r="H690" i="6"/>
  <c r="I237" i="6"/>
  <c r="I312" i="6"/>
  <c r="I405" i="6"/>
  <c r="H26" i="6"/>
  <c r="I50" i="6"/>
  <c r="H260" i="6"/>
  <c r="I409" i="6"/>
  <c r="I456" i="6"/>
  <c r="H544" i="6"/>
  <c r="I185" i="6"/>
  <c r="I138" i="6"/>
  <c r="H161" i="6"/>
  <c r="I184" i="6"/>
  <c r="H256" i="6"/>
  <c r="I327" i="6"/>
  <c r="I71" i="6"/>
  <c r="H155" i="6"/>
  <c r="I291" i="6"/>
  <c r="H126" i="6"/>
  <c r="I25" i="6"/>
  <c r="I208" i="6"/>
  <c r="I191" i="6"/>
  <c r="I444" i="6"/>
  <c r="I190" i="6"/>
  <c r="I76" i="6"/>
  <c r="I59" i="6"/>
  <c r="I282" i="6"/>
  <c r="I168" i="6"/>
  <c r="I151" i="6"/>
  <c r="I500" i="6"/>
  <c r="I118" i="6"/>
  <c r="I307" i="6"/>
  <c r="H707" i="6"/>
  <c r="I329" i="6"/>
  <c r="I486" i="6"/>
  <c r="H658" i="6"/>
  <c r="H550" i="6"/>
  <c r="I209" i="6"/>
  <c r="I365" i="6"/>
  <c r="H528" i="6"/>
  <c r="H253" i="6"/>
  <c r="H132" i="6"/>
  <c r="I377" i="6"/>
  <c r="I424" i="6"/>
  <c r="H512" i="6"/>
  <c r="I57" i="6"/>
  <c r="I106" i="6"/>
  <c r="H129" i="6"/>
  <c r="I152" i="6"/>
  <c r="H224" i="6"/>
  <c r="I295" i="6"/>
  <c r="I39" i="6"/>
  <c r="H123" i="6"/>
  <c r="I227" i="6"/>
  <c r="I480" i="6"/>
  <c r="I258" i="6"/>
  <c r="I144" i="6"/>
  <c r="I95" i="6"/>
  <c r="I348" i="6"/>
  <c r="I126" i="6"/>
  <c r="H308" i="6"/>
  <c r="H303" i="6"/>
  <c r="I218" i="6"/>
  <c r="I72" i="6"/>
  <c r="I55" i="6"/>
  <c r="I436" i="6"/>
  <c r="H205" i="6"/>
  <c r="I115" i="6"/>
  <c r="H675" i="6"/>
  <c r="I117" i="6"/>
  <c r="I422" i="6"/>
  <c r="H626" i="6"/>
  <c r="H518" i="6"/>
  <c r="I81" i="6"/>
  <c r="H302" i="6"/>
  <c r="H456" i="6"/>
  <c r="H165" i="6"/>
  <c r="I331" i="6"/>
  <c r="H345" i="6"/>
  <c r="I392" i="6"/>
  <c r="H480" i="6"/>
  <c r="I330" i="6"/>
  <c r="I74" i="6"/>
  <c r="H97" i="6"/>
  <c r="I120" i="6"/>
  <c r="H192" i="6"/>
  <c r="I263" i="6"/>
  <c r="I7" i="6"/>
  <c r="H91" i="6"/>
  <c r="I131" i="6"/>
  <c r="I416" i="6"/>
  <c r="I162" i="6"/>
  <c r="I48" i="6"/>
  <c r="I31" i="6"/>
  <c r="H42" i="6"/>
  <c r="I30" i="6"/>
  <c r="H244" i="6"/>
  <c r="H207" i="6"/>
  <c r="I122" i="6"/>
  <c r="I8" i="6"/>
  <c r="H299" i="6"/>
  <c r="H338" i="6"/>
  <c r="H141" i="6"/>
  <c r="I51" i="6"/>
  <c r="H643" i="6"/>
  <c r="I718" i="6"/>
  <c r="I358" i="6"/>
  <c r="H594" i="6"/>
  <c r="H486" i="6"/>
  <c r="I569" i="6"/>
  <c r="H94" i="6"/>
  <c r="H380" i="6"/>
  <c r="H73" i="6"/>
  <c r="I203" i="6"/>
  <c r="H286" i="6"/>
  <c r="I360" i="6"/>
  <c r="H448" i="6"/>
  <c r="I298" i="6"/>
  <c r="I42" i="6"/>
  <c r="H65" i="6"/>
  <c r="I88" i="6"/>
  <c r="H160" i="6"/>
  <c r="I231" i="6"/>
  <c r="H315" i="6"/>
  <c r="H59" i="6"/>
  <c r="I35" i="6"/>
  <c r="H301" i="6"/>
  <c r="I98" i="6"/>
  <c r="H280" i="6"/>
  <c r="H275" i="6"/>
  <c r="H532" i="6"/>
  <c r="H213" i="6"/>
  <c r="H148" i="6"/>
  <c r="H143" i="6"/>
  <c r="I26" i="6"/>
  <c r="H240" i="6"/>
  <c r="H235" i="6"/>
  <c r="H10" i="6"/>
  <c r="I228" i="6"/>
  <c r="H199" i="6"/>
  <c r="H135" i="6"/>
  <c r="H188" i="6"/>
  <c r="I259" i="6"/>
  <c r="H343" i="6"/>
  <c r="H87" i="6"/>
  <c r="I448" i="6"/>
  <c r="H536" i="6"/>
  <c r="I153" i="6"/>
  <c r="I130" i="6"/>
  <c r="H153" i="6"/>
  <c r="I176" i="6"/>
  <c r="H248" i="6"/>
  <c r="I319" i="6"/>
  <c r="I63" i="6"/>
  <c r="H147" i="6"/>
  <c r="I476" i="6"/>
  <c r="H564" i="6"/>
  <c r="I265" i="6"/>
  <c r="I158" i="6"/>
  <c r="H181" i="6"/>
  <c r="I204" i="6"/>
  <c r="H276" i="6"/>
  <c r="H20" i="6"/>
  <c r="I91" i="6"/>
  <c r="H175" i="6"/>
  <c r="H400" i="6"/>
  <c r="I250" i="6"/>
  <c r="H273" i="6"/>
  <c r="H17" i="6"/>
  <c r="I40" i="6"/>
  <c r="H112" i="6"/>
  <c r="I183" i="6"/>
  <c r="H267" i="6"/>
  <c r="H11" i="6"/>
  <c r="I468" i="6"/>
  <c r="H556" i="6"/>
  <c r="I233" i="6"/>
  <c r="I150" i="6"/>
  <c r="H173" i="6"/>
  <c r="I196" i="6"/>
  <c r="H268" i="6"/>
  <c r="H12" i="6"/>
  <c r="I83" i="6"/>
  <c r="H167" i="6"/>
  <c r="H124" i="6"/>
  <c r="I195" i="6"/>
  <c r="H279" i="6"/>
  <c r="H23" i="6"/>
  <c r="I384" i="6"/>
  <c r="H472" i="6"/>
  <c r="I322" i="6"/>
  <c r="I66" i="6"/>
  <c r="H89" i="6"/>
  <c r="I112" i="6"/>
  <c r="H184" i="6"/>
  <c r="I255" i="6"/>
  <c r="H339" i="6"/>
  <c r="H83" i="6"/>
  <c r="I412" i="6"/>
  <c r="H500" i="6"/>
  <c r="I9" i="6"/>
  <c r="I94" i="6"/>
  <c r="H117" i="6"/>
  <c r="I140" i="6"/>
  <c r="H212" i="6"/>
  <c r="I283" i="6"/>
  <c r="I27" i="6"/>
  <c r="H111" i="6"/>
  <c r="I332" i="6"/>
  <c r="I186" i="6"/>
  <c r="H209" i="6"/>
  <c r="I232" i="6"/>
  <c r="H304" i="6"/>
  <c r="H48" i="6"/>
  <c r="I119" i="6"/>
  <c r="H203" i="6"/>
  <c r="I357" i="6"/>
  <c r="I404" i="6"/>
  <c r="H492" i="6"/>
  <c r="I342" i="6"/>
  <c r="I86" i="6"/>
  <c r="H109" i="6"/>
  <c r="I132" i="6"/>
  <c r="H204" i="6"/>
  <c r="I275" i="6"/>
  <c r="I19" i="6"/>
  <c r="H103" i="6"/>
  <c r="H92" i="6"/>
  <c r="I163" i="6"/>
  <c r="H247" i="6"/>
  <c r="H254" i="6"/>
  <c r="I352" i="6"/>
  <c r="H440" i="6"/>
  <c r="I290" i="6"/>
  <c r="I34" i="6"/>
  <c r="H57" i="6"/>
  <c r="I80" i="6"/>
  <c r="H152" i="6"/>
  <c r="I223" i="6"/>
  <c r="H307" i="6"/>
  <c r="H51" i="6"/>
  <c r="I380" i="6"/>
  <c r="H468" i="6"/>
  <c r="I318" i="6"/>
  <c r="I62" i="6"/>
  <c r="H85" i="6"/>
  <c r="I108" i="6"/>
  <c r="H180" i="6"/>
  <c r="I251" i="6"/>
  <c r="H335" i="6"/>
  <c r="H79" i="6"/>
  <c r="I249" i="6"/>
  <c r="I154" i="6"/>
  <c r="H177" i="6"/>
  <c r="I200" i="6"/>
  <c r="H272" i="6"/>
  <c r="H16" i="6"/>
  <c r="I87" i="6"/>
  <c r="H171" i="6"/>
  <c r="H310" i="6"/>
  <c r="I372" i="6"/>
  <c r="H460" i="6"/>
  <c r="I310" i="6"/>
  <c r="I54" i="6"/>
  <c r="H77" i="6"/>
  <c r="I100" i="6"/>
  <c r="H172" i="6"/>
  <c r="I243" i="6"/>
  <c r="H327" i="6"/>
  <c r="H71" i="6"/>
  <c r="H428" i="6"/>
  <c r="I278" i="6"/>
  <c r="I22" i="6"/>
  <c r="H45" i="6"/>
  <c r="I68" i="6"/>
  <c r="H140" i="6"/>
  <c r="I211" i="6"/>
  <c r="H295" i="6"/>
  <c r="H39" i="6"/>
  <c r="H28" i="6"/>
  <c r="I99" i="6"/>
  <c r="H183" i="6"/>
  <c r="I544" i="6"/>
  <c r="H186" i="6"/>
  <c r="H376" i="6"/>
  <c r="I226" i="6"/>
  <c r="H249" i="6"/>
  <c r="I272" i="6"/>
  <c r="I16" i="6"/>
  <c r="H88" i="6"/>
  <c r="I159" i="6"/>
  <c r="H243" i="6"/>
  <c r="H110" i="6"/>
  <c r="H293" i="6"/>
  <c r="H404" i="6"/>
  <c r="I254" i="6"/>
  <c r="H277" i="6"/>
  <c r="H21" i="6"/>
  <c r="I44" i="6"/>
  <c r="H116" i="6"/>
  <c r="I187" i="6"/>
  <c r="H271" i="6"/>
  <c r="H15" i="6"/>
  <c r="I346" i="6"/>
  <c r="I90" i="6"/>
  <c r="H113" i="6"/>
  <c r="I136" i="6"/>
  <c r="H208" i="6"/>
  <c r="I279" i="6"/>
  <c r="I23" i="6"/>
  <c r="H107" i="6"/>
  <c r="H78" i="6"/>
  <c r="H266" i="6"/>
  <c r="H396" i="6"/>
  <c r="I246" i="6"/>
  <c r="H269" i="6"/>
  <c r="H13" i="6"/>
  <c r="I36" i="6"/>
  <c r="H108" i="6"/>
  <c r="I179" i="6"/>
  <c r="H263" i="6"/>
  <c r="H7" i="6"/>
  <c r="H252" i="6"/>
  <c r="I323" i="6"/>
  <c r="I67" i="6"/>
  <c r="H151" i="6"/>
  <c r="I512" i="6"/>
  <c r="H58" i="6"/>
  <c r="I343" i="6"/>
  <c r="I194" i="6"/>
  <c r="H217" i="6"/>
  <c r="I240" i="6"/>
  <c r="H312" i="6"/>
  <c r="H56" i="6"/>
  <c r="I127" i="6"/>
  <c r="H211" i="6"/>
  <c r="I540" i="6"/>
  <c r="H170" i="6"/>
  <c r="H372" i="6"/>
  <c r="I222" i="6"/>
  <c r="H245" i="6"/>
  <c r="I268" i="6"/>
  <c r="I12" i="6"/>
  <c r="H84" i="6"/>
  <c r="I155" i="6"/>
  <c r="H239" i="6"/>
  <c r="H464" i="6"/>
  <c r="I314" i="6"/>
  <c r="I58" i="6"/>
  <c r="H81" i="6"/>
  <c r="I104" i="6"/>
  <c r="H176" i="6"/>
  <c r="I247" i="6"/>
  <c r="H331" i="6"/>
  <c r="H75" i="6"/>
  <c r="I532" i="6"/>
  <c r="H138" i="6"/>
  <c r="H364" i="6"/>
  <c r="I214" i="6"/>
  <c r="H237" i="6"/>
  <c r="I260" i="6"/>
  <c r="H332" i="6"/>
  <c r="H76" i="6"/>
  <c r="I147" i="6"/>
  <c r="Q613" i="10"/>
  <c r="R2491" i="10"/>
  <c r="T2461" i="10"/>
  <c r="R2236" i="10"/>
  <c r="R2443" i="10"/>
  <c r="S2437" i="10"/>
  <c r="R2114" i="10"/>
  <c r="S2370" i="10"/>
  <c r="T2343" i="10"/>
  <c r="R2451" i="10"/>
  <c r="Q2184" i="10"/>
  <c r="R2421" i="10"/>
  <c r="T2405" i="10"/>
  <c r="Q2158" i="10"/>
  <c r="T1739" i="10"/>
  <c r="T2497" i="10"/>
  <c r="R2324" i="10"/>
  <c r="R2495" i="10"/>
  <c r="T2381" i="10"/>
  <c r="S2044" i="10"/>
  <c r="T2457" i="10"/>
  <c r="S2308" i="10"/>
  <c r="T1595" i="10"/>
  <c r="R2427" i="10"/>
  <c r="R2280" i="10"/>
  <c r="S1528" i="10"/>
  <c r="S1826" i="10"/>
  <c r="T2482" i="10"/>
  <c r="R2411" i="10"/>
  <c r="R2299" i="10"/>
  <c r="T2015" i="10"/>
  <c r="R2497" i="10"/>
  <c r="T2429" i="10"/>
  <c r="S2330" i="10"/>
  <c r="R2109" i="10"/>
  <c r="R1404" i="10"/>
  <c r="S2477" i="10"/>
  <c r="S2445" i="10"/>
  <c r="T2403" i="10"/>
  <c r="T2355" i="10"/>
  <c r="R2289" i="10"/>
  <c r="R2178" i="10"/>
  <c r="S1974" i="10"/>
  <c r="S1639" i="10"/>
  <c r="T2468" i="10"/>
  <c r="S2397" i="10"/>
  <c r="S2346" i="10"/>
  <c r="R2276" i="10"/>
  <c r="Q2152" i="10"/>
  <c r="S1930" i="10"/>
  <c r="T1559" i="10"/>
  <c r="J24" i="6"/>
  <c r="J56" i="6"/>
  <c r="J88" i="6"/>
  <c r="J120" i="6"/>
  <c r="J152" i="6"/>
  <c r="J184" i="6"/>
  <c r="J216" i="6"/>
  <c r="J248" i="6"/>
  <c r="J280" i="6"/>
  <c r="J312" i="6"/>
  <c r="J344" i="6"/>
  <c r="K40" i="6"/>
  <c r="S2350" i="10"/>
  <c r="R2445" i="10"/>
  <c r="S2162" i="10"/>
  <c r="R2232" i="10"/>
  <c r="R2417" i="10"/>
  <c r="Q1982" i="10"/>
  <c r="R2220" i="10"/>
  <c r="Q2010" i="10"/>
  <c r="S2435" i="10"/>
  <c r="Q2091" i="10"/>
  <c r="R2120" i="10"/>
  <c r="Q2358" i="10"/>
  <c r="J7" i="6"/>
  <c r="R2479" i="10"/>
  <c r="T2478" i="10"/>
  <c r="Q2290" i="10"/>
  <c r="R2483" i="10"/>
  <c r="R2363" i="10"/>
  <c r="R1940" i="10"/>
  <c r="T2445" i="10"/>
  <c r="S2286" i="10"/>
  <c r="Q1254" i="10"/>
  <c r="T2413" i="10"/>
  <c r="R2251" i="10"/>
  <c r="Q1120" i="10"/>
  <c r="R1742" i="10"/>
  <c r="T2474" i="10"/>
  <c r="T2399" i="10"/>
  <c r="S2282" i="10"/>
  <c r="Q1949" i="10"/>
  <c r="R2489" i="10"/>
  <c r="S2419" i="10"/>
  <c r="R2312" i="10"/>
  <c r="S2058" i="10"/>
  <c r="Q725" i="10"/>
  <c r="S2473" i="10"/>
  <c r="S2441" i="10"/>
  <c r="R2399" i="10"/>
  <c r="T2347" i="10"/>
  <c r="Q2280" i="10"/>
  <c r="S2156" i="10"/>
  <c r="Q1940" i="10"/>
  <c r="S1577" i="10"/>
  <c r="T2456" i="10"/>
  <c r="Q2391" i="10"/>
  <c r="T2337" i="10"/>
  <c r="R2267" i="10"/>
  <c r="R2130" i="10"/>
  <c r="R1890" i="10"/>
  <c r="R1489" i="10"/>
  <c r="J28" i="6"/>
  <c r="J60" i="6"/>
  <c r="J92" i="6"/>
  <c r="J124" i="6"/>
  <c r="J156" i="6"/>
  <c r="J188" i="6"/>
  <c r="J220" i="6"/>
  <c r="J252" i="6"/>
  <c r="J284" i="6"/>
  <c r="J316" i="6"/>
  <c r="K8" i="6"/>
  <c r="J45" i="6"/>
  <c r="K81" i="6"/>
  <c r="J118" i="6"/>
  <c r="K154" i="6"/>
  <c r="J191" i="6"/>
  <c r="K227" i="6"/>
  <c r="K264" i="6"/>
  <c r="J301" i="6"/>
  <c r="K337" i="6"/>
  <c r="K370" i="6"/>
  <c r="K402" i="6"/>
  <c r="K434" i="6"/>
  <c r="K466" i="6"/>
  <c r="K498" i="6"/>
  <c r="K530" i="6"/>
  <c r="K562" i="6"/>
  <c r="K594" i="6"/>
  <c r="K626" i="6"/>
  <c r="K658" i="6"/>
  <c r="K690" i="6"/>
  <c r="K722" i="6"/>
  <c r="J41" i="6"/>
  <c r="K82" i="6"/>
  <c r="K124" i="6"/>
  <c r="R1826" i="10"/>
  <c r="R2425" i="10"/>
  <c r="R2031" i="10"/>
  <c r="R2455" i="10"/>
  <c r="R2393" i="10"/>
  <c r="R1806" i="10"/>
  <c r="T1577" i="10"/>
  <c r="T2486" i="10"/>
  <c r="T2409" i="10"/>
  <c r="T1949" i="10"/>
  <c r="T2453" i="10"/>
  <c r="R2292" i="10"/>
  <c r="T2437" i="10"/>
  <c r="T2449" i="10"/>
  <c r="R2463" i="10"/>
  <c r="R2244" i="10"/>
  <c r="T2470" i="10"/>
  <c r="S2340" i="10"/>
  <c r="T1783" i="10"/>
  <c r="S2431" i="10"/>
  <c r="Q2252" i="10"/>
  <c r="T2494" i="10"/>
  <c r="S2399" i="10"/>
  <c r="R2212" i="10"/>
  <c r="R2184" i="10"/>
  <c r="R1655" i="10"/>
  <c r="T2466" i="10"/>
  <c r="S2388" i="10"/>
  <c r="R2260" i="10"/>
  <c r="T1867" i="10"/>
  <c r="R2481" i="10"/>
  <c r="R2409" i="10"/>
  <c r="Q2296" i="10"/>
  <c r="S2000" i="10"/>
  <c r="S2501" i="10"/>
  <c r="S2469" i="10"/>
  <c r="T2435" i="10"/>
  <c r="Q2393" i="10"/>
  <c r="R2340" i="10"/>
  <c r="R2268" i="10"/>
  <c r="Q2136" i="10"/>
  <c r="T1899" i="10"/>
  <c r="Q1508" i="10"/>
  <c r="T2444" i="10"/>
  <c r="Q2386" i="10"/>
  <c r="R2328" i="10"/>
  <c r="Q2256" i="10"/>
  <c r="S2107" i="10"/>
  <c r="S1846" i="10"/>
  <c r="Q1404" i="10"/>
  <c r="J32" i="6"/>
  <c r="J64" i="6"/>
  <c r="J96" i="6"/>
  <c r="J128" i="6"/>
  <c r="J160" i="6"/>
  <c r="J192" i="6"/>
  <c r="J224" i="6"/>
  <c r="J256" i="6"/>
  <c r="J288" i="6"/>
  <c r="J320" i="6"/>
  <c r="J13" i="6"/>
  <c r="K49" i="6"/>
  <c r="J86" i="6"/>
  <c r="K122" i="6"/>
  <c r="J159" i="6"/>
  <c r="K195" i="6"/>
  <c r="K232" i="6"/>
  <c r="J269" i="6"/>
  <c r="K305" i="6"/>
  <c r="J342" i="6"/>
  <c r="K374" i="6"/>
  <c r="K406" i="6"/>
  <c r="K438" i="6"/>
  <c r="K470" i="6"/>
  <c r="K502" i="6"/>
  <c r="K534" i="6"/>
  <c r="K566" i="6"/>
  <c r="K598" i="6"/>
  <c r="K630" i="6"/>
  <c r="K662" i="6"/>
  <c r="K694" i="6"/>
  <c r="K726" i="6"/>
  <c r="J46" i="6"/>
  <c r="K87" i="6"/>
  <c r="K129" i="6"/>
  <c r="Q2395" i="10"/>
  <c r="R2405" i="10"/>
  <c r="R1870" i="10"/>
  <c r="Q2272" i="10"/>
  <c r="R2370" i="10"/>
  <c r="R1510" i="10"/>
  <c r="T2501" i="10"/>
  <c r="T2392" i="10"/>
  <c r="T2388" i="10"/>
  <c r="S1730" i="10"/>
  <c r="R2334" i="10"/>
  <c r="S2178" i="10"/>
  <c r="R2308" i="10"/>
  <c r="S2427" i="10"/>
  <c r="R2447" i="10"/>
  <c r="Q2174" i="10"/>
  <c r="R2459" i="10"/>
  <c r="R2315" i="10"/>
  <c r="S1626" i="10"/>
  <c r="S2415" i="10"/>
  <c r="R2204" i="10"/>
  <c r="R2485" i="10"/>
  <c r="Q2382" i="10"/>
  <c r="S2140" i="10"/>
  <c r="Q2142" i="10"/>
  <c r="R1529" i="10"/>
  <c r="T2458" i="10"/>
  <c r="T2376" i="10"/>
  <c r="Q2236" i="10"/>
  <c r="S1782" i="10"/>
  <c r="R2473" i="10"/>
  <c r="T2397" i="10"/>
  <c r="R2279" i="10"/>
  <c r="Q1933" i="10"/>
  <c r="S2497" i="10"/>
  <c r="S2465" i="10"/>
  <c r="R2431" i="10"/>
  <c r="S2386" i="10"/>
  <c r="R2331" i="10"/>
  <c r="R2259" i="10"/>
  <c r="Q2114" i="10"/>
  <c r="R1858" i="10"/>
  <c r="R1429" i="10"/>
  <c r="R2435" i="10"/>
  <c r="R2379" i="10"/>
  <c r="R2321" i="10"/>
  <c r="Q2244" i="10"/>
  <c r="Q2084" i="10"/>
  <c r="T1803" i="10"/>
  <c r="Q1246" i="10"/>
  <c r="J36" i="6"/>
  <c r="J68" i="6"/>
  <c r="J100" i="6"/>
  <c r="J132" i="6"/>
  <c r="J164" i="6"/>
  <c r="J196" i="6"/>
  <c r="J228" i="6"/>
  <c r="J260" i="6"/>
  <c r="J292" i="6"/>
  <c r="J324" i="6"/>
  <c r="K17" i="6"/>
  <c r="J54" i="6"/>
  <c r="K90" i="6"/>
  <c r="J127" i="6"/>
  <c r="K163" i="6"/>
  <c r="K200" i="6"/>
  <c r="J237" i="6"/>
  <c r="K273" i="6"/>
  <c r="J310" i="6"/>
  <c r="K346" i="6"/>
  <c r="K378" i="6"/>
  <c r="K410" i="6"/>
  <c r="K442" i="6"/>
  <c r="K474" i="6"/>
  <c r="K506" i="6"/>
  <c r="K538" i="6"/>
  <c r="K570" i="6"/>
  <c r="K602" i="6"/>
  <c r="K634" i="6"/>
  <c r="K666" i="6"/>
  <c r="K698" i="6"/>
  <c r="K9" i="6"/>
  <c r="J51" i="6"/>
  <c r="J93" i="6"/>
  <c r="K134" i="6"/>
  <c r="R2437" i="10"/>
  <c r="Q2377" i="10"/>
  <c r="T1653" i="10"/>
  <c r="T2502" i="10"/>
  <c r="R2341" i="10"/>
  <c r="R2461" i="10"/>
  <c r="S2411" i="10"/>
  <c r="R2200" i="10"/>
  <c r="R2365" i="10"/>
  <c r="S1453" i="10"/>
  <c r="Q1966" i="10"/>
  <c r="R1902" i="10"/>
  <c r="T1815" i="10"/>
  <c r="R2388" i="10"/>
  <c r="T2425" i="10"/>
  <c r="Q2066" i="10"/>
  <c r="T2446" i="10"/>
  <c r="T2289" i="10"/>
  <c r="R1302" i="10"/>
  <c r="R2395" i="10"/>
  <c r="S2130" i="10"/>
  <c r="T2473" i="10"/>
  <c r="Q2368" i="10"/>
  <c r="S2072" i="10"/>
  <c r="Q2096" i="10"/>
  <c r="Q1346" i="10"/>
  <c r="T2450" i="10"/>
  <c r="T2363" i="10"/>
  <c r="Q2204" i="10"/>
  <c r="R1698" i="10"/>
  <c r="R2465" i="10"/>
  <c r="R2386" i="10"/>
  <c r="R2256" i="10"/>
  <c r="T1847" i="10"/>
  <c r="S2493" i="10"/>
  <c r="S2461" i="10"/>
  <c r="S2425" i="10"/>
  <c r="R2381" i="10"/>
  <c r="Q2322" i="10"/>
  <c r="Q2248" i="10"/>
  <c r="R2089" i="10"/>
  <c r="S1814" i="10"/>
  <c r="Q1302" i="10"/>
  <c r="T2423" i="10"/>
  <c r="T2372" i="10"/>
  <c r="Q2312" i="10"/>
  <c r="Q2228" i="10"/>
  <c r="R2058" i="10"/>
  <c r="R1762" i="10"/>
  <c r="J8" i="6"/>
  <c r="J40" i="6"/>
  <c r="J72" i="6"/>
  <c r="J104" i="6"/>
  <c r="J136" i="6"/>
  <c r="J168" i="6"/>
  <c r="J200" i="6"/>
  <c r="J232" i="6"/>
  <c r="J264" i="6"/>
  <c r="J296" i="6"/>
  <c r="J328" i="6"/>
  <c r="J22" i="6"/>
  <c r="K58" i="6"/>
  <c r="T2299" i="10"/>
  <c r="R2355" i="10"/>
  <c r="Q923" i="10"/>
  <c r="R2487" i="10"/>
  <c r="Q2306" i="10"/>
  <c r="Q2318" i="10"/>
  <c r="T2095" i="10"/>
  <c r="R2501" i="10"/>
  <c r="T2331" i="10"/>
  <c r="R2477" i="10"/>
  <c r="S1493" i="10"/>
  <c r="S1698" i="10"/>
  <c r="R2469" i="10"/>
  <c r="R2325" i="10"/>
  <c r="S2405" i="10"/>
  <c r="S1890" i="10"/>
  <c r="R2433" i="10"/>
  <c r="Q2260" i="10"/>
  <c r="T2493" i="10"/>
  <c r="T2379" i="10"/>
  <c r="R2037" i="10"/>
  <c r="T2462" i="10"/>
  <c r="Q2350" i="10"/>
  <c r="Q1975" i="10"/>
  <c r="Q2045" i="10"/>
  <c r="K7" i="6"/>
  <c r="T2442" i="10"/>
  <c r="R2350" i="10"/>
  <c r="R2162" i="10"/>
  <c r="Q1592" i="10"/>
  <c r="R2457" i="10"/>
  <c r="S2374" i="10"/>
  <c r="R2228" i="10"/>
  <c r="S1762" i="10"/>
  <c r="S2489" i="10"/>
  <c r="S2457" i="10"/>
  <c r="T2419" i="10"/>
  <c r="T2374" i="10"/>
  <c r="S2314" i="10"/>
  <c r="Q2232" i="10"/>
  <c r="T2065" i="10"/>
  <c r="T1771" i="10"/>
  <c r="Q894" i="10"/>
  <c r="R2419" i="10"/>
  <c r="T2367" i="10"/>
  <c r="S2302" i="10"/>
  <c r="Q2212" i="10"/>
  <c r="R2029" i="10"/>
  <c r="S1718" i="10"/>
  <c r="J12" i="6"/>
  <c r="J44" i="6"/>
  <c r="J76" i="6"/>
  <c r="J108" i="6"/>
  <c r="J140" i="6"/>
  <c r="J172" i="6"/>
  <c r="J204" i="6"/>
  <c r="J236" i="6"/>
  <c r="J268" i="6"/>
  <c r="J300" i="6"/>
  <c r="J332" i="6"/>
  <c r="K26" i="6"/>
  <c r="J63" i="6"/>
  <c r="K99" i="6"/>
  <c r="K136" i="6"/>
  <c r="J173" i="6"/>
  <c r="K209" i="6"/>
  <c r="J246" i="6"/>
  <c r="K282" i="6"/>
  <c r="J319" i="6"/>
  <c r="K354" i="6"/>
  <c r="K386" i="6"/>
  <c r="K418" i="6"/>
  <c r="K450" i="6"/>
  <c r="K482" i="6"/>
  <c r="K514" i="6"/>
  <c r="K546" i="6"/>
  <c r="K578" i="6"/>
  <c r="K610" i="6"/>
  <c r="K642" i="6"/>
  <c r="K674" i="6"/>
  <c r="K706" i="6"/>
  <c r="K19" i="6"/>
  <c r="K61" i="6"/>
  <c r="J103" i="6"/>
  <c r="J145" i="6"/>
  <c r="R2493" i="10"/>
  <c r="T2321" i="10"/>
  <c r="Q2375" i="10"/>
  <c r="R2471" i="10"/>
  <c r="R2271" i="10"/>
  <c r="Q2016" i="10"/>
  <c r="S2403" i="10"/>
  <c r="T2485" i="10"/>
  <c r="S2298" i="10"/>
  <c r="R2272" i="10"/>
  <c r="R2499" i="10"/>
  <c r="R1434" i="10"/>
  <c r="Q2370" i="10"/>
  <c r="R2248" i="10"/>
  <c r="T2383" i="10"/>
  <c r="T1687" i="10"/>
  <c r="T2415" i="10"/>
  <c r="R2216" i="10"/>
  <c r="T2481" i="10"/>
  <c r="R2358" i="10"/>
  <c r="S1910" i="10"/>
  <c r="R2453" i="10"/>
  <c r="S2324" i="10"/>
  <c r="S1858" i="10"/>
  <c r="R1984" i="10"/>
  <c r="T2498" i="10"/>
  <c r="T2431" i="10"/>
  <c r="Q2334" i="10"/>
  <c r="Q2120" i="10"/>
  <c r="S1451" i="10"/>
  <c r="R2449" i="10"/>
  <c r="R2361" i="10"/>
  <c r="S2194" i="10"/>
  <c r="R1678" i="10"/>
  <c r="S2485" i="10"/>
  <c r="S2453" i="10"/>
  <c r="R2415" i="10"/>
  <c r="R2368" i="10"/>
  <c r="T2305" i="10"/>
  <c r="Q2216" i="10"/>
  <c r="Q2037" i="10"/>
  <c r="R1730" i="10"/>
  <c r="T2492" i="10"/>
  <c r="T2407" i="10"/>
  <c r="Q2361" i="10"/>
  <c r="T2295" i="10"/>
  <c r="R2194" i="10"/>
  <c r="R2000" i="10"/>
  <c r="T1675" i="10"/>
  <c r="J16" i="6"/>
  <c r="J48" i="6"/>
  <c r="J80" i="6"/>
  <c r="J112" i="6"/>
  <c r="J144" i="6"/>
  <c r="J176" i="6"/>
  <c r="J208" i="6"/>
  <c r="J240" i="6"/>
  <c r="J272" i="6"/>
  <c r="J304" i="6"/>
  <c r="J336" i="6"/>
  <c r="J31" i="6"/>
  <c r="K67" i="6"/>
  <c r="K104" i="6"/>
  <c r="J141" i="6"/>
  <c r="K177" i="6"/>
  <c r="J214" i="6"/>
  <c r="K250" i="6"/>
  <c r="J287" i="6"/>
  <c r="K323" i="6"/>
  <c r="K358" i="6"/>
  <c r="K390" i="6"/>
  <c r="K422" i="6"/>
  <c r="K454" i="6"/>
  <c r="K486" i="6"/>
  <c r="K518" i="6"/>
  <c r="K550" i="6"/>
  <c r="K582" i="6"/>
  <c r="K614" i="6"/>
  <c r="K646" i="6"/>
  <c r="K678" i="6"/>
  <c r="K710" i="6"/>
  <c r="J25" i="6"/>
  <c r="K66" i="6"/>
  <c r="K108" i="6"/>
  <c r="K150" i="6"/>
  <c r="T2477" i="10"/>
  <c r="R2283" i="10"/>
  <c r="S1642" i="10"/>
  <c r="T2454" i="10"/>
  <c r="Q2220" i="10"/>
  <c r="T2489" i="10"/>
  <c r="R2475" i="10"/>
  <c r="R2467" i="10"/>
  <c r="R2263" i="10"/>
  <c r="S6" i="10"/>
  <c r="T2465" i="10"/>
  <c r="T2421" i="10"/>
  <c r="Q2268" i="10"/>
  <c r="R2084" i="10"/>
  <c r="Q2356" i="10"/>
  <c r="S1338" i="10"/>
  <c r="R2401" i="10"/>
  <c r="R2136" i="10"/>
  <c r="T2469" i="10"/>
  <c r="Q2338" i="10"/>
  <c r="R1774" i="10"/>
  <c r="T2441" i="10"/>
  <c r="R2305" i="10"/>
  <c r="T1719" i="10"/>
  <c r="T1911" i="10"/>
  <c r="T2490" i="10"/>
  <c r="S2421" i="10"/>
  <c r="T2315" i="10"/>
  <c r="Q2071" i="10"/>
  <c r="T1117" i="10"/>
  <c r="R2441" i="10"/>
  <c r="R2347" i="10"/>
  <c r="R2152" i="10"/>
  <c r="S1561" i="10"/>
  <c r="S2481" i="10"/>
  <c r="S2449" i="10"/>
  <c r="S2409" i="10"/>
  <c r="Q2363" i="10"/>
  <c r="R2296" i="10"/>
  <c r="Q2200" i="10"/>
  <c r="T2007" i="10"/>
  <c r="S1686" i="10"/>
  <c r="T2480" i="10"/>
  <c r="R2403" i="10"/>
  <c r="R2353" i="10"/>
  <c r="R2286" i="10"/>
  <c r="S2172" i="10"/>
  <c r="T1965" i="10"/>
  <c r="R1626" i="10"/>
  <c r="J20" i="6"/>
  <c r="J52" i="6"/>
  <c r="J84" i="6"/>
  <c r="J116" i="6"/>
  <c r="J148" i="6"/>
  <c r="J180" i="6"/>
  <c r="J212" i="6"/>
  <c r="J244" i="6"/>
  <c r="J276" i="6"/>
  <c r="J308" i="6"/>
  <c r="J340" i="6"/>
  <c r="K35" i="6"/>
  <c r="K72" i="6"/>
  <c r="J109" i="6"/>
  <c r="K145" i="6"/>
  <c r="J182" i="6"/>
  <c r="K218" i="6"/>
  <c r="J255" i="6"/>
  <c r="K291" i="6"/>
  <c r="K328" i="6"/>
  <c r="K362" i="6"/>
  <c r="K394" i="6"/>
  <c r="K426" i="6"/>
  <c r="K458" i="6"/>
  <c r="K490" i="6"/>
  <c r="K522" i="6"/>
  <c r="K554" i="6"/>
  <c r="K586" i="6"/>
  <c r="K618" i="6"/>
  <c r="K650" i="6"/>
  <c r="K682" i="6"/>
  <c r="K714" i="6"/>
  <c r="J30" i="6"/>
  <c r="K71" i="6"/>
  <c r="J114" i="6"/>
  <c r="K155" i="6"/>
  <c r="J77" i="6"/>
  <c r="J223" i="6"/>
  <c r="K366" i="6"/>
  <c r="K494" i="6"/>
  <c r="K622" i="6"/>
  <c r="J35" i="6"/>
  <c r="J171" i="6"/>
  <c r="J213" i="6"/>
  <c r="K254" i="6"/>
  <c r="J297" i="6"/>
  <c r="K338" i="6"/>
  <c r="J376" i="6"/>
  <c r="K412" i="6"/>
  <c r="K20" i="6"/>
  <c r="J62" i="6"/>
  <c r="K103" i="6"/>
  <c r="J146" i="6"/>
  <c r="K37" i="6"/>
  <c r="K92" i="6"/>
  <c r="K148" i="6"/>
  <c r="K198" i="6"/>
  <c r="K246" i="6"/>
  <c r="J294" i="6"/>
  <c r="K341" i="6"/>
  <c r="J384" i="6"/>
  <c r="K425" i="6"/>
  <c r="J464" i="6"/>
  <c r="K500" i="6"/>
  <c r="J537" i="6"/>
  <c r="K573" i="6"/>
  <c r="J610" i="6"/>
  <c r="J647" i="6"/>
  <c r="K683" i="6"/>
  <c r="K44" i="6"/>
  <c r="J101" i="6"/>
  <c r="J157" i="6"/>
  <c r="K205" i="6"/>
  <c r="J253" i="6"/>
  <c r="K300" i="6"/>
  <c r="J348" i="6"/>
  <c r="K38" i="6"/>
  <c r="K94" i="6"/>
  <c r="K149" i="6"/>
  <c r="K199" i="6"/>
  <c r="K247" i="6"/>
  <c r="J295" i="6"/>
  <c r="J343" i="6"/>
  <c r="K385" i="6"/>
  <c r="K427" i="6"/>
  <c r="J465" i="6"/>
  <c r="K501" i="6"/>
  <c r="K89" i="6"/>
  <c r="J177" i="6"/>
  <c r="K251" i="6"/>
  <c r="J329" i="6"/>
  <c r="K392" i="6"/>
  <c r="K447" i="6"/>
  <c r="K495" i="6"/>
  <c r="J539" i="6"/>
  <c r="K580" i="6"/>
  <c r="J622" i="6"/>
  <c r="J664" i="6"/>
  <c r="K704" i="6"/>
  <c r="K739" i="6"/>
  <c r="J95" i="6"/>
  <c r="K241" i="6"/>
  <c r="K382" i="6"/>
  <c r="K510" i="6"/>
  <c r="K638" i="6"/>
  <c r="K56" i="6"/>
  <c r="K176" i="6"/>
  <c r="J218" i="6"/>
  <c r="K260" i="6"/>
  <c r="J302" i="6"/>
  <c r="K343" i="6"/>
  <c r="K380" i="6"/>
  <c r="J417" i="6"/>
  <c r="K25" i="6"/>
  <c r="J67" i="6"/>
  <c r="K109" i="6"/>
  <c r="J151" i="6"/>
  <c r="K43" i="6"/>
  <c r="K100" i="6"/>
  <c r="J155" i="6"/>
  <c r="K204" i="6"/>
  <c r="K252" i="6"/>
  <c r="K299" i="6"/>
  <c r="K347" i="6"/>
  <c r="J389" i="6"/>
  <c r="K431" i="6"/>
  <c r="K468" i="6"/>
  <c r="J505" i="6"/>
  <c r="K541" i="6"/>
  <c r="J578" i="6"/>
  <c r="J615" i="6"/>
  <c r="K651" i="6"/>
  <c r="J688" i="6"/>
  <c r="K52" i="6"/>
  <c r="J107" i="6"/>
  <c r="J163" i="6"/>
  <c r="J211" i="6"/>
  <c r="K258" i="6"/>
  <c r="K306" i="6"/>
  <c r="K353" i="6"/>
  <c r="K45" i="6"/>
  <c r="K101" i="6"/>
  <c r="K157" i="6"/>
  <c r="J206" i="6"/>
  <c r="K253" i="6"/>
  <c r="K301" i="6"/>
  <c r="J349" i="6"/>
  <c r="J391" i="6"/>
  <c r="K432" i="6"/>
  <c r="K469" i="6"/>
  <c r="K11" i="6"/>
  <c r="J99" i="6"/>
  <c r="J185" i="6"/>
  <c r="J262" i="6"/>
  <c r="J339" i="6"/>
  <c r="K399" i="6"/>
  <c r="J453" i="6"/>
  <c r="J502" i="6"/>
  <c r="J544" i="6"/>
  <c r="K585" i="6"/>
  <c r="K627" i="6"/>
  <c r="J669" i="6"/>
  <c r="J709" i="6"/>
  <c r="K743" i="6"/>
  <c r="K775" i="6"/>
  <c r="K113" i="6"/>
  <c r="K259" i="6"/>
  <c r="K398" i="6"/>
  <c r="K526" i="6"/>
  <c r="K654" i="6"/>
  <c r="K77" i="6"/>
  <c r="K181" i="6"/>
  <c r="K223" i="6"/>
  <c r="K265" i="6"/>
  <c r="J307" i="6"/>
  <c r="K348" i="6"/>
  <c r="J385" i="6"/>
  <c r="K421" i="6"/>
  <c r="K30" i="6"/>
  <c r="J73" i="6"/>
  <c r="K114" i="6"/>
  <c r="K156" i="6"/>
  <c r="K50" i="6"/>
  <c r="K106" i="6"/>
  <c r="K162" i="6"/>
  <c r="K210" i="6"/>
  <c r="J258" i="6"/>
  <c r="J306" i="6"/>
  <c r="K352" i="6"/>
  <c r="J395" i="6"/>
  <c r="K436" i="6"/>
  <c r="J473" i="6"/>
  <c r="K509" i="6"/>
  <c r="J546" i="6"/>
  <c r="J583" i="6"/>
  <c r="K619" i="6"/>
  <c r="J656" i="6"/>
  <c r="K692" i="6"/>
  <c r="J59" i="6"/>
  <c r="J115" i="6"/>
  <c r="K169" i="6"/>
  <c r="J217" i="6"/>
  <c r="J265" i="6"/>
  <c r="J313" i="6"/>
  <c r="J359" i="6"/>
  <c r="J53" i="6"/>
  <c r="K107" i="6"/>
  <c r="K164" i="6"/>
  <c r="K211" i="6"/>
  <c r="J259" i="6"/>
  <c r="K307" i="6"/>
  <c r="J354" i="6"/>
  <c r="J396" i="6"/>
  <c r="K437" i="6"/>
  <c r="J474" i="6"/>
  <c r="K21" i="6"/>
  <c r="J111" i="6"/>
  <c r="J195" i="6"/>
  <c r="K272" i="6"/>
  <c r="J347" i="6"/>
  <c r="J407" i="6"/>
  <c r="J459" i="6"/>
  <c r="K507" i="6"/>
  <c r="J549" i="6"/>
  <c r="J591" i="6"/>
  <c r="K632" i="6"/>
  <c r="J675" i="6"/>
  <c r="K713" i="6"/>
  <c r="K747" i="6"/>
  <c r="K779" i="6"/>
  <c r="K811" i="6"/>
  <c r="K843" i="6"/>
  <c r="K875" i="6"/>
  <c r="K907" i="6"/>
  <c r="K939" i="6"/>
  <c r="K971" i="6"/>
  <c r="K1003" i="6"/>
  <c r="K1035" i="6"/>
  <c r="K1067" i="6"/>
  <c r="K1099" i="6"/>
  <c r="K1131" i="6"/>
  <c r="K1163" i="6"/>
  <c r="K1195" i="6"/>
  <c r="K1227" i="6"/>
  <c r="J47" i="6"/>
  <c r="K133" i="6"/>
  <c r="J215" i="6"/>
  <c r="K292" i="6"/>
  <c r="K365" i="6"/>
  <c r="J421" i="6"/>
  <c r="K131" i="6"/>
  <c r="J278" i="6"/>
  <c r="K414" i="6"/>
  <c r="K542" i="6"/>
  <c r="K670" i="6"/>
  <c r="J98" i="6"/>
  <c r="J187" i="6"/>
  <c r="J229" i="6"/>
  <c r="K270" i="6"/>
  <c r="K312" i="6"/>
  <c r="J353" i="6"/>
  <c r="K389" i="6"/>
  <c r="J426" i="6"/>
  <c r="K36" i="6"/>
  <c r="J78" i="6"/>
  <c r="K119" i="6"/>
  <c r="K161" i="6"/>
  <c r="J58" i="6"/>
  <c r="J113" i="6"/>
  <c r="J169" i="6"/>
  <c r="K216" i="6"/>
  <c r="K263" i="6"/>
  <c r="K311" i="6"/>
  <c r="J358" i="6"/>
  <c r="J400" i="6"/>
  <c r="J441" i="6"/>
  <c r="K477" i="6"/>
  <c r="J514" i="6"/>
  <c r="J551" i="6"/>
  <c r="K587" i="6"/>
  <c r="J624" i="6"/>
  <c r="K660" i="6"/>
  <c r="K10" i="6"/>
  <c r="K65" i="6"/>
  <c r="K121" i="6"/>
  <c r="J175" i="6"/>
  <c r="K222" i="6"/>
  <c r="J271" i="6"/>
  <c r="K318" i="6"/>
  <c r="J364" i="6"/>
  <c r="K59" i="6"/>
  <c r="K115" i="6"/>
  <c r="J170" i="6"/>
  <c r="K217" i="6"/>
  <c r="J266" i="6"/>
  <c r="K313" i="6"/>
  <c r="K359" i="6"/>
  <c r="J401" i="6"/>
  <c r="J442" i="6"/>
  <c r="J479" i="6"/>
  <c r="K33" i="6"/>
  <c r="J123" i="6"/>
  <c r="K203" i="6"/>
  <c r="K280" i="6"/>
  <c r="J356" i="6"/>
  <c r="K413" i="6"/>
  <c r="K465" i="6"/>
  <c r="K512" i="6"/>
  <c r="J554" i="6"/>
  <c r="J596" i="6"/>
  <c r="J150" i="6"/>
  <c r="K296" i="6"/>
  <c r="K430" i="6"/>
  <c r="K558" i="6"/>
  <c r="K686" i="6"/>
  <c r="J119" i="6"/>
  <c r="K192" i="6"/>
  <c r="J234" i="6"/>
  <c r="K275" i="6"/>
  <c r="K317" i="6"/>
  <c r="K357" i="6"/>
  <c r="J394" i="6"/>
  <c r="J431" i="6"/>
  <c r="K41" i="6"/>
  <c r="J83" i="6"/>
  <c r="J125" i="6"/>
  <c r="J9" i="6"/>
  <c r="J65" i="6"/>
  <c r="J121" i="6"/>
  <c r="K174" i="6"/>
  <c r="J222" i="6"/>
  <c r="J270" i="6"/>
  <c r="J318" i="6"/>
  <c r="K363" i="6"/>
  <c r="J405" i="6"/>
  <c r="K445" i="6"/>
  <c r="J482" i="6"/>
  <c r="J519" i="6"/>
  <c r="K555" i="6"/>
  <c r="J592" i="6"/>
  <c r="K628" i="6"/>
  <c r="J665" i="6"/>
  <c r="J17" i="6"/>
  <c r="K73" i="6"/>
  <c r="K128" i="6"/>
  <c r="J181" i="6"/>
  <c r="K229" i="6"/>
  <c r="J277" i="6"/>
  <c r="J325" i="6"/>
  <c r="J11" i="6"/>
  <c r="J66" i="6"/>
  <c r="J122" i="6"/>
  <c r="K175" i="6"/>
  <c r="K224" i="6"/>
  <c r="K271" i="6"/>
  <c r="K319" i="6"/>
  <c r="K364" i="6"/>
  <c r="J406" i="6"/>
  <c r="J447" i="6"/>
  <c r="K483" i="6"/>
  <c r="J43" i="6"/>
  <c r="J133" i="6"/>
  <c r="K214" i="6"/>
  <c r="K290" i="6"/>
  <c r="J365" i="6"/>
  <c r="J420" i="6"/>
  <c r="K471" i="6"/>
  <c r="K517" i="6"/>
  <c r="K559" i="6"/>
  <c r="K601" i="6"/>
  <c r="K643" i="6"/>
  <c r="J685" i="6"/>
  <c r="J723" i="6"/>
  <c r="K755" i="6"/>
  <c r="K787" i="6"/>
  <c r="K168" i="6"/>
  <c r="K314" i="6"/>
  <c r="K446" i="6"/>
  <c r="K574" i="6"/>
  <c r="K702" i="6"/>
  <c r="K139" i="6"/>
  <c r="K197" i="6"/>
  <c r="J239" i="6"/>
  <c r="J281" i="6"/>
  <c r="K322" i="6"/>
  <c r="J362" i="6"/>
  <c r="J399" i="6"/>
  <c r="K435" i="6"/>
  <c r="K46" i="6"/>
  <c r="K88" i="6"/>
  <c r="J130" i="6"/>
  <c r="K16" i="6"/>
  <c r="J71" i="6"/>
  <c r="K127" i="6"/>
  <c r="K180" i="6"/>
  <c r="K228" i="6"/>
  <c r="K276" i="6"/>
  <c r="K324" i="6"/>
  <c r="K368" i="6"/>
  <c r="J410" i="6"/>
  <c r="J450" i="6"/>
  <c r="J487" i="6"/>
  <c r="K523" i="6"/>
  <c r="J560" i="6"/>
  <c r="K596" i="6"/>
  <c r="J633" i="6"/>
  <c r="K669" i="6"/>
  <c r="K23" i="6"/>
  <c r="K79" i="6"/>
  <c r="K135" i="6"/>
  <c r="K187" i="6"/>
  <c r="J235" i="6"/>
  <c r="J283" i="6"/>
  <c r="K330" i="6"/>
  <c r="J18" i="6"/>
  <c r="J74" i="6"/>
  <c r="J129" i="6"/>
  <c r="K182" i="6"/>
  <c r="J230" i="6"/>
  <c r="K277" i="6"/>
  <c r="K325" i="6"/>
  <c r="K369" i="6"/>
  <c r="K411" i="6"/>
  <c r="K451" i="6"/>
  <c r="J488" i="6"/>
  <c r="J55" i="6"/>
  <c r="K144" i="6"/>
  <c r="J225" i="6"/>
  <c r="J299" i="6"/>
  <c r="J372" i="6"/>
  <c r="J428" i="6"/>
  <c r="J477" i="6"/>
  <c r="J523" i="6"/>
  <c r="J565" i="6"/>
  <c r="J607" i="6"/>
  <c r="K648" i="6"/>
  <c r="J690" i="6"/>
  <c r="K727" i="6"/>
  <c r="K759" i="6"/>
  <c r="K791" i="6"/>
  <c r="K823" i="6"/>
  <c r="K855" i="6"/>
  <c r="K887" i="6"/>
  <c r="K919" i="6"/>
  <c r="K951" i="6"/>
  <c r="K983" i="6"/>
  <c r="K1015" i="6"/>
  <c r="K1047" i="6"/>
  <c r="K1079" i="6"/>
  <c r="K1111" i="6"/>
  <c r="K1143" i="6"/>
  <c r="K1175" i="6"/>
  <c r="K186" i="6"/>
  <c r="J333" i="6"/>
  <c r="K462" i="6"/>
  <c r="K590" i="6"/>
  <c r="K718" i="6"/>
  <c r="J161" i="6"/>
  <c r="K202" i="6"/>
  <c r="K244" i="6"/>
  <c r="J286" i="6"/>
  <c r="K327" i="6"/>
  <c r="J367" i="6"/>
  <c r="K403" i="6"/>
  <c r="J10" i="6"/>
  <c r="K51" i="6"/>
  <c r="K93" i="6"/>
  <c r="J135" i="6"/>
  <c r="J23" i="6"/>
  <c r="J79" i="6"/>
  <c r="J134" i="6"/>
  <c r="J186" i="6"/>
  <c r="K234" i="6"/>
  <c r="J282" i="6"/>
  <c r="J330" i="6"/>
  <c r="K373" i="6"/>
  <c r="K415" i="6"/>
  <c r="J455" i="6"/>
  <c r="K491" i="6"/>
  <c r="J528" i="6"/>
  <c r="K564" i="6"/>
  <c r="J601" i="6"/>
  <c r="K637" i="6"/>
  <c r="J674" i="6"/>
  <c r="K31" i="6"/>
  <c r="K86" i="6"/>
  <c r="K142" i="6"/>
  <c r="K193" i="6"/>
  <c r="J241" i="6"/>
  <c r="J289" i="6"/>
  <c r="K336" i="6"/>
  <c r="K24" i="6"/>
  <c r="K80" i="6"/>
  <c r="J137" i="6"/>
  <c r="K188" i="6"/>
  <c r="K235" i="6"/>
  <c r="K283" i="6"/>
  <c r="J331" i="6"/>
  <c r="J375" i="6"/>
  <c r="K416" i="6"/>
  <c r="J456" i="6"/>
  <c r="K492" i="6"/>
  <c r="K68" i="6"/>
  <c r="J154" i="6"/>
  <c r="J233" i="6"/>
  <c r="K309" i="6"/>
  <c r="J378" i="6"/>
  <c r="J434" i="6"/>
  <c r="J484" i="6"/>
  <c r="K528" i="6"/>
  <c r="J570" i="6"/>
  <c r="J612" i="6"/>
  <c r="K653" i="6"/>
  <c r="K695" i="6"/>
  <c r="K731" i="6"/>
  <c r="K763" i="6"/>
  <c r="K795" i="6"/>
  <c r="K827" i="6"/>
  <c r="K859" i="6"/>
  <c r="K891" i="6"/>
  <c r="K923" i="6"/>
  <c r="K955" i="6"/>
  <c r="K987" i="6"/>
  <c r="K1019" i="6"/>
  <c r="K1051" i="6"/>
  <c r="K1083" i="6"/>
  <c r="K1115" i="6"/>
  <c r="K1147" i="6"/>
  <c r="K1179" i="6"/>
  <c r="J205" i="6"/>
  <c r="K350" i="6"/>
  <c r="K478" i="6"/>
  <c r="K606" i="6"/>
  <c r="K14" i="6"/>
  <c r="J166" i="6"/>
  <c r="K207" i="6"/>
  <c r="K249" i="6"/>
  <c r="J291" i="6"/>
  <c r="K333" i="6"/>
  <c r="K371" i="6"/>
  <c r="J408" i="6"/>
  <c r="J15" i="6"/>
  <c r="J57" i="6"/>
  <c r="K98" i="6"/>
  <c r="K140" i="6"/>
  <c r="K29" i="6"/>
  <c r="K85" i="6"/>
  <c r="J142" i="6"/>
  <c r="J193" i="6"/>
  <c r="K240" i="6"/>
  <c r="K288" i="6"/>
  <c r="K335" i="6"/>
  <c r="J379" i="6"/>
  <c r="K420" i="6"/>
  <c r="K459" i="6"/>
  <c r="J496" i="6"/>
  <c r="K532" i="6"/>
  <c r="J569" i="6"/>
  <c r="K605" i="6"/>
  <c r="J642" i="6"/>
  <c r="J679" i="6"/>
  <c r="J38" i="6"/>
  <c r="J94" i="6"/>
  <c r="J149" i="6"/>
  <c r="J199" i="6"/>
  <c r="J247" i="6"/>
  <c r="K294" i="6"/>
  <c r="K342" i="6"/>
  <c r="K32" i="6"/>
  <c r="J87" i="6"/>
  <c r="J143" i="6"/>
  <c r="J194" i="6"/>
  <c r="J242" i="6"/>
  <c r="K289" i="6"/>
  <c r="J337" i="6"/>
  <c r="J380" i="6"/>
  <c r="J422" i="6"/>
  <c r="K460" i="6"/>
  <c r="J497" i="6"/>
  <c r="K76" i="6"/>
  <c r="K166" i="6"/>
  <c r="J243" i="6"/>
  <c r="K320" i="6"/>
  <c r="J386" i="6"/>
  <c r="K440" i="6"/>
  <c r="K489" i="6"/>
  <c r="K533" i="6"/>
  <c r="K575" i="6"/>
  <c r="J617" i="6"/>
  <c r="J659" i="6"/>
  <c r="J700" i="6"/>
  <c r="K735" i="6"/>
  <c r="K767" i="6"/>
  <c r="K799" i="6"/>
  <c r="K831" i="6"/>
  <c r="K863" i="6"/>
  <c r="K895" i="6"/>
  <c r="K927" i="6"/>
  <c r="K959" i="6"/>
  <c r="K991" i="6"/>
  <c r="K1023" i="6"/>
  <c r="K1055" i="6"/>
  <c r="K1087" i="6"/>
  <c r="K1119" i="6"/>
  <c r="K1151" i="6"/>
  <c r="K1183" i="6"/>
  <c r="K1215" i="6"/>
  <c r="K12" i="6"/>
  <c r="J102" i="6"/>
  <c r="K185" i="6"/>
  <c r="K262" i="6"/>
  <c r="K339" i="6"/>
  <c r="K400" i="6"/>
  <c r="K453" i="6"/>
  <c r="J638" i="6"/>
  <c r="K815" i="6"/>
  <c r="K879" i="6"/>
  <c r="K943" i="6"/>
  <c r="K1007" i="6"/>
  <c r="K1071" i="6"/>
  <c r="K1135" i="6"/>
  <c r="K1199" i="6"/>
  <c r="K1239" i="6"/>
  <c r="K111" i="6"/>
  <c r="K225" i="6"/>
  <c r="J321" i="6"/>
  <c r="K407" i="6"/>
  <c r="J472" i="6"/>
  <c r="J518" i="6"/>
  <c r="K560" i="6"/>
  <c r="J81" i="6"/>
  <c r="K167" i="6"/>
  <c r="J245" i="6"/>
  <c r="K321" i="6"/>
  <c r="K387" i="6"/>
  <c r="J443" i="6"/>
  <c r="J491" i="6"/>
  <c r="J535" i="6"/>
  <c r="K576" i="6"/>
  <c r="J618" i="6"/>
  <c r="J660" i="6"/>
  <c r="J701" i="6"/>
  <c r="K736" i="6"/>
  <c r="K768" i="6"/>
  <c r="K800" i="6"/>
  <c r="K832" i="6"/>
  <c r="K864" i="6"/>
  <c r="K896" i="6"/>
  <c r="K928" i="6"/>
  <c r="K960" i="6"/>
  <c r="K992" i="6"/>
  <c r="K84" i="6"/>
  <c r="K219" i="6"/>
  <c r="J341" i="6"/>
  <c r="K433" i="6"/>
  <c r="K511" i="6"/>
  <c r="J577" i="6"/>
  <c r="J632" i="6"/>
  <c r="K688" i="6"/>
  <c r="J737" i="6"/>
  <c r="J779" i="6"/>
  <c r="J822" i="6"/>
  <c r="J865" i="6"/>
  <c r="J907" i="6"/>
  <c r="J950" i="6"/>
  <c r="J993" i="6"/>
  <c r="J1031" i="6"/>
  <c r="J1068" i="6"/>
  <c r="K1104" i="6"/>
  <c r="J680" i="6"/>
  <c r="K819" i="6"/>
  <c r="K883" i="6"/>
  <c r="K947" i="6"/>
  <c r="K1011" i="6"/>
  <c r="K1075" i="6"/>
  <c r="K1139" i="6"/>
  <c r="K1203" i="6"/>
  <c r="K1243" i="6"/>
  <c r="K123" i="6"/>
  <c r="K233" i="6"/>
  <c r="K329" i="6"/>
  <c r="J414" i="6"/>
  <c r="J478" i="6"/>
  <c r="J524" i="6"/>
  <c r="K565" i="6"/>
  <c r="J91" i="6"/>
  <c r="K178" i="6"/>
  <c r="K255" i="6"/>
  <c r="K331" i="6"/>
  <c r="K393" i="6"/>
  <c r="K448" i="6"/>
  <c r="K497" i="6"/>
  <c r="J540" i="6"/>
  <c r="K581" i="6"/>
  <c r="K623" i="6"/>
  <c r="K665" i="6"/>
  <c r="K705" i="6"/>
  <c r="K740" i="6"/>
  <c r="K772" i="6"/>
  <c r="K804" i="6"/>
  <c r="K836" i="6"/>
  <c r="K868" i="6"/>
  <c r="K900" i="6"/>
  <c r="K932" i="6"/>
  <c r="K964" i="6"/>
  <c r="K996" i="6"/>
  <c r="J105" i="6"/>
  <c r="K231" i="6"/>
  <c r="J355" i="6"/>
  <c r="K444" i="6"/>
  <c r="K520" i="6"/>
  <c r="J584" i="6"/>
  <c r="J640" i="6"/>
  <c r="J695" i="6"/>
  <c r="J742" i="6"/>
  <c r="J785" i="6"/>
  <c r="J827" i="6"/>
  <c r="J870" i="6"/>
  <c r="J913" i="6"/>
  <c r="J955" i="6"/>
  <c r="J998" i="6"/>
  <c r="J1036" i="6"/>
  <c r="J718" i="6"/>
  <c r="K835" i="6"/>
  <c r="K899" i="6"/>
  <c r="K963" i="6"/>
  <c r="K1027" i="6"/>
  <c r="K1091" i="6"/>
  <c r="K1155" i="6"/>
  <c r="K1207" i="6"/>
  <c r="K22" i="6"/>
  <c r="K146" i="6"/>
  <c r="K243" i="6"/>
  <c r="K349" i="6"/>
  <c r="K428" i="6"/>
  <c r="K484" i="6"/>
  <c r="J529" i="6"/>
  <c r="K13" i="6"/>
  <c r="K102" i="6"/>
  <c r="J189" i="6"/>
  <c r="J263" i="6"/>
  <c r="K340" i="6"/>
  <c r="K401" i="6"/>
  <c r="J454" i="6"/>
  <c r="K503" i="6"/>
  <c r="J545" i="6"/>
  <c r="J587" i="6"/>
  <c r="J629" i="6"/>
  <c r="J671" i="6"/>
  <c r="J710" i="6"/>
  <c r="K744" i="6"/>
  <c r="K776" i="6"/>
  <c r="K808" i="6"/>
  <c r="K840" i="6"/>
  <c r="K872" i="6"/>
  <c r="K904" i="6"/>
  <c r="K936" i="6"/>
  <c r="K968" i="6"/>
  <c r="K1000" i="6"/>
  <c r="K118" i="6"/>
  <c r="J249" i="6"/>
  <c r="J368" i="6"/>
  <c r="K455" i="6"/>
  <c r="K527" i="6"/>
  <c r="J590" i="6"/>
  <c r="J646" i="6"/>
  <c r="K701" i="6"/>
  <c r="J747" i="6"/>
  <c r="J790" i="6"/>
  <c r="J833" i="6"/>
  <c r="J875" i="6"/>
  <c r="J918" i="6"/>
  <c r="J961" i="6"/>
  <c r="J1003" i="6"/>
  <c r="K1040" i="6"/>
  <c r="J1077" i="6"/>
  <c r="K1113" i="6"/>
  <c r="J1150" i="6"/>
  <c r="K1186" i="6"/>
  <c r="J1223" i="6"/>
  <c r="J70" i="6"/>
  <c r="J203" i="6"/>
  <c r="K326" i="6"/>
  <c r="K424" i="6"/>
  <c r="K504" i="6"/>
  <c r="J571" i="6"/>
  <c r="J626" i="6"/>
  <c r="J682" i="6"/>
  <c r="J732" i="6"/>
  <c r="K774" i="6"/>
  <c r="K817" i="6"/>
  <c r="J860" i="6"/>
  <c r="K902" i="6"/>
  <c r="K945" i="6"/>
  <c r="J988" i="6"/>
  <c r="J1027" i="6"/>
  <c r="J1064" i="6"/>
  <c r="K1100" i="6"/>
  <c r="J1137" i="6"/>
  <c r="K1173" i="6"/>
  <c r="J1210" i="6"/>
  <c r="J37" i="6"/>
  <c r="J174" i="6"/>
  <c r="J298" i="6"/>
  <c r="J404" i="6"/>
  <c r="J486" i="6"/>
  <c r="K556" i="6"/>
  <c r="K751" i="6"/>
  <c r="K839" i="6"/>
  <c r="K903" i="6"/>
  <c r="K967" i="6"/>
  <c r="K1031" i="6"/>
  <c r="K1095" i="6"/>
  <c r="K1159" i="6"/>
  <c r="K1211" i="6"/>
  <c r="J34" i="6"/>
  <c r="J158" i="6"/>
  <c r="J254" i="6"/>
  <c r="K356" i="6"/>
  <c r="J435" i="6"/>
  <c r="J490" i="6"/>
  <c r="J534" i="6"/>
  <c r="J26" i="6"/>
  <c r="K112" i="6"/>
  <c r="J197" i="6"/>
  <c r="J274" i="6"/>
  <c r="J350" i="6"/>
  <c r="K408" i="6"/>
  <c r="J461" i="6"/>
  <c r="K508" i="6"/>
  <c r="J550" i="6"/>
  <c r="K592" i="6"/>
  <c r="J634" i="6"/>
  <c r="J676" i="6"/>
  <c r="J715" i="6"/>
  <c r="K748" i="6"/>
  <c r="K780" i="6"/>
  <c r="K812" i="6"/>
  <c r="K844" i="6"/>
  <c r="K876" i="6"/>
  <c r="K908" i="6"/>
  <c r="K940" i="6"/>
  <c r="K972" i="6"/>
  <c r="K1004" i="6"/>
  <c r="K138" i="6"/>
  <c r="K266" i="6"/>
  <c r="K377" i="6"/>
  <c r="K463" i="6"/>
  <c r="K536" i="6"/>
  <c r="J598" i="6"/>
  <c r="J653" i="6"/>
  <c r="K707" i="6"/>
  <c r="J753" i="6"/>
  <c r="J795" i="6"/>
  <c r="J838" i="6"/>
  <c r="J881" i="6"/>
  <c r="J923" i="6"/>
  <c r="J966" i="6"/>
  <c r="K1008" i="6"/>
  <c r="J1045" i="6"/>
  <c r="K1081" i="6"/>
  <c r="K771" i="6"/>
  <c r="K847" i="6"/>
  <c r="K911" i="6"/>
  <c r="K975" i="6"/>
  <c r="K1039" i="6"/>
  <c r="K1103" i="6"/>
  <c r="K1167" i="6"/>
  <c r="K1219" i="6"/>
  <c r="K55" i="6"/>
  <c r="J167" i="6"/>
  <c r="J273" i="6"/>
  <c r="K372" i="6"/>
  <c r="K441" i="6"/>
  <c r="K496" i="6"/>
  <c r="K539" i="6"/>
  <c r="K34" i="6"/>
  <c r="K125" i="6"/>
  <c r="J207" i="6"/>
  <c r="K284" i="6"/>
  <c r="J357" i="6"/>
  <c r="J415" i="6"/>
  <c r="J467" i="6"/>
  <c r="K513" i="6"/>
  <c r="J556" i="6"/>
  <c r="K597" i="6"/>
  <c r="K639" i="6"/>
  <c r="J681" i="6"/>
  <c r="K719" i="6"/>
  <c r="K752" i="6"/>
  <c r="K784" i="6"/>
  <c r="K816" i="6"/>
  <c r="K848" i="6"/>
  <c r="K880" i="6"/>
  <c r="K912" i="6"/>
  <c r="K944" i="6"/>
  <c r="K976" i="6"/>
  <c r="J14" i="6"/>
  <c r="K153" i="6"/>
  <c r="J279" i="6"/>
  <c r="J390" i="6"/>
  <c r="J475" i="6"/>
  <c r="K545" i="6"/>
  <c r="K604" i="6"/>
  <c r="J661" i="6"/>
  <c r="J713" i="6"/>
  <c r="J758" i="6"/>
  <c r="J801" i="6"/>
  <c r="J843" i="6"/>
  <c r="J886" i="6"/>
  <c r="J929" i="6"/>
  <c r="J971" i="6"/>
  <c r="J1013" i="6"/>
  <c r="K1049" i="6"/>
  <c r="J1086" i="6"/>
  <c r="K783" i="6"/>
  <c r="K851" i="6"/>
  <c r="K915" i="6"/>
  <c r="K979" i="6"/>
  <c r="K1043" i="6"/>
  <c r="K1107" i="6"/>
  <c r="K1171" i="6"/>
  <c r="K1223" i="6"/>
  <c r="J69" i="6"/>
  <c r="J178" i="6"/>
  <c r="K281" i="6"/>
  <c r="K379" i="6"/>
  <c r="J448" i="6"/>
  <c r="J503" i="6"/>
  <c r="K544" i="6"/>
  <c r="K47" i="6"/>
  <c r="K137" i="6"/>
  <c r="K215" i="6"/>
  <c r="J293" i="6"/>
  <c r="J366" i="6"/>
  <c r="J423" i="6"/>
  <c r="K472" i="6"/>
  <c r="K519" i="6"/>
  <c r="J561" i="6"/>
  <c r="J603" i="6"/>
  <c r="K644" i="6"/>
  <c r="J686" i="6"/>
  <c r="J724" i="6"/>
  <c r="K756" i="6"/>
  <c r="K788" i="6"/>
  <c r="K820" i="6"/>
  <c r="K852" i="6"/>
  <c r="K884" i="6"/>
  <c r="K916" i="6"/>
  <c r="K948" i="6"/>
  <c r="K980" i="6"/>
  <c r="J29" i="6"/>
  <c r="K172" i="6"/>
  <c r="K295" i="6"/>
  <c r="J402" i="6"/>
  <c r="J483" i="6"/>
  <c r="J553" i="6"/>
  <c r="K611" i="6"/>
  <c r="K667" i="6"/>
  <c r="J720" i="6"/>
  <c r="J763" i="6"/>
  <c r="J806" i="6"/>
  <c r="J849" i="6"/>
  <c r="J891" i="6"/>
  <c r="J934" i="6"/>
  <c r="J977" i="6"/>
  <c r="K1017" i="6"/>
  <c r="J1054" i="6"/>
  <c r="K1090" i="6"/>
  <c r="J1127" i="6"/>
  <c r="J1164" i="6"/>
  <c r="K1200" i="6"/>
  <c r="J1237" i="6"/>
  <c r="K120" i="6"/>
  <c r="J250" i="6"/>
  <c r="J369" i="6"/>
  <c r="K456" i="6"/>
  <c r="J530" i="6"/>
  <c r="K591" i="6"/>
  <c r="K647" i="6"/>
  <c r="J702" i="6"/>
  <c r="J748" i="6"/>
  <c r="K790" i="6"/>
  <c r="K833" i="6"/>
  <c r="J876" i="6"/>
  <c r="K918" i="6"/>
  <c r="K961" i="6"/>
  <c r="J1004" i="6"/>
  <c r="J1041" i="6"/>
  <c r="K1077" i="6"/>
  <c r="J1114" i="6"/>
  <c r="K1150" i="6"/>
  <c r="J1187" i="6"/>
  <c r="J1224" i="6"/>
  <c r="J89" i="6"/>
  <c r="J221" i="6"/>
  <c r="J345" i="6"/>
  <c r="J438" i="6"/>
  <c r="J515" i="6"/>
  <c r="J579" i="6"/>
  <c r="K807" i="6"/>
  <c r="K871" i="6"/>
  <c r="K935" i="6"/>
  <c r="K999" i="6"/>
  <c r="K1063" i="6"/>
  <c r="K1127" i="6"/>
  <c r="K1191" i="6"/>
  <c r="K1235" i="6"/>
  <c r="J90" i="6"/>
  <c r="K206" i="6"/>
  <c r="K310" i="6"/>
  <c r="J393" i="6"/>
  <c r="J466" i="6"/>
  <c r="J513" i="6"/>
  <c r="J555" i="6"/>
  <c r="K69" i="6"/>
  <c r="K158" i="6"/>
  <c r="K236" i="6"/>
  <c r="J311" i="6"/>
  <c r="J381" i="6"/>
  <c r="J436" i="6"/>
  <c r="J485" i="6"/>
  <c r="K529" i="6"/>
  <c r="K571" i="6"/>
  <c r="J613" i="6"/>
  <c r="J655" i="6"/>
  <c r="K696" i="6"/>
  <c r="K732" i="6"/>
  <c r="K764" i="6"/>
  <c r="K796" i="6"/>
  <c r="K828" i="6"/>
  <c r="K860" i="6"/>
  <c r="K892" i="6"/>
  <c r="K924" i="6"/>
  <c r="K956" i="6"/>
  <c r="K988" i="6"/>
  <c r="K64" i="6"/>
  <c r="J202" i="6"/>
  <c r="J326" i="6"/>
  <c r="J424" i="6"/>
  <c r="J504" i="6"/>
  <c r="K569" i="6"/>
  <c r="K625" i="6"/>
  <c r="K681" i="6"/>
  <c r="J731" i="6"/>
  <c r="J774" i="6"/>
  <c r="J817" i="6"/>
  <c r="J859" i="6"/>
  <c r="J902" i="6"/>
  <c r="J945" i="6"/>
  <c r="J987" i="6"/>
  <c r="K1026" i="6"/>
  <c r="J1063" i="6"/>
  <c r="J1100" i="6"/>
  <c r="K1136" i="6"/>
  <c r="J1173" i="6"/>
  <c r="K1209" i="6"/>
  <c r="K15" i="6"/>
  <c r="K159" i="6"/>
  <c r="K279" i="6"/>
  <c r="K391" i="6"/>
  <c r="K475" i="6"/>
  <c r="J547" i="6"/>
  <c r="J605" i="6"/>
  <c r="K661" i="6"/>
  <c r="J714" i="6"/>
  <c r="K758" i="6"/>
  <c r="K801" i="6"/>
  <c r="J844" i="6"/>
  <c r="K886" i="6"/>
  <c r="K803" i="6"/>
  <c r="K78" i="6"/>
  <c r="J147" i="6"/>
  <c r="J608" i="6"/>
  <c r="K888" i="6"/>
  <c r="K493" i="6"/>
  <c r="J897" i="6"/>
  <c r="J1118" i="6"/>
  <c r="K1177" i="6"/>
  <c r="K1232" i="6"/>
  <c r="J190" i="6"/>
  <c r="K381" i="6"/>
  <c r="J512" i="6"/>
  <c r="K612" i="6"/>
  <c r="J696" i="6"/>
  <c r="K769" i="6"/>
  <c r="K838" i="6"/>
  <c r="J908" i="6"/>
  <c r="K966" i="6"/>
  <c r="J1018" i="6"/>
  <c r="K1068" i="6"/>
  <c r="K1118" i="6"/>
  <c r="K1164" i="6"/>
  <c r="K1214" i="6"/>
  <c r="J106" i="6"/>
  <c r="K267" i="6"/>
  <c r="J416" i="6"/>
  <c r="K521" i="6"/>
  <c r="K599" i="6"/>
  <c r="K655" i="6"/>
  <c r="K708" i="6"/>
  <c r="J754" i="6"/>
  <c r="J797" i="6"/>
  <c r="J839" i="6"/>
  <c r="J882" i="6"/>
  <c r="J925" i="6"/>
  <c r="J967" i="6"/>
  <c r="K1009" i="6"/>
  <c r="J1046" i="6"/>
  <c r="K1082" i="6"/>
  <c r="J1119" i="6"/>
  <c r="J1156" i="6"/>
  <c r="K1192" i="6"/>
  <c r="J75" i="6"/>
  <c r="K285" i="6"/>
  <c r="J444" i="6"/>
  <c r="J559" i="6"/>
  <c r="J651" i="6"/>
  <c r="J734" i="6"/>
  <c r="K802" i="6"/>
  <c r="K869" i="6"/>
  <c r="J938" i="6"/>
  <c r="K1006" i="6"/>
  <c r="K1065" i="6"/>
  <c r="K1124" i="6"/>
  <c r="K1181" i="6"/>
  <c r="K1236" i="6"/>
  <c r="J1271" i="6"/>
  <c r="J1303" i="6"/>
  <c r="J1335" i="6"/>
  <c r="J1367" i="6"/>
  <c r="J1399" i="6"/>
  <c r="J1431" i="6"/>
  <c r="J1463" i="6"/>
  <c r="J1495" i="6"/>
  <c r="J1527" i="6"/>
  <c r="J1559" i="6"/>
  <c r="J1591" i="6"/>
  <c r="J1623" i="6"/>
  <c r="J1655" i="6"/>
  <c r="J1687" i="6"/>
  <c r="J1719" i="6"/>
  <c r="J1751" i="6"/>
  <c r="J1783" i="6"/>
  <c r="J1815" i="6"/>
  <c r="J1847" i="6"/>
  <c r="J1879" i="6"/>
  <c r="J1911" i="6"/>
  <c r="J1943" i="6"/>
  <c r="J1975" i="6"/>
  <c r="J2007" i="6"/>
  <c r="J2039" i="6"/>
  <c r="J2071" i="6"/>
  <c r="J2103" i="6"/>
  <c r="J2135" i="6"/>
  <c r="K867" i="6"/>
  <c r="K196" i="6"/>
  <c r="J226" i="6"/>
  <c r="K649" i="6"/>
  <c r="K920" i="6"/>
  <c r="J562" i="6"/>
  <c r="J939" i="6"/>
  <c r="K1122" i="6"/>
  <c r="J1182" i="6"/>
  <c r="K1241" i="6"/>
  <c r="K220" i="6"/>
  <c r="J403" i="6"/>
  <c r="J521" i="6"/>
  <c r="J620" i="6"/>
  <c r="J708" i="6"/>
  <c r="J780" i="6"/>
  <c r="K849" i="6"/>
  <c r="K913" i="6"/>
  <c r="J972" i="6"/>
  <c r="K1022" i="6"/>
  <c r="J1073" i="6"/>
  <c r="J1123" i="6"/>
  <c r="J1169" i="6"/>
  <c r="J1219" i="6"/>
  <c r="J126" i="6"/>
  <c r="J285" i="6"/>
  <c r="J425" i="6"/>
  <c r="J531" i="6"/>
  <c r="J606" i="6"/>
  <c r="J662" i="6"/>
  <c r="K715" i="6"/>
  <c r="J759" i="6"/>
  <c r="J802" i="6"/>
  <c r="J845" i="6"/>
  <c r="J887" i="6"/>
  <c r="J930" i="6"/>
  <c r="J973" i="6"/>
  <c r="J1014" i="6"/>
  <c r="K1050" i="6"/>
  <c r="J1087" i="6"/>
  <c r="J1124" i="6"/>
  <c r="K1160" i="6"/>
  <c r="J1197" i="6"/>
  <c r="K97" i="6"/>
  <c r="J305" i="6"/>
  <c r="K461" i="6"/>
  <c r="J573" i="6"/>
  <c r="J663" i="6"/>
  <c r="K741" i="6"/>
  <c r="J810" i="6"/>
  <c r="K878" i="6"/>
  <c r="J947" i="6"/>
  <c r="K1014" i="6"/>
  <c r="J1072" i="6"/>
  <c r="K1130" i="6"/>
  <c r="K1189" i="6"/>
  <c r="K1242" i="6"/>
  <c r="J1275" i="6"/>
  <c r="J1307" i="6"/>
  <c r="J1339" i="6"/>
  <c r="J1371" i="6"/>
  <c r="J1403" i="6"/>
  <c r="J1435" i="6"/>
  <c r="J1467" i="6"/>
  <c r="J1499" i="6"/>
  <c r="J1531" i="6"/>
  <c r="J1563" i="6"/>
  <c r="J1595" i="6"/>
  <c r="J1627" i="6"/>
  <c r="J1659" i="6"/>
  <c r="J1691" i="6"/>
  <c r="J1723" i="6"/>
  <c r="J1755" i="6"/>
  <c r="J1787" i="6"/>
  <c r="J1819" i="6"/>
  <c r="J1851" i="6"/>
  <c r="J1883" i="6"/>
  <c r="J1915" i="6"/>
  <c r="J1947" i="6"/>
  <c r="J1979" i="6"/>
  <c r="J2011" i="6"/>
  <c r="J2043" i="6"/>
  <c r="J2075" i="6"/>
  <c r="J2107" i="6"/>
  <c r="J2139" i="6"/>
  <c r="J2171" i="6"/>
  <c r="K184" i="6"/>
  <c r="K931" i="6"/>
  <c r="K302" i="6"/>
  <c r="J303" i="6"/>
  <c r="K691" i="6"/>
  <c r="K952" i="6"/>
  <c r="J619" i="6"/>
  <c r="J982" i="6"/>
  <c r="J1132" i="6"/>
  <c r="J1191" i="6"/>
  <c r="J33" i="6"/>
  <c r="K237" i="6"/>
  <c r="J413" i="6"/>
  <c r="K537" i="6"/>
  <c r="K633" i="6"/>
  <c r="K720" i="6"/>
  <c r="K785" i="6"/>
  <c r="K854" i="6"/>
  <c r="J924" i="6"/>
  <c r="K977" i="6"/>
  <c r="J1032" i="6"/>
  <c r="J1082" i="6"/>
  <c r="J1128" i="6"/>
  <c r="J1178" i="6"/>
  <c r="K1228" i="6"/>
  <c r="K141" i="6"/>
  <c r="J315" i="6"/>
  <c r="J446" i="6"/>
  <c r="J538" i="6"/>
  <c r="K613" i="6"/>
  <c r="K668" i="6"/>
  <c r="J721" i="6"/>
  <c r="J765" i="6"/>
  <c r="J807" i="6"/>
  <c r="J850" i="6"/>
  <c r="J893" i="6"/>
  <c r="J935" i="6"/>
  <c r="J978" i="6"/>
  <c r="K1018" i="6"/>
  <c r="J1055" i="6"/>
  <c r="J1092" i="6"/>
  <c r="K1128" i="6"/>
  <c r="J1165" i="6"/>
  <c r="K1201" i="6"/>
  <c r="J131" i="6"/>
  <c r="J334" i="6"/>
  <c r="K476" i="6"/>
  <c r="K583" i="6"/>
  <c r="K672" i="6"/>
  <c r="K750" i="6"/>
  <c r="J819" i="6"/>
  <c r="J888" i="6"/>
  <c r="K954" i="6"/>
  <c r="J1021" i="6"/>
  <c r="J1080" i="6"/>
  <c r="K1138" i="6"/>
  <c r="K1197" i="6"/>
  <c r="J1247" i="6"/>
  <c r="J1279" i="6"/>
  <c r="J1311" i="6"/>
  <c r="J1343" i="6"/>
  <c r="J1375" i="6"/>
  <c r="J1407" i="6"/>
  <c r="J1439" i="6"/>
  <c r="J1471" i="6"/>
  <c r="J1503" i="6"/>
  <c r="J1535" i="6"/>
  <c r="J1567" i="6"/>
  <c r="J1599" i="6"/>
  <c r="J1631" i="6"/>
  <c r="J1663" i="6"/>
  <c r="J1695" i="6"/>
  <c r="J1727" i="6"/>
  <c r="J1759" i="6"/>
  <c r="J1791" i="6"/>
  <c r="J1823" i="6"/>
  <c r="J1855" i="6"/>
  <c r="J1887" i="6"/>
  <c r="K995" i="6"/>
  <c r="J387" i="6"/>
  <c r="J373" i="6"/>
  <c r="K728" i="6"/>
  <c r="K984" i="6"/>
  <c r="K673" i="6"/>
  <c r="J1022" i="6"/>
  <c r="J1141" i="6"/>
  <c r="J1196" i="6"/>
  <c r="J50" i="6"/>
  <c r="J267" i="6"/>
  <c r="J437" i="6"/>
  <c r="K553" i="6"/>
  <c r="K640" i="6"/>
  <c r="J726" i="6"/>
  <c r="J796" i="6"/>
  <c r="K865" i="6"/>
  <c r="K929" i="6"/>
  <c r="K982" i="6"/>
  <c r="K1036" i="6"/>
  <c r="K1086" i="6"/>
  <c r="K1132" i="6"/>
  <c r="K1182" i="6"/>
  <c r="J1233" i="6"/>
  <c r="K160" i="6"/>
  <c r="J327" i="6"/>
  <c r="J457" i="6"/>
  <c r="K547" i="6"/>
  <c r="K620" i="6"/>
  <c r="K676" i="6"/>
  <c r="J727" i="6"/>
  <c r="J770" i="6"/>
  <c r="J813" i="6"/>
  <c r="J855" i="6"/>
  <c r="J898" i="6"/>
  <c r="J941" i="6"/>
  <c r="J983" i="6"/>
  <c r="J1023" i="6"/>
  <c r="J1060" i="6"/>
  <c r="K1096" i="6"/>
  <c r="J1133" i="6"/>
  <c r="K1169" i="6"/>
  <c r="J1206" i="6"/>
  <c r="J162" i="6"/>
  <c r="J352" i="6"/>
  <c r="J492" i="6"/>
  <c r="J595" i="6"/>
  <c r="K684" i="6"/>
  <c r="J760" i="6"/>
  <c r="K826" i="6"/>
  <c r="J895" i="6"/>
  <c r="J964" i="6"/>
  <c r="J1029" i="6"/>
  <c r="J1088" i="6"/>
  <c r="J1145" i="6"/>
  <c r="J1204" i="6"/>
  <c r="J1251" i="6"/>
  <c r="J1283" i="6"/>
  <c r="J1315" i="6"/>
  <c r="J1347" i="6"/>
  <c r="J1379" i="6"/>
  <c r="J1411" i="6"/>
  <c r="J1443" i="6"/>
  <c r="J1475" i="6"/>
  <c r="J1507" i="6"/>
  <c r="J1539" i="6"/>
  <c r="J1571" i="6"/>
  <c r="J1603" i="6"/>
  <c r="J1635" i="6"/>
  <c r="J1667" i="6"/>
  <c r="J1699" i="6"/>
  <c r="J1731" i="6"/>
  <c r="J1763" i="6"/>
  <c r="J1795" i="6"/>
  <c r="J1827" i="6"/>
  <c r="J1859" i="6"/>
  <c r="K1059" i="6"/>
  <c r="J460" i="6"/>
  <c r="J429" i="6"/>
  <c r="K760" i="6"/>
  <c r="J49" i="6"/>
  <c r="K725" i="6"/>
  <c r="K1058" i="6"/>
  <c r="K1145" i="6"/>
  <c r="J1205" i="6"/>
  <c r="J85" i="6"/>
  <c r="K297" i="6"/>
  <c r="J445" i="6"/>
  <c r="J563" i="6"/>
  <c r="J654" i="6"/>
  <c r="K737" i="6"/>
  <c r="K806" i="6"/>
  <c r="K870" i="6"/>
  <c r="K934" i="6"/>
  <c r="K993" i="6"/>
  <c r="K1045" i="6"/>
  <c r="J1091" i="6"/>
  <c r="K1141" i="6"/>
  <c r="J1192" i="6"/>
  <c r="K1237" i="6"/>
  <c r="K190" i="6"/>
  <c r="J360" i="6"/>
  <c r="K467" i="6"/>
  <c r="K563" i="6"/>
  <c r="J627" i="6"/>
  <c r="J683" i="6"/>
  <c r="J733" i="6"/>
  <c r="J775" i="6"/>
  <c r="J818" i="6"/>
  <c r="J861" i="6"/>
  <c r="J903" i="6"/>
  <c r="J946" i="6"/>
  <c r="J989" i="6"/>
  <c r="J1028" i="6"/>
  <c r="K1064" i="6"/>
  <c r="J1101" i="6"/>
  <c r="K1137" i="6"/>
  <c r="J1174" i="6"/>
  <c r="K1210" i="6"/>
  <c r="K183" i="6"/>
  <c r="K375" i="6"/>
  <c r="J507" i="6"/>
  <c r="K607" i="6"/>
  <c r="J694" i="6"/>
  <c r="J767" i="6"/>
  <c r="J836" i="6"/>
  <c r="J905" i="6"/>
  <c r="K973" i="6"/>
  <c r="J1035" i="6"/>
  <c r="J1094" i="6"/>
  <c r="J1153" i="6"/>
  <c r="J1212" i="6"/>
  <c r="J1255" i="6"/>
  <c r="J1287" i="6"/>
  <c r="J1319" i="6"/>
  <c r="J1351" i="6"/>
  <c r="J1383" i="6"/>
  <c r="J1415" i="6"/>
  <c r="J1447" i="6"/>
  <c r="J1479" i="6"/>
  <c r="J1511" i="6"/>
  <c r="J1543" i="6"/>
  <c r="J1575" i="6"/>
  <c r="J1607" i="6"/>
  <c r="J1639" i="6"/>
  <c r="J1671" i="6"/>
  <c r="J1703" i="6"/>
  <c r="J1735" i="6"/>
  <c r="J1767" i="6"/>
  <c r="J1799" i="6"/>
  <c r="J1831" i="6"/>
  <c r="J1863" i="6"/>
  <c r="J1895" i="6"/>
  <c r="J1927" i="6"/>
  <c r="J1959" i="6"/>
  <c r="J1991" i="6"/>
  <c r="J2023" i="6"/>
  <c r="J2055" i="6"/>
  <c r="J2087" i="6"/>
  <c r="J2119" i="6"/>
  <c r="J2151" i="6"/>
  <c r="K1123" i="6"/>
  <c r="J508" i="6"/>
  <c r="K479" i="6"/>
  <c r="K792" i="6"/>
  <c r="K189" i="6"/>
  <c r="J769" i="6"/>
  <c r="K1072" i="6"/>
  <c r="K1154" i="6"/>
  <c r="J1214" i="6"/>
  <c r="K105" i="6"/>
  <c r="J314" i="6"/>
  <c r="K464" i="6"/>
  <c r="K577" i="6"/>
  <c r="J668" i="6"/>
  <c r="K742" i="6"/>
  <c r="J812" i="6"/>
  <c r="K881" i="6"/>
  <c r="J940" i="6"/>
  <c r="K998" i="6"/>
  <c r="J1050" i="6"/>
  <c r="J1096" i="6"/>
  <c r="J1146" i="6"/>
  <c r="K1196" i="6"/>
  <c r="K18" i="6"/>
  <c r="K208" i="6"/>
  <c r="J370" i="6"/>
  <c r="J476" i="6"/>
  <c r="J572" i="6"/>
  <c r="J635" i="6"/>
  <c r="K689" i="6"/>
  <c r="J738" i="6"/>
  <c r="J781" i="6"/>
  <c r="J823" i="6"/>
  <c r="J866" i="6"/>
  <c r="J909" i="6"/>
  <c r="J951" i="6"/>
  <c r="J994" i="6"/>
  <c r="K1032" i="6"/>
  <c r="J1069" i="6"/>
  <c r="K1105" i="6"/>
  <c r="J1142" i="6"/>
  <c r="K1178" i="6"/>
  <c r="J1215" i="6"/>
  <c r="J210" i="6"/>
  <c r="K395" i="6"/>
  <c r="J520" i="6"/>
  <c r="K616" i="6"/>
  <c r="J705" i="6"/>
  <c r="J777" i="6"/>
  <c r="K845" i="6"/>
  <c r="J912" i="6"/>
  <c r="J981" i="6"/>
  <c r="J1043" i="6"/>
  <c r="J1102" i="6"/>
  <c r="J1161" i="6"/>
  <c r="J1218" i="6"/>
  <c r="J1259" i="6"/>
  <c r="J1291" i="6"/>
  <c r="J1323" i="6"/>
  <c r="J1355" i="6"/>
  <c r="J1387" i="6"/>
  <c r="J1419" i="6"/>
  <c r="J1451" i="6"/>
  <c r="J1483" i="6"/>
  <c r="J1515" i="6"/>
  <c r="J1547" i="6"/>
  <c r="J1579" i="6"/>
  <c r="J1611" i="6"/>
  <c r="J1643" i="6"/>
  <c r="J1675" i="6"/>
  <c r="J1707" i="6"/>
  <c r="J1739" i="6"/>
  <c r="J1771" i="6"/>
  <c r="J1803" i="6"/>
  <c r="J1835" i="6"/>
  <c r="J1867" i="6"/>
  <c r="J1899" i="6"/>
  <c r="J1931" i="6"/>
  <c r="J1963" i="6"/>
  <c r="J1995" i="6"/>
  <c r="J2027" i="6"/>
  <c r="J2059" i="6"/>
  <c r="J2091" i="6"/>
  <c r="J2123" i="6"/>
  <c r="J2155" i="6"/>
  <c r="K75" i="6"/>
  <c r="K286" i="6"/>
  <c r="K1231" i="6"/>
  <c r="K57" i="6"/>
  <c r="J566" i="6"/>
  <c r="K856" i="6"/>
  <c r="J412" i="6"/>
  <c r="J854" i="6"/>
  <c r="J1109" i="6"/>
  <c r="K1168" i="6"/>
  <c r="J1228" i="6"/>
  <c r="K173" i="6"/>
  <c r="K355" i="6"/>
  <c r="J494" i="6"/>
  <c r="J599" i="6"/>
  <c r="J689" i="6"/>
  <c r="J764" i="6"/>
  <c r="J828" i="6"/>
  <c r="K897" i="6"/>
  <c r="J956" i="6"/>
  <c r="K1013" i="6"/>
  <c r="J1059" i="6"/>
  <c r="K1109" i="6"/>
  <c r="J1160" i="6"/>
  <c r="K1205" i="6"/>
  <c r="K70" i="6"/>
  <c r="J251" i="6"/>
  <c r="J392" i="6"/>
  <c r="K505" i="6"/>
  <c r="J593" i="6"/>
  <c r="J648" i="6"/>
  <c r="J703" i="6"/>
  <c r="J749" i="6"/>
  <c r="J791" i="6"/>
  <c r="J834" i="6"/>
  <c r="J877" i="6"/>
  <c r="J919" i="6"/>
  <c r="J962" i="6"/>
  <c r="J1005" i="6"/>
  <c r="K1041" i="6"/>
  <c r="J1078" i="6"/>
  <c r="K1114" i="6"/>
  <c r="J1151" i="6"/>
  <c r="J1188" i="6"/>
  <c r="K42" i="6"/>
  <c r="K257" i="6"/>
  <c r="K429" i="6"/>
  <c r="J548" i="6"/>
  <c r="J639" i="6"/>
  <c r="K724" i="6"/>
  <c r="K793" i="6"/>
  <c r="J862" i="6"/>
  <c r="K930" i="6"/>
  <c r="K997" i="6"/>
  <c r="K1057" i="6"/>
  <c r="K1116" i="6"/>
  <c r="J1175" i="6"/>
  <c r="K1230" i="6"/>
  <c r="J1267" i="6"/>
  <c r="J1299" i="6"/>
  <c r="J1331" i="6"/>
  <c r="J1363" i="6"/>
  <c r="J1395" i="6"/>
  <c r="J1427" i="6"/>
  <c r="J1459" i="6"/>
  <c r="J1491" i="6"/>
  <c r="J1523" i="6"/>
  <c r="J1555" i="6"/>
  <c r="J1587" i="6"/>
  <c r="J1619" i="6"/>
  <c r="J1651" i="6"/>
  <c r="J1683" i="6"/>
  <c r="J1715" i="6"/>
  <c r="J1747" i="6"/>
  <c r="J1779" i="6"/>
  <c r="J1811" i="6"/>
  <c r="J1843" i="6"/>
  <c r="J1875" i="6"/>
  <c r="J1907" i="6"/>
  <c r="J1939" i="6"/>
  <c r="J1971" i="6"/>
  <c r="J2003" i="6"/>
  <c r="J2035" i="6"/>
  <c r="J2067" i="6"/>
  <c r="J2099" i="6"/>
  <c r="J2131" i="6"/>
  <c r="J2163" i="6"/>
  <c r="K1187" i="6"/>
  <c r="K1218" i="6"/>
  <c r="J892" i="6"/>
  <c r="J238" i="6"/>
  <c r="J829" i="6"/>
  <c r="K1146" i="6"/>
  <c r="J784" i="6"/>
  <c r="J1263" i="6"/>
  <c r="J1519" i="6"/>
  <c r="J1775" i="6"/>
  <c r="J1935" i="6"/>
  <c r="J2019" i="6"/>
  <c r="J2111" i="6"/>
  <c r="J21" i="6"/>
  <c r="K308" i="6"/>
  <c r="J462" i="6"/>
  <c r="J574" i="6"/>
  <c r="K663" i="6"/>
  <c r="J744" i="6"/>
  <c r="K810" i="6"/>
  <c r="J879" i="6"/>
  <c r="J948" i="6"/>
  <c r="J1015" i="6"/>
  <c r="J1074" i="6"/>
  <c r="J1131" i="6"/>
  <c r="J1190" i="6"/>
  <c r="J1243" i="6"/>
  <c r="K1275" i="6"/>
  <c r="K1307" i="6"/>
  <c r="K1339" i="6"/>
  <c r="K1371" i="6"/>
  <c r="K1403" i="6"/>
  <c r="K1435" i="6"/>
  <c r="K1467" i="6"/>
  <c r="K1499" i="6"/>
  <c r="K1531" i="6"/>
  <c r="K1563" i="6"/>
  <c r="K1595" i="6"/>
  <c r="K1627" i="6"/>
  <c r="K1659" i="6"/>
  <c r="K1691" i="6"/>
  <c r="K1723" i="6"/>
  <c r="K1755" i="6"/>
  <c r="K1787" i="6"/>
  <c r="K1819" i="6"/>
  <c r="K54" i="6"/>
  <c r="K261" i="6"/>
  <c r="J432" i="6"/>
  <c r="K551" i="6"/>
  <c r="J643" i="6"/>
  <c r="J728" i="6"/>
  <c r="K794" i="6"/>
  <c r="J863" i="6"/>
  <c r="J932" i="6"/>
  <c r="J1001" i="6"/>
  <c r="K1060" i="6"/>
  <c r="K1117" i="6"/>
  <c r="K1176" i="6"/>
  <c r="J1232" i="6"/>
  <c r="J1268" i="6"/>
  <c r="J1300" i="6"/>
  <c r="J1332" i="6"/>
  <c r="J1364" i="6"/>
  <c r="J1396" i="6"/>
  <c r="J1428" i="6"/>
  <c r="J1460" i="6"/>
  <c r="J1492" i="6"/>
  <c r="J1524" i="6"/>
  <c r="J1556" i="6"/>
  <c r="J1588" i="6"/>
  <c r="J1620" i="6"/>
  <c r="J1652" i="6"/>
  <c r="J1684" i="6"/>
  <c r="J1716" i="6"/>
  <c r="J1748" i="6"/>
  <c r="J1780" i="6"/>
  <c r="J1812" i="6"/>
  <c r="J1844" i="6"/>
  <c r="K549" i="6"/>
  <c r="J139" i="6"/>
  <c r="K950" i="6"/>
  <c r="J382" i="6"/>
  <c r="J871" i="6"/>
  <c r="J1183" i="6"/>
  <c r="J853" i="6"/>
  <c r="J1295" i="6"/>
  <c r="J1551" i="6"/>
  <c r="J1807" i="6"/>
  <c r="J1951" i="6"/>
  <c r="J2031" i="6"/>
  <c r="J2115" i="6"/>
  <c r="K48" i="6"/>
  <c r="K334" i="6"/>
  <c r="J480" i="6"/>
  <c r="J586" i="6"/>
  <c r="J673" i="6"/>
  <c r="J751" i="6"/>
  <c r="J820" i="6"/>
  <c r="J889" i="6"/>
  <c r="K957" i="6"/>
  <c r="K1021" i="6"/>
  <c r="K1080" i="6"/>
  <c r="J1139" i="6"/>
  <c r="J1198" i="6"/>
  <c r="K1247" i="6"/>
  <c r="K1279" i="6"/>
  <c r="K1311" i="6"/>
  <c r="K1343" i="6"/>
  <c r="K1375" i="6"/>
  <c r="K1407" i="6"/>
  <c r="K1439" i="6"/>
  <c r="K1471" i="6"/>
  <c r="K1503" i="6"/>
  <c r="K1535" i="6"/>
  <c r="K1567" i="6"/>
  <c r="K1599" i="6"/>
  <c r="K1631" i="6"/>
  <c r="K1663" i="6"/>
  <c r="K1695" i="6"/>
  <c r="K1727" i="6"/>
  <c r="K1759" i="6"/>
  <c r="K1791" i="6"/>
  <c r="K1823" i="6"/>
  <c r="J82" i="6"/>
  <c r="K287" i="6"/>
  <c r="K449" i="6"/>
  <c r="J564" i="6"/>
  <c r="K652" i="6"/>
  <c r="J735" i="6"/>
  <c r="J804" i="6"/>
  <c r="J873" i="6"/>
  <c r="K941" i="6"/>
  <c r="J1008" i="6"/>
  <c r="K1066" i="6"/>
  <c r="K1125" i="6"/>
  <c r="K1184" i="6"/>
  <c r="K1238" i="6"/>
  <c r="J1272" i="6"/>
  <c r="J1304" i="6"/>
  <c r="J1336" i="6"/>
  <c r="J1368" i="6"/>
  <c r="J1400" i="6"/>
  <c r="J1432" i="6"/>
  <c r="J1464" i="6"/>
  <c r="J1496" i="6"/>
  <c r="J1528" i="6"/>
  <c r="J1560" i="6"/>
  <c r="J1592" i="6"/>
  <c r="J1624" i="6"/>
  <c r="J1656" i="6"/>
  <c r="J1688" i="6"/>
  <c r="J1720" i="6"/>
  <c r="J1752" i="6"/>
  <c r="J1784" i="6"/>
  <c r="J1816" i="6"/>
  <c r="J1848" i="6"/>
  <c r="J1880" i="6"/>
  <c r="J1912" i="6"/>
  <c r="J1944" i="6"/>
  <c r="J1976" i="6"/>
  <c r="K63" i="6"/>
  <c r="K384" i="6"/>
  <c r="K579" i="6"/>
  <c r="K717" i="6"/>
  <c r="K524" i="6"/>
  <c r="K344" i="6"/>
  <c r="J1009" i="6"/>
  <c r="J495" i="6"/>
  <c r="J914" i="6"/>
  <c r="J19" i="6"/>
  <c r="K921" i="6"/>
  <c r="J1327" i="6"/>
  <c r="J1583" i="6"/>
  <c r="J1839" i="6"/>
  <c r="J1955" i="6"/>
  <c r="J2047" i="6"/>
  <c r="J2127" i="6"/>
  <c r="J110" i="6"/>
  <c r="K360" i="6"/>
  <c r="J493" i="6"/>
  <c r="K595" i="6"/>
  <c r="K685" i="6"/>
  <c r="J761" i="6"/>
  <c r="K829" i="6"/>
  <c r="J896" i="6"/>
  <c r="J965" i="6"/>
  <c r="K1029" i="6"/>
  <c r="K1088" i="6"/>
  <c r="J1147" i="6"/>
  <c r="K1204" i="6"/>
  <c r="K1251" i="6"/>
  <c r="K1283" i="6"/>
  <c r="K1315" i="6"/>
  <c r="K1347" i="6"/>
  <c r="K1379" i="6"/>
  <c r="K1411" i="6"/>
  <c r="K1443" i="6"/>
  <c r="K1475" i="6"/>
  <c r="K1507" i="6"/>
  <c r="K1539" i="6"/>
  <c r="K1571" i="6"/>
  <c r="K1603" i="6"/>
  <c r="K1635" i="6"/>
  <c r="K1667" i="6"/>
  <c r="K1699" i="6"/>
  <c r="K1731" i="6"/>
  <c r="K1763" i="6"/>
  <c r="K1795" i="6"/>
  <c r="K1827" i="6"/>
  <c r="K110" i="6"/>
  <c r="K315" i="6"/>
  <c r="J463" i="6"/>
  <c r="J575" i="6"/>
  <c r="K664" i="6"/>
  <c r="J745" i="6"/>
  <c r="K813" i="6"/>
  <c r="J880" i="6"/>
  <c r="J949" i="6"/>
  <c r="J1016" i="6"/>
  <c r="K1074" i="6"/>
  <c r="K1133" i="6"/>
  <c r="K1190" i="6"/>
  <c r="J1244" i="6"/>
  <c r="J1276" i="6"/>
  <c r="J1308" i="6"/>
  <c r="J1340" i="6"/>
  <c r="J1372" i="6"/>
  <c r="J1404" i="6"/>
  <c r="K824" i="6"/>
  <c r="K485" i="6"/>
  <c r="K1054" i="6"/>
  <c r="J585" i="6"/>
  <c r="J957" i="6"/>
  <c r="J231" i="6"/>
  <c r="J990" i="6"/>
  <c r="J1359" i="6"/>
  <c r="J1615" i="6"/>
  <c r="J1871" i="6"/>
  <c r="J1967" i="6"/>
  <c r="J2051" i="6"/>
  <c r="J2143" i="6"/>
  <c r="K132" i="6"/>
  <c r="K376" i="6"/>
  <c r="J509" i="6"/>
  <c r="K608" i="6"/>
  <c r="K697" i="6"/>
  <c r="J768" i="6"/>
  <c r="J837" i="6"/>
  <c r="K905" i="6"/>
  <c r="J974" i="6"/>
  <c r="K1037" i="6"/>
  <c r="K1094" i="6"/>
  <c r="K1153" i="6"/>
  <c r="K1212" i="6"/>
  <c r="K1255" i="6"/>
  <c r="K1287" i="6"/>
  <c r="K1319" i="6"/>
  <c r="K1351" i="6"/>
  <c r="K1383" i="6"/>
  <c r="K1415" i="6"/>
  <c r="K1447" i="6"/>
  <c r="K1479" i="6"/>
  <c r="K1511" i="6"/>
  <c r="K1543" i="6"/>
  <c r="K1575" i="6"/>
  <c r="K1607" i="6"/>
  <c r="K1639" i="6"/>
  <c r="K1671" i="6"/>
  <c r="K1703" i="6"/>
  <c r="K1735" i="6"/>
  <c r="K1767" i="6"/>
  <c r="K1799" i="6"/>
  <c r="K1831" i="6"/>
  <c r="J138" i="6"/>
  <c r="J335" i="6"/>
  <c r="K480" i="6"/>
  <c r="J588" i="6"/>
  <c r="J677" i="6"/>
  <c r="J752" i="6"/>
  <c r="J821" i="6"/>
  <c r="K889" i="6"/>
  <c r="J958" i="6"/>
  <c r="J1024" i="6"/>
  <c r="J1081" i="6"/>
  <c r="J1140" i="6"/>
  <c r="K1198" i="6"/>
  <c r="J1248" i="6"/>
  <c r="J1280" i="6"/>
  <c r="J1312" i="6"/>
  <c r="J1344" i="6"/>
  <c r="J1376" i="6"/>
  <c r="J1408" i="6"/>
  <c r="J1440" i="6"/>
  <c r="J1472" i="6"/>
  <c r="J1504" i="6"/>
  <c r="J1536" i="6"/>
  <c r="J1568" i="6"/>
  <c r="J1600" i="6"/>
  <c r="J1632" i="6"/>
  <c r="J1664" i="6"/>
  <c r="J1696" i="6"/>
  <c r="J1728" i="6"/>
  <c r="J1760" i="6"/>
  <c r="J1792" i="6"/>
  <c r="J1824" i="6"/>
  <c r="J1856" i="6"/>
  <c r="J1888" i="6"/>
  <c r="J309" i="6"/>
  <c r="K584" i="6"/>
  <c r="J1105" i="6"/>
  <c r="J641" i="6"/>
  <c r="J999" i="6"/>
  <c r="K409" i="6"/>
  <c r="J1051" i="6"/>
  <c r="J1391" i="6"/>
  <c r="J1647" i="6"/>
  <c r="J1891" i="6"/>
  <c r="J1983" i="6"/>
  <c r="J2063" i="6"/>
  <c r="J2147" i="6"/>
  <c r="J165" i="6"/>
  <c r="K396" i="6"/>
  <c r="J522" i="6"/>
  <c r="K617" i="6"/>
  <c r="J706" i="6"/>
  <c r="K777" i="6"/>
  <c r="J846" i="6"/>
  <c r="K914" i="6"/>
  <c r="K981" i="6"/>
  <c r="J1044" i="6"/>
  <c r="K1102" i="6"/>
  <c r="K1161" i="6"/>
  <c r="J1220" i="6"/>
  <c r="K1259" i="6"/>
  <c r="K1291" i="6"/>
  <c r="K1323" i="6"/>
  <c r="K1355" i="6"/>
  <c r="K1387" i="6"/>
  <c r="K1419" i="6"/>
  <c r="K1451" i="6"/>
  <c r="K1483" i="6"/>
  <c r="K1515" i="6"/>
  <c r="K1547" i="6"/>
  <c r="K1579" i="6"/>
  <c r="K1611" i="6"/>
  <c r="K1643" i="6"/>
  <c r="K1675" i="6"/>
  <c r="K1707" i="6"/>
  <c r="K1739" i="6"/>
  <c r="K1771" i="6"/>
  <c r="K1803" i="6"/>
  <c r="K1835" i="6"/>
  <c r="K165" i="6"/>
  <c r="J361" i="6"/>
  <c r="J498" i="6"/>
  <c r="J597" i="6"/>
  <c r="J687" i="6"/>
  <c r="K761" i="6"/>
  <c r="J830" i="6"/>
  <c r="K898" i="6"/>
  <c r="K965" i="6"/>
  <c r="J1030" i="6"/>
  <c r="J1089" i="6"/>
  <c r="J1148" i="6"/>
  <c r="K1206" i="6"/>
  <c r="J1252" i="6"/>
  <c r="J1284" i="6"/>
  <c r="J1316" i="6"/>
  <c r="J1348" i="6"/>
  <c r="J1380" i="6"/>
  <c r="J1412" i="6"/>
  <c r="J1444" i="6"/>
  <c r="J1476" i="6"/>
  <c r="J1508" i="6"/>
  <c r="J1540" i="6"/>
  <c r="J1572" i="6"/>
  <c r="J1604" i="6"/>
  <c r="J1636" i="6"/>
  <c r="J1668" i="6"/>
  <c r="J811" i="6"/>
  <c r="K675" i="6"/>
  <c r="J1155" i="6"/>
  <c r="J697" i="6"/>
  <c r="J1037" i="6"/>
  <c r="J533" i="6"/>
  <c r="K1108" i="6"/>
  <c r="J1423" i="6"/>
  <c r="J1679" i="6"/>
  <c r="J1903" i="6"/>
  <c r="J1987" i="6"/>
  <c r="J2079" i="6"/>
  <c r="J2159" i="6"/>
  <c r="K212" i="6"/>
  <c r="J411" i="6"/>
  <c r="K535" i="6"/>
  <c r="J630" i="6"/>
  <c r="K716" i="6"/>
  <c r="K786" i="6"/>
  <c r="K853" i="6"/>
  <c r="J922" i="6"/>
  <c r="K990" i="6"/>
  <c r="J1052" i="6"/>
  <c r="K1110" i="6"/>
  <c r="J1168" i="6"/>
  <c r="K1225" i="6"/>
  <c r="K1263" i="6"/>
  <c r="K1295" i="6"/>
  <c r="K1327" i="6"/>
  <c r="K1359" i="6"/>
  <c r="K1391" i="6"/>
  <c r="K1423" i="6"/>
  <c r="K1455" i="6"/>
  <c r="K1487" i="6"/>
  <c r="K1519" i="6"/>
  <c r="K1551" i="6"/>
  <c r="K1583" i="6"/>
  <c r="K1615" i="6"/>
  <c r="K1647" i="6"/>
  <c r="K1679" i="6"/>
  <c r="K1711" i="6"/>
  <c r="K1743" i="6"/>
  <c r="K1775" i="6"/>
  <c r="K1807" i="6"/>
  <c r="K1839" i="6"/>
  <c r="K191" i="6"/>
  <c r="J377" i="6"/>
  <c r="J510" i="6"/>
  <c r="J609" i="6"/>
  <c r="J698" i="6"/>
  <c r="K770" i="6"/>
  <c r="K837" i="6"/>
  <c r="J906" i="6"/>
  <c r="K974" i="6"/>
  <c r="J1038" i="6"/>
  <c r="J1097" i="6"/>
  <c r="J1154" i="6"/>
  <c r="J1213" i="6"/>
  <c r="J1256" i="6"/>
  <c r="J1288" i="6"/>
  <c r="J1320" i="6"/>
  <c r="J1352" i="6"/>
  <c r="J1384" i="6"/>
  <c r="J1416" i="6"/>
  <c r="J1448" i="6"/>
  <c r="J1480" i="6"/>
  <c r="J1512" i="6"/>
  <c r="J1544" i="6"/>
  <c r="J1576" i="6"/>
  <c r="J1608" i="6"/>
  <c r="J1640" i="6"/>
  <c r="J1672" i="6"/>
  <c r="J1095" i="6"/>
  <c r="K753" i="6"/>
  <c r="J1201" i="6"/>
  <c r="J743" i="6"/>
  <c r="K1073" i="6"/>
  <c r="K629" i="6"/>
  <c r="J1167" i="6"/>
  <c r="J1455" i="6"/>
  <c r="J1711" i="6"/>
  <c r="J1919" i="6"/>
  <c r="J1999" i="6"/>
  <c r="J2083" i="6"/>
  <c r="J2167" i="6"/>
  <c r="K238" i="6"/>
  <c r="J430" i="6"/>
  <c r="K548" i="6"/>
  <c r="K641" i="6"/>
  <c r="J725" i="6"/>
  <c r="J794" i="6"/>
  <c r="K862" i="6"/>
  <c r="J931" i="6"/>
  <c r="J1000" i="6"/>
  <c r="J1058" i="6"/>
  <c r="J1117" i="6"/>
  <c r="J1176" i="6"/>
  <c r="J1231" i="6"/>
  <c r="K1267" i="6"/>
  <c r="K1299" i="6"/>
  <c r="K1331" i="6"/>
  <c r="K1363" i="6"/>
  <c r="K1395" i="6"/>
  <c r="K1427" i="6"/>
  <c r="K1459" i="6"/>
  <c r="K1491" i="6"/>
  <c r="K1523" i="6"/>
  <c r="K1555" i="6"/>
  <c r="K1587" i="6"/>
  <c r="K1619" i="6"/>
  <c r="K1651" i="6"/>
  <c r="K1683" i="6"/>
  <c r="K1715" i="6"/>
  <c r="K1747" i="6"/>
  <c r="K1779" i="6"/>
  <c r="K1811" i="6"/>
  <c r="K1843" i="6"/>
  <c r="K213" i="6"/>
  <c r="J397" i="6"/>
  <c r="J525" i="6"/>
  <c r="J621" i="6"/>
  <c r="J707" i="6"/>
  <c r="J778" i="6"/>
  <c r="K846" i="6"/>
  <c r="J915" i="6"/>
  <c r="J984" i="6"/>
  <c r="K1044" i="6"/>
  <c r="J1103" i="6"/>
  <c r="J1162" i="6"/>
  <c r="K1220" i="6"/>
  <c r="J1260" i="6"/>
  <c r="J1292" i="6"/>
  <c r="J1324" i="6"/>
  <c r="J1356" i="6"/>
  <c r="J1388" i="6"/>
  <c r="J1420" i="6"/>
  <c r="J1452" i="6"/>
  <c r="J1484" i="6"/>
  <c r="J1516" i="6"/>
  <c r="J1548" i="6"/>
  <c r="J1580" i="6"/>
  <c r="J1612" i="6"/>
  <c r="J1644" i="6"/>
  <c r="J1676" i="6"/>
  <c r="J1708" i="6"/>
  <c r="J1740" i="6"/>
  <c r="J1772" i="6"/>
  <c r="J1804" i="6"/>
  <c r="J1836" i="6"/>
  <c r="J1868" i="6"/>
  <c r="J1900" i="6"/>
  <c r="J1932" i="6"/>
  <c r="J1964" i="6"/>
  <c r="J1996" i="6"/>
  <c r="J275" i="6"/>
  <c r="J516" i="6"/>
  <c r="J667" i="6"/>
  <c r="J1159" i="6"/>
  <c r="K822" i="6"/>
  <c r="K53" i="6"/>
  <c r="J786" i="6"/>
  <c r="J1110" i="6"/>
  <c r="J716" i="6"/>
  <c r="J1225" i="6"/>
  <c r="J1487" i="6"/>
  <c r="J1743" i="6"/>
  <c r="J1923" i="6"/>
  <c r="J2015" i="6"/>
  <c r="J2095" i="6"/>
  <c r="J2175" i="6"/>
  <c r="J261" i="6"/>
  <c r="J449" i="6"/>
  <c r="K561" i="6"/>
  <c r="J652" i="6"/>
  <c r="K734" i="6"/>
  <c r="J803" i="6"/>
  <c r="J872" i="6"/>
  <c r="K938" i="6"/>
  <c r="J1007" i="6"/>
  <c r="J1066" i="6"/>
  <c r="J1125" i="6"/>
  <c r="J1184" i="6"/>
  <c r="J1238" i="6"/>
  <c r="K1271" i="6"/>
  <c r="K1303" i="6"/>
  <c r="K1335" i="6"/>
  <c r="K1367" i="6"/>
  <c r="K1399" i="6"/>
  <c r="K1431" i="6"/>
  <c r="K1463" i="6"/>
  <c r="K1495" i="6"/>
  <c r="K1527" i="6"/>
  <c r="K1559" i="6"/>
  <c r="K1591" i="6"/>
  <c r="K1623" i="6"/>
  <c r="K1655" i="6"/>
  <c r="K1687" i="6"/>
  <c r="K1719" i="6"/>
  <c r="K1751" i="6"/>
  <c r="K1783" i="6"/>
  <c r="K1815" i="6"/>
  <c r="J27" i="6"/>
  <c r="K239" i="6"/>
  <c r="K417" i="6"/>
  <c r="J536" i="6"/>
  <c r="J631" i="6"/>
  <c r="J717" i="6"/>
  <c r="J787" i="6"/>
  <c r="J856" i="6"/>
  <c r="K922" i="6"/>
  <c r="J991" i="6"/>
  <c r="K1052" i="6"/>
  <c r="J1111" i="6"/>
  <c r="J1170" i="6"/>
  <c r="J1226" i="6"/>
  <c r="J1264" i="6"/>
  <c r="J1296" i="6"/>
  <c r="J1328" i="6"/>
  <c r="J1360" i="6"/>
  <c r="J1392" i="6"/>
  <c r="J1424" i="6"/>
  <c r="J1456" i="6"/>
  <c r="J1488" i="6"/>
  <c r="J1520" i="6"/>
  <c r="J1552" i="6"/>
  <c r="J1584" i="6"/>
  <c r="J1616" i="6"/>
  <c r="J1648" i="6"/>
  <c r="J1680" i="6"/>
  <c r="J1712" i="6"/>
  <c r="J1744" i="6"/>
  <c r="J1776" i="6"/>
  <c r="J1808" i="6"/>
  <c r="J1840" i="6"/>
  <c r="J1872" i="6"/>
  <c r="J1904" i="6"/>
  <c r="J1936" i="6"/>
  <c r="J1436" i="6"/>
  <c r="J1692" i="6"/>
  <c r="J1768" i="6"/>
  <c r="J1860" i="6"/>
  <c r="J1920" i="6"/>
  <c r="J1968" i="6"/>
  <c r="J117" i="6"/>
  <c r="J469" i="6"/>
  <c r="J684" i="6"/>
  <c r="K814" i="6"/>
  <c r="K925" i="6"/>
  <c r="K1028" i="6"/>
  <c r="K1121" i="6"/>
  <c r="K1216" i="6"/>
  <c r="J1277" i="6"/>
  <c r="K1328" i="6"/>
  <c r="K1378" i="6"/>
  <c r="J1430" i="6"/>
  <c r="K1481" i="6"/>
  <c r="J1533" i="6"/>
  <c r="K1584" i="6"/>
  <c r="K1634" i="6"/>
  <c r="J1686" i="6"/>
  <c r="K1737" i="6"/>
  <c r="J1789" i="6"/>
  <c r="K1840" i="6"/>
  <c r="K1883" i="6"/>
  <c r="J1926" i="6"/>
  <c r="J1969" i="6"/>
  <c r="J1468" i="6"/>
  <c r="J1700" i="6"/>
  <c r="J1788" i="6"/>
  <c r="J1864" i="6"/>
  <c r="J1924" i="6"/>
  <c r="J1972" i="6"/>
  <c r="J153" i="6"/>
  <c r="J489" i="6"/>
  <c r="K700" i="6"/>
  <c r="J826" i="6"/>
  <c r="J937" i="6"/>
  <c r="J1040" i="6"/>
  <c r="K1134" i="6"/>
  <c r="K1226" i="6"/>
  <c r="K1282" i="6"/>
  <c r="J1334" i="6"/>
  <c r="K1385" i="6"/>
  <c r="J1437" i="6"/>
  <c r="K1488" i="6"/>
  <c r="K1538" i="6"/>
  <c r="J1590" i="6"/>
  <c r="K1641" i="6"/>
  <c r="J1693" i="6"/>
  <c r="K1744" i="6"/>
  <c r="K1794" i="6"/>
  <c r="J1846" i="6"/>
  <c r="J1889" i="6"/>
  <c r="K1931" i="6"/>
  <c r="J1974" i="6"/>
  <c r="K2014" i="6"/>
  <c r="K2051" i="6"/>
  <c r="J2088" i="6"/>
  <c r="K2124" i="6"/>
  <c r="J2161" i="6"/>
  <c r="J2195" i="6"/>
  <c r="J2227" i="6"/>
  <c r="J2259" i="6"/>
  <c r="J2291" i="6"/>
  <c r="J2323" i="6"/>
  <c r="J2355" i="6"/>
  <c r="J2387" i="6"/>
  <c r="J2419" i="6"/>
  <c r="J2451" i="6"/>
  <c r="J2483" i="6"/>
  <c r="R12" i="10"/>
  <c r="R28" i="10"/>
  <c r="R44" i="10"/>
  <c r="K278" i="6"/>
  <c r="J1500" i="6"/>
  <c r="J1704" i="6"/>
  <c r="J1796" i="6"/>
  <c r="J1876" i="6"/>
  <c r="J1928" i="6"/>
  <c r="J1980" i="6"/>
  <c r="J201" i="6"/>
  <c r="K540" i="6"/>
  <c r="K730" i="6"/>
  <c r="K841" i="6"/>
  <c r="J952" i="6"/>
  <c r="J1053" i="6"/>
  <c r="K1144" i="6"/>
  <c r="J1235" i="6"/>
  <c r="K1289" i="6"/>
  <c r="J1341" i="6"/>
  <c r="K1392" i="6"/>
  <c r="K1442" i="6"/>
  <c r="J1494" i="6"/>
  <c r="K1545" i="6"/>
  <c r="J1597" i="6"/>
  <c r="K1648" i="6"/>
  <c r="K1698" i="6"/>
  <c r="J1750" i="6"/>
  <c r="K1801" i="6"/>
  <c r="K1851" i="6"/>
  <c r="J1894" i="6"/>
  <c r="J1937" i="6"/>
  <c r="K1979" i="6"/>
  <c r="K2019" i="6"/>
  <c r="J2056" i="6"/>
  <c r="K2092" i="6"/>
  <c r="J2129" i="6"/>
  <c r="K2165" i="6"/>
  <c r="J2199" i="6"/>
  <c r="J2231" i="6"/>
  <c r="J2263" i="6"/>
  <c r="J2295" i="6"/>
  <c r="J2327" i="6"/>
  <c r="J2359" i="6"/>
  <c r="J2391" i="6"/>
  <c r="J2423" i="6"/>
  <c r="J2455" i="6"/>
  <c r="J2487" i="6"/>
  <c r="R14" i="10"/>
  <c r="R30" i="10"/>
  <c r="R46" i="10"/>
  <c r="J322" i="6"/>
  <c r="J541" i="6"/>
  <c r="K687" i="6"/>
  <c r="J800" i="6"/>
  <c r="K910" i="6"/>
  <c r="J1019" i="6"/>
  <c r="K1112" i="6"/>
  <c r="J1207" i="6"/>
  <c r="K1270" i="6"/>
  <c r="J1322" i="6"/>
  <c r="K1373" i="6"/>
  <c r="J1425" i="6"/>
  <c r="K1476" i="6"/>
  <c r="K1526" i="6"/>
  <c r="J1578" i="6"/>
  <c r="K1629" i="6"/>
  <c r="J1681" i="6"/>
  <c r="K1732" i="6"/>
  <c r="K1782" i="6"/>
  <c r="J1834" i="6"/>
  <c r="K1878" i="6"/>
  <c r="K1921" i="6"/>
  <c r="K1964" i="6"/>
  <c r="J2006" i="6"/>
  <c r="K2042" i="6"/>
  <c r="K2079" i="6"/>
  <c r="J2116" i="6"/>
  <c r="K2152" i="6"/>
  <c r="K2187" i="6"/>
  <c r="K2219" i="6"/>
  <c r="K2251" i="6"/>
  <c r="K2283" i="6"/>
  <c r="K2315" i="6"/>
  <c r="K2347" i="6"/>
  <c r="K2379" i="6"/>
  <c r="K2411" i="6"/>
  <c r="K2443" i="6"/>
  <c r="K2475" i="6"/>
  <c r="J1532" i="6"/>
  <c r="J1724" i="6"/>
  <c r="J1800" i="6"/>
  <c r="J1884" i="6"/>
  <c r="J1940" i="6"/>
  <c r="J1984" i="6"/>
  <c r="K242" i="6"/>
  <c r="K557" i="6"/>
  <c r="J746" i="6"/>
  <c r="J857" i="6"/>
  <c r="J963" i="6"/>
  <c r="K1062" i="6"/>
  <c r="K1157" i="6"/>
  <c r="J1245" i="6"/>
  <c r="K1296" i="6"/>
  <c r="K1346" i="6"/>
  <c r="J1398" i="6"/>
  <c r="K1449" i="6"/>
  <c r="J1501" i="6"/>
  <c r="K1552" i="6"/>
  <c r="K1602" i="6"/>
  <c r="J1654" i="6"/>
  <c r="K1705" i="6"/>
  <c r="J1757" i="6"/>
  <c r="K1808" i="6"/>
  <c r="J1857" i="6"/>
  <c r="K1899" i="6"/>
  <c r="J1942" i="6"/>
  <c r="J1564" i="6"/>
  <c r="J1732" i="6"/>
  <c r="J1820" i="6"/>
  <c r="J1892" i="6"/>
  <c r="J1948" i="6"/>
  <c r="J1988" i="6"/>
  <c r="J317" i="6"/>
  <c r="J594" i="6"/>
  <c r="K757" i="6"/>
  <c r="J868" i="6"/>
  <c r="K978" i="6"/>
  <c r="J1076" i="6"/>
  <c r="K1170" i="6"/>
  <c r="K1250" i="6"/>
  <c r="J1302" i="6"/>
  <c r="K1353" i="6"/>
  <c r="J1405" i="6"/>
  <c r="K1456" i="6"/>
  <c r="K1506" i="6"/>
  <c r="J1558" i="6"/>
  <c r="K1609" i="6"/>
  <c r="J1661" i="6"/>
  <c r="K1712" i="6"/>
  <c r="K1762" i="6"/>
  <c r="J1814" i="6"/>
  <c r="J1862" i="6"/>
  <c r="J1905" i="6"/>
  <c r="K1947" i="6"/>
  <c r="J1990" i="6"/>
  <c r="K2028" i="6"/>
  <c r="J2065" i="6"/>
  <c r="K2101" i="6"/>
  <c r="J2138" i="6"/>
  <c r="K2174" i="6"/>
  <c r="J2207" i="6"/>
  <c r="J2239" i="6"/>
  <c r="J2271" i="6"/>
  <c r="J2303" i="6"/>
  <c r="J2335" i="6"/>
  <c r="J2367" i="6"/>
  <c r="J2399" i="6"/>
  <c r="J2431" i="6"/>
  <c r="J2463" i="6"/>
  <c r="J2495" i="6"/>
  <c r="R18" i="10"/>
  <c r="R34" i="10"/>
  <c r="K74" i="6"/>
  <c r="J388" i="6"/>
  <c r="J1596" i="6"/>
  <c r="J1736" i="6"/>
  <c r="J1828" i="6"/>
  <c r="J1896" i="6"/>
  <c r="J1952" i="6"/>
  <c r="J1992" i="6"/>
  <c r="K351" i="6"/>
  <c r="J614" i="6"/>
  <c r="J773" i="6"/>
  <c r="J883" i="6"/>
  <c r="J992" i="6"/>
  <c r="K1085" i="6"/>
  <c r="K1180" i="6"/>
  <c r="K1257" i="6"/>
  <c r="J1309" i="6"/>
  <c r="K1360" i="6"/>
  <c r="K1410" i="6"/>
  <c r="J1462" i="6"/>
  <c r="K1513" i="6"/>
  <c r="J1565" i="6"/>
  <c r="K1616" i="6"/>
  <c r="K1666" i="6"/>
  <c r="J1718" i="6"/>
  <c r="K1769" i="6"/>
  <c r="J1821" i="6"/>
  <c r="K1867" i="6"/>
  <c r="J1910" i="6"/>
  <c r="J1953" i="6"/>
  <c r="K1995" i="6"/>
  <c r="J2033" i="6"/>
  <c r="K2069" i="6"/>
  <c r="J2106" i="6"/>
  <c r="K2142" i="6"/>
  <c r="J2179" i="6"/>
  <c r="J2211" i="6"/>
  <c r="J2243" i="6"/>
  <c r="J2275" i="6"/>
  <c r="J2307" i="6"/>
  <c r="J2339" i="6"/>
  <c r="J2371" i="6"/>
  <c r="J2403" i="6"/>
  <c r="J2435" i="6"/>
  <c r="J2467" i="6"/>
  <c r="J2499" i="6"/>
  <c r="R20" i="10"/>
  <c r="R36" i="10"/>
  <c r="K117" i="6"/>
  <c r="J419" i="6"/>
  <c r="J600" i="6"/>
  <c r="K733" i="6"/>
  <c r="J842" i="6"/>
  <c r="J953" i="6"/>
  <c r="K1053" i="6"/>
  <c r="K1148" i="6"/>
  <c r="J1236" i="6"/>
  <c r="J1290" i="6"/>
  <c r="K1341" i="6"/>
  <c r="J1393" i="6"/>
  <c r="K1444" i="6"/>
  <c r="K1494" i="6"/>
  <c r="J1546" i="6"/>
  <c r="K1597" i="6"/>
  <c r="J1649" i="6"/>
  <c r="K1700" i="6"/>
  <c r="K1750" i="6"/>
  <c r="J1802" i="6"/>
  <c r="K1852" i="6"/>
  <c r="K1894" i="6"/>
  <c r="K1937" i="6"/>
  <c r="K1980" i="6"/>
  <c r="J2020" i="6"/>
  <c r="K2056" i="6"/>
  <c r="J2093" i="6"/>
  <c r="K2129" i="6"/>
  <c r="J2166" i="6"/>
  <c r="K2199" i="6"/>
  <c r="K2231" i="6"/>
  <c r="K2263" i="6"/>
  <c r="K2295" i="6"/>
  <c r="K2327" i="6"/>
  <c r="K2359" i="6"/>
  <c r="K2391" i="6"/>
  <c r="K2423" i="6"/>
  <c r="K2455" i="6"/>
  <c r="K2487" i="6"/>
  <c r="S14" i="10"/>
  <c r="S30" i="10"/>
  <c r="S46" i="10"/>
  <c r="S62" i="10"/>
  <c r="J1660" i="6"/>
  <c r="J1764" i="6"/>
  <c r="J1852" i="6"/>
  <c r="J1916" i="6"/>
  <c r="J1960" i="6"/>
  <c r="K27" i="6"/>
  <c r="J440" i="6"/>
  <c r="J649" i="6"/>
  <c r="J799" i="6"/>
  <c r="J910" i="6"/>
  <c r="J1017" i="6"/>
  <c r="J1112" i="6"/>
  <c r="J1203" i="6"/>
  <c r="J1270" i="6"/>
  <c r="K1321" i="6"/>
  <c r="J1373" i="6"/>
  <c r="K1424" i="6"/>
  <c r="K1474" i="6"/>
  <c r="J1526" i="6"/>
  <c r="K1577" i="6"/>
  <c r="J1629" i="6"/>
  <c r="K1680" i="6"/>
  <c r="K1730" i="6"/>
  <c r="J1782" i="6"/>
  <c r="K1833" i="6"/>
  <c r="J1878" i="6"/>
  <c r="J1921" i="6"/>
  <c r="K1963" i="6"/>
  <c r="K2005" i="6"/>
  <c r="J2042" i="6"/>
  <c r="K2078" i="6"/>
  <c r="K2115" i="6"/>
  <c r="J2152" i="6"/>
  <c r="J2187" i="6"/>
  <c r="J2219" i="6"/>
  <c r="J2251" i="6"/>
  <c r="J2283" i="6"/>
  <c r="J2315" i="6"/>
  <c r="J2347" i="6"/>
  <c r="J2379" i="6"/>
  <c r="J2411" i="6"/>
  <c r="J2443" i="6"/>
  <c r="J2475" i="6"/>
  <c r="R8" i="10"/>
  <c r="R24" i="10"/>
  <c r="R40" i="10"/>
  <c r="K201" i="6"/>
  <c r="J470" i="6"/>
  <c r="K635" i="6"/>
  <c r="J762" i="6"/>
  <c r="J869" i="6"/>
  <c r="J979" i="6"/>
  <c r="K1076" i="6"/>
  <c r="J1171" i="6"/>
  <c r="K1252" i="6"/>
  <c r="K1302" i="6"/>
  <c r="J1354" i="6"/>
  <c r="K1405" i="6"/>
  <c r="J1457" i="6"/>
  <c r="K1508" i="6"/>
  <c r="K1558" i="6"/>
  <c r="J1610" i="6"/>
  <c r="K1661" i="6"/>
  <c r="J1713" i="6"/>
  <c r="K1764" i="6"/>
  <c r="K1814" i="6"/>
  <c r="K1862" i="6"/>
  <c r="K1905" i="6"/>
  <c r="K1948" i="6"/>
  <c r="K1990" i="6"/>
  <c r="J2029" i="6"/>
  <c r="K2065" i="6"/>
  <c r="J2102" i="6"/>
  <c r="K2138" i="6"/>
  <c r="J1628" i="6"/>
  <c r="J788" i="6"/>
  <c r="K1417" i="6"/>
  <c r="K1826" i="6"/>
  <c r="K2037" i="6"/>
  <c r="K2133" i="6"/>
  <c r="J2223" i="6"/>
  <c r="J2311" i="6"/>
  <c r="J2395" i="6"/>
  <c r="J2479" i="6"/>
  <c r="R38" i="10"/>
  <c r="K516" i="6"/>
  <c r="K746" i="6"/>
  <c r="J926" i="6"/>
  <c r="K1089" i="6"/>
  <c r="J1227" i="6"/>
  <c r="K1316" i="6"/>
  <c r="K1398" i="6"/>
  <c r="J1482" i="6"/>
  <c r="K1565" i="6"/>
  <c r="J1642" i="6"/>
  <c r="K1725" i="6"/>
  <c r="J1809" i="6"/>
  <c r="K1884" i="6"/>
  <c r="K1953" i="6"/>
  <c r="K2015" i="6"/>
  <c r="K2074" i="6"/>
  <c r="J2134" i="6"/>
  <c r="K2183" i="6"/>
  <c r="K2227" i="6"/>
  <c r="K2271" i="6"/>
  <c r="K2311" i="6"/>
  <c r="K2355" i="6"/>
  <c r="K2399" i="6"/>
  <c r="K2439" i="6"/>
  <c r="K2483" i="6"/>
  <c r="S16" i="10"/>
  <c r="S34" i="10"/>
  <c r="S52" i="10"/>
  <c r="K95" i="6"/>
  <c r="J471" i="6"/>
  <c r="K679" i="6"/>
  <c r="K834" i="6"/>
  <c r="J980" i="6"/>
  <c r="J1107" i="6"/>
  <c r="J1230" i="6"/>
  <c r="K1304" i="6"/>
  <c r="K1370" i="6"/>
  <c r="K1440" i="6"/>
  <c r="J1509" i="6"/>
  <c r="K1576" i="6"/>
  <c r="J1645" i="6"/>
  <c r="K1713" i="6"/>
  <c r="J1781" i="6"/>
  <c r="J1849" i="6"/>
  <c r="J1906" i="6"/>
  <c r="J1962" i="6"/>
  <c r="J2017" i="6"/>
  <c r="J2066" i="6"/>
  <c r="J2114" i="6"/>
  <c r="K2163" i="6"/>
  <c r="J2208" i="6"/>
  <c r="J2250" i="6"/>
  <c r="J2293" i="6"/>
  <c r="J2336" i="6"/>
  <c r="J2378" i="6"/>
  <c r="J2421" i="6"/>
  <c r="J2464" i="6"/>
  <c r="T7" i="10"/>
  <c r="R29" i="10"/>
  <c r="Q50" i="10"/>
  <c r="R68" i="10"/>
  <c r="R84" i="10"/>
  <c r="R100" i="10"/>
  <c r="R116" i="10"/>
  <c r="R132" i="10"/>
  <c r="R148" i="10"/>
  <c r="R164" i="10"/>
  <c r="R180" i="10"/>
  <c r="R196" i="10"/>
  <c r="R212" i="10"/>
  <c r="R228" i="10"/>
  <c r="R244" i="10"/>
  <c r="R260" i="10"/>
  <c r="R276" i="10"/>
  <c r="R292" i="10"/>
  <c r="K268" i="6"/>
  <c r="J1756" i="6"/>
  <c r="K894" i="6"/>
  <c r="J1469" i="6"/>
  <c r="J1873" i="6"/>
  <c r="K2046" i="6"/>
  <c r="K2147" i="6"/>
  <c r="J2235" i="6"/>
  <c r="J2319" i="6"/>
  <c r="J2407" i="6"/>
  <c r="J2491" i="6"/>
  <c r="R42" i="10"/>
  <c r="J558" i="6"/>
  <c r="K773" i="6"/>
  <c r="K937" i="6"/>
  <c r="J1099" i="6"/>
  <c r="K1245" i="6"/>
  <c r="J1329" i="6"/>
  <c r="K1412" i="6"/>
  <c r="J1489" i="6"/>
  <c r="K1572" i="6"/>
  <c r="K1654" i="6"/>
  <c r="J1738" i="6"/>
  <c r="K1821" i="6"/>
  <c r="K1889" i="6"/>
  <c r="K1958" i="6"/>
  <c r="K2024" i="6"/>
  <c r="J2084" i="6"/>
  <c r="K2143" i="6"/>
  <c r="K2191" i="6"/>
  <c r="K2235" i="6"/>
  <c r="K2275" i="6"/>
  <c r="K2319" i="6"/>
  <c r="K2363" i="6"/>
  <c r="K2403" i="6"/>
  <c r="K2447" i="6"/>
  <c r="K2491" i="6"/>
  <c r="S18" i="10"/>
  <c r="S36" i="10"/>
  <c r="S54" i="10"/>
  <c r="K151" i="6"/>
  <c r="J501" i="6"/>
  <c r="J704" i="6"/>
  <c r="J851" i="6"/>
  <c r="J997" i="6"/>
  <c r="J1126" i="6"/>
  <c r="J1242" i="6"/>
  <c r="K1312" i="6"/>
  <c r="J1381" i="6"/>
  <c r="K1448" i="6"/>
  <c r="J1517" i="6"/>
  <c r="K1585" i="6"/>
  <c r="J1653" i="6"/>
  <c r="K1721" i="6"/>
  <c r="J1790" i="6"/>
  <c r="K1855" i="6"/>
  <c r="J1913" i="6"/>
  <c r="J1970" i="6"/>
  <c r="K2022" i="6"/>
  <c r="J2072" i="6"/>
  <c r="J2121" i="6"/>
  <c r="J2169" i="6"/>
  <c r="J2213" i="6"/>
  <c r="J2256" i="6"/>
  <c r="J2298" i="6"/>
  <c r="J2341" i="6"/>
  <c r="J2384" i="6"/>
  <c r="J2426" i="6"/>
  <c r="J2469" i="6"/>
  <c r="T10" i="10"/>
  <c r="T31" i="10"/>
  <c r="R52" i="10"/>
  <c r="R70" i="10"/>
  <c r="R86" i="10"/>
  <c r="R102" i="10"/>
  <c r="R118" i="10"/>
  <c r="R134" i="10"/>
  <c r="R150" i="10"/>
  <c r="R166" i="10"/>
  <c r="R182" i="10"/>
  <c r="R198" i="10"/>
  <c r="R214" i="10"/>
  <c r="R230" i="10"/>
  <c r="R246" i="10"/>
  <c r="R262" i="10"/>
  <c r="R278" i="10"/>
  <c r="R294" i="10"/>
  <c r="J1832" i="6"/>
  <c r="K1005" i="6"/>
  <c r="K1520" i="6"/>
  <c r="K1915" i="6"/>
  <c r="K2060" i="6"/>
  <c r="K2156" i="6"/>
  <c r="J2247" i="6"/>
  <c r="J2331" i="6"/>
  <c r="J2415" i="6"/>
  <c r="K6" i="6"/>
  <c r="K28" i="6"/>
  <c r="J580" i="6"/>
  <c r="J789" i="6"/>
  <c r="J968" i="6"/>
  <c r="J1122" i="6"/>
  <c r="J1258" i="6"/>
  <c r="K1334" i="6"/>
  <c r="J1418" i="6"/>
  <c r="K1501" i="6"/>
  <c r="J1585" i="6"/>
  <c r="K1668" i="6"/>
  <c r="J1745" i="6"/>
  <c r="K1828" i="6"/>
  <c r="K1900" i="6"/>
  <c r="K1969" i="6"/>
  <c r="K2033" i="6"/>
  <c r="K2088" i="6"/>
  <c r="J2148" i="6"/>
  <c r="K2195" i="6"/>
  <c r="K2239" i="6"/>
  <c r="K2279" i="6"/>
  <c r="K2323" i="6"/>
  <c r="K2367" i="6"/>
  <c r="K2407" i="6"/>
  <c r="K2451" i="6"/>
  <c r="K2495" i="6"/>
  <c r="S20" i="10"/>
  <c r="S38" i="10"/>
  <c r="S56" i="10"/>
  <c r="J209" i="6"/>
  <c r="K531" i="6"/>
  <c r="K723" i="6"/>
  <c r="K873" i="6"/>
  <c r="K1012" i="6"/>
  <c r="K1140" i="6"/>
  <c r="J1253" i="6"/>
  <c r="K1320" i="6"/>
  <c r="J1389" i="6"/>
  <c r="K1457" i="6"/>
  <c r="J1525" i="6"/>
  <c r="K1593" i="6"/>
  <c r="J1662" i="6"/>
  <c r="K1729" i="6"/>
  <c r="J1798" i="6"/>
  <c r="K1863" i="6"/>
  <c r="K1919" i="6"/>
  <c r="J1977" i="6"/>
  <c r="K2029" i="6"/>
  <c r="K2077" i="6"/>
  <c r="K2126" i="6"/>
  <c r="J2176" i="6"/>
  <c r="J2218" i="6"/>
  <c r="J2261" i="6"/>
  <c r="J2304" i="6"/>
  <c r="J2346" i="6"/>
  <c r="J2389" i="6"/>
  <c r="J2432" i="6"/>
  <c r="J2474" i="6"/>
  <c r="R13" i="10"/>
  <c r="T34" i="10"/>
  <c r="T54" i="10"/>
  <c r="R72" i="10"/>
  <c r="R88" i="10"/>
  <c r="R104" i="10"/>
  <c r="R120" i="10"/>
  <c r="R136" i="10"/>
  <c r="R152" i="10"/>
  <c r="R168" i="10"/>
  <c r="R184" i="10"/>
  <c r="R200" i="10"/>
  <c r="J1908" i="6"/>
  <c r="K1098" i="6"/>
  <c r="K1570" i="6"/>
  <c r="J1958" i="6"/>
  <c r="J2074" i="6"/>
  <c r="J2170" i="6"/>
  <c r="J2255" i="6"/>
  <c r="J2343" i="6"/>
  <c r="J2427" i="6"/>
  <c r="R10" i="10"/>
  <c r="K170" i="6"/>
  <c r="K615" i="6"/>
  <c r="J815" i="6"/>
  <c r="K994" i="6"/>
  <c r="J1135" i="6"/>
  <c r="J1265" i="6"/>
  <c r="K1348" i="6"/>
  <c r="K1430" i="6"/>
  <c r="J1514" i="6"/>
  <c r="K1590" i="6"/>
  <c r="J1674" i="6"/>
  <c r="K1757" i="6"/>
  <c r="J1841" i="6"/>
  <c r="K1910" i="6"/>
  <c r="K1974" i="6"/>
  <c r="J2038" i="6"/>
  <c r="K2097" i="6"/>
  <c r="J2157" i="6"/>
  <c r="K2203" i="6"/>
  <c r="K2243" i="6"/>
  <c r="K2287" i="6"/>
  <c r="K2331" i="6"/>
  <c r="K2371" i="6"/>
  <c r="K2415" i="6"/>
  <c r="K2459" i="6"/>
  <c r="K2499" i="6"/>
  <c r="S22" i="10"/>
  <c r="S40" i="10"/>
  <c r="S58" i="10"/>
  <c r="J257" i="6"/>
  <c r="J567" i="6"/>
  <c r="J741" i="6"/>
  <c r="J890" i="6"/>
  <c r="J1033" i="6"/>
  <c r="K1156" i="6"/>
  <c r="J1261" i="6"/>
  <c r="K1329" i="6"/>
  <c r="J1397" i="6"/>
  <c r="K1465" i="6"/>
  <c r="J1534" i="6"/>
  <c r="K1601" i="6"/>
  <c r="J1670" i="6"/>
  <c r="K1738" i="6"/>
  <c r="J1806" i="6"/>
  <c r="J1870" i="6"/>
  <c r="K1927" i="6"/>
  <c r="K1983" i="6"/>
  <c r="K2035" i="6"/>
  <c r="K2084" i="6"/>
  <c r="K2132" i="6"/>
  <c r="J2181" i="6"/>
  <c r="J2224" i="6"/>
  <c r="J2266" i="6"/>
  <c r="J2309" i="6"/>
  <c r="J2352" i="6"/>
  <c r="J2394" i="6"/>
  <c r="J2437" i="6"/>
  <c r="J2480" i="6"/>
  <c r="T15" i="10"/>
  <c r="R37" i="10"/>
  <c r="Q57" i="10"/>
  <c r="R74" i="10"/>
  <c r="R90" i="10"/>
  <c r="R106" i="10"/>
  <c r="R122" i="10"/>
  <c r="R138" i="10"/>
  <c r="R154" i="10"/>
  <c r="J1956" i="6"/>
  <c r="K1193" i="6"/>
  <c r="J1622" i="6"/>
  <c r="J1985" i="6"/>
  <c r="K2083" i="6"/>
  <c r="J2183" i="6"/>
  <c r="J2267" i="6"/>
  <c r="J2351" i="6"/>
  <c r="J2439" i="6"/>
  <c r="R16" i="10"/>
  <c r="K245" i="6"/>
  <c r="J650" i="6"/>
  <c r="K830" i="6"/>
  <c r="J1006" i="6"/>
  <c r="J1158" i="6"/>
  <c r="K1277" i="6"/>
  <c r="J1361" i="6"/>
  <c r="K1437" i="6"/>
  <c r="J1521" i="6"/>
  <c r="K1604" i="6"/>
  <c r="K1686" i="6"/>
  <c r="J1770" i="6"/>
  <c r="K1846" i="6"/>
  <c r="K1916" i="6"/>
  <c r="K1985" i="6"/>
  <c r="K2047" i="6"/>
  <c r="K2106" i="6"/>
  <c r="K2161" i="6"/>
  <c r="K2207" i="6"/>
  <c r="K2247" i="6"/>
  <c r="K2291" i="6"/>
  <c r="K2335" i="6"/>
  <c r="K2375" i="6"/>
  <c r="K2419" i="6"/>
  <c r="K2463" i="6"/>
  <c r="J6" i="6"/>
  <c r="S24" i="10"/>
  <c r="S42" i="10"/>
  <c r="S60" i="10"/>
  <c r="K304" i="6"/>
  <c r="K588" i="6"/>
  <c r="K762" i="6"/>
  <c r="K906" i="6"/>
  <c r="J1047" i="6"/>
  <c r="J1172" i="6"/>
  <c r="J1269" i="6"/>
  <c r="K1337" i="6"/>
  <c r="J1406" i="6"/>
  <c r="K1473" i="6"/>
  <c r="J1542" i="6"/>
  <c r="K1610" i="6"/>
  <c r="J1678" i="6"/>
  <c r="K1746" i="6"/>
  <c r="K1816" i="6"/>
  <c r="J1877" i="6"/>
  <c r="J1934" i="6"/>
  <c r="K1991" i="6"/>
  <c r="J2041" i="6"/>
  <c r="J2090" i="6"/>
  <c r="K2139" i="6"/>
  <c r="J2186" i="6"/>
  <c r="J2229" i="6"/>
  <c r="J2272" i="6"/>
  <c r="J2314" i="6"/>
  <c r="J2357" i="6"/>
  <c r="J2400" i="6"/>
  <c r="J2442" i="6"/>
  <c r="J2485" i="6"/>
  <c r="T18" i="10"/>
  <c r="T39" i="10"/>
  <c r="R59" i="10"/>
  <c r="R76" i="10"/>
  <c r="R92" i="10"/>
  <c r="R108" i="10"/>
  <c r="R124" i="10"/>
  <c r="R140" i="10"/>
  <c r="R156" i="10"/>
  <c r="R172" i="10"/>
  <c r="R188" i="10"/>
  <c r="R204" i="10"/>
  <c r="R220" i="10"/>
  <c r="R236" i="10"/>
  <c r="R252" i="10"/>
  <c r="R268" i="10"/>
  <c r="R284" i="10"/>
  <c r="J2000" i="6"/>
  <c r="K1264" i="6"/>
  <c r="K1673" i="6"/>
  <c r="J2001" i="6"/>
  <c r="J2097" i="6"/>
  <c r="J2191" i="6"/>
  <c r="J2279" i="6"/>
  <c r="J2363" i="6"/>
  <c r="J2447" i="6"/>
  <c r="R22" i="10"/>
  <c r="K361" i="6"/>
  <c r="J670" i="6"/>
  <c r="K857" i="6"/>
  <c r="K1030" i="6"/>
  <c r="J1181" i="6"/>
  <c r="K1284" i="6"/>
  <c r="K1366" i="6"/>
  <c r="J1450" i="6"/>
  <c r="K1533" i="6"/>
  <c r="J1617" i="6"/>
  <c r="K1693" i="6"/>
  <c r="J1777" i="6"/>
  <c r="K1857" i="6"/>
  <c r="K1926" i="6"/>
  <c r="K1996" i="6"/>
  <c r="J2052" i="6"/>
  <c r="K2111" i="6"/>
  <c r="K2170" i="6"/>
  <c r="K2211" i="6"/>
  <c r="K2255" i="6"/>
  <c r="K2299" i="6"/>
  <c r="K2339" i="6"/>
  <c r="K2383" i="6"/>
  <c r="K2427" i="6"/>
  <c r="K2467" i="6"/>
  <c r="S8" i="10"/>
  <c r="S26" i="10"/>
  <c r="S44" i="10"/>
  <c r="S64" i="10"/>
  <c r="J363" i="6"/>
  <c r="K609" i="6"/>
  <c r="K781" i="6"/>
  <c r="K926" i="6"/>
  <c r="K1061" i="6"/>
  <c r="J1186" i="6"/>
  <c r="J1278" i="6"/>
  <c r="K1345" i="6"/>
  <c r="J1414" i="6"/>
  <c r="K1482" i="6"/>
  <c r="J1550" i="6"/>
  <c r="K1618" i="6"/>
  <c r="K1688" i="6"/>
  <c r="K1754" i="6"/>
  <c r="K1824" i="6"/>
  <c r="J1885" i="6"/>
  <c r="J1941" i="6"/>
  <c r="J1998" i="6"/>
  <c r="J2048" i="6"/>
  <c r="J2096" i="6"/>
  <c r="J2145" i="6"/>
  <c r="J2192" i="6"/>
  <c r="J2234" i="6"/>
  <c r="J2277" i="6"/>
  <c r="J2320" i="6"/>
  <c r="J2362" i="6"/>
  <c r="J2405" i="6"/>
  <c r="J2448" i="6"/>
  <c r="J2490" i="6"/>
  <c r="R21" i="10"/>
  <c r="T42" i="10"/>
  <c r="S61" i="10"/>
  <c r="R78" i="10"/>
  <c r="R94" i="10"/>
  <c r="R110" i="10"/>
  <c r="R126" i="10"/>
  <c r="R142" i="10"/>
  <c r="R158" i="10"/>
  <c r="R174" i="10"/>
  <c r="R190" i="10"/>
  <c r="R206" i="10"/>
  <c r="R222" i="10"/>
  <c r="R238" i="10"/>
  <c r="R254" i="10"/>
  <c r="R270" i="10"/>
  <c r="R286" i="10"/>
  <c r="K96" i="6"/>
  <c r="K631" i="6"/>
  <c r="J1366" i="6"/>
  <c r="K1776" i="6"/>
  <c r="J2024" i="6"/>
  <c r="J2120" i="6"/>
  <c r="J2215" i="6"/>
  <c r="J2299" i="6"/>
  <c r="J2383" i="6"/>
  <c r="J2471" i="6"/>
  <c r="R32" i="10"/>
  <c r="J499" i="6"/>
  <c r="J719" i="6"/>
  <c r="J899" i="6"/>
  <c r="J1065" i="6"/>
  <c r="J1217" i="6"/>
  <c r="K1309" i="6"/>
  <c r="J1386" i="6"/>
  <c r="K1469" i="6"/>
  <c r="J1553" i="6"/>
  <c r="K1636" i="6"/>
  <c r="K1718" i="6"/>
  <c r="K1796" i="6"/>
  <c r="K1873" i="6"/>
  <c r="K1942" i="6"/>
  <c r="K2010" i="6"/>
  <c r="J2070" i="6"/>
  <c r="J2125" i="6"/>
  <c r="K2179" i="6"/>
  <c r="K2223" i="6"/>
  <c r="K2267" i="6"/>
  <c r="K2307" i="6"/>
  <c r="K2351" i="6"/>
  <c r="K2395" i="6"/>
  <c r="K2435" i="6"/>
  <c r="K2479" i="6"/>
  <c r="S12" i="10"/>
  <c r="S32" i="10"/>
  <c r="S50" i="10"/>
  <c r="J39" i="6"/>
  <c r="J439" i="6"/>
  <c r="K657" i="6"/>
  <c r="J816" i="6"/>
  <c r="J960" i="6"/>
  <c r="J1093" i="6"/>
  <c r="K1217" i="6"/>
  <c r="J1294" i="6"/>
  <c r="K1362" i="6"/>
  <c r="K1432" i="6"/>
  <c r="K1498" i="6"/>
  <c r="K1568" i="6"/>
  <c r="J1637" i="6"/>
  <c r="K1704" i="6"/>
  <c r="J1773" i="6"/>
  <c r="K1841" i="6"/>
  <c r="J1898" i="6"/>
  <c r="K1955" i="6"/>
  <c r="K2011" i="6"/>
  <c r="K2059" i="6"/>
  <c r="K2108" i="6"/>
  <c r="K2157" i="6"/>
  <c r="J2202" i="6"/>
  <c r="J2245" i="6"/>
  <c r="J2288" i="6"/>
  <c r="J2330" i="6"/>
  <c r="J2373" i="6"/>
  <c r="J2416" i="6"/>
  <c r="J2458" i="6"/>
  <c r="J2501" i="6"/>
  <c r="T26" i="10"/>
  <c r="T47" i="10"/>
  <c r="Q66" i="10"/>
  <c r="R82" i="10"/>
  <c r="R98" i="10"/>
  <c r="R114" i="10"/>
  <c r="R130" i="10"/>
  <c r="R146" i="10"/>
  <c r="R162" i="10"/>
  <c r="R178" i="10"/>
  <c r="R194" i="10"/>
  <c r="R210" i="10"/>
  <c r="R226" i="10"/>
  <c r="R242" i="10"/>
  <c r="R258" i="10"/>
  <c r="J418" i="6"/>
  <c r="J2459" i="6"/>
  <c r="K1380" i="6"/>
  <c r="K2001" i="6"/>
  <c r="K2387" i="6"/>
  <c r="J636" i="6"/>
  <c r="K1490" i="6"/>
  <c r="K2004" i="6"/>
  <c r="J2368" i="6"/>
  <c r="R96" i="10"/>
  <c r="R192" i="10"/>
  <c r="R240" i="10"/>
  <c r="R280" i="10"/>
  <c r="J219" i="6"/>
  <c r="K567" i="6"/>
  <c r="K745" i="6"/>
  <c r="K890" i="6"/>
  <c r="K1033" i="6"/>
  <c r="J1157" i="6"/>
  <c r="K1261" i="6"/>
  <c r="J1330" i="6"/>
  <c r="K1397" i="6"/>
  <c r="J1466" i="6"/>
  <c r="K1534" i="6"/>
  <c r="J1602" i="6"/>
  <c r="K1670" i="6"/>
  <c r="K1740" i="6"/>
  <c r="K1806" i="6"/>
  <c r="K1870" i="6"/>
  <c r="K1928" i="6"/>
  <c r="K1984" i="6"/>
  <c r="J2036" i="6"/>
  <c r="J2085" i="6"/>
  <c r="J2133" i="6"/>
  <c r="K2181" i="6"/>
  <c r="K2224" i="6"/>
  <c r="K2266" i="6"/>
  <c r="K2309" i="6"/>
  <c r="K2352" i="6"/>
  <c r="K2394" i="6"/>
  <c r="K2437" i="6"/>
  <c r="K2480" i="6"/>
  <c r="Q16" i="10"/>
  <c r="S37" i="10"/>
  <c r="R57" i="10"/>
  <c r="S74" i="10"/>
  <c r="S90" i="10"/>
  <c r="J371" i="6"/>
  <c r="J616" i="6"/>
  <c r="K782" i="6"/>
  <c r="J928" i="6"/>
  <c r="J1067" i="6"/>
  <c r="J1189" i="6"/>
  <c r="K1280" i="6"/>
  <c r="J1349" i="6"/>
  <c r="K1416" i="6"/>
  <c r="J1485" i="6"/>
  <c r="K1553" i="6"/>
  <c r="J1621" i="6"/>
  <c r="K1689" i="6"/>
  <c r="J1758" i="6"/>
  <c r="K1825" i="6"/>
  <c r="J1886" i="6"/>
  <c r="K1943" i="6"/>
  <c r="K1999" i="6"/>
  <c r="J2049" i="6"/>
  <c r="J2098" i="6"/>
  <c r="J2146" i="6"/>
  <c r="K1314" i="6"/>
  <c r="R26" i="10"/>
  <c r="K1462" i="6"/>
  <c r="J2061" i="6"/>
  <c r="K2431" i="6"/>
  <c r="J798" i="6"/>
  <c r="K1560" i="6"/>
  <c r="K2053" i="6"/>
  <c r="J2410" i="6"/>
  <c r="R112" i="10"/>
  <c r="R202" i="10"/>
  <c r="R248" i="10"/>
  <c r="R282" i="10"/>
  <c r="K316" i="6"/>
  <c r="J589" i="6"/>
  <c r="K765" i="6"/>
  <c r="K909" i="6"/>
  <c r="J1048" i="6"/>
  <c r="K1172" i="6"/>
  <c r="K1269" i="6"/>
  <c r="J1338" i="6"/>
  <c r="K1406" i="6"/>
  <c r="J1474" i="6"/>
  <c r="K1542" i="6"/>
  <c r="K1612" i="6"/>
  <c r="K1678" i="6"/>
  <c r="K1748" i="6"/>
  <c r="J1817" i="6"/>
  <c r="K1877" i="6"/>
  <c r="K1934" i="6"/>
  <c r="K1992" i="6"/>
  <c r="K2041" i="6"/>
  <c r="K2090" i="6"/>
  <c r="J2140" i="6"/>
  <c r="K2186" i="6"/>
  <c r="K2229" i="6"/>
  <c r="K2272" i="6"/>
  <c r="K2314" i="6"/>
  <c r="K2357" i="6"/>
  <c r="K2400" i="6"/>
  <c r="K2442" i="6"/>
  <c r="K2485" i="6"/>
  <c r="Q19" i="10"/>
  <c r="Q40" i="10"/>
  <c r="S59" i="10"/>
  <c r="S76" i="10"/>
  <c r="S92" i="10"/>
  <c r="K405" i="6"/>
  <c r="J637" i="6"/>
  <c r="J805" i="6"/>
  <c r="K946" i="6"/>
  <c r="J1083" i="6"/>
  <c r="J1208" i="6"/>
  <c r="K1288" i="6"/>
  <c r="J1357" i="6"/>
  <c r="K1425" i="6"/>
  <c r="J1493" i="6"/>
  <c r="K1561" i="6"/>
  <c r="J1630" i="6"/>
  <c r="K1697" i="6"/>
  <c r="J1766" i="6"/>
  <c r="K1834" i="6"/>
  <c r="J1893" i="6"/>
  <c r="J1950" i="6"/>
  <c r="K2006" i="6"/>
  <c r="K2054" i="6"/>
  <c r="J2104" i="6"/>
  <c r="J2153" i="6"/>
  <c r="J2198" i="6"/>
  <c r="J2241" i="6"/>
  <c r="J2284" i="6"/>
  <c r="J2326" i="6"/>
  <c r="J2369" i="6"/>
  <c r="J2412" i="6"/>
  <c r="J2454" i="6"/>
  <c r="J2497" i="6"/>
  <c r="T24" i="10"/>
  <c r="T45" i="10"/>
  <c r="R64" i="10"/>
  <c r="T80" i="10"/>
  <c r="T96" i="10"/>
  <c r="T112" i="10"/>
  <c r="T128" i="10"/>
  <c r="T144" i="10"/>
  <c r="T160" i="10"/>
  <c r="T176" i="10"/>
  <c r="T192" i="10"/>
  <c r="T208" i="10"/>
  <c r="T224" i="10"/>
  <c r="J227" i="6"/>
  <c r="J666" i="6"/>
  <c r="J904" i="6"/>
  <c r="K1120" i="6"/>
  <c r="J1282" i="6"/>
  <c r="K1393" i="6"/>
  <c r="K1502" i="6"/>
  <c r="J1609" i="6"/>
  <c r="K1720" i="6"/>
  <c r="K1829" i="6"/>
  <c r="J1725" i="6"/>
  <c r="K443" i="6"/>
  <c r="K1540" i="6"/>
  <c r="K2120" i="6"/>
  <c r="K2471" i="6"/>
  <c r="J943" i="6"/>
  <c r="K1626" i="6"/>
  <c r="K2102" i="6"/>
  <c r="J2453" i="6"/>
  <c r="R128" i="10"/>
  <c r="R208" i="10"/>
  <c r="R250" i="10"/>
  <c r="R288" i="10"/>
  <c r="K367" i="6"/>
  <c r="J611" i="6"/>
  <c r="J782" i="6"/>
  <c r="J927" i="6"/>
  <c r="J1062" i="6"/>
  <c r="K1188" i="6"/>
  <c r="K1278" i="6"/>
  <c r="J1346" i="6"/>
  <c r="K1414" i="6"/>
  <c r="K1484" i="6"/>
  <c r="K1550" i="6"/>
  <c r="K1620" i="6"/>
  <c r="J1689" i="6"/>
  <c r="K1756" i="6"/>
  <c r="J1825" i="6"/>
  <c r="K1885" i="6"/>
  <c r="K1941" i="6"/>
  <c r="K1998" i="6"/>
  <c r="K2048" i="6"/>
  <c r="K2096" i="6"/>
  <c r="K2145" i="6"/>
  <c r="K2192" i="6"/>
  <c r="K2234" i="6"/>
  <c r="K2277" i="6"/>
  <c r="K2320" i="6"/>
  <c r="K2362" i="6"/>
  <c r="K2405" i="6"/>
  <c r="K2448" i="6"/>
  <c r="K2490" i="6"/>
  <c r="S21" i="10"/>
  <c r="Q43" i="10"/>
  <c r="T61" i="10"/>
  <c r="S78" i="10"/>
  <c r="J42" i="6"/>
  <c r="J451" i="6"/>
  <c r="K659" i="6"/>
  <c r="K821" i="6"/>
  <c r="J969" i="6"/>
  <c r="K1097" i="6"/>
  <c r="K1221" i="6"/>
  <c r="K1297" i="6"/>
  <c r="J1365" i="6"/>
  <c r="K1433" i="6"/>
  <c r="J1502" i="6"/>
  <c r="K1569" i="6"/>
  <c r="J1638" i="6"/>
  <c r="J2010" i="6"/>
  <c r="K703" i="6"/>
  <c r="K1622" i="6"/>
  <c r="K2175" i="6"/>
  <c r="S10" i="10"/>
  <c r="K1078" i="6"/>
  <c r="K1696" i="6"/>
  <c r="K2150" i="6"/>
  <c r="J2496" i="6"/>
  <c r="R144" i="10"/>
  <c r="R216" i="10"/>
  <c r="R256" i="10"/>
  <c r="R290" i="10"/>
  <c r="K404" i="6"/>
  <c r="K636" i="6"/>
  <c r="K798" i="6"/>
  <c r="J944" i="6"/>
  <c r="J1079" i="6"/>
  <c r="K1202" i="6"/>
  <c r="K1286" i="6"/>
  <c r="K1356" i="6"/>
  <c r="K1422" i="6"/>
  <c r="K1492" i="6"/>
  <c r="J1561" i="6"/>
  <c r="K1628" i="6"/>
  <c r="J1697" i="6"/>
  <c r="K1765" i="6"/>
  <c r="J1833" i="6"/>
  <c r="K1892" i="6"/>
  <c r="K1949" i="6"/>
  <c r="J2005" i="6"/>
  <c r="J2054" i="6"/>
  <c r="K2103" i="6"/>
  <c r="K2151" i="6"/>
  <c r="K2197" i="6"/>
  <c r="K2240" i="6"/>
  <c r="K2282" i="6"/>
  <c r="K2325" i="6"/>
  <c r="K2368" i="6"/>
  <c r="K2410" i="6"/>
  <c r="K2453" i="6"/>
  <c r="K2496" i="6"/>
  <c r="Q24" i="10"/>
  <c r="S45" i="10"/>
  <c r="Q64" i="10"/>
  <c r="S80" i="10"/>
  <c r="J97" i="6"/>
  <c r="J481" i="6"/>
  <c r="J691" i="6"/>
  <c r="J840" i="6"/>
  <c r="K985" i="6"/>
  <c r="J1113" i="6"/>
  <c r="J1234" i="6"/>
  <c r="K1305" i="6"/>
  <c r="J1374" i="6"/>
  <c r="K1441" i="6"/>
  <c r="J1510" i="6"/>
  <c r="K1578" i="6"/>
  <c r="J1646" i="6"/>
  <c r="K1714" i="6"/>
  <c r="K1784" i="6"/>
  <c r="J1850" i="6"/>
  <c r="K1907" i="6"/>
  <c r="J1965" i="6"/>
  <c r="J2018" i="6"/>
  <c r="K2067" i="6"/>
  <c r="K2116" i="6"/>
  <c r="K2164" i="6"/>
  <c r="J2209" i="6"/>
  <c r="J2252" i="6"/>
  <c r="J2294" i="6"/>
  <c r="J2337" i="6"/>
  <c r="J2380" i="6"/>
  <c r="J2422" i="6"/>
  <c r="J2465" i="6"/>
  <c r="T8" i="10"/>
  <c r="T29" i="10"/>
  <c r="T50" i="10"/>
  <c r="T68" i="10"/>
  <c r="T84" i="10"/>
  <c r="T100" i="10"/>
  <c r="T116" i="10"/>
  <c r="T132" i="10"/>
  <c r="T148" i="10"/>
  <c r="T164" i="10"/>
  <c r="K2110" i="6"/>
  <c r="J884" i="6"/>
  <c r="J1706" i="6"/>
  <c r="K2215" i="6"/>
  <c r="S28" i="10"/>
  <c r="J1202" i="6"/>
  <c r="J1765" i="6"/>
  <c r="J2197" i="6"/>
  <c r="T23" i="10"/>
  <c r="R160" i="10"/>
  <c r="R218" i="10"/>
  <c r="R264" i="10"/>
  <c r="R296" i="10"/>
  <c r="K439" i="6"/>
  <c r="J658" i="6"/>
  <c r="K818" i="6"/>
  <c r="K962" i="6"/>
  <c r="K1093" i="6"/>
  <c r="J1221" i="6"/>
  <c r="K1294" i="6"/>
  <c r="K1364" i="6"/>
  <c r="J1433" i="6"/>
  <c r="K1500" i="6"/>
  <c r="J1569" i="6"/>
  <c r="K1637" i="6"/>
  <c r="J1705" i="6"/>
  <c r="K1773" i="6"/>
  <c r="J1842" i="6"/>
  <c r="K1898" i="6"/>
  <c r="K1956" i="6"/>
  <c r="J2012" i="6"/>
  <c r="J2060" i="6"/>
  <c r="J2109" i="6"/>
  <c r="J2158" i="6"/>
  <c r="K2202" i="6"/>
  <c r="K2245" i="6"/>
  <c r="K2288" i="6"/>
  <c r="K2330" i="6"/>
  <c r="K2373" i="6"/>
  <c r="K2416" i="6"/>
  <c r="K2458" i="6"/>
  <c r="K2501" i="6"/>
  <c r="Q27" i="10"/>
  <c r="Q48" i="10"/>
  <c r="R66" i="10"/>
  <c r="S82" i="10"/>
  <c r="K171" i="6"/>
  <c r="J511" i="6"/>
  <c r="J711" i="6"/>
  <c r="J858" i="6"/>
  <c r="J1002" i="6"/>
  <c r="J1129" i="6"/>
  <c r="J1246" i="6"/>
  <c r="K1313" i="6"/>
  <c r="J1382" i="6"/>
  <c r="K1450" i="6"/>
  <c r="J1518" i="6"/>
  <c r="K1586" i="6"/>
  <c r="K1656" i="6"/>
  <c r="K1722" i="6"/>
  <c r="K1792" i="6"/>
  <c r="J1858" i="6"/>
  <c r="J1914" i="6"/>
  <c r="K1971" i="6"/>
  <c r="J2025" i="6"/>
  <c r="J2073" i="6"/>
  <c r="J2122" i="6"/>
  <c r="K2171" i="6"/>
  <c r="J2214" i="6"/>
  <c r="J2257" i="6"/>
  <c r="J2300" i="6"/>
  <c r="J2342" i="6"/>
  <c r="J2385" i="6"/>
  <c r="J2428" i="6"/>
  <c r="J2470" i="6"/>
  <c r="R11" i="10"/>
  <c r="T32" i="10"/>
  <c r="Q53" i="10"/>
  <c r="T70" i="10"/>
  <c r="T86" i="10"/>
  <c r="T102" i="10"/>
  <c r="T118" i="10"/>
  <c r="T134" i="10"/>
  <c r="T150" i="10"/>
  <c r="T166" i="10"/>
  <c r="T182" i="10"/>
  <c r="T198" i="10"/>
  <c r="T214" i="10"/>
  <c r="T230" i="10"/>
  <c r="J452" i="6"/>
  <c r="J757" i="6"/>
  <c r="J995" i="6"/>
  <c r="J1195" i="6"/>
  <c r="J1325" i="6"/>
  <c r="J1434" i="6"/>
  <c r="K1541" i="6"/>
  <c r="K1650" i="6"/>
  <c r="J1761" i="6"/>
  <c r="J2203" i="6"/>
  <c r="J1042" i="6"/>
  <c r="K1789" i="6"/>
  <c r="K2259" i="6"/>
  <c r="S48" i="10"/>
  <c r="J1286" i="6"/>
  <c r="K1832" i="6"/>
  <c r="J2240" i="6"/>
  <c r="R45" i="10"/>
  <c r="R170" i="10"/>
  <c r="R224" i="10"/>
  <c r="R266" i="10"/>
  <c r="R298" i="10"/>
  <c r="K473" i="6"/>
  <c r="K680" i="6"/>
  <c r="J835" i="6"/>
  <c r="J985" i="6"/>
  <c r="J1108" i="6"/>
  <c r="K1233" i="6"/>
  <c r="J1305" i="6"/>
  <c r="K1372" i="6"/>
  <c r="J1441" i="6"/>
  <c r="K1509" i="6"/>
  <c r="J1577" i="6"/>
  <c r="K1645" i="6"/>
  <c r="J1714" i="6"/>
  <c r="K1781" i="6"/>
  <c r="K1849" i="6"/>
  <c r="K1906" i="6"/>
  <c r="K1962" i="6"/>
  <c r="K2017" i="6"/>
  <c r="K2066" i="6"/>
  <c r="K2114" i="6"/>
  <c r="J2164" i="6"/>
  <c r="K2208" i="6"/>
  <c r="K2250" i="6"/>
  <c r="K2293" i="6"/>
  <c r="K2336" i="6"/>
  <c r="K2378" i="6"/>
  <c r="K2421" i="6"/>
  <c r="K2464" i="6"/>
  <c r="Q8" i="10"/>
  <c r="S29" i="10"/>
  <c r="R50" i="10"/>
  <c r="S68" i="10"/>
  <c r="S84" i="10"/>
  <c r="K221" i="6"/>
  <c r="J542" i="6"/>
  <c r="K729" i="6"/>
  <c r="K874" i="6"/>
  <c r="J1020" i="6"/>
  <c r="J1143" i="6"/>
  <c r="J1254" i="6"/>
  <c r="K1322" i="6"/>
  <c r="J1390" i="6"/>
  <c r="K1458" i="6"/>
  <c r="K1528" i="6"/>
  <c r="K1594" i="6"/>
  <c r="K1664" i="6"/>
  <c r="J1733" i="6"/>
  <c r="K1800" i="6"/>
  <c r="J1865" i="6"/>
  <c r="J1922" i="6"/>
  <c r="J1978" i="6"/>
  <c r="K2030" i="6"/>
  <c r="J2080" i="6"/>
  <c r="J2128" i="6"/>
  <c r="J2177" i="6"/>
  <c r="J2220" i="6"/>
  <c r="J2262" i="6"/>
  <c r="J2305" i="6"/>
  <c r="J2348" i="6"/>
  <c r="J2390" i="6"/>
  <c r="J2433" i="6"/>
  <c r="J2476" i="6"/>
  <c r="T13" i="10"/>
  <c r="R35" i="10"/>
  <c r="R55" i="10"/>
  <c r="T72" i="10"/>
  <c r="T88" i="10"/>
  <c r="T104" i="10"/>
  <c r="T120" i="10"/>
  <c r="T136" i="10"/>
  <c r="T152" i="10"/>
  <c r="T168" i="10"/>
  <c r="T184" i="10"/>
  <c r="T200" i="10"/>
  <c r="T216" i="10"/>
  <c r="T232" i="10"/>
  <c r="J2287" i="6"/>
  <c r="J1194" i="6"/>
  <c r="K1868" i="6"/>
  <c r="K2303" i="6"/>
  <c r="S66" i="10"/>
  <c r="K1354" i="6"/>
  <c r="K1891" i="6"/>
  <c r="J2282" i="6"/>
  <c r="T63" i="10"/>
  <c r="R176" i="10"/>
  <c r="R232" i="10"/>
  <c r="R272" i="10"/>
  <c r="K39" i="6"/>
  <c r="J506" i="6"/>
  <c r="K709" i="6"/>
  <c r="J852" i="6"/>
  <c r="K1001" i="6"/>
  <c r="K1126" i="6"/>
  <c r="K1244" i="6"/>
  <c r="J1313" i="6"/>
  <c r="K1381" i="6"/>
  <c r="J1449" i="6"/>
  <c r="K1517" i="6"/>
  <c r="J1586" i="6"/>
  <c r="K1653" i="6"/>
  <c r="J1722" i="6"/>
  <c r="K1790" i="6"/>
  <c r="K1856" i="6"/>
  <c r="K1913" i="6"/>
  <c r="K1970" i="6"/>
  <c r="K2023" i="6"/>
  <c r="K2072" i="6"/>
  <c r="K2121" i="6"/>
  <c r="K2169" i="6"/>
  <c r="K2213" i="6"/>
  <c r="K2256" i="6"/>
  <c r="K2298" i="6"/>
  <c r="K2341" i="6"/>
  <c r="K2384" i="6"/>
  <c r="K2426" i="6"/>
  <c r="K2469" i="6"/>
  <c r="Q11" i="10"/>
  <c r="Q32" i="10"/>
  <c r="T52" i="10"/>
  <c r="S70" i="10"/>
  <c r="S86" i="10"/>
  <c r="K269" i="6"/>
  <c r="J568" i="6"/>
  <c r="K749" i="6"/>
  <c r="K893" i="6"/>
  <c r="J1034" i="6"/>
  <c r="K1158" i="6"/>
  <c r="J1262" i="6"/>
  <c r="K1330" i="6"/>
  <c r="K1400" i="6"/>
  <c r="K1466" i="6"/>
  <c r="K1536" i="6"/>
  <c r="J1605" i="6"/>
  <c r="K1672" i="6"/>
  <c r="J1741" i="6"/>
  <c r="K1809" i="6"/>
  <c r="K1871" i="6"/>
  <c r="J1929" i="6"/>
  <c r="J1986" i="6"/>
  <c r="K2036" i="6"/>
  <c r="K2085" i="6"/>
  <c r="K2134" i="6"/>
  <c r="J2182" i="6"/>
  <c r="J2225" i="6"/>
  <c r="J2268" i="6"/>
  <c r="J2310" i="6"/>
  <c r="J2353" i="6"/>
  <c r="J2396" i="6"/>
  <c r="J2438" i="6"/>
  <c r="J2481" i="6"/>
  <c r="T16" i="10"/>
  <c r="T37" i="10"/>
  <c r="S57" i="10"/>
  <c r="T74" i="10"/>
  <c r="T90" i="10"/>
  <c r="T106" i="10"/>
  <c r="T122" i="10"/>
  <c r="T138" i="10"/>
  <c r="T154" i="10"/>
  <c r="T170" i="10"/>
  <c r="T186" i="10"/>
  <c r="T202" i="10"/>
  <c r="T218" i="10"/>
  <c r="T234" i="10"/>
  <c r="K543" i="6"/>
  <c r="J824" i="6"/>
  <c r="K1046" i="6"/>
  <c r="K1240" i="6"/>
  <c r="K1350" i="6"/>
  <c r="J1461" i="6"/>
  <c r="J1570" i="6"/>
  <c r="K1677" i="6"/>
  <c r="K1786" i="6"/>
  <c r="J2375" i="6"/>
  <c r="J1297" i="6"/>
  <c r="K1932" i="6"/>
  <c r="K2343" i="6"/>
  <c r="J398" i="6"/>
  <c r="J1422" i="6"/>
  <c r="J1949" i="6"/>
  <c r="J2325" i="6"/>
  <c r="R80" i="10"/>
  <c r="R186" i="10"/>
  <c r="R234" i="10"/>
  <c r="R274" i="10"/>
  <c r="K152" i="6"/>
  <c r="J532" i="6"/>
  <c r="J729" i="6"/>
  <c r="J874" i="6"/>
  <c r="K1016" i="6"/>
  <c r="K1142" i="6"/>
  <c r="K1253" i="6"/>
  <c r="J1321" i="6"/>
  <c r="K1389" i="6"/>
  <c r="J1458" i="6"/>
  <c r="K1525" i="6"/>
  <c r="J1594" i="6"/>
  <c r="K1662" i="6"/>
  <c r="J1730" i="6"/>
  <c r="K1798" i="6"/>
  <c r="K1864" i="6"/>
  <c r="K1920" i="6"/>
  <c r="K1977" i="6"/>
  <c r="J2030" i="6"/>
  <c r="J2078" i="6"/>
  <c r="K2127" i="6"/>
  <c r="K2176" i="6"/>
  <c r="K2218" i="6"/>
  <c r="K2261" i="6"/>
  <c r="K2304" i="6"/>
  <c r="K2346" i="6"/>
  <c r="K2389" i="6"/>
  <c r="K2432" i="6"/>
  <c r="K2474" i="6"/>
  <c r="S13" i="10"/>
  <c r="Q35" i="10"/>
  <c r="Q55" i="10"/>
  <c r="S72" i="10"/>
  <c r="S88" i="10"/>
  <c r="J323" i="6"/>
  <c r="K589" i="6"/>
  <c r="J766" i="6"/>
  <c r="J911" i="6"/>
  <c r="K1048" i="6"/>
  <c r="K1174" i="6"/>
  <c r="K1272" i="6"/>
  <c r="K1338" i="6"/>
  <c r="K1408" i="6"/>
  <c r="J1477" i="6"/>
  <c r="K1544" i="6"/>
  <c r="J1613" i="6"/>
  <c r="K1681" i="6"/>
  <c r="J1749" i="6"/>
  <c r="K1817" i="6"/>
  <c r="K1879" i="6"/>
  <c r="K1935" i="6"/>
  <c r="J1993" i="6"/>
  <c r="K2043" i="6"/>
  <c r="K2091" i="6"/>
  <c r="K2140" i="6"/>
  <c r="J2188" i="6"/>
  <c r="J2230" i="6"/>
  <c r="J2273" i="6"/>
  <c r="J2316" i="6"/>
  <c r="J2358" i="6"/>
  <c r="J2401" i="6"/>
  <c r="J2444" i="6"/>
  <c r="J2486" i="6"/>
  <c r="R19" i="10"/>
  <c r="T40" i="10"/>
  <c r="T59" i="10"/>
  <c r="T76" i="10"/>
  <c r="T92" i="10"/>
  <c r="T108" i="10"/>
  <c r="T124" i="10"/>
  <c r="T140" i="10"/>
  <c r="T156" i="10"/>
  <c r="T172" i="10"/>
  <c r="T188" i="10"/>
  <c r="T204" i="10"/>
  <c r="T220" i="10"/>
  <c r="K60" i="6"/>
  <c r="J582" i="6"/>
  <c r="J848" i="6"/>
  <c r="K1070" i="6"/>
  <c r="K1256" i="6"/>
  <c r="K1365" i="6"/>
  <c r="J1473" i="6"/>
  <c r="J1582" i="6"/>
  <c r="K1692" i="6"/>
  <c r="K1802" i="6"/>
  <c r="K1706" i="6"/>
  <c r="K2158" i="6"/>
  <c r="J2332" i="6"/>
  <c r="J2502" i="6"/>
  <c r="T82" i="10"/>
  <c r="T146" i="10"/>
  <c r="T196" i="10"/>
  <c r="K303" i="6"/>
  <c r="J936" i="6"/>
  <c r="J1298" i="6"/>
  <c r="K1514" i="6"/>
  <c r="J1734" i="6"/>
  <c r="K1888" i="6"/>
  <c r="J1981" i="6"/>
  <c r="J2062" i="6"/>
  <c r="K2137" i="6"/>
  <c r="J2212" i="6"/>
  <c r="K2280" i="6"/>
  <c r="J2349" i="6"/>
  <c r="K2417" i="6"/>
  <c r="K2484" i="6"/>
  <c r="R31" i="10"/>
  <c r="Q63" i="10"/>
  <c r="R89" i="10"/>
  <c r="R111" i="10"/>
  <c r="S132" i="10"/>
  <c r="T153" i="10"/>
  <c r="R175" i="10"/>
  <c r="S196" i="10"/>
  <c r="T217" i="10"/>
  <c r="T238" i="10"/>
  <c r="Q257" i="10"/>
  <c r="R275" i="10"/>
  <c r="S293" i="10"/>
  <c r="R310" i="10"/>
  <c r="R326" i="10"/>
  <c r="R342" i="10"/>
  <c r="R358" i="10"/>
  <c r="R374" i="10"/>
  <c r="R390" i="10"/>
  <c r="R406" i="10"/>
  <c r="R422" i="10"/>
  <c r="R438" i="10"/>
  <c r="R454" i="10"/>
  <c r="R470" i="10"/>
  <c r="R486" i="10"/>
  <c r="R502" i="10"/>
  <c r="R518" i="10"/>
  <c r="R534" i="10"/>
  <c r="R550" i="10"/>
  <c r="R566" i="10"/>
  <c r="R582" i="10"/>
  <c r="R598" i="10"/>
  <c r="R614" i="10"/>
  <c r="R630" i="10"/>
  <c r="R646" i="10"/>
  <c r="R662" i="10"/>
  <c r="R678" i="10"/>
  <c r="R694" i="10"/>
  <c r="R710" i="10"/>
  <c r="R726" i="10"/>
  <c r="R742" i="10"/>
  <c r="R758" i="10"/>
  <c r="R774" i="10"/>
  <c r="R790" i="10"/>
  <c r="R806" i="10"/>
  <c r="R822" i="10"/>
  <c r="R838" i="10"/>
  <c r="R854" i="10"/>
  <c r="R870" i="10"/>
  <c r="R886" i="10"/>
  <c r="R902" i="10"/>
  <c r="R918" i="10"/>
  <c r="R934" i="10"/>
  <c r="R950" i="10"/>
  <c r="R966" i="10"/>
  <c r="R982" i="10"/>
  <c r="R998" i="10"/>
  <c r="R1014" i="10"/>
  <c r="R1030" i="10"/>
  <c r="R1046" i="10"/>
  <c r="J61" i="6"/>
  <c r="K593" i="6"/>
  <c r="K850" i="6"/>
  <c r="J1071" i="6"/>
  <c r="J1257" i="6"/>
  <c r="K1368" i="6"/>
  <c r="K1477" i="6"/>
  <c r="K1582" i="6"/>
  <c r="J1694" i="6"/>
  <c r="K1804" i="6"/>
  <c r="J1902" i="6"/>
  <c r="K1993" i="6"/>
  <c r="K2071" i="6"/>
  <c r="K2149" i="6"/>
  <c r="K2221" i="6"/>
  <c r="J2290" i="6"/>
  <c r="K2358" i="6"/>
  <c r="K2425" i="6"/>
  <c r="J2494" i="6"/>
  <c r="Q36" i="10"/>
  <c r="R67" i="10"/>
  <c r="Q93" i="10"/>
  <c r="Q114" i="10"/>
  <c r="S135" i="10"/>
  <c r="Q157" i="10"/>
  <c r="Q178" i="10"/>
  <c r="S199" i="10"/>
  <c r="Q221" i="10"/>
  <c r="R241" i="10"/>
  <c r="S259" i="10"/>
  <c r="T277" i="10"/>
  <c r="Q296" i="10"/>
  <c r="S312" i="10"/>
  <c r="S328" i="10"/>
  <c r="S344" i="10"/>
  <c r="S360" i="10"/>
  <c r="S376" i="10"/>
  <c r="S392" i="10"/>
  <c r="S408" i="10"/>
  <c r="S424" i="10"/>
  <c r="S440" i="10"/>
  <c r="S456" i="10"/>
  <c r="S472" i="10"/>
  <c r="S488" i="10"/>
  <c r="S504" i="10"/>
  <c r="S520" i="10"/>
  <c r="S536" i="10"/>
  <c r="S552" i="10"/>
  <c r="S568" i="10"/>
  <c r="S584" i="10"/>
  <c r="S600" i="10"/>
  <c r="S616" i="10"/>
  <c r="S632" i="10"/>
  <c r="S648" i="10"/>
  <c r="S664" i="10"/>
  <c r="S680" i="10"/>
  <c r="S696" i="10"/>
  <c r="S712" i="10"/>
  <c r="S728" i="10"/>
  <c r="S744" i="10"/>
  <c r="S760" i="10"/>
  <c r="S776" i="10"/>
  <c r="S792" i="10"/>
  <c r="S808" i="10"/>
  <c r="S824" i="10"/>
  <c r="S840" i="10"/>
  <c r="S856" i="10"/>
  <c r="S872" i="10"/>
  <c r="S888" i="10"/>
  <c r="S904" i="10"/>
  <c r="S920" i="10"/>
  <c r="S936" i="10"/>
  <c r="S952" i="10"/>
  <c r="S968" i="10"/>
  <c r="S984" i="10"/>
  <c r="S1000" i="10"/>
  <c r="S1016" i="10"/>
  <c r="S1032" i="10"/>
  <c r="S1048" i="10"/>
  <c r="S1064" i="10"/>
  <c r="S1080" i="10"/>
  <c r="S1096" i="10"/>
  <c r="S1112" i="10"/>
  <c r="S1128" i="10"/>
  <c r="S1144" i="10"/>
  <c r="S1160" i="10"/>
  <c r="K515" i="6"/>
  <c r="K797" i="6"/>
  <c r="K1025" i="6"/>
  <c r="J1774" i="6"/>
  <c r="J2193" i="6"/>
  <c r="J2364" i="6"/>
  <c r="T21" i="10"/>
  <c r="T94" i="10"/>
  <c r="T158" i="10"/>
  <c r="T206" i="10"/>
  <c r="K383" i="6"/>
  <c r="K969" i="6"/>
  <c r="J1310" i="6"/>
  <c r="K1529" i="6"/>
  <c r="J1746" i="6"/>
  <c r="K1901" i="6"/>
  <c r="K1989" i="6"/>
  <c r="K2070" i="6"/>
  <c r="J2149" i="6"/>
  <c r="J2221" i="6"/>
  <c r="K2289" i="6"/>
  <c r="K2356" i="6"/>
  <c r="J2425" i="6"/>
  <c r="K2493" i="6"/>
  <c r="T35" i="10"/>
  <c r="Q67" i="10"/>
  <c r="Q92" i="10"/>
  <c r="T113" i="10"/>
  <c r="R135" i="10"/>
  <c r="S156" i="10"/>
  <c r="T177" i="10"/>
  <c r="R199" i="10"/>
  <c r="S220" i="10"/>
  <c r="Q241" i="10"/>
  <c r="R259" i="10"/>
  <c r="S277" i="10"/>
  <c r="T295" i="10"/>
  <c r="R312" i="10"/>
  <c r="R328" i="10"/>
  <c r="R344" i="10"/>
  <c r="R360" i="10"/>
  <c r="R376" i="10"/>
  <c r="R392" i="10"/>
  <c r="R408" i="10"/>
  <c r="R424" i="10"/>
  <c r="R440" i="10"/>
  <c r="R456" i="10"/>
  <c r="R472" i="10"/>
  <c r="R488" i="10"/>
  <c r="R504" i="10"/>
  <c r="R520" i="10"/>
  <c r="R536" i="10"/>
  <c r="R552" i="10"/>
  <c r="R568" i="10"/>
  <c r="R584" i="10"/>
  <c r="R600" i="10"/>
  <c r="R616" i="10"/>
  <c r="R632" i="10"/>
  <c r="R648" i="10"/>
  <c r="R664" i="10"/>
  <c r="R680" i="10"/>
  <c r="R696" i="10"/>
  <c r="R712" i="10"/>
  <c r="R728" i="10"/>
  <c r="R744" i="10"/>
  <c r="R760" i="10"/>
  <c r="R776" i="10"/>
  <c r="R792" i="10"/>
  <c r="R808" i="10"/>
  <c r="R824" i="10"/>
  <c r="R840" i="10"/>
  <c r="R856" i="10"/>
  <c r="R872" i="10"/>
  <c r="R888" i="10"/>
  <c r="R904" i="10"/>
  <c r="R920" i="10"/>
  <c r="R936" i="10"/>
  <c r="R952" i="10"/>
  <c r="R968" i="10"/>
  <c r="R984" i="10"/>
  <c r="R1000" i="10"/>
  <c r="R1016" i="10"/>
  <c r="R1032" i="10"/>
  <c r="R1048" i="10"/>
  <c r="K147" i="6"/>
  <c r="J625" i="6"/>
  <c r="K882" i="6"/>
  <c r="K1101" i="6"/>
  <c r="J1273" i="6"/>
  <c r="J1378" i="6"/>
  <c r="K1489" i="6"/>
  <c r="K1598" i="6"/>
  <c r="J1709" i="6"/>
  <c r="J1818" i="6"/>
  <c r="K1912" i="6"/>
  <c r="K2003" i="6"/>
  <c r="K2081" i="6"/>
  <c r="J2160" i="6"/>
  <c r="K2230" i="6"/>
  <c r="K2297" i="6"/>
  <c r="J2366" i="6"/>
  <c r="K2434" i="6"/>
  <c r="Q6" i="10"/>
  <c r="Q41" i="10"/>
  <c r="Q70" i="10"/>
  <c r="S95" i="10"/>
  <c r="Q117" i="10"/>
  <c r="Q138" i="10"/>
  <c r="S159" i="10"/>
  <c r="Q181" i="10"/>
  <c r="Q202" i="10"/>
  <c r="S223" i="10"/>
  <c r="S243" i="10"/>
  <c r="T261" i="10"/>
  <c r="Q280" i="10"/>
  <c r="S298" i="10"/>
  <c r="S314" i="10"/>
  <c r="S330" i="10"/>
  <c r="S346" i="10"/>
  <c r="S362" i="10"/>
  <c r="S378" i="10"/>
  <c r="S394" i="10"/>
  <c r="S410" i="10"/>
  <c r="S426" i="10"/>
  <c r="S442" i="10"/>
  <c r="S458" i="10"/>
  <c r="S474" i="10"/>
  <c r="S490" i="10"/>
  <c r="S506" i="10"/>
  <c r="S522" i="10"/>
  <c r="S538" i="10"/>
  <c r="S554" i="10"/>
  <c r="S570" i="10"/>
  <c r="S586" i="10"/>
  <c r="S602" i="10"/>
  <c r="S618" i="10"/>
  <c r="S634" i="10"/>
  <c r="S650" i="10"/>
  <c r="S666" i="10"/>
  <c r="S682" i="10"/>
  <c r="S698" i="10"/>
  <c r="S714" i="10"/>
  <c r="S730" i="10"/>
  <c r="S746" i="10"/>
  <c r="S762" i="10"/>
  <c r="S778" i="10"/>
  <c r="S794" i="10"/>
  <c r="K1842" i="6"/>
  <c r="J2204" i="6"/>
  <c r="J2374" i="6"/>
  <c r="R27" i="10"/>
  <c r="T98" i="10"/>
  <c r="T162" i="10"/>
  <c r="T210" i="10"/>
  <c r="K499" i="6"/>
  <c r="K1024" i="6"/>
  <c r="J1337" i="6"/>
  <c r="K1556" i="6"/>
  <c r="K1774" i="6"/>
  <c r="K1911" i="6"/>
  <c r="K2002" i="6"/>
  <c r="J2081" i="6"/>
  <c r="K2159" i="6"/>
  <c r="K2228" i="6"/>
  <c r="J2297" i="6"/>
  <c r="K2365" i="6"/>
  <c r="J2434" i="6"/>
  <c r="K2502" i="6"/>
  <c r="S39" i="10"/>
  <c r="T69" i="10"/>
  <c r="R95" i="10"/>
  <c r="S116" i="10"/>
  <c r="T137" i="10"/>
  <c r="R159" i="10"/>
  <c r="S180" i="10"/>
  <c r="T201" i="10"/>
  <c r="R223" i="10"/>
  <c r="R243" i="10"/>
  <c r="S261" i="10"/>
  <c r="T279" i="10"/>
  <c r="Q298" i="10"/>
  <c r="R314" i="10"/>
  <c r="R330" i="10"/>
  <c r="R346" i="10"/>
  <c r="R362" i="10"/>
  <c r="R378" i="10"/>
  <c r="R394" i="10"/>
  <c r="R410" i="10"/>
  <c r="R426" i="10"/>
  <c r="R442" i="10"/>
  <c r="R458" i="10"/>
  <c r="R474" i="10"/>
  <c r="R490" i="10"/>
  <c r="R506" i="10"/>
  <c r="R522" i="10"/>
  <c r="R538" i="10"/>
  <c r="R554" i="10"/>
  <c r="R570" i="10"/>
  <c r="R586" i="10"/>
  <c r="R602" i="10"/>
  <c r="R618" i="10"/>
  <c r="R634" i="10"/>
  <c r="R650" i="10"/>
  <c r="R666" i="10"/>
  <c r="R682" i="10"/>
  <c r="R698" i="10"/>
  <c r="R714" i="10"/>
  <c r="R730" i="10"/>
  <c r="R746" i="10"/>
  <c r="R762" i="10"/>
  <c r="R778" i="10"/>
  <c r="R794" i="10"/>
  <c r="R810" i="10"/>
  <c r="R826" i="10"/>
  <c r="R842" i="10"/>
  <c r="R858" i="10"/>
  <c r="R874" i="10"/>
  <c r="R890" i="10"/>
  <c r="R906" i="10"/>
  <c r="R922" i="10"/>
  <c r="R938" i="10"/>
  <c r="R954" i="10"/>
  <c r="R970" i="10"/>
  <c r="R986" i="10"/>
  <c r="R1002" i="10"/>
  <c r="R1018" i="10"/>
  <c r="R1034" i="10"/>
  <c r="R1050" i="10"/>
  <c r="K230" i="6"/>
  <c r="K671" i="6"/>
  <c r="J916" i="6"/>
  <c r="J1121" i="6"/>
  <c r="J1285" i="6"/>
  <c r="J1394" i="6"/>
  <c r="K1504" i="6"/>
  <c r="K1613" i="6"/>
  <c r="J1721" i="6"/>
  <c r="J1830" i="6"/>
  <c r="K1924" i="6"/>
  <c r="K2013" i="6"/>
  <c r="J2092" i="6"/>
  <c r="K2168" i="6"/>
  <c r="J2238" i="6"/>
  <c r="K2306" i="6"/>
  <c r="J2376" i="6"/>
  <c r="K2444" i="6"/>
  <c r="Q10" i="10"/>
  <c r="T44" i="10"/>
  <c r="S73" i="10"/>
  <c r="Q98" i="10"/>
  <c r="S119" i="10"/>
  <c r="Q141" i="10"/>
  <c r="Q162" i="10"/>
  <c r="S183" i="10"/>
  <c r="Q205" i="10"/>
  <c r="Q226" i="10"/>
  <c r="T245" i="10"/>
  <c r="Q264" i="10"/>
  <c r="S282" i="10"/>
  <c r="S300" i="10"/>
  <c r="S316" i="10"/>
  <c r="S332" i="10"/>
  <c r="S348" i="10"/>
  <c r="S364" i="10"/>
  <c r="S380" i="10"/>
  <c r="S396" i="10"/>
  <c r="S412" i="10"/>
  <c r="S428" i="10"/>
  <c r="S444" i="10"/>
  <c r="S460" i="10"/>
  <c r="S476" i="10"/>
  <c r="S492" i="10"/>
  <c r="S508" i="10"/>
  <c r="S524" i="10"/>
  <c r="S540" i="10"/>
  <c r="S556" i="10"/>
  <c r="S572" i="10"/>
  <c r="S588" i="10"/>
  <c r="S604" i="10"/>
  <c r="S620" i="10"/>
  <c r="S636" i="10"/>
  <c r="S652" i="10"/>
  <c r="S668" i="10"/>
  <c r="S684" i="10"/>
  <c r="S700" i="10"/>
  <c r="S716" i="10"/>
  <c r="S732" i="10"/>
  <c r="S748" i="10"/>
  <c r="S764" i="10"/>
  <c r="S780" i="10"/>
  <c r="S796" i="10"/>
  <c r="S812" i="10"/>
  <c r="S828" i="10"/>
  <c r="S844" i="10"/>
  <c r="S860" i="10"/>
  <c r="S876" i="10"/>
  <c r="S892" i="10"/>
  <c r="S908" i="10"/>
  <c r="S924" i="10"/>
  <c r="S940" i="10"/>
  <c r="S956" i="10"/>
  <c r="S972" i="10"/>
  <c r="S988" i="10"/>
  <c r="S1004" i="10"/>
  <c r="S1020" i="10"/>
  <c r="S1036" i="10"/>
  <c r="S1052" i="10"/>
  <c r="S1068" i="10"/>
  <c r="S1084" i="10"/>
  <c r="J1901" i="6"/>
  <c r="J2236" i="6"/>
  <c r="J2406" i="6"/>
  <c r="R43" i="10"/>
  <c r="T110" i="10"/>
  <c r="T174" i="10"/>
  <c r="T212" i="10"/>
  <c r="K624" i="6"/>
  <c r="J1098" i="6"/>
  <c r="K1377" i="6"/>
  <c r="J1598" i="6"/>
  <c r="K1813" i="6"/>
  <c r="K1923" i="6"/>
  <c r="J2013" i="6"/>
  <c r="K2089" i="6"/>
  <c r="J2168" i="6"/>
  <c r="K2237" i="6"/>
  <c r="J2306" i="6"/>
  <c r="K2374" i="6"/>
  <c r="K2441" i="6"/>
  <c r="T9" i="10"/>
  <c r="Q44" i="10"/>
  <c r="R73" i="10"/>
  <c r="T97" i="10"/>
  <c r="R119" i="10"/>
  <c r="S140" i="10"/>
  <c r="T161" i="10"/>
  <c r="R183" i="10"/>
  <c r="S204" i="10"/>
  <c r="T225" i="10"/>
  <c r="S245" i="10"/>
  <c r="T263" i="10"/>
  <c r="Q282" i="10"/>
  <c r="R300" i="10"/>
  <c r="R316" i="10"/>
  <c r="R332" i="10"/>
  <c r="R348" i="10"/>
  <c r="R364" i="10"/>
  <c r="R380" i="10"/>
  <c r="R396" i="10"/>
  <c r="R412" i="10"/>
  <c r="R428" i="10"/>
  <c r="R444" i="10"/>
  <c r="R460" i="10"/>
  <c r="R476" i="10"/>
  <c r="R492" i="10"/>
  <c r="R508" i="10"/>
  <c r="R524" i="10"/>
  <c r="R540" i="10"/>
  <c r="R556" i="10"/>
  <c r="R572" i="10"/>
  <c r="R588" i="10"/>
  <c r="R604" i="10"/>
  <c r="R620" i="10"/>
  <c r="R636" i="10"/>
  <c r="R652" i="10"/>
  <c r="R668" i="10"/>
  <c r="R684" i="10"/>
  <c r="R700" i="10"/>
  <c r="R716" i="10"/>
  <c r="R732" i="10"/>
  <c r="R748" i="10"/>
  <c r="R764" i="10"/>
  <c r="R780" i="10"/>
  <c r="R796" i="10"/>
  <c r="R812" i="10"/>
  <c r="R828" i="10"/>
  <c r="R844" i="10"/>
  <c r="R860" i="10"/>
  <c r="R876" i="10"/>
  <c r="R892" i="10"/>
  <c r="R908" i="10"/>
  <c r="R924" i="10"/>
  <c r="R940" i="10"/>
  <c r="R956" i="10"/>
  <c r="R972" i="10"/>
  <c r="R988" i="10"/>
  <c r="R1004" i="10"/>
  <c r="R1020" i="10"/>
  <c r="R1036" i="10"/>
  <c r="R1052" i="10"/>
  <c r="K332" i="6"/>
  <c r="K699" i="6"/>
  <c r="J942" i="6"/>
  <c r="K1149" i="6"/>
  <c r="K1298" i="6"/>
  <c r="J1409" i="6"/>
  <c r="K1516" i="6"/>
  <c r="K1625" i="6"/>
  <c r="K1734" i="6"/>
  <c r="J1845" i="6"/>
  <c r="K1936" i="6"/>
  <c r="J2022" i="6"/>
  <c r="K2100" i="6"/>
  <c r="K2178" i="6"/>
  <c r="J2248" i="6"/>
  <c r="K2316" i="6"/>
  <c r="K2382" i="6"/>
  <c r="J2452" i="6"/>
  <c r="Q15" i="10"/>
  <c r="Q49" i="10"/>
  <c r="Q77" i="10"/>
  <c r="Q101" i="10"/>
  <c r="Q122" i="10"/>
  <c r="S143" i="10"/>
  <c r="Q165" i="10"/>
  <c r="Q186" i="10"/>
  <c r="S207" i="10"/>
  <c r="Q229" i="10"/>
  <c r="Q248" i="10"/>
  <c r="S266" i="10"/>
  <c r="T284" i="10"/>
  <c r="S302" i="10"/>
  <c r="S318" i="10"/>
  <c r="S334" i="10"/>
  <c r="S350" i="10"/>
  <c r="S366" i="10"/>
  <c r="S382" i="10"/>
  <c r="S398" i="10"/>
  <c r="S414" i="10"/>
  <c r="S430" i="10"/>
  <c r="S446" i="10"/>
  <c r="S462" i="10"/>
  <c r="S478" i="10"/>
  <c r="S494" i="10"/>
  <c r="S510" i="10"/>
  <c r="S526" i="10"/>
  <c r="S542" i="10"/>
  <c r="S558" i="10"/>
  <c r="S574" i="10"/>
  <c r="S590" i="10"/>
  <c r="S606" i="10"/>
  <c r="S622" i="10"/>
  <c r="S638" i="10"/>
  <c r="S654" i="10"/>
  <c r="S670" i="10"/>
  <c r="S686" i="10"/>
  <c r="S702" i="10"/>
  <c r="S718" i="10"/>
  <c r="S734" i="10"/>
  <c r="S750" i="10"/>
  <c r="S766" i="10"/>
  <c r="S782" i="10"/>
  <c r="S798" i="10"/>
  <c r="S814" i="10"/>
  <c r="S830" i="10"/>
  <c r="S846" i="10"/>
  <c r="S862" i="10"/>
  <c r="S878" i="10"/>
  <c r="S894" i="10"/>
  <c r="S910" i="10"/>
  <c r="S926" i="10"/>
  <c r="S942" i="10"/>
  <c r="S958" i="10"/>
  <c r="S974" i="10"/>
  <c r="S990" i="10"/>
  <c r="S1006" i="10"/>
  <c r="S1022" i="10"/>
  <c r="S1038" i="10"/>
  <c r="S1054" i="10"/>
  <c r="S1070" i="10"/>
  <c r="S1086" i="10"/>
  <c r="S1102" i="10"/>
  <c r="S1118" i="10"/>
  <c r="S1134" i="10"/>
  <c r="J1957" i="6"/>
  <c r="J2246" i="6"/>
  <c r="J2417" i="6"/>
  <c r="R48" i="10"/>
  <c r="T114" i="10"/>
  <c r="T178" i="10"/>
  <c r="T222" i="10"/>
  <c r="J699" i="6"/>
  <c r="J1149" i="6"/>
  <c r="K1404" i="6"/>
  <c r="J1625" i="6"/>
  <c r="K1844" i="6"/>
  <c r="K1933" i="6"/>
  <c r="K2021" i="6"/>
  <c r="J2100" i="6"/>
  <c r="J2178" i="6"/>
  <c r="K2246" i="6"/>
  <c r="K2313" i="6"/>
  <c r="J2382" i="6"/>
  <c r="K2450" i="6"/>
  <c r="T14" i="10"/>
  <c r="T48" i="10"/>
  <c r="Q76" i="10"/>
  <c r="S100" i="10"/>
  <c r="T121" i="10"/>
  <c r="R143" i="10"/>
  <c r="S164" i="10"/>
  <c r="T185" i="10"/>
  <c r="R207" i="10"/>
  <c r="S228" i="10"/>
  <c r="T247" i="10"/>
  <c r="Q266" i="10"/>
  <c r="S284" i="10"/>
  <c r="R302" i="10"/>
  <c r="R318" i="10"/>
  <c r="R334" i="10"/>
  <c r="R350" i="10"/>
  <c r="R366" i="10"/>
  <c r="R382" i="10"/>
  <c r="R398" i="10"/>
  <c r="R414" i="10"/>
  <c r="R430" i="10"/>
  <c r="R446" i="10"/>
  <c r="R462" i="10"/>
  <c r="R478" i="10"/>
  <c r="R494" i="10"/>
  <c r="R510" i="10"/>
  <c r="R526" i="10"/>
  <c r="R542" i="10"/>
  <c r="R558" i="10"/>
  <c r="R574" i="10"/>
  <c r="R590" i="10"/>
  <c r="R606" i="10"/>
  <c r="R622" i="10"/>
  <c r="R638" i="10"/>
  <c r="R654" i="10"/>
  <c r="R670" i="10"/>
  <c r="R686" i="10"/>
  <c r="R702" i="10"/>
  <c r="R718" i="10"/>
  <c r="R734" i="10"/>
  <c r="R750" i="10"/>
  <c r="R766" i="10"/>
  <c r="R782" i="10"/>
  <c r="R798" i="10"/>
  <c r="R814" i="10"/>
  <c r="R830" i="10"/>
  <c r="R846" i="10"/>
  <c r="R862" i="10"/>
  <c r="R878" i="10"/>
  <c r="R894" i="10"/>
  <c r="R910" i="10"/>
  <c r="R926" i="10"/>
  <c r="R942" i="10"/>
  <c r="R958" i="10"/>
  <c r="R974" i="10"/>
  <c r="R990" i="10"/>
  <c r="R1006" i="10"/>
  <c r="R1022" i="10"/>
  <c r="R1038" i="10"/>
  <c r="R1054" i="10"/>
  <c r="K388" i="6"/>
  <c r="K738" i="6"/>
  <c r="J970" i="6"/>
  <c r="J1177" i="6"/>
  <c r="K1310" i="6"/>
  <c r="J1421" i="6"/>
  <c r="J1530" i="6"/>
  <c r="K1640" i="6"/>
  <c r="K1749" i="6"/>
  <c r="K1854" i="6"/>
  <c r="J1946" i="6"/>
  <c r="K2032" i="6"/>
  <c r="J2112" i="6"/>
  <c r="K2188" i="6"/>
  <c r="K2254" i="6"/>
  <c r="J2324" i="6"/>
  <c r="K2392" i="6"/>
  <c r="J2461" i="6"/>
  <c r="S19" i="10"/>
  <c r="Q52" i="10"/>
  <c r="T79" i="10"/>
  <c r="S103" i="10"/>
  <c r="Q125" i="10"/>
  <c r="Q146" i="10"/>
  <c r="S167" i="10"/>
  <c r="Q189" i="10"/>
  <c r="Q210" i="10"/>
  <c r="S231" i="10"/>
  <c r="S250" i="10"/>
  <c r="T268" i="10"/>
  <c r="Q287" i="10"/>
  <c r="S304" i="10"/>
  <c r="S320" i="10"/>
  <c r="S336" i="10"/>
  <c r="S352" i="10"/>
  <c r="S368" i="10"/>
  <c r="S384" i="10"/>
  <c r="S400" i="10"/>
  <c r="S416" i="10"/>
  <c r="S432" i="10"/>
  <c r="S448" i="10"/>
  <c r="S464" i="10"/>
  <c r="S480" i="10"/>
  <c r="S496" i="10"/>
  <c r="S512" i="10"/>
  <c r="S528" i="10"/>
  <c r="S544" i="10"/>
  <c r="S560" i="10"/>
  <c r="S576" i="10"/>
  <c r="S592" i="10"/>
  <c r="S608" i="10"/>
  <c r="S624" i="10"/>
  <c r="S640" i="10"/>
  <c r="S656" i="10"/>
  <c r="S672" i="10"/>
  <c r="S688" i="10"/>
  <c r="S704" i="10"/>
  <c r="S720" i="10"/>
  <c r="S736" i="10"/>
  <c r="S752" i="10"/>
  <c r="S768" i="10"/>
  <c r="S784" i="10"/>
  <c r="S800" i="10"/>
  <c r="S816" i="10"/>
  <c r="S832" i="10"/>
  <c r="S848" i="10"/>
  <c r="K2012" i="6"/>
  <c r="J2278" i="6"/>
  <c r="J2449" i="6"/>
  <c r="Q62" i="10"/>
  <c r="T126" i="10"/>
  <c r="T180" i="10"/>
  <c r="T226" i="10"/>
  <c r="J736" i="6"/>
  <c r="K1166" i="6"/>
  <c r="K1420" i="6"/>
  <c r="K1638" i="6"/>
  <c r="J1854" i="6"/>
  <c r="K1945" i="6"/>
  <c r="J2032" i="6"/>
  <c r="J2110" i="6"/>
  <c r="K2185" i="6"/>
  <c r="J2254" i="6"/>
  <c r="K2322" i="6"/>
  <c r="J2392" i="6"/>
  <c r="K2460" i="6"/>
  <c r="Q18" i="10"/>
  <c r="T51" i="10"/>
  <c r="S79" i="10"/>
  <c r="R103" i="10"/>
  <c r="S124" i="10"/>
  <c r="T145" i="10"/>
  <c r="R167" i="10"/>
  <c r="S188" i="10"/>
  <c r="T209" i="10"/>
  <c r="R231" i="10"/>
  <c r="Q250" i="10"/>
  <c r="S268" i="10"/>
  <c r="T286" i="10"/>
  <c r="R304" i="10"/>
  <c r="R320" i="10"/>
  <c r="R336" i="10"/>
  <c r="R352" i="10"/>
  <c r="R368" i="10"/>
  <c r="R384" i="10"/>
  <c r="R400" i="10"/>
  <c r="R416" i="10"/>
  <c r="R432" i="10"/>
  <c r="R448" i="10"/>
  <c r="R464" i="10"/>
  <c r="R480" i="10"/>
  <c r="R496" i="10"/>
  <c r="R512" i="10"/>
  <c r="R528" i="10"/>
  <c r="R544" i="10"/>
  <c r="R560" i="10"/>
  <c r="R576" i="10"/>
  <c r="R592" i="10"/>
  <c r="R608" i="10"/>
  <c r="R624" i="10"/>
  <c r="R640" i="10"/>
  <c r="R656" i="10"/>
  <c r="R672" i="10"/>
  <c r="R688" i="10"/>
  <c r="R704" i="10"/>
  <c r="R720" i="10"/>
  <c r="R736" i="10"/>
  <c r="R752" i="10"/>
  <c r="R768" i="10"/>
  <c r="R784" i="10"/>
  <c r="R800" i="10"/>
  <c r="R816" i="10"/>
  <c r="R832" i="10"/>
  <c r="R848" i="10"/>
  <c r="R864" i="10"/>
  <c r="R880" i="10"/>
  <c r="R896" i="10"/>
  <c r="R912" i="10"/>
  <c r="R928" i="10"/>
  <c r="R944" i="10"/>
  <c r="R960" i="10"/>
  <c r="R976" i="10"/>
  <c r="R992" i="10"/>
  <c r="R1008" i="10"/>
  <c r="R1024" i="10"/>
  <c r="R1040" i="10"/>
  <c r="R1056" i="10"/>
  <c r="K452" i="6"/>
  <c r="K766" i="6"/>
  <c r="J996" i="6"/>
  <c r="J1199" i="6"/>
  <c r="K1325" i="6"/>
  <c r="K1434" i="6"/>
  <c r="J1545" i="6"/>
  <c r="K1652" i="6"/>
  <c r="K1761" i="6"/>
  <c r="K1866" i="6"/>
  <c r="K1959" i="6"/>
  <c r="J2044" i="6"/>
  <c r="K2119" i="6"/>
  <c r="J2196" i="6"/>
  <c r="K2264" i="6"/>
  <c r="J2333" i="6"/>
  <c r="K2401" i="6"/>
  <c r="K2468" i="6"/>
  <c r="R23" i="10"/>
  <c r="Q56" i="10"/>
  <c r="R83" i="10"/>
  <c r="Q106" i="10"/>
  <c r="S127" i="10"/>
  <c r="Q149" i="10"/>
  <c r="Q170" i="10"/>
  <c r="S191" i="10"/>
  <c r="Q213" i="10"/>
  <c r="Q234" i="10"/>
  <c r="T252" i="10"/>
  <c r="Q271" i="10"/>
  <c r="R289" i="10"/>
  <c r="S306" i="10"/>
  <c r="S322" i="10"/>
  <c r="S338" i="10"/>
  <c r="S354" i="10"/>
  <c r="S370" i="10"/>
  <c r="S386" i="10"/>
  <c r="S402" i="10"/>
  <c r="S418" i="10"/>
  <c r="S434" i="10"/>
  <c r="S450" i="10"/>
  <c r="S466" i="10"/>
  <c r="S482" i="10"/>
  <c r="S498" i="10"/>
  <c r="S514" i="10"/>
  <c r="S530" i="10"/>
  <c r="S546" i="10"/>
  <c r="S562" i="10"/>
  <c r="S578" i="10"/>
  <c r="S594" i="10"/>
  <c r="S610" i="10"/>
  <c r="S626" i="10"/>
  <c r="S642" i="10"/>
  <c r="S658" i="10"/>
  <c r="S674" i="10"/>
  <c r="S690" i="10"/>
  <c r="S706" i="10"/>
  <c r="S722" i="10"/>
  <c r="S738" i="10"/>
  <c r="S754" i="10"/>
  <c r="S770" i="10"/>
  <c r="S786" i="10"/>
  <c r="S802" i="10"/>
  <c r="S818" i="10"/>
  <c r="S834" i="10"/>
  <c r="S850" i="10"/>
  <c r="S866" i="10"/>
  <c r="S882" i="10"/>
  <c r="S898" i="10"/>
  <c r="S914" i="10"/>
  <c r="S930" i="10"/>
  <c r="S946" i="10"/>
  <c r="S962" i="10"/>
  <c r="S978" i="10"/>
  <c r="S994" i="10"/>
  <c r="S1010" i="10"/>
  <c r="S1026" i="10"/>
  <c r="S1042" i="10"/>
  <c r="S1058" i="10"/>
  <c r="S1074" i="10"/>
  <c r="S1090" i="10"/>
  <c r="S1106" i="10"/>
  <c r="S1122" i="10"/>
  <c r="S1138" i="10"/>
  <c r="S1154" i="10"/>
  <c r="J338" i="6"/>
  <c r="K711" i="6"/>
  <c r="K942" i="6"/>
  <c r="K2109" i="6"/>
  <c r="J2321" i="6"/>
  <c r="J2492" i="6"/>
  <c r="T78" i="10"/>
  <c r="T142" i="10"/>
  <c r="T194" i="10"/>
  <c r="K143" i="6"/>
  <c r="J878" i="6"/>
  <c r="K1268" i="6"/>
  <c r="K1486" i="6"/>
  <c r="K1708" i="6"/>
  <c r="K1876" i="6"/>
  <c r="K1967" i="6"/>
  <c r="K2050" i="6"/>
  <c r="J2130" i="6"/>
  <c r="K2204" i="6"/>
  <c r="K2270" i="6"/>
  <c r="J2340" i="6"/>
  <c r="K2408" i="6"/>
  <c r="J2477" i="6"/>
  <c r="S27" i="10"/>
  <c r="Q59" i="10"/>
  <c r="T85" i="10"/>
  <c r="S108" i="10"/>
  <c r="T129" i="10"/>
  <c r="R151" i="10"/>
  <c r="S172" i="10"/>
  <c r="T193" i="10"/>
  <c r="R215" i="10"/>
  <c r="S236" i="10"/>
  <c r="T254" i="10"/>
  <c r="Q273" i="10"/>
  <c r="R291" i="10"/>
  <c r="R308" i="10"/>
  <c r="R324" i="10"/>
  <c r="R340" i="10"/>
  <c r="R356" i="10"/>
  <c r="R372" i="10"/>
  <c r="R388" i="10"/>
  <c r="R404" i="10"/>
  <c r="R420" i="10"/>
  <c r="R436" i="10"/>
  <c r="R452" i="10"/>
  <c r="R468" i="10"/>
  <c r="R484" i="10"/>
  <c r="R500" i="10"/>
  <c r="R516" i="10"/>
  <c r="R532" i="10"/>
  <c r="R548" i="10"/>
  <c r="R564" i="10"/>
  <c r="R580" i="10"/>
  <c r="R596" i="10"/>
  <c r="R612" i="10"/>
  <c r="R628" i="10"/>
  <c r="R644" i="10"/>
  <c r="R660" i="10"/>
  <c r="R676" i="10"/>
  <c r="R692" i="10"/>
  <c r="R708" i="10"/>
  <c r="R724" i="10"/>
  <c r="R740" i="10"/>
  <c r="R756" i="10"/>
  <c r="R772" i="10"/>
  <c r="R788" i="10"/>
  <c r="R804" i="10"/>
  <c r="R820" i="10"/>
  <c r="R836" i="10"/>
  <c r="R852" i="10"/>
  <c r="R868" i="10"/>
  <c r="R884" i="10"/>
  <c r="R900" i="10"/>
  <c r="R916" i="10"/>
  <c r="R932" i="10"/>
  <c r="R948" i="10"/>
  <c r="R964" i="10"/>
  <c r="R980" i="10"/>
  <c r="R996" i="10"/>
  <c r="R1012" i="10"/>
  <c r="R1028" i="10"/>
  <c r="R1044" i="10"/>
  <c r="R1060" i="10"/>
  <c r="J552" i="6"/>
  <c r="J825" i="6"/>
  <c r="J1049" i="6"/>
  <c r="J1241" i="6"/>
  <c r="K1352" i="6"/>
  <c r="K1461" i="6"/>
  <c r="J1573" i="6"/>
  <c r="J1682" i="6"/>
  <c r="K1788" i="6"/>
  <c r="J1890" i="6"/>
  <c r="K1981" i="6"/>
  <c r="K2062" i="6"/>
  <c r="J2141" i="6"/>
  <c r="K2212" i="6"/>
  <c r="J2281" i="6"/>
  <c r="K2349" i="6"/>
  <c r="J2418" i="6"/>
  <c r="K2486" i="6"/>
  <c r="S31" i="10"/>
  <c r="R63" i="10"/>
  <c r="S89" i="10"/>
  <c r="S111" i="10"/>
  <c r="Q133" i="10"/>
  <c r="Q154" i="10"/>
  <c r="S175" i="10"/>
  <c r="Q197" i="10"/>
  <c r="Q218" i="10"/>
  <c r="Q239" i="10"/>
  <c r="R257" i="10"/>
  <c r="S275" i="10"/>
  <c r="T293" i="10"/>
  <c r="S310" i="10"/>
  <c r="S326" i="10"/>
  <c r="S342" i="10"/>
  <c r="S358" i="10"/>
  <c r="S374" i="10"/>
  <c r="S390" i="10"/>
  <c r="S406" i="10"/>
  <c r="S422" i="10"/>
  <c r="S438" i="10"/>
  <c r="S454" i="10"/>
  <c r="S470" i="10"/>
  <c r="S486" i="10"/>
  <c r="S502" i="10"/>
  <c r="S518" i="10"/>
  <c r="S534" i="10"/>
  <c r="S550" i="10"/>
  <c r="S566" i="10"/>
  <c r="S582" i="10"/>
  <c r="S598" i="10"/>
  <c r="S614" i="10"/>
  <c r="S630" i="10"/>
  <c r="S646" i="10"/>
  <c r="S662" i="10"/>
  <c r="S678" i="10"/>
  <c r="S694" i="10"/>
  <c r="S710" i="10"/>
  <c r="S726" i="10"/>
  <c r="S742" i="10"/>
  <c r="S758" i="10"/>
  <c r="S774" i="10"/>
  <c r="S790" i="10"/>
  <c r="S806" i="10"/>
  <c r="S822" i="10"/>
  <c r="S838" i="10"/>
  <c r="S854" i="10"/>
  <c r="S870" i="10"/>
  <c r="S886" i="10"/>
  <c r="S902" i="10"/>
  <c r="S918" i="10"/>
  <c r="S934" i="10"/>
  <c r="S950" i="10"/>
  <c r="S966" i="10"/>
  <c r="S982" i="10"/>
  <c r="S998" i="10"/>
  <c r="S1014" i="10"/>
  <c r="S1030" i="10"/>
  <c r="S1046" i="10"/>
  <c r="S1062" i="10"/>
  <c r="S1078" i="10"/>
  <c r="S1094" i="10"/>
  <c r="K2061" i="6"/>
  <c r="J1222" i="6"/>
  <c r="J2264" i="6"/>
  <c r="R127" i="10"/>
  <c r="Q289" i="10"/>
  <c r="R418" i="10"/>
  <c r="R546" i="10"/>
  <c r="R674" i="10"/>
  <c r="R802" i="10"/>
  <c r="R930" i="10"/>
  <c r="R1058" i="10"/>
  <c r="J1666" i="6"/>
  <c r="K2340" i="6"/>
  <c r="S151" i="10"/>
  <c r="S308" i="10"/>
  <c r="S436" i="10"/>
  <c r="S564" i="10"/>
  <c r="S692" i="10"/>
  <c r="S810" i="10"/>
  <c r="S868" i="10"/>
  <c r="S912" i="10"/>
  <c r="S954" i="10"/>
  <c r="S996" i="10"/>
  <c r="S1040" i="10"/>
  <c r="S1082" i="10"/>
  <c r="S1114" i="10"/>
  <c r="S1140" i="10"/>
  <c r="S1162" i="10"/>
  <c r="J628" i="6"/>
  <c r="K970" i="6"/>
  <c r="J1200" i="6"/>
  <c r="J1326" i="6"/>
  <c r="K1436" i="6"/>
  <c r="K1546" i="6"/>
  <c r="J1657" i="6"/>
  <c r="J1762" i="6"/>
  <c r="J1869" i="6"/>
  <c r="K1960" i="6"/>
  <c r="K2044" i="6"/>
  <c r="K2122" i="6"/>
  <c r="K2196" i="6"/>
  <c r="J2265" i="6"/>
  <c r="K2333" i="6"/>
  <c r="J2402" i="6"/>
  <c r="K2470" i="6"/>
  <c r="S23" i="10"/>
  <c r="R56" i="10"/>
  <c r="S83" i="10"/>
  <c r="S106" i="10"/>
  <c r="T127" i="10"/>
  <c r="R149" i="10"/>
  <c r="S170" i="10"/>
  <c r="T191" i="10"/>
  <c r="R213" i="10"/>
  <c r="S234" i="10"/>
  <c r="Q253" i="10"/>
  <c r="R271" i="10"/>
  <c r="S289" i="10"/>
  <c r="T306" i="10"/>
  <c r="T322" i="10"/>
  <c r="T338" i="10"/>
  <c r="T354" i="10"/>
  <c r="T370" i="10"/>
  <c r="T386" i="10"/>
  <c r="T402" i="10"/>
  <c r="T418" i="10"/>
  <c r="T434" i="10"/>
  <c r="T450" i="10"/>
  <c r="T466" i="10"/>
  <c r="T482" i="10"/>
  <c r="T498" i="10"/>
  <c r="T514" i="10"/>
  <c r="T530" i="10"/>
  <c r="T546" i="10"/>
  <c r="T562" i="10"/>
  <c r="T578" i="10"/>
  <c r="T594" i="10"/>
  <c r="T610" i="10"/>
  <c r="T626" i="10"/>
  <c r="T642" i="10"/>
  <c r="T658" i="10"/>
  <c r="T674" i="10"/>
  <c r="T690" i="10"/>
  <c r="T706" i="10"/>
  <c r="T722" i="10"/>
  <c r="T738" i="10"/>
  <c r="T754" i="10"/>
  <c r="T770" i="10"/>
  <c r="T786" i="10"/>
  <c r="T802" i="10"/>
  <c r="T818" i="10"/>
  <c r="T834" i="10"/>
  <c r="T850" i="10"/>
  <c r="T866" i="10"/>
  <c r="T882" i="10"/>
  <c r="T898" i="10"/>
  <c r="T914" i="10"/>
  <c r="T930" i="10"/>
  <c r="T946" i="10"/>
  <c r="T962" i="10"/>
  <c r="T978" i="10"/>
  <c r="T994" i="10"/>
  <c r="T1010" i="10"/>
  <c r="T1026" i="10"/>
  <c r="T1042" i="10"/>
  <c r="T1058" i="10"/>
  <c r="J346" i="6"/>
  <c r="K861" i="6"/>
  <c r="K1194" i="6"/>
  <c r="K1388" i="6"/>
  <c r="K1564" i="6"/>
  <c r="K1741" i="6"/>
  <c r="K1903" i="6"/>
  <c r="J2040" i="6"/>
  <c r="K2166" i="6"/>
  <c r="K2276" i="6"/>
  <c r="K2386" i="6"/>
  <c r="K2497" i="6"/>
  <c r="S55" i="10"/>
  <c r="R97" i="10"/>
  <c r="S131" i="10"/>
  <c r="T165" i="10"/>
  <c r="Q200" i="10"/>
  <c r="S233" i="10"/>
  <c r="R263" i="10"/>
  <c r="T292" i="10"/>
  <c r="R319" i="10"/>
  <c r="Q345" i="10"/>
  <c r="Q370" i="10"/>
  <c r="T395" i="10"/>
  <c r="S421" i="10"/>
  <c r="R447" i="10"/>
  <c r="Q473" i="10"/>
  <c r="Q498" i="10"/>
  <c r="T523" i="10"/>
  <c r="S549" i="10"/>
  <c r="R575" i="10"/>
  <c r="Q601" i="10"/>
  <c r="Q626" i="10"/>
  <c r="T651" i="10"/>
  <c r="S677" i="10"/>
  <c r="R703" i="10"/>
  <c r="Q729" i="10"/>
  <c r="Q754" i="10"/>
  <c r="T779" i="10"/>
  <c r="S805" i="10"/>
  <c r="R831" i="10"/>
  <c r="Q857" i="10"/>
  <c r="Q882" i="10"/>
  <c r="T907" i="10"/>
  <c r="S933" i="10"/>
  <c r="R959" i="10"/>
  <c r="Q985" i="10"/>
  <c r="Q1010" i="10"/>
  <c r="T1035" i="10"/>
  <c r="S1061" i="10"/>
  <c r="Q1081" i="10"/>
  <c r="R1099" i="10"/>
  <c r="J351" i="6"/>
  <c r="J864" i="6"/>
  <c r="K1208" i="6"/>
  <c r="K1390" i="6"/>
  <c r="J1566" i="6"/>
  <c r="J1742" i="6"/>
  <c r="K1904" i="6"/>
  <c r="J2045" i="6"/>
  <c r="K2167" i="6"/>
  <c r="K2278" i="6"/>
  <c r="J2388" i="6"/>
  <c r="J2498" i="6"/>
  <c r="T56" i="10"/>
  <c r="J2289" i="6"/>
  <c r="J1446" i="6"/>
  <c r="K2332" i="6"/>
  <c r="S148" i="10"/>
  <c r="R306" i="10"/>
  <c r="R434" i="10"/>
  <c r="R562" i="10"/>
  <c r="R690" i="10"/>
  <c r="R818" i="10"/>
  <c r="R946" i="10"/>
  <c r="J500" i="6"/>
  <c r="K1777" i="6"/>
  <c r="J2409" i="6"/>
  <c r="Q173" i="10"/>
  <c r="S324" i="10"/>
  <c r="S452" i="10"/>
  <c r="S580" i="10"/>
  <c r="S708" i="10"/>
  <c r="S820" i="10"/>
  <c r="S874" i="10"/>
  <c r="S916" i="10"/>
  <c r="S960" i="10"/>
  <c r="S1002" i="10"/>
  <c r="S1044" i="10"/>
  <c r="S1088" i="10"/>
  <c r="S1116" i="10"/>
  <c r="S1142" i="10"/>
  <c r="K62" i="6"/>
  <c r="J672" i="6"/>
  <c r="K1002" i="6"/>
  <c r="K1224" i="6"/>
  <c r="J1342" i="6"/>
  <c r="K1452" i="6"/>
  <c r="K1557" i="6"/>
  <c r="J1669" i="6"/>
  <c r="J1778" i="6"/>
  <c r="J1881" i="6"/>
  <c r="K1972" i="6"/>
  <c r="J2053" i="6"/>
  <c r="K2131" i="6"/>
  <c r="K2205" i="6"/>
  <c r="J2274" i="6"/>
  <c r="K2342" i="6"/>
  <c r="K2409" i="6"/>
  <c r="J2478" i="6"/>
  <c r="Q28" i="10"/>
  <c r="R60" i="10"/>
  <c r="Q87" i="10"/>
  <c r="R109" i="10"/>
  <c r="S130" i="10"/>
  <c r="T151" i="10"/>
  <c r="R173" i="10"/>
  <c r="S194" i="10"/>
  <c r="T215" i="10"/>
  <c r="Q237" i="10"/>
  <c r="R255" i="10"/>
  <c r="S273" i="10"/>
  <c r="T291" i="10"/>
  <c r="T308" i="10"/>
  <c r="T324" i="10"/>
  <c r="T340" i="10"/>
  <c r="T356" i="10"/>
  <c r="T372" i="10"/>
  <c r="T388" i="10"/>
  <c r="T404" i="10"/>
  <c r="T420" i="10"/>
  <c r="T436" i="10"/>
  <c r="T452" i="10"/>
  <c r="T468" i="10"/>
  <c r="T484" i="10"/>
  <c r="T500" i="10"/>
  <c r="T516" i="10"/>
  <c r="T532" i="10"/>
  <c r="T548" i="10"/>
  <c r="T564" i="10"/>
  <c r="T580" i="10"/>
  <c r="T596" i="10"/>
  <c r="T612" i="10"/>
  <c r="T628" i="10"/>
  <c r="T644" i="10"/>
  <c r="T660" i="10"/>
  <c r="T676" i="10"/>
  <c r="T692" i="10"/>
  <c r="T708" i="10"/>
  <c r="T724" i="10"/>
  <c r="T740" i="10"/>
  <c r="T756" i="10"/>
  <c r="T772" i="10"/>
  <c r="T788" i="10"/>
  <c r="T804" i="10"/>
  <c r="T820" i="10"/>
  <c r="T836" i="10"/>
  <c r="T852" i="10"/>
  <c r="T868" i="10"/>
  <c r="T884" i="10"/>
  <c r="T900" i="10"/>
  <c r="T916" i="10"/>
  <c r="T932" i="10"/>
  <c r="T948" i="10"/>
  <c r="T964" i="10"/>
  <c r="T980" i="10"/>
  <c r="T996" i="10"/>
  <c r="T1012" i="10"/>
  <c r="T1028" i="10"/>
  <c r="T1044" i="10"/>
  <c r="T1060" i="10"/>
  <c r="J433" i="6"/>
  <c r="J901" i="6"/>
  <c r="K1234" i="6"/>
  <c r="J1413" i="6"/>
  <c r="J1589" i="6"/>
  <c r="K1760" i="6"/>
  <c r="K1918" i="6"/>
  <c r="K2057" i="6"/>
  <c r="K2182" i="6"/>
  <c r="J2292" i="6"/>
  <c r="J2398" i="6"/>
  <c r="R9" i="10"/>
  <c r="R61" i="10"/>
  <c r="T101" i="10"/>
  <c r="Q136" i="10"/>
  <c r="S169" i="10"/>
  <c r="T203" i="10"/>
  <c r="T237" i="10"/>
  <c r="R267" i="10"/>
  <c r="T296" i="10"/>
  <c r="Q322" i="10"/>
  <c r="T347" i="10"/>
  <c r="S373" i="10"/>
  <c r="R399" i="10"/>
  <c r="Q425" i="10"/>
  <c r="Q450" i="10"/>
  <c r="T475" i="10"/>
  <c r="S501" i="10"/>
  <c r="R527" i="10"/>
  <c r="Q553" i="10"/>
  <c r="Q578" i="10"/>
  <c r="T603" i="10"/>
  <c r="S629" i="10"/>
  <c r="R655" i="10"/>
  <c r="Q681" i="10"/>
  <c r="Q706" i="10"/>
  <c r="T731" i="10"/>
  <c r="S757" i="10"/>
  <c r="R783" i="10"/>
  <c r="Q809" i="10"/>
  <c r="Q834" i="10"/>
  <c r="T859" i="10"/>
  <c r="S885" i="10"/>
  <c r="R911" i="10"/>
  <c r="Q937" i="10"/>
  <c r="Q962" i="10"/>
  <c r="T987" i="10"/>
  <c r="S1013" i="10"/>
  <c r="R1039" i="10"/>
  <c r="Q1064" i="10"/>
  <c r="R1083" i="10"/>
  <c r="S1101" i="10"/>
  <c r="J458" i="6"/>
  <c r="K901" i="6"/>
  <c r="J1239" i="6"/>
  <c r="K1413" i="6"/>
  <c r="K1589" i="6"/>
  <c r="K1766" i="6"/>
  <c r="K1922" i="6"/>
  <c r="J2058" i="6"/>
  <c r="J2184" i="6"/>
  <c r="K2292" i="6"/>
  <c r="K2402" i="6"/>
  <c r="S9" i="10"/>
  <c r="J2460" i="6"/>
  <c r="K1665" i="6"/>
  <c r="K2398" i="6"/>
  <c r="T169" i="10"/>
  <c r="R322" i="10"/>
  <c r="R450" i="10"/>
  <c r="R578" i="10"/>
  <c r="R706" i="10"/>
  <c r="R834" i="10"/>
  <c r="R962" i="10"/>
  <c r="J793" i="6"/>
  <c r="K1880" i="6"/>
  <c r="K2477" i="6"/>
  <c r="Q194" i="10"/>
  <c r="S340" i="10"/>
  <c r="S468" i="10"/>
  <c r="S596" i="10"/>
  <c r="S724" i="10"/>
  <c r="S826" i="10"/>
  <c r="S880" i="10"/>
  <c r="S922" i="10"/>
  <c r="S964" i="10"/>
  <c r="S1008" i="10"/>
  <c r="S1050" i="10"/>
  <c r="S1092" i="10"/>
  <c r="S1120" i="10"/>
  <c r="S1146" i="10"/>
  <c r="J179" i="6"/>
  <c r="J739" i="6"/>
  <c r="J1056" i="6"/>
  <c r="K1246" i="6"/>
  <c r="J1353" i="6"/>
  <c r="K1464" i="6"/>
  <c r="K1573" i="6"/>
  <c r="K1682" i="6"/>
  <c r="J1793" i="6"/>
  <c r="K1890" i="6"/>
  <c r="J1982" i="6"/>
  <c r="K2063" i="6"/>
  <c r="K2141" i="6"/>
  <c r="K2214" i="6"/>
  <c r="K2281" i="6"/>
  <c r="J2350" i="6"/>
  <c r="K2418" i="6"/>
  <c r="J2488" i="6"/>
  <c r="Q33" i="10"/>
  <c r="S63" i="10"/>
  <c r="T89" i="10"/>
  <c r="T111" i="10"/>
  <c r="R133" i="10"/>
  <c r="S154" i="10"/>
  <c r="T175" i="10"/>
  <c r="R197" i="10"/>
  <c r="S218" i="10"/>
  <c r="R239" i="10"/>
  <c r="S257" i="10"/>
  <c r="T275" i="10"/>
  <c r="Q294" i="10"/>
  <c r="T310" i="10"/>
  <c r="T326" i="10"/>
  <c r="T342" i="10"/>
  <c r="T358" i="10"/>
  <c r="T374" i="10"/>
  <c r="T390" i="10"/>
  <c r="T406" i="10"/>
  <c r="T422" i="10"/>
  <c r="T438" i="10"/>
  <c r="T454" i="10"/>
  <c r="T470" i="10"/>
  <c r="T486" i="10"/>
  <c r="T502" i="10"/>
  <c r="T518" i="10"/>
  <c r="T534" i="10"/>
  <c r="T550" i="10"/>
  <c r="T566" i="10"/>
  <c r="T582" i="10"/>
  <c r="T598" i="10"/>
  <c r="T614" i="10"/>
  <c r="T630" i="10"/>
  <c r="T646" i="10"/>
  <c r="T662" i="10"/>
  <c r="T678" i="10"/>
  <c r="T694" i="10"/>
  <c r="T710" i="10"/>
  <c r="T726" i="10"/>
  <c r="T742" i="10"/>
  <c r="T758" i="10"/>
  <c r="T774" i="10"/>
  <c r="T790" i="10"/>
  <c r="T806" i="10"/>
  <c r="T822" i="10"/>
  <c r="T838" i="10"/>
  <c r="T854" i="10"/>
  <c r="T870" i="10"/>
  <c r="T886" i="10"/>
  <c r="T902" i="10"/>
  <c r="T918" i="10"/>
  <c r="T934" i="10"/>
  <c r="T950" i="10"/>
  <c r="T966" i="10"/>
  <c r="T982" i="10"/>
  <c r="T998" i="10"/>
  <c r="T1014" i="10"/>
  <c r="T1030" i="10"/>
  <c r="T1046" i="10"/>
  <c r="T1062" i="10"/>
  <c r="J526" i="6"/>
  <c r="K953" i="6"/>
  <c r="K1260" i="6"/>
  <c r="K1429" i="6"/>
  <c r="K1606" i="6"/>
  <c r="J1785" i="6"/>
  <c r="K1939" i="6"/>
  <c r="K2075" i="6"/>
  <c r="J2194" i="6"/>
  <c r="K2302" i="6"/>
  <c r="K2413" i="6"/>
  <c r="Q17" i="10"/>
  <c r="T67" i="10"/>
  <c r="S105" i="10"/>
  <c r="T139" i="10"/>
  <c r="Q174" i="10"/>
  <c r="S208" i="10"/>
  <c r="T241" i="10"/>
  <c r="S270" i="10"/>
  <c r="T299" i="10"/>
  <c r="S325" i="10"/>
  <c r="R351" i="10"/>
  <c r="Q377" i="10"/>
  <c r="Q402" i="10"/>
  <c r="T427" i="10"/>
  <c r="S453" i="10"/>
  <c r="R479" i="10"/>
  <c r="Q505" i="10"/>
  <c r="Q530" i="10"/>
  <c r="T555" i="10"/>
  <c r="S581" i="10"/>
  <c r="R607" i="10"/>
  <c r="Q633" i="10"/>
  <c r="Q658" i="10"/>
  <c r="T683" i="10"/>
  <c r="S709" i="10"/>
  <c r="R735" i="10"/>
  <c r="Q761" i="10"/>
  <c r="Q786" i="10"/>
  <c r="T811" i="10"/>
  <c r="S837" i="10"/>
  <c r="R863" i="10"/>
  <c r="Q889" i="10"/>
  <c r="Q914" i="10"/>
  <c r="T66" i="10"/>
  <c r="J1866" i="6"/>
  <c r="J2468" i="6"/>
  <c r="R191" i="10"/>
  <c r="R338" i="10"/>
  <c r="R466" i="10"/>
  <c r="R594" i="10"/>
  <c r="R722" i="10"/>
  <c r="R850" i="10"/>
  <c r="R978" i="10"/>
  <c r="J1025" i="6"/>
  <c r="K1968" i="6"/>
  <c r="T27" i="10"/>
  <c r="S215" i="10"/>
  <c r="S356" i="10"/>
  <c r="S484" i="10"/>
  <c r="S612" i="10"/>
  <c r="S740" i="10"/>
  <c r="S836" i="10"/>
  <c r="S884" i="10"/>
  <c r="S928" i="10"/>
  <c r="S970" i="10"/>
  <c r="S1012" i="10"/>
  <c r="S1056" i="10"/>
  <c r="S1098" i="10"/>
  <c r="S1124" i="10"/>
  <c r="S1148" i="10"/>
  <c r="K248" i="6"/>
  <c r="J771" i="6"/>
  <c r="J1075" i="6"/>
  <c r="K1258" i="6"/>
  <c r="J1369" i="6"/>
  <c r="J1478" i="6"/>
  <c r="K1588" i="6"/>
  <c r="K1694" i="6"/>
  <c r="J1805" i="6"/>
  <c r="K1902" i="6"/>
  <c r="J1994" i="6"/>
  <c r="K2073" i="6"/>
  <c r="J2150" i="6"/>
  <c r="J2222" i="6"/>
  <c r="K2290" i="6"/>
  <c r="J2360" i="6"/>
  <c r="K2428" i="6"/>
  <c r="K2494" i="6"/>
  <c r="T36" i="10"/>
  <c r="S67" i="10"/>
  <c r="R93" i="10"/>
  <c r="S114" i="10"/>
  <c r="T135" i="10"/>
  <c r="R157" i="10"/>
  <c r="S178" i="10"/>
  <c r="T199" i="10"/>
  <c r="R221" i="10"/>
  <c r="S241" i="10"/>
  <c r="T259" i="10"/>
  <c r="Q278" i="10"/>
  <c r="S296" i="10"/>
  <c r="T312" i="10"/>
  <c r="T328" i="10"/>
  <c r="T344" i="10"/>
  <c r="T360" i="10"/>
  <c r="T376" i="10"/>
  <c r="T392" i="10"/>
  <c r="T408" i="10"/>
  <c r="T424" i="10"/>
  <c r="T440" i="10"/>
  <c r="T456" i="10"/>
  <c r="T472" i="10"/>
  <c r="T488" i="10"/>
  <c r="T504" i="10"/>
  <c r="T520" i="10"/>
  <c r="T536" i="10"/>
  <c r="T552" i="10"/>
  <c r="T568" i="10"/>
  <c r="T584" i="10"/>
  <c r="T600" i="10"/>
  <c r="T616" i="10"/>
  <c r="T632" i="10"/>
  <c r="T648" i="10"/>
  <c r="T664" i="10"/>
  <c r="T680" i="10"/>
  <c r="T696" i="10"/>
  <c r="T712" i="10"/>
  <c r="T728" i="10"/>
  <c r="T744" i="10"/>
  <c r="T760" i="10"/>
  <c r="T776" i="10"/>
  <c r="T792" i="10"/>
  <c r="T808" i="10"/>
  <c r="T824" i="10"/>
  <c r="T840" i="10"/>
  <c r="T856" i="10"/>
  <c r="T872" i="10"/>
  <c r="T888" i="10"/>
  <c r="T904" i="10"/>
  <c r="T920" i="10"/>
  <c r="T936" i="10"/>
  <c r="T952" i="10"/>
  <c r="T968" i="10"/>
  <c r="T984" i="10"/>
  <c r="T1000" i="10"/>
  <c r="T1016" i="10"/>
  <c r="T1032" i="10"/>
  <c r="T1048" i="10"/>
  <c r="T1064" i="10"/>
  <c r="J602" i="6"/>
  <c r="K989" i="6"/>
  <c r="J1281" i="6"/>
  <c r="J1454" i="6"/>
  <c r="K1632" i="6"/>
  <c r="K1805" i="6"/>
  <c r="K1954" i="6"/>
  <c r="K2087" i="6"/>
  <c r="K2209" i="6"/>
  <c r="J2318" i="6"/>
  <c r="J2429" i="6"/>
  <c r="T22" i="10"/>
  <c r="Q72" i="10"/>
  <c r="Q110" i="10"/>
  <c r="S144" i="10"/>
  <c r="Q179" i="10"/>
  <c r="Q212" i="10"/>
  <c r="Q245" i="10"/>
  <c r="S274" i="10"/>
  <c r="R303" i="10"/>
  <c r="Q329" i="10"/>
  <c r="Q354" i="10"/>
  <c r="T379" i="10"/>
  <c r="S405" i="10"/>
  <c r="R431" i="10"/>
  <c r="Q457" i="10"/>
  <c r="Q482" i="10"/>
  <c r="T507" i="10"/>
  <c r="S533" i="10"/>
  <c r="R559" i="10"/>
  <c r="Q585" i="10"/>
  <c r="Q610" i="10"/>
  <c r="T635" i="10"/>
  <c r="S661" i="10"/>
  <c r="R687" i="10"/>
  <c r="Q713" i="10"/>
  <c r="Q738" i="10"/>
  <c r="T763" i="10"/>
  <c r="S789" i="10"/>
  <c r="R815" i="10"/>
  <c r="Q841" i="10"/>
  <c r="Q866" i="10"/>
  <c r="T891" i="10"/>
  <c r="S917" i="10"/>
  <c r="R943" i="10"/>
  <c r="Q969" i="10"/>
  <c r="Q994" i="10"/>
  <c r="T1019" i="10"/>
  <c r="S1045" i="10"/>
  <c r="S1069" i="10"/>
  <c r="T1087" i="10"/>
  <c r="Q1106" i="10"/>
  <c r="K603" i="6"/>
  <c r="J1010" i="6"/>
  <c r="K1281" i="6"/>
  <c r="K1454" i="6"/>
  <c r="J1633" i="6"/>
  <c r="J1810" i="6"/>
  <c r="J1961" i="6"/>
  <c r="J2089" i="6"/>
  <c r="J2210" i="6"/>
  <c r="K2318" i="6"/>
  <c r="K2429" i="6"/>
  <c r="Q25" i="10"/>
  <c r="T130" i="10"/>
  <c r="K1957" i="6"/>
  <c r="Q23" i="10"/>
  <c r="S212" i="10"/>
  <c r="R354" i="10"/>
  <c r="R482" i="10"/>
  <c r="R610" i="10"/>
  <c r="R738" i="10"/>
  <c r="R866" i="10"/>
  <c r="R994" i="10"/>
  <c r="K1222" i="6"/>
  <c r="K2052" i="6"/>
  <c r="Q60" i="10"/>
  <c r="T236" i="10"/>
  <c r="S372" i="10"/>
  <c r="S500" i="10"/>
  <c r="S628" i="10"/>
  <c r="S756" i="10"/>
  <c r="S842" i="10"/>
  <c r="S890" i="10"/>
  <c r="S932" i="10"/>
  <c r="S976" i="10"/>
  <c r="S1018" i="10"/>
  <c r="S1060" i="10"/>
  <c r="S1100" i="10"/>
  <c r="S1126" i="10"/>
  <c r="S1150" i="10"/>
  <c r="K397" i="6"/>
  <c r="K825" i="6"/>
  <c r="J1104" i="6"/>
  <c r="K1273" i="6"/>
  <c r="K1382" i="6"/>
  <c r="J1490" i="6"/>
  <c r="K1600" i="6"/>
  <c r="K1709" i="6"/>
  <c r="K1818" i="6"/>
  <c r="K1914" i="6"/>
  <c r="J2004" i="6"/>
  <c r="J2082" i="6"/>
  <c r="K2160" i="6"/>
  <c r="J2232" i="6"/>
  <c r="K2300" i="6"/>
  <c r="K2366" i="6"/>
  <c r="J2436" i="6"/>
  <c r="Q7" i="10"/>
  <c r="R41" i="10"/>
  <c r="Q71" i="10"/>
  <c r="T95" i="10"/>
  <c r="R117" i="10"/>
  <c r="S138" i="10"/>
  <c r="T159" i="10"/>
  <c r="R181" i="10"/>
  <c r="S202" i="10"/>
  <c r="T223" i="10"/>
  <c r="T243" i="10"/>
  <c r="Q262" i="10"/>
  <c r="S280" i="10"/>
  <c r="T298" i="10"/>
  <c r="T314" i="10"/>
  <c r="T330" i="10"/>
  <c r="T346" i="10"/>
  <c r="T362" i="10"/>
  <c r="T378" i="10"/>
  <c r="T394" i="10"/>
  <c r="T410" i="10"/>
  <c r="T426" i="10"/>
  <c r="T442" i="10"/>
  <c r="T458" i="10"/>
  <c r="T474" i="10"/>
  <c r="T490" i="10"/>
  <c r="T506" i="10"/>
  <c r="T522" i="10"/>
  <c r="T538" i="10"/>
  <c r="T554" i="10"/>
  <c r="T570" i="10"/>
  <c r="T586" i="10"/>
  <c r="T602" i="10"/>
  <c r="T618" i="10"/>
  <c r="T634" i="10"/>
  <c r="T650" i="10"/>
  <c r="T666" i="10"/>
  <c r="T682" i="10"/>
  <c r="T698" i="10"/>
  <c r="T714" i="10"/>
  <c r="T730" i="10"/>
  <c r="T746" i="10"/>
  <c r="T762" i="10"/>
  <c r="T778" i="10"/>
  <c r="T794" i="10"/>
  <c r="T810" i="10"/>
  <c r="T826" i="10"/>
  <c r="T842" i="10"/>
  <c r="T858" i="10"/>
  <c r="T874" i="10"/>
  <c r="T890" i="10"/>
  <c r="T906" i="10"/>
  <c r="T922" i="10"/>
  <c r="T938" i="10"/>
  <c r="T954" i="10"/>
  <c r="T970" i="10"/>
  <c r="T986" i="10"/>
  <c r="T1002" i="10"/>
  <c r="T1018" i="10"/>
  <c r="T1034" i="10"/>
  <c r="T1050" i="10"/>
  <c r="T1066" i="10"/>
  <c r="K656" i="6"/>
  <c r="K1038" i="6"/>
  <c r="K1301" i="6"/>
  <c r="K1478" i="6"/>
  <c r="J1650" i="6"/>
  <c r="J1826" i="6"/>
  <c r="K1975" i="6"/>
  <c r="J2105" i="6"/>
  <c r="K2222" i="6"/>
  <c r="K2329" i="6"/>
  <c r="K2440" i="6"/>
  <c r="Q30" i="10"/>
  <c r="T77" i="10"/>
  <c r="Q115" i="10"/>
  <c r="Q148" i="10"/>
  <c r="S182" i="10"/>
  <c r="Q217" i="10"/>
  <c r="Q249" i="10"/>
  <c r="S278" i="10"/>
  <c r="Q306" i="10"/>
  <c r="T331" i="10"/>
  <c r="S357" i="10"/>
  <c r="R383" i="10"/>
  <c r="Q409" i="10"/>
  <c r="Q434" i="10"/>
  <c r="T459" i="10"/>
  <c r="S485" i="10"/>
  <c r="R511" i="10"/>
  <c r="Q537" i="10"/>
  <c r="Q562" i="10"/>
  <c r="T587" i="10"/>
  <c r="S613" i="10"/>
  <c r="R639" i="10"/>
  <c r="Q665" i="10"/>
  <c r="Q690" i="10"/>
  <c r="T715" i="10"/>
  <c r="S741" i="10"/>
  <c r="R767" i="10"/>
  <c r="Q793" i="10"/>
  <c r="Q818" i="10"/>
  <c r="T843" i="10"/>
  <c r="S869" i="10"/>
  <c r="R895" i="10"/>
  <c r="Q921" i="10"/>
  <c r="Q946" i="10"/>
  <c r="T971" i="10"/>
  <c r="S997" i="10"/>
  <c r="R1023" i="10"/>
  <c r="Q1049" i="10"/>
  <c r="T1071" i="10"/>
  <c r="Q1090" i="10"/>
  <c r="R1108" i="10"/>
  <c r="J657" i="6"/>
  <c r="J1039" i="6"/>
  <c r="J1306" i="6"/>
  <c r="K1480" i="6"/>
  <c r="K1657" i="6"/>
  <c r="J1829" i="6"/>
  <c r="K1976" i="6"/>
  <c r="K2105" i="6"/>
  <c r="K2225" i="6"/>
  <c r="J2334" i="6"/>
  <c r="J2441" i="6"/>
  <c r="T30" i="10"/>
  <c r="T190" i="10"/>
  <c r="K2040" i="6"/>
  <c r="T55" i="10"/>
  <c r="T233" i="10"/>
  <c r="R370" i="10"/>
  <c r="R498" i="10"/>
  <c r="R626" i="10"/>
  <c r="R754" i="10"/>
  <c r="R882" i="10"/>
  <c r="R1010" i="10"/>
  <c r="K1340" i="6"/>
  <c r="K2130" i="6"/>
  <c r="Q86" i="10"/>
  <c r="Q255" i="10"/>
  <c r="S388" i="10"/>
  <c r="S516" i="10"/>
  <c r="S644" i="10"/>
  <c r="S772" i="10"/>
  <c r="S852" i="10"/>
  <c r="S896" i="10"/>
  <c r="S938" i="10"/>
  <c r="S980" i="10"/>
  <c r="S1024" i="10"/>
  <c r="S1066" i="10"/>
  <c r="S1104" i="10"/>
  <c r="S1130" i="10"/>
  <c r="S1152" i="10"/>
  <c r="K457" i="6"/>
  <c r="K858" i="6"/>
  <c r="K1129" i="6"/>
  <c r="K1285" i="6"/>
  <c r="K1394" i="6"/>
  <c r="J1505" i="6"/>
  <c r="J1614" i="6"/>
  <c r="K1724" i="6"/>
  <c r="K1830" i="6"/>
  <c r="J1925" i="6"/>
  <c r="J2014" i="6"/>
  <c r="K2093" i="6"/>
  <c r="J2172" i="6"/>
  <c r="K2238" i="6"/>
  <c r="J2308" i="6"/>
  <c r="K2376" i="6"/>
  <c r="J2445" i="6"/>
  <c r="S11" i="10"/>
  <c r="Q45" i="10"/>
  <c r="T73" i="10"/>
  <c r="S98" i="10"/>
  <c r="T119" i="10"/>
  <c r="R141" i="10"/>
  <c r="S162" i="10"/>
  <c r="T183" i="10"/>
  <c r="R205" i="10"/>
  <c r="S226" i="10"/>
  <c r="Q246" i="10"/>
  <c r="S264" i="10"/>
  <c r="T282" i="10"/>
  <c r="T300" i="10"/>
  <c r="T316" i="10"/>
  <c r="T332" i="10"/>
  <c r="T348" i="10"/>
  <c r="T364" i="10"/>
  <c r="T380" i="10"/>
  <c r="T396" i="10"/>
  <c r="T412" i="10"/>
  <c r="T428" i="10"/>
  <c r="T444" i="10"/>
  <c r="T460" i="10"/>
  <c r="T476" i="10"/>
  <c r="T492" i="10"/>
  <c r="T508" i="10"/>
  <c r="T524" i="10"/>
  <c r="T540" i="10"/>
  <c r="T556" i="10"/>
  <c r="T572" i="10"/>
  <c r="T588" i="10"/>
  <c r="T604" i="10"/>
  <c r="T620" i="10"/>
  <c r="T636" i="10"/>
  <c r="T652" i="10"/>
  <c r="T668" i="10"/>
  <c r="T684" i="10"/>
  <c r="T700" i="10"/>
  <c r="T716" i="10"/>
  <c r="T732" i="10"/>
  <c r="T748" i="10"/>
  <c r="T764" i="10"/>
  <c r="T780" i="10"/>
  <c r="T796" i="10"/>
  <c r="T812" i="10"/>
  <c r="T828" i="10"/>
  <c r="T844" i="10"/>
  <c r="T860" i="10"/>
  <c r="T876" i="10"/>
  <c r="T892" i="10"/>
  <c r="T908" i="10"/>
  <c r="T924" i="10"/>
  <c r="T940" i="10"/>
  <c r="T956" i="10"/>
  <c r="T972" i="10"/>
  <c r="T988" i="10"/>
  <c r="T1004" i="10"/>
  <c r="T1020" i="10"/>
  <c r="T1036" i="10"/>
  <c r="T1052" i="10"/>
  <c r="T1068" i="10"/>
  <c r="K712" i="6"/>
  <c r="J1084" i="6"/>
  <c r="K1324" i="6"/>
  <c r="K1497" i="6"/>
  <c r="K1674" i="6"/>
  <c r="K1848" i="6"/>
  <c r="K1994" i="6"/>
  <c r="J2118" i="6"/>
  <c r="K2236" i="6"/>
  <c r="J2345" i="6"/>
  <c r="J2456" i="6"/>
  <c r="Q37" i="10"/>
  <c r="Q82" i="10"/>
  <c r="S118" i="10"/>
  <c r="Q153" i="10"/>
  <c r="R187" i="10"/>
  <c r="S221" i="10"/>
  <c r="Q252" i="10"/>
  <c r="S281" i="10"/>
  <c r="S309" i="10"/>
  <c r="R335" i="10"/>
  <c r="Q361" i="10"/>
  <c r="Q386" i="10"/>
  <c r="T411" i="10"/>
  <c r="S437" i="10"/>
  <c r="R463" i="10"/>
  <c r="Q489" i="10"/>
  <c r="Q514" i="10"/>
  <c r="T539" i="10"/>
  <c r="S565" i="10"/>
  <c r="R591" i="10"/>
  <c r="Q617" i="10"/>
  <c r="Q642" i="10"/>
  <c r="T667" i="10"/>
  <c r="S693" i="10"/>
  <c r="R719" i="10"/>
  <c r="Q745" i="10"/>
  <c r="Q770" i="10"/>
  <c r="T795" i="10"/>
  <c r="S821" i="10"/>
  <c r="R847" i="10"/>
  <c r="Q873" i="10"/>
  <c r="Q898" i="10"/>
  <c r="T923" i="10"/>
  <c r="S949" i="10"/>
  <c r="R975" i="10"/>
  <c r="Q1001" i="10"/>
  <c r="Q1026" i="10"/>
  <c r="T1051" i="10"/>
  <c r="Q1074" i="10"/>
  <c r="R1092" i="10"/>
  <c r="T1110" i="10"/>
  <c r="K721" i="6"/>
  <c r="K1084" i="6"/>
  <c r="K1326" i="6"/>
  <c r="J1498" i="6"/>
  <c r="K1676" i="6"/>
  <c r="K1850" i="6"/>
  <c r="J1997" i="6"/>
  <c r="K2123" i="6"/>
  <c r="J2237" i="6"/>
  <c r="K2345" i="6"/>
  <c r="T228" i="10"/>
  <c r="K2118" i="6"/>
  <c r="Q83" i="10"/>
  <c r="S252" i="10"/>
  <c r="R386" i="10"/>
  <c r="R514" i="10"/>
  <c r="R642" i="10"/>
  <c r="R770" i="10"/>
  <c r="R898" i="10"/>
  <c r="R1026" i="10"/>
  <c r="K1446" i="6"/>
  <c r="J2205" i="6"/>
  <c r="Q109" i="10"/>
  <c r="R273" i="10"/>
  <c r="S404" i="10"/>
  <c r="S532" i="10"/>
  <c r="S660" i="10"/>
  <c r="S788" i="10"/>
  <c r="S858" i="10"/>
  <c r="S900" i="10"/>
  <c r="S944" i="10"/>
  <c r="S986" i="10"/>
  <c r="S1028" i="10"/>
  <c r="S1072" i="10"/>
  <c r="S1108" i="10"/>
  <c r="S1132" i="10"/>
  <c r="S1156" i="10"/>
  <c r="K552" i="6"/>
  <c r="J885" i="6"/>
  <c r="J1152" i="6"/>
  <c r="K1300" i="6"/>
  <c r="K1409" i="6"/>
  <c r="K1518" i="6"/>
  <c r="J1626" i="6"/>
  <c r="K1736" i="6"/>
  <c r="K1845" i="6"/>
  <c r="J1938" i="6"/>
  <c r="K2025" i="6"/>
  <c r="J2101" i="6"/>
  <c r="J2180" i="6"/>
  <c r="K2248" i="6"/>
  <c r="J2317" i="6"/>
  <c r="K2385" i="6"/>
  <c r="K2452" i="6"/>
  <c r="R15" i="10"/>
  <c r="R49" i="10"/>
  <c r="R77" i="10"/>
  <c r="R101" i="10"/>
  <c r="S122" i="10"/>
  <c r="T143" i="10"/>
  <c r="R165" i="10"/>
  <c r="S186" i="10"/>
  <c r="T207" i="10"/>
  <c r="R229" i="10"/>
  <c r="S248" i="10"/>
  <c r="T266" i="10"/>
  <c r="Q285" i="10"/>
  <c r="T302" i="10"/>
  <c r="T318" i="10"/>
  <c r="T334" i="10"/>
  <c r="T350" i="10"/>
  <c r="T366" i="10"/>
  <c r="T382" i="10"/>
  <c r="T398" i="10"/>
  <c r="T414" i="10"/>
  <c r="T430" i="10"/>
  <c r="T446" i="10"/>
  <c r="T462" i="10"/>
  <c r="T478" i="10"/>
  <c r="T494" i="10"/>
  <c r="T510" i="10"/>
  <c r="T526" i="10"/>
  <c r="T542" i="10"/>
  <c r="T558" i="10"/>
  <c r="T574" i="10"/>
  <c r="T590" i="10"/>
  <c r="T606" i="10"/>
  <c r="T622" i="10"/>
  <c r="T638" i="10"/>
  <c r="T654" i="10"/>
  <c r="T670" i="10"/>
  <c r="T686" i="10"/>
  <c r="T702" i="10"/>
  <c r="T718" i="10"/>
  <c r="T734" i="10"/>
  <c r="T750" i="10"/>
  <c r="T766" i="10"/>
  <c r="T782" i="10"/>
  <c r="T798" i="10"/>
  <c r="T814" i="10"/>
  <c r="T830" i="10"/>
  <c r="T846" i="10"/>
  <c r="T862" i="10"/>
  <c r="T878" i="10"/>
  <c r="T894" i="10"/>
  <c r="T910" i="10"/>
  <c r="T926" i="10"/>
  <c r="T942" i="10"/>
  <c r="T958" i="10"/>
  <c r="T974" i="10"/>
  <c r="T990" i="10"/>
  <c r="T1006" i="10"/>
  <c r="T1022" i="10"/>
  <c r="T1038" i="10"/>
  <c r="T1054" i="10"/>
  <c r="K83" i="6"/>
  <c r="J756" i="6"/>
  <c r="J1116" i="6"/>
  <c r="J1345" i="6"/>
  <c r="J1522" i="6"/>
  <c r="J1698" i="6"/>
  <c r="K1865" i="6"/>
  <c r="J2009" i="6"/>
  <c r="J2136" i="6"/>
  <c r="K2249" i="6"/>
  <c r="K2360" i="6"/>
  <c r="K2466" i="6"/>
  <c r="S43" i="10"/>
  <c r="T87" i="10"/>
  <c r="R123" i="10"/>
  <c r="S157" i="10"/>
  <c r="Q191" i="10"/>
  <c r="R225" i="10"/>
  <c r="Q256" i="10"/>
  <c r="S285" i="10"/>
  <c r="Q313" i="10"/>
  <c r="Q338" i="10"/>
  <c r="T363" i="10"/>
  <c r="S389" i="10"/>
  <c r="R415" i="10"/>
  <c r="Q441" i="10"/>
  <c r="Q466" i="10"/>
  <c r="T491" i="10"/>
  <c r="S517" i="10"/>
  <c r="R543" i="10"/>
  <c r="Q569" i="10"/>
  <c r="Q594" i="10"/>
  <c r="T619" i="10"/>
  <c r="S645" i="10"/>
  <c r="R671" i="10"/>
  <c r="Q697" i="10"/>
  <c r="Q722" i="10"/>
  <c r="T747" i="10"/>
  <c r="S773" i="10"/>
  <c r="R799" i="10"/>
  <c r="Q825" i="10"/>
  <c r="Q850" i="10"/>
  <c r="T875" i="10"/>
  <c r="S901" i="10"/>
  <c r="R927" i="10"/>
  <c r="Q953" i="10"/>
  <c r="Q978" i="10"/>
  <c r="T1003" i="10"/>
  <c r="S1029" i="10"/>
  <c r="R1055" i="10"/>
  <c r="R1076" i="10"/>
  <c r="T1094" i="10"/>
  <c r="K91" i="6"/>
  <c r="J772" i="6"/>
  <c r="J1120" i="6"/>
  <c r="K1349" i="6"/>
  <c r="K1522" i="6"/>
  <c r="J1701" i="6"/>
  <c r="K1869" i="6"/>
  <c r="K2009" i="6"/>
  <c r="K2136" i="6"/>
  <c r="K2252" i="6"/>
  <c r="J2361" i="6"/>
  <c r="J2472" i="6"/>
  <c r="T43" i="10"/>
  <c r="J792" i="6"/>
  <c r="K2194" i="6"/>
  <c r="T105" i="10"/>
  <c r="T270" i="10"/>
  <c r="R402" i="10"/>
  <c r="R530" i="10"/>
  <c r="R658" i="10"/>
  <c r="R786" i="10"/>
  <c r="R914" i="10"/>
  <c r="R1042" i="10"/>
  <c r="J1557" i="6"/>
  <c r="K2273" i="6"/>
  <c r="Q130" i="10"/>
  <c r="S291" i="10"/>
  <c r="S420" i="10"/>
  <c r="S548" i="10"/>
  <c r="S676" i="10"/>
  <c r="S804" i="10"/>
  <c r="S864" i="10"/>
  <c r="S906" i="10"/>
  <c r="S948" i="10"/>
  <c r="S992" i="10"/>
  <c r="S1034" i="10"/>
  <c r="S1076" i="10"/>
  <c r="S1110" i="10"/>
  <c r="S1136" i="10"/>
  <c r="S1158" i="10"/>
  <c r="K600" i="6"/>
  <c r="J917" i="6"/>
  <c r="J1179" i="6"/>
  <c r="J1314" i="6"/>
  <c r="K1421" i="6"/>
  <c r="K1530" i="6"/>
  <c r="J1641" i="6"/>
  <c r="K1752" i="6"/>
  <c r="K1858" i="6"/>
  <c r="K1946" i="6"/>
  <c r="J2034" i="6"/>
  <c r="K2112" i="6"/>
  <c r="J2189" i="6"/>
  <c r="K2257" i="6"/>
  <c r="K2324" i="6"/>
  <c r="J2393" i="6"/>
  <c r="K2461" i="6"/>
  <c r="T19" i="10"/>
  <c r="R53" i="10"/>
  <c r="Q80" i="10"/>
  <c r="T103" i="10"/>
  <c r="R125" i="10"/>
  <c r="S146" i="10"/>
  <c r="T167" i="10"/>
  <c r="R189" i="10"/>
  <c r="S210" i="10"/>
  <c r="T231" i="10"/>
  <c r="T250" i="10"/>
  <c r="Q269" i="10"/>
  <c r="R287" i="10"/>
  <c r="T304" i="10"/>
  <c r="T320" i="10"/>
  <c r="T336" i="10"/>
  <c r="T352" i="10"/>
  <c r="T368" i="10"/>
  <c r="T384" i="10"/>
  <c r="T400" i="10"/>
  <c r="T416" i="10"/>
  <c r="T432" i="10"/>
  <c r="T448" i="10"/>
  <c r="T464" i="10"/>
  <c r="T480" i="10"/>
  <c r="T496" i="10"/>
  <c r="T512" i="10"/>
  <c r="T528" i="10"/>
  <c r="T544" i="10"/>
  <c r="T560" i="10"/>
  <c r="T576" i="10"/>
  <c r="T592" i="10"/>
  <c r="T608" i="10"/>
  <c r="T624" i="10"/>
  <c r="T640" i="10"/>
  <c r="T656" i="10"/>
  <c r="T672" i="10"/>
  <c r="T688" i="10"/>
  <c r="T704" i="10"/>
  <c r="T720" i="10"/>
  <c r="T736" i="10"/>
  <c r="T752" i="10"/>
  <c r="T768" i="10"/>
  <c r="T784" i="10"/>
  <c r="T800" i="10"/>
  <c r="T816" i="10"/>
  <c r="T832" i="10"/>
  <c r="T848" i="10"/>
  <c r="T864" i="10"/>
  <c r="T880" i="10"/>
  <c r="T896" i="10"/>
  <c r="T912" i="10"/>
  <c r="T928" i="10"/>
  <c r="T944" i="10"/>
  <c r="T960" i="10"/>
  <c r="T976" i="10"/>
  <c r="T992" i="10"/>
  <c r="T1008" i="10"/>
  <c r="T1024" i="10"/>
  <c r="T1040" i="10"/>
  <c r="T1056" i="10"/>
  <c r="J198" i="6"/>
  <c r="J809" i="6"/>
  <c r="K1162" i="6"/>
  <c r="K1369" i="6"/>
  <c r="J1541" i="6"/>
  <c r="J1717" i="6"/>
  <c r="K1882" i="6"/>
  <c r="K2026" i="6"/>
  <c r="K2153" i="6"/>
  <c r="K2262" i="6"/>
  <c r="J2372" i="6"/>
  <c r="J2482" i="6"/>
  <c r="T49" i="10"/>
  <c r="S93" i="10"/>
  <c r="Q127" i="10"/>
  <c r="R161" i="10"/>
  <c r="S195" i="10"/>
  <c r="T229" i="10"/>
  <c r="Q260" i="10"/>
  <c r="T288" i="10"/>
  <c r="T315" i="10"/>
  <c r="S341" i="10"/>
  <c r="R367" i="10"/>
  <c r="Q393" i="10"/>
  <c r="Q418" i="10"/>
  <c r="T443" i="10"/>
  <c r="S469" i="10"/>
  <c r="R495" i="10"/>
  <c r="Q521" i="10"/>
  <c r="Q546" i="10"/>
  <c r="T571" i="10"/>
  <c r="S597" i="10"/>
  <c r="R623" i="10"/>
  <c r="Q649" i="10"/>
  <c r="Q674" i="10"/>
  <c r="T699" i="10"/>
  <c r="S725" i="10"/>
  <c r="R751" i="10"/>
  <c r="Q777" i="10"/>
  <c r="Q802" i="10"/>
  <c r="T827" i="10"/>
  <c r="S853" i="10"/>
  <c r="R879" i="10"/>
  <c r="Q905" i="10"/>
  <c r="Q930" i="10"/>
  <c r="T955" i="10"/>
  <c r="S981" i="10"/>
  <c r="R1007" i="10"/>
  <c r="Q1033" i="10"/>
  <c r="Q1058" i="10"/>
  <c r="T1078" i="10"/>
  <c r="Q1097" i="10"/>
  <c r="K226" i="6"/>
  <c r="K809" i="6"/>
  <c r="J1163" i="6"/>
  <c r="J1370" i="6"/>
  <c r="K1548" i="6"/>
  <c r="K1717" i="6"/>
  <c r="K1886" i="6"/>
  <c r="K2027" i="6"/>
  <c r="J2154" i="6"/>
  <c r="K2265" i="6"/>
  <c r="K2372" i="6"/>
  <c r="K2482" i="6"/>
  <c r="Q51" i="10"/>
  <c r="T939" i="10"/>
  <c r="J527" i="6"/>
  <c r="K2198" i="6"/>
  <c r="Q73" i="10"/>
  <c r="S110" i="10"/>
  <c r="Q145" i="10"/>
  <c r="R179" i="10"/>
  <c r="S213" i="10"/>
  <c r="R245" i="10"/>
  <c r="T274" i="10"/>
  <c r="S303" i="10"/>
  <c r="R329" i="10"/>
  <c r="Q355" i="10"/>
  <c r="Q380" i="10"/>
  <c r="T405" i="10"/>
  <c r="S431" i="10"/>
  <c r="R457" i="10"/>
  <c r="Q483" i="10"/>
  <c r="Q508" i="10"/>
  <c r="T533" i="10"/>
  <c r="S559" i="10"/>
  <c r="R585" i="10"/>
  <c r="Q611" i="10"/>
  <c r="Q636" i="10"/>
  <c r="T661" i="10"/>
  <c r="S687" i="10"/>
  <c r="R713" i="10"/>
  <c r="Q739" i="10"/>
  <c r="Q764" i="10"/>
  <c r="T789" i="10"/>
  <c r="S815" i="10"/>
  <c r="R841" i="10"/>
  <c r="Q867" i="10"/>
  <c r="Q892" i="10"/>
  <c r="T917" i="10"/>
  <c r="S943" i="10"/>
  <c r="R969" i="10"/>
  <c r="Q995" i="10"/>
  <c r="Q1020" i="10"/>
  <c r="T1045" i="10"/>
  <c r="T1069" i="10"/>
  <c r="J468" i="6"/>
  <c r="K917" i="6"/>
  <c r="J1240" i="6"/>
  <c r="J1417" i="6"/>
  <c r="K1592" i="6"/>
  <c r="K1768" i="6"/>
  <c r="K1925" i="6"/>
  <c r="K2058" i="6"/>
  <c r="K2184" i="6"/>
  <c r="K2294" i="6"/>
  <c r="J2404" i="6"/>
  <c r="T11" i="10"/>
  <c r="T62" i="10"/>
  <c r="S102" i="10"/>
  <c r="Q137" i="10"/>
  <c r="R171" i="10"/>
  <c r="S205" i="10"/>
  <c r="S238" i="10"/>
  <c r="T267" i="10"/>
  <c r="R297" i="10"/>
  <c r="R323" i="10"/>
  <c r="Q349" i="10"/>
  <c r="Q374" i="10"/>
  <c r="T399" i="10"/>
  <c r="S425" i="10"/>
  <c r="R451" i="10"/>
  <c r="Q477" i="10"/>
  <c r="Q502" i="10"/>
  <c r="T527" i="10"/>
  <c r="S553" i="10"/>
  <c r="R579" i="10"/>
  <c r="Q605" i="10"/>
  <c r="Q630" i="10"/>
  <c r="T655" i="10"/>
  <c r="S681" i="10"/>
  <c r="R707" i="10"/>
  <c r="Q733" i="10"/>
  <c r="Q758" i="10"/>
  <c r="T783" i="10"/>
  <c r="S809" i="10"/>
  <c r="R835" i="10"/>
  <c r="Q861" i="10"/>
  <c r="Q886" i="10"/>
  <c r="T911" i="10"/>
  <c r="S937" i="10"/>
  <c r="R963" i="10"/>
  <c r="Q989" i="10"/>
  <c r="Q1014" i="10"/>
  <c r="T1039" i="10"/>
  <c r="Q1065" i="10"/>
  <c r="T1083" i="10"/>
  <c r="Q1102" i="10"/>
  <c r="J557" i="6"/>
  <c r="J959" i="6"/>
  <c r="J1266" i="6"/>
  <c r="J1442" i="6"/>
  <c r="K1617" i="6"/>
  <c r="K1793" i="6"/>
  <c r="J1945" i="6"/>
  <c r="J2077" i="6"/>
  <c r="K2200" i="6"/>
  <c r="K2310" i="6"/>
  <c r="J2420" i="6"/>
  <c r="J1057" i="6"/>
  <c r="J1486" i="6"/>
  <c r="K1837" i="6"/>
  <c r="J2113" i="6"/>
  <c r="J2338" i="6"/>
  <c r="Q20" i="10"/>
  <c r="S94" i="10"/>
  <c r="T147" i="10"/>
  <c r="R203" i="10"/>
  <c r="S254" i="10"/>
  <c r="S301" i="10"/>
  <c r="Q343" i="10"/>
  <c r="Q383" i="10"/>
  <c r="T423" i="10"/>
  <c r="R465" i="10"/>
  <c r="Q506" i="10"/>
  <c r="S547" i="10"/>
  <c r="S587" i="10"/>
  <c r="Q629" i="10"/>
  <c r="T669" i="10"/>
  <c r="R711" i="10"/>
  <c r="Q752" i="10"/>
  <c r="Q792" i="10"/>
  <c r="S833" i="10"/>
  <c r="Q875" i="10"/>
  <c r="T915" i="10"/>
  <c r="R957" i="10"/>
  <c r="R997" i="10"/>
  <c r="Q1038" i="10"/>
  <c r="S1075" i="10"/>
  <c r="T1100" i="10"/>
  <c r="S1121" i="10"/>
  <c r="T1139" i="10"/>
  <c r="Q1158" i="10"/>
  <c r="T1174" i="10"/>
  <c r="T1190" i="10"/>
  <c r="T1206" i="10"/>
  <c r="T1222" i="10"/>
  <c r="T1238" i="10"/>
  <c r="T1254" i="10"/>
  <c r="T1270" i="10"/>
  <c r="T1286" i="10"/>
  <c r="T1302" i="10"/>
  <c r="T1318" i="10"/>
  <c r="T1334" i="10"/>
  <c r="T1350" i="10"/>
  <c r="T1366" i="10"/>
  <c r="T1382" i="10"/>
  <c r="T1398" i="10"/>
  <c r="T1414" i="10"/>
  <c r="T1430" i="10"/>
  <c r="T1446" i="10"/>
  <c r="T1462" i="10"/>
  <c r="T1478" i="10"/>
  <c r="T1494" i="10"/>
  <c r="T1510" i="10"/>
  <c r="T1526" i="10"/>
  <c r="T1542" i="10"/>
  <c r="T1558" i="10"/>
  <c r="T1574" i="10"/>
  <c r="T1590" i="10"/>
  <c r="T1606" i="10"/>
  <c r="T1622" i="10"/>
  <c r="T1638" i="10"/>
  <c r="T1654" i="10"/>
  <c r="K885" i="6"/>
  <c r="J1402" i="6"/>
  <c r="S965" i="10"/>
  <c r="J954" i="6"/>
  <c r="K2305" i="6"/>
  <c r="Q78" i="10"/>
  <c r="R115" i="10"/>
  <c r="S149" i="10"/>
  <c r="Q183" i="10"/>
  <c r="R217" i="10"/>
  <c r="R249" i="10"/>
  <c r="T278" i="10"/>
  <c r="Q307" i="10"/>
  <c r="Q332" i="10"/>
  <c r="T357" i="10"/>
  <c r="S383" i="10"/>
  <c r="R409" i="10"/>
  <c r="Q435" i="10"/>
  <c r="Q460" i="10"/>
  <c r="T485" i="10"/>
  <c r="S511" i="10"/>
  <c r="R537" i="10"/>
  <c r="Q563" i="10"/>
  <c r="Q588" i="10"/>
  <c r="T613" i="10"/>
  <c r="S639" i="10"/>
  <c r="R665" i="10"/>
  <c r="Q691" i="10"/>
  <c r="Q716" i="10"/>
  <c r="T741" i="10"/>
  <c r="S767" i="10"/>
  <c r="R793" i="10"/>
  <c r="Q819" i="10"/>
  <c r="Q844" i="10"/>
  <c r="T869" i="10"/>
  <c r="S895" i="10"/>
  <c r="R921" i="10"/>
  <c r="Q947" i="10"/>
  <c r="Q972" i="10"/>
  <c r="T997" i="10"/>
  <c r="S1023" i="10"/>
  <c r="R1049" i="10"/>
  <c r="Q1072" i="10"/>
  <c r="J543" i="6"/>
  <c r="K958" i="6"/>
  <c r="K1265" i="6"/>
  <c r="K1438" i="6"/>
  <c r="K1614" i="6"/>
  <c r="J1786" i="6"/>
  <c r="K1944" i="6"/>
  <c r="K2076" i="6"/>
  <c r="J2200" i="6"/>
  <c r="K2308" i="6"/>
  <c r="K2414" i="6"/>
  <c r="S17" i="10"/>
  <c r="Q69" i="10"/>
  <c r="R107" i="10"/>
  <c r="S141" i="10"/>
  <c r="Q175" i="10"/>
  <c r="R209" i="10"/>
  <c r="S242" i="10"/>
  <c r="T271" i="10"/>
  <c r="Q301" i="10"/>
  <c r="Q326" i="10"/>
  <c r="T351" i="10"/>
  <c r="S377" i="10"/>
  <c r="R403" i="10"/>
  <c r="Q429" i="10"/>
  <c r="Q454" i="10"/>
  <c r="T479" i="10"/>
  <c r="S505" i="10"/>
  <c r="R531" i="10"/>
  <c r="Q557" i="10"/>
  <c r="Q582" i="10"/>
  <c r="T607" i="10"/>
  <c r="S633" i="10"/>
  <c r="R659" i="10"/>
  <c r="Q685" i="10"/>
  <c r="Q710" i="10"/>
  <c r="T735" i="10"/>
  <c r="S761" i="10"/>
  <c r="R787" i="10"/>
  <c r="Q813" i="10"/>
  <c r="Q838" i="10"/>
  <c r="T863" i="10"/>
  <c r="S889" i="10"/>
  <c r="R915" i="10"/>
  <c r="Q941" i="10"/>
  <c r="Q966" i="10"/>
  <c r="T991" i="10"/>
  <c r="S1017" i="10"/>
  <c r="R1043" i="10"/>
  <c r="S1067" i="10"/>
  <c r="Q1086" i="10"/>
  <c r="R1104" i="10"/>
  <c r="K621" i="6"/>
  <c r="J1011" i="6"/>
  <c r="K1290" i="6"/>
  <c r="J1465" i="6"/>
  <c r="J1634" i="6"/>
  <c r="K1812" i="6"/>
  <c r="K1965" i="6"/>
  <c r="K2094" i="6"/>
  <c r="J2216" i="6"/>
  <c r="J2322" i="6"/>
  <c r="K130" i="6"/>
  <c r="J1136" i="6"/>
  <c r="K1532" i="6"/>
  <c r="K1874" i="6"/>
  <c r="J2144" i="6"/>
  <c r="J2365" i="6"/>
  <c r="Q29" i="10"/>
  <c r="Q100" i="10"/>
  <c r="S155" i="10"/>
  <c r="Q211" i="10"/>
  <c r="Q261" i="10"/>
  <c r="T305" i="10"/>
  <c r="R347" i="10"/>
  <c r="Q388" i="10"/>
  <c r="S429" i="10"/>
  <c r="Q471" i="10"/>
  <c r="Q511" i="10"/>
  <c r="T551" i="10"/>
  <c r="R593" i="10"/>
  <c r="Q634" i="10"/>
  <c r="S675" i="10"/>
  <c r="S715" i="10"/>
  <c r="Q757" i="10"/>
  <c r="T797" i="10"/>
  <c r="R839" i="10"/>
  <c r="Q880" i="10"/>
  <c r="Q920" i="10"/>
  <c r="S961" i="10"/>
  <c r="Q1003" i="10"/>
  <c r="T1043" i="10"/>
  <c r="S1079" i="10"/>
  <c r="S1103" i="10"/>
  <c r="T1123" i="10"/>
  <c r="Q1142" i="10"/>
  <c r="R1160" i="10"/>
  <c r="T1176" i="10"/>
  <c r="T1192" i="10"/>
  <c r="T1208" i="10"/>
  <c r="T1224" i="10"/>
  <c r="T1240" i="10"/>
  <c r="T1256" i="10"/>
  <c r="T1272" i="10"/>
  <c r="T1288" i="10"/>
  <c r="T1304" i="10"/>
  <c r="T1320" i="10"/>
  <c r="T1336" i="10"/>
  <c r="T1352" i="10"/>
  <c r="T1368" i="10"/>
  <c r="T1384" i="10"/>
  <c r="T1400" i="10"/>
  <c r="T1416" i="10"/>
  <c r="T1432" i="10"/>
  <c r="T1448" i="10"/>
  <c r="T1464" i="10"/>
  <c r="T1480" i="10"/>
  <c r="T1496" i="10"/>
  <c r="T1512" i="10"/>
  <c r="T1528" i="10"/>
  <c r="T1544" i="10"/>
  <c r="T1560" i="10"/>
  <c r="T1576" i="10"/>
  <c r="T1592" i="10"/>
  <c r="T1608" i="10"/>
  <c r="T1624" i="10"/>
  <c r="T1640" i="10"/>
  <c r="T1656" i="10"/>
  <c r="J976" i="6"/>
  <c r="R991" i="10"/>
  <c r="K1262" i="6"/>
  <c r="J2414" i="6"/>
  <c r="T83" i="10"/>
  <c r="Q119" i="10"/>
  <c r="R153" i="10"/>
  <c r="S187" i="10"/>
  <c r="T221" i="10"/>
  <c r="R253" i="10"/>
  <c r="T281" i="10"/>
  <c r="T309" i="10"/>
  <c r="S335" i="10"/>
  <c r="R361" i="10"/>
  <c r="Q387" i="10"/>
  <c r="Q412" i="10"/>
  <c r="T437" i="10"/>
  <c r="S463" i="10"/>
  <c r="R489" i="10"/>
  <c r="Q515" i="10"/>
  <c r="Q540" i="10"/>
  <c r="T565" i="10"/>
  <c r="S591" i="10"/>
  <c r="R617" i="10"/>
  <c r="Q643" i="10"/>
  <c r="Q668" i="10"/>
  <c r="T693" i="10"/>
  <c r="S719" i="10"/>
  <c r="R745" i="10"/>
  <c r="Q771" i="10"/>
  <c r="Q796" i="10"/>
  <c r="T821" i="10"/>
  <c r="S847" i="10"/>
  <c r="R873" i="10"/>
  <c r="Q899" i="10"/>
  <c r="Q924" i="10"/>
  <c r="T949" i="10"/>
  <c r="S975" i="10"/>
  <c r="R1001" i="10"/>
  <c r="Q1027" i="10"/>
  <c r="Q1052" i="10"/>
  <c r="R1074" i="10"/>
  <c r="J604" i="6"/>
  <c r="K1010" i="6"/>
  <c r="J1289" i="6"/>
  <c r="K1460" i="6"/>
  <c r="K1633" i="6"/>
  <c r="K1810" i="6"/>
  <c r="K1961" i="6"/>
  <c r="J2094" i="6"/>
  <c r="K2210" i="6"/>
  <c r="K2321" i="6"/>
  <c r="J2430" i="6"/>
  <c r="R25" i="10"/>
  <c r="Q74" i="10"/>
  <c r="Q111" i="10"/>
  <c r="R145" i="10"/>
  <c r="S179" i="10"/>
  <c r="T213" i="10"/>
  <c r="S246" i="10"/>
  <c r="Q275" i="10"/>
  <c r="T303" i="10"/>
  <c r="S329" i="10"/>
  <c r="R355" i="10"/>
  <c r="Q381" i="10"/>
  <c r="Q406" i="10"/>
  <c r="T431" i="10"/>
  <c r="S457" i="10"/>
  <c r="R483" i="10"/>
  <c r="Q509" i="10"/>
  <c r="Q534" i="10"/>
  <c r="T559" i="10"/>
  <c r="S585" i="10"/>
  <c r="R611" i="10"/>
  <c r="Q637" i="10"/>
  <c r="Q662" i="10"/>
  <c r="T687" i="10"/>
  <c r="S713" i="10"/>
  <c r="R739" i="10"/>
  <c r="Q765" i="10"/>
  <c r="Q790" i="10"/>
  <c r="T815" i="10"/>
  <c r="S841" i="10"/>
  <c r="R867" i="10"/>
  <c r="Q893" i="10"/>
  <c r="Q918" i="10"/>
  <c r="T943" i="10"/>
  <c r="S969" i="10"/>
  <c r="R995" i="10"/>
  <c r="Q1021" i="10"/>
  <c r="Q1046" i="10"/>
  <c r="Q1070" i="10"/>
  <c r="R1088" i="10"/>
  <c r="T1106" i="10"/>
  <c r="J678" i="6"/>
  <c r="K1056" i="6"/>
  <c r="K1308" i="6"/>
  <c r="K1485" i="6"/>
  <c r="K1658" i="6"/>
  <c r="J1837" i="6"/>
  <c r="K1982" i="6"/>
  <c r="J2108" i="6"/>
  <c r="K2226" i="6"/>
  <c r="K2337" i="6"/>
  <c r="J409" i="6"/>
  <c r="K1213" i="6"/>
  <c r="K1574" i="6"/>
  <c r="K1909" i="6"/>
  <c r="K2173" i="6"/>
  <c r="K2393" i="6"/>
  <c r="S41" i="10"/>
  <c r="T107" i="10"/>
  <c r="R163" i="10"/>
  <c r="S216" i="10"/>
  <c r="T265" i="10"/>
  <c r="S311" i="10"/>
  <c r="Q353" i="10"/>
  <c r="T393" i="10"/>
  <c r="T433" i="10"/>
  <c r="R475" i="10"/>
  <c r="Q516" i="10"/>
  <c r="S557" i="10"/>
  <c r="Q599" i="10"/>
  <c r="Q639" i="10"/>
  <c r="T679" i="10"/>
  <c r="R721" i="10"/>
  <c r="Q762" i="10"/>
  <c r="S803" i="10"/>
  <c r="S843" i="10"/>
  <c r="Q885" i="10"/>
  <c r="T925" i="10"/>
  <c r="R967" i="10"/>
  <c r="Q1008" i="10"/>
  <c r="Q1048" i="10"/>
  <c r="R1082" i="10"/>
  <c r="Q1107" i="10"/>
  <c r="Q1126" i="10"/>
  <c r="R1144" i="10"/>
  <c r="T1162" i="10"/>
  <c r="T1178" i="10"/>
  <c r="T1194" i="10"/>
  <c r="T1210" i="10"/>
  <c r="T1226" i="10"/>
  <c r="T1242" i="10"/>
  <c r="T1258" i="10"/>
  <c r="T1274" i="10"/>
  <c r="T1290" i="10"/>
  <c r="T1306" i="10"/>
  <c r="T1322" i="10"/>
  <c r="T1338" i="10"/>
  <c r="T1354" i="10"/>
  <c r="T1370" i="10"/>
  <c r="T1386" i="10"/>
  <c r="T1402" i="10"/>
  <c r="T1418" i="10"/>
  <c r="T1434" i="10"/>
  <c r="T1450" i="10"/>
  <c r="T1466" i="10"/>
  <c r="T1482" i="10"/>
  <c r="T1498" i="10"/>
  <c r="T1514" i="10"/>
  <c r="T1530" i="10"/>
  <c r="T1546" i="10"/>
  <c r="T1562" i="10"/>
  <c r="T1578" i="10"/>
  <c r="T1594" i="10"/>
  <c r="T1610" i="10"/>
  <c r="T1626" i="10"/>
  <c r="T1642" i="10"/>
  <c r="T1658" i="10"/>
  <c r="J1061" i="6"/>
  <c r="Q1017" i="10"/>
  <c r="J1438" i="6"/>
  <c r="K2456" i="6"/>
  <c r="Q88" i="10"/>
  <c r="S123" i="10"/>
  <c r="T157" i="10"/>
  <c r="Q192" i="10"/>
  <c r="S225" i="10"/>
  <c r="S256" i="10"/>
  <c r="T285" i="10"/>
  <c r="R313" i="10"/>
  <c r="Q339" i="10"/>
  <c r="Q364" i="10"/>
  <c r="T389" i="10"/>
  <c r="S415" i="10"/>
  <c r="R441" i="10"/>
  <c r="Q467" i="10"/>
  <c r="Q492" i="10"/>
  <c r="T517" i="10"/>
  <c r="S543" i="10"/>
  <c r="R569" i="10"/>
  <c r="Q595" i="10"/>
  <c r="Q620" i="10"/>
  <c r="T645" i="10"/>
  <c r="S671" i="10"/>
  <c r="R697" i="10"/>
  <c r="Q723" i="10"/>
  <c r="Q748" i="10"/>
  <c r="T773" i="10"/>
  <c r="S799" i="10"/>
  <c r="R825" i="10"/>
  <c r="Q851" i="10"/>
  <c r="Q876" i="10"/>
  <c r="T901" i="10"/>
  <c r="S927" i="10"/>
  <c r="R953" i="10"/>
  <c r="Q979" i="10"/>
  <c r="Q1004" i="10"/>
  <c r="T1029" i="10"/>
  <c r="S1055" i="10"/>
  <c r="T1076" i="10"/>
  <c r="K677" i="6"/>
  <c r="K1042" i="6"/>
  <c r="K1306" i="6"/>
  <c r="J1481" i="6"/>
  <c r="J1658" i="6"/>
  <c r="K1836" i="6"/>
  <c r="K1978" i="6"/>
  <c r="K2107" i="6"/>
  <c r="J2226" i="6"/>
  <c r="K2334" i="6"/>
  <c r="K2445" i="6"/>
  <c r="Q31" i="10"/>
  <c r="Q79" i="10"/>
  <c r="S115" i="10"/>
  <c r="T149" i="10"/>
  <c r="Q184" i="10"/>
  <c r="S217" i="10"/>
  <c r="S249" i="10"/>
  <c r="Q279" i="10"/>
  <c r="R307" i="10"/>
  <c r="Q333" i="10"/>
  <c r="Q358" i="10"/>
  <c r="T383" i="10"/>
  <c r="S409" i="10"/>
  <c r="R435" i="10"/>
  <c r="Q461" i="10"/>
  <c r="Q486" i="10"/>
  <c r="T511" i="10"/>
  <c r="S537" i="10"/>
  <c r="R563" i="10"/>
  <c r="Q589" i="10"/>
  <c r="Q614" i="10"/>
  <c r="T639" i="10"/>
  <c r="S665" i="10"/>
  <c r="R691" i="10"/>
  <c r="Q717" i="10"/>
  <c r="Q742" i="10"/>
  <c r="T767" i="10"/>
  <c r="S793" i="10"/>
  <c r="R819" i="10"/>
  <c r="Q845" i="10"/>
  <c r="Q870" i="10"/>
  <c r="T895" i="10"/>
  <c r="S921" i="10"/>
  <c r="R947" i="10"/>
  <c r="Q973" i="10"/>
  <c r="Q998" i="10"/>
  <c r="T1023" i="10"/>
  <c r="S1049" i="10"/>
  <c r="R1072" i="10"/>
  <c r="T1090" i="10"/>
  <c r="Q1109" i="10"/>
  <c r="J730" i="6"/>
  <c r="J1090" i="6"/>
  <c r="J1333" i="6"/>
  <c r="J1506" i="6"/>
  <c r="K1684" i="6"/>
  <c r="K1853" i="6"/>
  <c r="K2000" i="6"/>
  <c r="K2125" i="6"/>
  <c r="J2242" i="6"/>
  <c r="K2350" i="6"/>
  <c r="K568" i="6"/>
  <c r="K1266" i="6"/>
  <c r="J1618" i="6"/>
  <c r="K1950" i="6"/>
  <c r="J2201" i="6"/>
  <c r="K2420" i="6"/>
  <c r="S51" i="10"/>
  <c r="S113" i="10"/>
  <c r="Q169" i="10"/>
  <c r="Q224" i="10"/>
  <c r="S272" i="10"/>
  <c r="R317" i="10"/>
  <c r="R357" i="10"/>
  <c r="Q398" i="10"/>
  <c r="S439" i="10"/>
  <c r="Q481" i="10"/>
  <c r="T521" i="10"/>
  <c r="T561" i="10"/>
  <c r="R603" i="10"/>
  <c r="Q644" i="10"/>
  <c r="S685" i="10"/>
  <c r="Q727" i="10"/>
  <c r="Q767" i="10"/>
  <c r="T807" i="10"/>
  <c r="R849" i="10"/>
  <c r="Q890" i="10"/>
  <c r="S931" i="10"/>
  <c r="S971" i="10"/>
  <c r="Q1013" i="10"/>
  <c r="T1053" i="10"/>
  <c r="R1085" i="10"/>
  <c r="T1109" i="10"/>
  <c r="R1128" i="10"/>
  <c r="T1146" i="10"/>
  <c r="T1164" i="10"/>
  <c r="T1180" i="10"/>
  <c r="T1196" i="10"/>
  <c r="T1212" i="10"/>
  <c r="T1228" i="10"/>
  <c r="T1244" i="10"/>
  <c r="T1260" i="10"/>
  <c r="T1276" i="10"/>
  <c r="T1292" i="10"/>
  <c r="T1308" i="10"/>
  <c r="T1324" i="10"/>
  <c r="T1340" i="10"/>
  <c r="T1356" i="10"/>
  <c r="T1372" i="10"/>
  <c r="T1388" i="10"/>
  <c r="T1404" i="10"/>
  <c r="T1420" i="10"/>
  <c r="T1436" i="10"/>
  <c r="T1452" i="10"/>
  <c r="T1468" i="10"/>
  <c r="T1484" i="10"/>
  <c r="T1500" i="10"/>
  <c r="T1516" i="10"/>
  <c r="T1532" i="10"/>
  <c r="T1548" i="10"/>
  <c r="T1564" i="10"/>
  <c r="T1580" i="10"/>
  <c r="T1596" i="10"/>
  <c r="T1612" i="10"/>
  <c r="T1628" i="10"/>
  <c r="T1644" i="10"/>
  <c r="K179" i="6"/>
  <c r="J1138" i="6"/>
  <c r="Q1042" i="10"/>
  <c r="K1608" i="6"/>
  <c r="R17" i="10"/>
  <c r="T93" i="10"/>
  <c r="Q128" i="10"/>
  <c r="S161" i="10"/>
  <c r="T195" i="10"/>
  <c r="Q230" i="10"/>
  <c r="S260" i="10"/>
  <c r="T289" i="10"/>
  <c r="Q316" i="10"/>
  <c r="T341" i="10"/>
  <c r="S367" i="10"/>
  <c r="R393" i="10"/>
  <c r="Q419" i="10"/>
  <c r="Q444" i="10"/>
  <c r="T469" i="10"/>
  <c r="S495" i="10"/>
  <c r="R521" i="10"/>
  <c r="Q547" i="10"/>
  <c r="Q572" i="10"/>
  <c r="T597" i="10"/>
  <c r="S623" i="10"/>
  <c r="R649" i="10"/>
  <c r="Q675" i="10"/>
  <c r="Q700" i="10"/>
  <c r="T725" i="10"/>
  <c r="S751" i="10"/>
  <c r="R777" i="10"/>
  <c r="Q803" i="10"/>
  <c r="Q828" i="10"/>
  <c r="T853" i="10"/>
  <c r="S879" i="10"/>
  <c r="R905" i="10"/>
  <c r="Q931" i="10"/>
  <c r="Q956" i="10"/>
  <c r="T981" i="10"/>
  <c r="S1007" i="10"/>
  <c r="R1033" i="10"/>
  <c r="Q1059" i="10"/>
  <c r="Q1079" i="10"/>
  <c r="J722" i="6"/>
  <c r="J1085" i="6"/>
  <c r="K1332" i="6"/>
  <c r="K1505" i="6"/>
  <c r="J1677" i="6"/>
  <c r="J1853" i="6"/>
  <c r="K1997" i="6"/>
  <c r="J2124" i="6"/>
  <c r="K2241" i="6"/>
  <c r="K2348" i="6"/>
  <c r="J2457" i="6"/>
  <c r="T38" i="10"/>
  <c r="Q84" i="10"/>
  <c r="Q120" i="10"/>
  <c r="S153" i="10"/>
  <c r="T187" i="10"/>
  <c r="Q222" i="10"/>
  <c r="S253" i="10"/>
  <c r="Q283" i="10"/>
  <c r="Q310" i="10"/>
  <c r="T335" i="10"/>
  <c r="S361" i="10"/>
  <c r="R387" i="10"/>
  <c r="Q413" i="10"/>
  <c r="Q438" i="10"/>
  <c r="T463" i="10"/>
  <c r="S489" i="10"/>
  <c r="R515" i="10"/>
  <c r="Q541" i="10"/>
  <c r="Q566" i="10"/>
  <c r="T591" i="10"/>
  <c r="S617" i="10"/>
  <c r="R643" i="10"/>
  <c r="Q669" i="10"/>
  <c r="Q694" i="10"/>
  <c r="T719" i="10"/>
  <c r="S745" i="10"/>
  <c r="R771" i="10"/>
  <c r="Q797" i="10"/>
  <c r="Q822" i="10"/>
  <c r="T847" i="10"/>
  <c r="S873" i="10"/>
  <c r="R899" i="10"/>
  <c r="Q925" i="10"/>
  <c r="Q950" i="10"/>
  <c r="T975" i="10"/>
  <c r="S1001" i="10"/>
  <c r="R1027" i="10"/>
  <c r="Q1053" i="10"/>
  <c r="T1074" i="10"/>
  <c r="Q1093" i="10"/>
  <c r="K126" i="6"/>
  <c r="K778" i="6"/>
  <c r="J1134" i="6"/>
  <c r="K1357" i="6"/>
  <c r="J1529" i="6"/>
  <c r="J1702" i="6"/>
  <c r="J1874" i="6"/>
  <c r="K2016" i="6"/>
  <c r="J2142" i="6"/>
  <c r="K2253" i="6"/>
  <c r="K2364" i="6"/>
  <c r="J692" i="6"/>
  <c r="J1317" i="6"/>
  <c r="K1660" i="6"/>
  <c r="K1986" i="6"/>
  <c r="J2228" i="6"/>
  <c r="J2440" i="6"/>
  <c r="T60" i="10"/>
  <c r="R121" i="10"/>
  <c r="S176" i="10"/>
  <c r="Q231" i="10"/>
  <c r="R277" i="10"/>
  <c r="S321" i="10"/>
  <c r="Q363" i="10"/>
  <c r="T403" i="10"/>
  <c r="R445" i="10"/>
  <c r="R485" i="10"/>
  <c r="Q526" i="10"/>
  <c r="S567" i="10"/>
  <c r="Q609" i="10"/>
  <c r="T649" i="10"/>
  <c r="T689" i="10"/>
  <c r="R731" i="10"/>
  <c r="Q772" i="10"/>
  <c r="S813" i="10"/>
  <c r="Q855" i="10"/>
  <c r="Q895" i="10"/>
  <c r="T935" i="10"/>
  <c r="R977" i="10"/>
  <c r="Q1018" i="10"/>
  <c r="S1059" i="10"/>
  <c r="T1088" i="10"/>
  <c r="R1112" i="10"/>
  <c r="T1130" i="10"/>
  <c r="Q1149" i="10"/>
  <c r="T1166" i="10"/>
  <c r="T1182" i="10"/>
  <c r="T1198" i="10"/>
  <c r="T1214" i="10"/>
  <c r="T1230" i="10"/>
  <c r="T1246" i="10"/>
  <c r="T1262" i="10"/>
  <c r="T1278" i="10"/>
  <c r="T1294" i="10"/>
  <c r="T1310" i="10"/>
  <c r="T1326" i="10"/>
  <c r="T1342" i="10"/>
  <c r="T1358" i="10"/>
  <c r="T1374" i="10"/>
  <c r="T1390" i="10"/>
  <c r="T1406" i="10"/>
  <c r="T1422" i="10"/>
  <c r="T1438" i="10"/>
  <c r="T1454" i="10"/>
  <c r="T1470" i="10"/>
  <c r="T1486" i="10"/>
  <c r="T1502" i="10"/>
  <c r="T1518" i="10"/>
  <c r="T1534" i="10"/>
  <c r="T1550" i="10"/>
  <c r="T1566" i="10"/>
  <c r="T1582" i="10"/>
  <c r="T1598" i="10"/>
  <c r="T1614" i="10"/>
  <c r="T1630" i="10"/>
  <c r="T1646" i="10"/>
  <c r="K419" i="6"/>
  <c r="J1216" i="6"/>
  <c r="Q1067" i="10"/>
  <c r="K1785" i="6"/>
  <c r="Q38" i="10"/>
  <c r="S97" i="10"/>
  <c r="T131" i="10"/>
  <c r="Q166" i="10"/>
  <c r="S200" i="10"/>
  <c r="Q235" i="10"/>
  <c r="S263" i="10"/>
  <c r="Q293" i="10"/>
  <c r="S319" i="10"/>
  <c r="R345" i="10"/>
  <c r="Q371" i="10"/>
  <c r="Q396" i="10"/>
  <c r="T421" i="10"/>
  <c r="S447" i="10"/>
  <c r="R473" i="10"/>
  <c r="Q499" i="10"/>
  <c r="Q524" i="10"/>
  <c r="T549" i="10"/>
  <c r="S575" i="10"/>
  <c r="R601" i="10"/>
  <c r="Q627" i="10"/>
  <c r="Q652" i="10"/>
  <c r="T677" i="10"/>
  <c r="S703" i="10"/>
  <c r="R729" i="10"/>
  <c r="Q755" i="10"/>
  <c r="Q780" i="10"/>
  <c r="T805" i="10"/>
  <c r="S831" i="10"/>
  <c r="R857" i="10"/>
  <c r="Q883" i="10"/>
  <c r="Q908" i="10"/>
  <c r="T933" i="10"/>
  <c r="S959" i="10"/>
  <c r="R985" i="10"/>
  <c r="Q1011" i="10"/>
  <c r="Q1036" i="10"/>
  <c r="T1061" i="10"/>
  <c r="K116" i="6"/>
  <c r="J776" i="6"/>
  <c r="J1130" i="6"/>
  <c r="J1350" i="6"/>
  <c r="K1524" i="6"/>
  <c r="K1701" i="6"/>
  <c r="K1872" i="6"/>
  <c r="J2016" i="6"/>
  <c r="J2137" i="6"/>
  <c r="J2253" i="6"/>
  <c r="K2361" i="6"/>
  <c r="K2472" i="6"/>
  <c r="Q46" i="10"/>
  <c r="Q89" i="10"/>
  <c r="T123" i="10"/>
  <c r="Q158" i="10"/>
  <c r="S192" i="10"/>
  <c r="Q227" i="10"/>
  <c r="T256" i="10"/>
  <c r="Q286" i="10"/>
  <c r="S313" i="10"/>
  <c r="R339" i="10"/>
  <c r="Q365" i="10"/>
  <c r="Q390" i="10"/>
  <c r="T415" i="10"/>
  <c r="S441" i="10"/>
  <c r="R467" i="10"/>
  <c r="Q493" i="10"/>
  <c r="Q518" i="10"/>
  <c r="T543" i="10"/>
  <c r="S569" i="10"/>
  <c r="R595" i="10"/>
  <c r="Q621" i="10"/>
  <c r="Q646" i="10"/>
  <c r="T671" i="10"/>
  <c r="S697" i="10"/>
  <c r="R723" i="10"/>
  <c r="Q749" i="10"/>
  <c r="Q774" i="10"/>
  <c r="T799" i="10"/>
  <c r="S825" i="10"/>
  <c r="R851" i="10"/>
  <c r="Q877" i="10"/>
  <c r="Q902" i="10"/>
  <c r="T927" i="10"/>
  <c r="S953" i="10"/>
  <c r="R979" i="10"/>
  <c r="Q1005" i="10"/>
  <c r="Q1030" i="10"/>
  <c r="T1055" i="10"/>
  <c r="Q1077" i="10"/>
  <c r="R1095" i="10"/>
  <c r="K274" i="6"/>
  <c r="J831" i="6"/>
  <c r="J1166" i="6"/>
  <c r="K1376" i="6"/>
  <c r="K1549" i="6"/>
  <c r="K1726" i="6"/>
  <c r="K1893" i="6"/>
  <c r="K2031" i="6"/>
  <c r="K2155" i="6"/>
  <c r="J2269" i="6"/>
  <c r="K2377" i="6"/>
  <c r="J783" i="6"/>
  <c r="J1358" i="6"/>
  <c r="K1702" i="6"/>
  <c r="K2018" i="6"/>
  <c r="J2258" i="6"/>
  <c r="K2462" i="6"/>
  <c r="S69" i="10"/>
  <c r="Q129" i="10"/>
  <c r="Q182" i="10"/>
  <c r="R237" i="10"/>
  <c r="T283" i="10"/>
  <c r="R327" i="10"/>
  <c r="Q368" i="10"/>
  <c r="Q408" i="10"/>
  <c r="S449" i="10"/>
  <c r="Q491" i="10"/>
  <c r="T531" i="10"/>
  <c r="R573" i="10"/>
  <c r="R613" i="10"/>
  <c r="Q654" i="10"/>
  <c r="S695" i="10"/>
  <c r="Q737" i="10"/>
  <c r="T777" i="10"/>
  <c r="T817" i="10"/>
  <c r="R859" i="10"/>
  <c r="Q900" i="10"/>
  <c r="S941" i="10"/>
  <c r="Q983" i="10"/>
  <c r="Q1023" i="10"/>
  <c r="S1063" i="10"/>
  <c r="S1091" i="10"/>
  <c r="T1114" i="10"/>
  <c r="Q1133" i="10"/>
  <c r="R1151" i="10"/>
  <c r="T1168" i="10"/>
  <c r="T1184" i="10"/>
  <c r="T1200" i="10"/>
  <c r="T1216" i="10"/>
  <c r="T1232" i="10"/>
  <c r="T1248" i="10"/>
  <c r="T1264" i="10"/>
  <c r="T1280" i="10"/>
  <c r="T1296" i="10"/>
  <c r="T1312" i="10"/>
  <c r="T1328" i="10"/>
  <c r="T1344" i="10"/>
  <c r="T1360" i="10"/>
  <c r="T1376" i="10"/>
  <c r="T1392" i="10"/>
  <c r="T1408" i="10"/>
  <c r="T1424" i="10"/>
  <c r="T1440" i="10"/>
  <c r="T1456" i="10"/>
  <c r="T1472" i="10"/>
  <c r="T1488" i="10"/>
  <c r="T1504" i="10"/>
  <c r="T1520" i="10"/>
  <c r="T1536" i="10"/>
  <c r="T1552" i="10"/>
  <c r="T1568" i="10"/>
  <c r="T1584" i="10"/>
  <c r="T1600" i="10"/>
  <c r="T1616" i="10"/>
  <c r="T1632" i="10"/>
  <c r="T1648" i="10"/>
  <c r="K572" i="6"/>
  <c r="J1274" i="6"/>
  <c r="T1103" i="10"/>
  <c r="J2076" i="6"/>
  <c r="Q68" i="10"/>
  <c r="Q107" i="10"/>
  <c r="Q140" i="10"/>
  <c r="S174" i="10"/>
  <c r="Q209" i="10"/>
  <c r="Q242" i="10"/>
  <c r="S271" i="10"/>
  <c r="Q300" i="10"/>
  <c r="T325" i="10"/>
  <c r="S351" i="10"/>
  <c r="R377" i="10"/>
  <c r="Q403" i="10"/>
  <c r="Q428" i="10"/>
  <c r="T453" i="10"/>
  <c r="S479" i="10"/>
  <c r="R505" i="10"/>
  <c r="Q531" i="10"/>
  <c r="Q556" i="10"/>
  <c r="T581" i="10"/>
  <c r="S607" i="10"/>
  <c r="R633" i="10"/>
  <c r="Q659" i="10"/>
  <c r="Q684" i="10"/>
  <c r="T709" i="10"/>
  <c r="S735" i="10"/>
  <c r="R761" i="10"/>
  <c r="Q787" i="10"/>
  <c r="Q812" i="10"/>
  <c r="T837" i="10"/>
  <c r="S863" i="10"/>
  <c r="R889" i="10"/>
  <c r="Q915" i="10"/>
  <c r="Q940" i="10"/>
  <c r="T965" i="10"/>
  <c r="S991" i="10"/>
  <c r="R1017" i="10"/>
  <c r="Q1043" i="10"/>
  <c r="R1067" i="10"/>
  <c r="J374" i="6"/>
  <c r="K866" i="6"/>
  <c r="J1209" i="6"/>
  <c r="K1396" i="6"/>
  <c r="K1566" i="6"/>
  <c r="K1742" i="6"/>
  <c r="K1908" i="6"/>
  <c r="K2045" i="6"/>
  <c r="K2172" i="6"/>
  <c r="J2280" i="6"/>
  <c r="K2388" i="6"/>
  <c r="K2498" i="6"/>
  <c r="T57" i="10"/>
  <c r="Q99" i="10"/>
  <c r="Q132" i="10"/>
  <c r="S166" i="10"/>
  <c r="Q201" i="10"/>
  <c r="R235" i="10"/>
  <c r="T264" i="10"/>
  <c r="R293" i="10"/>
  <c r="T319" i="10"/>
  <c r="S345" i="10"/>
  <c r="R371" i="10"/>
  <c r="Q397" i="10"/>
  <c r="Q422" i="10"/>
  <c r="T447" i="10"/>
  <c r="S473" i="10"/>
  <c r="R499" i="10"/>
  <c r="Q525" i="10"/>
  <c r="Q550" i="10"/>
  <c r="T575" i="10"/>
  <c r="S601" i="10"/>
  <c r="R627" i="10"/>
  <c r="Q653" i="10"/>
  <c r="Q678" i="10"/>
  <c r="T703" i="10"/>
  <c r="S729" i="10"/>
  <c r="R755" i="10"/>
  <c r="Q781" i="10"/>
  <c r="Q806" i="10"/>
  <c r="T831" i="10"/>
  <c r="S857" i="10"/>
  <c r="R883" i="10"/>
  <c r="Q909" i="10"/>
  <c r="Q934" i="10"/>
  <c r="S1085" i="10"/>
  <c r="S267" i="10"/>
  <c r="Q476" i="10"/>
  <c r="R681" i="10"/>
  <c r="T885" i="10"/>
  <c r="K256" i="6"/>
  <c r="K2154" i="6"/>
  <c r="Q196" i="10"/>
  <c r="R419" i="10"/>
  <c r="T623" i="10"/>
  <c r="Q829" i="10"/>
  <c r="S985" i="10"/>
  <c r="S1081" i="10"/>
  <c r="K1248" i="6"/>
  <c r="K1929" i="6"/>
  <c r="K2404" i="6"/>
  <c r="K2080" i="6"/>
  <c r="Q142" i="10"/>
  <c r="R337" i="10"/>
  <c r="Q501" i="10"/>
  <c r="Q664" i="10"/>
  <c r="R829" i="10"/>
  <c r="Q993" i="10"/>
  <c r="R1119" i="10"/>
  <c r="T1188" i="10"/>
  <c r="T1252" i="10"/>
  <c r="T1316" i="10"/>
  <c r="T1380" i="10"/>
  <c r="T1444" i="10"/>
  <c r="T1508" i="10"/>
  <c r="T1572" i="10"/>
  <c r="T1636" i="10"/>
  <c r="K1493" i="6"/>
  <c r="J1838" i="6"/>
  <c r="K2113" i="6"/>
  <c r="K2338" i="6"/>
  <c r="T20" i="10"/>
  <c r="Q95" i="10"/>
  <c r="Q150" i="10"/>
  <c r="S203" i="10"/>
  <c r="S255" i="10"/>
  <c r="T301" i="10"/>
  <c r="R343" i="10"/>
  <c r="Q384" i="10"/>
  <c r="Q424" i="10"/>
  <c r="S465" i="10"/>
  <c r="Q507" i="10"/>
  <c r="T547" i="10"/>
  <c r="R589" i="10"/>
  <c r="R629" i="10"/>
  <c r="Q670" i="10"/>
  <c r="S711" i="10"/>
  <c r="Q753" i="10"/>
  <c r="T793" i="10"/>
  <c r="T833" i="10"/>
  <c r="R875" i="10"/>
  <c r="Q916" i="10"/>
  <c r="S957" i="10"/>
  <c r="Q999" i="10"/>
  <c r="Q1039" i="10"/>
  <c r="T1075" i="10"/>
  <c r="Q1101" i="10"/>
  <c r="T1121" i="10"/>
  <c r="Q1140" i="10"/>
  <c r="R1158" i="10"/>
  <c r="Q1175" i="10"/>
  <c r="Q1191" i="10"/>
  <c r="Q1207" i="10"/>
  <c r="Q1223" i="10"/>
  <c r="Q1239" i="10"/>
  <c r="Q1255" i="10"/>
  <c r="Q1271" i="10"/>
  <c r="Q1287" i="10"/>
  <c r="Q1303" i="10"/>
  <c r="Q1319" i="10"/>
  <c r="Q1335" i="10"/>
  <c r="Q1351" i="10"/>
  <c r="Q1367" i="10"/>
  <c r="Q1383" i="10"/>
  <c r="Q1399" i="10"/>
  <c r="Q1415" i="10"/>
  <c r="Q1431" i="10"/>
  <c r="Q1447" i="10"/>
  <c r="Q1463" i="10"/>
  <c r="Q1479" i="10"/>
  <c r="Q1495" i="10"/>
  <c r="Q1511" i="10"/>
  <c r="Q1527" i="10"/>
  <c r="Q1543" i="10"/>
  <c r="Q1559" i="10"/>
  <c r="Q1575" i="10"/>
  <c r="Q1591" i="10"/>
  <c r="Q1607" i="10"/>
  <c r="Q1623" i="10"/>
  <c r="Q1639" i="10"/>
  <c r="J183" i="6"/>
  <c r="J1144" i="6"/>
  <c r="K1537" i="6"/>
  <c r="K1881" i="6"/>
  <c r="K2146" i="6"/>
  <c r="J2370" i="6"/>
  <c r="S33" i="10"/>
  <c r="Q103" i="10"/>
  <c r="Q156" i="10"/>
  <c r="S211" i="10"/>
  <c r="S262" i="10"/>
  <c r="T307" i="10"/>
  <c r="R349" i="10"/>
  <c r="R389" i="10"/>
  <c r="Q430" i="10"/>
  <c r="S471" i="10"/>
  <c r="Q513" i="10"/>
  <c r="T553" i="10"/>
  <c r="T593" i="10"/>
  <c r="R635" i="10"/>
  <c r="Q676" i="10"/>
  <c r="S717" i="10"/>
  <c r="Q759" i="10"/>
  <c r="Q799" i="10"/>
  <c r="T839" i="10"/>
  <c r="R881" i="10"/>
  <c r="Q922" i="10"/>
  <c r="S963" i="10"/>
  <c r="S1003" i="10"/>
  <c r="Q1045" i="10"/>
  <c r="Q1080" i="10"/>
  <c r="T1104" i="10"/>
  <c r="R1124" i="10"/>
  <c r="T1142" i="10"/>
  <c r="Q1161" i="10"/>
  <c r="R1177" i="10"/>
  <c r="R1193" i="10"/>
  <c r="R1209" i="10"/>
  <c r="R1225" i="10"/>
  <c r="R1241" i="10"/>
  <c r="R1257" i="10"/>
  <c r="R1273" i="10"/>
  <c r="R1289" i="10"/>
  <c r="R1305" i="10"/>
  <c r="R1321" i="10"/>
  <c r="R1337" i="10"/>
  <c r="R1353" i="10"/>
  <c r="R1369" i="10"/>
  <c r="J900" i="6"/>
  <c r="J1410" i="6"/>
  <c r="K1758" i="6"/>
  <c r="J2057" i="6"/>
  <c r="K2286" i="6"/>
  <c r="K2492" i="6"/>
  <c r="R81" i="10"/>
  <c r="S137" i="10"/>
  <c r="Q193" i="10"/>
  <c r="T244" i="10"/>
  <c r="Q292" i="10"/>
  <c r="T333" i="10"/>
  <c r="R375" i="10"/>
  <c r="Q416" i="10"/>
  <c r="Q456" i="10"/>
  <c r="S497" i="10"/>
  <c r="Q539" i="10"/>
  <c r="T579" i="10"/>
  <c r="R621" i="10"/>
  <c r="R661" i="10"/>
  <c r="Q702" i="10"/>
  <c r="J1012" i="6"/>
  <c r="J1813" i="6"/>
  <c r="K2326" i="6"/>
  <c r="Q91" i="10"/>
  <c r="Q199" i="10"/>
  <c r="Q299" i="10"/>
  <c r="R381" i="10"/>
  <c r="K1940" i="6"/>
  <c r="Q297" i="10"/>
  <c r="T501" i="10"/>
  <c r="Q707" i="10"/>
  <c r="S911" i="10"/>
  <c r="J814" i="6"/>
  <c r="K2268" i="6"/>
  <c r="S230" i="10"/>
  <c r="Q445" i="10"/>
  <c r="S649" i="10"/>
  <c r="Q854" i="10"/>
  <c r="T1007" i="10"/>
  <c r="S1097" i="10"/>
  <c r="J1401" i="6"/>
  <c r="J2046" i="6"/>
  <c r="K877" i="6"/>
  <c r="J2285" i="6"/>
  <c r="T189" i="10"/>
  <c r="Q373" i="10"/>
  <c r="Q536" i="10"/>
  <c r="R701" i="10"/>
  <c r="Q865" i="10"/>
  <c r="Q1028" i="10"/>
  <c r="R1135" i="10"/>
  <c r="T1202" i="10"/>
  <c r="T1266" i="10"/>
  <c r="T1330" i="10"/>
  <c r="T1394" i="10"/>
  <c r="T1458" i="10"/>
  <c r="T1522" i="10"/>
  <c r="T1586" i="10"/>
  <c r="T1650" i="10"/>
  <c r="J1537" i="6"/>
  <c r="K1875" i="6"/>
  <c r="K2144" i="6"/>
  <c r="K2369" i="6"/>
  <c r="R33" i="10"/>
  <c r="S101" i="10"/>
  <c r="T155" i="10"/>
  <c r="R211" i="10"/>
  <c r="R261" i="10"/>
  <c r="S307" i="10"/>
  <c r="S347" i="10"/>
  <c r="Q389" i="10"/>
  <c r="T429" i="10"/>
  <c r="R471" i="10"/>
  <c r="Q512" i="10"/>
  <c r="Q552" i="10"/>
  <c r="S593" i="10"/>
  <c r="Q635" i="10"/>
  <c r="T675" i="10"/>
  <c r="R717" i="10"/>
  <c r="R757" i="10"/>
  <c r="Q798" i="10"/>
  <c r="S839" i="10"/>
  <c r="Q881" i="10"/>
  <c r="T921" i="10"/>
  <c r="T961" i="10"/>
  <c r="R1003" i="10"/>
  <c r="Q1044" i="10"/>
  <c r="T1079" i="10"/>
  <c r="Q1104" i="10"/>
  <c r="Q1124" i="10"/>
  <c r="R1142" i="10"/>
  <c r="T1160" i="10"/>
  <c r="Q1177" i="10"/>
  <c r="Q1193" i="10"/>
  <c r="Q1209" i="10"/>
  <c r="Q1225" i="10"/>
  <c r="Q1241" i="10"/>
  <c r="Q1257" i="10"/>
  <c r="Q1273" i="10"/>
  <c r="Q1289" i="10"/>
  <c r="Q1305" i="10"/>
  <c r="Q1321" i="10"/>
  <c r="Q1337" i="10"/>
  <c r="Q1353" i="10"/>
  <c r="Q1369" i="10"/>
  <c r="Q1385" i="10"/>
  <c r="Q1401" i="10"/>
  <c r="Q1417" i="10"/>
  <c r="Q1433" i="10"/>
  <c r="Q1449" i="10"/>
  <c r="Q1465" i="10"/>
  <c r="Q1481" i="10"/>
  <c r="Q1497" i="10"/>
  <c r="Q1513" i="10"/>
  <c r="Q1529" i="10"/>
  <c r="Q1545" i="10"/>
  <c r="Q1561" i="10"/>
  <c r="Q1577" i="10"/>
  <c r="Q1593" i="10"/>
  <c r="Q1609" i="10"/>
  <c r="Q1625" i="10"/>
  <c r="Q1641" i="10"/>
  <c r="K423" i="6"/>
  <c r="J1229" i="6"/>
  <c r="J1581" i="6"/>
  <c r="K1917" i="6"/>
  <c r="K2177" i="6"/>
  <c r="J2397" i="6"/>
  <c r="Q42" i="10"/>
  <c r="S109" i="10"/>
  <c r="T163" i="10"/>
  <c r="R219" i="10"/>
  <c r="Q268" i="10"/>
  <c r="Q312" i="10"/>
  <c r="S353" i="10"/>
  <c r="Q395" i="10"/>
  <c r="T435" i="10"/>
  <c r="R477" i="10"/>
  <c r="R517" i="10"/>
  <c r="Q558" i="10"/>
  <c r="S599" i="10"/>
  <c r="Q641" i="10"/>
  <c r="T681" i="10"/>
  <c r="T721" i="10"/>
  <c r="R763" i="10"/>
  <c r="Q804" i="10"/>
  <c r="S845" i="10"/>
  <c r="Q887" i="10"/>
  <c r="Q927" i="10"/>
  <c r="T967" i="10"/>
  <c r="R1009" i="10"/>
  <c r="Q1050" i="10"/>
  <c r="Q1083" i="10"/>
  <c r="S1107" i="10"/>
  <c r="T1126" i="10"/>
  <c r="Q1145" i="10"/>
  <c r="R1163" i="10"/>
  <c r="R1179" i="10"/>
  <c r="R1195" i="10"/>
  <c r="R1211" i="10"/>
  <c r="R1227" i="10"/>
  <c r="R1243" i="10"/>
  <c r="R1259" i="10"/>
  <c r="R1275" i="10"/>
  <c r="R62" i="10"/>
  <c r="Q323" i="10"/>
  <c r="S527" i="10"/>
  <c r="Q732" i="10"/>
  <c r="R937" i="10"/>
  <c r="K1165" i="6"/>
  <c r="J2377" i="6"/>
  <c r="T260" i="10"/>
  <c r="Q470" i="10"/>
  <c r="R675" i="10"/>
  <c r="T879" i="10"/>
  <c r="R1011" i="10"/>
  <c r="T1099" i="10"/>
  <c r="K1418" i="6"/>
  <c r="J2064" i="6"/>
  <c r="J975" i="6"/>
  <c r="J2312" i="6"/>
  <c r="S197" i="10"/>
  <c r="Q378" i="10"/>
  <c r="T541" i="10"/>
  <c r="S705" i="10"/>
  <c r="R869" i="10"/>
  <c r="T1033" i="10"/>
  <c r="S1137" i="10"/>
  <c r="T1204" i="10"/>
  <c r="T1268" i="10"/>
  <c r="T1332" i="10"/>
  <c r="T1396" i="10"/>
  <c r="T1460" i="10"/>
  <c r="T1524" i="10"/>
  <c r="T1588" i="10"/>
  <c r="T1652" i="10"/>
  <c r="K1580" i="6"/>
  <c r="J1917" i="6"/>
  <c r="J2174" i="6"/>
  <c r="K2396" i="6"/>
  <c r="T41" i="10"/>
  <c r="Q108" i="10"/>
  <c r="S163" i="10"/>
  <c r="Q219" i="10"/>
  <c r="Q267" i="10"/>
  <c r="T311" i="10"/>
  <c r="R353" i="10"/>
  <c r="Q394" i="10"/>
  <c r="S435" i="10"/>
  <c r="S475" i="10"/>
  <c r="Q517" i="10"/>
  <c r="T557" i="10"/>
  <c r="R599" i="10"/>
  <c r="Q640" i="10"/>
  <c r="Q680" i="10"/>
  <c r="S721" i="10"/>
  <c r="Q763" i="10"/>
  <c r="T803" i="10"/>
  <c r="R845" i="10"/>
  <c r="R885" i="10"/>
  <c r="Q926" i="10"/>
  <c r="S967" i="10"/>
  <c r="Q1009" i="10"/>
  <c r="T1049" i="10"/>
  <c r="T1082" i="10"/>
  <c r="R1107" i="10"/>
  <c r="R1126" i="10"/>
  <c r="T1144" i="10"/>
  <c r="Q1163" i="10"/>
  <c r="Q1179" i="10"/>
  <c r="Q1195" i="10"/>
  <c r="Q1211" i="10"/>
  <c r="Q1227" i="10"/>
  <c r="Q1243" i="10"/>
  <c r="Q1259" i="10"/>
  <c r="Q1275" i="10"/>
  <c r="Q1291" i="10"/>
  <c r="Q1307" i="10"/>
  <c r="Q1323" i="10"/>
  <c r="Q1339" i="10"/>
  <c r="Q1355" i="10"/>
  <c r="Q1371" i="10"/>
  <c r="Q1387" i="10"/>
  <c r="Q1403" i="10"/>
  <c r="Q1419" i="10"/>
  <c r="Q1435" i="10"/>
  <c r="Q1451" i="10"/>
  <c r="Q1467" i="10"/>
  <c r="Q1483" i="10"/>
  <c r="Q1499" i="10"/>
  <c r="Q1515" i="10"/>
  <c r="Q1531" i="10"/>
  <c r="Q1547" i="10"/>
  <c r="Q1563" i="10"/>
  <c r="Q1579" i="10"/>
  <c r="Q1595" i="10"/>
  <c r="Q1611" i="10"/>
  <c r="Q1627" i="10"/>
  <c r="Q1643" i="10"/>
  <c r="J576" i="6"/>
  <c r="K1274" i="6"/>
  <c r="K1624" i="6"/>
  <c r="K1952" i="6"/>
  <c r="J2206" i="6"/>
  <c r="J2424" i="6"/>
  <c r="T53" i="10"/>
  <c r="Q116" i="10"/>
  <c r="S171" i="10"/>
  <c r="Q225" i="10"/>
  <c r="T273" i="10"/>
  <c r="T317" i="10"/>
  <c r="R359" i="10"/>
  <c r="Q400" i="10"/>
  <c r="Q440" i="10"/>
  <c r="S481" i="10"/>
  <c r="Q523" i="10"/>
  <c r="T563" i="10"/>
  <c r="R605" i="10"/>
  <c r="R645" i="10"/>
  <c r="Q686" i="10"/>
  <c r="S727" i="10"/>
  <c r="Q769" i="10"/>
  <c r="T809" i="10"/>
  <c r="T849" i="10"/>
  <c r="R891" i="10"/>
  <c r="Q932" i="10"/>
  <c r="S973" i="10"/>
  <c r="Q1015" i="10"/>
  <c r="Q1055" i="10"/>
  <c r="R1086" i="10"/>
  <c r="R1110" i="10"/>
  <c r="Q1129" i="10"/>
  <c r="R1147" i="10"/>
  <c r="R1165" i="10"/>
  <c r="R1181" i="10"/>
  <c r="R1197" i="10"/>
  <c r="R1213" i="10"/>
  <c r="R1229" i="10"/>
  <c r="R1245" i="10"/>
  <c r="R1261" i="10"/>
  <c r="R1277" i="10"/>
  <c r="R1293" i="10"/>
  <c r="R1309" i="10"/>
  <c r="R1325" i="10"/>
  <c r="R1341" i="10"/>
  <c r="R1357" i="10"/>
  <c r="R1373" i="10"/>
  <c r="J1070" i="6"/>
  <c r="J1497" i="6"/>
  <c r="K1847" i="6"/>
  <c r="K2117" i="6"/>
  <c r="K2344" i="6"/>
  <c r="Q22" i="10"/>
  <c r="S96" i="10"/>
  <c r="Q151" i="10"/>
  <c r="Q206" i="10"/>
  <c r="T257" i="10"/>
  <c r="Q303" i="10"/>
  <c r="T343" i="10"/>
  <c r="R385" i="10"/>
  <c r="Q426" i="10"/>
  <c r="S467" i="10"/>
  <c r="S507" i="10"/>
  <c r="Q549" i="10"/>
  <c r="T589" i="10"/>
  <c r="Q102" i="10"/>
  <c r="Q348" i="10"/>
  <c r="R553" i="10"/>
  <c r="T757" i="10"/>
  <c r="Q963" i="10"/>
  <c r="K1374" i="6"/>
  <c r="J2484" i="6"/>
  <c r="Q290" i="10"/>
  <c r="T495" i="10"/>
  <c r="Q701" i="10"/>
  <c r="S905" i="10"/>
  <c r="S1033" i="10"/>
  <c r="J383" i="6"/>
  <c r="J1574" i="6"/>
  <c r="J2173" i="6"/>
  <c r="K1401" i="6"/>
  <c r="K2488" i="6"/>
  <c r="Q243" i="10"/>
  <c r="T413" i="10"/>
  <c r="S577" i="10"/>
  <c r="R741" i="10"/>
  <c r="T905" i="10"/>
  <c r="Q1068" i="10"/>
  <c r="S1153" i="10"/>
  <c r="T1218" i="10"/>
  <c r="T1282" i="10"/>
  <c r="T1346" i="10"/>
  <c r="T1410" i="10"/>
  <c r="T1474" i="10"/>
  <c r="T1538" i="10"/>
  <c r="T1602" i="10"/>
  <c r="J693" i="6"/>
  <c r="K1621" i="6"/>
  <c r="K1951" i="6"/>
  <c r="K2201" i="6"/>
  <c r="K2422" i="6"/>
  <c r="S53" i="10"/>
  <c r="T115" i="10"/>
  <c r="R169" i="10"/>
  <c r="S224" i="10"/>
  <c r="T272" i="10"/>
  <c r="S317" i="10"/>
  <c r="Q359" i="10"/>
  <c r="Q399" i="10"/>
  <c r="T439" i="10"/>
  <c r="R481" i="10"/>
  <c r="Q522" i="10"/>
  <c r="S563" i="10"/>
  <c r="S603" i="10"/>
  <c r="Q645" i="10"/>
  <c r="T685" i="10"/>
  <c r="R727" i="10"/>
  <c r="Q768" i="10"/>
  <c r="Q808" i="10"/>
  <c r="S849" i="10"/>
  <c r="Q891" i="10"/>
  <c r="T931" i="10"/>
  <c r="R973" i="10"/>
  <c r="R1013" i="10"/>
  <c r="Q1054" i="10"/>
  <c r="T1085" i="10"/>
  <c r="Q1110" i="10"/>
  <c r="T1128" i="10"/>
  <c r="Q1147" i="10"/>
  <c r="Q1165" i="10"/>
  <c r="Q1181" i="10"/>
  <c r="Q1197" i="10"/>
  <c r="Q1213" i="10"/>
  <c r="Q1229" i="10"/>
  <c r="Q1245" i="10"/>
  <c r="Q1261" i="10"/>
  <c r="Q1277" i="10"/>
  <c r="Q1293" i="10"/>
  <c r="Q1309" i="10"/>
  <c r="Q1325" i="10"/>
  <c r="Q1341" i="10"/>
  <c r="Q1357" i="10"/>
  <c r="Q1373" i="10"/>
  <c r="Q1389" i="10"/>
  <c r="Q1405" i="10"/>
  <c r="Q1421" i="10"/>
  <c r="Q1437" i="10"/>
  <c r="Q1453" i="10"/>
  <c r="Q1469" i="10"/>
  <c r="Q1485" i="10"/>
  <c r="Q1501" i="10"/>
  <c r="Q1517" i="10"/>
  <c r="Q1533" i="10"/>
  <c r="Q1549" i="10"/>
  <c r="Q1565" i="10"/>
  <c r="Q1581" i="10"/>
  <c r="Q1597" i="10"/>
  <c r="Q1613" i="10"/>
  <c r="Q1629" i="10"/>
  <c r="Q1645" i="10"/>
  <c r="K693" i="6"/>
  <c r="J1318" i="6"/>
  <c r="K1669" i="6"/>
  <c r="K1988" i="6"/>
  <c r="J2233" i="6"/>
  <c r="K2446" i="6"/>
  <c r="T64" i="10"/>
  <c r="Q123" i="10"/>
  <c r="R177" i="10"/>
  <c r="S232" i="10"/>
  <c r="S279" i="10"/>
  <c r="S323" i="10"/>
  <c r="S363" i="10"/>
  <c r="Q405" i="10"/>
  <c r="T445" i="10"/>
  <c r="R487" i="10"/>
  <c r="Q528" i="10"/>
  <c r="Q568" i="10"/>
  <c r="S609" i="10"/>
  <c r="Q651" i="10"/>
  <c r="T691" i="10"/>
  <c r="R733" i="10"/>
  <c r="R773" i="10"/>
  <c r="Q814" i="10"/>
  <c r="S855" i="10"/>
  <c r="Q897" i="10"/>
  <c r="T937" i="10"/>
  <c r="T977" i="10"/>
  <c r="R1019" i="10"/>
  <c r="Q1060" i="10"/>
  <c r="R1089" i="10"/>
  <c r="Q1113" i="10"/>
  <c r="R1131" i="10"/>
  <c r="S1149" i="10"/>
  <c r="R1167" i="10"/>
  <c r="R1183" i="10"/>
  <c r="R1199" i="10"/>
  <c r="R1215" i="10"/>
  <c r="R1231" i="10"/>
  <c r="R1247" i="10"/>
  <c r="R1263" i="10"/>
  <c r="S136" i="10"/>
  <c r="T373" i="10"/>
  <c r="Q579" i="10"/>
  <c r="S783" i="10"/>
  <c r="Q988" i="10"/>
  <c r="J1549" i="6"/>
  <c r="R51" i="10"/>
  <c r="Q317" i="10"/>
  <c r="S521" i="10"/>
  <c r="Q726" i="10"/>
  <c r="R931" i="10"/>
  <c r="Q1037" i="10"/>
  <c r="K481" i="6"/>
  <c r="J1593" i="6"/>
  <c r="J2185" i="6"/>
  <c r="J1445" i="6"/>
  <c r="S7" i="10"/>
  <c r="T248" i="10"/>
  <c r="S419" i="10"/>
  <c r="R583" i="10"/>
  <c r="Q747" i="10"/>
  <c r="Q910" i="10"/>
  <c r="S1071" i="10"/>
  <c r="T1155" i="10"/>
  <c r="T1220" i="10"/>
  <c r="T1284" i="10"/>
  <c r="T1348" i="10"/>
  <c r="T1412" i="10"/>
  <c r="T1476" i="10"/>
  <c r="T1540" i="10"/>
  <c r="T1604" i="10"/>
  <c r="K789" i="6"/>
  <c r="J1665" i="6"/>
  <c r="K1987" i="6"/>
  <c r="K2232" i="6"/>
  <c r="J2446" i="6"/>
  <c r="Q61" i="10"/>
  <c r="S121" i="10"/>
  <c r="Q177" i="10"/>
  <c r="Q232" i="10"/>
  <c r="R279" i="10"/>
  <c r="T321" i="10"/>
  <c r="R363" i="10"/>
  <c r="Q404" i="10"/>
  <c r="S445" i="10"/>
  <c r="Q487" i="10"/>
  <c r="Q527" i="10"/>
  <c r="T567" i="10"/>
  <c r="R609" i="10"/>
  <c r="Q650" i="10"/>
  <c r="S691" i="10"/>
  <c r="S731" i="10"/>
  <c r="Q773" i="10"/>
  <c r="T813" i="10"/>
  <c r="R855" i="10"/>
  <c r="Q896" i="10"/>
  <c r="Q936" i="10"/>
  <c r="S977" i="10"/>
  <c r="Q1019" i="10"/>
  <c r="T1059" i="10"/>
  <c r="Q1089" i="10"/>
  <c r="T1112" i="10"/>
  <c r="Q1131" i="10"/>
  <c r="R1149" i="10"/>
  <c r="Q1167" i="10"/>
  <c r="Q1183" i="10"/>
  <c r="Q1199" i="10"/>
  <c r="Q1215" i="10"/>
  <c r="Q1231" i="10"/>
  <c r="Q1247" i="10"/>
  <c r="Q1263" i="10"/>
  <c r="Q1279" i="10"/>
  <c r="Q1295" i="10"/>
  <c r="Q1311" i="10"/>
  <c r="Q1327" i="10"/>
  <c r="Q1343" i="10"/>
  <c r="Q1359" i="10"/>
  <c r="Q1375" i="10"/>
  <c r="Q1391" i="10"/>
  <c r="Q1407" i="10"/>
  <c r="Q1423" i="10"/>
  <c r="Q1439" i="10"/>
  <c r="Q1455" i="10"/>
  <c r="Q1471" i="10"/>
  <c r="Q1487" i="10"/>
  <c r="Q1503" i="10"/>
  <c r="Q1519" i="10"/>
  <c r="Q1535" i="10"/>
  <c r="Q1551" i="10"/>
  <c r="Q1567" i="10"/>
  <c r="Q1583" i="10"/>
  <c r="Q1599" i="10"/>
  <c r="Q1615" i="10"/>
  <c r="Q1631" i="10"/>
  <c r="Q1647" i="10"/>
  <c r="K805" i="6"/>
  <c r="K1361" i="6"/>
  <c r="K1710" i="6"/>
  <c r="J2021" i="6"/>
  <c r="J2260" i="6"/>
  <c r="J2466" i="6"/>
  <c r="S71" i="10"/>
  <c r="S129" i="10"/>
  <c r="Q185" i="10"/>
  <c r="S239" i="10"/>
  <c r="R285" i="10"/>
  <c r="T327" i="10"/>
  <c r="R369" i="10"/>
  <c r="Q410" i="10"/>
  <c r="S451" i="10"/>
  <c r="S491" i="10"/>
  <c r="Q533" i="10"/>
  <c r="T573" i="10"/>
  <c r="R615" i="10"/>
  <c r="Q656" i="10"/>
  <c r="Q696" i="10"/>
  <c r="S737" i="10"/>
  <c r="Q779" i="10"/>
  <c r="T819" i="10"/>
  <c r="R861" i="10"/>
  <c r="R901" i="10"/>
  <c r="Q942" i="10"/>
  <c r="S983" i="10"/>
  <c r="Q1025" i="10"/>
  <c r="R1065" i="10"/>
  <c r="Q1092" i="10"/>
  <c r="R1115" i="10"/>
  <c r="S1133" i="10"/>
  <c r="T1151" i="10"/>
  <c r="R1169" i="10"/>
  <c r="R1185" i="10"/>
  <c r="R1201" i="10"/>
  <c r="R1217" i="10"/>
  <c r="R1233" i="10"/>
  <c r="R1249" i="10"/>
  <c r="R1265" i="10"/>
  <c r="R1281" i="10"/>
  <c r="R1297" i="10"/>
  <c r="R1313" i="10"/>
  <c r="R1329" i="10"/>
  <c r="R1345" i="10"/>
  <c r="R1361" i="10"/>
  <c r="J427" i="6"/>
  <c r="K1229" i="6"/>
  <c r="K1581" i="6"/>
  <c r="J1918" i="6"/>
  <c r="K2180" i="6"/>
  <c r="K2397" i="6"/>
  <c r="T46" i="10"/>
  <c r="T109" i="10"/>
  <c r="Q164" i="10"/>
  <c r="S219" i="10"/>
  <c r="R269" i="10"/>
  <c r="T313" i="10"/>
  <c r="T353" i="10"/>
  <c r="R395" i="10"/>
  <c r="Q436" i="10"/>
  <c r="S477" i="10"/>
  <c r="Q519" i="10"/>
  <c r="Q559" i="10"/>
  <c r="T599" i="10"/>
  <c r="R641" i="10"/>
  <c r="Q682" i="10"/>
  <c r="S723" i="10"/>
  <c r="K1468" i="6"/>
  <c r="K2095" i="6"/>
  <c r="Q13" i="10"/>
  <c r="S145" i="10"/>
  <c r="S251" i="10"/>
  <c r="T339" i="10"/>
  <c r="R421" i="10"/>
  <c r="Q171" i="10"/>
  <c r="S399" i="10"/>
  <c r="Q604" i="10"/>
  <c r="R809" i="10"/>
  <c r="T1013" i="10"/>
  <c r="J1726" i="6"/>
  <c r="Q94" i="10"/>
  <c r="Q342" i="10"/>
  <c r="R547" i="10"/>
  <c r="T751" i="10"/>
  <c r="Q957" i="10"/>
  <c r="R1059" i="10"/>
  <c r="J867" i="6"/>
  <c r="K1745" i="6"/>
  <c r="K2284" i="6"/>
  <c r="J1753" i="6"/>
  <c r="S77" i="10"/>
  <c r="S290" i="10"/>
  <c r="R455" i="10"/>
  <c r="Q619" i="10"/>
  <c r="Q782" i="10"/>
  <c r="T945" i="10"/>
  <c r="R1094" i="10"/>
  <c r="T1170" i="10"/>
  <c r="T1234" i="10"/>
  <c r="T1298" i="10"/>
  <c r="T1362" i="10"/>
  <c r="T1426" i="10"/>
  <c r="T1490" i="10"/>
  <c r="T1554" i="10"/>
  <c r="T1618" i="10"/>
  <c r="K1317" i="6"/>
  <c r="J1710" i="6"/>
  <c r="K2020" i="6"/>
  <c r="K2258" i="6"/>
  <c r="K2465" i="6"/>
  <c r="R71" i="10"/>
  <c r="R129" i="10"/>
  <c r="S184" i="10"/>
  <c r="S237" i="10"/>
  <c r="Q284" i="10"/>
  <c r="S327" i="10"/>
  <c r="Q369" i="10"/>
  <c r="T409" i="10"/>
  <c r="T449" i="10"/>
  <c r="R491" i="10"/>
  <c r="Q532" i="10"/>
  <c r="S573" i="10"/>
  <c r="Q615" i="10"/>
  <c r="Q655" i="10"/>
  <c r="T695" i="10"/>
  <c r="R737" i="10"/>
  <c r="Q778" i="10"/>
  <c r="S819" i="10"/>
  <c r="S859" i="10"/>
  <c r="Q901" i="10"/>
  <c r="T941" i="10"/>
  <c r="R983" i="10"/>
  <c r="Q1024" i="10"/>
  <c r="T1063" i="10"/>
  <c r="T1091" i="10"/>
  <c r="Q1115" i="10"/>
  <c r="R1133" i="10"/>
  <c r="S1151" i="10"/>
  <c r="Q1169" i="10"/>
  <c r="Q1185" i="10"/>
  <c r="Q1201" i="10"/>
  <c r="Q1217" i="10"/>
  <c r="Q1233" i="10"/>
  <c r="Q1249" i="10"/>
  <c r="Q1265" i="10"/>
  <c r="Q1281" i="10"/>
  <c r="Q1297" i="10"/>
  <c r="Q1313" i="10"/>
  <c r="Q1329" i="10"/>
  <c r="Q1345" i="10"/>
  <c r="Q1361" i="10"/>
  <c r="Q1377" i="10"/>
  <c r="Q1393" i="10"/>
  <c r="Q1409" i="10"/>
  <c r="Q1425" i="10"/>
  <c r="Q1441" i="10"/>
  <c r="Q1457" i="10"/>
  <c r="Q1473" i="10"/>
  <c r="Q1489" i="10"/>
  <c r="Q1505" i="10"/>
  <c r="Q1521" i="10"/>
  <c r="Q1537" i="10"/>
  <c r="Q1553" i="10"/>
  <c r="Q1569" i="10"/>
  <c r="Q1585" i="10"/>
  <c r="Q1601" i="10"/>
  <c r="Q1617" i="10"/>
  <c r="Q1633" i="10"/>
  <c r="Q1649" i="10"/>
  <c r="J894" i="6"/>
  <c r="K1402" i="6"/>
  <c r="J1754" i="6"/>
  <c r="K2055" i="6"/>
  <c r="J2286" i="6"/>
  <c r="K2489" i="6"/>
  <c r="Q81" i="10"/>
  <c r="R137" i="10"/>
  <c r="S190" i="10"/>
  <c r="S244" i="10"/>
  <c r="Q291" i="10"/>
  <c r="S333" i="10"/>
  <c r="Q375" i="10"/>
  <c r="Q415" i="10"/>
  <c r="T455" i="10"/>
  <c r="R497" i="10"/>
  <c r="Q538" i="10"/>
  <c r="S579" i="10"/>
  <c r="S619" i="10"/>
  <c r="Q661" i="10"/>
  <c r="T701" i="10"/>
  <c r="R743" i="10"/>
  <c r="Q784" i="10"/>
  <c r="Q824" i="10"/>
  <c r="S865" i="10"/>
  <c r="Q907" i="10"/>
  <c r="T947" i="10"/>
  <c r="R989" i="10"/>
  <c r="R1029" i="10"/>
  <c r="Q1069" i="10"/>
  <c r="S1095" i="10"/>
  <c r="S1117" i="10"/>
  <c r="T1135" i="10"/>
  <c r="Q1154" i="10"/>
  <c r="R1171" i="10"/>
  <c r="R1187" i="10"/>
  <c r="R1203" i="10"/>
  <c r="R1219" i="10"/>
  <c r="R1235" i="10"/>
  <c r="R1251" i="10"/>
  <c r="R1267" i="10"/>
  <c r="R1283" i="10"/>
  <c r="R1299" i="10"/>
  <c r="R1315" i="10"/>
  <c r="R1331" i="10"/>
  <c r="R1347" i="10"/>
  <c r="R1363" i="10"/>
  <c r="J581" i="6"/>
  <c r="K1276" i="6"/>
  <c r="K1630" i="6"/>
  <c r="J1954" i="6"/>
  <c r="Q204" i="10"/>
  <c r="R425" i="10"/>
  <c r="T629" i="10"/>
  <c r="Q835" i="10"/>
  <c r="S1039" i="10"/>
  <c r="K1887" i="6"/>
  <c r="S128" i="10"/>
  <c r="T367" i="10"/>
  <c r="Q573" i="10"/>
  <c r="S777" i="10"/>
  <c r="T959" i="10"/>
  <c r="Q1062" i="10"/>
  <c r="J920" i="6"/>
  <c r="J1769" i="6"/>
  <c r="J2296" i="6"/>
  <c r="J1794" i="6"/>
  <c r="S85" i="10"/>
  <c r="R295" i="10"/>
  <c r="S459" i="10"/>
  <c r="Q624" i="10"/>
  <c r="T787" i="10"/>
  <c r="S951" i="10"/>
  <c r="T1097" i="10"/>
  <c r="T1172" i="10"/>
  <c r="T1236" i="10"/>
  <c r="T1300" i="10"/>
  <c r="T1364" i="10"/>
  <c r="T1428" i="10"/>
  <c r="T1492" i="10"/>
  <c r="T1556" i="10"/>
  <c r="T1620" i="10"/>
  <c r="K1358" i="6"/>
  <c r="K1753" i="6"/>
  <c r="J2050" i="6"/>
  <c r="K2285" i="6"/>
  <c r="J2489" i="6"/>
  <c r="R79" i="10"/>
  <c r="Q135" i="10"/>
  <c r="Q190" i="10"/>
  <c r="Q244" i="10"/>
  <c r="T290" i="10"/>
  <c r="R333" i="10"/>
  <c r="R373" i="10"/>
  <c r="Q414" i="10"/>
  <c r="S455" i="10"/>
  <c r="Q497" i="10"/>
  <c r="T537" i="10"/>
  <c r="T577" i="10"/>
  <c r="R619" i="10"/>
  <c r="Q660" i="10"/>
  <c r="S701" i="10"/>
  <c r="Q743" i="10"/>
  <c r="Q783" i="10"/>
  <c r="T823" i="10"/>
  <c r="R865" i="10"/>
  <c r="Q906" i="10"/>
  <c r="S947" i="10"/>
  <c r="S987" i="10"/>
  <c r="Q1029" i="10"/>
  <c r="R1068" i="10"/>
  <c r="Q1095" i="10"/>
  <c r="R1117" i="10"/>
  <c r="S1135" i="10"/>
  <c r="T1153" i="10"/>
  <c r="Q1171" i="10"/>
  <c r="Q1187" i="10"/>
  <c r="Q1203" i="10"/>
  <c r="Q1219" i="10"/>
  <c r="Q1235" i="10"/>
  <c r="Q1251" i="10"/>
  <c r="Q1267" i="10"/>
  <c r="Q1283" i="10"/>
  <c r="Q1299" i="10"/>
  <c r="Q1315" i="10"/>
  <c r="Q1331" i="10"/>
  <c r="Q1347" i="10"/>
  <c r="Q1363" i="10"/>
  <c r="Q1379" i="10"/>
  <c r="Q1395" i="10"/>
  <c r="Q1411" i="10"/>
  <c r="Q1427" i="10"/>
  <c r="Q1443" i="10"/>
  <c r="Q1459" i="10"/>
  <c r="Q1475" i="10"/>
  <c r="Q1491" i="10"/>
  <c r="Q1507" i="10"/>
  <c r="Q1523" i="10"/>
  <c r="Q1539" i="10"/>
  <c r="Q1555" i="10"/>
  <c r="Q1571" i="10"/>
  <c r="Q1587" i="10"/>
  <c r="Q1603" i="10"/>
  <c r="Q1619" i="10"/>
  <c r="Q1635" i="10"/>
  <c r="Q1651" i="10"/>
  <c r="J986" i="6"/>
  <c r="J1453" i="6"/>
  <c r="K1797" i="6"/>
  <c r="J2086" i="6"/>
  <c r="J2313" i="6"/>
  <c r="Q12" i="10"/>
  <c r="S87" i="10"/>
  <c r="Q143" i="10"/>
  <c r="Q198" i="10"/>
  <c r="Q251" i="10"/>
  <c r="S297" i="10"/>
  <c r="T337" i="10"/>
  <c r="R379" i="10"/>
  <c r="Q420" i="10"/>
  <c r="S461" i="10"/>
  <c r="Q503" i="10"/>
  <c r="Q543" i="10"/>
  <c r="T583" i="10"/>
  <c r="R625" i="10"/>
  <c r="Q666" i="10"/>
  <c r="S707" i="10"/>
  <c r="S747" i="10"/>
  <c r="Q789" i="10"/>
  <c r="T829" i="10"/>
  <c r="R871" i="10"/>
  <c r="Q912" i="10"/>
  <c r="Q952" i="10"/>
  <c r="S993" i="10"/>
  <c r="Q1035" i="10"/>
  <c r="Q1073" i="10"/>
  <c r="R1098" i="10"/>
  <c r="T1119" i="10"/>
  <c r="Q1138" i="10"/>
  <c r="R1156" i="10"/>
  <c r="R1173" i="10"/>
  <c r="R1189" i="10"/>
  <c r="R1205" i="10"/>
  <c r="R1221" i="10"/>
  <c r="R1237" i="10"/>
  <c r="R1253" i="10"/>
  <c r="R1269" i="10"/>
  <c r="R1285" i="10"/>
  <c r="R1301" i="10"/>
  <c r="R1317" i="10"/>
  <c r="R1333" i="10"/>
  <c r="R1349" i="10"/>
  <c r="R1365" i="10"/>
  <c r="J712" i="6"/>
  <c r="K1318" i="6"/>
  <c r="J1673" i="6"/>
  <c r="J1989" i="6"/>
  <c r="K2233" i="6"/>
  <c r="K2449" i="6"/>
  <c r="Q65" i="10"/>
  <c r="Q124" i="10"/>
  <c r="S177" i="10"/>
  <c r="Q233" i="10"/>
  <c r="T280" i="10"/>
  <c r="T323" i="10"/>
  <c r="R365" i="10"/>
  <c r="R405" i="10"/>
  <c r="Q446" i="10"/>
  <c r="S487" i="10"/>
  <c r="Q529" i="10"/>
  <c r="T569" i="10"/>
  <c r="T609" i="10"/>
  <c r="R651" i="10"/>
  <c r="Q692" i="10"/>
  <c r="J623" i="6"/>
  <c r="K1642" i="6"/>
  <c r="K2216" i="6"/>
  <c r="R54" i="10"/>
  <c r="Q172" i="10"/>
  <c r="Q276" i="10"/>
  <c r="T359" i="10"/>
  <c r="Q238" i="10"/>
  <c r="Q598" i="10"/>
  <c r="S134" i="10"/>
  <c r="T1250" i="10"/>
  <c r="J1797" i="6"/>
  <c r="S295" i="10"/>
  <c r="Q625" i="10"/>
  <c r="T951" i="10"/>
  <c r="Q1173" i="10"/>
  <c r="Q1301" i="10"/>
  <c r="Q1429" i="10"/>
  <c r="Q1557" i="10"/>
  <c r="K1496" i="6"/>
  <c r="T255" i="10"/>
  <c r="S589" i="10"/>
  <c r="Q917" i="10"/>
  <c r="T1158" i="10"/>
  <c r="R1279" i="10"/>
  <c r="R1323" i="10"/>
  <c r="R1367" i="10"/>
  <c r="J1538" i="6"/>
  <c r="K2260" i="6"/>
  <c r="T71" i="10"/>
  <c r="R185" i="10"/>
  <c r="S286" i="10"/>
  <c r="S369" i="10"/>
  <c r="T451" i="10"/>
  <c r="R533" i="10"/>
  <c r="S615" i="10"/>
  <c r="Q677" i="10"/>
  <c r="J1180" i="6"/>
  <c r="J2156" i="6"/>
  <c r="T117" i="10"/>
  <c r="S287" i="10"/>
  <c r="R411" i="10"/>
  <c r="S503" i="10"/>
  <c r="T585" i="10"/>
  <c r="R667" i="10"/>
  <c r="T743" i="10"/>
  <c r="Q810" i="10"/>
  <c r="Q874" i="10"/>
  <c r="S939" i="10"/>
  <c r="T1005" i="10"/>
  <c r="R1070" i="10"/>
  <c r="Q1111" i="10"/>
  <c r="S1139" i="10"/>
  <c r="R1168" i="10"/>
  <c r="Q1194" i="10"/>
  <c r="T1219" i="10"/>
  <c r="S1245" i="10"/>
  <c r="S1270" i="10"/>
  <c r="R1296" i="10"/>
  <c r="Q1322" i="10"/>
  <c r="J1470" i="6"/>
  <c r="K2098" i="6"/>
  <c r="Q14" i="10"/>
  <c r="Q147" i="10"/>
  <c r="T251" i="10"/>
  <c r="Q340" i="10"/>
  <c r="Q423" i="10"/>
  <c r="T503" i="10"/>
  <c r="Q586" i="10"/>
  <c r="S667" i="10"/>
  <c r="Q744" i="10"/>
  <c r="Q811" i="10"/>
  <c r="R877" i="10"/>
  <c r="R941" i="10"/>
  <c r="Q1006" i="10"/>
  <c r="T1070" i="10"/>
  <c r="R1111" i="10"/>
  <c r="T1140" i="10"/>
  <c r="S1168" i="10"/>
  <c r="R1194" i="10"/>
  <c r="Q1220" i="10"/>
  <c r="T1245" i="10"/>
  <c r="S1271" i="10"/>
  <c r="S1296" i="10"/>
  <c r="R1322" i="10"/>
  <c r="K1470" i="6"/>
  <c r="K2099" i="6"/>
  <c r="S15" i="10"/>
  <c r="R147" i="10"/>
  <c r="T253" i="10"/>
  <c r="Q341" i="10"/>
  <c r="R423" i="10"/>
  <c r="Q504" i="10"/>
  <c r="Q587" i="10"/>
  <c r="R669" i="10"/>
  <c r="T745" i="10"/>
  <c r="R811" i="10"/>
  <c r="S877" i="10"/>
  <c r="Q943" i="10"/>
  <c r="Q1007" i="10"/>
  <c r="Q1071" i="10"/>
  <c r="S1111" i="10"/>
  <c r="Q1141" i="10"/>
  <c r="K645" i="6"/>
  <c r="K1649" i="6"/>
  <c r="K2220" i="6"/>
  <c r="T58" i="10"/>
  <c r="Q176" i="10"/>
  <c r="Q277" i="10"/>
  <c r="Q362" i="10"/>
  <c r="S443" i="10"/>
  <c r="T525" i="10"/>
  <c r="Q608" i="10"/>
  <c r="S689" i="10"/>
  <c r="S763" i="10"/>
  <c r="S827" i="10"/>
  <c r="T893" i="10"/>
  <c r="Q960" i="10"/>
  <c r="S1025" i="10"/>
  <c r="S1083" i="10"/>
  <c r="Q1119" i="10"/>
  <c r="R1148" i="10"/>
  <c r="Q1176" i="10"/>
  <c r="T1201" i="10"/>
  <c r="S1227" i="10"/>
  <c r="S1252" i="10"/>
  <c r="R1278" i="10"/>
  <c r="K1510" i="6"/>
  <c r="J2126" i="6"/>
  <c r="S25" i="10"/>
  <c r="Q152" i="10"/>
  <c r="Q258" i="10"/>
  <c r="Q344" i="10"/>
  <c r="Q427" i="10"/>
  <c r="R509" i="10"/>
  <c r="Q590" i="10"/>
  <c r="Q673" i="10"/>
  <c r="K1344" i="6"/>
  <c r="R99" i="10"/>
  <c r="Q356" i="10"/>
  <c r="S571" i="10"/>
  <c r="T765" i="10"/>
  <c r="S897" i="10"/>
  <c r="T1027" i="10"/>
  <c r="T1120" i="10"/>
  <c r="R1174" i="10"/>
  <c r="T1215" i="10"/>
  <c r="S1256" i="10"/>
  <c r="S1294" i="10"/>
  <c r="T1327" i="10"/>
  <c r="S1353" i="10"/>
  <c r="Q1378" i="10"/>
  <c r="S1399" i="10"/>
  <c r="S1420" i="10"/>
  <c r="Q1442" i="10"/>
  <c r="S1463" i="10"/>
  <c r="S1484" i="10"/>
  <c r="Q1506" i="10"/>
  <c r="S1527" i="10"/>
  <c r="S1548" i="10"/>
  <c r="Q1570" i="10"/>
  <c r="S1591" i="10"/>
  <c r="S1612" i="10"/>
  <c r="K1106" i="6"/>
  <c r="S49" i="10"/>
  <c r="Q335" i="10"/>
  <c r="R551" i="10"/>
  <c r="Q750" i="10"/>
  <c r="T881" i="10"/>
  <c r="Q1012" i="10"/>
  <c r="T1113" i="10"/>
  <c r="R1170" i="10"/>
  <c r="T1211" i="10"/>
  <c r="R1252" i="10"/>
  <c r="S1291" i="10"/>
  <c r="S1324" i="10"/>
  <c r="R1350" i="10"/>
  <c r="T1375" i="10"/>
  <c r="R1397" i="10"/>
  <c r="Q451" i="10"/>
  <c r="R803" i="10"/>
  <c r="S331" i="10"/>
  <c r="T1314" i="10"/>
  <c r="K2082" i="6"/>
  <c r="S337" i="10"/>
  <c r="T665" i="10"/>
  <c r="R993" i="10"/>
  <c r="Q1189" i="10"/>
  <c r="Q1317" i="10"/>
  <c r="Q1445" i="10"/>
  <c r="Q1573" i="10"/>
  <c r="K1838" i="6"/>
  <c r="Q302" i="10"/>
  <c r="Q631" i="10"/>
  <c r="T957" i="10"/>
  <c r="R1175" i="10"/>
  <c r="R1287" i="10"/>
  <c r="R1327" i="10"/>
  <c r="R1371" i="10"/>
  <c r="K1716" i="6"/>
  <c r="K2317" i="6"/>
  <c r="Q90" i="10"/>
  <c r="S198" i="10"/>
  <c r="T297" i="10"/>
  <c r="S379" i="10"/>
  <c r="T461" i="10"/>
  <c r="Q544" i="10"/>
  <c r="S625" i="10"/>
  <c r="Q687" i="10"/>
  <c r="K1292" i="6"/>
  <c r="K2269" i="6"/>
  <c r="R131" i="10"/>
  <c r="Q309" i="10"/>
  <c r="Q432" i="10"/>
  <c r="S513" i="10"/>
  <c r="T595" i="10"/>
  <c r="R677" i="10"/>
  <c r="Q751" i="10"/>
  <c r="R817" i="10"/>
  <c r="S883" i="10"/>
  <c r="Q949" i="10"/>
  <c r="R1015" i="10"/>
  <c r="R1075" i="10"/>
  <c r="Q1114" i="10"/>
  <c r="S1143" i="10"/>
  <c r="T1171" i="10"/>
  <c r="S1197" i="10"/>
  <c r="S1222" i="10"/>
  <c r="R1248" i="10"/>
  <c r="Q1274" i="10"/>
  <c r="T1299" i="10"/>
  <c r="K293" i="6"/>
  <c r="K1554" i="6"/>
  <c r="J2162" i="6"/>
  <c r="S35" i="10"/>
  <c r="Q160" i="10"/>
  <c r="Q265" i="10"/>
  <c r="Q350" i="10"/>
  <c r="Q433" i="10"/>
  <c r="T513" i="10"/>
  <c r="Q596" i="10"/>
  <c r="Q679" i="10"/>
  <c r="S753" i="10"/>
  <c r="S817" i="10"/>
  <c r="T883" i="10"/>
  <c r="R949" i="10"/>
  <c r="S1015" i="10"/>
  <c r="R1077" i="10"/>
  <c r="R1114" i="10"/>
  <c r="T1143" i="10"/>
  <c r="Q1172" i="10"/>
  <c r="T1197" i="10"/>
  <c r="S1223" i="10"/>
  <c r="S1248" i="10"/>
  <c r="R1274" i="10"/>
  <c r="Q1300" i="10"/>
  <c r="K298" i="6"/>
  <c r="J1562" i="6"/>
  <c r="K2162" i="6"/>
  <c r="Q39" i="10"/>
  <c r="S160" i="10"/>
  <c r="R265" i="10"/>
  <c r="Q351" i="10"/>
  <c r="R433" i="10"/>
  <c r="S515" i="10"/>
  <c r="Q597" i="10"/>
  <c r="R679" i="10"/>
  <c r="T753" i="10"/>
  <c r="Q820" i="10"/>
  <c r="Q884" i="10"/>
  <c r="Q951" i="10"/>
  <c r="T1015" i="10"/>
  <c r="S1077" i="10"/>
  <c r="S1115" i="10"/>
  <c r="Q1144" i="10"/>
  <c r="J847" i="6"/>
  <c r="J1737" i="6"/>
  <c r="J2276" i="6"/>
  <c r="T75" i="10"/>
  <c r="S189" i="10"/>
  <c r="S288" i="10"/>
  <c r="Q372" i="10"/>
  <c r="Q455" i="10"/>
  <c r="T535" i="10"/>
  <c r="Q618" i="10"/>
  <c r="S699" i="10"/>
  <c r="S771" i="10"/>
  <c r="Q837" i="10"/>
  <c r="R903" i="10"/>
  <c r="Q968" i="10"/>
  <c r="Q1032" i="10"/>
  <c r="S1087" i="10"/>
  <c r="Q1123" i="10"/>
  <c r="R1152" i="10"/>
  <c r="S1179" i="10"/>
  <c r="S1204" i="10"/>
  <c r="R1230" i="10"/>
  <c r="Q1256" i="10"/>
  <c r="K487" i="6"/>
  <c r="K1596" i="6"/>
  <c r="K2189" i="6"/>
  <c r="Q47" i="10"/>
  <c r="S165" i="10"/>
  <c r="S269" i="10"/>
  <c r="S355" i="10"/>
  <c r="Q437" i="10"/>
  <c r="R519" i="10"/>
  <c r="Q600" i="10"/>
  <c r="Q683" i="10"/>
  <c r="K1605" i="6"/>
  <c r="S126" i="10"/>
  <c r="T385" i="10"/>
  <c r="Q602" i="10"/>
  <c r="T781" i="10"/>
  <c r="S913" i="10"/>
  <c r="R1045" i="10"/>
  <c r="T1127" i="10"/>
  <c r="Q1180" i="10"/>
  <c r="S1221" i="10"/>
  <c r="Q1262" i="10"/>
  <c r="S1298" i="10"/>
  <c r="S1330" i="10"/>
  <c r="R1356" i="10"/>
  <c r="S1380" i="10"/>
  <c r="Q1402" i="10"/>
  <c r="S1423" i="10"/>
  <c r="S1444" i="10"/>
  <c r="Q1466" i="10"/>
  <c r="S1487" i="10"/>
  <c r="S1508" i="10"/>
  <c r="Q1530" i="10"/>
  <c r="S1551" i="10"/>
  <c r="S1572" i="10"/>
  <c r="Q1594" i="10"/>
  <c r="S1615" i="10"/>
  <c r="K1426" i="6"/>
  <c r="S99" i="10"/>
  <c r="Q357" i="10"/>
  <c r="Q581" i="10"/>
  <c r="Q766" i="10"/>
  <c r="T897" i="10"/>
  <c r="Q1031" i="10"/>
  <c r="Q1121" i="10"/>
  <c r="T1175" i="10"/>
  <c r="Q1216" i="10"/>
  <c r="S1257" i="10"/>
  <c r="S1295" i="10"/>
  <c r="Q1328" i="10"/>
  <c r="T1353" i="10"/>
  <c r="R1378" i="10"/>
  <c r="S655" i="10"/>
  <c r="Q982" i="10"/>
  <c r="Q496" i="10"/>
  <c r="T1378" i="10"/>
  <c r="K2312" i="6"/>
  <c r="Q379" i="10"/>
  <c r="T705" i="10"/>
  <c r="Q1034" i="10"/>
  <c r="Q1205" i="10"/>
  <c r="Q1333" i="10"/>
  <c r="Q1461" i="10"/>
  <c r="Q1589" i="10"/>
  <c r="J2117" i="6"/>
  <c r="S343" i="10"/>
  <c r="Q671" i="10"/>
  <c r="R999" i="10"/>
  <c r="R1191" i="10"/>
  <c r="R1291" i="10"/>
  <c r="R1335" i="10"/>
  <c r="K194" i="6"/>
  <c r="J1801" i="6"/>
  <c r="K2370" i="6"/>
  <c r="Q104" i="10"/>
  <c r="T211" i="10"/>
  <c r="Q308" i="10"/>
  <c r="Q391" i="10"/>
  <c r="T471" i="10"/>
  <c r="Q554" i="10"/>
  <c r="R631" i="10"/>
  <c r="T697" i="10"/>
  <c r="J1377" i="6"/>
  <c r="K2380" i="6"/>
  <c r="Q159" i="10"/>
  <c r="Q319" i="10"/>
  <c r="Q442" i="10"/>
  <c r="S523" i="10"/>
  <c r="T605" i="10"/>
  <c r="Q688" i="10"/>
  <c r="T759" i="10"/>
  <c r="Q826" i="10"/>
  <c r="S891" i="10"/>
  <c r="S955" i="10"/>
  <c r="T1021" i="10"/>
  <c r="R1081" i="10"/>
  <c r="Q1118" i="10"/>
  <c r="S1147" i="10"/>
  <c r="S1174" i="10"/>
  <c r="R1200" i="10"/>
  <c r="Q1226" i="10"/>
  <c r="T1251" i="10"/>
  <c r="S1277" i="10"/>
  <c r="S1302" i="10"/>
  <c r="J644" i="6"/>
  <c r="K1644" i="6"/>
  <c r="J2217" i="6"/>
  <c r="Q58" i="10"/>
  <c r="S173" i="10"/>
  <c r="S276" i="10"/>
  <c r="Q360" i="10"/>
  <c r="Q443" i="10"/>
  <c r="R525" i="10"/>
  <c r="Q606" i="10"/>
  <c r="Q689" i="10"/>
  <c r="Q760" i="10"/>
  <c r="Q827" i="10"/>
  <c r="R893" i="10"/>
  <c r="Q958" i="10"/>
  <c r="Q1022" i="10"/>
  <c r="T1081" i="10"/>
  <c r="R1118" i="10"/>
  <c r="T1147" i="10"/>
  <c r="S1175" i="10"/>
  <c r="S1200" i="10"/>
  <c r="R1226" i="10"/>
  <c r="Q1252" i="10"/>
  <c r="T1277" i="10"/>
  <c r="S1303" i="10"/>
  <c r="J645" i="6"/>
  <c r="K1646" i="6"/>
  <c r="K2217" i="6"/>
  <c r="R58" i="10"/>
  <c r="T173" i="10"/>
  <c r="T276" i="10"/>
  <c r="T361" i="10"/>
  <c r="R443" i="10"/>
  <c r="S525" i="10"/>
  <c r="Q607" i="10"/>
  <c r="R689" i="10"/>
  <c r="T761" i="10"/>
  <c r="R827" i="10"/>
  <c r="S893" i="10"/>
  <c r="Q959" i="10"/>
  <c r="R1025" i="10"/>
  <c r="Q1082" i="10"/>
  <c r="T1118" i="10"/>
  <c r="Q1148" i="10"/>
  <c r="K1034" i="6"/>
  <c r="K1822" i="6"/>
  <c r="J2329" i="6"/>
  <c r="T91" i="10"/>
  <c r="Q203" i="10"/>
  <c r="R301" i="10"/>
  <c r="Q382" i="10"/>
  <c r="Q465" i="10"/>
  <c r="T545" i="10"/>
  <c r="Q628" i="10"/>
  <c r="Q711" i="10"/>
  <c r="S779" i="10"/>
  <c r="T845" i="10"/>
  <c r="T909" i="10"/>
  <c r="Q976" i="10"/>
  <c r="S1041" i="10"/>
  <c r="R1093" i="10"/>
  <c r="Q1127" i="10"/>
  <c r="S1155" i="10"/>
  <c r="R1182" i="10"/>
  <c r="Q1208" i="10"/>
  <c r="T1233" i="10"/>
  <c r="S1259" i="10"/>
  <c r="J740" i="6"/>
  <c r="J1685" i="6"/>
  <c r="K2242" i="6"/>
  <c r="R65" i="10"/>
  <c r="T179" i="10"/>
  <c r="Q281" i="10"/>
  <c r="S365" i="10"/>
  <c r="Q447" i="10"/>
  <c r="R529" i="10"/>
  <c r="S611" i="10"/>
  <c r="Q693" i="10"/>
  <c r="K1860" i="6"/>
  <c r="Q168" i="10"/>
  <c r="T407" i="10"/>
  <c r="T631" i="10"/>
  <c r="Q800" i="10"/>
  <c r="S929" i="10"/>
  <c r="R1061" i="10"/>
  <c r="Q1135" i="10"/>
  <c r="S1185" i="10"/>
  <c r="T1225" i="10"/>
  <c r="S1266" i="10"/>
  <c r="T1303" i="10"/>
  <c r="Q1334" i="10"/>
  <c r="T1359" i="10"/>
  <c r="S1383" i="10"/>
  <c r="S1404" i="10"/>
  <c r="Q1426" i="10"/>
  <c r="S1447" i="10"/>
  <c r="S1468" i="10"/>
  <c r="Q1490" i="10"/>
  <c r="S1511" i="10"/>
  <c r="S1532" i="10"/>
  <c r="Q1554" i="10"/>
  <c r="S1575" i="10"/>
  <c r="S1596" i="10"/>
  <c r="Q1618" i="10"/>
  <c r="J1606" i="6"/>
  <c r="R139" i="10"/>
  <c r="S387" i="10"/>
  <c r="Q603" i="10"/>
  <c r="Q860" i="10"/>
  <c r="R1079" i="10"/>
  <c r="T659" i="10"/>
  <c r="T1442" i="10"/>
  <c r="Q9" i="10"/>
  <c r="T419" i="10"/>
  <c r="R747" i="10"/>
  <c r="T1072" i="10"/>
  <c r="Q1221" i="10"/>
  <c r="Q1349" i="10"/>
  <c r="Q1477" i="10"/>
  <c r="Q1605" i="10"/>
  <c r="J2344" i="6"/>
  <c r="Q385" i="10"/>
  <c r="T711" i="10"/>
  <c r="Q1040" i="10"/>
  <c r="R1207" i="10"/>
  <c r="R1295" i="10"/>
  <c r="R1339" i="10"/>
  <c r="J808" i="6"/>
  <c r="J1882" i="6"/>
  <c r="K2424" i="6"/>
  <c r="S117" i="10"/>
  <c r="R227" i="10"/>
  <c r="Q318" i="10"/>
  <c r="Q401" i="10"/>
  <c r="T481" i="10"/>
  <c r="Q564" i="10"/>
  <c r="S635" i="10"/>
  <c r="T707" i="10"/>
  <c r="J1554" i="6"/>
  <c r="K2430" i="6"/>
  <c r="S185" i="10"/>
  <c r="T329" i="10"/>
  <c r="Q452" i="10"/>
  <c r="Q535" i="10"/>
  <c r="T615" i="10"/>
  <c r="Q698" i="10"/>
  <c r="R769" i="10"/>
  <c r="R833" i="10"/>
  <c r="S899" i="10"/>
  <c r="Q965" i="10"/>
  <c r="R1031" i="10"/>
  <c r="T1086" i="10"/>
  <c r="R1121" i="10"/>
  <c r="T1150" i="10"/>
  <c r="Q1178" i="10"/>
  <c r="T1203" i="10"/>
  <c r="S1229" i="10"/>
  <c r="S1254" i="10"/>
  <c r="R1280" i="10"/>
  <c r="Q1306" i="10"/>
  <c r="J841" i="6"/>
  <c r="J1729" i="6"/>
  <c r="J2270" i="6"/>
  <c r="R75" i="10"/>
  <c r="Q187" i="10"/>
  <c r="T287" i="10"/>
  <c r="S371" i="10"/>
  <c r="Q453" i="10"/>
  <c r="R535" i="10"/>
  <c r="Q616" i="10"/>
  <c r="Q699" i="10"/>
  <c r="S769" i="10"/>
  <c r="T835" i="10"/>
  <c r="T899" i="10"/>
  <c r="R965" i="10"/>
  <c r="S1031" i="10"/>
  <c r="Q1087" i="10"/>
  <c r="R1122" i="10"/>
  <c r="Q1151" i="10"/>
  <c r="R1178" i="10"/>
  <c r="Q1204" i="10"/>
  <c r="T1229" i="10"/>
  <c r="S1255" i="10"/>
  <c r="S1280" i="10"/>
  <c r="R1306" i="10"/>
  <c r="K842" i="6"/>
  <c r="K1733" i="6"/>
  <c r="K2274" i="6"/>
  <c r="S75" i="10"/>
  <c r="Q188" i="10"/>
  <c r="Q288" i="10"/>
  <c r="T371" i="10"/>
  <c r="R453" i="10"/>
  <c r="S535" i="10"/>
  <c r="T617" i="10"/>
  <c r="R699" i="10"/>
  <c r="T769" i="10"/>
  <c r="Q836" i="10"/>
  <c r="Q903" i="10"/>
  <c r="Q967" i="10"/>
  <c r="T1031" i="10"/>
  <c r="R1087" i="10"/>
  <c r="T1122" i="10"/>
  <c r="Q1152" i="10"/>
  <c r="J1193" i="6"/>
  <c r="K1897" i="6"/>
  <c r="J2386" i="6"/>
  <c r="S107" i="10"/>
  <c r="Q216" i="10"/>
  <c r="R311" i="10"/>
  <c r="Q392" i="10"/>
  <c r="Q475" i="10"/>
  <c r="R557" i="10"/>
  <c r="Q638" i="10"/>
  <c r="Q721" i="10"/>
  <c r="S787" i="10"/>
  <c r="Q853" i="10"/>
  <c r="R919" i="10"/>
  <c r="Q984" i="10"/>
  <c r="Q1051" i="10"/>
  <c r="R1097" i="10"/>
  <c r="Q1130" i="10"/>
  <c r="S1159" i="10"/>
  <c r="T1185" i="10"/>
  <c r="S1211" i="10"/>
  <c r="S1236" i="10"/>
  <c r="R1262" i="10"/>
  <c r="J921" i="6"/>
  <c r="K1770" i="6"/>
  <c r="K2296" i="6"/>
  <c r="S81" i="10"/>
  <c r="R193" i="10"/>
  <c r="S292" i="10"/>
  <c r="S375" i="10"/>
  <c r="T457" i="10"/>
  <c r="R539" i="10"/>
  <c r="S621" i="10"/>
  <c r="Q703" i="10"/>
  <c r="K2008" i="6"/>
  <c r="Q207" i="10"/>
  <c r="Q439" i="10"/>
  <c r="T653" i="10"/>
  <c r="Q816" i="10"/>
  <c r="S945" i="10"/>
  <c r="T1073" i="10"/>
  <c r="Q1143" i="10"/>
  <c r="Q1190" i="10"/>
  <c r="S1231" i="10"/>
  <c r="R1272" i="10"/>
  <c r="T1307" i="10"/>
  <c r="S1337" i="10"/>
  <c r="S1362" i="10"/>
  <c r="Q1386" i="10"/>
  <c r="S1407" i="10"/>
  <c r="S1428" i="10"/>
  <c r="Q1450" i="10"/>
  <c r="S1471" i="10"/>
  <c r="S1492" i="10"/>
  <c r="Q1514" i="10"/>
  <c r="S1535" i="10"/>
  <c r="S1556" i="10"/>
  <c r="Q1578" i="10"/>
  <c r="S1599" i="10"/>
  <c r="S1620" i="10"/>
  <c r="J1861" i="6"/>
  <c r="S168" i="10"/>
  <c r="R417" i="10"/>
  <c r="Q632" i="10"/>
  <c r="Q801" i="10"/>
  <c r="T929" i="10"/>
  <c r="R1062" i="10"/>
  <c r="Q1136" i="10"/>
  <c r="Q1186" i="10"/>
  <c r="S1226" i="10"/>
  <c r="S1267" i="10"/>
  <c r="Q1304" i="10"/>
  <c r="R1334" i="10"/>
  <c r="Q1360" i="10"/>
  <c r="R1064" i="10"/>
  <c r="J1211" i="6"/>
  <c r="S823" i="10"/>
  <c r="T1506" i="10"/>
  <c r="R87" i="10"/>
  <c r="R461" i="10"/>
  <c r="Q788" i="10"/>
  <c r="Q1098" i="10"/>
  <c r="Q1237" i="10"/>
  <c r="Q1365" i="10"/>
  <c r="Q1493" i="10"/>
  <c r="Q1621" i="10"/>
  <c r="Q21" i="10"/>
  <c r="T425" i="10"/>
  <c r="R753" i="10"/>
  <c r="Q1076" i="10"/>
  <c r="R1223" i="10"/>
  <c r="R1303" i="10"/>
  <c r="R1343" i="10"/>
  <c r="K986" i="6"/>
  <c r="J2026" i="6"/>
  <c r="J2473" i="6"/>
  <c r="Q131" i="10"/>
  <c r="T239" i="10"/>
  <c r="Q328" i="10"/>
  <c r="Q411" i="10"/>
  <c r="R493" i="10"/>
  <c r="Q574" i="10"/>
  <c r="Q647" i="10"/>
  <c r="Q712" i="10"/>
  <c r="K1728" i="6"/>
  <c r="K2473" i="6"/>
  <c r="Q214" i="10"/>
  <c r="T349" i="10"/>
  <c r="Q462" i="10"/>
  <c r="Q545" i="10"/>
  <c r="T625" i="10"/>
  <c r="Q708" i="10"/>
  <c r="T775" i="10"/>
  <c r="Q842" i="10"/>
  <c r="S907" i="10"/>
  <c r="T973" i="10"/>
  <c r="T1037" i="10"/>
  <c r="Q1091" i="10"/>
  <c r="R1125" i="10"/>
  <c r="T1154" i="10"/>
  <c r="S1181" i="10"/>
  <c r="S1206" i="10"/>
  <c r="R1232" i="10"/>
  <c r="Q1258" i="10"/>
  <c r="T1283" i="10"/>
  <c r="S1309" i="10"/>
  <c r="K1020" i="6"/>
  <c r="K1820" i="6"/>
  <c r="J2328" i="6"/>
  <c r="R91" i="10"/>
  <c r="R201" i="10"/>
  <c r="R299" i="10"/>
  <c r="S381" i="10"/>
  <c r="Q463" i="10"/>
  <c r="R545" i="10"/>
  <c r="S627" i="10"/>
  <c r="Q709" i="10"/>
  <c r="Q776" i="10"/>
  <c r="Q843" i="10"/>
  <c r="R909" i="10"/>
  <c r="Q974" i="10"/>
  <c r="Q1041" i="10"/>
  <c r="R1091" i="10"/>
  <c r="S1125" i="10"/>
  <c r="Q1155" i="10"/>
  <c r="T1181" i="10"/>
  <c r="S1207" i="10"/>
  <c r="S1232" i="10"/>
  <c r="R1258" i="10"/>
  <c r="Q1284" i="10"/>
  <c r="T1309" i="10"/>
  <c r="J1026" i="6"/>
  <c r="J1822" i="6"/>
  <c r="K2328" i="6"/>
  <c r="S91" i="10"/>
  <c r="S201" i="10"/>
  <c r="S299" i="10"/>
  <c r="T381" i="10"/>
  <c r="Q464" i="10"/>
  <c r="S545" i="10"/>
  <c r="T627" i="10"/>
  <c r="R709" i="10"/>
  <c r="R779" i="10"/>
  <c r="R843" i="10"/>
  <c r="S909" i="10"/>
  <c r="Q975" i="10"/>
  <c r="R1041" i="10"/>
  <c r="T1092" i="10"/>
  <c r="T1125" i="10"/>
  <c r="R1155" i="10"/>
  <c r="J1301" i="6"/>
  <c r="K1973" i="6"/>
  <c r="K2438" i="6"/>
  <c r="Q121" i="10"/>
  <c r="S229" i="10"/>
  <c r="R321" i="10"/>
  <c r="S403" i="10"/>
  <c r="Q485" i="10"/>
  <c r="R567" i="10"/>
  <c r="Q648" i="10"/>
  <c r="Q730" i="10"/>
  <c r="S795" i="10"/>
  <c r="T861" i="10"/>
  <c r="Q928" i="10"/>
  <c r="Q992" i="10"/>
  <c r="S1057" i="10"/>
  <c r="T1102" i="10"/>
  <c r="Q1134" i="10"/>
  <c r="S1163" i="10"/>
  <c r="S1188" i="10"/>
  <c r="R1214" i="10"/>
  <c r="Q1240" i="10"/>
  <c r="T1265" i="10"/>
  <c r="K1092" i="6"/>
  <c r="K1859" i="6"/>
  <c r="K2353" i="6"/>
  <c r="Q97" i="10"/>
  <c r="S206" i="10"/>
  <c r="Q304" i="10"/>
  <c r="S385" i="10"/>
  <c r="T467" i="10"/>
  <c r="R549" i="10"/>
  <c r="S631" i="10"/>
  <c r="T713" i="10"/>
  <c r="K2190" i="6"/>
  <c r="Q236" i="10"/>
  <c r="Q468" i="10"/>
  <c r="S683" i="10"/>
  <c r="Q832" i="10"/>
  <c r="T963" i="10"/>
  <c r="T1084" i="10"/>
  <c r="Q1150" i="10"/>
  <c r="T1195" i="10"/>
  <c r="R1236" i="10"/>
  <c r="S1276" i="10"/>
  <c r="T1311" i="10"/>
  <c r="R1340" i="10"/>
  <c r="Q1366" i="10"/>
  <c r="S1388" i="10"/>
  <c r="Q1410" i="10"/>
  <c r="S1431" i="10"/>
  <c r="S1452" i="10"/>
  <c r="Q1474" i="10"/>
  <c r="S1495" i="10"/>
  <c r="S1516" i="10"/>
  <c r="Q1538" i="10"/>
  <c r="S1559" i="10"/>
  <c r="S1580" i="10"/>
  <c r="Q1602" i="10"/>
  <c r="S1623" i="10"/>
  <c r="J2068" i="6"/>
  <c r="Q208" i="10"/>
  <c r="R439" i="10"/>
  <c r="R663" i="10"/>
  <c r="Q817" i="10"/>
  <c r="Q948" i="10"/>
  <c r="Q1075" i="10"/>
  <c r="R1143" i="10"/>
  <c r="R1190" i="10"/>
  <c r="T1231" i="10"/>
  <c r="S1272" i="10"/>
  <c r="Q1308" i="10"/>
  <c r="T1337" i="10"/>
  <c r="S1363" i="10"/>
  <c r="R1386" i="10"/>
  <c r="J2028" i="6"/>
  <c r="J1909" i="6"/>
  <c r="R987" i="10"/>
  <c r="T1570" i="10"/>
  <c r="S142" i="10"/>
  <c r="R501" i="10"/>
  <c r="S829" i="10"/>
  <c r="S1119" i="10"/>
  <c r="Q1253" i="10"/>
  <c r="Q1381" i="10"/>
  <c r="Q1509" i="10"/>
  <c r="Q1637" i="10"/>
  <c r="Q96" i="10"/>
  <c r="T465" i="10"/>
  <c r="Q794" i="10"/>
  <c r="R1101" i="10"/>
  <c r="R1239" i="10"/>
  <c r="R1307" i="10"/>
  <c r="R1351" i="10"/>
  <c r="K1152" i="6"/>
  <c r="K2086" i="6"/>
  <c r="T12" i="10"/>
  <c r="Q144" i="10"/>
  <c r="R251" i="10"/>
  <c r="S339" i="10"/>
  <c r="Q421" i="10"/>
  <c r="R503" i="10"/>
  <c r="Q584" i="10"/>
  <c r="Q657" i="10"/>
  <c r="T717" i="10"/>
  <c r="K1895" i="6"/>
  <c r="Q34" i="10"/>
  <c r="S227" i="10"/>
  <c r="T369" i="10"/>
  <c r="Q472" i="10"/>
  <c r="Q555" i="10"/>
  <c r="R637" i="10"/>
  <c r="Q718" i="10"/>
  <c r="R785" i="10"/>
  <c r="S851" i="10"/>
  <c r="S915" i="10"/>
  <c r="Q981" i="10"/>
  <c r="R1047" i="10"/>
  <c r="Q1096" i="10"/>
  <c r="R1129" i="10"/>
  <c r="T1157" i="10"/>
  <c r="R1184" i="10"/>
  <c r="Q1210" i="10"/>
  <c r="T1235" i="10"/>
  <c r="S1261" i="10"/>
  <c r="S1286" i="10"/>
  <c r="R1312" i="10"/>
  <c r="J1185" i="6"/>
  <c r="K1896" i="6"/>
  <c r="J2381" i="6"/>
  <c r="Q105" i="10"/>
  <c r="S214" i="10"/>
  <c r="R309" i="10"/>
  <c r="S391" i="10"/>
  <c r="T473" i="10"/>
  <c r="R555" i="10"/>
  <c r="S637" i="10"/>
  <c r="Q719" i="10"/>
  <c r="S785" i="10"/>
  <c r="T851" i="10"/>
  <c r="R917" i="10"/>
  <c r="R981" i="10"/>
  <c r="S1047" i="10"/>
  <c r="R1096" i="10"/>
  <c r="S1129" i="10"/>
  <c r="Q1159" i="10"/>
  <c r="S1184" i="10"/>
  <c r="R1210" i="10"/>
  <c r="Q1236" i="10"/>
  <c r="T1261" i="10"/>
  <c r="S1287" i="10"/>
  <c r="S1312" i="10"/>
  <c r="K1185" i="6"/>
  <c r="J1897" i="6"/>
  <c r="K2381" i="6"/>
  <c r="R105" i="10"/>
  <c r="Q215" i="10"/>
  <c r="Q311" i="10"/>
  <c r="T391" i="10"/>
  <c r="Q474" i="10"/>
  <c r="S555" i="10"/>
  <c r="T637" i="10"/>
  <c r="Q720" i="10"/>
  <c r="T785" i="10"/>
  <c r="Q852" i="10"/>
  <c r="Q919" i="10"/>
  <c r="T983" i="10"/>
  <c r="T1047" i="10"/>
  <c r="T1096" i="10"/>
  <c r="T1129" i="10"/>
  <c r="R1159" i="10"/>
  <c r="K1386" i="6"/>
  <c r="K2039" i="6"/>
  <c r="K2481" i="6"/>
  <c r="Q134" i="10"/>
  <c r="T242" i="10"/>
  <c r="R331" i="10"/>
  <c r="S413" i="10"/>
  <c r="Q495" i="10"/>
  <c r="R577" i="10"/>
  <c r="S659" i="10"/>
  <c r="S739" i="10"/>
  <c r="Q805" i="10"/>
  <c r="Q869" i="10"/>
  <c r="R935" i="10"/>
  <c r="Q1000" i="10"/>
  <c r="T1065" i="10"/>
  <c r="T1107" i="10"/>
  <c r="R1137" i="10"/>
  <c r="R1166" i="10"/>
  <c r="Q1192" i="10"/>
  <c r="T1217" i="10"/>
  <c r="S1243" i="10"/>
  <c r="S1268" i="10"/>
  <c r="J1249" i="6"/>
  <c r="J1930" i="6"/>
  <c r="K2406" i="6"/>
  <c r="Q112" i="10"/>
  <c r="T219" i="10"/>
  <c r="Q314" i="10"/>
  <c r="S395" i="10"/>
  <c r="T477" i="10"/>
  <c r="Q560" i="10"/>
  <c r="S641" i="10"/>
  <c r="T723" i="10"/>
  <c r="J2354" i="6"/>
  <c r="Q270" i="10"/>
  <c r="Q490" i="10"/>
  <c r="Q714" i="10"/>
  <c r="Q848" i="10"/>
  <c r="T979" i="10"/>
  <c r="Q1094" i="10"/>
  <c r="R1157" i="10"/>
  <c r="Q1200" i="10"/>
  <c r="S1241" i="10"/>
  <c r="Q1282" i="10"/>
  <c r="R1316" i="10"/>
  <c r="T1343" i="10"/>
  <c r="S1369" i="10"/>
  <c r="S1391" i="10"/>
  <c r="S1412" i="10"/>
  <c r="Q1434" i="10"/>
  <c r="S1455" i="10"/>
  <c r="S1476" i="10"/>
  <c r="Q1498" i="10"/>
  <c r="S1519" i="10"/>
  <c r="S1540" i="10"/>
  <c r="Q1562" i="10"/>
  <c r="S1583" i="10"/>
  <c r="S1604" i="10"/>
  <c r="Q1626" i="10"/>
  <c r="K2193" i="6"/>
  <c r="Q247" i="10"/>
  <c r="Q469" i="10"/>
  <c r="R685" i="10"/>
  <c r="Q833" i="10"/>
  <c r="Q964" i="10"/>
  <c r="Q1085" i="10"/>
  <c r="R1150" i="10"/>
  <c r="Q1196" i="10"/>
  <c r="S1237" i="10"/>
  <c r="Q1278" i="10"/>
  <c r="Q1312" i="10"/>
  <c r="S1340" i="10"/>
  <c r="R1366" i="10"/>
  <c r="Q163" i="10"/>
  <c r="V163" i="10" s="1"/>
  <c r="K2390" i="6"/>
  <c r="Q1117" i="10"/>
  <c r="T1634" i="10"/>
  <c r="T197" i="10"/>
  <c r="Q542" i="10"/>
  <c r="Q871" i="10"/>
  <c r="T1137" i="10"/>
  <c r="Q1269" i="10"/>
  <c r="Q1397" i="10"/>
  <c r="Q1525" i="10"/>
  <c r="Q1653" i="10"/>
  <c r="S150" i="10"/>
  <c r="R507" i="10"/>
  <c r="S835" i="10"/>
  <c r="Q1122" i="10"/>
  <c r="R1255" i="10"/>
  <c r="R1311" i="10"/>
  <c r="R1355" i="10"/>
  <c r="J1362" i="6"/>
  <c r="K2148" i="6"/>
  <c r="T33" i="10"/>
  <c r="S158" i="10"/>
  <c r="T262" i="10"/>
  <c r="S349" i="10"/>
  <c r="Q431" i="10"/>
  <c r="R513" i="10"/>
  <c r="S595" i="10"/>
  <c r="Q667" i="10"/>
  <c r="J290" i="6"/>
  <c r="J1966" i="6"/>
  <c r="Q75" i="10"/>
  <c r="Q240" i="10"/>
  <c r="R391" i="10"/>
  <c r="S483" i="10"/>
  <c r="Q565" i="10"/>
  <c r="R647" i="10"/>
  <c r="T727" i="10"/>
  <c r="T791" i="10"/>
  <c r="Q858" i="10"/>
  <c r="S923" i="10"/>
  <c r="T989" i="10"/>
  <c r="Q1056" i="10"/>
  <c r="R1100" i="10"/>
  <c r="R1132" i="10"/>
  <c r="T1161" i="10"/>
  <c r="T1187" i="10"/>
  <c r="S1213" i="10"/>
  <c r="S1238" i="10"/>
  <c r="R1264" i="10"/>
  <c r="Q1290" i="10"/>
  <c r="T1315" i="10"/>
  <c r="J1293" i="6"/>
  <c r="K1966" i="6"/>
  <c r="K2433" i="6"/>
  <c r="Q118" i="10"/>
  <c r="T227" i="10"/>
  <c r="Q320" i="10"/>
  <c r="S401" i="10"/>
  <c r="T483" i="10"/>
  <c r="R565" i="10"/>
  <c r="S647" i="10"/>
  <c r="Q728" i="10"/>
  <c r="Q795" i="10"/>
  <c r="Q859" i="10"/>
  <c r="R925" i="10"/>
  <c r="Q990" i="10"/>
  <c r="Q1057" i="10"/>
  <c r="T1101" i="10"/>
  <c r="T1132" i="10"/>
  <c r="Q1162" i="10"/>
  <c r="Q1188" i="10"/>
  <c r="T1213" i="10"/>
  <c r="S1239" i="10"/>
  <c r="S1264" i="10"/>
  <c r="R1290" i="10"/>
  <c r="Q1316" i="10"/>
  <c r="K1293" i="6"/>
  <c r="J1973" i="6"/>
  <c r="K2436" i="6"/>
  <c r="S120" i="10"/>
  <c r="Q228" i="10"/>
  <c r="Q321" i="10"/>
  <c r="T401" i="10"/>
  <c r="Q484" i="10"/>
  <c r="Q567" i="10"/>
  <c r="T647" i="10"/>
  <c r="T729" i="10"/>
  <c r="R795" i="10"/>
  <c r="S861" i="10"/>
  <c r="S925" i="10"/>
  <c r="Q991" i="10"/>
  <c r="R1057" i="10"/>
  <c r="R1102" i="10"/>
  <c r="T1133" i="10"/>
  <c r="R1162" i="10"/>
  <c r="K1472" i="6"/>
  <c r="K2104" i="6"/>
  <c r="T17" i="10"/>
  <c r="S147" i="10"/>
  <c r="Q254" i="10"/>
  <c r="R341" i="10"/>
  <c r="S423" i="10"/>
  <c r="T505" i="10"/>
  <c r="R587" i="10"/>
  <c r="S669" i="10"/>
  <c r="Q746" i="10"/>
  <c r="S811" i="10"/>
  <c r="T877" i="10"/>
  <c r="Q944" i="10"/>
  <c r="S1009" i="10"/>
  <c r="R1071" i="10"/>
  <c r="T1111" i="10"/>
  <c r="R1141" i="10"/>
  <c r="T1169" i="10"/>
  <c r="S1195" i="10"/>
  <c r="S1220" i="10"/>
  <c r="R1246" i="10"/>
  <c r="Q1272" i="10"/>
  <c r="K1333" i="6"/>
  <c r="J2002" i="6"/>
  <c r="J2450" i="6"/>
  <c r="S125" i="10"/>
  <c r="R233" i="10"/>
  <c r="Q324" i="10"/>
  <c r="Q407" i="10"/>
  <c r="T487" i="10"/>
  <c r="Q570" i="10"/>
  <c r="S651" i="10"/>
  <c r="J517" i="6"/>
  <c r="J2462" i="6"/>
  <c r="Q305" i="10"/>
  <c r="T519" i="10"/>
  <c r="T733" i="10"/>
  <c r="Q864" i="10"/>
  <c r="T995" i="10"/>
  <c r="Q1105" i="10"/>
  <c r="R1164" i="10"/>
  <c r="T1205" i="10"/>
  <c r="S1246" i="10"/>
  <c r="Q1286" i="10"/>
  <c r="R1320" i="10"/>
  <c r="S1346" i="10"/>
  <c r="R1372" i="10"/>
  <c r="Q1394" i="10"/>
  <c r="S1415" i="10"/>
  <c r="S1436" i="10"/>
  <c r="Q1458" i="10"/>
  <c r="S1479" i="10"/>
  <c r="S1500" i="10"/>
  <c r="Q1522" i="10"/>
  <c r="S1543" i="10"/>
  <c r="S1564" i="10"/>
  <c r="Q1586" i="10"/>
  <c r="S1607" i="10"/>
  <c r="S1628" i="10"/>
  <c r="K2354" i="6"/>
  <c r="Q272" i="10"/>
  <c r="S499" i="10"/>
  <c r="Q715" i="10"/>
  <c r="Q849" i="10"/>
  <c r="Q980" i="10"/>
  <c r="T1095" i="10"/>
  <c r="S1157" i="10"/>
  <c r="S1201" i="10"/>
  <c r="T1241" i="10"/>
  <c r="R1282" i="10"/>
  <c r="S1316" i="10"/>
  <c r="Q1344" i="10"/>
  <c r="S393" i="10"/>
  <c r="Q1285" i="10"/>
  <c r="R1271" i="10"/>
  <c r="S359" i="10"/>
  <c r="Q263" i="10"/>
  <c r="Q933" i="10"/>
  <c r="Q1242" i="10"/>
  <c r="S240" i="10"/>
  <c r="T867" i="10"/>
  <c r="S1216" i="10"/>
  <c r="T133" i="10"/>
  <c r="T801" i="10"/>
  <c r="K1562" i="6"/>
  <c r="R597" i="10"/>
  <c r="T1115" i="10"/>
  <c r="K2064" i="6"/>
  <c r="Q663" i="10"/>
  <c r="S1113" i="10"/>
  <c r="S1396" i="10"/>
  <c r="S1567" i="10"/>
  <c r="Q785" i="10"/>
  <c r="R1180" i="10"/>
  <c r="S1331" i="10"/>
  <c r="T1391" i="10"/>
  <c r="T1415" i="10"/>
  <c r="K1685" i="6"/>
  <c r="S139" i="10"/>
  <c r="T387" i="10"/>
  <c r="T611" i="10"/>
  <c r="R789" i="10"/>
  <c r="S919" i="10"/>
  <c r="R1051" i="10"/>
  <c r="R1130" i="10"/>
  <c r="S1180" i="10"/>
  <c r="Q1222" i="10"/>
  <c r="S1263" i="10"/>
  <c r="R1300" i="10"/>
  <c r="T1331" i="10"/>
  <c r="S1357" i="10"/>
  <c r="S1381" i="10"/>
  <c r="S1402" i="10"/>
  <c r="Q1424" i="10"/>
  <c r="S1445" i="10"/>
  <c r="J2408" i="6"/>
  <c r="R283" i="10"/>
  <c r="Q500" i="10"/>
  <c r="Q724" i="10"/>
  <c r="T855" i="10"/>
  <c r="Q986" i="10"/>
  <c r="Q1099" i="10"/>
  <c r="Q1160" i="10"/>
  <c r="R1202" i="10"/>
  <c r="T1243" i="10"/>
  <c r="S1283" i="10"/>
  <c r="T1317" i="10"/>
  <c r="S1344" i="10"/>
  <c r="R1370" i="10"/>
  <c r="R1392" i="10"/>
  <c r="T1413" i="10"/>
  <c r="R1435" i="10"/>
  <c r="R1456" i="10"/>
  <c r="T1477" i="10"/>
  <c r="R1499" i="10"/>
  <c r="R1520" i="10"/>
  <c r="R85" i="10"/>
  <c r="R571" i="10"/>
  <c r="R897" i="10"/>
  <c r="R1120" i="10"/>
  <c r="J2249" i="6"/>
  <c r="Q479" i="10"/>
  <c r="Q840" i="10"/>
  <c r="T1089" i="10"/>
  <c r="Q1198" i="10"/>
  <c r="T1279" i="10"/>
  <c r="Q1342" i="10"/>
  <c r="Q1390" i="10"/>
  <c r="R1431" i="10"/>
  <c r="R1462" i="10"/>
  <c r="S1490" i="10"/>
  <c r="R1519" i="10"/>
  <c r="S1544" i="10"/>
  <c r="R1569" i="10"/>
  <c r="S1593" i="10"/>
  <c r="T1617" i="10"/>
  <c r="S1640" i="10"/>
  <c r="T1660" i="10"/>
  <c r="T1676" i="10"/>
  <c r="T1692" i="10"/>
  <c r="T1708" i="10"/>
  <c r="T1724" i="10"/>
  <c r="T1740" i="10"/>
  <c r="T1756" i="10"/>
  <c r="T1772" i="10"/>
  <c r="T1788" i="10"/>
  <c r="T1804" i="10"/>
  <c r="T1820" i="10"/>
  <c r="T1836" i="10"/>
  <c r="T1852" i="10"/>
  <c r="T1868" i="10"/>
  <c r="T1884" i="10"/>
  <c r="T1900" i="10"/>
  <c r="T1916" i="10"/>
  <c r="T1932" i="10"/>
  <c r="T1948" i="10"/>
  <c r="T1964" i="10"/>
  <c r="T1980" i="10"/>
  <c r="T1996" i="10"/>
  <c r="T2012" i="10"/>
  <c r="T2028" i="10"/>
  <c r="T2044" i="10"/>
  <c r="T2060" i="10"/>
  <c r="T2076" i="10"/>
  <c r="T2092" i="10"/>
  <c r="T2108" i="10"/>
  <c r="Q26" i="10"/>
  <c r="S539" i="10"/>
  <c r="T873" i="10"/>
  <c r="S1109" i="10"/>
  <c r="S1208" i="10"/>
  <c r="S1288" i="10"/>
  <c r="S1348" i="10"/>
  <c r="T1395" i="10"/>
  <c r="Q1436" i="10"/>
  <c r="R1466" i="10"/>
  <c r="S1494" i="10"/>
  <c r="S1523" i="10"/>
  <c r="Q1548" i="10"/>
  <c r="R1572" i="10"/>
  <c r="R1597" i="10"/>
  <c r="S1621" i="10"/>
  <c r="T1643" i="10"/>
  <c r="Q1663" i="10"/>
  <c r="Q1679" i="10"/>
  <c r="Q1695" i="10"/>
  <c r="Q1711" i="10"/>
  <c r="Q1727" i="10"/>
  <c r="Q1743" i="10"/>
  <c r="Q1759" i="10"/>
  <c r="Q1775" i="10"/>
  <c r="Q1791" i="10"/>
  <c r="Q1807" i="10"/>
  <c r="Q1823" i="10"/>
  <c r="Q1839" i="10"/>
  <c r="Q1855" i="10"/>
  <c r="Q1871" i="10"/>
  <c r="Q1887" i="10"/>
  <c r="Q1903" i="10"/>
  <c r="Q1919" i="10"/>
  <c r="K2301" i="6"/>
  <c r="Q488" i="10"/>
  <c r="Q846" i="10"/>
  <c r="S1093" i="10"/>
  <c r="S1199" i="10"/>
  <c r="S1281" i="10"/>
  <c r="S1342" i="10"/>
  <c r="S1390" i="10"/>
  <c r="S1432" i="10"/>
  <c r="R1463" i="10"/>
  <c r="T1491" i="10"/>
  <c r="Q1520" i="10"/>
  <c r="S1545" i="10"/>
  <c r="T1569" i="10"/>
  <c r="R1594" i="10"/>
  <c r="S1618" i="10"/>
  <c r="S1641" i="10"/>
  <c r="R1661" i="10"/>
  <c r="R1677" i="10"/>
  <c r="R1693" i="10"/>
  <c r="R1709" i="10"/>
  <c r="R1725" i="10"/>
  <c r="R1741" i="10"/>
  <c r="K2049" i="6"/>
  <c r="Q1413" i="10"/>
  <c r="R1319" i="10"/>
  <c r="T441" i="10"/>
  <c r="R401" i="10"/>
  <c r="Q997" i="10"/>
  <c r="T1267" i="10"/>
  <c r="Q330" i="10"/>
  <c r="R933" i="10"/>
  <c r="R1242" i="10"/>
  <c r="T240" i="10"/>
  <c r="Q868" i="10"/>
  <c r="J2165" i="6"/>
  <c r="S679" i="10"/>
  <c r="R1145" i="10"/>
  <c r="J2493" i="6"/>
  <c r="J1106" i="6"/>
  <c r="Q1170" i="10"/>
  <c r="Q1418" i="10"/>
  <c r="S1588" i="10"/>
  <c r="T865" i="10"/>
  <c r="Q1206" i="10"/>
  <c r="S1347" i="10"/>
  <c r="R1394" i="10"/>
  <c r="R1418" i="10"/>
  <c r="K1861" i="6"/>
  <c r="Q180" i="10"/>
  <c r="S417" i="10"/>
  <c r="T633" i="10"/>
  <c r="R805" i="10"/>
  <c r="S935" i="10"/>
  <c r="Q1066" i="10"/>
  <c r="R1138" i="10"/>
  <c r="R1186" i="10"/>
  <c r="T1227" i="10"/>
  <c r="R1268" i="10"/>
  <c r="R1304" i="10"/>
  <c r="S1334" i="10"/>
  <c r="R1360" i="10"/>
  <c r="Q1384" i="10"/>
  <c r="S1405" i="10"/>
  <c r="S1426" i="10"/>
  <c r="K754" i="6"/>
  <c r="R7" i="10"/>
  <c r="Q315" i="10"/>
  <c r="T529" i="10"/>
  <c r="Q740" i="10"/>
  <c r="T871" i="10"/>
  <c r="Q1002" i="10"/>
  <c r="T1108" i="10"/>
  <c r="S1166" i="10"/>
  <c r="T1207" i="10"/>
  <c r="Q1248" i="10"/>
  <c r="Q1288" i="10"/>
  <c r="T1321" i="10"/>
  <c r="Q1348" i="10"/>
  <c r="T1373" i="10"/>
  <c r="R1395" i="10"/>
  <c r="R1416" i="10"/>
  <c r="T1437" i="10"/>
  <c r="R1459" i="10"/>
  <c r="R1480" i="10"/>
  <c r="T1501" i="10"/>
  <c r="R1523" i="10"/>
  <c r="Q167" i="10"/>
  <c r="Q623" i="10"/>
  <c r="R929" i="10"/>
  <c r="T1134" i="10"/>
  <c r="T25" i="10"/>
  <c r="S531" i="10"/>
  <c r="Q872" i="10"/>
  <c r="R1109" i="10"/>
  <c r="R1208" i="10"/>
  <c r="R1288" i="10"/>
  <c r="R1348" i="10"/>
  <c r="S1395" i="10"/>
  <c r="T1435" i="10"/>
  <c r="T1465" i="10"/>
  <c r="R1494" i="10"/>
  <c r="S1522" i="10"/>
  <c r="T1547" i="10"/>
  <c r="Q1572" i="10"/>
  <c r="R1596" i="10"/>
  <c r="R1621" i="10"/>
  <c r="S1643" i="10"/>
  <c r="T1662" i="10"/>
  <c r="T1678" i="10"/>
  <c r="T1694" i="10"/>
  <c r="T1710" i="10"/>
  <c r="T1726" i="10"/>
  <c r="T1742" i="10"/>
  <c r="T1758" i="10"/>
  <c r="T1774" i="10"/>
  <c r="T1790" i="10"/>
  <c r="T1806" i="10"/>
  <c r="T1822" i="10"/>
  <c r="T1838" i="10"/>
  <c r="T1854" i="10"/>
  <c r="T1870" i="10"/>
  <c r="T1886" i="10"/>
  <c r="T1902" i="10"/>
  <c r="T1918" i="10"/>
  <c r="T1934" i="10"/>
  <c r="T1950" i="10"/>
  <c r="T1966" i="10"/>
  <c r="T1982" i="10"/>
  <c r="T1998" i="10"/>
  <c r="T2014" i="10"/>
  <c r="T2030" i="10"/>
  <c r="T2046" i="10"/>
  <c r="T2062" i="10"/>
  <c r="T2078" i="10"/>
  <c r="T2094" i="10"/>
  <c r="T2110" i="10"/>
  <c r="R113" i="10"/>
  <c r="Q592" i="10"/>
  <c r="R907" i="10"/>
  <c r="Q1125" i="10"/>
  <c r="S1218" i="10"/>
  <c r="T1297" i="10"/>
  <c r="S1355" i="10"/>
  <c r="R1401" i="10"/>
  <c r="S1440" i="10"/>
  <c r="Q1470" i="10"/>
  <c r="R1498" i="10"/>
  <c r="S1526" i="10"/>
  <c r="R1551" i="10"/>
  <c r="T1575" i="10"/>
  <c r="Q1600" i="10"/>
  <c r="R1624" i="10"/>
  <c r="R1646" i="10"/>
  <c r="Q1665" i="10"/>
  <c r="Q1681" i="10"/>
  <c r="Q1697" i="10"/>
  <c r="Q1713" i="10"/>
  <c r="Q1729" i="10"/>
  <c r="Q1745" i="10"/>
  <c r="Q1761" i="10"/>
  <c r="Q1777" i="10"/>
  <c r="Q1793" i="10"/>
  <c r="Q1809" i="10"/>
  <c r="Q1825" i="10"/>
  <c r="Q1841" i="10"/>
  <c r="Q1857" i="10"/>
  <c r="Q1873" i="10"/>
  <c r="Q1889" i="10"/>
  <c r="Q1905" i="10"/>
  <c r="Q1921" i="10"/>
  <c r="T28" i="10"/>
  <c r="R541" i="10"/>
  <c r="Q878" i="10"/>
  <c r="Q1112" i="10"/>
  <c r="S1209" i="10"/>
  <c r="S1289" i="10"/>
  <c r="S1349" i="10"/>
  <c r="Q1396" i="10"/>
  <c r="R1436" i="10"/>
  <c r="S1466" i="10"/>
  <c r="R1495" i="10"/>
  <c r="T1523" i="10"/>
  <c r="R1548" i="10"/>
  <c r="R1573" i="10"/>
  <c r="S1597" i="10"/>
  <c r="T1621" i="10"/>
  <c r="Q1644" i="10"/>
  <c r="R1663" i="10"/>
  <c r="R1679" i="10"/>
  <c r="R1695" i="10"/>
  <c r="R1711" i="10"/>
  <c r="R1727" i="10"/>
  <c r="T1186" i="10"/>
  <c r="Q1541" i="10"/>
  <c r="R1359" i="10"/>
  <c r="R523" i="10"/>
  <c r="S493" i="10"/>
  <c r="Q1063" i="10"/>
  <c r="S1293" i="10"/>
  <c r="S411" i="10"/>
  <c r="S999" i="10"/>
  <c r="Q1268" i="10"/>
  <c r="Q331" i="10"/>
  <c r="Q935" i="10"/>
  <c r="R39" i="10"/>
  <c r="S755" i="10"/>
  <c r="S1172" i="10"/>
  <c r="Q139" i="10"/>
  <c r="S47" i="10"/>
  <c r="S1210" i="10"/>
  <c r="S1439" i="10"/>
  <c r="Q1610" i="10"/>
  <c r="T913" i="10"/>
  <c r="T1221" i="10"/>
  <c r="S1356" i="10"/>
  <c r="T1399" i="10"/>
  <c r="R1421" i="10"/>
  <c r="K2068" i="6"/>
  <c r="S209" i="10"/>
  <c r="Q448" i="10"/>
  <c r="S663" i="10"/>
  <c r="R821" i="10"/>
  <c r="T953" i="10"/>
  <c r="Q1078" i="10"/>
  <c r="S1145" i="10"/>
  <c r="T1191" i="10"/>
  <c r="Q1232" i="10"/>
  <c r="S1273" i="10"/>
  <c r="R1308" i="10"/>
  <c r="Q1338" i="10"/>
  <c r="T1363" i="10"/>
  <c r="S1386" i="10"/>
  <c r="Q1408" i="10"/>
  <c r="S1429" i="10"/>
  <c r="K1249" i="6"/>
  <c r="T65" i="10"/>
  <c r="Q337" i="10"/>
  <c r="Q561" i="10"/>
  <c r="Q756" i="10"/>
  <c r="T887" i="10"/>
  <c r="S1019" i="10"/>
  <c r="R1116" i="10"/>
  <c r="S1171" i="10"/>
  <c r="R1212" i="10"/>
  <c r="T1253" i="10"/>
  <c r="Q1292" i="10"/>
  <c r="T1325" i="10"/>
  <c r="S1351" i="10"/>
  <c r="R1376" i="10"/>
  <c r="T1397" i="10"/>
  <c r="R1419" i="10"/>
  <c r="R1440" i="10"/>
  <c r="T1461" i="10"/>
  <c r="R1483" i="10"/>
  <c r="R1504" i="10"/>
  <c r="T1525" i="10"/>
  <c r="T235" i="10"/>
  <c r="R683" i="10"/>
  <c r="R961" i="10"/>
  <c r="T1149" i="10"/>
  <c r="Q113" i="10"/>
  <c r="Q591" i="10"/>
  <c r="Q904" i="10"/>
  <c r="T1124" i="10"/>
  <c r="R1218" i="10"/>
  <c r="S1297" i="10"/>
  <c r="S1354" i="10"/>
  <c r="S1400" i="10"/>
  <c r="T1439" i="10"/>
  <c r="S1469" i="10"/>
  <c r="T1497" i="10"/>
  <c r="R1526" i="10"/>
  <c r="S1550" i="10"/>
  <c r="R1575" i="10"/>
  <c r="T1599" i="10"/>
  <c r="Q1624" i="10"/>
  <c r="Q1646" i="10"/>
  <c r="T1664" i="10"/>
  <c r="T1680" i="10"/>
  <c r="T1696" i="10"/>
  <c r="T1712" i="10"/>
  <c r="T1728" i="10"/>
  <c r="T1744" i="10"/>
  <c r="T1760" i="10"/>
  <c r="T1776" i="10"/>
  <c r="T1792" i="10"/>
  <c r="T1808" i="10"/>
  <c r="T1824" i="10"/>
  <c r="T1840" i="10"/>
  <c r="T1856" i="10"/>
  <c r="T1872" i="10"/>
  <c r="T1888" i="10"/>
  <c r="T1904" i="10"/>
  <c r="T1920" i="10"/>
  <c r="T1936" i="10"/>
  <c r="T1952" i="10"/>
  <c r="T1968" i="10"/>
  <c r="T1984" i="10"/>
  <c r="T2000" i="10"/>
  <c r="T2016" i="10"/>
  <c r="T2032" i="10"/>
  <c r="T2048" i="10"/>
  <c r="T2064" i="10"/>
  <c r="T2080" i="10"/>
  <c r="T2096" i="10"/>
  <c r="T2112" i="10"/>
  <c r="S193" i="10"/>
  <c r="T643" i="10"/>
  <c r="R939" i="10"/>
  <c r="R1139" i="10"/>
  <c r="S1228" i="10"/>
  <c r="T1305" i="10"/>
  <c r="T1361" i="10"/>
  <c r="R1406" i="10"/>
  <c r="R1444" i="10"/>
  <c r="S1473" i="10"/>
  <c r="Q1502" i="10"/>
  <c r="T1529" i="10"/>
  <c r="R1554" i="10"/>
  <c r="S1578" i="10"/>
  <c r="R1603" i="10"/>
  <c r="S1627" i="10"/>
  <c r="R1649" i="10"/>
  <c r="Q1667" i="10"/>
  <c r="Q1683" i="10"/>
  <c r="Q1699" i="10"/>
  <c r="Q1715" i="10"/>
  <c r="Q1731" i="10"/>
  <c r="Q1747" i="10"/>
  <c r="Q1763" i="10"/>
  <c r="Q1779" i="10"/>
  <c r="Q1795" i="10"/>
  <c r="Q1811" i="10"/>
  <c r="Q1827" i="10"/>
  <c r="Q1843" i="10"/>
  <c r="Q1859" i="10"/>
  <c r="Q1875" i="10"/>
  <c r="Q1891" i="10"/>
  <c r="Q1907" i="10"/>
  <c r="Q1923" i="10"/>
  <c r="T125" i="10"/>
  <c r="Q593" i="10"/>
  <c r="Q913" i="10"/>
  <c r="R1127" i="10"/>
  <c r="S1219" i="10"/>
  <c r="Q1298" i="10"/>
  <c r="T1355" i="10"/>
  <c r="S1401" i="10"/>
  <c r="R1441" i="10"/>
  <c r="R1470" i="10"/>
  <c r="S1498" i="10"/>
  <c r="R1527" i="10"/>
  <c r="T1551" i="10"/>
  <c r="K1445" i="6"/>
  <c r="K1069" i="6"/>
  <c r="K1453" i="6"/>
  <c r="S605" i="10"/>
  <c r="Q575" i="10"/>
  <c r="S1105" i="10"/>
  <c r="S1318" i="10"/>
  <c r="T493" i="10"/>
  <c r="R1063" i="10"/>
  <c r="T1293" i="10"/>
  <c r="R413" i="10"/>
  <c r="T999" i="10"/>
  <c r="Q161" i="10"/>
  <c r="Q821" i="10"/>
  <c r="R1198" i="10"/>
  <c r="T246" i="10"/>
  <c r="Q327" i="10"/>
  <c r="S1251" i="10"/>
  <c r="S1460" i="10"/>
  <c r="K525" i="6"/>
  <c r="Q996" i="10"/>
  <c r="S1247" i="10"/>
  <c r="T1369" i="10"/>
  <c r="R1402" i="10"/>
  <c r="T1423" i="10"/>
  <c r="J2244" i="6"/>
  <c r="R247" i="10"/>
  <c r="R469" i="10"/>
  <c r="R693" i="10"/>
  <c r="R837" i="10"/>
  <c r="T969" i="10"/>
  <c r="Q1088" i="10"/>
  <c r="T1152" i="10"/>
  <c r="R1196" i="10"/>
  <c r="T1237" i="10"/>
  <c r="S1278" i="10"/>
  <c r="S1313" i="10"/>
  <c r="S1341" i="10"/>
  <c r="S1366" i="10"/>
  <c r="S1389" i="10"/>
  <c r="S1410" i="10"/>
  <c r="Q1432" i="10"/>
  <c r="J1429" i="6"/>
  <c r="S112" i="10"/>
  <c r="Q366" i="10"/>
  <c r="Q583" i="10"/>
  <c r="Q775" i="10"/>
  <c r="T903" i="10"/>
  <c r="S1035" i="10"/>
  <c r="S1123" i="10"/>
  <c r="S1176" i="10"/>
  <c r="Q1218" i="10"/>
  <c r="S1258" i="10"/>
  <c r="Q1296" i="10"/>
  <c r="S1328" i="10"/>
  <c r="R1354" i="10"/>
  <c r="R1379" i="10"/>
  <c r="R1400" i="10"/>
  <c r="T1421" i="10"/>
  <c r="R1443" i="10"/>
  <c r="R1464" i="10"/>
  <c r="T1485" i="10"/>
  <c r="R1507" i="10"/>
  <c r="K488" i="6"/>
  <c r="Q295" i="10"/>
  <c r="S733" i="10"/>
  <c r="S995" i="10"/>
  <c r="Q1164" i="10"/>
  <c r="T181" i="10"/>
  <c r="S643" i="10"/>
  <c r="Q939" i="10"/>
  <c r="Q1139" i="10"/>
  <c r="R1228" i="10"/>
  <c r="S1305" i="10"/>
  <c r="S1361" i="10"/>
  <c r="Q1406" i="10"/>
  <c r="Q1444" i="10"/>
  <c r="R1473" i="10"/>
  <c r="S1501" i="10"/>
  <c r="S1529" i="10"/>
  <c r="T1553" i="10"/>
  <c r="R1578" i="10"/>
  <c r="S1602" i="10"/>
  <c r="R1627" i="10"/>
  <c r="S1648" i="10"/>
  <c r="T1666" i="10"/>
  <c r="T1682" i="10"/>
  <c r="T1698" i="10"/>
  <c r="T1714" i="10"/>
  <c r="T1730" i="10"/>
  <c r="T1746" i="10"/>
  <c r="T1762" i="10"/>
  <c r="T1778" i="10"/>
  <c r="T1794" i="10"/>
  <c r="T1810" i="10"/>
  <c r="T1826" i="10"/>
  <c r="T1842" i="10"/>
  <c r="T1858" i="10"/>
  <c r="T1874" i="10"/>
  <c r="T1890" i="10"/>
  <c r="T1906" i="10"/>
  <c r="T1922" i="10"/>
  <c r="T1938" i="10"/>
  <c r="T1954" i="10"/>
  <c r="T1970" i="10"/>
  <c r="T1986" i="10"/>
  <c r="T2002" i="10"/>
  <c r="T2018" i="10"/>
  <c r="T2034" i="10"/>
  <c r="T2050" i="10"/>
  <c r="T2066" i="10"/>
  <c r="T2082" i="10"/>
  <c r="T2098" i="10"/>
  <c r="T2114" i="10"/>
  <c r="T258" i="10"/>
  <c r="Q704" i="10"/>
  <c r="R971" i="10"/>
  <c r="R1154" i="10"/>
  <c r="T1239" i="10"/>
  <c r="R1314" i="10"/>
  <c r="Q1368" i="10"/>
  <c r="T1411" i="10"/>
  <c r="S1448" i="10"/>
  <c r="R1477" i="10"/>
  <c r="S1505" i="10"/>
  <c r="R1533" i="10"/>
  <c r="S1557" i="10"/>
  <c r="T1581" i="10"/>
  <c r="Q1606" i="10"/>
  <c r="R1630" i="10"/>
  <c r="T1651" i="10"/>
  <c r="Q1669" i="10"/>
  <c r="Q1685" i="10"/>
  <c r="Q1701" i="10"/>
  <c r="Q1717" i="10"/>
  <c r="Q1733" i="10"/>
  <c r="Q1749" i="10"/>
  <c r="Q1765" i="10"/>
  <c r="Q1781" i="10"/>
  <c r="Q1797" i="10"/>
  <c r="Q1813" i="10"/>
  <c r="Q1829" i="10"/>
  <c r="Q1845" i="10"/>
  <c r="Q1861" i="10"/>
  <c r="Q1877" i="10"/>
  <c r="Q1893" i="10"/>
  <c r="Q1909" i="10"/>
  <c r="Q1925" i="10"/>
  <c r="Q195" i="10"/>
  <c r="R653" i="10"/>
  <c r="Q945" i="10"/>
  <c r="S1141" i="10"/>
  <c r="Q1230" i="10"/>
  <c r="S1306" i="10"/>
  <c r="Q1362" i="10"/>
  <c r="S1406" i="10"/>
  <c r="R1445" i="10"/>
  <c r="T1473" i="10"/>
  <c r="R1502" i="10"/>
  <c r="R1530" i="10"/>
  <c r="S1554" i="10"/>
  <c r="R1579" i="10"/>
  <c r="S1603" i="10"/>
  <c r="T1627" i="10"/>
  <c r="S1649" i="10"/>
  <c r="R1667" i="10"/>
  <c r="R1683" i="10"/>
  <c r="R1699" i="10"/>
  <c r="R1715" i="10"/>
  <c r="T249" i="10"/>
  <c r="T205" i="10"/>
  <c r="K2206" i="6"/>
  <c r="Q672" i="10"/>
  <c r="R657" i="10"/>
  <c r="R1136" i="10"/>
  <c r="K1384" i="6"/>
  <c r="Q576" i="10"/>
  <c r="T1105" i="10"/>
  <c r="S1319" i="10"/>
  <c r="Q494" i="10"/>
  <c r="S1065" i="10"/>
  <c r="S265" i="10"/>
  <c r="R887" i="10"/>
  <c r="Q1224" i="10"/>
  <c r="Q334" i="10"/>
  <c r="Q551" i="10"/>
  <c r="S1290" i="10"/>
  <c r="Q1482" i="10"/>
  <c r="J2500" i="6"/>
  <c r="Q1047" i="10"/>
  <c r="S1262" i="10"/>
  <c r="S1372" i="10"/>
  <c r="R1405" i="10"/>
  <c r="R1426" i="10"/>
  <c r="J2356" i="6"/>
  <c r="R281" i="10"/>
  <c r="T499" i="10"/>
  <c r="R715" i="10"/>
  <c r="R853" i="10"/>
  <c r="T985" i="10"/>
  <c r="T1098" i="10"/>
  <c r="T1159" i="10"/>
  <c r="Q1202" i="10"/>
  <c r="S1242" i="10"/>
  <c r="S1282" i="10"/>
  <c r="S1317" i="10"/>
  <c r="R1344" i="10"/>
  <c r="Q1370" i="10"/>
  <c r="Q1392" i="10"/>
  <c r="S1413" i="10"/>
  <c r="S1434" i="10"/>
  <c r="J1690" i="6"/>
  <c r="T141" i="10"/>
  <c r="R397" i="10"/>
  <c r="Q612" i="10"/>
  <c r="Q791" i="10"/>
  <c r="T919" i="10"/>
  <c r="S1051" i="10"/>
  <c r="S1131" i="10"/>
  <c r="Q1182" i="10"/>
  <c r="R1222" i="10"/>
  <c r="T1263" i="10"/>
  <c r="S1300" i="10"/>
  <c r="Q1332" i="10"/>
  <c r="T1357" i="10"/>
  <c r="T1381" i="10"/>
  <c r="R1403" i="10"/>
  <c r="R1424" i="10"/>
  <c r="T1445" i="10"/>
  <c r="R1467" i="10"/>
  <c r="R1488" i="10"/>
  <c r="T1509" i="10"/>
  <c r="K1342" i="6"/>
  <c r="T355" i="10"/>
  <c r="S765" i="10"/>
  <c r="S1027" i="10"/>
  <c r="Q1174" i="10"/>
  <c r="S258" i="10"/>
  <c r="R695" i="10"/>
  <c r="Q971" i="10"/>
  <c r="R1153" i="10"/>
  <c r="R1238" i="10"/>
  <c r="Q1314" i="10"/>
  <c r="T1367" i="10"/>
  <c r="S1411" i="10"/>
  <c r="Q1448" i="10"/>
  <c r="R1476" i="10"/>
  <c r="R1505" i="10"/>
  <c r="R1532" i="10"/>
  <c r="R1557" i="10"/>
  <c r="S1581" i="10"/>
  <c r="T1605" i="10"/>
  <c r="Q1630" i="10"/>
  <c r="S1651" i="10"/>
  <c r="T1668" i="10"/>
  <c r="T1684" i="10"/>
  <c r="T1700" i="10"/>
  <c r="T1716" i="10"/>
  <c r="T1732" i="10"/>
  <c r="T1748" i="10"/>
  <c r="T1764" i="10"/>
  <c r="T1780" i="10"/>
  <c r="T1796" i="10"/>
  <c r="T1812" i="10"/>
  <c r="T1828" i="10"/>
  <c r="T1844" i="10"/>
  <c r="T1860" i="10"/>
  <c r="T1876" i="10"/>
  <c r="T1892" i="10"/>
  <c r="T1908" i="10"/>
  <c r="T1924" i="10"/>
  <c r="T1940" i="10"/>
  <c r="T1956" i="10"/>
  <c r="T1972" i="10"/>
  <c r="T1988" i="10"/>
  <c r="T2004" i="10"/>
  <c r="T2020" i="10"/>
  <c r="T2036" i="10"/>
  <c r="T2052" i="10"/>
  <c r="T2068" i="10"/>
  <c r="T2084" i="10"/>
  <c r="T2100" i="10"/>
  <c r="J933" i="6"/>
  <c r="S315" i="10"/>
  <c r="S743" i="10"/>
  <c r="S1005" i="10"/>
  <c r="T1167" i="10"/>
  <c r="Q1250" i="10"/>
  <c r="S1323" i="10"/>
  <c r="R1374" i="10"/>
  <c r="R1417" i="10"/>
  <c r="Q1452" i="10"/>
  <c r="S1480" i="10"/>
  <c r="R1509" i="10"/>
  <c r="Q1536" i="10"/>
  <c r="R1560" i="10"/>
  <c r="S1584" i="10"/>
  <c r="R1609" i="10"/>
  <c r="R1633" i="10"/>
  <c r="R1654" i="10"/>
  <c r="Q1671" i="10"/>
  <c r="Q1687" i="10"/>
  <c r="Q1703" i="10"/>
  <c r="Q1719" i="10"/>
  <c r="Q1735" i="10"/>
  <c r="Q1751" i="10"/>
  <c r="Q1767" i="10"/>
  <c r="Q1783" i="10"/>
  <c r="Q1799" i="10"/>
  <c r="Q1815" i="10"/>
  <c r="Q1831" i="10"/>
  <c r="Q1847" i="10"/>
  <c r="Q1863" i="10"/>
  <c r="Q1879" i="10"/>
  <c r="Q1895" i="10"/>
  <c r="Q1911" i="10"/>
  <c r="Q1927" i="10"/>
  <c r="Q259" i="10"/>
  <c r="Q705" i="10"/>
  <c r="Q977" i="10"/>
  <c r="T1156" i="10"/>
  <c r="R1240" i="10"/>
  <c r="S1314" i="10"/>
  <c r="R1368" i="10"/>
  <c r="Q1412" i="10"/>
  <c r="R1449" i="10"/>
  <c r="S1477" i="10"/>
  <c r="T1505" i="10"/>
  <c r="S1533" i="10"/>
  <c r="T1557" i="10"/>
  <c r="Q1582" i="10"/>
  <c r="R1606" i="10"/>
  <c r="S1630" i="10"/>
  <c r="Q1652" i="10"/>
  <c r="R1669" i="10"/>
  <c r="R1685" i="10"/>
  <c r="R1701" i="10"/>
  <c r="R1717" i="10"/>
  <c r="S583" i="10"/>
  <c r="Q548" i="10"/>
  <c r="Q54" i="10"/>
  <c r="J832" i="6"/>
  <c r="Q735" i="10"/>
  <c r="S1165" i="10"/>
  <c r="J2037" i="6"/>
  <c r="S657" i="10"/>
  <c r="T1136" i="10"/>
  <c r="J1385" i="6"/>
  <c r="Q577" i="10"/>
  <c r="R1106" i="10"/>
  <c r="Q352" i="10"/>
  <c r="R951" i="10"/>
  <c r="T1249" i="10"/>
  <c r="Q417" i="10"/>
  <c r="T749" i="10"/>
  <c r="R1324" i="10"/>
  <c r="S1503" i="10"/>
  <c r="R305" i="10"/>
  <c r="R1105" i="10"/>
  <c r="R1286" i="10"/>
  <c r="R1381" i="10"/>
  <c r="T1407" i="10"/>
  <c r="J750" i="6"/>
  <c r="K2500" i="6"/>
  <c r="S305" i="10"/>
  <c r="S529" i="10"/>
  <c r="T739" i="10"/>
  <c r="S871" i="10"/>
  <c r="T1001" i="10"/>
  <c r="Q1108" i="10"/>
  <c r="Q1166" i="10"/>
  <c r="R1206" i="10"/>
  <c r="T1247" i="10"/>
  <c r="T1287" i="10"/>
  <c r="S1321" i="10"/>
  <c r="T1347" i="10"/>
  <c r="S1373" i="10"/>
  <c r="S1394" i="10"/>
  <c r="Q1416" i="10"/>
  <c r="S1437" i="10"/>
  <c r="K1930" i="6"/>
  <c r="S181" i="10"/>
  <c r="T417" i="10"/>
  <c r="T641" i="10"/>
  <c r="Q807" i="10"/>
  <c r="Q938" i="10"/>
  <c r="R1066" i="10"/>
  <c r="T1138" i="10"/>
  <c r="S1186" i="10"/>
  <c r="Q1228" i="10"/>
  <c r="S1269" i="10"/>
  <c r="S1304" i="10"/>
  <c r="S1335" i="10"/>
  <c r="S1360" i="10"/>
  <c r="R1384" i="10"/>
  <c r="T1405" i="10"/>
  <c r="R1427" i="10"/>
  <c r="R1448" i="10"/>
  <c r="T1469" i="10"/>
  <c r="R1491" i="10"/>
  <c r="R1512" i="10"/>
  <c r="K1780" i="6"/>
  <c r="S407" i="10"/>
  <c r="S797" i="10"/>
  <c r="Q1061" i="10"/>
  <c r="J755" i="6"/>
  <c r="R315" i="10"/>
  <c r="Q741" i="10"/>
  <c r="R1005" i="10"/>
  <c r="S1167" i="10"/>
  <c r="S1249" i="10"/>
  <c r="S1322" i="10"/>
  <c r="Q1374" i="10"/>
  <c r="S1416" i="10"/>
  <c r="T1451" i="10"/>
  <c r="Q1480" i="10"/>
  <c r="R1508" i="10"/>
  <c r="T1535" i="10"/>
  <c r="Q1560" i="10"/>
  <c r="R1584" i="10"/>
  <c r="S1608" i="10"/>
  <c r="S1632" i="10"/>
  <c r="Q1654" i="10"/>
  <c r="T1670" i="10"/>
  <c r="T1686" i="10"/>
  <c r="T1702" i="10"/>
  <c r="T1718" i="10"/>
  <c r="T1734" i="10"/>
  <c r="T1750" i="10"/>
  <c r="T1766" i="10"/>
  <c r="T1782" i="10"/>
  <c r="T1798" i="10"/>
  <c r="T1814" i="10"/>
  <c r="T1830" i="10"/>
  <c r="T1846" i="10"/>
  <c r="T1862" i="10"/>
  <c r="T1878" i="10"/>
  <c r="T1894" i="10"/>
  <c r="T1910" i="10"/>
  <c r="T1926" i="10"/>
  <c r="T1942" i="10"/>
  <c r="T1958" i="10"/>
  <c r="T1974" i="10"/>
  <c r="T1990" i="10"/>
  <c r="T2006" i="10"/>
  <c r="T2022" i="10"/>
  <c r="T2038" i="10"/>
  <c r="T2054" i="10"/>
  <c r="T2070" i="10"/>
  <c r="T2086" i="10"/>
  <c r="T2102" i="10"/>
  <c r="J1513" i="6"/>
  <c r="T375" i="10"/>
  <c r="S775" i="10"/>
  <c r="S1037" i="10"/>
  <c r="T1177" i="10"/>
  <c r="Q1260" i="10"/>
  <c r="T1329" i="10"/>
  <c r="T1379" i="10"/>
  <c r="R1422" i="10"/>
  <c r="T1455" i="10"/>
  <c r="Q1484" i="10"/>
  <c r="S1512" i="10"/>
  <c r="R1539" i="10"/>
  <c r="S1563" i="10"/>
  <c r="T1587" i="10"/>
  <c r="Q1612" i="10"/>
  <c r="T1635" i="10"/>
  <c r="S1656" i="10"/>
  <c r="Q1673" i="10"/>
  <c r="Q1689" i="10"/>
  <c r="Q1705" i="10"/>
  <c r="Q1721" i="10"/>
  <c r="Q1737" i="10"/>
  <c r="Q1753" i="10"/>
  <c r="Q1769" i="10"/>
  <c r="Q1785" i="10"/>
  <c r="Q1801" i="10"/>
  <c r="Q1817" i="10"/>
  <c r="Q1833" i="10"/>
  <c r="Q1849" i="10"/>
  <c r="Q1865" i="10"/>
  <c r="Q1881" i="10"/>
  <c r="Q1897" i="10"/>
  <c r="Q1913" i="10"/>
  <c r="K933" i="6"/>
  <c r="Q325" i="10"/>
  <c r="R749" i="10"/>
  <c r="T1009" i="10"/>
  <c r="Q1168" i="10"/>
  <c r="R1250" i="10"/>
  <c r="T1323" i="10"/>
  <c r="S1374" i="10"/>
  <c r="S1417" i="10"/>
  <c r="R1452" i="10"/>
  <c r="R1481" i="10"/>
  <c r="S1509" i="10"/>
  <c r="R1536" i="10"/>
  <c r="S1560" i="10"/>
  <c r="R1585" i="10"/>
  <c r="S1609" i="10"/>
  <c r="S1633" i="10"/>
  <c r="S1654" i="10"/>
  <c r="R1671" i="10"/>
  <c r="R1687" i="10"/>
  <c r="R1703" i="10"/>
  <c r="R1719" i="10"/>
  <c r="Q1156" i="10"/>
  <c r="R1140" i="10"/>
  <c r="Q274" i="10"/>
  <c r="S104" i="10"/>
  <c r="S867" i="10"/>
  <c r="R1216" i="10"/>
  <c r="S133" i="10"/>
  <c r="S801" i="10"/>
  <c r="S1191" i="10"/>
  <c r="K2478" i="6"/>
  <c r="T737" i="10"/>
  <c r="K345" i="6"/>
  <c r="T515" i="10"/>
  <c r="T1077" i="10"/>
  <c r="J1426" i="6"/>
  <c r="Q580" i="10"/>
  <c r="T1011" i="10"/>
  <c r="S1375" i="10"/>
  <c r="Q1546" i="10"/>
  <c r="Q734" i="10"/>
  <c r="S1164" i="10"/>
  <c r="S1320" i="10"/>
  <c r="R1389" i="10"/>
  <c r="R1413" i="10"/>
  <c r="K1428" i="6"/>
  <c r="T99" i="10"/>
  <c r="T365" i="10"/>
  <c r="R581" i="10"/>
  <c r="T771" i="10"/>
  <c r="S903" i="10"/>
  <c r="R1035" i="10"/>
  <c r="R1123" i="10"/>
  <c r="R1176" i="10"/>
  <c r="S1217" i="10"/>
  <c r="T1257" i="10"/>
  <c r="T1295" i="10"/>
  <c r="R1328" i="10"/>
  <c r="Q1354" i="10"/>
  <c r="S1378" i="10"/>
  <c r="Q1400" i="10"/>
  <c r="S1421" i="10"/>
  <c r="S1442" i="10"/>
  <c r="K2244" i="6"/>
  <c r="S247" i="10"/>
  <c r="Q478" i="10"/>
  <c r="Q695" i="10"/>
  <c r="Q839" i="10"/>
  <c r="Q970" i="10"/>
  <c r="S1089" i="10"/>
  <c r="Q1153" i="10"/>
  <c r="S1196" i="10"/>
  <c r="Q1238" i="10"/>
  <c r="S1279" i="10"/>
  <c r="T1313" i="10"/>
  <c r="T1341" i="10"/>
  <c r="S1367" i="10"/>
  <c r="T1389" i="10"/>
  <c r="R1411" i="10"/>
  <c r="R1432" i="10"/>
  <c r="T1453" i="10"/>
  <c r="R1475" i="10"/>
  <c r="R1496" i="10"/>
  <c r="T1517" i="10"/>
  <c r="K2457" i="6"/>
  <c r="S519" i="10"/>
  <c r="Q863" i="10"/>
  <c r="R1103" i="10"/>
  <c r="J1933" i="6"/>
  <c r="R427" i="10"/>
  <c r="R807" i="10"/>
  <c r="T1067" i="10"/>
  <c r="S1187" i="10"/>
  <c r="T1269" i="10"/>
  <c r="T1335" i="10"/>
  <c r="S1384" i="10"/>
  <c r="S1427" i="10"/>
  <c r="S1458" i="10"/>
  <c r="R1487" i="10"/>
  <c r="T1515" i="10"/>
  <c r="T1541" i="10"/>
  <c r="Q1566" i="10"/>
  <c r="R1590" i="10"/>
  <c r="S1614" i="10"/>
  <c r="Q1638" i="10"/>
  <c r="S1658" i="10"/>
  <c r="T1674" i="10"/>
  <c r="T1690" i="10"/>
  <c r="T1706" i="10"/>
  <c r="T1722" i="10"/>
  <c r="T1738" i="10"/>
  <c r="T1754" i="10"/>
  <c r="T1770" i="10"/>
  <c r="T1786" i="10"/>
  <c r="T1802" i="10"/>
  <c r="T1818" i="10"/>
  <c r="T1834" i="10"/>
  <c r="T1850" i="10"/>
  <c r="T1866" i="10"/>
  <c r="T1882" i="10"/>
  <c r="T1898" i="10"/>
  <c r="T1914" i="10"/>
  <c r="T1930" i="10"/>
  <c r="T1946" i="10"/>
  <c r="T1962" i="10"/>
  <c r="T1978" i="10"/>
  <c r="T1994" i="10"/>
  <c r="T2010" i="10"/>
  <c r="T2026" i="10"/>
  <c r="T2042" i="10"/>
  <c r="T2058" i="10"/>
  <c r="T2074" i="10"/>
  <c r="T2090" i="10"/>
  <c r="T2106" i="10"/>
  <c r="J2301" i="6"/>
  <c r="Q480" i="10"/>
  <c r="T841" i="10"/>
  <c r="R1090" i="10"/>
  <c r="S1198" i="10"/>
  <c r="Q1280" i="10"/>
  <c r="R1342" i="10"/>
  <c r="R1390" i="10"/>
  <c r="T1431" i="10"/>
  <c r="S1462" i="10"/>
  <c r="S1491" i="10"/>
  <c r="T1519" i="10"/>
  <c r="R1545" i="10"/>
  <c r="S1569" i="10"/>
  <c r="T1593" i="10"/>
  <c r="R1618" i="10"/>
  <c r="R1641" i="10"/>
  <c r="Q1661" i="10"/>
  <c r="Q1677" i="10"/>
  <c r="Q1693" i="10"/>
  <c r="Q1709" i="10"/>
  <c r="Q1725" i="10"/>
  <c r="Q1741" i="10"/>
  <c r="Q1757" i="10"/>
  <c r="Q1773" i="10"/>
  <c r="Q1789" i="10"/>
  <c r="Q1805" i="10"/>
  <c r="Q1821" i="10"/>
  <c r="Q1837" i="10"/>
  <c r="Q1853" i="10"/>
  <c r="Q1869" i="10"/>
  <c r="Q1885" i="10"/>
  <c r="Q1901" i="10"/>
  <c r="Q1917" i="10"/>
  <c r="K2007" i="6"/>
  <c r="R429" i="10"/>
  <c r="R813" i="10"/>
  <c r="R1073" i="10"/>
  <c r="S1189" i="10"/>
  <c r="R1270" i="10"/>
  <c r="R1336" i="10"/>
  <c r="S1385" i="10"/>
  <c r="Q1428" i="10"/>
  <c r="T1459" i="10"/>
  <c r="Q1488" i="10"/>
  <c r="R1516" i="10"/>
  <c r="R1542" i="10"/>
  <c r="S1566" i="10"/>
  <c r="R1591" i="10"/>
  <c r="T1615" i="10"/>
  <c r="S1638" i="10"/>
  <c r="R1659" i="10"/>
  <c r="R1675" i="10"/>
  <c r="R1691" i="10"/>
  <c r="R1707" i="10"/>
  <c r="R1723" i="10"/>
  <c r="R1739" i="10"/>
  <c r="Q911" i="10"/>
  <c r="T1165" i="10"/>
  <c r="S881" i="10"/>
  <c r="J1115" i="6"/>
  <c r="S1170" i="10"/>
  <c r="S1418" i="10"/>
  <c r="R1078" i="10"/>
  <c r="R1387" i="10"/>
  <c r="R459" i="10"/>
  <c r="T1259" i="10"/>
  <c r="R1563" i="10"/>
  <c r="T1720" i="10"/>
  <c r="T1848" i="10"/>
  <c r="T1976" i="10"/>
  <c r="T2104" i="10"/>
  <c r="R1385" i="10"/>
  <c r="R1615" i="10"/>
  <c r="Q1755" i="10"/>
  <c r="Q1883" i="10"/>
  <c r="R1260" i="10"/>
  <c r="T1563" i="10"/>
  <c r="Q1657" i="10"/>
  <c r="R1721" i="10"/>
  <c r="R1747" i="10"/>
  <c r="R1763" i="10"/>
  <c r="R1779" i="10"/>
  <c r="R1795" i="10"/>
  <c r="R1811" i="10"/>
  <c r="R1827" i="10"/>
  <c r="R1843" i="10"/>
  <c r="R1859" i="10"/>
  <c r="R1875" i="10"/>
  <c r="R1891" i="10"/>
  <c r="R1907" i="10"/>
  <c r="R1923" i="10"/>
  <c r="R1939" i="10"/>
  <c r="R1955" i="10"/>
  <c r="R1971" i="10"/>
  <c r="R1987" i="10"/>
  <c r="R2003" i="10"/>
  <c r="R47" i="10"/>
  <c r="S541" i="10"/>
  <c r="Q879" i="10"/>
  <c r="R1113" i="10"/>
  <c r="T1209" i="10"/>
  <c r="T1289" i="10"/>
  <c r="T1349" i="10"/>
  <c r="R1396" i="10"/>
  <c r="R1437" i="10"/>
  <c r="S1467" i="10"/>
  <c r="T1495" i="10"/>
  <c r="Q1524" i="10"/>
  <c r="R1549" i="10"/>
  <c r="S1573" i="10"/>
  <c r="T1597" i="10"/>
  <c r="Q1622" i="10"/>
  <c r="R1644" i="10"/>
  <c r="S1663" i="10"/>
  <c r="S1679" i="10"/>
  <c r="S1695" i="10"/>
  <c r="S1711" i="10"/>
  <c r="S1727" i="10"/>
  <c r="S1743" i="10"/>
  <c r="S1759" i="10"/>
  <c r="S1775" i="10"/>
  <c r="S1791" i="10"/>
  <c r="S1807" i="10"/>
  <c r="S1823" i="10"/>
  <c r="S1839" i="10"/>
  <c r="S1855" i="10"/>
  <c r="S1871" i="10"/>
  <c r="S1887" i="10"/>
  <c r="S1903" i="10"/>
  <c r="S1919" i="10"/>
  <c r="S1935" i="10"/>
  <c r="S1951" i="10"/>
  <c r="S1967" i="10"/>
  <c r="S1983" i="10"/>
  <c r="S1999" i="10"/>
  <c r="S2015" i="10"/>
  <c r="S2031" i="10"/>
  <c r="S2047" i="10"/>
  <c r="S2063" i="10"/>
  <c r="Q830" i="10"/>
  <c r="R1234" i="10"/>
  <c r="S1364" i="10"/>
  <c r="S1446" i="10"/>
  <c r="T1503" i="10"/>
  <c r="T1555" i="10"/>
  <c r="R1604" i="10"/>
  <c r="R1650" i="10"/>
  <c r="Q1684" i="10"/>
  <c r="Q1716" i="10"/>
  <c r="Q1748" i="10"/>
  <c r="Q1780" i="10"/>
  <c r="Q1812" i="10"/>
  <c r="Q1844" i="10"/>
  <c r="Q1876" i="10"/>
  <c r="Q1908" i="10"/>
  <c r="T1937" i="10"/>
  <c r="Q1963" i="10"/>
  <c r="S1988" i="10"/>
  <c r="T2013" i="10"/>
  <c r="Q2035" i="10"/>
  <c r="R2056" i="10"/>
  <c r="T2075" i="10"/>
  <c r="Q2094" i="10"/>
  <c r="R2112" i="10"/>
  <c r="T2128" i="10"/>
  <c r="T2144" i="10"/>
  <c r="T2160" i="10"/>
  <c r="T2176" i="10"/>
  <c r="T2192" i="10"/>
  <c r="T2208" i="10"/>
  <c r="T2224" i="10"/>
  <c r="T2240" i="10"/>
  <c r="T2256" i="10"/>
  <c r="T2272" i="10"/>
  <c r="T2288" i="10"/>
  <c r="T2304" i="10"/>
  <c r="T2320" i="10"/>
  <c r="T2336" i="10"/>
  <c r="T2352" i="10"/>
  <c r="Q346" i="10"/>
  <c r="R1134" i="10"/>
  <c r="S1310" i="10"/>
  <c r="S1409" i="10"/>
  <c r="T1475" i="10"/>
  <c r="T1531" i="10"/>
  <c r="R1580" i="10"/>
  <c r="S1629" i="10"/>
  <c r="R1668" i="10"/>
  <c r="R1700" i="10"/>
  <c r="R1732" i="10"/>
  <c r="R1764" i="10"/>
  <c r="R1796" i="10"/>
  <c r="R1828" i="10"/>
  <c r="R1860" i="10"/>
  <c r="R1892" i="10"/>
  <c r="R1924" i="10"/>
  <c r="S1950" i="10"/>
  <c r="R1976" i="10"/>
  <c r="Q2002" i="10"/>
  <c r="S2024" i="10"/>
  <c r="Q2046" i="10"/>
  <c r="Q2067" i="10"/>
  <c r="R2085" i="10"/>
  <c r="S2103" i="10"/>
  <c r="Q2121" i="10"/>
  <c r="Q2137" i="10"/>
  <c r="Q2153" i="10"/>
  <c r="Q2169" i="10"/>
  <c r="Q2185" i="10"/>
  <c r="Q2201" i="10"/>
  <c r="Q2217" i="10"/>
  <c r="Q2233" i="10"/>
  <c r="Q2249" i="10"/>
  <c r="Q2265" i="10"/>
  <c r="Q2281" i="10"/>
  <c r="Q2297" i="10"/>
  <c r="Q2313" i="10"/>
  <c r="Q2329" i="10"/>
  <c r="Q2345" i="10"/>
  <c r="R673" i="10"/>
  <c r="S1194" i="10"/>
  <c r="Q1340" i="10"/>
  <c r="S1430" i="10"/>
  <c r="R1490" i="10"/>
  <c r="R1544" i="10"/>
  <c r="R1593" i="10"/>
  <c r="R1640" i="10"/>
  <c r="S1676" i="10"/>
  <c r="S1708" i="10"/>
  <c r="S1740" i="10"/>
  <c r="S1772" i="10"/>
  <c r="S1804" i="10"/>
  <c r="S1836" i="10"/>
  <c r="S1868" i="10"/>
  <c r="S1900" i="10"/>
  <c r="Q1932" i="10"/>
  <c r="T1957" i="10"/>
  <c r="Q1983" i="10"/>
  <c r="S2008" i="10"/>
  <c r="R2030" i="10"/>
  <c r="T2051" i="10"/>
  <c r="T2071" i="10"/>
  <c r="Q2090" i="10"/>
  <c r="R2108" i="10"/>
  <c r="R2125" i="10"/>
  <c r="R2141" i="10"/>
  <c r="R2157" i="10"/>
  <c r="R2173" i="10"/>
  <c r="R2189" i="10"/>
  <c r="S875" i="10"/>
  <c r="K2038" i="6"/>
  <c r="Q1350" i="10"/>
  <c r="S65" i="10"/>
  <c r="Q1212" i="10"/>
  <c r="Q1440" i="10"/>
  <c r="T1145" i="10"/>
  <c r="R1408" i="10"/>
  <c r="Q831" i="10"/>
  <c r="S1329" i="10"/>
  <c r="S1587" i="10"/>
  <c r="T1736" i="10"/>
  <c r="T1864" i="10"/>
  <c r="T1992" i="10"/>
  <c r="K1938" i="6"/>
  <c r="T1427" i="10"/>
  <c r="R1638" i="10"/>
  <c r="Q1771" i="10"/>
  <c r="Q1899" i="10"/>
  <c r="Q1330" i="10"/>
  <c r="Q1576" i="10"/>
  <c r="R1665" i="10"/>
  <c r="R1729" i="10"/>
  <c r="R1749" i="10"/>
  <c r="R1765" i="10"/>
  <c r="R1781" i="10"/>
  <c r="R1797" i="10"/>
  <c r="R1813" i="10"/>
  <c r="R1829" i="10"/>
  <c r="R1845" i="10"/>
  <c r="R1861" i="10"/>
  <c r="R1877" i="10"/>
  <c r="R1893" i="10"/>
  <c r="R1909" i="10"/>
  <c r="R1925" i="10"/>
  <c r="R1941" i="10"/>
  <c r="R1957" i="10"/>
  <c r="R1973" i="10"/>
  <c r="R1989" i="10"/>
  <c r="R2005" i="10"/>
  <c r="Q126" i="10"/>
  <c r="T601" i="10"/>
  <c r="R913" i="10"/>
  <c r="S1127" i="10"/>
  <c r="R1220" i="10"/>
  <c r="R1298" i="10"/>
  <c r="Q1356" i="10"/>
  <c r="T1401" i="10"/>
  <c r="S1441" i="10"/>
  <c r="S1470" i="10"/>
  <c r="S1499" i="10"/>
  <c r="T1527" i="10"/>
  <c r="Q1552" i="10"/>
  <c r="R1576" i="10"/>
  <c r="S1600" i="10"/>
  <c r="R1625" i="10"/>
  <c r="R1647" i="10"/>
  <c r="S1665" i="10"/>
  <c r="S1681" i="10"/>
  <c r="S1697" i="10"/>
  <c r="S1713" i="10"/>
  <c r="S1729" i="10"/>
  <c r="S1745" i="10"/>
  <c r="S1761" i="10"/>
  <c r="S1777" i="10"/>
  <c r="S1793" i="10"/>
  <c r="S1809" i="10"/>
  <c r="S1825" i="10"/>
  <c r="S1841" i="10"/>
  <c r="S1857" i="10"/>
  <c r="S1873" i="10"/>
  <c r="S1889" i="10"/>
  <c r="S1905" i="10"/>
  <c r="S1921" i="10"/>
  <c r="S1937" i="10"/>
  <c r="S1953" i="10"/>
  <c r="S1969" i="10"/>
  <c r="S1985" i="10"/>
  <c r="S2001" i="10"/>
  <c r="S2017" i="10"/>
  <c r="S2033" i="10"/>
  <c r="S2049" i="10"/>
  <c r="J1250" i="6"/>
  <c r="R923" i="10"/>
  <c r="R1254" i="10"/>
  <c r="R1377" i="10"/>
  <c r="Q1454" i="10"/>
  <c r="S1510" i="10"/>
  <c r="T1561" i="10"/>
  <c r="S1610" i="10"/>
  <c r="S1655" i="10"/>
  <c r="Q1688" i="10"/>
  <c r="Q1720" i="10"/>
  <c r="Q1752" i="10"/>
  <c r="Q1784" i="10"/>
  <c r="Q1816" i="10"/>
  <c r="Q1848" i="10"/>
  <c r="Q1880" i="10"/>
  <c r="Q1912" i="10"/>
  <c r="S1940" i="10"/>
  <c r="R1966" i="10"/>
  <c r="Q1992" i="10"/>
  <c r="R2016" i="10"/>
  <c r="T2037" i="10"/>
  <c r="Q2059" i="10"/>
  <c r="Q2078" i="10"/>
  <c r="R2096" i="10"/>
  <c r="S2114" i="10"/>
  <c r="T2130" i="10"/>
  <c r="T2146" i="10"/>
  <c r="T2162" i="10"/>
  <c r="T2178" i="10"/>
  <c r="T2194" i="10"/>
  <c r="T2210" i="10"/>
  <c r="T2226" i="10"/>
  <c r="T2242" i="10"/>
  <c r="T2258" i="10"/>
  <c r="T2274" i="10"/>
  <c r="T2290" i="10"/>
  <c r="T2306" i="10"/>
  <c r="T2322" i="10"/>
  <c r="T2338" i="10"/>
  <c r="T2354" i="10"/>
  <c r="S509" i="10"/>
  <c r="S1173" i="10"/>
  <c r="S1326" i="10"/>
  <c r="Q1420" i="10"/>
  <c r="S1482" i="10"/>
  <c r="T1537" i="10"/>
  <c r="S1586" i="10"/>
  <c r="S1634" i="10"/>
  <c r="R1672" i="10"/>
  <c r="R1704" i="10"/>
  <c r="R1736" i="10"/>
  <c r="R1768" i="10"/>
  <c r="R1800" i="10"/>
  <c r="R1832" i="10"/>
  <c r="R1864" i="10"/>
  <c r="R1896" i="10"/>
  <c r="R1928" i="10"/>
  <c r="Q1954" i="10"/>
  <c r="T1979" i="10"/>
  <c r="Q2005" i="10"/>
  <c r="R2027" i="10"/>
  <c r="S2048" i="10"/>
  <c r="R2069" i="10"/>
  <c r="S2087" i="10"/>
  <c r="T2105" i="10"/>
  <c r="Q2123" i="10"/>
  <c r="Q2139" i="10"/>
  <c r="Q2155" i="10"/>
  <c r="Q2171" i="10"/>
  <c r="Q2187" i="10"/>
  <c r="Q2203" i="10"/>
  <c r="Q2219" i="10"/>
  <c r="Q2235" i="10"/>
  <c r="Q2251" i="10"/>
  <c r="Q2267" i="10"/>
  <c r="Q2283" i="10"/>
  <c r="Q2299" i="10"/>
  <c r="Q2315" i="10"/>
  <c r="Q2331" i="10"/>
  <c r="Q2347" i="10"/>
  <c r="R765" i="10"/>
  <c r="S1215" i="10"/>
  <c r="S1352" i="10"/>
  <c r="R1439" i="10"/>
  <c r="S1497" i="10"/>
  <c r="R1550" i="10"/>
  <c r="R1599" i="10"/>
  <c r="T1645" i="10"/>
  <c r="S1680" i="10"/>
  <c r="S1712" i="10"/>
  <c r="S1744" i="10"/>
  <c r="S1776" i="10"/>
  <c r="S1808" i="10"/>
  <c r="S1840" i="10"/>
  <c r="S1872" i="10"/>
  <c r="S1904" i="10"/>
  <c r="Q1935" i="10"/>
  <c r="S1960" i="10"/>
  <c r="R1986" i="10"/>
  <c r="T2011" i="10"/>
  <c r="Q2033" i="10"/>
  <c r="R2054" i="10"/>
  <c r="Q2074" i="10"/>
  <c r="R2092" i="10"/>
  <c r="S2110" i="10"/>
  <c r="R2127" i="10"/>
  <c r="R2143" i="10"/>
  <c r="R2159" i="10"/>
  <c r="T171" i="10"/>
  <c r="T657" i="10"/>
  <c r="S1524" i="10"/>
  <c r="Q336" i="10"/>
  <c r="S1253" i="10"/>
  <c r="J2069" i="6"/>
  <c r="R1192" i="10"/>
  <c r="T1429" i="10"/>
  <c r="R1084" i="10"/>
  <c r="S1379" i="10"/>
  <c r="T1611" i="10"/>
  <c r="T1752" i="10"/>
  <c r="T1880" i="10"/>
  <c r="T2008" i="10"/>
  <c r="S427" i="10"/>
  <c r="S1459" i="10"/>
  <c r="Q1659" i="10"/>
  <c r="Q1787" i="10"/>
  <c r="Q1915" i="10"/>
  <c r="Q1380" i="10"/>
  <c r="Q1588" i="10"/>
  <c r="R1673" i="10"/>
  <c r="R1731" i="10"/>
  <c r="R1751" i="10"/>
  <c r="R1767" i="10"/>
  <c r="R1783" i="10"/>
  <c r="R1799" i="10"/>
  <c r="R1815" i="10"/>
  <c r="R1831" i="10"/>
  <c r="R1847" i="10"/>
  <c r="R1863" i="10"/>
  <c r="R1879" i="10"/>
  <c r="R1895" i="10"/>
  <c r="R1911" i="10"/>
  <c r="R1927" i="10"/>
  <c r="R1943" i="10"/>
  <c r="R1959" i="10"/>
  <c r="R1975" i="10"/>
  <c r="R1991" i="10"/>
  <c r="R2007" i="10"/>
  <c r="R195" i="10"/>
  <c r="S653" i="10"/>
  <c r="R945" i="10"/>
  <c r="T1141" i="10"/>
  <c r="S1230" i="10"/>
  <c r="S1307" i="10"/>
  <c r="R1362" i="10"/>
  <c r="R1407" i="10"/>
  <c r="Q1446" i="10"/>
  <c r="R1474" i="10"/>
  <c r="S1502" i="10"/>
  <c r="S1530" i="10"/>
  <c r="R1555" i="10"/>
  <c r="S1579" i="10"/>
  <c r="T1603" i="10"/>
  <c r="Q1628" i="10"/>
  <c r="T1649" i="10"/>
  <c r="S1667" i="10"/>
  <c r="S1683" i="10"/>
  <c r="S1699" i="10"/>
  <c r="S1715" i="10"/>
  <c r="S1731" i="10"/>
  <c r="S1747" i="10"/>
  <c r="S1763" i="10"/>
  <c r="S1779" i="10"/>
  <c r="S1795" i="10"/>
  <c r="S1811" i="10"/>
  <c r="S1827" i="10"/>
  <c r="S1843" i="10"/>
  <c r="S1859" i="10"/>
  <c r="S1875" i="10"/>
  <c r="S1891" i="10"/>
  <c r="S1907" i="10"/>
  <c r="S1923" i="10"/>
  <c r="S1939" i="10"/>
  <c r="S1955" i="10"/>
  <c r="S1971" i="10"/>
  <c r="S1987" i="10"/>
  <c r="S2003" i="10"/>
  <c r="S2019" i="10"/>
  <c r="S2035" i="10"/>
  <c r="S2051" i="10"/>
  <c r="K2135" i="6"/>
  <c r="R1021" i="10"/>
  <c r="T1275" i="10"/>
  <c r="T1387" i="10"/>
  <c r="R1461" i="10"/>
  <c r="Q1518" i="10"/>
  <c r="Q1568" i="10"/>
  <c r="S1616" i="10"/>
  <c r="Q1660" i="10"/>
  <c r="Q1692" i="10"/>
  <c r="Q1724" i="10"/>
  <c r="Q1756" i="10"/>
  <c r="Q1788" i="10"/>
  <c r="Q1820" i="10"/>
  <c r="Q1852" i="10"/>
  <c r="Q1884" i="10"/>
  <c r="Q1916" i="10"/>
  <c r="Q1944" i="10"/>
  <c r="T1969" i="10"/>
  <c r="Q1995" i="10"/>
  <c r="Q2019" i="10"/>
  <c r="R2040" i="10"/>
  <c r="T2061" i="10"/>
  <c r="R2080" i="10"/>
  <c r="S2098" i="10"/>
  <c r="T2116" i="10"/>
  <c r="T2132" i="10"/>
  <c r="T2148" i="10"/>
  <c r="T2164" i="10"/>
  <c r="T2180" i="10"/>
  <c r="T2196" i="10"/>
  <c r="T2212" i="10"/>
  <c r="T2228" i="10"/>
  <c r="T2244" i="10"/>
  <c r="T2260" i="10"/>
  <c r="T2276" i="10"/>
  <c r="T2292" i="10"/>
  <c r="T2308" i="10"/>
  <c r="T2324" i="10"/>
  <c r="T2340" i="10"/>
  <c r="T2356" i="10"/>
  <c r="Q622" i="10"/>
  <c r="T1193" i="10"/>
  <c r="T1339" i="10"/>
  <c r="R1430" i="10"/>
  <c r="T1489" i="10"/>
  <c r="Q1544" i="10"/>
  <c r="S1592" i="10"/>
  <c r="Q1640" i="10"/>
  <c r="R1676" i="10"/>
  <c r="R1708" i="10"/>
  <c r="R1740" i="10"/>
  <c r="R1772" i="10"/>
  <c r="R1804" i="10"/>
  <c r="R1836" i="10"/>
  <c r="R1868" i="10"/>
  <c r="R1900" i="10"/>
  <c r="T1931" i="10"/>
  <c r="Q1957" i="10"/>
  <c r="S1982" i="10"/>
  <c r="R2008" i="10"/>
  <c r="Q2030" i="10"/>
  <c r="R2051" i="10"/>
  <c r="S2071" i="10"/>
  <c r="T2089" i="10"/>
  <c r="Q2108" i="10"/>
  <c r="Q2125" i="10"/>
  <c r="Q2141" i="10"/>
  <c r="Q2157" i="10"/>
  <c r="Q2173" i="10"/>
  <c r="Q2189" i="10"/>
  <c r="Q2205" i="10"/>
  <c r="Q2221" i="10"/>
  <c r="Q2237" i="10"/>
  <c r="Q2253" i="10"/>
  <c r="Q2269" i="10"/>
  <c r="Q2285" i="10"/>
  <c r="Q2301" i="10"/>
  <c r="Q2317" i="10"/>
  <c r="Q2333" i="10"/>
  <c r="Q2349" i="10"/>
  <c r="T857" i="10"/>
  <c r="S1235" i="10"/>
  <c r="T1365" i="10"/>
  <c r="T1447" i="10"/>
  <c r="S1504" i="10"/>
  <c r="R1556" i="10"/>
  <c r="S1605" i="10"/>
  <c r="K2034" i="6"/>
  <c r="Q1137" i="10"/>
  <c r="Q520" i="10"/>
  <c r="S551" i="10"/>
  <c r="T1291" i="10"/>
  <c r="Q220" i="10"/>
  <c r="S1233" i="10"/>
  <c r="R1451" i="10"/>
  <c r="K1512" i="6"/>
  <c r="Q1422" i="10"/>
  <c r="S1635" i="10"/>
  <c r="T1768" i="10"/>
  <c r="T1896" i="10"/>
  <c r="T2024" i="10"/>
  <c r="S807" i="10"/>
  <c r="T1487" i="10"/>
  <c r="Q1675" i="10"/>
  <c r="Q1803" i="10"/>
  <c r="K1521" i="6"/>
  <c r="S1422" i="10"/>
  <c r="R1600" i="10"/>
  <c r="R1681" i="10"/>
  <c r="R1733" i="10"/>
  <c r="R1753" i="10"/>
  <c r="R1769" i="10"/>
  <c r="R1785" i="10"/>
  <c r="R1801" i="10"/>
  <c r="R1817" i="10"/>
  <c r="R1833" i="10"/>
  <c r="R1849" i="10"/>
  <c r="R1865" i="10"/>
  <c r="R1881" i="10"/>
  <c r="R1897" i="10"/>
  <c r="R1913" i="10"/>
  <c r="R1929" i="10"/>
  <c r="R1945" i="10"/>
  <c r="R1961" i="10"/>
  <c r="R1977" i="10"/>
  <c r="R1993" i="10"/>
  <c r="R2009" i="10"/>
  <c r="T269" i="10"/>
  <c r="R705" i="10"/>
  <c r="S979" i="10"/>
  <c r="Q1157" i="10"/>
  <c r="S1240" i="10"/>
  <c r="S1315" i="10"/>
  <c r="S1368" i="10"/>
  <c r="R1412" i="10"/>
  <c r="S1449" i="10"/>
  <c r="Q1478" i="10"/>
  <c r="R1506" i="10"/>
  <c r="T1533" i="10"/>
  <c r="Q1558" i="10"/>
  <c r="R1582" i="10"/>
  <c r="S1606" i="10"/>
  <c r="R1631" i="10"/>
  <c r="R1652" i="10"/>
  <c r="S1669" i="10"/>
  <c r="S1685" i="10"/>
  <c r="S1701" i="10"/>
  <c r="S1717" i="10"/>
  <c r="S1733" i="10"/>
  <c r="S1749" i="10"/>
  <c r="S1765" i="10"/>
  <c r="S1781" i="10"/>
  <c r="S1797" i="10"/>
  <c r="S1813" i="10"/>
  <c r="S1829" i="10"/>
  <c r="S1845" i="10"/>
  <c r="S1861" i="10"/>
  <c r="S1877" i="10"/>
  <c r="S1893" i="10"/>
  <c r="S1909" i="10"/>
  <c r="S1925" i="10"/>
  <c r="S1941" i="10"/>
  <c r="S1957" i="10"/>
  <c r="S1973" i="10"/>
  <c r="S1989" i="10"/>
  <c r="S2005" i="10"/>
  <c r="S2021" i="10"/>
  <c r="S2037" i="10"/>
  <c r="S2053" i="10"/>
  <c r="Q155" i="10"/>
  <c r="Q1084" i="10"/>
  <c r="S1292" i="10"/>
  <c r="R1398" i="10"/>
  <c r="Q1468" i="10"/>
  <c r="R1525" i="10"/>
  <c r="Q1574" i="10"/>
  <c r="S1622" i="10"/>
  <c r="Q1664" i="10"/>
  <c r="Q1696" i="10"/>
  <c r="Q1728" i="10"/>
  <c r="Q1760" i="10"/>
  <c r="Q1792" i="10"/>
  <c r="Q1824" i="10"/>
  <c r="Q1856" i="10"/>
  <c r="Q1888" i="10"/>
  <c r="Q1920" i="10"/>
  <c r="Q1947" i="10"/>
  <c r="S1972" i="10"/>
  <c r="R1998" i="10"/>
  <c r="T2021" i="10"/>
  <c r="Q2043" i="10"/>
  <c r="R2064" i="10"/>
  <c r="S2082" i="10"/>
  <c r="Q2101" i="10"/>
  <c r="T2118" i="10"/>
  <c r="T2134" i="10"/>
  <c r="T2150" i="10"/>
  <c r="T2166" i="10"/>
  <c r="T2182" i="10"/>
  <c r="T2198" i="10"/>
  <c r="T2214" i="10"/>
  <c r="T2230" i="10"/>
  <c r="T2246" i="10"/>
  <c r="T2262" i="10"/>
  <c r="T2278" i="10"/>
  <c r="T2294" i="10"/>
  <c r="T2310" i="10"/>
  <c r="T2326" i="10"/>
  <c r="T2342" i="10"/>
  <c r="T2358" i="10"/>
  <c r="S759" i="10"/>
  <c r="S1214" i="10"/>
  <c r="R1352" i="10"/>
  <c r="S1438" i="10"/>
  <c r="R1497" i="10"/>
  <c r="Q1550" i="10"/>
  <c r="S1598" i="10"/>
  <c r="S1645" i="10"/>
  <c r="R1680" i="10"/>
  <c r="R1712" i="10"/>
  <c r="R1744" i="10"/>
  <c r="R1776" i="10"/>
  <c r="R1808" i="10"/>
  <c r="R1840" i="10"/>
  <c r="R1872" i="10"/>
  <c r="R1904" i="10"/>
  <c r="S1934" i="10"/>
  <c r="R1960" i="10"/>
  <c r="Q1986" i="10"/>
  <c r="R2011" i="10"/>
  <c r="S2032" i="10"/>
  <c r="Q2054" i="10"/>
  <c r="T2073" i="10"/>
  <c r="Q2092" i="10"/>
  <c r="R2110" i="10"/>
  <c r="Q2127" i="10"/>
  <c r="Q2143" i="10"/>
  <c r="Q2159" i="10"/>
  <c r="Q2175" i="10"/>
  <c r="Q2191" i="10"/>
  <c r="Q2207" i="10"/>
  <c r="Q2223" i="10"/>
  <c r="Q2239" i="10"/>
  <c r="Q2255" i="10"/>
  <c r="Q2271" i="10"/>
  <c r="Q2287" i="10"/>
  <c r="Q2303" i="10"/>
  <c r="Q2319" i="10"/>
  <c r="Q2335" i="10"/>
  <c r="R801" i="10"/>
  <c r="S433" i="10"/>
  <c r="Q1128" i="10"/>
  <c r="T755" i="10"/>
  <c r="S1325" i="10"/>
  <c r="Q449" i="10"/>
  <c r="T1273" i="10"/>
  <c r="R1472" i="10"/>
  <c r="Q367" i="10"/>
  <c r="R1455" i="10"/>
  <c r="R1656" i="10"/>
  <c r="T1784" i="10"/>
  <c r="T1912" i="10"/>
  <c r="T2040" i="10"/>
  <c r="R1069" i="10"/>
  <c r="Q1516" i="10"/>
  <c r="Q1691" i="10"/>
  <c r="Q1819" i="10"/>
  <c r="Q376" i="10"/>
  <c r="Q1456" i="10"/>
  <c r="R1612" i="10"/>
  <c r="R1689" i="10"/>
  <c r="R1735" i="10"/>
  <c r="R1755" i="10"/>
  <c r="R1771" i="10"/>
  <c r="R1787" i="10"/>
  <c r="R1803" i="10"/>
  <c r="R1819" i="10"/>
  <c r="R1835" i="10"/>
  <c r="R1851" i="10"/>
  <c r="R1867" i="10"/>
  <c r="R1883" i="10"/>
  <c r="R1899" i="10"/>
  <c r="R1915" i="10"/>
  <c r="R1931" i="10"/>
  <c r="R1947" i="10"/>
  <c r="R1963" i="10"/>
  <c r="R1979" i="10"/>
  <c r="R1995" i="10"/>
  <c r="K949" i="6"/>
  <c r="R325" i="10"/>
  <c r="S749" i="10"/>
  <c r="S1011" i="10"/>
  <c r="S1169" i="10"/>
  <c r="S1250" i="10"/>
  <c r="Q1324" i="10"/>
  <c r="R1375" i="10"/>
  <c r="T1417" i="10"/>
  <c r="R1453" i="10"/>
  <c r="S1481" i="10"/>
  <c r="Q1510" i="10"/>
  <c r="S1536" i="10"/>
  <c r="R1561" i="10"/>
  <c r="S1585" i="10"/>
  <c r="T1609" i="10"/>
  <c r="T1633" i="10"/>
  <c r="Q1655" i="10"/>
  <c r="S1671" i="10"/>
  <c r="S1687" i="10"/>
  <c r="S1703" i="10"/>
  <c r="S1719" i="10"/>
  <c r="S1735" i="10"/>
  <c r="S1751" i="10"/>
  <c r="S1767" i="10"/>
  <c r="S1783" i="10"/>
  <c r="S1799" i="10"/>
  <c r="S1815" i="10"/>
  <c r="S1831" i="10"/>
  <c r="S1847" i="10"/>
  <c r="S1863" i="10"/>
  <c r="S1879" i="10"/>
  <c r="S1895" i="10"/>
  <c r="S1911" i="10"/>
  <c r="S1927" i="10"/>
  <c r="S1943" i="10"/>
  <c r="S1959" i="10"/>
  <c r="S1975" i="10"/>
  <c r="S1991" i="10"/>
  <c r="S2007" i="10"/>
  <c r="S2023" i="10"/>
  <c r="S2039" i="10"/>
  <c r="S2055" i="10"/>
  <c r="T345" i="10"/>
  <c r="Q1132" i="10"/>
  <c r="R1310" i="10"/>
  <c r="R1409" i="10"/>
  <c r="S1475" i="10"/>
  <c r="S1531" i="10"/>
  <c r="Q1580" i="10"/>
  <c r="R1629" i="10"/>
  <c r="Q1668" i="10"/>
  <c r="Q1700" i="10"/>
  <c r="Q1732" i="10"/>
  <c r="Q1764" i="10"/>
  <c r="Q1796" i="10"/>
  <c r="Q1828" i="10"/>
  <c r="Q1860" i="10"/>
  <c r="Q1892" i="10"/>
  <c r="Q1924" i="10"/>
  <c r="R1950" i="10"/>
  <c r="Q1976" i="10"/>
  <c r="T2001" i="10"/>
  <c r="R2024" i="10"/>
  <c r="T2045" i="10"/>
  <c r="S2066" i="10"/>
  <c r="Q2085" i="10"/>
  <c r="R2103" i="10"/>
  <c r="T2120" i="10"/>
  <c r="T2136" i="10"/>
  <c r="T2152" i="10"/>
  <c r="T2168" i="10"/>
  <c r="T2184" i="10"/>
  <c r="T2200" i="10"/>
  <c r="T2216" i="10"/>
  <c r="T2232" i="10"/>
  <c r="T2248" i="10"/>
  <c r="T2264" i="10"/>
  <c r="T2280" i="10"/>
  <c r="T2296" i="10"/>
  <c r="T2312" i="10"/>
  <c r="T2328" i="10"/>
  <c r="T2344" i="10"/>
  <c r="T2360" i="10"/>
  <c r="Q856" i="10"/>
  <c r="S1234" i="10"/>
  <c r="S1365" i="10"/>
  <c r="R1447" i="10"/>
  <c r="Q1504" i="10"/>
  <c r="Q1556" i="10"/>
  <c r="R1605" i="10"/>
  <c r="S1650" i="10"/>
  <c r="R1684" i="10"/>
  <c r="R1716" i="10"/>
  <c r="R1748" i="10"/>
  <c r="R1780" i="10"/>
  <c r="R1812" i="10"/>
  <c r="R1844" i="10"/>
  <c r="R1876" i="10"/>
  <c r="R1908" i="10"/>
  <c r="Q1938" i="10"/>
  <c r="T1963" i="10"/>
  <c r="Q1989" i="10"/>
  <c r="Q2014" i="10"/>
  <c r="R2035" i="10"/>
  <c r="S2056" i="10"/>
  <c r="Q2076" i="10"/>
  <c r="R2094" i="10"/>
  <c r="S2112" i="10"/>
  <c r="Q2129" i="10"/>
  <c r="Q2145" i="10"/>
  <c r="Q2161" i="10"/>
  <c r="Q2177" i="10"/>
  <c r="Q2193" i="10"/>
  <c r="Q2209" i="10"/>
  <c r="Q2225" i="10"/>
  <c r="Q2241" i="10"/>
  <c r="Q2257" i="10"/>
  <c r="Q2273" i="10"/>
  <c r="Q2289" i="10"/>
  <c r="Q2305" i="10"/>
  <c r="Q2321" i="10"/>
  <c r="Q2337" i="10"/>
  <c r="J2413" i="6"/>
  <c r="T1025" i="10"/>
  <c r="R1276" i="10"/>
  <c r="R1388" i="10"/>
  <c r="Q1462" i="10"/>
  <c r="S1518" i="10"/>
  <c r="S1568" i="10"/>
  <c r="S1617" i="10"/>
  <c r="S1660" i="10"/>
  <c r="S1692" i="10"/>
  <c r="S1724" i="10"/>
  <c r="S1756" i="10"/>
  <c r="S1788" i="10"/>
  <c r="S1820" i="10"/>
  <c r="S1852" i="10"/>
  <c r="S1884" i="10"/>
  <c r="S1916" i="10"/>
  <c r="S1944" i="10"/>
  <c r="R1970" i="10"/>
  <c r="Q1996" i="10"/>
  <c r="T2019" i="10"/>
  <c r="Q2041" i="10"/>
  <c r="R2062" i="10"/>
  <c r="Q2081" i="10"/>
  <c r="R2099" i="10"/>
  <c r="S1190" i="10"/>
  <c r="Q1016" i="10"/>
  <c r="S1299" i="10"/>
  <c r="S887" i="10"/>
  <c r="S1350" i="10"/>
  <c r="T663" i="10"/>
  <c r="S1308" i="10"/>
  <c r="T1493" i="10"/>
  <c r="R775" i="10"/>
  <c r="T1483" i="10"/>
  <c r="T1672" i="10"/>
  <c r="T1800" i="10"/>
  <c r="T1928" i="10"/>
  <c r="T2056" i="10"/>
  <c r="R1188" i="10"/>
  <c r="Q1542" i="10"/>
  <c r="Q1707" i="10"/>
  <c r="Q1835" i="10"/>
  <c r="R781" i="10"/>
  <c r="R1484" i="10"/>
  <c r="S1624" i="10"/>
  <c r="R1697" i="10"/>
  <c r="R1737" i="10"/>
  <c r="R1757" i="10"/>
  <c r="R1773" i="10"/>
  <c r="R1789" i="10"/>
  <c r="R1805" i="10"/>
  <c r="R1821" i="10"/>
  <c r="R1837" i="10"/>
  <c r="R1853" i="10"/>
  <c r="R1869" i="10"/>
  <c r="R1885" i="10"/>
  <c r="R1901" i="10"/>
  <c r="R1917" i="10"/>
  <c r="R1933" i="10"/>
  <c r="R1949" i="10"/>
  <c r="R1965" i="10"/>
  <c r="R1981" i="10"/>
  <c r="R1997" i="10"/>
  <c r="J1601" i="6"/>
  <c r="T377" i="10"/>
  <c r="S781" i="10"/>
  <c r="S1043" i="10"/>
  <c r="T1179" i="10"/>
  <c r="S1260" i="10"/>
  <c r="R1330" i="10"/>
  <c r="R1380" i="10"/>
  <c r="R1423" i="10"/>
  <c r="S1456" i="10"/>
  <c r="R1485" i="10"/>
  <c r="S1513" i="10"/>
  <c r="T1539" i="10"/>
  <c r="Q1564" i="10"/>
  <c r="R1588" i="10"/>
  <c r="R1613" i="10"/>
  <c r="R1636" i="10"/>
  <c r="R1657" i="10"/>
  <c r="S1673" i="10"/>
  <c r="S1689" i="10"/>
  <c r="S1705" i="10"/>
  <c r="S1721" i="10"/>
  <c r="S1737" i="10"/>
  <c r="S1753" i="10"/>
  <c r="S1769" i="10"/>
  <c r="S1785" i="10"/>
  <c r="S1801" i="10"/>
  <c r="S1817" i="10"/>
  <c r="S1833" i="10"/>
  <c r="S1849" i="10"/>
  <c r="S1865" i="10"/>
  <c r="S1881" i="10"/>
  <c r="S1897" i="10"/>
  <c r="S1913" i="10"/>
  <c r="S1929" i="10"/>
  <c r="S1945" i="10"/>
  <c r="S1961" i="10"/>
  <c r="S1977" i="10"/>
  <c r="S1993" i="10"/>
  <c r="S2009" i="10"/>
  <c r="S2025" i="10"/>
  <c r="S2041" i="10"/>
  <c r="S2057" i="10"/>
  <c r="Q459" i="10"/>
  <c r="R1172" i="10"/>
  <c r="R1326" i="10"/>
  <c r="T1419" i="10"/>
  <c r="R1482" i="10"/>
  <c r="S1537" i="10"/>
  <c r="R1586" i="10"/>
  <c r="R1634" i="10"/>
  <c r="Q1672" i="10"/>
  <c r="Q1704" i="10"/>
  <c r="Q1736" i="10"/>
  <c r="Q1768" i="10"/>
  <c r="Q1800" i="10"/>
  <c r="Q1832" i="10"/>
  <c r="Q1864" i="10"/>
  <c r="Q1896" i="10"/>
  <c r="Q1928" i="10"/>
  <c r="T1953" i="10"/>
  <c r="Q1979" i="10"/>
  <c r="S2004" i="10"/>
  <c r="Q2027" i="10"/>
  <c r="R2048" i="10"/>
  <c r="Q2069" i="10"/>
  <c r="R2087" i="10"/>
  <c r="S2105" i="10"/>
  <c r="T2122" i="10"/>
  <c r="T2138" i="10"/>
  <c r="T2154" i="10"/>
  <c r="T2170" i="10"/>
  <c r="T2186" i="10"/>
  <c r="T2202" i="10"/>
  <c r="T2218" i="10"/>
  <c r="T2234" i="10"/>
  <c r="T2250" i="10"/>
  <c r="T2266" i="10"/>
  <c r="T2282" i="10"/>
  <c r="T2298" i="10"/>
  <c r="T2314" i="10"/>
  <c r="T2330" i="10"/>
  <c r="T2346" i="10"/>
  <c r="K1254" i="6"/>
  <c r="Q929" i="10"/>
  <c r="T1255" i="10"/>
  <c r="S1377" i="10"/>
  <c r="R1454" i="10"/>
  <c r="R1511" i="10"/>
  <c r="R1562" i="10"/>
  <c r="R1611" i="10"/>
  <c r="T1655" i="10"/>
  <c r="R1688" i="10"/>
  <c r="R1720" i="10"/>
  <c r="R1752" i="10"/>
  <c r="R1784" i="10"/>
  <c r="R1816" i="10"/>
  <c r="R1848" i="10"/>
  <c r="R1880" i="10"/>
  <c r="R1912" i="10"/>
  <c r="Q1941" i="10"/>
  <c r="S1966" i="10"/>
  <c r="R1992" i="10"/>
  <c r="S2016" i="10"/>
  <c r="Q2038" i="10"/>
  <c r="R2059" i="10"/>
  <c r="R2078" i="10"/>
  <c r="S2096" i="10"/>
  <c r="Q2115" i="10"/>
  <c r="Q2131" i="10"/>
  <c r="Q2147" i="10"/>
  <c r="Q2163" i="10"/>
  <c r="Q2179" i="10"/>
  <c r="Q2195" i="10"/>
  <c r="Q2211" i="10"/>
  <c r="Q2227" i="10"/>
  <c r="Q2243" i="10"/>
  <c r="Q2259" i="10"/>
  <c r="Q2275" i="10"/>
  <c r="Q2291" i="10"/>
  <c r="Q2307" i="10"/>
  <c r="Q2323" i="10"/>
  <c r="Q2339" i="10"/>
  <c r="S222" i="10"/>
  <c r="Q1100" i="10"/>
  <c r="R1294" i="10"/>
  <c r="R1399" i="10"/>
  <c r="R1469" i="10"/>
  <c r="Q1526" i="10"/>
  <c r="S1574" i="10"/>
  <c r="T1623" i="10"/>
  <c r="S1664" i="10"/>
  <c r="S1696" i="10"/>
  <c r="S1728" i="10"/>
  <c r="S1760" i="10"/>
  <c r="S1792" i="10"/>
  <c r="S1824" i="10"/>
  <c r="S1856" i="10"/>
  <c r="S1888" i="10"/>
  <c r="S1920" i="10"/>
  <c r="Q1948" i="10"/>
  <c r="T1973" i="10"/>
  <c r="Q1999" i="10"/>
  <c r="R2022" i="10"/>
  <c r="T2043" i="10"/>
  <c r="Q2065" i="10"/>
  <c r="R2083" i="10"/>
  <c r="S2101" i="10"/>
  <c r="R2119" i="10"/>
  <c r="R2135" i="10"/>
  <c r="R2151" i="10"/>
  <c r="R2167" i="10"/>
  <c r="R2183" i="10"/>
  <c r="R2199" i="10"/>
  <c r="Q736" i="10"/>
  <c r="T497" i="10"/>
  <c r="R1410" i="10"/>
  <c r="Q1116" i="10"/>
  <c r="S1397" i="10"/>
  <c r="Q954" i="10"/>
  <c r="Q1364" i="10"/>
  <c r="J2190" i="6"/>
  <c r="S1177" i="10"/>
  <c r="S1538" i="10"/>
  <c r="T1704" i="10"/>
  <c r="T1832" i="10"/>
  <c r="T1960" i="10"/>
  <c r="T2088" i="10"/>
  <c r="Q1336" i="10"/>
  <c r="S1590" i="10"/>
  <c r="Q1739" i="10"/>
  <c r="Q1867" i="10"/>
  <c r="S1178" i="10"/>
  <c r="S1539" i="10"/>
  <c r="S1646" i="10"/>
  <c r="R1713" i="10"/>
  <c r="R1745" i="10"/>
  <c r="R1761" i="10"/>
  <c r="R1777" i="10"/>
  <c r="R1793" i="10"/>
  <c r="R1809" i="10"/>
  <c r="R1825" i="10"/>
  <c r="R1841" i="10"/>
  <c r="R1857" i="10"/>
  <c r="R1873" i="10"/>
  <c r="R1889" i="10"/>
  <c r="R1905" i="10"/>
  <c r="R1921" i="10"/>
  <c r="R1937" i="10"/>
  <c r="R1953" i="10"/>
  <c r="R1969" i="10"/>
  <c r="R1985" i="10"/>
  <c r="R2001" i="10"/>
  <c r="J2302" i="6"/>
  <c r="T489" i="10"/>
  <c r="Q847" i="10"/>
  <c r="T1093" i="10"/>
  <c r="T1199" i="10"/>
  <c r="T1281" i="10"/>
  <c r="S1343" i="10"/>
  <c r="R1391" i="10"/>
  <c r="R1433" i="10"/>
  <c r="T1463" i="10"/>
  <c r="Q1492" i="10"/>
  <c r="S1520" i="10"/>
  <c r="T1545" i="10"/>
  <c r="R1570" i="10"/>
  <c r="S1594" i="10"/>
  <c r="R1619" i="10"/>
  <c r="T1641" i="10"/>
  <c r="S1661" i="10"/>
  <c r="S1677" i="10"/>
  <c r="S1693" i="10"/>
  <c r="S1709" i="10"/>
  <c r="S1725" i="10"/>
  <c r="S1741" i="10"/>
  <c r="S1757" i="10"/>
  <c r="S1773" i="10"/>
  <c r="S1789" i="10"/>
  <c r="S1805" i="10"/>
  <c r="S1821" i="10"/>
  <c r="S1837" i="10"/>
  <c r="S1853" i="10"/>
  <c r="S1869" i="10"/>
  <c r="S1885" i="10"/>
  <c r="S1901" i="10"/>
  <c r="S1917" i="10"/>
  <c r="S1933" i="10"/>
  <c r="S1949" i="10"/>
  <c r="S1965" i="10"/>
  <c r="S1981" i="10"/>
  <c r="S1997" i="10"/>
  <c r="S2013" i="10"/>
  <c r="S2029" i="10"/>
  <c r="S2045" i="10"/>
  <c r="S2061" i="10"/>
  <c r="R759" i="10"/>
  <c r="Q1214" i="10"/>
  <c r="Q1352" i="10"/>
  <c r="R1438" i="10"/>
  <c r="S1496" i="10"/>
  <c r="T1549" i="10"/>
  <c r="R1598" i="10"/>
  <c r="R1645" i="10"/>
  <c r="Q1680" i="10"/>
  <c r="Q1712" i="10"/>
  <c r="Q1744" i="10"/>
  <c r="Q1776" i="10"/>
  <c r="Q1808" i="10"/>
  <c r="Q1840" i="10"/>
  <c r="Q1872" i="10"/>
  <c r="Q1904" i="10"/>
  <c r="R1934" i="10"/>
  <c r="Q1960" i="10"/>
  <c r="T1985" i="10"/>
  <c r="Q2011" i="10"/>
  <c r="R2032" i="10"/>
  <c r="T2053" i="10"/>
  <c r="S2073" i="10"/>
  <c r="T2091" i="10"/>
  <c r="Q2110" i="10"/>
  <c r="T2126" i="10"/>
  <c r="T2142" i="10"/>
  <c r="T2158" i="10"/>
  <c r="T2174" i="10"/>
  <c r="T2190" i="10"/>
  <c r="T2206" i="10"/>
  <c r="T2222" i="10"/>
  <c r="T2238" i="10"/>
  <c r="T2254" i="10"/>
  <c r="T2270" i="10"/>
  <c r="T2286" i="10"/>
  <c r="T2302" i="10"/>
  <c r="T2318" i="10"/>
  <c r="T2334" i="10"/>
  <c r="T2350" i="10"/>
  <c r="R155" i="10"/>
  <c r="S1099" i="10"/>
  <c r="Q1294" i="10"/>
  <c r="S1398" i="10"/>
  <c r="R1468" i="10"/>
  <c r="S1525" i="10"/>
  <c r="R1574" i="10"/>
  <c r="R1623" i="10"/>
  <c r="R1664" i="10"/>
  <c r="R1696" i="10"/>
  <c r="R1728" i="10"/>
  <c r="R1760" i="10"/>
  <c r="R1792" i="10"/>
  <c r="R1824" i="10"/>
  <c r="R1856" i="10"/>
  <c r="R1888" i="10"/>
  <c r="R1920" i="10"/>
  <c r="T1947" i="10"/>
  <c r="Q1973" i="10"/>
  <c r="S1998" i="10"/>
  <c r="Q2022" i="10"/>
  <c r="R2043" i="10"/>
  <c r="S2064" i="10"/>
  <c r="Q2083" i="10"/>
  <c r="R2101" i="10"/>
  <c r="Q2119" i="10"/>
  <c r="Q2135" i="10"/>
  <c r="Q2151" i="10"/>
  <c r="Q2167" i="10"/>
  <c r="Q2183" i="10"/>
  <c r="Q2199" i="10"/>
  <c r="Q2215" i="10"/>
  <c r="Q2231" i="10"/>
  <c r="Q2247" i="10"/>
  <c r="Q2263" i="10"/>
  <c r="Q2279" i="10"/>
  <c r="Q2295" i="10"/>
  <c r="Q2311" i="10"/>
  <c r="Q2327" i="10"/>
  <c r="Q2343" i="10"/>
  <c r="T509" i="10"/>
  <c r="T1173" i="10"/>
  <c r="S1327" i="10"/>
  <c r="R1420" i="10"/>
  <c r="S1483" i="10"/>
  <c r="R1538" i="10"/>
  <c r="R1587" i="10"/>
  <c r="R1635" i="10"/>
  <c r="S1672" i="10"/>
  <c r="S1704" i="10"/>
  <c r="S1736" i="10"/>
  <c r="S1768" i="10"/>
  <c r="S1800" i="10"/>
  <c r="S1832" i="10"/>
  <c r="S1864" i="10"/>
  <c r="S1896" i="10"/>
  <c r="S1928" i="10"/>
  <c r="R1954" i="10"/>
  <c r="Q1980" i="10"/>
  <c r="T2005" i="10"/>
  <c r="T2027" i="10"/>
  <c r="Q2049" i="10"/>
  <c r="S2069" i="10"/>
  <c r="T2087" i="10"/>
  <c r="Q2106" i="10"/>
  <c r="R2123" i="10"/>
  <c r="R2139" i="10"/>
  <c r="R2155" i="10"/>
  <c r="R2171" i="10"/>
  <c r="K2476" i="6"/>
  <c r="R1037" i="10"/>
  <c r="Q1723" i="10"/>
  <c r="R1775" i="10"/>
  <c r="R1903" i="10"/>
  <c r="R437" i="10"/>
  <c r="Q1460" i="10"/>
  <c r="S1659" i="10"/>
  <c r="S1787" i="10"/>
  <c r="S1915" i="10"/>
  <c r="S2043" i="10"/>
  <c r="R1592" i="10"/>
  <c r="Q1868" i="10"/>
  <c r="R2071" i="10"/>
  <c r="T2204" i="10"/>
  <c r="T2332" i="10"/>
  <c r="R1568" i="10"/>
  <c r="R1852" i="10"/>
  <c r="Q2062" i="10"/>
  <c r="Q2197" i="10"/>
  <c r="Q2325" i="10"/>
  <c r="T1377" i="10"/>
  <c r="S1611" i="10"/>
  <c r="S1716" i="10"/>
  <c r="S1796" i="10"/>
  <c r="S1880" i="10"/>
  <c r="Q1964" i="10"/>
  <c r="Q2025" i="10"/>
  <c r="S2078" i="10"/>
  <c r="R2121" i="10"/>
  <c r="R2153" i="10"/>
  <c r="R2181" i="10"/>
  <c r="K2454" i="6"/>
  <c r="R1053" i="10"/>
  <c r="R1284" i="10"/>
  <c r="S1392" i="10"/>
  <c r="Q1464" i="10"/>
  <c r="R1521" i="10"/>
  <c r="S1570" i="10"/>
  <c r="S1619" i="10"/>
  <c r="T1661" i="10"/>
  <c r="T1693" i="10"/>
  <c r="T1725" i="10"/>
  <c r="T1757" i="10"/>
  <c r="T1789" i="10"/>
  <c r="T1821" i="10"/>
  <c r="T1853" i="10"/>
  <c r="T1885" i="10"/>
  <c r="T1917" i="10"/>
  <c r="Q1945" i="10"/>
  <c r="S1970" i="10"/>
  <c r="R1996" i="10"/>
  <c r="Q2020" i="10"/>
  <c r="R2041" i="10"/>
  <c r="S2062" i="10"/>
  <c r="R2081" i="10"/>
  <c r="S2099" i="10"/>
  <c r="S2117" i="10"/>
  <c r="S2133" i="10"/>
  <c r="S2149" i="10"/>
  <c r="S2165" i="10"/>
  <c r="S2181" i="10"/>
  <c r="S2197" i="10"/>
  <c r="S2213" i="10"/>
  <c r="S2229" i="10"/>
  <c r="S2245" i="10"/>
  <c r="S2261" i="10"/>
  <c r="S2277" i="10"/>
  <c r="S2293" i="10"/>
  <c r="S2309" i="10"/>
  <c r="S2325" i="10"/>
  <c r="S2341" i="10"/>
  <c r="S2357" i="10"/>
  <c r="S2373" i="10"/>
  <c r="S2389" i="10"/>
  <c r="R561" i="10"/>
  <c r="S1183" i="10"/>
  <c r="S1332" i="10"/>
  <c r="R1425" i="10"/>
  <c r="Q1486" i="10"/>
  <c r="R1540" i="10"/>
  <c r="S1589" i="10"/>
  <c r="R1637" i="10"/>
  <c r="Q1674" i="10"/>
  <c r="Q1706" i="10"/>
  <c r="Q1738" i="10"/>
  <c r="Q1770" i="10"/>
  <c r="Q1802" i="10"/>
  <c r="Q1834" i="10"/>
  <c r="Q1866" i="10"/>
  <c r="Q1898" i="10"/>
  <c r="T1929" i="10"/>
  <c r="Q1955" i="10"/>
  <c r="S1980" i="10"/>
  <c r="R2006" i="10"/>
  <c r="R2028" i="10"/>
  <c r="T2049" i="10"/>
  <c r="Q2070" i="10"/>
  <c r="R2088" i="10"/>
  <c r="S2106" i="10"/>
  <c r="T2123" i="10"/>
  <c r="T2139" i="10"/>
  <c r="T2155" i="10"/>
  <c r="T2171" i="10"/>
  <c r="T2187" i="10"/>
  <c r="T2203" i="10"/>
  <c r="T2219" i="10"/>
  <c r="T2235" i="10"/>
  <c r="T2251" i="10"/>
  <c r="T2267" i="10"/>
  <c r="T294" i="10"/>
  <c r="S1382" i="10"/>
  <c r="S1547" i="10"/>
  <c r="T1667" i="10"/>
  <c r="R1754" i="10"/>
  <c r="S1838" i="10"/>
  <c r="T1923" i="10"/>
  <c r="Q1994" i="10"/>
  <c r="Q2053" i="10"/>
  <c r="Q2103" i="10"/>
  <c r="Q2148" i="10"/>
  <c r="R2190" i="10"/>
  <c r="S2224" i="10"/>
  <c r="S2256" i="10"/>
  <c r="R2287" i="10"/>
  <c r="S2312" i="10"/>
  <c r="R2338" i="10"/>
  <c r="T2361" i="10"/>
  <c r="Q2380" i="10"/>
  <c r="Q2398" i="10"/>
  <c r="Q2414" i="10"/>
  <c r="Q2430" i="10"/>
  <c r="Q2446" i="10"/>
  <c r="Q2462" i="10"/>
  <c r="Q2478" i="10"/>
  <c r="Q2494" i="10"/>
  <c r="T2389" i="10"/>
  <c r="S2434" i="10"/>
  <c r="S2476" i="10"/>
  <c r="R407" i="10"/>
  <c r="R1383" i="10"/>
  <c r="S1549" i="10"/>
  <c r="R1670" i="10"/>
  <c r="S1754" i="10"/>
  <c r="T1839" i="10"/>
  <c r="R1926" i="10"/>
  <c r="R1994" i="10"/>
  <c r="R2053" i="10"/>
  <c r="S2104" i="10"/>
  <c r="R2148" i="10"/>
  <c r="S2190" i="10"/>
  <c r="R2225" i="10"/>
  <c r="R2257" i="10"/>
  <c r="T2287" i="10"/>
  <c r="R2313" i="10"/>
  <c r="S2338" i="10"/>
  <c r="Q2362" i="10"/>
  <c r="R2380" i="10"/>
  <c r="R2398" i="10"/>
  <c r="R2414" i="10"/>
  <c r="R2430" i="10"/>
  <c r="R2446" i="10"/>
  <c r="R2462" i="10"/>
  <c r="R2478" i="10"/>
  <c r="R2494" i="10"/>
  <c r="R2378" i="10"/>
  <c r="S2420" i="10"/>
  <c r="S2460" i="10"/>
  <c r="S2500" i="10"/>
  <c r="S1274" i="10"/>
  <c r="R1500" i="10"/>
  <c r="R1632" i="10"/>
  <c r="T1723" i="10"/>
  <c r="R1810" i="10"/>
  <c r="S1894" i="10"/>
  <c r="Q1969" i="10"/>
  <c r="Q2034" i="10"/>
  <c r="S2086" i="10"/>
  <c r="S2132" i="10"/>
  <c r="Q2176" i="10"/>
  <c r="Q2214" i="10"/>
  <c r="Q2246" i="10"/>
  <c r="Q2278" i="10"/>
  <c r="Q2304" i="10"/>
  <c r="T2329" i="10"/>
  <c r="T2359" i="10"/>
  <c r="S2408" i="10"/>
  <c r="S2478" i="10"/>
  <c r="T1163" i="10"/>
  <c r="R1465" i="10"/>
  <c r="R1602" i="10"/>
  <c r="T1703" i="10"/>
  <c r="R1790" i="10"/>
  <c r="S1874" i="10"/>
  <c r="Q1953" i="10"/>
  <c r="S2020" i="10"/>
  <c r="R2075" i="10"/>
  <c r="S2122" i="10"/>
  <c r="Q2166" i="10"/>
  <c r="R2206" i="10"/>
  <c r="R2238" i="10"/>
  <c r="R2270" i="10"/>
  <c r="Q2298" i="10"/>
  <c r="T2323" i="10"/>
  <c r="R2349" i="10"/>
  <c r="R2369" i="10"/>
  <c r="T2387" i="10"/>
  <c r="T2404" i="10"/>
  <c r="T2420" i="10"/>
  <c r="Q85" i="10"/>
  <c r="S1275" i="10"/>
  <c r="Q1512" i="10"/>
  <c r="Q1851" i="10"/>
  <c r="R1791" i="10"/>
  <c r="R1919" i="10"/>
  <c r="Q815" i="10"/>
  <c r="S1488" i="10"/>
  <c r="S1675" i="10"/>
  <c r="S1803" i="10"/>
  <c r="S1931" i="10"/>
  <c r="S2059" i="10"/>
  <c r="T1639" i="10"/>
  <c r="Q1900" i="10"/>
  <c r="S2089" i="10"/>
  <c r="T2220" i="10"/>
  <c r="T2348" i="10"/>
  <c r="R1617" i="10"/>
  <c r="R1884" i="10"/>
  <c r="S2080" i="10"/>
  <c r="Q2213" i="10"/>
  <c r="Q2341" i="10"/>
  <c r="T1409" i="10"/>
  <c r="T1629" i="10"/>
  <c r="S1720" i="10"/>
  <c r="S1812" i="10"/>
  <c r="S1892" i="10"/>
  <c r="Q1967" i="10"/>
  <c r="T2035" i="10"/>
  <c r="S2085" i="10"/>
  <c r="R2129" i="10"/>
  <c r="R2161" i="10"/>
  <c r="R2185" i="10"/>
  <c r="Q223" i="10"/>
  <c r="Q1103" i="10"/>
  <c r="S1301" i="10"/>
  <c r="S1403" i="10"/>
  <c r="R1471" i="10"/>
  <c r="Q1528" i="10"/>
  <c r="S1576" i="10"/>
  <c r="S1625" i="10"/>
  <c r="T1665" i="10"/>
  <c r="T1697" i="10"/>
  <c r="T1729" i="10"/>
  <c r="T1761" i="10"/>
  <c r="T1793" i="10"/>
  <c r="T1825" i="10"/>
  <c r="T1857" i="10"/>
  <c r="T1889" i="10"/>
  <c r="T1921" i="10"/>
  <c r="R1948" i="10"/>
  <c r="Q1974" i="10"/>
  <c r="T1999" i="10"/>
  <c r="S2022" i="10"/>
  <c r="Q2044" i="10"/>
  <c r="R2065" i="10"/>
  <c r="S2083" i="10"/>
  <c r="T2101" i="10"/>
  <c r="S2119" i="10"/>
  <c r="S2135" i="10"/>
  <c r="S2151" i="10"/>
  <c r="S2167" i="10"/>
  <c r="S2183" i="10"/>
  <c r="S2199" i="10"/>
  <c r="S2215" i="10"/>
  <c r="S2231" i="10"/>
  <c r="S2247" i="10"/>
  <c r="S2263" i="10"/>
  <c r="S2279" i="10"/>
  <c r="S2295" i="10"/>
  <c r="S2311" i="10"/>
  <c r="S2327" i="10"/>
  <c r="S2343" i="10"/>
  <c r="S2359" i="10"/>
  <c r="S2375" i="10"/>
  <c r="S2391" i="10"/>
  <c r="T673" i="10"/>
  <c r="S1203" i="10"/>
  <c r="T1345" i="10"/>
  <c r="T1433" i="10"/>
  <c r="R1493" i="10"/>
  <c r="S1546" i="10"/>
  <c r="S1595" i="10"/>
  <c r="R1642" i="10"/>
  <c r="Q1678" i="10"/>
  <c r="Q1710" i="10"/>
  <c r="Q1742" i="10"/>
  <c r="Q1774" i="10"/>
  <c r="Q1806" i="10"/>
  <c r="Q1838" i="10"/>
  <c r="Q1870" i="10"/>
  <c r="Q1902" i="10"/>
  <c r="S1932" i="10"/>
  <c r="R1958" i="10"/>
  <c r="Q1984" i="10"/>
  <c r="T2009" i="10"/>
  <c r="Q2031" i="10"/>
  <c r="R2052" i="10"/>
  <c r="R2072" i="10"/>
  <c r="S2090" i="10"/>
  <c r="Q2109" i="10"/>
  <c r="T2125" i="10"/>
  <c r="T2141" i="10"/>
  <c r="T2157" i="10"/>
  <c r="T2173" i="10"/>
  <c r="T2189" i="10"/>
  <c r="T2205" i="10"/>
  <c r="T2221" i="10"/>
  <c r="T2237" i="10"/>
  <c r="T2253" i="10"/>
  <c r="T2269" i="10"/>
  <c r="R725" i="10"/>
  <c r="S1408" i="10"/>
  <c r="S1565" i="10"/>
  <c r="S1678" i="10"/>
  <c r="T1763" i="10"/>
  <c r="R1850" i="10"/>
  <c r="T1933" i="10"/>
  <c r="Q2001" i="10"/>
  <c r="S2060" i="10"/>
  <c r="S2109" i="10"/>
  <c r="S2152" i="10"/>
  <c r="Q2196" i="10"/>
  <c r="S2228" i="10"/>
  <c r="S2260" i="10"/>
  <c r="R2290" i="10"/>
  <c r="Q2316" i="10"/>
  <c r="T2341" i="10"/>
  <c r="Q2364" i="10"/>
  <c r="R2382" i="10"/>
  <c r="Q2400" i="10"/>
  <c r="Q2416" i="10"/>
  <c r="Q2432" i="10"/>
  <c r="Q2448" i="10"/>
  <c r="Q2464" i="10"/>
  <c r="Q2480" i="10"/>
  <c r="Q2496" i="10"/>
  <c r="S2396" i="10"/>
  <c r="S2442" i="10"/>
  <c r="S2482" i="10"/>
  <c r="Q731" i="10"/>
  <c r="S1414" i="10"/>
  <c r="T1565" i="10"/>
  <c r="T1679" i="10"/>
  <c r="R1766" i="10"/>
  <c r="S1850" i="10"/>
  <c r="Q1934" i="10"/>
  <c r="T2003" i="10"/>
  <c r="Q2061" i="10"/>
  <c r="T2109" i="10"/>
  <c r="Q2154" i="10"/>
  <c r="R2196" i="10"/>
  <c r="R2229" i="10"/>
  <c r="R2261" i="10"/>
  <c r="S2290" i="10"/>
  <c r="R2316" i="10"/>
  <c r="Q2342" i="10"/>
  <c r="R2364" i="10"/>
  <c r="S2382" i="10"/>
  <c r="R2400" i="10"/>
  <c r="R2416" i="10"/>
  <c r="R2432" i="10"/>
  <c r="R2448" i="10"/>
  <c r="R2464" i="10"/>
  <c r="R2480" i="10"/>
  <c r="R2496" i="10"/>
  <c r="T2382" i="10"/>
  <c r="S2426" i="10"/>
  <c r="S2466" i="10"/>
  <c r="T2432" i="10"/>
  <c r="Q1320" i="10"/>
  <c r="S1517" i="10"/>
  <c r="Q1648" i="10"/>
  <c r="S1734" i="10"/>
  <c r="T1819" i="10"/>
  <c r="R1906" i="10"/>
  <c r="R1978" i="10"/>
  <c r="Q2040" i="10"/>
  <c r="R2093" i="10"/>
  <c r="R2138" i="10"/>
  <c r="S2180" i="10"/>
  <c r="Q2218" i="10"/>
  <c r="Q2250" i="10"/>
  <c r="T2281" i="10"/>
  <c r="R2307" i="10"/>
  <c r="S2332" i="10"/>
  <c r="R2362" i="10"/>
  <c r="S2416" i="10"/>
  <c r="S2488" i="10"/>
  <c r="S1225" i="10"/>
  <c r="T1481" i="10"/>
  <c r="Q1620" i="10"/>
  <c r="S1714" i="10"/>
  <c r="T1799" i="10"/>
  <c r="R1886" i="10"/>
  <c r="R1962" i="10"/>
  <c r="S2026" i="10"/>
  <c r="T2081" i="10"/>
  <c r="R2128" i="10"/>
  <c r="S2170" i="10"/>
  <c r="R2210" i="10"/>
  <c r="R2242" i="10"/>
  <c r="R2274" i="10"/>
  <c r="R2301" i="10"/>
  <c r="S2326" i="10"/>
  <c r="Q2352" i="10"/>
  <c r="T2371" i="10"/>
  <c r="Q2390" i="10"/>
  <c r="T2406" i="10"/>
  <c r="T2422" i="10"/>
  <c r="S561" i="10"/>
  <c r="T1393" i="10"/>
  <c r="T1383" i="10"/>
  <c r="T1688" i="10"/>
  <c r="T1041" i="10"/>
  <c r="R1807" i="10"/>
  <c r="R1935" i="10"/>
  <c r="S1073" i="10"/>
  <c r="R1517" i="10"/>
  <c r="S1691" i="10"/>
  <c r="S1819" i="10"/>
  <c r="S1947" i="10"/>
  <c r="T621" i="10"/>
  <c r="Q1676" i="10"/>
  <c r="Q1931" i="10"/>
  <c r="T2107" i="10"/>
  <c r="T2236" i="10"/>
  <c r="K2412" i="6"/>
  <c r="R1660" i="10"/>
  <c r="R1916" i="10"/>
  <c r="Q2099" i="10"/>
  <c r="Q2229" i="10"/>
  <c r="K1336" i="6"/>
  <c r="S1454" i="10"/>
  <c r="R1651" i="10"/>
  <c r="S1732" i="10"/>
  <c r="S1816" i="10"/>
  <c r="S1908" i="10"/>
  <c r="S1976" i="10"/>
  <c r="R2038" i="10"/>
  <c r="S2094" i="10"/>
  <c r="R2131" i="10"/>
  <c r="R2163" i="10"/>
  <c r="R2187" i="10"/>
  <c r="S397" i="10"/>
  <c r="R1146" i="10"/>
  <c r="Q1318" i="10"/>
  <c r="Q1414" i="10"/>
  <c r="R1478" i="10"/>
  <c r="Q1534" i="10"/>
  <c r="S1582" i="10"/>
  <c r="S1631" i="10"/>
  <c r="T1669" i="10"/>
  <c r="T1701" i="10"/>
  <c r="T1733" i="10"/>
  <c r="T1765" i="10"/>
  <c r="T1797" i="10"/>
  <c r="T1829" i="10"/>
  <c r="T1861" i="10"/>
  <c r="T1893" i="10"/>
  <c r="T1925" i="10"/>
  <c r="T1951" i="10"/>
  <c r="Q1977" i="10"/>
  <c r="S2002" i="10"/>
  <c r="R2025" i="10"/>
  <c r="S2046" i="10"/>
  <c r="S2067" i="10"/>
  <c r="T2085" i="10"/>
  <c r="Q2104" i="10"/>
  <c r="S2121" i="10"/>
  <c r="S2137" i="10"/>
  <c r="S2153" i="10"/>
  <c r="S2169" i="10"/>
  <c r="S2185" i="10"/>
  <c r="S2201" i="10"/>
  <c r="S2217" i="10"/>
  <c r="S2233" i="10"/>
  <c r="S2249" i="10"/>
  <c r="S2265" i="10"/>
  <c r="S2281" i="10"/>
  <c r="S2297" i="10"/>
  <c r="S2313" i="10"/>
  <c r="S2329" i="10"/>
  <c r="S2345" i="10"/>
  <c r="S2361" i="10"/>
  <c r="S2377" i="10"/>
  <c r="S2393" i="10"/>
  <c r="S791" i="10"/>
  <c r="R1224" i="10"/>
  <c r="R1358" i="10"/>
  <c r="R1442" i="10"/>
  <c r="Q1500" i="10"/>
  <c r="S1552" i="10"/>
  <c r="S1601" i="10"/>
  <c r="T1647" i="10"/>
  <c r="Q1682" i="10"/>
  <c r="Q1714" i="10"/>
  <c r="Q1746" i="10"/>
  <c r="Q1778" i="10"/>
  <c r="Q1810" i="10"/>
  <c r="Q1842" i="10"/>
  <c r="Q1874" i="10"/>
  <c r="Q1906" i="10"/>
  <c r="Q1936" i="10"/>
  <c r="T1961" i="10"/>
  <c r="Q1987" i="10"/>
  <c r="R2012" i="10"/>
  <c r="T2033" i="10"/>
  <c r="Q2055" i="10"/>
  <c r="S2074" i="10"/>
  <c r="Q2093" i="10"/>
  <c r="R2111" i="10"/>
  <c r="T2127" i="10"/>
  <c r="T2143" i="10"/>
  <c r="T2159" i="10"/>
  <c r="T2175" i="10"/>
  <c r="T2191" i="10"/>
  <c r="T2207" i="10"/>
  <c r="T2223" i="10"/>
  <c r="T2239" i="10"/>
  <c r="T2255" i="10"/>
  <c r="T2271" i="10"/>
  <c r="Q987" i="10"/>
  <c r="S1435" i="10"/>
  <c r="T1579" i="10"/>
  <c r="R1690" i="10"/>
  <c r="S1774" i="10"/>
  <c r="T1859" i="10"/>
  <c r="S1942" i="10"/>
  <c r="R2010" i="10"/>
  <c r="R2066" i="10"/>
  <c r="Q2116" i="10"/>
  <c r="R2158" i="10"/>
  <c r="S2200" i="10"/>
  <c r="S2232" i="10"/>
  <c r="S2264" i="10"/>
  <c r="T2293" i="10"/>
  <c r="R2319" i="10"/>
  <c r="S2344" i="10"/>
  <c r="R2366" i="10"/>
  <c r="S2384" i="10"/>
  <c r="Q2402" i="10"/>
  <c r="Q2418" i="10"/>
  <c r="Q2434" i="10"/>
  <c r="Q2450" i="10"/>
  <c r="Q2466" i="10"/>
  <c r="Q2482" i="10"/>
  <c r="Q2498" i="10"/>
  <c r="S2402" i="10"/>
  <c r="S2448" i="10"/>
  <c r="S2486" i="10"/>
  <c r="S989" i="10"/>
  <c r="Q1438" i="10"/>
  <c r="T1583" i="10"/>
  <c r="S1690" i="10"/>
  <c r="T1775" i="10"/>
  <c r="R1862" i="10"/>
  <c r="Q1943" i="10"/>
  <c r="S2010" i="10"/>
  <c r="Q2068" i="10"/>
  <c r="R2116" i="10"/>
  <c r="S2158" i="10"/>
  <c r="R2201" i="10"/>
  <c r="R2233" i="10"/>
  <c r="R2265" i="10"/>
  <c r="Q2294" i="10"/>
  <c r="T2319" i="10"/>
  <c r="R2345" i="10"/>
  <c r="S2366" i="10"/>
  <c r="T2384" i="10"/>
  <c r="R2402" i="10"/>
  <c r="R2418" i="10"/>
  <c r="R2434" i="10"/>
  <c r="R2450" i="10"/>
  <c r="R2466" i="10"/>
  <c r="R2482" i="10"/>
  <c r="R2498" i="10"/>
  <c r="R2387" i="10"/>
  <c r="S2430" i="10"/>
  <c r="S2470" i="10"/>
  <c r="J2132" i="6"/>
  <c r="S1358" i="10"/>
  <c r="R1535" i="10"/>
  <c r="T1659" i="10"/>
  <c r="R1746" i="10"/>
  <c r="S1830" i="10"/>
  <c r="T1915" i="10"/>
  <c r="T1987" i="10"/>
  <c r="T2047" i="10"/>
  <c r="R2098" i="10"/>
  <c r="Q2144" i="10"/>
  <c r="R2186" i="10"/>
  <c r="Q2222" i="10"/>
  <c r="Q2254" i="10"/>
  <c r="S2284" i="10"/>
  <c r="R2310" i="10"/>
  <c r="Q2336" i="10"/>
  <c r="S2364" i="10"/>
  <c r="S2422" i="10"/>
  <c r="S2496" i="10"/>
  <c r="S1285" i="10"/>
  <c r="R1501" i="10"/>
  <c r="Q1634" i="10"/>
  <c r="T1017" i="10"/>
  <c r="T1816" i="10"/>
  <c r="R1513" i="10"/>
  <c r="R1823" i="10"/>
  <c r="R1951" i="10"/>
  <c r="T1189" i="10"/>
  <c r="S1542" i="10"/>
  <c r="S1707" i="10"/>
  <c r="S1835" i="10"/>
  <c r="S1963" i="10"/>
  <c r="S1193" i="10"/>
  <c r="Q1708" i="10"/>
  <c r="S1956" i="10"/>
  <c r="T2124" i="10"/>
  <c r="T2252" i="10"/>
  <c r="S1021" i="10"/>
  <c r="R1692" i="10"/>
  <c r="R1944" i="10"/>
  <c r="Q2117" i="10"/>
  <c r="Q2245" i="10"/>
  <c r="Q347" i="10"/>
  <c r="Q1476" i="10"/>
  <c r="Q1656" i="10"/>
  <c r="S1748" i="10"/>
  <c r="S1828" i="10"/>
  <c r="S1912" i="10"/>
  <c r="T1989" i="10"/>
  <c r="R2046" i="10"/>
  <c r="Q2097" i="10"/>
  <c r="R2133" i="10"/>
  <c r="R2165" i="10"/>
  <c r="R2191" i="10"/>
  <c r="Q510" i="10"/>
  <c r="S1182" i="10"/>
  <c r="R1332" i="10"/>
  <c r="S1424" i="10"/>
  <c r="S1485" i="10"/>
  <c r="Q1540" i="10"/>
  <c r="R1589" i="10"/>
  <c r="S1636" i="10"/>
  <c r="T1673" i="10"/>
  <c r="T1705" i="10"/>
  <c r="T1737" i="10"/>
  <c r="T1769" i="10"/>
  <c r="T1801" i="10"/>
  <c r="T1833" i="10"/>
  <c r="T1865" i="10"/>
  <c r="T1897" i="10"/>
  <c r="Q1929" i="10"/>
  <c r="S1954" i="10"/>
  <c r="R1980" i="10"/>
  <c r="Q2006" i="10"/>
  <c r="Q2028" i="10"/>
  <c r="R2049" i="10"/>
  <c r="T2069" i="10"/>
  <c r="Q2088" i="10"/>
  <c r="R2106" i="10"/>
  <c r="S2123" i="10"/>
  <c r="S2139" i="10"/>
  <c r="S2155" i="10"/>
  <c r="S2171" i="10"/>
  <c r="S2187" i="10"/>
  <c r="S2203" i="10"/>
  <c r="S2219" i="10"/>
  <c r="S2235" i="10"/>
  <c r="S2251" i="10"/>
  <c r="S2267" i="10"/>
  <c r="S2283" i="10"/>
  <c r="S2299" i="10"/>
  <c r="S2315" i="10"/>
  <c r="S2331" i="10"/>
  <c r="S2347" i="10"/>
  <c r="S2363" i="10"/>
  <c r="S2379" i="10"/>
  <c r="S2395" i="10"/>
  <c r="Q888" i="10"/>
  <c r="R1244" i="10"/>
  <c r="S1371" i="10"/>
  <c r="R1450" i="10"/>
  <c r="S1507" i="10"/>
  <c r="S1558" i="10"/>
  <c r="T1607" i="10"/>
  <c r="R1653" i="10"/>
  <c r="Q1686" i="10"/>
  <c r="Q1718" i="10"/>
  <c r="Q1750" i="10"/>
  <c r="Q1782" i="10"/>
  <c r="Q1814" i="10"/>
  <c r="Q1846" i="10"/>
  <c r="Q1878" i="10"/>
  <c r="Q1910" i="10"/>
  <c r="Q1939" i="10"/>
  <c r="S1964" i="10"/>
  <c r="R1990" i="10"/>
  <c r="Q2015" i="10"/>
  <c r="R2036" i="10"/>
  <c r="T2057" i="10"/>
  <c r="Q2077" i="10"/>
  <c r="R2095" i="10"/>
  <c r="S2113" i="10"/>
  <c r="T2129" i="10"/>
  <c r="T2145" i="10"/>
  <c r="T2161" i="10"/>
  <c r="T2177" i="10"/>
  <c r="T2193" i="10"/>
  <c r="T2209" i="10"/>
  <c r="T2225" i="10"/>
  <c r="T2241" i="10"/>
  <c r="T2257" i="10"/>
  <c r="T2273" i="10"/>
  <c r="T1131" i="10"/>
  <c r="T1457" i="10"/>
  <c r="Q1596" i="10"/>
  <c r="T1699" i="10"/>
  <c r="R1786" i="10"/>
  <c r="S1870" i="10"/>
  <c r="Q1950" i="10"/>
  <c r="Q2018" i="10"/>
  <c r="Q2073" i="10"/>
  <c r="S2120" i="10"/>
  <c r="Q2164" i="10"/>
  <c r="S2204" i="10"/>
  <c r="S2236" i="10"/>
  <c r="S2268" i="10"/>
  <c r="S2296" i="10"/>
  <c r="R2322" i="10"/>
  <c r="Q2348" i="10"/>
  <c r="S2368" i="10"/>
  <c r="T2386" i="10"/>
  <c r="Q2404" i="10"/>
  <c r="Q2420" i="10"/>
  <c r="Q2436" i="10"/>
  <c r="Q2452" i="10"/>
  <c r="Q2468" i="10"/>
  <c r="Q2484" i="10"/>
  <c r="Q2500" i="10"/>
  <c r="S2406" i="10"/>
  <c r="S2452" i="10"/>
  <c r="S2492" i="10"/>
  <c r="R1161" i="10"/>
  <c r="R1458" i="10"/>
  <c r="Q1598" i="10"/>
  <c r="R1702" i="10"/>
  <c r="S1786" i="10"/>
  <c r="T1871" i="10"/>
  <c r="R1952" i="10"/>
  <c r="R2018" i="10"/>
  <c r="R2073" i="10"/>
  <c r="Q2122" i="10"/>
  <c r="R2164" i="10"/>
  <c r="R2205" i="10"/>
  <c r="R2237" i="10"/>
  <c r="R2269" i="10"/>
  <c r="R2297" i="10"/>
  <c r="S2322" i="10"/>
  <c r="R2348" i="10"/>
  <c r="T2368" i="10"/>
  <c r="Q2387" i="10"/>
  <c r="R2404" i="10"/>
  <c r="R2420" i="10"/>
  <c r="R2436" i="10"/>
  <c r="R2452" i="10"/>
  <c r="R2468" i="10"/>
  <c r="R2484" i="10"/>
  <c r="R2500" i="10"/>
  <c r="R2394" i="10"/>
  <c r="S2436" i="10"/>
  <c r="S2474" i="10"/>
  <c r="R449" i="10"/>
  <c r="S1387" i="10"/>
  <c r="Q1376" i="10"/>
  <c r="T1944" i="10"/>
  <c r="Q1636" i="10"/>
  <c r="R1839" i="10"/>
  <c r="R1967" i="10"/>
  <c r="T1271" i="10"/>
  <c r="R1567" i="10"/>
  <c r="S1723" i="10"/>
  <c r="S1851" i="10"/>
  <c r="S1979" i="10"/>
  <c r="S1339" i="10"/>
  <c r="Q1740" i="10"/>
  <c r="R1982" i="10"/>
  <c r="T2140" i="10"/>
  <c r="T2268" i="10"/>
  <c r="Q1276" i="10"/>
  <c r="R1724" i="10"/>
  <c r="Q1970" i="10"/>
  <c r="Q2133" i="10"/>
  <c r="Q2261" i="10"/>
  <c r="Q955" i="10"/>
  <c r="T1511" i="10"/>
  <c r="S1668" i="10"/>
  <c r="S1752" i="10"/>
  <c r="S1844" i="10"/>
  <c r="S1924" i="10"/>
  <c r="S1992" i="10"/>
  <c r="Q2057" i="10"/>
  <c r="T2103" i="10"/>
  <c r="R2137" i="10"/>
  <c r="R2169" i="10"/>
  <c r="R2193" i="10"/>
  <c r="S673" i="10"/>
  <c r="S1202" i="10"/>
  <c r="S1345" i="10"/>
  <c r="S1433" i="10"/>
  <c r="R1492" i="10"/>
  <c r="R1546" i="10"/>
  <c r="R1595" i="10"/>
  <c r="Q1642" i="10"/>
  <c r="T1677" i="10"/>
  <c r="T1709" i="10"/>
  <c r="T1741" i="10"/>
  <c r="T1773" i="10"/>
  <c r="T1805" i="10"/>
  <c r="T1837" i="10"/>
  <c r="T1869" i="10"/>
  <c r="T1901" i="10"/>
  <c r="R1932" i="10"/>
  <c r="Q1958" i="10"/>
  <c r="T1983" i="10"/>
  <c r="Q2009" i="10"/>
  <c r="S2030" i="10"/>
  <c r="Q2052" i="10"/>
  <c r="Q2072" i="10"/>
  <c r="R2090" i="10"/>
  <c r="S2108" i="10"/>
  <c r="S2125" i="10"/>
  <c r="S2141" i="10"/>
  <c r="S2157" i="10"/>
  <c r="S2173" i="10"/>
  <c r="S2189" i="10"/>
  <c r="S2205" i="10"/>
  <c r="S2221" i="10"/>
  <c r="S2237" i="10"/>
  <c r="S2253" i="10"/>
  <c r="S2269" i="10"/>
  <c r="S2285" i="10"/>
  <c r="S2301" i="10"/>
  <c r="S2317" i="10"/>
  <c r="S2333" i="10"/>
  <c r="S2349" i="10"/>
  <c r="S2365" i="10"/>
  <c r="S2381" i="10"/>
  <c r="K1772" i="6"/>
  <c r="Q961" i="10"/>
  <c r="S1265" i="10"/>
  <c r="R1382" i="10"/>
  <c r="S1457" i="10"/>
  <c r="R1514" i="10"/>
  <c r="R1565" i="10"/>
  <c r="T1613" i="10"/>
  <c r="T1657" i="10"/>
  <c r="Q1690" i="10"/>
  <c r="Q1722" i="10"/>
  <c r="Q1754" i="10"/>
  <c r="Q1786" i="10"/>
  <c r="Q1818" i="10"/>
  <c r="Q1850" i="10"/>
  <c r="Q1882" i="10"/>
  <c r="Q1914" i="10"/>
  <c r="R1942" i="10"/>
  <c r="Q1968" i="10"/>
  <c r="T1993" i="10"/>
  <c r="T2017" i="10"/>
  <c r="Q2039" i="10"/>
  <c r="R2060" i="10"/>
  <c r="R2079" i="10"/>
  <c r="S2097" i="10"/>
  <c r="T2115" i="10"/>
  <c r="T2131" i="10"/>
  <c r="T2147" i="10"/>
  <c r="T2163" i="10"/>
  <c r="T2179" i="10"/>
  <c r="T2195" i="10"/>
  <c r="T2211" i="10"/>
  <c r="T2227" i="10"/>
  <c r="T2243" i="10"/>
  <c r="T2259" i="10"/>
  <c r="T2275" i="10"/>
  <c r="S1205" i="10"/>
  <c r="S1474" i="10"/>
  <c r="Q1614" i="10"/>
  <c r="S1710" i="10"/>
  <c r="T1795" i="10"/>
  <c r="R1882" i="10"/>
  <c r="Q1959" i="10"/>
  <c r="Q2024" i="10"/>
  <c r="S2079" i="10"/>
  <c r="R2126" i="10"/>
  <c r="S2168" i="10"/>
  <c r="S2208" i="10"/>
  <c r="S2240" i="10"/>
  <c r="S2272" i="10"/>
  <c r="Q2300" i="10"/>
  <c r="T2325" i="10"/>
  <c r="Q2351" i="10"/>
  <c r="T2370" i="10"/>
  <c r="Q2389" i="10"/>
  <c r="Q2406" i="10"/>
  <c r="Q2422" i="10"/>
  <c r="Q2438" i="10"/>
  <c r="Q2454" i="10"/>
  <c r="Q2470" i="10"/>
  <c r="Q2486" i="10"/>
  <c r="Q2502" i="10"/>
  <c r="S2412" i="10"/>
  <c r="S2458" i="10"/>
  <c r="S2498" i="10"/>
  <c r="S1212" i="10"/>
  <c r="R1479" i="10"/>
  <c r="R1614" i="10"/>
  <c r="T1711" i="10"/>
  <c r="R1798" i="10"/>
  <c r="S1882" i="10"/>
  <c r="T1959" i="10"/>
  <c r="Q2026" i="10"/>
  <c r="T2079" i="10"/>
  <c r="S2126" i="10"/>
  <c r="Q2170" i="10"/>
  <c r="R2209" i="10"/>
  <c r="R2241" i="10"/>
  <c r="R2273" i="10"/>
  <c r="R2300" i="10"/>
  <c r="Q2326" i="10"/>
  <c r="R2351" i="10"/>
  <c r="Q2371" i="10"/>
  <c r="R2389" i="10"/>
  <c r="R2406" i="10"/>
  <c r="R2422" i="10"/>
  <c r="R2438" i="10"/>
  <c r="R2454" i="10"/>
  <c r="R2470" i="10"/>
  <c r="R2486" i="10"/>
  <c r="R2502" i="10"/>
  <c r="S2398" i="10"/>
  <c r="S2440" i="10"/>
  <c r="S2480" i="10"/>
  <c r="R797" i="10"/>
  <c r="R1415" i="10"/>
  <c r="T1567" i="10"/>
  <c r="R1682" i="10"/>
  <c r="S1766" i="10"/>
  <c r="T1851" i="10"/>
  <c r="R1936" i="10"/>
  <c r="Q2004" i="10"/>
  <c r="R2061" i="10"/>
  <c r="S2111" i="10"/>
  <c r="R2154" i="10"/>
  <c r="S2196" i="10"/>
  <c r="Q2230" i="10"/>
  <c r="Q2262" i="10"/>
  <c r="R2291" i="10"/>
  <c r="S2316" i="10"/>
  <c r="R2342" i="10"/>
  <c r="R2371" i="10"/>
  <c r="S2438" i="10"/>
  <c r="T81" i="10"/>
  <c r="S1359" i="10"/>
  <c r="R1537" i="10"/>
  <c r="R1662" i="10"/>
  <c r="S1746" i="10"/>
  <c r="T1831" i="10"/>
  <c r="R1918" i="10"/>
  <c r="Q1988" i="10"/>
  <c r="Q2048" i="10"/>
  <c r="Q2100" i="10"/>
  <c r="R2144" i="10"/>
  <c r="S2186" i="10"/>
  <c r="R2222" i="10"/>
  <c r="R2254" i="10"/>
  <c r="R2285" i="10"/>
  <c r="S2310" i="10"/>
  <c r="R2336" i="10"/>
  <c r="Q2360" i="10"/>
  <c r="S2378" i="10"/>
  <c r="Q823" i="10"/>
  <c r="T2072" i="10"/>
  <c r="R1705" i="10"/>
  <c r="R1855" i="10"/>
  <c r="R1983" i="10"/>
  <c r="S1336" i="10"/>
  <c r="T1591" i="10"/>
  <c r="S1739" i="10"/>
  <c r="S1867" i="10"/>
  <c r="S1995" i="10"/>
  <c r="Q1430" i="10"/>
  <c r="Q1772" i="10"/>
  <c r="Q2008" i="10"/>
  <c r="T2156" i="10"/>
  <c r="T2284" i="10"/>
  <c r="Q1388" i="10"/>
  <c r="R1756" i="10"/>
  <c r="T1995" i="10"/>
  <c r="Q2149" i="10"/>
  <c r="Q2277" i="10"/>
  <c r="Q1146" i="10"/>
  <c r="Q1532" i="10"/>
  <c r="S1684" i="10"/>
  <c r="S1764" i="10"/>
  <c r="S1848" i="10"/>
  <c r="R1938" i="10"/>
  <c r="R2002" i="10"/>
  <c r="T2059" i="10"/>
  <c r="Q2113" i="10"/>
  <c r="R2145" i="10"/>
  <c r="R2175" i="10"/>
  <c r="R2195" i="10"/>
  <c r="R791" i="10"/>
  <c r="T1223" i="10"/>
  <c r="Q1358" i="10"/>
  <c r="T1441" i="10"/>
  <c r="T1499" i="10"/>
  <c r="R1552" i="10"/>
  <c r="R1601" i="10"/>
  <c r="S1647" i="10"/>
  <c r="T1681" i="10"/>
  <c r="T1713" i="10"/>
  <c r="T1745" i="10"/>
  <c r="T1777" i="10"/>
  <c r="T1809" i="10"/>
  <c r="T1841" i="10"/>
  <c r="T1873" i="10"/>
  <c r="T1905" i="10"/>
  <c r="T1935" i="10"/>
  <c r="Q1961" i="10"/>
  <c r="S1986" i="10"/>
  <c r="Q2012" i="10"/>
  <c r="R2033" i="10"/>
  <c r="S2054" i="10"/>
  <c r="R2074" i="10"/>
  <c r="S2092" i="10"/>
  <c r="Q2111" i="10"/>
  <c r="S2127" i="10"/>
  <c r="S2143" i="10"/>
  <c r="S2159" i="10"/>
  <c r="S2175" i="10"/>
  <c r="S2191" i="10"/>
  <c r="S2207" i="10"/>
  <c r="S2223" i="10"/>
  <c r="S2239" i="10"/>
  <c r="S2255" i="10"/>
  <c r="S2271" i="10"/>
  <c r="S2287" i="10"/>
  <c r="S2303" i="10"/>
  <c r="S2319" i="10"/>
  <c r="S2335" i="10"/>
  <c r="S2351" i="10"/>
  <c r="S2367" i="10"/>
  <c r="S2383" i="10"/>
  <c r="R69" i="10"/>
  <c r="S1053" i="10"/>
  <c r="S1284" i="10"/>
  <c r="R1393" i="10"/>
  <c r="S1464" i="10"/>
  <c r="S1521" i="10"/>
  <c r="R1571" i="10"/>
  <c r="T1619" i="10"/>
  <c r="Q1662" i="10"/>
  <c r="Q1694" i="10"/>
  <c r="Q1726" i="10"/>
  <c r="Q1758" i="10"/>
  <c r="Q1790" i="10"/>
  <c r="Q1822" i="10"/>
  <c r="Q1854" i="10"/>
  <c r="Q1886" i="10"/>
  <c r="Q1918" i="10"/>
  <c r="T1945" i="10"/>
  <c r="Q1971" i="10"/>
  <c r="S1996" i="10"/>
  <c r="R2020" i="10"/>
  <c r="T2041" i="10"/>
  <c r="Q2063" i="10"/>
  <c r="S2081" i="10"/>
  <c r="T2099" i="10"/>
  <c r="T2117" i="10"/>
  <c r="T2133" i="10"/>
  <c r="T2149" i="10"/>
  <c r="T2165" i="10"/>
  <c r="T2181" i="10"/>
  <c r="T2197" i="10"/>
  <c r="T2213" i="10"/>
  <c r="T2229" i="10"/>
  <c r="T2245" i="10"/>
  <c r="T2261" i="10"/>
  <c r="T2277" i="10"/>
  <c r="Q1266" i="10"/>
  <c r="Q1494" i="10"/>
  <c r="R1628" i="10"/>
  <c r="R1722" i="10"/>
  <c r="S1806" i="10"/>
  <c r="T1891" i="10"/>
  <c r="R1968" i="10"/>
  <c r="T2031" i="10"/>
  <c r="S2084" i="10"/>
  <c r="Q2132" i="10"/>
  <c r="R2174" i="10"/>
  <c r="S2212" i="10"/>
  <c r="S2244" i="10"/>
  <c r="S2276" i="10"/>
  <c r="R2303" i="10"/>
  <c r="S2328" i="10"/>
  <c r="T2353" i="10"/>
  <c r="Q2373" i="10"/>
  <c r="R2391" i="10"/>
  <c r="Q2408" i="10"/>
  <c r="Q2424" i="10"/>
  <c r="Q2440" i="10"/>
  <c r="Q2456" i="10"/>
  <c r="Q2472" i="10"/>
  <c r="Q2488" i="10"/>
  <c r="R2354" i="10"/>
  <c r="S2418" i="10"/>
  <c r="S2462" i="10"/>
  <c r="S2502" i="10"/>
  <c r="R1266" i="10"/>
  <c r="Q1496" i="10"/>
  <c r="Q1632" i="10"/>
  <c r="S1722" i="10"/>
  <c r="T1807" i="10"/>
  <c r="R1894" i="10"/>
  <c r="S1968" i="10"/>
  <c r="Q2032" i="10"/>
  <c r="R2086" i="10"/>
  <c r="R2132" i="10"/>
  <c r="S2174" i="10"/>
  <c r="R2213" i="10"/>
  <c r="R2245" i="10"/>
  <c r="R2277" i="10"/>
  <c r="T2303" i="10"/>
  <c r="R2329" i="10"/>
  <c r="Q2354" i="10"/>
  <c r="R2373" i="10"/>
  <c r="T2391" i="10"/>
  <c r="R2408" i="10"/>
  <c r="R2424" i="10"/>
  <c r="R2440" i="10"/>
  <c r="R2456" i="10"/>
  <c r="R2472" i="10"/>
  <c r="R2488" i="10"/>
  <c r="T2345" i="10"/>
  <c r="S2404" i="10"/>
  <c r="S2444" i="10"/>
  <c r="S2484" i="10"/>
  <c r="T993" i="10"/>
  <c r="S1443" i="10"/>
  <c r="Q1584" i="10"/>
  <c r="T1691" i="10"/>
  <c r="R1778" i="10"/>
  <c r="S1862" i="10"/>
  <c r="T1943" i="10"/>
  <c r="S2012" i="10"/>
  <c r="R2068" i="10"/>
  <c r="S2116" i="10"/>
  <c r="Q2160" i="10"/>
  <c r="Q2202" i="10"/>
  <c r="Q2234" i="10"/>
  <c r="Q2266" i="10"/>
  <c r="R2294" i="10"/>
  <c r="Q2320" i="10"/>
  <c r="S2348" i="10"/>
  <c r="S2380" i="10"/>
  <c r="S2446" i="10"/>
  <c r="Q458" i="10"/>
  <c r="S1393" i="10"/>
  <c r="S1553" i="10"/>
  <c r="T1671" i="10"/>
  <c r="R1758" i="10"/>
  <c r="S1842" i="10"/>
  <c r="T1927" i="10"/>
  <c r="Q1997" i="10"/>
  <c r="T2055" i="10"/>
  <c r="R2105" i="10"/>
  <c r="Q2150" i="10"/>
  <c r="R2192" i="10"/>
  <c r="R2226" i="10"/>
  <c r="R2258" i="10"/>
  <c r="R2288" i="10"/>
  <c r="Q2314" i="10"/>
  <c r="T2339" i="10"/>
  <c r="S2362" i="10"/>
  <c r="T2380" i="10"/>
  <c r="T2398" i="10"/>
  <c r="T2414" i="10"/>
  <c r="T2430" i="10"/>
  <c r="Q1234" i="10"/>
  <c r="R1486" i="10"/>
  <c r="R1515" i="10"/>
  <c r="R1566" i="10"/>
  <c r="R1759" i="10"/>
  <c r="R1887" i="10"/>
  <c r="J2008" i="6"/>
  <c r="R1428" i="10"/>
  <c r="R1639" i="10"/>
  <c r="S1771" i="10"/>
  <c r="S1899" i="10"/>
  <c r="S2027" i="10"/>
  <c r="T1543" i="10"/>
  <c r="Q1836" i="10"/>
  <c r="Q2051" i="10"/>
  <c r="T2188" i="10"/>
  <c r="T2316" i="10"/>
  <c r="R1518" i="10"/>
  <c r="R1820" i="10"/>
  <c r="S2040" i="10"/>
  <c r="Q2181" i="10"/>
  <c r="Q2309" i="10"/>
  <c r="S1311" i="10"/>
  <c r="R1581" i="10"/>
  <c r="S1700" i="10"/>
  <c r="S1784" i="10"/>
  <c r="S1876" i="10"/>
  <c r="Q1951" i="10"/>
  <c r="Q2017" i="10"/>
  <c r="R2076" i="10"/>
  <c r="R2117" i="10"/>
  <c r="R2149" i="10"/>
  <c r="R2179" i="10"/>
  <c r="K1690" i="6"/>
  <c r="R955" i="10"/>
  <c r="Q1264" i="10"/>
  <c r="Q1382" i="10"/>
  <c r="R1457" i="10"/>
  <c r="T1513" i="10"/>
  <c r="R1564" i="10"/>
  <c r="S1613" i="10"/>
  <c r="S1657" i="10"/>
  <c r="T1689" i="10"/>
  <c r="T1721" i="10"/>
  <c r="T1753" i="10"/>
  <c r="T1785" i="10"/>
  <c r="T1817" i="10"/>
  <c r="T1849" i="10"/>
  <c r="T1881" i="10"/>
  <c r="T1913" i="10"/>
  <c r="Q1942" i="10"/>
  <c r="T1967" i="10"/>
  <c r="Q1993" i="10"/>
  <c r="R2017" i="10"/>
  <c r="S2038" i="10"/>
  <c r="Q2060" i="10"/>
  <c r="Q2079" i="10"/>
  <c r="R2097" i="10"/>
  <c r="S2115" i="10"/>
  <c r="S2131" i="10"/>
  <c r="S2147" i="10"/>
  <c r="S2163" i="10"/>
  <c r="S2179" i="10"/>
  <c r="S2195" i="10"/>
  <c r="S2211" i="10"/>
  <c r="S2227" i="10"/>
  <c r="S2243" i="10"/>
  <c r="S2259" i="10"/>
  <c r="S2275" i="10"/>
  <c r="S2291" i="10"/>
  <c r="S2307" i="10"/>
  <c r="S2323" i="10"/>
  <c r="S2339" i="10"/>
  <c r="S2355" i="10"/>
  <c r="S2371" i="10"/>
  <c r="S2387" i="10"/>
  <c r="T397" i="10"/>
  <c r="T1148" i="10"/>
  <c r="R1318" i="10"/>
  <c r="R1414" i="10"/>
  <c r="S1478" i="10"/>
  <c r="R1534" i="10"/>
  <c r="R1583" i="10"/>
  <c r="T1631" i="10"/>
  <c r="Q1670" i="10"/>
  <c r="Q1702" i="10"/>
  <c r="Q1734" i="10"/>
  <c r="Q1766" i="10"/>
  <c r="Q1798" i="10"/>
  <c r="Q1830" i="10"/>
  <c r="Q1862" i="10"/>
  <c r="Q1894" i="10"/>
  <c r="Q1926" i="10"/>
  <c r="Q1952" i="10"/>
  <c r="T1977" i="10"/>
  <c r="Q2003" i="10"/>
  <c r="T2025" i="10"/>
  <c r="Q2047" i="10"/>
  <c r="T2067" i="10"/>
  <c r="Q2086" i="10"/>
  <c r="R2104" i="10"/>
  <c r="T2121" i="10"/>
  <c r="T2137" i="10"/>
  <c r="T2153" i="10"/>
  <c r="T2169" i="10"/>
  <c r="T2185" i="10"/>
  <c r="T2201" i="10"/>
  <c r="T2217" i="10"/>
  <c r="T2233" i="10"/>
  <c r="T2249" i="10"/>
  <c r="T2265" i="10"/>
  <c r="K1778" i="6"/>
  <c r="R1346" i="10"/>
  <c r="R1531" i="10"/>
  <c r="Q1658" i="10"/>
  <c r="S1742" i="10"/>
  <c r="T1827" i="10"/>
  <c r="R1914" i="10"/>
  <c r="S1984" i="10"/>
  <c r="R2045" i="10"/>
  <c r="T2097" i="10"/>
  <c r="R2142" i="10"/>
  <c r="S2184" i="10"/>
  <c r="S2220" i="10"/>
  <c r="S2252" i="10"/>
  <c r="Q2284" i="10"/>
  <c r="T2309" i="10"/>
  <c r="R2335" i="10"/>
  <c r="Q2359" i="10"/>
  <c r="T2377" i="10"/>
  <c r="Q2396" i="10"/>
  <c r="Q2412" i="10"/>
  <c r="Q2428" i="10"/>
  <c r="Q2444" i="10"/>
  <c r="Q2460" i="10"/>
  <c r="Q2476" i="10"/>
  <c r="Q2492" i="10"/>
  <c r="Q2385" i="10"/>
  <c r="S2428" i="10"/>
  <c r="S2472" i="10"/>
  <c r="K2128" i="6"/>
  <c r="T1351" i="10"/>
  <c r="S1534" i="10"/>
  <c r="R1658" i="10"/>
  <c r="T1743" i="10"/>
  <c r="R1830" i="10"/>
  <c r="S1914" i="10"/>
  <c r="Q1985" i="10"/>
  <c r="R2047" i="10"/>
  <c r="Q2098" i="10"/>
  <c r="S2142" i="10"/>
  <c r="Q2186" i="10"/>
  <c r="R2221" i="10"/>
  <c r="R2253" i="10"/>
  <c r="R2284" i="10"/>
  <c r="Q2310" i="10"/>
  <c r="T2335" i="10"/>
  <c r="R2359" i="10"/>
  <c r="Q2378" i="10"/>
  <c r="R2396" i="10"/>
  <c r="R2412" i="10"/>
  <c r="R2428" i="10"/>
  <c r="R2444" i="10"/>
  <c r="R2460" i="10"/>
  <c r="R2476" i="10"/>
  <c r="R2492" i="10"/>
  <c r="T2373" i="10"/>
  <c r="S2414" i="10"/>
  <c r="S2456" i="10"/>
  <c r="S2494" i="10"/>
  <c r="S1224" i="10"/>
  <c r="T1479" i="10"/>
  <c r="R1616" i="10"/>
  <c r="R1714" i="10"/>
  <c r="S1798" i="10"/>
  <c r="T1883" i="10"/>
  <c r="Q1962" i="10"/>
  <c r="R2026" i="10"/>
  <c r="Q2080" i="10"/>
  <c r="Q2128" i="10"/>
  <c r="R2170" i="10"/>
  <c r="Q2210" i="10"/>
  <c r="Q2242" i="10"/>
  <c r="Q2274" i="10"/>
  <c r="S2300" i="10"/>
  <c r="R2326" i="10"/>
  <c r="Q2357" i="10"/>
  <c r="S2400" i="10"/>
  <c r="S2464" i="10"/>
  <c r="T1057" i="10"/>
  <c r="T1443" i="10"/>
  <c r="T1585" i="10"/>
  <c r="R1694" i="10"/>
  <c r="S1778" i="10"/>
  <c r="T1863" i="10"/>
  <c r="Q1946" i="10"/>
  <c r="Q2013" i="10"/>
  <c r="S2068" i="10"/>
  <c r="Q2118" i="10"/>
  <c r="R2160" i="10"/>
  <c r="R2202" i="10"/>
  <c r="R2234" i="10"/>
  <c r="R2266" i="10"/>
  <c r="S2294" i="10"/>
  <c r="R2320" i="10"/>
  <c r="Q2346" i="10"/>
  <c r="Q2367" i="10"/>
  <c r="R2385" i="10"/>
  <c r="R1338" i="10"/>
  <c r="S1883" i="10"/>
  <c r="R1788" i="10"/>
  <c r="S1860" i="10"/>
  <c r="Q862" i="10"/>
  <c r="T1685" i="10"/>
  <c r="S1938" i="10"/>
  <c r="R2113" i="10"/>
  <c r="S2241" i="10"/>
  <c r="S2369" i="10"/>
  <c r="R1577" i="10"/>
  <c r="Q1858" i="10"/>
  <c r="S2065" i="10"/>
  <c r="T2199" i="10"/>
  <c r="R1643" i="10"/>
  <c r="Q2180" i="10"/>
  <c r="T2393" i="10"/>
  <c r="S2424" i="10"/>
  <c r="T1903" i="10"/>
  <c r="R2281" i="10"/>
  <c r="R2442" i="10"/>
  <c r="S1161" i="10"/>
  <c r="R1842" i="10"/>
  <c r="Q2105" i="10"/>
  <c r="Q2258" i="10"/>
  <c r="T2366" i="10"/>
  <c r="T1521" i="10"/>
  <c r="R1822" i="10"/>
  <c r="R2034" i="10"/>
  <c r="S2154" i="10"/>
  <c r="R2250" i="10"/>
  <c r="Q2330" i="10"/>
  <c r="Q2383" i="10"/>
  <c r="T2412" i="10"/>
  <c r="T825" i="10"/>
  <c r="S1465" i="10"/>
  <c r="R1620" i="10"/>
  <c r="T1715" i="10"/>
  <c r="R1802" i="10"/>
  <c r="S1886" i="10"/>
  <c r="S1962" i="10"/>
  <c r="S2028" i="10"/>
  <c r="Q2082" i="10"/>
  <c r="S2128" i="10"/>
  <c r="Q2172" i="10"/>
  <c r="S2210" i="10"/>
  <c r="S2242" i="10"/>
  <c r="S2274" i="10"/>
  <c r="T2301" i="10"/>
  <c r="R2327" i="10"/>
  <c r="R2352" i="10"/>
  <c r="Q2372" i="10"/>
  <c r="R2390" i="10"/>
  <c r="Q2407" i="10"/>
  <c r="Q2423" i="10"/>
  <c r="Q2439" i="10"/>
  <c r="Q2455" i="10"/>
  <c r="Q2471" i="10"/>
  <c r="Q2487" i="10"/>
  <c r="R6" i="10"/>
  <c r="S2166" i="10"/>
  <c r="R2235" i="10"/>
  <c r="S1244" i="10"/>
  <c r="S1486" i="10"/>
  <c r="R1622" i="10"/>
  <c r="R1718" i="10"/>
  <c r="S1802" i="10"/>
  <c r="T1887" i="10"/>
  <c r="R1972" i="10"/>
  <c r="S2036" i="10"/>
  <c r="Q2089" i="10"/>
  <c r="Q2178" i="10"/>
  <c r="T2499" i="10"/>
  <c r="T2467" i="10"/>
  <c r="T2433" i="10"/>
  <c r="T2390" i="10"/>
  <c r="R2337" i="10"/>
  <c r="Q2126" i="10"/>
  <c r="S1472" i="10"/>
  <c r="S2475" i="10"/>
  <c r="S2352" i="10"/>
  <c r="Q2168" i="10"/>
  <c r="S2499" i="10"/>
  <c r="S2334" i="10"/>
  <c r="S1878" i="10"/>
  <c r="T1751" i="10"/>
  <c r="S2463" i="10"/>
  <c r="R2252" i="10"/>
  <c r="Q1372" i="10"/>
  <c r="R1607" i="10"/>
  <c r="Q1794" i="10"/>
  <c r="R2356" i="10"/>
  <c r="R2410" i="10"/>
  <c r="R2339" i="10"/>
  <c r="Q2134" i="10"/>
  <c r="S1425" i="10"/>
  <c r="R2013" i="10"/>
  <c r="S2202" i="10"/>
  <c r="T2385" i="10"/>
  <c r="Q2483" i="10"/>
  <c r="Q1590" i="10"/>
  <c r="R2077" i="10"/>
  <c r="T2401" i="10"/>
  <c r="T2439" i="10"/>
  <c r="Q2302" i="10"/>
  <c r="Q1270" i="10"/>
  <c r="S2011" i="10"/>
  <c r="R2019" i="10"/>
  <c r="T1941" i="10"/>
  <c r="Q1244" i="10"/>
  <c r="T1717" i="10"/>
  <c r="R1964" i="10"/>
  <c r="S2129" i="10"/>
  <c r="S2257" i="10"/>
  <c r="S2385" i="10"/>
  <c r="T1625" i="10"/>
  <c r="Q1890" i="10"/>
  <c r="T2083" i="10"/>
  <c r="T2215" i="10"/>
  <c r="T1731" i="10"/>
  <c r="S2216" i="10"/>
  <c r="Q2410" i="10"/>
  <c r="S2468" i="10"/>
  <c r="Q1978" i="10"/>
  <c r="S2306" i="10"/>
  <c r="R2458" i="10"/>
  <c r="R1460" i="10"/>
  <c r="R1874" i="10"/>
  <c r="R2122" i="10"/>
  <c r="Q2270" i="10"/>
  <c r="Q2392" i="10"/>
  <c r="S1571" i="10"/>
  <c r="R1854" i="10"/>
  <c r="Q2042" i="10"/>
  <c r="R2176" i="10"/>
  <c r="R2262" i="10"/>
  <c r="R2333" i="10"/>
  <c r="R2392" i="10"/>
  <c r="T2416" i="10"/>
  <c r="R1080" i="10"/>
  <c r="R1503" i="10"/>
  <c r="S1637" i="10"/>
  <c r="S1726" i="10"/>
  <c r="T1811" i="10"/>
  <c r="R1898" i="10"/>
  <c r="Q1972" i="10"/>
  <c r="S2034" i="10"/>
  <c r="S2088" i="10"/>
  <c r="R2134" i="10"/>
  <c r="S2176" i="10"/>
  <c r="S2214" i="10"/>
  <c r="S2246" i="10"/>
  <c r="S2278" i="10"/>
  <c r="S2304" i="10"/>
  <c r="R2330" i="10"/>
  <c r="Q2355" i="10"/>
  <c r="R2374" i="10"/>
  <c r="S2392" i="10"/>
  <c r="Q2409" i="10"/>
  <c r="Q2425" i="10"/>
  <c r="Q2441" i="10"/>
  <c r="Q2457" i="10"/>
  <c r="Q2473" i="10"/>
  <c r="Q2489" i="10"/>
  <c r="T1939" i="10"/>
  <c r="R2172" i="10"/>
  <c r="R2243" i="10"/>
  <c r="R1292" i="10"/>
  <c r="T1507" i="10"/>
  <c r="T1637" i="10"/>
  <c r="T1727" i="10"/>
  <c r="R1814" i="10"/>
  <c r="S1898" i="10"/>
  <c r="T1981" i="10"/>
  <c r="S2042" i="10"/>
  <c r="S2100" i="10"/>
  <c r="R2188" i="10"/>
  <c r="T2495" i="10"/>
  <c r="T2463" i="10"/>
  <c r="R2429" i="10"/>
  <c r="R2384" i="10"/>
  <c r="Q2328" i="10"/>
  <c r="R2255" i="10"/>
  <c r="S2102" i="10"/>
  <c r="R1838" i="10"/>
  <c r="S1376" i="10"/>
  <c r="T2472" i="10"/>
  <c r="T6" i="10"/>
  <c r="S2471" i="10"/>
  <c r="R2439" i="10"/>
  <c r="T2395" i="10"/>
  <c r="Q2344" i="10"/>
  <c r="R2275" i="10"/>
  <c r="R2146" i="10"/>
  <c r="R1922" i="10"/>
  <c r="R1543" i="10"/>
  <c r="S2076" i="10"/>
  <c r="S2450" i="10"/>
  <c r="T1767" i="10"/>
  <c r="T2436" i="10"/>
  <c r="R1946" i="10"/>
  <c r="S2234" i="10"/>
  <c r="Q2403" i="10"/>
  <c r="Q2146" i="10"/>
  <c r="S1866" i="10"/>
  <c r="T2475" i="10"/>
  <c r="R1610" i="10"/>
  <c r="T2365" i="10"/>
  <c r="R1743" i="10"/>
  <c r="S1489" i="10"/>
  <c r="Q2165" i="10"/>
  <c r="R2014" i="10"/>
  <c r="S1370" i="10"/>
  <c r="T1749" i="10"/>
  <c r="Q1990" i="10"/>
  <c r="S2145" i="10"/>
  <c r="S2273" i="10"/>
  <c r="S235" i="10"/>
  <c r="Q1666" i="10"/>
  <c r="Q1922" i="10"/>
  <c r="Q2102" i="10"/>
  <c r="T2231" i="10"/>
  <c r="R1818" i="10"/>
  <c r="S2248" i="10"/>
  <c r="Q2426" i="10"/>
  <c r="T2434" i="10"/>
  <c r="T2039" i="10"/>
  <c r="R2332" i="10"/>
  <c r="R2474" i="10"/>
  <c r="R1553" i="10"/>
  <c r="S1926" i="10"/>
  <c r="S2148" i="10"/>
  <c r="Q2288" i="10"/>
  <c r="S2432" i="10"/>
  <c r="R1648" i="10"/>
  <c r="T1895" i="10"/>
  <c r="R2063" i="10"/>
  <c r="Q2182" i="10"/>
  <c r="R2278" i="10"/>
  <c r="S2342" i="10"/>
  <c r="S2394" i="10"/>
  <c r="T2418" i="10"/>
  <c r="T1183" i="10"/>
  <c r="R1522" i="10"/>
  <c r="Q1650" i="10"/>
  <c r="R1738" i="10"/>
  <c r="S1822" i="10"/>
  <c r="T1907" i="10"/>
  <c r="Q1981" i="10"/>
  <c r="R2042" i="10"/>
  <c r="T2093" i="10"/>
  <c r="Q2140" i="10"/>
  <c r="R2182" i="10"/>
  <c r="S2218" i="10"/>
  <c r="S2250" i="10"/>
  <c r="R2282" i="10"/>
  <c r="Q2308" i="10"/>
  <c r="T2333" i="10"/>
  <c r="T2357" i="10"/>
  <c r="S2376" i="10"/>
  <c r="T2394" i="10"/>
  <c r="Q2411" i="10"/>
  <c r="Q2427" i="10"/>
  <c r="Q2443" i="10"/>
  <c r="Q2459" i="10"/>
  <c r="Q2475" i="10"/>
  <c r="Q2491" i="10"/>
  <c r="S2095" i="10"/>
  <c r="S2182" i="10"/>
  <c r="R2247" i="10"/>
  <c r="T1333" i="10"/>
  <c r="R1524" i="10"/>
  <c r="S1653" i="10"/>
  <c r="S1738" i="10"/>
  <c r="T1823" i="10"/>
  <c r="R1910" i="10"/>
  <c r="S1990" i="10"/>
  <c r="R2050" i="10"/>
  <c r="R2107" i="10"/>
  <c r="S2198" i="10"/>
  <c r="T2491" i="10"/>
  <c r="T2459" i="10"/>
  <c r="S2423" i="10"/>
  <c r="Q2379" i="10"/>
  <c r="S2318" i="10"/>
  <c r="R2240" i="10"/>
  <c r="T2077" i="10"/>
  <c r="S1794" i="10"/>
  <c r="T2464" i="10"/>
  <c r="S2433" i="10"/>
  <c r="Q2264" i="10"/>
  <c r="Q1472" i="10"/>
  <c r="S2495" i="10"/>
  <c r="T2327" i="10"/>
  <c r="T1835" i="10"/>
  <c r="R2177" i="10"/>
  <c r="T1471" i="10"/>
  <c r="R2091" i="10"/>
  <c r="R2217" i="10"/>
  <c r="Q1326" i="10"/>
  <c r="Q2374" i="10"/>
  <c r="R1866" i="10"/>
  <c r="R2295" i="10"/>
  <c r="Q2435" i="10"/>
  <c r="R2219" i="10"/>
  <c r="Q1956" i="10"/>
  <c r="T2443" i="10"/>
  <c r="T2488" i="10"/>
  <c r="Q2208" i="10"/>
  <c r="R1871" i="10"/>
  <c r="Q1804" i="10"/>
  <c r="Q2293" i="10"/>
  <c r="R2067" i="10"/>
  <c r="T1449" i="10"/>
  <c r="T1781" i="10"/>
  <c r="S2014" i="10"/>
  <c r="S2161" i="10"/>
  <c r="S2289" i="10"/>
  <c r="T1116" i="10"/>
  <c r="Q1698" i="10"/>
  <c r="S1948" i="10"/>
  <c r="T2119" i="10"/>
  <c r="T2247" i="10"/>
  <c r="S1902" i="10"/>
  <c r="S2280" i="10"/>
  <c r="Q2442" i="10"/>
  <c r="T1319" i="10"/>
  <c r="S2091" i="10"/>
  <c r="S2356" i="10"/>
  <c r="R2490" i="10"/>
  <c r="T1601" i="10"/>
  <c r="S1952" i="10"/>
  <c r="S2164" i="10"/>
  <c r="T2297" i="10"/>
  <c r="S2454" i="10"/>
  <c r="S1682" i="10"/>
  <c r="S1906" i="10"/>
  <c r="Q2087" i="10"/>
  <c r="Q2198" i="10"/>
  <c r="Q2282" i="10"/>
  <c r="S2354" i="10"/>
  <c r="T2396" i="10"/>
  <c r="T2424" i="10"/>
  <c r="T1285" i="10"/>
  <c r="R1541" i="10"/>
  <c r="S1662" i="10"/>
  <c r="T1747" i="10"/>
  <c r="R1834" i="10"/>
  <c r="S1918" i="10"/>
  <c r="R1988" i="10"/>
  <c r="Q2050" i="10"/>
  <c r="R2100" i="10"/>
  <c r="S2144" i="10"/>
  <c r="Q2188" i="10"/>
  <c r="S2222" i="10"/>
  <c r="S2254" i="10"/>
  <c r="T2285" i="10"/>
  <c r="R2311" i="10"/>
  <c r="S2336" i="10"/>
  <c r="R2360" i="10"/>
  <c r="T2378" i="10"/>
  <c r="Q2397" i="10"/>
  <c r="Q2413" i="10"/>
  <c r="Q2429" i="10"/>
  <c r="Q2445" i="10"/>
  <c r="Q2461" i="10"/>
  <c r="Q2477" i="10"/>
  <c r="Q2493" i="10"/>
  <c r="T2113" i="10"/>
  <c r="Q2194" i="10"/>
  <c r="S152" i="10"/>
  <c r="T1371" i="10"/>
  <c r="S1541" i="10"/>
  <c r="T1663" i="10"/>
  <c r="R1750" i="10"/>
  <c r="S1834" i="10"/>
  <c r="T1919" i="10"/>
  <c r="Q1998" i="10"/>
  <c r="Q2058" i="10"/>
  <c r="S2118" i="10"/>
  <c r="R2207" i="10"/>
  <c r="T2487" i="10"/>
  <c r="T2455" i="10"/>
  <c r="T2417" i="10"/>
  <c r="S2372" i="10"/>
  <c r="T2311" i="10"/>
  <c r="R2224" i="10"/>
  <c r="S294" i="10"/>
  <c r="Q2384" i="10"/>
  <c r="T1877" i="10"/>
  <c r="T2408" i="10"/>
  <c r="S2320" i="10"/>
  <c r="T1695" i="10"/>
  <c r="S1958" i="10"/>
  <c r="R1999" i="10"/>
  <c r="T2029" i="10"/>
  <c r="R1256" i="10"/>
  <c r="R2115" i="10"/>
  <c r="S1506" i="10"/>
  <c r="T1813" i="10"/>
  <c r="Q2036" i="10"/>
  <c r="S2177" i="10"/>
  <c r="S2305" i="10"/>
  <c r="T1301" i="10"/>
  <c r="Q1730" i="10"/>
  <c r="R1974" i="10"/>
  <c r="T2135" i="10"/>
  <c r="T2263" i="10"/>
  <c r="T1975" i="10"/>
  <c r="R2306" i="10"/>
  <c r="Q2458" i="10"/>
  <c r="S1515" i="10"/>
  <c r="Q2138" i="10"/>
  <c r="T2375" i="10"/>
  <c r="Q2369" i="10"/>
  <c r="S1670" i="10"/>
  <c r="S1994" i="10"/>
  <c r="Q2192" i="10"/>
  <c r="T2313" i="10"/>
  <c r="T2438" i="10"/>
  <c r="R1726" i="10"/>
  <c r="S1936" i="10"/>
  <c r="S2093" i="10"/>
  <c r="R2214" i="10"/>
  <c r="T2291" i="10"/>
  <c r="R2357" i="10"/>
  <c r="T2400" i="10"/>
  <c r="T2426" i="10"/>
  <c r="S1333" i="10"/>
  <c r="S1555" i="10"/>
  <c r="R1674" i="10"/>
  <c r="S1758" i="10"/>
  <c r="T1843" i="10"/>
  <c r="Q1930" i="10"/>
  <c r="T1997" i="10"/>
  <c r="Q2056" i="10"/>
  <c r="Q2107" i="10"/>
  <c r="R2150" i="10"/>
  <c r="S2192" i="10"/>
  <c r="S2226" i="10"/>
  <c r="S2258" i="10"/>
  <c r="S2288" i="10"/>
  <c r="R2314" i="10"/>
  <c r="Q2340" i="10"/>
  <c r="T2362" i="10"/>
  <c r="Q2381" i="10"/>
  <c r="Q2399" i="10"/>
  <c r="Q2415" i="10"/>
  <c r="Q2431" i="10"/>
  <c r="Q2447" i="10"/>
  <c r="Q2463" i="10"/>
  <c r="Q2479" i="10"/>
  <c r="Q2495" i="10"/>
  <c r="R2124" i="10"/>
  <c r="R2203" i="10"/>
  <c r="Q571" i="10"/>
  <c r="Q1398" i="10"/>
  <c r="R1559" i="10"/>
  <c r="S1674" i="10"/>
  <c r="T1759" i="10"/>
  <c r="R1846" i="10"/>
  <c r="R1930" i="10"/>
  <c r="Q2007" i="10"/>
  <c r="Q2064" i="10"/>
  <c r="Q2130" i="10"/>
  <c r="R2215" i="10"/>
  <c r="T2483" i="10"/>
  <c r="T2451" i="10"/>
  <c r="R2413" i="10"/>
  <c r="Q2366" i="10"/>
  <c r="R2302" i="10"/>
  <c r="R2208" i="10"/>
  <c r="T2023" i="10"/>
  <c r="R1710" i="10"/>
  <c r="T2500" i="10"/>
  <c r="T2452" i="10"/>
  <c r="S2491" i="10"/>
  <c r="S2459" i="10"/>
  <c r="R2423" i="10"/>
  <c r="R2377" i="10"/>
  <c r="R2318" i="10"/>
  <c r="Q2240" i="10"/>
  <c r="S2077" i="10"/>
  <c r="R1794" i="10"/>
  <c r="S1192" i="10"/>
  <c r="Q1616" i="10"/>
  <c r="S2209" i="10"/>
  <c r="Q2023" i="10"/>
  <c r="Q2490" i="10"/>
  <c r="R2055" i="10"/>
  <c r="R2230" i="10"/>
  <c r="S1694" i="10"/>
  <c r="R2118" i="10"/>
  <c r="R2346" i="10"/>
  <c r="Q2451" i="10"/>
  <c r="T1080" i="10"/>
  <c r="R2021" i="10"/>
  <c r="Q2353" i="10"/>
  <c r="S2483" i="10"/>
  <c r="R2023" i="10"/>
  <c r="T1385" i="10"/>
  <c r="T2172" i="10"/>
  <c r="S1562" i="10"/>
  <c r="R2147" i="10"/>
  <c r="R1558" i="10"/>
  <c r="T1845" i="10"/>
  <c r="R2057" i="10"/>
  <c r="S2193" i="10"/>
  <c r="S2321" i="10"/>
  <c r="T1403" i="10"/>
  <c r="Q1762" i="10"/>
  <c r="Q2000" i="10"/>
  <c r="T2151" i="10"/>
  <c r="T2279" i="10"/>
  <c r="R2039" i="10"/>
  <c r="Q2332" i="10"/>
  <c r="Q2474" i="10"/>
  <c r="S1644" i="10"/>
  <c r="R2180" i="10"/>
  <c r="Q2394" i="10"/>
  <c r="S2410" i="10"/>
  <c r="S1702" i="10"/>
  <c r="S2018" i="10"/>
  <c r="Q2206" i="10"/>
  <c r="R2323" i="10"/>
  <c r="R823" i="10"/>
  <c r="T1735" i="10"/>
  <c r="T1971" i="10"/>
  <c r="T2111" i="10"/>
  <c r="R2218" i="10"/>
  <c r="R2304" i="10"/>
  <c r="T2364" i="10"/>
  <c r="T2402" i="10"/>
  <c r="T2428" i="10"/>
  <c r="R1364" i="10"/>
  <c r="T1571" i="10"/>
  <c r="T1683" i="10"/>
  <c r="R1770" i="10"/>
  <c r="S1854" i="10"/>
  <c r="Q1937" i="10"/>
  <c r="S2006" i="10"/>
  <c r="T2063" i="10"/>
  <c r="Q2112" i="10"/>
  <c r="Q2156" i="10"/>
  <c r="R2198" i="10"/>
  <c r="S2230" i="10"/>
  <c r="S2262" i="10"/>
  <c r="Q2292" i="10"/>
  <c r="T2317" i="10"/>
  <c r="R2343" i="10"/>
  <c r="Q2365" i="10"/>
  <c r="R2383" i="10"/>
  <c r="Q2401" i="10"/>
  <c r="Q2417" i="10"/>
  <c r="Q2433" i="10"/>
  <c r="Q2449" i="10"/>
  <c r="Q2465" i="10"/>
  <c r="Q2481" i="10"/>
  <c r="Q2497" i="10"/>
  <c r="S2134" i="10"/>
  <c r="R2211" i="10"/>
  <c r="T889" i="10"/>
  <c r="T1425" i="10"/>
  <c r="T1573" i="10"/>
  <c r="R1686" i="10"/>
  <c r="S1770" i="10"/>
  <c r="T1855" i="10"/>
  <c r="S1946" i="10"/>
  <c r="R2015" i="10"/>
  <c r="S2070" i="10"/>
  <c r="R2140" i="10"/>
  <c r="R2223" i="10"/>
  <c r="T2479" i="10"/>
  <c r="T2447" i="10"/>
  <c r="S2407" i="10"/>
  <c r="S2360" i="10"/>
  <c r="R2293" i="10"/>
  <c r="Q2190" i="10"/>
  <c r="T1991" i="10"/>
  <c r="S1666" i="10"/>
  <c r="T2496" i="10"/>
  <c r="T2448" i="10"/>
  <c r="S2487" i="10"/>
  <c r="S2455" i="10"/>
  <c r="S2417" i="10"/>
  <c r="R2372" i="10"/>
  <c r="R2309" i="10"/>
  <c r="Q2224" i="10"/>
  <c r="S2050" i="10"/>
  <c r="S1750" i="10"/>
  <c r="S283" i="10"/>
  <c r="T2300" i="10"/>
  <c r="S2337" i="10"/>
  <c r="T2167" i="10"/>
  <c r="R1734" i="10"/>
  <c r="Q2226" i="10"/>
  <c r="T2307" i="10"/>
  <c r="T1779" i="10"/>
  <c r="S2160" i="10"/>
  <c r="R2367" i="10"/>
  <c r="Q2467" i="10"/>
  <c r="S1450" i="10"/>
  <c r="S2150" i="10"/>
  <c r="Q2286" i="10"/>
  <c r="S2451" i="10"/>
  <c r="S1755" i="10"/>
  <c r="S1461" i="10"/>
  <c r="S1780" i="10"/>
  <c r="R2197" i="10"/>
  <c r="S1652" i="10"/>
  <c r="T1909" i="10"/>
  <c r="Q2095" i="10"/>
  <c r="S2225" i="10"/>
  <c r="S2353" i="10"/>
  <c r="R1528" i="10"/>
  <c r="Q1826" i="10"/>
  <c r="R2044" i="10"/>
  <c r="T2183" i="10"/>
  <c r="S1514" i="10"/>
  <c r="S2136" i="10"/>
  <c r="R2375" i="10"/>
  <c r="Q2376" i="10"/>
  <c r="S1818" i="10"/>
  <c r="R2249" i="10"/>
  <c r="R2426" i="10"/>
  <c r="S2490" i="10"/>
  <c r="T1787" i="10"/>
  <c r="Q2075" i="10"/>
  <c r="Q2238" i="10"/>
  <c r="T2351" i="10"/>
  <c r="S1419" i="10"/>
  <c r="S1810" i="10"/>
  <c r="R2004" i="10"/>
  <c r="S2138" i="10"/>
  <c r="R2246" i="10"/>
  <c r="R2317" i="10"/>
  <c r="R2376" i="10"/>
  <c r="T2410" i="10"/>
  <c r="T2440" i="10"/>
  <c r="R1446" i="10"/>
  <c r="Q1604" i="10"/>
  <c r="R1706" i="10"/>
  <c r="S1790" i="10"/>
  <c r="T1875" i="10"/>
  <c r="T1955" i="10"/>
  <c r="Q2021" i="10"/>
  <c r="S2075" i="10"/>
  <c r="Q2124" i="10"/>
  <c r="R2166" i="10"/>
  <c r="S2206" i="10"/>
  <c r="S2238" i="10"/>
  <c r="S2270" i="10"/>
  <c r="R2298" i="10"/>
  <c r="Q2324" i="10"/>
  <c r="T2349" i="10"/>
  <c r="T2369" i="10"/>
  <c r="Q2388" i="10"/>
  <c r="Q2405" i="10"/>
  <c r="Q2421" i="10"/>
  <c r="Q2437" i="10"/>
  <c r="Q2453" i="10"/>
  <c r="Q2469" i="10"/>
  <c r="Q2485" i="10"/>
  <c r="Q2501" i="10"/>
  <c r="R2156" i="10"/>
  <c r="R2227" i="10"/>
  <c r="Q1184" i="10"/>
  <c r="T1467" i="10"/>
  <c r="Q1608" i="10"/>
  <c r="S1706" i="10"/>
  <c r="T1791" i="10"/>
  <c r="R1878" i="10"/>
  <c r="Q1965" i="10"/>
  <c r="Q2029" i="10"/>
  <c r="R2082" i="10"/>
  <c r="Q2162" i="10"/>
  <c r="R2239" i="10"/>
  <c r="T2471" i="10"/>
  <c r="S2439" i="10"/>
  <c r="R2397" i="10"/>
  <c r="R2344" i="10"/>
  <c r="Q2276" i="10"/>
  <c r="S2146" i="10"/>
  <c r="S1922" i="10"/>
  <c r="R1547" i="10"/>
  <c r="T2484" i="10"/>
  <c r="S2429" i="10"/>
  <c r="S2479" i="10"/>
  <c r="S2447" i="10"/>
  <c r="R2407" i="10"/>
  <c r="S2358" i="10"/>
  <c r="S2292" i="10"/>
  <c r="S2188" i="10"/>
  <c r="Q1991" i="10"/>
  <c r="R1666" i="10"/>
  <c r="R2264" i="10"/>
  <c r="T1879" i="10"/>
  <c r="T2476" i="10"/>
  <c r="S2413" i="10"/>
  <c r="S2443" i="10"/>
  <c r="S2401" i="10"/>
  <c r="T2283" i="10"/>
  <c r="R1956" i="10"/>
  <c r="R1608" i="10"/>
  <c r="R1204" i="10"/>
  <c r="S2467" i="10"/>
  <c r="S2390" i="10"/>
  <c r="S2124" i="10"/>
  <c r="S2052" i="10"/>
  <c r="T2460" i="10"/>
  <c r="T2427" i="10"/>
  <c r="R2102" i="10"/>
  <c r="S1688" i="10"/>
  <c r="Q1310" i="10"/>
  <c r="T1755" i="10"/>
  <c r="S1978" i="10"/>
  <c r="T1589" i="10"/>
  <c r="R2070" i="10"/>
  <c r="S2266" i="10"/>
  <c r="Q2419" i="10"/>
  <c r="Q2499" i="10"/>
  <c r="R1782" i="10"/>
  <c r="R2231" i="10"/>
  <c r="R2168" i="10"/>
  <c r="T2411" i="10"/>
  <c r="T1707" i="10"/>
  <c r="F21" i="9"/>
  <c r="F36" i="9"/>
  <c r="K4" i="6"/>
  <c r="J4" i="6"/>
  <c r="U1960" i="10" l="1"/>
  <c r="U1723" i="10"/>
  <c r="U2199" i="10"/>
  <c r="U2168" i="10"/>
  <c r="U2231" i="10"/>
  <c r="U2318" i="10"/>
  <c r="U1794" i="10"/>
  <c r="U1732" i="10"/>
  <c r="U2041" i="10"/>
  <c r="U1716" i="10"/>
  <c r="U2057" i="10"/>
  <c r="U2075" i="10"/>
  <c r="U1622" i="10"/>
  <c r="U1654" i="10"/>
  <c r="U2478" i="10"/>
  <c r="U1784" i="10"/>
  <c r="U2038" i="10"/>
  <c r="U1691" i="10"/>
  <c r="U2166" i="10"/>
  <c r="U1690" i="10"/>
  <c r="U1894" i="10"/>
  <c r="U2473" i="10"/>
  <c r="U2393" i="10"/>
  <c r="U1367" i="10"/>
  <c r="U1419" i="10"/>
  <c r="U1898" i="10"/>
  <c r="U1748" i="10"/>
  <c r="U1959" i="10"/>
  <c r="U1625" i="10"/>
  <c r="U1652" i="10"/>
  <c r="U2020" i="10"/>
  <c r="U2135" i="10"/>
  <c r="U1881" i="10"/>
  <c r="U1642" i="10"/>
  <c r="U2027" i="10"/>
  <c r="U1677" i="10"/>
  <c r="U1721" i="10"/>
  <c r="U1853" i="10"/>
  <c r="U1927" i="10"/>
  <c r="U1999" i="10"/>
  <c r="U1725" i="10"/>
  <c r="U1978" i="10"/>
  <c r="U2111" i="10"/>
  <c r="U1668" i="10"/>
  <c r="U1863" i="10"/>
  <c r="U1965" i="10"/>
  <c r="U1831" i="10"/>
  <c r="U1796" i="10"/>
  <c r="U1933" i="10"/>
  <c r="U1949" i="10"/>
  <c r="U1935" i="10"/>
  <c r="U2169" i="10"/>
  <c r="U1844" i="10"/>
  <c r="U1604" i="10"/>
  <c r="U1485" i="10"/>
  <c r="U2173" i="10"/>
  <c r="U1591" i="10"/>
  <c r="U1997" i="10"/>
  <c r="U2167" i="10"/>
  <c r="U1817" i="10"/>
  <c r="U1780" i="10"/>
  <c r="U2068" i="10"/>
  <c r="U2153" i="10"/>
  <c r="U2098" i="10"/>
  <c r="U2409" i="10"/>
  <c r="U1686" i="10"/>
  <c r="U1944" i="10"/>
  <c r="U1467" i="10"/>
  <c r="U1847" i="10"/>
  <c r="U1770" i="10"/>
  <c r="U1972" i="10"/>
  <c r="U1860" i="10"/>
  <c r="U2116" i="10"/>
  <c r="U1443" i="10"/>
  <c r="U2148" i="10"/>
  <c r="U1988" i="10"/>
  <c r="U1507" i="10"/>
  <c r="U2084" i="10"/>
  <c r="U1803" i="10"/>
  <c r="U1595" i="10"/>
  <c r="U1606" i="10"/>
  <c r="U2052" i="10"/>
  <c r="U1750" i="10"/>
  <c r="U1675" i="10"/>
  <c r="U1926" i="10"/>
  <c r="U1593" i="10"/>
  <c r="U1865" i="10"/>
  <c r="U1724" i="10"/>
  <c r="U2047" i="10"/>
  <c r="U1657" i="10"/>
  <c r="U1993" i="10"/>
  <c r="U2137" i="10"/>
  <c r="U1821" i="10"/>
  <c r="U2095" i="10"/>
  <c r="U1913" i="10"/>
  <c r="U1574" i="10"/>
  <c r="U1917" i="10"/>
  <c r="U2013" i="10"/>
  <c r="U2029" i="10"/>
  <c r="U1623" i="10"/>
  <c r="U1609" i="10"/>
  <c r="U1673" i="10"/>
  <c r="U2105" i="10"/>
  <c r="U2077" i="10"/>
  <c r="U2119" i="10"/>
  <c r="U1751" i="10"/>
  <c r="U1967" i="10"/>
  <c r="U1961" i="10"/>
  <c r="U1911" i="10"/>
  <c r="U1897" i="10"/>
  <c r="U1929" i="10"/>
  <c r="U1986" i="10"/>
  <c r="U2071" i="10"/>
  <c r="U2031" i="10"/>
  <c r="U1719" i="10"/>
  <c r="U1639" i="10"/>
  <c r="U1849" i="10"/>
  <c r="U2132" i="10"/>
  <c r="U1704" i="10"/>
  <c r="U1832" i="10"/>
  <c r="U1942" i="10"/>
  <c r="U2100" i="10"/>
  <c r="U1830" i="10"/>
  <c r="U1901" i="10"/>
  <c r="U2125" i="10"/>
  <c r="U1769" i="10"/>
  <c r="U1571" i="10"/>
  <c r="U1919" i="10"/>
  <c r="U1895" i="10"/>
  <c r="U2009" i="10"/>
  <c r="U1527" i="10"/>
  <c r="U1789" i="10"/>
  <c r="U1885" i="10"/>
  <c r="U2055" i="10"/>
  <c r="U1815" i="10"/>
  <c r="U1833" i="10"/>
  <c r="U1924" i="10"/>
  <c r="U2141" i="10"/>
  <c r="U1943" i="10"/>
  <c r="U1618" i="10"/>
  <c r="U1737" i="10"/>
  <c r="U1689" i="10"/>
  <c r="U1977" i="10"/>
  <c r="U1879" i="10"/>
  <c r="U1753" i="10"/>
  <c r="U2007" i="10"/>
  <c r="U1951" i="10"/>
  <c r="U2147" i="10"/>
  <c r="U1075" i="10"/>
  <c r="U1955" i="10"/>
  <c r="U1582" i="10"/>
  <c r="U1523" i="10"/>
  <c r="U1525" i="10"/>
  <c r="U1455" i="10"/>
  <c r="U1922" i="10"/>
  <c r="U2085" i="10"/>
  <c r="U1469" i="10"/>
  <c r="U1573" i="10"/>
  <c r="U1513" i="10"/>
  <c r="U202" i="10"/>
  <c r="U2145" i="10"/>
  <c r="U1405" i="10"/>
  <c r="U1479" i="10"/>
  <c r="U1273" i="10"/>
  <c r="V720" i="10"/>
  <c r="V656" i="10"/>
  <c r="V45" i="10"/>
  <c r="U1503" i="10"/>
  <c r="U1730" i="10"/>
  <c r="V126" i="10"/>
  <c r="V9" i="10"/>
  <c r="V135" i="10"/>
  <c r="V372" i="10"/>
  <c r="V1012" i="10"/>
  <c r="U2083" i="10"/>
  <c r="V347" i="10"/>
  <c r="U1938" i="10"/>
  <c r="V1100" i="10"/>
  <c r="V696" i="10"/>
  <c r="V2501" i="10"/>
  <c r="V2007" i="10"/>
  <c r="V2461" i="10"/>
  <c r="V831" i="10"/>
  <c r="U1700" i="10"/>
  <c r="V2374" i="10"/>
  <c r="U1682" i="10"/>
  <c r="U1874" i="10"/>
  <c r="V520" i="10"/>
  <c r="U1383" i="10"/>
  <c r="U1250" i="10"/>
  <c r="U1501" i="10"/>
  <c r="U1906" i="10"/>
  <c r="U1392" i="10"/>
  <c r="U2140" i="10"/>
  <c r="V243" i="10"/>
  <c r="V378" i="10"/>
  <c r="V536" i="10"/>
  <c r="U1679" i="10"/>
  <c r="U997" i="10"/>
  <c r="U1447" i="10"/>
  <c r="U1871" i="10"/>
  <c r="U1437" i="10"/>
  <c r="U1760" i="10"/>
  <c r="V2308" i="10"/>
  <c r="V362" i="10"/>
  <c r="U124" i="10"/>
  <c r="U222" i="10"/>
  <c r="U724" i="10"/>
  <c r="U1567" i="10"/>
  <c r="V336" i="10"/>
  <c r="V21" i="10"/>
  <c r="U524" i="10"/>
  <c r="V2493" i="10"/>
  <c r="V2485" i="10"/>
  <c r="V2481" i="10"/>
  <c r="V2465" i="10"/>
  <c r="V2445" i="10"/>
  <c r="V2419" i="10"/>
  <c r="V2162" i="10"/>
  <c r="V2421" i="10"/>
  <c r="V2497" i="10"/>
  <c r="V2112" i="10"/>
  <c r="V1804" i="10"/>
  <c r="V180" i="10"/>
  <c r="U286" i="10"/>
  <c r="U384" i="10"/>
  <c r="U1533" i="10"/>
  <c r="V2469" i="10"/>
  <c r="V560" i="10"/>
  <c r="V1890" i="10"/>
  <c r="V862" i="10"/>
  <c r="V1598" i="10"/>
  <c r="V1016" i="10"/>
  <c r="V756" i="10"/>
  <c r="V324" i="10"/>
  <c r="V207" i="10"/>
  <c r="V554" i="10"/>
  <c r="V968" i="10"/>
  <c r="V90" i="10"/>
  <c r="V348" i="10"/>
  <c r="V29" i="10"/>
  <c r="U218" i="10"/>
  <c r="U190" i="10"/>
  <c r="U144" i="10"/>
  <c r="U66" i="10"/>
  <c r="U98" i="10"/>
  <c r="U1743" i="10"/>
  <c r="V263" i="10"/>
  <c r="V2449" i="10"/>
  <c r="V496" i="10"/>
  <c r="V624" i="10"/>
  <c r="V2058" i="10"/>
  <c r="V2473" i="10"/>
  <c r="V888" i="10"/>
  <c r="V815" i="10"/>
  <c r="V376" i="10"/>
  <c r="V548" i="10"/>
  <c r="V970" i="10"/>
  <c r="V164" i="10"/>
  <c r="V623" i="10"/>
  <c r="V1965" i="10"/>
  <c r="V2388" i="10"/>
  <c r="V2431" i="10"/>
  <c r="V367" i="10"/>
  <c r="V1168" i="10"/>
  <c r="V472" i="10"/>
  <c r="V208" i="10"/>
  <c r="V708" i="10"/>
  <c r="V632" i="10"/>
  <c r="V1040" i="10"/>
  <c r="V760" i="10"/>
  <c r="V1034" i="10"/>
  <c r="V432" i="10"/>
  <c r="V912" i="10"/>
  <c r="V808" i="10"/>
  <c r="V552" i="10"/>
  <c r="V670" i="10"/>
  <c r="V80" i="10"/>
  <c r="U1465" i="10"/>
  <c r="V223" i="10"/>
  <c r="U870" i="10"/>
  <c r="U1353" i="10"/>
  <c r="U1452" i="10"/>
  <c r="U1461" i="10"/>
  <c r="U1429" i="10"/>
  <c r="U1854" i="10"/>
  <c r="V2453" i="10"/>
  <c r="V2495" i="10"/>
  <c r="V2138" i="10"/>
  <c r="V1730" i="10"/>
  <c r="V1590" i="10"/>
  <c r="V2013" i="10"/>
  <c r="V1532" i="10"/>
  <c r="V961" i="10"/>
  <c r="V1740" i="10"/>
  <c r="V1438" i="10"/>
  <c r="V85" i="10"/>
  <c r="V1544" i="10"/>
  <c r="V274" i="10"/>
  <c r="V1228" i="10"/>
  <c r="V259" i="10"/>
  <c r="V1047" i="10"/>
  <c r="V821" i="10"/>
  <c r="V904" i="10"/>
  <c r="V167" i="10"/>
  <c r="V1002" i="10"/>
  <c r="V254" i="10"/>
  <c r="V484" i="10"/>
  <c r="V667" i="10"/>
  <c r="V848" i="10"/>
  <c r="V719" i="10"/>
  <c r="V144" i="10"/>
  <c r="V648" i="10"/>
  <c r="V967" i="10"/>
  <c r="V340" i="10"/>
  <c r="V446" i="10"/>
  <c r="V420" i="10"/>
  <c r="V94" i="10"/>
  <c r="V650" i="10"/>
  <c r="V680" i="10"/>
  <c r="V86" i="10"/>
  <c r="U142" i="10"/>
  <c r="U178" i="10"/>
  <c r="U273" i="10"/>
  <c r="U196" i="10"/>
  <c r="U120" i="10"/>
  <c r="U334" i="10"/>
  <c r="U684" i="10"/>
  <c r="U1109" i="10"/>
  <c r="U1374" i="10"/>
  <c r="U1494" i="10"/>
  <c r="U1221" i="10"/>
  <c r="U1156" i="10"/>
  <c r="U1327" i="10"/>
  <c r="U739" i="10"/>
  <c r="U1435" i="10"/>
  <c r="U1471" i="10"/>
  <c r="U1982" i="10"/>
  <c r="U1842" i="10"/>
  <c r="U1839" i="10"/>
  <c r="U1971" i="10"/>
  <c r="V2403" i="10"/>
  <c r="V740" i="10"/>
  <c r="V874" i="10"/>
  <c r="V225" i="10"/>
  <c r="U1334" i="10"/>
  <c r="U1516" i="10"/>
  <c r="V1157" i="10"/>
  <c r="V810" i="10"/>
  <c r="U1558" i="10"/>
  <c r="U1698" i="10"/>
  <c r="U1762" i="10"/>
  <c r="V964" i="10"/>
  <c r="V304" i="10"/>
  <c r="V816" i="10"/>
  <c r="U1029" i="10"/>
  <c r="U1666" i="10"/>
  <c r="U1939" i="10"/>
  <c r="V542" i="10"/>
  <c r="V97" i="10"/>
  <c r="V730" i="10"/>
  <c r="V1032" i="10"/>
  <c r="V1006" i="10"/>
  <c r="U1453" i="10"/>
  <c r="U1746" i="10"/>
  <c r="U2067" i="10"/>
  <c r="V2095" i="10"/>
  <c r="V2286" i="10"/>
  <c r="V856" i="10"/>
  <c r="V863" i="10"/>
  <c r="V366" i="10"/>
  <c r="V996" i="10"/>
  <c r="V575" i="10"/>
  <c r="V593" i="10"/>
  <c r="V26" i="10"/>
  <c r="V452" i="10"/>
  <c r="V784" i="10"/>
  <c r="V936" i="10"/>
  <c r="V95" i="10"/>
  <c r="U122" i="10"/>
  <c r="U194" i="10"/>
  <c r="V494" i="10"/>
  <c r="V878" i="10"/>
  <c r="V746" i="10"/>
  <c r="V490" i="10"/>
  <c r="V474" i="10"/>
  <c r="V485" i="10"/>
  <c r="V776" i="10"/>
  <c r="V842" i="10"/>
  <c r="V750" i="10"/>
  <c r="V268" i="10"/>
  <c r="V78" i="10"/>
  <c r="U1265" i="10"/>
  <c r="V980" i="10"/>
  <c r="V228" i="10"/>
  <c r="V13" i="10"/>
  <c r="V1137" i="10"/>
  <c r="V622" i="10"/>
  <c r="V346" i="10"/>
  <c r="V295" i="10"/>
  <c r="V592" i="10"/>
  <c r="V724" i="10"/>
  <c r="V215" i="10"/>
  <c r="V468" i="10"/>
  <c r="V464" i="10"/>
  <c r="V984" i="10"/>
  <c r="V392" i="10"/>
  <c r="V976" i="10"/>
  <c r="V671" i="10"/>
  <c r="V618" i="10"/>
  <c r="V906" i="10"/>
  <c r="V291" i="10"/>
  <c r="V1060" i="10"/>
  <c r="V132" i="10"/>
  <c r="U28" i="10"/>
  <c r="U110" i="10"/>
  <c r="U814" i="10"/>
  <c r="U1888" i="10"/>
  <c r="U1678" i="10"/>
  <c r="V2000" i="10"/>
  <c r="V488" i="10"/>
  <c r="V728" i="10"/>
  <c r="V616" i="10"/>
  <c r="V698" i="10"/>
  <c r="V1082" i="10"/>
  <c r="V766" i="10"/>
  <c r="V600" i="10"/>
  <c r="V284" i="10"/>
  <c r="V42" i="10"/>
  <c r="U234" i="10"/>
  <c r="U132" i="10"/>
  <c r="U1487" i="10"/>
  <c r="U1449" i="10"/>
  <c r="U2076" i="10"/>
  <c r="V1128" i="10"/>
  <c r="V1218" i="10"/>
  <c r="V872" i="10"/>
  <c r="V1056" i="10"/>
  <c r="V314" i="10"/>
  <c r="V638" i="10"/>
  <c r="V836" i="10"/>
  <c r="V982" i="10"/>
  <c r="V590" i="10"/>
  <c r="V692" i="10"/>
  <c r="V470" i="10"/>
  <c r="V416" i="10"/>
  <c r="U1541" i="10"/>
  <c r="U1587" i="10"/>
  <c r="V458" i="10"/>
  <c r="V954" i="10"/>
  <c r="V1340" i="10"/>
  <c r="V1626" i="10"/>
  <c r="V992" i="10"/>
  <c r="V308" i="10"/>
  <c r="V744" i="10"/>
  <c r="V952" i="10"/>
  <c r="V422" i="10"/>
  <c r="V38" i="10"/>
  <c r="V1608" i="10"/>
  <c r="V2463" i="10"/>
  <c r="V1998" i="10"/>
  <c r="V2130" i="10"/>
  <c r="V1372" i="10"/>
  <c r="V731" i="10"/>
  <c r="V1085" i="10"/>
  <c r="V311" i="10"/>
  <c r="V928" i="10"/>
  <c r="V826" i="10"/>
  <c r="V204" i="10"/>
  <c r="V151" i="10"/>
  <c r="V806" i="10"/>
  <c r="V1052" i="10"/>
  <c r="U362" i="10"/>
  <c r="U372" i="10"/>
  <c r="U838" i="10"/>
  <c r="U1509" i="10"/>
  <c r="U1123" i="10"/>
  <c r="U1940" i="10"/>
  <c r="V1698" i="10"/>
  <c r="V1596" i="10"/>
  <c r="V510" i="10"/>
  <c r="V334" i="10"/>
  <c r="V846" i="10"/>
  <c r="V570" i="10"/>
  <c r="V382" i="10"/>
  <c r="V607" i="10"/>
  <c r="V820" i="10"/>
  <c r="V586" i="10"/>
  <c r="V440" i="10"/>
  <c r="V108" i="10"/>
  <c r="V1028" i="10"/>
  <c r="U2012" i="10"/>
  <c r="V2098" i="10"/>
  <c r="V847" i="10"/>
  <c r="V352" i="10"/>
  <c r="V139" i="10"/>
  <c r="V495" i="10"/>
  <c r="V34" i="10"/>
  <c r="V1075" i="10"/>
  <c r="V974" i="10"/>
  <c r="V462" i="10"/>
  <c r="V1144" i="10"/>
  <c r="V943" i="10"/>
  <c r="V124" i="10"/>
  <c r="V342" i="10"/>
  <c r="V156" i="10"/>
  <c r="V934" i="10"/>
  <c r="V231" i="10"/>
  <c r="U1764" i="10"/>
  <c r="V2474" i="10"/>
  <c r="V2102" i="10"/>
  <c r="V1926" i="10"/>
  <c r="V1382" i="10"/>
  <c r="V1690" i="10"/>
  <c r="V1931" i="10"/>
  <c r="V1872" i="10"/>
  <c r="V736" i="10"/>
  <c r="V480" i="10"/>
  <c r="V1000" i="10"/>
  <c r="V794" i="10"/>
  <c r="V948" i="10"/>
  <c r="V564" i="10"/>
  <c r="V959" i="10"/>
  <c r="V1022" i="10"/>
  <c r="V357" i="10"/>
  <c r="V783" i="10"/>
  <c r="V824" i="10"/>
  <c r="V532" i="10"/>
  <c r="V942" i="10"/>
  <c r="V726" i="10"/>
  <c r="V645" i="10"/>
  <c r="V1044" i="10"/>
  <c r="V389" i="10"/>
  <c r="V799" i="10"/>
  <c r="V444" i="10"/>
  <c r="V540" i="10"/>
  <c r="U174" i="10"/>
  <c r="U114" i="10"/>
  <c r="U394" i="10"/>
  <c r="U418" i="10"/>
  <c r="U352" i="10"/>
  <c r="U508" i="10"/>
  <c r="U358" i="10"/>
  <c r="U833" i="10"/>
  <c r="U688" i="10"/>
  <c r="U818" i="10"/>
  <c r="U1695" i="10"/>
  <c r="V2238" i="10"/>
  <c r="V1650" i="10"/>
  <c r="V1993" i="10"/>
  <c r="V2181" i="10"/>
  <c r="V2437" i="10"/>
  <c r="V2226" i="10"/>
  <c r="V1937" i="10"/>
  <c r="V2489" i="10"/>
  <c r="V1951" i="10"/>
  <c r="V1146" i="10"/>
  <c r="V1676" i="10"/>
  <c r="V220" i="10"/>
  <c r="V577" i="10"/>
  <c r="V54" i="10"/>
  <c r="V672" i="10"/>
  <c r="V330" i="10"/>
  <c r="V714" i="10"/>
  <c r="V718" i="10"/>
  <c r="V288" i="10"/>
  <c r="V360" i="10"/>
  <c r="V608" i="10"/>
  <c r="V598" i="10"/>
  <c r="V568" i="10"/>
  <c r="V303" i="10"/>
  <c r="V312" i="10"/>
  <c r="V678" i="10"/>
  <c r="V780" i="10"/>
  <c r="V662" i="10"/>
  <c r="V388" i="10"/>
  <c r="V972" i="10"/>
  <c r="V92" i="10"/>
  <c r="U1398" i="10"/>
  <c r="U108" i="10"/>
  <c r="U1514" i="10"/>
  <c r="U1806" i="10"/>
  <c r="U414" i="10"/>
  <c r="U492" i="10"/>
  <c r="U274" i="10"/>
  <c r="U354" i="10"/>
  <c r="U1189" i="10"/>
  <c r="U1065" i="10"/>
  <c r="U1268" i="10"/>
  <c r="U1401" i="10"/>
  <c r="U1547" i="10"/>
  <c r="U1497" i="10"/>
  <c r="U1647" i="10"/>
  <c r="U1890" i="10"/>
  <c r="U64" i="10"/>
  <c r="U416" i="10"/>
  <c r="U255" i="10"/>
  <c r="U245" i="10"/>
  <c r="U620" i="10"/>
  <c r="U404" i="10"/>
  <c r="U324" i="10"/>
  <c r="U396" i="10"/>
  <c r="U448" i="10"/>
  <c r="U875" i="10"/>
  <c r="U850" i="10"/>
  <c r="U1128" i="10"/>
  <c r="U1205" i="10"/>
  <c r="U1276" i="10"/>
  <c r="U1249" i="10"/>
  <c r="U1349" i="10"/>
  <c r="U1269" i="10"/>
  <c r="U1093" i="10"/>
  <c r="U1565" i="10"/>
  <c r="U1427" i="10"/>
  <c r="U1711" i="10"/>
  <c r="U1828" i="10"/>
  <c r="U78" i="10"/>
  <c r="U401" i="10"/>
  <c r="U254" i="10"/>
  <c r="U336" i="10"/>
  <c r="U216" i="10"/>
  <c r="U556" i="10"/>
  <c r="U462" i="10"/>
  <c r="U692" i="10"/>
  <c r="U1510" i="10"/>
  <c r="U933" i="10"/>
  <c r="U995" i="10"/>
  <c r="U1807" i="10"/>
  <c r="U1810" i="10"/>
  <c r="U80" i="10"/>
  <c r="U18" i="10"/>
  <c r="U476" i="10"/>
  <c r="U1360" i="10"/>
  <c r="U1173" i="10"/>
  <c r="U1634" i="10"/>
  <c r="U1684" i="10"/>
  <c r="U314" i="10"/>
  <c r="U318" i="10"/>
  <c r="U480" i="10"/>
  <c r="U1013" i="10"/>
  <c r="U1549" i="10"/>
  <c r="U1404" i="10"/>
  <c r="U1759" i="10"/>
  <c r="U1714" i="10"/>
  <c r="U1812" i="10"/>
  <c r="U236" i="10"/>
  <c r="U227" i="10"/>
  <c r="U590" i="10"/>
  <c r="U575" i="10"/>
  <c r="U558" i="10"/>
  <c r="U654" i="10"/>
  <c r="U1446" i="10"/>
  <c r="U1450" i="10"/>
  <c r="U1468" i="10"/>
  <c r="U1631" i="10"/>
  <c r="U96" i="10"/>
  <c r="U574" i="10"/>
  <c r="U576" i="10"/>
  <c r="U851" i="10"/>
  <c r="U1517" i="10"/>
  <c r="U1097" i="10"/>
  <c r="U1823" i="10"/>
  <c r="U1903" i="10"/>
  <c r="U1646" i="10"/>
  <c r="U1956" i="10"/>
  <c r="U400" i="10"/>
  <c r="U298" i="10"/>
  <c r="U382" i="10"/>
  <c r="U1125" i="10"/>
  <c r="U1192" i="10"/>
  <c r="U1341" i="10"/>
  <c r="U1117" i="10"/>
  <c r="U1495" i="10"/>
  <c r="U1650" i="10"/>
  <c r="U206" i="10"/>
  <c r="U1581" i="10"/>
  <c r="U1778" i="10"/>
  <c r="U228" i="10"/>
  <c r="U243" i="10"/>
  <c r="U321" i="10"/>
  <c r="U386" i="10"/>
  <c r="U494" i="10"/>
  <c r="U608" i="10"/>
  <c r="U686" i="10"/>
  <c r="U640" i="10"/>
  <c r="U676" i="10"/>
  <c r="U1310" i="10"/>
  <c r="U1141" i="10"/>
  <c r="U801" i="10"/>
  <c r="U1532" i="10"/>
  <c r="U1139" i="10"/>
  <c r="U947" i="10"/>
  <c r="U1559" i="10"/>
  <c r="U2177" i="10"/>
  <c r="U1884" i="10"/>
  <c r="U1826" i="10"/>
  <c r="U160" i="10"/>
  <c r="U130" i="10"/>
  <c r="U1430" i="10"/>
  <c r="U1545" i="10"/>
  <c r="U1954" i="10"/>
  <c r="U1157" i="10"/>
  <c r="U949" i="10"/>
  <c r="U1580" i="10"/>
  <c r="U1557" i="10"/>
  <c r="U1459" i="10"/>
  <c r="U1585" i="10"/>
  <c r="U1599" i="10"/>
  <c r="U1970" i="10"/>
  <c r="U1858" i="10"/>
  <c r="U1636" i="10"/>
  <c r="U102" i="10"/>
  <c r="U1628" i="10"/>
  <c r="U1870" i="10"/>
  <c r="V2029" i="10"/>
  <c r="V1798" i="10"/>
  <c r="V1818" i="10"/>
  <c r="V155" i="10"/>
  <c r="U626" i="10"/>
  <c r="U1110" i="10"/>
  <c r="U1598" i="10"/>
  <c r="V2042" i="10"/>
  <c r="V1244" i="10"/>
  <c r="V1987" i="10"/>
  <c r="V1670" i="10"/>
  <c r="V2266" i="10"/>
  <c r="V2472" i="10"/>
  <c r="V1758" i="10"/>
  <c r="V2438" i="10"/>
  <c r="V2057" i="10"/>
  <c r="V2468" i="10"/>
  <c r="V2018" i="10"/>
  <c r="V1739" i="10"/>
  <c r="V1835" i="10"/>
  <c r="V1976" i="10"/>
  <c r="V1732" i="10"/>
  <c r="V2159" i="10"/>
  <c r="V1484" i="10"/>
  <c r="V1286" i="10"/>
  <c r="V168" i="10"/>
  <c r="V597" i="10"/>
  <c r="U335" i="10"/>
  <c r="U292" i="10"/>
  <c r="U308" i="10"/>
  <c r="U263" i="10"/>
  <c r="U412" i="10"/>
  <c r="U490" i="10"/>
  <c r="U638" i="10"/>
  <c r="U788" i="10"/>
  <c r="U1193" i="10"/>
  <c r="U969" i="10"/>
  <c r="U1231" i="10"/>
  <c r="U1317" i="10"/>
  <c r="U1331" i="10"/>
  <c r="U1775" i="10"/>
  <c r="U1680" i="10"/>
  <c r="V2107" i="10"/>
  <c r="V2009" i="10"/>
  <c r="V2365" i="10"/>
  <c r="V2261" i="10"/>
  <c r="V1540" i="10"/>
  <c r="V1476" i="10"/>
  <c r="V2222" i="10"/>
  <c r="V2450" i="10"/>
  <c r="V1714" i="10"/>
  <c r="V2364" i="10"/>
  <c r="V1806" i="10"/>
  <c r="V2398" i="10"/>
  <c r="V2070" i="10"/>
  <c r="V1945" i="10"/>
  <c r="V2327" i="10"/>
  <c r="V2199" i="10"/>
  <c r="V2339" i="10"/>
  <c r="V2211" i="10"/>
  <c r="V1896" i="10"/>
  <c r="V2257" i="10"/>
  <c r="V2129" i="10"/>
  <c r="V1792" i="10"/>
  <c r="V1468" i="10"/>
  <c r="V2189" i="10"/>
  <c r="V1568" i="10"/>
  <c r="V1446" i="10"/>
  <c r="V1659" i="10"/>
  <c r="V2033" i="10"/>
  <c r="V2299" i="10"/>
  <c r="V2171" i="10"/>
  <c r="V1816" i="10"/>
  <c r="V2313" i="10"/>
  <c r="V2046" i="10"/>
  <c r="V1844" i="10"/>
  <c r="V911" i="10"/>
  <c r="V1546" i="10"/>
  <c r="V1652" i="10"/>
  <c r="V1815" i="10"/>
  <c r="V1687" i="10"/>
  <c r="V1829" i="10"/>
  <c r="V1701" i="10"/>
  <c r="V1296" i="10"/>
  <c r="V583" i="10"/>
  <c r="V913" i="10"/>
  <c r="V1715" i="10"/>
  <c r="V1873" i="10"/>
  <c r="V1745" i="10"/>
  <c r="V1600" i="10"/>
  <c r="V1663" i="10"/>
  <c r="V1316" i="10"/>
  <c r="V1278" i="10"/>
  <c r="V469" i="10"/>
  <c r="V1159" i="10"/>
  <c r="V1410" i="10"/>
  <c r="V1150" i="10"/>
  <c r="V1258" i="10"/>
  <c r="V411" i="10"/>
  <c r="V1365" i="10"/>
  <c r="V1136" i="10"/>
  <c r="V1450" i="10"/>
  <c r="V453" i="10"/>
  <c r="V1306" i="10"/>
  <c r="V535" i="10"/>
  <c r="V1605" i="10"/>
  <c r="V443" i="10"/>
  <c r="V679" i="10"/>
  <c r="V751" i="10"/>
  <c r="V631" i="10"/>
  <c r="V1429" i="10"/>
  <c r="V12" i="10"/>
  <c r="V1491" i="10"/>
  <c r="V2384" i="10"/>
  <c r="V2150" i="10"/>
  <c r="V2048" i="10"/>
  <c r="V991" i="10"/>
  <c r="V721" i="10"/>
  <c r="V2017" i="10"/>
  <c r="V2387" i="10"/>
  <c r="V1750" i="10"/>
  <c r="V2355" i="10"/>
  <c r="V2080" i="10"/>
  <c r="V1658" i="10"/>
  <c r="V2440" i="10"/>
  <c r="V1772" i="10"/>
  <c r="V1958" i="10"/>
  <c r="V2418" i="10"/>
  <c r="V1977" i="10"/>
  <c r="V1318" i="10"/>
  <c r="V2099" i="10"/>
  <c r="V2250" i="10"/>
  <c r="V1984" i="10"/>
  <c r="V1742" i="10"/>
  <c r="V2494" i="10"/>
  <c r="V1486" i="10"/>
  <c r="V2295" i="10"/>
  <c r="V2167" i="10"/>
  <c r="V2038" i="10"/>
  <c r="V1832" i="10"/>
  <c r="V1668" i="10"/>
  <c r="V1440" i="10"/>
  <c r="V1156" i="10"/>
  <c r="V1452" i="10"/>
  <c r="V1502" i="10"/>
  <c r="V337" i="10"/>
  <c r="V1290" i="10"/>
  <c r="V869" i="10"/>
  <c r="V96" i="10"/>
  <c r="V1366" i="10"/>
  <c r="V2172" i="10"/>
  <c r="V187" i="10"/>
  <c r="V123" i="10"/>
  <c r="V2455" i="10"/>
  <c r="V2383" i="10"/>
  <c r="V1886" i="10"/>
  <c r="V1642" i="10"/>
  <c r="V1842" i="10"/>
  <c r="V2342" i="10"/>
  <c r="V2263" i="10"/>
  <c r="V2135" i="10"/>
  <c r="V1294" i="10"/>
  <c r="V1768" i="10"/>
  <c r="V2092" i="10"/>
  <c r="V1957" i="10"/>
  <c r="V839" i="10"/>
  <c r="V551" i="10"/>
  <c r="V1248" i="10"/>
  <c r="V1520" i="10"/>
  <c r="V919" i="10"/>
  <c r="V475" i="10"/>
  <c r="V1152" i="10"/>
  <c r="V2208" i="10"/>
  <c r="V2428" i="10"/>
  <c r="V1632" i="10"/>
  <c r="V1095" i="10"/>
  <c r="V1309" i="10"/>
  <c r="V1181" i="10"/>
  <c r="V701" i="10"/>
  <c r="V1451" i="10"/>
  <c r="V1195" i="10"/>
  <c r="V1009" i="10"/>
  <c r="V1593" i="10"/>
  <c r="V1337" i="10"/>
  <c r="V707" i="10"/>
  <c r="V103" i="10"/>
  <c r="V556" i="10"/>
  <c r="V89" i="10"/>
  <c r="V396" i="10"/>
  <c r="V166" i="10"/>
  <c r="V526" i="10"/>
  <c r="V1059" i="10"/>
  <c r="V492" i="10"/>
  <c r="V1008" i="10"/>
  <c r="V893" i="10"/>
  <c r="V275" i="10"/>
  <c r="V757" i="10"/>
  <c r="V326" i="10"/>
  <c r="V588" i="10"/>
  <c r="V1014" i="10"/>
  <c r="V1058" i="10"/>
  <c r="V898" i="10"/>
  <c r="V946" i="10"/>
  <c r="V994" i="10"/>
  <c r="V530" i="10"/>
  <c r="V136" i="10"/>
  <c r="V59" i="10"/>
  <c r="V271" i="10"/>
  <c r="V106" i="10"/>
  <c r="V138" i="10"/>
  <c r="U79" i="10"/>
  <c r="U337" i="10"/>
  <c r="U86" i="10"/>
  <c r="U61" i="10"/>
  <c r="U22" i="10"/>
  <c r="U323" i="10"/>
  <c r="U303" i="10"/>
  <c r="U177" i="10"/>
  <c r="U281" i="10"/>
  <c r="U327" i="10"/>
  <c r="U512" i="10"/>
  <c r="U594" i="10"/>
  <c r="U328" i="10"/>
  <c r="U596" i="10"/>
  <c r="U610" i="10"/>
  <c r="U798" i="10"/>
  <c r="U501" i="10"/>
  <c r="U380" i="10"/>
  <c r="U644" i="10"/>
  <c r="U760" i="10"/>
  <c r="U770" i="10"/>
  <c r="U680" i="10"/>
  <c r="U866" i="10"/>
  <c r="U854" i="10"/>
  <c r="U804" i="10"/>
  <c r="U779" i="10"/>
  <c r="U1323" i="10"/>
  <c r="U1022" i="10"/>
  <c r="U885" i="10"/>
  <c r="U1385" i="10"/>
  <c r="U913" i="10"/>
  <c r="U902" i="10"/>
  <c r="U1079" i="10"/>
  <c r="U1045" i="10"/>
  <c r="U1145" i="10"/>
  <c r="U1038" i="10"/>
  <c r="U987" i="10"/>
  <c r="U1270" i="10"/>
  <c r="U1345" i="10"/>
  <c r="U1569" i="10"/>
  <c r="U1299" i="10"/>
  <c r="U1363" i="10"/>
  <c r="U1694" i="10"/>
  <c r="U1772" i="10"/>
  <c r="U1855" i="10"/>
  <c r="U1758" i="10"/>
  <c r="U2126" i="10"/>
  <c r="U1731" i="10"/>
  <c r="U1892" i="10"/>
  <c r="U2096" i="10"/>
  <c r="U340" i="10"/>
  <c r="U406" i="10"/>
  <c r="U544" i="10"/>
  <c r="U426" i="10"/>
  <c r="U670" i="10"/>
  <c r="U868" i="10"/>
  <c r="U891" i="10"/>
  <c r="U1328" i="10"/>
  <c r="U1413" i="10"/>
  <c r="V1076" i="10"/>
  <c r="V319" i="10"/>
  <c r="V1114" i="10"/>
  <c r="V811" i="10"/>
  <c r="V147" i="10"/>
  <c r="V1029" i="10"/>
  <c r="V415" i="10"/>
  <c r="V778" i="10"/>
  <c r="V533" i="10"/>
  <c r="V185" i="10"/>
  <c r="V232" i="10"/>
  <c r="V528" i="10"/>
  <c r="V927" i="10"/>
  <c r="V424" i="10"/>
  <c r="V1023" i="10"/>
  <c r="V368" i="10"/>
  <c r="V772" i="10"/>
  <c r="V169" i="10"/>
  <c r="V998" i="10"/>
  <c r="V1046" i="10"/>
  <c r="V332" i="10"/>
  <c r="V802" i="10"/>
  <c r="V690" i="10"/>
  <c r="V738" i="10"/>
  <c r="V1010" i="10"/>
  <c r="V218" i="10"/>
  <c r="V234" i="10"/>
  <c r="V56" i="10"/>
  <c r="V18" i="10"/>
  <c r="U10" i="10"/>
  <c r="U50" i="10"/>
  <c r="U244" i="10"/>
  <c r="U315" i="10"/>
  <c r="U36" i="10"/>
  <c r="U319" i="10"/>
  <c r="U306" i="10"/>
  <c r="U526" i="10"/>
  <c r="U622" i="10"/>
  <c r="U718" i="10"/>
  <c r="U662" i="10"/>
  <c r="U1177" i="10"/>
  <c r="U1566" i="10"/>
  <c r="U710" i="10"/>
  <c r="U1214" i="10"/>
  <c r="V369" i="10"/>
  <c r="V517" i="10"/>
  <c r="V908" i="10"/>
  <c r="V767" i="10"/>
  <c r="V742" i="10"/>
  <c r="V1004" i="10"/>
  <c r="V516" i="10"/>
  <c r="V790" i="10"/>
  <c r="V261" i="10"/>
  <c r="V838" i="10"/>
  <c r="V434" i="10"/>
  <c r="V23" i="10"/>
  <c r="V482" i="10"/>
  <c r="V32" i="10"/>
  <c r="U76" i="10"/>
  <c r="U172" i="10"/>
  <c r="U16" i="10"/>
  <c r="U214" i="10"/>
  <c r="U165" i="10"/>
  <c r="U229" i="10"/>
  <c r="U357" i="10"/>
  <c r="U325" i="10"/>
  <c r="U387" i="10"/>
  <c r="U333" i="10"/>
  <c r="U375" i="10"/>
  <c r="U862" i="10"/>
  <c r="U583" i="10"/>
  <c r="U696" i="10"/>
  <c r="U792" i="10"/>
  <c r="U758" i="10"/>
  <c r="U634" i="10"/>
  <c r="U881" i="10"/>
  <c r="U824" i="10"/>
  <c r="U1015" i="10"/>
  <c r="U1150" i="10"/>
  <c r="U1191" i="10"/>
  <c r="U1092" i="10"/>
  <c r="U967" i="10"/>
  <c r="U1380" i="10"/>
  <c r="U1094" i="10"/>
  <c r="U1199" i="10"/>
  <c r="U1381" i="10"/>
  <c r="U1534" i="10"/>
  <c r="U1091" i="10"/>
  <c r="U1059" i="10"/>
  <c r="U1916" i="10"/>
  <c r="U1499" i="10"/>
  <c r="U2065" i="10"/>
  <c r="U1838" i="10"/>
  <c r="U1841" i="10"/>
  <c r="U1519" i="10"/>
  <c r="U1617" i="10"/>
  <c r="U2032" i="10"/>
  <c r="U2048" i="10"/>
  <c r="U604" i="10"/>
  <c r="U2158" i="10"/>
  <c r="V975" i="10"/>
  <c r="V463" i="10"/>
  <c r="V688" i="10"/>
  <c r="V400" i="10"/>
  <c r="V550" i="10"/>
  <c r="V182" i="10"/>
  <c r="V130" i="10"/>
  <c r="V8" i="10"/>
  <c r="U238" i="10"/>
  <c r="U138" i="10"/>
  <c r="U166" i="10"/>
  <c r="U226" i="10"/>
  <c r="U932" i="10"/>
  <c r="U646" i="10"/>
  <c r="U911" i="10"/>
  <c r="U1061" i="10"/>
  <c r="U1047" i="10"/>
  <c r="U952" i="10"/>
  <c r="U1551" i="10"/>
  <c r="U1491" i="10"/>
  <c r="U2094" i="10"/>
  <c r="V1919" i="10"/>
  <c r="V2429" i="10"/>
  <c r="V2282" i="10"/>
  <c r="V1472" i="10"/>
  <c r="V2379" i="10"/>
  <c r="V1858" i="10"/>
  <c r="V1971" i="10"/>
  <c r="V1950" i="10"/>
  <c r="V1414" i="10"/>
  <c r="V1063" i="10"/>
  <c r="V1112" i="10"/>
  <c r="V1066" i="10"/>
  <c r="V1160" i="10"/>
  <c r="V1694" i="10"/>
  <c r="V2144" i="10"/>
  <c r="V1906" i="10"/>
  <c r="V2316" i="10"/>
  <c r="V2044" i="10"/>
  <c r="V1364" i="10"/>
  <c r="V2179" i="10"/>
  <c r="V1728" i="10"/>
  <c r="V1558" i="10"/>
  <c r="V2019" i="10"/>
  <c r="V2267" i="10"/>
  <c r="V2139" i="10"/>
  <c r="V1992" i="10"/>
  <c r="V1752" i="10"/>
  <c r="V2281" i="10"/>
  <c r="V2153" i="10"/>
  <c r="V2002" i="10"/>
  <c r="V1925" i="10"/>
  <c r="V1669" i="10"/>
  <c r="V1811" i="10"/>
  <c r="V1683" i="10"/>
  <c r="V1713" i="10"/>
  <c r="V1099" i="10"/>
  <c r="V1135" i="10"/>
  <c r="V1127" i="10"/>
  <c r="V391" i="10"/>
  <c r="V1300" i="10"/>
  <c r="V1173" i="10"/>
  <c r="V1459" i="10"/>
  <c r="V1331" i="10"/>
  <c r="V1203" i="10"/>
  <c r="V1489" i="10"/>
  <c r="V1361" i="10"/>
  <c r="V2198" i="10"/>
  <c r="V2202" i="10"/>
  <c r="V1708" i="10"/>
  <c r="V1528" i="10"/>
  <c r="V1969" i="10"/>
  <c r="V2417" i="10"/>
  <c r="V2397" i="10"/>
  <c r="V1956" i="10"/>
  <c r="V2478" i="10"/>
  <c r="V1892" i="10"/>
  <c r="V1122" i="10"/>
  <c r="V1991" i="10"/>
  <c r="V2381" i="10"/>
  <c r="V2126" i="10"/>
  <c r="V2407" i="10"/>
  <c r="V2444" i="10"/>
  <c r="V2284" i="10"/>
  <c r="V1952" i="10"/>
  <c r="V1702" i="10"/>
  <c r="V2309" i="10"/>
  <c r="V2488" i="10"/>
  <c r="V1266" i="10"/>
  <c r="V1790" i="10"/>
  <c r="V2360" i="10"/>
  <c r="V2100" i="10"/>
  <c r="V2230" i="10"/>
  <c r="V2371" i="10"/>
  <c r="V2454" i="10"/>
  <c r="V2300" i="10"/>
  <c r="V1959" i="10"/>
  <c r="V1968" i="10"/>
  <c r="V955" i="10"/>
  <c r="V2015" i="10"/>
  <c r="V1782" i="10"/>
  <c r="V1656" i="10"/>
  <c r="V2254" i="10"/>
  <c r="V1534" i="10"/>
  <c r="V2040" i="10"/>
  <c r="V1953" i="10"/>
  <c r="V2414" i="10"/>
  <c r="V1964" i="10"/>
  <c r="V2062" i="10"/>
  <c r="V1723" i="10"/>
  <c r="V1904" i="10"/>
  <c r="V1867" i="10"/>
  <c r="V2227" i="10"/>
  <c r="V1928" i="10"/>
  <c r="V1672" i="10"/>
  <c r="V1989" i="10"/>
  <c r="V1764" i="10"/>
  <c r="V1324" i="10"/>
  <c r="V2303" i="10"/>
  <c r="V1824" i="10"/>
  <c r="V2333" i="10"/>
  <c r="V1848" i="10"/>
  <c r="V2329" i="10"/>
  <c r="V1428" i="10"/>
  <c r="V1238" i="10"/>
  <c r="V705" i="10"/>
  <c r="V1831" i="10"/>
  <c r="V1536" i="10"/>
  <c r="V945" i="10"/>
  <c r="V1170" i="10"/>
  <c r="V1413" i="10"/>
  <c r="V1807" i="10"/>
  <c r="V407" i="10"/>
  <c r="V1843" i="10"/>
  <c r="V1791" i="10"/>
  <c r="V1390" i="10"/>
  <c r="V1134" i="10"/>
  <c r="V437" i="10"/>
  <c r="V65" i="10"/>
  <c r="V1073" i="10"/>
  <c r="V1619" i="10"/>
  <c r="V1235" i="10"/>
  <c r="V1521" i="10"/>
  <c r="V1265" i="10"/>
  <c r="V1439" i="10"/>
  <c r="V1311" i="10"/>
  <c r="V1183" i="10"/>
  <c r="V1565" i="10"/>
  <c r="V1579" i="10"/>
  <c r="V1465" i="10"/>
  <c r="V1639" i="10"/>
  <c r="V1511" i="10"/>
  <c r="V1383" i="10"/>
  <c r="V1255" i="10"/>
  <c r="V507" i="10"/>
  <c r="V993" i="10"/>
  <c r="V749" i="10"/>
  <c r="V1011" i="10"/>
  <c r="V855" i="10"/>
  <c r="V797" i="10"/>
  <c r="V230" i="10"/>
  <c r="V845" i="10"/>
  <c r="V875" i="10"/>
  <c r="V605" i="10"/>
  <c r="V867" i="10"/>
  <c r="V109" i="10"/>
  <c r="V537" i="10"/>
  <c r="V71" i="10"/>
  <c r="V1210" i="10"/>
  <c r="V1602" i="10"/>
  <c r="V439" i="10"/>
  <c r="V1087" i="10"/>
  <c r="V1118" i="10"/>
  <c r="V1530" i="10"/>
  <c r="V423" i="10"/>
  <c r="V1455" i="10"/>
  <c r="V1199" i="10"/>
  <c r="V1019" i="10"/>
  <c r="V579" i="10"/>
  <c r="V1581" i="10"/>
  <c r="V196" i="10"/>
  <c r="U1322" i="10"/>
  <c r="U1198" i="10"/>
  <c r="U2129" i="10"/>
  <c r="U1957" i="10"/>
  <c r="U1588" i="10"/>
  <c r="U1923" i="10"/>
  <c r="V585" i="10"/>
  <c r="V278" i="10"/>
  <c r="V578" i="10"/>
  <c r="V857" i="10"/>
  <c r="V250" i="10"/>
  <c r="V101" i="10"/>
  <c r="V141" i="10"/>
  <c r="V178" i="10"/>
  <c r="V2356" i="10"/>
  <c r="V2228" i="10"/>
  <c r="V2368" i="10"/>
  <c r="V1949" i="10"/>
  <c r="V1254" i="10"/>
  <c r="V1982" i="10"/>
  <c r="U72" i="10"/>
  <c r="U143" i="10"/>
  <c r="U107" i="10"/>
  <c r="U19" i="10"/>
  <c r="U99" i="10"/>
  <c r="U516" i="10"/>
  <c r="U57" i="10"/>
  <c r="U209" i="10"/>
  <c r="U616" i="10"/>
  <c r="U533" i="10"/>
  <c r="U215" i="10"/>
  <c r="U519" i="10"/>
  <c r="U453" i="10"/>
  <c r="U41" i="10"/>
  <c r="U727" i="10"/>
  <c r="U643" i="10"/>
  <c r="U855" i="10"/>
  <c r="U499" i="10"/>
  <c r="U980" i="10"/>
  <c r="U714" i="10"/>
  <c r="U761" i="10"/>
  <c r="U934" i="10"/>
  <c r="U729" i="10"/>
  <c r="U652" i="10"/>
  <c r="U657" i="10"/>
  <c r="U1131" i="10"/>
  <c r="U982" i="10"/>
  <c r="U421" i="10"/>
  <c r="U849" i="10"/>
  <c r="U1174" i="10"/>
  <c r="U1055" i="10"/>
  <c r="U876" i="10"/>
  <c r="U296" i="10"/>
  <c r="U685" i="10"/>
  <c r="U85" i="10"/>
  <c r="U998" i="10"/>
  <c r="U1230" i="10"/>
  <c r="U741" i="10"/>
  <c r="U67" i="10"/>
  <c r="U813" i="10"/>
  <c r="U725" i="10"/>
  <c r="U1338" i="10"/>
  <c r="U1256" i="10"/>
  <c r="U655" i="10"/>
  <c r="U447" i="10"/>
  <c r="U1053" i="10"/>
  <c r="U1244" i="10"/>
  <c r="U1084" i="10"/>
  <c r="U1359" i="10"/>
  <c r="U1352" i="10"/>
  <c r="U1441" i="10"/>
  <c r="U673" i="10"/>
  <c r="U1564" i="10"/>
  <c r="U1544" i="10"/>
  <c r="U1473" i="10"/>
  <c r="U1889" i="10"/>
  <c r="U1907" i="10"/>
  <c r="U2005" i="10"/>
  <c r="U1998" i="10"/>
  <c r="U1953" i="10"/>
  <c r="U1827" i="10"/>
  <c r="U1941" i="10"/>
  <c r="U1909" i="10"/>
  <c r="U1952" i="10"/>
  <c r="U2017" i="10"/>
  <c r="U1744" i="10"/>
  <c r="U1583" i="10"/>
  <c r="U1433" i="10"/>
  <c r="U2051" i="10"/>
  <c r="U1671" i="10"/>
  <c r="U2019" i="10"/>
  <c r="V214" i="10"/>
  <c r="V711" i="10"/>
  <c r="V442" i="10"/>
  <c r="V596" i="10"/>
  <c r="V414" i="10"/>
  <c r="V46" i="10"/>
  <c r="V876" i="10"/>
  <c r="V710" i="10"/>
  <c r="V466" i="10"/>
  <c r="V1074" i="10"/>
  <c r="V30" i="10"/>
  <c r="U409" i="10"/>
  <c r="U297" i="10"/>
  <c r="U754" i="10"/>
  <c r="U1031" i="10"/>
  <c r="U1202" i="10"/>
  <c r="U1183" i="10"/>
  <c r="U1390" i="10"/>
  <c r="U1288" i="10"/>
  <c r="U1490" i="10"/>
  <c r="U961" i="10"/>
  <c r="U1240" i="10"/>
  <c r="U1337" i="10"/>
  <c r="U1267" i="10"/>
  <c r="U1483" i="10"/>
  <c r="U1048" i="10"/>
  <c r="U1822" i="10"/>
  <c r="U2110" i="10"/>
  <c r="U1886" i="10"/>
  <c r="U1790" i="10"/>
  <c r="U1859" i="10"/>
  <c r="U2133" i="10"/>
  <c r="U1765" i="10"/>
  <c r="U2081" i="10"/>
  <c r="U2069" i="10"/>
  <c r="U1717" i="10"/>
  <c r="U2035" i="10"/>
  <c r="U1655" i="10"/>
  <c r="V559" i="10"/>
  <c r="V1147" i="10"/>
  <c r="V891" i="10"/>
  <c r="V290" i="10"/>
  <c r="V1419" i="10"/>
  <c r="V1163" i="10"/>
  <c r="V926" i="10"/>
  <c r="V267" i="10"/>
  <c r="V297" i="10"/>
  <c r="V1045" i="10"/>
  <c r="V915" i="10"/>
  <c r="V755" i="10"/>
  <c r="V803" i="10"/>
  <c r="V1003" i="10"/>
  <c r="V947" i="10"/>
  <c r="V642" i="10"/>
  <c r="V7" i="10"/>
  <c r="V98" i="10"/>
  <c r="V296" i="10"/>
  <c r="V19" i="10"/>
  <c r="U155" i="10"/>
  <c r="U31" i="10"/>
  <c r="U49" i="10"/>
  <c r="U355" i="10"/>
  <c r="U379" i="10"/>
  <c r="U374" i="10"/>
  <c r="U470" i="10"/>
  <c r="U491" i="10"/>
  <c r="U599" i="10"/>
  <c r="U841" i="10"/>
  <c r="U1540" i="10"/>
  <c r="U1539" i="10"/>
  <c r="U1235" i="10"/>
  <c r="U1845" i="10"/>
  <c r="U2113" i="10"/>
  <c r="U1861" i="10"/>
  <c r="U1985" i="10"/>
  <c r="U2037" i="10"/>
  <c r="U1987" i="10"/>
  <c r="U2163" i="10"/>
  <c r="V131" i="10"/>
  <c r="V159" i="10"/>
  <c r="V76" i="10"/>
  <c r="U1492" i="10"/>
  <c r="U1246" i="10"/>
  <c r="U1164" i="10"/>
  <c r="U1556" i="10"/>
  <c r="U2033" i="10"/>
  <c r="U2021" i="10"/>
  <c r="U1969" i="10"/>
  <c r="U1973" i="10"/>
  <c r="U2115" i="10"/>
  <c r="U103" i="10"/>
  <c r="U151" i="10"/>
  <c r="U113" i="10"/>
  <c r="U217" i="10"/>
  <c r="U598" i="10"/>
  <c r="U365" i="10"/>
  <c r="U550" i="10"/>
  <c r="U842" i="10"/>
  <c r="U966" i="10"/>
  <c r="U1354" i="10"/>
  <c r="U716" i="10"/>
  <c r="U559" i="10"/>
  <c r="U900" i="10"/>
  <c r="U668" i="10"/>
  <c r="U1386" i="10"/>
  <c r="U693" i="10"/>
  <c r="U1020" i="10"/>
  <c r="U1089" i="10"/>
  <c r="U1344" i="10"/>
  <c r="U1355" i="10"/>
  <c r="U909" i="10"/>
  <c r="U1410" i="10"/>
  <c r="U1216" i="10"/>
  <c r="U1304" i="10"/>
  <c r="U1336" i="10"/>
  <c r="U938" i="10"/>
  <c r="U1021" i="10"/>
  <c r="U1388" i="10"/>
  <c r="U1428" i="10"/>
  <c r="U1601" i="10"/>
  <c r="U2161" i="10"/>
  <c r="U2149" i="10"/>
  <c r="U1411" i="10"/>
  <c r="U2097" i="10"/>
  <c r="U2101" i="10"/>
  <c r="U2117" i="10"/>
  <c r="U2165" i="10"/>
  <c r="U1699" i="10"/>
  <c r="U1989" i="10"/>
  <c r="U1733" i="10"/>
  <c r="V344" i="10"/>
  <c r="V436" i="10"/>
  <c r="U1538" i="10"/>
  <c r="U1225" i="10"/>
  <c r="U1052" i="10"/>
  <c r="U1921" i="10"/>
  <c r="U1925" i="10"/>
  <c r="U1937" i="10"/>
  <c r="U59" i="10"/>
  <c r="U1167" i="10"/>
  <c r="U1087" i="10"/>
  <c r="U1190" i="10"/>
  <c r="U1530" i="10"/>
  <c r="U1126" i="10"/>
  <c r="U1397" i="10"/>
  <c r="U1553" i="10"/>
  <c r="U1554" i="10"/>
  <c r="U1873" i="10"/>
  <c r="U2049" i="10"/>
  <c r="U2053" i="10"/>
  <c r="U2001" i="10"/>
  <c r="V2185" i="10"/>
  <c r="V1661" i="10"/>
  <c r="V2324" i="10"/>
  <c r="V2021" i="10"/>
  <c r="V2376" i="10"/>
  <c r="V1616" i="10"/>
  <c r="V2366" i="10"/>
  <c r="V2442" i="10"/>
  <c r="V2411" i="10"/>
  <c r="V2182" i="10"/>
  <c r="V2328" i="10"/>
  <c r="V2346" i="10"/>
  <c r="V2210" i="10"/>
  <c r="V1836" i="10"/>
  <c r="V1722" i="10"/>
  <c r="V2484" i="10"/>
  <c r="V2348" i="10"/>
  <c r="V2073" i="10"/>
  <c r="V2466" i="10"/>
  <c r="V1746" i="10"/>
  <c r="V1838" i="10"/>
  <c r="V2298" i="10"/>
  <c r="V1898" i="10"/>
  <c r="V2343" i="10"/>
  <c r="V2215" i="10"/>
  <c r="V2083" i="10"/>
  <c r="V1492" i="10"/>
  <c r="V459" i="10"/>
  <c r="V1996" i="10"/>
  <c r="V2273" i="10"/>
  <c r="V2145" i="10"/>
  <c r="V449" i="10"/>
  <c r="V2175" i="10"/>
  <c r="V2043" i="10"/>
  <c r="V2205" i="10"/>
  <c r="V1884" i="10"/>
  <c r="V1787" i="10"/>
  <c r="V2315" i="10"/>
  <c r="V2187" i="10"/>
  <c r="V2059" i="10"/>
  <c r="V2201" i="10"/>
  <c r="V2067" i="10"/>
  <c r="V1876" i="10"/>
  <c r="V1755" i="10"/>
  <c r="V1805" i="10"/>
  <c r="V1677" i="10"/>
  <c r="V1638" i="10"/>
  <c r="V734" i="10"/>
  <c r="V325" i="10"/>
  <c r="V1817" i="10"/>
  <c r="V1689" i="10"/>
  <c r="V1654" i="10"/>
  <c r="V735" i="10"/>
  <c r="V1703" i="10"/>
  <c r="V612" i="10"/>
  <c r="V1845" i="10"/>
  <c r="V1717" i="10"/>
  <c r="V939" i="10"/>
  <c r="V775" i="10"/>
  <c r="V1859" i="10"/>
  <c r="V1731" i="10"/>
  <c r="V1078" i="10"/>
  <c r="V1889" i="10"/>
  <c r="V1761" i="10"/>
  <c r="V1572" i="10"/>
  <c r="V1679" i="10"/>
  <c r="V785" i="10"/>
  <c r="V272" i="10"/>
  <c r="V944" i="10"/>
  <c r="V567" i="10"/>
  <c r="V1312" i="10"/>
  <c r="V105" i="10"/>
  <c r="V1493" i="10"/>
  <c r="V1186" i="10"/>
  <c r="V853" i="10"/>
  <c r="V216" i="10"/>
  <c r="V281" i="10"/>
  <c r="V1208" i="10"/>
  <c r="V203" i="10"/>
  <c r="V581" i="10"/>
  <c r="V455" i="10"/>
  <c r="V1172" i="10"/>
  <c r="V1442" i="10"/>
  <c r="V152" i="10"/>
  <c r="V1176" i="10"/>
  <c r="V341" i="10"/>
  <c r="V1557" i="10"/>
  <c r="V789" i="10"/>
  <c r="V1635" i="10"/>
  <c r="V1507" i="10"/>
  <c r="V1379" i="10"/>
  <c r="V1251" i="10"/>
  <c r="V497" i="10"/>
  <c r="V538" i="10"/>
  <c r="V1537" i="10"/>
  <c r="V1409" i="10"/>
  <c r="V1281" i="10"/>
  <c r="V901" i="10"/>
  <c r="V682" i="10"/>
  <c r="V1583" i="10"/>
  <c r="V1327" i="10"/>
  <c r="V651" i="10"/>
  <c r="V1453" i="10"/>
  <c r="V2317" i="10"/>
  <c r="V1673" i="10"/>
  <c r="V1437" i="10"/>
  <c r="V649" i="10"/>
  <c r="V2045" i="10"/>
  <c r="U224" i="10"/>
  <c r="U131" i="10"/>
  <c r="U9" i="10"/>
  <c r="U161" i="10"/>
  <c r="U137" i="10"/>
  <c r="U381" i="10"/>
  <c r="U81" i="10"/>
  <c r="U134" i="10"/>
  <c r="U514" i="10"/>
  <c r="V1649" i="10"/>
  <c r="V1323" i="10"/>
  <c r="V2136" i="10"/>
  <c r="V2075" i="10"/>
  <c r="V2224" i="10"/>
  <c r="V2292" i="10"/>
  <c r="V2206" i="10"/>
  <c r="V2332" i="10"/>
  <c r="V2479" i="10"/>
  <c r="V2340" i="10"/>
  <c r="V2056" i="10"/>
  <c r="V1326" i="10"/>
  <c r="V2140" i="10"/>
  <c r="V1922" i="10"/>
  <c r="V2146" i="10"/>
  <c r="V1978" i="10"/>
  <c r="V2483" i="10"/>
  <c r="V2372" i="10"/>
  <c r="V1946" i="10"/>
  <c r="V2128" i="10"/>
  <c r="V2310" i="10"/>
  <c r="V1985" i="10"/>
  <c r="V2412" i="10"/>
  <c r="V2086" i="10"/>
  <c r="V1894" i="10"/>
  <c r="V1264" i="10"/>
  <c r="V2234" i="10"/>
  <c r="V1496" i="10"/>
  <c r="V2456" i="10"/>
  <c r="V1726" i="10"/>
  <c r="V2113" i="10"/>
  <c r="V2008" i="10"/>
  <c r="V1988" i="10"/>
  <c r="V2326" i="10"/>
  <c r="V2026" i="10"/>
  <c r="V2422" i="10"/>
  <c r="V1914" i="10"/>
  <c r="V2133" i="10"/>
  <c r="V1636" i="10"/>
  <c r="V2122" i="10"/>
  <c r="V2452" i="10"/>
  <c r="V1718" i="10"/>
  <c r="V2028" i="10"/>
  <c r="V2097" i="10"/>
  <c r="V2068" i="10"/>
  <c r="V2434" i="10"/>
  <c r="V1936" i="10"/>
  <c r="V1682" i="10"/>
  <c r="V2229" i="10"/>
  <c r="V2390" i="10"/>
  <c r="V1620" i="10"/>
  <c r="V2480" i="10"/>
  <c r="V1774" i="10"/>
  <c r="V2034" i="10"/>
  <c r="V2380" i="10"/>
  <c r="V2148" i="10"/>
  <c r="V1834" i="10"/>
  <c r="V2049" i="10"/>
  <c r="V2311" i="10"/>
  <c r="V2183" i="10"/>
  <c r="V1840" i="10"/>
  <c r="V2065" i="10"/>
  <c r="V2323" i="10"/>
  <c r="V2195" i="10"/>
  <c r="V2069" i="10"/>
  <c r="V1864" i="10"/>
  <c r="V1707" i="10"/>
  <c r="V2241" i="10"/>
  <c r="V1938" i="10"/>
  <c r="V1393" i="10"/>
  <c r="V697" i="10"/>
  <c r="V2296" i="10"/>
  <c r="V1177" i="10"/>
  <c r="V635" i="10"/>
  <c r="V1607" i="10"/>
  <c r="V1479" i="10"/>
  <c r="V1351" i="10"/>
  <c r="V1223" i="10"/>
  <c r="V753" i="10"/>
  <c r="V664" i="10"/>
  <c r="V653" i="10"/>
  <c r="V300" i="10"/>
  <c r="V902" i="10"/>
  <c r="V493" i="10"/>
  <c r="V286" i="10"/>
  <c r="V2031" i="10"/>
  <c r="V2287" i="10"/>
  <c r="V1618" i="10"/>
  <c r="V1209" i="10"/>
  <c r="V941" i="10"/>
  <c r="V2264" i="10"/>
  <c r="V2082" i="10"/>
  <c r="V1970" i="10"/>
  <c r="V2436" i="10"/>
  <c r="V2006" i="10"/>
  <c r="V2245" i="10"/>
  <c r="V1885" i="10"/>
  <c r="V1911" i="10"/>
  <c r="V1482" i="10"/>
  <c r="V1887" i="10"/>
  <c r="V1285" i="10"/>
  <c r="V1525" i="10"/>
  <c r="V1538" i="10"/>
  <c r="V1578" i="10"/>
  <c r="V965" i="10"/>
  <c r="V1378" i="10"/>
  <c r="V666" i="10"/>
  <c r="V1069" i="10"/>
  <c r="V1277" i="10"/>
  <c r="V2475" i="10"/>
  <c r="V2457" i="10"/>
  <c r="V1972" i="10"/>
  <c r="V2270" i="10"/>
  <c r="V2410" i="10"/>
  <c r="V1270" i="10"/>
  <c r="V2168" i="10"/>
  <c r="V2471" i="10"/>
  <c r="V2385" i="10"/>
  <c r="V2047" i="10"/>
  <c r="V1830" i="10"/>
  <c r="V2314" i="10"/>
  <c r="V1997" i="10"/>
  <c r="V2160" i="10"/>
  <c r="V1584" i="10"/>
  <c r="V2032" i="10"/>
  <c r="V2424" i="10"/>
  <c r="V1918" i="10"/>
  <c r="V1662" i="10"/>
  <c r="V1358" i="10"/>
  <c r="V2149" i="10"/>
  <c r="V1430" i="10"/>
  <c r="V2389" i="10"/>
  <c r="V1614" i="10"/>
  <c r="V1850" i="10"/>
  <c r="V1376" i="10"/>
  <c r="V2420" i="10"/>
  <c r="V1910" i="10"/>
  <c r="V2117" i="10"/>
  <c r="V2294" i="10"/>
  <c r="V1943" i="10"/>
  <c r="V2402" i="10"/>
  <c r="V1874" i="10"/>
  <c r="V2352" i="10"/>
  <c r="V2496" i="10"/>
  <c r="V1789" i="10"/>
  <c r="V150" i="10"/>
  <c r="V353" i="10"/>
  <c r="V1184" i="10"/>
  <c r="V2433" i="10"/>
  <c r="V2165" i="10"/>
  <c r="V2392" i="10"/>
  <c r="V2487" i="10"/>
  <c r="V2357" i="10"/>
  <c r="V2396" i="10"/>
  <c r="V1862" i="10"/>
  <c r="V2354" i="10"/>
  <c r="V2012" i="10"/>
  <c r="V2277" i="10"/>
  <c r="V2406" i="10"/>
  <c r="V1882" i="10"/>
  <c r="V1939" i="10"/>
  <c r="V2093" i="10"/>
  <c r="V2464" i="10"/>
  <c r="V2304" i="10"/>
  <c r="V1808" i="10"/>
  <c r="V1336" i="10"/>
  <c r="V2307" i="10"/>
  <c r="V2225" i="10"/>
  <c r="V1510" i="10"/>
  <c r="V2157" i="10"/>
  <c r="V1757" i="10"/>
  <c r="V1769" i="10"/>
  <c r="V1406" i="10"/>
  <c r="V1646" i="10"/>
  <c r="V1841" i="10"/>
  <c r="V1759" i="10"/>
  <c r="V990" i="10"/>
  <c r="V1196" i="10"/>
  <c r="V657" i="10"/>
  <c r="V1308" i="10"/>
  <c r="V703" i="10"/>
  <c r="V401" i="10"/>
  <c r="V628" i="10"/>
  <c r="V1466" i="10"/>
  <c r="V238" i="10"/>
  <c r="V1233" i="10"/>
  <c r="V782" i="10"/>
  <c r="V1279" i="10"/>
  <c r="V1433" i="10"/>
  <c r="V1310" i="10"/>
  <c r="V2405" i="10"/>
  <c r="V1930" i="10"/>
  <c r="V2087" i="10"/>
  <c r="V1398" i="10"/>
  <c r="V1981" i="10"/>
  <c r="V2302" i="10"/>
  <c r="V1961" i="10"/>
  <c r="V2004" i="10"/>
  <c r="V2404" i="10"/>
  <c r="V2077" i="10"/>
  <c r="V2336" i="10"/>
  <c r="V2055" i="10"/>
  <c r="V2462" i="10"/>
  <c r="V1738" i="10"/>
  <c r="V1980" i="10"/>
  <c r="V1973" i="10"/>
  <c r="V1352" i="10"/>
  <c r="V1999" i="10"/>
  <c r="V2321" i="10"/>
  <c r="V1556" i="10"/>
  <c r="V1860" i="10"/>
  <c r="V1655" i="10"/>
  <c r="V2223" i="10"/>
  <c r="V2101" i="10"/>
  <c r="V1664" i="10"/>
  <c r="V2253" i="10"/>
  <c r="V2125" i="10"/>
  <c r="V1724" i="10"/>
  <c r="V1588" i="10"/>
  <c r="V1935" i="10"/>
  <c r="V2235" i="10"/>
  <c r="V1688" i="10"/>
  <c r="V1330" i="10"/>
  <c r="V2249" i="10"/>
  <c r="V2121" i="10"/>
  <c r="V1963" i="10"/>
  <c r="V1716" i="10"/>
  <c r="V1853" i="10"/>
  <c r="V1725" i="10"/>
  <c r="V1280" i="10"/>
  <c r="V1852" i="10"/>
  <c r="V1917" i="10"/>
  <c r="V1801" i="10"/>
  <c r="V1448" i="10"/>
  <c r="V1256" i="10"/>
  <c r="V1363" i="10"/>
  <c r="V107" i="10"/>
  <c r="V489" i="10"/>
  <c r="V2334" i="10"/>
  <c r="V2322" i="10"/>
  <c r="V2272" i="10"/>
  <c r="V2458" i="10"/>
  <c r="V2413" i="10"/>
  <c r="V2491" i="10"/>
  <c r="V1942" i="10"/>
  <c r="V2154" i="10"/>
  <c r="V2103" i="10"/>
  <c r="V1802" i="10"/>
  <c r="V2022" i="10"/>
  <c r="V1526" i="10"/>
  <c r="V2127" i="10"/>
  <c r="V1897" i="10"/>
  <c r="V1783" i="10"/>
  <c r="V1182" i="10"/>
  <c r="V1797" i="10"/>
  <c r="V1164" i="10"/>
  <c r="V1117" i="10"/>
  <c r="V1098" i="10"/>
  <c r="V1143" i="10"/>
  <c r="V188" i="10"/>
  <c r="V1349" i="10"/>
  <c r="V1262" i="10"/>
  <c r="V1587" i="10"/>
  <c r="V1617" i="10"/>
  <c r="V1535" i="10"/>
  <c r="V896" i="10"/>
  <c r="V317" i="10"/>
  <c r="V1533" i="10"/>
  <c r="V1305" i="10"/>
  <c r="V2190" i="10"/>
  <c r="V2353" i="10"/>
  <c r="V2447" i="10"/>
  <c r="V2194" i="10"/>
  <c r="V2188" i="10"/>
  <c r="V2499" i="10"/>
  <c r="V2467" i="10"/>
  <c r="V2401" i="10"/>
  <c r="V2490" i="10"/>
  <c r="V2426" i="10"/>
  <c r="V2492" i="10"/>
  <c r="V2079" i="10"/>
  <c r="V1234" i="10"/>
  <c r="V2408" i="10"/>
  <c r="V2502" i="10"/>
  <c r="V2039" i="10"/>
  <c r="V1276" i="10"/>
  <c r="V1878" i="10"/>
  <c r="V2104" i="10"/>
  <c r="V2432" i="10"/>
  <c r="V1678" i="10"/>
  <c r="V2246" i="10"/>
  <c r="V1744" i="10"/>
  <c r="V2147" i="10"/>
  <c r="V1920" i="10"/>
  <c r="V2124" i="10"/>
  <c r="V1826" i="10"/>
  <c r="V2156" i="10"/>
  <c r="V2394" i="10"/>
  <c r="V2023" i="10"/>
  <c r="V2064" i="10"/>
  <c r="V571" i="10"/>
  <c r="V2415" i="10"/>
  <c r="V2293" i="10"/>
  <c r="V2435" i="10"/>
  <c r="V2443" i="10"/>
  <c r="V2344" i="10"/>
  <c r="V2425" i="10"/>
  <c r="V2178" i="10"/>
  <c r="V2439" i="10"/>
  <c r="V2330" i="10"/>
  <c r="V1866" i="10"/>
  <c r="V1589" i="10"/>
  <c r="V1567" i="10"/>
  <c r="V909" i="10"/>
  <c r="V69" i="10"/>
  <c r="V1666" i="10"/>
  <c r="V1794" i="10"/>
  <c r="V1686" i="10"/>
  <c r="V2001" i="10"/>
  <c r="V1542" i="10"/>
  <c r="V1924" i="10"/>
  <c r="V2255" i="10"/>
  <c r="V2285" i="10"/>
  <c r="V1788" i="10"/>
  <c r="V1780" i="10"/>
  <c r="V1566" i="10"/>
  <c r="V704" i="10"/>
  <c r="V113" i="10"/>
  <c r="V1424" i="10"/>
  <c r="V321" i="10"/>
  <c r="V1282" i="10"/>
  <c r="V1360" i="10"/>
  <c r="V1130" i="10"/>
  <c r="V693" i="10"/>
  <c r="V1333" i="10"/>
  <c r="V837" i="10"/>
  <c r="V1407" i="10"/>
  <c r="V1405" i="10"/>
  <c r="V1547" i="10"/>
  <c r="V1291" i="10"/>
  <c r="V1561" i="10"/>
  <c r="V2276" i="10"/>
  <c r="V2240" i="10"/>
  <c r="V2192" i="10"/>
  <c r="V1604" i="10"/>
  <c r="V2036" i="10"/>
  <c r="V2459" i="10"/>
  <c r="V2288" i="10"/>
  <c r="V2441" i="10"/>
  <c r="V2258" i="10"/>
  <c r="V1962" i="10"/>
  <c r="V2359" i="10"/>
  <c r="V1648" i="10"/>
  <c r="V2061" i="10"/>
  <c r="V2109" i="10"/>
  <c r="V2213" i="10"/>
  <c r="V1994" i="10"/>
  <c r="V2275" i="10"/>
  <c r="V2193" i="10"/>
  <c r="V1580" i="10"/>
  <c r="V1691" i="10"/>
  <c r="V1762" i="10"/>
  <c r="V2451" i="10"/>
  <c r="V2399" i="10"/>
  <c r="V2369" i="10"/>
  <c r="V2477" i="10"/>
  <c r="V2050" i="10"/>
  <c r="V2427" i="10"/>
  <c r="V1990" i="10"/>
  <c r="V2409" i="10"/>
  <c r="V2134" i="10"/>
  <c r="V2089" i="10"/>
  <c r="V2423" i="10"/>
  <c r="U211" i="10"/>
  <c r="U310" i="10"/>
  <c r="U728" i="10"/>
  <c r="U738" i="10"/>
  <c r="U762" i="10"/>
  <c r="U543" i="10"/>
  <c r="U771" i="10"/>
  <c r="U767" i="10"/>
  <c r="U691" i="10"/>
  <c r="U1151" i="10"/>
  <c r="U1444" i="10"/>
  <c r="U1210" i="10"/>
  <c r="U1342" i="10"/>
  <c r="V1700" i="10"/>
  <c r="V1132" i="10"/>
  <c r="V1456" i="10"/>
  <c r="V2271" i="10"/>
  <c r="V2143" i="10"/>
  <c r="V1986" i="10"/>
  <c r="V1760" i="10"/>
  <c r="V2301" i="10"/>
  <c r="V2173" i="10"/>
  <c r="V2030" i="10"/>
  <c r="V1820" i="10"/>
  <c r="V1518" i="10"/>
  <c r="V1628" i="10"/>
  <c r="V2283" i="10"/>
  <c r="V2155" i="10"/>
  <c r="V2005" i="10"/>
  <c r="V1420" i="10"/>
  <c r="V1784" i="10"/>
  <c r="V1454" i="10"/>
  <c r="V1356" i="10"/>
  <c r="V2297" i="10"/>
  <c r="V2169" i="10"/>
  <c r="V2035" i="10"/>
  <c r="V1812" i="10"/>
  <c r="V1622" i="10"/>
  <c r="V1901" i="10"/>
  <c r="V1773" i="10"/>
  <c r="V1153" i="10"/>
  <c r="V1913" i="10"/>
  <c r="V1785" i="10"/>
  <c r="V1374" i="10"/>
  <c r="V1061" i="10"/>
  <c r="V1412" i="10"/>
  <c r="V1927" i="10"/>
  <c r="V1799" i="10"/>
  <c r="V1671" i="10"/>
  <c r="V1630" i="10"/>
  <c r="V1174" i="10"/>
  <c r="V195" i="10"/>
  <c r="V1813" i="10"/>
  <c r="V1685" i="10"/>
  <c r="V1444" i="10"/>
  <c r="V161" i="10"/>
  <c r="V1827" i="10"/>
  <c r="V1699" i="10"/>
  <c r="V591" i="10"/>
  <c r="V1292" i="10"/>
  <c r="V561" i="10"/>
  <c r="V1338" i="10"/>
  <c r="V1857" i="10"/>
  <c r="V1729" i="10"/>
  <c r="V1348" i="10"/>
  <c r="V1384" i="10"/>
  <c r="V1903" i="10"/>
  <c r="V1775" i="10"/>
  <c r="V1436" i="10"/>
  <c r="V1342" i="10"/>
  <c r="V1222" i="10"/>
  <c r="V1458" i="10"/>
  <c r="V305" i="10"/>
  <c r="V1057" i="10"/>
  <c r="V565" i="10"/>
  <c r="V1653" i="10"/>
  <c r="V247" i="10"/>
  <c r="V1498" i="10"/>
  <c r="V817" i="10"/>
  <c r="V843" i="10"/>
  <c r="V328" i="10"/>
  <c r="V1237" i="10"/>
  <c r="V1190" i="10"/>
  <c r="V903" i="10"/>
  <c r="V1477" i="10"/>
  <c r="V1426" i="10"/>
  <c r="V1252" i="10"/>
  <c r="V958" i="10"/>
  <c r="V1461" i="10"/>
  <c r="V1216" i="10"/>
  <c r="V602" i="10"/>
  <c r="V687" i="10"/>
  <c r="V302" i="10"/>
  <c r="V1570" i="10"/>
  <c r="V673" i="10"/>
  <c r="V1119" i="10"/>
  <c r="V1220" i="10"/>
  <c r="V1301" i="10"/>
  <c r="V1035" i="10"/>
  <c r="V1603" i="10"/>
  <c r="V1475" i="10"/>
  <c r="V1347" i="10"/>
  <c r="V1219" i="10"/>
  <c r="V743" i="10"/>
  <c r="V1062" i="10"/>
  <c r="V835" i="10"/>
  <c r="V81" i="10"/>
  <c r="V1633" i="10"/>
  <c r="V1505" i="10"/>
  <c r="V1377" i="10"/>
  <c r="V1249" i="10"/>
  <c r="V1115" i="10"/>
  <c r="V1551" i="10"/>
  <c r="V1423" i="10"/>
  <c r="V1295" i="10"/>
  <c r="V1167" i="10"/>
  <c r="V897" i="10"/>
  <c r="V1549" i="10"/>
  <c r="V1421" i="10"/>
  <c r="V1293" i="10"/>
  <c r="V1165" i="10"/>
  <c r="V102" i="10"/>
  <c r="V932" i="10"/>
  <c r="V1563" i="10"/>
  <c r="V1435" i="10"/>
  <c r="V1307" i="10"/>
  <c r="V1179" i="10"/>
  <c r="V640" i="10"/>
  <c r="V323" i="10"/>
  <c r="V641" i="10"/>
  <c r="V1577" i="10"/>
  <c r="V1449" i="10"/>
  <c r="V1321" i="10"/>
  <c r="V1193" i="10"/>
  <c r="V373" i="10"/>
  <c r="V854" i="10"/>
  <c r="V456" i="10"/>
  <c r="V1080" i="10"/>
  <c r="V759" i="10"/>
  <c r="V430" i="10"/>
  <c r="V1623" i="10"/>
  <c r="V1495" i="10"/>
  <c r="V1367" i="10"/>
  <c r="V1239" i="10"/>
  <c r="V1101" i="10"/>
  <c r="V940" i="10"/>
  <c r="V531" i="10"/>
  <c r="V68" i="10"/>
  <c r="V737" i="10"/>
  <c r="V408" i="10"/>
  <c r="V518" i="10"/>
  <c r="V371" i="10"/>
  <c r="V566" i="10"/>
  <c r="V120" i="10"/>
  <c r="V828" i="10"/>
  <c r="V419" i="10"/>
  <c r="V890" i="10"/>
  <c r="V224" i="10"/>
  <c r="V614" i="10"/>
  <c r="V184" i="10"/>
  <c r="V467" i="10"/>
  <c r="V1017" i="10"/>
  <c r="V639" i="10"/>
  <c r="V1070" i="10"/>
  <c r="V924" i="10"/>
  <c r="V515" i="10"/>
  <c r="V301" i="10"/>
  <c r="V563" i="10"/>
  <c r="V506" i="10"/>
  <c r="V950" i="10"/>
  <c r="V541" i="10"/>
  <c r="V84" i="10"/>
  <c r="V589" i="10"/>
  <c r="V851" i="10"/>
  <c r="V599" i="10"/>
  <c r="V637" i="10"/>
  <c r="V899" i="10"/>
  <c r="V1086" i="10"/>
  <c r="V685" i="10"/>
  <c r="V792" i="10"/>
  <c r="V758" i="10"/>
  <c r="V349" i="10"/>
  <c r="V1020" i="10"/>
  <c r="V611" i="10"/>
  <c r="V393" i="10"/>
  <c r="V850" i="10"/>
  <c r="V441" i="10"/>
  <c r="V83" i="10"/>
  <c r="V1090" i="10"/>
  <c r="V60" i="10"/>
  <c r="V329" i="10"/>
  <c r="V72" i="10"/>
  <c r="V889" i="10"/>
  <c r="V937" i="10"/>
  <c r="V322" i="10"/>
  <c r="V237" i="10"/>
  <c r="V601" i="10"/>
  <c r="V287" i="10"/>
  <c r="V125" i="10"/>
  <c r="V266" i="10"/>
  <c r="V229" i="10"/>
  <c r="V49" i="10"/>
  <c r="V264" i="10"/>
  <c r="V2218" i="10"/>
  <c r="V2448" i="10"/>
  <c r="V1710" i="10"/>
  <c r="V2341" i="10"/>
  <c r="V1900" i="10"/>
  <c r="V2166" i="10"/>
  <c r="V2278" i="10"/>
  <c r="V2053" i="10"/>
  <c r="V1770" i="10"/>
  <c r="V1460" i="10"/>
  <c r="V2279" i="10"/>
  <c r="V2151" i="10"/>
  <c r="V2011" i="10"/>
  <c r="V1776" i="10"/>
  <c r="V2291" i="10"/>
  <c r="V2163" i="10"/>
  <c r="V2027" i="10"/>
  <c r="V1800" i="10"/>
  <c r="V2081" i="10"/>
  <c r="V2337" i="10"/>
  <c r="V2209" i="10"/>
  <c r="V2076" i="10"/>
  <c r="V2085" i="10"/>
  <c r="V1819" i="10"/>
  <c r="V2239" i="10"/>
  <c r="V1947" i="10"/>
  <c r="V1696" i="10"/>
  <c r="V1084" i="10"/>
  <c r="V2269" i="10"/>
  <c r="V2141" i="10"/>
  <c r="V1995" i="10"/>
  <c r="V1756" i="10"/>
  <c r="V2251" i="10"/>
  <c r="V2123" i="10"/>
  <c r="V1954" i="10"/>
  <c r="V1720" i="10"/>
  <c r="V1552" i="10"/>
  <c r="V1576" i="10"/>
  <c r="V1212" i="10"/>
  <c r="V1983" i="10"/>
  <c r="V2265" i="10"/>
  <c r="V2137" i="10"/>
  <c r="V1748" i="10"/>
  <c r="V1657" i="10"/>
  <c r="V1869" i="10"/>
  <c r="V1741" i="10"/>
  <c r="V1400" i="10"/>
  <c r="V580" i="10"/>
  <c r="V1881" i="10"/>
  <c r="V1753" i="10"/>
  <c r="V1612" i="10"/>
  <c r="V1560" i="10"/>
  <c r="V1416" i="10"/>
  <c r="V1166" i="10"/>
  <c r="V1582" i="10"/>
  <c r="V1895" i="10"/>
  <c r="V1767" i="10"/>
  <c r="V1314" i="10"/>
  <c r="V1202" i="10"/>
  <c r="V1362" i="10"/>
  <c r="V1909" i="10"/>
  <c r="V1781" i="10"/>
  <c r="V1923" i="10"/>
  <c r="V1795" i="10"/>
  <c r="V1667" i="10"/>
  <c r="V1624" i="10"/>
  <c r="V448" i="10"/>
  <c r="V1610" i="10"/>
  <c r="V935" i="10"/>
  <c r="V1825" i="10"/>
  <c r="V1697" i="10"/>
  <c r="V1125" i="10"/>
  <c r="V1288" i="10"/>
  <c r="V1206" i="10"/>
  <c r="V997" i="10"/>
  <c r="V1871" i="10"/>
  <c r="V1743" i="10"/>
  <c r="V1198" i="10"/>
  <c r="V986" i="10"/>
  <c r="V663" i="10"/>
  <c r="V1586" i="10"/>
  <c r="V320" i="10"/>
  <c r="V431" i="10"/>
  <c r="V1397" i="10"/>
  <c r="V270" i="10"/>
  <c r="V1192" i="10"/>
  <c r="V805" i="10"/>
  <c r="V134" i="10"/>
  <c r="V1096" i="10"/>
  <c r="V555" i="10"/>
  <c r="V584" i="10"/>
  <c r="V1637" i="10"/>
  <c r="V832" i="10"/>
  <c r="V1155" i="10"/>
  <c r="V709" i="10"/>
  <c r="V788" i="10"/>
  <c r="V801" i="10"/>
  <c r="V1386" i="10"/>
  <c r="V1204" i="10"/>
  <c r="V318" i="10"/>
  <c r="V1221" i="10"/>
  <c r="V860" i="10"/>
  <c r="V1554" i="10"/>
  <c r="V827" i="10"/>
  <c r="V1226" i="10"/>
  <c r="V1205" i="10"/>
  <c r="V1121" i="10"/>
  <c r="V951" i="10"/>
  <c r="V351" i="10"/>
  <c r="V433" i="10"/>
  <c r="V544" i="10"/>
  <c r="V1573" i="10"/>
  <c r="V1141" i="10"/>
  <c r="V14" i="10"/>
  <c r="V1194" i="10"/>
  <c r="V917" i="10"/>
  <c r="V1571" i="10"/>
  <c r="V1443" i="10"/>
  <c r="V1315" i="10"/>
  <c r="V1187" i="10"/>
  <c r="V660" i="10"/>
  <c r="V375" i="10"/>
  <c r="V1601" i="10"/>
  <c r="V1473" i="10"/>
  <c r="V1345" i="10"/>
  <c r="V1217" i="10"/>
  <c r="V619" i="10"/>
  <c r="V519" i="10"/>
  <c r="V1647" i="10"/>
  <c r="V1519" i="10"/>
  <c r="V1391" i="10"/>
  <c r="V1263" i="10"/>
  <c r="V1131" i="10"/>
  <c r="V527" i="10"/>
  <c r="V177" i="10"/>
  <c r="V1113" i="10"/>
  <c r="V814" i="10"/>
  <c r="V1645" i="10"/>
  <c r="V1517" i="10"/>
  <c r="V1865" i="10"/>
  <c r="V1737" i="10"/>
  <c r="V938" i="10"/>
  <c r="V1108" i="10"/>
  <c r="V417" i="10"/>
  <c r="V1879" i="10"/>
  <c r="V1751" i="10"/>
  <c r="V1893" i="10"/>
  <c r="V1765" i="10"/>
  <c r="V1432" i="10"/>
  <c r="V1907" i="10"/>
  <c r="V1779" i="10"/>
  <c r="V1232" i="10"/>
  <c r="V331" i="10"/>
  <c r="V1644" i="10"/>
  <c r="V1809" i="10"/>
  <c r="V1681" i="10"/>
  <c r="V315" i="10"/>
  <c r="V1855" i="10"/>
  <c r="V1727" i="10"/>
  <c r="V1344" i="10"/>
  <c r="V849" i="10"/>
  <c r="V1394" i="10"/>
  <c r="V1105" i="10"/>
  <c r="V859" i="10"/>
  <c r="V240" i="10"/>
  <c r="V1269" i="10"/>
  <c r="V1434" i="10"/>
  <c r="V1200" i="10"/>
  <c r="V112" i="10"/>
  <c r="V1509" i="10"/>
  <c r="V1240" i="10"/>
  <c r="V712" i="10"/>
  <c r="V1304" i="10"/>
  <c r="V1051" i="10"/>
  <c r="V603" i="10"/>
  <c r="V465" i="10"/>
  <c r="V1148" i="10"/>
  <c r="V58" i="10"/>
  <c r="V1031" i="10"/>
  <c r="V1594" i="10"/>
  <c r="V1180" i="10"/>
  <c r="V47" i="10"/>
  <c r="V884" i="10"/>
  <c r="V350" i="10"/>
  <c r="V1274" i="10"/>
  <c r="V1445" i="10"/>
  <c r="V335" i="10"/>
  <c r="V1506" i="10"/>
  <c r="V427" i="10"/>
  <c r="V960" i="10"/>
  <c r="V587" i="10"/>
  <c r="V625" i="10"/>
  <c r="V276" i="10"/>
  <c r="V251" i="10"/>
  <c r="V1555" i="10"/>
  <c r="V1427" i="10"/>
  <c r="V1299" i="10"/>
  <c r="V1171" i="10"/>
  <c r="V573" i="10"/>
  <c r="V661" i="10"/>
  <c r="V1585" i="10"/>
  <c r="V1457" i="10"/>
  <c r="V1329" i="10"/>
  <c r="V1201" i="10"/>
  <c r="V1024" i="10"/>
  <c r="V957" i="10"/>
  <c r="V604" i="10"/>
  <c r="V1092" i="10"/>
  <c r="V779" i="10"/>
  <c r="V1631" i="10"/>
  <c r="V1503" i="10"/>
  <c r="V1375" i="10"/>
  <c r="V1247" i="10"/>
  <c r="V487" i="10"/>
  <c r="V910" i="10"/>
  <c r="V1629" i="10"/>
  <c r="V1501" i="10"/>
  <c r="V1373" i="10"/>
  <c r="V1245" i="10"/>
  <c r="V1110" i="10"/>
  <c r="V116" i="10"/>
  <c r="V1643" i="10"/>
  <c r="V1515" i="10"/>
  <c r="V1387" i="10"/>
  <c r="V1259" i="10"/>
  <c r="V1529" i="10"/>
  <c r="V1401" i="10"/>
  <c r="V1273" i="10"/>
  <c r="V881" i="10"/>
  <c r="V1575" i="10"/>
  <c r="V1447" i="10"/>
  <c r="V1319" i="10"/>
  <c r="V1191" i="10"/>
  <c r="V999" i="10"/>
  <c r="V829" i="10"/>
  <c r="V476" i="10"/>
  <c r="V397" i="10"/>
  <c r="V659" i="10"/>
  <c r="V242" i="10"/>
  <c r="V646" i="10"/>
  <c r="V227" i="10"/>
  <c r="V499" i="10"/>
  <c r="V293" i="10"/>
  <c r="V1018" i="10"/>
  <c r="V363" i="10"/>
  <c r="V1093" i="10"/>
  <c r="V694" i="10"/>
  <c r="V283" i="10"/>
  <c r="V956" i="10"/>
  <c r="V547" i="10"/>
  <c r="V333" i="10"/>
  <c r="V79" i="10"/>
  <c r="V595" i="10"/>
  <c r="V1126" i="10"/>
  <c r="V381" i="10"/>
  <c r="V643" i="10"/>
  <c r="V920" i="10"/>
  <c r="V429" i="10"/>
  <c r="V691" i="10"/>
  <c r="V1038" i="10"/>
  <c r="V383" i="10"/>
  <c r="V1102" i="10"/>
  <c r="V502" i="10"/>
  <c r="V764" i="10"/>
  <c r="V355" i="10"/>
  <c r="V546" i="10"/>
  <c r="V594" i="10"/>
  <c r="V285" i="10"/>
  <c r="V1001" i="10"/>
  <c r="V386" i="10"/>
  <c r="V153" i="10"/>
  <c r="V1049" i="10"/>
  <c r="V217" i="10"/>
  <c r="V633" i="10"/>
  <c r="V681" i="10"/>
  <c r="V2105" i="10"/>
  <c r="V2180" i="10"/>
  <c r="V2274" i="10"/>
  <c r="V2186" i="10"/>
  <c r="V2476" i="10"/>
  <c r="V2003" i="10"/>
  <c r="V1766" i="10"/>
  <c r="V2060" i="10"/>
  <c r="V2063" i="10"/>
  <c r="V1854" i="10"/>
  <c r="V2111" i="10"/>
  <c r="V823" i="10"/>
  <c r="V2486" i="10"/>
  <c r="V2351" i="10"/>
  <c r="V1786" i="10"/>
  <c r="V2072" i="10"/>
  <c r="V2164" i="10"/>
  <c r="V1846" i="10"/>
  <c r="V1929" i="10"/>
  <c r="V2498" i="10"/>
  <c r="V2116" i="10"/>
  <c r="V1810" i="10"/>
  <c r="V1500" i="10"/>
  <c r="V2416" i="10"/>
  <c r="V1902" i="10"/>
  <c r="V1974" i="10"/>
  <c r="V1967" i="10"/>
  <c r="V1851" i="10"/>
  <c r="V2214" i="10"/>
  <c r="V2362" i="10"/>
  <c r="V2446" i="10"/>
  <c r="V1955" i="10"/>
  <c r="V1706" i="10"/>
  <c r="V2020" i="10"/>
  <c r="V1464" i="10"/>
  <c r="V2325" i="10"/>
  <c r="V1868" i="10"/>
  <c r="V2247" i="10"/>
  <c r="V2119" i="10"/>
  <c r="V1960" i="10"/>
  <c r="V1712" i="10"/>
  <c r="V1214" i="10"/>
  <c r="V1116" i="10"/>
  <c r="V2259" i="10"/>
  <c r="V2131" i="10"/>
  <c r="V1979" i="10"/>
  <c r="V1736" i="10"/>
  <c r="V1564" i="10"/>
  <c r="V2041" i="10"/>
  <c r="V2305" i="10"/>
  <c r="V2177" i="10"/>
  <c r="V1504" i="10"/>
  <c r="V1828" i="10"/>
  <c r="V1516" i="10"/>
  <c r="V2335" i="10"/>
  <c r="V2207" i="10"/>
  <c r="V1888" i="10"/>
  <c r="V1478" i="10"/>
  <c r="V1803" i="10"/>
  <c r="V1422" i="10"/>
  <c r="V2237" i="10"/>
  <c r="V2108" i="10"/>
  <c r="V1944" i="10"/>
  <c r="V1692" i="10"/>
  <c r="V1380" i="10"/>
  <c r="V2347" i="10"/>
  <c r="V2219" i="10"/>
  <c r="V1912" i="10"/>
  <c r="V1899" i="10"/>
  <c r="V1350" i="10"/>
  <c r="V1932" i="10"/>
  <c r="V2233" i="10"/>
  <c r="V1684" i="10"/>
  <c r="V830" i="10"/>
  <c r="V1524" i="10"/>
  <c r="V1488" i="10"/>
  <c r="V1837" i="10"/>
  <c r="V1709" i="10"/>
  <c r="V695" i="10"/>
  <c r="V1354" i="10"/>
  <c r="V1849" i="10"/>
  <c r="V1721" i="10"/>
  <c r="V1260" i="10"/>
  <c r="V807" i="10"/>
  <c r="V1863" i="10"/>
  <c r="V1735" i="10"/>
  <c r="V1392" i="10"/>
  <c r="V576" i="10"/>
  <c r="V1230" i="10"/>
  <c r="V1877" i="10"/>
  <c r="V1749" i="10"/>
  <c r="V1606" i="10"/>
  <c r="V1368" i="10"/>
  <c r="V327" i="10"/>
  <c r="V1298" i="10"/>
  <c r="V1891" i="10"/>
  <c r="V1763" i="10"/>
  <c r="V1268" i="10"/>
  <c r="V1541" i="10"/>
  <c r="V1396" i="10"/>
  <c r="V1921" i="10"/>
  <c r="V1793" i="10"/>
  <c r="V1665" i="10"/>
  <c r="V1470" i="10"/>
  <c r="V868" i="10"/>
  <c r="V1839" i="10"/>
  <c r="V1711" i="10"/>
  <c r="V1548" i="10"/>
  <c r="V840" i="10"/>
  <c r="V1242" i="10"/>
  <c r="V715" i="10"/>
  <c r="V1188" i="10"/>
  <c r="V795" i="10"/>
  <c r="V118" i="10"/>
  <c r="V858" i="10"/>
  <c r="V75" i="10"/>
  <c r="V852" i="10"/>
  <c r="V1236" i="10"/>
  <c r="V981" i="10"/>
  <c r="V421" i="10"/>
  <c r="V1381" i="10"/>
  <c r="V1474" i="10"/>
  <c r="V647" i="10"/>
  <c r="V1514" i="10"/>
  <c r="V1151" i="10"/>
  <c r="V699" i="10"/>
  <c r="V1178" i="10"/>
  <c r="V1334" i="10"/>
  <c r="V800" i="10"/>
  <c r="V447" i="10"/>
  <c r="V689" i="10"/>
  <c r="V104" i="10"/>
  <c r="V1402" i="10"/>
  <c r="V683" i="10"/>
  <c r="V1123" i="10"/>
  <c r="V265" i="10"/>
  <c r="V949" i="10"/>
  <c r="V309" i="10"/>
  <c r="V1317" i="10"/>
  <c r="V277" i="10"/>
  <c r="V1071" i="10"/>
  <c r="V504" i="10"/>
  <c r="V677" i="10"/>
  <c r="V172" i="10"/>
  <c r="V233" i="10"/>
  <c r="V1138" i="10"/>
  <c r="V543" i="10"/>
  <c r="V198" i="10"/>
  <c r="V1539" i="10"/>
  <c r="V1411" i="10"/>
  <c r="V1283" i="10"/>
  <c r="V244" i="10"/>
  <c r="V1569" i="10"/>
  <c r="V1441" i="10"/>
  <c r="V1313" i="10"/>
  <c r="V1185" i="10"/>
  <c r="V655" i="10"/>
  <c r="V410" i="10"/>
  <c r="V1615" i="10"/>
  <c r="V1487" i="10"/>
  <c r="V1359" i="10"/>
  <c r="V1231" i="10"/>
  <c r="V1089" i="10"/>
  <c r="V773" i="10"/>
  <c r="V61" i="10"/>
  <c r="V747" i="10"/>
  <c r="V988" i="10"/>
  <c r="V405" i="10"/>
  <c r="V1613" i="10"/>
  <c r="V1485" i="10"/>
  <c r="V2367" i="10"/>
  <c r="V2118" i="10"/>
  <c r="V2242" i="10"/>
  <c r="V2378" i="10"/>
  <c r="V2460" i="10"/>
  <c r="V1734" i="10"/>
  <c r="V2051" i="10"/>
  <c r="V2320" i="10"/>
  <c r="V2373" i="10"/>
  <c r="V2132" i="10"/>
  <c r="V1494" i="10"/>
  <c r="V1822" i="10"/>
  <c r="V1388" i="10"/>
  <c r="V2262" i="10"/>
  <c r="V2170" i="10"/>
  <c r="V2470" i="10"/>
  <c r="V2024" i="10"/>
  <c r="V1754" i="10"/>
  <c r="V2052" i="10"/>
  <c r="V2500" i="10"/>
  <c r="V1814" i="10"/>
  <c r="V2088" i="10"/>
  <c r="V1634" i="10"/>
  <c r="V2482" i="10"/>
  <c r="V987" i="10"/>
  <c r="V1778" i="10"/>
  <c r="V1320" i="10"/>
  <c r="V1934" i="10"/>
  <c r="V2400" i="10"/>
  <c r="V2196" i="10"/>
  <c r="V1870" i="10"/>
  <c r="V1103" i="10"/>
  <c r="V1512" i="10"/>
  <c r="V2176" i="10"/>
  <c r="V2430" i="10"/>
  <c r="V1674" i="10"/>
  <c r="V2025" i="10"/>
  <c r="V2197" i="10"/>
  <c r="V2106" i="10"/>
  <c r="V2231" i="10"/>
  <c r="V2110" i="10"/>
  <c r="V1680" i="10"/>
  <c r="V1948" i="10"/>
  <c r="V2243" i="10"/>
  <c r="V2115" i="10"/>
  <c r="V1941" i="10"/>
  <c r="V929" i="10"/>
  <c r="V1704" i="10"/>
  <c r="V1462" i="10"/>
  <c r="V2289" i="10"/>
  <c r="V2161" i="10"/>
  <c r="V2014" i="10"/>
  <c r="V1796" i="10"/>
  <c r="V2319" i="10"/>
  <c r="V2191" i="10"/>
  <c r="V2054" i="10"/>
  <c r="V1550" i="10"/>
  <c r="V1856" i="10"/>
  <c r="V1574" i="10"/>
  <c r="V1675" i="10"/>
  <c r="V2349" i="10"/>
  <c r="V2221" i="10"/>
  <c r="V1640" i="10"/>
  <c r="V1916" i="10"/>
  <c r="V1660" i="10"/>
  <c r="V1915" i="10"/>
  <c r="V2074" i="10"/>
  <c r="V2331" i="10"/>
  <c r="V2203" i="10"/>
  <c r="V2078" i="10"/>
  <c r="V1880" i="10"/>
  <c r="V1771" i="10"/>
  <c r="V2090" i="10"/>
  <c r="V2345" i="10"/>
  <c r="V2217" i="10"/>
  <c r="V2094" i="10"/>
  <c r="V1908" i="10"/>
  <c r="V879" i="10"/>
  <c r="V1883" i="10"/>
  <c r="V1821" i="10"/>
  <c r="V1693" i="10"/>
  <c r="V478" i="10"/>
  <c r="V1833" i="10"/>
  <c r="V1705" i="10"/>
  <c r="V1480" i="10"/>
  <c r="V741" i="10"/>
  <c r="V977" i="10"/>
  <c r="V1847" i="10"/>
  <c r="V1719" i="10"/>
  <c r="V1250" i="10"/>
  <c r="V971" i="10"/>
  <c r="V1332" i="10"/>
  <c r="V791" i="10"/>
  <c r="V1370" i="10"/>
  <c r="V1224" i="10"/>
  <c r="V1861" i="10"/>
  <c r="V1733" i="10"/>
  <c r="V1139" i="10"/>
  <c r="V1088" i="10"/>
  <c r="V1875" i="10"/>
  <c r="V1747" i="10"/>
  <c r="V1408" i="10"/>
  <c r="V1905" i="10"/>
  <c r="V1777" i="10"/>
  <c r="V1418" i="10"/>
  <c r="V1823" i="10"/>
  <c r="V1695" i="10"/>
  <c r="V479" i="10"/>
  <c r="V500" i="10"/>
  <c r="V933" i="10"/>
  <c r="V1522" i="10"/>
  <c r="V864" i="10"/>
  <c r="V1272" i="10"/>
  <c r="V1162" i="10"/>
  <c r="V871" i="10"/>
  <c r="V833" i="10"/>
  <c r="V1562" i="10"/>
  <c r="V1094" i="10"/>
  <c r="V1253" i="10"/>
  <c r="V236" i="10"/>
  <c r="V121" i="10"/>
  <c r="V1284" i="10"/>
  <c r="V1041" i="10"/>
  <c r="V1091" i="10"/>
  <c r="V545" i="10"/>
  <c r="V574" i="10"/>
  <c r="V1621" i="10"/>
  <c r="V385" i="10"/>
  <c r="V1490" i="10"/>
  <c r="V606" i="10"/>
  <c r="V379" i="10"/>
  <c r="V1328" i="10"/>
  <c r="V39" i="10"/>
  <c r="V160" i="10"/>
  <c r="V1189" i="10"/>
  <c r="V451" i="10"/>
  <c r="V356" i="10"/>
  <c r="V258" i="10"/>
  <c r="V176" i="10"/>
  <c r="V1007" i="10"/>
  <c r="V1322" i="10"/>
  <c r="V1111" i="10"/>
  <c r="V529" i="10"/>
  <c r="V503" i="10"/>
  <c r="V143" i="10"/>
  <c r="V1651" i="10"/>
  <c r="V1523" i="10"/>
  <c r="V1395" i="10"/>
  <c r="V1267" i="10"/>
  <c r="V190" i="10"/>
  <c r="V1154" i="10"/>
  <c r="V907" i="10"/>
  <c r="V1553" i="10"/>
  <c r="V1425" i="10"/>
  <c r="V1297" i="10"/>
  <c r="V1169" i="10"/>
  <c r="V615" i="10"/>
  <c r="V171" i="10"/>
  <c r="V1025" i="10"/>
  <c r="V1599" i="10"/>
  <c r="V1471" i="10"/>
  <c r="V1343" i="10"/>
  <c r="V1215" i="10"/>
  <c r="V404" i="10"/>
  <c r="V1037" i="10"/>
  <c r="V1597" i="10"/>
  <c r="V1469" i="10"/>
  <c r="V1341" i="10"/>
  <c r="V1213" i="10"/>
  <c r="V1054" i="10"/>
  <c r="V399" i="10"/>
  <c r="V426" i="10"/>
  <c r="V22" i="10"/>
  <c r="V1055" i="10"/>
  <c r="V1611" i="10"/>
  <c r="V1483" i="10"/>
  <c r="V1355" i="10"/>
  <c r="V1227" i="10"/>
  <c r="V763" i="10"/>
  <c r="V1083" i="10"/>
  <c r="V1625" i="10"/>
  <c r="V1497" i="10"/>
  <c r="V1369" i="10"/>
  <c r="V1241" i="10"/>
  <c r="V1104" i="10"/>
  <c r="V798" i="10"/>
  <c r="V865" i="10"/>
  <c r="V199" i="10"/>
  <c r="V1543" i="10"/>
  <c r="V1415" i="10"/>
  <c r="V1287" i="10"/>
  <c r="V1325" i="10"/>
  <c r="V1197" i="10"/>
  <c r="V359" i="10"/>
  <c r="V1015" i="10"/>
  <c r="V686" i="10"/>
  <c r="V1595" i="10"/>
  <c r="V1467" i="10"/>
  <c r="V1339" i="10"/>
  <c r="V1211" i="10"/>
  <c r="V394" i="10"/>
  <c r="V732" i="10"/>
  <c r="V1050" i="10"/>
  <c r="V395" i="10"/>
  <c r="V1609" i="10"/>
  <c r="V1481" i="10"/>
  <c r="V1353" i="10"/>
  <c r="V1225" i="10"/>
  <c r="V91" i="10"/>
  <c r="V539" i="10"/>
  <c r="V193" i="10"/>
  <c r="V513" i="10"/>
  <c r="V1527" i="10"/>
  <c r="V1399" i="10"/>
  <c r="V1271" i="10"/>
  <c r="V1140" i="10"/>
  <c r="V525" i="10"/>
  <c r="V787" i="10"/>
  <c r="V140" i="10"/>
  <c r="V491" i="10"/>
  <c r="V129" i="10"/>
  <c r="V774" i="10"/>
  <c r="V365" i="10"/>
  <c r="V1036" i="10"/>
  <c r="V627" i="10"/>
  <c r="V1149" i="10"/>
  <c r="V895" i="10"/>
  <c r="V822" i="10"/>
  <c r="V413" i="10"/>
  <c r="V1079" i="10"/>
  <c r="V675" i="10"/>
  <c r="V1042" i="10"/>
  <c r="V644" i="10"/>
  <c r="V870" i="10"/>
  <c r="V461" i="10"/>
  <c r="V723" i="10"/>
  <c r="V1048" i="10"/>
  <c r="V918" i="10"/>
  <c r="V509" i="10"/>
  <c r="V771" i="10"/>
  <c r="V119" i="10"/>
  <c r="V471" i="10"/>
  <c r="V100" i="10"/>
  <c r="V966" i="10"/>
  <c r="V557" i="10"/>
  <c r="V819" i="10"/>
  <c r="V183" i="10"/>
  <c r="V1158" i="10"/>
  <c r="V630" i="10"/>
  <c r="V892" i="10"/>
  <c r="V483" i="10"/>
  <c r="V674" i="10"/>
  <c r="V260" i="10"/>
  <c r="V722" i="10"/>
  <c r="V313" i="10"/>
  <c r="V514" i="10"/>
  <c r="V37" i="10"/>
  <c r="V255" i="10"/>
  <c r="V562" i="10"/>
  <c r="V115" i="10"/>
  <c r="V262" i="10"/>
  <c r="V25" i="10"/>
  <c r="V610" i="10"/>
  <c r="V179" i="10"/>
  <c r="V761" i="10"/>
  <c r="V809" i="10"/>
  <c r="V1081" i="10"/>
  <c r="V882" i="10"/>
  <c r="V473" i="10"/>
  <c r="V289" i="10"/>
  <c r="V189" i="10"/>
  <c r="V122" i="10"/>
  <c r="V162" i="10"/>
  <c r="V298" i="10"/>
  <c r="V27" i="10"/>
  <c r="V2200" i="10"/>
  <c r="V2361" i="10"/>
  <c r="V2120" i="10"/>
  <c r="V2370" i="10"/>
  <c r="V2260" i="10"/>
  <c r="V2248" i="10"/>
  <c r="V2066" i="10"/>
  <c r="V2236" i="10"/>
  <c r="V1404" i="10"/>
  <c r="V2158" i="10"/>
  <c r="U186" i="10"/>
  <c r="U14" i="10"/>
  <c r="U30" i="10"/>
  <c r="U32" i="10"/>
  <c r="U156" i="10"/>
  <c r="U395" i="10"/>
  <c r="U266" i="10"/>
  <c r="U350" i="10"/>
  <c r="U417" i="10"/>
  <c r="U288" i="10"/>
  <c r="U148" i="10"/>
  <c r="U230" i="10"/>
  <c r="U112" i="10"/>
  <c r="U330" i="10"/>
  <c r="U68" i="10"/>
  <c r="U167" i="10"/>
  <c r="U105" i="10"/>
  <c r="U205" i="10"/>
  <c r="U257" i="10"/>
  <c r="U231" i="10"/>
  <c r="U419" i="10"/>
  <c r="U290" i="10"/>
  <c r="U338" i="10"/>
  <c r="U187" i="10"/>
  <c r="U259" i="10"/>
  <c r="U377" i="10"/>
  <c r="U183" i="10"/>
  <c r="U388" i="10"/>
  <c r="U73" i="10"/>
  <c r="U405" i="10"/>
  <c r="U276" i="10"/>
  <c r="U37" i="10"/>
  <c r="U27" i="10"/>
  <c r="U444" i="10"/>
  <c r="U317" i="10"/>
  <c r="U293" i="10"/>
  <c r="U430" i="10"/>
  <c r="U361" i="10"/>
  <c r="U141" i="10"/>
  <c r="U364" i="10"/>
  <c r="U397" i="10"/>
  <c r="U606" i="10"/>
  <c r="U542" i="10"/>
  <c r="U326" i="10"/>
  <c r="U213" i="10"/>
  <c r="U528" i="10"/>
  <c r="U464" i="10"/>
  <c r="U510" i="10"/>
  <c r="U466" i="10"/>
  <c r="U560" i="10"/>
  <c r="U468" i="10"/>
  <c r="U248" i="10"/>
  <c r="U482" i="10"/>
  <c r="U628" i="10"/>
  <c r="U498" i="10"/>
  <c r="U294" i="10"/>
  <c r="U534" i="10"/>
  <c r="U557" i="10"/>
  <c r="U472" i="10"/>
  <c r="U848" i="10"/>
  <c r="U750" i="10"/>
  <c r="U437" i="10"/>
  <c r="U459" i="10"/>
  <c r="U445" i="10"/>
  <c r="U690" i="10"/>
  <c r="U846" i="10"/>
  <c r="U424" i="10"/>
  <c r="U774" i="10"/>
  <c r="U359" i="10"/>
  <c r="U1028" i="10"/>
  <c r="U1074" i="10"/>
  <c r="U1018" i="10"/>
  <c r="U1294" i="10"/>
  <c r="U1474" i="10"/>
  <c r="U1004" i="10"/>
  <c r="U956" i="10"/>
  <c r="V989" i="10"/>
  <c r="V374" i="10"/>
  <c r="V137" i="10"/>
  <c r="V636" i="10"/>
  <c r="V51" i="10"/>
  <c r="V1033" i="10"/>
  <c r="V418" i="10"/>
  <c r="V256" i="10"/>
  <c r="V873" i="10"/>
  <c r="V252" i="10"/>
  <c r="V921" i="10"/>
  <c r="V306" i="10"/>
  <c r="V969" i="10"/>
  <c r="V354" i="10"/>
  <c r="V110" i="10"/>
  <c r="V914" i="10"/>
  <c r="V505" i="10"/>
  <c r="V17" i="10"/>
  <c r="V33" i="10"/>
  <c r="V194" i="10"/>
  <c r="V962" i="10"/>
  <c r="V553" i="10"/>
  <c r="V87" i="10"/>
  <c r="V626" i="10"/>
  <c r="V200" i="10"/>
  <c r="V239" i="10"/>
  <c r="V146" i="10"/>
  <c r="V248" i="10"/>
  <c r="V77" i="10"/>
  <c r="V44" i="10"/>
  <c r="V280" i="10"/>
  <c r="V117" i="10"/>
  <c r="V157" i="10"/>
  <c r="V55" i="10"/>
  <c r="V40" i="10"/>
  <c r="V2363" i="10"/>
  <c r="V2375" i="10"/>
  <c r="V2232" i="10"/>
  <c r="V1975" i="10"/>
  <c r="V2312" i="10"/>
  <c r="V2391" i="10"/>
  <c r="U154" i="10"/>
  <c r="U192" i="10"/>
  <c r="U62" i="10"/>
  <c r="U242" i="10"/>
  <c r="U272" i="10"/>
  <c r="U116" i="10"/>
  <c r="U299" i="10"/>
  <c r="U383" i="10"/>
  <c r="U271" i="10"/>
  <c r="U11" i="10"/>
  <c r="U163" i="10"/>
  <c r="U128" i="10"/>
  <c r="U53" i="10"/>
  <c r="U378" i="10"/>
  <c r="U185" i="10"/>
  <c r="U322" i="10"/>
  <c r="U69" i="10"/>
  <c r="U118" i="10"/>
  <c r="U56" i="10"/>
  <c r="U93" i="10"/>
  <c r="U40" i="10"/>
  <c r="U307" i="10"/>
  <c r="U268" i="10"/>
  <c r="U189" i="10"/>
  <c r="U179" i="10"/>
  <c r="U478" i="10"/>
  <c r="U278" i="10"/>
  <c r="U284" i="10"/>
  <c r="U432" i="10"/>
  <c r="U343" i="10"/>
  <c r="U436" i="10"/>
  <c r="U532" i="10"/>
  <c r="U233" i="10"/>
  <c r="U247" i="10"/>
  <c r="U392" i="10"/>
  <c r="U83" i="10"/>
  <c r="U581" i="10"/>
  <c r="U493" i="10"/>
  <c r="U451" i="10"/>
  <c r="U522" i="10"/>
  <c r="U344" i="10"/>
  <c r="U816" i="10"/>
  <c r="U129" i="10"/>
  <c r="U523" i="10"/>
  <c r="U600" i="10"/>
  <c r="U752" i="10"/>
  <c r="U502" i="10"/>
  <c r="U77" i="10"/>
  <c r="U772" i="10"/>
  <c r="U262" i="10"/>
  <c r="U808" i="10"/>
  <c r="U577" i="10"/>
  <c r="U806" i="10"/>
  <c r="U679" i="10"/>
  <c r="U535" i="10"/>
  <c r="U201" i="10"/>
  <c r="U648" i="10"/>
  <c r="U917" i="10"/>
  <c r="U828" i="10"/>
  <c r="U629" i="10"/>
  <c r="U51" i="10"/>
  <c r="U456" i="10"/>
  <c r="U1049" i="10"/>
  <c r="U1284" i="10"/>
  <c r="U443" i="10"/>
  <c r="U819" i="10"/>
  <c r="U1064" i="10"/>
  <c r="U639" i="10"/>
  <c r="U1332" i="10"/>
  <c r="U633" i="10"/>
  <c r="U645" i="10"/>
  <c r="U815" i="10"/>
  <c r="U551" i="10"/>
  <c r="U1207" i="10"/>
  <c r="U1030" i="10"/>
  <c r="U809" i="10"/>
  <c r="U1108" i="10"/>
  <c r="U1008" i="10"/>
  <c r="U988" i="10"/>
  <c r="U1508" i="10"/>
  <c r="V241" i="10"/>
  <c r="V67" i="10"/>
  <c r="V35" i="10"/>
  <c r="V64" i="10"/>
  <c r="V50" i="10"/>
  <c r="V2071" i="10"/>
  <c r="V2268" i="10"/>
  <c r="V2220" i="10"/>
  <c r="V2212" i="10"/>
  <c r="V2350" i="10"/>
  <c r="V2204" i="10"/>
  <c r="V1246" i="10"/>
  <c r="V1933" i="10"/>
  <c r="V2256" i="10"/>
  <c r="V2358" i="10"/>
  <c r="V2184" i="10"/>
  <c r="U74" i="10"/>
  <c r="U170" i="10"/>
  <c r="U46" i="10"/>
  <c r="U48" i="10"/>
  <c r="U82" i="10"/>
  <c r="U225" i="10"/>
  <c r="U157" i="10"/>
  <c r="U235" i="10"/>
  <c r="U399" i="10"/>
  <c r="U270" i="10"/>
  <c r="U25" i="10"/>
  <c r="U104" i="10"/>
  <c r="U121" i="10"/>
  <c r="U251" i="10"/>
  <c r="U15" i="10"/>
  <c r="U87" i="10"/>
  <c r="U7" i="10"/>
  <c r="U145" i="10"/>
  <c r="U345" i="10"/>
  <c r="U127" i="10"/>
  <c r="U408" i="10"/>
  <c r="U181" i="10"/>
  <c r="U197" i="10"/>
  <c r="U360" i="10"/>
  <c r="U450" i="10"/>
  <c r="U530" i="10"/>
  <c r="U285" i="10"/>
  <c r="U484" i="10"/>
  <c r="U452" i="10"/>
  <c r="U564" i="10"/>
  <c r="U376" i="10"/>
  <c r="U554" i="10"/>
  <c r="U736" i="10"/>
  <c r="U702" i="10"/>
  <c r="U536" i="10"/>
  <c r="U571" i="10"/>
  <c r="U295" i="10"/>
  <c r="U768" i="10"/>
  <c r="U429" i="10"/>
  <c r="U674" i="10"/>
  <c r="U467" i="10"/>
  <c r="U440" i="10"/>
  <c r="U486" i="10"/>
  <c r="U390" i="10"/>
  <c r="U820" i="10"/>
  <c r="U483" i="10"/>
  <c r="U664" i="10"/>
  <c r="U660" i="10"/>
  <c r="U203" i="10"/>
  <c r="U435" i="10"/>
  <c r="U786" i="10"/>
  <c r="U689" i="10"/>
  <c r="U549" i="10"/>
  <c r="U826" i="10"/>
  <c r="U603" i="10"/>
  <c r="U525" i="10"/>
  <c r="U719" i="10"/>
  <c r="U1121" i="10"/>
  <c r="U945" i="10"/>
  <c r="U897" i="10"/>
  <c r="U1536" i="10"/>
  <c r="U1321" i="10"/>
  <c r="U1326" i="10"/>
  <c r="V1389" i="10"/>
  <c r="V1261" i="10"/>
  <c r="V522" i="10"/>
  <c r="V1068" i="10"/>
  <c r="V549" i="10"/>
  <c r="V206" i="10"/>
  <c r="V1129" i="10"/>
  <c r="V523" i="10"/>
  <c r="V1531" i="10"/>
  <c r="V1403" i="10"/>
  <c r="V1275" i="10"/>
  <c r="V219" i="10"/>
  <c r="V1145" i="10"/>
  <c r="V887" i="10"/>
  <c r="V558" i="10"/>
  <c r="V1545" i="10"/>
  <c r="V1417" i="10"/>
  <c r="V1289" i="10"/>
  <c r="V445" i="10"/>
  <c r="V702" i="10"/>
  <c r="V676" i="10"/>
  <c r="V1591" i="10"/>
  <c r="V1463" i="10"/>
  <c r="V1335" i="10"/>
  <c r="V1207" i="10"/>
  <c r="V1039" i="10"/>
  <c r="V384" i="10"/>
  <c r="V501" i="10"/>
  <c r="V201" i="10"/>
  <c r="V684" i="10"/>
  <c r="V983" i="10"/>
  <c r="V654" i="10"/>
  <c r="V1077" i="10"/>
  <c r="V877" i="10"/>
  <c r="V524" i="10"/>
  <c r="V925" i="10"/>
  <c r="V310" i="10"/>
  <c r="V572" i="10"/>
  <c r="V128" i="10"/>
  <c r="V481" i="10"/>
  <c r="V973" i="10"/>
  <c r="V358" i="10"/>
  <c r="V620" i="10"/>
  <c r="V192" i="10"/>
  <c r="V885" i="10"/>
  <c r="V1021" i="10"/>
  <c r="V406" i="10"/>
  <c r="V668" i="10"/>
  <c r="V634" i="10"/>
  <c r="V454" i="10"/>
  <c r="V716" i="10"/>
  <c r="V307" i="10"/>
  <c r="V752" i="10"/>
  <c r="V20" i="10"/>
  <c r="V733" i="10"/>
  <c r="V995" i="10"/>
  <c r="V380" i="10"/>
  <c r="V145" i="10"/>
  <c r="V777" i="10"/>
  <c r="V127" i="10"/>
  <c r="V269" i="10"/>
  <c r="V825" i="10"/>
  <c r="V191" i="10"/>
  <c r="V1026" i="10"/>
  <c r="V617" i="10"/>
  <c r="V665" i="10"/>
  <c r="V249" i="10"/>
  <c r="V1106" i="10"/>
  <c r="V713" i="10"/>
  <c r="V658" i="10"/>
  <c r="V706" i="10"/>
  <c r="V28" i="10"/>
  <c r="V173" i="10"/>
  <c r="V985" i="10"/>
  <c r="V370" i="10"/>
  <c r="V197" i="10"/>
  <c r="V213" i="10"/>
  <c r="V62" i="10"/>
  <c r="V15" i="10"/>
  <c r="V70" i="10"/>
  <c r="V114" i="10"/>
  <c r="V257" i="10"/>
  <c r="V2338" i="10"/>
  <c r="V2037" i="10"/>
  <c r="V1592" i="10"/>
  <c r="V2318" i="10"/>
  <c r="V2114" i="10"/>
  <c r="V2142" i="10"/>
  <c r="V2395" i="10"/>
  <c r="V2393" i="10"/>
  <c r="V725" i="10"/>
  <c r="U140" i="10"/>
  <c r="U92" i="10"/>
  <c r="U94" i="10"/>
  <c r="U208" i="10"/>
  <c r="U126" i="10"/>
  <c r="U158" i="10"/>
  <c r="U176" i="10"/>
  <c r="U146" i="10"/>
  <c r="U162" i="10"/>
  <c r="U100" i="10"/>
  <c r="U38" i="10"/>
  <c r="U398" i="10"/>
  <c r="U164" i="10"/>
  <c r="U363" i="10"/>
  <c r="U152" i="10"/>
  <c r="U346" i="10"/>
  <c r="U34" i="10"/>
  <c r="U305" i="10"/>
  <c r="U385" i="10"/>
  <c r="U39" i="10"/>
  <c r="U70" i="10"/>
  <c r="U402" i="10"/>
  <c r="U373" i="10"/>
  <c r="U200" i="10"/>
  <c r="U184" i="10"/>
  <c r="U52" i="10"/>
  <c r="U147" i="10"/>
  <c r="U309" i="10"/>
  <c r="U420" i="10"/>
  <c r="U237" i="10"/>
  <c r="U341" i="10"/>
  <c r="U329" i="10"/>
  <c r="U221" i="10"/>
  <c r="U54" i="10"/>
  <c r="U428" i="10"/>
  <c r="U316" i="10"/>
  <c r="U572" i="10"/>
  <c r="U479" i="10"/>
  <c r="U169" i="10"/>
  <c r="U540" i="10"/>
  <c r="U578" i="10"/>
  <c r="U133" i="10"/>
  <c r="U562" i="10"/>
  <c r="U413" i="10"/>
  <c r="U434" i="10"/>
  <c r="U612" i="10"/>
  <c r="U548" i="10"/>
  <c r="U580" i="10"/>
  <c r="U618" i="10"/>
  <c r="U864" i="10"/>
  <c r="U607" i="10"/>
  <c r="U830" i="10"/>
  <c r="U734" i="10"/>
  <c r="U463" i="10"/>
  <c r="U784" i="10"/>
  <c r="U506" i="10"/>
  <c r="U666" i="10"/>
  <c r="U704" i="10"/>
  <c r="U802" i="10"/>
  <c r="U539" i="10"/>
  <c r="U706" i="10"/>
  <c r="U488" i="10"/>
  <c r="U964" i="10"/>
  <c r="U711" i="10"/>
  <c r="U1073" i="10"/>
  <c r="U1424" i="10"/>
  <c r="U1082" i="10"/>
  <c r="U1239" i="10"/>
  <c r="U1408" i="10"/>
  <c r="U1356" i="10"/>
  <c r="U1278" i="10"/>
  <c r="U1426" i="10"/>
  <c r="V754" i="10"/>
  <c r="V345" i="10"/>
  <c r="V253" i="10"/>
  <c r="V186" i="10"/>
  <c r="V226" i="10"/>
  <c r="V41" i="10"/>
  <c r="V93" i="10"/>
  <c r="V63" i="10"/>
  <c r="V53" i="10"/>
  <c r="V24" i="10"/>
  <c r="V2216" i="10"/>
  <c r="V2306" i="10"/>
  <c r="V1302" i="10"/>
  <c r="V1966" i="10"/>
  <c r="V2084" i="10"/>
  <c r="V2174" i="10"/>
  <c r="V2386" i="10"/>
  <c r="V2252" i="10"/>
  <c r="V1940" i="10"/>
  <c r="V2091" i="10"/>
  <c r="V2152" i="10"/>
  <c r="V613" i="10"/>
  <c r="U220" i="10"/>
  <c r="U283" i="10"/>
  <c r="U367" i="10"/>
  <c r="U153" i="10"/>
  <c r="U212" i="10"/>
  <c r="U23" i="10"/>
  <c r="U347" i="10"/>
  <c r="U371" i="10"/>
  <c r="U136" i="10"/>
  <c r="U125" i="10"/>
  <c r="U63" i="10"/>
  <c r="U168" i="10"/>
  <c r="U47" i="10"/>
  <c r="U35" i="10"/>
  <c r="U198" i="10"/>
  <c r="U89" i="10"/>
  <c r="U269" i="10"/>
  <c r="U123" i="10"/>
  <c r="U591" i="10"/>
  <c r="U442" i="10"/>
  <c r="U474" i="10"/>
  <c r="U458" i="10"/>
  <c r="U538" i="10"/>
  <c r="U159" i="10"/>
  <c r="U720" i="10"/>
  <c r="U509" i="10"/>
  <c r="U834" i="10"/>
  <c r="U567" i="10"/>
  <c r="U422" i="10"/>
  <c r="U721" i="10"/>
  <c r="U615" i="10"/>
  <c r="U625" i="10"/>
  <c r="U561" i="10"/>
  <c r="U906" i="10"/>
  <c r="U465" i="10"/>
  <c r="U1000" i="10"/>
  <c r="U537" i="10"/>
  <c r="U1081" i="10"/>
  <c r="U513" i="10"/>
  <c r="U454" i="10"/>
  <c r="U595" i="10"/>
  <c r="U699" i="10"/>
  <c r="U529" i="10"/>
  <c r="U939" i="10"/>
  <c r="U1211" i="10"/>
  <c r="U823" i="10"/>
  <c r="U795" i="10"/>
  <c r="U1103" i="10"/>
  <c r="U1370" i="10"/>
  <c r="U748" i="10"/>
  <c r="U1054" i="10"/>
  <c r="U1261" i="10"/>
  <c r="U930" i="10"/>
  <c r="U677" i="10"/>
  <c r="U659" i="10"/>
  <c r="U751" i="10"/>
  <c r="U926" i="10"/>
  <c r="U1222" i="10"/>
  <c r="U922" i="10"/>
  <c r="U300" i="10"/>
  <c r="U1442" i="10"/>
  <c r="V1357" i="10"/>
  <c r="V1229" i="10"/>
  <c r="V768" i="10"/>
  <c r="V963" i="10"/>
  <c r="V769" i="10"/>
  <c r="V1627" i="10"/>
  <c r="V1499" i="10"/>
  <c r="V1371" i="10"/>
  <c r="V1243" i="10"/>
  <c r="V804" i="10"/>
  <c r="V1641" i="10"/>
  <c r="V1513" i="10"/>
  <c r="V1385" i="10"/>
  <c r="V1257" i="10"/>
  <c r="V1124" i="10"/>
  <c r="V512" i="10"/>
  <c r="V299" i="10"/>
  <c r="V292" i="10"/>
  <c r="V1161" i="10"/>
  <c r="V922" i="10"/>
  <c r="V1559" i="10"/>
  <c r="V1431" i="10"/>
  <c r="V1303" i="10"/>
  <c r="V1175" i="10"/>
  <c r="V142" i="10"/>
  <c r="V781" i="10"/>
  <c r="V1043" i="10"/>
  <c r="V428" i="10"/>
  <c r="V209" i="10"/>
  <c r="V900" i="10"/>
  <c r="V1030" i="10"/>
  <c r="V621" i="10"/>
  <c r="V883" i="10"/>
  <c r="V1067" i="10"/>
  <c r="V669" i="10"/>
  <c r="V931" i="10"/>
  <c r="V316" i="10"/>
  <c r="V727" i="10"/>
  <c r="V398" i="10"/>
  <c r="V1109" i="10"/>
  <c r="V717" i="10"/>
  <c r="V31" i="10"/>
  <c r="V979" i="10"/>
  <c r="V364" i="10"/>
  <c r="V1107" i="10"/>
  <c r="V765" i="10"/>
  <c r="V111" i="10"/>
  <c r="V1027" i="10"/>
  <c r="V412" i="10"/>
  <c r="V1142" i="10"/>
  <c r="V880" i="10"/>
  <c r="V211" i="10"/>
  <c r="V813" i="10"/>
  <c r="V175" i="10"/>
  <c r="V1072" i="10"/>
  <c r="V460" i="10"/>
  <c r="V343" i="10"/>
  <c r="V886" i="10"/>
  <c r="V477" i="10"/>
  <c r="V739" i="10"/>
  <c r="V73" i="10"/>
  <c r="V930" i="10"/>
  <c r="V521" i="10"/>
  <c r="V978" i="10"/>
  <c r="V569" i="10"/>
  <c r="V770" i="10"/>
  <c r="V361" i="10"/>
  <c r="V818" i="10"/>
  <c r="V409" i="10"/>
  <c r="V866" i="10"/>
  <c r="V457" i="10"/>
  <c r="V245" i="10"/>
  <c r="V402" i="10"/>
  <c r="V174" i="10"/>
  <c r="V294" i="10"/>
  <c r="V1064" i="10"/>
  <c r="V450" i="10"/>
  <c r="V729" i="10"/>
  <c r="V154" i="10"/>
  <c r="V170" i="10"/>
  <c r="V52" i="10"/>
  <c r="V165" i="10"/>
  <c r="V205" i="10"/>
  <c r="V10" i="10"/>
  <c r="V202" i="10"/>
  <c r="V6" i="10"/>
  <c r="V11" i="10"/>
  <c r="V66" i="10"/>
  <c r="V57" i="10"/>
  <c r="V1346" i="10"/>
  <c r="V2377" i="10"/>
  <c r="V2244" i="10"/>
  <c r="V2382" i="10"/>
  <c r="V1120" i="10"/>
  <c r="U106" i="10"/>
  <c r="U26" i="10"/>
  <c r="U204" i="10"/>
  <c r="U42" i="10"/>
  <c r="U188" i="10"/>
  <c r="U411" i="10"/>
  <c r="U282" i="10"/>
  <c r="U366" i="10"/>
  <c r="U115" i="10"/>
  <c r="U210" i="10"/>
  <c r="U43" i="10"/>
  <c r="U223" i="10"/>
  <c r="U320" i="10"/>
  <c r="U287" i="10"/>
  <c r="U369" i="10"/>
  <c r="U304" i="10"/>
  <c r="U353" i="10"/>
  <c r="U97" i="10"/>
  <c r="U195" i="10"/>
  <c r="U88" i="10"/>
  <c r="U109" i="10"/>
  <c r="U370" i="10"/>
  <c r="U356" i="10"/>
  <c r="U460" i="10"/>
  <c r="U246" i="10"/>
  <c r="U265" i="10"/>
  <c r="U139" i="10"/>
  <c r="U261" i="10"/>
  <c r="U95" i="10"/>
  <c r="U403" i="10"/>
  <c r="U91" i="10"/>
  <c r="U280" i="10"/>
  <c r="U175" i="10"/>
  <c r="U239" i="10"/>
  <c r="U496" i="10"/>
  <c r="U407" i="10"/>
  <c r="U332" i="10"/>
  <c r="U546" i="10"/>
  <c r="U349" i="10"/>
  <c r="U279" i="10"/>
  <c r="U500" i="10"/>
  <c r="U111" i="10"/>
  <c r="U311" i="10"/>
  <c r="U264" i="10"/>
  <c r="U570" i="10"/>
  <c r="U75" i="10"/>
  <c r="U602" i="10"/>
  <c r="U782" i="10"/>
  <c r="U342" i="10"/>
  <c r="U611" i="10"/>
  <c r="U586" i="10"/>
  <c r="U766" i="10"/>
  <c r="U515" i="10"/>
  <c r="U800" i="10"/>
  <c r="U656" i="10"/>
  <c r="U907" i="10"/>
  <c r="U879" i="10"/>
  <c r="U614" i="10"/>
  <c r="U852" i="10"/>
  <c r="U597" i="10"/>
  <c r="U617" i="10"/>
  <c r="U756" i="10"/>
  <c r="U566" i="10"/>
  <c r="U715" i="10"/>
  <c r="U1044" i="10"/>
  <c r="U661" i="10"/>
  <c r="U709" i="10"/>
  <c r="U1343" i="10"/>
  <c r="U1034" i="10"/>
  <c r="U1241" i="10"/>
  <c r="V916" i="10"/>
  <c r="V99" i="10"/>
  <c r="V812" i="10"/>
  <c r="V403" i="10"/>
  <c r="V1133" i="10"/>
  <c r="V1005" i="10"/>
  <c r="V390" i="10"/>
  <c r="V158" i="10"/>
  <c r="V652" i="10"/>
  <c r="V235" i="10"/>
  <c r="V609" i="10"/>
  <c r="V1053" i="10"/>
  <c r="V438" i="10"/>
  <c r="V222" i="10"/>
  <c r="V700" i="10"/>
  <c r="V1013" i="10"/>
  <c r="V486" i="10"/>
  <c r="V279" i="10"/>
  <c r="V748" i="10"/>
  <c r="V339" i="10"/>
  <c r="V88" i="10"/>
  <c r="V762" i="10"/>
  <c r="V534" i="10"/>
  <c r="V74" i="10"/>
  <c r="V796" i="10"/>
  <c r="V387" i="10"/>
  <c r="V511" i="10"/>
  <c r="V582" i="10"/>
  <c r="V844" i="10"/>
  <c r="V435" i="10"/>
  <c r="V629" i="10"/>
  <c r="V1065" i="10"/>
  <c r="V861" i="10"/>
  <c r="V508" i="10"/>
  <c r="V1097" i="10"/>
  <c r="V905" i="10"/>
  <c r="V953" i="10"/>
  <c r="V338" i="10"/>
  <c r="V745" i="10"/>
  <c r="V82" i="10"/>
  <c r="V246" i="10"/>
  <c r="V793" i="10"/>
  <c r="V148" i="10"/>
  <c r="V841" i="10"/>
  <c r="V212" i="10"/>
  <c r="V786" i="10"/>
  <c r="V377" i="10"/>
  <c r="V834" i="10"/>
  <c r="V425" i="10"/>
  <c r="V498" i="10"/>
  <c r="V133" i="10"/>
  <c r="V273" i="10"/>
  <c r="V149" i="10"/>
  <c r="V210" i="10"/>
  <c r="V282" i="10"/>
  <c r="V181" i="10"/>
  <c r="V221" i="10"/>
  <c r="V36" i="10"/>
  <c r="V48" i="10"/>
  <c r="V43" i="10"/>
  <c r="V16" i="10"/>
  <c r="V2016" i="10"/>
  <c r="V894" i="10"/>
  <c r="V923" i="10"/>
  <c r="V2096" i="10"/>
  <c r="V1508" i="10"/>
  <c r="V2280" i="10"/>
  <c r="V2290" i="10"/>
  <c r="V2010" i="10"/>
  <c r="U58" i="10"/>
  <c r="U12" i="10"/>
  <c r="U44" i="10"/>
  <c r="U60" i="10"/>
  <c r="U90" i="10"/>
  <c r="U240" i="10"/>
  <c r="U267" i="10"/>
  <c r="U351" i="10"/>
  <c r="U232" i="10"/>
  <c r="U173" i="10"/>
  <c r="U410" i="10"/>
  <c r="U289" i="10"/>
  <c r="U33" i="10"/>
  <c r="U193" i="10"/>
  <c r="U20" i="10"/>
  <c r="U331" i="10"/>
  <c r="U24" i="10"/>
  <c r="U415" i="10"/>
  <c r="U368" i="10"/>
  <c r="U180" i="10"/>
  <c r="U150" i="10"/>
  <c r="U84" i="10"/>
  <c r="U256" i="10"/>
  <c r="U291" i="10"/>
  <c r="U250" i="10"/>
  <c r="U339" i="10"/>
  <c r="U21" i="10"/>
  <c r="U182" i="10"/>
  <c r="U249" i="10"/>
  <c r="U71" i="10"/>
  <c r="U588" i="10"/>
  <c r="U275" i="10"/>
  <c r="U101" i="10"/>
  <c r="U393" i="10"/>
  <c r="U389" i="10"/>
  <c r="U260" i="10"/>
  <c r="U219" i="10"/>
  <c r="U277" i="10"/>
  <c r="U17" i="10"/>
  <c r="U302" i="10"/>
  <c r="U8" i="10"/>
  <c r="U171" i="10"/>
  <c r="U312" i="10"/>
  <c r="U253" i="10"/>
  <c r="U313" i="10"/>
  <c r="U258" i="10"/>
  <c r="U391" i="10"/>
  <c r="U45" i="10"/>
  <c r="U446" i="10"/>
  <c r="U624" i="10"/>
  <c r="U241" i="10"/>
  <c r="U592" i="10"/>
  <c r="U199" i="10"/>
  <c r="U119" i="10"/>
  <c r="U207" i="10"/>
  <c r="U65" i="10"/>
  <c r="U191" i="10"/>
  <c r="U348" i="10"/>
  <c r="U705" i="10"/>
  <c r="U609" i="10"/>
  <c r="U832" i="10"/>
  <c r="U672" i="10"/>
  <c r="U301" i="10"/>
  <c r="U565" i="10"/>
  <c r="U742" i="10"/>
  <c r="U753" i="10"/>
  <c r="U531" i="10"/>
  <c r="U481" i="10"/>
  <c r="U517" i="10"/>
  <c r="U641" i="10"/>
  <c r="U475" i="10"/>
  <c r="U552" i="10"/>
  <c r="U712" i="10"/>
  <c r="U587" i="10"/>
  <c r="U658" i="10"/>
  <c r="U726" i="10"/>
  <c r="U135" i="10"/>
  <c r="U630" i="10"/>
  <c r="U749" i="10"/>
  <c r="U1280" i="10"/>
  <c r="U822" i="10"/>
  <c r="U698" i="10"/>
  <c r="U821" i="10"/>
  <c r="U999" i="10"/>
  <c r="U874" i="10"/>
  <c r="U1319" i="10"/>
  <c r="U937" i="10"/>
  <c r="U1172" i="10"/>
  <c r="U495" i="10"/>
  <c r="U636" i="10"/>
  <c r="U827" i="10"/>
  <c r="U1365" i="10"/>
  <c r="U925" i="10"/>
  <c r="U469" i="10"/>
  <c r="U948" i="10"/>
  <c r="U601" i="10"/>
  <c r="U1472" i="10"/>
  <c r="U1552" i="10"/>
  <c r="U880" i="10"/>
  <c r="U794" i="10"/>
  <c r="U904" i="10"/>
  <c r="U973" i="10"/>
  <c r="U1057" i="10"/>
  <c r="U675" i="10"/>
  <c r="U858" i="10"/>
  <c r="U1114" i="10"/>
  <c r="U1368" i="10"/>
  <c r="U1069" i="10"/>
  <c r="U1233" i="10"/>
  <c r="U1291" i="10"/>
  <c r="U1335" i="10"/>
  <c r="U912" i="10"/>
  <c r="U1142" i="10"/>
  <c r="U1348" i="10"/>
  <c r="U1219" i="10"/>
  <c r="U1272" i="10"/>
  <c r="U1387" i="10"/>
  <c r="U2062" i="10"/>
  <c r="U1697" i="10"/>
  <c r="U1165" i="10"/>
  <c r="U837" i="10"/>
  <c r="U1300" i="10"/>
  <c r="U1036" i="10"/>
  <c r="U1201" i="10"/>
  <c r="U1395" i="10"/>
  <c r="U1196" i="10"/>
  <c r="U1305" i="10"/>
  <c r="U1379" i="10"/>
  <c r="U1140" i="10"/>
  <c r="U1100" i="10"/>
  <c r="U970" i="10"/>
  <c r="U505" i="10"/>
  <c r="U1289" i="10"/>
  <c r="U1589" i="10"/>
  <c r="U1526" i="10"/>
  <c r="U1653" i="10"/>
  <c r="U971" i="10"/>
  <c r="U1115" i="10"/>
  <c r="U844" i="10"/>
  <c r="U1296" i="10"/>
  <c r="U791" i="10"/>
  <c r="U1152" i="10"/>
  <c r="U149" i="10"/>
  <c r="U697" i="10"/>
  <c r="U901" i="10"/>
  <c r="U703" i="10"/>
  <c r="U1264" i="10"/>
  <c r="U1169" i="10"/>
  <c r="U763" i="10"/>
  <c r="U1206" i="10"/>
  <c r="U1062" i="10"/>
  <c r="U1438" i="10"/>
  <c r="U1279" i="10"/>
  <c r="U1502" i="10"/>
  <c r="U1217" i="10"/>
  <c r="U963" i="10"/>
  <c r="U1236" i="10"/>
  <c r="U1042" i="10"/>
  <c r="U1133" i="10"/>
  <c r="U884" i="10"/>
  <c r="U812" i="10"/>
  <c r="U1350" i="10"/>
  <c r="U1423" i="10"/>
  <c r="U1403" i="10"/>
  <c r="U950" i="10"/>
  <c r="U1101" i="10"/>
  <c r="U931" i="10"/>
  <c r="U1224" i="10"/>
  <c r="U1371" i="10"/>
  <c r="U485" i="10"/>
  <c r="U1325" i="10"/>
  <c r="U1223" i="10"/>
  <c r="U1254" i="10"/>
  <c r="U1489" i="10"/>
  <c r="U1496" i="10"/>
  <c r="U1197" i="10"/>
  <c r="U1432" i="10"/>
  <c r="U1295" i="10"/>
  <c r="U979" i="10"/>
  <c r="U1412" i="10"/>
  <c r="U1476" i="10"/>
  <c r="U503" i="10"/>
  <c r="U1663" i="10"/>
  <c r="U1251" i="10"/>
  <c r="U1180" i="10"/>
  <c r="U1116" i="10"/>
  <c r="U1825" i="10"/>
  <c r="U1434" i="10"/>
  <c r="U1060" i="10"/>
  <c r="U1905" i="10"/>
  <c r="U1522" i="10"/>
  <c r="U1568" i="10"/>
  <c r="U1612" i="10"/>
  <c r="U1418" i="10"/>
  <c r="U1312" i="10"/>
  <c r="U1648" i="10"/>
  <c r="U1664" i="10"/>
  <c r="U1257" i="10"/>
  <c r="U2080" i="10"/>
  <c r="U1843" i="10"/>
  <c r="U1600" i="10"/>
  <c r="U1872" i="10"/>
  <c r="U781" i="10"/>
  <c r="U1320" i="10"/>
  <c r="U1162" i="10"/>
  <c r="U1394" i="10"/>
  <c r="U1488" i="10"/>
  <c r="U1799" i="10"/>
  <c r="U2144" i="10"/>
  <c r="U1781" i="10"/>
  <c r="U1548" i="10"/>
  <c r="U805" i="10"/>
  <c r="U687" i="10"/>
  <c r="U895" i="10"/>
  <c r="U1159" i="10"/>
  <c r="U899" i="10"/>
  <c r="U681" i="10"/>
  <c r="U888" i="10"/>
  <c r="U518" i="10"/>
  <c r="U647" i="10"/>
  <c r="U651" i="10"/>
  <c r="U935" i="10"/>
  <c r="U1421" i="10"/>
  <c r="U1001" i="10"/>
  <c r="U1111" i="10"/>
  <c r="U889" i="10"/>
  <c r="U845" i="10"/>
  <c r="U910" i="10"/>
  <c r="U955" i="10"/>
  <c r="U1099" i="10"/>
  <c r="U589" i="10"/>
  <c r="U1046" i="10"/>
  <c r="U1019" i="10"/>
  <c r="U1274" i="10"/>
  <c r="U1147" i="10"/>
  <c r="U732" i="10"/>
  <c r="U663" i="10"/>
  <c r="U943" i="10"/>
  <c r="U521" i="10"/>
  <c r="U810" i="10"/>
  <c r="U861" i="10"/>
  <c r="U831" i="10"/>
  <c r="U1248" i="10"/>
  <c r="U1208" i="10"/>
  <c r="U1417" i="10"/>
  <c r="U886" i="10"/>
  <c r="U1346" i="10"/>
  <c r="U1085" i="10"/>
  <c r="U968" i="10"/>
  <c r="U787" i="10"/>
  <c r="U984" i="10"/>
  <c r="U730" i="10"/>
  <c r="U1005" i="10"/>
  <c r="U1137" i="10"/>
  <c r="U759" i="10"/>
  <c r="U1009" i="10"/>
  <c r="U829" i="10"/>
  <c r="U890" i="10"/>
  <c r="U1178" i="10"/>
  <c r="U1105" i="10"/>
  <c r="U605" i="10"/>
  <c r="U869" i="10"/>
  <c r="U986" i="10"/>
  <c r="U977" i="10"/>
  <c r="U1234" i="10"/>
  <c r="U1107" i="10"/>
  <c r="U1362" i="10"/>
  <c r="U489" i="10"/>
  <c r="U865" i="10"/>
  <c r="U1186" i="10"/>
  <c r="U1160" i="10"/>
  <c r="U1560" i="10"/>
  <c r="U1456" i="10"/>
  <c r="U1520" i="10"/>
  <c r="U1562" i="10"/>
  <c r="U1220" i="10"/>
  <c r="U996" i="10"/>
  <c r="U649" i="10"/>
  <c r="U1400" i="10"/>
  <c r="U1660" i="10"/>
  <c r="U1416" i="10"/>
  <c r="U1740" i="10"/>
  <c r="U843" i="10"/>
  <c r="U653" i="10"/>
  <c r="U1644" i="10"/>
  <c r="U1266" i="10"/>
  <c r="U1665" i="10"/>
  <c r="U1950" i="10"/>
  <c r="U1377" i="10"/>
  <c r="U1458" i="10"/>
  <c r="U1399" i="10"/>
  <c r="U2014" i="10"/>
  <c r="U1774" i="10"/>
  <c r="U1457" i="10"/>
  <c r="U1138" i="10"/>
  <c r="U1460" i="10"/>
  <c r="U2028" i="10"/>
  <c r="U1584" i="10"/>
  <c r="U1146" i="10"/>
  <c r="U1252" i="10"/>
  <c r="U1747" i="10"/>
  <c r="U1311" i="10"/>
  <c r="U1440" i="10"/>
  <c r="U1667" i="10"/>
  <c r="U1776" i="10"/>
  <c r="U1792" i="10"/>
  <c r="U1475" i="10"/>
  <c r="U1728" i="10"/>
  <c r="U2000" i="10"/>
  <c r="U497" i="10"/>
  <c r="U1607" i="10"/>
  <c r="U1466" i="10"/>
  <c r="U1783" i="10"/>
  <c r="U1685" i="10"/>
  <c r="U1579" i="10"/>
  <c r="U790" i="10"/>
  <c r="U840" i="10"/>
  <c r="U678" i="10"/>
  <c r="U504" i="10"/>
  <c r="U117" i="10"/>
  <c r="U461" i="10"/>
  <c r="U29" i="10"/>
  <c r="U744" i="10"/>
  <c r="U545" i="10"/>
  <c r="U541" i="10"/>
  <c r="U898" i="10"/>
  <c r="U1200" i="10"/>
  <c r="U457" i="10"/>
  <c r="U1306" i="10"/>
  <c r="U953" i="10"/>
  <c r="U713" i="10"/>
  <c r="U896" i="10"/>
  <c r="U1063" i="10"/>
  <c r="U965" i="10"/>
  <c r="U1129" i="10"/>
  <c r="U1226" i="10"/>
  <c r="U1033" i="10"/>
  <c r="U1102" i="10"/>
  <c r="U878" i="10"/>
  <c r="U637" i="10"/>
  <c r="U1083" i="10"/>
  <c r="U425" i="10"/>
  <c r="U863" i="10"/>
  <c r="U527" i="10"/>
  <c r="U1088" i="10"/>
  <c r="U1071" i="10"/>
  <c r="U1023" i="10"/>
  <c r="U635" i="10"/>
  <c r="U455" i="10"/>
  <c r="U1104" i="10"/>
  <c r="U477" i="10"/>
  <c r="U431" i="10"/>
  <c r="U1372" i="10"/>
  <c r="U839" i="10"/>
  <c r="U1041" i="10"/>
  <c r="U1080" i="10"/>
  <c r="U1406" i="10"/>
  <c r="U1454" i="10"/>
  <c r="U1373" i="10"/>
  <c r="U1043" i="10"/>
  <c r="U859" i="10"/>
  <c r="U882" i="10"/>
  <c r="U793" i="10"/>
  <c r="U1439" i="10"/>
  <c r="U1259" i="10"/>
  <c r="U1277" i="10"/>
  <c r="U1187" i="10"/>
  <c r="U613" i="10"/>
  <c r="U783" i="10"/>
  <c r="U803" i="10"/>
  <c r="U1016" i="10"/>
  <c r="U1066" i="10"/>
  <c r="U789" i="10"/>
  <c r="U1347" i="10"/>
  <c r="U1318" i="10"/>
  <c r="U1050" i="10"/>
  <c r="U940" i="10"/>
  <c r="U1451" i="10"/>
  <c r="U1155" i="10"/>
  <c r="U1448" i="10"/>
  <c r="U1464" i="10"/>
  <c r="U1708" i="10"/>
  <c r="U1480" i="10"/>
  <c r="U1528" i="10"/>
  <c r="U811" i="10"/>
  <c r="U1788" i="10"/>
  <c r="U2060" i="10"/>
  <c r="U1056" i="10"/>
  <c r="U1098" i="10"/>
  <c r="U1478" i="10"/>
  <c r="U1330" i="10"/>
  <c r="U1791" i="10"/>
  <c r="U2124" i="10"/>
  <c r="U1793" i="10"/>
  <c r="U2078" i="10"/>
  <c r="U1804" i="10"/>
  <c r="U1713" i="10"/>
  <c r="U2142" i="10"/>
  <c r="U1902" i="10"/>
  <c r="U1521" i="10"/>
  <c r="U921" i="10"/>
  <c r="U1482" i="10"/>
  <c r="U1875" i="10"/>
  <c r="U1904" i="10"/>
  <c r="U1920" i="10"/>
  <c r="U1856" i="10"/>
  <c r="U2128" i="10"/>
  <c r="U1389" i="10"/>
  <c r="U1402" i="10"/>
  <c r="U1735" i="10"/>
  <c r="U1669" i="10"/>
  <c r="U1506" i="10"/>
  <c r="U1813" i="10"/>
  <c r="U1118" i="10"/>
  <c r="U473" i="10"/>
  <c r="U785" i="10"/>
  <c r="U433" i="10"/>
  <c r="U627" i="10"/>
  <c r="U1425" i="10"/>
  <c r="U994" i="10"/>
  <c r="U1153" i="10"/>
  <c r="U1194" i="10"/>
  <c r="U1820" i="10"/>
  <c r="U1836" i="10"/>
  <c r="U1852" i="10"/>
  <c r="U990" i="10"/>
  <c r="U989" i="10"/>
  <c r="U1498" i="10"/>
  <c r="U1414" i="10"/>
  <c r="U1076" i="10"/>
  <c r="U487" i="10"/>
  <c r="U665" i="10"/>
  <c r="U2030" i="10"/>
  <c r="U1176" i="10"/>
  <c r="U1132" i="10"/>
  <c r="U1649" i="10"/>
  <c r="U777" i="10"/>
  <c r="U1857" i="10"/>
  <c r="U1524" i="10"/>
  <c r="U1014" i="10"/>
  <c r="U1984" i="10"/>
  <c r="U924" i="10"/>
  <c r="U1010" i="10"/>
  <c r="U936" i="10"/>
  <c r="U1621" i="10"/>
  <c r="U1572" i="10"/>
  <c r="U1484" i="10"/>
  <c r="U1797" i="10"/>
  <c r="U877" i="10"/>
  <c r="U1586" i="10"/>
  <c r="U1462" i="10"/>
  <c r="U1605" i="10"/>
  <c r="U1570" i="10"/>
  <c r="U1632" i="10"/>
  <c r="U1701" i="10"/>
  <c r="U856" i="10"/>
  <c r="U623" i="10"/>
  <c r="U694" i="10"/>
  <c r="U568" i="10"/>
  <c r="U708" i="10"/>
  <c r="U252" i="10"/>
  <c r="U427" i="10"/>
  <c r="U847" i="10"/>
  <c r="U700" i="10"/>
  <c r="U1258" i="10"/>
  <c r="U776" i="10"/>
  <c r="U817" i="10"/>
  <c r="U1329" i="10"/>
  <c r="U883" i="10"/>
  <c r="U797" i="10"/>
  <c r="U1136" i="10"/>
  <c r="U593" i="10"/>
  <c r="U1143" i="10"/>
  <c r="U920" i="10"/>
  <c r="U569" i="10"/>
  <c r="U1209" i="10"/>
  <c r="U740" i="10"/>
  <c r="U985" i="10"/>
  <c r="U650" i="10"/>
  <c r="U1095" i="10"/>
  <c r="U983" i="10"/>
  <c r="U423" i="10"/>
  <c r="U893" i="10"/>
  <c r="U919" i="10"/>
  <c r="U923" i="10"/>
  <c r="U1067" i="10"/>
  <c r="U867" i="10"/>
  <c r="U775" i="10"/>
  <c r="U55" i="10"/>
  <c r="U1339" i="10"/>
  <c r="U857" i="10"/>
  <c r="U1039" i="10"/>
  <c r="U835" i="10"/>
  <c r="U959" i="10"/>
  <c r="U975" i="10"/>
  <c r="U991" i="10"/>
  <c r="U918" i="10"/>
  <c r="U1119" i="10"/>
  <c r="U733" i="10"/>
  <c r="U915" i="10"/>
  <c r="U1285" i="10"/>
  <c r="U1340" i="10"/>
  <c r="U957" i="10"/>
  <c r="U1040" i="10"/>
  <c r="U449" i="10"/>
  <c r="U1486" i="10"/>
  <c r="U1313" i="10"/>
  <c r="U905" i="10"/>
  <c r="U1308" i="10"/>
  <c r="U1518" i="10"/>
  <c r="U743" i="10"/>
  <c r="U746" i="10"/>
  <c r="U731" i="10"/>
  <c r="U701" i="10"/>
  <c r="U978" i="10"/>
  <c r="U1281" i="10"/>
  <c r="U1297" i="10"/>
  <c r="U1011" i="10"/>
  <c r="U1096" i="10"/>
  <c r="U1112" i="10"/>
  <c r="U1369" i="10"/>
  <c r="U1185" i="10"/>
  <c r="U1275" i="10"/>
  <c r="U563" i="10"/>
  <c r="U1407" i="10"/>
  <c r="U1376" i="10"/>
  <c r="U745" i="10"/>
  <c r="U853" i="10"/>
  <c r="U1290" i="10"/>
  <c r="U1253" i="10"/>
  <c r="U1245" i="10"/>
  <c r="U1409" i="10"/>
  <c r="U916" i="10"/>
  <c r="U1964" i="10"/>
  <c r="U1980" i="10"/>
  <c r="U1375" i="10"/>
  <c r="U2044" i="10"/>
  <c r="U1315" i="10"/>
  <c r="U1025" i="10"/>
  <c r="U1578" i="10"/>
  <c r="U1676" i="10"/>
  <c r="U1681" i="10"/>
  <c r="U993" i="10"/>
  <c r="U1966" i="10"/>
  <c r="U1500" i="10"/>
  <c r="U1932" i="10"/>
  <c r="U1745" i="10"/>
  <c r="U1232" i="10"/>
  <c r="U1577" i="10"/>
  <c r="U1006" i="10"/>
  <c r="U1729" i="10"/>
  <c r="U2174" i="10"/>
  <c r="U1683" i="10"/>
  <c r="U1662" i="10"/>
  <c r="U1763" i="10"/>
  <c r="U1795" i="10"/>
  <c r="U1504" i="10"/>
  <c r="U2160" i="10"/>
  <c r="U2176" i="10"/>
  <c r="U1635" i="10"/>
  <c r="U1712" i="10"/>
  <c r="U2112" i="10"/>
  <c r="U1184" i="10"/>
  <c r="U1124" i="10"/>
  <c r="U1420" i="10"/>
  <c r="U1749" i="10"/>
  <c r="U1204" i="10"/>
  <c r="U1182" i="10"/>
  <c r="U2064" i="10"/>
  <c r="U1351" i="10"/>
  <c r="U1829" i="10"/>
  <c r="U1637" i="10"/>
  <c r="U1893" i="10"/>
  <c r="U1286" i="10"/>
  <c r="U1113" i="10"/>
  <c r="U887" i="10"/>
  <c r="U669" i="10"/>
  <c r="U942" i="10"/>
  <c r="U1017" i="10"/>
  <c r="U1072" i="10"/>
  <c r="U695" i="10"/>
  <c r="U1243" i="10"/>
  <c r="U1035" i="10"/>
  <c r="U1051" i="10"/>
  <c r="U1195" i="10"/>
  <c r="U735" i="10"/>
  <c r="U778" i="10"/>
  <c r="U667" i="10"/>
  <c r="U1166" i="10"/>
  <c r="U960" i="10"/>
  <c r="U860" i="10"/>
  <c r="U573" i="10"/>
  <c r="U471" i="10"/>
  <c r="U1007" i="10"/>
  <c r="U707" i="10"/>
  <c r="U1255" i="10"/>
  <c r="U755" i="10"/>
  <c r="U1481" i="10"/>
  <c r="U1307" i="10"/>
  <c r="U1213" i="10"/>
  <c r="U1218" i="10"/>
  <c r="U1171" i="10"/>
  <c r="U1181" i="10"/>
  <c r="U631" i="10"/>
  <c r="U1382" i="10"/>
  <c r="U1106" i="10"/>
  <c r="U1237" i="10"/>
  <c r="U1393" i="10"/>
  <c r="U582" i="10"/>
  <c r="U1324" i="10"/>
  <c r="U1470" i="10"/>
  <c r="U1229" i="10"/>
  <c r="U1120" i="10"/>
  <c r="U671" i="10"/>
  <c r="U1314" i="10"/>
  <c r="U941" i="10"/>
  <c r="U992" i="10"/>
  <c r="U1149" i="10"/>
  <c r="U1134" i="10"/>
  <c r="U1505" i="10"/>
  <c r="U873" i="10"/>
  <c r="U1357" i="10"/>
  <c r="U927" i="10"/>
  <c r="U2092" i="10"/>
  <c r="U1227" i="10"/>
  <c r="U2108" i="10"/>
  <c r="U1287" i="10"/>
  <c r="U1378" i="10"/>
  <c r="U1431" i="10"/>
  <c r="U1260" i="10"/>
  <c r="U1068" i="10"/>
  <c r="U1512" i="10"/>
  <c r="U1032" i="10"/>
  <c r="U1900" i="10"/>
  <c r="U1727" i="10"/>
  <c r="U2156" i="10"/>
  <c r="U1809" i="10"/>
  <c r="U1262" i="10"/>
  <c r="U1726" i="10"/>
  <c r="U1868" i="10"/>
  <c r="U1247" i="10"/>
  <c r="U972" i="10"/>
  <c r="U954" i="10"/>
  <c r="U1633" i="10"/>
  <c r="U2046" i="10"/>
  <c r="U1364" i="10"/>
  <c r="U1283" i="10"/>
  <c r="U1918" i="10"/>
  <c r="U1651" i="10"/>
  <c r="U1811" i="10"/>
  <c r="U1027" i="10"/>
  <c r="U1298" i="10"/>
  <c r="U1696" i="10"/>
  <c r="U1840" i="10"/>
  <c r="U1203" i="10"/>
  <c r="U1188" i="10"/>
  <c r="U1877" i="10"/>
  <c r="U1936" i="10"/>
  <c r="U2016" i="10"/>
  <c r="U722" i="10"/>
  <c r="U632" i="10"/>
  <c r="U642" i="10"/>
  <c r="U836" i="10"/>
  <c r="U547" i="10"/>
  <c r="U769" i="10"/>
  <c r="U872" i="10"/>
  <c r="U13" i="10"/>
  <c r="U981" i="10"/>
  <c r="U621" i="10"/>
  <c r="U555" i="10"/>
  <c r="U764" i="10"/>
  <c r="U438" i="10"/>
  <c r="U807" i="10"/>
  <c r="U723" i="10"/>
  <c r="U1301" i="10"/>
  <c r="U958" i="10"/>
  <c r="U1077" i="10"/>
  <c r="U1127" i="10"/>
  <c r="U737" i="10"/>
  <c r="U511" i="10"/>
  <c r="U1086" i="10"/>
  <c r="U1175" i="10"/>
  <c r="U717" i="10"/>
  <c r="U1228" i="10"/>
  <c r="U439" i="10"/>
  <c r="U951" i="10"/>
  <c r="U747" i="10"/>
  <c r="U892" i="10"/>
  <c r="U903" i="10"/>
  <c r="U553" i="10"/>
  <c r="U520" i="10"/>
  <c r="U1161" i="10"/>
  <c r="U507" i="10"/>
  <c r="U1158" i="10"/>
  <c r="U1163" i="10"/>
  <c r="U1179" i="10"/>
  <c r="U619" i="10"/>
  <c r="U974" i="10"/>
  <c r="U765" i="10"/>
  <c r="U780" i="10"/>
  <c r="U1003" i="10"/>
  <c r="U1358" i="10"/>
  <c r="U796" i="10"/>
  <c r="U1024" i="10"/>
  <c r="U584" i="10"/>
  <c r="U1215" i="10"/>
  <c r="U908" i="10"/>
  <c r="U825" i="10"/>
  <c r="U1135" i="10"/>
  <c r="U1445" i="10"/>
  <c r="U1026" i="10"/>
  <c r="U1168" i="10"/>
  <c r="U1154" i="10"/>
  <c r="U682" i="10"/>
  <c r="U1242" i="10"/>
  <c r="U976" i="10"/>
  <c r="U962" i="10"/>
  <c r="U1090" i="10"/>
  <c r="U1396" i="10"/>
  <c r="U1070" i="10"/>
  <c r="U1078" i="10"/>
  <c r="U1550" i="10"/>
  <c r="U871" i="10"/>
  <c r="U1422" i="10"/>
  <c r="U1333" i="10"/>
  <c r="U579" i="10"/>
  <c r="U1361" i="10"/>
  <c r="U1170" i="10"/>
  <c r="U928" i="10"/>
  <c r="U585" i="10"/>
  <c r="U1282" i="10"/>
  <c r="U1302" i="10"/>
  <c r="U683" i="10"/>
  <c r="U1058" i="10"/>
  <c r="U1122" i="10"/>
  <c r="U773" i="10"/>
  <c r="U1271" i="10"/>
  <c r="U894" i="10"/>
  <c r="U1144" i="10"/>
  <c r="U1238" i="10"/>
  <c r="U914" i="10"/>
  <c r="U757" i="10"/>
  <c r="U799" i="10"/>
  <c r="U1515" i="10"/>
  <c r="U1537" i="10"/>
  <c r="U1563" i="10"/>
  <c r="U1148" i="10"/>
  <c r="U946" i="10"/>
  <c r="U1002" i="10"/>
  <c r="U1130" i="10"/>
  <c r="U1615" i="10"/>
  <c r="U1366" i="10"/>
  <c r="U441" i="10"/>
  <c r="U1012" i="10"/>
  <c r="U1292" i="10"/>
  <c r="U1391" i="10"/>
  <c r="U1934" i="10"/>
  <c r="U1263" i="10"/>
  <c r="U1436" i="10"/>
  <c r="U944" i="10"/>
  <c r="U1212" i="10"/>
  <c r="U1542" i="10"/>
  <c r="U1630" i="10"/>
  <c r="U1996" i="10"/>
  <c r="U1761" i="10"/>
  <c r="U1546" i="10"/>
  <c r="U1614" i="10"/>
  <c r="U1603" i="10"/>
  <c r="U1293" i="10"/>
  <c r="U1303" i="10"/>
  <c r="U1742" i="10"/>
  <c r="U1779" i="10"/>
  <c r="U1715" i="10"/>
  <c r="U1777" i="10"/>
  <c r="U1619" i="10"/>
  <c r="U1824" i="10"/>
  <c r="U1037" i="10"/>
  <c r="U1968" i="10"/>
  <c r="U929" i="10"/>
  <c r="U1891" i="10"/>
  <c r="U1616" i="10"/>
  <c r="U1808" i="10"/>
  <c r="U1309" i="10"/>
  <c r="U1415" i="10"/>
  <c r="U1316" i="10"/>
  <c r="A47" i="4"/>
  <c r="A46" i="4"/>
  <c r="B58" i="4" l="1"/>
  <c r="G8" i="11" l="1"/>
  <c r="G12" i="11"/>
  <c r="G16" i="11"/>
  <c r="G20" i="11"/>
  <c r="G24" i="11"/>
  <c r="G28" i="11"/>
  <c r="G32" i="11"/>
  <c r="G36" i="11"/>
  <c r="G40" i="11"/>
  <c r="G44" i="11"/>
  <c r="G48" i="11"/>
  <c r="G52" i="11"/>
  <c r="G56" i="11"/>
  <c r="G60" i="11"/>
  <c r="G64" i="11"/>
  <c r="G68" i="11"/>
  <c r="G72" i="11"/>
  <c r="G76" i="11"/>
  <c r="G80" i="11"/>
  <c r="G84" i="11"/>
  <c r="G88" i="11"/>
  <c r="G92" i="11"/>
  <c r="G96" i="11"/>
  <c r="G100" i="11"/>
  <c r="G104" i="11"/>
  <c r="G108" i="11"/>
  <c r="G112" i="11"/>
  <c r="G116" i="11"/>
  <c r="G120" i="11"/>
  <c r="G124" i="11"/>
  <c r="G128" i="11"/>
  <c r="G132" i="11"/>
  <c r="G136" i="11"/>
  <c r="G140" i="11"/>
  <c r="G144" i="11"/>
  <c r="G148" i="11"/>
  <c r="G152" i="11"/>
  <c r="G156" i="11"/>
  <c r="G160" i="11"/>
  <c r="G164" i="11"/>
  <c r="G168" i="11"/>
  <c r="G172" i="11"/>
  <c r="G176" i="11"/>
  <c r="G180" i="11"/>
  <c r="G184" i="11"/>
  <c r="G188" i="11"/>
  <c r="G192" i="11"/>
  <c r="G196" i="11"/>
  <c r="G200" i="11"/>
  <c r="G204" i="11"/>
  <c r="G208" i="11"/>
  <c r="G212" i="11"/>
  <c r="G216" i="11"/>
  <c r="G220" i="11"/>
  <c r="G224" i="11"/>
  <c r="G228" i="11"/>
  <c r="G232" i="11"/>
  <c r="G236" i="11"/>
  <c r="G240" i="11"/>
  <c r="G244" i="11"/>
  <c r="G248" i="11"/>
  <c r="G252" i="11"/>
  <c r="G256" i="11"/>
  <c r="G260" i="11"/>
  <c r="G264" i="11"/>
  <c r="G268" i="11"/>
  <c r="G272" i="11"/>
  <c r="G276" i="11"/>
  <c r="G280" i="11"/>
  <c r="G284" i="11"/>
  <c r="G288" i="11"/>
  <c r="G292" i="11"/>
  <c r="G296" i="11"/>
  <c r="G300" i="11"/>
  <c r="G304" i="11"/>
  <c r="G308" i="11"/>
  <c r="G312" i="11"/>
  <c r="G316" i="11"/>
  <c r="G320" i="11"/>
  <c r="G324" i="11"/>
  <c r="G328" i="11"/>
  <c r="G332" i="11"/>
  <c r="G336" i="11"/>
  <c r="G340" i="11"/>
  <c r="G344" i="11"/>
  <c r="G348" i="11"/>
  <c r="G352" i="11"/>
  <c r="G356" i="11"/>
  <c r="G360" i="11"/>
  <c r="G364" i="11"/>
  <c r="G368" i="11"/>
  <c r="G372" i="11"/>
  <c r="G376" i="11"/>
  <c r="G380" i="11"/>
  <c r="G384" i="11"/>
  <c r="G388" i="11"/>
  <c r="G392" i="11"/>
  <c r="G396" i="11"/>
  <c r="G400" i="11"/>
  <c r="G404" i="11"/>
  <c r="G408" i="11"/>
  <c r="G412" i="11"/>
  <c r="G416" i="11"/>
  <c r="G420" i="11"/>
  <c r="G424" i="11"/>
  <c r="G428" i="11"/>
  <c r="G432" i="11"/>
  <c r="G436" i="11"/>
  <c r="G440" i="11"/>
  <c r="G444" i="11"/>
  <c r="G448" i="11"/>
  <c r="G452" i="11"/>
  <c r="G456" i="11"/>
  <c r="G460" i="11"/>
  <c r="G464" i="11"/>
  <c r="G468" i="11"/>
  <c r="G472" i="11"/>
  <c r="G476" i="11"/>
  <c r="G480" i="11"/>
  <c r="G484" i="11"/>
  <c r="G488" i="11"/>
  <c r="G492" i="11"/>
  <c r="G496" i="11"/>
  <c r="G500" i="11"/>
  <c r="G504" i="11"/>
  <c r="G508" i="11"/>
  <c r="G512" i="11"/>
  <c r="G516" i="11"/>
  <c r="G520" i="11"/>
  <c r="G524" i="11"/>
  <c r="G528" i="11"/>
  <c r="G532" i="11"/>
  <c r="G536" i="11"/>
  <c r="G540" i="11"/>
  <c r="G544" i="11"/>
  <c r="G548" i="11"/>
  <c r="G552" i="11"/>
  <c r="G556" i="11"/>
  <c r="G560" i="11"/>
  <c r="G564" i="11"/>
  <c r="G568" i="11"/>
  <c r="G572" i="11"/>
  <c r="G576" i="11"/>
  <c r="G580" i="11"/>
  <c r="G584" i="11"/>
  <c r="G588" i="11"/>
  <c r="G592" i="11"/>
  <c r="G596" i="11"/>
  <c r="G600" i="11"/>
  <c r="G604" i="11"/>
  <c r="G608" i="11"/>
  <c r="G612" i="11"/>
  <c r="G616" i="11"/>
  <c r="G620" i="11"/>
  <c r="G624" i="11"/>
  <c r="G628" i="11"/>
  <c r="G632" i="11"/>
  <c r="G636" i="11"/>
  <c r="G640" i="11"/>
  <c r="H8" i="11"/>
  <c r="H12" i="11"/>
  <c r="H16" i="11"/>
  <c r="H20" i="11"/>
  <c r="H24" i="11"/>
  <c r="H28" i="11"/>
  <c r="H32" i="11"/>
  <c r="H36" i="11"/>
  <c r="H40" i="11"/>
  <c r="H44" i="11"/>
  <c r="H48" i="11"/>
  <c r="H52" i="11"/>
  <c r="H56" i="11"/>
  <c r="H60" i="11"/>
  <c r="H64" i="11"/>
  <c r="H68" i="11"/>
  <c r="H72" i="11"/>
  <c r="H76" i="11"/>
  <c r="H80" i="11"/>
  <c r="H84" i="11"/>
  <c r="H88" i="11"/>
  <c r="H92" i="11"/>
  <c r="H96" i="11"/>
  <c r="H100" i="11"/>
  <c r="H104" i="11"/>
  <c r="H108" i="11"/>
  <c r="H112" i="11"/>
  <c r="H116" i="11"/>
  <c r="H120" i="11"/>
  <c r="H124" i="11"/>
  <c r="H128" i="11"/>
  <c r="H132" i="11"/>
  <c r="H136" i="11"/>
  <c r="H140" i="11"/>
  <c r="H144" i="11"/>
  <c r="H148" i="11"/>
  <c r="H152" i="11"/>
  <c r="H156" i="11"/>
  <c r="H160" i="11"/>
  <c r="H164" i="11"/>
  <c r="H168" i="11"/>
  <c r="H172" i="11"/>
  <c r="H176" i="11"/>
  <c r="H180" i="11"/>
  <c r="H184" i="11"/>
  <c r="H188" i="11"/>
  <c r="H192" i="11"/>
  <c r="H196" i="11"/>
  <c r="H200" i="11"/>
  <c r="H204" i="11"/>
  <c r="H208" i="11"/>
  <c r="H212" i="11"/>
  <c r="H216" i="11"/>
  <c r="H220" i="11"/>
  <c r="H224" i="11"/>
  <c r="H228" i="11"/>
  <c r="H232" i="11"/>
  <c r="H236" i="11"/>
  <c r="H240" i="11"/>
  <c r="H244" i="11"/>
  <c r="H248" i="11"/>
  <c r="H252" i="11"/>
  <c r="H256" i="11"/>
  <c r="H260" i="11"/>
  <c r="H264" i="11"/>
  <c r="H268" i="11"/>
  <c r="H272" i="11"/>
  <c r="H276" i="11"/>
  <c r="H280" i="11"/>
  <c r="H284" i="11"/>
  <c r="H288" i="11"/>
  <c r="H292" i="11"/>
  <c r="H296" i="11"/>
  <c r="H300" i="11"/>
  <c r="H304" i="11"/>
  <c r="H308" i="11"/>
  <c r="H312" i="11"/>
  <c r="H316" i="11"/>
  <c r="H320" i="11"/>
  <c r="H324" i="11"/>
  <c r="H328" i="11"/>
  <c r="H332" i="11"/>
  <c r="H336" i="11"/>
  <c r="H340" i="11"/>
  <c r="H344" i="11"/>
  <c r="H348" i="11"/>
  <c r="H352" i="11"/>
  <c r="H356" i="11"/>
  <c r="H360" i="11"/>
  <c r="H364" i="11"/>
  <c r="H368" i="11"/>
  <c r="H372" i="11"/>
  <c r="H376" i="11"/>
  <c r="H380" i="11"/>
  <c r="H384" i="11"/>
  <c r="H388" i="11"/>
  <c r="H392" i="11"/>
  <c r="H396" i="11"/>
  <c r="H400" i="11"/>
  <c r="H404" i="11"/>
  <c r="H408" i="11"/>
  <c r="H412" i="11"/>
  <c r="H416" i="11"/>
  <c r="H420" i="11"/>
  <c r="H424" i="11"/>
  <c r="H428" i="11"/>
  <c r="H432" i="11"/>
  <c r="H436" i="11"/>
  <c r="H440" i="11"/>
  <c r="H444" i="11"/>
  <c r="H448" i="11"/>
  <c r="H452" i="11"/>
  <c r="H456" i="11"/>
  <c r="H460" i="11"/>
  <c r="H464" i="11"/>
  <c r="H468" i="11"/>
  <c r="H472" i="11"/>
  <c r="H476" i="11"/>
  <c r="H480" i="11"/>
  <c r="H484" i="11"/>
  <c r="H488" i="11"/>
  <c r="H492" i="11"/>
  <c r="H496" i="11"/>
  <c r="H500" i="11"/>
  <c r="H504" i="11"/>
  <c r="H508" i="11"/>
  <c r="H512" i="11"/>
  <c r="H516" i="11"/>
  <c r="H520" i="11"/>
  <c r="H524" i="11"/>
  <c r="H528" i="11"/>
  <c r="H532" i="11"/>
  <c r="H536" i="11"/>
  <c r="H540" i="11"/>
  <c r="H544" i="11"/>
  <c r="H548" i="11"/>
  <c r="H552" i="11"/>
  <c r="H556" i="11"/>
  <c r="H560" i="11"/>
  <c r="H564" i="11"/>
  <c r="H568" i="11"/>
  <c r="H572" i="11"/>
  <c r="H576" i="11"/>
  <c r="H580" i="11"/>
  <c r="H584" i="11"/>
  <c r="H588" i="11"/>
  <c r="H592" i="11"/>
  <c r="H596" i="11"/>
  <c r="H600" i="11"/>
  <c r="H604" i="11"/>
  <c r="H608" i="11"/>
  <c r="H612" i="11"/>
  <c r="H616" i="11"/>
  <c r="H620" i="11"/>
  <c r="H624" i="11"/>
  <c r="H628" i="11"/>
  <c r="H632" i="11"/>
  <c r="H636" i="11"/>
  <c r="H640" i="11"/>
  <c r="G9" i="11"/>
  <c r="G13" i="11"/>
  <c r="G17" i="11"/>
  <c r="G21" i="11"/>
  <c r="G25" i="11"/>
  <c r="G29" i="11"/>
  <c r="G33" i="11"/>
  <c r="G37" i="11"/>
  <c r="G41" i="11"/>
  <c r="G45" i="11"/>
  <c r="G49" i="11"/>
  <c r="G53" i="11"/>
  <c r="G57" i="11"/>
  <c r="G61" i="11"/>
  <c r="G65" i="11"/>
  <c r="G69" i="11"/>
  <c r="G73" i="11"/>
  <c r="G77" i="11"/>
  <c r="G81" i="11"/>
  <c r="G85" i="11"/>
  <c r="G89" i="11"/>
  <c r="G93" i="11"/>
  <c r="G97" i="11"/>
  <c r="G101" i="11"/>
  <c r="G105" i="11"/>
  <c r="G109" i="11"/>
  <c r="G113" i="11"/>
  <c r="G117" i="11"/>
  <c r="G121" i="11"/>
  <c r="G125" i="11"/>
  <c r="G129" i="11"/>
  <c r="G133" i="11"/>
  <c r="G137" i="11"/>
  <c r="G141" i="11"/>
  <c r="G145" i="11"/>
  <c r="G149" i="11"/>
  <c r="G153" i="11"/>
  <c r="G157" i="11"/>
  <c r="G161" i="11"/>
  <c r="G165" i="11"/>
  <c r="G169" i="11"/>
  <c r="G173" i="11"/>
  <c r="G177" i="11"/>
  <c r="G181" i="11"/>
  <c r="G185" i="11"/>
  <c r="G189" i="11"/>
  <c r="G193" i="11"/>
  <c r="G197" i="11"/>
  <c r="G201" i="11"/>
  <c r="G205" i="11"/>
  <c r="G209" i="11"/>
  <c r="G213" i="11"/>
  <c r="G217" i="11"/>
  <c r="G221" i="11"/>
  <c r="G225" i="11"/>
  <c r="G229" i="11"/>
  <c r="G233" i="11"/>
  <c r="G237" i="11"/>
  <c r="G241" i="11"/>
  <c r="G245" i="11"/>
  <c r="G249" i="11"/>
  <c r="G253" i="11"/>
  <c r="G257" i="11"/>
  <c r="G261" i="11"/>
  <c r="G265" i="11"/>
  <c r="G269" i="11"/>
  <c r="G273" i="11"/>
  <c r="G277" i="11"/>
  <c r="G281" i="11"/>
  <c r="G285" i="11"/>
  <c r="G289" i="11"/>
  <c r="G293" i="11"/>
  <c r="G297" i="11"/>
  <c r="G301" i="11"/>
  <c r="G305" i="11"/>
  <c r="G309" i="11"/>
  <c r="G313" i="11"/>
  <c r="G317" i="11"/>
  <c r="G321" i="11"/>
  <c r="G325" i="11"/>
  <c r="G329" i="11"/>
  <c r="G333" i="11"/>
  <c r="G337" i="11"/>
  <c r="G341" i="11"/>
  <c r="G345" i="11"/>
  <c r="G349" i="11"/>
  <c r="G353" i="11"/>
  <c r="G357" i="11"/>
  <c r="G361" i="11"/>
  <c r="G365" i="11"/>
  <c r="G369" i="11"/>
  <c r="G373" i="11"/>
  <c r="G377" i="11"/>
  <c r="G381" i="11"/>
  <c r="G385" i="11"/>
  <c r="G389" i="11"/>
  <c r="G393" i="11"/>
  <c r="G397" i="11"/>
  <c r="G401" i="11"/>
  <c r="G405" i="11"/>
  <c r="G409" i="11"/>
  <c r="G413" i="11"/>
  <c r="G417" i="11"/>
  <c r="G421" i="11"/>
  <c r="G425" i="11"/>
  <c r="G429" i="11"/>
  <c r="G433" i="11"/>
  <c r="G437" i="11"/>
  <c r="G441" i="11"/>
  <c r="G445" i="11"/>
  <c r="G449" i="11"/>
  <c r="G453" i="11"/>
  <c r="G457" i="11"/>
  <c r="G461" i="11"/>
  <c r="G465" i="11"/>
  <c r="G469" i="11"/>
  <c r="G473" i="11"/>
  <c r="G477" i="11"/>
  <c r="G481" i="11"/>
  <c r="G485" i="11"/>
  <c r="G489" i="11"/>
  <c r="G493" i="11"/>
  <c r="G497" i="11"/>
  <c r="G501" i="11"/>
  <c r="G505" i="11"/>
  <c r="G509" i="11"/>
  <c r="G513" i="11"/>
  <c r="G517" i="11"/>
  <c r="G521" i="11"/>
  <c r="G525" i="11"/>
  <c r="G529" i="11"/>
  <c r="G533" i="11"/>
  <c r="G537" i="11"/>
  <c r="G541" i="11"/>
  <c r="G545" i="11"/>
  <c r="G549" i="11"/>
  <c r="G553" i="11"/>
  <c r="G557" i="11"/>
  <c r="G561" i="11"/>
  <c r="G565" i="11"/>
  <c r="G569" i="11"/>
  <c r="H9" i="11"/>
  <c r="H13" i="11"/>
  <c r="H17" i="11"/>
  <c r="H21" i="11"/>
  <c r="H25" i="11"/>
  <c r="H29" i="11"/>
  <c r="H33" i="11"/>
  <c r="H37" i="11"/>
  <c r="H41" i="11"/>
  <c r="H45" i="11"/>
  <c r="H49" i="11"/>
  <c r="H53" i="11"/>
  <c r="H57" i="11"/>
  <c r="H61" i="11"/>
  <c r="H65" i="11"/>
  <c r="H69" i="11"/>
  <c r="H73" i="11"/>
  <c r="H77" i="11"/>
  <c r="H81" i="11"/>
  <c r="H85" i="11"/>
  <c r="H89" i="11"/>
  <c r="H93" i="11"/>
  <c r="H97" i="11"/>
  <c r="H101" i="11"/>
  <c r="H105" i="11"/>
  <c r="H109" i="11"/>
  <c r="H113" i="11"/>
  <c r="H117" i="11"/>
  <c r="H121" i="11"/>
  <c r="H125" i="11"/>
  <c r="H129" i="11"/>
  <c r="H133" i="11"/>
  <c r="H137" i="11"/>
  <c r="H141" i="11"/>
  <c r="H145" i="11"/>
  <c r="H149" i="11"/>
  <c r="H153" i="11"/>
  <c r="H157" i="11"/>
  <c r="H161" i="11"/>
  <c r="H165" i="11"/>
  <c r="H169" i="11"/>
  <c r="H173" i="11"/>
  <c r="H177" i="11"/>
  <c r="H181" i="11"/>
  <c r="H185" i="11"/>
  <c r="H189" i="11"/>
  <c r="H193" i="11"/>
  <c r="H197" i="11"/>
  <c r="H201" i="11"/>
  <c r="H205" i="11"/>
  <c r="H209" i="11"/>
  <c r="H213" i="11"/>
  <c r="H217" i="11"/>
  <c r="H221" i="11"/>
  <c r="H225" i="11"/>
  <c r="H229" i="11"/>
  <c r="H233" i="11"/>
  <c r="H237" i="11"/>
  <c r="H241" i="11"/>
  <c r="H245" i="11"/>
  <c r="H249" i="11"/>
  <c r="H253" i="11"/>
  <c r="H257" i="11"/>
  <c r="H261" i="11"/>
  <c r="H265" i="11"/>
  <c r="H269" i="11"/>
  <c r="H273" i="11"/>
  <c r="H277" i="11"/>
  <c r="H281" i="11"/>
  <c r="H285" i="11"/>
  <c r="H289" i="11"/>
  <c r="H293" i="11"/>
  <c r="H297" i="11"/>
  <c r="H301" i="11"/>
  <c r="H305" i="11"/>
  <c r="H309" i="11"/>
  <c r="H313" i="11"/>
  <c r="H317" i="11"/>
  <c r="H321" i="11"/>
  <c r="H325" i="11"/>
  <c r="H329" i="11"/>
  <c r="H333" i="11"/>
  <c r="H337" i="11"/>
  <c r="H341" i="11"/>
  <c r="H345" i="11"/>
  <c r="H349" i="11"/>
  <c r="H353" i="11"/>
  <c r="H357" i="11"/>
  <c r="H361" i="11"/>
  <c r="H365" i="11"/>
  <c r="H369" i="11"/>
  <c r="H373" i="11"/>
  <c r="H377" i="11"/>
  <c r="H381" i="11"/>
  <c r="H385" i="11"/>
  <c r="H389" i="11"/>
  <c r="H393" i="11"/>
  <c r="H397" i="11"/>
  <c r="H401" i="11"/>
  <c r="H405" i="11"/>
  <c r="H409" i="11"/>
  <c r="H413" i="11"/>
  <c r="H417" i="11"/>
  <c r="H421" i="11"/>
  <c r="H425" i="11"/>
  <c r="H429" i="11"/>
  <c r="H433" i="11"/>
  <c r="H437" i="11"/>
  <c r="H441" i="11"/>
  <c r="H445" i="11"/>
  <c r="H449" i="11"/>
  <c r="H453" i="11"/>
  <c r="H457" i="11"/>
  <c r="H461" i="11"/>
  <c r="H465" i="11"/>
  <c r="H469" i="11"/>
  <c r="H473" i="11"/>
  <c r="H477" i="11"/>
  <c r="H481" i="11"/>
  <c r="H485" i="11"/>
  <c r="H489" i="11"/>
  <c r="H493" i="11"/>
  <c r="H497" i="11"/>
  <c r="H501" i="11"/>
  <c r="H505" i="11"/>
  <c r="H509" i="11"/>
  <c r="H513" i="11"/>
  <c r="H517" i="11"/>
  <c r="H521" i="11"/>
  <c r="H525" i="11"/>
  <c r="H529" i="11"/>
  <c r="H533" i="11"/>
  <c r="H537" i="11"/>
  <c r="H541" i="11"/>
  <c r="H545" i="11"/>
  <c r="H549" i="11"/>
  <c r="H553" i="11"/>
  <c r="H557" i="11"/>
  <c r="H561" i="11"/>
  <c r="H565" i="11"/>
  <c r="H569" i="11"/>
  <c r="H573" i="11"/>
  <c r="H577" i="11"/>
  <c r="H581" i="11"/>
  <c r="H585" i="11"/>
  <c r="H589" i="11"/>
  <c r="G10" i="11"/>
  <c r="G14" i="11"/>
  <c r="G18" i="11"/>
  <c r="G22" i="11"/>
  <c r="G26" i="11"/>
  <c r="G30" i="11"/>
  <c r="G34" i="11"/>
  <c r="G38" i="11"/>
  <c r="G42" i="11"/>
  <c r="G46" i="11"/>
  <c r="G50" i="11"/>
  <c r="G54" i="11"/>
  <c r="G58" i="11"/>
  <c r="G62" i="11"/>
  <c r="G66" i="11"/>
  <c r="G70" i="11"/>
  <c r="G74" i="11"/>
  <c r="G78" i="11"/>
  <c r="G82" i="11"/>
  <c r="G86" i="11"/>
  <c r="G90" i="11"/>
  <c r="G94" i="11"/>
  <c r="G98" i="11"/>
  <c r="G102" i="11"/>
  <c r="G106" i="11"/>
  <c r="G110" i="11"/>
  <c r="G114" i="11"/>
  <c r="G118" i="11"/>
  <c r="G122" i="11"/>
  <c r="G126" i="11"/>
  <c r="G130" i="11"/>
  <c r="G134" i="11"/>
  <c r="G138" i="11"/>
  <c r="G142" i="11"/>
  <c r="G146" i="11"/>
  <c r="G150" i="11"/>
  <c r="G154" i="11"/>
  <c r="G158" i="11"/>
  <c r="G162" i="11"/>
  <c r="G166" i="11"/>
  <c r="G170" i="11"/>
  <c r="G174" i="11"/>
  <c r="G178" i="11"/>
  <c r="G182" i="11"/>
  <c r="G186" i="11"/>
  <c r="G190" i="11"/>
  <c r="G194" i="11"/>
  <c r="G198" i="11"/>
  <c r="G202" i="11"/>
  <c r="G206" i="11"/>
  <c r="G210" i="11"/>
  <c r="G214" i="11"/>
  <c r="G218" i="11"/>
  <c r="G222" i="11"/>
  <c r="G226" i="11"/>
  <c r="G230" i="11"/>
  <c r="G234" i="11"/>
  <c r="G238" i="11"/>
  <c r="G242" i="11"/>
  <c r="G246" i="11"/>
  <c r="G250" i="11"/>
  <c r="G254" i="11"/>
  <c r="G258" i="11"/>
  <c r="G262" i="11"/>
  <c r="G266" i="11"/>
  <c r="G270" i="11"/>
  <c r="G274" i="11"/>
  <c r="G278" i="11"/>
  <c r="G282" i="11"/>
  <c r="G286" i="11"/>
  <c r="G290" i="11"/>
  <c r="G294" i="11"/>
  <c r="G298" i="11"/>
  <c r="G302" i="11"/>
  <c r="G306" i="11"/>
  <c r="G310" i="11"/>
  <c r="G314" i="11"/>
  <c r="G318" i="11"/>
  <c r="G322" i="11"/>
  <c r="G326" i="11"/>
  <c r="G330" i="11"/>
  <c r="G334" i="11"/>
  <c r="G338" i="11"/>
  <c r="G342" i="11"/>
  <c r="G346" i="11"/>
  <c r="G350" i="11"/>
  <c r="G354" i="11"/>
  <c r="G358" i="11"/>
  <c r="G362" i="11"/>
  <c r="G366" i="11"/>
  <c r="G370" i="11"/>
  <c r="G374" i="11"/>
  <c r="G378" i="11"/>
  <c r="G382" i="11"/>
  <c r="G386" i="11"/>
  <c r="G390" i="11"/>
  <c r="G394" i="11"/>
  <c r="G398" i="11"/>
  <c r="G402" i="11"/>
  <c r="G406" i="11"/>
  <c r="G410" i="11"/>
  <c r="G414" i="11"/>
  <c r="G418" i="11"/>
  <c r="G422" i="11"/>
  <c r="G426" i="11"/>
  <c r="G430" i="11"/>
  <c r="G434" i="11"/>
  <c r="G438" i="11"/>
  <c r="G442" i="11"/>
  <c r="G446" i="11"/>
  <c r="G450" i="11"/>
  <c r="G454" i="11"/>
  <c r="G458" i="11"/>
  <c r="G462" i="11"/>
  <c r="G466" i="11"/>
  <c r="G470" i="11"/>
  <c r="G474" i="11"/>
  <c r="G478" i="11"/>
  <c r="G482" i="11"/>
  <c r="G486" i="11"/>
  <c r="G490" i="11"/>
  <c r="G494" i="11"/>
  <c r="G498" i="11"/>
  <c r="G502" i="11"/>
  <c r="G506" i="11"/>
  <c r="G510" i="11"/>
  <c r="G514" i="11"/>
  <c r="G518" i="11"/>
  <c r="G522" i="11"/>
  <c r="G526" i="11"/>
  <c r="G530" i="11"/>
  <c r="G534" i="11"/>
  <c r="G538" i="11"/>
  <c r="G542" i="11"/>
  <c r="G546" i="11"/>
  <c r="G550" i="11"/>
  <c r="G554" i="11"/>
  <c r="G558" i="11"/>
  <c r="G562" i="11"/>
  <c r="G566" i="11"/>
  <c r="G570" i="11"/>
  <c r="G574" i="11"/>
  <c r="G578" i="11"/>
  <c r="G582" i="11"/>
  <c r="G586" i="11"/>
  <c r="G590" i="11"/>
  <c r="G594" i="11"/>
  <c r="G598" i="11"/>
  <c r="G602" i="11"/>
  <c r="G606" i="11"/>
  <c r="G610" i="11"/>
  <c r="G614" i="11"/>
  <c r="G618" i="11"/>
  <c r="G622" i="11"/>
  <c r="G626" i="11"/>
  <c r="G630" i="11"/>
  <c r="H10" i="11"/>
  <c r="H14" i="11"/>
  <c r="H18" i="11"/>
  <c r="H22" i="11"/>
  <c r="H26" i="11"/>
  <c r="H30" i="11"/>
  <c r="H34" i="11"/>
  <c r="H38" i="11"/>
  <c r="H42" i="11"/>
  <c r="H46" i="11"/>
  <c r="H50" i="11"/>
  <c r="H54" i="11"/>
  <c r="H58" i="11"/>
  <c r="H62" i="11"/>
  <c r="H66" i="11"/>
  <c r="H70" i="11"/>
  <c r="H74" i="11"/>
  <c r="H78" i="11"/>
  <c r="H82" i="11"/>
  <c r="H86" i="11"/>
  <c r="H90" i="11"/>
  <c r="H94" i="11"/>
  <c r="H98" i="11"/>
  <c r="H102" i="11"/>
  <c r="H106" i="11"/>
  <c r="H110" i="11"/>
  <c r="H114" i="11"/>
  <c r="H118" i="11"/>
  <c r="H122" i="11"/>
  <c r="H126" i="11"/>
  <c r="H130" i="11"/>
  <c r="H134" i="11"/>
  <c r="H138" i="11"/>
  <c r="H142" i="11"/>
  <c r="H146" i="11"/>
  <c r="H150" i="11"/>
  <c r="H154" i="11"/>
  <c r="H158" i="11"/>
  <c r="H162" i="11"/>
  <c r="H166" i="11"/>
  <c r="H170" i="11"/>
  <c r="H174" i="11"/>
  <c r="H178" i="11"/>
  <c r="H182" i="11"/>
  <c r="H186" i="11"/>
  <c r="H190" i="11"/>
  <c r="H194" i="11"/>
  <c r="H198" i="11"/>
  <c r="H202" i="11"/>
  <c r="H206" i="11"/>
  <c r="H210" i="11"/>
  <c r="H214" i="11"/>
  <c r="H218" i="11"/>
  <c r="H222" i="11"/>
  <c r="H226" i="11"/>
  <c r="H230" i="11"/>
  <c r="H234" i="11"/>
  <c r="H238" i="11"/>
  <c r="H242" i="11"/>
  <c r="H246" i="11"/>
  <c r="H250" i="11"/>
  <c r="H254" i="11"/>
  <c r="H258" i="11"/>
  <c r="H262" i="11"/>
  <c r="H266" i="11"/>
  <c r="H270" i="11"/>
  <c r="H274" i="11"/>
  <c r="H278" i="11"/>
  <c r="H282" i="11"/>
  <c r="H286" i="11"/>
  <c r="H290" i="11"/>
  <c r="H294" i="11"/>
  <c r="H298" i="11"/>
  <c r="H302" i="11"/>
  <c r="H306" i="11"/>
  <c r="H310" i="11"/>
  <c r="H314" i="11"/>
  <c r="H318" i="11"/>
  <c r="H322" i="11"/>
  <c r="H326" i="11"/>
  <c r="H330" i="11"/>
  <c r="H334" i="11"/>
  <c r="H338" i="11"/>
  <c r="H342" i="11"/>
  <c r="H346" i="11"/>
  <c r="H350" i="11"/>
  <c r="H354" i="11"/>
  <c r="H358" i="11"/>
  <c r="H362" i="11"/>
  <c r="H366" i="11"/>
  <c r="H370" i="11"/>
  <c r="H374" i="11"/>
  <c r="H378" i="11"/>
  <c r="H382" i="11"/>
  <c r="H386" i="11"/>
  <c r="H390" i="11"/>
  <c r="H394" i="11"/>
  <c r="H398" i="11"/>
  <c r="H402" i="11"/>
  <c r="H406" i="11"/>
  <c r="H410" i="11"/>
  <c r="H414" i="11"/>
  <c r="H418" i="11"/>
  <c r="H422" i="11"/>
  <c r="H426" i="11"/>
  <c r="H430" i="11"/>
  <c r="H434" i="11"/>
  <c r="H438" i="11"/>
  <c r="H442" i="11"/>
  <c r="H446" i="11"/>
  <c r="H450" i="11"/>
  <c r="H454" i="11"/>
  <c r="H458" i="11"/>
  <c r="H462" i="11"/>
  <c r="H466" i="11"/>
  <c r="H470" i="11"/>
  <c r="H474" i="11"/>
  <c r="H478" i="11"/>
  <c r="H482" i="11"/>
  <c r="H486" i="11"/>
  <c r="H490" i="11"/>
  <c r="H494" i="11"/>
  <c r="H498" i="11"/>
  <c r="H502" i="11"/>
  <c r="H506" i="11"/>
  <c r="H510" i="11"/>
  <c r="H514" i="11"/>
  <c r="H518" i="11"/>
  <c r="H522" i="11"/>
  <c r="H526" i="11"/>
  <c r="H530" i="11"/>
  <c r="H534" i="11"/>
  <c r="H538" i="11"/>
  <c r="H542" i="11"/>
  <c r="H546" i="11"/>
  <c r="H550" i="11"/>
  <c r="H554" i="11"/>
  <c r="H558" i="11"/>
  <c r="H562" i="11"/>
  <c r="H566" i="11"/>
  <c r="H570" i="11"/>
  <c r="H574" i="11"/>
  <c r="H578" i="11"/>
  <c r="H582" i="11"/>
  <c r="H586" i="11"/>
  <c r="H590" i="11"/>
  <c r="H594" i="11"/>
  <c r="H598" i="11"/>
  <c r="H602" i="11"/>
  <c r="H606" i="11"/>
  <c r="H610" i="11"/>
  <c r="H614" i="11"/>
  <c r="H618" i="11"/>
  <c r="H622" i="11"/>
  <c r="H626" i="11"/>
  <c r="H630" i="11"/>
  <c r="H634" i="11"/>
  <c r="H638" i="11"/>
  <c r="H7" i="11"/>
  <c r="H11" i="11"/>
  <c r="H15" i="11"/>
  <c r="H19" i="11"/>
  <c r="H23" i="11"/>
  <c r="H27" i="11"/>
  <c r="H31" i="11"/>
  <c r="H35" i="11"/>
  <c r="H39" i="11"/>
  <c r="H43" i="11"/>
  <c r="H47" i="11"/>
  <c r="H51" i="11"/>
  <c r="H55" i="11"/>
  <c r="H59" i="11"/>
  <c r="H63" i="11"/>
  <c r="H67" i="11"/>
  <c r="H71" i="11"/>
  <c r="H75" i="11"/>
  <c r="H79" i="11"/>
  <c r="H83" i="11"/>
  <c r="H87" i="11"/>
  <c r="H91" i="11"/>
  <c r="H95" i="11"/>
  <c r="H99" i="11"/>
  <c r="H103" i="11"/>
  <c r="H107" i="11"/>
  <c r="H111" i="11"/>
  <c r="H115" i="11"/>
  <c r="H119" i="11"/>
  <c r="H123" i="11"/>
  <c r="H127" i="11"/>
  <c r="H131" i="11"/>
  <c r="H135" i="11"/>
  <c r="H139" i="11"/>
  <c r="H143" i="11"/>
  <c r="H147" i="11"/>
  <c r="H151" i="11"/>
  <c r="H155" i="11"/>
  <c r="H159" i="11"/>
  <c r="H163" i="11"/>
  <c r="H167" i="11"/>
  <c r="H171" i="11"/>
  <c r="H175" i="11"/>
  <c r="H179" i="11"/>
  <c r="H183" i="11"/>
  <c r="H187" i="11"/>
  <c r="H191" i="11"/>
  <c r="H195" i="11"/>
  <c r="H199" i="11"/>
  <c r="H203" i="11"/>
  <c r="H207" i="11"/>
  <c r="H211" i="11"/>
  <c r="H215" i="11"/>
  <c r="H219" i="11"/>
  <c r="H223" i="11"/>
  <c r="H227" i="11"/>
  <c r="H231" i="11"/>
  <c r="H235" i="11"/>
  <c r="H239" i="11"/>
  <c r="H243" i="11"/>
  <c r="H247" i="11"/>
  <c r="H251" i="11"/>
  <c r="H255" i="11"/>
  <c r="H259" i="11"/>
  <c r="H263" i="11"/>
  <c r="H267" i="11"/>
  <c r="H271" i="11"/>
  <c r="H275" i="11"/>
  <c r="H279" i="11"/>
  <c r="H283" i="11"/>
  <c r="H287" i="11"/>
  <c r="H291" i="11"/>
  <c r="H295" i="11"/>
  <c r="H299" i="11"/>
  <c r="H303" i="11"/>
  <c r="H307" i="11"/>
  <c r="H311" i="11"/>
  <c r="H315" i="11"/>
  <c r="H319" i="11"/>
  <c r="H323" i="11"/>
  <c r="H327" i="11"/>
  <c r="H331" i="11"/>
  <c r="H335" i="11"/>
  <c r="H339" i="11"/>
  <c r="H343" i="11"/>
  <c r="H347" i="11"/>
  <c r="H351" i="11"/>
  <c r="H355" i="11"/>
  <c r="H359" i="11"/>
  <c r="H363" i="11"/>
  <c r="H367" i="11"/>
  <c r="H371" i="11"/>
  <c r="H375" i="11"/>
  <c r="H379" i="11"/>
  <c r="H383" i="11"/>
  <c r="H387" i="11"/>
  <c r="H391" i="11"/>
  <c r="H395" i="11"/>
  <c r="H399" i="11"/>
  <c r="H403" i="11"/>
  <c r="H407" i="11"/>
  <c r="H411" i="11"/>
  <c r="H415" i="11"/>
  <c r="H419" i="11"/>
  <c r="H423" i="11"/>
  <c r="H427" i="11"/>
  <c r="H431" i="11"/>
  <c r="H435" i="11"/>
  <c r="H439" i="11"/>
  <c r="H443" i="11"/>
  <c r="H447" i="11"/>
  <c r="H451" i="11"/>
  <c r="H455" i="11"/>
  <c r="H459" i="11"/>
  <c r="H463" i="11"/>
  <c r="H467" i="11"/>
  <c r="H471" i="11"/>
  <c r="H475" i="11"/>
  <c r="H479" i="11"/>
  <c r="H483" i="11"/>
  <c r="H487" i="11"/>
  <c r="H491" i="11"/>
  <c r="H495" i="11"/>
  <c r="H499" i="11"/>
  <c r="H503" i="11"/>
  <c r="H507" i="11"/>
  <c r="H511" i="11"/>
  <c r="H515" i="11"/>
  <c r="H519" i="11"/>
  <c r="H523" i="11"/>
  <c r="H527" i="11"/>
  <c r="H531" i="11"/>
  <c r="H535" i="11"/>
  <c r="H539" i="11"/>
  <c r="H543" i="11"/>
  <c r="H547" i="11"/>
  <c r="H551" i="11"/>
  <c r="H555" i="11"/>
  <c r="H559" i="11"/>
  <c r="H563" i="11"/>
  <c r="H567" i="11"/>
  <c r="H571" i="11"/>
  <c r="H575" i="11"/>
  <c r="H579" i="11"/>
  <c r="H583" i="11"/>
  <c r="H587" i="11"/>
  <c r="H591" i="11"/>
  <c r="H595" i="11"/>
  <c r="H599" i="11"/>
  <c r="H603" i="11"/>
  <c r="H607" i="11"/>
  <c r="H611" i="11"/>
  <c r="H615" i="11"/>
  <c r="H619" i="11"/>
  <c r="H623" i="11"/>
  <c r="H627" i="11"/>
  <c r="H631" i="11"/>
  <c r="H635" i="11"/>
  <c r="H639" i="11"/>
  <c r="G19" i="11"/>
  <c r="G51" i="11"/>
  <c r="G83" i="11"/>
  <c r="G115" i="11"/>
  <c r="G147" i="11"/>
  <c r="I147" i="11" s="1"/>
  <c r="G179" i="11"/>
  <c r="G211" i="11"/>
  <c r="G243" i="11"/>
  <c r="G275" i="11"/>
  <c r="G307" i="11"/>
  <c r="G339" i="11"/>
  <c r="G371" i="11"/>
  <c r="G403" i="11"/>
  <c r="I403" i="11" s="1"/>
  <c r="G435" i="11"/>
  <c r="G467" i="11"/>
  <c r="G499" i="11"/>
  <c r="G531" i="11"/>
  <c r="G563" i="11"/>
  <c r="G583" i="11"/>
  <c r="G597" i="11"/>
  <c r="G607" i="11"/>
  <c r="H617" i="11"/>
  <c r="G629" i="11"/>
  <c r="H637" i="11"/>
  <c r="H643" i="11"/>
  <c r="H647" i="11"/>
  <c r="H651" i="11"/>
  <c r="H655" i="11"/>
  <c r="H659" i="11"/>
  <c r="H663" i="11"/>
  <c r="H667" i="11"/>
  <c r="H671" i="11"/>
  <c r="H675" i="11"/>
  <c r="H679" i="11"/>
  <c r="H683" i="11"/>
  <c r="H687" i="11"/>
  <c r="H691" i="11"/>
  <c r="H695" i="11"/>
  <c r="H699" i="11"/>
  <c r="H703" i="11"/>
  <c r="H707" i="11"/>
  <c r="H711" i="11"/>
  <c r="H715" i="11"/>
  <c r="H719" i="11"/>
  <c r="H723" i="11"/>
  <c r="H727" i="11"/>
  <c r="H731" i="11"/>
  <c r="H735" i="11"/>
  <c r="H739" i="11"/>
  <c r="H743" i="11"/>
  <c r="H747" i="11"/>
  <c r="H751" i="11"/>
  <c r="H755" i="11"/>
  <c r="H759" i="11"/>
  <c r="H763" i="11"/>
  <c r="H767" i="11"/>
  <c r="H771" i="11"/>
  <c r="H775" i="11"/>
  <c r="H779" i="11"/>
  <c r="H783" i="11"/>
  <c r="H787" i="11"/>
  <c r="H791" i="11"/>
  <c r="H795" i="11"/>
  <c r="H799" i="11"/>
  <c r="H803" i="11"/>
  <c r="H807" i="11"/>
  <c r="H811" i="11"/>
  <c r="H815" i="11"/>
  <c r="H819" i="11"/>
  <c r="H823" i="11"/>
  <c r="H827" i="11"/>
  <c r="H831" i="11"/>
  <c r="H835" i="11"/>
  <c r="H839" i="11"/>
  <c r="H843" i="11"/>
  <c r="H847" i="11"/>
  <c r="H851" i="11"/>
  <c r="H855" i="11"/>
  <c r="H859" i="11"/>
  <c r="H863" i="11"/>
  <c r="H867" i="11"/>
  <c r="H871" i="11"/>
  <c r="H875" i="11"/>
  <c r="H879" i="11"/>
  <c r="H883" i="11"/>
  <c r="H887" i="11"/>
  <c r="H891" i="11"/>
  <c r="H895" i="11"/>
  <c r="H899" i="11"/>
  <c r="H903" i="11"/>
  <c r="H907" i="11"/>
  <c r="H911" i="11"/>
  <c r="H915" i="11"/>
  <c r="H919" i="11"/>
  <c r="H923" i="11"/>
  <c r="H927" i="11"/>
  <c r="H931" i="11"/>
  <c r="H935" i="11"/>
  <c r="H939" i="11"/>
  <c r="H943" i="11"/>
  <c r="H947" i="11"/>
  <c r="H951" i="11"/>
  <c r="H955" i="11"/>
  <c r="H959" i="11"/>
  <c r="H963" i="11"/>
  <c r="H967" i="11"/>
  <c r="H971" i="11"/>
  <c r="H975" i="11"/>
  <c r="H979" i="11"/>
  <c r="H983" i="11"/>
  <c r="H987" i="11"/>
  <c r="H991" i="11"/>
  <c r="H995" i="11"/>
  <c r="H999" i="11"/>
  <c r="H1003" i="11"/>
  <c r="H1007" i="11"/>
  <c r="H1011" i="11"/>
  <c r="H1015" i="11"/>
  <c r="H1019" i="11"/>
  <c r="H1023" i="11"/>
  <c r="H1027" i="11"/>
  <c r="H1031" i="11"/>
  <c r="H1035" i="11"/>
  <c r="H1039" i="11"/>
  <c r="H1043" i="11"/>
  <c r="H1047" i="11"/>
  <c r="H1051" i="11"/>
  <c r="H1055" i="11"/>
  <c r="H1059" i="11"/>
  <c r="H1063" i="11"/>
  <c r="H1067" i="11"/>
  <c r="H1071" i="11"/>
  <c r="H1075" i="11"/>
  <c r="H1079" i="11"/>
  <c r="H1083" i="11"/>
  <c r="H1087" i="11"/>
  <c r="H1091" i="11"/>
  <c r="H1095" i="11"/>
  <c r="H1099" i="11"/>
  <c r="H1103" i="11"/>
  <c r="H1107" i="11"/>
  <c r="H1111" i="11"/>
  <c r="H1115" i="11"/>
  <c r="H1119" i="11"/>
  <c r="H1123" i="11"/>
  <c r="H1127" i="11"/>
  <c r="H1131" i="11"/>
  <c r="H1135" i="11"/>
  <c r="H1139" i="11"/>
  <c r="H1143" i="11"/>
  <c r="H1147" i="11"/>
  <c r="H1151" i="11"/>
  <c r="H1155" i="11"/>
  <c r="G23" i="11"/>
  <c r="G55" i="11"/>
  <c r="G87" i="11"/>
  <c r="G119" i="11"/>
  <c r="G151" i="11"/>
  <c r="I151" i="11" s="1"/>
  <c r="G183" i="11"/>
  <c r="G215" i="11"/>
  <c r="G247" i="11"/>
  <c r="G279" i="11"/>
  <c r="G311" i="11"/>
  <c r="G343" i="11"/>
  <c r="G375" i="11"/>
  <c r="G407" i="11"/>
  <c r="I407" i="11" s="1"/>
  <c r="G439" i="11"/>
  <c r="G471" i="11"/>
  <c r="G503" i="11"/>
  <c r="G535" i="11"/>
  <c r="G567" i="11"/>
  <c r="G585" i="11"/>
  <c r="H597" i="11"/>
  <c r="G609" i="11"/>
  <c r="G619" i="11"/>
  <c r="H629" i="11"/>
  <c r="G638" i="11"/>
  <c r="I638" i="11" s="1"/>
  <c r="G644" i="11"/>
  <c r="G648" i="11"/>
  <c r="G652" i="11"/>
  <c r="G656" i="11"/>
  <c r="G660" i="11"/>
  <c r="G664" i="11"/>
  <c r="G668" i="11"/>
  <c r="G672" i="11"/>
  <c r="G676" i="11"/>
  <c r="G680" i="11"/>
  <c r="G684" i="11"/>
  <c r="G688" i="11"/>
  <c r="G692" i="11"/>
  <c r="G696" i="11"/>
  <c r="G700" i="11"/>
  <c r="G704" i="11"/>
  <c r="G708" i="11"/>
  <c r="G712" i="11"/>
  <c r="G716" i="11"/>
  <c r="G720" i="11"/>
  <c r="G724" i="11"/>
  <c r="G728" i="11"/>
  <c r="G732" i="11"/>
  <c r="G736" i="11"/>
  <c r="G740" i="11"/>
  <c r="G744" i="11"/>
  <c r="G748" i="11"/>
  <c r="G752" i="11"/>
  <c r="G756" i="11"/>
  <c r="G760" i="11"/>
  <c r="G764" i="11"/>
  <c r="G768" i="11"/>
  <c r="G772" i="11"/>
  <c r="G776" i="11"/>
  <c r="G780" i="11"/>
  <c r="G784" i="11"/>
  <c r="G788" i="11"/>
  <c r="G792" i="11"/>
  <c r="G796" i="11"/>
  <c r="G800" i="11"/>
  <c r="G804" i="11"/>
  <c r="G808" i="11"/>
  <c r="G812" i="11"/>
  <c r="G816" i="11"/>
  <c r="G820" i="11"/>
  <c r="G824" i="11"/>
  <c r="G828" i="11"/>
  <c r="G832" i="11"/>
  <c r="G836" i="11"/>
  <c r="G840" i="11"/>
  <c r="G844" i="11"/>
  <c r="G848" i="11"/>
  <c r="G852" i="11"/>
  <c r="G856" i="11"/>
  <c r="G860" i="11"/>
  <c r="G864" i="11"/>
  <c r="G868" i="11"/>
  <c r="G872" i="11"/>
  <c r="G876" i="11"/>
  <c r="G880" i="11"/>
  <c r="G884" i="11"/>
  <c r="G888" i="11"/>
  <c r="G892" i="11"/>
  <c r="G896" i="11"/>
  <c r="G900" i="11"/>
  <c r="G904" i="11"/>
  <c r="G908" i="11"/>
  <c r="G912" i="11"/>
  <c r="G916" i="11"/>
  <c r="G920" i="11"/>
  <c r="G924" i="11"/>
  <c r="G928" i="11"/>
  <c r="G932" i="11"/>
  <c r="G936" i="11"/>
  <c r="G940" i="11"/>
  <c r="G944" i="11"/>
  <c r="G948" i="11"/>
  <c r="G952" i="11"/>
  <c r="G956" i="11"/>
  <c r="G960" i="11"/>
  <c r="G964" i="11"/>
  <c r="G968" i="11"/>
  <c r="G972" i="11"/>
  <c r="G976" i="11"/>
  <c r="G980" i="11"/>
  <c r="G984" i="11"/>
  <c r="G988" i="11"/>
  <c r="G992" i="11"/>
  <c r="G996" i="11"/>
  <c r="G1000" i="11"/>
  <c r="G1004" i="11"/>
  <c r="G1008" i="11"/>
  <c r="G1012" i="11"/>
  <c r="G1016" i="11"/>
  <c r="G1020" i="11"/>
  <c r="G1024" i="11"/>
  <c r="G1028" i="11"/>
  <c r="G1032" i="11"/>
  <c r="G1036" i="11"/>
  <c r="G1040" i="11"/>
  <c r="G1044" i="11"/>
  <c r="G1048" i="11"/>
  <c r="G1052" i="11"/>
  <c r="G1056" i="11"/>
  <c r="G1060" i="11"/>
  <c r="G1064" i="11"/>
  <c r="G1068" i="11"/>
  <c r="G1072" i="11"/>
  <c r="G1076" i="11"/>
  <c r="G1080" i="11"/>
  <c r="G1084" i="11"/>
  <c r="G1088" i="11"/>
  <c r="G1092" i="11"/>
  <c r="G1096" i="11"/>
  <c r="G1100" i="11"/>
  <c r="G1104" i="11"/>
  <c r="G1108" i="11"/>
  <c r="G1112" i="11"/>
  <c r="G1116" i="11"/>
  <c r="G1120" i="11"/>
  <c r="G1124" i="11"/>
  <c r="G1128" i="11"/>
  <c r="G1132" i="11"/>
  <c r="G1136" i="11"/>
  <c r="G1140" i="11"/>
  <c r="G1144" i="11"/>
  <c r="G1148" i="11"/>
  <c r="G1152" i="11"/>
  <c r="G1156" i="11"/>
  <c r="G1160" i="11"/>
  <c r="G27" i="11"/>
  <c r="G59" i="11"/>
  <c r="G91" i="11"/>
  <c r="G123" i="11"/>
  <c r="I123" i="11" s="1"/>
  <c r="G155" i="11"/>
  <c r="G187" i="11"/>
  <c r="G219" i="11"/>
  <c r="G251" i="11"/>
  <c r="G283" i="11"/>
  <c r="G315" i="11"/>
  <c r="G347" i="11"/>
  <c r="G379" i="11"/>
  <c r="I379" i="11" s="1"/>
  <c r="G411" i="11"/>
  <c r="G443" i="11"/>
  <c r="G475" i="11"/>
  <c r="G507" i="11"/>
  <c r="G539" i="11"/>
  <c r="G571" i="11"/>
  <c r="G587" i="11"/>
  <c r="G599" i="11"/>
  <c r="H609" i="11"/>
  <c r="G621" i="11"/>
  <c r="G631" i="11"/>
  <c r="G639" i="11"/>
  <c r="H644" i="11"/>
  <c r="H648" i="11"/>
  <c r="H652" i="11"/>
  <c r="H656" i="11"/>
  <c r="H660" i="11"/>
  <c r="H664" i="11"/>
  <c r="H668" i="11"/>
  <c r="H672" i="11"/>
  <c r="H676" i="11"/>
  <c r="H680" i="11"/>
  <c r="H684" i="11"/>
  <c r="H688" i="11"/>
  <c r="H692" i="11"/>
  <c r="H696" i="11"/>
  <c r="H700" i="11"/>
  <c r="H704" i="11"/>
  <c r="H708" i="11"/>
  <c r="H712" i="11"/>
  <c r="H716" i="11"/>
  <c r="H720" i="11"/>
  <c r="H724" i="11"/>
  <c r="H728" i="11"/>
  <c r="H732" i="11"/>
  <c r="H736" i="11"/>
  <c r="H740" i="11"/>
  <c r="H744" i="11"/>
  <c r="H748" i="11"/>
  <c r="H752" i="11"/>
  <c r="H756" i="11"/>
  <c r="H760" i="11"/>
  <c r="H764" i="11"/>
  <c r="H768" i="11"/>
  <c r="H772" i="11"/>
  <c r="H776" i="11"/>
  <c r="H780" i="11"/>
  <c r="H784" i="11"/>
  <c r="H788" i="11"/>
  <c r="H792" i="11"/>
  <c r="H796" i="11"/>
  <c r="H800" i="11"/>
  <c r="H804" i="11"/>
  <c r="H808" i="11"/>
  <c r="H812" i="11"/>
  <c r="H816" i="11"/>
  <c r="H820" i="11"/>
  <c r="H824" i="11"/>
  <c r="H828" i="11"/>
  <c r="H832" i="11"/>
  <c r="H836" i="11"/>
  <c r="H840" i="11"/>
  <c r="H844" i="11"/>
  <c r="H848" i="11"/>
  <c r="H852" i="11"/>
  <c r="H856" i="11"/>
  <c r="H860" i="11"/>
  <c r="H864" i="11"/>
  <c r="H868" i="11"/>
  <c r="H872" i="11"/>
  <c r="H876" i="11"/>
  <c r="H880" i="11"/>
  <c r="H884" i="11"/>
  <c r="H888" i="11"/>
  <c r="H892" i="11"/>
  <c r="H896" i="11"/>
  <c r="H900" i="11"/>
  <c r="H904" i="11"/>
  <c r="H908" i="11"/>
  <c r="H912" i="11"/>
  <c r="H916" i="11"/>
  <c r="H920" i="11"/>
  <c r="H924" i="11"/>
  <c r="H928" i="11"/>
  <c r="H932" i="11"/>
  <c r="H936" i="11"/>
  <c r="H940" i="11"/>
  <c r="H944" i="11"/>
  <c r="H948" i="11"/>
  <c r="H952" i="11"/>
  <c r="H956" i="11"/>
  <c r="H960" i="11"/>
  <c r="H964" i="11"/>
  <c r="H968" i="11"/>
  <c r="H972" i="11"/>
  <c r="H976" i="11"/>
  <c r="H980" i="11"/>
  <c r="H984" i="11"/>
  <c r="H988" i="11"/>
  <c r="H992" i="11"/>
  <c r="H996" i="11"/>
  <c r="H1000" i="11"/>
  <c r="H1004" i="11"/>
  <c r="H1008" i="11"/>
  <c r="H1012" i="11"/>
  <c r="H1016" i="11"/>
  <c r="H1020" i="11"/>
  <c r="H1024" i="11"/>
  <c r="H1028" i="11"/>
  <c r="H1032" i="11"/>
  <c r="H1036" i="11"/>
  <c r="H1040" i="11"/>
  <c r="H1044" i="11"/>
  <c r="H1048" i="11"/>
  <c r="H1052" i="11"/>
  <c r="H1056" i="11"/>
  <c r="H1060" i="11"/>
  <c r="H1064" i="11"/>
  <c r="H1068" i="11"/>
  <c r="H1072" i="11"/>
  <c r="H1076" i="11"/>
  <c r="H1080" i="11"/>
  <c r="H1084" i="11"/>
  <c r="H1088" i="11"/>
  <c r="H1092" i="11"/>
  <c r="H1096" i="11"/>
  <c r="H1100" i="11"/>
  <c r="H1104" i="11"/>
  <c r="H1108" i="11"/>
  <c r="H1112" i="11"/>
  <c r="H1116" i="11"/>
  <c r="H1120" i="11"/>
  <c r="H1124" i="11"/>
  <c r="G31" i="11"/>
  <c r="G63" i="11"/>
  <c r="G95" i="11"/>
  <c r="G127" i="11"/>
  <c r="I127" i="11" s="1"/>
  <c r="G159" i="11"/>
  <c r="G191" i="11"/>
  <c r="G223" i="11"/>
  <c r="G255" i="11"/>
  <c r="G287" i="11"/>
  <c r="G319" i="11"/>
  <c r="G351" i="11"/>
  <c r="G383" i="11"/>
  <c r="I383" i="11" s="1"/>
  <c r="G415" i="11"/>
  <c r="G447" i="11"/>
  <c r="G479" i="11"/>
  <c r="G511" i="11"/>
  <c r="G543" i="11"/>
  <c r="G573" i="11"/>
  <c r="G589" i="11"/>
  <c r="I589" i="11" s="1"/>
  <c r="G601" i="11"/>
  <c r="G611" i="11"/>
  <c r="I611" i="11" s="1"/>
  <c r="H621" i="11"/>
  <c r="G633" i="11"/>
  <c r="G641" i="11"/>
  <c r="G645" i="11"/>
  <c r="G649" i="11"/>
  <c r="G653" i="11"/>
  <c r="G657" i="11"/>
  <c r="G661" i="11"/>
  <c r="G665" i="11"/>
  <c r="G669" i="11"/>
  <c r="G673" i="11"/>
  <c r="G677" i="11"/>
  <c r="G681" i="11"/>
  <c r="G685" i="11"/>
  <c r="G689" i="11"/>
  <c r="G693" i="11"/>
  <c r="G697" i="11"/>
  <c r="G701" i="11"/>
  <c r="G705" i="11"/>
  <c r="G709" i="11"/>
  <c r="G713" i="11"/>
  <c r="G717" i="11"/>
  <c r="G721" i="11"/>
  <c r="G725" i="11"/>
  <c r="G729" i="11"/>
  <c r="G733" i="11"/>
  <c r="G737" i="11"/>
  <c r="G741" i="11"/>
  <c r="G745" i="11"/>
  <c r="G749" i="11"/>
  <c r="G753" i="11"/>
  <c r="G757" i="11"/>
  <c r="G761" i="11"/>
  <c r="G765" i="11"/>
  <c r="G769" i="11"/>
  <c r="G773" i="11"/>
  <c r="G777" i="11"/>
  <c r="G781" i="11"/>
  <c r="G785" i="11"/>
  <c r="G789" i="11"/>
  <c r="G793" i="11"/>
  <c r="G797" i="11"/>
  <c r="G801" i="11"/>
  <c r="G805" i="11"/>
  <c r="G809" i="11"/>
  <c r="G813" i="11"/>
  <c r="G817" i="11"/>
  <c r="G821" i="11"/>
  <c r="G825" i="11"/>
  <c r="G829" i="11"/>
  <c r="G833" i="11"/>
  <c r="G837" i="11"/>
  <c r="G841" i="11"/>
  <c r="G845" i="11"/>
  <c r="G849" i="11"/>
  <c r="G853" i="11"/>
  <c r="G857" i="11"/>
  <c r="G861" i="11"/>
  <c r="G865" i="11"/>
  <c r="G869" i="11"/>
  <c r="G873" i="11"/>
  <c r="G877" i="11"/>
  <c r="G881" i="11"/>
  <c r="G885" i="11"/>
  <c r="G889" i="11"/>
  <c r="G893" i="11"/>
  <c r="G897" i="11"/>
  <c r="G901" i="11"/>
  <c r="G905" i="11"/>
  <c r="G909" i="11"/>
  <c r="G913" i="11"/>
  <c r="G917" i="11"/>
  <c r="G921" i="11"/>
  <c r="G925" i="11"/>
  <c r="G929" i="11"/>
  <c r="G933" i="11"/>
  <c r="G937" i="11"/>
  <c r="G941" i="11"/>
  <c r="G945" i="11"/>
  <c r="G949" i="11"/>
  <c r="G953" i="11"/>
  <c r="G957" i="11"/>
  <c r="G961" i="11"/>
  <c r="G965" i="11"/>
  <c r="G969" i="11"/>
  <c r="G973" i="11"/>
  <c r="G977" i="11"/>
  <c r="G981" i="11"/>
  <c r="G985" i="11"/>
  <c r="G989" i="11"/>
  <c r="G993" i="11"/>
  <c r="G997" i="11"/>
  <c r="G1001" i="11"/>
  <c r="G1005" i="11"/>
  <c r="G1009" i="11"/>
  <c r="G1013" i="11"/>
  <c r="G1017" i="11"/>
  <c r="G1021" i="11"/>
  <c r="G1025" i="11"/>
  <c r="G1029" i="11"/>
  <c r="G1033" i="11"/>
  <c r="G1037" i="11"/>
  <c r="G1041" i="11"/>
  <c r="G1045" i="11"/>
  <c r="G1049" i="11"/>
  <c r="G1053" i="11"/>
  <c r="G1057" i="11"/>
  <c r="G1061" i="11"/>
  <c r="G1065" i="11"/>
  <c r="G1069" i="11"/>
  <c r="G1073" i="11"/>
  <c r="G1077" i="11"/>
  <c r="G1081" i="11"/>
  <c r="G1085" i="11"/>
  <c r="G1089" i="11"/>
  <c r="G1093" i="11"/>
  <c r="G1097" i="11"/>
  <c r="G1101" i="11"/>
  <c r="G1105" i="11"/>
  <c r="G1109" i="11"/>
  <c r="G1113" i="11"/>
  <c r="G1117" i="11"/>
  <c r="G1121" i="11"/>
  <c r="G1125" i="11"/>
  <c r="G1129" i="11"/>
  <c r="G1133" i="11"/>
  <c r="G1137" i="11"/>
  <c r="G1141" i="11"/>
  <c r="G1145" i="11"/>
  <c r="G1149" i="11"/>
  <c r="G1153" i="11"/>
  <c r="G1157" i="11"/>
  <c r="G1161" i="11"/>
  <c r="G1165" i="11"/>
  <c r="G1169" i="11"/>
  <c r="G1173" i="11"/>
  <c r="G1177" i="11"/>
  <c r="G1181" i="11"/>
  <c r="G1185" i="11"/>
  <c r="G1189" i="11"/>
  <c r="G1193" i="11"/>
  <c r="G1197" i="11"/>
  <c r="G1201" i="11"/>
  <c r="G1205" i="11"/>
  <c r="G1209" i="11"/>
  <c r="G1213" i="11"/>
  <c r="G1217" i="11"/>
  <c r="G35" i="11"/>
  <c r="G67" i="11"/>
  <c r="G99" i="11"/>
  <c r="G131" i="11"/>
  <c r="G163" i="11"/>
  <c r="G195" i="11"/>
  <c r="G227" i="11"/>
  <c r="G259" i="11"/>
  <c r="G291" i="11"/>
  <c r="G323" i="11"/>
  <c r="G355" i="11"/>
  <c r="G387" i="11"/>
  <c r="G419" i="11"/>
  <c r="I419" i="11" s="1"/>
  <c r="G451" i="11"/>
  <c r="G483" i="11"/>
  <c r="G515" i="11"/>
  <c r="G547" i="11"/>
  <c r="G575" i="11"/>
  <c r="G591" i="11"/>
  <c r="H601" i="11"/>
  <c r="G613" i="11"/>
  <c r="G623" i="11"/>
  <c r="H633" i="11"/>
  <c r="H641" i="11"/>
  <c r="H645" i="11"/>
  <c r="H649" i="11"/>
  <c r="H653" i="11"/>
  <c r="H657" i="11"/>
  <c r="H661" i="11"/>
  <c r="H665" i="11"/>
  <c r="H669" i="11"/>
  <c r="H673" i="11"/>
  <c r="H677" i="11"/>
  <c r="H681" i="11"/>
  <c r="H685" i="11"/>
  <c r="H689" i="11"/>
  <c r="H693" i="11"/>
  <c r="H697" i="11"/>
  <c r="H701" i="11"/>
  <c r="H705" i="11"/>
  <c r="H709" i="11"/>
  <c r="H713" i="11"/>
  <c r="H717" i="11"/>
  <c r="H721" i="11"/>
  <c r="H725" i="11"/>
  <c r="H729" i="11"/>
  <c r="H733" i="11"/>
  <c r="H737" i="11"/>
  <c r="H741" i="11"/>
  <c r="H745" i="11"/>
  <c r="H749" i="11"/>
  <c r="H753" i="11"/>
  <c r="H757" i="11"/>
  <c r="H761" i="11"/>
  <c r="H765" i="11"/>
  <c r="H769" i="11"/>
  <c r="H773" i="11"/>
  <c r="H777" i="11"/>
  <c r="H781" i="11"/>
  <c r="H785" i="11"/>
  <c r="H789" i="11"/>
  <c r="H793" i="11"/>
  <c r="H797" i="11"/>
  <c r="H801" i="11"/>
  <c r="H805" i="11"/>
  <c r="H809" i="11"/>
  <c r="H813" i="11"/>
  <c r="H817" i="11"/>
  <c r="H821" i="11"/>
  <c r="H825" i="11"/>
  <c r="H829" i="11"/>
  <c r="H833" i="11"/>
  <c r="H837" i="11"/>
  <c r="H841" i="11"/>
  <c r="H845" i="11"/>
  <c r="H849" i="11"/>
  <c r="H853" i="11"/>
  <c r="H857" i="11"/>
  <c r="H861" i="11"/>
  <c r="H865" i="11"/>
  <c r="H869" i="11"/>
  <c r="H873" i="11"/>
  <c r="H877" i="11"/>
  <c r="H881" i="11"/>
  <c r="H885" i="11"/>
  <c r="H889" i="11"/>
  <c r="H893" i="11"/>
  <c r="H897" i="11"/>
  <c r="H901" i="11"/>
  <c r="H905" i="11"/>
  <c r="H909" i="11"/>
  <c r="H913" i="11"/>
  <c r="H917" i="11"/>
  <c r="H921" i="11"/>
  <c r="H925" i="11"/>
  <c r="H929" i="11"/>
  <c r="H933" i="11"/>
  <c r="H937" i="11"/>
  <c r="H941" i="11"/>
  <c r="H945" i="11"/>
  <c r="H949" i="11"/>
  <c r="H953" i="11"/>
  <c r="H957" i="11"/>
  <c r="H961" i="11"/>
  <c r="H965" i="11"/>
  <c r="H969" i="11"/>
  <c r="H973" i="11"/>
  <c r="H977" i="11"/>
  <c r="H981" i="11"/>
  <c r="H985" i="11"/>
  <c r="H989" i="11"/>
  <c r="H993" i="11"/>
  <c r="H997" i="11"/>
  <c r="H1001" i="11"/>
  <c r="H1005" i="11"/>
  <c r="H1009" i="11"/>
  <c r="H1013" i="11"/>
  <c r="H1017" i="11"/>
  <c r="H1021" i="11"/>
  <c r="H1025" i="11"/>
  <c r="H1029" i="11"/>
  <c r="H1033" i="11"/>
  <c r="H1037" i="11"/>
  <c r="H1041" i="11"/>
  <c r="H1045" i="11"/>
  <c r="H1049" i="11"/>
  <c r="H1053" i="11"/>
  <c r="H1057" i="11"/>
  <c r="H1061" i="11"/>
  <c r="H1065" i="11"/>
  <c r="H1069" i="11"/>
  <c r="H1073" i="11"/>
  <c r="H1077" i="11"/>
  <c r="H1081" i="11"/>
  <c r="H1085" i="11"/>
  <c r="H1089" i="11"/>
  <c r="H1093" i="11"/>
  <c r="H1097" i="11"/>
  <c r="H1101" i="11"/>
  <c r="H1105" i="11"/>
  <c r="H1109" i="11"/>
  <c r="H1113" i="11"/>
  <c r="H1117" i="11"/>
  <c r="H1121" i="11"/>
  <c r="H1125" i="11"/>
  <c r="H1129" i="11"/>
  <c r="H1133" i="11"/>
  <c r="H1137" i="11"/>
  <c r="H1141" i="11"/>
  <c r="H1145" i="11"/>
  <c r="H1149" i="11"/>
  <c r="H1153" i="11"/>
  <c r="H1157" i="11"/>
  <c r="H1161" i="11"/>
  <c r="H1165" i="11"/>
  <c r="H1169" i="11"/>
  <c r="H1173" i="11"/>
  <c r="H1177" i="11"/>
  <c r="H1181" i="11"/>
  <c r="H1185" i="11"/>
  <c r="H1189" i="11"/>
  <c r="H1193" i="11"/>
  <c r="H1197" i="11"/>
  <c r="H1201" i="11"/>
  <c r="H1205" i="11"/>
  <c r="H1209" i="11"/>
  <c r="G7" i="11"/>
  <c r="G39" i="11"/>
  <c r="G71" i="11"/>
  <c r="G103" i="11"/>
  <c r="G135" i="11"/>
  <c r="G167" i="11"/>
  <c r="G199" i="11"/>
  <c r="G231" i="11"/>
  <c r="I231" i="11" s="1"/>
  <c r="G263" i="11"/>
  <c r="G295" i="11"/>
  <c r="G327" i="11"/>
  <c r="G359" i="11"/>
  <c r="G391" i="11"/>
  <c r="G423" i="11"/>
  <c r="G455" i="11"/>
  <c r="G487" i="11"/>
  <c r="I487" i="11" s="1"/>
  <c r="G519" i="11"/>
  <c r="G551" i="11"/>
  <c r="G577" i="11"/>
  <c r="G593" i="11"/>
  <c r="G603" i="11"/>
  <c r="I603" i="11" s="1"/>
  <c r="H613" i="11"/>
  <c r="G625" i="11"/>
  <c r="G634" i="11"/>
  <c r="G642" i="11"/>
  <c r="G646" i="11"/>
  <c r="G650" i="11"/>
  <c r="G654" i="11"/>
  <c r="G658" i="11"/>
  <c r="G662" i="11"/>
  <c r="G666" i="11"/>
  <c r="G670" i="11"/>
  <c r="G674" i="11"/>
  <c r="G678" i="11"/>
  <c r="G682" i="11"/>
  <c r="G686" i="11"/>
  <c r="G690" i="11"/>
  <c r="G694" i="11"/>
  <c r="G698" i="11"/>
  <c r="G702" i="11"/>
  <c r="G706" i="11"/>
  <c r="G710" i="11"/>
  <c r="G714" i="11"/>
  <c r="G718" i="11"/>
  <c r="G722" i="11"/>
  <c r="G726" i="11"/>
  <c r="G730" i="11"/>
  <c r="G734" i="11"/>
  <c r="G738" i="11"/>
  <c r="G742" i="11"/>
  <c r="G746" i="11"/>
  <c r="G750" i="11"/>
  <c r="G754" i="11"/>
  <c r="G758" i="11"/>
  <c r="G762" i="11"/>
  <c r="G766" i="11"/>
  <c r="G770" i="11"/>
  <c r="G774" i="11"/>
  <c r="G778" i="11"/>
  <c r="G782" i="11"/>
  <c r="G786" i="11"/>
  <c r="G790" i="11"/>
  <c r="G794" i="11"/>
  <c r="G798" i="11"/>
  <c r="G802" i="11"/>
  <c r="G806" i="11"/>
  <c r="G810" i="11"/>
  <c r="G814" i="11"/>
  <c r="G818" i="11"/>
  <c r="G822" i="11"/>
  <c r="G826" i="11"/>
  <c r="G830" i="11"/>
  <c r="G834" i="11"/>
  <c r="G838" i="11"/>
  <c r="G842" i="11"/>
  <c r="G846" i="11"/>
  <c r="G850" i="11"/>
  <c r="G854" i="11"/>
  <c r="G858" i="11"/>
  <c r="G862" i="11"/>
  <c r="G866" i="11"/>
  <c r="G870" i="11"/>
  <c r="G874" i="11"/>
  <c r="G878" i="11"/>
  <c r="G882" i="11"/>
  <c r="G886" i="11"/>
  <c r="G890" i="11"/>
  <c r="G894" i="11"/>
  <c r="G898" i="11"/>
  <c r="G902" i="11"/>
  <c r="G906" i="11"/>
  <c r="G910" i="11"/>
  <c r="G914" i="11"/>
  <c r="G918" i="11"/>
  <c r="G922" i="11"/>
  <c r="G926" i="11"/>
  <c r="G930" i="11"/>
  <c r="G934" i="11"/>
  <c r="G938" i="11"/>
  <c r="G942" i="11"/>
  <c r="G946" i="11"/>
  <c r="G950" i="11"/>
  <c r="G954" i="11"/>
  <c r="G958" i="11"/>
  <c r="G962" i="11"/>
  <c r="G966" i="11"/>
  <c r="G970" i="11"/>
  <c r="G974" i="11"/>
  <c r="G978" i="11"/>
  <c r="G982" i="11"/>
  <c r="G986" i="11"/>
  <c r="G990" i="11"/>
  <c r="G994" i="11"/>
  <c r="G998" i="11"/>
  <c r="G1002" i="11"/>
  <c r="G1006" i="11"/>
  <c r="G1010" i="11"/>
  <c r="G1014" i="11"/>
  <c r="G1018" i="11"/>
  <c r="G1022" i="11"/>
  <c r="G1026" i="11"/>
  <c r="G1030" i="11"/>
  <c r="G1034" i="11"/>
  <c r="G1038" i="11"/>
  <c r="G1042" i="11"/>
  <c r="G1046" i="11"/>
  <c r="G1050" i="11"/>
  <c r="G1054" i="11"/>
  <c r="G1058" i="11"/>
  <c r="G1062" i="11"/>
  <c r="G1066" i="11"/>
  <c r="G1070" i="11"/>
  <c r="G1074" i="11"/>
  <c r="G1078" i="11"/>
  <c r="G1082" i="11"/>
  <c r="G1086" i="11"/>
  <c r="G1090" i="11"/>
  <c r="G1094" i="11"/>
  <c r="G1098" i="11"/>
  <c r="G1102" i="11"/>
  <c r="G1106" i="11"/>
  <c r="G1110" i="11"/>
  <c r="G1114" i="11"/>
  <c r="G1118" i="11"/>
  <c r="G1122" i="11"/>
  <c r="G1126" i="11"/>
  <c r="G1130" i="11"/>
  <c r="G1134" i="11"/>
  <c r="G1138" i="11"/>
  <c r="G1142" i="11"/>
  <c r="G1146" i="11"/>
  <c r="G1150" i="11"/>
  <c r="G1154" i="11"/>
  <c r="G1158" i="11"/>
  <c r="G1162" i="11"/>
  <c r="G1166" i="11"/>
  <c r="G1170" i="11"/>
  <c r="G1174" i="11"/>
  <c r="G15" i="11"/>
  <c r="G47" i="11"/>
  <c r="G79" i="11"/>
  <c r="G111" i="11"/>
  <c r="I111" i="11" s="1"/>
  <c r="G143" i="11"/>
  <c r="G175" i="11"/>
  <c r="G207" i="11"/>
  <c r="G239" i="11"/>
  <c r="G271" i="11"/>
  <c r="G303" i="11"/>
  <c r="G335" i="11"/>
  <c r="G367" i="11"/>
  <c r="I367" i="11" s="1"/>
  <c r="G399" i="11"/>
  <c r="G431" i="11"/>
  <c r="G463" i="11"/>
  <c r="G495" i="11"/>
  <c r="G527" i="11"/>
  <c r="G559" i="11"/>
  <c r="G581" i="11"/>
  <c r="G595" i="11"/>
  <c r="H605" i="11"/>
  <c r="G617" i="11"/>
  <c r="I617" i="11" s="1"/>
  <c r="G627" i="11"/>
  <c r="G637" i="11"/>
  <c r="I637" i="11" s="1"/>
  <c r="G643" i="11"/>
  <c r="G647" i="11"/>
  <c r="G651" i="11"/>
  <c r="I651" i="11" s="1"/>
  <c r="G655" i="11"/>
  <c r="I655" i="11" s="1"/>
  <c r="G659" i="11"/>
  <c r="I659" i="11" s="1"/>
  <c r="G663" i="11"/>
  <c r="I663" i="11" s="1"/>
  <c r="G667" i="11"/>
  <c r="I667" i="11" s="1"/>
  <c r="G671" i="11"/>
  <c r="I671" i="11" s="1"/>
  <c r="G675" i="11"/>
  <c r="I675" i="11" s="1"/>
  <c r="G679" i="11"/>
  <c r="G683" i="11"/>
  <c r="I683" i="11" s="1"/>
  <c r="G687" i="11"/>
  <c r="I687" i="11" s="1"/>
  <c r="G691" i="11"/>
  <c r="I691" i="11" s="1"/>
  <c r="G695" i="11"/>
  <c r="I695" i="11" s="1"/>
  <c r="G699" i="11"/>
  <c r="I699" i="11" s="1"/>
  <c r="G703" i="11"/>
  <c r="I703" i="11" s="1"/>
  <c r="G707" i="11"/>
  <c r="G711" i="11"/>
  <c r="G715" i="11"/>
  <c r="I715" i="11" s="1"/>
  <c r="G719" i="11"/>
  <c r="I719" i="11" s="1"/>
  <c r="G723" i="11"/>
  <c r="I723" i="11" s="1"/>
  <c r="G727" i="11"/>
  <c r="I727" i="11" s="1"/>
  <c r="G731" i="11"/>
  <c r="I731" i="11" s="1"/>
  <c r="G735" i="11"/>
  <c r="I735" i="11" s="1"/>
  <c r="G739" i="11"/>
  <c r="I739" i="11" s="1"/>
  <c r="G743" i="11"/>
  <c r="I743" i="11" s="1"/>
  <c r="G747" i="11"/>
  <c r="I747" i="11" s="1"/>
  <c r="G751" i="11"/>
  <c r="I751" i="11" s="1"/>
  <c r="G755" i="11"/>
  <c r="I755" i="11" s="1"/>
  <c r="G759" i="11"/>
  <c r="I759" i="11" s="1"/>
  <c r="G763" i="11"/>
  <c r="I763" i="11" s="1"/>
  <c r="G767" i="11"/>
  <c r="I767" i="11" s="1"/>
  <c r="G771" i="11"/>
  <c r="I771" i="11" s="1"/>
  <c r="G775" i="11"/>
  <c r="G779" i="11"/>
  <c r="I779" i="11" s="1"/>
  <c r="G783" i="11"/>
  <c r="I783" i="11" s="1"/>
  <c r="G787" i="11"/>
  <c r="I787" i="11" s="1"/>
  <c r="G791" i="11"/>
  <c r="I791" i="11" s="1"/>
  <c r="G795" i="11"/>
  <c r="I795" i="11" s="1"/>
  <c r="G799" i="11"/>
  <c r="I799" i="11" s="1"/>
  <c r="G803" i="11"/>
  <c r="I803" i="11" s="1"/>
  <c r="G807" i="11"/>
  <c r="G811" i="11"/>
  <c r="I811" i="11" s="1"/>
  <c r="G815" i="11"/>
  <c r="I815" i="11" s="1"/>
  <c r="G819" i="11"/>
  <c r="I819" i="11" s="1"/>
  <c r="G823" i="11"/>
  <c r="I823" i="11" s="1"/>
  <c r="G827" i="11"/>
  <c r="I827" i="11" s="1"/>
  <c r="G831" i="11"/>
  <c r="I831" i="11" s="1"/>
  <c r="G835" i="11"/>
  <c r="I835" i="11" s="1"/>
  <c r="G839" i="11"/>
  <c r="G843" i="11"/>
  <c r="I843" i="11" s="1"/>
  <c r="G847" i="11"/>
  <c r="I847" i="11" s="1"/>
  <c r="G851" i="11"/>
  <c r="I851" i="11" s="1"/>
  <c r="G855" i="11"/>
  <c r="I855" i="11" s="1"/>
  <c r="G859" i="11"/>
  <c r="I859" i="11" s="1"/>
  <c r="G863" i="11"/>
  <c r="I863" i="11" s="1"/>
  <c r="G867" i="11"/>
  <c r="I867" i="11" s="1"/>
  <c r="G871" i="11"/>
  <c r="I871" i="11" s="1"/>
  <c r="G875" i="11"/>
  <c r="I875" i="11" s="1"/>
  <c r="G879" i="11"/>
  <c r="I879" i="11" s="1"/>
  <c r="G883" i="11"/>
  <c r="I883" i="11" s="1"/>
  <c r="G887" i="11"/>
  <c r="I887" i="11" s="1"/>
  <c r="G891" i="11"/>
  <c r="I891" i="11" s="1"/>
  <c r="G895" i="11"/>
  <c r="I895" i="11" s="1"/>
  <c r="G899" i="11"/>
  <c r="I899" i="11" s="1"/>
  <c r="G903" i="11"/>
  <c r="I903" i="11" s="1"/>
  <c r="G907" i="11"/>
  <c r="I907" i="11" s="1"/>
  <c r="G911" i="11"/>
  <c r="I911" i="11" s="1"/>
  <c r="G915" i="11"/>
  <c r="I915" i="11" s="1"/>
  <c r="G919" i="11"/>
  <c r="I919" i="11" s="1"/>
  <c r="G923" i="11"/>
  <c r="I923" i="11" s="1"/>
  <c r="G927" i="11"/>
  <c r="I927" i="11" s="1"/>
  <c r="G931" i="11"/>
  <c r="I931" i="11" s="1"/>
  <c r="G935" i="11"/>
  <c r="I935" i="11" s="1"/>
  <c r="G939" i="11"/>
  <c r="I939" i="11" s="1"/>
  <c r="G943" i="11"/>
  <c r="I943" i="11" s="1"/>
  <c r="G947" i="11"/>
  <c r="I947" i="11" s="1"/>
  <c r="G951" i="11"/>
  <c r="I951" i="11" s="1"/>
  <c r="G955" i="11"/>
  <c r="I955" i="11" s="1"/>
  <c r="G959" i="11"/>
  <c r="I959" i="11" s="1"/>
  <c r="G963" i="11"/>
  <c r="I963" i="11" s="1"/>
  <c r="G967" i="11"/>
  <c r="I967" i="11" s="1"/>
  <c r="G971" i="11"/>
  <c r="I971" i="11" s="1"/>
  <c r="G975" i="11"/>
  <c r="I975" i="11" s="1"/>
  <c r="G979" i="11"/>
  <c r="I979" i="11" s="1"/>
  <c r="G983" i="11"/>
  <c r="I983" i="11" s="1"/>
  <c r="G987" i="11"/>
  <c r="I987" i="11" s="1"/>
  <c r="G991" i="11"/>
  <c r="I991" i="11" s="1"/>
  <c r="G995" i="11"/>
  <c r="I995" i="11" s="1"/>
  <c r="G999" i="11"/>
  <c r="I999" i="11" s="1"/>
  <c r="G1003" i="11"/>
  <c r="I1003" i="11" s="1"/>
  <c r="G1007" i="11"/>
  <c r="I1007" i="11" s="1"/>
  <c r="G1011" i="11"/>
  <c r="I1011" i="11" s="1"/>
  <c r="G1015" i="11"/>
  <c r="I1015" i="11" s="1"/>
  <c r="G1019" i="11"/>
  <c r="I1019" i="11" s="1"/>
  <c r="G1023" i="11"/>
  <c r="I1023" i="11" s="1"/>
  <c r="G1027" i="11"/>
  <c r="I1027" i="11" s="1"/>
  <c r="G1031" i="11"/>
  <c r="I1031" i="11" s="1"/>
  <c r="G1035" i="11"/>
  <c r="I1035" i="11" s="1"/>
  <c r="G1039" i="11"/>
  <c r="I1039" i="11" s="1"/>
  <c r="G1043" i="11"/>
  <c r="I1043" i="11" s="1"/>
  <c r="G1047" i="11"/>
  <c r="I1047" i="11" s="1"/>
  <c r="G1051" i="11"/>
  <c r="I1051" i="11" s="1"/>
  <c r="G1055" i="11"/>
  <c r="I1055" i="11" s="1"/>
  <c r="G1059" i="11"/>
  <c r="I1059" i="11" s="1"/>
  <c r="G1063" i="11"/>
  <c r="I1063" i="11" s="1"/>
  <c r="G1067" i="11"/>
  <c r="I1067" i="11" s="1"/>
  <c r="G1071" i="11"/>
  <c r="I1071" i="11" s="1"/>
  <c r="G1075" i="11"/>
  <c r="I1075" i="11" s="1"/>
  <c r="G1079" i="11"/>
  <c r="I1079" i="11" s="1"/>
  <c r="G1083" i="11"/>
  <c r="I1083" i="11" s="1"/>
  <c r="G1087" i="11"/>
  <c r="I1087" i="11" s="1"/>
  <c r="G1091" i="11"/>
  <c r="I1091" i="11" s="1"/>
  <c r="G1095" i="11"/>
  <c r="I1095" i="11" s="1"/>
  <c r="G1099" i="11"/>
  <c r="I1099" i="11" s="1"/>
  <c r="G1103" i="11"/>
  <c r="I1103" i="11" s="1"/>
  <c r="G1107" i="11"/>
  <c r="I1107" i="11" s="1"/>
  <c r="G1111" i="11"/>
  <c r="I1111" i="11" s="1"/>
  <c r="G1115" i="11"/>
  <c r="I1115" i="11" s="1"/>
  <c r="G1119" i="11"/>
  <c r="I1119" i="11" s="1"/>
  <c r="G1123" i="11"/>
  <c r="I1123" i="11" s="1"/>
  <c r="G1127" i="11"/>
  <c r="I1127" i="11" s="1"/>
  <c r="G1131" i="11"/>
  <c r="I1131" i="11" s="1"/>
  <c r="G1135" i="11"/>
  <c r="I1135" i="11" s="1"/>
  <c r="G1139" i="11"/>
  <c r="I1139" i="11" s="1"/>
  <c r="G1143" i="11"/>
  <c r="I1143" i="11" s="1"/>
  <c r="G1147" i="11"/>
  <c r="I1147" i="11" s="1"/>
  <c r="G1151" i="11"/>
  <c r="I1151" i="11" s="1"/>
  <c r="G1155" i="11"/>
  <c r="I1155" i="11" s="1"/>
  <c r="G1159" i="11"/>
  <c r="G1163" i="11"/>
  <c r="G1167" i="11"/>
  <c r="G1171" i="11"/>
  <c r="G1175" i="11"/>
  <c r="G1179" i="11"/>
  <c r="G1183" i="11"/>
  <c r="G1187" i="11"/>
  <c r="G1191" i="11"/>
  <c r="G1195" i="11"/>
  <c r="G1199" i="11"/>
  <c r="G1203" i="11"/>
  <c r="G1207" i="11"/>
  <c r="G1211" i="11"/>
  <c r="G1215" i="11"/>
  <c r="G1219" i="11"/>
  <c r="G1223" i="11"/>
  <c r="G1227" i="11"/>
  <c r="G1231" i="11"/>
  <c r="G235" i="11"/>
  <c r="G491" i="11"/>
  <c r="G635" i="11"/>
  <c r="H670" i="11"/>
  <c r="H702" i="11"/>
  <c r="H734" i="11"/>
  <c r="H766" i="11"/>
  <c r="H798" i="11"/>
  <c r="H830" i="11"/>
  <c r="H862" i="11"/>
  <c r="H894" i="11"/>
  <c r="H926" i="11"/>
  <c r="H958" i="11"/>
  <c r="H990" i="11"/>
  <c r="H1022" i="11"/>
  <c r="H1054" i="11"/>
  <c r="H1086" i="11"/>
  <c r="H1118" i="11"/>
  <c r="H1138" i="11"/>
  <c r="H1154" i="11"/>
  <c r="H1164" i="11"/>
  <c r="H1172" i="11"/>
  <c r="G1180" i="11"/>
  <c r="H1186" i="11"/>
  <c r="H1192" i="11"/>
  <c r="H1199" i="11"/>
  <c r="G1206" i="11"/>
  <c r="G1212" i="11"/>
  <c r="H1217" i="11"/>
  <c r="G1222" i="11"/>
  <c r="H1226" i="11"/>
  <c r="H1231" i="11"/>
  <c r="H1235" i="11"/>
  <c r="H1239" i="11"/>
  <c r="H1243" i="11"/>
  <c r="H1247" i="11"/>
  <c r="H1251" i="11"/>
  <c r="H1255" i="11"/>
  <c r="H1259" i="11"/>
  <c r="H1263" i="11"/>
  <c r="H1267" i="11"/>
  <c r="H1271" i="11"/>
  <c r="H1275" i="11"/>
  <c r="H1279" i="11"/>
  <c r="H1283" i="11"/>
  <c r="H1287" i="11"/>
  <c r="H1291" i="11"/>
  <c r="H1295" i="11"/>
  <c r="H1299" i="11"/>
  <c r="H1303" i="11"/>
  <c r="H1307" i="11"/>
  <c r="H1311" i="11"/>
  <c r="H1315" i="11"/>
  <c r="H1319" i="11"/>
  <c r="H1323" i="11"/>
  <c r="H1327" i="11"/>
  <c r="H1331" i="11"/>
  <c r="H1335" i="11"/>
  <c r="H1339" i="11"/>
  <c r="H1343" i="11"/>
  <c r="H1347" i="11"/>
  <c r="H1351" i="11"/>
  <c r="H1355" i="11"/>
  <c r="H1359" i="11"/>
  <c r="H1363" i="11"/>
  <c r="H1367" i="11"/>
  <c r="H1371" i="11"/>
  <c r="H1375" i="11"/>
  <c r="H1379" i="11"/>
  <c r="H1383" i="11"/>
  <c r="H1387" i="11"/>
  <c r="H1391" i="11"/>
  <c r="H1395" i="11"/>
  <c r="H1399" i="11"/>
  <c r="H1403" i="11"/>
  <c r="H1407" i="11"/>
  <c r="H1411" i="11"/>
  <c r="H1415" i="11"/>
  <c r="H1419" i="11"/>
  <c r="H1423" i="11"/>
  <c r="H1427" i="11"/>
  <c r="H1431" i="11"/>
  <c r="H1435" i="11"/>
  <c r="H1439" i="11"/>
  <c r="H1443" i="11"/>
  <c r="H1447" i="11"/>
  <c r="H1451" i="11"/>
  <c r="H1455" i="11"/>
  <c r="H1459" i="11"/>
  <c r="H1463" i="11"/>
  <c r="H1467" i="11"/>
  <c r="H1471" i="11"/>
  <c r="H1475" i="11"/>
  <c r="H1479" i="11"/>
  <c r="H1483" i="11"/>
  <c r="H1487" i="11"/>
  <c r="H1491" i="11"/>
  <c r="H1495" i="11"/>
  <c r="H1499" i="11"/>
  <c r="H1503" i="11"/>
  <c r="H1507" i="11"/>
  <c r="H1511" i="11"/>
  <c r="H1515" i="11"/>
  <c r="H1519" i="11"/>
  <c r="H1523" i="11"/>
  <c r="H1527" i="11"/>
  <c r="H1531" i="11"/>
  <c r="H1535" i="11"/>
  <c r="H1539" i="11"/>
  <c r="H1543" i="11"/>
  <c r="H1547" i="11"/>
  <c r="H1551" i="11"/>
  <c r="H1555" i="11"/>
  <c r="H1559" i="11"/>
  <c r="H1563" i="11"/>
  <c r="H1567" i="11"/>
  <c r="H1571" i="11"/>
  <c r="H1575" i="11"/>
  <c r="H1579" i="11"/>
  <c r="H1583" i="11"/>
  <c r="H1587" i="11"/>
  <c r="H1591" i="11"/>
  <c r="H1595" i="11"/>
  <c r="H1599" i="11"/>
  <c r="H1603" i="11"/>
  <c r="H1607" i="11"/>
  <c r="H1611" i="11"/>
  <c r="H1615" i="11"/>
  <c r="H1619" i="11"/>
  <c r="H1623" i="11"/>
  <c r="H1627" i="11"/>
  <c r="H1631" i="11"/>
  <c r="H1635" i="11"/>
  <c r="H1639" i="11"/>
  <c r="H1643" i="11"/>
  <c r="H1647" i="11"/>
  <c r="H1651" i="11"/>
  <c r="H1655" i="11"/>
  <c r="H1659" i="11"/>
  <c r="H1663" i="11"/>
  <c r="H1667" i="11"/>
  <c r="H1671" i="11"/>
  <c r="H1675" i="11"/>
  <c r="H1679" i="11"/>
  <c r="H1683" i="11"/>
  <c r="H1687" i="11"/>
  <c r="H1691" i="11"/>
  <c r="H1695" i="11"/>
  <c r="H1699" i="11"/>
  <c r="H1703" i="11"/>
  <c r="H1707" i="11"/>
  <c r="H1711" i="11"/>
  <c r="H1715" i="11"/>
  <c r="H1719" i="11"/>
  <c r="H1723" i="11"/>
  <c r="H1727" i="11"/>
  <c r="H1731" i="11"/>
  <c r="H1735" i="11"/>
  <c r="H1739" i="11"/>
  <c r="H1743" i="11"/>
  <c r="H1747" i="11"/>
  <c r="H1751" i="11"/>
  <c r="H1755" i="11"/>
  <c r="H1759" i="11"/>
  <c r="H1763" i="11"/>
  <c r="H1767" i="11"/>
  <c r="H1771" i="11"/>
  <c r="H1775" i="11"/>
  <c r="G11" i="11"/>
  <c r="G267" i="11"/>
  <c r="G523" i="11"/>
  <c r="H642" i="11"/>
  <c r="H674" i="11"/>
  <c r="H706" i="11"/>
  <c r="H738" i="11"/>
  <c r="H770" i="11"/>
  <c r="H802" i="11"/>
  <c r="H834" i="11"/>
  <c r="H866" i="11"/>
  <c r="H898" i="11"/>
  <c r="H930" i="11"/>
  <c r="H962" i="11"/>
  <c r="H994" i="11"/>
  <c r="H1026" i="11"/>
  <c r="H1058" i="11"/>
  <c r="H1090" i="11"/>
  <c r="H1122" i="11"/>
  <c r="H1140" i="11"/>
  <c r="H1156" i="11"/>
  <c r="H1166" i="11"/>
  <c r="H1174" i="11"/>
  <c r="H1180" i="11"/>
  <c r="H1187" i="11"/>
  <c r="G1194" i="11"/>
  <c r="G1200" i="11"/>
  <c r="H1206" i="11"/>
  <c r="H1212" i="11"/>
  <c r="G1218" i="11"/>
  <c r="H1222" i="11"/>
  <c r="H1227" i="11"/>
  <c r="G1232" i="11"/>
  <c r="G1236" i="11"/>
  <c r="G1240" i="11"/>
  <c r="G1244" i="11"/>
  <c r="G1248" i="11"/>
  <c r="G1252" i="11"/>
  <c r="G1256" i="11"/>
  <c r="G1260" i="11"/>
  <c r="G1264" i="11"/>
  <c r="G1268" i="11"/>
  <c r="G1272" i="11"/>
  <c r="G1276" i="11"/>
  <c r="G1280" i="11"/>
  <c r="G1284" i="11"/>
  <c r="G1288" i="11"/>
  <c r="G1292" i="11"/>
  <c r="G1296" i="11"/>
  <c r="G1300" i="11"/>
  <c r="G1304" i="11"/>
  <c r="G1308" i="11"/>
  <c r="G1312" i="11"/>
  <c r="G1316" i="11"/>
  <c r="G1320" i="11"/>
  <c r="G1324" i="11"/>
  <c r="G1328" i="11"/>
  <c r="G1332" i="11"/>
  <c r="G1336" i="11"/>
  <c r="G1340" i="11"/>
  <c r="G1344" i="11"/>
  <c r="G1348" i="11"/>
  <c r="G1352" i="11"/>
  <c r="G1356" i="11"/>
  <c r="G1360" i="11"/>
  <c r="G1364" i="11"/>
  <c r="G1368" i="11"/>
  <c r="G1372" i="11"/>
  <c r="G1376" i="11"/>
  <c r="G1380" i="11"/>
  <c r="G1384" i="11"/>
  <c r="G1388" i="11"/>
  <c r="G1392" i="11"/>
  <c r="G1396" i="11"/>
  <c r="G1400" i="11"/>
  <c r="G1404" i="11"/>
  <c r="G1408" i="11"/>
  <c r="G1412" i="11"/>
  <c r="G1416" i="11"/>
  <c r="G1420" i="11"/>
  <c r="G1424" i="11"/>
  <c r="G1428" i="11"/>
  <c r="G1432" i="11"/>
  <c r="G1436" i="11"/>
  <c r="G1440" i="11"/>
  <c r="G1444" i="11"/>
  <c r="G1448" i="11"/>
  <c r="G1452" i="11"/>
  <c r="G1456" i="11"/>
  <c r="G1460" i="11"/>
  <c r="G1464" i="11"/>
  <c r="G1468" i="11"/>
  <c r="G1472" i="11"/>
  <c r="G1476" i="11"/>
  <c r="G1480" i="11"/>
  <c r="G1484" i="11"/>
  <c r="G1488" i="11"/>
  <c r="G1492" i="11"/>
  <c r="G1496" i="11"/>
  <c r="G1500" i="11"/>
  <c r="G1504" i="11"/>
  <c r="G1508" i="11"/>
  <c r="G1512" i="11"/>
  <c r="G1516" i="11"/>
  <c r="G1520" i="11"/>
  <c r="G1524" i="11"/>
  <c r="G1528" i="11"/>
  <c r="G1532" i="11"/>
  <c r="G1536" i="11"/>
  <c r="G1540" i="11"/>
  <c r="G1544" i="11"/>
  <c r="G1548" i="11"/>
  <c r="G1552" i="11"/>
  <c r="G1556" i="11"/>
  <c r="G1560" i="11"/>
  <c r="G1564" i="11"/>
  <c r="G1568" i="11"/>
  <c r="G1572" i="11"/>
  <c r="G1576" i="11"/>
  <c r="G1580" i="11"/>
  <c r="G1584" i="11"/>
  <c r="G1588" i="11"/>
  <c r="G1592" i="11"/>
  <c r="G1596" i="11"/>
  <c r="G1600" i="11"/>
  <c r="G1604" i="11"/>
  <c r="G1608" i="11"/>
  <c r="G1612" i="11"/>
  <c r="G1616" i="11"/>
  <c r="G1620" i="11"/>
  <c r="G1624" i="11"/>
  <c r="G1628" i="11"/>
  <c r="G1632" i="11"/>
  <c r="G1636" i="11"/>
  <c r="G1640" i="11"/>
  <c r="G1644" i="11"/>
  <c r="G1648" i="11"/>
  <c r="G1652" i="11"/>
  <c r="G1656" i="11"/>
  <c r="G1660" i="11"/>
  <c r="G1664" i="11"/>
  <c r="G1668" i="11"/>
  <c r="G1672" i="11"/>
  <c r="G1676" i="11"/>
  <c r="G1680" i="11"/>
  <c r="G1684" i="11"/>
  <c r="G1688" i="11"/>
  <c r="G1692" i="11"/>
  <c r="G1696" i="11"/>
  <c r="G1700" i="11"/>
  <c r="G1704" i="11"/>
  <c r="G1708" i="11"/>
  <c r="G1712" i="11"/>
  <c r="G1716" i="11"/>
  <c r="G1720" i="11"/>
  <c r="G1724" i="11"/>
  <c r="G1728" i="11"/>
  <c r="G1732" i="11"/>
  <c r="G1736" i="11"/>
  <c r="G1740" i="11"/>
  <c r="G1744" i="11"/>
  <c r="G1748" i="11"/>
  <c r="G1752" i="11"/>
  <c r="G1756" i="11"/>
  <c r="G1760" i="11"/>
  <c r="G1764" i="11"/>
  <c r="G1768" i="11"/>
  <c r="G1772" i="11"/>
  <c r="G1776" i="11"/>
  <c r="G1780" i="11"/>
  <c r="G43" i="11"/>
  <c r="G299" i="11"/>
  <c r="G555" i="11"/>
  <c r="H646" i="11"/>
  <c r="H678" i="11"/>
  <c r="H710" i="11"/>
  <c r="H742" i="11"/>
  <c r="H774" i="11"/>
  <c r="H806" i="11"/>
  <c r="H838" i="11"/>
  <c r="H870" i="11"/>
  <c r="H902" i="11"/>
  <c r="H934" i="11"/>
  <c r="H966" i="11"/>
  <c r="H998" i="11"/>
  <c r="H1030" i="11"/>
  <c r="H1062" i="11"/>
  <c r="H1094" i="11"/>
  <c r="H1126" i="11"/>
  <c r="H1142" i="11"/>
  <c r="H1158" i="11"/>
  <c r="H1167" i="11"/>
  <c r="H1175" i="11"/>
  <c r="G1182" i="11"/>
  <c r="G1188" i="11"/>
  <c r="H1194" i="11"/>
  <c r="H1200" i="11"/>
  <c r="H1207" i="11"/>
  <c r="H1213" i="11"/>
  <c r="H1218" i="11"/>
  <c r="H1223" i="11"/>
  <c r="G1228" i="11"/>
  <c r="H1232" i="11"/>
  <c r="H1236" i="11"/>
  <c r="H1240" i="11"/>
  <c r="H1244" i="11"/>
  <c r="H1248" i="11"/>
  <c r="H1252" i="11"/>
  <c r="H1256" i="11"/>
  <c r="H1260" i="11"/>
  <c r="H1264" i="11"/>
  <c r="H1268" i="11"/>
  <c r="H1272" i="11"/>
  <c r="H1276" i="11"/>
  <c r="H1280" i="11"/>
  <c r="H1284" i="11"/>
  <c r="H1288" i="11"/>
  <c r="H1292" i="11"/>
  <c r="H1296" i="11"/>
  <c r="H1300" i="11"/>
  <c r="H1304" i="11"/>
  <c r="H1308" i="11"/>
  <c r="H1312" i="11"/>
  <c r="H1316" i="11"/>
  <c r="H1320" i="11"/>
  <c r="H1324" i="11"/>
  <c r="H1328" i="11"/>
  <c r="H1332" i="11"/>
  <c r="H1336" i="11"/>
  <c r="H1340" i="11"/>
  <c r="H1344" i="11"/>
  <c r="H1348" i="11"/>
  <c r="H1352" i="11"/>
  <c r="H1356" i="11"/>
  <c r="H1360" i="11"/>
  <c r="H1364" i="11"/>
  <c r="H1368" i="11"/>
  <c r="H1372" i="11"/>
  <c r="H1376" i="11"/>
  <c r="H1380" i="11"/>
  <c r="H1384" i="11"/>
  <c r="H1388" i="11"/>
  <c r="H1392" i="11"/>
  <c r="H1396" i="11"/>
  <c r="H1400" i="11"/>
  <c r="H1404" i="11"/>
  <c r="H1408" i="11"/>
  <c r="H1412" i="11"/>
  <c r="H1416" i="11"/>
  <c r="H1420" i="11"/>
  <c r="H1424" i="11"/>
  <c r="H1428" i="11"/>
  <c r="H1432" i="11"/>
  <c r="H1436" i="11"/>
  <c r="H1440" i="11"/>
  <c r="H1444" i="11"/>
  <c r="H1448" i="11"/>
  <c r="H1452" i="11"/>
  <c r="H1456" i="11"/>
  <c r="H1460" i="11"/>
  <c r="H1464" i="11"/>
  <c r="H1468" i="11"/>
  <c r="H1472" i="11"/>
  <c r="H1476" i="11"/>
  <c r="H1480" i="11"/>
  <c r="H1484" i="11"/>
  <c r="H1488" i="11"/>
  <c r="H1492" i="11"/>
  <c r="H1496" i="11"/>
  <c r="H1500" i="11"/>
  <c r="H1504" i="11"/>
  <c r="H1508" i="11"/>
  <c r="H1512" i="11"/>
  <c r="H1516" i="11"/>
  <c r="H1520" i="11"/>
  <c r="H1524" i="11"/>
  <c r="H1528" i="11"/>
  <c r="H1532" i="11"/>
  <c r="H1536" i="11"/>
  <c r="H1540" i="11"/>
  <c r="H1544" i="11"/>
  <c r="H1548" i="11"/>
  <c r="H1552" i="11"/>
  <c r="H1556" i="11"/>
  <c r="H1560" i="11"/>
  <c r="H1564" i="11"/>
  <c r="H1568" i="11"/>
  <c r="H1572" i="11"/>
  <c r="H1576" i="11"/>
  <c r="H1580" i="11"/>
  <c r="H1584" i="11"/>
  <c r="G75" i="11"/>
  <c r="G331" i="11"/>
  <c r="G579" i="11"/>
  <c r="H650" i="11"/>
  <c r="H682" i="11"/>
  <c r="H714" i="11"/>
  <c r="H746" i="11"/>
  <c r="H778" i="11"/>
  <c r="H810" i="11"/>
  <c r="H842" i="11"/>
  <c r="H874" i="11"/>
  <c r="H906" i="11"/>
  <c r="H938" i="11"/>
  <c r="H970" i="11"/>
  <c r="H1002" i="11"/>
  <c r="H1034" i="11"/>
  <c r="H1066" i="11"/>
  <c r="H1098" i="11"/>
  <c r="H1128" i="11"/>
  <c r="H1144" i="11"/>
  <c r="H1159" i="11"/>
  <c r="G1168" i="11"/>
  <c r="G1176" i="11"/>
  <c r="H1182" i="11"/>
  <c r="H1188" i="11"/>
  <c r="H1195" i="11"/>
  <c r="G1202" i="11"/>
  <c r="G1208" i="11"/>
  <c r="G1214" i="11"/>
  <c r="H1219" i="11"/>
  <c r="G1224" i="11"/>
  <c r="H1228" i="11"/>
  <c r="G1233" i="11"/>
  <c r="G1237" i="11"/>
  <c r="G1241" i="11"/>
  <c r="G1245" i="11"/>
  <c r="G1249" i="11"/>
  <c r="G1253" i="11"/>
  <c r="G1257" i="11"/>
  <c r="G1261" i="11"/>
  <c r="G1265" i="11"/>
  <c r="G1269" i="11"/>
  <c r="G1273" i="11"/>
  <c r="G1277" i="11"/>
  <c r="G1281" i="11"/>
  <c r="G1285" i="11"/>
  <c r="G1289" i="11"/>
  <c r="G1293" i="11"/>
  <c r="G1297" i="11"/>
  <c r="G1301" i="11"/>
  <c r="G1305" i="11"/>
  <c r="G1309" i="11"/>
  <c r="G1313" i="11"/>
  <c r="G1317" i="11"/>
  <c r="G1321" i="11"/>
  <c r="G1325" i="11"/>
  <c r="G1329" i="11"/>
  <c r="G1333" i="11"/>
  <c r="G1337" i="11"/>
  <c r="G1341" i="11"/>
  <c r="G1345" i="11"/>
  <c r="G1349" i="11"/>
  <c r="G1353" i="11"/>
  <c r="G1357" i="11"/>
  <c r="G1361" i="11"/>
  <c r="G1365" i="11"/>
  <c r="G1369" i="11"/>
  <c r="G1373" i="11"/>
  <c r="G1377" i="11"/>
  <c r="G1381" i="11"/>
  <c r="G1385" i="11"/>
  <c r="G1389" i="11"/>
  <c r="G1393" i="11"/>
  <c r="G1397" i="11"/>
  <c r="G1401" i="11"/>
  <c r="G1405" i="11"/>
  <c r="G1409" i="11"/>
  <c r="G1413" i="11"/>
  <c r="G1417" i="11"/>
  <c r="G1421" i="11"/>
  <c r="G1425" i="11"/>
  <c r="G1429" i="11"/>
  <c r="G1433" i="11"/>
  <c r="G1437" i="11"/>
  <c r="G1441" i="11"/>
  <c r="G1445" i="11"/>
  <c r="G1449" i="11"/>
  <c r="G1453" i="11"/>
  <c r="G1457" i="11"/>
  <c r="G1461" i="11"/>
  <c r="G1465" i="11"/>
  <c r="G1469" i="11"/>
  <c r="G1473" i="11"/>
  <c r="G1477" i="11"/>
  <c r="G1481" i="11"/>
  <c r="G1485" i="11"/>
  <c r="G1489" i="11"/>
  <c r="G1493" i="11"/>
  <c r="G1497" i="11"/>
  <c r="G1501" i="11"/>
  <c r="G1505" i="11"/>
  <c r="G1509" i="11"/>
  <c r="G1513" i="11"/>
  <c r="G1517" i="11"/>
  <c r="G1521" i="11"/>
  <c r="G1525" i="11"/>
  <c r="G1529" i="11"/>
  <c r="G1533" i="11"/>
  <c r="G1537" i="11"/>
  <c r="G1541" i="11"/>
  <c r="G1545" i="11"/>
  <c r="G1549" i="11"/>
  <c r="G1553" i="11"/>
  <c r="G1557" i="11"/>
  <c r="G1561" i="11"/>
  <c r="G1565" i="11"/>
  <c r="G1569" i="11"/>
  <c r="G1573" i="11"/>
  <c r="G1577" i="11"/>
  <c r="G1581" i="11"/>
  <c r="G1585" i="11"/>
  <c r="G1589" i="11"/>
  <c r="G1593" i="11"/>
  <c r="G1597" i="11"/>
  <c r="G1601" i="11"/>
  <c r="G1605" i="11"/>
  <c r="G1609" i="11"/>
  <c r="G1613" i="11"/>
  <c r="G1617" i="11"/>
  <c r="G1621" i="11"/>
  <c r="G1625" i="11"/>
  <c r="G1629" i="11"/>
  <c r="G1633" i="11"/>
  <c r="G1637" i="11"/>
  <c r="G1641" i="11"/>
  <c r="G1645" i="11"/>
  <c r="G1649" i="11"/>
  <c r="G1653" i="11"/>
  <c r="G1657" i="11"/>
  <c r="G1661" i="11"/>
  <c r="G1665" i="11"/>
  <c r="G1669" i="11"/>
  <c r="G1673" i="11"/>
  <c r="G1677" i="11"/>
  <c r="G1681" i="11"/>
  <c r="G1685" i="11"/>
  <c r="G1689" i="11"/>
  <c r="G1693" i="11"/>
  <c r="G1697" i="11"/>
  <c r="G1701" i="11"/>
  <c r="G1705" i="11"/>
  <c r="G1709" i="11"/>
  <c r="G1713" i="11"/>
  <c r="G1717" i="11"/>
  <c r="G1721" i="11"/>
  <c r="G1725" i="11"/>
  <c r="G1729" i="11"/>
  <c r="G1733" i="11"/>
  <c r="G1737" i="11"/>
  <c r="G1741" i="11"/>
  <c r="G1745" i="11"/>
  <c r="G1749" i="11"/>
  <c r="G1753" i="11"/>
  <c r="G1757" i="11"/>
  <c r="G1761" i="11"/>
  <c r="G1765" i="11"/>
  <c r="G1769" i="11"/>
  <c r="G1773" i="11"/>
  <c r="G107" i="11"/>
  <c r="G363" i="11"/>
  <c r="H593" i="11"/>
  <c r="H654" i="11"/>
  <c r="H686" i="11"/>
  <c r="H718" i="11"/>
  <c r="H750" i="11"/>
  <c r="H782" i="11"/>
  <c r="H814" i="11"/>
  <c r="H846" i="11"/>
  <c r="H878" i="11"/>
  <c r="H910" i="11"/>
  <c r="H942" i="11"/>
  <c r="H974" i="11"/>
  <c r="H1006" i="11"/>
  <c r="H1038" i="11"/>
  <c r="H1070" i="11"/>
  <c r="H1102" i="11"/>
  <c r="H1130" i="11"/>
  <c r="H1146" i="11"/>
  <c r="H1160" i="11"/>
  <c r="H1168" i="11"/>
  <c r="H1176" i="11"/>
  <c r="H1183" i="11"/>
  <c r="G1190" i="11"/>
  <c r="G1196" i="11"/>
  <c r="H1202" i="11"/>
  <c r="H1208" i="11"/>
  <c r="H1214" i="11"/>
  <c r="G1220" i="11"/>
  <c r="H1224" i="11"/>
  <c r="G1229" i="11"/>
  <c r="H1233" i="11"/>
  <c r="H1237" i="11"/>
  <c r="H1241" i="11"/>
  <c r="H1245" i="11"/>
  <c r="H1249" i="11"/>
  <c r="H1253" i="11"/>
  <c r="H1257" i="11"/>
  <c r="H1261" i="11"/>
  <c r="H1265" i="11"/>
  <c r="H1269" i="11"/>
  <c r="H1273" i="11"/>
  <c r="H1277" i="11"/>
  <c r="H1281" i="11"/>
  <c r="H1285" i="11"/>
  <c r="H1289" i="11"/>
  <c r="H1293" i="11"/>
  <c r="H1297" i="11"/>
  <c r="H1301" i="11"/>
  <c r="H1305" i="11"/>
  <c r="H1309" i="11"/>
  <c r="H1313" i="11"/>
  <c r="H1317" i="11"/>
  <c r="H1321" i="11"/>
  <c r="H1325" i="11"/>
  <c r="H1329" i="11"/>
  <c r="H1333" i="11"/>
  <c r="H1337" i="11"/>
  <c r="H1341" i="11"/>
  <c r="H1345" i="11"/>
  <c r="H1349" i="11"/>
  <c r="H1353" i="11"/>
  <c r="H1357" i="11"/>
  <c r="H1361" i="11"/>
  <c r="H1365" i="11"/>
  <c r="H1369" i="11"/>
  <c r="H1373" i="11"/>
  <c r="H1377" i="11"/>
  <c r="H1381" i="11"/>
  <c r="H1385" i="11"/>
  <c r="H1389" i="11"/>
  <c r="H1393" i="11"/>
  <c r="H1397" i="11"/>
  <c r="H1401" i="11"/>
  <c r="H1405" i="11"/>
  <c r="H1409" i="11"/>
  <c r="H1413" i="11"/>
  <c r="H1417" i="11"/>
  <c r="H1421" i="11"/>
  <c r="H1425" i="11"/>
  <c r="H1429" i="11"/>
  <c r="H1433" i="11"/>
  <c r="H1437" i="11"/>
  <c r="H1441" i="11"/>
  <c r="H1445" i="11"/>
  <c r="H1449" i="11"/>
  <c r="H1453" i="11"/>
  <c r="H1457" i="11"/>
  <c r="H1461" i="11"/>
  <c r="H1465" i="11"/>
  <c r="H1469" i="11"/>
  <c r="H1473" i="11"/>
  <c r="H1477" i="11"/>
  <c r="H1481" i="11"/>
  <c r="H1485" i="11"/>
  <c r="H1489" i="11"/>
  <c r="H1493" i="11"/>
  <c r="H1497" i="11"/>
  <c r="H1501" i="11"/>
  <c r="H1505" i="11"/>
  <c r="H1509" i="11"/>
  <c r="H1513" i="11"/>
  <c r="H1517" i="11"/>
  <c r="H1521" i="11"/>
  <c r="H1525" i="11"/>
  <c r="H1529" i="11"/>
  <c r="H1533" i="11"/>
  <c r="H1537" i="11"/>
  <c r="H1541" i="11"/>
  <c r="H1545" i="11"/>
  <c r="H1549" i="11"/>
  <c r="H1553" i="11"/>
  <c r="H1557" i="11"/>
  <c r="H1561" i="11"/>
  <c r="H1565" i="11"/>
  <c r="H1569" i="11"/>
  <c r="H1573" i="11"/>
  <c r="H1577" i="11"/>
  <c r="H1581" i="11"/>
  <c r="H1585" i="11"/>
  <c r="H1589" i="11"/>
  <c r="H1593" i="11"/>
  <c r="H1597" i="11"/>
  <c r="H1601" i="11"/>
  <c r="H1605" i="11"/>
  <c r="H1609" i="11"/>
  <c r="H1613" i="11"/>
  <c r="H1617" i="11"/>
  <c r="H1621" i="11"/>
  <c r="H1625" i="11"/>
  <c r="H1629" i="11"/>
  <c r="H1633" i="11"/>
  <c r="H1637" i="11"/>
  <c r="H1641" i="11"/>
  <c r="H1645" i="11"/>
  <c r="H1649" i="11"/>
  <c r="H1653" i="11"/>
  <c r="H1657" i="11"/>
  <c r="H1661" i="11"/>
  <c r="H1665" i="11"/>
  <c r="H1669" i="11"/>
  <c r="H1673" i="11"/>
  <c r="H1677" i="11"/>
  <c r="H1681" i="11"/>
  <c r="H1685" i="11"/>
  <c r="H1689" i="11"/>
  <c r="H1693" i="11"/>
  <c r="H1697" i="11"/>
  <c r="H1701" i="11"/>
  <c r="H1705" i="11"/>
  <c r="H1709" i="11"/>
  <c r="H1713" i="11"/>
  <c r="H1717" i="11"/>
  <c r="H1721" i="11"/>
  <c r="H1725" i="11"/>
  <c r="G139" i="11"/>
  <c r="G395" i="11"/>
  <c r="G605" i="11"/>
  <c r="H658" i="11"/>
  <c r="H690" i="11"/>
  <c r="H722" i="11"/>
  <c r="H754" i="11"/>
  <c r="H786" i="11"/>
  <c r="H818" i="11"/>
  <c r="H850" i="11"/>
  <c r="H882" i="11"/>
  <c r="H914" i="11"/>
  <c r="H946" i="11"/>
  <c r="H978" i="11"/>
  <c r="H1010" i="11"/>
  <c r="H1042" i="11"/>
  <c r="H1074" i="11"/>
  <c r="H1106" i="11"/>
  <c r="H1132" i="11"/>
  <c r="H1148" i="11"/>
  <c r="H1162" i="11"/>
  <c r="H1170" i="11"/>
  <c r="G1178" i="11"/>
  <c r="G1184" i="11"/>
  <c r="H1190" i="11"/>
  <c r="H1196" i="11"/>
  <c r="H1203" i="11"/>
  <c r="G1210" i="11"/>
  <c r="H1215" i="11"/>
  <c r="H1220" i="11"/>
  <c r="G1225" i="11"/>
  <c r="H1229" i="11"/>
  <c r="G1234" i="11"/>
  <c r="G1238" i="11"/>
  <c r="G1242" i="11"/>
  <c r="G1246" i="11"/>
  <c r="G1250" i="11"/>
  <c r="G1254" i="11"/>
  <c r="G1258" i="11"/>
  <c r="G1262" i="11"/>
  <c r="G1266" i="11"/>
  <c r="G1270" i="11"/>
  <c r="G1274" i="11"/>
  <c r="G1278" i="11"/>
  <c r="G1282" i="11"/>
  <c r="G1286" i="11"/>
  <c r="G1290" i="11"/>
  <c r="G1294" i="11"/>
  <c r="G1298" i="11"/>
  <c r="G1302" i="11"/>
  <c r="G1306" i="11"/>
  <c r="G1310" i="11"/>
  <c r="G1314" i="11"/>
  <c r="G1318" i="11"/>
  <c r="G1322" i="11"/>
  <c r="G1326" i="11"/>
  <c r="G1330" i="11"/>
  <c r="G1334" i="11"/>
  <c r="G1338" i="11"/>
  <c r="G1342" i="11"/>
  <c r="G1346" i="11"/>
  <c r="G1350" i="11"/>
  <c r="G1354" i="11"/>
  <c r="G1358" i="11"/>
  <c r="G1362" i="11"/>
  <c r="G1366" i="11"/>
  <c r="G1370" i="11"/>
  <c r="G1374" i="11"/>
  <c r="G1378" i="11"/>
  <c r="G1382" i="11"/>
  <c r="G1386" i="11"/>
  <c r="G1390" i="11"/>
  <c r="G1394" i="11"/>
  <c r="G1398" i="11"/>
  <c r="G1402" i="11"/>
  <c r="G1406" i="11"/>
  <c r="G1410" i="11"/>
  <c r="G1414" i="11"/>
  <c r="G1418" i="11"/>
  <c r="G1422" i="11"/>
  <c r="G1426" i="11"/>
  <c r="G1430" i="11"/>
  <c r="G1434" i="11"/>
  <c r="G1438" i="11"/>
  <c r="G1442" i="11"/>
  <c r="G1446" i="11"/>
  <c r="G1450" i="11"/>
  <c r="G1454" i="11"/>
  <c r="G1458" i="11"/>
  <c r="G1462" i="11"/>
  <c r="G1466" i="11"/>
  <c r="G1470" i="11"/>
  <c r="G1474" i="11"/>
  <c r="G1478" i="11"/>
  <c r="G1482" i="11"/>
  <c r="G1486" i="11"/>
  <c r="G1490" i="11"/>
  <c r="G1494" i="11"/>
  <c r="G1498" i="11"/>
  <c r="G1502" i="11"/>
  <c r="G1506" i="11"/>
  <c r="G1510" i="11"/>
  <c r="G1514" i="11"/>
  <c r="G1518" i="11"/>
  <c r="G1522" i="11"/>
  <c r="G1526" i="11"/>
  <c r="G1530" i="11"/>
  <c r="G1534" i="11"/>
  <c r="G1538" i="11"/>
  <c r="G1542" i="11"/>
  <c r="G1546" i="11"/>
  <c r="G1550" i="11"/>
  <c r="G1554" i="11"/>
  <c r="G1558" i="11"/>
  <c r="G1562" i="11"/>
  <c r="G1566" i="11"/>
  <c r="G1570" i="11"/>
  <c r="G1574" i="11"/>
  <c r="G1578" i="11"/>
  <c r="G1582" i="11"/>
  <c r="G1586" i="11"/>
  <c r="G1590" i="11"/>
  <c r="G1594" i="11"/>
  <c r="G1598" i="11"/>
  <c r="G1602" i="11"/>
  <c r="G1606" i="11"/>
  <c r="G1610" i="11"/>
  <c r="G1614" i="11"/>
  <c r="G1618" i="11"/>
  <c r="G1622" i="11"/>
  <c r="G1626" i="11"/>
  <c r="G1630" i="11"/>
  <c r="G1634" i="11"/>
  <c r="G1638" i="11"/>
  <c r="G1642" i="11"/>
  <c r="G1646" i="11"/>
  <c r="G1650" i="11"/>
  <c r="G1654" i="11"/>
  <c r="G1658" i="11"/>
  <c r="G1662" i="11"/>
  <c r="G1666" i="11"/>
  <c r="G1670" i="11"/>
  <c r="G1674" i="11"/>
  <c r="G1678" i="11"/>
  <c r="G1682" i="11"/>
  <c r="G1686" i="11"/>
  <c r="G1690" i="11"/>
  <c r="G1694" i="11"/>
  <c r="G1698" i="11"/>
  <c r="G1702" i="11"/>
  <c r="G1706" i="11"/>
  <c r="G1710" i="11"/>
  <c r="G1714" i="11"/>
  <c r="G1718" i="11"/>
  <c r="G1722" i="11"/>
  <c r="G1726" i="11"/>
  <c r="G1730" i="11"/>
  <c r="G1734" i="11"/>
  <c r="G1738" i="11"/>
  <c r="G1742" i="11"/>
  <c r="G1746" i="11"/>
  <c r="G1750" i="11"/>
  <c r="G1754" i="11"/>
  <c r="G1758" i="11"/>
  <c r="G1762" i="11"/>
  <c r="G1766" i="11"/>
  <c r="G1770" i="11"/>
  <c r="G1774" i="11"/>
  <c r="G1778" i="11"/>
  <c r="G1782" i="11"/>
  <c r="G1786" i="11"/>
  <c r="G171" i="11"/>
  <c r="G427" i="11"/>
  <c r="G615" i="11"/>
  <c r="H662" i="11"/>
  <c r="H694" i="11"/>
  <c r="H726" i="11"/>
  <c r="H758" i="11"/>
  <c r="H790" i="11"/>
  <c r="H822" i="11"/>
  <c r="H854" i="11"/>
  <c r="H886" i="11"/>
  <c r="H918" i="11"/>
  <c r="H950" i="11"/>
  <c r="H982" i="11"/>
  <c r="H1014" i="11"/>
  <c r="H1046" i="11"/>
  <c r="H1078" i="11"/>
  <c r="H1110" i="11"/>
  <c r="H1134" i="11"/>
  <c r="H1150" i="11"/>
  <c r="H1163" i="11"/>
  <c r="H1171" i="11"/>
  <c r="H1178" i="11"/>
  <c r="H1184" i="11"/>
  <c r="H1191" i="11"/>
  <c r="G1198" i="11"/>
  <c r="G1204" i="11"/>
  <c r="H1210" i="11"/>
  <c r="G1216" i="11"/>
  <c r="G1221" i="11"/>
  <c r="H1225" i="11"/>
  <c r="G1230" i="11"/>
  <c r="H1234" i="11"/>
  <c r="H1238" i="11"/>
  <c r="H1242" i="11"/>
  <c r="H1246" i="11"/>
  <c r="H1250" i="11"/>
  <c r="H1254" i="11"/>
  <c r="H1258" i="11"/>
  <c r="H1262" i="11"/>
  <c r="H1266" i="11"/>
  <c r="H1270" i="11"/>
  <c r="H1274" i="11"/>
  <c r="H1278" i="11"/>
  <c r="H1282" i="11"/>
  <c r="H1286" i="11"/>
  <c r="H1290" i="11"/>
  <c r="H1294" i="11"/>
  <c r="H1298" i="11"/>
  <c r="H1302" i="11"/>
  <c r="H1306" i="11"/>
  <c r="H1310" i="11"/>
  <c r="H1314" i="11"/>
  <c r="H1318" i="11"/>
  <c r="H1322" i="11"/>
  <c r="H1326" i="11"/>
  <c r="H1330" i="11"/>
  <c r="H1334" i="11"/>
  <c r="H1338" i="11"/>
  <c r="H1342" i="11"/>
  <c r="H1346" i="11"/>
  <c r="H1350" i="11"/>
  <c r="H1354" i="11"/>
  <c r="H1358" i="11"/>
  <c r="H1362" i="11"/>
  <c r="H1366" i="11"/>
  <c r="H1370" i="11"/>
  <c r="H1374" i="11"/>
  <c r="H1378" i="11"/>
  <c r="H1382" i="11"/>
  <c r="H1386" i="11"/>
  <c r="H1390" i="11"/>
  <c r="H1394" i="11"/>
  <c r="H1398" i="11"/>
  <c r="H1402" i="11"/>
  <c r="H1406" i="11"/>
  <c r="H1410" i="11"/>
  <c r="H1414" i="11"/>
  <c r="H1418" i="11"/>
  <c r="H1422" i="11"/>
  <c r="H1426" i="11"/>
  <c r="H1430" i="11"/>
  <c r="H1434" i="11"/>
  <c r="H1438" i="11"/>
  <c r="H1442" i="11"/>
  <c r="H1446" i="11"/>
  <c r="H1450" i="11"/>
  <c r="H1454" i="11"/>
  <c r="H1458" i="11"/>
  <c r="H1462" i="11"/>
  <c r="H1466" i="11"/>
  <c r="H1470" i="11"/>
  <c r="H1474" i="11"/>
  <c r="H1478" i="11"/>
  <c r="H1482" i="11"/>
  <c r="H1486" i="11"/>
  <c r="H1490" i="11"/>
  <c r="H1494" i="11"/>
  <c r="H1498" i="11"/>
  <c r="H1502" i="11"/>
  <c r="H1506" i="11"/>
  <c r="H1510" i="11"/>
  <c r="H1514" i="11"/>
  <c r="H1518" i="11"/>
  <c r="H1522" i="11"/>
  <c r="H1526" i="11"/>
  <c r="H1530" i="11"/>
  <c r="H1534" i="11"/>
  <c r="H1538" i="11"/>
  <c r="H1542" i="11"/>
  <c r="H1546" i="11"/>
  <c r="H1550" i="11"/>
  <c r="H1554" i="11"/>
  <c r="H1558" i="11"/>
  <c r="H1562" i="11"/>
  <c r="H1566" i="11"/>
  <c r="H1570" i="11"/>
  <c r="H1574" i="11"/>
  <c r="H1578" i="11"/>
  <c r="H1582" i="11"/>
  <c r="H1586" i="11"/>
  <c r="H1590" i="11"/>
  <c r="H1594" i="11"/>
  <c r="H1598" i="11"/>
  <c r="H1602" i="11"/>
  <c r="H1606" i="11"/>
  <c r="H1610" i="11"/>
  <c r="H1614" i="11"/>
  <c r="H1618" i="11"/>
  <c r="H1622" i="11"/>
  <c r="H1626" i="11"/>
  <c r="H1630" i="11"/>
  <c r="H1634" i="11"/>
  <c r="H1638" i="11"/>
  <c r="H1642" i="11"/>
  <c r="H1646" i="11"/>
  <c r="H1650" i="11"/>
  <c r="H1654" i="11"/>
  <c r="H1658" i="11"/>
  <c r="H1662" i="11"/>
  <c r="H1666" i="11"/>
  <c r="H1670" i="11"/>
  <c r="H1674" i="11"/>
  <c r="H1678" i="11"/>
  <c r="H1682" i="11"/>
  <c r="H1686" i="11"/>
  <c r="H1690" i="11"/>
  <c r="H1694" i="11"/>
  <c r="H1698" i="11"/>
  <c r="H1702" i="11"/>
  <c r="H1706" i="11"/>
  <c r="H1710" i="11"/>
  <c r="H1714" i="11"/>
  <c r="H1718" i="11"/>
  <c r="H1722" i="11"/>
  <c r="H1726" i="11"/>
  <c r="H1730" i="11"/>
  <c r="H1734" i="11"/>
  <c r="H1738" i="11"/>
  <c r="H1742" i="11"/>
  <c r="H1746" i="11"/>
  <c r="H1750" i="11"/>
  <c r="H1754" i="11"/>
  <c r="H1758" i="11"/>
  <c r="H1762" i="11"/>
  <c r="H1766" i="11"/>
  <c r="H1770" i="11"/>
  <c r="H1774" i="11"/>
  <c r="H1778" i="11"/>
  <c r="H1782" i="11"/>
  <c r="G203" i="11"/>
  <c r="G459" i="11"/>
  <c r="H625" i="11"/>
  <c r="H666" i="11"/>
  <c r="H698" i="11"/>
  <c r="H730" i="11"/>
  <c r="H762" i="11"/>
  <c r="H794" i="11"/>
  <c r="H826" i="11"/>
  <c r="H858" i="11"/>
  <c r="H890" i="11"/>
  <c r="H922" i="11"/>
  <c r="H954" i="11"/>
  <c r="H986" i="11"/>
  <c r="H1018" i="11"/>
  <c r="H1050" i="11"/>
  <c r="H1082" i="11"/>
  <c r="H1114" i="11"/>
  <c r="H1136" i="11"/>
  <c r="H1152" i="11"/>
  <c r="G1164" i="11"/>
  <c r="G1172" i="11"/>
  <c r="H1179" i="11"/>
  <c r="G1186" i="11"/>
  <c r="G1192" i="11"/>
  <c r="H1198" i="11"/>
  <c r="H1204" i="11"/>
  <c r="H1211" i="11"/>
  <c r="H1216" i="11"/>
  <c r="H1221" i="11"/>
  <c r="G1226" i="11"/>
  <c r="H1230" i="11"/>
  <c r="G1235" i="11"/>
  <c r="G1239" i="11"/>
  <c r="G1243" i="11"/>
  <c r="G1247" i="11"/>
  <c r="G1251" i="11"/>
  <c r="G1255" i="11"/>
  <c r="G1259" i="11"/>
  <c r="G1263" i="11"/>
  <c r="G1267" i="11"/>
  <c r="G1271" i="11"/>
  <c r="G1275" i="11"/>
  <c r="G1279" i="11"/>
  <c r="G1283" i="11"/>
  <c r="G1287" i="11"/>
  <c r="G1291" i="11"/>
  <c r="G1295" i="11"/>
  <c r="G1299" i="11"/>
  <c r="G1303" i="11"/>
  <c r="G1307" i="11"/>
  <c r="G1311" i="11"/>
  <c r="G1315" i="11"/>
  <c r="G1319" i="11"/>
  <c r="G1323" i="11"/>
  <c r="G1327" i="11"/>
  <c r="G1331" i="11"/>
  <c r="G1335" i="11"/>
  <c r="G1339" i="11"/>
  <c r="G1343" i="11"/>
  <c r="G1347" i="11"/>
  <c r="G1351" i="11"/>
  <c r="G1355" i="11"/>
  <c r="G1359" i="11"/>
  <c r="G1363" i="11"/>
  <c r="G1367" i="11"/>
  <c r="G1371" i="11"/>
  <c r="G1375" i="11"/>
  <c r="G1379" i="11"/>
  <c r="G1383" i="11"/>
  <c r="G1387" i="11"/>
  <c r="G1391" i="11"/>
  <c r="G1395" i="11"/>
  <c r="G1399" i="11"/>
  <c r="G1403" i="11"/>
  <c r="G1407" i="11"/>
  <c r="G1411" i="11"/>
  <c r="G1415" i="11"/>
  <c r="G1419" i="11"/>
  <c r="G1423" i="11"/>
  <c r="G1427" i="11"/>
  <c r="G1431" i="11"/>
  <c r="G1435" i="11"/>
  <c r="G1439" i="11"/>
  <c r="G1443" i="11"/>
  <c r="G1447" i="11"/>
  <c r="G1451" i="11"/>
  <c r="G1455" i="11"/>
  <c r="G1459" i="11"/>
  <c r="G1463" i="11"/>
  <c r="G1467" i="11"/>
  <c r="G1471" i="11"/>
  <c r="G1475" i="11"/>
  <c r="G1479" i="11"/>
  <c r="G1483" i="11"/>
  <c r="G1487" i="11"/>
  <c r="G1491" i="11"/>
  <c r="G1495" i="11"/>
  <c r="G1499" i="11"/>
  <c r="G1503" i="11"/>
  <c r="G1507" i="11"/>
  <c r="G1511" i="11"/>
  <c r="G1515" i="11"/>
  <c r="G1519" i="11"/>
  <c r="G1523" i="11"/>
  <c r="G1527" i="11"/>
  <c r="G1531" i="11"/>
  <c r="G1535" i="11"/>
  <c r="G1539" i="11"/>
  <c r="G1543" i="11"/>
  <c r="G1547" i="11"/>
  <c r="G1551" i="11"/>
  <c r="G1555" i="11"/>
  <c r="G1559" i="11"/>
  <c r="G1563" i="11"/>
  <c r="G1567" i="11"/>
  <c r="G1571" i="11"/>
  <c r="G1575" i="11"/>
  <c r="G1579" i="11"/>
  <c r="G1583" i="11"/>
  <c r="G1587" i="11"/>
  <c r="G1591" i="11"/>
  <c r="G1595" i="11"/>
  <c r="G1599" i="11"/>
  <c r="G1603" i="11"/>
  <c r="G1607" i="11"/>
  <c r="G1611" i="11"/>
  <c r="G1615" i="11"/>
  <c r="G1619" i="11"/>
  <c r="G1623" i="11"/>
  <c r="G1627" i="11"/>
  <c r="G1631" i="11"/>
  <c r="G1635" i="11"/>
  <c r="G1639" i="11"/>
  <c r="G1643" i="11"/>
  <c r="G1647" i="11"/>
  <c r="G1651" i="11"/>
  <c r="G1655" i="11"/>
  <c r="G1659" i="11"/>
  <c r="G1663" i="11"/>
  <c r="G1667" i="11"/>
  <c r="G1671" i="11"/>
  <c r="G1675" i="11"/>
  <c r="G1679" i="11"/>
  <c r="G1683" i="11"/>
  <c r="G1687" i="11"/>
  <c r="G1691" i="11"/>
  <c r="G1695" i="11"/>
  <c r="G1699" i="11"/>
  <c r="G1703" i="11"/>
  <c r="G1707" i="11"/>
  <c r="G1711" i="11"/>
  <c r="G1715" i="11"/>
  <c r="G1719" i="11"/>
  <c r="G1723" i="11"/>
  <c r="G1727" i="11"/>
  <c r="G1731" i="11"/>
  <c r="G1735" i="11"/>
  <c r="G1739" i="11"/>
  <c r="G1743" i="11"/>
  <c r="G1747" i="11"/>
  <c r="G1751" i="11"/>
  <c r="G1755" i="11"/>
  <c r="G1759" i="11"/>
  <c r="G1763" i="11"/>
  <c r="G1767" i="11"/>
  <c r="G1771" i="11"/>
  <c r="G1775" i="11"/>
  <c r="G1779" i="11"/>
  <c r="H1588" i="11"/>
  <c r="H1620" i="11"/>
  <c r="H1652" i="11"/>
  <c r="H1684" i="11"/>
  <c r="H1716" i="11"/>
  <c r="H1737" i="11"/>
  <c r="H1753" i="11"/>
  <c r="H1769" i="11"/>
  <c r="G1781" i="11"/>
  <c r="H1786" i="11"/>
  <c r="H1790" i="11"/>
  <c r="H1794" i="11"/>
  <c r="H1798" i="11"/>
  <c r="H1802" i="11"/>
  <c r="H1806" i="11"/>
  <c r="H1810" i="11"/>
  <c r="H1814" i="11"/>
  <c r="H1818" i="11"/>
  <c r="H1822" i="11"/>
  <c r="H1826" i="11"/>
  <c r="H1830" i="11"/>
  <c r="H1834" i="11"/>
  <c r="H1838" i="11"/>
  <c r="H1842" i="11"/>
  <c r="H1846" i="11"/>
  <c r="H1850" i="11"/>
  <c r="H1854" i="11"/>
  <c r="H1858" i="11"/>
  <c r="H1862" i="11"/>
  <c r="H1866" i="11"/>
  <c r="H1870" i="11"/>
  <c r="H1874" i="11"/>
  <c r="H1878" i="11"/>
  <c r="H1882" i="11"/>
  <c r="H1886" i="11"/>
  <c r="H1890" i="11"/>
  <c r="H1894" i="11"/>
  <c r="H1898" i="11"/>
  <c r="H1902" i="11"/>
  <c r="H1906" i="11"/>
  <c r="H1910" i="11"/>
  <c r="H1914" i="11"/>
  <c r="H1918" i="11"/>
  <c r="H1922" i="11"/>
  <c r="H1926" i="11"/>
  <c r="H1930" i="11"/>
  <c r="H1934" i="11"/>
  <c r="H1938" i="11"/>
  <c r="H1942" i="11"/>
  <c r="H1946" i="11"/>
  <c r="H1950" i="11"/>
  <c r="H1954" i="11"/>
  <c r="H1958" i="11"/>
  <c r="H1962" i="11"/>
  <c r="H1966" i="11"/>
  <c r="H1970" i="11"/>
  <c r="H1974" i="11"/>
  <c r="H1978" i="11"/>
  <c r="H1982" i="11"/>
  <c r="H1986" i="11"/>
  <c r="H1990" i="11"/>
  <c r="H1994" i="11"/>
  <c r="H1998" i="11"/>
  <c r="H2002" i="11"/>
  <c r="H2006" i="11"/>
  <c r="H2010" i="11"/>
  <c r="H2014" i="11"/>
  <c r="H2018" i="11"/>
  <c r="H2022" i="11"/>
  <c r="H2026" i="11"/>
  <c r="H2030" i="11"/>
  <c r="H2034" i="11"/>
  <c r="H2038" i="11"/>
  <c r="H2042" i="11"/>
  <c r="H2046" i="11"/>
  <c r="H2050" i="11"/>
  <c r="H2054" i="11"/>
  <c r="H2058" i="11"/>
  <c r="H2062" i="11"/>
  <c r="H2066" i="11"/>
  <c r="H2070" i="11"/>
  <c r="H2074" i="11"/>
  <c r="H2078" i="11"/>
  <c r="H2082" i="11"/>
  <c r="H2086" i="11"/>
  <c r="H2090" i="11"/>
  <c r="H2094" i="11"/>
  <c r="H2098" i="11"/>
  <c r="H2102" i="11"/>
  <c r="H2106" i="11"/>
  <c r="H2110" i="11"/>
  <c r="H2114" i="11"/>
  <c r="H2118" i="11"/>
  <c r="H2122" i="11"/>
  <c r="H2126" i="11"/>
  <c r="H2130" i="11"/>
  <c r="H2134" i="11"/>
  <c r="H2138" i="11"/>
  <c r="H2142" i="11"/>
  <c r="H2146" i="11"/>
  <c r="H2150" i="11"/>
  <c r="H2154" i="11"/>
  <c r="H2158" i="11"/>
  <c r="H2162" i="11"/>
  <c r="H2166" i="11"/>
  <c r="H2170" i="11"/>
  <c r="H2174" i="11"/>
  <c r="H2178" i="11"/>
  <c r="H2182" i="11"/>
  <c r="H2186" i="11"/>
  <c r="H2190" i="11"/>
  <c r="H2194" i="11"/>
  <c r="H2198" i="11"/>
  <c r="H2202" i="11"/>
  <c r="H2206" i="11"/>
  <c r="H2210" i="11"/>
  <c r="H2214" i="11"/>
  <c r="H2218" i="11"/>
  <c r="H2222" i="11"/>
  <c r="H2226" i="11"/>
  <c r="H2230" i="11"/>
  <c r="H2234" i="11"/>
  <c r="H2238" i="11"/>
  <c r="H2242" i="11"/>
  <c r="H2246" i="11"/>
  <c r="H2250" i="11"/>
  <c r="H2254" i="11"/>
  <c r="H2258" i="11"/>
  <c r="H2262" i="11"/>
  <c r="H2266" i="11"/>
  <c r="H2270" i="11"/>
  <c r="H2274" i="11"/>
  <c r="H2278" i="11"/>
  <c r="H2282" i="11"/>
  <c r="H2286" i="11"/>
  <c r="H2290" i="11"/>
  <c r="H2294" i="11"/>
  <c r="H2298" i="11"/>
  <c r="H2302" i="11"/>
  <c r="H2306" i="11"/>
  <c r="H2310" i="11"/>
  <c r="H2314" i="11"/>
  <c r="H2318" i="11"/>
  <c r="H2322" i="11"/>
  <c r="H2326" i="11"/>
  <c r="H2330" i="11"/>
  <c r="H2334" i="11"/>
  <c r="H2338" i="11"/>
  <c r="H2342" i="11"/>
  <c r="H2346" i="11"/>
  <c r="H2350" i="11"/>
  <c r="H2354" i="11"/>
  <c r="H2358" i="11"/>
  <c r="H2362" i="11"/>
  <c r="H2366" i="11"/>
  <c r="H2370" i="11"/>
  <c r="H2374" i="11"/>
  <c r="H2378" i="11"/>
  <c r="H2382" i="11"/>
  <c r="H2386" i="11"/>
  <c r="H2390" i="11"/>
  <c r="H2394" i="11"/>
  <c r="H2398" i="11"/>
  <c r="H2402" i="11"/>
  <c r="H2406" i="11"/>
  <c r="H2410" i="11"/>
  <c r="H2414" i="11"/>
  <c r="H2418" i="11"/>
  <c r="H2422" i="11"/>
  <c r="H2426" i="11"/>
  <c r="H2430" i="11"/>
  <c r="H2434" i="11"/>
  <c r="H2438" i="11"/>
  <c r="H2442" i="11"/>
  <c r="H2446" i="11"/>
  <c r="H2450" i="11"/>
  <c r="H2454" i="11"/>
  <c r="H2458" i="11"/>
  <c r="H2462" i="11"/>
  <c r="H2466" i="11"/>
  <c r="H2470" i="11"/>
  <c r="H2474" i="11"/>
  <c r="H2478" i="11"/>
  <c r="H2482" i="11"/>
  <c r="H2486" i="11"/>
  <c r="H2490" i="11"/>
  <c r="H2494" i="11"/>
  <c r="H2498" i="11"/>
  <c r="H2502" i="11"/>
  <c r="O7" i="1"/>
  <c r="O9" i="1"/>
  <c r="O11" i="1"/>
  <c r="O13" i="1"/>
  <c r="O15" i="1"/>
  <c r="O17" i="1"/>
  <c r="O19" i="1"/>
  <c r="O21" i="1"/>
  <c r="O23" i="1"/>
  <c r="O25" i="1"/>
  <c r="O27" i="1"/>
  <c r="O29" i="1"/>
  <c r="O31" i="1"/>
  <c r="O33" i="1"/>
  <c r="O35" i="1"/>
  <c r="O37" i="1"/>
  <c r="O39" i="1"/>
  <c r="O41" i="1"/>
  <c r="O43" i="1"/>
  <c r="O45" i="1"/>
  <c r="O47" i="1"/>
  <c r="H1592" i="11"/>
  <c r="H1624" i="11"/>
  <c r="H1656" i="11"/>
  <c r="H1688" i="11"/>
  <c r="H1720" i="11"/>
  <c r="H1740" i="11"/>
  <c r="H1756" i="11"/>
  <c r="H1772" i="11"/>
  <c r="H1781" i="11"/>
  <c r="G1787" i="11"/>
  <c r="G1791" i="11"/>
  <c r="G1795" i="11"/>
  <c r="G1799" i="11"/>
  <c r="G1803" i="11"/>
  <c r="G1807" i="11"/>
  <c r="G1811" i="11"/>
  <c r="G1815" i="11"/>
  <c r="G1819" i="11"/>
  <c r="G1823" i="11"/>
  <c r="G1827" i="11"/>
  <c r="G1831" i="11"/>
  <c r="G1835" i="11"/>
  <c r="G1839" i="11"/>
  <c r="G1843" i="11"/>
  <c r="G1847" i="11"/>
  <c r="G1851" i="11"/>
  <c r="G1855" i="11"/>
  <c r="G1859" i="11"/>
  <c r="G1863" i="11"/>
  <c r="G1867" i="11"/>
  <c r="G1871" i="11"/>
  <c r="G1875" i="11"/>
  <c r="G1879" i="11"/>
  <c r="G1883" i="11"/>
  <c r="G1887" i="11"/>
  <c r="G1891" i="11"/>
  <c r="G1895" i="11"/>
  <c r="G1899" i="11"/>
  <c r="G1903" i="11"/>
  <c r="G1907" i="11"/>
  <c r="G1911" i="11"/>
  <c r="G1915" i="11"/>
  <c r="G1919" i="11"/>
  <c r="G1923" i="11"/>
  <c r="G1927" i="11"/>
  <c r="G1931" i="11"/>
  <c r="G1935" i="11"/>
  <c r="G1939" i="11"/>
  <c r="G1943" i="11"/>
  <c r="G1947" i="11"/>
  <c r="G1951" i="11"/>
  <c r="G1955" i="11"/>
  <c r="G1959" i="11"/>
  <c r="G1963" i="11"/>
  <c r="G1967" i="11"/>
  <c r="G1971" i="11"/>
  <c r="G1975" i="11"/>
  <c r="G1979" i="11"/>
  <c r="G1983" i="11"/>
  <c r="G1987" i="11"/>
  <c r="G1991" i="11"/>
  <c r="G1995" i="11"/>
  <c r="G1999" i="11"/>
  <c r="G2003" i="11"/>
  <c r="G2007" i="11"/>
  <c r="G2011" i="11"/>
  <c r="G2015" i="11"/>
  <c r="G2019" i="11"/>
  <c r="G2023" i="11"/>
  <c r="G2027" i="11"/>
  <c r="G2031" i="11"/>
  <c r="G2035" i="11"/>
  <c r="G2039" i="11"/>
  <c r="G2043" i="11"/>
  <c r="G2047" i="11"/>
  <c r="G2051" i="11"/>
  <c r="G2055" i="11"/>
  <c r="G2059" i="11"/>
  <c r="G2063" i="11"/>
  <c r="G2067" i="11"/>
  <c r="G2071" i="11"/>
  <c r="G2075" i="11"/>
  <c r="G2079" i="11"/>
  <c r="G2083" i="11"/>
  <c r="G2087" i="11"/>
  <c r="G2091" i="11"/>
  <c r="G2095" i="11"/>
  <c r="G2099" i="11"/>
  <c r="G2103" i="11"/>
  <c r="G2107" i="11"/>
  <c r="G2111" i="11"/>
  <c r="G2115" i="11"/>
  <c r="G2119" i="11"/>
  <c r="G2123" i="11"/>
  <c r="G2127" i="11"/>
  <c r="G2131" i="11"/>
  <c r="G2135" i="11"/>
  <c r="G2139" i="11"/>
  <c r="G2143" i="11"/>
  <c r="G2147" i="11"/>
  <c r="G2151" i="11"/>
  <c r="G2155" i="11"/>
  <c r="G2159" i="11"/>
  <c r="G2163" i="11"/>
  <c r="G2167" i="11"/>
  <c r="G2171" i="11"/>
  <c r="G2175" i="11"/>
  <c r="G2179" i="11"/>
  <c r="G2183" i="11"/>
  <c r="G2187" i="11"/>
  <c r="G2191" i="11"/>
  <c r="G2195" i="11"/>
  <c r="G2199" i="11"/>
  <c r="G2203" i="11"/>
  <c r="G2207" i="11"/>
  <c r="G2211" i="11"/>
  <c r="G2215" i="11"/>
  <c r="G2219" i="11"/>
  <c r="G2223" i="11"/>
  <c r="G2227" i="11"/>
  <c r="G2231" i="11"/>
  <c r="G2235" i="11"/>
  <c r="G2239" i="11"/>
  <c r="G2243" i="11"/>
  <c r="G2247" i="11"/>
  <c r="G2251" i="11"/>
  <c r="G2255" i="11"/>
  <c r="G2259" i="11"/>
  <c r="G2263" i="11"/>
  <c r="G2267" i="11"/>
  <c r="G2271" i="11"/>
  <c r="G2275" i="11"/>
  <c r="G2279" i="11"/>
  <c r="G2283" i="11"/>
  <c r="G2287" i="11"/>
  <c r="G2291" i="11"/>
  <c r="G2295" i="11"/>
  <c r="G2299" i="11"/>
  <c r="G2303" i="11"/>
  <c r="G2307" i="11"/>
  <c r="G2311" i="11"/>
  <c r="G2315" i="11"/>
  <c r="G2319" i="11"/>
  <c r="G2323" i="11"/>
  <c r="G2327" i="11"/>
  <c r="G2331" i="11"/>
  <c r="G2335" i="11"/>
  <c r="G2339" i="11"/>
  <c r="G2343" i="11"/>
  <c r="G2347" i="11"/>
  <c r="G2351" i="11"/>
  <c r="G2355" i="11"/>
  <c r="G2359" i="11"/>
  <c r="G2363" i="11"/>
  <c r="G2367" i="11"/>
  <c r="G2371" i="11"/>
  <c r="G2375" i="11"/>
  <c r="G2379" i="11"/>
  <c r="G2383" i="11"/>
  <c r="G2387" i="11"/>
  <c r="G2391" i="11"/>
  <c r="G2395" i="11"/>
  <c r="G2399" i="11"/>
  <c r="G2403" i="11"/>
  <c r="G2407" i="11"/>
  <c r="G2411" i="11"/>
  <c r="G2415" i="11"/>
  <c r="G2419" i="11"/>
  <c r="G2423" i="11"/>
  <c r="G2427" i="11"/>
  <c r="G2431" i="11"/>
  <c r="G2435" i="11"/>
  <c r="G2439" i="11"/>
  <c r="G2443" i="11"/>
  <c r="G2447" i="11"/>
  <c r="G2451" i="11"/>
  <c r="G2455" i="11"/>
  <c r="G2459" i="11"/>
  <c r="G2463" i="11"/>
  <c r="G2467" i="11"/>
  <c r="G2471" i="11"/>
  <c r="G2475" i="11"/>
  <c r="G2479" i="11"/>
  <c r="G2483" i="11"/>
  <c r="G2487" i="11"/>
  <c r="G2491" i="11"/>
  <c r="G2495" i="11"/>
  <c r="G2499" i="11"/>
  <c r="H1596" i="11"/>
  <c r="H1628" i="11"/>
  <c r="H1660" i="11"/>
  <c r="H1692" i="11"/>
  <c r="H1724" i="11"/>
  <c r="H1741" i="11"/>
  <c r="H1757" i="11"/>
  <c r="H1773" i="11"/>
  <c r="G1783" i="11"/>
  <c r="H1787" i="11"/>
  <c r="H1791" i="11"/>
  <c r="H1795" i="11"/>
  <c r="H1799" i="11"/>
  <c r="H1803" i="11"/>
  <c r="H1807" i="11"/>
  <c r="H1811" i="11"/>
  <c r="H1815" i="11"/>
  <c r="H1819" i="11"/>
  <c r="H1823" i="11"/>
  <c r="H1827" i="11"/>
  <c r="H1831" i="11"/>
  <c r="H1835" i="11"/>
  <c r="H1839" i="11"/>
  <c r="H1843" i="11"/>
  <c r="H1847" i="11"/>
  <c r="H1851" i="11"/>
  <c r="H1855" i="11"/>
  <c r="H1859" i="11"/>
  <c r="H1863" i="11"/>
  <c r="H1867" i="11"/>
  <c r="H1871" i="11"/>
  <c r="H1875" i="11"/>
  <c r="H1879" i="11"/>
  <c r="H1883" i="11"/>
  <c r="H1887" i="11"/>
  <c r="H1891" i="11"/>
  <c r="H1895" i="11"/>
  <c r="H1899" i="11"/>
  <c r="H1903" i="11"/>
  <c r="H1907" i="11"/>
  <c r="H1911" i="11"/>
  <c r="H1915" i="11"/>
  <c r="H1919" i="11"/>
  <c r="H1923" i="11"/>
  <c r="H1927" i="11"/>
  <c r="H1931" i="11"/>
  <c r="H1935" i="11"/>
  <c r="H1939" i="11"/>
  <c r="H1943" i="11"/>
  <c r="H1947" i="11"/>
  <c r="H1951" i="11"/>
  <c r="H1955" i="11"/>
  <c r="H1959" i="11"/>
  <c r="H1963" i="11"/>
  <c r="H1967" i="11"/>
  <c r="H1971" i="11"/>
  <c r="H1975" i="11"/>
  <c r="H1979" i="11"/>
  <c r="H1983" i="11"/>
  <c r="H1987" i="11"/>
  <c r="H1991" i="11"/>
  <c r="H1995" i="11"/>
  <c r="H1999" i="11"/>
  <c r="H2003" i="11"/>
  <c r="H2007" i="11"/>
  <c r="H2011" i="11"/>
  <c r="H2015" i="11"/>
  <c r="H2019" i="11"/>
  <c r="H2023" i="11"/>
  <c r="H2027" i="11"/>
  <c r="H2031" i="11"/>
  <c r="H2035" i="11"/>
  <c r="H2039" i="11"/>
  <c r="H2043" i="11"/>
  <c r="H2047" i="11"/>
  <c r="H2051" i="11"/>
  <c r="H2055" i="11"/>
  <c r="H2059" i="11"/>
  <c r="H2063" i="11"/>
  <c r="H2067" i="11"/>
  <c r="H2071" i="11"/>
  <c r="H2075" i="11"/>
  <c r="H2079" i="11"/>
  <c r="H2083" i="11"/>
  <c r="H2087" i="11"/>
  <c r="H2091" i="11"/>
  <c r="H2095" i="11"/>
  <c r="H2099" i="11"/>
  <c r="H2103" i="11"/>
  <c r="H2107" i="11"/>
  <c r="H2111" i="11"/>
  <c r="H2115" i="11"/>
  <c r="H2119" i="11"/>
  <c r="H2123" i="11"/>
  <c r="H2127" i="11"/>
  <c r="H2131" i="11"/>
  <c r="H2135" i="11"/>
  <c r="H2139" i="11"/>
  <c r="H2143" i="11"/>
  <c r="H2147" i="11"/>
  <c r="H2151" i="11"/>
  <c r="H2155" i="11"/>
  <c r="H2159" i="11"/>
  <c r="H2163" i="11"/>
  <c r="H2167" i="11"/>
  <c r="H2171" i="11"/>
  <c r="H2175" i="11"/>
  <c r="H2179" i="11"/>
  <c r="H2183" i="11"/>
  <c r="H2187" i="11"/>
  <c r="H2191" i="11"/>
  <c r="H2195" i="11"/>
  <c r="H2199" i="11"/>
  <c r="H2203" i="11"/>
  <c r="H2207" i="11"/>
  <c r="H2211" i="11"/>
  <c r="H2215" i="11"/>
  <c r="H2219" i="11"/>
  <c r="H2223" i="11"/>
  <c r="H2227" i="11"/>
  <c r="H2231" i="11"/>
  <c r="H2235" i="11"/>
  <c r="H2239" i="11"/>
  <c r="H2243" i="11"/>
  <c r="H2247" i="11"/>
  <c r="H2251" i="11"/>
  <c r="H2255" i="11"/>
  <c r="H2259" i="11"/>
  <c r="H2263" i="11"/>
  <c r="H2267" i="11"/>
  <c r="H2271" i="11"/>
  <c r="H2275" i="11"/>
  <c r="H2279" i="11"/>
  <c r="H2283" i="11"/>
  <c r="H2287" i="11"/>
  <c r="H2291" i="11"/>
  <c r="H2295" i="11"/>
  <c r="H2299" i="11"/>
  <c r="H2303" i="11"/>
  <c r="H2307" i="11"/>
  <c r="H2311" i="11"/>
  <c r="H2315" i="11"/>
  <c r="H2319" i="11"/>
  <c r="H2323" i="11"/>
  <c r="H2327" i="11"/>
  <c r="H2331" i="11"/>
  <c r="H2335" i="11"/>
  <c r="H2339" i="11"/>
  <c r="H2343" i="11"/>
  <c r="H2347" i="11"/>
  <c r="H2351" i="11"/>
  <c r="H2355" i="11"/>
  <c r="H2359" i="11"/>
  <c r="H2363" i="11"/>
  <c r="H2367" i="11"/>
  <c r="H2371" i="11"/>
  <c r="H2375" i="11"/>
  <c r="H2379" i="11"/>
  <c r="H2383" i="11"/>
  <c r="H2387" i="11"/>
  <c r="H2391" i="11"/>
  <c r="H2395" i="11"/>
  <c r="H2399" i="11"/>
  <c r="H2403" i="11"/>
  <c r="H2407" i="11"/>
  <c r="H2411" i="11"/>
  <c r="H2415" i="11"/>
  <c r="H2419" i="11"/>
  <c r="H2423" i="11"/>
  <c r="H2427" i="11"/>
  <c r="H1600" i="11"/>
  <c r="H1632" i="11"/>
  <c r="H1664" i="11"/>
  <c r="H1696" i="11"/>
  <c r="H1728" i="11"/>
  <c r="H1744" i="11"/>
  <c r="H1760" i="11"/>
  <c r="H1776" i="11"/>
  <c r="H1783" i="11"/>
  <c r="G1788" i="11"/>
  <c r="G1792" i="11"/>
  <c r="G1796" i="11"/>
  <c r="G1800" i="11"/>
  <c r="G1804" i="11"/>
  <c r="G1808" i="11"/>
  <c r="G1812" i="11"/>
  <c r="G1816" i="11"/>
  <c r="G1820" i="11"/>
  <c r="G1824" i="11"/>
  <c r="G1828" i="11"/>
  <c r="G1832" i="11"/>
  <c r="G1836" i="11"/>
  <c r="G1840" i="11"/>
  <c r="G1844" i="11"/>
  <c r="G1848" i="11"/>
  <c r="G1852" i="11"/>
  <c r="G1856" i="11"/>
  <c r="G1860" i="11"/>
  <c r="G1864" i="11"/>
  <c r="G1868" i="11"/>
  <c r="G1872" i="11"/>
  <c r="G1876" i="11"/>
  <c r="G1880" i="11"/>
  <c r="G1884" i="11"/>
  <c r="G1888" i="11"/>
  <c r="G1892" i="11"/>
  <c r="G1896" i="11"/>
  <c r="G1900" i="11"/>
  <c r="G1904" i="11"/>
  <c r="G1908" i="11"/>
  <c r="G1912" i="11"/>
  <c r="G1916" i="11"/>
  <c r="G1920" i="11"/>
  <c r="G1924" i="11"/>
  <c r="G1928" i="11"/>
  <c r="G1932" i="11"/>
  <c r="G1936" i="11"/>
  <c r="G1940" i="11"/>
  <c r="G1944" i="11"/>
  <c r="G1948" i="11"/>
  <c r="G1952" i="11"/>
  <c r="G1956" i="11"/>
  <c r="G1960" i="11"/>
  <c r="G1964" i="11"/>
  <c r="G1968" i="11"/>
  <c r="G1972" i="11"/>
  <c r="G1976" i="11"/>
  <c r="G1980" i="11"/>
  <c r="G1984" i="11"/>
  <c r="G1988" i="11"/>
  <c r="G1992" i="11"/>
  <c r="G1996" i="11"/>
  <c r="G2000" i="11"/>
  <c r="G2004" i="11"/>
  <c r="G2008" i="11"/>
  <c r="G2012" i="11"/>
  <c r="G2016" i="11"/>
  <c r="G2020" i="11"/>
  <c r="G2024" i="11"/>
  <c r="G2028" i="11"/>
  <c r="G2032" i="11"/>
  <c r="G2036" i="11"/>
  <c r="G2040" i="11"/>
  <c r="G2044" i="11"/>
  <c r="G2048" i="11"/>
  <c r="G2052" i="11"/>
  <c r="G2056" i="11"/>
  <c r="G2060" i="11"/>
  <c r="G2064" i="11"/>
  <c r="G2068" i="11"/>
  <c r="G2072" i="11"/>
  <c r="G2076" i="11"/>
  <c r="G2080" i="11"/>
  <c r="G2084" i="11"/>
  <c r="G2088" i="11"/>
  <c r="G2092" i="11"/>
  <c r="G2096" i="11"/>
  <c r="G2100" i="11"/>
  <c r="G2104" i="11"/>
  <c r="G2108" i="11"/>
  <c r="G2112" i="11"/>
  <c r="G2116" i="11"/>
  <c r="G2120" i="11"/>
  <c r="G2124" i="11"/>
  <c r="G2128" i="11"/>
  <c r="G2132" i="11"/>
  <c r="G2136" i="11"/>
  <c r="G2140" i="11"/>
  <c r="G2144" i="11"/>
  <c r="G2148" i="11"/>
  <c r="G2152" i="11"/>
  <c r="G2156" i="11"/>
  <c r="G2160" i="11"/>
  <c r="G2164" i="11"/>
  <c r="G2168" i="11"/>
  <c r="G2172" i="11"/>
  <c r="G2176" i="11"/>
  <c r="G2180" i="11"/>
  <c r="G2184" i="11"/>
  <c r="G2188" i="11"/>
  <c r="G2192" i="11"/>
  <c r="G2196" i="11"/>
  <c r="G2200" i="11"/>
  <c r="G2204" i="11"/>
  <c r="G2208" i="11"/>
  <c r="G2212" i="11"/>
  <c r="G2216" i="11"/>
  <c r="G2220" i="11"/>
  <c r="G2224" i="11"/>
  <c r="G2228" i="11"/>
  <c r="G2232" i="11"/>
  <c r="G2236" i="11"/>
  <c r="G2240" i="11"/>
  <c r="G2244" i="11"/>
  <c r="G2248" i="11"/>
  <c r="G2252" i="11"/>
  <c r="G2256" i="11"/>
  <c r="G2260" i="11"/>
  <c r="G2264" i="11"/>
  <c r="G2268" i="11"/>
  <c r="G2272" i="11"/>
  <c r="G2276" i="11"/>
  <c r="G2280" i="11"/>
  <c r="G2284" i="11"/>
  <c r="G2288" i="11"/>
  <c r="G2292" i="11"/>
  <c r="G2296" i="11"/>
  <c r="G2300" i="11"/>
  <c r="G2304" i="11"/>
  <c r="G2308" i="11"/>
  <c r="G2312" i="11"/>
  <c r="G2316" i="11"/>
  <c r="G2320" i="11"/>
  <c r="G2324" i="11"/>
  <c r="G2328" i="11"/>
  <c r="G2332" i="11"/>
  <c r="G2336" i="11"/>
  <c r="G2340" i="11"/>
  <c r="G2344" i="11"/>
  <c r="G2348" i="11"/>
  <c r="G2352" i="11"/>
  <c r="G2356" i="11"/>
  <c r="G2360" i="11"/>
  <c r="G2364" i="11"/>
  <c r="G2368" i="11"/>
  <c r="G2372" i="11"/>
  <c r="G2376" i="11"/>
  <c r="G2380" i="11"/>
  <c r="G2384" i="11"/>
  <c r="G2388" i="11"/>
  <c r="G2392" i="11"/>
  <c r="G2396" i="11"/>
  <c r="G2400" i="11"/>
  <c r="G2404" i="11"/>
  <c r="G2408" i="11"/>
  <c r="G2412" i="11"/>
  <c r="G2416" i="11"/>
  <c r="G2420" i="11"/>
  <c r="G2424" i="11"/>
  <c r="G2428" i="11"/>
  <c r="G2432" i="11"/>
  <c r="G2436" i="11"/>
  <c r="G2440" i="11"/>
  <c r="G2444" i="11"/>
  <c r="G2448" i="11"/>
  <c r="G2452" i="11"/>
  <c r="G2456" i="11"/>
  <c r="G2460" i="11"/>
  <c r="G2464" i="11"/>
  <c r="G2468" i="11"/>
  <c r="G2472" i="11"/>
  <c r="G2476" i="11"/>
  <c r="G2480" i="11"/>
  <c r="G2484" i="11"/>
  <c r="G2488" i="11"/>
  <c r="G2492" i="11"/>
  <c r="G2496" i="11"/>
  <c r="G2500" i="11"/>
  <c r="H6" i="11"/>
  <c r="N8" i="1"/>
  <c r="N10" i="1"/>
  <c r="N12" i="1"/>
  <c r="N14" i="1"/>
  <c r="N16" i="1"/>
  <c r="N18" i="1"/>
  <c r="N20" i="1"/>
  <c r="N22" i="1"/>
  <c r="N24" i="1"/>
  <c r="N26" i="1"/>
  <c r="N28" i="1"/>
  <c r="N30" i="1"/>
  <c r="H1604" i="11"/>
  <c r="H1636" i="11"/>
  <c r="H1668" i="11"/>
  <c r="H1700" i="11"/>
  <c r="H1729" i="11"/>
  <c r="H1745" i="11"/>
  <c r="H1761" i="11"/>
  <c r="G1777" i="11"/>
  <c r="G1784" i="11"/>
  <c r="H1788" i="11"/>
  <c r="H1792" i="11"/>
  <c r="H1796" i="11"/>
  <c r="H1800" i="11"/>
  <c r="H1804" i="11"/>
  <c r="H1808" i="11"/>
  <c r="H1812" i="11"/>
  <c r="H1816" i="11"/>
  <c r="H1820" i="11"/>
  <c r="H1824" i="11"/>
  <c r="H1828" i="11"/>
  <c r="H1832" i="11"/>
  <c r="H1836" i="11"/>
  <c r="H1840" i="11"/>
  <c r="H1844" i="11"/>
  <c r="H1848" i="11"/>
  <c r="H1852" i="11"/>
  <c r="H1856" i="11"/>
  <c r="H1860" i="11"/>
  <c r="H1864" i="11"/>
  <c r="H1868" i="11"/>
  <c r="H1872" i="11"/>
  <c r="H1876" i="11"/>
  <c r="H1880" i="11"/>
  <c r="H1884" i="11"/>
  <c r="H1888" i="11"/>
  <c r="H1892" i="11"/>
  <c r="H1896" i="11"/>
  <c r="H1900" i="11"/>
  <c r="H1904" i="11"/>
  <c r="H1908" i="11"/>
  <c r="H1912" i="11"/>
  <c r="H1916" i="11"/>
  <c r="H1920" i="11"/>
  <c r="H1924" i="11"/>
  <c r="H1928" i="11"/>
  <c r="H1932" i="11"/>
  <c r="H1936" i="11"/>
  <c r="H1940" i="11"/>
  <c r="H1944" i="11"/>
  <c r="H1948" i="11"/>
  <c r="H1952" i="11"/>
  <c r="H1956" i="11"/>
  <c r="H1960" i="11"/>
  <c r="H1964" i="11"/>
  <c r="H1968" i="11"/>
  <c r="H1972" i="11"/>
  <c r="H1976" i="11"/>
  <c r="H1980" i="11"/>
  <c r="H1984" i="11"/>
  <c r="H1988" i="11"/>
  <c r="H1992" i="11"/>
  <c r="H1996" i="11"/>
  <c r="H2000" i="11"/>
  <c r="H2004" i="11"/>
  <c r="H2008" i="11"/>
  <c r="H2012" i="11"/>
  <c r="H2016" i="11"/>
  <c r="H2020" i="11"/>
  <c r="H2024" i="11"/>
  <c r="H2028" i="11"/>
  <c r="H2032" i="11"/>
  <c r="H2036" i="11"/>
  <c r="H2040" i="11"/>
  <c r="H2044" i="11"/>
  <c r="H2048" i="11"/>
  <c r="H2052" i="11"/>
  <c r="H2056" i="11"/>
  <c r="H2060" i="11"/>
  <c r="H2064" i="11"/>
  <c r="H2068" i="11"/>
  <c r="H2072" i="11"/>
  <c r="H2076" i="11"/>
  <c r="H2080" i="11"/>
  <c r="H2084" i="11"/>
  <c r="H2088" i="11"/>
  <c r="H2092" i="11"/>
  <c r="H2096" i="11"/>
  <c r="H2100" i="11"/>
  <c r="H2104" i="11"/>
  <c r="H2108" i="11"/>
  <c r="H2112" i="11"/>
  <c r="H2116" i="11"/>
  <c r="H2120" i="11"/>
  <c r="H2124" i="11"/>
  <c r="H2128" i="11"/>
  <c r="H2132" i="11"/>
  <c r="H2136" i="11"/>
  <c r="H2140" i="11"/>
  <c r="H2144" i="11"/>
  <c r="H2148" i="11"/>
  <c r="H2152" i="11"/>
  <c r="H2156" i="11"/>
  <c r="H2160" i="11"/>
  <c r="H2164" i="11"/>
  <c r="H2168" i="11"/>
  <c r="H2172" i="11"/>
  <c r="H2176" i="11"/>
  <c r="H2180" i="11"/>
  <c r="H2184" i="11"/>
  <c r="H2188" i="11"/>
  <c r="H2192" i="11"/>
  <c r="H2196" i="11"/>
  <c r="H2200" i="11"/>
  <c r="H2204" i="11"/>
  <c r="H2208" i="11"/>
  <c r="H2212" i="11"/>
  <c r="H2216" i="11"/>
  <c r="H2220" i="11"/>
  <c r="H2224" i="11"/>
  <c r="H2228" i="11"/>
  <c r="H2232" i="11"/>
  <c r="H2236" i="11"/>
  <c r="H2240" i="11"/>
  <c r="H2244" i="11"/>
  <c r="H2248" i="11"/>
  <c r="H2252" i="11"/>
  <c r="H2256" i="11"/>
  <c r="H2260" i="11"/>
  <c r="H2264" i="11"/>
  <c r="H2268" i="11"/>
  <c r="H2272" i="11"/>
  <c r="H2276" i="11"/>
  <c r="H2280" i="11"/>
  <c r="H2284" i="11"/>
  <c r="H2288" i="11"/>
  <c r="H2292" i="11"/>
  <c r="H2296" i="11"/>
  <c r="H2300" i="11"/>
  <c r="H2304" i="11"/>
  <c r="H2308" i="11"/>
  <c r="H2312" i="11"/>
  <c r="H2316" i="11"/>
  <c r="H2320" i="11"/>
  <c r="H2324" i="11"/>
  <c r="H2328" i="11"/>
  <c r="H2332" i="11"/>
  <c r="H2336" i="11"/>
  <c r="H2340" i="11"/>
  <c r="H2344" i="11"/>
  <c r="H2348" i="11"/>
  <c r="H2352" i="11"/>
  <c r="H2356" i="11"/>
  <c r="H2360" i="11"/>
  <c r="H2364" i="11"/>
  <c r="H2368" i="11"/>
  <c r="H2372" i="11"/>
  <c r="H2376" i="11"/>
  <c r="H2380" i="11"/>
  <c r="H2384" i="11"/>
  <c r="H2388" i="11"/>
  <c r="H2392" i="11"/>
  <c r="H2396" i="11"/>
  <c r="H2400" i="11"/>
  <c r="H2404" i="11"/>
  <c r="H2408" i="11"/>
  <c r="H2412" i="11"/>
  <c r="H2416" i="11"/>
  <c r="H2420" i="11"/>
  <c r="H2424" i="11"/>
  <c r="H2428" i="11"/>
  <c r="H2432" i="11"/>
  <c r="H2436" i="11"/>
  <c r="H2440" i="11"/>
  <c r="H2444" i="11"/>
  <c r="H2448" i="11"/>
  <c r="H2452" i="11"/>
  <c r="H1608" i="11"/>
  <c r="H1640" i="11"/>
  <c r="H1672" i="11"/>
  <c r="H1704" i="11"/>
  <c r="H1732" i="11"/>
  <c r="H1748" i="11"/>
  <c r="H1764" i="11"/>
  <c r="H1777" i="11"/>
  <c r="H1784" i="11"/>
  <c r="G1789" i="11"/>
  <c r="G1793" i="11"/>
  <c r="G1797" i="11"/>
  <c r="G1801" i="11"/>
  <c r="G1805" i="11"/>
  <c r="G1809" i="11"/>
  <c r="G1813" i="11"/>
  <c r="G1817" i="11"/>
  <c r="G1821" i="11"/>
  <c r="G1825" i="11"/>
  <c r="G1829" i="11"/>
  <c r="G1833" i="11"/>
  <c r="G1837" i="11"/>
  <c r="G1841" i="11"/>
  <c r="G1845" i="11"/>
  <c r="G1849" i="11"/>
  <c r="G1853" i="11"/>
  <c r="G1857" i="11"/>
  <c r="G1861" i="11"/>
  <c r="G1865" i="11"/>
  <c r="G1869" i="11"/>
  <c r="G1873" i="11"/>
  <c r="G1877" i="11"/>
  <c r="G1881" i="11"/>
  <c r="G1885" i="11"/>
  <c r="G1889" i="11"/>
  <c r="G1893" i="11"/>
  <c r="G1897" i="11"/>
  <c r="G1901" i="11"/>
  <c r="G1905" i="11"/>
  <c r="G1909" i="11"/>
  <c r="G1913" i="11"/>
  <c r="G1917" i="11"/>
  <c r="G1921" i="11"/>
  <c r="G1925" i="11"/>
  <c r="G1929" i="11"/>
  <c r="G1933" i="11"/>
  <c r="G1937" i="11"/>
  <c r="G1941" i="11"/>
  <c r="G1945" i="11"/>
  <c r="G1949" i="11"/>
  <c r="G1953" i="11"/>
  <c r="G1957" i="11"/>
  <c r="G1961" i="11"/>
  <c r="G1965" i="11"/>
  <c r="G1969" i="11"/>
  <c r="G1973" i="11"/>
  <c r="G1977" i="11"/>
  <c r="G1981" i="11"/>
  <c r="G1985" i="11"/>
  <c r="G1989" i="11"/>
  <c r="G1993" i="11"/>
  <c r="G1997" i="11"/>
  <c r="G2001" i="11"/>
  <c r="G2005" i="11"/>
  <c r="G2009" i="11"/>
  <c r="G2013" i="11"/>
  <c r="G2017" i="11"/>
  <c r="G2021" i="11"/>
  <c r="G2025" i="11"/>
  <c r="G2029" i="11"/>
  <c r="G2033" i="11"/>
  <c r="G2037" i="11"/>
  <c r="G2041" i="11"/>
  <c r="G2045" i="11"/>
  <c r="G2049" i="11"/>
  <c r="G2053" i="11"/>
  <c r="G2057" i="11"/>
  <c r="G2061" i="11"/>
  <c r="G2065" i="11"/>
  <c r="G2069" i="11"/>
  <c r="G2073" i="11"/>
  <c r="G2077" i="11"/>
  <c r="G2081" i="11"/>
  <c r="G2085" i="11"/>
  <c r="G2089" i="11"/>
  <c r="G2093" i="11"/>
  <c r="G2097" i="11"/>
  <c r="G2101" i="11"/>
  <c r="G2105" i="11"/>
  <c r="G2109" i="11"/>
  <c r="G2113" i="11"/>
  <c r="G2117" i="11"/>
  <c r="G2121" i="11"/>
  <c r="G2125" i="11"/>
  <c r="G2129" i="11"/>
  <c r="G2133" i="11"/>
  <c r="G2137" i="11"/>
  <c r="G2141" i="11"/>
  <c r="G2145" i="11"/>
  <c r="G2149" i="11"/>
  <c r="G2153" i="11"/>
  <c r="G2157" i="11"/>
  <c r="G2161" i="11"/>
  <c r="G2165" i="11"/>
  <c r="G2169" i="11"/>
  <c r="G2173" i="11"/>
  <c r="G2177" i="11"/>
  <c r="G2181" i="11"/>
  <c r="G2185" i="11"/>
  <c r="G2189" i="11"/>
  <c r="G2193" i="11"/>
  <c r="G2197" i="11"/>
  <c r="G2201" i="11"/>
  <c r="G2205" i="11"/>
  <c r="G2209" i="11"/>
  <c r="G2213" i="11"/>
  <c r="G2217" i="11"/>
  <c r="G2221" i="11"/>
  <c r="G2225" i="11"/>
  <c r="G2229" i="11"/>
  <c r="G2233" i="11"/>
  <c r="G2237" i="11"/>
  <c r="G2241" i="11"/>
  <c r="G2245" i="11"/>
  <c r="G2249" i="11"/>
  <c r="G2253" i="11"/>
  <c r="G2257" i="11"/>
  <c r="G2261" i="11"/>
  <c r="G2265" i="11"/>
  <c r="G2269" i="11"/>
  <c r="G2273" i="11"/>
  <c r="G2277" i="11"/>
  <c r="G2281" i="11"/>
  <c r="G2285" i="11"/>
  <c r="G2289" i="11"/>
  <c r="G2293" i="11"/>
  <c r="G2297" i="11"/>
  <c r="G2301" i="11"/>
  <c r="G2305" i="11"/>
  <c r="G2309" i="11"/>
  <c r="G2313" i="11"/>
  <c r="G2317" i="11"/>
  <c r="G2321" i="11"/>
  <c r="G2325" i="11"/>
  <c r="G2329" i="11"/>
  <c r="G2333" i="11"/>
  <c r="G2337" i="11"/>
  <c r="G2341" i="11"/>
  <c r="G2345" i="11"/>
  <c r="G2349" i="11"/>
  <c r="G2353" i="11"/>
  <c r="G2357" i="11"/>
  <c r="G2361" i="11"/>
  <c r="G2365" i="11"/>
  <c r="G2369" i="11"/>
  <c r="G2373" i="11"/>
  <c r="G2377" i="11"/>
  <c r="G2381" i="11"/>
  <c r="G2385" i="11"/>
  <c r="G2389" i="11"/>
  <c r="G2393" i="11"/>
  <c r="G2397" i="11"/>
  <c r="G2401" i="11"/>
  <c r="G2405" i="11"/>
  <c r="G2409" i="11"/>
  <c r="G2413" i="11"/>
  <c r="G2417" i="11"/>
  <c r="G2421" i="11"/>
  <c r="G2425" i="11"/>
  <c r="G2429" i="11"/>
  <c r="G2433" i="11"/>
  <c r="G2437" i="11"/>
  <c r="G2441" i="11"/>
  <c r="G2445" i="11"/>
  <c r="G2449" i="11"/>
  <c r="G2453" i="11"/>
  <c r="G2457" i="11"/>
  <c r="G2461" i="11"/>
  <c r="G2465" i="11"/>
  <c r="G2469" i="11"/>
  <c r="G2473" i="11"/>
  <c r="G2477" i="11"/>
  <c r="G2481" i="11"/>
  <c r="G2485" i="11"/>
  <c r="G2489" i="11"/>
  <c r="G2493" i="11"/>
  <c r="G2497" i="11"/>
  <c r="G2501" i="11"/>
  <c r="L7" i="1"/>
  <c r="L9" i="1"/>
  <c r="L11" i="1"/>
  <c r="L13" i="1"/>
  <c r="L15" i="1"/>
  <c r="L17" i="1"/>
  <c r="L19" i="1"/>
  <c r="L21" i="1"/>
  <c r="L23" i="1"/>
  <c r="L25" i="1"/>
  <c r="L27" i="1"/>
  <c r="L29" i="1"/>
  <c r="L31" i="1"/>
  <c r="L33" i="1"/>
  <c r="L35" i="1"/>
  <c r="L37" i="1"/>
  <c r="L39" i="1"/>
  <c r="L41" i="1"/>
  <c r="L43" i="1"/>
  <c r="L45" i="1"/>
  <c r="L47" i="1"/>
  <c r="H1612" i="11"/>
  <c r="H1644" i="11"/>
  <c r="H1676" i="11"/>
  <c r="H1708" i="11"/>
  <c r="H1733" i="11"/>
  <c r="H1749" i="11"/>
  <c r="H1765" i="11"/>
  <c r="H1779" i="11"/>
  <c r="G1785" i="11"/>
  <c r="H1789" i="11"/>
  <c r="H1793" i="11"/>
  <c r="H1797" i="11"/>
  <c r="H1801" i="11"/>
  <c r="H1805" i="11"/>
  <c r="H1809" i="11"/>
  <c r="H1813" i="11"/>
  <c r="H1817" i="11"/>
  <c r="H1821" i="11"/>
  <c r="H1825" i="11"/>
  <c r="H1829" i="11"/>
  <c r="H1833" i="11"/>
  <c r="H1837" i="11"/>
  <c r="H1841" i="11"/>
  <c r="H1845" i="11"/>
  <c r="H1849" i="11"/>
  <c r="H1853" i="11"/>
  <c r="H1857" i="11"/>
  <c r="H1861" i="11"/>
  <c r="H1865" i="11"/>
  <c r="H1869" i="11"/>
  <c r="H1873" i="11"/>
  <c r="H1877" i="11"/>
  <c r="H1881" i="11"/>
  <c r="H1885" i="11"/>
  <c r="H1889" i="11"/>
  <c r="H1893" i="11"/>
  <c r="H1897" i="11"/>
  <c r="H1901" i="11"/>
  <c r="H1905" i="11"/>
  <c r="H1909" i="11"/>
  <c r="H1913" i="11"/>
  <c r="H1917" i="11"/>
  <c r="H1921" i="11"/>
  <c r="H1925" i="11"/>
  <c r="H1929" i="11"/>
  <c r="H1933" i="11"/>
  <c r="H1937" i="11"/>
  <c r="H1941" i="11"/>
  <c r="H1945" i="11"/>
  <c r="H1949" i="11"/>
  <c r="H1953" i="11"/>
  <c r="H1957" i="11"/>
  <c r="H1961" i="11"/>
  <c r="H1965" i="11"/>
  <c r="H1969" i="11"/>
  <c r="H1973" i="11"/>
  <c r="H1977" i="11"/>
  <c r="H1981" i="11"/>
  <c r="H1985" i="11"/>
  <c r="H1989" i="11"/>
  <c r="H1993" i="11"/>
  <c r="H1997" i="11"/>
  <c r="H2001" i="11"/>
  <c r="H2005" i="11"/>
  <c r="H2009" i="11"/>
  <c r="H2013" i="11"/>
  <c r="H2017" i="11"/>
  <c r="H2021" i="11"/>
  <c r="H2025" i="11"/>
  <c r="H2029" i="11"/>
  <c r="H2033" i="11"/>
  <c r="H2037" i="11"/>
  <c r="H2041" i="11"/>
  <c r="H2045" i="11"/>
  <c r="H2049" i="11"/>
  <c r="H2053" i="11"/>
  <c r="H2057" i="11"/>
  <c r="H2061" i="11"/>
  <c r="H2065" i="11"/>
  <c r="H2069" i="11"/>
  <c r="H2073" i="11"/>
  <c r="H2077" i="11"/>
  <c r="H2081" i="11"/>
  <c r="H2085" i="11"/>
  <c r="H2089" i="11"/>
  <c r="H2093" i="11"/>
  <c r="H2097" i="11"/>
  <c r="H2101" i="11"/>
  <c r="H2105" i="11"/>
  <c r="H2109" i="11"/>
  <c r="H2113" i="11"/>
  <c r="H2117" i="11"/>
  <c r="H2121" i="11"/>
  <c r="H2125" i="11"/>
  <c r="H2129" i="11"/>
  <c r="H2133" i="11"/>
  <c r="H2137" i="11"/>
  <c r="H2141" i="11"/>
  <c r="H2145" i="11"/>
  <c r="H2149" i="11"/>
  <c r="H2153" i="11"/>
  <c r="H2157" i="11"/>
  <c r="H2161" i="11"/>
  <c r="H2165" i="11"/>
  <c r="H2169" i="11"/>
  <c r="H2173" i="11"/>
  <c r="H2177" i="11"/>
  <c r="H2181" i="11"/>
  <c r="H2185" i="11"/>
  <c r="H2189" i="11"/>
  <c r="H2193" i="11"/>
  <c r="H2197" i="11"/>
  <c r="H2201" i="11"/>
  <c r="H2205" i="11"/>
  <c r="H2209" i="11"/>
  <c r="H2213" i="11"/>
  <c r="H2217" i="11"/>
  <c r="H2221" i="11"/>
  <c r="H2225" i="11"/>
  <c r="H2229" i="11"/>
  <c r="H2233" i="11"/>
  <c r="H2237" i="11"/>
  <c r="H2241" i="11"/>
  <c r="H2245" i="11"/>
  <c r="H2249" i="11"/>
  <c r="H2253" i="11"/>
  <c r="H2257" i="11"/>
  <c r="H2261" i="11"/>
  <c r="H2265" i="11"/>
  <c r="H2269" i="11"/>
  <c r="H2273" i="11"/>
  <c r="H2277" i="11"/>
  <c r="H2281" i="11"/>
  <c r="H2285" i="11"/>
  <c r="H2289" i="11"/>
  <c r="H2293" i="11"/>
  <c r="H2297" i="11"/>
  <c r="H2301" i="11"/>
  <c r="H2305" i="11"/>
  <c r="H2309" i="11"/>
  <c r="H2313" i="11"/>
  <c r="H2317" i="11"/>
  <c r="H2321" i="11"/>
  <c r="H2325" i="11"/>
  <c r="H2329" i="11"/>
  <c r="H2333" i="11"/>
  <c r="H2337" i="11"/>
  <c r="H2341" i="11"/>
  <c r="H2345" i="11"/>
  <c r="H2349" i="11"/>
  <c r="H2353" i="11"/>
  <c r="H2357" i="11"/>
  <c r="H2361" i="11"/>
  <c r="H2365" i="11"/>
  <c r="H2369" i="11"/>
  <c r="H2373" i="11"/>
  <c r="H2377" i="11"/>
  <c r="H2381" i="11"/>
  <c r="H2385" i="11"/>
  <c r="H2389" i="11"/>
  <c r="H2393" i="11"/>
  <c r="H2397" i="11"/>
  <c r="H2401" i="11"/>
  <c r="H2405" i="11"/>
  <c r="H2409" i="11"/>
  <c r="H2413" i="11"/>
  <c r="H2417" i="11"/>
  <c r="H2421" i="11"/>
  <c r="H2425" i="11"/>
  <c r="H2429" i="11"/>
  <c r="H2433" i="11"/>
  <c r="H2437" i="11"/>
  <c r="H2441" i="11"/>
  <c r="H2445" i="11"/>
  <c r="H2449" i="11"/>
  <c r="H2453" i="11"/>
  <c r="H2457" i="11"/>
  <c r="H2461" i="11"/>
  <c r="H2465" i="11"/>
  <c r="H2469" i="11"/>
  <c r="H2473" i="11"/>
  <c r="H2477" i="11"/>
  <c r="H2481" i="11"/>
  <c r="H2485" i="11"/>
  <c r="H2489" i="11"/>
  <c r="H2493" i="11"/>
  <c r="H2497" i="11"/>
  <c r="H2501" i="11"/>
  <c r="M7" i="1"/>
  <c r="M9" i="1"/>
  <c r="M11" i="1"/>
  <c r="M13" i="1"/>
  <c r="M15" i="1"/>
  <c r="M17" i="1"/>
  <c r="M19" i="1"/>
  <c r="M21" i="1"/>
  <c r="M23" i="1"/>
  <c r="M25" i="1"/>
  <c r="M27" i="1"/>
  <c r="M29" i="1"/>
  <c r="M31" i="1"/>
  <c r="M33" i="1"/>
  <c r="M35" i="1"/>
  <c r="M37" i="1"/>
  <c r="M39" i="1"/>
  <c r="M41" i="1"/>
  <c r="M43" i="1"/>
  <c r="M45" i="1"/>
  <c r="M47" i="1"/>
  <c r="H1616" i="11"/>
  <c r="H1648" i="11"/>
  <c r="H1680" i="11"/>
  <c r="H1712" i="11"/>
  <c r="H1736" i="11"/>
  <c r="H1752" i="11"/>
  <c r="H1768" i="11"/>
  <c r="H1780" i="11"/>
  <c r="H1785" i="11"/>
  <c r="G1790" i="11"/>
  <c r="G1794" i="11"/>
  <c r="G1798" i="11"/>
  <c r="G1802" i="11"/>
  <c r="G1806" i="11"/>
  <c r="G1810" i="11"/>
  <c r="G1814" i="11"/>
  <c r="G1818" i="11"/>
  <c r="G1822" i="11"/>
  <c r="G1826" i="11"/>
  <c r="G1830" i="11"/>
  <c r="G1834" i="11"/>
  <c r="G1838" i="11"/>
  <c r="G1842" i="11"/>
  <c r="G1846" i="11"/>
  <c r="G1850" i="11"/>
  <c r="G1854" i="11"/>
  <c r="G1858" i="11"/>
  <c r="G1862" i="11"/>
  <c r="G1866" i="11"/>
  <c r="G1870" i="11"/>
  <c r="G1874" i="11"/>
  <c r="G1878" i="11"/>
  <c r="G1882" i="11"/>
  <c r="G1886" i="11"/>
  <c r="G1890" i="11"/>
  <c r="G1894" i="11"/>
  <c r="G1898" i="11"/>
  <c r="G1902" i="11"/>
  <c r="G1906" i="11"/>
  <c r="G1910" i="11"/>
  <c r="G1914" i="11"/>
  <c r="G1918" i="11"/>
  <c r="G1922" i="11"/>
  <c r="G1926" i="11"/>
  <c r="G1930" i="11"/>
  <c r="G1934" i="11"/>
  <c r="G1938" i="11"/>
  <c r="G1942" i="11"/>
  <c r="G1946" i="11"/>
  <c r="G1950" i="11"/>
  <c r="G1954" i="11"/>
  <c r="G1958" i="11"/>
  <c r="G1962" i="11"/>
  <c r="G1966" i="11"/>
  <c r="G1970" i="11"/>
  <c r="G1974" i="11"/>
  <c r="G1978" i="11"/>
  <c r="G1982" i="11"/>
  <c r="G1986" i="11"/>
  <c r="G1990" i="11"/>
  <c r="G1994" i="11"/>
  <c r="G1998" i="11"/>
  <c r="G2002" i="11"/>
  <c r="G2006" i="11"/>
  <c r="G2010" i="11"/>
  <c r="G2014" i="11"/>
  <c r="G2018" i="11"/>
  <c r="G2022" i="11"/>
  <c r="G2026" i="11"/>
  <c r="G2030" i="11"/>
  <c r="G2034" i="11"/>
  <c r="G2038" i="11"/>
  <c r="G2042" i="11"/>
  <c r="G2046" i="11"/>
  <c r="G2050" i="11"/>
  <c r="G2054" i="11"/>
  <c r="G2058" i="11"/>
  <c r="G2062" i="11"/>
  <c r="G2066" i="11"/>
  <c r="G2070" i="11"/>
  <c r="G2074" i="11"/>
  <c r="G2078" i="11"/>
  <c r="G2082" i="11"/>
  <c r="G2086" i="11"/>
  <c r="G2090" i="11"/>
  <c r="G2094" i="11"/>
  <c r="G2098" i="11"/>
  <c r="G2102" i="11"/>
  <c r="G2106" i="11"/>
  <c r="G2110" i="11"/>
  <c r="G2114" i="11"/>
  <c r="G2118" i="11"/>
  <c r="G2122" i="11"/>
  <c r="G2126" i="11"/>
  <c r="G2130" i="11"/>
  <c r="G2134" i="11"/>
  <c r="G2138" i="11"/>
  <c r="G2142" i="11"/>
  <c r="G2146" i="11"/>
  <c r="G2150" i="11"/>
  <c r="G2154" i="11"/>
  <c r="G2158" i="11"/>
  <c r="G2162" i="11"/>
  <c r="G2166" i="11"/>
  <c r="G2170" i="11"/>
  <c r="G2174" i="11"/>
  <c r="G2178" i="11"/>
  <c r="G2182" i="11"/>
  <c r="G2186" i="11"/>
  <c r="G2190" i="11"/>
  <c r="G2194" i="11"/>
  <c r="G2198" i="11"/>
  <c r="G2202" i="11"/>
  <c r="G2206" i="11"/>
  <c r="G2210" i="11"/>
  <c r="G2214" i="11"/>
  <c r="G2218" i="11"/>
  <c r="G2222" i="11"/>
  <c r="G2226" i="11"/>
  <c r="G2230" i="11"/>
  <c r="G2234" i="11"/>
  <c r="G2238" i="11"/>
  <c r="G2242" i="11"/>
  <c r="G2246" i="11"/>
  <c r="G2250" i="11"/>
  <c r="G2254" i="11"/>
  <c r="G2258" i="11"/>
  <c r="G2262" i="11"/>
  <c r="G2266" i="11"/>
  <c r="G2270" i="11"/>
  <c r="G2274" i="11"/>
  <c r="G2278" i="11"/>
  <c r="G2282" i="11"/>
  <c r="G2286" i="11"/>
  <c r="G2290" i="11"/>
  <c r="G2294" i="11"/>
  <c r="G2298" i="11"/>
  <c r="G2302" i="11"/>
  <c r="G2306" i="11"/>
  <c r="G2310" i="11"/>
  <c r="G2314" i="11"/>
  <c r="G2318" i="11"/>
  <c r="G2322" i="11"/>
  <c r="G2326" i="11"/>
  <c r="G2330" i="11"/>
  <c r="G2334" i="11"/>
  <c r="G2338" i="11"/>
  <c r="G2342" i="11"/>
  <c r="G2346" i="11"/>
  <c r="G2350" i="11"/>
  <c r="G2354" i="11"/>
  <c r="G2358" i="11"/>
  <c r="G2362" i="11"/>
  <c r="G2366" i="11"/>
  <c r="G2370" i="11"/>
  <c r="G2374" i="11"/>
  <c r="G2378" i="11"/>
  <c r="G2382" i="11"/>
  <c r="G2386" i="11"/>
  <c r="G2390" i="11"/>
  <c r="G2394" i="11"/>
  <c r="G2398" i="11"/>
  <c r="G2402" i="11"/>
  <c r="G2406" i="11"/>
  <c r="G2410" i="11"/>
  <c r="G2414" i="11"/>
  <c r="G2418" i="11"/>
  <c r="G2422" i="11"/>
  <c r="G2426" i="11"/>
  <c r="G2430" i="11"/>
  <c r="G2434" i="11"/>
  <c r="G2438" i="11"/>
  <c r="G2442" i="11"/>
  <c r="G2446" i="11"/>
  <c r="G2450" i="11"/>
  <c r="G2454" i="11"/>
  <c r="G2458" i="11"/>
  <c r="G2462" i="11"/>
  <c r="G2466" i="11"/>
  <c r="G2470" i="11"/>
  <c r="G2474" i="11"/>
  <c r="G2478" i="11"/>
  <c r="G2482" i="11"/>
  <c r="G2486" i="11"/>
  <c r="G2490" i="11"/>
  <c r="G2494" i="11"/>
  <c r="G2498" i="11"/>
  <c r="G2502" i="11"/>
  <c r="N7" i="1"/>
  <c r="N9" i="1"/>
  <c r="N11" i="1"/>
  <c r="N13" i="1"/>
  <c r="N15" i="1"/>
  <c r="N17" i="1"/>
  <c r="N19" i="1"/>
  <c r="N21" i="1"/>
  <c r="N23" i="1"/>
  <c r="N25" i="1"/>
  <c r="N27" i="1"/>
  <c r="N29" i="1"/>
  <c r="N31" i="1"/>
  <c r="N33" i="1"/>
  <c r="N35" i="1"/>
  <c r="N37" i="1"/>
  <c r="N39" i="1"/>
  <c r="N41" i="1"/>
  <c r="N43" i="1"/>
  <c r="N45" i="1"/>
  <c r="N47" i="1"/>
  <c r="H2431" i="11"/>
  <c r="H2459" i="11"/>
  <c r="H2475" i="11"/>
  <c r="H2491" i="11"/>
  <c r="G6" i="11"/>
  <c r="M12" i="1"/>
  <c r="L18" i="1"/>
  <c r="O22" i="1"/>
  <c r="M28" i="1"/>
  <c r="O32" i="1"/>
  <c r="O36" i="1"/>
  <c r="O40" i="1"/>
  <c r="O44" i="1"/>
  <c r="O48" i="1"/>
  <c r="O50" i="1"/>
  <c r="O52" i="1"/>
  <c r="O54" i="1"/>
  <c r="O56" i="1"/>
  <c r="O58" i="1"/>
  <c r="O60" i="1"/>
  <c r="O62" i="1"/>
  <c r="O64" i="1"/>
  <c r="O66" i="1"/>
  <c r="O68" i="1"/>
  <c r="O70" i="1"/>
  <c r="O72" i="1"/>
  <c r="O74" i="1"/>
  <c r="O76" i="1"/>
  <c r="O78" i="1"/>
  <c r="O80" i="1"/>
  <c r="O82" i="1"/>
  <c r="O84" i="1"/>
  <c r="O86" i="1"/>
  <c r="O88" i="1"/>
  <c r="O90" i="1"/>
  <c r="O92" i="1"/>
  <c r="O94" i="1"/>
  <c r="O96" i="1"/>
  <c r="O98" i="1"/>
  <c r="O100" i="1"/>
  <c r="O102" i="1"/>
  <c r="O104" i="1"/>
  <c r="O106" i="1"/>
  <c r="O108" i="1"/>
  <c r="O110" i="1"/>
  <c r="O112" i="1"/>
  <c r="O114" i="1"/>
  <c r="O116" i="1"/>
  <c r="O118" i="1"/>
  <c r="O120" i="1"/>
  <c r="O122" i="1"/>
  <c r="O124" i="1"/>
  <c r="O126" i="1"/>
  <c r="O128" i="1"/>
  <c r="O130" i="1"/>
  <c r="O132" i="1"/>
  <c r="O134" i="1"/>
  <c r="O136" i="1"/>
  <c r="O138" i="1"/>
  <c r="O140" i="1"/>
  <c r="O142" i="1"/>
  <c r="O144" i="1"/>
  <c r="O146" i="1"/>
  <c r="O148" i="1"/>
  <c r="O150" i="1"/>
  <c r="O152" i="1"/>
  <c r="O154" i="1"/>
  <c r="O156" i="1"/>
  <c r="O158" i="1"/>
  <c r="O160" i="1"/>
  <c r="O162" i="1"/>
  <c r="O164" i="1"/>
  <c r="O166" i="1"/>
  <c r="O168" i="1"/>
  <c r="O170" i="1"/>
  <c r="O172" i="1"/>
  <c r="O174" i="1"/>
  <c r="O176" i="1"/>
  <c r="O178" i="1"/>
  <c r="O180" i="1"/>
  <c r="O182" i="1"/>
  <c r="O184" i="1"/>
  <c r="O186" i="1"/>
  <c r="O188" i="1"/>
  <c r="O190" i="1"/>
  <c r="O192" i="1"/>
  <c r="O194" i="1"/>
  <c r="O196" i="1"/>
  <c r="O198" i="1"/>
  <c r="O200" i="1"/>
  <c r="O202" i="1"/>
  <c r="O204" i="1"/>
  <c r="O206" i="1"/>
  <c r="O208" i="1"/>
  <c r="O210" i="1"/>
  <c r="O212" i="1"/>
  <c r="O214" i="1"/>
  <c r="O216" i="1"/>
  <c r="O218" i="1"/>
  <c r="O220" i="1"/>
  <c r="O222" i="1"/>
  <c r="O224" i="1"/>
  <c r="O226" i="1"/>
  <c r="O228" i="1"/>
  <c r="O230" i="1"/>
  <c r="O232" i="1"/>
  <c r="O234" i="1"/>
  <c r="O236" i="1"/>
  <c r="O238" i="1"/>
  <c r="O240" i="1"/>
  <c r="O242" i="1"/>
  <c r="O244" i="1"/>
  <c r="O246" i="1"/>
  <c r="O248" i="1"/>
  <c r="O250" i="1"/>
  <c r="O252" i="1"/>
  <c r="O254" i="1"/>
  <c r="O256" i="1"/>
  <c r="O258" i="1"/>
  <c r="O260" i="1"/>
  <c r="O262" i="1"/>
  <c r="O264" i="1"/>
  <c r="O266" i="1"/>
  <c r="O268" i="1"/>
  <c r="O270" i="1"/>
  <c r="O272" i="1"/>
  <c r="O274" i="1"/>
  <c r="O276" i="1"/>
  <c r="O278" i="1"/>
  <c r="O280" i="1"/>
  <c r="O282" i="1"/>
  <c r="O284" i="1"/>
  <c r="O286" i="1"/>
  <c r="O288" i="1"/>
  <c r="O290" i="1"/>
  <c r="O292" i="1"/>
  <c r="O294" i="1"/>
  <c r="O296" i="1"/>
  <c r="O298" i="1"/>
  <c r="O300" i="1"/>
  <c r="O302" i="1"/>
  <c r="O304" i="1"/>
  <c r="O306" i="1"/>
  <c r="O308" i="1"/>
  <c r="O310" i="1"/>
  <c r="O312" i="1"/>
  <c r="O314" i="1"/>
  <c r="O316" i="1"/>
  <c r="O318" i="1"/>
  <c r="O320" i="1"/>
  <c r="O322" i="1"/>
  <c r="O324" i="1"/>
  <c r="O326" i="1"/>
  <c r="O328" i="1"/>
  <c r="O330" i="1"/>
  <c r="O332" i="1"/>
  <c r="O334" i="1"/>
  <c r="O336" i="1"/>
  <c r="O338" i="1"/>
  <c r="O340" i="1"/>
  <c r="O342" i="1"/>
  <c r="O344" i="1"/>
  <c r="O346" i="1"/>
  <c r="O348" i="1"/>
  <c r="O350" i="1"/>
  <c r="O352" i="1"/>
  <c r="O354" i="1"/>
  <c r="O356" i="1"/>
  <c r="O358" i="1"/>
  <c r="O360" i="1"/>
  <c r="O362" i="1"/>
  <c r="O364" i="1"/>
  <c r="O366" i="1"/>
  <c r="O368" i="1"/>
  <c r="O370" i="1"/>
  <c r="O372" i="1"/>
  <c r="O374" i="1"/>
  <c r="O376" i="1"/>
  <c r="O378" i="1"/>
  <c r="O380" i="1"/>
  <c r="O382" i="1"/>
  <c r="O384" i="1"/>
  <c r="O386" i="1"/>
  <c r="O388" i="1"/>
  <c r="O390" i="1"/>
  <c r="O392" i="1"/>
  <c r="O394" i="1"/>
  <c r="O396" i="1"/>
  <c r="O398" i="1"/>
  <c r="O400" i="1"/>
  <c r="O402" i="1"/>
  <c r="O404" i="1"/>
  <c r="O406" i="1"/>
  <c r="O408" i="1"/>
  <c r="O410" i="1"/>
  <c r="O412" i="1"/>
  <c r="O414" i="1"/>
  <c r="O416" i="1"/>
  <c r="O418" i="1"/>
  <c r="O420" i="1"/>
  <c r="O422" i="1"/>
  <c r="O424" i="1"/>
  <c r="O426" i="1"/>
  <c r="O428" i="1"/>
  <c r="O430" i="1"/>
  <c r="O432" i="1"/>
  <c r="O434" i="1"/>
  <c r="O436" i="1"/>
  <c r="O438" i="1"/>
  <c r="O440" i="1"/>
  <c r="O442" i="1"/>
  <c r="O444" i="1"/>
  <c r="O446" i="1"/>
  <c r="O448" i="1"/>
  <c r="O450" i="1"/>
  <c r="O452" i="1"/>
  <c r="O454" i="1"/>
  <c r="O456" i="1"/>
  <c r="O458" i="1"/>
  <c r="O460" i="1"/>
  <c r="O462" i="1"/>
  <c r="O464" i="1"/>
  <c r="O466" i="1"/>
  <c r="O468" i="1"/>
  <c r="O470" i="1"/>
  <c r="O472" i="1"/>
  <c r="O474" i="1"/>
  <c r="O476" i="1"/>
  <c r="O478" i="1"/>
  <c r="O480" i="1"/>
  <c r="O482" i="1"/>
  <c r="O484" i="1"/>
  <c r="O486" i="1"/>
  <c r="O488" i="1"/>
  <c r="O490" i="1"/>
  <c r="O492" i="1"/>
  <c r="O494" i="1"/>
  <c r="O496" i="1"/>
  <c r="O498" i="1"/>
  <c r="O500" i="1"/>
  <c r="O502" i="1"/>
  <c r="O504" i="1"/>
  <c r="O506" i="1"/>
  <c r="O508" i="1"/>
  <c r="O510" i="1"/>
  <c r="O512" i="1"/>
  <c r="O514" i="1"/>
  <c r="O516" i="1"/>
  <c r="O518" i="1"/>
  <c r="O520" i="1"/>
  <c r="O522" i="1"/>
  <c r="O524" i="1"/>
  <c r="O526" i="1"/>
  <c r="O528" i="1"/>
  <c r="O530" i="1"/>
  <c r="O532" i="1"/>
  <c r="O534" i="1"/>
  <c r="O536" i="1"/>
  <c r="O538" i="1"/>
  <c r="O540" i="1"/>
  <c r="O542" i="1"/>
  <c r="O544" i="1"/>
  <c r="O546" i="1"/>
  <c r="O548" i="1"/>
  <c r="O550" i="1"/>
  <c r="O552" i="1"/>
  <c r="O554" i="1"/>
  <c r="O556" i="1"/>
  <c r="O558" i="1"/>
  <c r="O560" i="1"/>
  <c r="O562" i="1"/>
  <c r="O564" i="1"/>
  <c r="O566" i="1"/>
  <c r="O568" i="1"/>
  <c r="O570" i="1"/>
  <c r="O572" i="1"/>
  <c r="O574" i="1"/>
  <c r="O576" i="1"/>
  <c r="O578" i="1"/>
  <c r="O580" i="1"/>
  <c r="O582" i="1"/>
  <c r="O584" i="1"/>
  <c r="O586" i="1"/>
  <c r="O588" i="1"/>
  <c r="O590" i="1"/>
  <c r="O592" i="1"/>
  <c r="O594" i="1"/>
  <c r="O596" i="1"/>
  <c r="O598" i="1"/>
  <c r="O600" i="1"/>
  <c r="O602" i="1"/>
  <c r="O604" i="1"/>
  <c r="O606" i="1"/>
  <c r="O608" i="1"/>
  <c r="O610" i="1"/>
  <c r="O612" i="1"/>
  <c r="O614" i="1"/>
  <c r="O616" i="1"/>
  <c r="O618" i="1"/>
  <c r="O620" i="1"/>
  <c r="O622" i="1"/>
  <c r="O624" i="1"/>
  <c r="O626" i="1"/>
  <c r="O628" i="1"/>
  <c r="O630" i="1"/>
  <c r="O632" i="1"/>
  <c r="O634" i="1"/>
  <c r="O636" i="1"/>
  <c r="O638" i="1"/>
  <c r="O640" i="1"/>
  <c r="O642" i="1"/>
  <c r="O644" i="1"/>
  <c r="O646" i="1"/>
  <c r="O648" i="1"/>
  <c r="O650" i="1"/>
  <c r="O652" i="1"/>
  <c r="O654" i="1"/>
  <c r="O656" i="1"/>
  <c r="O658" i="1"/>
  <c r="O660" i="1"/>
  <c r="O662" i="1"/>
  <c r="O664" i="1"/>
  <c r="O666" i="1"/>
  <c r="O668" i="1"/>
  <c r="O670" i="1"/>
  <c r="O672" i="1"/>
  <c r="O674" i="1"/>
  <c r="O676" i="1"/>
  <c r="O678" i="1"/>
  <c r="O680" i="1"/>
  <c r="O682" i="1"/>
  <c r="O684" i="1"/>
  <c r="O686" i="1"/>
  <c r="O688" i="1"/>
  <c r="O690" i="1"/>
  <c r="O692" i="1"/>
  <c r="O694" i="1"/>
  <c r="O696" i="1"/>
  <c r="O698" i="1"/>
  <c r="O700" i="1"/>
  <c r="O702" i="1"/>
  <c r="H2435" i="11"/>
  <c r="H2460" i="11"/>
  <c r="H2476" i="11"/>
  <c r="H2492" i="11"/>
  <c r="L8" i="1"/>
  <c r="O12" i="1"/>
  <c r="M18" i="1"/>
  <c r="L24" i="1"/>
  <c r="O28" i="1"/>
  <c r="L34" i="1"/>
  <c r="L38" i="1"/>
  <c r="L42" i="1"/>
  <c r="L46" i="1"/>
  <c r="L49" i="1"/>
  <c r="L51" i="1"/>
  <c r="L53" i="1"/>
  <c r="L55" i="1"/>
  <c r="L57" i="1"/>
  <c r="L59" i="1"/>
  <c r="L61" i="1"/>
  <c r="L63" i="1"/>
  <c r="L65" i="1"/>
  <c r="L67" i="1"/>
  <c r="L69" i="1"/>
  <c r="L71" i="1"/>
  <c r="L73" i="1"/>
  <c r="L75" i="1"/>
  <c r="L77" i="1"/>
  <c r="L79" i="1"/>
  <c r="L81" i="1"/>
  <c r="L83" i="1"/>
  <c r="L85" i="1"/>
  <c r="L87" i="1"/>
  <c r="L89" i="1"/>
  <c r="L91" i="1"/>
  <c r="L93" i="1"/>
  <c r="L95" i="1"/>
  <c r="L97" i="1"/>
  <c r="L99" i="1"/>
  <c r="L101" i="1"/>
  <c r="L103" i="1"/>
  <c r="L105" i="1"/>
  <c r="L107" i="1"/>
  <c r="L109" i="1"/>
  <c r="L111" i="1"/>
  <c r="L113" i="1"/>
  <c r="L115" i="1"/>
  <c r="L117" i="1"/>
  <c r="L119" i="1"/>
  <c r="L121" i="1"/>
  <c r="L123" i="1"/>
  <c r="L125" i="1"/>
  <c r="L127" i="1"/>
  <c r="L129" i="1"/>
  <c r="L131" i="1"/>
  <c r="L133" i="1"/>
  <c r="L135" i="1"/>
  <c r="L137" i="1"/>
  <c r="L139" i="1"/>
  <c r="L141" i="1"/>
  <c r="L143" i="1"/>
  <c r="L145" i="1"/>
  <c r="L147" i="1"/>
  <c r="L149" i="1"/>
  <c r="L151" i="1"/>
  <c r="L153" i="1"/>
  <c r="L155" i="1"/>
  <c r="L157" i="1"/>
  <c r="L159" i="1"/>
  <c r="L161" i="1"/>
  <c r="L163" i="1"/>
  <c r="L165" i="1"/>
  <c r="L167" i="1"/>
  <c r="L169" i="1"/>
  <c r="L171" i="1"/>
  <c r="L173" i="1"/>
  <c r="L175" i="1"/>
  <c r="L177" i="1"/>
  <c r="L179" i="1"/>
  <c r="L181" i="1"/>
  <c r="L183" i="1"/>
  <c r="L185" i="1"/>
  <c r="L187" i="1"/>
  <c r="L189" i="1"/>
  <c r="L191" i="1"/>
  <c r="L193" i="1"/>
  <c r="L195" i="1"/>
  <c r="L197" i="1"/>
  <c r="L199" i="1"/>
  <c r="L201" i="1"/>
  <c r="L203" i="1"/>
  <c r="L205" i="1"/>
  <c r="L207" i="1"/>
  <c r="L209" i="1"/>
  <c r="L211" i="1"/>
  <c r="L213" i="1"/>
  <c r="L215" i="1"/>
  <c r="L217" i="1"/>
  <c r="L219" i="1"/>
  <c r="L221" i="1"/>
  <c r="L223" i="1"/>
  <c r="L225" i="1"/>
  <c r="L227" i="1"/>
  <c r="L229" i="1"/>
  <c r="L231" i="1"/>
  <c r="L233" i="1"/>
  <c r="L235" i="1"/>
  <c r="L237" i="1"/>
  <c r="L239" i="1"/>
  <c r="L241" i="1"/>
  <c r="L243" i="1"/>
  <c r="L245" i="1"/>
  <c r="L247" i="1"/>
  <c r="L249" i="1"/>
  <c r="L251" i="1"/>
  <c r="L253" i="1"/>
  <c r="L255" i="1"/>
  <c r="L257" i="1"/>
  <c r="L259" i="1"/>
  <c r="L261" i="1"/>
  <c r="L263" i="1"/>
  <c r="L265" i="1"/>
  <c r="L267" i="1"/>
  <c r="L269" i="1"/>
  <c r="L271" i="1"/>
  <c r="L273" i="1"/>
  <c r="L275" i="1"/>
  <c r="L277" i="1"/>
  <c r="L279" i="1"/>
  <c r="L281" i="1"/>
  <c r="L283" i="1"/>
  <c r="L285" i="1"/>
  <c r="L287" i="1"/>
  <c r="L289" i="1"/>
  <c r="L291" i="1"/>
  <c r="L293" i="1"/>
  <c r="L295" i="1"/>
  <c r="L297" i="1"/>
  <c r="L299" i="1"/>
  <c r="L301" i="1"/>
  <c r="L303" i="1"/>
  <c r="L305" i="1"/>
  <c r="L307" i="1"/>
  <c r="L309" i="1"/>
  <c r="L311" i="1"/>
  <c r="L313" i="1"/>
  <c r="L315" i="1"/>
  <c r="L317" i="1"/>
  <c r="L319" i="1"/>
  <c r="L321" i="1"/>
  <c r="L323" i="1"/>
  <c r="L325" i="1"/>
  <c r="L327" i="1"/>
  <c r="L329" i="1"/>
  <c r="L331" i="1"/>
  <c r="L333" i="1"/>
  <c r="L335" i="1"/>
  <c r="L337" i="1"/>
  <c r="L339" i="1"/>
  <c r="L341" i="1"/>
  <c r="L343" i="1"/>
  <c r="L345" i="1"/>
  <c r="L347" i="1"/>
  <c r="L349" i="1"/>
  <c r="L351" i="1"/>
  <c r="L353" i="1"/>
  <c r="L355" i="1"/>
  <c r="L357" i="1"/>
  <c r="L359" i="1"/>
  <c r="L361" i="1"/>
  <c r="L363" i="1"/>
  <c r="L365" i="1"/>
  <c r="L367" i="1"/>
  <c r="L369" i="1"/>
  <c r="L371" i="1"/>
  <c r="L373" i="1"/>
  <c r="L375" i="1"/>
  <c r="L377" i="1"/>
  <c r="L379" i="1"/>
  <c r="L381" i="1"/>
  <c r="L383" i="1"/>
  <c r="L385" i="1"/>
  <c r="L387" i="1"/>
  <c r="L389" i="1"/>
  <c r="L391" i="1"/>
  <c r="L393" i="1"/>
  <c r="L395" i="1"/>
  <c r="L397" i="1"/>
  <c r="L399" i="1"/>
  <c r="L401" i="1"/>
  <c r="L403" i="1"/>
  <c r="L405" i="1"/>
  <c r="L407" i="1"/>
  <c r="L409" i="1"/>
  <c r="L411" i="1"/>
  <c r="L413" i="1"/>
  <c r="L415" i="1"/>
  <c r="L417" i="1"/>
  <c r="L419" i="1"/>
  <c r="L421" i="1"/>
  <c r="L423" i="1"/>
  <c r="L425" i="1"/>
  <c r="L427" i="1"/>
  <c r="L429" i="1"/>
  <c r="L431" i="1"/>
  <c r="L433" i="1"/>
  <c r="L435" i="1"/>
  <c r="L437" i="1"/>
  <c r="L439" i="1"/>
  <c r="L441" i="1"/>
  <c r="L443" i="1"/>
  <c r="L445" i="1"/>
  <c r="L447" i="1"/>
  <c r="L449" i="1"/>
  <c r="L451" i="1"/>
  <c r="L453" i="1"/>
  <c r="L455" i="1"/>
  <c r="L457" i="1"/>
  <c r="L459" i="1"/>
  <c r="L461" i="1"/>
  <c r="L463" i="1"/>
  <c r="L465" i="1"/>
  <c r="L467" i="1"/>
  <c r="L469" i="1"/>
  <c r="L471" i="1"/>
  <c r="L473" i="1"/>
  <c r="L475" i="1"/>
  <c r="L477" i="1"/>
  <c r="L479" i="1"/>
  <c r="L481" i="1"/>
  <c r="L483" i="1"/>
  <c r="L485" i="1"/>
  <c r="L487" i="1"/>
  <c r="L489" i="1"/>
  <c r="L491" i="1"/>
  <c r="L493" i="1"/>
  <c r="L495" i="1"/>
  <c r="L497" i="1"/>
  <c r="L499" i="1"/>
  <c r="L501" i="1"/>
  <c r="L503" i="1"/>
  <c r="L505" i="1"/>
  <c r="L507" i="1"/>
  <c r="L509" i="1"/>
  <c r="L511" i="1"/>
  <c r="L513" i="1"/>
  <c r="L515" i="1"/>
  <c r="L517" i="1"/>
  <c r="L519" i="1"/>
  <c r="L521" i="1"/>
  <c r="L523" i="1"/>
  <c r="L525" i="1"/>
  <c r="L527" i="1"/>
  <c r="L529" i="1"/>
  <c r="L531" i="1"/>
  <c r="L533" i="1"/>
  <c r="L535" i="1"/>
  <c r="L537" i="1"/>
  <c r="L539" i="1"/>
  <c r="L541" i="1"/>
  <c r="L543" i="1"/>
  <c r="L545" i="1"/>
  <c r="L547" i="1"/>
  <c r="L549" i="1"/>
  <c r="L551" i="1"/>
  <c r="L553" i="1"/>
  <c r="L555" i="1"/>
  <c r="L557" i="1"/>
  <c r="L559" i="1"/>
  <c r="L561" i="1"/>
  <c r="L563" i="1"/>
  <c r="L565" i="1"/>
  <c r="L567" i="1"/>
  <c r="L569" i="1"/>
  <c r="L571" i="1"/>
  <c r="L573" i="1"/>
  <c r="L575" i="1"/>
  <c r="L577" i="1"/>
  <c r="L579" i="1"/>
  <c r="L581" i="1"/>
  <c r="L583" i="1"/>
  <c r="L585" i="1"/>
  <c r="L587" i="1"/>
  <c r="L589" i="1"/>
  <c r="L591" i="1"/>
  <c r="L593" i="1"/>
  <c r="L595" i="1"/>
  <c r="L597" i="1"/>
  <c r="L599" i="1"/>
  <c r="L601" i="1"/>
  <c r="L603" i="1"/>
  <c r="L605" i="1"/>
  <c r="L607" i="1"/>
  <c r="L609" i="1"/>
  <c r="L611" i="1"/>
  <c r="L613" i="1"/>
  <c r="L615" i="1"/>
  <c r="L617" i="1"/>
  <c r="L619" i="1"/>
  <c r="L621" i="1"/>
  <c r="L623" i="1"/>
  <c r="L625" i="1"/>
  <c r="L627" i="1"/>
  <c r="L629" i="1"/>
  <c r="L631" i="1"/>
  <c r="L633" i="1"/>
  <c r="L635" i="1"/>
  <c r="L637" i="1"/>
  <c r="L639" i="1"/>
  <c r="L641" i="1"/>
  <c r="L643" i="1"/>
  <c r="L645" i="1"/>
  <c r="L647" i="1"/>
  <c r="L649" i="1"/>
  <c r="L651" i="1"/>
  <c r="L653" i="1"/>
  <c r="L655" i="1"/>
  <c r="L657" i="1"/>
  <c r="L659" i="1"/>
  <c r="L661" i="1"/>
  <c r="L663" i="1"/>
  <c r="L665" i="1"/>
  <c r="L667" i="1"/>
  <c r="L669" i="1"/>
  <c r="L671" i="1"/>
  <c r="L673" i="1"/>
  <c r="L675" i="1"/>
  <c r="L677" i="1"/>
  <c r="L679" i="1"/>
  <c r="L681" i="1"/>
  <c r="L683" i="1"/>
  <c r="L685" i="1"/>
  <c r="L687" i="1"/>
  <c r="L689" i="1"/>
  <c r="L691" i="1"/>
  <c r="L693" i="1"/>
  <c r="L695" i="1"/>
  <c r="L697" i="1"/>
  <c r="L699" i="1"/>
  <c r="L701" i="1"/>
  <c r="L703" i="1"/>
  <c r="H2439" i="11"/>
  <c r="H2463" i="11"/>
  <c r="H2479" i="11"/>
  <c r="H2495" i="11"/>
  <c r="M8" i="1"/>
  <c r="L14" i="1"/>
  <c r="O18" i="1"/>
  <c r="M24" i="1"/>
  <c r="L30" i="1"/>
  <c r="M34" i="1"/>
  <c r="M38" i="1"/>
  <c r="M42" i="1"/>
  <c r="M46" i="1"/>
  <c r="M49" i="1"/>
  <c r="M51" i="1"/>
  <c r="M53" i="1"/>
  <c r="M55" i="1"/>
  <c r="M57" i="1"/>
  <c r="M59" i="1"/>
  <c r="M61" i="1"/>
  <c r="M63" i="1"/>
  <c r="M65" i="1"/>
  <c r="M67" i="1"/>
  <c r="M69" i="1"/>
  <c r="M71" i="1"/>
  <c r="M73" i="1"/>
  <c r="M75" i="1"/>
  <c r="M77" i="1"/>
  <c r="M79" i="1"/>
  <c r="M81" i="1"/>
  <c r="M83" i="1"/>
  <c r="M85" i="1"/>
  <c r="M87" i="1"/>
  <c r="M89" i="1"/>
  <c r="M91" i="1"/>
  <c r="M93" i="1"/>
  <c r="M95" i="1"/>
  <c r="M97" i="1"/>
  <c r="M99" i="1"/>
  <c r="M101" i="1"/>
  <c r="M103" i="1"/>
  <c r="M105" i="1"/>
  <c r="M107" i="1"/>
  <c r="M109" i="1"/>
  <c r="M111" i="1"/>
  <c r="M113" i="1"/>
  <c r="M115" i="1"/>
  <c r="M117" i="1"/>
  <c r="M119" i="1"/>
  <c r="M121" i="1"/>
  <c r="M123" i="1"/>
  <c r="M125" i="1"/>
  <c r="M127" i="1"/>
  <c r="M129" i="1"/>
  <c r="M131" i="1"/>
  <c r="M133" i="1"/>
  <c r="M135" i="1"/>
  <c r="M137" i="1"/>
  <c r="M139" i="1"/>
  <c r="M141" i="1"/>
  <c r="M143" i="1"/>
  <c r="M145" i="1"/>
  <c r="M147" i="1"/>
  <c r="M149" i="1"/>
  <c r="M151" i="1"/>
  <c r="M153" i="1"/>
  <c r="M155" i="1"/>
  <c r="M157" i="1"/>
  <c r="M159" i="1"/>
  <c r="M161" i="1"/>
  <c r="M163" i="1"/>
  <c r="M165" i="1"/>
  <c r="M167" i="1"/>
  <c r="M169" i="1"/>
  <c r="M171" i="1"/>
  <c r="M173" i="1"/>
  <c r="M175" i="1"/>
  <c r="M177" i="1"/>
  <c r="M179" i="1"/>
  <c r="M181" i="1"/>
  <c r="M183" i="1"/>
  <c r="M185" i="1"/>
  <c r="M187" i="1"/>
  <c r="M189" i="1"/>
  <c r="M191" i="1"/>
  <c r="M193" i="1"/>
  <c r="M195" i="1"/>
  <c r="M197" i="1"/>
  <c r="M199" i="1"/>
  <c r="M201" i="1"/>
  <c r="M203" i="1"/>
  <c r="M205" i="1"/>
  <c r="M207" i="1"/>
  <c r="M209" i="1"/>
  <c r="M211" i="1"/>
  <c r="M213" i="1"/>
  <c r="M215" i="1"/>
  <c r="M217" i="1"/>
  <c r="M219" i="1"/>
  <c r="M221" i="1"/>
  <c r="M223" i="1"/>
  <c r="M225" i="1"/>
  <c r="M227" i="1"/>
  <c r="M229" i="1"/>
  <c r="M231" i="1"/>
  <c r="M233" i="1"/>
  <c r="M235" i="1"/>
  <c r="M237" i="1"/>
  <c r="M239" i="1"/>
  <c r="M241" i="1"/>
  <c r="M243" i="1"/>
  <c r="M245" i="1"/>
  <c r="M247" i="1"/>
  <c r="M249" i="1"/>
  <c r="M251" i="1"/>
  <c r="M253" i="1"/>
  <c r="M255" i="1"/>
  <c r="M257" i="1"/>
  <c r="M259" i="1"/>
  <c r="M261" i="1"/>
  <c r="M263" i="1"/>
  <c r="M265" i="1"/>
  <c r="M267" i="1"/>
  <c r="M269" i="1"/>
  <c r="M271" i="1"/>
  <c r="M273" i="1"/>
  <c r="M275" i="1"/>
  <c r="M277" i="1"/>
  <c r="M279" i="1"/>
  <c r="M281" i="1"/>
  <c r="M283" i="1"/>
  <c r="M285" i="1"/>
  <c r="M287" i="1"/>
  <c r="M289" i="1"/>
  <c r="M291" i="1"/>
  <c r="M293" i="1"/>
  <c r="M295" i="1"/>
  <c r="M297" i="1"/>
  <c r="M299" i="1"/>
  <c r="M301" i="1"/>
  <c r="M303" i="1"/>
  <c r="M305" i="1"/>
  <c r="M307" i="1"/>
  <c r="M309" i="1"/>
  <c r="M311" i="1"/>
  <c r="M313" i="1"/>
  <c r="M315" i="1"/>
  <c r="M317" i="1"/>
  <c r="M319" i="1"/>
  <c r="M321" i="1"/>
  <c r="M323" i="1"/>
  <c r="M325" i="1"/>
  <c r="M327" i="1"/>
  <c r="M329" i="1"/>
  <c r="M331" i="1"/>
  <c r="M333" i="1"/>
  <c r="M335" i="1"/>
  <c r="M337" i="1"/>
  <c r="M339" i="1"/>
  <c r="M341" i="1"/>
  <c r="M343" i="1"/>
  <c r="M345" i="1"/>
  <c r="M347" i="1"/>
  <c r="M349" i="1"/>
  <c r="M351" i="1"/>
  <c r="M353" i="1"/>
  <c r="M355" i="1"/>
  <c r="M357" i="1"/>
  <c r="M359" i="1"/>
  <c r="M361" i="1"/>
  <c r="M363" i="1"/>
  <c r="M365" i="1"/>
  <c r="M367" i="1"/>
  <c r="M369" i="1"/>
  <c r="M371" i="1"/>
  <c r="M373" i="1"/>
  <c r="M375" i="1"/>
  <c r="M377" i="1"/>
  <c r="M379" i="1"/>
  <c r="M381" i="1"/>
  <c r="M383" i="1"/>
  <c r="M385" i="1"/>
  <c r="M387" i="1"/>
  <c r="M389" i="1"/>
  <c r="M391" i="1"/>
  <c r="M393" i="1"/>
  <c r="M395" i="1"/>
  <c r="M397" i="1"/>
  <c r="M399" i="1"/>
  <c r="M401" i="1"/>
  <c r="M403" i="1"/>
  <c r="M405" i="1"/>
  <c r="M407" i="1"/>
  <c r="M409" i="1"/>
  <c r="M411" i="1"/>
  <c r="M413" i="1"/>
  <c r="M415" i="1"/>
  <c r="M417" i="1"/>
  <c r="M419" i="1"/>
  <c r="M421" i="1"/>
  <c r="M423" i="1"/>
  <c r="M425" i="1"/>
  <c r="M427" i="1"/>
  <c r="M429" i="1"/>
  <c r="M431" i="1"/>
  <c r="M433" i="1"/>
  <c r="M435" i="1"/>
  <c r="M437" i="1"/>
  <c r="M439" i="1"/>
  <c r="M441" i="1"/>
  <c r="M443" i="1"/>
  <c r="M445" i="1"/>
  <c r="M447" i="1"/>
  <c r="M449" i="1"/>
  <c r="M451" i="1"/>
  <c r="M453" i="1"/>
  <c r="M455" i="1"/>
  <c r="M457" i="1"/>
  <c r="M459" i="1"/>
  <c r="M461" i="1"/>
  <c r="M463" i="1"/>
  <c r="M465" i="1"/>
  <c r="M467" i="1"/>
  <c r="M469" i="1"/>
  <c r="M471" i="1"/>
  <c r="M473" i="1"/>
  <c r="M475" i="1"/>
  <c r="M477" i="1"/>
  <c r="M479" i="1"/>
  <c r="M481" i="1"/>
  <c r="M483" i="1"/>
  <c r="M485" i="1"/>
  <c r="M487" i="1"/>
  <c r="M489" i="1"/>
  <c r="M491" i="1"/>
  <c r="M493" i="1"/>
  <c r="M495" i="1"/>
  <c r="M497" i="1"/>
  <c r="M499" i="1"/>
  <c r="M501" i="1"/>
  <c r="M503" i="1"/>
  <c r="M505" i="1"/>
  <c r="M507" i="1"/>
  <c r="M509" i="1"/>
  <c r="M511" i="1"/>
  <c r="M513" i="1"/>
  <c r="M515" i="1"/>
  <c r="M517" i="1"/>
  <c r="M519" i="1"/>
  <c r="M521" i="1"/>
  <c r="M523" i="1"/>
  <c r="M525" i="1"/>
  <c r="M527" i="1"/>
  <c r="M529" i="1"/>
  <c r="M531" i="1"/>
  <c r="M533" i="1"/>
  <c r="M535" i="1"/>
  <c r="M537" i="1"/>
  <c r="M539" i="1"/>
  <c r="M541" i="1"/>
  <c r="M543" i="1"/>
  <c r="M545" i="1"/>
  <c r="M547" i="1"/>
  <c r="M549" i="1"/>
  <c r="M551" i="1"/>
  <c r="M553" i="1"/>
  <c r="M555" i="1"/>
  <c r="M557" i="1"/>
  <c r="M559" i="1"/>
  <c r="M561" i="1"/>
  <c r="M563" i="1"/>
  <c r="M565" i="1"/>
  <c r="M567" i="1"/>
  <c r="M569" i="1"/>
  <c r="M571" i="1"/>
  <c r="M573" i="1"/>
  <c r="M575" i="1"/>
  <c r="M577" i="1"/>
  <c r="M579" i="1"/>
  <c r="M581" i="1"/>
  <c r="M583" i="1"/>
  <c r="M585" i="1"/>
  <c r="M587" i="1"/>
  <c r="M589" i="1"/>
  <c r="M591" i="1"/>
  <c r="M593" i="1"/>
  <c r="M595" i="1"/>
  <c r="M597" i="1"/>
  <c r="M599" i="1"/>
  <c r="M601" i="1"/>
  <c r="M603" i="1"/>
  <c r="M605" i="1"/>
  <c r="M607" i="1"/>
  <c r="M609" i="1"/>
  <c r="M611" i="1"/>
  <c r="M613" i="1"/>
  <c r="M615" i="1"/>
  <c r="M617" i="1"/>
  <c r="M619" i="1"/>
  <c r="M621" i="1"/>
  <c r="M623" i="1"/>
  <c r="M625" i="1"/>
  <c r="M627" i="1"/>
  <c r="M629" i="1"/>
  <c r="M631" i="1"/>
  <c r="M633" i="1"/>
  <c r="M635" i="1"/>
  <c r="M637" i="1"/>
  <c r="M639" i="1"/>
  <c r="M641" i="1"/>
  <c r="M643" i="1"/>
  <c r="M645" i="1"/>
  <c r="H2443" i="11"/>
  <c r="H2464" i="11"/>
  <c r="H2480" i="11"/>
  <c r="H2496" i="11"/>
  <c r="O8" i="1"/>
  <c r="M14" i="1"/>
  <c r="L20" i="1"/>
  <c r="O24" i="1"/>
  <c r="M30" i="1"/>
  <c r="N34" i="1"/>
  <c r="N38" i="1"/>
  <c r="N42" i="1"/>
  <c r="N46" i="1"/>
  <c r="N49" i="1"/>
  <c r="N51" i="1"/>
  <c r="N53" i="1"/>
  <c r="N55" i="1"/>
  <c r="N57" i="1"/>
  <c r="N59" i="1"/>
  <c r="N61" i="1"/>
  <c r="N63" i="1"/>
  <c r="N65" i="1"/>
  <c r="N67" i="1"/>
  <c r="N69" i="1"/>
  <c r="N71" i="1"/>
  <c r="N73" i="1"/>
  <c r="N75" i="1"/>
  <c r="N77" i="1"/>
  <c r="N79" i="1"/>
  <c r="N81" i="1"/>
  <c r="N83" i="1"/>
  <c r="N85" i="1"/>
  <c r="N87" i="1"/>
  <c r="N89" i="1"/>
  <c r="N91" i="1"/>
  <c r="N93" i="1"/>
  <c r="N95" i="1"/>
  <c r="N97" i="1"/>
  <c r="N99" i="1"/>
  <c r="N101" i="1"/>
  <c r="N103" i="1"/>
  <c r="N105" i="1"/>
  <c r="N107" i="1"/>
  <c r="N109" i="1"/>
  <c r="N111" i="1"/>
  <c r="N113" i="1"/>
  <c r="N115" i="1"/>
  <c r="N117" i="1"/>
  <c r="N119" i="1"/>
  <c r="N121" i="1"/>
  <c r="N123" i="1"/>
  <c r="N125" i="1"/>
  <c r="N127" i="1"/>
  <c r="N129" i="1"/>
  <c r="N131" i="1"/>
  <c r="N133" i="1"/>
  <c r="N135" i="1"/>
  <c r="N137" i="1"/>
  <c r="N139" i="1"/>
  <c r="N141" i="1"/>
  <c r="N143" i="1"/>
  <c r="N145" i="1"/>
  <c r="N147" i="1"/>
  <c r="N149" i="1"/>
  <c r="N151" i="1"/>
  <c r="N153" i="1"/>
  <c r="N155" i="1"/>
  <c r="N157" i="1"/>
  <c r="N159" i="1"/>
  <c r="N161" i="1"/>
  <c r="N163" i="1"/>
  <c r="N165" i="1"/>
  <c r="N167" i="1"/>
  <c r="N169" i="1"/>
  <c r="N171" i="1"/>
  <c r="N173" i="1"/>
  <c r="N175" i="1"/>
  <c r="N177" i="1"/>
  <c r="N179" i="1"/>
  <c r="N181" i="1"/>
  <c r="N183" i="1"/>
  <c r="N185" i="1"/>
  <c r="N187" i="1"/>
  <c r="N189" i="1"/>
  <c r="N191" i="1"/>
  <c r="N193" i="1"/>
  <c r="N195" i="1"/>
  <c r="N197" i="1"/>
  <c r="N199" i="1"/>
  <c r="N201" i="1"/>
  <c r="N203" i="1"/>
  <c r="N205" i="1"/>
  <c r="N207" i="1"/>
  <c r="N209" i="1"/>
  <c r="N211" i="1"/>
  <c r="N213" i="1"/>
  <c r="N215" i="1"/>
  <c r="N217" i="1"/>
  <c r="N219" i="1"/>
  <c r="N221" i="1"/>
  <c r="N223" i="1"/>
  <c r="N225" i="1"/>
  <c r="N227" i="1"/>
  <c r="N229" i="1"/>
  <c r="N231" i="1"/>
  <c r="N233" i="1"/>
  <c r="N235" i="1"/>
  <c r="N237" i="1"/>
  <c r="N239" i="1"/>
  <c r="N241" i="1"/>
  <c r="N243" i="1"/>
  <c r="N245" i="1"/>
  <c r="N247" i="1"/>
  <c r="N249" i="1"/>
  <c r="N251" i="1"/>
  <c r="N253" i="1"/>
  <c r="N255" i="1"/>
  <c r="N257" i="1"/>
  <c r="N259" i="1"/>
  <c r="N261" i="1"/>
  <c r="N263" i="1"/>
  <c r="N265" i="1"/>
  <c r="N267" i="1"/>
  <c r="N269" i="1"/>
  <c r="N271" i="1"/>
  <c r="N273" i="1"/>
  <c r="N275" i="1"/>
  <c r="N277" i="1"/>
  <c r="N279" i="1"/>
  <c r="N281" i="1"/>
  <c r="N283" i="1"/>
  <c r="N285" i="1"/>
  <c r="N287" i="1"/>
  <c r="N289" i="1"/>
  <c r="N291" i="1"/>
  <c r="N293" i="1"/>
  <c r="N295" i="1"/>
  <c r="N297" i="1"/>
  <c r="N299" i="1"/>
  <c r="N301" i="1"/>
  <c r="N303" i="1"/>
  <c r="N305" i="1"/>
  <c r="N307" i="1"/>
  <c r="N309" i="1"/>
  <c r="N311" i="1"/>
  <c r="N313" i="1"/>
  <c r="N315" i="1"/>
  <c r="N317" i="1"/>
  <c r="N319" i="1"/>
  <c r="N321" i="1"/>
  <c r="N323" i="1"/>
  <c r="N325" i="1"/>
  <c r="N327" i="1"/>
  <c r="N329" i="1"/>
  <c r="N331" i="1"/>
  <c r="N333" i="1"/>
  <c r="N335" i="1"/>
  <c r="N337" i="1"/>
  <c r="N339" i="1"/>
  <c r="N341" i="1"/>
  <c r="N343" i="1"/>
  <c r="N345" i="1"/>
  <c r="N347" i="1"/>
  <c r="N349" i="1"/>
  <c r="N351" i="1"/>
  <c r="N353" i="1"/>
  <c r="N355" i="1"/>
  <c r="N357" i="1"/>
  <c r="N359" i="1"/>
  <c r="N361" i="1"/>
  <c r="N363" i="1"/>
  <c r="N365" i="1"/>
  <c r="N367" i="1"/>
  <c r="N369" i="1"/>
  <c r="N371" i="1"/>
  <c r="N373" i="1"/>
  <c r="N375" i="1"/>
  <c r="N377" i="1"/>
  <c r="N379" i="1"/>
  <c r="N381" i="1"/>
  <c r="N383" i="1"/>
  <c r="N385" i="1"/>
  <c r="N387" i="1"/>
  <c r="N389" i="1"/>
  <c r="N391" i="1"/>
  <c r="N393" i="1"/>
  <c r="N395" i="1"/>
  <c r="N397" i="1"/>
  <c r="N399" i="1"/>
  <c r="N401" i="1"/>
  <c r="N403" i="1"/>
  <c r="N405" i="1"/>
  <c r="N407" i="1"/>
  <c r="N409" i="1"/>
  <c r="N411" i="1"/>
  <c r="N413" i="1"/>
  <c r="N415" i="1"/>
  <c r="N417" i="1"/>
  <c r="N419" i="1"/>
  <c r="N421" i="1"/>
  <c r="N423" i="1"/>
  <c r="N425" i="1"/>
  <c r="N427" i="1"/>
  <c r="N429" i="1"/>
  <c r="N431" i="1"/>
  <c r="N433" i="1"/>
  <c r="N435" i="1"/>
  <c r="N437" i="1"/>
  <c r="N439" i="1"/>
  <c r="N441" i="1"/>
  <c r="N443" i="1"/>
  <c r="N445" i="1"/>
  <c r="N447" i="1"/>
  <c r="N449" i="1"/>
  <c r="N451" i="1"/>
  <c r="N453" i="1"/>
  <c r="N455" i="1"/>
  <c r="N457" i="1"/>
  <c r="N459" i="1"/>
  <c r="N461" i="1"/>
  <c r="N463" i="1"/>
  <c r="N465" i="1"/>
  <c r="N467" i="1"/>
  <c r="N469" i="1"/>
  <c r="N471" i="1"/>
  <c r="N473" i="1"/>
  <c r="N475" i="1"/>
  <c r="N477" i="1"/>
  <c r="N479" i="1"/>
  <c r="N481" i="1"/>
  <c r="N483" i="1"/>
  <c r="N485" i="1"/>
  <c r="N487" i="1"/>
  <c r="N489" i="1"/>
  <c r="N491" i="1"/>
  <c r="N493" i="1"/>
  <c r="N495" i="1"/>
  <c r="N497" i="1"/>
  <c r="N499" i="1"/>
  <c r="N501" i="1"/>
  <c r="N503" i="1"/>
  <c r="N505" i="1"/>
  <c r="N507" i="1"/>
  <c r="N509" i="1"/>
  <c r="N511" i="1"/>
  <c r="N513" i="1"/>
  <c r="N515" i="1"/>
  <c r="N517" i="1"/>
  <c r="N519" i="1"/>
  <c r="N521" i="1"/>
  <c r="N523" i="1"/>
  <c r="N525" i="1"/>
  <c r="N527" i="1"/>
  <c r="N529" i="1"/>
  <c r="N531" i="1"/>
  <c r="N533" i="1"/>
  <c r="N535" i="1"/>
  <c r="N537" i="1"/>
  <c r="N539" i="1"/>
  <c r="N541" i="1"/>
  <c r="N543" i="1"/>
  <c r="N545" i="1"/>
  <c r="N547" i="1"/>
  <c r="N549" i="1"/>
  <c r="N551" i="1"/>
  <c r="N553" i="1"/>
  <c r="N555" i="1"/>
  <c r="N557" i="1"/>
  <c r="N559" i="1"/>
  <c r="N561" i="1"/>
  <c r="N563" i="1"/>
  <c r="N565" i="1"/>
  <c r="N567" i="1"/>
  <c r="N569" i="1"/>
  <c r="N571" i="1"/>
  <c r="N573" i="1"/>
  <c r="N575" i="1"/>
  <c r="N577" i="1"/>
  <c r="N579" i="1"/>
  <c r="N581" i="1"/>
  <c r="N583" i="1"/>
  <c r="N585" i="1"/>
  <c r="N587" i="1"/>
  <c r="N589" i="1"/>
  <c r="N591" i="1"/>
  <c r="N593" i="1"/>
  <c r="N595" i="1"/>
  <c r="N597" i="1"/>
  <c r="N599" i="1"/>
  <c r="N601" i="1"/>
  <c r="N603" i="1"/>
  <c r="N605" i="1"/>
  <c r="N607" i="1"/>
  <c r="N609" i="1"/>
  <c r="N611" i="1"/>
  <c r="N613" i="1"/>
  <c r="N615" i="1"/>
  <c r="N617" i="1"/>
  <c r="N619" i="1"/>
  <c r="N621" i="1"/>
  <c r="N623" i="1"/>
  <c r="N625" i="1"/>
  <c r="N627" i="1"/>
  <c r="N629" i="1"/>
  <c r="N631" i="1"/>
  <c r="N633" i="1"/>
  <c r="N635" i="1"/>
  <c r="N637" i="1"/>
  <c r="N639" i="1"/>
  <c r="N641" i="1"/>
  <c r="N643" i="1"/>
  <c r="N645" i="1"/>
  <c r="N647" i="1"/>
  <c r="N649" i="1"/>
  <c r="N651" i="1"/>
  <c r="N653" i="1"/>
  <c r="N655" i="1"/>
  <c r="N657" i="1"/>
  <c r="N659" i="1"/>
  <c r="N661" i="1"/>
  <c r="N663" i="1"/>
  <c r="N665" i="1"/>
  <c r="N667" i="1"/>
  <c r="H2447" i="11"/>
  <c r="H2467" i="11"/>
  <c r="H2483" i="11"/>
  <c r="H2499" i="11"/>
  <c r="L10" i="1"/>
  <c r="O14" i="1"/>
  <c r="M20" i="1"/>
  <c r="L26" i="1"/>
  <c r="O30" i="1"/>
  <c r="O34" i="1"/>
  <c r="O38" i="1"/>
  <c r="O42" i="1"/>
  <c r="O46" i="1"/>
  <c r="O49" i="1"/>
  <c r="O51" i="1"/>
  <c r="O53" i="1"/>
  <c r="O55" i="1"/>
  <c r="O57" i="1"/>
  <c r="O59" i="1"/>
  <c r="O61" i="1"/>
  <c r="O63" i="1"/>
  <c r="O65" i="1"/>
  <c r="O67" i="1"/>
  <c r="O69" i="1"/>
  <c r="O71" i="1"/>
  <c r="O73" i="1"/>
  <c r="O75" i="1"/>
  <c r="O77" i="1"/>
  <c r="O79" i="1"/>
  <c r="O81" i="1"/>
  <c r="O83" i="1"/>
  <c r="O85" i="1"/>
  <c r="O87" i="1"/>
  <c r="O89" i="1"/>
  <c r="O91" i="1"/>
  <c r="O93" i="1"/>
  <c r="O95" i="1"/>
  <c r="O97" i="1"/>
  <c r="O99" i="1"/>
  <c r="O101" i="1"/>
  <c r="O103" i="1"/>
  <c r="O105" i="1"/>
  <c r="O107" i="1"/>
  <c r="O109" i="1"/>
  <c r="O111" i="1"/>
  <c r="O113" i="1"/>
  <c r="O115" i="1"/>
  <c r="O117" i="1"/>
  <c r="O119" i="1"/>
  <c r="O121" i="1"/>
  <c r="O123" i="1"/>
  <c r="O125" i="1"/>
  <c r="O127" i="1"/>
  <c r="O129" i="1"/>
  <c r="O131" i="1"/>
  <c r="O133" i="1"/>
  <c r="O135" i="1"/>
  <c r="O137" i="1"/>
  <c r="O139" i="1"/>
  <c r="O141" i="1"/>
  <c r="O143" i="1"/>
  <c r="O145" i="1"/>
  <c r="O147" i="1"/>
  <c r="O149" i="1"/>
  <c r="O151" i="1"/>
  <c r="O153" i="1"/>
  <c r="O155" i="1"/>
  <c r="O157" i="1"/>
  <c r="O159" i="1"/>
  <c r="O161" i="1"/>
  <c r="O163" i="1"/>
  <c r="O165" i="1"/>
  <c r="O167" i="1"/>
  <c r="O169" i="1"/>
  <c r="O171" i="1"/>
  <c r="O173" i="1"/>
  <c r="O175" i="1"/>
  <c r="O177" i="1"/>
  <c r="O179" i="1"/>
  <c r="O181" i="1"/>
  <c r="O183" i="1"/>
  <c r="O185" i="1"/>
  <c r="O187" i="1"/>
  <c r="O189" i="1"/>
  <c r="O191" i="1"/>
  <c r="O193" i="1"/>
  <c r="O195" i="1"/>
  <c r="O197" i="1"/>
  <c r="O199" i="1"/>
  <c r="O201" i="1"/>
  <c r="O203" i="1"/>
  <c r="O205" i="1"/>
  <c r="O207" i="1"/>
  <c r="O209" i="1"/>
  <c r="O211" i="1"/>
  <c r="O213" i="1"/>
  <c r="O215" i="1"/>
  <c r="O217" i="1"/>
  <c r="O219" i="1"/>
  <c r="O221" i="1"/>
  <c r="O223" i="1"/>
  <c r="O225" i="1"/>
  <c r="O227" i="1"/>
  <c r="O229" i="1"/>
  <c r="O231" i="1"/>
  <c r="O233" i="1"/>
  <c r="O235" i="1"/>
  <c r="O237" i="1"/>
  <c r="O239" i="1"/>
  <c r="O241" i="1"/>
  <c r="O243" i="1"/>
  <c r="O245" i="1"/>
  <c r="O247" i="1"/>
  <c r="O249" i="1"/>
  <c r="O251" i="1"/>
  <c r="O253" i="1"/>
  <c r="O255" i="1"/>
  <c r="O257" i="1"/>
  <c r="O259" i="1"/>
  <c r="O261" i="1"/>
  <c r="O263" i="1"/>
  <c r="O265" i="1"/>
  <c r="O267" i="1"/>
  <c r="O269" i="1"/>
  <c r="O271" i="1"/>
  <c r="O273" i="1"/>
  <c r="O275" i="1"/>
  <c r="O277" i="1"/>
  <c r="O279" i="1"/>
  <c r="O281" i="1"/>
  <c r="O283" i="1"/>
  <c r="O285" i="1"/>
  <c r="O287" i="1"/>
  <c r="O289" i="1"/>
  <c r="O291" i="1"/>
  <c r="O293" i="1"/>
  <c r="O295" i="1"/>
  <c r="O297" i="1"/>
  <c r="O299" i="1"/>
  <c r="O301" i="1"/>
  <c r="O303" i="1"/>
  <c r="O305" i="1"/>
  <c r="O307" i="1"/>
  <c r="O309" i="1"/>
  <c r="O311" i="1"/>
  <c r="O313" i="1"/>
  <c r="O315" i="1"/>
  <c r="O317" i="1"/>
  <c r="O319" i="1"/>
  <c r="O321" i="1"/>
  <c r="O323" i="1"/>
  <c r="O325" i="1"/>
  <c r="O327" i="1"/>
  <c r="O329" i="1"/>
  <c r="O331" i="1"/>
  <c r="O333" i="1"/>
  <c r="O335" i="1"/>
  <c r="O337" i="1"/>
  <c r="O339" i="1"/>
  <c r="O341" i="1"/>
  <c r="O343" i="1"/>
  <c r="O345" i="1"/>
  <c r="O347" i="1"/>
  <c r="O349" i="1"/>
  <c r="O351" i="1"/>
  <c r="O353" i="1"/>
  <c r="O355" i="1"/>
  <c r="O357" i="1"/>
  <c r="O359" i="1"/>
  <c r="O361" i="1"/>
  <c r="O363" i="1"/>
  <c r="O365" i="1"/>
  <c r="O367" i="1"/>
  <c r="O369" i="1"/>
  <c r="O371" i="1"/>
  <c r="O373" i="1"/>
  <c r="O375" i="1"/>
  <c r="O377" i="1"/>
  <c r="O379" i="1"/>
  <c r="O381" i="1"/>
  <c r="O383" i="1"/>
  <c r="O385" i="1"/>
  <c r="O387" i="1"/>
  <c r="O389" i="1"/>
  <c r="O391" i="1"/>
  <c r="O393" i="1"/>
  <c r="O395" i="1"/>
  <c r="O397" i="1"/>
  <c r="O399" i="1"/>
  <c r="O401" i="1"/>
  <c r="O403" i="1"/>
  <c r="O405" i="1"/>
  <c r="O407" i="1"/>
  <c r="O409" i="1"/>
  <c r="O411" i="1"/>
  <c r="O413" i="1"/>
  <c r="O415" i="1"/>
  <c r="O417" i="1"/>
  <c r="O419" i="1"/>
  <c r="O421" i="1"/>
  <c r="O423" i="1"/>
  <c r="O425" i="1"/>
  <c r="O427" i="1"/>
  <c r="O429" i="1"/>
  <c r="O431" i="1"/>
  <c r="O433" i="1"/>
  <c r="O435" i="1"/>
  <c r="O437" i="1"/>
  <c r="O439" i="1"/>
  <c r="O441" i="1"/>
  <c r="O443" i="1"/>
  <c r="O445" i="1"/>
  <c r="O447" i="1"/>
  <c r="O449" i="1"/>
  <c r="O451" i="1"/>
  <c r="O453" i="1"/>
  <c r="O455" i="1"/>
  <c r="O457" i="1"/>
  <c r="O459" i="1"/>
  <c r="O461" i="1"/>
  <c r="O463" i="1"/>
  <c r="O465" i="1"/>
  <c r="O467" i="1"/>
  <c r="O469" i="1"/>
  <c r="O471" i="1"/>
  <c r="O473" i="1"/>
  <c r="O475" i="1"/>
  <c r="O477" i="1"/>
  <c r="O479" i="1"/>
  <c r="O481" i="1"/>
  <c r="O483" i="1"/>
  <c r="O485" i="1"/>
  <c r="O487" i="1"/>
  <c r="O489" i="1"/>
  <c r="O491" i="1"/>
  <c r="O493" i="1"/>
  <c r="O495" i="1"/>
  <c r="O497" i="1"/>
  <c r="O499" i="1"/>
  <c r="O501" i="1"/>
  <c r="O503" i="1"/>
  <c r="O505" i="1"/>
  <c r="O507" i="1"/>
  <c r="O509" i="1"/>
  <c r="O511" i="1"/>
  <c r="O513" i="1"/>
  <c r="O515" i="1"/>
  <c r="O517" i="1"/>
  <c r="O519" i="1"/>
  <c r="O521" i="1"/>
  <c r="O523" i="1"/>
  <c r="O525" i="1"/>
  <c r="O527" i="1"/>
  <c r="O529" i="1"/>
  <c r="O531" i="1"/>
  <c r="O533" i="1"/>
  <c r="O535" i="1"/>
  <c r="O537" i="1"/>
  <c r="O539" i="1"/>
  <c r="O541" i="1"/>
  <c r="O543" i="1"/>
  <c r="O545" i="1"/>
  <c r="O547" i="1"/>
  <c r="O549" i="1"/>
  <c r="O551" i="1"/>
  <c r="O553" i="1"/>
  <c r="O555" i="1"/>
  <c r="O557" i="1"/>
  <c r="O559" i="1"/>
  <c r="O561" i="1"/>
  <c r="O563" i="1"/>
  <c r="O565" i="1"/>
  <c r="O567" i="1"/>
  <c r="O569" i="1"/>
  <c r="O571" i="1"/>
  <c r="O573" i="1"/>
  <c r="O575" i="1"/>
  <c r="O577" i="1"/>
  <c r="O579" i="1"/>
  <c r="O581" i="1"/>
  <c r="O583" i="1"/>
  <c r="O585" i="1"/>
  <c r="O587" i="1"/>
  <c r="O589" i="1"/>
  <c r="O591" i="1"/>
  <c r="O593" i="1"/>
  <c r="O595" i="1"/>
  <c r="O597" i="1"/>
  <c r="O599" i="1"/>
  <c r="O601" i="1"/>
  <c r="O603" i="1"/>
  <c r="O605" i="1"/>
  <c r="O607" i="1"/>
  <c r="O609" i="1"/>
  <c r="O611" i="1"/>
  <c r="O613" i="1"/>
  <c r="O615" i="1"/>
  <c r="O617" i="1"/>
  <c r="O619" i="1"/>
  <c r="O621" i="1"/>
  <c r="O623" i="1"/>
  <c r="O625" i="1"/>
  <c r="O627" i="1"/>
  <c r="O629" i="1"/>
  <c r="O631" i="1"/>
  <c r="O633" i="1"/>
  <c r="O635" i="1"/>
  <c r="O637" i="1"/>
  <c r="O639" i="1"/>
  <c r="O641" i="1"/>
  <c r="O643" i="1"/>
  <c r="O645" i="1"/>
  <c r="O647" i="1"/>
  <c r="O649" i="1"/>
  <c r="O651" i="1"/>
  <c r="O653" i="1"/>
  <c r="O655" i="1"/>
  <c r="O657" i="1"/>
  <c r="O659" i="1"/>
  <c r="O661" i="1"/>
  <c r="O663" i="1"/>
  <c r="O665" i="1"/>
  <c r="O667" i="1"/>
  <c r="O669" i="1"/>
  <c r="O671" i="1"/>
  <c r="O673" i="1"/>
  <c r="O675" i="1"/>
  <c r="O677" i="1"/>
  <c r="O679" i="1"/>
  <c r="O681" i="1"/>
  <c r="O683" i="1"/>
  <c r="O685" i="1"/>
  <c r="O687" i="1"/>
  <c r="O689" i="1"/>
  <c r="O691" i="1"/>
  <c r="O693" i="1"/>
  <c r="O695" i="1"/>
  <c r="O697" i="1"/>
  <c r="O699" i="1"/>
  <c r="O701" i="1"/>
  <c r="H2451" i="11"/>
  <c r="H2468" i="11"/>
  <c r="H2484" i="11"/>
  <c r="H2500" i="11"/>
  <c r="M10" i="1"/>
  <c r="L16" i="1"/>
  <c r="O20" i="1"/>
  <c r="M26" i="1"/>
  <c r="L32" i="1"/>
  <c r="L36" i="1"/>
  <c r="L40" i="1"/>
  <c r="L44" i="1"/>
  <c r="L48" i="1"/>
  <c r="L50" i="1"/>
  <c r="L52" i="1"/>
  <c r="L54" i="1"/>
  <c r="L56" i="1"/>
  <c r="L58" i="1"/>
  <c r="L60" i="1"/>
  <c r="L62" i="1"/>
  <c r="L64" i="1"/>
  <c r="L66" i="1"/>
  <c r="L68" i="1"/>
  <c r="L70" i="1"/>
  <c r="L72" i="1"/>
  <c r="L74" i="1"/>
  <c r="L76" i="1"/>
  <c r="L78" i="1"/>
  <c r="L80" i="1"/>
  <c r="L82" i="1"/>
  <c r="L84" i="1"/>
  <c r="L86" i="1"/>
  <c r="L88" i="1"/>
  <c r="L90" i="1"/>
  <c r="L92" i="1"/>
  <c r="L94" i="1"/>
  <c r="L96" i="1"/>
  <c r="L98" i="1"/>
  <c r="L100" i="1"/>
  <c r="L102" i="1"/>
  <c r="L104" i="1"/>
  <c r="L106" i="1"/>
  <c r="L108" i="1"/>
  <c r="L110" i="1"/>
  <c r="L112" i="1"/>
  <c r="L114" i="1"/>
  <c r="L116" i="1"/>
  <c r="L118" i="1"/>
  <c r="L120" i="1"/>
  <c r="L122" i="1"/>
  <c r="L124" i="1"/>
  <c r="L126" i="1"/>
  <c r="L128" i="1"/>
  <c r="L130" i="1"/>
  <c r="L132" i="1"/>
  <c r="L134" i="1"/>
  <c r="L136" i="1"/>
  <c r="L138" i="1"/>
  <c r="L140" i="1"/>
  <c r="L142" i="1"/>
  <c r="L144" i="1"/>
  <c r="L146" i="1"/>
  <c r="L148" i="1"/>
  <c r="L150" i="1"/>
  <c r="L152" i="1"/>
  <c r="L154" i="1"/>
  <c r="L156" i="1"/>
  <c r="L158" i="1"/>
  <c r="L160" i="1"/>
  <c r="L162" i="1"/>
  <c r="L164" i="1"/>
  <c r="L166" i="1"/>
  <c r="L168" i="1"/>
  <c r="L170" i="1"/>
  <c r="L172" i="1"/>
  <c r="L174" i="1"/>
  <c r="L176" i="1"/>
  <c r="L178" i="1"/>
  <c r="L180" i="1"/>
  <c r="L182" i="1"/>
  <c r="L184" i="1"/>
  <c r="L186" i="1"/>
  <c r="L188" i="1"/>
  <c r="L190" i="1"/>
  <c r="L192" i="1"/>
  <c r="L194" i="1"/>
  <c r="L196" i="1"/>
  <c r="L198" i="1"/>
  <c r="L200" i="1"/>
  <c r="L202" i="1"/>
  <c r="L204" i="1"/>
  <c r="L206" i="1"/>
  <c r="L208" i="1"/>
  <c r="L210" i="1"/>
  <c r="L212" i="1"/>
  <c r="L214" i="1"/>
  <c r="L216" i="1"/>
  <c r="L218" i="1"/>
  <c r="L220" i="1"/>
  <c r="L222" i="1"/>
  <c r="L224" i="1"/>
  <c r="L226" i="1"/>
  <c r="L228" i="1"/>
  <c r="L230" i="1"/>
  <c r="L232" i="1"/>
  <c r="L234" i="1"/>
  <c r="L236" i="1"/>
  <c r="L238" i="1"/>
  <c r="L240" i="1"/>
  <c r="L242" i="1"/>
  <c r="L244" i="1"/>
  <c r="L246" i="1"/>
  <c r="L248" i="1"/>
  <c r="L250" i="1"/>
  <c r="L252" i="1"/>
  <c r="L254" i="1"/>
  <c r="L256" i="1"/>
  <c r="L258" i="1"/>
  <c r="L260" i="1"/>
  <c r="L262" i="1"/>
  <c r="L264" i="1"/>
  <c r="L266" i="1"/>
  <c r="L268" i="1"/>
  <c r="L270" i="1"/>
  <c r="L272" i="1"/>
  <c r="L274" i="1"/>
  <c r="L276" i="1"/>
  <c r="L278" i="1"/>
  <c r="L280" i="1"/>
  <c r="L282" i="1"/>
  <c r="L284" i="1"/>
  <c r="L286" i="1"/>
  <c r="L288" i="1"/>
  <c r="L290" i="1"/>
  <c r="L292" i="1"/>
  <c r="L294" i="1"/>
  <c r="L296" i="1"/>
  <c r="L298" i="1"/>
  <c r="L300" i="1"/>
  <c r="L302" i="1"/>
  <c r="L304" i="1"/>
  <c r="L306" i="1"/>
  <c r="L308" i="1"/>
  <c r="L310" i="1"/>
  <c r="L312" i="1"/>
  <c r="L314" i="1"/>
  <c r="L316" i="1"/>
  <c r="L318" i="1"/>
  <c r="L320" i="1"/>
  <c r="L322" i="1"/>
  <c r="L324" i="1"/>
  <c r="L326" i="1"/>
  <c r="L328" i="1"/>
  <c r="L330" i="1"/>
  <c r="L332" i="1"/>
  <c r="L334" i="1"/>
  <c r="L336" i="1"/>
  <c r="L338" i="1"/>
  <c r="L340" i="1"/>
  <c r="L342" i="1"/>
  <c r="L344" i="1"/>
  <c r="L346" i="1"/>
  <c r="L348" i="1"/>
  <c r="L350" i="1"/>
  <c r="L352" i="1"/>
  <c r="L354" i="1"/>
  <c r="L356" i="1"/>
  <c r="L358" i="1"/>
  <c r="L360" i="1"/>
  <c r="L362" i="1"/>
  <c r="L364" i="1"/>
  <c r="L366" i="1"/>
  <c r="L368" i="1"/>
  <c r="L370" i="1"/>
  <c r="L372" i="1"/>
  <c r="L374" i="1"/>
  <c r="L376" i="1"/>
  <c r="L378" i="1"/>
  <c r="L380" i="1"/>
  <c r="L382" i="1"/>
  <c r="L384" i="1"/>
  <c r="L386" i="1"/>
  <c r="L388" i="1"/>
  <c r="L390" i="1"/>
  <c r="L392" i="1"/>
  <c r="L394" i="1"/>
  <c r="L396" i="1"/>
  <c r="L398" i="1"/>
  <c r="L400" i="1"/>
  <c r="L402" i="1"/>
  <c r="L404" i="1"/>
  <c r="L406" i="1"/>
  <c r="L408" i="1"/>
  <c r="L410" i="1"/>
  <c r="L412" i="1"/>
  <c r="L414" i="1"/>
  <c r="L416" i="1"/>
  <c r="L418" i="1"/>
  <c r="L420" i="1"/>
  <c r="L422" i="1"/>
  <c r="L424" i="1"/>
  <c r="L426" i="1"/>
  <c r="L428" i="1"/>
  <c r="L430" i="1"/>
  <c r="L432" i="1"/>
  <c r="L434" i="1"/>
  <c r="L436" i="1"/>
  <c r="L438" i="1"/>
  <c r="L440" i="1"/>
  <c r="L442" i="1"/>
  <c r="L444" i="1"/>
  <c r="L446" i="1"/>
  <c r="L448" i="1"/>
  <c r="L450" i="1"/>
  <c r="L452" i="1"/>
  <c r="L454" i="1"/>
  <c r="L456" i="1"/>
  <c r="L458" i="1"/>
  <c r="L460" i="1"/>
  <c r="L462" i="1"/>
  <c r="L464" i="1"/>
  <c r="L466" i="1"/>
  <c r="L468" i="1"/>
  <c r="L470" i="1"/>
  <c r="L472" i="1"/>
  <c r="L474" i="1"/>
  <c r="L476" i="1"/>
  <c r="L478" i="1"/>
  <c r="L480" i="1"/>
  <c r="L482" i="1"/>
  <c r="L484" i="1"/>
  <c r="L486" i="1"/>
  <c r="L488" i="1"/>
  <c r="L490" i="1"/>
  <c r="L492" i="1"/>
  <c r="L494" i="1"/>
  <c r="L496" i="1"/>
  <c r="L498" i="1"/>
  <c r="L500" i="1"/>
  <c r="L502" i="1"/>
  <c r="L504" i="1"/>
  <c r="L506" i="1"/>
  <c r="L508" i="1"/>
  <c r="L510" i="1"/>
  <c r="L512" i="1"/>
  <c r="L514" i="1"/>
  <c r="L516" i="1"/>
  <c r="L518" i="1"/>
  <c r="L520" i="1"/>
  <c r="L522" i="1"/>
  <c r="L524" i="1"/>
  <c r="L526" i="1"/>
  <c r="L528" i="1"/>
  <c r="L530" i="1"/>
  <c r="L532" i="1"/>
  <c r="L534" i="1"/>
  <c r="L536" i="1"/>
  <c r="L538" i="1"/>
  <c r="L540" i="1"/>
  <c r="L542" i="1"/>
  <c r="L544" i="1"/>
  <c r="L546" i="1"/>
  <c r="L548" i="1"/>
  <c r="L550" i="1"/>
  <c r="L552" i="1"/>
  <c r="L554" i="1"/>
  <c r="L556" i="1"/>
  <c r="L558" i="1"/>
  <c r="L560" i="1"/>
  <c r="L562" i="1"/>
  <c r="L564" i="1"/>
  <c r="L566" i="1"/>
  <c r="L568" i="1"/>
  <c r="L570" i="1"/>
  <c r="L572" i="1"/>
  <c r="L574" i="1"/>
  <c r="L576" i="1"/>
  <c r="L578" i="1"/>
  <c r="L580" i="1"/>
  <c r="L582" i="1"/>
  <c r="L584" i="1"/>
  <c r="L586" i="1"/>
  <c r="L588" i="1"/>
  <c r="L590" i="1"/>
  <c r="L592" i="1"/>
  <c r="L594" i="1"/>
  <c r="L596" i="1"/>
  <c r="L598" i="1"/>
  <c r="L600" i="1"/>
  <c r="L602" i="1"/>
  <c r="L604" i="1"/>
  <c r="L606" i="1"/>
  <c r="L608" i="1"/>
  <c r="L610" i="1"/>
  <c r="L612" i="1"/>
  <c r="L614" i="1"/>
  <c r="L616" i="1"/>
  <c r="L618" i="1"/>
  <c r="L620" i="1"/>
  <c r="L622" i="1"/>
  <c r="L624" i="1"/>
  <c r="L626" i="1"/>
  <c r="L628" i="1"/>
  <c r="L630" i="1"/>
  <c r="L632" i="1"/>
  <c r="L634" i="1"/>
  <c r="L636" i="1"/>
  <c r="L638" i="1"/>
  <c r="L640" i="1"/>
  <c r="L642" i="1"/>
  <c r="L644" i="1"/>
  <c r="L646" i="1"/>
  <c r="L648" i="1"/>
  <c r="L650" i="1"/>
  <c r="L652" i="1"/>
  <c r="L654" i="1"/>
  <c r="L656" i="1"/>
  <c r="L658" i="1"/>
  <c r="L660" i="1"/>
  <c r="L662" i="1"/>
  <c r="L664" i="1"/>
  <c r="L666" i="1"/>
  <c r="L668" i="1"/>
  <c r="L670" i="1"/>
  <c r="L672" i="1"/>
  <c r="L674" i="1"/>
  <c r="L676" i="1"/>
  <c r="L678" i="1"/>
  <c r="L680" i="1"/>
  <c r="L682" i="1"/>
  <c r="L684" i="1"/>
  <c r="L686" i="1"/>
  <c r="L688" i="1"/>
  <c r="L690" i="1"/>
  <c r="L692" i="1"/>
  <c r="L694" i="1"/>
  <c r="L696" i="1"/>
  <c r="L698" i="1"/>
  <c r="H2455" i="11"/>
  <c r="H2471" i="11"/>
  <c r="H2487" i="11"/>
  <c r="G2503" i="11"/>
  <c r="O10" i="1"/>
  <c r="M16" i="1"/>
  <c r="L22" i="1"/>
  <c r="O26" i="1"/>
  <c r="M32" i="1"/>
  <c r="M36" i="1"/>
  <c r="M40" i="1"/>
  <c r="M44" i="1"/>
  <c r="M48" i="1"/>
  <c r="M50" i="1"/>
  <c r="M52" i="1"/>
  <c r="M54" i="1"/>
  <c r="M56" i="1"/>
  <c r="M58" i="1"/>
  <c r="M60" i="1"/>
  <c r="M62" i="1"/>
  <c r="M64" i="1"/>
  <c r="M66" i="1"/>
  <c r="M68" i="1"/>
  <c r="M70" i="1"/>
  <c r="M72" i="1"/>
  <c r="M74" i="1"/>
  <c r="M76" i="1"/>
  <c r="M78" i="1"/>
  <c r="M80" i="1"/>
  <c r="M82" i="1"/>
  <c r="M84" i="1"/>
  <c r="M86" i="1"/>
  <c r="M88" i="1"/>
  <c r="M90" i="1"/>
  <c r="M92" i="1"/>
  <c r="M94" i="1"/>
  <c r="M96" i="1"/>
  <c r="M98" i="1"/>
  <c r="M100" i="1"/>
  <c r="M102" i="1"/>
  <c r="M104" i="1"/>
  <c r="M106" i="1"/>
  <c r="M108" i="1"/>
  <c r="M110" i="1"/>
  <c r="M112" i="1"/>
  <c r="M114" i="1"/>
  <c r="M116" i="1"/>
  <c r="M118" i="1"/>
  <c r="M120" i="1"/>
  <c r="M122" i="1"/>
  <c r="M124" i="1"/>
  <c r="M126" i="1"/>
  <c r="M128" i="1"/>
  <c r="M130" i="1"/>
  <c r="M132" i="1"/>
  <c r="M134" i="1"/>
  <c r="M136" i="1"/>
  <c r="M138" i="1"/>
  <c r="M140" i="1"/>
  <c r="M142" i="1"/>
  <c r="M144" i="1"/>
  <c r="M146" i="1"/>
  <c r="M148" i="1"/>
  <c r="M150" i="1"/>
  <c r="M152" i="1"/>
  <c r="M154" i="1"/>
  <c r="M156" i="1"/>
  <c r="M158" i="1"/>
  <c r="M160" i="1"/>
  <c r="M162" i="1"/>
  <c r="M164" i="1"/>
  <c r="M166" i="1"/>
  <c r="M168" i="1"/>
  <c r="M170" i="1"/>
  <c r="M172" i="1"/>
  <c r="M174" i="1"/>
  <c r="M176" i="1"/>
  <c r="M178" i="1"/>
  <c r="M180" i="1"/>
  <c r="M182" i="1"/>
  <c r="M184" i="1"/>
  <c r="M186" i="1"/>
  <c r="M188" i="1"/>
  <c r="M190" i="1"/>
  <c r="M192" i="1"/>
  <c r="M194" i="1"/>
  <c r="M196" i="1"/>
  <c r="M198" i="1"/>
  <c r="M200" i="1"/>
  <c r="M202" i="1"/>
  <c r="M204" i="1"/>
  <c r="M206" i="1"/>
  <c r="M208" i="1"/>
  <c r="M210" i="1"/>
  <c r="M212" i="1"/>
  <c r="M214" i="1"/>
  <c r="M216" i="1"/>
  <c r="M218" i="1"/>
  <c r="M220" i="1"/>
  <c r="M222" i="1"/>
  <c r="M224" i="1"/>
  <c r="M226" i="1"/>
  <c r="M228" i="1"/>
  <c r="M230" i="1"/>
  <c r="M232" i="1"/>
  <c r="M234" i="1"/>
  <c r="M236" i="1"/>
  <c r="M238" i="1"/>
  <c r="M240" i="1"/>
  <c r="M242" i="1"/>
  <c r="M244" i="1"/>
  <c r="M246" i="1"/>
  <c r="M248" i="1"/>
  <c r="M250" i="1"/>
  <c r="M252" i="1"/>
  <c r="M254" i="1"/>
  <c r="M256" i="1"/>
  <c r="M258" i="1"/>
  <c r="M260" i="1"/>
  <c r="M262" i="1"/>
  <c r="M264" i="1"/>
  <c r="M266" i="1"/>
  <c r="M268" i="1"/>
  <c r="M270" i="1"/>
  <c r="M272" i="1"/>
  <c r="M274" i="1"/>
  <c r="M276" i="1"/>
  <c r="M278" i="1"/>
  <c r="M280" i="1"/>
  <c r="M282" i="1"/>
  <c r="M284" i="1"/>
  <c r="M286" i="1"/>
  <c r="M288" i="1"/>
  <c r="M290" i="1"/>
  <c r="M292" i="1"/>
  <c r="M294" i="1"/>
  <c r="M296" i="1"/>
  <c r="M298" i="1"/>
  <c r="M300" i="1"/>
  <c r="M302" i="1"/>
  <c r="M304" i="1"/>
  <c r="M306" i="1"/>
  <c r="M308" i="1"/>
  <c r="M310" i="1"/>
  <c r="M312" i="1"/>
  <c r="M314" i="1"/>
  <c r="M316" i="1"/>
  <c r="M318" i="1"/>
  <c r="M320" i="1"/>
  <c r="M322" i="1"/>
  <c r="M324" i="1"/>
  <c r="M326" i="1"/>
  <c r="M328" i="1"/>
  <c r="M330" i="1"/>
  <c r="M332" i="1"/>
  <c r="M334" i="1"/>
  <c r="M336" i="1"/>
  <c r="M338" i="1"/>
  <c r="M340" i="1"/>
  <c r="M342" i="1"/>
  <c r="M344" i="1"/>
  <c r="M346" i="1"/>
  <c r="M348" i="1"/>
  <c r="M350" i="1"/>
  <c r="M352" i="1"/>
  <c r="M354" i="1"/>
  <c r="M356" i="1"/>
  <c r="M358" i="1"/>
  <c r="M360" i="1"/>
  <c r="M362" i="1"/>
  <c r="M364" i="1"/>
  <c r="M366" i="1"/>
  <c r="M368" i="1"/>
  <c r="M370" i="1"/>
  <c r="M372" i="1"/>
  <c r="M374" i="1"/>
  <c r="M376" i="1"/>
  <c r="M378" i="1"/>
  <c r="M380" i="1"/>
  <c r="M382" i="1"/>
  <c r="M384" i="1"/>
  <c r="M386" i="1"/>
  <c r="M388" i="1"/>
  <c r="M390" i="1"/>
  <c r="M392" i="1"/>
  <c r="M394" i="1"/>
  <c r="M396" i="1"/>
  <c r="M398" i="1"/>
  <c r="M400" i="1"/>
  <c r="M402" i="1"/>
  <c r="M404" i="1"/>
  <c r="M406" i="1"/>
  <c r="M408" i="1"/>
  <c r="M410" i="1"/>
  <c r="M412" i="1"/>
  <c r="M414" i="1"/>
  <c r="M416" i="1"/>
  <c r="M418" i="1"/>
  <c r="M420" i="1"/>
  <c r="M422" i="1"/>
  <c r="M424" i="1"/>
  <c r="M426" i="1"/>
  <c r="M428" i="1"/>
  <c r="M430" i="1"/>
  <c r="M432" i="1"/>
  <c r="M434" i="1"/>
  <c r="M436" i="1"/>
  <c r="M438" i="1"/>
  <c r="M440" i="1"/>
  <c r="M442" i="1"/>
  <c r="M444" i="1"/>
  <c r="M446" i="1"/>
  <c r="M448" i="1"/>
  <c r="M450" i="1"/>
  <c r="M452" i="1"/>
  <c r="M454" i="1"/>
  <c r="M456" i="1"/>
  <c r="M458" i="1"/>
  <c r="M460" i="1"/>
  <c r="M462" i="1"/>
  <c r="M464" i="1"/>
  <c r="M466" i="1"/>
  <c r="M468" i="1"/>
  <c r="M470" i="1"/>
  <c r="M472" i="1"/>
  <c r="M474" i="1"/>
  <c r="M476" i="1"/>
  <c r="M478" i="1"/>
  <c r="M480" i="1"/>
  <c r="M482" i="1"/>
  <c r="M484" i="1"/>
  <c r="M486" i="1"/>
  <c r="M488" i="1"/>
  <c r="M490" i="1"/>
  <c r="M492" i="1"/>
  <c r="M494" i="1"/>
  <c r="M496" i="1"/>
  <c r="M498" i="1"/>
  <c r="M500" i="1"/>
  <c r="M502" i="1"/>
  <c r="M504" i="1"/>
  <c r="M506" i="1"/>
  <c r="M508" i="1"/>
  <c r="M510" i="1"/>
  <c r="M512" i="1"/>
  <c r="M514" i="1"/>
  <c r="M516" i="1"/>
  <c r="M518" i="1"/>
  <c r="M520" i="1"/>
  <c r="M522" i="1"/>
  <c r="M524" i="1"/>
  <c r="M526" i="1"/>
  <c r="M528" i="1"/>
  <c r="M530" i="1"/>
  <c r="M532" i="1"/>
  <c r="M534" i="1"/>
  <c r="M536" i="1"/>
  <c r="M538" i="1"/>
  <c r="M540" i="1"/>
  <c r="M542" i="1"/>
  <c r="M544" i="1"/>
  <c r="M546" i="1"/>
  <c r="M548" i="1"/>
  <c r="M550" i="1"/>
  <c r="M552" i="1"/>
  <c r="M554" i="1"/>
  <c r="M556" i="1"/>
  <c r="M558" i="1"/>
  <c r="M560" i="1"/>
  <c r="M562" i="1"/>
  <c r="M564" i="1"/>
  <c r="M566" i="1"/>
  <c r="M568" i="1"/>
  <c r="M570" i="1"/>
  <c r="M572" i="1"/>
  <c r="M574" i="1"/>
  <c r="M576" i="1"/>
  <c r="M578" i="1"/>
  <c r="M580" i="1"/>
  <c r="M582" i="1"/>
  <c r="M584" i="1"/>
  <c r="M586" i="1"/>
  <c r="M588" i="1"/>
  <c r="M590" i="1"/>
  <c r="M592" i="1"/>
  <c r="M594" i="1"/>
  <c r="M596" i="1"/>
  <c r="M598" i="1"/>
  <c r="M600" i="1"/>
  <c r="M602" i="1"/>
  <c r="M604" i="1"/>
  <c r="M606" i="1"/>
  <c r="M608" i="1"/>
  <c r="M610" i="1"/>
  <c r="M612" i="1"/>
  <c r="M614" i="1"/>
  <c r="M616" i="1"/>
  <c r="M618" i="1"/>
  <c r="M620" i="1"/>
  <c r="M622" i="1"/>
  <c r="M624" i="1"/>
  <c r="M626" i="1"/>
  <c r="M628" i="1"/>
  <c r="M630" i="1"/>
  <c r="M632" i="1"/>
  <c r="M634" i="1"/>
  <c r="M636" i="1"/>
  <c r="M638" i="1"/>
  <c r="M640" i="1"/>
  <c r="M642" i="1"/>
  <c r="M644" i="1"/>
  <c r="M646" i="1"/>
  <c r="M648" i="1"/>
  <c r="M650" i="1"/>
  <c r="M652" i="1"/>
  <c r="M654" i="1"/>
  <c r="M656" i="1"/>
  <c r="M658" i="1"/>
  <c r="M660" i="1"/>
  <c r="M662" i="1"/>
  <c r="M664" i="1"/>
  <c r="M666" i="1"/>
  <c r="M668" i="1"/>
  <c r="M670" i="1"/>
  <c r="M672" i="1"/>
  <c r="M674" i="1"/>
  <c r="M676" i="1"/>
  <c r="M678" i="1"/>
  <c r="H2456" i="11"/>
  <c r="H2472" i="11"/>
  <c r="H2488" i="11"/>
  <c r="H2503" i="11"/>
  <c r="L12" i="1"/>
  <c r="O16" i="1"/>
  <c r="M22" i="1"/>
  <c r="L28" i="1"/>
  <c r="N32" i="1"/>
  <c r="N36" i="1"/>
  <c r="N40" i="1"/>
  <c r="N44" i="1"/>
  <c r="N48" i="1"/>
  <c r="N50" i="1"/>
  <c r="N52" i="1"/>
  <c r="N54" i="1"/>
  <c r="N56" i="1"/>
  <c r="N58" i="1"/>
  <c r="N60" i="1"/>
  <c r="N62" i="1"/>
  <c r="N64" i="1"/>
  <c r="N66" i="1"/>
  <c r="N68" i="1"/>
  <c r="N70" i="1"/>
  <c r="N72" i="1"/>
  <c r="N74" i="1"/>
  <c r="N76" i="1"/>
  <c r="N78" i="1"/>
  <c r="N80" i="1"/>
  <c r="N82" i="1"/>
  <c r="N84" i="1"/>
  <c r="N86" i="1"/>
  <c r="N88" i="1"/>
  <c r="N90" i="1"/>
  <c r="N92" i="1"/>
  <c r="N94" i="1"/>
  <c r="N96" i="1"/>
  <c r="N98" i="1"/>
  <c r="N100" i="1"/>
  <c r="N102" i="1"/>
  <c r="N104" i="1"/>
  <c r="N106" i="1"/>
  <c r="N108" i="1"/>
  <c r="N110" i="1"/>
  <c r="N112" i="1"/>
  <c r="N114" i="1"/>
  <c r="N116" i="1"/>
  <c r="N118" i="1"/>
  <c r="N120" i="1"/>
  <c r="N122" i="1"/>
  <c r="N124" i="1"/>
  <c r="N126" i="1"/>
  <c r="N128" i="1"/>
  <c r="N130" i="1"/>
  <c r="N132" i="1"/>
  <c r="N134" i="1"/>
  <c r="N136" i="1"/>
  <c r="N138" i="1"/>
  <c r="N140" i="1"/>
  <c r="N142" i="1"/>
  <c r="N144" i="1"/>
  <c r="N146" i="1"/>
  <c r="N148" i="1"/>
  <c r="N150" i="1"/>
  <c r="N152" i="1"/>
  <c r="N154" i="1"/>
  <c r="N156" i="1"/>
  <c r="N158" i="1"/>
  <c r="N160" i="1"/>
  <c r="N162" i="1"/>
  <c r="N164" i="1"/>
  <c r="N166" i="1"/>
  <c r="N168" i="1"/>
  <c r="N170" i="1"/>
  <c r="N172" i="1"/>
  <c r="N174" i="1"/>
  <c r="N176" i="1"/>
  <c r="N178" i="1"/>
  <c r="N180" i="1"/>
  <c r="N182" i="1"/>
  <c r="N184" i="1"/>
  <c r="N186" i="1"/>
  <c r="N188" i="1"/>
  <c r="N190" i="1"/>
  <c r="N192" i="1"/>
  <c r="N194" i="1"/>
  <c r="N196" i="1"/>
  <c r="N198" i="1"/>
  <c r="N200" i="1"/>
  <c r="N202" i="1"/>
  <c r="N204" i="1"/>
  <c r="N206" i="1"/>
  <c r="N208" i="1"/>
  <c r="N210" i="1"/>
  <c r="N212" i="1"/>
  <c r="N214" i="1"/>
  <c r="N216" i="1"/>
  <c r="N218" i="1"/>
  <c r="N220" i="1"/>
  <c r="N222" i="1"/>
  <c r="N224" i="1"/>
  <c r="N226" i="1"/>
  <c r="N228" i="1"/>
  <c r="N230" i="1"/>
  <c r="N232" i="1"/>
  <c r="N234" i="1"/>
  <c r="N236" i="1"/>
  <c r="N238" i="1"/>
  <c r="N240" i="1"/>
  <c r="N242" i="1"/>
  <c r="N244" i="1"/>
  <c r="N246" i="1"/>
  <c r="N248" i="1"/>
  <c r="N250" i="1"/>
  <c r="N252" i="1"/>
  <c r="N254" i="1"/>
  <c r="N256" i="1"/>
  <c r="N258" i="1"/>
  <c r="N260" i="1"/>
  <c r="N262" i="1"/>
  <c r="N264" i="1"/>
  <c r="N266" i="1"/>
  <c r="N268" i="1"/>
  <c r="N270" i="1"/>
  <c r="N272" i="1"/>
  <c r="N274" i="1"/>
  <c r="N276" i="1"/>
  <c r="N278" i="1"/>
  <c r="N280" i="1"/>
  <c r="N282" i="1"/>
  <c r="N284" i="1"/>
  <c r="N286" i="1"/>
  <c r="N288" i="1"/>
  <c r="N290" i="1"/>
  <c r="N292" i="1"/>
  <c r="N294" i="1"/>
  <c r="N296" i="1"/>
  <c r="N298" i="1"/>
  <c r="N300" i="1"/>
  <c r="N302" i="1"/>
  <c r="N304" i="1"/>
  <c r="N306" i="1"/>
  <c r="N308" i="1"/>
  <c r="N310" i="1"/>
  <c r="N312" i="1"/>
  <c r="N314" i="1"/>
  <c r="N316" i="1"/>
  <c r="N318" i="1"/>
  <c r="N320" i="1"/>
  <c r="N322" i="1"/>
  <c r="N324" i="1"/>
  <c r="N326" i="1"/>
  <c r="N328" i="1"/>
  <c r="N330" i="1"/>
  <c r="N332" i="1"/>
  <c r="N334" i="1"/>
  <c r="N336" i="1"/>
  <c r="N338" i="1"/>
  <c r="N340" i="1"/>
  <c r="N342" i="1"/>
  <c r="N344" i="1"/>
  <c r="N346" i="1"/>
  <c r="N348" i="1"/>
  <c r="N350" i="1"/>
  <c r="N352" i="1"/>
  <c r="N354" i="1"/>
  <c r="N356" i="1"/>
  <c r="N358" i="1"/>
  <c r="N360" i="1"/>
  <c r="N362" i="1"/>
  <c r="N364" i="1"/>
  <c r="N366" i="1"/>
  <c r="N368" i="1"/>
  <c r="N370" i="1"/>
  <c r="N372" i="1"/>
  <c r="N374" i="1"/>
  <c r="N376" i="1"/>
  <c r="N378" i="1"/>
  <c r="N380" i="1"/>
  <c r="N382" i="1"/>
  <c r="N384" i="1"/>
  <c r="N386" i="1"/>
  <c r="N388" i="1"/>
  <c r="N390" i="1"/>
  <c r="N392" i="1"/>
  <c r="N394" i="1"/>
  <c r="N396" i="1"/>
  <c r="N398" i="1"/>
  <c r="N400" i="1"/>
  <c r="N402" i="1"/>
  <c r="N404" i="1"/>
  <c r="N406" i="1"/>
  <c r="N408" i="1"/>
  <c r="N410" i="1"/>
  <c r="N412" i="1"/>
  <c r="N414" i="1"/>
  <c r="N416" i="1"/>
  <c r="N418" i="1"/>
  <c r="N420" i="1"/>
  <c r="N422" i="1"/>
  <c r="N424" i="1"/>
  <c r="N426" i="1"/>
  <c r="N428" i="1"/>
  <c r="N430" i="1"/>
  <c r="N432" i="1"/>
  <c r="N434" i="1"/>
  <c r="N436" i="1"/>
  <c r="N438" i="1"/>
  <c r="N440" i="1"/>
  <c r="N442" i="1"/>
  <c r="N444" i="1"/>
  <c r="N446" i="1"/>
  <c r="N448" i="1"/>
  <c r="N450" i="1"/>
  <c r="N452" i="1"/>
  <c r="N454" i="1"/>
  <c r="N456" i="1"/>
  <c r="N458" i="1"/>
  <c r="N460" i="1"/>
  <c r="N462" i="1"/>
  <c r="N464" i="1"/>
  <c r="N466" i="1"/>
  <c r="N468" i="1"/>
  <c r="N470" i="1"/>
  <c r="N472" i="1"/>
  <c r="N474" i="1"/>
  <c r="N476" i="1"/>
  <c r="N478" i="1"/>
  <c r="N480" i="1"/>
  <c r="N482" i="1"/>
  <c r="N484" i="1"/>
  <c r="N486" i="1"/>
  <c r="N488" i="1"/>
  <c r="N490" i="1"/>
  <c r="N492" i="1"/>
  <c r="N494" i="1"/>
  <c r="N496" i="1"/>
  <c r="N498" i="1"/>
  <c r="N500" i="1"/>
  <c r="N516" i="1"/>
  <c r="N532" i="1"/>
  <c r="N548" i="1"/>
  <c r="N564" i="1"/>
  <c r="N580" i="1"/>
  <c r="N596" i="1"/>
  <c r="N612" i="1"/>
  <c r="N628" i="1"/>
  <c r="N644" i="1"/>
  <c r="M653" i="1"/>
  <c r="M661" i="1"/>
  <c r="M669" i="1"/>
  <c r="N674" i="1"/>
  <c r="N679" i="1"/>
  <c r="N683" i="1"/>
  <c r="N687" i="1"/>
  <c r="N691" i="1"/>
  <c r="N695" i="1"/>
  <c r="N699" i="1"/>
  <c r="N702" i="1"/>
  <c r="L705" i="1"/>
  <c r="L707" i="1"/>
  <c r="L709" i="1"/>
  <c r="L711" i="1"/>
  <c r="L713" i="1"/>
  <c r="L715" i="1"/>
  <c r="L717" i="1"/>
  <c r="L719" i="1"/>
  <c r="L721" i="1"/>
  <c r="L723" i="1"/>
  <c r="L725" i="1"/>
  <c r="L727" i="1"/>
  <c r="L729" i="1"/>
  <c r="L731" i="1"/>
  <c r="L733" i="1"/>
  <c r="L735" i="1"/>
  <c r="L737" i="1"/>
  <c r="L739" i="1"/>
  <c r="L741" i="1"/>
  <c r="L743" i="1"/>
  <c r="L745" i="1"/>
  <c r="L747" i="1"/>
  <c r="L749" i="1"/>
  <c r="L751" i="1"/>
  <c r="L753" i="1"/>
  <c r="L755" i="1"/>
  <c r="L757" i="1"/>
  <c r="L759" i="1"/>
  <c r="L761" i="1"/>
  <c r="L763" i="1"/>
  <c r="L765" i="1"/>
  <c r="L767" i="1"/>
  <c r="L769" i="1"/>
  <c r="L771" i="1"/>
  <c r="L773" i="1"/>
  <c r="L775" i="1"/>
  <c r="L777" i="1"/>
  <c r="L779" i="1"/>
  <c r="L781" i="1"/>
  <c r="L783" i="1"/>
  <c r="L785" i="1"/>
  <c r="L787" i="1"/>
  <c r="L789" i="1"/>
  <c r="L791" i="1"/>
  <c r="L793" i="1"/>
  <c r="L795" i="1"/>
  <c r="L797" i="1"/>
  <c r="L799" i="1"/>
  <c r="L801" i="1"/>
  <c r="L803" i="1"/>
  <c r="L805" i="1"/>
  <c r="L807" i="1"/>
  <c r="L809" i="1"/>
  <c r="L811" i="1"/>
  <c r="L813" i="1"/>
  <c r="L815" i="1"/>
  <c r="L817" i="1"/>
  <c r="L819" i="1"/>
  <c r="L821" i="1"/>
  <c r="L823" i="1"/>
  <c r="L825" i="1"/>
  <c r="L827" i="1"/>
  <c r="L829" i="1"/>
  <c r="L831" i="1"/>
  <c r="L833" i="1"/>
  <c r="L835" i="1"/>
  <c r="L837" i="1"/>
  <c r="L839" i="1"/>
  <c r="L841" i="1"/>
  <c r="L843" i="1"/>
  <c r="L845" i="1"/>
  <c r="L847" i="1"/>
  <c r="L849" i="1"/>
  <c r="L851" i="1"/>
  <c r="L853" i="1"/>
  <c r="L855" i="1"/>
  <c r="L857" i="1"/>
  <c r="L859" i="1"/>
  <c r="L861" i="1"/>
  <c r="L863" i="1"/>
  <c r="L865" i="1"/>
  <c r="L867" i="1"/>
  <c r="L869" i="1"/>
  <c r="L871" i="1"/>
  <c r="L873" i="1"/>
  <c r="L875" i="1"/>
  <c r="L877" i="1"/>
  <c r="L879" i="1"/>
  <c r="L881" i="1"/>
  <c r="L883" i="1"/>
  <c r="L885" i="1"/>
  <c r="L887" i="1"/>
  <c r="L889" i="1"/>
  <c r="L891" i="1"/>
  <c r="L893" i="1"/>
  <c r="L895" i="1"/>
  <c r="L897" i="1"/>
  <c r="L899" i="1"/>
  <c r="L901" i="1"/>
  <c r="L903" i="1"/>
  <c r="L905" i="1"/>
  <c r="L907" i="1"/>
  <c r="L909" i="1"/>
  <c r="L911" i="1"/>
  <c r="L913" i="1"/>
  <c r="L915" i="1"/>
  <c r="L917" i="1"/>
  <c r="L919" i="1"/>
  <c r="L921" i="1"/>
  <c r="L923" i="1"/>
  <c r="L925" i="1"/>
  <c r="L927" i="1"/>
  <c r="L929" i="1"/>
  <c r="L931" i="1"/>
  <c r="L933" i="1"/>
  <c r="L935" i="1"/>
  <c r="L937" i="1"/>
  <c r="L939" i="1"/>
  <c r="L941" i="1"/>
  <c r="L943" i="1"/>
  <c r="L945" i="1"/>
  <c r="L947" i="1"/>
  <c r="L949" i="1"/>
  <c r="L951" i="1"/>
  <c r="L953" i="1"/>
  <c r="L955" i="1"/>
  <c r="L957" i="1"/>
  <c r="L959" i="1"/>
  <c r="L961" i="1"/>
  <c r="L963" i="1"/>
  <c r="L965" i="1"/>
  <c r="L967" i="1"/>
  <c r="L969" i="1"/>
  <c r="L971" i="1"/>
  <c r="L973" i="1"/>
  <c r="L975" i="1"/>
  <c r="L977" i="1"/>
  <c r="L979" i="1"/>
  <c r="L981" i="1"/>
  <c r="L983" i="1"/>
  <c r="L985" i="1"/>
  <c r="L987" i="1"/>
  <c r="L989" i="1"/>
  <c r="L991" i="1"/>
  <c r="L993" i="1"/>
  <c r="L995" i="1"/>
  <c r="L997" i="1"/>
  <c r="L999" i="1"/>
  <c r="L1001" i="1"/>
  <c r="L1003" i="1"/>
  <c r="L1005" i="1"/>
  <c r="L1007" i="1"/>
  <c r="L1009" i="1"/>
  <c r="L1011" i="1"/>
  <c r="L1013" i="1"/>
  <c r="L1015" i="1"/>
  <c r="L1017" i="1"/>
  <c r="L1019" i="1"/>
  <c r="L1021" i="1"/>
  <c r="L1023" i="1"/>
  <c r="L1025" i="1"/>
  <c r="L1027" i="1"/>
  <c r="L1029" i="1"/>
  <c r="L1031" i="1"/>
  <c r="L1033" i="1"/>
  <c r="L1035" i="1"/>
  <c r="L1037" i="1"/>
  <c r="L1039" i="1"/>
  <c r="L1041" i="1"/>
  <c r="L1043" i="1"/>
  <c r="L1045" i="1"/>
  <c r="L1047" i="1"/>
  <c r="L1049" i="1"/>
  <c r="L1051" i="1"/>
  <c r="L1053" i="1"/>
  <c r="L1055" i="1"/>
  <c r="L1057" i="1"/>
  <c r="L1059" i="1"/>
  <c r="L1061" i="1"/>
  <c r="L1063" i="1"/>
  <c r="L1065" i="1"/>
  <c r="L1067" i="1"/>
  <c r="L1069" i="1"/>
  <c r="L1071" i="1"/>
  <c r="L1073" i="1"/>
  <c r="L1075" i="1"/>
  <c r="L1077" i="1"/>
  <c r="L1079" i="1"/>
  <c r="L1081" i="1"/>
  <c r="L1083" i="1"/>
  <c r="L1085" i="1"/>
  <c r="L1087" i="1"/>
  <c r="L1089" i="1"/>
  <c r="L1091" i="1"/>
  <c r="L1093" i="1"/>
  <c r="L1095" i="1"/>
  <c r="L1097" i="1"/>
  <c r="L1099" i="1"/>
  <c r="L1101" i="1"/>
  <c r="L1103" i="1"/>
  <c r="L1105" i="1"/>
  <c r="L1107" i="1"/>
  <c r="L1109" i="1"/>
  <c r="L1111" i="1"/>
  <c r="L1113" i="1"/>
  <c r="L1115" i="1"/>
  <c r="L1117" i="1"/>
  <c r="L1119" i="1"/>
  <c r="L1121" i="1"/>
  <c r="L1123" i="1"/>
  <c r="L1125" i="1"/>
  <c r="L1127" i="1"/>
  <c r="L1129" i="1"/>
  <c r="L1131" i="1"/>
  <c r="L1133" i="1"/>
  <c r="L1135" i="1"/>
  <c r="L1137" i="1"/>
  <c r="L1139" i="1"/>
  <c r="L1141" i="1"/>
  <c r="L1143" i="1"/>
  <c r="L1145" i="1"/>
  <c r="L1147" i="1"/>
  <c r="L1149" i="1"/>
  <c r="L1151" i="1"/>
  <c r="L1153" i="1"/>
  <c r="L1155" i="1"/>
  <c r="L1157" i="1"/>
  <c r="L1159" i="1"/>
  <c r="L1161" i="1"/>
  <c r="L1163" i="1"/>
  <c r="L1165" i="1"/>
  <c r="L1167" i="1"/>
  <c r="L1169" i="1"/>
  <c r="L1171" i="1"/>
  <c r="L1173" i="1"/>
  <c r="L1175" i="1"/>
  <c r="L1177" i="1"/>
  <c r="L1179" i="1"/>
  <c r="L1181" i="1"/>
  <c r="L1183" i="1"/>
  <c r="L1185" i="1"/>
  <c r="L1187" i="1"/>
  <c r="L1189" i="1"/>
  <c r="L1191" i="1"/>
  <c r="L1193" i="1"/>
  <c r="L1195" i="1"/>
  <c r="L1197" i="1"/>
  <c r="L1199" i="1"/>
  <c r="L1201" i="1"/>
  <c r="L1203" i="1"/>
  <c r="L1205" i="1"/>
  <c r="L1207" i="1"/>
  <c r="L1209" i="1"/>
  <c r="L1211" i="1"/>
  <c r="L1213" i="1"/>
  <c r="L1215" i="1"/>
  <c r="L1217" i="1"/>
  <c r="L1219" i="1"/>
  <c r="L1221" i="1"/>
  <c r="L1223" i="1"/>
  <c r="L1225" i="1"/>
  <c r="L1227" i="1"/>
  <c r="L1229" i="1"/>
  <c r="L1231" i="1"/>
  <c r="L1233" i="1"/>
  <c r="L1235" i="1"/>
  <c r="L1237" i="1"/>
  <c r="L1239" i="1"/>
  <c r="L1241" i="1"/>
  <c r="L1243" i="1"/>
  <c r="L1245" i="1"/>
  <c r="L1247" i="1"/>
  <c r="L1249" i="1"/>
  <c r="L1251" i="1"/>
  <c r="L1253" i="1"/>
  <c r="L1255" i="1"/>
  <c r="L1257" i="1"/>
  <c r="L1259" i="1"/>
  <c r="L1261" i="1"/>
  <c r="L1263" i="1"/>
  <c r="L1265" i="1"/>
  <c r="L1267" i="1"/>
  <c r="L1269" i="1"/>
  <c r="L1271" i="1"/>
  <c r="L1273" i="1"/>
  <c r="L1275" i="1"/>
  <c r="L1277" i="1"/>
  <c r="L1279" i="1"/>
  <c r="L1281" i="1"/>
  <c r="L1283" i="1"/>
  <c r="L1285" i="1"/>
  <c r="L1287" i="1"/>
  <c r="L1289" i="1"/>
  <c r="L1291" i="1"/>
  <c r="L1293" i="1"/>
  <c r="L1295" i="1"/>
  <c r="L1297" i="1"/>
  <c r="L1299" i="1"/>
  <c r="L1301" i="1"/>
  <c r="L1303" i="1"/>
  <c r="L1305" i="1"/>
  <c r="L1307" i="1"/>
  <c r="L1309" i="1"/>
  <c r="L1311" i="1"/>
  <c r="L1313" i="1"/>
  <c r="L1315" i="1"/>
  <c r="L1317" i="1"/>
  <c r="L1319" i="1"/>
  <c r="L1321" i="1"/>
  <c r="L1323" i="1"/>
  <c r="L1325" i="1"/>
  <c r="L1327" i="1"/>
  <c r="L1329" i="1"/>
  <c r="L1331" i="1"/>
  <c r="L1333" i="1"/>
  <c r="L1335" i="1"/>
  <c r="L1337" i="1"/>
  <c r="L1339" i="1"/>
  <c r="L1341" i="1"/>
  <c r="L1343" i="1"/>
  <c r="L1345" i="1"/>
  <c r="L1347" i="1"/>
  <c r="L1349" i="1"/>
  <c r="N502" i="1"/>
  <c r="N518" i="1"/>
  <c r="N534" i="1"/>
  <c r="N550" i="1"/>
  <c r="N566" i="1"/>
  <c r="N582" i="1"/>
  <c r="N598" i="1"/>
  <c r="N614" i="1"/>
  <c r="N630" i="1"/>
  <c r="N646" i="1"/>
  <c r="N654" i="1"/>
  <c r="N662" i="1"/>
  <c r="N669" i="1"/>
  <c r="M675" i="1"/>
  <c r="M680" i="1"/>
  <c r="M684" i="1"/>
  <c r="M688" i="1"/>
  <c r="M692" i="1"/>
  <c r="M696" i="1"/>
  <c r="L700" i="1"/>
  <c r="M703" i="1"/>
  <c r="M705" i="1"/>
  <c r="M707" i="1"/>
  <c r="M709" i="1"/>
  <c r="M711" i="1"/>
  <c r="M713" i="1"/>
  <c r="M715" i="1"/>
  <c r="M717" i="1"/>
  <c r="M719" i="1"/>
  <c r="M721" i="1"/>
  <c r="M723" i="1"/>
  <c r="M725" i="1"/>
  <c r="M727" i="1"/>
  <c r="M729" i="1"/>
  <c r="M731" i="1"/>
  <c r="M733" i="1"/>
  <c r="M735" i="1"/>
  <c r="M737" i="1"/>
  <c r="M739" i="1"/>
  <c r="M741" i="1"/>
  <c r="M743" i="1"/>
  <c r="M745" i="1"/>
  <c r="M747" i="1"/>
  <c r="M749" i="1"/>
  <c r="M751" i="1"/>
  <c r="M753" i="1"/>
  <c r="M755" i="1"/>
  <c r="M757" i="1"/>
  <c r="M759" i="1"/>
  <c r="M761" i="1"/>
  <c r="M763" i="1"/>
  <c r="M765" i="1"/>
  <c r="M767" i="1"/>
  <c r="M769" i="1"/>
  <c r="M771" i="1"/>
  <c r="M773" i="1"/>
  <c r="M775" i="1"/>
  <c r="M777" i="1"/>
  <c r="M779" i="1"/>
  <c r="M781" i="1"/>
  <c r="M783" i="1"/>
  <c r="M785" i="1"/>
  <c r="M787" i="1"/>
  <c r="M789" i="1"/>
  <c r="M791" i="1"/>
  <c r="M793" i="1"/>
  <c r="M795" i="1"/>
  <c r="M797" i="1"/>
  <c r="M799" i="1"/>
  <c r="M801" i="1"/>
  <c r="M803" i="1"/>
  <c r="M805" i="1"/>
  <c r="M807" i="1"/>
  <c r="M809" i="1"/>
  <c r="M811" i="1"/>
  <c r="M813" i="1"/>
  <c r="M815" i="1"/>
  <c r="M817" i="1"/>
  <c r="M819" i="1"/>
  <c r="M821" i="1"/>
  <c r="M823" i="1"/>
  <c r="M825" i="1"/>
  <c r="M827" i="1"/>
  <c r="M829" i="1"/>
  <c r="M831" i="1"/>
  <c r="M833" i="1"/>
  <c r="M835" i="1"/>
  <c r="M837" i="1"/>
  <c r="M839" i="1"/>
  <c r="M841" i="1"/>
  <c r="M843" i="1"/>
  <c r="M845" i="1"/>
  <c r="M847" i="1"/>
  <c r="M849" i="1"/>
  <c r="M851" i="1"/>
  <c r="M853" i="1"/>
  <c r="M855" i="1"/>
  <c r="M857" i="1"/>
  <c r="M859" i="1"/>
  <c r="M861" i="1"/>
  <c r="M863" i="1"/>
  <c r="M865" i="1"/>
  <c r="M867" i="1"/>
  <c r="M869" i="1"/>
  <c r="M871" i="1"/>
  <c r="M873" i="1"/>
  <c r="M875" i="1"/>
  <c r="M877" i="1"/>
  <c r="M879" i="1"/>
  <c r="M881" i="1"/>
  <c r="M883" i="1"/>
  <c r="M885" i="1"/>
  <c r="M887" i="1"/>
  <c r="M889" i="1"/>
  <c r="M891" i="1"/>
  <c r="M893" i="1"/>
  <c r="M895" i="1"/>
  <c r="M897" i="1"/>
  <c r="M899" i="1"/>
  <c r="M901" i="1"/>
  <c r="M903" i="1"/>
  <c r="M905" i="1"/>
  <c r="M907" i="1"/>
  <c r="M909" i="1"/>
  <c r="M911" i="1"/>
  <c r="M913" i="1"/>
  <c r="M915" i="1"/>
  <c r="M917" i="1"/>
  <c r="M919" i="1"/>
  <c r="M921" i="1"/>
  <c r="M923" i="1"/>
  <c r="M925" i="1"/>
  <c r="M927" i="1"/>
  <c r="M929" i="1"/>
  <c r="M931" i="1"/>
  <c r="M933" i="1"/>
  <c r="M935" i="1"/>
  <c r="M937" i="1"/>
  <c r="M939" i="1"/>
  <c r="M941" i="1"/>
  <c r="M943" i="1"/>
  <c r="M945" i="1"/>
  <c r="M947" i="1"/>
  <c r="M949" i="1"/>
  <c r="M951" i="1"/>
  <c r="M953" i="1"/>
  <c r="M955" i="1"/>
  <c r="M957" i="1"/>
  <c r="M959" i="1"/>
  <c r="M961" i="1"/>
  <c r="M963" i="1"/>
  <c r="M965" i="1"/>
  <c r="M967" i="1"/>
  <c r="M969" i="1"/>
  <c r="M971" i="1"/>
  <c r="M973" i="1"/>
  <c r="M975" i="1"/>
  <c r="M977" i="1"/>
  <c r="M979" i="1"/>
  <c r="M981" i="1"/>
  <c r="M983" i="1"/>
  <c r="M985" i="1"/>
  <c r="M987" i="1"/>
  <c r="M989" i="1"/>
  <c r="M991" i="1"/>
  <c r="M993" i="1"/>
  <c r="M995" i="1"/>
  <c r="M997" i="1"/>
  <c r="M999" i="1"/>
  <c r="M1001" i="1"/>
  <c r="M1003" i="1"/>
  <c r="M1005" i="1"/>
  <c r="M1007" i="1"/>
  <c r="M1009" i="1"/>
  <c r="M1011" i="1"/>
  <c r="M1013" i="1"/>
  <c r="M1015" i="1"/>
  <c r="M1017" i="1"/>
  <c r="M1019" i="1"/>
  <c r="M1021" i="1"/>
  <c r="M1023" i="1"/>
  <c r="M1025" i="1"/>
  <c r="M1027" i="1"/>
  <c r="M1029" i="1"/>
  <c r="M1031" i="1"/>
  <c r="M1033" i="1"/>
  <c r="M1035" i="1"/>
  <c r="M1037" i="1"/>
  <c r="M1039" i="1"/>
  <c r="M1041" i="1"/>
  <c r="M1043" i="1"/>
  <c r="M1045" i="1"/>
  <c r="M1047" i="1"/>
  <c r="M1049" i="1"/>
  <c r="M1051" i="1"/>
  <c r="M1053" i="1"/>
  <c r="M1055" i="1"/>
  <c r="M1057" i="1"/>
  <c r="M1059" i="1"/>
  <c r="M1061" i="1"/>
  <c r="M1063" i="1"/>
  <c r="M1065" i="1"/>
  <c r="M1067" i="1"/>
  <c r="M1069" i="1"/>
  <c r="M1071" i="1"/>
  <c r="M1073" i="1"/>
  <c r="M1075" i="1"/>
  <c r="M1077" i="1"/>
  <c r="M1079" i="1"/>
  <c r="M1081" i="1"/>
  <c r="M1083" i="1"/>
  <c r="M1085" i="1"/>
  <c r="M1087" i="1"/>
  <c r="M1089" i="1"/>
  <c r="M1091" i="1"/>
  <c r="M1093" i="1"/>
  <c r="M1095" i="1"/>
  <c r="M1097" i="1"/>
  <c r="M1099" i="1"/>
  <c r="M1101" i="1"/>
  <c r="M1103" i="1"/>
  <c r="M1105" i="1"/>
  <c r="M1107" i="1"/>
  <c r="M1109" i="1"/>
  <c r="M1111" i="1"/>
  <c r="M1113" i="1"/>
  <c r="M1115" i="1"/>
  <c r="M1117" i="1"/>
  <c r="M1119" i="1"/>
  <c r="M1121" i="1"/>
  <c r="M1123" i="1"/>
  <c r="M1125" i="1"/>
  <c r="M1127" i="1"/>
  <c r="M1129" i="1"/>
  <c r="M1131" i="1"/>
  <c r="M1133" i="1"/>
  <c r="M1135" i="1"/>
  <c r="M1137" i="1"/>
  <c r="M1139" i="1"/>
  <c r="M1141" i="1"/>
  <c r="M1143" i="1"/>
  <c r="M1145" i="1"/>
  <c r="M1147" i="1"/>
  <c r="M1149" i="1"/>
  <c r="M1151" i="1"/>
  <c r="M1153" i="1"/>
  <c r="M1155" i="1"/>
  <c r="M1157" i="1"/>
  <c r="M1159" i="1"/>
  <c r="M1161" i="1"/>
  <c r="M1163" i="1"/>
  <c r="M1165" i="1"/>
  <c r="M1167" i="1"/>
  <c r="M1169" i="1"/>
  <c r="M1171" i="1"/>
  <c r="M1173" i="1"/>
  <c r="M1175" i="1"/>
  <c r="M1177" i="1"/>
  <c r="M1179" i="1"/>
  <c r="M1181" i="1"/>
  <c r="M1183" i="1"/>
  <c r="M1185" i="1"/>
  <c r="M1187" i="1"/>
  <c r="M1189" i="1"/>
  <c r="M1191" i="1"/>
  <c r="M1193" i="1"/>
  <c r="M1195" i="1"/>
  <c r="M1197" i="1"/>
  <c r="M1199" i="1"/>
  <c r="M1201" i="1"/>
  <c r="M1203" i="1"/>
  <c r="M1205" i="1"/>
  <c r="M1207" i="1"/>
  <c r="M1209" i="1"/>
  <c r="M1211" i="1"/>
  <c r="M1213" i="1"/>
  <c r="M1215" i="1"/>
  <c r="M1217" i="1"/>
  <c r="M1219" i="1"/>
  <c r="M1221" i="1"/>
  <c r="M1223" i="1"/>
  <c r="M1225" i="1"/>
  <c r="M1227" i="1"/>
  <c r="M1229" i="1"/>
  <c r="M1231" i="1"/>
  <c r="M1233" i="1"/>
  <c r="M1235" i="1"/>
  <c r="M1237" i="1"/>
  <c r="M1239" i="1"/>
  <c r="M1241" i="1"/>
  <c r="M1243" i="1"/>
  <c r="M1245" i="1"/>
  <c r="M1247" i="1"/>
  <c r="M1249" i="1"/>
  <c r="M1251" i="1"/>
  <c r="M1253" i="1"/>
  <c r="M1255" i="1"/>
  <c r="M1257" i="1"/>
  <c r="M1259" i="1"/>
  <c r="M1261" i="1"/>
  <c r="M1263" i="1"/>
  <c r="M1265" i="1"/>
  <c r="M1267" i="1"/>
  <c r="M1269" i="1"/>
  <c r="M1271" i="1"/>
  <c r="M1273" i="1"/>
  <c r="M1275" i="1"/>
  <c r="M1277" i="1"/>
  <c r="M1279" i="1"/>
  <c r="M1281" i="1"/>
  <c r="M1283" i="1"/>
  <c r="M1285" i="1"/>
  <c r="M1287" i="1"/>
  <c r="M1289" i="1"/>
  <c r="M1291" i="1"/>
  <c r="M1293" i="1"/>
  <c r="M1295" i="1"/>
  <c r="M1297" i="1"/>
  <c r="M1299" i="1"/>
  <c r="M1301" i="1"/>
  <c r="M1303" i="1"/>
  <c r="M1305" i="1"/>
  <c r="M1307" i="1"/>
  <c r="M1309" i="1"/>
  <c r="M1311" i="1"/>
  <c r="M1313" i="1"/>
  <c r="M1315" i="1"/>
  <c r="M1317" i="1"/>
  <c r="M1319" i="1"/>
  <c r="M1321" i="1"/>
  <c r="M1323" i="1"/>
  <c r="M1325" i="1"/>
  <c r="M1327" i="1"/>
  <c r="M1329" i="1"/>
  <c r="M1331" i="1"/>
  <c r="M1333" i="1"/>
  <c r="M1335" i="1"/>
  <c r="M1337" i="1"/>
  <c r="M1339" i="1"/>
  <c r="M1341" i="1"/>
  <c r="M1343" i="1"/>
  <c r="N504" i="1"/>
  <c r="N520" i="1"/>
  <c r="N536" i="1"/>
  <c r="N552" i="1"/>
  <c r="N568" i="1"/>
  <c r="N584" i="1"/>
  <c r="N600" i="1"/>
  <c r="N616" i="1"/>
  <c r="N632" i="1"/>
  <c r="M647" i="1"/>
  <c r="M655" i="1"/>
  <c r="M663" i="1"/>
  <c r="N670" i="1"/>
  <c r="N675" i="1"/>
  <c r="N680" i="1"/>
  <c r="N684" i="1"/>
  <c r="N688" i="1"/>
  <c r="N692" i="1"/>
  <c r="N696" i="1"/>
  <c r="M700" i="1"/>
  <c r="N703" i="1"/>
  <c r="N705" i="1"/>
  <c r="N707" i="1"/>
  <c r="N709" i="1"/>
  <c r="N711" i="1"/>
  <c r="N713" i="1"/>
  <c r="N715" i="1"/>
  <c r="N717" i="1"/>
  <c r="N719" i="1"/>
  <c r="N721" i="1"/>
  <c r="N723" i="1"/>
  <c r="N725" i="1"/>
  <c r="N727" i="1"/>
  <c r="N729" i="1"/>
  <c r="N731" i="1"/>
  <c r="N733" i="1"/>
  <c r="N735" i="1"/>
  <c r="N737" i="1"/>
  <c r="N739" i="1"/>
  <c r="N741" i="1"/>
  <c r="N743" i="1"/>
  <c r="N745" i="1"/>
  <c r="N747" i="1"/>
  <c r="N749" i="1"/>
  <c r="N751" i="1"/>
  <c r="N753" i="1"/>
  <c r="N755" i="1"/>
  <c r="N757" i="1"/>
  <c r="N759" i="1"/>
  <c r="N761" i="1"/>
  <c r="N763" i="1"/>
  <c r="N765" i="1"/>
  <c r="N767" i="1"/>
  <c r="N769" i="1"/>
  <c r="N771" i="1"/>
  <c r="N773" i="1"/>
  <c r="N775" i="1"/>
  <c r="N777" i="1"/>
  <c r="N779" i="1"/>
  <c r="N781" i="1"/>
  <c r="N783" i="1"/>
  <c r="N785" i="1"/>
  <c r="N787" i="1"/>
  <c r="N789" i="1"/>
  <c r="N791" i="1"/>
  <c r="N793" i="1"/>
  <c r="N795" i="1"/>
  <c r="N797" i="1"/>
  <c r="N799" i="1"/>
  <c r="N801" i="1"/>
  <c r="N803" i="1"/>
  <c r="N805" i="1"/>
  <c r="N807" i="1"/>
  <c r="N809" i="1"/>
  <c r="N811" i="1"/>
  <c r="N813" i="1"/>
  <c r="N815" i="1"/>
  <c r="N817" i="1"/>
  <c r="N819" i="1"/>
  <c r="N821" i="1"/>
  <c r="N823" i="1"/>
  <c r="N825" i="1"/>
  <c r="N827" i="1"/>
  <c r="N829" i="1"/>
  <c r="N831" i="1"/>
  <c r="N833" i="1"/>
  <c r="N835" i="1"/>
  <c r="N837" i="1"/>
  <c r="N839" i="1"/>
  <c r="N841" i="1"/>
  <c r="N843" i="1"/>
  <c r="N845" i="1"/>
  <c r="N847" i="1"/>
  <c r="N849" i="1"/>
  <c r="N851" i="1"/>
  <c r="N853" i="1"/>
  <c r="N855" i="1"/>
  <c r="N857" i="1"/>
  <c r="N859" i="1"/>
  <c r="N861" i="1"/>
  <c r="N863" i="1"/>
  <c r="N865" i="1"/>
  <c r="N867" i="1"/>
  <c r="N869" i="1"/>
  <c r="N871" i="1"/>
  <c r="N873" i="1"/>
  <c r="N875" i="1"/>
  <c r="N877" i="1"/>
  <c r="N879" i="1"/>
  <c r="N881" i="1"/>
  <c r="N883" i="1"/>
  <c r="N885" i="1"/>
  <c r="N887" i="1"/>
  <c r="N889" i="1"/>
  <c r="N891" i="1"/>
  <c r="N893" i="1"/>
  <c r="N895" i="1"/>
  <c r="N897" i="1"/>
  <c r="N899" i="1"/>
  <c r="N901" i="1"/>
  <c r="N903" i="1"/>
  <c r="N905" i="1"/>
  <c r="N907" i="1"/>
  <c r="N909" i="1"/>
  <c r="N911" i="1"/>
  <c r="N913" i="1"/>
  <c r="N915" i="1"/>
  <c r="N917" i="1"/>
  <c r="N919" i="1"/>
  <c r="N921" i="1"/>
  <c r="N923" i="1"/>
  <c r="N925" i="1"/>
  <c r="N927" i="1"/>
  <c r="N929" i="1"/>
  <c r="N931" i="1"/>
  <c r="N933" i="1"/>
  <c r="N935" i="1"/>
  <c r="N937" i="1"/>
  <c r="N939" i="1"/>
  <c r="N941" i="1"/>
  <c r="N943" i="1"/>
  <c r="N945" i="1"/>
  <c r="N947" i="1"/>
  <c r="N949" i="1"/>
  <c r="N951" i="1"/>
  <c r="N953" i="1"/>
  <c r="N955" i="1"/>
  <c r="N957" i="1"/>
  <c r="N959" i="1"/>
  <c r="N961" i="1"/>
  <c r="N963" i="1"/>
  <c r="N965" i="1"/>
  <c r="N967" i="1"/>
  <c r="N969" i="1"/>
  <c r="N971" i="1"/>
  <c r="N973" i="1"/>
  <c r="N975" i="1"/>
  <c r="N977" i="1"/>
  <c r="N979" i="1"/>
  <c r="N981" i="1"/>
  <c r="N983" i="1"/>
  <c r="N985" i="1"/>
  <c r="N987" i="1"/>
  <c r="N989" i="1"/>
  <c r="N991" i="1"/>
  <c r="N993" i="1"/>
  <c r="N995" i="1"/>
  <c r="N997" i="1"/>
  <c r="N999" i="1"/>
  <c r="N1001" i="1"/>
  <c r="N1003" i="1"/>
  <c r="N1005" i="1"/>
  <c r="N1007" i="1"/>
  <c r="N1009" i="1"/>
  <c r="N1011" i="1"/>
  <c r="N1013" i="1"/>
  <c r="N1015" i="1"/>
  <c r="N1017" i="1"/>
  <c r="N1019" i="1"/>
  <c r="N1021" i="1"/>
  <c r="N1023" i="1"/>
  <c r="N1025" i="1"/>
  <c r="N1027" i="1"/>
  <c r="N1029" i="1"/>
  <c r="N1031" i="1"/>
  <c r="N1033" i="1"/>
  <c r="N1035" i="1"/>
  <c r="N1037" i="1"/>
  <c r="N1039" i="1"/>
  <c r="N1041" i="1"/>
  <c r="N1043" i="1"/>
  <c r="N1045" i="1"/>
  <c r="N1047" i="1"/>
  <c r="N1049" i="1"/>
  <c r="N1051" i="1"/>
  <c r="N1053" i="1"/>
  <c r="N1055" i="1"/>
  <c r="N1057" i="1"/>
  <c r="N1059" i="1"/>
  <c r="N1061" i="1"/>
  <c r="N1063" i="1"/>
  <c r="N1065" i="1"/>
  <c r="N1067" i="1"/>
  <c r="N1069" i="1"/>
  <c r="N1071" i="1"/>
  <c r="N1073" i="1"/>
  <c r="N1075" i="1"/>
  <c r="N1077" i="1"/>
  <c r="N1079" i="1"/>
  <c r="N1081" i="1"/>
  <c r="N1083" i="1"/>
  <c r="N1085" i="1"/>
  <c r="N1087" i="1"/>
  <c r="N1089" i="1"/>
  <c r="N1091" i="1"/>
  <c r="N1093" i="1"/>
  <c r="N1095" i="1"/>
  <c r="N1097" i="1"/>
  <c r="N1099" i="1"/>
  <c r="N1101" i="1"/>
  <c r="N1103" i="1"/>
  <c r="N1105" i="1"/>
  <c r="N1107" i="1"/>
  <c r="N1109" i="1"/>
  <c r="N1111" i="1"/>
  <c r="N1113" i="1"/>
  <c r="N1115" i="1"/>
  <c r="N1117" i="1"/>
  <c r="N1119" i="1"/>
  <c r="N1121" i="1"/>
  <c r="N1123" i="1"/>
  <c r="N1125" i="1"/>
  <c r="N1127" i="1"/>
  <c r="N1129" i="1"/>
  <c r="N1131" i="1"/>
  <c r="N1133" i="1"/>
  <c r="N1135" i="1"/>
  <c r="N1137" i="1"/>
  <c r="N1139" i="1"/>
  <c r="N1141" i="1"/>
  <c r="N1143" i="1"/>
  <c r="N1145" i="1"/>
  <c r="N1147" i="1"/>
  <c r="N1149" i="1"/>
  <c r="N1151" i="1"/>
  <c r="N1153" i="1"/>
  <c r="N1155" i="1"/>
  <c r="N1157" i="1"/>
  <c r="N1159" i="1"/>
  <c r="N1161" i="1"/>
  <c r="N1163" i="1"/>
  <c r="N1165" i="1"/>
  <c r="N1167" i="1"/>
  <c r="N1169" i="1"/>
  <c r="N1171" i="1"/>
  <c r="N1173" i="1"/>
  <c r="N1175" i="1"/>
  <c r="N1177" i="1"/>
  <c r="N1179" i="1"/>
  <c r="N1181" i="1"/>
  <c r="N1183" i="1"/>
  <c r="N1185" i="1"/>
  <c r="N1187" i="1"/>
  <c r="N1189" i="1"/>
  <c r="N1191" i="1"/>
  <c r="N1193" i="1"/>
  <c r="N1195" i="1"/>
  <c r="N1197" i="1"/>
  <c r="N1199" i="1"/>
  <c r="N1201" i="1"/>
  <c r="N1203" i="1"/>
  <c r="N1205" i="1"/>
  <c r="N1207" i="1"/>
  <c r="N1209" i="1"/>
  <c r="N1211" i="1"/>
  <c r="N1213" i="1"/>
  <c r="N1215" i="1"/>
  <c r="N1217" i="1"/>
  <c r="N1219" i="1"/>
  <c r="N1221" i="1"/>
  <c r="N1223" i="1"/>
  <c r="N1225" i="1"/>
  <c r="N1227" i="1"/>
  <c r="N1229" i="1"/>
  <c r="N1231" i="1"/>
  <c r="N1233" i="1"/>
  <c r="N1235" i="1"/>
  <c r="N1237" i="1"/>
  <c r="N1239" i="1"/>
  <c r="N1241" i="1"/>
  <c r="N1243" i="1"/>
  <c r="N1245" i="1"/>
  <c r="N1247" i="1"/>
  <c r="N1249" i="1"/>
  <c r="N1251" i="1"/>
  <c r="N1253" i="1"/>
  <c r="N1255" i="1"/>
  <c r="N1257" i="1"/>
  <c r="N1259" i="1"/>
  <c r="N1261" i="1"/>
  <c r="N1263" i="1"/>
  <c r="N1265" i="1"/>
  <c r="N1267" i="1"/>
  <c r="N1269" i="1"/>
  <c r="N1271" i="1"/>
  <c r="N1273" i="1"/>
  <c r="N1275" i="1"/>
  <c r="N1277" i="1"/>
  <c r="N1279" i="1"/>
  <c r="N1281" i="1"/>
  <c r="N1283" i="1"/>
  <c r="N1285" i="1"/>
  <c r="N1287" i="1"/>
  <c r="N1289" i="1"/>
  <c r="N1291" i="1"/>
  <c r="N1293" i="1"/>
  <c r="N1295" i="1"/>
  <c r="N1297" i="1"/>
  <c r="N1299" i="1"/>
  <c r="N1301" i="1"/>
  <c r="N1303" i="1"/>
  <c r="N1305" i="1"/>
  <c r="N1307" i="1"/>
  <c r="N1309" i="1"/>
  <c r="N1311" i="1"/>
  <c r="N1313" i="1"/>
  <c r="N1315" i="1"/>
  <c r="N1317" i="1"/>
  <c r="N1319" i="1"/>
  <c r="N1321" i="1"/>
  <c r="N1323" i="1"/>
  <c r="N506" i="1"/>
  <c r="N522" i="1"/>
  <c r="N538" i="1"/>
  <c r="N554" i="1"/>
  <c r="N570" i="1"/>
  <c r="N586" i="1"/>
  <c r="N602" i="1"/>
  <c r="N618" i="1"/>
  <c r="N634" i="1"/>
  <c r="N648" i="1"/>
  <c r="N656" i="1"/>
  <c r="N664" i="1"/>
  <c r="M671" i="1"/>
  <c r="N676" i="1"/>
  <c r="M681" i="1"/>
  <c r="M685" i="1"/>
  <c r="M689" i="1"/>
  <c r="M693" i="1"/>
  <c r="M697" i="1"/>
  <c r="N700" i="1"/>
  <c r="O703" i="1"/>
  <c r="O705" i="1"/>
  <c r="O707" i="1"/>
  <c r="O709" i="1"/>
  <c r="O711" i="1"/>
  <c r="O713" i="1"/>
  <c r="O715" i="1"/>
  <c r="O717" i="1"/>
  <c r="O719" i="1"/>
  <c r="O721" i="1"/>
  <c r="O723" i="1"/>
  <c r="O725" i="1"/>
  <c r="O727" i="1"/>
  <c r="O729" i="1"/>
  <c r="O731" i="1"/>
  <c r="O733" i="1"/>
  <c r="O735" i="1"/>
  <c r="O737" i="1"/>
  <c r="O739" i="1"/>
  <c r="O741" i="1"/>
  <c r="O743" i="1"/>
  <c r="O745" i="1"/>
  <c r="O747" i="1"/>
  <c r="O749" i="1"/>
  <c r="O751" i="1"/>
  <c r="O753" i="1"/>
  <c r="O755" i="1"/>
  <c r="O757" i="1"/>
  <c r="O759" i="1"/>
  <c r="O761" i="1"/>
  <c r="O763" i="1"/>
  <c r="O765" i="1"/>
  <c r="O767" i="1"/>
  <c r="O769" i="1"/>
  <c r="O771" i="1"/>
  <c r="O773" i="1"/>
  <c r="O775" i="1"/>
  <c r="O777" i="1"/>
  <c r="O779" i="1"/>
  <c r="O781" i="1"/>
  <c r="O783" i="1"/>
  <c r="O785" i="1"/>
  <c r="O787" i="1"/>
  <c r="O789" i="1"/>
  <c r="O791" i="1"/>
  <c r="O793" i="1"/>
  <c r="O795" i="1"/>
  <c r="O797" i="1"/>
  <c r="O799" i="1"/>
  <c r="O801" i="1"/>
  <c r="O803" i="1"/>
  <c r="O805" i="1"/>
  <c r="O807" i="1"/>
  <c r="O809" i="1"/>
  <c r="O811" i="1"/>
  <c r="O813" i="1"/>
  <c r="O815" i="1"/>
  <c r="O817" i="1"/>
  <c r="O819" i="1"/>
  <c r="O821" i="1"/>
  <c r="O823" i="1"/>
  <c r="O825" i="1"/>
  <c r="O827" i="1"/>
  <c r="O829" i="1"/>
  <c r="O831" i="1"/>
  <c r="O833" i="1"/>
  <c r="O835" i="1"/>
  <c r="O837" i="1"/>
  <c r="O839" i="1"/>
  <c r="O841" i="1"/>
  <c r="O843" i="1"/>
  <c r="O845" i="1"/>
  <c r="O847" i="1"/>
  <c r="O849" i="1"/>
  <c r="O851" i="1"/>
  <c r="O853" i="1"/>
  <c r="O855" i="1"/>
  <c r="O857" i="1"/>
  <c r="O859" i="1"/>
  <c r="O861" i="1"/>
  <c r="O863" i="1"/>
  <c r="O865" i="1"/>
  <c r="O867" i="1"/>
  <c r="O869" i="1"/>
  <c r="O871" i="1"/>
  <c r="O873" i="1"/>
  <c r="O875" i="1"/>
  <c r="O877" i="1"/>
  <c r="O879" i="1"/>
  <c r="O881" i="1"/>
  <c r="O883" i="1"/>
  <c r="O885" i="1"/>
  <c r="O887" i="1"/>
  <c r="O889" i="1"/>
  <c r="O891" i="1"/>
  <c r="O893" i="1"/>
  <c r="O895" i="1"/>
  <c r="O897" i="1"/>
  <c r="O899" i="1"/>
  <c r="O901" i="1"/>
  <c r="O903" i="1"/>
  <c r="O905" i="1"/>
  <c r="O907" i="1"/>
  <c r="O909" i="1"/>
  <c r="O911" i="1"/>
  <c r="O913" i="1"/>
  <c r="O915" i="1"/>
  <c r="O917" i="1"/>
  <c r="O919" i="1"/>
  <c r="O921" i="1"/>
  <c r="O923" i="1"/>
  <c r="O925" i="1"/>
  <c r="O927" i="1"/>
  <c r="O929" i="1"/>
  <c r="O931" i="1"/>
  <c r="O933" i="1"/>
  <c r="O935" i="1"/>
  <c r="O937" i="1"/>
  <c r="O939" i="1"/>
  <c r="O941" i="1"/>
  <c r="O943" i="1"/>
  <c r="O945" i="1"/>
  <c r="O947" i="1"/>
  <c r="O949" i="1"/>
  <c r="O951" i="1"/>
  <c r="O953" i="1"/>
  <c r="O955" i="1"/>
  <c r="O957" i="1"/>
  <c r="O959" i="1"/>
  <c r="O961" i="1"/>
  <c r="O963" i="1"/>
  <c r="O965" i="1"/>
  <c r="O967" i="1"/>
  <c r="O969" i="1"/>
  <c r="O971" i="1"/>
  <c r="O973" i="1"/>
  <c r="O975" i="1"/>
  <c r="O977" i="1"/>
  <c r="O979" i="1"/>
  <c r="O981" i="1"/>
  <c r="O983" i="1"/>
  <c r="O985" i="1"/>
  <c r="O987" i="1"/>
  <c r="O989" i="1"/>
  <c r="O991" i="1"/>
  <c r="O993" i="1"/>
  <c r="O995" i="1"/>
  <c r="O997" i="1"/>
  <c r="O999" i="1"/>
  <c r="O1001" i="1"/>
  <c r="O1003" i="1"/>
  <c r="O1005" i="1"/>
  <c r="O1007" i="1"/>
  <c r="O1009" i="1"/>
  <c r="O1011" i="1"/>
  <c r="O1013" i="1"/>
  <c r="O1015" i="1"/>
  <c r="O1017" i="1"/>
  <c r="O1019" i="1"/>
  <c r="O1021" i="1"/>
  <c r="O1023" i="1"/>
  <c r="O1025" i="1"/>
  <c r="O1027" i="1"/>
  <c r="O1029" i="1"/>
  <c r="O1031" i="1"/>
  <c r="O1033" i="1"/>
  <c r="O1035" i="1"/>
  <c r="O1037" i="1"/>
  <c r="O1039" i="1"/>
  <c r="O1041" i="1"/>
  <c r="O1043" i="1"/>
  <c r="O1045" i="1"/>
  <c r="O1047" i="1"/>
  <c r="O1049" i="1"/>
  <c r="O1051" i="1"/>
  <c r="O1053" i="1"/>
  <c r="O1055" i="1"/>
  <c r="O1057" i="1"/>
  <c r="O1059" i="1"/>
  <c r="O1061" i="1"/>
  <c r="O1063" i="1"/>
  <c r="O1065" i="1"/>
  <c r="O1067" i="1"/>
  <c r="O1069" i="1"/>
  <c r="O1071" i="1"/>
  <c r="O1073" i="1"/>
  <c r="O1075" i="1"/>
  <c r="O1077" i="1"/>
  <c r="O1079" i="1"/>
  <c r="O1081" i="1"/>
  <c r="O1083" i="1"/>
  <c r="O1085" i="1"/>
  <c r="O1087" i="1"/>
  <c r="O1089" i="1"/>
  <c r="O1091" i="1"/>
  <c r="O1093" i="1"/>
  <c r="O1095" i="1"/>
  <c r="O1097" i="1"/>
  <c r="O1099" i="1"/>
  <c r="O1101" i="1"/>
  <c r="O1103" i="1"/>
  <c r="O1105" i="1"/>
  <c r="O1107" i="1"/>
  <c r="O1109" i="1"/>
  <c r="O1111" i="1"/>
  <c r="O1113" i="1"/>
  <c r="O1115" i="1"/>
  <c r="O1117" i="1"/>
  <c r="O1119" i="1"/>
  <c r="O1121" i="1"/>
  <c r="O1123" i="1"/>
  <c r="O1125" i="1"/>
  <c r="O1127" i="1"/>
  <c r="O1129" i="1"/>
  <c r="O1131" i="1"/>
  <c r="O1133" i="1"/>
  <c r="O1135" i="1"/>
  <c r="O1137" i="1"/>
  <c r="O1139" i="1"/>
  <c r="O1141" i="1"/>
  <c r="O1143" i="1"/>
  <c r="O1145" i="1"/>
  <c r="O1147" i="1"/>
  <c r="O1149" i="1"/>
  <c r="O1151" i="1"/>
  <c r="O1153" i="1"/>
  <c r="O1155" i="1"/>
  <c r="O1157" i="1"/>
  <c r="O1159" i="1"/>
  <c r="O1161" i="1"/>
  <c r="O1163" i="1"/>
  <c r="O1165" i="1"/>
  <c r="O1167" i="1"/>
  <c r="O1169" i="1"/>
  <c r="O1171" i="1"/>
  <c r="O1173" i="1"/>
  <c r="O1175" i="1"/>
  <c r="O1177" i="1"/>
  <c r="O1179" i="1"/>
  <c r="O1181" i="1"/>
  <c r="O1183" i="1"/>
  <c r="O1185" i="1"/>
  <c r="O1187" i="1"/>
  <c r="O1189" i="1"/>
  <c r="O1191" i="1"/>
  <c r="O1193" i="1"/>
  <c r="O1195" i="1"/>
  <c r="O1197" i="1"/>
  <c r="O1199" i="1"/>
  <c r="O1201" i="1"/>
  <c r="O1203" i="1"/>
  <c r="O1205" i="1"/>
  <c r="O1207" i="1"/>
  <c r="O1209" i="1"/>
  <c r="O1211" i="1"/>
  <c r="O1213" i="1"/>
  <c r="O1215" i="1"/>
  <c r="O1217" i="1"/>
  <c r="O1219" i="1"/>
  <c r="O1221" i="1"/>
  <c r="O1223" i="1"/>
  <c r="O1225" i="1"/>
  <c r="O1227" i="1"/>
  <c r="O1229" i="1"/>
  <c r="O1231" i="1"/>
  <c r="O1233" i="1"/>
  <c r="O1235" i="1"/>
  <c r="O1237" i="1"/>
  <c r="O1239" i="1"/>
  <c r="O1241" i="1"/>
  <c r="O1243" i="1"/>
  <c r="O1245" i="1"/>
  <c r="O1247" i="1"/>
  <c r="O1249" i="1"/>
  <c r="O1251" i="1"/>
  <c r="O1253" i="1"/>
  <c r="O1255" i="1"/>
  <c r="O1257" i="1"/>
  <c r="O1259" i="1"/>
  <c r="O1261" i="1"/>
  <c r="O1263" i="1"/>
  <c r="O1265" i="1"/>
  <c r="O1267" i="1"/>
  <c r="O1269" i="1"/>
  <c r="O1271" i="1"/>
  <c r="O1273" i="1"/>
  <c r="O1275" i="1"/>
  <c r="O1277" i="1"/>
  <c r="O1279" i="1"/>
  <c r="O1281" i="1"/>
  <c r="O1283" i="1"/>
  <c r="O1285" i="1"/>
  <c r="O1287" i="1"/>
  <c r="O1289" i="1"/>
  <c r="O1291" i="1"/>
  <c r="O1293" i="1"/>
  <c r="O1295" i="1"/>
  <c r="O1297" i="1"/>
  <c r="O1299" i="1"/>
  <c r="O1301" i="1"/>
  <c r="O1303" i="1"/>
  <c r="O1305" i="1"/>
  <c r="O1307" i="1"/>
  <c r="O1309" i="1"/>
  <c r="O1311" i="1"/>
  <c r="O1313" i="1"/>
  <c r="O1315" i="1"/>
  <c r="O1317" i="1"/>
  <c r="O1319" i="1"/>
  <c r="O1321" i="1"/>
  <c r="O1323" i="1"/>
  <c r="O1325" i="1"/>
  <c r="O1327" i="1"/>
  <c r="O1329" i="1"/>
  <c r="O1331" i="1"/>
  <c r="O1333" i="1"/>
  <c r="O1335" i="1"/>
  <c r="O1337" i="1"/>
  <c r="O1339" i="1"/>
  <c r="O1341" i="1"/>
  <c r="N508" i="1"/>
  <c r="N524" i="1"/>
  <c r="N540" i="1"/>
  <c r="N556" i="1"/>
  <c r="N572" i="1"/>
  <c r="N588" i="1"/>
  <c r="N604" i="1"/>
  <c r="N620" i="1"/>
  <c r="N636" i="1"/>
  <c r="M649" i="1"/>
  <c r="M657" i="1"/>
  <c r="M665" i="1"/>
  <c r="N671" i="1"/>
  <c r="M677" i="1"/>
  <c r="N681" i="1"/>
  <c r="N685" i="1"/>
  <c r="N689" i="1"/>
  <c r="N693" i="1"/>
  <c r="N697" i="1"/>
  <c r="M701" i="1"/>
  <c r="L704" i="1"/>
  <c r="L706" i="1"/>
  <c r="L708" i="1"/>
  <c r="L710" i="1"/>
  <c r="L712" i="1"/>
  <c r="L714" i="1"/>
  <c r="L716" i="1"/>
  <c r="L718" i="1"/>
  <c r="L720" i="1"/>
  <c r="L722" i="1"/>
  <c r="L724" i="1"/>
  <c r="L726" i="1"/>
  <c r="L728" i="1"/>
  <c r="L730" i="1"/>
  <c r="L732" i="1"/>
  <c r="L734" i="1"/>
  <c r="L736" i="1"/>
  <c r="L738" i="1"/>
  <c r="L740" i="1"/>
  <c r="L742" i="1"/>
  <c r="L744" i="1"/>
  <c r="L746" i="1"/>
  <c r="L748" i="1"/>
  <c r="L750" i="1"/>
  <c r="L752" i="1"/>
  <c r="L754" i="1"/>
  <c r="L756" i="1"/>
  <c r="L758" i="1"/>
  <c r="L760" i="1"/>
  <c r="L762" i="1"/>
  <c r="L764" i="1"/>
  <c r="L766" i="1"/>
  <c r="L768" i="1"/>
  <c r="L770" i="1"/>
  <c r="L772" i="1"/>
  <c r="L774" i="1"/>
  <c r="L776" i="1"/>
  <c r="L778" i="1"/>
  <c r="L780" i="1"/>
  <c r="L782" i="1"/>
  <c r="L784" i="1"/>
  <c r="L786" i="1"/>
  <c r="L788" i="1"/>
  <c r="L790" i="1"/>
  <c r="L792" i="1"/>
  <c r="L794" i="1"/>
  <c r="L796" i="1"/>
  <c r="L798" i="1"/>
  <c r="L800" i="1"/>
  <c r="L802" i="1"/>
  <c r="L804" i="1"/>
  <c r="L806" i="1"/>
  <c r="L808" i="1"/>
  <c r="L810" i="1"/>
  <c r="L812" i="1"/>
  <c r="L814" i="1"/>
  <c r="L816" i="1"/>
  <c r="L818" i="1"/>
  <c r="L820" i="1"/>
  <c r="L822" i="1"/>
  <c r="L824" i="1"/>
  <c r="L826" i="1"/>
  <c r="L828" i="1"/>
  <c r="L830" i="1"/>
  <c r="L832" i="1"/>
  <c r="L834" i="1"/>
  <c r="L836" i="1"/>
  <c r="L838" i="1"/>
  <c r="L840" i="1"/>
  <c r="L842" i="1"/>
  <c r="L844" i="1"/>
  <c r="L846" i="1"/>
  <c r="L848" i="1"/>
  <c r="L850" i="1"/>
  <c r="L852" i="1"/>
  <c r="L854" i="1"/>
  <c r="L856" i="1"/>
  <c r="L858" i="1"/>
  <c r="L860" i="1"/>
  <c r="L862" i="1"/>
  <c r="L864" i="1"/>
  <c r="L866" i="1"/>
  <c r="L868" i="1"/>
  <c r="L870" i="1"/>
  <c r="L872" i="1"/>
  <c r="L874" i="1"/>
  <c r="L876" i="1"/>
  <c r="L878" i="1"/>
  <c r="L880" i="1"/>
  <c r="L882" i="1"/>
  <c r="L884" i="1"/>
  <c r="L886" i="1"/>
  <c r="L888" i="1"/>
  <c r="L890" i="1"/>
  <c r="L892" i="1"/>
  <c r="L894" i="1"/>
  <c r="L896" i="1"/>
  <c r="L898" i="1"/>
  <c r="L900" i="1"/>
  <c r="L902" i="1"/>
  <c r="L904" i="1"/>
  <c r="L906" i="1"/>
  <c r="L908" i="1"/>
  <c r="L910" i="1"/>
  <c r="L912" i="1"/>
  <c r="L914" i="1"/>
  <c r="L916" i="1"/>
  <c r="L918" i="1"/>
  <c r="L920" i="1"/>
  <c r="L922" i="1"/>
  <c r="L924" i="1"/>
  <c r="L926" i="1"/>
  <c r="L928" i="1"/>
  <c r="L930" i="1"/>
  <c r="L932" i="1"/>
  <c r="L934" i="1"/>
  <c r="L936" i="1"/>
  <c r="L938" i="1"/>
  <c r="L940" i="1"/>
  <c r="L942" i="1"/>
  <c r="L944" i="1"/>
  <c r="L946" i="1"/>
  <c r="L948" i="1"/>
  <c r="L950" i="1"/>
  <c r="L952" i="1"/>
  <c r="L954" i="1"/>
  <c r="L956" i="1"/>
  <c r="L958" i="1"/>
  <c r="L960" i="1"/>
  <c r="L962" i="1"/>
  <c r="L964" i="1"/>
  <c r="L966" i="1"/>
  <c r="L968" i="1"/>
  <c r="L970" i="1"/>
  <c r="L972" i="1"/>
  <c r="L974" i="1"/>
  <c r="L976" i="1"/>
  <c r="L978" i="1"/>
  <c r="L980" i="1"/>
  <c r="L982" i="1"/>
  <c r="L984" i="1"/>
  <c r="L986" i="1"/>
  <c r="L988" i="1"/>
  <c r="L990" i="1"/>
  <c r="L992" i="1"/>
  <c r="L994" i="1"/>
  <c r="L996" i="1"/>
  <c r="L998" i="1"/>
  <c r="L1000" i="1"/>
  <c r="L1002" i="1"/>
  <c r="L1004" i="1"/>
  <c r="L1006" i="1"/>
  <c r="L1008" i="1"/>
  <c r="L1010" i="1"/>
  <c r="L1012" i="1"/>
  <c r="L1014" i="1"/>
  <c r="L1016" i="1"/>
  <c r="L1018" i="1"/>
  <c r="L1020" i="1"/>
  <c r="L1022" i="1"/>
  <c r="L1024" i="1"/>
  <c r="L1026" i="1"/>
  <c r="L1028" i="1"/>
  <c r="L1030" i="1"/>
  <c r="L1032" i="1"/>
  <c r="L1034" i="1"/>
  <c r="L1036" i="1"/>
  <c r="L1038" i="1"/>
  <c r="L1040" i="1"/>
  <c r="L1042" i="1"/>
  <c r="L1044" i="1"/>
  <c r="L1046" i="1"/>
  <c r="L1048" i="1"/>
  <c r="L1050" i="1"/>
  <c r="L1052" i="1"/>
  <c r="L1054" i="1"/>
  <c r="L1056" i="1"/>
  <c r="L1058" i="1"/>
  <c r="L1060" i="1"/>
  <c r="L1062" i="1"/>
  <c r="L1064" i="1"/>
  <c r="L1066" i="1"/>
  <c r="L1068" i="1"/>
  <c r="L1070" i="1"/>
  <c r="L1072" i="1"/>
  <c r="L1074" i="1"/>
  <c r="L1076" i="1"/>
  <c r="L1078" i="1"/>
  <c r="L1080" i="1"/>
  <c r="L1082" i="1"/>
  <c r="L1084" i="1"/>
  <c r="L1086" i="1"/>
  <c r="L1088" i="1"/>
  <c r="L1090" i="1"/>
  <c r="L1092" i="1"/>
  <c r="L1094" i="1"/>
  <c r="L1096" i="1"/>
  <c r="L1098" i="1"/>
  <c r="L1100" i="1"/>
  <c r="L1102" i="1"/>
  <c r="L1104" i="1"/>
  <c r="L1106" i="1"/>
  <c r="L1108" i="1"/>
  <c r="L1110" i="1"/>
  <c r="L1112" i="1"/>
  <c r="L1114" i="1"/>
  <c r="L1116" i="1"/>
  <c r="L1118" i="1"/>
  <c r="L1120" i="1"/>
  <c r="L1122" i="1"/>
  <c r="L1124" i="1"/>
  <c r="L1126" i="1"/>
  <c r="L1128" i="1"/>
  <c r="L1130" i="1"/>
  <c r="L1132" i="1"/>
  <c r="L1134" i="1"/>
  <c r="L1136" i="1"/>
  <c r="L1138" i="1"/>
  <c r="L1140" i="1"/>
  <c r="L1142" i="1"/>
  <c r="L1144" i="1"/>
  <c r="L1146" i="1"/>
  <c r="L1148" i="1"/>
  <c r="L1150" i="1"/>
  <c r="L1152" i="1"/>
  <c r="L1154" i="1"/>
  <c r="L1156" i="1"/>
  <c r="L1158" i="1"/>
  <c r="L1160" i="1"/>
  <c r="L1162" i="1"/>
  <c r="L1164" i="1"/>
  <c r="L1166" i="1"/>
  <c r="L1168" i="1"/>
  <c r="L1170" i="1"/>
  <c r="L1172" i="1"/>
  <c r="L1174" i="1"/>
  <c r="L1176" i="1"/>
  <c r="L1178" i="1"/>
  <c r="L1180" i="1"/>
  <c r="L1182" i="1"/>
  <c r="L1184" i="1"/>
  <c r="L1186" i="1"/>
  <c r="L1188" i="1"/>
  <c r="L1190" i="1"/>
  <c r="L1192" i="1"/>
  <c r="L1194" i="1"/>
  <c r="L1196" i="1"/>
  <c r="L1198" i="1"/>
  <c r="L1200" i="1"/>
  <c r="L1202" i="1"/>
  <c r="L1204" i="1"/>
  <c r="L1206" i="1"/>
  <c r="L1208" i="1"/>
  <c r="L1210" i="1"/>
  <c r="L1212" i="1"/>
  <c r="L1214" i="1"/>
  <c r="L1216" i="1"/>
  <c r="L1218" i="1"/>
  <c r="L1220" i="1"/>
  <c r="L1222" i="1"/>
  <c r="L1224" i="1"/>
  <c r="L1226" i="1"/>
  <c r="L1228" i="1"/>
  <c r="L1230" i="1"/>
  <c r="L1232" i="1"/>
  <c r="L1234" i="1"/>
  <c r="L1236" i="1"/>
  <c r="L1238" i="1"/>
  <c r="L1240" i="1"/>
  <c r="L1242" i="1"/>
  <c r="L1244" i="1"/>
  <c r="L1246" i="1"/>
  <c r="L1248" i="1"/>
  <c r="L1250" i="1"/>
  <c r="L1252" i="1"/>
  <c r="L1254" i="1"/>
  <c r="L1256" i="1"/>
  <c r="L1258" i="1"/>
  <c r="L1260" i="1"/>
  <c r="L1262" i="1"/>
  <c r="L1264" i="1"/>
  <c r="L1266" i="1"/>
  <c r="L1268" i="1"/>
  <c r="L1270" i="1"/>
  <c r="L1272" i="1"/>
  <c r="L1274" i="1"/>
  <c r="L1276" i="1"/>
  <c r="L1278" i="1"/>
  <c r="L1280" i="1"/>
  <c r="L1282" i="1"/>
  <c r="L1284" i="1"/>
  <c r="L1286" i="1"/>
  <c r="L1288" i="1"/>
  <c r="L1290" i="1"/>
  <c r="L1292" i="1"/>
  <c r="L1294" i="1"/>
  <c r="L1296" i="1"/>
  <c r="L1298" i="1"/>
  <c r="L1300" i="1"/>
  <c r="L1302" i="1"/>
  <c r="L1304" i="1"/>
  <c r="L1306" i="1"/>
  <c r="L1308" i="1"/>
  <c r="L1310" i="1"/>
  <c r="L1312" i="1"/>
  <c r="L1314" i="1"/>
  <c r="L1316" i="1"/>
  <c r="L1318" i="1"/>
  <c r="L1320" i="1"/>
  <c r="L1322" i="1"/>
  <c r="L1324" i="1"/>
  <c r="L1326" i="1"/>
  <c r="L1328" i="1"/>
  <c r="L1330" i="1"/>
  <c r="L1332" i="1"/>
  <c r="L1334" i="1"/>
  <c r="L1336" i="1"/>
  <c r="L1338" i="1"/>
  <c r="L1340" i="1"/>
  <c r="L1342" i="1"/>
  <c r="L1344" i="1"/>
  <c r="N514" i="1"/>
  <c r="N530" i="1"/>
  <c r="N546" i="1"/>
  <c r="N562" i="1"/>
  <c r="N578" i="1"/>
  <c r="N594" i="1"/>
  <c r="N610" i="1"/>
  <c r="N626" i="1"/>
  <c r="N642" i="1"/>
  <c r="N652" i="1"/>
  <c r="N660" i="1"/>
  <c r="N668" i="1"/>
  <c r="N673" i="1"/>
  <c r="M679" i="1"/>
  <c r="M683" i="1"/>
  <c r="M687" i="1"/>
  <c r="P687" i="1" s="1"/>
  <c r="M691" i="1"/>
  <c r="M695" i="1"/>
  <c r="M699" i="1"/>
  <c r="M702" i="1"/>
  <c r="O704" i="1"/>
  <c r="O706" i="1"/>
  <c r="O708" i="1"/>
  <c r="O710" i="1"/>
  <c r="O712" i="1"/>
  <c r="O714" i="1"/>
  <c r="O716" i="1"/>
  <c r="O718" i="1"/>
  <c r="O720" i="1"/>
  <c r="O722" i="1"/>
  <c r="O724" i="1"/>
  <c r="O726" i="1"/>
  <c r="O728" i="1"/>
  <c r="O730" i="1"/>
  <c r="O732" i="1"/>
  <c r="O734" i="1"/>
  <c r="O736" i="1"/>
  <c r="O738" i="1"/>
  <c r="O740" i="1"/>
  <c r="O742" i="1"/>
  <c r="O744" i="1"/>
  <c r="O746" i="1"/>
  <c r="O748" i="1"/>
  <c r="O750" i="1"/>
  <c r="O752" i="1"/>
  <c r="O754" i="1"/>
  <c r="O756" i="1"/>
  <c r="O758" i="1"/>
  <c r="O760" i="1"/>
  <c r="O762" i="1"/>
  <c r="O764" i="1"/>
  <c r="O766" i="1"/>
  <c r="O768" i="1"/>
  <c r="O770" i="1"/>
  <c r="O772" i="1"/>
  <c r="O774" i="1"/>
  <c r="O776" i="1"/>
  <c r="O778" i="1"/>
  <c r="O780" i="1"/>
  <c r="O782" i="1"/>
  <c r="O784" i="1"/>
  <c r="O786" i="1"/>
  <c r="O788" i="1"/>
  <c r="O790" i="1"/>
  <c r="O792" i="1"/>
  <c r="O794" i="1"/>
  <c r="O796" i="1"/>
  <c r="O798" i="1"/>
  <c r="O800" i="1"/>
  <c r="O802" i="1"/>
  <c r="O804" i="1"/>
  <c r="O806" i="1"/>
  <c r="O808" i="1"/>
  <c r="O810" i="1"/>
  <c r="O812" i="1"/>
  <c r="O814" i="1"/>
  <c r="O816" i="1"/>
  <c r="O818" i="1"/>
  <c r="O820" i="1"/>
  <c r="O822" i="1"/>
  <c r="O824" i="1"/>
  <c r="O826" i="1"/>
  <c r="O828" i="1"/>
  <c r="O830" i="1"/>
  <c r="O832" i="1"/>
  <c r="O834" i="1"/>
  <c r="O836" i="1"/>
  <c r="O838" i="1"/>
  <c r="O840" i="1"/>
  <c r="O842" i="1"/>
  <c r="O844" i="1"/>
  <c r="O846" i="1"/>
  <c r="O848" i="1"/>
  <c r="O850" i="1"/>
  <c r="O852" i="1"/>
  <c r="O854" i="1"/>
  <c r="O856" i="1"/>
  <c r="O858" i="1"/>
  <c r="O860" i="1"/>
  <c r="O862" i="1"/>
  <c r="O864" i="1"/>
  <c r="O866" i="1"/>
  <c r="O868" i="1"/>
  <c r="O870" i="1"/>
  <c r="O872" i="1"/>
  <c r="O874" i="1"/>
  <c r="O876" i="1"/>
  <c r="O878" i="1"/>
  <c r="O880" i="1"/>
  <c r="O882" i="1"/>
  <c r="O884" i="1"/>
  <c r="O886" i="1"/>
  <c r="O888" i="1"/>
  <c r="O890" i="1"/>
  <c r="O892" i="1"/>
  <c r="O894" i="1"/>
  <c r="O896" i="1"/>
  <c r="O898" i="1"/>
  <c r="O900" i="1"/>
  <c r="O902" i="1"/>
  <c r="O904" i="1"/>
  <c r="O906" i="1"/>
  <c r="O908" i="1"/>
  <c r="O910" i="1"/>
  <c r="O912" i="1"/>
  <c r="O914" i="1"/>
  <c r="O916" i="1"/>
  <c r="O918" i="1"/>
  <c r="O920" i="1"/>
  <c r="O922" i="1"/>
  <c r="O924" i="1"/>
  <c r="O926" i="1"/>
  <c r="O928" i="1"/>
  <c r="O930" i="1"/>
  <c r="O932" i="1"/>
  <c r="O934" i="1"/>
  <c r="O936" i="1"/>
  <c r="O938" i="1"/>
  <c r="O940" i="1"/>
  <c r="O942" i="1"/>
  <c r="O944" i="1"/>
  <c r="O946" i="1"/>
  <c r="O948" i="1"/>
  <c r="O950" i="1"/>
  <c r="O952" i="1"/>
  <c r="O954" i="1"/>
  <c r="O956" i="1"/>
  <c r="O958" i="1"/>
  <c r="O960" i="1"/>
  <c r="O962" i="1"/>
  <c r="O964" i="1"/>
  <c r="O966" i="1"/>
  <c r="O968" i="1"/>
  <c r="O970" i="1"/>
  <c r="O972" i="1"/>
  <c r="O974" i="1"/>
  <c r="O976" i="1"/>
  <c r="O978" i="1"/>
  <c r="O980" i="1"/>
  <c r="O982" i="1"/>
  <c r="O984" i="1"/>
  <c r="O986" i="1"/>
  <c r="O988" i="1"/>
  <c r="O990" i="1"/>
  <c r="O992" i="1"/>
  <c r="O994" i="1"/>
  <c r="O996" i="1"/>
  <c r="O998" i="1"/>
  <c r="O1000" i="1"/>
  <c r="O1002" i="1"/>
  <c r="O1004" i="1"/>
  <c r="O1006" i="1"/>
  <c r="O1008" i="1"/>
  <c r="O1010" i="1"/>
  <c r="O1012" i="1"/>
  <c r="O1014" i="1"/>
  <c r="O1016" i="1"/>
  <c r="O1018" i="1"/>
  <c r="O1020" i="1"/>
  <c r="O1022" i="1"/>
  <c r="O1024" i="1"/>
  <c r="O1026" i="1"/>
  <c r="O1028" i="1"/>
  <c r="O1030" i="1"/>
  <c r="O1032" i="1"/>
  <c r="O1034" i="1"/>
  <c r="O1036" i="1"/>
  <c r="O1038" i="1"/>
  <c r="O1040" i="1"/>
  <c r="O1042" i="1"/>
  <c r="O1044" i="1"/>
  <c r="O1046" i="1"/>
  <c r="O1048" i="1"/>
  <c r="O1050" i="1"/>
  <c r="O1052" i="1"/>
  <c r="O1054" i="1"/>
  <c r="O1056" i="1"/>
  <c r="O1058" i="1"/>
  <c r="O1060" i="1"/>
  <c r="O1062" i="1"/>
  <c r="O1064" i="1"/>
  <c r="O1066" i="1"/>
  <c r="O1068" i="1"/>
  <c r="O1070" i="1"/>
  <c r="O1072" i="1"/>
  <c r="O1074" i="1"/>
  <c r="O1076" i="1"/>
  <c r="O1078" i="1"/>
  <c r="O1080" i="1"/>
  <c r="O1082" i="1"/>
  <c r="O1084" i="1"/>
  <c r="O1086" i="1"/>
  <c r="O1088" i="1"/>
  <c r="O1090" i="1"/>
  <c r="O1092" i="1"/>
  <c r="O1094" i="1"/>
  <c r="O1096" i="1"/>
  <c r="O1098" i="1"/>
  <c r="O1100" i="1"/>
  <c r="O1102" i="1"/>
  <c r="O1104" i="1"/>
  <c r="O1106" i="1"/>
  <c r="O1108" i="1"/>
  <c r="O1110" i="1"/>
  <c r="O1112" i="1"/>
  <c r="O1114" i="1"/>
  <c r="O1116" i="1"/>
  <c r="O1118" i="1"/>
  <c r="O1120" i="1"/>
  <c r="O1122" i="1"/>
  <c r="O1124" i="1"/>
  <c r="O1126" i="1"/>
  <c r="O1128" i="1"/>
  <c r="O1130" i="1"/>
  <c r="O1132" i="1"/>
  <c r="O1134" i="1"/>
  <c r="O1136" i="1"/>
  <c r="O1138" i="1"/>
  <c r="O1140" i="1"/>
  <c r="O1142" i="1"/>
  <c r="O1144" i="1"/>
  <c r="O1146" i="1"/>
  <c r="O1148" i="1"/>
  <c r="O1150" i="1"/>
  <c r="O1152" i="1"/>
  <c r="O1154" i="1"/>
  <c r="O1156" i="1"/>
  <c r="O1158" i="1"/>
  <c r="O1160" i="1"/>
  <c r="O1162" i="1"/>
  <c r="O1164" i="1"/>
  <c r="O1166" i="1"/>
  <c r="O1168" i="1"/>
  <c r="O1170" i="1"/>
  <c r="O1172" i="1"/>
  <c r="O1174" i="1"/>
  <c r="O1176" i="1"/>
  <c r="O1178" i="1"/>
  <c r="O1180" i="1"/>
  <c r="O1182" i="1"/>
  <c r="O1184" i="1"/>
  <c r="O1186" i="1"/>
  <c r="O1188" i="1"/>
  <c r="O1190" i="1"/>
  <c r="O1192" i="1"/>
  <c r="O1194" i="1"/>
  <c r="O1196" i="1"/>
  <c r="O1198" i="1"/>
  <c r="O1200" i="1"/>
  <c r="O1202" i="1"/>
  <c r="O1204" i="1"/>
  <c r="O1206" i="1"/>
  <c r="O1208" i="1"/>
  <c r="O1210" i="1"/>
  <c r="O1212" i="1"/>
  <c r="O1214" i="1"/>
  <c r="O1216" i="1"/>
  <c r="O1218" i="1"/>
  <c r="O1220" i="1"/>
  <c r="O1222" i="1"/>
  <c r="O1224" i="1"/>
  <c r="O1226" i="1"/>
  <c r="O1228" i="1"/>
  <c r="O1230" i="1"/>
  <c r="O1232" i="1"/>
  <c r="O1234" i="1"/>
  <c r="O1236" i="1"/>
  <c r="O1238" i="1"/>
  <c r="O1240" i="1"/>
  <c r="O1242" i="1"/>
  <c r="O1244" i="1"/>
  <c r="O1246" i="1"/>
  <c r="O1248" i="1"/>
  <c r="O1250" i="1"/>
  <c r="O1252" i="1"/>
  <c r="O1254" i="1"/>
  <c r="O1256" i="1"/>
  <c r="O1258" i="1"/>
  <c r="O1260" i="1"/>
  <c r="O1262" i="1"/>
  <c r="O1264" i="1"/>
  <c r="O1266" i="1"/>
  <c r="O1268" i="1"/>
  <c r="O1270" i="1"/>
  <c r="O1272" i="1"/>
  <c r="O1274" i="1"/>
  <c r="O1276" i="1"/>
  <c r="O1278" i="1"/>
  <c r="O1280" i="1"/>
  <c r="O1282" i="1"/>
  <c r="O1284" i="1"/>
  <c r="O1286" i="1"/>
  <c r="O1288" i="1"/>
  <c r="O1290" i="1"/>
  <c r="O1292" i="1"/>
  <c r="O1294" i="1"/>
  <c r="O1296" i="1"/>
  <c r="O1298" i="1"/>
  <c r="O1300" i="1"/>
  <c r="O1302" i="1"/>
  <c r="O1304" i="1"/>
  <c r="O1306" i="1"/>
  <c r="O1308" i="1"/>
  <c r="O1310" i="1"/>
  <c r="O1312" i="1"/>
  <c r="O1314" i="1"/>
  <c r="O1316" i="1"/>
  <c r="O1318" i="1"/>
  <c r="O1320" i="1"/>
  <c r="O1322" i="1"/>
  <c r="O1324" i="1"/>
  <c r="O1326" i="1"/>
  <c r="N510" i="1"/>
  <c r="N574" i="1"/>
  <c r="N638" i="1"/>
  <c r="N672" i="1"/>
  <c r="M690" i="1"/>
  <c r="M704" i="1"/>
  <c r="M712" i="1"/>
  <c r="M720" i="1"/>
  <c r="M728" i="1"/>
  <c r="M736" i="1"/>
  <c r="M744" i="1"/>
  <c r="M752" i="1"/>
  <c r="M760" i="1"/>
  <c r="M768" i="1"/>
  <c r="M776" i="1"/>
  <c r="M784" i="1"/>
  <c r="M792" i="1"/>
  <c r="M800" i="1"/>
  <c r="M808" i="1"/>
  <c r="M816" i="1"/>
  <c r="M824" i="1"/>
  <c r="M832" i="1"/>
  <c r="M840" i="1"/>
  <c r="M848" i="1"/>
  <c r="M856" i="1"/>
  <c r="M864" i="1"/>
  <c r="M872" i="1"/>
  <c r="M880" i="1"/>
  <c r="M888" i="1"/>
  <c r="M896" i="1"/>
  <c r="M904" i="1"/>
  <c r="M912" i="1"/>
  <c r="M920" i="1"/>
  <c r="M928" i="1"/>
  <c r="M936" i="1"/>
  <c r="M944" i="1"/>
  <c r="M952" i="1"/>
  <c r="M960" i="1"/>
  <c r="M968" i="1"/>
  <c r="M976" i="1"/>
  <c r="M984" i="1"/>
  <c r="M992" i="1"/>
  <c r="M1000" i="1"/>
  <c r="M1008" i="1"/>
  <c r="M1016" i="1"/>
  <c r="M1024" i="1"/>
  <c r="M1032" i="1"/>
  <c r="M1040" i="1"/>
  <c r="M1048" i="1"/>
  <c r="M1056" i="1"/>
  <c r="M1064" i="1"/>
  <c r="M1072" i="1"/>
  <c r="M1080" i="1"/>
  <c r="M1088" i="1"/>
  <c r="M1096" i="1"/>
  <c r="M1104" i="1"/>
  <c r="M1112" i="1"/>
  <c r="M1120" i="1"/>
  <c r="M1128" i="1"/>
  <c r="M1136" i="1"/>
  <c r="M1144" i="1"/>
  <c r="M1152" i="1"/>
  <c r="M1160" i="1"/>
  <c r="M1168" i="1"/>
  <c r="M1176" i="1"/>
  <c r="M1184" i="1"/>
  <c r="M1192" i="1"/>
  <c r="M1200" i="1"/>
  <c r="M1208" i="1"/>
  <c r="M1216" i="1"/>
  <c r="M1224" i="1"/>
  <c r="M1232" i="1"/>
  <c r="M1240" i="1"/>
  <c r="M1248" i="1"/>
  <c r="M1256" i="1"/>
  <c r="M1264" i="1"/>
  <c r="M1272" i="1"/>
  <c r="M1280" i="1"/>
  <c r="M1288" i="1"/>
  <c r="M1296" i="1"/>
  <c r="M1304" i="1"/>
  <c r="M1312" i="1"/>
  <c r="M1320" i="1"/>
  <c r="N1326" i="1"/>
  <c r="O1330" i="1"/>
  <c r="O1334" i="1"/>
  <c r="O1338" i="1"/>
  <c r="O1342" i="1"/>
  <c r="O1345" i="1"/>
  <c r="L1348" i="1"/>
  <c r="M1350" i="1"/>
  <c r="M1352" i="1"/>
  <c r="M1354" i="1"/>
  <c r="M1356" i="1"/>
  <c r="M1358" i="1"/>
  <c r="M1360" i="1"/>
  <c r="M1362" i="1"/>
  <c r="M1364" i="1"/>
  <c r="M1366" i="1"/>
  <c r="M1368" i="1"/>
  <c r="M1370" i="1"/>
  <c r="M1372" i="1"/>
  <c r="M1374" i="1"/>
  <c r="M1376" i="1"/>
  <c r="M1378" i="1"/>
  <c r="M1380" i="1"/>
  <c r="M1382" i="1"/>
  <c r="M1384" i="1"/>
  <c r="M1386" i="1"/>
  <c r="M1388" i="1"/>
  <c r="M1390" i="1"/>
  <c r="M1392" i="1"/>
  <c r="M1394" i="1"/>
  <c r="M1396" i="1"/>
  <c r="M1398" i="1"/>
  <c r="M1400" i="1"/>
  <c r="M1402" i="1"/>
  <c r="M1404" i="1"/>
  <c r="M1406" i="1"/>
  <c r="M1408" i="1"/>
  <c r="M1410" i="1"/>
  <c r="M1412" i="1"/>
  <c r="M1414" i="1"/>
  <c r="M1416" i="1"/>
  <c r="M1418" i="1"/>
  <c r="M1420" i="1"/>
  <c r="M1422" i="1"/>
  <c r="M1424" i="1"/>
  <c r="M1426" i="1"/>
  <c r="M1428" i="1"/>
  <c r="M1430" i="1"/>
  <c r="M1432" i="1"/>
  <c r="M1434" i="1"/>
  <c r="M1436" i="1"/>
  <c r="M1438" i="1"/>
  <c r="M1440" i="1"/>
  <c r="M1442" i="1"/>
  <c r="M1444" i="1"/>
  <c r="M1446" i="1"/>
  <c r="M1448" i="1"/>
  <c r="M1450" i="1"/>
  <c r="M1452" i="1"/>
  <c r="M1454" i="1"/>
  <c r="M1456" i="1"/>
  <c r="M1458" i="1"/>
  <c r="M1460" i="1"/>
  <c r="M1462" i="1"/>
  <c r="M1464" i="1"/>
  <c r="M1466" i="1"/>
  <c r="M1468" i="1"/>
  <c r="M1470" i="1"/>
  <c r="M1472" i="1"/>
  <c r="M1474" i="1"/>
  <c r="M1476" i="1"/>
  <c r="M1478" i="1"/>
  <c r="M1480" i="1"/>
  <c r="M1482" i="1"/>
  <c r="M1484" i="1"/>
  <c r="M1486" i="1"/>
  <c r="M1488" i="1"/>
  <c r="M1490" i="1"/>
  <c r="M1492" i="1"/>
  <c r="M1494" i="1"/>
  <c r="M1496" i="1"/>
  <c r="M1498" i="1"/>
  <c r="M1500" i="1"/>
  <c r="M1502" i="1"/>
  <c r="M1504" i="1"/>
  <c r="M1506" i="1"/>
  <c r="M1508" i="1"/>
  <c r="M1510" i="1"/>
  <c r="M1512" i="1"/>
  <c r="M1514" i="1"/>
  <c r="M1516" i="1"/>
  <c r="M1518" i="1"/>
  <c r="M1520" i="1"/>
  <c r="M1522" i="1"/>
  <c r="M1524" i="1"/>
  <c r="M1526" i="1"/>
  <c r="M1528" i="1"/>
  <c r="M1530" i="1"/>
  <c r="M1532" i="1"/>
  <c r="M1534" i="1"/>
  <c r="M1536" i="1"/>
  <c r="M1538" i="1"/>
  <c r="M1540" i="1"/>
  <c r="M1542" i="1"/>
  <c r="M1544" i="1"/>
  <c r="M1546" i="1"/>
  <c r="M1548" i="1"/>
  <c r="M1550" i="1"/>
  <c r="M1552" i="1"/>
  <c r="M1554" i="1"/>
  <c r="M1556" i="1"/>
  <c r="M1558" i="1"/>
  <c r="M1560" i="1"/>
  <c r="M1562" i="1"/>
  <c r="M1564" i="1"/>
  <c r="M1566" i="1"/>
  <c r="M1568" i="1"/>
  <c r="M1570" i="1"/>
  <c r="M1572" i="1"/>
  <c r="M1574" i="1"/>
  <c r="M1576" i="1"/>
  <c r="M1578" i="1"/>
  <c r="M1580" i="1"/>
  <c r="M1582" i="1"/>
  <c r="M1584" i="1"/>
  <c r="M1586" i="1"/>
  <c r="M1588" i="1"/>
  <c r="M1590" i="1"/>
  <c r="M1592" i="1"/>
  <c r="M1594" i="1"/>
  <c r="M1596" i="1"/>
  <c r="M1598" i="1"/>
  <c r="M1600" i="1"/>
  <c r="M1602" i="1"/>
  <c r="M1604" i="1"/>
  <c r="M1606" i="1"/>
  <c r="M1608" i="1"/>
  <c r="M1610" i="1"/>
  <c r="M1612" i="1"/>
  <c r="M1614" i="1"/>
  <c r="M1616" i="1"/>
  <c r="M1618" i="1"/>
  <c r="M1620" i="1"/>
  <c r="M1622" i="1"/>
  <c r="M1624" i="1"/>
  <c r="M1626" i="1"/>
  <c r="M1628" i="1"/>
  <c r="M1630" i="1"/>
  <c r="M1632" i="1"/>
  <c r="M1634" i="1"/>
  <c r="M1636" i="1"/>
  <c r="M1638" i="1"/>
  <c r="M1640" i="1"/>
  <c r="M1642" i="1"/>
  <c r="M1644" i="1"/>
  <c r="M1646" i="1"/>
  <c r="M1648" i="1"/>
  <c r="M1650" i="1"/>
  <c r="M1652" i="1"/>
  <c r="M1654" i="1"/>
  <c r="M1656" i="1"/>
  <c r="M1658" i="1"/>
  <c r="M1660" i="1"/>
  <c r="M1662" i="1"/>
  <c r="M1664" i="1"/>
  <c r="M1666" i="1"/>
  <c r="M1668" i="1"/>
  <c r="M1670" i="1"/>
  <c r="M1672" i="1"/>
  <c r="M1674" i="1"/>
  <c r="M1676" i="1"/>
  <c r="M1678" i="1"/>
  <c r="M1680" i="1"/>
  <c r="M1682" i="1"/>
  <c r="M1684" i="1"/>
  <c r="M1686" i="1"/>
  <c r="M1688" i="1"/>
  <c r="M1690" i="1"/>
  <c r="M1692" i="1"/>
  <c r="M1694" i="1"/>
  <c r="M1696" i="1"/>
  <c r="M1698" i="1"/>
  <c r="M1700" i="1"/>
  <c r="M1702" i="1"/>
  <c r="M1704" i="1"/>
  <c r="M1706" i="1"/>
  <c r="M1708" i="1"/>
  <c r="M1710" i="1"/>
  <c r="M1712" i="1"/>
  <c r="M1714" i="1"/>
  <c r="M1716" i="1"/>
  <c r="M1718" i="1"/>
  <c r="M1720" i="1"/>
  <c r="M1722" i="1"/>
  <c r="M1724" i="1"/>
  <c r="M1726" i="1"/>
  <c r="M1728" i="1"/>
  <c r="M1730" i="1"/>
  <c r="M1732" i="1"/>
  <c r="M1734" i="1"/>
  <c r="M1736" i="1"/>
  <c r="M1738" i="1"/>
  <c r="M1740" i="1"/>
  <c r="M1742" i="1"/>
  <c r="M1744" i="1"/>
  <c r="M1746" i="1"/>
  <c r="M1748" i="1"/>
  <c r="M1750" i="1"/>
  <c r="M1752" i="1"/>
  <c r="M1754" i="1"/>
  <c r="M1756" i="1"/>
  <c r="M1758" i="1"/>
  <c r="M1760" i="1"/>
  <c r="M1762" i="1"/>
  <c r="M1764" i="1"/>
  <c r="M1766" i="1"/>
  <c r="M1768" i="1"/>
  <c r="M1770" i="1"/>
  <c r="M1772" i="1"/>
  <c r="M1774" i="1"/>
  <c r="M1776" i="1"/>
  <c r="M1778" i="1"/>
  <c r="M1780" i="1"/>
  <c r="M1782" i="1"/>
  <c r="M1784" i="1"/>
  <c r="M1786" i="1"/>
  <c r="M1788" i="1"/>
  <c r="M1790" i="1"/>
  <c r="M1792" i="1"/>
  <c r="M1794" i="1"/>
  <c r="M1796" i="1"/>
  <c r="M1798" i="1"/>
  <c r="M1800" i="1"/>
  <c r="M1802" i="1"/>
  <c r="M1804" i="1"/>
  <c r="M1806" i="1"/>
  <c r="M1808" i="1"/>
  <c r="M1810" i="1"/>
  <c r="M1812" i="1"/>
  <c r="M1814" i="1"/>
  <c r="M1816" i="1"/>
  <c r="M1818" i="1"/>
  <c r="M1820" i="1"/>
  <c r="M1822" i="1"/>
  <c r="M1824" i="1"/>
  <c r="M1826" i="1"/>
  <c r="M1828" i="1"/>
  <c r="M1830" i="1"/>
  <c r="M1832" i="1"/>
  <c r="M1834" i="1"/>
  <c r="M1836" i="1"/>
  <c r="M1838" i="1"/>
  <c r="M1840" i="1"/>
  <c r="M1842" i="1"/>
  <c r="M1844" i="1"/>
  <c r="M1846" i="1"/>
  <c r="M1848" i="1"/>
  <c r="M1850" i="1"/>
  <c r="M1852" i="1"/>
  <c r="M1854" i="1"/>
  <c r="N512" i="1"/>
  <c r="N576" i="1"/>
  <c r="N640" i="1"/>
  <c r="M673" i="1"/>
  <c r="N690" i="1"/>
  <c r="N704" i="1"/>
  <c r="N712" i="1"/>
  <c r="N720" i="1"/>
  <c r="N728" i="1"/>
  <c r="N736" i="1"/>
  <c r="N744" i="1"/>
  <c r="N752" i="1"/>
  <c r="N760" i="1"/>
  <c r="N768" i="1"/>
  <c r="N776" i="1"/>
  <c r="N784" i="1"/>
  <c r="N792" i="1"/>
  <c r="N800" i="1"/>
  <c r="N808" i="1"/>
  <c r="N816" i="1"/>
  <c r="N824" i="1"/>
  <c r="N832" i="1"/>
  <c r="N840" i="1"/>
  <c r="N848" i="1"/>
  <c r="N856" i="1"/>
  <c r="N864" i="1"/>
  <c r="N872" i="1"/>
  <c r="N880" i="1"/>
  <c r="N888" i="1"/>
  <c r="N896" i="1"/>
  <c r="N904" i="1"/>
  <c r="N912" i="1"/>
  <c r="N920" i="1"/>
  <c r="N928" i="1"/>
  <c r="N936" i="1"/>
  <c r="N944" i="1"/>
  <c r="N952" i="1"/>
  <c r="N960" i="1"/>
  <c r="N968" i="1"/>
  <c r="N976" i="1"/>
  <c r="N984" i="1"/>
  <c r="N992" i="1"/>
  <c r="N1000" i="1"/>
  <c r="N1008" i="1"/>
  <c r="N1016" i="1"/>
  <c r="N1024" i="1"/>
  <c r="N1032" i="1"/>
  <c r="N1040" i="1"/>
  <c r="N1048" i="1"/>
  <c r="N1056" i="1"/>
  <c r="N1064" i="1"/>
  <c r="N1072" i="1"/>
  <c r="N1080" i="1"/>
  <c r="N1088" i="1"/>
  <c r="N1096" i="1"/>
  <c r="N1104" i="1"/>
  <c r="N1112" i="1"/>
  <c r="N1120" i="1"/>
  <c r="N1128" i="1"/>
  <c r="N1136" i="1"/>
  <c r="N1144" i="1"/>
  <c r="N1152" i="1"/>
  <c r="N1160" i="1"/>
  <c r="N1168" i="1"/>
  <c r="N1176" i="1"/>
  <c r="N1184" i="1"/>
  <c r="N1192" i="1"/>
  <c r="N1200" i="1"/>
  <c r="N1208" i="1"/>
  <c r="N1216" i="1"/>
  <c r="N1224" i="1"/>
  <c r="N1232" i="1"/>
  <c r="N1240" i="1"/>
  <c r="N1248" i="1"/>
  <c r="N1256" i="1"/>
  <c r="N1264" i="1"/>
  <c r="N1272" i="1"/>
  <c r="N1280" i="1"/>
  <c r="N1288" i="1"/>
  <c r="N1296" i="1"/>
  <c r="N1304" i="1"/>
  <c r="N1312" i="1"/>
  <c r="N1320" i="1"/>
  <c r="N1327" i="1"/>
  <c r="N1331" i="1"/>
  <c r="N1335" i="1"/>
  <c r="N1339" i="1"/>
  <c r="N1343" i="1"/>
  <c r="L1346" i="1"/>
  <c r="M1348" i="1"/>
  <c r="N1350" i="1"/>
  <c r="N1352" i="1"/>
  <c r="N1354" i="1"/>
  <c r="N1356" i="1"/>
  <c r="N1358" i="1"/>
  <c r="N1360" i="1"/>
  <c r="N1362" i="1"/>
  <c r="N1364" i="1"/>
  <c r="N1366" i="1"/>
  <c r="N1368" i="1"/>
  <c r="N1370" i="1"/>
  <c r="N1372" i="1"/>
  <c r="N1374" i="1"/>
  <c r="N1376" i="1"/>
  <c r="N1378" i="1"/>
  <c r="N1380" i="1"/>
  <c r="N1382" i="1"/>
  <c r="N1384" i="1"/>
  <c r="N1386" i="1"/>
  <c r="N1388" i="1"/>
  <c r="N1390" i="1"/>
  <c r="N1392" i="1"/>
  <c r="N1394" i="1"/>
  <c r="N1396" i="1"/>
  <c r="N1398" i="1"/>
  <c r="N1400" i="1"/>
  <c r="N1402" i="1"/>
  <c r="N1404" i="1"/>
  <c r="N1406" i="1"/>
  <c r="N1408" i="1"/>
  <c r="N1410" i="1"/>
  <c r="N1412" i="1"/>
  <c r="N1414" i="1"/>
  <c r="N1416" i="1"/>
  <c r="N1418" i="1"/>
  <c r="N1420" i="1"/>
  <c r="N1422" i="1"/>
  <c r="N1424" i="1"/>
  <c r="N1426" i="1"/>
  <c r="N1428" i="1"/>
  <c r="N1430" i="1"/>
  <c r="N1432" i="1"/>
  <c r="N1434" i="1"/>
  <c r="N1436" i="1"/>
  <c r="N1438" i="1"/>
  <c r="N1440" i="1"/>
  <c r="N1442" i="1"/>
  <c r="N1444" i="1"/>
  <c r="N1446" i="1"/>
  <c r="N1448" i="1"/>
  <c r="N1450" i="1"/>
  <c r="N1452" i="1"/>
  <c r="N1454" i="1"/>
  <c r="N1456" i="1"/>
  <c r="N1458" i="1"/>
  <c r="N1460" i="1"/>
  <c r="N1462" i="1"/>
  <c r="N1464" i="1"/>
  <c r="N1466" i="1"/>
  <c r="N1468" i="1"/>
  <c r="N1470" i="1"/>
  <c r="N1472" i="1"/>
  <c r="N1474" i="1"/>
  <c r="N1476" i="1"/>
  <c r="N1478" i="1"/>
  <c r="N1480" i="1"/>
  <c r="N1482" i="1"/>
  <c r="N1484" i="1"/>
  <c r="N1486" i="1"/>
  <c r="N1488" i="1"/>
  <c r="N1490" i="1"/>
  <c r="N1492" i="1"/>
  <c r="N1494" i="1"/>
  <c r="N1496" i="1"/>
  <c r="N1498" i="1"/>
  <c r="N1500" i="1"/>
  <c r="N1502" i="1"/>
  <c r="N1504" i="1"/>
  <c r="N1506" i="1"/>
  <c r="N1508" i="1"/>
  <c r="N1510" i="1"/>
  <c r="N1512" i="1"/>
  <c r="N1514" i="1"/>
  <c r="N1516" i="1"/>
  <c r="N1518" i="1"/>
  <c r="N1520" i="1"/>
  <c r="N1522" i="1"/>
  <c r="N1524" i="1"/>
  <c r="N1526" i="1"/>
  <c r="N1528" i="1"/>
  <c r="N1530" i="1"/>
  <c r="N1532" i="1"/>
  <c r="N1534" i="1"/>
  <c r="N1536" i="1"/>
  <c r="N1538" i="1"/>
  <c r="N1540" i="1"/>
  <c r="N1542" i="1"/>
  <c r="N1544" i="1"/>
  <c r="N1546" i="1"/>
  <c r="N1548" i="1"/>
  <c r="N1550" i="1"/>
  <c r="N1552" i="1"/>
  <c r="N1554" i="1"/>
  <c r="N1556" i="1"/>
  <c r="N1558" i="1"/>
  <c r="N1560" i="1"/>
  <c r="N1562" i="1"/>
  <c r="N1564" i="1"/>
  <c r="N1566" i="1"/>
  <c r="N1568" i="1"/>
  <c r="N1570" i="1"/>
  <c r="N1572" i="1"/>
  <c r="N1574" i="1"/>
  <c r="N1576" i="1"/>
  <c r="N1578" i="1"/>
  <c r="N1580" i="1"/>
  <c r="N1582" i="1"/>
  <c r="N1584" i="1"/>
  <c r="N1586" i="1"/>
  <c r="N1588" i="1"/>
  <c r="N1590" i="1"/>
  <c r="N1592" i="1"/>
  <c r="N1594" i="1"/>
  <c r="N1596" i="1"/>
  <c r="N1598" i="1"/>
  <c r="N1600" i="1"/>
  <c r="N1602" i="1"/>
  <c r="N1604" i="1"/>
  <c r="N1606" i="1"/>
  <c r="N1608" i="1"/>
  <c r="N1610" i="1"/>
  <c r="N1612" i="1"/>
  <c r="N1614" i="1"/>
  <c r="N1616" i="1"/>
  <c r="N1618" i="1"/>
  <c r="N1620" i="1"/>
  <c r="N1622" i="1"/>
  <c r="N1624" i="1"/>
  <c r="N1626" i="1"/>
  <c r="N1628" i="1"/>
  <c r="N1630" i="1"/>
  <c r="N1632" i="1"/>
  <c r="N1634" i="1"/>
  <c r="N1636" i="1"/>
  <c r="N1638" i="1"/>
  <c r="N1640" i="1"/>
  <c r="N1642" i="1"/>
  <c r="N1644" i="1"/>
  <c r="N1646" i="1"/>
  <c r="N1648" i="1"/>
  <c r="N1650" i="1"/>
  <c r="N1652" i="1"/>
  <c r="N1654" i="1"/>
  <c r="N1656" i="1"/>
  <c r="N1658" i="1"/>
  <c r="N1660" i="1"/>
  <c r="N1662" i="1"/>
  <c r="N1664" i="1"/>
  <c r="N1666" i="1"/>
  <c r="N1668" i="1"/>
  <c r="N1670" i="1"/>
  <c r="N1672" i="1"/>
  <c r="N1674" i="1"/>
  <c r="N1676" i="1"/>
  <c r="N1678" i="1"/>
  <c r="N1680" i="1"/>
  <c r="N1682" i="1"/>
  <c r="N1684" i="1"/>
  <c r="N1686" i="1"/>
  <c r="N1688" i="1"/>
  <c r="N1690" i="1"/>
  <c r="N1692" i="1"/>
  <c r="N1694" i="1"/>
  <c r="N1696" i="1"/>
  <c r="N1698" i="1"/>
  <c r="N1700" i="1"/>
  <c r="N1702" i="1"/>
  <c r="N1704" i="1"/>
  <c r="N1706" i="1"/>
  <c r="N1708" i="1"/>
  <c r="N1710" i="1"/>
  <c r="N1712" i="1"/>
  <c r="N1714" i="1"/>
  <c r="N1716" i="1"/>
  <c r="N1718" i="1"/>
  <c r="N1720" i="1"/>
  <c r="N1722" i="1"/>
  <c r="N1724" i="1"/>
  <c r="N1726" i="1"/>
  <c r="N1728" i="1"/>
  <c r="N1730" i="1"/>
  <c r="N1732" i="1"/>
  <c r="N1734" i="1"/>
  <c r="N1736" i="1"/>
  <c r="N1738" i="1"/>
  <c r="N1740" i="1"/>
  <c r="N1742" i="1"/>
  <c r="N1744" i="1"/>
  <c r="N1746" i="1"/>
  <c r="N1748" i="1"/>
  <c r="N1750" i="1"/>
  <c r="N1752" i="1"/>
  <c r="N1754" i="1"/>
  <c r="N1756" i="1"/>
  <c r="N1758" i="1"/>
  <c r="N1760" i="1"/>
  <c r="N1762" i="1"/>
  <c r="N1764" i="1"/>
  <c r="N1766" i="1"/>
  <c r="N1768" i="1"/>
  <c r="N1770" i="1"/>
  <c r="N1772" i="1"/>
  <c r="N1774" i="1"/>
  <c r="N1776" i="1"/>
  <c r="N1778" i="1"/>
  <c r="N1780" i="1"/>
  <c r="N1782" i="1"/>
  <c r="N1784" i="1"/>
  <c r="N1786" i="1"/>
  <c r="N1788" i="1"/>
  <c r="N1790" i="1"/>
  <c r="N1792" i="1"/>
  <c r="N1794" i="1"/>
  <c r="N1796" i="1"/>
  <c r="N1798" i="1"/>
  <c r="N1800" i="1"/>
  <c r="N1802" i="1"/>
  <c r="N1804" i="1"/>
  <c r="N1806" i="1"/>
  <c r="N1808" i="1"/>
  <c r="N1810" i="1"/>
  <c r="N1812" i="1"/>
  <c r="N1814" i="1"/>
  <c r="N1816" i="1"/>
  <c r="N1818" i="1"/>
  <c r="N1820" i="1"/>
  <c r="N1822" i="1"/>
  <c r="N1824" i="1"/>
  <c r="N1826" i="1"/>
  <c r="N1828" i="1"/>
  <c r="N1830" i="1"/>
  <c r="N1832" i="1"/>
  <c r="N1834" i="1"/>
  <c r="N1836" i="1"/>
  <c r="N1838" i="1"/>
  <c r="N1840" i="1"/>
  <c r="N1842" i="1"/>
  <c r="N1844" i="1"/>
  <c r="N1846" i="1"/>
  <c r="N526" i="1"/>
  <c r="N590" i="1"/>
  <c r="N650" i="1"/>
  <c r="N677" i="1"/>
  <c r="M694" i="1"/>
  <c r="M706" i="1"/>
  <c r="M714" i="1"/>
  <c r="M722" i="1"/>
  <c r="M730" i="1"/>
  <c r="M738" i="1"/>
  <c r="M746" i="1"/>
  <c r="M754" i="1"/>
  <c r="M762" i="1"/>
  <c r="M770" i="1"/>
  <c r="M778" i="1"/>
  <c r="M786" i="1"/>
  <c r="M794" i="1"/>
  <c r="M802" i="1"/>
  <c r="M810" i="1"/>
  <c r="M818" i="1"/>
  <c r="M826" i="1"/>
  <c r="M834" i="1"/>
  <c r="M842" i="1"/>
  <c r="M850" i="1"/>
  <c r="M858" i="1"/>
  <c r="M866" i="1"/>
  <c r="M874" i="1"/>
  <c r="M882" i="1"/>
  <c r="M890" i="1"/>
  <c r="M898" i="1"/>
  <c r="M906" i="1"/>
  <c r="M914" i="1"/>
  <c r="M922" i="1"/>
  <c r="M930" i="1"/>
  <c r="M938" i="1"/>
  <c r="M946" i="1"/>
  <c r="M954" i="1"/>
  <c r="M962" i="1"/>
  <c r="M970" i="1"/>
  <c r="M978" i="1"/>
  <c r="M986" i="1"/>
  <c r="M994" i="1"/>
  <c r="M1002" i="1"/>
  <c r="M1010" i="1"/>
  <c r="M1018" i="1"/>
  <c r="M1026" i="1"/>
  <c r="M1034" i="1"/>
  <c r="M1042" i="1"/>
  <c r="M1050" i="1"/>
  <c r="M1058" i="1"/>
  <c r="M1066" i="1"/>
  <c r="M1074" i="1"/>
  <c r="M1082" i="1"/>
  <c r="M1090" i="1"/>
  <c r="M1098" i="1"/>
  <c r="M1106" i="1"/>
  <c r="M1114" i="1"/>
  <c r="M1122" i="1"/>
  <c r="M1130" i="1"/>
  <c r="M1138" i="1"/>
  <c r="M1146" i="1"/>
  <c r="M1154" i="1"/>
  <c r="M1162" i="1"/>
  <c r="M1170" i="1"/>
  <c r="M1178" i="1"/>
  <c r="M1186" i="1"/>
  <c r="M1194" i="1"/>
  <c r="M1202" i="1"/>
  <c r="M1210" i="1"/>
  <c r="M1218" i="1"/>
  <c r="M1226" i="1"/>
  <c r="M1234" i="1"/>
  <c r="M1242" i="1"/>
  <c r="M1250" i="1"/>
  <c r="M1258" i="1"/>
  <c r="M1266" i="1"/>
  <c r="M1274" i="1"/>
  <c r="M1282" i="1"/>
  <c r="M1290" i="1"/>
  <c r="M1298" i="1"/>
  <c r="M1306" i="1"/>
  <c r="M1314" i="1"/>
  <c r="M1322" i="1"/>
  <c r="M1328" i="1"/>
  <c r="M1332" i="1"/>
  <c r="M1336" i="1"/>
  <c r="M1340" i="1"/>
  <c r="O1343" i="1"/>
  <c r="M1346" i="1"/>
  <c r="N1348" i="1"/>
  <c r="O1350" i="1"/>
  <c r="O1352" i="1"/>
  <c r="O1354" i="1"/>
  <c r="O1356" i="1"/>
  <c r="O1358" i="1"/>
  <c r="O1360" i="1"/>
  <c r="O1362" i="1"/>
  <c r="O1364" i="1"/>
  <c r="O1366" i="1"/>
  <c r="O1368" i="1"/>
  <c r="O1370" i="1"/>
  <c r="O1372" i="1"/>
  <c r="O1374" i="1"/>
  <c r="O1376" i="1"/>
  <c r="O1378" i="1"/>
  <c r="O1380" i="1"/>
  <c r="O1382" i="1"/>
  <c r="O1384" i="1"/>
  <c r="O1386" i="1"/>
  <c r="O1388" i="1"/>
  <c r="O1390" i="1"/>
  <c r="O1392" i="1"/>
  <c r="O1394" i="1"/>
  <c r="O1396" i="1"/>
  <c r="O1398" i="1"/>
  <c r="O1400" i="1"/>
  <c r="O1402" i="1"/>
  <c r="O1404" i="1"/>
  <c r="O1406" i="1"/>
  <c r="O1408" i="1"/>
  <c r="O1410" i="1"/>
  <c r="O1412" i="1"/>
  <c r="O1414" i="1"/>
  <c r="O1416" i="1"/>
  <c r="O1418" i="1"/>
  <c r="O1420" i="1"/>
  <c r="O1422" i="1"/>
  <c r="O1424" i="1"/>
  <c r="O1426" i="1"/>
  <c r="O1428" i="1"/>
  <c r="O1430" i="1"/>
  <c r="O1432" i="1"/>
  <c r="O1434" i="1"/>
  <c r="O1436" i="1"/>
  <c r="O1438" i="1"/>
  <c r="O1440" i="1"/>
  <c r="O1442" i="1"/>
  <c r="O1444" i="1"/>
  <c r="O1446" i="1"/>
  <c r="O1448" i="1"/>
  <c r="O1450" i="1"/>
  <c r="O1452" i="1"/>
  <c r="O1454" i="1"/>
  <c r="O1456" i="1"/>
  <c r="O1458" i="1"/>
  <c r="O1460" i="1"/>
  <c r="O1462" i="1"/>
  <c r="O1464" i="1"/>
  <c r="O1466" i="1"/>
  <c r="O1468" i="1"/>
  <c r="O1470" i="1"/>
  <c r="O1472" i="1"/>
  <c r="O1474" i="1"/>
  <c r="O1476" i="1"/>
  <c r="O1478" i="1"/>
  <c r="O1480" i="1"/>
  <c r="O1482" i="1"/>
  <c r="O1484" i="1"/>
  <c r="O1486" i="1"/>
  <c r="O1488" i="1"/>
  <c r="O1490" i="1"/>
  <c r="O1492" i="1"/>
  <c r="O1494" i="1"/>
  <c r="O1496" i="1"/>
  <c r="O1498" i="1"/>
  <c r="O1500" i="1"/>
  <c r="O1502" i="1"/>
  <c r="O1504" i="1"/>
  <c r="O1506" i="1"/>
  <c r="O1508" i="1"/>
  <c r="O1510" i="1"/>
  <c r="O1512" i="1"/>
  <c r="O1514" i="1"/>
  <c r="O1516" i="1"/>
  <c r="O1518" i="1"/>
  <c r="O1520" i="1"/>
  <c r="O1522" i="1"/>
  <c r="O1524" i="1"/>
  <c r="O1526" i="1"/>
  <c r="O1528" i="1"/>
  <c r="O1530" i="1"/>
  <c r="O1532" i="1"/>
  <c r="O1534" i="1"/>
  <c r="O1536" i="1"/>
  <c r="O1538" i="1"/>
  <c r="O1540" i="1"/>
  <c r="O1542" i="1"/>
  <c r="O1544" i="1"/>
  <c r="O1546" i="1"/>
  <c r="O1548" i="1"/>
  <c r="O1550" i="1"/>
  <c r="O1552" i="1"/>
  <c r="O1554" i="1"/>
  <c r="O1556" i="1"/>
  <c r="O1558" i="1"/>
  <c r="O1560" i="1"/>
  <c r="O1562" i="1"/>
  <c r="O1564" i="1"/>
  <c r="O1566" i="1"/>
  <c r="O1568" i="1"/>
  <c r="O1570" i="1"/>
  <c r="O1572" i="1"/>
  <c r="O1574" i="1"/>
  <c r="O1576" i="1"/>
  <c r="O1578" i="1"/>
  <c r="O1580" i="1"/>
  <c r="O1582" i="1"/>
  <c r="O1584" i="1"/>
  <c r="O1586" i="1"/>
  <c r="O1588" i="1"/>
  <c r="O1590" i="1"/>
  <c r="O1592" i="1"/>
  <c r="O1594" i="1"/>
  <c r="O1596" i="1"/>
  <c r="O1598" i="1"/>
  <c r="O1600" i="1"/>
  <c r="O1602" i="1"/>
  <c r="O1604" i="1"/>
  <c r="O1606" i="1"/>
  <c r="O1608" i="1"/>
  <c r="O1610" i="1"/>
  <c r="O1612" i="1"/>
  <c r="O1614" i="1"/>
  <c r="O1616" i="1"/>
  <c r="O1618" i="1"/>
  <c r="O1620" i="1"/>
  <c r="O1622" i="1"/>
  <c r="O1624" i="1"/>
  <c r="O1626" i="1"/>
  <c r="O1628" i="1"/>
  <c r="O1630" i="1"/>
  <c r="O1632" i="1"/>
  <c r="O1634" i="1"/>
  <c r="O1636" i="1"/>
  <c r="O1638" i="1"/>
  <c r="O1640" i="1"/>
  <c r="O1642" i="1"/>
  <c r="O1644" i="1"/>
  <c r="O1646" i="1"/>
  <c r="O1648" i="1"/>
  <c r="O1650" i="1"/>
  <c r="O1652" i="1"/>
  <c r="O1654" i="1"/>
  <c r="O1656" i="1"/>
  <c r="O1658" i="1"/>
  <c r="O1660" i="1"/>
  <c r="O1662" i="1"/>
  <c r="O1664" i="1"/>
  <c r="O1666" i="1"/>
  <c r="O1668" i="1"/>
  <c r="O1670" i="1"/>
  <c r="O1672" i="1"/>
  <c r="O1674" i="1"/>
  <c r="O1676" i="1"/>
  <c r="O1678" i="1"/>
  <c r="O1680" i="1"/>
  <c r="O1682" i="1"/>
  <c r="O1684" i="1"/>
  <c r="O1686" i="1"/>
  <c r="O1688" i="1"/>
  <c r="O1690" i="1"/>
  <c r="O1692" i="1"/>
  <c r="O1694" i="1"/>
  <c r="O1696" i="1"/>
  <c r="O1698" i="1"/>
  <c r="O1700" i="1"/>
  <c r="O1702" i="1"/>
  <c r="O1704" i="1"/>
  <c r="O1706" i="1"/>
  <c r="O1708" i="1"/>
  <c r="O1710" i="1"/>
  <c r="O1712" i="1"/>
  <c r="O1714" i="1"/>
  <c r="O1716" i="1"/>
  <c r="O1718" i="1"/>
  <c r="O1720" i="1"/>
  <c r="O1722" i="1"/>
  <c r="O1724" i="1"/>
  <c r="O1726" i="1"/>
  <c r="O1728" i="1"/>
  <c r="O1730" i="1"/>
  <c r="O1732" i="1"/>
  <c r="O1734" i="1"/>
  <c r="O1736" i="1"/>
  <c r="O1738" i="1"/>
  <c r="O1740" i="1"/>
  <c r="O1742" i="1"/>
  <c r="O1744" i="1"/>
  <c r="O1746" i="1"/>
  <c r="O1748" i="1"/>
  <c r="O1750" i="1"/>
  <c r="O1752" i="1"/>
  <c r="O1754" i="1"/>
  <c r="O1756" i="1"/>
  <c r="O1758" i="1"/>
  <c r="O1760" i="1"/>
  <c r="O1762" i="1"/>
  <c r="O1764" i="1"/>
  <c r="O1766" i="1"/>
  <c r="O1768" i="1"/>
  <c r="O1770" i="1"/>
  <c r="O1772" i="1"/>
  <c r="O1774" i="1"/>
  <c r="O1776" i="1"/>
  <c r="O1778" i="1"/>
  <c r="O1780" i="1"/>
  <c r="O1782" i="1"/>
  <c r="O1784" i="1"/>
  <c r="O1786" i="1"/>
  <c r="O1788" i="1"/>
  <c r="O1790" i="1"/>
  <c r="O1792" i="1"/>
  <c r="O1794" i="1"/>
  <c r="O1796" i="1"/>
  <c r="O1798" i="1"/>
  <c r="O1800" i="1"/>
  <c r="O1802" i="1"/>
  <c r="O1804" i="1"/>
  <c r="O1806" i="1"/>
  <c r="O1808" i="1"/>
  <c r="O1810" i="1"/>
  <c r="O1812" i="1"/>
  <c r="O1814" i="1"/>
  <c r="O1816" i="1"/>
  <c r="O1818" i="1"/>
  <c r="O1820" i="1"/>
  <c r="O1822" i="1"/>
  <c r="O1824" i="1"/>
  <c r="O1826" i="1"/>
  <c r="N528" i="1"/>
  <c r="N592" i="1"/>
  <c r="M651" i="1"/>
  <c r="N678" i="1"/>
  <c r="N694" i="1"/>
  <c r="N706" i="1"/>
  <c r="N714" i="1"/>
  <c r="N722" i="1"/>
  <c r="N730" i="1"/>
  <c r="N738" i="1"/>
  <c r="N746" i="1"/>
  <c r="N754" i="1"/>
  <c r="N762" i="1"/>
  <c r="N770" i="1"/>
  <c r="N778" i="1"/>
  <c r="N786" i="1"/>
  <c r="N794" i="1"/>
  <c r="N802" i="1"/>
  <c r="N810" i="1"/>
  <c r="N818" i="1"/>
  <c r="N826" i="1"/>
  <c r="N834" i="1"/>
  <c r="N842" i="1"/>
  <c r="N850" i="1"/>
  <c r="N858" i="1"/>
  <c r="N866" i="1"/>
  <c r="N874" i="1"/>
  <c r="N882" i="1"/>
  <c r="N890" i="1"/>
  <c r="N898" i="1"/>
  <c r="N906" i="1"/>
  <c r="N914" i="1"/>
  <c r="N922" i="1"/>
  <c r="N930" i="1"/>
  <c r="N938" i="1"/>
  <c r="N946" i="1"/>
  <c r="N954" i="1"/>
  <c r="N962" i="1"/>
  <c r="N970" i="1"/>
  <c r="N978" i="1"/>
  <c r="N986" i="1"/>
  <c r="N994" i="1"/>
  <c r="N1002" i="1"/>
  <c r="N1010" i="1"/>
  <c r="N1018" i="1"/>
  <c r="N1026" i="1"/>
  <c r="N1034" i="1"/>
  <c r="N1042" i="1"/>
  <c r="N1050" i="1"/>
  <c r="N1058" i="1"/>
  <c r="N1066" i="1"/>
  <c r="N1074" i="1"/>
  <c r="N1082" i="1"/>
  <c r="N1090" i="1"/>
  <c r="N1098" i="1"/>
  <c r="N1106" i="1"/>
  <c r="N1114" i="1"/>
  <c r="N1122" i="1"/>
  <c r="N1130" i="1"/>
  <c r="N1138" i="1"/>
  <c r="N1146" i="1"/>
  <c r="N1154" i="1"/>
  <c r="N1162" i="1"/>
  <c r="N1170" i="1"/>
  <c r="N1178" i="1"/>
  <c r="N1186" i="1"/>
  <c r="N1194" i="1"/>
  <c r="N1202" i="1"/>
  <c r="N1210" i="1"/>
  <c r="N1218" i="1"/>
  <c r="N1226" i="1"/>
  <c r="N1234" i="1"/>
  <c r="N1242" i="1"/>
  <c r="N1250" i="1"/>
  <c r="N1258" i="1"/>
  <c r="N1266" i="1"/>
  <c r="N1274" i="1"/>
  <c r="N1282" i="1"/>
  <c r="N1290" i="1"/>
  <c r="N1298" i="1"/>
  <c r="N1306" i="1"/>
  <c r="N1314" i="1"/>
  <c r="N1322" i="1"/>
  <c r="N1328" i="1"/>
  <c r="N1332" i="1"/>
  <c r="N1336" i="1"/>
  <c r="N1340" i="1"/>
  <c r="M1344" i="1"/>
  <c r="N1346" i="1"/>
  <c r="O1348" i="1"/>
  <c r="L1351" i="1"/>
  <c r="L1353" i="1"/>
  <c r="L1355" i="1"/>
  <c r="L1357" i="1"/>
  <c r="L1359" i="1"/>
  <c r="L1361" i="1"/>
  <c r="L1363" i="1"/>
  <c r="L1365" i="1"/>
  <c r="L1367" i="1"/>
  <c r="L1369" i="1"/>
  <c r="L1371" i="1"/>
  <c r="L1373" i="1"/>
  <c r="L1375" i="1"/>
  <c r="L1377" i="1"/>
  <c r="L1379" i="1"/>
  <c r="L1381" i="1"/>
  <c r="L1383" i="1"/>
  <c r="L1385" i="1"/>
  <c r="L1387" i="1"/>
  <c r="L1389" i="1"/>
  <c r="L1391" i="1"/>
  <c r="L1393" i="1"/>
  <c r="L1395" i="1"/>
  <c r="L1397" i="1"/>
  <c r="L1399" i="1"/>
  <c r="L1401" i="1"/>
  <c r="L1403" i="1"/>
  <c r="L1405" i="1"/>
  <c r="L1407" i="1"/>
  <c r="L1409" i="1"/>
  <c r="L1411" i="1"/>
  <c r="L1413" i="1"/>
  <c r="L1415" i="1"/>
  <c r="L1417" i="1"/>
  <c r="L1419" i="1"/>
  <c r="L1421" i="1"/>
  <c r="L1423" i="1"/>
  <c r="L1425" i="1"/>
  <c r="L1427" i="1"/>
  <c r="L1429" i="1"/>
  <c r="L1431" i="1"/>
  <c r="L1433" i="1"/>
  <c r="L1435" i="1"/>
  <c r="L1437" i="1"/>
  <c r="L1439" i="1"/>
  <c r="L1441" i="1"/>
  <c r="L1443" i="1"/>
  <c r="L1445" i="1"/>
  <c r="L1447" i="1"/>
  <c r="L1449" i="1"/>
  <c r="L1451" i="1"/>
  <c r="L1453" i="1"/>
  <c r="L1455" i="1"/>
  <c r="L1457" i="1"/>
  <c r="L1459" i="1"/>
  <c r="L1461" i="1"/>
  <c r="L1463" i="1"/>
  <c r="L1465" i="1"/>
  <c r="L1467" i="1"/>
  <c r="L1469" i="1"/>
  <c r="L1471" i="1"/>
  <c r="L1473" i="1"/>
  <c r="L1475" i="1"/>
  <c r="L1477" i="1"/>
  <c r="L1479" i="1"/>
  <c r="L1481" i="1"/>
  <c r="L1483" i="1"/>
  <c r="L1485" i="1"/>
  <c r="L1487" i="1"/>
  <c r="L1489" i="1"/>
  <c r="L1491" i="1"/>
  <c r="L1493" i="1"/>
  <c r="L1495" i="1"/>
  <c r="L1497" i="1"/>
  <c r="L1499" i="1"/>
  <c r="L1501" i="1"/>
  <c r="L1503" i="1"/>
  <c r="L1505" i="1"/>
  <c r="L1507" i="1"/>
  <c r="L1509" i="1"/>
  <c r="L1511" i="1"/>
  <c r="L1513" i="1"/>
  <c r="L1515" i="1"/>
  <c r="L1517" i="1"/>
  <c r="L1519" i="1"/>
  <c r="L1521" i="1"/>
  <c r="L1523" i="1"/>
  <c r="L1525" i="1"/>
  <c r="L1527" i="1"/>
  <c r="L1529" i="1"/>
  <c r="L1531" i="1"/>
  <c r="L1533" i="1"/>
  <c r="L1535" i="1"/>
  <c r="L1537" i="1"/>
  <c r="L1539" i="1"/>
  <c r="L1541" i="1"/>
  <c r="L1543" i="1"/>
  <c r="N542" i="1"/>
  <c r="N606" i="1"/>
  <c r="N658" i="1"/>
  <c r="M682" i="1"/>
  <c r="M698" i="1"/>
  <c r="M708" i="1"/>
  <c r="M716" i="1"/>
  <c r="M724" i="1"/>
  <c r="M732" i="1"/>
  <c r="M740" i="1"/>
  <c r="M748" i="1"/>
  <c r="M756" i="1"/>
  <c r="M764" i="1"/>
  <c r="M772" i="1"/>
  <c r="M780" i="1"/>
  <c r="M788" i="1"/>
  <c r="M796" i="1"/>
  <c r="M804" i="1"/>
  <c r="M812" i="1"/>
  <c r="M820" i="1"/>
  <c r="M828" i="1"/>
  <c r="M836" i="1"/>
  <c r="M844" i="1"/>
  <c r="M852" i="1"/>
  <c r="M860" i="1"/>
  <c r="M868" i="1"/>
  <c r="M876" i="1"/>
  <c r="M884" i="1"/>
  <c r="M892" i="1"/>
  <c r="M900" i="1"/>
  <c r="M908" i="1"/>
  <c r="M916" i="1"/>
  <c r="M924" i="1"/>
  <c r="M932" i="1"/>
  <c r="M940" i="1"/>
  <c r="M948" i="1"/>
  <c r="M956" i="1"/>
  <c r="M964" i="1"/>
  <c r="M972" i="1"/>
  <c r="M980" i="1"/>
  <c r="M988" i="1"/>
  <c r="M996" i="1"/>
  <c r="M1004" i="1"/>
  <c r="M1012" i="1"/>
  <c r="M1020" i="1"/>
  <c r="M1028" i="1"/>
  <c r="M1036" i="1"/>
  <c r="M1044" i="1"/>
  <c r="M1052" i="1"/>
  <c r="M1060" i="1"/>
  <c r="M1068" i="1"/>
  <c r="M1076" i="1"/>
  <c r="M1084" i="1"/>
  <c r="M1092" i="1"/>
  <c r="M1100" i="1"/>
  <c r="M1108" i="1"/>
  <c r="M1116" i="1"/>
  <c r="M1124" i="1"/>
  <c r="M1132" i="1"/>
  <c r="M1140" i="1"/>
  <c r="M1148" i="1"/>
  <c r="M1156" i="1"/>
  <c r="M1164" i="1"/>
  <c r="M1172" i="1"/>
  <c r="M1180" i="1"/>
  <c r="M1188" i="1"/>
  <c r="M1196" i="1"/>
  <c r="M1204" i="1"/>
  <c r="M1212" i="1"/>
  <c r="M1220" i="1"/>
  <c r="M1228" i="1"/>
  <c r="M1236" i="1"/>
  <c r="M1244" i="1"/>
  <c r="M1252" i="1"/>
  <c r="M1260" i="1"/>
  <c r="M1268" i="1"/>
  <c r="M1276" i="1"/>
  <c r="M1284" i="1"/>
  <c r="M1292" i="1"/>
  <c r="M1300" i="1"/>
  <c r="M1308" i="1"/>
  <c r="M1316" i="1"/>
  <c r="M1324" i="1"/>
  <c r="O1328" i="1"/>
  <c r="O1332" i="1"/>
  <c r="O1336" i="1"/>
  <c r="O1340" i="1"/>
  <c r="N1344" i="1"/>
  <c r="O1346" i="1"/>
  <c r="M1349" i="1"/>
  <c r="M1351" i="1"/>
  <c r="M1353" i="1"/>
  <c r="M1355" i="1"/>
  <c r="M1357" i="1"/>
  <c r="M1359" i="1"/>
  <c r="M1361" i="1"/>
  <c r="M1363" i="1"/>
  <c r="M1365" i="1"/>
  <c r="M1367" i="1"/>
  <c r="M1369" i="1"/>
  <c r="M1371" i="1"/>
  <c r="M1373" i="1"/>
  <c r="M1375" i="1"/>
  <c r="M1377" i="1"/>
  <c r="M1379" i="1"/>
  <c r="M1381" i="1"/>
  <c r="M1383" i="1"/>
  <c r="M1385" i="1"/>
  <c r="M1387" i="1"/>
  <c r="M1389" i="1"/>
  <c r="M1391" i="1"/>
  <c r="M1393" i="1"/>
  <c r="M1395" i="1"/>
  <c r="M1397" i="1"/>
  <c r="M1399" i="1"/>
  <c r="M1401" i="1"/>
  <c r="M1403" i="1"/>
  <c r="M1405" i="1"/>
  <c r="M1407" i="1"/>
  <c r="M1409" i="1"/>
  <c r="M1411" i="1"/>
  <c r="M1413" i="1"/>
  <c r="M1415" i="1"/>
  <c r="M1417" i="1"/>
  <c r="M1419" i="1"/>
  <c r="M1421" i="1"/>
  <c r="M1423" i="1"/>
  <c r="M1425" i="1"/>
  <c r="M1427" i="1"/>
  <c r="M1429" i="1"/>
  <c r="M1431" i="1"/>
  <c r="M1433" i="1"/>
  <c r="M1435" i="1"/>
  <c r="M1437" i="1"/>
  <c r="M1439" i="1"/>
  <c r="M1441" i="1"/>
  <c r="M1443" i="1"/>
  <c r="M1445" i="1"/>
  <c r="M1447" i="1"/>
  <c r="M1449" i="1"/>
  <c r="M1451" i="1"/>
  <c r="M1453" i="1"/>
  <c r="M1455" i="1"/>
  <c r="M1457" i="1"/>
  <c r="M1459" i="1"/>
  <c r="M1461" i="1"/>
  <c r="M1463" i="1"/>
  <c r="M1465" i="1"/>
  <c r="M1467" i="1"/>
  <c r="M1469" i="1"/>
  <c r="M1471" i="1"/>
  <c r="M1473" i="1"/>
  <c r="M1475" i="1"/>
  <c r="M1477" i="1"/>
  <c r="M1479" i="1"/>
  <c r="M1481" i="1"/>
  <c r="M1483" i="1"/>
  <c r="M1485" i="1"/>
  <c r="M1487" i="1"/>
  <c r="M1489" i="1"/>
  <c r="M1491" i="1"/>
  <c r="M1493" i="1"/>
  <c r="M1495" i="1"/>
  <c r="M1497" i="1"/>
  <c r="M1499" i="1"/>
  <c r="M1501" i="1"/>
  <c r="M1503" i="1"/>
  <c r="M1505" i="1"/>
  <c r="M1507" i="1"/>
  <c r="M1509" i="1"/>
  <c r="M1511" i="1"/>
  <c r="M1513" i="1"/>
  <c r="M1515" i="1"/>
  <c r="M1517" i="1"/>
  <c r="M1519" i="1"/>
  <c r="M1521" i="1"/>
  <c r="M1523" i="1"/>
  <c r="M1525" i="1"/>
  <c r="M1527" i="1"/>
  <c r="M1529" i="1"/>
  <c r="M1531" i="1"/>
  <c r="M1533" i="1"/>
  <c r="M1535" i="1"/>
  <c r="M1537" i="1"/>
  <c r="M1539" i="1"/>
  <c r="M1541" i="1"/>
  <c r="M1543" i="1"/>
  <c r="M1545" i="1"/>
  <c r="M1547" i="1"/>
  <c r="M1549" i="1"/>
  <c r="M1551" i="1"/>
  <c r="M1553" i="1"/>
  <c r="M1555" i="1"/>
  <c r="M1557" i="1"/>
  <c r="M1559" i="1"/>
  <c r="M1561" i="1"/>
  <c r="M1563" i="1"/>
  <c r="M1565" i="1"/>
  <c r="M1567" i="1"/>
  <c r="M1569" i="1"/>
  <c r="M1571" i="1"/>
  <c r="M1573" i="1"/>
  <c r="M1575" i="1"/>
  <c r="M1577" i="1"/>
  <c r="M1579" i="1"/>
  <c r="M1581" i="1"/>
  <c r="M1583" i="1"/>
  <c r="M1585" i="1"/>
  <c r="M1587" i="1"/>
  <c r="M1589" i="1"/>
  <c r="M1591" i="1"/>
  <c r="M1593" i="1"/>
  <c r="M1595" i="1"/>
  <c r="M1597" i="1"/>
  <c r="M1599" i="1"/>
  <c r="M1601" i="1"/>
  <c r="M1603" i="1"/>
  <c r="M1605" i="1"/>
  <c r="M1607" i="1"/>
  <c r="M1609" i="1"/>
  <c r="M1611" i="1"/>
  <c r="M1613" i="1"/>
  <c r="M1615" i="1"/>
  <c r="M1617" i="1"/>
  <c r="M1619" i="1"/>
  <c r="M1621" i="1"/>
  <c r="M1623" i="1"/>
  <c r="M1625" i="1"/>
  <c r="M1627" i="1"/>
  <c r="M1629" i="1"/>
  <c r="M1631" i="1"/>
  <c r="M1633" i="1"/>
  <c r="M1635" i="1"/>
  <c r="M1637" i="1"/>
  <c r="M1639" i="1"/>
  <c r="M1641" i="1"/>
  <c r="M1643" i="1"/>
  <c r="M1645" i="1"/>
  <c r="M1647" i="1"/>
  <c r="M1649" i="1"/>
  <c r="M1651" i="1"/>
  <c r="M1653" i="1"/>
  <c r="M1655" i="1"/>
  <c r="M1657" i="1"/>
  <c r="M1659" i="1"/>
  <c r="M1661" i="1"/>
  <c r="M1663" i="1"/>
  <c r="M1665" i="1"/>
  <c r="M1667" i="1"/>
  <c r="M1669" i="1"/>
  <c r="M1671" i="1"/>
  <c r="M1673" i="1"/>
  <c r="M1675" i="1"/>
  <c r="M1677" i="1"/>
  <c r="M1679" i="1"/>
  <c r="M1681" i="1"/>
  <c r="M1683" i="1"/>
  <c r="M1685" i="1"/>
  <c r="M1687" i="1"/>
  <c r="M1689" i="1"/>
  <c r="M1691" i="1"/>
  <c r="M1693" i="1"/>
  <c r="M1695" i="1"/>
  <c r="M1697" i="1"/>
  <c r="M1699" i="1"/>
  <c r="M1701" i="1"/>
  <c r="M1703" i="1"/>
  <c r="M1705" i="1"/>
  <c r="M1707" i="1"/>
  <c r="M1709" i="1"/>
  <c r="M1711" i="1"/>
  <c r="M1713" i="1"/>
  <c r="M1715" i="1"/>
  <c r="M1717" i="1"/>
  <c r="M1719" i="1"/>
  <c r="M1721" i="1"/>
  <c r="M1723" i="1"/>
  <c r="M1725" i="1"/>
  <c r="M1727" i="1"/>
  <c r="M1729" i="1"/>
  <c r="M1731" i="1"/>
  <c r="M1733" i="1"/>
  <c r="M1735" i="1"/>
  <c r="M1737" i="1"/>
  <c r="M1739" i="1"/>
  <c r="M1741" i="1"/>
  <c r="M1743" i="1"/>
  <c r="M1745" i="1"/>
  <c r="M1747" i="1"/>
  <c r="M1749" i="1"/>
  <c r="M1751" i="1"/>
  <c r="M1753" i="1"/>
  <c r="M1755" i="1"/>
  <c r="M1757" i="1"/>
  <c r="M1759" i="1"/>
  <c r="M1761" i="1"/>
  <c r="M1763" i="1"/>
  <c r="M1765" i="1"/>
  <c r="M1767" i="1"/>
  <c r="M1769" i="1"/>
  <c r="M1771" i="1"/>
  <c r="M1773" i="1"/>
  <c r="M1775" i="1"/>
  <c r="M1777" i="1"/>
  <c r="M1779" i="1"/>
  <c r="M1781" i="1"/>
  <c r="M1783" i="1"/>
  <c r="M1785" i="1"/>
  <c r="M1787" i="1"/>
  <c r="M1789" i="1"/>
  <c r="M1791" i="1"/>
  <c r="M1793" i="1"/>
  <c r="M1795" i="1"/>
  <c r="M1797" i="1"/>
  <c r="M1799" i="1"/>
  <c r="M1801" i="1"/>
  <c r="M1803" i="1"/>
  <c r="M1805" i="1"/>
  <c r="M1807" i="1"/>
  <c r="M1809" i="1"/>
  <c r="N544" i="1"/>
  <c r="N608" i="1"/>
  <c r="M659" i="1"/>
  <c r="N682" i="1"/>
  <c r="N698" i="1"/>
  <c r="N708" i="1"/>
  <c r="N716" i="1"/>
  <c r="N724" i="1"/>
  <c r="N732" i="1"/>
  <c r="N740" i="1"/>
  <c r="N748" i="1"/>
  <c r="N756" i="1"/>
  <c r="N764" i="1"/>
  <c r="N772" i="1"/>
  <c r="N780" i="1"/>
  <c r="N788" i="1"/>
  <c r="N796" i="1"/>
  <c r="N804" i="1"/>
  <c r="N812" i="1"/>
  <c r="N820" i="1"/>
  <c r="N828" i="1"/>
  <c r="N836" i="1"/>
  <c r="N844" i="1"/>
  <c r="N852" i="1"/>
  <c r="N860" i="1"/>
  <c r="N868" i="1"/>
  <c r="N876" i="1"/>
  <c r="N884" i="1"/>
  <c r="N892" i="1"/>
  <c r="N900" i="1"/>
  <c r="N908" i="1"/>
  <c r="N916" i="1"/>
  <c r="N924" i="1"/>
  <c r="N932" i="1"/>
  <c r="N940" i="1"/>
  <c r="N948" i="1"/>
  <c r="N956" i="1"/>
  <c r="N964" i="1"/>
  <c r="N972" i="1"/>
  <c r="N980" i="1"/>
  <c r="N988" i="1"/>
  <c r="N996" i="1"/>
  <c r="N1004" i="1"/>
  <c r="N1012" i="1"/>
  <c r="N1020" i="1"/>
  <c r="N1028" i="1"/>
  <c r="N1036" i="1"/>
  <c r="N1044" i="1"/>
  <c r="N1052" i="1"/>
  <c r="N1060" i="1"/>
  <c r="N1068" i="1"/>
  <c r="N1076" i="1"/>
  <c r="N1084" i="1"/>
  <c r="N1092" i="1"/>
  <c r="N1100" i="1"/>
  <c r="N1108" i="1"/>
  <c r="N1116" i="1"/>
  <c r="N1124" i="1"/>
  <c r="N1132" i="1"/>
  <c r="N1140" i="1"/>
  <c r="N1148" i="1"/>
  <c r="N1156" i="1"/>
  <c r="N1164" i="1"/>
  <c r="N1172" i="1"/>
  <c r="N1180" i="1"/>
  <c r="N1188" i="1"/>
  <c r="N1196" i="1"/>
  <c r="N1204" i="1"/>
  <c r="N1212" i="1"/>
  <c r="N1220" i="1"/>
  <c r="N1228" i="1"/>
  <c r="N1236" i="1"/>
  <c r="N1244" i="1"/>
  <c r="N1252" i="1"/>
  <c r="N1260" i="1"/>
  <c r="N1268" i="1"/>
  <c r="N1276" i="1"/>
  <c r="N1284" i="1"/>
  <c r="N1292" i="1"/>
  <c r="N1300" i="1"/>
  <c r="N1308" i="1"/>
  <c r="N1316" i="1"/>
  <c r="N1324" i="1"/>
  <c r="N1329" i="1"/>
  <c r="N1333" i="1"/>
  <c r="N1337" i="1"/>
  <c r="N1341" i="1"/>
  <c r="O1344" i="1"/>
  <c r="M1347" i="1"/>
  <c r="N1349" i="1"/>
  <c r="N1351" i="1"/>
  <c r="N1353" i="1"/>
  <c r="N1355" i="1"/>
  <c r="N1357" i="1"/>
  <c r="N1359" i="1"/>
  <c r="N1361" i="1"/>
  <c r="N1363" i="1"/>
  <c r="N1365" i="1"/>
  <c r="N1367" i="1"/>
  <c r="N1369" i="1"/>
  <c r="N1371" i="1"/>
  <c r="N1373" i="1"/>
  <c r="N1375" i="1"/>
  <c r="N1377" i="1"/>
  <c r="N1379" i="1"/>
  <c r="N1381" i="1"/>
  <c r="N1383" i="1"/>
  <c r="N1385" i="1"/>
  <c r="N1387" i="1"/>
  <c r="N1389" i="1"/>
  <c r="N1391" i="1"/>
  <c r="N1393" i="1"/>
  <c r="N1395" i="1"/>
  <c r="N1397" i="1"/>
  <c r="N1399" i="1"/>
  <c r="N1401" i="1"/>
  <c r="N1403" i="1"/>
  <c r="N1405" i="1"/>
  <c r="N1407" i="1"/>
  <c r="N1409" i="1"/>
  <c r="N1411" i="1"/>
  <c r="N1413" i="1"/>
  <c r="N1415" i="1"/>
  <c r="N1417" i="1"/>
  <c r="N1419" i="1"/>
  <c r="N1421" i="1"/>
  <c r="N1423" i="1"/>
  <c r="N1425" i="1"/>
  <c r="N1427" i="1"/>
  <c r="N1429" i="1"/>
  <c r="N1431" i="1"/>
  <c r="N1433" i="1"/>
  <c r="N1435" i="1"/>
  <c r="N1437" i="1"/>
  <c r="N1439" i="1"/>
  <c r="N1441" i="1"/>
  <c r="N1443" i="1"/>
  <c r="N1445" i="1"/>
  <c r="N1447" i="1"/>
  <c r="N1449" i="1"/>
  <c r="N1451" i="1"/>
  <c r="N1453" i="1"/>
  <c r="N1455" i="1"/>
  <c r="N1457" i="1"/>
  <c r="N1459" i="1"/>
  <c r="N1461" i="1"/>
  <c r="N1463" i="1"/>
  <c r="N1465" i="1"/>
  <c r="N1467" i="1"/>
  <c r="N1469" i="1"/>
  <c r="N1471" i="1"/>
  <c r="N1473" i="1"/>
  <c r="N1475" i="1"/>
  <c r="N1477" i="1"/>
  <c r="N1479" i="1"/>
  <c r="N1481" i="1"/>
  <c r="N1483" i="1"/>
  <c r="N1485" i="1"/>
  <c r="N1487" i="1"/>
  <c r="N1489" i="1"/>
  <c r="N1491" i="1"/>
  <c r="N1493" i="1"/>
  <c r="N1495" i="1"/>
  <c r="N1497" i="1"/>
  <c r="N1499" i="1"/>
  <c r="N1501" i="1"/>
  <c r="N1503" i="1"/>
  <c r="N1505" i="1"/>
  <c r="N1507" i="1"/>
  <c r="N1509" i="1"/>
  <c r="N1511" i="1"/>
  <c r="N1513" i="1"/>
  <c r="N1515" i="1"/>
  <c r="N1517" i="1"/>
  <c r="N1519" i="1"/>
  <c r="N1521" i="1"/>
  <c r="N1523" i="1"/>
  <c r="N1525" i="1"/>
  <c r="N1527" i="1"/>
  <c r="N1529" i="1"/>
  <c r="N1531" i="1"/>
  <c r="N1533" i="1"/>
  <c r="N1535" i="1"/>
  <c r="N1537" i="1"/>
  <c r="N1539" i="1"/>
  <c r="N1541" i="1"/>
  <c r="N1543" i="1"/>
  <c r="N1545" i="1"/>
  <c r="N1547" i="1"/>
  <c r="N1549" i="1"/>
  <c r="N1551" i="1"/>
  <c r="N1553" i="1"/>
  <c r="N1555" i="1"/>
  <c r="N1557" i="1"/>
  <c r="N1559" i="1"/>
  <c r="N1561" i="1"/>
  <c r="N1563" i="1"/>
  <c r="N1565" i="1"/>
  <c r="N1567" i="1"/>
  <c r="N1569" i="1"/>
  <c r="N1571" i="1"/>
  <c r="N1573" i="1"/>
  <c r="N1575" i="1"/>
  <c r="N1577" i="1"/>
  <c r="N1579" i="1"/>
  <c r="N1581" i="1"/>
  <c r="N1583" i="1"/>
  <c r="N1585" i="1"/>
  <c r="N1587" i="1"/>
  <c r="N1589" i="1"/>
  <c r="N1591" i="1"/>
  <c r="N1593" i="1"/>
  <c r="N1595" i="1"/>
  <c r="N1597" i="1"/>
  <c r="N1599" i="1"/>
  <c r="N1601" i="1"/>
  <c r="N1603" i="1"/>
  <c r="N1605" i="1"/>
  <c r="N1607" i="1"/>
  <c r="N1609" i="1"/>
  <c r="N1611" i="1"/>
  <c r="N1613" i="1"/>
  <c r="N1615" i="1"/>
  <c r="N1617" i="1"/>
  <c r="N1619" i="1"/>
  <c r="N1621" i="1"/>
  <c r="N1623" i="1"/>
  <c r="N1625" i="1"/>
  <c r="N1627" i="1"/>
  <c r="N1629" i="1"/>
  <c r="N1631" i="1"/>
  <c r="N1633" i="1"/>
  <c r="N1635" i="1"/>
  <c r="N1637" i="1"/>
  <c r="N1639" i="1"/>
  <c r="N1641" i="1"/>
  <c r="N1643" i="1"/>
  <c r="N1645" i="1"/>
  <c r="N1647" i="1"/>
  <c r="N1649" i="1"/>
  <c r="N1651" i="1"/>
  <c r="N1653" i="1"/>
  <c r="N1655" i="1"/>
  <c r="N1657" i="1"/>
  <c r="N1659" i="1"/>
  <c r="N1661" i="1"/>
  <c r="N1663" i="1"/>
  <c r="N1665" i="1"/>
  <c r="N1667" i="1"/>
  <c r="N1669" i="1"/>
  <c r="N1671" i="1"/>
  <c r="N1673" i="1"/>
  <c r="N1675" i="1"/>
  <c r="N1677" i="1"/>
  <c r="N1679" i="1"/>
  <c r="N1681" i="1"/>
  <c r="N1683" i="1"/>
  <c r="N1685" i="1"/>
  <c r="N1687" i="1"/>
  <c r="N1689" i="1"/>
  <c r="N1691" i="1"/>
  <c r="N1693" i="1"/>
  <c r="N1695" i="1"/>
  <c r="N1697" i="1"/>
  <c r="N1699" i="1"/>
  <c r="N1701" i="1"/>
  <c r="N1703" i="1"/>
  <c r="N1705" i="1"/>
  <c r="N1707" i="1"/>
  <c r="N1709" i="1"/>
  <c r="N1711" i="1"/>
  <c r="N1713" i="1"/>
  <c r="N1715" i="1"/>
  <c r="N1717" i="1"/>
  <c r="N1719" i="1"/>
  <c r="N1721" i="1"/>
  <c r="N1723" i="1"/>
  <c r="N1725" i="1"/>
  <c r="N1727" i="1"/>
  <c r="N1729" i="1"/>
  <c r="N1731" i="1"/>
  <c r="N1733" i="1"/>
  <c r="N1735" i="1"/>
  <c r="N1737" i="1"/>
  <c r="N1739" i="1"/>
  <c r="N1741" i="1"/>
  <c r="N1743" i="1"/>
  <c r="N1745" i="1"/>
  <c r="N1747" i="1"/>
  <c r="N1749" i="1"/>
  <c r="N1751" i="1"/>
  <c r="N1753" i="1"/>
  <c r="N1755" i="1"/>
  <c r="N1757" i="1"/>
  <c r="N1759" i="1"/>
  <c r="N1761" i="1"/>
  <c r="N1763" i="1"/>
  <c r="N1765" i="1"/>
  <c r="N1767" i="1"/>
  <c r="N1769" i="1"/>
  <c r="N1771" i="1"/>
  <c r="N1773" i="1"/>
  <c r="N1775" i="1"/>
  <c r="N1777" i="1"/>
  <c r="N1779" i="1"/>
  <c r="N1781" i="1"/>
  <c r="N1783" i="1"/>
  <c r="N1785" i="1"/>
  <c r="N1787" i="1"/>
  <c r="N1789" i="1"/>
  <c r="N1791" i="1"/>
  <c r="N1793" i="1"/>
  <c r="N1795" i="1"/>
  <c r="N1797" i="1"/>
  <c r="N1799" i="1"/>
  <c r="N1801" i="1"/>
  <c r="N1803" i="1"/>
  <c r="N1805" i="1"/>
  <c r="N1807" i="1"/>
  <c r="N1809" i="1"/>
  <c r="N1811" i="1"/>
  <c r="N1813" i="1"/>
  <c r="N1815" i="1"/>
  <c r="N1817" i="1"/>
  <c r="N1819" i="1"/>
  <c r="N1821" i="1"/>
  <c r="N1823" i="1"/>
  <c r="N1825" i="1"/>
  <c r="N1827" i="1"/>
  <c r="N1829" i="1"/>
  <c r="N1831" i="1"/>
  <c r="N1833" i="1"/>
  <c r="N1835" i="1"/>
  <c r="N1837" i="1"/>
  <c r="N1839" i="1"/>
  <c r="N1841" i="1"/>
  <c r="N1843" i="1"/>
  <c r="N1845" i="1"/>
  <c r="N1847" i="1"/>
  <c r="N1849" i="1"/>
  <c r="N1851" i="1"/>
  <c r="N560" i="1"/>
  <c r="N624" i="1"/>
  <c r="M667" i="1"/>
  <c r="N686" i="1"/>
  <c r="L702" i="1"/>
  <c r="N710" i="1"/>
  <c r="N718" i="1"/>
  <c r="N726" i="1"/>
  <c r="N734" i="1"/>
  <c r="N742" i="1"/>
  <c r="N750" i="1"/>
  <c r="N758" i="1"/>
  <c r="N766" i="1"/>
  <c r="N774" i="1"/>
  <c r="N782" i="1"/>
  <c r="N790" i="1"/>
  <c r="N798" i="1"/>
  <c r="N806" i="1"/>
  <c r="N814" i="1"/>
  <c r="N822" i="1"/>
  <c r="N830" i="1"/>
  <c r="N838" i="1"/>
  <c r="N846" i="1"/>
  <c r="N854" i="1"/>
  <c r="N862" i="1"/>
  <c r="N870" i="1"/>
  <c r="N878" i="1"/>
  <c r="N886" i="1"/>
  <c r="N894" i="1"/>
  <c r="N902" i="1"/>
  <c r="N910" i="1"/>
  <c r="N918" i="1"/>
  <c r="N926" i="1"/>
  <c r="N934" i="1"/>
  <c r="N942" i="1"/>
  <c r="N950" i="1"/>
  <c r="N958" i="1"/>
  <c r="N966" i="1"/>
  <c r="N974" i="1"/>
  <c r="N982" i="1"/>
  <c r="N990" i="1"/>
  <c r="N998" i="1"/>
  <c r="N1006" i="1"/>
  <c r="N1014" i="1"/>
  <c r="N1022" i="1"/>
  <c r="N1030" i="1"/>
  <c r="N1038" i="1"/>
  <c r="N1046" i="1"/>
  <c r="N1054" i="1"/>
  <c r="N1062" i="1"/>
  <c r="N1070" i="1"/>
  <c r="N1078" i="1"/>
  <c r="N1086" i="1"/>
  <c r="N1094" i="1"/>
  <c r="N1102" i="1"/>
  <c r="N1110" i="1"/>
  <c r="N1118" i="1"/>
  <c r="N1126" i="1"/>
  <c r="N1134" i="1"/>
  <c r="N1142" i="1"/>
  <c r="N1150" i="1"/>
  <c r="N1158" i="1"/>
  <c r="N1166" i="1"/>
  <c r="N1174" i="1"/>
  <c r="N1182" i="1"/>
  <c r="N1190" i="1"/>
  <c r="N1198" i="1"/>
  <c r="N1206" i="1"/>
  <c r="N1214" i="1"/>
  <c r="N1222" i="1"/>
  <c r="N1230" i="1"/>
  <c r="N1238" i="1"/>
  <c r="N1246" i="1"/>
  <c r="N1254" i="1"/>
  <c r="N1262" i="1"/>
  <c r="N1270" i="1"/>
  <c r="N1278" i="1"/>
  <c r="N1286" i="1"/>
  <c r="N1294" i="1"/>
  <c r="N1302" i="1"/>
  <c r="N1310" i="1"/>
  <c r="N1318" i="1"/>
  <c r="M1326" i="1"/>
  <c r="N1330" i="1"/>
  <c r="N1334" i="1"/>
  <c r="N1338" i="1"/>
  <c r="N1342" i="1"/>
  <c r="N1345" i="1"/>
  <c r="O1347" i="1"/>
  <c r="L1350" i="1"/>
  <c r="L1352" i="1"/>
  <c r="L1354" i="1"/>
  <c r="L1356" i="1"/>
  <c r="L1358" i="1"/>
  <c r="L1360" i="1"/>
  <c r="L1362" i="1"/>
  <c r="L1364" i="1"/>
  <c r="L1366" i="1"/>
  <c r="L1368" i="1"/>
  <c r="L1370" i="1"/>
  <c r="L1372" i="1"/>
  <c r="L1374" i="1"/>
  <c r="L1376" i="1"/>
  <c r="L1378" i="1"/>
  <c r="L1380" i="1"/>
  <c r="L1382" i="1"/>
  <c r="L1384" i="1"/>
  <c r="L1386" i="1"/>
  <c r="L1388" i="1"/>
  <c r="L1390" i="1"/>
  <c r="L1392" i="1"/>
  <c r="L1394" i="1"/>
  <c r="L1396" i="1"/>
  <c r="L1398" i="1"/>
  <c r="L1400" i="1"/>
  <c r="L1402" i="1"/>
  <c r="L1404" i="1"/>
  <c r="L1406" i="1"/>
  <c r="L1408" i="1"/>
  <c r="L1410" i="1"/>
  <c r="L1412" i="1"/>
  <c r="L1414" i="1"/>
  <c r="L1416" i="1"/>
  <c r="L1418" i="1"/>
  <c r="L1420" i="1"/>
  <c r="L1422" i="1"/>
  <c r="L1424" i="1"/>
  <c r="L1426" i="1"/>
  <c r="L1428" i="1"/>
  <c r="L1430" i="1"/>
  <c r="L1432" i="1"/>
  <c r="L1434" i="1"/>
  <c r="L1436" i="1"/>
  <c r="L1438" i="1"/>
  <c r="L1440" i="1"/>
  <c r="L1442" i="1"/>
  <c r="L1444" i="1"/>
  <c r="L1446" i="1"/>
  <c r="L1448" i="1"/>
  <c r="L1450" i="1"/>
  <c r="L1452" i="1"/>
  <c r="L1454" i="1"/>
  <c r="L1456" i="1"/>
  <c r="L1458" i="1"/>
  <c r="L1460" i="1"/>
  <c r="L1462" i="1"/>
  <c r="L1464" i="1"/>
  <c r="L1466" i="1"/>
  <c r="L1468" i="1"/>
  <c r="L1470" i="1"/>
  <c r="L1472" i="1"/>
  <c r="L1474" i="1"/>
  <c r="L1476" i="1"/>
  <c r="L1478" i="1"/>
  <c r="L1480" i="1"/>
  <c r="L1482" i="1"/>
  <c r="L1484" i="1"/>
  <c r="L1486" i="1"/>
  <c r="L1488" i="1"/>
  <c r="L1490" i="1"/>
  <c r="L1492" i="1"/>
  <c r="L1494" i="1"/>
  <c r="L1496" i="1"/>
  <c r="L1498" i="1"/>
  <c r="L1500" i="1"/>
  <c r="L1502" i="1"/>
  <c r="L1504" i="1"/>
  <c r="L1506" i="1"/>
  <c r="L1508" i="1"/>
  <c r="L1510" i="1"/>
  <c r="L1512" i="1"/>
  <c r="L1514" i="1"/>
  <c r="L1516" i="1"/>
  <c r="L1518" i="1"/>
  <c r="L1520" i="1"/>
  <c r="L1522" i="1"/>
  <c r="L1524" i="1"/>
  <c r="L1526" i="1"/>
  <c r="L1528" i="1"/>
  <c r="L1530" i="1"/>
  <c r="L1532" i="1"/>
  <c r="L1534" i="1"/>
  <c r="L1536" i="1"/>
  <c r="L1538" i="1"/>
  <c r="L1540" i="1"/>
  <c r="L1542" i="1"/>
  <c r="L1544" i="1"/>
  <c r="L1546" i="1"/>
  <c r="L1548" i="1"/>
  <c r="L1550" i="1"/>
  <c r="L1552" i="1"/>
  <c r="L1554" i="1"/>
  <c r="L1556" i="1"/>
  <c r="L1558" i="1"/>
  <c r="L1560" i="1"/>
  <c r="L1562" i="1"/>
  <c r="L1564" i="1"/>
  <c r="L1566" i="1"/>
  <c r="L1568" i="1"/>
  <c r="L1570" i="1"/>
  <c r="L1572" i="1"/>
  <c r="L1574" i="1"/>
  <c r="L1576" i="1"/>
  <c r="L1578" i="1"/>
  <c r="L1580" i="1"/>
  <c r="L1582" i="1"/>
  <c r="L1584" i="1"/>
  <c r="L1586" i="1"/>
  <c r="L1588" i="1"/>
  <c r="L1590" i="1"/>
  <c r="L1592" i="1"/>
  <c r="L1594" i="1"/>
  <c r="L1596" i="1"/>
  <c r="L1598" i="1"/>
  <c r="L1600" i="1"/>
  <c r="L1602" i="1"/>
  <c r="L1604" i="1"/>
  <c r="L1606" i="1"/>
  <c r="L1608" i="1"/>
  <c r="L1610" i="1"/>
  <c r="L1612" i="1"/>
  <c r="L1614" i="1"/>
  <c r="L1616" i="1"/>
  <c r="L1618" i="1"/>
  <c r="L1620" i="1"/>
  <c r="L1622" i="1"/>
  <c r="L1624" i="1"/>
  <c r="L1626" i="1"/>
  <c r="L1628" i="1"/>
  <c r="L1630" i="1"/>
  <c r="L1632" i="1"/>
  <c r="L1634" i="1"/>
  <c r="L1636" i="1"/>
  <c r="L1638" i="1"/>
  <c r="L1640" i="1"/>
  <c r="L1642" i="1"/>
  <c r="L1644" i="1"/>
  <c r="L1646" i="1"/>
  <c r="L1648" i="1"/>
  <c r="L1650" i="1"/>
  <c r="L1652" i="1"/>
  <c r="L1654" i="1"/>
  <c r="L1656" i="1"/>
  <c r="L1658" i="1"/>
  <c r="L1660" i="1"/>
  <c r="L1662" i="1"/>
  <c r="L1664" i="1"/>
  <c r="L1666" i="1"/>
  <c r="L1668" i="1"/>
  <c r="L1670" i="1"/>
  <c r="L1672" i="1"/>
  <c r="L1674" i="1"/>
  <c r="L1676" i="1"/>
  <c r="L1678" i="1"/>
  <c r="L1680" i="1"/>
  <c r="L1682" i="1"/>
  <c r="L1684" i="1"/>
  <c r="L1686" i="1"/>
  <c r="L1688" i="1"/>
  <c r="L1690" i="1"/>
  <c r="L1692" i="1"/>
  <c r="L1694" i="1"/>
  <c r="L1696" i="1"/>
  <c r="L1698" i="1"/>
  <c r="L1700" i="1"/>
  <c r="L1702" i="1"/>
  <c r="L1704" i="1"/>
  <c r="L1706" i="1"/>
  <c r="L1708" i="1"/>
  <c r="L1710" i="1"/>
  <c r="L1712" i="1"/>
  <c r="L1714" i="1"/>
  <c r="L1716" i="1"/>
  <c r="L1718" i="1"/>
  <c r="L1720" i="1"/>
  <c r="L1722" i="1"/>
  <c r="L1724" i="1"/>
  <c r="L1726" i="1"/>
  <c r="L1728" i="1"/>
  <c r="L1730" i="1"/>
  <c r="L1732" i="1"/>
  <c r="L1734" i="1"/>
  <c r="L1736" i="1"/>
  <c r="L1738" i="1"/>
  <c r="L1740" i="1"/>
  <c r="L1742" i="1"/>
  <c r="L1744" i="1"/>
  <c r="L1746" i="1"/>
  <c r="L1748" i="1"/>
  <c r="L1750" i="1"/>
  <c r="L1752" i="1"/>
  <c r="L1754" i="1"/>
  <c r="L1756" i="1"/>
  <c r="L1758" i="1"/>
  <c r="L1760" i="1"/>
  <c r="L1762" i="1"/>
  <c r="L1764" i="1"/>
  <c r="L1766" i="1"/>
  <c r="L1768" i="1"/>
  <c r="L1770" i="1"/>
  <c r="L1772" i="1"/>
  <c r="L1774" i="1"/>
  <c r="L1776" i="1"/>
  <c r="L1778" i="1"/>
  <c r="L1780" i="1"/>
  <c r="L1782" i="1"/>
  <c r="L1784" i="1"/>
  <c r="L1786" i="1"/>
  <c r="L1788" i="1"/>
  <c r="L1790" i="1"/>
  <c r="L1792" i="1"/>
  <c r="L1794" i="1"/>
  <c r="L1796" i="1"/>
  <c r="L1798" i="1"/>
  <c r="L1800" i="1"/>
  <c r="L1802" i="1"/>
  <c r="L1804" i="1"/>
  <c r="L1806" i="1"/>
  <c r="L1808" i="1"/>
  <c r="L1810" i="1"/>
  <c r="L1812" i="1"/>
  <c r="L1814" i="1"/>
  <c r="L1816" i="1"/>
  <c r="L1818" i="1"/>
  <c r="L1820" i="1"/>
  <c r="L1822" i="1"/>
  <c r="L1824" i="1"/>
  <c r="L1826" i="1"/>
  <c r="L1828" i="1"/>
  <c r="L1830" i="1"/>
  <c r="L1832" i="1"/>
  <c r="L1834" i="1"/>
  <c r="L1836" i="1"/>
  <c r="L1838" i="1"/>
  <c r="L1840" i="1"/>
  <c r="L1842" i="1"/>
  <c r="L1844" i="1"/>
  <c r="L1846" i="1"/>
  <c r="L1848" i="1"/>
  <c r="L1850" i="1"/>
  <c r="L1852" i="1"/>
  <c r="N558" i="1"/>
  <c r="M734" i="1"/>
  <c r="M798" i="1"/>
  <c r="M862" i="1"/>
  <c r="M926" i="1"/>
  <c r="M990" i="1"/>
  <c r="M1054" i="1"/>
  <c r="M1118" i="1"/>
  <c r="M1182" i="1"/>
  <c r="M1246" i="1"/>
  <c r="M1310" i="1"/>
  <c r="N1347" i="1"/>
  <c r="O1363" i="1"/>
  <c r="O1379" i="1"/>
  <c r="O1395" i="1"/>
  <c r="O1411" i="1"/>
  <c r="O1427" i="1"/>
  <c r="O1443" i="1"/>
  <c r="O1459" i="1"/>
  <c r="O1475" i="1"/>
  <c r="O1491" i="1"/>
  <c r="O1507" i="1"/>
  <c r="O1523" i="1"/>
  <c r="O1539" i="1"/>
  <c r="O1549" i="1"/>
  <c r="O1557" i="1"/>
  <c r="O1565" i="1"/>
  <c r="O1573" i="1"/>
  <c r="O1581" i="1"/>
  <c r="O1589" i="1"/>
  <c r="O1597" i="1"/>
  <c r="O1605" i="1"/>
  <c r="O1613" i="1"/>
  <c r="O1621" i="1"/>
  <c r="O1629" i="1"/>
  <c r="O1637" i="1"/>
  <c r="O1645" i="1"/>
  <c r="O1653" i="1"/>
  <c r="O1661" i="1"/>
  <c r="O1669" i="1"/>
  <c r="O1677" i="1"/>
  <c r="O1685" i="1"/>
  <c r="O1693" i="1"/>
  <c r="O1701" i="1"/>
  <c r="O1709" i="1"/>
  <c r="O1717" i="1"/>
  <c r="O1725" i="1"/>
  <c r="O1733" i="1"/>
  <c r="O1741" i="1"/>
  <c r="O1749" i="1"/>
  <c r="O1757" i="1"/>
  <c r="O1765" i="1"/>
  <c r="O1773" i="1"/>
  <c r="O1781" i="1"/>
  <c r="O1789" i="1"/>
  <c r="O1797" i="1"/>
  <c r="O1805" i="1"/>
  <c r="L1813" i="1"/>
  <c r="O1817" i="1"/>
  <c r="M1823" i="1"/>
  <c r="O1828" i="1"/>
  <c r="O1832" i="1"/>
  <c r="O1836" i="1"/>
  <c r="O1840" i="1"/>
  <c r="O1844" i="1"/>
  <c r="N1848" i="1"/>
  <c r="M1851" i="1"/>
  <c r="L1854" i="1"/>
  <c r="M1856" i="1"/>
  <c r="M1858" i="1"/>
  <c r="M1860" i="1"/>
  <c r="M1862" i="1"/>
  <c r="M1864" i="1"/>
  <c r="M1866" i="1"/>
  <c r="M1868" i="1"/>
  <c r="M1870" i="1"/>
  <c r="M1872" i="1"/>
  <c r="M1874" i="1"/>
  <c r="M1876" i="1"/>
  <c r="M1878" i="1"/>
  <c r="M1880" i="1"/>
  <c r="M1882" i="1"/>
  <c r="M1884" i="1"/>
  <c r="M1886" i="1"/>
  <c r="M1888" i="1"/>
  <c r="M1890" i="1"/>
  <c r="M1892" i="1"/>
  <c r="M1894" i="1"/>
  <c r="M1896" i="1"/>
  <c r="M1898" i="1"/>
  <c r="M1900" i="1"/>
  <c r="M1902" i="1"/>
  <c r="M1904" i="1"/>
  <c r="M1906" i="1"/>
  <c r="M1908" i="1"/>
  <c r="M1910" i="1"/>
  <c r="M1912" i="1"/>
  <c r="M1914" i="1"/>
  <c r="M1916" i="1"/>
  <c r="M1918" i="1"/>
  <c r="M1920" i="1"/>
  <c r="M1922" i="1"/>
  <c r="M1924" i="1"/>
  <c r="M1926" i="1"/>
  <c r="M1928" i="1"/>
  <c r="M1930" i="1"/>
  <c r="M1932" i="1"/>
  <c r="M1934" i="1"/>
  <c r="M1936" i="1"/>
  <c r="M1938" i="1"/>
  <c r="M1940" i="1"/>
  <c r="M1942" i="1"/>
  <c r="M1944" i="1"/>
  <c r="M1946" i="1"/>
  <c r="M1948" i="1"/>
  <c r="M1950" i="1"/>
  <c r="M1952" i="1"/>
  <c r="M1954" i="1"/>
  <c r="M1956" i="1"/>
  <c r="M1958" i="1"/>
  <c r="M1960" i="1"/>
  <c r="M1962" i="1"/>
  <c r="M1964" i="1"/>
  <c r="M1966" i="1"/>
  <c r="M1968" i="1"/>
  <c r="M1970" i="1"/>
  <c r="M1972" i="1"/>
  <c r="M1974" i="1"/>
  <c r="M1976" i="1"/>
  <c r="M1978" i="1"/>
  <c r="M1980" i="1"/>
  <c r="M1982" i="1"/>
  <c r="M1984" i="1"/>
  <c r="M1986" i="1"/>
  <c r="M1988" i="1"/>
  <c r="M1990" i="1"/>
  <c r="M1992" i="1"/>
  <c r="M1994" i="1"/>
  <c r="M1996" i="1"/>
  <c r="M1998" i="1"/>
  <c r="M2000" i="1"/>
  <c r="M2002" i="1"/>
  <c r="M2004" i="1"/>
  <c r="M2006" i="1"/>
  <c r="M2008" i="1"/>
  <c r="M2010" i="1"/>
  <c r="M2012" i="1"/>
  <c r="M2014" i="1"/>
  <c r="M2016" i="1"/>
  <c r="M2018" i="1"/>
  <c r="M2020" i="1"/>
  <c r="M2022" i="1"/>
  <c r="M2024" i="1"/>
  <c r="M2026" i="1"/>
  <c r="M2028" i="1"/>
  <c r="M2030" i="1"/>
  <c r="M2032" i="1"/>
  <c r="M2034" i="1"/>
  <c r="M2036" i="1"/>
  <c r="M2038" i="1"/>
  <c r="M2040" i="1"/>
  <c r="M2042" i="1"/>
  <c r="M2044" i="1"/>
  <c r="M2046" i="1"/>
  <c r="M2048" i="1"/>
  <c r="M2050" i="1"/>
  <c r="M2052" i="1"/>
  <c r="M2054" i="1"/>
  <c r="M2056" i="1"/>
  <c r="M2058" i="1"/>
  <c r="M2060" i="1"/>
  <c r="M2062" i="1"/>
  <c r="M2064" i="1"/>
  <c r="M2066" i="1"/>
  <c r="M2068" i="1"/>
  <c r="M2070" i="1"/>
  <c r="M2072" i="1"/>
  <c r="M2074" i="1"/>
  <c r="M2076" i="1"/>
  <c r="M2078" i="1"/>
  <c r="M2080" i="1"/>
  <c r="M2082" i="1"/>
  <c r="M2084" i="1"/>
  <c r="M2086" i="1"/>
  <c r="M2088" i="1"/>
  <c r="M2090" i="1"/>
  <c r="M2092" i="1"/>
  <c r="M2094" i="1"/>
  <c r="M2096" i="1"/>
  <c r="M2098" i="1"/>
  <c r="M2100" i="1"/>
  <c r="M2102" i="1"/>
  <c r="M2104" i="1"/>
  <c r="M2106" i="1"/>
  <c r="M2108" i="1"/>
  <c r="M2110" i="1"/>
  <c r="M2112" i="1"/>
  <c r="M2114" i="1"/>
  <c r="M2116" i="1"/>
  <c r="M2118" i="1"/>
  <c r="M2120" i="1"/>
  <c r="M2122" i="1"/>
  <c r="M2124" i="1"/>
  <c r="M2126" i="1"/>
  <c r="M2128" i="1"/>
  <c r="M2130" i="1"/>
  <c r="M2132" i="1"/>
  <c r="M2134" i="1"/>
  <c r="M2136" i="1"/>
  <c r="M2138" i="1"/>
  <c r="M2140" i="1"/>
  <c r="M2142" i="1"/>
  <c r="M2144" i="1"/>
  <c r="M2146" i="1"/>
  <c r="M2148" i="1"/>
  <c r="M2150" i="1"/>
  <c r="M2152" i="1"/>
  <c r="M2154" i="1"/>
  <c r="M2156" i="1"/>
  <c r="M2158" i="1"/>
  <c r="M2160" i="1"/>
  <c r="M2162" i="1"/>
  <c r="M2164" i="1"/>
  <c r="M2166" i="1"/>
  <c r="M2168" i="1"/>
  <c r="M2170" i="1"/>
  <c r="M2172" i="1"/>
  <c r="M2174" i="1"/>
  <c r="M2176" i="1"/>
  <c r="M2178" i="1"/>
  <c r="M2180" i="1"/>
  <c r="M2182" i="1"/>
  <c r="M2184" i="1"/>
  <c r="M2186" i="1"/>
  <c r="M2188" i="1"/>
  <c r="M2190" i="1"/>
  <c r="M2192" i="1"/>
  <c r="M2194" i="1"/>
  <c r="M2196" i="1"/>
  <c r="M2198" i="1"/>
  <c r="M2200" i="1"/>
  <c r="M2202" i="1"/>
  <c r="M2204" i="1"/>
  <c r="M2206" i="1"/>
  <c r="M2208" i="1"/>
  <c r="M2210" i="1"/>
  <c r="M2212" i="1"/>
  <c r="M2214" i="1"/>
  <c r="M2216" i="1"/>
  <c r="M2218" i="1"/>
  <c r="M2220" i="1"/>
  <c r="M2222" i="1"/>
  <c r="M2224" i="1"/>
  <c r="M2226" i="1"/>
  <c r="M2228" i="1"/>
  <c r="M2230" i="1"/>
  <c r="M2232" i="1"/>
  <c r="M2234" i="1"/>
  <c r="M2236" i="1"/>
  <c r="M2238" i="1"/>
  <c r="M2240" i="1"/>
  <c r="M2242" i="1"/>
  <c r="M2244" i="1"/>
  <c r="M2246" i="1"/>
  <c r="M2248" i="1"/>
  <c r="M2250" i="1"/>
  <c r="M2252" i="1"/>
  <c r="M2254" i="1"/>
  <c r="M2256" i="1"/>
  <c r="M2258" i="1"/>
  <c r="M2260" i="1"/>
  <c r="M2262" i="1"/>
  <c r="M2264" i="1"/>
  <c r="M2266" i="1"/>
  <c r="M2268" i="1"/>
  <c r="M2270" i="1"/>
  <c r="M2272" i="1"/>
  <c r="M2274" i="1"/>
  <c r="M2276" i="1"/>
  <c r="M2278" i="1"/>
  <c r="M2280" i="1"/>
  <c r="M2282" i="1"/>
  <c r="M2284" i="1"/>
  <c r="M2286" i="1"/>
  <c r="M2288" i="1"/>
  <c r="M2290" i="1"/>
  <c r="M2292" i="1"/>
  <c r="M2294" i="1"/>
  <c r="M2296" i="1"/>
  <c r="M2298" i="1"/>
  <c r="M2300" i="1"/>
  <c r="M2302" i="1"/>
  <c r="M2304" i="1"/>
  <c r="M2306" i="1"/>
  <c r="M2308" i="1"/>
  <c r="M2310" i="1"/>
  <c r="M2312" i="1"/>
  <c r="M2314" i="1"/>
  <c r="M2316" i="1"/>
  <c r="M2318" i="1"/>
  <c r="M2320" i="1"/>
  <c r="M2322" i="1"/>
  <c r="M2324" i="1"/>
  <c r="M2326" i="1"/>
  <c r="M2328" i="1"/>
  <c r="M2330" i="1"/>
  <c r="M2332" i="1"/>
  <c r="M2334" i="1"/>
  <c r="M2336" i="1"/>
  <c r="M2338" i="1"/>
  <c r="M2340" i="1"/>
  <c r="M2342" i="1"/>
  <c r="M2344" i="1"/>
  <c r="M2346" i="1"/>
  <c r="M2348" i="1"/>
  <c r="M2350" i="1"/>
  <c r="M2352" i="1"/>
  <c r="M2354" i="1"/>
  <c r="M2356" i="1"/>
  <c r="M2358" i="1"/>
  <c r="M2360" i="1"/>
  <c r="M2362" i="1"/>
  <c r="M2364" i="1"/>
  <c r="M2366" i="1"/>
  <c r="M2368" i="1"/>
  <c r="M2370" i="1"/>
  <c r="M2372" i="1"/>
  <c r="M2374" i="1"/>
  <c r="M2376" i="1"/>
  <c r="M2378" i="1"/>
  <c r="M2380" i="1"/>
  <c r="M2382" i="1"/>
  <c r="M2384" i="1"/>
  <c r="M2386" i="1"/>
  <c r="M2388" i="1"/>
  <c r="M2390" i="1"/>
  <c r="M2392" i="1"/>
  <c r="M2394" i="1"/>
  <c r="M2396" i="1"/>
  <c r="M2398" i="1"/>
  <c r="M2400" i="1"/>
  <c r="M2402" i="1"/>
  <c r="M2404" i="1"/>
  <c r="N622" i="1"/>
  <c r="M742" i="1"/>
  <c r="M806" i="1"/>
  <c r="M870" i="1"/>
  <c r="M934" i="1"/>
  <c r="M998" i="1"/>
  <c r="M1062" i="1"/>
  <c r="M1126" i="1"/>
  <c r="M1190" i="1"/>
  <c r="M1254" i="1"/>
  <c r="M1318" i="1"/>
  <c r="O1349" i="1"/>
  <c r="O1365" i="1"/>
  <c r="O1381" i="1"/>
  <c r="O1397" i="1"/>
  <c r="O1413" i="1"/>
  <c r="O1429" i="1"/>
  <c r="O1445" i="1"/>
  <c r="O1461" i="1"/>
  <c r="O1477" i="1"/>
  <c r="O1493" i="1"/>
  <c r="O1509" i="1"/>
  <c r="O1525" i="1"/>
  <c r="O1541" i="1"/>
  <c r="L1551" i="1"/>
  <c r="L1559" i="1"/>
  <c r="L1567" i="1"/>
  <c r="L1575" i="1"/>
  <c r="L1583" i="1"/>
  <c r="L1591" i="1"/>
  <c r="L1599" i="1"/>
  <c r="L1607" i="1"/>
  <c r="L1615" i="1"/>
  <c r="L1623" i="1"/>
  <c r="L1631" i="1"/>
  <c r="L1639" i="1"/>
  <c r="L1647" i="1"/>
  <c r="L1655" i="1"/>
  <c r="L1663" i="1"/>
  <c r="L1671" i="1"/>
  <c r="L1679" i="1"/>
  <c r="L1687" i="1"/>
  <c r="L1695" i="1"/>
  <c r="L1703" i="1"/>
  <c r="L1711" i="1"/>
  <c r="L1719" i="1"/>
  <c r="L1727" i="1"/>
  <c r="L1735" i="1"/>
  <c r="L1743" i="1"/>
  <c r="L1751" i="1"/>
  <c r="L1759" i="1"/>
  <c r="L1767" i="1"/>
  <c r="L1775" i="1"/>
  <c r="L1783" i="1"/>
  <c r="L1791" i="1"/>
  <c r="L1799" i="1"/>
  <c r="L1807" i="1"/>
  <c r="M1813" i="1"/>
  <c r="L1819" i="1"/>
  <c r="O1823" i="1"/>
  <c r="L1829" i="1"/>
  <c r="L1833" i="1"/>
  <c r="L1837" i="1"/>
  <c r="L1841" i="1"/>
  <c r="L1845" i="1"/>
  <c r="O1848" i="1"/>
  <c r="O1851" i="1"/>
  <c r="N1854" i="1"/>
  <c r="N1856" i="1"/>
  <c r="N1858" i="1"/>
  <c r="N1860" i="1"/>
  <c r="N1862" i="1"/>
  <c r="N1864" i="1"/>
  <c r="N1866" i="1"/>
  <c r="N1868" i="1"/>
  <c r="N1870" i="1"/>
  <c r="N1872" i="1"/>
  <c r="N1874" i="1"/>
  <c r="N1876" i="1"/>
  <c r="N1878" i="1"/>
  <c r="N1880" i="1"/>
  <c r="N1882" i="1"/>
  <c r="N1884" i="1"/>
  <c r="N1886" i="1"/>
  <c r="N1888" i="1"/>
  <c r="N1890" i="1"/>
  <c r="N1892" i="1"/>
  <c r="N1894" i="1"/>
  <c r="N1896" i="1"/>
  <c r="N1898" i="1"/>
  <c r="N1900" i="1"/>
  <c r="N1902" i="1"/>
  <c r="N1904" i="1"/>
  <c r="N1906" i="1"/>
  <c r="N1908" i="1"/>
  <c r="N1910" i="1"/>
  <c r="N1912" i="1"/>
  <c r="N1914" i="1"/>
  <c r="N1916" i="1"/>
  <c r="N1918" i="1"/>
  <c r="N1920" i="1"/>
  <c r="N1922" i="1"/>
  <c r="N1924" i="1"/>
  <c r="N1926" i="1"/>
  <c r="N1928" i="1"/>
  <c r="N1930" i="1"/>
  <c r="N1932" i="1"/>
  <c r="N1934" i="1"/>
  <c r="N1936" i="1"/>
  <c r="N1938" i="1"/>
  <c r="N1940" i="1"/>
  <c r="N1942" i="1"/>
  <c r="N1944" i="1"/>
  <c r="N1946" i="1"/>
  <c r="N1948" i="1"/>
  <c r="N1950" i="1"/>
  <c r="N1952" i="1"/>
  <c r="N1954" i="1"/>
  <c r="N1956" i="1"/>
  <c r="N1958" i="1"/>
  <c r="N1960" i="1"/>
  <c r="N1962" i="1"/>
  <c r="N1964" i="1"/>
  <c r="N1966" i="1"/>
  <c r="N1968" i="1"/>
  <c r="N1970" i="1"/>
  <c r="N1972" i="1"/>
  <c r="N1974" i="1"/>
  <c r="N1976" i="1"/>
  <c r="N1978" i="1"/>
  <c r="N1980" i="1"/>
  <c r="N1982" i="1"/>
  <c r="N1984" i="1"/>
  <c r="N1986" i="1"/>
  <c r="N1988" i="1"/>
  <c r="N1990" i="1"/>
  <c r="N1992" i="1"/>
  <c r="N1994" i="1"/>
  <c r="N1996" i="1"/>
  <c r="N1998" i="1"/>
  <c r="N2000" i="1"/>
  <c r="N2002" i="1"/>
  <c r="N2004" i="1"/>
  <c r="N2006" i="1"/>
  <c r="N2008" i="1"/>
  <c r="N2010" i="1"/>
  <c r="N2012" i="1"/>
  <c r="N2014" i="1"/>
  <c r="N2016" i="1"/>
  <c r="N2018" i="1"/>
  <c r="N2020" i="1"/>
  <c r="N2022" i="1"/>
  <c r="N2024" i="1"/>
  <c r="N2026" i="1"/>
  <c r="N2028" i="1"/>
  <c r="N2030" i="1"/>
  <c r="N2032" i="1"/>
  <c r="N2034" i="1"/>
  <c r="N2036" i="1"/>
  <c r="N2038" i="1"/>
  <c r="N2040" i="1"/>
  <c r="N2042" i="1"/>
  <c r="N2044" i="1"/>
  <c r="N2046" i="1"/>
  <c r="N2048" i="1"/>
  <c r="N2050" i="1"/>
  <c r="N2052" i="1"/>
  <c r="N2054" i="1"/>
  <c r="N2056" i="1"/>
  <c r="N2058" i="1"/>
  <c r="N2060" i="1"/>
  <c r="N2062" i="1"/>
  <c r="N2064" i="1"/>
  <c r="N2066" i="1"/>
  <c r="N2068" i="1"/>
  <c r="N2070" i="1"/>
  <c r="N2072" i="1"/>
  <c r="N2074" i="1"/>
  <c r="N2076" i="1"/>
  <c r="N2078" i="1"/>
  <c r="N2080" i="1"/>
  <c r="N2082" i="1"/>
  <c r="N2084" i="1"/>
  <c r="N2086" i="1"/>
  <c r="N2088" i="1"/>
  <c r="N2090" i="1"/>
  <c r="N2092" i="1"/>
  <c r="N2094" i="1"/>
  <c r="N2096" i="1"/>
  <c r="N2098" i="1"/>
  <c r="N2100" i="1"/>
  <c r="N2102" i="1"/>
  <c r="N2104" i="1"/>
  <c r="N2106" i="1"/>
  <c r="N2108" i="1"/>
  <c r="N2110" i="1"/>
  <c r="N2112" i="1"/>
  <c r="N2114" i="1"/>
  <c r="N2116" i="1"/>
  <c r="N2118" i="1"/>
  <c r="N2120" i="1"/>
  <c r="N2122" i="1"/>
  <c r="N2124" i="1"/>
  <c r="N2126" i="1"/>
  <c r="N2128" i="1"/>
  <c r="N2130" i="1"/>
  <c r="N2132" i="1"/>
  <c r="N2134" i="1"/>
  <c r="N2136" i="1"/>
  <c r="N2138" i="1"/>
  <c r="N2140" i="1"/>
  <c r="N2142" i="1"/>
  <c r="N2144" i="1"/>
  <c r="N2146" i="1"/>
  <c r="N2148" i="1"/>
  <c r="N2150" i="1"/>
  <c r="N2152" i="1"/>
  <c r="N2154" i="1"/>
  <c r="N2156" i="1"/>
  <c r="N2158" i="1"/>
  <c r="N2160" i="1"/>
  <c r="N2162" i="1"/>
  <c r="N2164" i="1"/>
  <c r="N2166" i="1"/>
  <c r="N2168" i="1"/>
  <c r="N2170" i="1"/>
  <c r="N2172" i="1"/>
  <c r="N2174" i="1"/>
  <c r="N2176" i="1"/>
  <c r="N2178" i="1"/>
  <c r="N2180" i="1"/>
  <c r="N2182" i="1"/>
  <c r="N2184" i="1"/>
  <c r="N2186" i="1"/>
  <c r="N2188" i="1"/>
  <c r="N2190" i="1"/>
  <c r="N2192" i="1"/>
  <c r="N2194" i="1"/>
  <c r="N2196" i="1"/>
  <c r="N2198" i="1"/>
  <c r="N2200" i="1"/>
  <c r="N2202" i="1"/>
  <c r="N2204" i="1"/>
  <c r="N2206" i="1"/>
  <c r="N2208" i="1"/>
  <c r="N2210" i="1"/>
  <c r="N2212" i="1"/>
  <c r="N2214" i="1"/>
  <c r="N2216" i="1"/>
  <c r="N2218" i="1"/>
  <c r="N2220" i="1"/>
  <c r="N2222" i="1"/>
  <c r="N2224" i="1"/>
  <c r="N2226" i="1"/>
  <c r="N2228" i="1"/>
  <c r="N2230" i="1"/>
  <c r="N2232" i="1"/>
  <c r="N2234" i="1"/>
  <c r="N2236" i="1"/>
  <c r="N2238" i="1"/>
  <c r="N2240" i="1"/>
  <c r="N2242" i="1"/>
  <c r="N2244" i="1"/>
  <c r="N2246" i="1"/>
  <c r="N2248" i="1"/>
  <c r="N2250" i="1"/>
  <c r="N2252" i="1"/>
  <c r="N2254" i="1"/>
  <c r="N2256" i="1"/>
  <c r="N2258" i="1"/>
  <c r="N2260" i="1"/>
  <c r="N2262" i="1"/>
  <c r="N2264" i="1"/>
  <c r="N2266" i="1"/>
  <c r="N2268" i="1"/>
  <c r="N2270" i="1"/>
  <c r="N2272" i="1"/>
  <c r="N2274" i="1"/>
  <c r="N2276" i="1"/>
  <c r="N2278" i="1"/>
  <c r="N2280" i="1"/>
  <c r="N2282" i="1"/>
  <c r="N2284" i="1"/>
  <c r="N2286" i="1"/>
  <c r="N2288" i="1"/>
  <c r="N2290" i="1"/>
  <c r="N2292" i="1"/>
  <c r="N2294" i="1"/>
  <c r="N2296" i="1"/>
  <c r="N2298" i="1"/>
  <c r="N2300" i="1"/>
  <c r="N2302" i="1"/>
  <c r="N2304" i="1"/>
  <c r="N2306" i="1"/>
  <c r="N2308" i="1"/>
  <c r="N2310" i="1"/>
  <c r="N2312" i="1"/>
  <c r="N2314" i="1"/>
  <c r="N2316" i="1"/>
  <c r="N2318" i="1"/>
  <c r="N2320" i="1"/>
  <c r="N2322" i="1"/>
  <c r="N2324" i="1"/>
  <c r="N2326" i="1"/>
  <c r="N2328" i="1"/>
  <c r="N2330" i="1"/>
  <c r="N2332" i="1"/>
  <c r="N2334" i="1"/>
  <c r="N2336" i="1"/>
  <c r="N2338" i="1"/>
  <c r="N2340" i="1"/>
  <c r="N2342" i="1"/>
  <c r="N2344" i="1"/>
  <c r="N2346" i="1"/>
  <c r="N2348" i="1"/>
  <c r="N2350" i="1"/>
  <c r="N2352" i="1"/>
  <c r="N2354" i="1"/>
  <c r="N2356" i="1"/>
  <c r="N2358" i="1"/>
  <c r="N2360" i="1"/>
  <c r="N2362" i="1"/>
  <c r="N2364" i="1"/>
  <c r="N2366" i="1"/>
  <c r="N2368" i="1"/>
  <c r="N2370" i="1"/>
  <c r="N2372" i="1"/>
  <c r="N2374" i="1"/>
  <c r="N2376" i="1"/>
  <c r="N2378" i="1"/>
  <c r="N2380" i="1"/>
  <c r="N2382" i="1"/>
  <c r="N2384" i="1"/>
  <c r="N2386" i="1"/>
  <c r="N2388" i="1"/>
  <c r="N2390" i="1"/>
  <c r="N2392" i="1"/>
  <c r="N2394" i="1"/>
  <c r="N2396" i="1"/>
  <c r="N2398" i="1"/>
  <c r="N2400" i="1"/>
  <c r="N666" i="1"/>
  <c r="M750" i="1"/>
  <c r="M814" i="1"/>
  <c r="M878" i="1"/>
  <c r="M942" i="1"/>
  <c r="M1006" i="1"/>
  <c r="M1070" i="1"/>
  <c r="M1134" i="1"/>
  <c r="M1198" i="1"/>
  <c r="M1262" i="1"/>
  <c r="N1325" i="1"/>
  <c r="O1351" i="1"/>
  <c r="O1367" i="1"/>
  <c r="O1383" i="1"/>
  <c r="O1399" i="1"/>
  <c r="O1415" i="1"/>
  <c r="O1431" i="1"/>
  <c r="O1447" i="1"/>
  <c r="O1463" i="1"/>
  <c r="O1479" i="1"/>
  <c r="O1495" i="1"/>
  <c r="O1511" i="1"/>
  <c r="O1527" i="1"/>
  <c r="O1543" i="1"/>
  <c r="O1551" i="1"/>
  <c r="O1559" i="1"/>
  <c r="O1567" i="1"/>
  <c r="O1575" i="1"/>
  <c r="O1583" i="1"/>
  <c r="O1591" i="1"/>
  <c r="O1599" i="1"/>
  <c r="O1607" i="1"/>
  <c r="O1615" i="1"/>
  <c r="O1623" i="1"/>
  <c r="O1631" i="1"/>
  <c r="O1639" i="1"/>
  <c r="O1647" i="1"/>
  <c r="O1655" i="1"/>
  <c r="O1663" i="1"/>
  <c r="O1671" i="1"/>
  <c r="O1679" i="1"/>
  <c r="O1687" i="1"/>
  <c r="O1695" i="1"/>
  <c r="O1703" i="1"/>
  <c r="O1711" i="1"/>
  <c r="O1719" i="1"/>
  <c r="O1727" i="1"/>
  <c r="O1735" i="1"/>
  <c r="O1743" i="1"/>
  <c r="O1751" i="1"/>
  <c r="O1759" i="1"/>
  <c r="O1767" i="1"/>
  <c r="O1775" i="1"/>
  <c r="O1783" i="1"/>
  <c r="O1791" i="1"/>
  <c r="O1799" i="1"/>
  <c r="O1807" i="1"/>
  <c r="O1813" i="1"/>
  <c r="M1819" i="1"/>
  <c r="L1825" i="1"/>
  <c r="M1829" i="1"/>
  <c r="M1833" i="1"/>
  <c r="M1837" i="1"/>
  <c r="M1841" i="1"/>
  <c r="M1845" i="1"/>
  <c r="L1849" i="1"/>
  <c r="N1852" i="1"/>
  <c r="O1854" i="1"/>
  <c r="O1856" i="1"/>
  <c r="O1858" i="1"/>
  <c r="O1860" i="1"/>
  <c r="O1862" i="1"/>
  <c r="O1864" i="1"/>
  <c r="O1866" i="1"/>
  <c r="O1868" i="1"/>
  <c r="O1870" i="1"/>
  <c r="O1872" i="1"/>
  <c r="O1874" i="1"/>
  <c r="O1876" i="1"/>
  <c r="O1878" i="1"/>
  <c r="O1880" i="1"/>
  <c r="O1882" i="1"/>
  <c r="O1884" i="1"/>
  <c r="O1886" i="1"/>
  <c r="O1888" i="1"/>
  <c r="O1890" i="1"/>
  <c r="O1892" i="1"/>
  <c r="O1894" i="1"/>
  <c r="O1896" i="1"/>
  <c r="O1898" i="1"/>
  <c r="O1900" i="1"/>
  <c r="O1902" i="1"/>
  <c r="O1904" i="1"/>
  <c r="O1906" i="1"/>
  <c r="O1908" i="1"/>
  <c r="O1910" i="1"/>
  <c r="O1912" i="1"/>
  <c r="O1914" i="1"/>
  <c r="O1916" i="1"/>
  <c r="O1918" i="1"/>
  <c r="O1920" i="1"/>
  <c r="O1922" i="1"/>
  <c r="O1924" i="1"/>
  <c r="O1926" i="1"/>
  <c r="O1928" i="1"/>
  <c r="O1930" i="1"/>
  <c r="O1932" i="1"/>
  <c r="O1934" i="1"/>
  <c r="O1936" i="1"/>
  <c r="O1938" i="1"/>
  <c r="O1940" i="1"/>
  <c r="O1942" i="1"/>
  <c r="O1944" i="1"/>
  <c r="O1946" i="1"/>
  <c r="O1948" i="1"/>
  <c r="O1950" i="1"/>
  <c r="O1952" i="1"/>
  <c r="O1954" i="1"/>
  <c r="O1956" i="1"/>
  <c r="O1958" i="1"/>
  <c r="O1960" i="1"/>
  <c r="O1962" i="1"/>
  <c r="O1964" i="1"/>
  <c r="O1966" i="1"/>
  <c r="O1968" i="1"/>
  <c r="O1970" i="1"/>
  <c r="O1972" i="1"/>
  <c r="O1974" i="1"/>
  <c r="O1976" i="1"/>
  <c r="O1978" i="1"/>
  <c r="O1980" i="1"/>
  <c r="O1982" i="1"/>
  <c r="O1984" i="1"/>
  <c r="O1986" i="1"/>
  <c r="O1988" i="1"/>
  <c r="O1990" i="1"/>
  <c r="O1992" i="1"/>
  <c r="O1994" i="1"/>
  <c r="O1996" i="1"/>
  <c r="O1998" i="1"/>
  <c r="O2000" i="1"/>
  <c r="O2002" i="1"/>
  <c r="O2004" i="1"/>
  <c r="O2006" i="1"/>
  <c r="O2008" i="1"/>
  <c r="O2010" i="1"/>
  <c r="O2012" i="1"/>
  <c r="O2014" i="1"/>
  <c r="O2016" i="1"/>
  <c r="O2018" i="1"/>
  <c r="O2020" i="1"/>
  <c r="O2022" i="1"/>
  <c r="O2024" i="1"/>
  <c r="O2026" i="1"/>
  <c r="O2028" i="1"/>
  <c r="O2030" i="1"/>
  <c r="O2032" i="1"/>
  <c r="O2034" i="1"/>
  <c r="O2036" i="1"/>
  <c r="O2038" i="1"/>
  <c r="O2040" i="1"/>
  <c r="O2042" i="1"/>
  <c r="O2044" i="1"/>
  <c r="O2046" i="1"/>
  <c r="O2048" i="1"/>
  <c r="O2050" i="1"/>
  <c r="O2052" i="1"/>
  <c r="O2054" i="1"/>
  <c r="O2056" i="1"/>
  <c r="O2058" i="1"/>
  <c r="O2060" i="1"/>
  <c r="O2062" i="1"/>
  <c r="O2064" i="1"/>
  <c r="O2066" i="1"/>
  <c r="O2068" i="1"/>
  <c r="O2070" i="1"/>
  <c r="O2072" i="1"/>
  <c r="O2074" i="1"/>
  <c r="O2076" i="1"/>
  <c r="O2078" i="1"/>
  <c r="O2080" i="1"/>
  <c r="O2082" i="1"/>
  <c r="O2084" i="1"/>
  <c r="O2086" i="1"/>
  <c r="O2088" i="1"/>
  <c r="O2090" i="1"/>
  <c r="O2092" i="1"/>
  <c r="O2094" i="1"/>
  <c r="O2096" i="1"/>
  <c r="O2098" i="1"/>
  <c r="O2100" i="1"/>
  <c r="O2102" i="1"/>
  <c r="O2104" i="1"/>
  <c r="O2106" i="1"/>
  <c r="O2108" i="1"/>
  <c r="O2110" i="1"/>
  <c r="O2112" i="1"/>
  <c r="O2114" i="1"/>
  <c r="O2116" i="1"/>
  <c r="O2118" i="1"/>
  <c r="O2120" i="1"/>
  <c r="O2122" i="1"/>
  <c r="O2124" i="1"/>
  <c r="O2126" i="1"/>
  <c r="O2128" i="1"/>
  <c r="O2130" i="1"/>
  <c r="O2132" i="1"/>
  <c r="O2134" i="1"/>
  <c r="O2136" i="1"/>
  <c r="O2138" i="1"/>
  <c r="O2140" i="1"/>
  <c r="O2142" i="1"/>
  <c r="O2144" i="1"/>
  <c r="O2146" i="1"/>
  <c r="O2148" i="1"/>
  <c r="O2150" i="1"/>
  <c r="O2152" i="1"/>
  <c r="O2154" i="1"/>
  <c r="O2156" i="1"/>
  <c r="O2158" i="1"/>
  <c r="O2160" i="1"/>
  <c r="O2162" i="1"/>
  <c r="O2164" i="1"/>
  <c r="O2166" i="1"/>
  <c r="O2168" i="1"/>
  <c r="O2170" i="1"/>
  <c r="O2172" i="1"/>
  <c r="O2174" i="1"/>
  <c r="O2176" i="1"/>
  <c r="O2178" i="1"/>
  <c r="O2180" i="1"/>
  <c r="O2182" i="1"/>
  <c r="O2184" i="1"/>
  <c r="O2186" i="1"/>
  <c r="O2188" i="1"/>
  <c r="O2190" i="1"/>
  <c r="O2192" i="1"/>
  <c r="O2194" i="1"/>
  <c r="O2196" i="1"/>
  <c r="O2198" i="1"/>
  <c r="O2200" i="1"/>
  <c r="O2202" i="1"/>
  <c r="O2204" i="1"/>
  <c r="O2206" i="1"/>
  <c r="O2208" i="1"/>
  <c r="O2210" i="1"/>
  <c r="O2212" i="1"/>
  <c r="O2214" i="1"/>
  <c r="O2216" i="1"/>
  <c r="O2218" i="1"/>
  <c r="O2220" i="1"/>
  <c r="O2222" i="1"/>
  <c r="O2224" i="1"/>
  <c r="O2226" i="1"/>
  <c r="O2228" i="1"/>
  <c r="O2230" i="1"/>
  <c r="O2232" i="1"/>
  <c r="O2234" i="1"/>
  <c r="O2236" i="1"/>
  <c r="O2238" i="1"/>
  <c r="O2240" i="1"/>
  <c r="O2242" i="1"/>
  <c r="O2244" i="1"/>
  <c r="O2246" i="1"/>
  <c r="O2248" i="1"/>
  <c r="O2250" i="1"/>
  <c r="O2252" i="1"/>
  <c r="O2254" i="1"/>
  <c r="O2256" i="1"/>
  <c r="O2258" i="1"/>
  <c r="O2260" i="1"/>
  <c r="O2262" i="1"/>
  <c r="O2264" i="1"/>
  <c r="O2266" i="1"/>
  <c r="O2268" i="1"/>
  <c r="O2270" i="1"/>
  <c r="O2272" i="1"/>
  <c r="O2274" i="1"/>
  <c r="O2276" i="1"/>
  <c r="O2278" i="1"/>
  <c r="O2280" i="1"/>
  <c r="O2282" i="1"/>
  <c r="O2284" i="1"/>
  <c r="O2286" i="1"/>
  <c r="O2288" i="1"/>
  <c r="O2290" i="1"/>
  <c r="O2292" i="1"/>
  <c r="O2294" i="1"/>
  <c r="O2296" i="1"/>
  <c r="O2298" i="1"/>
  <c r="O2300" i="1"/>
  <c r="O2302" i="1"/>
  <c r="O2304" i="1"/>
  <c r="O2306" i="1"/>
  <c r="O2308" i="1"/>
  <c r="O2310" i="1"/>
  <c r="O2312" i="1"/>
  <c r="O2314" i="1"/>
  <c r="O2316" i="1"/>
  <c r="O2318" i="1"/>
  <c r="O2320" i="1"/>
  <c r="O2322" i="1"/>
  <c r="O2324" i="1"/>
  <c r="O2326" i="1"/>
  <c r="O2328" i="1"/>
  <c r="O2330" i="1"/>
  <c r="O2332" i="1"/>
  <c r="O2334" i="1"/>
  <c r="O2336" i="1"/>
  <c r="O2338" i="1"/>
  <c r="O2340" i="1"/>
  <c r="O2342" i="1"/>
  <c r="O2344" i="1"/>
  <c r="O2346" i="1"/>
  <c r="O2348" i="1"/>
  <c r="O2350" i="1"/>
  <c r="O2352" i="1"/>
  <c r="O2354" i="1"/>
  <c r="O2356" i="1"/>
  <c r="O2358" i="1"/>
  <c r="O2360" i="1"/>
  <c r="O2362" i="1"/>
  <c r="M686" i="1"/>
  <c r="M758" i="1"/>
  <c r="M822" i="1"/>
  <c r="M886" i="1"/>
  <c r="M950" i="1"/>
  <c r="M1014" i="1"/>
  <c r="M1078" i="1"/>
  <c r="M1142" i="1"/>
  <c r="M1206" i="1"/>
  <c r="M1270" i="1"/>
  <c r="M1330" i="1"/>
  <c r="O1353" i="1"/>
  <c r="O1369" i="1"/>
  <c r="O1385" i="1"/>
  <c r="O1401" i="1"/>
  <c r="O1417" i="1"/>
  <c r="O1433" i="1"/>
  <c r="O1449" i="1"/>
  <c r="O1465" i="1"/>
  <c r="O1481" i="1"/>
  <c r="O1497" i="1"/>
  <c r="O1513" i="1"/>
  <c r="O1529" i="1"/>
  <c r="L1545" i="1"/>
  <c r="L1553" i="1"/>
  <c r="L1561" i="1"/>
  <c r="L1569" i="1"/>
  <c r="L1577" i="1"/>
  <c r="L1585" i="1"/>
  <c r="L1593" i="1"/>
  <c r="L1601" i="1"/>
  <c r="L1609" i="1"/>
  <c r="L1617" i="1"/>
  <c r="L1625" i="1"/>
  <c r="L1633" i="1"/>
  <c r="L1641" i="1"/>
  <c r="L1649" i="1"/>
  <c r="L1657" i="1"/>
  <c r="L1665" i="1"/>
  <c r="L1673" i="1"/>
  <c r="L1681" i="1"/>
  <c r="L1689" i="1"/>
  <c r="L1697" i="1"/>
  <c r="L1705" i="1"/>
  <c r="L1713" i="1"/>
  <c r="L1721" i="1"/>
  <c r="N701" i="1"/>
  <c r="M766" i="1"/>
  <c r="M830" i="1"/>
  <c r="M894" i="1"/>
  <c r="M958" i="1"/>
  <c r="M1022" i="1"/>
  <c r="M1086" i="1"/>
  <c r="M1150" i="1"/>
  <c r="M1214" i="1"/>
  <c r="M1278" i="1"/>
  <c r="M1334" i="1"/>
  <c r="O1355" i="1"/>
  <c r="O1371" i="1"/>
  <c r="O1387" i="1"/>
  <c r="O1403" i="1"/>
  <c r="O1419" i="1"/>
  <c r="O1435" i="1"/>
  <c r="O1451" i="1"/>
  <c r="O1467" i="1"/>
  <c r="O1483" i="1"/>
  <c r="O1499" i="1"/>
  <c r="O1515" i="1"/>
  <c r="O1531" i="1"/>
  <c r="O1545" i="1"/>
  <c r="O1553" i="1"/>
  <c r="O1561" i="1"/>
  <c r="O1569" i="1"/>
  <c r="O1577" i="1"/>
  <c r="O1585" i="1"/>
  <c r="O1593" i="1"/>
  <c r="O1601" i="1"/>
  <c r="O1609" i="1"/>
  <c r="O1617" i="1"/>
  <c r="O1625" i="1"/>
  <c r="O1633" i="1"/>
  <c r="O1641" i="1"/>
  <c r="O1649" i="1"/>
  <c r="O1657" i="1"/>
  <c r="O1665" i="1"/>
  <c r="O1673" i="1"/>
  <c r="O1681" i="1"/>
  <c r="O1689" i="1"/>
  <c r="O1697" i="1"/>
  <c r="O1705" i="1"/>
  <c r="O1713" i="1"/>
  <c r="O1721" i="1"/>
  <c r="O1729" i="1"/>
  <c r="O1737" i="1"/>
  <c r="O1745" i="1"/>
  <c r="O1753" i="1"/>
  <c r="O1761" i="1"/>
  <c r="O1769" i="1"/>
  <c r="O1777" i="1"/>
  <c r="O1785" i="1"/>
  <c r="O1793" i="1"/>
  <c r="O1801" i="1"/>
  <c r="O1809" i="1"/>
  <c r="M1815" i="1"/>
  <c r="L1821" i="1"/>
  <c r="O1825" i="1"/>
  <c r="O1830" i="1"/>
  <c r="O1834" i="1"/>
  <c r="O1838" i="1"/>
  <c r="O1842" i="1"/>
  <c r="O1846" i="1"/>
  <c r="O1849" i="1"/>
  <c r="L1853" i="1"/>
  <c r="M1855" i="1"/>
  <c r="M1857" i="1"/>
  <c r="M1859" i="1"/>
  <c r="M1861" i="1"/>
  <c r="M1863" i="1"/>
  <c r="M1865" i="1"/>
  <c r="M1867" i="1"/>
  <c r="M1869" i="1"/>
  <c r="M1871" i="1"/>
  <c r="M1873" i="1"/>
  <c r="M1875" i="1"/>
  <c r="M1877" i="1"/>
  <c r="M1879" i="1"/>
  <c r="M1881" i="1"/>
  <c r="M1883" i="1"/>
  <c r="M1885" i="1"/>
  <c r="M1887" i="1"/>
  <c r="M1889" i="1"/>
  <c r="M1891" i="1"/>
  <c r="M1893" i="1"/>
  <c r="M1895" i="1"/>
  <c r="M1897" i="1"/>
  <c r="M1899" i="1"/>
  <c r="M1901" i="1"/>
  <c r="M1903" i="1"/>
  <c r="M1905" i="1"/>
  <c r="M1907" i="1"/>
  <c r="M1909" i="1"/>
  <c r="M1911" i="1"/>
  <c r="M1913" i="1"/>
  <c r="M1915" i="1"/>
  <c r="M1917" i="1"/>
  <c r="M1919" i="1"/>
  <c r="M1921" i="1"/>
  <c r="M1923" i="1"/>
  <c r="M1925" i="1"/>
  <c r="M1927" i="1"/>
  <c r="M1929" i="1"/>
  <c r="M1931" i="1"/>
  <c r="M1933" i="1"/>
  <c r="M1935" i="1"/>
  <c r="M1937" i="1"/>
  <c r="M1939" i="1"/>
  <c r="M1941" i="1"/>
  <c r="M1943" i="1"/>
  <c r="M1945" i="1"/>
  <c r="M1947" i="1"/>
  <c r="M1949" i="1"/>
  <c r="M1951" i="1"/>
  <c r="M1953" i="1"/>
  <c r="M1955" i="1"/>
  <c r="M1957" i="1"/>
  <c r="M1959" i="1"/>
  <c r="M1961" i="1"/>
  <c r="M1963" i="1"/>
  <c r="M1965" i="1"/>
  <c r="M1967" i="1"/>
  <c r="M1969" i="1"/>
  <c r="M1971" i="1"/>
  <c r="M1973" i="1"/>
  <c r="M1975" i="1"/>
  <c r="M1977" i="1"/>
  <c r="M1979" i="1"/>
  <c r="M1981" i="1"/>
  <c r="M1983" i="1"/>
  <c r="M1985" i="1"/>
  <c r="M1987" i="1"/>
  <c r="M1989" i="1"/>
  <c r="M1991" i="1"/>
  <c r="M1993" i="1"/>
  <c r="M1995" i="1"/>
  <c r="M1997" i="1"/>
  <c r="M1999" i="1"/>
  <c r="M2001" i="1"/>
  <c r="M2003" i="1"/>
  <c r="M2005" i="1"/>
  <c r="M2007" i="1"/>
  <c r="M2009" i="1"/>
  <c r="M2011" i="1"/>
  <c r="M2013" i="1"/>
  <c r="M2015" i="1"/>
  <c r="M2017" i="1"/>
  <c r="M2019" i="1"/>
  <c r="M2021" i="1"/>
  <c r="M2023" i="1"/>
  <c r="M2025" i="1"/>
  <c r="M2027" i="1"/>
  <c r="M2029" i="1"/>
  <c r="M2031" i="1"/>
  <c r="M2033" i="1"/>
  <c r="M2035" i="1"/>
  <c r="M2037" i="1"/>
  <c r="M2039" i="1"/>
  <c r="M2041" i="1"/>
  <c r="M2043" i="1"/>
  <c r="M2045" i="1"/>
  <c r="M2047" i="1"/>
  <c r="M2049" i="1"/>
  <c r="M2051" i="1"/>
  <c r="M2053" i="1"/>
  <c r="M2055" i="1"/>
  <c r="M2057" i="1"/>
  <c r="M2059" i="1"/>
  <c r="M2061" i="1"/>
  <c r="M2063" i="1"/>
  <c r="M2065" i="1"/>
  <c r="M2067" i="1"/>
  <c r="M2069" i="1"/>
  <c r="M2071" i="1"/>
  <c r="M2073" i="1"/>
  <c r="M2075" i="1"/>
  <c r="M2077" i="1"/>
  <c r="M2079" i="1"/>
  <c r="M2081" i="1"/>
  <c r="M2083" i="1"/>
  <c r="M2085" i="1"/>
  <c r="M2087" i="1"/>
  <c r="M2089" i="1"/>
  <c r="M2091" i="1"/>
  <c r="M2093" i="1"/>
  <c r="M2095" i="1"/>
  <c r="M2097" i="1"/>
  <c r="M2099" i="1"/>
  <c r="M2101" i="1"/>
  <c r="M2103" i="1"/>
  <c r="M2105" i="1"/>
  <c r="M2107" i="1"/>
  <c r="M2109" i="1"/>
  <c r="M2111" i="1"/>
  <c r="M2113" i="1"/>
  <c r="M2115" i="1"/>
  <c r="M2117" i="1"/>
  <c r="M2119" i="1"/>
  <c r="M2121" i="1"/>
  <c r="M2123" i="1"/>
  <c r="M2125" i="1"/>
  <c r="M2127" i="1"/>
  <c r="M2129" i="1"/>
  <c r="M2131" i="1"/>
  <c r="M2133" i="1"/>
  <c r="M2135" i="1"/>
  <c r="M2137" i="1"/>
  <c r="M2139" i="1"/>
  <c r="M2141" i="1"/>
  <c r="M2143" i="1"/>
  <c r="M2145" i="1"/>
  <c r="M2147" i="1"/>
  <c r="M2149" i="1"/>
  <c r="M2151" i="1"/>
  <c r="M2153" i="1"/>
  <c r="M2155" i="1"/>
  <c r="M2157" i="1"/>
  <c r="M2159" i="1"/>
  <c r="M2161" i="1"/>
  <c r="M2163" i="1"/>
  <c r="M2165" i="1"/>
  <c r="M2167" i="1"/>
  <c r="M2169" i="1"/>
  <c r="M2171" i="1"/>
  <c r="M2173" i="1"/>
  <c r="M2175" i="1"/>
  <c r="M2177" i="1"/>
  <c r="M2179" i="1"/>
  <c r="M2181" i="1"/>
  <c r="M2183" i="1"/>
  <c r="M2185" i="1"/>
  <c r="M2187" i="1"/>
  <c r="M2189" i="1"/>
  <c r="M2191" i="1"/>
  <c r="M2193" i="1"/>
  <c r="M2195" i="1"/>
  <c r="M2197" i="1"/>
  <c r="M2199" i="1"/>
  <c r="M2201" i="1"/>
  <c r="M2203" i="1"/>
  <c r="M2205" i="1"/>
  <c r="M2207" i="1"/>
  <c r="M2209" i="1"/>
  <c r="M2211" i="1"/>
  <c r="M2213" i="1"/>
  <c r="M2215" i="1"/>
  <c r="M2217" i="1"/>
  <c r="M2219" i="1"/>
  <c r="M2221" i="1"/>
  <c r="M2223" i="1"/>
  <c r="M2225" i="1"/>
  <c r="M2227" i="1"/>
  <c r="M2229" i="1"/>
  <c r="M2231" i="1"/>
  <c r="M2233" i="1"/>
  <c r="M2235" i="1"/>
  <c r="M2237" i="1"/>
  <c r="M2239" i="1"/>
  <c r="M2241" i="1"/>
  <c r="M2243" i="1"/>
  <c r="M2245" i="1"/>
  <c r="M2247" i="1"/>
  <c r="M2249" i="1"/>
  <c r="M2251" i="1"/>
  <c r="M2253" i="1"/>
  <c r="M2255" i="1"/>
  <c r="M2257" i="1"/>
  <c r="M2259" i="1"/>
  <c r="M2261" i="1"/>
  <c r="M2263" i="1"/>
  <c r="M2265" i="1"/>
  <c r="M2267" i="1"/>
  <c r="M2269" i="1"/>
  <c r="M2271" i="1"/>
  <c r="M2273" i="1"/>
  <c r="M2275" i="1"/>
  <c r="M2277" i="1"/>
  <c r="M2279" i="1"/>
  <c r="M2281" i="1"/>
  <c r="M2283" i="1"/>
  <c r="M2285" i="1"/>
  <c r="M2287" i="1"/>
  <c r="M2289" i="1"/>
  <c r="M2291" i="1"/>
  <c r="M2293" i="1"/>
  <c r="M2295" i="1"/>
  <c r="M2297" i="1"/>
  <c r="M2299" i="1"/>
  <c r="M2301" i="1"/>
  <c r="M2303" i="1"/>
  <c r="M2305" i="1"/>
  <c r="M2307" i="1"/>
  <c r="M2309" i="1"/>
  <c r="M2311" i="1"/>
  <c r="M2313" i="1"/>
  <c r="M2315" i="1"/>
  <c r="M2317" i="1"/>
  <c r="M2319" i="1"/>
  <c r="M2321" i="1"/>
  <c r="M2323" i="1"/>
  <c r="M2325" i="1"/>
  <c r="M2327" i="1"/>
  <c r="M2329" i="1"/>
  <c r="M2331" i="1"/>
  <c r="M2333" i="1"/>
  <c r="M2335" i="1"/>
  <c r="M2337" i="1"/>
  <c r="M2339" i="1"/>
  <c r="M2341" i="1"/>
  <c r="M2343" i="1"/>
  <c r="M2345" i="1"/>
  <c r="M2347" i="1"/>
  <c r="M2349" i="1"/>
  <c r="M2351" i="1"/>
  <c r="M2353" i="1"/>
  <c r="M2355" i="1"/>
  <c r="M2357" i="1"/>
  <c r="M2359" i="1"/>
  <c r="M2361" i="1"/>
  <c r="M2363" i="1"/>
  <c r="M2365" i="1"/>
  <c r="M2367" i="1"/>
  <c r="M2369" i="1"/>
  <c r="M2371" i="1"/>
  <c r="M2373" i="1"/>
  <c r="M710" i="1"/>
  <c r="M774" i="1"/>
  <c r="M838" i="1"/>
  <c r="M902" i="1"/>
  <c r="M966" i="1"/>
  <c r="M1030" i="1"/>
  <c r="M1094" i="1"/>
  <c r="M1158" i="1"/>
  <c r="M1222" i="1"/>
  <c r="M1286" i="1"/>
  <c r="M1338" i="1"/>
  <c r="O1357" i="1"/>
  <c r="O1373" i="1"/>
  <c r="O1389" i="1"/>
  <c r="O1405" i="1"/>
  <c r="O1421" i="1"/>
  <c r="O1437" i="1"/>
  <c r="O1453" i="1"/>
  <c r="O1469" i="1"/>
  <c r="O1485" i="1"/>
  <c r="O1501" i="1"/>
  <c r="O1517" i="1"/>
  <c r="O1533" i="1"/>
  <c r="L1547" i="1"/>
  <c r="L1555" i="1"/>
  <c r="L1563" i="1"/>
  <c r="L1571" i="1"/>
  <c r="L1579" i="1"/>
  <c r="L1587" i="1"/>
  <c r="L1595" i="1"/>
  <c r="L1603" i="1"/>
  <c r="L1611" i="1"/>
  <c r="L1619" i="1"/>
  <c r="L1627" i="1"/>
  <c r="L1635" i="1"/>
  <c r="L1643" i="1"/>
  <c r="L1651" i="1"/>
  <c r="L1659" i="1"/>
  <c r="L1667" i="1"/>
  <c r="L1675" i="1"/>
  <c r="L1683" i="1"/>
  <c r="L1691" i="1"/>
  <c r="L1699" i="1"/>
  <c r="L1707" i="1"/>
  <c r="L1715" i="1"/>
  <c r="L1723" i="1"/>
  <c r="L1731" i="1"/>
  <c r="L1739" i="1"/>
  <c r="L1747" i="1"/>
  <c r="L1755" i="1"/>
  <c r="L1763" i="1"/>
  <c r="L1771" i="1"/>
  <c r="L1779" i="1"/>
  <c r="L1787" i="1"/>
  <c r="L1795" i="1"/>
  <c r="L1803" i="1"/>
  <c r="L1811" i="1"/>
  <c r="O1815" i="1"/>
  <c r="M1821" i="1"/>
  <c r="L1827" i="1"/>
  <c r="L1831" i="1"/>
  <c r="L1835" i="1"/>
  <c r="L1839" i="1"/>
  <c r="L1843" i="1"/>
  <c r="L1847" i="1"/>
  <c r="N1850" i="1"/>
  <c r="M1853" i="1"/>
  <c r="N1855" i="1"/>
  <c r="N1857" i="1"/>
  <c r="N1859" i="1"/>
  <c r="N1861" i="1"/>
  <c r="N1863" i="1"/>
  <c r="N1865" i="1"/>
  <c r="N1867" i="1"/>
  <c r="N1869" i="1"/>
  <c r="N1871" i="1"/>
  <c r="N1873" i="1"/>
  <c r="N1875" i="1"/>
  <c r="N1877" i="1"/>
  <c r="N1879" i="1"/>
  <c r="N1881" i="1"/>
  <c r="N1883" i="1"/>
  <c r="N1885" i="1"/>
  <c r="N1887" i="1"/>
  <c r="N1889" i="1"/>
  <c r="N1891" i="1"/>
  <c r="N1893" i="1"/>
  <c r="N1895" i="1"/>
  <c r="N1897" i="1"/>
  <c r="N1899" i="1"/>
  <c r="N1901" i="1"/>
  <c r="N1903" i="1"/>
  <c r="N1905" i="1"/>
  <c r="N1907" i="1"/>
  <c r="N1909" i="1"/>
  <c r="N1911" i="1"/>
  <c r="N1913" i="1"/>
  <c r="N1915" i="1"/>
  <c r="N1917" i="1"/>
  <c r="N1919" i="1"/>
  <c r="N1921" i="1"/>
  <c r="N1923" i="1"/>
  <c r="N1925" i="1"/>
  <c r="N1927" i="1"/>
  <c r="N1929" i="1"/>
  <c r="N1931" i="1"/>
  <c r="N1933" i="1"/>
  <c r="N1935" i="1"/>
  <c r="N1937" i="1"/>
  <c r="N1939" i="1"/>
  <c r="N1941" i="1"/>
  <c r="N1943" i="1"/>
  <c r="N1945" i="1"/>
  <c r="N1947" i="1"/>
  <c r="N1949" i="1"/>
  <c r="N1951" i="1"/>
  <c r="N1953" i="1"/>
  <c r="N1955" i="1"/>
  <c r="N1957" i="1"/>
  <c r="N1959" i="1"/>
  <c r="N1961" i="1"/>
  <c r="N1963" i="1"/>
  <c r="N1965" i="1"/>
  <c r="N1967" i="1"/>
  <c r="N1969" i="1"/>
  <c r="N1971" i="1"/>
  <c r="N1973" i="1"/>
  <c r="N1975" i="1"/>
  <c r="N1977" i="1"/>
  <c r="N1979" i="1"/>
  <c r="N1981" i="1"/>
  <c r="N1983" i="1"/>
  <c r="N1985" i="1"/>
  <c r="N1987" i="1"/>
  <c r="N1989" i="1"/>
  <c r="N1991" i="1"/>
  <c r="N1993" i="1"/>
  <c r="N1995" i="1"/>
  <c r="N1997" i="1"/>
  <c r="N1999" i="1"/>
  <c r="N2001" i="1"/>
  <c r="N2003" i="1"/>
  <c r="N2005" i="1"/>
  <c r="N2007" i="1"/>
  <c r="N2009" i="1"/>
  <c r="N2011" i="1"/>
  <c r="N2013" i="1"/>
  <c r="N2015" i="1"/>
  <c r="N2017" i="1"/>
  <c r="N2019" i="1"/>
  <c r="N2021" i="1"/>
  <c r="N2023" i="1"/>
  <c r="N2025" i="1"/>
  <c r="N2027" i="1"/>
  <c r="N2029" i="1"/>
  <c r="N2031" i="1"/>
  <c r="N2033" i="1"/>
  <c r="N2035" i="1"/>
  <c r="N2037" i="1"/>
  <c r="N2039" i="1"/>
  <c r="N2041" i="1"/>
  <c r="N2043" i="1"/>
  <c r="N2045" i="1"/>
  <c r="N2047" i="1"/>
  <c r="N2049" i="1"/>
  <c r="N2051" i="1"/>
  <c r="N2053" i="1"/>
  <c r="N2055" i="1"/>
  <c r="N2057" i="1"/>
  <c r="N2059" i="1"/>
  <c r="N2061" i="1"/>
  <c r="N2063" i="1"/>
  <c r="N2065" i="1"/>
  <c r="N2067" i="1"/>
  <c r="N2069" i="1"/>
  <c r="N2071" i="1"/>
  <c r="N2073" i="1"/>
  <c r="N2075" i="1"/>
  <c r="N2077" i="1"/>
  <c r="N2079" i="1"/>
  <c r="N2081" i="1"/>
  <c r="N2083" i="1"/>
  <c r="N2085" i="1"/>
  <c r="N2087" i="1"/>
  <c r="N2089" i="1"/>
  <c r="N2091" i="1"/>
  <c r="N2093" i="1"/>
  <c r="N2095" i="1"/>
  <c r="N2097" i="1"/>
  <c r="N2099" i="1"/>
  <c r="N2101" i="1"/>
  <c r="N2103" i="1"/>
  <c r="N2105" i="1"/>
  <c r="N2107" i="1"/>
  <c r="N2109" i="1"/>
  <c r="N2111" i="1"/>
  <c r="N2113" i="1"/>
  <c r="N2115" i="1"/>
  <c r="N2117" i="1"/>
  <c r="N2119" i="1"/>
  <c r="N2121" i="1"/>
  <c r="N2123" i="1"/>
  <c r="N2125" i="1"/>
  <c r="N2127" i="1"/>
  <c r="N2129" i="1"/>
  <c r="N2131" i="1"/>
  <c r="N2133" i="1"/>
  <c r="N2135" i="1"/>
  <c r="N2137" i="1"/>
  <c r="N2139" i="1"/>
  <c r="N2141" i="1"/>
  <c r="N2143" i="1"/>
  <c r="N2145" i="1"/>
  <c r="N2147" i="1"/>
  <c r="N2149" i="1"/>
  <c r="N2151" i="1"/>
  <c r="N2153" i="1"/>
  <c r="N2155" i="1"/>
  <c r="N2157" i="1"/>
  <c r="N2159" i="1"/>
  <c r="N2161" i="1"/>
  <c r="N2163" i="1"/>
  <c r="N2165" i="1"/>
  <c r="N2167" i="1"/>
  <c r="N2169" i="1"/>
  <c r="N2171" i="1"/>
  <c r="N2173" i="1"/>
  <c r="N2175" i="1"/>
  <c r="N2177" i="1"/>
  <c r="N2179" i="1"/>
  <c r="N2181" i="1"/>
  <c r="N2183" i="1"/>
  <c r="N2185" i="1"/>
  <c r="N2187" i="1"/>
  <c r="N2189" i="1"/>
  <c r="N2191" i="1"/>
  <c r="N2193" i="1"/>
  <c r="N2195" i="1"/>
  <c r="N2197" i="1"/>
  <c r="N2199" i="1"/>
  <c r="N2201" i="1"/>
  <c r="N2203" i="1"/>
  <c r="N2205" i="1"/>
  <c r="N2207" i="1"/>
  <c r="N2209" i="1"/>
  <c r="N2211" i="1"/>
  <c r="N2213" i="1"/>
  <c r="N2215" i="1"/>
  <c r="N2217" i="1"/>
  <c r="N2219" i="1"/>
  <c r="N2221" i="1"/>
  <c r="N2223" i="1"/>
  <c r="N2225" i="1"/>
  <c r="N2227" i="1"/>
  <c r="N2229" i="1"/>
  <c r="N2231" i="1"/>
  <c r="N2233" i="1"/>
  <c r="N2235" i="1"/>
  <c r="N2237" i="1"/>
  <c r="N2239" i="1"/>
  <c r="N2241" i="1"/>
  <c r="N2243" i="1"/>
  <c r="N2245" i="1"/>
  <c r="N2247" i="1"/>
  <c r="N2249" i="1"/>
  <c r="N2251" i="1"/>
  <c r="N2253" i="1"/>
  <c r="N2255" i="1"/>
  <c r="N2257" i="1"/>
  <c r="N2259" i="1"/>
  <c r="N2261" i="1"/>
  <c r="N2263" i="1"/>
  <c r="N2265" i="1"/>
  <c r="N2267" i="1"/>
  <c r="N2269" i="1"/>
  <c r="N2271" i="1"/>
  <c r="N2273" i="1"/>
  <c r="N2275" i="1"/>
  <c r="N2277" i="1"/>
  <c r="N2279" i="1"/>
  <c r="N2281" i="1"/>
  <c r="N2283" i="1"/>
  <c r="N2285" i="1"/>
  <c r="N2287" i="1"/>
  <c r="N2289" i="1"/>
  <c r="N2291" i="1"/>
  <c r="N2293" i="1"/>
  <c r="N2295" i="1"/>
  <c r="N2297" i="1"/>
  <c r="N2299" i="1"/>
  <c r="N2301" i="1"/>
  <c r="N2303" i="1"/>
  <c r="N2305" i="1"/>
  <c r="N2307" i="1"/>
  <c r="N2309" i="1"/>
  <c r="N2311" i="1"/>
  <c r="N2313" i="1"/>
  <c r="N2315" i="1"/>
  <c r="N2317" i="1"/>
  <c r="N2319" i="1"/>
  <c r="N2321" i="1"/>
  <c r="N2323" i="1"/>
  <c r="N2325" i="1"/>
  <c r="N2327" i="1"/>
  <c r="N2329" i="1"/>
  <c r="N2331" i="1"/>
  <c r="N2333" i="1"/>
  <c r="N2335" i="1"/>
  <c r="N2337" i="1"/>
  <c r="N2339" i="1"/>
  <c r="N2341" i="1"/>
  <c r="N2343" i="1"/>
  <c r="N2345" i="1"/>
  <c r="N2347" i="1"/>
  <c r="N2349" i="1"/>
  <c r="N2351" i="1"/>
  <c r="N2353" i="1"/>
  <c r="N2355" i="1"/>
  <c r="N2357" i="1"/>
  <c r="N2359" i="1"/>
  <c r="N2361" i="1"/>
  <c r="N2363" i="1"/>
  <c r="N2365" i="1"/>
  <c r="N2367" i="1"/>
  <c r="N2369" i="1"/>
  <c r="N2371" i="1"/>
  <c r="N2373" i="1"/>
  <c r="N2375" i="1"/>
  <c r="N2377" i="1"/>
  <c r="N2379" i="1"/>
  <c r="N2381" i="1"/>
  <c r="N2383" i="1"/>
  <c r="N2385" i="1"/>
  <c r="N2387" i="1"/>
  <c r="N2389" i="1"/>
  <c r="N2391" i="1"/>
  <c r="N2393" i="1"/>
  <c r="N2395" i="1"/>
  <c r="N2397" i="1"/>
  <c r="N2399" i="1"/>
  <c r="N2401" i="1"/>
  <c r="M726" i="1"/>
  <c r="M790" i="1"/>
  <c r="M854" i="1"/>
  <c r="M918" i="1"/>
  <c r="M982" i="1"/>
  <c r="M1046" i="1"/>
  <c r="M1110" i="1"/>
  <c r="M1174" i="1"/>
  <c r="M1238" i="1"/>
  <c r="M1302" i="1"/>
  <c r="M1345" i="1"/>
  <c r="O1361" i="1"/>
  <c r="O1377" i="1"/>
  <c r="O1393" i="1"/>
  <c r="O1409" i="1"/>
  <c r="O1425" i="1"/>
  <c r="O1441" i="1"/>
  <c r="O1457" i="1"/>
  <c r="O1473" i="1"/>
  <c r="O1489" i="1"/>
  <c r="O1505" i="1"/>
  <c r="O1521" i="1"/>
  <c r="O1537" i="1"/>
  <c r="L1549" i="1"/>
  <c r="L1557" i="1"/>
  <c r="L1565" i="1"/>
  <c r="L1573" i="1"/>
  <c r="L1581" i="1"/>
  <c r="L1589" i="1"/>
  <c r="L1597" i="1"/>
  <c r="L1605" i="1"/>
  <c r="L1613" i="1"/>
  <c r="L1621" i="1"/>
  <c r="L1629" i="1"/>
  <c r="L1637" i="1"/>
  <c r="L1645" i="1"/>
  <c r="L1653" i="1"/>
  <c r="L1661" i="1"/>
  <c r="L1669" i="1"/>
  <c r="L1677" i="1"/>
  <c r="L1685" i="1"/>
  <c r="L1693" i="1"/>
  <c r="L1701" i="1"/>
  <c r="L1709" i="1"/>
  <c r="L1717" i="1"/>
  <c r="L1725" i="1"/>
  <c r="L1733" i="1"/>
  <c r="L1741" i="1"/>
  <c r="L1749" i="1"/>
  <c r="L1757" i="1"/>
  <c r="L1765" i="1"/>
  <c r="L1773" i="1"/>
  <c r="L1781" i="1"/>
  <c r="L1789" i="1"/>
  <c r="L1797" i="1"/>
  <c r="L1805" i="1"/>
  <c r="O1811" i="1"/>
  <c r="M1817" i="1"/>
  <c r="L1823" i="1"/>
  <c r="O1827" i="1"/>
  <c r="O1831" i="1"/>
  <c r="O1835" i="1"/>
  <c r="O1839" i="1"/>
  <c r="O1843" i="1"/>
  <c r="O1847" i="1"/>
  <c r="L1851" i="1"/>
  <c r="O1853" i="1"/>
  <c r="L1856" i="1"/>
  <c r="L1858" i="1"/>
  <c r="L1860" i="1"/>
  <c r="L1862" i="1"/>
  <c r="L1864" i="1"/>
  <c r="L1866" i="1"/>
  <c r="L1868" i="1"/>
  <c r="L1870" i="1"/>
  <c r="L1872" i="1"/>
  <c r="L1874" i="1"/>
  <c r="L1876" i="1"/>
  <c r="L1878" i="1"/>
  <c r="L1880" i="1"/>
  <c r="L1882" i="1"/>
  <c r="L1884" i="1"/>
  <c r="L1886" i="1"/>
  <c r="L1888" i="1"/>
  <c r="L1890" i="1"/>
  <c r="L1892" i="1"/>
  <c r="L1894" i="1"/>
  <c r="L1896" i="1"/>
  <c r="L1898" i="1"/>
  <c r="L1900" i="1"/>
  <c r="L1902" i="1"/>
  <c r="L1904" i="1"/>
  <c r="L1906" i="1"/>
  <c r="L1908" i="1"/>
  <c r="L1910" i="1"/>
  <c r="L1912" i="1"/>
  <c r="L1914" i="1"/>
  <c r="L1916" i="1"/>
  <c r="L1918" i="1"/>
  <c r="L1920" i="1"/>
  <c r="L1922" i="1"/>
  <c r="L1924" i="1"/>
  <c r="L1926" i="1"/>
  <c r="L1928" i="1"/>
  <c r="L1930" i="1"/>
  <c r="L1932" i="1"/>
  <c r="L1934" i="1"/>
  <c r="L1936" i="1"/>
  <c r="L1938" i="1"/>
  <c r="L1940" i="1"/>
  <c r="L1942" i="1"/>
  <c r="L1944" i="1"/>
  <c r="L1946" i="1"/>
  <c r="L1948" i="1"/>
  <c r="L1950" i="1"/>
  <c r="L1952" i="1"/>
  <c r="L1954" i="1"/>
  <c r="L1956" i="1"/>
  <c r="L1958" i="1"/>
  <c r="L1960" i="1"/>
  <c r="L1962" i="1"/>
  <c r="L1964" i="1"/>
  <c r="L1966" i="1"/>
  <c r="L1968" i="1"/>
  <c r="L1970" i="1"/>
  <c r="L1972" i="1"/>
  <c r="L1974" i="1"/>
  <c r="L1976" i="1"/>
  <c r="L1978" i="1"/>
  <c r="L1980" i="1"/>
  <c r="L1982" i="1"/>
  <c r="L1984" i="1"/>
  <c r="L1986" i="1"/>
  <c r="L1988" i="1"/>
  <c r="L1990" i="1"/>
  <c r="L1992" i="1"/>
  <c r="L1994" i="1"/>
  <c r="L1996" i="1"/>
  <c r="L1998" i="1"/>
  <c r="L2000" i="1"/>
  <c r="L2002" i="1"/>
  <c r="L2004" i="1"/>
  <c r="L2006" i="1"/>
  <c r="L2008" i="1"/>
  <c r="L2010" i="1"/>
  <c r="L2012" i="1"/>
  <c r="L2014" i="1"/>
  <c r="L2016" i="1"/>
  <c r="L2018" i="1"/>
  <c r="L2020" i="1"/>
  <c r="L2022" i="1"/>
  <c r="L2024" i="1"/>
  <c r="L2026" i="1"/>
  <c r="L2028" i="1"/>
  <c r="L2030" i="1"/>
  <c r="L2032" i="1"/>
  <c r="L2034" i="1"/>
  <c r="L2036" i="1"/>
  <c r="L2038" i="1"/>
  <c r="L2040" i="1"/>
  <c r="L2042" i="1"/>
  <c r="L2044" i="1"/>
  <c r="L2046" i="1"/>
  <c r="L2048" i="1"/>
  <c r="L2050" i="1"/>
  <c r="L2052" i="1"/>
  <c r="L2054" i="1"/>
  <c r="L2056" i="1"/>
  <c r="L2058" i="1"/>
  <c r="L2060" i="1"/>
  <c r="L2062" i="1"/>
  <c r="L2064" i="1"/>
  <c r="L2066" i="1"/>
  <c r="L2068" i="1"/>
  <c r="L2070" i="1"/>
  <c r="L2072" i="1"/>
  <c r="L2074" i="1"/>
  <c r="L2076" i="1"/>
  <c r="L2078" i="1"/>
  <c r="L2080" i="1"/>
  <c r="L2082" i="1"/>
  <c r="L2084" i="1"/>
  <c r="L2086" i="1"/>
  <c r="L2088" i="1"/>
  <c r="L2090" i="1"/>
  <c r="L2092" i="1"/>
  <c r="L2094" i="1"/>
  <c r="L2096" i="1"/>
  <c r="L2098" i="1"/>
  <c r="L2100" i="1"/>
  <c r="L2102" i="1"/>
  <c r="L2104" i="1"/>
  <c r="L2106" i="1"/>
  <c r="L2108" i="1"/>
  <c r="L2110" i="1"/>
  <c r="L2112" i="1"/>
  <c r="L2114" i="1"/>
  <c r="L2116" i="1"/>
  <c r="L2118" i="1"/>
  <c r="L2120" i="1"/>
  <c r="L2122" i="1"/>
  <c r="L2124" i="1"/>
  <c r="L2126" i="1"/>
  <c r="L2128" i="1"/>
  <c r="L2130" i="1"/>
  <c r="L2132" i="1"/>
  <c r="L2134" i="1"/>
  <c r="L2136" i="1"/>
  <c r="L2138" i="1"/>
  <c r="L2140" i="1"/>
  <c r="L2142" i="1"/>
  <c r="L2144" i="1"/>
  <c r="L2146" i="1"/>
  <c r="L2148" i="1"/>
  <c r="L2150" i="1"/>
  <c r="L2152" i="1"/>
  <c r="L2154" i="1"/>
  <c r="L2156" i="1"/>
  <c r="L2158" i="1"/>
  <c r="L2160" i="1"/>
  <c r="L2162" i="1"/>
  <c r="L2164" i="1"/>
  <c r="L2166" i="1"/>
  <c r="L2168" i="1"/>
  <c r="L2170" i="1"/>
  <c r="L2172" i="1"/>
  <c r="L2174" i="1"/>
  <c r="L2176" i="1"/>
  <c r="L2178" i="1"/>
  <c r="L2180" i="1"/>
  <c r="L2182" i="1"/>
  <c r="L2184" i="1"/>
  <c r="L2186" i="1"/>
  <c r="L2188" i="1"/>
  <c r="L2190" i="1"/>
  <c r="L2192" i="1"/>
  <c r="L2194" i="1"/>
  <c r="L2196" i="1"/>
  <c r="L2198" i="1"/>
  <c r="L2200" i="1"/>
  <c r="L2202" i="1"/>
  <c r="L2204" i="1"/>
  <c r="L2206" i="1"/>
  <c r="L2208" i="1"/>
  <c r="L2210" i="1"/>
  <c r="L2212" i="1"/>
  <c r="L2214" i="1"/>
  <c r="L2216" i="1"/>
  <c r="L2218" i="1"/>
  <c r="L2220" i="1"/>
  <c r="L2222" i="1"/>
  <c r="L2224" i="1"/>
  <c r="L2226" i="1"/>
  <c r="L2228" i="1"/>
  <c r="L2230" i="1"/>
  <c r="L2232" i="1"/>
  <c r="L2234" i="1"/>
  <c r="L2236" i="1"/>
  <c r="L2238" i="1"/>
  <c r="L2240" i="1"/>
  <c r="L2242" i="1"/>
  <c r="L2244" i="1"/>
  <c r="L2246" i="1"/>
  <c r="L2248" i="1"/>
  <c r="L2250" i="1"/>
  <c r="L2252" i="1"/>
  <c r="L2254" i="1"/>
  <c r="L2256" i="1"/>
  <c r="L2258" i="1"/>
  <c r="L2260" i="1"/>
  <c r="L2262" i="1"/>
  <c r="L2264" i="1"/>
  <c r="L2266" i="1"/>
  <c r="L2268" i="1"/>
  <c r="L2270" i="1"/>
  <c r="L2272" i="1"/>
  <c r="L2274" i="1"/>
  <c r="L2276" i="1"/>
  <c r="L2278" i="1"/>
  <c r="L2280" i="1"/>
  <c r="L2282" i="1"/>
  <c r="L2284" i="1"/>
  <c r="L2286" i="1"/>
  <c r="L2288" i="1"/>
  <c r="L2290" i="1"/>
  <c r="L2292" i="1"/>
  <c r="L2294" i="1"/>
  <c r="L2296" i="1"/>
  <c r="L2298" i="1"/>
  <c r="L2300" i="1"/>
  <c r="L2302" i="1"/>
  <c r="L2304" i="1"/>
  <c r="L2306" i="1"/>
  <c r="L2308" i="1"/>
  <c r="L2310" i="1"/>
  <c r="L2312" i="1"/>
  <c r="L2314" i="1"/>
  <c r="L2316" i="1"/>
  <c r="L2318" i="1"/>
  <c r="L2320" i="1"/>
  <c r="L2322" i="1"/>
  <c r="L2324" i="1"/>
  <c r="L2326" i="1"/>
  <c r="L2328" i="1"/>
  <c r="L2330" i="1"/>
  <c r="L2332" i="1"/>
  <c r="L2334" i="1"/>
  <c r="L2336" i="1"/>
  <c r="L2338" i="1"/>
  <c r="L2340" i="1"/>
  <c r="L2342" i="1"/>
  <c r="L2344" i="1"/>
  <c r="L2346" i="1"/>
  <c r="L2348" i="1"/>
  <c r="L2350" i="1"/>
  <c r="L2352" i="1"/>
  <c r="L2354" i="1"/>
  <c r="L2356" i="1"/>
  <c r="L2358" i="1"/>
  <c r="L2360" i="1"/>
  <c r="L2362" i="1"/>
  <c r="L2364" i="1"/>
  <c r="L2366" i="1"/>
  <c r="L2368" i="1"/>
  <c r="L2370" i="1"/>
  <c r="L2372" i="1"/>
  <c r="L2374" i="1"/>
  <c r="L2376" i="1"/>
  <c r="L2378" i="1"/>
  <c r="L2380" i="1"/>
  <c r="L2382" i="1"/>
  <c r="L2384" i="1"/>
  <c r="L2386" i="1"/>
  <c r="L2388" i="1"/>
  <c r="L2390" i="1"/>
  <c r="L2392" i="1"/>
  <c r="L2394" i="1"/>
  <c r="L2396" i="1"/>
  <c r="L2398" i="1"/>
  <c r="L2400" i="1"/>
  <c r="L2402" i="1"/>
  <c r="L2404" i="1"/>
  <c r="L2406" i="1"/>
  <c r="M718" i="1"/>
  <c r="M1230" i="1"/>
  <c r="O1439" i="1"/>
  <c r="O1555" i="1"/>
  <c r="O1619" i="1"/>
  <c r="O1683" i="1"/>
  <c r="L1737" i="1"/>
  <c r="L1769" i="1"/>
  <c r="L1801" i="1"/>
  <c r="M1825" i="1"/>
  <c r="O1841" i="1"/>
  <c r="L1855" i="1"/>
  <c r="L1863" i="1"/>
  <c r="L1871" i="1"/>
  <c r="L1879" i="1"/>
  <c r="L1887" i="1"/>
  <c r="L1895" i="1"/>
  <c r="L1903" i="1"/>
  <c r="L1911" i="1"/>
  <c r="L1919" i="1"/>
  <c r="L1927" i="1"/>
  <c r="L1935" i="1"/>
  <c r="L1943" i="1"/>
  <c r="L1951" i="1"/>
  <c r="L1959" i="1"/>
  <c r="L1967" i="1"/>
  <c r="L1975" i="1"/>
  <c r="L1983" i="1"/>
  <c r="L1991" i="1"/>
  <c r="L1999" i="1"/>
  <c r="L2007" i="1"/>
  <c r="L2015" i="1"/>
  <c r="L2023" i="1"/>
  <c r="L2031" i="1"/>
  <c r="L2039" i="1"/>
  <c r="L2047" i="1"/>
  <c r="L2055" i="1"/>
  <c r="L2063" i="1"/>
  <c r="L2071" i="1"/>
  <c r="L2079" i="1"/>
  <c r="L2087" i="1"/>
  <c r="L2095" i="1"/>
  <c r="L2103" i="1"/>
  <c r="L2111" i="1"/>
  <c r="L2119" i="1"/>
  <c r="L2127" i="1"/>
  <c r="L2135" i="1"/>
  <c r="L2143" i="1"/>
  <c r="L2151" i="1"/>
  <c r="L2159" i="1"/>
  <c r="L2167" i="1"/>
  <c r="L2175" i="1"/>
  <c r="L2183" i="1"/>
  <c r="L2191" i="1"/>
  <c r="L2199" i="1"/>
  <c r="L2207" i="1"/>
  <c r="L2215" i="1"/>
  <c r="L2223" i="1"/>
  <c r="L2231" i="1"/>
  <c r="L2239" i="1"/>
  <c r="L2247" i="1"/>
  <c r="L2255" i="1"/>
  <c r="L2263" i="1"/>
  <c r="L2271" i="1"/>
  <c r="L2279" i="1"/>
  <c r="L2287" i="1"/>
  <c r="L2295" i="1"/>
  <c r="L2303" i="1"/>
  <c r="L2311" i="1"/>
  <c r="L2319" i="1"/>
  <c r="L2327" i="1"/>
  <c r="L2335" i="1"/>
  <c r="L2343" i="1"/>
  <c r="L2351" i="1"/>
  <c r="L2359" i="1"/>
  <c r="O2365" i="1"/>
  <c r="L2371" i="1"/>
  <c r="O2375" i="1"/>
  <c r="O2379" i="1"/>
  <c r="O2383" i="1"/>
  <c r="O2387" i="1"/>
  <c r="O2391" i="1"/>
  <c r="O2395" i="1"/>
  <c r="O2399" i="1"/>
  <c r="M2403" i="1"/>
  <c r="O2405" i="1"/>
  <c r="L2408" i="1"/>
  <c r="L2410" i="1"/>
  <c r="L2412" i="1"/>
  <c r="L2414" i="1"/>
  <c r="L2416" i="1"/>
  <c r="L2418" i="1"/>
  <c r="L2420" i="1"/>
  <c r="L2422" i="1"/>
  <c r="L2424" i="1"/>
  <c r="L2426" i="1"/>
  <c r="L2428" i="1"/>
  <c r="L2430" i="1"/>
  <c r="L2432" i="1"/>
  <c r="L2434" i="1"/>
  <c r="L2436" i="1"/>
  <c r="L2438" i="1"/>
  <c r="L2440" i="1"/>
  <c r="L2442" i="1"/>
  <c r="L2444" i="1"/>
  <c r="L2446" i="1"/>
  <c r="L2448" i="1"/>
  <c r="L2450" i="1"/>
  <c r="L2452" i="1"/>
  <c r="L2454" i="1"/>
  <c r="L2456" i="1"/>
  <c r="L2458" i="1"/>
  <c r="L2460" i="1"/>
  <c r="L2462" i="1"/>
  <c r="L2464" i="1"/>
  <c r="L2466" i="1"/>
  <c r="L2468" i="1"/>
  <c r="L2470" i="1"/>
  <c r="L2472" i="1"/>
  <c r="L2474" i="1"/>
  <c r="L2476" i="1"/>
  <c r="L2478" i="1"/>
  <c r="L2480" i="1"/>
  <c r="L2482" i="1"/>
  <c r="L2484" i="1"/>
  <c r="L2486" i="1"/>
  <c r="L2488" i="1"/>
  <c r="L2490" i="1"/>
  <c r="L2492" i="1"/>
  <c r="L2494" i="1"/>
  <c r="L2496" i="1"/>
  <c r="L2498" i="1"/>
  <c r="L2500" i="1"/>
  <c r="L2502" i="1"/>
  <c r="O6" i="1"/>
  <c r="M782" i="1"/>
  <c r="M1294" i="1"/>
  <c r="O1455" i="1"/>
  <c r="O1563" i="1"/>
  <c r="O1627" i="1"/>
  <c r="O1691" i="1"/>
  <c r="O1739" i="1"/>
  <c r="O1771" i="1"/>
  <c r="O1803" i="1"/>
  <c r="M1827" i="1"/>
  <c r="M1843" i="1"/>
  <c r="O1855" i="1"/>
  <c r="O1863" i="1"/>
  <c r="O1871" i="1"/>
  <c r="O1879" i="1"/>
  <c r="O1887" i="1"/>
  <c r="O1895" i="1"/>
  <c r="O1903" i="1"/>
  <c r="O1911" i="1"/>
  <c r="O1919" i="1"/>
  <c r="O1927" i="1"/>
  <c r="O1935" i="1"/>
  <c r="O1943" i="1"/>
  <c r="O1951" i="1"/>
  <c r="O1959" i="1"/>
  <c r="O1967" i="1"/>
  <c r="O1975" i="1"/>
  <c r="O1983" i="1"/>
  <c r="O1991" i="1"/>
  <c r="O1999" i="1"/>
  <c r="O2007" i="1"/>
  <c r="O2015" i="1"/>
  <c r="O2023" i="1"/>
  <c r="O2031" i="1"/>
  <c r="O2039" i="1"/>
  <c r="O2047" i="1"/>
  <c r="O2055" i="1"/>
  <c r="O2063" i="1"/>
  <c r="O2071" i="1"/>
  <c r="O2079" i="1"/>
  <c r="O2087" i="1"/>
  <c r="O2095" i="1"/>
  <c r="O2103" i="1"/>
  <c r="O2111" i="1"/>
  <c r="O2119" i="1"/>
  <c r="O2127" i="1"/>
  <c r="O2135" i="1"/>
  <c r="O2143" i="1"/>
  <c r="O2151" i="1"/>
  <c r="O2159" i="1"/>
  <c r="O2167" i="1"/>
  <c r="O2175" i="1"/>
  <c r="O2183" i="1"/>
  <c r="O2191" i="1"/>
  <c r="O2199" i="1"/>
  <c r="O2207" i="1"/>
  <c r="O2215" i="1"/>
  <c r="O2223" i="1"/>
  <c r="O2231" i="1"/>
  <c r="O2239" i="1"/>
  <c r="O2247" i="1"/>
  <c r="O2255" i="1"/>
  <c r="O2263" i="1"/>
  <c r="O2271" i="1"/>
  <c r="O2279" i="1"/>
  <c r="O2287" i="1"/>
  <c r="O2295" i="1"/>
  <c r="O2303" i="1"/>
  <c r="O2311" i="1"/>
  <c r="O2319" i="1"/>
  <c r="O2327" i="1"/>
  <c r="O2335" i="1"/>
  <c r="O2343" i="1"/>
  <c r="O2351" i="1"/>
  <c r="O2359" i="1"/>
  <c r="O2366" i="1"/>
  <c r="O2371" i="1"/>
  <c r="O2376" i="1"/>
  <c r="O2380" i="1"/>
  <c r="O2384" i="1"/>
  <c r="O2388" i="1"/>
  <c r="O2392" i="1"/>
  <c r="O2396" i="1"/>
  <c r="O2400" i="1"/>
  <c r="N2403" i="1"/>
  <c r="M2406" i="1"/>
  <c r="M2408" i="1"/>
  <c r="M2410" i="1"/>
  <c r="M2412" i="1"/>
  <c r="M2414" i="1"/>
  <c r="M2416" i="1"/>
  <c r="M2418" i="1"/>
  <c r="M2420" i="1"/>
  <c r="M2422" i="1"/>
  <c r="M2424" i="1"/>
  <c r="M2426" i="1"/>
  <c r="M2428" i="1"/>
  <c r="M2430" i="1"/>
  <c r="M2432" i="1"/>
  <c r="M2434" i="1"/>
  <c r="M2436" i="1"/>
  <c r="M2438" i="1"/>
  <c r="M2440" i="1"/>
  <c r="M2442" i="1"/>
  <c r="M2444" i="1"/>
  <c r="M2446" i="1"/>
  <c r="M2448" i="1"/>
  <c r="M2450" i="1"/>
  <c r="M2452" i="1"/>
  <c r="M2454" i="1"/>
  <c r="M2456" i="1"/>
  <c r="M2458" i="1"/>
  <c r="M2460" i="1"/>
  <c r="M2462" i="1"/>
  <c r="M2464" i="1"/>
  <c r="M2466" i="1"/>
  <c r="M2468" i="1"/>
  <c r="M2470" i="1"/>
  <c r="M2472" i="1"/>
  <c r="M2474" i="1"/>
  <c r="M2476" i="1"/>
  <c r="M2478" i="1"/>
  <c r="M2480" i="1"/>
  <c r="M2482" i="1"/>
  <c r="M2484" i="1"/>
  <c r="M2486" i="1"/>
  <c r="M2488" i="1"/>
  <c r="M2490" i="1"/>
  <c r="M2492" i="1"/>
  <c r="M2494" i="1"/>
  <c r="M2496" i="1"/>
  <c r="M2498" i="1"/>
  <c r="M2500" i="1"/>
  <c r="M2502" i="1"/>
  <c r="N6" i="1"/>
  <c r="M846" i="1"/>
  <c r="M1342" i="1"/>
  <c r="O1471" i="1"/>
  <c r="O1571" i="1"/>
  <c r="O1635" i="1"/>
  <c r="O1699" i="1"/>
  <c r="L1745" i="1"/>
  <c r="L1777" i="1"/>
  <c r="L1809" i="1"/>
  <c r="O1829" i="1"/>
  <c r="O1845" i="1"/>
  <c r="L1857" i="1"/>
  <c r="L1865" i="1"/>
  <c r="L1873" i="1"/>
  <c r="L1881" i="1"/>
  <c r="L1889" i="1"/>
  <c r="L1897" i="1"/>
  <c r="L1905" i="1"/>
  <c r="L1913" i="1"/>
  <c r="L1921" i="1"/>
  <c r="L1929" i="1"/>
  <c r="L1937" i="1"/>
  <c r="L1945" i="1"/>
  <c r="L1953" i="1"/>
  <c r="L1961" i="1"/>
  <c r="L1969" i="1"/>
  <c r="L1977" i="1"/>
  <c r="L1985" i="1"/>
  <c r="L1993" i="1"/>
  <c r="L2001" i="1"/>
  <c r="L2009" i="1"/>
  <c r="L2017" i="1"/>
  <c r="L2025" i="1"/>
  <c r="L2033" i="1"/>
  <c r="L2041" i="1"/>
  <c r="L2049" i="1"/>
  <c r="L2057" i="1"/>
  <c r="L2065" i="1"/>
  <c r="L2073" i="1"/>
  <c r="L2081" i="1"/>
  <c r="L2089" i="1"/>
  <c r="L2097" i="1"/>
  <c r="L2105" i="1"/>
  <c r="L2113" i="1"/>
  <c r="L2121" i="1"/>
  <c r="L2129" i="1"/>
  <c r="L2137" i="1"/>
  <c r="L2145" i="1"/>
  <c r="L2153" i="1"/>
  <c r="L2161" i="1"/>
  <c r="L2169" i="1"/>
  <c r="L2177" i="1"/>
  <c r="L2185" i="1"/>
  <c r="L2193" i="1"/>
  <c r="L2201" i="1"/>
  <c r="L2209" i="1"/>
  <c r="L2217" i="1"/>
  <c r="L2225" i="1"/>
  <c r="L2233" i="1"/>
  <c r="L2241" i="1"/>
  <c r="L2249" i="1"/>
  <c r="L2257" i="1"/>
  <c r="L2265" i="1"/>
  <c r="L2273" i="1"/>
  <c r="L2281" i="1"/>
  <c r="L2289" i="1"/>
  <c r="L2297" i="1"/>
  <c r="L2305" i="1"/>
  <c r="L2313" i="1"/>
  <c r="L2321" i="1"/>
  <c r="L2329" i="1"/>
  <c r="L2337" i="1"/>
  <c r="L2345" i="1"/>
  <c r="L2353" i="1"/>
  <c r="L2361" i="1"/>
  <c r="L2367" i="1"/>
  <c r="O2372" i="1"/>
  <c r="L2377" i="1"/>
  <c r="L2381" i="1"/>
  <c r="L2385" i="1"/>
  <c r="L2389" i="1"/>
  <c r="L2393" i="1"/>
  <c r="L2397" i="1"/>
  <c r="L2401" i="1"/>
  <c r="O2403" i="1"/>
  <c r="N2406" i="1"/>
  <c r="N2408" i="1"/>
  <c r="N2410" i="1"/>
  <c r="N2412" i="1"/>
  <c r="N2414" i="1"/>
  <c r="N2416" i="1"/>
  <c r="N2418" i="1"/>
  <c r="N2420" i="1"/>
  <c r="N2422" i="1"/>
  <c r="N2424" i="1"/>
  <c r="N2426" i="1"/>
  <c r="N2428" i="1"/>
  <c r="N2430" i="1"/>
  <c r="N2432" i="1"/>
  <c r="N2434" i="1"/>
  <c r="N2436" i="1"/>
  <c r="N2438" i="1"/>
  <c r="N2440" i="1"/>
  <c r="N2442" i="1"/>
  <c r="N2444" i="1"/>
  <c r="N2446" i="1"/>
  <c r="N2448" i="1"/>
  <c r="N2450" i="1"/>
  <c r="N2452" i="1"/>
  <c r="N2454" i="1"/>
  <c r="N2456" i="1"/>
  <c r="N2458" i="1"/>
  <c r="N2460" i="1"/>
  <c r="N2462" i="1"/>
  <c r="N2464" i="1"/>
  <c r="N2466" i="1"/>
  <c r="N2468" i="1"/>
  <c r="N2470" i="1"/>
  <c r="N2472" i="1"/>
  <c r="N2474" i="1"/>
  <c r="N2476" i="1"/>
  <c r="N2478" i="1"/>
  <c r="N2480" i="1"/>
  <c r="N2482" i="1"/>
  <c r="N2484" i="1"/>
  <c r="N2486" i="1"/>
  <c r="N2488" i="1"/>
  <c r="N2490" i="1"/>
  <c r="N2492" i="1"/>
  <c r="N2494" i="1"/>
  <c r="N2496" i="1"/>
  <c r="N2498" i="1"/>
  <c r="N2500" i="1"/>
  <c r="N2502" i="1"/>
  <c r="M6" i="1"/>
  <c r="M910" i="1"/>
  <c r="O1359" i="1"/>
  <c r="O1487" i="1"/>
  <c r="O1579" i="1"/>
  <c r="O1643" i="1"/>
  <c r="O1707" i="1"/>
  <c r="O1747" i="1"/>
  <c r="O1779" i="1"/>
  <c r="M1811" i="1"/>
  <c r="M1831" i="1"/>
  <c r="M1847" i="1"/>
  <c r="O1857" i="1"/>
  <c r="O1865" i="1"/>
  <c r="O1873" i="1"/>
  <c r="O1881" i="1"/>
  <c r="O1889" i="1"/>
  <c r="O1897" i="1"/>
  <c r="O1905" i="1"/>
  <c r="O1913" i="1"/>
  <c r="O1921" i="1"/>
  <c r="O1929" i="1"/>
  <c r="O1937" i="1"/>
  <c r="O1945" i="1"/>
  <c r="O1953" i="1"/>
  <c r="O1961" i="1"/>
  <c r="O1969" i="1"/>
  <c r="O1977" i="1"/>
  <c r="O1985" i="1"/>
  <c r="O1993" i="1"/>
  <c r="O2001" i="1"/>
  <c r="O2009" i="1"/>
  <c r="O2017" i="1"/>
  <c r="O2025" i="1"/>
  <c r="O2033" i="1"/>
  <c r="O2041" i="1"/>
  <c r="O2049" i="1"/>
  <c r="O2057" i="1"/>
  <c r="O2065" i="1"/>
  <c r="O2073" i="1"/>
  <c r="O2081" i="1"/>
  <c r="O2089" i="1"/>
  <c r="O2097" i="1"/>
  <c r="O2105" i="1"/>
  <c r="O2113" i="1"/>
  <c r="O2121" i="1"/>
  <c r="O2129" i="1"/>
  <c r="O2137" i="1"/>
  <c r="O2145" i="1"/>
  <c r="O2153" i="1"/>
  <c r="O2161" i="1"/>
  <c r="O2169" i="1"/>
  <c r="O2177" i="1"/>
  <c r="O2185" i="1"/>
  <c r="O2193" i="1"/>
  <c r="O2201" i="1"/>
  <c r="O2209" i="1"/>
  <c r="O2217" i="1"/>
  <c r="O2225" i="1"/>
  <c r="O2233" i="1"/>
  <c r="O2241" i="1"/>
  <c r="O2249" i="1"/>
  <c r="O2257" i="1"/>
  <c r="O2265" i="1"/>
  <c r="O2273" i="1"/>
  <c r="O2281" i="1"/>
  <c r="O2289" i="1"/>
  <c r="O2297" i="1"/>
  <c r="O2305" i="1"/>
  <c r="O2313" i="1"/>
  <c r="O2321" i="1"/>
  <c r="O2329" i="1"/>
  <c r="O2337" i="1"/>
  <c r="O2345" i="1"/>
  <c r="O2353" i="1"/>
  <c r="O2361" i="1"/>
  <c r="O2367" i="1"/>
  <c r="L2373" i="1"/>
  <c r="M2377" i="1"/>
  <c r="M2381" i="1"/>
  <c r="M2385" i="1"/>
  <c r="M2389" i="1"/>
  <c r="M2393" i="1"/>
  <c r="M2397" i="1"/>
  <c r="M2401" i="1"/>
  <c r="N2404" i="1"/>
  <c r="O2406" i="1"/>
  <c r="O2408" i="1"/>
  <c r="O2410" i="1"/>
  <c r="O2412" i="1"/>
  <c r="O2414" i="1"/>
  <c r="O2416" i="1"/>
  <c r="O2418" i="1"/>
  <c r="O2420" i="1"/>
  <c r="O2422" i="1"/>
  <c r="O2424" i="1"/>
  <c r="O2426" i="1"/>
  <c r="O2428" i="1"/>
  <c r="O2430" i="1"/>
  <c r="O2432" i="1"/>
  <c r="O2434" i="1"/>
  <c r="O2436" i="1"/>
  <c r="O2438" i="1"/>
  <c r="O2440" i="1"/>
  <c r="O2442" i="1"/>
  <c r="O2444" i="1"/>
  <c r="O2446" i="1"/>
  <c r="O2448" i="1"/>
  <c r="O2450" i="1"/>
  <c r="O2452" i="1"/>
  <c r="O2454" i="1"/>
  <c r="O2456" i="1"/>
  <c r="O2458" i="1"/>
  <c r="O2460" i="1"/>
  <c r="O2462" i="1"/>
  <c r="O2464" i="1"/>
  <c r="O2466" i="1"/>
  <c r="O2468" i="1"/>
  <c r="O2470" i="1"/>
  <c r="O2472" i="1"/>
  <c r="O2474" i="1"/>
  <c r="O2476" i="1"/>
  <c r="O2478" i="1"/>
  <c r="O2480" i="1"/>
  <c r="O2482" i="1"/>
  <c r="O2484" i="1"/>
  <c r="O2486" i="1"/>
  <c r="O2488" i="1"/>
  <c r="O2490" i="1"/>
  <c r="O2492" i="1"/>
  <c r="O2494" i="1"/>
  <c r="O2496" i="1"/>
  <c r="O2498" i="1"/>
  <c r="O2500" i="1"/>
  <c r="O2502" i="1"/>
  <c r="L6" i="1"/>
  <c r="M974" i="1"/>
  <c r="O1375" i="1"/>
  <c r="O1503" i="1"/>
  <c r="O1587" i="1"/>
  <c r="O1651" i="1"/>
  <c r="O1715" i="1"/>
  <c r="L1753" i="1"/>
  <c r="L1785" i="1"/>
  <c r="L1815" i="1"/>
  <c r="O1833" i="1"/>
  <c r="M1849" i="1"/>
  <c r="L1859" i="1"/>
  <c r="L1867" i="1"/>
  <c r="L1875" i="1"/>
  <c r="L1883" i="1"/>
  <c r="L1891" i="1"/>
  <c r="L1899" i="1"/>
  <c r="L1907" i="1"/>
  <c r="L1915" i="1"/>
  <c r="L1923" i="1"/>
  <c r="L1931" i="1"/>
  <c r="L1939" i="1"/>
  <c r="L1947" i="1"/>
  <c r="L1955" i="1"/>
  <c r="L1963" i="1"/>
  <c r="L1971" i="1"/>
  <c r="L1979" i="1"/>
  <c r="L1987" i="1"/>
  <c r="L1995" i="1"/>
  <c r="L2003" i="1"/>
  <c r="L2011" i="1"/>
  <c r="L2019" i="1"/>
  <c r="L2027" i="1"/>
  <c r="L2035" i="1"/>
  <c r="L2043" i="1"/>
  <c r="L2051" i="1"/>
  <c r="L2059" i="1"/>
  <c r="L2067" i="1"/>
  <c r="L2075" i="1"/>
  <c r="L2083" i="1"/>
  <c r="L2091" i="1"/>
  <c r="L2099" i="1"/>
  <c r="L2107" i="1"/>
  <c r="L2115" i="1"/>
  <c r="L2123" i="1"/>
  <c r="L2131" i="1"/>
  <c r="L2139" i="1"/>
  <c r="L2147" i="1"/>
  <c r="L2155" i="1"/>
  <c r="L2163" i="1"/>
  <c r="L2171" i="1"/>
  <c r="L2179" i="1"/>
  <c r="L2187" i="1"/>
  <c r="L2195" i="1"/>
  <c r="L2203" i="1"/>
  <c r="L2211" i="1"/>
  <c r="L2219" i="1"/>
  <c r="L2227" i="1"/>
  <c r="L2235" i="1"/>
  <c r="L2243" i="1"/>
  <c r="L2251" i="1"/>
  <c r="L2259" i="1"/>
  <c r="L2267" i="1"/>
  <c r="L2275" i="1"/>
  <c r="L2283" i="1"/>
  <c r="L2291" i="1"/>
  <c r="L2299" i="1"/>
  <c r="L2307" i="1"/>
  <c r="L2315" i="1"/>
  <c r="L2323" i="1"/>
  <c r="L2331" i="1"/>
  <c r="L2339" i="1"/>
  <c r="L2347" i="1"/>
  <c r="L2355" i="1"/>
  <c r="L2363" i="1"/>
  <c r="O2368" i="1"/>
  <c r="O2373" i="1"/>
  <c r="O2377" i="1"/>
  <c r="O2381" i="1"/>
  <c r="O2385" i="1"/>
  <c r="O2389" i="1"/>
  <c r="O2393" i="1"/>
  <c r="O2397" i="1"/>
  <c r="O2401" i="1"/>
  <c r="O2404" i="1"/>
  <c r="L2407" i="1"/>
  <c r="L2409" i="1"/>
  <c r="L2411" i="1"/>
  <c r="L2413" i="1"/>
  <c r="L2415" i="1"/>
  <c r="L2417" i="1"/>
  <c r="L2419" i="1"/>
  <c r="L2421" i="1"/>
  <c r="L2423" i="1"/>
  <c r="L2425" i="1"/>
  <c r="L2427" i="1"/>
  <c r="L2429" i="1"/>
  <c r="L2431" i="1"/>
  <c r="L2433" i="1"/>
  <c r="L2435" i="1"/>
  <c r="L2437" i="1"/>
  <c r="L2439" i="1"/>
  <c r="L2441" i="1"/>
  <c r="L2443" i="1"/>
  <c r="L2445" i="1"/>
  <c r="L2447" i="1"/>
  <c r="L2449" i="1"/>
  <c r="L2451" i="1"/>
  <c r="L2453" i="1"/>
  <c r="L2455" i="1"/>
  <c r="L2457" i="1"/>
  <c r="L2459" i="1"/>
  <c r="L2461" i="1"/>
  <c r="L2463" i="1"/>
  <c r="L2465" i="1"/>
  <c r="L2467" i="1"/>
  <c r="L2469" i="1"/>
  <c r="L2471" i="1"/>
  <c r="L2473" i="1"/>
  <c r="L2475" i="1"/>
  <c r="L2477" i="1"/>
  <c r="L2479" i="1"/>
  <c r="L2481" i="1"/>
  <c r="L2483" i="1"/>
  <c r="L2485" i="1"/>
  <c r="L2487" i="1"/>
  <c r="L2489" i="1"/>
  <c r="L2491" i="1"/>
  <c r="L2493" i="1"/>
  <c r="L2495" i="1"/>
  <c r="L2497" i="1"/>
  <c r="L2499" i="1"/>
  <c r="L2501" i="1"/>
  <c r="L2503" i="1"/>
  <c r="M1038" i="1"/>
  <c r="O1391" i="1"/>
  <c r="O1519" i="1"/>
  <c r="O1595" i="1"/>
  <c r="O1659" i="1"/>
  <c r="O1723" i="1"/>
  <c r="O1755" i="1"/>
  <c r="O1787" i="1"/>
  <c r="L1817" i="1"/>
  <c r="M1835" i="1"/>
  <c r="O1850" i="1"/>
  <c r="O1859" i="1"/>
  <c r="O1867" i="1"/>
  <c r="O1875" i="1"/>
  <c r="O1883" i="1"/>
  <c r="O1891" i="1"/>
  <c r="O1899" i="1"/>
  <c r="O1907" i="1"/>
  <c r="O1915" i="1"/>
  <c r="O1923" i="1"/>
  <c r="O1931" i="1"/>
  <c r="O1939" i="1"/>
  <c r="O1947" i="1"/>
  <c r="O1955" i="1"/>
  <c r="O1963" i="1"/>
  <c r="O1971" i="1"/>
  <c r="O1979" i="1"/>
  <c r="O1987" i="1"/>
  <c r="O1995" i="1"/>
  <c r="O2003" i="1"/>
  <c r="O2011" i="1"/>
  <c r="O2019" i="1"/>
  <c r="O2027" i="1"/>
  <c r="O2035" i="1"/>
  <c r="O2043" i="1"/>
  <c r="O2051" i="1"/>
  <c r="O2059" i="1"/>
  <c r="O2067" i="1"/>
  <c r="O2075" i="1"/>
  <c r="O2083" i="1"/>
  <c r="O2091" i="1"/>
  <c r="O2099" i="1"/>
  <c r="O2107" i="1"/>
  <c r="O2115" i="1"/>
  <c r="O2123" i="1"/>
  <c r="O2131" i="1"/>
  <c r="O2139" i="1"/>
  <c r="O2147" i="1"/>
  <c r="O2155" i="1"/>
  <c r="O2163" i="1"/>
  <c r="O2171" i="1"/>
  <c r="O2179" i="1"/>
  <c r="O2187" i="1"/>
  <c r="O2195" i="1"/>
  <c r="O2203" i="1"/>
  <c r="O2211" i="1"/>
  <c r="O2219" i="1"/>
  <c r="O2227" i="1"/>
  <c r="O2235" i="1"/>
  <c r="O2243" i="1"/>
  <c r="O2251" i="1"/>
  <c r="O2259" i="1"/>
  <c r="O2267" i="1"/>
  <c r="O2275" i="1"/>
  <c r="O2283" i="1"/>
  <c r="O2291" i="1"/>
  <c r="O2299" i="1"/>
  <c r="O2307" i="1"/>
  <c r="O2315" i="1"/>
  <c r="O2323" i="1"/>
  <c r="O2331" i="1"/>
  <c r="O2339" i="1"/>
  <c r="O2347" i="1"/>
  <c r="O2355" i="1"/>
  <c r="O2363" i="1"/>
  <c r="L2369" i="1"/>
  <c r="O2374" i="1"/>
  <c r="O2378" i="1"/>
  <c r="O2382" i="1"/>
  <c r="O2386" i="1"/>
  <c r="O2390" i="1"/>
  <c r="O2394" i="1"/>
  <c r="O2398" i="1"/>
  <c r="N2402" i="1"/>
  <c r="L2405" i="1"/>
  <c r="M2407" i="1"/>
  <c r="M2409" i="1"/>
  <c r="M2411" i="1"/>
  <c r="M2413" i="1"/>
  <c r="M2415" i="1"/>
  <c r="M2417" i="1"/>
  <c r="M2419" i="1"/>
  <c r="M2421" i="1"/>
  <c r="M2423" i="1"/>
  <c r="M2425" i="1"/>
  <c r="M2427" i="1"/>
  <c r="M2429" i="1"/>
  <c r="M2431" i="1"/>
  <c r="M2433" i="1"/>
  <c r="M2435" i="1"/>
  <c r="M2437" i="1"/>
  <c r="M2439" i="1"/>
  <c r="M2441" i="1"/>
  <c r="M2443" i="1"/>
  <c r="M2445" i="1"/>
  <c r="M2447" i="1"/>
  <c r="M2449" i="1"/>
  <c r="M2451" i="1"/>
  <c r="M2453" i="1"/>
  <c r="M2455" i="1"/>
  <c r="M2457" i="1"/>
  <c r="M2459" i="1"/>
  <c r="M2461" i="1"/>
  <c r="M2463" i="1"/>
  <c r="M2465" i="1"/>
  <c r="M2467" i="1"/>
  <c r="M2469" i="1"/>
  <c r="M2471" i="1"/>
  <c r="M2473" i="1"/>
  <c r="M2475" i="1"/>
  <c r="M2477" i="1"/>
  <c r="M2479" i="1"/>
  <c r="M2481" i="1"/>
  <c r="M2483" i="1"/>
  <c r="M2485" i="1"/>
  <c r="M2487" i="1"/>
  <c r="M2489" i="1"/>
  <c r="M2491" i="1"/>
  <c r="M2493" i="1"/>
  <c r="M2495" i="1"/>
  <c r="M2497" i="1"/>
  <c r="M2499" i="1"/>
  <c r="M2501" i="1"/>
  <c r="M2503" i="1"/>
  <c r="M1166" i="1"/>
  <c r="O1423" i="1"/>
  <c r="O1547" i="1"/>
  <c r="O1611" i="1"/>
  <c r="O1675" i="1"/>
  <c r="O1731" i="1"/>
  <c r="O1763" i="1"/>
  <c r="O1795" i="1"/>
  <c r="O1821" i="1"/>
  <c r="M1839" i="1"/>
  <c r="N1853" i="1"/>
  <c r="O1861" i="1"/>
  <c r="O1869" i="1"/>
  <c r="O1877" i="1"/>
  <c r="O1885" i="1"/>
  <c r="O1893" i="1"/>
  <c r="O1901" i="1"/>
  <c r="O1909" i="1"/>
  <c r="O1917" i="1"/>
  <c r="O1925" i="1"/>
  <c r="O1933" i="1"/>
  <c r="O1941" i="1"/>
  <c r="O1949" i="1"/>
  <c r="O1957" i="1"/>
  <c r="O1965" i="1"/>
  <c r="O1973" i="1"/>
  <c r="O1981" i="1"/>
  <c r="O1989" i="1"/>
  <c r="O1997" i="1"/>
  <c r="O2005" i="1"/>
  <c r="O2013" i="1"/>
  <c r="O2021" i="1"/>
  <c r="O2029" i="1"/>
  <c r="O2037" i="1"/>
  <c r="O2045" i="1"/>
  <c r="O2053" i="1"/>
  <c r="O2061" i="1"/>
  <c r="O2069" i="1"/>
  <c r="O2077" i="1"/>
  <c r="O2085" i="1"/>
  <c r="O2093" i="1"/>
  <c r="O2101" i="1"/>
  <c r="O2109" i="1"/>
  <c r="O2117" i="1"/>
  <c r="O2125" i="1"/>
  <c r="O2133" i="1"/>
  <c r="O2141" i="1"/>
  <c r="O2149" i="1"/>
  <c r="O2157" i="1"/>
  <c r="O2165" i="1"/>
  <c r="O2173" i="1"/>
  <c r="O2181" i="1"/>
  <c r="O2189" i="1"/>
  <c r="O2197" i="1"/>
  <c r="O2205" i="1"/>
  <c r="O2213" i="1"/>
  <c r="O2221" i="1"/>
  <c r="O2229" i="1"/>
  <c r="O2237" i="1"/>
  <c r="O2245" i="1"/>
  <c r="O2253" i="1"/>
  <c r="O2261" i="1"/>
  <c r="O2269" i="1"/>
  <c r="O2277" i="1"/>
  <c r="O2285" i="1"/>
  <c r="O2293" i="1"/>
  <c r="O2301" i="1"/>
  <c r="O2309" i="1"/>
  <c r="O2317" i="1"/>
  <c r="O2325" i="1"/>
  <c r="O2333" i="1"/>
  <c r="O2341" i="1"/>
  <c r="O2349" i="1"/>
  <c r="O2357" i="1"/>
  <c r="L2365" i="1"/>
  <c r="O2370" i="1"/>
  <c r="M2375" i="1"/>
  <c r="M2379" i="1"/>
  <c r="M2383" i="1"/>
  <c r="M2387" i="1"/>
  <c r="M2391" i="1"/>
  <c r="M2395" i="1"/>
  <c r="M2399" i="1"/>
  <c r="L2403" i="1"/>
  <c r="N2405" i="1"/>
  <c r="O2407" i="1"/>
  <c r="O2409" i="1"/>
  <c r="O2411" i="1"/>
  <c r="O2413" i="1"/>
  <c r="O2415" i="1"/>
  <c r="O2417" i="1"/>
  <c r="O2419" i="1"/>
  <c r="O2421" i="1"/>
  <c r="O2423" i="1"/>
  <c r="O2425" i="1"/>
  <c r="O2427" i="1"/>
  <c r="O2429" i="1"/>
  <c r="O2431" i="1"/>
  <c r="O2433" i="1"/>
  <c r="O2435" i="1"/>
  <c r="O2437" i="1"/>
  <c r="O2439" i="1"/>
  <c r="O2441" i="1"/>
  <c r="O2443" i="1"/>
  <c r="O2445" i="1"/>
  <c r="O2447" i="1"/>
  <c r="O2449" i="1"/>
  <c r="O2451" i="1"/>
  <c r="O2453" i="1"/>
  <c r="O2455" i="1"/>
  <c r="O2457" i="1"/>
  <c r="O2459" i="1"/>
  <c r="O2461" i="1"/>
  <c r="O2463" i="1"/>
  <c r="O2465" i="1"/>
  <c r="O2467" i="1"/>
  <c r="O2469" i="1"/>
  <c r="O2471" i="1"/>
  <c r="O2473" i="1"/>
  <c r="O2475" i="1"/>
  <c r="O2477" i="1"/>
  <c r="O2479" i="1"/>
  <c r="O2481" i="1"/>
  <c r="O2483" i="1"/>
  <c r="O2485" i="1"/>
  <c r="O2487" i="1"/>
  <c r="O2489" i="1"/>
  <c r="O2491" i="1"/>
  <c r="O2493" i="1"/>
  <c r="O2495" i="1"/>
  <c r="O2497" i="1"/>
  <c r="O2499" i="1"/>
  <c r="O2501" i="1"/>
  <c r="O2503" i="1"/>
  <c r="M1102" i="1"/>
  <c r="O1819" i="1"/>
  <c r="L1901" i="1"/>
  <c r="L1965" i="1"/>
  <c r="L2029" i="1"/>
  <c r="L2093" i="1"/>
  <c r="L2157" i="1"/>
  <c r="L2221" i="1"/>
  <c r="L2285" i="1"/>
  <c r="L2349" i="1"/>
  <c r="L2391" i="1"/>
  <c r="N2413" i="1"/>
  <c r="N2429" i="1"/>
  <c r="N2445" i="1"/>
  <c r="N2461" i="1"/>
  <c r="N2477" i="1"/>
  <c r="N2493" i="1"/>
  <c r="O1407" i="1"/>
  <c r="O1837" i="1"/>
  <c r="L1909" i="1"/>
  <c r="L1973" i="1"/>
  <c r="L2037" i="1"/>
  <c r="L2101" i="1"/>
  <c r="L2165" i="1"/>
  <c r="L2229" i="1"/>
  <c r="L2293" i="1"/>
  <c r="L2357" i="1"/>
  <c r="L2395" i="1"/>
  <c r="N2415" i="1"/>
  <c r="N2431" i="1"/>
  <c r="N2447" i="1"/>
  <c r="N2463" i="1"/>
  <c r="N2479" i="1"/>
  <c r="N2495" i="1"/>
  <c r="O1535" i="1"/>
  <c r="O1852" i="1"/>
  <c r="L1917" i="1"/>
  <c r="L1981" i="1"/>
  <c r="L2045" i="1"/>
  <c r="L2109" i="1"/>
  <c r="L2173" i="1"/>
  <c r="L2237" i="1"/>
  <c r="L2301" i="1"/>
  <c r="O2364" i="1"/>
  <c r="L2399" i="1"/>
  <c r="N2417" i="1"/>
  <c r="N2433" i="1"/>
  <c r="N2449" i="1"/>
  <c r="N2465" i="1"/>
  <c r="N2481" i="1"/>
  <c r="N2497" i="1"/>
  <c r="O1603" i="1"/>
  <c r="L1861" i="1"/>
  <c r="L1925" i="1"/>
  <c r="L1989" i="1"/>
  <c r="L2053" i="1"/>
  <c r="L2117" i="1"/>
  <c r="L2181" i="1"/>
  <c r="L2245" i="1"/>
  <c r="L2309" i="1"/>
  <c r="O2369" i="1"/>
  <c r="O2402" i="1"/>
  <c r="N2419" i="1"/>
  <c r="N2435" i="1"/>
  <c r="N2451" i="1"/>
  <c r="N2467" i="1"/>
  <c r="N2483" i="1"/>
  <c r="N2499" i="1"/>
  <c r="O1667" i="1"/>
  <c r="L1869" i="1"/>
  <c r="L1933" i="1"/>
  <c r="L1997" i="1"/>
  <c r="L2061" i="1"/>
  <c r="L2125" i="1"/>
  <c r="L2189" i="1"/>
  <c r="L2253" i="1"/>
  <c r="L2317" i="1"/>
  <c r="L2375" i="1"/>
  <c r="M2405" i="1"/>
  <c r="N2421" i="1"/>
  <c r="N2437" i="1"/>
  <c r="N2453" i="1"/>
  <c r="N2469" i="1"/>
  <c r="N2485" i="1"/>
  <c r="N2501" i="1"/>
  <c r="L1729" i="1"/>
  <c r="L1877" i="1"/>
  <c r="L1941" i="1"/>
  <c r="L2005" i="1"/>
  <c r="L2069" i="1"/>
  <c r="L2133" i="1"/>
  <c r="L2197" i="1"/>
  <c r="L2261" i="1"/>
  <c r="L2325" i="1"/>
  <c r="L2379" i="1"/>
  <c r="N2407" i="1"/>
  <c r="N2423" i="1"/>
  <c r="N2439" i="1"/>
  <c r="N2455" i="1"/>
  <c r="N2471" i="1"/>
  <c r="N2487" i="1"/>
  <c r="N2503" i="1"/>
  <c r="L1793" i="1"/>
  <c r="L1893" i="1"/>
  <c r="L1957" i="1"/>
  <c r="L2021" i="1"/>
  <c r="L2085" i="1"/>
  <c r="L2149" i="1"/>
  <c r="L2213" i="1"/>
  <c r="L2277" i="1"/>
  <c r="L2341" i="1"/>
  <c r="L2387" i="1"/>
  <c r="N2411" i="1"/>
  <c r="N2427" i="1"/>
  <c r="N2443" i="1"/>
  <c r="N2459" i="1"/>
  <c r="N2475" i="1"/>
  <c r="N2491" i="1"/>
  <c r="L1761" i="1"/>
  <c r="L2333" i="1"/>
  <c r="L1885" i="1"/>
  <c r="L2383" i="1"/>
  <c r="L1949" i="1"/>
  <c r="N2409" i="1"/>
  <c r="L2013" i="1"/>
  <c r="N2425" i="1"/>
  <c r="L2077" i="1"/>
  <c r="N2441" i="1"/>
  <c r="L2141" i="1"/>
  <c r="N2457" i="1"/>
  <c r="L2269" i="1"/>
  <c r="N2489" i="1"/>
  <c r="L2205" i="1"/>
  <c r="N2473" i="1"/>
  <c r="T4" i="10"/>
  <c r="S4" i="10"/>
  <c r="R4" i="10"/>
  <c r="Q4" i="10"/>
  <c r="I163" i="11" l="1"/>
  <c r="I707" i="11"/>
  <c r="I643" i="11"/>
  <c r="I839" i="11"/>
  <c r="I807" i="11"/>
  <c r="I775" i="11"/>
  <c r="I711" i="11"/>
  <c r="I679" i="11"/>
  <c r="I647" i="11"/>
  <c r="I635" i="11"/>
  <c r="P1039" i="1"/>
  <c r="P879" i="1"/>
  <c r="P455" i="1"/>
  <c r="P1007" i="1"/>
  <c r="I395" i="11"/>
  <c r="I139" i="11"/>
  <c r="P1231" i="1"/>
  <c r="P1055" i="1"/>
  <c r="P751" i="1"/>
  <c r="P535" i="1"/>
  <c r="P103" i="1"/>
  <c r="I2490" i="11"/>
  <c r="I2458" i="11"/>
  <c r="I2426" i="11"/>
  <c r="I2394" i="11"/>
  <c r="I2362" i="11"/>
  <c r="I2330" i="11"/>
  <c r="I2298" i="11"/>
  <c r="I2266" i="11"/>
  <c r="I2234" i="11"/>
  <c r="I2202" i="11"/>
  <c r="I2170" i="11"/>
  <c r="I2138" i="11"/>
  <c r="I2106" i="11"/>
  <c r="I2074" i="11"/>
  <c r="I2042" i="11"/>
  <c r="I2010" i="11"/>
  <c r="I1978" i="11"/>
  <c r="I1946" i="11"/>
  <c r="I1914" i="11"/>
  <c r="I1882" i="11"/>
  <c r="I1850" i="11"/>
  <c r="I1818" i="11"/>
  <c r="I11" i="11"/>
  <c r="I235" i="11"/>
  <c r="I399" i="11"/>
  <c r="I143" i="11"/>
  <c r="I577" i="11"/>
  <c r="I2474" i="11"/>
  <c r="I2442" i="11"/>
  <c r="I2410" i="11"/>
  <c r="I2378" i="11"/>
  <c r="I2346" i="11"/>
  <c r="I2314" i="11"/>
  <c r="I2282" i="11"/>
  <c r="I2250" i="11"/>
  <c r="I2218" i="11"/>
  <c r="I2186" i="11"/>
  <c r="I2154" i="11"/>
  <c r="I2122" i="11"/>
  <c r="I2090" i="11"/>
  <c r="I2058" i="11"/>
  <c r="I2026" i="11"/>
  <c r="I1994" i="11"/>
  <c r="I1962" i="11"/>
  <c r="I1930" i="11"/>
  <c r="I1898" i="11"/>
  <c r="I1866" i="11"/>
  <c r="I1834" i="11"/>
  <c r="I1802" i="11"/>
  <c r="I347" i="11"/>
  <c r="I91" i="11"/>
  <c r="I443" i="11"/>
  <c r="I187" i="11"/>
  <c r="I2501" i="11"/>
  <c r="I2469" i="11"/>
  <c r="I2437" i="11"/>
  <c r="I2405" i="11"/>
  <c r="I2373" i="11"/>
  <c r="I2341" i="11"/>
  <c r="I2309" i="11"/>
  <c r="I2277" i="11"/>
  <c r="I2245" i="11"/>
  <c r="I2213" i="11"/>
  <c r="I2181" i="11"/>
  <c r="I2149" i="11"/>
  <c r="I2117" i="11"/>
  <c r="I2085" i="11"/>
  <c r="I2053" i="11"/>
  <c r="I2021" i="11"/>
  <c r="I1989" i="11"/>
  <c r="I1957" i="11"/>
  <c r="I1925" i="11"/>
  <c r="I1893" i="11"/>
  <c r="I1861" i="11"/>
  <c r="I1829" i="11"/>
  <c r="I1797" i="11"/>
  <c r="I2440" i="11"/>
  <c r="I2408" i="11"/>
  <c r="I2376" i="11"/>
  <c r="I2344" i="11"/>
  <c r="I2312" i="11"/>
  <c r="I2280" i="11"/>
  <c r="I2248" i="11"/>
  <c r="I2216" i="11"/>
  <c r="I2184" i="11"/>
  <c r="I2152" i="11"/>
  <c r="I2120" i="11"/>
  <c r="I2088" i="11"/>
  <c r="I2056" i="11"/>
  <c r="I2024" i="11"/>
  <c r="I1992" i="11"/>
  <c r="I1960" i="11"/>
  <c r="I1928" i="11"/>
  <c r="I1896" i="11"/>
  <c r="I1864" i="11"/>
  <c r="I1832" i="11"/>
  <c r="I1800" i="11"/>
  <c r="I1754" i="11"/>
  <c r="I1722" i="11"/>
  <c r="I1690" i="11"/>
  <c r="I1658" i="11"/>
  <c r="I1626" i="11"/>
  <c r="I1594" i="11"/>
  <c r="I1562" i="11"/>
  <c r="I1530" i="11"/>
  <c r="I1498" i="11"/>
  <c r="I1466" i="11"/>
  <c r="I323" i="11"/>
  <c r="I67" i="11"/>
  <c r="I2459" i="11"/>
  <c r="I1584" i="11"/>
  <c r="I1552" i="11"/>
  <c r="I1520" i="11"/>
  <c r="I1488" i="11"/>
  <c r="I1456" i="11"/>
  <c r="I1424" i="11"/>
  <c r="I1392" i="11"/>
  <c r="I1360" i="11"/>
  <c r="I1328" i="11"/>
  <c r="I1296" i="11"/>
  <c r="I1264" i="11"/>
  <c r="I1232" i="11"/>
  <c r="I1034" i="11"/>
  <c r="I778" i="11"/>
  <c r="I571" i="11"/>
  <c r="I315" i="11"/>
  <c r="I59" i="11"/>
  <c r="I1104" i="11"/>
  <c r="I1072" i="11"/>
  <c r="I1040" i="11"/>
  <c r="I1008" i="11"/>
  <c r="I976" i="11"/>
  <c r="I944" i="11"/>
  <c r="I912" i="11"/>
  <c r="I880" i="11"/>
  <c r="I848" i="11"/>
  <c r="I816" i="11"/>
  <c r="I784" i="11"/>
  <c r="I752" i="11"/>
  <c r="I720" i="11"/>
  <c r="I688" i="11"/>
  <c r="I656" i="11"/>
  <c r="I624" i="11"/>
  <c r="I592" i="11"/>
  <c r="I560" i="11"/>
  <c r="I528" i="11"/>
  <c r="I496" i="11"/>
  <c r="I464" i="11"/>
  <c r="I432" i="11"/>
  <c r="I400" i="11"/>
  <c r="I368" i="11"/>
  <c r="I336" i="11"/>
  <c r="I304" i="11"/>
  <c r="I272" i="11"/>
  <c r="I240" i="11"/>
  <c r="I208" i="11"/>
  <c r="I176" i="11"/>
  <c r="I144" i="11"/>
  <c r="I112" i="11"/>
  <c r="I80" i="11"/>
  <c r="I48" i="11"/>
  <c r="I16" i="11"/>
  <c r="I1778" i="11"/>
  <c r="I1746" i="11"/>
  <c r="I1714" i="11"/>
  <c r="I1682" i="11"/>
  <c r="I1650" i="11"/>
  <c r="I1618" i="11"/>
  <c r="I1586" i="11"/>
  <c r="I1554" i="11"/>
  <c r="I1522" i="11"/>
  <c r="I1490" i="11"/>
  <c r="I1458" i="11"/>
  <c r="I1426" i="11"/>
  <c r="I1394" i="11"/>
  <c r="I1362" i="11"/>
  <c r="I1330" i="11"/>
  <c r="I1298" i="11"/>
  <c r="I1266" i="11"/>
  <c r="I1234" i="11"/>
  <c r="I539" i="11"/>
  <c r="I283" i="11"/>
  <c r="I27" i="11"/>
  <c r="I2419" i="11"/>
  <c r="I2387" i="11"/>
  <c r="I2355" i="11"/>
  <c r="I2323" i="11"/>
  <c r="I2291" i="11"/>
  <c r="I1755" i="11"/>
  <c r="I1723" i="11"/>
  <c r="I1691" i="11"/>
  <c r="I1659" i="11"/>
  <c r="I1627" i="11"/>
  <c r="I1595" i="11"/>
  <c r="I1563" i="11"/>
  <c r="I1531" i="11"/>
  <c r="I1499" i="11"/>
  <c r="I1467" i="11"/>
  <c r="I1435" i="11"/>
  <c r="I1403" i="11"/>
  <c r="I1371" i="11"/>
  <c r="I1339" i="11"/>
  <c r="I1307" i="11"/>
  <c r="I1275" i="11"/>
  <c r="I1243" i="11"/>
  <c r="I507" i="11"/>
  <c r="I251" i="11"/>
  <c r="I630" i="11"/>
  <c r="I598" i="11"/>
  <c r="I566" i="11"/>
  <c r="I534" i="11"/>
  <c r="I502" i="11"/>
  <c r="I470" i="11"/>
  <c r="I438" i="11"/>
  <c r="I406" i="11"/>
  <c r="I374" i="11"/>
  <c r="I342" i="11"/>
  <c r="I310" i="11"/>
  <c r="I278" i="11"/>
  <c r="I246" i="11"/>
  <c r="I579" i="11"/>
  <c r="I451" i="11"/>
  <c r="I195" i="11"/>
  <c r="I475" i="11"/>
  <c r="I219" i="11"/>
  <c r="P1183" i="1"/>
  <c r="P1103" i="1"/>
  <c r="P927" i="1"/>
  <c r="P799" i="1"/>
  <c r="P583" i="1"/>
  <c r="P375" i="1"/>
  <c r="P295" i="1"/>
  <c r="P231" i="1"/>
  <c r="P183" i="1"/>
  <c r="P55" i="1"/>
  <c r="I411" i="11"/>
  <c r="I155" i="11"/>
  <c r="I2494" i="11"/>
  <c r="I2462" i="11"/>
  <c r="I2430" i="11"/>
  <c r="I2398" i="11"/>
  <c r="I2366" i="11"/>
  <c r="I2334" i="11"/>
  <c r="I2302" i="11"/>
  <c r="I2270" i="11"/>
  <c r="I2238" i="11"/>
  <c r="I2206" i="11"/>
  <c r="I2174" i="11"/>
  <c r="I2142" i="11"/>
  <c r="I2110" i="11"/>
  <c r="I2078" i="11"/>
  <c r="I2046" i="11"/>
  <c r="I2014" i="11"/>
  <c r="I1982" i="11"/>
  <c r="I1950" i="11"/>
  <c r="I2472" i="11"/>
  <c r="I2463" i="11"/>
  <c r="I2399" i="11"/>
  <c r="I2367" i="11"/>
  <c r="I2335" i="11"/>
  <c r="I2303" i="11"/>
  <c r="I2271" i="11"/>
  <c r="I2239" i="11"/>
  <c r="I2207" i="11"/>
  <c r="I2175" i="11"/>
  <c r="I2143" i="11"/>
  <c r="I2111" i="11"/>
  <c r="I2079" i="11"/>
  <c r="I2047" i="11"/>
  <c r="I2015" i="11"/>
  <c r="I1983" i="11"/>
  <c r="I1951" i="11"/>
  <c r="I1919" i="11"/>
  <c r="I1887" i="11"/>
  <c r="I1855" i="11"/>
  <c r="I1823" i="11"/>
  <c r="I1791" i="11"/>
  <c r="I1767" i="11"/>
  <c r="I1735" i="11"/>
  <c r="I1703" i="11"/>
  <c r="I1671" i="11"/>
  <c r="I1639" i="11"/>
  <c r="I1607" i="11"/>
  <c r="I1575" i="11"/>
  <c r="I1543" i="11"/>
  <c r="I1511" i="11"/>
  <c r="I1479" i="11"/>
  <c r="I1447" i="11"/>
  <c r="I1415" i="11"/>
  <c r="I1383" i="11"/>
  <c r="I1351" i="11"/>
  <c r="I1319" i="11"/>
  <c r="I1287" i="11"/>
  <c r="I1255" i="11"/>
  <c r="I1172" i="11"/>
  <c r="I1230" i="11"/>
  <c r="I1434" i="11"/>
  <c r="I1402" i="11"/>
  <c r="I1370" i="11"/>
  <c r="I1338" i="11"/>
  <c r="I1306" i="11"/>
  <c r="I1274" i="11"/>
  <c r="I1242" i="11"/>
  <c r="I1769" i="11"/>
  <c r="I1737" i="11"/>
  <c r="I359" i="11"/>
  <c r="I103" i="11"/>
  <c r="I575" i="11"/>
  <c r="I319" i="11"/>
  <c r="I63" i="11"/>
  <c r="I2468" i="11"/>
  <c r="I1782" i="11"/>
  <c r="I1750" i="11"/>
  <c r="I1718" i="11"/>
  <c r="I1686" i="11"/>
  <c r="I1654" i="11"/>
  <c r="I1622" i="11"/>
  <c r="I1590" i="11"/>
  <c r="I1558" i="11"/>
  <c r="I1526" i="11"/>
  <c r="I1494" i="11"/>
  <c r="I1462" i="11"/>
  <c r="I1430" i="11"/>
  <c r="I1398" i="11"/>
  <c r="I1366" i="11"/>
  <c r="I1334" i="11"/>
  <c r="I1302" i="11"/>
  <c r="I1270" i="11"/>
  <c r="I1238" i="11"/>
  <c r="I1066" i="11"/>
  <c r="I810" i="11"/>
  <c r="I543" i="11"/>
  <c r="I287" i="11"/>
  <c r="I31" i="11"/>
  <c r="I607" i="11"/>
  <c r="I2423" i="11"/>
  <c r="I2391" i="11"/>
  <c r="I2359" i="11"/>
  <c r="I2327" i="11"/>
  <c r="I2295" i="11"/>
  <c r="I2263" i="11"/>
  <c r="I2231" i="11"/>
  <c r="I2199" i="11"/>
  <c r="I2167" i="11"/>
  <c r="I2135" i="11"/>
  <c r="I2103" i="11"/>
  <c r="I2071" i="11"/>
  <c r="I2039" i="11"/>
  <c r="I2007" i="11"/>
  <c r="I1975" i="11"/>
  <c r="I1943" i="11"/>
  <c r="I1911" i="11"/>
  <c r="I1879" i="11"/>
  <c r="I1847" i="11"/>
  <c r="I1815" i="11"/>
  <c r="I1759" i="11"/>
  <c r="I1727" i="11"/>
  <c r="I1695" i="11"/>
  <c r="I1663" i="11"/>
  <c r="I1631" i="11"/>
  <c r="I1599" i="11"/>
  <c r="I1567" i="11"/>
  <c r="I1535" i="11"/>
  <c r="I1503" i="11"/>
  <c r="I1471" i="11"/>
  <c r="I1439" i="11"/>
  <c r="I1407" i="11"/>
  <c r="I1375" i="11"/>
  <c r="I1343" i="11"/>
  <c r="I1311" i="11"/>
  <c r="I1279" i="11"/>
  <c r="I1247" i="11"/>
  <c r="I511" i="11"/>
  <c r="I255" i="11"/>
  <c r="I602" i="11"/>
  <c r="I570" i="11"/>
  <c r="I538" i="11"/>
  <c r="I506" i="11"/>
  <c r="I474" i="11"/>
  <c r="I442" i="11"/>
  <c r="I410" i="11"/>
  <c r="I378" i="11"/>
  <c r="I346" i="11"/>
  <c r="I314" i="11"/>
  <c r="I282" i="11"/>
  <c r="I250" i="11"/>
  <c r="I218" i="11"/>
  <c r="I186" i="11"/>
  <c r="I154" i="11"/>
  <c r="I122" i="11"/>
  <c r="I90" i="11"/>
  <c r="I58" i="11"/>
  <c r="I26" i="11"/>
  <c r="I479" i="11"/>
  <c r="I223" i="11"/>
  <c r="I639" i="11"/>
  <c r="I214" i="11"/>
  <c r="I182" i="11"/>
  <c r="I150" i="11"/>
  <c r="I118" i="11"/>
  <c r="I86" i="11"/>
  <c r="I54" i="11"/>
  <c r="I22" i="11"/>
  <c r="I2478" i="11"/>
  <c r="I2446" i="11"/>
  <c r="I2414" i="11"/>
  <c r="I2382" i="11"/>
  <c r="I2350" i="11"/>
  <c r="I2318" i="11"/>
  <c r="I2286" i="11"/>
  <c r="I2254" i="11"/>
  <c r="I2222" i="11"/>
  <c r="I2190" i="11"/>
  <c r="I2158" i="11"/>
  <c r="I2126" i="11"/>
  <c r="I2094" i="11"/>
  <c r="I2062" i="11"/>
  <c r="I2030" i="11"/>
  <c r="I1998" i="11"/>
  <c r="I1966" i="11"/>
  <c r="I1934" i="11"/>
  <c r="I1902" i="11"/>
  <c r="I1870" i="11"/>
  <c r="I1838" i="11"/>
  <c r="I1806" i="11"/>
  <c r="I634" i="11"/>
  <c r="I447" i="11"/>
  <c r="I191" i="11"/>
  <c r="I415" i="11"/>
  <c r="I159" i="11"/>
  <c r="I351" i="11"/>
  <c r="I95" i="11"/>
  <c r="I2497" i="11"/>
  <c r="I2465" i="11"/>
  <c r="I2433" i="11"/>
  <c r="I2401" i="11"/>
  <c r="I2369" i="11"/>
  <c r="I2337" i="11"/>
  <c r="I2305" i="11"/>
  <c r="I2273" i="11"/>
  <c r="I2241" i="11"/>
  <c r="I2209" i="11"/>
  <c r="I2177" i="11"/>
  <c r="I2145" i="11"/>
  <c r="I2113" i="11"/>
  <c r="I2081" i="11"/>
  <c r="I2049" i="11"/>
  <c r="I2017" i="11"/>
  <c r="I1985" i="11"/>
  <c r="I1953" i="11"/>
  <c r="I1921" i="11"/>
  <c r="I1889" i="11"/>
  <c r="I1857" i="11"/>
  <c r="I1825" i="11"/>
  <c r="I1793" i="11"/>
  <c r="I2500" i="11"/>
  <c r="I2436" i="11"/>
  <c r="I2404" i="11"/>
  <c r="I2372" i="11"/>
  <c r="I2340" i="11"/>
  <c r="I2308" i="11"/>
  <c r="I2276" i="11"/>
  <c r="I2244" i="11"/>
  <c r="I2212" i="11"/>
  <c r="I2180" i="11"/>
  <c r="I2148" i="11"/>
  <c r="I2116" i="11"/>
  <c r="I2084" i="11"/>
  <c r="I2052" i="11"/>
  <c r="I2020" i="11"/>
  <c r="I1988" i="11"/>
  <c r="I1956" i="11"/>
  <c r="I1924" i="11"/>
  <c r="I1892" i="11"/>
  <c r="I1860" i="11"/>
  <c r="I1828" i="11"/>
  <c r="I1796" i="11"/>
  <c r="I2491" i="11"/>
  <c r="I2427" i="11"/>
  <c r="I2395" i="11"/>
  <c r="I2363" i="11"/>
  <c r="I2331" i="11"/>
  <c r="I2299" i="11"/>
  <c r="I2267" i="11"/>
  <c r="I2235" i="11"/>
  <c r="I2203" i="11"/>
  <c r="I2171" i="11"/>
  <c r="I2139" i="11"/>
  <c r="I2107" i="11"/>
  <c r="I2075" i="11"/>
  <c r="I2043" i="11"/>
  <c r="I2011" i="11"/>
  <c r="I1979" i="11"/>
  <c r="I1947" i="11"/>
  <c r="I1915" i="11"/>
  <c r="I1883" i="11"/>
  <c r="I1851" i="11"/>
  <c r="I1819" i="11"/>
  <c r="I2482" i="11"/>
  <c r="I2450" i="11"/>
  <c r="I2418" i="11"/>
  <c r="I2386" i="11"/>
  <c r="I2354" i="11"/>
  <c r="I2322" i="11"/>
  <c r="I2290" i="11"/>
  <c r="I2258" i="11"/>
  <c r="I2226" i="11"/>
  <c r="I2194" i="11"/>
  <c r="I2162" i="11"/>
  <c r="I2130" i="11"/>
  <c r="I2098" i="11"/>
  <c r="I2066" i="11"/>
  <c r="I2034" i="11"/>
  <c r="I2002" i="11"/>
  <c r="I1970" i="11"/>
  <c r="I1938" i="11"/>
  <c r="I1906" i="11"/>
  <c r="I1874" i="11"/>
  <c r="I1842" i="11"/>
  <c r="I1810" i="11"/>
  <c r="I615" i="11"/>
  <c r="I455" i="11"/>
  <c r="I199" i="11"/>
  <c r="I1787" i="11"/>
  <c r="I1763" i="11"/>
  <c r="I1731" i="11"/>
  <c r="I1699" i="11"/>
  <c r="I1667" i="11"/>
  <c r="I1635" i="11"/>
  <c r="I1603" i="11"/>
  <c r="I1571" i="11"/>
  <c r="I1539" i="11"/>
  <c r="I1507" i="11"/>
  <c r="I1475" i="11"/>
  <c r="I1443" i="11"/>
  <c r="I1411" i="11"/>
  <c r="I1379" i="11"/>
  <c r="I1347" i="11"/>
  <c r="I1315" i="11"/>
  <c r="I1283" i="11"/>
  <c r="I1251" i="11"/>
  <c r="I1164" i="11"/>
  <c r="I1220" i="11"/>
  <c r="I1765" i="11"/>
  <c r="I1733" i="11"/>
  <c r="I1776" i="11"/>
  <c r="I1744" i="11"/>
  <c r="I1712" i="11"/>
  <c r="I1680" i="11"/>
  <c r="I1648" i="11"/>
  <c r="I1203" i="11"/>
  <c r="I1171" i="11"/>
  <c r="I1162" i="11"/>
  <c r="I1130" i="11"/>
  <c r="I1098" i="11"/>
  <c r="I1002" i="11"/>
  <c r="I938" i="11"/>
  <c r="I906" i="11"/>
  <c r="I874" i="11"/>
  <c r="I842" i="11"/>
  <c r="I746" i="11"/>
  <c r="I682" i="11"/>
  <c r="I650" i="11"/>
  <c r="I327" i="11"/>
  <c r="I71" i="11"/>
  <c r="I547" i="11"/>
  <c r="I291" i="11"/>
  <c r="I35" i="11"/>
  <c r="I1136" i="11"/>
  <c r="I375" i="11"/>
  <c r="I119" i="11"/>
  <c r="I606" i="11"/>
  <c r="I574" i="11"/>
  <c r="I542" i="11"/>
  <c r="I510" i="11"/>
  <c r="I478" i="11"/>
  <c r="I446" i="11"/>
  <c r="I414" i="11"/>
  <c r="I382" i="11"/>
  <c r="I350" i="11"/>
  <c r="I318" i="11"/>
  <c r="I286" i="11"/>
  <c r="I254" i="11"/>
  <c r="I222" i="11"/>
  <c r="I190" i="11"/>
  <c r="I158" i="11"/>
  <c r="I126" i="11"/>
  <c r="I94" i="11"/>
  <c r="I62" i="11"/>
  <c r="I30" i="11"/>
  <c r="I569" i="11"/>
  <c r="I537" i="11"/>
  <c r="I505" i="11"/>
  <c r="I473" i="11"/>
  <c r="I441" i="11"/>
  <c r="I409" i="11"/>
  <c r="I377" i="11"/>
  <c r="I345" i="11"/>
  <c r="I313" i="11"/>
  <c r="I281" i="11"/>
  <c r="I249" i="11"/>
  <c r="I217" i="11"/>
  <c r="I185" i="11"/>
  <c r="I153" i="11"/>
  <c r="I121" i="11"/>
  <c r="I89" i="11"/>
  <c r="I57" i="11"/>
  <c r="I25" i="11"/>
  <c r="I551" i="11"/>
  <c r="I295" i="11"/>
  <c r="I39" i="11"/>
  <c r="I515" i="11"/>
  <c r="I259" i="11"/>
  <c r="I565" i="11"/>
  <c r="I533" i="11"/>
  <c r="I501" i="11"/>
  <c r="I469" i="11"/>
  <c r="I437" i="11"/>
  <c r="I405" i="11"/>
  <c r="I373" i="11"/>
  <c r="I341" i="11"/>
  <c r="I309" i="11"/>
  <c r="I277" i="11"/>
  <c r="I245" i="11"/>
  <c r="I213" i="11"/>
  <c r="I181" i="11"/>
  <c r="I149" i="11"/>
  <c r="I117" i="11"/>
  <c r="I85" i="11"/>
  <c r="I53" i="11"/>
  <c r="I21" i="11"/>
  <c r="I2259" i="11"/>
  <c r="I2227" i="11"/>
  <c r="I2195" i="11"/>
  <c r="I2163" i="11"/>
  <c r="I2131" i="11"/>
  <c r="I2099" i="11"/>
  <c r="I2067" i="11"/>
  <c r="I2035" i="11"/>
  <c r="I2003" i="11"/>
  <c r="I1971" i="11"/>
  <c r="I1939" i="11"/>
  <c r="I1907" i="11"/>
  <c r="I1875" i="11"/>
  <c r="I1843" i="11"/>
  <c r="I1811" i="11"/>
  <c r="I1154" i="11"/>
  <c r="I519" i="11"/>
  <c r="I263" i="11"/>
  <c r="I7" i="11"/>
  <c r="I483" i="11"/>
  <c r="I227" i="11"/>
  <c r="I583" i="11"/>
  <c r="I561" i="11"/>
  <c r="I529" i="11"/>
  <c r="I497" i="11"/>
  <c r="I465" i="11"/>
  <c r="I433" i="11"/>
  <c r="I401" i="11"/>
  <c r="I369" i="11"/>
  <c r="I337" i="11"/>
  <c r="I305" i="11"/>
  <c r="I273" i="11"/>
  <c r="I241" i="11"/>
  <c r="I209" i="11"/>
  <c r="I177" i="11"/>
  <c r="I145" i="11"/>
  <c r="I113" i="11"/>
  <c r="I81" i="11"/>
  <c r="I49" i="11"/>
  <c r="I17" i="11"/>
  <c r="I423" i="11"/>
  <c r="I167" i="11"/>
  <c r="I387" i="11"/>
  <c r="I131" i="11"/>
  <c r="I391" i="11"/>
  <c r="I135" i="11"/>
  <c r="I355" i="11"/>
  <c r="I99" i="11"/>
  <c r="I2486" i="11"/>
  <c r="I2454" i="11"/>
  <c r="I2422" i="11"/>
  <c r="I2390" i="11"/>
  <c r="I2358" i="11"/>
  <c r="I2326" i="11"/>
  <c r="I2294" i="11"/>
  <c r="I2262" i="11"/>
  <c r="I2230" i="11"/>
  <c r="I2198" i="11"/>
  <c r="I1751" i="11"/>
  <c r="I1719" i="11"/>
  <c r="I1687" i="11"/>
  <c r="I1655" i="11"/>
  <c r="I1623" i="11"/>
  <c r="I1591" i="11"/>
  <c r="I1559" i="11"/>
  <c r="I1527" i="11"/>
  <c r="I1495" i="11"/>
  <c r="I1463" i="11"/>
  <c r="I1431" i="11"/>
  <c r="I1399" i="11"/>
  <c r="I1367" i="11"/>
  <c r="I1335" i="11"/>
  <c r="I1303" i="11"/>
  <c r="I1271" i="11"/>
  <c r="I1239" i="11"/>
  <c r="I2166" i="11"/>
  <c r="I2134" i="11"/>
  <c r="I2102" i="11"/>
  <c r="I2070" i="11"/>
  <c r="I2038" i="11"/>
  <c r="I2006" i="11"/>
  <c r="I1974" i="11"/>
  <c r="I1942" i="11"/>
  <c r="I1910" i="11"/>
  <c r="I1878" i="11"/>
  <c r="I1846" i="11"/>
  <c r="I1814" i="11"/>
  <c r="I2464" i="11"/>
  <c r="I2455" i="11"/>
  <c r="I1221" i="11"/>
  <c r="I1761" i="11"/>
  <c r="I1729" i="11"/>
  <c r="I1772" i="11"/>
  <c r="I1740" i="11"/>
  <c r="I1708" i="11"/>
  <c r="I1580" i="11"/>
  <c r="I1548" i="11"/>
  <c r="I1516" i="11"/>
  <c r="I1484" i="11"/>
  <c r="I1452" i="11"/>
  <c r="I1420" i="11"/>
  <c r="I1388" i="11"/>
  <c r="I1356" i="11"/>
  <c r="I1324" i="11"/>
  <c r="I1292" i="11"/>
  <c r="I1260" i="11"/>
  <c r="I1199" i="11"/>
  <c r="I1158" i="11"/>
  <c r="I1126" i="11"/>
  <c r="I1094" i="11"/>
  <c r="I1062" i="11"/>
  <c r="I1030" i="11"/>
  <c r="I934" i="11"/>
  <c r="I902" i="11"/>
  <c r="I870" i="11"/>
  <c r="I838" i="11"/>
  <c r="I806" i="11"/>
  <c r="I774" i="11"/>
  <c r="I678" i="11"/>
  <c r="I646" i="11"/>
  <c r="I1217" i="11"/>
  <c r="I1132" i="11"/>
  <c r="I1100" i="11"/>
  <c r="I1068" i="11"/>
  <c r="I1036" i="11"/>
  <c r="I1004" i="11"/>
  <c r="I972" i="11"/>
  <c r="I940" i="11"/>
  <c r="I908" i="11"/>
  <c r="I876" i="11"/>
  <c r="I844" i="11"/>
  <c r="I812" i="11"/>
  <c r="I780" i="11"/>
  <c r="I748" i="11"/>
  <c r="I716" i="11"/>
  <c r="I684" i="11"/>
  <c r="I652" i="11"/>
  <c r="I585" i="11"/>
  <c r="I343" i="11"/>
  <c r="I87" i="11"/>
  <c r="I620" i="11"/>
  <c r="I588" i="11"/>
  <c r="I556" i="11"/>
  <c r="I524" i="11"/>
  <c r="I492" i="11"/>
  <c r="I460" i="11"/>
  <c r="I428" i="11"/>
  <c r="I396" i="11"/>
  <c r="I364" i="11"/>
  <c r="I332" i="11"/>
  <c r="I300" i="11"/>
  <c r="I268" i="11"/>
  <c r="I236" i="11"/>
  <c r="I204" i="11"/>
  <c r="I172" i="11"/>
  <c r="I140" i="11"/>
  <c r="I108" i="11"/>
  <c r="I76" i="11"/>
  <c r="I44" i="11"/>
  <c r="I12" i="11"/>
  <c r="I2451" i="11"/>
  <c r="I1774" i="11"/>
  <c r="I1742" i="11"/>
  <c r="I1710" i="11"/>
  <c r="I1678" i="11"/>
  <c r="I1646" i="11"/>
  <c r="I1614" i="11"/>
  <c r="I1582" i="11"/>
  <c r="I1550" i="11"/>
  <c r="I1518" i="11"/>
  <c r="I1486" i="11"/>
  <c r="I1454" i="11"/>
  <c r="I1422" i="11"/>
  <c r="I1390" i="11"/>
  <c r="I1358" i="11"/>
  <c r="I1326" i="11"/>
  <c r="I1294" i="11"/>
  <c r="I1262" i="11"/>
  <c r="I1184" i="11"/>
  <c r="I1736" i="11"/>
  <c r="I1195" i="11"/>
  <c r="I1122" i="11"/>
  <c r="I1090" i="11"/>
  <c r="I962" i="11"/>
  <c r="I930" i="11"/>
  <c r="I898" i="11"/>
  <c r="I866" i="11"/>
  <c r="I834" i="11"/>
  <c r="I706" i="11"/>
  <c r="I674" i="11"/>
  <c r="I642" i="11"/>
  <c r="I1128" i="11"/>
  <c r="I567" i="11"/>
  <c r="I311" i="11"/>
  <c r="I55" i="11"/>
  <c r="I616" i="11"/>
  <c r="I584" i="11"/>
  <c r="I552" i="11"/>
  <c r="I520" i="11"/>
  <c r="I488" i="11"/>
  <c r="I456" i="11"/>
  <c r="I424" i="11"/>
  <c r="I392" i="11"/>
  <c r="I360" i="11"/>
  <c r="I328" i="11"/>
  <c r="I296" i="11"/>
  <c r="I264" i="11"/>
  <c r="I232" i="11"/>
  <c r="I200" i="11"/>
  <c r="I168" i="11"/>
  <c r="I136" i="11"/>
  <c r="I104" i="11"/>
  <c r="I72" i="11"/>
  <c r="I40" i="11"/>
  <c r="I8" i="11"/>
  <c r="I631" i="11"/>
  <c r="I535" i="11"/>
  <c r="I279" i="11"/>
  <c r="I23" i="11"/>
  <c r="I503" i="11"/>
  <c r="I247" i="11"/>
  <c r="I1116" i="11"/>
  <c r="I1084" i="11"/>
  <c r="I1052" i="11"/>
  <c r="I1020" i="11"/>
  <c r="I988" i="11"/>
  <c r="I956" i="11"/>
  <c r="I924" i="11"/>
  <c r="I892" i="11"/>
  <c r="I860" i="11"/>
  <c r="I828" i="11"/>
  <c r="I796" i="11"/>
  <c r="I764" i="11"/>
  <c r="I471" i="11"/>
  <c r="I215" i="11"/>
  <c r="I599" i="11"/>
  <c r="I439" i="11"/>
  <c r="I183" i="11"/>
  <c r="I1701" i="11"/>
  <c r="I1669" i="11"/>
  <c r="I1637" i="11"/>
  <c r="I1605" i="11"/>
  <c r="I1573" i="11"/>
  <c r="I1541" i="11"/>
  <c r="I1509" i="11"/>
  <c r="I1477" i="11"/>
  <c r="I1445" i="11"/>
  <c r="I1413" i="11"/>
  <c r="I1381" i="11"/>
  <c r="I1349" i="11"/>
  <c r="I1317" i="11"/>
  <c r="I1285" i="11"/>
  <c r="I1253" i="11"/>
  <c r="I1168" i="11"/>
  <c r="I1616" i="11"/>
  <c r="I970" i="11"/>
  <c r="I714" i="11"/>
  <c r="I1189" i="11"/>
  <c r="I1157" i="11"/>
  <c r="I1125" i="11"/>
  <c r="I1093" i="11"/>
  <c r="I1061" i="11"/>
  <c r="I1029" i="11"/>
  <c r="I997" i="11"/>
  <c r="I965" i="11"/>
  <c r="I933" i="11"/>
  <c r="I901" i="11"/>
  <c r="I869" i="11"/>
  <c r="I837" i="11"/>
  <c r="I805" i="11"/>
  <c r="I773" i="11"/>
  <c r="I741" i="11"/>
  <c r="I709" i="11"/>
  <c r="I677" i="11"/>
  <c r="I645" i="11"/>
  <c r="I2503" i="11"/>
  <c r="I1785" i="11"/>
  <c r="I2493" i="11"/>
  <c r="I2461" i="11"/>
  <c r="I2429" i="11"/>
  <c r="I2397" i="11"/>
  <c r="I2365" i="11"/>
  <c r="I2333" i="11"/>
  <c r="I2301" i="11"/>
  <c r="I2269" i="11"/>
  <c r="I1918" i="11"/>
  <c r="I1886" i="11"/>
  <c r="I1854" i="11"/>
  <c r="I1822" i="11"/>
  <c r="I1790" i="11"/>
  <c r="I2495" i="11"/>
  <c r="I2431" i="11"/>
  <c r="I1786" i="11"/>
  <c r="I605" i="11"/>
  <c r="I1705" i="11"/>
  <c r="I1673" i="11"/>
  <c r="I1641" i="11"/>
  <c r="I1609" i="11"/>
  <c r="I1577" i="11"/>
  <c r="I1545" i="11"/>
  <c r="I1513" i="11"/>
  <c r="I2237" i="11"/>
  <c r="I2205" i="11"/>
  <c r="I2173" i="11"/>
  <c r="I2141" i="11"/>
  <c r="I2109" i="11"/>
  <c r="I2077" i="11"/>
  <c r="I2045" i="11"/>
  <c r="I2013" i="11"/>
  <c r="I1981" i="11"/>
  <c r="I1949" i="11"/>
  <c r="I1917" i="11"/>
  <c r="I1885" i="11"/>
  <c r="I1853" i="11"/>
  <c r="I1821" i="11"/>
  <c r="I1789" i="11"/>
  <c r="I2496" i="11"/>
  <c r="I2432" i="11"/>
  <c r="I2400" i="11"/>
  <c r="I2368" i="11"/>
  <c r="I2336" i="11"/>
  <c r="I2304" i="11"/>
  <c r="I2272" i="11"/>
  <c r="I2240" i="11"/>
  <c r="I2208" i="11"/>
  <c r="I2176" i="11"/>
  <c r="I2144" i="11"/>
  <c r="I2112" i="11"/>
  <c r="I2080" i="11"/>
  <c r="I2048" i="11"/>
  <c r="I2016" i="11"/>
  <c r="I1984" i="11"/>
  <c r="I1952" i="11"/>
  <c r="I1920" i="11"/>
  <c r="I1888" i="11"/>
  <c r="I1856" i="11"/>
  <c r="I1824" i="11"/>
  <c r="I1792" i="11"/>
  <c r="I2487" i="11"/>
  <c r="I1697" i="11"/>
  <c r="I1665" i="11"/>
  <c r="I1633" i="11"/>
  <c r="I1601" i="11"/>
  <c r="I1569" i="11"/>
  <c r="I1537" i="11"/>
  <c r="I1505" i="11"/>
  <c r="I1473" i="11"/>
  <c r="I1441" i="11"/>
  <c r="I1409" i="11"/>
  <c r="I1377" i="11"/>
  <c r="I1345" i="11"/>
  <c r="I1313" i="11"/>
  <c r="I1281" i="11"/>
  <c r="I1249" i="11"/>
  <c r="I1214" i="11"/>
  <c r="I1676" i="11"/>
  <c r="I1644" i="11"/>
  <c r="I1612" i="11"/>
  <c r="I1231" i="11"/>
  <c r="I1167" i="11"/>
  <c r="I595" i="11"/>
  <c r="I998" i="11"/>
  <c r="I966" i="11"/>
  <c r="I742" i="11"/>
  <c r="I710" i="11"/>
  <c r="I1185" i="11"/>
  <c r="I1153" i="11"/>
  <c r="I1121" i="11"/>
  <c r="I1089" i="11"/>
  <c r="I1057" i="11"/>
  <c r="I1025" i="11"/>
  <c r="I993" i="11"/>
  <c r="I961" i="11"/>
  <c r="I929" i="11"/>
  <c r="I897" i="11"/>
  <c r="I865" i="11"/>
  <c r="I833" i="11"/>
  <c r="I801" i="11"/>
  <c r="I769" i="11"/>
  <c r="I737" i="11"/>
  <c r="I705" i="11"/>
  <c r="I673" i="11"/>
  <c r="I641" i="11"/>
  <c r="I597" i="11"/>
  <c r="I371" i="11"/>
  <c r="I115" i="11"/>
  <c r="I2489" i="11"/>
  <c r="I2457" i="11"/>
  <c r="I2425" i="11"/>
  <c r="I2393" i="11"/>
  <c r="I2361" i="11"/>
  <c r="I2329" i="11"/>
  <c r="I2297" i="11"/>
  <c r="I2265" i="11"/>
  <c r="I2233" i="11"/>
  <c r="I2201" i="11"/>
  <c r="I2169" i="11"/>
  <c r="I2137" i="11"/>
  <c r="I2105" i="11"/>
  <c r="I2073" i="11"/>
  <c r="I2041" i="11"/>
  <c r="I2009" i="11"/>
  <c r="I1977" i="11"/>
  <c r="I1945" i="11"/>
  <c r="I1913" i="11"/>
  <c r="I1881" i="11"/>
  <c r="I1849" i="11"/>
  <c r="I1817" i="11"/>
  <c r="I1784" i="11"/>
  <c r="I2492" i="11"/>
  <c r="I2460" i="11"/>
  <c r="I2428" i="11"/>
  <c r="I2396" i="11"/>
  <c r="I2364" i="11"/>
  <c r="I2332" i="11"/>
  <c r="I2300" i="11"/>
  <c r="I2268" i="11"/>
  <c r="I2236" i="11"/>
  <c r="I2204" i="11"/>
  <c r="I2172" i="11"/>
  <c r="I2140" i="11"/>
  <c r="I2108" i="11"/>
  <c r="I2076" i="11"/>
  <c r="I2044" i="11"/>
  <c r="I2012" i="11"/>
  <c r="I1980" i="11"/>
  <c r="I1948" i="11"/>
  <c r="I1916" i="11"/>
  <c r="I1884" i="11"/>
  <c r="I1852" i="11"/>
  <c r="I1820" i="11"/>
  <c r="I1788" i="11"/>
  <c r="I2483" i="11"/>
  <c r="I1216" i="11"/>
  <c r="I1757" i="11"/>
  <c r="I1725" i="11"/>
  <c r="I1693" i="11"/>
  <c r="I1661" i="11"/>
  <c r="I1629" i="11"/>
  <c r="I1597" i="11"/>
  <c r="I1565" i="11"/>
  <c r="I1533" i="11"/>
  <c r="I1501" i="11"/>
  <c r="I1469" i="11"/>
  <c r="I1437" i="11"/>
  <c r="I1405" i="11"/>
  <c r="I1373" i="11"/>
  <c r="I1341" i="11"/>
  <c r="I1309" i="11"/>
  <c r="I1277" i="11"/>
  <c r="I1245" i="11"/>
  <c r="I1208" i="11"/>
  <c r="I1768" i="11"/>
  <c r="I1704" i="11"/>
  <c r="I1672" i="11"/>
  <c r="I1640" i="11"/>
  <c r="I1608" i="11"/>
  <c r="I1576" i="11"/>
  <c r="I1544" i="11"/>
  <c r="I1512" i="11"/>
  <c r="I1480" i="11"/>
  <c r="I1448" i="11"/>
  <c r="I1416" i="11"/>
  <c r="I1384" i="11"/>
  <c r="I1352" i="11"/>
  <c r="I1320" i="11"/>
  <c r="I1288" i="11"/>
  <c r="I1256" i="11"/>
  <c r="I1180" i="11"/>
  <c r="I1227" i="11"/>
  <c r="I1163" i="11"/>
  <c r="I581" i="11"/>
  <c r="I335" i="11"/>
  <c r="I79" i="11"/>
  <c r="I1058" i="11"/>
  <c r="I1026" i="11"/>
  <c r="I994" i="11"/>
  <c r="I802" i="11"/>
  <c r="I770" i="11"/>
  <c r="I738" i="11"/>
  <c r="I1213" i="11"/>
  <c r="I1181" i="11"/>
  <c r="I1149" i="11"/>
  <c r="I1117" i="11"/>
  <c r="I1085" i="11"/>
  <c r="I1053" i="11"/>
  <c r="I1021" i="11"/>
  <c r="I989" i="11"/>
  <c r="I957" i="11"/>
  <c r="I925" i="11"/>
  <c r="I893" i="11"/>
  <c r="I861" i="11"/>
  <c r="I829" i="11"/>
  <c r="I797" i="11"/>
  <c r="I765" i="11"/>
  <c r="I733" i="11"/>
  <c r="I701" i="11"/>
  <c r="I669" i="11"/>
  <c r="I633" i="11"/>
  <c r="I1160" i="11"/>
  <c r="I1096" i="11"/>
  <c r="I1064" i="11"/>
  <c r="I1032" i="11"/>
  <c r="I1000" i="11"/>
  <c r="I968" i="11"/>
  <c r="I936" i="11"/>
  <c r="I904" i="11"/>
  <c r="I872" i="11"/>
  <c r="I840" i="11"/>
  <c r="I808" i="11"/>
  <c r="I776" i="11"/>
  <c r="I744" i="11"/>
  <c r="I712" i="11"/>
  <c r="I680" i="11"/>
  <c r="I648" i="11"/>
  <c r="I339" i="11"/>
  <c r="I83" i="11"/>
  <c r="I6" i="11"/>
  <c r="I2485" i="11"/>
  <c r="I2453" i="11"/>
  <c r="I2421" i="11"/>
  <c r="I2389" i="11"/>
  <c r="I2357" i="11"/>
  <c r="I2325" i="11"/>
  <c r="I2293" i="11"/>
  <c r="I2261" i="11"/>
  <c r="I2229" i="11"/>
  <c r="I2197" i="11"/>
  <c r="I2165" i="11"/>
  <c r="I2133" i="11"/>
  <c r="I2101" i="11"/>
  <c r="I2069" i="11"/>
  <c r="I2037" i="11"/>
  <c r="I2005" i="11"/>
  <c r="I1973" i="11"/>
  <c r="I1941" i="11"/>
  <c r="I1909" i="11"/>
  <c r="I1877" i="11"/>
  <c r="I1845" i="11"/>
  <c r="I1813" i="11"/>
  <c r="I1777" i="11"/>
  <c r="I2488" i="11"/>
  <c r="I2456" i="11"/>
  <c r="I2424" i="11"/>
  <c r="I2392" i="11"/>
  <c r="I2360" i="11"/>
  <c r="I2328" i="11"/>
  <c r="I2296" i="11"/>
  <c r="I2264" i="11"/>
  <c r="I2232" i="11"/>
  <c r="I2200" i="11"/>
  <c r="I2168" i="11"/>
  <c r="I2136" i="11"/>
  <c r="I2104" i="11"/>
  <c r="I2072" i="11"/>
  <c r="I2040" i="11"/>
  <c r="I2008" i="11"/>
  <c r="I1976" i="11"/>
  <c r="I1944" i="11"/>
  <c r="I1912" i="11"/>
  <c r="I1880" i="11"/>
  <c r="I1848" i="11"/>
  <c r="I1816" i="11"/>
  <c r="I2481" i="11"/>
  <c r="I2449" i="11"/>
  <c r="I2417" i="11"/>
  <c r="I2385" i="11"/>
  <c r="I2353" i="11"/>
  <c r="I2321" i="11"/>
  <c r="I2289" i="11"/>
  <c r="I2257" i="11"/>
  <c r="I2225" i="11"/>
  <c r="I2193" i="11"/>
  <c r="I2161" i="11"/>
  <c r="I2129" i="11"/>
  <c r="I2097" i="11"/>
  <c r="I2065" i="11"/>
  <c r="I2033" i="11"/>
  <c r="I2001" i="11"/>
  <c r="I1969" i="11"/>
  <c r="I1937" i="11"/>
  <c r="I1905" i="11"/>
  <c r="I2502" i="11"/>
  <c r="I2470" i="11"/>
  <c r="I2438" i="11"/>
  <c r="I2406" i="11"/>
  <c r="I2374" i="11"/>
  <c r="I2342" i="11"/>
  <c r="I2310" i="11"/>
  <c r="I2278" i="11"/>
  <c r="I2246" i="11"/>
  <c r="I2214" i="11"/>
  <c r="I2182" i="11"/>
  <c r="I2150" i="11"/>
  <c r="I2118" i="11"/>
  <c r="I2086" i="11"/>
  <c r="I2054" i="11"/>
  <c r="I2022" i="11"/>
  <c r="I1990" i="11"/>
  <c r="I1958" i="11"/>
  <c r="I1926" i="11"/>
  <c r="I1894" i="11"/>
  <c r="I1862" i="11"/>
  <c r="I1830" i="11"/>
  <c r="I1798" i="11"/>
  <c r="I2477" i="11"/>
  <c r="I2445" i="11"/>
  <c r="I2413" i="11"/>
  <c r="I2381" i="11"/>
  <c r="I2349" i="11"/>
  <c r="I2317" i="11"/>
  <c r="I2285" i="11"/>
  <c r="I2253" i="11"/>
  <c r="I2221" i="11"/>
  <c r="I2189" i="11"/>
  <c r="I2157" i="11"/>
  <c r="I2125" i="11"/>
  <c r="I2093" i="11"/>
  <c r="I2061" i="11"/>
  <c r="I2029" i="11"/>
  <c r="I1997" i="11"/>
  <c r="I1965" i="11"/>
  <c r="I1933" i="11"/>
  <c r="I1901" i="11"/>
  <c r="I1869" i="11"/>
  <c r="I1837" i="11"/>
  <c r="I1805" i="11"/>
  <c r="I2498" i="11"/>
  <c r="I2466" i="11"/>
  <c r="I2434" i="11"/>
  <c r="I2402" i="11"/>
  <c r="I2370" i="11"/>
  <c r="I2338" i="11"/>
  <c r="I2306" i="11"/>
  <c r="I2274" i="11"/>
  <c r="I2242" i="11"/>
  <c r="I2210" i="11"/>
  <c r="I2178" i="11"/>
  <c r="I2146" i="11"/>
  <c r="I2114" i="11"/>
  <c r="I2082" i="11"/>
  <c r="I2050" i="11"/>
  <c r="I2018" i="11"/>
  <c r="I1986" i="11"/>
  <c r="I1954" i="11"/>
  <c r="I1922" i="11"/>
  <c r="I1890" i="11"/>
  <c r="I1858" i="11"/>
  <c r="I1826" i="11"/>
  <c r="I1794" i="11"/>
  <c r="I2473" i="11"/>
  <c r="I2441" i="11"/>
  <c r="I2409" i="11"/>
  <c r="I2377" i="11"/>
  <c r="I2345" i="11"/>
  <c r="I2313" i="11"/>
  <c r="I2281" i="11"/>
  <c r="I2249" i="11"/>
  <c r="I2217" i="11"/>
  <c r="I2185" i="11"/>
  <c r="I2153" i="11"/>
  <c r="I2121" i="11"/>
  <c r="I2089" i="11"/>
  <c r="I2057" i="11"/>
  <c r="I2025" i="11"/>
  <c r="I2479" i="11"/>
  <c r="I2447" i="11"/>
  <c r="I2415" i="11"/>
  <c r="I2383" i="11"/>
  <c r="I2351" i="11"/>
  <c r="I2319" i="11"/>
  <c r="I2287" i="11"/>
  <c r="I2255" i="11"/>
  <c r="I2223" i="11"/>
  <c r="I2191" i="11"/>
  <c r="I2159" i="11"/>
  <c r="I2127" i="11"/>
  <c r="I2095" i="11"/>
  <c r="I2063" i="11"/>
  <c r="I2031" i="11"/>
  <c r="I1999" i="11"/>
  <c r="I1967" i="11"/>
  <c r="I1935" i="11"/>
  <c r="I1903" i="11"/>
  <c r="I1871" i="11"/>
  <c r="I1839" i="11"/>
  <c r="I1807" i="11"/>
  <c r="I1781" i="11"/>
  <c r="I459" i="11"/>
  <c r="I1770" i="11"/>
  <c r="I1738" i="11"/>
  <c r="I1706" i="11"/>
  <c r="I1674" i="11"/>
  <c r="I1642" i="11"/>
  <c r="I1610" i="11"/>
  <c r="I1578" i="11"/>
  <c r="I1546" i="11"/>
  <c r="I1514" i="11"/>
  <c r="I1482" i="11"/>
  <c r="I1450" i="11"/>
  <c r="I1418" i="11"/>
  <c r="I1386" i="11"/>
  <c r="I1354" i="11"/>
  <c r="I1873" i="11"/>
  <c r="I1841" i="11"/>
  <c r="I1809" i="11"/>
  <c r="I2484" i="11"/>
  <c r="I2452" i="11"/>
  <c r="I2420" i="11"/>
  <c r="I2388" i="11"/>
  <c r="I2356" i="11"/>
  <c r="I2324" i="11"/>
  <c r="I2292" i="11"/>
  <c r="I2260" i="11"/>
  <c r="I2228" i="11"/>
  <c r="I2196" i="11"/>
  <c r="I2164" i="11"/>
  <c r="I2132" i="11"/>
  <c r="I2100" i="11"/>
  <c r="I2068" i="11"/>
  <c r="I2036" i="11"/>
  <c r="I2004" i="11"/>
  <c r="I1972" i="11"/>
  <c r="I1940" i="11"/>
  <c r="I1908" i="11"/>
  <c r="I1876" i="11"/>
  <c r="I1844" i="11"/>
  <c r="I1812" i="11"/>
  <c r="I2475" i="11"/>
  <c r="I2443" i="11"/>
  <c r="I2411" i="11"/>
  <c r="I2379" i="11"/>
  <c r="I2347" i="11"/>
  <c r="I2315" i="11"/>
  <c r="I2283" i="11"/>
  <c r="I2251" i="11"/>
  <c r="I2219" i="11"/>
  <c r="I2187" i="11"/>
  <c r="I2155" i="11"/>
  <c r="I2123" i="11"/>
  <c r="I2091" i="11"/>
  <c r="I2059" i="11"/>
  <c r="I2027" i="11"/>
  <c r="I1995" i="11"/>
  <c r="I1963" i="11"/>
  <c r="I1931" i="11"/>
  <c r="I1899" i="11"/>
  <c r="I1867" i="11"/>
  <c r="I1835" i="11"/>
  <c r="I1803" i="11"/>
  <c r="I1779" i="11"/>
  <c r="I1747" i="11"/>
  <c r="I1715" i="11"/>
  <c r="I1683" i="11"/>
  <c r="I1651" i="11"/>
  <c r="I1619" i="11"/>
  <c r="I1587" i="11"/>
  <c r="I1555" i="11"/>
  <c r="I1523" i="11"/>
  <c r="I1491" i="11"/>
  <c r="I1459" i="11"/>
  <c r="I1427" i="11"/>
  <c r="I1395" i="11"/>
  <c r="I1363" i="11"/>
  <c r="I1331" i="11"/>
  <c r="I1299" i="11"/>
  <c r="I1267" i="11"/>
  <c r="I1235" i="11"/>
  <c r="I1192" i="11"/>
  <c r="I203" i="11"/>
  <c r="I1204" i="11"/>
  <c r="I1766" i="11"/>
  <c r="I1734" i="11"/>
  <c r="I1702" i="11"/>
  <c r="I1670" i="11"/>
  <c r="I1638" i="11"/>
  <c r="I1606" i="11"/>
  <c r="I1574" i="11"/>
  <c r="I1542" i="11"/>
  <c r="I1510" i="11"/>
  <c r="I1478" i="11"/>
  <c r="I1446" i="11"/>
  <c r="I2480" i="11"/>
  <c r="I2448" i="11"/>
  <c r="I2416" i="11"/>
  <c r="I2384" i="11"/>
  <c r="I2352" i="11"/>
  <c r="I2320" i="11"/>
  <c r="I2288" i="11"/>
  <c r="I2256" i="11"/>
  <c r="I2224" i="11"/>
  <c r="I2192" i="11"/>
  <c r="I2160" i="11"/>
  <c r="I2128" i="11"/>
  <c r="I2096" i="11"/>
  <c r="I2064" i="11"/>
  <c r="I2032" i="11"/>
  <c r="I2000" i="11"/>
  <c r="I1968" i="11"/>
  <c r="I1936" i="11"/>
  <c r="I1904" i="11"/>
  <c r="I1872" i="11"/>
  <c r="I1840" i="11"/>
  <c r="I1808" i="11"/>
  <c r="I1783" i="11"/>
  <c r="I2471" i="11"/>
  <c r="I2439" i="11"/>
  <c r="I2407" i="11"/>
  <c r="I2375" i="11"/>
  <c r="I2343" i="11"/>
  <c r="I2311" i="11"/>
  <c r="I2279" i="11"/>
  <c r="I2247" i="11"/>
  <c r="I2215" i="11"/>
  <c r="I2183" i="11"/>
  <c r="I2151" i="11"/>
  <c r="I2119" i="11"/>
  <c r="I2087" i="11"/>
  <c r="I2055" i="11"/>
  <c r="I2023" i="11"/>
  <c r="I1991" i="11"/>
  <c r="I1959" i="11"/>
  <c r="I1927" i="11"/>
  <c r="I1895" i="11"/>
  <c r="I1863" i="11"/>
  <c r="I1831" i="11"/>
  <c r="I1799" i="11"/>
  <c r="I1775" i="11"/>
  <c r="I1743" i="11"/>
  <c r="I1711" i="11"/>
  <c r="I1679" i="11"/>
  <c r="I1647" i="11"/>
  <c r="I1615" i="11"/>
  <c r="I1583" i="11"/>
  <c r="I1551" i="11"/>
  <c r="I1519" i="11"/>
  <c r="I1487" i="11"/>
  <c r="I1455" i="11"/>
  <c r="I1423" i="11"/>
  <c r="I1391" i="11"/>
  <c r="I1359" i="11"/>
  <c r="I1327" i="11"/>
  <c r="I1295" i="11"/>
  <c r="I1263" i="11"/>
  <c r="I1186" i="11"/>
  <c r="I1198" i="11"/>
  <c r="I427" i="11"/>
  <c r="I1762" i="11"/>
  <c r="I1730" i="11"/>
  <c r="I1698" i="11"/>
  <c r="I1666" i="11"/>
  <c r="I1634" i="11"/>
  <c r="I1602" i="11"/>
  <c r="I1570" i="11"/>
  <c r="I1538" i="11"/>
  <c r="I1506" i="11"/>
  <c r="I1474" i="11"/>
  <c r="I1442" i="11"/>
  <c r="I1993" i="11"/>
  <c r="I1961" i="11"/>
  <c r="I1929" i="11"/>
  <c r="I1897" i="11"/>
  <c r="I1865" i="11"/>
  <c r="I1833" i="11"/>
  <c r="I1801" i="11"/>
  <c r="I2476" i="11"/>
  <c r="I2444" i="11"/>
  <c r="I2412" i="11"/>
  <c r="I2380" i="11"/>
  <c r="I2348" i="11"/>
  <c r="I2316" i="11"/>
  <c r="I2284" i="11"/>
  <c r="I2252" i="11"/>
  <c r="I2220" i="11"/>
  <c r="I2188" i="11"/>
  <c r="I2156" i="11"/>
  <c r="I2124" i="11"/>
  <c r="I2092" i="11"/>
  <c r="I2060" i="11"/>
  <c r="I2028" i="11"/>
  <c r="I1996" i="11"/>
  <c r="I1964" i="11"/>
  <c r="I1932" i="11"/>
  <c r="I1900" i="11"/>
  <c r="I1868" i="11"/>
  <c r="I1836" i="11"/>
  <c r="I1804" i="11"/>
  <c r="I2499" i="11"/>
  <c r="I2467" i="11"/>
  <c r="I2435" i="11"/>
  <c r="I2403" i="11"/>
  <c r="I2371" i="11"/>
  <c r="I2339" i="11"/>
  <c r="I2307" i="11"/>
  <c r="I2275" i="11"/>
  <c r="I2243" i="11"/>
  <c r="I2211" i="11"/>
  <c r="I2179" i="11"/>
  <c r="I2147" i="11"/>
  <c r="I2115" i="11"/>
  <c r="I2083" i="11"/>
  <c r="I2051" i="11"/>
  <c r="I2019" i="11"/>
  <c r="I1987" i="11"/>
  <c r="I1955" i="11"/>
  <c r="I1923" i="11"/>
  <c r="I1891" i="11"/>
  <c r="I1859" i="11"/>
  <c r="I1827" i="11"/>
  <c r="I1795" i="11"/>
  <c r="I1771" i="11"/>
  <c r="I1739" i="11"/>
  <c r="I1707" i="11"/>
  <c r="I1675" i="11"/>
  <c r="I1643" i="11"/>
  <c r="I1611" i="11"/>
  <c r="I1579" i="11"/>
  <c r="I1547" i="11"/>
  <c r="I1515" i="11"/>
  <c r="I1483" i="11"/>
  <c r="I1451" i="11"/>
  <c r="I1419" i="11"/>
  <c r="I1387" i="11"/>
  <c r="I1355" i="11"/>
  <c r="I1323" i="11"/>
  <c r="I1291" i="11"/>
  <c r="I1259" i="11"/>
  <c r="I1226" i="11"/>
  <c r="I171" i="11"/>
  <c r="I1758" i="11"/>
  <c r="I1726" i="11"/>
  <c r="I1694" i="11"/>
  <c r="I1662" i="11"/>
  <c r="I1630" i="11"/>
  <c r="I1598" i="11"/>
  <c r="I1566" i="11"/>
  <c r="I1534" i="11"/>
  <c r="I1502" i="11"/>
  <c r="I1470" i="11"/>
  <c r="I1438" i="11"/>
  <c r="I1406" i="11"/>
  <c r="I1374" i="11"/>
  <c r="I1342" i="11"/>
  <c r="I1481" i="11"/>
  <c r="I1449" i="11"/>
  <c r="I1417" i="11"/>
  <c r="I1385" i="11"/>
  <c r="I1353" i="11"/>
  <c r="I1321" i="11"/>
  <c r="I1289" i="11"/>
  <c r="I1257" i="11"/>
  <c r="I1224" i="11"/>
  <c r="I1176" i="11"/>
  <c r="I1228" i="11"/>
  <c r="I1182" i="11"/>
  <c r="I1780" i="11"/>
  <c r="I1748" i="11"/>
  <c r="I1716" i="11"/>
  <c r="I1684" i="11"/>
  <c r="I1652" i="11"/>
  <c r="I1620" i="11"/>
  <c r="I1588" i="11"/>
  <c r="I1556" i="11"/>
  <c r="I1524" i="11"/>
  <c r="I1492" i="11"/>
  <c r="I1460" i="11"/>
  <c r="I1428" i="11"/>
  <c r="I1396" i="11"/>
  <c r="I1364" i="11"/>
  <c r="I1332" i="11"/>
  <c r="I1300" i="11"/>
  <c r="I1268" i="11"/>
  <c r="I1236" i="11"/>
  <c r="I1194" i="11"/>
  <c r="I267" i="11"/>
  <c r="I491" i="11"/>
  <c r="I1207" i="11"/>
  <c r="I1175" i="11"/>
  <c r="I431" i="11"/>
  <c r="I175" i="11"/>
  <c r="I1166" i="11"/>
  <c r="I1134" i="11"/>
  <c r="I1102" i="11"/>
  <c r="I1070" i="11"/>
  <c r="I1038" i="11"/>
  <c r="I1006" i="11"/>
  <c r="I974" i="11"/>
  <c r="I942" i="11"/>
  <c r="I910" i="11"/>
  <c r="I878" i="11"/>
  <c r="I846" i="11"/>
  <c r="I814" i="11"/>
  <c r="I782" i="11"/>
  <c r="I750" i="11"/>
  <c r="I718" i="11"/>
  <c r="I686" i="11"/>
  <c r="I654" i="11"/>
  <c r="I593" i="11"/>
  <c r="I1193" i="11"/>
  <c r="I1161" i="11"/>
  <c r="I1129" i="11"/>
  <c r="I1097" i="11"/>
  <c r="I1065" i="11"/>
  <c r="I1033" i="11"/>
  <c r="I1001" i="11"/>
  <c r="I969" i="11"/>
  <c r="I937" i="11"/>
  <c r="I905" i="11"/>
  <c r="I873" i="11"/>
  <c r="I841" i="11"/>
  <c r="I1322" i="11"/>
  <c r="I1290" i="11"/>
  <c r="I1258" i="11"/>
  <c r="I1225" i="11"/>
  <c r="I1178" i="11"/>
  <c r="I1753" i="11"/>
  <c r="I1721" i="11"/>
  <c r="I1689" i="11"/>
  <c r="I1657" i="11"/>
  <c r="I1625" i="11"/>
  <c r="I1593" i="11"/>
  <c r="I1561" i="11"/>
  <c r="I1529" i="11"/>
  <c r="I1497" i="11"/>
  <c r="I1465" i="11"/>
  <c r="I1433" i="11"/>
  <c r="I1401" i="11"/>
  <c r="I1369" i="11"/>
  <c r="I1337" i="11"/>
  <c r="I1305" i="11"/>
  <c r="I1273" i="11"/>
  <c r="I1241" i="11"/>
  <c r="I1202" i="11"/>
  <c r="I1764" i="11"/>
  <c r="I1732" i="11"/>
  <c r="I1700" i="11"/>
  <c r="I1668" i="11"/>
  <c r="I1636" i="11"/>
  <c r="I1604" i="11"/>
  <c r="I1572" i="11"/>
  <c r="I1540" i="11"/>
  <c r="I1508" i="11"/>
  <c r="I1476" i="11"/>
  <c r="I1444" i="11"/>
  <c r="I1412" i="11"/>
  <c r="I1380" i="11"/>
  <c r="I1348" i="11"/>
  <c r="I1316" i="11"/>
  <c r="I1284" i="11"/>
  <c r="I1252" i="11"/>
  <c r="I1218" i="11"/>
  <c r="I1222" i="11"/>
  <c r="I1223" i="11"/>
  <c r="I1191" i="11"/>
  <c r="I1159" i="11"/>
  <c r="I559" i="11"/>
  <c r="I303" i="11"/>
  <c r="I47" i="11"/>
  <c r="I1150" i="11"/>
  <c r="I1118" i="11"/>
  <c r="I1086" i="11"/>
  <c r="I1054" i="11"/>
  <c r="I1022" i="11"/>
  <c r="I990" i="11"/>
  <c r="I958" i="11"/>
  <c r="I926" i="11"/>
  <c r="I894" i="11"/>
  <c r="I862" i="11"/>
  <c r="I830" i="11"/>
  <c r="I798" i="11"/>
  <c r="I766" i="11"/>
  <c r="I734" i="11"/>
  <c r="I702" i="11"/>
  <c r="I670" i="11"/>
  <c r="I623" i="11"/>
  <c r="I1209" i="11"/>
  <c r="I1177" i="11"/>
  <c r="I1145" i="11"/>
  <c r="I1113" i="11"/>
  <c r="I1081" i="11"/>
  <c r="I1049" i="11"/>
  <c r="I1017" i="11"/>
  <c r="I985" i="11"/>
  <c r="I953" i="11"/>
  <c r="I921" i="11"/>
  <c r="I1414" i="11"/>
  <c r="I1382" i="11"/>
  <c r="I1350" i="11"/>
  <c r="I1318" i="11"/>
  <c r="I1286" i="11"/>
  <c r="I1254" i="11"/>
  <c r="I1196" i="11"/>
  <c r="I363" i="11"/>
  <c r="I1749" i="11"/>
  <c r="I1717" i="11"/>
  <c r="I1685" i="11"/>
  <c r="I1653" i="11"/>
  <c r="I1621" i="11"/>
  <c r="I1589" i="11"/>
  <c r="I1557" i="11"/>
  <c r="I1525" i="11"/>
  <c r="I1493" i="11"/>
  <c r="I1461" i="11"/>
  <c r="I1429" i="11"/>
  <c r="I1397" i="11"/>
  <c r="I1365" i="11"/>
  <c r="I1333" i="11"/>
  <c r="I1301" i="11"/>
  <c r="I1269" i="11"/>
  <c r="I1237" i="11"/>
  <c r="I331" i="11"/>
  <c r="I555" i="11"/>
  <c r="I1760" i="11"/>
  <c r="I1728" i="11"/>
  <c r="I1696" i="11"/>
  <c r="I1664" i="11"/>
  <c r="I1632" i="11"/>
  <c r="I1600" i="11"/>
  <c r="I1568" i="11"/>
  <c r="I1536" i="11"/>
  <c r="I1504" i="11"/>
  <c r="I1472" i="11"/>
  <c r="I1440" i="11"/>
  <c r="I1408" i="11"/>
  <c r="I1376" i="11"/>
  <c r="I1344" i="11"/>
  <c r="I1312" i="11"/>
  <c r="I1280" i="11"/>
  <c r="I1248" i="11"/>
  <c r="I1219" i="11"/>
  <c r="I1187" i="11"/>
  <c r="I527" i="11"/>
  <c r="I271" i="11"/>
  <c r="I15" i="11"/>
  <c r="I1146" i="11"/>
  <c r="I1114" i="11"/>
  <c r="I1082" i="11"/>
  <c r="I1050" i="11"/>
  <c r="I1018" i="11"/>
  <c r="I986" i="11"/>
  <c r="I954" i="11"/>
  <c r="I922" i="11"/>
  <c r="I890" i="11"/>
  <c r="I858" i="11"/>
  <c r="I826" i="11"/>
  <c r="I794" i="11"/>
  <c r="I762" i="11"/>
  <c r="I730" i="11"/>
  <c r="I698" i="11"/>
  <c r="I666" i="11"/>
  <c r="I625" i="11"/>
  <c r="I613" i="11"/>
  <c r="I1205" i="11"/>
  <c r="I1173" i="11"/>
  <c r="I1141" i="11"/>
  <c r="I1109" i="11"/>
  <c r="I1077" i="11"/>
  <c r="I1045" i="11"/>
  <c r="I1013" i="11"/>
  <c r="I981" i="11"/>
  <c r="I949" i="11"/>
  <c r="I917" i="11"/>
  <c r="I885" i="11"/>
  <c r="I1410" i="11"/>
  <c r="I1378" i="11"/>
  <c r="I1346" i="11"/>
  <c r="I1314" i="11"/>
  <c r="I1282" i="11"/>
  <c r="I1250" i="11"/>
  <c r="I1190" i="11"/>
  <c r="I107" i="11"/>
  <c r="I1745" i="11"/>
  <c r="I1713" i="11"/>
  <c r="I1681" i="11"/>
  <c r="I1649" i="11"/>
  <c r="I1617" i="11"/>
  <c r="I1585" i="11"/>
  <c r="I1553" i="11"/>
  <c r="I1521" i="11"/>
  <c r="I1489" i="11"/>
  <c r="I1457" i="11"/>
  <c r="I1425" i="11"/>
  <c r="I1393" i="11"/>
  <c r="I1361" i="11"/>
  <c r="I1329" i="11"/>
  <c r="I1297" i="11"/>
  <c r="I1265" i="11"/>
  <c r="I1233" i="11"/>
  <c r="I75" i="11"/>
  <c r="I299" i="11"/>
  <c r="I1756" i="11"/>
  <c r="I1724" i="11"/>
  <c r="I1692" i="11"/>
  <c r="I1660" i="11"/>
  <c r="I1628" i="11"/>
  <c r="I1596" i="11"/>
  <c r="I1564" i="11"/>
  <c r="I1532" i="11"/>
  <c r="I1500" i="11"/>
  <c r="I1468" i="11"/>
  <c r="I1436" i="11"/>
  <c r="I1404" i="11"/>
  <c r="I1372" i="11"/>
  <c r="I1340" i="11"/>
  <c r="I1308" i="11"/>
  <c r="I1276" i="11"/>
  <c r="I1244" i="11"/>
  <c r="I1212" i="11"/>
  <c r="I1215" i="11"/>
  <c r="I1183" i="11"/>
  <c r="I495" i="11"/>
  <c r="I239" i="11"/>
  <c r="I1174" i="11"/>
  <c r="I1142" i="11"/>
  <c r="I1110" i="11"/>
  <c r="I1078" i="11"/>
  <c r="I1046" i="11"/>
  <c r="I1014" i="11"/>
  <c r="I982" i="11"/>
  <c r="I950" i="11"/>
  <c r="I918" i="11"/>
  <c r="I886" i="11"/>
  <c r="I854" i="11"/>
  <c r="I822" i="11"/>
  <c r="I790" i="11"/>
  <c r="I758" i="11"/>
  <c r="I726" i="11"/>
  <c r="I694" i="11"/>
  <c r="I662" i="11"/>
  <c r="I1201" i="11"/>
  <c r="I1169" i="11"/>
  <c r="I1137" i="11"/>
  <c r="I1105" i="11"/>
  <c r="I1073" i="11"/>
  <c r="I1041" i="11"/>
  <c r="I1009" i="11"/>
  <c r="I977" i="11"/>
  <c r="I945" i="11"/>
  <c r="I913" i="11"/>
  <c r="I881" i="11"/>
  <c r="I849" i="11"/>
  <c r="I817" i="11"/>
  <c r="I785" i="11"/>
  <c r="I753" i="11"/>
  <c r="I721" i="11"/>
  <c r="I689" i="11"/>
  <c r="I657" i="11"/>
  <c r="I601" i="11"/>
  <c r="I1310" i="11"/>
  <c r="I1278" i="11"/>
  <c r="I1246" i="11"/>
  <c r="I1210" i="11"/>
  <c r="I1229" i="11"/>
  <c r="I1773" i="11"/>
  <c r="I1741" i="11"/>
  <c r="I1709" i="11"/>
  <c r="I1677" i="11"/>
  <c r="I1645" i="11"/>
  <c r="I1613" i="11"/>
  <c r="I1581" i="11"/>
  <c r="I1549" i="11"/>
  <c r="I1517" i="11"/>
  <c r="I1485" i="11"/>
  <c r="I1453" i="11"/>
  <c r="I1421" i="11"/>
  <c r="I1389" i="11"/>
  <c r="I1357" i="11"/>
  <c r="I1325" i="11"/>
  <c r="I1293" i="11"/>
  <c r="I1261" i="11"/>
  <c r="I1188" i="11"/>
  <c r="I43" i="11"/>
  <c r="I1752" i="11"/>
  <c r="I1720" i="11"/>
  <c r="I1688" i="11"/>
  <c r="I1656" i="11"/>
  <c r="I1624" i="11"/>
  <c r="I1592" i="11"/>
  <c r="I1560" i="11"/>
  <c r="I1528" i="11"/>
  <c r="I1496" i="11"/>
  <c r="I1464" i="11"/>
  <c r="I1432" i="11"/>
  <c r="I1400" i="11"/>
  <c r="I1368" i="11"/>
  <c r="I1336" i="11"/>
  <c r="I1304" i="11"/>
  <c r="I1272" i="11"/>
  <c r="I1240" i="11"/>
  <c r="I1200" i="11"/>
  <c r="I523" i="11"/>
  <c r="I1206" i="11"/>
  <c r="I1211" i="11"/>
  <c r="I1179" i="11"/>
  <c r="I627" i="11"/>
  <c r="I463" i="11"/>
  <c r="I207" i="11"/>
  <c r="I1170" i="11"/>
  <c r="I1138" i="11"/>
  <c r="I1106" i="11"/>
  <c r="I1074" i="11"/>
  <c r="I1042" i="11"/>
  <c r="I1010" i="11"/>
  <c r="I978" i="11"/>
  <c r="I946" i="11"/>
  <c r="I914" i="11"/>
  <c r="I882" i="11"/>
  <c r="I850" i="11"/>
  <c r="I818" i="11"/>
  <c r="I786" i="11"/>
  <c r="I754" i="11"/>
  <c r="I722" i="11"/>
  <c r="I690" i="11"/>
  <c r="I658" i="11"/>
  <c r="I591" i="11"/>
  <c r="I1197" i="11"/>
  <c r="I1165" i="11"/>
  <c r="I1133" i="11"/>
  <c r="I1101" i="11"/>
  <c r="I1069" i="11"/>
  <c r="I1037" i="11"/>
  <c r="I1005" i="11"/>
  <c r="I973" i="11"/>
  <c r="I941" i="11"/>
  <c r="I909" i="11"/>
  <c r="I877" i="11"/>
  <c r="I809" i="11"/>
  <c r="I777" i="11"/>
  <c r="I745" i="11"/>
  <c r="I713" i="11"/>
  <c r="I681" i="11"/>
  <c r="I649" i="11"/>
  <c r="I573" i="11"/>
  <c r="I587" i="11"/>
  <c r="I1140" i="11"/>
  <c r="I1108" i="11"/>
  <c r="I1076" i="11"/>
  <c r="I1044" i="11"/>
  <c r="I1012" i="11"/>
  <c r="I980" i="11"/>
  <c r="I948" i="11"/>
  <c r="I916" i="11"/>
  <c r="I884" i="11"/>
  <c r="I852" i="11"/>
  <c r="I820" i="11"/>
  <c r="I788" i="11"/>
  <c r="I756" i="11"/>
  <c r="I724" i="11"/>
  <c r="I692" i="11"/>
  <c r="I660" i="11"/>
  <c r="I609" i="11"/>
  <c r="I435" i="11"/>
  <c r="I179" i="11"/>
  <c r="I610" i="11"/>
  <c r="I578" i="11"/>
  <c r="I546" i="11"/>
  <c r="I514" i="11"/>
  <c r="I482" i="11"/>
  <c r="I450" i="11"/>
  <c r="I418" i="11"/>
  <c r="I386" i="11"/>
  <c r="I354" i="11"/>
  <c r="I322" i="11"/>
  <c r="I290" i="11"/>
  <c r="I258" i="11"/>
  <c r="I226" i="11"/>
  <c r="I194" i="11"/>
  <c r="I162" i="11"/>
  <c r="I130" i="11"/>
  <c r="I98" i="11"/>
  <c r="I66" i="11"/>
  <c r="I34" i="11"/>
  <c r="I541" i="11"/>
  <c r="I509" i="11"/>
  <c r="I477" i="11"/>
  <c r="I445" i="11"/>
  <c r="I413" i="11"/>
  <c r="I381" i="11"/>
  <c r="I349" i="11"/>
  <c r="I317" i="11"/>
  <c r="I285" i="11"/>
  <c r="I253" i="11"/>
  <c r="I221" i="11"/>
  <c r="I189" i="11"/>
  <c r="I157" i="11"/>
  <c r="I125" i="11"/>
  <c r="I93" i="11"/>
  <c r="I61" i="11"/>
  <c r="I29" i="11"/>
  <c r="I628" i="11"/>
  <c r="I596" i="11"/>
  <c r="I564" i="11"/>
  <c r="I532" i="11"/>
  <c r="I500" i="11"/>
  <c r="I468" i="11"/>
  <c r="I436" i="11"/>
  <c r="I404" i="11"/>
  <c r="I372" i="11"/>
  <c r="I340" i="11"/>
  <c r="I308" i="11"/>
  <c r="I276" i="11"/>
  <c r="I244" i="11"/>
  <c r="I212" i="11"/>
  <c r="I180" i="11"/>
  <c r="I148" i="11"/>
  <c r="I116" i="11"/>
  <c r="I84" i="11"/>
  <c r="I52" i="11"/>
  <c r="I20" i="11"/>
  <c r="I889" i="11"/>
  <c r="I857" i="11"/>
  <c r="I825" i="11"/>
  <c r="I793" i="11"/>
  <c r="I761" i="11"/>
  <c r="I729" i="11"/>
  <c r="I697" i="11"/>
  <c r="I665" i="11"/>
  <c r="I1156" i="11"/>
  <c r="I1124" i="11"/>
  <c r="I1092" i="11"/>
  <c r="I1060" i="11"/>
  <c r="I1028" i="11"/>
  <c r="I996" i="11"/>
  <c r="I964" i="11"/>
  <c r="I932" i="11"/>
  <c r="I900" i="11"/>
  <c r="I868" i="11"/>
  <c r="I836" i="11"/>
  <c r="I804" i="11"/>
  <c r="I772" i="11"/>
  <c r="I740" i="11"/>
  <c r="I708" i="11"/>
  <c r="I676" i="11"/>
  <c r="I644" i="11"/>
  <c r="I563" i="11"/>
  <c r="I307" i="11"/>
  <c r="I51" i="11"/>
  <c r="I626" i="11"/>
  <c r="I594" i="11"/>
  <c r="I562" i="11"/>
  <c r="I530" i="11"/>
  <c r="I498" i="11"/>
  <c r="I466" i="11"/>
  <c r="I434" i="11"/>
  <c r="I402" i="11"/>
  <c r="I370" i="11"/>
  <c r="I338" i="11"/>
  <c r="I306" i="11"/>
  <c r="I274" i="11"/>
  <c r="I242" i="11"/>
  <c r="I210" i="11"/>
  <c r="I178" i="11"/>
  <c r="I146" i="11"/>
  <c r="I114" i="11"/>
  <c r="I82" i="11"/>
  <c r="I50" i="11"/>
  <c r="I18" i="11"/>
  <c r="I557" i="11"/>
  <c r="I525" i="11"/>
  <c r="I493" i="11"/>
  <c r="I461" i="11"/>
  <c r="I429" i="11"/>
  <c r="I397" i="11"/>
  <c r="I365" i="11"/>
  <c r="I333" i="11"/>
  <c r="I301" i="11"/>
  <c r="I269" i="11"/>
  <c r="I237" i="11"/>
  <c r="I205" i="11"/>
  <c r="I173" i="11"/>
  <c r="I141" i="11"/>
  <c r="I109" i="11"/>
  <c r="I77" i="11"/>
  <c r="I45" i="11"/>
  <c r="I13" i="11"/>
  <c r="I612" i="11"/>
  <c r="I580" i="11"/>
  <c r="I548" i="11"/>
  <c r="I516" i="11"/>
  <c r="I484" i="11"/>
  <c r="I452" i="11"/>
  <c r="I420" i="11"/>
  <c r="I388" i="11"/>
  <c r="I356" i="11"/>
  <c r="I324" i="11"/>
  <c r="I292" i="11"/>
  <c r="I260" i="11"/>
  <c r="I228" i="11"/>
  <c r="I196" i="11"/>
  <c r="I164" i="11"/>
  <c r="I132" i="11"/>
  <c r="I100" i="11"/>
  <c r="I68" i="11"/>
  <c r="I36" i="11"/>
  <c r="I853" i="11"/>
  <c r="I821" i="11"/>
  <c r="I789" i="11"/>
  <c r="I757" i="11"/>
  <c r="I725" i="11"/>
  <c r="I693" i="11"/>
  <c r="I661" i="11"/>
  <c r="I621" i="11"/>
  <c r="I1152" i="11"/>
  <c r="I1120" i="11"/>
  <c r="I1088" i="11"/>
  <c r="I1056" i="11"/>
  <c r="I1024" i="11"/>
  <c r="I992" i="11"/>
  <c r="I960" i="11"/>
  <c r="I928" i="11"/>
  <c r="I896" i="11"/>
  <c r="I864" i="11"/>
  <c r="I832" i="11"/>
  <c r="I800" i="11"/>
  <c r="I768" i="11"/>
  <c r="I736" i="11"/>
  <c r="I704" i="11"/>
  <c r="I672" i="11"/>
  <c r="I531" i="11"/>
  <c r="I275" i="11"/>
  <c r="I19" i="11"/>
  <c r="I622" i="11"/>
  <c r="I590" i="11"/>
  <c r="I558" i="11"/>
  <c r="I526" i="11"/>
  <c r="I494" i="11"/>
  <c r="I462" i="11"/>
  <c r="I430" i="11"/>
  <c r="I398" i="11"/>
  <c r="I366" i="11"/>
  <c r="I334" i="11"/>
  <c r="I302" i="11"/>
  <c r="I270" i="11"/>
  <c r="I238" i="11"/>
  <c r="I206" i="11"/>
  <c r="I174" i="11"/>
  <c r="I142" i="11"/>
  <c r="I110" i="11"/>
  <c r="I78" i="11"/>
  <c r="I46" i="11"/>
  <c r="I14" i="11"/>
  <c r="I553" i="11"/>
  <c r="I521" i="11"/>
  <c r="I489" i="11"/>
  <c r="I457" i="11"/>
  <c r="I425" i="11"/>
  <c r="I393" i="11"/>
  <c r="I361" i="11"/>
  <c r="I329" i="11"/>
  <c r="I297" i="11"/>
  <c r="I265" i="11"/>
  <c r="I233" i="11"/>
  <c r="I201" i="11"/>
  <c r="I169" i="11"/>
  <c r="I137" i="11"/>
  <c r="I105" i="11"/>
  <c r="I73" i="11"/>
  <c r="I41" i="11"/>
  <c r="I9" i="11"/>
  <c r="I640" i="11"/>
  <c r="I608" i="11"/>
  <c r="I576" i="11"/>
  <c r="I544" i="11"/>
  <c r="I512" i="11"/>
  <c r="I480" i="11"/>
  <c r="I448" i="11"/>
  <c r="I416" i="11"/>
  <c r="I384" i="11"/>
  <c r="I352" i="11"/>
  <c r="I320" i="11"/>
  <c r="I288" i="11"/>
  <c r="I256" i="11"/>
  <c r="I224" i="11"/>
  <c r="I192" i="11"/>
  <c r="I160" i="11"/>
  <c r="I128" i="11"/>
  <c r="I96" i="11"/>
  <c r="I64" i="11"/>
  <c r="I32" i="11"/>
  <c r="I1148" i="11"/>
  <c r="I732" i="11"/>
  <c r="I700" i="11"/>
  <c r="I668" i="11"/>
  <c r="I499" i="11"/>
  <c r="I243" i="11"/>
  <c r="I618" i="11"/>
  <c r="I586" i="11"/>
  <c r="I554" i="11"/>
  <c r="I522" i="11"/>
  <c r="I490" i="11"/>
  <c r="I458" i="11"/>
  <c r="I426" i="11"/>
  <c r="I394" i="11"/>
  <c r="I362" i="11"/>
  <c r="I330" i="11"/>
  <c r="I298" i="11"/>
  <c r="I266" i="11"/>
  <c r="I234" i="11"/>
  <c r="I202" i="11"/>
  <c r="I170" i="11"/>
  <c r="I138" i="11"/>
  <c r="I106" i="11"/>
  <c r="I74" i="11"/>
  <c r="I42" i="11"/>
  <c r="I10" i="11"/>
  <c r="I549" i="11"/>
  <c r="I517" i="11"/>
  <c r="I485" i="11"/>
  <c r="I453" i="11"/>
  <c r="I421" i="11"/>
  <c r="I389" i="11"/>
  <c r="I357" i="11"/>
  <c r="I325" i="11"/>
  <c r="I293" i="11"/>
  <c r="I261" i="11"/>
  <c r="I229" i="11"/>
  <c r="I197" i="11"/>
  <c r="I165" i="11"/>
  <c r="I133" i="11"/>
  <c r="I101" i="11"/>
  <c r="I69" i="11"/>
  <c r="I37" i="11"/>
  <c r="I636" i="11"/>
  <c r="I604" i="11"/>
  <c r="I572" i="11"/>
  <c r="I540" i="11"/>
  <c r="I508" i="11"/>
  <c r="I476" i="11"/>
  <c r="I444" i="11"/>
  <c r="I412" i="11"/>
  <c r="I380" i="11"/>
  <c r="I348" i="11"/>
  <c r="I316" i="11"/>
  <c r="I284" i="11"/>
  <c r="I252" i="11"/>
  <c r="I220" i="11"/>
  <c r="I188" i="11"/>
  <c r="I156" i="11"/>
  <c r="I124" i="11"/>
  <c r="I92" i="11"/>
  <c r="I60" i="11"/>
  <c r="I28" i="11"/>
  <c r="I845" i="11"/>
  <c r="I813" i="11"/>
  <c r="I781" i="11"/>
  <c r="I749" i="11"/>
  <c r="I717" i="11"/>
  <c r="I685" i="11"/>
  <c r="I653" i="11"/>
  <c r="I1144" i="11"/>
  <c r="I1112" i="11"/>
  <c r="I1080" i="11"/>
  <c r="I1048" i="11"/>
  <c r="I1016" i="11"/>
  <c r="I984" i="11"/>
  <c r="I952" i="11"/>
  <c r="I920" i="11"/>
  <c r="I888" i="11"/>
  <c r="I856" i="11"/>
  <c r="I824" i="11"/>
  <c r="I792" i="11"/>
  <c r="I760" i="11"/>
  <c r="I728" i="11"/>
  <c r="I696" i="11"/>
  <c r="I664" i="11"/>
  <c r="I619" i="11"/>
  <c r="I629" i="11"/>
  <c r="I467" i="11"/>
  <c r="I211" i="11"/>
  <c r="I614" i="11"/>
  <c r="I582" i="11"/>
  <c r="I550" i="11"/>
  <c r="I518" i="11"/>
  <c r="I486" i="11"/>
  <c r="I454" i="11"/>
  <c r="I422" i="11"/>
  <c r="I390" i="11"/>
  <c r="I358" i="11"/>
  <c r="I326" i="11"/>
  <c r="I294" i="11"/>
  <c r="I262" i="11"/>
  <c r="I230" i="11"/>
  <c r="I198" i="11"/>
  <c r="I166" i="11"/>
  <c r="I134" i="11"/>
  <c r="I102" i="11"/>
  <c r="I70" i="11"/>
  <c r="I38" i="11"/>
  <c r="I545" i="11"/>
  <c r="I513" i="11"/>
  <c r="I481" i="11"/>
  <c r="I449" i="11"/>
  <c r="I417" i="11"/>
  <c r="I385" i="11"/>
  <c r="I353" i="11"/>
  <c r="I321" i="11"/>
  <c r="I289" i="11"/>
  <c r="I257" i="11"/>
  <c r="I225" i="11"/>
  <c r="I193" i="11"/>
  <c r="I161" i="11"/>
  <c r="I129" i="11"/>
  <c r="I97" i="11"/>
  <c r="I65" i="11"/>
  <c r="I33" i="11"/>
  <c r="I632" i="11"/>
  <c r="I600" i="11"/>
  <c r="I568" i="11"/>
  <c r="I536" i="11"/>
  <c r="I504" i="11"/>
  <c r="I472" i="11"/>
  <c r="I440" i="11"/>
  <c r="I408" i="11"/>
  <c r="I376" i="11"/>
  <c r="I344" i="11"/>
  <c r="I312" i="11"/>
  <c r="I280" i="11"/>
  <c r="I248" i="11"/>
  <c r="I216" i="11"/>
  <c r="I184" i="11"/>
  <c r="I152" i="11"/>
  <c r="I120" i="11"/>
  <c r="I88" i="11"/>
  <c r="I56" i="11"/>
  <c r="I24" i="11"/>
  <c r="P1311" i="1"/>
  <c r="P648" i="1"/>
  <c r="P702" i="1"/>
  <c r="P671" i="1"/>
  <c r="P689" i="1"/>
  <c r="P1773" i="1"/>
  <c r="P1337" i="1"/>
  <c r="P1144" i="1"/>
  <c r="P760" i="1"/>
  <c r="P903" i="1"/>
  <c r="P1047" i="1"/>
  <c r="P919" i="1"/>
  <c r="P871" i="1"/>
  <c r="P415" i="1"/>
  <c r="P271" i="1"/>
  <c r="P239" i="1"/>
  <c r="P1373" i="1"/>
  <c r="P1272" i="1"/>
  <c r="P1208" i="1"/>
  <c r="P952" i="1"/>
  <c r="P703" i="1"/>
  <c r="P1295" i="1"/>
  <c r="P1279" i="1"/>
  <c r="P1263" i="1"/>
  <c r="P1247" i="1"/>
  <c r="P1215" i="1"/>
  <c r="P1199" i="1"/>
  <c r="P1167" i="1"/>
  <c r="P1151" i="1"/>
  <c r="P1135" i="1"/>
  <c r="P1119" i="1"/>
  <c r="P1087" i="1"/>
  <c r="P1071" i="1"/>
  <c r="P1023" i="1"/>
  <c r="P991" i="1"/>
  <c r="P975" i="1"/>
  <c r="P959" i="1"/>
  <c r="P943" i="1"/>
  <c r="P911" i="1"/>
  <c r="P895" i="1"/>
  <c r="P863" i="1"/>
  <c r="P847" i="1"/>
  <c r="P831" i="1"/>
  <c r="P815" i="1"/>
  <c r="P783" i="1"/>
  <c r="P767" i="1"/>
  <c r="P735" i="1"/>
  <c r="P719" i="1"/>
  <c r="P663" i="1"/>
  <c r="P631" i="1"/>
  <c r="P615" i="1"/>
  <c r="P599" i="1"/>
  <c r="P567" i="1"/>
  <c r="P551" i="1"/>
  <c r="P519" i="1"/>
  <c r="P503" i="1"/>
  <c r="P487" i="1"/>
  <c r="P471" i="1"/>
  <c r="P439" i="1"/>
  <c r="P423" i="1"/>
  <c r="P407" i="1"/>
  <c r="P391" i="1"/>
  <c r="P359" i="1"/>
  <c r="P343" i="1"/>
  <c r="P327" i="1"/>
  <c r="P311" i="1"/>
  <c r="P279" i="1"/>
  <c r="P263" i="1"/>
  <c r="P247" i="1"/>
  <c r="P215" i="1"/>
  <c r="P199" i="1"/>
  <c r="P167" i="1"/>
  <c r="P151" i="1"/>
  <c r="P135" i="1"/>
  <c r="P119" i="1"/>
  <c r="P87" i="1"/>
  <c r="P71" i="1"/>
  <c r="P309" i="1"/>
  <c r="P156" i="1"/>
  <c r="P105" i="1"/>
  <c r="P1676" i="1"/>
  <c r="P1339" i="1"/>
  <c r="P456" i="1"/>
  <c r="P312" i="1"/>
  <c r="P296" i="1"/>
  <c r="P248" i="1"/>
  <c r="P88" i="1"/>
  <c r="P1920" i="1"/>
  <c r="P2112" i="1"/>
  <c r="P829" i="1"/>
  <c r="P1319" i="1"/>
  <c r="P1303" i="1"/>
  <c r="P1287" i="1"/>
  <c r="P1271" i="1"/>
  <c r="P1255" i="1"/>
  <c r="P1239" i="1"/>
  <c r="P1223" i="1"/>
  <c r="P1207" i="1"/>
  <c r="P1191" i="1"/>
  <c r="P1175" i="1"/>
  <c r="P1159" i="1"/>
  <c r="P1143" i="1"/>
  <c r="P1127" i="1"/>
  <c r="P1111" i="1"/>
  <c r="P1095" i="1"/>
  <c r="P1079" i="1"/>
  <c r="P1063" i="1"/>
  <c r="P1031" i="1"/>
  <c r="P1015" i="1"/>
  <c r="P999" i="1"/>
  <c r="P983" i="1"/>
  <c r="P967" i="1"/>
  <c r="P951" i="1"/>
  <c r="P935" i="1"/>
  <c r="P887" i="1"/>
  <c r="P855" i="1"/>
  <c r="P839" i="1"/>
  <c r="P823" i="1"/>
  <c r="P807" i="1"/>
  <c r="P791" i="1"/>
  <c r="P775" i="1"/>
  <c r="P759" i="1"/>
  <c r="P743" i="1"/>
  <c r="P727" i="1"/>
  <c r="P711" i="1"/>
  <c r="P2329" i="1"/>
  <c r="P1881" i="1"/>
  <c r="P2297" i="1"/>
  <c r="P2352" i="1"/>
  <c r="P2336" i="1"/>
  <c r="P2208" i="1"/>
  <c r="P2128" i="1"/>
  <c r="P2016" i="1"/>
  <c r="P1952" i="1"/>
  <c r="P1856" i="1"/>
  <c r="P1711" i="1"/>
  <c r="P1583" i="1"/>
  <c r="P1709" i="1"/>
  <c r="P2225" i="1"/>
  <c r="P2033" i="1"/>
  <c r="P1445" i="1"/>
  <c r="P2360" i="1"/>
  <c r="P2280" i="1"/>
  <c r="P1944" i="1"/>
  <c r="P1501" i="1"/>
  <c r="P1304" i="1"/>
  <c r="P1240" i="1"/>
  <c r="P1176" i="1"/>
  <c r="P1112" i="1"/>
  <c r="P1048" i="1"/>
  <c r="P984" i="1"/>
  <c r="P920" i="1"/>
  <c r="P856" i="1"/>
  <c r="P792" i="1"/>
  <c r="P728" i="1"/>
  <c r="P1258" i="1"/>
  <c r="P524" i="1"/>
  <c r="P688" i="1"/>
  <c r="P690" i="1"/>
  <c r="P1365" i="1"/>
  <c r="P1080" i="1"/>
  <c r="P888" i="1"/>
  <c r="P1517" i="1"/>
  <c r="P623" i="1"/>
  <c r="P543" i="1"/>
  <c r="P527" i="1"/>
  <c r="P1389" i="1"/>
  <c r="P158" i="1"/>
  <c r="P383" i="1"/>
  <c r="P95" i="1"/>
  <c r="P495" i="1"/>
  <c r="P881" i="1"/>
  <c r="P255" i="1"/>
  <c r="P127" i="1"/>
  <c r="P399" i="1"/>
  <c r="P79" i="1"/>
  <c r="P505" i="1"/>
  <c r="P351" i="1"/>
  <c r="P207" i="1"/>
  <c r="P137" i="1"/>
  <c r="P511" i="1"/>
  <c r="P287" i="1"/>
  <c r="P111" i="1"/>
  <c r="P639" i="1"/>
  <c r="P559" i="1"/>
  <c r="P319" i="1"/>
  <c r="P175" i="1"/>
  <c r="P479" i="1"/>
  <c r="P63" i="1"/>
  <c r="P1281" i="1"/>
  <c r="P591" i="1"/>
  <c r="P447" i="1"/>
  <c r="P303" i="1"/>
  <c r="P191" i="1"/>
  <c r="P8" i="1"/>
  <c r="P1137" i="1"/>
  <c r="P607" i="1"/>
  <c r="P463" i="1"/>
  <c r="P335" i="1"/>
  <c r="P143" i="1"/>
  <c r="P361" i="1"/>
  <c r="P575" i="1"/>
  <c r="P431" i="1"/>
  <c r="P367" i="1"/>
  <c r="P223" i="1"/>
  <c r="P159" i="1"/>
  <c r="P46" i="1"/>
  <c r="P2161" i="1"/>
  <c r="P2377" i="1"/>
  <c r="P2384" i="1"/>
  <c r="P2256" i="1"/>
  <c r="P2240" i="1"/>
  <c r="P2080" i="1"/>
  <c r="P2032" i="1"/>
  <c r="P1904" i="1"/>
  <c r="P2073" i="1"/>
  <c r="P2009" i="1"/>
  <c r="P1437" i="1"/>
  <c r="P1336" i="1"/>
  <c r="P695" i="1"/>
  <c r="P1062" i="1"/>
  <c r="P39" i="1"/>
  <c r="P23" i="1"/>
  <c r="P7" i="1"/>
  <c r="P2445" i="1"/>
  <c r="P1751" i="1"/>
  <c r="P1687" i="1"/>
  <c r="P1623" i="1"/>
  <c r="P1559" i="1"/>
  <c r="P1525" i="1"/>
  <c r="P1543" i="1"/>
  <c r="P1495" i="1"/>
  <c r="P1479" i="1"/>
  <c r="P1415" i="1"/>
  <c r="P1322" i="1"/>
  <c r="P1194" i="1"/>
  <c r="P1130" i="1"/>
  <c r="P938" i="1"/>
  <c r="P874" i="1"/>
  <c r="P1566" i="1"/>
  <c r="P1313" i="1"/>
  <c r="P1297" i="1"/>
  <c r="P1265" i="1"/>
  <c r="P1249" i="1"/>
  <c r="P1233" i="1"/>
  <c r="P1217" i="1"/>
  <c r="P1201" i="1"/>
  <c r="P1185" i="1"/>
  <c r="P1169" i="1"/>
  <c r="P1153" i="1"/>
  <c r="P1121" i="1"/>
  <c r="P1105" i="1"/>
  <c r="P1089" i="1"/>
  <c r="P1073" i="1"/>
  <c r="P1057" i="1"/>
  <c r="P1041" i="1"/>
  <c r="P1025" i="1"/>
  <c r="P1009" i="1"/>
  <c r="P993" i="1"/>
  <c r="P977" i="1"/>
  <c r="P961" i="1"/>
  <c r="P945" i="1"/>
  <c r="P929" i="1"/>
  <c r="P913" i="1"/>
  <c r="P897" i="1"/>
  <c r="P865" i="1"/>
  <c r="P849" i="1"/>
  <c r="P833" i="1"/>
  <c r="P817" i="1"/>
  <c r="P801" i="1"/>
  <c r="P785" i="1"/>
  <c r="P769" i="1"/>
  <c r="P753" i="1"/>
  <c r="P737" i="1"/>
  <c r="P721" i="1"/>
  <c r="P705" i="1"/>
  <c r="P632" i="1"/>
  <c r="P616" i="1"/>
  <c r="P552" i="1"/>
  <c r="P492" i="1"/>
  <c r="P476" i="1"/>
  <c r="P460" i="1"/>
  <c r="P444" i="1"/>
  <c r="P428" i="1"/>
  <c r="P412" i="1"/>
  <c r="P396" i="1"/>
  <c r="P380" i="1"/>
  <c r="P364" i="1"/>
  <c r="P348" i="1"/>
  <c r="P332" i="1"/>
  <c r="P316" i="1"/>
  <c r="P300" i="1"/>
  <c r="P284" i="1"/>
  <c r="P268" i="1"/>
  <c r="P252" i="1"/>
  <c r="P236" i="1"/>
  <c r="P220" i="1"/>
  <c r="P204" i="1"/>
  <c r="P188" i="1"/>
  <c r="P172" i="1"/>
  <c r="P140" i="1"/>
  <c r="P124" i="1"/>
  <c r="P108" i="1"/>
  <c r="P92" i="1"/>
  <c r="P76" i="1"/>
  <c r="P60" i="1"/>
  <c r="P40" i="1"/>
  <c r="P1367" i="1"/>
  <c r="P504" i="1"/>
  <c r="P6" i="1"/>
  <c r="P2251" i="1"/>
  <c r="P2155" i="1"/>
  <c r="P2091" i="1"/>
  <c r="P1825" i="1"/>
  <c r="P1804" i="1"/>
  <c r="P1756" i="1"/>
  <c r="P1740" i="1"/>
  <c r="P1724" i="1"/>
  <c r="P1708" i="1"/>
  <c r="P1628" i="1"/>
  <c r="P1612" i="1"/>
  <c r="P1596" i="1"/>
  <c r="P1580" i="1"/>
  <c r="P1548" i="1"/>
  <c r="P1500" i="1"/>
  <c r="P1484" i="1"/>
  <c r="P1468" i="1"/>
  <c r="P1452" i="1"/>
  <c r="P1420" i="1"/>
  <c r="P1388" i="1"/>
  <c r="P1356" i="1"/>
  <c r="P1280" i="1"/>
  <c r="P1216" i="1"/>
  <c r="P960" i="1"/>
  <c r="P768" i="1"/>
  <c r="P704" i="1"/>
  <c r="P568" i="1"/>
  <c r="P668" i="1"/>
  <c r="P636" i="1"/>
  <c r="P572" i="1"/>
  <c r="P508" i="1"/>
  <c r="P1431" i="1"/>
  <c r="P588" i="1"/>
  <c r="P649" i="1"/>
  <c r="P472" i="1"/>
  <c r="P360" i="1"/>
  <c r="P328" i="1"/>
  <c r="P280" i="1"/>
  <c r="P216" i="1"/>
  <c r="P200" i="1"/>
  <c r="P120" i="1"/>
  <c r="P72" i="1"/>
  <c r="P32" i="1"/>
  <c r="P633" i="1"/>
  <c r="P617" i="1"/>
  <c r="P537" i="1"/>
  <c r="P489" i="1"/>
  <c r="P473" i="1"/>
  <c r="P425" i="1"/>
  <c r="P377" i="1"/>
  <c r="P281" i="1"/>
  <c r="P201" i="1"/>
  <c r="P169" i="1"/>
  <c r="P121" i="1"/>
  <c r="P2465" i="1"/>
  <c r="P584" i="1"/>
  <c r="P488" i="1"/>
  <c r="P424" i="1"/>
  <c r="P376" i="1"/>
  <c r="P264" i="1"/>
  <c r="P152" i="1"/>
  <c r="P585" i="1"/>
  <c r="P553" i="1"/>
  <c r="P457" i="1"/>
  <c r="P393" i="1"/>
  <c r="P329" i="1"/>
  <c r="P297" i="1"/>
  <c r="P265" i="1"/>
  <c r="P233" i="1"/>
  <c r="P185" i="1"/>
  <c r="P89" i="1"/>
  <c r="P57" i="1"/>
  <c r="P675" i="1"/>
  <c r="P1979" i="1"/>
  <c r="P1447" i="1"/>
  <c r="P408" i="1"/>
  <c r="P344" i="1"/>
  <c r="P232" i="1"/>
  <c r="P168" i="1"/>
  <c r="P104" i="1"/>
  <c r="P652" i="1"/>
  <c r="P601" i="1"/>
  <c r="P569" i="1"/>
  <c r="P521" i="1"/>
  <c r="P441" i="1"/>
  <c r="P409" i="1"/>
  <c r="P345" i="1"/>
  <c r="P313" i="1"/>
  <c r="P249" i="1"/>
  <c r="P217" i="1"/>
  <c r="P153" i="1"/>
  <c r="P73" i="1"/>
  <c r="P34" i="1"/>
  <c r="P691" i="1"/>
  <c r="P440" i="1"/>
  <c r="P392" i="1"/>
  <c r="P184" i="1"/>
  <c r="P136" i="1"/>
  <c r="P56" i="1"/>
  <c r="P604" i="1"/>
  <c r="P2333" i="1"/>
  <c r="P1869" i="1"/>
  <c r="P1753" i="1"/>
  <c r="P1841" i="1"/>
  <c r="P886" i="1"/>
  <c r="P1443" i="1"/>
  <c r="P1275" i="1"/>
  <c r="P1211" i="1"/>
  <c r="P1195" i="1"/>
  <c r="P795" i="1"/>
  <c r="P779" i="1"/>
  <c r="P2110" i="1"/>
  <c r="P1720" i="1"/>
  <c r="P665" i="1"/>
  <c r="P772" i="1"/>
  <c r="P514" i="1"/>
  <c r="P470" i="1"/>
  <c r="P310" i="1"/>
  <c r="P230" i="1"/>
  <c r="P118" i="1"/>
  <c r="P37" i="1"/>
  <c r="P227" i="1"/>
  <c r="P789" i="1"/>
  <c r="P530" i="1"/>
  <c r="P498" i="1"/>
  <c r="P402" i="1"/>
  <c r="P338" i="1"/>
  <c r="P274" i="1"/>
  <c r="P566" i="1"/>
  <c r="P243" i="1"/>
  <c r="P211" i="1"/>
  <c r="P147" i="1"/>
  <c r="P115" i="1"/>
  <c r="P83" i="1"/>
  <c r="P621" i="1"/>
  <c r="P557" i="1"/>
  <c r="P541" i="1"/>
  <c r="P445" i="1"/>
  <c r="P28" i="1"/>
  <c r="P600" i="1"/>
  <c r="P9" i="1"/>
  <c r="P680" i="1"/>
  <c r="P1603" i="1"/>
  <c r="P1308" i="1"/>
  <c r="P1244" i="1"/>
  <c r="P1180" i="1"/>
  <c r="P1052" i="1"/>
  <c r="P988" i="1"/>
  <c r="P924" i="1"/>
  <c r="P860" i="1"/>
  <c r="P796" i="1"/>
  <c r="P732" i="1"/>
  <c r="P660" i="1"/>
  <c r="P628" i="1"/>
  <c r="P548" i="1"/>
  <c r="P500" i="1"/>
  <c r="P484" i="1"/>
  <c r="P468" i="1"/>
  <c r="P452" i="1"/>
  <c r="P436" i="1"/>
  <c r="P420" i="1"/>
  <c r="P404" i="1"/>
  <c r="P388" i="1"/>
  <c r="P372" i="1"/>
  <c r="P356" i="1"/>
  <c r="P340" i="1"/>
  <c r="P324" i="1"/>
  <c r="P308" i="1"/>
  <c r="P292" i="1"/>
  <c r="P276" i="1"/>
  <c r="P260" i="1"/>
  <c r="P244" i="1"/>
  <c r="P228" i="1"/>
  <c r="P212" i="1"/>
  <c r="P196" i="1"/>
  <c r="P1327" i="1"/>
  <c r="P349" i="1"/>
  <c r="P157" i="1"/>
  <c r="P2467" i="1"/>
  <c r="P2045" i="1"/>
  <c r="P2253" i="1"/>
  <c r="P1779" i="1"/>
  <c r="P1667" i="1"/>
  <c r="P1533" i="1"/>
  <c r="P1405" i="1"/>
  <c r="P1094" i="1"/>
  <c r="P2259" i="1"/>
  <c r="P2243" i="1"/>
  <c r="P2115" i="1"/>
  <c r="P2051" i="1"/>
  <c r="P2003" i="1"/>
  <c r="P1987" i="1"/>
  <c r="P1939" i="1"/>
  <c r="P1923" i="1"/>
  <c r="P1875" i="1"/>
  <c r="P1859" i="1"/>
  <c r="P1705" i="1"/>
  <c r="P1641" i="1"/>
  <c r="P1577" i="1"/>
  <c r="P1511" i="1"/>
  <c r="P1383" i="1"/>
  <c r="P2378" i="1"/>
  <c r="P1848" i="1"/>
  <c r="P1749" i="1"/>
  <c r="P1685" i="1"/>
  <c r="P1621" i="1"/>
  <c r="P1557" i="1"/>
  <c r="P1840" i="1"/>
  <c r="P1824" i="1"/>
  <c r="P1808" i="1"/>
  <c r="P1792" i="1"/>
  <c r="P1776" i="1"/>
  <c r="P1760" i="1"/>
  <c r="P1744" i="1"/>
  <c r="P1728" i="1"/>
  <c r="P1712" i="1"/>
  <c r="P1696" i="1"/>
  <c r="P1680" i="1"/>
  <c r="P1664" i="1"/>
  <c r="P1648" i="1"/>
  <c r="P1632" i="1"/>
  <c r="P1616" i="1"/>
  <c r="P1600" i="1"/>
  <c r="P1584" i="1"/>
  <c r="P1568" i="1"/>
  <c r="P1552" i="1"/>
  <c r="P1536" i="1"/>
  <c r="P1520" i="1"/>
  <c r="P1504" i="1"/>
  <c r="P1488" i="1"/>
  <c r="P1472" i="1"/>
  <c r="P1456" i="1"/>
  <c r="P1440" i="1"/>
  <c r="P1424" i="1"/>
  <c r="P1408" i="1"/>
  <c r="P1392" i="1"/>
  <c r="P1376" i="1"/>
  <c r="P1360" i="1"/>
  <c r="P1230" i="1"/>
  <c r="P1038" i="1"/>
  <c r="P718" i="1"/>
  <c r="P1329" i="1"/>
  <c r="P1343" i="1"/>
  <c r="P1844" i="1"/>
  <c r="P1812" i="1"/>
  <c r="P1796" i="1"/>
  <c r="P1780" i="1"/>
  <c r="P1764" i="1"/>
  <c r="P1748" i="1"/>
  <c r="P1732" i="1"/>
  <c r="P1716" i="1"/>
  <c r="P1700" i="1"/>
  <c r="P1684" i="1"/>
  <c r="P1668" i="1"/>
  <c r="P1652" i="1"/>
  <c r="P1636" i="1"/>
  <c r="P1620" i="1"/>
  <c r="P1604" i="1"/>
  <c r="P1588" i="1"/>
  <c r="P1572" i="1"/>
  <c r="P1556" i="1"/>
  <c r="P1540" i="1"/>
  <c r="P1524" i="1"/>
  <c r="P1508" i="1"/>
  <c r="P1492" i="1"/>
  <c r="P1476" i="1"/>
  <c r="P1460" i="1"/>
  <c r="P1444" i="1"/>
  <c r="P1428" i="1"/>
  <c r="P1412" i="1"/>
  <c r="P1396" i="1"/>
  <c r="P1380" i="1"/>
  <c r="P1364" i="1"/>
  <c r="P1312" i="1"/>
  <c r="P1248" i="1"/>
  <c r="P1184" i="1"/>
  <c r="P1120" i="1"/>
  <c r="P1056" i="1"/>
  <c r="P992" i="1"/>
  <c r="P928" i="1"/>
  <c r="P864" i="1"/>
  <c r="P800" i="1"/>
  <c r="P736" i="1"/>
  <c r="P574" i="1"/>
  <c r="P679" i="1"/>
  <c r="P1324" i="1"/>
  <c r="P1260" i="1"/>
  <c r="P1196" i="1"/>
  <c r="P1132" i="1"/>
  <c r="P1068" i="1"/>
  <c r="P1004" i="1"/>
  <c r="P940" i="1"/>
  <c r="P876" i="1"/>
  <c r="P812" i="1"/>
  <c r="P748" i="1"/>
  <c r="P672" i="1"/>
  <c r="P608" i="1"/>
  <c r="P576" i="1"/>
  <c r="P528" i="1"/>
  <c r="P512" i="1"/>
  <c r="P676" i="1"/>
  <c r="P612" i="1"/>
  <c r="P580" i="1"/>
  <c r="P564" i="1"/>
  <c r="P1942" i="1"/>
  <c r="P1926" i="1"/>
  <c r="P1910" i="1"/>
  <c r="P1894" i="1"/>
  <c r="P1878" i="1"/>
  <c r="P1862" i="1"/>
  <c r="P1797" i="1"/>
  <c r="P1733" i="1"/>
  <c r="P1669" i="1"/>
  <c r="P1605" i="1"/>
  <c r="P620" i="1"/>
  <c r="P180" i="1"/>
  <c r="P164" i="1"/>
  <c r="P148" i="1"/>
  <c r="P132" i="1"/>
  <c r="P116" i="1"/>
  <c r="P100" i="1"/>
  <c r="P84" i="1"/>
  <c r="P68" i="1"/>
  <c r="P52" i="1"/>
  <c r="P22" i="1"/>
  <c r="P47" i="1"/>
  <c r="P31" i="1"/>
  <c r="P15" i="1"/>
  <c r="P33" i="1"/>
  <c r="P17" i="1"/>
  <c r="P35" i="1"/>
  <c r="P19" i="1"/>
  <c r="P43" i="1"/>
  <c r="P2415" i="1"/>
  <c r="P2496" i="1"/>
  <c r="P2480" i="1"/>
  <c r="P2448" i="1"/>
  <c r="P2432" i="1"/>
  <c r="P2416" i="1"/>
  <c r="P2395" i="1"/>
  <c r="P1439" i="1"/>
  <c r="P1795" i="1"/>
  <c r="P2355" i="1"/>
  <c r="P2227" i="1"/>
  <c r="P2163" i="1"/>
  <c r="P2099" i="1"/>
  <c r="P2035" i="1"/>
  <c r="P1971" i="1"/>
  <c r="P1907" i="1"/>
  <c r="P1834" i="1"/>
  <c r="P2354" i="1"/>
  <c r="P2338" i="1"/>
  <c r="P2322" i="1"/>
  <c r="P2306" i="1"/>
  <c r="P2290" i="1"/>
  <c r="P2274" i="1"/>
  <c r="P2258" i="1"/>
  <c r="P2242" i="1"/>
  <c r="P2226" i="1"/>
  <c r="P2210" i="1"/>
  <c r="P1833" i="1"/>
  <c r="P1783" i="1"/>
  <c r="P1719" i="1"/>
  <c r="P1655" i="1"/>
  <c r="P1591" i="1"/>
  <c r="P1759" i="1"/>
  <c r="P1695" i="1"/>
  <c r="P1631" i="1"/>
  <c r="P1567" i="1"/>
  <c r="P1461" i="1"/>
  <c r="P1318" i="1"/>
  <c r="P806" i="1"/>
  <c r="P2394" i="1"/>
  <c r="P1487" i="1"/>
  <c r="P1471" i="1"/>
  <c r="P1455" i="1"/>
  <c r="P1391" i="1"/>
  <c r="P1375" i="1"/>
  <c r="P1359" i="1"/>
  <c r="P1828" i="1"/>
  <c r="P1348" i="1"/>
  <c r="P1314" i="1"/>
  <c r="P1282" i="1"/>
  <c r="P1250" i="1"/>
  <c r="P1218" i="1"/>
  <c r="P1186" i="1"/>
  <c r="P1154" i="1"/>
  <c r="P1122" i="1"/>
  <c r="P1090" i="1"/>
  <c r="P1058" i="1"/>
  <c r="P1026" i="1"/>
  <c r="P994" i="1"/>
  <c r="P962" i="1"/>
  <c r="P930" i="1"/>
  <c r="P898" i="1"/>
  <c r="P866" i="1"/>
  <c r="P834" i="1"/>
  <c r="P802" i="1"/>
  <c r="P770" i="1"/>
  <c r="P738" i="1"/>
  <c r="P706" i="1"/>
  <c r="P1292" i="1"/>
  <c r="P1228" i="1"/>
  <c r="P1164" i="1"/>
  <c r="P1100" i="1"/>
  <c r="P1036" i="1"/>
  <c r="P972" i="1"/>
  <c r="P908" i="1"/>
  <c r="P844" i="1"/>
  <c r="P780" i="1"/>
  <c r="P716" i="1"/>
  <c r="P657" i="1"/>
  <c r="P602" i="1"/>
  <c r="P1321" i="1"/>
  <c r="P1305" i="1"/>
  <c r="P1289" i="1"/>
  <c r="P1273" i="1"/>
  <c r="P1257" i="1"/>
  <c r="P1241" i="1"/>
  <c r="P1225" i="1"/>
  <c r="P1209" i="1"/>
  <c r="P1193" i="1"/>
  <c r="P1177" i="1"/>
  <c r="P1161" i="1"/>
  <c r="P1145" i="1"/>
  <c r="P1129" i="1"/>
  <c r="P1113" i="1"/>
  <c r="P1097" i="1"/>
  <c r="P1081" i="1"/>
  <c r="P1065" i="1"/>
  <c r="P1049" i="1"/>
  <c r="P1033" i="1"/>
  <c r="P1017" i="1"/>
  <c r="P1001" i="1"/>
  <c r="P985" i="1"/>
  <c r="P969" i="1"/>
  <c r="P953" i="1"/>
  <c r="P937" i="1"/>
  <c r="P921" i="1"/>
  <c r="P905" i="1"/>
  <c r="P889" i="1"/>
  <c r="P873" i="1"/>
  <c r="P857" i="1"/>
  <c r="P841" i="1"/>
  <c r="P825" i="1"/>
  <c r="P809" i="1"/>
  <c r="P793" i="1"/>
  <c r="P777" i="1"/>
  <c r="P761" i="1"/>
  <c r="P745" i="1"/>
  <c r="P729" i="1"/>
  <c r="P713" i="1"/>
  <c r="P647" i="1"/>
  <c r="P12" i="1"/>
  <c r="P624" i="1"/>
  <c r="P592" i="1"/>
  <c r="P10" i="1"/>
  <c r="P644" i="1"/>
  <c r="P516" i="1"/>
  <c r="P2419" i="1"/>
  <c r="P1485" i="1"/>
  <c r="P1357" i="1"/>
  <c r="P1463" i="1"/>
  <c r="P1799" i="1"/>
  <c r="P1735" i="1"/>
  <c r="P1671" i="1"/>
  <c r="P1607" i="1"/>
  <c r="P1661" i="1"/>
  <c r="P1274" i="1"/>
  <c r="P1210" i="1"/>
  <c r="P1146" i="1"/>
  <c r="P1082" i="1"/>
  <c r="P1018" i="1"/>
  <c r="P954" i="1"/>
  <c r="P890" i="1"/>
  <c r="P826" i="1"/>
  <c r="P762" i="1"/>
  <c r="P1697" i="1"/>
  <c r="P1633" i="1"/>
  <c r="P1569" i="1"/>
  <c r="P1617" i="1"/>
  <c r="P1553" i="1"/>
  <c r="P1413" i="1"/>
  <c r="P1836" i="1"/>
  <c r="P1818" i="1"/>
  <c r="P1754" i="1"/>
  <c r="P1738" i="1"/>
  <c r="P1722" i="1"/>
  <c r="P1706" i="1"/>
  <c r="P1674" i="1"/>
  <c r="P1626" i="1"/>
  <c r="P1610" i="1"/>
  <c r="P1594" i="1"/>
  <c r="P1578" i="1"/>
  <c r="P1546" i="1"/>
  <c r="P1498" i="1"/>
  <c r="P1482" i="1"/>
  <c r="P1466" i="1"/>
  <c r="P1450" i="1"/>
  <c r="P1418" i="1"/>
  <c r="P1386" i="1"/>
  <c r="P1330" i="1"/>
  <c r="P1296" i="1"/>
  <c r="P1232" i="1"/>
  <c r="P1777" i="1"/>
  <c r="P1168" i="1"/>
  <c r="P1104" i="1"/>
  <c r="P1040" i="1"/>
  <c r="P976" i="1"/>
  <c r="P912" i="1"/>
  <c r="P848" i="1"/>
  <c r="P784" i="1"/>
  <c r="P720" i="1"/>
  <c r="P1742" i="1"/>
  <c r="P1726" i="1"/>
  <c r="P1662" i="1"/>
  <c r="P1406" i="1"/>
  <c r="P1374" i="1"/>
  <c r="P1288" i="1"/>
  <c r="P1096" i="1"/>
  <c r="P998" i="1"/>
  <c r="P550" i="1"/>
  <c r="P650" i="1"/>
  <c r="P586" i="1"/>
  <c r="P570" i="1"/>
  <c r="P522" i="1"/>
  <c r="P506" i="1"/>
  <c r="P670" i="1"/>
  <c r="P654" i="1"/>
  <c r="P510" i="1"/>
  <c r="P494" i="1"/>
  <c r="P478" i="1"/>
  <c r="P462" i="1"/>
  <c r="P446" i="1"/>
  <c r="P430" i="1"/>
  <c r="P414" i="1"/>
  <c r="P398" i="1"/>
  <c r="P382" i="1"/>
  <c r="P366" i="1"/>
  <c r="P350" i="1"/>
  <c r="P334" i="1"/>
  <c r="P318" i="1"/>
  <c r="P302" i="1"/>
  <c r="P286" i="1"/>
  <c r="P270" i="1"/>
  <c r="P254" i="1"/>
  <c r="P238" i="1"/>
  <c r="P222" i="1"/>
  <c r="P206" i="1"/>
  <c r="P190" i="1"/>
  <c r="P174" i="1"/>
  <c r="P142" i="1"/>
  <c r="P126" i="1"/>
  <c r="P110" i="1"/>
  <c r="P94" i="1"/>
  <c r="P78" i="1"/>
  <c r="P62" i="1"/>
  <c r="P44" i="1"/>
  <c r="P45" i="1"/>
  <c r="P29" i="1"/>
  <c r="P13" i="1"/>
  <c r="P1826" i="1"/>
  <c r="P1778" i="1"/>
  <c r="P1829" i="1"/>
  <c r="P1805" i="1"/>
  <c r="P1741" i="1"/>
  <c r="P1677" i="1"/>
  <c r="P1613" i="1"/>
  <c r="P1549" i="1"/>
  <c r="P2191" i="1"/>
  <c r="P1761" i="1"/>
  <c r="P1699" i="1"/>
  <c r="P1030" i="1"/>
  <c r="P1181" i="1"/>
  <c r="P282" i="1"/>
  <c r="P122" i="1"/>
  <c r="P558" i="1"/>
  <c r="P357" i="1"/>
  <c r="P1213" i="1"/>
  <c r="P1117" i="1"/>
  <c r="P218" i="1"/>
  <c r="P469" i="1"/>
  <c r="P85" i="1"/>
  <c r="P1293" i="1"/>
  <c r="P877" i="1"/>
  <c r="P74" i="1"/>
  <c r="P421" i="1"/>
  <c r="P149" i="1"/>
  <c r="P1715" i="1"/>
  <c r="P1037" i="1"/>
  <c r="P845" i="1"/>
  <c r="P458" i="1"/>
  <c r="P542" i="1"/>
  <c r="P213" i="1"/>
  <c r="P117" i="1"/>
  <c r="P1427" i="1"/>
  <c r="P1005" i="1"/>
  <c r="P490" i="1"/>
  <c r="P517" i="1"/>
  <c r="P2417" i="1"/>
  <c r="P1931" i="1"/>
  <c r="P2502" i="1"/>
  <c r="P2406" i="1"/>
  <c r="P2353" i="1"/>
  <c r="P2289" i="1"/>
  <c r="P2097" i="1"/>
  <c r="P1969" i="1"/>
  <c r="P1905" i="1"/>
  <c r="P2408" i="1"/>
  <c r="P2312" i="1"/>
  <c r="P2232" i="1"/>
  <c r="P2184" i="1"/>
  <c r="P2152" i="1"/>
  <c r="P2136" i="1"/>
  <c r="P2024" i="1"/>
  <c r="P1960" i="1"/>
  <c r="P1896" i="1"/>
  <c r="P2321" i="1"/>
  <c r="P2257" i="1"/>
  <c r="P2193" i="1"/>
  <c r="P2129" i="1"/>
  <c r="P2065" i="1"/>
  <c r="P2001" i="1"/>
  <c r="P1937" i="1"/>
  <c r="P1873" i="1"/>
  <c r="P2207" i="1"/>
  <c r="P2079" i="1"/>
  <c r="P1935" i="1"/>
  <c r="P1351" i="1"/>
  <c r="P1679" i="1"/>
  <c r="P1429" i="1"/>
  <c r="P2182" i="1"/>
  <c r="P2422" i="1"/>
  <c r="P2376" i="1"/>
  <c r="P2335" i="1"/>
  <c r="P2271" i="1"/>
  <c r="P2143" i="1"/>
  <c r="P2015" i="1"/>
  <c r="P1951" i="1"/>
  <c r="P1887" i="1"/>
  <c r="P2390" i="1"/>
  <c r="P2374" i="1"/>
  <c r="P2358" i="1"/>
  <c r="P2342" i="1"/>
  <c r="P2326" i="1"/>
  <c r="P2310" i="1"/>
  <c r="P2294" i="1"/>
  <c r="P2278" i="1"/>
  <c r="P2262" i="1"/>
  <c r="P2246" i="1"/>
  <c r="P2230" i="1"/>
  <c r="P2214" i="1"/>
  <c r="P2198" i="1"/>
  <c r="P2166" i="1"/>
  <c r="P2150" i="1"/>
  <c r="P2134" i="1"/>
  <c r="P2118" i="1"/>
  <c r="P2102" i="1"/>
  <c r="P2086" i="1"/>
  <c r="P2070" i="1"/>
  <c r="P2054" i="1"/>
  <c r="P2038" i="1"/>
  <c r="P2022" i="1"/>
  <c r="P2006" i="1"/>
  <c r="P1990" i="1"/>
  <c r="P1974" i="1"/>
  <c r="P1958" i="1"/>
  <c r="P2349" i="1"/>
  <c r="P2269" i="1"/>
  <c r="P2141" i="1"/>
  <c r="P2093" i="1"/>
  <c r="P1981" i="1"/>
  <c r="P1917" i="1"/>
  <c r="P1651" i="1"/>
  <c r="P1619" i="1"/>
  <c r="P1822" i="1"/>
  <c r="P1806" i="1"/>
  <c r="P1790" i="1"/>
  <c r="P1774" i="1"/>
  <c r="P1758" i="1"/>
  <c r="P1710" i="1"/>
  <c r="P1694" i="1"/>
  <c r="P1678" i="1"/>
  <c r="P1646" i="1"/>
  <c r="P1630" i="1"/>
  <c r="P1614" i="1"/>
  <c r="P1598" i="1"/>
  <c r="P1582" i="1"/>
  <c r="P1550" i="1"/>
  <c r="P1534" i="1"/>
  <c r="P1518" i="1"/>
  <c r="P1502" i="1"/>
  <c r="P1486" i="1"/>
  <c r="P1470" i="1"/>
  <c r="P1454" i="1"/>
  <c r="P1438" i="1"/>
  <c r="P1422" i="1"/>
  <c r="P1390" i="1"/>
  <c r="P1358" i="1"/>
  <c r="P1224" i="1"/>
  <c r="P1160" i="1"/>
  <c r="P1032" i="1"/>
  <c r="P968" i="1"/>
  <c r="P904" i="1"/>
  <c r="P840" i="1"/>
  <c r="P776" i="1"/>
  <c r="P712" i="1"/>
  <c r="P1286" i="1"/>
  <c r="P1270" i="1"/>
  <c r="P1222" i="1"/>
  <c r="P966" i="1"/>
  <c r="P774" i="1"/>
  <c r="P758" i="1"/>
  <c r="P710" i="1"/>
  <c r="P664" i="1"/>
  <c r="P1085" i="1"/>
  <c r="P813" i="1"/>
  <c r="P1245" i="1"/>
  <c r="P1229" i="1"/>
  <c r="P1069" i="1"/>
  <c r="P1021" i="1"/>
  <c r="P973" i="1"/>
  <c r="P925" i="1"/>
  <c r="P749" i="1"/>
  <c r="P717" i="1"/>
  <c r="P634" i="1"/>
  <c r="P538" i="1"/>
  <c r="P346" i="1"/>
  <c r="P314" i="1"/>
  <c r="P250" i="1"/>
  <c r="P234" i="1"/>
  <c r="P686" i="1"/>
  <c r="P622" i="1"/>
  <c r="P606" i="1"/>
  <c r="P590" i="1"/>
  <c r="P613" i="1"/>
  <c r="P437" i="1"/>
  <c r="P341" i="1"/>
  <c r="P261" i="1"/>
  <c r="P245" i="1"/>
  <c r="P69" i="1"/>
  <c r="P24" i="1"/>
  <c r="P41" i="1"/>
  <c r="P25" i="1"/>
  <c r="P27" i="1"/>
  <c r="P11" i="1"/>
  <c r="P30" i="1"/>
  <c r="P1116" i="1"/>
  <c r="P2255" i="1"/>
  <c r="P1747" i="1"/>
  <c r="P1587" i="1"/>
  <c r="P1539" i="1"/>
  <c r="P1507" i="1"/>
  <c r="P1411" i="1"/>
  <c r="P1395" i="1"/>
  <c r="P1126" i="1"/>
  <c r="P1014" i="1"/>
  <c r="P902" i="1"/>
  <c r="P822" i="1"/>
  <c r="P700" i="1"/>
  <c r="P1341" i="1"/>
  <c r="P1309" i="1"/>
  <c r="P1277" i="1"/>
  <c r="P1197" i="1"/>
  <c r="P1165" i="1"/>
  <c r="P1149" i="1"/>
  <c r="P1101" i="1"/>
  <c r="P1053" i="1"/>
  <c r="P989" i="1"/>
  <c r="P941" i="1"/>
  <c r="P909" i="1"/>
  <c r="P797" i="1"/>
  <c r="P765" i="1"/>
  <c r="P554" i="1"/>
  <c r="P474" i="1"/>
  <c r="P426" i="1"/>
  <c r="P394" i="1"/>
  <c r="P362" i="1"/>
  <c r="P330" i="1"/>
  <c r="P266" i="1"/>
  <c r="P202" i="1"/>
  <c r="P170" i="1"/>
  <c r="P138" i="1"/>
  <c r="P106" i="1"/>
  <c r="P36" i="1"/>
  <c r="P693" i="1"/>
  <c r="P661" i="1"/>
  <c r="P629" i="1"/>
  <c r="P597" i="1"/>
  <c r="P581" i="1"/>
  <c r="P565" i="1"/>
  <c r="P533" i="1"/>
  <c r="P501" i="1"/>
  <c r="P453" i="1"/>
  <c r="P405" i="1"/>
  <c r="P373" i="1"/>
  <c r="P325" i="1"/>
  <c r="P277" i="1"/>
  <c r="P197" i="1"/>
  <c r="P181" i="1"/>
  <c r="P165" i="1"/>
  <c r="P133" i="1"/>
  <c r="P101" i="1"/>
  <c r="P53" i="1"/>
  <c r="P2499" i="1"/>
  <c r="P1871" i="1"/>
  <c r="P1523" i="1"/>
  <c r="P1475" i="1"/>
  <c r="P1379" i="1"/>
  <c r="P1334" i="1"/>
  <c r="P1206" i="1"/>
  <c r="P1142" i="1"/>
  <c r="P1325" i="1"/>
  <c r="P1261" i="1"/>
  <c r="P1133" i="1"/>
  <c r="P957" i="1"/>
  <c r="P893" i="1"/>
  <c r="P861" i="1"/>
  <c r="P781" i="1"/>
  <c r="P733" i="1"/>
  <c r="P442" i="1"/>
  <c r="P410" i="1"/>
  <c r="P378" i="1"/>
  <c r="P298" i="1"/>
  <c r="P186" i="1"/>
  <c r="P154" i="1"/>
  <c r="P90" i="1"/>
  <c r="P58" i="1"/>
  <c r="P677" i="1"/>
  <c r="P645" i="1"/>
  <c r="P549" i="1"/>
  <c r="P485" i="1"/>
  <c r="P389" i="1"/>
  <c r="P293" i="1"/>
  <c r="P229" i="1"/>
  <c r="P526" i="1"/>
  <c r="P1469" i="1"/>
  <c r="P666" i="1"/>
  <c r="P2295" i="1"/>
  <c r="P2039" i="1"/>
  <c r="P2380" i="1"/>
  <c r="P2284" i="1"/>
  <c r="P2204" i="1"/>
  <c r="P2140" i="1"/>
  <c r="P2044" i="1"/>
  <c r="P1932" i="1"/>
  <c r="P1884" i="1"/>
  <c r="P1565" i="1"/>
  <c r="P1106" i="1"/>
  <c r="P786" i="1"/>
  <c r="P1148" i="1"/>
  <c r="P892" i="1"/>
  <c r="P2021" i="1"/>
  <c r="P956" i="1"/>
  <c r="P2427" i="1"/>
  <c r="P2167" i="1"/>
  <c r="P2348" i="1"/>
  <c r="P2268" i="1"/>
  <c r="P2188" i="1"/>
  <c r="P2124" i="1"/>
  <c r="P2028" i="1"/>
  <c r="P1964" i="1"/>
  <c r="P1868" i="1"/>
  <c r="P1819" i="1"/>
  <c r="P1042" i="1"/>
  <c r="P722" i="1"/>
  <c r="P1084" i="1"/>
  <c r="P828" i="1"/>
  <c r="P2181" i="1"/>
  <c r="P1755" i="1"/>
  <c r="P2231" i="1"/>
  <c r="P1911" i="1"/>
  <c r="P2300" i="1"/>
  <c r="P2252" i="1"/>
  <c r="P2172" i="1"/>
  <c r="P2108" i="1"/>
  <c r="P2060" i="1"/>
  <c r="P1996" i="1"/>
  <c r="P1916" i="1"/>
  <c r="P1851" i="1"/>
  <c r="P1693" i="1"/>
  <c r="P1302" i="1"/>
  <c r="P1170" i="1"/>
  <c r="P914" i="1"/>
  <c r="P1276" i="1"/>
  <c r="P1020" i="1"/>
  <c r="P764" i="1"/>
  <c r="P2301" i="1"/>
  <c r="P2221" i="1"/>
  <c r="P1338" i="1"/>
  <c r="P838" i="1"/>
  <c r="P1973" i="1"/>
  <c r="P1975" i="1"/>
  <c r="P2332" i="1"/>
  <c r="P2220" i="1"/>
  <c r="P2076" i="1"/>
  <c r="P1980" i="1"/>
  <c r="P1817" i="1"/>
  <c r="P790" i="1"/>
  <c r="P1298" i="1"/>
  <c r="P978" i="1"/>
  <c r="P2375" i="1"/>
  <c r="P1675" i="1"/>
  <c r="P2382" i="1"/>
  <c r="P2359" i="1"/>
  <c r="P2103" i="1"/>
  <c r="P2316" i="1"/>
  <c r="P2236" i="1"/>
  <c r="P2156" i="1"/>
  <c r="P2092" i="1"/>
  <c r="P2012" i="1"/>
  <c r="P1948" i="1"/>
  <c r="P1900" i="1"/>
  <c r="P1757" i="1"/>
  <c r="P1629" i="1"/>
  <c r="P1234" i="1"/>
  <c r="P850" i="1"/>
  <c r="P1212" i="1"/>
  <c r="P1941" i="1"/>
  <c r="P2407" i="1"/>
  <c r="P2477" i="1"/>
  <c r="P2497" i="1"/>
  <c r="P2171" i="1"/>
  <c r="P1915" i="1"/>
  <c r="P2456" i="1"/>
  <c r="P2404" i="1"/>
  <c r="P1789" i="1"/>
  <c r="P1725" i="1"/>
  <c r="P1597" i="1"/>
  <c r="P2285" i="1"/>
  <c r="P2205" i="1"/>
  <c r="P2173" i="1"/>
  <c r="P1949" i="1"/>
  <c r="P1901" i="1"/>
  <c r="P1885" i="1"/>
  <c r="P1821" i="1"/>
  <c r="P1763" i="1"/>
  <c r="P2347" i="1"/>
  <c r="P2428" i="1"/>
  <c r="P2433" i="1"/>
  <c r="P2413" i="1"/>
  <c r="P1965" i="1"/>
  <c r="P2381" i="1"/>
  <c r="P2490" i="1"/>
  <c r="P2474" i="1"/>
  <c r="P2458" i="1"/>
  <c r="P2442" i="1"/>
  <c r="P2426" i="1"/>
  <c r="P2410" i="1"/>
  <c r="P2385" i="1"/>
  <c r="P2337" i="1"/>
  <c r="P2273" i="1"/>
  <c r="P2209" i="1"/>
  <c r="P2145" i="1"/>
  <c r="P2081" i="1"/>
  <c r="P2017" i="1"/>
  <c r="P1953" i="1"/>
  <c r="P1889" i="1"/>
  <c r="P2401" i="1"/>
  <c r="P2367" i="1"/>
  <c r="P2305" i="1"/>
  <c r="P2177" i="1"/>
  <c r="P2049" i="1"/>
  <c r="P1985" i="1"/>
  <c r="P1921" i="1"/>
  <c r="P1857" i="1"/>
  <c r="P1571" i="1"/>
  <c r="P2388" i="1"/>
  <c r="P2194" i="1"/>
  <c r="P2178" i="1"/>
  <c r="P2162" i="1"/>
  <c r="P2146" i="1"/>
  <c r="P2130" i="1"/>
  <c r="P2114" i="1"/>
  <c r="P2098" i="1"/>
  <c r="P2082" i="1"/>
  <c r="P2066" i="1"/>
  <c r="P2050" i="1"/>
  <c r="P2034" i="1"/>
  <c r="P2018" i="1"/>
  <c r="P2002" i="1"/>
  <c r="P1986" i="1"/>
  <c r="P1970" i="1"/>
  <c r="P1954" i="1"/>
  <c r="P1938" i="1"/>
  <c r="P1922" i="1"/>
  <c r="P1906" i="1"/>
  <c r="P1890" i="1"/>
  <c r="P1874" i="1"/>
  <c r="P1858" i="1"/>
  <c r="P2362" i="1"/>
  <c r="P2346" i="1"/>
  <c r="P2330" i="1"/>
  <c r="P2314" i="1"/>
  <c r="P2298" i="1"/>
  <c r="P2282" i="1"/>
  <c r="P2266" i="1"/>
  <c r="P2250" i="1"/>
  <c r="P2234" i="1"/>
  <c r="P2218" i="1"/>
  <c r="P2202" i="1"/>
  <c r="P2186" i="1"/>
  <c r="P2170" i="1"/>
  <c r="P2154" i="1"/>
  <c r="P2138" i="1"/>
  <c r="P2122" i="1"/>
  <c r="P2106" i="1"/>
  <c r="P2090" i="1"/>
  <c r="P2074" i="1"/>
  <c r="P2058" i="1"/>
  <c r="P2042" i="1"/>
  <c r="P2026" i="1"/>
  <c r="P2010" i="1"/>
  <c r="P1978" i="1"/>
  <c r="P1962" i="1"/>
  <c r="P1930" i="1"/>
  <c r="P1914" i="1"/>
  <c r="P1898" i="1"/>
  <c r="P1882" i="1"/>
  <c r="P1813" i="1"/>
  <c r="P1849" i="1"/>
  <c r="P1328" i="1"/>
  <c r="P1519" i="1"/>
  <c r="P1503" i="1"/>
  <c r="P1290" i="1"/>
  <c r="P1226" i="1"/>
  <c r="P1162" i="1"/>
  <c r="P1098" i="1"/>
  <c r="P1034" i="1"/>
  <c r="P970" i="1"/>
  <c r="P906" i="1"/>
  <c r="P842" i="1"/>
  <c r="P778" i="1"/>
  <c r="P714" i="1"/>
  <c r="P1266" i="1"/>
  <c r="P1202" i="1"/>
  <c r="P1138" i="1"/>
  <c r="P1074" i="1"/>
  <c r="P1010" i="1"/>
  <c r="P946" i="1"/>
  <c r="P882" i="1"/>
  <c r="P818" i="1"/>
  <c r="P754" i="1"/>
  <c r="P697" i="1"/>
  <c r="P540" i="1"/>
  <c r="P681" i="1"/>
  <c r="P520" i="1"/>
  <c r="P656" i="1"/>
  <c r="P532" i="1"/>
  <c r="P1852" i="1"/>
  <c r="P2449" i="1"/>
  <c r="P556" i="1"/>
  <c r="P1745" i="1"/>
  <c r="P1535" i="1"/>
  <c r="P1423" i="1"/>
  <c r="P1407" i="1"/>
  <c r="P1347" i="1"/>
  <c r="P560" i="1"/>
  <c r="P544" i="1"/>
  <c r="P1731" i="1"/>
  <c r="P2493" i="1"/>
  <c r="P2447" i="1"/>
  <c r="P2451" i="1"/>
  <c r="P2435" i="1"/>
  <c r="P1214" i="1"/>
  <c r="P2013" i="1"/>
  <c r="P2383" i="1"/>
  <c r="P2237" i="1"/>
  <c r="P1505" i="1"/>
  <c r="P2369" i="1"/>
  <c r="P2481" i="1"/>
  <c r="P2461" i="1"/>
  <c r="P2157" i="1"/>
  <c r="P2387" i="1"/>
  <c r="P2495" i="1"/>
  <c r="P2479" i="1"/>
  <c r="P2463" i="1"/>
  <c r="P2393" i="1"/>
  <c r="P2397" i="1"/>
  <c r="P2233" i="1"/>
  <c r="P2105" i="1"/>
  <c r="P1847" i="1"/>
  <c r="P2488" i="1"/>
  <c r="P2472" i="1"/>
  <c r="P2440" i="1"/>
  <c r="P2424" i="1"/>
  <c r="P2265" i="1"/>
  <c r="P2201" i="1"/>
  <c r="P2137" i="1"/>
  <c r="P1945" i="1"/>
  <c r="P2486" i="1"/>
  <c r="P2470" i="1"/>
  <c r="P2454" i="1"/>
  <c r="P2438" i="1"/>
  <c r="P2319" i="1"/>
  <c r="P2127" i="1"/>
  <c r="P2063" i="1"/>
  <c r="P1999" i="1"/>
  <c r="P1683" i="1"/>
  <c r="P2402" i="1"/>
  <c r="P2370" i="1"/>
  <c r="P1831" i="1"/>
  <c r="P1781" i="1"/>
  <c r="P1717" i="1"/>
  <c r="P1653" i="1"/>
  <c r="P1589" i="1"/>
  <c r="P2363" i="1"/>
  <c r="P2315" i="1"/>
  <c r="P2299" i="1"/>
  <c r="P2283" i="1"/>
  <c r="P2235" i="1"/>
  <c r="P2219" i="1"/>
  <c r="P2187" i="1"/>
  <c r="P2123" i="1"/>
  <c r="P2107" i="1"/>
  <c r="P2059" i="1"/>
  <c r="P2043" i="1"/>
  <c r="P2027" i="1"/>
  <c r="P1995" i="1"/>
  <c r="P1963" i="1"/>
  <c r="P1899" i="1"/>
  <c r="P1867" i="1"/>
  <c r="P1850" i="1"/>
  <c r="P1815" i="1"/>
  <c r="P1453" i="1"/>
  <c r="P2361" i="1"/>
  <c r="P2169" i="1"/>
  <c r="P2041" i="1"/>
  <c r="P1977" i="1"/>
  <c r="P1809" i="1"/>
  <c r="P1681" i="1"/>
  <c r="P1078" i="1"/>
  <c r="P2344" i="1"/>
  <c r="P2328" i="1"/>
  <c r="P2296" i="1"/>
  <c r="P2264" i="1"/>
  <c r="P2248" i="1"/>
  <c r="P2216" i="1"/>
  <c r="P2200" i="1"/>
  <c r="P2168" i="1"/>
  <c r="P2120" i="1"/>
  <c r="P2104" i="1"/>
  <c r="P2088" i="1"/>
  <c r="P2072" i="1"/>
  <c r="P2056" i="1"/>
  <c r="P2040" i="1"/>
  <c r="P2008" i="1"/>
  <c r="P1992" i="1"/>
  <c r="P1976" i="1"/>
  <c r="P1928" i="1"/>
  <c r="P1912" i="1"/>
  <c r="P1880" i="1"/>
  <c r="P1864" i="1"/>
  <c r="P1845" i="1"/>
  <c r="P2368" i="1"/>
  <c r="P2320" i="1"/>
  <c r="P2304" i="1"/>
  <c r="P2288" i="1"/>
  <c r="P2272" i="1"/>
  <c r="P2224" i="1"/>
  <c r="P2192" i="1"/>
  <c r="P2176" i="1"/>
  <c r="P2160" i="1"/>
  <c r="P2144" i="1"/>
  <c r="P2096" i="1"/>
  <c r="P2064" i="1"/>
  <c r="P2048" i="1"/>
  <c r="P2000" i="1"/>
  <c r="P1984" i="1"/>
  <c r="P1968" i="1"/>
  <c r="P1936" i="1"/>
  <c r="P1888" i="1"/>
  <c r="P1872" i="1"/>
  <c r="P1645" i="1"/>
  <c r="P1581" i="1"/>
  <c r="P1491" i="1"/>
  <c r="P1363" i="1"/>
  <c r="P1254" i="1"/>
  <c r="P1190" i="1"/>
  <c r="P934" i="1"/>
  <c r="P742" i="1"/>
  <c r="P1743" i="1"/>
  <c r="P1647" i="1"/>
  <c r="P1541" i="1"/>
  <c r="P1493" i="1"/>
  <c r="P1397" i="1"/>
  <c r="P1066" i="1"/>
  <c r="P1002" i="1"/>
  <c r="P810" i="1"/>
  <c r="P746" i="1"/>
  <c r="P1820" i="1"/>
  <c r="P1788" i="1"/>
  <c r="P1772" i="1"/>
  <c r="P1692" i="1"/>
  <c r="P1660" i="1"/>
  <c r="P1644" i="1"/>
  <c r="P1564" i="1"/>
  <c r="P1532" i="1"/>
  <c r="P1516" i="1"/>
  <c r="P1436" i="1"/>
  <c r="P1404" i="1"/>
  <c r="P1372" i="1"/>
  <c r="P1335" i="1"/>
  <c r="P1152" i="1"/>
  <c r="P1088" i="1"/>
  <c r="P1024" i="1"/>
  <c r="P896" i="1"/>
  <c r="P832" i="1"/>
  <c r="P1802" i="1"/>
  <c r="P1786" i="1"/>
  <c r="P1770" i="1"/>
  <c r="P1690" i="1"/>
  <c r="P1658" i="1"/>
  <c r="P1642" i="1"/>
  <c r="P1562" i="1"/>
  <c r="P1530" i="1"/>
  <c r="P1514" i="1"/>
  <c r="P1434" i="1"/>
  <c r="P1402" i="1"/>
  <c r="P1370" i="1"/>
  <c r="P1354" i="1"/>
  <c r="P1016" i="1"/>
  <c r="P824" i="1"/>
  <c r="P1913" i="1"/>
  <c r="P2400" i="1"/>
  <c r="P1807" i="1"/>
  <c r="P1775" i="1"/>
  <c r="P1615" i="1"/>
  <c r="P1551" i="1"/>
  <c r="P1509" i="1"/>
  <c r="P1381" i="1"/>
  <c r="P2077" i="1"/>
  <c r="P2429" i="1"/>
  <c r="P2386" i="1"/>
  <c r="P2398" i="1"/>
  <c r="P2350" i="1"/>
  <c r="P2334" i="1"/>
  <c r="P2318" i="1"/>
  <c r="P2302" i="1"/>
  <c r="P2286" i="1"/>
  <c r="P2270" i="1"/>
  <c r="P2254" i="1"/>
  <c r="P2238" i="1"/>
  <c r="P2222" i="1"/>
  <c r="P2206" i="1"/>
  <c r="P2190" i="1"/>
  <c r="P2174" i="1"/>
  <c r="P2158" i="1"/>
  <c r="P2142" i="1"/>
  <c r="P2126" i="1"/>
  <c r="P2094" i="1"/>
  <c r="P2078" i="1"/>
  <c r="P2062" i="1"/>
  <c r="P2046" i="1"/>
  <c r="P2030" i="1"/>
  <c r="P2014" i="1"/>
  <c r="P1998" i="1"/>
  <c r="P1982" i="1"/>
  <c r="P1966" i="1"/>
  <c r="P1950" i="1"/>
  <c r="P1934" i="1"/>
  <c r="P1918" i="1"/>
  <c r="P1902" i="1"/>
  <c r="P1886" i="1"/>
  <c r="P1870" i="1"/>
  <c r="P1823" i="1"/>
  <c r="P1765" i="1"/>
  <c r="P1701" i="1"/>
  <c r="P1637" i="1"/>
  <c r="P1573" i="1"/>
  <c r="P2327" i="1"/>
  <c r="P2263" i="1"/>
  <c r="P2199" i="1"/>
  <c r="P2135" i="1"/>
  <c r="P2071" i="1"/>
  <c r="P2007" i="1"/>
  <c r="P1943" i="1"/>
  <c r="P1879" i="1"/>
  <c r="P1739" i="1"/>
  <c r="P1477" i="1"/>
  <c r="P1323" i="1"/>
  <c r="P1307" i="1"/>
  <c r="P1291" i="1"/>
  <c r="P1259" i="1"/>
  <c r="P1243" i="1"/>
  <c r="P1227" i="1"/>
  <c r="P1179" i="1"/>
  <c r="P1163" i="1"/>
  <c r="P1147" i="1"/>
  <c r="P1131" i="1"/>
  <c r="P1115" i="1"/>
  <c r="M6" i="6"/>
  <c r="P2109" i="1"/>
  <c r="P2431" i="1"/>
  <c r="P2029" i="1"/>
  <c r="P2345" i="1"/>
  <c r="P2281" i="1"/>
  <c r="P2217" i="1"/>
  <c r="P2153" i="1"/>
  <c r="P2089" i="1"/>
  <c r="P2025" i="1"/>
  <c r="P1961" i="1"/>
  <c r="P1897" i="1"/>
  <c r="P2372" i="1"/>
  <c r="P1635" i="1"/>
  <c r="P1827" i="1"/>
  <c r="P2303" i="1"/>
  <c r="P2239" i="1"/>
  <c r="P2175" i="1"/>
  <c r="P2111" i="1"/>
  <c r="P2047" i="1"/>
  <c r="P1983" i="1"/>
  <c r="P1919" i="1"/>
  <c r="P1855" i="1"/>
  <c r="P1555" i="1"/>
  <c r="P2366" i="1"/>
  <c r="P854" i="1"/>
  <c r="P1665" i="1"/>
  <c r="P1601" i="1"/>
  <c r="P950" i="1"/>
  <c r="P1791" i="1"/>
  <c r="P1727" i="1"/>
  <c r="P1663" i="1"/>
  <c r="P1599" i="1"/>
  <c r="P1854" i="1"/>
  <c r="P870" i="1"/>
  <c r="P1344" i="1"/>
  <c r="P696" i="1"/>
  <c r="P536" i="1"/>
  <c r="P2423" i="1"/>
  <c r="P2483" i="1"/>
  <c r="P2503" i="1"/>
  <c r="P2471" i="1"/>
  <c r="P2455" i="1"/>
  <c r="P2439" i="1"/>
  <c r="P1811" i="1"/>
  <c r="P2500" i="1"/>
  <c r="P2484" i="1"/>
  <c r="P2468" i="1"/>
  <c r="P2452" i="1"/>
  <c r="P2436" i="1"/>
  <c r="P2420" i="1"/>
  <c r="P2313" i="1"/>
  <c r="P2249" i="1"/>
  <c r="P2185" i="1"/>
  <c r="P2121" i="1"/>
  <c r="P2057" i="1"/>
  <c r="P1993" i="1"/>
  <c r="P1929" i="1"/>
  <c r="P1865" i="1"/>
  <c r="P2392" i="1"/>
  <c r="P2365" i="1"/>
  <c r="P1345" i="1"/>
  <c r="P2311" i="1"/>
  <c r="P2247" i="1"/>
  <c r="P2183" i="1"/>
  <c r="P2119" i="1"/>
  <c r="P2055" i="1"/>
  <c r="P1991" i="1"/>
  <c r="P1927" i="1"/>
  <c r="P1863" i="1"/>
  <c r="P1843" i="1"/>
  <c r="P1421" i="1"/>
  <c r="P1158" i="1"/>
  <c r="P2356" i="1"/>
  <c r="P2340" i="1"/>
  <c r="P2324" i="1"/>
  <c r="P2308" i="1"/>
  <c r="P2292" i="1"/>
  <c r="P2276" i="1"/>
  <c r="P2260" i="1"/>
  <c r="P2244" i="1"/>
  <c r="P2228" i="1"/>
  <c r="P2212" i="1"/>
  <c r="P2196" i="1"/>
  <c r="P2180" i="1"/>
  <c r="P2164" i="1"/>
  <c r="P2148" i="1"/>
  <c r="P2132" i="1"/>
  <c r="P2116" i="1"/>
  <c r="P2100" i="1"/>
  <c r="P2084" i="1"/>
  <c r="P2068" i="1"/>
  <c r="P2052" i="1"/>
  <c r="P2036" i="1"/>
  <c r="P2020" i="1"/>
  <c r="P2004" i="1"/>
  <c r="P1988" i="1"/>
  <c r="P1972" i="1"/>
  <c r="P1956" i="1"/>
  <c r="P1940" i="1"/>
  <c r="P1924" i="1"/>
  <c r="P1908" i="1"/>
  <c r="P1892" i="1"/>
  <c r="P1876" i="1"/>
  <c r="P1860" i="1"/>
  <c r="P1459" i="1"/>
  <c r="P1842" i="1"/>
  <c r="P1810" i="1"/>
  <c r="P1794" i="1"/>
  <c r="P1762" i="1"/>
  <c r="P1746" i="1"/>
  <c r="P1730" i="1"/>
  <c r="P1714" i="1"/>
  <c r="P1698" i="1"/>
  <c r="P1682" i="1"/>
  <c r="P1666" i="1"/>
  <c r="P1650" i="1"/>
  <c r="P1634" i="1"/>
  <c r="P1618" i="1"/>
  <c r="P1602" i="1"/>
  <c r="P1586" i="1"/>
  <c r="P1570" i="1"/>
  <c r="P1554" i="1"/>
  <c r="P1538" i="1"/>
  <c r="P1522" i="1"/>
  <c r="P1506" i="1"/>
  <c r="P1490" i="1"/>
  <c r="P1474" i="1"/>
  <c r="P1458" i="1"/>
  <c r="P1442" i="1"/>
  <c r="P1426" i="1"/>
  <c r="P1410" i="1"/>
  <c r="P1394" i="1"/>
  <c r="P1378" i="1"/>
  <c r="P1362" i="1"/>
  <c r="P1046" i="1"/>
  <c r="P1332" i="1"/>
  <c r="P1306" i="1"/>
  <c r="P1242" i="1"/>
  <c r="P1178" i="1"/>
  <c r="P1114" i="1"/>
  <c r="P1050" i="1"/>
  <c r="P986" i="1"/>
  <c r="P922" i="1"/>
  <c r="P858" i="1"/>
  <c r="P794" i="1"/>
  <c r="P730" i="1"/>
  <c r="P1832" i="1"/>
  <c r="P1816" i="1"/>
  <c r="P1800" i="1"/>
  <c r="P1784" i="1"/>
  <c r="P1768" i="1"/>
  <c r="P1752" i="1"/>
  <c r="P1736" i="1"/>
  <c r="P1704" i="1"/>
  <c r="P1688" i="1"/>
  <c r="P1672" i="1"/>
  <c r="P1656" i="1"/>
  <c r="P1640" i="1"/>
  <c r="P1624" i="1"/>
  <c r="P1608" i="1"/>
  <c r="P1592" i="1"/>
  <c r="P1576" i="1"/>
  <c r="P1560" i="1"/>
  <c r="P1544" i="1"/>
  <c r="P1528" i="1"/>
  <c r="P1512" i="1"/>
  <c r="P1496" i="1"/>
  <c r="P1480" i="1"/>
  <c r="P1464" i="1"/>
  <c r="P1448" i="1"/>
  <c r="P1432" i="1"/>
  <c r="P1416" i="1"/>
  <c r="P1400" i="1"/>
  <c r="P1384" i="1"/>
  <c r="P1368" i="1"/>
  <c r="P1352" i="1"/>
  <c r="P638" i="1"/>
  <c r="P1300" i="1"/>
  <c r="P618" i="1"/>
  <c r="P1099" i="1"/>
  <c r="P1083" i="1"/>
  <c r="P1067" i="1"/>
  <c r="P1051" i="1"/>
  <c r="P1035" i="1"/>
  <c r="P1019" i="1"/>
  <c r="P1003" i="1"/>
  <c r="P987" i="1"/>
  <c r="P971" i="1"/>
  <c r="P955" i="1"/>
  <c r="P939" i="1"/>
  <c r="P923" i="1"/>
  <c r="P907" i="1"/>
  <c r="P891" i="1"/>
  <c r="P875" i="1"/>
  <c r="P859" i="1"/>
  <c r="P843" i="1"/>
  <c r="P827" i="1"/>
  <c r="P811" i="1"/>
  <c r="P763" i="1"/>
  <c r="P747" i="1"/>
  <c r="P731" i="1"/>
  <c r="P715" i="1"/>
  <c r="P655" i="1"/>
  <c r="P684" i="1"/>
  <c r="P483" i="1"/>
  <c r="P18" i="1"/>
  <c r="P2487" i="1"/>
  <c r="P2379" i="1"/>
  <c r="P2403" i="1"/>
  <c r="P2494" i="1"/>
  <c r="P2478" i="1"/>
  <c r="P2462" i="1"/>
  <c r="P2446" i="1"/>
  <c r="P2430" i="1"/>
  <c r="P2414" i="1"/>
  <c r="P411" i="1"/>
  <c r="P756" i="1"/>
  <c r="P692" i="1"/>
  <c r="P91" i="1"/>
  <c r="P75" i="1"/>
  <c r="P128" i="1"/>
  <c r="P2351" i="1"/>
  <c r="P2287" i="1"/>
  <c r="P2223" i="1"/>
  <c r="P2159" i="1"/>
  <c r="P2095" i="1"/>
  <c r="P2031" i="1"/>
  <c r="P1967" i="1"/>
  <c r="P1903" i="1"/>
  <c r="P2399" i="1"/>
  <c r="P1853" i="1"/>
  <c r="P2391" i="1"/>
  <c r="P1611" i="1"/>
  <c r="P1547" i="1"/>
  <c r="P1838" i="1"/>
  <c r="P1793" i="1"/>
  <c r="P1729" i="1"/>
  <c r="P1713" i="1"/>
  <c r="P1649" i="1"/>
  <c r="P1585" i="1"/>
  <c r="P1837" i="1"/>
  <c r="P1527" i="1"/>
  <c r="P1399" i="1"/>
  <c r="P1767" i="1"/>
  <c r="P1703" i="1"/>
  <c r="P1639" i="1"/>
  <c r="P1575" i="1"/>
  <c r="P1238" i="1"/>
  <c r="P1174" i="1"/>
  <c r="P1110" i="1"/>
  <c r="P982" i="1"/>
  <c r="P918" i="1"/>
  <c r="P726" i="1"/>
  <c r="P1835" i="1"/>
  <c r="P1537" i="1"/>
  <c r="P1521" i="1"/>
  <c r="P1489" i="1"/>
  <c r="P1441" i="1"/>
  <c r="P1425" i="1"/>
  <c r="P1409" i="1"/>
  <c r="P1393" i="1"/>
  <c r="P1377" i="1"/>
  <c r="P1361" i="1"/>
  <c r="P1346" i="1"/>
  <c r="P1264" i="1"/>
  <c r="P1200" i="1"/>
  <c r="P1136" i="1"/>
  <c r="P1072" i="1"/>
  <c r="P1008" i="1"/>
  <c r="P944" i="1"/>
  <c r="P880" i="1"/>
  <c r="P816" i="1"/>
  <c r="P752" i="1"/>
  <c r="P673" i="1"/>
  <c r="P1316" i="1"/>
  <c r="P1284" i="1"/>
  <c r="P1252" i="1"/>
  <c r="P1236" i="1"/>
  <c r="P1220" i="1"/>
  <c r="P1188" i="1"/>
  <c r="P1172" i="1"/>
  <c r="P1156" i="1"/>
  <c r="P1124" i="1"/>
  <c r="P1108" i="1"/>
  <c r="P1092" i="1"/>
  <c r="P1060" i="1"/>
  <c r="P1044" i="1"/>
  <c r="P1028" i="1"/>
  <c r="P996" i="1"/>
  <c r="P980" i="1"/>
  <c r="P964" i="1"/>
  <c r="P932" i="1"/>
  <c r="P916" i="1"/>
  <c r="P900" i="1"/>
  <c r="P868" i="1"/>
  <c r="P852" i="1"/>
  <c r="P836" i="1"/>
  <c r="P804" i="1"/>
  <c r="P788" i="1"/>
  <c r="P740" i="1"/>
  <c r="P724" i="1"/>
  <c r="P708" i="1"/>
  <c r="P1326" i="1"/>
  <c r="P1278" i="1"/>
  <c r="P1262" i="1"/>
  <c r="P1198" i="1"/>
  <c r="P1182" i="1"/>
  <c r="P1150" i="1"/>
  <c r="P1134" i="1"/>
  <c r="P1118" i="1"/>
  <c r="P1054" i="1"/>
  <c r="P990" i="1"/>
  <c r="P958" i="1"/>
  <c r="P942" i="1"/>
  <c r="P926" i="1"/>
  <c r="P894" i="1"/>
  <c r="P878" i="1"/>
  <c r="P862" i="1"/>
  <c r="P830" i="1"/>
  <c r="P814" i="1"/>
  <c r="P766" i="1"/>
  <c r="P750" i="1"/>
  <c r="P701" i="1"/>
  <c r="P674" i="1"/>
  <c r="P658" i="1"/>
  <c r="P642" i="1"/>
  <c r="P626" i="1"/>
  <c r="P578" i="1"/>
  <c r="P562" i="1"/>
  <c r="P546" i="1"/>
  <c r="P694" i="1"/>
  <c r="P678" i="1"/>
  <c r="P662" i="1"/>
  <c r="P646" i="1"/>
  <c r="P630" i="1"/>
  <c r="P582" i="1"/>
  <c r="P534" i="1"/>
  <c r="P518" i="1"/>
  <c r="P502" i="1"/>
  <c r="P486" i="1"/>
  <c r="P454" i="1"/>
  <c r="P438" i="1"/>
  <c r="P422" i="1"/>
  <c r="P406" i="1"/>
  <c r="P390" i="1"/>
  <c r="P374" i="1"/>
  <c r="P358" i="1"/>
  <c r="P342" i="1"/>
  <c r="P326" i="1"/>
  <c r="P294" i="1"/>
  <c r="P278" i="1"/>
  <c r="P262" i="1"/>
  <c r="P246" i="1"/>
  <c r="P214" i="1"/>
  <c r="P198" i="1"/>
  <c r="P182" i="1"/>
  <c r="P166" i="1"/>
  <c r="P150" i="1"/>
  <c r="P134" i="1"/>
  <c r="P102" i="1"/>
  <c r="P86" i="1"/>
  <c r="P70" i="1"/>
  <c r="P54" i="1"/>
  <c r="P26" i="1"/>
  <c r="P659" i="1"/>
  <c r="P259" i="1"/>
  <c r="P163" i="1"/>
  <c r="P131" i="1"/>
  <c r="P99" i="1"/>
  <c r="P525" i="1"/>
  <c r="P189" i="1"/>
  <c r="P77" i="1"/>
  <c r="P21" i="1"/>
  <c r="P2085" i="1"/>
  <c r="P2005" i="1"/>
  <c r="P2245" i="1"/>
  <c r="P2037" i="1"/>
  <c r="P2491" i="1"/>
  <c r="P2475" i="1"/>
  <c r="P2459" i="1"/>
  <c r="P2443" i="1"/>
  <c r="P2411" i="1"/>
  <c r="P2339" i="1"/>
  <c r="P2275" i="1"/>
  <c r="P2147" i="1"/>
  <c r="P2019" i="1"/>
  <c r="P1955" i="1"/>
  <c r="P1891" i="1"/>
  <c r="P1785" i="1"/>
  <c r="P2389" i="1"/>
  <c r="P2498" i="1"/>
  <c r="P2482" i="1"/>
  <c r="P2466" i="1"/>
  <c r="P2450" i="1"/>
  <c r="P2434" i="1"/>
  <c r="P2418" i="1"/>
  <c r="P2343" i="1"/>
  <c r="P2279" i="1"/>
  <c r="P2215" i="1"/>
  <c r="P2151" i="1"/>
  <c r="P2087" i="1"/>
  <c r="P2023" i="1"/>
  <c r="P1959" i="1"/>
  <c r="P1895" i="1"/>
  <c r="P1803" i="1"/>
  <c r="P2373" i="1"/>
  <c r="P2341" i="1"/>
  <c r="P2325" i="1"/>
  <c r="P2293" i="1"/>
  <c r="P2277" i="1"/>
  <c r="P2261" i="1"/>
  <c r="P2213" i="1"/>
  <c r="P2197" i="1"/>
  <c r="P2165" i="1"/>
  <c r="P2149" i="1"/>
  <c r="P2133" i="1"/>
  <c r="P2117" i="1"/>
  <c r="P2069" i="1"/>
  <c r="P2053" i="1"/>
  <c r="P1989" i="1"/>
  <c r="P1957" i="1"/>
  <c r="P1925" i="1"/>
  <c r="P1909" i="1"/>
  <c r="P1893" i="1"/>
  <c r="P1877" i="1"/>
  <c r="P1861" i="1"/>
  <c r="P1787" i="1"/>
  <c r="P1771" i="1"/>
  <c r="P1723" i="1"/>
  <c r="P1707" i="1"/>
  <c r="P1691" i="1"/>
  <c r="P1659" i="1"/>
  <c r="P1643" i="1"/>
  <c r="P1627" i="1"/>
  <c r="P1595" i="1"/>
  <c r="P1579" i="1"/>
  <c r="P1563" i="1"/>
  <c r="P1531" i="1"/>
  <c r="P1515" i="1"/>
  <c r="P1499" i="1"/>
  <c r="P1483" i="1"/>
  <c r="P1467" i="1"/>
  <c r="P1451" i="1"/>
  <c r="P1435" i="1"/>
  <c r="P1419" i="1"/>
  <c r="P1403" i="1"/>
  <c r="P1387" i="1"/>
  <c r="P1371" i="1"/>
  <c r="P1355" i="1"/>
  <c r="P698" i="1"/>
  <c r="P1473" i="1"/>
  <c r="P1457" i="1"/>
  <c r="P1846" i="1"/>
  <c r="P1830" i="1"/>
  <c r="P1814" i="1"/>
  <c r="P1798" i="1"/>
  <c r="P1782" i="1"/>
  <c r="P1766" i="1"/>
  <c r="P1750" i="1"/>
  <c r="P1734" i="1"/>
  <c r="P1718" i="1"/>
  <c r="P1702" i="1"/>
  <c r="P1686" i="1"/>
  <c r="P1670" i="1"/>
  <c r="P1654" i="1"/>
  <c r="P1638" i="1"/>
  <c r="P1622" i="1"/>
  <c r="P1606" i="1"/>
  <c r="P1590" i="1"/>
  <c r="P1574" i="1"/>
  <c r="P1558" i="1"/>
  <c r="P1542" i="1"/>
  <c r="P1526" i="1"/>
  <c r="P1510" i="1"/>
  <c r="P1494" i="1"/>
  <c r="P1414" i="1"/>
  <c r="P1366" i="1"/>
  <c r="P1310" i="1"/>
  <c r="P2441" i="1"/>
  <c r="P1673" i="1"/>
  <c r="P1433" i="1"/>
  <c r="P1076" i="1"/>
  <c r="P1251" i="1"/>
  <c r="P1139" i="1"/>
  <c r="P1027" i="1"/>
  <c r="P931" i="1"/>
  <c r="P851" i="1"/>
  <c r="P739" i="1"/>
  <c r="P432" i="1"/>
  <c r="P304" i="1"/>
  <c r="P112" i="1"/>
  <c r="P625" i="1"/>
  <c r="P465" i="1"/>
  <c r="P305" i="1"/>
  <c r="P161" i="1"/>
  <c r="P65" i="1"/>
  <c r="P603" i="1"/>
  <c r="P443" i="1"/>
  <c r="P283" i="1"/>
  <c r="P139" i="1"/>
  <c r="P1721" i="1"/>
  <c r="P1593" i="1"/>
  <c r="P1497" i="1"/>
  <c r="P1369" i="1"/>
  <c r="P1140" i="1"/>
  <c r="P682" i="1"/>
  <c r="P1331" i="1"/>
  <c r="P1219" i="1"/>
  <c r="P1123" i="1"/>
  <c r="P1043" i="1"/>
  <c r="P963" i="1"/>
  <c r="P835" i="1"/>
  <c r="P723" i="1"/>
  <c r="P352" i="1"/>
  <c r="P240" i="1"/>
  <c r="P160" i="1"/>
  <c r="P64" i="1"/>
  <c r="P609" i="1"/>
  <c r="P497" i="1"/>
  <c r="P401" i="1"/>
  <c r="P321" i="1"/>
  <c r="P241" i="1"/>
  <c r="P113" i="1"/>
  <c r="P699" i="1"/>
  <c r="P619" i="1"/>
  <c r="P523" i="1"/>
  <c r="P427" i="1"/>
  <c r="P331" i="1"/>
  <c r="P219" i="1"/>
  <c r="P107" i="1"/>
  <c r="P2489" i="1"/>
  <c r="P1737" i="1"/>
  <c r="P1609" i="1"/>
  <c r="P1513" i="1"/>
  <c r="P1417" i="1"/>
  <c r="P1204" i="1"/>
  <c r="P820" i="1"/>
  <c r="P1283" i="1"/>
  <c r="P1187" i="1"/>
  <c r="P1091" i="1"/>
  <c r="P995" i="1"/>
  <c r="P899" i="1"/>
  <c r="P803" i="1"/>
  <c r="P707" i="1"/>
  <c r="P640" i="1"/>
  <c r="P464" i="1"/>
  <c r="P368" i="1"/>
  <c r="P272" i="1"/>
  <c r="P144" i="1"/>
  <c r="P596" i="1"/>
  <c r="P545" i="1"/>
  <c r="P433" i="1"/>
  <c r="P337" i="1"/>
  <c r="P209" i="1"/>
  <c r="P97" i="1"/>
  <c r="P683" i="1"/>
  <c r="P587" i="1"/>
  <c r="P491" i="1"/>
  <c r="P363" i="1"/>
  <c r="P267" i="1"/>
  <c r="P187" i="1"/>
  <c r="P1947" i="1"/>
  <c r="P1801" i="1"/>
  <c r="P1625" i="1"/>
  <c r="P1529" i="1"/>
  <c r="P1465" i="1"/>
  <c r="P1401" i="1"/>
  <c r="P948" i="1"/>
  <c r="P1299" i="1"/>
  <c r="P1235" i="1"/>
  <c r="P1155" i="1"/>
  <c r="P1059" i="1"/>
  <c r="P947" i="1"/>
  <c r="P867" i="1"/>
  <c r="P771" i="1"/>
  <c r="P480" i="1"/>
  <c r="P400" i="1"/>
  <c r="P336" i="1"/>
  <c r="P224" i="1"/>
  <c r="P176" i="1"/>
  <c r="P80" i="1"/>
  <c r="P577" i="1"/>
  <c r="P513" i="1"/>
  <c r="P449" i="1"/>
  <c r="P385" i="1"/>
  <c r="P273" i="1"/>
  <c r="P193" i="1"/>
  <c r="P129" i="1"/>
  <c r="P14" i="1"/>
  <c r="P635" i="1"/>
  <c r="P555" i="1"/>
  <c r="P507" i="1"/>
  <c r="P395" i="1"/>
  <c r="P347" i="1"/>
  <c r="P251" i="1"/>
  <c r="P155" i="1"/>
  <c r="P38" i="1"/>
  <c r="P20" i="1"/>
  <c r="P2457" i="1"/>
  <c r="P1769" i="1"/>
  <c r="P1657" i="1"/>
  <c r="P1545" i="1"/>
  <c r="P1449" i="1"/>
  <c r="P1353" i="1"/>
  <c r="P1012" i="1"/>
  <c r="P1315" i="1"/>
  <c r="P1203" i="1"/>
  <c r="P1075" i="1"/>
  <c r="P979" i="1"/>
  <c r="P883" i="1"/>
  <c r="P787" i="1"/>
  <c r="P448" i="1"/>
  <c r="P384" i="1"/>
  <c r="P288" i="1"/>
  <c r="P208" i="1"/>
  <c r="P48" i="1"/>
  <c r="P641" i="1"/>
  <c r="P561" i="1"/>
  <c r="P481" i="1"/>
  <c r="P369" i="1"/>
  <c r="P257" i="1"/>
  <c r="P177" i="1"/>
  <c r="P81" i="1"/>
  <c r="P667" i="1"/>
  <c r="P571" i="1"/>
  <c r="P459" i="1"/>
  <c r="P299" i="1"/>
  <c r="P203" i="1"/>
  <c r="P123" i="1"/>
  <c r="P1689" i="1"/>
  <c r="P1561" i="1"/>
  <c r="P1481" i="1"/>
  <c r="P1385" i="1"/>
  <c r="P1268" i="1"/>
  <c r="P884" i="1"/>
  <c r="P1340" i="1"/>
  <c r="P1267" i="1"/>
  <c r="P1171" i="1"/>
  <c r="P1107" i="1"/>
  <c r="P1011" i="1"/>
  <c r="P915" i="1"/>
  <c r="P819" i="1"/>
  <c r="P755" i="1"/>
  <c r="P496" i="1"/>
  <c r="P416" i="1"/>
  <c r="P320" i="1"/>
  <c r="P256" i="1"/>
  <c r="P192" i="1"/>
  <c r="P96" i="1"/>
  <c r="P593" i="1"/>
  <c r="P529" i="1"/>
  <c r="P417" i="1"/>
  <c r="P353" i="1"/>
  <c r="P289" i="1"/>
  <c r="P225" i="1"/>
  <c r="P145" i="1"/>
  <c r="P49" i="1"/>
  <c r="P651" i="1"/>
  <c r="P539" i="1"/>
  <c r="P475" i="1"/>
  <c r="P379" i="1"/>
  <c r="P315" i="1"/>
  <c r="P235" i="1"/>
  <c r="P171" i="1"/>
  <c r="P59" i="1"/>
  <c r="P1478" i="1"/>
  <c r="P1462" i="1"/>
  <c r="P1446" i="1"/>
  <c r="P1430" i="1"/>
  <c r="P1398" i="1"/>
  <c r="P1382" i="1"/>
  <c r="P1350" i="1"/>
  <c r="P1320" i="1"/>
  <c r="P1256" i="1"/>
  <c r="P1192" i="1"/>
  <c r="P1128" i="1"/>
  <c r="P1064" i="1"/>
  <c r="P1000" i="1"/>
  <c r="P936" i="1"/>
  <c r="P872" i="1"/>
  <c r="P808" i="1"/>
  <c r="P744" i="1"/>
  <c r="P1342" i="1"/>
  <c r="P1294" i="1"/>
  <c r="P1246" i="1"/>
  <c r="P1166" i="1"/>
  <c r="P1102" i="1"/>
  <c r="P1086" i="1"/>
  <c r="P1070" i="1"/>
  <c r="P1022" i="1"/>
  <c r="P1006" i="1"/>
  <c r="P974" i="1"/>
  <c r="P910" i="1"/>
  <c r="P846" i="1"/>
  <c r="P798" i="1"/>
  <c r="P782" i="1"/>
  <c r="P734" i="1"/>
  <c r="P1349" i="1"/>
  <c r="P1333" i="1"/>
  <c r="P1317" i="1"/>
  <c r="P1301" i="1"/>
  <c r="P1285" i="1"/>
  <c r="P1269" i="1"/>
  <c r="P1253" i="1"/>
  <c r="P1237" i="1"/>
  <c r="P1221" i="1"/>
  <c r="P1205" i="1"/>
  <c r="P1189" i="1"/>
  <c r="P1173" i="1"/>
  <c r="P1157" i="1"/>
  <c r="P1141" i="1"/>
  <c r="P1125" i="1"/>
  <c r="P1109" i="1"/>
  <c r="P1093" i="1"/>
  <c r="P1077" i="1"/>
  <c r="P1061" i="1"/>
  <c r="P1045" i="1"/>
  <c r="P1029" i="1"/>
  <c r="P1013" i="1"/>
  <c r="P997" i="1"/>
  <c r="P981" i="1"/>
  <c r="P965" i="1"/>
  <c r="P949" i="1"/>
  <c r="P933" i="1"/>
  <c r="P917" i="1"/>
  <c r="P901" i="1"/>
  <c r="P885" i="1"/>
  <c r="P869" i="1"/>
  <c r="P853" i="1"/>
  <c r="P837" i="1"/>
  <c r="P821" i="1"/>
  <c r="P805" i="1"/>
  <c r="P773" i="1"/>
  <c r="P757" i="1"/>
  <c r="P741" i="1"/>
  <c r="P725" i="1"/>
  <c r="P709" i="1"/>
  <c r="P610" i="1"/>
  <c r="P594" i="1"/>
  <c r="P482" i="1"/>
  <c r="P466" i="1"/>
  <c r="P450" i="1"/>
  <c r="P434" i="1"/>
  <c r="P418" i="1"/>
  <c r="P386" i="1"/>
  <c r="P370" i="1"/>
  <c r="P130" i="1"/>
  <c r="P114" i="1"/>
  <c r="P598" i="1"/>
  <c r="P685" i="1"/>
  <c r="P354" i="1"/>
  <c r="P322" i="1"/>
  <c r="P306" i="1"/>
  <c r="P290" i="1"/>
  <c r="P258" i="1"/>
  <c r="P242" i="1"/>
  <c r="P226" i="1"/>
  <c r="P210" i="1"/>
  <c r="P194" i="1"/>
  <c r="P178" i="1"/>
  <c r="P162" i="1"/>
  <c r="P146" i="1"/>
  <c r="P98" i="1"/>
  <c r="P82" i="1"/>
  <c r="P66" i="1"/>
  <c r="P50" i="1"/>
  <c r="P16" i="1"/>
  <c r="P614" i="1"/>
  <c r="P643" i="1"/>
  <c r="P627" i="1"/>
  <c r="P611" i="1"/>
  <c r="P595" i="1"/>
  <c r="P579" i="1"/>
  <c r="P563" i="1"/>
  <c r="P547" i="1"/>
  <c r="P531" i="1"/>
  <c r="P515" i="1"/>
  <c r="P499" i="1"/>
  <c r="P467" i="1"/>
  <c r="P451" i="1"/>
  <c r="P435" i="1"/>
  <c r="P419" i="1"/>
  <c r="P403" i="1"/>
  <c r="P387" i="1"/>
  <c r="P371" i="1"/>
  <c r="P355" i="1"/>
  <c r="P339" i="1"/>
  <c r="P323" i="1"/>
  <c r="P307" i="1"/>
  <c r="P291" i="1"/>
  <c r="P275" i="1"/>
  <c r="P195" i="1"/>
  <c r="P179" i="1"/>
  <c r="P67" i="1"/>
  <c r="P51" i="1"/>
  <c r="P669" i="1"/>
  <c r="P653" i="1"/>
  <c r="P637" i="1"/>
  <c r="P605" i="1"/>
  <c r="P589" i="1"/>
  <c r="P573" i="1"/>
  <c r="P509" i="1"/>
  <c r="P493" i="1"/>
  <c r="P477" i="1"/>
  <c r="P461" i="1"/>
  <c r="P429" i="1"/>
  <c r="P413" i="1"/>
  <c r="P397" i="1"/>
  <c r="P381" i="1"/>
  <c r="P365" i="1"/>
  <c r="P333" i="1"/>
  <c r="P317" i="1"/>
  <c r="P301" i="1"/>
  <c r="P285" i="1"/>
  <c r="P269" i="1"/>
  <c r="P253" i="1"/>
  <c r="P237" i="1"/>
  <c r="P221" i="1"/>
  <c r="P205" i="1"/>
  <c r="P173" i="1"/>
  <c r="P141" i="1"/>
  <c r="P125" i="1"/>
  <c r="P109" i="1"/>
  <c r="P93" i="1"/>
  <c r="P61" i="1"/>
  <c r="P42" i="1"/>
  <c r="P2501" i="1"/>
  <c r="P2485" i="1"/>
  <c r="P2469" i="1"/>
  <c r="P2453" i="1"/>
  <c r="P2437" i="1"/>
  <c r="P2421" i="1"/>
  <c r="P2405" i="1"/>
  <c r="P2317" i="1"/>
  <c r="P2189" i="1"/>
  <c r="P2125" i="1"/>
  <c r="P2061" i="1"/>
  <c r="P1997" i="1"/>
  <c r="P1933" i="1"/>
  <c r="P2425" i="1"/>
  <c r="P2409" i="1"/>
  <c r="P2331" i="1"/>
  <c r="P2267" i="1"/>
  <c r="P2203" i="1"/>
  <c r="P2139" i="1"/>
  <c r="P2075" i="1"/>
  <c r="P2011" i="1"/>
  <c r="P1883" i="1"/>
  <c r="P2241" i="1"/>
  <c r="P2113" i="1"/>
  <c r="P2492" i="1"/>
  <c r="P2476" i="1"/>
  <c r="P2460" i="1"/>
  <c r="P2444" i="1"/>
  <c r="P2412" i="1"/>
  <c r="P2464" i="1"/>
  <c r="P2396" i="1"/>
  <c r="P2364" i="1"/>
  <c r="P2357" i="1"/>
  <c r="P2309" i="1"/>
  <c r="P2229" i="1"/>
  <c r="P2101" i="1"/>
  <c r="P1839" i="1"/>
  <c r="P2371" i="1"/>
  <c r="P2323" i="1"/>
  <c r="P2307" i="1"/>
  <c r="P2291" i="1"/>
  <c r="P2211" i="1"/>
  <c r="P2195" i="1"/>
  <c r="P2179" i="1"/>
  <c r="P2131" i="1"/>
  <c r="P2083" i="1"/>
  <c r="P2067" i="1"/>
  <c r="P1994" i="1"/>
  <c r="P1946" i="1"/>
  <c r="P1866" i="1"/>
  <c r="P2473" i="1"/>
  <c r="P4" i="10"/>
  <c r="O4" i="10"/>
  <c r="N4" i="10"/>
  <c r="M4" i="10"/>
  <c r="L4" i="10"/>
  <c r="K4" i="10"/>
  <c r="J4" i="10"/>
  <c r="I4" i="10"/>
  <c r="H4" i="10"/>
  <c r="G4" i="10"/>
  <c r="F4" i="10"/>
  <c r="E4" i="10"/>
  <c r="B21" i="9" l="1"/>
  <c r="B33" i="9"/>
  <c r="B36" i="9"/>
  <c r="A49" i="4"/>
  <c r="A48" i="4"/>
  <c r="M2440" i="6" l="1"/>
  <c r="M2344" i="6"/>
  <c r="M2280" i="6"/>
  <c r="M2216" i="6"/>
  <c r="M2120" i="6"/>
  <c r="M2056" i="6"/>
  <c r="M1992" i="6"/>
  <c r="M1928" i="6"/>
  <c r="M1864" i="6"/>
  <c r="M1832" i="6"/>
  <c r="M1800" i="6"/>
  <c r="M1768" i="6"/>
  <c r="M1736" i="6"/>
  <c r="M1704" i="6"/>
  <c r="M1672" i="6"/>
  <c r="M1640" i="6"/>
  <c r="M1608" i="6"/>
  <c r="M1576" i="6"/>
  <c r="M1544" i="6"/>
  <c r="M1512" i="6"/>
  <c r="M1480" i="6"/>
  <c r="M1448" i="6"/>
  <c r="M1384" i="6"/>
  <c r="M1352" i="6"/>
  <c r="M1318" i="6"/>
  <c r="M1129" i="6"/>
  <c r="M873" i="6"/>
  <c r="M617" i="6"/>
  <c r="M361" i="6"/>
  <c r="M105" i="6"/>
  <c r="M2481" i="6"/>
  <c r="M2385" i="6"/>
  <c r="M17" i="6"/>
  <c r="M2472" i="6"/>
  <c r="M2408" i="6"/>
  <c r="M2376" i="6"/>
  <c r="M2312" i="6"/>
  <c r="M2248" i="6"/>
  <c r="M2184" i="6"/>
  <c r="M2152" i="6"/>
  <c r="M2088" i="6"/>
  <c r="M2024" i="6"/>
  <c r="M1960" i="6"/>
  <c r="M1896" i="6"/>
  <c r="M1416" i="6"/>
  <c r="M1065" i="6"/>
  <c r="M809" i="6"/>
  <c r="M553" i="6"/>
  <c r="M297" i="6"/>
  <c r="M2467" i="6"/>
  <c r="M2435" i="6"/>
  <c r="M2403" i="6"/>
  <c r="M2371" i="6"/>
  <c r="M2339" i="6"/>
  <c r="M2307" i="6"/>
  <c r="M2275" i="6"/>
  <c r="M2243" i="6"/>
  <c r="M2211" i="6"/>
  <c r="M2179" i="6"/>
  <c r="M2147" i="6"/>
  <c r="M2115" i="6"/>
  <c r="M2083" i="6"/>
  <c r="M2051" i="6"/>
  <c r="M2019" i="6"/>
  <c r="M1987" i="6"/>
  <c r="M1955" i="6"/>
  <c r="M1923" i="6"/>
  <c r="M1891" i="6"/>
  <c r="M1859" i="6"/>
  <c r="M1827" i="6"/>
  <c r="M1795" i="6"/>
  <c r="M1763" i="6"/>
  <c r="M1731" i="6"/>
  <c r="M1699" i="6"/>
  <c r="M1667" i="6"/>
  <c r="M1635" i="6"/>
  <c r="M1603" i="6"/>
  <c r="M1571" i="6"/>
  <c r="M1539" i="6"/>
  <c r="M1507" i="6"/>
  <c r="M1475" i="6"/>
  <c r="M1443" i="6"/>
  <c r="M1411" i="6"/>
  <c r="M1379" i="6"/>
  <c r="M1347" i="6"/>
  <c r="M1257" i="6"/>
  <c r="M1001" i="6"/>
  <c r="M745" i="6"/>
  <c r="M489" i="6"/>
  <c r="M233" i="6"/>
  <c r="M1304" i="6"/>
  <c r="M2496" i="6"/>
  <c r="M2293" i="6"/>
  <c r="M2261" i="6"/>
  <c r="M2229" i="6"/>
  <c r="M2197" i="6"/>
  <c r="M2165" i="6"/>
  <c r="M2133" i="6"/>
  <c r="M2101" i="6"/>
  <c r="M2069" i="6"/>
  <c r="M2037" i="6"/>
  <c r="M2005" i="6"/>
  <c r="M1973" i="6"/>
  <c r="M1941" i="6"/>
  <c r="M1909" i="6"/>
  <c r="M1877" i="6"/>
  <c r="M1845" i="6"/>
  <c r="M1813" i="6"/>
  <c r="M1781" i="6"/>
  <c r="M1749" i="6"/>
  <c r="M1717" i="6"/>
  <c r="M1685" i="6"/>
  <c r="M1653" i="6"/>
  <c r="M1621" i="6"/>
  <c r="M1589" i="6"/>
  <c r="M1557" i="6"/>
  <c r="M1525" i="6"/>
  <c r="M1493" i="6"/>
  <c r="M1461" i="6"/>
  <c r="M1429" i="6"/>
  <c r="M1397" i="6"/>
  <c r="M1365" i="6"/>
  <c r="M1333" i="6"/>
  <c r="M2484" i="6"/>
  <c r="M2452" i="6"/>
  <c r="M2420" i="6"/>
  <c r="M2388" i="6"/>
  <c r="M2356" i="6"/>
  <c r="M2324" i="6"/>
  <c r="M2292" i="6"/>
  <c r="M2260" i="6"/>
  <c r="M2228" i="6"/>
  <c r="M2196" i="6"/>
  <c r="M2164" i="6"/>
  <c r="M2132" i="6"/>
  <c r="M2100" i="6"/>
  <c r="M2068" i="6"/>
  <c r="M2036" i="6"/>
  <c r="M2004" i="6"/>
  <c r="M1972" i="6"/>
  <c r="M1940" i="6"/>
  <c r="M1908" i="6"/>
  <c r="M1876" i="6"/>
  <c r="M1844" i="6"/>
  <c r="M1812" i="6"/>
  <c r="M1780" i="6"/>
  <c r="M1748" i="6"/>
  <c r="M1716" i="6"/>
  <c r="M1684" i="6"/>
  <c r="M1652" i="6"/>
  <c r="M1620" i="6"/>
  <c r="M1588" i="6"/>
  <c r="M1556" i="6"/>
  <c r="M1524" i="6"/>
  <c r="M1492" i="6"/>
  <c r="M1460" i="6"/>
  <c r="M1428" i="6"/>
  <c r="M1396" i="6"/>
  <c r="M1364" i="6"/>
  <c r="M1332" i="6"/>
  <c r="M2463" i="6"/>
  <c r="M2431" i="6"/>
  <c r="M2399" i="6"/>
  <c r="M2367" i="6"/>
  <c r="M2335" i="6"/>
  <c r="M2303" i="6"/>
  <c r="M2271" i="6"/>
  <c r="M2239" i="6"/>
  <c r="M2207" i="6"/>
  <c r="M2175" i="6"/>
  <c r="M2143" i="6"/>
  <c r="M2111" i="6"/>
  <c r="M2079" i="6"/>
  <c r="M2047" i="6"/>
  <c r="M2015" i="6"/>
  <c r="M1983" i="6"/>
  <c r="M1951" i="6"/>
  <c r="M1919" i="6"/>
  <c r="M1887" i="6"/>
  <c r="M1855" i="6"/>
  <c r="M1823" i="6"/>
  <c r="M1791" i="6"/>
  <c r="M1097" i="6"/>
  <c r="M841" i="6"/>
  <c r="M585" i="6"/>
  <c r="M329" i="6"/>
  <c r="M1033" i="6"/>
  <c r="M777" i="6"/>
  <c r="M521" i="6"/>
  <c r="M265" i="6"/>
  <c r="M1759" i="6"/>
  <c r="M1727" i="6"/>
  <c r="M1695" i="6"/>
  <c r="M1663" i="6"/>
  <c r="M1631" i="6"/>
  <c r="M1599" i="6"/>
  <c r="M1567" i="6"/>
  <c r="M1535" i="6"/>
  <c r="M1503" i="6"/>
  <c r="M1471" i="6"/>
  <c r="M1439" i="6"/>
  <c r="M1407" i="6"/>
  <c r="M1375" i="6"/>
  <c r="M1343" i="6"/>
  <c r="M1225" i="6"/>
  <c r="M969" i="6"/>
  <c r="M713" i="6"/>
  <c r="M457" i="6"/>
  <c r="M201" i="6"/>
  <c r="M2301" i="6"/>
  <c r="M2269" i="6"/>
  <c r="M2237" i="6"/>
  <c r="M2205" i="6"/>
  <c r="M2173" i="6"/>
  <c r="M2141" i="6"/>
  <c r="M2109" i="6"/>
  <c r="M2077" i="6"/>
  <c r="M2045" i="6"/>
  <c r="M2013" i="6"/>
  <c r="M1981" i="6"/>
  <c r="M1949" i="6"/>
  <c r="M1917" i="6"/>
  <c r="M1885" i="6"/>
  <c r="M1853" i="6"/>
  <c r="M1821" i="6"/>
  <c r="M1789" i="6"/>
  <c r="M1757" i="6"/>
  <c r="M1725" i="6"/>
  <c r="M1693" i="6"/>
  <c r="M1661" i="6"/>
  <c r="M1629" i="6"/>
  <c r="M1597" i="6"/>
  <c r="M1565" i="6"/>
  <c r="M1533" i="6"/>
  <c r="M1501" i="6"/>
  <c r="M1469" i="6"/>
  <c r="M1437" i="6"/>
  <c r="M1405" i="6"/>
  <c r="M1373" i="6"/>
  <c r="M1341" i="6"/>
  <c r="M1291" i="6"/>
  <c r="M1259" i="6"/>
  <c r="M1227" i="6"/>
  <c r="M1195" i="6"/>
  <c r="M1163" i="6"/>
  <c r="M1131" i="6"/>
  <c r="M1099" i="6"/>
  <c r="M1067" i="6"/>
  <c r="M1035" i="6"/>
  <c r="M1003" i="6"/>
  <c r="M971" i="6"/>
  <c r="M939" i="6"/>
  <c r="M907" i="6"/>
  <c r="M875" i="6"/>
  <c r="M843" i="6"/>
  <c r="M811" i="6"/>
  <c r="M779" i="6"/>
  <c r="M747" i="6"/>
  <c r="M715" i="6"/>
  <c r="M683" i="6"/>
  <c r="M47" i="6"/>
  <c r="M1282" i="6"/>
  <c r="M1250" i="6"/>
  <c r="M1218" i="6"/>
  <c r="M1186" i="6"/>
  <c r="M1154" i="6"/>
  <c r="M1122" i="6"/>
  <c r="M1090" i="6"/>
  <c r="M1058" i="6"/>
  <c r="M1026" i="6"/>
  <c r="M994" i="6"/>
  <c r="M962" i="6"/>
  <c r="M930" i="6"/>
  <c r="M898" i="6"/>
  <c r="M866" i="6"/>
  <c r="M1193" i="6"/>
  <c r="M937" i="6"/>
  <c r="M681" i="6"/>
  <c r="M425" i="6"/>
  <c r="M169" i="6"/>
  <c r="M2297" i="6"/>
  <c r="M2265" i="6"/>
  <c r="M2233" i="6"/>
  <c r="M2201" i="6"/>
  <c r="M2169" i="6"/>
  <c r="M2137" i="6"/>
  <c r="M2105" i="6"/>
  <c r="M2073" i="6"/>
  <c r="M2041" i="6"/>
  <c r="M2009" i="6"/>
  <c r="M1977" i="6"/>
  <c r="M1945" i="6"/>
  <c r="M1913" i="6"/>
  <c r="M1881" i="6"/>
  <c r="M1849" i="6"/>
  <c r="M1817" i="6"/>
  <c r="M1785" i="6"/>
  <c r="M1753" i="6"/>
  <c r="M1721" i="6"/>
  <c r="M1689" i="6"/>
  <c r="M1657" i="6"/>
  <c r="M1625" i="6"/>
  <c r="M1593" i="6"/>
  <c r="M1561" i="6"/>
  <c r="M1529" i="6"/>
  <c r="M1497" i="6"/>
  <c r="M1465" i="6"/>
  <c r="M1433" i="6"/>
  <c r="M1401" i="6"/>
  <c r="M1369" i="6"/>
  <c r="M1337" i="6"/>
  <c r="M28" i="6"/>
  <c r="M48" i="6"/>
  <c r="M1319" i="6"/>
  <c r="M1287" i="6"/>
  <c r="M1255" i="6"/>
  <c r="M1223" i="6"/>
  <c r="M1191" i="6"/>
  <c r="M1159" i="6"/>
  <c r="M1127" i="6"/>
  <c r="M1095" i="6"/>
  <c r="M1063" i="6"/>
  <c r="M1031" i="6"/>
  <c r="M999" i="6"/>
  <c r="M967" i="6"/>
  <c r="M935" i="6"/>
  <c r="M903" i="6"/>
  <c r="M871" i="6"/>
  <c r="M839" i="6"/>
  <c r="M807" i="6"/>
  <c r="M775" i="6"/>
  <c r="M743" i="6"/>
  <c r="M711" i="6"/>
  <c r="M679" i="6"/>
  <c r="M647" i="6"/>
  <c r="M615" i="6"/>
  <c r="M583" i="6"/>
  <c r="M551" i="6"/>
  <c r="M519" i="6"/>
  <c r="M487" i="6"/>
  <c r="M455" i="6"/>
  <c r="M423" i="6"/>
  <c r="M391" i="6"/>
  <c r="M359" i="6"/>
  <c r="M327" i="6"/>
  <c r="M295" i="6"/>
  <c r="M263" i="6"/>
  <c r="M231" i="6"/>
  <c r="M199" i="6"/>
  <c r="M167" i="6"/>
  <c r="M135" i="6"/>
  <c r="M103" i="6"/>
  <c r="M41" i="6"/>
  <c r="M1278" i="6"/>
  <c r="M1246" i="6"/>
  <c r="M1214" i="6"/>
  <c r="M1182" i="6"/>
  <c r="M1153" i="6"/>
  <c r="M897" i="6"/>
  <c r="M641" i="6"/>
  <c r="M385" i="6"/>
  <c r="M129" i="6"/>
  <c r="M1181" i="6"/>
  <c r="M925" i="6"/>
  <c r="M669" i="6"/>
  <c r="M413" i="6"/>
  <c r="M157" i="6"/>
  <c r="M1209" i="6"/>
  <c r="M953" i="6"/>
  <c r="M697" i="6"/>
  <c r="M441" i="6"/>
  <c r="M185" i="6"/>
  <c r="M1269" i="6"/>
  <c r="M1013" i="6"/>
  <c r="M757" i="6"/>
  <c r="M501" i="6"/>
  <c r="M245" i="6"/>
  <c r="M1289" i="6"/>
  <c r="M1041" i="6"/>
  <c r="M785" i="6"/>
  <c r="M529" i="6"/>
  <c r="M273" i="6"/>
  <c r="M2490" i="6"/>
  <c r="M2458" i="6"/>
  <c r="M2426" i="6"/>
  <c r="M2394" i="6"/>
  <c r="M2362" i="6"/>
  <c r="M2330" i="6"/>
  <c r="M2298" i="6"/>
  <c r="M2266" i="6"/>
  <c r="M2234" i="6"/>
  <c r="M2202" i="6"/>
  <c r="M2170" i="6"/>
  <c r="M2138" i="6"/>
  <c r="M2106" i="6"/>
  <c r="M2074" i="6"/>
  <c r="M2042" i="6"/>
  <c r="M2010" i="6"/>
  <c r="M1978" i="6"/>
  <c r="M1946" i="6"/>
  <c r="M1914" i="6"/>
  <c r="M1882" i="6"/>
  <c r="M1850" i="6"/>
  <c r="M1818" i="6"/>
  <c r="M1786" i="6"/>
  <c r="M1754" i="6"/>
  <c r="M1722" i="6"/>
  <c r="M1690" i="6"/>
  <c r="M1658" i="6"/>
  <c r="M1626" i="6"/>
  <c r="M1594" i="6"/>
  <c r="M1562" i="6"/>
  <c r="M1530" i="6"/>
  <c r="M1498" i="6"/>
  <c r="M1466" i="6"/>
  <c r="M1434" i="6"/>
  <c r="M1402" i="6"/>
  <c r="M1370" i="6"/>
  <c r="M1338" i="6"/>
  <c r="M1037" i="6"/>
  <c r="M781" i="6"/>
  <c r="M525" i="6"/>
  <c r="M269" i="6"/>
  <c r="M1161" i="6"/>
  <c r="M905" i="6"/>
  <c r="M649" i="6"/>
  <c r="M393" i="6"/>
  <c r="M137" i="6"/>
  <c r="M2453" i="6"/>
  <c r="M2421" i="6"/>
  <c r="M2389" i="6"/>
  <c r="M2357" i="6"/>
  <c r="M2325" i="6"/>
  <c r="M1253" i="6"/>
  <c r="M997" i="6"/>
  <c r="M741" i="6"/>
  <c r="M485" i="6"/>
  <c r="M229" i="6"/>
  <c r="M1280" i="6"/>
  <c r="M1248" i="6"/>
  <c r="M1216" i="6"/>
  <c r="M1184" i="6"/>
  <c r="M1152" i="6"/>
  <c r="M1120" i="6"/>
  <c r="M1088" i="6"/>
  <c r="M1056" i="6"/>
  <c r="M1024" i="6"/>
  <c r="M992" i="6"/>
  <c r="M960" i="6"/>
  <c r="M928" i="6"/>
  <c r="M896" i="6"/>
  <c r="M864" i="6"/>
  <c r="M832" i="6"/>
  <c r="M800" i="6"/>
  <c r="M768" i="6"/>
  <c r="M736" i="6"/>
  <c r="M704" i="6"/>
  <c r="M672" i="6"/>
  <c r="M640" i="6"/>
  <c r="M608" i="6"/>
  <c r="M576" i="6"/>
  <c r="M544" i="6"/>
  <c r="M512" i="6"/>
  <c r="M480" i="6"/>
  <c r="M448" i="6"/>
  <c r="M416" i="6"/>
  <c r="M384" i="6"/>
  <c r="M352" i="6"/>
  <c r="M320" i="6"/>
  <c r="M288" i="6"/>
  <c r="M256" i="6"/>
  <c r="M224" i="6"/>
  <c r="M192" i="6"/>
  <c r="M160" i="6"/>
  <c r="M128" i="6"/>
  <c r="M96" i="6"/>
  <c r="M609" i="6"/>
  <c r="M97" i="6"/>
  <c r="M893" i="6"/>
  <c r="M125" i="6"/>
  <c r="M1323" i="6"/>
  <c r="M665" i="6"/>
  <c r="M1237" i="6"/>
  <c r="M981" i="6"/>
  <c r="M725" i="6"/>
  <c r="M469" i="6"/>
  <c r="M213" i="6"/>
  <c r="M1265" i="6"/>
  <c r="M1009" i="6"/>
  <c r="M753" i="6"/>
  <c r="M497" i="6"/>
  <c r="M241" i="6"/>
  <c r="M2486" i="6"/>
  <c r="M2454" i="6"/>
  <c r="M2422" i="6"/>
  <c r="M2390" i="6"/>
  <c r="M2358" i="6"/>
  <c r="M2326" i="6"/>
  <c r="M2294" i="6"/>
  <c r="M2262" i="6"/>
  <c r="M2230" i="6"/>
  <c r="M2198" i="6"/>
  <c r="M2166" i="6"/>
  <c r="M2134" i="6"/>
  <c r="M2102" i="6"/>
  <c r="M2070" i="6"/>
  <c r="M2038" i="6"/>
  <c r="M2006" i="6"/>
  <c r="M1974" i="6"/>
  <c r="M1942" i="6"/>
  <c r="M1910" i="6"/>
  <c r="M1878" i="6"/>
  <c r="M1846" i="6"/>
  <c r="M1814" i="6"/>
  <c r="M1782" i="6"/>
  <c r="M1750" i="6"/>
  <c r="M1718" i="6"/>
  <c r="M1686" i="6"/>
  <c r="M1654" i="6"/>
  <c r="M1622" i="6"/>
  <c r="M1590" i="6"/>
  <c r="M1558" i="6"/>
  <c r="M1526" i="6"/>
  <c r="M1494" i="6"/>
  <c r="M1462" i="6"/>
  <c r="M1430" i="6"/>
  <c r="M1398" i="6"/>
  <c r="M1366" i="6"/>
  <c r="M1334" i="6"/>
  <c r="M1261" i="6"/>
  <c r="M1005" i="6"/>
  <c r="M749" i="6"/>
  <c r="M493" i="6"/>
  <c r="M237" i="6"/>
  <c r="M1313" i="6"/>
  <c r="M2449" i="6"/>
  <c r="M1221" i="6"/>
  <c r="M965" i="6"/>
  <c r="M709" i="6"/>
  <c r="M453" i="6"/>
  <c r="M197" i="6"/>
  <c r="M1121" i="6"/>
  <c r="M353" i="6"/>
  <c r="M637" i="6"/>
  <c r="M921" i="6"/>
  <c r="M153" i="6"/>
  <c r="M1089" i="6"/>
  <c r="M833" i="6"/>
  <c r="M577" i="6"/>
  <c r="M321" i="6"/>
  <c r="M2468" i="6"/>
  <c r="M2436" i="6"/>
  <c r="M2404" i="6"/>
  <c r="M2372" i="6"/>
  <c r="M2340" i="6"/>
  <c r="M2308" i="6"/>
  <c r="M2276" i="6"/>
  <c r="M2244" i="6"/>
  <c r="M2212" i="6"/>
  <c r="M2180" i="6"/>
  <c r="M2148" i="6"/>
  <c r="M2116" i="6"/>
  <c r="M2084" i="6"/>
  <c r="M2052" i="6"/>
  <c r="M2020" i="6"/>
  <c r="M1988" i="6"/>
  <c r="M1956" i="6"/>
  <c r="M1924" i="6"/>
  <c r="M1892" i="6"/>
  <c r="M1860" i="6"/>
  <c r="M1828" i="6"/>
  <c r="M1796" i="6"/>
  <c r="M1764" i="6"/>
  <c r="M1732" i="6"/>
  <c r="M1700" i="6"/>
  <c r="M1668" i="6"/>
  <c r="M1636" i="6"/>
  <c r="M1604" i="6"/>
  <c r="M1572" i="6"/>
  <c r="M1540" i="6"/>
  <c r="M1508" i="6"/>
  <c r="M1476" i="6"/>
  <c r="M1444" i="6"/>
  <c r="M1412" i="6"/>
  <c r="M1380" i="6"/>
  <c r="M1348" i="6"/>
  <c r="M1310" i="6"/>
  <c r="M1117" i="6"/>
  <c r="M861" i="6"/>
  <c r="M605" i="6"/>
  <c r="M349" i="6"/>
  <c r="M93" i="6"/>
  <c r="M1317" i="6"/>
  <c r="M1145" i="6"/>
  <c r="M889" i="6"/>
  <c r="M633" i="6"/>
  <c r="M377" i="6"/>
  <c r="M121" i="6"/>
  <c r="M2479" i="6"/>
  <c r="M2447" i="6"/>
  <c r="M2415" i="6"/>
  <c r="M2383" i="6"/>
  <c r="M2351" i="6"/>
  <c r="M2319" i="6"/>
  <c r="M2287" i="6"/>
  <c r="M2255" i="6"/>
  <c r="M2223" i="6"/>
  <c r="M2191" i="6"/>
  <c r="M2159" i="6"/>
  <c r="M2127" i="6"/>
  <c r="M2095" i="6"/>
  <c r="M2063" i="6"/>
  <c r="M2031" i="6"/>
  <c r="M1999" i="6"/>
  <c r="M1967" i="6"/>
  <c r="M1935" i="6"/>
  <c r="M1903" i="6"/>
  <c r="M1871" i="6"/>
  <c r="M1839" i="6"/>
  <c r="M1807" i="6"/>
  <c r="M1775" i="6"/>
  <c r="M1743" i="6"/>
  <c r="M1711" i="6"/>
  <c r="M1679" i="6"/>
  <c r="M1647" i="6"/>
  <c r="M1615" i="6"/>
  <c r="M1583" i="6"/>
  <c r="M1551" i="6"/>
  <c r="M1519" i="6"/>
  <c r="M1487" i="6"/>
  <c r="M1455" i="6"/>
  <c r="M1423" i="6"/>
  <c r="M1391" i="6"/>
  <c r="M1359" i="6"/>
  <c r="M1327" i="6"/>
  <c r="M1205" i="6"/>
  <c r="M949" i="6"/>
  <c r="M693" i="6"/>
  <c r="M437" i="6"/>
  <c r="M181" i="6"/>
  <c r="M1233" i="6"/>
  <c r="M977" i="6"/>
  <c r="M721" i="6"/>
  <c r="M465" i="6"/>
  <c r="M209" i="6"/>
  <c r="M2482" i="6"/>
  <c r="M2450" i="6"/>
  <c r="M2418" i="6"/>
  <c r="M2386" i="6"/>
  <c r="M2354" i="6"/>
  <c r="M2322" i="6"/>
  <c r="M2290" i="6"/>
  <c r="M2258" i="6"/>
  <c r="M2226" i="6"/>
  <c r="M2194" i="6"/>
  <c r="M2162" i="6"/>
  <c r="M2130" i="6"/>
  <c r="M2098" i="6"/>
  <c r="M2066" i="6"/>
  <c r="M2034" i="6"/>
  <c r="M2002" i="6"/>
  <c r="M1970" i="6"/>
  <c r="M1938" i="6"/>
  <c r="M1906" i="6"/>
  <c r="M1874" i="6"/>
  <c r="M1842" i="6"/>
  <c r="M1810" i="6"/>
  <c r="M1778" i="6"/>
  <c r="M1746" i="6"/>
  <c r="M1714" i="6"/>
  <c r="M1682" i="6"/>
  <c r="M1650" i="6"/>
  <c r="M1618" i="6"/>
  <c r="M1586" i="6"/>
  <c r="M1554" i="6"/>
  <c r="M1522" i="6"/>
  <c r="M1490" i="6"/>
  <c r="M1458" i="6"/>
  <c r="M1426" i="6"/>
  <c r="M1394" i="6"/>
  <c r="M1362" i="6"/>
  <c r="M2499" i="6"/>
  <c r="M1057" i="6"/>
  <c r="M801" i="6"/>
  <c r="M545" i="6"/>
  <c r="M289" i="6"/>
  <c r="M2464" i="6"/>
  <c r="M2432" i="6"/>
  <c r="M2400" i="6"/>
  <c r="M2368" i="6"/>
  <c r="M2336" i="6"/>
  <c r="M2304" i="6"/>
  <c r="M2272" i="6"/>
  <c r="M2240" i="6"/>
  <c r="M2208" i="6"/>
  <c r="M2176" i="6"/>
  <c r="M2144" i="6"/>
  <c r="M2112" i="6"/>
  <c r="M2080" i="6"/>
  <c r="M2048" i="6"/>
  <c r="M2016" i="6"/>
  <c r="M1984" i="6"/>
  <c r="M1952" i="6"/>
  <c r="M1920" i="6"/>
  <c r="M1888" i="6"/>
  <c r="M1856" i="6"/>
  <c r="M1824" i="6"/>
  <c r="M1792" i="6"/>
  <c r="M1760" i="6"/>
  <c r="M1728" i="6"/>
  <c r="M1696" i="6"/>
  <c r="M1664" i="6"/>
  <c r="M1632" i="6"/>
  <c r="M1600" i="6"/>
  <c r="M1568" i="6"/>
  <c r="M1536" i="6"/>
  <c r="M1504" i="6"/>
  <c r="M1472" i="6"/>
  <c r="M1440" i="6"/>
  <c r="M1408" i="6"/>
  <c r="M1376" i="6"/>
  <c r="M1344" i="6"/>
  <c r="M1302" i="6"/>
  <c r="M1085" i="6"/>
  <c r="M829" i="6"/>
  <c r="M573" i="6"/>
  <c r="M317" i="6"/>
  <c r="M1309" i="6"/>
  <c r="M1113" i="6"/>
  <c r="M857" i="6"/>
  <c r="M601" i="6"/>
  <c r="M345" i="6"/>
  <c r="M89" i="6"/>
  <c r="M2475" i="6"/>
  <c r="M2443" i="6"/>
  <c r="M2411" i="6"/>
  <c r="M2379" i="6"/>
  <c r="M2347" i="6"/>
  <c r="M2315" i="6"/>
  <c r="M2283" i="6"/>
  <c r="M2251" i="6"/>
  <c r="M2219" i="6"/>
  <c r="M2187" i="6"/>
  <c r="M2155" i="6"/>
  <c r="M2123" i="6"/>
  <c r="M2091" i="6"/>
  <c r="M2059" i="6"/>
  <c r="M2027" i="6"/>
  <c r="M1995" i="6"/>
  <c r="M1963" i="6"/>
  <c r="M1931" i="6"/>
  <c r="M1899" i="6"/>
  <c r="M1867" i="6"/>
  <c r="M1835" i="6"/>
  <c r="M1803" i="6"/>
  <c r="M1771" i="6"/>
  <c r="M1739" i="6"/>
  <c r="M1707" i="6"/>
  <c r="M1675" i="6"/>
  <c r="M1643" i="6"/>
  <c r="M1611" i="6"/>
  <c r="M1579" i="6"/>
  <c r="M1547" i="6"/>
  <c r="M1515" i="6"/>
  <c r="M1483" i="6"/>
  <c r="M1451" i="6"/>
  <c r="M1419" i="6"/>
  <c r="M1387" i="6"/>
  <c r="M1355" i="6"/>
  <c r="M1173" i="6"/>
  <c r="M917" i="6"/>
  <c r="M661" i="6"/>
  <c r="M405" i="6"/>
  <c r="M149" i="6"/>
  <c r="M1201" i="6"/>
  <c r="M945" i="6"/>
  <c r="M689" i="6"/>
  <c r="M433" i="6"/>
  <c r="M177" i="6"/>
  <c r="M865" i="6"/>
  <c r="M1149" i="6"/>
  <c r="M381" i="6"/>
  <c r="M1177" i="6"/>
  <c r="M409" i="6"/>
  <c r="M2500" i="6"/>
  <c r="M1281" i="6"/>
  <c r="M1025" i="6"/>
  <c r="M769" i="6"/>
  <c r="M513" i="6"/>
  <c r="M257" i="6"/>
  <c r="M2492" i="6"/>
  <c r="M2460" i="6"/>
  <c r="M2428" i="6"/>
  <c r="M2396" i="6"/>
  <c r="M2364" i="6"/>
  <c r="M2332" i="6"/>
  <c r="M2300" i="6"/>
  <c r="M2268" i="6"/>
  <c r="M2236" i="6"/>
  <c r="M2204" i="6"/>
  <c r="M2172" i="6"/>
  <c r="M2140" i="6"/>
  <c r="M2108" i="6"/>
  <c r="M2076" i="6"/>
  <c r="M2044" i="6"/>
  <c r="M2012" i="6"/>
  <c r="M1980" i="6"/>
  <c r="M1948" i="6"/>
  <c r="M1916" i="6"/>
  <c r="M1884" i="6"/>
  <c r="M1852" i="6"/>
  <c r="M1820" i="6"/>
  <c r="M1788" i="6"/>
  <c r="M1756" i="6"/>
  <c r="M1724" i="6"/>
  <c r="M1692" i="6"/>
  <c r="M1660" i="6"/>
  <c r="M1628" i="6"/>
  <c r="M1596" i="6"/>
  <c r="M1564" i="6"/>
  <c r="M1532" i="6"/>
  <c r="M1500" i="6"/>
  <c r="M1468" i="6"/>
  <c r="M1436" i="6"/>
  <c r="M1404" i="6"/>
  <c r="M1372" i="6"/>
  <c r="M1340" i="6"/>
  <c r="M1293" i="6"/>
  <c r="M1053" i="6"/>
  <c r="M797" i="6"/>
  <c r="M541" i="6"/>
  <c r="M285" i="6"/>
  <c r="M1301" i="6"/>
  <c r="M1081" i="6"/>
  <c r="M825" i="6"/>
  <c r="M569" i="6"/>
  <c r="M313" i="6"/>
  <c r="M2471" i="6"/>
  <c r="M2439" i="6"/>
  <c r="M2407" i="6"/>
  <c r="M2375" i="6"/>
  <c r="M2343" i="6"/>
  <c r="M2311" i="6"/>
  <c r="M2279" i="6"/>
  <c r="M2247" i="6"/>
  <c r="M2215" i="6"/>
  <c r="M2183" i="6"/>
  <c r="M2151" i="6"/>
  <c r="M2119" i="6"/>
  <c r="M2087" i="6"/>
  <c r="M2055" i="6"/>
  <c r="M2023" i="6"/>
  <c r="M1991" i="6"/>
  <c r="M1959" i="6"/>
  <c r="M1927" i="6"/>
  <c r="M1895" i="6"/>
  <c r="M1863" i="6"/>
  <c r="M1831" i="6"/>
  <c r="M1799" i="6"/>
  <c r="M1767" i="6"/>
  <c r="M1735" i="6"/>
  <c r="M1703" i="6"/>
  <c r="M1671" i="6"/>
  <c r="M1639" i="6"/>
  <c r="M1607" i="6"/>
  <c r="M1575" i="6"/>
  <c r="M1543" i="6"/>
  <c r="M1511" i="6"/>
  <c r="M1479" i="6"/>
  <c r="M1447" i="6"/>
  <c r="M1415" i="6"/>
  <c r="M1383" i="6"/>
  <c r="M1351" i="6"/>
  <c r="M1316" i="6"/>
  <c r="M1141" i="6"/>
  <c r="M885" i="6"/>
  <c r="M629" i="6"/>
  <c r="M373" i="6"/>
  <c r="M117" i="6"/>
  <c r="M1322" i="6"/>
  <c r="M1169" i="6"/>
  <c r="M913" i="6"/>
  <c r="M657" i="6"/>
  <c r="M401" i="6"/>
  <c r="M145" i="6"/>
  <c r="M1249" i="6"/>
  <c r="M993" i="6"/>
  <c r="M737" i="6"/>
  <c r="M481" i="6"/>
  <c r="M225" i="6"/>
  <c r="M1277" i="6"/>
  <c r="M1021" i="6"/>
  <c r="M765" i="6"/>
  <c r="M509" i="6"/>
  <c r="M253" i="6"/>
  <c r="M1049" i="6"/>
  <c r="M793" i="6"/>
  <c r="M537" i="6"/>
  <c r="M281" i="6"/>
  <c r="M1109" i="6"/>
  <c r="M853" i="6"/>
  <c r="M597" i="6"/>
  <c r="M341" i="6"/>
  <c r="M85" i="6"/>
  <c r="M1137" i="6"/>
  <c r="M881" i="6"/>
  <c r="M625" i="6"/>
  <c r="M369" i="6"/>
  <c r="M113" i="6"/>
  <c r="M2470" i="6"/>
  <c r="M2438" i="6"/>
  <c r="M2406" i="6"/>
  <c r="M2374" i="6"/>
  <c r="M2342" i="6"/>
  <c r="M2310" i="6"/>
  <c r="M2278" i="6"/>
  <c r="M2246" i="6"/>
  <c r="M2214" i="6"/>
  <c r="M2182" i="6"/>
  <c r="M2150" i="6"/>
  <c r="M2118" i="6"/>
  <c r="M2086" i="6"/>
  <c r="M2054" i="6"/>
  <c r="M2022" i="6"/>
  <c r="M1990" i="6"/>
  <c r="M1958" i="6"/>
  <c r="M1926" i="6"/>
  <c r="M1894" i="6"/>
  <c r="M1862" i="6"/>
  <c r="M1830" i="6"/>
  <c r="M1798" i="6"/>
  <c r="M1766" i="6"/>
  <c r="M1734" i="6"/>
  <c r="M1702" i="6"/>
  <c r="M1670" i="6"/>
  <c r="M1638" i="6"/>
  <c r="M1606" i="6"/>
  <c r="M1574" i="6"/>
  <c r="M1542" i="6"/>
  <c r="M1510" i="6"/>
  <c r="M1478" i="6"/>
  <c r="M1446" i="6"/>
  <c r="M1414" i="6"/>
  <c r="M1382" i="6"/>
  <c r="M1350" i="6"/>
  <c r="M1314" i="6"/>
  <c r="M1133" i="6"/>
  <c r="M877" i="6"/>
  <c r="M621" i="6"/>
  <c r="M365" i="6"/>
  <c r="M109" i="6"/>
  <c r="M2502" i="6"/>
  <c r="M1217" i="6"/>
  <c r="M961" i="6"/>
  <c r="M705" i="6"/>
  <c r="M449" i="6"/>
  <c r="M193" i="6"/>
  <c r="M1245" i="6"/>
  <c r="M989" i="6"/>
  <c r="M733" i="6"/>
  <c r="M477" i="6"/>
  <c r="M221" i="6"/>
  <c r="M1273" i="6"/>
  <c r="M1017" i="6"/>
  <c r="M761" i="6"/>
  <c r="M505" i="6"/>
  <c r="M249" i="6"/>
  <c r="M2495" i="6"/>
  <c r="M1300" i="6"/>
  <c r="M1077" i="6"/>
  <c r="M821" i="6"/>
  <c r="M565" i="6"/>
  <c r="M309" i="6"/>
  <c r="M1105" i="6"/>
  <c r="M849" i="6"/>
  <c r="M593" i="6"/>
  <c r="M337" i="6"/>
  <c r="M81" i="6"/>
  <c r="M2466" i="6"/>
  <c r="M2434" i="6"/>
  <c r="M2402" i="6"/>
  <c r="M2370" i="6"/>
  <c r="M2338" i="6"/>
  <c r="M2306" i="6"/>
  <c r="M2274" i="6"/>
  <c r="M2242" i="6"/>
  <c r="M2210" i="6"/>
  <c r="M2178" i="6"/>
  <c r="M2146" i="6"/>
  <c r="M2114" i="6"/>
  <c r="M2082" i="6"/>
  <c r="M2050" i="6"/>
  <c r="M2018" i="6"/>
  <c r="M1986" i="6"/>
  <c r="M1954" i="6"/>
  <c r="M1922" i="6"/>
  <c r="M1890" i="6"/>
  <c r="M1858" i="6"/>
  <c r="M1826" i="6"/>
  <c r="M1794" i="6"/>
  <c r="M1762" i="6"/>
  <c r="M1730" i="6"/>
  <c r="M1698" i="6"/>
  <c r="M1666" i="6"/>
  <c r="M1634" i="6"/>
  <c r="M1602" i="6"/>
  <c r="M1570" i="6"/>
  <c r="M1538" i="6"/>
  <c r="M1506" i="6"/>
  <c r="M1474" i="6"/>
  <c r="M1442" i="6"/>
  <c r="M1410" i="6"/>
  <c r="M1378" i="6"/>
  <c r="M1346" i="6"/>
  <c r="M1306" i="6"/>
  <c r="M1101" i="6"/>
  <c r="M845" i="6"/>
  <c r="M589" i="6"/>
  <c r="M333" i="6"/>
  <c r="M2493" i="6"/>
  <c r="M2461" i="6"/>
  <c r="M2429" i="6"/>
  <c r="M2397" i="6"/>
  <c r="M2365" i="6"/>
  <c r="M2333" i="6"/>
  <c r="M1061" i="6"/>
  <c r="M805" i="6"/>
  <c r="M549" i="6"/>
  <c r="M293" i="6"/>
  <c r="M2498" i="6"/>
  <c r="M1185" i="6"/>
  <c r="M929" i="6"/>
  <c r="M673" i="6"/>
  <c r="M417" i="6"/>
  <c r="M161" i="6"/>
  <c r="M2480" i="6"/>
  <c r="M2448" i="6"/>
  <c r="M2416" i="6"/>
  <c r="M2384" i="6"/>
  <c r="M2352" i="6"/>
  <c r="M2320" i="6"/>
  <c r="M2288" i="6"/>
  <c r="M2256" i="6"/>
  <c r="M2224" i="6"/>
  <c r="M2192" i="6"/>
  <c r="M2160" i="6"/>
  <c r="M2128" i="6"/>
  <c r="M2096" i="6"/>
  <c r="M2064" i="6"/>
  <c r="M2032" i="6"/>
  <c r="M2000" i="6"/>
  <c r="M1968" i="6"/>
  <c r="M1936" i="6"/>
  <c r="M1904" i="6"/>
  <c r="M1872" i="6"/>
  <c r="M1840" i="6"/>
  <c r="M1808" i="6"/>
  <c r="M1776" i="6"/>
  <c r="M1744" i="6"/>
  <c r="M1712" i="6"/>
  <c r="M1680" i="6"/>
  <c r="M1648" i="6"/>
  <c r="M1616" i="6"/>
  <c r="M1584" i="6"/>
  <c r="M1552" i="6"/>
  <c r="M1520" i="6"/>
  <c r="M1488" i="6"/>
  <c r="M1456" i="6"/>
  <c r="M1424" i="6"/>
  <c r="M1392" i="6"/>
  <c r="M1360" i="6"/>
  <c r="M1328" i="6"/>
  <c r="M1213" i="6"/>
  <c r="M957" i="6"/>
  <c r="M701" i="6"/>
  <c r="M445" i="6"/>
  <c r="M189" i="6"/>
  <c r="M1241" i="6"/>
  <c r="M985" i="6"/>
  <c r="M729" i="6"/>
  <c r="M473" i="6"/>
  <c r="M217" i="6"/>
  <c r="M2491" i="6"/>
  <c r="M2459" i="6"/>
  <c r="M2427" i="6"/>
  <c r="M2395" i="6"/>
  <c r="M2363" i="6"/>
  <c r="M2331" i="6"/>
  <c r="M2299" i="6"/>
  <c r="M2267" i="6"/>
  <c r="M2235" i="6"/>
  <c r="M2203" i="6"/>
  <c r="M2171" i="6"/>
  <c r="M2139" i="6"/>
  <c r="M2107" i="6"/>
  <c r="M2075" i="6"/>
  <c r="M2043" i="6"/>
  <c r="M2011" i="6"/>
  <c r="M1979" i="6"/>
  <c r="M1947" i="6"/>
  <c r="M1915" i="6"/>
  <c r="M1883" i="6"/>
  <c r="M1851" i="6"/>
  <c r="M1819" i="6"/>
  <c r="M1787" i="6"/>
  <c r="M1755" i="6"/>
  <c r="M1723" i="6"/>
  <c r="M1691" i="6"/>
  <c r="M1659" i="6"/>
  <c r="M1627" i="6"/>
  <c r="M1595" i="6"/>
  <c r="M1563" i="6"/>
  <c r="M1531" i="6"/>
  <c r="M1499" i="6"/>
  <c r="M1467" i="6"/>
  <c r="M1435" i="6"/>
  <c r="M1403" i="6"/>
  <c r="M1371" i="6"/>
  <c r="M1339" i="6"/>
  <c r="M1290" i="6"/>
  <c r="M1045" i="6"/>
  <c r="M789" i="6"/>
  <c r="M533" i="6"/>
  <c r="M277" i="6"/>
  <c r="M1073" i="6"/>
  <c r="M817" i="6"/>
  <c r="M561" i="6"/>
  <c r="M305" i="6"/>
  <c r="M2462" i="6"/>
  <c r="M2430" i="6"/>
  <c r="M2398" i="6"/>
  <c r="M2366" i="6"/>
  <c r="M2334" i="6"/>
  <c r="M2302" i="6"/>
  <c r="M2270" i="6"/>
  <c r="M2238" i="6"/>
  <c r="M2206" i="6"/>
  <c r="M2174" i="6"/>
  <c r="M2142" i="6"/>
  <c r="M2110" i="6"/>
  <c r="M2078" i="6"/>
  <c r="M2046" i="6"/>
  <c r="M2014" i="6"/>
  <c r="M1982" i="6"/>
  <c r="M1950" i="6"/>
  <c r="M1918" i="6"/>
  <c r="M1886" i="6"/>
  <c r="M1854" i="6"/>
  <c r="M1822" i="6"/>
  <c r="M1790" i="6"/>
  <c r="M1758" i="6"/>
  <c r="M1726" i="6"/>
  <c r="M1694" i="6"/>
  <c r="M1662" i="6"/>
  <c r="M1630" i="6"/>
  <c r="M1598" i="6"/>
  <c r="M1566" i="6"/>
  <c r="M1534" i="6"/>
  <c r="M1502" i="6"/>
  <c r="M1470" i="6"/>
  <c r="M1438" i="6"/>
  <c r="M1406" i="6"/>
  <c r="M1374" i="6"/>
  <c r="M1342" i="6"/>
  <c r="M1298" i="6"/>
  <c r="M1069" i="6"/>
  <c r="M813" i="6"/>
  <c r="M557" i="6"/>
  <c r="M301" i="6"/>
  <c r="M2489" i="6"/>
  <c r="M2457" i="6"/>
  <c r="M2425" i="6"/>
  <c r="M2393" i="6"/>
  <c r="M2361" i="6"/>
  <c r="M2329" i="6"/>
  <c r="M794" i="6"/>
  <c r="M762" i="6"/>
  <c r="M730" i="6"/>
  <c r="M698" i="6"/>
  <c r="M666" i="6"/>
  <c r="M634" i="6"/>
  <c r="M602" i="6"/>
  <c r="M570" i="6"/>
  <c r="M538" i="6"/>
  <c r="M506" i="6"/>
  <c r="M474" i="6"/>
  <c r="M442" i="6"/>
  <c r="M410" i="6"/>
  <c r="M378" i="6"/>
  <c r="M346" i="6"/>
  <c r="M314" i="6"/>
  <c r="M282" i="6"/>
  <c r="M250" i="6"/>
  <c r="M218" i="6"/>
  <c r="M186" i="6"/>
  <c r="M154" i="6"/>
  <c r="M122" i="6"/>
  <c r="M90" i="6"/>
  <c r="M72" i="6"/>
  <c r="M29" i="6"/>
  <c r="M1330" i="6"/>
  <c r="M1229" i="6"/>
  <c r="M973" i="6"/>
  <c r="M717" i="6"/>
  <c r="M461" i="6"/>
  <c r="M205" i="6"/>
  <c r="M1305" i="6"/>
  <c r="M2477" i="6"/>
  <c r="M2445" i="6"/>
  <c r="M2413" i="6"/>
  <c r="M2381" i="6"/>
  <c r="M2349" i="6"/>
  <c r="M2317" i="6"/>
  <c r="M2285" i="6"/>
  <c r="M2253" i="6"/>
  <c r="M2221" i="6"/>
  <c r="M2189" i="6"/>
  <c r="M2157" i="6"/>
  <c r="M2125" i="6"/>
  <c r="M2093" i="6"/>
  <c r="M2061" i="6"/>
  <c r="M2029" i="6"/>
  <c r="M1997" i="6"/>
  <c r="M1965" i="6"/>
  <c r="M1933" i="6"/>
  <c r="M1901" i="6"/>
  <c r="M1869" i="6"/>
  <c r="M1837" i="6"/>
  <c r="M1805" i="6"/>
  <c r="M1773" i="6"/>
  <c r="M1741" i="6"/>
  <c r="M1709" i="6"/>
  <c r="M1677" i="6"/>
  <c r="M1645" i="6"/>
  <c r="M1613" i="6"/>
  <c r="M1581" i="6"/>
  <c r="M1549" i="6"/>
  <c r="M1517" i="6"/>
  <c r="M1485" i="6"/>
  <c r="M1453" i="6"/>
  <c r="M1421" i="6"/>
  <c r="M1389" i="6"/>
  <c r="M1357" i="6"/>
  <c r="M1325" i="6"/>
  <c r="M1189" i="6"/>
  <c r="M933" i="6"/>
  <c r="M677" i="6"/>
  <c r="M421" i="6"/>
  <c r="M165" i="6"/>
  <c r="M55" i="6"/>
  <c r="M12" i="6"/>
  <c r="M1272" i="6"/>
  <c r="M1240" i="6"/>
  <c r="M1208" i="6"/>
  <c r="M1176" i="6"/>
  <c r="M1144" i="6"/>
  <c r="M1112" i="6"/>
  <c r="M1080" i="6"/>
  <c r="M1048" i="6"/>
  <c r="M1016" i="6"/>
  <c r="M984" i="6"/>
  <c r="M952" i="6"/>
  <c r="M920" i="6"/>
  <c r="M888" i="6"/>
  <c r="M856" i="6"/>
  <c r="M824" i="6"/>
  <c r="M792" i="6"/>
  <c r="M760" i="6"/>
  <c r="M728" i="6"/>
  <c r="M696" i="6"/>
  <c r="M664" i="6"/>
  <c r="M632" i="6"/>
  <c r="M600" i="6"/>
  <c r="M568" i="6"/>
  <c r="M536" i="6"/>
  <c r="M504" i="6"/>
  <c r="M472" i="6"/>
  <c r="M440" i="6"/>
  <c r="M408" i="6"/>
  <c r="M376" i="6"/>
  <c r="M344" i="6"/>
  <c r="M312" i="6"/>
  <c r="M280" i="6"/>
  <c r="M248" i="6"/>
  <c r="M216" i="6"/>
  <c r="M184" i="6"/>
  <c r="M152" i="6"/>
  <c r="M120" i="6"/>
  <c r="M88" i="6"/>
  <c r="M75" i="6"/>
  <c r="M32" i="6"/>
  <c r="M1307" i="6"/>
  <c r="M1275" i="6"/>
  <c r="M1243" i="6"/>
  <c r="M1211" i="6"/>
  <c r="M1179" i="6"/>
  <c r="M1147" i="6"/>
  <c r="M1115" i="6"/>
  <c r="M1083" i="6"/>
  <c r="M1051" i="6"/>
  <c r="M1019" i="6"/>
  <c r="M987" i="6"/>
  <c r="M955" i="6"/>
  <c r="M923" i="6"/>
  <c r="M891" i="6"/>
  <c r="M859" i="6"/>
  <c r="M827" i="6"/>
  <c r="M795" i="6"/>
  <c r="M763" i="6"/>
  <c r="M731" i="6"/>
  <c r="M699" i="6"/>
  <c r="M667" i="6"/>
  <c r="M635" i="6"/>
  <c r="M603" i="6"/>
  <c r="M571" i="6"/>
  <c r="M539" i="6"/>
  <c r="M507" i="6"/>
  <c r="M475" i="6"/>
  <c r="M443" i="6"/>
  <c r="M411" i="6"/>
  <c r="M379" i="6"/>
  <c r="M347" i="6"/>
  <c r="M315" i="6"/>
  <c r="M283" i="6"/>
  <c r="M251" i="6"/>
  <c r="M219" i="6"/>
  <c r="M187" i="6"/>
  <c r="M155" i="6"/>
  <c r="M123" i="6"/>
  <c r="M91" i="6"/>
  <c r="M68" i="6"/>
  <c r="M25" i="6"/>
  <c r="M1266" i="6"/>
  <c r="M1234" i="6"/>
  <c r="M1202" i="6"/>
  <c r="M1170" i="6"/>
  <c r="M1138" i="6"/>
  <c r="M1106" i="6"/>
  <c r="M1074" i="6"/>
  <c r="M1042" i="6"/>
  <c r="M1010" i="6"/>
  <c r="M978" i="6"/>
  <c r="M946" i="6"/>
  <c r="M914" i="6"/>
  <c r="M882" i="6"/>
  <c r="M850" i="6"/>
  <c r="M818" i="6"/>
  <c r="M786" i="6"/>
  <c r="M754" i="6"/>
  <c r="M722" i="6"/>
  <c r="M690" i="6"/>
  <c r="M658" i="6"/>
  <c r="M626" i="6"/>
  <c r="M594" i="6"/>
  <c r="M562" i="6"/>
  <c r="M530" i="6"/>
  <c r="M498" i="6"/>
  <c r="M466" i="6"/>
  <c r="M434" i="6"/>
  <c r="M402" i="6"/>
  <c r="M370" i="6"/>
  <c r="M338" i="6"/>
  <c r="M306" i="6"/>
  <c r="M274" i="6"/>
  <c r="M242" i="6"/>
  <c r="M210" i="6"/>
  <c r="M178" i="6"/>
  <c r="M146" i="6"/>
  <c r="M114" i="6"/>
  <c r="M82" i="6"/>
  <c r="M61" i="6"/>
  <c r="M19" i="6"/>
  <c r="M62" i="6"/>
  <c r="M30" i="6"/>
  <c r="M2478" i="6"/>
  <c r="M2446" i="6"/>
  <c r="M2414" i="6"/>
  <c r="M2382" i="6"/>
  <c r="M2350" i="6"/>
  <c r="M2318" i="6"/>
  <c r="M2286" i="6"/>
  <c r="M2254" i="6"/>
  <c r="M2222" i="6"/>
  <c r="M2190" i="6"/>
  <c r="M2158" i="6"/>
  <c r="M2126" i="6"/>
  <c r="M2094" i="6"/>
  <c r="M2062" i="6"/>
  <c r="M2030" i="6"/>
  <c r="M1998" i="6"/>
  <c r="M1966" i="6"/>
  <c r="M1934" i="6"/>
  <c r="M1902" i="6"/>
  <c r="M1870" i="6"/>
  <c r="M1838" i="6"/>
  <c r="M1806" i="6"/>
  <c r="M1774" i="6"/>
  <c r="M1742" i="6"/>
  <c r="M1710" i="6"/>
  <c r="M1678" i="6"/>
  <c r="M1646" i="6"/>
  <c r="M1614" i="6"/>
  <c r="M1582" i="6"/>
  <c r="M1550" i="6"/>
  <c r="M1518" i="6"/>
  <c r="M1486" i="6"/>
  <c r="M1454" i="6"/>
  <c r="M1422" i="6"/>
  <c r="M1390" i="6"/>
  <c r="M1358" i="6"/>
  <c r="M1326" i="6"/>
  <c r="M1197" i="6"/>
  <c r="M941" i="6"/>
  <c r="M685" i="6"/>
  <c r="M429" i="6"/>
  <c r="M173" i="6"/>
  <c r="M1297" i="6"/>
  <c r="M2473" i="6"/>
  <c r="M2441" i="6"/>
  <c r="M2409" i="6"/>
  <c r="M2377" i="6"/>
  <c r="M2345" i="6"/>
  <c r="M2313" i="6"/>
  <c r="M2281" i="6"/>
  <c r="M2249" i="6"/>
  <c r="M2217" i="6"/>
  <c r="M2185" i="6"/>
  <c r="M2153" i="6"/>
  <c r="M2121" i="6"/>
  <c r="M2089" i="6"/>
  <c r="M2057" i="6"/>
  <c r="M2025" i="6"/>
  <c r="M1993" i="6"/>
  <c r="M1961" i="6"/>
  <c r="M1929" i="6"/>
  <c r="M1897" i="6"/>
  <c r="M1865" i="6"/>
  <c r="M1833" i="6"/>
  <c r="M1801" i="6"/>
  <c r="M1769" i="6"/>
  <c r="M1737" i="6"/>
  <c r="M1705" i="6"/>
  <c r="M1673" i="6"/>
  <c r="M1641" i="6"/>
  <c r="M1609" i="6"/>
  <c r="M1577" i="6"/>
  <c r="M1545" i="6"/>
  <c r="M1513" i="6"/>
  <c r="M1481" i="6"/>
  <c r="M1449" i="6"/>
  <c r="M1417" i="6"/>
  <c r="M1385" i="6"/>
  <c r="M1353" i="6"/>
  <c r="M1320" i="6"/>
  <c r="M1157" i="6"/>
  <c r="M901" i="6"/>
  <c r="M645" i="6"/>
  <c r="M389" i="6"/>
  <c r="M133" i="6"/>
  <c r="M49" i="6"/>
  <c r="M7" i="6"/>
  <c r="M1268" i="6"/>
  <c r="M1236" i="6"/>
  <c r="M1204" i="6"/>
  <c r="M1172" i="6"/>
  <c r="M1140" i="6"/>
  <c r="M1108" i="6"/>
  <c r="M1076" i="6"/>
  <c r="M1044" i="6"/>
  <c r="M1012" i="6"/>
  <c r="M980" i="6"/>
  <c r="M948" i="6"/>
  <c r="M916" i="6"/>
  <c r="M884" i="6"/>
  <c r="M852" i="6"/>
  <c r="M820" i="6"/>
  <c r="M788" i="6"/>
  <c r="M756" i="6"/>
  <c r="M724" i="6"/>
  <c r="M692" i="6"/>
  <c r="M660" i="6"/>
  <c r="M628" i="6"/>
  <c r="M596" i="6"/>
  <c r="M564" i="6"/>
  <c r="M532" i="6"/>
  <c r="M500" i="6"/>
  <c r="M468" i="6"/>
  <c r="M436" i="6"/>
  <c r="M404" i="6"/>
  <c r="M372" i="6"/>
  <c r="M340" i="6"/>
  <c r="M308" i="6"/>
  <c r="M276" i="6"/>
  <c r="M244" i="6"/>
  <c r="M212" i="6"/>
  <c r="M180" i="6"/>
  <c r="M148" i="6"/>
  <c r="M116" i="6"/>
  <c r="M84" i="6"/>
  <c r="M69" i="6"/>
  <c r="M27" i="6"/>
  <c r="M1303" i="6"/>
  <c r="M1271" i="6"/>
  <c r="M1239" i="6"/>
  <c r="M1207" i="6"/>
  <c r="M1175" i="6"/>
  <c r="M1143" i="6"/>
  <c r="M1111" i="6"/>
  <c r="M1079" i="6"/>
  <c r="M1047" i="6"/>
  <c r="M1015" i="6"/>
  <c r="M983" i="6"/>
  <c r="M951" i="6"/>
  <c r="M919" i="6"/>
  <c r="M887" i="6"/>
  <c r="M855" i="6"/>
  <c r="M823" i="6"/>
  <c r="M791" i="6"/>
  <c r="M759" i="6"/>
  <c r="M727" i="6"/>
  <c r="M695" i="6"/>
  <c r="M663" i="6"/>
  <c r="M631" i="6"/>
  <c r="M599" i="6"/>
  <c r="M567" i="6"/>
  <c r="M535" i="6"/>
  <c r="M503" i="6"/>
  <c r="M471" i="6"/>
  <c r="M439" i="6"/>
  <c r="M407" i="6"/>
  <c r="M375" i="6"/>
  <c r="M343" i="6"/>
  <c r="M311" i="6"/>
  <c r="M279" i="6"/>
  <c r="M247" i="6"/>
  <c r="M215" i="6"/>
  <c r="M183" i="6"/>
  <c r="M151" i="6"/>
  <c r="M119" i="6"/>
  <c r="M87" i="6"/>
  <c r="M63" i="6"/>
  <c r="M20" i="6"/>
  <c r="M1262" i="6"/>
  <c r="M1230" i="6"/>
  <c r="M1198" i="6"/>
  <c r="M1166" i="6"/>
  <c r="M1134" i="6"/>
  <c r="M1102" i="6"/>
  <c r="M1070" i="6"/>
  <c r="M1038" i="6"/>
  <c r="M1006" i="6"/>
  <c r="M974" i="6"/>
  <c r="M942" i="6"/>
  <c r="M910" i="6"/>
  <c r="M878" i="6"/>
  <c r="M846" i="6"/>
  <c r="M814" i="6"/>
  <c r="M782" i="6"/>
  <c r="M750" i="6"/>
  <c r="M718" i="6"/>
  <c r="M686" i="6"/>
  <c r="M654" i="6"/>
  <c r="M622" i="6"/>
  <c r="M590" i="6"/>
  <c r="M558" i="6"/>
  <c r="M526" i="6"/>
  <c r="M494" i="6"/>
  <c r="M462" i="6"/>
  <c r="M430" i="6"/>
  <c r="M398" i="6"/>
  <c r="M366" i="6"/>
  <c r="M334" i="6"/>
  <c r="M302" i="6"/>
  <c r="M270" i="6"/>
  <c r="M238" i="6"/>
  <c r="M206" i="6"/>
  <c r="M174" i="6"/>
  <c r="M142" i="6"/>
  <c r="M110" i="6"/>
  <c r="M56" i="6"/>
  <c r="M13" i="6"/>
  <c r="M58" i="6"/>
  <c r="M26" i="6"/>
  <c r="M2474" i="6"/>
  <c r="M2442" i="6"/>
  <c r="M2410" i="6"/>
  <c r="M2378" i="6"/>
  <c r="M2346" i="6"/>
  <c r="M2314" i="6"/>
  <c r="M2282" i="6"/>
  <c r="M2250" i="6"/>
  <c r="M2218" i="6"/>
  <c r="M2186" i="6"/>
  <c r="M2154" i="6"/>
  <c r="M2122" i="6"/>
  <c r="M2090" i="6"/>
  <c r="M2058" i="6"/>
  <c r="M2026" i="6"/>
  <c r="M1994" i="6"/>
  <c r="M1962" i="6"/>
  <c r="M1930" i="6"/>
  <c r="M1898" i="6"/>
  <c r="M1866" i="6"/>
  <c r="M1834" i="6"/>
  <c r="M1802" i="6"/>
  <c r="M1770" i="6"/>
  <c r="M1738" i="6"/>
  <c r="M1706" i="6"/>
  <c r="M1674" i="6"/>
  <c r="M1642" i="6"/>
  <c r="M1610" i="6"/>
  <c r="M1578" i="6"/>
  <c r="M1546" i="6"/>
  <c r="M1514" i="6"/>
  <c r="M1482" i="6"/>
  <c r="M1450" i="6"/>
  <c r="M1418" i="6"/>
  <c r="M1386" i="6"/>
  <c r="M1354" i="6"/>
  <c r="M1165" i="6"/>
  <c r="M909" i="6"/>
  <c r="M653" i="6"/>
  <c r="M397" i="6"/>
  <c r="M141" i="6"/>
  <c r="M1286" i="6"/>
  <c r="M2501" i="6"/>
  <c r="M2469" i="6"/>
  <c r="M2437" i="6"/>
  <c r="M2405" i="6"/>
  <c r="M2373" i="6"/>
  <c r="M2341" i="6"/>
  <c r="M2309" i="6"/>
  <c r="M2277" i="6"/>
  <c r="M2245" i="6"/>
  <c r="M2213" i="6"/>
  <c r="M2181" i="6"/>
  <c r="M2149" i="6"/>
  <c r="M2117" i="6"/>
  <c r="M2085" i="6"/>
  <c r="M2053" i="6"/>
  <c r="M2021" i="6"/>
  <c r="M1989" i="6"/>
  <c r="M1957" i="6"/>
  <c r="M1925" i="6"/>
  <c r="M1893" i="6"/>
  <c r="M1861" i="6"/>
  <c r="M1829" i="6"/>
  <c r="M1797" i="6"/>
  <c r="M1765" i="6"/>
  <c r="M1733" i="6"/>
  <c r="M1701" i="6"/>
  <c r="M1669" i="6"/>
  <c r="M1637" i="6"/>
  <c r="M1605" i="6"/>
  <c r="M1573" i="6"/>
  <c r="M1541" i="6"/>
  <c r="M1509" i="6"/>
  <c r="M1477" i="6"/>
  <c r="M1445" i="6"/>
  <c r="M1413" i="6"/>
  <c r="M1381" i="6"/>
  <c r="M1349" i="6"/>
  <c r="M1312" i="6"/>
  <c r="M1125" i="6"/>
  <c r="M869" i="6"/>
  <c r="M613" i="6"/>
  <c r="M357" i="6"/>
  <c r="M101" i="6"/>
  <c r="M44" i="6"/>
  <c r="M1296" i="6"/>
  <c r="M1264" i="6"/>
  <c r="M1232" i="6"/>
  <c r="M1200" i="6"/>
  <c r="M1168" i="6"/>
  <c r="M1136" i="6"/>
  <c r="M1104" i="6"/>
  <c r="M1072" i="6"/>
  <c r="M1040" i="6"/>
  <c r="M1008" i="6"/>
  <c r="M976" i="6"/>
  <c r="M944" i="6"/>
  <c r="M912" i="6"/>
  <c r="M880" i="6"/>
  <c r="M848" i="6"/>
  <c r="M816" i="6"/>
  <c r="M784" i="6"/>
  <c r="M752" i="6"/>
  <c r="M720" i="6"/>
  <c r="M688" i="6"/>
  <c r="M656" i="6"/>
  <c r="M624" i="6"/>
  <c r="M592" i="6"/>
  <c r="M560" i="6"/>
  <c r="M528" i="6"/>
  <c r="M496" i="6"/>
  <c r="M464" i="6"/>
  <c r="M432" i="6"/>
  <c r="M400" i="6"/>
  <c r="M368" i="6"/>
  <c r="M336" i="6"/>
  <c r="M304" i="6"/>
  <c r="M272" i="6"/>
  <c r="M240" i="6"/>
  <c r="M208" i="6"/>
  <c r="M176" i="6"/>
  <c r="M144" i="6"/>
  <c r="M112" i="6"/>
  <c r="M80" i="6"/>
  <c r="M64" i="6"/>
  <c r="M21" i="6"/>
  <c r="M1299" i="6"/>
  <c r="M1267" i="6"/>
  <c r="M1235" i="6"/>
  <c r="M1203" i="6"/>
  <c r="M1171" i="6"/>
  <c r="M1139" i="6"/>
  <c r="M1107" i="6"/>
  <c r="M1075" i="6"/>
  <c r="M1043" i="6"/>
  <c r="M1011" i="6"/>
  <c r="M979" i="6"/>
  <c r="M947" i="6"/>
  <c r="M915" i="6"/>
  <c r="M883" i="6"/>
  <c r="M851" i="6"/>
  <c r="M819" i="6"/>
  <c r="M787" i="6"/>
  <c r="M755" i="6"/>
  <c r="M723" i="6"/>
  <c r="M691" i="6"/>
  <c r="M659" i="6"/>
  <c r="M627" i="6"/>
  <c r="M595" i="6"/>
  <c r="M563" i="6"/>
  <c r="M531" i="6"/>
  <c r="M499" i="6"/>
  <c r="M467" i="6"/>
  <c r="M435" i="6"/>
  <c r="M403" i="6"/>
  <c r="M371" i="6"/>
  <c r="M339" i="6"/>
  <c r="M307" i="6"/>
  <c r="M275" i="6"/>
  <c r="M243" i="6"/>
  <c r="M211" i="6"/>
  <c r="M179" i="6"/>
  <c r="M147" i="6"/>
  <c r="M115" i="6"/>
  <c r="M83" i="6"/>
  <c r="M57" i="6"/>
  <c r="M15" i="6"/>
  <c r="M1258" i="6"/>
  <c r="M1226" i="6"/>
  <c r="M1194" i="6"/>
  <c r="M1162" i="6"/>
  <c r="M1130" i="6"/>
  <c r="M1098" i="6"/>
  <c r="M1066" i="6"/>
  <c r="M1034" i="6"/>
  <c r="M1002" i="6"/>
  <c r="M970" i="6"/>
  <c r="M938" i="6"/>
  <c r="M906" i="6"/>
  <c r="M874" i="6"/>
  <c r="M842" i="6"/>
  <c r="M810" i="6"/>
  <c r="M778" i="6"/>
  <c r="M746" i="6"/>
  <c r="M714" i="6"/>
  <c r="M682" i="6"/>
  <c r="M650" i="6"/>
  <c r="M618" i="6"/>
  <c r="M586" i="6"/>
  <c r="M554" i="6"/>
  <c r="M522" i="6"/>
  <c r="M490" i="6"/>
  <c r="M458" i="6"/>
  <c r="M426" i="6"/>
  <c r="M394" i="6"/>
  <c r="M362" i="6"/>
  <c r="M330" i="6"/>
  <c r="M298" i="6"/>
  <c r="M266" i="6"/>
  <c r="M234" i="6"/>
  <c r="M202" i="6"/>
  <c r="M170" i="6"/>
  <c r="M138" i="6"/>
  <c r="M106" i="6"/>
  <c r="M51" i="6"/>
  <c r="M8" i="6"/>
  <c r="M54" i="6"/>
  <c r="M22" i="6"/>
  <c r="M2497" i="6"/>
  <c r="M2465" i="6"/>
  <c r="M2433" i="6"/>
  <c r="M2401" i="6"/>
  <c r="M2369" i="6"/>
  <c r="M2337" i="6"/>
  <c r="M2305" i="6"/>
  <c r="M2273" i="6"/>
  <c r="M2241" i="6"/>
  <c r="M2209" i="6"/>
  <c r="M2177" i="6"/>
  <c r="M2145" i="6"/>
  <c r="M2113" i="6"/>
  <c r="M2081" i="6"/>
  <c r="M2049" i="6"/>
  <c r="M2017" i="6"/>
  <c r="M1985" i="6"/>
  <c r="M1953" i="6"/>
  <c r="M1921" i="6"/>
  <c r="M1889" i="6"/>
  <c r="M1857" i="6"/>
  <c r="M1825" i="6"/>
  <c r="M1793" i="6"/>
  <c r="M1761" i="6"/>
  <c r="M1729" i="6"/>
  <c r="M1697" i="6"/>
  <c r="M1665" i="6"/>
  <c r="M1633" i="6"/>
  <c r="M1601" i="6"/>
  <c r="M1569" i="6"/>
  <c r="M1537" i="6"/>
  <c r="M1505" i="6"/>
  <c r="M1473" i="6"/>
  <c r="M1441" i="6"/>
  <c r="M1409" i="6"/>
  <c r="M1377" i="6"/>
  <c r="M1345" i="6"/>
  <c r="M1093" i="6"/>
  <c r="M837" i="6"/>
  <c r="M581" i="6"/>
  <c r="M325" i="6"/>
  <c r="M39" i="6"/>
  <c r="M1292" i="6"/>
  <c r="M1260" i="6"/>
  <c r="M1228" i="6"/>
  <c r="M1196" i="6"/>
  <c r="M1164" i="6"/>
  <c r="M1132" i="6"/>
  <c r="M1100" i="6"/>
  <c r="M1068" i="6"/>
  <c r="M1036" i="6"/>
  <c r="M1004" i="6"/>
  <c r="M972" i="6"/>
  <c r="M940" i="6"/>
  <c r="M908" i="6"/>
  <c r="M876" i="6"/>
  <c r="M844" i="6"/>
  <c r="M812" i="6"/>
  <c r="M780" i="6"/>
  <c r="M748" i="6"/>
  <c r="M716" i="6"/>
  <c r="M684" i="6"/>
  <c r="M652" i="6"/>
  <c r="M620" i="6"/>
  <c r="M588" i="6"/>
  <c r="M556" i="6"/>
  <c r="M524" i="6"/>
  <c r="M492" i="6"/>
  <c r="M460" i="6"/>
  <c r="M428" i="6"/>
  <c r="M396" i="6"/>
  <c r="M364" i="6"/>
  <c r="M332" i="6"/>
  <c r="M300" i="6"/>
  <c r="M268" i="6"/>
  <c r="M236" i="6"/>
  <c r="M204" i="6"/>
  <c r="M172" i="6"/>
  <c r="M140" i="6"/>
  <c r="M108" i="6"/>
  <c r="M59" i="6"/>
  <c r="M16" i="6"/>
  <c r="M1295" i="6"/>
  <c r="M1263" i="6"/>
  <c r="M1231" i="6"/>
  <c r="M1199" i="6"/>
  <c r="M1167" i="6"/>
  <c r="M1135" i="6"/>
  <c r="M1103" i="6"/>
  <c r="M1071" i="6"/>
  <c r="M1039" i="6"/>
  <c r="M1007" i="6"/>
  <c r="M975" i="6"/>
  <c r="M943" i="6"/>
  <c r="M911" i="6"/>
  <c r="M879" i="6"/>
  <c r="M847" i="6"/>
  <c r="M815" i="6"/>
  <c r="M783" i="6"/>
  <c r="M751" i="6"/>
  <c r="M719" i="6"/>
  <c r="M687" i="6"/>
  <c r="M655" i="6"/>
  <c r="M623" i="6"/>
  <c r="M591" i="6"/>
  <c r="M559" i="6"/>
  <c r="M527" i="6"/>
  <c r="M495" i="6"/>
  <c r="M463" i="6"/>
  <c r="M431" i="6"/>
  <c r="M399" i="6"/>
  <c r="M367" i="6"/>
  <c r="M335" i="6"/>
  <c r="M303" i="6"/>
  <c r="M271" i="6"/>
  <c r="M239" i="6"/>
  <c r="M207" i="6"/>
  <c r="M175" i="6"/>
  <c r="M143" i="6"/>
  <c r="M111" i="6"/>
  <c r="M79" i="6"/>
  <c r="M52" i="6"/>
  <c r="M9" i="6"/>
  <c r="M1254" i="6"/>
  <c r="M1222" i="6"/>
  <c r="M1190" i="6"/>
  <c r="M1158" i="6"/>
  <c r="M1126" i="6"/>
  <c r="M1094" i="6"/>
  <c r="M1062" i="6"/>
  <c r="M1030" i="6"/>
  <c r="M998" i="6"/>
  <c r="M966" i="6"/>
  <c r="M934" i="6"/>
  <c r="M902" i="6"/>
  <c r="M870" i="6"/>
  <c r="M838" i="6"/>
  <c r="M806" i="6"/>
  <c r="M774" i="6"/>
  <c r="M742" i="6"/>
  <c r="M710" i="6"/>
  <c r="M678" i="6"/>
  <c r="M646" i="6"/>
  <c r="M614" i="6"/>
  <c r="M582" i="6"/>
  <c r="M550" i="6"/>
  <c r="M518" i="6"/>
  <c r="M486" i="6"/>
  <c r="M454" i="6"/>
  <c r="M422" i="6"/>
  <c r="M390" i="6"/>
  <c r="M358" i="6"/>
  <c r="M326" i="6"/>
  <c r="M294" i="6"/>
  <c r="M262" i="6"/>
  <c r="M230" i="6"/>
  <c r="M198" i="6"/>
  <c r="M166" i="6"/>
  <c r="M134" i="6"/>
  <c r="M102" i="6"/>
  <c r="M45" i="6"/>
  <c r="M50" i="6"/>
  <c r="M18" i="6"/>
  <c r="M76" i="6"/>
  <c r="M33" i="6"/>
  <c r="M1288" i="6"/>
  <c r="M1256" i="6"/>
  <c r="M1224" i="6"/>
  <c r="M1192" i="6"/>
  <c r="M1160" i="6"/>
  <c r="M1128" i="6"/>
  <c r="M1096" i="6"/>
  <c r="M1064" i="6"/>
  <c r="M1032" i="6"/>
  <c r="M1000" i="6"/>
  <c r="M968" i="6"/>
  <c r="M936" i="6"/>
  <c r="M904" i="6"/>
  <c r="M872" i="6"/>
  <c r="M840" i="6"/>
  <c r="M808" i="6"/>
  <c r="M776" i="6"/>
  <c r="M744" i="6"/>
  <c r="M712" i="6"/>
  <c r="M680" i="6"/>
  <c r="M648" i="6"/>
  <c r="M616" i="6"/>
  <c r="M584" i="6"/>
  <c r="M552" i="6"/>
  <c r="M520" i="6"/>
  <c r="M488" i="6"/>
  <c r="M456" i="6"/>
  <c r="M424" i="6"/>
  <c r="M392" i="6"/>
  <c r="M360" i="6"/>
  <c r="M328" i="6"/>
  <c r="M296" i="6"/>
  <c r="M264" i="6"/>
  <c r="M232" i="6"/>
  <c r="M200" i="6"/>
  <c r="M168" i="6"/>
  <c r="M136" i="6"/>
  <c r="M104" i="6"/>
  <c r="M53" i="6"/>
  <c r="M11" i="6"/>
  <c r="M651" i="6"/>
  <c r="M619" i="6"/>
  <c r="M587" i="6"/>
  <c r="M555" i="6"/>
  <c r="M523" i="6"/>
  <c r="M491" i="6"/>
  <c r="M459" i="6"/>
  <c r="M427" i="6"/>
  <c r="M395" i="6"/>
  <c r="M363" i="6"/>
  <c r="M331" i="6"/>
  <c r="M299" i="6"/>
  <c r="M267" i="6"/>
  <c r="M235" i="6"/>
  <c r="M203" i="6"/>
  <c r="M171" i="6"/>
  <c r="M139" i="6"/>
  <c r="M107" i="6"/>
  <c r="M834" i="6"/>
  <c r="M802" i="6"/>
  <c r="M770" i="6"/>
  <c r="M738" i="6"/>
  <c r="M706" i="6"/>
  <c r="M674" i="6"/>
  <c r="M642" i="6"/>
  <c r="M610" i="6"/>
  <c r="M578" i="6"/>
  <c r="M546" i="6"/>
  <c r="M514" i="6"/>
  <c r="M482" i="6"/>
  <c r="M450" i="6"/>
  <c r="M418" i="6"/>
  <c r="M386" i="6"/>
  <c r="M354" i="6"/>
  <c r="M322" i="6"/>
  <c r="M290" i="6"/>
  <c r="M258" i="6"/>
  <c r="M226" i="6"/>
  <c r="M194" i="6"/>
  <c r="M162" i="6"/>
  <c r="M130" i="6"/>
  <c r="M98" i="6"/>
  <c r="M40" i="6"/>
  <c r="M78" i="6"/>
  <c r="M46" i="6"/>
  <c r="M14" i="6"/>
  <c r="M1285" i="6"/>
  <c r="M1029" i="6"/>
  <c r="M773" i="6"/>
  <c r="M517" i="6"/>
  <c r="M261" i="6"/>
  <c r="M71" i="6"/>
  <c r="M1284" i="6"/>
  <c r="M1252" i="6"/>
  <c r="M1220" i="6"/>
  <c r="M1188" i="6"/>
  <c r="M1156" i="6"/>
  <c r="M1124" i="6"/>
  <c r="M1092" i="6"/>
  <c r="M1060" i="6"/>
  <c r="M1028" i="6"/>
  <c r="M996" i="6"/>
  <c r="M964" i="6"/>
  <c r="M932" i="6"/>
  <c r="M900" i="6"/>
  <c r="M868" i="6"/>
  <c r="M836" i="6"/>
  <c r="M804" i="6"/>
  <c r="M772" i="6"/>
  <c r="M740" i="6"/>
  <c r="M708" i="6"/>
  <c r="M676" i="6"/>
  <c r="M644" i="6"/>
  <c r="M612" i="6"/>
  <c r="M580" i="6"/>
  <c r="M548" i="6"/>
  <c r="M516" i="6"/>
  <c r="M484" i="6"/>
  <c r="M452" i="6"/>
  <c r="M420" i="6"/>
  <c r="M388" i="6"/>
  <c r="M356" i="6"/>
  <c r="M324" i="6"/>
  <c r="M292" i="6"/>
  <c r="M260" i="6"/>
  <c r="M228" i="6"/>
  <c r="M196" i="6"/>
  <c r="M164" i="6"/>
  <c r="M132" i="6"/>
  <c r="M100" i="6"/>
  <c r="M1150" i="6"/>
  <c r="M1118" i="6"/>
  <c r="M1086" i="6"/>
  <c r="M1054" i="6"/>
  <c r="M1022" i="6"/>
  <c r="M990" i="6"/>
  <c r="M958" i="6"/>
  <c r="M926" i="6"/>
  <c r="M894" i="6"/>
  <c r="M862" i="6"/>
  <c r="M830" i="6"/>
  <c r="M798" i="6"/>
  <c r="M766" i="6"/>
  <c r="M734" i="6"/>
  <c r="M702" i="6"/>
  <c r="M670" i="6"/>
  <c r="M638" i="6"/>
  <c r="M606" i="6"/>
  <c r="M574" i="6"/>
  <c r="M542" i="6"/>
  <c r="M510" i="6"/>
  <c r="M478" i="6"/>
  <c r="M446" i="6"/>
  <c r="M414" i="6"/>
  <c r="M382" i="6"/>
  <c r="M350" i="6"/>
  <c r="M318" i="6"/>
  <c r="M286" i="6"/>
  <c r="M254" i="6"/>
  <c r="M222" i="6"/>
  <c r="M190" i="6"/>
  <c r="M158" i="6"/>
  <c r="M126" i="6"/>
  <c r="M94" i="6"/>
  <c r="M77" i="6"/>
  <c r="M35" i="6"/>
  <c r="M74" i="6"/>
  <c r="M42" i="6"/>
  <c r="M10" i="6"/>
  <c r="I4" i="6" l="1"/>
  <c r="H4" i="6"/>
  <c r="G4" i="6"/>
  <c r="F4" i="6"/>
  <c r="D21" i="9" l="1"/>
  <c r="A46" i="9"/>
  <c r="D25" i="9" l="1"/>
  <c r="L304" i="6" l="1"/>
  <c r="L33" i="6"/>
  <c r="L161" i="6"/>
  <c r="L500" i="6"/>
  <c r="L589" i="6"/>
  <c r="L321" i="6"/>
  <c r="L738" i="6"/>
  <c r="L389" i="6"/>
  <c r="L888" i="6"/>
  <c r="L869" i="6"/>
  <c r="L1016" i="6"/>
  <c r="L1269" i="6"/>
  <c r="L1370" i="6"/>
  <c r="L1422" i="6"/>
  <c r="L1433" i="6"/>
  <c r="L1722" i="6"/>
  <c r="L1077" i="6"/>
  <c r="L1172" i="6"/>
  <c r="L1698" i="6"/>
  <c r="L1529" i="6"/>
  <c r="L1583" i="6"/>
  <c r="L1634" i="6"/>
  <c r="L1153" i="6"/>
  <c r="L1505" i="6"/>
  <c r="L1712" i="6"/>
  <c r="L2294" i="6"/>
  <c r="L1824" i="6"/>
  <c r="L2285" i="6"/>
  <c r="L2438" i="6"/>
  <c r="L1456" i="6"/>
  <c r="L1757" i="6"/>
  <c r="L2101" i="6"/>
  <c r="L1889" i="6"/>
  <c r="L58" i="6"/>
  <c r="L186" i="6"/>
  <c r="L314" i="6"/>
  <c r="L390" i="6"/>
  <c r="L678" i="6"/>
  <c r="L311" i="6"/>
  <c r="L343" i="6"/>
  <c r="L471" i="6"/>
  <c r="L1019" i="6"/>
  <c r="L238" i="6"/>
  <c r="L357" i="6"/>
  <c r="L909" i="6"/>
  <c r="L1169" i="6"/>
  <c r="L522" i="6"/>
  <c r="L1072" i="6"/>
  <c r="L429" i="6"/>
  <c r="L244" i="6"/>
  <c r="L660" i="6"/>
  <c r="L916" i="6"/>
  <c r="L1268" i="6"/>
  <c r="L209" i="6"/>
  <c r="L977" i="6"/>
  <c r="L426" i="6"/>
  <c r="L63" i="6"/>
  <c r="L376" i="6"/>
  <c r="L760" i="6"/>
  <c r="L617" i="6"/>
  <c r="L1005" i="6"/>
  <c r="L1398" i="6"/>
  <c r="L1526" i="6"/>
  <c r="L1654" i="6"/>
  <c r="L1265" i="6"/>
  <c r="L485" i="6"/>
  <c r="L649" i="6"/>
  <c r="L1037" i="6"/>
  <c r="L827" i="6"/>
  <c r="L1088" i="6"/>
  <c r="L2457" i="6"/>
  <c r="L462" i="6"/>
  <c r="L153" i="6"/>
  <c r="L132" i="6"/>
  <c r="L157" i="6"/>
  <c r="L413" i="6"/>
  <c r="L1789" i="6"/>
  <c r="L313" i="6"/>
  <c r="L285" i="6"/>
  <c r="L292" i="6"/>
  <c r="L81" i="6"/>
  <c r="L555" i="6" l="1"/>
  <c r="L836" i="6"/>
  <c r="L125" i="6"/>
  <c r="L1611" i="6"/>
  <c r="L816" i="6"/>
  <c r="L266" i="6"/>
  <c r="L241" i="6"/>
  <c r="L121" i="6"/>
  <c r="L685" i="6"/>
  <c r="L283" i="6"/>
  <c r="L251" i="6"/>
  <c r="L219" i="6"/>
  <c r="L187" i="6"/>
  <c r="L91" i="6"/>
  <c r="L395" i="6"/>
  <c r="L277" i="6"/>
  <c r="L449" i="6"/>
  <c r="L353" i="6"/>
  <c r="L264" i="6"/>
  <c r="L1661" i="6"/>
  <c r="L832" i="6"/>
  <c r="L465" i="6"/>
  <c r="L289" i="6"/>
  <c r="L2247" i="6"/>
  <c r="L765" i="6"/>
  <c r="L2375" i="6"/>
  <c r="L1025" i="6"/>
  <c r="L961" i="6"/>
  <c r="L120" i="6"/>
  <c r="L1533" i="6"/>
  <c r="L1808" i="6"/>
  <c r="L1750" i="6"/>
  <c r="L1373" i="6"/>
  <c r="L1629" i="6"/>
  <c r="L1768" i="6"/>
  <c r="L1307" i="6"/>
  <c r="L928" i="6"/>
  <c r="L193" i="6"/>
  <c r="L960" i="6"/>
  <c r="L913" i="6"/>
  <c r="L1978" i="6"/>
  <c r="L1009" i="6"/>
  <c r="L942" i="6"/>
  <c r="L148" i="6"/>
  <c r="L1764" i="6"/>
  <c r="L1561" i="6"/>
  <c r="L933" i="6"/>
  <c r="L189" i="6"/>
  <c r="L20" i="6"/>
  <c r="L1992" i="6"/>
  <c r="L2211" i="6"/>
  <c r="L1113" i="6"/>
  <c r="L1057" i="6"/>
  <c r="L983" i="6"/>
  <c r="L788" i="6"/>
  <c r="L727" i="6"/>
  <c r="L846" i="6"/>
  <c r="L777" i="6"/>
  <c r="L781" i="6"/>
  <c r="L520" i="6"/>
  <c r="L907" i="6"/>
  <c r="L1300" i="6"/>
  <c r="L1209" i="6"/>
  <c r="L1157" i="6"/>
  <c r="L1472" i="6"/>
  <c r="L718" i="6"/>
  <c r="L632" i="6"/>
  <c r="L600" i="6"/>
  <c r="L1882" i="6"/>
  <c r="L1339" i="6"/>
  <c r="L1156" i="6"/>
  <c r="L2017" i="6"/>
  <c r="L2145" i="6"/>
  <c r="L1845" i="6"/>
  <c r="L1717" i="6"/>
  <c r="L1973" i="6"/>
  <c r="L1959" i="6"/>
  <c r="L1955" i="6"/>
  <c r="L1885" i="6"/>
  <c r="L1817" i="6"/>
  <c r="L1650" i="6"/>
  <c r="L1727" i="6"/>
  <c r="L1782" i="6"/>
  <c r="L2215" i="6"/>
  <c r="L2119" i="6"/>
  <c r="L1991" i="6"/>
  <c r="L1749" i="6"/>
  <c r="L1600" i="6"/>
  <c r="L1185" i="6"/>
  <c r="L1494" i="6"/>
  <c r="L1033" i="6"/>
  <c r="L1394" i="6"/>
  <c r="L1610" i="6"/>
  <c r="L635" i="6"/>
  <c r="L778" i="6"/>
  <c r="L618" i="6"/>
  <c r="L590" i="6"/>
  <c r="L769" i="6"/>
  <c r="L599" i="6"/>
  <c r="L810" i="6"/>
  <c r="L797" i="6"/>
  <c r="L905" i="6"/>
  <c r="L1487" i="6"/>
  <c r="L713" i="6"/>
  <c r="L681" i="6"/>
  <c r="L509" i="6"/>
  <c r="L393" i="6"/>
  <c r="L1894" i="6"/>
  <c r="L2024" i="6"/>
  <c r="L1785" i="6"/>
  <c r="L1638" i="6"/>
  <c r="L1302" i="6"/>
  <c r="L1508" i="6"/>
  <c r="L941" i="6"/>
  <c r="L525" i="6"/>
  <c r="L361" i="6"/>
  <c r="L1689" i="6"/>
  <c r="L1604" i="6"/>
  <c r="L1348" i="6"/>
  <c r="L489" i="6"/>
  <c r="L2394" i="6"/>
  <c r="L923" i="6"/>
  <c r="L1810" i="6"/>
  <c r="L2045" i="6"/>
  <c r="L1917" i="6"/>
  <c r="L1731" i="6"/>
  <c r="L2052" i="6"/>
  <c r="L2244" i="6"/>
  <c r="L1354" i="6"/>
  <c r="L1003" i="6"/>
  <c r="L1515" i="6"/>
  <c r="L1163" i="6"/>
  <c r="L873" i="6"/>
  <c r="L974" i="6"/>
  <c r="L878" i="6"/>
  <c r="L753" i="6"/>
  <c r="L411" i="6"/>
  <c r="L417" i="6"/>
  <c r="L737" i="6"/>
  <c r="L714" i="6"/>
  <c r="L1262" i="6"/>
  <c r="L1326" i="6"/>
  <c r="L2336" i="6"/>
  <c r="L2378" i="6"/>
  <c r="L1994" i="6"/>
  <c r="L1177" i="6"/>
  <c r="L1323" i="6"/>
  <c r="L2266" i="6"/>
  <c r="L1693" i="6"/>
  <c r="L1480" i="6"/>
  <c r="L567" i="6"/>
  <c r="L1823" i="6"/>
  <c r="L2234" i="6"/>
  <c r="L2138" i="6"/>
  <c r="L2010" i="6"/>
  <c r="L2090" i="6"/>
  <c r="L1773" i="6"/>
  <c r="L1499" i="6"/>
  <c r="L1355" i="6"/>
  <c r="L1144" i="6"/>
  <c r="L1517" i="6"/>
  <c r="L1856" i="6"/>
  <c r="L2173" i="6"/>
  <c r="L1578" i="6"/>
  <c r="L1877" i="6"/>
  <c r="L2148" i="6"/>
  <c r="L2116" i="6"/>
  <c r="L1924" i="6"/>
  <c r="L1984" i="6"/>
  <c r="L2335" i="6"/>
  <c r="L2079" i="6"/>
  <c r="L1735" i="6"/>
  <c r="L2363" i="6"/>
  <c r="L2107" i="6"/>
  <c r="L1707" i="6"/>
  <c r="L1333" i="6"/>
  <c r="L1738" i="6"/>
  <c r="L1285" i="6"/>
  <c r="L1161" i="6"/>
  <c r="L1092" i="6"/>
  <c r="L2297" i="6"/>
  <c r="L1482" i="6"/>
  <c r="L1293" i="6"/>
  <c r="L1675" i="6"/>
  <c r="L1405" i="6"/>
  <c r="L833" i="6"/>
  <c r="L430" i="6"/>
  <c r="L570" i="6"/>
  <c r="L560" i="6"/>
  <c r="L97" i="6"/>
  <c r="L521" i="6"/>
  <c r="L248" i="6"/>
  <c r="L1461" i="6"/>
  <c r="L1601" i="6"/>
  <c r="L1626" i="6"/>
  <c r="L1044" i="6"/>
  <c r="L1060" i="6"/>
  <c r="L2385" i="6"/>
  <c r="L1871" i="6"/>
  <c r="L2408" i="6"/>
  <c r="L2484" i="6"/>
  <c r="L2029" i="6"/>
  <c r="L2471" i="6"/>
  <c r="L2112" i="6"/>
  <c r="L2080" i="6"/>
  <c r="L2235" i="6"/>
  <c r="L1979" i="6"/>
  <c r="L2250" i="6"/>
  <c r="L2122" i="6"/>
  <c r="L113" i="6"/>
  <c r="L204" i="6"/>
  <c r="L2113" i="6"/>
  <c r="L504" i="6"/>
  <c r="L273" i="6"/>
  <c r="L1233" i="6"/>
  <c r="L445" i="6"/>
  <c r="L2346" i="6"/>
  <c r="L217" i="6"/>
  <c r="L89" i="6"/>
  <c r="L281" i="6"/>
  <c r="L625" i="6"/>
  <c r="L185" i="6"/>
  <c r="L1564" i="6"/>
  <c r="L1743" i="6"/>
  <c r="L1670" i="6"/>
  <c r="L1216" i="6"/>
  <c r="L1439" i="6"/>
  <c r="L1414" i="6"/>
  <c r="L1382" i="6"/>
  <c r="L993" i="6"/>
  <c r="L929" i="6"/>
  <c r="L902" i="6"/>
  <c r="L693" i="6"/>
  <c r="L133" i="6"/>
  <c r="L196" i="6"/>
  <c r="L334" i="6"/>
  <c r="L1166" i="6"/>
  <c r="L1542" i="6"/>
  <c r="L1903" i="6"/>
  <c r="L776" i="6"/>
  <c r="L548" i="6"/>
  <c r="L423" i="6"/>
  <c r="L1079" i="6"/>
  <c r="L2251" i="6"/>
  <c r="L2123" i="6"/>
  <c r="L2005" i="6"/>
  <c r="L2436" i="6"/>
  <c r="L2415" i="6"/>
  <c r="L1736" i="6"/>
  <c r="L697" i="6"/>
  <c r="L665" i="6"/>
  <c r="L569" i="6"/>
  <c r="L1754" i="6"/>
  <c r="L337" i="6"/>
  <c r="L2450" i="6"/>
  <c r="L2372" i="6"/>
  <c r="L2368" i="6"/>
  <c r="L2240" i="6"/>
  <c r="L2076" i="6"/>
  <c r="L1866" i="6"/>
  <c r="L2262" i="6"/>
  <c r="L1771" i="6"/>
  <c r="L2166" i="6"/>
  <c r="L2038" i="6"/>
  <c r="L2006" i="6"/>
  <c r="L1910" i="6"/>
  <c r="L1589" i="6"/>
  <c r="L1493" i="6"/>
  <c r="L856" i="6"/>
  <c r="L1728" i="6"/>
  <c r="L1133" i="6"/>
  <c r="L1568" i="6"/>
  <c r="L1851" i="6"/>
  <c r="L1621" i="6"/>
  <c r="L1554" i="6"/>
  <c r="L1636" i="6"/>
  <c r="L1380" i="6"/>
  <c r="L1359" i="6"/>
  <c r="L1305" i="6"/>
  <c r="L1344" i="6"/>
  <c r="L1069" i="6"/>
  <c r="L756" i="6"/>
  <c r="L845" i="6"/>
  <c r="L773" i="6"/>
  <c r="L2301" i="6"/>
  <c r="L1479" i="6"/>
  <c r="L1732" i="6"/>
  <c r="L821" i="6"/>
  <c r="L686" i="6"/>
  <c r="L1595" i="6"/>
  <c r="L1289" i="6"/>
  <c r="L1981" i="6"/>
  <c r="L2155" i="6"/>
  <c r="L1377" i="6"/>
  <c r="L1288" i="6"/>
  <c r="L949" i="6"/>
  <c r="L1387" i="6"/>
  <c r="L1198" i="6"/>
  <c r="L829" i="6"/>
  <c r="L317" i="6"/>
  <c r="L1711" i="6"/>
  <c r="L1298" i="6"/>
  <c r="L1013" i="6"/>
  <c r="L261" i="6"/>
  <c r="L101" i="6"/>
  <c r="L1968" i="6"/>
  <c r="L1854" i="6"/>
  <c r="L1249" i="6"/>
  <c r="L2283" i="6"/>
  <c r="L2027" i="6"/>
  <c r="L1995" i="6"/>
  <c r="L1844" i="6"/>
  <c r="L1476" i="6"/>
  <c r="L379" i="6"/>
  <c r="L2212" i="6"/>
  <c r="L2480" i="6"/>
  <c r="L2448" i="6"/>
  <c r="L2141" i="6"/>
  <c r="L2185" i="6"/>
  <c r="L2332" i="6"/>
  <c r="L2182" i="6"/>
  <c r="L2150" i="6"/>
  <c r="L2054" i="6"/>
  <c r="L1926" i="6"/>
  <c r="L1890" i="6"/>
  <c r="L1834" i="6"/>
  <c r="L1899" i="6"/>
  <c r="L1699" i="6"/>
  <c r="L1426" i="6"/>
  <c r="L1277" i="6"/>
  <c r="L1197" i="6"/>
  <c r="L1519" i="6"/>
  <c r="L1237" i="6"/>
  <c r="L1081" i="6"/>
  <c r="L1460" i="6"/>
  <c r="L1045" i="6"/>
  <c r="L1191" i="6"/>
  <c r="L1102" i="6"/>
  <c r="L1070" i="6"/>
  <c r="L823" i="6"/>
  <c r="L1034" i="6"/>
  <c r="L938" i="6"/>
  <c r="L906" i="6"/>
  <c r="L842" i="6"/>
  <c r="L861" i="6"/>
  <c r="L667" i="6"/>
  <c r="L571" i="6"/>
  <c r="L804" i="6"/>
  <c r="L557" i="6"/>
  <c r="L517" i="6"/>
  <c r="L677" i="6"/>
  <c r="L645" i="6"/>
  <c r="L613" i="6"/>
  <c r="L404" i="6"/>
  <c r="L253" i="6"/>
  <c r="L2422" i="6"/>
  <c r="L2478" i="6"/>
  <c r="L2357" i="6"/>
  <c r="L2406" i="6"/>
  <c r="L2261" i="6"/>
  <c r="L2222" i="6"/>
  <c r="L1966" i="6"/>
  <c r="L2228" i="6"/>
  <c r="L2366" i="6"/>
  <c r="L1982" i="6"/>
  <c r="L1682" i="6"/>
  <c r="L1455" i="6"/>
  <c r="L1466" i="6"/>
  <c r="L1041" i="6"/>
  <c r="L1761" i="6"/>
  <c r="L1345" i="6"/>
  <c r="L901" i="6"/>
  <c r="L1089" i="6"/>
  <c r="L1012" i="6"/>
  <c r="L1239" i="6"/>
  <c r="L1111" i="6"/>
  <c r="L813" i="6"/>
  <c r="L682" i="6"/>
  <c r="L917" i="6"/>
  <c r="L996" i="6"/>
  <c r="L932" i="6"/>
  <c r="L900" i="6"/>
  <c r="L794" i="6"/>
  <c r="L698" i="6"/>
  <c r="L721" i="6"/>
  <c r="L669" i="6"/>
  <c r="L605" i="6"/>
  <c r="L573" i="6"/>
  <c r="L539" i="6"/>
  <c r="L443" i="6"/>
  <c r="L497" i="6"/>
  <c r="L448" i="6"/>
  <c r="L416" i="6"/>
  <c r="L88" i="6"/>
  <c r="L62" i="6"/>
  <c r="L1857" i="6"/>
  <c r="L679" i="6"/>
  <c r="L369" i="6"/>
  <c r="L1125" i="6"/>
  <c r="L2329" i="6"/>
  <c r="L2461" i="6"/>
  <c r="L2379" i="6"/>
  <c r="L2356" i="6"/>
  <c r="L2491" i="6"/>
  <c r="L1929" i="6"/>
  <c r="L1633" i="6"/>
  <c r="L1498" i="6"/>
  <c r="L1716" i="6"/>
  <c r="L1588" i="6"/>
  <c r="L1332" i="6"/>
  <c r="L1217" i="6"/>
  <c r="L1028" i="6"/>
  <c r="L964" i="6"/>
  <c r="L855" i="6"/>
  <c r="L994" i="6"/>
  <c r="L1021" i="6"/>
  <c r="L925" i="6"/>
  <c r="L676" i="6"/>
  <c r="L644" i="6"/>
  <c r="L554" i="6"/>
  <c r="L409" i="6"/>
  <c r="L344" i="6"/>
  <c r="L532" i="6"/>
  <c r="L333" i="6"/>
  <c r="L301" i="6"/>
  <c r="L269" i="6"/>
  <c r="L173" i="6"/>
  <c r="L45" i="6"/>
  <c r="L320" i="6"/>
  <c r="L192" i="6"/>
  <c r="L235" i="6"/>
  <c r="L171" i="6"/>
  <c r="L139" i="6"/>
  <c r="L107" i="6"/>
  <c r="L206" i="6"/>
  <c r="L174" i="6"/>
  <c r="L142" i="6"/>
  <c r="L166" i="6"/>
  <c r="L1137" i="6"/>
  <c r="L160" i="6"/>
  <c r="L2413" i="6"/>
  <c r="L2041" i="6"/>
  <c r="L2194" i="6"/>
  <c r="L1938" i="6"/>
  <c r="L1565" i="6"/>
  <c r="L2100" i="6"/>
  <c r="L1972" i="6"/>
  <c r="L1860" i="6"/>
  <c r="L1512" i="6"/>
  <c r="L1365" i="6"/>
  <c r="L1129" i="6"/>
  <c r="L1049" i="6"/>
  <c r="L1243" i="6"/>
  <c r="L1029" i="6"/>
  <c r="L282" i="6"/>
  <c r="L576" i="6"/>
  <c r="L276" i="6"/>
  <c r="L442" i="6"/>
  <c r="L1867" i="6"/>
  <c r="L2490" i="6"/>
  <c r="L2201" i="6"/>
  <c r="L2411" i="6"/>
  <c r="L2229" i="6"/>
  <c r="L2073" i="6"/>
  <c r="L1945" i="6"/>
  <c r="L1798" i="6"/>
  <c r="L2159" i="6"/>
  <c r="L2127" i="6"/>
  <c r="L1053" i="6"/>
  <c r="L1179" i="6"/>
  <c r="L1083" i="6"/>
  <c r="L1051" i="6"/>
  <c r="L825" i="6"/>
  <c r="L1673" i="6"/>
  <c r="L2213" i="6"/>
  <c r="L2133" i="6"/>
  <c r="L2383" i="6"/>
  <c r="L2306" i="6"/>
  <c r="L2242" i="6"/>
  <c r="L1584" i="6"/>
  <c r="L1101" i="6"/>
  <c r="L935" i="6"/>
  <c r="L538" i="6"/>
  <c r="L565" i="6"/>
  <c r="L705" i="6"/>
  <c r="L673" i="6"/>
  <c r="L577" i="6"/>
  <c r="L541" i="6"/>
  <c r="L330" i="6"/>
  <c r="L245" i="6"/>
  <c r="L2467" i="6"/>
  <c r="L2341" i="6"/>
  <c r="L2310" i="6"/>
  <c r="L1820" i="6"/>
  <c r="L1535" i="6"/>
  <c r="L1228" i="6"/>
  <c r="L1643" i="6"/>
  <c r="L1666" i="6"/>
  <c r="L1313" i="6"/>
  <c r="L1189" i="6"/>
  <c r="L1417" i="6"/>
  <c r="L2178" i="6"/>
  <c r="L2146" i="6"/>
  <c r="L1986" i="6"/>
  <c r="L1954" i="6"/>
  <c r="L1826" i="6"/>
  <c r="L1863" i="6"/>
  <c r="L1309" i="6"/>
  <c r="L1615" i="6"/>
  <c r="L1598" i="6"/>
  <c r="L1272" i="6"/>
  <c r="L1230" i="6"/>
  <c r="L1701" i="6"/>
  <c r="L1424" i="6"/>
  <c r="L1112" i="6"/>
  <c r="L1194" i="6"/>
  <c r="L1066" i="6"/>
  <c r="L893" i="6"/>
  <c r="L1017" i="6"/>
  <c r="L985" i="6"/>
  <c r="L953" i="6"/>
  <c r="L921" i="6"/>
  <c r="L704" i="6"/>
  <c r="L672" i="6"/>
  <c r="L651" i="6"/>
  <c r="L441" i="6"/>
  <c r="L757" i="6"/>
  <c r="L298" i="6"/>
  <c r="L205" i="6"/>
  <c r="L501" i="6"/>
  <c r="L405" i="6"/>
  <c r="L420" i="6"/>
  <c r="L388" i="6"/>
  <c r="L356" i="6"/>
  <c r="L265" i="6"/>
  <c r="L137" i="6"/>
  <c r="L105" i="6"/>
  <c r="L41" i="6"/>
  <c r="L28" i="6"/>
  <c r="L71" i="6"/>
  <c r="L170" i="6"/>
  <c r="L1184" i="6"/>
  <c r="L1181" i="6"/>
  <c r="L2273" i="6"/>
  <c r="L1032" i="6"/>
  <c r="L469" i="6"/>
  <c r="L373" i="6"/>
  <c r="L1445" i="6"/>
  <c r="L1957" i="6"/>
  <c r="L793" i="6"/>
  <c r="L1245" i="6"/>
  <c r="L749" i="6"/>
  <c r="L1097" i="6"/>
  <c r="L801" i="6"/>
  <c r="L897" i="6"/>
  <c r="L637" i="6"/>
  <c r="L772" i="6"/>
  <c r="L1896" i="6"/>
  <c r="L1640" i="6"/>
  <c r="L1384" i="6"/>
  <c r="L2287" i="6"/>
  <c r="L2031" i="6"/>
  <c r="L1775" i="6"/>
  <c r="L2238" i="6"/>
  <c r="L1726" i="6"/>
  <c r="L971" i="6"/>
  <c r="L2313" i="6"/>
  <c r="L2057" i="6"/>
  <c r="L1801" i="6"/>
  <c r="L1545" i="6"/>
  <c r="L1200" i="6"/>
  <c r="L944" i="6"/>
  <c r="L688" i="6"/>
  <c r="L432" i="6"/>
  <c r="L176" i="6"/>
  <c r="L779" i="6"/>
  <c r="L653" i="6"/>
  <c r="L74" i="6"/>
  <c r="L233" i="6"/>
  <c r="L550" i="6"/>
  <c r="L294" i="6"/>
  <c r="L40" i="6"/>
  <c r="L1319" i="6"/>
  <c r="L1063" i="6"/>
  <c r="L807" i="6"/>
  <c r="L551" i="6"/>
  <c r="L295" i="6"/>
  <c r="L1657" i="6"/>
  <c r="L800" i="6"/>
  <c r="L1240" i="6"/>
  <c r="L984" i="6"/>
  <c r="L728" i="6"/>
  <c r="L216" i="6"/>
  <c r="L891" i="6"/>
  <c r="L1140" i="6"/>
  <c r="L884" i="6"/>
  <c r="L628" i="6"/>
  <c r="L372" i="6"/>
  <c r="L116" i="6"/>
  <c r="L650" i="6"/>
  <c r="L2474" i="6"/>
  <c r="L2218" i="6"/>
  <c r="L1962" i="6"/>
  <c r="L1706" i="6"/>
  <c r="L1450" i="6"/>
  <c r="L397" i="6"/>
  <c r="L2278" i="6"/>
  <c r="L2022" i="6"/>
  <c r="L1766" i="6"/>
  <c r="L1510" i="6"/>
  <c r="L115" i="6"/>
  <c r="L666" i="6"/>
  <c r="L410" i="6"/>
  <c r="L154" i="6"/>
  <c r="L26" i="6"/>
  <c r="L2495" i="6"/>
  <c r="L2352" i="6"/>
  <c r="L1328" i="6"/>
  <c r="L516" i="6"/>
  <c r="L1913" i="6"/>
  <c r="L288" i="6"/>
  <c r="L814" i="6"/>
  <c r="L46" i="6"/>
  <c r="L1145" i="6"/>
  <c r="L2499" i="6"/>
  <c r="L789" i="6"/>
  <c r="L477" i="6"/>
  <c r="L849" i="6"/>
  <c r="L149" i="6"/>
  <c r="L2169" i="6"/>
  <c r="L1401" i="6"/>
  <c r="L1056" i="6"/>
  <c r="L544" i="6"/>
  <c r="L1253" i="6"/>
  <c r="L472" i="6"/>
  <c r="L1948" i="6"/>
  <c r="L2083" i="6"/>
  <c r="L1922" i="6"/>
  <c r="L1855" i="6"/>
  <c r="L709" i="6"/>
  <c r="L2157" i="6"/>
  <c r="L1901" i="6"/>
  <c r="L1645" i="6"/>
  <c r="L1389" i="6"/>
  <c r="L1454" i="6"/>
  <c r="L2441" i="6"/>
  <c r="L49" i="6"/>
  <c r="L2085" i="6"/>
  <c r="L1829" i="6"/>
  <c r="L1573" i="6"/>
  <c r="L1312" i="6"/>
  <c r="L972" i="6"/>
  <c r="L460" i="6"/>
  <c r="L859" i="6"/>
  <c r="L109" i="6"/>
  <c r="L1257" i="6"/>
  <c r="L1130" i="6"/>
  <c r="L106" i="6"/>
  <c r="L1190" i="6"/>
  <c r="L1250" i="6"/>
  <c r="L226" i="6"/>
  <c r="L1135" i="6"/>
  <c r="L879" i="6"/>
  <c r="L623" i="6"/>
  <c r="L367" i="6"/>
  <c r="L1086" i="6"/>
  <c r="L830" i="6"/>
  <c r="L574" i="6"/>
  <c r="L318" i="6"/>
  <c r="L167" i="6"/>
  <c r="L722" i="6"/>
  <c r="L466" i="6"/>
  <c r="L210" i="6"/>
  <c r="L2204" i="6"/>
  <c r="L1436" i="6"/>
  <c r="L1827" i="6"/>
  <c r="L2367" i="6"/>
  <c r="L2082" i="6"/>
  <c r="L1828" i="6"/>
  <c r="L1310" i="6"/>
  <c r="L2475" i="6"/>
  <c r="L1963" i="6"/>
  <c r="L437" i="6"/>
  <c r="L1437" i="6"/>
  <c r="L2428" i="6"/>
  <c r="L1916" i="6"/>
  <c r="L1404" i="6"/>
  <c r="L2307" i="6"/>
  <c r="L1795" i="6"/>
  <c r="L2324" i="6"/>
  <c r="L1812" i="6"/>
  <c r="L2203" i="6"/>
  <c r="L181" i="6"/>
  <c r="L1936" i="6"/>
  <c r="L729" i="6"/>
  <c r="L1419" i="6"/>
  <c r="L2078" i="6"/>
  <c r="L1566" i="6"/>
  <c r="L425" i="6"/>
  <c r="L2453" i="6"/>
  <c r="L2197" i="6"/>
  <c r="L1941" i="6"/>
  <c r="L1685" i="6"/>
  <c r="L1429" i="6"/>
  <c r="L229" i="6"/>
  <c r="L68" i="6"/>
  <c r="L302" i="6"/>
  <c r="L2481" i="6"/>
  <c r="L453" i="6"/>
  <c r="L1227" i="6"/>
  <c r="L2418" i="6"/>
  <c r="L2162" i="6"/>
  <c r="L1906" i="6"/>
  <c r="L2125" i="6"/>
  <c r="L1869" i="6"/>
  <c r="L1613" i="6"/>
  <c r="L1357" i="6"/>
  <c r="L1038" i="6"/>
  <c r="L2446" i="6"/>
  <c r="L2190" i="6"/>
  <c r="L1934" i="6"/>
  <c r="L1678" i="6"/>
  <c r="L1297" i="6"/>
  <c r="L1035" i="6"/>
  <c r="L1162" i="6"/>
  <c r="L138" i="6"/>
  <c r="L1703" i="6"/>
  <c r="L1447" i="6"/>
  <c r="L2309" i="6"/>
  <c r="L2053" i="6"/>
  <c r="L1797" i="6"/>
  <c r="L1541" i="6"/>
  <c r="L1196" i="6"/>
  <c r="L940" i="6"/>
  <c r="L172" i="6"/>
  <c r="L750" i="6"/>
  <c r="L853" i="6"/>
  <c r="L1001" i="6"/>
  <c r="L2369" i="6"/>
  <c r="L1256" i="6"/>
  <c r="L1000" i="6"/>
  <c r="L744" i="6"/>
  <c r="L488" i="6"/>
  <c r="L232" i="6"/>
  <c r="L1207" i="6"/>
  <c r="L951" i="6"/>
  <c r="L695" i="6"/>
  <c r="L439" i="6"/>
  <c r="L1158" i="6"/>
  <c r="L134" i="6"/>
  <c r="L499" i="6"/>
  <c r="L1218" i="6"/>
  <c r="L962" i="6"/>
  <c r="L706" i="6"/>
  <c r="L450" i="6"/>
  <c r="L47" i="6"/>
  <c r="L1054" i="6"/>
  <c r="L798" i="6"/>
  <c r="L542" i="6"/>
  <c r="L286" i="6"/>
  <c r="L135" i="6"/>
  <c r="L946" i="6"/>
  <c r="L690" i="6"/>
  <c r="L434" i="6"/>
  <c r="L178" i="6"/>
  <c r="L50" i="6"/>
  <c r="L349" i="6"/>
  <c r="L2460" i="6"/>
  <c r="L1692" i="6"/>
  <c r="L2339" i="6"/>
  <c r="L2397" i="6"/>
  <c r="L2111" i="6"/>
  <c r="L969" i="6"/>
  <c r="L1483" i="6"/>
  <c r="L457" i="6"/>
  <c r="L305" i="6"/>
  <c r="L2110" i="6"/>
  <c r="L1342" i="6"/>
  <c r="L2340" i="6"/>
  <c r="L1572" i="6"/>
  <c r="L2219" i="6"/>
  <c r="L1691" i="6"/>
  <c r="L2172" i="6"/>
  <c r="L1660" i="6"/>
  <c r="L2051" i="6"/>
  <c r="L1375" i="6"/>
  <c r="L1435" i="6"/>
  <c r="L2068" i="6"/>
  <c r="L1556" i="6"/>
  <c r="L2459" i="6"/>
  <c r="L1947" i="6"/>
  <c r="L708" i="6"/>
  <c r="L2192" i="6"/>
  <c r="L1680" i="6"/>
  <c r="L1501" i="6"/>
  <c r="L2500" i="6"/>
  <c r="L1796" i="6"/>
  <c r="L1540" i="6"/>
  <c r="L1117" i="6"/>
  <c r="L2443" i="6"/>
  <c r="L2187" i="6"/>
  <c r="L1931" i="6"/>
  <c r="L1105" i="6"/>
  <c r="L545" i="6"/>
  <c r="L1085" i="6"/>
  <c r="L1073" i="6"/>
  <c r="L1281" i="6"/>
  <c r="L1284" i="6"/>
  <c r="L537" i="6"/>
  <c r="L593" i="6"/>
  <c r="L452" i="6"/>
  <c r="L473" i="6"/>
  <c r="L381" i="6"/>
  <c r="L169" i="6"/>
  <c r="L586" i="6"/>
  <c r="L2165" i="6"/>
  <c r="L1909" i="6"/>
  <c r="L1653" i="6"/>
  <c r="L1397" i="6"/>
  <c r="L1147" i="6"/>
  <c r="L1165" i="6"/>
  <c r="L745" i="6"/>
  <c r="L1273" i="6"/>
  <c r="L494" i="6"/>
  <c r="L761" i="6"/>
  <c r="L93" i="6"/>
  <c r="L2205" i="6"/>
  <c r="L257" i="6"/>
  <c r="L2434" i="6"/>
  <c r="L260" i="6"/>
  <c r="L481" i="6"/>
  <c r="L817" i="6"/>
  <c r="L505" i="6"/>
  <c r="L1520" i="6"/>
  <c r="L561" i="6"/>
  <c r="L2269" i="6"/>
  <c r="L1193" i="6"/>
  <c r="L315" i="6"/>
  <c r="L1098" i="6"/>
  <c r="L785" i="6"/>
  <c r="L997" i="6"/>
  <c r="L421" i="6"/>
  <c r="L1136" i="6"/>
  <c r="L880" i="6"/>
  <c r="L624" i="6"/>
  <c r="L368" i="6"/>
  <c r="L112" i="6"/>
  <c r="L141" i="6"/>
  <c r="L2468" i="6"/>
  <c r="L513" i="6"/>
  <c r="L201" i="6"/>
  <c r="L1327" i="6"/>
  <c r="L1949" i="6"/>
  <c r="L76" i="6"/>
  <c r="L1225" i="6"/>
  <c r="L225" i="6"/>
  <c r="L249" i="6"/>
  <c r="L1220" i="6"/>
  <c r="L1241" i="6"/>
  <c r="L2013" i="6"/>
  <c r="L1149" i="6"/>
  <c r="L937" i="6"/>
  <c r="L2105" i="6"/>
  <c r="L1849" i="6"/>
  <c r="L1593" i="6"/>
  <c r="L1337" i="6"/>
  <c r="L529" i="6"/>
  <c r="L741" i="6"/>
  <c r="L558" i="6"/>
  <c r="L213" i="6"/>
  <c r="L165" i="6"/>
  <c r="L394" i="6"/>
  <c r="L1006" i="6"/>
  <c r="L8" i="6"/>
  <c r="L12" i="6"/>
  <c r="L1710" i="6"/>
  <c r="L629" i="6"/>
  <c r="L716" i="6"/>
  <c r="L1539" i="6"/>
  <c r="L1109" i="6"/>
  <c r="L2401" i="6"/>
  <c r="L331" i="6"/>
  <c r="L215" i="6"/>
  <c r="L422" i="6"/>
  <c r="L1299" i="6"/>
  <c r="L531" i="6"/>
  <c r="L275" i="6"/>
  <c r="L111" i="6"/>
  <c r="L72" i="6"/>
  <c r="L1234" i="6"/>
  <c r="L978" i="6"/>
  <c r="L2409" i="6"/>
  <c r="L1507" i="6"/>
  <c r="L755" i="6"/>
  <c r="L1103" i="6"/>
  <c r="L847" i="6"/>
  <c r="L335" i="6"/>
  <c r="L79" i="6"/>
  <c r="L29" i="6"/>
  <c r="L2466" i="6"/>
  <c r="L1723" i="6"/>
  <c r="L1306" i="6"/>
  <c r="L1188" i="6"/>
  <c r="L299" i="6"/>
  <c r="L795" i="6"/>
  <c r="L1232" i="6"/>
  <c r="L976" i="6"/>
  <c r="L720" i="6"/>
  <c r="L464" i="6"/>
  <c r="L208" i="6"/>
  <c r="L881" i="6"/>
  <c r="L1582" i="6"/>
  <c r="L1195" i="6"/>
  <c r="L1160" i="6"/>
  <c r="L904" i="6"/>
  <c r="L648" i="6"/>
  <c r="L392" i="6"/>
  <c r="L136" i="6"/>
  <c r="L87" i="6"/>
  <c r="L147" i="6"/>
  <c r="L866" i="6"/>
  <c r="L354" i="6"/>
  <c r="L1263" i="6"/>
  <c r="L1007" i="6"/>
  <c r="L751" i="6"/>
  <c r="L495" i="6"/>
  <c r="L1106" i="6"/>
  <c r="L78" i="6"/>
  <c r="L2404" i="6"/>
  <c r="L1892" i="6"/>
  <c r="L1744" i="6"/>
  <c r="L164" i="6"/>
  <c r="L1248" i="6"/>
  <c r="L992" i="6"/>
  <c r="L736" i="6"/>
  <c r="L480" i="6"/>
  <c r="L224" i="6"/>
  <c r="L1176" i="6"/>
  <c r="L920" i="6"/>
  <c r="L664" i="6"/>
  <c r="L408" i="6"/>
  <c r="L152" i="6"/>
  <c r="L1076" i="6"/>
  <c r="L820" i="6"/>
  <c r="L564" i="6"/>
  <c r="L308" i="6"/>
  <c r="L1104" i="6"/>
  <c r="L848" i="6"/>
  <c r="L592" i="6"/>
  <c r="L336" i="6"/>
  <c r="L80" i="6"/>
  <c r="L9" i="6"/>
  <c r="L7" i="6"/>
  <c r="L10" i="6"/>
  <c r="M1976" i="6"/>
  <c r="L1976" i="6"/>
  <c r="M2003" i="6"/>
  <c r="L2003" i="6"/>
  <c r="M1367" i="6"/>
  <c r="L1367" i="6"/>
  <c r="M604" i="6"/>
  <c r="L604" i="6"/>
  <c r="M1119" i="6"/>
  <c r="L1119" i="6"/>
  <c r="L934" i="6"/>
  <c r="M38" i="6"/>
  <c r="L38" i="6"/>
  <c r="L1043" i="6"/>
  <c r="L787" i="6"/>
  <c r="L482" i="6"/>
  <c r="M1082" i="6"/>
  <c r="L1082" i="6"/>
  <c r="M826" i="6"/>
  <c r="L826" i="6"/>
  <c r="M67" i="6"/>
  <c r="L67" i="6"/>
  <c r="M1142" i="6"/>
  <c r="L1142" i="6"/>
  <c r="M886" i="6"/>
  <c r="L886" i="6"/>
  <c r="M630" i="6"/>
  <c r="L630" i="6"/>
  <c r="M374" i="6"/>
  <c r="L374" i="6"/>
  <c r="M118" i="6"/>
  <c r="L118" i="6"/>
  <c r="M1283" i="6"/>
  <c r="L1283" i="6"/>
  <c r="M1027" i="6"/>
  <c r="L1027" i="6"/>
  <c r="M771" i="6"/>
  <c r="L771" i="6"/>
  <c r="M515" i="6"/>
  <c r="L515" i="6"/>
  <c r="M259" i="6"/>
  <c r="L259" i="6"/>
  <c r="M1720" i="6"/>
  <c r="L1720" i="6"/>
  <c r="M1847" i="6"/>
  <c r="L1847" i="6"/>
  <c r="M2124" i="6"/>
  <c r="L2124" i="6"/>
  <c r="L2280" i="6"/>
  <c r="M92" i="6"/>
  <c r="L92" i="6"/>
  <c r="M2001" i="6"/>
  <c r="L2001" i="6"/>
  <c r="M1815" i="6"/>
  <c r="L1815" i="6"/>
  <c r="L2334" i="6"/>
  <c r="M1591" i="6"/>
  <c r="L1591" i="6"/>
  <c r="M828" i="6"/>
  <c r="L828" i="6"/>
  <c r="M2225" i="6"/>
  <c r="L2225" i="6"/>
  <c r="M1713" i="6"/>
  <c r="L1713" i="6"/>
  <c r="M543" i="6"/>
  <c r="L543" i="6"/>
  <c r="L1897" i="6"/>
  <c r="L1040" i="6"/>
  <c r="L272" i="6"/>
  <c r="L1002" i="6"/>
  <c r="M1050" i="6"/>
  <c r="L1050" i="6"/>
  <c r="M24" i="6"/>
  <c r="L24" i="6"/>
  <c r="L1159" i="6"/>
  <c r="L903" i="6"/>
  <c r="L647" i="6"/>
  <c r="L391" i="6"/>
  <c r="M1110" i="6"/>
  <c r="L1110" i="6"/>
  <c r="M854" i="6"/>
  <c r="L854" i="6"/>
  <c r="M598" i="6"/>
  <c r="L598" i="6"/>
  <c r="M342" i="6"/>
  <c r="L342" i="6"/>
  <c r="M86" i="6"/>
  <c r="L86" i="6"/>
  <c r="M1251" i="6"/>
  <c r="L1251" i="6"/>
  <c r="M995" i="6"/>
  <c r="L995" i="6"/>
  <c r="M739" i="6"/>
  <c r="L739" i="6"/>
  <c r="M483" i="6"/>
  <c r="L483" i="6"/>
  <c r="M227" i="6"/>
  <c r="L227" i="6"/>
  <c r="L1202" i="6"/>
  <c r="M2359" i="6"/>
  <c r="L2359" i="6"/>
  <c r="M1868" i="6"/>
  <c r="L1868" i="6"/>
  <c r="M1745" i="6"/>
  <c r="L1745" i="6"/>
  <c r="M1688" i="6"/>
  <c r="L1688" i="6"/>
  <c r="L2365" i="6"/>
  <c r="M1580" i="6"/>
  <c r="L1580" i="6"/>
  <c r="M2483" i="6"/>
  <c r="L2483" i="6"/>
  <c r="L1531" i="6"/>
  <c r="M65" i="6"/>
  <c r="L65" i="6"/>
  <c r="M1969" i="6"/>
  <c r="L1969" i="6"/>
  <c r="M1457" i="6"/>
  <c r="L1457" i="6"/>
  <c r="L2381" i="6"/>
  <c r="L2153" i="6"/>
  <c r="L1385" i="6"/>
  <c r="L1296" i="6"/>
  <c r="L784" i="6"/>
  <c r="M351" i="6"/>
  <c r="L351" i="6"/>
  <c r="L428" i="6"/>
  <c r="M767" i="6"/>
  <c r="L767" i="6"/>
  <c r="M927" i="6"/>
  <c r="L927" i="6"/>
  <c r="L1011" i="6"/>
  <c r="L194" i="6"/>
  <c r="M66" i="6"/>
  <c r="L66" i="6"/>
  <c r="L591" i="6"/>
  <c r="L2308" i="6"/>
  <c r="L1647" i="6"/>
  <c r="L293" i="6"/>
  <c r="L580" i="6"/>
  <c r="L491" i="6"/>
  <c r="L2498" i="6"/>
  <c r="L2304" i="6"/>
  <c r="L2048" i="6"/>
  <c r="L1792" i="6"/>
  <c r="L1536" i="6"/>
  <c r="L2439" i="6"/>
  <c r="L2183" i="6"/>
  <c r="L1927" i="6"/>
  <c r="L2396" i="6"/>
  <c r="L2140" i="6"/>
  <c r="L1884" i="6"/>
  <c r="L1628" i="6"/>
  <c r="L1372" i="6"/>
  <c r="L2275" i="6"/>
  <c r="L2019" i="6"/>
  <c r="L1763" i="6"/>
  <c r="L1410" i="6"/>
  <c r="M2424" i="6"/>
  <c r="L2424" i="6"/>
  <c r="M2168" i="6"/>
  <c r="L2168" i="6"/>
  <c r="M1912" i="6"/>
  <c r="L1912" i="6"/>
  <c r="M1656" i="6"/>
  <c r="L1656" i="6"/>
  <c r="M1400" i="6"/>
  <c r="L1400" i="6"/>
  <c r="L2303" i="6"/>
  <c r="L2047" i="6"/>
  <c r="L1791" i="6"/>
  <c r="L1371" i="6"/>
  <c r="L2109" i="6"/>
  <c r="L2292" i="6"/>
  <c r="L2036" i="6"/>
  <c r="L1780" i="6"/>
  <c r="L1524" i="6"/>
  <c r="L989" i="6"/>
  <c r="L2427" i="6"/>
  <c r="L2171" i="6"/>
  <c r="L1915" i="6"/>
  <c r="L155" i="6"/>
  <c r="L2416" i="6"/>
  <c r="L2160" i="6"/>
  <c r="L1904" i="6"/>
  <c r="L1648" i="6"/>
  <c r="L1392" i="6"/>
  <c r="M2295" i="6"/>
  <c r="L2295" i="6"/>
  <c r="M2039" i="6"/>
  <c r="L2039" i="6"/>
  <c r="M1783" i="6"/>
  <c r="L1783" i="6"/>
  <c r="L1570" i="6"/>
  <c r="L641" i="6"/>
  <c r="M2316" i="6"/>
  <c r="L2316" i="6"/>
  <c r="M2060" i="6"/>
  <c r="L2060" i="6"/>
  <c r="M1804" i="6"/>
  <c r="L1804" i="6"/>
  <c r="M1548" i="6"/>
  <c r="L1548" i="6"/>
  <c r="M2451" i="6"/>
  <c r="L2451" i="6"/>
  <c r="M2195" i="6"/>
  <c r="L2195" i="6"/>
  <c r="M1939" i="6"/>
  <c r="L1939" i="6"/>
  <c r="L1659" i="6"/>
  <c r="L805" i="6"/>
  <c r="L2472" i="6"/>
  <c r="L2216" i="6"/>
  <c r="L1960" i="6"/>
  <c r="L1704" i="6"/>
  <c r="L1448" i="6"/>
  <c r="L2351" i="6"/>
  <c r="L2095" i="6"/>
  <c r="L1839" i="6"/>
  <c r="L1467" i="6"/>
  <c r="L2018" i="6"/>
  <c r="L2493" i="6"/>
  <c r="L2302" i="6"/>
  <c r="L2046" i="6"/>
  <c r="L1790" i="6"/>
  <c r="L1534" i="6"/>
  <c r="L2265" i="6"/>
  <c r="L2009" i="6"/>
  <c r="L1753" i="6"/>
  <c r="L1497" i="6"/>
  <c r="L1152" i="6"/>
  <c r="L896" i="6"/>
  <c r="L640" i="6"/>
  <c r="L384" i="6"/>
  <c r="L128" i="6"/>
  <c r="L16" i="6"/>
  <c r="M1559" i="6"/>
  <c r="L1559" i="6"/>
  <c r="L2458" i="6"/>
  <c r="L2202" i="6"/>
  <c r="L1946" i="6"/>
  <c r="L1690" i="6"/>
  <c r="L1434" i="6"/>
  <c r="M1321" i="6"/>
  <c r="L1321" i="6"/>
  <c r="L2421" i="6"/>
  <c r="M23" i="6"/>
  <c r="L23" i="6"/>
  <c r="M1052" i="6"/>
  <c r="L1052" i="6"/>
  <c r="M796" i="6"/>
  <c r="L796" i="6"/>
  <c r="M540" i="6"/>
  <c r="L540" i="6"/>
  <c r="M284" i="6"/>
  <c r="L284" i="6"/>
  <c r="L1067" i="6"/>
  <c r="M383" i="6"/>
  <c r="L383" i="6"/>
  <c r="M1587" i="6"/>
  <c r="L1587" i="6"/>
  <c r="M1331" i="6"/>
  <c r="L1331" i="6"/>
  <c r="L2486" i="6"/>
  <c r="L2230" i="6"/>
  <c r="L1974" i="6"/>
  <c r="L1718" i="6"/>
  <c r="L1462" i="6"/>
  <c r="L493" i="6"/>
  <c r="L2449" i="6"/>
  <c r="M2193" i="6"/>
  <c r="L2193" i="6"/>
  <c r="M1937" i="6"/>
  <c r="L1937" i="6"/>
  <c r="M1681" i="6"/>
  <c r="L1681" i="6"/>
  <c r="M1425" i="6"/>
  <c r="L1425" i="6"/>
  <c r="L197" i="6"/>
  <c r="M60" i="6"/>
  <c r="L60" i="6"/>
  <c r="L1080" i="6"/>
  <c r="L824" i="6"/>
  <c r="L568" i="6"/>
  <c r="L312" i="6"/>
  <c r="L459" i="6"/>
  <c r="L2386" i="6"/>
  <c r="L2130" i="6"/>
  <c r="L1874" i="6"/>
  <c r="L1618" i="6"/>
  <c r="L1362" i="6"/>
  <c r="L841" i="6"/>
  <c r="L2349" i="6"/>
  <c r="L2093" i="6"/>
  <c r="L1837" i="6"/>
  <c r="L1581" i="6"/>
  <c r="L1325" i="6"/>
  <c r="L1236" i="6"/>
  <c r="L980" i="6"/>
  <c r="L724" i="6"/>
  <c r="L468" i="6"/>
  <c r="L212" i="6"/>
  <c r="L875" i="6"/>
  <c r="M191" i="6"/>
  <c r="L191" i="6"/>
  <c r="L910" i="6"/>
  <c r="L2414" i="6"/>
  <c r="L2158" i="6"/>
  <c r="L1902" i="6"/>
  <c r="L1646" i="6"/>
  <c r="L1390" i="6"/>
  <c r="L1065" i="6"/>
  <c r="L2377" i="6"/>
  <c r="L2121" i="6"/>
  <c r="L1865" i="6"/>
  <c r="L1609" i="6"/>
  <c r="L1353" i="6"/>
  <c r="L1264" i="6"/>
  <c r="L1008" i="6"/>
  <c r="L752" i="6"/>
  <c r="L496" i="6"/>
  <c r="L240" i="6"/>
  <c r="L955" i="6"/>
  <c r="L267" i="6"/>
  <c r="L1671" i="6"/>
  <c r="L1415" i="6"/>
  <c r="L117" i="6"/>
  <c r="L657" i="6"/>
  <c r="L2314" i="6"/>
  <c r="L2058" i="6"/>
  <c r="L1802" i="6"/>
  <c r="L1546" i="6"/>
  <c r="L2277" i="6"/>
  <c r="L2021" i="6"/>
  <c r="L1765" i="6"/>
  <c r="L1509" i="6"/>
  <c r="L1164" i="6"/>
  <c r="L908" i="6"/>
  <c r="L652" i="6"/>
  <c r="L396" i="6"/>
  <c r="L140" i="6"/>
  <c r="L48" i="6"/>
  <c r="L683" i="6"/>
  <c r="L622" i="6"/>
  <c r="L1475" i="6"/>
  <c r="L597" i="6"/>
  <c r="L2374" i="6"/>
  <c r="L2118" i="6"/>
  <c r="L1862" i="6"/>
  <c r="L1606" i="6"/>
  <c r="L1350" i="6"/>
  <c r="L2337" i="6"/>
  <c r="L2081" i="6"/>
  <c r="L1825" i="6"/>
  <c r="L1569" i="6"/>
  <c r="L1304" i="6"/>
  <c r="L1224" i="6"/>
  <c r="L968" i="6"/>
  <c r="L712" i="6"/>
  <c r="L456" i="6"/>
  <c r="L200" i="6"/>
  <c r="L843" i="6"/>
  <c r="M159" i="6"/>
  <c r="L159" i="6"/>
  <c r="L874" i="6"/>
  <c r="L1175" i="6"/>
  <c r="L919" i="6"/>
  <c r="L663" i="6"/>
  <c r="L407" i="6"/>
  <c r="L151" i="6"/>
  <c r="L1126" i="6"/>
  <c r="L870" i="6"/>
  <c r="L614" i="6"/>
  <c r="L358" i="6"/>
  <c r="L102" i="6"/>
  <c r="L1235" i="6"/>
  <c r="L979" i="6"/>
  <c r="L723" i="6"/>
  <c r="L467" i="6"/>
  <c r="L211" i="6"/>
  <c r="M2380" i="6"/>
  <c r="L2380" i="6"/>
  <c r="L2084" i="6"/>
  <c r="M2456" i="6"/>
  <c r="L2456" i="6"/>
  <c r="M2327" i="6"/>
  <c r="L2327" i="6"/>
  <c r="M1836" i="6"/>
  <c r="L1836" i="6"/>
  <c r="L2248" i="6"/>
  <c r="L100" i="6"/>
  <c r="M1084" i="6"/>
  <c r="L1084" i="6"/>
  <c r="M1363" i="6"/>
  <c r="L1363" i="6"/>
  <c r="M959" i="6"/>
  <c r="L959" i="6"/>
  <c r="L1641" i="6"/>
  <c r="L528" i="6"/>
  <c r="L684" i="6"/>
  <c r="L183" i="6"/>
  <c r="L646" i="6"/>
  <c r="L1267" i="6"/>
  <c r="L243" i="6"/>
  <c r="L64" i="6"/>
  <c r="L2276" i="6"/>
  <c r="L2020" i="6"/>
  <c r="L1317" i="6"/>
  <c r="L324" i="6"/>
  <c r="L2272" i="6"/>
  <c r="L2016" i="6"/>
  <c r="L1760" i="6"/>
  <c r="L1504" i="6"/>
  <c r="L2407" i="6"/>
  <c r="L2151" i="6"/>
  <c r="L1895" i="6"/>
  <c r="L1579" i="6"/>
  <c r="L2364" i="6"/>
  <c r="L2108" i="6"/>
  <c r="L1852" i="6"/>
  <c r="L1596" i="6"/>
  <c r="L1340" i="6"/>
  <c r="L2243" i="6"/>
  <c r="L1987" i="6"/>
  <c r="M2392" i="6"/>
  <c r="L2392" i="6"/>
  <c r="M2136" i="6"/>
  <c r="L2136" i="6"/>
  <c r="M1880" i="6"/>
  <c r="L1880" i="6"/>
  <c r="M1624" i="6"/>
  <c r="L1624" i="6"/>
  <c r="M1368" i="6"/>
  <c r="L1368" i="6"/>
  <c r="L2271" i="6"/>
  <c r="L2015" i="6"/>
  <c r="L1759" i="6"/>
  <c r="L1290" i="6"/>
  <c r="L1378" i="6"/>
  <c r="L1853" i="6"/>
  <c r="L1252" i="6"/>
  <c r="L2260" i="6"/>
  <c r="L2004" i="6"/>
  <c r="L1748" i="6"/>
  <c r="L1492" i="6"/>
  <c r="L733" i="6"/>
  <c r="L2395" i="6"/>
  <c r="L2139" i="6"/>
  <c r="L1883" i="6"/>
  <c r="L1551" i="6"/>
  <c r="L2370" i="6"/>
  <c r="L2384" i="6"/>
  <c r="L2128" i="6"/>
  <c r="L1872" i="6"/>
  <c r="L1616" i="6"/>
  <c r="L1360" i="6"/>
  <c r="M2263" i="6"/>
  <c r="L2263" i="6"/>
  <c r="M2007" i="6"/>
  <c r="L2007" i="6"/>
  <c r="M1747" i="6"/>
  <c r="L1747" i="6"/>
  <c r="L1173" i="6"/>
  <c r="L385" i="6"/>
  <c r="M2284" i="6"/>
  <c r="L2284" i="6"/>
  <c r="M2028" i="6"/>
  <c r="L2028" i="6"/>
  <c r="M1772" i="6"/>
  <c r="L1772" i="6"/>
  <c r="M1516" i="6"/>
  <c r="L1516" i="6"/>
  <c r="M2419" i="6"/>
  <c r="L2419" i="6"/>
  <c r="M2163" i="6"/>
  <c r="L2163" i="6"/>
  <c r="M1907" i="6"/>
  <c r="L1907" i="6"/>
  <c r="L1599" i="6"/>
  <c r="L2440" i="6"/>
  <c r="L2184" i="6"/>
  <c r="L1928" i="6"/>
  <c r="L1672" i="6"/>
  <c r="L1416" i="6"/>
  <c r="L2319" i="6"/>
  <c r="L2063" i="6"/>
  <c r="L1807" i="6"/>
  <c r="L1403" i="6"/>
  <c r="L1762" i="6"/>
  <c r="L2237" i="6"/>
  <c r="L2270" i="6"/>
  <c r="L2014" i="6"/>
  <c r="L1758" i="6"/>
  <c r="L1502" i="6"/>
  <c r="L2489" i="6"/>
  <c r="L2233" i="6"/>
  <c r="L1977" i="6"/>
  <c r="L1721" i="6"/>
  <c r="L1465" i="6"/>
  <c r="L1120" i="6"/>
  <c r="L864" i="6"/>
  <c r="L608" i="6"/>
  <c r="L352" i="6"/>
  <c r="L96" i="6"/>
  <c r="M1247" i="6"/>
  <c r="L1247" i="6"/>
  <c r="L458" i="6"/>
  <c r="M1527" i="6"/>
  <c r="L1527" i="6"/>
  <c r="L2426" i="6"/>
  <c r="L2170" i="6"/>
  <c r="L1914" i="6"/>
  <c r="L1658" i="6"/>
  <c r="L1402" i="6"/>
  <c r="L2389" i="6"/>
  <c r="M1276" i="6"/>
  <c r="L1276" i="6"/>
  <c r="M1020" i="6"/>
  <c r="L1020" i="6"/>
  <c r="M764" i="6"/>
  <c r="L764" i="6"/>
  <c r="M508" i="6"/>
  <c r="L508" i="6"/>
  <c r="M252" i="6"/>
  <c r="L252" i="6"/>
  <c r="L987" i="6"/>
  <c r="M1555" i="6"/>
  <c r="L1555" i="6"/>
  <c r="L2454" i="6"/>
  <c r="L2198" i="6"/>
  <c r="L1942" i="6"/>
  <c r="L1686" i="6"/>
  <c r="L1430" i="6"/>
  <c r="L237" i="6"/>
  <c r="M2417" i="6"/>
  <c r="L2417" i="6"/>
  <c r="M2161" i="6"/>
  <c r="L2161" i="6"/>
  <c r="M1905" i="6"/>
  <c r="L1905" i="6"/>
  <c r="M1649" i="6"/>
  <c r="L1649" i="6"/>
  <c r="M1393" i="6"/>
  <c r="L1393" i="6"/>
  <c r="L17" i="6"/>
  <c r="L1048" i="6"/>
  <c r="L792" i="6"/>
  <c r="L536" i="6"/>
  <c r="L280" i="6"/>
  <c r="M1055" i="6"/>
  <c r="L1055" i="6"/>
  <c r="L2354" i="6"/>
  <c r="L2098" i="6"/>
  <c r="L1842" i="6"/>
  <c r="L1586" i="6"/>
  <c r="L1330" i="6"/>
  <c r="L585" i="6"/>
  <c r="L2317" i="6"/>
  <c r="L2061" i="6"/>
  <c r="L1805" i="6"/>
  <c r="L1549" i="6"/>
  <c r="L1204" i="6"/>
  <c r="L948" i="6"/>
  <c r="L692" i="6"/>
  <c r="L436" i="6"/>
  <c r="L180" i="6"/>
  <c r="L782" i="6"/>
  <c r="L1201" i="6"/>
  <c r="L2382" i="6"/>
  <c r="L2126" i="6"/>
  <c r="L1870" i="6"/>
  <c r="L1614" i="6"/>
  <c r="L1358" i="6"/>
  <c r="L809" i="6"/>
  <c r="L2345" i="6"/>
  <c r="L2089" i="6"/>
  <c r="L1833" i="6"/>
  <c r="L1577" i="6"/>
  <c r="L1320" i="6"/>
  <c r="M863" i="6"/>
  <c r="L863" i="6"/>
  <c r="L1639" i="6"/>
  <c r="L1383" i="6"/>
  <c r="L401" i="6"/>
  <c r="L2282" i="6"/>
  <c r="L2026" i="6"/>
  <c r="L1770" i="6"/>
  <c r="L1514" i="6"/>
  <c r="L2501" i="6"/>
  <c r="L2245" i="6"/>
  <c r="L1989" i="6"/>
  <c r="L1733" i="6"/>
  <c r="L1477" i="6"/>
  <c r="L1132" i="6"/>
  <c r="L876" i="6"/>
  <c r="L620" i="6"/>
  <c r="L364" i="6"/>
  <c r="L108" i="6"/>
  <c r="M1279" i="6"/>
  <c r="L1279" i="6"/>
  <c r="L603" i="6"/>
  <c r="L1443" i="6"/>
  <c r="L341" i="6"/>
  <c r="L2342" i="6"/>
  <c r="L2086" i="6"/>
  <c r="L1830" i="6"/>
  <c r="L1574" i="6"/>
  <c r="L1314" i="6"/>
  <c r="L2305" i="6"/>
  <c r="L2049" i="6"/>
  <c r="L1793" i="6"/>
  <c r="L1537" i="6"/>
  <c r="L1093" i="6"/>
  <c r="L1192" i="6"/>
  <c r="L936" i="6"/>
  <c r="L680" i="6"/>
  <c r="L424" i="6"/>
  <c r="L168" i="6"/>
  <c r="L763" i="6"/>
  <c r="L746" i="6"/>
  <c r="L1143" i="6"/>
  <c r="L887" i="6"/>
  <c r="L631" i="6"/>
  <c r="L375" i="6"/>
  <c r="L119" i="6"/>
  <c r="L1094" i="6"/>
  <c r="L838" i="6"/>
  <c r="L582" i="6"/>
  <c r="L326" i="6"/>
  <c r="L1203" i="6"/>
  <c r="L947" i="6"/>
  <c r="L691" i="6"/>
  <c r="L435" i="6"/>
  <c r="M860" i="6"/>
  <c r="L860" i="6"/>
  <c r="M1489" i="6"/>
  <c r="L1489" i="6"/>
  <c r="M1683" i="6"/>
  <c r="L1683" i="6"/>
  <c r="M1087" i="6"/>
  <c r="L1087" i="6"/>
  <c r="M1324" i="6"/>
  <c r="L1324" i="6"/>
  <c r="M37" i="6"/>
  <c r="L37" i="6"/>
  <c r="L475" i="6"/>
  <c r="L1679" i="6"/>
  <c r="M1848" i="6"/>
  <c r="L1848" i="6"/>
  <c r="L1983" i="6"/>
  <c r="L2114" i="6"/>
  <c r="L1840" i="6"/>
  <c r="M2231" i="6"/>
  <c r="L2231" i="6"/>
  <c r="M2131" i="6"/>
  <c r="L2131" i="6"/>
  <c r="M988" i="6"/>
  <c r="L988" i="6"/>
  <c r="M1523" i="6"/>
  <c r="L1523" i="6"/>
  <c r="M2129" i="6"/>
  <c r="L2129" i="6"/>
  <c r="M1361" i="6"/>
  <c r="L1361" i="6"/>
  <c r="M287" i="6"/>
  <c r="L287" i="6"/>
  <c r="L1229" i="6"/>
  <c r="L329" i="6"/>
  <c r="M703" i="6"/>
  <c r="L703" i="6"/>
  <c r="L654" i="6"/>
  <c r="L945" i="6"/>
  <c r="L2350" i="6"/>
  <c r="L2094" i="6"/>
  <c r="L1838" i="6"/>
  <c r="L553" i="6"/>
  <c r="M95" i="6"/>
  <c r="L95" i="6"/>
  <c r="L1607" i="6"/>
  <c r="L1351" i="6"/>
  <c r="L145" i="6"/>
  <c r="L2469" i="6"/>
  <c r="L1100" i="6"/>
  <c r="L844" i="6"/>
  <c r="L588" i="6"/>
  <c r="L332" i="6"/>
  <c r="M511" i="6"/>
  <c r="L511" i="6"/>
  <c r="L366" i="6"/>
  <c r="L1411" i="6"/>
  <c r="L85" i="6"/>
  <c r="L837" i="6"/>
  <c r="M43" i="6"/>
  <c r="L43" i="6"/>
  <c r="M671" i="6"/>
  <c r="L671" i="6"/>
  <c r="L75" i="6"/>
  <c r="L57" i="6"/>
  <c r="L1062" i="6"/>
  <c r="L806" i="6"/>
  <c r="L1171" i="6"/>
  <c r="L915" i="6"/>
  <c r="L659" i="6"/>
  <c r="L403" i="6"/>
  <c r="L1122" i="6"/>
  <c r="L610" i="6"/>
  <c r="L98" i="6"/>
  <c r="L239" i="6"/>
  <c r="L1214" i="6"/>
  <c r="L958" i="6"/>
  <c r="L702" i="6"/>
  <c r="L446" i="6"/>
  <c r="L190" i="6"/>
  <c r="M1210" i="6"/>
  <c r="L1210" i="6"/>
  <c r="M954" i="6"/>
  <c r="L954" i="6"/>
  <c r="M1270" i="6"/>
  <c r="L1270" i="6"/>
  <c r="M1014" i="6"/>
  <c r="L1014" i="6"/>
  <c r="M758" i="6"/>
  <c r="L758" i="6"/>
  <c r="M502" i="6"/>
  <c r="L502" i="6"/>
  <c r="M246" i="6"/>
  <c r="L246" i="6"/>
  <c r="M1155" i="6"/>
  <c r="L1155" i="6"/>
  <c r="M899" i="6"/>
  <c r="L899" i="6"/>
  <c r="M643" i="6"/>
  <c r="L643" i="6"/>
  <c r="M387" i="6"/>
  <c r="L387" i="6"/>
  <c r="M131" i="6"/>
  <c r="L131" i="6"/>
  <c r="L850" i="6"/>
  <c r="L594" i="6"/>
  <c r="L338" i="6"/>
  <c r="L82" i="6"/>
  <c r="M2232" i="6"/>
  <c r="L2232" i="6"/>
  <c r="L2224" i="6"/>
  <c r="M1356" i="6"/>
  <c r="L1356" i="6"/>
  <c r="M2259" i="6"/>
  <c r="L2259" i="6"/>
  <c r="M1623" i="6"/>
  <c r="L1623" i="6"/>
  <c r="M348" i="6"/>
  <c r="L348" i="6"/>
  <c r="M1395" i="6"/>
  <c r="L1395" i="6"/>
  <c r="L363" i="6"/>
  <c r="M1944" i="6"/>
  <c r="L1944" i="6"/>
  <c r="L1667" i="6"/>
  <c r="M2071" i="6"/>
  <c r="L2071" i="6"/>
  <c r="L2274" i="6"/>
  <c r="L1822" i="6"/>
  <c r="M316" i="6"/>
  <c r="L316" i="6"/>
  <c r="M1619" i="6"/>
  <c r="L1619" i="6"/>
  <c r="L1988" i="6"/>
  <c r="L309" i="6"/>
  <c r="M1336" i="6"/>
  <c r="L1336" i="6"/>
  <c r="M1715" i="6"/>
  <c r="L1715" i="6"/>
  <c r="L661" i="6"/>
  <c r="M1996" i="6"/>
  <c r="L1996" i="6"/>
  <c r="L2152" i="6"/>
  <c r="M1495" i="6"/>
  <c r="L1495" i="6"/>
  <c r="M1244" i="6"/>
  <c r="L1244" i="6"/>
  <c r="M220" i="6"/>
  <c r="L220" i="6"/>
  <c r="M1617" i="6"/>
  <c r="L1617" i="6"/>
  <c r="L1956" i="6"/>
  <c r="L1700" i="6"/>
  <c r="L1444" i="6"/>
  <c r="L889" i="6"/>
  <c r="L2347" i="6"/>
  <c r="L2091" i="6"/>
  <c r="L1835" i="6"/>
  <c r="L2464" i="6"/>
  <c r="L2208" i="6"/>
  <c r="L1952" i="6"/>
  <c r="L1696" i="6"/>
  <c r="L1440" i="6"/>
  <c r="L857" i="6"/>
  <c r="L2343" i="6"/>
  <c r="L2087" i="6"/>
  <c r="L1831" i="6"/>
  <c r="L1451" i="6"/>
  <c r="L2429" i="6"/>
  <c r="L2300" i="6"/>
  <c r="L2044" i="6"/>
  <c r="L1788" i="6"/>
  <c r="L1532" i="6"/>
  <c r="L2435" i="6"/>
  <c r="L2179" i="6"/>
  <c r="L1923" i="6"/>
  <c r="L1631" i="6"/>
  <c r="M319" i="6"/>
  <c r="L319" i="6"/>
  <c r="M2328" i="6"/>
  <c r="L2328" i="6"/>
  <c r="M2072" i="6"/>
  <c r="L2072" i="6"/>
  <c r="M1816" i="6"/>
  <c r="L1816" i="6"/>
  <c r="M1560" i="6"/>
  <c r="L1560" i="6"/>
  <c r="L2463" i="6"/>
  <c r="L2207" i="6"/>
  <c r="L1951" i="6"/>
  <c r="L1341" i="6"/>
  <c r="L740" i="6"/>
  <c r="L2452" i="6"/>
  <c r="L2196" i="6"/>
  <c r="L1940" i="6"/>
  <c r="L1684" i="6"/>
  <c r="L1428" i="6"/>
  <c r="L221" i="6"/>
  <c r="L2331" i="6"/>
  <c r="L2075" i="6"/>
  <c r="L1819" i="6"/>
  <c r="L1423" i="6"/>
  <c r="L1858" i="6"/>
  <c r="L2333" i="6"/>
  <c r="L2320" i="6"/>
  <c r="L2064" i="6"/>
  <c r="L1552" i="6"/>
  <c r="L1213" i="6"/>
  <c r="M2455" i="6"/>
  <c r="L2455" i="6"/>
  <c r="M2199" i="6"/>
  <c r="L2199" i="6"/>
  <c r="M1943" i="6"/>
  <c r="L1943" i="6"/>
  <c r="L1663" i="6"/>
  <c r="L1061" i="6"/>
  <c r="L747" i="6"/>
  <c r="M2476" i="6"/>
  <c r="L2476" i="6"/>
  <c r="M2220" i="6"/>
  <c r="L2220" i="6"/>
  <c r="M1964" i="6"/>
  <c r="L1964" i="6"/>
  <c r="M1708" i="6"/>
  <c r="L1708" i="6"/>
  <c r="M1452" i="6"/>
  <c r="L1452" i="6"/>
  <c r="M2355" i="6"/>
  <c r="L2355" i="6"/>
  <c r="M2099" i="6"/>
  <c r="L2099" i="6"/>
  <c r="M1843" i="6"/>
  <c r="L1843" i="6"/>
  <c r="L1471" i="6"/>
  <c r="L2050" i="6"/>
  <c r="L1121" i="6"/>
  <c r="L2376" i="6"/>
  <c r="L2120" i="6"/>
  <c r="L1864" i="6"/>
  <c r="L1608" i="6"/>
  <c r="L1352" i="6"/>
  <c r="L2255" i="6"/>
  <c r="L1999" i="6"/>
  <c r="L1739" i="6"/>
  <c r="L1725" i="6"/>
  <c r="L1124" i="6"/>
  <c r="L2462" i="6"/>
  <c r="L2206" i="6"/>
  <c r="L1950" i="6"/>
  <c r="L1694" i="6"/>
  <c r="L1438" i="6"/>
  <c r="L2425" i="6"/>
  <c r="L1226" i="6"/>
  <c r="L202" i="6"/>
  <c r="M1719" i="6"/>
  <c r="L1719" i="6"/>
  <c r="M1463" i="6"/>
  <c r="L1463" i="6"/>
  <c r="L2362" i="6"/>
  <c r="L2106" i="6"/>
  <c r="L1850" i="6"/>
  <c r="L1594" i="6"/>
  <c r="L1338" i="6"/>
  <c r="L2325" i="6"/>
  <c r="L2069" i="6"/>
  <c r="L1813" i="6"/>
  <c r="L1557" i="6"/>
  <c r="M1212" i="6"/>
  <c r="L1212" i="6"/>
  <c r="M956" i="6"/>
  <c r="L956" i="6"/>
  <c r="M700" i="6"/>
  <c r="L700" i="6"/>
  <c r="M444" i="6"/>
  <c r="L444" i="6"/>
  <c r="M188" i="6"/>
  <c r="L188" i="6"/>
  <c r="L811" i="6"/>
  <c r="M127" i="6"/>
  <c r="L127" i="6"/>
  <c r="M1491" i="6"/>
  <c r="L1491" i="6"/>
  <c r="L725" i="6"/>
  <c r="L2390" i="6"/>
  <c r="L2134" i="6"/>
  <c r="L1878" i="6"/>
  <c r="L1622" i="6"/>
  <c r="L1366" i="6"/>
  <c r="M2353" i="6"/>
  <c r="L2353" i="6"/>
  <c r="M2097" i="6"/>
  <c r="L2097" i="6"/>
  <c r="M1841" i="6"/>
  <c r="L1841" i="6"/>
  <c r="M1585" i="6"/>
  <c r="L1585" i="6"/>
  <c r="M1329" i="6"/>
  <c r="L1329" i="6"/>
  <c r="L203" i="6"/>
  <c r="L2290" i="6"/>
  <c r="L2034" i="6"/>
  <c r="L1778" i="6"/>
  <c r="L1522" i="6"/>
  <c r="L973" i="6"/>
  <c r="L2253" i="6"/>
  <c r="L1997" i="6"/>
  <c r="L1741" i="6"/>
  <c r="L1485" i="6"/>
  <c r="L619" i="6"/>
  <c r="L526" i="6"/>
  <c r="L689" i="6"/>
  <c r="L2318" i="6"/>
  <c r="L2062" i="6"/>
  <c r="L1806" i="6"/>
  <c r="L1550" i="6"/>
  <c r="L297" i="6"/>
  <c r="L2281" i="6"/>
  <c r="L2025" i="6"/>
  <c r="L1769" i="6"/>
  <c r="L1513" i="6"/>
  <c r="L1168" i="6"/>
  <c r="L912" i="6"/>
  <c r="L656" i="6"/>
  <c r="L400" i="6"/>
  <c r="L144" i="6"/>
  <c r="L59" i="6"/>
  <c r="L699" i="6"/>
  <c r="L1575" i="6"/>
  <c r="L1316" i="6"/>
  <c r="L2437" i="6"/>
  <c r="L2181" i="6"/>
  <c r="L1925" i="6"/>
  <c r="L1669" i="6"/>
  <c r="L1413" i="6"/>
  <c r="L44" i="6"/>
  <c r="L1068" i="6"/>
  <c r="L812" i="6"/>
  <c r="L556" i="6"/>
  <c r="L300" i="6"/>
  <c r="L1115" i="6"/>
  <c r="L427" i="6"/>
  <c r="L1635" i="6"/>
  <c r="L1379" i="6"/>
  <c r="L877" i="6"/>
  <c r="L2497" i="6"/>
  <c r="L2241" i="6"/>
  <c r="L1985" i="6"/>
  <c r="L1729" i="6"/>
  <c r="L1473" i="6"/>
  <c r="L581" i="6"/>
  <c r="L1128" i="6"/>
  <c r="L872" i="6"/>
  <c r="L616" i="6"/>
  <c r="L360" i="6"/>
  <c r="L104" i="6"/>
  <c r="L1275" i="6"/>
  <c r="L587" i="6"/>
  <c r="L490" i="6"/>
  <c r="L32" i="6"/>
  <c r="L15" i="6"/>
  <c r="L1030" i="6"/>
  <c r="L774" i="6"/>
  <c r="L518" i="6"/>
  <c r="L262" i="6"/>
  <c r="L1139" i="6"/>
  <c r="L883" i="6"/>
  <c r="L627" i="6"/>
  <c r="L371" i="6"/>
  <c r="L1090" i="6"/>
  <c r="L834" i="6"/>
  <c r="L578" i="6"/>
  <c r="L322" i="6"/>
  <c r="L77" i="6"/>
  <c r="L1231" i="6"/>
  <c r="L975" i="6"/>
  <c r="L719" i="6"/>
  <c r="L463" i="6"/>
  <c r="L207" i="6"/>
  <c r="L1182" i="6"/>
  <c r="L926" i="6"/>
  <c r="L670" i="6"/>
  <c r="L414" i="6"/>
  <c r="L158" i="6"/>
  <c r="L30" i="6"/>
  <c r="M1178" i="6"/>
  <c r="L1178" i="6"/>
  <c r="M922" i="6"/>
  <c r="L922" i="6"/>
  <c r="L1287" i="6"/>
  <c r="L1031" i="6"/>
  <c r="L775" i="6"/>
  <c r="L519" i="6"/>
  <c r="L263" i="6"/>
  <c r="M1238" i="6"/>
  <c r="L1238" i="6"/>
  <c r="M982" i="6"/>
  <c r="L982" i="6"/>
  <c r="M726" i="6"/>
  <c r="L726" i="6"/>
  <c r="M470" i="6"/>
  <c r="L470" i="6"/>
  <c r="M214" i="6"/>
  <c r="L214" i="6"/>
  <c r="M1123" i="6"/>
  <c r="L1123" i="6"/>
  <c r="M867" i="6"/>
  <c r="L867" i="6"/>
  <c r="M611" i="6"/>
  <c r="L611" i="6"/>
  <c r="M355" i="6"/>
  <c r="L355" i="6"/>
  <c r="M99" i="6"/>
  <c r="L99" i="6"/>
  <c r="M1464" i="6"/>
  <c r="L1464" i="6"/>
  <c r="M2103" i="6"/>
  <c r="L2103" i="6"/>
  <c r="M2485" i="6"/>
  <c r="L2485" i="6"/>
  <c r="M2257" i="6"/>
  <c r="L2257" i="6"/>
  <c r="M1311" i="6"/>
  <c r="L1311" i="6"/>
  <c r="M2200" i="6"/>
  <c r="L2200" i="6"/>
  <c r="M831" i="6"/>
  <c r="L831" i="6"/>
  <c r="M2092" i="6"/>
  <c r="L2092" i="6"/>
  <c r="M1971" i="6"/>
  <c r="L1971" i="6"/>
  <c r="M1335" i="6"/>
  <c r="L1335" i="6"/>
  <c r="L2210" i="6"/>
  <c r="M2104" i="6"/>
  <c r="L2104" i="6"/>
  <c r="L2239" i="6"/>
  <c r="L1597" i="6"/>
  <c r="M2487" i="6"/>
  <c r="L2487" i="6"/>
  <c r="M1975" i="6"/>
  <c r="L1975" i="6"/>
  <c r="L129" i="6"/>
  <c r="M1484" i="6"/>
  <c r="L1484" i="6"/>
  <c r="M479" i="6"/>
  <c r="L479" i="6"/>
  <c r="M476" i="6"/>
  <c r="L476" i="6"/>
  <c r="L2066" i="6"/>
  <c r="L2180" i="6"/>
  <c r="L1668" i="6"/>
  <c r="L1412" i="6"/>
  <c r="L633" i="6"/>
  <c r="L2315" i="6"/>
  <c r="L2059" i="6"/>
  <c r="L1803" i="6"/>
  <c r="L1391" i="6"/>
  <c r="L1730" i="6"/>
  <c r="L2432" i="6"/>
  <c r="L2176" i="6"/>
  <c r="L1920" i="6"/>
  <c r="L1664" i="6"/>
  <c r="L1408" i="6"/>
  <c r="L601" i="6"/>
  <c r="L2311" i="6"/>
  <c r="L2055" i="6"/>
  <c r="L1799" i="6"/>
  <c r="L2268" i="6"/>
  <c r="L2012" i="6"/>
  <c r="L1756" i="6"/>
  <c r="L1500" i="6"/>
  <c r="L1301" i="6"/>
  <c r="L2403" i="6"/>
  <c r="L2147" i="6"/>
  <c r="L1891" i="6"/>
  <c r="L1567" i="6"/>
  <c r="L2496" i="6"/>
  <c r="M2296" i="6"/>
  <c r="L2296" i="6"/>
  <c r="M2040" i="6"/>
  <c r="L2040" i="6"/>
  <c r="M1784" i="6"/>
  <c r="L1784" i="6"/>
  <c r="M1528" i="6"/>
  <c r="L1528" i="6"/>
  <c r="L2431" i="6"/>
  <c r="L2175" i="6"/>
  <c r="L1919" i="6"/>
  <c r="L1627" i="6"/>
  <c r="L484" i="6"/>
  <c r="L2420" i="6"/>
  <c r="L2164" i="6"/>
  <c r="L1908" i="6"/>
  <c r="L1652" i="6"/>
  <c r="L1396" i="6"/>
  <c r="L2299" i="6"/>
  <c r="L2043" i="6"/>
  <c r="L1787" i="6"/>
  <c r="L1602" i="6"/>
  <c r="L2077" i="6"/>
  <c r="L2288" i="6"/>
  <c r="L2032" i="6"/>
  <c r="L1776" i="6"/>
  <c r="L957" i="6"/>
  <c r="M2423" i="6"/>
  <c r="L2423" i="6"/>
  <c r="M2167" i="6"/>
  <c r="L2167" i="6"/>
  <c r="M1911" i="6"/>
  <c r="L1911" i="6"/>
  <c r="M2444" i="6"/>
  <c r="L2444" i="6"/>
  <c r="M2188" i="6"/>
  <c r="L2188" i="6"/>
  <c r="M1932" i="6"/>
  <c r="L1932" i="6"/>
  <c r="M1676" i="6"/>
  <c r="L1676" i="6"/>
  <c r="M1420" i="6"/>
  <c r="L1420" i="6"/>
  <c r="M2323" i="6"/>
  <c r="L2323" i="6"/>
  <c r="M2067" i="6"/>
  <c r="L2067" i="6"/>
  <c r="M1811" i="6"/>
  <c r="L1811" i="6"/>
  <c r="L1407" i="6"/>
  <c r="L1794" i="6"/>
  <c r="L2502" i="6"/>
  <c r="L865" i="6"/>
  <c r="L2344" i="6"/>
  <c r="L2088" i="6"/>
  <c r="L1832" i="6"/>
  <c r="L1576" i="6"/>
  <c r="L1318" i="6"/>
  <c r="L2479" i="6"/>
  <c r="L2223" i="6"/>
  <c r="L1967" i="6"/>
  <c r="L1695" i="6"/>
  <c r="L533" i="6"/>
  <c r="L1469" i="6"/>
  <c r="L868" i="6"/>
  <c r="L1259" i="6"/>
  <c r="L2430" i="6"/>
  <c r="L2174" i="6"/>
  <c r="L1918" i="6"/>
  <c r="L1662" i="6"/>
  <c r="L1406" i="6"/>
  <c r="L2393" i="6"/>
  <c r="L2137" i="6"/>
  <c r="L1881" i="6"/>
  <c r="L1625" i="6"/>
  <c r="L1369" i="6"/>
  <c r="L1280" i="6"/>
  <c r="L1024" i="6"/>
  <c r="L768" i="6"/>
  <c r="L512" i="6"/>
  <c r="L256" i="6"/>
  <c r="M991" i="6"/>
  <c r="L991" i="6"/>
  <c r="M1687" i="6"/>
  <c r="L1687" i="6"/>
  <c r="M1431" i="6"/>
  <c r="L1431" i="6"/>
  <c r="L2330" i="6"/>
  <c r="L2074" i="6"/>
  <c r="L1818" i="6"/>
  <c r="L1562" i="6"/>
  <c r="L2293" i="6"/>
  <c r="L2037" i="6"/>
  <c r="L1781" i="6"/>
  <c r="L1525" i="6"/>
  <c r="M1180" i="6"/>
  <c r="L1180" i="6"/>
  <c r="M924" i="6"/>
  <c r="L924" i="6"/>
  <c r="M668" i="6"/>
  <c r="L668" i="6"/>
  <c r="M412" i="6"/>
  <c r="L412" i="6"/>
  <c r="M156" i="6"/>
  <c r="L156" i="6"/>
  <c r="L731" i="6"/>
  <c r="M1459" i="6"/>
  <c r="L1459" i="6"/>
  <c r="L2358" i="6"/>
  <c r="L2102" i="6"/>
  <c r="L1846" i="6"/>
  <c r="L1590" i="6"/>
  <c r="L1334" i="6"/>
  <c r="M2321" i="6"/>
  <c r="L2321" i="6"/>
  <c r="M2065" i="6"/>
  <c r="L2065" i="6"/>
  <c r="M1809" i="6"/>
  <c r="L1809" i="6"/>
  <c r="M1553" i="6"/>
  <c r="L1553" i="6"/>
  <c r="L1221" i="6"/>
  <c r="L1208" i="6"/>
  <c r="L952" i="6"/>
  <c r="L696" i="6"/>
  <c r="L440" i="6"/>
  <c r="L184" i="6"/>
  <c r="M799" i="6"/>
  <c r="L799" i="6"/>
  <c r="L123" i="6"/>
  <c r="L2258" i="6"/>
  <c r="L2002" i="6"/>
  <c r="L1746" i="6"/>
  <c r="L1490" i="6"/>
  <c r="L717" i="6"/>
  <c r="L2477" i="6"/>
  <c r="L2221" i="6"/>
  <c r="L1965" i="6"/>
  <c r="L1709" i="6"/>
  <c r="L1453" i="6"/>
  <c r="L1108" i="6"/>
  <c r="L852" i="6"/>
  <c r="L596" i="6"/>
  <c r="L340" i="6"/>
  <c r="L84" i="6"/>
  <c r="M1215" i="6"/>
  <c r="L1215" i="6"/>
  <c r="L398" i="6"/>
  <c r="L433" i="6"/>
  <c r="L2286" i="6"/>
  <c r="L2030" i="6"/>
  <c r="L1774" i="6"/>
  <c r="L1518" i="6"/>
  <c r="L2249" i="6"/>
  <c r="L1993" i="6"/>
  <c r="L1737" i="6"/>
  <c r="L1481" i="6"/>
  <c r="L1291" i="6"/>
  <c r="M607" i="6"/>
  <c r="L607" i="6"/>
  <c r="L1543" i="6"/>
  <c r="L1141" i="6"/>
  <c r="L2442" i="6"/>
  <c r="L2186" i="6"/>
  <c r="L1930" i="6"/>
  <c r="L1674" i="6"/>
  <c r="L1418" i="6"/>
  <c r="L1286" i="6"/>
  <c r="L2405" i="6"/>
  <c r="L2149" i="6"/>
  <c r="L1893" i="6"/>
  <c r="L1637" i="6"/>
  <c r="L1381" i="6"/>
  <c r="L1292" i="6"/>
  <c r="L1036" i="6"/>
  <c r="L780" i="6"/>
  <c r="L524" i="6"/>
  <c r="L268" i="6"/>
  <c r="M1023" i="6"/>
  <c r="L1023" i="6"/>
  <c r="L347" i="6"/>
  <c r="L1134" i="6"/>
  <c r="L110" i="6"/>
  <c r="L1603" i="6"/>
  <c r="L1347" i="6"/>
  <c r="L2246" i="6"/>
  <c r="L1990" i="6"/>
  <c r="L1734" i="6"/>
  <c r="L1478" i="6"/>
  <c r="L621" i="6"/>
  <c r="L2465" i="6"/>
  <c r="L2209" i="6"/>
  <c r="L1953" i="6"/>
  <c r="L1697" i="6"/>
  <c r="L1441" i="6"/>
  <c r="L325" i="6"/>
  <c r="L1096" i="6"/>
  <c r="L840" i="6"/>
  <c r="L584" i="6"/>
  <c r="L328" i="6"/>
  <c r="M1183" i="6"/>
  <c r="L1183" i="6"/>
  <c r="L507" i="6"/>
  <c r="L362" i="6"/>
  <c r="L42" i="6"/>
  <c r="L1303" i="6"/>
  <c r="L1047" i="6"/>
  <c r="L791" i="6"/>
  <c r="L535" i="6"/>
  <c r="L279" i="6"/>
  <c r="L1254" i="6"/>
  <c r="L998" i="6"/>
  <c r="L742" i="6"/>
  <c r="L486" i="6"/>
  <c r="L230" i="6"/>
  <c r="L69" i="6"/>
  <c r="L1107" i="6"/>
  <c r="L851" i="6"/>
  <c r="L595" i="6"/>
  <c r="L339" i="6"/>
  <c r="M2488" i="6"/>
  <c r="L2488" i="6"/>
  <c r="M1612" i="6"/>
  <c r="L1612" i="6"/>
  <c r="M1116" i="6"/>
  <c r="L1116" i="6"/>
  <c r="M1432" i="6"/>
  <c r="L1432" i="6"/>
  <c r="M2348" i="6"/>
  <c r="L2348" i="6"/>
  <c r="M2227" i="6"/>
  <c r="L2227" i="6"/>
  <c r="M735" i="6"/>
  <c r="L735" i="6"/>
  <c r="M572" i="6"/>
  <c r="L572" i="6"/>
  <c r="M1151" i="6"/>
  <c r="L1151" i="6"/>
  <c r="M2360" i="6"/>
  <c r="L2360" i="6"/>
  <c r="M1592" i="6"/>
  <c r="L1592" i="6"/>
  <c r="L2096" i="6"/>
  <c r="M2252" i="6"/>
  <c r="L2252" i="6"/>
  <c r="M1740" i="6"/>
  <c r="L1740" i="6"/>
  <c r="M2387" i="6"/>
  <c r="L2387" i="6"/>
  <c r="M1875" i="6"/>
  <c r="L1875" i="6"/>
  <c r="M2494" i="6"/>
  <c r="L2494" i="6"/>
  <c r="L1506" i="6"/>
  <c r="L1470" i="6"/>
  <c r="M1751" i="6"/>
  <c r="L1751" i="6"/>
  <c r="M732" i="6"/>
  <c r="L732" i="6"/>
  <c r="M895" i="6"/>
  <c r="L895" i="6"/>
  <c r="L981" i="6"/>
  <c r="M1873" i="6"/>
  <c r="L1873" i="6"/>
  <c r="L2322" i="6"/>
  <c r="L377" i="6"/>
  <c r="L1474" i="6"/>
  <c r="M1294" i="6"/>
  <c r="L1294" i="6"/>
  <c r="L2400" i="6"/>
  <c r="L2144" i="6"/>
  <c r="L1888" i="6"/>
  <c r="L1632" i="6"/>
  <c r="L1376" i="6"/>
  <c r="L345" i="6"/>
  <c r="L2279" i="6"/>
  <c r="L2023" i="6"/>
  <c r="L1767" i="6"/>
  <c r="L1442" i="6"/>
  <c r="L2492" i="6"/>
  <c r="L2236" i="6"/>
  <c r="L1980" i="6"/>
  <c r="L1724" i="6"/>
  <c r="L1468" i="6"/>
  <c r="L2371" i="6"/>
  <c r="L2115" i="6"/>
  <c r="L1859" i="6"/>
  <c r="L1503" i="6"/>
  <c r="M2264" i="6"/>
  <c r="L2264" i="6"/>
  <c r="M2008" i="6"/>
  <c r="L2008" i="6"/>
  <c r="M1752" i="6"/>
  <c r="L1752" i="6"/>
  <c r="M1496" i="6"/>
  <c r="L1496" i="6"/>
  <c r="L2399" i="6"/>
  <c r="L2143" i="6"/>
  <c r="L1887" i="6"/>
  <c r="L1563" i="6"/>
  <c r="L2402" i="6"/>
  <c r="L228" i="6"/>
  <c r="L2388" i="6"/>
  <c r="L2132" i="6"/>
  <c r="L1876" i="6"/>
  <c r="L1620" i="6"/>
  <c r="L1364" i="6"/>
  <c r="L2267" i="6"/>
  <c r="L2011" i="6"/>
  <c r="L1755" i="6"/>
  <c r="L1205" i="6"/>
  <c r="L1346" i="6"/>
  <c r="L1821" i="6"/>
  <c r="L2256" i="6"/>
  <c r="L2000" i="6"/>
  <c r="L1488" i="6"/>
  <c r="L701" i="6"/>
  <c r="M2391" i="6"/>
  <c r="L2391" i="6"/>
  <c r="M2135" i="6"/>
  <c r="L2135" i="6"/>
  <c r="M1879" i="6"/>
  <c r="L1879" i="6"/>
  <c r="L1547" i="6"/>
  <c r="L2338" i="6"/>
  <c r="M2412" i="6"/>
  <c r="L2412" i="6"/>
  <c r="M2156" i="6"/>
  <c r="L2156" i="6"/>
  <c r="M1900" i="6"/>
  <c r="L1900" i="6"/>
  <c r="M1644" i="6"/>
  <c r="L1644" i="6"/>
  <c r="M1388" i="6"/>
  <c r="L1388" i="6"/>
  <c r="M2291" i="6"/>
  <c r="L2291" i="6"/>
  <c r="M2035" i="6"/>
  <c r="L2035" i="6"/>
  <c r="M1779" i="6"/>
  <c r="L1779" i="6"/>
  <c r="L1343" i="6"/>
  <c r="L1538" i="6"/>
  <c r="L609" i="6"/>
  <c r="L2312" i="6"/>
  <c r="L2056" i="6"/>
  <c r="L1800" i="6"/>
  <c r="L1544" i="6"/>
  <c r="L2447" i="6"/>
  <c r="L2191" i="6"/>
  <c r="L1935" i="6"/>
  <c r="M1651" i="6"/>
  <c r="L1651" i="6"/>
  <c r="L549" i="6"/>
  <c r="L612" i="6"/>
  <c r="M575" i="6"/>
  <c r="L575" i="6"/>
  <c r="L2398" i="6"/>
  <c r="L2142" i="6"/>
  <c r="L1886" i="6"/>
  <c r="L1630" i="6"/>
  <c r="L1374" i="6"/>
  <c r="L2361" i="6"/>
  <c r="M223" i="6"/>
  <c r="L223" i="6"/>
  <c r="L970" i="6"/>
  <c r="M1655" i="6"/>
  <c r="L1655" i="6"/>
  <c r="M1399" i="6"/>
  <c r="L1399" i="6"/>
  <c r="L2298" i="6"/>
  <c r="L2042" i="6"/>
  <c r="L1786" i="6"/>
  <c r="L1530" i="6"/>
  <c r="M1148" i="6"/>
  <c r="L1148" i="6"/>
  <c r="M892" i="6"/>
  <c r="L892" i="6"/>
  <c r="M636" i="6"/>
  <c r="L636" i="6"/>
  <c r="M380" i="6"/>
  <c r="L380" i="6"/>
  <c r="M124" i="6"/>
  <c r="L124" i="6"/>
  <c r="M1315" i="6"/>
  <c r="L1315" i="6"/>
  <c r="M639" i="6"/>
  <c r="L639" i="6"/>
  <c r="M1427" i="6"/>
  <c r="L1427" i="6"/>
  <c r="L2326" i="6"/>
  <c r="L2070" i="6"/>
  <c r="L1814" i="6"/>
  <c r="L1558" i="6"/>
  <c r="L1261" i="6"/>
  <c r="M2289" i="6"/>
  <c r="L2289" i="6"/>
  <c r="M2033" i="6"/>
  <c r="L2033" i="6"/>
  <c r="M1777" i="6"/>
  <c r="L1777" i="6"/>
  <c r="M1521" i="6"/>
  <c r="L1521" i="6"/>
  <c r="L965" i="6"/>
  <c r="L715" i="6"/>
  <c r="L2482" i="6"/>
  <c r="L2226" i="6"/>
  <c r="L1970" i="6"/>
  <c r="L1714" i="6"/>
  <c r="L1458" i="6"/>
  <c r="L461" i="6"/>
  <c r="L2445" i="6"/>
  <c r="L2189" i="6"/>
  <c r="L1933" i="6"/>
  <c r="L1677" i="6"/>
  <c r="L1421" i="6"/>
  <c r="L55" i="6"/>
  <c r="L1131" i="6"/>
  <c r="M447" i="6"/>
  <c r="L447" i="6"/>
  <c r="L25" i="6"/>
  <c r="L270" i="6"/>
  <c r="L177" i="6"/>
  <c r="L2254" i="6"/>
  <c r="L1998" i="6"/>
  <c r="L1742" i="6"/>
  <c r="L1486" i="6"/>
  <c r="L2473" i="6"/>
  <c r="L2217" i="6"/>
  <c r="L1961" i="6"/>
  <c r="L1705" i="6"/>
  <c r="L1449" i="6"/>
  <c r="L1211" i="6"/>
  <c r="L523" i="6"/>
  <c r="L1511" i="6"/>
  <c r="L885" i="6"/>
  <c r="L1322" i="6"/>
  <c r="L2410" i="6"/>
  <c r="L2154" i="6"/>
  <c r="L1898" i="6"/>
  <c r="L1642" i="6"/>
  <c r="L1386" i="6"/>
  <c r="L2373" i="6"/>
  <c r="L2117" i="6"/>
  <c r="L1861" i="6"/>
  <c r="L1605" i="6"/>
  <c r="L1349" i="6"/>
  <c r="L1260" i="6"/>
  <c r="L1004" i="6"/>
  <c r="L748" i="6"/>
  <c r="L492" i="6"/>
  <c r="L236" i="6"/>
  <c r="L939" i="6"/>
  <c r="M255" i="6"/>
  <c r="L255" i="6"/>
  <c r="L1571" i="6"/>
  <c r="M1308" i="6"/>
  <c r="L1308" i="6"/>
  <c r="L2470" i="6"/>
  <c r="L2214" i="6"/>
  <c r="L1958" i="6"/>
  <c r="L1702" i="6"/>
  <c r="L1446" i="6"/>
  <c r="L365" i="6"/>
  <c r="L2433" i="6"/>
  <c r="L2177" i="6"/>
  <c r="L1921" i="6"/>
  <c r="L1665" i="6"/>
  <c r="L1409" i="6"/>
  <c r="L39" i="6"/>
  <c r="L1064" i="6"/>
  <c r="L808" i="6"/>
  <c r="L552" i="6"/>
  <c r="L296" i="6"/>
  <c r="L1099" i="6"/>
  <c r="M415" i="6"/>
  <c r="L415" i="6"/>
  <c r="L1258" i="6"/>
  <c r="L234" i="6"/>
  <c r="L1271" i="6"/>
  <c r="L1015" i="6"/>
  <c r="L759" i="6"/>
  <c r="L503" i="6"/>
  <c r="L247" i="6"/>
  <c r="L1222" i="6"/>
  <c r="L966" i="6"/>
  <c r="L710" i="6"/>
  <c r="L454" i="6"/>
  <c r="L198" i="6"/>
  <c r="M70" i="6"/>
  <c r="L70" i="6"/>
  <c r="L27" i="6"/>
  <c r="L1075" i="6"/>
  <c r="L819" i="6"/>
  <c r="L563" i="6"/>
  <c r="L1186" i="6"/>
  <c r="L930" i="6"/>
  <c r="L674" i="6"/>
  <c r="L418" i="6"/>
  <c r="L162" i="6"/>
  <c r="M34" i="6"/>
  <c r="L34" i="6"/>
  <c r="L21" i="6"/>
  <c r="L1071" i="6"/>
  <c r="L815" i="6"/>
  <c r="L559" i="6"/>
  <c r="L303" i="6"/>
  <c r="L1278" i="6"/>
  <c r="L1022" i="6"/>
  <c r="L766" i="6"/>
  <c r="L510" i="6"/>
  <c r="L254" i="6"/>
  <c r="M1274" i="6"/>
  <c r="L1274" i="6"/>
  <c r="M1018" i="6"/>
  <c r="L1018" i="6"/>
  <c r="L762" i="6"/>
  <c r="L506" i="6"/>
  <c r="L250" i="6"/>
  <c r="L1127" i="6"/>
  <c r="L871" i="6"/>
  <c r="L615" i="6"/>
  <c r="L359" i="6"/>
  <c r="L103" i="6"/>
  <c r="M1078" i="6"/>
  <c r="L1078" i="6"/>
  <c r="M822" i="6"/>
  <c r="L822" i="6"/>
  <c r="M566" i="6"/>
  <c r="L566" i="6"/>
  <c r="M310" i="6"/>
  <c r="L310" i="6"/>
  <c r="L61" i="6"/>
  <c r="M1219" i="6"/>
  <c r="L1219" i="6"/>
  <c r="M963" i="6"/>
  <c r="L963" i="6"/>
  <c r="M707" i="6"/>
  <c r="L707" i="6"/>
  <c r="M451" i="6"/>
  <c r="L451" i="6"/>
  <c r="M195" i="6"/>
  <c r="L195" i="6"/>
  <c r="L1170" i="6"/>
  <c r="L914" i="6"/>
  <c r="L658" i="6"/>
  <c r="L402" i="6"/>
  <c r="L146" i="6"/>
  <c r="L18" i="6"/>
  <c r="L51" i="6"/>
  <c r="L179" i="6"/>
  <c r="L1154" i="6"/>
  <c r="L898" i="6"/>
  <c r="L642" i="6"/>
  <c r="L386" i="6"/>
  <c r="L130" i="6"/>
  <c r="L1295" i="6"/>
  <c r="L1039" i="6"/>
  <c r="L783" i="6"/>
  <c r="L527" i="6"/>
  <c r="L271" i="6"/>
  <c r="L1246" i="6"/>
  <c r="L990" i="6"/>
  <c r="L734" i="6"/>
  <c r="L478" i="6"/>
  <c r="L222" i="6"/>
  <c r="M1242" i="6"/>
  <c r="L1242" i="6"/>
  <c r="M986" i="6"/>
  <c r="L986" i="6"/>
  <c r="L730" i="6"/>
  <c r="L474" i="6"/>
  <c r="L218" i="6"/>
  <c r="L53" i="6"/>
  <c r="L1095" i="6"/>
  <c r="L839" i="6"/>
  <c r="L583" i="6"/>
  <c r="L327" i="6"/>
  <c r="M36" i="6"/>
  <c r="L36" i="6"/>
  <c r="M1046" i="6"/>
  <c r="L1046" i="6"/>
  <c r="M790" i="6"/>
  <c r="L790" i="6"/>
  <c r="M534" i="6"/>
  <c r="L534" i="6"/>
  <c r="M278" i="6"/>
  <c r="L278" i="6"/>
  <c r="L19" i="6"/>
  <c r="M1187" i="6"/>
  <c r="L1187" i="6"/>
  <c r="M931" i="6"/>
  <c r="L931" i="6"/>
  <c r="M675" i="6"/>
  <c r="L675" i="6"/>
  <c r="M419" i="6"/>
  <c r="L419" i="6"/>
  <c r="M163" i="6"/>
  <c r="L163" i="6"/>
  <c r="L1138" i="6"/>
  <c r="L882" i="6"/>
  <c r="L626" i="6"/>
  <c r="L370" i="6"/>
  <c r="L114" i="6"/>
  <c r="M73" i="6"/>
  <c r="L73" i="6"/>
  <c r="L1074" i="6"/>
  <c r="L818" i="6"/>
  <c r="L562" i="6"/>
  <c r="L306" i="6"/>
  <c r="L56" i="6"/>
  <c r="L11" i="6"/>
  <c r="L83" i="6"/>
  <c r="L52" i="6"/>
  <c r="L1058" i="6"/>
  <c r="L802" i="6"/>
  <c r="L546" i="6"/>
  <c r="L290" i="6"/>
  <c r="L35" i="6"/>
  <c r="L1199" i="6"/>
  <c r="L943" i="6"/>
  <c r="L687" i="6"/>
  <c r="L431" i="6"/>
  <c r="L175" i="6"/>
  <c r="L1150" i="6"/>
  <c r="L894" i="6"/>
  <c r="L638" i="6"/>
  <c r="L382" i="6"/>
  <c r="L126" i="6"/>
  <c r="M1146" i="6"/>
  <c r="L1146" i="6"/>
  <c r="M890" i="6"/>
  <c r="L890" i="6"/>
  <c r="L634" i="6"/>
  <c r="L378" i="6"/>
  <c r="L122" i="6"/>
  <c r="L1255" i="6"/>
  <c r="L999" i="6"/>
  <c r="L743" i="6"/>
  <c r="L487" i="6"/>
  <c r="L231" i="6"/>
  <c r="M1206" i="6"/>
  <c r="L1206" i="6"/>
  <c r="M950" i="6"/>
  <c r="L950" i="6"/>
  <c r="M694" i="6"/>
  <c r="L694" i="6"/>
  <c r="M438" i="6"/>
  <c r="L438" i="6"/>
  <c r="M182" i="6"/>
  <c r="L182" i="6"/>
  <c r="L54" i="6"/>
  <c r="M1091" i="6"/>
  <c r="L1091" i="6"/>
  <c r="M835" i="6"/>
  <c r="L835" i="6"/>
  <c r="M579" i="6"/>
  <c r="L579" i="6"/>
  <c r="M323" i="6"/>
  <c r="L323" i="6"/>
  <c r="M31" i="6"/>
  <c r="L31" i="6"/>
  <c r="L1042" i="6"/>
  <c r="L786" i="6"/>
  <c r="L530" i="6"/>
  <c r="L274" i="6"/>
  <c r="L13" i="6"/>
  <c r="L307" i="6"/>
  <c r="L1282" i="6"/>
  <c r="L1026" i="6"/>
  <c r="L770" i="6"/>
  <c r="L514" i="6"/>
  <c r="L258" i="6"/>
  <c r="L1167" i="6"/>
  <c r="L911" i="6"/>
  <c r="L655" i="6"/>
  <c r="L399" i="6"/>
  <c r="L143" i="6"/>
  <c r="L1118" i="6"/>
  <c r="L862" i="6"/>
  <c r="L606" i="6"/>
  <c r="L350" i="6"/>
  <c r="L94" i="6"/>
  <c r="M1114" i="6"/>
  <c r="L1114" i="6"/>
  <c r="M858" i="6"/>
  <c r="L858" i="6"/>
  <c r="L602" i="6"/>
  <c r="L346" i="6"/>
  <c r="L90" i="6"/>
  <c r="L1223" i="6"/>
  <c r="L967" i="6"/>
  <c r="L711" i="6"/>
  <c r="L455" i="6"/>
  <c r="L199" i="6"/>
  <c r="M1174" i="6"/>
  <c r="L1174" i="6"/>
  <c r="M918" i="6"/>
  <c r="L918" i="6"/>
  <c r="M662" i="6"/>
  <c r="L662" i="6"/>
  <c r="M406" i="6"/>
  <c r="L406" i="6"/>
  <c r="M150" i="6"/>
  <c r="L150" i="6"/>
  <c r="L22" i="6"/>
  <c r="M1059" i="6"/>
  <c r="L1059" i="6"/>
  <c r="M803" i="6"/>
  <c r="L803" i="6"/>
  <c r="M547" i="6"/>
  <c r="L547" i="6"/>
  <c r="M291" i="6"/>
  <c r="L291" i="6"/>
  <c r="L1266" i="6"/>
  <c r="L1010" i="6"/>
  <c r="L754" i="6"/>
  <c r="L498" i="6"/>
  <c r="L242" i="6"/>
  <c r="L14" i="6"/>
  <c r="L6" i="6"/>
  <c r="F25" i="9" l="1"/>
  <c r="B16" i="9" s="1"/>
  <c r="F33" i="9"/>
  <c r="F16" i="9" s="1"/>
</calcChain>
</file>

<file path=xl/sharedStrings.xml><?xml version="1.0" encoding="utf-8"?>
<sst xmlns="http://schemas.openxmlformats.org/spreadsheetml/2006/main" count="485" uniqueCount="289">
  <si>
    <t>Week 1</t>
  </si>
  <si>
    <t>Week 2</t>
  </si>
  <si>
    <t>Week 3</t>
  </si>
  <si>
    <t>Week 4</t>
  </si>
  <si>
    <t>Claim period</t>
  </si>
  <si>
    <t>Week number</t>
  </si>
  <si>
    <t>Week dates</t>
  </si>
  <si>
    <t>Arm's length</t>
  </si>
  <si>
    <t>Biweekly dates</t>
  </si>
  <si>
    <t>Period 1</t>
  </si>
  <si>
    <t>Period 2</t>
  </si>
  <si>
    <t>Canada.ca/calculez-montant-subvention</t>
  </si>
  <si>
    <t>&lt;- Choisir</t>
  </si>
  <si>
    <t>Rémunération brute hebdomadaire à l'égard de la période de demande</t>
  </si>
  <si>
    <t>Montant de l’employé (calculé)</t>
  </si>
  <si>
    <t>Montant calculé</t>
  </si>
  <si>
    <r>
      <rPr>
        <b/>
        <sz val="12"/>
        <color theme="1"/>
        <rFont val="Calibri"/>
        <family val="2"/>
        <scheme val="minor"/>
      </rPr>
      <t>Problèmes techniques :</t>
    </r>
    <r>
      <rPr>
        <sz val="12"/>
        <color theme="1"/>
        <rFont val="Calibri"/>
        <family val="2"/>
        <scheme val="minor"/>
      </rPr>
      <t xml:space="preserve"> Il se peut que vous deviez « activer la modification » sur votre logiciel de feuille de calcul avant de pouvoir sélectionner une période de demande.</t>
    </r>
  </si>
  <si>
    <t>Janvier à février 2020</t>
  </si>
  <si>
    <t>(Sélectionnez votre option de comparaison des revenus)</t>
  </si>
  <si>
    <t xml:space="preserve">En règle générale, vous obtiendrez un taux global plus avantageux pour la SSUC si vous choisissez l’option de revenu de base qui est un montant plus élevé.	</t>
  </si>
  <si>
    <t>Explications sur la façon dont le calcul fonctionne</t>
  </si>
  <si>
    <t>Recettes brutes en dollars canadiens</t>
  </si>
  <si>
    <t>Entrez votre revenu admissible en dollars canadiens pendant toutes les périodes énumérées</t>
  </si>
  <si>
    <t>Oui - sans lien de dépendance</t>
  </si>
  <si>
    <t>Non - avec lien de dépendance</t>
  </si>
  <si>
    <t>Employé sans lien de dépendance : oui/non</t>
  </si>
  <si>
    <t>Employé en congé payé (facultatif)</t>
  </si>
  <si>
    <t>Employés admissibles (facultatif)</t>
  </si>
  <si>
    <t>Rémunération brute aux 2 semaines à l'égard de la période de demande</t>
  </si>
  <si>
    <t>(choisir la période à l’étape 1)Taux)</t>
  </si>
  <si>
    <t>Perte de revenus par rapport à la période précédant la crise, en utilisant l’option la plus avantageuse entre le mois de la période de demande ou le mois précédent</t>
  </si>
  <si>
    <t>Pourcentage de perte de revenus par rapport à la période précédant la crise</t>
  </si>
  <si>
    <t>Remarque - Examinez le calcul de la subvention</t>
  </si>
  <si>
    <t>Si vous voulez en apprendre davantage sur la façon dont les subventions salariales sont calculées, veuillez consulter :</t>
  </si>
  <si>
    <t>Les employés en congé payé doivent figurer dans l’étape 2a) Hebdomadaire.</t>
  </si>
  <si>
    <t>Les employés en congé payé 
(ne comprend pas les vacances)</t>
  </si>
  <si>
    <t>Calculez votre taux de base</t>
  </si>
  <si>
    <t>Employé sans lien de dépendance : Oui - sans lien de dépendance/Non - avec lien de dépendance</t>
  </si>
  <si>
    <t>Oui</t>
  </si>
  <si>
    <t>Non</t>
  </si>
  <si>
    <t>Pourcentage de perte de revenus de la période</t>
  </si>
  <si>
    <t>Pourcentage de perte de revenus préférentielle</t>
  </si>
  <si>
    <t>Pourcentage de perte de revenus par rapport à la période précédant la crise, en utilisant l’option la plus avantageuse entre le mois de la période de demande ou le mois précédent</t>
  </si>
  <si>
    <t>Un employé admissible est un particulier employé au Canada par vous (l'employeur admissible) au cours de la période visée par la demande.</t>
  </si>
  <si>
    <t>(Choisir une période de demande)</t>
  </si>
  <si>
    <t>Pour les employeurs admissibles qui n’exploitaient pas une entreprise ou qui n’exerçaient pas d’activités ordinaires au cours de la période de janvier à février 2020.</t>
  </si>
  <si>
    <t>Des redressements seront apportés au calcul du taux de base au point (iii) en fonction du nombre de jours.</t>
  </si>
  <si>
    <t>Mois</t>
  </si>
  <si>
    <t>Si vous avez encore des employés, veuillez copier les colonnes L à P</t>
  </si>
  <si>
    <t>Si vous avez encore des employés, veuillez copier les colonnes G à I</t>
  </si>
  <si>
    <r>
      <rPr>
        <b/>
        <sz val="12"/>
        <color theme="1"/>
        <rFont val="Calibri"/>
        <family val="2"/>
        <scheme val="minor"/>
      </rPr>
      <t xml:space="preserve">Entrez vos revenus admissibles </t>
    </r>
    <r>
      <rPr>
        <sz val="12"/>
        <color theme="1"/>
        <rFont val="Calibri"/>
        <family val="2"/>
        <scheme val="minor"/>
      </rPr>
      <t>pour chacun des mois suivants afin de calculer le taux de base de la SSUC et le taux compensatoire. Le taux global de la SSUC est basé sur une combinaison de ces deux taux.</t>
    </r>
  </si>
  <si>
    <t>Le gouvernement a annoncé des modifications proposées à la période 8 de la SSUC, ce qui pourrait vous donner un taux plus élevé en fonction de votre baisse de revenus. Vous pouvez faire votre demande maintenant et la modifier plus tard si les nouvelles règles sont approuvées.</t>
  </si>
  <si>
    <t>Paie brute aux 2 semaines moyenne avant la crise</t>
  </si>
  <si>
    <t>Paie brute hebdomadaire moyenne avant la crise</t>
  </si>
  <si>
    <t>Pourcentage de perte de revenus de la période précédente</t>
  </si>
  <si>
    <t>Perte de revenus préférentielle</t>
  </si>
  <si>
    <t>Mai 2019</t>
  </si>
  <si>
    <t>Taux de la PEREC global</t>
  </si>
  <si>
    <t>Unrounded revenue drop</t>
  </si>
  <si>
    <t>Congé payé (semaine 1) - 14 mars au 20 mars</t>
  </si>
  <si>
    <t>Semaine 1 - 14 mars au 20 mars</t>
  </si>
  <si>
    <t>Congé payé (semaine 2) - 21 mars au 27 mars</t>
  </si>
  <si>
    <t>Semaine 2 - 21 mars au 27 mars</t>
  </si>
  <si>
    <t>Congé payé (semaine 3) - 28 mars au 3 avril</t>
  </si>
  <si>
    <t>Semaine 3 - 28 mars au 3 avril</t>
  </si>
  <si>
    <t>Congé payé (semaine 4) - 4 avril au 10 avril</t>
  </si>
  <si>
    <t>Semaine 4 - 4 avril au 10 avril</t>
  </si>
  <si>
    <t>Période de deux semaines 1 - 14 mars au 27 mars</t>
  </si>
  <si>
    <t>Période de deux semaines 2 - 28 mars au 10 avril</t>
  </si>
  <si>
    <t xml:space="preserve"> </t>
  </si>
  <si>
    <t>Enregistrez ou imprimez une copie de cette feuille de calcul pour vos dossiers.</t>
  </si>
  <si>
    <r>
      <rPr>
        <b/>
        <sz val="14"/>
        <color theme="1"/>
        <rFont val="Calibri"/>
        <family val="2"/>
        <scheme val="minor"/>
      </rPr>
      <t xml:space="preserve">Ligne c0: </t>
    </r>
    <r>
      <rPr>
        <sz val="14"/>
        <color theme="1"/>
        <rFont val="Calibri"/>
        <family val="2"/>
        <scheme val="minor"/>
      </rPr>
      <t>Baisse de revenus pour la période précédente</t>
    </r>
  </si>
  <si>
    <r>
      <rPr>
        <b/>
        <sz val="14"/>
        <color theme="1"/>
        <rFont val="Calibri"/>
        <family val="2"/>
        <scheme val="minor"/>
      </rPr>
      <t xml:space="preserve">Ligne c1: </t>
    </r>
    <r>
      <rPr>
        <sz val="14"/>
        <color theme="1"/>
        <rFont val="Calibri"/>
        <family val="2"/>
        <scheme val="minor"/>
      </rPr>
      <t>Baisse de revenus pour la période en cours</t>
    </r>
  </si>
  <si>
    <r>
      <rPr>
        <b/>
        <sz val="14"/>
        <color theme="1"/>
        <rFont val="Calibri"/>
        <family val="2"/>
        <scheme val="minor"/>
      </rPr>
      <t xml:space="preserve">Ligne c3: </t>
    </r>
    <r>
      <rPr>
        <sz val="14"/>
        <color theme="1"/>
        <rFont val="Calibri"/>
        <family val="2"/>
        <scheme val="minor"/>
      </rPr>
      <t>Taux de subvention utilisé pour les employés actifs dans le calcul de la ligne C</t>
    </r>
  </si>
  <si>
    <t>Mois correspondant de 2019</t>
  </si>
  <si>
    <t>i) Inscrivez vos cotisations et vos déductions</t>
  </si>
  <si>
    <t>Déductions</t>
  </si>
  <si>
    <t>Montant total que vos employés admissibles ont reçu en vertu du programme de prestations de Travail partagé d’EDSC (pour la période de demande).</t>
  </si>
  <si>
    <t>Selon les calculs, voici les montants totaux que vous recevriez en fonction de la subvention que vous demanderez :</t>
  </si>
  <si>
    <t>Subvention du programme d'embauche (PEREC) – allez à iii b)</t>
  </si>
  <si>
    <t>iii b) Valeurs à utiliser pour une demande de PEREC</t>
  </si>
  <si>
    <t>Valeurs à utiliser dans votre formulaire de demande :</t>
  </si>
  <si>
    <t>Inscrivez vos résultats finaux dans le formulaire de demande</t>
  </si>
  <si>
    <r>
      <rPr>
        <b/>
        <sz val="14"/>
        <color theme="1"/>
        <rFont val="Calibri"/>
        <family val="2"/>
        <scheme val="minor"/>
      </rPr>
      <t xml:space="preserve">Ligne 510: </t>
    </r>
    <r>
      <rPr>
        <sz val="14"/>
        <color theme="1"/>
        <rFont val="Calibri"/>
        <family val="2"/>
        <scheme val="minor"/>
      </rPr>
      <t>Baisse de revenus pour la période précédente</t>
    </r>
  </si>
  <si>
    <t>Remuneration pour le PEREC</t>
  </si>
  <si>
    <r>
      <rPr>
        <b/>
        <sz val="14"/>
        <color theme="1"/>
        <rFont val="Calibri"/>
        <family val="2"/>
        <scheme val="minor"/>
      </rPr>
      <t xml:space="preserve">Ligne B: </t>
    </r>
    <r>
      <rPr>
        <sz val="14"/>
        <color theme="1"/>
        <rFont val="Calibri"/>
        <family val="2"/>
        <scheme val="minor"/>
      </rPr>
      <t>Total de la rémunération admissible versée</t>
    </r>
  </si>
  <si>
    <r>
      <rPr>
        <b/>
        <sz val="14"/>
        <color theme="1"/>
        <rFont val="Calibri"/>
        <family val="2"/>
        <scheme val="minor"/>
      </rPr>
      <t xml:space="preserve">Ligne C: </t>
    </r>
    <r>
      <rPr>
        <sz val="14"/>
        <color theme="1"/>
        <rFont val="Calibri"/>
        <family val="2"/>
        <scheme val="minor"/>
      </rPr>
      <t>SSUC de base (y compris la SSUC compensatoire, s’il y a lieu)</t>
    </r>
  </si>
  <si>
    <r>
      <rPr>
        <b/>
        <sz val="14"/>
        <color theme="1"/>
        <rFont val="Calibri"/>
        <family val="2"/>
        <scheme val="minor"/>
      </rPr>
      <t xml:space="preserve">Line 400: </t>
    </r>
    <r>
      <rPr>
        <sz val="14"/>
        <color theme="1"/>
        <rFont val="Calibri"/>
        <family val="2"/>
        <scheme val="minor"/>
      </rPr>
      <t>Employés admissibles actifs pour la période de demande</t>
    </r>
  </si>
  <si>
    <r>
      <rPr>
        <b/>
        <sz val="14"/>
        <color theme="1"/>
        <rFont val="Calibri"/>
        <family val="2"/>
        <scheme val="minor"/>
      </rPr>
      <t xml:space="preserve">Line 410: </t>
    </r>
    <r>
      <rPr>
        <sz val="14"/>
        <color theme="1"/>
        <rFont val="Calibri"/>
        <family val="2"/>
        <scheme val="minor"/>
      </rPr>
      <t>Employés admissibles actifs pour la période de base</t>
    </r>
  </si>
  <si>
    <r>
      <t xml:space="preserve">Line 420: </t>
    </r>
    <r>
      <rPr>
        <sz val="14"/>
        <color theme="1"/>
        <rFont val="Calibri"/>
        <family val="2"/>
        <scheme val="minor"/>
      </rPr>
      <t>Rémunération totale admissible pour la période de demande</t>
    </r>
  </si>
  <si>
    <r>
      <rPr>
        <b/>
        <sz val="14"/>
        <color theme="1"/>
        <rFont val="Calibri"/>
        <family val="2"/>
        <scheme val="minor"/>
      </rPr>
      <t xml:space="preserve">Line 430: </t>
    </r>
    <r>
      <rPr>
        <sz val="14"/>
        <color theme="1"/>
        <rFont val="Calibri"/>
        <family val="2"/>
        <scheme val="minor"/>
      </rPr>
      <t>Rémunération totale admissible pour la période de base (du 14 mars au 10 avril)</t>
    </r>
  </si>
  <si>
    <r>
      <rPr>
        <b/>
        <sz val="14"/>
        <color theme="1"/>
        <rFont val="Calibri"/>
        <family val="2"/>
        <scheme val="minor"/>
      </rPr>
      <t xml:space="preserve">Ligne 500: </t>
    </r>
    <r>
      <rPr>
        <sz val="14"/>
        <color theme="1"/>
        <rFont val="Calibri"/>
        <family val="2"/>
        <scheme val="minor"/>
      </rPr>
      <t>Baisse de revenus pour la période courante</t>
    </r>
  </si>
  <si>
    <t>OU</t>
  </si>
  <si>
    <t>Rémunération admissible pour le PEREC (calculé)</t>
  </si>
  <si>
    <t>Remunération admissible pour le PEREC pour l’employé</t>
  </si>
  <si>
    <t>Montant en $ CAD</t>
  </si>
  <si>
    <t>Renseignez-vous sur les périodes de paie (rémunération) d'avant la crise et sur la manière de les calculer
Uniquement requis pour les congés payés et les employés ayant un lien de dépendance.</t>
  </si>
  <si>
    <t>Si vous avez encore des employés, veuillez copier les colonnes G à L</t>
  </si>
  <si>
    <t>Si vous avez encore des employés, veuillez copier les colonnes L à U</t>
  </si>
  <si>
    <t>Cette feuille de calcul sert à calculer le montant de base de la Subvention salariale d’urgence du Canada (SSUC) pour les périodes de paie les plus courantes. Si vous utilisez plusieurs périodes de paie (p. ex., vos employés à temps partiel et occasionnels sont payés toutes les semaines et vos employés à temps plein sont payés toutes les deux semaines), inscrivez les renseignements dans l’une ou l’autre des feuilles, selon le cas.</t>
  </si>
  <si>
    <t>L’autre approche ne s’appliquera qu’au calcul du taux de base, et non au taux compensatoire.</t>
  </si>
  <si>
    <t xml:space="preserve">Sans lien de dépendance : En général, un employé sans lien de dépendance est un employé qui n’est pas propriétaire d’entreprise (ou dans le cas d’une société, qui ne la contrôle pas) et qui n’est pas un membre de la famille immédiate de cette personne.
Avec lien de dépendance : Un employé ayant un lien de dépendance est une personne qui est le propriétaire de l’entreprise (ou, dans le cas d’une société, qui contrôle la société) ou qui est un membre de la famille immédiate de cette personne.	</t>
  </si>
  <si>
    <r>
      <t xml:space="preserve">Répondez « Oui » si l’employé est en congé payé pour toute la semaine de travail.
Répondez « Non » </t>
    </r>
    <r>
      <rPr>
        <b/>
        <sz val="11"/>
        <rFont val="Calibri"/>
        <family val="2"/>
        <scheme val="minor"/>
      </rPr>
      <t>ou laissez le champ vide</t>
    </r>
    <r>
      <rPr>
        <sz val="11"/>
        <rFont val="Calibri"/>
        <family val="2"/>
        <scheme val="minor"/>
      </rPr>
      <t xml:space="preserve"> si l’employé n’est pas en congé payé ou s’il est en congé payé pour quelques jours de la semaine seulement.</t>
    </r>
  </si>
  <si>
    <r>
      <rPr>
        <b/>
        <sz val="14"/>
        <color theme="1"/>
        <rFont val="Calibri"/>
        <family val="2"/>
        <scheme val="minor"/>
      </rPr>
      <t xml:space="preserve">Ligne A: </t>
    </r>
    <r>
      <rPr>
        <sz val="14"/>
        <color theme="1"/>
        <rFont val="Calibri"/>
        <family val="2"/>
        <scheme val="minor"/>
      </rPr>
      <t xml:space="preserve">Nombre d'employés admissibles actifs </t>
    </r>
  </si>
  <si>
    <r>
      <rPr>
        <b/>
        <sz val="14"/>
        <color theme="1"/>
        <rFont val="Calibri"/>
        <family val="2"/>
        <scheme val="minor"/>
      </rPr>
      <t xml:space="preserve">Ligne G: </t>
    </r>
    <r>
      <rPr>
        <sz val="14"/>
        <color theme="1"/>
        <rFont val="Calibri"/>
        <family val="2"/>
        <scheme val="minor"/>
      </rPr>
      <t>Montant reçu par les employés admissibles dans le cadre du programme de prestations de Travail partagé d'EDSC</t>
    </r>
  </si>
  <si>
    <t>Pour plus de détails, consultez Qui peut faire une demande de PEREC</t>
  </si>
  <si>
    <t>Si vous êtes admissible aux deux subventions, vous devez demander celle qui vous donne le montant le plus élevé.</t>
  </si>
  <si>
    <t>Les colonnes B à G doivent être remplies pour que ce champ soit calculé.</t>
  </si>
  <si>
    <t>La rémunération admissible dans cette colonne n'est pas un montant de subvention calculé. 
Le montant du PEREC est seulement calculé dans le résumé final de l'étape 4, basé sur la rémunération totale pour tous vos employés pendant la période de demande moins la rémunération totale de la période de base du PEREC, multipliée par le taux du PEREC.</t>
  </si>
  <si>
    <t>Octobre 2021</t>
  </si>
  <si>
    <t>Octobre 2019</t>
  </si>
  <si>
    <t>Hidden fields for RP Account formulas</t>
  </si>
  <si>
    <t>Last completed cell in column A of weekly</t>
  </si>
  <si>
    <t>Last completed cell in column A of biweekly</t>
  </si>
  <si>
    <t>Comme il s'agit de données d’employés identiques à celles de la période 14 de la SSUC, vous pouvez faire un copier-coller si vous avez sauvegardé votre feuille de calcul pour la période 14. Vous devez inclure tous les employés que vous aviez sur votre liste de paie pendant la période de base du PEREC (du 14 mars au 10 avril 2021), même s'ils ne sont pas employés pendant la période de demande (période 17+). Ces données servent à déterminer votre rémunération supplémentaire pour le PEREC.</t>
  </si>
  <si>
    <t>Entrez vos données d'employés pour la période de base du PEREC (du 14 mars au 10 avril 2021) pour calculer votre rémunération de la période de base du PEREC.
Si vous n'êtes pas admissible au PEREC, ne remplissez pas cette page.</t>
  </si>
  <si>
    <t>Qui peut faire une demande de PEREC</t>
  </si>
  <si>
    <t>Pour les périodes de demande 18 et 19, si votre baisse de revenus est de 10 % ou moins, seuls vos employés en congé payé pourraient être admissibles à un montant de subvention. Pour la période 20, vous pourriez avoir droit aux cotisations pour les employés en congé payé seulement.</t>
  </si>
  <si>
    <t>Si vous avez plusieurs comptes RP, indiquez lequel est concerné mais incluez tous les employés dans une seule feuille de calcul.</t>
  </si>
  <si>
    <t xml:space="preserve">Compte de retenues sur la paie (RP) </t>
  </si>
  <si>
    <t>Tous les comptes RP</t>
  </si>
  <si>
    <t>&lt;-- Sélectionnez (ou entrez un nombre)</t>
  </si>
  <si>
    <t>Entrez vos montants totaux (pour votre premier ou votre seul compte RP)</t>
  </si>
  <si>
    <t>Entrez d'autres montants si vous avez plus d'un compte RP :</t>
  </si>
  <si>
    <t>Vous pouvez agrandir ce tableau si vous avez plus de 5 comptes RP en ajoutant de nouvelles colonnes de chiffres et de montants.</t>
  </si>
  <si>
    <t>Cette fonctionnalité n'est pas compatible avec OpenOffice. Vous devrez peut-être saisir manuellement un nombre dans Google Sheets.</t>
  </si>
  <si>
    <t>Période 22: 24 octobre au 20 novembre 2021</t>
  </si>
  <si>
    <t>Période 27: 13 mars au 9 avril 2022</t>
  </si>
  <si>
    <t>Période 28: 10 avril au 7 mai 2022</t>
  </si>
  <si>
    <t>24 octobre au 30 octobre</t>
  </si>
  <si>
    <t>21 novembre au 27 novembre</t>
  </si>
  <si>
    <t>16 janvier au 22 janvier</t>
  </si>
  <si>
    <t>13 mars au 19 mars</t>
  </si>
  <si>
    <t>10 avril au 16 avril</t>
  </si>
  <si>
    <t>31 octobre au 6 novembre</t>
  </si>
  <si>
    <t>23 janvier au 29 janvier</t>
  </si>
  <si>
    <t>20 mars au 26 mars</t>
  </si>
  <si>
    <t>17 avril au 23 avril</t>
  </si>
  <si>
    <t>7 novembre au 13 novembre</t>
  </si>
  <si>
    <t>2 janvier au 8 janvier</t>
  </si>
  <si>
    <t>27 mars au 2 avril</t>
  </si>
  <si>
    <t>24 avril au 30 avril</t>
  </si>
  <si>
    <t>14 novembre au 20 novembre</t>
  </si>
  <si>
    <t>9 janvier au 15 janvier</t>
  </si>
  <si>
    <t>6 mars au 12 mars</t>
  </si>
  <si>
    <t>3 avril au 9 avril</t>
  </si>
  <si>
    <t>1 mai au 7 mai</t>
  </si>
  <si>
    <t>24 octobre au 6 novembre</t>
  </si>
  <si>
    <t>16 janvier au 29 janvier</t>
  </si>
  <si>
    <t>13 mars au 26 mars</t>
  </si>
  <si>
    <t>10 avril au 23 avril</t>
  </si>
  <si>
    <t>7 novembre au 20 novembre</t>
  </si>
  <si>
    <t>2 janvier au 15 janvier</t>
  </si>
  <si>
    <t>24 avril au 7 mai</t>
  </si>
  <si>
    <t>Vous trouverez la dernière version de la feuille de calcul salariale-embauche à l'adresse suivante :</t>
  </si>
  <si>
    <t>Novembre 2021</t>
  </si>
  <si>
    <t>Janvier 2022</t>
  </si>
  <si>
    <t>Febrier 2022</t>
  </si>
  <si>
    <t>Mars 2022</t>
  </si>
  <si>
    <t>Avril 2022</t>
  </si>
  <si>
    <t>Mai 2022</t>
  </si>
  <si>
    <t>Novembre 2019</t>
  </si>
  <si>
    <t>Janvier 2020</t>
  </si>
  <si>
    <t>Febrier 2020</t>
  </si>
  <si>
    <t>Mars 2019</t>
  </si>
  <si>
    <t>Avril 2019</t>
  </si>
  <si>
    <t>Month</t>
  </si>
  <si>
    <t>Enter gross revenue in Canadian dollars</t>
  </si>
  <si>
    <r>
      <rPr>
        <b/>
        <sz val="12"/>
        <color theme="1"/>
        <rFont val="Calibri"/>
        <family val="2"/>
        <scheme val="minor"/>
      </rPr>
      <t>Enter your eligible revenue</t>
    </r>
    <r>
      <rPr>
        <sz val="12"/>
        <color theme="1"/>
        <rFont val="Calibri"/>
        <family val="2"/>
        <scheme val="minor"/>
      </rPr>
      <t xml:space="preserve"> for each of the following months to calculate your revenue drops for July to February.</t>
    </r>
  </si>
  <si>
    <t>i) Sélectionnez la période pour laquelle vous faites une demande</t>
  </si>
  <si>
    <t>(Sélectionnez une période de demande)</t>
  </si>
  <si>
    <t>ii) Quelle option de comparaison des revenus utilisez-vous pour calculer vos revenus avant la crise pour les demandes de SUCL, SSUC, PEREC, PRTA ou le PREPDT?</t>
  </si>
  <si>
    <r>
      <rPr>
        <b/>
        <sz val="14"/>
        <color theme="1"/>
        <rFont val="Calibri"/>
        <family val="2"/>
        <scheme val="minor"/>
      </rPr>
      <t xml:space="preserve">Totaux : </t>
    </r>
    <r>
      <rPr>
        <sz val="14"/>
        <color theme="1"/>
        <rFont val="Calibri"/>
        <family val="2"/>
        <scheme val="minor"/>
      </rPr>
      <t>Les valeurs définitives à saisir sur Canada.ca sont affichées à la feuille de l’Étape 5) Montants à utiliser une fois que vous avez terminé cette étape.</t>
    </r>
  </si>
  <si>
    <t>Remplissez la ou les feuille(s) pour l'étape 4 a) ou 4 b) avec vos données pour la période de base du PEREC (14 mars au 10 avril, 2021). Vous pouvez copier-coller les données à partir de votre feuille de calcul de la SSUC pour la période 14 pour la même période du 14 mars au 10 avril.</t>
  </si>
  <si>
    <t>Totaux : Les valeurs définitives à saisir sur Canada.ca sont affichées à la feuille de l’Étape 5) Montants à utiliser</t>
  </si>
  <si>
    <t xml:space="preserve">Effectuez l’étape 3a) ou l’étape 3b) en fonction de celle qui décrit la période de paie que vous utilisez pour les retenues sur la paie : « hebdomadaire (52) » ou « à la quinzaine (toutes les deux semaines) »
</t>
  </si>
  <si>
    <t>Si vous utilisez une autre période de paie, par exemple une fois par mois, utilisez Étape 3a) Hebdomadaire (52) et rajustez vos chiffres de paie en conséquence.</t>
  </si>
  <si>
    <t>Pour les employés dont l’horaire est variable ou qui n’ont pas travaillé le même nombre d’heures durant chaque semaine de la période de demande, utilisez Étape 3a) Hebdomadaire (52) et rajustez vos chiffres de paie en conséquence.</t>
  </si>
  <si>
    <t>iii) Calculer la baisse moyenne de vos revenus sur 12 mois</t>
  </si>
  <si>
    <t>Vérifiez quelles activités de tourisme, d'accueil, d'art, de divertissement et de loisirs sont incluses dans la définition d'une entité touristique ou d'accueil admissible sur :</t>
  </si>
  <si>
    <t>Calculez la baisse moyenne de vos revenus sur 12 mois</t>
  </si>
  <si>
    <r>
      <t>Vous ne devez calculer qu’</t>
    </r>
    <r>
      <rPr>
        <b/>
        <sz val="11"/>
        <color theme="1"/>
        <rFont val="Calibri"/>
        <family val="2"/>
        <scheme val="minor"/>
      </rPr>
      <t>une seule fois</t>
    </r>
    <r>
      <rPr>
        <sz val="11"/>
        <color theme="1"/>
        <rFont val="Calibri"/>
        <family val="2"/>
        <scheme val="minor"/>
      </rPr>
      <t xml:space="preserve"> la baisse moyenne de vos revenus sur 12 mois. Vous utiliserez la même baisse moyenne de revenus sur 12 mois pour toutes vos demandes à partir de la période 22.</t>
    </r>
  </si>
  <si>
    <t>Différences entre le calcul de la baisse moyenne des revenus sur 12 mois et celui de la baisse de revenus pour la période de demande</t>
  </si>
  <si>
    <r>
      <rPr>
        <b/>
        <sz val="11"/>
        <color theme="1"/>
        <rFont val="Calibri"/>
        <family val="2"/>
        <scheme val="minor"/>
      </rPr>
      <t xml:space="preserve">Inclure les augmentations de revenus: </t>
    </r>
    <r>
      <rPr>
        <sz val="11"/>
        <color theme="1"/>
        <rFont val="Calibri"/>
        <family val="2"/>
        <scheme val="minor"/>
      </rPr>
      <t xml:space="preserve">Vous devez inclure les calculs de revenus pour tous les mois entre mars 2020 et février 2021 qui se rapportent à des périodes de demande pendant lesquelles vous exploitiez votre entreprise ou ne l’exploitiez pas en raison d'une restriction sanitaire. </t>
    </r>
  </si>
  <si>
    <r>
      <t xml:space="preserve">La règle déterminative ne s'applique pas: </t>
    </r>
    <r>
      <rPr>
        <sz val="11"/>
        <color theme="1"/>
        <rFont val="Calibri"/>
        <family val="2"/>
        <scheme val="minor"/>
      </rPr>
      <t xml:space="preserve">Contrairement à la baisse de revenus pour la période de demande, il n'y a pas de règle déterminative pour la baisse moyenne des revenus sur 12 mois qui vous permette d'utiliser le plus élevé de deux taux. </t>
    </r>
  </si>
  <si>
    <t>Vous devez inclure le calcul de la baisse de revenus réelle pour chaque période de référence.</t>
  </si>
  <si>
    <r>
      <t xml:space="preserve">Cela signifie que si l'un des mois que vous calculez a connu une </t>
    </r>
    <r>
      <rPr>
        <b/>
        <sz val="11"/>
        <color theme="1"/>
        <rFont val="Calibri"/>
        <family val="2"/>
        <scheme val="minor"/>
      </rPr>
      <t>augmentation</t>
    </r>
    <r>
      <rPr>
        <sz val="11"/>
        <color theme="1"/>
        <rFont val="Calibri"/>
        <family val="2"/>
        <scheme val="minor"/>
      </rPr>
      <t xml:space="preserve"> au lieu d’une baisse de revenus, vous devez l'inclure dans le calcul de votre moyenne sur 12 mois. </t>
    </r>
  </si>
  <si>
    <t>i) Quelle option de comparaison des revenus d'avant la crise avez-vous utilisée pour calculer l'admissibilité aux périodes 1 à 4 de la SSUC (du 15 mars au 4 juillet 2020) ?</t>
  </si>
  <si>
    <t>ii) Faites la moyenne de vos baisses de revenus de mars à juin</t>
  </si>
  <si>
    <r>
      <rPr>
        <b/>
        <sz val="12"/>
        <color theme="1"/>
        <rFont val="Calibri"/>
        <family val="2"/>
        <scheme val="minor"/>
      </rPr>
      <t xml:space="preserve">Entrez vos revenus admissibles </t>
    </r>
    <r>
      <rPr>
        <sz val="12"/>
        <color theme="1"/>
        <rFont val="Calibri"/>
        <family val="2"/>
        <scheme val="minor"/>
      </rPr>
      <t>pour chacun des mois suivants afin de calculer vos baisses de revenus de mars à juin</t>
    </r>
  </si>
  <si>
    <t>Mars 2020</t>
  </si>
  <si>
    <t>Avril 2020</t>
  </si>
  <si>
    <t>Mai 2020</t>
  </si>
  <si>
    <t>Juin 2020</t>
  </si>
  <si>
    <t>vi) Baisse moyenne de vos revenus sur 12 mois</t>
  </si>
  <si>
    <t>Baisse moyenne de vos revenus sur 12 mois</t>
  </si>
  <si>
    <t>La baisse moyenne de vos revenus sur 12 mois est un élément servant à déterminer l’admissibilité aux périodes 22 à 28 du PRTA ou du PREPDT.</t>
  </si>
  <si>
    <r>
      <t xml:space="preserve">Pour les périodes 22 à 28, vous devez calculer la baisse moyenne de vos revenus sur 12 mois à l’onglet </t>
    </r>
    <r>
      <rPr>
        <b/>
        <sz val="12"/>
        <color theme="1"/>
        <rFont val="Calibri"/>
        <family val="2"/>
        <scheme val="minor"/>
      </rPr>
      <t>Étape 2) Baisse sur 12 mois</t>
    </r>
    <r>
      <rPr>
        <sz val="12"/>
        <color theme="1"/>
        <rFont val="Calibri"/>
        <family val="2"/>
        <scheme val="minor"/>
      </rPr>
      <t xml:space="preserve"> avant de procéder au calcul de votre taux global de subvention pour les salaires.</t>
    </r>
  </si>
  <si>
    <t xml:space="preserve">iv) Êtes-vous une entité touristique ou d'accueil admissible? </t>
  </si>
  <si>
    <t>https://www.canada.ca/fr/agence-revenu/services/subventions-salaires-loyer/programme-relance-tourisme-accueil/prta-activites-admissibles.html</t>
  </si>
  <si>
    <t>Seuil de baisse de revenus pour le PEREC</t>
  </si>
  <si>
    <t>Critère de 10 % de baisse de revenus pour le PEREC</t>
  </si>
  <si>
    <t>Pour faire une demande de PRTA ou de PRPDT, vous devez calculer la baisse moyenne de vos revenus sur 12 mois.</t>
  </si>
  <si>
    <r>
      <t>Ne tenez pas compte des mois où vous n'exploitiez pas votre entreprise :</t>
    </r>
    <r>
      <rPr>
        <sz val="11"/>
        <color theme="1"/>
        <rFont val="Calibri"/>
        <family val="2"/>
        <scheme val="minor"/>
      </rPr>
      <t xml:space="preserve"> Tous les mois entre mars 2020 et février 2021 au cours desquels vous n’exploitiez pas votre entreprise doivent être exclus de la moyenne, à moins que la raison de l'absence d’activités soit due à une restriction sanitaire admissible au cours de ce mois, auquel cas ils peuvent être inclus.</t>
    </r>
  </si>
  <si>
    <t>Vous ne tiendrez pas compte des mois pendant lesquels vous n'avez pas exercé d'activités dans des situations telles que les fermetures saisonnières, les fermetures pour rénovation ou si votre entreprise n'était pas encore ouverte.</t>
  </si>
  <si>
    <t>Juillet 2020</t>
  </si>
  <si>
    <t>Baisse de revenus de mars</t>
  </si>
  <si>
    <t>Baisse de revenus de avril</t>
  </si>
  <si>
    <t>Baisse de revenus de mai</t>
  </si>
  <si>
    <t>Baisse de revenus de juin</t>
  </si>
  <si>
    <t>Août 2020</t>
  </si>
  <si>
    <t>Septembre 2020</t>
  </si>
  <si>
    <t>Octobre 2020</t>
  </si>
  <si>
    <t>Novembre 2020</t>
  </si>
  <si>
    <t>Decembre 2020</t>
  </si>
  <si>
    <t>Janvier 2021</t>
  </si>
  <si>
    <t>Fevrier 2021</t>
  </si>
  <si>
    <t>Baisse de revenus de juillet</t>
  </si>
  <si>
    <t>Baisse de revenus d'août</t>
  </si>
  <si>
    <t>Baisse de revenus de septembre</t>
  </si>
  <si>
    <t>Baisse de revenus d'octobre</t>
  </si>
  <si>
    <t>Baisse de revenus de novembre</t>
  </si>
  <si>
    <t>Baisse de revenus de decembre</t>
  </si>
  <si>
    <t>Baisse de revenus de janvier</t>
  </si>
  <si>
    <t>iii) Quelle option de comparaison des revenus d'avant la crise avez-vous utilisée pour calculer l'admissibilité aux périodes 5 à 13 de la SSUC ou SUCL (du 5 juillet au 13 mars 2021) ?</t>
  </si>
  <si>
    <t>Février 2020</t>
  </si>
  <si>
    <t>Baisse de revenus de février</t>
  </si>
  <si>
    <t>Selon vos calculs ci-dessus :</t>
  </si>
  <si>
    <t>La baisse moyenne de vos revenus sur 12 mois est calculée selon la moyenne de vos baisses de revenus pour tous les mois qui se rapportent à des périodes de demande au cours desquelles vous exploitiez votre entreprise ou que vous ne l’exploitiez pas parce que vous faisiez l’objet d’une restriction sanitaire pendant une période donnée.</t>
  </si>
  <si>
    <t>Pour savoir comment faire une demande, allez à https://www.canada.ca/fr/agence-revenu/services/subventions-salaires-loyer/soutien-salaires-embauche-entreprises-covid/salaires-comment-demande.html.</t>
  </si>
  <si>
    <t>https://www.canada.ca/fr/agence-revenu/services/subventions-salaires-loyer/soutien-salaires-embauche-entreprises-covid/salaires-calculez-montant/comment-subventions-calculees.html</t>
  </si>
  <si>
    <t>In operation options</t>
  </si>
  <si>
    <t>Oui - en activité pendant toute la période du 15 mars au 11 avril 2020</t>
  </si>
  <si>
    <t>Oui - en activité pendant toute la période du 12 avril au 9 mai 2020</t>
  </si>
  <si>
    <t>Oui - en activité pendant toute la période du 10 mai au 6 juin 2020</t>
  </si>
  <si>
    <t>Oui - en activité pendant toute la période du 7 juin au 4 juillet 2020</t>
  </si>
  <si>
    <t>Oui - en activité pendant toute la période du 5 juillet au 1er août 2020</t>
  </si>
  <si>
    <t>Oui - en activité pendant toute la période du 2 août au 29 août 2020</t>
  </si>
  <si>
    <t>Oui - en activité pendant toute la période du 30 août au 26 septembre 2020</t>
  </si>
  <si>
    <t>Oui - en activité pendant toute la période du 27 septembre au 24 octobre 2020</t>
  </si>
  <si>
    <t>Oui - en activité pendant toute la période du 25 octobre au 21 novembre 2020</t>
  </si>
  <si>
    <t>Oui - en activité pendant toute la période du 22 novembre au 19 décembre 2020 ou pendant toute la période du 20 décembre 2020 au 16 janvier 2021</t>
  </si>
  <si>
    <t>Oui - en activité pendant toute la période du 17 janvier au 13 février 2021</t>
  </si>
  <si>
    <t>Oui - en activité pendant toute la période du 14 février au 13 mars 2021</t>
  </si>
  <si>
    <t>Avez-vous exercé des activités ordinaires pendant toute la période de demande correspondante?</t>
  </si>
  <si>
    <t>Pour être admissible au PEREC, vous devez répondre à tous les critères d'admissibilité de la subvention salariale. Par contre, vous n'êtes pas admissible au PEREC si vous êtes une société, à moins que vous ne soyez une société privée sous contrôle canadien (SPCC) ou une coopérative commerciale admissible à la Déduction accordée aux petites entreprises.</t>
  </si>
  <si>
    <t>Si vous êtes une société qui n'est pas une société privée sous contrôle canadien, vous n'êtes pas admissible au PEREC même si vous êtes admissible à la subvention salariale. Dans ce cas, ne remplissez pas les feuilles Hebdomadaire et À la quinzaine à l'étape 4.</t>
  </si>
  <si>
    <r>
      <rPr>
        <b/>
        <sz val="12"/>
        <color theme="1"/>
        <rFont val="Calibri"/>
        <family val="2"/>
        <scheme val="minor"/>
      </rPr>
      <t xml:space="preserve">Vue du compte RP : </t>
    </r>
    <r>
      <rPr>
        <sz val="12"/>
        <color theme="1"/>
        <rFont val="Calibri"/>
        <family val="2"/>
        <scheme val="minor"/>
      </rPr>
      <t xml:space="preserve">Sélectionnez un autre compte RP pour voir le résumé de votre subvention salariale pour ce compte seulement. </t>
    </r>
  </si>
  <si>
    <t>La baisse moyenne de vos revenus sur 12 mois</t>
  </si>
  <si>
    <t>(Sélectionnez une réponse)</t>
  </si>
  <si>
    <t>La baisse moyenne de vos revenus sur 12 mois correspond à toutes vos baisses de revenus mensuelles applicables de mars 2020 à février 2021 (périodes de demande 1 à 13 de la SSUC, en excluant soit la période de demande 10 ou la période 11).</t>
  </si>
  <si>
    <t>Employé en congé payé</t>
  </si>
  <si>
    <t>iv) Faites la moyenne de vos baisses de revenus de juillet à février</t>
  </si>
  <si>
    <r>
      <rPr>
        <b/>
        <sz val="12"/>
        <color theme="1"/>
        <rFont val="Calibri"/>
        <family val="2"/>
        <scheme val="minor"/>
      </rPr>
      <t xml:space="preserve">Important : </t>
    </r>
    <r>
      <rPr>
        <sz val="12"/>
        <color theme="1"/>
        <rFont val="Calibri"/>
        <family val="2"/>
        <scheme val="minor"/>
      </rPr>
      <t>Vous devez utiliser la même option que pour les autres demandes de SSUC (période 5 et suivantes), de SUCL, de PEREC, de PRTA et de PREDPT.</t>
    </r>
  </si>
  <si>
    <t>Période 23: 21 novembre au 18 décembre 2021</t>
  </si>
  <si>
    <t>Période 24: 19 décembre au 15 janvier 2022</t>
  </si>
  <si>
    <t>19 décembre au 25 décembre</t>
  </si>
  <si>
    <t>28 novembre au 4 décembre</t>
  </si>
  <si>
    <t>26 décembre au 1 janvier</t>
  </si>
  <si>
    <t>5 décembre au 11 décembre</t>
  </si>
  <si>
    <t>12 décembre au 18 décembre</t>
  </si>
  <si>
    <t>21 novembre au 4 décembre</t>
  </si>
  <si>
    <t>19 décembre au 1 janvier</t>
  </si>
  <si>
    <t>5 décembre au 18 décembre</t>
  </si>
  <si>
    <t>Qualifying QPHR</t>
  </si>
  <si>
    <t>Décembre 2019</t>
  </si>
  <si>
    <t>Décembre 2021</t>
  </si>
  <si>
    <t>Non - en raison d'un restriction sanitaire admissible</t>
  </si>
  <si>
    <t>Plus précisément, plus de 50 % de vos revenus admissibles des mois de la période de référence antérieure que vous utilisez pour calculer la baisse moyenne de vos revenus sur 12 mois doivent provenir d'une ou d'une combinaison des activités énumérées.</t>
  </si>
  <si>
    <t>Ce que sont une restriction sanitaire admissible et une restriction sanitaire partielle (limitant la capacité) admissible?</t>
  </si>
  <si>
    <t>Période 25: 16 janvier au 12 février 2022</t>
  </si>
  <si>
    <t>Période 26: 13 février au 12 mars 2022</t>
  </si>
  <si>
    <t>13 février au 19 février</t>
  </si>
  <si>
    <t>20 février au 26 février</t>
  </si>
  <si>
    <t>30 janvier au 5 février</t>
  </si>
  <si>
    <t>27 février au 5 mars</t>
  </si>
  <si>
    <t>6 février au 12 février</t>
  </si>
  <si>
    <t>13 février au 26 février</t>
  </si>
  <si>
    <t>30 janvier au 12 février</t>
  </si>
  <si>
    <t>27 février au 12 mars</t>
  </si>
  <si>
    <t>Février 2022</t>
  </si>
  <si>
    <t>vi) Calculez votre taux de SSUC global en fonction de vos revenus.</t>
  </si>
  <si>
    <t>vii) Quand utiliser l’étape 3a) Toutes les semaines ou l’étape 3b) À la quinzaine (onglets)</t>
  </si>
  <si>
    <t>viii) Calculez la rémunération de vos employés pour la période de base du PEREC : du 14 mars au 10 avril 2021</t>
  </si>
  <si>
    <t xml:space="preserve">ix) Circonstances particulières – dans l’éventualité où l’employeur n’exerçaient pas d’activités ordinaires en janvier et en février </t>
  </si>
  <si>
    <t>Si vous n’exploitiez pas votre entreprise le 1er mars 2019, vous pouvez choisir d'utiliser l'autre approche pour les périodes de demande 26 à 28 du PRTA, du PREDEPT ou du PEREC, même si vous avez utilisé l'approche générale pour les demandes antérieures.</t>
  </si>
  <si>
    <t>27 mars au 9 avril</t>
  </si>
  <si>
    <t>Version 13</t>
  </si>
  <si>
    <t>Calculs des subventions salariale et d'embauche pour les période 22 à 28 (24 octobre 2021 au 7 mai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</si>
</sst>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quot;$&quot;#,##0.00"/>
    <numFmt numFmtId="165" formatCode="0.0000000%"/>
  </numFmts>
  <fonts count="23" x14ac:knownFonts="1">
    <font>
      <sz val="11"/>
      <color theme="1"/>
      <name val="Calibri"/>
      <family val="2"/>
      <scheme val="minor"/>
    </font>
    <font>
      <sz val="12"/>
      <color theme="1"/>
      <name val="Calibri"/>
      <family val="2"/>
      <scheme val="minor"/>
    </font>
    <font>
      <u/>
      <sz val="11"/>
      <color theme="10"/>
      <name val="Calibri"/>
      <family val="2"/>
      <scheme val="minor"/>
    </font>
    <font>
      <sz val="12"/>
      <color theme="1"/>
      <name val="Calibri"/>
      <family val="2"/>
      <scheme val="minor"/>
    </font>
    <font>
      <sz val="14"/>
      <color theme="1"/>
      <name val="Calibri"/>
      <family val="2"/>
      <scheme val="minor"/>
    </font>
    <font>
      <sz val="13"/>
      <color theme="1"/>
      <name val="Calibri"/>
      <family val="2"/>
      <scheme val="minor"/>
    </font>
    <font>
      <sz val="14"/>
      <color theme="0"/>
      <name val="Calibri"/>
      <family val="2"/>
      <scheme val="minor"/>
    </font>
    <font>
      <b/>
      <sz val="14"/>
      <color theme="1"/>
      <name val="Calibri"/>
      <family val="2"/>
      <scheme val="minor"/>
    </font>
    <font>
      <sz val="13"/>
      <color theme="0"/>
      <name val="Calibri"/>
      <family val="2"/>
      <scheme val="minor"/>
    </font>
    <font>
      <sz val="14"/>
      <name val="Calibri"/>
      <family val="2"/>
      <scheme val="minor"/>
    </font>
    <font>
      <sz val="11"/>
      <color theme="0"/>
      <name val="Calibri"/>
      <family val="2"/>
      <scheme val="minor"/>
    </font>
    <font>
      <sz val="11"/>
      <name val="Calibri"/>
      <family val="2"/>
      <scheme val="minor"/>
    </font>
    <font>
      <sz val="22"/>
      <color theme="1"/>
      <name val="Calibri"/>
      <family val="2"/>
      <scheme val="minor"/>
    </font>
    <font>
      <b/>
      <sz val="12"/>
      <color theme="1"/>
      <name val="Calibri"/>
      <family val="2"/>
      <scheme val="minor"/>
    </font>
    <font>
      <u/>
      <sz val="12"/>
      <color theme="10"/>
      <name val="Calibri"/>
      <family val="2"/>
      <scheme val="minor"/>
    </font>
    <font>
      <b/>
      <sz val="11"/>
      <name val="Calibri"/>
      <family val="2"/>
      <scheme val="minor"/>
    </font>
    <font>
      <sz val="11"/>
      <color theme="1"/>
      <name val="Calibri"/>
      <family val="2"/>
      <scheme val="minor"/>
    </font>
    <font>
      <sz val="16"/>
      <color theme="1"/>
      <name val="Calibri"/>
      <family val="2"/>
      <scheme val="minor"/>
    </font>
    <font>
      <u/>
      <sz val="18"/>
      <color theme="10"/>
      <name val="Calibri"/>
      <family val="2"/>
      <scheme val="minor"/>
    </font>
    <font>
      <sz val="10.5"/>
      <color theme="1"/>
      <name val="Calibri"/>
      <family val="2"/>
      <scheme val="minor"/>
    </font>
    <font>
      <sz val="18"/>
      <color theme="1"/>
      <name val="Calibri"/>
      <family val="2"/>
      <scheme val="minor"/>
    </font>
    <font>
      <u/>
      <sz val="14"/>
      <color theme="10"/>
      <name val="Calibri"/>
      <family val="2"/>
      <scheme val="minor"/>
    </font>
    <font>
      <b/>
      <sz val="11"/>
      <color theme="1"/>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0"/>
        <bgColor indexed="64"/>
      </patternFill>
    </fill>
    <fill>
      <gradientFill degree="90">
        <stop position="0">
          <color theme="0"/>
        </stop>
        <stop position="0.5">
          <color theme="2"/>
        </stop>
        <stop position="1">
          <color theme="0"/>
        </stop>
      </gradientFill>
    </fill>
    <fill>
      <patternFill patternType="solid">
        <fgColor rgb="FFE2EFDA"/>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auto="1"/>
      </patternFill>
    </fill>
    <fill>
      <patternFill patternType="solid">
        <fgColor theme="7" tint="-0.49998474074526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s>
  <cellStyleXfs count="4">
    <xf numFmtId="0" fontId="0" fillId="0" borderId="0"/>
    <xf numFmtId="0" fontId="2" fillId="0" borderId="0" applyNumberFormat="0" applyFill="0" applyBorder="0" applyAlignment="0" applyProtection="0"/>
    <xf numFmtId="44" fontId="16" fillId="0" borderId="0" applyFont="0" applyFill="0" applyBorder="0" applyAlignment="0" applyProtection="0"/>
    <xf numFmtId="9" fontId="16" fillId="0" borderId="0" applyFont="0" applyFill="0" applyBorder="0" applyAlignment="0" applyProtection="0"/>
  </cellStyleXfs>
  <cellXfs count="191">
    <xf numFmtId="0" fontId="0" fillId="0" borderId="0" xfId="0"/>
    <xf numFmtId="0" fontId="3" fillId="0" borderId="0" xfId="0" applyFont="1"/>
    <xf numFmtId="16" fontId="0" fillId="0" borderId="0" xfId="0" applyNumberFormat="1"/>
    <xf numFmtId="164" fontId="5" fillId="9" borderId="3" xfId="0" applyNumberFormat="1" applyFont="1" applyFill="1" applyBorder="1" applyProtection="1"/>
    <xf numFmtId="164" fontId="11" fillId="3" borderId="1" xfId="0" applyNumberFormat="1" applyFont="1" applyFill="1" applyBorder="1" applyAlignment="1" applyProtection="1">
      <alignment horizontal="left" vertical="top" wrapText="1"/>
    </xf>
    <xf numFmtId="0" fontId="3" fillId="2" borderId="0" xfId="0" applyFont="1" applyFill="1" applyProtection="1">
      <protection locked="0"/>
    </xf>
    <xf numFmtId="0" fontId="3" fillId="5" borderId="0" xfId="0" applyFont="1" applyFill="1" applyProtection="1">
      <protection locked="0"/>
    </xf>
    <xf numFmtId="0" fontId="3" fillId="5" borderId="0" xfId="0" applyFont="1" applyFill="1" applyAlignment="1" applyProtection="1">
      <alignment horizontal="center"/>
      <protection locked="0"/>
    </xf>
    <xf numFmtId="0" fontId="3" fillId="5" borderId="0" xfId="0" applyFont="1" applyFill="1" applyAlignment="1" applyProtection="1">
      <alignment horizontal="left" vertical="top"/>
      <protection locked="0"/>
    </xf>
    <xf numFmtId="0" fontId="4" fillId="3" borderId="0" xfId="0" applyFont="1" applyFill="1" applyAlignment="1" applyProtection="1">
      <alignment horizontal="left" vertical="top"/>
      <protection locked="0"/>
    </xf>
    <xf numFmtId="0" fontId="3" fillId="3" borderId="0" xfId="0" applyFont="1" applyFill="1" applyProtection="1">
      <protection locked="0"/>
    </xf>
    <xf numFmtId="0" fontId="3" fillId="3" borderId="0" xfId="0" applyFont="1" applyFill="1" applyAlignment="1" applyProtection="1">
      <alignment horizontal="center"/>
      <protection locked="0"/>
    </xf>
    <xf numFmtId="0" fontId="3" fillId="5" borderId="0" xfId="0" applyFont="1" applyFill="1" applyAlignment="1" applyProtection="1">
      <alignment vertical="top" wrapText="1"/>
      <protection locked="0"/>
    </xf>
    <xf numFmtId="0" fontId="3" fillId="5" borderId="0" xfId="0" applyFont="1" applyFill="1" applyAlignment="1" applyProtection="1">
      <alignment vertical="top"/>
      <protection locked="0"/>
    </xf>
    <xf numFmtId="0" fontId="4" fillId="3" borderId="0" xfId="0" applyFont="1" applyFill="1" applyAlignment="1" applyProtection="1">
      <alignment vertical="top"/>
      <protection locked="0"/>
    </xf>
    <xf numFmtId="0" fontId="3" fillId="3" borderId="0" xfId="0" applyFont="1" applyFill="1" applyBorder="1" applyProtection="1">
      <protection locked="0"/>
    </xf>
    <xf numFmtId="0" fontId="3" fillId="5" borderId="0" xfId="0" applyFont="1" applyFill="1" applyBorder="1" applyProtection="1">
      <protection locked="0"/>
    </xf>
    <xf numFmtId="0" fontId="5" fillId="5" borderId="0" xfId="0" applyFont="1" applyFill="1" applyBorder="1" applyAlignment="1" applyProtection="1">
      <alignment horizontal="left" vertical="top"/>
      <protection locked="0"/>
    </xf>
    <xf numFmtId="0" fontId="5" fillId="0" borderId="0" xfId="0" applyFont="1" applyFill="1" applyProtection="1">
      <protection locked="0"/>
    </xf>
    <xf numFmtId="0" fontId="5" fillId="0" borderId="0" xfId="0" applyFont="1" applyFill="1" applyBorder="1" applyAlignment="1" applyProtection="1">
      <alignment horizontal="left" vertical="top"/>
      <protection locked="0"/>
    </xf>
    <xf numFmtId="0" fontId="5" fillId="0" borderId="0" xfId="0" applyFont="1" applyFill="1" applyBorder="1" applyProtection="1">
      <protection locked="0"/>
    </xf>
    <xf numFmtId="0" fontId="8" fillId="0" borderId="0" xfId="0" applyFont="1" applyFill="1" applyBorder="1" applyProtection="1">
      <protection locked="0"/>
    </xf>
    <xf numFmtId="0" fontId="10" fillId="0" borderId="0" xfId="0" applyFont="1" applyFill="1" applyBorder="1" applyAlignment="1" applyProtection="1">
      <alignment wrapText="1"/>
      <protection locked="0"/>
    </xf>
    <xf numFmtId="0" fontId="5" fillId="0" borderId="3" xfId="0" applyFont="1" applyFill="1" applyBorder="1" applyProtection="1">
      <protection locked="0"/>
    </xf>
    <xf numFmtId="0" fontId="5" fillId="0" borderId="6" xfId="0" applyFont="1" applyFill="1" applyBorder="1" applyProtection="1">
      <protection locked="0"/>
    </xf>
    <xf numFmtId="164" fontId="5" fillId="0" borderId="3" xfId="0" applyNumberFormat="1" applyFont="1" applyFill="1" applyBorder="1" applyProtection="1">
      <protection locked="0"/>
    </xf>
    <xf numFmtId="164" fontId="5" fillId="0" borderId="6" xfId="0" applyNumberFormat="1" applyFont="1" applyFill="1" applyBorder="1" applyProtection="1">
      <protection locked="0"/>
    </xf>
    <xf numFmtId="0" fontId="4" fillId="5" borderId="0" xfId="0" applyFont="1" applyFill="1" applyBorder="1" applyAlignment="1" applyProtection="1">
      <alignment horizontal="center" vertical="top" wrapText="1"/>
    </xf>
    <xf numFmtId="0" fontId="6" fillId="5" borderId="0" xfId="0" applyFont="1" applyFill="1" applyBorder="1" applyProtection="1"/>
    <xf numFmtId="164" fontId="6" fillId="8" borderId="5" xfId="0" applyNumberFormat="1" applyFont="1" applyFill="1" applyBorder="1" applyProtection="1"/>
    <xf numFmtId="164" fontId="6" fillId="8" borderId="1" xfId="0" applyNumberFormat="1" applyFont="1" applyFill="1" applyBorder="1" applyAlignment="1" applyProtection="1">
      <alignment wrapText="1"/>
    </xf>
    <xf numFmtId="0" fontId="11" fillId="3" borderId="1" xfId="0" applyFont="1" applyFill="1" applyBorder="1" applyAlignment="1" applyProtection="1">
      <alignment vertical="top" wrapText="1"/>
    </xf>
    <xf numFmtId="0" fontId="11" fillId="3" borderId="1" xfId="0" applyFont="1" applyFill="1" applyBorder="1" applyAlignment="1" applyProtection="1">
      <alignment horizontal="left" vertical="top" wrapText="1"/>
    </xf>
    <xf numFmtId="0" fontId="6" fillId="8" borderId="5" xfId="0" applyFont="1" applyFill="1" applyBorder="1" applyAlignment="1" applyProtection="1">
      <alignment wrapText="1"/>
    </xf>
    <xf numFmtId="0" fontId="3" fillId="5" borderId="0" xfId="0" applyFont="1" applyFill="1" applyAlignment="1" applyProtection="1">
      <alignment horizontal="left" vertical="top" wrapText="1"/>
      <protection locked="0"/>
    </xf>
    <xf numFmtId="0" fontId="3" fillId="5" borderId="0" xfId="0" applyFont="1" applyFill="1" applyAlignment="1" applyProtection="1">
      <alignment horizontal="center"/>
      <protection locked="0"/>
    </xf>
    <xf numFmtId="0" fontId="14" fillId="5" borderId="0" xfId="1" applyFont="1" applyFill="1" applyAlignment="1" applyProtection="1">
      <alignment horizontal="left"/>
      <protection locked="0"/>
    </xf>
    <xf numFmtId="0" fontId="3" fillId="5" borderId="0" xfId="0" applyFont="1" applyFill="1" applyAlignment="1" applyProtection="1">
      <alignment horizontal="center"/>
      <protection locked="0"/>
    </xf>
    <xf numFmtId="0" fontId="13" fillId="6" borderId="1" xfId="0" applyFont="1" applyFill="1" applyBorder="1" applyAlignment="1" applyProtection="1">
      <alignment horizontal="center" vertical="center"/>
      <protection locked="0"/>
    </xf>
    <xf numFmtId="0" fontId="13" fillId="5" borderId="0" xfId="0" applyFont="1" applyFill="1" applyBorder="1" applyAlignment="1" applyProtection="1">
      <alignment horizontal="center" vertical="center"/>
      <protection locked="0"/>
    </xf>
    <xf numFmtId="0" fontId="13" fillId="10" borderId="0" xfId="0" applyFont="1" applyFill="1" applyBorder="1" applyAlignment="1" applyProtection="1">
      <alignment horizontal="center" vertical="center"/>
      <protection locked="0"/>
    </xf>
    <xf numFmtId="0" fontId="12" fillId="7" borderId="0" xfId="0" applyFont="1" applyFill="1" applyAlignment="1" applyProtection="1">
      <protection locked="0"/>
    </xf>
    <xf numFmtId="0" fontId="3" fillId="5" borderId="0" xfId="0" applyFont="1" applyFill="1" applyAlignment="1" applyProtection="1">
      <protection locked="0"/>
    </xf>
    <xf numFmtId="0" fontId="4" fillId="2" borderId="0" xfId="0" applyFont="1" applyFill="1" applyBorder="1" applyAlignment="1" applyProtection="1">
      <alignment vertical="top" wrapText="1"/>
    </xf>
    <xf numFmtId="0" fontId="4" fillId="2" borderId="2" xfId="0" applyFont="1" applyFill="1" applyBorder="1" applyAlignment="1" applyProtection="1">
      <alignment vertical="top"/>
    </xf>
    <xf numFmtId="0" fontId="4" fillId="2" borderId="0" xfId="0" applyFont="1" applyFill="1" applyBorder="1" applyAlignment="1" applyProtection="1">
      <alignment vertical="top"/>
    </xf>
    <xf numFmtId="1" fontId="9" fillId="4" borderId="5" xfId="0" applyNumberFormat="1" applyFont="1" applyFill="1" applyBorder="1" applyAlignment="1" applyProtection="1">
      <alignment horizontal="center" vertical="center"/>
    </xf>
    <xf numFmtId="164" fontId="9" fillId="4" borderId="5" xfId="0" applyNumberFormat="1" applyFont="1" applyFill="1" applyBorder="1" applyAlignment="1" applyProtection="1">
      <alignment horizontal="center" vertical="center"/>
    </xf>
    <xf numFmtId="164" fontId="6" fillId="8" borderId="4" xfId="0" applyNumberFormat="1" applyFont="1" applyFill="1" applyBorder="1" applyAlignment="1" applyProtection="1">
      <alignment horizontal="centerContinuous" wrapText="1"/>
    </xf>
    <xf numFmtId="164" fontId="6" fillId="8" borderId="5" xfId="0" applyNumberFormat="1" applyFont="1" applyFill="1" applyBorder="1" applyAlignment="1" applyProtection="1">
      <alignment horizontal="centerContinuous" wrapText="1"/>
    </xf>
    <xf numFmtId="0" fontId="3" fillId="5" borderId="0" xfId="0" applyFont="1" applyFill="1" applyBorder="1" applyAlignment="1" applyProtection="1">
      <alignment horizontal="left"/>
      <protection locked="0"/>
    </xf>
    <xf numFmtId="0" fontId="17" fillId="5" borderId="0" xfId="0" applyFont="1" applyFill="1" applyProtection="1">
      <protection locked="0"/>
    </xf>
    <xf numFmtId="164" fontId="5" fillId="9" borderId="6" xfId="0" applyNumberFormat="1" applyFont="1" applyFill="1" applyBorder="1" applyProtection="1"/>
    <xf numFmtId="164" fontId="6" fillId="8" borderId="1" xfId="0" applyNumberFormat="1" applyFont="1" applyFill="1" applyBorder="1" applyAlignment="1" applyProtection="1">
      <alignment horizontal="centerContinuous"/>
    </xf>
    <xf numFmtId="164" fontId="6" fillId="8" borderId="5" xfId="0" applyNumberFormat="1" applyFont="1" applyFill="1" applyBorder="1" applyAlignment="1" applyProtection="1">
      <alignment horizontal="centerContinuous"/>
    </xf>
    <xf numFmtId="164" fontId="6" fillId="8" borderId="5" xfId="0" applyNumberFormat="1" applyFont="1" applyFill="1" applyBorder="1" applyAlignment="1" applyProtection="1">
      <alignment wrapText="1"/>
    </xf>
    <xf numFmtId="0" fontId="3" fillId="5" borderId="0" xfId="0" applyFont="1" applyFill="1" applyAlignment="1" applyProtection="1">
      <alignment horizontal="left" vertical="top" wrapText="1"/>
      <protection locked="0"/>
    </xf>
    <xf numFmtId="0" fontId="2" fillId="5" borderId="0" xfId="1" applyFill="1" applyProtection="1">
      <protection locked="0"/>
    </xf>
    <xf numFmtId="0" fontId="18" fillId="5" borderId="0" xfId="1" applyFont="1" applyFill="1" applyAlignment="1" applyProtection="1">
      <alignment horizontal="left"/>
      <protection locked="0"/>
    </xf>
    <xf numFmtId="0" fontId="19" fillId="0" borderId="0" xfId="0" applyFont="1"/>
    <xf numFmtId="0" fontId="3" fillId="5" borderId="1" xfId="0" applyFont="1" applyFill="1" applyBorder="1" applyProtection="1">
      <protection locked="0"/>
    </xf>
    <xf numFmtId="165" fontId="3" fillId="5" borderId="0" xfId="3" applyNumberFormat="1" applyFont="1" applyFill="1" applyBorder="1" applyProtection="1">
      <protection locked="0"/>
    </xf>
    <xf numFmtId="0" fontId="3" fillId="5" borderId="0" xfId="0" applyFont="1" applyFill="1" applyAlignment="1" applyProtection="1">
      <alignment horizontal="left" vertical="top" wrapText="1"/>
      <protection locked="0"/>
    </xf>
    <xf numFmtId="0" fontId="12" fillId="2" borderId="2" xfId="0" applyFont="1" applyFill="1" applyBorder="1" applyAlignment="1" applyProtection="1">
      <alignment vertical="top"/>
    </xf>
    <xf numFmtId="0" fontId="12" fillId="2" borderId="0" xfId="0" applyFont="1" applyFill="1" applyBorder="1" applyAlignment="1" applyProtection="1">
      <alignment vertical="top"/>
    </xf>
    <xf numFmtId="0" fontId="3" fillId="2" borderId="0" xfId="0" applyFont="1" applyFill="1" applyBorder="1" applyAlignment="1" applyProtection="1">
      <alignment vertical="top" wrapText="1"/>
    </xf>
    <xf numFmtId="0" fontId="3" fillId="5" borderId="0" xfId="0" applyFont="1" applyFill="1" applyProtection="1"/>
    <xf numFmtId="0" fontId="4" fillId="3" borderId="0" xfId="0" applyFont="1" applyFill="1" applyAlignment="1" applyProtection="1">
      <alignment vertical="top"/>
    </xf>
    <xf numFmtId="0" fontId="4" fillId="3" borderId="0" xfId="0" applyFont="1" applyFill="1" applyAlignment="1" applyProtection="1">
      <alignment vertical="top" wrapText="1"/>
    </xf>
    <xf numFmtId="0" fontId="3" fillId="3" borderId="0" xfId="0" applyFont="1" applyFill="1" applyAlignment="1" applyProtection="1">
      <alignment vertical="top" wrapText="1"/>
    </xf>
    <xf numFmtId="0" fontId="3" fillId="3" borderId="0" xfId="0" applyFont="1" applyFill="1" applyProtection="1"/>
    <xf numFmtId="0" fontId="3" fillId="5" borderId="0" xfId="0" applyFont="1" applyFill="1" applyAlignment="1" applyProtection="1">
      <alignment vertical="top"/>
    </xf>
    <xf numFmtId="0" fontId="3" fillId="5" borderId="0" xfId="0" applyFont="1" applyFill="1" applyAlignment="1" applyProtection="1">
      <alignment horizontal="left" vertical="top" wrapText="1"/>
    </xf>
    <xf numFmtId="0" fontId="3" fillId="5" borderId="0" xfId="0" applyFont="1" applyFill="1" applyAlignment="1" applyProtection="1">
      <alignment horizontal="center"/>
    </xf>
    <xf numFmtId="0" fontId="13" fillId="5" borderId="0" xfId="0" applyFont="1" applyFill="1" applyBorder="1" applyAlignment="1" applyProtection="1">
      <alignment vertical="center" wrapText="1"/>
    </xf>
    <xf numFmtId="0" fontId="4" fillId="3" borderId="7" xfId="0" applyFont="1" applyFill="1" applyBorder="1" applyAlignment="1" applyProtection="1">
      <alignment horizontal="center" vertical="center" wrapText="1"/>
    </xf>
    <xf numFmtId="164" fontId="6" fillId="8" borderId="4" xfId="0" applyNumberFormat="1" applyFont="1" applyFill="1" applyBorder="1" applyAlignment="1" applyProtection="1">
      <alignment horizontal="centerContinuous" vertical="top" wrapText="1"/>
    </xf>
    <xf numFmtId="164" fontId="6" fillId="8" borderId="5" xfId="0" applyNumberFormat="1" applyFont="1" applyFill="1" applyBorder="1" applyAlignment="1" applyProtection="1">
      <alignment horizontal="centerContinuous" vertical="top" wrapText="1"/>
    </xf>
    <xf numFmtId="0" fontId="3" fillId="5" borderId="1" xfId="0" applyFont="1" applyFill="1" applyBorder="1" applyProtection="1"/>
    <xf numFmtId="0" fontId="3" fillId="3" borderId="8" xfId="0" applyNumberFormat="1" applyFont="1" applyFill="1" applyBorder="1" applyAlignment="1" applyProtection="1">
      <alignment horizontal="right"/>
    </xf>
    <xf numFmtId="0" fontId="3" fillId="9" borderId="8" xfId="0" applyFont="1" applyFill="1" applyBorder="1" applyAlignment="1" applyProtection="1">
      <alignment horizontal="right"/>
    </xf>
    <xf numFmtId="0" fontId="3" fillId="5" borderId="0" xfId="0" applyFont="1" applyFill="1" applyBorder="1" applyAlignment="1" applyProtection="1">
      <alignment horizontal="right"/>
    </xf>
    <xf numFmtId="0" fontId="17" fillId="9" borderId="1" xfId="0" applyFont="1" applyFill="1" applyBorder="1" applyAlignment="1" applyProtection="1">
      <alignment horizontal="right"/>
    </xf>
    <xf numFmtId="10" fontId="3" fillId="9" borderId="10" xfId="3" applyNumberFormat="1" applyFont="1" applyFill="1" applyBorder="1" applyAlignment="1" applyProtection="1">
      <alignment horizontal="right"/>
    </xf>
    <xf numFmtId="10" fontId="17" fillId="9" borderId="9" xfId="3" applyNumberFormat="1" applyFont="1" applyFill="1" applyBorder="1" applyAlignment="1" applyProtection="1">
      <alignment horizontal="right"/>
    </xf>
    <xf numFmtId="0" fontId="5" fillId="0" borderId="2" xfId="0" applyFont="1" applyFill="1" applyBorder="1" applyAlignment="1" applyProtection="1">
      <alignment vertical="top" wrapText="1"/>
      <protection locked="0"/>
    </xf>
    <xf numFmtId="0" fontId="14" fillId="5" borderId="0" xfId="1" applyFont="1" applyFill="1" applyAlignment="1" applyProtection="1"/>
    <xf numFmtId="0" fontId="3" fillId="5" borderId="0" xfId="0" applyFont="1" applyFill="1" applyAlignment="1" applyProtection="1">
      <alignment wrapText="1"/>
    </xf>
    <xf numFmtId="164" fontId="5" fillId="9" borderId="6" xfId="0" applyNumberFormat="1" applyFont="1" applyFill="1" applyBorder="1" applyProtection="1">
      <protection locked="0"/>
    </xf>
    <xf numFmtId="164" fontId="5" fillId="9" borderId="3" xfId="0" applyNumberFormat="1" applyFont="1" applyFill="1" applyBorder="1" applyProtection="1">
      <protection locked="0"/>
    </xf>
    <xf numFmtId="10" fontId="9" fillId="4" borderId="5" xfId="3" applyNumberFormat="1" applyFont="1" applyFill="1" applyBorder="1" applyAlignment="1" applyProtection="1">
      <alignment horizontal="center" vertical="center"/>
    </xf>
    <xf numFmtId="10" fontId="3" fillId="5" borderId="0" xfId="3" applyNumberFormat="1" applyFont="1" applyFill="1" applyAlignment="1" applyProtection="1">
      <alignment horizontal="center"/>
    </xf>
    <xf numFmtId="164" fontId="5" fillId="0" borderId="6" xfId="0" applyNumberFormat="1" applyFont="1" applyBorder="1" applyProtection="1">
      <protection locked="0"/>
    </xf>
    <xf numFmtId="0" fontId="4" fillId="5" borderId="0" xfId="0" applyNumberFormat="1" applyFont="1" applyFill="1" applyAlignment="1" applyProtection="1">
      <alignment horizontal="left" wrapText="1"/>
      <protection locked="0"/>
    </xf>
    <xf numFmtId="0" fontId="1" fillId="5" borderId="0" xfId="0" applyFont="1" applyFill="1" applyAlignment="1" applyProtection="1">
      <protection locked="0"/>
    </xf>
    <xf numFmtId="0" fontId="1" fillId="9" borderId="8" xfId="0" applyFont="1" applyFill="1" applyBorder="1" applyAlignment="1" applyProtection="1">
      <alignment horizontal="right"/>
    </xf>
    <xf numFmtId="164" fontId="2" fillId="3" borderId="1" xfId="1" applyNumberFormat="1" applyFill="1" applyBorder="1" applyAlignment="1" applyProtection="1">
      <alignment vertical="top" wrapText="1"/>
    </xf>
    <xf numFmtId="44" fontId="1" fillId="0" borderId="5" xfId="2" applyNumberFormat="1" applyFont="1" applyFill="1" applyBorder="1" applyProtection="1">
      <protection locked="0"/>
    </xf>
    <xf numFmtId="44" fontId="1" fillId="0" borderId="1" xfId="2" applyNumberFormat="1" applyFont="1" applyFill="1" applyBorder="1" applyProtection="1">
      <protection locked="0"/>
    </xf>
    <xf numFmtId="10" fontId="3" fillId="9" borderId="10" xfId="2" applyNumberFormat="1" applyFont="1" applyFill="1" applyBorder="1" applyAlignment="1" applyProtection="1">
      <alignment horizontal="right"/>
    </xf>
    <xf numFmtId="49" fontId="0" fillId="0" borderId="0" xfId="0" applyNumberFormat="1"/>
    <xf numFmtId="0" fontId="1" fillId="5" borderId="0" xfId="0" applyFont="1" applyFill="1" applyProtection="1">
      <protection locked="0"/>
    </xf>
    <xf numFmtId="0" fontId="1" fillId="5" borderId="0" xfId="0" applyFont="1" applyFill="1" applyBorder="1" applyProtection="1">
      <protection locked="0"/>
    </xf>
    <xf numFmtId="0" fontId="6" fillId="11" borderId="5" xfId="0" applyFont="1" applyFill="1" applyBorder="1" applyAlignment="1" applyProtection="1">
      <alignment wrapText="1"/>
    </xf>
    <xf numFmtId="164" fontId="6" fillId="11" borderId="1" xfId="0" applyNumberFormat="1" applyFont="1" applyFill="1" applyBorder="1" applyAlignment="1" applyProtection="1">
      <alignment wrapText="1"/>
    </xf>
    <xf numFmtId="164" fontId="6" fillId="11" borderId="5" xfId="0" applyNumberFormat="1" applyFont="1" applyFill="1" applyBorder="1" applyAlignment="1" applyProtection="1">
      <alignment horizontal="centerContinuous" wrapText="1"/>
    </xf>
    <xf numFmtId="164" fontId="6" fillId="11" borderId="4" xfId="0" applyNumberFormat="1" applyFont="1" applyFill="1" applyBorder="1" applyAlignment="1" applyProtection="1">
      <alignment horizontal="centerContinuous" wrapText="1"/>
    </xf>
    <xf numFmtId="164" fontId="6" fillId="11" borderId="5" xfId="0" applyNumberFormat="1" applyFont="1" applyFill="1" applyBorder="1" applyAlignment="1" applyProtection="1">
      <alignment wrapText="1"/>
    </xf>
    <xf numFmtId="164" fontId="6" fillId="11" borderId="4" xfId="0" applyNumberFormat="1" applyFont="1" applyFill="1" applyBorder="1" applyAlignment="1" applyProtection="1">
      <alignment horizontal="centerContinuous" vertical="top" wrapText="1"/>
    </xf>
    <xf numFmtId="164" fontId="6" fillId="11" borderId="5" xfId="0" applyNumberFormat="1" applyFont="1" applyFill="1" applyBorder="1" applyAlignment="1" applyProtection="1">
      <alignment horizontal="centerContinuous" vertical="top" wrapText="1"/>
    </xf>
    <xf numFmtId="0" fontId="1" fillId="5" borderId="0" xfId="0" applyFont="1" applyFill="1" applyBorder="1" applyProtection="1"/>
    <xf numFmtId="164" fontId="11" fillId="3" borderId="3" xfId="0" applyNumberFormat="1" applyFont="1" applyFill="1" applyBorder="1" applyAlignment="1" applyProtection="1">
      <alignment horizontal="left" vertical="top" wrapText="1"/>
    </xf>
    <xf numFmtId="0" fontId="6" fillId="8" borderId="1" xfId="0" applyFont="1" applyFill="1" applyBorder="1" applyAlignment="1" applyProtection="1">
      <alignment wrapText="1"/>
    </xf>
    <xf numFmtId="164" fontId="6" fillId="8" borderId="1" xfId="0" applyNumberFormat="1" applyFont="1" applyFill="1" applyBorder="1" applyProtection="1"/>
    <xf numFmtId="0" fontId="17" fillId="3" borderId="0" xfId="0" applyFont="1" applyFill="1" applyAlignment="1" applyProtection="1">
      <alignment vertical="top"/>
    </xf>
    <xf numFmtId="0" fontId="1" fillId="5" borderId="0" xfId="0" applyFont="1" applyFill="1" applyProtection="1"/>
    <xf numFmtId="0" fontId="1" fillId="5" borderId="0" xfId="0" applyFont="1" applyFill="1" applyAlignment="1" applyProtection="1">
      <alignment horizontal="center"/>
    </xf>
    <xf numFmtId="0" fontId="1" fillId="5" borderId="0" xfId="0" applyNumberFormat="1" applyFont="1" applyFill="1" applyBorder="1" applyAlignment="1" applyProtection="1">
      <alignment horizontal="right"/>
    </xf>
    <xf numFmtId="0" fontId="1" fillId="5" borderId="0" xfId="0" applyNumberFormat="1" applyFont="1" applyFill="1" applyBorder="1" applyAlignment="1" applyProtection="1">
      <alignment horizontal="left"/>
    </xf>
    <xf numFmtId="0" fontId="7" fillId="3" borderId="7" xfId="0" applyFont="1" applyFill="1" applyBorder="1" applyAlignment="1" applyProtection="1">
      <alignment horizontal="center" vertical="center" wrapText="1"/>
    </xf>
    <xf numFmtId="0" fontId="1" fillId="5" borderId="0" xfId="0" applyFont="1" applyFill="1" applyAlignment="1" applyProtection="1">
      <alignment horizontal="center" vertical="center"/>
    </xf>
    <xf numFmtId="0" fontId="1" fillId="5" borderId="0" xfId="0" applyFont="1" applyFill="1" applyAlignment="1" applyProtection="1">
      <alignment wrapText="1"/>
    </xf>
    <xf numFmtId="164" fontId="9" fillId="4" borderId="5" xfId="0" applyNumberFormat="1" applyFont="1" applyFill="1" applyBorder="1" applyAlignment="1" applyProtection="1">
      <alignment horizontal="center" vertical="center" wrapText="1"/>
    </xf>
    <xf numFmtId="0" fontId="1" fillId="3" borderId="0" xfId="0" applyFont="1" applyFill="1" applyProtection="1">
      <protection locked="0"/>
    </xf>
    <xf numFmtId="0" fontId="1" fillId="3" borderId="0" xfId="0" applyFont="1" applyFill="1" applyBorder="1" applyProtection="1">
      <protection locked="0"/>
    </xf>
    <xf numFmtId="0" fontId="1" fillId="5" borderId="0" xfId="0" applyFont="1" applyFill="1" applyAlignment="1" applyProtection="1">
      <alignment vertical="top"/>
      <protection locked="0"/>
    </xf>
    <xf numFmtId="0" fontId="1" fillId="5" borderId="0" xfId="0" applyFont="1" applyFill="1" applyAlignment="1" applyProtection="1">
      <alignment vertical="top" wrapText="1"/>
      <protection locked="0"/>
    </xf>
    <xf numFmtId="0" fontId="1" fillId="5" borderId="0" xfId="0" applyFont="1" applyFill="1" applyAlignment="1" applyProtection="1">
      <alignment horizontal="left" vertical="top" wrapText="1"/>
      <protection locked="0"/>
    </xf>
    <xf numFmtId="0" fontId="1" fillId="0" borderId="0" xfId="0" applyFont="1" applyFill="1" applyProtection="1"/>
    <xf numFmtId="0" fontId="4" fillId="2" borderId="0" xfId="0" applyFont="1" applyFill="1" applyBorder="1" applyAlignment="1" applyProtection="1">
      <alignment horizontal="centerContinuous" vertical="top" wrapText="1"/>
    </xf>
    <xf numFmtId="0" fontId="7" fillId="2" borderId="2" xfId="0" applyFont="1" applyFill="1" applyBorder="1" applyAlignment="1" applyProtection="1">
      <alignment horizontal="centerContinuous" vertical="top" wrapText="1"/>
    </xf>
    <xf numFmtId="0" fontId="4" fillId="2" borderId="0" xfId="0" applyFont="1" applyFill="1" applyBorder="1" applyAlignment="1" applyProtection="1">
      <alignment horizontal="centerContinuous" vertical="top"/>
    </xf>
    <xf numFmtId="0" fontId="2" fillId="5" borderId="0" xfId="1" applyFill="1" applyAlignment="1" applyProtection="1">
      <alignment horizontal="left" vertical="top" wrapText="1"/>
    </xf>
    <xf numFmtId="0" fontId="4" fillId="5" borderId="0" xfId="0" applyFont="1" applyFill="1" applyBorder="1" applyAlignment="1" applyProtection="1">
      <alignment horizontal="center" vertical="center" wrapText="1"/>
    </xf>
    <xf numFmtId="44" fontId="3" fillId="9" borderId="10" xfId="2" applyNumberFormat="1" applyFont="1" applyFill="1" applyBorder="1" applyAlignment="1" applyProtection="1">
      <alignment horizontal="right"/>
    </xf>
    <xf numFmtId="0" fontId="1" fillId="5" borderId="0" xfId="0" applyFont="1" applyFill="1" applyAlignment="1" applyProtection="1">
      <alignment horizontal="left" vertical="top"/>
      <protection locked="0"/>
    </xf>
    <xf numFmtId="0" fontId="17" fillId="3" borderId="0" xfId="0" applyFont="1" applyFill="1" applyAlignment="1" applyProtection="1">
      <alignment vertical="top"/>
      <protection locked="0"/>
    </xf>
    <xf numFmtId="0" fontId="2" fillId="5" borderId="0" xfId="1" applyFill="1" applyAlignment="1" applyProtection="1">
      <alignment vertical="top"/>
      <protection locked="0"/>
    </xf>
    <xf numFmtId="0" fontId="20" fillId="3" borderId="0" xfId="0" applyFont="1" applyFill="1" applyProtection="1">
      <protection locked="0"/>
    </xf>
    <xf numFmtId="10" fontId="1" fillId="5" borderId="0" xfId="0" applyNumberFormat="1" applyFont="1" applyFill="1" applyAlignment="1" applyProtection="1">
      <alignment vertical="center"/>
    </xf>
    <xf numFmtId="0" fontId="1" fillId="5" borderId="0" xfId="0" applyFont="1" applyFill="1" applyAlignment="1" applyProtection="1">
      <alignment vertical="center"/>
    </xf>
    <xf numFmtId="0" fontId="7" fillId="2" borderId="0" xfId="0" applyFont="1" applyFill="1" applyBorder="1" applyAlignment="1" applyProtection="1">
      <alignment horizontal="centerContinuous" vertical="top" wrapText="1"/>
    </xf>
    <xf numFmtId="1" fontId="0" fillId="0" borderId="0" xfId="0" applyNumberFormat="1"/>
    <xf numFmtId="0" fontId="1" fillId="5" borderId="0" xfId="0" applyFont="1" applyFill="1" applyAlignment="1" applyProtection="1">
      <alignment horizontal="left" vertical="center"/>
    </xf>
    <xf numFmtId="0" fontId="1" fillId="5" borderId="0" xfId="0" applyFont="1" applyFill="1" applyAlignment="1" applyProtection="1">
      <alignment horizontal="left" vertical="top"/>
    </xf>
    <xf numFmtId="0" fontId="1" fillId="5" borderId="0" xfId="0" applyFont="1" applyFill="1" applyAlignment="1" applyProtection="1">
      <alignment horizontal="left"/>
    </xf>
    <xf numFmtId="0" fontId="1" fillId="5" borderId="1" xfId="0" applyFont="1" applyFill="1" applyBorder="1" applyProtection="1">
      <protection locked="0"/>
    </xf>
    <xf numFmtId="0" fontId="13" fillId="6" borderId="1" xfId="0" applyFont="1" applyFill="1" applyBorder="1" applyAlignment="1" applyProtection="1">
      <alignment horizontal="center" vertical="center" wrapText="1"/>
      <protection locked="0"/>
    </xf>
    <xf numFmtId="0" fontId="21" fillId="5" borderId="0" xfId="1" applyFont="1" applyFill="1" applyAlignment="1" applyProtection="1">
      <alignment horizontal="left"/>
    </xf>
    <xf numFmtId="164" fontId="9" fillId="4" borderId="5" xfId="2" applyNumberFormat="1" applyFont="1" applyFill="1" applyBorder="1" applyAlignment="1" applyProtection="1">
      <alignment horizontal="center" vertical="center" wrapText="1"/>
    </xf>
    <xf numFmtId="164" fontId="5" fillId="0" borderId="0" xfId="0" applyNumberFormat="1" applyFont="1" applyFill="1" applyProtection="1">
      <protection locked="0"/>
    </xf>
    <xf numFmtId="164" fontId="5" fillId="0" borderId="0" xfId="0" applyNumberFormat="1" applyFont="1" applyFill="1" applyBorder="1" applyAlignment="1" applyProtection="1">
      <alignment vertical="top" wrapText="1"/>
      <protection locked="0"/>
    </xf>
    <xf numFmtId="0" fontId="1" fillId="2" borderId="0" xfId="0" applyFont="1" applyFill="1" applyProtection="1">
      <protection locked="0"/>
    </xf>
    <xf numFmtId="0" fontId="1" fillId="3" borderId="0" xfId="0" applyFont="1" applyFill="1" applyAlignment="1" applyProtection="1">
      <alignment horizontal="center"/>
      <protection locked="0"/>
    </xf>
    <xf numFmtId="0" fontId="1" fillId="3" borderId="8" xfId="0" applyNumberFormat="1" applyFont="1" applyFill="1" applyBorder="1" applyAlignment="1" applyProtection="1">
      <alignment horizontal="right"/>
    </xf>
    <xf numFmtId="44" fontId="1" fillId="5" borderId="0" xfId="2" applyNumberFormat="1" applyFont="1" applyFill="1" applyBorder="1" applyProtection="1">
      <protection locked="0"/>
    </xf>
    <xf numFmtId="0" fontId="1" fillId="5" borderId="0" xfId="0" applyFont="1" applyFill="1" applyBorder="1" applyAlignment="1" applyProtection="1">
      <alignment horizontal="left" vertical="top"/>
      <protection locked="0"/>
    </xf>
    <xf numFmtId="0" fontId="1" fillId="5" borderId="0" xfId="0" applyFont="1" applyFill="1" applyBorder="1" applyAlignment="1" applyProtection="1">
      <alignment horizontal="left" vertical="top" wrapText="1"/>
      <protection locked="0"/>
    </xf>
    <xf numFmtId="1" fontId="1" fillId="5" borderId="0" xfId="2" applyNumberFormat="1" applyFont="1" applyFill="1" applyBorder="1" applyProtection="1">
      <protection locked="0"/>
    </xf>
    <xf numFmtId="44" fontId="1" fillId="0" borderId="11" xfId="2" applyNumberFormat="1" applyFont="1" applyFill="1" applyBorder="1" applyProtection="1">
      <protection locked="0"/>
    </xf>
    <xf numFmtId="49" fontId="1" fillId="3" borderId="8" xfId="0" applyNumberFormat="1" applyFont="1" applyFill="1" applyBorder="1" applyAlignment="1" applyProtection="1">
      <alignment horizontal="right"/>
    </xf>
    <xf numFmtId="10" fontId="1" fillId="9" borderId="10" xfId="3" applyNumberFormat="1" applyFont="1" applyFill="1" applyBorder="1" applyAlignment="1" applyProtection="1">
      <alignment horizontal="right"/>
    </xf>
    <xf numFmtId="9" fontId="1" fillId="5" borderId="0" xfId="3" applyFont="1" applyFill="1" applyBorder="1" applyProtection="1">
      <protection locked="0"/>
    </xf>
    <xf numFmtId="0" fontId="17" fillId="9" borderId="1" xfId="0" applyFont="1" applyFill="1" applyBorder="1" applyAlignment="1" applyProtection="1">
      <alignment horizontal="right" wrapText="1"/>
    </xf>
    <xf numFmtId="10" fontId="17" fillId="9" borderId="9" xfId="3" applyNumberFormat="1" applyFont="1" applyFill="1" applyBorder="1" applyAlignment="1" applyProtection="1">
      <alignment horizontal="right" wrapText="1"/>
    </xf>
    <xf numFmtId="0" fontId="1" fillId="5" borderId="0" xfId="0" applyFont="1" applyFill="1" applyAlignment="1" applyProtection="1">
      <alignment horizontal="center"/>
      <protection locked="0"/>
    </xf>
    <xf numFmtId="10" fontId="9" fillId="4" borderId="5" xfId="3" applyNumberFormat="1"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164" fontId="9" fillId="5" borderId="0" xfId="0" applyNumberFormat="1" applyFont="1" applyFill="1" applyBorder="1" applyAlignment="1" applyProtection="1">
      <alignment horizontal="center" vertical="center" wrapText="1"/>
    </xf>
    <xf numFmtId="10" fontId="9" fillId="5" borderId="0" xfId="3" applyNumberFormat="1" applyFont="1" applyFill="1" applyBorder="1" applyAlignment="1" applyProtection="1">
      <alignment horizontal="center" vertical="center"/>
    </xf>
    <xf numFmtId="44" fontId="9" fillId="4" borderId="5" xfId="2" applyFont="1" applyFill="1" applyBorder="1" applyAlignment="1" applyProtection="1">
      <alignment horizontal="center" vertical="center" wrapText="1"/>
    </xf>
    <xf numFmtId="44" fontId="9" fillId="4" borderId="5" xfId="2" applyFont="1" applyFill="1" applyBorder="1" applyAlignment="1" applyProtection="1">
      <alignment horizontal="center" vertical="center"/>
    </xf>
    <xf numFmtId="0" fontId="1" fillId="0" borderId="0" xfId="0" applyFont="1" applyFill="1" applyProtection="1">
      <protection locked="0"/>
    </xf>
    <xf numFmtId="0" fontId="3" fillId="5" borderId="0" xfId="0" applyFont="1" applyFill="1" applyBorder="1" applyAlignment="1" applyProtection="1">
      <alignment horizontal="left" vertical="center"/>
      <protection locked="0"/>
    </xf>
    <xf numFmtId="0" fontId="2" fillId="5" borderId="0" xfId="1" applyFill="1" applyAlignment="1" applyProtection="1">
      <alignment horizontal="left"/>
    </xf>
    <xf numFmtId="0" fontId="1" fillId="3" borderId="8" xfId="0" applyNumberFormat="1" applyFont="1" applyFill="1" applyBorder="1" applyAlignment="1" applyProtection="1">
      <alignment horizontal="right" vertical="top" wrapText="1"/>
    </xf>
    <xf numFmtId="0" fontId="0" fillId="5" borderId="0" xfId="0" applyFill="1" applyProtection="1">
      <protection locked="0"/>
    </xf>
    <xf numFmtId="0" fontId="0" fillId="5" borderId="0" xfId="0" applyFill="1" applyBorder="1" applyProtection="1">
      <protection locked="0"/>
    </xf>
    <xf numFmtId="0" fontId="1" fillId="5" borderId="0" xfId="0" applyFont="1" applyFill="1" applyBorder="1" applyAlignment="1" applyProtection="1">
      <alignment wrapText="1"/>
      <protection locked="0"/>
    </xf>
    <xf numFmtId="0" fontId="0" fillId="0" borderId="0" xfId="0" applyProtection="1">
      <protection locked="0"/>
    </xf>
    <xf numFmtId="0" fontId="12" fillId="7" borderId="0" xfId="0" applyFont="1" applyFill="1" applyAlignment="1" applyProtection="1"/>
    <xf numFmtId="0" fontId="0" fillId="5" borderId="0" xfId="0" applyFill="1" applyProtection="1"/>
    <xf numFmtId="0" fontId="22" fillId="5" borderId="0" xfId="0" applyFont="1" applyFill="1" applyProtection="1"/>
    <xf numFmtId="0" fontId="0" fillId="5" borderId="0" xfId="0" applyFill="1" applyAlignment="1" applyProtection="1">
      <alignment vertical="top"/>
    </xf>
    <xf numFmtId="0" fontId="20" fillId="3" borderId="0" xfId="0" applyFont="1" applyFill="1" applyProtection="1"/>
    <xf numFmtId="0" fontId="4" fillId="3" borderId="0" xfId="0" applyFont="1" applyFill="1" applyAlignment="1" applyProtection="1">
      <alignment horizontal="left" vertical="top"/>
    </xf>
    <xf numFmtId="0" fontId="1" fillId="5" borderId="0" xfId="0" applyFont="1" applyFill="1" applyBorder="1" applyAlignment="1" applyProtection="1">
      <alignment horizontal="left"/>
    </xf>
    <xf numFmtId="44" fontId="1" fillId="5" borderId="0" xfId="0" applyNumberFormat="1" applyFont="1" applyFill="1" applyProtection="1"/>
    <xf numFmtId="0" fontId="20" fillId="3" borderId="0" xfId="0" applyFont="1" applyFill="1" applyAlignment="1" applyProtection="1"/>
    <xf numFmtId="0" fontId="7" fillId="5" borderId="0" xfId="0" applyFont="1" applyFill="1" applyProtection="1">
      <protection locked="0"/>
    </xf>
    <xf numFmtId="0" fontId="2" fillId="0" borderId="0" xfId="1" applyFill="1" applyProtection="1">
      <protection locked="0"/>
    </xf>
  </cellXfs>
  <cellStyles count="4">
    <cellStyle name="Currency" xfId="2" builtinId="4"/>
    <cellStyle name="Hyperlink" xfId="1" builtinId="8"/>
    <cellStyle name="Normal" xfId="0" builtinId="0"/>
    <cellStyle name="Percent" xfId="3" builtinId="5"/>
  </cellStyles>
  <dxfs count="0"/>
  <tableStyles count="0" defaultTableStyle="TableStyleMedium2" defaultPivotStyle="PivotStyleLight16"/>
  <colors>
    <mruColors>
      <color rgb="FFE2EFDA"/>
      <color rgb="FFDDEBF7"/>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ews-crhp-calculation-p1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 1) Rates"/>
      <sheetName val="Step 2a) Weekly (53)"/>
      <sheetName val="Step 2b) Bi-weekly (26)"/>
      <sheetName val="Step 3a) CRHP base Weekly"/>
      <sheetName val="Step 3b) CRHP base Bi-weekly"/>
      <sheetName val="Step 4) Amounts to use"/>
      <sheetName val="Claim periods"/>
    </sheetNames>
    <sheetDataSet>
      <sheetData sheetId="0"/>
      <sheetData sheetId="1"/>
      <sheetData sheetId="2"/>
      <sheetData sheetId="3"/>
      <sheetData sheetId="4"/>
      <sheetData sheetId="5"/>
      <sheetData sheetId="6">
        <row r="1">
          <cell r="A1" t="str">
            <v>Period 17: June 6 2021 to July 3 2021</v>
          </cell>
          <cell r="H1">
            <v>17</v>
          </cell>
        </row>
        <row r="2">
          <cell r="H2">
            <v>18</v>
          </cell>
        </row>
        <row r="3">
          <cell r="H3">
            <v>19</v>
          </cell>
        </row>
        <row r="4">
          <cell r="H4">
            <v>20</v>
          </cell>
        </row>
        <row r="5">
          <cell r="H5">
            <v>21</v>
          </cell>
        </row>
        <row r="6">
          <cell r="H6" t="str">
            <v>(Select a claim period)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anada.ca/fr/agence-revenu/services/subventions-salaires-loyer/soutien-salaires-embauche-entreprises-covid/salaires-qui-demande.html" TargetMode="External"/><Relationship Id="rId2" Type="http://schemas.openxmlformats.org/officeDocument/2006/relationships/hyperlink" Target="https://www.canada.ca/fr/agence-revenu/services/subventions-salaires-loyer/soutien-salaires-embauche-entreprises-covid/salaires-calculez-montant/comment-subventions-calculees.html" TargetMode="External"/><Relationship Id="rId1" Type="http://schemas.openxmlformats.org/officeDocument/2006/relationships/hyperlink" Target="https://www.canada.ca/calculez-montant-subvention" TargetMode="External"/><Relationship Id="rId6" Type="http://schemas.openxmlformats.org/officeDocument/2006/relationships/printerSettings" Target="../printerSettings/printerSettings1.bin"/><Relationship Id="rId5" Type="http://schemas.openxmlformats.org/officeDocument/2006/relationships/hyperlink" Target="https://www.canada.ca/fr/agence-revenu/services/subventions-salaires-loyer/programme-relance-tourisme-accueil.html" TargetMode="External"/><Relationship Id="rId4" Type="http://schemas.openxmlformats.org/officeDocument/2006/relationships/hyperlink" Target="https://www.canada.ca/fr/agence-revenu/services/subventions-salaires-loyer/programme-relance-tourisme-accueil/prta-activites-admissibles.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anada.ca/fr/agence-revenu/services/subventions-salaires-loyer/soutien-salaires-embauche-entreprises-covid/salaires-quels-employes-admissibles.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anada.ca/fr/agence-revenu/services/subventions-salaires-loyer/soutien-salaires-embauche-entreprises-covid/salaires-quels-employes-admissibles.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anada.ca/fr/agence-revenu/services/subventions-salaires-loyer/soutien-salaires-embauche-entreprises-covid/salaires-qui-demande.html" TargetMode="External"/><Relationship Id="rId2" Type="http://schemas.openxmlformats.org/officeDocument/2006/relationships/hyperlink" Target="https://www.canada.ca/fr/agence-revenu/services/subventions-salaires-loyer/soutien-salaires-embauche-entreprises-covid/salaires-comment-demande.html" TargetMode="External"/><Relationship Id="rId1" Type="http://schemas.openxmlformats.org/officeDocument/2006/relationships/hyperlink" Target="https://www.canada.ca/fr/agence-revenu/services/subventions-salaires-loyer/soutien-salaires-embauche-entreprises-covid/salaires-comment-demande.html"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FD89"/>
  <sheetViews>
    <sheetView tabSelected="1" zoomScale="90" zoomScaleNormal="90" workbookViewId="0">
      <selection activeCell="A8" sqref="A8"/>
    </sheetView>
  </sheetViews>
  <sheetFormatPr defaultColWidth="9.140625" defaultRowHeight="15.75" x14ac:dyDescent="0.25"/>
  <cols>
    <col min="1" max="1" width="77.7109375" style="6" customWidth="1"/>
    <col min="2" max="2" width="52" style="6" customWidth="1"/>
    <col min="3" max="3" width="44" style="6" customWidth="1"/>
    <col min="4" max="4" width="40.28515625" style="6" customWidth="1"/>
    <col min="5" max="5" width="3.42578125" style="6" customWidth="1"/>
    <col min="6" max="6" width="4.42578125" style="6" customWidth="1"/>
    <col min="7" max="7" width="3.42578125" style="6" customWidth="1"/>
    <col min="8" max="8" width="41.42578125" style="6" customWidth="1"/>
    <col min="9" max="9" width="3" style="6" customWidth="1"/>
    <col min="10" max="10" width="9.140625" style="6"/>
    <col min="11" max="11" width="3.7109375" style="6" customWidth="1"/>
    <col min="12" max="12" width="36.42578125" style="6" customWidth="1"/>
    <col min="13" max="13" width="4.28515625" style="6" customWidth="1"/>
    <col min="14" max="16384" width="9.140625" style="6"/>
  </cols>
  <sheetData>
    <row r="1" spans="1:16" s="5" customFormat="1" ht="35.25" customHeight="1" x14ac:dyDescent="0.45">
      <c r="A1" s="41" t="s">
        <v>288</v>
      </c>
      <c r="B1" s="41"/>
      <c r="C1" s="41"/>
      <c r="D1" s="41"/>
      <c r="E1" s="41"/>
      <c r="F1" s="41"/>
      <c r="G1" s="41"/>
      <c r="H1" s="41"/>
      <c r="I1" s="41"/>
      <c r="J1" s="41"/>
      <c r="K1" s="41"/>
      <c r="L1" s="41"/>
      <c r="M1" s="41"/>
      <c r="N1" s="41"/>
      <c r="O1" s="41"/>
      <c r="P1" s="41"/>
    </row>
    <row r="2" spans="1:16" x14ac:dyDescent="0.25">
      <c r="A2" s="94" t="s">
        <v>287</v>
      </c>
      <c r="B2" s="42"/>
      <c r="C2" s="42"/>
      <c r="D2" s="42"/>
      <c r="E2" s="42"/>
      <c r="F2" s="42"/>
      <c r="G2" s="42"/>
      <c r="H2" s="42"/>
      <c r="I2" s="42"/>
      <c r="J2" s="42"/>
      <c r="K2" s="42"/>
      <c r="L2" s="42"/>
      <c r="M2" s="42"/>
      <c r="N2" s="42"/>
      <c r="O2" s="42"/>
      <c r="P2" s="42"/>
    </row>
    <row r="3" spans="1:16" ht="37.5" customHeight="1" x14ac:dyDescent="0.25">
      <c r="A3" s="101" t="s">
        <v>154</v>
      </c>
      <c r="B3" s="7"/>
      <c r="C3" s="7"/>
      <c r="D3" s="7"/>
      <c r="E3" s="7"/>
      <c r="F3" s="7"/>
      <c r="G3" s="7"/>
      <c r="H3" s="7"/>
      <c r="I3" s="7"/>
      <c r="J3" s="7"/>
      <c r="K3" s="7"/>
      <c r="L3" s="7"/>
      <c r="M3" s="7"/>
      <c r="N3" s="7"/>
      <c r="O3" s="7"/>
      <c r="P3" s="7"/>
    </row>
    <row r="4" spans="1:16" ht="23.25" x14ac:dyDescent="0.35">
      <c r="A4" s="58" t="s">
        <v>11</v>
      </c>
      <c r="B4" s="37"/>
      <c r="C4" s="37"/>
      <c r="D4" s="37"/>
      <c r="E4" s="37"/>
      <c r="F4" s="37"/>
      <c r="G4" s="37"/>
      <c r="I4" s="7"/>
      <c r="J4" s="7"/>
      <c r="K4" s="7"/>
      <c r="L4" s="7"/>
      <c r="M4" s="7"/>
      <c r="N4" s="7"/>
      <c r="O4" s="7"/>
      <c r="P4" s="7"/>
    </row>
    <row r="5" spans="1:16" x14ac:dyDescent="0.25">
      <c r="A5" s="36"/>
      <c r="B5" s="36"/>
      <c r="C5" s="36"/>
      <c r="D5" s="36"/>
      <c r="E5" s="36"/>
      <c r="F5" s="36"/>
      <c r="G5" s="36"/>
      <c r="I5" s="7"/>
      <c r="J5" s="7"/>
      <c r="K5" s="7"/>
      <c r="L5" s="7"/>
      <c r="M5" s="7"/>
      <c r="N5" s="7"/>
      <c r="O5" s="7"/>
      <c r="P5" s="7"/>
    </row>
    <row r="6" spans="1:16" s="10" customFormat="1" ht="23.25" x14ac:dyDescent="0.35">
      <c r="A6" s="138" t="s">
        <v>169</v>
      </c>
      <c r="B6" s="9"/>
      <c r="O6" s="11"/>
      <c r="P6" s="11"/>
    </row>
    <row r="8" spans="1:16" x14ac:dyDescent="0.25">
      <c r="A8" s="38" t="s">
        <v>170</v>
      </c>
      <c r="B8" s="50" t="s">
        <v>12</v>
      </c>
      <c r="D8" s="39"/>
      <c r="O8" s="7"/>
      <c r="P8" s="7"/>
    </row>
    <row r="10" spans="1:16" x14ac:dyDescent="0.25">
      <c r="A10" s="6" t="s">
        <v>16</v>
      </c>
      <c r="O10" s="7"/>
      <c r="P10" s="7"/>
    </row>
    <row r="11" spans="1:16" x14ac:dyDescent="0.25">
      <c r="O11" s="7"/>
      <c r="P11" s="7"/>
    </row>
    <row r="12" spans="1:16" s="10" customFormat="1" ht="23.25" x14ac:dyDescent="0.35">
      <c r="A12" s="138" t="s">
        <v>171</v>
      </c>
      <c r="B12" s="9"/>
      <c r="O12" s="11"/>
      <c r="P12" s="11"/>
    </row>
    <row r="13" spans="1:16" x14ac:dyDescent="0.25">
      <c r="O13" s="37"/>
      <c r="P13" s="37"/>
    </row>
    <row r="14" spans="1:16" x14ac:dyDescent="0.25">
      <c r="A14" s="38" t="s">
        <v>18</v>
      </c>
      <c r="B14" s="50" t="s">
        <v>12</v>
      </c>
      <c r="D14" s="40"/>
      <c r="O14" s="35"/>
      <c r="P14" s="35"/>
    </row>
    <row r="16" spans="1:16" x14ac:dyDescent="0.25">
      <c r="A16" s="94" t="s">
        <v>253</v>
      </c>
      <c r="O16" s="35"/>
      <c r="P16" s="35"/>
    </row>
    <row r="17" spans="1:16" x14ac:dyDescent="0.25">
      <c r="A17" s="6" t="s">
        <v>19</v>
      </c>
      <c r="O17" s="35"/>
      <c r="P17" s="35"/>
    </row>
    <row r="18" spans="1:16" x14ac:dyDescent="0.25">
      <c r="A18" s="101" t="s">
        <v>285</v>
      </c>
      <c r="O18" s="37"/>
      <c r="P18" s="37"/>
    </row>
    <row r="19" spans="1:16" ht="8.25" customHeight="1" x14ac:dyDescent="0.25">
      <c r="O19" s="37"/>
      <c r="P19" s="37"/>
    </row>
    <row r="20" spans="1:16" s="123" customFormat="1" ht="23.25" x14ac:dyDescent="0.35">
      <c r="A20" s="138" t="s">
        <v>178</v>
      </c>
      <c r="B20" s="9"/>
      <c r="O20" s="153"/>
      <c r="P20" s="153"/>
    </row>
    <row r="21" spans="1:16" s="101" customFormat="1" x14ac:dyDescent="0.25">
      <c r="O21" s="165"/>
      <c r="P21" s="165"/>
    </row>
    <row r="22" spans="1:16" s="101" customFormat="1" x14ac:dyDescent="0.25">
      <c r="A22" s="101" t="s">
        <v>197</v>
      </c>
      <c r="O22" s="165"/>
      <c r="P22" s="165"/>
    </row>
    <row r="23" spans="1:16" s="101" customFormat="1" x14ac:dyDescent="0.25">
      <c r="A23" s="101" t="s">
        <v>196</v>
      </c>
      <c r="O23" s="165"/>
      <c r="P23" s="165"/>
    </row>
    <row r="24" spans="1:16" s="101" customFormat="1" x14ac:dyDescent="0.25">
      <c r="O24" s="165"/>
      <c r="P24" s="165"/>
    </row>
    <row r="25" spans="1:16" s="123" customFormat="1" ht="23.25" x14ac:dyDescent="0.35">
      <c r="A25" s="138" t="s">
        <v>198</v>
      </c>
      <c r="B25" s="9"/>
      <c r="O25" s="153"/>
      <c r="P25" s="153"/>
    </row>
    <row r="26" spans="1:16" s="101" customFormat="1" x14ac:dyDescent="0.25">
      <c r="O26" s="165"/>
      <c r="P26" s="165"/>
    </row>
    <row r="27" spans="1:16" s="101" customFormat="1" x14ac:dyDescent="0.25">
      <c r="A27" s="38" t="s">
        <v>249</v>
      </c>
      <c r="B27" s="50" t="s">
        <v>12</v>
      </c>
      <c r="O27" s="165"/>
      <c r="P27" s="165"/>
    </row>
    <row r="28" spans="1:16" s="101" customFormat="1" ht="7.9" customHeight="1" x14ac:dyDescent="0.25">
      <c r="A28" s="172"/>
      <c r="O28" s="165"/>
      <c r="P28" s="165"/>
    </row>
    <row r="29" spans="1:16" s="101" customFormat="1" x14ac:dyDescent="0.25">
      <c r="A29" s="101" t="s">
        <v>179</v>
      </c>
      <c r="O29" s="165"/>
      <c r="P29" s="165"/>
    </row>
    <row r="30" spans="1:16" s="101" customFormat="1" x14ac:dyDescent="0.25">
      <c r="A30" s="57" t="s">
        <v>199</v>
      </c>
      <c r="O30" s="165"/>
      <c r="P30" s="165"/>
    </row>
    <row r="31" spans="1:16" s="101" customFormat="1" x14ac:dyDescent="0.25">
      <c r="A31" s="101" t="s">
        <v>268</v>
      </c>
      <c r="O31" s="165"/>
      <c r="P31" s="165"/>
    </row>
    <row r="32" spans="1:16" s="101" customFormat="1" ht="11.45" customHeight="1" x14ac:dyDescent="0.25">
      <c r="O32" s="165"/>
      <c r="P32" s="165"/>
    </row>
    <row r="33" spans="1:16" s="123" customFormat="1" ht="23.25" x14ac:dyDescent="0.35">
      <c r="A33" s="138" t="str">
        <f>"v) "&amp;"Au moins un de vos établissements a-t-il fait l'objet d'une restriction sanitaire admissible d'une durée d'au moins 7 jours au cours de "&amp;A8&amp;"?"</f>
        <v>v) Au moins un de vos établissements a-t-il fait l'objet d'une restriction sanitaire admissible d'une durée d'au moins 7 jours au cours de (Sélectionnez une période de demande)?</v>
      </c>
      <c r="B33" s="9"/>
      <c r="O33" s="153"/>
      <c r="P33" s="153"/>
    </row>
    <row r="34" spans="1:16" s="101" customFormat="1" x14ac:dyDescent="0.25">
      <c r="A34" s="190" t="s">
        <v>269</v>
      </c>
      <c r="O34" s="165"/>
      <c r="P34" s="165"/>
    </row>
    <row r="35" spans="1:16" s="101" customFormat="1" x14ac:dyDescent="0.25">
      <c r="A35" s="57"/>
      <c r="O35" s="165"/>
      <c r="P35" s="165"/>
    </row>
    <row r="36" spans="1:16" s="101" customFormat="1" ht="32.450000000000003" customHeight="1" x14ac:dyDescent="0.25">
      <c r="A36" s="147" t="s">
        <v>249</v>
      </c>
      <c r="B36" s="173" t="s">
        <v>12</v>
      </c>
      <c r="O36" s="165"/>
      <c r="P36" s="165"/>
    </row>
    <row r="37" spans="1:16" s="101" customFormat="1" ht="10.15" customHeight="1" x14ac:dyDescent="0.25">
      <c r="O37" s="165"/>
      <c r="P37" s="165"/>
    </row>
    <row r="38" spans="1:16" s="101" customFormat="1" x14ac:dyDescent="0.25">
      <c r="A38" s="101" t="str">
        <f>IF(A36="Oui - touché par une restriction sanitaire partielle (limitant la capacité) admissible pendant la période de demande",IF('Étape 1) Taux'!B15,"","Une restriction sanitaire partielle (limitant la capacité) admissible peut donner droit au PRTA seulement pour les périodes 24 à 26."),"")</f>
        <v/>
      </c>
      <c r="O38" s="165"/>
      <c r="P38" s="165"/>
    </row>
    <row r="39" spans="1:16" s="101" customFormat="1" ht="8.4499999999999993" customHeight="1" x14ac:dyDescent="0.25">
      <c r="O39" s="165"/>
      <c r="P39" s="165"/>
    </row>
    <row r="40" spans="1:16" s="10" customFormat="1" ht="23.25" x14ac:dyDescent="0.35">
      <c r="A40" s="138" t="s">
        <v>281</v>
      </c>
      <c r="B40" s="9"/>
      <c r="O40" s="11"/>
      <c r="P40" s="11"/>
    </row>
    <row r="42" spans="1:16" x14ac:dyDescent="0.25">
      <c r="A42" s="6" t="s">
        <v>50</v>
      </c>
    </row>
    <row r="44" spans="1:16" ht="21" x14ac:dyDescent="0.35">
      <c r="A44" s="51" t="s">
        <v>36</v>
      </c>
    </row>
    <row r="45" spans="1:16" x14ac:dyDescent="0.25">
      <c r="A45" s="78" t="s">
        <v>47</v>
      </c>
      <c r="B45" s="60" t="s">
        <v>21</v>
      </c>
      <c r="C45" s="78" t="s">
        <v>20</v>
      </c>
    </row>
    <row r="46" spans="1:16" x14ac:dyDescent="0.25">
      <c r="A46" s="79" t="str">
        <f>IF(A14="Mois correspondant de 2019",INDEX(PrevMonthNamePrev,MATCH($A$8,claimPeriods,0)),IF(A14="Janvier à février 2020","Janvier 2020","(Sélectionnez votre option de comparaison des revenus)"))</f>
        <v>(Sélectionnez votre option de comparaison des revenus)</v>
      </c>
      <c r="B46" s="97"/>
      <c r="C46" s="66" t="s">
        <v>22</v>
      </c>
    </row>
    <row r="47" spans="1:16" x14ac:dyDescent="0.25">
      <c r="A47" s="79" t="str">
        <f>IF(A14="Mois correspondant de 2019",INDEX(PeriodMonthNamePrev,MATCH($A$8,claimPeriods,0)),IF(A14="Janvier à février 2020","Février 2020","(Sélectionnez votre option de comparaison des revenus)"))</f>
        <v>(Sélectionnez votre option de comparaison des revenus)</v>
      </c>
      <c r="B47" s="97"/>
      <c r="C47" s="128"/>
    </row>
    <row r="48" spans="1:16" x14ac:dyDescent="0.25">
      <c r="A48" s="79" t="str">
        <f>IF(ISERROR(SEARCH(":",A8)),"(choisir une période de demande)",INDEX(PrevMonthName,MATCH($A$8,claimPeriods,0)))</f>
        <v>(choisir une période de demande)</v>
      </c>
      <c r="B48" s="98"/>
      <c r="C48" s="66"/>
    </row>
    <row r="49" spans="1:16" ht="16.5" thickBot="1" x14ac:dyDescent="0.3">
      <c r="A49" s="79" t="str">
        <f>IF(ISERROR(SEARCH(":",A8)),"(choisir une période de demande)",INDEX(PeriodMonthName,MATCH($A$8,claimPeriods,0)))</f>
        <v>(choisir une période de demande)</v>
      </c>
      <c r="B49" s="98"/>
      <c r="C49" s="66"/>
    </row>
    <row r="50" spans="1:16" ht="16.5" thickBot="1" x14ac:dyDescent="0.3">
      <c r="A50" s="95" t="s">
        <v>55</v>
      </c>
      <c r="B50" s="134" t="str">
        <f>IF(AND(ISNUMBER(B46),ISNUMBER(B47),ISNUMBER(B48),ISNUMBER(B49)),IF(A14="Mois correspondant de 2019",IF((B47-B49)/B47&gt;(B46-B48)/B46,B47-B49,B46-B48),IF(B76&gt;59,0,IF((0.5*(SUM(B46:B47))*(60/(60-B76)))-B48&gt;(0.5*(SUM(B46:B47))*(60/(60-B76)))-B49,(0.5*(SUM(B46:B47))*(60/(60-B76)))-B48,(0.5*(SUM(B46:B47))*(60/(60-B76)))-B49))),"Entrez votre revenu ci-dessus")</f>
        <v>Entrez votre revenu ci-dessus</v>
      </c>
      <c r="C50" s="66" t="s">
        <v>30</v>
      </c>
    </row>
    <row r="51" spans="1:16" ht="16.5" thickBot="1" x14ac:dyDescent="0.3">
      <c r="A51" s="95" t="s">
        <v>54</v>
      </c>
      <c r="B51" s="99" t="str">
        <f>IF(AND(ISNUMBER(B46),ISNUMBER(B47),ISNUMBER(B48),ISNUMBER(B49)),MAX(IF(A14="Mois correspondant de 2019",ROUND((B46-B48)/B46,4),IF(B76&gt;59,0,ROUND((0.5*(SUM(B46:B47))*(60/(60-B76))-B48)/(0.5*(SUM(B46:B47))*(60/(60-B76))),4))),0),"Entrez votre revenu ci-dessus")</f>
        <v>Entrez votre revenu ci-dessus</v>
      </c>
      <c r="C51" s="66"/>
    </row>
    <row r="52" spans="1:16" ht="16.5" thickBot="1" x14ac:dyDescent="0.3">
      <c r="A52" s="80" t="s">
        <v>40</v>
      </c>
      <c r="B52" s="83" t="str">
        <f>IF(AND(ISNUMBER(B46),ISNUMBER(B47),ISNUMBER(B48),ISNUMBER(B49)),MAX(IF(A14="Mois correspondant de 2019",ROUND((B47-B49)/B47,4),IF(B76&gt;59,0,ROUND((0.5*(SUM(B46:B47))*(60/(60-B76))-B49)/(0.5*(SUM(B46:B47))*(60/(60-B76))),4))),0),"Entrez votre revenu ci-dessus")</f>
        <v>Entrez votre revenu ci-dessus</v>
      </c>
      <c r="C52" s="66" t="s">
        <v>31</v>
      </c>
    </row>
    <row r="53" spans="1:16" ht="16.5" thickBot="1" x14ac:dyDescent="0.3">
      <c r="A53" s="95" t="s">
        <v>41</v>
      </c>
      <c r="B53" s="83" t="str">
        <f>IF(AND(ISNUMBER(B46),ISNUMBER(B47),ISNUMBER(B48),ISNUMBER(B49)),MAX(IF(A14="Mois correspondant de 2019",IF(B47=0,ROUND((B46-B48)/B46,4),IF(B46=0,ROUND((B47-B49)/B47,4),ROUND(MAX((B47-B49)/B47,(B46-B48)/B46),4))),IF(B76&gt;59,0,IF((0.5*(SUM(B46:B47))*(60/(60-B76)))-B48&gt;(0.5*(SUM(B46:B47))*(60/(60-B76)))-B49,ROUND(((0.5*(SUM(B46:B47))*(60/(60-B76)))-B48)/(0.5*(SUM(B46:B47))*(60/(60-B76))),4),ROUND((0.5*(SUM(B46:B47))*(60/(60-B76))-B49)/(0.5*(SUM(B46:B47))*(60/(60-B76))),4)))),0),"Entrez votre revenu ci-dessus")</f>
        <v>Entrez votre revenu ci-dessus</v>
      </c>
      <c r="C53" s="66" t="s">
        <v>42</v>
      </c>
    </row>
    <row r="54" spans="1:16" ht="42.75" thickBot="1" x14ac:dyDescent="0.4">
      <c r="A54" s="163" t="str">
        <f>IF(ISNUMBER(TwelveMonth),IF(AND(ISNUMBER(revenueReduction),OR(revenueReduction&gt;=0.4,AND(B87=TRUE,revenueReduction&gt;=0.25,AND(INDEX(claimPeriodNo,MATCH(A8,claimPeriods,0))&gt;=24,INDEX(claimPeriodNo,MATCH(A8,claimPeriods,0))&lt;=26))),OR(B87=TRUE,AND(ISNUMBER(TwelveMonth),TwelveMonth&gt;=0.4,A27="Oui – Je suis une entité touristique ou d’accueil admissible"))),"Votre taux global du PRTA",IF(AND(ISNUMBER(TwelveMonth),TwelveMonth&gt;=0.5,B86&gt;=0.4),"Votre taux global du PREPDT","Vous n'êtes pas admissible au PRTA ou du PREPDT"))&amp;" durant la période "&amp;INDEX(claimPeriodNo,MATCH($A$8,claimPeriods,0))&amp;":","Calculez d'abord la baisse moyenne de vos revenus sur 12 mois à l'étape 2)")</f>
        <v>Calculez d'abord la baisse moyenne de vos revenus sur 12 mois à l'étape 2)</v>
      </c>
      <c r="B54" s="164" t="str">
        <f>IF(ISNUMBER(TwelveMonth),IF(ISNUMBER(B53),IF(AND(B87=FALSE,OR(TwelveMonth&lt;0.4,AND(A27="Non",TwelveMonth&lt;0.5))),"La baisse de vos revenus sur 12 mois n'est pas admissible",IF(OR(B87=TRUE,AND(A27="Oui – Je suis une entité touristique ou d’accueil admissible",TwelveMonth&gt;=0.4)),IF(OR(B86&gt;=0.4,AND(B87=TRUE,B86&gt;=0.25,AND(INDEX(claimPeriodNo,MATCH(A8,claimPeriods,0))&gt;=24,INDEX(claimPeriodNo,MATCH(A8,claimPeriods,0))&lt;=26))),IF(INDEX(claimPeriodNo,MATCH(A8,claimPeriods,0))&lt;27,MIN(B53,0.75),ROUND(MIN(B53,0.75)/2,4)),"Votre baisse de revenus n'est pas admissible au PRTA"),IF(OR(TwelveMonth&lt;0.5,B86&lt;0.5),"Votre baisse de revenus n'est pas admissible au PREPDT",IF(INDEX(claimPeriodNo,MATCH(A8,claimPeriods,0))&lt;27,MIN(0.5,ROUND(0.1+(B53-0.5)*1.6, 4)),MIN(0.25,ROUND(0.05+(B53-0.5)*0.8, 4))))))," -   "),"Calculez d'abord la baisse moyenne de vos revenus sur 12 mois à l'étape 2)")</f>
        <v>Calculez d'abord la baisse moyenne de vos revenus sur 12 mois à l'étape 2)</v>
      </c>
      <c r="C54" s="66" t="str">
        <f>IF(ISERROR(SEARCH(":",A8)),"(Choisir une période de demande)",IF(INDEX(claimPeriodNo,MATCH(A8,claimPeriods,0))&lt;27,"Le taux du PRTA est identique à la baisse de revenus jusqu'à un maximum de 75 %. Le taux du PREPDT est 10 % + (votre baisse de revenus - 50 %) x 1,6 jusqu'à un maximum de 50 %.","Le taux du PRTA est moitié de votre baisse de revenus jusqu'à un maximum de 37,5 %. Le taux du PREPDT est 5 % + (votre baisse de revenus - 50 %) x 0,8 jusqu'à un maximum de 25 %."))</f>
        <v>(Choisir une période de demande)</v>
      </c>
    </row>
    <row r="55" spans="1:16" x14ac:dyDescent="0.25">
      <c r="A55" s="81"/>
      <c r="B55" s="61"/>
      <c r="C55" s="115"/>
    </row>
    <row r="56" spans="1:16" ht="21.75" thickBot="1" x14ac:dyDescent="0.4">
      <c r="A56" s="51" t="s">
        <v>201</v>
      </c>
      <c r="B56" s="162"/>
      <c r="C56" s="66"/>
    </row>
    <row r="57" spans="1:16" ht="39.6" customHeight="1" thickBot="1" x14ac:dyDescent="0.4">
      <c r="A57" s="82" t="s">
        <v>200</v>
      </c>
      <c r="B57" s="164" t="str">
        <f>IF(ISNUMBER(B53),IF(B86&gt;INDEX(EligibilityThreshold,MATCH(A8,claimPeriods,0)),"La baisse de revenus est admissible dans le cadre du PEREC","La baisse de revenus n'est pas admissible dans le cadre du PEREC")," -  ")</f>
        <v xml:space="preserve"> -  </v>
      </c>
      <c r="C57" s="115"/>
    </row>
    <row r="58" spans="1:16" ht="21.75" hidden="1" thickBot="1" x14ac:dyDescent="0.4">
      <c r="A58" s="82" t="s">
        <v>57</v>
      </c>
      <c r="B58" s="84" t="str">
        <f>IF(ISNUMBER(B53),IF(B86&gt;INDEX(EligibilityThreshold,MATCH(A8,claimPeriods,0)),INDEX(claimPeriodHiringRate,MATCH(A8,claimPeriods,0)),IF(revenueReduction&gt;0,0,"Perte de revenus inadmissible"))," -   ")</f>
        <v xml:space="preserve"> -   </v>
      </c>
      <c r="C58" s="66"/>
    </row>
    <row r="59" spans="1:16" ht="19.149999999999999" customHeight="1" x14ac:dyDescent="0.3">
      <c r="B59" s="93"/>
    </row>
    <row r="60" spans="1:16" s="10" customFormat="1" ht="21.75" customHeight="1" x14ac:dyDescent="0.25">
      <c r="A60" s="136" t="s">
        <v>282</v>
      </c>
      <c r="B60" s="9"/>
      <c r="P60" s="15"/>
    </row>
    <row r="61" spans="1:16" ht="10.15" customHeight="1" x14ac:dyDescent="0.25">
      <c r="A61" s="42"/>
      <c r="B61" s="42"/>
      <c r="C61" s="42"/>
      <c r="D61" s="42"/>
      <c r="E61" s="42"/>
      <c r="F61" s="42"/>
      <c r="G61" s="42"/>
      <c r="H61" s="42"/>
      <c r="I61" s="42"/>
      <c r="J61" s="42"/>
    </row>
    <row r="62" spans="1:16" ht="34.9" customHeight="1" x14ac:dyDescent="0.25">
      <c r="A62" s="126" t="s">
        <v>175</v>
      </c>
      <c r="B62" s="13"/>
      <c r="C62" s="13"/>
      <c r="D62" s="13"/>
      <c r="E62" s="13"/>
      <c r="F62" s="13"/>
      <c r="G62" s="13"/>
      <c r="H62" s="13"/>
      <c r="I62" s="13"/>
      <c r="J62" s="13"/>
      <c r="K62" s="34"/>
      <c r="M62" s="12"/>
      <c r="O62" s="16"/>
    </row>
    <row r="63" spans="1:16" ht="22.9" customHeight="1" x14ac:dyDescent="0.25">
      <c r="A63" s="125" t="s">
        <v>176</v>
      </c>
      <c r="B63" s="13"/>
      <c r="C63" s="13"/>
      <c r="D63" s="13"/>
      <c r="E63" s="13"/>
      <c r="F63" s="13"/>
      <c r="G63" s="13"/>
      <c r="H63" s="8"/>
      <c r="I63" s="8"/>
      <c r="J63" s="8"/>
      <c r="K63" s="34"/>
      <c r="M63" s="12"/>
      <c r="O63" s="16"/>
    </row>
    <row r="64" spans="1:16" ht="22.15" customHeight="1" x14ac:dyDescent="0.25">
      <c r="A64" s="125" t="s">
        <v>177</v>
      </c>
      <c r="B64" s="13"/>
      <c r="C64" s="13"/>
      <c r="D64" s="13"/>
      <c r="E64" s="13"/>
      <c r="F64" s="13"/>
      <c r="G64" s="13"/>
      <c r="H64" s="8"/>
      <c r="I64" s="8"/>
      <c r="J64" s="8"/>
      <c r="K64" s="34"/>
      <c r="M64" s="12"/>
      <c r="O64" s="16"/>
    </row>
    <row r="65" spans="1:16384" ht="25.15" customHeight="1" x14ac:dyDescent="0.25">
      <c r="A65" s="125" t="s">
        <v>99</v>
      </c>
      <c r="B65" s="13"/>
      <c r="C65" s="13"/>
      <c r="D65" s="13"/>
      <c r="E65" s="13"/>
      <c r="F65" s="13"/>
      <c r="G65" s="13"/>
      <c r="H65" s="8"/>
      <c r="I65" s="8"/>
      <c r="J65" s="8"/>
      <c r="K65" s="34"/>
      <c r="M65" s="12"/>
      <c r="O65" s="16"/>
    </row>
    <row r="66" spans="1:16384" s="123" customFormat="1" ht="21.75" customHeight="1" x14ac:dyDescent="0.25">
      <c r="A66" s="136" t="s">
        <v>283</v>
      </c>
      <c r="B66" s="9"/>
      <c r="P66" s="124"/>
    </row>
    <row r="67" spans="1:16384" s="101" customFormat="1" ht="8.4499999999999993" customHeight="1" x14ac:dyDescent="0.25">
      <c r="A67" s="125"/>
      <c r="B67" s="126"/>
      <c r="C67" s="126"/>
      <c r="D67" s="126"/>
      <c r="E67" s="126"/>
      <c r="F67" s="126"/>
      <c r="G67" s="126"/>
      <c r="H67" s="127"/>
      <c r="I67" s="127"/>
      <c r="J67" s="127"/>
      <c r="K67" s="127"/>
      <c r="M67" s="126"/>
      <c r="O67" s="102"/>
    </row>
    <row r="68" spans="1:16384" s="101" customFormat="1" ht="24" customHeight="1" x14ac:dyDescent="0.25">
      <c r="A68" s="125" t="s">
        <v>245</v>
      </c>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c r="IW68" s="125"/>
      <c r="IX68" s="125"/>
      <c r="IY68" s="125"/>
      <c r="IZ68" s="125"/>
      <c r="JA68" s="125"/>
      <c r="JB68" s="125"/>
      <c r="JC68" s="125"/>
      <c r="JD68" s="125"/>
      <c r="JE68" s="125"/>
      <c r="JF68" s="125"/>
      <c r="JG68" s="125"/>
      <c r="JH68" s="125"/>
      <c r="JI68" s="125"/>
      <c r="JJ68" s="125"/>
      <c r="JK68" s="125"/>
      <c r="JL68" s="125"/>
      <c r="JM68" s="125"/>
      <c r="JN68" s="125"/>
      <c r="JO68" s="125"/>
      <c r="JP68" s="125"/>
      <c r="JQ68" s="125"/>
      <c r="JR68" s="125"/>
      <c r="JS68" s="125"/>
      <c r="JT68" s="125"/>
      <c r="JU68" s="125"/>
      <c r="JV68" s="125"/>
      <c r="JW68" s="125"/>
      <c r="JX68" s="125"/>
      <c r="JY68" s="125"/>
      <c r="JZ68" s="125"/>
      <c r="KA68" s="125"/>
      <c r="KB68" s="125"/>
      <c r="KC68" s="125"/>
      <c r="KD68" s="125"/>
      <c r="KE68" s="125"/>
      <c r="KF68" s="125"/>
      <c r="KG68" s="125"/>
      <c r="KH68" s="125"/>
      <c r="KI68" s="125"/>
      <c r="KJ68" s="125"/>
      <c r="KK68" s="125"/>
      <c r="KL68" s="125"/>
      <c r="KM68" s="125"/>
      <c r="KN68" s="125"/>
      <c r="KO68" s="125"/>
      <c r="KP68" s="125"/>
      <c r="KQ68" s="125"/>
      <c r="KR68" s="125"/>
      <c r="KS68" s="125"/>
      <c r="KT68" s="125"/>
      <c r="KU68" s="125"/>
      <c r="KV68" s="125"/>
      <c r="KW68" s="125"/>
      <c r="KX68" s="125"/>
      <c r="KY68" s="125"/>
      <c r="KZ68" s="125"/>
      <c r="LA68" s="125"/>
      <c r="LB68" s="125"/>
      <c r="LC68" s="125"/>
      <c r="LD68" s="125"/>
      <c r="LE68" s="125"/>
      <c r="LF68" s="125"/>
      <c r="LG68" s="125"/>
      <c r="LH68" s="125"/>
      <c r="LI68" s="125"/>
      <c r="LJ68" s="125"/>
      <c r="LK68" s="125"/>
      <c r="LL68" s="125"/>
      <c r="LM68" s="125"/>
      <c r="LN68" s="125"/>
      <c r="LO68" s="125"/>
      <c r="LP68" s="125"/>
      <c r="LQ68" s="125"/>
      <c r="LR68" s="125"/>
      <c r="LS68" s="125"/>
      <c r="LT68" s="125"/>
      <c r="LU68" s="125"/>
      <c r="LV68" s="125"/>
      <c r="LW68" s="125"/>
      <c r="LX68" s="125"/>
      <c r="LY68" s="125"/>
      <c r="LZ68" s="125"/>
      <c r="MA68" s="125"/>
      <c r="MB68" s="125"/>
      <c r="MC68" s="125"/>
      <c r="MD68" s="125"/>
      <c r="ME68" s="125"/>
      <c r="MF68" s="125"/>
      <c r="MG68" s="125"/>
      <c r="MH68" s="125"/>
      <c r="MI68" s="125"/>
      <c r="MJ68" s="125"/>
      <c r="MK68" s="125"/>
      <c r="ML68" s="125"/>
      <c r="MM68" s="125"/>
      <c r="MN68" s="125"/>
      <c r="MO68" s="125"/>
      <c r="MP68" s="125"/>
      <c r="MQ68" s="125"/>
      <c r="MR68" s="125"/>
      <c r="MS68" s="125"/>
      <c r="MT68" s="125"/>
      <c r="MU68" s="125"/>
      <c r="MV68" s="125"/>
      <c r="MW68" s="125"/>
      <c r="MX68" s="125"/>
      <c r="MY68" s="125"/>
      <c r="MZ68" s="125"/>
      <c r="NA68" s="125"/>
      <c r="NB68" s="125"/>
      <c r="NC68" s="125"/>
      <c r="ND68" s="125"/>
      <c r="NE68" s="125"/>
      <c r="NF68" s="125"/>
      <c r="NG68" s="125"/>
      <c r="NH68" s="125"/>
      <c r="NI68" s="125"/>
      <c r="NJ68" s="125"/>
      <c r="NK68" s="125"/>
      <c r="NL68" s="125"/>
      <c r="NM68" s="125"/>
      <c r="NN68" s="125"/>
      <c r="NO68" s="125"/>
      <c r="NP68" s="125"/>
      <c r="NQ68" s="125"/>
      <c r="NR68" s="125"/>
      <c r="NS68" s="125"/>
      <c r="NT68" s="125"/>
      <c r="NU68" s="125"/>
      <c r="NV68" s="125"/>
      <c r="NW68" s="125"/>
      <c r="NX68" s="125"/>
      <c r="NY68" s="125"/>
      <c r="NZ68" s="125"/>
      <c r="OA68" s="125"/>
      <c r="OB68" s="125"/>
      <c r="OC68" s="125"/>
      <c r="OD68" s="125"/>
      <c r="OE68" s="125"/>
      <c r="OF68" s="125"/>
      <c r="OG68" s="125"/>
      <c r="OH68" s="125"/>
      <c r="OI68" s="125"/>
      <c r="OJ68" s="125"/>
      <c r="OK68" s="125"/>
      <c r="OL68" s="125"/>
      <c r="OM68" s="125"/>
      <c r="ON68" s="125"/>
      <c r="OO68" s="125"/>
      <c r="OP68" s="125"/>
      <c r="OQ68" s="125"/>
      <c r="OR68" s="125"/>
      <c r="OS68" s="125"/>
      <c r="OT68" s="125"/>
      <c r="OU68" s="125"/>
      <c r="OV68" s="125"/>
      <c r="OW68" s="125"/>
      <c r="OX68" s="125"/>
      <c r="OY68" s="125"/>
      <c r="OZ68" s="125"/>
      <c r="PA68" s="125"/>
      <c r="PB68" s="125"/>
      <c r="PC68" s="125"/>
      <c r="PD68" s="125"/>
      <c r="PE68" s="125"/>
      <c r="PF68" s="125"/>
      <c r="PG68" s="125"/>
      <c r="PH68" s="125"/>
      <c r="PI68" s="125"/>
      <c r="PJ68" s="125"/>
      <c r="PK68" s="125"/>
      <c r="PL68" s="125"/>
      <c r="PM68" s="125"/>
      <c r="PN68" s="125"/>
      <c r="PO68" s="125"/>
      <c r="PP68" s="125"/>
      <c r="PQ68" s="125"/>
      <c r="PR68" s="125"/>
      <c r="PS68" s="125"/>
      <c r="PT68" s="125"/>
      <c r="PU68" s="125"/>
      <c r="PV68" s="125"/>
      <c r="PW68" s="125"/>
      <c r="PX68" s="125"/>
      <c r="PY68" s="125"/>
      <c r="PZ68" s="125"/>
      <c r="QA68" s="125"/>
      <c r="QB68" s="125"/>
      <c r="QC68" s="125"/>
      <c r="QD68" s="125"/>
      <c r="QE68" s="125"/>
      <c r="QF68" s="125"/>
      <c r="QG68" s="125"/>
      <c r="QH68" s="125"/>
      <c r="QI68" s="125"/>
      <c r="QJ68" s="125"/>
      <c r="QK68" s="125"/>
      <c r="QL68" s="125"/>
      <c r="QM68" s="125"/>
      <c r="QN68" s="125"/>
      <c r="QO68" s="125"/>
      <c r="QP68" s="125"/>
      <c r="QQ68" s="125"/>
      <c r="QR68" s="125"/>
      <c r="QS68" s="125"/>
      <c r="QT68" s="125"/>
      <c r="QU68" s="125"/>
      <c r="QV68" s="125"/>
      <c r="QW68" s="125"/>
      <c r="QX68" s="125"/>
      <c r="QY68" s="125"/>
      <c r="QZ68" s="125"/>
      <c r="RA68" s="125"/>
      <c r="RB68" s="125"/>
      <c r="RC68" s="125"/>
      <c r="RD68" s="125"/>
      <c r="RE68" s="125"/>
      <c r="RF68" s="125"/>
      <c r="RG68" s="125"/>
      <c r="RH68" s="125"/>
      <c r="RI68" s="125"/>
      <c r="RJ68" s="125"/>
      <c r="RK68" s="125"/>
      <c r="RL68" s="125"/>
      <c r="RM68" s="125"/>
      <c r="RN68" s="125"/>
      <c r="RO68" s="125"/>
      <c r="RP68" s="125"/>
      <c r="RQ68" s="125"/>
      <c r="RR68" s="125"/>
      <c r="RS68" s="125"/>
      <c r="RT68" s="125"/>
      <c r="RU68" s="125"/>
      <c r="RV68" s="125"/>
      <c r="RW68" s="125"/>
      <c r="RX68" s="125"/>
      <c r="RY68" s="125"/>
      <c r="RZ68" s="125"/>
      <c r="SA68" s="125"/>
      <c r="SB68" s="125"/>
      <c r="SC68" s="125"/>
      <c r="SD68" s="125"/>
      <c r="SE68" s="125"/>
      <c r="SF68" s="125"/>
      <c r="SG68" s="125"/>
      <c r="SH68" s="125"/>
      <c r="SI68" s="125"/>
      <c r="SJ68" s="125"/>
      <c r="SK68" s="125"/>
      <c r="SL68" s="125"/>
      <c r="SM68" s="125"/>
      <c r="SN68" s="125"/>
      <c r="SO68" s="125"/>
      <c r="SP68" s="125"/>
      <c r="SQ68" s="125"/>
      <c r="SR68" s="125"/>
      <c r="SS68" s="125"/>
      <c r="ST68" s="125"/>
      <c r="SU68" s="125"/>
      <c r="SV68" s="125"/>
      <c r="SW68" s="125"/>
      <c r="SX68" s="125"/>
      <c r="SY68" s="125"/>
      <c r="SZ68" s="125"/>
      <c r="TA68" s="125"/>
      <c r="TB68" s="125"/>
      <c r="TC68" s="125"/>
      <c r="TD68" s="125"/>
      <c r="TE68" s="125"/>
      <c r="TF68" s="125"/>
      <c r="TG68" s="125"/>
      <c r="TH68" s="125"/>
      <c r="TI68" s="125"/>
      <c r="TJ68" s="125"/>
      <c r="TK68" s="125"/>
      <c r="TL68" s="125"/>
      <c r="TM68" s="125"/>
      <c r="TN68" s="125"/>
      <c r="TO68" s="125"/>
      <c r="TP68" s="125"/>
      <c r="TQ68" s="125"/>
      <c r="TR68" s="125"/>
      <c r="TS68" s="125"/>
      <c r="TT68" s="125"/>
      <c r="TU68" s="125"/>
      <c r="TV68" s="125"/>
      <c r="TW68" s="125"/>
      <c r="TX68" s="125"/>
      <c r="TY68" s="125"/>
      <c r="TZ68" s="125"/>
      <c r="UA68" s="125"/>
      <c r="UB68" s="125"/>
      <c r="UC68" s="125"/>
      <c r="UD68" s="125"/>
      <c r="UE68" s="125"/>
      <c r="UF68" s="125"/>
      <c r="UG68" s="125"/>
      <c r="UH68" s="125"/>
      <c r="UI68" s="125"/>
      <c r="UJ68" s="125"/>
      <c r="UK68" s="125"/>
      <c r="UL68" s="125"/>
      <c r="UM68" s="125"/>
      <c r="UN68" s="125"/>
      <c r="UO68" s="125"/>
      <c r="UP68" s="125"/>
      <c r="UQ68" s="125"/>
      <c r="UR68" s="125"/>
      <c r="US68" s="125"/>
      <c r="UT68" s="125"/>
      <c r="UU68" s="125"/>
      <c r="UV68" s="125"/>
      <c r="UW68" s="125"/>
      <c r="UX68" s="125"/>
      <c r="UY68" s="125"/>
      <c r="UZ68" s="125"/>
      <c r="VA68" s="125"/>
      <c r="VB68" s="125"/>
      <c r="VC68" s="125"/>
      <c r="VD68" s="125"/>
      <c r="VE68" s="125"/>
      <c r="VF68" s="125"/>
      <c r="VG68" s="125"/>
      <c r="VH68" s="125"/>
      <c r="VI68" s="125"/>
      <c r="VJ68" s="125"/>
      <c r="VK68" s="125"/>
      <c r="VL68" s="125"/>
      <c r="VM68" s="125"/>
      <c r="VN68" s="125"/>
      <c r="VO68" s="125"/>
      <c r="VP68" s="125"/>
      <c r="VQ68" s="125"/>
      <c r="VR68" s="125"/>
      <c r="VS68" s="125"/>
      <c r="VT68" s="125"/>
      <c r="VU68" s="125"/>
      <c r="VV68" s="125"/>
      <c r="VW68" s="125"/>
      <c r="VX68" s="125"/>
      <c r="VY68" s="125"/>
      <c r="VZ68" s="125"/>
      <c r="WA68" s="125"/>
      <c r="WB68" s="125"/>
      <c r="WC68" s="125"/>
      <c r="WD68" s="125"/>
      <c r="WE68" s="125"/>
      <c r="WF68" s="125"/>
      <c r="WG68" s="125"/>
      <c r="WH68" s="125"/>
      <c r="WI68" s="125"/>
      <c r="WJ68" s="125"/>
      <c r="WK68" s="125"/>
      <c r="WL68" s="125"/>
      <c r="WM68" s="125"/>
      <c r="WN68" s="125"/>
      <c r="WO68" s="125"/>
      <c r="WP68" s="125"/>
      <c r="WQ68" s="125"/>
      <c r="WR68" s="125"/>
      <c r="WS68" s="125"/>
      <c r="WT68" s="125"/>
      <c r="WU68" s="125"/>
      <c r="WV68" s="125"/>
      <c r="WW68" s="125"/>
      <c r="WX68" s="125"/>
      <c r="WY68" s="125"/>
      <c r="WZ68" s="125"/>
      <c r="XA68" s="125"/>
      <c r="XB68" s="125"/>
      <c r="XC68" s="125"/>
      <c r="XD68" s="125"/>
      <c r="XE68" s="125"/>
      <c r="XF68" s="125"/>
      <c r="XG68" s="125"/>
      <c r="XH68" s="125"/>
      <c r="XI68" s="125"/>
      <c r="XJ68" s="125"/>
      <c r="XK68" s="125"/>
      <c r="XL68" s="125"/>
      <c r="XM68" s="125"/>
      <c r="XN68" s="125"/>
      <c r="XO68" s="125"/>
      <c r="XP68" s="125"/>
      <c r="XQ68" s="125"/>
      <c r="XR68" s="125"/>
      <c r="XS68" s="125"/>
      <c r="XT68" s="125"/>
      <c r="XU68" s="125"/>
      <c r="XV68" s="125"/>
      <c r="XW68" s="125"/>
      <c r="XX68" s="125"/>
      <c r="XY68" s="125"/>
      <c r="XZ68" s="125"/>
      <c r="YA68" s="125"/>
      <c r="YB68" s="125"/>
      <c r="YC68" s="125"/>
      <c r="YD68" s="125"/>
      <c r="YE68" s="125"/>
      <c r="YF68" s="125"/>
      <c r="YG68" s="125"/>
      <c r="YH68" s="125"/>
      <c r="YI68" s="125"/>
      <c r="YJ68" s="125"/>
      <c r="YK68" s="125"/>
      <c r="YL68" s="125"/>
      <c r="YM68" s="125"/>
      <c r="YN68" s="125"/>
      <c r="YO68" s="125"/>
      <c r="YP68" s="125"/>
      <c r="YQ68" s="125"/>
      <c r="YR68" s="125"/>
      <c r="YS68" s="125"/>
      <c r="YT68" s="125"/>
      <c r="YU68" s="125"/>
      <c r="YV68" s="125"/>
      <c r="YW68" s="125"/>
      <c r="YX68" s="125"/>
      <c r="YY68" s="125"/>
      <c r="YZ68" s="125"/>
      <c r="ZA68" s="125"/>
      <c r="ZB68" s="125"/>
      <c r="ZC68" s="125"/>
      <c r="ZD68" s="125"/>
      <c r="ZE68" s="125"/>
      <c r="ZF68" s="125"/>
      <c r="ZG68" s="125"/>
      <c r="ZH68" s="125"/>
      <c r="ZI68" s="125"/>
      <c r="ZJ68" s="125"/>
      <c r="ZK68" s="125"/>
      <c r="ZL68" s="125"/>
      <c r="ZM68" s="125"/>
      <c r="ZN68" s="125"/>
      <c r="ZO68" s="125"/>
      <c r="ZP68" s="125"/>
      <c r="ZQ68" s="125"/>
      <c r="ZR68" s="125"/>
      <c r="ZS68" s="125"/>
      <c r="ZT68" s="125"/>
      <c r="ZU68" s="125"/>
      <c r="ZV68" s="125"/>
      <c r="ZW68" s="125"/>
      <c r="ZX68" s="125"/>
      <c r="ZY68" s="125"/>
      <c r="ZZ68" s="125"/>
      <c r="AAA68" s="125"/>
      <c r="AAB68" s="125"/>
      <c r="AAC68" s="125"/>
      <c r="AAD68" s="125"/>
      <c r="AAE68" s="125"/>
      <c r="AAF68" s="125"/>
      <c r="AAG68" s="125"/>
      <c r="AAH68" s="125"/>
      <c r="AAI68" s="125"/>
      <c r="AAJ68" s="125"/>
      <c r="AAK68" s="125"/>
      <c r="AAL68" s="125"/>
      <c r="AAM68" s="125"/>
      <c r="AAN68" s="125"/>
      <c r="AAO68" s="125"/>
      <c r="AAP68" s="125"/>
      <c r="AAQ68" s="125"/>
      <c r="AAR68" s="125"/>
      <c r="AAS68" s="125"/>
      <c r="AAT68" s="125"/>
      <c r="AAU68" s="125"/>
      <c r="AAV68" s="125"/>
      <c r="AAW68" s="125"/>
      <c r="AAX68" s="125"/>
      <c r="AAY68" s="125"/>
      <c r="AAZ68" s="125"/>
      <c r="ABA68" s="125"/>
      <c r="ABB68" s="125"/>
      <c r="ABC68" s="125"/>
      <c r="ABD68" s="125"/>
      <c r="ABE68" s="125"/>
      <c r="ABF68" s="125"/>
      <c r="ABG68" s="125"/>
      <c r="ABH68" s="125"/>
      <c r="ABI68" s="125"/>
      <c r="ABJ68" s="125"/>
      <c r="ABK68" s="125"/>
      <c r="ABL68" s="125"/>
      <c r="ABM68" s="125"/>
      <c r="ABN68" s="125"/>
      <c r="ABO68" s="125"/>
      <c r="ABP68" s="125"/>
      <c r="ABQ68" s="125"/>
      <c r="ABR68" s="125"/>
      <c r="ABS68" s="125"/>
      <c r="ABT68" s="125"/>
      <c r="ABU68" s="125"/>
      <c r="ABV68" s="125"/>
      <c r="ABW68" s="125"/>
      <c r="ABX68" s="125"/>
      <c r="ABY68" s="125"/>
      <c r="ABZ68" s="125"/>
      <c r="ACA68" s="125"/>
      <c r="ACB68" s="125"/>
      <c r="ACC68" s="125"/>
      <c r="ACD68" s="125"/>
      <c r="ACE68" s="125"/>
      <c r="ACF68" s="125"/>
      <c r="ACG68" s="125"/>
      <c r="ACH68" s="125"/>
      <c r="ACI68" s="125"/>
      <c r="ACJ68" s="125"/>
      <c r="ACK68" s="125"/>
      <c r="ACL68" s="125"/>
      <c r="ACM68" s="125"/>
      <c r="ACN68" s="125"/>
      <c r="ACO68" s="125"/>
      <c r="ACP68" s="125"/>
      <c r="ACQ68" s="125"/>
      <c r="ACR68" s="125"/>
      <c r="ACS68" s="125"/>
      <c r="ACT68" s="125"/>
      <c r="ACU68" s="125"/>
      <c r="ACV68" s="125"/>
      <c r="ACW68" s="125"/>
      <c r="ACX68" s="125"/>
      <c r="ACY68" s="125"/>
      <c r="ACZ68" s="125"/>
      <c r="ADA68" s="125"/>
      <c r="ADB68" s="125"/>
      <c r="ADC68" s="125"/>
      <c r="ADD68" s="125"/>
      <c r="ADE68" s="125"/>
      <c r="ADF68" s="125"/>
      <c r="ADG68" s="125"/>
      <c r="ADH68" s="125"/>
      <c r="ADI68" s="125"/>
      <c r="ADJ68" s="125"/>
      <c r="ADK68" s="125"/>
      <c r="ADL68" s="125"/>
      <c r="ADM68" s="125"/>
      <c r="ADN68" s="125"/>
      <c r="ADO68" s="125"/>
      <c r="ADP68" s="125"/>
      <c r="ADQ68" s="125"/>
      <c r="ADR68" s="125"/>
      <c r="ADS68" s="125"/>
      <c r="ADT68" s="125"/>
      <c r="ADU68" s="125"/>
      <c r="ADV68" s="125"/>
      <c r="ADW68" s="125"/>
      <c r="ADX68" s="125"/>
      <c r="ADY68" s="125"/>
      <c r="ADZ68" s="125"/>
      <c r="AEA68" s="125"/>
      <c r="AEB68" s="125"/>
      <c r="AEC68" s="125"/>
      <c r="AED68" s="125"/>
      <c r="AEE68" s="125"/>
      <c r="AEF68" s="125"/>
      <c r="AEG68" s="125"/>
      <c r="AEH68" s="125"/>
      <c r="AEI68" s="125"/>
      <c r="AEJ68" s="125"/>
      <c r="AEK68" s="125"/>
      <c r="AEL68" s="125"/>
      <c r="AEM68" s="125"/>
      <c r="AEN68" s="125"/>
      <c r="AEO68" s="125"/>
      <c r="AEP68" s="125"/>
      <c r="AEQ68" s="125"/>
      <c r="AER68" s="125"/>
      <c r="AES68" s="125"/>
      <c r="AET68" s="125"/>
      <c r="AEU68" s="125"/>
      <c r="AEV68" s="125"/>
      <c r="AEW68" s="125"/>
      <c r="AEX68" s="125"/>
      <c r="AEY68" s="125"/>
      <c r="AEZ68" s="125"/>
      <c r="AFA68" s="125"/>
      <c r="AFB68" s="125"/>
      <c r="AFC68" s="125"/>
      <c r="AFD68" s="125"/>
      <c r="AFE68" s="125"/>
      <c r="AFF68" s="125"/>
      <c r="AFG68" s="125"/>
      <c r="AFH68" s="125"/>
      <c r="AFI68" s="125"/>
      <c r="AFJ68" s="125"/>
      <c r="AFK68" s="125"/>
      <c r="AFL68" s="125"/>
      <c r="AFM68" s="125"/>
      <c r="AFN68" s="125"/>
      <c r="AFO68" s="125"/>
      <c r="AFP68" s="125"/>
      <c r="AFQ68" s="125"/>
      <c r="AFR68" s="125"/>
      <c r="AFS68" s="125"/>
      <c r="AFT68" s="125"/>
      <c r="AFU68" s="125"/>
      <c r="AFV68" s="125"/>
      <c r="AFW68" s="125"/>
      <c r="AFX68" s="125"/>
      <c r="AFY68" s="125"/>
      <c r="AFZ68" s="125"/>
      <c r="AGA68" s="125"/>
      <c r="AGB68" s="125"/>
      <c r="AGC68" s="125"/>
      <c r="AGD68" s="125"/>
      <c r="AGE68" s="125"/>
      <c r="AGF68" s="125"/>
      <c r="AGG68" s="125"/>
      <c r="AGH68" s="125"/>
      <c r="AGI68" s="125"/>
      <c r="AGJ68" s="125"/>
      <c r="AGK68" s="125"/>
      <c r="AGL68" s="125"/>
      <c r="AGM68" s="125"/>
      <c r="AGN68" s="125"/>
      <c r="AGO68" s="125"/>
      <c r="AGP68" s="125"/>
      <c r="AGQ68" s="125"/>
      <c r="AGR68" s="125"/>
      <c r="AGS68" s="125"/>
      <c r="AGT68" s="125"/>
      <c r="AGU68" s="125"/>
      <c r="AGV68" s="125"/>
      <c r="AGW68" s="125"/>
      <c r="AGX68" s="125"/>
      <c r="AGY68" s="125"/>
      <c r="AGZ68" s="125"/>
      <c r="AHA68" s="125"/>
      <c r="AHB68" s="125"/>
      <c r="AHC68" s="125"/>
      <c r="AHD68" s="125"/>
      <c r="AHE68" s="125"/>
      <c r="AHF68" s="125"/>
      <c r="AHG68" s="125"/>
      <c r="AHH68" s="125"/>
      <c r="AHI68" s="125"/>
      <c r="AHJ68" s="125"/>
      <c r="AHK68" s="125"/>
      <c r="AHL68" s="125"/>
      <c r="AHM68" s="125"/>
      <c r="AHN68" s="125"/>
      <c r="AHO68" s="125"/>
      <c r="AHP68" s="125"/>
      <c r="AHQ68" s="125"/>
      <c r="AHR68" s="125"/>
      <c r="AHS68" s="125"/>
      <c r="AHT68" s="125"/>
      <c r="AHU68" s="125"/>
      <c r="AHV68" s="125"/>
      <c r="AHW68" s="125"/>
      <c r="AHX68" s="125"/>
      <c r="AHY68" s="125"/>
      <c r="AHZ68" s="125"/>
      <c r="AIA68" s="125"/>
      <c r="AIB68" s="125"/>
      <c r="AIC68" s="125"/>
      <c r="AID68" s="125"/>
      <c r="AIE68" s="125"/>
      <c r="AIF68" s="125"/>
      <c r="AIG68" s="125"/>
      <c r="AIH68" s="125"/>
      <c r="AII68" s="125"/>
      <c r="AIJ68" s="125"/>
      <c r="AIK68" s="125"/>
      <c r="AIL68" s="125"/>
      <c r="AIM68" s="125"/>
      <c r="AIN68" s="125"/>
      <c r="AIO68" s="125"/>
      <c r="AIP68" s="125"/>
      <c r="AIQ68" s="125"/>
      <c r="AIR68" s="125"/>
      <c r="AIS68" s="125"/>
      <c r="AIT68" s="125"/>
      <c r="AIU68" s="125"/>
      <c r="AIV68" s="125"/>
      <c r="AIW68" s="125"/>
      <c r="AIX68" s="125"/>
      <c r="AIY68" s="125"/>
      <c r="AIZ68" s="125"/>
      <c r="AJA68" s="125"/>
      <c r="AJB68" s="125"/>
      <c r="AJC68" s="125"/>
      <c r="AJD68" s="125"/>
      <c r="AJE68" s="125"/>
      <c r="AJF68" s="125"/>
      <c r="AJG68" s="125"/>
      <c r="AJH68" s="125"/>
      <c r="AJI68" s="125"/>
      <c r="AJJ68" s="125"/>
      <c r="AJK68" s="125"/>
      <c r="AJL68" s="125"/>
      <c r="AJM68" s="125"/>
      <c r="AJN68" s="125"/>
      <c r="AJO68" s="125"/>
      <c r="AJP68" s="125"/>
      <c r="AJQ68" s="125"/>
      <c r="AJR68" s="125"/>
      <c r="AJS68" s="125"/>
      <c r="AJT68" s="125"/>
      <c r="AJU68" s="125"/>
      <c r="AJV68" s="125"/>
      <c r="AJW68" s="125"/>
      <c r="AJX68" s="125"/>
      <c r="AJY68" s="125"/>
      <c r="AJZ68" s="125"/>
      <c r="AKA68" s="125"/>
      <c r="AKB68" s="125"/>
      <c r="AKC68" s="125"/>
      <c r="AKD68" s="125"/>
      <c r="AKE68" s="125"/>
      <c r="AKF68" s="125"/>
      <c r="AKG68" s="125"/>
      <c r="AKH68" s="125"/>
      <c r="AKI68" s="125"/>
      <c r="AKJ68" s="125"/>
      <c r="AKK68" s="125"/>
      <c r="AKL68" s="125"/>
      <c r="AKM68" s="125"/>
      <c r="AKN68" s="125"/>
      <c r="AKO68" s="125"/>
      <c r="AKP68" s="125"/>
      <c r="AKQ68" s="125"/>
      <c r="AKR68" s="125"/>
      <c r="AKS68" s="125"/>
      <c r="AKT68" s="125"/>
      <c r="AKU68" s="125"/>
      <c r="AKV68" s="125"/>
      <c r="AKW68" s="125"/>
      <c r="AKX68" s="125"/>
      <c r="AKY68" s="125"/>
      <c r="AKZ68" s="125"/>
      <c r="ALA68" s="125"/>
      <c r="ALB68" s="125"/>
      <c r="ALC68" s="125"/>
      <c r="ALD68" s="125"/>
      <c r="ALE68" s="125"/>
      <c r="ALF68" s="125"/>
      <c r="ALG68" s="125"/>
      <c r="ALH68" s="125"/>
      <c r="ALI68" s="125"/>
      <c r="ALJ68" s="125"/>
      <c r="ALK68" s="125"/>
      <c r="ALL68" s="125"/>
      <c r="ALM68" s="125"/>
      <c r="ALN68" s="125"/>
      <c r="ALO68" s="125"/>
      <c r="ALP68" s="125"/>
      <c r="ALQ68" s="125"/>
      <c r="ALR68" s="125"/>
      <c r="ALS68" s="125"/>
      <c r="ALT68" s="125"/>
      <c r="ALU68" s="125"/>
      <c r="ALV68" s="125"/>
      <c r="ALW68" s="125"/>
      <c r="ALX68" s="125"/>
      <c r="ALY68" s="125"/>
      <c r="ALZ68" s="125"/>
      <c r="AMA68" s="125"/>
      <c r="AMB68" s="125"/>
      <c r="AMC68" s="125"/>
      <c r="AMD68" s="125"/>
      <c r="AME68" s="125"/>
      <c r="AMF68" s="125"/>
      <c r="AMG68" s="125"/>
      <c r="AMH68" s="125"/>
      <c r="AMI68" s="125"/>
      <c r="AMJ68" s="125"/>
      <c r="AMK68" s="125"/>
      <c r="AML68" s="125"/>
      <c r="AMM68" s="125"/>
      <c r="AMN68" s="125"/>
      <c r="AMO68" s="125"/>
      <c r="AMP68" s="125"/>
      <c r="AMQ68" s="125"/>
      <c r="AMR68" s="125"/>
      <c r="AMS68" s="125"/>
      <c r="AMT68" s="125"/>
      <c r="AMU68" s="125"/>
      <c r="AMV68" s="125"/>
      <c r="AMW68" s="125"/>
      <c r="AMX68" s="125"/>
      <c r="AMY68" s="125"/>
      <c r="AMZ68" s="125"/>
      <c r="ANA68" s="125"/>
      <c r="ANB68" s="125"/>
      <c r="ANC68" s="125"/>
      <c r="AND68" s="125"/>
      <c r="ANE68" s="125"/>
      <c r="ANF68" s="125"/>
      <c r="ANG68" s="125"/>
      <c r="ANH68" s="125"/>
      <c r="ANI68" s="125"/>
      <c r="ANJ68" s="125"/>
      <c r="ANK68" s="125"/>
      <c r="ANL68" s="125"/>
      <c r="ANM68" s="125"/>
      <c r="ANN68" s="125"/>
      <c r="ANO68" s="125"/>
      <c r="ANP68" s="125"/>
      <c r="ANQ68" s="125"/>
      <c r="ANR68" s="125"/>
      <c r="ANS68" s="125"/>
      <c r="ANT68" s="125"/>
      <c r="ANU68" s="125"/>
      <c r="ANV68" s="125"/>
      <c r="ANW68" s="125"/>
      <c r="ANX68" s="125"/>
      <c r="ANY68" s="125"/>
      <c r="ANZ68" s="125"/>
      <c r="AOA68" s="125"/>
      <c r="AOB68" s="125"/>
      <c r="AOC68" s="125"/>
      <c r="AOD68" s="125"/>
      <c r="AOE68" s="125"/>
      <c r="AOF68" s="125"/>
      <c r="AOG68" s="125"/>
      <c r="AOH68" s="125"/>
      <c r="AOI68" s="125"/>
      <c r="AOJ68" s="125"/>
      <c r="AOK68" s="125"/>
      <c r="AOL68" s="125"/>
      <c r="AOM68" s="125"/>
      <c r="AON68" s="125"/>
      <c r="AOO68" s="125"/>
      <c r="AOP68" s="125"/>
      <c r="AOQ68" s="125"/>
      <c r="AOR68" s="125"/>
      <c r="AOS68" s="125"/>
      <c r="AOT68" s="125"/>
      <c r="AOU68" s="125"/>
      <c r="AOV68" s="125"/>
      <c r="AOW68" s="125"/>
      <c r="AOX68" s="125"/>
      <c r="AOY68" s="125"/>
      <c r="AOZ68" s="125"/>
      <c r="APA68" s="125"/>
      <c r="APB68" s="125"/>
      <c r="APC68" s="125"/>
      <c r="APD68" s="125"/>
      <c r="APE68" s="125"/>
      <c r="APF68" s="125"/>
      <c r="APG68" s="125"/>
      <c r="APH68" s="125"/>
      <c r="API68" s="125"/>
      <c r="APJ68" s="125"/>
      <c r="APK68" s="125"/>
      <c r="APL68" s="125"/>
      <c r="APM68" s="125"/>
      <c r="APN68" s="125"/>
      <c r="APO68" s="125"/>
      <c r="APP68" s="125"/>
      <c r="APQ68" s="125"/>
      <c r="APR68" s="125"/>
      <c r="APS68" s="125"/>
      <c r="APT68" s="125"/>
      <c r="APU68" s="125"/>
      <c r="APV68" s="125"/>
      <c r="APW68" s="125"/>
      <c r="APX68" s="125"/>
      <c r="APY68" s="125"/>
      <c r="APZ68" s="125"/>
      <c r="AQA68" s="125"/>
      <c r="AQB68" s="125"/>
      <c r="AQC68" s="125"/>
      <c r="AQD68" s="125"/>
      <c r="AQE68" s="125"/>
      <c r="AQF68" s="125"/>
      <c r="AQG68" s="125"/>
      <c r="AQH68" s="125"/>
      <c r="AQI68" s="125"/>
      <c r="AQJ68" s="125"/>
      <c r="AQK68" s="125"/>
      <c r="AQL68" s="125"/>
      <c r="AQM68" s="125"/>
      <c r="AQN68" s="125"/>
      <c r="AQO68" s="125"/>
      <c r="AQP68" s="125"/>
      <c r="AQQ68" s="125"/>
      <c r="AQR68" s="125"/>
      <c r="AQS68" s="125"/>
      <c r="AQT68" s="125"/>
      <c r="AQU68" s="125"/>
      <c r="AQV68" s="125"/>
      <c r="AQW68" s="125"/>
      <c r="AQX68" s="125"/>
      <c r="AQY68" s="125"/>
      <c r="AQZ68" s="125"/>
      <c r="ARA68" s="125"/>
      <c r="ARB68" s="125"/>
      <c r="ARC68" s="125"/>
      <c r="ARD68" s="125"/>
      <c r="ARE68" s="125"/>
      <c r="ARF68" s="125"/>
      <c r="ARG68" s="125"/>
      <c r="ARH68" s="125"/>
      <c r="ARI68" s="125"/>
      <c r="ARJ68" s="125"/>
      <c r="ARK68" s="125"/>
      <c r="ARL68" s="125"/>
      <c r="ARM68" s="125"/>
      <c r="ARN68" s="125"/>
      <c r="ARO68" s="125"/>
      <c r="ARP68" s="125"/>
      <c r="ARQ68" s="125"/>
      <c r="ARR68" s="125"/>
      <c r="ARS68" s="125"/>
      <c r="ART68" s="125"/>
      <c r="ARU68" s="125"/>
      <c r="ARV68" s="125"/>
      <c r="ARW68" s="125"/>
      <c r="ARX68" s="125"/>
      <c r="ARY68" s="125"/>
      <c r="ARZ68" s="125"/>
      <c r="ASA68" s="125"/>
      <c r="ASB68" s="125"/>
      <c r="ASC68" s="125"/>
      <c r="ASD68" s="125"/>
      <c r="ASE68" s="125"/>
      <c r="ASF68" s="125"/>
      <c r="ASG68" s="125"/>
      <c r="ASH68" s="125"/>
      <c r="ASI68" s="125"/>
      <c r="ASJ68" s="125"/>
      <c r="ASK68" s="125"/>
      <c r="ASL68" s="125"/>
      <c r="ASM68" s="125"/>
      <c r="ASN68" s="125"/>
      <c r="ASO68" s="125"/>
      <c r="ASP68" s="125"/>
      <c r="ASQ68" s="125"/>
      <c r="ASR68" s="125"/>
      <c r="ASS68" s="125"/>
      <c r="AST68" s="125"/>
      <c r="ASU68" s="125"/>
      <c r="ASV68" s="125"/>
      <c r="ASW68" s="125"/>
      <c r="ASX68" s="125"/>
      <c r="ASY68" s="125"/>
      <c r="ASZ68" s="125"/>
      <c r="ATA68" s="125"/>
      <c r="ATB68" s="125"/>
      <c r="ATC68" s="125"/>
      <c r="ATD68" s="125"/>
      <c r="ATE68" s="125"/>
      <c r="ATF68" s="125"/>
      <c r="ATG68" s="125"/>
      <c r="ATH68" s="125"/>
      <c r="ATI68" s="125"/>
      <c r="ATJ68" s="125"/>
      <c r="ATK68" s="125"/>
      <c r="ATL68" s="125"/>
      <c r="ATM68" s="125"/>
      <c r="ATN68" s="125"/>
      <c r="ATO68" s="125"/>
      <c r="ATP68" s="125"/>
      <c r="ATQ68" s="125"/>
      <c r="ATR68" s="125"/>
      <c r="ATS68" s="125"/>
      <c r="ATT68" s="125"/>
      <c r="ATU68" s="125"/>
      <c r="ATV68" s="125"/>
      <c r="ATW68" s="125"/>
      <c r="ATX68" s="125"/>
      <c r="ATY68" s="125"/>
      <c r="ATZ68" s="125"/>
      <c r="AUA68" s="125"/>
      <c r="AUB68" s="125"/>
      <c r="AUC68" s="125"/>
      <c r="AUD68" s="125"/>
      <c r="AUE68" s="125"/>
      <c r="AUF68" s="125"/>
      <c r="AUG68" s="125"/>
      <c r="AUH68" s="125"/>
      <c r="AUI68" s="125"/>
      <c r="AUJ68" s="125"/>
      <c r="AUK68" s="125"/>
      <c r="AUL68" s="125"/>
      <c r="AUM68" s="125"/>
      <c r="AUN68" s="125"/>
      <c r="AUO68" s="125"/>
      <c r="AUP68" s="125"/>
      <c r="AUQ68" s="125"/>
      <c r="AUR68" s="125"/>
      <c r="AUS68" s="125"/>
      <c r="AUT68" s="125"/>
      <c r="AUU68" s="125"/>
      <c r="AUV68" s="125"/>
      <c r="AUW68" s="125"/>
      <c r="AUX68" s="125"/>
      <c r="AUY68" s="125"/>
      <c r="AUZ68" s="125"/>
      <c r="AVA68" s="125"/>
      <c r="AVB68" s="125"/>
      <c r="AVC68" s="125"/>
      <c r="AVD68" s="125"/>
      <c r="AVE68" s="125"/>
      <c r="AVF68" s="125"/>
      <c r="AVG68" s="125"/>
      <c r="AVH68" s="125"/>
      <c r="AVI68" s="125"/>
      <c r="AVJ68" s="125"/>
      <c r="AVK68" s="125"/>
      <c r="AVL68" s="125"/>
      <c r="AVM68" s="125"/>
      <c r="AVN68" s="125"/>
      <c r="AVO68" s="125"/>
      <c r="AVP68" s="125"/>
      <c r="AVQ68" s="125"/>
      <c r="AVR68" s="125"/>
      <c r="AVS68" s="125"/>
      <c r="AVT68" s="125"/>
      <c r="AVU68" s="125"/>
      <c r="AVV68" s="125"/>
      <c r="AVW68" s="125"/>
      <c r="AVX68" s="125"/>
      <c r="AVY68" s="125"/>
      <c r="AVZ68" s="125"/>
      <c r="AWA68" s="125"/>
      <c r="AWB68" s="125"/>
      <c r="AWC68" s="125"/>
      <c r="AWD68" s="125"/>
      <c r="AWE68" s="125"/>
      <c r="AWF68" s="125"/>
      <c r="AWG68" s="125"/>
      <c r="AWH68" s="125"/>
      <c r="AWI68" s="125"/>
      <c r="AWJ68" s="125"/>
      <c r="AWK68" s="125"/>
      <c r="AWL68" s="125"/>
      <c r="AWM68" s="125"/>
      <c r="AWN68" s="125"/>
      <c r="AWO68" s="125"/>
      <c r="AWP68" s="125"/>
      <c r="AWQ68" s="125"/>
      <c r="AWR68" s="125"/>
      <c r="AWS68" s="125"/>
      <c r="AWT68" s="125"/>
      <c r="AWU68" s="125"/>
      <c r="AWV68" s="125"/>
      <c r="AWW68" s="125"/>
      <c r="AWX68" s="125"/>
      <c r="AWY68" s="125"/>
      <c r="AWZ68" s="125"/>
      <c r="AXA68" s="125"/>
      <c r="AXB68" s="125"/>
      <c r="AXC68" s="125"/>
      <c r="AXD68" s="125"/>
      <c r="AXE68" s="125"/>
      <c r="AXF68" s="125"/>
      <c r="AXG68" s="125"/>
      <c r="AXH68" s="125"/>
      <c r="AXI68" s="125"/>
      <c r="AXJ68" s="125"/>
      <c r="AXK68" s="125"/>
      <c r="AXL68" s="125"/>
      <c r="AXM68" s="125"/>
      <c r="AXN68" s="125"/>
      <c r="AXO68" s="125"/>
      <c r="AXP68" s="125"/>
      <c r="AXQ68" s="125"/>
      <c r="AXR68" s="125"/>
      <c r="AXS68" s="125"/>
      <c r="AXT68" s="125"/>
      <c r="AXU68" s="125"/>
      <c r="AXV68" s="125"/>
      <c r="AXW68" s="125"/>
      <c r="AXX68" s="125"/>
      <c r="AXY68" s="125"/>
      <c r="AXZ68" s="125"/>
      <c r="AYA68" s="125"/>
      <c r="AYB68" s="125"/>
      <c r="AYC68" s="125"/>
      <c r="AYD68" s="125"/>
      <c r="AYE68" s="125"/>
      <c r="AYF68" s="125"/>
      <c r="AYG68" s="125"/>
      <c r="AYH68" s="125"/>
      <c r="AYI68" s="125"/>
      <c r="AYJ68" s="125"/>
      <c r="AYK68" s="125"/>
      <c r="AYL68" s="125"/>
      <c r="AYM68" s="125"/>
      <c r="AYN68" s="125"/>
      <c r="AYO68" s="125"/>
      <c r="AYP68" s="125"/>
      <c r="AYQ68" s="125"/>
      <c r="AYR68" s="125"/>
      <c r="AYS68" s="125"/>
      <c r="AYT68" s="125"/>
      <c r="AYU68" s="125"/>
      <c r="AYV68" s="125"/>
      <c r="AYW68" s="125"/>
      <c r="AYX68" s="125"/>
      <c r="AYY68" s="125"/>
      <c r="AYZ68" s="125"/>
      <c r="AZA68" s="125"/>
      <c r="AZB68" s="125"/>
      <c r="AZC68" s="125"/>
      <c r="AZD68" s="125"/>
      <c r="AZE68" s="125"/>
      <c r="AZF68" s="125"/>
      <c r="AZG68" s="125"/>
      <c r="AZH68" s="125"/>
      <c r="AZI68" s="125"/>
      <c r="AZJ68" s="125"/>
      <c r="AZK68" s="125"/>
      <c r="AZL68" s="125"/>
      <c r="AZM68" s="125"/>
      <c r="AZN68" s="125"/>
      <c r="AZO68" s="125"/>
      <c r="AZP68" s="125"/>
      <c r="AZQ68" s="125"/>
      <c r="AZR68" s="125"/>
      <c r="AZS68" s="125"/>
      <c r="AZT68" s="125"/>
      <c r="AZU68" s="125"/>
      <c r="AZV68" s="125"/>
      <c r="AZW68" s="125"/>
      <c r="AZX68" s="125"/>
      <c r="AZY68" s="125"/>
      <c r="AZZ68" s="125"/>
      <c r="BAA68" s="125"/>
      <c r="BAB68" s="125"/>
      <c r="BAC68" s="125"/>
      <c r="BAD68" s="125"/>
      <c r="BAE68" s="125"/>
      <c r="BAF68" s="125"/>
      <c r="BAG68" s="125"/>
      <c r="BAH68" s="125"/>
      <c r="BAI68" s="125"/>
      <c r="BAJ68" s="125"/>
      <c r="BAK68" s="125"/>
      <c r="BAL68" s="125"/>
      <c r="BAM68" s="125"/>
      <c r="BAN68" s="125"/>
      <c r="BAO68" s="125"/>
      <c r="BAP68" s="125"/>
      <c r="BAQ68" s="125"/>
      <c r="BAR68" s="125"/>
      <c r="BAS68" s="125"/>
      <c r="BAT68" s="125"/>
      <c r="BAU68" s="125"/>
      <c r="BAV68" s="125"/>
      <c r="BAW68" s="125"/>
      <c r="BAX68" s="125"/>
      <c r="BAY68" s="125"/>
      <c r="BAZ68" s="125"/>
      <c r="BBA68" s="125"/>
      <c r="BBB68" s="125"/>
      <c r="BBC68" s="125"/>
      <c r="BBD68" s="125"/>
      <c r="BBE68" s="125"/>
      <c r="BBF68" s="125"/>
      <c r="BBG68" s="125"/>
      <c r="BBH68" s="125"/>
      <c r="BBI68" s="125"/>
      <c r="BBJ68" s="125"/>
      <c r="BBK68" s="125"/>
      <c r="BBL68" s="125"/>
      <c r="BBM68" s="125"/>
      <c r="BBN68" s="125"/>
      <c r="BBO68" s="125"/>
      <c r="BBP68" s="125"/>
      <c r="BBQ68" s="125"/>
      <c r="BBR68" s="125"/>
      <c r="BBS68" s="125"/>
      <c r="BBT68" s="125"/>
      <c r="BBU68" s="125"/>
      <c r="BBV68" s="125"/>
      <c r="BBW68" s="125"/>
      <c r="BBX68" s="125"/>
      <c r="BBY68" s="125"/>
      <c r="BBZ68" s="125"/>
      <c r="BCA68" s="125"/>
      <c r="BCB68" s="125"/>
      <c r="BCC68" s="125"/>
      <c r="BCD68" s="125"/>
      <c r="BCE68" s="125"/>
      <c r="BCF68" s="125"/>
      <c r="BCG68" s="125"/>
      <c r="BCH68" s="125"/>
      <c r="BCI68" s="125"/>
      <c r="BCJ68" s="125"/>
      <c r="BCK68" s="125"/>
      <c r="BCL68" s="125"/>
      <c r="BCM68" s="125"/>
      <c r="BCN68" s="125"/>
      <c r="BCO68" s="125"/>
      <c r="BCP68" s="125"/>
      <c r="BCQ68" s="125"/>
      <c r="BCR68" s="125"/>
      <c r="BCS68" s="125"/>
      <c r="BCT68" s="125"/>
      <c r="BCU68" s="125"/>
      <c r="BCV68" s="125"/>
      <c r="BCW68" s="125"/>
      <c r="BCX68" s="125"/>
      <c r="BCY68" s="125"/>
      <c r="BCZ68" s="125"/>
      <c r="BDA68" s="125"/>
      <c r="BDB68" s="125"/>
      <c r="BDC68" s="125"/>
      <c r="BDD68" s="125"/>
      <c r="BDE68" s="125"/>
      <c r="BDF68" s="125"/>
      <c r="BDG68" s="125"/>
      <c r="BDH68" s="125"/>
      <c r="BDI68" s="125"/>
      <c r="BDJ68" s="125"/>
      <c r="BDK68" s="125"/>
      <c r="BDL68" s="125"/>
      <c r="BDM68" s="125"/>
      <c r="BDN68" s="125"/>
      <c r="BDO68" s="125"/>
      <c r="BDP68" s="125"/>
      <c r="BDQ68" s="125"/>
      <c r="BDR68" s="125"/>
      <c r="BDS68" s="125"/>
      <c r="BDT68" s="125"/>
      <c r="BDU68" s="125"/>
      <c r="BDV68" s="125"/>
      <c r="BDW68" s="125"/>
      <c r="BDX68" s="125"/>
      <c r="BDY68" s="125"/>
      <c r="BDZ68" s="125"/>
      <c r="BEA68" s="125"/>
      <c r="BEB68" s="125"/>
      <c r="BEC68" s="125"/>
      <c r="BED68" s="125"/>
      <c r="BEE68" s="125"/>
      <c r="BEF68" s="125"/>
      <c r="BEG68" s="125"/>
      <c r="BEH68" s="125"/>
      <c r="BEI68" s="125"/>
      <c r="BEJ68" s="125"/>
      <c r="BEK68" s="125"/>
      <c r="BEL68" s="125"/>
      <c r="BEM68" s="125"/>
      <c r="BEN68" s="125"/>
      <c r="BEO68" s="125"/>
      <c r="BEP68" s="125"/>
      <c r="BEQ68" s="125"/>
      <c r="BER68" s="125"/>
      <c r="BES68" s="125"/>
      <c r="BET68" s="125"/>
      <c r="BEU68" s="125"/>
      <c r="BEV68" s="125"/>
      <c r="BEW68" s="125"/>
      <c r="BEX68" s="125"/>
      <c r="BEY68" s="125"/>
      <c r="BEZ68" s="125"/>
      <c r="BFA68" s="125"/>
      <c r="BFB68" s="125"/>
      <c r="BFC68" s="125"/>
      <c r="BFD68" s="125"/>
      <c r="BFE68" s="125"/>
      <c r="BFF68" s="125"/>
      <c r="BFG68" s="125"/>
      <c r="BFH68" s="125"/>
      <c r="BFI68" s="125"/>
      <c r="BFJ68" s="125"/>
      <c r="BFK68" s="125"/>
      <c r="BFL68" s="125"/>
      <c r="BFM68" s="125"/>
      <c r="BFN68" s="125"/>
      <c r="BFO68" s="125"/>
      <c r="BFP68" s="125"/>
      <c r="BFQ68" s="125"/>
      <c r="BFR68" s="125"/>
      <c r="BFS68" s="125"/>
      <c r="BFT68" s="125"/>
      <c r="BFU68" s="125"/>
      <c r="BFV68" s="125"/>
      <c r="BFW68" s="125"/>
      <c r="BFX68" s="125"/>
      <c r="BFY68" s="125"/>
      <c r="BFZ68" s="125"/>
      <c r="BGA68" s="125"/>
      <c r="BGB68" s="125"/>
      <c r="BGC68" s="125"/>
      <c r="BGD68" s="125"/>
      <c r="BGE68" s="125"/>
      <c r="BGF68" s="125"/>
      <c r="BGG68" s="125"/>
      <c r="BGH68" s="125"/>
      <c r="BGI68" s="125"/>
      <c r="BGJ68" s="125"/>
      <c r="BGK68" s="125"/>
      <c r="BGL68" s="125"/>
      <c r="BGM68" s="125"/>
      <c r="BGN68" s="125"/>
      <c r="BGO68" s="125"/>
      <c r="BGP68" s="125"/>
      <c r="BGQ68" s="125"/>
      <c r="BGR68" s="125"/>
      <c r="BGS68" s="125"/>
      <c r="BGT68" s="125"/>
      <c r="BGU68" s="125"/>
      <c r="BGV68" s="125"/>
      <c r="BGW68" s="125"/>
      <c r="BGX68" s="125"/>
      <c r="BGY68" s="125"/>
      <c r="BGZ68" s="125"/>
      <c r="BHA68" s="125"/>
      <c r="BHB68" s="125"/>
      <c r="BHC68" s="125"/>
      <c r="BHD68" s="125"/>
      <c r="BHE68" s="125"/>
      <c r="BHF68" s="125"/>
      <c r="BHG68" s="125"/>
      <c r="BHH68" s="125"/>
      <c r="BHI68" s="125"/>
      <c r="BHJ68" s="125"/>
      <c r="BHK68" s="125"/>
      <c r="BHL68" s="125"/>
      <c r="BHM68" s="125"/>
      <c r="BHN68" s="125"/>
      <c r="BHO68" s="125"/>
      <c r="BHP68" s="125"/>
      <c r="BHQ68" s="125"/>
      <c r="BHR68" s="125"/>
      <c r="BHS68" s="125"/>
      <c r="BHT68" s="125"/>
      <c r="BHU68" s="125"/>
      <c r="BHV68" s="125"/>
      <c r="BHW68" s="125"/>
      <c r="BHX68" s="125"/>
      <c r="BHY68" s="125"/>
      <c r="BHZ68" s="125"/>
      <c r="BIA68" s="125"/>
      <c r="BIB68" s="125"/>
      <c r="BIC68" s="125"/>
      <c r="BID68" s="125"/>
      <c r="BIE68" s="125"/>
      <c r="BIF68" s="125"/>
      <c r="BIG68" s="125"/>
      <c r="BIH68" s="125"/>
      <c r="BII68" s="125"/>
      <c r="BIJ68" s="125"/>
      <c r="BIK68" s="125"/>
      <c r="BIL68" s="125"/>
      <c r="BIM68" s="125"/>
      <c r="BIN68" s="125"/>
      <c r="BIO68" s="125"/>
      <c r="BIP68" s="125"/>
      <c r="BIQ68" s="125"/>
      <c r="BIR68" s="125"/>
      <c r="BIS68" s="125"/>
      <c r="BIT68" s="125"/>
      <c r="BIU68" s="125"/>
      <c r="BIV68" s="125"/>
      <c r="BIW68" s="125"/>
      <c r="BIX68" s="125"/>
      <c r="BIY68" s="125"/>
      <c r="BIZ68" s="125"/>
      <c r="BJA68" s="125"/>
      <c r="BJB68" s="125"/>
      <c r="BJC68" s="125"/>
      <c r="BJD68" s="125"/>
      <c r="BJE68" s="125"/>
      <c r="BJF68" s="125"/>
      <c r="BJG68" s="125"/>
      <c r="BJH68" s="125"/>
      <c r="BJI68" s="125"/>
      <c r="BJJ68" s="125"/>
      <c r="BJK68" s="125"/>
      <c r="BJL68" s="125"/>
      <c r="BJM68" s="125"/>
      <c r="BJN68" s="125"/>
      <c r="BJO68" s="125"/>
      <c r="BJP68" s="125"/>
      <c r="BJQ68" s="125"/>
      <c r="BJR68" s="125"/>
      <c r="BJS68" s="125"/>
      <c r="BJT68" s="125"/>
      <c r="BJU68" s="125"/>
      <c r="BJV68" s="125"/>
      <c r="BJW68" s="125"/>
      <c r="BJX68" s="125"/>
      <c r="BJY68" s="125"/>
      <c r="BJZ68" s="125"/>
      <c r="BKA68" s="125"/>
      <c r="BKB68" s="125"/>
      <c r="BKC68" s="125"/>
      <c r="BKD68" s="125"/>
      <c r="BKE68" s="125"/>
      <c r="BKF68" s="125"/>
      <c r="BKG68" s="125"/>
      <c r="BKH68" s="125"/>
      <c r="BKI68" s="125"/>
      <c r="BKJ68" s="125"/>
      <c r="BKK68" s="125"/>
      <c r="BKL68" s="125"/>
      <c r="BKM68" s="125"/>
      <c r="BKN68" s="125"/>
      <c r="BKO68" s="125"/>
      <c r="BKP68" s="125"/>
      <c r="BKQ68" s="125"/>
      <c r="BKR68" s="125"/>
      <c r="BKS68" s="125"/>
      <c r="BKT68" s="125"/>
      <c r="BKU68" s="125"/>
      <c r="BKV68" s="125"/>
      <c r="BKW68" s="125"/>
      <c r="BKX68" s="125"/>
      <c r="BKY68" s="125"/>
      <c r="BKZ68" s="125"/>
      <c r="BLA68" s="125"/>
      <c r="BLB68" s="125"/>
      <c r="BLC68" s="125"/>
      <c r="BLD68" s="125"/>
      <c r="BLE68" s="125"/>
      <c r="BLF68" s="125"/>
      <c r="BLG68" s="125"/>
      <c r="BLH68" s="125"/>
      <c r="BLI68" s="125"/>
      <c r="BLJ68" s="125"/>
      <c r="BLK68" s="125"/>
      <c r="BLL68" s="125"/>
      <c r="BLM68" s="125"/>
      <c r="BLN68" s="125"/>
      <c r="BLO68" s="125"/>
      <c r="BLP68" s="125"/>
      <c r="BLQ68" s="125"/>
      <c r="BLR68" s="125"/>
      <c r="BLS68" s="125"/>
      <c r="BLT68" s="125"/>
      <c r="BLU68" s="125"/>
      <c r="BLV68" s="125"/>
      <c r="BLW68" s="125"/>
      <c r="BLX68" s="125"/>
      <c r="BLY68" s="125"/>
      <c r="BLZ68" s="125"/>
      <c r="BMA68" s="125"/>
      <c r="BMB68" s="125"/>
      <c r="BMC68" s="125"/>
      <c r="BMD68" s="125"/>
      <c r="BME68" s="125"/>
      <c r="BMF68" s="125"/>
      <c r="BMG68" s="125"/>
      <c r="BMH68" s="125"/>
      <c r="BMI68" s="125"/>
      <c r="BMJ68" s="125"/>
      <c r="BMK68" s="125"/>
      <c r="BML68" s="125"/>
      <c r="BMM68" s="125"/>
      <c r="BMN68" s="125"/>
      <c r="BMO68" s="125"/>
      <c r="BMP68" s="125"/>
      <c r="BMQ68" s="125"/>
      <c r="BMR68" s="125"/>
      <c r="BMS68" s="125"/>
      <c r="BMT68" s="125"/>
      <c r="BMU68" s="125"/>
      <c r="BMV68" s="125"/>
      <c r="BMW68" s="125"/>
      <c r="BMX68" s="125"/>
      <c r="BMY68" s="125"/>
      <c r="BMZ68" s="125"/>
      <c r="BNA68" s="125"/>
      <c r="BNB68" s="125"/>
      <c r="BNC68" s="125"/>
      <c r="BND68" s="125"/>
      <c r="BNE68" s="125"/>
      <c r="BNF68" s="125"/>
      <c r="BNG68" s="125"/>
      <c r="BNH68" s="125"/>
      <c r="BNI68" s="125"/>
      <c r="BNJ68" s="125"/>
      <c r="BNK68" s="125"/>
      <c r="BNL68" s="125"/>
      <c r="BNM68" s="125"/>
      <c r="BNN68" s="125"/>
      <c r="BNO68" s="125"/>
      <c r="BNP68" s="125"/>
      <c r="BNQ68" s="125"/>
      <c r="BNR68" s="125"/>
      <c r="BNS68" s="125"/>
      <c r="BNT68" s="125"/>
      <c r="BNU68" s="125"/>
      <c r="BNV68" s="125"/>
      <c r="BNW68" s="125"/>
      <c r="BNX68" s="125"/>
      <c r="BNY68" s="125"/>
      <c r="BNZ68" s="125"/>
      <c r="BOA68" s="125"/>
      <c r="BOB68" s="125"/>
      <c r="BOC68" s="125"/>
      <c r="BOD68" s="125"/>
      <c r="BOE68" s="125"/>
      <c r="BOF68" s="125"/>
      <c r="BOG68" s="125"/>
      <c r="BOH68" s="125"/>
      <c r="BOI68" s="125"/>
      <c r="BOJ68" s="125"/>
      <c r="BOK68" s="125"/>
      <c r="BOL68" s="125"/>
      <c r="BOM68" s="125"/>
      <c r="BON68" s="125"/>
      <c r="BOO68" s="125"/>
      <c r="BOP68" s="125"/>
      <c r="BOQ68" s="125"/>
      <c r="BOR68" s="125"/>
      <c r="BOS68" s="125"/>
      <c r="BOT68" s="125"/>
      <c r="BOU68" s="125"/>
      <c r="BOV68" s="125"/>
      <c r="BOW68" s="125"/>
      <c r="BOX68" s="125"/>
      <c r="BOY68" s="125"/>
      <c r="BOZ68" s="125"/>
      <c r="BPA68" s="125"/>
      <c r="BPB68" s="125"/>
      <c r="BPC68" s="125"/>
      <c r="BPD68" s="125"/>
      <c r="BPE68" s="125"/>
      <c r="BPF68" s="125"/>
      <c r="BPG68" s="125"/>
      <c r="BPH68" s="125"/>
      <c r="BPI68" s="125"/>
      <c r="BPJ68" s="125"/>
      <c r="BPK68" s="125"/>
      <c r="BPL68" s="125"/>
      <c r="BPM68" s="125"/>
      <c r="BPN68" s="125"/>
      <c r="BPO68" s="125"/>
      <c r="BPP68" s="125"/>
      <c r="BPQ68" s="125"/>
      <c r="BPR68" s="125"/>
      <c r="BPS68" s="125"/>
      <c r="BPT68" s="125"/>
      <c r="BPU68" s="125"/>
      <c r="BPV68" s="125"/>
      <c r="BPW68" s="125"/>
      <c r="BPX68" s="125"/>
      <c r="BPY68" s="125"/>
      <c r="BPZ68" s="125"/>
      <c r="BQA68" s="125"/>
      <c r="BQB68" s="125"/>
      <c r="BQC68" s="125"/>
      <c r="BQD68" s="125"/>
      <c r="BQE68" s="125"/>
      <c r="BQF68" s="125"/>
      <c r="BQG68" s="125"/>
      <c r="BQH68" s="125"/>
      <c r="BQI68" s="125"/>
      <c r="BQJ68" s="125"/>
      <c r="BQK68" s="125"/>
      <c r="BQL68" s="125"/>
      <c r="BQM68" s="125"/>
      <c r="BQN68" s="125"/>
      <c r="BQO68" s="125"/>
      <c r="BQP68" s="125"/>
      <c r="BQQ68" s="125"/>
      <c r="BQR68" s="125"/>
      <c r="BQS68" s="125"/>
      <c r="BQT68" s="125"/>
      <c r="BQU68" s="125"/>
      <c r="BQV68" s="125"/>
      <c r="BQW68" s="125"/>
      <c r="BQX68" s="125"/>
      <c r="BQY68" s="125"/>
      <c r="BQZ68" s="125"/>
      <c r="BRA68" s="125"/>
      <c r="BRB68" s="125"/>
      <c r="BRC68" s="125"/>
      <c r="BRD68" s="125"/>
      <c r="BRE68" s="125"/>
      <c r="BRF68" s="125"/>
      <c r="BRG68" s="125"/>
      <c r="BRH68" s="125"/>
      <c r="BRI68" s="125"/>
      <c r="BRJ68" s="125"/>
      <c r="BRK68" s="125"/>
      <c r="BRL68" s="125"/>
      <c r="BRM68" s="125"/>
      <c r="BRN68" s="125"/>
      <c r="BRO68" s="125"/>
      <c r="BRP68" s="125"/>
      <c r="BRQ68" s="125"/>
      <c r="BRR68" s="125"/>
      <c r="BRS68" s="125"/>
      <c r="BRT68" s="125"/>
      <c r="BRU68" s="125"/>
      <c r="BRV68" s="125"/>
      <c r="BRW68" s="125"/>
      <c r="BRX68" s="125"/>
      <c r="BRY68" s="125"/>
      <c r="BRZ68" s="125"/>
      <c r="BSA68" s="125"/>
      <c r="BSB68" s="125"/>
      <c r="BSC68" s="125"/>
      <c r="BSD68" s="125"/>
      <c r="BSE68" s="125"/>
      <c r="BSF68" s="125"/>
      <c r="BSG68" s="125"/>
      <c r="BSH68" s="125"/>
      <c r="BSI68" s="125"/>
      <c r="BSJ68" s="125"/>
      <c r="BSK68" s="125"/>
      <c r="BSL68" s="125"/>
      <c r="BSM68" s="125"/>
      <c r="BSN68" s="125"/>
      <c r="BSO68" s="125"/>
      <c r="BSP68" s="125"/>
      <c r="BSQ68" s="125"/>
      <c r="BSR68" s="125"/>
      <c r="BSS68" s="125"/>
      <c r="BST68" s="125"/>
      <c r="BSU68" s="125"/>
      <c r="BSV68" s="125"/>
      <c r="BSW68" s="125"/>
      <c r="BSX68" s="125"/>
      <c r="BSY68" s="125"/>
      <c r="BSZ68" s="125"/>
      <c r="BTA68" s="125"/>
      <c r="BTB68" s="125"/>
      <c r="BTC68" s="125"/>
      <c r="BTD68" s="125"/>
      <c r="BTE68" s="125"/>
      <c r="BTF68" s="125"/>
      <c r="BTG68" s="125"/>
      <c r="BTH68" s="125"/>
      <c r="BTI68" s="125"/>
      <c r="BTJ68" s="125"/>
      <c r="BTK68" s="125"/>
      <c r="BTL68" s="125"/>
      <c r="BTM68" s="125"/>
      <c r="BTN68" s="125"/>
      <c r="BTO68" s="125"/>
      <c r="BTP68" s="125"/>
      <c r="BTQ68" s="125"/>
      <c r="BTR68" s="125"/>
      <c r="BTS68" s="125"/>
      <c r="BTT68" s="125"/>
      <c r="BTU68" s="125"/>
      <c r="BTV68" s="125"/>
      <c r="BTW68" s="125"/>
      <c r="BTX68" s="125"/>
      <c r="BTY68" s="125"/>
      <c r="BTZ68" s="125"/>
      <c r="BUA68" s="125"/>
      <c r="BUB68" s="125"/>
      <c r="BUC68" s="125"/>
      <c r="BUD68" s="125"/>
      <c r="BUE68" s="125"/>
      <c r="BUF68" s="125"/>
      <c r="BUG68" s="125"/>
      <c r="BUH68" s="125"/>
      <c r="BUI68" s="125"/>
      <c r="BUJ68" s="125"/>
      <c r="BUK68" s="125"/>
      <c r="BUL68" s="125"/>
      <c r="BUM68" s="125"/>
      <c r="BUN68" s="125"/>
      <c r="BUO68" s="125"/>
      <c r="BUP68" s="125"/>
      <c r="BUQ68" s="125"/>
      <c r="BUR68" s="125"/>
      <c r="BUS68" s="125"/>
      <c r="BUT68" s="125"/>
      <c r="BUU68" s="125"/>
      <c r="BUV68" s="125"/>
      <c r="BUW68" s="125"/>
      <c r="BUX68" s="125"/>
      <c r="BUY68" s="125"/>
      <c r="BUZ68" s="125"/>
      <c r="BVA68" s="125"/>
      <c r="BVB68" s="125"/>
      <c r="BVC68" s="125"/>
      <c r="BVD68" s="125"/>
      <c r="BVE68" s="125"/>
      <c r="BVF68" s="125"/>
      <c r="BVG68" s="125"/>
      <c r="BVH68" s="125"/>
      <c r="BVI68" s="125"/>
      <c r="BVJ68" s="125"/>
      <c r="BVK68" s="125"/>
      <c r="BVL68" s="125"/>
      <c r="BVM68" s="125"/>
      <c r="BVN68" s="125"/>
      <c r="BVO68" s="125"/>
      <c r="BVP68" s="125"/>
      <c r="BVQ68" s="125"/>
      <c r="BVR68" s="125"/>
      <c r="BVS68" s="125"/>
      <c r="BVT68" s="125"/>
      <c r="BVU68" s="125"/>
      <c r="BVV68" s="125"/>
      <c r="BVW68" s="125"/>
      <c r="BVX68" s="125"/>
      <c r="BVY68" s="125"/>
      <c r="BVZ68" s="125"/>
      <c r="BWA68" s="125"/>
      <c r="BWB68" s="125"/>
      <c r="BWC68" s="125"/>
      <c r="BWD68" s="125"/>
      <c r="BWE68" s="125"/>
      <c r="BWF68" s="125"/>
      <c r="BWG68" s="125"/>
      <c r="BWH68" s="125"/>
      <c r="BWI68" s="125"/>
      <c r="BWJ68" s="125"/>
      <c r="BWK68" s="125"/>
      <c r="BWL68" s="125"/>
      <c r="BWM68" s="125"/>
      <c r="BWN68" s="125"/>
      <c r="BWO68" s="125"/>
      <c r="BWP68" s="125"/>
      <c r="BWQ68" s="125"/>
      <c r="BWR68" s="125"/>
      <c r="BWS68" s="125"/>
      <c r="BWT68" s="125"/>
      <c r="BWU68" s="125"/>
      <c r="BWV68" s="125"/>
      <c r="BWW68" s="125"/>
      <c r="BWX68" s="125"/>
      <c r="BWY68" s="125"/>
      <c r="BWZ68" s="125"/>
      <c r="BXA68" s="125"/>
      <c r="BXB68" s="125"/>
      <c r="BXC68" s="125"/>
      <c r="BXD68" s="125"/>
      <c r="BXE68" s="125"/>
      <c r="BXF68" s="125"/>
      <c r="BXG68" s="125"/>
      <c r="BXH68" s="125"/>
      <c r="BXI68" s="125"/>
      <c r="BXJ68" s="125"/>
      <c r="BXK68" s="125"/>
      <c r="BXL68" s="125"/>
      <c r="BXM68" s="125"/>
      <c r="BXN68" s="125"/>
      <c r="BXO68" s="125"/>
      <c r="BXP68" s="125"/>
      <c r="BXQ68" s="125"/>
      <c r="BXR68" s="125"/>
      <c r="BXS68" s="125"/>
      <c r="BXT68" s="125"/>
      <c r="BXU68" s="125"/>
      <c r="BXV68" s="125"/>
      <c r="BXW68" s="125"/>
      <c r="BXX68" s="125"/>
      <c r="BXY68" s="125"/>
      <c r="BXZ68" s="125"/>
      <c r="BYA68" s="125"/>
      <c r="BYB68" s="125"/>
      <c r="BYC68" s="125"/>
      <c r="BYD68" s="125"/>
      <c r="BYE68" s="125"/>
      <c r="BYF68" s="125"/>
      <c r="BYG68" s="125"/>
      <c r="BYH68" s="125"/>
      <c r="BYI68" s="125"/>
      <c r="BYJ68" s="125"/>
      <c r="BYK68" s="125"/>
      <c r="BYL68" s="125"/>
      <c r="BYM68" s="125"/>
      <c r="BYN68" s="125"/>
      <c r="BYO68" s="125"/>
      <c r="BYP68" s="125"/>
      <c r="BYQ68" s="125"/>
      <c r="BYR68" s="125"/>
      <c r="BYS68" s="125"/>
      <c r="BYT68" s="125"/>
      <c r="BYU68" s="125"/>
      <c r="BYV68" s="125"/>
      <c r="BYW68" s="125"/>
      <c r="BYX68" s="125"/>
      <c r="BYY68" s="125"/>
      <c r="BYZ68" s="125"/>
      <c r="BZA68" s="125"/>
      <c r="BZB68" s="125"/>
      <c r="BZC68" s="125"/>
      <c r="BZD68" s="125"/>
      <c r="BZE68" s="125"/>
      <c r="BZF68" s="125"/>
      <c r="BZG68" s="125"/>
      <c r="BZH68" s="125"/>
      <c r="BZI68" s="125"/>
      <c r="BZJ68" s="125"/>
      <c r="BZK68" s="125"/>
      <c r="BZL68" s="125"/>
      <c r="BZM68" s="125"/>
      <c r="BZN68" s="125"/>
      <c r="BZO68" s="125"/>
      <c r="BZP68" s="125"/>
      <c r="BZQ68" s="125"/>
      <c r="BZR68" s="125"/>
      <c r="BZS68" s="125"/>
      <c r="BZT68" s="125"/>
      <c r="BZU68" s="125"/>
      <c r="BZV68" s="125"/>
      <c r="BZW68" s="125"/>
      <c r="BZX68" s="125"/>
      <c r="BZY68" s="125"/>
      <c r="BZZ68" s="125"/>
      <c r="CAA68" s="125"/>
      <c r="CAB68" s="125"/>
      <c r="CAC68" s="125"/>
      <c r="CAD68" s="125"/>
      <c r="CAE68" s="125"/>
      <c r="CAF68" s="125"/>
      <c r="CAG68" s="125"/>
      <c r="CAH68" s="125"/>
      <c r="CAI68" s="125"/>
      <c r="CAJ68" s="125"/>
      <c r="CAK68" s="125"/>
      <c r="CAL68" s="125"/>
      <c r="CAM68" s="125"/>
      <c r="CAN68" s="125"/>
      <c r="CAO68" s="125"/>
      <c r="CAP68" s="125"/>
      <c r="CAQ68" s="125"/>
      <c r="CAR68" s="125"/>
      <c r="CAS68" s="125"/>
      <c r="CAT68" s="125"/>
      <c r="CAU68" s="125"/>
      <c r="CAV68" s="125"/>
      <c r="CAW68" s="125"/>
      <c r="CAX68" s="125"/>
      <c r="CAY68" s="125"/>
      <c r="CAZ68" s="125"/>
      <c r="CBA68" s="125"/>
      <c r="CBB68" s="125"/>
      <c r="CBC68" s="125"/>
      <c r="CBD68" s="125"/>
      <c r="CBE68" s="125"/>
      <c r="CBF68" s="125"/>
      <c r="CBG68" s="125"/>
      <c r="CBH68" s="125"/>
      <c r="CBI68" s="125"/>
      <c r="CBJ68" s="125"/>
      <c r="CBK68" s="125"/>
      <c r="CBL68" s="125"/>
      <c r="CBM68" s="125"/>
      <c r="CBN68" s="125"/>
      <c r="CBO68" s="125"/>
      <c r="CBP68" s="125"/>
      <c r="CBQ68" s="125"/>
      <c r="CBR68" s="125"/>
      <c r="CBS68" s="125"/>
      <c r="CBT68" s="125"/>
      <c r="CBU68" s="125"/>
      <c r="CBV68" s="125"/>
      <c r="CBW68" s="125"/>
      <c r="CBX68" s="125"/>
      <c r="CBY68" s="125"/>
      <c r="CBZ68" s="125"/>
      <c r="CCA68" s="125"/>
      <c r="CCB68" s="125"/>
      <c r="CCC68" s="125"/>
      <c r="CCD68" s="125"/>
      <c r="CCE68" s="125"/>
      <c r="CCF68" s="125"/>
      <c r="CCG68" s="125"/>
      <c r="CCH68" s="125"/>
      <c r="CCI68" s="125"/>
      <c r="CCJ68" s="125"/>
      <c r="CCK68" s="125"/>
      <c r="CCL68" s="125"/>
      <c r="CCM68" s="125"/>
      <c r="CCN68" s="125"/>
      <c r="CCO68" s="125"/>
      <c r="CCP68" s="125"/>
      <c r="CCQ68" s="125"/>
      <c r="CCR68" s="125"/>
      <c r="CCS68" s="125"/>
      <c r="CCT68" s="125"/>
      <c r="CCU68" s="125"/>
      <c r="CCV68" s="125"/>
      <c r="CCW68" s="125"/>
      <c r="CCX68" s="125"/>
      <c r="CCY68" s="125"/>
      <c r="CCZ68" s="125"/>
      <c r="CDA68" s="125"/>
      <c r="CDB68" s="125"/>
      <c r="CDC68" s="125"/>
      <c r="CDD68" s="125"/>
      <c r="CDE68" s="125"/>
      <c r="CDF68" s="125"/>
      <c r="CDG68" s="125"/>
      <c r="CDH68" s="125"/>
      <c r="CDI68" s="125"/>
      <c r="CDJ68" s="125"/>
      <c r="CDK68" s="125"/>
      <c r="CDL68" s="125"/>
      <c r="CDM68" s="125"/>
      <c r="CDN68" s="125"/>
      <c r="CDO68" s="125"/>
      <c r="CDP68" s="125"/>
      <c r="CDQ68" s="125"/>
      <c r="CDR68" s="125"/>
      <c r="CDS68" s="125"/>
      <c r="CDT68" s="125"/>
      <c r="CDU68" s="125"/>
      <c r="CDV68" s="125"/>
      <c r="CDW68" s="125"/>
      <c r="CDX68" s="125"/>
      <c r="CDY68" s="125"/>
      <c r="CDZ68" s="125"/>
      <c r="CEA68" s="125"/>
      <c r="CEB68" s="125"/>
      <c r="CEC68" s="125"/>
      <c r="CED68" s="125"/>
      <c r="CEE68" s="125"/>
      <c r="CEF68" s="125"/>
      <c r="CEG68" s="125"/>
      <c r="CEH68" s="125"/>
      <c r="CEI68" s="125"/>
      <c r="CEJ68" s="125"/>
      <c r="CEK68" s="125"/>
      <c r="CEL68" s="125"/>
      <c r="CEM68" s="125"/>
      <c r="CEN68" s="125"/>
      <c r="CEO68" s="125"/>
      <c r="CEP68" s="125"/>
      <c r="CEQ68" s="125"/>
      <c r="CER68" s="125"/>
      <c r="CES68" s="125"/>
      <c r="CET68" s="125"/>
      <c r="CEU68" s="125"/>
      <c r="CEV68" s="125"/>
      <c r="CEW68" s="125"/>
      <c r="CEX68" s="125"/>
      <c r="CEY68" s="125"/>
      <c r="CEZ68" s="125"/>
      <c r="CFA68" s="125"/>
      <c r="CFB68" s="125"/>
      <c r="CFC68" s="125"/>
      <c r="CFD68" s="125"/>
      <c r="CFE68" s="125"/>
      <c r="CFF68" s="125"/>
      <c r="CFG68" s="125"/>
      <c r="CFH68" s="125"/>
      <c r="CFI68" s="125"/>
      <c r="CFJ68" s="125"/>
      <c r="CFK68" s="125"/>
      <c r="CFL68" s="125"/>
      <c r="CFM68" s="125"/>
      <c r="CFN68" s="125"/>
      <c r="CFO68" s="125"/>
      <c r="CFP68" s="125"/>
      <c r="CFQ68" s="125"/>
      <c r="CFR68" s="125"/>
      <c r="CFS68" s="125"/>
      <c r="CFT68" s="125"/>
      <c r="CFU68" s="125"/>
      <c r="CFV68" s="125"/>
      <c r="CFW68" s="125"/>
      <c r="CFX68" s="125"/>
      <c r="CFY68" s="125"/>
      <c r="CFZ68" s="125"/>
      <c r="CGA68" s="125"/>
      <c r="CGB68" s="125"/>
      <c r="CGC68" s="125"/>
      <c r="CGD68" s="125"/>
      <c r="CGE68" s="125"/>
      <c r="CGF68" s="125"/>
      <c r="CGG68" s="125"/>
      <c r="CGH68" s="125"/>
      <c r="CGI68" s="125"/>
      <c r="CGJ68" s="125"/>
      <c r="CGK68" s="125"/>
      <c r="CGL68" s="125"/>
      <c r="CGM68" s="125"/>
      <c r="CGN68" s="125"/>
      <c r="CGO68" s="125"/>
      <c r="CGP68" s="125"/>
      <c r="CGQ68" s="125"/>
      <c r="CGR68" s="125"/>
      <c r="CGS68" s="125"/>
      <c r="CGT68" s="125"/>
      <c r="CGU68" s="125"/>
      <c r="CGV68" s="125"/>
      <c r="CGW68" s="125"/>
      <c r="CGX68" s="125"/>
      <c r="CGY68" s="125"/>
      <c r="CGZ68" s="125"/>
      <c r="CHA68" s="125"/>
      <c r="CHB68" s="125"/>
      <c r="CHC68" s="125"/>
      <c r="CHD68" s="125"/>
      <c r="CHE68" s="125"/>
      <c r="CHF68" s="125"/>
      <c r="CHG68" s="125"/>
      <c r="CHH68" s="125"/>
      <c r="CHI68" s="125"/>
      <c r="CHJ68" s="125"/>
      <c r="CHK68" s="125"/>
      <c r="CHL68" s="125"/>
      <c r="CHM68" s="125"/>
      <c r="CHN68" s="125"/>
      <c r="CHO68" s="125"/>
      <c r="CHP68" s="125"/>
      <c r="CHQ68" s="125"/>
      <c r="CHR68" s="125"/>
      <c r="CHS68" s="125"/>
      <c r="CHT68" s="125"/>
      <c r="CHU68" s="125"/>
      <c r="CHV68" s="125"/>
      <c r="CHW68" s="125"/>
      <c r="CHX68" s="125"/>
      <c r="CHY68" s="125"/>
      <c r="CHZ68" s="125"/>
      <c r="CIA68" s="125"/>
      <c r="CIB68" s="125"/>
      <c r="CIC68" s="125"/>
      <c r="CID68" s="125"/>
      <c r="CIE68" s="125"/>
      <c r="CIF68" s="125"/>
      <c r="CIG68" s="125"/>
      <c r="CIH68" s="125"/>
      <c r="CII68" s="125"/>
      <c r="CIJ68" s="125"/>
      <c r="CIK68" s="125"/>
      <c r="CIL68" s="125"/>
      <c r="CIM68" s="125"/>
      <c r="CIN68" s="125"/>
      <c r="CIO68" s="125"/>
      <c r="CIP68" s="125"/>
      <c r="CIQ68" s="125"/>
      <c r="CIR68" s="125"/>
      <c r="CIS68" s="125"/>
      <c r="CIT68" s="125"/>
      <c r="CIU68" s="125"/>
      <c r="CIV68" s="125"/>
      <c r="CIW68" s="125"/>
      <c r="CIX68" s="125"/>
      <c r="CIY68" s="125"/>
      <c r="CIZ68" s="125"/>
      <c r="CJA68" s="125"/>
      <c r="CJB68" s="125"/>
      <c r="CJC68" s="125"/>
      <c r="CJD68" s="125"/>
      <c r="CJE68" s="125"/>
      <c r="CJF68" s="125"/>
      <c r="CJG68" s="125"/>
      <c r="CJH68" s="125"/>
      <c r="CJI68" s="125"/>
      <c r="CJJ68" s="125"/>
      <c r="CJK68" s="125"/>
      <c r="CJL68" s="125"/>
      <c r="CJM68" s="125"/>
      <c r="CJN68" s="125"/>
      <c r="CJO68" s="125"/>
      <c r="CJP68" s="125"/>
      <c r="CJQ68" s="125"/>
      <c r="CJR68" s="125"/>
      <c r="CJS68" s="125"/>
      <c r="CJT68" s="125"/>
      <c r="CJU68" s="125"/>
      <c r="CJV68" s="125"/>
      <c r="CJW68" s="125"/>
      <c r="CJX68" s="125"/>
      <c r="CJY68" s="125"/>
      <c r="CJZ68" s="125"/>
      <c r="CKA68" s="125"/>
      <c r="CKB68" s="125"/>
      <c r="CKC68" s="125"/>
      <c r="CKD68" s="125"/>
      <c r="CKE68" s="125"/>
      <c r="CKF68" s="125"/>
      <c r="CKG68" s="125"/>
      <c r="CKH68" s="125"/>
      <c r="CKI68" s="125"/>
      <c r="CKJ68" s="125"/>
      <c r="CKK68" s="125"/>
      <c r="CKL68" s="125"/>
      <c r="CKM68" s="125"/>
      <c r="CKN68" s="125"/>
      <c r="CKO68" s="125"/>
      <c r="CKP68" s="125"/>
      <c r="CKQ68" s="125"/>
      <c r="CKR68" s="125"/>
      <c r="CKS68" s="125"/>
      <c r="CKT68" s="125"/>
      <c r="CKU68" s="125"/>
      <c r="CKV68" s="125"/>
      <c r="CKW68" s="125"/>
      <c r="CKX68" s="125"/>
      <c r="CKY68" s="125"/>
      <c r="CKZ68" s="125"/>
      <c r="CLA68" s="125"/>
      <c r="CLB68" s="125"/>
      <c r="CLC68" s="125"/>
      <c r="CLD68" s="125"/>
      <c r="CLE68" s="125"/>
      <c r="CLF68" s="125"/>
      <c r="CLG68" s="125"/>
      <c r="CLH68" s="125"/>
      <c r="CLI68" s="125"/>
      <c r="CLJ68" s="125"/>
      <c r="CLK68" s="125"/>
      <c r="CLL68" s="125"/>
      <c r="CLM68" s="125"/>
      <c r="CLN68" s="125"/>
      <c r="CLO68" s="125"/>
      <c r="CLP68" s="125"/>
      <c r="CLQ68" s="125"/>
      <c r="CLR68" s="125"/>
      <c r="CLS68" s="125"/>
      <c r="CLT68" s="125"/>
      <c r="CLU68" s="125"/>
      <c r="CLV68" s="125"/>
      <c r="CLW68" s="125"/>
      <c r="CLX68" s="125"/>
      <c r="CLY68" s="125"/>
      <c r="CLZ68" s="125"/>
      <c r="CMA68" s="125"/>
      <c r="CMB68" s="125"/>
      <c r="CMC68" s="125"/>
      <c r="CMD68" s="125"/>
      <c r="CME68" s="125"/>
      <c r="CMF68" s="125"/>
      <c r="CMG68" s="125"/>
      <c r="CMH68" s="125"/>
      <c r="CMI68" s="125"/>
      <c r="CMJ68" s="125"/>
      <c r="CMK68" s="125"/>
      <c r="CML68" s="125"/>
      <c r="CMM68" s="125"/>
      <c r="CMN68" s="125"/>
      <c r="CMO68" s="125"/>
      <c r="CMP68" s="125"/>
      <c r="CMQ68" s="125"/>
      <c r="CMR68" s="125"/>
      <c r="CMS68" s="125"/>
      <c r="CMT68" s="125"/>
      <c r="CMU68" s="125"/>
      <c r="CMV68" s="125"/>
      <c r="CMW68" s="125"/>
      <c r="CMX68" s="125"/>
      <c r="CMY68" s="125"/>
      <c r="CMZ68" s="125"/>
      <c r="CNA68" s="125"/>
      <c r="CNB68" s="125"/>
      <c r="CNC68" s="125"/>
      <c r="CND68" s="125"/>
      <c r="CNE68" s="125"/>
      <c r="CNF68" s="125"/>
      <c r="CNG68" s="125"/>
      <c r="CNH68" s="125"/>
      <c r="CNI68" s="125"/>
      <c r="CNJ68" s="125"/>
      <c r="CNK68" s="125"/>
      <c r="CNL68" s="125"/>
      <c r="CNM68" s="125"/>
      <c r="CNN68" s="125"/>
      <c r="CNO68" s="125"/>
      <c r="CNP68" s="125"/>
      <c r="CNQ68" s="125"/>
      <c r="CNR68" s="125"/>
      <c r="CNS68" s="125"/>
      <c r="CNT68" s="125"/>
      <c r="CNU68" s="125"/>
      <c r="CNV68" s="125"/>
      <c r="CNW68" s="125"/>
      <c r="CNX68" s="125"/>
      <c r="CNY68" s="125"/>
      <c r="CNZ68" s="125"/>
      <c r="COA68" s="125"/>
      <c r="COB68" s="125"/>
      <c r="COC68" s="125"/>
      <c r="COD68" s="125"/>
      <c r="COE68" s="125"/>
      <c r="COF68" s="125"/>
      <c r="COG68" s="125"/>
      <c r="COH68" s="125"/>
      <c r="COI68" s="125"/>
      <c r="COJ68" s="125"/>
      <c r="COK68" s="125"/>
      <c r="COL68" s="125"/>
      <c r="COM68" s="125"/>
      <c r="CON68" s="125"/>
      <c r="COO68" s="125"/>
      <c r="COP68" s="125"/>
      <c r="COQ68" s="125"/>
      <c r="COR68" s="125"/>
      <c r="COS68" s="125"/>
      <c r="COT68" s="125"/>
      <c r="COU68" s="125"/>
      <c r="COV68" s="125"/>
      <c r="COW68" s="125"/>
      <c r="COX68" s="125"/>
      <c r="COY68" s="125"/>
      <c r="COZ68" s="125"/>
      <c r="CPA68" s="125"/>
      <c r="CPB68" s="125"/>
      <c r="CPC68" s="125"/>
      <c r="CPD68" s="125"/>
      <c r="CPE68" s="125"/>
      <c r="CPF68" s="125"/>
      <c r="CPG68" s="125"/>
      <c r="CPH68" s="125"/>
      <c r="CPI68" s="125"/>
      <c r="CPJ68" s="125"/>
      <c r="CPK68" s="125"/>
      <c r="CPL68" s="125"/>
      <c r="CPM68" s="125"/>
      <c r="CPN68" s="125"/>
      <c r="CPO68" s="125"/>
      <c r="CPP68" s="125"/>
      <c r="CPQ68" s="125"/>
      <c r="CPR68" s="125"/>
      <c r="CPS68" s="125"/>
      <c r="CPT68" s="125"/>
      <c r="CPU68" s="125"/>
      <c r="CPV68" s="125"/>
      <c r="CPW68" s="125"/>
      <c r="CPX68" s="125"/>
      <c r="CPY68" s="125"/>
      <c r="CPZ68" s="125"/>
      <c r="CQA68" s="125"/>
      <c r="CQB68" s="125"/>
      <c r="CQC68" s="125"/>
      <c r="CQD68" s="125"/>
      <c r="CQE68" s="125"/>
      <c r="CQF68" s="125"/>
      <c r="CQG68" s="125"/>
      <c r="CQH68" s="125"/>
      <c r="CQI68" s="125"/>
      <c r="CQJ68" s="125"/>
      <c r="CQK68" s="125"/>
      <c r="CQL68" s="125"/>
      <c r="CQM68" s="125"/>
      <c r="CQN68" s="125"/>
      <c r="CQO68" s="125"/>
      <c r="CQP68" s="125"/>
      <c r="CQQ68" s="125"/>
      <c r="CQR68" s="125"/>
      <c r="CQS68" s="125"/>
      <c r="CQT68" s="125"/>
      <c r="CQU68" s="125"/>
      <c r="CQV68" s="125"/>
      <c r="CQW68" s="125"/>
      <c r="CQX68" s="125"/>
      <c r="CQY68" s="125"/>
      <c r="CQZ68" s="125"/>
      <c r="CRA68" s="125"/>
      <c r="CRB68" s="125"/>
      <c r="CRC68" s="125"/>
      <c r="CRD68" s="125"/>
      <c r="CRE68" s="125"/>
      <c r="CRF68" s="125"/>
      <c r="CRG68" s="125"/>
      <c r="CRH68" s="125"/>
      <c r="CRI68" s="125"/>
      <c r="CRJ68" s="125"/>
      <c r="CRK68" s="125"/>
      <c r="CRL68" s="125"/>
      <c r="CRM68" s="125"/>
      <c r="CRN68" s="125"/>
      <c r="CRO68" s="125"/>
      <c r="CRP68" s="125"/>
      <c r="CRQ68" s="125"/>
      <c r="CRR68" s="125"/>
      <c r="CRS68" s="125"/>
      <c r="CRT68" s="125"/>
      <c r="CRU68" s="125"/>
      <c r="CRV68" s="125"/>
      <c r="CRW68" s="125"/>
      <c r="CRX68" s="125"/>
      <c r="CRY68" s="125"/>
      <c r="CRZ68" s="125"/>
      <c r="CSA68" s="125"/>
      <c r="CSB68" s="125"/>
      <c r="CSC68" s="125"/>
      <c r="CSD68" s="125"/>
      <c r="CSE68" s="125"/>
      <c r="CSF68" s="125"/>
      <c r="CSG68" s="125"/>
      <c r="CSH68" s="125"/>
      <c r="CSI68" s="125"/>
      <c r="CSJ68" s="125"/>
      <c r="CSK68" s="125"/>
      <c r="CSL68" s="125"/>
      <c r="CSM68" s="125"/>
      <c r="CSN68" s="125"/>
      <c r="CSO68" s="125"/>
      <c r="CSP68" s="125"/>
      <c r="CSQ68" s="125"/>
      <c r="CSR68" s="125"/>
      <c r="CSS68" s="125"/>
      <c r="CST68" s="125"/>
      <c r="CSU68" s="125"/>
      <c r="CSV68" s="125"/>
      <c r="CSW68" s="125"/>
      <c r="CSX68" s="125"/>
      <c r="CSY68" s="125"/>
      <c r="CSZ68" s="125"/>
      <c r="CTA68" s="125"/>
      <c r="CTB68" s="125"/>
      <c r="CTC68" s="125"/>
      <c r="CTD68" s="125"/>
      <c r="CTE68" s="125"/>
      <c r="CTF68" s="125"/>
      <c r="CTG68" s="125"/>
      <c r="CTH68" s="125"/>
      <c r="CTI68" s="125"/>
      <c r="CTJ68" s="125"/>
      <c r="CTK68" s="125"/>
      <c r="CTL68" s="125"/>
      <c r="CTM68" s="125"/>
      <c r="CTN68" s="125"/>
      <c r="CTO68" s="125"/>
      <c r="CTP68" s="125"/>
      <c r="CTQ68" s="125"/>
      <c r="CTR68" s="125"/>
      <c r="CTS68" s="125"/>
      <c r="CTT68" s="125"/>
      <c r="CTU68" s="125"/>
      <c r="CTV68" s="125"/>
      <c r="CTW68" s="125"/>
      <c r="CTX68" s="125"/>
      <c r="CTY68" s="125"/>
      <c r="CTZ68" s="125"/>
      <c r="CUA68" s="125"/>
      <c r="CUB68" s="125"/>
      <c r="CUC68" s="125"/>
      <c r="CUD68" s="125"/>
      <c r="CUE68" s="125"/>
      <c r="CUF68" s="125"/>
      <c r="CUG68" s="125"/>
      <c r="CUH68" s="125"/>
      <c r="CUI68" s="125"/>
      <c r="CUJ68" s="125"/>
      <c r="CUK68" s="125"/>
      <c r="CUL68" s="125"/>
      <c r="CUM68" s="125"/>
      <c r="CUN68" s="125"/>
      <c r="CUO68" s="125"/>
      <c r="CUP68" s="125"/>
      <c r="CUQ68" s="125"/>
      <c r="CUR68" s="125"/>
      <c r="CUS68" s="125"/>
      <c r="CUT68" s="125"/>
      <c r="CUU68" s="125"/>
      <c r="CUV68" s="125"/>
      <c r="CUW68" s="125"/>
      <c r="CUX68" s="125"/>
      <c r="CUY68" s="125"/>
      <c r="CUZ68" s="125"/>
      <c r="CVA68" s="125"/>
      <c r="CVB68" s="125"/>
      <c r="CVC68" s="125"/>
      <c r="CVD68" s="125"/>
      <c r="CVE68" s="125"/>
      <c r="CVF68" s="125"/>
      <c r="CVG68" s="125"/>
      <c r="CVH68" s="125"/>
      <c r="CVI68" s="125"/>
      <c r="CVJ68" s="125"/>
      <c r="CVK68" s="125"/>
      <c r="CVL68" s="125"/>
      <c r="CVM68" s="125"/>
      <c r="CVN68" s="125"/>
      <c r="CVO68" s="125"/>
      <c r="CVP68" s="125"/>
      <c r="CVQ68" s="125"/>
      <c r="CVR68" s="125"/>
      <c r="CVS68" s="125"/>
      <c r="CVT68" s="125"/>
      <c r="CVU68" s="125"/>
      <c r="CVV68" s="125"/>
      <c r="CVW68" s="125"/>
      <c r="CVX68" s="125"/>
      <c r="CVY68" s="125"/>
      <c r="CVZ68" s="125"/>
      <c r="CWA68" s="125"/>
      <c r="CWB68" s="125"/>
      <c r="CWC68" s="125"/>
      <c r="CWD68" s="125"/>
      <c r="CWE68" s="125"/>
      <c r="CWF68" s="125"/>
      <c r="CWG68" s="125"/>
      <c r="CWH68" s="125"/>
      <c r="CWI68" s="125"/>
      <c r="CWJ68" s="125"/>
      <c r="CWK68" s="125"/>
      <c r="CWL68" s="125"/>
      <c r="CWM68" s="125"/>
      <c r="CWN68" s="125"/>
      <c r="CWO68" s="125"/>
      <c r="CWP68" s="125"/>
      <c r="CWQ68" s="125"/>
      <c r="CWR68" s="125"/>
      <c r="CWS68" s="125"/>
      <c r="CWT68" s="125"/>
      <c r="CWU68" s="125"/>
      <c r="CWV68" s="125"/>
      <c r="CWW68" s="125"/>
      <c r="CWX68" s="125"/>
      <c r="CWY68" s="125"/>
      <c r="CWZ68" s="125"/>
      <c r="CXA68" s="125"/>
      <c r="CXB68" s="125"/>
      <c r="CXC68" s="125"/>
      <c r="CXD68" s="125"/>
      <c r="CXE68" s="125"/>
      <c r="CXF68" s="125"/>
      <c r="CXG68" s="125"/>
      <c r="CXH68" s="125"/>
      <c r="CXI68" s="125"/>
      <c r="CXJ68" s="125"/>
      <c r="CXK68" s="125"/>
      <c r="CXL68" s="125"/>
      <c r="CXM68" s="125"/>
      <c r="CXN68" s="125"/>
      <c r="CXO68" s="125"/>
      <c r="CXP68" s="125"/>
      <c r="CXQ68" s="125"/>
      <c r="CXR68" s="125"/>
      <c r="CXS68" s="125"/>
      <c r="CXT68" s="125"/>
      <c r="CXU68" s="125"/>
      <c r="CXV68" s="125"/>
      <c r="CXW68" s="125"/>
      <c r="CXX68" s="125"/>
      <c r="CXY68" s="125"/>
      <c r="CXZ68" s="125"/>
      <c r="CYA68" s="125"/>
      <c r="CYB68" s="125"/>
      <c r="CYC68" s="125"/>
      <c r="CYD68" s="125"/>
      <c r="CYE68" s="125"/>
      <c r="CYF68" s="125"/>
      <c r="CYG68" s="125"/>
      <c r="CYH68" s="125"/>
      <c r="CYI68" s="125"/>
      <c r="CYJ68" s="125"/>
      <c r="CYK68" s="125"/>
      <c r="CYL68" s="125"/>
      <c r="CYM68" s="125"/>
      <c r="CYN68" s="125"/>
      <c r="CYO68" s="125"/>
      <c r="CYP68" s="125"/>
      <c r="CYQ68" s="125"/>
      <c r="CYR68" s="125"/>
      <c r="CYS68" s="125"/>
      <c r="CYT68" s="125"/>
      <c r="CYU68" s="125"/>
      <c r="CYV68" s="125"/>
      <c r="CYW68" s="125"/>
      <c r="CYX68" s="125"/>
      <c r="CYY68" s="125"/>
      <c r="CYZ68" s="125"/>
      <c r="CZA68" s="125"/>
      <c r="CZB68" s="125"/>
      <c r="CZC68" s="125"/>
      <c r="CZD68" s="125"/>
      <c r="CZE68" s="125"/>
      <c r="CZF68" s="125"/>
      <c r="CZG68" s="125"/>
      <c r="CZH68" s="125"/>
      <c r="CZI68" s="125"/>
      <c r="CZJ68" s="125"/>
      <c r="CZK68" s="125"/>
      <c r="CZL68" s="125"/>
      <c r="CZM68" s="125"/>
      <c r="CZN68" s="125"/>
      <c r="CZO68" s="125"/>
      <c r="CZP68" s="125"/>
      <c r="CZQ68" s="125"/>
      <c r="CZR68" s="125"/>
      <c r="CZS68" s="125"/>
      <c r="CZT68" s="125"/>
      <c r="CZU68" s="125"/>
      <c r="CZV68" s="125"/>
      <c r="CZW68" s="125"/>
      <c r="CZX68" s="125"/>
      <c r="CZY68" s="125"/>
      <c r="CZZ68" s="125"/>
      <c r="DAA68" s="125"/>
      <c r="DAB68" s="125"/>
      <c r="DAC68" s="125"/>
      <c r="DAD68" s="125"/>
      <c r="DAE68" s="125"/>
      <c r="DAF68" s="125"/>
      <c r="DAG68" s="125"/>
      <c r="DAH68" s="125"/>
      <c r="DAI68" s="125"/>
      <c r="DAJ68" s="125"/>
      <c r="DAK68" s="125"/>
      <c r="DAL68" s="125"/>
      <c r="DAM68" s="125"/>
      <c r="DAN68" s="125"/>
      <c r="DAO68" s="125"/>
      <c r="DAP68" s="125"/>
      <c r="DAQ68" s="125"/>
      <c r="DAR68" s="125"/>
      <c r="DAS68" s="125"/>
      <c r="DAT68" s="125"/>
      <c r="DAU68" s="125"/>
      <c r="DAV68" s="125"/>
      <c r="DAW68" s="125"/>
      <c r="DAX68" s="125"/>
      <c r="DAY68" s="125"/>
      <c r="DAZ68" s="125"/>
      <c r="DBA68" s="125"/>
      <c r="DBB68" s="125"/>
      <c r="DBC68" s="125"/>
      <c r="DBD68" s="125"/>
      <c r="DBE68" s="125"/>
      <c r="DBF68" s="125"/>
      <c r="DBG68" s="125"/>
      <c r="DBH68" s="125"/>
      <c r="DBI68" s="125"/>
      <c r="DBJ68" s="125"/>
      <c r="DBK68" s="125"/>
      <c r="DBL68" s="125"/>
      <c r="DBM68" s="125"/>
      <c r="DBN68" s="125"/>
      <c r="DBO68" s="125"/>
      <c r="DBP68" s="125"/>
      <c r="DBQ68" s="125"/>
      <c r="DBR68" s="125"/>
      <c r="DBS68" s="125"/>
      <c r="DBT68" s="125"/>
      <c r="DBU68" s="125"/>
      <c r="DBV68" s="125"/>
      <c r="DBW68" s="125"/>
      <c r="DBX68" s="125"/>
      <c r="DBY68" s="125"/>
      <c r="DBZ68" s="125"/>
      <c r="DCA68" s="125"/>
      <c r="DCB68" s="125"/>
      <c r="DCC68" s="125"/>
      <c r="DCD68" s="125"/>
      <c r="DCE68" s="125"/>
      <c r="DCF68" s="125"/>
      <c r="DCG68" s="125"/>
      <c r="DCH68" s="125"/>
      <c r="DCI68" s="125"/>
      <c r="DCJ68" s="125"/>
      <c r="DCK68" s="125"/>
      <c r="DCL68" s="125"/>
      <c r="DCM68" s="125"/>
      <c r="DCN68" s="125"/>
      <c r="DCO68" s="125"/>
      <c r="DCP68" s="125"/>
      <c r="DCQ68" s="125"/>
      <c r="DCR68" s="125"/>
      <c r="DCS68" s="125"/>
      <c r="DCT68" s="125"/>
      <c r="DCU68" s="125"/>
      <c r="DCV68" s="125"/>
      <c r="DCW68" s="125"/>
      <c r="DCX68" s="125"/>
      <c r="DCY68" s="125"/>
      <c r="DCZ68" s="125"/>
      <c r="DDA68" s="125"/>
      <c r="DDB68" s="125"/>
      <c r="DDC68" s="125"/>
      <c r="DDD68" s="125"/>
      <c r="DDE68" s="125"/>
      <c r="DDF68" s="125"/>
      <c r="DDG68" s="125"/>
      <c r="DDH68" s="125"/>
      <c r="DDI68" s="125"/>
      <c r="DDJ68" s="125"/>
      <c r="DDK68" s="125"/>
      <c r="DDL68" s="125"/>
      <c r="DDM68" s="125"/>
      <c r="DDN68" s="125"/>
      <c r="DDO68" s="125"/>
      <c r="DDP68" s="125"/>
      <c r="DDQ68" s="125"/>
      <c r="DDR68" s="125"/>
      <c r="DDS68" s="125"/>
      <c r="DDT68" s="125"/>
      <c r="DDU68" s="125"/>
      <c r="DDV68" s="125"/>
      <c r="DDW68" s="125"/>
      <c r="DDX68" s="125"/>
      <c r="DDY68" s="125"/>
      <c r="DDZ68" s="125"/>
      <c r="DEA68" s="125"/>
      <c r="DEB68" s="125"/>
      <c r="DEC68" s="125"/>
      <c r="DED68" s="125"/>
      <c r="DEE68" s="125"/>
      <c r="DEF68" s="125"/>
      <c r="DEG68" s="125"/>
      <c r="DEH68" s="125"/>
      <c r="DEI68" s="125"/>
      <c r="DEJ68" s="125"/>
      <c r="DEK68" s="125"/>
      <c r="DEL68" s="125"/>
      <c r="DEM68" s="125"/>
      <c r="DEN68" s="125"/>
      <c r="DEO68" s="125"/>
      <c r="DEP68" s="125"/>
      <c r="DEQ68" s="125"/>
      <c r="DER68" s="125"/>
      <c r="DES68" s="125"/>
      <c r="DET68" s="125"/>
      <c r="DEU68" s="125"/>
      <c r="DEV68" s="125"/>
      <c r="DEW68" s="125"/>
      <c r="DEX68" s="125"/>
      <c r="DEY68" s="125"/>
      <c r="DEZ68" s="125"/>
      <c r="DFA68" s="125"/>
      <c r="DFB68" s="125"/>
      <c r="DFC68" s="125"/>
      <c r="DFD68" s="125"/>
      <c r="DFE68" s="125"/>
      <c r="DFF68" s="125"/>
      <c r="DFG68" s="125"/>
      <c r="DFH68" s="125"/>
      <c r="DFI68" s="125"/>
      <c r="DFJ68" s="125"/>
      <c r="DFK68" s="125"/>
      <c r="DFL68" s="125"/>
      <c r="DFM68" s="125"/>
      <c r="DFN68" s="125"/>
      <c r="DFO68" s="125"/>
      <c r="DFP68" s="125"/>
      <c r="DFQ68" s="125"/>
      <c r="DFR68" s="125"/>
      <c r="DFS68" s="125"/>
      <c r="DFT68" s="125"/>
      <c r="DFU68" s="125"/>
      <c r="DFV68" s="125"/>
      <c r="DFW68" s="125"/>
      <c r="DFX68" s="125"/>
      <c r="DFY68" s="125"/>
      <c r="DFZ68" s="125"/>
      <c r="DGA68" s="125"/>
      <c r="DGB68" s="125"/>
      <c r="DGC68" s="125"/>
      <c r="DGD68" s="125"/>
      <c r="DGE68" s="125"/>
      <c r="DGF68" s="125"/>
      <c r="DGG68" s="125"/>
      <c r="DGH68" s="125"/>
      <c r="DGI68" s="125"/>
      <c r="DGJ68" s="125"/>
      <c r="DGK68" s="125"/>
      <c r="DGL68" s="125"/>
      <c r="DGM68" s="125"/>
      <c r="DGN68" s="125"/>
      <c r="DGO68" s="125"/>
      <c r="DGP68" s="125"/>
      <c r="DGQ68" s="125"/>
      <c r="DGR68" s="125"/>
      <c r="DGS68" s="125"/>
      <c r="DGT68" s="125"/>
      <c r="DGU68" s="125"/>
      <c r="DGV68" s="125"/>
      <c r="DGW68" s="125"/>
      <c r="DGX68" s="125"/>
      <c r="DGY68" s="125"/>
      <c r="DGZ68" s="125"/>
      <c r="DHA68" s="125"/>
      <c r="DHB68" s="125"/>
      <c r="DHC68" s="125"/>
      <c r="DHD68" s="125"/>
      <c r="DHE68" s="125"/>
      <c r="DHF68" s="125"/>
      <c r="DHG68" s="125"/>
      <c r="DHH68" s="125"/>
      <c r="DHI68" s="125"/>
      <c r="DHJ68" s="125"/>
      <c r="DHK68" s="125"/>
      <c r="DHL68" s="125"/>
      <c r="DHM68" s="125"/>
      <c r="DHN68" s="125"/>
      <c r="DHO68" s="125"/>
      <c r="DHP68" s="125"/>
      <c r="DHQ68" s="125"/>
      <c r="DHR68" s="125"/>
      <c r="DHS68" s="125"/>
      <c r="DHT68" s="125"/>
      <c r="DHU68" s="125"/>
      <c r="DHV68" s="125"/>
      <c r="DHW68" s="125"/>
      <c r="DHX68" s="125"/>
      <c r="DHY68" s="125"/>
      <c r="DHZ68" s="125"/>
      <c r="DIA68" s="125"/>
      <c r="DIB68" s="125"/>
      <c r="DIC68" s="125"/>
      <c r="DID68" s="125"/>
      <c r="DIE68" s="125"/>
      <c r="DIF68" s="125"/>
      <c r="DIG68" s="125"/>
      <c r="DIH68" s="125"/>
      <c r="DII68" s="125"/>
      <c r="DIJ68" s="125"/>
      <c r="DIK68" s="125"/>
      <c r="DIL68" s="125"/>
      <c r="DIM68" s="125"/>
      <c r="DIN68" s="125"/>
      <c r="DIO68" s="125"/>
      <c r="DIP68" s="125"/>
      <c r="DIQ68" s="125"/>
      <c r="DIR68" s="125"/>
      <c r="DIS68" s="125"/>
      <c r="DIT68" s="125"/>
      <c r="DIU68" s="125"/>
      <c r="DIV68" s="125"/>
      <c r="DIW68" s="125"/>
      <c r="DIX68" s="125"/>
      <c r="DIY68" s="125"/>
      <c r="DIZ68" s="125"/>
      <c r="DJA68" s="125"/>
      <c r="DJB68" s="125"/>
      <c r="DJC68" s="125"/>
      <c r="DJD68" s="125"/>
      <c r="DJE68" s="125"/>
      <c r="DJF68" s="125"/>
      <c r="DJG68" s="125"/>
      <c r="DJH68" s="125"/>
      <c r="DJI68" s="125"/>
      <c r="DJJ68" s="125"/>
      <c r="DJK68" s="125"/>
      <c r="DJL68" s="125"/>
      <c r="DJM68" s="125"/>
      <c r="DJN68" s="125"/>
      <c r="DJO68" s="125"/>
      <c r="DJP68" s="125"/>
      <c r="DJQ68" s="125"/>
      <c r="DJR68" s="125"/>
      <c r="DJS68" s="125"/>
      <c r="DJT68" s="125"/>
      <c r="DJU68" s="125"/>
      <c r="DJV68" s="125"/>
      <c r="DJW68" s="125"/>
      <c r="DJX68" s="125"/>
      <c r="DJY68" s="125"/>
      <c r="DJZ68" s="125"/>
      <c r="DKA68" s="125"/>
      <c r="DKB68" s="125"/>
      <c r="DKC68" s="125"/>
      <c r="DKD68" s="125"/>
      <c r="DKE68" s="125"/>
      <c r="DKF68" s="125"/>
      <c r="DKG68" s="125"/>
      <c r="DKH68" s="125"/>
      <c r="DKI68" s="125"/>
      <c r="DKJ68" s="125"/>
      <c r="DKK68" s="125"/>
      <c r="DKL68" s="125"/>
      <c r="DKM68" s="125"/>
      <c r="DKN68" s="125"/>
      <c r="DKO68" s="125"/>
      <c r="DKP68" s="125"/>
      <c r="DKQ68" s="125"/>
      <c r="DKR68" s="125"/>
      <c r="DKS68" s="125"/>
      <c r="DKT68" s="125"/>
      <c r="DKU68" s="125"/>
      <c r="DKV68" s="125"/>
      <c r="DKW68" s="125"/>
      <c r="DKX68" s="125"/>
      <c r="DKY68" s="125"/>
      <c r="DKZ68" s="125"/>
      <c r="DLA68" s="125"/>
      <c r="DLB68" s="125"/>
      <c r="DLC68" s="125"/>
      <c r="DLD68" s="125"/>
      <c r="DLE68" s="125"/>
      <c r="DLF68" s="125"/>
      <c r="DLG68" s="125"/>
      <c r="DLH68" s="125"/>
      <c r="DLI68" s="125"/>
      <c r="DLJ68" s="125"/>
      <c r="DLK68" s="125"/>
      <c r="DLL68" s="125"/>
      <c r="DLM68" s="125"/>
      <c r="DLN68" s="125"/>
      <c r="DLO68" s="125"/>
      <c r="DLP68" s="125"/>
      <c r="DLQ68" s="125"/>
      <c r="DLR68" s="125"/>
      <c r="DLS68" s="125"/>
      <c r="DLT68" s="125"/>
      <c r="DLU68" s="125"/>
      <c r="DLV68" s="125"/>
      <c r="DLW68" s="125"/>
      <c r="DLX68" s="125"/>
      <c r="DLY68" s="125"/>
      <c r="DLZ68" s="125"/>
      <c r="DMA68" s="125"/>
      <c r="DMB68" s="125"/>
      <c r="DMC68" s="125"/>
      <c r="DMD68" s="125"/>
      <c r="DME68" s="125"/>
      <c r="DMF68" s="125"/>
      <c r="DMG68" s="125"/>
      <c r="DMH68" s="125"/>
      <c r="DMI68" s="125"/>
      <c r="DMJ68" s="125"/>
      <c r="DMK68" s="125"/>
      <c r="DML68" s="125"/>
      <c r="DMM68" s="125"/>
      <c r="DMN68" s="125"/>
      <c r="DMO68" s="125"/>
      <c r="DMP68" s="125"/>
      <c r="DMQ68" s="125"/>
      <c r="DMR68" s="125"/>
      <c r="DMS68" s="125"/>
      <c r="DMT68" s="125"/>
      <c r="DMU68" s="125"/>
      <c r="DMV68" s="125"/>
      <c r="DMW68" s="125"/>
      <c r="DMX68" s="125"/>
      <c r="DMY68" s="125"/>
      <c r="DMZ68" s="125"/>
      <c r="DNA68" s="125"/>
      <c r="DNB68" s="125"/>
      <c r="DNC68" s="125"/>
      <c r="DND68" s="125"/>
      <c r="DNE68" s="125"/>
      <c r="DNF68" s="125"/>
      <c r="DNG68" s="125"/>
      <c r="DNH68" s="125"/>
      <c r="DNI68" s="125"/>
      <c r="DNJ68" s="125"/>
      <c r="DNK68" s="125"/>
      <c r="DNL68" s="125"/>
      <c r="DNM68" s="125"/>
      <c r="DNN68" s="125"/>
      <c r="DNO68" s="125"/>
      <c r="DNP68" s="125"/>
      <c r="DNQ68" s="125"/>
      <c r="DNR68" s="125"/>
      <c r="DNS68" s="125"/>
      <c r="DNT68" s="125"/>
      <c r="DNU68" s="125"/>
      <c r="DNV68" s="125"/>
      <c r="DNW68" s="125"/>
      <c r="DNX68" s="125"/>
      <c r="DNY68" s="125"/>
      <c r="DNZ68" s="125"/>
      <c r="DOA68" s="125"/>
      <c r="DOB68" s="125"/>
      <c r="DOC68" s="125"/>
      <c r="DOD68" s="125"/>
      <c r="DOE68" s="125"/>
      <c r="DOF68" s="125"/>
      <c r="DOG68" s="125"/>
      <c r="DOH68" s="125"/>
      <c r="DOI68" s="125"/>
      <c r="DOJ68" s="125"/>
      <c r="DOK68" s="125"/>
      <c r="DOL68" s="125"/>
      <c r="DOM68" s="125"/>
      <c r="DON68" s="125"/>
      <c r="DOO68" s="125"/>
      <c r="DOP68" s="125"/>
      <c r="DOQ68" s="125"/>
      <c r="DOR68" s="125"/>
      <c r="DOS68" s="125"/>
      <c r="DOT68" s="125"/>
      <c r="DOU68" s="125"/>
      <c r="DOV68" s="125"/>
      <c r="DOW68" s="125"/>
      <c r="DOX68" s="125"/>
      <c r="DOY68" s="125"/>
      <c r="DOZ68" s="125"/>
      <c r="DPA68" s="125"/>
      <c r="DPB68" s="125"/>
      <c r="DPC68" s="125"/>
      <c r="DPD68" s="125"/>
      <c r="DPE68" s="125"/>
      <c r="DPF68" s="125"/>
      <c r="DPG68" s="125"/>
      <c r="DPH68" s="125"/>
      <c r="DPI68" s="125"/>
      <c r="DPJ68" s="125"/>
      <c r="DPK68" s="125"/>
      <c r="DPL68" s="125"/>
      <c r="DPM68" s="125"/>
      <c r="DPN68" s="125"/>
      <c r="DPO68" s="125"/>
      <c r="DPP68" s="125"/>
      <c r="DPQ68" s="125"/>
      <c r="DPR68" s="125"/>
      <c r="DPS68" s="125"/>
      <c r="DPT68" s="125"/>
      <c r="DPU68" s="125"/>
      <c r="DPV68" s="125"/>
      <c r="DPW68" s="125"/>
      <c r="DPX68" s="125"/>
      <c r="DPY68" s="125"/>
      <c r="DPZ68" s="125"/>
      <c r="DQA68" s="125"/>
      <c r="DQB68" s="125"/>
      <c r="DQC68" s="125"/>
      <c r="DQD68" s="125"/>
      <c r="DQE68" s="125"/>
      <c r="DQF68" s="125"/>
      <c r="DQG68" s="125"/>
      <c r="DQH68" s="125"/>
      <c r="DQI68" s="125"/>
      <c r="DQJ68" s="125"/>
      <c r="DQK68" s="125"/>
      <c r="DQL68" s="125"/>
      <c r="DQM68" s="125"/>
      <c r="DQN68" s="125"/>
      <c r="DQO68" s="125"/>
      <c r="DQP68" s="125"/>
      <c r="DQQ68" s="125"/>
      <c r="DQR68" s="125"/>
      <c r="DQS68" s="125"/>
      <c r="DQT68" s="125"/>
      <c r="DQU68" s="125"/>
      <c r="DQV68" s="125"/>
      <c r="DQW68" s="125"/>
      <c r="DQX68" s="125"/>
      <c r="DQY68" s="125"/>
      <c r="DQZ68" s="125"/>
      <c r="DRA68" s="125"/>
      <c r="DRB68" s="125"/>
      <c r="DRC68" s="125"/>
      <c r="DRD68" s="125"/>
      <c r="DRE68" s="125"/>
      <c r="DRF68" s="125"/>
      <c r="DRG68" s="125"/>
      <c r="DRH68" s="125"/>
      <c r="DRI68" s="125"/>
      <c r="DRJ68" s="125"/>
      <c r="DRK68" s="125"/>
      <c r="DRL68" s="125"/>
      <c r="DRM68" s="125"/>
      <c r="DRN68" s="125"/>
      <c r="DRO68" s="125"/>
      <c r="DRP68" s="125"/>
      <c r="DRQ68" s="125"/>
      <c r="DRR68" s="125"/>
      <c r="DRS68" s="125"/>
      <c r="DRT68" s="125"/>
      <c r="DRU68" s="125"/>
      <c r="DRV68" s="125"/>
      <c r="DRW68" s="125"/>
      <c r="DRX68" s="125"/>
      <c r="DRY68" s="125"/>
      <c r="DRZ68" s="125"/>
      <c r="DSA68" s="125"/>
      <c r="DSB68" s="125"/>
      <c r="DSC68" s="125"/>
      <c r="DSD68" s="125"/>
      <c r="DSE68" s="125"/>
      <c r="DSF68" s="125"/>
      <c r="DSG68" s="125"/>
      <c r="DSH68" s="125"/>
      <c r="DSI68" s="125"/>
      <c r="DSJ68" s="125"/>
      <c r="DSK68" s="125"/>
      <c r="DSL68" s="125"/>
      <c r="DSM68" s="125"/>
      <c r="DSN68" s="125"/>
      <c r="DSO68" s="125"/>
      <c r="DSP68" s="125"/>
      <c r="DSQ68" s="125"/>
      <c r="DSR68" s="125"/>
      <c r="DSS68" s="125"/>
      <c r="DST68" s="125"/>
      <c r="DSU68" s="125"/>
      <c r="DSV68" s="125"/>
      <c r="DSW68" s="125"/>
      <c r="DSX68" s="125"/>
      <c r="DSY68" s="125"/>
      <c r="DSZ68" s="125"/>
      <c r="DTA68" s="125"/>
      <c r="DTB68" s="125"/>
      <c r="DTC68" s="125"/>
      <c r="DTD68" s="125"/>
      <c r="DTE68" s="125"/>
      <c r="DTF68" s="125"/>
      <c r="DTG68" s="125"/>
      <c r="DTH68" s="125"/>
      <c r="DTI68" s="125"/>
      <c r="DTJ68" s="125"/>
      <c r="DTK68" s="125"/>
      <c r="DTL68" s="125"/>
      <c r="DTM68" s="125"/>
      <c r="DTN68" s="125"/>
      <c r="DTO68" s="125"/>
      <c r="DTP68" s="125"/>
      <c r="DTQ68" s="125"/>
      <c r="DTR68" s="125"/>
      <c r="DTS68" s="125"/>
      <c r="DTT68" s="125"/>
      <c r="DTU68" s="125"/>
      <c r="DTV68" s="125"/>
      <c r="DTW68" s="125"/>
      <c r="DTX68" s="125"/>
      <c r="DTY68" s="125"/>
      <c r="DTZ68" s="125"/>
      <c r="DUA68" s="125"/>
      <c r="DUB68" s="125"/>
      <c r="DUC68" s="125"/>
      <c r="DUD68" s="125"/>
      <c r="DUE68" s="125"/>
      <c r="DUF68" s="125"/>
      <c r="DUG68" s="125"/>
      <c r="DUH68" s="125"/>
      <c r="DUI68" s="125"/>
      <c r="DUJ68" s="125"/>
      <c r="DUK68" s="125"/>
      <c r="DUL68" s="125"/>
      <c r="DUM68" s="125"/>
      <c r="DUN68" s="125"/>
      <c r="DUO68" s="125"/>
      <c r="DUP68" s="125"/>
      <c r="DUQ68" s="125"/>
      <c r="DUR68" s="125"/>
      <c r="DUS68" s="125"/>
      <c r="DUT68" s="125"/>
      <c r="DUU68" s="125"/>
      <c r="DUV68" s="125"/>
      <c r="DUW68" s="125"/>
      <c r="DUX68" s="125"/>
      <c r="DUY68" s="125"/>
      <c r="DUZ68" s="125"/>
      <c r="DVA68" s="125"/>
      <c r="DVB68" s="125"/>
      <c r="DVC68" s="125"/>
      <c r="DVD68" s="125"/>
      <c r="DVE68" s="125"/>
      <c r="DVF68" s="125"/>
      <c r="DVG68" s="125"/>
      <c r="DVH68" s="125"/>
      <c r="DVI68" s="125"/>
      <c r="DVJ68" s="125"/>
      <c r="DVK68" s="125"/>
      <c r="DVL68" s="125"/>
      <c r="DVM68" s="125"/>
      <c r="DVN68" s="125"/>
      <c r="DVO68" s="125"/>
      <c r="DVP68" s="125"/>
      <c r="DVQ68" s="125"/>
      <c r="DVR68" s="125"/>
      <c r="DVS68" s="125"/>
      <c r="DVT68" s="125"/>
      <c r="DVU68" s="125"/>
      <c r="DVV68" s="125"/>
      <c r="DVW68" s="125"/>
      <c r="DVX68" s="125"/>
      <c r="DVY68" s="125"/>
      <c r="DVZ68" s="125"/>
      <c r="DWA68" s="125"/>
      <c r="DWB68" s="125"/>
      <c r="DWC68" s="125"/>
      <c r="DWD68" s="125"/>
      <c r="DWE68" s="125"/>
      <c r="DWF68" s="125"/>
      <c r="DWG68" s="125"/>
      <c r="DWH68" s="125"/>
      <c r="DWI68" s="125"/>
      <c r="DWJ68" s="125"/>
      <c r="DWK68" s="125"/>
      <c r="DWL68" s="125"/>
      <c r="DWM68" s="125"/>
      <c r="DWN68" s="125"/>
      <c r="DWO68" s="125"/>
      <c r="DWP68" s="125"/>
      <c r="DWQ68" s="125"/>
      <c r="DWR68" s="125"/>
      <c r="DWS68" s="125"/>
      <c r="DWT68" s="125"/>
      <c r="DWU68" s="125"/>
      <c r="DWV68" s="125"/>
      <c r="DWW68" s="125"/>
      <c r="DWX68" s="125"/>
      <c r="DWY68" s="125"/>
      <c r="DWZ68" s="125"/>
      <c r="DXA68" s="125"/>
      <c r="DXB68" s="125"/>
      <c r="DXC68" s="125"/>
      <c r="DXD68" s="125"/>
      <c r="DXE68" s="125"/>
      <c r="DXF68" s="125"/>
      <c r="DXG68" s="125"/>
      <c r="DXH68" s="125"/>
      <c r="DXI68" s="125"/>
      <c r="DXJ68" s="125"/>
      <c r="DXK68" s="125"/>
      <c r="DXL68" s="125"/>
      <c r="DXM68" s="125"/>
      <c r="DXN68" s="125"/>
      <c r="DXO68" s="125"/>
      <c r="DXP68" s="125"/>
      <c r="DXQ68" s="125"/>
      <c r="DXR68" s="125"/>
      <c r="DXS68" s="125"/>
      <c r="DXT68" s="125"/>
      <c r="DXU68" s="125"/>
      <c r="DXV68" s="125"/>
      <c r="DXW68" s="125"/>
      <c r="DXX68" s="125"/>
      <c r="DXY68" s="125"/>
      <c r="DXZ68" s="125"/>
      <c r="DYA68" s="125"/>
      <c r="DYB68" s="125"/>
      <c r="DYC68" s="125"/>
      <c r="DYD68" s="125"/>
      <c r="DYE68" s="125"/>
      <c r="DYF68" s="125"/>
      <c r="DYG68" s="125"/>
      <c r="DYH68" s="125"/>
      <c r="DYI68" s="125"/>
      <c r="DYJ68" s="125"/>
      <c r="DYK68" s="125"/>
      <c r="DYL68" s="125"/>
      <c r="DYM68" s="125"/>
      <c r="DYN68" s="125"/>
      <c r="DYO68" s="125"/>
      <c r="DYP68" s="125"/>
      <c r="DYQ68" s="125"/>
      <c r="DYR68" s="125"/>
      <c r="DYS68" s="125"/>
      <c r="DYT68" s="125"/>
      <c r="DYU68" s="125"/>
      <c r="DYV68" s="125"/>
      <c r="DYW68" s="125"/>
      <c r="DYX68" s="125"/>
      <c r="DYY68" s="125"/>
      <c r="DYZ68" s="125"/>
      <c r="DZA68" s="125"/>
      <c r="DZB68" s="125"/>
      <c r="DZC68" s="125"/>
      <c r="DZD68" s="125"/>
      <c r="DZE68" s="125"/>
      <c r="DZF68" s="125"/>
      <c r="DZG68" s="125"/>
      <c r="DZH68" s="125"/>
      <c r="DZI68" s="125"/>
      <c r="DZJ68" s="125"/>
      <c r="DZK68" s="125"/>
      <c r="DZL68" s="125"/>
      <c r="DZM68" s="125"/>
      <c r="DZN68" s="125"/>
      <c r="DZO68" s="125"/>
      <c r="DZP68" s="125"/>
      <c r="DZQ68" s="125"/>
      <c r="DZR68" s="125"/>
      <c r="DZS68" s="125"/>
      <c r="DZT68" s="125"/>
      <c r="DZU68" s="125"/>
      <c r="DZV68" s="125"/>
      <c r="DZW68" s="125"/>
      <c r="DZX68" s="125"/>
      <c r="DZY68" s="125"/>
      <c r="DZZ68" s="125"/>
      <c r="EAA68" s="125"/>
      <c r="EAB68" s="125"/>
      <c r="EAC68" s="125"/>
      <c r="EAD68" s="125"/>
      <c r="EAE68" s="125"/>
      <c r="EAF68" s="125"/>
      <c r="EAG68" s="125"/>
      <c r="EAH68" s="125"/>
      <c r="EAI68" s="125"/>
      <c r="EAJ68" s="125"/>
      <c r="EAK68" s="125"/>
      <c r="EAL68" s="125"/>
      <c r="EAM68" s="125"/>
      <c r="EAN68" s="125"/>
      <c r="EAO68" s="125"/>
      <c r="EAP68" s="125"/>
      <c r="EAQ68" s="125"/>
      <c r="EAR68" s="125"/>
      <c r="EAS68" s="125"/>
      <c r="EAT68" s="125"/>
      <c r="EAU68" s="125"/>
      <c r="EAV68" s="125"/>
      <c r="EAW68" s="125"/>
      <c r="EAX68" s="125"/>
      <c r="EAY68" s="125"/>
      <c r="EAZ68" s="125"/>
      <c r="EBA68" s="125"/>
      <c r="EBB68" s="125"/>
      <c r="EBC68" s="125"/>
      <c r="EBD68" s="125"/>
      <c r="EBE68" s="125"/>
      <c r="EBF68" s="125"/>
      <c r="EBG68" s="125"/>
      <c r="EBH68" s="125"/>
      <c r="EBI68" s="125"/>
      <c r="EBJ68" s="125"/>
      <c r="EBK68" s="125"/>
      <c r="EBL68" s="125"/>
      <c r="EBM68" s="125"/>
      <c r="EBN68" s="125"/>
      <c r="EBO68" s="125"/>
      <c r="EBP68" s="125"/>
      <c r="EBQ68" s="125"/>
      <c r="EBR68" s="125"/>
      <c r="EBS68" s="125"/>
      <c r="EBT68" s="125"/>
      <c r="EBU68" s="125"/>
      <c r="EBV68" s="125"/>
      <c r="EBW68" s="125"/>
      <c r="EBX68" s="125"/>
      <c r="EBY68" s="125"/>
      <c r="EBZ68" s="125"/>
      <c r="ECA68" s="125"/>
      <c r="ECB68" s="125"/>
      <c r="ECC68" s="125"/>
      <c r="ECD68" s="125"/>
      <c r="ECE68" s="125"/>
      <c r="ECF68" s="125"/>
      <c r="ECG68" s="125"/>
      <c r="ECH68" s="125"/>
      <c r="ECI68" s="125"/>
      <c r="ECJ68" s="125"/>
      <c r="ECK68" s="125"/>
      <c r="ECL68" s="125"/>
      <c r="ECM68" s="125"/>
      <c r="ECN68" s="125"/>
      <c r="ECO68" s="125"/>
      <c r="ECP68" s="125"/>
      <c r="ECQ68" s="125"/>
      <c r="ECR68" s="125"/>
      <c r="ECS68" s="125"/>
      <c r="ECT68" s="125"/>
      <c r="ECU68" s="125"/>
      <c r="ECV68" s="125"/>
      <c r="ECW68" s="125"/>
      <c r="ECX68" s="125"/>
      <c r="ECY68" s="125"/>
      <c r="ECZ68" s="125"/>
      <c r="EDA68" s="125"/>
      <c r="EDB68" s="125"/>
      <c r="EDC68" s="125"/>
      <c r="EDD68" s="125"/>
      <c r="EDE68" s="125"/>
      <c r="EDF68" s="125"/>
      <c r="EDG68" s="125"/>
      <c r="EDH68" s="125"/>
      <c r="EDI68" s="125"/>
      <c r="EDJ68" s="125"/>
      <c r="EDK68" s="125"/>
      <c r="EDL68" s="125"/>
      <c r="EDM68" s="125"/>
      <c r="EDN68" s="125"/>
      <c r="EDO68" s="125"/>
      <c r="EDP68" s="125"/>
      <c r="EDQ68" s="125"/>
      <c r="EDR68" s="125"/>
      <c r="EDS68" s="125"/>
      <c r="EDT68" s="125"/>
      <c r="EDU68" s="125"/>
      <c r="EDV68" s="125"/>
      <c r="EDW68" s="125"/>
      <c r="EDX68" s="125"/>
      <c r="EDY68" s="125"/>
      <c r="EDZ68" s="125"/>
      <c r="EEA68" s="125"/>
      <c r="EEB68" s="125"/>
      <c r="EEC68" s="125"/>
      <c r="EED68" s="125"/>
      <c r="EEE68" s="125"/>
      <c r="EEF68" s="125"/>
      <c r="EEG68" s="125"/>
      <c r="EEH68" s="125"/>
      <c r="EEI68" s="125"/>
      <c r="EEJ68" s="125"/>
      <c r="EEK68" s="125"/>
      <c r="EEL68" s="125"/>
      <c r="EEM68" s="125"/>
      <c r="EEN68" s="125"/>
      <c r="EEO68" s="125"/>
      <c r="EEP68" s="125"/>
      <c r="EEQ68" s="125"/>
      <c r="EER68" s="125"/>
      <c r="EES68" s="125"/>
      <c r="EET68" s="125"/>
      <c r="EEU68" s="125"/>
      <c r="EEV68" s="125"/>
      <c r="EEW68" s="125"/>
      <c r="EEX68" s="125"/>
      <c r="EEY68" s="125"/>
      <c r="EEZ68" s="125"/>
      <c r="EFA68" s="125"/>
      <c r="EFB68" s="125"/>
      <c r="EFC68" s="125"/>
      <c r="EFD68" s="125"/>
      <c r="EFE68" s="125"/>
      <c r="EFF68" s="125"/>
      <c r="EFG68" s="125"/>
      <c r="EFH68" s="125"/>
      <c r="EFI68" s="125"/>
      <c r="EFJ68" s="125"/>
      <c r="EFK68" s="125"/>
      <c r="EFL68" s="125"/>
      <c r="EFM68" s="125"/>
      <c r="EFN68" s="125"/>
      <c r="EFO68" s="125"/>
      <c r="EFP68" s="125"/>
      <c r="EFQ68" s="125"/>
      <c r="EFR68" s="125"/>
      <c r="EFS68" s="125"/>
      <c r="EFT68" s="125"/>
      <c r="EFU68" s="125"/>
      <c r="EFV68" s="125"/>
      <c r="EFW68" s="125"/>
      <c r="EFX68" s="125"/>
      <c r="EFY68" s="125"/>
      <c r="EFZ68" s="125"/>
      <c r="EGA68" s="125"/>
      <c r="EGB68" s="125"/>
      <c r="EGC68" s="125"/>
      <c r="EGD68" s="125"/>
      <c r="EGE68" s="125"/>
      <c r="EGF68" s="125"/>
      <c r="EGG68" s="125"/>
      <c r="EGH68" s="125"/>
      <c r="EGI68" s="125"/>
      <c r="EGJ68" s="125"/>
      <c r="EGK68" s="125"/>
      <c r="EGL68" s="125"/>
      <c r="EGM68" s="125"/>
      <c r="EGN68" s="125"/>
      <c r="EGO68" s="125"/>
      <c r="EGP68" s="125"/>
      <c r="EGQ68" s="125"/>
      <c r="EGR68" s="125"/>
      <c r="EGS68" s="125"/>
      <c r="EGT68" s="125"/>
      <c r="EGU68" s="125"/>
      <c r="EGV68" s="125"/>
      <c r="EGW68" s="125"/>
      <c r="EGX68" s="125"/>
      <c r="EGY68" s="125"/>
      <c r="EGZ68" s="125"/>
      <c r="EHA68" s="125"/>
      <c r="EHB68" s="125"/>
      <c r="EHC68" s="125"/>
      <c r="EHD68" s="125"/>
      <c r="EHE68" s="125"/>
      <c r="EHF68" s="125"/>
      <c r="EHG68" s="125"/>
      <c r="EHH68" s="125"/>
      <c r="EHI68" s="125"/>
      <c r="EHJ68" s="125"/>
      <c r="EHK68" s="125"/>
      <c r="EHL68" s="125"/>
      <c r="EHM68" s="125"/>
      <c r="EHN68" s="125"/>
      <c r="EHO68" s="125"/>
      <c r="EHP68" s="125"/>
      <c r="EHQ68" s="125"/>
      <c r="EHR68" s="125"/>
      <c r="EHS68" s="125"/>
      <c r="EHT68" s="125"/>
      <c r="EHU68" s="125"/>
      <c r="EHV68" s="125"/>
      <c r="EHW68" s="125"/>
      <c r="EHX68" s="125"/>
      <c r="EHY68" s="125"/>
      <c r="EHZ68" s="125"/>
      <c r="EIA68" s="125"/>
      <c r="EIB68" s="125"/>
      <c r="EIC68" s="125"/>
      <c r="EID68" s="125"/>
      <c r="EIE68" s="125"/>
      <c r="EIF68" s="125"/>
      <c r="EIG68" s="125"/>
      <c r="EIH68" s="125"/>
      <c r="EII68" s="125"/>
      <c r="EIJ68" s="125"/>
      <c r="EIK68" s="125"/>
      <c r="EIL68" s="125"/>
      <c r="EIM68" s="125"/>
      <c r="EIN68" s="125"/>
      <c r="EIO68" s="125"/>
      <c r="EIP68" s="125"/>
      <c r="EIQ68" s="125"/>
      <c r="EIR68" s="125"/>
      <c r="EIS68" s="125"/>
      <c r="EIT68" s="125"/>
      <c r="EIU68" s="125"/>
      <c r="EIV68" s="125"/>
      <c r="EIW68" s="125"/>
      <c r="EIX68" s="125"/>
      <c r="EIY68" s="125"/>
      <c r="EIZ68" s="125"/>
      <c r="EJA68" s="125"/>
      <c r="EJB68" s="125"/>
      <c r="EJC68" s="125"/>
      <c r="EJD68" s="125"/>
      <c r="EJE68" s="125"/>
      <c r="EJF68" s="125"/>
      <c r="EJG68" s="125"/>
      <c r="EJH68" s="125"/>
      <c r="EJI68" s="125"/>
      <c r="EJJ68" s="125"/>
      <c r="EJK68" s="125"/>
      <c r="EJL68" s="125"/>
      <c r="EJM68" s="125"/>
      <c r="EJN68" s="125"/>
      <c r="EJO68" s="125"/>
      <c r="EJP68" s="125"/>
      <c r="EJQ68" s="125"/>
      <c r="EJR68" s="125"/>
      <c r="EJS68" s="125"/>
      <c r="EJT68" s="125"/>
      <c r="EJU68" s="125"/>
      <c r="EJV68" s="125"/>
      <c r="EJW68" s="125"/>
      <c r="EJX68" s="125"/>
      <c r="EJY68" s="125"/>
      <c r="EJZ68" s="125"/>
      <c r="EKA68" s="125"/>
      <c r="EKB68" s="125"/>
      <c r="EKC68" s="125"/>
      <c r="EKD68" s="125"/>
      <c r="EKE68" s="125"/>
      <c r="EKF68" s="125"/>
      <c r="EKG68" s="125"/>
      <c r="EKH68" s="125"/>
      <c r="EKI68" s="125"/>
      <c r="EKJ68" s="125"/>
      <c r="EKK68" s="125"/>
      <c r="EKL68" s="125"/>
      <c r="EKM68" s="125"/>
      <c r="EKN68" s="125"/>
      <c r="EKO68" s="125"/>
      <c r="EKP68" s="125"/>
      <c r="EKQ68" s="125"/>
      <c r="EKR68" s="125"/>
      <c r="EKS68" s="125"/>
      <c r="EKT68" s="125"/>
      <c r="EKU68" s="125"/>
      <c r="EKV68" s="125"/>
      <c r="EKW68" s="125"/>
      <c r="EKX68" s="125"/>
      <c r="EKY68" s="125"/>
      <c r="EKZ68" s="125"/>
      <c r="ELA68" s="125"/>
      <c r="ELB68" s="125"/>
      <c r="ELC68" s="125"/>
      <c r="ELD68" s="125"/>
      <c r="ELE68" s="125"/>
      <c r="ELF68" s="125"/>
      <c r="ELG68" s="125"/>
      <c r="ELH68" s="125"/>
      <c r="ELI68" s="125"/>
      <c r="ELJ68" s="125"/>
      <c r="ELK68" s="125"/>
      <c r="ELL68" s="125"/>
      <c r="ELM68" s="125"/>
      <c r="ELN68" s="125"/>
      <c r="ELO68" s="125"/>
      <c r="ELP68" s="125"/>
      <c r="ELQ68" s="125"/>
      <c r="ELR68" s="125"/>
      <c r="ELS68" s="125"/>
      <c r="ELT68" s="125"/>
      <c r="ELU68" s="125"/>
      <c r="ELV68" s="125"/>
      <c r="ELW68" s="125"/>
      <c r="ELX68" s="125"/>
      <c r="ELY68" s="125"/>
      <c r="ELZ68" s="125"/>
      <c r="EMA68" s="125"/>
      <c r="EMB68" s="125"/>
      <c r="EMC68" s="125"/>
      <c r="EMD68" s="125"/>
      <c r="EME68" s="125"/>
      <c r="EMF68" s="125"/>
      <c r="EMG68" s="125"/>
      <c r="EMH68" s="125"/>
      <c r="EMI68" s="125"/>
      <c r="EMJ68" s="125"/>
      <c r="EMK68" s="125"/>
      <c r="EML68" s="125"/>
      <c r="EMM68" s="125"/>
      <c r="EMN68" s="125"/>
      <c r="EMO68" s="125"/>
      <c r="EMP68" s="125"/>
      <c r="EMQ68" s="125"/>
      <c r="EMR68" s="125"/>
      <c r="EMS68" s="125"/>
      <c r="EMT68" s="125"/>
      <c r="EMU68" s="125"/>
      <c r="EMV68" s="125"/>
      <c r="EMW68" s="125"/>
      <c r="EMX68" s="125"/>
      <c r="EMY68" s="125"/>
      <c r="EMZ68" s="125"/>
      <c r="ENA68" s="125"/>
      <c r="ENB68" s="125"/>
      <c r="ENC68" s="125"/>
      <c r="END68" s="125"/>
      <c r="ENE68" s="125"/>
      <c r="ENF68" s="125"/>
      <c r="ENG68" s="125"/>
      <c r="ENH68" s="125"/>
      <c r="ENI68" s="125"/>
      <c r="ENJ68" s="125"/>
      <c r="ENK68" s="125"/>
      <c r="ENL68" s="125"/>
      <c r="ENM68" s="125"/>
      <c r="ENN68" s="125"/>
      <c r="ENO68" s="125"/>
      <c r="ENP68" s="125"/>
      <c r="ENQ68" s="125"/>
      <c r="ENR68" s="125"/>
      <c r="ENS68" s="125"/>
      <c r="ENT68" s="125"/>
      <c r="ENU68" s="125"/>
      <c r="ENV68" s="125"/>
      <c r="ENW68" s="125"/>
      <c r="ENX68" s="125"/>
      <c r="ENY68" s="125"/>
      <c r="ENZ68" s="125"/>
      <c r="EOA68" s="125"/>
      <c r="EOB68" s="125"/>
      <c r="EOC68" s="125"/>
      <c r="EOD68" s="125"/>
      <c r="EOE68" s="125"/>
      <c r="EOF68" s="125"/>
      <c r="EOG68" s="125"/>
      <c r="EOH68" s="125"/>
      <c r="EOI68" s="125"/>
      <c r="EOJ68" s="125"/>
      <c r="EOK68" s="125"/>
      <c r="EOL68" s="125"/>
      <c r="EOM68" s="125"/>
      <c r="EON68" s="125"/>
      <c r="EOO68" s="125"/>
      <c r="EOP68" s="125"/>
      <c r="EOQ68" s="125"/>
      <c r="EOR68" s="125"/>
      <c r="EOS68" s="125"/>
      <c r="EOT68" s="125"/>
      <c r="EOU68" s="125"/>
      <c r="EOV68" s="125"/>
      <c r="EOW68" s="125"/>
      <c r="EOX68" s="125"/>
      <c r="EOY68" s="125"/>
      <c r="EOZ68" s="125"/>
      <c r="EPA68" s="125"/>
      <c r="EPB68" s="125"/>
      <c r="EPC68" s="125"/>
      <c r="EPD68" s="125"/>
      <c r="EPE68" s="125"/>
      <c r="EPF68" s="125"/>
      <c r="EPG68" s="125"/>
      <c r="EPH68" s="125"/>
      <c r="EPI68" s="125"/>
      <c r="EPJ68" s="125"/>
      <c r="EPK68" s="125"/>
      <c r="EPL68" s="125"/>
      <c r="EPM68" s="125"/>
      <c r="EPN68" s="125"/>
      <c r="EPO68" s="125"/>
      <c r="EPP68" s="125"/>
      <c r="EPQ68" s="125"/>
      <c r="EPR68" s="125"/>
      <c r="EPS68" s="125"/>
      <c r="EPT68" s="125"/>
      <c r="EPU68" s="125"/>
      <c r="EPV68" s="125"/>
      <c r="EPW68" s="125"/>
      <c r="EPX68" s="125"/>
      <c r="EPY68" s="125"/>
      <c r="EPZ68" s="125"/>
      <c r="EQA68" s="125"/>
      <c r="EQB68" s="125"/>
      <c r="EQC68" s="125"/>
      <c r="EQD68" s="125"/>
      <c r="EQE68" s="125"/>
      <c r="EQF68" s="125"/>
      <c r="EQG68" s="125"/>
      <c r="EQH68" s="125"/>
      <c r="EQI68" s="125"/>
      <c r="EQJ68" s="125"/>
      <c r="EQK68" s="125"/>
      <c r="EQL68" s="125"/>
      <c r="EQM68" s="125"/>
      <c r="EQN68" s="125"/>
      <c r="EQO68" s="125"/>
      <c r="EQP68" s="125"/>
      <c r="EQQ68" s="125"/>
      <c r="EQR68" s="125"/>
      <c r="EQS68" s="125"/>
      <c r="EQT68" s="125"/>
      <c r="EQU68" s="125"/>
      <c r="EQV68" s="125"/>
      <c r="EQW68" s="125"/>
      <c r="EQX68" s="125"/>
      <c r="EQY68" s="125"/>
      <c r="EQZ68" s="125"/>
      <c r="ERA68" s="125"/>
      <c r="ERB68" s="125"/>
      <c r="ERC68" s="125"/>
      <c r="ERD68" s="125"/>
      <c r="ERE68" s="125"/>
      <c r="ERF68" s="125"/>
      <c r="ERG68" s="125"/>
      <c r="ERH68" s="125"/>
      <c r="ERI68" s="125"/>
      <c r="ERJ68" s="125"/>
      <c r="ERK68" s="125"/>
      <c r="ERL68" s="125"/>
      <c r="ERM68" s="125"/>
      <c r="ERN68" s="125"/>
      <c r="ERO68" s="125"/>
      <c r="ERP68" s="125"/>
      <c r="ERQ68" s="125"/>
      <c r="ERR68" s="125"/>
      <c r="ERS68" s="125"/>
      <c r="ERT68" s="125"/>
      <c r="ERU68" s="125"/>
      <c r="ERV68" s="125"/>
      <c r="ERW68" s="125"/>
      <c r="ERX68" s="125"/>
      <c r="ERY68" s="125"/>
      <c r="ERZ68" s="125"/>
      <c r="ESA68" s="125"/>
      <c r="ESB68" s="125"/>
      <c r="ESC68" s="125"/>
      <c r="ESD68" s="125"/>
      <c r="ESE68" s="125"/>
      <c r="ESF68" s="125"/>
      <c r="ESG68" s="125"/>
      <c r="ESH68" s="125"/>
      <c r="ESI68" s="125"/>
      <c r="ESJ68" s="125"/>
      <c r="ESK68" s="125"/>
      <c r="ESL68" s="125"/>
      <c r="ESM68" s="125"/>
      <c r="ESN68" s="125"/>
      <c r="ESO68" s="125"/>
      <c r="ESP68" s="125"/>
      <c r="ESQ68" s="125"/>
      <c r="ESR68" s="125"/>
      <c r="ESS68" s="125"/>
      <c r="EST68" s="125"/>
      <c r="ESU68" s="125"/>
      <c r="ESV68" s="125"/>
      <c r="ESW68" s="125"/>
      <c r="ESX68" s="125"/>
      <c r="ESY68" s="125"/>
      <c r="ESZ68" s="125"/>
      <c r="ETA68" s="125"/>
      <c r="ETB68" s="125"/>
      <c r="ETC68" s="125"/>
      <c r="ETD68" s="125"/>
      <c r="ETE68" s="125"/>
      <c r="ETF68" s="125"/>
      <c r="ETG68" s="125"/>
      <c r="ETH68" s="125"/>
      <c r="ETI68" s="125"/>
      <c r="ETJ68" s="125"/>
      <c r="ETK68" s="125"/>
      <c r="ETL68" s="125"/>
      <c r="ETM68" s="125"/>
      <c r="ETN68" s="125"/>
      <c r="ETO68" s="125"/>
      <c r="ETP68" s="125"/>
      <c r="ETQ68" s="125"/>
      <c r="ETR68" s="125"/>
      <c r="ETS68" s="125"/>
      <c r="ETT68" s="125"/>
      <c r="ETU68" s="125"/>
      <c r="ETV68" s="125"/>
      <c r="ETW68" s="125"/>
      <c r="ETX68" s="125"/>
      <c r="ETY68" s="125"/>
      <c r="ETZ68" s="125"/>
      <c r="EUA68" s="125"/>
      <c r="EUB68" s="125"/>
      <c r="EUC68" s="125"/>
      <c r="EUD68" s="125"/>
      <c r="EUE68" s="125"/>
      <c r="EUF68" s="125"/>
      <c r="EUG68" s="125"/>
      <c r="EUH68" s="125"/>
      <c r="EUI68" s="125"/>
      <c r="EUJ68" s="125"/>
      <c r="EUK68" s="125"/>
      <c r="EUL68" s="125"/>
      <c r="EUM68" s="125"/>
      <c r="EUN68" s="125"/>
      <c r="EUO68" s="125"/>
      <c r="EUP68" s="125"/>
      <c r="EUQ68" s="125"/>
      <c r="EUR68" s="125"/>
      <c r="EUS68" s="125"/>
      <c r="EUT68" s="125"/>
      <c r="EUU68" s="125"/>
      <c r="EUV68" s="125"/>
      <c r="EUW68" s="125"/>
      <c r="EUX68" s="125"/>
      <c r="EUY68" s="125"/>
      <c r="EUZ68" s="125"/>
      <c r="EVA68" s="125"/>
      <c r="EVB68" s="125"/>
      <c r="EVC68" s="125"/>
      <c r="EVD68" s="125"/>
      <c r="EVE68" s="125"/>
      <c r="EVF68" s="125"/>
      <c r="EVG68" s="125"/>
      <c r="EVH68" s="125"/>
      <c r="EVI68" s="125"/>
      <c r="EVJ68" s="125"/>
      <c r="EVK68" s="125"/>
      <c r="EVL68" s="125"/>
      <c r="EVM68" s="125"/>
      <c r="EVN68" s="125"/>
      <c r="EVO68" s="125"/>
      <c r="EVP68" s="125"/>
      <c r="EVQ68" s="125"/>
      <c r="EVR68" s="125"/>
      <c r="EVS68" s="125"/>
      <c r="EVT68" s="125"/>
      <c r="EVU68" s="125"/>
      <c r="EVV68" s="125"/>
      <c r="EVW68" s="125"/>
      <c r="EVX68" s="125"/>
      <c r="EVY68" s="125"/>
      <c r="EVZ68" s="125"/>
      <c r="EWA68" s="125"/>
      <c r="EWB68" s="125"/>
      <c r="EWC68" s="125"/>
      <c r="EWD68" s="125"/>
      <c r="EWE68" s="125"/>
      <c r="EWF68" s="125"/>
      <c r="EWG68" s="125"/>
      <c r="EWH68" s="125"/>
      <c r="EWI68" s="125"/>
      <c r="EWJ68" s="125"/>
      <c r="EWK68" s="125"/>
      <c r="EWL68" s="125"/>
      <c r="EWM68" s="125"/>
      <c r="EWN68" s="125"/>
      <c r="EWO68" s="125"/>
      <c r="EWP68" s="125"/>
      <c r="EWQ68" s="125"/>
      <c r="EWR68" s="125"/>
      <c r="EWS68" s="125"/>
      <c r="EWT68" s="125"/>
      <c r="EWU68" s="125"/>
      <c r="EWV68" s="125"/>
      <c r="EWW68" s="125"/>
      <c r="EWX68" s="125"/>
      <c r="EWY68" s="125"/>
      <c r="EWZ68" s="125"/>
      <c r="EXA68" s="125"/>
      <c r="EXB68" s="125"/>
      <c r="EXC68" s="125"/>
      <c r="EXD68" s="125"/>
      <c r="EXE68" s="125"/>
      <c r="EXF68" s="125"/>
      <c r="EXG68" s="125"/>
      <c r="EXH68" s="125"/>
      <c r="EXI68" s="125"/>
      <c r="EXJ68" s="125"/>
      <c r="EXK68" s="125"/>
      <c r="EXL68" s="125"/>
      <c r="EXM68" s="125"/>
      <c r="EXN68" s="125"/>
      <c r="EXO68" s="125"/>
      <c r="EXP68" s="125"/>
      <c r="EXQ68" s="125"/>
      <c r="EXR68" s="125"/>
      <c r="EXS68" s="125"/>
      <c r="EXT68" s="125"/>
      <c r="EXU68" s="125"/>
      <c r="EXV68" s="125"/>
      <c r="EXW68" s="125"/>
      <c r="EXX68" s="125"/>
      <c r="EXY68" s="125"/>
      <c r="EXZ68" s="125"/>
      <c r="EYA68" s="125"/>
      <c r="EYB68" s="125"/>
      <c r="EYC68" s="125"/>
      <c r="EYD68" s="125"/>
      <c r="EYE68" s="125"/>
      <c r="EYF68" s="125"/>
      <c r="EYG68" s="125"/>
      <c r="EYH68" s="125"/>
      <c r="EYI68" s="125"/>
      <c r="EYJ68" s="125"/>
      <c r="EYK68" s="125"/>
      <c r="EYL68" s="125"/>
      <c r="EYM68" s="125"/>
      <c r="EYN68" s="125"/>
      <c r="EYO68" s="125"/>
      <c r="EYP68" s="125"/>
      <c r="EYQ68" s="125"/>
      <c r="EYR68" s="125"/>
      <c r="EYS68" s="125"/>
      <c r="EYT68" s="125"/>
      <c r="EYU68" s="125"/>
      <c r="EYV68" s="125"/>
      <c r="EYW68" s="125"/>
      <c r="EYX68" s="125"/>
      <c r="EYY68" s="125"/>
      <c r="EYZ68" s="125"/>
      <c r="EZA68" s="125"/>
      <c r="EZB68" s="125"/>
      <c r="EZC68" s="125"/>
      <c r="EZD68" s="125"/>
      <c r="EZE68" s="125"/>
      <c r="EZF68" s="125"/>
      <c r="EZG68" s="125"/>
      <c r="EZH68" s="125"/>
      <c r="EZI68" s="125"/>
      <c r="EZJ68" s="125"/>
      <c r="EZK68" s="125"/>
      <c r="EZL68" s="125"/>
      <c r="EZM68" s="125"/>
      <c r="EZN68" s="125"/>
      <c r="EZO68" s="125"/>
      <c r="EZP68" s="125"/>
      <c r="EZQ68" s="125"/>
      <c r="EZR68" s="125"/>
      <c r="EZS68" s="125"/>
      <c r="EZT68" s="125"/>
      <c r="EZU68" s="125"/>
      <c r="EZV68" s="125"/>
      <c r="EZW68" s="125"/>
      <c r="EZX68" s="125"/>
      <c r="EZY68" s="125"/>
      <c r="EZZ68" s="125"/>
      <c r="FAA68" s="125"/>
      <c r="FAB68" s="125"/>
      <c r="FAC68" s="125"/>
      <c r="FAD68" s="125"/>
      <c r="FAE68" s="125"/>
      <c r="FAF68" s="125"/>
      <c r="FAG68" s="125"/>
      <c r="FAH68" s="125"/>
      <c r="FAI68" s="125"/>
      <c r="FAJ68" s="125"/>
      <c r="FAK68" s="125"/>
      <c r="FAL68" s="125"/>
      <c r="FAM68" s="125"/>
      <c r="FAN68" s="125"/>
      <c r="FAO68" s="125"/>
      <c r="FAP68" s="125"/>
      <c r="FAQ68" s="125"/>
      <c r="FAR68" s="125"/>
      <c r="FAS68" s="125"/>
      <c r="FAT68" s="125"/>
      <c r="FAU68" s="125"/>
      <c r="FAV68" s="125"/>
      <c r="FAW68" s="125"/>
      <c r="FAX68" s="125"/>
      <c r="FAY68" s="125"/>
      <c r="FAZ68" s="125"/>
      <c r="FBA68" s="125"/>
      <c r="FBB68" s="125"/>
      <c r="FBC68" s="125"/>
      <c r="FBD68" s="125"/>
      <c r="FBE68" s="125"/>
      <c r="FBF68" s="125"/>
      <c r="FBG68" s="125"/>
      <c r="FBH68" s="125"/>
      <c r="FBI68" s="125"/>
      <c r="FBJ68" s="125"/>
      <c r="FBK68" s="125"/>
      <c r="FBL68" s="125"/>
      <c r="FBM68" s="125"/>
      <c r="FBN68" s="125"/>
      <c r="FBO68" s="125"/>
      <c r="FBP68" s="125"/>
      <c r="FBQ68" s="125"/>
      <c r="FBR68" s="125"/>
      <c r="FBS68" s="125"/>
      <c r="FBT68" s="125"/>
      <c r="FBU68" s="125"/>
      <c r="FBV68" s="125"/>
      <c r="FBW68" s="125"/>
      <c r="FBX68" s="125"/>
      <c r="FBY68" s="125"/>
      <c r="FBZ68" s="125"/>
      <c r="FCA68" s="125"/>
      <c r="FCB68" s="125"/>
      <c r="FCC68" s="125"/>
      <c r="FCD68" s="125"/>
      <c r="FCE68" s="125"/>
      <c r="FCF68" s="125"/>
      <c r="FCG68" s="125"/>
      <c r="FCH68" s="125"/>
      <c r="FCI68" s="125"/>
      <c r="FCJ68" s="125"/>
      <c r="FCK68" s="125"/>
      <c r="FCL68" s="125"/>
      <c r="FCM68" s="125"/>
      <c r="FCN68" s="125"/>
      <c r="FCO68" s="125"/>
      <c r="FCP68" s="125"/>
      <c r="FCQ68" s="125"/>
      <c r="FCR68" s="125"/>
      <c r="FCS68" s="125"/>
      <c r="FCT68" s="125"/>
      <c r="FCU68" s="125"/>
      <c r="FCV68" s="125"/>
      <c r="FCW68" s="125"/>
      <c r="FCX68" s="125"/>
      <c r="FCY68" s="125"/>
      <c r="FCZ68" s="125"/>
      <c r="FDA68" s="125"/>
      <c r="FDB68" s="125"/>
      <c r="FDC68" s="125"/>
      <c r="FDD68" s="125"/>
      <c r="FDE68" s="125"/>
      <c r="FDF68" s="125"/>
      <c r="FDG68" s="125"/>
      <c r="FDH68" s="125"/>
      <c r="FDI68" s="125"/>
      <c r="FDJ68" s="125"/>
      <c r="FDK68" s="125"/>
      <c r="FDL68" s="125"/>
      <c r="FDM68" s="125"/>
      <c r="FDN68" s="125"/>
      <c r="FDO68" s="125"/>
      <c r="FDP68" s="125"/>
      <c r="FDQ68" s="125"/>
      <c r="FDR68" s="125"/>
      <c r="FDS68" s="125"/>
      <c r="FDT68" s="125"/>
      <c r="FDU68" s="125"/>
      <c r="FDV68" s="125"/>
      <c r="FDW68" s="125"/>
      <c r="FDX68" s="125"/>
      <c r="FDY68" s="125"/>
      <c r="FDZ68" s="125"/>
      <c r="FEA68" s="125"/>
      <c r="FEB68" s="125"/>
      <c r="FEC68" s="125"/>
      <c r="FED68" s="125"/>
      <c r="FEE68" s="125"/>
      <c r="FEF68" s="125"/>
      <c r="FEG68" s="125"/>
      <c r="FEH68" s="125"/>
      <c r="FEI68" s="125"/>
      <c r="FEJ68" s="125"/>
      <c r="FEK68" s="125"/>
      <c r="FEL68" s="125"/>
      <c r="FEM68" s="125"/>
      <c r="FEN68" s="125"/>
      <c r="FEO68" s="125"/>
      <c r="FEP68" s="125"/>
      <c r="FEQ68" s="125"/>
      <c r="FER68" s="125"/>
      <c r="FES68" s="125"/>
      <c r="FET68" s="125"/>
      <c r="FEU68" s="125"/>
      <c r="FEV68" s="125"/>
      <c r="FEW68" s="125"/>
      <c r="FEX68" s="125"/>
      <c r="FEY68" s="125"/>
      <c r="FEZ68" s="125"/>
      <c r="FFA68" s="125"/>
      <c r="FFB68" s="125"/>
      <c r="FFC68" s="125"/>
      <c r="FFD68" s="125"/>
      <c r="FFE68" s="125"/>
      <c r="FFF68" s="125"/>
      <c r="FFG68" s="125"/>
      <c r="FFH68" s="125"/>
      <c r="FFI68" s="125"/>
      <c r="FFJ68" s="125"/>
      <c r="FFK68" s="125"/>
      <c r="FFL68" s="125"/>
      <c r="FFM68" s="125"/>
      <c r="FFN68" s="125"/>
      <c r="FFO68" s="125"/>
      <c r="FFP68" s="125"/>
      <c r="FFQ68" s="125"/>
      <c r="FFR68" s="125"/>
      <c r="FFS68" s="125"/>
      <c r="FFT68" s="125"/>
      <c r="FFU68" s="125"/>
      <c r="FFV68" s="125"/>
      <c r="FFW68" s="125"/>
      <c r="FFX68" s="125"/>
      <c r="FFY68" s="125"/>
      <c r="FFZ68" s="125"/>
      <c r="FGA68" s="125"/>
      <c r="FGB68" s="125"/>
      <c r="FGC68" s="125"/>
      <c r="FGD68" s="125"/>
      <c r="FGE68" s="125"/>
      <c r="FGF68" s="125"/>
      <c r="FGG68" s="125"/>
      <c r="FGH68" s="125"/>
      <c r="FGI68" s="125"/>
      <c r="FGJ68" s="125"/>
      <c r="FGK68" s="125"/>
      <c r="FGL68" s="125"/>
      <c r="FGM68" s="125"/>
      <c r="FGN68" s="125"/>
      <c r="FGO68" s="125"/>
      <c r="FGP68" s="125"/>
      <c r="FGQ68" s="125"/>
      <c r="FGR68" s="125"/>
      <c r="FGS68" s="125"/>
      <c r="FGT68" s="125"/>
      <c r="FGU68" s="125"/>
      <c r="FGV68" s="125"/>
      <c r="FGW68" s="125"/>
      <c r="FGX68" s="125"/>
      <c r="FGY68" s="125"/>
      <c r="FGZ68" s="125"/>
      <c r="FHA68" s="125"/>
      <c r="FHB68" s="125"/>
      <c r="FHC68" s="125"/>
      <c r="FHD68" s="125"/>
      <c r="FHE68" s="125"/>
      <c r="FHF68" s="125"/>
      <c r="FHG68" s="125"/>
      <c r="FHH68" s="125"/>
      <c r="FHI68" s="125"/>
      <c r="FHJ68" s="125"/>
      <c r="FHK68" s="125"/>
      <c r="FHL68" s="125"/>
      <c r="FHM68" s="125"/>
      <c r="FHN68" s="125"/>
      <c r="FHO68" s="125"/>
      <c r="FHP68" s="125"/>
      <c r="FHQ68" s="125"/>
      <c r="FHR68" s="125"/>
      <c r="FHS68" s="125"/>
      <c r="FHT68" s="125"/>
      <c r="FHU68" s="125"/>
      <c r="FHV68" s="125"/>
      <c r="FHW68" s="125"/>
      <c r="FHX68" s="125"/>
      <c r="FHY68" s="125"/>
      <c r="FHZ68" s="125"/>
      <c r="FIA68" s="125"/>
      <c r="FIB68" s="125"/>
      <c r="FIC68" s="125"/>
      <c r="FID68" s="125"/>
      <c r="FIE68" s="125"/>
      <c r="FIF68" s="125"/>
      <c r="FIG68" s="125"/>
      <c r="FIH68" s="125"/>
      <c r="FII68" s="125"/>
      <c r="FIJ68" s="125"/>
      <c r="FIK68" s="125"/>
      <c r="FIL68" s="125"/>
      <c r="FIM68" s="125"/>
      <c r="FIN68" s="125"/>
      <c r="FIO68" s="125"/>
      <c r="FIP68" s="125"/>
      <c r="FIQ68" s="125"/>
      <c r="FIR68" s="125"/>
      <c r="FIS68" s="125"/>
      <c r="FIT68" s="125"/>
      <c r="FIU68" s="125"/>
      <c r="FIV68" s="125"/>
      <c r="FIW68" s="125"/>
      <c r="FIX68" s="125"/>
      <c r="FIY68" s="125"/>
      <c r="FIZ68" s="125"/>
      <c r="FJA68" s="125"/>
      <c r="FJB68" s="125"/>
      <c r="FJC68" s="125"/>
      <c r="FJD68" s="125"/>
      <c r="FJE68" s="125"/>
      <c r="FJF68" s="125"/>
      <c r="FJG68" s="125"/>
      <c r="FJH68" s="125"/>
      <c r="FJI68" s="125"/>
      <c r="FJJ68" s="125"/>
      <c r="FJK68" s="125"/>
      <c r="FJL68" s="125"/>
      <c r="FJM68" s="125"/>
      <c r="FJN68" s="125"/>
      <c r="FJO68" s="125"/>
      <c r="FJP68" s="125"/>
      <c r="FJQ68" s="125"/>
      <c r="FJR68" s="125"/>
      <c r="FJS68" s="125"/>
      <c r="FJT68" s="125"/>
      <c r="FJU68" s="125"/>
      <c r="FJV68" s="125"/>
      <c r="FJW68" s="125"/>
      <c r="FJX68" s="125"/>
      <c r="FJY68" s="125"/>
      <c r="FJZ68" s="125"/>
      <c r="FKA68" s="125"/>
      <c r="FKB68" s="125"/>
      <c r="FKC68" s="125"/>
      <c r="FKD68" s="125"/>
      <c r="FKE68" s="125"/>
      <c r="FKF68" s="125"/>
      <c r="FKG68" s="125"/>
      <c r="FKH68" s="125"/>
      <c r="FKI68" s="125"/>
      <c r="FKJ68" s="125"/>
      <c r="FKK68" s="125"/>
      <c r="FKL68" s="125"/>
      <c r="FKM68" s="125"/>
      <c r="FKN68" s="125"/>
      <c r="FKO68" s="125"/>
      <c r="FKP68" s="125"/>
      <c r="FKQ68" s="125"/>
      <c r="FKR68" s="125"/>
      <c r="FKS68" s="125"/>
      <c r="FKT68" s="125"/>
      <c r="FKU68" s="125"/>
      <c r="FKV68" s="125"/>
      <c r="FKW68" s="125"/>
      <c r="FKX68" s="125"/>
      <c r="FKY68" s="125"/>
      <c r="FKZ68" s="125"/>
      <c r="FLA68" s="125"/>
      <c r="FLB68" s="125"/>
      <c r="FLC68" s="125"/>
      <c r="FLD68" s="125"/>
      <c r="FLE68" s="125"/>
      <c r="FLF68" s="125"/>
      <c r="FLG68" s="125"/>
      <c r="FLH68" s="125"/>
      <c r="FLI68" s="125"/>
      <c r="FLJ68" s="125"/>
      <c r="FLK68" s="125"/>
      <c r="FLL68" s="125"/>
      <c r="FLM68" s="125"/>
      <c r="FLN68" s="125"/>
      <c r="FLO68" s="125"/>
      <c r="FLP68" s="125"/>
      <c r="FLQ68" s="125"/>
      <c r="FLR68" s="125"/>
      <c r="FLS68" s="125"/>
      <c r="FLT68" s="125"/>
      <c r="FLU68" s="125"/>
      <c r="FLV68" s="125"/>
      <c r="FLW68" s="125"/>
      <c r="FLX68" s="125"/>
      <c r="FLY68" s="125"/>
      <c r="FLZ68" s="125"/>
      <c r="FMA68" s="125"/>
      <c r="FMB68" s="125"/>
      <c r="FMC68" s="125"/>
      <c r="FMD68" s="125"/>
      <c r="FME68" s="125"/>
      <c r="FMF68" s="125"/>
      <c r="FMG68" s="125"/>
      <c r="FMH68" s="125"/>
      <c r="FMI68" s="125"/>
      <c r="FMJ68" s="125"/>
      <c r="FMK68" s="125"/>
      <c r="FML68" s="125"/>
      <c r="FMM68" s="125"/>
      <c r="FMN68" s="125"/>
      <c r="FMO68" s="125"/>
      <c r="FMP68" s="125"/>
      <c r="FMQ68" s="125"/>
      <c r="FMR68" s="125"/>
      <c r="FMS68" s="125"/>
      <c r="FMT68" s="125"/>
      <c r="FMU68" s="125"/>
      <c r="FMV68" s="125"/>
      <c r="FMW68" s="125"/>
      <c r="FMX68" s="125"/>
      <c r="FMY68" s="125"/>
      <c r="FMZ68" s="125"/>
      <c r="FNA68" s="125"/>
      <c r="FNB68" s="125"/>
      <c r="FNC68" s="125"/>
      <c r="FND68" s="125"/>
      <c r="FNE68" s="125"/>
      <c r="FNF68" s="125"/>
      <c r="FNG68" s="125"/>
      <c r="FNH68" s="125"/>
      <c r="FNI68" s="125"/>
      <c r="FNJ68" s="125"/>
      <c r="FNK68" s="125"/>
      <c r="FNL68" s="125"/>
      <c r="FNM68" s="125"/>
      <c r="FNN68" s="125"/>
      <c r="FNO68" s="125"/>
      <c r="FNP68" s="125"/>
      <c r="FNQ68" s="125"/>
      <c r="FNR68" s="125"/>
      <c r="FNS68" s="125"/>
      <c r="FNT68" s="125"/>
      <c r="FNU68" s="125"/>
      <c r="FNV68" s="125"/>
      <c r="FNW68" s="125"/>
      <c r="FNX68" s="125"/>
      <c r="FNY68" s="125"/>
      <c r="FNZ68" s="125"/>
      <c r="FOA68" s="125"/>
      <c r="FOB68" s="125"/>
      <c r="FOC68" s="125"/>
      <c r="FOD68" s="125"/>
      <c r="FOE68" s="125"/>
      <c r="FOF68" s="125"/>
      <c r="FOG68" s="125"/>
      <c r="FOH68" s="125"/>
      <c r="FOI68" s="125"/>
      <c r="FOJ68" s="125"/>
      <c r="FOK68" s="125"/>
      <c r="FOL68" s="125"/>
      <c r="FOM68" s="125"/>
      <c r="FON68" s="125"/>
      <c r="FOO68" s="125"/>
      <c r="FOP68" s="125"/>
      <c r="FOQ68" s="125"/>
      <c r="FOR68" s="125"/>
      <c r="FOS68" s="125"/>
      <c r="FOT68" s="125"/>
      <c r="FOU68" s="125"/>
      <c r="FOV68" s="125"/>
      <c r="FOW68" s="125"/>
      <c r="FOX68" s="125"/>
      <c r="FOY68" s="125"/>
      <c r="FOZ68" s="125"/>
      <c r="FPA68" s="125"/>
      <c r="FPB68" s="125"/>
      <c r="FPC68" s="125"/>
      <c r="FPD68" s="125"/>
      <c r="FPE68" s="125"/>
      <c r="FPF68" s="125"/>
      <c r="FPG68" s="125"/>
      <c r="FPH68" s="125"/>
      <c r="FPI68" s="125"/>
      <c r="FPJ68" s="125"/>
      <c r="FPK68" s="125"/>
      <c r="FPL68" s="125"/>
      <c r="FPM68" s="125"/>
      <c r="FPN68" s="125"/>
      <c r="FPO68" s="125"/>
      <c r="FPP68" s="125"/>
      <c r="FPQ68" s="125"/>
      <c r="FPR68" s="125"/>
      <c r="FPS68" s="125"/>
      <c r="FPT68" s="125"/>
      <c r="FPU68" s="125"/>
      <c r="FPV68" s="125"/>
      <c r="FPW68" s="125"/>
      <c r="FPX68" s="125"/>
      <c r="FPY68" s="125"/>
      <c r="FPZ68" s="125"/>
      <c r="FQA68" s="125"/>
      <c r="FQB68" s="125"/>
      <c r="FQC68" s="125"/>
      <c r="FQD68" s="125"/>
      <c r="FQE68" s="125"/>
      <c r="FQF68" s="125"/>
      <c r="FQG68" s="125"/>
      <c r="FQH68" s="125"/>
      <c r="FQI68" s="125"/>
      <c r="FQJ68" s="125"/>
      <c r="FQK68" s="125"/>
      <c r="FQL68" s="125"/>
      <c r="FQM68" s="125"/>
      <c r="FQN68" s="125"/>
      <c r="FQO68" s="125"/>
      <c r="FQP68" s="125"/>
      <c r="FQQ68" s="125"/>
      <c r="FQR68" s="125"/>
      <c r="FQS68" s="125"/>
      <c r="FQT68" s="125"/>
      <c r="FQU68" s="125"/>
      <c r="FQV68" s="125"/>
      <c r="FQW68" s="125"/>
      <c r="FQX68" s="125"/>
      <c r="FQY68" s="125"/>
      <c r="FQZ68" s="125"/>
      <c r="FRA68" s="125"/>
      <c r="FRB68" s="125"/>
      <c r="FRC68" s="125"/>
      <c r="FRD68" s="125"/>
      <c r="FRE68" s="125"/>
      <c r="FRF68" s="125"/>
      <c r="FRG68" s="125"/>
      <c r="FRH68" s="125"/>
      <c r="FRI68" s="125"/>
      <c r="FRJ68" s="125"/>
      <c r="FRK68" s="125"/>
      <c r="FRL68" s="125"/>
      <c r="FRM68" s="125"/>
      <c r="FRN68" s="125"/>
      <c r="FRO68" s="125"/>
      <c r="FRP68" s="125"/>
      <c r="FRQ68" s="125"/>
      <c r="FRR68" s="125"/>
      <c r="FRS68" s="125"/>
      <c r="FRT68" s="125"/>
      <c r="FRU68" s="125"/>
      <c r="FRV68" s="125"/>
      <c r="FRW68" s="125"/>
      <c r="FRX68" s="125"/>
      <c r="FRY68" s="125"/>
      <c r="FRZ68" s="125"/>
      <c r="FSA68" s="125"/>
      <c r="FSB68" s="125"/>
      <c r="FSC68" s="125"/>
      <c r="FSD68" s="125"/>
      <c r="FSE68" s="125"/>
      <c r="FSF68" s="125"/>
      <c r="FSG68" s="125"/>
      <c r="FSH68" s="125"/>
      <c r="FSI68" s="125"/>
      <c r="FSJ68" s="125"/>
      <c r="FSK68" s="125"/>
      <c r="FSL68" s="125"/>
      <c r="FSM68" s="125"/>
      <c r="FSN68" s="125"/>
      <c r="FSO68" s="125"/>
      <c r="FSP68" s="125"/>
      <c r="FSQ68" s="125"/>
      <c r="FSR68" s="125"/>
      <c r="FSS68" s="125"/>
      <c r="FST68" s="125"/>
      <c r="FSU68" s="125"/>
      <c r="FSV68" s="125"/>
      <c r="FSW68" s="125"/>
      <c r="FSX68" s="125"/>
      <c r="FSY68" s="125"/>
      <c r="FSZ68" s="125"/>
      <c r="FTA68" s="125"/>
      <c r="FTB68" s="125"/>
      <c r="FTC68" s="125"/>
      <c r="FTD68" s="125"/>
      <c r="FTE68" s="125"/>
      <c r="FTF68" s="125"/>
      <c r="FTG68" s="125"/>
      <c r="FTH68" s="125"/>
      <c r="FTI68" s="125"/>
      <c r="FTJ68" s="125"/>
      <c r="FTK68" s="125"/>
      <c r="FTL68" s="125"/>
      <c r="FTM68" s="125"/>
      <c r="FTN68" s="125"/>
      <c r="FTO68" s="125"/>
      <c r="FTP68" s="125"/>
      <c r="FTQ68" s="125"/>
      <c r="FTR68" s="125"/>
      <c r="FTS68" s="125"/>
      <c r="FTT68" s="125"/>
      <c r="FTU68" s="125"/>
      <c r="FTV68" s="125"/>
      <c r="FTW68" s="125"/>
      <c r="FTX68" s="125"/>
      <c r="FTY68" s="125"/>
      <c r="FTZ68" s="125"/>
      <c r="FUA68" s="125"/>
      <c r="FUB68" s="125"/>
      <c r="FUC68" s="125"/>
      <c r="FUD68" s="125"/>
      <c r="FUE68" s="125"/>
      <c r="FUF68" s="125"/>
      <c r="FUG68" s="125"/>
      <c r="FUH68" s="125"/>
      <c r="FUI68" s="125"/>
      <c r="FUJ68" s="125"/>
      <c r="FUK68" s="125"/>
      <c r="FUL68" s="125"/>
      <c r="FUM68" s="125"/>
      <c r="FUN68" s="125"/>
      <c r="FUO68" s="125"/>
      <c r="FUP68" s="125"/>
      <c r="FUQ68" s="125"/>
      <c r="FUR68" s="125"/>
      <c r="FUS68" s="125"/>
      <c r="FUT68" s="125"/>
      <c r="FUU68" s="125"/>
      <c r="FUV68" s="125"/>
      <c r="FUW68" s="125"/>
      <c r="FUX68" s="125"/>
      <c r="FUY68" s="125"/>
      <c r="FUZ68" s="125"/>
      <c r="FVA68" s="125"/>
      <c r="FVB68" s="125"/>
      <c r="FVC68" s="125"/>
      <c r="FVD68" s="125"/>
      <c r="FVE68" s="125"/>
      <c r="FVF68" s="125"/>
      <c r="FVG68" s="125"/>
      <c r="FVH68" s="125"/>
      <c r="FVI68" s="125"/>
      <c r="FVJ68" s="125"/>
      <c r="FVK68" s="125"/>
      <c r="FVL68" s="125"/>
      <c r="FVM68" s="125"/>
      <c r="FVN68" s="125"/>
      <c r="FVO68" s="125"/>
      <c r="FVP68" s="125"/>
      <c r="FVQ68" s="125"/>
      <c r="FVR68" s="125"/>
      <c r="FVS68" s="125"/>
      <c r="FVT68" s="125"/>
      <c r="FVU68" s="125"/>
      <c r="FVV68" s="125"/>
      <c r="FVW68" s="125"/>
      <c r="FVX68" s="125"/>
      <c r="FVY68" s="125"/>
      <c r="FVZ68" s="125"/>
      <c r="FWA68" s="125"/>
      <c r="FWB68" s="125"/>
      <c r="FWC68" s="125"/>
      <c r="FWD68" s="125"/>
      <c r="FWE68" s="125"/>
      <c r="FWF68" s="125"/>
      <c r="FWG68" s="125"/>
      <c r="FWH68" s="125"/>
      <c r="FWI68" s="125"/>
      <c r="FWJ68" s="125"/>
      <c r="FWK68" s="125"/>
      <c r="FWL68" s="125"/>
      <c r="FWM68" s="125"/>
      <c r="FWN68" s="125"/>
      <c r="FWO68" s="125"/>
      <c r="FWP68" s="125"/>
      <c r="FWQ68" s="125"/>
      <c r="FWR68" s="125"/>
      <c r="FWS68" s="125"/>
      <c r="FWT68" s="125"/>
      <c r="FWU68" s="125"/>
      <c r="FWV68" s="125"/>
      <c r="FWW68" s="125"/>
      <c r="FWX68" s="125"/>
      <c r="FWY68" s="125"/>
      <c r="FWZ68" s="125"/>
      <c r="FXA68" s="125"/>
      <c r="FXB68" s="125"/>
      <c r="FXC68" s="125"/>
      <c r="FXD68" s="125"/>
      <c r="FXE68" s="125"/>
      <c r="FXF68" s="125"/>
      <c r="FXG68" s="125"/>
      <c r="FXH68" s="125"/>
      <c r="FXI68" s="125"/>
      <c r="FXJ68" s="125"/>
      <c r="FXK68" s="125"/>
      <c r="FXL68" s="125"/>
      <c r="FXM68" s="125"/>
      <c r="FXN68" s="125"/>
      <c r="FXO68" s="125"/>
      <c r="FXP68" s="125"/>
      <c r="FXQ68" s="125"/>
      <c r="FXR68" s="125"/>
      <c r="FXS68" s="125"/>
      <c r="FXT68" s="125"/>
      <c r="FXU68" s="125"/>
      <c r="FXV68" s="125"/>
      <c r="FXW68" s="125"/>
      <c r="FXX68" s="125"/>
      <c r="FXY68" s="125"/>
      <c r="FXZ68" s="125"/>
      <c r="FYA68" s="125"/>
      <c r="FYB68" s="125"/>
      <c r="FYC68" s="125"/>
      <c r="FYD68" s="125"/>
      <c r="FYE68" s="125"/>
      <c r="FYF68" s="125"/>
      <c r="FYG68" s="125"/>
      <c r="FYH68" s="125"/>
      <c r="FYI68" s="125"/>
      <c r="FYJ68" s="125"/>
      <c r="FYK68" s="125"/>
      <c r="FYL68" s="125"/>
      <c r="FYM68" s="125"/>
      <c r="FYN68" s="125"/>
      <c r="FYO68" s="125"/>
      <c r="FYP68" s="125"/>
      <c r="FYQ68" s="125"/>
      <c r="FYR68" s="125"/>
      <c r="FYS68" s="125"/>
      <c r="FYT68" s="125"/>
      <c r="FYU68" s="125"/>
      <c r="FYV68" s="125"/>
      <c r="FYW68" s="125"/>
      <c r="FYX68" s="125"/>
      <c r="FYY68" s="125"/>
      <c r="FYZ68" s="125"/>
      <c r="FZA68" s="125"/>
      <c r="FZB68" s="125"/>
      <c r="FZC68" s="125"/>
      <c r="FZD68" s="125"/>
      <c r="FZE68" s="125"/>
      <c r="FZF68" s="125"/>
      <c r="FZG68" s="125"/>
      <c r="FZH68" s="125"/>
      <c r="FZI68" s="125"/>
      <c r="FZJ68" s="125"/>
      <c r="FZK68" s="125"/>
      <c r="FZL68" s="125"/>
      <c r="FZM68" s="125"/>
      <c r="FZN68" s="125"/>
      <c r="FZO68" s="125"/>
      <c r="FZP68" s="125"/>
      <c r="FZQ68" s="125"/>
      <c r="FZR68" s="125"/>
      <c r="FZS68" s="125"/>
      <c r="FZT68" s="125"/>
      <c r="FZU68" s="125"/>
      <c r="FZV68" s="125"/>
      <c r="FZW68" s="125"/>
      <c r="FZX68" s="125"/>
      <c r="FZY68" s="125"/>
      <c r="FZZ68" s="125"/>
      <c r="GAA68" s="125"/>
      <c r="GAB68" s="125"/>
      <c r="GAC68" s="125"/>
      <c r="GAD68" s="125"/>
      <c r="GAE68" s="125"/>
      <c r="GAF68" s="125"/>
      <c r="GAG68" s="125"/>
      <c r="GAH68" s="125"/>
      <c r="GAI68" s="125"/>
      <c r="GAJ68" s="125"/>
      <c r="GAK68" s="125"/>
      <c r="GAL68" s="125"/>
      <c r="GAM68" s="125"/>
      <c r="GAN68" s="125"/>
      <c r="GAO68" s="125"/>
      <c r="GAP68" s="125"/>
      <c r="GAQ68" s="125"/>
      <c r="GAR68" s="125"/>
      <c r="GAS68" s="125"/>
      <c r="GAT68" s="125"/>
      <c r="GAU68" s="125"/>
      <c r="GAV68" s="125"/>
      <c r="GAW68" s="125"/>
      <c r="GAX68" s="125"/>
      <c r="GAY68" s="125"/>
      <c r="GAZ68" s="125"/>
      <c r="GBA68" s="125"/>
      <c r="GBB68" s="125"/>
      <c r="GBC68" s="125"/>
      <c r="GBD68" s="125"/>
      <c r="GBE68" s="125"/>
      <c r="GBF68" s="125"/>
      <c r="GBG68" s="125"/>
      <c r="GBH68" s="125"/>
      <c r="GBI68" s="125"/>
      <c r="GBJ68" s="125"/>
      <c r="GBK68" s="125"/>
      <c r="GBL68" s="125"/>
      <c r="GBM68" s="125"/>
      <c r="GBN68" s="125"/>
      <c r="GBO68" s="125"/>
      <c r="GBP68" s="125"/>
      <c r="GBQ68" s="125"/>
      <c r="GBR68" s="125"/>
      <c r="GBS68" s="125"/>
      <c r="GBT68" s="125"/>
      <c r="GBU68" s="125"/>
      <c r="GBV68" s="125"/>
      <c r="GBW68" s="125"/>
      <c r="GBX68" s="125"/>
      <c r="GBY68" s="125"/>
      <c r="GBZ68" s="125"/>
      <c r="GCA68" s="125"/>
      <c r="GCB68" s="125"/>
      <c r="GCC68" s="125"/>
      <c r="GCD68" s="125"/>
      <c r="GCE68" s="125"/>
      <c r="GCF68" s="125"/>
      <c r="GCG68" s="125"/>
      <c r="GCH68" s="125"/>
      <c r="GCI68" s="125"/>
      <c r="GCJ68" s="125"/>
      <c r="GCK68" s="125"/>
      <c r="GCL68" s="125"/>
      <c r="GCM68" s="125"/>
      <c r="GCN68" s="125"/>
      <c r="GCO68" s="125"/>
      <c r="GCP68" s="125"/>
      <c r="GCQ68" s="125"/>
      <c r="GCR68" s="125"/>
      <c r="GCS68" s="125"/>
      <c r="GCT68" s="125"/>
      <c r="GCU68" s="125"/>
      <c r="GCV68" s="125"/>
      <c r="GCW68" s="125"/>
      <c r="GCX68" s="125"/>
      <c r="GCY68" s="125"/>
      <c r="GCZ68" s="125"/>
      <c r="GDA68" s="125"/>
      <c r="GDB68" s="125"/>
      <c r="GDC68" s="125"/>
      <c r="GDD68" s="125"/>
      <c r="GDE68" s="125"/>
      <c r="GDF68" s="125"/>
      <c r="GDG68" s="125"/>
      <c r="GDH68" s="125"/>
      <c r="GDI68" s="125"/>
      <c r="GDJ68" s="125"/>
      <c r="GDK68" s="125"/>
      <c r="GDL68" s="125"/>
      <c r="GDM68" s="125"/>
      <c r="GDN68" s="125"/>
      <c r="GDO68" s="125"/>
      <c r="GDP68" s="125"/>
      <c r="GDQ68" s="125"/>
      <c r="GDR68" s="125"/>
      <c r="GDS68" s="125"/>
      <c r="GDT68" s="125"/>
      <c r="GDU68" s="125"/>
      <c r="GDV68" s="125"/>
      <c r="GDW68" s="125"/>
      <c r="GDX68" s="125"/>
      <c r="GDY68" s="125"/>
      <c r="GDZ68" s="125"/>
      <c r="GEA68" s="125"/>
      <c r="GEB68" s="125"/>
      <c r="GEC68" s="125"/>
      <c r="GED68" s="125"/>
      <c r="GEE68" s="125"/>
      <c r="GEF68" s="125"/>
      <c r="GEG68" s="125"/>
      <c r="GEH68" s="125"/>
      <c r="GEI68" s="125"/>
      <c r="GEJ68" s="125"/>
      <c r="GEK68" s="125"/>
      <c r="GEL68" s="125"/>
      <c r="GEM68" s="125"/>
      <c r="GEN68" s="125"/>
      <c r="GEO68" s="125"/>
      <c r="GEP68" s="125"/>
      <c r="GEQ68" s="125"/>
      <c r="GER68" s="125"/>
      <c r="GES68" s="125"/>
      <c r="GET68" s="125"/>
      <c r="GEU68" s="125"/>
      <c r="GEV68" s="125"/>
      <c r="GEW68" s="125"/>
      <c r="GEX68" s="125"/>
      <c r="GEY68" s="125"/>
      <c r="GEZ68" s="125"/>
      <c r="GFA68" s="125"/>
      <c r="GFB68" s="125"/>
      <c r="GFC68" s="125"/>
      <c r="GFD68" s="125"/>
      <c r="GFE68" s="125"/>
      <c r="GFF68" s="125"/>
      <c r="GFG68" s="125"/>
      <c r="GFH68" s="125"/>
      <c r="GFI68" s="125"/>
      <c r="GFJ68" s="125"/>
      <c r="GFK68" s="125"/>
      <c r="GFL68" s="125"/>
      <c r="GFM68" s="125"/>
      <c r="GFN68" s="125"/>
      <c r="GFO68" s="125"/>
      <c r="GFP68" s="125"/>
      <c r="GFQ68" s="125"/>
      <c r="GFR68" s="125"/>
      <c r="GFS68" s="125"/>
      <c r="GFT68" s="125"/>
      <c r="GFU68" s="125"/>
      <c r="GFV68" s="125"/>
      <c r="GFW68" s="125"/>
      <c r="GFX68" s="125"/>
      <c r="GFY68" s="125"/>
      <c r="GFZ68" s="125"/>
      <c r="GGA68" s="125"/>
      <c r="GGB68" s="125"/>
      <c r="GGC68" s="125"/>
      <c r="GGD68" s="125"/>
      <c r="GGE68" s="125"/>
      <c r="GGF68" s="125"/>
      <c r="GGG68" s="125"/>
      <c r="GGH68" s="125"/>
      <c r="GGI68" s="125"/>
      <c r="GGJ68" s="125"/>
      <c r="GGK68" s="125"/>
      <c r="GGL68" s="125"/>
      <c r="GGM68" s="125"/>
      <c r="GGN68" s="125"/>
      <c r="GGO68" s="125"/>
      <c r="GGP68" s="125"/>
      <c r="GGQ68" s="125"/>
      <c r="GGR68" s="125"/>
      <c r="GGS68" s="125"/>
      <c r="GGT68" s="125"/>
      <c r="GGU68" s="125"/>
      <c r="GGV68" s="125"/>
      <c r="GGW68" s="125"/>
      <c r="GGX68" s="125"/>
      <c r="GGY68" s="125"/>
      <c r="GGZ68" s="125"/>
      <c r="GHA68" s="125"/>
      <c r="GHB68" s="125"/>
      <c r="GHC68" s="125"/>
      <c r="GHD68" s="125"/>
      <c r="GHE68" s="125"/>
      <c r="GHF68" s="125"/>
      <c r="GHG68" s="125"/>
      <c r="GHH68" s="125"/>
      <c r="GHI68" s="125"/>
      <c r="GHJ68" s="125"/>
      <c r="GHK68" s="125"/>
      <c r="GHL68" s="125"/>
      <c r="GHM68" s="125"/>
      <c r="GHN68" s="125"/>
      <c r="GHO68" s="125"/>
      <c r="GHP68" s="125"/>
      <c r="GHQ68" s="125"/>
      <c r="GHR68" s="125"/>
      <c r="GHS68" s="125"/>
      <c r="GHT68" s="125"/>
      <c r="GHU68" s="125"/>
      <c r="GHV68" s="125"/>
      <c r="GHW68" s="125"/>
      <c r="GHX68" s="125"/>
      <c r="GHY68" s="125"/>
      <c r="GHZ68" s="125"/>
      <c r="GIA68" s="125"/>
      <c r="GIB68" s="125"/>
      <c r="GIC68" s="125"/>
      <c r="GID68" s="125"/>
      <c r="GIE68" s="125"/>
      <c r="GIF68" s="125"/>
      <c r="GIG68" s="125"/>
      <c r="GIH68" s="125"/>
      <c r="GII68" s="125"/>
      <c r="GIJ68" s="125"/>
      <c r="GIK68" s="125"/>
      <c r="GIL68" s="125"/>
      <c r="GIM68" s="125"/>
      <c r="GIN68" s="125"/>
      <c r="GIO68" s="125"/>
      <c r="GIP68" s="125"/>
      <c r="GIQ68" s="125"/>
      <c r="GIR68" s="125"/>
      <c r="GIS68" s="125"/>
      <c r="GIT68" s="125"/>
      <c r="GIU68" s="125"/>
      <c r="GIV68" s="125"/>
      <c r="GIW68" s="125"/>
      <c r="GIX68" s="125"/>
      <c r="GIY68" s="125"/>
      <c r="GIZ68" s="125"/>
      <c r="GJA68" s="125"/>
      <c r="GJB68" s="125"/>
      <c r="GJC68" s="125"/>
      <c r="GJD68" s="125"/>
      <c r="GJE68" s="125"/>
      <c r="GJF68" s="125"/>
      <c r="GJG68" s="125"/>
      <c r="GJH68" s="125"/>
      <c r="GJI68" s="125"/>
      <c r="GJJ68" s="125"/>
      <c r="GJK68" s="125"/>
      <c r="GJL68" s="125"/>
      <c r="GJM68" s="125"/>
      <c r="GJN68" s="125"/>
      <c r="GJO68" s="125"/>
      <c r="GJP68" s="125"/>
      <c r="GJQ68" s="125"/>
      <c r="GJR68" s="125"/>
      <c r="GJS68" s="125"/>
      <c r="GJT68" s="125"/>
      <c r="GJU68" s="125"/>
      <c r="GJV68" s="125"/>
      <c r="GJW68" s="125"/>
      <c r="GJX68" s="125"/>
      <c r="GJY68" s="125"/>
      <c r="GJZ68" s="125"/>
      <c r="GKA68" s="125"/>
      <c r="GKB68" s="125"/>
      <c r="GKC68" s="125"/>
      <c r="GKD68" s="125"/>
      <c r="GKE68" s="125"/>
      <c r="GKF68" s="125"/>
      <c r="GKG68" s="125"/>
      <c r="GKH68" s="125"/>
      <c r="GKI68" s="125"/>
      <c r="GKJ68" s="125"/>
      <c r="GKK68" s="125"/>
      <c r="GKL68" s="125"/>
      <c r="GKM68" s="125"/>
      <c r="GKN68" s="125"/>
      <c r="GKO68" s="125"/>
      <c r="GKP68" s="125"/>
      <c r="GKQ68" s="125"/>
      <c r="GKR68" s="125"/>
      <c r="GKS68" s="125"/>
      <c r="GKT68" s="125"/>
      <c r="GKU68" s="125"/>
      <c r="GKV68" s="125"/>
      <c r="GKW68" s="125"/>
      <c r="GKX68" s="125"/>
      <c r="GKY68" s="125"/>
      <c r="GKZ68" s="125"/>
      <c r="GLA68" s="125"/>
      <c r="GLB68" s="125"/>
      <c r="GLC68" s="125"/>
      <c r="GLD68" s="125"/>
      <c r="GLE68" s="125"/>
      <c r="GLF68" s="125"/>
      <c r="GLG68" s="125"/>
      <c r="GLH68" s="125"/>
      <c r="GLI68" s="125"/>
      <c r="GLJ68" s="125"/>
      <c r="GLK68" s="125"/>
      <c r="GLL68" s="125"/>
      <c r="GLM68" s="125"/>
      <c r="GLN68" s="125"/>
      <c r="GLO68" s="125"/>
      <c r="GLP68" s="125"/>
      <c r="GLQ68" s="125"/>
      <c r="GLR68" s="125"/>
      <c r="GLS68" s="125"/>
      <c r="GLT68" s="125"/>
      <c r="GLU68" s="125"/>
      <c r="GLV68" s="125"/>
      <c r="GLW68" s="125"/>
      <c r="GLX68" s="125"/>
      <c r="GLY68" s="125"/>
      <c r="GLZ68" s="125"/>
      <c r="GMA68" s="125"/>
      <c r="GMB68" s="125"/>
      <c r="GMC68" s="125"/>
      <c r="GMD68" s="125"/>
      <c r="GME68" s="125"/>
      <c r="GMF68" s="125"/>
      <c r="GMG68" s="125"/>
      <c r="GMH68" s="125"/>
      <c r="GMI68" s="125"/>
      <c r="GMJ68" s="125"/>
      <c r="GMK68" s="125"/>
      <c r="GML68" s="125"/>
      <c r="GMM68" s="125"/>
      <c r="GMN68" s="125"/>
      <c r="GMO68" s="125"/>
      <c r="GMP68" s="125"/>
      <c r="GMQ68" s="125"/>
      <c r="GMR68" s="125"/>
      <c r="GMS68" s="125"/>
      <c r="GMT68" s="125"/>
      <c r="GMU68" s="125"/>
      <c r="GMV68" s="125"/>
      <c r="GMW68" s="125"/>
      <c r="GMX68" s="125"/>
      <c r="GMY68" s="125"/>
      <c r="GMZ68" s="125"/>
      <c r="GNA68" s="125"/>
      <c r="GNB68" s="125"/>
      <c r="GNC68" s="125"/>
      <c r="GND68" s="125"/>
      <c r="GNE68" s="125"/>
      <c r="GNF68" s="125"/>
      <c r="GNG68" s="125"/>
      <c r="GNH68" s="125"/>
      <c r="GNI68" s="125"/>
      <c r="GNJ68" s="125"/>
      <c r="GNK68" s="125"/>
      <c r="GNL68" s="125"/>
      <c r="GNM68" s="125"/>
      <c r="GNN68" s="125"/>
      <c r="GNO68" s="125"/>
      <c r="GNP68" s="125"/>
      <c r="GNQ68" s="125"/>
      <c r="GNR68" s="125"/>
      <c r="GNS68" s="125"/>
      <c r="GNT68" s="125"/>
      <c r="GNU68" s="125"/>
      <c r="GNV68" s="125"/>
      <c r="GNW68" s="125"/>
      <c r="GNX68" s="125"/>
      <c r="GNY68" s="125"/>
      <c r="GNZ68" s="125"/>
      <c r="GOA68" s="125"/>
      <c r="GOB68" s="125"/>
      <c r="GOC68" s="125"/>
      <c r="GOD68" s="125"/>
      <c r="GOE68" s="125"/>
      <c r="GOF68" s="125"/>
      <c r="GOG68" s="125"/>
      <c r="GOH68" s="125"/>
      <c r="GOI68" s="125"/>
      <c r="GOJ68" s="125"/>
      <c r="GOK68" s="125"/>
      <c r="GOL68" s="125"/>
      <c r="GOM68" s="125"/>
      <c r="GON68" s="125"/>
      <c r="GOO68" s="125"/>
      <c r="GOP68" s="125"/>
      <c r="GOQ68" s="125"/>
      <c r="GOR68" s="125"/>
      <c r="GOS68" s="125"/>
      <c r="GOT68" s="125"/>
      <c r="GOU68" s="125"/>
      <c r="GOV68" s="125"/>
      <c r="GOW68" s="125"/>
      <c r="GOX68" s="125"/>
      <c r="GOY68" s="125"/>
      <c r="GOZ68" s="125"/>
      <c r="GPA68" s="125"/>
      <c r="GPB68" s="125"/>
      <c r="GPC68" s="125"/>
      <c r="GPD68" s="125"/>
      <c r="GPE68" s="125"/>
      <c r="GPF68" s="125"/>
      <c r="GPG68" s="125"/>
      <c r="GPH68" s="125"/>
      <c r="GPI68" s="125"/>
      <c r="GPJ68" s="125"/>
      <c r="GPK68" s="125"/>
      <c r="GPL68" s="125"/>
      <c r="GPM68" s="125"/>
      <c r="GPN68" s="125"/>
      <c r="GPO68" s="125"/>
      <c r="GPP68" s="125"/>
      <c r="GPQ68" s="125"/>
      <c r="GPR68" s="125"/>
      <c r="GPS68" s="125"/>
      <c r="GPT68" s="125"/>
      <c r="GPU68" s="125"/>
      <c r="GPV68" s="125"/>
      <c r="GPW68" s="125"/>
      <c r="GPX68" s="125"/>
      <c r="GPY68" s="125"/>
      <c r="GPZ68" s="125"/>
      <c r="GQA68" s="125"/>
      <c r="GQB68" s="125"/>
      <c r="GQC68" s="125"/>
      <c r="GQD68" s="125"/>
      <c r="GQE68" s="125"/>
      <c r="GQF68" s="125"/>
      <c r="GQG68" s="125"/>
      <c r="GQH68" s="125"/>
      <c r="GQI68" s="125"/>
      <c r="GQJ68" s="125"/>
      <c r="GQK68" s="125"/>
      <c r="GQL68" s="125"/>
      <c r="GQM68" s="125"/>
      <c r="GQN68" s="125"/>
      <c r="GQO68" s="125"/>
      <c r="GQP68" s="125"/>
      <c r="GQQ68" s="125"/>
      <c r="GQR68" s="125"/>
      <c r="GQS68" s="125"/>
      <c r="GQT68" s="125"/>
      <c r="GQU68" s="125"/>
      <c r="GQV68" s="125"/>
      <c r="GQW68" s="125"/>
      <c r="GQX68" s="125"/>
      <c r="GQY68" s="125"/>
      <c r="GQZ68" s="125"/>
      <c r="GRA68" s="125"/>
      <c r="GRB68" s="125"/>
      <c r="GRC68" s="125"/>
      <c r="GRD68" s="125"/>
      <c r="GRE68" s="125"/>
      <c r="GRF68" s="125"/>
      <c r="GRG68" s="125"/>
      <c r="GRH68" s="125"/>
      <c r="GRI68" s="125"/>
      <c r="GRJ68" s="125"/>
      <c r="GRK68" s="125"/>
      <c r="GRL68" s="125"/>
      <c r="GRM68" s="125"/>
      <c r="GRN68" s="125"/>
      <c r="GRO68" s="125"/>
      <c r="GRP68" s="125"/>
      <c r="GRQ68" s="125"/>
      <c r="GRR68" s="125"/>
      <c r="GRS68" s="125"/>
      <c r="GRT68" s="125"/>
      <c r="GRU68" s="125"/>
      <c r="GRV68" s="125"/>
      <c r="GRW68" s="125"/>
      <c r="GRX68" s="125"/>
      <c r="GRY68" s="125"/>
      <c r="GRZ68" s="125"/>
      <c r="GSA68" s="125"/>
      <c r="GSB68" s="125"/>
      <c r="GSC68" s="125"/>
      <c r="GSD68" s="125"/>
      <c r="GSE68" s="125"/>
      <c r="GSF68" s="125"/>
      <c r="GSG68" s="125"/>
      <c r="GSH68" s="125"/>
      <c r="GSI68" s="125"/>
      <c r="GSJ68" s="125"/>
      <c r="GSK68" s="125"/>
      <c r="GSL68" s="125"/>
      <c r="GSM68" s="125"/>
      <c r="GSN68" s="125"/>
      <c r="GSO68" s="125"/>
      <c r="GSP68" s="125"/>
      <c r="GSQ68" s="125"/>
      <c r="GSR68" s="125"/>
      <c r="GSS68" s="125"/>
      <c r="GST68" s="125"/>
      <c r="GSU68" s="125"/>
      <c r="GSV68" s="125"/>
      <c r="GSW68" s="125"/>
      <c r="GSX68" s="125"/>
      <c r="GSY68" s="125"/>
      <c r="GSZ68" s="125"/>
      <c r="GTA68" s="125"/>
      <c r="GTB68" s="125"/>
      <c r="GTC68" s="125"/>
      <c r="GTD68" s="125"/>
      <c r="GTE68" s="125"/>
      <c r="GTF68" s="125"/>
      <c r="GTG68" s="125"/>
      <c r="GTH68" s="125"/>
      <c r="GTI68" s="125"/>
      <c r="GTJ68" s="125"/>
      <c r="GTK68" s="125"/>
      <c r="GTL68" s="125"/>
      <c r="GTM68" s="125"/>
      <c r="GTN68" s="125"/>
      <c r="GTO68" s="125"/>
      <c r="GTP68" s="125"/>
      <c r="GTQ68" s="125"/>
      <c r="GTR68" s="125"/>
      <c r="GTS68" s="125"/>
      <c r="GTT68" s="125"/>
      <c r="GTU68" s="125"/>
      <c r="GTV68" s="125"/>
      <c r="GTW68" s="125"/>
      <c r="GTX68" s="125"/>
      <c r="GTY68" s="125"/>
      <c r="GTZ68" s="125"/>
      <c r="GUA68" s="125"/>
      <c r="GUB68" s="125"/>
      <c r="GUC68" s="125"/>
      <c r="GUD68" s="125"/>
      <c r="GUE68" s="125"/>
      <c r="GUF68" s="125"/>
      <c r="GUG68" s="125"/>
      <c r="GUH68" s="125"/>
      <c r="GUI68" s="125"/>
      <c r="GUJ68" s="125"/>
      <c r="GUK68" s="125"/>
      <c r="GUL68" s="125"/>
      <c r="GUM68" s="125"/>
      <c r="GUN68" s="125"/>
      <c r="GUO68" s="125"/>
      <c r="GUP68" s="125"/>
      <c r="GUQ68" s="125"/>
      <c r="GUR68" s="125"/>
      <c r="GUS68" s="125"/>
      <c r="GUT68" s="125"/>
      <c r="GUU68" s="125"/>
      <c r="GUV68" s="125"/>
      <c r="GUW68" s="125"/>
      <c r="GUX68" s="125"/>
      <c r="GUY68" s="125"/>
      <c r="GUZ68" s="125"/>
      <c r="GVA68" s="125"/>
      <c r="GVB68" s="125"/>
      <c r="GVC68" s="125"/>
      <c r="GVD68" s="125"/>
      <c r="GVE68" s="125"/>
      <c r="GVF68" s="125"/>
      <c r="GVG68" s="125"/>
      <c r="GVH68" s="125"/>
      <c r="GVI68" s="125"/>
      <c r="GVJ68" s="125"/>
      <c r="GVK68" s="125"/>
      <c r="GVL68" s="125"/>
      <c r="GVM68" s="125"/>
      <c r="GVN68" s="125"/>
      <c r="GVO68" s="125"/>
      <c r="GVP68" s="125"/>
      <c r="GVQ68" s="125"/>
      <c r="GVR68" s="125"/>
      <c r="GVS68" s="125"/>
      <c r="GVT68" s="125"/>
      <c r="GVU68" s="125"/>
      <c r="GVV68" s="125"/>
      <c r="GVW68" s="125"/>
      <c r="GVX68" s="125"/>
      <c r="GVY68" s="125"/>
      <c r="GVZ68" s="125"/>
      <c r="GWA68" s="125"/>
      <c r="GWB68" s="125"/>
      <c r="GWC68" s="125"/>
      <c r="GWD68" s="125"/>
      <c r="GWE68" s="125"/>
      <c r="GWF68" s="125"/>
      <c r="GWG68" s="125"/>
      <c r="GWH68" s="125"/>
      <c r="GWI68" s="125"/>
      <c r="GWJ68" s="125"/>
      <c r="GWK68" s="125"/>
      <c r="GWL68" s="125"/>
      <c r="GWM68" s="125"/>
      <c r="GWN68" s="125"/>
      <c r="GWO68" s="125"/>
      <c r="GWP68" s="125"/>
      <c r="GWQ68" s="125"/>
      <c r="GWR68" s="125"/>
      <c r="GWS68" s="125"/>
      <c r="GWT68" s="125"/>
      <c r="GWU68" s="125"/>
      <c r="GWV68" s="125"/>
      <c r="GWW68" s="125"/>
      <c r="GWX68" s="125"/>
      <c r="GWY68" s="125"/>
      <c r="GWZ68" s="125"/>
      <c r="GXA68" s="125"/>
      <c r="GXB68" s="125"/>
      <c r="GXC68" s="125"/>
      <c r="GXD68" s="125"/>
      <c r="GXE68" s="125"/>
      <c r="GXF68" s="125"/>
      <c r="GXG68" s="125"/>
      <c r="GXH68" s="125"/>
      <c r="GXI68" s="125"/>
      <c r="GXJ68" s="125"/>
      <c r="GXK68" s="125"/>
      <c r="GXL68" s="125"/>
      <c r="GXM68" s="125"/>
      <c r="GXN68" s="125"/>
      <c r="GXO68" s="125"/>
      <c r="GXP68" s="125"/>
      <c r="GXQ68" s="125"/>
      <c r="GXR68" s="125"/>
      <c r="GXS68" s="125"/>
      <c r="GXT68" s="125"/>
      <c r="GXU68" s="125"/>
      <c r="GXV68" s="125"/>
      <c r="GXW68" s="125"/>
      <c r="GXX68" s="125"/>
      <c r="GXY68" s="125"/>
      <c r="GXZ68" s="125"/>
      <c r="GYA68" s="125"/>
      <c r="GYB68" s="125"/>
      <c r="GYC68" s="125"/>
      <c r="GYD68" s="125"/>
      <c r="GYE68" s="125"/>
      <c r="GYF68" s="125"/>
      <c r="GYG68" s="125"/>
      <c r="GYH68" s="125"/>
      <c r="GYI68" s="125"/>
      <c r="GYJ68" s="125"/>
      <c r="GYK68" s="125"/>
      <c r="GYL68" s="125"/>
      <c r="GYM68" s="125"/>
      <c r="GYN68" s="125"/>
      <c r="GYO68" s="125"/>
      <c r="GYP68" s="125"/>
      <c r="GYQ68" s="125"/>
      <c r="GYR68" s="125"/>
      <c r="GYS68" s="125"/>
      <c r="GYT68" s="125"/>
      <c r="GYU68" s="125"/>
      <c r="GYV68" s="125"/>
      <c r="GYW68" s="125"/>
      <c r="GYX68" s="125"/>
      <c r="GYY68" s="125"/>
      <c r="GYZ68" s="125"/>
      <c r="GZA68" s="125"/>
      <c r="GZB68" s="125"/>
      <c r="GZC68" s="125"/>
      <c r="GZD68" s="125"/>
      <c r="GZE68" s="125"/>
      <c r="GZF68" s="125"/>
      <c r="GZG68" s="125"/>
      <c r="GZH68" s="125"/>
      <c r="GZI68" s="125"/>
      <c r="GZJ68" s="125"/>
      <c r="GZK68" s="125"/>
      <c r="GZL68" s="125"/>
      <c r="GZM68" s="125"/>
      <c r="GZN68" s="125"/>
      <c r="GZO68" s="125"/>
      <c r="GZP68" s="125"/>
      <c r="GZQ68" s="125"/>
      <c r="GZR68" s="125"/>
      <c r="GZS68" s="125"/>
      <c r="GZT68" s="125"/>
      <c r="GZU68" s="125"/>
      <c r="GZV68" s="125"/>
      <c r="GZW68" s="125"/>
      <c r="GZX68" s="125"/>
      <c r="GZY68" s="125"/>
      <c r="GZZ68" s="125"/>
      <c r="HAA68" s="125"/>
      <c r="HAB68" s="125"/>
      <c r="HAC68" s="125"/>
      <c r="HAD68" s="125"/>
      <c r="HAE68" s="125"/>
      <c r="HAF68" s="125"/>
      <c r="HAG68" s="125"/>
      <c r="HAH68" s="125"/>
      <c r="HAI68" s="125"/>
      <c r="HAJ68" s="125"/>
      <c r="HAK68" s="125"/>
      <c r="HAL68" s="125"/>
      <c r="HAM68" s="125"/>
      <c r="HAN68" s="125"/>
      <c r="HAO68" s="125"/>
      <c r="HAP68" s="125"/>
      <c r="HAQ68" s="125"/>
      <c r="HAR68" s="125"/>
      <c r="HAS68" s="125"/>
      <c r="HAT68" s="125"/>
      <c r="HAU68" s="125"/>
      <c r="HAV68" s="125"/>
      <c r="HAW68" s="125"/>
      <c r="HAX68" s="125"/>
      <c r="HAY68" s="125"/>
      <c r="HAZ68" s="125"/>
      <c r="HBA68" s="125"/>
      <c r="HBB68" s="125"/>
      <c r="HBC68" s="125"/>
      <c r="HBD68" s="125"/>
      <c r="HBE68" s="125"/>
      <c r="HBF68" s="125"/>
      <c r="HBG68" s="125"/>
      <c r="HBH68" s="125"/>
      <c r="HBI68" s="125"/>
      <c r="HBJ68" s="125"/>
      <c r="HBK68" s="125"/>
      <c r="HBL68" s="125"/>
      <c r="HBM68" s="125"/>
      <c r="HBN68" s="125"/>
      <c r="HBO68" s="125"/>
      <c r="HBP68" s="125"/>
      <c r="HBQ68" s="125"/>
      <c r="HBR68" s="125"/>
      <c r="HBS68" s="125"/>
      <c r="HBT68" s="125"/>
      <c r="HBU68" s="125"/>
      <c r="HBV68" s="125"/>
      <c r="HBW68" s="125"/>
      <c r="HBX68" s="125"/>
      <c r="HBY68" s="125"/>
      <c r="HBZ68" s="125"/>
      <c r="HCA68" s="125"/>
      <c r="HCB68" s="125"/>
      <c r="HCC68" s="125"/>
      <c r="HCD68" s="125"/>
      <c r="HCE68" s="125"/>
      <c r="HCF68" s="125"/>
      <c r="HCG68" s="125"/>
      <c r="HCH68" s="125"/>
      <c r="HCI68" s="125"/>
      <c r="HCJ68" s="125"/>
      <c r="HCK68" s="125"/>
      <c r="HCL68" s="125"/>
      <c r="HCM68" s="125"/>
      <c r="HCN68" s="125"/>
      <c r="HCO68" s="125"/>
      <c r="HCP68" s="125"/>
      <c r="HCQ68" s="125"/>
      <c r="HCR68" s="125"/>
      <c r="HCS68" s="125"/>
      <c r="HCT68" s="125"/>
      <c r="HCU68" s="125"/>
      <c r="HCV68" s="125"/>
      <c r="HCW68" s="125"/>
      <c r="HCX68" s="125"/>
      <c r="HCY68" s="125"/>
      <c r="HCZ68" s="125"/>
      <c r="HDA68" s="125"/>
      <c r="HDB68" s="125"/>
      <c r="HDC68" s="125"/>
      <c r="HDD68" s="125"/>
      <c r="HDE68" s="125"/>
      <c r="HDF68" s="125"/>
      <c r="HDG68" s="125"/>
      <c r="HDH68" s="125"/>
      <c r="HDI68" s="125"/>
      <c r="HDJ68" s="125"/>
      <c r="HDK68" s="125"/>
      <c r="HDL68" s="125"/>
      <c r="HDM68" s="125"/>
      <c r="HDN68" s="125"/>
      <c r="HDO68" s="125"/>
      <c r="HDP68" s="125"/>
      <c r="HDQ68" s="125"/>
      <c r="HDR68" s="125"/>
      <c r="HDS68" s="125"/>
      <c r="HDT68" s="125"/>
      <c r="HDU68" s="125"/>
      <c r="HDV68" s="125"/>
      <c r="HDW68" s="125"/>
      <c r="HDX68" s="125"/>
      <c r="HDY68" s="125"/>
      <c r="HDZ68" s="125"/>
      <c r="HEA68" s="125"/>
      <c r="HEB68" s="125"/>
      <c r="HEC68" s="125"/>
      <c r="HED68" s="125"/>
      <c r="HEE68" s="125"/>
      <c r="HEF68" s="125"/>
      <c r="HEG68" s="125"/>
      <c r="HEH68" s="125"/>
      <c r="HEI68" s="125"/>
      <c r="HEJ68" s="125"/>
      <c r="HEK68" s="125"/>
      <c r="HEL68" s="125"/>
      <c r="HEM68" s="125"/>
      <c r="HEN68" s="125"/>
      <c r="HEO68" s="125"/>
      <c r="HEP68" s="125"/>
      <c r="HEQ68" s="125"/>
      <c r="HER68" s="125"/>
      <c r="HES68" s="125"/>
      <c r="HET68" s="125"/>
      <c r="HEU68" s="125"/>
      <c r="HEV68" s="125"/>
      <c r="HEW68" s="125"/>
      <c r="HEX68" s="125"/>
      <c r="HEY68" s="125"/>
      <c r="HEZ68" s="125"/>
      <c r="HFA68" s="125"/>
      <c r="HFB68" s="125"/>
      <c r="HFC68" s="125"/>
      <c r="HFD68" s="125"/>
      <c r="HFE68" s="125"/>
      <c r="HFF68" s="125"/>
      <c r="HFG68" s="125"/>
      <c r="HFH68" s="125"/>
      <c r="HFI68" s="125"/>
      <c r="HFJ68" s="125"/>
      <c r="HFK68" s="125"/>
      <c r="HFL68" s="125"/>
      <c r="HFM68" s="125"/>
      <c r="HFN68" s="125"/>
      <c r="HFO68" s="125"/>
      <c r="HFP68" s="125"/>
      <c r="HFQ68" s="125"/>
      <c r="HFR68" s="125"/>
      <c r="HFS68" s="125"/>
      <c r="HFT68" s="125"/>
      <c r="HFU68" s="125"/>
      <c r="HFV68" s="125"/>
      <c r="HFW68" s="125"/>
      <c r="HFX68" s="125"/>
      <c r="HFY68" s="125"/>
      <c r="HFZ68" s="125"/>
      <c r="HGA68" s="125"/>
      <c r="HGB68" s="125"/>
      <c r="HGC68" s="125"/>
      <c r="HGD68" s="125"/>
      <c r="HGE68" s="125"/>
      <c r="HGF68" s="125"/>
      <c r="HGG68" s="125"/>
      <c r="HGH68" s="125"/>
      <c r="HGI68" s="125"/>
      <c r="HGJ68" s="125"/>
      <c r="HGK68" s="125"/>
      <c r="HGL68" s="125"/>
      <c r="HGM68" s="125"/>
      <c r="HGN68" s="125"/>
      <c r="HGO68" s="125"/>
      <c r="HGP68" s="125"/>
      <c r="HGQ68" s="125"/>
      <c r="HGR68" s="125"/>
      <c r="HGS68" s="125"/>
      <c r="HGT68" s="125"/>
      <c r="HGU68" s="125"/>
      <c r="HGV68" s="125"/>
      <c r="HGW68" s="125"/>
      <c r="HGX68" s="125"/>
      <c r="HGY68" s="125"/>
      <c r="HGZ68" s="125"/>
      <c r="HHA68" s="125"/>
      <c r="HHB68" s="125"/>
      <c r="HHC68" s="125"/>
      <c r="HHD68" s="125"/>
      <c r="HHE68" s="125"/>
      <c r="HHF68" s="125"/>
      <c r="HHG68" s="125"/>
      <c r="HHH68" s="125"/>
      <c r="HHI68" s="125"/>
      <c r="HHJ68" s="125"/>
      <c r="HHK68" s="125"/>
      <c r="HHL68" s="125"/>
      <c r="HHM68" s="125"/>
      <c r="HHN68" s="125"/>
      <c r="HHO68" s="125"/>
      <c r="HHP68" s="125"/>
      <c r="HHQ68" s="125"/>
      <c r="HHR68" s="125"/>
      <c r="HHS68" s="125"/>
      <c r="HHT68" s="125"/>
      <c r="HHU68" s="125"/>
      <c r="HHV68" s="125"/>
      <c r="HHW68" s="125"/>
      <c r="HHX68" s="125"/>
      <c r="HHY68" s="125"/>
      <c r="HHZ68" s="125"/>
      <c r="HIA68" s="125"/>
      <c r="HIB68" s="125"/>
      <c r="HIC68" s="125"/>
      <c r="HID68" s="125"/>
      <c r="HIE68" s="125"/>
      <c r="HIF68" s="125"/>
      <c r="HIG68" s="125"/>
      <c r="HIH68" s="125"/>
      <c r="HII68" s="125"/>
      <c r="HIJ68" s="125"/>
      <c r="HIK68" s="125"/>
      <c r="HIL68" s="125"/>
      <c r="HIM68" s="125"/>
      <c r="HIN68" s="125"/>
      <c r="HIO68" s="125"/>
      <c r="HIP68" s="125"/>
      <c r="HIQ68" s="125"/>
      <c r="HIR68" s="125"/>
      <c r="HIS68" s="125"/>
      <c r="HIT68" s="125"/>
      <c r="HIU68" s="125"/>
      <c r="HIV68" s="125"/>
      <c r="HIW68" s="125"/>
      <c r="HIX68" s="125"/>
      <c r="HIY68" s="125"/>
      <c r="HIZ68" s="125"/>
      <c r="HJA68" s="125"/>
      <c r="HJB68" s="125"/>
      <c r="HJC68" s="125"/>
      <c r="HJD68" s="125"/>
      <c r="HJE68" s="125"/>
      <c r="HJF68" s="125"/>
      <c r="HJG68" s="125"/>
      <c r="HJH68" s="125"/>
      <c r="HJI68" s="125"/>
      <c r="HJJ68" s="125"/>
      <c r="HJK68" s="125"/>
      <c r="HJL68" s="125"/>
      <c r="HJM68" s="125"/>
      <c r="HJN68" s="125"/>
      <c r="HJO68" s="125"/>
      <c r="HJP68" s="125"/>
      <c r="HJQ68" s="125"/>
      <c r="HJR68" s="125"/>
      <c r="HJS68" s="125"/>
      <c r="HJT68" s="125"/>
      <c r="HJU68" s="125"/>
      <c r="HJV68" s="125"/>
      <c r="HJW68" s="125"/>
      <c r="HJX68" s="125"/>
      <c r="HJY68" s="125"/>
      <c r="HJZ68" s="125"/>
      <c r="HKA68" s="125"/>
      <c r="HKB68" s="125"/>
      <c r="HKC68" s="125"/>
      <c r="HKD68" s="125"/>
      <c r="HKE68" s="125"/>
      <c r="HKF68" s="125"/>
      <c r="HKG68" s="125"/>
      <c r="HKH68" s="125"/>
      <c r="HKI68" s="125"/>
      <c r="HKJ68" s="125"/>
      <c r="HKK68" s="125"/>
      <c r="HKL68" s="125"/>
      <c r="HKM68" s="125"/>
      <c r="HKN68" s="125"/>
      <c r="HKO68" s="125"/>
      <c r="HKP68" s="125"/>
      <c r="HKQ68" s="125"/>
      <c r="HKR68" s="125"/>
      <c r="HKS68" s="125"/>
      <c r="HKT68" s="125"/>
      <c r="HKU68" s="125"/>
      <c r="HKV68" s="125"/>
      <c r="HKW68" s="125"/>
      <c r="HKX68" s="125"/>
      <c r="HKY68" s="125"/>
      <c r="HKZ68" s="125"/>
      <c r="HLA68" s="125"/>
      <c r="HLB68" s="125"/>
      <c r="HLC68" s="125"/>
      <c r="HLD68" s="125"/>
      <c r="HLE68" s="125"/>
      <c r="HLF68" s="125"/>
      <c r="HLG68" s="125"/>
      <c r="HLH68" s="125"/>
      <c r="HLI68" s="125"/>
      <c r="HLJ68" s="125"/>
      <c r="HLK68" s="125"/>
      <c r="HLL68" s="125"/>
      <c r="HLM68" s="125"/>
      <c r="HLN68" s="125"/>
      <c r="HLO68" s="125"/>
      <c r="HLP68" s="125"/>
      <c r="HLQ68" s="125"/>
      <c r="HLR68" s="125"/>
      <c r="HLS68" s="125"/>
      <c r="HLT68" s="125"/>
      <c r="HLU68" s="125"/>
      <c r="HLV68" s="125"/>
      <c r="HLW68" s="125"/>
      <c r="HLX68" s="125"/>
      <c r="HLY68" s="125"/>
      <c r="HLZ68" s="125"/>
      <c r="HMA68" s="125"/>
      <c r="HMB68" s="125"/>
      <c r="HMC68" s="125"/>
      <c r="HMD68" s="125"/>
      <c r="HME68" s="125"/>
      <c r="HMF68" s="125"/>
      <c r="HMG68" s="125"/>
      <c r="HMH68" s="125"/>
      <c r="HMI68" s="125"/>
      <c r="HMJ68" s="125"/>
      <c r="HMK68" s="125"/>
      <c r="HML68" s="125"/>
      <c r="HMM68" s="125"/>
      <c r="HMN68" s="125"/>
      <c r="HMO68" s="125"/>
      <c r="HMP68" s="125"/>
      <c r="HMQ68" s="125"/>
      <c r="HMR68" s="125"/>
      <c r="HMS68" s="125"/>
      <c r="HMT68" s="125"/>
      <c r="HMU68" s="125"/>
      <c r="HMV68" s="125"/>
      <c r="HMW68" s="125"/>
      <c r="HMX68" s="125"/>
      <c r="HMY68" s="125"/>
      <c r="HMZ68" s="125"/>
      <c r="HNA68" s="125"/>
      <c r="HNB68" s="125"/>
      <c r="HNC68" s="125"/>
      <c r="HND68" s="125"/>
      <c r="HNE68" s="125"/>
      <c r="HNF68" s="125"/>
      <c r="HNG68" s="125"/>
      <c r="HNH68" s="125"/>
      <c r="HNI68" s="125"/>
      <c r="HNJ68" s="125"/>
      <c r="HNK68" s="125"/>
      <c r="HNL68" s="125"/>
      <c r="HNM68" s="125"/>
      <c r="HNN68" s="125"/>
      <c r="HNO68" s="125"/>
      <c r="HNP68" s="125"/>
      <c r="HNQ68" s="125"/>
      <c r="HNR68" s="125"/>
      <c r="HNS68" s="125"/>
      <c r="HNT68" s="125"/>
      <c r="HNU68" s="125"/>
      <c r="HNV68" s="125"/>
      <c r="HNW68" s="125"/>
      <c r="HNX68" s="125"/>
      <c r="HNY68" s="125"/>
      <c r="HNZ68" s="125"/>
      <c r="HOA68" s="125"/>
      <c r="HOB68" s="125"/>
      <c r="HOC68" s="125"/>
      <c r="HOD68" s="125"/>
      <c r="HOE68" s="125"/>
      <c r="HOF68" s="125"/>
      <c r="HOG68" s="125"/>
      <c r="HOH68" s="125"/>
      <c r="HOI68" s="125"/>
      <c r="HOJ68" s="125"/>
      <c r="HOK68" s="125"/>
      <c r="HOL68" s="125"/>
      <c r="HOM68" s="125"/>
      <c r="HON68" s="125"/>
      <c r="HOO68" s="125"/>
      <c r="HOP68" s="125"/>
      <c r="HOQ68" s="125"/>
      <c r="HOR68" s="125"/>
      <c r="HOS68" s="125"/>
      <c r="HOT68" s="125"/>
      <c r="HOU68" s="125"/>
      <c r="HOV68" s="125"/>
      <c r="HOW68" s="125"/>
      <c r="HOX68" s="125"/>
      <c r="HOY68" s="125"/>
      <c r="HOZ68" s="125"/>
      <c r="HPA68" s="125"/>
      <c r="HPB68" s="125"/>
      <c r="HPC68" s="125"/>
      <c r="HPD68" s="125"/>
      <c r="HPE68" s="125"/>
      <c r="HPF68" s="125"/>
      <c r="HPG68" s="125"/>
      <c r="HPH68" s="125"/>
      <c r="HPI68" s="125"/>
      <c r="HPJ68" s="125"/>
      <c r="HPK68" s="125"/>
      <c r="HPL68" s="125"/>
      <c r="HPM68" s="125"/>
      <c r="HPN68" s="125"/>
      <c r="HPO68" s="125"/>
      <c r="HPP68" s="125"/>
      <c r="HPQ68" s="125"/>
      <c r="HPR68" s="125"/>
      <c r="HPS68" s="125"/>
      <c r="HPT68" s="125"/>
      <c r="HPU68" s="125"/>
      <c r="HPV68" s="125"/>
      <c r="HPW68" s="125"/>
      <c r="HPX68" s="125"/>
      <c r="HPY68" s="125"/>
      <c r="HPZ68" s="125"/>
      <c r="HQA68" s="125"/>
      <c r="HQB68" s="125"/>
      <c r="HQC68" s="125"/>
      <c r="HQD68" s="125"/>
      <c r="HQE68" s="125"/>
      <c r="HQF68" s="125"/>
      <c r="HQG68" s="125"/>
      <c r="HQH68" s="125"/>
      <c r="HQI68" s="125"/>
      <c r="HQJ68" s="125"/>
      <c r="HQK68" s="125"/>
      <c r="HQL68" s="125"/>
      <c r="HQM68" s="125"/>
      <c r="HQN68" s="125"/>
      <c r="HQO68" s="125"/>
      <c r="HQP68" s="125"/>
      <c r="HQQ68" s="125"/>
      <c r="HQR68" s="125"/>
      <c r="HQS68" s="125"/>
      <c r="HQT68" s="125"/>
      <c r="HQU68" s="125"/>
      <c r="HQV68" s="125"/>
      <c r="HQW68" s="125"/>
      <c r="HQX68" s="125"/>
      <c r="HQY68" s="125"/>
      <c r="HQZ68" s="125"/>
      <c r="HRA68" s="125"/>
      <c r="HRB68" s="125"/>
      <c r="HRC68" s="125"/>
      <c r="HRD68" s="125"/>
      <c r="HRE68" s="125"/>
      <c r="HRF68" s="125"/>
      <c r="HRG68" s="125"/>
      <c r="HRH68" s="125"/>
      <c r="HRI68" s="125"/>
      <c r="HRJ68" s="125"/>
      <c r="HRK68" s="125"/>
      <c r="HRL68" s="125"/>
      <c r="HRM68" s="125"/>
      <c r="HRN68" s="125"/>
      <c r="HRO68" s="125"/>
      <c r="HRP68" s="125"/>
      <c r="HRQ68" s="125"/>
      <c r="HRR68" s="125"/>
      <c r="HRS68" s="125"/>
      <c r="HRT68" s="125"/>
      <c r="HRU68" s="125"/>
      <c r="HRV68" s="125"/>
      <c r="HRW68" s="125"/>
      <c r="HRX68" s="125"/>
      <c r="HRY68" s="125"/>
      <c r="HRZ68" s="125"/>
      <c r="HSA68" s="125"/>
      <c r="HSB68" s="125"/>
      <c r="HSC68" s="125"/>
      <c r="HSD68" s="125"/>
      <c r="HSE68" s="125"/>
      <c r="HSF68" s="125"/>
      <c r="HSG68" s="125"/>
      <c r="HSH68" s="125"/>
      <c r="HSI68" s="125"/>
      <c r="HSJ68" s="125"/>
      <c r="HSK68" s="125"/>
      <c r="HSL68" s="125"/>
      <c r="HSM68" s="125"/>
      <c r="HSN68" s="125"/>
      <c r="HSO68" s="125"/>
      <c r="HSP68" s="125"/>
      <c r="HSQ68" s="125"/>
      <c r="HSR68" s="125"/>
      <c r="HSS68" s="125"/>
      <c r="HST68" s="125"/>
      <c r="HSU68" s="125"/>
      <c r="HSV68" s="125"/>
      <c r="HSW68" s="125"/>
      <c r="HSX68" s="125"/>
      <c r="HSY68" s="125"/>
      <c r="HSZ68" s="125"/>
      <c r="HTA68" s="125"/>
      <c r="HTB68" s="125"/>
      <c r="HTC68" s="125"/>
      <c r="HTD68" s="125"/>
      <c r="HTE68" s="125"/>
      <c r="HTF68" s="125"/>
      <c r="HTG68" s="125"/>
      <c r="HTH68" s="125"/>
      <c r="HTI68" s="125"/>
      <c r="HTJ68" s="125"/>
      <c r="HTK68" s="125"/>
      <c r="HTL68" s="125"/>
      <c r="HTM68" s="125"/>
      <c r="HTN68" s="125"/>
      <c r="HTO68" s="125"/>
      <c r="HTP68" s="125"/>
      <c r="HTQ68" s="125"/>
      <c r="HTR68" s="125"/>
      <c r="HTS68" s="125"/>
      <c r="HTT68" s="125"/>
      <c r="HTU68" s="125"/>
      <c r="HTV68" s="125"/>
      <c r="HTW68" s="125"/>
      <c r="HTX68" s="125"/>
      <c r="HTY68" s="125"/>
      <c r="HTZ68" s="125"/>
      <c r="HUA68" s="125"/>
      <c r="HUB68" s="125"/>
      <c r="HUC68" s="125"/>
      <c r="HUD68" s="125"/>
      <c r="HUE68" s="125"/>
      <c r="HUF68" s="125"/>
      <c r="HUG68" s="125"/>
      <c r="HUH68" s="125"/>
      <c r="HUI68" s="125"/>
      <c r="HUJ68" s="125"/>
      <c r="HUK68" s="125"/>
      <c r="HUL68" s="125"/>
      <c r="HUM68" s="125"/>
      <c r="HUN68" s="125"/>
      <c r="HUO68" s="125"/>
      <c r="HUP68" s="125"/>
      <c r="HUQ68" s="125"/>
      <c r="HUR68" s="125"/>
      <c r="HUS68" s="125"/>
      <c r="HUT68" s="125"/>
      <c r="HUU68" s="125"/>
      <c r="HUV68" s="125"/>
      <c r="HUW68" s="125"/>
      <c r="HUX68" s="125"/>
      <c r="HUY68" s="125"/>
      <c r="HUZ68" s="125"/>
      <c r="HVA68" s="125"/>
      <c r="HVB68" s="125"/>
      <c r="HVC68" s="125"/>
      <c r="HVD68" s="125"/>
      <c r="HVE68" s="125"/>
      <c r="HVF68" s="125"/>
      <c r="HVG68" s="125"/>
      <c r="HVH68" s="125"/>
      <c r="HVI68" s="125"/>
      <c r="HVJ68" s="125"/>
      <c r="HVK68" s="125"/>
      <c r="HVL68" s="125"/>
      <c r="HVM68" s="125"/>
      <c r="HVN68" s="125"/>
      <c r="HVO68" s="125"/>
      <c r="HVP68" s="125"/>
      <c r="HVQ68" s="125"/>
      <c r="HVR68" s="125"/>
      <c r="HVS68" s="125"/>
      <c r="HVT68" s="125"/>
      <c r="HVU68" s="125"/>
      <c r="HVV68" s="125"/>
      <c r="HVW68" s="125"/>
      <c r="HVX68" s="125"/>
      <c r="HVY68" s="125"/>
      <c r="HVZ68" s="125"/>
      <c r="HWA68" s="125"/>
      <c r="HWB68" s="125"/>
      <c r="HWC68" s="125"/>
      <c r="HWD68" s="125"/>
      <c r="HWE68" s="125"/>
      <c r="HWF68" s="125"/>
      <c r="HWG68" s="125"/>
      <c r="HWH68" s="125"/>
      <c r="HWI68" s="125"/>
      <c r="HWJ68" s="125"/>
      <c r="HWK68" s="125"/>
      <c r="HWL68" s="125"/>
      <c r="HWM68" s="125"/>
      <c r="HWN68" s="125"/>
      <c r="HWO68" s="125"/>
      <c r="HWP68" s="125"/>
      <c r="HWQ68" s="125"/>
      <c r="HWR68" s="125"/>
      <c r="HWS68" s="125"/>
      <c r="HWT68" s="125"/>
      <c r="HWU68" s="125"/>
      <c r="HWV68" s="125"/>
      <c r="HWW68" s="125"/>
      <c r="HWX68" s="125"/>
      <c r="HWY68" s="125"/>
      <c r="HWZ68" s="125"/>
      <c r="HXA68" s="125"/>
      <c r="HXB68" s="125"/>
      <c r="HXC68" s="125"/>
      <c r="HXD68" s="125"/>
      <c r="HXE68" s="125"/>
      <c r="HXF68" s="125"/>
      <c r="HXG68" s="125"/>
      <c r="HXH68" s="125"/>
      <c r="HXI68" s="125"/>
      <c r="HXJ68" s="125"/>
      <c r="HXK68" s="125"/>
      <c r="HXL68" s="125"/>
      <c r="HXM68" s="125"/>
      <c r="HXN68" s="125"/>
      <c r="HXO68" s="125"/>
      <c r="HXP68" s="125"/>
      <c r="HXQ68" s="125"/>
      <c r="HXR68" s="125"/>
      <c r="HXS68" s="125"/>
      <c r="HXT68" s="125"/>
      <c r="HXU68" s="125"/>
      <c r="HXV68" s="125"/>
      <c r="HXW68" s="125"/>
      <c r="HXX68" s="125"/>
      <c r="HXY68" s="125"/>
      <c r="HXZ68" s="125"/>
      <c r="HYA68" s="125"/>
      <c r="HYB68" s="125"/>
      <c r="HYC68" s="125"/>
      <c r="HYD68" s="125"/>
      <c r="HYE68" s="125"/>
      <c r="HYF68" s="125"/>
      <c r="HYG68" s="125"/>
      <c r="HYH68" s="125"/>
      <c r="HYI68" s="125"/>
      <c r="HYJ68" s="125"/>
      <c r="HYK68" s="125"/>
      <c r="HYL68" s="125"/>
      <c r="HYM68" s="125"/>
      <c r="HYN68" s="125"/>
      <c r="HYO68" s="125"/>
      <c r="HYP68" s="125"/>
      <c r="HYQ68" s="125"/>
      <c r="HYR68" s="125"/>
      <c r="HYS68" s="125"/>
      <c r="HYT68" s="125"/>
      <c r="HYU68" s="125"/>
      <c r="HYV68" s="125"/>
      <c r="HYW68" s="125"/>
      <c r="HYX68" s="125"/>
      <c r="HYY68" s="125"/>
      <c r="HYZ68" s="125"/>
      <c r="HZA68" s="125"/>
      <c r="HZB68" s="125"/>
      <c r="HZC68" s="125"/>
      <c r="HZD68" s="125"/>
      <c r="HZE68" s="125"/>
      <c r="HZF68" s="125"/>
      <c r="HZG68" s="125"/>
      <c r="HZH68" s="125"/>
      <c r="HZI68" s="125"/>
      <c r="HZJ68" s="125"/>
      <c r="HZK68" s="125"/>
      <c r="HZL68" s="125"/>
      <c r="HZM68" s="125"/>
      <c r="HZN68" s="125"/>
      <c r="HZO68" s="125"/>
      <c r="HZP68" s="125"/>
      <c r="HZQ68" s="125"/>
      <c r="HZR68" s="125"/>
      <c r="HZS68" s="125"/>
      <c r="HZT68" s="125"/>
      <c r="HZU68" s="125"/>
      <c r="HZV68" s="125"/>
      <c r="HZW68" s="125"/>
      <c r="HZX68" s="125"/>
      <c r="HZY68" s="125"/>
      <c r="HZZ68" s="125"/>
      <c r="IAA68" s="125"/>
      <c r="IAB68" s="125"/>
      <c r="IAC68" s="125"/>
      <c r="IAD68" s="125"/>
      <c r="IAE68" s="125"/>
      <c r="IAF68" s="125"/>
      <c r="IAG68" s="125"/>
      <c r="IAH68" s="125"/>
      <c r="IAI68" s="125"/>
      <c r="IAJ68" s="125"/>
      <c r="IAK68" s="125"/>
      <c r="IAL68" s="125"/>
      <c r="IAM68" s="125"/>
      <c r="IAN68" s="125"/>
      <c r="IAO68" s="125"/>
      <c r="IAP68" s="125"/>
      <c r="IAQ68" s="125"/>
      <c r="IAR68" s="125"/>
      <c r="IAS68" s="125"/>
      <c r="IAT68" s="125"/>
      <c r="IAU68" s="125"/>
      <c r="IAV68" s="125"/>
      <c r="IAW68" s="125"/>
      <c r="IAX68" s="125"/>
      <c r="IAY68" s="125"/>
      <c r="IAZ68" s="125"/>
      <c r="IBA68" s="125"/>
      <c r="IBB68" s="125"/>
      <c r="IBC68" s="125"/>
      <c r="IBD68" s="125"/>
      <c r="IBE68" s="125"/>
      <c r="IBF68" s="125"/>
      <c r="IBG68" s="125"/>
      <c r="IBH68" s="125"/>
      <c r="IBI68" s="125"/>
      <c r="IBJ68" s="125"/>
      <c r="IBK68" s="125"/>
      <c r="IBL68" s="125"/>
      <c r="IBM68" s="125"/>
      <c r="IBN68" s="125"/>
      <c r="IBO68" s="125"/>
      <c r="IBP68" s="125"/>
      <c r="IBQ68" s="125"/>
      <c r="IBR68" s="125"/>
      <c r="IBS68" s="125"/>
      <c r="IBT68" s="125"/>
      <c r="IBU68" s="125"/>
      <c r="IBV68" s="125"/>
      <c r="IBW68" s="125"/>
      <c r="IBX68" s="125"/>
      <c r="IBY68" s="125"/>
      <c r="IBZ68" s="125"/>
      <c r="ICA68" s="125"/>
      <c r="ICB68" s="125"/>
      <c r="ICC68" s="125"/>
      <c r="ICD68" s="125"/>
      <c r="ICE68" s="125"/>
      <c r="ICF68" s="125"/>
      <c r="ICG68" s="125"/>
      <c r="ICH68" s="125"/>
      <c r="ICI68" s="125"/>
      <c r="ICJ68" s="125"/>
      <c r="ICK68" s="125"/>
      <c r="ICL68" s="125"/>
      <c r="ICM68" s="125"/>
      <c r="ICN68" s="125"/>
      <c r="ICO68" s="125"/>
      <c r="ICP68" s="125"/>
      <c r="ICQ68" s="125"/>
      <c r="ICR68" s="125"/>
      <c r="ICS68" s="125"/>
      <c r="ICT68" s="125"/>
      <c r="ICU68" s="125"/>
      <c r="ICV68" s="125"/>
      <c r="ICW68" s="125"/>
      <c r="ICX68" s="125"/>
      <c r="ICY68" s="125"/>
      <c r="ICZ68" s="125"/>
      <c r="IDA68" s="125"/>
      <c r="IDB68" s="125"/>
      <c r="IDC68" s="125"/>
      <c r="IDD68" s="125"/>
      <c r="IDE68" s="125"/>
      <c r="IDF68" s="125"/>
      <c r="IDG68" s="125"/>
      <c r="IDH68" s="125"/>
      <c r="IDI68" s="125"/>
      <c r="IDJ68" s="125"/>
      <c r="IDK68" s="125"/>
      <c r="IDL68" s="125"/>
      <c r="IDM68" s="125"/>
      <c r="IDN68" s="125"/>
      <c r="IDO68" s="125"/>
      <c r="IDP68" s="125"/>
      <c r="IDQ68" s="125"/>
      <c r="IDR68" s="125"/>
      <c r="IDS68" s="125"/>
      <c r="IDT68" s="125"/>
      <c r="IDU68" s="125"/>
      <c r="IDV68" s="125"/>
      <c r="IDW68" s="125"/>
      <c r="IDX68" s="125"/>
      <c r="IDY68" s="125"/>
      <c r="IDZ68" s="125"/>
      <c r="IEA68" s="125"/>
      <c r="IEB68" s="125"/>
      <c r="IEC68" s="125"/>
      <c r="IED68" s="125"/>
      <c r="IEE68" s="125"/>
      <c r="IEF68" s="125"/>
      <c r="IEG68" s="125"/>
      <c r="IEH68" s="125"/>
      <c r="IEI68" s="125"/>
      <c r="IEJ68" s="125"/>
      <c r="IEK68" s="125"/>
      <c r="IEL68" s="125"/>
      <c r="IEM68" s="125"/>
      <c r="IEN68" s="125"/>
      <c r="IEO68" s="125"/>
      <c r="IEP68" s="125"/>
      <c r="IEQ68" s="125"/>
      <c r="IER68" s="125"/>
      <c r="IES68" s="125"/>
      <c r="IET68" s="125"/>
      <c r="IEU68" s="125"/>
      <c r="IEV68" s="125"/>
      <c r="IEW68" s="125"/>
      <c r="IEX68" s="125"/>
      <c r="IEY68" s="125"/>
      <c r="IEZ68" s="125"/>
      <c r="IFA68" s="125"/>
      <c r="IFB68" s="125"/>
      <c r="IFC68" s="125"/>
      <c r="IFD68" s="125"/>
      <c r="IFE68" s="125"/>
      <c r="IFF68" s="125"/>
      <c r="IFG68" s="125"/>
      <c r="IFH68" s="125"/>
      <c r="IFI68" s="125"/>
      <c r="IFJ68" s="125"/>
      <c r="IFK68" s="125"/>
      <c r="IFL68" s="125"/>
      <c r="IFM68" s="125"/>
      <c r="IFN68" s="125"/>
      <c r="IFO68" s="125"/>
      <c r="IFP68" s="125"/>
      <c r="IFQ68" s="125"/>
      <c r="IFR68" s="125"/>
      <c r="IFS68" s="125"/>
      <c r="IFT68" s="125"/>
      <c r="IFU68" s="125"/>
      <c r="IFV68" s="125"/>
      <c r="IFW68" s="125"/>
      <c r="IFX68" s="125"/>
      <c r="IFY68" s="125"/>
      <c r="IFZ68" s="125"/>
      <c r="IGA68" s="125"/>
      <c r="IGB68" s="125"/>
      <c r="IGC68" s="125"/>
      <c r="IGD68" s="125"/>
      <c r="IGE68" s="125"/>
      <c r="IGF68" s="125"/>
      <c r="IGG68" s="125"/>
      <c r="IGH68" s="125"/>
      <c r="IGI68" s="125"/>
      <c r="IGJ68" s="125"/>
      <c r="IGK68" s="125"/>
      <c r="IGL68" s="125"/>
      <c r="IGM68" s="125"/>
      <c r="IGN68" s="125"/>
      <c r="IGO68" s="125"/>
      <c r="IGP68" s="125"/>
      <c r="IGQ68" s="125"/>
      <c r="IGR68" s="125"/>
      <c r="IGS68" s="125"/>
      <c r="IGT68" s="125"/>
      <c r="IGU68" s="125"/>
      <c r="IGV68" s="125"/>
      <c r="IGW68" s="125"/>
      <c r="IGX68" s="125"/>
      <c r="IGY68" s="125"/>
      <c r="IGZ68" s="125"/>
      <c r="IHA68" s="125"/>
      <c r="IHB68" s="125"/>
      <c r="IHC68" s="125"/>
      <c r="IHD68" s="125"/>
      <c r="IHE68" s="125"/>
      <c r="IHF68" s="125"/>
      <c r="IHG68" s="125"/>
      <c r="IHH68" s="125"/>
      <c r="IHI68" s="125"/>
      <c r="IHJ68" s="125"/>
      <c r="IHK68" s="125"/>
      <c r="IHL68" s="125"/>
      <c r="IHM68" s="125"/>
      <c r="IHN68" s="125"/>
      <c r="IHO68" s="125"/>
      <c r="IHP68" s="125"/>
      <c r="IHQ68" s="125"/>
      <c r="IHR68" s="125"/>
      <c r="IHS68" s="125"/>
      <c r="IHT68" s="125"/>
      <c r="IHU68" s="125"/>
      <c r="IHV68" s="125"/>
      <c r="IHW68" s="125"/>
      <c r="IHX68" s="125"/>
      <c r="IHY68" s="125"/>
      <c r="IHZ68" s="125"/>
      <c r="IIA68" s="125"/>
      <c r="IIB68" s="125"/>
      <c r="IIC68" s="125"/>
      <c r="IID68" s="125"/>
      <c r="IIE68" s="125"/>
      <c r="IIF68" s="125"/>
      <c r="IIG68" s="125"/>
      <c r="IIH68" s="125"/>
      <c r="III68" s="125"/>
      <c r="IIJ68" s="125"/>
      <c r="IIK68" s="125"/>
      <c r="IIL68" s="125"/>
      <c r="IIM68" s="125"/>
      <c r="IIN68" s="125"/>
      <c r="IIO68" s="125"/>
      <c r="IIP68" s="125"/>
      <c r="IIQ68" s="125"/>
      <c r="IIR68" s="125"/>
      <c r="IIS68" s="125"/>
      <c r="IIT68" s="125"/>
      <c r="IIU68" s="125"/>
      <c r="IIV68" s="125"/>
      <c r="IIW68" s="125"/>
      <c r="IIX68" s="125"/>
      <c r="IIY68" s="125"/>
      <c r="IIZ68" s="125"/>
      <c r="IJA68" s="125"/>
      <c r="IJB68" s="125"/>
      <c r="IJC68" s="125"/>
      <c r="IJD68" s="125"/>
      <c r="IJE68" s="125"/>
      <c r="IJF68" s="125"/>
      <c r="IJG68" s="125"/>
      <c r="IJH68" s="125"/>
      <c r="IJI68" s="125"/>
      <c r="IJJ68" s="125"/>
      <c r="IJK68" s="125"/>
      <c r="IJL68" s="125"/>
      <c r="IJM68" s="125"/>
      <c r="IJN68" s="125"/>
      <c r="IJO68" s="125"/>
      <c r="IJP68" s="125"/>
      <c r="IJQ68" s="125"/>
      <c r="IJR68" s="125"/>
      <c r="IJS68" s="125"/>
      <c r="IJT68" s="125"/>
      <c r="IJU68" s="125"/>
      <c r="IJV68" s="125"/>
      <c r="IJW68" s="125"/>
      <c r="IJX68" s="125"/>
      <c r="IJY68" s="125"/>
      <c r="IJZ68" s="125"/>
      <c r="IKA68" s="125"/>
      <c r="IKB68" s="125"/>
      <c r="IKC68" s="125"/>
      <c r="IKD68" s="125"/>
      <c r="IKE68" s="125"/>
      <c r="IKF68" s="125"/>
      <c r="IKG68" s="125"/>
      <c r="IKH68" s="125"/>
      <c r="IKI68" s="125"/>
      <c r="IKJ68" s="125"/>
      <c r="IKK68" s="125"/>
      <c r="IKL68" s="125"/>
      <c r="IKM68" s="125"/>
      <c r="IKN68" s="125"/>
      <c r="IKO68" s="125"/>
      <c r="IKP68" s="125"/>
      <c r="IKQ68" s="125"/>
      <c r="IKR68" s="125"/>
      <c r="IKS68" s="125"/>
      <c r="IKT68" s="125"/>
      <c r="IKU68" s="125"/>
      <c r="IKV68" s="125"/>
      <c r="IKW68" s="125"/>
      <c r="IKX68" s="125"/>
      <c r="IKY68" s="125"/>
      <c r="IKZ68" s="125"/>
      <c r="ILA68" s="125"/>
      <c r="ILB68" s="125"/>
      <c r="ILC68" s="125"/>
      <c r="ILD68" s="125"/>
      <c r="ILE68" s="125"/>
      <c r="ILF68" s="125"/>
      <c r="ILG68" s="125"/>
      <c r="ILH68" s="125"/>
      <c r="ILI68" s="125"/>
      <c r="ILJ68" s="125"/>
      <c r="ILK68" s="125"/>
      <c r="ILL68" s="125"/>
      <c r="ILM68" s="125"/>
      <c r="ILN68" s="125"/>
      <c r="ILO68" s="125"/>
      <c r="ILP68" s="125"/>
      <c r="ILQ68" s="125"/>
      <c r="ILR68" s="125"/>
      <c r="ILS68" s="125"/>
      <c r="ILT68" s="125"/>
      <c r="ILU68" s="125"/>
      <c r="ILV68" s="125"/>
      <c r="ILW68" s="125"/>
      <c r="ILX68" s="125"/>
      <c r="ILY68" s="125"/>
      <c r="ILZ68" s="125"/>
      <c r="IMA68" s="125"/>
      <c r="IMB68" s="125"/>
      <c r="IMC68" s="125"/>
      <c r="IMD68" s="125"/>
      <c r="IME68" s="125"/>
      <c r="IMF68" s="125"/>
      <c r="IMG68" s="125"/>
      <c r="IMH68" s="125"/>
      <c r="IMI68" s="125"/>
      <c r="IMJ68" s="125"/>
      <c r="IMK68" s="125"/>
      <c r="IML68" s="125"/>
      <c r="IMM68" s="125"/>
      <c r="IMN68" s="125"/>
      <c r="IMO68" s="125"/>
      <c r="IMP68" s="125"/>
      <c r="IMQ68" s="125"/>
      <c r="IMR68" s="125"/>
      <c r="IMS68" s="125"/>
      <c r="IMT68" s="125"/>
      <c r="IMU68" s="125"/>
      <c r="IMV68" s="125"/>
      <c r="IMW68" s="125"/>
      <c r="IMX68" s="125"/>
      <c r="IMY68" s="125"/>
      <c r="IMZ68" s="125"/>
      <c r="INA68" s="125"/>
      <c r="INB68" s="125"/>
      <c r="INC68" s="125"/>
      <c r="IND68" s="125"/>
      <c r="INE68" s="125"/>
      <c r="INF68" s="125"/>
      <c r="ING68" s="125"/>
      <c r="INH68" s="125"/>
      <c r="INI68" s="125"/>
      <c r="INJ68" s="125"/>
      <c r="INK68" s="125"/>
      <c r="INL68" s="125"/>
      <c r="INM68" s="125"/>
      <c r="INN68" s="125"/>
      <c r="INO68" s="125"/>
      <c r="INP68" s="125"/>
      <c r="INQ68" s="125"/>
      <c r="INR68" s="125"/>
      <c r="INS68" s="125"/>
      <c r="INT68" s="125"/>
      <c r="INU68" s="125"/>
      <c r="INV68" s="125"/>
      <c r="INW68" s="125"/>
      <c r="INX68" s="125"/>
      <c r="INY68" s="125"/>
      <c r="INZ68" s="125"/>
      <c r="IOA68" s="125"/>
      <c r="IOB68" s="125"/>
      <c r="IOC68" s="125"/>
      <c r="IOD68" s="125"/>
      <c r="IOE68" s="125"/>
      <c r="IOF68" s="125"/>
      <c r="IOG68" s="125"/>
      <c r="IOH68" s="125"/>
      <c r="IOI68" s="125"/>
      <c r="IOJ68" s="125"/>
      <c r="IOK68" s="125"/>
      <c r="IOL68" s="125"/>
      <c r="IOM68" s="125"/>
      <c r="ION68" s="125"/>
      <c r="IOO68" s="125"/>
      <c r="IOP68" s="125"/>
      <c r="IOQ68" s="125"/>
      <c r="IOR68" s="125"/>
      <c r="IOS68" s="125"/>
      <c r="IOT68" s="125"/>
      <c r="IOU68" s="125"/>
      <c r="IOV68" s="125"/>
      <c r="IOW68" s="125"/>
      <c r="IOX68" s="125"/>
      <c r="IOY68" s="125"/>
      <c r="IOZ68" s="125"/>
      <c r="IPA68" s="125"/>
      <c r="IPB68" s="125"/>
      <c r="IPC68" s="125"/>
      <c r="IPD68" s="125"/>
      <c r="IPE68" s="125"/>
      <c r="IPF68" s="125"/>
      <c r="IPG68" s="125"/>
      <c r="IPH68" s="125"/>
      <c r="IPI68" s="125"/>
      <c r="IPJ68" s="125"/>
      <c r="IPK68" s="125"/>
      <c r="IPL68" s="125"/>
      <c r="IPM68" s="125"/>
      <c r="IPN68" s="125"/>
      <c r="IPO68" s="125"/>
      <c r="IPP68" s="125"/>
      <c r="IPQ68" s="125"/>
      <c r="IPR68" s="125"/>
      <c r="IPS68" s="125"/>
      <c r="IPT68" s="125"/>
      <c r="IPU68" s="125"/>
      <c r="IPV68" s="125"/>
      <c r="IPW68" s="125"/>
      <c r="IPX68" s="125"/>
      <c r="IPY68" s="125"/>
      <c r="IPZ68" s="125"/>
      <c r="IQA68" s="125"/>
      <c r="IQB68" s="125"/>
      <c r="IQC68" s="125"/>
      <c r="IQD68" s="125"/>
      <c r="IQE68" s="125"/>
      <c r="IQF68" s="125"/>
      <c r="IQG68" s="125"/>
      <c r="IQH68" s="125"/>
      <c r="IQI68" s="125"/>
      <c r="IQJ68" s="125"/>
      <c r="IQK68" s="125"/>
      <c r="IQL68" s="125"/>
      <c r="IQM68" s="125"/>
      <c r="IQN68" s="125"/>
      <c r="IQO68" s="125"/>
      <c r="IQP68" s="125"/>
      <c r="IQQ68" s="125"/>
      <c r="IQR68" s="125"/>
      <c r="IQS68" s="125"/>
      <c r="IQT68" s="125"/>
      <c r="IQU68" s="125"/>
      <c r="IQV68" s="125"/>
      <c r="IQW68" s="125"/>
      <c r="IQX68" s="125"/>
      <c r="IQY68" s="125"/>
      <c r="IQZ68" s="125"/>
      <c r="IRA68" s="125"/>
      <c r="IRB68" s="125"/>
      <c r="IRC68" s="125"/>
      <c r="IRD68" s="125"/>
      <c r="IRE68" s="125"/>
      <c r="IRF68" s="125"/>
      <c r="IRG68" s="125"/>
      <c r="IRH68" s="125"/>
      <c r="IRI68" s="125"/>
      <c r="IRJ68" s="125"/>
      <c r="IRK68" s="125"/>
      <c r="IRL68" s="125"/>
      <c r="IRM68" s="125"/>
      <c r="IRN68" s="125"/>
      <c r="IRO68" s="125"/>
      <c r="IRP68" s="125"/>
      <c r="IRQ68" s="125"/>
      <c r="IRR68" s="125"/>
      <c r="IRS68" s="125"/>
      <c r="IRT68" s="125"/>
      <c r="IRU68" s="125"/>
      <c r="IRV68" s="125"/>
      <c r="IRW68" s="125"/>
      <c r="IRX68" s="125"/>
      <c r="IRY68" s="125"/>
      <c r="IRZ68" s="125"/>
      <c r="ISA68" s="125"/>
      <c r="ISB68" s="125"/>
      <c r="ISC68" s="125"/>
      <c r="ISD68" s="125"/>
      <c r="ISE68" s="125"/>
      <c r="ISF68" s="125"/>
      <c r="ISG68" s="125"/>
      <c r="ISH68" s="125"/>
      <c r="ISI68" s="125"/>
      <c r="ISJ68" s="125"/>
      <c r="ISK68" s="125"/>
      <c r="ISL68" s="125"/>
      <c r="ISM68" s="125"/>
      <c r="ISN68" s="125"/>
      <c r="ISO68" s="125"/>
      <c r="ISP68" s="125"/>
      <c r="ISQ68" s="125"/>
      <c r="ISR68" s="125"/>
      <c r="ISS68" s="125"/>
      <c r="IST68" s="125"/>
      <c r="ISU68" s="125"/>
      <c r="ISV68" s="125"/>
      <c r="ISW68" s="125"/>
      <c r="ISX68" s="125"/>
      <c r="ISY68" s="125"/>
      <c r="ISZ68" s="125"/>
      <c r="ITA68" s="125"/>
      <c r="ITB68" s="125"/>
      <c r="ITC68" s="125"/>
      <c r="ITD68" s="125"/>
      <c r="ITE68" s="125"/>
      <c r="ITF68" s="125"/>
      <c r="ITG68" s="125"/>
      <c r="ITH68" s="125"/>
      <c r="ITI68" s="125"/>
      <c r="ITJ68" s="125"/>
      <c r="ITK68" s="125"/>
      <c r="ITL68" s="125"/>
      <c r="ITM68" s="125"/>
      <c r="ITN68" s="125"/>
      <c r="ITO68" s="125"/>
      <c r="ITP68" s="125"/>
      <c r="ITQ68" s="125"/>
      <c r="ITR68" s="125"/>
      <c r="ITS68" s="125"/>
      <c r="ITT68" s="125"/>
      <c r="ITU68" s="125"/>
      <c r="ITV68" s="125"/>
      <c r="ITW68" s="125"/>
      <c r="ITX68" s="125"/>
      <c r="ITY68" s="125"/>
      <c r="ITZ68" s="125"/>
      <c r="IUA68" s="125"/>
      <c r="IUB68" s="125"/>
      <c r="IUC68" s="125"/>
      <c r="IUD68" s="125"/>
      <c r="IUE68" s="125"/>
      <c r="IUF68" s="125"/>
      <c r="IUG68" s="125"/>
      <c r="IUH68" s="125"/>
      <c r="IUI68" s="125"/>
      <c r="IUJ68" s="125"/>
      <c r="IUK68" s="125"/>
      <c r="IUL68" s="125"/>
      <c r="IUM68" s="125"/>
      <c r="IUN68" s="125"/>
      <c r="IUO68" s="125"/>
      <c r="IUP68" s="125"/>
      <c r="IUQ68" s="125"/>
      <c r="IUR68" s="125"/>
      <c r="IUS68" s="125"/>
      <c r="IUT68" s="125"/>
      <c r="IUU68" s="125"/>
      <c r="IUV68" s="125"/>
      <c r="IUW68" s="125"/>
      <c r="IUX68" s="125"/>
      <c r="IUY68" s="125"/>
      <c r="IUZ68" s="125"/>
      <c r="IVA68" s="125"/>
      <c r="IVB68" s="125"/>
      <c r="IVC68" s="125"/>
      <c r="IVD68" s="125"/>
      <c r="IVE68" s="125"/>
      <c r="IVF68" s="125"/>
      <c r="IVG68" s="125"/>
      <c r="IVH68" s="125"/>
      <c r="IVI68" s="125"/>
      <c r="IVJ68" s="125"/>
      <c r="IVK68" s="125"/>
      <c r="IVL68" s="125"/>
      <c r="IVM68" s="125"/>
      <c r="IVN68" s="125"/>
      <c r="IVO68" s="125"/>
      <c r="IVP68" s="125"/>
      <c r="IVQ68" s="125"/>
      <c r="IVR68" s="125"/>
      <c r="IVS68" s="125"/>
      <c r="IVT68" s="125"/>
      <c r="IVU68" s="125"/>
      <c r="IVV68" s="125"/>
      <c r="IVW68" s="125"/>
      <c r="IVX68" s="125"/>
      <c r="IVY68" s="125"/>
      <c r="IVZ68" s="125"/>
      <c r="IWA68" s="125"/>
      <c r="IWB68" s="125"/>
      <c r="IWC68" s="125"/>
      <c r="IWD68" s="125"/>
      <c r="IWE68" s="125"/>
      <c r="IWF68" s="125"/>
      <c r="IWG68" s="125"/>
      <c r="IWH68" s="125"/>
      <c r="IWI68" s="125"/>
      <c r="IWJ68" s="125"/>
      <c r="IWK68" s="125"/>
      <c r="IWL68" s="125"/>
      <c r="IWM68" s="125"/>
      <c r="IWN68" s="125"/>
      <c r="IWO68" s="125"/>
      <c r="IWP68" s="125"/>
      <c r="IWQ68" s="125"/>
      <c r="IWR68" s="125"/>
      <c r="IWS68" s="125"/>
      <c r="IWT68" s="125"/>
      <c r="IWU68" s="125"/>
      <c r="IWV68" s="125"/>
      <c r="IWW68" s="125"/>
      <c r="IWX68" s="125"/>
      <c r="IWY68" s="125"/>
      <c r="IWZ68" s="125"/>
      <c r="IXA68" s="125"/>
      <c r="IXB68" s="125"/>
      <c r="IXC68" s="125"/>
      <c r="IXD68" s="125"/>
      <c r="IXE68" s="125"/>
      <c r="IXF68" s="125"/>
      <c r="IXG68" s="125"/>
      <c r="IXH68" s="125"/>
      <c r="IXI68" s="125"/>
      <c r="IXJ68" s="125"/>
      <c r="IXK68" s="125"/>
      <c r="IXL68" s="125"/>
      <c r="IXM68" s="125"/>
      <c r="IXN68" s="125"/>
      <c r="IXO68" s="125"/>
      <c r="IXP68" s="125"/>
      <c r="IXQ68" s="125"/>
      <c r="IXR68" s="125"/>
      <c r="IXS68" s="125"/>
      <c r="IXT68" s="125"/>
      <c r="IXU68" s="125"/>
      <c r="IXV68" s="125"/>
      <c r="IXW68" s="125"/>
      <c r="IXX68" s="125"/>
      <c r="IXY68" s="125"/>
      <c r="IXZ68" s="125"/>
      <c r="IYA68" s="125"/>
      <c r="IYB68" s="125"/>
      <c r="IYC68" s="125"/>
      <c r="IYD68" s="125"/>
      <c r="IYE68" s="125"/>
      <c r="IYF68" s="125"/>
      <c r="IYG68" s="125"/>
      <c r="IYH68" s="125"/>
      <c r="IYI68" s="125"/>
      <c r="IYJ68" s="125"/>
      <c r="IYK68" s="125"/>
      <c r="IYL68" s="125"/>
      <c r="IYM68" s="125"/>
      <c r="IYN68" s="125"/>
      <c r="IYO68" s="125"/>
      <c r="IYP68" s="125"/>
      <c r="IYQ68" s="125"/>
      <c r="IYR68" s="125"/>
      <c r="IYS68" s="125"/>
      <c r="IYT68" s="125"/>
      <c r="IYU68" s="125"/>
      <c r="IYV68" s="125"/>
      <c r="IYW68" s="125"/>
      <c r="IYX68" s="125"/>
      <c r="IYY68" s="125"/>
      <c r="IYZ68" s="125"/>
      <c r="IZA68" s="125"/>
      <c r="IZB68" s="125"/>
      <c r="IZC68" s="125"/>
      <c r="IZD68" s="125"/>
      <c r="IZE68" s="125"/>
      <c r="IZF68" s="125"/>
      <c r="IZG68" s="125"/>
      <c r="IZH68" s="125"/>
      <c r="IZI68" s="125"/>
      <c r="IZJ68" s="125"/>
      <c r="IZK68" s="125"/>
      <c r="IZL68" s="125"/>
      <c r="IZM68" s="125"/>
      <c r="IZN68" s="125"/>
      <c r="IZO68" s="125"/>
      <c r="IZP68" s="125"/>
      <c r="IZQ68" s="125"/>
      <c r="IZR68" s="125"/>
      <c r="IZS68" s="125"/>
      <c r="IZT68" s="125"/>
      <c r="IZU68" s="125"/>
      <c r="IZV68" s="125"/>
      <c r="IZW68" s="125"/>
      <c r="IZX68" s="125"/>
      <c r="IZY68" s="125"/>
      <c r="IZZ68" s="125"/>
      <c r="JAA68" s="125"/>
      <c r="JAB68" s="125"/>
      <c r="JAC68" s="125"/>
      <c r="JAD68" s="125"/>
      <c r="JAE68" s="125"/>
      <c r="JAF68" s="125"/>
      <c r="JAG68" s="125"/>
      <c r="JAH68" s="125"/>
      <c r="JAI68" s="125"/>
      <c r="JAJ68" s="125"/>
      <c r="JAK68" s="125"/>
      <c r="JAL68" s="125"/>
      <c r="JAM68" s="125"/>
      <c r="JAN68" s="125"/>
      <c r="JAO68" s="125"/>
      <c r="JAP68" s="125"/>
      <c r="JAQ68" s="125"/>
      <c r="JAR68" s="125"/>
      <c r="JAS68" s="125"/>
      <c r="JAT68" s="125"/>
      <c r="JAU68" s="125"/>
      <c r="JAV68" s="125"/>
      <c r="JAW68" s="125"/>
      <c r="JAX68" s="125"/>
      <c r="JAY68" s="125"/>
      <c r="JAZ68" s="125"/>
      <c r="JBA68" s="125"/>
      <c r="JBB68" s="125"/>
      <c r="JBC68" s="125"/>
      <c r="JBD68" s="125"/>
      <c r="JBE68" s="125"/>
      <c r="JBF68" s="125"/>
      <c r="JBG68" s="125"/>
      <c r="JBH68" s="125"/>
      <c r="JBI68" s="125"/>
      <c r="JBJ68" s="125"/>
      <c r="JBK68" s="125"/>
      <c r="JBL68" s="125"/>
      <c r="JBM68" s="125"/>
      <c r="JBN68" s="125"/>
      <c r="JBO68" s="125"/>
      <c r="JBP68" s="125"/>
      <c r="JBQ68" s="125"/>
      <c r="JBR68" s="125"/>
      <c r="JBS68" s="125"/>
      <c r="JBT68" s="125"/>
      <c r="JBU68" s="125"/>
      <c r="JBV68" s="125"/>
      <c r="JBW68" s="125"/>
      <c r="JBX68" s="125"/>
      <c r="JBY68" s="125"/>
      <c r="JBZ68" s="125"/>
      <c r="JCA68" s="125"/>
      <c r="JCB68" s="125"/>
      <c r="JCC68" s="125"/>
      <c r="JCD68" s="125"/>
      <c r="JCE68" s="125"/>
      <c r="JCF68" s="125"/>
      <c r="JCG68" s="125"/>
      <c r="JCH68" s="125"/>
      <c r="JCI68" s="125"/>
      <c r="JCJ68" s="125"/>
      <c r="JCK68" s="125"/>
      <c r="JCL68" s="125"/>
      <c r="JCM68" s="125"/>
      <c r="JCN68" s="125"/>
      <c r="JCO68" s="125"/>
      <c r="JCP68" s="125"/>
      <c r="JCQ68" s="125"/>
      <c r="JCR68" s="125"/>
      <c r="JCS68" s="125"/>
      <c r="JCT68" s="125"/>
      <c r="JCU68" s="125"/>
      <c r="JCV68" s="125"/>
      <c r="JCW68" s="125"/>
      <c r="JCX68" s="125"/>
      <c r="JCY68" s="125"/>
      <c r="JCZ68" s="125"/>
      <c r="JDA68" s="125"/>
      <c r="JDB68" s="125"/>
      <c r="JDC68" s="125"/>
      <c r="JDD68" s="125"/>
      <c r="JDE68" s="125"/>
      <c r="JDF68" s="125"/>
      <c r="JDG68" s="125"/>
      <c r="JDH68" s="125"/>
      <c r="JDI68" s="125"/>
      <c r="JDJ68" s="125"/>
      <c r="JDK68" s="125"/>
      <c r="JDL68" s="125"/>
      <c r="JDM68" s="125"/>
      <c r="JDN68" s="125"/>
      <c r="JDO68" s="125"/>
      <c r="JDP68" s="125"/>
      <c r="JDQ68" s="125"/>
      <c r="JDR68" s="125"/>
      <c r="JDS68" s="125"/>
      <c r="JDT68" s="125"/>
      <c r="JDU68" s="125"/>
      <c r="JDV68" s="125"/>
      <c r="JDW68" s="125"/>
      <c r="JDX68" s="125"/>
      <c r="JDY68" s="125"/>
      <c r="JDZ68" s="125"/>
      <c r="JEA68" s="125"/>
      <c r="JEB68" s="125"/>
      <c r="JEC68" s="125"/>
      <c r="JED68" s="125"/>
      <c r="JEE68" s="125"/>
      <c r="JEF68" s="125"/>
      <c r="JEG68" s="125"/>
      <c r="JEH68" s="125"/>
      <c r="JEI68" s="125"/>
      <c r="JEJ68" s="125"/>
      <c r="JEK68" s="125"/>
      <c r="JEL68" s="125"/>
      <c r="JEM68" s="125"/>
      <c r="JEN68" s="125"/>
      <c r="JEO68" s="125"/>
      <c r="JEP68" s="125"/>
      <c r="JEQ68" s="125"/>
      <c r="JER68" s="125"/>
      <c r="JES68" s="125"/>
      <c r="JET68" s="125"/>
      <c r="JEU68" s="125"/>
      <c r="JEV68" s="125"/>
      <c r="JEW68" s="125"/>
      <c r="JEX68" s="125"/>
      <c r="JEY68" s="125"/>
      <c r="JEZ68" s="125"/>
      <c r="JFA68" s="125"/>
      <c r="JFB68" s="125"/>
      <c r="JFC68" s="125"/>
      <c r="JFD68" s="125"/>
      <c r="JFE68" s="125"/>
      <c r="JFF68" s="125"/>
      <c r="JFG68" s="125"/>
      <c r="JFH68" s="125"/>
      <c r="JFI68" s="125"/>
      <c r="JFJ68" s="125"/>
      <c r="JFK68" s="125"/>
      <c r="JFL68" s="125"/>
      <c r="JFM68" s="125"/>
      <c r="JFN68" s="125"/>
      <c r="JFO68" s="125"/>
      <c r="JFP68" s="125"/>
      <c r="JFQ68" s="125"/>
      <c r="JFR68" s="125"/>
      <c r="JFS68" s="125"/>
      <c r="JFT68" s="125"/>
      <c r="JFU68" s="125"/>
      <c r="JFV68" s="125"/>
      <c r="JFW68" s="125"/>
      <c r="JFX68" s="125"/>
      <c r="JFY68" s="125"/>
      <c r="JFZ68" s="125"/>
      <c r="JGA68" s="125"/>
      <c r="JGB68" s="125"/>
      <c r="JGC68" s="125"/>
      <c r="JGD68" s="125"/>
      <c r="JGE68" s="125"/>
      <c r="JGF68" s="125"/>
      <c r="JGG68" s="125"/>
      <c r="JGH68" s="125"/>
      <c r="JGI68" s="125"/>
      <c r="JGJ68" s="125"/>
      <c r="JGK68" s="125"/>
      <c r="JGL68" s="125"/>
      <c r="JGM68" s="125"/>
      <c r="JGN68" s="125"/>
      <c r="JGO68" s="125"/>
      <c r="JGP68" s="125"/>
      <c r="JGQ68" s="125"/>
      <c r="JGR68" s="125"/>
      <c r="JGS68" s="125"/>
      <c r="JGT68" s="125"/>
      <c r="JGU68" s="125"/>
      <c r="JGV68" s="125"/>
      <c r="JGW68" s="125"/>
      <c r="JGX68" s="125"/>
      <c r="JGY68" s="125"/>
      <c r="JGZ68" s="125"/>
      <c r="JHA68" s="125"/>
      <c r="JHB68" s="125"/>
      <c r="JHC68" s="125"/>
      <c r="JHD68" s="125"/>
      <c r="JHE68" s="125"/>
      <c r="JHF68" s="125"/>
      <c r="JHG68" s="125"/>
      <c r="JHH68" s="125"/>
      <c r="JHI68" s="125"/>
      <c r="JHJ68" s="125"/>
      <c r="JHK68" s="125"/>
      <c r="JHL68" s="125"/>
      <c r="JHM68" s="125"/>
      <c r="JHN68" s="125"/>
      <c r="JHO68" s="125"/>
      <c r="JHP68" s="125"/>
      <c r="JHQ68" s="125"/>
      <c r="JHR68" s="125"/>
      <c r="JHS68" s="125"/>
      <c r="JHT68" s="125"/>
      <c r="JHU68" s="125"/>
      <c r="JHV68" s="125"/>
      <c r="JHW68" s="125"/>
      <c r="JHX68" s="125"/>
      <c r="JHY68" s="125"/>
      <c r="JHZ68" s="125"/>
      <c r="JIA68" s="125"/>
      <c r="JIB68" s="125"/>
      <c r="JIC68" s="125"/>
      <c r="JID68" s="125"/>
      <c r="JIE68" s="125"/>
      <c r="JIF68" s="125"/>
      <c r="JIG68" s="125"/>
      <c r="JIH68" s="125"/>
      <c r="JII68" s="125"/>
      <c r="JIJ68" s="125"/>
      <c r="JIK68" s="125"/>
      <c r="JIL68" s="125"/>
      <c r="JIM68" s="125"/>
      <c r="JIN68" s="125"/>
      <c r="JIO68" s="125"/>
      <c r="JIP68" s="125"/>
      <c r="JIQ68" s="125"/>
      <c r="JIR68" s="125"/>
      <c r="JIS68" s="125"/>
      <c r="JIT68" s="125"/>
      <c r="JIU68" s="125"/>
      <c r="JIV68" s="125"/>
      <c r="JIW68" s="125"/>
      <c r="JIX68" s="125"/>
      <c r="JIY68" s="125"/>
      <c r="JIZ68" s="125"/>
      <c r="JJA68" s="125"/>
      <c r="JJB68" s="125"/>
      <c r="JJC68" s="125"/>
      <c r="JJD68" s="125"/>
      <c r="JJE68" s="125"/>
      <c r="JJF68" s="125"/>
      <c r="JJG68" s="125"/>
      <c r="JJH68" s="125"/>
      <c r="JJI68" s="125"/>
      <c r="JJJ68" s="125"/>
      <c r="JJK68" s="125"/>
      <c r="JJL68" s="125"/>
      <c r="JJM68" s="125"/>
      <c r="JJN68" s="125"/>
      <c r="JJO68" s="125"/>
      <c r="JJP68" s="125"/>
      <c r="JJQ68" s="125"/>
      <c r="JJR68" s="125"/>
      <c r="JJS68" s="125"/>
      <c r="JJT68" s="125"/>
      <c r="JJU68" s="125"/>
      <c r="JJV68" s="125"/>
      <c r="JJW68" s="125"/>
      <c r="JJX68" s="125"/>
      <c r="JJY68" s="125"/>
      <c r="JJZ68" s="125"/>
      <c r="JKA68" s="125"/>
      <c r="JKB68" s="125"/>
      <c r="JKC68" s="125"/>
      <c r="JKD68" s="125"/>
      <c r="JKE68" s="125"/>
      <c r="JKF68" s="125"/>
      <c r="JKG68" s="125"/>
      <c r="JKH68" s="125"/>
      <c r="JKI68" s="125"/>
      <c r="JKJ68" s="125"/>
      <c r="JKK68" s="125"/>
      <c r="JKL68" s="125"/>
      <c r="JKM68" s="125"/>
      <c r="JKN68" s="125"/>
      <c r="JKO68" s="125"/>
      <c r="JKP68" s="125"/>
      <c r="JKQ68" s="125"/>
      <c r="JKR68" s="125"/>
      <c r="JKS68" s="125"/>
      <c r="JKT68" s="125"/>
      <c r="JKU68" s="125"/>
      <c r="JKV68" s="125"/>
      <c r="JKW68" s="125"/>
      <c r="JKX68" s="125"/>
      <c r="JKY68" s="125"/>
      <c r="JKZ68" s="125"/>
      <c r="JLA68" s="125"/>
      <c r="JLB68" s="125"/>
      <c r="JLC68" s="125"/>
      <c r="JLD68" s="125"/>
      <c r="JLE68" s="125"/>
      <c r="JLF68" s="125"/>
      <c r="JLG68" s="125"/>
      <c r="JLH68" s="125"/>
      <c r="JLI68" s="125"/>
      <c r="JLJ68" s="125"/>
      <c r="JLK68" s="125"/>
      <c r="JLL68" s="125"/>
      <c r="JLM68" s="125"/>
      <c r="JLN68" s="125"/>
      <c r="JLO68" s="125"/>
      <c r="JLP68" s="125"/>
      <c r="JLQ68" s="125"/>
      <c r="JLR68" s="125"/>
      <c r="JLS68" s="125"/>
      <c r="JLT68" s="125"/>
      <c r="JLU68" s="125"/>
      <c r="JLV68" s="125"/>
      <c r="JLW68" s="125"/>
      <c r="JLX68" s="125"/>
      <c r="JLY68" s="125"/>
      <c r="JLZ68" s="125"/>
      <c r="JMA68" s="125"/>
      <c r="JMB68" s="125"/>
      <c r="JMC68" s="125"/>
      <c r="JMD68" s="125"/>
      <c r="JME68" s="125"/>
      <c r="JMF68" s="125"/>
      <c r="JMG68" s="125"/>
      <c r="JMH68" s="125"/>
      <c r="JMI68" s="125"/>
      <c r="JMJ68" s="125"/>
      <c r="JMK68" s="125"/>
      <c r="JML68" s="125"/>
      <c r="JMM68" s="125"/>
      <c r="JMN68" s="125"/>
      <c r="JMO68" s="125"/>
      <c r="JMP68" s="125"/>
      <c r="JMQ68" s="125"/>
      <c r="JMR68" s="125"/>
      <c r="JMS68" s="125"/>
      <c r="JMT68" s="125"/>
      <c r="JMU68" s="125"/>
      <c r="JMV68" s="125"/>
      <c r="JMW68" s="125"/>
      <c r="JMX68" s="125"/>
      <c r="JMY68" s="125"/>
      <c r="JMZ68" s="125"/>
      <c r="JNA68" s="125"/>
      <c r="JNB68" s="125"/>
      <c r="JNC68" s="125"/>
      <c r="JND68" s="125"/>
      <c r="JNE68" s="125"/>
      <c r="JNF68" s="125"/>
      <c r="JNG68" s="125"/>
      <c r="JNH68" s="125"/>
      <c r="JNI68" s="125"/>
      <c r="JNJ68" s="125"/>
      <c r="JNK68" s="125"/>
      <c r="JNL68" s="125"/>
      <c r="JNM68" s="125"/>
      <c r="JNN68" s="125"/>
      <c r="JNO68" s="125"/>
      <c r="JNP68" s="125"/>
      <c r="JNQ68" s="125"/>
      <c r="JNR68" s="125"/>
      <c r="JNS68" s="125"/>
      <c r="JNT68" s="125"/>
      <c r="JNU68" s="125"/>
      <c r="JNV68" s="125"/>
      <c r="JNW68" s="125"/>
      <c r="JNX68" s="125"/>
      <c r="JNY68" s="125"/>
      <c r="JNZ68" s="125"/>
      <c r="JOA68" s="125"/>
      <c r="JOB68" s="125"/>
      <c r="JOC68" s="125"/>
      <c r="JOD68" s="125"/>
      <c r="JOE68" s="125"/>
      <c r="JOF68" s="125"/>
      <c r="JOG68" s="125"/>
      <c r="JOH68" s="125"/>
      <c r="JOI68" s="125"/>
      <c r="JOJ68" s="125"/>
      <c r="JOK68" s="125"/>
      <c r="JOL68" s="125"/>
      <c r="JOM68" s="125"/>
      <c r="JON68" s="125"/>
      <c r="JOO68" s="125"/>
      <c r="JOP68" s="125"/>
      <c r="JOQ68" s="125"/>
      <c r="JOR68" s="125"/>
      <c r="JOS68" s="125"/>
      <c r="JOT68" s="125"/>
      <c r="JOU68" s="125"/>
      <c r="JOV68" s="125"/>
      <c r="JOW68" s="125"/>
      <c r="JOX68" s="125"/>
      <c r="JOY68" s="125"/>
      <c r="JOZ68" s="125"/>
      <c r="JPA68" s="125"/>
      <c r="JPB68" s="125"/>
      <c r="JPC68" s="125"/>
      <c r="JPD68" s="125"/>
      <c r="JPE68" s="125"/>
      <c r="JPF68" s="125"/>
      <c r="JPG68" s="125"/>
      <c r="JPH68" s="125"/>
      <c r="JPI68" s="125"/>
      <c r="JPJ68" s="125"/>
      <c r="JPK68" s="125"/>
      <c r="JPL68" s="125"/>
      <c r="JPM68" s="125"/>
      <c r="JPN68" s="125"/>
      <c r="JPO68" s="125"/>
      <c r="JPP68" s="125"/>
      <c r="JPQ68" s="125"/>
      <c r="JPR68" s="125"/>
      <c r="JPS68" s="125"/>
      <c r="JPT68" s="125"/>
      <c r="JPU68" s="125"/>
      <c r="JPV68" s="125"/>
      <c r="JPW68" s="125"/>
      <c r="JPX68" s="125"/>
      <c r="JPY68" s="125"/>
      <c r="JPZ68" s="125"/>
      <c r="JQA68" s="125"/>
      <c r="JQB68" s="125"/>
      <c r="JQC68" s="125"/>
      <c r="JQD68" s="125"/>
      <c r="JQE68" s="125"/>
      <c r="JQF68" s="125"/>
      <c r="JQG68" s="125"/>
      <c r="JQH68" s="125"/>
      <c r="JQI68" s="125"/>
      <c r="JQJ68" s="125"/>
      <c r="JQK68" s="125"/>
      <c r="JQL68" s="125"/>
      <c r="JQM68" s="125"/>
      <c r="JQN68" s="125"/>
      <c r="JQO68" s="125"/>
      <c r="JQP68" s="125"/>
      <c r="JQQ68" s="125"/>
      <c r="JQR68" s="125"/>
      <c r="JQS68" s="125"/>
      <c r="JQT68" s="125"/>
      <c r="JQU68" s="125"/>
      <c r="JQV68" s="125"/>
      <c r="JQW68" s="125"/>
      <c r="JQX68" s="125"/>
      <c r="JQY68" s="125"/>
      <c r="JQZ68" s="125"/>
      <c r="JRA68" s="125"/>
      <c r="JRB68" s="125"/>
      <c r="JRC68" s="125"/>
      <c r="JRD68" s="125"/>
      <c r="JRE68" s="125"/>
      <c r="JRF68" s="125"/>
      <c r="JRG68" s="125"/>
      <c r="JRH68" s="125"/>
      <c r="JRI68" s="125"/>
      <c r="JRJ68" s="125"/>
      <c r="JRK68" s="125"/>
      <c r="JRL68" s="125"/>
      <c r="JRM68" s="125"/>
      <c r="JRN68" s="125"/>
      <c r="JRO68" s="125"/>
      <c r="JRP68" s="125"/>
      <c r="JRQ68" s="125"/>
      <c r="JRR68" s="125"/>
      <c r="JRS68" s="125"/>
      <c r="JRT68" s="125"/>
      <c r="JRU68" s="125"/>
      <c r="JRV68" s="125"/>
      <c r="JRW68" s="125"/>
      <c r="JRX68" s="125"/>
      <c r="JRY68" s="125"/>
      <c r="JRZ68" s="125"/>
      <c r="JSA68" s="125"/>
      <c r="JSB68" s="125"/>
      <c r="JSC68" s="125"/>
      <c r="JSD68" s="125"/>
      <c r="JSE68" s="125"/>
      <c r="JSF68" s="125"/>
      <c r="JSG68" s="125"/>
      <c r="JSH68" s="125"/>
      <c r="JSI68" s="125"/>
      <c r="JSJ68" s="125"/>
      <c r="JSK68" s="125"/>
      <c r="JSL68" s="125"/>
      <c r="JSM68" s="125"/>
      <c r="JSN68" s="125"/>
      <c r="JSO68" s="125"/>
      <c r="JSP68" s="125"/>
      <c r="JSQ68" s="125"/>
      <c r="JSR68" s="125"/>
      <c r="JSS68" s="125"/>
      <c r="JST68" s="125"/>
      <c r="JSU68" s="125"/>
      <c r="JSV68" s="125"/>
      <c r="JSW68" s="125"/>
      <c r="JSX68" s="125"/>
      <c r="JSY68" s="125"/>
      <c r="JSZ68" s="125"/>
      <c r="JTA68" s="125"/>
      <c r="JTB68" s="125"/>
      <c r="JTC68" s="125"/>
      <c r="JTD68" s="125"/>
      <c r="JTE68" s="125"/>
      <c r="JTF68" s="125"/>
      <c r="JTG68" s="125"/>
      <c r="JTH68" s="125"/>
      <c r="JTI68" s="125"/>
      <c r="JTJ68" s="125"/>
      <c r="JTK68" s="125"/>
      <c r="JTL68" s="125"/>
      <c r="JTM68" s="125"/>
      <c r="JTN68" s="125"/>
      <c r="JTO68" s="125"/>
      <c r="JTP68" s="125"/>
      <c r="JTQ68" s="125"/>
      <c r="JTR68" s="125"/>
      <c r="JTS68" s="125"/>
      <c r="JTT68" s="125"/>
      <c r="JTU68" s="125"/>
      <c r="JTV68" s="125"/>
      <c r="JTW68" s="125"/>
      <c r="JTX68" s="125"/>
      <c r="JTY68" s="125"/>
      <c r="JTZ68" s="125"/>
      <c r="JUA68" s="125"/>
      <c r="JUB68" s="125"/>
      <c r="JUC68" s="125"/>
      <c r="JUD68" s="125"/>
      <c r="JUE68" s="125"/>
      <c r="JUF68" s="125"/>
      <c r="JUG68" s="125"/>
      <c r="JUH68" s="125"/>
      <c r="JUI68" s="125"/>
      <c r="JUJ68" s="125"/>
      <c r="JUK68" s="125"/>
      <c r="JUL68" s="125"/>
      <c r="JUM68" s="125"/>
      <c r="JUN68" s="125"/>
      <c r="JUO68" s="125"/>
      <c r="JUP68" s="125"/>
      <c r="JUQ68" s="125"/>
      <c r="JUR68" s="125"/>
      <c r="JUS68" s="125"/>
      <c r="JUT68" s="125"/>
      <c r="JUU68" s="125"/>
      <c r="JUV68" s="125"/>
      <c r="JUW68" s="125"/>
      <c r="JUX68" s="125"/>
      <c r="JUY68" s="125"/>
      <c r="JUZ68" s="125"/>
      <c r="JVA68" s="125"/>
      <c r="JVB68" s="125"/>
      <c r="JVC68" s="125"/>
      <c r="JVD68" s="125"/>
      <c r="JVE68" s="125"/>
      <c r="JVF68" s="125"/>
      <c r="JVG68" s="125"/>
      <c r="JVH68" s="125"/>
      <c r="JVI68" s="125"/>
      <c r="JVJ68" s="125"/>
      <c r="JVK68" s="125"/>
      <c r="JVL68" s="125"/>
      <c r="JVM68" s="125"/>
      <c r="JVN68" s="125"/>
      <c r="JVO68" s="125"/>
      <c r="JVP68" s="125"/>
      <c r="JVQ68" s="125"/>
      <c r="JVR68" s="125"/>
      <c r="JVS68" s="125"/>
      <c r="JVT68" s="125"/>
      <c r="JVU68" s="125"/>
      <c r="JVV68" s="125"/>
      <c r="JVW68" s="125"/>
      <c r="JVX68" s="125"/>
      <c r="JVY68" s="125"/>
      <c r="JVZ68" s="125"/>
      <c r="JWA68" s="125"/>
      <c r="JWB68" s="125"/>
      <c r="JWC68" s="125"/>
      <c r="JWD68" s="125"/>
      <c r="JWE68" s="125"/>
      <c r="JWF68" s="125"/>
      <c r="JWG68" s="125"/>
      <c r="JWH68" s="125"/>
      <c r="JWI68" s="125"/>
      <c r="JWJ68" s="125"/>
      <c r="JWK68" s="125"/>
      <c r="JWL68" s="125"/>
      <c r="JWM68" s="125"/>
      <c r="JWN68" s="125"/>
      <c r="JWO68" s="125"/>
      <c r="JWP68" s="125"/>
      <c r="JWQ68" s="125"/>
      <c r="JWR68" s="125"/>
      <c r="JWS68" s="125"/>
      <c r="JWT68" s="125"/>
      <c r="JWU68" s="125"/>
      <c r="JWV68" s="125"/>
      <c r="JWW68" s="125"/>
      <c r="JWX68" s="125"/>
      <c r="JWY68" s="125"/>
      <c r="JWZ68" s="125"/>
      <c r="JXA68" s="125"/>
      <c r="JXB68" s="125"/>
      <c r="JXC68" s="125"/>
      <c r="JXD68" s="125"/>
      <c r="JXE68" s="125"/>
      <c r="JXF68" s="125"/>
      <c r="JXG68" s="125"/>
      <c r="JXH68" s="125"/>
      <c r="JXI68" s="125"/>
      <c r="JXJ68" s="125"/>
      <c r="JXK68" s="125"/>
      <c r="JXL68" s="125"/>
      <c r="JXM68" s="125"/>
      <c r="JXN68" s="125"/>
      <c r="JXO68" s="125"/>
      <c r="JXP68" s="125"/>
      <c r="JXQ68" s="125"/>
      <c r="JXR68" s="125"/>
      <c r="JXS68" s="125"/>
      <c r="JXT68" s="125"/>
      <c r="JXU68" s="125"/>
      <c r="JXV68" s="125"/>
      <c r="JXW68" s="125"/>
      <c r="JXX68" s="125"/>
      <c r="JXY68" s="125"/>
      <c r="JXZ68" s="125"/>
      <c r="JYA68" s="125"/>
      <c r="JYB68" s="125"/>
      <c r="JYC68" s="125"/>
      <c r="JYD68" s="125"/>
      <c r="JYE68" s="125"/>
      <c r="JYF68" s="125"/>
      <c r="JYG68" s="125"/>
      <c r="JYH68" s="125"/>
      <c r="JYI68" s="125"/>
      <c r="JYJ68" s="125"/>
      <c r="JYK68" s="125"/>
      <c r="JYL68" s="125"/>
      <c r="JYM68" s="125"/>
      <c r="JYN68" s="125"/>
      <c r="JYO68" s="125"/>
      <c r="JYP68" s="125"/>
      <c r="JYQ68" s="125"/>
      <c r="JYR68" s="125"/>
      <c r="JYS68" s="125"/>
      <c r="JYT68" s="125"/>
      <c r="JYU68" s="125"/>
      <c r="JYV68" s="125"/>
      <c r="JYW68" s="125"/>
      <c r="JYX68" s="125"/>
      <c r="JYY68" s="125"/>
      <c r="JYZ68" s="125"/>
      <c r="JZA68" s="125"/>
      <c r="JZB68" s="125"/>
      <c r="JZC68" s="125"/>
      <c r="JZD68" s="125"/>
      <c r="JZE68" s="125"/>
      <c r="JZF68" s="125"/>
      <c r="JZG68" s="125"/>
      <c r="JZH68" s="125"/>
      <c r="JZI68" s="125"/>
      <c r="JZJ68" s="125"/>
      <c r="JZK68" s="125"/>
      <c r="JZL68" s="125"/>
      <c r="JZM68" s="125"/>
      <c r="JZN68" s="125"/>
      <c r="JZO68" s="125"/>
      <c r="JZP68" s="125"/>
      <c r="JZQ68" s="125"/>
      <c r="JZR68" s="125"/>
      <c r="JZS68" s="125"/>
      <c r="JZT68" s="125"/>
      <c r="JZU68" s="125"/>
      <c r="JZV68" s="125"/>
      <c r="JZW68" s="125"/>
      <c r="JZX68" s="125"/>
      <c r="JZY68" s="125"/>
      <c r="JZZ68" s="125"/>
      <c r="KAA68" s="125"/>
      <c r="KAB68" s="125"/>
      <c r="KAC68" s="125"/>
      <c r="KAD68" s="125"/>
      <c r="KAE68" s="125"/>
      <c r="KAF68" s="125"/>
      <c r="KAG68" s="125"/>
      <c r="KAH68" s="125"/>
      <c r="KAI68" s="125"/>
      <c r="KAJ68" s="125"/>
      <c r="KAK68" s="125"/>
      <c r="KAL68" s="125"/>
      <c r="KAM68" s="125"/>
      <c r="KAN68" s="125"/>
      <c r="KAO68" s="125"/>
      <c r="KAP68" s="125"/>
      <c r="KAQ68" s="125"/>
      <c r="KAR68" s="125"/>
      <c r="KAS68" s="125"/>
      <c r="KAT68" s="125"/>
      <c r="KAU68" s="125"/>
      <c r="KAV68" s="125"/>
      <c r="KAW68" s="125"/>
      <c r="KAX68" s="125"/>
      <c r="KAY68" s="125"/>
      <c r="KAZ68" s="125"/>
      <c r="KBA68" s="125"/>
      <c r="KBB68" s="125"/>
      <c r="KBC68" s="125"/>
      <c r="KBD68" s="125"/>
      <c r="KBE68" s="125"/>
      <c r="KBF68" s="125"/>
      <c r="KBG68" s="125"/>
      <c r="KBH68" s="125"/>
      <c r="KBI68" s="125"/>
      <c r="KBJ68" s="125"/>
      <c r="KBK68" s="125"/>
      <c r="KBL68" s="125"/>
      <c r="KBM68" s="125"/>
      <c r="KBN68" s="125"/>
      <c r="KBO68" s="125"/>
      <c r="KBP68" s="125"/>
      <c r="KBQ68" s="125"/>
      <c r="KBR68" s="125"/>
      <c r="KBS68" s="125"/>
      <c r="KBT68" s="125"/>
      <c r="KBU68" s="125"/>
      <c r="KBV68" s="125"/>
      <c r="KBW68" s="125"/>
      <c r="KBX68" s="125"/>
      <c r="KBY68" s="125"/>
      <c r="KBZ68" s="125"/>
      <c r="KCA68" s="125"/>
      <c r="KCB68" s="125"/>
      <c r="KCC68" s="125"/>
      <c r="KCD68" s="125"/>
      <c r="KCE68" s="125"/>
      <c r="KCF68" s="125"/>
      <c r="KCG68" s="125"/>
      <c r="KCH68" s="125"/>
      <c r="KCI68" s="125"/>
      <c r="KCJ68" s="125"/>
      <c r="KCK68" s="125"/>
      <c r="KCL68" s="125"/>
      <c r="KCM68" s="125"/>
      <c r="KCN68" s="125"/>
      <c r="KCO68" s="125"/>
      <c r="KCP68" s="125"/>
      <c r="KCQ68" s="125"/>
      <c r="KCR68" s="125"/>
      <c r="KCS68" s="125"/>
      <c r="KCT68" s="125"/>
      <c r="KCU68" s="125"/>
      <c r="KCV68" s="125"/>
      <c r="KCW68" s="125"/>
      <c r="KCX68" s="125"/>
      <c r="KCY68" s="125"/>
      <c r="KCZ68" s="125"/>
      <c r="KDA68" s="125"/>
      <c r="KDB68" s="125"/>
      <c r="KDC68" s="125"/>
      <c r="KDD68" s="125"/>
      <c r="KDE68" s="125"/>
      <c r="KDF68" s="125"/>
      <c r="KDG68" s="125"/>
      <c r="KDH68" s="125"/>
      <c r="KDI68" s="125"/>
      <c r="KDJ68" s="125"/>
      <c r="KDK68" s="125"/>
      <c r="KDL68" s="125"/>
      <c r="KDM68" s="125"/>
      <c r="KDN68" s="125"/>
      <c r="KDO68" s="125"/>
      <c r="KDP68" s="125"/>
      <c r="KDQ68" s="125"/>
      <c r="KDR68" s="125"/>
      <c r="KDS68" s="125"/>
      <c r="KDT68" s="125"/>
      <c r="KDU68" s="125"/>
      <c r="KDV68" s="125"/>
      <c r="KDW68" s="125"/>
      <c r="KDX68" s="125"/>
      <c r="KDY68" s="125"/>
      <c r="KDZ68" s="125"/>
      <c r="KEA68" s="125"/>
      <c r="KEB68" s="125"/>
      <c r="KEC68" s="125"/>
      <c r="KED68" s="125"/>
      <c r="KEE68" s="125"/>
      <c r="KEF68" s="125"/>
      <c r="KEG68" s="125"/>
      <c r="KEH68" s="125"/>
      <c r="KEI68" s="125"/>
      <c r="KEJ68" s="125"/>
      <c r="KEK68" s="125"/>
      <c r="KEL68" s="125"/>
      <c r="KEM68" s="125"/>
      <c r="KEN68" s="125"/>
      <c r="KEO68" s="125"/>
      <c r="KEP68" s="125"/>
      <c r="KEQ68" s="125"/>
      <c r="KER68" s="125"/>
      <c r="KES68" s="125"/>
      <c r="KET68" s="125"/>
      <c r="KEU68" s="125"/>
      <c r="KEV68" s="125"/>
      <c r="KEW68" s="125"/>
      <c r="KEX68" s="125"/>
      <c r="KEY68" s="125"/>
      <c r="KEZ68" s="125"/>
      <c r="KFA68" s="125"/>
      <c r="KFB68" s="125"/>
      <c r="KFC68" s="125"/>
      <c r="KFD68" s="125"/>
      <c r="KFE68" s="125"/>
      <c r="KFF68" s="125"/>
      <c r="KFG68" s="125"/>
      <c r="KFH68" s="125"/>
      <c r="KFI68" s="125"/>
      <c r="KFJ68" s="125"/>
      <c r="KFK68" s="125"/>
      <c r="KFL68" s="125"/>
      <c r="KFM68" s="125"/>
      <c r="KFN68" s="125"/>
      <c r="KFO68" s="125"/>
      <c r="KFP68" s="125"/>
      <c r="KFQ68" s="125"/>
      <c r="KFR68" s="125"/>
      <c r="KFS68" s="125"/>
      <c r="KFT68" s="125"/>
      <c r="KFU68" s="125"/>
      <c r="KFV68" s="125"/>
      <c r="KFW68" s="125"/>
      <c r="KFX68" s="125"/>
      <c r="KFY68" s="125"/>
      <c r="KFZ68" s="125"/>
      <c r="KGA68" s="125"/>
      <c r="KGB68" s="125"/>
      <c r="KGC68" s="125"/>
      <c r="KGD68" s="125"/>
      <c r="KGE68" s="125"/>
      <c r="KGF68" s="125"/>
      <c r="KGG68" s="125"/>
      <c r="KGH68" s="125"/>
      <c r="KGI68" s="125"/>
      <c r="KGJ68" s="125"/>
      <c r="KGK68" s="125"/>
      <c r="KGL68" s="125"/>
      <c r="KGM68" s="125"/>
      <c r="KGN68" s="125"/>
      <c r="KGO68" s="125"/>
      <c r="KGP68" s="125"/>
      <c r="KGQ68" s="125"/>
      <c r="KGR68" s="125"/>
      <c r="KGS68" s="125"/>
      <c r="KGT68" s="125"/>
      <c r="KGU68" s="125"/>
      <c r="KGV68" s="125"/>
      <c r="KGW68" s="125"/>
      <c r="KGX68" s="125"/>
      <c r="KGY68" s="125"/>
      <c r="KGZ68" s="125"/>
      <c r="KHA68" s="125"/>
      <c r="KHB68" s="125"/>
      <c r="KHC68" s="125"/>
      <c r="KHD68" s="125"/>
      <c r="KHE68" s="125"/>
      <c r="KHF68" s="125"/>
      <c r="KHG68" s="125"/>
      <c r="KHH68" s="125"/>
      <c r="KHI68" s="125"/>
      <c r="KHJ68" s="125"/>
      <c r="KHK68" s="125"/>
      <c r="KHL68" s="125"/>
      <c r="KHM68" s="125"/>
      <c r="KHN68" s="125"/>
      <c r="KHO68" s="125"/>
      <c r="KHP68" s="125"/>
      <c r="KHQ68" s="125"/>
      <c r="KHR68" s="125"/>
      <c r="KHS68" s="125"/>
      <c r="KHT68" s="125"/>
      <c r="KHU68" s="125"/>
      <c r="KHV68" s="125"/>
      <c r="KHW68" s="125"/>
      <c r="KHX68" s="125"/>
      <c r="KHY68" s="125"/>
      <c r="KHZ68" s="125"/>
      <c r="KIA68" s="125"/>
      <c r="KIB68" s="125"/>
      <c r="KIC68" s="125"/>
      <c r="KID68" s="125"/>
      <c r="KIE68" s="125"/>
      <c r="KIF68" s="125"/>
      <c r="KIG68" s="125"/>
      <c r="KIH68" s="125"/>
      <c r="KII68" s="125"/>
      <c r="KIJ68" s="125"/>
      <c r="KIK68" s="125"/>
      <c r="KIL68" s="125"/>
      <c r="KIM68" s="125"/>
      <c r="KIN68" s="125"/>
      <c r="KIO68" s="125"/>
      <c r="KIP68" s="125"/>
      <c r="KIQ68" s="125"/>
      <c r="KIR68" s="125"/>
      <c r="KIS68" s="125"/>
      <c r="KIT68" s="125"/>
      <c r="KIU68" s="125"/>
      <c r="KIV68" s="125"/>
      <c r="KIW68" s="125"/>
      <c r="KIX68" s="125"/>
      <c r="KIY68" s="125"/>
      <c r="KIZ68" s="125"/>
      <c r="KJA68" s="125"/>
      <c r="KJB68" s="125"/>
      <c r="KJC68" s="125"/>
      <c r="KJD68" s="125"/>
      <c r="KJE68" s="125"/>
      <c r="KJF68" s="125"/>
      <c r="KJG68" s="125"/>
      <c r="KJH68" s="125"/>
      <c r="KJI68" s="125"/>
      <c r="KJJ68" s="125"/>
      <c r="KJK68" s="125"/>
      <c r="KJL68" s="125"/>
      <c r="KJM68" s="125"/>
      <c r="KJN68" s="125"/>
      <c r="KJO68" s="125"/>
      <c r="KJP68" s="125"/>
      <c r="KJQ68" s="125"/>
      <c r="KJR68" s="125"/>
      <c r="KJS68" s="125"/>
      <c r="KJT68" s="125"/>
      <c r="KJU68" s="125"/>
      <c r="KJV68" s="125"/>
      <c r="KJW68" s="125"/>
      <c r="KJX68" s="125"/>
      <c r="KJY68" s="125"/>
      <c r="KJZ68" s="125"/>
      <c r="KKA68" s="125"/>
      <c r="KKB68" s="125"/>
      <c r="KKC68" s="125"/>
      <c r="KKD68" s="125"/>
      <c r="KKE68" s="125"/>
      <c r="KKF68" s="125"/>
      <c r="KKG68" s="125"/>
      <c r="KKH68" s="125"/>
      <c r="KKI68" s="125"/>
      <c r="KKJ68" s="125"/>
      <c r="KKK68" s="125"/>
      <c r="KKL68" s="125"/>
      <c r="KKM68" s="125"/>
      <c r="KKN68" s="125"/>
      <c r="KKO68" s="125"/>
      <c r="KKP68" s="125"/>
      <c r="KKQ68" s="125"/>
      <c r="KKR68" s="125"/>
      <c r="KKS68" s="125"/>
      <c r="KKT68" s="125"/>
      <c r="KKU68" s="125"/>
      <c r="KKV68" s="125"/>
      <c r="KKW68" s="125"/>
      <c r="KKX68" s="125"/>
      <c r="KKY68" s="125"/>
      <c r="KKZ68" s="125"/>
      <c r="KLA68" s="125"/>
      <c r="KLB68" s="125"/>
      <c r="KLC68" s="125"/>
      <c r="KLD68" s="125"/>
      <c r="KLE68" s="125"/>
      <c r="KLF68" s="125"/>
      <c r="KLG68" s="125"/>
      <c r="KLH68" s="125"/>
      <c r="KLI68" s="125"/>
      <c r="KLJ68" s="125"/>
      <c r="KLK68" s="125"/>
      <c r="KLL68" s="125"/>
      <c r="KLM68" s="125"/>
      <c r="KLN68" s="125"/>
      <c r="KLO68" s="125"/>
      <c r="KLP68" s="125"/>
      <c r="KLQ68" s="125"/>
      <c r="KLR68" s="125"/>
      <c r="KLS68" s="125"/>
      <c r="KLT68" s="125"/>
      <c r="KLU68" s="125"/>
      <c r="KLV68" s="125"/>
      <c r="KLW68" s="125"/>
      <c r="KLX68" s="125"/>
      <c r="KLY68" s="125"/>
      <c r="KLZ68" s="125"/>
      <c r="KMA68" s="125"/>
      <c r="KMB68" s="125"/>
      <c r="KMC68" s="125"/>
      <c r="KMD68" s="125"/>
      <c r="KME68" s="125"/>
      <c r="KMF68" s="125"/>
      <c r="KMG68" s="125"/>
      <c r="KMH68" s="125"/>
      <c r="KMI68" s="125"/>
      <c r="KMJ68" s="125"/>
      <c r="KMK68" s="125"/>
      <c r="KML68" s="125"/>
      <c r="KMM68" s="125"/>
      <c r="KMN68" s="125"/>
      <c r="KMO68" s="125"/>
      <c r="KMP68" s="125"/>
      <c r="KMQ68" s="125"/>
      <c r="KMR68" s="125"/>
      <c r="KMS68" s="125"/>
      <c r="KMT68" s="125"/>
      <c r="KMU68" s="125"/>
      <c r="KMV68" s="125"/>
      <c r="KMW68" s="125"/>
      <c r="KMX68" s="125"/>
      <c r="KMY68" s="125"/>
      <c r="KMZ68" s="125"/>
      <c r="KNA68" s="125"/>
      <c r="KNB68" s="125"/>
      <c r="KNC68" s="125"/>
      <c r="KND68" s="125"/>
      <c r="KNE68" s="125"/>
      <c r="KNF68" s="125"/>
      <c r="KNG68" s="125"/>
      <c r="KNH68" s="125"/>
      <c r="KNI68" s="125"/>
      <c r="KNJ68" s="125"/>
      <c r="KNK68" s="125"/>
      <c r="KNL68" s="125"/>
      <c r="KNM68" s="125"/>
      <c r="KNN68" s="125"/>
      <c r="KNO68" s="125"/>
      <c r="KNP68" s="125"/>
      <c r="KNQ68" s="125"/>
      <c r="KNR68" s="125"/>
      <c r="KNS68" s="125"/>
      <c r="KNT68" s="125"/>
      <c r="KNU68" s="125"/>
      <c r="KNV68" s="125"/>
      <c r="KNW68" s="125"/>
      <c r="KNX68" s="125"/>
      <c r="KNY68" s="125"/>
      <c r="KNZ68" s="125"/>
      <c r="KOA68" s="125"/>
      <c r="KOB68" s="125"/>
      <c r="KOC68" s="125"/>
      <c r="KOD68" s="125"/>
      <c r="KOE68" s="125"/>
      <c r="KOF68" s="125"/>
      <c r="KOG68" s="125"/>
      <c r="KOH68" s="125"/>
      <c r="KOI68" s="125"/>
      <c r="KOJ68" s="125"/>
      <c r="KOK68" s="125"/>
      <c r="KOL68" s="125"/>
      <c r="KOM68" s="125"/>
      <c r="KON68" s="125"/>
      <c r="KOO68" s="125"/>
      <c r="KOP68" s="125"/>
      <c r="KOQ68" s="125"/>
      <c r="KOR68" s="125"/>
      <c r="KOS68" s="125"/>
      <c r="KOT68" s="125"/>
      <c r="KOU68" s="125"/>
      <c r="KOV68" s="125"/>
      <c r="KOW68" s="125"/>
      <c r="KOX68" s="125"/>
      <c r="KOY68" s="125"/>
      <c r="KOZ68" s="125"/>
      <c r="KPA68" s="125"/>
      <c r="KPB68" s="125"/>
      <c r="KPC68" s="125"/>
      <c r="KPD68" s="125"/>
      <c r="KPE68" s="125"/>
      <c r="KPF68" s="125"/>
      <c r="KPG68" s="125"/>
      <c r="KPH68" s="125"/>
      <c r="KPI68" s="125"/>
      <c r="KPJ68" s="125"/>
      <c r="KPK68" s="125"/>
      <c r="KPL68" s="125"/>
      <c r="KPM68" s="125"/>
      <c r="KPN68" s="125"/>
      <c r="KPO68" s="125"/>
      <c r="KPP68" s="125"/>
      <c r="KPQ68" s="125"/>
      <c r="KPR68" s="125"/>
      <c r="KPS68" s="125"/>
      <c r="KPT68" s="125"/>
      <c r="KPU68" s="125"/>
      <c r="KPV68" s="125"/>
      <c r="KPW68" s="125"/>
      <c r="KPX68" s="125"/>
      <c r="KPY68" s="125"/>
      <c r="KPZ68" s="125"/>
      <c r="KQA68" s="125"/>
      <c r="KQB68" s="125"/>
      <c r="KQC68" s="125"/>
      <c r="KQD68" s="125"/>
      <c r="KQE68" s="125"/>
      <c r="KQF68" s="125"/>
      <c r="KQG68" s="125"/>
      <c r="KQH68" s="125"/>
      <c r="KQI68" s="125"/>
      <c r="KQJ68" s="125"/>
      <c r="KQK68" s="125"/>
      <c r="KQL68" s="125"/>
      <c r="KQM68" s="125"/>
      <c r="KQN68" s="125"/>
      <c r="KQO68" s="125"/>
      <c r="KQP68" s="125"/>
      <c r="KQQ68" s="125"/>
      <c r="KQR68" s="125"/>
      <c r="KQS68" s="125"/>
      <c r="KQT68" s="125"/>
      <c r="KQU68" s="125"/>
      <c r="KQV68" s="125"/>
      <c r="KQW68" s="125"/>
      <c r="KQX68" s="125"/>
      <c r="KQY68" s="125"/>
      <c r="KQZ68" s="125"/>
      <c r="KRA68" s="125"/>
      <c r="KRB68" s="125"/>
      <c r="KRC68" s="125"/>
      <c r="KRD68" s="125"/>
      <c r="KRE68" s="125"/>
      <c r="KRF68" s="125"/>
      <c r="KRG68" s="125"/>
      <c r="KRH68" s="125"/>
      <c r="KRI68" s="125"/>
      <c r="KRJ68" s="125"/>
      <c r="KRK68" s="125"/>
      <c r="KRL68" s="125"/>
      <c r="KRM68" s="125"/>
      <c r="KRN68" s="125"/>
      <c r="KRO68" s="125"/>
      <c r="KRP68" s="125"/>
      <c r="KRQ68" s="125"/>
      <c r="KRR68" s="125"/>
      <c r="KRS68" s="125"/>
      <c r="KRT68" s="125"/>
      <c r="KRU68" s="125"/>
      <c r="KRV68" s="125"/>
      <c r="KRW68" s="125"/>
      <c r="KRX68" s="125"/>
      <c r="KRY68" s="125"/>
      <c r="KRZ68" s="125"/>
      <c r="KSA68" s="125"/>
      <c r="KSB68" s="125"/>
      <c r="KSC68" s="125"/>
      <c r="KSD68" s="125"/>
      <c r="KSE68" s="125"/>
      <c r="KSF68" s="125"/>
      <c r="KSG68" s="125"/>
      <c r="KSH68" s="125"/>
      <c r="KSI68" s="125"/>
      <c r="KSJ68" s="125"/>
      <c r="KSK68" s="125"/>
      <c r="KSL68" s="125"/>
      <c r="KSM68" s="125"/>
      <c r="KSN68" s="125"/>
      <c r="KSO68" s="125"/>
      <c r="KSP68" s="125"/>
      <c r="KSQ68" s="125"/>
      <c r="KSR68" s="125"/>
      <c r="KSS68" s="125"/>
      <c r="KST68" s="125"/>
      <c r="KSU68" s="125"/>
      <c r="KSV68" s="125"/>
      <c r="KSW68" s="125"/>
      <c r="KSX68" s="125"/>
      <c r="KSY68" s="125"/>
      <c r="KSZ68" s="125"/>
      <c r="KTA68" s="125"/>
      <c r="KTB68" s="125"/>
      <c r="KTC68" s="125"/>
      <c r="KTD68" s="125"/>
      <c r="KTE68" s="125"/>
      <c r="KTF68" s="125"/>
      <c r="KTG68" s="125"/>
      <c r="KTH68" s="125"/>
      <c r="KTI68" s="125"/>
      <c r="KTJ68" s="125"/>
      <c r="KTK68" s="125"/>
      <c r="KTL68" s="125"/>
      <c r="KTM68" s="125"/>
      <c r="KTN68" s="125"/>
      <c r="KTO68" s="125"/>
      <c r="KTP68" s="125"/>
      <c r="KTQ68" s="125"/>
      <c r="KTR68" s="125"/>
      <c r="KTS68" s="125"/>
      <c r="KTT68" s="125"/>
      <c r="KTU68" s="125"/>
      <c r="KTV68" s="125"/>
      <c r="KTW68" s="125"/>
      <c r="KTX68" s="125"/>
      <c r="KTY68" s="125"/>
      <c r="KTZ68" s="125"/>
      <c r="KUA68" s="125"/>
      <c r="KUB68" s="125"/>
      <c r="KUC68" s="125"/>
      <c r="KUD68" s="125"/>
      <c r="KUE68" s="125"/>
      <c r="KUF68" s="125"/>
      <c r="KUG68" s="125"/>
      <c r="KUH68" s="125"/>
      <c r="KUI68" s="125"/>
      <c r="KUJ68" s="125"/>
      <c r="KUK68" s="125"/>
      <c r="KUL68" s="125"/>
      <c r="KUM68" s="125"/>
      <c r="KUN68" s="125"/>
      <c r="KUO68" s="125"/>
      <c r="KUP68" s="125"/>
      <c r="KUQ68" s="125"/>
      <c r="KUR68" s="125"/>
      <c r="KUS68" s="125"/>
      <c r="KUT68" s="125"/>
      <c r="KUU68" s="125"/>
      <c r="KUV68" s="125"/>
      <c r="KUW68" s="125"/>
      <c r="KUX68" s="125"/>
      <c r="KUY68" s="125"/>
      <c r="KUZ68" s="125"/>
      <c r="KVA68" s="125"/>
      <c r="KVB68" s="125"/>
      <c r="KVC68" s="125"/>
      <c r="KVD68" s="125"/>
      <c r="KVE68" s="125"/>
      <c r="KVF68" s="125"/>
      <c r="KVG68" s="125"/>
      <c r="KVH68" s="125"/>
      <c r="KVI68" s="125"/>
      <c r="KVJ68" s="125"/>
      <c r="KVK68" s="125"/>
      <c r="KVL68" s="125"/>
      <c r="KVM68" s="125"/>
      <c r="KVN68" s="125"/>
      <c r="KVO68" s="125"/>
      <c r="KVP68" s="125"/>
      <c r="KVQ68" s="125"/>
      <c r="KVR68" s="125"/>
      <c r="KVS68" s="125"/>
      <c r="KVT68" s="125"/>
      <c r="KVU68" s="125"/>
      <c r="KVV68" s="125"/>
      <c r="KVW68" s="125"/>
      <c r="KVX68" s="125"/>
      <c r="KVY68" s="125"/>
      <c r="KVZ68" s="125"/>
      <c r="KWA68" s="125"/>
      <c r="KWB68" s="125"/>
      <c r="KWC68" s="125"/>
      <c r="KWD68" s="125"/>
      <c r="KWE68" s="125"/>
      <c r="KWF68" s="125"/>
      <c r="KWG68" s="125"/>
      <c r="KWH68" s="125"/>
      <c r="KWI68" s="125"/>
      <c r="KWJ68" s="125"/>
      <c r="KWK68" s="125"/>
      <c r="KWL68" s="125"/>
      <c r="KWM68" s="125"/>
      <c r="KWN68" s="125"/>
      <c r="KWO68" s="125"/>
      <c r="KWP68" s="125"/>
      <c r="KWQ68" s="125"/>
      <c r="KWR68" s="125"/>
      <c r="KWS68" s="125"/>
      <c r="KWT68" s="125"/>
      <c r="KWU68" s="125"/>
      <c r="KWV68" s="125"/>
      <c r="KWW68" s="125"/>
      <c r="KWX68" s="125"/>
      <c r="KWY68" s="125"/>
      <c r="KWZ68" s="125"/>
      <c r="KXA68" s="125"/>
      <c r="KXB68" s="125"/>
      <c r="KXC68" s="125"/>
      <c r="KXD68" s="125"/>
      <c r="KXE68" s="125"/>
      <c r="KXF68" s="125"/>
      <c r="KXG68" s="125"/>
      <c r="KXH68" s="125"/>
      <c r="KXI68" s="125"/>
      <c r="KXJ68" s="125"/>
      <c r="KXK68" s="125"/>
      <c r="KXL68" s="125"/>
      <c r="KXM68" s="125"/>
      <c r="KXN68" s="125"/>
      <c r="KXO68" s="125"/>
      <c r="KXP68" s="125"/>
      <c r="KXQ68" s="125"/>
      <c r="KXR68" s="125"/>
      <c r="KXS68" s="125"/>
      <c r="KXT68" s="125"/>
      <c r="KXU68" s="125"/>
      <c r="KXV68" s="125"/>
      <c r="KXW68" s="125"/>
      <c r="KXX68" s="125"/>
      <c r="KXY68" s="125"/>
      <c r="KXZ68" s="125"/>
      <c r="KYA68" s="125"/>
      <c r="KYB68" s="125"/>
      <c r="KYC68" s="125"/>
      <c r="KYD68" s="125"/>
      <c r="KYE68" s="125"/>
      <c r="KYF68" s="125"/>
      <c r="KYG68" s="125"/>
      <c r="KYH68" s="125"/>
      <c r="KYI68" s="125"/>
      <c r="KYJ68" s="125"/>
      <c r="KYK68" s="125"/>
      <c r="KYL68" s="125"/>
      <c r="KYM68" s="125"/>
      <c r="KYN68" s="125"/>
      <c r="KYO68" s="125"/>
      <c r="KYP68" s="125"/>
      <c r="KYQ68" s="125"/>
      <c r="KYR68" s="125"/>
      <c r="KYS68" s="125"/>
      <c r="KYT68" s="125"/>
      <c r="KYU68" s="125"/>
      <c r="KYV68" s="125"/>
      <c r="KYW68" s="125"/>
      <c r="KYX68" s="125"/>
      <c r="KYY68" s="125"/>
      <c r="KYZ68" s="125"/>
      <c r="KZA68" s="125"/>
      <c r="KZB68" s="125"/>
      <c r="KZC68" s="125"/>
      <c r="KZD68" s="125"/>
      <c r="KZE68" s="125"/>
      <c r="KZF68" s="125"/>
      <c r="KZG68" s="125"/>
      <c r="KZH68" s="125"/>
      <c r="KZI68" s="125"/>
      <c r="KZJ68" s="125"/>
      <c r="KZK68" s="125"/>
      <c r="KZL68" s="125"/>
      <c r="KZM68" s="125"/>
      <c r="KZN68" s="125"/>
      <c r="KZO68" s="125"/>
      <c r="KZP68" s="125"/>
      <c r="KZQ68" s="125"/>
      <c r="KZR68" s="125"/>
      <c r="KZS68" s="125"/>
      <c r="KZT68" s="125"/>
      <c r="KZU68" s="125"/>
      <c r="KZV68" s="125"/>
      <c r="KZW68" s="125"/>
      <c r="KZX68" s="125"/>
      <c r="KZY68" s="125"/>
      <c r="KZZ68" s="125"/>
      <c r="LAA68" s="125"/>
      <c r="LAB68" s="125"/>
      <c r="LAC68" s="125"/>
      <c r="LAD68" s="125"/>
      <c r="LAE68" s="125"/>
      <c r="LAF68" s="125"/>
      <c r="LAG68" s="125"/>
      <c r="LAH68" s="125"/>
      <c r="LAI68" s="125"/>
      <c r="LAJ68" s="125"/>
      <c r="LAK68" s="125"/>
      <c r="LAL68" s="125"/>
      <c r="LAM68" s="125"/>
      <c r="LAN68" s="125"/>
      <c r="LAO68" s="125"/>
      <c r="LAP68" s="125"/>
      <c r="LAQ68" s="125"/>
      <c r="LAR68" s="125"/>
      <c r="LAS68" s="125"/>
      <c r="LAT68" s="125"/>
      <c r="LAU68" s="125"/>
      <c r="LAV68" s="125"/>
      <c r="LAW68" s="125"/>
      <c r="LAX68" s="125"/>
      <c r="LAY68" s="125"/>
      <c r="LAZ68" s="125"/>
      <c r="LBA68" s="125"/>
      <c r="LBB68" s="125"/>
      <c r="LBC68" s="125"/>
      <c r="LBD68" s="125"/>
      <c r="LBE68" s="125"/>
      <c r="LBF68" s="125"/>
      <c r="LBG68" s="125"/>
      <c r="LBH68" s="125"/>
      <c r="LBI68" s="125"/>
      <c r="LBJ68" s="125"/>
      <c r="LBK68" s="125"/>
      <c r="LBL68" s="125"/>
      <c r="LBM68" s="125"/>
      <c r="LBN68" s="125"/>
      <c r="LBO68" s="125"/>
      <c r="LBP68" s="125"/>
      <c r="LBQ68" s="125"/>
      <c r="LBR68" s="125"/>
      <c r="LBS68" s="125"/>
      <c r="LBT68" s="125"/>
      <c r="LBU68" s="125"/>
      <c r="LBV68" s="125"/>
      <c r="LBW68" s="125"/>
      <c r="LBX68" s="125"/>
      <c r="LBY68" s="125"/>
      <c r="LBZ68" s="125"/>
      <c r="LCA68" s="125"/>
      <c r="LCB68" s="125"/>
      <c r="LCC68" s="125"/>
      <c r="LCD68" s="125"/>
      <c r="LCE68" s="125"/>
      <c r="LCF68" s="125"/>
      <c r="LCG68" s="125"/>
      <c r="LCH68" s="125"/>
      <c r="LCI68" s="125"/>
      <c r="LCJ68" s="125"/>
      <c r="LCK68" s="125"/>
      <c r="LCL68" s="125"/>
      <c r="LCM68" s="125"/>
      <c r="LCN68" s="125"/>
      <c r="LCO68" s="125"/>
      <c r="LCP68" s="125"/>
      <c r="LCQ68" s="125"/>
      <c r="LCR68" s="125"/>
      <c r="LCS68" s="125"/>
      <c r="LCT68" s="125"/>
      <c r="LCU68" s="125"/>
      <c r="LCV68" s="125"/>
      <c r="LCW68" s="125"/>
      <c r="LCX68" s="125"/>
      <c r="LCY68" s="125"/>
      <c r="LCZ68" s="125"/>
      <c r="LDA68" s="125"/>
      <c r="LDB68" s="125"/>
      <c r="LDC68" s="125"/>
      <c r="LDD68" s="125"/>
      <c r="LDE68" s="125"/>
      <c r="LDF68" s="125"/>
      <c r="LDG68" s="125"/>
      <c r="LDH68" s="125"/>
      <c r="LDI68" s="125"/>
      <c r="LDJ68" s="125"/>
      <c r="LDK68" s="125"/>
      <c r="LDL68" s="125"/>
      <c r="LDM68" s="125"/>
      <c r="LDN68" s="125"/>
      <c r="LDO68" s="125"/>
      <c r="LDP68" s="125"/>
      <c r="LDQ68" s="125"/>
      <c r="LDR68" s="125"/>
      <c r="LDS68" s="125"/>
      <c r="LDT68" s="125"/>
      <c r="LDU68" s="125"/>
      <c r="LDV68" s="125"/>
      <c r="LDW68" s="125"/>
      <c r="LDX68" s="125"/>
      <c r="LDY68" s="125"/>
      <c r="LDZ68" s="125"/>
      <c r="LEA68" s="125"/>
      <c r="LEB68" s="125"/>
      <c r="LEC68" s="125"/>
      <c r="LED68" s="125"/>
      <c r="LEE68" s="125"/>
      <c r="LEF68" s="125"/>
      <c r="LEG68" s="125"/>
      <c r="LEH68" s="125"/>
      <c r="LEI68" s="125"/>
      <c r="LEJ68" s="125"/>
      <c r="LEK68" s="125"/>
      <c r="LEL68" s="125"/>
      <c r="LEM68" s="125"/>
      <c r="LEN68" s="125"/>
      <c r="LEO68" s="125"/>
      <c r="LEP68" s="125"/>
      <c r="LEQ68" s="125"/>
      <c r="LER68" s="125"/>
      <c r="LES68" s="125"/>
      <c r="LET68" s="125"/>
      <c r="LEU68" s="125"/>
      <c r="LEV68" s="125"/>
      <c r="LEW68" s="125"/>
      <c r="LEX68" s="125"/>
      <c r="LEY68" s="125"/>
      <c r="LEZ68" s="125"/>
      <c r="LFA68" s="125"/>
      <c r="LFB68" s="125"/>
      <c r="LFC68" s="125"/>
      <c r="LFD68" s="125"/>
      <c r="LFE68" s="125"/>
      <c r="LFF68" s="125"/>
      <c r="LFG68" s="125"/>
      <c r="LFH68" s="125"/>
      <c r="LFI68" s="125"/>
      <c r="LFJ68" s="125"/>
      <c r="LFK68" s="125"/>
      <c r="LFL68" s="125"/>
      <c r="LFM68" s="125"/>
      <c r="LFN68" s="125"/>
      <c r="LFO68" s="125"/>
      <c r="LFP68" s="125"/>
      <c r="LFQ68" s="125"/>
      <c r="LFR68" s="125"/>
      <c r="LFS68" s="125"/>
      <c r="LFT68" s="125"/>
      <c r="LFU68" s="125"/>
      <c r="LFV68" s="125"/>
      <c r="LFW68" s="125"/>
      <c r="LFX68" s="125"/>
      <c r="LFY68" s="125"/>
      <c r="LFZ68" s="125"/>
      <c r="LGA68" s="125"/>
      <c r="LGB68" s="125"/>
      <c r="LGC68" s="125"/>
      <c r="LGD68" s="125"/>
      <c r="LGE68" s="125"/>
      <c r="LGF68" s="125"/>
      <c r="LGG68" s="125"/>
      <c r="LGH68" s="125"/>
      <c r="LGI68" s="125"/>
      <c r="LGJ68" s="125"/>
      <c r="LGK68" s="125"/>
      <c r="LGL68" s="125"/>
      <c r="LGM68" s="125"/>
      <c r="LGN68" s="125"/>
      <c r="LGO68" s="125"/>
      <c r="LGP68" s="125"/>
      <c r="LGQ68" s="125"/>
      <c r="LGR68" s="125"/>
      <c r="LGS68" s="125"/>
      <c r="LGT68" s="125"/>
      <c r="LGU68" s="125"/>
      <c r="LGV68" s="125"/>
      <c r="LGW68" s="125"/>
      <c r="LGX68" s="125"/>
      <c r="LGY68" s="125"/>
      <c r="LGZ68" s="125"/>
      <c r="LHA68" s="125"/>
      <c r="LHB68" s="125"/>
      <c r="LHC68" s="125"/>
      <c r="LHD68" s="125"/>
      <c r="LHE68" s="125"/>
      <c r="LHF68" s="125"/>
      <c r="LHG68" s="125"/>
      <c r="LHH68" s="125"/>
      <c r="LHI68" s="125"/>
      <c r="LHJ68" s="125"/>
      <c r="LHK68" s="125"/>
      <c r="LHL68" s="125"/>
      <c r="LHM68" s="125"/>
      <c r="LHN68" s="125"/>
      <c r="LHO68" s="125"/>
      <c r="LHP68" s="125"/>
      <c r="LHQ68" s="125"/>
      <c r="LHR68" s="125"/>
      <c r="LHS68" s="125"/>
      <c r="LHT68" s="125"/>
      <c r="LHU68" s="125"/>
      <c r="LHV68" s="125"/>
      <c r="LHW68" s="125"/>
      <c r="LHX68" s="125"/>
      <c r="LHY68" s="125"/>
      <c r="LHZ68" s="125"/>
      <c r="LIA68" s="125"/>
      <c r="LIB68" s="125"/>
      <c r="LIC68" s="125"/>
      <c r="LID68" s="125"/>
      <c r="LIE68" s="125"/>
      <c r="LIF68" s="125"/>
      <c r="LIG68" s="125"/>
      <c r="LIH68" s="125"/>
      <c r="LII68" s="125"/>
      <c r="LIJ68" s="125"/>
      <c r="LIK68" s="125"/>
      <c r="LIL68" s="125"/>
      <c r="LIM68" s="125"/>
      <c r="LIN68" s="125"/>
      <c r="LIO68" s="125"/>
      <c r="LIP68" s="125"/>
      <c r="LIQ68" s="125"/>
      <c r="LIR68" s="125"/>
      <c r="LIS68" s="125"/>
      <c r="LIT68" s="125"/>
      <c r="LIU68" s="125"/>
      <c r="LIV68" s="125"/>
      <c r="LIW68" s="125"/>
      <c r="LIX68" s="125"/>
      <c r="LIY68" s="125"/>
      <c r="LIZ68" s="125"/>
      <c r="LJA68" s="125"/>
      <c r="LJB68" s="125"/>
      <c r="LJC68" s="125"/>
      <c r="LJD68" s="125"/>
      <c r="LJE68" s="125"/>
      <c r="LJF68" s="125"/>
      <c r="LJG68" s="125"/>
      <c r="LJH68" s="125"/>
      <c r="LJI68" s="125"/>
      <c r="LJJ68" s="125"/>
      <c r="LJK68" s="125"/>
      <c r="LJL68" s="125"/>
      <c r="LJM68" s="125"/>
      <c r="LJN68" s="125"/>
      <c r="LJO68" s="125"/>
      <c r="LJP68" s="125"/>
      <c r="LJQ68" s="125"/>
      <c r="LJR68" s="125"/>
      <c r="LJS68" s="125"/>
      <c r="LJT68" s="125"/>
      <c r="LJU68" s="125"/>
      <c r="LJV68" s="125"/>
      <c r="LJW68" s="125"/>
      <c r="LJX68" s="125"/>
      <c r="LJY68" s="125"/>
      <c r="LJZ68" s="125"/>
      <c r="LKA68" s="125"/>
      <c r="LKB68" s="125"/>
      <c r="LKC68" s="125"/>
      <c r="LKD68" s="125"/>
      <c r="LKE68" s="125"/>
      <c r="LKF68" s="125"/>
      <c r="LKG68" s="125"/>
      <c r="LKH68" s="125"/>
      <c r="LKI68" s="125"/>
      <c r="LKJ68" s="125"/>
      <c r="LKK68" s="125"/>
      <c r="LKL68" s="125"/>
      <c r="LKM68" s="125"/>
      <c r="LKN68" s="125"/>
      <c r="LKO68" s="125"/>
      <c r="LKP68" s="125"/>
      <c r="LKQ68" s="125"/>
      <c r="LKR68" s="125"/>
      <c r="LKS68" s="125"/>
      <c r="LKT68" s="125"/>
      <c r="LKU68" s="125"/>
      <c r="LKV68" s="125"/>
      <c r="LKW68" s="125"/>
      <c r="LKX68" s="125"/>
      <c r="LKY68" s="125"/>
      <c r="LKZ68" s="125"/>
      <c r="LLA68" s="125"/>
      <c r="LLB68" s="125"/>
      <c r="LLC68" s="125"/>
      <c r="LLD68" s="125"/>
      <c r="LLE68" s="125"/>
      <c r="LLF68" s="125"/>
      <c r="LLG68" s="125"/>
      <c r="LLH68" s="125"/>
      <c r="LLI68" s="125"/>
      <c r="LLJ68" s="125"/>
      <c r="LLK68" s="125"/>
      <c r="LLL68" s="125"/>
      <c r="LLM68" s="125"/>
      <c r="LLN68" s="125"/>
      <c r="LLO68" s="125"/>
      <c r="LLP68" s="125"/>
      <c r="LLQ68" s="125"/>
      <c r="LLR68" s="125"/>
      <c r="LLS68" s="125"/>
      <c r="LLT68" s="125"/>
      <c r="LLU68" s="125"/>
      <c r="LLV68" s="125"/>
      <c r="LLW68" s="125"/>
      <c r="LLX68" s="125"/>
      <c r="LLY68" s="125"/>
      <c r="LLZ68" s="125"/>
      <c r="LMA68" s="125"/>
      <c r="LMB68" s="125"/>
      <c r="LMC68" s="125"/>
      <c r="LMD68" s="125"/>
      <c r="LME68" s="125"/>
      <c r="LMF68" s="125"/>
      <c r="LMG68" s="125"/>
      <c r="LMH68" s="125"/>
      <c r="LMI68" s="125"/>
      <c r="LMJ68" s="125"/>
      <c r="LMK68" s="125"/>
      <c r="LML68" s="125"/>
      <c r="LMM68" s="125"/>
      <c r="LMN68" s="125"/>
      <c r="LMO68" s="125"/>
      <c r="LMP68" s="125"/>
      <c r="LMQ68" s="125"/>
      <c r="LMR68" s="125"/>
      <c r="LMS68" s="125"/>
      <c r="LMT68" s="125"/>
      <c r="LMU68" s="125"/>
      <c r="LMV68" s="125"/>
      <c r="LMW68" s="125"/>
      <c r="LMX68" s="125"/>
      <c r="LMY68" s="125"/>
      <c r="LMZ68" s="125"/>
      <c r="LNA68" s="125"/>
      <c r="LNB68" s="125"/>
      <c r="LNC68" s="125"/>
      <c r="LND68" s="125"/>
      <c r="LNE68" s="125"/>
      <c r="LNF68" s="125"/>
      <c r="LNG68" s="125"/>
      <c r="LNH68" s="125"/>
      <c r="LNI68" s="125"/>
      <c r="LNJ68" s="125"/>
      <c r="LNK68" s="125"/>
      <c r="LNL68" s="125"/>
      <c r="LNM68" s="125"/>
      <c r="LNN68" s="125"/>
      <c r="LNO68" s="125"/>
      <c r="LNP68" s="125"/>
      <c r="LNQ68" s="125"/>
      <c r="LNR68" s="125"/>
      <c r="LNS68" s="125"/>
      <c r="LNT68" s="125"/>
      <c r="LNU68" s="125"/>
      <c r="LNV68" s="125"/>
      <c r="LNW68" s="125"/>
      <c r="LNX68" s="125"/>
      <c r="LNY68" s="125"/>
      <c r="LNZ68" s="125"/>
      <c r="LOA68" s="125"/>
      <c r="LOB68" s="125"/>
      <c r="LOC68" s="125"/>
      <c r="LOD68" s="125"/>
      <c r="LOE68" s="125"/>
      <c r="LOF68" s="125"/>
      <c r="LOG68" s="125"/>
      <c r="LOH68" s="125"/>
      <c r="LOI68" s="125"/>
      <c r="LOJ68" s="125"/>
      <c r="LOK68" s="125"/>
      <c r="LOL68" s="125"/>
      <c r="LOM68" s="125"/>
      <c r="LON68" s="125"/>
      <c r="LOO68" s="125"/>
      <c r="LOP68" s="125"/>
      <c r="LOQ68" s="125"/>
      <c r="LOR68" s="125"/>
      <c r="LOS68" s="125"/>
      <c r="LOT68" s="125"/>
      <c r="LOU68" s="125"/>
      <c r="LOV68" s="125"/>
      <c r="LOW68" s="125"/>
      <c r="LOX68" s="125"/>
      <c r="LOY68" s="125"/>
      <c r="LOZ68" s="125"/>
      <c r="LPA68" s="125"/>
      <c r="LPB68" s="125"/>
      <c r="LPC68" s="125"/>
      <c r="LPD68" s="125"/>
      <c r="LPE68" s="125"/>
      <c r="LPF68" s="125"/>
      <c r="LPG68" s="125"/>
      <c r="LPH68" s="125"/>
      <c r="LPI68" s="125"/>
      <c r="LPJ68" s="125"/>
      <c r="LPK68" s="125"/>
      <c r="LPL68" s="125"/>
      <c r="LPM68" s="125"/>
      <c r="LPN68" s="125"/>
      <c r="LPO68" s="125"/>
      <c r="LPP68" s="125"/>
      <c r="LPQ68" s="125"/>
      <c r="LPR68" s="125"/>
      <c r="LPS68" s="125"/>
      <c r="LPT68" s="125"/>
      <c r="LPU68" s="125"/>
      <c r="LPV68" s="125"/>
      <c r="LPW68" s="125"/>
      <c r="LPX68" s="125"/>
      <c r="LPY68" s="125"/>
      <c r="LPZ68" s="125"/>
      <c r="LQA68" s="125"/>
      <c r="LQB68" s="125"/>
      <c r="LQC68" s="125"/>
      <c r="LQD68" s="125"/>
      <c r="LQE68" s="125"/>
      <c r="LQF68" s="125"/>
      <c r="LQG68" s="125"/>
      <c r="LQH68" s="125"/>
      <c r="LQI68" s="125"/>
      <c r="LQJ68" s="125"/>
      <c r="LQK68" s="125"/>
      <c r="LQL68" s="125"/>
      <c r="LQM68" s="125"/>
      <c r="LQN68" s="125"/>
      <c r="LQO68" s="125"/>
      <c r="LQP68" s="125"/>
      <c r="LQQ68" s="125"/>
      <c r="LQR68" s="125"/>
      <c r="LQS68" s="125"/>
      <c r="LQT68" s="125"/>
      <c r="LQU68" s="125"/>
      <c r="LQV68" s="125"/>
      <c r="LQW68" s="125"/>
      <c r="LQX68" s="125"/>
      <c r="LQY68" s="125"/>
      <c r="LQZ68" s="125"/>
      <c r="LRA68" s="125"/>
      <c r="LRB68" s="125"/>
      <c r="LRC68" s="125"/>
      <c r="LRD68" s="125"/>
      <c r="LRE68" s="125"/>
      <c r="LRF68" s="125"/>
      <c r="LRG68" s="125"/>
      <c r="LRH68" s="125"/>
      <c r="LRI68" s="125"/>
      <c r="LRJ68" s="125"/>
      <c r="LRK68" s="125"/>
      <c r="LRL68" s="125"/>
      <c r="LRM68" s="125"/>
      <c r="LRN68" s="125"/>
      <c r="LRO68" s="125"/>
      <c r="LRP68" s="125"/>
      <c r="LRQ68" s="125"/>
      <c r="LRR68" s="125"/>
      <c r="LRS68" s="125"/>
      <c r="LRT68" s="125"/>
      <c r="LRU68" s="125"/>
      <c r="LRV68" s="125"/>
      <c r="LRW68" s="125"/>
      <c r="LRX68" s="125"/>
      <c r="LRY68" s="125"/>
      <c r="LRZ68" s="125"/>
      <c r="LSA68" s="125"/>
      <c r="LSB68" s="125"/>
      <c r="LSC68" s="125"/>
      <c r="LSD68" s="125"/>
      <c r="LSE68" s="125"/>
      <c r="LSF68" s="125"/>
      <c r="LSG68" s="125"/>
      <c r="LSH68" s="125"/>
      <c r="LSI68" s="125"/>
      <c r="LSJ68" s="125"/>
      <c r="LSK68" s="125"/>
      <c r="LSL68" s="125"/>
      <c r="LSM68" s="125"/>
      <c r="LSN68" s="125"/>
      <c r="LSO68" s="125"/>
      <c r="LSP68" s="125"/>
      <c r="LSQ68" s="125"/>
      <c r="LSR68" s="125"/>
      <c r="LSS68" s="125"/>
      <c r="LST68" s="125"/>
      <c r="LSU68" s="125"/>
      <c r="LSV68" s="125"/>
      <c r="LSW68" s="125"/>
      <c r="LSX68" s="125"/>
      <c r="LSY68" s="125"/>
      <c r="LSZ68" s="125"/>
      <c r="LTA68" s="125"/>
      <c r="LTB68" s="125"/>
      <c r="LTC68" s="125"/>
      <c r="LTD68" s="125"/>
      <c r="LTE68" s="125"/>
      <c r="LTF68" s="125"/>
      <c r="LTG68" s="125"/>
      <c r="LTH68" s="125"/>
      <c r="LTI68" s="125"/>
      <c r="LTJ68" s="125"/>
      <c r="LTK68" s="125"/>
      <c r="LTL68" s="125"/>
      <c r="LTM68" s="125"/>
      <c r="LTN68" s="125"/>
      <c r="LTO68" s="125"/>
      <c r="LTP68" s="125"/>
      <c r="LTQ68" s="125"/>
      <c r="LTR68" s="125"/>
      <c r="LTS68" s="125"/>
      <c r="LTT68" s="125"/>
      <c r="LTU68" s="125"/>
      <c r="LTV68" s="125"/>
      <c r="LTW68" s="125"/>
      <c r="LTX68" s="125"/>
      <c r="LTY68" s="125"/>
      <c r="LTZ68" s="125"/>
      <c r="LUA68" s="125"/>
      <c r="LUB68" s="125"/>
      <c r="LUC68" s="125"/>
      <c r="LUD68" s="125"/>
      <c r="LUE68" s="125"/>
      <c r="LUF68" s="125"/>
      <c r="LUG68" s="125"/>
      <c r="LUH68" s="125"/>
      <c r="LUI68" s="125"/>
      <c r="LUJ68" s="125"/>
      <c r="LUK68" s="125"/>
      <c r="LUL68" s="125"/>
      <c r="LUM68" s="125"/>
      <c r="LUN68" s="125"/>
      <c r="LUO68" s="125"/>
      <c r="LUP68" s="125"/>
      <c r="LUQ68" s="125"/>
      <c r="LUR68" s="125"/>
      <c r="LUS68" s="125"/>
      <c r="LUT68" s="125"/>
      <c r="LUU68" s="125"/>
      <c r="LUV68" s="125"/>
      <c r="LUW68" s="125"/>
      <c r="LUX68" s="125"/>
      <c r="LUY68" s="125"/>
      <c r="LUZ68" s="125"/>
      <c r="LVA68" s="125"/>
      <c r="LVB68" s="125"/>
      <c r="LVC68" s="125"/>
      <c r="LVD68" s="125"/>
      <c r="LVE68" s="125"/>
      <c r="LVF68" s="125"/>
      <c r="LVG68" s="125"/>
      <c r="LVH68" s="125"/>
      <c r="LVI68" s="125"/>
      <c r="LVJ68" s="125"/>
      <c r="LVK68" s="125"/>
      <c r="LVL68" s="125"/>
      <c r="LVM68" s="125"/>
      <c r="LVN68" s="125"/>
      <c r="LVO68" s="125"/>
      <c r="LVP68" s="125"/>
      <c r="LVQ68" s="125"/>
      <c r="LVR68" s="125"/>
      <c r="LVS68" s="125"/>
      <c r="LVT68" s="125"/>
      <c r="LVU68" s="125"/>
      <c r="LVV68" s="125"/>
      <c r="LVW68" s="125"/>
      <c r="LVX68" s="125"/>
      <c r="LVY68" s="125"/>
      <c r="LVZ68" s="125"/>
      <c r="LWA68" s="125"/>
      <c r="LWB68" s="125"/>
      <c r="LWC68" s="125"/>
      <c r="LWD68" s="125"/>
      <c r="LWE68" s="125"/>
      <c r="LWF68" s="125"/>
      <c r="LWG68" s="125"/>
      <c r="LWH68" s="125"/>
      <c r="LWI68" s="125"/>
      <c r="LWJ68" s="125"/>
      <c r="LWK68" s="125"/>
      <c r="LWL68" s="125"/>
      <c r="LWM68" s="125"/>
      <c r="LWN68" s="125"/>
      <c r="LWO68" s="125"/>
      <c r="LWP68" s="125"/>
      <c r="LWQ68" s="125"/>
      <c r="LWR68" s="125"/>
      <c r="LWS68" s="125"/>
      <c r="LWT68" s="125"/>
      <c r="LWU68" s="125"/>
      <c r="LWV68" s="125"/>
      <c r="LWW68" s="125"/>
      <c r="LWX68" s="125"/>
      <c r="LWY68" s="125"/>
      <c r="LWZ68" s="125"/>
      <c r="LXA68" s="125"/>
      <c r="LXB68" s="125"/>
      <c r="LXC68" s="125"/>
      <c r="LXD68" s="125"/>
      <c r="LXE68" s="125"/>
      <c r="LXF68" s="125"/>
      <c r="LXG68" s="125"/>
      <c r="LXH68" s="125"/>
      <c r="LXI68" s="125"/>
      <c r="LXJ68" s="125"/>
      <c r="LXK68" s="125"/>
      <c r="LXL68" s="125"/>
      <c r="LXM68" s="125"/>
      <c r="LXN68" s="125"/>
      <c r="LXO68" s="125"/>
      <c r="LXP68" s="125"/>
      <c r="LXQ68" s="125"/>
      <c r="LXR68" s="125"/>
      <c r="LXS68" s="125"/>
      <c r="LXT68" s="125"/>
      <c r="LXU68" s="125"/>
      <c r="LXV68" s="125"/>
      <c r="LXW68" s="125"/>
      <c r="LXX68" s="125"/>
      <c r="LXY68" s="125"/>
      <c r="LXZ68" s="125"/>
      <c r="LYA68" s="125"/>
      <c r="LYB68" s="125"/>
      <c r="LYC68" s="125"/>
      <c r="LYD68" s="125"/>
      <c r="LYE68" s="125"/>
      <c r="LYF68" s="125"/>
      <c r="LYG68" s="125"/>
      <c r="LYH68" s="125"/>
      <c r="LYI68" s="125"/>
      <c r="LYJ68" s="125"/>
      <c r="LYK68" s="125"/>
      <c r="LYL68" s="125"/>
      <c r="LYM68" s="125"/>
      <c r="LYN68" s="125"/>
      <c r="LYO68" s="125"/>
      <c r="LYP68" s="125"/>
      <c r="LYQ68" s="125"/>
      <c r="LYR68" s="125"/>
      <c r="LYS68" s="125"/>
      <c r="LYT68" s="125"/>
      <c r="LYU68" s="125"/>
      <c r="LYV68" s="125"/>
      <c r="LYW68" s="125"/>
      <c r="LYX68" s="125"/>
      <c r="LYY68" s="125"/>
      <c r="LYZ68" s="125"/>
      <c r="LZA68" s="125"/>
      <c r="LZB68" s="125"/>
      <c r="LZC68" s="125"/>
      <c r="LZD68" s="125"/>
      <c r="LZE68" s="125"/>
      <c r="LZF68" s="125"/>
      <c r="LZG68" s="125"/>
      <c r="LZH68" s="125"/>
      <c r="LZI68" s="125"/>
      <c r="LZJ68" s="125"/>
      <c r="LZK68" s="125"/>
      <c r="LZL68" s="125"/>
      <c r="LZM68" s="125"/>
      <c r="LZN68" s="125"/>
      <c r="LZO68" s="125"/>
      <c r="LZP68" s="125"/>
      <c r="LZQ68" s="125"/>
      <c r="LZR68" s="125"/>
      <c r="LZS68" s="125"/>
      <c r="LZT68" s="125"/>
      <c r="LZU68" s="125"/>
      <c r="LZV68" s="125"/>
      <c r="LZW68" s="125"/>
      <c r="LZX68" s="125"/>
      <c r="LZY68" s="125"/>
      <c r="LZZ68" s="125"/>
      <c r="MAA68" s="125"/>
      <c r="MAB68" s="125"/>
      <c r="MAC68" s="125"/>
      <c r="MAD68" s="125"/>
      <c r="MAE68" s="125"/>
      <c r="MAF68" s="125"/>
      <c r="MAG68" s="125"/>
      <c r="MAH68" s="125"/>
      <c r="MAI68" s="125"/>
      <c r="MAJ68" s="125"/>
      <c r="MAK68" s="125"/>
      <c r="MAL68" s="125"/>
      <c r="MAM68" s="125"/>
      <c r="MAN68" s="125"/>
      <c r="MAO68" s="125"/>
      <c r="MAP68" s="125"/>
      <c r="MAQ68" s="125"/>
      <c r="MAR68" s="125"/>
      <c r="MAS68" s="125"/>
      <c r="MAT68" s="125"/>
      <c r="MAU68" s="125"/>
      <c r="MAV68" s="125"/>
      <c r="MAW68" s="125"/>
      <c r="MAX68" s="125"/>
      <c r="MAY68" s="125"/>
      <c r="MAZ68" s="125"/>
      <c r="MBA68" s="125"/>
      <c r="MBB68" s="125"/>
      <c r="MBC68" s="125"/>
      <c r="MBD68" s="125"/>
      <c r="MBE68" s="125"/>
      <c r="MBF68" s="125"/>
      <c r="MBG68" s="125"/>
      <c r="MBH68" s="125"/>
      <c r="MBI68" s="125"/>
      <c r="MBJ68" s="125"/>
      <c r="MBK68" s="125"/>
      <c r="MBL68" s="125"/>
      <c r="MBM68" s="125"/>
      <c r="MBN68" s="125"/>
      <c r="MBO68" s="125"/>
      <c r="MBP68" s="125"/>
      <c r="MBQ68" s="125"/>
      <c r="MBR68" s="125"/>
      <c r="MBS68" s="125"/>
      <c r="MBT68" s="125"/>
      <c r="MBU68" s="125"/>
      <c r="MBV68" s="125"/>
      <c r="MBW68" s="125"/>
      <c r="MBX68" s="125"/>
      <c r="MBY68" s="125"/>
      <c r="MBZ68" s="125"/>
      <c r="MCA68" s="125"/>
      <c r="MCB68" s="125"/>
      <c r="MCC68" s="125"/>
      <c r="MCD68" s="125"/>
      <c r="MCE68" s="125"/>
      <c r="MCF68" s="125"/>
      <c r="MCG68" s="125"/>
      <c r="MCH68" s="125"/>
      <c r="MCI68" s="125"/>
      <c r="MCJ68" s="125"/>
      <c r="MCK68" s="125"/>
      <c r="MCL68" s="125"/>
      <c r="MCM68" s="125"/>
      <c r="MCN68" s="125"/>
      <c r="MCO68" s="125"/>
      <c r="MCP68" s="125"/>
      <c r="MCQ68" s="125"/>
      <c r="MCR68" s="125"/>
      <c r="MCS68" s="125"/>
      <c r="MCT68" s="125"/>
      <c r="MCU68" s="125"/>
      <c r="MCV68" s="125"/>
      <c r="MCW68" s="125"/>
      <c r="MCX68" s="125"/>
      <c r="MCY68" s="125"/>
      <c r="MCZ68" s="125"/>
      <c r="MDA68" s="125"/>
      <c r="MDB68" s="125"/>
      <c r="MDC68" s="125"/>
      <c r="MDD68" s="125"/>
      <c r="MDE68" s="125"/>
      <c r="MDF68" s="125"/>
      <c r="MDG68" s="125"/>
      <c r="MDH68" s="125"/>
      <c r="MDI68" s="125"/>
      <c r="MDJ68" s="125"/>
      <c r="MDK68" s="125"/>
      <c r="MDL68" s="125"/>
      <c r="MDM68" s="125"/>
      <c r="MDN68" s="125"/>
      <c r="MDO68" s="125"/>
      <c r="MDP68" s="125"/>
      <c r="MDQ68" s="125"/>
      <c r="MDR68" s="125"/>
      <c r="MDS68" s="125"/>
      <c r="MDT68" s="125"/>
      <c r="MDU68" s="125"/>
      <c r="MDV68" s="125"/>
      <c r="MDW68" s="125"/>
      <c r="MDX68" s="125"/>
      <c r="MDY68" s="125"/>
      <c r="MDZ68" s="125"/>
      <c r="MEA68" s="125"/>
      <c r="MEB68" s="125"/>
      <c r="MEC68" s="125"/>
      <c r="MED68" s="125"/>
      <c r="MEE68" s="125"/>
      <c r="MEF68" s="125"/>
      <c r="MEG68" s="125"/>
      <c r="MEH68" s="125"/>
      <c r="MEI68" s="125"/>
      <c r="MEJ68" s="125"/>
      <c r="MEK68" s="125"/>
      <c r="MEL68" s="125"/>
      <c r="MEM68" s="125"/>
      <c r="MEN68" s="125"/>
      <c r="MEO68" s="125"/>
      <c r="MEP68" s="125"/>
      <c r="MEQ68" s="125"/>
      <c r="MER68" s="125"/>
      <c r="MES68" s="125"/>
      <c r="MET68" s="125"/>
      <c r="MEU68" s="125"/>
      <c r="MEV68" s="125"/>
      <c r="MEW68" s="125"/>
      <c r="MEX68" s="125"/>
      <c r="MEY68" s="125"/>
      <c r="MEZ68" s="125"/>
      <c r="MFA68" s="125"/>
      <c r="MFB68" s="125"/>
      <c r="MFC68" s="125"/>
      <c r="MFD68" s="125"/>
      <c r="MFE68" s="125"/>
      <c r="MFF68" s="125"/>
      <c r="MFG68" s="125"/>
      <c r="MFH68" s="125"/>
      <c r="MFI68" s="125"/>
      <c r="MFJ68" s="125"/>
      <c r="MFK68" s="125"/>
      <c r="MFL68" s="125"/>
      <c r="MFM68" s="125"/>
      <c r="MFN68" s="125"/>
      <c r="MFO68" s="125"/>
      <c r="MFP68" s="125"/>
      <c r="MFQ68" s="125"/>
      <c r="MFR68" s="125"/>
      <c r="MFS68" s="125"/>
      <c r="MFT68" s="125"/>
      <c r="MFU68" s="125"/>
      <c r="MFV68" s="125"/>
      <c r="MFW68" s="125"/>
      <c r="MFX68" s="125"/>
      <c r="MFY68" s="125"/>
      <c r="MFZ68" s="125"/>
      <c r="MGA68" s="125"/>
      <c r="MGB68" s="125"/>
      <c r="MGC68" s="125"/>
      <c r="MGD68" s="125"/>
      <c r="MGE68" s="125"/>
      <c r="MGF68" s="125"/>
      <c r="MGG68" s="125"/>
      <c r="MGH68" s="125"/>
      <c r="MGI68" s="125"/>
      <c r="MGJ68" s="125"/>
      <c r="MGK68" s="125"/>
      <c r="MGL68" s="125"/>
      <c r="MGM68" s="125"/>
      <c r="MGN68" s="125"/>
      <c r="MGO68" s="125"/>
      <c r="MGP68" s="125"/>
      <c r="MGQ68" s="125"/>
      <c r="MGR68" s="125"/>
      <c r="MGS68" s="125"/>
      <c r="MGT68" s="125"/>
      <c r="MGU68" s="125"/>
      <c r="MGV68" s="125"/>
      <c r="MGW68" s="125"/>
      <c r="MGX68" s="125"/>
      <c r="MGY68" s="125"/>
      <c r="MGZ68" s="125"/>
      <c r="MHA68" s="125"/>
      <c r="MHB68" s="125"/>
      <c r="MHC68" s="125"/>
      <c r="MHD68" s="125"/>
      <c r="MHE68" s="125"/>
      <c r="MHF68" s="125"/>
      <c r="MHG68" s="125"/>
      <c r="MHH68" s="125"/>
      <c r="MHI68" s="125"/>
      <c r="MHJ68" s="125"/>
      <c r="MHK68" s="125"/>
      <c r="MHL68" s="125"/>
      <c r="MHM68" s="125"/>
      <c r="MHN68" s="125"/>
      <c r="MHO68" s="125"/>
      <c r="MHP68" s="125"/>
      <c r="MHQ68" s="125"/>
      <c r="MHR68" s="125"/>
      <c r="MHS68" s="125"/>
      <c r="MHT68" s="125"/>
      <c r="MHU68" s="125"/>
      <c r="MHV68" s="125"/>
      <c r="MHW68" s="125"/>
      <c r="MHX68" s="125"/>
      <c r="MHY68" s="125"/>
      <c r="MHZ68" s="125"/>
      <c r="MIA68" s="125"/>
      <c r="MIB68" s="125"/>
      <c r="MIC68" s="125"/>
      <c r="MID68" s="125"/>
      <c r="MIE68" s="125"/>
      <c r="MIF68" s="125"/>
      <c r="MIG68" s="125"/>
      <c r="MIH68" s="125"/>
      <c r="MII68" s="125"/>
      <c r="MIJ68" s="125"/>
      <c r="MIK68" s="125"/>
      <c r="MIL68" s="125"/>
      <c r="MIM68" s="125"/>
      <c r="MIN68" s="125"/>
      <c r="MIO68" s="125"/>
      <c r="MIP68" s="125"/>
      <c r="MIQ68" s="125"/>
      <c r="MIR68" s="125"/>
      <c r="MIS68" s="125"/>
      <c r="MIT68" s="125"/>
      <c r="MIU68" s="125"/>
      <c r="MIV68" s="125"/>
      <c r="MIW68" s="125"/>
      <c r="MIX68" s="125"/>
      <c r="MIY68" s="125"/>
      <c r="MIZ68" s="125"/>
      <c r="MJA68" s="125"/>
      <c r="MJB68" s="125"/>
      <c r="MJC68" s="125"/>
      <c r="MJD68" s="125"/>
      <c r="MJE68" s="125"/>
      <c r="MJF68" s="125"/>
      <c r="MJG68" s="125"/>
      <c r="MJH68" s="125"/>
      <c r="MJI68" s="125"/>
      <c r="MJJ68" s="125"/>
      <c r="MJK68" s="125"/>
      <c r="MJL68" s="125"/>
      <c r="MJM68" s="125"/>
      <c r="MJN68" s="125"/>
      <c r="MJO68" s="125"/>
      <c r="MJP68" s="125"/>
      <c r="MJQ68" s="125"/>
      <c r="MJR68" s="125"/>
      <c r="MJS68" s="125"/>
      <c r="MJT68" s="125"/>
      <c r="MJU68" s="125"/>
      <c r="MJV68" s="125"/>
      <c r="MJW68" s="125"/>
      <c r="MJX68" s="125"/>
      <c r="MJY68" s="125"/>
      <c r="MJZ68" s="125"/>
      <c r="MKA68" s="125"/>
      <c r="MKB68" s="125"/>
      <c r="MKC68" s="125"/>
      <c r="MKD68" s="125"/>
      <c r="MKE68" s="125"/>
      <c r="MKF68" s="125"/>
      <c r="MKG68" s="125"/>
      <c r="MKH68" s="125"/>
      <c r="MKI68" s="125"/>
      <c r="MKJ68" s="125"/>
      <c r="MKK68" s="125"/>
      <c r="MKL68" s="125"/>
      <c r="MKM68" s="125"/>
      <c r="MKN68" s="125"/>
      <c r="MKO68" s="125"/>
      <c r="MKP68" s="125"/>
      <c r="MKQ68" s="125"/>
      <c r="MKR68" s="125"/>
      <c r="MKS68" s="125"/>
      <c r="MKT68" s="125"/>
      <c r="MKU68" s="125"/>
      <c r="MKV68" s="125"/>
      <c r="MKW68" s="125"/>
      <c r="MKX68" s="125"/>
      <c r="MKY68" s="125"/>
      <c r="MKZ68" s="125"/>
      <c r="MLA68" s="125"/>
      <c r="MLB68" s="125"/>
      <c r="MLC68" s="125"/>
      <c r="MLD68" s="125"/>
      <c r="MLE68" s="125"/>
      <c r="MLF68" s="125"/>
      <c r="MLG68" s="125"/>
      <c r="MLH68" s="125"/>
      <c r="MLI68" s="125"/>
      <c r="MLJ68" s="125"/>
      <c r="MLK68" s="125"/>
      <c r="MLL68" s="125"/>
      <c r="MLM68" s="125"/>
      <c r="MLN68" s="125"/>
      <c r="MLO68" s="125"/>
      <c r="MLP68" s="125"/>
      <c r="MLQ68" s="125"/>
      <c r="MLR68" s="125"/>
      <c r="MLS68" s="125"/>
      <c r="MLT68" s="125"/>
      <c r="MLU68" s="125"/>
      <c r="MLV68" s="125"/>
      <c r="MLW68" s="125"/>
      <c r="MLX68" s="125"/>
      <c r="MLY68" s="125"/>
      <c r="MLZ68" s="125"/>
      <c r="MMA68" s="125"/>
      <c r="MMB68" s="125"/>
      <c r="MMC68" s="125"/>
      <c r="MMD68" s="125"/>
      <c r="MME68" s="125"/>
      <c r="MMF68" s="125"/>
      <c r="MMG68" s="125"/>
      <c r="MMH68" s="125"/>
      <c r="MMI68" s="125"/>
      <c r="MMJ68" s="125"/>
      <c r="MMK68" s="125"/>
      <c r="MML68" s="125"/>
      <c r="MMM68" s="125"/>
      <c r="MMN68" s="125"/>
      <c r="MMO68" s="125"/>
      <c r="MMP68" s="125"/>
      <c r="MMQ68" s="125"/>
      <c r="MMR68" s="125"/>
      <c r="MMS68" s="125"/>
      <c r="MMT68" s="125"/>
      <c r="MMU68" s="125"/>
      <c r="MMV68" s="125"/>
      <c r="MMW68" s="125"/>
      <c r="MMX68" s="125"/>
      <c r="MMY68" s="125"/>
      <c r="MMZ68" s="125"/>
      <c r="MNA68" s="125"/>
      <c r="MNB68" s="125"/>
      <c r="MNC68" s="125"/>
      <c r="MND68" s="125"/>
      <c r="MNE68" s="125"/>
      <c r="MNF68" s="125"/>
      <c r="MNG68" s="125"/>
      <c r="MNH68" s="125"/>
      <c r="MNI68" s="125"/>
      <c r="MNJ68" s="125"/>
      <c r="MNK68" s="125"/>
      <c r="MNL68" s="125"/>
      <c r="MNM68" s="125"/>
      <c r="MNN68" s="125"/>
      <c r="MNO68" s="125"/>
      <c r="MNP68" s="125"/>
      <c r="MNQ68" s="125"/>
      <c r="MNR68" s="125"/>
      <c r="MNS68" s="125"/>
      <c r="MNT68" s="125"/>
      <c r="MNU68" s="125"/>
      <c r="MNV68" s="125"/>
      <c r="MNW68" s="125"/>
      <c r="MNX68" s="125"/>
      <c r="MNY68" s="125"/>
      <c r="MNZ68" s="125"/>
      <c r="MOA68" s="125"/>
      <c r="MOB68" s="125"/>
      <c r="MOC68" s="125"/>
      <c r="MOD68" s="125"/>
      <c r="MOE68" s="125"/>
      <c r="MOF68" s="125"/>
      <c r="MOG68" s="125"/>
      <c r="MOH68" s="125"/>
      <c r="MOI68" s="125"/>
      <c r="MOJ68" s="125"/>
      <c r="MOK68" s="125"/>
      <c r="MOL68" s="125"/>
      <c r="MOM68" s="125"/>
      <c r="MON68" s="125"/>
      <c r="MOO68" s="125"/>
      <c r="MOP68" s="125"/>
      <c r="MOQ68" s="125"/>
      <c r="MOR68" s="125"/>
      <c r="MOS68" s="125"/>
      <c r="MOT68" s="125"/>
      <c r="MOU68" s="125"/>
      <c r="MOV68" s="125"/>
      <c r="MOW68" s="125"/>
      <c r="MOX68" s="125"/>
      <c r="MOY68" s="125"/>
      <c r="MOZ68" s="125"/>
      <c r="MPA68" s="125"/>
      <c r="MPB68" s="125"/>
      <c r="MPC68" s="125"/>
      <c r="MPD68" s="125"/>
      <c r="MPE68" s="125"/>
      <c r="MPF68" s="125"/>
      <c r="MPG68" s="125"/>
      <c r="MPH68" s="125"/>
      <c r="MPI68" s="125"/>
      <c r="MPJ68" s="125"/>
      <c r="MPK68" s="125"/>
      <c r="MPL68" s="125"/>
      <c r="MPM68" s="125"/>
      <c r="MPN68" s="125"/>
      <c r="MPO68" s="125"/>
      <c r="MPP68" s="125"/>
      <c r="MPQ68" s="125"/>
      <c r="MPR68" s="125"/>
      <c r="MPS68" s="125"/>
      <c r="MPT68" s="125"/>
      <c r="MPU68" s="125"/>
      <c r="MPV68" s="125"/>
      <c r="MPW68" s="125"/>
      <c r="MPX68" s="125"/>
      <c r="MPY68" s="125"/>
      <c r="MPZ68" s="125"/>
      <c r="MQA68" s="125"/>
      <c r="MQB68" s="125"/>
      <c r="MQC68" s="125"/>
      <c r="MQD68" s="125"/>
      <c r="MQE68" s="125"/>
      <c r="MQF68" s="125"/>
      <c r="MQG68" s="125"/>
      <c r="MQH68" s="125"/>
      <c r="MQI68" s="125"/>
      <c r="MQJ68" s="125"/>
      <c r="MQK68" s="125"/>
      <c r="MQL68" s="125"/>
      <c r="MQM68" s="125"/>
      <c r="MQN68" s="125"/>
      <c r="MQO68" s="125"/>
      <c r="MQP68" s="125"/>
      <c r="MQQ68" s="125"/>
      <c r="MQR68" s="125"/>
      <c r="MQS68" s="125"/>
      <c r="MQT68" s="125"/>
      <c r="MQU68" s="125"/>
      <c r="MQV68" s="125"/>
      <c r="MQW68" s="125"/>
      <c r="MQX68" s="125"/>
      <c r="MQY68" s="125"/>
      <c r="MQZ68" s="125"/>
      <c r="MRA68" s="125"/>
      <c r="MRB68" s="125"/>
      <c r="MRC68" s="125"/>
      <c r="MRD68" s="125"/>
      <c r="MRE68" s="125"/>
      <c r="MRF68" s="125"/>
      <c r="MRG68" s="125"/>
      <c r="MRH68" s="125"/>
      <c r="MRI68" s="125"/>
      <c r="MRJ68" s="125"/>
      <c r="MRK68" s="125"/>
      <c r="MRL68" s="125"/>
      <c r="MRM68" s="125"/>
      <c r="MRN68" s="125"/>
      <c r="MRO68" s="125"/>
      <c r="MRP68" s="125"/>
      <c r="MRQ68" s="125"/>
      <c r="MRR68" s="125"/>
      <c r="MRS68" s="125"/>
      <c r="MRT68" s="125"/>
      <c r="MRU68" s="125"/>
      <c r="MRV68" s="125"/>
      <c r="MRW68" s="125"/>
      <c r="MRX68" s="125"/>
      <c r="MRY68" s="125"/>
      <c r="MRZ68" s="125"/>
      <c r="MSA68" s="125"/>
      <c r="MSB68" s="125"/>
      <c r="MSC68" s="125"/>
      <c r="MSD68" s="125"/>
      <c r="MSE68" s="125"/>
      <c r="MSF68" s="125"/>
      <c r="MSG68" s="125"/>
      <c r="MSH68" s="125"/>
      <c r="MSI68" s="125"/>
      <c r="MSJ68" s="125"/>
      <c r="MSK68" s="125"/>
      <c r="MSL68" s="125"/>
      <c r="MSM68" s="125"/>
      <c r="MSN68" s="125"/>
      <c r="MSO68" s="125"/>
      <c r="MSP68" s="125"/>
      <c r="MSQ68" s="125"/>
      <c r="MSR68" s="125"/>
      <c r="MSS68" s="125"/>
      <c r="MST68" s="125"/>
      <c r="MSU68" s="125"/>
      <c r="MSV68" s="125"/>
      <c r="MSW68" s="125"/>
      <c r="MSX68" s="125"/>
      <c r="MSY68" s="125"/>
      <c r="MSZ68" s="125"/>
      <c r="MTA68" s="125"/>
      <c r="MTB68" s="125"/>
      <c r="MTC68" s="125"/>
      <c r="MTD68" s="125"/>
      <c r="MTE68" s="125"/>
      <c r="MTF68" s="125"/>
      <c r="MTG68" s="125"/>
      <c r="MTH68" s="125"/>
      <c r="MTI68" s="125"/>
      <c r="MTJ68" s="125"/>
      <c r="MTK68" s="125"/>
      <c r="MTL68" s="125"/>
      <c r="MTM68" s="125"/>
      <c r="MTN68" s="125"/>
      <c r="MTO68" s="125"/>
      <c r="MTP68" s="125"/>
      <c r="MTQ68" s="125"/>
      <c r="MTR68" s="125"/>
      <c r="MTS68" s="125"/>
      <c r="MTT68" s="125"/>
      <c r="MTU68" s="125"/>
      <c r="MTV68" s="125"/>
      <c r="MTW68" s="125"/>
      <c r="MTX68" s="125"/>
      <c r="MTY68" s="125"/>
      <c r="MTZ68" s="125"/>
      <c r="MUA68" s="125"/>
      <c r="MUB68" s="125"/>
      <c r="MUC68" s="125"/>
      <c r="MUD68" s="125"/>
      <c r="MUE68" s="125"/>
      <c r="MUF68" s="125"/>
      <c r="MUG68" s="125"/>
      <c r="MUH68" s="125"/>
      <c r="MUI68" s="125"/>
      <c r="MUJ68" s="125"/>
      <c r="MUK68" s="125"/>
      <c r="MUL68" s="125"/>
      <c r="MUM68" s="125"/>
      <c r="MUN68" s="125"/>
      <c r="MUO68" s="125"/>
      <c r="MUP68" s="125"/>
      <c r="MUQ68" s="125"/>
      <c r="MUR68" s="125"/>
      <c r="MUS68" s="125"/>
      <c r="MUT68" s="125"/>
      <c r="MUU68" s="125"/>
      <c r="MUV68" s="125"/>
      <c r="MUW68" s="125"/>
      <c r="MUX68" s="125"/>
      <c r="MUY68" s="125"/>
      <c r="MUZ68" s="125"/>
      <c r="MVA68" s="125"/>
      <c r="MVB68" s="125"/>
      <c r="MVC68" s="125"/>
      <c r="MVD68" s="125"/>
      <c r="MVE68" s="125"/>
      <c r="MVF68" s="125"/>
      <c r="MVG68" s="125"/>
      <c r="MVH68" s="125"/>
      <c r="MVI68" s="125"/>
      <c r="MVJ68" s="125"/>
      <c r="MVK68" s="125"/>
      <c r="MVL68" s="125"/>
      <c r="MVM68" s="125"/>
      <c r="MVN68" s="125"/>
      <c r="MVO68" s="125"/>
      <c r="MVP68" s="125"/>
      <c r="MVQ68" s="125"/>
      <c r="MVR68" s="125"/>
      <c r="MVS68" s="125"/>
      <c r="MVT68" s="125"/>
      <c r="MVU68" s="125"/>
      <c r="MVV68" s="125"/>
      <c r="MVW68" s="125"/>
      <c r="MVX68" s="125"/>
      <c r="MVY68" s="125"/>
      <c r="MVZ68" s="125"/>
      <c r="MWA68" s="125"/>
      <c r="MWB68" s="125"/>
      <c r="MWC68" s="125"/>
      <c r="MWD68" s="125"/>
      <c r="MWE68" s="125"/>
      <c r="MWF68" s="125"/>
      <c r="MWG68" s="125"/>
      <c r="MWH68" s="125"/>
      <c r="MWI68" s="125"/>
      <c r="MWJ68" s="125"/>
      <c r="MWK68" s="125"/>
      <c r="MWL68" s="125"/>
      <c r="MWM68" s="125"/>
      <c r="MWN68" s="125"/>
      <c r="MWO68" s="125"/>
      <c r="MWP68" s="125"/>
      <c r="MWQ68" s="125"/>
      <c r="MWR68" s="125"/>
      <c r="MWS68" s="125"/>
      <c r="MWT68" s="125"/>
      <c r="MWU68" s="125"/>
      <c r="MWV68" s="125"/>
      <c r="MWW68" s="125"/>
      <c r="MWX68" s="125"/>
      <c r="MWY68" s="125"/>
      <c r="MWZ68" s="125"/>
      <c r="MXA68" s="125"/>
      <c r="MXB68" s="125"/>
      <c r="MXC68" s="125"/>
      <c r="MXD68" s="125"/>
      <c r="MXE68" s="125"/>
      <c r="MXF68" s="125"/>
      <c r="MXG68" s="125"/>
      <c r="MXH68" s="125"/>
      <c r="MXI68" s="125"/>
      <c r="MXJ68" s="125"/>
      <c r="MXK68" s="125"/>
      <c r="MXL68" s="125"/>
      <c r="MXM68" s="125"/>
      <c r="MXN68" s="125"/>
      <c r="MXO68" s="125"/>
      <c r="MXP68" s="125"/>
      <c r="MXQ68" s="125"/>
      <c r="MXR68" s="125"/>
      <c r="MXS68" s="125"/>
      <c r="MXT68" s="125"/>
      <c r="MXU68" s="125"/>
      <c r="MXV68" s="125"/>
      <c r="MXW68" s="125"/>
      <c r="MXX68" s="125"/>
      <c r="MXY68" s="125"/>
      <c r="MXZ68" s="125"/>
      <c r="MYA68" s="125"/>
      <c r="MYB68" s="125"/>
      <c r="MYC68" s="125"/>
      <c r="MYD68" s="125"/>
      <c r="MYE68" s="125"/>
      <c r="MYF68" s="125"/>
      <c r="MYG68" s="125"/>
      <c r="MYH68" s="125"/>
      <c r="MYI68" s="125"/>
      <c r="MYJ68" s="125"/>
      <c r="MYK68" s="125"/>
      <c r="MYL68" s="125"/>
      <c r="MYM68" s="125"/>
      <c r="MYN68" s="125"/>
      <c r="MYO68" s="125"/>
      <c r="MYP68" s="125"/>
      <c r="MYQ68" s="125"/>
      <c r="MYR68" s="125"/>
      <c r="MYS68" s="125"/>
      <c r="MYT68" s="125"/>
      <c r="MYU68" s="125"/>
      <c r="MYV68" s="125"/>
      <c r="MYW68" s="125"/>
      <c r="MYX68" s="125"/>
      <c r="MYY68" s="125"/>
      <c r="MYZ68" s="125"/>
      <c r="MZA68" s="125"/>
      <c r="MZB68" s="125"/>
      <c r="MZC68" s="125"/>
      <c r="MZD68" s="125"/>
      <c r="MZE68" s="125"/>
      <c r="MZF68" s="125"/>
      <c r="MZG68" s="125"/>
      <c r="MZH68" s="125"/>
      <c r="MZI68" s="125"/>
      <c r="MZJ68" s="125"/>
      <c r="MZK68" s="125"/>
      <c r="MZL68" s="125"/>
      <c r="MZM68" s="125"/>
      <c r="MZN68" s="125"/>
      <c r="MZO68" s="125"/>
      <c r="MZP68" s="125"/>
      <c r="MZQ68" s="125"/>
      <c r="MZR68" s="125"/>
      <c r="MZS68" s="125"/>
      <c r="MZT68" s="125"/>
      <c r="MZU68" s="125"/>
      <c r="MZV68" s="125"/>
      <c r="MZW68" s="125"/>
      <c r="MZX68" s="125"/>
      <c r="MZY68" s="125"/>
      <c r="MZZ68" s="125"/>
      <c r="NAA68" s="125"/>
      <c r="NAB68" s="125"/>
      <c r="NAC68" s="125"/>
      <c r="NAD68" s="125"/>
      <c r="NAE68" s="125"/>
      <c r="NAF68" s="125"/>
      <c r="NAG68" s="125"/>
      <c r="NAH68" s="125"/>
      <c r="NAI68" s="125"/>
      <c r="NAJ68" s="125"/>
      <c r="NAK68" s="125"/>
      <c r="NAL68" s="125"/>
      <c r="NAM68" s="125"/>
      <c r="NAN68" s="125"/>
      <c r="NAO68" s="125"/>
      <c r="NAP68" s="125"/>
      <c r="NAQ68" s="125"/>
      <c r="NAR68" s="125"/>
      <c r="NAS68" s="125"/>
      <c r="NAT68" s="125"/>
      <c r="NAU68" s="125"/>
      <c r="NAV68" s="125"/>
      <c r="NAW68" s="125"/>
      <c r="NAX68" s="125"/>
      <c r="NAY68" s="125"/>
      <c r="NAZ68" s="125"/>
      <c r="NBA68" s="125"/>
      <c r="NBB68" s="125"/>
      <c r="NBC68" s="125"/>
      <c r="NBD68" s="125"/>
      <c r="NBE68" s="125"/>
      <c r="NBF68" s="125"/>
      <c r="NBG68" s="125"/>
      <c r="NBH68" s="125"/>
      <c r="NBI68" s="125"/>
      <c r="NBJ68" s="125"/>
      <c r="NBK68" s="125"/>
      <c r="NBL68" s="125"/>
      <c r="NBM68" s="125"/>
      <c r="NBN68" s="125"/>
      <c r="NBO68" s="125"/>
      <c r="NBP68" s="125"/>
      <c r="NBQ68" s="125"/>
      <c r="NBR68" s="125"/>
      <c r="NBS68" s="125"/>
      <c r="NBT68" s="125"/>
      <c r="NBU68" s="125"/>
      <c r="NBV68" s="125"/>
      <c r="NBW68" s="125"/>
      <c r="NBX68" s="125"/>
      <c r="NBY68" s="125"/>
      <c r="NBZ68" s="125"/>
      <c r="NCA68" s="125"/>
      <c r="NCB68" s="125"/>
      <c r="NCC68" s="125"/>
      <c r="NCD68" s="125"/>
      <c r="NCE68" s="125"/>
      <c r="NCF68" s="125"/>
      <c r="NCG68" s="125"/>
      <c r="NCH68" s="125"/>
      <c r="NCI68" s="125"/>
      <c r="NCJ68" s="125"/>
      <c r="NCK68" s="125"/>
      <c r="NCL68" s="125"/>
      <c r="NCM68" s="125"/>
      <c r="NCN68" s="125"/>
      <c r="NCO68" s="125"/>
      <c r="NCP68" s="125"/>
      <c r="NCQ68" s="125"/>
      <c r="NCR68" s="125"/>
      <c r="NCS68" s="125"/>
      <c r="NCT68" s="125"/>
      <c r="NCU68" s="125"/>
      <c r="NCV68" s="125"/>
      <c r="NCW68" s="125"/>
      <c r="NCX68" s="125"/>
      <c r="NCY68" s="125"/>
      <c r="NCZ68" s="125"/>
      <c r="NDA68" s="125"/>
      <c r="NDB68" s="125"/>
      <c r="NDC68" s="125"/>
      <c r="NDD68" s="125"/>
      <c r="NDE68" s="125"/>
      <c r="NDF68" s="125"/>
      <c r="NDG68" s="125"/>
      <c r="NDH68" s="125"/>
      <c r="NDI68" s="125"/>
      <c r="NDJ68" s="125"/>
      <c r="NDK68" s="125"/>
      <c r="NDL68" s="125"/>
      <c r="NDM68" s="125"/>
      <c r="NDN68" s="125"/>
      <c r="NDO68" s="125"/>
      <c r="NDP68" s="125"/>
      <c r="NDQ68" s="125"/>
      <c r="NDR68" s="125"/>
      <c r="NDS68" s="125"/>
      <c r="NDT68" s="125"/>
      <c r="NDU68" s="125"/>
      <c r="NDV68" s="125"/>
      <c r="NDW68" s="125"/>
      <c r="NDX68" s="125"/>
      <c r="NDY68" s="125"/>
      <c r="NDZ68" s="125"/>
      <c r="NEA68" s="125"/>
      <c r="NEB68" s="125"/>
      <c r="NEC68" s="125"/>
      <c r="NED68" s="125"/>
      <c r="NEE68" s="125"/>
      <c r="NEF68" s="125"/>
      <c r="NEG68" s="125"/>
      <c r="NEH68" s="125"/>
      <c r="NEI68" s="125"/>
      <c r="NEJ68" s="125"/>
      <c r="NEK68" s="125"/>
      <c r="NEL68" s="125"/>
      <c r="NEM68" s="125"/>
      <c r="NEN68" s="125"/>
      <c r="NEO68" s="125"/>
      <c r="NEP68" s="125"/>
      <c r="NEQ68" s="125"/>
      <c r="NER68" s="125"/>
      <c r="NES68" s="125"/>
      <c r="NET68" s="125"/>
      <c r="NEU68" s="125"/>
      <c r="NEV68" s="125"/>
      <c r="NEW68" s="125"/>
      <c r="NEX68" s="125"/>
      <c r="NEY68" s="125"/>
      <c r="NEZ68" s="125"/>
      <c r="NFA68" s="125"/>
      <c r="NFB68" s="125"/>
      <c r="NFC68" s="125"/>
      <c r="NFD68" s="125"/>
      <c r="NFE68" s="125"/>
      <c r="NFF68" s="125"/>
      <c r="NFG68" s="125"/>
      <c r="NFH68" s="125"/>
      <c r="NFI68" s="125"/>
      <c r="NFJ68" s="125"/>
      <c r="NFK68" s="125"/>
      <c r="NFL68" s="125"/>
      <c r="NFM68" s="125"/>
      <c r="NFN68" s="125"/>
      <c r="NFO68" s="125"/>
      <c r="NFP68" s="125"/>
      <c r="NFQ68" s="125"/>
      <c r="NFR68" s="125"/>
      <c r="NFS68" s="125"/>
      <c r="NFT68" s="125"/>
      <c r="NFU68" s="125"/>
      <c r="NFV68" s="125"/>
      <c r="NFW68" s="125"/>
      <c r="NFX68" s="125"/>
      <c r="NFY68" s="125"/>
      <c r="NFZ68" s="125"/>
      <c r="NGA68" s="125"/>
      <c r="NGB68" s="125"/>
      <c r="NGC68" s="125"/>
      <c r="NGD68" s="125"/>
      <c r="NGE68" s="125"/>
      <c r="NGF68" s="125"/>
      <c r="NGG68" s="125"/>
      <c r="NGH68" s="125"/>
      <c r="NGI68" s="125"/>
      <c r="NGJ68" s="125"/>
      <c r="NGK68" s="125"/>
      <c r="NGL68" s="125"/>
      <c r="NGM68" s="125"/>
      <c r="NGN68" s="125"/>
      <c r="NGO68" s="125"/>
      <c r="NGP68" s="125"/>
      <c r="NGQ68" s="125"/>
      <c r="NGR68" s="125"/>
      <c r="NGS68" s="125"/>
      <c r="NGT68" s="125"/>
      <c r="NGU68" s="125"/>
      <c r="NGV68" s="125"/>
      <c r="NGW68" s="125"/>
      <c r="NGX68" s="125"/>
      <c r="NGY68" s="125"/>
      <c r="NGZ68" s="125"/>
      <c r="NHA68" s="125"/>
      <c r="NHB68" s="125"/>
      <c r="NHC68" s="125"/>
      <c r="NHD68" s="125"/>
      <c r="NHE68" s="125"/>
      <c r="NHF68" s="125"/>
      <c r="NHG68" s="125"/>
      <c r="NHH68" s="125"/>
      <c r="NHI68" s="125"/>
      <c r="NHJ68" s="125"/>
      <c r="NHK68" s="125"/>
      <c r="NHL68" s="125"/>
      <c r="NHM68" s="125"/>
      <c r="NHN68" s="125"/>
      <c r="NHO68" s="125"/>
      <c r="NHP68" s="125"/>
      <c r="NHQ68" s="125"/>
      <c r="NHR68" s="125"/>
      <c r="NHS68" s="125"/>
      <c r="NHT68" s="125"/>
      <c r="NHU68" s="125"/>
      <c r="NHV68" s="125"/>
      <c r="NHW68" s="125"/>
      <c r="NHX68" s="125"/>
      <c r="NHY68" s="125"/>
      <c r="NHZ68" s="125"/>
      <c r="NIA68" s="125"/>
      <c r="NIB68" s="125"/>
      <c r="NIC68" s="125"/>
      <c r="NID68" s="125"/>
      <c r="NIE68" s="125"/>
      <c r="NIF68" s="125"/>
      <c r="NIG68" s="125"/>
      <c r="NIH68" s="125"/>
      <c r="NII68" s="125"/>
      <c r="NIJ68" s="125"/>
      <c r="NIK68" s="125"/>
      <c r="NIL68" s="125"/>
      <c r="NIM68" s="125"/>
      <c r="NIN68" s="125"/>
      <c r="NIO68" s="125"/>
      <c r="NIP68" s="125"/>
      <c r="NIQ68" s="125"/>
      <c r="NIR68" s="125"/>
      <c r="NIS68" s="125"/>
      <c r="NIT68" s="125"/>
      <c r="NIU68" s="125"/>
      <c r="NIV68" s="125"/>
      <c r="NIW68" s="125"/>
      <c r="NIX68" s="125"/>
      <c r="NIY68" s="125"/>
      <c r="NIZ68" s="125"/>
      <c r="NJA68" s="125"/>
      <c r="NJB68" s="125"/>
      <c r="NJC68" s="125"/>
      <c r="NJD68" s="125"/>
      <c r="NJE68" s="125"/>
      <c r="NJF68" s="125"/>
      <c r="NJG68" s="125"/>
      <c r="NJH68" s="125"/>
      <c r="NJI68" s="125"/>
      <c r="NJJ68" s="125"/>
      <c r="NJK68" s="125"/>
      <c r="NJL68" s="125"/>
      <c r="NJM68" s="125"/>
      <c r="NJN68" s="125"/>
      <c r="NJO68" s="125"/>
      <c r="NJP68" s="125"/>
      <c r="NJQ68" s="125"/>
      <c r="NJR68" s="125"/>
      <c r="NJS68" s="125"/>
      <c r="NJT68" s="125"/>
      <c r="NJU68" s="125"/>
      <c r="NJV68" s="125"/>
      <c r="NJW68" s="125"/>
      <c r="NJX68" s="125"/>
      <c r="NJY68" s="125"/>
      <c r="NJZ68" s="125"/>
      <c r="NKA68" s="125"/>
      <c r="NKB68" s="125"/>
      <c r="NKC68" s="125"/>
      <c r="NKD68" s="125"/>
      <c r="NKE68" s="125"/>
      <c r="NKF68" s="125"/>
      <c r="NKG68" s="125"/>
      <c r="NKH68" s="125"/>
      <c r="NKI68" s="125"/>
      <c r="NKJ68" s="125"/>
      <c r="NKK68" s="125"/>
      <c r="NKL68" s="125"/>
      <c r="NKM68" s="125"/>
      <c r="NKN68" s="125"/>
      <c r="NKO68" s="125"/>
      <c r="NKP68" s="125"/>
      <c r="NKQ68" s="125"/>
      <c r="NKR68" s="125"/>
      <c r="NKS68" s="125"/>
      <c r="NKT68" s="125"/>
      <c r="NKU68" s="125"/>
      <c r="NKV68" s="125"/>
      <c r="NKW68" s="125"/>
      <c r="NKX68" s="125"/>
      <c r="NKY68" s="125"/>
      <c r="NKZ68" s="125"/>
      <c r="NLA68" s="125"/>
      <c r="NLB68" s="125"/>
      <c r="NLC68" s="125"/>
      <c r="NLD68" s="125"/>
      <c r="NLE68" s="125"/>
      <c r="NLF68" s="125"/>
      <c r="NLG68" s="125"/>
      <c r="NLH68" s="125"/>
      <c r="NLI68" s="125"/>
      <c r="NLJ68" s="125"/>
      <c r="NLK68" s="125"/>
      <c r="NLL68" s="125"/>
      <c r="NLM68" s="125"/>
      <c r="NLN68" s="125"/>
      <c r="NLO68" s="125"/>
      <c r="NLP68" s="125"/>
      <c r="NLQ68" s="125"/>
      <c r="NLR68" s="125"/>
      <c r="NLS68" s="125"/>
      <c r="NLT68" s="125"/>
      <c r="NLU68" s="125"/>
      <c r="NLV68" s="125"/>
      <c r="NLW68" s="125"/>
      <c r="NLX68" s="125"/>
      <c r="NLY68" s="125"/>
      <c r="NLZ68" s="125"/>
      <c r="NMA68" s="125"/>
      <c r="NMB68" s="125"/>
      <c r="NMC68" s="125"/>
      <c r="NMD68" s="125"/>
      <c r="NME68" s="125"/>
      <c r="NMF68" s="125"/>
      <c r="NMG68" s="125"/>
      <c r="NMH68" s="125"/>
      <c r="NMI68" s="125"/>
      <c r="NMJ68" s="125"/>
      <c r="NMK68" s="125"/>
      <c r="NML68" s="125"/>
      <c r="NMM68" s="125"/>
      <c r="NMN68" s="125"/>
      <c r="NMO68" s="125"/>
      <c r="NMP68" s="125"/>
      <c r="NMQ68" s="125"/>
      <c r="NMR68" s="125"/>
      <c r="NMS68" s="125"/>
      <c r="NMT68" s="125"/>
      <c r="NMU68" s="125"/>
      <c r="NMV68" s="125"/>
      <c r="NMW68" s="125"/>
      <c r="NMX68" s="125"/>
      <c r="NMY68" s="125"/>
      <c r="NMZ68" s="125"/>
      <c r="NNA68" s="125"/>
      <c r="NNB68" s="125"/>
      <c r="NNC68" s="125"/>
      <c r="NND68" s="125"/>
      <c r="NNE68" s="125"/>
      <c r="NNF68" s="125"/>
      <c r="NNG68" s="125"/>
      <c r="NNH68" s="125"/>
      <c r="NNI68" s="125"/>
      <c r="NNJ68" s="125"/>
      <c r="NNK68" s="125"/>
      <c r="NNL68" s="125"/>
      <c r="NNM68" s="125"/>
      <c r="NNN68" s="125"/>
      <c r="NNO68" s="125"/>
      <c r="NNP68" s="125"/>
      <c r="NNQ68" s="125"/>
      <c r="NNR68" s="125"/>
      <c r="NNS68" s="125"/>
      <c r="NNT68" s="125"/>
      <c r="NNU68" s="125"/>
      <c r="NNV68" s="125"/>
      <c r="NNW68" s="125"/>
      <c r="NNX68" s="125"/>
      <c r="NNY68" s="125"/>
      <c r="NNZ68" s="125"/>
      <c r="NOA68" s="125"/>
      <c r="NOB68" s="125"/>
      <c r="NOC68" s="125"/>
      <c r="NOD68" s="125"/>
      <c r="NOE68" s="125"/>
      <c r="NOF68" s="125"/>
      <c r="NOG68" s="125"/>
      <c r="NOH68" s="125"/>
      <c r="NOI68" s="125"/>
      <c r="NOJ68" s="125"/>
      <c r="NOK68" s="125"/>
      <c r="NOL68" s="125"/>
      <c r="NOM68" s="125"/>
      <c r="NON68" s="125"/>
      <c r="NOO68" s="125"/>
      <c r="NOP68" s="125"/>
      <c r="NOQ68" s="125"/>
      <c r="NOR68" s="125"/>
      <c r="NOS68" s="125"/>
      <c r="NOT68" s="125"/>
      <c r="NOU68" s="125"/>
      <c r="NOV68" s="125"/>
      <c r="NOW68" s="125"/>
      <c r="NOX68" s="125"/>
      <c r="NOY68" s="125"/>
      <c r="NOZ68" s="125"/>
      <c r="NPA68" s="125"/>
      <c r="NPB68" s="125"/>
      <c r="NPC68" s="125"/>
      <c r="NPD68" s="125"/>
      <c r="NPE68" s="125"/>
      <c r="NPF68" s="125"/>
      <c r="NPG68" s="125"/>
      <c r="NPH68" s="125"/>
      <c r="NPI68" s="125"/>
      <c r="NPJ68" s="125"/>
      <c r="NPK68" s="125"/>
      <c r="NPL68" s="125"/>
      <c r="NPM68" s="125"/>
      <c r="NPN68" s="125"/>
      <c r="NPO68" s="125"/>
      <c r="NPP68" s="125"/>
      <c r="NPQ68" s="125"/>
      <c r="NPR68" s="125"/>
      <c r="NPS68" s="125"/>
      <c r="NPT68" s="125"/>
      <c r="NPU68" s="125"/>
      <c r="NPV68" s="125"/>
      <c r="NPW68" s="125"/>
      <c r="NPX68" s="125"/>
      <c r="NPY68" s="125"/>
      <c r="NPZ68" s="125"/>
      <c r="NQA68" s="125"/>
      <c r="NQB68" s="125"/>
      <c r="NQC68" s="125"/>
      <c r="NQD68" s="125"/>
      <c r="NQE68" s="125"/>
      <c r="NQF68" s="125"/>
      <c r="NQG68" s="125"/>
      <c r="NQH68" s="125"/>
      <c r="NQI68" s="125"/>
      <c r="NQJ68" s="125"/>
      <c r="NQK68" s="125"/>
      <c r="NQL68" s="125"/>
      <c r="NQM68" s="125"/>
      <c r="NQN68" s="125"/>
      <c r="NQO68" s="125"/>
      <c r="NQP68" s="125"/>
      <c r="NQQ68" s="125"/>
      <c r="NQR68" s="125"/>
      <c r="NQS68" s="125"/>
      <c r="NQT68" s="125"/>
      <c r="NQU68" s="125"/>
      <c r="NQV68" s="125"/>
      <c r="NQW68" s="125"/>
      <c r="NQX68" s="125"/>
      <c r="NQY68" s="125"/>
      <c r="NQZ68" s="125"/>
      <c r="NRA68" s="125"/>
      <c r="NRB68" s="125"/>
      <c r="NRC68" s="125"/>
      <c r="NRD68" s="125"/>
      <c r="NRE68" s="125"/>
      <c r="NRF68" s="125"/>
      <c r="NRG68" s="125"/>
      <c r="NRH68" s="125"/>
      <c r="NRI68" s="125"/>
      <c r="NRJ68" s="125"/>
      <c r="NRK68" s="125"/>
      <c r="NRL68" s="125"/>
      <c r="NRM68" s="125"/>
      <c r="NRN68" s="125"/>
      <c r="NRO68" s="125"/>
      <c r="NRP68" s="125"/>
      <c r="NRQ68" s="125"/>
      <c r="NRR68" s="125"/>
      <c r="NRS68" s="125"/>
      <c r="NRT68" s="125"/>
      <c r="NRU68" s="125"/>
      <c r="NRV68" s="125"/>
      <c r="NRW68" s="125"/>
      <c r="NRX68" s="125"/>
      <c r="NRY68" s="125"/>
      <c r="NRZ68" s="125"/>
      <c r="NSA68" s="125"/>
      <c r="NSB68" s="125"/>
      <c r="NSC68" s="125"/>
      <c r="NSD68" s="125"/>
      <c r="NSE68" s="125"/>
      <c r="NSF68" s="125"/>
      <c r="NSG68" s="125"/>
      <c r="NSH68" s="125"/>
      <c r="NSI68" s="125"/>
      <c r="NSJ68" s="125"/>
      <c r="NSK68" s="125"/>
      <c r="NSL68" s="125"/>
      <c r="NSM68" s="125"/>
      <c r="NSN68" s="125"/>
      <c r="NSO68" s="125"/>
      <c r="NSP68" s="125"/>
      <c r="NSQ68" s="125"/>
      <c r="NSR68" s="125"/>
      <c r="NSS68" s="125"/>
      <c r="NST68" s="125"/>
      <c r="NSU68" s="125"/>
      <c r="NSV68" s="125"/>
      <c r="NSW68" s="125"/>
      <c r="NSX68" s="125"/>
      <c r="NSY68" s="125"/>
      <c r="NSZ68" s="125"/>
      <c r="NTA68" s="125"/>
      <c r="NTB68" s="125"/>
      <c r="NTC68" s="125"/>
      <c r="NTD68" s="125"/>
      <c r="NTE68" s="125"/>
      <c r="NTF68" s="125"/>
      <c r="NTG68" s="125"/>
      <c r="NTH68" s="125"/>
      <c r="NTI68" s="125"/>
      <c r="NTJ68" s="125"/>
      <c r="NTK68" s="125"/>
      <c r="NTL68" s="125"/>
      <c r="NTM68" s="125"/>
      <c r="NTN68" s="125"/>
      <c r="NTO68" s="125"/>
      <c r="NTP68" s="125"/>
      <c r="NTQ68" s="125"/>
      <c r="NTR68" s="125"/>
      <c r="NTS68" s="125"/>
      <c r="NTT68" s="125"/>
      <c r="NTU68" s="125"/>
      <c r="NTV68" s="125"/>
      <c r="NTW68" s="125"/>
      <c r="NTX68" s="125"/>
      <c r="NTY68" s="125"/>
      <c r="NTZ68" s="125"/>
      <c r="NUA68" s="125"/>
      <c r="NUB68" s="125"/>
      <c r="NUC68" s="125"/>
      <c r="NUD68" s="125"/>
      <c r="NUE68" s="125"/>
      <c r="NUF68" s="125"/>
      <c r="NUG68" s="125"/>
      <c r="NUH68" s="125"/>
      <c r="NUI68" s="125"/>
      <c r="NUJ68" s="125"/>
      <c r="NUK68" s="125"/>
      <c r="NUL68" s="125"/>
      <c r="NUM68" s="125"/>
      <c r="NUN68" s="125"/>
      <c r="NUO68" s="125"/>
      <c r="NUP68" s="125"/>
      <c r="NUQ68" s="125"/>
      <c r="NUR68" s="125"/>
      <c r="NUS68" s="125"/>
      <c r="NUT68" s="125"/>
      <c r="NUU68" s="125"/>
      <c r="NUV68" s="125"/>
      <c r="NUW68" s="125"/>
      <c r="NUX68" s="125"/>
      <c r="NUY68" s="125"/>
      <c r="NUZ68" s="125"/>
      <c r="NVA68" s="125"/>
      <c r="NVB68" s="125"/>
      <c r="NVC68" s="125"/>
      <c r="NVD68" s="125"/>
      <c r="NVE68" s="125"/>
      <c r="NVF68" s="125"/>
      <c r="NVG68" s="125"/>
      <c r="NVH68" s="125"/>
      <c r="NVI68" s="125"/>
      <c r="NVJ68" s="125"/>
      <c r="NVK68" s="125"/>
      <c r="NVL68" s="125"/>
      <c r="NVM68" s="125"/>
      <c r="NVN68" s="125"/>
      <c r="NVO68" s="125"/>
      <c r="NVP68" s="125"/>
      <c r="NVQ68" s="125"/>
      <c r="NVR68" s="125"/>
      <c r="NVS68" s="125"/>
      <c r="NVT68" s="125"/>
      <c r="NVU68" s="125"/>
      <c r="NVV68" s="125"/>
      <c r="NVW68" s="125"/>
      <c r="NVX68" s="125"/>
      <c r="NVY68" s="125"/>
      <c r="NVZ68" s="125"/>
      <c r="NWA68" s="125"/>
      <c r="NWB68" s="125"/>
      <c r="NWC68" s="125"/>
      <c r="NWD68" s="125"/>
      <c r="NWE68" s="125"/>
      <c r="NWF68" s="125"/>
      <c r="NWG68" s="125"/>
      <c r="NWH68" s="125"/>
      <c r="NWI68" s="125"/>
      <c r="NWJ68" s="125"/>
      <c r="NWK68" s="125"/>
      <c r="NWL68" s="125"/>
      <c r="NWM68" s="125"/>
      <c r="NWN68" s="125"/>
      <c r="NWO68" s="125"/>
      <c r="NWP68" s="125"/>
      <c r="NWQ68" s="125"/>
      <c r="NWR68" s="125"/>
      <c r="NWS68" s="125"/>
      <c r="NWT68" s="125"/>
      <c r="NWU68" s="125"/>
      <c r="NWV68" s="125"/>
      <c r="NWW68" s="125"/>
      <c r="NWX68" s="125"/>
      <c r="NWY68" s="125"/>
      <c r="NWZ68" s="125"/>
      <c r="NXA68" s="125"/>
      <c r="NXB68" s="125"/>
      <c r="NXC68" s="125"/>
      <c r="NXD68" s="125"/>
      <c r="NXE68" s="125"/>
      <c r="NXF68" s="125"/>
      <c r="NXG68" s="125"/>
      <c r="NXH68" s="125"/>
      <c r="NXI68" s="125"/>
      <c r="NXJ68" s="125"/>
      <c r="NXK68" s="125"/>
      <c r="NXL68" s="125"/>
      <c r="NXM68" s="125"/>
      <c r="NXN68" s="125"/>
      <c r="NXO68" s="125"/>
      <c r="NXP68" s="125"/>
      <c r="NXQ68" s="125"/>
      <c r="NXR68" s="125"/>
      <c r="NXS68" s="125"/>
      <c r="NXT68" s="125"/>
      <c r="NXU68" s="125"/>
      <c r="NXV68" s="125"/>
      <c r="NXW68" s="125"/>
      <c r="NXX68" s="125"/>
      <c r="NXY68" s="125"/>
      <c r="NXZ68" s="125"/>
      <c r="NYA68" s="125"/>
      <c r="NYB68" s="125"/>
      <c r="NYC68" s="125"/>
      <c r="NYD68" s="125"/>
      <c r="NYE68" s="125"/>
      <c r="NYF68" s="125"/>
      <c r="NYG68" s="125"/>
      <c r="NYH68" s="125"/>
      <c r="NYI68" s="125"/>
      <c r="NYJ68" s="125"/>
      <c r="NYK68" s="125"/>
      <c r="NYL68" s="125"/>
      <c r="NYM68" s="125"/>
      <c r="NYN68" s="125"/>
      <c r="NYO68" s="125"/>
      <c r="NYP68" s="125"/>
      <c r="NYQ68" s="125"/>
      <c r="NYR68" s="125"/>
      <c r="NYS68" s="125"/>
      <c r="NYT68" s="125"/>
      <c r="NYU68" s="125"/>
      <c r="NYV68" s="125"/>
      <c r="NYW68" s="125"/>
      <c r="NYX68" s="125"/>
      <c r="NYY68" s="125"/>
      <c r="NYZ68" s="125"/>
      <c r="NZA68" s="125"/>
      <c r="NZB68" s="125"/>
      <c r="NZC68" s="125"/>
      <c r="NZD68" s="125"/>
      <c r="NZE68" s="125"/>
      <c r="NZF68" s="125"/>
      <c r="NZG68" s="125"/>
      <c r="NZH68" s="125"/>
      <c r="NZI68" s="125"/>
      <c r="NZJ68" s="125"/>
      <c r="NZK68" s="125"/>
      <c r="NZL68" s="125"/>
      <c r="NZM68" s="125"/>
      <c r="NZN68" s="125"/>
      <c r="NZO68" s="125"/>
      <c r="NZP68" s="125"/>
      <c r="NZQ68" s="125"/>
      <c r="NZR68" s="125"/>
      <c r="NZS68" s="125"/>
      <c r="NZT68" s="125"/>
      <c r="NZU68" s="125"/>
      <c r="NZV68" s="125"/>
      <c r="NZW68" s="125"/>
      <c r="NZX68" s="125"/>
      <c r="NZY68" s="125"/>
      <c r="NZZ68" s="125"/>
      <c r="OAA68" s="125"/>
      <c r="OAB68" s="125"/>
      <c r="OAC68" s="125"/>
      <c r="OAD68" s="125"/>
      <c r="OAE68" s="125"/>
      <c r="OAF68" s="125"/>
      <c r="OAG68" s="125"/>
      <c r="OAH68" s="125"/>
      <c r="OAI68" s="125"/>
      <c r="OAJ68" s="125"/>
      <c r="OAK68" s="125"/>
      <c r="OAL68" s="125"/>
      <c r="OAM68" s="125"/>
      <c r="OAN68" s="125"/>
      <c r="OAO68" s="125"/>
      <c r="OAP68" s="125"/>
      <c r="OAQ68" s="125"/>
      <c r="OAR68" s="125"/>
      <c r="OAS68" s="125"/>
      <c r="OAT68" s="125"/>
      <c r="OAU68" s="125"/>
      <c r="OAV68" s="125"/>
      <c r="OAW68" s="125"/>
      <c r="OAX68" s="125"/>
      <c r="OAY68" s="125"/>
      <c r="OAZ68" s="125"/>
      <c r="OBA68" s="125"/>
      <c r="OBB68" s="125"/>
      <c r="OBC68" s="125"/>
      <c r="OBD68" s="125"/>
      <c r="OBE68" s="125"/>
      <c r="OBF68" s="125"/>
      <c r="OBG68" s="125"/>
      <c r="OBH68" s="125"/>
      <c r="OBI68" s="125"/>
      <c r="OBJ68" s="125"/>
      <c r="OBK68" s="125"/>
      <c r="OBL68" s="125"/>
      <c r="OBM68" s="125"/>
      <c r="OBN68" s="125"/>
      <c r="OBO68" s="125"/>
      <c r="OBP68" s="125"/>
      <c r="OBQ68" s="125"/>
      <c r="OBR68" s="125"/>
      <c r="OBS68" s="125"/>
      <c r="OBT68" s="125"/>
      <c r="OBU68" s="125"/>
      <c r="OBV68" s="125"/>
      <c r="OBW68" s="125"/>
      <c r="OBX68" s="125"/>
      <c r="OBY68" s="125"/>
      <c r="OBZ68" s="125"/>
      <c r="OCA68" s="125"/>
      <c r="OCB68" s="125"/>
      <c r="OCC68" s="125"/>
      <c r="OCD68" s="125"/>
      <c r="OCE68" s="125"/>
      <c r="OCF68" s="125"/>
      <c r="OCG68" s="125"/>
      <c r="OCH68" s="125"/>
      <c r="OCI68" s="125"/>
      <c r="OCJ68" s="125"/>
      <c r="OCK68" s="125"/>
      <c r="OCL68" s="125"/>
      <c r="OCM68" s="125"/>
      <c r="OCN68" s="125"/>
      <c r="OCO68" s="125"/>
      <c r="OCP68" s="125"/>
      <c r="OCQ68" s="125"/>
      <c r="OCR68" s="125"/>
      <c r="OCS68" s="125"/>
      <c r="OCT68" s="125"/>
      <c r="OCU68" s="125"/>
      <c r="OCV68" s="125"/>
      <c r="OCW68" s="125"/>
      <c r="OCX68" s="125"/>
      <c r="OCY68" s="125"/>
      <c r="OCZ68" s="125"/>
      <c r="ODA68" s="125"/>
      <c r="ODB68" s="125"/>
      <c r="ODC68" s="125"/>
      <c r="ODD68" s="125"/>
      <c r="ODE68" s="125"/>
      <c r="ODF68" s="125"/>
      <c r="ODG68" s="125"/>
      <c r="ODH68" s="125"/>
      <c r="ODI68" s="125"/>
      <c r="ODJ68" s="125"/>
      <c r="ODK68" s="125"/>
      <c r="ODL68" s="125"/>
      <c r="ODM68" s="125"/>
      <c r="ODN68" s="125"/>
      <c r="ODO68" s="125"/>
      <c r="ODP68" s="125"/>
      <c r="ODQ68" s="125"/>
      <c r="ODR68" s="125"/>
      <c r="ODS68" s="125"/>
      <c r="ODT68" s="125"/>
      <c r="ODU68" s="125"/>
      <c r="ODV68" s="125"/>
      <c r="ODW68" s="125"/>
      <c r="ODX68" s="125"/>
      <c r="ODY68" s="125"/>
      <c r="ODZ68" s="125"/>
      <c r="OEA68" s="125"/>
      <c r="OEB68" s="125"/>
      <c r="OEC68" s="125"/>
      <c r="OED68" s="125"/>
      <c r="OEE68" s="125"/>
      <c r="OEF68" s="125"/>
      <c r="OEG68" s="125"/>
      <c r="OEH68" s="125"/>
      <c r="OEI68" s="125"/>
      <c r="OEJ68" s="125"/>
      <c r="OEK68" s="125"/>
      <c r="OEL68" s="125"/>
      <c r="OEM68" s="125"/>
      <c r="OEN68" s="125"/>
      <c r="OEO68" s="125"/>
      <c r="OEP68" s="125"/>
      <c r="OEQ68" s="125"/>
      <c r="OER68" s="125"/>
      <c r="OES68" s="125"/>
      <c r="OET68" s="125"/>
      <c r="OEU68" s="125"/>
      <c r="OEV68" s="125"/>
      <c r="OEW68" s="125"/>
      <c r="OEX68" s="125"/>
      <c r="OEY68" s="125"/>
      <c r="OEZ68" s="125"/>
      <c r="OFA68" s="125"/>
      <c r="OFB68" s="125"/>
      <c r="OFC68" s="125"/>
      <c r="OFD68" s="125"/>
      <c r="OFE68" s="125"/>
      <c r="OFF68" s="125"/>
      <c r="OFG68" s="125"/>
      <c r="OFH68" s="125"/>
      <c r="OFI68" s="125"/>
      <c r="OFJ68" s="125"/>
      <c r="OFK68" s="125"/>
      <c r="OFL68" s="125"/>
      <c r="OFM68" s="125"/>
      <c r="OFN68" s="125"/>
      <c r="OFO68" s="125"/>
      <c r="OFP68" s="125"/>
      <c r="OFQ68" s="125"/>
      <c r="OFR68" s="125"/>
      <c r="OFS68" s="125"/>
      <c r="OFT68" s="125"/>
      <c r="OFU68" s="125"/>
      <c r="OFV68" s="125"/>
      <c r="OFW68" s="125"/>
      <c r="OFX68" s="125"/>
      <c r="OFY68" s="125"/>
      <c r="OFZ68" s="125"/>
      <c r="OGA68" s="125"/>
      <c r="OGB68" s="125"/>
      <c r="OGC68" s="125"/>
      <c r="OGD68" s="125"/>
      <c r="OGE68" s="125"/>
      <c r="OGF68" s="125"/>
      <c r="OGG68" s="125"/>
      <c r="OGH68" s="125"/>
      <c r="OGI68" s="125"/>
      <c r="OGJ68" s="125"/>
      <c r="OGK68" s="125"/>
      <c r="OGL68" s="125"/>
      <c r="OGM68" s="125"/>
      <c r="OGN68" s="125"/>
      <c r="OGO68" s="125"/>
      <c r="OGP68" s="125"/>
      <c r="OGQ68" s="125"/>
      <c r="OGR68" s="125"/>
      <c r="OGS68" s="125"/>
      <c r="OGT68" s="125"/>
      <c r="OGU68" s="125"/>
      <c r="OGV68" s="125"/>
      <c r="OGW68" s="125"/>
      <c r="OGX68" s="125"/>
      <c r="OGY68" s="125"/>
      <c r="OGZ68" s="125"/>
      <c r="OHA68" s="125"/>
      <c r="OHB68" s="125"/>
      <c r="OHC68" s="125"/>
      <c r="OHD68" s="125"/>
      <c r="OHE68" s="125"/>
      <c r="OHF68" s="125"/>
      <c r="OHG68" s="125"/>
      <c r="OHH68" s="125"/>
      <c r="OHI68" s="125"/>
      <c r="OHJ68" s="125"/>
      <c r="OHK68" s="125"/>
      <c r="OHL68" s="125"/>
      <c r="OHM68" s="125"/>
      <c r="OHN68" s="125"/>
      <c r="OHO68" s="125"/>
      <c r="OHP68" s="125"/>
      <c r="OHQ68" s="125"/>
      <c r="OHR68" s="125"/>
      <c r="OHS68" s="125"/>
      <c r="OHT68" s="125"/>
      <c r="OHU68" s="125"/>
      <c r="OHV68" s="125"/>
      <c r="OHW68" s="125"/>
      <c r="OHX68" s="125"/>
      <c r="OHY68" s="125"/>
      <c r="OHZ68" s="125"/>
      <c r="OIA68" s="125"/>
      <c r="OIB68" s="125"/>
      <c r="OIC68" s="125"/>
      <c r="OID68" s="125"/>
      <c r="OIE68" s="125"/>
      <c r="OIF68" s="125"/>
      <c r="OIG68" s="125"/>
      <c r="OIH68" s="125"/>
      <c r="OII68" s="125"/>
      <c r="OIJ68" s="125"/>
      <c r="OIK68" s="125"/>
      <c r="OIL68" s="125"/>
      <c r="OIM68" s="125"/>
      <c r="OIN68" s="125"/>
      <c r="OIO68" s="125"/>
      <c r="OIP68" s="125"/>
      <c r="OIQ68" s="125"/>
      <c r="OIR68" s="125"/>
      <c r="OIS68" s="125"/>
      <c r="OIT68" s="125"/>
      <c r="OIU68" s="125"/>
      <c r="OIV68" s="125"/>
      <c r="OIW68" s="125"/>
      <c r="OIX68" s="125"/>
      <c r="OIY68" s="125"/>
      <c r="OIZ68" s="125"/>
      <c r="OJA68" s="125"/>
      <c r="OJB68" s="125"/>
      <c r="OJC68" s="125"/>
      <c r="OJD68" s="125"/>
      <c r="OJE68" s="125"/>
      <c r="OJF68" s="125"/>
      <c r="OJG68" s="125"/>
      <c r="OJH68" s="125"/>
      <c r="OJI68" s="125"/>
      <c r="OJJ68" s="125"/>
      <c r="OJK68" s="125"/>
      <c r="OJL68" s="125"/>
      <c r="OJM68" s="125"/>
      <c r="OJN68" s="125"/>
      <c r="OJO68" s="125"/>
      <c r="OJP68" s="125"/>
      <c r="OJQ68" s="125"/>
      <c r="OJR68" s="125"/>
      <c r="OJS68" s="125"/>
      <c r="OJT68" s="125"/>
      <c r="OJU68" s="125"/>
      <c r="OJV68" s="125"/>
      <c r="OJW68" s="125"/>
      <c r="OJX68" s="125"/>
      <c r="OJY68" s="125"/>
      <c r="OJZ68" s="125"/>
      <c r="OKA68" s="125"/>
      <c r="OKB68" s="125"/>
      <c r="OKC68" s="125"/>
      <c r="OKD68" s="125"/>
      <c r="OKE68" s="125"/>
      <c r="OKF68" s="125"/>
      <c r="OKG68" s="125"/>
      <c r="OKH68" s="125"/>
      <c r="OKI68" s="125"/>
      <c r="OKJ68" s="125"/>
      <c r="OKK68" s="125"/>
      <c r="OKL68" s="125"/>
      <c r="OKM68" s="125"/>
      <c r="OKN68" s="125"/>
      <c r="OKO68" s="125"/>
      <c r="OKP68" s="125"/>
      <c r="OKQ68" s="125"/>
      <c r="OKR68" s="125"/>
      <c r="OKS68" s="125"/>
      <c r="OKT68" s="125"/>
      <c r="OKU68" s="125"/>
      <c r="OKV68" s="125"/>
      <c r="OKW68" s="125"/>
      <c r="OKX68" s="125"/>
      <c r="OKY68" s="125"/>
      <c r="OKZ68" s="125"/>
      <c r="OLA68" s="125"/>
      <c r="OLB68" s="125"/>
      <c r="OLC68" s="125"/>
      <c r="OLD68" s="125"/>
      <c r="OLE68" s="125"/>
      <c r="OLF68" s="125"/>
      <c r="OLG68" s="125"/>
      <c r="OLH68" s="125"/>
      <c r="OLI68" s="125"/>
      <c r="OLJ68" s="125"/>
      <c r="OLK68" s="125"/>
      <c r="OLL68" s="125"/>
      <c r="OLM68" s="125"/>
      <c r="OLN68" s="125"/>
      <c r="OLO68" s="125"/>
      <c r="OLP68" s="125"/>
      <c r="OLQ68" s="125"/>
      <c r="OLR68" s="125"/>
      <c r="OLS68" s="125"/>
      <c r="OLT68" s="125"/>
      <c r="OLU68" s="125"/>
      <c r="OLV68" s="125"/>
      <c r="OLW68" s="125"/>
      <c r="OLX68" s="125"/>
      <c r="OLY68" s="125"/>
      <c r="OLZ68" s="125"/>
      <c r="OMA68" s="125"/>
      <c r="OMB68" s="125"/>
      <c r="OMC68" s="125"/>
      <c r="OMD68" s="125"/>
      <c r="OME68" s="125"/>
      <c r="OMF68" s="125"/>
      <c r="OMG68" s="125"/>
      <c r="OMH68" s="125"/>
      <c r="OMI68" s="125"/>
      <c r="OMJ68" s="125"/>
      <c r="OMK68" s="125"/>
      <c r="OML68" s="125"/>
      <c r="OMM68" s="125"/>
      <c r="OMN68" s="125"/>
      <c r="OMO68" s="125"/>
      <c r="OMP68" s="125"/>
      <c r="OMQ68" s="125"/>
      <c r="OMR68" s="125"/>
      <c r="OMS68" s="125"/>
      <c r="OMT68" s="125"/>
      <c r="OMU68" s="125"/>
      <c r="OMV68" s="125"/>
      <c r="OMW68" s="125"/>
      <c r="OMX68" s="125"/>
      <c r="OMY68" s="125"/>
      <c r="OMZ68" s="125"/>
      <c r="ONA68" s="125"/>
      <c r="ONB68" s="125"/>
      <c r="ONC68" s="125"/>
      <c r="OND68" s="125"/>
      <c r="ONE68" s="125"/>
      <c r="ONF68" s="125"/>
      <c r="ONG68" s="125"/>
      <c r="ONH68" s="125"/>
      <c r="ONI68" s="125"/>
      <c r="ONJ68" s="125"/>
      <c r="ONK68" s="125"/>
      <c r="ONL68" s="125"/>
      <c r="ONM68" s="125"/>
      <c r="ONN68" s="125"/>
      <c r="ONO68" s="125"/>
      <c r="ONP68" s="125"/>
      <c r="ONQ68" s="125"/>
      <c r="ONR68" s="125"/>
      <c r="ONS68" s="125"/>
      <c r="ONT68" s="125"/>
      <c r="ONU68" s="125"/>
      <c r="ONV68" s="125"/>
      <c r="ONW68" s="125"/>
      <c r="ONX68" s="125"/>
      <c r="ONY68" s="125"/>
      <c r="ONZ68" s="125"/>
      <c r="OOA68" s="125"/>
      <c r="OOB68" s="125"/>
      <c r="OOC68" s="125"/>
      <c r="OOD68" s="125"/>
      <c r="OOE68" s="125"/>
      <c r="OOF68" s="125"/>
      <c r="OOG68" s="125"/>
      <c r="OOH68" s="125"/>
      <c r="OOI68" s="125"/>
      <c r="OOJ68" s="125"/>
      <c r="OOK68" s="125"/>
      <c r="OOL68" s="125"/>
      <c r="OOM68" s="125"/>
      <c r="OON68" s="125"/>
      <c r="OOO68" s="125"/>
      <c r="OOP68" s="125"/>
      <c r="OOQ68" s="125"/>
      <c r="OOR68" s="125"/>
      <c r="OOS68" s="125"/>
      <c r="OOT68" s="125"/>
      <c r="OOU68" s="125"/>
      <c r="OOV68" s="125"/>
      <c r="OOW68" s="125"/>
      <c r="OOX68" s="125"/>
      <c r="OOY68" s="125"/>
      <c r="OOZ68" s="125"/>
      <c r="OPA68" s="125"/>
      <c r="OPB68" s="125"/>
      <c r="OPC68" s="125"/>
      <c r="OPD68" s="125"/>
      <c r="OPE68" s="125"/>
      <c r="OPF68" s="125"/>
      <c r="OPG68" s="125"/>
      <c r="OPH68" s="125"/>
      <c r="OPI68" s="125"/>
      <c r="OPJ68" s="125"/>
      <c r="OPK68" s="125"/>
      <c r="OPL68" s="125"/>
      <c r="OPM68" s="125"/>
      <c r="OPN68" s="125"/>
      <c r="OPO68" s="125"/>
      <c r="OPP68" s="125"/>
      <c r="OPQ68" s="125"/>
      <c r="OPR68" s="125"/>
      <c r="OPS68" s="125"/>
      <c r="OPT68" s="125"/>
      <c r="OPU68" s="125"/>
      <c r="OPV68" s="125"/>
      <c r="OPW68" s="125"/>
      <c r="OPX68" s="125"/>
      <c r="OPY68" s="125"/>
      <c r="OPZ68" s="125"/>
      <c r="OQA68" s="125"/>
      <c r="OQB68" s="125"/>
      <c r="OQC68" s="125"/>
      <c r="OQD68" s="125"/>
      <c r="OQE68" s="125"/>
      <c r="OQF68" s="125"/>
      <c r="OQG68" s="125"/>
      <c r="OQH68" s="125"/>
      <c r="OQI68" s="125"/>
      <c r="OQJ68" s="125"/>
      <c r="OQK68" s="125"/>
      <c r="OQL68" s="125"/>
      <c r="OQM68" s="125"/>
      <c r="OQN68" s="125"/>
      <c r="OQO68" s="125"/>
      <c r="OQP68" s="125"/>
      <c r="OQQ68" s="125"/>
      <c r="OQR68" s="125"/>
      <c r="OQS68" s="125"/>
      <c r="OQT68" s="125"/>
      <c r="OQU68" s="125"/>
      <c r="OQV68" s="125"/>
      <c r="OQW68" s="125"/>
      <c r="OQX68" s="125"/>
      <c r="OQY68" s="125"/>
      <c r="OQZ68" s="125"/>
      <c r="ORA68" s="125"/>
      <c r="ORB68" s="125"/>
      <c r="ORC68" s="125"/>
      <c r="ORD68" s="125"/>
      <c r="ORE68" s="125"/>
      <c r="ORF68" s="125"/>
      <c r="ORG68" s="125"/>
      <c r="ORH68" s="125"/>
      <c r="ORI68" s="125"/>
      <c r="ORJ68" s="125"/>
      <c r="ORK68" s="125"/>
      <c r="ORL68" s="125"/>
      <c r="ORM68" s="125"/>
      <c r="ORN68" s="125"/>
      <c r="ORO68" s="125"/>
      <c r="ORP68" s="125"/>
      <c r="ORQ68" s="125"/>
      <c r="ORR68" s="125"/>
      <c r="ORS68" s="125"/>
      <c r="ORT68" s="125"/>
      <c r="ORU68" s="125"/>
      <c r="ORV68" s="125"/>
      <c r="ORW68" s="125"/>
      <c r="ORX68" s="125"/>
      <c r="ORY68" s="125"/>
      <c r="ORZ68" s="125"/>
      <c r="OSA68" s="125"/>
      <c r="OSB68" s="125"/>
      <c r="OSC68" s="125"/>
      <c r="OSD68" s="125"/>
      <c r="OSE68" s="125"/>
      <c r="OSF68" s="125"/>
      <c r="OSG68" s="125"/>
      <c r="OSH68" s="125"/>
      <c r="OSI68" s="125"/>
      <c r="OSJ68" s="125"/>
      <c r="OSK68" s="125"/>
      <c r="OSL68" s="125"/>
      <c r="OSM68" s="125"/>
      <c r="OSN68" s="125"/>
      <c r="OSO68" s="125"/>
      <c r="OSP68" s="125"/>
      <c r="OSQ68" s="125"/>
      <c r="OSR68" s="125"/>
      <c r="OSS68" s="125"/>
      <c r="OST68" s="125"/>
      <c r="OSU68" s="125"/>
      <c r="OSV68" s="125"/>
      <c r="OSW68" s="125"/>
      <c r="OSX68" s="125"/>
      <c r="OSY68" s="125"/>
      <c r="OSZ68" s="125"/>
      <c r="OTA68" s="125"/>
      <c r="OTB68" s="125"/>
      <c r="OTC68" s="125"/>
      <c r="OTD68" s="125"/>
      <c r="OTE68" s="125"/>
      <c r="OTF68" s="125"/>
      <c r="OTG68" s="125"/>
      <c r="OTH68" s="125"/>
      <c r="OTI68" s="125"/>
      <c r="OTJ68" s="125"/>
      <c r="OTK68" s="125"/>
      <c r="OTL68" s="125"/>
      <c r="OTM68" s="125"/>
      <c r="OTN68" s="125"/>
      <c r="OTO68" s="125"/>
      <c r="OTP68" s="125"/>
      <c r="OTQ68" s="125"/>
      <c r="OTR68" s="125"/>
      <c r="OTS68" s="125"/>
      <c r="OTT68" s="125"/>
      <c r="OTU68" s="125"/>
      <c r="OTV68" s="125"/>
      <c r="OTW68" s="125"/>
      <c r="OTX68" s="125"/>
      <c r="OTY68" s="125"/>
      <c r="OTZ68" s="125"/>
      <c r="OUA68" s="125"/>
      <c r="OUB68" s="125"/>
      <c r="OUC68" s="125"/>
      <c r="OUD68" s="125"/>
      <c r="OUE68" s="125"/>
      <c r="OUF68" s="125"/>
      <c r="OUG68" s="125"/>
      <c r="OUH68" s="125"/>
      <c r="OUI68" s="125"/>
      <c r="OUJ68" s="125"/>
      <c r="OUK68" s="125"/>
      <c r="OUL68" s="125"/>
      <c r="OUM68" s="125"/>
      <c r="OUN68" s="125"/>
      <c r="OUO68" s="125"/>
      <c r="OUP68" s="125"/>
      <c r="OUQ68" s="125"/>
      <c r="OUR68" s="125"/>
      <c r="OUS68" s="125"/>
      <c r="OUT68" s="125"/>
      <c r="OUU68" s="125"/>
      <c r="OUV68" s="125"/>
      <c r="OUW68" s="125"/>
      <c r="OUX68" s="125"/>
      <c r="OUY68" s="125"/>
      <c r="OUZ68" s="125"/>
      <c r="OVA68" s="125"/>
      <c r="OVB68" s="125"/>
      <c r="OVC68" s="125"/>
      <c r="OVD68" s="125"/>
      <c r="OVE68" s="125"/>
      <c r="OVF68" s="125"/>
      <c r="OVG68" s="125"/>
      <c r="OVH68" s="125"/>
      <c r="OVI68" s="125"/>
      <c r="OVJ68" s="125"/>
      <c r="OVK68" s="125"/>
      <c r="OVL68" s="125"/>
      <c r="OVM68" s="125"/>
      <c r="OVN68" s="125"/>
      <c r="OVO68" s="125"/>
      <c r="OVP68" s="125"/>
      <c r="OVQ68" s="125"/>
      <c r="OVR68" s="125"/>
      <c r="OVS68" s="125"/>
      <c r="OVT68" s="125"/>
      <c r="OVU68" s="125"/>
      <c r="OVV68" s="125"/>
      <c r="OVW68" s="125"/>
      <c r="OVX68" s="125"/>
      <c r="OVY68" s="125"/>
      <c r="OVZ68" s="125"/>
      <c r="OWA68" s="125"/>
      <c r="OWB68" s="125"/>
      <c r="OWC68" s="125"/>
      <c r="OWD68" s="125"/>
      <c r="OWE68" s="125"/>
      <c r="OWF68" s="125"/>
      <c r="OWG68" s="125"/>
      <c r="OWH68" s="125"/>
      <c r="OWI68" s="125"/>
      <c r="OWJ68" s="125"/>
      <c r="OWK68" s="125"/>
      <c r="OWL68" s="125"/>
      <c r="OWM68" s="125"/>
      <c r="OWN68" s="125"/>
      <c r="OWO68" s="125"/>
      <c r="OWP68" s="125"/>
      <c r="OWQ68" s="125"/>
      <c r="OWR68" s="125"/>
      <c r="OWS68" s="125"/>
      <c r="OWT68" s="125"/>
      <c r="OWU68" s="125"/>
      <c r="OWV68" s="125"/>
      <c r="OWW68" s="125"/>
      <c r="OWX68" s="125"/>
      <c r="OWY68" s="125"/>
      <c r="OWZ68" s="125"/>
      <c r="OXA68" s="125"/>
      <c r="OXB68" s="125"/>
      <c r="OXC68" s="125"/>
      <c r="OXD68" s="125"/>
      <c r="OXE68" s="125"/>
      <c r="OXF68" s="125"/>
      <c r="OXG68" s="125"/>
      <c r="OXH68" s="125"/>
      <c r="OXI68" s="125"/>
      <c r="OXJ68" s="125"/>
      <c r="OXK68" s="125"/>
      <c r="OXL68" s="125"/>
      <c r="OXM68" s="125"/>
      <c r="OXN68" s="125"/>
      <c r="OXO68" s="125"/>
      <c r="OXP68" s="125"/>
      <c r="OXQ68" s="125"/>
      <c r="OXR68" s="125"/>
      <c r="OXS68" s="125"/>
      <c r="OXT68" s="125"/>
      <c r="OXU68" s="125"/>
      <c r="OXV68" s="125"/>
      <c r="OXW68" s="125"/>
      <c r="OXX68" s="125"/>
      <c r="OXY68" s="125"/>
      <c r="OXZ68" s="125"/>
      <c r="OYA68" s="125"/>
      <c r="OYB68" s="125"/>
      <c r="OYC68" s="125"/>
      <c r="OYD68" s="125"/>
      <c r="OYE68" s="125"/>
      <c r="OYF68" s="125"/>
      <c r="OYG68" s="125"/>
      <c r="OYH68" s="125"/>
      <c r="OYI68" s="125"/>
      <c r="OYJ68" s="125"/>
      <c r="OYK68" s="125"/>
      <c r="OYL68" s="125"/>
      <c r="OYM68" s="125"/>
      <c r="OYN68" s="125"/>
      <c r="OYO68" s="125"/>
      <c r="OYP68" s="125"/>
      <c r="OYQ68" s="125"/>
      <c r="OYR68" s="125"/>
      <c r="OYS68" s="125"/>
      <c r="OYT68" s="125"/>
      <c r="OYU68" s="125"/>
      <c r="OYV68" s="125"/>
      <c r="OYW68" s="125"/>
      <c r="OYX68" s="125"/>
      <c r="OYY68" s="125"/>
      <c r="OYZ68" s="125"/>
      <c r="OZA68" s="125"/>
      <c r="OZB68" s="125"/>
      <c r="OZC68" s="125"/>
      <c r="OZD68" s="125"/>
      <c r="OZE68" s="125"/>
      <c r="OZF68" s="125"/>
      <c r="OZG68" s="125"/>
      <c r="OZH68" s="125"/>
      <c r="OZI68" s="125"/>
      <c r="OZJ68" s="125"/>
      <c r="OZK68" s="125"/>
      <c r="OZL68" s="125"/>
      <c r="OZM68" s="125"/>
      <c r="OZN68" s="125"/>
      <c r="OZO68" s="125"/>
      <c r="OZP68" s="125"/>
      <c r="OZQ68" s="125"/>
      <c r="OZR68" s="125"/>
      <c r="OZS68" s="125"/>
      <c r="OZT68" s="125"/>
      <c r="OZU68" s="125"/>
      <c r="OZV68" s="125"/>
      <c r="OZW68" s="125"/>
      <c r="OZX68" s="125"/>
      <c r="OZY68" s="125"/>
      <c r="OZZ68" s="125"/>
      <c r="PAA68" s="125"/>
      <c r="PAB68" s="125"/>
      <c r="PAC68" s="125"/>
      <c r="PAD68" s="125"/>
      <c r="PAE68" s="125"/>
      <c r="PAF68" s="125"/>
      <c r="PAG68" s="125"/>
      <c r="PAH68" s="125"/>
      <c r="PAI68" s="125"/>
      <c r="PAJ68" s="125"/>
      <c r="PAK68" s="125"/>
      <c r="PAL68" s="125"/>
      <c r="PAM68" s="125"/>
      <c r="PAN68" s="125"/>
      <c r="PAO68" s="125"/>
      <c r="PAP68" s="125"/>
      <c r="PAQ68" s="125"/>
      <c r="PAR68" s="125"/>
      <c r="PAS68" s="125"/>
      <c r="PAT68" s="125"/>
      <c r="PAU68" s="125"/>
      <c r="PAV68" s="125"/>
      <c r="PAW68" s="125"/>
      <c r="PAX68" s="125"/>
      <c r="PAY68" s="125"/>
      <c r="PAZ68" s="125"/>
      <c r="PBA68" s="125"/>
      <c r="PBB68" s="125"/>
      <c r="PBC68" s="125"/>
      <c r="PBD68" s="125"/>
      <c r="PBE68" s="125"/>
      <c r="PBF68" s="125"/>
      <c r="PBG68" s="125"/>
      <c r="PBH68" s="125"/>
      <c r="PBI68" s="125"/>
      <c r="PBJ68" s="125"/>
      <c r="PBK68" s="125"/>
      <c r="PBL68" s="125"/>
      <c r="PBM68" s="125"/>
      <c r="PBN68" s="125"/>
      <c r="PBO68" s="125"/>
      <c r="PBP68" s="125"/>
      <c r="PBQ68" s="125"/>
      <c r="PBR68" s="125"/>
      <c r="PBS68" s="125"/>
      <c r="PBT68" s="125"/>
      <c r="PBU68" s="125"/>
      <c r="PBV68" s="125"/>
      <c r="PBW68" s="125"/>
      <c r="PBX68" s="125"/>
      <c r="PBY68" s="125"/>
      <c r="PBZ68" s="125"/>
      <c r="PCA68" s="125"/>
      <c r="PCB68" s="125"/>
      <c r="PCC68" s="125"/>
      <c r="PCD68" s="125"/>
      <c r="PCE68" s="125"/>
      <c r="PCF68" s="125"/>
      <c r="PCG68" s="125"/>
      <c r="PCH68" s="125"/>
      <c r="PCI68" s="125"/>
      <c r="PCJ68" s="125"/>
      <c r="PCK68" s="125"/>
      <c r="PCL68" s="125"/>
      <c r="PCM68" s="125"/>
      <c r="PCN68" s="125"/>
      <c r="PCO68" s="125"/>
      <c r="PCP68" s="125"/>
      <c r="PCQ68" s="125"/>
      <c r="PCR68" s="125"/>
      <c r="PCS68" s="125"/>
      <c r="PCT68" s="125"/>
      <c r="PCU68" s="125"/>
      <c r="PCV68" s="125"/>
      <c r="PCW68" s="125"/>
      <c r="PCX68" s="125"/>
      <c r="PCY68" s="125"/>
      <c r="PCZ68" s="125"/>
      <c r="PDA68" s="125"/>
      <c r="PDB68" s="125"/>
      <c r="PDC68" s="125"/>
      <c r="PDD68" s="125"/>
      <c r="PDE68" s="125"/>
      <c r="PDF68" s="125"/>
      <c r="PDG68" s="125"/>
      <c r="PDH68" s="125"/>
      <c r="PDI68" s="125"/>
      <c r="PDJ68" s="125"/>
      <c r="PDK68" s="125"/>
      <c r="PDL68" s="125"/>
      <c r="PDM68" s="125"/>
      <c r="PDN68" s="125"/>
      <c r="PDO68" s="125"/>
      <c r="PDP68" s="125"/>
      <c r="PDQ68" s="125"/>
      <c r="PDR68" s="125"/>
      <c r="PDS68" s="125"/>
      <c r="PDT68" s="125"/>
      <c r="PDU68" s="125"/>
      <c r="PDV68" s="125"/>
      <c r="PDW68" s="125"/>
      <c r="PDX68" s="125"/>
      <c r="PDY68" s="125"/>
      <c r="PDZ68" s="125"/>
      <c r="PEA68" s="125"/>
      <c r="PEB68" s="125"/>
      <c r="PEC68" s="125"/>
      <c r="PED68" s="125"/>
      <c r="PEE68" s="125"/>
      <c r="PEF68" s="125"/>
      <c r="PEG68" s="125"/>
      <c r="PEH68" s="125"/>
      <c r="PEI68" s="125"/>
      <c r="PEJ68" s="125"/>
      <c r="PEK68" s="125"/>
      <c r="PEL68" s="125"/>
      <c r="PEM68" s="125"/>
      <c r="PEN68" s="125"/>
      <c r="PEO68" s="125"/>
      <c r="PEP68" s="125"/>
      <c r="PEQ68" s="125"/>
      <c r="PER68" s="125"/>
      <c r="PES68" s="125"/>
      <c r="PET68" s="125"/>
      <c r="PEU68" s="125"/>
      <c r="PEV68" s="125"/>
      <c r="PEW68" s="125"/>
      <c r="PEX68" s="125"/>
      <c r="PEY68" s="125"/>
      <c r="PEZ68" s="125"/>
      <c r="PFA68" s="125"/>
      <c r="PFB68" s="125"/>
      <c r="PFC68" s="125"/>
      <c r="PFD68" s="125"/>
      <c r="PFE68" s="125"/>
      <c r="PFF68" s="125"/>
      <c r="PFG68" s="125"/>
      <c r="PFH68" s="125"/>
      <c r="PFI68" s="125"/>
      <c r="PFJ68" s="125"/>
      <c r="PFK68" s="125"/>
      <c r="PFL68" s="125"/>
      <c r="PFM68" s="125"/>
      <c r="PFN68" s="125"/>
      <c r="PFO68" s="125"/>
      <c r="PFP68" s="125"/>
      <c r="PFQ68" s="125"/>
      <c r="PFR68" s="125"/>
      <c r="PFS68" s="125"/>
      <c r="PFT68" s="125"/>
      <c r="PFU68" s="125"/>
      <c r="PFV68" s="125"/>
      <c r="PFW68" s="125"/>
      <c r="PFX68" s="125"/>
      <c r="PFY68" s="125"/>
      <c r="PFZ68" s="125"/>
      <c r="PGA68" s="125"/>
      <c r="PGB68" s="125"/>
      <c r="PGC68" s="125"/>
      <c r="PGD68" s="125"/>
      <c r="PGE68" s="125"/>
      <c r="PGF68" s="125"/>
      <c r="PGG68" s="125"/>
      <c r="PGH68" s="125"/>
      <c r="PGI68" s="125"/>
      <c r="PGJ68" s="125"/>
      <c r="PGK68" s="125"/>
      <c r="PGL68" s="125"/>
      <c r="PGM68" s="125"/>
      <c r="PGN68" s="125"/>
      <c r="PGO68" s="125"/>
      <c r="PGP68" s="125"/>
      <c r="PGQ68" s="125"/>
      <c r="PGR68" s="125"/>
      <c r="PGS68" s="125"/>
      <c r="PGT68" s="125"/>
      <c r="PGU68" s="125"/>
      <c r="PGV68" s="125"/>
      <c r="PGW68" s="125"/>
      <c r="PGX68" s="125"/>
      <c r="PGY68" s="125"/>
      <c r="PGZ68" s="125"/>
      <c r="PHA68" s="125"/>
      <c r="PHB68" s="125"/>
      <c r="PHC68" s="125"/>
      <c r="PHD68" s="125"/>
      <c r="PHE68" s="125"/>
      <c r="PHF68" s="125"/>
      <c r="PHG68" s="125"/>
      <c r="PHH68" s="125"/>
      <c r="PHI68" s="125"/>
      <c r="PHJ68" s="125"/>
      <c r="PHK68" s="125"/>
      <c r="PHL68" s="125"/>
      <c r="PHM68" s="125"/>
      <c r="PHN68" s="125"/>
      <c r="PHO68" s="125"/>
      <c r="PHP68" s="125"/>
      <c r="PHQ68" s="125"/>
      <c r="PHR68" s="125"/>
      <c r="PHS68" s="125"/>
      <c r="PHT68" s="125"/>
      <c r="PHU68" s="125"/>
      <c r="PHV68" s="125"/>
      <c r="PHW68" s="125"/>
      <c r="PHX68" s="125"/>
      <c r="PHY68" s="125"/>
      <c r="PHZ68" s="125"/>
      <c r="PIA68" s="125"/>
      <c r="PIB68" s="125"/>
      <c r="PIC68" s="125"/>
      <c r="PID68" s="125"/>
      <c r="PIE68" s="125"/>
      <c r="PIF68" s="125"/>
      <c r="PIG68" s="125"/>
      <c r="PIH68" s="125"/>
      <c r="PII68" s="125"/>
      <c r="PIJ68" s="125"/>
      <c r="PIK68" s="125"/>
      <c r="PIL68" s="125"/>
      <c r="PIM68" s="125"/>
      <c r="PIN68" s="125"/>
      <c r="PIO68" s="125"/>
      <c r="PIP68" s="125"/>
      <c r="PIQ68" s="125"/>
      <c r="PIR68" s="125"/>
      <c r="PIS68" s="125"/>
      <c r="PIT68" s="125"/>
      <c r="PIU68" s="125"/>
      <c r="PIV68" s="125"/>
      <c r="PIW68" s="125"/>
      <c r="PIX68" s="125"/>
      <c r="PIY68" s="125"/>
      <c r="PIZ68" s="125"/>
      <c r="PJA68" s="125"/>
      <c r="PJB68" s="125"/>
      <c r="PJC68" s="125"/>
      <c r="PJD68" s="125"/>
      <c r="PJE68" s="125"/>
      <c r="PJF68" s="125"/>
      <c r="PJG68" s="125"/>
      <c r="PJH68" s="125"/>
      <c r="PJI68" s="125"/>
      <c r="PJJ68" s="125"/>
      <c r="PJK68" s="125"/>
      <c r="PJL68" s="125"/>
      <c r="PJM68" s="125"/>
      <c r="PJN68" s="125"/>
      <c r="PJO68" s="125"/>
      <c r="PJP68" s="125"/>
      <c r="PJQ68" s="125"/>
      <c r="PJR68" s="125"/>
      <c r="PJS68" s="125"/>
      <c r="PJT68" s="125"/>
      <c r="PJU68" s="125"/>
      <c r="PJV68" s="125"/>
      <c r="PJW68" s="125"/>
      <c r="PJX68" s="125"/>
      <c r="PJY68" s="125"/>
      <c r="PJZ68" s="125"/>
      <c r="PKA68" s="125"/>
      <c r="PKB68" s="125"/>
      <c r="PKC68" s="125"/>
      <c r="PKD68" s="125"/>
      <c r="PKE68" s="125"/>
      <c r="PKF68" s="125"/>
      <c r="PKG68" s="125"/>
      <c r="PKH68" s="125"/>
      <c r="PKI68" s="125"/>
      <c r="PKJ68" s="125"/>
      <c r="PKK68" s="125"/>
      <c r="PKL68" s="125"/>
      <c r="PKM68" s="125"/>
      <c r="PKN68" s="125"/>
      <c r="PKO68" s="125"/>
      <c r="PKP68" s="125"/>
      <c r="PKQ68" s="125"/>
      <c r="PKR68" s="125"/>
      <c r="PKS68" s="125"/>
      <c r="PKT68" s="125"/>
      <c r="PKU68" s="125"/>
      <c r="PKV68" s="125"/>
      <c r="PKW68" s="125"/>
      <c r="PKX68" s="125"/>
      <c r="PKY68" s="125"/>
      <c r="PKZ68" s="125"/>
      <c r="PLA68" s="125"/>
      <c r="PLB68" s="125"/>
      <c r="PLC68" s="125"/>
      <c r="PLD68" s="125"/>
      <c r="PLE68" s="125"/>
      <c r="PLF68" s="125"/>
      <c r="PLG68" s="125"/>
      <c r="PLH68" s="125"/>
      <c r="PLI68" s="125"/>
      <c r="PLJ68" s="125"/>
      <c r="PLK68" s="125"/>
      <c r="PLL68" s="125"/>
      <c r="PLM68" s="125"/>
      <c r="PLN68" s="125"/>
      <c r="PLO68" s="125"/>
      <c r="PLP68" s="125"/>
      <c r="PLQ68" s="125"/>
      <c r="PLR68" s="125"/>
      <c r="PLS68" s="125"/>
      <c r="PLT68" s="125"/>
      <c r="PLU68" s="125"/>
      <c r="PLV68" s="125"/>
      <c r="PLW68" s="125"/>
      <c r="PLX68" s="125"/>
      <c r="PLY68" s="125"/>
      <c r="PLZ68" s="125"/>
      <c r="PMA68" s="125"/>
      <c r="PMB68" s="125"/>
      <c r="PMC68" s="125"/>
      <c r="PMD68" s="125"/>
      <c r="PME68" s="125"/>
      <c r="PMF68" s="125"/>
      <c r="PMG68" s="125"/>
      <c r="PMH68" s="125"/>
      <c r="PMI68" s="125"/>
      <c r="PMJ68" s="125"/>
      <c r="PMK68" s="125"/>
      <c r="PML68" s="125"/>
      <c r="PMM68" s="125"/>
      <c r="PMN68" s="125"/>
      <c r="PMO68" s="125"/>
      <c r="PMP68" s="125"/>
      <c r="PMQ68" s="125"/>
      <c r="PMR68" s="125"/>
      <c r="PMS68" s="125"/>
      <c r="PMT68" s="125"/>
      <c r="PMU68" s="125"/>
      <c r="PMV68" s="125"/>
      <c r="PMW68" s="125"/>
      <c r="PMX68" s="125"/>
      <c r="PMY68" s="125"/>
      <c r="PMZ68" s="125"/>
      <c r="PNA68" s="125"/>
      <c r="PNB68" s="125"/>
      <c r="PNC68" s="125"/>
      <c r="PND68" s="125"/>
      <c r="PNE68" s="125"/>
      <c r="PNF68" s="125"/>
      <c r="PNG68" s="125"/>
      <c r="PNH68" s="125"/>
      <c r="PNI68" s="125"/>
      <c r="PNJ68" s="125"/>
      <c r="PNK68" s="125"/>
      <c r="PNL68" s="125"/>
      <c r="PNM68" s="125"/>
      <c r="PNN68" s="125"/>
      <c r="PNO68" s="125"/>
      <c r="PNP68" s="125"/>
      <c r="PNQ68" s="125"/>
      <c r="PNR68" s="125"/>
      <c r="PNS68" s="125"/>
      <c r="PNT68" s="125"/>
      <c r="PNU68" s="125"/>
      <c r="PNV68" s="125"/>
      <c r="PNW68" s="125"/>
      <c r="PNX68" s="125"/>
      <c r="PNY68" s="125"/>
      <c r="PNZ68" s="125"/>
      <c r="POA68" s="125"/>
      <c r="POB68" s="125"/>
      <c r="POC68" s="125"/>
      <c r="POD68" s="125"/>
      <c r="POE68" s="125"/>
      <c r="POF68" s="125"/>
      <c r="POG68" s="125"/>
      <c r="POH68" s="125"/>
      <c r="POI68" s="125"/>
      <c r="POJ68" s="125"/>
      <c r="POK68" s="125"/>
      <c r="POL68" s="125"/>
      <c r="POM68" s="125"/>
      <c r="PON68" s="125"/>
      <c r="POO68" s="125"/>
      <c r="POP68" s="125"/>
      <c r="POQ68" s="125"/>
      <c r="POR68" s="125"/>
      <c r="POS68" s="125"/>
      <c r="POT68" s="125"/>
      <c r="POU68" s="125"/>
      <c r="POV68" s="125"/>
      <c r="POW68" s="125"/>
      <c r="POX68" s="125"/>
      <c r="POY68" s="125"/>
      <c r="POZ68" s="125"/>
      <c r="PPA68" s="125"/>
      <c r="PPB68" s="125"/>
      <c r="PPC68" s="125"/>
      <c r="PPD68" s="125"/>
      <c r="PPE68" s="125"/>
      <c r="PPF68" s="125"/>
      <c r="PPG68" s="125"/>
      <c r="PPH68" s="125"/>
      <c r="PPI68" s="125"/>
      <c r="PPJ68" s="125"/>
      <c r="PPK68" s="125"/>
      <c r="PPL68" s="125"/>
      <c r="PPM68" s="125"/>
      <c r="PPN68" s="125"/>
      <c r="PPO68" s="125"/>
      <c r="PPP68" s="125"/>
      <c r="PPQ68" s="125"/>
      <c r="PPR68" s="125"/>
      <c r="PPS68" s="125"/>
      <c r="PPT68" s="125"/>
      <c r="PPU68" s="125"/>
      <c r="PPV68" s="125"/>
      <c r="PPW68" s="125"/>
      <c r="PPX68" s="125"/>
      <c r="PPY68" s="125"/>
      <c r="PPZ68" s="125"/>
      <c r="PQA68" s="125"/>
      <c r="PQB68" s="125"/>
      <c r="PQC68" s="125"/>
      <c r="PQD68" s="125"/>
      <c r="PQE68" s="125"/>
      <c r="PQF68" s="125"/>
      <c r="PQG68" s="125"/>
      <c r="PQH68" s="125"/>
      <c r="PQI68" s="125"/>
      <c r="PQJ68" s="125"/>
      <c r="PQK68" s="125"/>
      <c r="PQL68" s="125"/>
      <c r="PQM68" s="125"/>
      <c r="PQN68" s="125"/>
      <c r="PQO68" s="125"/>
      <c r="PQP68" s="125"/>
      <c r="PQQ68" s="125"/>
      <c r="PQR68" s="125"/>
      <c r="PQS68" s="125"/>
      <c r="PQT68" s="125"/>
      <c r="PQU68" s="125"/>
      <c r="PQV68" s="125"/>
      <c r="PQW68" s="125"/>
      <c r="PQX68" s="125"/>
      <c r="PQY68" s="125"/>
      <c r="PQZ68" s="125"/>
      <c r="PRA68" s="125"/>
      <c r="PRB68" s="125"/>
      <c r="PRC68" s="125"/>
      <c r="PRD68" s="125"/>
      <c r="PRE68" s="125"/>
      <c r="PRF68" s="125"/>
      <c r="PRG68" s="125"/>
      <c r="PRH68" s="125"/>
      <c r="PRI68" s="125"/>
      <c r="PRJ68" s="125"/>
      <c r="PRK68" s="125"/>
      <c r="PRL68" s="125"/>
      <c r="PRM68" s="125"/>
      <c r="PRN68" s="125"/>
      <c r="PRO68" s="125"/>
      <c r="PRP68" s="125"/>
      <c r="PRQ68" s="125"/>
      <c r="PRR68" s="125"/>
      <c r="PRS68" s="125"/>
      <c r="PRT68" s="125"/>
      <c r="PRU68" s="125"/>
      <c r="PRV68" s="125"/>
      <c r="PRW68" s="125"/>
      <c r="PRX68" s="125"/>
      <c r="PRY68" s="125"/>
      <c r="PRZ68" s="125"/>
      <c r="PSA68" s="125"/>
      <c r="PSB68" s="125"/>
      <c r="PSC68" s="125"/>
      <c r="PSD68" s="125"/>
      <c r="PSE68" s="125"/>
      <c r="PSF68" s="125"/>
      <c r="PSG68" s="125"/>
      <c r="PSH68" s="125"/>
      <c r="PSI68" s="125"/>
      <c r="PSJ68" s="125"/>
      <c r="PSK68" s="125"/>
      <c r="PSL68" s="125"/>
      <c r="PSM68" s="125"/>
      <c r="PSN68" s="125"/>
      <c r="PSO68" s="125"/>
      <c r="PSP68" s="125"/>
      <c r="PSQ68" s="125"/>
      <c r="PSR68" s="125"/>
      <c r="PSS68" s="125"/>
      <c r="PST68" s="125"/>
      <c r="PSU68" s="125"/>
      <c r="PSV68" s="125"/>
      <c r="PSW68" s="125"/>
      <c r="PSX68" s="125"/>
      <c r="PSY68" s="125"/>
      <c r="PSZ68" s="125"/>
      <c r="PTA68" s="125"/>
      <c r="PTB68" s="125"/>
      <c r="PTC68" s="125"/>
      <c r="PTD68" s="125"/>
      <c r="PTE68" s="125"/>
      <c r="PTF68" s="125"/>
      <c r="PTG68" s="125"/>
      <c r="PTH68" s="125"/>
      <c r="PTI68" s="125"/>
      <c r="PTJ68" s="125"/>
      <c r="PTK68" s="125"/>
      <c r="PTL68" s="125"/>
      <c r="PTM68" s="125"/>
      <c r="PTN68" s="125"/>
      <c r="PTO68" s="125"/>
      <c r="PTP68" s="125"/>
      <c r="PTQ68" s="125"/>
      <c r="PTR68" s="125"/>
      <c r="PTS68" s="125"/>
      <c r="PTT68" s="125"/>
      <c r="PTU68" s="125"/>
      <c r="PTV68" s="125"/>
      <c r="PTW68" s="125"/>
      <c r="PTX68" s="125"/>
      <c r="PTY68" s="125"/>
      <c r="PTZ68" s="125"/>
      <c r="PUA68" s="125"/>
      <c r="PUB68" s="125"/>
      <c r="PUC68" s="125"/>
      <c r="PUD68" s="125"/>
      <c r="PUE68" s="125"/>
      <c r="PUF68" s="125"/>
      <c r="PUG68" s="125"/>
      <c r="PUH68" s="125"/>
      <c r="PUI68" s="125"/>
      <c r="PUJ68" s="125"/>
      <c r="PUK68" s="125"/>
      <c r="PUL68" s="125"/>
      <c r="PUM68" s="125"/>
      <c r="PUN68" s="125"/>
      <c r="PUO68" s="125"/>
      <c r="PUP68" s="125"/>
      <c r="PUQ68" s="125"/>
      <c r="PUR68" s="125"/>
      <c r="PUS68" s="125"/>
      <c r="PUT68" s="125"/>
      <c r="PUU68" s="125"/>
      <c r="PUV68" s="125"/>
      <c r="PUW68" s="125"/>
      <c r="PUX68" s="125"/>
      <c r="PUY68" s="125"/>
      <c r="PUZ68" s="125"/>
      <c r="PVA68" s="125"/>
      <c r="PVB68" s="125"/>
      <c r="PVC68" s="125"/>
      <c r="PVD68" s="125"/>
      <c r="PVE68" s="125"/>
      <c r="PVF68" s="125"/>
      <c r="PVG68" s="125"/>
      <c r="PVH68" s="125"/>
      <c r="PVI68" s="125"/>
      <c r="PVJ68" s="125"/>
      <c r="PVK68" s="125"/>
      <c r="PVL68" s="125"/>
      <c r="PVM68" s="125"/>
      <c r="PVN68" s="125"/>
      <c r="PVO68" s="125"/>
      <c r="PVP68" s="125"/>
      <c r="PVQ68" s="125"/>
      <c r="PVR68" s="125"/>
      <c r="PVS68" s="125"/>
      <c r="PVT68" s="125"/>
      <c r="PVU68" s="125"/>
      <c r="PVV68" s="125"/>
      <c r="PVW68" s="125"/>
      <c r="PVX68" s="125"/>
      <c r="PVY68" s="125"/>
      <c r="PVZ68" s="125"/>
      <c r="PWA68" s="125"/>
      <c r="PWB68" s="125"/>
      <c r="PWC68" s="125"/>
      <c r="PWD68" s="125"/>
      <c r="PWE68" s="125"/>
      <c r="PWF68" s="125"/>
      <c r="PWG68" s="125"/>
      <c r="PWH68" s="125"/>
      <c r="PWI68" s="125"/>
      <c r="PWJ68" s="125"/>
      <c r="PWK68" s="125"/>
      <c r="PWL68" s="125"/>
      <c r="PWM68" s="125"/>
      <c r="PWN68" s="125"/>
      <c r="PWO68" s="125"/>
      <c r="PWP68" s="125"/>
      <c r="PWQ68" s="125"/>
      <c r="PWR68" s="125"/>
      <c r="PWS68" s="125"/>
      <c r="PWT68" s="125"/>
      <c r="PWU68" s="125"/>
      <c r="PWV68" s="125"/>
      <c r="PWW68" s="125"/>
      <c r="PWX68" s="125"/>
      <c r="PWY68" s="125"/>
      <c r="PWZ68" s="125"/>
      <c r="PXA68" s="125"/>
      <c r="PXB68" s="125"/>
      <c r="PXC68" s="125"/>
      <c r="PXD68" s="125"/>
      <c r="PXE68" s="125"/>
      <c r="PXF68" s="125"/>
      <c r="PXG68" s="125"/>
      <c r="PXH68" s="125"/>
      <c r="PXI68" s="125"/>
      <c r="PXJ68" s="125"/>
      <c r="PXK68" s="125"/>
      <c r="PXL68" s="125"/>
      <c r="PXM68" s="125"/>
      <c r="PXN68" s="125"/>
      <c r="PXO68" s="125"/>
      <c r="PXP68" s="125"/>
      <c r="PXQ68" s="125"/>
      <c r="PXR68" s="125"/>
      <c r="PXS68" s="125"/>
      <c r="PXT68" s="125"/>
      <c r="PXU68" s="125"/>
      <c r="PXV68" s="125"/>
      <c r="PXW68" s="125"/>
      <c r="PXX68" s="125"/>
      <c r="PXY68" s="125"/>
      <c r="PXZ68" s="125"/>
      <c r="PYA68" s="125"/>
      <c r="PYB68" s="125"/>
      <c r="PYC68" s="125"/>
      <c r="PYD68" s="125"/>
      <c r="PYE68" s="125"/>
      <c r="PYF68" s="125"/>
      <c r="PYG68" s="125"/>
      <c r="PYH68" s="125"/>
      <c r="PYI68" s="125"/>
      <c r="PYJ68" s="125"/>
      <c r="PYK68" s="125"/>
      <c r="PYL68" s="125"/>
      <c r="PYM68" s="125"/>
      <c r="PYN68" s="125"/>
      <c r="PYO68" s="125"/>
      <c r="PYP68" s="125"/>
      <c r="PYQ68" s="125"/>
      <c r="PYR68" s="125"/>
      <c r="PYS68" s="125"/>
      <c r="PYT68" s="125"/>
      <c r="PYU68" s="125"/>
      <c r="PYV68" s="125"/>
      <c r="PYW68" s="125"/>
      <c r="PYX68" s="125"/>
      <c r="PYY68" s="125"/>
      <c r="PYZ68" s="125"/>
      <c r="PZA68" s="125"/>
      <c r="PZB68" s="125"/>
      <c r="PZC68" s="125"/>
      <c r="PZD68" s="125"/>
      <c r="PZE68" s="125"/>
      <c r="PZF68" s="125"/>
      <c r="PZG68" s="125"/>
      <c r="PZH68" s="125"/>
      <c r="PZI68" s="125"/>
      <c r="PZJ68" s="125"/>
      <c r="PZK68" s="125"/>
      <c r="PZL68" s="125"/>
      <c r="PZM68" s="125"/>
      <c r="PZN68" s="125"/>
      <c r="PZO68" s="125"/>
      <c r="PZP68" s="125"/>
      <c r="PZQ68" s="125"/>
      <c r="PZR68" s="125"/>
      <c r="PZS68" s="125"/>
      <c r="PZT68" s="125"/>
      <c r="PZU68" s="125"/>
      <c r="PZV68" s="125"/>
      <c r="PZW68" s="125"/>
      <c r="PZX68" s="125"/>
      <c r="PZY68" s="125"/>
      <c r="PZZ68" s="125"/>
      <c r="QAA68" s="125"/>
      <c r="QAB68" s="125"/>
      <c r="QAC68" s="125"/>
      <c r="QAD68" s="125"/>
      <c r="QAE68" s="125"/>
      <c r="QAF68" s="125"/>
      <c r="QAG68" s="125"/>
      <c r="QAH68" s="125"/>
      <c r="QAI68" s="125"/>
      <c r="QAJ68" s="125"/>
      <c r="QAK68" s="125"/>
      <c r="QAL68" s="125"/>
      <c r="QAM68" s="125"/>
      <c r="QAN68" s="125"/>
      <c r="QAO68" s="125"/>
      <c r="QAP68" s="125"/>
      <c r="QAQ68" s="125"/>
      <c r="QAR68" s="125"/>
      <c r="QAS68" s="125"/>
      <c r="QAT68" s="125"/>
      <c r="QAU68" s="125"/>
      <c r="QAV68" s="125"/>
      <c r="QAW68" s="125"/>
      <c r="QAX68" s="125"/>
      <c r="QAY68" s="125"/>
      <c r="QAZ68" s="125"/>
      <c r="QBA68" s="125"/>
      <c r="QBB68" s="125"/>
      <c r="QBC68" s="125"/>
      <c r="QBD68" s="125"/>
      <c r="QBE68" s="125"/>
      <c r="QBF68" s="125"/>
      <c r="QBG68" s="125"/>
      <c r="QBH68" s="125"/>
      <c r="QBI68" s="125"/>
      <c r="QBJ68" s="125"/>
      <c r="QBK68" s="125"/>
      <c r="QBL68" s="125"/>
      <c r="QBM68" s="125"/>
      <c r="QBN68" s="125"/>
      <c r="QBO68" s="125"/>
      <c r="QBP68" s="125"/>
      <c r="QBQ68" s="125"/>
      <c r="QBR68" s="125"/>
      <c r="QBS68" s="125"/>
      <c r="QBT68" s="125"/>
      <c r="QBU68" s="125"/>
      <c r="QBV68" s="125"/>
      <c r="QBW68" s="125"/>
      <c r="QBX68" s="125"/>
      <c r="QBY68" s="125"/>
      <c r="QBZ68" s="125"/>
      <c r="QCA68" s="125"/>
      <c r="QCB68" s="125"/>
      <c r="QCC68" s="125"/>
      <c r="QCD68" s="125"/>
      <c r="QCE68" s="125"/>
      <c r="QCF68" s="125"/>
      <c r="QCG68" s="125"/>
      <c r="QCH68" s="125"/>
      <c r="QCI68" s="125"/>
      <c r="QCJ68" s="125"/>
      <c r="QCK68" s="125"/>
      <c r="QCL68" s="125"/>
      <c r="QCM68" s="125"/>
      <c r="QCN68" s="125"/>
      <c r="QCO68" s="125"/>
      <c r="QCP68" s="125"/>
      <c r="QCQ68" s="125"/>
      <c r="QCR68" s="125"/>
      <c r="QCS68" s="125"/>
      <c r="QCT68" s="125"/>
      <c r="QCU68" s="125"/>
      <c r="QCV68" s="125"/>
      <c r="QCW68" s="125"/>
      <c r="QCX68" s="125"/>
      <c r="QCY68" s="125"/>
      <c r="QCZ68" s="125"/>
      <c r="QDA68" s="125"/>
      <c r="QDB68" s="125"/>
      <c r="QDC68" s="125"/>
      <c r="QDD68" s="125"/>
      <c r="QDE68" s="125"/>
      <c r="QDF68" s="125"/>
      <c r="QDG68" s="125"/>
      <c r="QDH68" s="125"/>
      <c r="QDI68" s="125"/>
      <c r="QDJ68" s="125"/>
      <c r="QDK68" s="125"/>
      <c r="QDL68" s="125"/>
      <c r="QDM68" s="125"/>
      <c r="QDN68" s="125"/>
      <c r="QDO68" s="125"/>
      <c r="QDP68" s="125"/>
      <c r="QDQ68" s="125"/>
      <c r="QDR68" s="125"/>
      <c r="QDS68" s="125"/>
      <c r="QDT68" s="125"/>
      <c r="QDU68" s="125"/>
      <c r="QDV68" s="125"/>
      <c r="QDW68" s="125"/>
      <c r="QDX68" s="125"/>
      <c r="QDY68" s="125"/>
      <c r="QDZ68" s="125"/>
      <c r="QEA68" s="125"/>
      <c r="QEB68" s="125"/>
      <c r="QEC68" s="125"/>
      <c r="QED68" s="125"/>
      <c r="QEE68" s="125"/>
      <c r="QEF68" s="125"/>
      <c r="QEG68" s="125"/>
      <c r="QEH68" s="125"/>
      <c r="QEI68" s="125"/>
      <c r="QEJ68" s="125"/>
      <c r="QEK68" s="125"/>
      <c r="QEL68" s="125"/>
      <c r="QEM68" s="125"/>
      <c r="QEN68" s="125"/>
      <c r="QEO68" s="125"/>
      <c r="QEP68" s="125"/>
      <c r="QEQ68" s="125"/>
      <c r="QER68" s="125"/>
      <c r="QES68" s="125"/>
      <c r="QET68" s="125"/>
      <c r="QEU68" s="125"/>
      <c r="QEV68" s="125"/>
      <c r="QEW68" s="125"/>
      <c r="QEX68" s="125"/>
      <c r="QEY68" s="125"/>
      <c r="QEZ68" s="125"/>
      <c r="QFA68" s="125"/>
      <c r="QFB68" s="125"/>
      <c r="QFC68" s="125"/>
      <c r="QFD68" s="125"/>
      <c r="QFE68" s="125"/>
      <c r="QFF68" s="125"/>
      <c r="QFG68" s="125"/>
      <c r="QFH68" s="125"/>
      <c r="QFI68" s="125"/>
      <c r="QFJ68" s="125"/>
      <c r="QFK68" s="125"/>
      <c r="QFL68" s="125"/>
      <c r="QFM68" s="125"/>
      <c r="QFN68" s="125"/>
      <c r="QFO68" s="125"/>
      <c r="QFP68" s="125"/>
      <c r="QFQ68" s="125"/>
      <c r="QFR68" s="125"/>
      <c r="QFS68" s="125"/>
      <c r="QFT68" s="125"/>
      <c r="QFU68" s="125"/>
      <c r="QFV68" s="125"/>
      <c r="QFW68" s="125"/>
      <c r="QFX68" s="125"/>
      <c r="QFY68" s="125"/>
      <c r="QFZ68" s="125"/>
      <c r="QGA68" s="125"/>
      <c r="QGB68" s="125"/>
      <c r="QGC68" s="125"/>
      <c r="QGD68" s="125"/>
      <c r="QGE68" s="125"/>
      <c r="QGF68" s="125"/>
      <c r="QGG68" s="125"/>
      <c r="QGH68" s="125"/>
      <c r="QGI68" s="125"/>
      <c r="QGJ68" s="125"/>
      <c r="QGK68" s="125"/>
      <c r="QGL68" s="125"/>
      <c r="QGM68" s="125"/>
      <c r="QGN68" s="125"/>
      <c r="QGO68" s="125"/>
      <c r="QGP68" s="125"/>
      <c r="QGQ68" s="125"/>
      <c r="QGR68" s="125"/>
      <c r="QGS68" s="125"/>
      <c r="QGT68" s="125"/>
      <c r="QGU68" s="125"/>
      <c r="QGV68" s="125"/>
      <c r="QGW68" s="125"/>
      <c r="QGX68" s="125"/>
      <c r="QGY68" s="125"/>
      <c r="QGZ68" s="125"/>
      <c r="QHA68" s="125"/>
      <c r="QHB68" s="125"/>
      <c r="QHC68" s="125"/>
      <c r="QHD68" s="125"/>
      <c r="QHE68" s="125"/>
      <c r="QHF68" s="125"/>
      <c r="QHG68" s="125"/>
      <c r="QHH68" s="125"/>
      <c r="QHI68" s="125"/>
      <c r="QHJ68" s="125"/>
      <c r="QHK68" s="125"/>
      <c r="QHL68" s="125"/>
      <c r="QHM68" s="125"/>
      <c r="QHN68" s="125"/>
      <c r="QHO68" s="125"/>
      <c r="QHP68" s="125"/>
      <c r="QHQ68" s="125"/>
      <c r="QHR68" s="125"/>
      <c r="QHS68" s="125"/>
      <c r="QHT68" s="125"/>
      <c r="QHU68" s="125"/>
      <c r="QHV68" s="125"/>
      <c r="QHW68" s="125"/>
      <c r="QHX68" s="125"/>
      <c r="QHY68" s="125"/>
      <c r="QHZ68" s="125"/>
      <c r="QIA68" s="125"/>
      <c r="QIB68" s="125"/>
      <c r="QIC68" s="125"/>
      <c r="QID68" s="125"/>
      <c r="QIE68" s="125"/>
      <c r="QIF68" s="125"/>
      <c r="QIG68" s="125"/>
      <c r="QIH68" s="125"/>
      <c r="QII68" s="125"/>
      <c r="QIJ68" s="125"/>
      <c r="QIK68" s="125"/>
      <c r="QIL68" s="125"/>
      <c r="QIM68" s="125"/>
      <c r="QIN68" s="125"/>
      <c r="QIO68" s="125"/>
      <c r="QIP68" s="125"/>
      <c r="QIQ68" s="125"/>
      <c r="QIR68" s="125"/>
      <c r="QIS68" s="125"/>
      <c r="QIT68" s="125"/>
      <c r="QIU68" s="125"/>
      <c r="QIV68" s="125"/>
      <c r="QIW68" s="125"/>
      <c r="QIX68" s="125"/>
      <c r="QIY68" s="125"/>
      <c r="QIZ68" s="125"/>
      <c r="QJA68" s="125"/>
      <c r="QJB68" s="125"/>
      <c r="QJC68" s="125"/>
      <c r="QJD68" s="125"/>
      <c r="QJE68" s="125"/>
      <c r="QJF68" s="125"/>
      <c r="QJG68" s="125"/>
      <c r="QJH68" s="125"/>
      <c r="QJI68" s="125"/>
      <c r="QJJ68" s="125"/>
      <c r="QJK68" s="125"/>
      <c r="QJL68" s="125"/>
      <c r="QJM68" s="125"/>
      <c r="QJN68" s="125"/>
      <c r="QJO68" s="125"/>
      <c r="QJP68" s="125"/>
      <c r="QJQ68" s="125"/>
      <c r="QJR68" s="125"/>
      <c r="QJS68" s="125"/>
      <c r="QJT68" s="125"/>
      <c r="QJU68" s="125"/>
      <c r="QJV68" s="125"/>
      <c r="QJW68" s="125"/>
      <c r="QJX68" s="125"/>
      <c r="QJY68" s="125"/>
      <c r="QJZ68" s="125"/>
      <c r="QKA68" s="125"/>
      <c r="QKB68" s="125"/>
      <c r="QKC68" s="125"/>
      <c r="QKD68" s="125"/>
      <c r="QKE68" s="125"/>
      <c r="QKF68" s="125"/>
      <c r="QKG68" s="125"/>
      <c r="QKH68" s="125"/>
      <c r="QKI68" s="125"/>
      <c r="QKJ68" s="125"/>
      <c r="QKK68" s="125"/>
      <c r="QKL68" s="125"/>
      <c r="QKM68" s="125"/>
      <c r="QKN68" s="125"/>
      <c r="QKO68" s="125"/>
      <c r="QKP68" s="125"/>
      <c r="QKQ68" s="125"/>
      <c r="QKR68" s="125"/>
      <c r="QKS68" s="125"/>
      <c r="QKT68" s="125"/>
      <c r="QKU68" s="125"/>
      <c r="QKV68" s="125"/>
      <c r="QKW68" s="125"/>
      <c r="QKX68" s="125"/>
      <c r="QKY68" s="125"/>
      <c r="QKZ68" s="125"/>
      <c r="QLA68" s="125"/>
      <c r="QLB68" s="125"/>
      <c r="QLC68" s="125"/>
      <c r="QLD68" s="125"/>
      <c r="QLE68" s="125"/>
      <c r="QLF68" s="125"/>
      <c r="QLG68" s="125"/>
      <c r="QLH68" s="125"/>
      <c r="QLI68" s="125"/>
      <c r="QLJ68" s="125"/>
      <c r="QLK68" s="125"/>
      <c r="QLL68" s="125"/>
      <c r="QLM68" s="125"/>
      <c r="QLN68" s="125"/>
      <c r="QLO68" s="125"/>
      <c r="QLP68" s="125"/>
      <c r="QLQ68" s="125"/>
      <c r="QLR68" s="125"/>
      <c r="QLS68" s="125"/>
      <c r="QLT68" s="125"/>
      <c r="QLU68" s="125"/>
      <c r="QLV68" s="125"/>
      <c r="QLW68" s="125"/>
      <c r="QLX68" s="125"/>
      <c r="QLY68" s="125"/>
      <c r="QLZ68" s="125"/>
      <c r="QMA68" s="125"/>
      <c r="QMB68" s="125"/>
      <c r="QMC68" s="125"/>
      <c r="QMD68" s="125"/>
      <c r="QME68" s="125"/>
      <c r="QMF68" s="125"/>
      <c r="QMG68" s="125"/>
      <c r="QMH68" s="125"/>
      <c r="QMI68" s="125"/>
      <c r="QMJ68" s="125"/>
      <c r="QMK68" s="125"/>
      <c r="QML68" s="125"/>
      <c r="QMM68" s="125"/>
      <c r="QMN68" s="125"/>
      <c r="QMO68" s="125"/>
      <c r="QMP68" s="125"/>
      <c r="QMQ68" s="125"/>
      <c r="QMR68" s="125"/>
      <c r="QMS68" s="125"/>
      <c r="QMT68" s="125"/>
      <c r="QMU68" s="125"/>
      <c r="QMV68" s="125"/>
      <c r="QMW68" s="125"/>
      <c r="QMX68" s="125"/>
      <c r="QMY68" s="125"/>
      <c r="QMZ68" s="125"/>
      <c r="QNA68" s="125"/>
      <c r="QNB68" s="125"/>
      <c r="QNC68" s="125"/>
      <c r="QND68" s="125"/>
      <c r="QNE68" s="125"/>
      <c r="QNF68" s="125"/>
      <c r="QNG68" s="125"/>
      <c r="QNH68" s="125"/>
      <c r="QNI68" s="125"/>
      <c r="QNJ68" s="125"/>
      <c r="QNK68" s="125"/>
      <c r="QNL68" s="125"/>
      <c r="QNM68" s="125"/>
      <c r="QNN68" s="125"/>
      <c r="QNO68" s="125"/>
      <c r="QNP68" s="125"/>
      <c r="QNQ68" s="125"/>
      <c r="QNR68" s="125"/>
      <c r="QNS68" s="125"/>
      <c r="QNT68" s="125"/>
      <c r="QNU68" s="125"/>
      <c r="QNV68" s="125"/>
      <c r="QNW68" s="125"/>
      <c r="QNX68" s="125"/>
      <c r="QNY68" s="125"/>
      <c r="QNZ68" s="125"/>
      <c r="QOA68" s="125"/>
      <c r="QOB68" s="125"/>
      <c r="QOC68" s="125"/>
      <c r="QOD68" s="125"/>
      <c r="QOE68" s="125"/>
      <c r="QOF68" s="125"/>
      <c r="QOG68" s="125"/>
      <c r="QOH68" s="125"/>
      <c r="QOI68" s="125"/>
      <c r="QOJ68" s="125"/>
      <c r="QOK68" s="125"/>
      <c r="QOL68" s="125"/>
      <c r="QOM68" s="125"/>
      <c r="QON68" s="125"/>
      <c r="QOO68" s="125"/>
      <c r="QOP68" s="125"/>
      <c r="QOQ68" s="125"/>
      <c r="QOR68" s="125"/>
      <c r="QOS68" s="125"/>
      <c r="QOT68" s="125"/>
      <c r="QOU68" s="125"/>
      <c r="QOV68" s="125"/>
      <c r="QOW68" s="125"/>
      <c r="QOX68" s="125"/>
      <c r="QOY68" s="125"/>
      <c r="QOZ68" s="125"/>
      <c r="QPA68" s="125"/>
      <c r="QPB68" s="125"/>
      <c r="QPC68" s="125"/>
      <c r="QPD68" s="125"/>
      <c r="QPE68" s="125"/>
      <c r="QPF68" s="125"/>
      <c r="QPG68" s="125"/>
      <c r="QPH68" s="125"/>
      <c r="QPI68" s="125"/>
      <c r="QPJ68" s="125"/>
      <c r="QPK68" s="125"/>
      <c r="QPL68" s="125"/>
      <c r="QPM68" s="125"/>
      <c r="QPN68" s="125"/>
      <c r="QPO68" s="125"/>
      <c r="QPP68" s="125"/>
      <c r="QPQ68" s="125"/>
      <c r="QPR68" s="125"/>
      <c r="QPS68" s="125"/>
      <c r="QPT68" s="125"/>
      <c r="QPU68" s="125"/>
      <c r="QPV68" s="125"/>
      <c r="QPW68" s="125"/>
      <c r="QPX68" s="125"/>
      <c r="QPY68" s="125"/>
      <c r="QPZ68" s="125"/>
      <c r="QQA68" s="125"/>
      <c r="QQB68" s="125"/>
      <c r="QQC68" s="125"/>
      <c r="QQD68" s="125"/>
      <c r="QQE68" s="125"/>
      <c r="QQF68" s="125"/>
      <c r="QQG68" s="125"/>
      <c r="QQH68" s="125"/>
      <c r="QQI68" s="125"/>
      <c r="QQJ68" s="125"/>
      <c r="QQK68" s="125"/>
      <c r="QQL68" s="125"/>
      <c r="QQM68" s="125"/>
      <c r="QQN68" s="125"/>
      <c r="QQO68" s="125"/>
      <c r="QQP68" s="125"/>
      <c r="QQQ68" s="125"/>
      <c r="QQR68" s="125"/>
      <c r="QQS68" s="125"/>
      <c r="QQT68" s="125"/>
      <c r="QQU68" s="125"/>
      <c r="QQV68" s="125"/>
      <c r="QQW68" s="125"/>
      <c r="QQX68" s="125"/>
      <c r="QQY68" s="125"/>
      <c r="QQZ68" s="125"/>
      <c r="QRA68" s="125"/>
      <c r="QRB68" s="125"/>
      <c r="QRC68" s="125"/>
      <c r="QRD68" s="125"/>
      <c r="QRE68" s="125"/>
      <c r="QRF68" s="125"/>
      <c r="QRG68" s="125"/>
      <c r="QRH68" s="125"/>
      <c r="QRI68" s="125"/>
      <c r="QRJ68" s="125"/>
      <c r="QRK68" s="125"/>
      <c r="QRL68" s="125"/>
      <c r="QRM68" s="125"/>
      <c r="QRN68" s="125"/>
      <c r="QRO68" s="125"/>
      <c r="QRP68" s="125"/>
      <c r="QRQ68" s="125"/>
      <c r="QRR68" s="125"/>
      <c r="QRS68" s="125"/>
      <c r="QRT68" s="125"/>
      <c r="QRU68" s="125"/>
      <c r="QRV68" s="125"/>
      <c r="QRW68" s="125"/>
      <c r="QRX68" s="125"/>
      <c r="QRY68" s="125"/>
      <c r="QRZ68" s="125"/>
      <c r="QSA68" s="125"/>
      <c r="QSB68" s="125"/>
      <c r="QSC68" s="125"/>
      <c r="QSD68" s="125"/>
      <c r="QSE68" s="125"/>
      <c r="QSF68" s="125"/>
      <c r="QSG68" s="125"/>
      <c r="QSH68" s="125"/>
      <c r="QSI68" s="125"/>
      <c r="QSJ68" s="125"/>
      <c r="QSK68" s="125"/>
      <c r="QSL68" s="125"/>
      <c r="QSM68" s="125"/>
      <c r="QSN68" s="125"/>
      <c r="QSO68" s="125"/>
      <c r="QSP68" s="125"/>
      <c r="QSQ68" s="125"/>
      <c r="QSR68" s="125"/>
      <c r="QSS68" s="125"/>
      <c r="QST68" s="125"/>
      <c r="QSU68" s="125"/>
      <c r="QSV68" s="125"/>
      <c r="QSW68" s="125"/>
      <c r="QSX68" s="125"/>
      <c r="QSY68" s="125"/>
      <c r="QSZ68" s="125"/>
      <c r="QTA68" s="125"/>
      <c r="QTB68" s="125"/>
      <c r="QTC68" s="125"/>
      <c r="QTD68" s="125"/>
      <c r="QTE68" s="125"/>
      <c r="QTF68" s="125"/>
      <c r="QTG68" s="125"/>
      <c r="QTH68" s="125"/>
      <c r="QTI68" s="125"/>
      <c r="QTJ68" s="125"/>
      <c r="QTK68" s="125"/>
      <c r="QTL68" s="125"/>
      <c r="QTM68" s="125"/>
      <c r="QTN68" s="125"/>
      <c r="QTO68" s="125"/>
      <c r="QTP68" s="125"/>
      <c r="QTQ68" s="125"/>
      <c r="QTR68" s="125"/>
      <c r="QTS68" s="125"/>
      <c r="QTT68" s="125"/>
      <c r="QTU68" s="125"/>
      <c r="QTV68" s="125"/>
      <c r="QTW68" s="125"/>
      <c r="QTX68" s="125"/>
      <c r="QTY68" s="125"/>
      <c r="QTZ68" s="125"/>
      <c r="QUA68" s="125"/>
      <c r="QUB68" s="125"/>
      <c r="QUC68" s="125"/>
      <c r="QUD68" s="125"/>
      <c r="QUE68" s="125"/>
      <c r="QUF68" s="125"/>
      <c r="QUG68" s="125"/>
      <c r="QUH68" s="125"/>
      <c r="QUI68" s="125"/>
      <c r="QUJ68" s="125"/>
      <c r="QUK68" s="125"/>
      <c r="QUL68" s="125"/>
      <c r="QUM68" s="125"/>
      <c r="QUN68" s="125"/>
      <c r="QUO68" s="125"/>
      <c r="QUP68" s="125"/>
      <c r="QUQ68" s="125"/>
      <c r="QUR68" s="125"/>
      <c r="QUS68" s="125"/>
      <c r="QUT68" s="125"/>
      <c r="QUU68" s="125"/>
      <c r="QUV68" s="125"/>
      <c r="QUW68" s="125"/>
      <c r="QUX68" s="125"/>
      <c r="QUY68" s="125"/>
      <c r="QUZ68" s="125"/>
      <c r="QVA68" s="125"/>
      <c r="QVB68" s="125"/>
      <c r="QVC68" s="125"/>
      <c r="QVD68" s="125"/>
      <c r="QVE68" s="125"/>
      <c r="QVF68" s="125"/>
      <c r="QVG68" s="125"/>
      <c r="QVH68" s="125"/>
      <c r="QVI68" s="125"/>
      <c r="QVJ68" s="125"/>
      <c r="QVK68" s="125"/>
      <c r="QVL68" s="125"/>
      <c r="QVM68" s="125"/>
      <c r="QVN68" s="125"/>
      <c r="QVO68" s="125"/>
      <c r="QVP68" s="125"/>
      <c r="QVQ68" s="125"/>
      <c r="QVR68" s="125"/>
      <c r="QVS68" s="125"/>
      <c r="QVT68" s="125"/>
      <c r="QVU68" s="125"/>
      <c r="QVV68" s="125"/>
      <c r="QVW68" s="125"/>
      <c r="QVX68" s="125"/>
      <c r="QVY68" s="125"/>
      <c r="QVZ68" s="125"/>
      <c r="QWA68" s="125"/>
      <c r="QWB68" s="125"/>
      <c r="QWC68" s="125"/>
      <c r="QWD68" s="125"/>
      <c r="QWE68" s="125"/>
      <c r="QWF68" s="125"/>
      <c r="QWG68" s="125"/>
      <c r="QWH68" s="125"/>
      <c r="QWI68" s="125"/>
      <c r="QWJ68" s="125"/>
      <c r="QWK68" s="125"/>
      <c r="QWL68" s="125"/>
      <c r="QWM68" s="125"/>
      <c r="QWN68" s="125"/>
      <c r="QWO68" s="125"/>
      <c r="QWP68" s="125"/>
      <c r="QWQ68" s="125"/>
      <c r="QWR68" s="125"/>
      <c r="QWS68" s="125"/>
      <c r="QWT68" s="125"/>
      <c r="QWU68" s="125"/>
      <c r="QWV68" s="125"/>
      <c r="QWW68" s="125"/>
      <c r="QWX68" s="125"/>
      <c r="QWY68" s="125"/>
      <c r="QWZ68" s="125"/>
      <c r="QXA68" s="125"/>
      <c r="QXB68" s="125"/>
      <c r="QXC68" s="125"/>
      <c r="QXD68" s="125"/>
      <c r="QXE68" s="125"/>
      <c r="QXF68" s="125"/>
      <c r="QXG68" s="125"/>
      <c r="QXH68" s="125"/>
      <c r="QXI68" s="125"/>
      <c r="QXJ68" s="125"/>
      <c r="QXK68" s="125"/>
      <c r="QXL68" s="125"/>
      <c r="QXM68" s="125"/>
      <c r="QXN68" s="125"/>
      <c r="QXO68" s="125"/>
      <c r="QXP68" s="125"/>
      <c r="QXQ68" s="125"/>
      <c r="QXR68" s="125"/>
      <c r="QXS68" s="125"/>
      <c r="QXT68" s="125"/>
      <c r="QXU68" s="125"/>
      <c r="QXV68" s="125"/>
      <c r="QXW68" s="125"/>
      <c r="QXX68" s="125"/>
      <c r="QXY68" s="125"/>
      <c r="QXZ68" s="125"/>
      <c r="QYA68" s="125"/>
      <c r="QYB68" s="125"/>
      <c r="QYC68" s="125"/>
      <c r="QYD68" s="125"/>
      <c r="QYE68" s="125"/>
      <c r="QYF68" s="125"/>
      <c r="QYG68" s="125"/>
      <c r="QYH68" s="125"/>
      <c r="QYI68" s="125"/>
      <c r="QYJ68" s="125"/>
      <c r="QYK68" s="125"/>
      <c r="QYL68" s="125"/>
      <c r="QYM68" s="125"/>
      <c r="QYN68" s="125"/>
      <c r="QYO68" s="125"/>
      <c r="QYP68" s="125"/>
      <c r="QYQ68" s="125"/>
      <c r="QYR68" s="125"/>
      <c r="QYS68" s="125"/>
      <c r="QYT68" s="125"/>
      <c r="QYU68" s="125"/>
      <c r="QYV68" s="125"/>
      <c r="QYW68" s="125"/>
      <c r="QYX68" s="125"/>
      <c r="QYY68" s="125"/>
      <c r="QYZ68" s="125"/>
      <c r="QZA68" s="125"/>
      <c r="QZB68" s="125"/>
      <c r="QZC68" s="125"/>
      <c r="QZD68" s="125"/>
      <c r="QZE68" s="125"/>
      <c r="QZF68" s="125"/>
      <c r="QZG68" s="125"/>
      <c r="QZH68" s="125"/>
      <c r="QZI68" s="125"/>
      <c r="QZJ68" s="125"/>
      <c r="QZK68" s="125"/>
      <c r="QZL68" s="125"/>
      <c r="QZM68" s="125"/>
      <c r="QZN68" s="125"/>
      <c r="QZO68" s="125"/>
      <c r="QZP68" s="125"/>
      <c r="QZQ68" s="125"/>
      <c r="QZR68" s="125"/>
      <c r="QZS68" s="125"/>
      <c r="QZT68" s="125"/>
      <c r="QZU68" s="125"/>
      <c r="QZV68" s="125"/>
      <c r="QZW68" s="125"/>
      <c r="QZX68" s="125"/>
      <c r="QZY68" s="125"/>
      <c r="QZZ68" s="125"/>
      <c r="RAA68" s="125"/>
      <c r="RAB68" s="125"/>
      <c r="RAC68" s="125"/>
      <c r="RAD68" s="125"/>
      <c r="RAE68" s="125"/>
      <c r="RAF68" s="125"/>
      <c r="RAG68" s="125"/>
      <c r="RAH68" s="125"/>
      <c r="RAI68" s="125"/>
      <c r="RAJ68" s="125"/>
      <c r="RAK68" s="125"/>
      <c r="RAL68" s="125"/>
      <c r="RAM68" s="125"/>
      <c r="RAN68" s="125"/>
      <c r="RAO68" s="125"/>
      <c r="RAP68" s="125"/>
      <c r="RAQ68" s="125"/>
      <c r="RAR68" s="125"/>
      <c r="RAS68" s="125"/>
      <c r="RAT68" s="125"/>
      <c r="RAU68" s="125"/>
      <c r="RAV68" s="125"/>
      <c r="RAW68" s="125"/>
      <c r="RAX68" s="125"/>
      <c r="RAY68" s="125"/>
      <c r="RAZ68" s="125"/>
      <c r="RBA68" s="125"/>
      <c r="RBB68" s="125"/>
      <c r="RBC68" s="125"/>
      <c r="RBD68" s="125"/>
      <c r="RBE68" s="125"/>
      <c r="RBF68" s="125"/>
      <c r="RBG68" s="125"/>
      <c r="RBH68" s="125"/>
      <c r="RBI68" s="125"/>
      <c r="RBJ68" s="125"/>
      <c r="RBK68" s="125"/>
      <c r="RBL68" s="125"/>
      <c r="RBM68" s="125"/>
      <c r="RBN68" s="125"/>
      <c r="RBO68" s="125"/>
      <c r="RBP68" s="125"/>
      <c r="RBQ68" s="125"/>
      <c r="RBR68" s="125"/>
      <c r="RBS68" s="125"/>
      <c r="RBT68" s="125"/>
      <c r="RBU68" s="125"/>
      <c r="RBV68" s="125"/>
      <c r="RBW68" s="125"/>
      <c r="RBX68" s="125"/>
      <c r="RBY68" s="125"/>
      <c r="RBZ68" s="125"/>
      <c r="RCA68" s="125"/>
      <c r="RCB68" s="125"/>
      <c r="RCC68" s="125"/>
      <c r="RCD68" s="125"/>
      <c r="RCE68" s="125"/>
      <c r="RCF68" s="125"/>
      <c r="RCG68" s="125"/>
      <c r="RCH68" s="125"/>
      <c r="RCI68" s="125"/>
      <c r="RCJ68" s="125"/>
      <c r="RCK68" s="125"/>
      <c r="RCL68" s="125"/>
      <c r="RCM68" s="125"/>
      <c r="RCN68" s="125"/>
      <c r="RCO68" s="125"/>
      <c r="RCP68" s="125"/>
      <c r="RCQ68" s="125"/>
      <c r="RCR68" s="125"/>
      <c r="RCS68" s="125"/>
      <c r="RCT68" s="125"/>
      <c r="RCU68" s="125"/>
      <c r="RCV68" s="125"/>
      <c r="RCW68" s="125"/>
      <c r="RCX68" s="125"/>
      <c r="RCY68" s="125"/>
      <c r="RCZ68" s="125"/>
      <c r="RDA68" s="125"/>
      <c r="RDB68" s="125"/>
      <c r="RDC68" s="125"/>
      <c r="RDD68" s="125"/>
      <c r="RDE68" s="125"/>
      <c r="RDF68" s="125"/>
      <c r="RDG68" s="125"/>
      <c r="RDH68" s="125"/>
      <c r="RDI68" s="125"/>
      <c r="RDJ68" s="125"/>
      <c r="RDK68" s="125"/>
      <c r="RDL68" s="125"/>
      <c r="RDM68" s="125"/>
      <c r="RDN68" s="125"/>
      <c r="RDO68" s="125"/>
      <c r="RDP68" s="125"/>
      <c r="RDQ68" s="125"/>
      <c r="RDR68" s="125"/>
      <c r="RDS68" s="125"/>
      <c r="RDT68" s="125"/>
      <c r="RDU68" s="125"/>
      <c r="RDV68" s="125"/>
      <c r="RDW68" s="125"/>
      <c r="RDX68" s="125"/>
      <c r="RDY68" s="125"/>
      <c r="RDZ68" s="125"/>
      <c r="REA68" s="125"/>
      <c r="REB68" s="125"/>
      <c r="REC68" s="125"/>
      <c r="RED68" s="125"/>
      <c r="REE68" s="125"/>
      <c r="REF68" s="125"/>
      <c r="REG68" s="125"/>
      <c r="REH68" s="125"/>
      <c r="REI68" s="125"/>
      <c r="REJ68" s="125"/>
      <c r="REK68" s="125"/>
      <c r="REL68" s="125"/>
      <c r="REM68" s="125"/>
      <c r="REN68" s="125"/>
      <c r="REO68" s="125"/>
      <c r="REP68" s="125"/>
      <c r="REQ68" s="125"/>
      <c r="RER68" s="125"/>
      <c r="RES68" s="125"/>
      <c r="RET68" s="125"/>
      <c r="REU68" s="125"/>
      <c r="REV68" s="125"/>
      <c r="REW68" s="125"/>
      <c r="REX68" s="125"/>
      <c r="REY68" s="125"/>
      <c r="REZ68" s="125"/>
      <c r="RFA68" s="125"/>
      <c r="RFB68" s="125"/>
      <c r="RFC68" s="125"/>
      <c r="RFD68" s="125"/>
      <c r="RFE68" s="125"/>
      <c r="RFF68" s="125"/>
      <c r="RFG68" s="125"/>
      <c r="RFH68" s="125"/>
      <c r="RFI68" s="125"/>
      <c r="RFJ68" s="125"/>
      <c r="RFK68" s="125"/>
      <c r="RFL68" s="125"/>
      <c r="RFM68" s="125"/>
      <c r="RFN68" s="125"/>
      <c r="RFO68" s="125"/>
      <c r="RFP68" s="125"/>
      <c r="RFQ68" s="125"/>
      <c r="RFR68" s="125"/>
      <c r="RFS68" s="125"/>
      <c r="RFT68" s="125"/>
      <c r="RFU68" s="125"/>
      <c r="RFV68" s="125"/>
      <c r="RFW68" s="125"/>
      <c r="RFX68" s="125"/>
      <c r="RFY68" s="125"/>
      <c r="RFZ68" s="125"/>
      <c r="RGA68" s="125"/>
      <c r="RGB68" s="125"/>
      <c r="RGC68" s="125"/>
      <c r="RGD68" s="125"/>
      <c r="RGE68" s="125"/>
      <c r="RGF68" s="125"/>
      <c r="RGG68" s="125"/>
      <c r="RGH68" s="125"/>
      <c r="RGI68" s="125"/>
      <c r="RGJ68" s="125"/>
      <c r="RGK68" s="125"/>
      <c r="RGL68" s="125"/>
      <c r="RGM68" s="125"/>
      <c r="RGN68" s="125"/>
      <c r="RGO68" s="125"/>
      <c r="RGP68" s="125"/>
      <c r="RGQ68" s="125"/>
      <c r="RGR68" s="125"/>
      <c r="RGS68" s="125"/>
      <c r="RGT68" s="125"/>
      <c r="RGU68" s="125"/>
      <c r="RGV68" s="125"/>
      <c r="RGW68" s="125"/>
      <c r="RGX68" s="125"/>
      <c r="RGY68" s="125"/>
      <c r="RGZ68" s="125"/>
      <c r="RHA68" s="125"/>
      <c r="RHB68" s="125"/>
      <c r="RHC68" s="125"/>
      <c r="RHD68" s="125"/>
      <c r="RHE68" s="125"/>
      <c r="RHF68" s="125"/>
      <c r="RHG68" s="125"/>
      <c r="RHH68" s="125"/>
      <c r="RHI68" s="125"/>
      <c r="RHJ68" s="125"/>
      <c r="RHK68" s="125"/>
      <c r="RHL68" s="125"/>
      <c r="RHM68" s="125"/>
      <c r="RHN68" s="125"/>
      <c r="RHO68" s="125"/>
      <c r="RHP68" s="125"/>
      <c r="RHQ68" s="125"/>
      <c r="RHR68" s="125"/>
      <c r="RHS68" s="125"/>
      <c r="RHT68" s="125"/>
      <c r="RHU68" s="125"/>
      <c r="RHV68" s="125"/>
      <c r="RHW68" s="125"/>
      <c r="RHX68" s="125"/>
      <c r="RHY68" s="125"/>
      <c r="RHZ68" s="125"/>
      <c r="RIA68" s="125"/>
      <c r="RIB68" s="125"/>
      <c r="RIC68" s="125"/>
      <c r="RID68" s="125"/>
      <c r="RIE68" s="125"/>
      <c r="RIF68" s="125"/>
      <c r="RIG68" s="125"/>
      <c r="RIH68" s="125"/>
      <c r="RII68" s="125"/>
      <c r="RIJ68" s="125"/>
      <c r="RIK68" s="125"/>
      <c r="RIL68" s="125"/>
      <c r="RIM68" s="125"/>
      <c r="RIN68" s="125"/>
      <c r="RIO68" s="125"/>
      <c r="RIP68" s="125"/>
      <c r="RIQ68" s="125"/>
      <c r="RIR68" s="125"/>
      <c r="RIS68" s="125"/>
      <c r="RIT68" s="125"/>
      <c r="RIU68" s="125"/>
      <c r="RIV68" s="125"/>
      <c r="RIW68" s="125"/>
      <c r="RIX68" s="125"/>
      <c r="RIY68" s="125"/>
      <c r="RIZ68" s="125"/>
      <c r="RJA68" s="125"/>
      <c r="RJB68" s="125"/>
      <c r="RJC68" s="125"/>
      <c r="RJD68" s="125"/>
      <c r="RJE68" s="125"/>
      <c r="RJF68" s="125"/>
      <c r="RJG68" s="125"/>
      <c r="RJH68" s="125"/>
      <c r="RJI68" s="125"/>
      <c r="RJJ68" s="125"/>
      <c r="RJK68" s="125"/>
      <c r="RJL68" s="125"/>
      <c r="RJM68" s="125"/>
      <c r="RJN68" s="125"/>
      <c r="RJO68" s="125"/>
      <c r="RJP68" s="125"/>
      <c r="RJQ68" s="125"/>
      <c r="RJR68" s="125"/>
      <c r="RJS68" s="125"/>
      <c r="RJT68" s="125"/>
      <c r="RJU68" s="125"/>
      <c r="RJV68" s="125"/>
      <c r="RJW68" s="125"/>
      <c r="RJX68" s="125"/>
      <c r="RJY68" s="125"/>
      <c r="RJZ68" s="125"/>
      <c r="RKA68" s="125"/>
      <c r="RKB68" s="125"/>
      <c r="RKC68" s="125"/>
      <c r="RKD68" s="125"/>
      <c r="RKE68" s="125"/>
      <c r="RKF68" s="125"/>
      <c r="RKG68" s="125"/>
      <c r="RKH68" s="125"/>
      <c r="RKI68" s="125"/>
      <c r="RKJ68" s="125"/>
      <c r="RKK68" s="125"/>
      <c r="RKL68" s="125"/>
      <c r="RKM68" s="125"/>
      <c r="RKN68" s="125"/>
      <c r="RKO68" s="125"/>
      <c r="RKP68" s="125"/>
      <c r="RKQ68" s="125"/>
      <c r="RKR68" s="125"/>
      <c r="RKS68" s="125"/>
      <c r="RKT68" s="125"/>
      <c r="RKU68" s="125"/>
      <c r="RKV68" s="125"/>
      <c r="RKW68" s="125"/>
      <c r="RKX68" s="125"/>
      <c r="RKY68" s="125"/>
      <c r="RKZ68" s="125"/>
      <c r="RLA68" s="125"/>
      <c r="RLB68" s="125"/>
      <c r="RLC68" s="125"/>
      <c r="RLD68" s="125"/>
      <c r="RLE68" s="125"/>
      <c r="RLF68" s="125"/>
      <c r="RLG68" s="125"/>
      <c r="RLH68" s="125"/>
      <c r="RLI68" s="125"/>
      <c r="RLJ68" s="125"/>
      <c r="RLK68" s="125"/>
      <c r="RLL68" s="125"/>
      <c r="RLM68" s="125"/>
      <c r="RLN68" s="125"/>
      <c r="RLO68" s="125"/>
      <c r="RLP68" s="125"/>
      <c r="RLQ68" s="125"/>
      <c r="RLR68" s="125"/>
      <c r="RLS68" s="125"/>
      <c r="RLT68" s="125"/>
      <c r="RLU68" s="125"/>
      <c r="RLV68" s="125"/>
      <c r="RLW68" s="125"/>
      <c r="RLX68" s="125"/>
      <c r="RLY68" s="125"/>
      <c r="RLZ68" s="125"/>
      <c r="RMA68" s="125"/>
      <c r="RMB68" s="125"/>
      <c r="RMC68" s="125"/>
      <c r="RMD68" s="125"/>
      <c r="RME68" s="125"/>
      <c r="RMF68" s="125"/>
      <c r="RMG68" s="125"/>
      <c r="RMH68" s="125"/>
      <c r="RMI68" s="125"/>
      <c r="RMJ68" s="125"/>
      <c r="RMK68" s="125"/>
      <c r="RML68" s="125"/>
      <c r="RMM68" s="125"/>
      <c r="RMN68" s="125"/>
      <c r="RMO68" s="125"/>
      <c r="RMP68" s="125"/>
      <c r="RMQ68" s="125"/>
      <c r="RMR68" s="125"/>
      <c r="RMS68" s="125"/>
      <c r="RMT68" s="125"/>
      <c r="RMU68" s="125"/>
      <c r="RMV68" s="125"/>
      <c r="RMW68" s="125"/>
      <c r="RMX68" s="125"/>
      <c r="RMY68" s="125"/>
      <c r="RMZ68" s="125"/>
      <c r="RNA68" s="125"/>
      <c r="RNB68" s="125"/>
      <c r="RNC68" s="125"/>
      <c r="RND68" s="125"/>
      <c r="RNE68" s="125"/>
      <c r="RNF68" s="125"/>
      <c r="RNG68" s="125"/>
      <c r="RNH68" s="125"/>
      <c r="RNI68" s="125"/>
      <c r="RNJ68" s="125"/>
      <c r="RNK68" s="125"/>
      <c r="RNL68" s="125"/>
      <c r="RNM68" s="125"/>
      <c r="RNN68" s="125"/>
      <c r="RNO68" s="125"/>
      <c r="RNP68" s="125"/>
      <c r="RNQ68" s="125"/>
      <c r="RNR68" s="125"/>
      <c r="RNS68" s="125"/>
      <c r="RNT68" s="125"/>
      <c r="RNU68" s="125"/>
      <c r="RNV68" s="125"/>
      <c r="RNW68" s="125"/>
      <c r="RNX68" s="125"/>
      <c r="RNY68" s="125"/>
      <c r="RNZ68" s="125"/>
      <c r="ROA68" s="125"/>
      <c r="ROB68" s="125"/>
      <c r="ROC68" s="125"/>
      <c r="ROD68" s="125"/>
      <c r="ROE68" s="125"/>
      <c r="ROF68" s="125"/>
      <c r="ROG68" s="125"/>
      <c r="ROH68" s="125"/>
      <c r="ROI68" s="125"/>
      <c r="ROJ68" s="125"/>
      <c r="ROK68" s="125"/>
      <c r="ROL68" s="125"/>
      <c r="ROM68" s="125"/>
      <c r="RON68" s="125"/>
      <c r="ROO68" s="125"/>
      <c r="ROP68" s="125"/>
      <c r="ROQ68" s="125"/>
      <c r="ROR68" s="125"/>
      <c r="ROS68" s="125"/>
      <c r="ROT68" s="125"/>
      <c r="ROU68" s="125"/>
      <c r="ROV68" s="125"/>
      <c r="ROW68" s="125"/>
      <c r="ROX68" s="125"/>
      <c r="ROY68" s="125"/>
      <c r="ROZ68" s="125"/>
      <c r="RPA68" s="125"/>
      <c r="RPB68" s="125"/>
      <c r="RPC68" s="125"/>
      <c r="RPD68" s="125"/>
      <c r="RPE68" s="125"/>
      <c r="RPF68" s="125"/>
      <c r="RPG68" s="125"/>
      <c r="RPH68" s="125"/>
      <c r="RPI68" s="125"/>
      <c r="RPJ68" s="125"/>
      <c r="RPK68" s="125"/>
      <c r="RPL68" s="125"/>
      <c r="RPM68" s="125"/>
      <c r="RPN68" s="125"/>
      <c r="RPO68" s="125"/>
      <c r="RPP68" s="125"/>
      <c r="RPQ68" s="125"/>
      <c r="RPR68" s="125"/>
      <c r="RPS68" s="125"/>
      <c r="RPT68" s="125"/>
      <c r="RPU68" s="125"/>
      <c r="RPV68" s="125"/>
      <c r="RPW68" s="125"/>
      <c r="RPX68" s="125"/>
      <c r="RPY68" s="125"/>
      <c r="RPZ68" s="125"/>
      <c r="RQA68" s="125"/>
      <c r="RQB68" s="125"/>
      <c r="RQC68" s="125"/>
      <c r="RQD68" s="125"/>
      <c r="RQE68" s="125"/>
      <c r="RQF68" s="125"/>
      <c r="RQG68" s="125"/>
      <c r="RQH68" s="125"/>
      <c r="RQI68" s="125"/>
      <c r="RQJ68" s="125"/>
      <c r="RQK68" s="125"/>
      <c r="RQL68" s="125"/>
      <c r="RQM68" s="125"/>
      <c r="RQN68" s="125"/>
      <c r="RQO68" s="125"/>
      <c r="RQP68" s="125"/>
      <c r="RQQ68" s="125"/>
      <c r="RQR68" s="125"/>
      <c r="RQS68" s="125"/>
      <c r="RQT68" s="125"/>
      <c r="RQU68" s="125"/>
      <c r="RQV68" s="125"/>
      <c r="RQW68" s="125"/>
      <c r="RQX68" s="125"/>
      <c r="RQY68" s="125"/>
      <c r="RQZ68" s="125"/>
      <c r="RRA68" s="125"/>
      <c r="RRB68" s="125"/>
      <c r="RRC68" s="125"/>
      <c r="RRD68" s="125"/>
      <c r="RRE68" s="125"/>
      <c r="RRF68" s="125"/>
      <c r="RRG68" s="125"/>
      <c r="RRH68" s="125"/>
      <c r="RRI68" s="125"/>
      <c r="RRJ68" s="125"/>
      <c r="RRK68" s="125"/>
      <c r="RRL68" s="125"/>
      <c r="RRM68" s="125"/>
      <c r="RRN68" s="125"/>
      <c r="RRO68" s="125"/>
      <c r="RRP68" s="125"/>
      <c r="RRQ68" s="125"/>
      <c r="RRR68" s="125"/>
      <c r="RRS68" s="125"/>
      <c r="RRT68" s="125"/>
      <c r="RRU68" s="125"/>
      <c r="RRV68" s="125"/>
      <c r="RRW68" s="125"/>
      <c r="RRX68" s="125"/>
      <c r="RRY68" s="125"/>
      <c r="RRZ68" s="125"/>
      <c r="RSA68" s="125"/>
      <c r="RSB68" s="125"/>
      <c r="RSC68" s="125"/>
      <c r="RSD68" s="125"/>
      <c r="RSE68" s="125"/>
      <c r="RSF68" s="125"/>
      <c r="RSG68" s="125"/>
      <c r="RSH68" s="125"/>
      <c r="RSI68" s="125"/>
      <c r="RSJ68" s="125"/>
      <c r="RSK68" s="125"/>
      <c r="RSL68" s="125"/>
      <c r="RSM68" s="125"/>
      <c r="RSN68" s="125"/>
      <c r="RSO68" s="125"/>
      <c r="RSP68" s="125"/>
      <c r="RSQ68" s="125"/>
      <c r="RSR68" s="125"/>
      <c r="RSS68" s="125"/>
      <c r="RST68" s="125"/>
      <c r="RSU68" s="125"/>
      <c r="RSV68" s="125"/>
      <c r="RSW68" s="125"/>
      <c r="RSX68" s="125"/>
      <c r="RSY68" s="125"/>
      <c r="RSZ68" s="125"/>
      <c r="RTA68" s="125"/>
      <c r="RTB68" s="125"/>
      <c r="RTC68" s="125"/>
      <c r="RTD68" s="125"/>
      <c r="RTE68" s="125"/>
      <c r="RTF68" s="125"/>
      <c r="RTG68" s="125"/>
      <c r="RTH68" s="125"/>
      <c r="RTI68" s="125"/>
      <c r="RTJ68" s="125"/>
      <c r="RTK68" s="125"/>
      <c r="RTL68" s="125"/>
      <c r="RTM68" s="125"/>
      <c r="RTN68" s="125"/>
      <c r="RTO68" s="125"/>
      <c r="RTP68" s="125"/>
      <c r="RTQ68" s="125"/>
      <c r="RTR68" s="125"/>
      <c r="RTS68" s="125"/>
      <c r="RTT68" s="125"/>
      <c r="RTU68" s="125"/>
      <c r="RTV68" s="125"/>
      <c r="RTW68" s="125"/>
      <c r="RTX68" s="125"/>
      <c r="RTY68" s="125"/>
      <c r="RTZ68" s="125"/>
      <c r="RUA68" s="125"/>
      <c r="RUB68" s="125"/>
      <c r="RUC68" s="125"/>
      <c r="RUD68" s="125"/>
      <c r="RUE68" s="125"/>
      <c r="RUF68" s="125"/>
      <c r="RUG68" s="125"/>
      <c r="RUH68" s="125"/>
      <c r="RUI68" s="125"/>
      <c r="RUJ68" s="125"/>
      <c r="RUK68" s="125"/>
      <c r="RUL68" s="125"/>
      <c r="RUM68" s="125"/>
      <c r="RUN68" s="125"/>
      <c r="RUO68" s="125"/>
      <c r="RUP68" s="125"/>
      <c r="RUQ68" s="125"/>
      <c r="RUR68" s="125"/>
      <c r="RUS68" s="125"/>
      <c r="RUT68" s="125"/>
      <c r="RUU68" s="125"/>
      <c r="RUV68" s="125"/>
      <c r="RUW68" s="125"/>
      <c r="RUX68" s="125"/>
      <c r="RUY68" s="125"/>
      <c r="RUZ68" s="125"/>
      <c r="RVA68" s="125"/>
      <c r="RVB68" s="125"/>
      <c r="RVC68" s="125"/>
      <c r="RVD68" s="125"/>
      <c r="RVE68" s="125"/>
      <c r="RVF68" s="125"/>
      <c r="RVG68" s="125"/>
      <c r="RVH68" s="125"/>
      <c r="RVI68" s="125"/>
      <c r="RVJ68" s="125"/>
      <c r="RVK68" s="125"/>
      <c r="RVL68" s="125"/>
      <c r="RVM68" s="125"/>
      <c r="RVN68" s="125"/>
      <c r="RVO68" s="125"/>
      <c r="RVP68" s="125"/>
      <c r="RVQ68" s="125"/>
      <c r="RVR68" s="125"/>
      <c r="RVS68" s="125"/>
      <c r="RVT68" s="125"/>
      <c r="RVU68" s="125"/>
      <c r="RVV68" s="125"/>
      <c r="RVW68" s="125"/>
      <c r="RVX68" s="125"/>
      <c r="RVY68" s="125"/>
      <c r="RVZ68" s="125"/>
      <c r="RWA68" s="125"/>
      <c r="RWB68" s="125"/>
      <c r="RWC68" s="125"/>
      <c r="RWD68" s="125"/>
      <c r="RWE68" s="125"/>
      <c r="RWF68" s="125"/>
      <c r="RWG68" s="125"/>
      <c r="RWH68" s="125"/>
      <c r="RWI68" s="125"/>
      <c r="RWJ68" s="125"/>
      <c r="RWK68" s="125"/>
      <c r="RWL68" s="125"/>
      <c r="RWM68" s="125"/>
      <c r="RWN68" s="125"/>
      <c r="RWO68" s="125"/>
      <c r="RWP68" s="125"/>
      <c r="RWQ68" s="125"/>
      <c r="RWR68" s="125"/>
      <c r="RWS68" s="125"/>
      <c r="RWT68" s="125"/>
      <c r="RWU68" s="125"/>
      <c r="RWV68" s="125"/>
      <c r="RWW68" s="125"/>
      <c r="RWX68" s="125"/>
      <c r="RWY68" s="125"/>
      <c r="RWZ68" s="125"/>
      <c r="RXA68" s="125"/>
      <c r="RXB68" s="125"/>
      <c r="RXC68" s="125"/>
      <c r="RXD68" s="125"/>
      <c r="RXE68" s="125"/>
      <c r="RXF68" s="125"/>
      <c r="RXG68" s="125"/>
      <c r="RXH68" s="125"/>
      <c r="RXI68" s="125"/>
      <c r="RXJ68" s="125"/>
      <c r="RXK68" s="125"/>
      <c r="RXL68" s="125"/>
      <c r="RXM68" s="125"/>
      <c r="RXN68" s="125"/>
      <c r="RXO68" s="125"/>
      <c r="RXP68" s="125"/>
      <c r="RXQ68" s="125"/>
      <c r="RXR68" s="125"/>
      <c r="RXS68" s="125"/>
      <c r="RXT68" s="125"/>
      <c r="RXU68" s="125"/>
      <c r="RXV68" s="125"/>
      <c r="RXW68" s="125"/>
      <c r="RXX68" s="125"/>
      <c r="RXY68" s="125"/>
      <c r="RXZ68" s="125"/>
      <c r="RYA68" s="125"/>
      <c r="RYB68" s="125"/>
      <c r="RYC68" s="125"/>
      <c r="RYD68" s="125"/>
      <c r="RYE68" s="125"/>
      <c r="RYF68" s="125"/>
      <c r="RYG68" s="125"/>
      <c r="RYH68" s="125"/>
      <c r="RYI68" s="125"/>
      <c r="RYJ68" s="125"/>
      <c r="RYK68" s="125"/>
      <c r="RYL68" s="125"/>
      <c r="RYM68" s="125"/>
      <c r="RYN68" s="125"/>
      <c r="RYO68" s="125"/>
      <c r="RYP68" s="125"/>
      <c r="RYQ68" s="125"/>
      <c r="RYR68" s="125"/>
      <c r="RYS68" s="125"/>
      <c r="RYT68" s="125"/>
      <c r="RYU68" s="125"/>
      <c r="RYV68" s="125"/>
      <c r="RYW68" s="125"/>
      <c r="RYX68" s="125"/>
      <c r="RYY68" s="125"/>
      <c r="RYZ68" s="125"/>
      <c r="RZA68" s="125"/>
      <c r="RZB68" s="125"/>
      <c r="RZC68" s="125"/>
      <c r="RZD68" s="125"/>
      <c r="RZE68" s="125"/>
      <c r="RZF68" s="125"/>
      <c r="RZG68" s="125"/>
      <c r="RZH68" s="125"/>
      <c r="RZI68" s="125"/>
      <c r="RZJ68" s="125"/>
      <c r="RZK68" s="125"/>
      <c r="RZL68" s="125"/>
      <c r="RZM68" s="125"/>
      <c r="RZN68" s="125"/>
      <c r="RZO68" s="125"/>
      <c r="RZP68" s="125"/>
      <c r="RZQ68" s="125"/>
      <c r="RZR68" s="125"/>
      <c r="RZS68" s="125"/>
      <c r="RZT68" s="125"/>
      <c r="RZU68" s="125"/>
      <c r="RZV68" s="125"/>
      <c r="RZW68" s="125"/>
      <c r="RZX68" s="125"/>
      <c r="RZY68" s="125"/>
      <c r="RZZ68" s="125"/>
      <c r="SAA68" s="125"/>
      <c r="SAB68" s="125"/>
      <c r="SAC68" s="125"/>
      <c r="SAD68" s="125"/>
      <c r="SAE68" s="125"/>
      <c r="SAF68" s="125"/>
      <c r="SAG68" s="125"/>
      <c r="SAH68" s="125"/>
      <c r="SAI68" s="125"/>
      <c r="SAJ68" s="125"/>
      <c r="SAK68" s="125"/>
      <c r="SAL68" s="125"/>
      <c r="SAM68" s="125"/>
      <c r="SAN68" s="125"/>
      <c r="SAO68" s="125"/>
      <c r="SAP68" s="125"/>
      <c r="SAQ68" s="125"/>
      <c r="SAR68" s="125"/>
      <c r="SAS68" s="125"/>
      <c r="SAT68" s="125"/>
      <c r="SAU68" s="125"/>
      <c r="SAV68" s="125"/>
      <c r="SAW68" s="125"/>
      <c r="SAX68" s="125"/>
      <c r="SAY68" s="125"/>
      <c r="SAZ68" s="125"/>
      <c r="SBA68" s="125"/>
      <c r="SBB68" s="125"/>
      <c r="SBC68" s="125"/>
      <c r="SBD68" s="125"/>
      <c r="SBE68" s="125"/>
      <c r="SBF68" s="125"/>
      <c r="SBG68" s="125"/>
      <c r="SBH68" s="125"/>
      <c r="SBI68" s="125"/>
      <c r="SBJ68" s="125"/>
      <c r="SBK68" s="125"/>
      <c r="SBL68" s="125"/>
      <c r="SBM68" s="125"/>
      <c r="SBN68" s="125"/>
      <c r="SBO68" s="125"/>
      <c r="SBP68" s="125"/>
      <c r="SBQ68" s="125"/>
      <c r="SBR68" s="125"/>
      <c r="SBS68" s="125"/>
      <c r="SBT68" s="125"/>
      <c r="SBU68" s="125"/>
      <c r="SBV68" s="125"/>
      <c r="SBW68" s="125"/>
      <c r="SBX68" s="125"/>
      <c r="SBY68" s="125"/>
      <c r="SBZ68" s="125"/>
      <c r="SCA68" s="125"/>
      <c r="SCB68" s="125"/>
      <c r="SCC68" s="125"/>
      <c r="SCD68" s="125"/>
      <c r="SCE68" s="125"/>
      <c r="SCF68" s="125"/>
      <c r="SCG68" s="125"/>
      <c r="SCH68" s="125"/>
      <c r="SCI68" s="125"/>
      <c r="SCJ68" s="125"/>
      <c r="SCK68" s="125"/>
      <c r="SCL68" s="125"/>
      <c r="SCM68" s="125"/>
      <c r="SCN68" s="125"/>
      <c r="SCO68" s="125"/>
      <c r="SCP68" s="125"/>
      <c r="SCQ68" s="125"/>
      <c r="SCR68" s="125"/>
      <c r="SCS68" s="125"/>
      <c r="SCT68" s="125"/>
      <c r="SCU68" s="125"/>
      <c r="SCV68" s="125"/>
      <c r="SCW68" s="125"/>
      <c r="SCX68" s="125"/>
      <c r="SCY68" s="125"/>
      <c r="SCZ68" s="125"/>
      <c r="SDA68" s="125"/>
      <c r="SDB68" s="125"/>
      <c r="SDC68" s="125"/>
      <c r="SDD68" s="125"/>
      <c r="SDE68" s="125"/>
      <c r="SDF68" s="125"/>
      <c r="SDG68" s="125"/>
      <c r="SDH68" s="125"/>
      <c r="SDI68" s="125"/>
      <c r="SDJ68" s="125"/>
      <c r="SDK68" s="125"/>
      <c r="SDL68" s="125"/>
      <c r="SDM68" s="125"/>
      <c r="SDN68" s="125"/>
      <c r="SDO68" s="125"/>
      <c r="SDP68" s="125"/>
      <c r="SDQ68" s="125"/>
      <c r="SDR68" s="125"/>
      <c r="SDS68" s="125"/>
      <c r="SDT68" s="125"/>
      <c r="SDU68" s="125"/>
      <c r="SDV68" s="125"/>
      <c r="SDW68" s="125"/>
      <c r="SDX68" s="125"/>
      <c r="SDY68" s="125"/>
      <c r="SDZ68" s="125"/>
      <c r="SEA68" s="125"/>
      <c r="SEB68" s="125"/>
      <c r="SEC68" s="125"/>
      <c r="SED68" s="125"/>
      <c r="SEE68" s="125"/>
      <c r="SEF68" s="125"/>
      <c r="SEG68" s="125"/>
      <c r="SEH68" s="125"/>
      <c r="SEI68" s="125"/>
      <c r="SEJ68" s="125"/>
      <c r="SEK68" s="125"/>
      <c r="SEL68" s="125"/>
      <c r="SEM68" s="125"/>
      <c r="SEN68" s="125"/>
      <c r="SEO68" s="125"/>
      <c r="SEP68" s="125"/>
      <c r="SEQ68" s="125"/>
      <c r="SER68" s="125"/>
      <c r="SES68" s="125"/>
      <c r="SET68" s="125"/>
      <c r="SEU68" s="125"/>
      <c r="SEV68" s="125"/>
      <c r="SEW68" s="125"/>
      <c r="SEX68" s="125"/>
      <c r="SEY68" s="125"/>
      <c r="SEZ68" s="125"/>
      <c r="SFA68" s="125"/>
      <c r="SFB68" s="125"/>
      <c r="SFC68" s="125"/>
      <c r="SFD68" s="125"/>
      <c r="SFE68" s="125"/>
      <c r="SFF68" s="125"/>
      <c r="SFG68" s="125"/>
      <c r="SFH68" s="125"/>
      <c r="SFI68" s="125"/>
      <c r="SFJ68" s="125"/>
      <c r="SFK68" s="125"/>
      <c r="SFL68" s="125"/>
      <c r="SFM68" s="125"/>
      <c r="SFN68" s="125"/>
      <c r="SFO68" s="125"/>
      <c r="SFP68" s="125"/>
      <c r="SFQ68" s="125"/>
      <c r="SFR68" s="125"/>
      <c r="SFS68" s="125"/>
      <c r="SFT68" s="125"/>
      <c r="SFU68" s="125"/>
      <c r="SFV68" s="125"/>
      <c r="SFW68" s="125"/>
      <c r="SFX68" s="125"/>
      <c r="SFY68" s="125"/>
      <c r="SFZ68" s="125"/>
      <c r="SGA68" s="125"/>
      <c r="SGB68" s="125"/>
      <c r="SGC68" s="125"/>
      <c r="SGD68" s="125"/>
      <c r="SGE68" s="125"/>
      <c r="SGF68" s="125"/>
      <c r="SGG68" s="125"/>
      <c r="SGH68" s="125"/>
      <c r="SGI68" s="125"/>
      <c r="SGJ68" s="125"/>
      <c r="SGK68" s="125"/>
      <c r="SGL68" s="125"/>
      <c r="SGM68" s="125"/>
      <c r="SGN68" s="125"/>
      <c r="SGO68" s="125"/>
      <c r="SGP68" s="125"/>
      <c r="SGQ68" s="125"/>
      <c r="SGR68" s="125"/>
      <c r="SGS68" s="125"/>
      <c r="SGT68" s="125"/>
      <c r="SGU68" s="125"/>
      <c r="SGV68" s="125"/>
      <c r="SGW68" s="125"/>
      <c r="SGX68" s="125"/>
      <c r="SGY68" s="125"/>
      <c r="SGZ68" s="125"/>
      <c r="SHA68" s="125"/>
      <c r="SHB68" s="125"/>
      <c r="SHC68" s="125"/>
      <c r="SHD68" s="125"/>
      <c r="SHE68" s="125"/>
      <c r="SHF68" s="125"/>
      <c r="SHG68" s="125"/>
      <c r="SHH68" s="125"/>
      <c r="SHI68" s="125"/>
      <c r="SHJ68" s="125"/>
      <c r="SHK68" s="125"/>
      <c r="SHL68" s="125"/>
      <c r="SHM68" s="125"/>
      <c r="SHN68" s="125"/>
      <c r="SHO68" s="125"/>
      <c r="SHP68" s="125"/>
      <c r="SHQ68" s="125"/>
      <c r="SHR68" s="125"/>
      <c r="SHS68" s="125"/>
      <c r="SHT68" s="125"/>
      <c r="SHU68" s="125"/>
      <c r="SHV68" s="125"/>
      <c r="SHW68" s="125"/>
      <c r="SHX68" s="125"/>
      <c r="SHY68" s="125"/>
      <c r="SHZ68" s="125"/>
      <c r="SIA68" s="125"/>
      <c r="SIB68" s="125"/>
      <c r="SIC68" s="125"/>
      <c r="SID68" s="125"/>
      <c r="SIE68" s="125"/>
      <c r="SIF68" s="125"/>
      <c r="SIG68" s="125"/>
      <c r="SIH68" s="125"/>
      <c r="SII68" s="125"/>
      <c r="SIJ68" s="125"/>
      <c r="SIK68" s="125"/>
      <c r="SIL68" s="125"/>
      <c r="SIM68" s="125"/>
      <c r="SIN68" s="125"/>
      <c r="SIO68" s="125"/>
      <c r="SIP68" s="125"/>
      <c r="SIQ68" s="125"/>
      <c r="SIR68" s="125"/>
      <c r="SIS68" s="125"/>
      <c r="SIT68" s="125"/>
      <c r="SIU68" s="125"/>
      <c r="SIV68" s="125"/>
      <c r="SIW68" s="125"/>
      <c r="SIX68" s="125"/>
      <c r="SIY68" s="125"/>
      <c r="SIZ68" s="125"/>
      <c r="SJA68" s="125"/>
      <c r="SJB68" s="125"/>
      <c r="SJC68" s="125"/>
      <c r="SJD68" s="125"/>
      <c r="SJE68" s="125"/>
      <c r="SJF68" s="125"/>
      <c r="SJG68" s="125"/>
      <c r="SJH68" s="125"/>
      <c r="SJI68" s="125"/>
      <c r="SJJ68" s="125"/>
      <c r="SJK68" s="125"/>
      <c r="SJL68" s="125"/>
      <c r="SJM68" s="125"/>
      <c r="SJN68" s="125"/>
      <c r="SJO68" s="125"/>
      <c r="SJP68" s="125"/>
      <c r="SJQ68" s="125"/>
      <c r="SJR68" s="125"/>
      <c r="SJS68" s="125"/>
      <c r="SJT68" s="125"/>
      <c r="SJU68" s="125"/>
      <c r="SJV68" s="125"/>
      <c r="SJW68" s="125"/>
      <c r="SJX68" s="125"/>
      <c r="SJY68" s="125"/>
      <c r="SJZ68" s="125"/>
      <c r="SKA68" s="125"/>
      <c r="SKB68" s="125"/>
      <c r="SKC68" s="125"/>
      <c r="SKD68" s="125"/>
      <c r="SKE68" s="125"/>
      <c r="SKF68" s="125"/>
      <c r="SKG68" s="125"/>
      <c r="SKH68" s="125"/>
      <c r="SKI68" s="125"/>
      <c r="SKJ68" s="125"/>
      <c r="SKK68" s="125"/>
      <c r="SKL68" s="125"/>
      <c r="SKM68" s="125"/>
      <c r="SKN68" s="125"/>
      <c r="SKO68" s="125"/>
      <c r="SKP68" s="125"/>
      <c r="SKQ68" s="125"/>
      <c r="SKR68" s="125"/>
      <c r="SKS68" s="125"/>
      <c r="SKT68" s="125"/>
      <c r="SKU68" s="125"/>
      <c r="SKV68" s="125"/>
      <c r="SKW68" s="125"/>
      <c r="SKX68" s="125"/>
      <c r="SKY68" s="125"/>
      <c r="SKZ68" s="125"/>
      <c r="SLA68" s="125"/>
      <c r="SLB68" s="125"/>
      <c r="SLC68" s="125"/>
      <c r="SLD68" s="125"/>
      <c r="SLE68" s="125"/>
      <c r="SLF68" s="125"/>
      <c r="SLG68" s="125"/>
      <c r="SLH68" s="125"/>
      <c r="SLI68" s="125"/>
      <c r="SLJ68" s="125"/>
      <c r="SLK68" s="125"/>
      <c r="SLL68" s="125"/>
      <c r="SLM68" s="125"/>
      <c r="SLN68" s="125"/>
      <c r="SLO68" s="125"/>
      <c r="SLP68" s="125"/>
      <c r="SLQ68" s="125"/>
      <c r="SLR68" s="125"/>
      <c r="SLS68" s="125"/>
      <c r="SLT68" s="125"/>
      <c r="SLU68" s="125"/>
      <c r="SLV68" s="125"/>
      <c r="SLW68" s="125"/>
      <c r="SLX68" s="125"/>
      <c r="SLY68" s="125"/>
      <c r="SLZ68" s="125"/>
      <c r="SMA68" s="125"/>
      <c r="SMB68" s="125"/>
      <c r="SMC68" s="125"/>
      <c r="SMD68" s="125"/>
      <c r="SME68" s="125"/>
      <c r="SMF68" s="125"/>
      <c r="SMG68" s="125"/>
      <c r="SMH68" s="125"/>
      <c r="SMI68" s="125"/>
      <c r="SMJ68" s="125"/>
      <c r="SMK68" s="125"/>
      <c r="SML68" s="125"/>
      <c r="SMM68" s="125"/>
      <c r="SMN68" s="125"/>
      <c r="SMO68" s="125"/>
      <c r="SMP68" s="125"/>
      <c r="SMQ68" s="125"/>
      <c r="SMR68" s="125"/>
      <c r="SMS68" s="125"/>
      <c r="SMT68" s="125"/>
      <c r="SMU68" s="125"/>
      <c r="SMV68" s="125"/>
      <c r="SMW68" s="125"/>
      <c r="SMX68" s="125"/>
      <c r="SMY68" s="125"/>
      <c r="SMZ68" s="125"/>
      <c r="SNA68" s="125"/>
      <c r="SNB68" s="125"/>
      <c r="SNC68" s="125"/>
      <c r="SND68" s="125"/>
      <c r="SNE68" s="125"/>
      <c r="SNF68" s="125"/>
      <c r="SNG68" s="125"/>
      <c r="SNH68" s="125"/>
      <c r="SNI68" s="125"/>
      <c r="SNJ68" s="125"/>
      <c r="SNK68" s="125"/>
      <c r="SNL68" s="125"/>
      <c r="SNM68" s="125"/>
      <c r="SNN68" s="125"/>
      <c r="SNO68" s="125"/>
      <c r="SNP68" s="125"/>
      <c r="SNQ68" s="125"/>
      <c r="SNR68" s="125"/>
      <c r="SNS68" s="125"/>
      <c r="SNT68" s="125"/>
      <c r="SNU68" s="125"/>
      <c r="SNV68" s="125"/>
      <c r="SNW68" s="125"/>
      <c r="SNX68" s="125"/>
      <c r="SNY68" s="125"/>
      <c r="SNZ68" s="125"/>
      <c r="SOA68" s="125"/>
      <c r="SOB68" s="125"/>
      <c r="SOC68" s="125"/>
      <c r="SOD68" s="125"/>
      <c r="SOE68" s="125"/>
      <c r="SOF68" s="125"/>
      <c r="SOG68" s="125"/>
      <c r="SOH68" s="125"/>
      <c r="SOI68" s="125"/>
      <c r="SOJ68" s="125"/>
      <c r="SOK68" s="125"/>
      <c r="SOL68" s="125"/>
      <c r="SOM68" s="125"/>
      <c r="SON68" s="125"/>
      <c r="SOO68" s="125"/>
      <c r="SOP68" s="125"/>
      <c r="SOQ68" s="125"/>
      <c r="SOR68" s="125"/>
      <c r="SOS68" s="125"/>
      <c r="SOT68" s="125"/>
      <c r="SOU68" s="125"/>
      <c r="SOV68" s="125"/>
      <c r="SOW68" s="125"/>
      <c r="SOX68" s="125"/>
      <c r="SOY68" s="125"/>
      <c r="SOZ68" s="125"/>
      <c r="SPA68" s="125"/>
      <c r="SPB68" s="125"/>
      <c r="SPC68" s="125"/>
      <c r="SPD68" s="125"/>
      <c r="SPE68" s="125"/>
      <c r="SPF68" s="125"/>
      <c r="SPG68" s="125"/>
      <c r="SPH68" s="125"/>
      <c r="SPI68" s="125"/>
      <c r="SPJ68" s="125"/>
      <c r="SPK68" s="125"/>
      <c r="SPL68" s="125"/>
      <c r="SPM68" s="125"/>
      <c r="SPN68" s="125"/>
      <c r="SPO68" s="125"/>
      <c r="SPP68" s="125"/>
      <c r="SPQ68" s="125"/>
      <c r="SPR68" s="125"/>
      <c r="SPS68" s="125"/>
      <c r="SPT68" s="125"/>
      <c r="SPU68" s="125"/>
      <c r="SPV68" s="125"/>
      <c r="SPW68" s="125"/>
      <c r="SPX68" s="125"/>
      <c r="SPY68" s="125"/>
      <c r="SPZ68" s="125"/>
      <c r="SQA68" s="125"/>
      <c r="SQB68" s="125"/>
      <c r="SQC68" s="125"/>
      <c r="SQD68" s="125"/>
      <c r="SQE68" s="125"/>
      <c r="SQF68" s="125"/>
      <c r="SQG68" s="125"/>
      <c r="SQH68" s="125"/>
      <c r="SQI68" s="125"/>
      <c r="SQJ68" s="125"/>
      <c r="SQK68" s="125"/>
      <c r="SQL68" s="125"/>
      <c r="SQM68" s="125"/>
      <c r="SQN68" s="125"/>
      <c r="SQO68" s="125"/>
      <c r="SQP68" s="125"/>
      <c r="SQQ68" s="125"/>
      <c r="SQR68" s="125"/>
      <c r="SQS68" s="125"/>
      <c r="SQT68" s="125"/>
      <c r="SQU68" s="125"/>
      <c r="SQV68" s="125"/>
      <c r="SQW68" s="125"/>
      <c r="SQX68" s="125"/>
      <c r="SQY68" s="125"/>
      <c r="SQZ68" s="125"/>
      <c r="SRA68" s="125"/>
      <c r="SRB68" s="125"/>
      <c r="SRC68" s="125"/>
      <c r="SRD68" s="125"/>
      <c r="SRE68" s="125"/>
      <c r="SRF68" s="125"/>
      <c r="SRG68" s="125"/>
      <c r="SRH68" s="125"/>
      <c r="SRI68" s="125"/>
      <c r="SRJ68" s="125"/>
      <c r="SRK68" s="125"/>
      <c r="SRL68" s="125"/>
      <c r="SRM68" s="125"/>
      <c r="SRN68" s="125"/>
      <c r="SRO68" s="125"/>
      <c r="SRP68" s="125"/>
      <c r="SRQ68" s="125"/>
      <c r="SRR68" s="125"/>
      <c r="SRS68" s="125"/>
      <c r="SRT68" s="125"/>
      <c r="SRU68" s="125"/>
      <c r="SRV68" s="125"/>
      <c r="SRW68" s="125"/>
      <c r="SRX68" s="125"/>
      <c r="SRY68" s="125"/>
      <c r="SRZ68" s="125"/>
      <c r="SSA68" s="125"/>
      <c r="SSB68" s="125"/>
      <c r="SSC68" s="125"/>
      <c r="SSD68" s="125"/>
      <c r="SSE68" s="125"/>
      <c r="SSF68" s="125"/>
      <c r="SSG68" s="125"/>
      <c r="SSH68" s="125"/>
      <c r="SSI68" s="125"/>
      <c r="SSJ68" s="125"/>
      <c r="SSK68" s="125"/>
      <c r="SSL68" s="125"/>
      <c r="SSM68" s="125"/>
      <c r="SSN68" s="125"/>
      <c r="SSO68" s="125"/>
      <c r="SSP68" s="125"/>
      <c r="SSQ68" s="125"/>
      <c r="SSR68" s="125"/>
      <c r="SSS68" s="125"/>
      <c r="SST68" s="125"/>
      <c r="SSU68" s="125"/>
      <c r="SSV68" s="125"/>
      <c r="SSW68" s="125"/>
      <c r="SSX68" s="125"/>
      <c r="SSY68" s="125"/>
      <c r="SSZ68" s="125"/>
      <c r="STA68" s="125"/>
      <c r="STB68" s="125"/>
      <c r="STC68" s="125"/>
      <c r="STD68" s="125"/>
      <c r="STE68" s="125"/>
      <c r="STF68" s="125"/>
      <c r="STG68" s="125"/>
      <c r="STH68" s="125"/>
      <c r="STI68" s="125"/>
      <c r="STJ68" s="125"/>
      <c r="STK68" s="125"/>
      <c r="STL68" s="125"/>
      <c r="STM68" s="125"/>
      <c r="STN68" s="125"/>
      <c r="STO68" s="125"/>
      <c r="STP68" s="125"/>
      <c r="STQ68" s="125"/>
      <c r="STR68" s="125"/>
      <c r="STS68" s="125"/>
      <c r="STT68" s="125"/>
      <c r="STU68" s="125"/>
      <c r="STV68" s="125"/>
      <c r="STW68" s="125"/>
      <c r="STX68" s="125"/>
      <c r="STY68" s="125"/>
      <c r="STZ68" s="125"/>
      <c r="SUA68" s="125"/>
      <c r="SUB68" s="125"/>
      <c r="SUC68" s="125"/>
      <c r="SUD68" s="125"/>
      <c r="SUE68" s="125"/>
      <c r="SUF68" s="125"/>
      <c r="SUG68" s="125"/>
      <c r="SUH68" s="125"/>
      <c r="SUI68" s="125"/>
      <c r="SUJ68" s="125"/>
      <c r="SUK68" s="125"/>
      <c r="SUL68" s="125"/>
      <c r="SUM68" s="125"/>
      <c r="SUN68" s="125"/>
      <c r="SUO68" s="125"/>
      <c r="SUP68" s="125"/>
      <c r="SUQ68" s="125"/>
      <c r="SUR68" s="125"/>
      <c r="SUS68" s="125"/>
      <c r="SUT68" s="125"/>
      <c r="SUU68" s="125"/>
      <c r="SUV68" s="125"/>
      <c r="SUW68" s="125"/>
      <c r="SUX68" s="125"/>
      <c r="SUY68" s="125"/>
      <c r="SUZ68" s="125"/>
      <c r="SVA68" s="125"/>
      <c r="SVB68" s="125"/>
      <c r="SVC68" s="125"/>
      <c r="SVD68" s="125"/>
      <c r="SVE68" s="125"/>
      <c r="SVF68" s="125"/>
      <c r="SVG68" s="125"/>
      <c r="SVH68" s="125"/>
      <c r="SVI68" s="125"/>
      <c r="SVJ68" s="125"/>
      <c r="SVK68" s="125"/>
      <c r="SVL68" s="125"/>
      <c r="SVM68" s="125"/>
      <c r="SVN68" s="125"/>
      <c r="SVO68" s="125"/>
      <c r="SVP68" s="125"/>
      <c r="SVQ68" s="125"/>
      <c r="SVR68" s="125"/>
      <c r="SVS68" s="125"/>
      <c r="SVT68" s="125"/>
      <c r="SVU68" s="125"/>
      <c r="SVV68" s="125"/>
      <c r="SVW68" s="125"/>
      <c r="SVX68" s="125"/>
      <c r="SVY68" s="125"/>
      <c r="SVZ68" s="125"/>
      <c r="SWA68" s="125"/>
      <c r="SWB68" s="125"/>
      <c r="SWC68" s="125"/>
      <c r="SWD68" s="125"/>
      <c r="SWE68" s="125"/>
      <c r="SWF68" s="125"/>
      <c r="SWG68" s="125"/>
      <c r="SWH68" s="125"/>
      <c r="SWI68" s="125"/>
      <c r="SWJ68" s="125"/>
      <c r="SWK68" s="125"/>
      <c r="SWL68" s="125"/>
      <c r="SWM68" s="125"/>
      <c r="SWN68" s="125"/>
      <c r="SWO68" s="125"/>
      <c r="SWP68" s="125"/>
      <c r="SWQ68" s="125"/>
      <c r="SWR68" s="125"/>
      <c r="SWS68" s="125"/>
      <c r="SWT68" s="125"/>
      <c r="SWU68" s="125"/>
      <c r="SWV68" s="125"/>
      <c r="SWW68" s="125"/>
      <c r="SWX68" s="125"/>
      <c r="SWY68" s="125"/>
      <c r="SWZ68" s="125"/>
      <c r="SXA68" s="125"/>
      <c r="SXB68" s="125"/>
      <c r="SXC68" s="125"/>
      <c r="SXD68" s="125"/>
      <c r="SXE68" s="125"/>
      <c r="SXF68" s="125"/>
      <c r="SXG68" s="125"/>
      <c r="SXH68" s="125"/>
      <c r="SXI68" s="125"/>
      <c r="SXJ68" s="125"/>
      <c r="SXK68" s="125"/>
      <c r="SXL68" s="125"/>
      <c r="SXM68" s="125"/>
      <c r="SXN68" s="125"/>
      <c r="SXO68" s="125"/>
      <c r="SXP68" s="125"/>
      <c r="SXQ68" s="125"/>
      <c r="SXR68" s="125"/>
      <c r="SXS68" s="125"/>
      <c r="SXT68" s="125"/>
      <c r="SXU68" s="125"/>
      <c r="SXV68" s="125"/>
      <c r="SXW68" s="125"/>
      <c r="SXX68" s="125"/>
      <c r="SXY68" s="125"/>
      <c r="SXZ68" s="125"/>
      <c r="SYA68" s="125"/>
      <c r="SYB68" s="125"/>
      <c r="SYC68" s="125"/>
      <c r="SYD68" s="125"/>
      <c r="SYE68" s="125"/>
      <c r="SYF68" s="125"/>
      <c r="SYG68" s="125"/>
      <c r="SYH68" s="125"/>
      <c r="SYI68" s="125"/>
      <c r="SYJ68" s="125"/>
      <c r="SYK68" s="125"/>
      <c r="SYL68" s="125"/>
      <c r="SYM68" s="125"/>
      <c r="SYN68" s="125"/>
      <c r="SYO68" s="125"/>
      <c r="SYP68" s="125"/>
      <c r="SYQ68" s="125"/>
      <c r="SYR68" s="125"/>
      <c r="SYS68" s="125"/>
      <c r="SYT68" s="125"/>
      <c r="SYU68" s="125"/>
      <c r="SYV68" s="125"/>
      <c r="SYW68" s="125"/>
      <c r="SYX68" s="125"/>
      <c r="SYY68" s="125"/>
      <c r="SYZ68" s="125"/>
      <c r="SZA68" s="125"/>
      <c r="SZB68" s="125"/>
      <c r="SZC68" s="125"/>
      <c r="SZD68" s="125"/>
      <c r="SZE68" s="125"/>
      <c r="SZF68" s="125"/>
      <c r="SZG68" s="125"/>
      <c r="SZH68" s="125"/>
      <c r="SZI68" s="125"/>
      <c r="SZJ68" s="125"/>
      <c r="SZK68" s="125"/>
      <c r="SZL68" s="125"/>
      <c r="SZM68" s="125"/>
      <c r="SZN68" s="125"/>
      <c r="SZO68" s="125"/>
      <c r="SZP68" s="125"/>
      <c r="SZQ68" s="125"/>
      <c r="SZR68" s="125"/>
      <c r="SZS68" s="125"/>
      <c r="SZT68" s="125"/>
      <c r="SZU68" s="125"/>
      <c r="SZV68" s="125"/>
      <c r="SZW68" s="125"/>
      <c r="SZX68" s="125"/>
      <c r="SZY68" s="125"/>
      <c r="SZZ68" s="125"/>
      <c r="TAA68" s="125"/>
      <c r="TAB68" s="125"/>
      <c r="TAC68" s="125"/>
      <c r="TAD68" s="125"/>
      <c r="TAE68" s="125"/>
      <c r="TAF68" s="125"/>
      <c r="TAG68" s="125"/>
      <c r="TAH68" s="125"/>
      <c r="TAI68" s="125"/>
      <c r="TAJ68" s="125"/>
      <c r="TAK68" s="125"/>
      <c r="TAL68" s="125"/>
      <c r="TAM68" s="125"/>
      <c r="TAN68" s="125"/>
      <c r="TAO68" s="125"/>
      <c r="TAP68" s="125"/>
      <c r="TAQ68" s="125"/>
      <c r="TAR68" s="125"/>
      <c r="TAS68" s="125"/>
      <c r="TAT68" s="125"/>
      <c r="TAU68" s="125"/>
      <c r="TAV68" s="125"/>
      <c r="TAW68" s="125"/>
      <c r="TAX68" s="125"/>
      <c r="TAY68" s="125"/>
      <c r="TAZ68" s="125"/>
      <c r="TBA68" s="125"/>
      <c r="TBB68" s="125"/>
      <c r="TBC68" s="125"/>
      <c r="TBD68" s="125"/>
      <c r="TBE68" s="125"/>
      <c r="TBF68" s="125"/>
      <c r="TBG68" s="125"/>
      <c r="TBH68" s="125"/>
      <c r="TBI68" s="125"/>
      <c r="TBJ68" s="125"/>
      <c r="TBK68" s="125"/>
      <c r="TBL68" s="125"/>
      <c r="TBM68" s="125"/>
      <c r="TBN68" s="125"/>
      <c r="TBO68" s="125"/>
      <c r="TBP68" s="125"/>
      <c r="TBQ68" s="125"/>
      <c r="TBR68" s="125"/>
      <c r="TBS68" s="125"/>
      <c r="TBT68" s="125"/>
      <c r="TBU68" s="125"/>
      <c r="TBV68" s="125"/>
      <c r="TBW68" s="125"/>
      <c r="TBX68" s="125"/>
      <c r="TBY68" s="125"/>
      <c r="TBZ68" s="125"/>
      <c r="TCA68" s="125"/>
      <c r="TCB68" s="125"/>
      <c r="TCC68" s="125"/>
      <c r="TCD68" s="125"/>
      <c r="TCE68" s="125"/>
      <c r="TCF68" s="125"/>
      <c r="TCG68" s="125"/>
      <c r="TCH68" s="125"/>
      <c r="TCI68" s="125"/>
      <c r="TCJ68" s="125"/>
      <c r="TCK68" s="125"/>
      <c r="TCL68" s="125"/>
      <c r="TCM68" s="125"/>
      <c r="TCN68" s="125"/>
      <c r="TCO68" s="125"/>
      <c r="TCP68" s="125"/>
      <c r="TCQ68" s="125"/>
      <c r="TCR68" s="125"/>
      <c r="TCS68" s="125"/>
      <c r="TCT68" s="125"/>
      <c r="TCU68" s="125"/>
      <c r="TCV68" s="125"/>
      <c r="TCW68" s="125"/>
      <c r="TCX68" s="125"/>
      <c r="TCY68" s="125"/>
      <c r="TCZ68" s="125"/>
      <c r="TDA68" s="125"/>
      <c r="TDB68" s="125"/>
      <c r="TDC68" s="125"/>
      <c r="TDD68" s="125"/>
      <c r="TDE68" s="125"/>
      <c r="TDF68" s="125"/>
      <c r="TDG68" s="125"/>
      <c r="TDH68" s="125"/>
      <c r="TDI68" s="125"/>
      <c r="TDJ68" s="125"/>
      <c r="TDK68" s="125"/>
      <c r="TDL68" s="125"/>
      <c r="TDM68" s="125"/>
      <c r="TDN68" s="125"/>
      <c r="TDO68" s="125"/>
      <c r="TDP68" s="125"/>
      <c r="TDQ68" s="125"/>
      <c r="TDR68" s="125"/>
      <c r="TDS68" s="125"/>
      <c r="TDT68" s="125"/>
      <c r="TDU68" s="125"/>
      <c r="TDV68" s="125"/>
      <c r="TDW68" s="125"/>
      <c r="TDX68" s="125"/>
      <c r="TDY68" s="125"/>
      <c r="TDZ68" s="125"/>
      <c r="TEA68" s="125"/>
      <c r="TEB68" s="125"/>
      <c r="TEC68" s="125"/>
      <c r="TED68" s="125"/>
      <c r="TEE68" s="125"/>
      <c r="TEF68" s="125"/>
      <c r="TEG68" s="125"/>
      <c r="TEH68" s="125"/>
      <c r="TEI68" s="125"/>
      <c r="TEJ68" s="125"/>
      <c r="TEK68" s="125"/>
      <c r="TEL68" s="125"/>
      <c r="TEM68" s="125"/>
      <c r="TEN68" s="125"/>
      <c r="TEO68" s="125"/>
      <c r="TEP68" s="125"/>
      <c r="TEQ68" s="125"/>
      <c r="TER68" s="125"/>
      <c r="TES68" s="125"/>
      <c r="TET68" s="125"/>
      <c r="TEU68" s="125"/>
      <c r="TEV68" s="125"/>
      <c r="TEW68" s="125"/>
      <c r="TEX68" s="125"/>
      <c r="TEY68" s="125"/>
      <c r="TEZ68" s="125"/>
      <c r="TFA68" s="125"/>
      <c r="TFB68" s="125"/>
      <c r="TFC68" s="125"/>
      <c r="TFD68" s="125"/>
      <c r="TFE68" s="125"/>
      <c r="TFF68" s="125"/>
      <c r="TFG68" s="125"/>
      <c r="TFH68" s="125"/>
      <c r="TFI68" s="125"/>
      <c r="TFJ68" s="125"/>
      <c r="TFK68" s="125"/>
      <c r="TFL68" s="125"/>
      <c r="TFM68" s="125"/>
      <c r="TFN68" s="125"/>
      <c r="TFO68" s="125"/>
      <c r="TFP68" s="125"/>
      <c r="TFQ68" s="125"/>
      <c r="TFR68" s="125"/>
      <c r="TFS68" s="125"/>
      <c r="TFT68" s="125"/>
      <c r="TFU68" s="125"/>
      <c r="TFV68" s="125"/>
      <c r="TFW68" s="125"/>
      <c r="TFX68" s="125"/>
      <c r="TFY68" s="125"/>
      <c r="TFZ68" s="125"/>
      <c r="TGA68" s="125"/>
      <c r="TGB68" s="125"/>
      <c r="TGC68" s="125"/>
      <c r="TGD68" s="125"/>
      <c r="TGE68" s="125"/>
      <c r="TGF68" s="125"/>
      <c r="TGG68" s="125"/>
      <c r="TGH68" s="125"/>
      <c r="TGI68" s="125"/>
      <c r="TGJ68" s="125"/>
      <c r="TGK68" s="125"/>
      <c r="TGL68" s="125"/>
      <c r="TGM68" s="125"/>
      <c r="TGN68" s="125"/>
      <c r="TGO68" s="125"/>
      <c r="TGP68" s="125"/>
      <c r="TGQ68" s="125"/>
      <c r="TGR68" s="125"/>
      <c r="TGS68" s="125"/>
      <c r="TGT68" s="125"/>
      <c r="TGU68" s="125"/>
      <c r="TGV68" s="125"/>
      <c r="TGW68" s="125"/>
      <c r="TGX68" s="125"/>
      <c r="TGY68" s="125"/>
      <c r="TGZ68" s="125"/>
      <c r="THA68" s="125"/>
      <c r="THB68" s="125"/>
      <c r="THC68" s="125"/>
      <c r="THD68" s="125"/>
      <c r="THE68" s="125"/>
      <c r="THF68" s="125"/>
      <c r="THG68" s="125"/>
      <c r="THH68" s="125"/>
      <c r="THI68" s="125"/>
      <c r="THJ68" s="125"/>
      <c r="THK68" s="125"/>
      <c r="THL68" s="125"/>
      <c r="THM68" s="125"/>
      <c r="THN68" s="125"/>
      <c r="THO68" s="125"/>
      <c r="THP68" s="125"/>
      <c r="THQ68" s="125"/>
      <c r="THR68" s="125"/>
      <c r="THS68" s="125"/>
      <c r="THT68" s="125"/>
      <c r="THU68" s="125"/>
      <c r="THV68" s="125"/>
      <c r="THW68" s="125"/>
      <c r="THX68" s="125"/>
      <c r="THY68" s="125"/>
      <c r="THZ68" s="125"/>
      <c r="TIA68" s="125"/>
      <c r="TIB68" s="125"/>
      <c r="TIC68" s="125"/>
      <c r="TID68" s="125"/>
      <c r="TIE68" s="125"/>
      <c r="TIF68" s="125"/>
      <c r="TIG68" s="125"/>
      <c r="TIH68" s="125"/>
      <c r="TII68" s="125"/>
      <c r="TIJ68" s="125"/>
      <c r="TIK68" s="125"/>
      <c r="TIL68" s="125"/>
      <c r="TIM68" s="125"/>
      <c r="TIN68" s="125"/>
      <c r="TIO68" s="125"/>
      <c r="TIP68" s="125"/>
      <c r="TIQ68" s="125"/>
      <c r="TIR68" s="125"/>
      <c r="TIS68" s="125"/>
      <c r="TIT68" s="125"/>
      <c r="TIU68" s="125"/>
      <c r="TIV68" s="125"/>
      <c r="TIW68" s="125"/>
      <c r="TIX68" s="125"/>
      <c r="TIY68" s="125"/>
      <c r="TIZ68" s="125"/>
      <c r="TJA68" s="125"/>
      <c r="TJB68" s="125"/>
      <c r="TJC68" s="125"/>
      <c r="TJD68" s="125"/>
      <c r="TJE68" s="125"/>
      <c r="TJF68" s="125"/>
      <c r="TJG68" s="125"/>
      <c r="TJH68" s="125"/>
      <c r="TJI68" s="125"/>
      <c r="TJJ68" s="125"/>
      <c r="TJK68" s="125"/>
      <c r="TJL68" s="125"/>
      <c r="TJM68" s="125"/>
      <c r="TJN68" s="125"/>
      <c r="TJO68" s="125"/>
      <c r="TJP68" s="125"/>
      <c r="TJQ68" s="125"/>
      <c r="TJR68" s="125"/>
      <c r="TJS68" s="125"/>
      <c r="TJT68" s="125"/>
      <c r="TJU68" s="125"/>
      <c r="TJV68" s="125"/>
      <c r="TJW68" s="125"/>
      <c r="TJX68" s="125"/>
      <c r="TJY68" s="125"/>
      <c r="TJZ68" s="125"/>
      <c r="TKA68" s="125"/>
      <c r="TKB68" s="125"/>
      <c r="TKC68" s="125"/>
      <c r="TKD68" s="125"/>
      <c r="TKE68" s="125"/>
      <c r="TKF68" s="125"/>
      <c r="TKG68" s="125"/>
      <c r="TKH68" s="125"/>
      <c r="TKI68" s="125"/>
      <c r="TKJ68" s="125"/>
      <c r="TKK68" s="125"/>
      <c r="TKL68" s="125"/>
      <c r="TKM68" s="125"/>
      <c r="TKN68" s="125"/>
      <c r="TKO68" s="125"/>
      <c r="TKP68" s="125"/>
      <c r="TKQ68" s="125"/>
      <c r="TKR68" s="125"/>
      <c r="TKS68" s="125"/>
      <c r="TKT68" s="125"/>
      <c r="TKU68" s="125"/>
      <c r="TKV68" s="125"/>
      <c r="TKW68" s="125"/>
      <c r="TKX68" s="125"/>
      <c r="TKY68" s="125"/>
      <c r="TKZ68" s="125"/>
      <c r="TLA68" s="125"/>
      <c r="TLB68" s="125"/>
      <c r="TLC68" s="125"/>
      <c r="TLD68" s="125"/>
      <c r="TLE68" s="125"/>
      <c r="TLF68" s="125"/>
      <c r="TLG68" s="125"/>
      <c r="TLH68" s="125"/>
      <c r="TLI68" s="125"/>
      <c r="TLJ68" s="125"/>
      <c r="TLK68" s="125"/>
      <c r="TLL68" s="125"/>
      <c r="TLM68" s="125"/>
      <c r="TLN68" s="125"/>
      <c r="TLO68" s="125"/>
      <c r="TLP68" s="125"/>
      <c r="TLQ68" s="125"/>
      <c r="TLR68" s="125"/>
      <c r="TLS68" s="125"/>
      <c r="TLT68" s="125"/>
      <c r="TLU68" s="125"/>
      <c r="TLV68" s="125"/>
      <c r="TLW68" s="125"/>
      <c r="TLX68" s="125"/>
      <c r="TLY68" s="125"/>
      <c r="TLZ68" s="125"/>
      <c r="TMA68" s="125"/>
      <c r="TMB68" s="125"/>
      <c r="TMC68" s="125"/>
      <c r="TMD68" s="125"/>
      <c r="TME68" s="125"/>
      <c r="TMF68" s="125"/>
      <c r="TMG68" s="125"/>
      <c r="TMH68" s="125"/>
      <c r="TMI68" s="125"/>
      <c r="TMJ68" s="125"/>
      <c r="TMK68" s="125"/>
      <c r="TML68" s="125"/>
      <c r="TMM68" s="125"/>
      <c r="TMN68" s="125"/>
      <c r="TMO68" s="125"/>
      <c r="TMP68" s="125"/>
      <c r="TMQ68" s="125"/>
      <c r="TMR68" s="125"/>
      <c r="TMS68" s="125"/>
      <c r="TMT68" s="125"/>
      <c r="TMU68" s="125"/>
      <c r="TMV68" s="125"/>
      <c r="TMW68" s="125"/>
      <c r="TMX68" s="125"/>
      <c r="TMY68" s="125"/>
      <c r="TMZ68" s="125"/>
      <c r="TNA68" s="125"/>
      <c r="TNB68" s="125"/>
      <c r="TNC68" s="125"/>
      <c r="TND68" s="125"/>
      <c r="TNE68" s="125"/>
      <c r="TNF68" s="125"/>
      <c r="TNG68" s="125"/>
      <c r="TNH68" s="125"/>
      <c r="TNI68" s="125"/>
      <c r="TNJ68" s="125"/>
      <c r="TNK68" s="125"/>
      <c r="TNL68" s="125"/>
      <c r="TNM68" s="125"/>
      <c r="TNN68" s="125"/>
      <c r="TNO68" s="125"/>
      <c r="TNP68" s="125"/>
      <c r="TNQ68" s="125"/>
      <c r="TNR68" s="125"/>
      <c r="TNS68" s="125"/>
      <c r="TNT68" s="125"/>
      <c r="TNU68" s="125"/>
      <c r="TNV68" s="125"/>
      <c r="TNW68" s="125"/>
      <c r="TNX68" s="125"/>
      <c r="TNY68" s="125"/>
      <c r="TNZ68" s="125"/>
      <c r="TOA68" s="125"/>
      <c r="TOB68" s="125"/>
      <c r="TOC68" s="125"/>
      <c r="TOD68" s="125"/>
      <c r="TOE68" s="125"/>
      <c r="TOF68" s="125"/>
      <c r="TOG68" s="125"/>
      <c r="TOH68" s="125"/>
      <c r="TOI68" s="125"/>
      <c r="TOJ68" s="125"/>
      <c r="TOK68" s="125"/>
      <c r="TOL68" s="125"/>
      <c r="TOM68" s="125"/>
      <c r="TON68" s="125"/>
      <c r="TOO68" s="125"/>
      <c r="TOP68" s="125"/>
      <c r="TOQ68" s="125"/>
      <c r="TOR68" s="125"/>
      <c r="TOS68" s="125"/>
      <c r="TOT68" s="125"/>
      <c r="TOU68" s="125"/>
      <c r="TOV68" s="125"/>
      <c r="TOW68" s="125"/>
      <c r="TOX68" s="125"/>
      <c r="TOY68" s="125"/>
      <c r="TOZ68" s="125"/>
      <c r="TPA68" s="125"/>
      <c r="TPB68" s="125"/>
      <c r="TPC68" s="125"/>
      <c r="TPD68" s="125"/>
      <c r="TPE68" s="125"/>
      <c r="TPF68" s="125"/>
      <c r="TPG68" s="125"/>
      <c r="TPH68" s="125"/>
      <c r="TPI68" s="125"/>
      <c r="TPJ68" s="125"/>
      <c r="TPK68" s="125"/>
      <c r="TPL68" s="125"/>
      <c r="TPM68" s="125"/>
      <c r="TPN68" s="125"/>
      <c r="TPO68" s="125"/>
      <c r="TPP68" s="125"/>
      <c r="TPQ68" s="125"/>
      <c r="TPR68" s="125"/>
      <c r="TPS68" s="125"/>
      <c r="TPT68" s="125"/>
      <c r="TPU68" s="125"/>
      <c r="TPV68" s="125"/>
      <c r="TPW68" s="125"/>
      <c r="TPX68" s="125"/>
      <c r="TPY68" s="125"/>
      <c r="TPZ68" s="125"/>
      <c r="TQA68" s="125"/>
      <c r="TQB68" s="125"/>
      <c r="TQC68" s="125"/>
      <c r="TQD68" s="125"/>
      <c r="TQE68" s="125"/>
      <c r="TQF68" s="125"/>
      <c r="TQG68" s="125"/>
      <c r="TQH68" s="125"/>
      <c r="TQI68" s="125"/>
      <c r="TQJ68" s="125"/>
      <c r="TQK68" s="125"/>
      <c r="TQL68" s="125"/>
      <c r="TQM68" s="125"/>
      <c r="TQN68" s="125"/>
      <c r="TQO68" s="125"/>
      <c r="TQP68" s="125"/>
      <c r="TQQ68" s="125"/>
      <c r="TQR68" s="125"/>
      <c r="TQS68" s="125"/>
      <c r="TQT68" s="125"/>
      <c r="TQU68" s="125"/>
      <c r="TQV68" s="125"/>
      <c r="TQW68" s="125"/>
      <c r="TQX68" s="125"/>
      <c r="TQY68" s="125"/>
      <c r="TQZ68" s="125"/>
      <c r="TRA68" s="125"/>
      <c r="TRB68" s="125"/>
      <c r="TRC68" s="125"/>
      <c r="TRD68" s="125"/>
      <c r="TRE68" s="125"/>
      <c r="TRF68" s="125"/>
      <c r="TRG68" s="125"/>
      <c r="TRH68" s="125"/>
      <c r="TRI68" s="125"/>
      <c r="TRJ68" s="125"/>
      <c r="TRK68" s="125"/>
      <c r="TRL68" s="125"/>
      <c r="TRM68" s="125"/>
      <c r="TRN68" s="125"/>
      <c r="TRO68" s="125"/>
      <c r="TRP68" s="125"/>
      <c r="TRQ68" s="125"/>
      <c r="TRR68" s="125"/>
      <c r="TRS68" s="125"/>
      <c r="TRT68" s="125"/>
      <c r="TRU68" s="125"/>
      <c r="TRV68" s="125"/>
      <c r="TRW68" s="125"/>
      <c r="TRX68" s="125"/>
      <c r="TRY68" s="125"/>
      <c r="TRZ68" s="125"/>
      <c r="TSA68" s="125"/>
      <c r="TSB68" s="125"/>
      <c r="TSC68" s="125"/>
      <c r="TSD68" s="125"/>
      <c r="TSE68" s="125"/>
      <c r="TSF68" s="125"/>
      <c r="TSG68" s="125"/>
      <c r="TSH68" s="125"/>
      <c r="TSI68" s="125"/>
      <c r="TSJ68" s="125"/>
      <c r="TSK68" s="125"/>
      <c r="TSL68" s="125"/>
      <c r="TSM68" s="125"/>
      <c r="TSN68" s="125"/>
      <c r="TSO68" s="125"/>
      <c r="TSP68" s="125"/>
      <c r="TSQ68" s="125"/>
      <c r="TSR68" s="125"/>
      <c r="TSS68" s="125"/>
      <c r="TST68" s="125"/>
      <c r="TSU68" s="125"/>
      <c r="TSV68" s="125"/>
      <c r="TSW68" s="125"/>
      <c r="TSX68" s="125"/>
      <c r="TSY68" s="125"/>
      <c r="TSZ68" s="125"/>
      <c r="TTA68" s="125"/>
      <c r="TTB68" s="125"/>
      <c r="TTC68" s="125"/>
      <c r="TTD68" s="125"/>
      <c r="TTE68" s="125"/>
      <c r="TTF68" s="125"/>
      <c r="TTG68" s="125"/>
      <c r="TTH68" s="125"/>
      <c r="TTI68" s="125"/>
      <c r="TTJ68" s="125"/>
      <c r="TTK68" s="125"/>
      <c r="TTL68" s="125"/>
      <c r="TTM68" s="125"/>
      <c r="TTN68" s="125"/>
      <c r="TTO68" s="125"/>
      <c r="TTP68" s="125"/>
      <c r="TTQ68" s="125"/>
      <c r="TTR68" s="125"/>
      <c r="TTS68" s="125"/>
      <c r="TTT68" s="125"/>
      <c r="TTU68" s="125"/>
      <c r="TTV68" s="125"/>
      <c r="TTW68" s="125"/>
      <c r="TTX68" s="125"/>
      <c r="TTY68" s="125"/>
      <c r="TTZ68" s="125"/>
      <c r="TUA68" s="125"/>
      <c r="TUB68" s="125"/>
      <c r="TUC68" s="125"/>
      <c r="TUD68" s="125"/>
      <c r="TUE68" s="125"/>
      <c r="TUF68" s="125"/>
      <c r="TUG68" s="125"/>
      <c r="TUH68" s="125"/>
      <c r="TUI68" s="125"/>
      <c r="TUJ68" s="125"/>
      <c r="TUK68" s="125"/>
      <c r="TUL68" s="125"/>
      <c r="TUM68" s="125"/>
      <c r="TUN68" s="125"/>
      <c r="TUO68" s="125"/>
      <c r="TUP68" s="125"/>
      <c r="TUQ68" s="125"/>
      <c r="TUR68" s="125"/>
      <c r="TUS68" s="125"/>
      <c r="TUT68" s="125"/>
      <c r="TUU68" s="125"/>
      <c r="TUV68" s="125"/>
      <c r="TUW68" s="125"/>
      <c r="TUX68" s="125"/>
      <c r="TUY68" s="125"/>
      <c r="TUZ68" s="125"/>
      <c r="TVA68" s="125"/>
      <c r="TVB68" s="125"/>
      <c r="TVC68" s="125"/>
      <c r="TVD68" s="125"/>
      <c r="TVE68" s="125"/>
      <c r="TVF68" s="125"/>
      <c r="TVG68" s="125"/>
      <c r="TVH68" s="125"/>
      <c r="TVI68" s="125"/>
      <c r="TVJ68" s="125"/>
      <c r="TVK68" s="125"/>
      <c r="TVL68" s="125"/>
      <c r="TVM68" s="125"/>
      <c r="TVN68" s="125"/>
      <c r="TVO68" s="125"/>
      <c r="TVP68" s="125"/>
      <c r="TVQ68" s="125"/>
      <c r="TVR68" s="125"/>
      <c r="TVS68" s="125"/>
      <c r="TVT68" s="125"/>
      <c r="TVU68" s="125"/>
      <c r="TVV68" s="125"/>
      <c r="TVW68" s="125"/>
      <c r="TVX68" s="125"/>
      <c r="TVY68" s="125"/>
      <c r="TVZ68" s="125"/>
      <c r="TWA68" s="125"/>
      <c r="TWB68" s="125"/>
      <c r="TWC68" s="125"/>
      <c r="TWD68" s="125"/>
      <c r="TWE68" s="125"/>
      <c r="TWF68" s="125"/>
      <c r="TWG68" s="125"/>
      <c r="TWH68" s="125"/>
      <c r="TWI68" s="125"/>
      <c r="TWJ68" s="125"/>
      <c r="TWK68" s="125"/>
      <c r="TWL68" s="125"/>
      <c r="TWM68" s="125"/>
      <c r="TWN68" s="125"/>
      <c r="TWO68" s="125"/>
      <c r="TWP68" s="125"/>
      <c r="TWQ68" s="125"/>
      <c r="TWR68" s="125"/>
      <c r="TWS68" s="125"/>
      <c r="TWT68" s="125"/>
      <c r="TWU68" s="125"/>
      <c r="TWV68" s="125"/>
      <c r="TWW68" s="125"/>
      <c r="TWX68" s="125"/>
      <c r="TWY68" s="125"/>
      <c r="TWZ68" s="125"/>
      <c r="TXA68" s="125"/>
      <c r="TXB68" s="125"/>
      <c r="TXC68" s="125"/>
      <c r="TXD68" s="125"/>
      <c r="TXE68" s="125"/>
      <c r="TXF68" s="125"/>
      <c r="TXG68" s="125"/>
      <c r="TXH68" s="125"/>
      <c r="TXI68" s="125"/>
      <c r="TXJ68" s="125"/>
      <c r="TXK68" s="125"/>
      <c r="TXL68" s="125"/>
      <c r="TXM68" s="125"/>
      <c r="TXN68" s="125"/>
      <c r="TXO68" s="125"/>
      <c r="TXP68" s="125"/>
      <c r="TXQ68" s="125"/>
      <c r="TXR68" s="125"/>
      <c r="TXS68" s="125"/>
      <c r="TXT68" s="125"/>
      <c r="TXU68" s="125"/>
      <c r="TXV68" s="125"/>
      <c r="TXW68" s="125"/>
      <c r="TXX68" s="125"/>
      <c r="TXY68" s="125"/>
      <c r="TXZ68" s="125"/>
      <c r="TYA68" s="125"/>
      <c r="TYB68" s="125"/>
      <c r="TYC68" s="125"/>
      <c r="TYD68" s="125"/>
      <c r="TYE68" s="125"/>
      <c r="TYF68" s="125"/>
      <c r="TYG68" s="125"/>
      <c r="TYH68" s="125"/>
      <c r="TYI68" s="125"/>
      <c r="TYJ68" s="125"/>
      <c r="TYK68" s="125"/>
      <c r="TYL68" s="125"/>
      <c r="TYM68" s="125"/>
      <c r="TYN68" s="125"/>
      <c r="TYO68" s="125"/>
      <c r="TYP68" s="125"/>
      <c r="TYQ68" s="125"/>
      <c r="TYR68" s="125"/>
      <c r="TYS68" s="125"/>
      <c r="TYT68" s="125"/>
      <c r="TYU68" s="125"/>
      <c r="TYV68" s="125"/>
      <c r="TYW68" s="125"/>
      <c r="TYX68" s="125"/>
      <c r="TYY68" s="125"/>
      <c r="TYZ68" s="125"/>
      <c r="TZA68" s="125"/>
      <c r="TZB68" s="125"/>
      <c r="TZC68" s="125"/>
      <c r="TZD68" s="125"/>
      <c r="TZE68" s="125"/>
      <c r="TZF68" s="125"/>
      <c r="TZG68" s="125"/>
      <c r="TZH68" s="125"/>
      <c r="TZI68" s="125"/>
      <c r="TZJ68" s="125"/>
      <c r="TZK68" s="125"/>
      <c r="TZL68" s="125"/>
      <c r="TZM68" s="125"/>
      <c r="TZN68" s="125"/>
      <c r="TZO68" s="125"/>
      <c r="TZP68" s="125"/>
      <c r="TZQ68" s="125"/>
      <c r="TZR68" s="125"/>
      <c r="TZS68" s="125"/>
      <c r="TZT68" s="125"/>
      <c r="TZU68" s="125"/>
      <c r="TZV68" s="125"/>
      <c r="TZW68" s="125"/>
      <c r="TZX68" s="125"/>
      <c r="TZY68" s="125"/>
      <c r="TZZ68" s="125"/>
      <c r="UAA68" s="125"/>
      <c r="UAB68" s="125"/>
      <c r="UAC68" s="125"/>
      <c r="UAD68" s="125"/>
      <c r="UAE68" s="125"/>
      <c r="UAF68" s="125"/>
      <c r="UAG68" s="125"/>
      <c r="UAH68" s="125"/>
      <c r="UAI68" s="125"/>
      <c r="UAJ68" s="125"/>
      <c r="UAK68" s="125"/>
      <c r="UAL68" s="125"/>
      <c r="UAM68" s="125"/>
      <c r="UAN68" s="125"/>
      <c r="UAO68" s="125"/>
      <c r="UAP68" s="125"/>
      <c r="UAQ68" s="125"/>
      <c r="UAR68" s="125"/>
      <c r="UAS68" s="125"/>
      <c r="UAT68" s="125"/>
      <c r="UAU68" s="125"/>
      <c r="UAV68" s="125"/>
      <c r="UAW68" s="125"/>
      <c r="UAX68" s="125"/>
      <c r="UAY68" s="125"/>
      <c r="UAZ68" s="125"/>
      <c r="UBA68" s="125"/>
      <c r="UBB68" s="125"/>
      <c r="UBC68" s="125"/>
      <c r="UBD68" s="125"/>
      <c r="UBE68" s="125"/>
      <c r="UBF68" s="125"/>
      <c r="UBG68" s="125"/>
      <c r="UBH68" s="125"/>
      <c r="UBI68" s="125"/>
      <c r="UBJ68" s="125"/>
      <c r="UBK68" s="125"/>
      <c r="UBL68" s="125"/>
      <c r="UBM68" s="125"/>
      <c r="UBN68" s="125"/>
      <c r="UBO68" s="125"/>
      <c r="UBP68" s="125"/>
      <c r="UBQ68" s="125"/>
      <c r="UBR68" s="125"/>
      <c r="UBS68" s="125"/>
      <c r="UBT68" s="125"/>
      <c r="UBU68" s="125"/>
      <c r="UBV68" s="125"/>
      <c r="UBW68" s="125"/>
      <c r="UBX68" s="125"/>
      <c r="UBY68" s="125"/>
      <c r="UBZ68" s="125"/>
      <c r="UCA68" s="125"/>
      <c r="UCB68" s="125"/>
      <c r="UCC68" s="125"/>
      <c r="UCD68" s="125"/>
      <c r="UCE68" s="125"/>
      <c r="UCF68" s="125"/>
      <c r="UCG68" s="125"/>
      <c r="UCH68" s="125"/>
      <c r="UCI68" s="125"/>
      <c r="UCJ68" s="125"/>
      <c r="UCK68" s="125"/>
      <c r="UCL68" s="125"/>
      <c r="UCM68" s="125"/>
      <c r="UCN68" s="125"/>
      <c r="UCO68" s="125"/>
      <c r="UCP68" s="125"/>
      <c r="UCQ68" s="125"/>
      <c r="UCR68" s="125"/>
      <c r="UCS68" s="125"/>
      <c r="UCT68" s="125"/>
      <c r="UCU68" s="125"/>
      <c r="UCV68" s="125"/>
      <c r="UCW68" s="125"/>
      <c r="UCX68" s="125"/>
      <c r="UCY68" s="125"/>
      <c r="UCZ68" s="125"/>
      <c r="UDA68" s="125"/>
      <c r="UDB68" s="125"/>
      <c r="UDC68" s="125"/>
      <c r="UDD68" s="125"/>
      <c r="UDE68" s="125"/>
      <c r="UDF68" s="125"/>
      <c r="UDG68" s="125"/>
      <c r="UDH68" s="125"/>
      <c r="UDI68" s="125"/>
      <c r="UDJ68" s="125"/>
      <c r="UDK68" s="125"/>
      <c r="UDL68" s="125"/>
      <c r="UDM68" s="125"/>
      <c r="UDN68" s="125"/>
      <c r="UDO68" s="125"/>
      <c r="UDP68" s="125"/>
      <c r="UDQ68" s="125"/>
      <c r="UDR68" s="125"/>
      <c r="UDS68" s="125"/>
      <c r="UDT68" s="125"/>
      <c r="UDU68" s="125"/>
      <c r="UDV68" s="125"/>
      <c r="UDW68" s="125"/>
      <c r="UDX68" s="125"/>
      <c r="UDY68" s="125"/>
      <c r="UDZ68" s="125"/>
      <c r="UEA68" s="125"/>
      <c r="UEB68" s="125"/>
      <c r="UEC68" s="125"/>
      <c r="UED68" s="125"/>
      <c r="UEE68" s="125"/>
      <c r="UEF68" s="125"/>
      <c r="UEG68" s="125"/>
      <c r="UEH68" s="125"/>
      <c r="UEI68" s="125"/>
      <c r="UEJ68" s="125"/>
      <c r="UEK68" s="125"/>
      <c r="UEL68" s="125"/>
      <c r="UEM68" s="125"/>
      <c r="UEN68" s="125"/>
      <c r="UEO68" s="125"/>
      <c r="UEP68" s="125"/>
      <c r="UEQ68" s="125"/>
      <c r="UER68" s="125"/>
      <c r="UES68" s="125"/>
      <c r="UET68" s="125"/>
      <c r="UEU68" s="125"/>
      <c r="UEV68" s="125"/>
      <c r="UEW68" s="125"/>
      <c r="UEX68" s="125"/>
      <c r="UEY68" s="125"/>
      <c r="UEZ68" s="125"/>
      <c r="UFA68" s="125"/>
      <c r="UFB68" s="125"/>
      <c r="UFC68" s="125"/>
      <c r="UFD68" s="125"/>
      <c r="UFE68" s="125"/>
      <c r="UFF68" s="125"/>
      <c r="UFG68" s="125"/>
      <c r="UFH68" s="125"/>
      <c r="UFI68" s="125"/>
      <c r="UFJ68" s="125"/>
      <c r="UFK68" s="125"/>
      <c r="UFL68" s="125"/>
      <c r="UFM68" s="125"/>
      <c r="UFN68" s="125"/>
      <c r="UFO68" s="125"/>
      <c r="UFP68" s="125"/>
      <c r="UFQ68" s="125"/>
      <c r="UFR68" s="125"/>
      <c r="UFS68" s="125"/>
      <c r="UFT68" s="125"/>
      <c r="UFU68" s="125"/>
      <c r="UFV68" s="125"/>
      <c r="UFW68" s="125"/>
      <c r="UFX68" s="125"/>
      <c r="UFY68" s="125"/>
      <c r="UFZ68" s="125"/>
      <c r="UGA68" s="125"/>
      <c r="UGB68" s="125"/>
      <c r="UGC68" s="125"/>
      <c r="UGD68" s="125"/>
      <c r="UGE68" s="125"/>
      <c r="UGF68" s="125"/>
      <c r="UGG68" s="125"/>
      <c r="UGH68" s="125"/>
      <c r="UGI68" s="125"/>
      <c r="UGJ68" s="125"/>
      <c r="UGK68" s="125"/>
      <c r="UGL68" s="125"/>
      <c r="UGM68" s="125"/>
      <c r="UGN68" s="125"/>
      <c r="UGO68" s="125"/>
      <c r="UGP68" s="125"/>
      <c r="UGQ68" s="125"/>
      <c r="UGR68" s="125"/>
      <c r="UGS68" s="125"/>
      <c r="UGT68" s="125"/>
      <c r="UGU68" s="125"/>
      <c r="UGV68" s="125"/>
      <c r="UGW68" s="125"/>
      <c r="UGX68" s="125"/>
      <c r="UGY68" s="125"/>
      <c r="UGZ68" s="125"/>
      <c r="UHA68" s="125"/>
      <c r="UHB68" s="125"/>
      <c r="UHC68" s="125"/>
      <c r="UHD68" s="125"/>
      <c r="UHE68" s="125"/>
      <c r="UHF68" s="125"/>
      <c r="UHG68" s="125"/>
      <c r="UHH68" s="125"/>
      <c r="UHI68" s="125"/>
      <c r="UHJ68" s="125"/>
      <c r="UHK68" s="125"/>
      <c r="UHL68" s="125"/>
      <c r="UHM68" s="125"/>
      <c r="UHN68" s="125"/>
      <c r="UHO68" s="125"/>
      <c r="UHP68" s="125"/>
      <c r="UHQ68" s="125"/>
      <c r="UHR68" s="125"/>
      <c r="UHS68" s="125"/>
      <c r="UHT68" s="125"/>
      <c r="UHU68" s="125"/>
      <c r="UHV68" s="125"/>
      <c r="UHW68" s="125"/>
      <c r="UHX68" s="125"/>
      <c r="UHY68" s="125"/>
      <c r="UHZ68" s="125"/>
      <c r="UIA68" s="125"/>
      <c r="UIB68" s="125"/>
      <c r="UIC68" s="125"/>
      <c r="UID68" s="125"/>
      <c r="UIE68" s="125"/>
      <c r="UIF68" s="125"/>
      <c r="UIG68" s="125"/>
      <c r="UIH68" s="125"/>
      <c r="UII68" s="125"/>
      <c r="UIJ68" s="125"/>
      <c r="UIK68" s="125"/>
      <c r="UIL68" s="125"/>
      <c r="UIM68" s="125"/>
      <c r="UIN68" s="125"/>
      <c r="UIO68" s="125"/>
      <c r="UIP68" s="125"/>
      <c r="UIQ68" s="125"/>
      <c r="UIR68" s="125"/>
      <c r="UIS68" s="125"/>
      <c r="UIT68" s="125"/>
      <c r="UIU68" s="125"/>
      <c r="UIV68" s="125"/>
      <c r="UIW68" s="125"/>
      <c r="UIX68" s="125"/>
      <c r="UIY68" s="125"/>
      <c r="UIZ68" s="125"/>
      <c r="UJA68" s="125"/>
      <c r="UJB68" s="125"/>
      <c r="UJC68" s="125"/>
      <c r="UJD68" s="125"/>
      <c r="UJE68" s="125"/>
      <c r="UJF68" s="125"/>
      <c r="UJG68" s="125"/>
      <c r="UJH68" s="125"/>
      <c r="UJI68" s="125"/>
      <c r="UJJ68" s="125"/>
      <c r="UJK68" s="125"/>
      <c r="UJL68" s="125"/>
      <c r="UJM68" s="125"/>
      <c r="UJN68" s="125"/>
      <c r="UJO68" s="125"/>
      <c r="UJP68" s="125"/>
      <c r="UJQ68" s="125"/>
      <c r="UJR68" s="125"/>
      <c r="UJS68" s="125"/>
      <c r="UJT68" s="125"/>
      <c r="UJU68" s="125"/>
      <c r="UJV68" s="125"/>
      <c r="UJW68" s="125"/>
      <c r="UJX68" s="125"/>
      <c r="UJY68" s="125"/>
      <c r="UJZ68" s="125"/>
      <c r="UKA68" s="125"/>
      <c r="UKB68" s="125"/>
      <c r="UKC68" s="125"/>
      <c r="UKD68" s="125"/>
      <c r="UKE68" s="125"/>
      <c r="UKF68" s="125"/>
      <c r="UKG68" s="125"/>
      <c r="UKH68" s="125"/>
      <c r="UKI68" s="125"/>
      <c r="UKJ68" s="125"/>
      <c r="UKK68" s="125"/>
      <c r="UKL68" s="125"/>
      <c r="UKM68" s="125"/>
      <c r="UKN68" s="125"/>
      <c r="UKO68" s="125"/>
      <c r="UKP68" s="125"/>
      <c r="UKQ68" s="125"/>
      <c r="UKR68" s="125"/>
      <c r="UKS68" s="125"/>
      <c r="UKT68" s="125"/>
      <c r="UKU68" s="125"/>
      <c r="UKV68" s="125"/>
      <c r="UKW68" s="125"/>
      <c r="UKX68" s="125"/>
      <c r="UKY68" s="125"/>
      <c r="UKZ68" s="125"/>
      <c r="ULA68" s="125"/>
      <c r="ULB68" s="125"/>
      <c r="ULC68" s="125"/>
      <c r="ULD68" s="125"/>
      <c r="ULE68" s="125"/>
      <c r="ULF68" s="125"/>
      <c r="ULG68" s="125"/>
      <c r="ULH68" s="125"/>
      <c r="ULI68" s="125"/>
      <c r="ULJ68" s="125"/>
      <c r="ULK68" s="125"/>
      <c r="ULL68" s="125"/>
      <c r="ULM68" s="125"/>
      <c r="ULN68" s="125"/>
      <c r="ULO68" s="125"/>
      <c r="ULP68" s="125"/>
      <c r="ULQ68" s="125"/>
      <c r="ULR68" s="125"/>
      <c r="ULS68" s="125"/>
      <c r="ULT68" s="125"/>
      <c r="ULU68" s="125"/>
      <c r="ULV68" s="125"/>
      <c r="ULW68" s="125"/>
      <c r="ULX68" s="125"/>
      <c r="ULY68" s="125"/>
      <c r="ULZ68" s="125"/>
      <c r="UMA68" s="125"/>
      <c r="UMB68" s="125"/>
      <c r="UMC68" s="125"/>
      <c r="UMD68" s="125"/>
      <c r="UME68" s="125"/>
      <c r="UMF68" s="125"/>
      <c r="UMG68" s="125"/>
      <c r="UMH68" s="125"/>
      <c r="UMI68" s="125"/>
      <c r="UMJ68" s="125"/>
      <c r="UMK68" s="125"/>
      <c r="UML68" s="125"/>
      <c r="UMM68" s="125"/>
      <c r="UMN68" s="125"/>
      <c r="UMO68" s="125"/>
      <c r="UMP68" s="125"/>
      <c r="UMQ68" s="125"/>
      <c r="UMR68" s="125"/>
      <c r="UMS68" s="125"/>
      <c r="UMT68" s="125"/>
      <c r="UMU68" s="125"/>
      <c r="UMV68" s="125"/>
      <c r="UMW68" s="125"/>
      <c r="UMX68" s="125"/>
      <c r="UMY68" s="125"/>
      <c r="UMZ68" s="125"/>
      <c r="UNA68" s="125"/>
      <c r="UNB68" s="125"/>
      <c r="UNC68" s="125"/>
      <c r="UND68" s="125"/>
      <c r="UNE68" s="125"/>
      <c r="UNF68" s="125"/>
      <c r="UNG68" s="125"/>
      <c r="UNH68" s="125"/>
      <c r="UNI68" s="125"/>
      <c r="UNJ68" s="125"/>
      <c r="UNK68" s="125"/>
      <c r="UNL68" s="125"/>
      <c r="UNM68" s="125"/>
      <c r="UNN68" s="125"/>
      <c r="UNO68" s="125"/>
      <c r="UNP68" s="125"/>
      <c r="UNQ68" s="125"/>
      <c r="UNR68" s="125"/>
      <c r="UNS68" s="125"/>
      <c r="UNT68" s="125"/>
      <c r="UNU68" s="125"/>
      <c r="UNV68" s="125"/>
      <c r="UNW68" s="125"/>
      <c r="UNX68" s="125"/>
      <c r="UNY68" s="125"/>
      <c r="UNZ68" s="125"/>
      <c r="UOA68" s="125"/>
      <c r="UOB68" s="125"/>
      <c r="UOC68" s="125"/>
      <c r="UOD68" s="125"/>
      <c r="UOE68" s="125"/>
      <c r="UOF68" s="125"/>
      <c r="UOG68" s="125"/>
      <c r="UOH68" s="125"/>
      <c r="UOI68" s="125"/>
      <c r="UOJ68" s="125"/>
      <c r="UOK68" s="125"/>
      <c r="UOL68" s="125"/>
      <c r="UOM68" s="125"/>
      <c r="UON68" s="125"/>
      <c r="UOO68" s="125"/>
      <c r="UOP68" s="125"/>
      <c r="UOQ68" s="125"/>
      <c r="UOR68" s="125"/>
      <c r="UOS68" s="125"/>
      <c r="UOT68" s="125"/>
      <c r="UOU68" s="125"/>
      <c r="UOV68" s="125"/>
      <c r="UOW68" s="125"/>
      <c r="UOX68" s="125"/>
      <c r="UOY68" s="125"/>
      <c r="UOZ68" s="125"/>
      <c r="UPA68" s="125"/>
      <c r="UPB68" s="125"/>
      <c r="UPC68" s="125"/>
      <c r="UPD68" s="125"/>
      <c r="UPE68" s="125"/>
      <c r="UPF68" s="125"/>
      <c r="UPG68" s="125"/>
      <c r="UPH68" s="125"/>
      <c r="UPI68" s="125"/>
      <c r="UPJ68" s="125"/>
      <c r="UPK68" s="125"/>
      <c r="UPL68" s="125"/>
      <c r="UPM68" s="125"/>
      <c r="UPN68" s="125"/>
      <c r="UPO68" s="125"/>
      <c r="UPP68" s="125"/>
      <c r="UPQ68" s="125"/>
      <c r="UPR68" s="125"/>
      <c r="UPS68" s="125"/>
      <c r="UPT68" s="125"/>
      <c r="UPU68" s="125"/>
      <c r="UPV68" s="125"/>
      <c r="UPW68" s="125"/>
      <c r="UPX68" s="125"/>
      <c r="UPY68" s="125"/>
      <c r="UPZ68" s="125"/>
      <c r="UQA68" s="125"/>
      <c r="UQB68" s="125"/>
      <c r="UQC68" s="125"/>
      <c r="UQD68" s="125"/>
      <c r="UQE68" s="125"/>
      <c r="UQF68" s="125"/>
      <c r="UQG68" s="125"/>
      <c r="UQH68" s="125"/>
      <c r="UQI68" s="125"/>
      <c r="UQJ68" s="125"/>
      <c r="UQK68" s="125"/>
      <c r="UQL68" s="125"/>
      <c r="UQM68" s="125"/>
      <c r="UQN68" s="125"/>
      <c r="UQO68" s="125"/>
      <c r="UQP68" s="125"/>
      <c r="UQQ68" s="125"/>
      <c r="UQR68" s="125"/>
      <c r="UQS68" s="125"/>
      <c r="UQT68" s="125"/>
      <c r="UQU68" s="125"/>
      <c r="UQV68" s="125"/>
      <c r="UQW68" s="125"/>
      <c r="UQX68" s="125"/>
      <c r="UQY68" s="125"/>
      <c r="UQZ68" s="125"/>
      <c r="URA68" s="125"/>
      <c r="URB68" s="125"/>
      <c r="URC68" s="125"/>
      <c r="URD68" s="125"/>
      <c r="URE68" s="125"/>
      <c r="URF68" s="125"/>
      <c r="URG68" s="125"/>
      <c r="URH68" s="125"/>
      <c r="URI68" s="125"/>
      <c r="URJ68" s="125"/>
      <c r="URK68" s="125"/>
      <c r="URL68" s="125"/>
      <c r="URM68" s="125"/>
      <c r="URN68" s="125"/>
      <c r="URO68" s="125"/>
      <c r="URP68" s="125"/>
      <c r="URQ68" s="125"/>
      <c r="URR68" s="125"/>
      <c r="URS68" s="125"/>
      <c r="URT68" s="125"/>
      <c r="URU68" s="125"/>
      <c r="URV68" s="125"/>
      <c r="URW68" s="125"/>
      <c r="URX68" s="125"/>
      <c r="URY68" s="125"/>
      <c r="URZ68" s="125"/>
      <c r="USA68" s="125"/>
      <c r="USB68" s="125"/>
      <c r="USC68" s="125"/>
      <c r="USD68" s="125"/>
      <c r="USE68" s="125"/>
      <c r="USF68" s="125"/>
      <c r="USG68" s="125"/>
      <c r="USH68" s="125"/>
      <c r="USI68" s="125"/>
      <c r="USJ68" s="125"/>
      <c r="USK68" s="125"/>
      <c r="USL68" s="125"/>
      <c r="USM68" s="125"/>
      <c r="USN68" s="125"/>
      <c r="USO68" s="125"/>
      <c r="USP68" s="125"/>
      <c r="USQ68" s="125"/>
      <c r="USR68" s="125"/>
      <c r="USS68" s="125"/>
      <c r="UST68" s="125"/>
      <c r="USU68" s="125"/>
      <c r="USV68" s="125"/>
      <c r="USW68" s="125"/>
      <c r="USX68" s="125"/>
      <c r="USY68" s="125"/>
      <c r="USZ68" s="125"/>
      <c r="UTA68" s="125"/>
      <c r="UTB68" s="125"/>
      <c r="UTC68" s="125"/>
      <c r="UTD68" s="125"/>
      <c r="UTE68" s="125"/>
      <c r="UTF68" s="125"/>
      <c r="UTG68" s="125"/>
      <c r="UTH68" s="125"/>
      <c r="UTI68" s="125"/>
      <c r="UTJ68" s="125"/>
      <c r="UTK68" s="125"/>
      <c r="UTL68" s="125"/>
      <c r="UTM68" s="125"/>
      <c r="UTN68" s="125"/>
      <c r="UTO68" s="125"/>
      <c r="UTP68" s="125"/>
      <c r="UTQ68" s="125"/>
      <c r="UTR68" s="125"/>
      <c r="UTS68" s="125"/>
      <c r="UTT68" s="125"/>
      <c r="UTU68" s="125"/>
      <c r="UTV68" s="125"/>
      <c r="UTW68" s="125"/>
      <c r="UTX68" s="125"/>
      <c r="UTY68" s="125"/>
      <c r="UTZ68" s="125"/>
      <c r="UUA68" s="125"/>
      <c r="UUB68" s="125"/>
      <c r="UUC68" s="125"/>
      <c r="UUD68" s="125"/>
      <c r="UUE68" s="125"/>
      <c r="UUF68" s="125"/>
      <c r="UUG68" s="125"/>
      <c r="UUH68" s="125"/>
      <c r="UUI68" s="125"/>
      <c r="UUJ68" s="125"/>
      <c r="UUK68" s="125"/>
      <c r="UUL68" s="125"/>
      <c r="UUM68" s="125"/>
      <c r="UUN68" s="125"/>
      <c r="UUO68" s="125"/>
      <c r="UUP68" s="125"/>
      <c r="UUQ68" s="125"/>
      <c r="UUR68" s="125"/>
      <c r="UUS68" s="125"/>
      <c r="UUT68" s="125"/>
      <c r="UUU68" s="125"/>
      <c r="UUV68" s="125"/>
      <c r="UUW68" s="125"/>
      <c r="UUX68" s="125"/>
      <c r="UUY68" s="125"/>
      <c r="UUZ68" s="125"/>
      <c r="UVA68" s="125"/>
      <c r="UVB68" s="125"/>
      <c r="UVC68" s="125"/>
      <c r="UVD68" s="125"/>
      <c r="UVE68" s="125"/>
      <c r="UVF68" s="125"/>
      <c r="UVG68" s="125"/>
      <c r="UVH68" s="125"/>
      <c r="UVI68" s="125"/>
      <c r="UVJ68" s="125"/>
      <c r="UVK68" s="125"/>
      <c r="UVL68" s="125"/>
      <c r="UVM68" s="125"/>
      <c r="UVN68" s="125"/>
      <c r="UVO68" s="125"/>
      <c r="UVP68" s="125"/>
      <c r="UVQ68" s="125"/>
      <c r="UVR68" s="125"/>
      <c r="UVS68" s="125"/>
      <c r="UVT68" s="125"/>
      <c r="UVU68" s="125"/>
      <c r="UVV68" s="125"/>
      <c r="UVW68" s="125"/>
      <c r="UVX68" s="125"/>
      <c r="UVY68" s="125"/>
      <c r="UVZ68" s="125"/>
      <c r="UWA68" s="125"/>
      <c r="UWB68" s="125"/>
      <c r="UWC68" s="125"/>
      <c r="UWD68" s="125"/>
      <c r="UWE68" s="125"/>
      <c r="UWF68" s="125"/>
      <c r="UWG68" s="125"/>
      <c r="UWH68" s="125"/>
      <c r="UWI68" s="125"/>
      <c r="UWJ68" s="125"/>
      <c r="UWK68" s="125"/>
      <c r="UWL68" s="125"/>
      <c r="UWM68" s="125"/>
      <c r="UWN68" s="125"/>
      <c r="UWO68" s="125"/>
      <c r="UWP68" s="125"/>
      <c r="UWQ68" s="125"/>
      <c r="UWR68" s="125"/>
      <c r="UWS68" s="125"/>
      <c r="UWT68" s="125"/>
      <c r="UWU68" s="125"/>
      <c r="UWV68" s="125"/>
      <c r="UWW68" s="125"/>
      <c r="UWX68" s="125"/>
      <c r="UWY68" s="125"/>
      <c r="UWZ68" s="125"/>
      <c r="UXA68" s="125"/>
      <c r="UXB68" s="125"/>
      <c r="UXC68" s="125"/>
      <c r="UXD68" s="125"/>
      <c r="UXE68" s="125"/>
      <c r="UXF68" s="125"/>
      <c r="UXG68" s="125"/>
      <c r="UXH68" s="125"/>
      <c r="UXI68" s="125"/>
      <c r="UXJ68" s="125"/>
      <c r="UXK68" s="125"/>
      <c r="UXL68" s="125"/>
      <c r="UXM68" s="125"/>
      <c r="UXN68" s="125"/>
      <c r="UXO68" s="125"/>
      <c r="UXP68" s="125"/>
      <c r="UXQ68" s="125"/>
      <c r="UXR68" s="125"/>
      <c r="UXS68" s="125"/>
      <c r="UXT68" s="125"/>
      <c r="UXU68" s="125"/>
      <c r="UXV68" s="125"/>
      <c r="UXW68" s="125"/>
      <c r="UXX68" s="125"/>
      <c r="UXY68" s="125"/>
      <c r="UXZ68" s="125"/>
      <c r="UYA68" s="125"/>
      <c r="UYB68" s="125"/>
      <c r="UYC68" s="125"/>
      <c r="UYD68" s="125"/>
      <c r="UYE68" s="125"/>
      <c r="UYF68" s="125"/>
      <c r="UYG68" s="125"/>
      <c r="UYH68" s="125"/>
      <c r="UYI68" s="125"/>
      <c r="UYJ68" s="125"/>
      <c r="UYK68" s="125"/>
      <c r="UYL68" s="125"/>
      <c r="UYM68" s="125"/>
      <c r="UYN68" s="125"/>
      <c r="UYO68" s="125"/>
      <c r="UYP68" s="125"/>
      <c r="UYQ68" s="125"/>
      <c r="UYR68" s="125"/>
      <c r="UYS68" s="125"/>
      <c r="UYT68" s="125"/>
      <c r="UYU68" s="125"/>
      <c r="UYV68" s="125"/>
      <c r="UYW68" s="125"/>
      <c r="UYX68" s="125"/>
      <c r="UYY68" s="125"/>
      <c r="UYZ68" s="125"/>
      <c r="UZA68" s="125"/>
      <c r="UZB68" s="125"/>
      <c r="UZC68" s="125"/>
      <c r="UZD68" s="125"/>
      <c r="UZE68" s="125"/>
      <c r="UZF68" s="125"/>
      <c r="UZG68" s="125"/>
      <c r="UZH68" s="125"/>
      <c r="UZI68" s="125"/>
      <c r="UZJ68" s="125"/>
      <c r="UZK68" s="125"/>
      <c r="UZL68" s="125"/>
      <c r="UZM68" s="125"/>
      <c r="UZN68" s="125"/>
      <c r="UZO68" s="125"/>
      <c r="UZP68" s="125"/>
      <c r="UZQ68" s="125"/>
      <c r="UZR68" s="125"/>
      <c r="UZS68" s="125"/>
      <c r="UZT68" s="125"/>
      <c r="UZU68" s="125"/>
      <c r="UZV68" s="125"/>
      <c r="UZW68" s="125"/>
      <c r="UZX68" s="125"/>
      <c r="UZY68" s="125"/>
      <c r="UZZ68" s="125"/>
      <c r="VAA68" s="125"/>
      <c r="VAB68" s="125"/>
      <c r="VAC68" s="125"/>
      <c r="VAD68" s="125"/>
      <c r="VAE68" s="125"/>
      <c r="VAF68" s="125"/>
      <c r="VAG68" s="125"/>
      <c r="VAH68" s="125"/>
      <c r="VAI68" s="125"/>
      <c r="VAJ68" s="125"/>
      <c r="VAK68" s="125"/>
      <c r="VAL68" s="125"/>
      <c r="VAM68" s="125"/>
      <c r="VAN68" s="125"/>
      <c r="VAO68" s="125"/>
      <c r="VAP68" s="125"/>
      <c r="VAQ68" s="125"/>
      <c r="VAR68" s="125"/>
      <c r="VAS68" s="125"/>
      <c r="VAT68" s="125"/>
      <c r="VAU68" s="125"/>
      <c r="VAV68" s="125"/>
      <c r="VAW68" s="125"/>
      <c r="VAX68" s="125"/>
      <c r="VAY68" s="125"/>
      <c r="VAZ68" s="125"/>
      <c r="VBA68" s="125"/>
      <c r="VBB68" s="125"/>
      <c r="VBC68" s="125"/>
      <c r="VBD68" s="125"/>
      <c r="VBE68" s="125"/>
      <c r="VBF68" s="125"/>
      <c r="VBG68" s="125"/>
      <c r="VBH68" s="125"/>
      <c r="VBI68" s="125"/>
      <c r="VBJ68" s="125"/>
      <c r="VBK68" s="125"/>
      <c r="VBL68" s="125"/>
      <c r="VBM68" s="125"/>
      <c r="VBN68" s="125"/>
      <c r="VBO68" s="125"/>
      <c r="VBP68" s="125"/>
      <c r="VBQ68" s="125"/>
      <c r="VBR68" s="125"/>
      <c r="VBS68" s="125"/>
      <c r="VBT68" s="125"/>
      <c r="VBU68" s="125"/>
      <c r="VBV68" s="125"/>
      <c r="VBW68" s="125"/>
      <c r="VBX68" s="125"/>
      <c r="VBY68" s="125"/>
      <c r="VBZ68" s="125"/>
      <c r="VCA68" s="125"/>
      <c r="VCB68" s="125"/>
      <c r="VCC68" s="125"/>
      <c r="VCD68" s="125"/>
      <c r="VCE68" s="125"/>
      <c r="VCF68" s="125"/>
      <c r="VCG68" s="125"/>
      <c r="VCH68" s="125"/>
      <c r="VCI68" s="125"/>
      <c r="VCJ68" s="125"/>
      <c r="VCK68" s="125"/>
      <c r="VCL68" s="125"/>
      <c r="VCM68" s="125"/>
      <c r="VCN68" s="125"/>
      <c r="VCO68" s="125"/>
      <c r="VCP68" s="125"/>
      <c r="VCQ68" s="125"/>
      <c r="VCR68" s="125"/>
      <c r="VCS68" s="125"/>
      <c r="VCT68" s="125"/>
      <c r="VCU68" s="125"/>
      <c r="VCV68" s="125"/>
      <c r="VCW68" s="125"/>
      <c r="VCX68" s="125"/>
      <c r="VCY68" s="125"/>
      <c r="VCZ68" s="125"/>
      <c r="VDA68" s="125"/>
      <c r="VDB68" s="125"/>
      <c r="VDC68" s="125"/>
      <c r="VDD68" s="125"/>
      <c r="VDE68" s="125"/>
      <c r="VDF68" s="125"/>
      <c r="VDG68" s="125"/>
      <c r="VDH68" s="125"/>
      <c r="VDI68" s="125"/>
      <c r="VDJ68" s="125"/>
      <c r="VDK68" s="125"/>
      <c r="VDL68" s="125"/>
      <c r="VDM68" s="125"/>
      <c r="VDN68" s="125"/>
      <c r="VDO68" s="125"/>
      <c r="VDP68" s="125"/>
      <c r="VDQ68" s="125"/>
      <c r="VDR68" s="125"/>
      <c r="VDS68" s="125"/>
      <c r="VDT68" s="125"/>
      <c r="VDU68" s="125"/>
      <c r="VDV68" s="125"/>
      <c r="VDW68" s="125"/>
      <c r="VDX68" s="125"/>
      <c r="VDY68" s="125"/>
      <c r="VDZ68" s="125"/>
      <c r="VEA68" s="125"/>
      <c r="VEB68" s="125"/>
      <c r="VEC68" s="125"/>
      <c r="VED68" s="125"/>
      <c r="VEE68" s="125"/>
      <c r="VEF68" s="125"/>
      <c r="VEG68" s="125"/>
      <c r="VEH68" s="125"/>
      <c r="VEI68" s="125"/>
      <c r="VEJ68" s="125"/>
      <c r="VEK68" s="125"/>
      <c r="VEL68" s="125"/>
      <c r="VEM68" s="125"/>
      <c r="VEN68" s="125"/>
      <c r="VEO68" s="125"/>
      <c r="VEP68" s="125"/>
      <c r="VEQ68" s="125"/>
      <c r="VER68" s="125"/>
      <c r="VES68" s="125"/>
      <c r="VET68" s="125"/>
      <c r="VEU68" s="125"/>
      <c r="VEV68" s="125"/>
      <c r="VEW68" s="125"/>
      <c r="VEX68" s="125"/>
      <c r="VEY68" s="125"/>
      <c r="VEZ68" s="125"/>
      <c r="VFA68" s="125"/>
      <c r="VFB68" s="125"/>
      <c r="VFC68" s="125"/>
      <c r="VFD68" s="125"/>
      <c r="VFE68" s="125"/>
      <c r="VFF68" s="125"/>
      <c r="VFG68" s="125"/>
      <c r="VFH68" s="125"/>
      <c r="VFI68" s="125"/>
      <c r="VFJ68" s="125"/>
      <c r="VFK68" s="125"/>
      <c r="VFL68" s="125"/>
      <c r="VFM68" s="125"/>
      <c r="VFN68" s="125"/>
      <c r="VFO68" s="125"/>
      <c r="VFP68" s="125"/>
      <c r="VFQ68" s="125"/>
      <c r="VFR68" s="125"/>
      <c r="VFS68" s="125"/>
      <c r="VFT68" s="125"/>
      <c r="VFU68" s="125"/>
      <c r="VFV68" s="125"/>
      <c r="VFW68" s="125"/>
      <c r="VFX68" s="125"/>
      <c r="VFY68" s="125"/>
      <c r="VFZ68" s="125"/>
      <c r="VGA68" s="125"/>
      <c r="VGB68" s="125"/>
      <c r="VGC68" s="125"/>
      <c r="VGD68" s="125"/>
      <c r="VGE68" s="125"/>
      <c r="VGF68" s="125"/>
      <c r="VGG68" s="125"/>
      <c r="VGH68" s="125"/>
      <c r="VGI68" s="125"/>
      <c r="VGJ68" s="125"/>
      <c r="VGK68" s="125"/>
      <c r="VGL68" s="125"/>
      <c r="VGM68" s="125"/>
      <c r="VGN68" s="125"/>
      <c r="VGO68" s="125"/>
      <c r="VGP68" s="125"/>
      <c r="VGQ68" s="125"/>
      <c r="VGR68" s="125"/>
      <c r="VGS68" s="125"/>
      <c r="VGT68" s="125"/>
      <c r="VGU68" s="125"/>
      <c r="VGV68" s="125"/>
      <c r="VGW68" s="125"/>
      <c r="VGX68" s="125"/>
      <c r="VGY68" s="125"/>
      <c r="VGZ68" s="125"/>
      <c r="VHA68" s="125"/>
      <c r="VHB68" s="125"/>
      <c r="VHC68" s="125"/>
      <c r="VHD68" s="125"/>
      <c r="VHE68" s="125"/>
      <c r="VHF68" s="125"/>
      <c r="VHG68" s="125"/>
      <c r="VHH68" s="125"/>
      <c r="VHI68" s="125"/>
      <c r="VHJ68" s="125"/>
      <c r="VHK68" s="125"/>
      <c r="VHL68" s="125"/>
      <c r="VHM68" s="125"/>
      <c r="VHN68" s="125"/>
      <c r="VHO68" s="125"/>
      <c r="VHP68" s="125"/>
      <c r="VHQ68" s="125"/>
      <c r="VHR68" s="125"/>
      <c r="VHS68" s="125"/>
      <c r="VHT68" s="125"/>
      <c r="VHU68" s="125"/>
      <c r="VHV68" s="125"/>
      <c r="VHW68" s="125"/>
      <c r="VHX68" s="125"/>
      <c r="VHY68" s="125"/>
      <c r="VHZ68" s="125"/>
      <c r="VIA68" s="125"/>
      <c r="VIB68" s="125"/>
      <c r="VIC68" s="125"/>
      <c r="VID68" s="125"/>
      <c r="VIE68" s="125"/>
      <c r="VIF68" s="125"/>
      <c r="VIG68" s="125"/>
      <c r="VIH68" s="125"/>
      <c r="VII68" s="125"/>
      <c r="VIJ68" s="125"/>
      <c r="VIK68" s="125"/>
      <c r="VIL68" s="125"/>
      <c r="VIM68" s="125"/>
      <c r="VIN68" s="125"/>
      <c r="VIO68" s="125"/>
      <c r="VIP68" s="125"/>
      <c r="VIQ68" s="125"/>
      <c r="VIR68" s="125"/>
      <c r="VIS68" s="125"/>
      <c r="VIT68" s="125"/>
      <c r="VIU68" s="125"/>
      <c r="VIV68" s="125"/>
      <c r="VIW68" s="125"/>
      <c r="VIX68" s="125"/>
      <c r="VIY68" s="125"/>
      <c r="VIZ68" s="125"/>
      <c r="VJA68" s="125"/>
      <c r="VJB68" s="125"/>
      <c r="VJC68" s="125"/>
      <c r="VJD68" s="125"/>
      <c r="VJE68" s="125"/>
      <c r="VJF68" s="125"/>
      <c r="VJG68" s="125"/>
      <c r="VJH68" s="125"/>
      <c r="VJI68" s="125"/>
      <c r="VJJ68" s="125"/>
      <c r="VJK68" s="125"/>
      <c r="VJL68" s="125"/>
      <c r="VJM68" s="125"/>
      <c r="VJN68" s="125"/>
      <c r="VJO68" s="125"/>
      <c r="VJP68" s="125"/>
      <c r="VJQ68" s="125"/>
      <c r="VJR68" s="125"/>
      <c r="VJS68" s="125"/>
      <c r="VJT68" s="125"/>
      <c r="VJU68" s="125"/>
      <c r="VJV68" s="125"/>
      <c r="VJW68" s="125"/>
      <c r="VJX68" s="125"/>
      <c r="VJY68" s="125"/>
      <c r="VJZ68" s="125"/>
      <c r="VKA68" s="125"/>
      <c r="VKB68" s="125"/>
      <c r="VKC68" s="125"/>
      <c r="VKD68" s="125"/>
      <c r="VKE68" s="125"/>
      <c r="VKF68" s="125"/>
      <c r="VKG68" s="125"/>
      <c r="VKH68" s="125"/>
      <c r="VKI68" s="125"/>
      <c r="VKJ68" s="125"/>
      <c r="VKK68" s="125"/>
      <c r="VKL68" s="125"/>
      <c r="VKM68" s="125"/>
      <c r="VKN68" s="125"/>
      <c r="VKO68" s="125"/>
      <c r="VKP68" s="125"/>
      <c r="VKQ68" s="125"/>
      <c r="VKR68" s="125"/>
      <c r="VKS68" s="125"/>
      <c r="VKT68" s="125"/>
      <c r="VKU68" s="125"/>
      <c r="VKV68" s="125"/>
      <c r="VKW68" s="125"/>
      <c r="VKX68" s="125"/>
      <c r="VKY68" s="125"/>
      <c r="VKZ68" s="125"/>
      <c r="VLA68" s="125"/>
      <c r="VLB68" s="125"/>
      <c r="VLC68" s="125"/>
      <c r="VLD68" s="125"/>
      <c r="VLE68" s="125"/>
      <c r="VLF68" s="125"/>
      <c r="VLG68" s="125"/>
      <c r="VLH68" s="125"/>
      <c r="VLI68" s="125"/>
      <c r="VLJ68" s="125"/>
      <c r="VLK68" s="125"/>
      <c r="VLL68" s="125"/>
      <c r="VLM68" s="125"/>
      <c r="VLN68" s="125"/>
      <c r="VLO68" s="125"/>
      <c r="VLP68" s="125"/>
      <c r="VLQ68" s="125"/>
      <c r="VLR68" s="125"/>
      <c r="VLS68" s="125"/>
      <c r="VLT68" s="125"/>
      <c r="VLU68" s="125"/>
      <c r="VLV68" s="125"/>
      <c r="VLW68" s="125"/>
      <c r="VLX68" s="125"/>
      <c r="VLY68" s="125"/>
      <c r="VLZ68" s="125"/>
      <c r="VMA68" s="125"/>
      <c r="VMB68" s="125"/>
      <c r="VMC68" s="125"/>
      <c r="VMD68" s="125"/>
      <c r="VME68" s="125"/>
      <c r="VMF68" s="125"/>
      <c r="VMG68" s="125"/>
      <c r="VMH68" s="125"/>
      <c r="VMI68" s="125"/>
      <c r="VMJ68" s="125"/>
      <c r="VMK68" s="125"/>
      <c r="VML68" s="125"/>
      <c r="VMM68" s="125"/>
      <c r="VMN68" s="125"/>
      <c r="VMO68" s="125"/>
      <c r="VMP68" s="125"/>
      <c r="VMQ68" s="125"/>
      <c r="VMR68" s="125"/>
      <c r="VMS68" s="125"/>
      <c r="VMT68" s="125"/>
      <c r="VMU68" s="125"/>
      <c r="VMV68" s="125"/>
      <c r="VMW68" s="125"/>
      <c r="VMX68" s="125"/>
      <c r="VMY68" s="125"/>
      <c r="VMZ68" s="125"/>
      <c r="VNA68" s="125"/>
      <c r="VNB68" s="125"/>
      <c r="VNC68" s="125"/>
      <c r="VND68" s="125"/>
      <c r="VNE68" s="125"/>
      <c r="VNF68" s="125"/>
      <c r="VNG68" s="125"/>
      <c r="VNH68" s="125"/>
      <c r="VNI68" s="125"/>
      <c r="VNJ68" s="125"/>
      <c r="VNK68" s="125"/>
      <c r="VNL68" s="125"/>
      <c r="VNM68" s="125"/>
      <c r="VNN68" s="125"/>
      <c r="VNO68" s="125"/>
      <c r="VNP68" s="125"/>
      <c r="VNQ68" s="125"/>
      <c r="VNR68" s="125"/>
      <c r="VNS68" s="125"/>
      <c r="VNT68" s="125"/>
      <c r="VNU68" s="125"/>
      <c r="VNV68" s="125"/>
      <c r="VNW68" s="125"/>
      <c r="VNX68" s="125"/>
      <c r="VNY68" s="125"/>
      <c r="VNZ68" s="125"/>
      <c r="VOA68" s="125"/>
      <c r="VOB68" s="125"/>
      <c r="VOC68" s="125"/>
      <c r="VOD68" s="125"/>
      <c r="VOE68" s="125"/>
      <c r="VOF68" s="125"/>
      <c r="VOG68" s="125"/>
      <c r="VOH68" s="125"/>
      <c r="VOI68" s="125"/>
      <c r="VOJ68" s="125"/>
      <c r="VOK68" s="125"/>
      <c r="VOL68" s="125"/>
      <c r="VOM68" s="125"/>
      <c r="VON68" s="125"/>
      <c r="VOO68" s="125"/>
      <c r="VOP68" s="125"/>
      <c r="VOQ68" s="125"/>
      <c r="VOR68" s="125"/>
      <c r="VOS68" s="125"/>
      <c r="VOT68" s="125"/>
      <c r="VOU68" s="125"/>
      <c r="VOV68" s="125"/>
      <c r="VOW68" s="125"/>
      <c r="VOX68" s="125"/>
      <c r="VOY68" s="125"/>
      <c r="VOZ68" s="125"/>
      <c r="VPA68" s="125"/>
      <c r="VPB68" s="125"/>
      <c r="VPC68" s="125"/>
      <c r="VPD68" s="125"/>
      <c r="VPE68" s="125"/>
      <c r="VPF68" s="125"/>
      <c r="VPG68" s="125"/>
      <c r="VPH68" s="125"/>
      <c r="VPI68" s="125"/>
      <c r="VPJ68" s="125"/>
      <c r="VPK68" s="125"/>
      <c r="VPL68" s="125"/>
      <c r="VPM68" s="125"/>
      <c r="VPN68" s="125"/>
      <c r="VPO68" s="125"/>
      <c r="VPP68" s="125"/>
      <c r="VPQ68" s="125"/>
      <c r="VPR68" s="125"/>
      <c r="VPS68" s="125"/>
      <c r="VPT68" s="125"/>
      <c r="VPU68" s="125"/>
      <c r="VPV68" s="125"/>
      <c r="VPW68" s="125"/>
      <c r="VPX68" s="125"/>
      <c r="VPY68" s="125"/>
      <c r="VPZ68" s="125"/>
      <c r="VQA68" s="125"/>
      <c r="VQB68" s="125"/>
      <c r="VQC68" s="125"/>
      <c r="VQD68" s="125"/>
      <c r="VQE68" s="125"/>
      <c r="VQF68" s="125"/>
      <c r="VQG68" s="125"/>
      <c r="VQH68" s="125"/>
      <c r="VQI68" s="125"/>
      <c r="VQJ68" s="125"/>
      <c r="VQK68" s="125"/>
      <c r="VQL68" s="125"/>
      <c r="VQM68" s="125"/>
      <c r="VQN68" s="125"/>
      <c r="VQO68" s="125"/>
      <c r="VQP68" s="125"/>
      <c r="VQQ68" s="125"/>
      <c r="VQR68" s="125"/>
      <c r="VQS68" s="125"/>
      <c r="VQT68" s="125"/>
      <c r="VQU68" s="125"/>
      <c r="VQV68" s="125"/>
      <c r="VQW68" s="125"/>
      <c r="VQX68" s="125"/>
      <c r="VQY68" s="125"/>
      <c r="VQZ68" s="125"/>
      <c r="VRA68" s="125"/>
      <c r="VRB68" s="125"/>
      <c r="VRC68" s="125"/>
      <c r="VRD68" s="125"/>
      <c r="VRE68" s="125"/>
      <c r="VRF68" s="125"/>
      <c r="VRG68" s="125"/>
      <c r="VRH68" s="125"/>
      <c r="VRI68" s="125"/>
      <c r="VRJ68" s="125"/>
      <c r="VRK68" s="125"/>
      <c r="VRL68" s="125"/>
      <c r="VRM68" s="125"/>
      <c r="VRN68" s="125"/>
      <c r="VRO68" s="125"/>
      <c r="VRP68" s="125"/>
      <c r="VRQ68" s="125"/>
      <c r="VRR68" s="125"/>
      <c r="VRS68" s="125"/>
      <c r="VRT68" s="125"/>
      <c r="VRU68" s="125"/>
      <c r="VRV68" s="125"/>
      <c r="VRW68" s="125"/>
      <c r="VRX68" s="125"/>
      <c r="VRY68" s="125"/>
      <c r="VRZ68" s="125"/>
      <c r="VSA68" s="125"/>
      <c r="VSB68" s="125"/>
      <c r="VSC68" s="125"/>
      <c r="VSD68" s="125"/>
      <c r="VSE68" s="125"/>
      <c r="VSF68" s="125"/>
      <c r="VSG68" s="125"/>
      <c r="VSH68" s="125"/>
      <c r="VSI68" s="125"/>
      <c r="VSJ68" s="125"/>
      <c r="VSK68" s="125"/>
      <c r="VSL68" s="125"/>
      <c r="VSM68" s="125"/>
      <c r="VSN68" s="125"/>
      <c r="VSO68" s="125"/>
      <c r="VSP68" s="125"/>
      <c r="VSQ68" s="125"/>
      <c r="VSR68" s="125"/>
      <c r="VSS68" s="125"/>
      <c r="VST68" s="125"/>
      <c r="VSU68" s="125"/>
      <c r="VSV68" s="125"/>
      <c r="VSW68" s="125"/>
      <c r="VSX68" s="125"/>
      <c r="VSY68" s="125"/>
      <c r="VSZ68" s="125"/>
      <c r="VTA68" s="125"/>
      <c r="VTB68" s="125"/>
      <c r="VTC68" s="125"/>
      <c r="VTD68" s="125"/>
      <c r="VTE68" s="125"/>
      <c r="VTF68" s="125"/>
      <c r="VTG68" s="125"/>
      <c r="VTH68" s="125"/>
      <c r="VTI68" s="125"/>
      <c r="VTJ68" s="125"/>
      <c r="VTK68" s="125"/>
      <c r="VTL68" s="125"/>
      <c r="VTM68" s="125"/>
      <c r="VTN68" s="125"/>
      <c r="VTO68" s="125"/>
      <c r="VTP68" s="125"/>
      <c r="VTQ68" s="125"/>
      <c r="VTR68" s="125"/>
      <c r="VTS68" s="125"/>
      <c r="VTT68" s="125"/>
      <c r="VTU68" s="125"/>
      <c r="VTV68" s="125"/>
      <c r="VTW68" s="125"/>
      <c r="VTX68" s="125"/>
      <c r="VTY68" s="125"/>
      <c r="VTZ68" s="125"/>
      <c r="VUA68" s="125"/>
      <c r="VUB68" s="125"/>
      <c r="VUC68" s="125"/>
      <c r="VUD68" s="125"/>
      <c r="VUE68" s="125"/>
      <c r="VUF68" s="125"/>
      <c r="VUG68" s="125"/>
      <c r="VUH68" s="125"/>
      <c r="VUI68" s="125"/>
      <c r="VUJ68" s="125"/>
      <c r="VUK68" s="125"/>
      <c r="VUL68" s="125"/>
      <c r="VUM68" s="125"/>
      <c r="VUN68" s="125"/>
      <c r="VUO68" s="125"/>
      <c r="VUP68" s="125"/>
      <c r="VUQ68" s="125"/>
      <c r="VUR68" s="125"/>
      <c r="VUS68" s="125"/>
      <c r="VUT68" s="125"/>
      <c r="VUU68" s="125"/>
      <c r="VUV68" s="125"/>
      <c r="VUW68" s="125"/>
      <c r="VUX68" s="125"/>
      <c r="VUY68" s="125"/>
      <c r="VUZ68" s="125"/>
      <c r="VVA68" s="125"/>
      <c r="VVB68" s="125"/>
      <c r="VVC68" s="125"/>
      <c r="VVD68" s="125"/>
      <c r="VVE68" s="125"/>
      <c r="VVF68" s="125"/>
      <c r="VVG68" s="125"/>
      <c r="VVH68" s="125"/>
      <c r="VVI68" s="125"/>
      <c r="VVJ68" s="125"/>
      <c r="VVK68" s="125"/>
      <c r="VVL68" s="125"/>
      <c r="VVM68" s="125"/>
      <c r="VVN68" s="125"/>
      <c r="VVO68" s="125"/>
      <c r="VVP68" s="125"/>
      <c r="VVQ68" s="125"/>
      <c r="VVR68" s="125"/>
      <c r="VVS68" s="125"/>
      <c r="VVT68" s="125"/>
      <c r="VVU68" s="125"/>
      <c r="VVV68" s="125"/>
      <c r="VVW68" s="125"/>
      <c r="VVX68" s="125"/>
      <c r="VVY68" s="125"/>
      <c r="VVZ68" s="125"/>
      <c r="VWA68" s="125"/>
      <c r="VWB68" s="125"/>
      <c r="VWC68" s="125"/>
      <c r="VWD68" s="125"/>
      <c r="VWE68" s="125"/>
      <c r="VWF68" s="125"/>
      <c r="VWG68" s="125"/>
      <c r="VWH68" s="125"/>
      <c r="VWI68" s="125"/>
      <c r="VWJ68" s="125"/>
      <c r="VWK68" s="125"/>
      <c r="VWL68" s="125"/>
      <c r="VWM68" s="125"/>
      <c r="VWN68" s="125"/>
      <c r="VWO68" s="125"/>
      <c r="VWP68" s="125"/>
      <c r="VWQ68" s="125"/>
      <c r="VWR68" s="125"/>
      <c r="VWS68" s="125"/>
      <c r="VWT68" s="125"/>
      <c r="VWU68" s="125"/>
      <c r="VWV68" s="125"/>
      <c r="VWW68" s="125"/>
      <c r="VWX68" s="125"/>
      <c r="VWY68" s="125"/>
      <c r="VWZ68" s="125"/>
      <c r="VXA68" s="125"/>
      <c r="VXB68" s="125"/>
      <c r="VXC68" s="125"/>
      <c r="VXD68" s="125"/>
      <c r="VXE68" s="125"/>
      <c r="VXF68" s="125"/>
      <c r="VXG68" s="125"/>
      <c r="VXH68" s="125"/>
      <c r="VXI68" s="125"/>
      <c r="VXJ68" s="125"/>
      <c r="VXK68" s="125"/>
      <c r="VXL68" s="125"/>
      <c r="VXM68" s="125"/>
      <c r="VXN68" s="125"/>
      <c r="VXO68" s="125"/>
      <c r="VXP68" s="125"/>
      <c r="VXQ68" s="125"/>
      <c r="VXR68" s="125"/>
      <c r="VXS68" s="125"/>
      <c r="VXT68" s="125"/>
      <c r="VXU68" s="125"/>
      <c r="VXV68" s="125"/>
      <c r="VXW68" s="125"/>
      <c r="VXX68" s="125"/>
      <c r="VXY68" s="125"/>
      <c r="VXZ68" s="125"/>
      <c r="VYA68" s="125"/>
      <c r="VYB68" s="125"/>
      <c r="VYC68" s="125"/>
      <c r="VYD68" s="125"/>
      <c r="VYE68" s="125"/>
      <c r="VYF68" s="125"/>
      <c r="VYG68" s="125"/>
      <c r="VYH68" s="125"/>
      <c r="VYI68" s="125"/>
      <c r="VYJ68" s="125"/>
      <c r="VYK68" s="125"/>
      <c r="VYL68" s="125"/>
      <c r="VYM68" s="125"/>
      <c r="VYN68" s="125"/>
      <c r="VYO68" s="125"/>
      <c r="VYP68" s="125"/>
      <c r="VYQ68" s="125"/>
      <c r="VYR68" s="125"/>
      <c r="VYS68" s="125"/>
      <c r="VYT68" s="125"/>
      <c r="VYU68" s="125"/>
      <c r="VYV68" s="125"/>
      <c r="VYW68" s="125"/>
      <c r="VYX68" s="125"/>
      <c r="VYY68" s="125"/>
      <c r="VYZ68" s="125"/>
      <c r="VZA68" s="125"/>
      <c r="VZB68" s="125"/>
      <c r="VZC68" s="125"/>
      <c r="VZD68" s="125"/>
      <c r="VZE68" s="125"/>
      <c r="VZF68" s="125"/>
      <c r="VZG68" s="125"/>
      <c r="VZH68" s="125"/>
      <c r="VZI68" s="125"/>
      <c r="VZJ68" s="125"/>
      <c r="VZK68" s="125"/>
      <c r="VZL68" s="125"/>
      <c r="VZM68" s="125"/>
      <c r="VZN68" s="125"/>
      <c r="VZO68" s="125"/>
      <c r="VZP68" s="125"/>
      <c r="VZQ68" s="125"/>
      <c r="VZR68" s="125"/>
      <c r="VZS68" s="125"/>
      <c r="VZT68" s="125"/>
      <c r="VZU68" s="125"/>
      <c r="VZV68" s="125"/>
      <c r="VZW68" s="125"/>
      <c r="VZX68" s="125"/>
      <c r="VZY68" s="125"/>
      <c r="VZZ68" s="125"/>
      <c r="WAA68" s="125"/>
      <c r="WAB68" s="125"/>
      <c r="WAC68" s="125"/>
      <c r="WAD68" s="125"/>
      <c r="WAE68" s="125"/>
      <c r="WAF68" s="125"/>
      <c r="WAG68" s="125"/>
      <c r="WAH68" s="125"/>
      <c r="WAI68" s="125"/>
      <c r="WAJ68" s="125"/>
      <c r="WAK68" s="125"/>
      <c r="WAL68" s="125"/>
      <c r="WAM68" s="125"/>
      <c r="WAN68" s="125"/>
      <c r="WAO68" s="125"/>
      <c r="WAP68" s="125"/>
      <c r="WAQ68" s="125"/>
      <c r="WAR68" s="125"/>
      <c r="WAS68" s="125"/>
      <c r="WAT68" s="125"/>
      <c r="WAU68" s="125"/>
      <c r="WAV68" s="125"/>
      <c r="WAW68" s="125"/>
      <c r="WAX68" s="125"/>
      <c r="WAY68" s="125"/>
      <c r="WAZ68" s="125"/>
      <c r="WBA68" s="125"/>
      <c r="WBB68" s="125"/>
      <c r="WBC68" s="125"/>
      <c r="WBD68" s="125"/>
      <c r="WBE68" s="125"/>
      <c r="WBF68" s="125"/>
      <c r="WBG68" s="125"/>
      <c r="WBH68" s="125"/>
      <c r="WBI68" s="125"/>
      <c r="WBJ68" s="125"/>
      <c r="WBK68" s="125"/>
      <c r="WBL68" s="125"/>
      <c r="WBM68" s="125"/>
      <c r="WBN68" s="125"/>
      <c r="WBO68" s="125"/>
      <c r="WBP68" s="125"/>
      <c r="WBQ68" s="125"/>
      <c r="WBR68" s="125"/>
      <c r="WBS68" s="125"/>
      <c r="WBT68" s="125"/>
      <c r="WBU68" s="125"/>
      <c r="WBV68" s="125"/>
      <c r="WBW68" s="125"/>
      <c r="WBX68" s="125"/>
      <c r="WBY68" s="125"/>
      <c r="WBZ68" s="125"/>
      <c r="WCA68" s="125"/>
      <c r="WCB68" s="125"/>
      <c r="WCC68" s="125"/>
      <c r="WCD68" s="125"/>
      <c r="WCE68" s="125"/>
      <c r="WCF68" s="125"/>
      <c r="WCG68" s="125"/>
      <c r="WCH68" s="125"/>
      <c r="WCI68" s="125"/>
      <c r="WCJ68" s="125"/>
      <c r="WCK68" s="125"/>
      <c r="WCL68" s="125"/>
      <c r="WCM68" s="125"/>
      <c r="WCN68" s="125"/>
      <c r="WCO68" s="125"/>
      <c r="WCP68" s="125"/>
      <c r="WCQ68" s="125"/>
      <c r="WCR68" s="125"/>
      <c r="WCS68" s="125"/>
      <c r="WCT68" s="125"/>
      <c r="WCU68" s="125"/>
      <c r="WCV68" s="125"/>
      <c r="WCW68" s="125"/>
      <c r="WCX68" s="125"/>
      <c r="WCY68" s="125"/>
      <c r="WCZ68" s="125"/>
      <c r="WDA68" s="125"/>
      <c r="WDB68" s="125"/>
      <c r="WDC68" s="125"/>
      <c r="WDD68" s="125"/>
      <c r="WDE68" s="125"/>
      <c r="WDF68" s="125"/>
      <c r="WDG68" s="125"/>
      <c r="WDH68" s="125"/>
      <c r="WDI68" s="125"/>
      <c r="WDJ68" s="125"/>
      <c r="WDK68" s="125"/>
      <c r="WDL68" s="125"/>
      <c r="WDM68" s="125"/>
      <c r="WDN68" s="125"/>
      <c r="WDO68" s="125"/>
      <c r="WDP68" s="125"/>
      <c r="WDQ68" s="125"/>
      <c r="WDR68" s="125"/>
      <c r="WDS68" s="125"/>
      <c r="WDT68" s="125"/>
      <c r="WDU68" s="125"/>
      <c r="WDV68" s="125"/>
      <c r="WDW68" s="125"/>
      <c r="WDX68" s="125"/>
      <c r="WDY68" s="125"/>
      <c r="WDZ68" s="125"/>
      <c r="WEA68" s="125"/>
      <c r="WEB68" s="125"/>
      <c r="WEC68" s="125"/>
      <c r="WED68" s="125"/>
      <c r="WEE68" s="125"/>
      <c r="WEF68" s="125"/>
      <c r="WEG68" s="125"/>
      <c r="WEH68" s="125"/>
      <c r="WEI68" s="125"/>
      <c r="WEJ68" s="125"/>
      <c r="WEK68" s="125"/>
      <c r="WEL68" s="125"/>
      <c r="WEM68" s="125"/>
      <c r="WEN68" s="125"/>
      <c r="WEO68" s="125"/>
      <c r="WEP68" s="125"/>
      <c r="WEQ68" s="125"/>
      <c r="WER68" s="125"/>
      <c r="WES68" s="125"/>
      <c r="WET68" s="125"/>
      <c r="WEU68" s="125"/>
      <c r="WEV68" s="125"/>
      <c r="WEW68" s="125"/>
      <c r="WEX68" s="125"/>
      <c r="WEY68" s="125"/>
      <c r="WEZ68" s="125"/>
      <c r="WFA68" s="125"/>
      <c r="WFB68" s="125"/>
      <c r="WFC68" s="125"/>
      <c r="WFD68" s="125"/>
      <c r="WFE68" s="125"/>
      <c r="WFF68" s="125"/>
      <c r="WFG68" s="125"/>
      <c r="WFH68" s="125"/>
      <c r="WFI68" s="125"/>
      <c r="WFJ68" s="125"/>
      <c r="WFK68" s="125"/>
      <c r="WFL68" s="125"/>
      <c r="WFM68" s="125"/>
      <c r="WFN68" s="125"/>
      <c r="WFO68" s="125"/>
      <c r="WFP68" s="125"/>
      <c r="WFQ68" s="125"/>
      <c r="WFR68" s="125"/>
      <c r="WFS68" s="125"/>
      <c r="WFT68" s="125"/>
      <c r="WFU68" s="125"/>
      <c r="WFV68" s="125"/>
      <c r="WFW68" s="125"/>
      <c r="WFX68" s="125"/>
      <c r="WFY68" s="125"/>
      <c r="WFZ68" s="125"/>
      <c r="WGA68" s="125"/>
      <c r="WGB68" s="125"/>
      <c r="WGC68" s="125"/>
      <c r="WGD68" s="125"/>
      <c r="WGE68" s="125"/>
      <c r="WGF68" s="125"/>
      <c r="WGG68" s="125"/>
      <c r="WGH68" s="125"/>
      <c r="WGI68" s="125"/>
      <c r="WGJ68" s="125"/>
      <c r="WGK68" s="125"/>
      <c r="WGL68" s="125"/>
      <c r="WGM68" s="125"/>
      <c r="WGN68" s="125"/>
      <c r="WGO68" s="125"/>
      <c r="WGP68" s="125"/>
      <c r="WGQ68" s="125"/>
      <c r="WGR68" s="125"/>
      <c r="WGS68" s="125"/>
      <c r="WGT68" s="125"/>
      <c r="WGU68" s="125"/>
      <c r="WGV68" s="125"/>
      <c r="WGW68" s="125"/>
      <c r="WGX68" s="125"/>
      <c r="WGY68" s="125"/>
      <c r="WGZ68" s="125"/>
      <c r="WHA68" s="125"/>
      <c r="WHB68" s="125"/>
      <c r="WHC68" s="125"/>
      <c r="WHD68" s="125"/>
      <c r="WHE68" s="125"/>
      <c r="WHF68" s="125"/>
      <c r="WHG68" s="125"/>
      <c r="WHH68" s="125"/>
      <c r="WHI68" s="125"/>
      <c r="WHJ68" s="125"/>
      <c r="WHK68" s="125"/>
      <c r="WHL68" s="125"/>
      <c r="WHM68" s="125"/>
      <c r="WHN68" s="125"/>
      <c r="WHO68" s="125"/>
      <c r="WHP68" s="125"/>
      <c r="WHQ68" s="125"/>
      <c r="WHR68" s="125"/>
      <c r="WHS68" s="125"/>
      <c r="WHT68" s="125"/>
      <c r="WHU68" s="125"/>
      <c r="WHV68" s="125"/>
      <c r="WHW68" s="125"/>
      <c r="WHX68" s="125"/>
      <c r="WHY68" s="125"/>
      <c r="WHZ68" s="125"/>
      <c r="WIA68" s="125"/>
      <c r="WIB68" s="125"/>
      <c r="WIC68" s="125"/>
      <c r="WID68" s="125"/>
      <c r="WIE68" s="125"/>
      <c r="WIF68" s="125"/>
      <c r="WIG68" s="125"/>
      <c r="WIH68" s="125"/>
      <c r="WII68" s="125"/>
      <c r="WIJ68" s="125"/>
      <c r="WIK68" s="125"/>
      <c r="WIL68" s="125"/>
      <c r="WIM68" s="125"/>
      <c r="WIN68" s="125"/>
      <c r="WIO68" s="125"/>
      <c r="WIP68" s="125"/>
      <c r="WIQ68" s="125"/>
      <c r="WIR68" s="125"/>
      <c r="WIS68" s="125"/>
      <c r="WIT68" s="125"/>
      <c r="WIU68" s="125"/>
      <c r="WIV68" s="125"/>
      <c r="WIW68" s="125"/>
      <c r="WIX68" s="125"/>
      <c r="WIY68" s="125"/>
      <c r="WIZ68" s="125"/>
      <c r="WJA68" s="125"/>
      <c r="WJB68" s="125"/>
      <c r="WJC68" s="125"/>
      <c r="WJD68" s="125"/>
      <c r="WJE68" s="125"/>
      <c r="WJF68" s="125"/>
      <c r="WJG68" s="125"/>
      <c r="WJH68" s="125"/>
      <c r="WJI68" s="125"/>
      <c r="WJJ68" s="125"/>
      <c r="WJK68" s="125"/>
      <c r="WJL68" s="125"/>
      <c r="WJM68" s="125"/>
      <c r="WJN68" s="125"/>
      <c r="WJO68" s="125"/>
      <c r="WJP68" s="125"/>
      <c r="WJQ68" s="125"/>
      <c r="WJR68" s="125"/>
      <c r="WJS68" s="125"/>
      <c r="WJT68" s="125"/>
      <c r="WJU68" s="125"/>
      <c r="WJV68" s="125"/>
      <c r="WJW68" s="125"/>
      <c r="WJX68" s="125"/>
      <c r="WJY68" s="125"/>
      <c r="WJZ68" s="125"/>
      <c r="WKA68" s="125"/>
      <c r="WKB68" s="125"/>
      <c r="WKC68" s="125"/>
      <c r="WKD68" s="125"/>
      <c r="WKE68" s="125"/>
      <c r="WKF68" s="125"/>
      <c r="WKG68" s="125"/>
      <c r="WKH68" s="125"/>
      <c r="WKI68" s="125"/>
      <c r="WKJ68" s="125"/>
      <c r="WKK68" s="125"/>
      <c r="WKL68" s="125"/>
      <c r="WKM68" s="125"/>
      <c r="WKN68" s="125"/>
      <c r="WKO68" s="125"/>
      <c r="WKP68" s="125"/>
      <c r="WKQ68" s="125"/>
      <c r="WKR68" s="125"/>
      <c r="WKS68" s="125"/>
      <c r="WKT68" s="125"/>
      <c r="WKU68" s="125"/>
      <c r="WKV68" s="125"/>
      <c r="WKW68" s="125"/>
      <c r="WKX68" s="125"/>
      <c r="WKY68" s="125"/>
      <c r="WKZ68" s="125"/>
      <c r="WLA68" s="125"/>
      <c r="WLB68" s="125"/>
      <c r="WLC68" s="125"/>
      <c r="WLD68" s="125"/>
      <c r="WLE68" s="125"/>
      <c r="WLF68" s="125"/>
      <c r="WLG68" s="125"/>
      <c r="WLH68" s="125"/>
      <c r="WLI68" s="125"/>
      <c r="WLJ68" s="125"/>
      <c r="WLK68" s="125"/>
      <c r="WLL68" s="125"/>
      <c r="WLM68" s="125"/>
      <c r="WLN68" s="125"/>
      <c r="WLO68" s="125"/>
      <c r="WLP68" s="125"/>
      <c r="WLQ68" s="125"/>
      <c r="WLR68" s="125"/>
      <c r="WLS68" s="125"/>
      <c r="WLT68" s="125"/>
      <c r="WLU68" s="125"/>
      <c r="WLV68" s="125"/>
      <c r="WLW68" s="125"/>
      <c r="WLX68" s="125"/>
      <c r="WLY68" s="125"/>
      <c r="WLZ68" s="125"/>
      <c r="WMA68" s="125"/>
      <c r="WMB68" s="125"/>
      <c r="WMC68" s="125"/>
      <c r="WMD68" s="125"/>
      <c r="WME68" s="125"/>
      <c r="WMF68" s="125"/>
      <c r="WMG68" s="125"/>
      <c r="WMH68" s="125"/>
      <c r="WMI68" s="125"/>
      <c r="WMJ68" s="125"/>
      <c r="WMK68" s="125"/>
      <c r="WML68" s="125"/>
      <c r="WMM68" s="125"/>
      <c r="WMN68" s="125"/>
      <c r="WMO68" s="125"/>
      <c r="WMP68" s="125"/>
      <c r="WMQ68" s="125"/>
      <c r="WMR68" s="125"/>
      <c r="WMS68" s="125"/>
      <c r="WMT68" s="125"/>
      <c r="WMU68" s="125"/>
      <c r="WMV68" s="125"/>
      <c r="WMW68" s="125"/>
      <c r="WMX68" s="125"/>
      <c r="WMY68" s="125"/>
      <c r="WMZ68" s="125"/>
      <c r="WNA68" s="125"/>
      <c r="WNB68" s="125"/>
      <c r="WNC68" s="125"/>
      <c r="WND68" s="125"/>
      <c r="WNE68" s="125"/>
      <c r="WNF68" s="125"/>
      <c r="WNG68" s="125"/>
      <c r="WNH68" s="125"/>
      <c r="WNI68" s="125"/>
      <c r="WNJ68" s="125"/>
      <c r="WNK68" s="125"/>
      <c r="WNL68" s="125"/>
      <c r="WNM68" s="125"/>
      <c r="WNN68" s="125"/>
      <c r="WNO68" s="125"/>
      <c r="WNP68" s="125"/>
      <c r="WNQ68" s="125"/>
      <c r="WNR68" s="125"/>
      <c r="WNS68" s="125"/>
      <c r="WNT68" s="125"/>
      <c r="WNU68" s="125"/>
      <c r="WNV68" s="125"/>
      <c r="WNW68" s="125"/>
      <c r="WNX68" s="125"/>
      <c r="WNY68" s="125"/>
      <c r="WNZ68" s="125"/>
      <c r="WOA68" s="125"/>
      <c r="WOB68" s="125"/>
      <c r="WOC68" s="125"/>
      <c r="WOD68" s="125"/>
      <c r="WOE68" s="125"/>
      <c r="WOF68" s="125"/>
      <c r="WOG68" s="125"/>
      <c r="WOH68" s="125"/>
      <c r="WOI68" s="125"/>
      <c r="WOJ68" s="125"/>
      <c r="WOK68" s="125"/>
      <c r="WOL68" s="125"/>
      <c r="WOM68" s="125"/>
      <c r="WON68" s="125"/>
      <c r="WOO68" s="125"/>
      <c r="WOP68" s="125"/>
      <c r="WOQ68" s="125"/>
      <c r="WOR68" s="125"/>
      <c r="WOS68" s="125"/>
      <c r="WOT68" s="125"/>
      <c r="WOU68" s="125"/>
      <c r="WOV68" s="125"/>
      <c r="WOW68" s="125"/>
      <c r="WOX68" s="125"/>
      <c r="WOY68" s="125"/>
      <c r="WOZ68" s="125"/>
      <c r="WPA68" s="125"/>
      <c r="WPB68" s="125"/>
      <c r="WPC68" s="125"/>
      <c r="WPD68" s="125"/>
      <c r="WPE68" s="125"/>
      <c r="WPF68" s="125"/>
      <c r="WPG68" s="125"/>
      <c r="WPH68" s="125"/>
      <c r="WPI68" s="125"/>
      <c r="WPJ68" s="125"/>
      <c r="WPK68" s="125"/>
      <c r="WPL68" s="125"/>
      <c r="WPM68" s="125"/>
      <c r="WPN68" s="125"/>
      <c r="WPO68" s="125"/>
      <c r="WPP68" s="125"/>
      <c r="WPQ68" s="125"/>
      <c r="WPR68" s="125"/>
      <c r="WPS68" s="125"/>
      <c r="WPT68" s="125"/>
      <c r="WPU68" s="125"/>
      <c r="WPV68" s="125"/>
      <c r="WPW68" s="125"/>
      <c r="WPX68" s="125"/>
      <c r="WPY68" s="125"/>
      <c r="WPZ68" s="125"/>
      <c r="WQA68" s="125"/>
      <c r="WQB68" s="125"/>
      <c r="WQC68" s="125"/>
      <c r="WQD68" s="125"/>
      <c r="WQE68" s="125"/>
      <c r="WQF68" s="125"/>
      <c r="WQG68" s="125"/>
      <c r="WQH68" s="125"/>
      <c r="WQI68" s="125"/>
      <c r="WQJ68" s="125"/>
      <c r="WQK68" s="125"/>
      <c r="WQL68" s="125"/>
      <c r="WQM68" s="125"/>
      <c r="WQN68" s="125"/>
      <c r="WQO68" s="125"/>
      <c r="WQP68" s="125"/>
      <c r="WQQ68" s="125"/>
      <c r="WQR68" s="125"/>
      <c r="WQS68" s="125"/>
      <c r="WQT68" s="125"/>
      <c r="WQU68" s="125"/>
      <c r="WQV68" s="125"/>
      <c r="WQW68" s="125"/>
      <c r="WQX68" s="125"/>
      <c r="WQY68" s="125"/>
      <c r="WQZ68" s="125"/>
      <c r="WRA68" s="125"/>
      <c r="WRB68" s="125"/>
      <c r="WRC68" s="125"/>
      <c r="WRD68" s="125"/>
      <c r="WRE68" s="125"/>
      <c r="WRF68" s="125"/>
      <c r="WRG68" s="125"/>
      <c r="WRH68" s="125"/>
      <c r="WRI68" s="125"/>
      <c r="WRJ68" s="125"/>
      <c r="WRK68" s="125"/>
      <c r="WRL68" s="125"/>
      <c r="WRM68" s="125"/>
      <c r="WRN68" s="125"/>
      <c r="WRO68" s="125"/>
      <c r="WRP68" s="125"/>
      <c r="WRQ68" s="125"/>
      <c r="WRR68" s="125"/>
      <c r="WRS68" s="125"/>
      <c r="WRT68" s="125"/>
      <c r="WRU68" s="125"/>
      <c r="WRV68" s="125"/>
      <c r="WRW68" s="125"/>
      <c r="WRX68" s="125"/>
      <c r="WRY68" s="125"/>
      <c r="WRZ68" s="125"/>
      <c r="WSA68" s="125"/>
      <c r="WSB68" s="125"/>
      <c r="WSC68" s="125"/>
      <c r="WSD68" s="125"/>
      <c r="WSE68" s="125"/>
      <c r="WSF68" s="125"/>
      <c r="WSG68" s="125"/>
      <c r="WSH68" s="125"/>
      <c r="WSI68" s="125"/>
      <c r="WSJ68" s="125"/>
      <c r="WSK68" s="125"/>
      <c r="WSL68" s="125"/>
      <c r="WSM68" s="125"/>
      <c r="WSN68" s="125"/>
      <c r="WSO68" s="125"/>
      <c r="WSP68" s="125"/>
      <c r="WSQ68" s="125"/>
      <c r="WSR68" s="125"/>
      <c r="WSS68" s="125"/>
      <c r="WST68" s="125"/>
      <c r="WSU68" s="125"/>
      <c r="WSV68" s="125"/>
      <c r="WSW68" s="125"/>
      <c r="WSX68" s="125"/>
      <c r="WSY68" s="125"/>
      <c r="WSZ68" s="125"/>
      <c r="WTA68" s="125"/>
      <c r="WTB68" s="125"/>
      <c r="WTC68" s="125"/>
      <c r="WTD68" s="125"/>
      <c r="WTE68" s="125"/>
      <c r="WTF68" s="125"/>
      <c r="WTG68" s="125"/>
      <c r="WTH68" s="125"/>
      <c r="WTI68" s="125"/>
      <c r="WTJ68" s="125"/>
      <c r="WTK68" s="125"/>
      <c r="WTL68" s="125"/>
      <c r="WTM68" s="125"/>
      <c r="WTN68" s="125"/>
      <c r="WTO68" s="125"/>
      <c r="WTP68" s="125"/>
      <c r="WTQ68" s="125"/>
      <c r="WTR68" s="125"/>
      <c r="WTS68" s="125"/>
      <c r="WTT68" s="125"/>
      <c r="WTU68" s="125"/>
      <c r="WTV68" s="125"/>
      <c r="WTW68" s="125"/>
      <c r="WTX68" s="125"/>
      <c r="WTY68" s="125"/>
      <c r="WTZ68" s="125"/>
      <c r="WUA68" s="125"/>
      <c r="WUB68" s="125"/>
      <c r="WUC68" s="125"/>
      <c r="WUD68" s="125"/>
      <c r="WUE68" s="125"/>
      <c r="WUF68" s="125"/>
      <c r="WUG68" s="125"/>
      <c r="WUH68" s="125"/>
      <c r="WUI68" s="125"/>
      <c r="WUJ68" s="125"/>
      <c r="WUK68" s="125"/>
      <c r="WUL68" s="125"/>
      <c r="WUM68" s="125"/>
      <c r="WUN68" s="125"/>
      <c r="WUO68" s="125"/>
      <c r="WUP68" s="125"/>
      <c r="WUQ68" s="125"/>
      <c r="WUR68" s="125"/>
      <c r="WUS68" s="125"/>
      <c r="WUT68" s="125"/>
      <c r="WUU68" s="125"/>
      <c r="WUV68" s="125"/>
      <c r="WUW68" s="125"/>
      <c r="WUX68" s="125"/>
      <c r="WUY68" s="125"/>
      <c r="WUZ68" s="125"/>
      <c r="WVA68" s="125"/>
      <c r="WVB68" s="125"/>
      <c r="WVC68" s="125"/>
      <c r="WVD68" s="125"/>
      <c r="WVE68" s="125"/>
      <c r="WVF68" s="125"/>
      <c r="WVG68" s="125"/>
      <c r="WVH68" s="125"/>
      <c r="WVI68" s="125"/>
      <c r="WVJ68" s="125"/>
      <c r="WVK68" s="125"/>
      <c r="WVL68" s="125"/>
      <c r="WVM68" s="125"/>
      <c r="WVN68" s="125"/>
      <c r="WVO68" s="125"/>
      <c r="WVP68" s="125"/>
      <c r="WVQ68" s="125"/>
      <c r="WVR68" s="125"/>
      <c r="WVS68" s="125"/>
      <c r="WVT68" s="125"/>
      <c r="WVU68" s="125"/>
      <c r="WVV68" s="125"/>
      <c r="WVW68" s="125"/>
      <c r="WVX68" s="125"/>
      <c r="WVY68" s="125"/>
      <c r="WVZ68" s="125"/>
      <c r="WWA68" s="125"/>
      <c r="WWB68" s="125"/>
      <c r="WWC68" s="125"/>
      <c r="WWD68" s="125"/>
      <c r="WWE68" s="125"/>
      <c r="WWF68" s="125"/>
      <c r="WWG68" s="125"/>
      <c r="WWH68" s="125"/>
      <c r="WWI68" s="125"/>
      <c r="WWJ68" s="125"/>
      <c r="WWK68" s="125"/>
      <c r="WWL68" s="125"/>
      <c r="WWM68" s="125"/>
      <c r="WWN68" s="125"/>
      <c r="WWO68" s="125"/>
      <c r="WWP68" s="125"/>
      <c r="WWQ68" s="125"/>
      <c r="WWR68" s="125"/>
      <c r="WWS68" s="125"/>
      <c r="WWT68" s="125"/>
      <c r="WWU68" s="125"/>
      <c r="WWV68" s="125"/>
      <c r="WWW68" s="125"/>
      <c r="WWX68" s="125"/>
      <c r="WWY68" s="125"/>
      <c r="WWZ68" s="125"/>
      <c r="WXA68" s="125"/>
      <c r="WXB68" s="125"/>
      <c r="WXC68" s="125"/>
      <c r="WXD68" s="125"/>
      <c r="WXE68" s="125"/>
      <c r="WXF68" s="125"/>
      <c r="WXG68" s="125"/>
      <c r="WXH68" s="125"/>
      <c r="WXI68" s="125"/>
      <c r="WXJ68" s="125"/>
      <c r="WXK68" s="125"/>
      <c r="WXL68" s="125"/>
      <c r="WXM68" s="125"/>
      <c r="WXN68" s="125"/>
      <c r="WXO68" s="125"/>
      <c r="WXP68" s="125"/>
      <c r="WXQ68" s="125"/>
      <c r="WXR68" s="125"/>
      <c r="WXS68" s="125"/>
      <c r="WXT68" s="125"/>
      <c r="WXU68" s="125"/>
      <c r="WXV68" s="125"/>
      <c r="WXW68" s="125"/>
      <c r="WXX68" s="125"/>
      <c r="WXY68" s="125"/>
      <c r="WXZ68" s="125"/>
      <c r="WYA68" s="125"/>
      <c r="WYB68" s="125"/>
      <c r="WYC68" s="125"/>
      <c r="WYD68" s="125"/>
      <c r="WYE68" s="125"/>
      <c r="WYF68" s="125"/>
      <c r="WYG68" s="125"/>
      <c r="WYH68" s="125"/>
      <c r="WYI68" s="125"/>
      <c r="WYJ68" s="125"/>
      <c r="WYK68" s="125"/>
      <c r="WYL68" s="125"/>
      <c r="WYM68" s="125"/>
      <c r="WYN68" s="125"/>
      <c r="WYO68" s="125"/>
      <c r="WYP68" s="125"/>
      <c r="WYQ68" s="125"/>
      <c r="WYR68" s="125"/>
      <c r="WYS68" s="125"/>
      <c r="WYT68" s="125"/>
      <c r="WYU68" s="125"/>
      <c r="WYV68" s="125"/>
      <c r="WYW68" s="125"/>
      <c r="WYX68" s="125"/>
      <c r="WYY68" s="125"/>
      <c r="WYZ68" s="125"/>
      <c r="WZA68" s="125"/>
      <c r="WZB68" s="125"/>
      <c r="WZC68" s="125"/>
      <c r="WZD68" s="125"/>
      <c r="WZE68" s="125"/>
      <c r="WZF68" s="125"/>
      <c r="WZG68" s="125"/>
      <c r="WZH68" s="125"/>
      <c r="WZI68" s="125"/>
      <c r="WZJ68" s="125"/>
      <c r="WZK68" s="125"/>
      <c r="WZL68" s="125"/>
      <c r="WZM68" s="125"/>
      <c r="WZN68" s="125"/>
      <c r="WZO68" s="125"/>
      <c r="WZP68" s="125"/>
      <c r="WZQ68" s="125"/>
      <c r="WZR68" s="125"/>
      <c r="WZS68" s="125"/>
      <c r="WZT68" s="125"/>
      <c r="WZU68" s="125"/>
      <c r="WZV68" s="125"/>
      <c r="WZW68" s="125"/>
      <c r="WZX68" s="125"/>
      <c r="WZY68" s="125"/>
      <c r="WZZ68" s="125"/>
      <c r="XAA68" s="125"/>
      <c r="XAB68" s="125"/>
      <c r="XAC68" s="125"/>
      <c r="XAD68" s="125"/>
      <c r="XAE68" s="125"/>
      <c r="XAF68" s="125"/>
      <c r="XAG68" s="125"/>
      <c r="XAH68" s="125"/>
      <c r="XAI68" s="125"/>
      <c r="XAJ68" s="125"/>
      <c r="XAK68" s="125"/>
      <c r="XAL68" s="125"/>
      <c r="XAM68" s="125"/>
      <c r="XAN68" s="125"/>
      <c r="XAO68" s="125"/>
      <c r="XAP68" s="125"/>
      <c r="XAQ68" s="125"/>
      <c r="XAR68" s="125"/>
      <c r="XAS68" s="125"/>
      <c r="XAT68" s="125"/>
      <c r="XAU68" s="125"/>
      <c r="XAV68" s="125"/>
      <c r="XAW68" s="125"/>
      <c r="XAX68" s="125"/>
      <c r="XAY68" s="125"/>
      <c r="XAZ68" s="125"/>
      <c r="XBA68" s="125"/>
      <c r="XBB68" s="125"/>
      <c r="XBC68" s="125"/>
      <c r="XBD68" s="125"/>
      <c r="XBE68" s="125"/>
      <c r="XBF68" s="125"/>
      <c r="XBG68" s="125"/>
      <c r="XBH68" s="125"/>
      <c r="XBI68" s="125"/>
      <c r="XBJ68" s="125"/>
      <c r="XBK68" s="125"/>
      <c r="XBL68" s="125"/>
      <c r="XBM68" s="125"/>
      <c r="XBN68" s="125"/>
      <c r="XBO68" s="125"/>
      <c r="XBP68" s="125"/>
      <c r="XBQ68" s="125"/>
      <c r="XBR68" s="125"/>
      <c r="XBS68" s="125"/>
      <c r="XBT68" s="125"/>
      <c r="XBU68" s="125"/>
      <c r="XBV68" s="125"/>
      <c r="XBW68" s="125"/>
      <c r="XBX68" s="125"/>
      <c r="XBY68" s="125"/>
      <c r="XBZ68" s="125"/>
      <c r="XCA68" s="125"/>
      <c r="XCB68" s="125"/>
      <c r="XCC68" s="125"/>
      <c r="XCD68" s="125"/>
      <c r="XCE68" s="125"/>
      <c r="XCF68" s="125"/>
      <c r="XCG68" s="125"/>
      <c r="XCH68" s="125"/>
      <c r="XCI68" s="125"/>
      <c r="XCJ68" s="125"/>
      <c r="XCK68" s="125"/>
      <c r="XCL68" s="125"/>
      <c r="XCM68" s="125"/>
      <c r="XCN68" s="125"/>
      <c r="XCO68" s="125"/>
      <c r="XCP68" s="125"/>
      <c r="XCQ68" s="125"/>
      <c r="XCR68" s="125"/>
      <c r="XCS68" s="125"/>
      <c r="XCT68" s="125"/>
      <c r="XCU68" s="125"/>
      <c r="XCV68" s="125"/>
      <c r="XCW68" s="125"/>
      <c r="XCX68" s="125"/>
      <c r="XCY68" s="125"/>
      <c r="XCZ68" s="125"/>
      <c r="XDA68" s="125"/>
      <c r="XDB68" s="125"/>
      <c r="XDC68" s="125"/>
      <c r="XDD68" s="125"/>
      <c r="XDE68" s="125"/>
      <c r="XDF68" s="125"/>
      <c r="XDG68" s="125"/>
      <c r="XDH68" s="125"/>
      <c r="XDI68" s="125"/>
      <c r="XDJ68" s="125"/>
      <c r="XDK68" s="125"/>
      <c r="XDL68" s="125"/>
      <c r="XDM68" s="125"/>
      <c r="XDN68" s="125"/>
      <c r="XDO68" s="125"/>
      <c r="XDP68" s="125"/>
      <c r="XDQ68" s="125"/>
      <c r="XDR68" s="125"/>
      <c r="XDS68" s="125"/>
      <c r="XDT68" s="125"/>
      <c r="XDU68" s="125"/>
      <c r="XDV68" s="125"/>
      <c r="XDW68" s="125"/>
      <c r="XDX68" s="125"/>
      <c r="XDY68" s="125"/>
      <c r="XDZ68" s="125"/>
      <c r="XEA68" s="125"/>
      <c r="XEB68" s="125"/>
      <c r="XEC68" s="125"/>
      <c r="XED68" s="125"/>
      <c r="XEE68" s="125"/>
      <c r="XEF68" s="125"/>
      <c r="XEG68" s="125"/>
      <c r="XEH68" s="125"/>
      <c r="XEI68" s="125"/>
      <c r="XEJ68" s="125"/>
      <c r="XEK68" s="125"/>
      <c r="XEL68" s="125"/>
      <c r="XEM68" s="125"/>
      <c r="XEN68" s="125"/>
      <c r="XEO68" s="125"/>
      <c r="XEP68" s="125"/>
      <c r="XEQ68" s="125"/>
      <c r="XER68" s="125"/>
      <c r="XES68" s="125"/>
      <c r="XET68" s="125"/>
      <c r="XEU68" s="125"/>
      <c r="XEV68" s="125"/>
      <c r="XEW68" s="125"/>
      <c r="XEX68" s="125"/>
      <c r="XEY68" s="125"/>
      <c r="XEZ68" s="125"/>
      <c r="XFA68" s="125"/>
      <c r="XFB68" s="125"/>
      <c r="XFC68" s="125"/>
      <c r="XFD68" s="125"/>
    </row>
    <row r="69" spans="1:16384" s="101" customFormat="1" ht="24" customHeight="1" x14ac:dyDescent="0.25">
      <c r="A69" s="125" t="s">
        <v>173</v>
      </c>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c r="IW69" s="125"/>
      <c r="IX69" s="125"/>
      <c r="IY69" s="125"/>
      <c r="IZ69" s="125"/>
      <c r="JA69" s="125"/>
      <c r="JB69" s="125"/>
      <c r="JC69" s="125"/>
      <c r="JD69" s="125"/>
      <c r="JE69" s="125"/>
      <c r="JF69" s="125"/>
      <c r="JG69" s="125"/>
      <c r="JH69" s="125"/>
      <c r="JI69" s="125"/>
      <c r="JJ69" s="125"/>
      <c r="JK69" s="125"/>
      <c r="JL69" s="125"/>
      <c r="JM69" s="125"/>
      <c r="JN69" s="125"/>
      <c r="JO69" s="125"/>
      <c r="JP69" s="125"/>
      <c r="JQ69" s="125"/>
      <c r="JR69" s="125"/>
      <c r="JS69" s="125"/>
      <c r="JT69" s="125"/>
      <c r="JU69" s="125"/>
      <c r="JV69" s="125"/>
      <c r="JW69" s="125"/>
      <c r="JX69" s="125"/>
      <c r="JY69" s="125"/>
      <c r="JZ69" s="125"/>
      <c r="KA69" s="125"/>
      <c r="KB69" s="125"/>
      <c r="KC69" s="125"/>
      <c r="KD69" s="125"/>
      <c r="KE69" s="125"/>
      <c r="KF69" s="125"/>
      <c r="KG69" s="125"/>
      <c r="KH69" s="125"/>
      <c r="KI69" s="125"/>
      <c r="KJ69" s="125"/>
      <c r="KK69" s="125"/>
      <c r="KL69" s="125"/>
      <c r="KM69" s="125"/>
      <c r="KN69" s="125"/>
      <c r="KO69" s="125"/>
      <c r="KP69" s="125"/>
      <c r="KQ69" s="125"/>
      <c r="KR69" s="125"/>
      <c r="KS69" s="125"/>
      <c r="KT69" s="125"/>
      <c r="KU69" s="125"/>
      <c r="KV69" s="125"/>
      <c r="KW69" s="125"/>
      <c r="KX69" s="125"/>
      <c r="KY69" s="125"/>
      <c r="KZ69" s="125"/>
      <c r="LA69" s="125"/>
      <c r="LB69" s="125"/>
      <c r="LC69" s="125"/>
      <c r="LD69" s="125"/>
      <c r="LE69" s="125"/>
      <c r="LF69" s="125"/>
      <c r="LG69" s="125"/>
      <c r="LH69" s="125"/>
      <c r="LI69" s="125"/>
      <c r="LJ69" s="125"/>
      <c r="LK69" s="125"/>
      <c r="LL69" s="125"/>
      <c r="LM69" s="125"/>
      <c r="LN69" s="125"/>
      <c r="LO69" s="125"/>
      <c r="LP69" s="125"/>
      <c r="LQ69" s="125"/>
      <c r="LR69" s="125"/>
      <c r="LS69" s="125"/>
      <c r="LT69" s="125"/>
      <c r="LU69" s="125"/>
      <c r="LV69" s="125"/>
      <c r="LW69" s="125"/>
      <c r="LX69" s="125"/>
      <c r="LY69" s="125"/>
      <c r="LZ69" s="125"/>
      <c r="MA69" s="125"/>
      <c r="MB69" s="125"/>
      <c r="MC69" s="125"/>
      <c r="MD69" s="125"/>
      <c r="ME69" s="125"/>
      <c r="MF69" s="125"/>
      <c r="MG69" s="125"/>
      <c r="MH69" s="125"/>
      <c r="MI69" s="125"/>
      <c r="MJ69" s="125"/>
      <c r="MK69" s="125"/>
      <c r="ML69" s="125"/>
      <c r="MM69" s="125"/>
      <c r="MN69" s="125"/>
      <c r="MO69" s="125"/>
      <c r="MP69" s="125"/>
      <c r="MQ69" s="125"/>
      <c r="MR69" s="125"/>
      <c r="MS69" s="125"/>
      <c r="MT69" s="125"/>
      <c r="MU69" s="125"/>
      <c r="MV69" s="125"/>
      <c r="MW69" s="125"/>
      <c r="MX69" s="125"/>
      <c r="MY69" s="125"/>
      <c r="MZ69" s="125"/>
      <c r="NA69" s="125"/>
      <c r="NB69" s="125"/>
      <c r="NC69" s="125"/>
      <c r="ND69" s="125"/>
      <c r="NE69" s="125"/>
      <c r="NF69" s="125"/>
      <c r="NG69" s="125"/>
      <c r="NH69" s="125"/>
      <c r="NI69" s="125"/>
      <c r="NJ69" s="125"/>
      <c r="NK69" s="125"/>
      <c r="NL69" s="125"/>
      <c r="NM69" s="125"/>
      <c r="NN69" s="125"/>
      <c r="NO69" s="125"/>
      <c r="NP69" s="125"/>
      <c r="NQ69" s="125"/>
      <c r="NR69" s="125"/>
      <c r="NS69" s="125"/>
      <c r="NT69" s="125"/>
      <c r="NU69" s="125"/>
      <c r="NV69" s="125"/>
      <c r="NW69" s="125"/>
      <c r="NX69" s="125"/>
      <c r="NY69" s="125"/>
      <c r="NZ69" s="125"/>
      <c r="OA69" s="125"/>
      <c r="OB69" s="125"/>
      <c r="OC69" s="125"/>
      <c r="OD69" s="125"/>
      <c r="OE69" s="125"/>
      <c r="OF69" s="125"/>
      <c r="OG69" s="125"/>
      <c r="OH69" s="125"/>
      <c r="OI69" s="125"/>
      <c r="OJ69" s="125"/>
      <c r="OK69" s="125"/>
      <c r="OL69" s="125"/>
      <c r="OM69" s="125"/>
      <c r="ON69" s="125"/>
      <c r="OO69" s="125"/>
      <c r="OP69" s="125"/>
      <c r="OQ69" s="125"/>
      <c r="OR69" s="125"/>
      <c r="OS69" s="125"/>
      <c r="OT69" s="125"/>
      <c r="OU69" s="125"/>
      <c r="OV69" s="125"/>
      <c r="OW69" s="125"/>
      <c r="OX69" s="125"/>
      <c r="OY69" s="125"/>
      <c r="OZ69" s="125"/>
      <c r="PA69" s="125"/>
      <c r="PB69" s="125"/>
      <c r="PC69" s="125"/>
      <c r="PD69" s="125"/>
      <c r="PE69" s="125"/>
      <c r="PF69" s="125"/>
      <c r="PG69" s="125"/>
      <c r="PH69" s="125"/>
      <c r="PI69" s="125"/>
      <c r="PJ69" s="125"/>
      <c r="PK69" s="125"/>
      <c r="PL69" s="125"/>
      <c r="PM69" s="125"/>
      <c r="PN69" s="125"/>
      <c r="PO69" s="125"/>
      <c r="PP69" s="125"/>
      <c r="PQ69" s="125"/>
      <c r="PR69" s="125"/>
      <c r="PS69" s="125"/>
      <c r="PT69" s="125"/>
      <c r="PU69" s="125"/>
      <c r="PV69" s="125"/>
      <c r="PW69" s="125"/>
      <c r="PX69" s="125"/>
      <c r="PY69" s="125"/>
      <c r="PZ69" s="125"/>
      <c r="QA69" s="125"/>
      <c r="QB69" s="125"/>
      <c r="QC69" s="125"/>
      <c r="QD69" s="125"/>
      <c r="QE69" s="125"/>
      <c r="QF69" s="125"/>
      <c r="QG69" s="125"/>
      <c r="QH69" s="125"/>
      <c r="QI69" s="125"/>
      <c r="QJ69" s="125"/>
      <c r="QK69" s="125"/>
      <c r="QL69" s="125"/>
      <c r="QM69" s="125"/>
      <c r="QN69" s="125"/>
      <c r="QO69" s="125"/>
      <c r="QP69" s="125"/>
      <c r="QQ69" s="125"/>
      <c r="QR69" s="125"/>
      <c r="QS69" s="125"/>
      <c r="QT69" s="125"/>
      <c r="QU69" s="125"/>
      <c r="QV69" s="125"/>
      <c r="QW69" s="125"/>
      <c r="QX69" s="125"/>
      <c r="QY69" s="125"/>
      <c r="QZ69" s="125"/>
      <c r="RA69" s="125"/>
      <c r="RB69" s="125"/>
      <c r="RC69" s="125"/>
      <c r="RD69" s="125"/>
      <c r="RE69" s="125"/>
      <c r="RF69" s="125"/>
      <c r="RG69" s="125"/>
      <c r="RH69" s="125"/>
      <c r="RI69" s="125"/>
      <c r="RJ69" s="125"/>
      <c r="RK69" s="125"/>
      <c r="RL69" s="125"/>
      <c r="RM69" s="125"/>
      <c r="RN69" s="125"/>
      <c r="RO69" s="125"/>
      <c r="RP69" s="125"/>
      <c r="RQ69" s="125"/>
      <c r="RR69" s="125"/>
      <c r="RS69" s="125"/>
      <c r="RT69" s="125"/>
      <c r="RU69" s="125"/>
      <c r="RV69" s="125"/>
      <c r="RW69" s="125"/>
      <c r="RX69" s="125"/>
      <c r="RY69" s="125"/>
      <c r="RZ69" s="125"/>
      <c r="SA69" s="125"/>
      <c r="SB69" s="125"/>
      <c r="SC69" s="125"/>
      <c r="SD69" s="125"/>
      <c r="SE69" s="125"/>
      <c r="SF69" s="125"/>
      <c r="SG69" s="125"/>
      <c r="SH69" s="125"/>
      <c r="SI69" s="125"/>
      <c r="SJ69" s="125"/>
      <c r="SK69" s="125"/>
      <c r="SL69" s="125"/>
      <c r="SM69" s="125"/>
      <c r="SN69" s="125"/>
      <c r="SO69" s="125"/>
      <c r="SP69" s="125"/>
      <c r="SQ69" s="125"/>
      <c r="SR69" s="125"/>
      <c r="SS69" s="125"/>
      <c r="ST69" s="125"/>
      <c r="SU69" s="125"/>
      <c r="SV69" s="125"/>
      <c r="SW69" s="125"/>
      <c r="SX69" s="125"/>
      <c r="SY69" s="125"/>
      <c r="SZ69" s="125"/>
      <c r="TA69" s="125"/>
      <c r="TB69" s="125"/>
      <c r="TC69" s="125"/>
      <c r="TD69" s="125"/>
      <c r="TE69" s="125"/>
      <c r="TF69" s="125"/>
      <c r="TG69" s="125"/>
      <c r="TH69" s="125"/>
      <c r="TI69" s="125"/>
      <c r="TJ69" s="125"/>
      <c r="TK69" s="125"/>
      <c r="TL69" s="125"/>
      <c r="TM69" s="125"/>
      <c r="TN69" s="125"/>
      <c r="TO69" s="125"/>
      <c r="TP69" s="125"/>
      <c r="TQ69" s="125"/>
      <c r="TR69" s="125"/>
      <c r="TS69" s="125"/>
      <c r="TT69" s="125"/>
      <c r="TU69" s="125"/>
      <c r="TV69" s="125"/>
      <c r="TW69" s="125"/>
      <c r="TX69" s="125"/>
      <c r="TY69" s="125"/>
      <c r="TZ69" s="125"/>
      <c r="UA69" s="125"/>
      <c r="UB69" s="125"/>
      <c r="UC69" s="125"/>
      <c r="UD69" s="125"/>
      <c r="UE69" s="125"/>
      <c r="UF69" s="125"/>
      <c r="UG69" s="125"/>
      <c r="UH69" s="125"/>
      <c r="UI69" s="125"/>
      <c r="UJ69" s="125"/>
      <c r="UK69" s="125"/>
      <c r="UL69" s="125"/>
      <c r="UM69" s="125"/>
      <c r="UN69" s="125"/>
      <c r="UO69" s="125"/>
      <c r="UP69" s="125"/>
      <c r="UQ69" s="125"/>
      <c r="UR69" s="125"/>
      <c r="US69" s="125"/>
      <c r="UT69" s="125"/>
      <c r="UU69" s="125"/>
      <c r="UV69" s="125"/>
      <c r="UW69" s="125"/>
      <c r="UX69" s="125"/>
      <c r="UY69" s="125"/>
      <c r="UZ69" s="125"/>
      <c r="VA69" s="125"/>
      <c r="VB69" s="125"/>
      <c r="VC69" s="125"/>
      <c r="VD69" s="125"/>
      <c r="VE69" s="125"/>
      <c r="VF69" s="125"/>
      <c r="VG69" s="125"/>
      <c r="VH69" s="125"/>
      <c r="VI69" s="125"/>
      <c r="VJ69" s="125"/>
      <c r="VK69" s="125"/>
      <c r="VL69" s="125"/>
      <c r="VM69" s="125"/>
      <c r="VN69" s="125"/>
      <c r="VO69" s="125"/>
      <c r="VP69" s="125"/>
      <c r="VQ69" s="125"/>
      <c r="VR69" s="125"/>
      <c r="VS69" s="125"/>
      <c r="VT69" s="125"/>
      <c r="VU69" s="125"/>
      <c r="VV69" s="125"/>
      <c r="VW69" s="125"/>
      <c r="VX69" s="125"/>
      <c r="VY69" s="125"/>
      <c r="VZ69" s="125"/>
      <c r="WA69" s="125"/>
      <c r="WB69" s="125"/>
      <c r="WC69" s="125"/>
      <c r="WD69" s="125"/>
      <c r="WE69" s="125"/>
      <c r="WF69" s="125"/>
      <c r="WG69" s="125"/>
      <c r="WH69" s="125"/>
      <c r="WI69" s="125"/>
      <c r="WJ69" s="125"/>
      <c r="WK69" s="125"/>
      <c r="WL69" s="125"/>
      <c r="WM69" s="125"/>
      <c r="WN69" s="125"/>
      <c r="WO69" s="125"/>
      <c r="WP69" s="125"/>
      <c r="WQ69" s="125"/>
      <c r="WR69" s="125"/>
      <c r="WS69" s="125"/>
      <c r="WT69" s="125"/>
      <c r="WU69" s="125"/>
      <c r="WV69" s="125"/>
      <c r="WW69" s="125"/>
      <c r="WX69" s="125"/>
      <c r="WY69" s="125"/>
      <c r="WZ69" s="125"/>
      <c r="XA69" s="125"/>
      <c r="XB69" s="125"/>
      <c r="XC69" s="125"/>
      <c r="XD69" s="125"/>
      <c r="XE69" s="125"/>
      <c r="XF69" s="125"/>
      <c r="XG69" s="125"/>
      <c r="XH69" s="125"/>
      <c r="XI69" s="125"/>
      <c r="XJ69" s="125"/>
      <c r="XK69" s="125"/>
      <c r="XL69" s="125"/>
      <c r="XM69" s="125"/>
      <c r="XN69" s="125"/>
      <c r="XO69" s="125"/>
      <c r="XP69" s="125"/>
      <c r="XQ69" s="125"/>
      <c r="XR69" s="125"/>
      <c r="XS69" s="125"/>
      <c r="XT69" s="125"/>
      <c r="XU69" s="125"/>
      <c r="XV69" s="125"/>
      <c r="XW69" s="125"/>
      <c r="XX69" s="125"/>
      <c r="XY69" s="125"/>
      <c r="XZ69" s="125"/>
      <c r="YA69" s="125"/>
      <c r="YB69" s="125"/>
      <c r="YC69" s="125"/>
      <c r="YD69" s="125"/>
      <c r="YE69" s="125"/>
      <c r="YF69" s="125"/>
      <c r="YG69" s="125"/>
      <c r="YH69" s="125"/>
      <c r="YI69" s="125"/>
      <c r="YJ69" s="125"/>
      <c r="YK69" s="125"/>
      <c r="YL69" s="125"/>
      <c r="YM69" s="125"/>
      <c r="YN69" s="125"/>
      <c r="YO69" s="125"/>
      <c r="YP69" s="125"/>
      <c r="YQ69" s="125"/>
      <c r="YR69" s="125"/>
      <c r="YS69" s="125"/>
      <c r="YT69" s="125"/>
      <c r="YU69" s="125"/>
      <c r="YV69" s="125"/>
      <c r="YW69" s="125"/>
      <c r="YX69" s="125"/>
      <c r="YY69" s="125"/>
      <c r="YZ69" s="125"/>
      <c r="ZA69" s="125"/>
      <c r="ZB69" s="125"/>
      <c r="ZC69" s="125"/>
      <c r="ZD69" s="125"/>
      <c r="ZE69" s="125"/>
      <c r="ZF69" s="125"/>
      <c r="ZG69" s="125"/>
      <c r="ZH69" s="125"/>
      <c r="ZI69" s="125"/>
      <c r="ZJ69" s="125"/>
      <c r="ZK69" s="125"/>
      <c r="ZL69" s="125"/>
      <c r="ZM69" s="125"/>
      <c r="ZN69" s="125"/>
      <c r="ZO69" s="125"/>
      <c r="ZP69" s="125"/>
      <c r="ZQ69" s="125"/>
      <c r="ZR69" s="125"/>
      <c r="ZS69" s="125"/>
      <c r="ZT69" s="125"/>
      <c r="ZU69" s="125"/>
      <c r="ZV69" s="125"/>
      <c r="ZW69" s="125"/>
      <c r="ZX69" s="125"/>
      <c r="ZY69" s="125"/>
      <c r="ZZ69" s="125"/>
      <c r="AAA69" s="125"/>
      <c r="AAB69" s="125"/>
      <c r="AAC69" s="125"/>
      <c r="AAD69" s="125"/>
      <c r="AAE69" s="125"/>
      <c r="AAF69" s="125"/>
      <c r="AAG69" s="125"/>
      <c r="AAH69" s="125"/>
      <c r="AAI69" s="125"/>
      <c r="AAJ69" s="125"/>
      <c r="AAK69" s="125"/>
      <c r="AAL69" s="125"/>
      <c r="AAM69" s="125"/>
      <c r="AAN69" s="125"/>
      <c r="AAO69" s="125"/>
      <c r="AAP69" s="125"/>
      <c r="AAQ69" s="125"/>
      <c r="AAR69" s="125"/>
      <c r="AAS69" s="125"/>
      <c r="AAT69" s="125"/>
      <c r="AAU69" s="125"/>
      <c r="AAV69" s="125"/>
      <c r="AAW69" s="125"/>
      <c r="AAX69" s="125"/>
      <c r="AAY69" s="125"/>
      <c r="AAZ69" s="125"/>
      <c r="ABA69" s="125"/>
      <c r="ABB69" s="125"/>
      <c r="ABC69" s="125"/>
      <c r="ABD69" s="125"/>
      <c r="ABE69" s="125"/>
      <c r="ABF69" s="125"/>
      <c r="ABG69" s="125"/>
      <c r="ABH69" s="125"/>
      <c r="ABI69" s="125"/>
      <c r="ABJ69" s="125"/>
      <c r="ABK69" s="125"/>
      <c r="ABL69" s="125"/>
      <c r="ABM69" s="125"/>
      <c r="ABN69" s="125"/>
      <c r="ABO69" s="125"/>
      <c r="ABP69" s="125"/>
      <c r="ABQ69" s="125"/>
      <c r="ABR69" s="125"/>
      <c r="ABS69" s="125"/>
      <c r="ABT69" s="125"/>
      <c r="ABU69" s="125"/>
      <c r="ABV69" s="125"/>
      <c r="ABW69" s="125"/>
      <c r="ABX69" s="125"/>
      <c r="ABY69" s="125"/>
      <c r="ABZ69" s="125"/>
      <c r="ACA69" s="125"/>
      <c r="ACB69" s="125"/>
      <c r="ACC69" s="125"/>
      <c r="ACD69" s="125"/>
      <c r="ACE69" s="125"/>
      <c r="ACF69" s="125"/>
      <c r="ACG69" s="125"/>
      <c r="ACH69" s="125"/>
      <c r="ACI69" s="125"/>
      <c r="ACJ69" s="125"/>
      <c r="ACK69" s="125"/>
      <c r="ACL69" s="125"/>
      <c r="ACM69" s="125"/>
      <c r="ACN69" s="125"/>
      <c r="ACO69" s="125"/>
      <c r="ACP69" s="125"/>
      <c r="ACQ69" s="125"/>
      <c r="ACR69" s="125"/>
      <c r="ACS69" s="125"/>
      <c r="ACT69" s="125"/>
      <c r="ACU69" s="125"/>
      <c r="ACV69" s="125"/>
      <c r="ACW69" s="125"/>
      <c r="ACX69" s="125"/>
      <c r="ACY69" s="125"/>
      <c r="ACZ69" s="125"/>
      <c r="ADA69" s="125"/>
      <c r="ADB69" s="125"/>
      <c r="ADC69" s="125"/>
      <c r="ADD69" s="125"/>
      <c r="ADE69" s="125"/>
      <c r="ADF69" s="125"/>
      <c r="ADG69" s="125"/>
      <c r="ADH69" s="125"/>
      <c r="ADI69" s="125"/>
      <c r="ADJ69" s="125"/>
      <c r="ADK69" s="125"/>
      <c r="ADL69" s="125"/>
      <c r="ADM69" s="125"/>
      <c r="ADN69" s="125"/>
      <c r="ADO69" s="125"/>
      <c r="ADP69" s="125"/>
      <c r="ADQ69" s="125"/>
      <c r="ADR69" s="125"/>
      <c r="ADS69" s="125"/>
      <c r="ADT69" s="125"/>
      <c r="ADU69" s="125"/>
      <c r="ADV69" s="125"/>
      <c r="ADW69" s="125"/>
      <c r="ADX69" s="125"/>
      <c r="ADY69" s="125"/>
      <c r="ADZ69" s="125"/>
      <c r="AEA69" s="125"/>
      <c r="AEB69" s="125"/>
      <c r="AEC69" s="125"/>
      <c r="AED69" s="125"/>
      <c r="AEE69" s="125"/>
      <c r="AEF69" s="125"/>
      <c r="AEG69" s="125"/>
      <c r="AEH69" s="125"/>
      <c r="AEI69" s="125"/>
      <c r="AEJ69" s="125"/>
      <c r="AEK69" s="125"/>
      <c r="AEL69" s="125"/>
      <c r="AEM69" s="125"/>
      <c r="AEN69" s="125"/>
      <c r="AEO69" s="125"/>
      <c r="AEP69" s="125"/>
      <c r="AEQ69" s="125"/>
      <c r="AER69" s="125"/>
      <c r="AES69" s="125"/>
      <c r="AET69" s="125"/>
      <c r="AEU69" s="125"/>
      <c r="AEV69" s="125"/>
      <c r="AEW69" s="125"/>
      <c r="AEX69" s="125"/>
      <c r="AEY69" s="125"/>
      <c r="AEZ69" s="125"/>
      <c r="AFA69" s="125"/>
      <c r="AFB69" s="125"/>
      <c r="AFC69" s="125"/>
      <c r="AFD69" s="125"/>
      <c r="AFE69" s="125"/>
      <c r="AFF69" s="125"/>
      <c r="AFG69" s="125"/>
      <c r="AFH69" s="125"/>
      <c r="AFI69" s="125"/>
      <c r="AFJ69" s="125"/>
      <c r="AFK69" s="125"/>
      <c r="AFL69" s="125"/>
      <c r="AFM69" s="125"/>
      <c r="AFN69" s="125"/>
      <c r="AFO69" s="125"/>
      <c r="AFP69" s="125"/>
      <c r="AFQ69" s="125"/>
      <c r="AFR69" s="125"/>
      <c r="AFS69" s="125"/>
      <c r="AFT69" s="125"/>
      <c r="AFU69" s="125"/>
      <c r="AFV69" s="125"/>
      <c r="AFW69" s="125"/>
      <c r="AFX69" s="125"/>
      <c r="AFY69" s="125"/>
      <c r="AFZ69" s="125"/>
      <c r="AGA69" s="125"/>
      <c r="AGB69" s="125"/>
      <c r="AGC69" s="125"/>
      <c r="AGD69" s="125"/>
      <c r="AGE69" s="125"/>
      <c r="AGF69" s="125"/>
      <c r="AGG69" s="125"/>
      <c r="AGH69" s="125"/>
      <c r="AGI69" s="125"/>
      <c r="AGJ69" s="125"/>
      <c r="AGK69" s="125"/>
      <c r="AGL69" s="125"/>
      <c r="AGM69" s="125"/>
      <c r="AGN69" s="125"/>
      <c r="AGO69" s="125"/>
      <c r="AGP69" s="125"/>
      <c r="AGQ69" s="125"/>
      <c r="AGR69" s="125"/>
      <c r="AGS69" s="125"/>
      <c r="AGT69" s="125"/>
      <c r="AGU69" s="125"/>
      <c r="AGV69" s="125"/>
      <c r="AGW69" s="125"/>
      <c r="AGX69" s="125"/>
      <c r="AGY69" s="125"/>
      <c r="AGZ69" s="125"/>
      <c r="AHA69" s="125"/>
      <c r="AHB69" s="125"/>
      <c r="AHC69" s="125"/>
      <c r="AHD69" s="125"/>
      <c r="AHE69" s="125"/>
      <c r="AHF69" s="125"/>
      <c r="AHG69" s="125"/>
      <c r="AHH69" s="125"/>
      <c r="AHI69" s="125"/>
      <c r="AHJ69" s="125"/>
      <c r="AHK69" s="125"/>
      <c r="AHL69" s="125"/>
      <c r="AHM69" s="125"/>
      <c r="AHN69" s="125"/>
      <c r="AHO69" s="125"/>
      <c r="AHP69" s="125"/>
      <c r="AHQ69" s="125"/>
      <c r="AHR69" s="125"/>
      <c r="AHS69" s="125"/>
      <c r="AHT69" s="125"/>
      <c r="AHU69" s="125"/>
      <c r="AHV69" s="125"/>
      <c r="AHW69" s="125"/>
      <c r="AHX69" s="125"/>
      <c r="AHY69" s="125"/>
      <c r="AHZ69" s="125"/>
      <c r="AIA69" s="125"/>
      <c r="AIB69" s="125"/>
      <c r="AIC69" s="125"/>
      <c r="AID69" s="125"/>
      <c r="AIE69" s="125"/>
      <c r="AIF69" s="125"/>
      <c r="AIG69" s="125"/>
      <c r="AIH69" s="125"/>
      <c r="AII69" s="125"/>
      <c r="AIJ69" s="125"/>
      <c r="AIK69" s="125"/>
      <c r="AIL69" s="125"/>
      <c r="AIM69" s="125"/>
      <c r="AIN69" s="125"/>
      <c r="AIO69" s="125"/>
      <c r="AIP69" s="125"/>
      <c r="AIQ69" s="125"/>
      <c r="AIR69" s="125"/>
      <c r="AIS69" s="125"/>
      <c r="AIT69" s="125"/>
      <c r="AIU69" s="125"/>
      <c r="AIV69" s="125"/>
      <c r="AIW69" s="125"/>
      <c r="AIX69" s="125"/>
      <c r="AIY69" s="125"/>
      <c r="AIZ69" s="125"/>
      <c r="AJA69" s="125"/>
      <c r="AJB69" s="125"/>
      <c r="AJC69" s="125"/>
      <c r="AJD69" s="125"/>
      <c r="AJE69" s="125"/>
      <c r="AJF69" s="125"/>
      <c r="AJG69" s="125"/>
      <c r="AJH69" s="125"/>
      <c r="AJI69" s="125"/>
      <c r="AJJ69" s="125"/>
      <c r="AJK69" s="125"/>
      <c r="AJL69" s="125"/>
      <c r="AJM69" s="125"/>
      <c r="AJN69" s="125"/>
      <c r="AJO69" s="125"/>
      <c r="AJP69" s="125"/>
      <c r="AJQ69" s="125"/>
      <c r="AJR69" s="125"/>
      <c r="AJS69" s="125"/>
      <c r="AJT69" s="125"/>
      <c r="AJU69" s="125"/>
      <c r="AJV69" s="125"/>
      <c r="AJW69" s="125"/>
      <c r="AJX69" s="125"/>
      <c r="AJY69" s="125"/>
      <c r="AJZ69" s="125"/>
      <c r="AKA69" s="125"/>
      <c r="AKB69" s="125"/>
      <c r="AKC69" s="125"/>
      <c r="AKD69" s="125"/>
      <c r="AKE69" s="125"/>
      <c r="AKF69" s="125"/>
      <c r="AKG69" s="125"/>
      <c r="AKH69" s="125"/>
      <c r="AKI69" s="125"/>
      <c r="AKJ69" s="125"/>
      <c r="AKK69" s="125"/>
      <c r="AKL69" s="125"/>
      <c r="AKM69" s="125"/>
      <c r="AKN69" s="125"/>
      <c r="AKO69" s="125"/>
      <c r="AKP69" s="125"/>
      <c r="AKQ69" s="125"/>
      <c r="AKR69" s="125"/>
      <c r="AKS69" s="125"/>
      <c r="AKT69" s="125"/>
      <c r="AKU69" s="125"/>
      <c r="AKV69" s="125"/>
      <c r="AKW69" s="125"/>
      <c r="AKX69" s="125"/>
      <c r="AKY69" s="125"/>
      <c r="AKZ69" s="125"/>
      <c r="ALA69" s="125"/>
      <c r="ALB69" s="125"/>
      <c r="ALC69" s="125"/>
      <c r="ALD69" s="125"/>
      <c r="ALE69" s="125"/>
      <c r="ALF69" s="125"/>
      <c r="ALG69" s="125"/>
      <c r="ALH69" s="125"/>
      <c r="ALI69" s="125"/>
      <c r="ALJ69" s="125"/>
      <c r="ALK69" s="125"/>
      <c r="ALL69" s="125"/>
      <c r="ALM69" s="125"/>
      <c r="ALN69" s="125"/>
      <c r="ALO69" s="125"/>
      <c r="ALP69" s="125"/>
      <c r="ALQ69" s="125"/>
      <c r="ALR69" s="125"/>
      <c r="ALS69" s="125"/>
      <c r="ALT69" s="125"/>
      <c r="ALU69" s="125"/>
      <c r="ALV69" s="125"/>
      <c r="ALW69" s="125"/>
      <c r="ALX69" s="125"/>
      <c r="ALY69" s="125"/>
      <c r="ALZ69" s="125"/>
      <c r="AMA69" s="125"/>
      <c r="AMB69" s="125"/>
      <c r="AMC69" s="125"/>
      <c r="AMD69" s="125"/>
      <c r="AME69" s="125"/>
      <c r="AMF69" s="125"/>
      <c r="AMG69" s="125"/>
      <c r="AMH69" s="125"/>
      <c r="AMI69" s="125"/>
      <c r="AMJ69" s="125"/>
      <c r="AMK69" s="125"/>
      <c r="AML69" s="125"/>
      <c r="AMM69" s="125"/>
      <c r="AMN69" s="125"/>
      <c r="AMO69" s="125"/>
      <c r="AMP69" s="125"/>
      <c r="AMQ69" s="125"/>
      <c r="AMR69" s="125"/>
      <c r="AMS69" s="125"/>
      <c r="AMT69" s="125"/>
      <c r="AMU69" s="125"/>
      <c r="AMV69" s="125"/>
      <c r="AMW69" s="125"/>
      <c r="AMX69" s="125"/>
      <c r="AMY69" s="125"/>
      <c r="AMZ69" s="125"/>
      <c r="ANA69" s="125"/>
      <c r="ANB69" s="125"/>
      <c r="ANC69" s="125"/>
      <c r="AND69" s="125"/>
      <c r="ANE69" s="125"/>
      <c r="ANF69" s="125"/>
      <c r="ANG69" s="125"/>
      <c r="ANH69" s="125"/>
      <c r="ANI69" s="125"/>
      <c r="ANJ69" s="125"/>
      <c r="ANK69" s="125"/>
      <c r="ANL69" s="125"/>
      <c r="ANM69" s="125"/>
      <c r="ANN69" s="125"/>
      <c r="ANO69" s="125"/>
      <c r="ANP69" s="125"/>
      <c r="ANQ69" s="125"/>
      <c r="ANR69" s="125"/>
      <c r="ANS69" s="125"/>
      <c r="ANT69" s="125"/>
      <c r="ANU69" s="125"/>
      <c r="ANV69" s="125"/>
      <c r="ANW69" s="125"/>
      <c r="ANX69" s="125"/>
      <c r="ANY69" s="125"/>
      <c r="ANZ69" s="125"/>
      <c r="AOA69" s="125"/>
      <c r="AOB69" s="125"/>
      <c r="AOC69" s="125"/>
      <c r="AOD69" s="125"/>
      <c r="AOE69" s="125"/>
      <c r="AOF69" s="125"/>
      <c r="AOG69" s="125"/>
      <c r="AOH69" s="125"/>
      <c r="AOI69" s="125"/>
      <c r="AOJ69" s="125"/>
      <c r="AOK69" s="125"/>
      <c r="AOL69" s="125"/>
      <c r="AOM69" s="125"/>
      <c r="AON69" s="125"/>
      <c r="AOO69" s="125"/>
      <c r="AOP69" s="125"/>
      <c r="AOQ69" s="125"/>
      <c r="AOR69" s="125"/>
      <c r="AOS69" s="125"/>
      <c r="AOT69" s="125"/>
      <c r="AOU69" s="125"/>
      <c r="AOV69" s="125"/>
      <c r="AOW69" s="125"/>
      <c r="AOX69" s="125"/>
      <c r="AOY69" s="125"/>
      <c r="AOZ69" s="125"/>
      <c r="APA69" s="125"/>
      <c r="APB69" s="125"/>
      <c r="APC69" s="125"/>
      <c r="APD69" s="125"/>
      <c r="APE69" s="125"/>
      <c r="APF69" s="125"/>
      <c r="APG69" s="125"/>
      <c r="APH69" s="125"/>
      <c r="API69" s="125"/>
      <c r="APJ69" s="125"/>
      <c r="APK69" s="125"/>
      <c r="APL69" s="125"/>
      <c r="APM69" s="125"/>
      <c r="APN69" s="125"/>
      <c r="APO69" s="125"/>
      <c r="APP69" s="125"/>
      <c r="APQ69" s="125"/>
      <c r="APR69" s="125"/>
      <c r="APS69" s="125"/>
      <c r="APT69" s="125"/>
      <c r="APU69" s="125"/>
      <c r="APV69" s="125"/>
      <c r="APW69" s="125"/>
      <c r="APX69" s="125"/>
      <c r="APY69" s="125"/>
      <c r="APZ69" s="125"/>
      <c r="AQA69" s="125"/>
      <c r="AQB69" s="125"/>
      <c r="AQC69" s="125"/>
      <c r="AQD69" s="125"/>
      <c r="AQE69" s="125"/>
      <c r="AQF69" s="125"/>
      <c r="AQG69" s="125"/>
      <c r="AQH69" s="125"/>
      <c r="AQI69" s="125"/>
      <c r="AQJ69" s="125"/>
      <c r="AQK69" s="125"/>
      <c r="AQL69" s="125"/>
      <c r="AQM69" s="125"/>
      <c r="AQN69" s="125"/>
      <c r="AQO69" s="125"/>
      <c r="AQP69" s="125"/>
      <c r="AQQ69" s="125"/>
      <c r="AQR69" s="125"/>
      <c r="AQS69" s="125"/>
      <c r="AQT69" s="125"/>
      <c r="AQU69" s="125"/>
      <c r="AQV69" s="125"/>
      <c r="AQW69" s="125"/>
      <c r="AQX69" s="125"/>
      <c r="AQY69" s="125"/>
      <c r="AQZ69" s="125"/>
      <c r="ARA69" s="125"/>
      <c r="ARB69" s="125"/>
      <c r="ARC69" s="125"/>
      <c r="ARD69" s="125"/>
      <c r="ARE69" s="125"/>
      <c r="ARF69" s="125"/>
      <c r="ARG69" s="125"/>
      <c r="ARH69" s="125"/>
      <c r="ARI69" s="125"/>
      <c r="ARJ69" s="125"/>
      <c r="ARK69" s="125"/>
      <c r="ARL69" s="125"/>
      <c r="ARM69" s="125"/>
      <c r="ARN69" s="125"/>
      <c r="ARO69" s="125"/>
      <c r="ARP69" s="125"/>
      <c r="ARQ69" s="125"/>
      <c r="ARR69" s="125"/>
      <c r="ARS69" s="125"/>
      <c r="ART69" s="125"/>
      <c r="ARU69" s="125"/>
      <c r="ARV69" s="125"/>
      <c r="ARW69" s="125"/>
      <c r="ARX69" s="125"/>
      <c r="ARY69" s="125"/>
      <c r="ARZ69" s="125"/>
      <c r="ASA69" s="125"/>
      <c r="ASB69" s="125"/>
      <c r="ASC69" s="125"/>
      <c r="ASD69" s="125"/>
      <c r="ASE69" s="125"/>
      <c r="ASF69" s="125"/>
      <c r="ASG69" s="125"/>
      <c r="ASH69" s="125"/>
      <c r="ASI69" s="125"/>
      <c r="ASJ69" s="125"/>
      <c r="ASK69" s="125"/>
      <c r="ASL69" s="125"/>
      <c r="ASM69" s="125"/>
      <c r="ASN69" s="125"/>
      <c r="ASO69" s="125"/>
      <c r="ASP69" s="125"/>
      <c r="ASQ69" s="125"/>
      <c r="ASR69" s="125"/>
      <c r="ASS69" s="125"/>
      <c r="AST69" s="125"/>
      <c r="ASU69" s="125"/>
      <c r="ASV69" s="125"/>
      <c r="ASW69" s="125"/>
      <c r="ASX69" s="125"/>
      <c r="ASY69" s="125"/>
      <c r="ASZ69" s="125"/>
      <c r="ATA69" s="125"/>
      <c r="ATB69" s="125"/>
      <c r="ATC69" s="125"/>
      <c r="ATD69" s="125"/>
      <c r="ATE69" s="125"/>
      <c r="ATF69" s="125"/>
      <c r="ATG69" s="125"/>
      <c r="ATH69" s="125"/>
      <c r="ATI69" s="125"/>
      <c r="ATJ69" s="125"/>
      <c r="ATK69" s="125"/>
      <c r="ATL69" s="125"/>
      <c r="ATM69" s="125"/>
      <c r="ATN69" s="125"/>
      <c r="ATO69" s="125"/>
      <c r="ATP69" s="125"/>
      <c r="ATQ69" s="125"/>
      <c r="ATR69" s="125"/>
      <c r="ATS69" s="125"/>
      <c r="ATT69" s="125"/>
      <c r="ATU69" s="125"/>
      <c r="ATV69" s="125"/>
      <c r="ATW69" s="125"/>
      <c r="ATX69" s="125"/>
      <c r="ATY69" s="125"/>
      <c r="ATZ69" s="125"/>
      <c r="AUA69" s="125"/>
      <c r="AUB69" s="125"/>
      <c r="AUC69" s="125"/>
      <c r="AUD69" s="125"/>
      <c r="AUE69" s="125"/>
      <c r="AUF69" s="125"/>
      <c r="AUG69" s="125"/>
      <c r="AUH69" s="125"/>
      <c r="AUI69" s="125"/>
      <c r="AUJ69" s="125"/>
      <c r="AUK69" s="125"/>
      <c r="AUL69" s="125"/>
      <c r="AUM69" s="125"/>
      <c r="AUN69" s="125"/>
      <c r="AUO69" s="125"/>
      <c r="AUP69" s="125"/>
      <c r="AUQ69" s="125"/>
      <c r="AUR69" s="125"/>
      <c r="AUS69" s="125"/>
      <c r="AUT69" s="125"/>
      <c r="AUU69" s="125"/>
      <c r="AUV69" s="125"/>
      <c r="AUW69" s="125"/>
      <c r="AUX69" s="125"/>
      <c r="AUY69" s="125"/>
      <c r="AUZ69" s="125"/>
      <c r="AVA69" s="125"/>
      <c r="AVB69" s="125"/>
      <c r="AVC69" s="125"/>
      <c r="AVD69" s="125"/>
      <c r="AVE69" s="125"/>
      <c r="AVF69" s="125"/>
      <c r="AVG69" s="125"/>
      <c r="AVH69" s="125"/>
      <c r="AVI69" s="125"/>
      <c r="AVJ69" s="125"/>
      <c r="AVK69" s="125"/>
      <c r="AVL69" s="125"/>
      <c r="AVM69" s="125"/>
      <c r="AVN69" s="125"/>
      <c r="AVO69" s="125"/>
      <c r="AVP69" s="125"/>
      <c r="AVQ69" s="125"/>
      <c r="AVR69" s="125"/>
      <c r="AVS69" s="125"/>
      <c r="AVT69" s="125"/>
      <c r="AVU69" s="125"/>
      <c r="AVV69" s="125"/>
      <c r="AVW69" s="125"/>
      <c r="AVX69" s="125"/>
      <c r="AVY69" s="125"/>
      <c r="AVZ69" s="125"/>
      <c r="AWA69" s="125"/>
      <c r="AWB69" s="125"/>
      <c r="AWC69" s="125"/>
      <c r="AWD69" s="125"/>
      <c r="AWE69" s="125"/>
      <c r="AWF69" s="125"/>
      <c r="AWG69" s="125"/>
      <c r="AWH69" s="125"/>
      <c r="AWI69" s="125"/>
      <c r="AWJ69" s="125"/>
      <c r="AWK69" s="125"/>
      <c r="AWL69" s="125"/>
      <c r="AWM69" s="125"/>
      <c r="AWN69" s="125"/>
      <c r="AWO69" s="125"/>
      <c r="AWP69" s="125"/>
      <c r="AWQ69" s="125"/>
      <c r="AWR69" s="125"/>
      <c r="AWS69" s="125"/>
      <c r="AWT69" s="125"/>
      <c r="AWU69" s="125"/>
      <c r="AWV69" s="125"/>
      <c r="AWW69" s="125"/>
      <c r="AWX69" s="125"/>
      <c r="AWY69" s="125"/>
      <c r="AWZ69" s="125"/>
      <c r="AXA69" s="125"/>
      <c r="AXB69" s="125"/>
      <c r="AXC69" s="125"/>
      <c r="AXD69" s="125"/>
      <c r="AXE69" s="125"/>
      <c r="AXF69" s="125"/>
      <c r="AXG69" s="125"/>
      <c r="AXH69" s="125"/>
      <c r="AXI69" s="125"/>
      <c r="AXJ69" s="125"/>
      <c r="AXK69" s="125"/>
      <c r="AXL69" s="125"/>
      <c r="AXM69" s="125"/>
      <c r="AXN69" s="125"/>
      <c r="AXO69" s="125"/>
      <c r="AXP69" s="125"/>
      <c r="AXQ69" s="125"/>
      <c r="AXR69" s="125"/>
      <c r="AXS69" s="125"/>
      <c r="AXT69" s="125"/>
      <c r="AXU69" s="125"/>
      <c r="AXV69" s="125"/>
      <c r="AXW69" s="125"/>
      <c r="AXX69" s="125"/>
      <c r="AXY69" s="125"/>
      <c r="AXZ69" s="125"/>
      <c r="AYA69" s="125"/>
      <c r="AYB69" s="125"/>
      <c r="AYC69" s="125"/>
      <c r="AYD69" s="125"/>
      <c r="AYE69" s="125"/>
      <c r="AYF69" s="125"/>
      <c r="AYG69" s="125"/>
      <c r="AYH69" s="125"/>
      <c r="AYI69" s="125"/>
      <c r="AYJ69" s="125"/>
      <c r="AYK69" s="125"/>
      <c r="AYL69" s="125"/>
      <c r="AYM69" s="125"/>
      <c r="AYN69" s="125"/>
      <c r="AYO69" s="125"/>
      <c r="AYP69" s="125"/>
      <c r="AYQ69" s="125"/>
      <c r="AYR69" s="125"/>
      <c r="AYS69" s="125"/>
      <c r="AYT69" s="125"/>
      <c r="AYU69" s="125"/>
      <c r="AYV69" s="125"/>
      <c r="AYW69" s="125"/>
      <c r="AYX69" s="125"/>
      <c r="AYY69" s="125"/>
      <c r="AYZ69" s="125"/>
      <c r="AZA69" s="125"/>
      <c r="AZB69" s="125"/>
      <c r="AZC69" s="125"/>
      <c r="AZD69" s="125"/>
      <c r="AZE69" s="125"/>
      <c r="AZF69" s="125"/>
      <c r="AZG69" s="125"/>
      <c r="AZH69" s="125"/>
      <c r="AZI69" s="125"/>
      <c r="AZJ69" s="125"/>
      <c r="AZK69" s="125"/>
      <c r="AZL69" s="125"/>
      <c r="AZM69" s="125"/>
      <c r="AZN69" s="125"/>
      <c r="AZO69" s="125"/>
      <c r="AZP69" s="125"/>
      <c r="AZQ69" s="125"/>
      <c r="AZR69" s="125"/>
      <c r="AZS69" s="125"/>
      <c r="AZT69" s="125"/>
      <c r="AZU69" s="125"/>
      <c r="AZV69" s="125"/>
      <c r="AZW69" s="125"/>
      <c r="AZX69" s="125"/>
      <c r="AZY69" s="125"/>
      <c r="AZZ69" s="125"/>
      <c r="BAA69" s="125"/>
      <c r="BAB69" s="125"/>
      <c r="BAC69" s="125"/>
      <c r="BAD69" s="125"/>
      <c r="BAE69" s="125"/>
      <c r="BAF69" s="125"/>
      <c r="BAG69" s="125"/>
      <c r="BAH69" s="125"/>
      <c r="BAI69" s="125"/>
      <c r="BAJ69" s="125"/>
      <c r="BAK69" s="125"/>
      <c r="BAL69" s="125"/>
      <c r="BAM69" s="125"/>
      <c r="BAN69" s="125"/>
      <c r="BAO69" s="125"/>
      <c r="BAP69" s="125"/>
      <c r="BAQ69" s="125"/>
      <c r="BAR69" s="125"/>
      <c r="BAS69" s="125"/>
      <c r="BAT69" s="125"/>
      <c r="BAU69" s="125"/>
      <c r="BAV69" s="125"/>
      <c r="BAW69" s="125"/>
      <c r="BAX69" s="125"/>
      <c r="BAY69" s="125"/>
      <c r="BAZ69" s="125"/>
      <c r="BBA69" s="125"/>
      <c r="BBB69" s="125"/>
      <c r="BBC69" s="125"/>
      <c r="BBD69" s="125"/>
      <c r="BBE69" s="125"/>
      <c r="BBF69" s="125"/>
      <c r="BBG69" s="125"/>
      <c r="BBH69" s="125"/>
      <c r="BBI69" s="125"/>
      <c r="BBJ69" s="125"/>
      <c r="BBK69" s="125"/>
      <c r="BBL69" s="125"/>
      <c r="BBM69" s="125"/>
      <c r="BBN69" s="125"/>
      <c r="BBO69" s="125"/>
      <c r="BBP69" s="125"/>
      <c r="BBQ69" s="125"/>
      <c r="BBR69" s="125"/>
      <c r="BBS69" s="125"/>
      <c r="BBT69" s="125"/>
      <c r="BBU69" s="125"/>
      <c r="BBV69" s="125"/>
      <c r="BBW69" s="125"/>
      <c r="BBX69" s="125"/>
      <c r="BBY69" s="125"/>
      <c r="BBZ69" s="125"/>
      <c r="BCA69" s="125"/>
      <c r="BCB69" s="125"/>
      <c r="BCC69" s="125"/>
      <c r="BCD69" s="125"/>
      <c r="BCE69" s="125"/>
      <c r="BCF69" s="125"/>
      <c r="BCG69" s="125"/>
      <c r="BCH69" s="125"/>
      <c r="BCI69" s="125"/>
      <c r="BCJ69" s="125"/>
      <c r="BCK69" s="125"/>
      <c r="BCL69" s="125"/>
      <c r="BCM69" s="125"/>
      <c r="BCN69" s="125"/>
      <c r="BCO69" s="125"/>
      <c r="BCP69" s="125"/>
      <c r="BCQ69" s="125"/>
      <c r="BCR69" s="125"/>
      <c r="BCS69" s="125"/>
      <c r="BCT69" s="125"/>
      <c r="BCU69" s="125"/>
      <c r="BCV69" s="125"/>
      <c r="BCW69" s="125"/>
      <c r="BCX69" s="125"/>
      <c r="BCY69" s="125"/>
      <c r="BCZ69" s="125"/>
      <c r="BDA69" s="125"/>
      <c r="BDB69" s="125"/>
      <c r="BDC69" s="125"/>
      <c r="BDD69" s="125"/>
      <c r="BDE69" s="125"/>
      <c r="BDF69" s="125"/>
      <c r="BDG69" s="125"/>
      <c r="BDH69" s="125"/>
      <c r="BDI69" s="125"/>
      <c r="BDJ69" s="125"/>
      <c r="BDK69" s="125"/>
      <c r="BDL69" s="125"/>
      <c r="BDM69" s="125"/>
      <c r="BDN69" s="125"/>
      <c r="BDO69" s="125"/>
      <c r="BDP69" s="125"/>
      <c r="BDQ69" s="125"/>
      <c r="BDR69" s="125"/>
      <c r="BDS69" s="125"/>
      <c r="BDT69" s="125"/>
      <c r="BDU69" s="125"/>
      <c r="BDV69" s="125"/>
      <c r="BDW69" s="125"/>
      <c r="BDX69" s="125"/>
      <c r="BDY69" s="125"/>
      <c r="BDZ69" s="125"/>
      <c r="BEA69" s="125"/>
      <c r="BEB69" s="125"/>
      <c r="BEC69" s="125"/>
      <c r="BED69" s="125"/>
      <c r="BEE69" s="125"/>
      <c r="BEF69" s="125"/>
      <c r="BEG69" s="125"/>
      <c r="BEH69" s="125"/>
      <c r="BEI69" s="125"/>
      <c r="BEJ69" s="125"/>
      <c r="BEK69" s="125"/>
      <c r="BEL69" s="125"/>
      <c r="BEM69" s="125"/>
      <c r="BEN69" s="125"/>
      <c r="BEO69" s="125"/>
      <c r="BEP69" s="125"/>
      <c r="BEQ69" s="125"/>
      <c r="BER69" s="125"/>
      <c r="BES69" s="125"/>
      <c r="BET69" s="125"/>
      <c r="BEU69" s="125"/>
      <c r="BEV69" s="125"/>
      <c r="BEW69" s="125"/>
      <c r="BEX69" s="125"/>
      <c r="BEY69" s="125"/>
      <c r="BEZ69" s="125"/>
      <c r="BFA69" s="125"/>
      <c r="BFB69" s="125"/>
      <c r="BFC69" s="125"/>
      <c r="BFD69" s="125"/>
      <c r="BFE69" s="125"/>
      <c r="BFF69" s="125"/>
      <c r="BFG69" s="125"/>
      <c r="BFH69" s="125"/>
      <c r="BFI69" s="125"/>
      <c r="BFJ69" s="125"/>
      <c r="BFK69" s="125"/>
      <c r="BFL69" s="125"/>
      <c r="BFM69" s="125"/>
      <c r="BFN69" s="125"/>
      <c r="BFO69" s="125"/>
      <c r="BFP69" s="125"/>
      <c r="BFQ69" s="125"/>
      <c r="BFR69" s="125"/>
      <c r="BFS69" s="125"/>
      <c r="BFT69" s="125"/>
      <c r="BFU69" s="125"/>
      <c r="BFV69" s="125"/>
      <c r="BFW69" s="125"/>
      <c r="BFX69" s="125"/>
      <c r="BFY69" s="125"/>
      <c r="BFZ69" s="125"/>
      <c r="BGA69" s="125"/>
      <c r="BGB69" s="125"/>
      <c r="BGC69" s="125"/>
      <c r="BGD69" s="125"/>
      <c r="BGE69" s="125"/>
      <c r="BGF69" s="125"/>
      <c r="BGG69" s="125"/>
      <c r="BGH69" s="125"/>
      <c r="BGI69" s="125"/>
      <c r="BGJ69" s="125"/>
      <c r="BGK69" s="125"/>
      <c r="BGL69" s="125"/>
      <c r="BGM69" s="125"/>
      <c r="BGN69" s="125"/>
      <c r="BGO69" s="125"/>
      <c r="BGP69" s="125"/>
      <c r="BGQ69" s="125"/>
      <c r="BGR69" s="125"/>
      <c r="BGS69" s="125"/>
      <c r="BGT69" s="125"/>
      <c r="BGU69" s="125"/>
      <c r="BGV69" s="125"/>
      <c r="BGW69" s="125"/>
      <c r="BGX69" s="125"/>
      <c r="BGY69" s="125"/>
      <c r="BGZ69" s="125"/>
      <c r="BHA69" s="125"/>
      <c r="BHB69" s="125"/>
      <c r="BHC69" s="125"/>
      <c r="BHD69" s="125"/>
      <c r="BHE69" s="125"/>
      <c r="BHF69" s="125"/>
      <c r="BHG69" s="125"/>
      <c r="BHH69" s="125"/>
      <c r="BHI69" s="125"/>
      <c r="BHJ69" s="125"/>
      <c r="BHK69" s="125"/>
      <c r="BHL69" s="125"/>
      <c r="BHM69" s="125"/>
      <c r="BHN69" s="125"/>
      <c r="BHO69" s="125"/>
      <c r="BHP69" s="125"/>
      <c r="BHQ69" s="125"/>
      <c r="BHR69" s="125"/>
      <c r="BHS69" s="125"/>
      <c r="BHT69" s="125"/>
      <c r="BHU69" s="125"/>
      <c r="BHV69" s="125"/>
      <c r="BHW69" s="125"/>
      <c r="BHX69" s="125"/>
      <c r="BHY69" s="125"/>
      <c r="BHZ69" s="125"/>
      <c r="BIA69" s="125"/>
      <c r="BIB69" s="125"/>
      <c r="BIC69" s="125"/>
      <c r="BID69" s="125"/>
      <c r="BIE69" s="125"/>
      <c r="BIF69" s="125"/>
      <c r="BIG69" s="125"/>
      <c r="BIH69" s="125"/>
      <c r="BII69" s="125"/>
      <c r="BIJ69" s="125"/>
      <c r="BIK69" s="125"/>
      <c r="BIL69" s="125"/>
      <c r="BIM69" s="125"/>
      <c r="BIN69" s="125"/>
      <c r="BIO69" s="125"/>
      <c r="BIP69" s="125"/>
      <c r="BIQ69" s="125"/>
      <c r="BIR69" s="125"/>
      <c r="BIS69" s="125"/>
      <c r="BIT69" s="125"/>
      <c r="BIU69" s="125"/>
      <c r="BIV69" s="125"/>
      <c r="BIW69" s="125"/>
      <c r="BIX69" s="125"/>
      <c r="BIY69" s="125"/>
      <c r="BIZ69" s="125"/>
      <c r="BJA69" s="125"/>
      <c r="BJB69" s="125"/>
      <c r="BJC69" s="125"/>
      <c r="BJD69" s="125"/>
      <c r="BJE69" s="125"/>
      <c r="BJF69" s="125"/>
      <c r="BJG69" s="125"/>
      <c r="BJH69" s="125"/>
      <c r="BJI69" s="125"/>
      <c r="BJJ69" s="125"/>
      <c r="BJK69" s="125"/>
      <c r="BJL69" s="125"/>
      <c r="BJM69" s="125"/>
      <c r="BJN69" s="125"/>
      <c r="BJO69" s="125"/>
      <c r="BJP69" s="125"/>
      <c r="BJQ69" s="125"/>
      <c r="BJR69" s="125"/>
      <c r="BJS69" s="125"/>
      <c r="BJT69" s="125"/>
      <c r="BJU69" s="125"/>
      <c r="BJV69" s="125"/>
      <c r="BJW69" s="125"/>
      <c r="BJX69" s="125"/>
      <c r="BJY69" s="125"/>
      <c r="BJZ69" s="125"/>
      <c r="BKA69" s="125"/>
      <c r="BKB69" s="125"/>
      <c r="BKC69" s="125"/>
      <c r="BKD69" s="125"/>
      <c r="BKE69" s="125"/>
      <c r="BKF69" s="125"/>
      <c r="BKG69" s="125"/>
      <c r="BKH69" s="125"/>
      <c r="BKI69" s="125"/>
      <c r="BKJ69" s="125"/>
      <c r="BKK69" s="125"/>
      <c r="BKL69" s="125"/>
      <c r="BKM69" s="125"/>
      <c r="BKN69" s="125"/>
      <c r="BKO69" s="125"/>
      <c r="BKP69" s="125"/>
      <c r="BKQ69" s="125"/>
      <c r="BKR69" s="125"/>
      <c r="BKS69" s="125"/>
      <c r="BKT69" s="125"/>
      <c r="BKU69" s="125"/>
      <c r="BKV69" s="125"/>
      <c r="BKW69" s="125"/>
      <c r="BKX69" s="125"/>
      <c r="BKY69" s="125"/>
      <c r="BKZ69" s="125"/>
      <c r="BLA69" s="125"/>
      <c r="BLB69" s="125"/>
      <c r="BLC69" s="125"/>
      <c r="BLD69" s="125"/>
      <c r="BLE69" s="125"/>
      <c r="BLF69" s="125"/>
      <c r="BLG69" s="125"/>
      <c r="BLH69" s="125"/>
      <c r="BLI69" s="125"/>
      <c r="BLJ69" s="125"/>
      <c r="BLK69" s="125"/>
      <c r="BLL69" s="125"/>
      <c r="BLM69" s="125"/>
      <c r="BLN69" s="125"/>
      <c r="BLO69" s="125"/>
      <c r="BLP69" s="125"/>
      <c r="BLQ69" s="125"/>
      <c r="BLR69" s="125"/>
      <c r="BLS69" s="125"/>
      <c r="BLT69" s="125"/>
      <c r="BLU69" s="125"/>
      <c r="BLV69" s="125"/>
      <c r="BLW69" s="125"/>
      <c r="BLX69" s="125"/>
      <c r="BLY69" s="125"/>
      <c r="BLZ69" s="125"/>
      <c r="BMA69" s="125"/>
      <c r="BMB69" s="125"/>
      <c r="BMC69" s="125"/>
      <c r="BMD69" s="125"/>
      <c r="BME69" s="125"/>
      <c r="BMF69" s="125"/>
      <c r="BMG69" s="125"/>
      <c r="BMH69" s="125"/>
      <c r="BMI69" s="125"/>
      <c r="BMJ69" s="125"/>
      <c r="BMK69" s="125"/>
      <c r="BML69" s="125"/>
      <c r="BMM69" s="125"/>
      <c r="BMN69" s="125"/>
      <c r="BMO69" s="125"/>
      <c r="BMP69" s="125"/>
      <c r="BMQ69" s="125"/>
      <c r="BMR69" s="125"/>
      <c r="BMS69" s="125"/>
      <c r="BMT69" s="125"/>
      <c r="BMU69" s="125"/>
      <c r="BMV69" s="125"/>
      <c r="BMW69" s="125"/>
      <c r="BMX69" s="125"/>
      <c r="BMY69" s="125"/>
      <c r="BMZ69" s="125"/>
      <c r="BNA69" s="125"/>
      <c r="BNB69" s="125"/>
      <c r="BNC69" s="125"/>
      <c r="BND69" s="125"/>
      <c r="BNE69" s="125"/>
      <c r="BNF69" s="125"/>
      <c r="BNG69" s="125"/>
      <c r="BNH69" s="125"/>
      <c r="BNI69" s="125"/>
      <c r="BNJ69" s="125"/>
      <c r="BNK69" s="125"/>
      <c r="BNL69" s="125"/>
      <c r="BNM69" s="125"/>
      <c r="BNN69" s="125"/>
      <c r="BNO69" s="125"/>
      <c r="BNP69" s="125"/>
      <c r="BNQ69" s="125"/>
      <c r="BNR69" s="125"/>
      <c r="BNS69" s="125"/>
      <c r="BNT69" s="125"/>
      <c r="BNU69" s="125"/>
      <c r="BNV69" s="125"/>
      <c r="BNW69" s="125"/>
      <c r="BNX69" s="125"/>
      <c r="BNY69" s="125"/>
      <c r="BNZ69" s="125"/>
      <c r="BOA69" s="125"/>
      <c r="BOB69" s="125"/>
      <c r="BOC69" s="125"/>
      <c r="BOD69" s="125"/>
      <c r="BOE69" s="125"/>
      <c r="BOF69" s="125"/>
      <c r="BOG69" s="125"/>
      <c r="BOH69" s="125"/>
      <c r="BOI69" s="125"/>
      <c r="BOJ69" s="125"/>
      <c r="BOK69" s="125"/>
      <c r="BOL69" s="125"/>
      <c r="BOM69" s="125"/>
      <c r="BON69" s="125"/>
      <c r="BOO69" s="125"/>
      <c r="BOP69" s="125"/>
      <c r="BOQ69" s="125"/>
      <c r="BOR69" s="125"/>
      <c r="BOS69" s="125"/>
      <c r="BOT69" s="125"/>
      <c r="BOU69" s="125"/>
      <c r="BOV69" s="125"/>
      <c r="BOW69" s="125"/>
      <c r="BOX69" s="125"/>
      <c r="BOY69" s="125"/>
      <c r="BOZ69" s="125"/>
      <c r="BPA69" s="125"/>
      <c r="BPB69" s="125"/>
      <c r="BPC69" s="125"/>
      <c r="BPD69" s="125"/>
      <c r="BPE69" s="125"/>
      <c r="BPF69" s="125"/>
      <c r="BPG69" s="125"/>
      <c r="BPH69" s="125"/>
      <c r="BPI69" s="125"/>
      <c r="BPJ69" s="125"/>
      <c r="BPK69" s="125"/>
      <c r="BPL69" s="125"/>
      <c r="BPM69" s="125"/>
      <c r="BPN69" s="125"/>
      <c r="BPO69" s="125"/>
      <c r="BPP69" s="125"/>
      <c r="BPQ69" s="125"/>
      <c r="BPR69" s="125"/>
      <c r="BPS69" s="125"/>
      <c r="BPT69" s="125"/>
      <c r="BPU69" s="125"/>
      <c r="BPV69" s="125"/>
      <c r="BPW69" s="125"/>
      <c r="BPX69" s="125"/>
      <c r="BPY69" s="125"/>
      <c r="BPZ69" s="125"/>
      <c r="BQA69" s="125"/>
      <c r="BQB69" s="125"/>
      <c r="BQC69" s="125"/>
      <c r="BQD69" s="125"/>
      <c r="BQE69" s="125"/>
      <c r="BQF69" s="125"/>
      <c r="BQG69" s="125"/>
      <c r="BQH69" s="125"/>
      <c r="BQI69" s="125"/>
      <c r="BQJ69" s="125"/>
      <c r="BQK69" s="125"/>
      <c r="BQL69" s="125"/>
      <c r="BQM69" s="125"/>
      <c r="BQN69" s="125"/>
      <c r="BQO69" s="125"/>
      <c r="BQP69" s="125"/>
      <c r="BQQ69" s="125"/>
      <c r="BQR69" s="125"/>
      <c r="BQS69" s="125"/>
      <c r="BQT69" s="125"/>
      <c r="BQU69" s="125"/>
      <c r="BQV69" s="125"/>
      <c r="BQW69" s="125"/>
      <c r="BQX69" s="125"/>
      <c r="BQY69" s="125"/>
      <c r="BQZ69" s="125"/>
      <c r="BRA69" s="125"/>
      <c r="BRB69" s="125"/>
      <c r="BRC69" s="125"/>
      <c r="BRD69" s="125"/>
      <c r="BRE69" s="125"/>
      <c r="BRF69" s="125"/>
      <c r="BRG69" s="125"/>
      <c r="BRH69" s="125"/>
      <c r="BRI69" s="125"/>
      <c r="BRJ69" s="125"/>
      <c r="BRK69" s="125"/>
      <c r="BRL69" s="125"/>
      <c r="BRM69" s="125"/>
      <c r="BRN69" s="125"/>
      <c r="BRO69" s="125"/>
      <c r="BRP69" s="125"/>
      <c r="BRQ69" s="125"/>
      <c r="BRR69" s="125"/>
      <c r="BRS69" s="125"/>
      <c r="BRT69" s="125"/>
      <c r="BRU69" s="125"/>
      <c r="BRV69" s="125"/>
      <c r="BRW69" s="125"/>
      <c r="BRX69" s="125"/>
      <c r="BRY69" s="125"/>
      <c r="BRZ69" s="125"/>
      <c r="BSA69" s="125"/>
      <c r="BSB69" s="125"/>
      <c r="BSC69" s="125"/>
      <c r="BSD69" s="125"/>
      <c r="BSE69" s="125"/>
      <c r="BSF69" s="125"/>
      <c r="BSG69" s="125"/>
      <c r="BSH69" s="125"/>
      <c r="BSI69" s="125"/>
      <c r="BSJ69" s="125"/>
      <c r="BSK69" s="125"/>
      <c r="BSL69" s="125"/>
      <c r="BSM69" s="125"/>
      <c r="BSN69" s="125"/>
      <c r="BSO69" s="125"/>
      <c r="BSP69" s="125"/>
      <c r="BSQ69" s="125"/>
      <c r="BSR69" s="125"/>
      <c r="BSS69" s="125"/>
      <c r="BST69" s="125"/>
      <c r="BSU69" s="125"/>
      <c r="BSV69" s="125"/>
      <c r="BSW69" s="125"/>
      <c r="BSX69" s="125"/>
      <c r="BSY69" s="125"/>
      <c r="BSZ69" s="125"/>
      <c r="BTA69" s="125"/>
      <c r="BTB69" s="125"/>
      <c r="BTC69" s="125"/>
      <c r="BTD69" s="125"/>
      <c r="BTE69" s="125"/>
      <c r="BTF69" s="125"/>
      <c r="BTG69" s="125"/>
      <c r="BTH69" s="125"/>
      <c r="BTI69" s="125"/>
      <c r="BTJ69" s="125"/>
      <c r="BTK69" s="125"/>
      <c r="BTL69" s="125"/>
      <c r="BTM69" s="125"/>
      <c r="BTN69" s="125"/>
      <c r="BTO69" s="125"/>
      <c r="BTP69" s="125"/>
      <c r="BTQ69" s="125"/>
      <c r="BTR69" s="125"/>
      <c r="BTS69" s="125"/>
      <c r="BTT69" s="125"/>
      <c r="BTU69" s="125"/>
      <c r="BTV69" s="125"/>
      <c r="BTW69" s="125"/>
      <c r="BTX69" s="125"/>
      <c r="BTY69" s="125"/>
      <c r="BTZ69" s="125"/>
      <c r="BUA69" s="125"/>
      <c r="BUB69" s="125"/>
      <c r="BUC69" s="125"/>
      <c r="BUD69" s="125"/>
      <c r="BUE69" s="125"/>
      <c r="BUF69" s="125"/>
      <c r="BUG69" s="125"/>
      <c r="BUH69" s="125"/>
      <c r="BUI69" s="125"/>
      <c r="BUJ69" s="125"/>
      <c r="BUK69" s="125"/>
      <c r="BUL69" s="125"/>
      <c r="BUM69" s="125"/>
      <c r="BUN69" s="125"/>
      <c r="BUO69" s="125"/>
      <c r="BUP69" s="125"/>
      <c r="BUQ69" s="125"/>
      <c r="BUR69" s="125"/>
      <c r="BUS69" s="125"/>
      <c r="BUT69" s="125"/>
      <c r="BUU69" s="125"/>
      <c r="BUV69" s="125"/>
      <c r="BUW69" s="125"/>
      <c r="BUX69" s="125"/>
      <c r="BUY69" s="125"/>
      <c r="BUZ69" s="125"/>
      <c r="BVA69" s="125"/>
      <c r="BVB69" s="125"/>
      <c r="BVC69" s="125"/>
      <c r="BVD69" s="125"/>
      <c r="BVE69" s="125"/>
      <c r="BVF69" s="125"/>
      <c r="BVG69" s="125"/>
      <c r="BVH69" s="125"/>
      <c r="BVI69" s="125"/>
      <c r="BVJ69" s="125"/>
      <c r="BVK69" s="125"/>
      <c r="BVL69" s="125"/>
      <c r="BVM69" s="125"/>
      <c r="BVN69" s="125"/>
      <c r="BVO69" s="125"/>
      <c r="BVP69" s="125"/>
      <c r="BVQ69" s="125"/>
      <c r="BVR69" s="125"/>
      <c r="BVS69" s="125"/>
      <c r="BVT69" s="125"/>
      <c r="BVU69" s="125"/>
      <c r="BVV69" s="125"/>
      <c r="BVW69" s="125"/>
      <c r="BVX69" s="125"/>
      <c r="BVY69" s="125"/>
      <c r="BVZ69" s="125"/>
      <c r="BWA69" s="125"/>
      <c r="BWB69" s="125"/>
      <c r="BWC69" s="125"/>
      <c r="BWD69" s="125"/>
      <c r="BWE69" s="125"/>
      <c r="BWF69" s="125"/>
      <c r="BWG69" s="125"/>
      <c r="BWH69" s="125"/>
      <c r="BWI69" s="125"/>
      <c r="BWJ69" s="125"/>
      <c r="BWK69" s="125"/>
      <c r="BWL69" s="125"/>
      <c r="BWM69" s="125"/>
      <c r="BWN69" s="125"/>
      <c r="BWO69" s="125"/>
      <c r="BWP69" s="125"/>
      <c r="BWQ69" s="125"/>
      <c r="BWR69" s="125"/>
      <c r="BWS69" s="125"/>
      <c r="BWT69" s="125"/>
      <c r="BWU69" s="125"/>
      <c r="BWV69" s="125"/>
      <c r="BWW69" s="125"/>
      <c r="BWX69" s="125"/>
      <c r="BWY69" s="125"/>
      <c r="BWZ69" s="125"/>
      <c r="BXA69" s="125"/>
      <c r="BXB69" s="125"/>
      <c r="BXC69" s="125"/>
      <c r="BXD69" s="125"/>
      <c r="BXE69" s="125"/>
      <c r="BXF69" s="125"/>
      <c r="BXG69" s="125"/>
      <c r="BXH69" s="125"/>
      <c r="BXI69" s="125"/>
      <c r="BXJ69" s="125"/>
      <c r="BXK69" s="125"/>
      <c r="BXL69" s="125"/>
      <c r="BXM69" s="125"/>
      <c r="BXN69" s="125"/>
      <c r="BXO69" s="125"/>
      <c r="BXP69" s="125"/>
      <c r="BXQ69" s="125"/>
      <c r="BXR69" s="125"/>
      <c r="BXS69" s="125"/>
      <c r="BXT69" s="125"/>
      <c r="BXU69" s="125"/>
      <c r="BXV69" s="125"/>
      <c r="BXW69" s="125"/>
      <c r="BXX69" s="125"/>
      <c r="BXY69" s="125"/>
      <c r="BXZ69" s="125"/>
      <c r="BYA69" s="125"/>
      <c r="BYB69" s="125"/>
      <c r="BYC69" s="125"/>
      <c r="BYD69" s="125"/>
      <c r="BYE69" s="125"/>
      <c r="BYF69" s="125"/>
      <c r="BYG69" s="125"/>
      <c r="BYH69" s="125"/>
      <c r="BYI69" s="125"/>
      <c r="BYJ69" s="125"/>
      <c r="BYK69" s="125"/>
      <c r="BYL69" s="125"/>
      <c r="BYM69" s="125"/>
      <c r="BYN69" s="125"/>
      <c r="BYO69" s="125"/>
      <c r="BYP69" s="125"/>
      <c r="BYQ69" s="125"/>
      <c r="BYR69" s="125"/>
      <c r="BYS69" s="125"/>
      <c r="BYT69" s="125"/>
      <c r="BYU69" s="125"/>
      <c r="BYV69" s="125"/>
      <c r="BYW69" s="125"/>
      <c r="BYX69" s="125"/>
      <c r="BYY69" s="125"/>
      <c r="BYZ69" s="125"/>
      <c r="BZA69" s="125"/>
      <c r="BZB69" s="125"/>
      <c r="BZC69" s="125"/>
      <c r="BZD69" s="125"/>
      <c r="BZE69" s="125"/>
      <c r="BZF69" s="125"/>
      <c r="BZG69" s="125"/>
      <c r="BZH69" s="125"/>
      <c r="BZI69" s="125"/>
      <c r="BZJ69" s="125"/>
      <c r="BZK69" s="125"/>
      <c r="BZL69" s="125"/>
      <c r="BZM69" s="125"/>
      <c r="BZN69" s="125"/>
      <c r="BZO69" s="125"/>
      <c r="BZP69" s="125"/>
      <c r="BZQ69" s="125"/>
      <c r="BZR69" s="125"/>
      <c r="BZS69" s="125"/>
      <c r="BZT69" s="125"/>
      <c r="BZU69" s="125"/>
      <c r="BZV69" s="125"/>
      <c r="BZW69" s="125"/>
      <c r="BZX69" s="125"/>
      <c r="BZY69" s="125"/>
      <c r="BZZ69" s="125"/>
      <c r="CAA69" s="125"/>
      <c r="CAB69" s="125"/>
      <c r="CAC69" s="125"/>
      <c r="CAD69" s="125"/>
      <c r="CAE69" s="125"/>
      <c r="CAF69" s="125"/>
      <c r="CAG69" s="125"/>
      <c r="CAH69" s="125"/>
      <c r="CAI69" s="125"/>
      <c r="CAJ69" s="125"/>
      <c r="CAK69" s="125"/>
      <c r="CAL69" s="125"/>
      <c r="CAM69" s="125"/>
      <c r="CAN69" s="125"/>
      <c r="CAO69" s="125"/>
      <c r="CAP69" s="125"/>
      <c r="CAQ69" s="125"/>
      <c r="CAR69" s="125"/>
      <c r="CAS69" s="125"/>
      <c r="CAT69" s="125"/>
      <c r="CAU69" s="125"/>
      <c r="CAV69" s="125"/>
      <c r="CAW69" s="125"/>
      <c r="CAX69" s="125"/>
      <c r="CAY69" s="125"/>
      <c r="CAZ69" s="125"/>
      <c r="CBA69" s="125"/>
      <c r="CBB69" s="125"/>
      <c r="CBC69" s="125"/>
      <c r="CBD69" s="125"/>
      <c r="CBE69" s="125"/>
      <c r="CBF69" s="125"/>
      <c r="CBG69" s="125"/>
      <c r="CBH69" s="125"/>
      <c r="CBI69" s="125"/>
      <c r="CBJ69" s="125"/>
      <c r="CBK69" s="125"/>
      <c r="CBL69" s="125"/>
      <c r="CBM69" s="125"/>
      <c r="CBN69" s="125"/>
      <c r="CBO69" s="125"/>
      <c r="CBP69" s="125"/>
      <c r="CBQ69" s="125"/>
      <c r="CBR69" s="125"/>
      <c r="CBS69" s="125"/>
      <c r="CBT69" s="125"/>
      <c r="CBU69" s="125"/>
      <c r="CBV69" s="125"/>
      <c r="CBW69" s="125"/>
      <c r="CBX69" s="125"/>
      <c r="CBY69" s="125"/>
      <c r="CBZ69" s="125"/>
      <c r="CCA69" s="125"/>
      <c r="CCB69" s="125"/>
      <c r="CCC69" s="125"/>
      <c r="CCD69" s="125"/>
      <c r="CCE69" s="125"/>
      <c r="CCF69" s="125"/>
      <c r="CCG69" s="125"/>
      <c r="CCH69" s="125"/>
      <c r="CCI69" s="125"/>
      <c r="CCJ69" s="125"/>
      <c r="CCK69" s="125"/>
      <c r="CCL69" s="125"/>
      <c r="CCM69" s="125"/>
      <c r="CCN69" s="125"/>
      <c r="CCO69" s="125"/>
      <c r="CCP69" s="125"/>
      <c r="CCQ69" s="125"/>
      <c r="CCR69" s="125"/>
      <c r="CCS69" s="125"/>
      <c r="CCT69" s="125"/>
      <c r="CCU69" s="125"/>
      <c r="CCV69" s="125"/>
      <c r="CCW69" s="125"/>
      <c r="CCX69" s="125"/>
      <c r="CCY69" s="125"/>
      <c r="CCZ69" s="125"/>
      <c r="CDA69" s="125"/>
      <c r="CDB69" s="125"/>
      <c r="CDC69" s="125"/>
      <c r="CDD69" s="125"/>
      <c r="CDE69" s="125"/>
      <c r="CDF69" s="125"/>
      <c r="CDG69" s="125"/>
      <c r="CDH69" s="125"/>
      <c r="CDI69" s="125"/>
      <c r="CDJ69" s="125"/>
      <c r="CDK69" s="125"/>
      <c r="CDL69" s="125"/>
      <c r="CDM69" s="125"/>
      <c r="CDN69" s="125"/>
      <c r="CDO69" s="125"/>
      <c r="CDP69" s="125"/>
      <c r="CDQ69" s="125"/>
      <c r="CDR69" s="125"/>
      <c r="CDS69" s="125"/>
      <c r="CDT69" s="125"/>
      <c r="CDU69" s="125"/>
      <c r="CDV69" s="125"/>
      <c r="CDW69" s="125"/>
      <c r="CDX69" s="125"/>
      <c r="CDY69" s="125"/>
      <c r="CDZ69" s="125"/>
      <c r="CEA69" s="125"/>
      <c r="CEB69" s="125"/>
      <c r="CEC69" s="125"/>
      <c r="CED69" s="125"/>
      <c r="CEE69" s="125"/>
      <c r="CEF69" s="125"/>
      <c r="CEG69" s="125"/>
      <c r="CEH69" s="125"/>
      <c r="CEI69" s="125"/>
      <c r="CEJ69" s="125"/>
      <c r="CEK69" s="125"/>
      <c r="CEL69" s="125"/>
      <c r="CEM69" s="125"/>
      <c r="CEN69" s="125"/>
      <c r="CEO69" s="125"/>
      <c r="CEP69" s="125"/>
      <c r="CEQ69" s="125"/>
      <c r="CER69" s="125"/>
      <c r="CES69" s="125"/>
      <c r="CET69" s="125"/>
      <c r="CEU69" s="125"/>
      <c r="CEV69" s="125"/>
      <c r="CEW69" s="125"/>
      <c r="CEX69" s="125"/>
      <c r="CEY69" s="125"/>
      <c r="CEZ69" s="125"/>
      <c r="CFA69" s="125"/>
      <c r="CFB69" s="125"/>
      <c r="CFC69" s="125"/>
      <c r="CFD69" s="125"/>
      <c r="CFE69" s="125"/>
      <c r="CFF69" s="125"/>
      <c r="CFG69" s="125"/>
      <c r="CFH69" s="125"/>
      <c r="CFI69" s="125"/>
      <c r="CFJ69" s="125"/>
      <c r="CFK69" s="125"/>
      <c r="CFL69" s="125"/>
      <c r="CFM69" s="125"/>
      <c r="CFN69" s="125"/>
      <c r="CFO69" s="125"/>
      <c r="CFP69" s="125"/>
      <c r="CFQ69" s="125"/>
      <c r="CFR69" s="125"/>
      <c r="CFS69" s="125"/>
      <c r="CFT69" s="125"/>
      <c r="CFU69" s="125"/>
      <c r="CFV69" s="125"/>
      <c r="CFW69" s="125"/>
      <c r="CFX69" s="125"/>
      <c r="CFY69" s="125"/>
      <c r="CFZ69" s="125"/>
      <c r="CGA69" s="125"/>
      <c r="CGB69" s="125"/>
      <c r="CGC69" s="125"/>
      <c r="CGD69" s="125"/>
      <c r="CGE69" s="125"/>
      <c r="CGF69" s="125"/>
      <c r="CGG69" s="125"/>
      <c r="CGH69" s="125"/>
      <c r="CGI69" s="125"/>
      <c r="CGJ69" s="125"/>
      <c r="CGK69" s="125"/>
      <c r="CGL69" s="125"/>
      <c r="CGM69" s="125"/>
      <c r="CGN69" s="125"/>
      <c r="CGO69" s="125"/>
      <c r="CGP69" s="125"/>
      <c r="CGQ69" s="125"/>
      <c r="CGR69" s="125"/>
      <c r="CGS69" s="125"/>
      <c r="CGT69" s="125"/>
      <c r="CGU69" s="125"/>
      <c r="CGV69" s="125"/>
      <c r="CGW69" s="125"/>
      <c r="CGX69" s="125"/>
      <c r="CGY69" s="125"/>
      <c r="CGZ69" s="125"/>
      <c r="CHA69" s="125"/>
      <c r="CHB69" s="125"/>
      <c r="CHC69" s="125"/>
      <c r="CHD69" s="125"/>
      <c r="CHE69" s="125"/>
      <c r="CHF69" s="125"/>
      <c r="CHG69" s="125"/>
      <c r="CHH69" s="125"/>
      <c r="CHI69" s="125"/>
      <c r="CHJ69" s="125"/>
      <c r="CHK69" s="125"/>
      <c r="CHL69" s="125"/>
      <c r="CHM69" s="125"/>
      <c r="CHN69" s="125"/>
      <c r="CHO69" s="125"/>
      <c r="CHP69" s="125"/>
      <c r="CHQ69" s="125"/>
      <c r="CHR69" s="125"/>
      <c r="CHS69" s="125"/>
      <c r="CHT69" s="125"/>
      <c r="CHU69" s="125"/>
      <c r="CHV69" s="125"/>
      <c r="CHW69" s="125"/>
      <c r="CHX69" s="125"/>
      <c r="CHY69" s="125"/>
      <c r="CHZ69" s="125"/>
      <c r="CIA69" s="125"/>
      <c r="CIB69" s="125"/>
      <c r="CIC69" s="125"/>
      <c r="CID69" s="125"/>
      <c r="CIE69" s="125"/>
      <c r="CIF69" s="125"/>
      <c r="CIG69" s="125"/>
      <c r="CIH69" s="125"/>
      <c r="CII69" s="125"/>
      <c r="CIJ69" s="125"/>
      <c r="CIK69" s="125"/>
      <c r="CIL69" s="125"/>
      <c r="CIM69" s="125"/>
      <c r="CIN69" s="125"/>
      <c r="CIO69" s="125"/>
      <c r="CIP69" s="125"/>
      <c r="CIQ69" s="125"/>
      <c r="CIR69" s="125"/>
      <c r="CIS69" s="125"/>
      <c r="CIT69" s="125"/>
      <c r="CIU69" s="125"/>
      <c r="CIV69" s="125"/>
      <c r="CIW69" s="125"/>
      <c r="CIX69" s="125"/>
      <c r="CIY69" s="125"/>
      <c r="CIZ69" s="125"/>
      <c r="CJA69" s="125"/>
      <c r="CJB69" s="125"/>
      <c r="CJC69" s="125"/>
      <c r="CJD69" s="125"/>
      <c r="CJE69" s="125"/>
      <c r="CJF69" s="125"/>
      <c r="CJG69" s="125"/>
      <c r="CJH69" s="125"/>
      <c r="CJI69" s="125"/>
      <c r="CJJ69" s="125"/>
      <c r="CJK69" s="125"/>
      <c r="CJL69" s="125"/>
      <c r="CJM69" s="125"/>
      <c r="CJN69" s="125"/>
      <c r="CJO69" s="125"/>
      <c r="CJP69" s="125"/>
      <c r="CJQ69" s="125"/>
      <c r="CJR69" s="125"/>
      <c r="CJS69" s="125"/>
      <c r="CJT69" s="125"/>
      <c r="CJU69" s="125"/>
      <c r="CJV69" s="125"/>
      <c r="CJW69" s="125"/>
      <c r="CJX69" s="125"/>
      <c r="CJY69" s="125"/>
      <c r="CJZ69" s="125"/>
      <c r="CKA69" s="125"/>
      <c r="CKB69" s="125"/>
      <c r="CKC69" s="125"/>
      <c r="CKD69" s="125"/>
      <c r="CKE69" s="125"/>
      <c r="CKF69" s="125"/>
      <c r="CKG69" s="125"/>
      <c r="CKH69" s="125"/>
      <c r="CKI69" s="125"/>
      <c r="CKJ69" s="125"/>
      <c r="CKK69" s="125"/>
      <c r="CKL69" s="125"/>
      <c r="CKM69" s="125"/>
      <c r="CKN69" s="125"/>
      <c r="CKO69" s="125"/>
      <c r="CKP69" s="125"/>
      <c r="CKQ69" s="125"/>
      <c r="CKR69" s="125"/>
      <c r="CKS69" s="125"/>
      <c r="CKT69" s="125"/>
      <c r="CKU69" s="125"/>
      <c r="CKV69" s="125"/>
      <c r="CKW69" s="125"/>
      <c r="CKX69" s="125"/>
      <c r="CKY69" s="125"/>
      <c r="CKZ69" s="125"/>
      <c r="CLA69" s="125"/>
      <c r="CLB69" s="125"/>
      <c r="CLC69" s="125"/>
      <c r="CLD69" s="125"/>
      <c r="CLE69" s="125"/>
      <c r="CLF69" s="125"/>
      <c r="CLG69" s="125"/>
      <c r="CLH69" s="125"/>
      <c r="CLI69" s="125"/>
      <c r="CLJ69" s="125"/>
      <c r="CLK69" s="125"/>
      <c r="CLL69" s="125"/>
      <c r="CLM69" s="125"/>
      <c r="CLN69" s="125"/>
      <c r="CLO69" s="125"/>
      <c r="CLP69" s="125"/>
      <c r="CLQ69" s="125"/>
      <c r="CLR69" s="125"/>
      <c r="CLS69" s="125"/>
      <c r="CLT69" s="125"/>
      <c r="CLU69" s="125"/>
      <c r="CLV69" s="125"/>
      <c r="CLW69" s="125"/>
      <c r="CLX69" s="125"/>
      <c r="CLY69" s="125"/>
      <c r="CLZ69" s="125"/>
      <c r="CMA69" s="125"/>
      <c r="CMB69" s="125"/>
      <c r="CMC69" s="125"/>
      <c r="CMD69" s="125"/>
      <c r="CME69" s="125"/>
      <c r="CMF69" s="125"/>
      <c r="CMG69" s="125"/>
      <c r="CMH69" s="125"/>
      <c r="CMI69" s="125"/>
      <c r="CMJ69" s="125"/>
      <c r="CMK69" s="125"/>
      <c r="CML69" s="125"/>
      <c r="CMM69" s="125"/>
      <c r="CMN69" s="125"/>
      <c r="CMO69" s="125"/>
      <c r="CMP69" s="125"/>
      <c r="CMQ69" s="125"/>
      <c r="CMR69" s="125"/>
      <c r="CMS69" s="125"/>
      <c r="CMT69" s="125"/>
      <c r="CMU69" s="125"/>
      <c r="CMV69" s="125"/>
      <c r="CMW69" s="125"/>
      <c r="CMX69" s="125"/>
      <c r="CMY69" s="125"/>
      <c r="CMZ69" s="125"/>
      <c r="CNA69" s="125"/>
      <c r="CNB69" s="125"/>
      <c r="CNC69" s="125"/>
      <c r="CND69" s="125"/>
      <c r="CNE69" s="125"/>
      <c r="CNF69" s="125"/>
      <c r="CNG69" s="125"/>
      <c r="CNH69" s="125"/>
      <c r="CNI69" s="125"/>
      <c r="CNJ69" s="125"/>
      <c r="CNK69" s="125"/>
      <c r="CNL69" s="125"/>
      <c r="CNM69" s="125"/>
      <c r="CNN69" s="125"/>
      <c r="CNO69" s="125"/>
      <c r="CNP69" s="125"/>
      <c r="CNQ69" s="125"/>
      <c r="CNR69" s="125"/>
      <c r="CNS69" s="125"/>
      <c r="CNT69" s="125"/>
      <c r="CNU69" s="125"/>
      <c r="CNV69" s="125"/>
      <c r="CNW69" s="125"/>
      <c r="CNX69" s="125"/>
      <c r="CNY69" s="125"/>
      <c r="CNZ69" s="125"/>
      <c r="COA69" s="125"/>
      <c r="COB69" s="125"/>
      <c r="COC69" s="125"/>
      <c r="COD69" s="125"/>
      <c r="COE69" s="125"/>
      <c r="COF69" s="125"/>
      <c r="COG69" s="125"/>
      <c r="COH69" s="125"/>
      <c r="COI69" s="125"/>
      <c r="COJ69" s="125"/>
      <c r="COK69" s="125"/>
      <c r="COL69" s="125"/>
      <c r="COM69" s="125"/>
      <c r="CON69" s="125"/>
      <c r="COO69" s="125"/>
      <c r="COP69" s="125"/>
      <c r="COQ69" s="125"/>
      <c r="COR69" s="125"/>
      <c r="COS69" s="125"/>
      <c r="COT69" s="125"/>
      <c r="COU69" s="125"/>
      <c r="COV69" s="125"/>
      <c r="COW69" s="125"/>
      <c r="COX69" s="125"/>
      <c r="COY69" s="125"/>
      <c r="COZ69" s="125"/>
      <c r="CPA69" s="125"/>
      <c r="CPB69" s="125"/>
      <c r="CPC69" s="125"/>
      <c r="CPD69" s="125"/>
      <c r="CPE69" s="125"/>
      <c r="CPF69" s="125"/>
      <c r="CPG69" s="125"/>
      <c r="CPH69" s="125"/>
      <c r="CPI69" s="125"/>
      <c r="CPJ69" s="125"/>
      <c r="CPK69" s="125"/>
      <c r="CPL69" s="125"/>
      <c r="CPM69" s="125"/>
      <c r="CPN69" s="125"/>
      <c r="CPO69" s="125"/>
      <c r="CPP69" s="125"/>
      <c r="CPQ69" s="125"/>
      <c r="CPR69" s="125"/>
      <c r="CPS69" s="125"/>
      <c r="CPT69" s="125"/>
      <c r="CPU69" s="125"/>
      <c r="CPV69" s="125"/>
      <c r="CPW69" s="125"/>
      <c r="CPX69" s="125"/>
      <c r="CPY69" s="125"/>
      <c r="CPZ69" s="125"/>
      <c r="CQA69" s="125"/>
      <c r="CQB69" s="125"/>
      <c r="CQC69" s="125"/>
      <c r="CQD69" s="125"/>
      <c r="CQE69" s="125"/>
      <c r="CQF69" s="125"/>
      <c r="CQG69" s="125"/>
      <c r="CQH69" s="125"/>
      <c r="CQI69" s="125"/>
      <c r="CQJ69" s="125"/>
      <c r="CQK69" s="125"/>
      <c r="CQL69" s="125"/>
      <c r="CQM69" s="125"/>
      <c r="CQN69" s="125"/>
      <c r="CQO69" s="125"/>
      <c r="CQP69" s="125"/>
      <c r="CQQ69" s="125"/>
      <c r="CQR69" s="125"/>
      <c r="CQS69" s="125"/>
      <c r="CQT69" s="125"/>
      <c r="CQU69" s="125"/>
      <c r="CQV69" s="125"/>
      <c r="CQW69" s="125"/>
      <c r="CQX69" s="125"/>
      <c r="CQY69" s="125"/>
      <c r="CQZ69" s="125"/>
      <c r="CRA69" s="125"/>
      <c r="CRB69" s="125"/>
      <c r="CRC69" s="125"/>
      <c r="CRD69" s="125"/>
      <c r="CRE69" s="125"/>
      <c r="CRF69" s="125"/>
      <c r="CRG69" s="125"/>
      <c r="CRH69" s="125"/>
      <c r="CRI69" s="125"/>
      <c r="CRJ69" s="125"/>
      <c r="CRK69" s="125"/>
      <c r="CRL69" s="125"/>
      <c r="CRM69" s="125"/>
      <c r="CRN69" s="125"/>
      <c r="CRO69" s="125"/>
      <c r="CRP69" s="125"/>
      <c r="CRQ69" s="125"/>
      <c r="CRR69" s="125"/>
      <c r="CRS69" s="125"/>
      <c r="CRT69" s="125"/>
      <c r="CRU69" s="125"/>
      <c r="CRV69" s="125"/>
      <c r="CRW69" s="125"/>
      <c r="CRX69" s="125"/>
      <c r="CRY69" s="125"/>
      <c r="CRZ69" s="125"/>
      <c r="CSA69" s="125"/>
      <c r="CSB69" s="125"/>
      <c r="CSC69" s="125"/>
      <c r="CSD69" s="125"/>
      <c r="CSE69" s="125"/>
      <c r="CSF69" s="125"/>
      <c r="CSG69" s="125"/>
      <c r="CSH69" s="125"/>
      <c r="CSI69" s="125"/>
      <c r="CSJ69" s="125"/>
      <c r="CSK69" s="125"/>
      <c r="CSL69" s="125"/>
      <c r="CSM69" s="125"/>
      <c r="CSN69" s="125"/>
      <c r="CSO69" s="125"/>
      <c r="CSP69" s="125"/>
      <c r="CSQ69" s="125"/>
      <c r="CSR69" s="125"/>
      <c r="CSS69" s="125"/>
      <c r="CST69" s="125"/>
      <c r="CSU69" s="125"/>
      <c r="CSV69" s="125"/>
      <c r="CSW69" s="125"/>
      <c r="CSX69" s="125"/>
      <c r="CSY69" s="125"/>
      <c r="CSZ69" s="125"/>
      <c r="CTA69" s="125"/>
      <c r="CTB69" s="125"/>
      <c r="CTC69" s="125"/>
      <c r="CTD69" s="125"/>
      <c r="CTE69" s="125"/>
      <c r="CTF69" s="125"/>
      <c r="CTG69" s="125"/>
      <c r="CTH69" s="125"/>
      <c r="CTI69" s="125"/>
      <c r="CTJ69" s="125"/>
      <c r="CTK69" s="125"/>
      <c r="CTL69" s="125"/>
      <c r="CTM69" s="125"/>
      <c r="CTN69" s="125"/>
      <c r="CTO69" s="125"/>
      <c r="CTP69" s="125"/>
      <c r="CTQ69" s="125"/>
      <c r="CTR69" s="125"/>
      <c r="CTS69" s="125"/>
      <c r="CTT69" s="125"/>
      <c r="CTU69" s="125"/>
      <c r="CTV69" s="125"/>
      <c r="CTW69" s="125"/>
      <c r="CTX69" s="125"/>
      <c r="CTY69" s="125"/>
      <c r="CTZ69" s="125"/>
      <c r="CUA69" s="125"/>
      <c r="CUB69" s="125"/>
      <c r="CUC69" s="125"/>
      <c r="CUD69" s="125"/>
      <c r="CUE69" s="125"/>
      <c r="CUF69" s="125"/>
      <c r="CUG69" s="125"/>
      <c r="CUH69" s="125"/>
      <c r="CUI69" s="125"/>
      <c r="CUJ69" s="125"/>
      <c r="CUK69" s="125"/>
      <c r="CUL69" s="125"/>
      <c r="CUM69" s="125"/>
      <c r="CUN69" s="125"/>
      <c r="CUO69" s="125"/>
      <c r="CUP69" s="125"/>
      <c r="CUQ69" s="125"/>
      <c r="CUR69" s="125"/>
      <c r="CUS69" s="125"/>
      <c r="CUT69" s="125"/>
      <c r="CUU69" s="125"/>
      <c r="CUV69" s="125"/>
      <c r="CUW69" s="125"/>
      <c r="CUX69" s="125"/>
      <c r="CUY69" s="125"/>
      <c r="CUZ69" s="125"/>
      <c r="CVA69" s="125"/>
      <c r="CVB69" s="125"/>
      <c r="CVC69" s="125"/>
      <c r="CVD69" s="125"/>
      <c r="CVE69" s="125"/>
      <c r="CVF69" s="125"/>
      <c r="CVG69" s="125"/>
      <c r="CVH69" s="125"/>
      <c r="CVI69" s="125"/>
      <c r="CVJ69" s="125"/>
      <c r="CVK69" s="125"/>
      <c r="CVL69" s="125"/>
      <c r="CVM69" s="125"/>
      <c r="CVN69" s="125"/>
      <c r="CVO69" s="125"/>
      <c r="CVP69" s="125"/>
      <c r="CVQ69" s="125"/>
      <c r="CVR69" s="125"/>
      <c r="CVS69" s="125"/>
      <c r="CVT69" s="125"/>
      <c r="CVU69" s="125"/>
      <c r="CVV69" s="125"/>
      <c r="CVW69" s="125"/>
      <c r="CVX69" s="125"/>
      <c r="CVY69" s="125"/>
      <c r="CVZ69" s="125"/>
      <c r="CWA69" s="125"/>
      <c r="CWB69" s="125"/>
      <c r="CWC69" s="125"/>
      <c r="CWD69" s="125"/>
      <c r="CWE69" s="125"/>
      <c r="CWF69" s="125"/>
      <c r="CWG69" s="125"/>
      <c r="CWH69" s="125"/>
      <c r="CWI69" s="125"/>
      <c r="CWJ69" s="125"/>
      <c r="CWK69" s="125"/>
      <c r="CWL69" s="125"/>
      <c r="CWM69" s="125"/>
      <c r="CWN69" s="125"/>
      <c r="CWO69" s="125"/>
      <c r="CWP69" s="125"/>
      <c r="CWQ69" s="125"/>
      <c r="CWR69" s="125"/>
      <c r="CWS69" s="125"/>
      <c r="CWT69" s="125"/>
      <c r="CWU69" s="125"/>
      <c r="CWV69" s="125"/>
      <c r="CWW69" s="125"/>
      <c r="CWX69" s="125"/>
      <c r="CWY69" s="125"/>
      <c r="CWZ69" s="125"/>
      <c r="CXA69" s="125"/>
      <c r="CXB69" s="125"/>
      <c r="CXC69" s="125"/>
      <c r="CXD69" s="125"/>
      <c r="CXE69" s="125"/>
      <c r="CXF69" s="125"/>
      <c r="CXG69" s="125"/>
      <c r="CXH69" s="125"/>
      <c r="CXI69" s="125"/>
      <c r="CXJ69" s="125"/>
      <c r="CXK69" s="125"/>
      <c r="CXL69" s="125"/>
      <c r="CXM69" s="125"/>
      <c r="CXN69" s="125"/>
      <c r="CXO69" s="125"/>
      <c r="CXP69" s="125"/>
      <c r="CXQ69" s="125"/>
      <c r="CXR69" s="125"/>
      <c r="CXS69" s="125"/>
      <c r="CXT69" s="125"/>
      <c r="CXU69" s="125"/>
      <c r="CXV69" s="125"/>
      <c r="CXW69" s="125"/>
      <c r="CXX69" s="125"/>
      <c r="CXY69" s="125"/>
      <c r="CXZ69" s="125"/>
      <c r="CYA69" s="125"/>
      <c r="CYB69" s="125"/>
      <c r="CYC69" s="125"/>
      <c r="CYD69" s="125"/>
      <c r="CYE69" s="125"/>
      <c r="CYF69" s="125"/>
      <c r="CYG69" s="125"/>
      <c r="CYH69" s="125"/>
      <c r="CYI69" s="125"/>
      <c r="CYJ69" s="125"/>
      <c r="CYK69" s="125"/>
      <c r="CYL69" s="125"/>
      <c r="CYM69" s="125"/>
      <c r="CYN69" s="125"/>
      <c r="CYO69" s="125"/>
      <c r="CYP69" s="125"/>
      <c r="CYQ69" s="125"/>
      <c r="CYR69" s="125"/>
      <c r="CYS69" s="125"/>
      <c r="CYT69" s="125"/>
      <c r="CYU69" s="125"/>
      <c r="CYV69" s="125"/>
      <c r="CYW69" s="125"/>
      <c r="CYX69" s="125"/>
      <c r="CYY69" s="125"/>
      <c r="CYZ69" s="125"/>
      <c r="CZA69" s="125"/>
      <c r="CZB69" s="125"/>
      <c r="CZC69" s="125"/>
      <c r="CZD69" s="125"/>
      <c r="CZE69" s="125"/>
      <c r="CZF69" s="125"/>
      <c r="CZG69" s="125"/>
      <c r="CZH69" s="125"/>
      <c r="CZI69" s="125"/>
      <c r="CZJ69" s="125"/>
      <c r="CZK69" s="125"/>
      <c r="CZL69" s="125"/>
      <c r="CZM69" s="125"/>
      <c r="CZN69" s="125"/>
      <c r="CZO69" s="125"/>
      <c r="CZP69" s="125"/>
      <c r="CZQ69" s="125"/>
      <c r="CZR69" s="125"/>
      <c r="CZS69" s="125"/>
      <c r="CZT69" s="125"/>
      <c r="CZU69" s="125"/>
      <c r="CZV69" s="125"/>
      <c r="CZW69" s="125"/>
      <c r="CZX69" s="125"/>
      <c r="CZY69" s="125"/>
      <c r="CZZ69" s="125"/>
      <c r="DAA69" s="125"/>
      <c r="DAB69" s="125"/>
      <c r="DAC69" s="125"/>
      <c r="DAD69" s="125"/>
      <c r="DAE69" s="125"/>
      <c r="DAF69" s="125"/>
      <c r="DAG69" s="125"/>
      <c r="DAH69" s="125"/>
      <c r="DAI69" s="125"/>
      <c r="DAJ69" s="125"/>
      <c r="DAK69" s="125"/>
      <c r="DAL69" s="125"/>
      <c r="DAM69" s="125"/>
      <c r="DAN69" s="125"/>
      <c r="DAO69" s="125"/>
      <c r="DAP69" s="125"/>
      <c r="DAQ69" s="125"/>
      <c r="DAR69" s="125"/>
      <c r="DAS69" s="125"/>
      <c r="DAT69" s="125"/>
      <c r="DAU69" s="125"/>
      <c r="DAV69" s="125"/>
      <c r="DAW69" s="125"/>
      <c r="DAX69" s="125"/>
      <c r="DAY69" s="125"/>
      <c r="DAZ69" s="125"/>
      <c r="DBA69" s="125"/>
      <c r="DBB69" s="125"/>
      <c r="DBC69" s="125"/>
      <c r="DBD69" s="125"/>
      <c r="DBE69" s="125"/>
      <c r="DBF69" s="125"/>
      <c r="DBG69" s="125"/>
      <c r="DBH69" s="125"/>
      <c r="DBI69" s="125"/>
      <c r="DBJ69" s="125"/>
      <c r="DBK69" s="125"/>
      <c r="DBL69" s="125"/>
      <c r="DBM69" s="125"/>
      <c r="DBN69" s="125"/>
      <c r="DBO69" s="125"/>
      <c r="DBP69" s="125"/>
      <c r="DBQ69" s="125"/>
      <c r="DBR69" s="125"/>
      <c r="DBS69" s="125"/>
      <c r="DBT69" s="125"/>
      <c r="DBU69" s="125"/>
      <c r="DBV69" s="125"/>
      <c r="DBW69" s="125"/>
      <c r="DBX69" s="125"/>
      <c r="DBY69" s="125"/>
      <c r="DBZ69" s="125"/>
      <c r="DCA69" s="125"/>
      <c r="DCB69" s="125"/>
      <c r="DCC69" s="125"/>
      <c r="DCD69" s="125"/>
      <c r="DCE69" s="125"/>
      <c r="DCF69" s="125"/>
      <c r="DCG69" s="125"/>
      <c r="DCH69" s="125"/>
      <c r="DCI69" s="125"/>
      <c r="DCJ69" s="125"/>
      <c r="DCK69" s="125"/>
      <c r="DCL69" s="125"/>
      <c r="DCM69" s="125"/>
      <c r="DCN69" s="125"/>
      <c r="DCO69" s="125"/>
      <c r="DCP69" s="125"/>
      <c r="DCQ69" s="125"/>
      <c r="DCR69" s="125"/>
      <c r="DCS69" s="125"/>
      <c r="DCT69" s="125"/>
      <c r="DCU69" s="125"/>
      <c r="DCV69" s="125"/>
      <c r="DCW69" s="125"/>
      <c r="DCX69" s="125"/>
      <c r="DCY69" s="125"/>
      <c r="DCZ69" s="125"/>
      <c r="DDA69" s="125"/>
      <c r="DDB69" s="125"/>
      <c r="DDC69" s="125"/>
      <c r="DDD69" s="125"/>
      <c r="DDE69" s="125"/>
      <c r="DDF69" s="125"/>
      <c r="DDG69" s="125"/>
      <c r="DDH69" s="125"/>
      <c r="DDI69" s="125"/>
      <c r="DDJ69" s="125"/>
      <c r="DDK69" s="125"/>
      <c r="DDL69" s="125"/>
      <c r="DDM69" s="125"/>
      <c r="DDN69" s="125"/>
      <c r="DDO69" s="125"/>
      <c r="DDP69" s="125"/>
      <c r="DDQ69" s="125"/>
      <c r="DDR69" s="125"/>
      <c r="DDS69" s="125"/>
      <c r="DDT69" s="125"/>
      <c r="DDU69" s="125"/>
      <c r="DDV69" s="125"/>
      <c r="DDW69" s="125"/>
      <c r="DDX69" s="125"/>
      <c r="DDY69" s="125"/>
      <c r="DDZ69" s="125"/>
      <c r="DEA69" s="125"/>
      <c r="DEB69" s="125"/>
      <c r="DEC69" s="125"/>
      <c r="DED69" s="125"/>
      <c r="DEE69" s="125"/>
      <c r="DEF69" s="125"/>
      <c r="DEG69" s="125"/>
      <c r="DEH69" s="125"/>
      <c r="DEI69" s="125"/>
      <c r="DEJ69" s="125"/>
      <c r="DEK69" s="125"/>
      <c r="DEL69" s="125"/>
      <c r="DEM69" s="125"/>
      <c r="DEN69" s="125"/>
      <c r="DEO69" s="125"/>
      <c r="DEP69" s="125"/>
      <c r="DEQ69" s="125"/>
      <c r="DER69" s="125"/>
      <c r="DES69" s="125"/>
      <c r="DET69" s="125"/>
      <c r="DEU69" s="125"/>
      <c r="DEV69" s="125"/>
      <c r="DEW69" s="125"/>
      <c r="DEX69" s="125"/>
      <c r="DEY69" s="125"/>
      <c r="DEZ69" s="125"/>
      <c r="DFA69" s="125"/>
      <c r="DFB69" s="125"/>
      <c r="DFC69" s="125"/>
      <c r="DFD69" s="125"/>
      <c r="DFE69" s="125"/>
      <c r="DFF69" s="125"/>
      <c r="DFG69" s="125"/>
      <c r="DFH69" s="125"/>
      <c r="DFI69" s="125"/>
      <c r="DFJ69" s="125"/>
      <c r="DFK69" s="125"/>
      <c r="DFL69" s="125"/>
      <c r="DFM69" s="125"/>
      <c r="DFN69" s="125"/>
      <c r="DFO69" s="125"/>
      <c r="DFP69" s="125"/>
      <c r="DFQ69" s="125"/>
      <c r="DFR69" s="125"/>
      <c r="DFS69" s="125"/>
      <c r="DFT69" s="125"/>
      <c r="DFU69" s="125"/>
      <c r="DFV69" s="125"/>
      <c r="DFW69" s="125"/>
      <c r="DFX69" s="125"/>
      <c r="DFY69" s="125"/>
      <c r="DFZ69" s="125"/>
      <c r="DGA69" s="125"/>
      <c r="DGB69" s="125"/>
      <c r="DGC69" s="125"/>
      <c r="DGD69" s="125"/>
      <c r="DGE69" s="125"/>
      <c r="DGF69" s="125"/>
      <c r="DGG69" s="125"/>
      <c r="DGH69" s="125"/>
      <c r="DGI69" s="125"/>
      <c r="DGJ69" s="125"/>
      <c r="DGK69" s="125"/>
      <c r="DGL69" s="125"/>
      <c r="DGM69" s="125"/>
      <c r="DGN69" s="125"/>
      <c r="DGO69" s="125"/>
      <c r="DGP69" s="125"/>
      <c r="DGQ69" s="125"/>
      <c r="DGR69" s="125"/>
      <c r="DGS69" s="125"/>
      <c r="DGT69" s="125"/>
      <c r="DGU69" s="125"/>
      <c r="DGV69" s="125"/>
      <c r="DGW69" s="125"/>
      <c r="DGX69" s="125"/>
      <c r="DGY69" s="125"/>
      <c r="DGZ69" s="125"/>
      <c r="DHA69" s="125"/>
      <c r="DHB69" s="125"/>
      <c r="DHC69" s="125"/>
      <c r="DHD69" s="125"/>
      <c r="DHE69" s="125"/>
      <c r="DHF69" s="125"/>
      <c r="DHG69" s="125"/>
      <c r="DHH69" s="125"/>
      <c r="DHI69" s="125"/>
      <c r="DHJ69" s="125"/>
      <c r="DHK69" s="125"/>
      <c r="DHL69" s="125"/>
      <c r="DHM69" s="125"/>
      <c r="DHN69" s="125"/>
      <c r="DHO69" s="125"/>
      <c r="DHP69" s="125"/>
      <c r="DHQ69" s="125"/>
      <c r="DHR69" s="125"/>
      <c r="DHS69" s="125"/>
      <c r="DHT69" s="125"/>
      <c r="DHU69" s="125"/>
      <c r="DHV69" s="125"/>
      <c r="DHW69" s="125"/>
      <c r="DHX69" s="125"/>
      <c r="DHY69" s="125"/>
      <c r="DHZ69" s="125"/>
      <c r="DIA69" s="125"/>
      <c r="DIB69" s="125"/>
      <c r="DIC69" s="125"/>
      <c r="DID69" s="125"/>
      <c r="DIE69" s="125"/>
      <c r="DIF69" s="125"/>
      <c r="DIG69" s="125"/>
      <c r="DIH69" s="125"/>
      <c r="DII69" s="125"/>
      <c r="DIJ69" s="125"/>
      <c r="DIK69" s="125"/>
      <c r="DIL69" s="125"/>
      <c r="DIM69" s="125"/>
      <c r="DIN69" s="125"/>
      <c r="DIO69" s="125"/>
      <c r="DIP69" s="125"/>
      <c r="DIQ69" s="125"/>
      <c r="DIR69" s="125"/>
      <c r="DIS69" s="125"/>
      <c r="DIT69" s="125"/>
      <c r="DIU69" s="125"/>
      <c r="DIV69" s="125"/>
      <c r="DIW69" s="125"/>
      <c r="DIX69" s="125"/>
      <c r="DIY69" s="125"/>
      <c r="DIZ69" s="125"/>
      <c r="DJA69" s="125"/>
      <c r="DJB69" s="125"/>
      <c r="DJC69" s="125"/>
      <c r="DJD69" s="125"/>
      <c r="DJE69" s="125"/>
      <c r="DJF69" s="125"/>
      <c r="DJG69" s="125"/>
      <c r="DJH69" s="125"/>
      <c r="DJI69" s="125"/>
      <c r="DJJ69" s="125"/>
      <c r="DJK69" s="125"/>
      <c r="DJL69" s="125"/>
      <c r="DJM69" s="125"/>
      <c r="DJN69" s="125"/>
      <c r="DJO69" s="125"/>
      <c r="DJP69" s="125"/>
      <c r="DJQ69" s="125"/>
      <c r="DJR69" s="125"/>
      <c r="DJS69" s="125"/>
      <c r="DJT69" s="125"/>
      <c r="DJU69" s="125"/>
      <c r="DJV69" s="125"/>
      <c r="DJW69" s="125"/>
      <c r="DJX69" s="125"/>
      <c r="DJY69" s="125"/>
      <c r="DJZ69" s="125"/>
      <c r="DKA69" s="125"/>
      <c r="DKB69" s="125"/>
      <c r="DKC69" s="125"/>
      <c r="DKD69" s="125"/>
      <c r="DKE69" s="125"/>
      <c r="DKF69" s="125"/>
      <c r="DKG69" s="125"/>
      <c r="DKH69" s="125"/>
      <c r="DKI69" s="125"/>
      <c r="DKJ69" s="125"/>
      <c r="DKK69" s="125"/>
      <c r="DKL69" s="125"/>
      <c r="DKM69" s="125"/>
      <c r="DKN69" s="125"/>
      <c r="DKO69" s="125"/>
      <c r="DKP69" s="125"/>
      <c r="DKQ69" s="125"/>
      <c r="DKR69" s="125"/>
      <c r="DKS69" s="125"/>
      <c r="DKT69" s="125"/>
      <c r="DKU69" s="125"/>
      <c r="DKV69" s="125"/>
      <c r="DKW69" s="125"/>
      <c r="DKX69" s="125"/>
      <c r="DKY69" s="125"/>
      <c r="DKZ69" s="125"/>
      <c r="DLA69" s="125"/>
      <c r="DLB69" s="125"/>
      <c r="DLC69" s="125"/>
      <c r="DLD69" s="125"/>
      <c r="DLE69" s="125"/>
      <c r="DLF69" s="125"/>
      <c r="DLG69" s="125"/>
      <c r="DLH69" s="125"/>
      <c r="DLI69" s="125"/>
      <c r="DLJ69" s="125"/>
      <c r="DLK69" s="125"/>
      <c r="DLL69" s="125"/>
      <c r="DLM69" s="125"/>
      <c r="DLN69" s="125"/>
      <c r="DLO69" s="125"/>
      <c r="DLP69" s="125"/>
      <c r="DLQ69" s="125"/>
      <c r="DLR69" s="125"/>
      <c r="DLS69" s="125"/>
      <c r="DLT69" s="125"/>
      <c r="DLU69" s="125"/>
      <c r="DLV69" s="125"/>
      <c r="DLW69" s="125"/>
      <c r="DLX69" s="125"/>
      <c r="DLY69" s="125"/>
      <c r="DLZ69" s="125"/>
      <c r="DMA69" s="125"/>
      <c r="DMB69" s="125"/>
      <c r="DMC69" s="125"/>
      <c r="DMD69" s="125"/>
      <c r="DME69" s="125"/>
      <c r="DMF69" s="125"/>
      <c r="DMG69" s="125"/>
      <c r="DMH69" s="125"/>
      <c r="DMI69" s="125"/>
      <c r="DMJ69" s="125"/>
      <c r="DMK69" s="125"/>
      <c r="DML69" s="125"/>
      <c r="DMM69" s="125"/>
      <c r="DMN69" s="125"/>
      <c r="DMO69" s="125"/>
      <c r="DMP69" s="125"/>
      <c r="DMQ69" s="125"/>
      <c r="DMR69" s="125"/>
      <c r="DMS69" s="125"/>
      <c r="DMT69" s="125"/>
      <c r="DMU69" s="125"/>
      <c r="DMV69" s="125"/>
      <c r="DMW69" s="125"/>
      <c r="DMX69" s="125"/>
      <c r="DMY69" s="125"/>
      <c r="DMZ69" s="125"/>
      <c r="DNA69" s="125"/>
      <c r="DNB69" s="125"/>
      <c r="DNC69" s="125"/>
      <c r="DND69" s="125"/>
      <c r="DNE69" s="125"/>
      <c r="DNF69" s="125"/>
      <c r="DNG69" s="125"/>
      <c r="DNH69" s="125"/>
      <c r="DNI69" s="125"/>
      <c r="DNJ69" s="125"/>
      <c r="DNK69" s="125"/>
      <c r="DNL69" s="125"/>
      <c r="DNM69" s="125"/>
      <c r="DNN69" s="125"/>
      <c r="DNO69" s="125"/>
      <c r="DNP69" s="125"/>
      <c r="DNQ69" s="125"/>
      <c r="DNR69" s="125"/>
      <c r="DNS69" s="125"/>
      <c r="DNT69" s="125"/>
      <c r="DNU69" s="125"/>
      <c r="DNV69" s="125"/>
      <c r="DNW69" s="125"/>
      <c r="DNX69" s="125"/>
      <c r="DNY69" s="125"/>
      <c r="DNZ69" s="125"/>
      <c r="DOA69" s="125"/>
      <c r="DOB69" s="125"/>
      <c r="DOC69" s="125"/>
      <c r="DOD69" s="125"/>
      <c r="DOE69" s="125"/>
      <c r="DOF69" s="125"/>
      <c r="DOG69" s="125"/>
      <c r="DOH69" s="125"/>
      <c r="DOI69" s="125"/>
      <c r="DOJ69" s="125"/>
      <c r="DOK69" s="125"/>
      <c r="DOL69" s="125"/>
      <c r="DOM69" s="125"/>
      <c r="DON69" s="125"/>
      <c r="DOO69" s="125"/>
      <c r="DOP69" s="125"/>
      <c r="DOQ69" s="125"/>
      <c r="DOR69" s="125"/>
      <c r="DOS69" s="125"/>
      <c r="DOT69" s="125"/>
      <c r="DOU69" s="125"/>
      <c r="DOV69" s="125"/>
      <c r="DOW69" s="125"/>
      <c r="DOX69" s="125"/>
      <c r="DOY69" s="125"/>
      <c r="DOZ69" s="125"/>
      <c r="DPA69" s="125"/>
      <c r="DPB69" s="125"/>
      <c r="DPC69" s="125"/>
      <c r="DPD69" s="125"/>
      <c r="DPE69" s="125"/>
      <c r="DPF69" s="125"/>
      <c r="DPG69" s="125"/>
      <c r="DPH69" s="125"/>
      <c r="DPI69" s="125"/>
      <c r="DPJ69" s="125"/>
      <c r="DPK69" s="125"/>
      <c r="DPL69" s="125"/>
      <c r="DPM69" s="125"/>
      <c r="DPN69" s="125"/>
      <c r="DPO69" s="125"/>
      <c r="DPP69" s="125"/>
      <c r="DPQ69" s="125"/>
      <c r="DPR69" s="125"/>
      <c r="DPS69" s="125"/>
      <c r="DPT69" s="125"/>
      <c r="DPU69" s="125"/>
      <c r="DPV69" s="125"/>
      <c r="DPW69" s="125"/>
      <c r="DPX69" s="125"/>
      <c r="DPY69" s="125"/>
      <c r="DPZ69" s="125"/>
      <c r="DQA69" s="125"/>
      <c r="DQB69" s="125"/>
      <c r="DQC69" s="125"/>
      <c r="DQD69" s="125"/>
      <c r="DQE69" s="125"/>
      <c r="DQF69" s="125"/>
      <c r="DQG69" s="125"/>
      <c r="DQH69" s="125"/>
      <c r="DQI69" s="125"/>
      <c r="DQJ69" s="125"/>
      <c r="DQK69" s="125"/>
      <c r="DQL69" s="125"/>
      <c r="DQM69" s="125"/>
      <c r="DQN69" s="125"/>
      <c r="DQO69" s="125"/>
      <c r="DQP69" s="125"/>
      <c r="DQQ69" s="125"/>
      <c r="DQR69" s="125"/>
      <c r="DQS69" s="125"/>
      <c r="DQT69" s="125"/>
      <c r="DQU69" s="125"/>
      <c r="DQV69" s="125"/>
      <c r="DQW69" s="125"/>
      <c r="DQX69" s="125"/>
      <c r="DQY69" s="125"/>
      <c r="DQZ69" s="125"/>
      <c r="DRA69" s="125"/>
      <c r="DRB69" s="125"/>
      <c r="DRC69" s="125"/>
      <c r="DRD69" s="125"/>
      <c r="DRE69" s="125"/>
      <c r="DRF69" s="125"/>
      <c r="DRG69" s="125"/>
      <c r="DRH69" s="125"/>
      <c r="DRI69" s="125"/>
      <c r="DRJ69" s="125"/>
      <c r="DRK69" s="125"/>
      <c r="DRL69" s="125"/>
      <c r="DRM69" s="125"/>
      <c r="DRN69" s="125"/>
      <c r="DRO69" s="125"/>
      <c r="DRP69" s="125"/>
      <c r="DRQ69" s="125"/>
      <c r="DRR69" s="125"/>
      <c r="DRS69" s="125"/>
      <c r="DRT69" s="125"/>
      <c r="DRU69" s="125"/>
      <c r="DRV69" s="125"/>
      <c r="DRW69" s="125"/>
      <c r="DRX69" s="125"/>
      <c r="DRY69" s="125"/>
      <c r="DRZ69" s="125"/>
      <c r="DSA69" s="125"/>
      <c r="DSB69" s="125"/>
      <c r="DSC69" s="125"/>
      <c r="DSD69" s="125"/>
      <c r="DSE69" s="125"/>
      <c r="DSF69" s="125"/>
      <c r="DSG69" s="125"/>
      <c r="DSH69" s="125"/>
      <c r="DSI69" s="125"/>
      <c r="DSJ69" s="125"/>
      <c r="DSK69" s="125"/>
      <c r="DSL69" s="125"/>
      <c r="DSM69" s="125"/>
      <c r="DSN69" s="125"/>
      <c r="DSO69" s="125"/>
      <c r="DSP69" s="125"/>
      <c r="DSQ69" s="125"/>
      <c r="DSR69" s="125"/>
      <c r="DSS69" s="125"/>
      <c r="DST69" s="125"/>
      <c r="DSU69" s="125"/>
      <c r="DSV69" s="125"/>
      <c r="DSW69" s="125"/>
      <c r="DSX69" s="125"/>
      <c r="DSY69" s="125"/>
      <c r="DSZ69" s="125"/>
      <c r="DTA69" s="125"/>
      <c r="DTB69" s="125"/>
      <c r="DTC69" s="125"/>
      <c r="DTD69" s="125"/>
      <c r="DTE69" s="125"/>
      <c r="DTF69" s="125"/>
      <c r="DTG69" s="125"/>
      <c r="DTH69" s="125"/>
      <c r="DTI69" s="125"/>
      <c r="DTJ69" s="125"/>
      <c r="DTK69" s="125"/>
      <c r="DTL69" s="125"/>
      <c r="DTM69" s="125"/>
      <c r="DTN69" s="125"/>
      <c r="DTO69" s="125"/>
      <c r="DTP69" s="125"/>
      <c r="DTQ69" s="125"/>
      <c r="DTR69" s="125"/>
      <c r="DTS69" s="125"/>
      <c r="DTT69" s="125"/>
      <c r="DTU69" s="125"/>
      <c r="DTV69" s="125"/>
      <c r="DTW69" s="125"/>
      <c r="DTX69" s="125"/>
      <c r="DTY69" s="125"/>
      <c r="DTZ69" s="125"/>
      <c r="DUA69" s="125"/>
      <c r="DUB69" s="125"/>
      <c r="DUC69" s="125"/>
      <c r="DUD69" s="125"/>
      <c r="DUE69" s="125"/>
      <c r="DUF69" s="125"/>
      <c r="DUG69" s="125"/>
      <c r="DUH69" s="125"/>
      <c r="DUI69" s="125"/>
      <c r="DUJ69" s="125"/>
      <c r="DUK69" s="125"/>
      <c r="DUL69" s="125"/>
      <c r="DUM69" s="125"/>
      <c r="DUN69" s="125"/>
      <c r="DUO69" s="125"/>
      <c r="DUP69" s="125"/>
      <c r="DUQ69" s="125"/>
      <c r="DUR69" s="125"/>
      <c r="DUS69" s="125"/>
      <c r="DUT69" s="125"/>
      <c r="DUU69" s="125"/>
      <c r="DUV69" s="125"/>
      <c r="DUW69" s="125"/>
      <c r="DUX69" s="125"/>
      <c r="DUY69" s="125"/>
      <c r="DUZ69" s="125"/>
      <c r="DVA69" s="125"/>
      <c r="DVB69" s="125"/>
      <c r="DVC69" s="125"/>
      <c r="DVD69" s="125"/>
      <c r="DVE69" s="125"/>
      <c r="DVF69" s="125"/>
      <c r="DVG69" s="125"/>
      <c r="DVH69" s="125"/>
      <c r="DVI69" s="125"/>
      <c r="DVJ69" s="125"/>
      <c r="DVK69" s="125"/>
      <c r="DVL69" s="125"/>
      <c r="DVM69" s="125"/>
      <c r="DVN69" s="125"/>
      <c r="DVO69" s="125"/>
      <c r="DVP69" s="125"/>
      <c r="DVQ69" s="125"/>
      <c r="DVR69" s="125"/>
      <c r="DVS69" s="125"/>
      <c r="DVT69" s="125"/>
      <c r="DVU69" s="125"/>
      <c r="DVV69" s="125"/>
      <c r="DVW69" s="125"/>
      <c r="DVX69" s="125"/>
      <c r="DVY69" s="125"/>
      <c r="DVZ69" s="125"/>
      <c r="DWA69" s="125"/>
      <c r="DWB69" s="125"/>
      <c r="DWC69" s="125"/>
      <c r="DWD69" s="125"/>
      <c r="DWE69" s="125"/>
      <c r="DWF69" s="125"/>
      <c r="DWG69" s="125"/>
      <c r="DWH69" s="125"/>
      <c r="DWI69" s="125"/>
      <c r="DWJ69" s="125"/>
      <c r="DWK69" s="125"/>
      <c r="DWL69" s="125"/>
      <c r="DWM69" s="125"/>
      <c r="DWN69" s="125"/>
      <c r="DWO69" s="125"/>
      <c r="DWP69" s="125"/>
      <c r="DWQ69" s="125"/>
      <c r="DWR69" s="125"/>
      <c r="DWS69" s="125"/>
      <c r="DWT69" s="125"/>
      <c r="DWU69" s="125"/>
      <c r="DWV69" s="125"/>
      <c r="DWW69" s="125"/>
      <c r="DWX69" s="125"/>
      <c r="DWY69" s="125"/>
      <c r="DWZ69" s="125"/>
      <c r="DXA69" s="125"/>
      <c r="DXB69" s="125"/>
      <c r="DXC69" s="125"/>
      <c r="DXD69" s="125"/>
      <c r="DXE69" s="125"/>
      <c r="DXF69" s="125"/>
      <c r="DXG69" s="125"/>
      <c r="DXH69" s="125"/>
      <c r="DXI69" s="125"/>
      <c r="DXJ69" s="125"/>
      <c r="DXK69" s="125"/>
      <c r="DXL69" s="125"/>
      <c r="DXM69" s="125"/>
      <c r="DXN69" s="125"/>
      <c r="DXO69" s="125"/>
      <c r="DXP69" s="125"/>
      <c r="DXQ69" s="125"/>
      <c r="DXR69" s="125"/>
      <c r="DXS69" s="125"/>
      <c r="DXT69" s="125"/>
      <c r="DXU69" s="125"/>
      <c r="DXV69" s="125"/>
      <c r="DXW69" s="125"/>
      <c r="DXX69" s="125"/>
      <c r="DXY69" s="125"/>
      <c r="DXZ69" s="125"/>
      <c r="DYA69" s="125"/>
      <c r="DYB69" s="125"/>
      <c r="DYC69" s="125"/>
      <c r="DYD69" s="125"/>
      <c r="DYE69" s="125"/>
      <c r="DYF69" s="125"/>
      <c r="DYG69" s="125"/>
      <c r="DYH69" s="125"/>
      <c r="DYI69" s="125"/>
      <c r="DYJ69" s="125"/>
      <c r="DYK69" s="125"/>
      <c r="DYL69" s="125"/>
      <c r="DYM69" s="125"/>
      <c r="DYN69" s="125"/>
      <c r="DYO69" s="125"/>
      <c r="DYP69" s="125"/>
      <c r="DYQ69" s="125"/>
      <c r="DYR69" s="125"/>
      <c r="DYS69" s="125"/>
      <c r="DYT69" s="125"/>
      <c r="DYU69" s="125"/>
      <c r="DYV69" s="125"/>
      <c r="DYW69" s="125"/>
      <c r="DYX69" s="125"/>
      <c r="DYY69" s="125"/>
      <c r="DYZ69" s="125"/>
      <c r="DZA69" s="125"/>
      <c r="DZB69" s="125"/>
      <c r="DZC69" s="125"/>
      <c r="DZD69" s="125"/>
      <c r="DZE69" s="125"/>
      <c r="DZF69" s="125"/>
      <c r="DZG69" s="125"/>
      <c r="DZH69" s="125"/>
      <c r="DZI69" s="125"/>
      <c r="DZJ69" s="125"/>
      <c r="DZK69" s="125"/>
      <c r="DZL69" s="125"/>
      <c r="DZM69" s="125"/>
      <c r="DZN69" s="125"/>
      <c r="DZO69" s="125"/>
      <c r="DZP69" s="125"/>
      <c r="DZQ69" s="125"/>
      <c r="DZR69" s="125"/>
      <c r="DZS69" s="125"/>
      <c r="DZT69" s="125"/>
      <c r="DZU69" s="125"/>
      <c r="DZV69" s="125"/>
      <c r="DZW69" s="125"/>
      <c r="DZX69" s="125"/>
      <c r="DZY69" s="125"/>
      <c r="DZZ69" s="125"/>
      <c r="EAA69" s="125"/>
      <c r="EAB69" s="125"/>
      <c r="EAC69" s="125"/>
      <c r="EAD69" s="125"/>
      <c r="EAE69" s="125"/>
      <c r="EAF69" s="125"/>
      <c r="EAG69" s="125"/>
      <c r="EAH69" s="125"/>
      <c r="EAI69" s="125"/>
      <c r="EAJ69" s="125"/>
      <c r="EAK69" s="125"/>
      <c r="EAL69" s="125"/>
      <c r="EAM69" s="125"/>
      <c r="EAN69" s="125"/>
      <c r="EAO69" s="125"/>
      <c r="EAP69" s="125"/>
      <c r="EAQ69" s="125"/>
      <c r="EAR69" s="125"/>
      <c r="EAS69" s="125"/>
      <c r="EAT69" s="125"/>
      <c r="EAU69" s="125"/>
      <c r="EAV69" s="125"/>
      <c r="EAW69" s="125"/>
      <c r="EAX69" s="125"/>
      <c r="EAY69" s="125"/>
      <c r="EAZ69" s="125"/>
      <c r="EBA69" s="125"/>
      <c r="EBB69" s="125"/>
      <c r="EBC69" s="125"/>
      <c r="EBD69" s="125"/>
      <c r="EBE69" s="125"/>
      <c r="EBF69" s="125"/>
      <c r="EBG69" s="125"/>
      <c r="EBH69" s="125"/>
      <c r="EBI69" s="125"/>
      <c r="EBJ69" s="125"/>
      <c r="EBK69" s="125"/>
      <c r="EBL69" s="125"/>
      <c r="EBM69" s="125"/>
      <c r="EBN69" s="125"/>
      <c r="EBO69" s="125"/>
      <c r="EBP69" s="125"/>
      <c r="EBQ69" s="125"/>
      <c r="EBR69" s="125"/>
      <c r="EBS69" s="125"/>
      <c r="EBT69" s="125"/>
      <c r="EBU69" s="125"/>
      <c r="EBV69" s="125"/>
      <c r="EBW69" s="125"/>
      <c r="EBX69" s="125"/>
      <c r="EBY69" s="125"/>
      <c r="EBZ69" s="125"/>
      <c r="ECA69" s="125"/>
      <c r="ECB69" s="125"/>
      <c r="ECC69" s="125"/>
      <c r="ECD69" s="125"/>
      <c r="ECE69" s="125"/>
      <c r="ECF69" s="125"/>
      <c r="ECG69" s="125"/>
      <c r="ECH69" s="125"/>
      <c r="ECI69" s="125"/>
      <c r="ECJ69" s="125"/>
      <c r="ECK69" s="125"/>
      <c r="ECL69" s="125"/>
      <c r="ECM69" s="125"/>
      <c r="ECN69" s="125"/>
      <c r="ECO69" s="125"/>
      <c r="ECP69" s="125"/>
      <c r="ECQ69" s="125"/>
      <c r="ECR69" s="125"/>
      <c r="ECS69" s="125"/>
      <c r="ECT69" s="125"/>
      <c r="ECU69" s="125"/>
      <c r="ECV69" s="125"/>
      <c r="ECW69" s="125"/>
      <c r="ECX69" s="125"/>
      <c r="ECY69" s="125"/>
      <c r="ECZ69" s="125"/>
      <c r="EDA69" s="125"/>
      <c r="EDB69" s="125"/>
      <c r="EDC69" s="125"/>
      <c r="EDD69" s="125"/>
      <c r="EDE69" s="125"/>
      <c r="EDF69" s="125"/>
      <c r="EDG69" s="125"/>
      <c r="EDH69" s="125"/>
      <c r="EDI69" s="125"/>
      <c r="EDJ69" s="125"/>
      <c r="EDK69" s="125"/>
      <c r="EDL69" s="125"/>
      <c r="EDM69" s="125"/>
      <c r="EDN69" s="125"/>
      <c r="EDO69" s="125"/>
      <c r="EDP69" s="125"/>
      <c r="EDQ69" s="125"/>
      <c r="EDR69" s="125"/>
      <c r="EDS69" s="125"/>
      <c r="EDT69" s="125"/>
      <c r="EDU69" s="125"/>
      <c r="EDV69" s="125"/>
      <c r="EDW69" s="125"/>
      <c r="EDX69" s="125"/>
      <c r="EDY69" s="125"/>
      <c r="EDZ69" s="125"/>
      <c r="EEA69" s="125"/>
      <c r="EEB69" s="125"/>
      <c r="EEC69" s="125"/>
      <c r="EED69" s="125"/>
      <c r="EEE69" s="125"/>
      <c r="EEF69" s="125"/>
      <c r="EEG69" s="125"/>
      <c r="EEH69" s="125"/>
      <c r="EEI69" s="125"/>
      <c r="EEJ69" s="125"/>
      <c r="EEK69" s="125"/>
      <c r="EEL69" s="125"/>
      <c r="EEM69" s="125"/>
      <c r="EEN69" s="125"/>
      <c r="EEO69" s="125"/>
      <c r="EEP69" s="125"/>
      <c r="EEQ69" s="125"/>
      <c r="EER69" s="125"/>
      <c r="EES69" s="125"/>
      <c r="EET69" s="125"/>
      <c r="EEU69" s="125"/>
      <c r="EEV69" s="125"/>
      <c r="EEW69" s="125"/>
      <c r="EEX69" s="125"/>
      <c r="EEY69" s="125"/>
      <c r="EEZ69" s="125"/>
      <c r="EFA69" s="125"/>
      <c r="EFB69" s="125"/>
      <c r="EFC69" s="125"/>
      <c r="EFD69" s="125"/>
      <c r="EFE69" s="125"/>
      <c r="EFF69" s="125"/>
      <c r="EFG69" s="125"/>
      <c r="EFH69" s="125"/>
      <c r="EFI69" s="125"/>
      <c r="EFJ69" s="125"/>
      <c r="EFK69" s="125"/>
      <c r="EFL69" s="125"/>
      <c r="EFM69" s="125"/>
      <c r="EFN69" s="125"/>
      <c r="EFO69" s="125"/>
      <c r="EFP69" s="125"/>
      <c r="EFQ69" s="125"/>
      <c r="EFR69" s="125"/>
      <c r="EFS69" s="125"/>
      <c r="EFT69" s="125"/>
      <c r="EFU69" s="125"/>
      <c r="EFV69" s="125"/>
      <c r="EFW69" s="125"/>
      <c r="EFX69" s="125"/>
      <c r="EFY69" s="125"/>
      <c r="EFZ69" s="125"/>
      <c r="EGA69" s="125"/>
      <c r="EGB69" s="125"/>
      <c r="EGC69" s="125"/>
      <c r="EGD69" s="125"/>
      <c r="EGE69" s="125"/>
      <c r="EGF69" s="125"/>
      <c r="EGG69" s="125"/>
      <c r="EGH69" s="125"/>
      <c r="EGI69" s="125"/>
      <c r="EGJ69" s="125"/>
      <c r="EGK69" s="125"/>
      <c r="EGL69" s="125"/>
      <c r="EGM69" s="125"/>
      <c r="EGN69" s="125"/>
      <c r="EGO69" s="125"/>
      <c r="EGP69" s="125"/>
      <c r="EGQ69" s="125"/>
      <c r="EGR69" s="125"/>
      <c r="EGS69" s="125"/>
      <c r="EGT69" s="125"/>
      <c r="EGU69" s="125"/>
      <c r="EGV69" s="125"/>
      <c r="EGW69" s="125"/>
      <c r="EGX69" s="125"/>
      <c r="EGY69" s="125"/>
      <c r="EGZ69" s="125"/>
      <c r="EHA69" s="125"/>
      <c r="EHB69" s="125"/>
      <c r="EHC69" s="125"/>
      <c r="EHD69" s="125"/>
      <c r="EHE69" s="125"/>
      <c r="EHF69" s="125"/>
      <c r="EHG69" s="125"/>
      <c r="EHH69" s="125"/>
      <c r="EHI69" s="125"/>
      <c r="EHJ69" s="125"/>
      <c r="EHK69" s="125"/>
      <c r="EHL69" s="125"/>
      <c r="EHM69" s="125"/>
      <c r="EHN69" s="125"/>
      <c r="EHO69" s="125"/>
      <c r="EHP69" s="125"/>
      <c r="EHQ69" s="125"/>
      <c r="EHR69" s="125"/>
      <c r="EHS69" s="125"/>
      <c r="EHT69" s="125"/>
      <c r="EHU69" s="125"/>
      <c r="EHV69" s="125"/>
      <c r="EHW69" s="125"/>
      <c r="EHX69" s="125"/>
      <c r="EHY69" s="125"/>
      <c r="EHZ69" s="125"/>
      <c r="EIA69" s="125"/>
      <c r="EIB69" s="125"/>
      <c r="EIC69" s="125"/>
      <c r="EID69" s="125"/>
      <c r="EIE69" s="125"/>
      <c r="EIF69" s="125"/>
      <c r="EIG69" s="125"/>
      <c r="EIH69" s="125"/>
      <c r="EII69" s="125"/>
      <c r="EIJ69" s="125"/>
      <c r="EIK69" s="125"/>
      <c r="EIL69" s="125"/>
      <c r="EIM69" s="125"/>
      <c r="EIN69" s="125"/>
      <c r="EIO69" s="125"/>
      <c r="EIP69" s="125"/>
      <c r="EIQ69" s="125"/>
      <c r="EIR69" s="125"/>
      <c r="EIS69" s="125"/>
      <c r="EIT69" s="125"/>
      <c r="EIU69" s="125"/>
      <c r="EIV69" s="125"/>
      <c r="EIW69" s="125"/>
      <c r="EIX69" s="125"/>
      <c r="EIY69" s="125"/>
      <c r="EIZ69" s="125"/>
      <c r="EJA69" s="125"/>
      <c r="EJB69" s="125"/>
      <c r="EJC69" s="125"/>
      <c r="EJD69" s="125"/>
      <c r="EJE69" s="125"/>
      <c r="EJF69" s="125"/>
      <c r="EJG69" s="125"/>
      <c r="EJH69" s="125"/>
      <c r="EJI69" s="125"/>
      <c r="EJJ69" s="125"/>
      <c r="EJK69" s="125"/>
      <c r="EJL69" s="125"/>
      <c r="EJM69" s="125"/>
      <c r="EJN69" s="125"/>
      <c r="EJO69" s="125"/>
      <c r="EJP69" s="125"/>
      <c r="EJQ69" s="125"/>
      <c r="EJR69" s="125"/>
      <c r="EJS69" s="125"/>
      <c r="EJT69" s="125"/>
      <c r="EJU69" s="125"/>
      <c r="EJV69" s="125"/>
      <c r="EJW69" s="125"/>
      <c r="EJX69" s="125"/>
      <c r="EJY69" s="125"/>
      <c r="EJZ69" s="125"/>
      <c r="EKA69" s="125"/>
      <c r="EKB69" s="125"/>
      <c r="EKC69" s="125"/>
      <c r="EKD69" s="125"/>
      <c r="EKE69" s="125"/>
      <c r="EKF69" s="125"/>
      <c r="EKG69" s="125"/>
      <c r="EKH69" s="125"/>
      <c r="EKI69" s="125"/>
      <c r="EKJ69" s="125"/>
      <c r="EKK69" s="125"/>
      <c r="EKL69" s="125"/>
      <c r="EKM69" s="125"/>
      <c r="EKN69" s="125"/>
      <c r="EKO69" s="125"/>
      <c r="EKP69" s="125"/>
      <c r="EKQ69" s="125"/>
      <c r="EKR69" s="125"/>
      <c r="EKS69" s="125"/>
      <c r="EKT69" s="125"/>
      <c r="EKU69" s="125"/>
      <c r="EKV69" s="125"/>
      <c r="EKW69" s="125"/>
      <c r="EKX69" s="125"/>
      <c r="EKY69" s="125"/>
      <c r="EKZ69" s="125"/>
      <c r="ELA69" s="125"/>
      <c r="ELB69" s="125"/>
      <c r="ELC69" s="125"/>
      <c r="ELD69" s="125"/>
      <c r="ELE69" s="125"/>
      <c r="ELF69" s="125"/>
      <c r="ELG69" s="125"/>
      <c r="ELH69" s="125"/>
      <c r="ELI69" s="125"/>
      <c r="ELJ69" s="125"/>
      <c r="ELK69" s="125"/>
      <c r="ELL69" s="125"/>
      <c r="ELM69" s="125"/>
      <c r="ELN69" s="125"/>
      <c r="ELO69" s="125"/>
      <c r="ELP69" s="125"/>
      <c r="ELQ69" s="125"/>
      <c r="ELR69" s="125"/>
      <c r="ELS69" s="125"/>
      <c r="ELT69" s="125"/>
      <c r="ELU69" s="125"/>
      <c r="ELV69" s="125"/>
      <c r="ELW69" s="125"/>
      <c r="ELX69" s="125"/>
      <c r="ELY69" s="125"/>
      <c r="ELZ69" s="125"/>
      <c r="EMA69" s="125"/>
      <c r="EMB69" s="125"/>
      <c r="EMC69" s="125"/>
      <c r="EMD69" s="125"/>
      <c r="EME69" s="125"/>
      <c r="EMF69" s="125"/>
      <c r="EMG69" s="125"/>
      <c r="EMH69" s="125"/>
      <c r="EMI69" s="125"/>
      <c r="EMJ69" s="125"/>
      <c r="EMK69" s="125"/>
      <c r="EML69" s="125"/>
      <c r="EMM69" s="125"/>
      <c r="EMN69" s="125"/>
      <c r="EMO69" s="125"/>
      <c r="EMP69" s="125"/>
      <c r="EMQ69" s="125"/>
      <c r="EMR69" s="125"/>
      <c r="EMS69" s="125"/>
      <c r="EMT69" s="125"/>
      <c r="EMU69" s="125"/>
      <c r="EMV69" s="125"/>
      <c r="EMW69" s="125"/>
      <c r="EMX69" s="125"/>
      <c r="EMY69" s="125"/>
      <c r="EMZ69" s="125"/>
      <c r="ENA69" s="125"/>
      <c r="ENB69" s="125"/>
      <c r="ENC69" s="125"/>
      <c r="END69" s="125"/>
      <c r="ENE69" s="125"/>
      <c r="ENF69" s="125"/>
      <c r="ENG69" s="125"/>
      <c r="ENH69" s="125"/>
      <c r="ENI69" s="125"/>
      <c r="ENJ69" s="125"/>
      <c r="ENK69" s="125"/>
      <c r="ENL69" s="125"/>
      <c r="ENM69" s="125"/>
      <c r="ENN69" s="125"/>
      <c r="ENO69" s="125"/>
      <c r="ENP69" s="125"/>
      <c r="ENQ69" s="125"/>
      <c r="ENR69" s="125"/>
      <c r="ENS69" s="125"/>
      <c r="ENT69" s="125"/>
      <c r="ENU69" s="125"/>
      <c r="ENV69" s="125"/>
      <c r="ENW69" s="125"/>
      <c r="ENX69" s="125"/>
      <c r="ENY69" s="125"/>
      <c r="ENZ69" s="125"/>
      <c r="EOA69" s="125"/>
      <c r="EOB69" s="125"/>
      <c r="EOC69" s="125"/>
      <c r="EOD69" s="125"/>
      <c r="EOE69" s="125"/>
      <c r="EOF69" s="125"/>
      <c r="EOG69" s="125"/>
      <c r="EOH69" s="125"/>
      <c r="EOI69" s="125"/>
      <c r="EOJ69" s="125"/>
      <c r="EOK69" s="125"/>
      <c r="EOL69" s="125"/>
      <c r="EOM69" s="125"/>
      <c r="EON69" s="125"/>
      <c r="EOO69" s="125"/>
      <c r="EOP69" s="125"/>
      <c r="EOQ69" s="125"/>
      <c r="EOR69" s="125"/>
      <c r="EOS69" s="125"/>
      <c r="EOT69" s="125"/>
      <c r="EOU69" s="125"/>
      <c r="EOV69" s="125"/>
      <c r="EOW69" s="125"/>
      <c r="EOX69" s="125"/>
      <c r="EOY69" s="125"/>
      <c r="EOZ69" s="125"/>
      <c r="EPA69" s="125"/>
      <c r="EPB69" s="125"/>
      <c r="EPC69" s="125"/>
      <c r="EPD69" s="125"/>
      <c r="EPE69" s="125"/>
      <c r="EPF69" s="125"/>
      <c r="EPG69" s="125"/>
      <c r="EPH69" s="125"/>
      <c r="EPI69" s="125"/>
      <c r="EPJ69" s="125"/>
      <c r="EPK69" s="125"/>
      <c r="EPL69" s="125"/>
      <c r="EPM69" s="125"/>
      <c r="EPN69" s="125"/>
      <c r="EPO69" s="125"/>
      <c r="EPP69" s="125"/>
      <c r="EPQ69" s="125"/>
      <c r="EPR69" s="125"/>
      <c r="EPS69" s="125"/>
      <c r="EPT69" s="125"/>
      <c r="EPU69" s="125"/>
      <c r="EPV69" s="125"/>
      <c r="EPW69" s="125"/>
      <c r="EPX69" s="125"/>
      <c r="EPY69" s="125"/>
      <c r="EPZ69" s="125"/>
      <c r="EQA69" s="125"/>
      <c r="EQB69" s="125"/>
      <c r="EQC69" s="125"/>
      <c r="EQD69" s="125"/>
      <c r="EQE69" s="125"/>
      <c r="EQF69" s="125"/>
      <c r="EQG69" s="125"/>
      <c r="EQH69" s="125"/>
      <c r="EQI69" s="125"/>
      <c r="EQJ69" s="125"/>
      <c r="EQK69" s="125"/>
      <c r="EQL69" s="125"/>
      <c r="EQM69" s="125"/>
      <c r="EQN69" s="125"/>
      <c r="EQO69" s="125"/>
      <c r="EQP69" s="125"/>
      <c r="EQQ69" s="125"/>
      <c r="EQR69" s="125"/>
      <c r="EQS69" s="125"/>
      <c r="EQT69" s="125"/>
      <c r="EQU69" s="125"/>
      <c r="EQV69" s="125"/>
      <c r="EQW69" s="125"/>
      <c r="EQX69" s="125"/>
      <c r="EQY69" s="125"/>
      <c r="EQZ69" s="125"/>
      <c r="ERA69" s="125"/>
      <c r="ERB69" s="125"/>
      <c r="ERC69" s="125"/>
      <c r="ERD69" s="125"/>
      <c r="ERE69" s="125"/>
      <c r="ERF69" s="125"/>
      <c r="ERG69" s="125"/>
      <c r="ERH69" s="125"/>
      <c r="ERI69" s="125"/>
      <c r="ERJ69" s="125"/>
      <c r="ERK69" s="125"/>
      <c r="ERL69" s="125"/>
      <c r="ERM69" s="125"/>
      <c r="ERN69" s="125"/>
      <c r="ERO69" s="125"/>
      <c r="ERP69" s="125"/>
      <c r="ERQ69" s="125"/>
      <c r="ERR69" s="125"/>
      <c r="ERS69" s="125"/>
      <c r="ERT69" s="125"/>
      <c r="ERU69" s="125"/>
      <c r="ERV69" s="125"/>
      <c r="ERW69" s="125"/>
      <c r="ERX69" s="125"/>
      <c r="ERY69" s="125"/>
      <c r="ERZ69" s="125"/>
      <c r="ESA69" s="125"/>
      <c r="ESB69" s="125"/>
      <c r="ESC69" s="125"/>
      <c r="ESD69" s="125"/>
      <c r="ESE69" s="125"/>
      <c r="ESF69" s="125"/>
      <c r="ESG69" s="125"/>
      <c r="ESH69" s="125"/>
      <c r="ESI69" s="125"/>
      <c r="ESJ69" s="125"/>
      <c r="ESK69" s="125"/>
      <c r="ESL69" s="125"/>
      <c r="ESM69" s="125"/>
      <c r="ESN69" s="125"/>
      <c r="ESO69" s="125"/>
      <c r="ESP69" s="125"/>
      <c r="ESQ69" s="125"/>
      <c r="ESR69" s="125"/>
      <c r="ESS69" s="125"/>
      <c r="EST69" s="125"/>
      <c r="ESU69" s="125"/>
      <c r="ESV69" s="125"/>
      <c r="ESW69" s="125"/>
      <c r="ESX69" s="125"/>
      <c r="ESY69" s="125"/>
      <c r="ESZ69" s="125"/>
      <c r="ETA69" s="125"/>
      <c r="ETB69" s="125"/>
      <c r="ETC69" s="125"/>
      <c r="ETD69" s="125"/>
      <c r="ETE69" s="125"/>
      <c r="ETF69" s="125"/>
      <c r="ETG69" s="125"/>
      <c r="ETH69" s="125"/>
      <c r="ETI69" s="125"/>
      <c r="ETJ69" s="125"/>
      <c r="ETK69" s="125"/>
      <c r="ETL69" s="125"/>
      <c r="ETM69" s="125"/>
      <c r="ETN69" s="125"/>
      <c r="ETO69" s="125"/>
      <c r="ETP69" s="125"/>
      <c r="ETQ69" s="125"/>
      <c r="ETR69" s="125"/>
      <c r="ETS69" s="125"/>
      <c r="ETT69" s="125"/>
      <c r="ETU69" s="125"/>
      <c r="ETV69" s="125"/>
      <c r="ETW69" s="125"/>
      <c r="ETX69" s="125"/>
      <c r="ETY69" s="125"/>
      <c r="ETZ69" s="125"/>
      <c r="EUA69" s="125"/>
      <c r="EUB69" s="125"/>
      <c r="EUC69" s="125"/>
      <c r="EUD69" s="125"/>
      <c r="EUE69" s="125"/>
      <c r="EUF69" s="125"/>
      <c r="EUG69" s="125"/>
      <c r="EUH69" s="125"/>
      <c r="EUI69" s="125"/>
      <c r="EUJ69" s="125"/>
      <c r="EUK69" s="125"/>
      <c r="EUL69" s="125"/>
      <c r="EUM69" s="125"/>
      <c r="EUN69" s="125"/>
      <c r="EUO69" s="125"/>
      <c r="EUP69" s="125"/>
      <c r="EUQ69" s="125"/>
      <c r="EUR69" s="125"/>
      <c r="EUS69" s="125"/>
      <c r="EUT69" s="125"/>
      <c r="EUU69" s="125"/>
      <c r="EUV69" s="125"/>
      <c r="EUW69" s="125"/>
      <c r="EUX69" s="125"/>
      <c r="EUY69" s="125"/>
      <c r="EUZ69" s="125"/>
      <c r="EVA69" s="125"/>
      <c r="EVB69" s="125"/>
      <c r="EVC69" s="125"/>
      <c r="EVD69" s="125"/>
      <c r="EVE69" s="125"/>
      <c r="EVF69" s="125"/>
      <c r="EVG69" s="125"/>
      <c r="EVH69" s="125"/>
      <c r="EVI69" s="125"/>
      <c r="EVJ69" s="125"/>
      <c r="EVK69" s="125"/>
      <c r="EVL69" s="125"/>
      <c r="EVM69" s="125"/>
      <c r="EVN69" s="125"/>
      <c r="EVO69" s="125"/>
      <c r="EVP69" s="125"/>
      <c r="EVQ69" s="125"/>
      <c r="EVR69" s="125"/>
      <c r="EVS69" s="125"/>
      <c r="EVT69" s="125"/>
      <c r="EVU69" s="125"/>
      <c r="EVV69" s="125"/>
      <c r="EVW69" s="125"/>
      <c r="EVX69" s="125"/>
      <c r="EVY69" s="125"/>
      <c r="EVZ69" s="125"/>
      <c r="EWA69" s="125"/>
      <c r="EWB69" s="125"/>
      <c r="EWC69" s="125"/>
      <c r="EWD69" s="125"/>
      <c r="EWE69" s="125"/>
      <c r="EWF69" s="125"/>
      <c r="EWG69" s="125"/>
      <c r="EWH69" s="125"/>
      <c r="EWI69" s="125"/>
      <c r="EWJ69" s="125"/>
      <c r="EWK69" s="125"/>
      <c r="EWL69" s="125"/>
      <c r="EWM69" s="125"/>
      <c r="EWN69" s="125"/>
      <c r="EWO69" s="125"/>
      <c r="EWP69" s="125"/>
      <c r="EWQ69" s="125"/>
      <c r="EWR69" s="125"/>
      <c r="EWS69" s="125"/>
      <c r="EWT69" s="125"/>
      <c r="EWU69" s="125"/>
      <c r="EWV69" s="125"/>
      <c r="EWW69" s="125"/>
      <c r="EWX69" s="125"/>
      <c r="EWY69" s="125"/>
      <c r="EWZ69" s="125"/>
      <c r="EXA69" s="125"/>
      <c r="EXB69" s="125"/>
      <c r="EXC69" s="125"/>
      <c r="EXD69" s="125"/>
      <c r="EXE69" s="125"/>
      <c r="EXF69" s="125"/>
      <c r="EXG69" s="125"/>
      <c r="EXH69" s="125"/>
      <c r="EXI69" s="125"/>
      <c r="EXJ69" s="125"/>
      <c r="EXK69" s="125"/>
      <c r="EXL69" s="125"/>
      <c r="EXM69" s="125"/>
      <c r="EXN69" s="125"/>
      <c r="EXO69" s="125"/>
      <c r="EXP69" s="125"/>
      <c r="EXQ69" s="125"/>
      <c r="EXR69" s="125"/>
      <c r="EXS69" s="125"/>
      <c r="EXT69" s="125"/>
      <c r="EXU69" s="125"/>
      <c r="EXV69" s="125"/>
      <c r="EXW69" s="125"/>
      <c r="EXX69" s="125"/>
      <c r="EXY69" s="125"/>
      <c r="EXZ69" s="125"/>
      <c r="EYA69" s="125"/>
      <c r="EYB69" s="125"/>
      <c r="EYC69" s="125"/>
      <c r="EYD69" s="125"/>
      <c r="EYE69" s="125"/>
      <c r="EYF69" s="125"/>
      <c r="EYG69" s="125"/>
      <c r="EYH69" s="125"/>
      <c r="EYI69" s="125"/>
      <c r="EYJ69" s="125"/>
      <c r="EYK69" s="125"/>
      <c r="EYL69" s="125"/>
      <c r="EYM69" s="125"/>
      <c r="EYN69" s="125"/>
      <c r="EYO69" s="125"/>
      <c r="EYP69" s="125"/>
      <c r="EYQ69" s="125"/>
      <c r="EYR69" s="125"/>
      <c r="EYS69" s="125"/>
      <c r="EYT69" s="125"/>
      <c r="EYU69" s="125"/>
      <c r="EYV69" s="125"/>
      <c r="EYW69" s="125"/>
      <c r="EYX69" s="125"/>
      <c r="EYY69" s="125"/>
      <c r="EYZ69" s="125"/>
      <c r="EZA69" s="125"/>
      <c r="EZB69" s="125"/>
      <c r="EZC69" s="125"/>
      <c r="EZD69" s="125"/>
      <c r="EZE69" s="125"/>
      <c r="EZF69" s="125"/>
      <c r="EZG69" s="125"/>
      <c r="EZH69" s="125"/>
      <c r="EZI69" s="125"/>
      <c r="EZJ69" s="125"/>
      <c r="EZK69" s="125"/>
      <c r="EZL69" s="125"/>
      <c r="EZM69" s="125"/>
      <c r="EZN69" s="125"/>
      <c r="EZO69" s="125"/>
      <c r="EZP69" s="125"/>
      <c r="EZQ69" s="125"/>
      <c r="EZR69" s="125"/>
      <c r="EZS69" s="125"/>
      <c r="EZT69" s="125"/>
      <c r="EZU69" s="125"/>
      <c r="EZV69" s="125"/>
      <c r="EZW69" s="125"/>
      <c r="EZX69" s="125"/>
      <c r="EZY69" s="125"/>
      <c r="EZZ69" s="125"/>
      <c r="FAA69" s="125"/>
      <c r="FAB69" s="125"/>
      <c r="FAC69" s="125"/>
      <c r="FAD69" s="125"/>
      <c r="FAE69" s="125"/>
      <c r="FAF69" s="125"/>
      <c r="FAG69" s="125"/>
      <c r="FAH69" s="125"/>
      <c r="FAI69" s="125"/>
      <c r="FAJ69" s="125"/>
      <c r="FAK69" s="125"/>
      <c r="FAL69" s="125"/>
      <c r="FAM69" s="125"/>
      <c r="FAN69" s="125"/>
      <c r="FAO69" s="125"/>
      <c r="FAP69" s="125"/>
      <c r="FAQ69" s="125"/>
      <c r="FAR69" s="125"/>
      <c r="FAS69" s="125"/>
      <c r="FAT69" s="125"/>
      <c r="FAU69" s="125"/>
      <c r="FAV69" s="125"/>
      <c r="FAW69" s="125"/>
      <c r="FAX69" s="125"/>
      <c r="FAY69" s="125"/>
      <c r="FAZ69" s="125"/>
      <c r="FBA69" s="125"/>
      <c r="FBB69" s="125"/>
      <c r="FBC69" s="125"/>
      <c r="FBD69" s="125"/>
      <c r="FBE69" s="125"/>
      <c r="FBF69" s="125"/>
      <c r="FBG69" s="125"/>
      <c r="FBH69" s="125"/>
      <c r="FBI69" s="125"/>
      <c r="FBJ69" s="125"/>
      <c r="FBK69" s="125"/>
      <c r="FBL69" s="125"/>
      <c r="FBM69" s="125"/>
      <c r="FBN69" s="125"/>
      <c r="FBO69" s="125"/>
      <c r="FBP69" s="125"/>
      <c r="FBQ69" s="125"/>
      <c r="FBR69" s="125"/>
      <c r="FBS69" s="125"/>
      <c r="FBT69" s="125"/>
      <c r="FBU69" s="125"/>
      <c r="FBV69" s="125"/>
      <c r="FBW69" s="125"/>
      <c r="FBX69" s="125"/>
      <c r="FBY69" s="125"/>
      <c r="FBZ69" s="125"/>
      <c r="FCA69" s="125"/>
      <c r="FCB69" s="125"/>
      <c r="FCC69" s="125"/>
      <c r="FCD69" s="125"/>
      <c r="FCE69" s="125"/>
      <c r="FCF69" s="125"/>
      <c r="FCG69" s="125"/>
      <c r="FCH69" s="125"/>
      <c r="FCI69" s="125"/>
      <c r="FCJ69" s="125"/>
      <c r="FCK69" s="125"/>
      <c r="FCL69" s="125"/>
      <c r="FCM69" s="125"/>
      <c r="FCN69" s="125"/>
      <c r="FCO69" s="125"/>
      <c r="FCP69" s="125"/>
      <c r="FCQ69" s="125"/>
      <c r="FCR69" s="125"/>
      <c r="FCS69" s="125"/>
      <c r="FCT69" s="125"/>
      <c r="FCU69" s="125"/>
      <c r="FCV69" s="125"/>
      <c r="FCW69" s="125"/>
      <c r="FCX69" s="125"/>
      <c r="FCY69" s="125"/>
      <c r="FCZ69" s="125"/>
      <c r="FDA69" s="125"/>
      <c r="FDB69" s="125"/>
      <c r="FDC69" s="125"/>
      <c r="FDD69" s="125"/>
      <c r="FDE69" s="125"/>
      <c r="FDF69" s="125"/>
      <c r="FDG69" s="125"/>
      <c r="FDH69" s="125"/>
      <c r="FDI69" s="125"/>
      <c r="FDJ69" s="125"/>
      <c r="FDK69" s="125"/>
      <c r="FDL69" s="125"/>
      <c r="FDM69" s="125"/>
      <c r="FDN69" s="125"/>
      <c r="FDO69" s="125"/>
      <c r="FDP69" s="125"/>
      <c r="FDQ69" s="125"/>
      <c r="FDR69" s="125"/>
      <c r="FDS69" s="125"/>
      <c r="FDT69" s="125"/>
      <c r="FDU69" s="125"/>
      <c r="FDV69" s="125"/>
      <c r="FDW69" s="125"/>
      <c r="FDX69" s="125"/>
      <c r="FDY69" s="125"/>
      <c r="FDZ69" s="125"/>
      <c r="FEA69" s="125"/>
      <c r="FEB69" s="125"/>
      <c r="FEC69" s="125"/>
      <c r="FED69" s="125"/>
      <c r="FEE69" s="125"/>
      <c r="FEF69" s="125"/>
      <c r="FEG69" s="125"/>
      <c r="FEH69" s="125"/>
      <c r="FEI69" s="125"/>
      <c r="FEJ69" s="125"/>
      <c r="FEK69" s="125"/>
      <c r="FEL69" s="125"/>
      <c r="FEM69" s="125"/>
      <c r="FEN69" s="125"/>
      <c r="FEO69" s="125"/>
      <c r="FEP69" s="125"/>
      <c r="FEQ69" s="125"/>
      <c r="FER69" s="125"/>
      <c r="FES69" s="125"/>
      <c r="FET69" s="125"/>
      <c r="FEU69" s="125"/>
      <c r="FEV69" s="125"/>
      <c r="FEW69" s="125"/>
      <c r="FEX69" s="125"/>
      <c r="FEY69" s="125"/>
      <c r="FEZ69" s="125"/>
      <c r="FFA69" s="125"/>
      <c r="FFB69" s="125"/>
      <c r="FFC69" s="125"/>
      <c r="FFD69" s="125"/>
      <c r="FFE69" s="125"/>
      <c r="FFF69" s="125"/>
      <c r="FFG69" s="125"/>
      <c r="FFH69" s="125"/>
      <c r="FFI69" s="125"/>
      <c r="FFJ69" s="125"/>
      <c r="FFK69" s="125"/>
      <c r="FFL69" s="125"/>
      <c r="FFM69" s="125"/>
      <c r="FFN69" s="125"/>
      <c r="FFO69" s="125"/>
      <c r="FFP69" s="125"/>
      <c r="FFQ69" s="125"/>
      <c r="FFR69" s="125"/>
      <c r="FFS69" s="125"/>
      <c r="FFT69" s="125"/>
      <c r="FFU69" s="125"/>
      <c r="FFV69" s="125"/>
      <c r="FFW69" s="125"/>
      <c r="FFX69" s="125"/>
      <c r="FFY69" s="125"/>
      <c r="FFZ69" s="125"/>
      <c r="FGA69" s="125"/>
      <c r="FGB69" s="125"/>
      <c r="FGC69" s="125"/>
      <c r="FGD69" s="125"/>
      <c r="FGE69" s="125"/>
      <c r="FGF69" s="125"/>
      <c r="FGG69" s="125"/>
      <c r="FGH69" s="125"/>
      <c r="FGI69" s="125"/>
      <c r="FGJ69" s="125"/>
      <c r="FGK69" s="125"/>
      <c r="FGL69" s="125"/>
      <c r="FGM69" s="125"/>
      <c r="FGN69" s="125"/>
      <c r="FGO69" s="125"/>
      <c r="FGP69" s="125"/>
      <c r="FGQ69" s="125"/>
      <c r="FGR69" s="125"/>
      <c r="FGS69" s="125"/>
      <c r="FGT69" s="125"/>
      <c r="FGU69" s="125"/>
      <c r="FGV69" s="125"/>
      <c r="FGW69" s="125"/>
      <c r="FGX69" s="125"/>
      <c r="FGY69" s="125"/>
      <c r="FGZ69" s="125"/>
      <c r="FHA69" s="125"/>
      <c r="FHB69" s="125"/>
      <c r="FHC69" s="125"/>
      <c r="FHD69" s="125"/>
      <c r="FHE69" s="125"/>
      <c r="FHF69" s="125"/>
      <c r="FHG69" s="125"/>
      <c r="FHH69" s="125"/>
      <c r="FHI69" s="125"/>
      <c r="FHJ69" s="125"/>
      <c r="FHK69" s="125"/>
      <c r="FHL69" s="125"/>
      <c r="FHM69" s="125"/>
      <c r="FHN69" s="125"/>
      <c r="FHO69" s="125"/>
      <c r="FHP69" s="125"/>
      <c r="FHQ69" s="125"/>
      <c r="FHR69" s="125"/>
      <c r="FHS69" s="125"/>
      <c r="FHT69" s="125"/>
      <c r="FHU69" s="125"/>
      <c r="FHV69" s="125"/>
      <c r="FHW69" s="125"/>
      <c r="FHX69" s="125"/>
      <c r="FHY69" s="125"/>
      <c r="FHZ69" s="125"/>
      <c r="FIA69" s="125"/>
      <c r="FIB69" s="125"/>
      <c r="FIC69" s="125"/>
      <c r="FID69" s="125"/>
      <c r="FIE69" s="125"/>
      <c r="FIF69" s="125"/>
      <c r="FIG69" s="125"/>
      <c r="FIH69" s="125"/>
      <c r="FII69" s="125"/>
      <c r="FIJ69" s="125"/>
      <c r="FIK69" s="125"/>
      <c r="FIL69" s="125"/>
      <c r="FIM69" s="125"/>
      <c r="FIN69" s="125"/>
      <c r="FIO69" s="125"/>
      <c r="FIP69" s="125"/>
      <c r="FIQ69" s="125"/>
      <c r="FIR69" s="125"/>
      <c r="FIS69" s="125"/>
      <c r="FIT69" s="125"/>
      <c r="FIU69" s="125"/>
      <c r="FIV69" s="125"/>
      <c r="FIW69" s="125"/>
      <c r="FIX69" s="125"/>
      <c r="FIY69" s="125"/>
      <c r="FIZ69" s="125"/>
      <c r="FJA69" s="125"/>
      <c r="FJB69" s="125"/>
      <c r="FJC69" s="125"/>
      <c r="FJD69" s="125"/>
      <c r="FJE69" s="125"/>
      <c r="FJF69" s="125"/>
      <c r="FJG69" s="125"/>
      <c r="FJH69" s="125"/>
      <c r="FJI69" s="125"/>
      <c r="FJJ69" s="125"/>
      <c r="FJK69" s="125"/>
      <c r="FJL69" s="125"/>
      <c r="FJM69" s="125"/>
      <c r="FJN69" s="125"/>
      <c r="FJO69" s="125"/>
      <c r="FJP69" s="125"/>
      <c r="FJQ69" s="125"/>
      <c r="FJR69" s="125"/>
      <c r="FJS69" s="125"/>
      <c r="FJT69" s="125"/>
      <c r="FJU69" s="125"/>
      <c r="FJV69" s="125"/>
      <c r="FJW69" s="125"/>
      <c r="FJX69" s="125"/>
      <c r="FJY69" s="125"/>
      <c r="FJZ69" s="125"/>
      <c r="FKA69" s="125"/>
      <c r="FKB69" s="125"/>
      <c r="FKC69" s="125"/>
      <c r="FKD69" s="125"/>
      <c r="FKE69" s="125"/>
      <c r="FKF69" s="125"/>
      <c r="FKG69" s="125"/>
      <c r="FKH69" s="125"/>
      <c r="FKI69" s="125"/>
      <c r="FKJ69" s="125"/>
      <c r="FKK69" s="125"/>
      <c r="FKL69" s="125"/>
      <c r="FKM69" s="125"/>
      <c r="FKN69" s="125"/>
      <c r="FKO69" s="125"/>
      <c r="FKP69" s="125"/>
      <c r="FKQ69" s="125"/>
      <c r="FKR69" s="125"/>
      <c r="FKS69" s="125"/>
      <c r="FKT69" s="125"/>
      <c r="FKU69" s="125"/>
      <c r="FKV69" s="125"/>
      <c r="FKW69" s="125"/>
      <c r="FKX69" s="125"/>
      <c r="FKY69" s="125"/>
      <c r="FKZ69" s="125"/>
      <c r="FLA69" s="125"/>
      <c r="FLB69" s="125"/>
      <c r="FLC69" s="125"/>
      <c r="FLD69" s="125"/>
      <c r="FLE69" s="125"/>
      <c r="FLF69" s="125"/>
      <c r="FLG69" s="125"/>
      <c r="FLH69" s="125"/>
      <c r="FLI69" s="125"/>
      <c r="FLJ69" s="125"/>
      <c r="FLK69" s="125"/>
      <c r="FLL69" s="125"/>
      <c r="FLM69" s="125"/>
      <c r="FLN69" s="125"/>
      <c r="FLO69" s="125"/>
      <c r="FLP69" s="125"/>
      <c r="FLQ69" s="125"/>
      <c r="FLR69" s="125"/>
      <c r="FLS69" s="125"/>
      <c r="FLT69" s="125"/>
      <c r="FLU69" s="125"/>
      <c r="FLV69" s="125"/>
      <c r="FLW69" s="125"/>
      <c r="FLX69" s="125"/>
      <c r="FLY69" s="125"/>
      <c r="FLZ69" s="125"/>
      <c r="FMA69" s="125"/>
      <c r="FMB69" s="125"/>
      <c r="FMC69" s="125"/>
      <c r="FMD69" s="125"/>
      <c r="FME69" s="125"/>
      <c r="FMF69" s="125"/>
      <c r="FMG69" s="125"/>
      <c r="FMH69" s="125"/>
      <c r="FMI69" s="125"/>
      <c r="FMJ69" s="125"/>
      <c r="FMK69" s="125"/>
      <c r="FML69" s="125"/>
      <c r="FMM69" s="125"/>
      <c r="FMN69" s="125"/>
      <c r="FMO69" s="125"/>
      <c r="FMP69" s="125"/>
      <c r="FMQ69" s="125"/>
      <c r="FMR69" s="125"/>
      <c r="FMS69" s="125"/>
      <c r="FMT69" s="125"/>
      <c r="FMU69" s="125"/>
      <c r="FMV69" s="125"/>
      <c r="FMW69" s="125"/>
      <c r="FMX69" s="125"/>
      <c r="FMY69" s="125"/>
      <c r="FMZ69" s="125"/>
      <c r="FNA69" s="125"/>
      <c r="FNB69" s="125"/>
      <c r="FNC69" s="125"/>
      <c r="FND69" s="125"/>
      <c r="FNE69" s="125"/>
      <c r="FNF69" s="125"/>
      <c r="FNG69" s="125"/>
      <c r="FNH69" s="125"/>
      <c r="FNI69" s="125"/>
      <c r="FNJ69" s="125"/>
      <c r="FNK69" s="125"/>
      <c r="FNL69" s="125"/>
      <c r="FNM69" s="125"/>
      <c r="FNN69" s="125"/>
      <c r="FNO69" s="125"/>
      <c r="FNP69" s="125"/>
      <c r="FNQ69" s="125"/>
      <c r="FNR69" s="125"/>
      <c r="FNS69" s="125"/>
      <c r="FNT69" s="125"/>
      <c r="FNU69" s="125"/>
      <c r="FNV69" s="125"/>
      <c r="FNW69" s="125"/>
      <c r="FNX69" s="125"/>
      <c r="FNY69" s="125"/>
      <c r="FNZ69" s="125"/>
      <c r="FOA69" s="125"/>
      <c r="FOB69" s="125"/>
      <c r="FOC69" s="125"/>
      <c r="FOD69" s="125"/>
      <c r="FOE69" s="125"/>
      <c r="FOF69" s="125"/>
      <c r="FOG69" s="125"/>
      <c r="FOH69" s="125"/>
      <c r="FOI69" s="125"/>
      <c r="FOJ69" s="125"/>
      <c r="FOK69" s="125"/>
      <c r="FOL69" s="125"/>
      <c r="FOM69" s="125"/>
      <c r="FON69" s="125"/>
      <c r="FOO69" s="125"/>
      <c r="FOP69" s="125"/>
      <c r="FOQ69" s="125"/>
      <c r="FOR69" s="125"/>
      <c r="FOS69" s="125"/>
      <c r="FOT69" s="125"/>
      <c r="FOU69" s="125"/>
      <c r="FOV69" s="125"/>
      <c r="FOW69" s="125"/>
      <c r="FOX69" s="125"/>
      <c r="FOY69" s="125"/>
      <c r="FOZ69" s="125"/>
      <c r="FPA69" s="125"/>
      <c r="FPB69" s="125"/>
      <c r="FPC69" s="125"/>
      <c r="FPD69" s="125"/>
      <c r="FPE69" s="125"/>
      <c r="FPF69" s="125"/>
      <c r="FPG69" s="125"/>
      <c r="FPH69" s="125"/>
      <c r="FPI69" s="125"/>
      <c r="FPJ69" s="125"/>
      <c r="FPK69" s="125"/>
      <c r="FPL69" s="125"/>
      <c r="FPM69" s="125"/>
      <c r="FPN69" s="125"/>
      <c r="FPO69" s="125"/>
      <c r="FPP69" s="125"/>
      <c r="FPQ69" s="125"/>
      <c r="FPR69" s="125"/>
      <c r="FPS69" s="125"/>
      <c r="FPT69" s="125"/>
      <c r="FPU69" s="125"/>
      <c r="FPV69" s="125"/>
      <c r="FPW69" s="125"/>
      <c r="FPX69" s="125"/>
      <c r="FPY69" s="125"/>
      <c r="FPZ69" s="125"/>
      <c r="FQA69" s="125"/>
      <c r="FQB69" s="125"/>
      <c r="FQC69" s="125"/>
      <c r="FQD69" s="125"/>
      <c r="FQE69" s="125"/>
      <c r="FQF69" s="125"/>
      <c r="FQG69" s="125"/>
      <c r="FQH69" s="125"/>
      <c r="FQI69" s="125"/>
      <c r="FQJ69" s="125"/>
      <c r="FQK69" s="125"/>
      <c r="FQL69" s="125"/>
      <c r="FQM69" s="125"/>
      <c r="FQN69" s="125"/>
      <c r="FQO69" s="125"/>
      <c r="FQP69" s="125"/>
      <c r="FQQ69" s="125"/>
      <c r="FQR69" s="125"/>
      <c r="FQS69" s="125"/>
      <c r="FQT69" s="125"/>
      <c r="FQU69" s="125"/>
      <c r="FQV69" s="125"/>
      <c r="FQW69" s="125"/>
      <c r="FQX69" s="125"/>
      <c r="FQY69" s="125"/>
      <c r="FQZ69" s="125"/>
      <c r="FRA69" s="125"/>
      <c r="FRB69" s="125"/>
      <c r="FRC69" s="125"/>
      <c r="FRD69" s="125"/>
      <c r="FRE69" s="125"/>
      <c r="FRF69" s="125"/>
      <c r="FRG69" s="125"/>
      <c r="FRH69" s="125"/>
      <c r="FRI69" s="125"/>
      <c r="FRJ69" s="125"/>
      <c r="FRK69" s="125"/>
      <c r="FRL69" s="125"/>
      <c r="FRM69" s="125"/>
      <c r="FRN69" s="125"/>
      <c r="FRO69" s="125"/>
      <c r="FRP69" s="125"/>
      <c r="FRQ69" s="125"/>
      <c r="FRR69" s="125"/>
      <c r="FRS69" s="125"/>
      <c r="FRT69" s="125"/>
      <c r="FRU69" s="125"/>
      <c r="FRV69" s="125"/>
      <c r="FRW69" s="125"/>
      <c r="FRX69" s="125"/>
      <c r="FRY69" s="125"/>
      <c r="FRZ69" s="125"/>
      <c r="FSA69" s="125"/>
      <c r="FSB69" s="125"/>
      <c r="FSC69" s="125"/>
      <c r="FSD69" s="125"/>
      <c r="FSE69" s="125"/>
      <c r="FSF69" s="125"/>
      <c r="FSG69" s="125"/>
      <c r="FSH69" s="125"/>
      <c r="FSI69" s="125"/>
      <c r="FSJ69" s="125"/>
      <c r="FSK69" s="125"/>
      <c r="FSL69" s="125"/>
      <c r="FSM69" s="125"/>
      <c r="FSN69" s="125"/>
      <c r="FSO69" s="125"/>
      <c r="FSP69" s="125"/>
      <c r="FSQ69" s="125"/>
      <c r="FSR69" s="125"/>
      <c r="FSS69" s="125"/>
      <c r="FST69" s="125"/>
      <c r="FSU69" s="125"/>
      <c r="FSV69" s="125"/>
      <c r="FSW69" s="125"/>
      <c r="FSX69" s="125"/>
      <c r="FSY69" s="125"/>
      <c r="FSZ69" s="125"/>
      <c r="FTA69" s="125"/>
      <c r="FTB69" s="125"/>
      <c r="FTC69" s="125"/>
      <c r="FTD69" s="125"/>
      <c r="FTE69" s="125"/>
      <c r="FTF69" s="125"/>
      <c r="FTG69" s="125"/>
      <c r="FTH69" s="125"/>
      <c r="FTI69" s="125"/>
      <c r="FTJ69" s="125"/>
      <c r="FTK69" s="125"/>
      <c r="FTL69" s="125"/>
      <c r="FTM69" s="125"/>
      <c r="FTN69" s="125"/>
      <c r="FTO69" s="125"/>
      <c r="FTP69" s="125"/>
      <c r="FTQ69" s="125"/>
      <c r="FTR69" s="125"/>
      <c r="FTS69" s="125"/>
      <c r="FTT69" s="125"/>
      <c r="FTU69" s="125"/>
      <c r="FTV69" s="125"/>
      <c r="FTW69" s="125"/>
      <c r="FTX69" s="125"/>
      <c r="FTY69" s="125"/>
      <c r="FTZ69" s="125"/>
      <c r="FUA69" s="125"/>
      <c r="FUB69" s="125"/>
      <c r="FUC69" s="125"/>
      <c r="FUD69" s="125"/>
      <c r="FUE69" s="125"/>
      <c r="FUF69" s="125"/>
      <c r="FUG69" s="125"/>
      <c r="FUH69" s="125"/>
      <c r="FUI69" s="125"/>
      <c r="FUJ69" s="125"/>
      <c r="FUK69" s="125"/>
      <c r="FUL69" s="125"/>
      <c r="FUM69" s="125"/>
      <c r="FUN69" s="125"/>
      <c r="FUO69" s="125"/>
      <c r="FUP69" s="125"/>
      <c r="FUQ69" s="125"/>
      <c r="FUR69" s="125"/>
      <c r="FUS69" s="125"/>
      <c r="FUT69" s="125"/>
      <c r="FUU69" s="125"/>
      <c r="FUV69" s="125"/>
      <c r="FUW69" s="125"/>
      <c r="FUX69" s="125"/>
      <c r="FUY69" s="125"/>
      <c r="FUZ69" s="125"/>
      <c r="FVA69" s="125"/>
      <c r="FVB69" s="125"/>
      <c r="FVC69" s="125"/>
      <c r="FVD69" s="125"/>
      <c r="FVE69" s="125"/>
      <c r="FVF69" s="125"/>
      <c r="FVG69" s="125"/>
      <c r="FVH69" s="125"/>
      <c r="FVI69" s="125"/>
      <c r="FVJ69" s="125"/>
      <c r="FVK69" s="125"/>
      <c r="FVL69" s="125"/>
      <c r="FVM69" s="125"/>
      <c r="FVN69" s="125"/>
      <c r="FVO69" s="125"/>
      <c r="FVP69" s="125"/>
      <c r="FVQ69" s="125"/>
      <c r="FVR69" s="125"/>
      <c r="FVS69" s="125"/>
      <c r="FVT69" s="125"/>
      <c r="FVU69" s="125"/>
      <c r="FVV69" s="125"/>
      <c r="FVW69" s="125"/>
      <c r="FVX69" s="125"/>
      <c r="FVY69" s="125"/>
      <c r="FVZ69" s="125"/>
      <c r="FWA69" s="125"/>
      <c r="FWB69" s="125"/>
      <c r="FWC69" s="125"/>
      <c r="FWD69" s="125"/>
      <c r="FWE69" s="125"/>
      <c r="FWF69" s="125"/>
      <c r="FWG69" s="125"/>
      <c r="FWH69" s="125"/>
      <c r="FWI69" s="125"/>
      <c r="FWJ69" s="125"/>
      <c r="FWK69" s="125"/>
      <c r="FWL69" s="125"/>
      <c r="FWM69" s="125"/>
      <c r="FWN69" s="125"/>
      <c r="FWO69" s="125"/>
      <c r="FWP69" s="125"/>
      <c r="FWQ69" s="125"/>
      <c r="FWR69" s="125"/>
      <c r="FWS69" s="125"/>
      <c r="FWT69" s="125"/>
      <c r="FWU69" s="125"/>
      <c r="FWV69" s="125"/>
      <c r="FWW69" s="125"/>
      <c r="FWX69" s="125"/>
      <c r="FWY69" s="125"/>
      <c r="FWZ69" s="125"/>
      <c r="FXA69" s="125"/>
      <c r="FXB69" s="125"/>
      <c r="FXC69" s="125"/>
      <c r="FXD69" s="125"/>
      <c r="FXE69" s="125"/>
      <c r="FXF69" s="125"/>
      <c r="FXG69" s="125"/>
      <c r="FXH69" s="125"/>
      <c r="FXI69" s="125"/>
      <c r="FXJ69" s="125"/>
      <c r="FXK69" s="125"/>
      <c r="FXL69" s="125"/>
      <c r="FXM69" s="125"/>
      <c r="FXN69" s="125"/>
      <c r="FXO69" s="125"/>
      <c r="FXP69" s="125"/>
      <c r="FXQ69" s="125"/>
      <c r="FXR69" s="125"/>
      <c r="FXS69" s="125"/>
      <c r="FXT69" s="125"/>
      <c r="FXU69" s="125"/>
      <c r="FXV69" s="125"/>
      <c r="FXW69" s="125"/>
      <c r="FXX69" s="125"/>
      <c r="FXY69" s="125"/>
      <c r="FXZ69" s="125"/>
      <c r="FYA69" s="125"/>
      <c r="FYB69" s="125"/>
      <c r="FYC69" s="125"/>
      <c r="FYD69" s="125"/>
      <c r="FYE69" s="125"/>
      <c r="FYF69" s="125"/>
      <c r="FYG69" s="125"/>
      <c r="FYH69" s="125"/>
      <c r="FYI69" s="125"/>
      <c r="FYJ69" s="125"/>
      <c r="FYK69" s="125"/>
      <c r="FYL69" s="125"/>
      <c r="FYM69" s="125"/>
      <c r="FYN69" s="125"/>
      <c r="FYO69" s="125"/>
      <c r="FYP69" s="125"/>
      <c r="FYQ69" s="125"/>
      <c r="FYR69" s="125"/>
      <c r="FYS69" s="125"/>
      <c r="FYT69" s="125"/>
      <c r="FYU69" s="125"/>
      <c r="FYV69" s="125"/>
      <c r="FYW69" s="125"/>
      <c r="FYX69" s="125"/>
      <c r="FYY69" s="125"/>
      <c r="FYZ69" s="125"/>
      <c r="FZA69" s="125"/>
      <c r="FZB69" s="125"/>
      <c r="FZC69" s="125"/>
      <c r="FZD69" s="125"/>
      <c r="FZE69" s="125"/>
      <c r="FZF69" s="125"/>
      <c r="FZG69" s="125"/>
      <c r="FZH69" s="125"/>
      <c r="FZI69" s="125"/>
      <c r="FZJ69" s="125"/>
      <c r="FZK69" s="125"/>
      <c r="FZL69" s="125"/>
      <c r="FZM69" s="125"/>
      <c r="FZN69" s="125"/>
      <c r="FZO69" s="125"/>
      <c r="FZP69" s="125"/>
      <c r="FZQ69" s="125"/>
      <c r="FZR69" s="125"/>
      <c r="FZS69" s="125"/>
      <c r="FZT69" s="125"/>
      <c r="FZU69" s="125"/>
      <c r="FZV69" s="125"/>
      <c r="FZW69" s="125"/>
      <c r="FZX69" s="125"/>
      <c r="FZY69" s="125"/>
      <c r="FZZ69" s="125"/>
      <c r="GAA69" s="125"/>
      <c r="GAB69" s="125"/>
      <c r="GAC69" s="125"/>
      <c r="GAD69" s="125"/>
      <c r="GAE69" s="125"/>
      <c r="GAF69" s="125"/>
      <c r="GAG69" s="125"/>
      <c r="GAH69" s="125"/>
      <c r="GAI69" s="125"/>
      <c r="GAJ69" s="125"/>
      <c r="GAK69" s="125"/>
      <c r="GAL69" s="125"/>
      <c r="GAM69" s="125"/>
      <c r="GAN69" s="125"/>
      <c r="GAO69" s="125"/>
      <c r="GAP69" s="125"/>
      <c r="GAQ69" s="125"/>
      <c r="GAR69" s="125"/>
      <c r="GAS69" s="125"/>
      <c r="GAT69" s="125"/>
      <c r="GAU69" s="125"/>
      <c r="GAV69" s="125"/>
      <c r="GAW69" s="125"/>
      <c r="GAX69" s="125"/>
      <c r="GAY69" s="125"/>
      <c r="GAZ69" s="125"/>
      <c r="GBA69" s="125"/>
      <c r="GBB69" s="125"/>
      <c r="GBC69" s="125"/>
      <c r="GBD69" s="125"/>
      <c r="GBE69" s="125"/>
      <c r="GBF69" s="125"/>
      <c r="GBG69" s="125"/>
      <c r="GBH69" s="125"/>
      <c r="GBI69" s="125"/>
      <c r="GBJ69" s="125"/>
      <c r="GBK69" s="125"/>
      <c r="GBL69" s="125"/>
      <c r="GBM69" s="125"/>
      <c r="GBN69" s="125"/>
      <c r="GBO69" s="125"/>
      <c r="GBP69" s="125"/>
      <c r="GBQ69" s="125"/>
      <c r="GBR69" s="125"/>
      <c r="GBS69" s="125"/>
      <c r="GBT69" s="125"/>
      <c r="GBU69" s="125"/>
      <c r="GBV69" s="125"/>
      <c r="GBW69" s="125"/>
      <c r="GBX69" s="125"/>
      <c r="GBY69" s="125"/>
      <c r="GBZ69" s="125"/>
      <c r="GCA69" s="125"/>
      <c r="GCB69" s="125"/>
      <c r="GCC69" s="125"/>
      <c r="GCD69" s="125"/>
      <c r="GCE69" s="125"/>
      <c r="GCF69" s="125"/>
      <c r="GCG69" s="125"/>
      <c r="GCH69" s="125"/>
      <c r="GCI69" s="125"/>
      <c r="GCJ69" s="125"/>
      <c r="GCK69" s="125"/>
      <c r="GCL69" s="125"/>
      <c r="GCM69" s="125"/>
      <c r="GCN69" s="125"/>
      <c r="GCO69" s="125"/>
      <c r="GCP69" s="125"/>
      <c r="GCQ69" s="125"/>
      <c r="GCR69" s="125"/>
      <c r="GCS69" s="125"/>
      <c r="GCT69" s="125"/>
      <c r="GCU69" s="125"/>
      <c r="GCV69" s="125"/>
      <c r="GCW69" s="125"/>
      <c r="GCX69" s="125"/>
      <c r="GCY69" s="125"/>
      <c r="GCZ69" s="125"/>
      <c r="GDA69" s="125"/>
      <c r="GDB69" s="125"/>
      <c r="GDC69" s="125"/>
      <c r="GDD69" s="125"/>
      <c r="GDE69" s="125"/>
      <c r="GDF69" s="125"/>
      <c r="GDG69" s="125"/>
      <c r="GDH69" s="125"/>
      <c r="GDI69" s="125"/>
      <c r="GDJ69" s="125"/>
      <c r="GDK69" s="125"/>
      <c r="GDL69" s="125"/>
      <c r="GDM69" s="125"/>
      <c r="GDN69" s="125"/>
      <c r="GDO69" s="125"/>
      <c r="GDP69" s="125"/>
      <c r="GDQ69" s="125"/>
      <c r="GDR69" s="125"/>
      <c r="GDS69" s="125"/>
      <c r="GDT69" s="125"/>
      <c r="GDU69" s="125"/>
      <c r="GDV69" s="125"/>
      <c r="GDW69" s="125"/>
      <c r="GDX69" s="125"/>
      <c r="GDY69" s="125"/>
      <c r="GDZ69" s="125"/>
      <c r="GEA69" s="125"/>
      <c r="GEB69" s="125"/>
      <c r="GEC69" s="125"/>
      <c r="GED69" s="125"/>
      <c r="GEE69" s="125"/>
      <c r="GEF69" s="125"/>
      <c r="GEG69" s="125"/>
      <c r="GEH69" s="125"/>
      <c r="GEI69" s="125"/>
      <c r="GEJ69" s="125"/>
      <c r="GEK69" s="125"/>
      <c r="GEL69" s="125"/>
      <c r="GEM69" s="125"/>
      <c r="GEN69" s="125"/>
      <c r="GEO69" s="125"/>
      <c r="GEP69" s="125"/>
      <c r="GEQ69" s="125"/>
      <c r="GER69" s="125"/>
      <c r="GES69" s="125"/>
      <c r="GET69" s="125"/>
      <c r="GEU69" s="125"/>
      <c r="GEV69" s="125"/>
      <c r="GEW69" s="125"/>
      <c r="GEX69" s="125"/>
      <c r="GEY69" s="125"/>
      <c r="GEZ69" s="125"/>
      <c r="GFA69" s="125"/>
      <c r="GFB69" s="125"/>
      <c r="GFC69" s="125"/>
      <c r="GFD69" s="125"/>
      <c r="GFE69" s="125"/>
      <c r="GFF69" s="125"/>
      <c r="GFG69" s="125"/>
      <c r="GFH69" s="125"/>
      <c r="GFI69" s="125"/>
      <c r="GFJ69" s="125"/>
      <c r="GFK69" s="125"/>
      <c r="GFL69" s="125"/>
      <c r="GFM69" s="125"/>
      <c r="GFN69" s="125"/>
      <c r="GFO69" s="125"/>
      <c r="GFP69" s="125"/>
      <c r="GFQ69" s="125"/>
      <c r="GFR69" s="125"/>
      <c r="GFS69" s="125"/>
      <c r="GFT69" s="125"/>
      <c r="GFU69" s="125"/>
      <c r="GFV69" s="125"/>
      <c r="GFW69" s="125"/>
      <c r="GFX69" s="125"/>
      <c r="GFY69" s="125"/>
      <c r="GFZ69" s="125"/>
      <c r="GGA69" s="125"/>
      <c r="GGB69" s="125"/>
      <c r="GGC69" s="125"/>
      <c r="GGD69" s="125"/>
      <c r="GGE69" s="125"/>
      <c r="GGF69" s="125"/>
      <c r="GGG69" s="125"/>
      <c r="GGH69" s="125"/>
      <c r="GGI69" s="125"/>
      <c r="GGJ69" s="125"/>
      <c r="GGK69" s="125"/>
      <c r="GGL69" s="125"/>
      <c r="GGM69" s="125"/>
      <c r="GGN69" s="125"/>
      <c r="GGO69" s="125"/>
      <c r="GGP69" s="125"/>
      <c r="GGQ69" s="125"/>
      <c r="GGR69" s="125"/>
      <c r="GGS69" s="125"/>
      <c r="GGT69" s="125"/>
      <c r="GGU69" s="125"/>
      <c r="GGV69" s="125"/>
      <c r="GGW69" s="125"/>
      <c r="GGX69" s="125"/>
      <c r="GGY69" s="125"/>
      <c r="GGZ69" s="125"/>
      <c r="GHA69" s="125"/>
      <c r="GHB69" s="125"/>
      <c r="GHC69" s="125"/>
      <c r="GHD69" s="125"/>
      <c r="GHE69" s="125"/>
      <c r="GHF69" s="125"/>
      <c r="GHG69" s="125"/>
      <c r="GHH69" s="125"/>
      <c r="GHI69" s="125"/>
      <c r="GHJ69" s="125"/>
      <c r="GHK69" s="125"/>
      <c r="GHL69" s="125"/>
      <c r="GHM69" s="125"/>
      <c r="GHN69" s="125"/>
      <c r="GHO69" s="125"/>
      <c r="GHP69" s="125"/>
      <c r="GHQ69" s="125"/>
      <c r="GHR69" s="125"/>
      <c r="GHS69" s="125"/>
      <c r="GHT69" s="125"/>
      <c r="GHU69" s="125"/>
      <c r="GHV69" s="125"/>
      <c r="GHW69" s="125"/>
      <c r="GHX69" s="125"/>
      <c r="GHY69" s="125"/>
      <c r="GHZ69" s="125"/>
      <c r="GIA69" s="125"/>
      <c r="GIB69" s="125"/>
      <c r="GIC69" s="125"/>
      <c r="GID69" s="125"/>
      <c r="GIE69" s="125"/>
      <c r="GIF69" s="125"/>
      <c r="GIG69" s="125"/>
      <c r="GIH69" s="125"/>
      <c r="GII69" s="125"/>
      <c r="GIJ69" s="125"/>
      <c r="GIK69" s="125"/>
      <c r="GIL69" s="125"/>
      <c r="GIM69" s="125"/>
      <c r="GIN69" s="125"/>
      <c r="GIO69" s="125"/>
      <c r="GIP69" s="125"/>
      <c r="GIQ69" s="125"/>
      <c r="GIR69" s="125"/>
      <c r="GIS69" s="125"/>
      <c r="GIT69" s="125"/>
      <c r="GIU69" s="125"/>
      <c r="GIV69" s="125"/>
      <c r="GIW69" s="125"/>
      <c r="GIX69" s="125"/>
      <c r="GIY69" s="125"/>
      <c r="GIZ69" s="125"/>
      <c r="GJA69" s="125"/>
      <c r="GJB69" s="125"/>
      <c r="GJC69" s="125"/>
      <c r="GJD69" s="125"/>
      <c r="GJE69" s="125"/>
      <c r="GJF69" s="125"/>
      <c r="GJG69" s="125"/>
      <c r="GJH69" s="125"/>
      <c r="GJI69" s="125"/>
      <c r="GJJ69" s="125"/>
      <c r="GJK69" s="125"/>
      <c r="GJL69" s="125"/>
      <c r="GJM69" s="125"/>
      <c r="GJN69" s="125"/>
      <c r="GJO69" s="125"/>
      <c r="GJP69" s="125"/>
      <c r="GJQ69" s="125"/>
      <c r="GJR69" s="125"/>
      <c r="GJS69" s="125"/>
      <c r="GJT69" s="125"/>
      <c r="GJU69" s="125"/>
      <c r="GJV69" s="125"/>
      <c r="GJW69" s="125"/>
      <c r="GJX69" s="125"/>
      <c r="GJY69" s="125"/>
      <c r="GJZ69" s="125"/>
      <c r="GKA69" s="125"/>
      <c r="GKB69" s="125"/>
      <c r="GKC69" s="125"/>
      <c r="GKD69" s="125"/>
      <c r="GKE69" s="125"/>
      <c r="GKF69" s="125"/>
      <c r="GKG69" s="125"/>
      <c r="GKH69" s="125"/>
      <c r="GKI69" s="125"/>
      <c r="GKJ69" s="125"/>
      <c r="GKK69" s="125"/>
      <c r="GKL69" s="125"/>
      <c r="GKM69" s="125"/>
      <c r="GKN69" s="125"/>
      <c r="GKO69" s="125"/>
      <c r="GKP69" s="125"/>
      <c r="GKQ69" s="125"/>
      <c r="GKR69" s="125"/>
      <c r="GKS69" s="125"/>
      <c r="GKT69" s="125"/>
      <c r="GKU69" s="125"/>
      <c r="GKV69" s="125"/>
      <c r="GKW69" s="125"/>
      <c r="GKX69" s="125"/>
      <c r="GKY69" s="125"/>
      <c r="GKZ69" s="125"/>
      <c r="GLA69" s="125"/>
      <c r="GLB69" s="125"/>
      <c r="GLC69" s="125"/>
      <c r="GLD69" s="125"/>
      <c r="GLE69" s="125"/>
      <c r="GLF69" s="125"/>
      <c r="GLG69" s="125"/>
      <c r="GLH69" s="125"/>
      <c r="GLI69" s="125"/>
      <c r="GLJ69" s="125"/>
      <c r="GLK69" s="125"/>
      <c r="GLL69" s="125"/>
      <c r="GLM69" s="125"/>
      <c r="GLN69" s="125"/>
      <c r="GLO69" s="125"/>
      <c r="GLP69" s="125"/>
      <c r="GLQ69" s="125"/>
      <c r="GLR69" s="125"/>
      <c r="GLS69" s="125"/>
      <c r="GLT69" s="125"/>
      <c r="GLU69" s="125"/>
      <c r="GLV69" s="125"/>
      <c r="GLW69" s="125"/>
      <c r="GLX69" s="125"/>
      <c r="GLY69" s="125"/>
      <c r="GLZ69" s="125"/>
      <c r="GMA69" s="125"/>
      <c r="GMB69" s="125"/>
      <c r="GMC69" s="125"/>
      <c r="GMD69" s="125"/>
      <c r="GME69" s="125"/>
      <c r="GMF69" s="125"/>
      <c r="GMG69" s="125"/>
      <c r="GMH69" s="125"/>
      <c r="GMI69" s="125"/>
      <c r="GMJ69" s="125"/>
      <c r="GMK69" s="125"/>
      <c r="GML69" s="125"/>
      <c r="GMM69" s="125"/>
      <c r="GMN69" s="125"/>
      <c r="GMO69" s="125"/>
      <c r="GMP69" s="125"/>
      <c r="GMQ69" s="125"/>
      <c r="GMR69" s="125"/>
      <c r="GMS69" s="125"/>
      <c r="GMT69" s="125"/>
      <c r="GMU69" s="125"/>
      <c r="GMV69" s="125"/>
      <c r="GMW69" s="125"/>
      <c r="GMX69" s="125"/>
      <c r="GMY69" s="125"/>
      <c r="GMZ69" s="125"/>
      <c r="GNA69" s="125"/>
      <c r="GNB69" s="125"/>
      <c r="GNC69" s="125"/>
      <c r="GND69" s="125"/>
      <c r="GNE69" s="125"/>
      <c r="GNF69" s="125"/>
      <c r="GNG69" s="125"/>
      <c r="GNH69" s="125"/>
      <c r="GNI69" s="125"/>
      <c r="GNJ69" s="125"/>
      <c r="GNK69" s="125"/>
      <c r="GNL69" s="125"/>
      <c r="GNM69" s="125"/>
      <c r="GNN69" s="125"/>
      <c r="GNO69" s="125"/>
      <c r="GNP69" s="125"/>
      <c r="GNQ69" s="125"/>
      <c r="GNR69" s="125"/>
      <c r="GNS69" s="125"/>
      <c r="GNT69" s="125"/>
      <c r="GNU69" s="125"/>
      <c r="GNV69" s="125"/>
      <c r="GNW69" s="125"/>
      <c r="GNX69" s="125"/>
      <c r="GNY69" s="125"/>
      <c r="GNZ69" s="125"/>
      <c r="GOA69" s="125"/>
      <c r="GOB69" s="125"/>
      <c r="GOC69" s="125"/>
      <c r="GOD69" s="125"/>
      <c r="GOE69" s="125"/>
      <c r="GOF69" s="125"/>
      <c r="GOG69" s="125"/>
      <c r="GOH69" s="125"/>
      <c r="GOI69" s="125"/>
      <c r="GOJ69" s="125"/>
      <c r="GOK69" s="125"/>
      <c r="GOL69" s="125"/>
      <c r="GOM69" s="125"/>
      <c r="GON69" s="125"/>
      <c r="GOO69" s="125"/>
      <c r="GOP69" s="125"/>
      <c r="GOQ69" s="125"/>
      <c r="GOR69" s="125"/>
      <c r="GOS69" s="125"/>
      <c r="GOT69" s="125"/>
      <c r="GOU69" s="125"/>
      <c r="GOV69" s="125"/>
      <c r="GOW69" s="125"/>
      <c r="GOX69" s="125"/>
      <c r="GOY69" s="125"/>
      <c r="GOZ69" s="125"/>
      <c r="GPA69" s="125"/>
      <c r="GPB69" s="125"/>
      <c r="GPC69" s="125"/>
      <c r="GPD69" s="125"/>
      <c r="GPE69" s="125"/>
      <c r="GPF69" s="125"/>
      <c r="GPG69" s="125"/>
      <c r="GPH69" s="125"/>
      <c r="GPI69" s="125"/>
      <c r="GPJ69" s="125"/>
      <c r="GPK69" s="125"/>
      <c r="GPL69" s="125"/>
      <c r="GPM69" s="125"/>
      <c r="GPN69" s="125"/>
      <c r="GPO69" s="125"/>
      <c r="GPP69" s="125"/>
      <c r="GPQ69" s="125"/>
      <c r="GPR69" s="125"/>
      <c r="GPS69" s="125"/>
      <c r="GPT69" s="125"/>
      <c r="GPU69" s="125"/>
      <c r="GPV69" s="125"/>
      <c r="GPW69" s="125"/>
      <c r="GPX69" s="125"/>
      <c r="GPY69" s="125"/>
      <c r="GPZ69" s="125"/>
      <c r="GQA69" s="125"/>
      <c r="GQB69" s="125"/>
      <c r="GQC69" s="125"/>
      <c r="GQD69" s="125"/>
      <c r="GQE69" s="125"/>
      <c r="GQF69" s="125"/>
      <c r="GQG69" s="125"/>
      <c r="GQH69" s="125"/>
      <c r="GQI69" s="125"/>
      <c r="GQJ69" s="125"/>
      <c r="GQK69" s="125"/>
      <c r="GQL69" s="125"/>
      <c r="GQM69" s="125"/>
      <c r="GQN69" s="125"/>
      <c r="GQO69" s="125"/>
      <c r="GQP69" s="125"/>
      <c r="GQQ69" s="125"/>
      <c r="GQR69" s="125"/>
      <c r="GQS69" s="125"/>
      <c r="GQT69" s="125"/>
      <c r="GQU69" s="125"/>
      <c r="GQV69" s="125"/>
      <c r="GQW69" s="125"/>
      <c r="GQX69" s="125"/>
      <c r="GQY69" s="125"/>
      <c r="GQZ69" s="125"/>
      <c r="GRA69" s="125"/>
      <c r="GRB69" s="125"/>
      <c r="GRC69" s="125"/>
      <c r="GRD69" s="125"/>
      <c r="GRE69" s="125"/>
      <c r="GRF69" s="125"/>
      <c r="GRG69" s="125"/>
      <c r="GRH69" s="125"/>
      <c r="GRI69" s="125"/>
      <c r="GRJ69" s="125"/>
      <c r="GRK69" s="125"/>
      <c r="GRL69" s="125"/>
      <c r="GRM69" s="125"/>
      <c r="GRN69" s="125"/>
      <c r="GRO69" s="125"/>
      <c r="GRP69" s="125"/>
      <c r="GRQ69" s="125"/>
      <c r="GRR69" s="125"/>
      <c r="GRS69" s="125"/>
      <c r="GRT69" s="125"/>
      <c r="GRU69" s="125"/>
      <c r="GRV69" s="125"/>
      <c r="GRW69" s="125"/>
      <c r="GRX69" s="125"/>
      <c r="GRY69" s="125"/>
      <c r="GRZ69" s="125"/>
      <c r="GSA69" s="125"/>
      <c r="GSB69" s="125"/>
      <c r="GSC69" s="125"/>
      <c r="GSD69" s="125"/>
      <c r="GSE69" s="125"/>
      <c r="GSF69" s="125"/>
      <c r="GSG69" s="125"/>
      <c r="GSH69" s="125"/>
      <c r="GSI69" s="125"/>
      <c r="GSJ69" s="125"/>
      <c r="GSK69" s="125"/>
      <c r="GSL69" s="125"/>
      <c r="GSM69" s="125"/>
      <c r="GSN69" s="125"/>
      <c r="GSO69" s="125"/>
      <c r="GSP69" s="125"/>
      <c r="GSQ69" s="125"/>
      <c r="GSR69" s="125"/>
      <c r="GSS69" s="125"/>
      <c r="GST69" s="125"/>
      <c r="GSU69" s="125"/>
      <c r="GSV69" s="125"/>
      <c r="GSW69" s="125"/>
      <c r="GSX69" s="125"/>
      <c r="GSY69" s="125"/>
      <c r="GSZ69" s="125"/>
      <c r="GTA69" s="125"/>
      <c r="GTB69" s="125"/>
      <c r="GTC69" s="125"/>
      <c r="GTD69" s="125"/>
      <c r="GTE69" s="125"/>
      <c r="GTF69" s="125"/>
      <c r="GTG69" s="125"/>
      <c r="GTH69" s="125"/>
      <c r="GTI69" s="125"/>
      <c r="GTJ69" s="125"/>
      <c r="GTK69" s="125"/>
      <c r="GTL69" s="125"/>
      <c r="GTM69" s="125"/>
      <c r="GTN69" s="125"/>
      <c r="GTO69" s="125"/>
      <c r="GTP69" s="125"/>
      <c r="GTQ69" s="125"/>
      <c r="GTR69" s="125"/>
      <c r="GTS69" s="125"/>
      <c r="GTT69" s="125"/>
      <c r="GTU69" s="125"/>
      <c r="GTV69" s="125"/>
      <c r="GTW69" s="125"/>
      <c r="GTX69" s="125"/>
      <c r="GTY69" s="125"/>
      <c r="GTZ69" s="125"/>
      <c r="GUA69" s="125"/>
      <c r="GUB69" s="125"/>
      <c r="GUC69" s="125"/>
      <c r="GUD69" s="125"/>
      <c r="GUE69" s="125"/>
      <c r="GUF69" s="125"/>
      <c r="GUG69" s="125"/>
      <c r="GUH69" s="125"/>
      <c r="GUI69" s="125"/>
      <c r="GUJ69" s="125"/>
      <c r="GUK69" s="125"/>
      <c r="GUL69" s="125"/>
      <c r="GUM69" s="125"/>
      <c r="GUN69" s="125"/>
      <c r="GUO69" s="125"/>
      <c r="GUP69" s="125"/>
      <c r="GUQ69" s="125"/>
      <c r="GUR69" s="125"/>
      <c r="GUS69" s="125"/>
      <c r="GUT69" s="125"/>
      <c r="GUU69" s="125"/>
      <c r="GUV69" s="125"/>
      <c r="GUW69" s="125"/>
      <c r="GUX69" s="125"/>
      <c r="GUY69" s="125"/>
      <c r="GUZ69" s="125"/>
      <c r="GVA69" s="125"/>
      <c r="GVB69" s="125"/>
      <c r="GVC69" s="125"/>
      <c r="GVD69" s="125"/>
      <c r="GVE69" s="125"/>
      <c r="GVF69" s="125"/>
      <c r="GVG69" s="125"/>
      <c r="GVH69" s="125"/>
      <c r="GVI69" s="125"/>
      <c r="GVJ69" s="125"/>
      <c r="GVK69" s="125"/>
      <c r="GVL69" s="125"/>
      <c r="GVM69" s="125"/>
      <c r="GVN69" s="125"/>
      <c r="GVO69" s="125"/>
      <c r="GVP69" s="125"/>
      <c r="GVQ69" s="125"/>
      <c r="GVR69" s="125"/>
      <c r="GVS69" s="125"/>
      <c r="GVT69" s="125"/>
      <c r="GVU69" s="125"/>
      <c r="GVV69" s="125"/>
      <c r="GVW69" s="125"/>
      <c r="GVX69" s="125"/>
      <c r="GVY69" s="125"/>
      <c r="GVZ69" s="125"/>
      <c r="GWA69" s="125"/>
      <c r="GWB69" s="125"/>
      <c r="GWC69" s="125"/>
      <c r="GWD69" s="125"/>
      <c r="GWE69" s="125"/>
      <c r="GWF69" s="125"/>
      <c r="GWG69" s="125"/>
      <c r="GWH69" s="125"/>
      <c r="GWI69" s="125"/>
      <c r="GWJ69" s="125"/>
      <c r="GWK69" s="125"/>
      <c r="GWL69" s="125"/>
      <c r="GWM69" s="125"/>
      <c r="GWN69" s="125"/>
      <c r="GWO69" s="125"/>
      <c r="GWP69" s="125"/>
      <c r="GWQ69" s="125"/>
      <c r="GWR69" s="125"/>
      <c r="GWS69" s="125"/>
      <c r="GWT69" s="125"/>
      <c r="GWU69" s="125"/>
      <c r="GWV69" s="125"/>
      <c r="GWW69" s="125"/>
      <c r="GWX69" s="125"/>
      <c r="GWY69" s="125"/>
      <c r="GWZ69" s="125"/>
      <c r="GXA69" s="125"/>
      <c r="GXB69" s="125"/>
      <c r="GXC69" s="125"/>
      <c r="GXD69" s="125"/>
      <c r="GXE69" s="125"/>
      <c r="GXF69" s="125"/>
      <c r="GXG69" s="125"/>
      <c r="GXH69" s="125"/>
      <c r="GXI69" s="125"/>
      <c r="GXJ69" s="125"/>
      <c r="GXK69" s="125"/>
      <c r="GXL69" s="125"/>
      <c r="GXM69" s="125"/>
      <c r="GXN69" s="125"/>
      <c r="GXO69" s="125"/>
      <c r="GXP69" s="125"/>
      <c r="GXQ69" s="125"/>
      <c r="GXR69" s="125"/>
      <c r="GXS69" s="125"/>
      <c r="GXT69" s="125"/>
      <c r="GXU69" s="125"/>
      <c r="GXV69" s="125"/>
      <c r="GXW69" s="125"/>
      <c r="GXX69" s="125"/>
      <c r="GXY69" s="125"/>
      <c r="GXZ69" s="125"/>
      <c r="GYA69" s="125"/>
      <c r="GYB69" s="125"/>
      <c r="GYC69" s="125"/>
      <c r="GYD69" s="125"/>
      <c r="GYE69" s="125"/>
      <c r="GYF69" s="125"/>
      <c r="GYG69" s="125"/>
      <c r="GYH69" s="125"/>
      <c r="GYI69" s="125"/>
      <c r="GYJ69" s="125"/>
      <c r="GYK69" s="125"/>
      <c r="GYL69" s="125"/>
      <c r="GYM69" s="125"/>
      <c r="GYN69" s="125"/>
      <c r="GYO69" s="125"/>
      <c r="GYP69" s="125"/>
      <c r="GYQ69" s="125"/>
      <c r="GYR69" s="125"/>
      <c r="GYS69" s="125"/>
      <c r="GYT69" s="125"/>
      <c r="GYU69" s="125"/>
      <c r="GYV69" s="125"/>
      <c r="GYW69" s="125"/>
      <c r="GYX69" s="125"/>
      <c r="GYY69" s="125"/>
      <c r="GYZ69" s="125"/>
      <c r="GZA69" s="125"/>
      <c r="GZB69" s="125"/>
      <c r="GZC69" s="125"/>
      <c r="GZD69" s="125"/>
      <c r="GZE69" s="125"/>
      <c r="GZF69" s="125"/>
      <c r="GZG69" s="125"/>
      <c r="GZH69" s="125"/>
      <c r="GZI69" s="125"/>
      <c r="GZJ69" s="125"/>
      <c r="GZK69" s="125"/>
      <c r="GZL69" s="125"/>
      <c r="GZM69" s="125"/>
      <c r="GZN69" s="125"/>
      <c r="GZO69" s="125"/>
      <c r="GZP69" s="125"/>
      <c r="GZQ69" s="125"/>
      <c r="GZR69" s="125"/>
      <c r="GZS69" s="125"/>
      <c r="GZT69" s="125"/>
      <c r="GZU69" s="125"/>
      <c r="GZV69" s="125"/>
      <c r="GZW69" s="125"/>
      <c r="GZX69" s="125"/>
      <c r="GZY69" s="125"/>
      <c r="GZZ69" s="125"/>
      <c r="HAA69" s="125"/>
      <c r="HAB69" s="125"/>
      <c r="HAC69" s="125"/>
      <c r="HAD69" s="125"/>
      <c r="HAE69" s="125"/>
      <c r="HAF69" s="125"/>
      <c r="HAG69" s="125"/>
      <c r="HAH69" s="125"/>
      <c r="HAI69" s="125"/>
      <c r="HAJ69" s="125"/>
      <c r="HAK69" s="125"/>
      <c r="HAL69" s="125"/>
      <c r="HAM69" s="125"/>
      <c r="HAN69" s="125"/>
      <c r="HAO69" s="125"/>
      <c r="HAP69" s="125"/>
      <c r="HAQ69" s="125"/>
      <c r="HAR69" s="125"/>
      <c r="HAS69" s="125"/>
      <c r="HAT69" s="125"/>
      <c r="HAU69" s="125"/>
      <c r="HAV69" s="125"/>
      <c r="HAW69" s="125"/>
      <c r="HAX69" s="125"/>
      <c r="HAY69" s="125"/>
      <c r="HAZ69" s="125"/>
      <c r="HBA69" s="125"/>
      <c r="HBB69" s="125"/>
      <c r="HBC69" s="125"/>
      <c r="HBD69" s="125"/>
      <c r="HBE69" s="125"/>
      <c r="HBF69" s="125"/>
      <c r="HBG69" s="125"/>
      <c r="HBH69" s="125"/>
      <c r="HBI69" s="125"/>
      <c r="HBJ69" s="125"/>
      <c r="HBK69" s="125"/>
      <c r="HBL69" s="125"/>
      <c r="HBM69" s="125"/>
      <c r="HBN69" s="125"/>
      <c r="HBO69" s="125"/>
      <c r="HBP69" s="125"/>
      <c r="HBQ69" s="125"/>
      <c r="HBR69" s="125"/>
      <c r="HBS69" s="125"/>
      <c r="HBT69" s="125"/>
      <c r="HBU69" s="125"/>
      <c r="HBV69" s="125"/>
      <c r="HBW69" s="125"/>
      <c r="HBX69" s="125"/>
      <c r="HBY69" s="125"/>
      <c r="HBZ69" s="125"/>
      <c r="HCA69" s="125"/>
      <c r="HCB69" s="125"/>
      <c r="HCC69" s="125"/>
      <c r="HCD69" s="125"/>
      <c r="HCE69" s="125"/>
      <c r="HCF69" s="125"/>
      <c r="HCG69" s="125"/>
      <c r="HCH69" s="125"/>
      <c r="HCI69" s="125"/>
      <c r="HCJ69" s="125"/>
      <c r="HCK69" s="125"/>
      <c r="HCL69" s="125"/>
      <c r="HCM69" s="125"/>
      <c r="HCN69" s="125"/>
      <c r="HCO69" s="125"/>
      <c r="HCP69" s="125"/>
      <c r="HCQ69" s="125"/>
      <c r="HCR69" s="125"/>
      <c r="HCS69" s="125"/>
      <c r="HCT69" s="125"/>
      <c r="HCU69" s="125"/>
      <c r="HCV69" s="125"/>
      <c r="HCW69" s="125"/>
      <c r="HCX69" s="125"/>
      <c r="HCY69" s="125"/>
      <c r="HCZ69" s="125"/>
      <c r="HDA69" s="125"/>
      <c r="HDB69" s="125"/>
      <c r="HDC69" s="125"/>
      <c r="HDD69" s="125"/>
      <c r="HDE69" s="125"/>
      <c r="HDF69" s="125"/>
      <c r="HDG69" s="125"/>
      <c r="HDH69" s="125"/>
      <c r="HDI69" s="125"/>
      <c r="HDJ69" s="125"/>
      <c r="HDK69" s="125"/>
      <c r="HDL69" s="125"/>
      <c r="HDM69" s="125"/>
      <c r="HDN69" s="125"/>
      <c r="HDO69" s="125"/>
      <c r="HDP69" s="125"/>
      <c r="HDQ69" s="125"/>
      <c r="HDR69" s="125"/>
      <c r="HDS69" s="125"/>
      <c r="HDT69" s="125"/>
      <c r="HDU69" s="125"/>
      <c r="HDV69" s="125"/>
      <c r="HDW69" s="125"/>
      <c r="HDX69" s="125"/>
      <c r="HDY69" s="125"/>
      <c r="HDZ69" s="125"/>
      <c r="HEA69" s="125"/>
      <c r="HEB69" s="125"/>
      <c r="HEC69" s="125"/>
      <c r="HED69" s="125"/>
      <c r="HEE69" s="125"/>
      <c r="HEF69" s="125"/>
      <c r="HEG69" s="125"/>
      <c r="HEH69" s="125"/>
      <c r="HEI69" s="125"/>
      <c r="HEJ69" s="125"/>
      <c r="HEK69" s="125"/>
      <c r="HEL69" s="125"/>
      <c r="HEM69" s="125"/>
      <c r="HEN69" s="125"/>
      <c r="HEO69" s="125"/>
      <c r="HEP69" s="125"/>
      <c r="HEQ69" s="125"/>
      <c r="HER69" s="125"/>
      <c r="HES69" s="125"/>
      <c r="HET69" s="125"/>
      <c r="HEU69" s="125"/>
      <c r="HEV69" s="125"/>
      <c r="HEW69" s="125"/>
      <c r="HEX69" s="125"/>
      <c r="HEY69" s="125"/>
      <c r="HEZ69" s="125"/>
      <c r="HFA69" s="125"/>
      <c r="HFB69" s="125"/>
      <c r="HFC69" s="125"/>
      <c r="HFD69" s="125"/>
      <c r="HFE69" s="125"/>
      <c r="HFF69" s="125"/>
      <c r="HFG69" s="125"/>
      <c r="HFH69" s="125"/>
      <c r="HFI69" s="125"/>
      <c r="HFJ69" s="125"/>
      <c r="HFK69" s="125"/>
      <c r="HFL69" s="125"/>
      <c r="HFM69" s="125"/>
      <c r="HFN69" s="125"/>
      <c r="HFO69" s="125"/>
      <c r="HFP69" s="125"/>
      <c r="HFQ69" s="125"/>
      <c r="HFR69" s="125"/>
      <c r="HFS69" s="125"/>
      <c r="HFT69" s="125"/>
      <c r="HFU69" s="125"/>
      <c r="HFV69" s="125"/>
      <c r="HFW69" s="125"/>
      <c r="HFX69" s="125"/>
      <c r="HFY69" s="125"/>
      <c r="HFZ69" s="125"/>
      <c r="HGA69" s="125"/>
      <c r="HGB69" s="125"/>
      <c r="HGC69" s="125"/>
      <c r="HGD69" s="125"/>
      <c r="HGE69" s="125"/>
      <c r="HGF69" s="125"/>
      <c r="HGG69" s="125"/>
      <c r="HGH69" s="125"/>
      <c r="HGI69" s="125"/>
      <c r="HGJ69" s="125"/>
      <c r="HGK69" s="125"/>
      <c r="HGL69" s="125"/>
      <c r="HGM69" s="125"/>
      <c r="HGN69" s="125"/>
      <c r="HGO69" s="125"/>
      <c r="HGP69" s="125"/>
      <c r="HGQ69" s="125"/>
      <c r="HGR69" s="125"/>
      <c r="HGS69" s="125"/>
      <c r="HGT69" s="125"/>
      <c r="HGU69" s="125"/>
      <c r="HGV69" s="125"/>
      <c r="HGW69" s="125"/>
      <c r="HGX69" s="125"/>
      <c r="HGY69" s="125"/>
      <c r="HGZ69" s="125"/>
      <c r="HHA69" s="125"/>
      <c r="HHB69" s="125"/>
      <c r="HHC69" s="125"/>
      <c r="HHD69" s="125"/>
      <c r="HHE69" s="125"/>
      <c r="HHF69" s="125"/>
      <c r="HHG69" s="125"/>
      <c r="HHH69" s="125"/>
      <c r="HHI69" s="125"/>
      <c r="HHJ69" s="125"/>
      <c r="HHK69" s="125"/>
      <c r="HHL69" s="125"/>
      <c r="HHM69" s="125"/>
      <c r="HHN69" s="125"/>
      <c r="HHO69" s="125"/>
      <c r="HHP69" s="125"/>
      <c r="HHQ69" s="125"/>
      <c r="HHR69" s="125"/>
      <c r="HHS69" s="125"/>
      <c r="HHT69" s="125"/>
      <c r="HHU69" s="125"/>
      <c r="HHV69" s="125"/>
      <c r="HHW69" s="125"/>
      <c r="HHX69" s="125"/>
      <c r="HHY69" s="125"/>
      <c r="HHZ69" s="125"/>
      <c r="HIA69" s="125"/>
      <c r="HIB69" s="125"/>
      <c r="HIC69" s="125"/>
      <c r="HID69" s="125"/>
      <c r="HIE69" s="125"/>
      <c r="HIF69" s="125"/>
      <c r="HIG69" s="125"/>
      <c r="HIH69" s="125"/>
      <c r="HII69" s="125"/>
      <c r="HIJ69" s="125"/>
      <c r="HIK69" s="125"/>
      <c r="HIL69" s="125"/>
      <c r="HIM69" s="125"/>
      <c r="HIN69" s="125"/>
      <c r="HIO69" s="125"/>
      <c r="HIP69" s="125"/>
      <c r="HIQ69" s="125"/>
      <c r="HIR69" s="125"/>
      <c r="HIS69" s="125"/>
      <c r="HIT69" s="125"/>
      <c r="HIU69" s="125"/>
      <c r="HIV69" s="125"/>
      <c r="HIW69" s="125"/>
      <c r="HIX69" s="125"/>
      <c r="HIY69" s="125"/>
      <c r="HIZ69" s="125"/>
      <c r="HJA69" s="125"/>
      <c r="HJB69" s="125"/>
      <c r="HJC69" s="125"/>
      <c r="HJD69" s="125"/>
      <c r="HJE69" s="125"/>
      <c r="HJF69" s="125"/>
      <c r="HJG69" s="125"/>
      <c r="HJH69" s="125"/>
      <c r="HJI69" s="125"/>
      <c r="HJJ69" s="125"/>
      <c r="HJK69" s="125"/>
      <c r="HJL69" s="125"/>
      <c r="HJM69" s="125"/>
      <c r="HJN69" s="125"/>
      <c r="HJO69" s="125"/>
      <c r="HJP69" s="125"/>
      <c r="HJQ69" s="125"/>
      <c r="HJR69" s="125"/>
      <c r="HJS69" s="125"/>
      <c r="HJT69" s="125"/>
      <c r="HJU69" s="125"/>
      <c r="HJV69" s="125"/>
      <c r="HJW69" s="125"/>
      <c r="HJX69" s="125"/>
      <c r="HJY69" s="125"/>
      <c r="HJZ69" s="125"/>
      <c r="HKA69" s="125"/>
      <c r="HKB69" s="125"/>
      <c r="HKC69" s="125"/>
      <c r="HKD69" s="125"/>
      <c r="HKE69" s="125"/>
      <c r="HKF69" s="125"/>
      <c r="HKG69" s="125"/>
      <c r="HKH69" s="125"/>
      <c r="HKI69" s="125"/>
      <c r="HKJ69" s="125"/>
      <c r="HKK69" s="125"/>
      <c r="HKL69" s="125"/>
      <c r="HKM69" s="125"/>
      <c r="HKN69" s="125"/>
      <c r="HKO69" s="125"/>
      <c r="HKP69" s="125"/>
      <c r="HKQ69" s="125"/>
      <c r="HKR69" s="125"/>
      <c r="HKS69" s="125"/>
      <c r="HKT69" s="125"/>
      <c r="HKU69" s="125"/>
      <c r="HKV69" s="125"/>
      <c r="HKW69" s="125"/>
      <c r="HKX69" s="125"/>
      <c r="HKY69" s="125"/>
      <c r="HKZ69" s="125"/>
      <c r="HLA69" s="125"/>
      <c r="HLB69" s="125"/>
      <c r="HLC69" s="125"/>
      <c r="HLD69" s="125"/>
      <c r="HLE69" s="125"/>
      <c r="HLF69" s="125"/>
      <c r="HLG69" s="125"/>
      <c r="HLH69" s="125"/>
      <c r="HLI69" s="125"/>
      <c r="HLJ69" s="125"/>
      <c r="HLK69" s="125"/>
      <c r="HLL69" s="125"/>
      <c r="HLM69" s="125"/>
      <c r="HLN69" s="125"/>
      <c r="HLO69" s="125"/>
      <c r="HLP69" s="125"/>
      <c r="HLQ69" s="125"/>
      <c r="HLR69" s="125"/>
      <c r="HLS69" s="125"/>
      <c r="HLT69" s="125"/>
      <c r="HLU69" s="125"/>
      <c r="HLV69" s="125"/>
      <c r="HLW69" s="125"/>
      <c r="HLX69" s="125"/>
      <c r="HLY69" s="125"/>
      <c r="HLZ69" s="125"/>
      <c r="HMA69" s="125"/>
      <c r="HMB69" s="125"/>
      <c r="HMC69" s="125"/>
      <c r="HMD69" s="125"/>
      <c r="HME69" s="125"/>
      <c r="HMF69" s="125"/>
      <c r="HMG69" s="125"/>
      <c r="HMH69" s="125"/>
      <c r="HMI69" s="125"/>
      <c r="HMJ69" s="125"/>
      <c r="HMK69" s="125"/>
      <c r="HML69" s="125"/>
      <c r="HMM69" s="125"/>
      <c r="HMN69" s="125"/>
      <c r="HMO69" s="125"/>
      <c r="HMP69" s="125"/>
      <c r="HMQ69" s="125"/>
      <c r="HMR69" s="125"/>
      <c r="HMS69" s="125"/>
      <c r="HMT69" s="125"/>
      <c r="HMU69" s="125"/>
      <c r="HMV69" s="125"/>
      <c r="HMW69" s="125"/>
      <c r="HMX69" s="125"/>
      <c r="HMY69" s="125"/>
      <c r="HMZ69" s="125"/>
      <c r="HNA69" s="125"/>
      <c r="HNB69" s="125"/>
      <c r="HNC69" s="125"/>
      <c r="HND69" s="125"/>
      <c r="HNE69" s="125"/>
      <c r="HNF69" s="125"/>
      <c r="HNG69" s="125"/>
      <c r="HNH69" s="125"/>
      <c r="HNI69" s="125"/>
      <c r="HNJ69" s="125"/>
      <c r="HNK69" s="125"/>
      <c r="HNL69" s="125"/>
      <c r="HNM69" s="125"/>
      <c r="HNN69" s="125"/>
      <c r="HNO69" s="125"/>
      <c r="HNP69" s="125"/>
      <c r="HNQ69" s="125"/>
      <c r="HNR69" s="125"/>
      <c r="HNS69" s="125"/>
      <c r="HNT69" s="125"/>
      <c r="HNU69" s="125"/>
      <c r="HNV69" s="125"/>
      <c r="HNW69" s="125"/>
      <c r="HNX69" s="125"/>
      <c r="HNY69" s="125"/>
      <c r="HNZ69" s="125"/>
      <c r="HOA69" s="125"/>
      <c r="HOB69" s="125"/>
      <c r="HOC69" s="125"/>
      <c r="HOD69" s="125"/>
      <c r="HOE69" s="125"/>
      <c r="HOF69" s="125"/>
      <c r="HOG69" s="125"/>
      <c r="HOH69" s="125"/>
      <c r="HOI69" s="125"/>
      <c r="HOJ69" s="125"/>
      <c r="HOK69" s="125"/>
      <c r="HOL69" s="125"/>
      <c r="HOM69" s="125"/>
      <c r="HON69" s="125"/>
      <c r="HOO69" s="125"/>
      <c r="HOP69" s="125"/>
      <c r="HOQ69" s="125"/>
      <c r="HOR69" s="125"/>
      <c r="HOS69" s="125"/>
      <c r="HOT69" s="125"/>
      <c r="HOU69" s="125"/>
      <c r="HOV69" s="125"/>
      <c r="HOW69" s="125"/>
      <c r="HOX69" s="125"/>
      <c r="HOY69" s="125"/>
      <c r="HOZ69" s="125"/>
      <c r="HPA69" s="125"/>
      <c r="HPB69" s="125"/>
      <c r="HPC69" s="125"/>
      <c r="HPD69" s="125"/>
      <c r="HPE69" s="125"/>
      <c r="HPF69" s="125"/>
      <c r="HPG69" s="125"/>
      <c r="HPH69" s="125"/>
      <c r="HPI69" s="125"/>
      <c r="HPJ69" s="125"/>
      <c r="HPK69" s="125"/>
      <c r="HPL69" s="125"/>
      <c r="HPM69" s="125"/>
      <c r="HPN69" s="125"/>
      <c r="HPO69" s="125"/>
      <c r="HPP69" s="125"/>
      <c r="HPQ69" s="125"/>
      <c r="HPR69" s="125"/>
      <c r="HPS69" s="125"/>
      <c r="HPT69" s="125"/>
      <c r="HPU69" s="125"/>
      <c r="HPV69" s="125"/>
      <c r="HPW69" s="125"/>
      <c r="HPX69" s="125"/>
      <c r="HPY69" s="125"/>
      <c r="HPZ69" s="125"/>
      <c r="HQA69" s="125"/>
      <c r="HQB69" s="125"/>
      <c r="HQC69" s="125"/>
      <c r="HQD69" s="125"/>
      <c r="HQE69" s="125"/>
      <c r="HQF69" s="125"/>
      <c r="HQG69" s="125"/>
      <c r="HQH69" s="125"/>
      <c r="HQI69" s="125"/>
      <c r="HQJ69" s="125"/>
      <c r="HQK69" s="125"/>
      <c r="HQL69" s="125"/>
      <c r="HQM69" s="125"/>
      <c r="HQN69" s="125"/>
      <c r="HQO69" s="125"/>
      <c r="HQP69" s="125"/>
      <c r="HQQ69" s="125"/>
      <c r="HQR69" s="125"/>
      <c r="HQS69" s="125"/>
      <c r="HQT69" s="125"/>
      <c r="HQU69" s="125"/>
      <c r="HQV69" s="125"/>
      <c r="HQW69" s="125"/>
      <c r="HQX69" s="125"/>
      <c r="HQY69" s="125"/>
      <c r="HQZ69" s="125"/>
      <c r="HRA69" s="125"/>
      <c r="HRB69" s="125"/>
      <c r="HRC69" s="125"/>
      <c r="HRD69" s="125"/>
      <c r="HRE69" s="125"/>
      <c r="HRF69" s="125"/>
      <c r="HRG69" s="125"/>
      <c r="HRH69" s="125"/>
      <c r="HRI69" s="125"/>
      <c r="HRJ69" s="125"/>
      <c r="HRK69" s="125"/>
      <c r="HRL69" s="125"/>
      <c r="HRM69" s="125"/>
      <c r="HRN69" s="125"/>
      <c r="HRO69" s="125"/>
      <c r="HRP69" s="125"/>
      <c r="HRQ69" s="125"/>
      <c r="HRR69" s="125"/>
      <c r="HRS69" s="125"/>
      <c r="HRT69" s="125"/>
      <c r="HRU69" s="125"/>
      <c r="HRV69" s="125"/>
      <c r="HRW69" s="125"/>
      <c r="HRX69" s="125"/>
      <c r="HRY69" s="125"/>
      <c r="HRZ69" s="125"/>
      <c r="HSA69" s="125"/>
      <c r="HSB69" s="125"/>
      <c r="HSC69" s="125"/>
      <c r="HSD69" s="125"/>
      <c r="HSE69" s="125"/>
      <c r="HSF69" s="125"/>
      <c r="HSG69" s="125"/>
      <c r="HSH69" s="125"/>
      <c r="HSI69" s="125"/>
      <c r="HSJ69" s="125"/>
      <c r="HSK69" s="125"/>
      <c r="HSL69" s="125"/>
      <c r="HSM69" s="125"/>
      <c r="HSN69" s="125"/>
      <c r="HSO69" s="125"/>
      <c r="HSP69" s="125"/>
      <c r="HSQ69" s="125"/>
      <c r="HSR69" s="125"/>
      <c r="HSS69" s="125"/>
      <c r="HST69" s="125"/>
      <c r="HSU69" s="125"/>
      <c r="HSV69" s="125"/>
      <c r="HSW69" s="125"/>
      <c r="HSX69" s="125"/>
      <c r="HSY69" s="125"/>
      <c r="HSZ69" s="125"/>
      <c r="HTA69" s="125"/>
      <c r="HTB69" s="125"/>
      <c r="HTC69" s="125"/>
      <c r="HTD69" s="125"/>
      <c r="HTE69" s="125"/>
      <c r="HTF69" s="125"/>
      <c r="HTG69" s="125"/>
      <c r="HTH69" s="125"/>
      <c r="HTI69" s="125"/>
      <c r="HTJ69" s="125"/>
      <c r="HTK69" s="125"/>
      <c r="HTL69" s="125"/>
      <c r="HTM69" s="125"/>
      <c r="HTN69" s="125"/>
      <c r="HTO69" s="125"/>
      <c r="HTP69" s="125"/>
      <c r="HTQ69" s="125"/>
      <c r="HTR69" s="125"/>
      <c r="HTS69" s="125"/>
      <c r="HTT69" s="125"/>
      <c r="HTU69" s="125"/>
      <c r="HTV69" s="125"/>
      <c r="HTW69" s="125"/>
      <c r="HTX69" s="125"/>
      <c r="HTY69" s="125"/>
      <c r="HTZ69" s="125"/>
      <c r="HUA69" s="125"/>
      <c r="HUB69" s="125"/>
      <c r="HUC69" s="125"/>
      <c r="HUD69" s="125"/>
      <c r="HUE69" s="125"/>
      <c r="HUF69" s="125"/>
      <c r="HUG69" s="125"/>
      <c r="HUH69" s="125"/>
      <c r="HUI69" s="125"/>
      <c r="HUJ69" s="125"/>
      <c r="HUK69" s="125"/>
      <c r="HUL69" s="125"/>
      <c r="HUM69" s="125"/>
      <c r="HUN69" s="125"/>
      <c r="HUO69" s="125"/>
      <c r="HUP69" s="125"/>
      <c r="HUQ69" s="125"/>
      <c r="HUR69" s="125"/>
      <c r="HUS69" s="125"/>
      <c r="HUT69" s="125"/>
      <c r="HUU69" s="125"/>
      <c r="HUV69" s="125"/>
      <c r="HUW69" s="125"/>
      <c r="HUX69" s="125"/>
      <c r="HUY69" s="125"/>
      <c r="HUZ69" s="125"/>
      <c r="HVA69" s="125"/>
      <c r="HVB69" s="125"/>
      <c r="HVC69" s="125"/>
      <c r="HVD69" s="125"/>
      <c r="HVE69" s="125"/>
      <c r="HVF69" s="125"/>
      <c r="HVG69" s="125"/>
      <c r="HVH69" s="125"/>
      <c r="HVI69" s="125"/>
      <c r="HVJ69" s="125"/>
      <c r="HVK69" s="125"/>
      <c r="HVL69" s="125"/>
      <c r="HVM69" s="125"/>
      <c r="HVN69" s="125"/>
      <c r="HVO69" s="125"/>
      <c r="HVP69" s="125"/>
      <c r="HVQ69" s="125"/>
      <c r="HVR69" s="125"/>
      <c r="HVS69" s="125"/>
      <c r="HVT69" s="125"/>
      <c r="HVU69" s="125"/>
      <c r="HVV69" s="125"/>
      <c r="HVW69" s="125"/>
      <c r="HVX69" s="125"/>
      <c r="HVY69" s="125"/>
      <c r="HVZ69" s="125"/>
      <c r="HWA69" s="125"/>
      <c r="HWB69" s="125"/>
      <c r="HWC69" s="125"/>
      <c r="HWD69" s="125"/>
      <c r="HWE69" s="125"/>
      <c r="HWF69" s="125"/>
      <c r="HWG69" s="125"/>
      <c r="HWH69" s="125"/>
      <c r="HWI69" s="125"/>
      <c r="HWJ69" s="125"/>
      <c r="HWK69" s="125"/>
      <c r="HWL69" s="125"/>
      <c r="HWM69" s="125"/>
      <c r="HWN69" s="125"/>
      <c r="HWO69" s="125"/>
      <c r="HWP69" s="125"/>
      <c r="HWQ69" s="125"/>
      <c r="HWR69" s="125"/>
      <c r="HWS69" s="125"/>
      <c r="HWT69" s="125"/>
      <c r="HWU69" s="125"/>
      <c r="HWV69" s="125"/>
      <c r="HWW69" s="125"/>
      <c r="HWX69" s="125"/>
      <c r="HWY69" s="125"/>
      <c r="HWZ69" s="125"/>
      <c r="HXA69" s="125"/>
      <c r="HXB69" s="125"/>
      <c r="HXC69" s="125"/>
      <c r="HXD69" s="125"/>
      <c r="HXE69" s="125"/>
      <c r="HXF69" s="125"/>
      <c r="HXG69" s="125"/>
      <c r="HXH69" s="125"/>
      <c r="HXI69" s="125"/>
      <c r="HXJ69" s="125"/>
      <c r="HXK69" s="125"/>
      <c r="HXL69" s="125"/>
      <c r="HXM69" s="125"/>
      <c r="HXN69" s="125"/>
      <c r="HXO69" s="125"/>
      <c r="HXP69" s="125"/>
      <c r="HXQ69" s="125"/>
      <c r="HXR69" s="125"/>
      <c r="HXS69" s="125"/>
      <c r="HXT69" s="125"/>
      <c r="HXU69" s="125"/>
      <c r="HXV69" s="125"/>
      <c r="HXW69" s="125"/>
      <c r="HXX69" s="125"/>
      <c r="HXY69" s="125"/>
      <c r="HXZ69" s="125"/>
      <c r="HYA69" s="125"/>
      <c r="HYB69" s="125"/>
      <c r="HYC69" s="125"/>
      <c r="HYD69" s="125"/>
      <c r="HYE69" s="125"/>
      <c r="HYF69" s="125"/>
      <c r="HYG69" s="125"/>
      <c r="HYH69" s="125"/>
      <c r="HYI69" s="125"/>
      <c r="HYJ69" s="125"/>
      <c r="HYK69" s="125"/>
      <c r="HYL69" s="125"/>
      <c r="HYM69" s="125"/>
      <c r="HYN69" s="125"/>
      <c r="HYO69" s="125"/>
      <c r="HYP69" s="125"/>
      <c r="HYQ69" s="125"/>
      <c r="HYR69" s="125"/>
      <c r="HYS69" s="125"/>
      <c r="HYT69" s="125"/>
      <c r="HYU69" s="125"/>
      <c r="HYV69" s="125"/>
      <c r="HYW69" s="125"/>
      <c r="HYX69" s="125"/>
      <c r="HYY69" s="125"/>
      <c r="HYZ69" s="125"/>
      <c r="HZA69" s="125"/>
      <c r="HZB69" s="125"/>
      <c r="HZC69" s="125"/>
      <c r="HZD69" s="125"/>
      <c r="HZE69" s="125"/>
      <c r="HZF69" s="125"/>
      <c r="HZG69" s="125"/>
      <c r="HZH69" s="125"/>
      <c r="HZI69" s="125"/>
      <c r="HZJ69" s="125"/>
      <c r="HZK69" s="125"/>
      <c r="HZL69" s="125"/>
      <c r="HZM69" s="125"/>
      <c r="HZN69" s="125"/>
      <c r="HZO69" s="125"/>
      <c r="HZP69" s="125"/>
      <c r="HZQ69" s="125"/>
      <c r="HZR69" s="125"/>
      <c r="HZS69" s="125"/>
      <c r="HZT69" s="125"/>
      <c r="HZU69" s="125"/>
      <c r="HZV69" s="125"/>
      <c r="HZW69" s="125"/>
      <c r="HZX69" s="125"/>
      <c r="HZY69" s="125"/>
      <c r="HZZ69" s="125"/>
      <c r="IAA69" s="125"/>
      <c r="IAB69" s="125"/>
      <c r="IAC69" s="125"/>
      <c r="IAD69" s="125"/>
      <c r="IAE69" s="125"/>
      <c r="IAF69" s="125"/>
      <c r="IAG69" s="125"/>
      <c r="IAH69" s="125"/>
      <c r="IAI69" s="125"/>
      <c r="IAJ69" s="125"/>
      <c r="IAK69" s="125"/>
      <c r="IAL69" s="125"/>
      <c r="IAM69" s="125"/>
      <c r="IAN69" s="125"/>
      <c r="IAO69" s="125"/>
      <c r="IAP69" s="125"/>
      <c r="IAQ69" s="125"/>
      <c r="IAR69" s="125"/>
      <c r="IAS69" s="125"/>
      <c r="IAT69" s="125"/>
      <c r="IAU69" s="125"/>
      <c r="IAV69" s="125"/>
      <c r="IAW69" s="125"/>
      <c r="IAX69" s="125"/>
      <c r="IAY69" s="125"/>
      <c r="IAZ69" s="125"/>
      <c r="IBA69" s="125"/>
      <c r="IBB69" s="125"/>
      <c r="IBC69" s="125"/>
      <c r="IBD69" s="125"/>
      <c r="IBE69" s="125"/>
      <c r="IBF69" s="125"/>
      <c r="IBG69" s="125"/>
      <c r="IBH69" s="125"/>
      <c r="IBI69" s="125"/>
      <c r="IBJ69" s="125"/>
      <c r="IBK69" s="125"/>
      <c r="IBL69" s="125"/>
      <c r="IBM69" s="125"/>
      <c r="IBN69" s="125"/>
      <c r="IBO69" s="125"/>
      <c r="IBP69" s="125"/>
      <c r="IBQ69" s="125"/>
      <c r="IBR69" s="125"/>
      <c r="IBS69" s="125"/>
      <c r="IBT69" s="125"/>
      <c r="IBU69" s="125"/>
      <c r="IBV69" s="125"/>
      <c r="IBW69" s="125"/>
      <c r="IBX69" s="125"/>
      <c r="IBY69" s="125"/>
      <c r="IBZ69" s="125"/>
      <c r="ICA69" s="125"/>
      <c r="ICB69" s="125"/>
      <c r="ICC69" s="125"/>
      <c r="ICD69" s="125"/>
      <c r="ICE69" s="125"/>
      <c r="ICF69" s="125"/>
      <c r="ICG69" s="125"/>
      <c r="ICH69" s="125"/>
      <c r="ICI69" s="125"/>
      <c r="ICJ69" s="125"/>
      <c r="ICK69" s="125"/>
      <c r="ICL69" s="125"/>
      <c r="ICM69" s="125"/>
      <c r="ICN69" s="125"/>
      <c r="ICO69" s="125"/>
      <c r="ICP69" s="125"/>
      <c r="ICQ69" s="125"/>
      <c r="ICR69" s="125"/>
      <c r="ICS69" s="125"/>
      <c r="ICT69" s="125"/>
      <c r="ICU69" s="125"/>
      <c r="ICV69" s="125"/>
      <c r="ICW69" s="125"/>
      <c r="ICX69" s="125"/>
      <c r="ICY69" s="125"/>
      <c r="ICZ69" s="125"/>
      <c r="IDA69" s="125"/>
      <c r="IDB69" s="125"/>
      <c r="IDC69" s="125"/>
      <c r="IDD69" s="125"/>
      <c r="IDE69" s="125"/>
      <c r="IDF69" s="125"/>
      <c r="IDG69" s="125"/>
      <c r="IDH69" s="125"/>
      <c r="IDI69" s="125"/>
      <c r="IDJ69" s="125"/>
      <c r="IDK69" s="125"/>
      <c r="IDL69" s="125"/>
      <c r="IDM69" s="125"/>
      <c r="IDN69" s="125"/>
      <c r="IDO69" s="125"/>
      <c r="IDP69" s="125"/>
      <c r="IDQ69" s="125"/>
      <c r="IDR69" s="125"/>
      <c r="IDS69" s="125"/>
      <c r="IDT69" s="125"/>
      <c r="IDU69" s="125"/>
      <c r="IDV69" s="125"/>
      <c r="IDW69" s="125"/>
      <c r="IDX69" s="125"/>
      <c r="IDY69" s="125"/>
      <c r="IDZ69" s="125"/>
      <c r="IEA69" s="125"/>
      <c r="IEB69" s="125"/>
      <c r="IEC69" s="125"/>
      <c r="IED69" s="125"/>
      <c r="IEE69" s="125"/>
      <c r="IEF69" s="125"/>
      <c r="IEG69" s="125"/>
      <c r="IEH69" s="125"/>
      <c r="IEI69" s="125"/>
      <c r="IEJ69" s="125"/>
      <c r="IEK69" s="125"/>
      <c r="IEL69" s="125"/>
      <c r="IEM69" s="125"/>
      <c r="IEN69" s="125"/>
      <c r="IEO69" s="125"/>
      <c r="IEP69" s="125"/>
      <c r="IEQ69" s="125"/>
      <c r="IER69" s="125"/>
      <c r="IES69" s="125"/>
      <c r="IET69" s="125"/>
      <c r="IEU69" s="125"/>
      <c r="IEV69" s="125"/>
      <c r="IEW69" s="125"/>
      <c r="IEX69" s="125"/>
      <c r="IEY69" s="125"/>
      <c r="IEZ69" s="125"/>
      <c r="IFA69" s="125"/>
      <c r="IFB69" s="125"/>
      <c r="IFC69" s="125"/>
      <c r="IFD69" s="125"/>
      <c r="IFE69" s="125"/>
      <c r="IFF69" s="125"/>
      <c r="IFG69" s="125"/>
      <c r="IFH69" s="125"/>
      <c r="IFI69" s="125"/>
      <c r="IFJ69" s="125"/>
      <c r="IFK69" s="125"/>
      <c r="IFL69" s="125"/>
      <c r="IFM69" s="125"/>
      <c r="IFN69" s="125"/>
      <c r="IFO69" s="125"/>
      <c r="IFP69" s="125"/>
      <c r="IFQ69" s="125"/>
      <c r="IFR69" s="125"/>
      <c r="IFS69" s="125"/>
      <c r="IFT69" s="125"/>
      <c r="IFU69" s="125"/>
      <c r="IFV69" s="125"/>
      <c r="IFW69" s="125"/>
      <c r="IFX69" s="125"/>
      <c r="IFY69" s="125"/>
      <c r="IFZ69" s="125"/>
      <c r="IGA69" s="125"/>
      <c r="IGB69" s="125"/>
      <c r="IGC69" s="125"/>
      <c r="IGD69" s="125"/>
      <c r="IGE69" s="125"/>
      <c r="IGF69" s="125"/>
      <c r="IGG69" s="125"/>
      <c r="IGH69" s="125"/>
      <c r="IGI69" s="125"/>
      <c r="IGJ69" s="125"/>
      <c r="IGK69" s="125"/>
      <c r="IGL69" s="125"/>
      <c r="IGM69" s="125"/>
      <c r="IGN69" s="125"/>
      <c r="IGO69" s="125"/>
      <c r="IGP69" s="125"/>
      <c r="IGQ69" s="125"/>
      <c r="IGR69" s="125"/>
      <c r="IGS69" s="125"/>
      <c r="IGT69" s="125"/>
      <c r="IGU69" s="125"/>
      <c r="IGV69" s="125"/>
      <c r="IGW69" s="125"/>
      <c r="IGX69" s="125"/>
      <c r="IGY69" s="125"/>
      <c r="IGZ69" s="125"/>
      <c r="IHA69" s="125"/>
      <c r="IHB69" s="125"/>
      <c r="IHC69" s="125"/>
      <c r="IHD69" s="125"/>
      <c r="IHE69" s="125"/>
      <c r="IHF69" s="125"/>
      <c r="IHG69" s="125"/>
      <c r="IHH69" s="125"/>
      <c r="IHI69" s="125"/>
      <c r="IHJ69" s="125"/>
      <c r="IHK69" s="125"/>
      <c r="IHL69" s="125"/>
      <c r="IHM69" s="125"/>
      <c r="IHN69" s="125"/>
      <c r="IHO69" s="125"/>
      <c r="IHP69" s="125"/>
      <c r="IHQ69" s="125"/>
      <c r="IHR69" s="125"/>
      <c r="IHS69" s="125"/>
      <c r="IHT69" s="125"/>
      <c r="IHU69" s="125"/>
      <c r="IHV69" s="125"/>
      <c r="IHW69" s="125"/>
      <c r="IHX69" s="125"/>
      <c r="IHY69" s="125"/>
      <c r="IHZ69" s="125"/>
      <c r="IIA69" s="125"/>
      <c r="IIB69" s="125"/>
      <c r="IIC69" s="125"/>
      <c r="IID69" s="125"/>
      <c r="IIE69" s="125"/>
      <c r="IIF69" s="125"/>
      <c r="IIG69" s="125"/>
      <c r="IIH69" s="125"/>
      <c r="III69" s="125"/>
      <c r="IIJ69" s="125"/>
      <c r="IIK69" s="125"/>
      <c r="IIL69" s="125"/>
      <c r="IIM69" s="125"/>
      <c r="IIN69" s="125"/>
      <c r="IIO69" s="125"/>
      <c r="IIP69" s="125"/>
      <c r="IIQ69" s="125"/>
      <c r="IIR69" s="125"/>
      <c r="IIS69" s="125"/>
      <c r="IIT69" s="125"/>
      <c r="IIU69" s="125"/>
      <c r="IIV69" s="125"/>
      <c r="IIW69" s="125"/>
      <c r="IIX69" s="125"/>
      <c r="IIY69" s="125"/>
      <c r="IIZ69" s="125"/>
      <c r="IJA69" s="125"/>
      <c r="IJB69" s="125"/>
      <c r="IJC69" s="125"/>
      <c r="IJD69" s="125"/>
      <c r="IJE69" s="125"/>
      <c r="IJF69" s="125"/>
      <c r="IJG69" s="125"/>
      <c r="IJH69" s="125"/>
      <c r="IJI69" s="125"/>
      <c r="IJJ69" s="125"/>
      <c r="IJK69" s="125"/>
      <c r="IJL69" s="125"/>
      <c r="IJM69" s="125"/>
      <c r="IJN69" s="125"/>
      <c r="IJO69" s="125"/>
      <c r="IJP69" s="125"/>
      <c r="IJQ69" s="125"/>
      <c r="IJR69" s="125"/>
      <c r="IJS69" s="125"/>
      <c r="IJT69" s="125"/>
      <c r="IJU69" s="125"/>
      <c r="IJV69" s="125"/>
      <c r="IJW69" s="125"/>
      <c r="IJX69" s="125"/>
      <c r="IJY69" s="125"/>
      <c r="IJZ69" s="125"/>
      <c r="IKA69" s="125"/>
      <c r="IKB69" s="125"/>
      <c r="IKC69" s="125"/>
      <c r="IKD69" s="125"/>
      <c r="IKE69" s="125"/>
      <c r="IKF69" s="125"/>
      <c r="IKG69" s="125"/>
      <c r="IKH69" s="125"/>
      <c r="IKI69" s="125"/>
      <c r="IKJ69" s="125"/>
      <c r="IKK69" s="125"/>
      <c r="IKL69" s="125"/>
      <c r="IKM69" s="125"/>
      <c r="IKN69" s="125"/>
      <c r="IKO69" s="125"/>
      <c r="IKP69" s="125"/>
      <c r="IKQ69" s="125"/>
      <c r="IKR69" s="125"/>
      <c r="IKS69" s="125"/>
      <c r="IKT69" s="125"/>
      <c r="IKU69" s="125"/>
      <c r="IKV69" s="125"/>
      <c r="IKW69" s="125"/>
      <c r="IKX69" s="125"/>
      <c r="IKY69" s="125"/>
      <c r="IKZ69" s="125"/>
      <c r="ILA69" s="125"/>
      <c r="ILB69" s="125"/>
      <c r="ILC69" s="125"/>
      <c r="ILD69" s="125"/>
      <c r="ILE69" s="125"/>
      <c r="ILF69" s="125"/>
      <c r="ILG69" s="125"/>
      <c r="ILH69" s="125"/>
      <c r="ILI69" s="125"/>
      <c r="ILJ69" s="125"/>
      <c r="ILK69" s="125"/>
      <c r="ILL69" s="125"/>
      <c r="ILM69" s="125"/>
      <c r="ILN69" s="125"/>
      <c r="ILO69" s="125"/>
      <c r="ILP69" s="125"/>
      <c r="ILQ69" s="125"/>
      <c r="ILR69" s="125"/>
      <c r="ILS69" s="125"/>
      <c r="ILT69" s="125"/>
      <c r="ILU69" s="125"/>
      <c r="ILV69" s="125"/>
      <c r="ILW69" s="125"/>
      <c r="ILX69" s="125"/>
      <c r="ILY69" s="125"/>
      <c r="ILZ69" s="125"/>
      <c r="IMA69" s="125"/>
      <c r="IMB69" s="125"/>
      <c r="IMC69" s="125"/>
      <c r="IMD69" s="125"/>
      <c r="IME69" s="125"/>
      <c r="IMF69" s="125"/>
      <c r="IMG69" s="125"/>
      <c r="IMH69" s="125"/>
      <c r="IMI69" s="125"/>
      <c r="IMJ69" s="125"/>
      <c r="IMK69" s="125"/>
      <c r="IML69" s="125"/>
      <c r="IMM69" s="125"/>
      <c r="IMN69" s="125"/>
      <c r="IMO69" s="125"/>
      <c r="IMP69" s="125"/>
      <c r="IMQ69" s="125"/>
      <c r="IMR69" s="125"/>
      <c r="IMS69" s="125"/>
      <c r="IMT69" s="125"/>
      <c r="IMU69" s="125"/>
      <c r="IMV69" s="125"/>
      <c r="IMW69" s="125"/>
      <c r="IMX69" s="125"/>
      <c r="IMY69" s="125"/>
      <c r="IMZ69" s="125"/>
      <c r="INA69" s="125"/>
      <c r="INB69" s="125"/>
      <c r="INC69" s="125"/>
      <c r="IND69" s="125"/>
      <c r="INE69" s="125"/>
      <c r="INF69" s="125"/>
      <c r="ING69" s="125"/>
      <c r="INH69" s="125"/>
      <c r="INI69" s="125"/>
      <c r="INJ69" s="125"/>
      <c r="INK69" s="125"/>
      <c r="INL69" s="125"/>
      <c r="INM69" s="125"/>
      <c r="INN69" s="125"/>
      <c r="INO69" s="125"/>
      <c r="INP69" s="125"/>
      <c r="INQ69" s="125"/>
      <c r="INR69" s="125"/>
      <c r="INS69" s="125"/>
      <c r="INT69" s="125"/>
      <c r="INU69" s="125"/>
      <c r="INV69" s="125"/>
      <c r="INW69" s="125"/>
      <c r="INX69" s="125"/>
      <c r="INY69" s="125"/>
      <c r="INZ69" s="125"/>
      <c r="IOA69" s="125"/>
      <c r="IOB69" s="125"/>
      <c r="IOC69" s="125"/>
      <c r="IOD69" s="125"/>
      <c r="IOE69" s="125"/>
      <c r="IOF69" s="125"/>
      <c r="IOG69" s="125"/>
      <c r="IOH69" s="125"/>
      <c r="IOI69" s="125"/>
      <c r="IOJ69" s="125"/>
      <c r="IOK69" s="125"/>
      <c r="IOL69" s="125"/>
      <c r="IOM69" s="125"/>
      <c r="ION69" s="125"/>
      <c r="IOO69" s="125"/>
      <c r="IOP69" s="125"/>
      <c r="IOQ69" s="125"/>
      <c r="IOR69" s="125"/>
      <c r="IOS69" s="125"/>
      <c r="IOT69" s="125"/>
      <c r="IOU69" s="125"/>
      <c r="IOV69" s="125"/>
      <c r="IOW69" s="125"/>
      <c r="IOX69" s="125"/>
      <c r="IOY69" s="125"/>
      <c r="IOZ69" s="125"/>
      <c r="IPA69" s="125"/>
      <c r="IPB69" s="125"/>
      <c r="IPC69" s="125"/>
      <c r="IPD69" s="125"/>
      <c r="IPE69" s="125"/>
      <c r="IPF69" s="125"/>
      <c r="IPG69" s="125"/>
      <c r="IPH69" s="125"/>
      <c r="IPI69" s="125"/>
      <c r="IPJ69" s="125"/>
      <c r="IPK69" s="125"/>
      <c r="IPL69" s="125"/>
      <c r="IPM69" s="125"/>
      <c r="IPN69" s="125"/>
      <c r="IPO69" s="125"/>
      <c r="IPP69" s="125"/>
      <c r="IPQ69" s="125"/>
      <c r="IPR69" s="125"/>
      <c r="IPS69" s="125"/>
      <c r="IPT69" s="125"/>
      <c r="IPU69" s="125"/>
      <c r="IPV69" s="125"/>
      <c r="IPW69" s="125"/>
      <c r="IPX69" s="125"/>
      <c r="IPY69" s="125"/>
      <c r="IPZ69" s="125"/>
      <c r="IQA69" s="125"/>
      <c r="IQB69" s="125"/>
      <c r="IQC69" s="125"/>
      <c r="IQD69" s="125"/>
      <c r="IQE69" s="125"/>
      <c r="IQF69" s="125"/>
      <c r="IQG69" s="125"/>
      <c r="IQH69" s="125"/>
      <c r="IQI69" s="125"/>
      <c r="IQJ69" s="125"/>
      <c r="IQK69" s="125"/>
      <c r="IQL69" s="125"/>
      <c r="IQM69" s="125"/>
      <c r="IQN69" s="125"/>
      <c r="IQO69" s="125"/>
      <c r="IQP69" s="125"/>
      <c r="IQQ69" s="125"/>
      <c r="IQR69" s="125"/>
      <c r="IQS69" s="125"/>
      <c r="IQT69" s="125"/>
      <c r="IQU69" s="125"/>
      <c r="IQV69" s="125"/>
      <c r="IQW69" s="125"/>
      <c r="IQX69" s="125"/>
      <c r="IQY69" s="125"/>
      <c r="IQZ69" s="125"/>
      <c r="IRA69" s="125"/>
      <c r="IRB69" s="125"/>
      <c r="IRC69" s="125"/>
      <c r="IRD69" s="125"/>
      <c r="IRE69" s="125"/>
      <c r="IRF69" s="125"/>
      <c r="IRG69" s="125"/>
      <c r="IRH69" s="125"/>
      <c r="IRI69" s="125"/>
      <c r="IRJ69" s="125"/>
      <c r="IRK69" s="125"/>
      <c r="IRL69" s="125"/>
      <c r="IRM69" s="125"/>
      <c r="IRN69" s="125"/>
      <c r="IRO69" s="125"/>
      <c r="IRP69" s="125"/>
      <c r="IRQ69" s="125"/>
      <c r="IRR69" s="125"/>
      <c r="IRS69" s="125"/>
      <c r="IRT69" s="125"/>
      <c r="IRU69" s="125"/>
      <c r="IRV69" s="125"/>
      <c r="IRW69" s="125"/>
      <c r="IRX69" s="125"/>
      <c r="IRY69" s="125"/>
      <c r="IRZ69" s="125"/>
      <c r="ISA69" s="125"/>
      <c r="ISB69" s="125"/>
      <c r="ISC69" s="125"/>
      <c r="ISD69" s="125"/>
      <c r="ISE69" s="125"/>
      <c r="ISF69" s="125"/>
      <c r="ISG69" s="125"/>
      <c r="ISH69" s="125"/>
      <c r="ISI69" s="125"/>
      <c r="ISJ69" s="125"/>
      <c r="ISK69" s="125"/>
      <c r="ISL69" s="125"/>
      <c r="ISM69" s="125"/>
      <c r="ISN69" s="125"/>
      <c r="ISO69" s="125"/>
      <c r="ISP69" s="125"/>
      <c r="ISQ69" s="125"/>
      <c r="ISR69" s="125"/>
      <c r="ISS69" s="125"/>
      <c r="IST69" s="125"/>
      <c r="ISU69" s="125"/>
      <c r="ISV69" s="125"/>
      <c r="ISW69" s="125"/>
      <c r="ISX69" s="125"/>
      <c r="ISY69" s="125"/>
      <c r="ISZ69" s="125"/>
      <c r="ITA69" s="125"/>
      <c r="ITB69" s="125"/>
      <c r="ITC69" s="125"/>
      <c r="ITD69" s="125"/>
      <c r="ITE69" s="125"/>
      <c r="ITF69" s="125"/>
      <c r="ITG69" s="125"/>
      <c r="ITH69" s="125"/>
      <c r="ITI69" s="125"/>
      <c r="ITJ69" s="125"/>
      <c r="ITK69" s="125"/>
      <c r="ITL69" s="125"/>
      <c r="ITM69" s="125"/>
      <c r="ITN69" s="125"/>
      <c r="ITO69" s="125"/>
      <c r="ITP69" s="125"/>
      <c r="ITQ69" s="125"/>
      <c r="ITR69" s="125"/>
      <c r="ITS69" s="125"/>
      <c r="ITT69" s="125"/>
      <c r="ITU69" s="125"/>
      <c r="ITV69" s="125"/>
      <c r="ITW69" s="125"/>
      <c r="ITX69" s="125"/>
      <c r="ITY69" s="125"/>
      <c r="ITZ69" s="125"/>
      <c r="IUA69" s="125"/>
      <c r="IUB69" s="125"/>
      <c r="IUC69" s="125"/>
      <c r="IUD69" s="125"/>
      <c r="IUE69" s="125"/>
      <c r="IUF69" s="125"/>
      <c r="IUG69" s="125"/>
      <c r="IUH69" s="125"/>
      <c r="IUI69" s="125"/>
      <c r="IUJ69" s="125"/>
      <c r="IUK69" s="125"/>
      <c r="IUL69" s="125"/>
      <c r="IUM69" s="125"/>
      <c r="IUN69" s="125"/>
      <c r="IUO69" s="125"/>
      <c r="IUP69" s="125"/>
      <c r="IUQ69" s="125"/>
      <c r="IUR69" s="125"/>
      <c r="IUS69" s="125"/>
      <c r="IUT69" s="125"/>
      <c r="IUU69" s="125"/>
      <c r="IUV69" s="125"/>
      <c r="IUW69" s="125"/>
      <c r="IUX69" s="125"/>
      <c r="IUY69" s="125"/>
      <c r="IUZ69" s="125"/>
      <c r="IVA69" s="125"/>
      <c r="IVB69" s="125"/>
      <c r="IVC69" s="125"/>
      <c r="IVD69" s="125"/>
      <c r="IVE69" s="125"/>
      <c r="IVF69" s="125"/>
      <c r="IVG69" s="125"/>
      <c r="IVH69" s="125"/>
      <c r="IVI69" s="125"/>
      <c r="IVJ69" s="125"/>
      <c r="IVK69" s="125"/>
      <c r="IVL69" s="125"/>
      <c r="IVM69" s="125"/>
      <c r="IVN69" s="125"/>
      <c r="IVO69" s="125"/>
      <c r="IVP69" s="125"/>
      <c r="IVQ69" s="125"/>
      <c r="IVR69" s="125"/>
      <c r="IVS69" s="125"/>
      <c r="IVT69" s="125"/>
      <c r="IVU69" s="125"/>
      <c r="IVV69" s="125"/>
      <c r="IVW69" s="125"/>
      <c r="IVX69" s="125"/>
      <c r="IVY69" s="125"/>
      <c r="IVZ69" s="125"/>
      <c r="IWA69" s="125"/>
      <c r="IWB69" s="125"/>
      <c r="IWC69" s="125"/>
      <c r="IWD69" s="125"/>
      <c r="IWE69" s="125"/>
      <c r="IWF69" s="125"/>
      <c r="IWG69" s="125"/>
      <c r="IWH69" s="125"/>
      <c r="IWI69" s="125"/>
      <c r="IWJ69" s="125"/>
      <c r="IWK69" s="125"/>
      <c r="IWL69" s="125"/>
      <c r="IWM69" s="125"/>
      <c r="IWN69" s="125"/>
      <c r="IWO69" s="125"/>
      <c r="IWP69" s="125"/>
      <c r="IWQ69" s="125"/>
      <c r="IWR69" s="125"/>
      <c r="IWS69" s="125"/>
      <c r="IWT69" s="125"/>
      <c r="IWU69" s="125"/>
      <c r="IWV69" s="125"/>
      <c r="IWW69" s="125"/>
      <c r="IWX69" s="125"/>
      <c r="IWY69" s="125"/>
      <c r="IWZ69" s="125"/>
      <c r="IXA69" s="125"/>
      <c r="IXB69" s="125"/>
      <c r="IXC69" s="125"/>
      <c r="IXD69" s="125"/>
      <c r="IXE69" s="125"/>
      <c r="IXF69" s="125"/>
      <c r="IXG69" s="125"/>
      <c r="IXH69" s="125"/>
      <c r="IXI69" s="125"/>
      <c r="IXJ69" s="125"/>
      <c r="IXK69" s="125"/>
      <c r="IXL69" s="125"/>
      <c r="IXM69" s="125"/>
      <c r="IXN69" s="125"/>
      <c r="IXO69" s="125"/>
      <c r="IXP69" s="125"/>
      <c r="IXQ69" s="125"/>
      <c r="IXR69" s="125"/>
      <c r="IXS69" s="125"/>
      <c r="IXT69" s="125"/>
      <c r="IXU69" s="125"/>
      <c r="IXV69" s="125"/>
      <c r="IXW69" s="125"/>
      <c r="IXX69" s="125"/>
      <c r="IXY69" s="125"/>
      <c r="IXZ69" s="125"/>
      <c r="IYA69" s="125"/>
      <c r="IYB69" s="125"/>
      <c r="IYC69" s="125"/>
      <c r="IYD69" s="125"/>
      <c r="IYE69" s="125"/>
      <c r="IYF69" s="125"/>
      <c r="IYG69" s="125"/>
      <c r="IYH69" s="125"/>
      <c r="IYI69" s="125"/>
      <c r="IYJ69" s="125"/>
      <c r="IYK69" s="125"/>
      <c r="IYL69" s="125"/>
      <c r="IYM69" s="125"/>
      <c r="IYN69" s="125"/>
      <c r="IYO69" s="125"/>
      <c r="IYP69" s="125"/>
      <c r="IYQ69" s="125"/>
      <c r="IYR69" s="125"/>
      <c r="IYS69" s="125"/>
      <c r="IYT69" s="125"/>
      <c r="IYU69" s="125"/>
      <c r="IYV69" s="125"/>
      <c r="IYW69" s="125"/>
      <c r="IYX69" s="125"/>
      <c r="IYY69" s="125"/>
      <c r="IYZ69" s="125"/>
      <c r="IZA69" s="125"/>
      <c r="IZB69" s="125"/>
      <c r="IZC69" s="125"/>
      <c r="IZD69" s="125"/>
      <c r="IZE69" s="125"/>
      <c r="IZF69" s="125"/>
      <c r="IZG69" s="125"/>
      <c r="IZH69" s="125"/>
      <c r="IZI69" s="125"/>
      <c r="IZJ69" s="125"/>
      <c r="IZK69" s="125"/>
      <c r="IZL69" s="125"/>
      <c r="IZM69" s="125"/>
      <c r="IZN69" s="125"/>
      <c r="IZO69" s="125"/>
      <c r="IZP69" s="125"/>
      <c r="IZQ69" s="125"/>
      <c r="IZR69" s="125"/>
      <c r="IZS69" s="125"/>
      <c r="IZT69" s="125"/>
      <c r="IZU69" s="125"/>
      <c r="IZV69" s="125"/>
      <c r="IZW69" s="125"/>
      <c r="IZX69" s="125"/>
      <c r="IZY69" s="125"/>
      <c r="IZZ69" s="125"/>
      <c r="JAA69" s="125"/>
      <c r="JAB69" s="125"/>
      <c r="JAC69" s="125"/>
      <c r="JAD69" s="125"/>
      <c r="JAE69" s="125"/>
      <c r="JAF69" s="125"/>
      <c r="JAG69" s="125"/>
      <c r="JAH69" s="125"/>
      <c r="JAI69" s="125"/>
      <c r="JAJ69" s="125"/>
      <c r="JAK69" s="125"/>
      <c r="JAL69" s="125"/>
      <c r="JAM69" s="125"/>
      <c r="JAN69" s="125"/>
      <c r="JAO69" s="125"/>
      <c r="JAP69" s="125"/>
      <c r="JAQ69" s="125"/>
      <c r="JAR69" s="125"/>
      <c r="JAS69" s="125"/>
      <c r="JAT69" s="125"/>
      <c r="JAU69" s="125"/>
      <c r="JAV69" s="125"/>
      <c r="JAW69" s="125"/>
      <c r="JAX69" s="125"/>
      <c r="JAY69" s="125"/>
      <c r="JAZ69" s="125"/>
      <c r="JBA69" s="125"/>
      <c r="JBB69" s="125"/>
      <c r="JBC69" s="125"/>
      <c r="JBD69" s="125"/>
      <c r="JBE69" s="125"/>
      <c r="JBF69" s="125"/>
      <c r="JBG69" s="125"/>
      <c r="JBH69" s="125"/>
      <c r="JBI69" s="125"/>
      <c r="JBJ69" s="125"/>
      <c r="JBK69" s="125"/>
      <c r="JBL69" s="125"/>
      <c r="JBM69" s="125"/>
      <c r="JBN69" s="125"/>
      <c r="JBO69" s="125"/>
      <c r="JBP69" s="125"/>
      <c r="JBQ69" s="125"/>
      <c r="JBR69" s="125"/>
      <c r="JBS69" s="125"/>
      <c r="JBT69" s="125"/>
      <c r="JBU69" s="125"/>
      <c r="JBV69" s="125"/>
      <c r="JBW69" s="125"/>
      <c r="JBX69" s="125"/>
      <c r="JBY69" s="125"/>
      <c r="JBZ69" s="125"/>
      <c r="JCA69" s="125"/>
      <c r="JCB69" s="125"/>
      <c r="JCC69" s="125"/>
      <c r="JCD69" s="125"/>
      <c r="JCE69" s="125"/>
      <c r="JCF69" s="125"/>
      <c r="JCG69" s="125"/>
      <c r="JCH69" s="125"/>
      <c r="JCI69" s="125"/>
      <c r="JCJ69" s="125"/>
      <c r="JCK69" s="125"/>
      <c r="JCL69" s="125"/>
      <c r="JCM69" s="125"/>
      <c r="JCN69" s="125"/>
      <c r="JCO69" s="125"/>
      <c r="JCP69" s="125"/>
      <c r="JCQ69" s="125"/>
      <c r="JCR69" s="125"/>
      <c r="JCS69" s="125"/>
      <c r="JCT69" s="125"/>
      <c r="JCU69" s="125"/>
      <c r="JCV69" s="125"/>
      <c r="JCW69" s="125"/>
      <c r="JCX69" s="125"/>
      <c r="JCY69" s="125"/>
      <c r="JCZ69" s="125"/>
      <c r="JDA69" s="125"/>
      <c r="JDB69" s="125"/>
      <c r="JDC69" s="125"/>
      <c r="JDD69" s="125"/>
      <c r="JDE69" s="125"/>
      <c r="JDF69" s="125"/>
      <c r="JDG69" s="125"/>
      <c r="JDH69" s="125"/>
      <c r="JDI69" s="125"/>
      <c r="JDJ69" s="125"/>
      <c r="JDK69" s="125"/>
      <c r="JDL69" s="125"/>
      <c r="JDM69" s="125"/>
      <c r="JDN69" s="125"/>
      <c r="JDO69" s="125"/>
      <c r="JDP69" s="125"/>
      <c r="JDQ69" s="125"/>
      <c r="JDR69" s="125"/>
      <c r="JDS69" s="125"/>
      <c r="JDT69" s="125"/>
      <c r="JDU69" s="125"/>
      <c r="JDV69" s="125"/>
      <c r="JDW69" s="125"/>
      <c r="JDX69" s="125"/>
      <c r="JDY69" s="125"/>
      <c r="JDZ69" s="125"/>
      <c r="JEA69" s="125"/>
      <c r="JEB69" s="125"/>
      <c r="JEC69" s="125"/>
      <c r="JED69" s="125"/>
      <c r="JEE69" s="125"/>
      <c r="JEF69" s="125"/>
      <c r="JEG69" s="125"/>
      <c r="JEH69" s="125"/>
      <c r="JEI69" s="125"/>
      <c r="JEJ69" s="125"/>
      <c r="JEK69" s="125"/>
      <c r="JEL69" s="125"/>
      <c r="JEM69" s="125"/>
      <c r="JEN69" s="125"/>
      <c r="JEO69" s="125"/>
      <c r="JEP69" s="125"/>
      <c r="JEQ69" s="125"/>
      <c r="JER69" s="125"/>
      <c r="JES69" s="125"/>
      <c r="JET69" s="125"/>
      <c r="JEU69" s="125"/>
      <c r="JEV69" s="125"/>
      <c r="JEW69" s="125"/>
      <c r="JEX69" s="125"/>
      <c r="JEY69" s="125"/>
      <c r="JEZ69" s="125"/>
      <c r="JFA69" s="125"/>
      <c r="JFB69" s="125"/>
      <c r="JFC69" s="125"/>
      <c r="JFD69" s="125"/>
      <c r="JFE69" s="125"/>
      <c r="JFF69" s="125"/>
      <c r="JFG69" s="125"/>
      <c r="JFH69" s="125"/>
      <c r="JFI69" s="125"/>
      <c r="JFJ69" s="125"/>
      <c r="JFK69" s="125"/>
      <c r="JFL69" s="125"/>
      <c r="JFM69" s="125"/>
      <c r="JFN69" s="125"/>
      <c r="JFO69" s="125"/>
      <c r="JFP69" s="125"/>
      <c r="JFQ69" s="125"/>
      <c r="JFR69" s="125"/>
      <c r="JFS69" s="125"/>
      <c r="JFT69" s="125"/>
      <c r="JFU69" s="125"/>
      <c r="JFV69" s="125"/>
      <c r="JFW69" s="125"/>
      <c r="JFX69" s="125"/>
      <c r="JFY69" s="125"/>
      <c r="JFZ69" s="125"/>
      <c r="JGA69" s="125"/>
      <c r="JGB69" s="125"/>
      <c r="JGC69" s="125"/>
      <c r="JGD69" s="125"/>
      <c r="JGE69" s="125"/>
      <c r="JGF69" s="125"/>
      <c r="JGG69" s="125"/>
      <c r="JGH69" s="125"/>
      <c r="JGI69" s="125"/>
      <c r="JGJ69" s="125"/>
      <c r="JGK69" s="125"/>
      <c r="JGL69" s="125"/>
      <c r="JGM69" s="125"/>
      <c r="JGN69" s="125"/>
      <c r="JGO69" s="125"/>
      <c r="JGP69" s="125"/>
      <c r="JGQ69" s="125"/>
      <c r="JGR69" s="125"/>
      <c r="JGS69" s="125"/>
      <c r="JGT69" s="125"/>
      <c r="JGU69" s="125"/>
      <c r="JGV69" s="125"/>
      <c r="JGW69" s="125"/>
      <c r="JGX69" s="125"/>
      <c r="JGY69" s="125"/>
      <c r="JGZ69" s="125"/>
      <c r="JHA69" s="125"/>
      <c r="JHB69" s="125"/>
      <c r="JHC69" s="125"/>
      <c r="JHD69" s="125"/>
      <c r="JHE69" s="125"/>
      <c r="JHF69" s="125"/>
      <c r="JHG69" s="125"/>
      <c r="JHH69" s="125"/>
      <c r="JHI69" s="125"/>
      <c r="JHJ69" s="125"/>
      <c r="JHK69" s="125"/>
      <c r="JHL69" s="125"/>
      <c r="JHM69" s="125"/>
      <c r="JHN69" s="125"/>
      <c r="JHO69" s="125"/>
      <c r="JHP69" s="125"/>
      <c r="JHQ69" s="125"/>
      <c r="JHR69" s="125"/>
      <c r="JHS69" s="125"/>
      <c r="JHT69" s="125"/>
      <c r="JHU69" s="125"/>
      <c r="JHV69" s="125"/>
      <c r="JHW69" s="125"/>
      <c r="JHX69" s="125"/>
      <c r="JHY69" s="125"/>
      <c r="JHZ69" s="125"/>
      <c r="JIA69" s="125"/>
      <c r="JIB69" s="125"/>
      <c r="JIC69" s="125"/>
      <c r="JID69" s="125"/>
      <c r="JIE69" s="125"/>
      <c r="JIF69" s="125"/>
      <c r="JIG69" s="125"/>
      <c r="JIH69" s="125"/>
      <c r="JII69" s="125"/>
      <c r="JIJ69" s="125"/>
      <c r="JIK69" s="125"/>
      <c r="JIL69" s="125"/>
      <c r="JIM69" s="125"/>
      <c r="JIN69" s="125"/>
      <c r="JIO69" s="125"/>
      <c r="JIP69" s="125"/>
      <c r="JIQ69" s="125"/>
      <c r="JIR69" s="125"/>
      <c r="JIS69" s="125"/>
      <c r="JIT69" s="125"/>
      <c r="JIU69" s="125"/>
      <c r="JIV69" s="125"/>
      <c r="JIW69" s="125"/>
      <c r="JIX69" s="125"/>
      <c r="JIY69" s="125"/>
      <c r="JIZ69" s="125"/>
      <c r="JJA69" s="125"/>
      <c r="JJB69" s="125"/>
      <c r="JJC69" s="125"/>
      <c r="JJD69" s="125"/>
      <c r="JJE69" s="125"/>
      <c r="JJF69" s="125"/>
      <c r="JJG69" s="125"/>
      <c r="JJH69" s="125"/>
      <c r="JJI69" s="125"/>
      <c r="JJJ69" s="125"/>
      <c r="JJK69" s="125"/>
      <c r="JJL69" s="125"/>
      <c r="JJM69" s="125"/>
      <c r="JJN69" s="125"/>
      <c r="JJO69" s="125"/>
      <c r="JJP69" s="125"/>
      <c r="JJQ69" s="125"/>
      <c r="JJR69" s="125"/>
      <c r="JJS69" s="125"/>
      <c r="JJT69" s="125"/>
      <c r="JJU69" s="125"/>
      <c r="JJV69" s="125"/>
      <c r="JJW69" s="125"/>
      <c r="JJX69" s="125"/>
      <c r="JJY69" s="125"/>
      <c r="JJZ69" s="125"/>
      <c r="JKA69" s="125"/>
      <c r="JKB69" s="125"/>
      <c r="JKC69" s="125"/>
      <c r="JKD69" s="125"/>
      <c r="JKE69" s="125"/>
      <c r="JKF69" s="125"/>
      <c r="JKG69" s="125"/>
      <c r="JKH69" s="125"/>
      <c r="JKI69" s="125"/>
      <c r="JKJ69" s="125"/>
      <c r="JKK69" s="125"/>
      <c r="JKL69" s="125"/>
      <c r="JKM69" s="125"/>
      <c r="JKN69" s="125"/>
      <c r="JKO69" s="125"/>
      <c r="JKP69" s="125"/>
      <c r="JKQ69" s="125"/>
      <c r="JKR69" s="125"/>
      <c r="JKS69" s="125"/>
      <c r="JKT69" s="125"/>
      <c r="JKU69" s="125"/>
      <c r="JKV69" s="125"/>
      <c r="JKW69" s="125"/>
      <c r="JKX69" s="125"/>
      <c r="JKY69" s="125"/>
      <c r="JKZ69" s="125"/>
      <c r="JLA69" s="125"/>
      <c r="JLB69" s="125"/>
      <c r="JLC69" s="125"/>
      <c r="JLD69" s="125"/>
      <c r="JLE69" s="125"/>
      <c r="JLF69" s="125"/>
      <c r="JLG69" s="125"/>
      <c r="JLH69" s="125"/>
      <c r="JLI69" s="125"/>
      <c r="JLJ69" s="125"/>
      <c r="JLK69" s="125"/>
      <c r="JLL69" s="125"/>
      <c r="JLM69" s="125"/>
      <c r="JLN69" s="125"/>
      <c r="JLO69" s="125"/>
      <c r="JLP69" s="125"/>
      <c r="JLQ69" s="125"/>
      <c r="JLR69" s="125"/>
      <c r="JLS69" s="125"/>
      <c r="JLT69" s="125"/>
      <c r="JLU69" s="125"/>
      <c r="JLV69" s="125"/>
      <c r="JLW69" s="125"/>
      <c r="JLX69" s="125"/>
      <c r="JLY69" s="125"/>
      <c r="JLZ69" s="125"/>
      <c r="JMA69" s="125"/>
      <c r="JMB69" s="125"/>
      <c r="JMC69" s="125"/>
      <c r="JMD69" s="125"/>
      <c r="JME69" s="125"/>
      <c r="JMF69" s="125"/>
      <c r="JMG69" s="125"/>
      <c r="JMH69" s="125"/>
      <c r="JMI69" s="125"/>
      <c r="JMJ69" s="125"/>
      <c r="JMK69" s="125"/>
      <c r="JML69" s="125"/>
      <c r="JMM69" s="125"/>
      <c r="JMN69" s="125"/>
      <c r="JMO69" s="125"/>
      <c r="JMP69" s="125"/>
      <c r="JMQ69" s="125"/>
      <c r="JMR69" s="125"/>
      <c r="JMS69" s="125"/>
      <c r="JMT69" s="125"/>
      <c r="JMU69" s="125"/>
      <c r="JMV69" s="125"/>
      <c r="JMW69" s="125"/>
      <c r="JMX69" s="125"/>
      <c r="JMY69" s="125"/>
      <c r="JMZ69" s="125"/>
      <c r="JNA69" s="125"/>
      <c r="JNB69" s="125"/>
      <c r="JNC69" s="125"/>
      <c r="JND69" s="125"/>
      <c r="JNE69" s="125"/>
      <c r="JNF69" s="125"/>
      <c r="JNG69" s="125"/>
      <c r="JNH69" s="125"/>
      <c r="JNI69" s="125"/>
      <c r="JNJ69" s="125"/>
      <c r="JNK69" s="125"/>
      <c r="JNL69" s="125"/>
      <c r="JNM69" s="125"/>
      <c r="JNN69" s="125"/>
      <c r="JNO69" s="125"/>
      <c r="JNP69" s="125"/>
      <c r="JNQ69" s="125"/>
      <c r="JNR69" s="125"/>
      <c r="JNS69" s="125"/>
      <c r="JNT69" s="125"/>
      <c r="JNU69" s="125"/>
      <c r="JNV69" s="125"/>
      <c r="JNW69" s="125"/>
      <c r="JNX69" s="125"/>
      <c r="JNY69" s="125"/>
      <c r="JNZ69" s="125"/>
      <c r="JOA69" s="125"/>
      <c r="JOB69" s="125"/>
      <c r="JOC69" s="125"/>
      <c r="JOD69" s="125"/>
      <c r="JOE69" s="125"/>
      <c r="JOF69" s="125"/>
      <c r="JOG69" s="125"/>
      <c r="JOH69" s="125"/>
      <c r="JOI69" s="125"/>
      <c r="JOJ69" s="125"/>
      <c r="JOK69" s="125"/>
      <c r="JOL69" s="125"/>
      <c r="JOM69" s="125"/>
      <c r="JON69" s="125"/>
      <c r="JOO69" s="125"/>
      <c r="JOP69" s="125"/>
      <c r="JOQ69" s="125"/>
      <c r="JOR69" s="125"/>
      <c r="JOS69" s="125"/>
      <c r="JOT69" s="125"/>
      <c r="JOU69" s="125"/>
      <c r="JOV69" s="125"/>
      <c r="JOW69" s="125"/>
      <c r="JOX69" s="125"/>
      <c r="JOY69" s="125"/>
      <c r="JOZ69" s="125"/>
      <c r="JPA69" s="125"/>
      <c r="JPB69" s="125"/>
      <c r="JPC69" s="125"/>
      <c r="JPD69" s="125"/>
      <c r="JPE69" s="125"/>
      <c r="JPF69" s="125"/>
      <c r="JPG69" s="125"/>
      <c r="JPH69" s="125"/>
      <c r="JPI69" s="125"/>
      <c r="JPJ69" s="125"/>
      <c r="JPK69" s="125"/>
      <c r="JPL69" s="125"/>
      <c r="JPM69" s="125"/>
      <c r="JPN69" s="125"/>
      <c r="JPO69" s="125"/>
      <c r="JPP69" s="125"/>
      <c r="JPQ69" s="125"/>
      <c r="JPR69" s="125"/>
      <c r="JPS69" s="125"/>
      <c r="JPT69" s="125"/>
      <c r="JPU69" s="125"/>
      <c r="JPV69" s="125"/>
      <c r="JPW69" s="125"/>
      <c r="JPX69" s="125"/>
      <c r="JPY69" s="125"/>
      <c r="JPZ69" s="125"/>
      <c r="JQA69" s="125"/>
      <c r="JQB69" s="125"/>
      <c r="JQC69" s="125"/>
      <c r="JQD69" s="125"/>
      <c r="JQE69" s="125"/>
      <c r="JQF69" s="125"/>
      <c r="JQG69" s="125"/>
      <c r="JQH69" s="125"/>
      <c r="JQI69" s="125"/>
      <c r="JQJ69" s="125"/>
      <c r="JQK69" s="125"/>
      <c r="JQL69" s="125"/>
      <c r="JQM69" s="125"/>
      <c r="JQN69" s="125"/>
      <c r="JQO69" s="125"/>
      <c r="JQP69" s="125"/>
      <c r="JQQ69" s="125"/>
      <c r="JQR69" s="125"/>
      <c r="JQS69" s="125"/>
      <c r="JQT69" s="125"/>
      <c r="JQU69" s="125"/>
      <c r="JQV69" s="125"/>
      <c r="JQW69" s="125"/>
      <c r="JQX69" s="125"/>
      <c r="JQY69" s="125"/>
      <c r="JQZ69" s="125"/>
      <c r="JRA69" s="125"/>
      <c r="JRB69" s="125"/>
      <c r="JRC69" s="125"/>
      <c r="JRD69" s="125"/>
      <c r="JRE69" s="125"/>
      <c r="JRF69" s="125"/>
      <c r="JRG69" s="125"/>
      <c r="JRH69" s="125"/>
      <c r="JRI69" s="125"/>
      <c r="JRJ69" s="125"/>
      <c r="JRK69" s="125"/>
      <c r="JRL69" s="125"/>
      <c r="JRM69" s="125"/>
      <c r="JRN69" s="125"/>
      <c r="JRO69" s="125"/>
      <c r="JRP69" s="125"/>
      <c r="JRQ69" s="125"/>
      <c r="JRR69" s="125"/>
      <c r="JRS69" s="125"/>
      <c r="JRT69" s="125"/>
      <c r="JRU69" s="125"/>
      <c r="JRV69" s="125"/>
      <c r="JRW69" s="125"/>
      <c r="JRX69" s="125"/>
      <c r="JRY69" s="125"/>
      <c r="JRZ69" s="125"/>
      <c r="JSA69" s="125"/>
      <c r="JSB69" s="125"/>
      <c r="JSC69" s="125"/>
      <c r="JSD69" s="125"/>
      <c r="JSE69" s="125"/>
      <c r="JSF69" s="125"/>
      <c r="JSG69" s="125"/>
      <c r="JSH69" s="125"/>
      <c r="JSI69" s="125"/>
      <c r="JSJ69" s="125"/>
      <c r="JSK69" s="125"/>
      <c r="JSL69" s="125"/>
      <c r="JSM69" s="125"/>
      <c r="JSN69" s="125"/>
      <c r="JSO69" s="125"/>
      <c r="JSP69" s="125"/>
      <c r="JSQ69" s="125"/>
      <c r="JSR69" s="125"/>
      <c r="JSS69" s="125"/>
      <c r="JST69" s="125"/>
      <c r="JSU69" s="125"/>
      <c r="JSV69" s="125"/>
      <c r="JSW69" s="125"/>
      <c r="JSX69" s="125"/>
      <c r="JSY69" s="125"/>
      <c r="JSZ69" s="125"/>
      <c r="JTA69" s="125"/>
      <c r="JTB69" s="125"/>
      <c r="JTC69" s="125"/>
      <c r="JTD69" s="125"/>
      <c r="JTE69" s="125"/>
      <c r="JTF69" s="125"/>
      <c r="JTG69" s="125"/>
      <c r="JTH69" s="125"/>
      <c r="JTI69" s="125"/>
      <c r="JTJ69" s="125"/>
      <c r="JTK69" s="125"/>
      <c r="JTL69" s="125"/>
      <c r="JTM69" s="125"/>
      <c r="JTN69" s="125"/>
      <c r="JTO69" s="125"/>
      <c r="JTP69" s="125"/>
      <c r="JTQ69" s="125"/>
      <c r="JTR69" s="125"/>
      <c r="JTS69" s="125"/>
      <c r="JTT69" s="125"/>
      <c r="JTU69" s="125"/>
      <c r="JTV69" s="125"/>
      <c r="JTW69" s="125"/>
      <c r="JTX69" s="125"/>
      <c r="JTY69" s="125"/>
      <c r="JTZ69" s="125"/>
      <c r="JUA69" s="125"/>
      <c r="JUB69" s="125"/>
      <c r="JUC69" s="125"/>
      <c r="JUD69" s="125"/>
      <c r="JUE69" s="125"/>
      <c r="JUF69" s="125"/>
      <c r="JUG69" s="125"/>
      <c r="JUH69" s="125"/>
      <c r="JUI69" s="125"/>
      <c r="JUJ69" s="125"/>
      <c r="JUK69" s="125"/>
      <c r="JUL69" s="125"/>
      <c r="JUM69" s="125"/>
      <c r="JUN69" s="125"/>
      <c r="JUO69" s="125"/>
      <c r="JUP69" s="125"/>
      <c r="JUQ69" s="125"/>
      <c r="JUR69" s="125"/>
      <c r="JUS69" s="125"/>
      <c r="JUT69" s="125"/>
      <c r="JUU69" s="125"/>
      <c r="JUV69" s="125"/>
      <c r="JUW69" s="125"/>
      <c r="JUX69" s="125"/>
      <c r="JUY69" s="125"/>
      <c r="JUZ69" s="125"/>
      <c r="JVA69" s="125"/>
      <c r="JVB69" s="125"/>
      <c r="JVC69" s="125"/>
      <c r="JVD69" s="125"/>
      <c r="JVE69" s="125"/>
      <c r="JVF69" s="125"/>
      <c r="JVG69" s="125"/>
      <c r="JVH69" s="125"/>
      <c r="JVI69" s="125"/>
      <c r="JVJ69" s="125"/>
      <c r="JVK69" s="125"/>
      <c r="JVL69" s="125"/>
      <c r="JVM69" s="125"/>
      <c r="JVN69" s="125"/>
      <c r="JVO69" s="125"/>
      <c r="JVP69" s="125"/>
      <c r="JVQ69" s="125"/>
      <c r="JVR69" s="125"/>
      <c r="JVS69" s="125"/>
      <c r="JVT69" s="125"/>
      <c r="JVU69" s="125"/>
      <c r="JVV69" s="125"/>
      <c r="JVW69" s="125"/>
      <c r="JVX69" s="125"/>
      <c r="JVY69" s="125"/>
      <c r="JVZ69" s="125"/>
      <c r="JWA69" s="125"/>
      <c r="JWB69" s="125"/>
      <c r="JWC69" s="125"/>
      <c r="JWD69" s="125"/>
      <c r="JWE69" s="125"/>
      <c r="JWF69" s="125"/>
      <c r="JWG69" s="125"/>
      <c r="JWH69" s="125"/>
      <c r="JWI69" s="125"/>
      <c r="JWJ69" s="125"/>
      <c r="JWK69" s="125"/>
      <c r="JWL69" s="125"/>
      <c r="JWM69" s="125"/>
      <c r="JWN69" s="125"/>
      <c r="JWO69" s="125"/>
      <c r="JWP69" s="125"/>
      <c r="JWQ69" s="125"/>
      <c r="JWR69" s="125"/>
      <c r="JWS69" s="125"/>
      <c r="JWT69" s="125"/>
      <c r="JWU69" s="125"/>
      <c r="JWV69" s="125"/>
      <c r="JWW69" s="125"/>
      <c r="JWX69" s="125"/>
      <c r="JWY69" s="125"/>
      <c r="JWZ69" s="125"/>
      <c r="JXA69" s="125"/>
      <c r="JXB69" s="125"/>
      <c r="JXC69" s="125"/>
      <c r="JXD69" s="125"/>
      <c r="JXE69" s="125"/>
      <c r="JXF69" s="125"/>
      <c r="JXG69" s="125"/>
      <c r="JXH69" s="125"/>
      <c r="JXI69" s="125"/>
      <c r="JXJ69" s="125"/>
      <c r="JXK69" s="125"/>
      <c r="JXL69" s="125"/>
      <c r="JXM69" s="125"/>
      <c r="JXN69" s="125"/>
      <c r="JXO69" s="125"/>
      <c r="JXP69" s="125"/>
      <c r="JXQ69" s="125"/>
      <c r="JXR69" s="125"/>
      <c r="JXS69" s="125"/>
      <c r="JXT69" s="125"/>
      <c r="JXU69" s="125"/>
      <c r="JXV69" s="125"/>
      <c r="JXW69" s="125"/>
      <c r="JXX69" s="125"/>
      <c r="JXY69" s="125"/>
      <c r="JXZ69" s="125"/>
      <c r="JYA69" s="125"/>
      <c r="JYB69" s="125"/>
      <c r="JYC69" s="125"/>
      <c r="JYD69" s="125"/>
      <c r="JYE69" s="125"/>
      <c r="JYF69" s="125"/>
      <c r="JYG69" s="125"/>
      <c r="JYH69" s="125"/>
      <c r="JYI69" s="125"/>
      <c r="JYJ69" s="125"/>
      <c r="JYK69" s="125"/>
      <c r="JYL69" s="125"/>
      <c r="JYM69" s="125"/>
      <c r="JYN69" s="125"/>
      <c r="JYO69" s="125"/>
      <c r="JYP69" s="125"/>
      <c r="JYQ69" s="125"/>
      <c r="JYR69" s="125"/>
      <c r="JYS69" s="125"/>
      <c r="JYT69" s="125"/>
      <c r="JYU69" s="125"/>
      <c r="JYV69" s="125"/>
      <c r="JYW69" s="125"/>
      <c r="JYX69" s="125"/>
      <c r="JYY69" s="125"/>
      <c r="JYZ69" s="125"/>
      <c r="JZA69" s="125"/>
      <c r="JZB69" s="125"/>
      <c r="JZC69" s="125"/>
      <c r="JZD69" s="125"/>
      <c r="JZE69" s="125"/>
      <c r="JZF69" s="125"/>
      <c r="JZG69" s="125"/>
      <c r="JZH69" s="125"/>
      <c r="JZI69" s="125"/>
      <c r="JZJ69" s="125"/>
      <c r="JZK69" s="125"/>
      <c r="JZL69" s="125"/>
      <c r="JZM69" s="125"/>
      <c r="JZN69" s="125"/>
      <c r="JZO69" s="125"/>
      <c r="JZP69" s="125"/>
      <c r="JZQ69" s="125"/>
      <c r="JZR69" s="125"/>
      <c r="JZS69" s="125"/>
      <c r="JZT69" s="125"/>
      <c r="JZU69" s="125"/>
      <c r="JZV69" s="125"/>
      <c r="JZW69" s="125"/>
      <c r="JZX69" s="125"/>
      <c r="JZY69" s="125"/>
      <c r="JZZ69" s="125"/>
      <c r="KAA69" s="125"/>
      <c r="KAB69" s="125"/>
      <c r="KAC69" s="125"/>
      <c r="KAD69" s="125"/>
      <c r="KAE69" s="125"/>
      <c r="KAF69" s="125"/>
      <c r="KAG69" s="125"/>
      <c r="KAH69" s="125"/>
      <c r="KAI69" s="125"/>
      <c r="KAJ69" s="125"/>
      <c r="KAK69" s="125"/>
      <c r="KAL69" s="125"/>
      <c r="KAM69" s="125"/>
      <c r="KAN69" s="125"/>
      <c r="KAO69" s="125"/>
      <c r="KAP69" s="125"/>
      <c r="KAQ69" s="125"/>
      <c r="KAR69" s="125"/>
      <c r="KAS69" s="125"/>
      <c r="KAT69" s="125"/>
      <c r="KAU69" s="125"/>
      <c r="KAV69" s="125"/>
      <c r="KAW69" s="125"/>
      <c r="KAX69" s="125"/>
      <c r="KAY69" s="125"/>
      <c r="KAZ69" s="125"/>
      <c r="KBA69" s="125"/>
      <c r="KBB69" s="125"/>
      <c r="KBC69" s="125"/>
      <c r="KBD69" s="125"/>
      <c r="KBE69" s="125"/>
      <c r="KBF69" s="125"/>
      <c r="KBG69" s="125"/>
      <c r="KBH69" s="125"/>
      <c r="KBI69" s="125"/>
      <c r="KBJ69" s="125"/>
      <c r="KBK69" s="125"/>
      <c r="KBL69" s="125"/>
      <c r="KBM69" s="125"/>
      <c r="KBN69" s="125"/>
      <c r="KBO69" s="125"/>
      <c r="KBP69" s="125"/>
      <c r="KBQ69" s="125"/>
      <c r="KBR69" s="125"/>
      <c r="KBS69" s="125"/>
      <c r="KBT69" s="125"/>
      <c r="KBU69" s="125"/>
      <c r="KBV69" s="125"/>
      <c r="KBW69" s="125"/>
      <c r="KBX69" s="125"/>
      <c r="KBY69" s="125"/>
      <c r="KBZ69" s="125"/>
      <c r="KCA69" s="125"/>
      <c r="KCB69" s="125"/>
      <c r="KCC69" s="125"/>
      <c r="KCD69" s="125"/>
      <c r="KCE69" s="125"/>
      <c r="KCF69" s="125"/>
      <c r="KCG69" s="125"/>
      <c r="KCH69" s="125"/>
      <c r="KCI69" s="125"/>
      <c r="KCJ69" s="125"/>
      <c r="KCK69" s="125"/>
      <c r="KCL69" s="125"/>
      <c r="KCM69" s="125"/>
      <c r="KCN69" s="125"/>
      <c r="KCO69" s="125"/>
      <c r="KCP69" s="125"/>
      <c r="KCQ69" s="125"/>
      <c r="KCR69" s="125"/>
      <c r="KCS69" s="125"/>
      <c r="KCT69" s="125"/>
      <c r="KCU69" s="125"/>
      <c r="KCV69" s="125"/>
      <c r="KCW69" s="125"/>
      <c r="KCX69" s="125"/>
      <c r="KCY69" s="125"/>
      <c r="KCZ69" s="125"/>
      <c r="KDA69" s="125"/>
      <c r="KDB69" s="125"/>
      <c r="KDC69" s="125"/>
      <c r="KDD69" s="125"/>
      <c r="KDE69" s="125"/>
      <c r="KDF69" s="125"/>
      <c r="KDG69" s="125"/>
      <c r="KDH69" s="125"/>
      <c r="KDI69" s="125"/>
      <c r="KDJ69" s="125"/>
      <c r="KDK69" s="125"/>
      <c r="KDL69" s="125"/>
      <c r="KDM69" s="125"/>
      <c r="KDN69" s="125"/>
      <c r="KDO69" s="125"/>
      <c r="KDP69" s="125"/>
      <c r="KDQ69" s="125"/>
      <c r="KDR69" s="125"/>
      <c r="KDS69" s="125"/>
      <c r="KDT69" s="125"/>
      <c r="KDU69" s="125"/>
      <c r="KDV69" s="125"/>
      <c r="KDW69" s="125"/>
      <c r="KDX69" s="125"/>
      <c r="KDY69" s="125"/>
      <c r="KDZ69" s="125"/>
      <c r="KEA69" s="125"/>
      <c r="KEB69" s="125"/>
      <c r="KEC69" s="125"/>
      <c r="KED69" s="125"/>
      <c r="KEE69" s="125"/>
      <c r="KEF69" s="125"/>
      <c r="KEG69" s="125"/>
      <c r="KEH69" s="125"/>
      <c r="KEI69" s="125"/>
      <c r="KEJ69" s="125"/>
      <c r="KEK69" s="125"/>
      <c r="KEL69" s="125"/>
      <c r="KEM69" s="125"/>
      <c r="KEN69" s="125"/>
      <c r="KEO69" s="125"/>
      <c r="KEP69" s="125"/>
      <c r="KEQ69" s="125"/>
      <c r="KER69" s="125"/>
      <c r="KES69" s="125"/>
      <c r="KET69" s="125"/>
      <c r="KEU69" s="125"/>
      <c r="KEV69" s="125"/>
      <c r="KEW69" s="125"/>
      <c r="KEX69" s="125"/>
      <c r="KEY69" s="125"/>
      <c r="KEZ69" s="125"/>
      <c r="KFA69" s="125"/>
      <c r="KFB69" s="125"/>
      <c r="KFC69" s="125"/>
      <c r="KFD69" s="125"/>
      <c r="KFE69" s="125"/>
      <c r="KFF69" s="125"/>
      <c r="KFG69" s="125"/>
      <c r="KFH69" s="125"/>
      <c r="KFI69" s="125"/>
      <c r="KFJ69" s="125"/>
      <c r="KFK69" s="125"/>
      <c r="KFL69" s="125"/>
      <c r="KFM69" s="125"/>
      <c r="KFN69" s="125"/>
      <c r="KFO69" s="125"/>
      <c r="KFP69" s="125"/>
      <c r="KFQ69" s="125"/>
      <c r="KFR69" s="125"/>
      <c r="KFS69" s="125"/>
      <c r="KFT69" s="125"/>
      <c r="KFU69" s="125"/>
      <c r="KFV69" s="125"/>
      <c r="KFW69" s="125"/>
      <c r="KFX69" s="125"/>
      <c r="KFY69" s="125"/>
      <c r="KFZ69" s="125"/>
      <c r="KGA69" s="125"/>
      <c r="KGB69" s="125"/>
      <c r="KGC69" s="125"/>
      <c r="KGD69" s="125"/>
      <c r="KGE69" s="125"/>
      <c r="KGF69" s="125"/>
      <c r="KGG69" s="125"/>
      <c r="KGH69" s="125"/>
      <c r="KGI69" s="125"/>
      <c r="KGJ69" s="125"/>
      <c r="KGK69" s="125"/>
      <c r="KGL69" s="125"/>
      <c r="KGM69" s="125"/>
      <c r="KGN69" s="125"/>
      <c r="KGO69" s="125"/>
      <c r="KGP69" s="125"/>
      <c r="KGQ69" s="125"/>
      <c r="KGR69" s="125"/>
      <c r="KGS69" s="125"/>
      <c r="KGT69" s="125"/>
      <c r="KGU69" s="125"/>
      <c r="KGV69" s="125"/>
      <c r="KGW69" s="125"/>
      <c r="KGX69" s="125"/>
      <c r="KGY69" s="125"/>
      <c r="KGZ69" s="125"/>
      <c r="KHA69" s="125"/>
      <c r="KHB69" s="125"/>
      <c r="KHC69" s="125"/>
      <c r="KHD69" s="125"/>
      <c r="KHE69" s="125"/>
      <c r="KHF69" s="125"/>
      <c r="KHG69" s="125"/>
      <c r="KHH69" s="125"/>
      <c r="KHI69" s="125"/>
      <c r="KHJ69" s="125"/>
      <c r="KHK69" s="125"/>
      <c r="KHL69" s="125"/>
      <c r="KHM69" s="125"/>
      <c r="KHN69" s="125"/>
      <c r="KHO69" s="125"/>
      <c r="KHP69" s="125"/>
      <c r="KHQ69" s="125"/>
      <c r="KHR69" s="125"/>
      <c r="KHS69" s="125"/>
      <c r="KHT69" s="125"/>
      <c r="KHU69" s="125"/>
      <c r="KHV69" s="125"/>
      <c r="KHW69" s="125"/>
      <c r="KHX69" s="125"/>
      <c r="KHY69" s="125"/>
      <c r="KHZ69" s="125"/>
      <c r="KIA69" s="125"/>
      <c r="KIB69" s="125"/>
      <c r="KIC69" s="125"/>
      <c r="KID69" s="125"/>
      <c r="KIE69" s="125"/>
      <c r="KIF69" s="125"/>
      <c r="KIG69" s="125"/>
      <c r="KIH69" s="125"/>
      <c r="KII69" s="125"/>
      <c r="KIJ69" s="125"/>
      <c r="KIK69" s="125"/>
      <c r="KIL69" s="125"/>
      <c r="KIM69" s="125"/>
      <c r="KIN69" s="125"/>
      <c r="KIO69" s="125"/>
      <c r="KIP69" s="125"/>
      <c r="KIQ69" s="125"/>
      <c r="KIR69" s="125"/>
      <c r="KIS69" s="125"/>
      <c r="KIT69" s="125"/>
      <c r="KIU69" s="125"/>
      <c r="KIV69" s="125"/>
      <c r="KIW69" s="125"/>
      <c r="KIX69" s="125"/>
      <c r="KIY69" s="125"/>
      <c r="KIZ69" s="125"/>
      <c r="KJA69" s="125"/>
      <c r="KJB69" s="125"/>
      <c r="KJC69" s="125"/>
      <c r="KJD69" s="125"/>
      <c r="KJE69" s="125"/>
      <c r="KJF69" s="125"/>
      <c r="KJG69" s="125"/>
      <c r="KJH69" s="125"/>
      <c r="KJI69" s="125"/>
      <c r="KJJ69" s="125"/>
      <c r="KJK69" s="125"/>
      <c r="KJL69" s="125"/>
      <c r="KJM69" s="125"/>
      <c r="KJN69" s="125"/>
      <c r="KJO69" s="125"/>
      <c r="KJP69" s="125"/>
      <c r="KJQ69" s="125"/>
      <c r="KJR69" s="125"/>
      <c r="KJS69" s="125"/>
      <c r="KJT69" s="125"/>
      <c r="KJU69" s="125"/>
      <c r="KJV69" s="125"/>
      <c r="KJW69" s="125"/>
      <c r="KJX69" s="125"/>
      <c r="KJY69" s="125"/>
      <c r="KJZ69" s="125"/>
      <c r="KKA69" s="125"/>
      <c r="KKB69" s="125"/>
      <c r="KKC69" s="125"/>
      <c r="KKD69" s="125"/>
      <c r="KKE69" s="125"/>
      <c r="KKF69" s="125"/>
      <c r="KKG69" s="125"/>
      <c r="KKH69" s="125"/>
      <c r="KKI69" s="125"/>
      <c r="KKJ69" s="125"/>
      <c r="KKK69" s="125"/>
      <c r="KKL69" s="125"/>
      <c r="KKM69" s="125"/>
      <c r="KKN69" s="125"/>
      <c r="KKO69" s="125"/>
      <c r="KKP69" s="125"/>
      <c r="KKQ69" s="125"/>
      <c r="KKR69" s="125"/>
      <c r="KKS69" s="125"/>
      <c r="KKT69" s="125"/>
      <c r="KKU69" s="125"/>
      <c r="KKV69" s="125"/>
      <c r="KKW69" s="125"/>
      <c r="KKX69" s="125"/>
      <c r="KKY69" s="125"/>
      <c r="KKZ69" s="125"/>
      <c r="KLA69" s="125"/>
      <c r="KLB69" s="125"/>
      <c r="KLC69" s="125"/>
      <c r="KLD69" s="125"/>
      <c r="KLE69" s="125"/>
      <c r="KLF69" s="125"/>
      <c r="KLG69" s="125"/>
      <c r="KLH69" s="125"/>
      <c r="KLI69" s="125"/>
      <c r="KLJ69" s="125"/>
      <c r="KLK69" s="125"/>
      <c r="KLL69" s="125"/>
      <c r="KLM69" s="125"/>
      <c r="KLN69" s="125"/>
      <c r="KLO69" s="125"/>
      <c r="KLP69" s="125"/>
      <c r="KLQ69" s="125"/>
      <c r="KLR69" s="125"/>
      <c r="KLS69" s="125"/>
      <c r="KLT69" s="125"/>
      <c r="KLU69" s="125"/>
      <c r="KLV69" s="125"/>
      <c r="KLW69" s="125"/>
      <c r="KLX69" s="125"/>
      <c r="KLY69" s="125"/>
      <c r="KLZ69" s="125"/>
      <c r="KMA69" s="125"/>
      <c r="KMB69" s="125"/>
      <c r="KMC69" s="125"/>
      <c r="KMD69" s="125"/>
      <c r="KME69" s="125"/>
      <c r="KMF69" s="125"/>
      <c r="KMG69" s="125"/>
      <c r="KMH69" s="125"/>
      <c r="KMI69" s="125"/>
      <c r="KMJ69" s="125"/>
      <c r="KMK69" s="125"/>
      <c r="KML69" s="125"/>
      <c r="KMM69" s="125"/>
      <c r="KMN69" s="125"/>
      <c r="KMO69" s="125"/>
      <c r="KMP69" s="125"/>
      <c r="KMQ69" s="125"/>
      <c r="KMR69" s="125"/>
      <c r="KMS69" s="125"/>
      <c r="KMT69" s="125"/>
      <c r="KMU69" s="125"/>
      <c r="KMV69" s="125"/>
      <c r="KMW69" s="125"/>
      <c r="KMX69" s="125"/>
      <c r="KMY69" s="125"/>
      <c r="KMZ69" s="125"/>
      <c r="KNA69" s="125"/>
      <c r="KNB69" s="125"/>
      <c r="KNC69" s="125"/>
      <c r="KND69" s="125"/>
      <c r="KNE69" s="125"/>
      <c r="KNF69" s="125"/>
      <c r="KNG69" s="125"/>
      <c r="KNH69" s="125"/>
      <c r="KNI69" s="125"/>
      <c r="KNJ69" s="125"/>
      <c r="KNK69" s="125"/>
      <c r="KNL69" s="125"/>
      <c r="KNM69" s="125"/>
      <c r="KNN69" s="125"/>
      <c r="KNO69" s="125"/>
      <c r="KNP69" s="125"/>
      <c r="KNQ69" s="125"/>
      <c r="KNR69" s="125"/>
      <c r="KNS69" s="125"/>
      <c r="KNT69" s="125"/>
      <c r="KNU69" s="125"/>
      <c r="KNV69" s="125"/>
      <c r="KNW69" s="125"/>
      <c r="KNX69" s="125"/>
      <c r="KNY69" s="125"/>
      <c r="KNZ69" s="125"/>
      <c r="KOA69" s="125"/>
      <c r="KOB69" s="125"/>
      <c r="KOC69" s="125"/>
      <c r="KOD69" s="125"/>
      <c r="KOE69" s="125"/>
      <c r="KOF69" s="125"/>
      <c r="KOG69" s="125"/>
      <c r="KOH69" s="125"/>
      <c r="KOI69" s="125"/>
      <c r="KOJ69" s="125"/>
      <c r="KOK69" s="125"/>
      <c r="KOL69" s="125"/>
      <c r="KOM69" s="125"/>
      <c r="KON69" s="125"/>
      <c r="KOO69" s="125"/>
      <c r="KOP69" s="125"/>
      <c r="KOQ69" s="125"/>
      <c r="KOR69" s="125"/>
      <c r="KOS69" s="125"/>
      <c r="KOT69" s="125"/>
      <c r="KOU69" s="125"/>
      <c r="KOV69" s="125"/>
      <c r="KOW69" s="125"/>
      <c r="KOX69" s="125"/>
      <c r="KOY69" s="125"/>
      <c r="KOZ69" s="125"/>
      <c r="KPA69" s="125"/>
      <c r="KPB69" s="125"/>
      <c r="KPC69" s="125"/>
      <c r="KPD69" s="125"/>
      <c r="KPE69" s="125"/>
      <c r="KPF69" s="125"/>
      <c r="KPG69" s="125"/>
      <c r="KPH69" s="125"/>
      <c r="KPI69" s="125"/>
      <c r="KPJ69" s="125"/>
      <c r="KPK69" s="125"/>
      <c r="KPL69" s="125"/>
      <c r="KPM69" s="125"/>
      <c r="KPN69" s="125"/>
      <c r="KPO69" s="125"/>
      <c r="KPP69" s="125"/>
      <c r="KPQ69" s="125"/>
      <c r="KPR69" s="125"/>
      <c r="KPS69" s="125"/>
      <c r="KPT69" s="125"/>
      <c r="KPU69" s="125"/>
      <c r="KPV69" s="125"/>
      <c r="KPW69" s="125"/>
      <c r="KPX69" s="125"/>
      <c r="KPY69" s="125"/>
      <c r="KPZ69" s="125"/>
      <c r="KQA69" s="125"/>
      <c r="KQB69" s="125"/>
      <c r="KQC69" s="125"/>
      <c r="KQD69" s="125"/>
      <c r="KQE69" s="125"/>
      <c r="KQF69" s="125"/>
      <c r="KQG69" s="125"/>
      <c r="KQH69" s="125"/>
      <c r="KQI69" s="125"/>
      <c r="KQJ69" s="125"/>
      <c r="KQK69" s="125"/>
      <c r="KQL69" s="125"/>
      <c r="KQM69" s="125"/>
      <c r="KQN69" s="125"/>
      <c r="KQO69" s="125"/>
      <c r="KQP69" s="125"/>
      <c r="KQQ69" s="125"/>
      <c r="KQR69" s="125"/>
      <c r="KQS69" s="125"/>
      <c r="KQT69" s="125"/>
      <c r="KQU69" s="125"/>
      <c r="KQV69" s="125"/>
      <c r="KQW69" s="125"/>
      <c r="KQX69" s="125"/>
      <c r="KQY69" s="125"/>
      <c r="KQZ69" s="125"/>
      <c r="KRA69" s="125"/>
      <c r="KRB69" s="125"/>
      <c r="KRC69" s="125"/>
      <c r="KRD69" s="125"/>
      <c r="KRE69" s="125"/>
      <c r="KRF69" s="125"/>
      <c r="KRG69" s="125"/>
      <c r="KRH69" s="125"/>
      <c r="KRI69" s="125"/>
      <c r="KRJ69" s="125"/>
      <c r="KRK69" s="125"/>
      <c r="KRL69" s="125"/>
      <c r="KRM69" s="125"/>
      <c r="KRN69" s="125"/>
      <c r="KRO69" s="125"/>
      <c r="KRP69" s="125"/>
      <c r="KRQ69" s="125"/>
      <c r="KRR69" s="125"/>
      <c r="KRS69" s="125"/>
      <c r="KRT69" s="125"/>
      <c r="KRU69" s="125"/>
      <c r="KRV69" s="125"/>
      <c r="KRW69" s="125"/>
      <c r="KRX69" s="125"/>
      <c r="KRY69" s="125"/>
      <c r="KRZ69" s="125"/>
      <c r="KSA69" s="125"/>
      <c r="KSB69" s="125"/>
      <c r="KSC69" s="125"/>
      <c r="KSD69" s="125"/>
      <c r="KSE69" s="125"/>
      <c r="KSF69" s="125"/>
      <c r="KSG69" s="125"/>
      <c r="KSH69" s="125"/>
      <c r="KSI69" s="125"/>
      <c r="KSJ69" s="125"/>
      <c r="KSK69" s="125"/>
      <c r="KSL69" s="125"/>
      <c r="KSM69" s="125"/>
      <c r="KSN69" s="125"/>
      <c r="KSO69" s="125"/>
      <c r="KSP69" s="125"/>
      <c r="KSQ69" s="125"/>
      <c r="KSR69" s="125"/>
      <c r="KSS69" s="125"/>
      <c r="KST69" s="125"/>
      <c r="KSU69" s="125"/>
      <c r="KSV69" s="125"/>
      <c r="KSW69" s="125"/>
      <c r="KSX69" s="125"/>
      <c r="KSY69" s="125"/>
      <c r="KSZ69" s="125"/>
      <c r="KTA69" s="125"/>
      <c r="KTB69" s="125"/>
      <c r="KTC69" s="125"/>
      <c r="KTD69" s="125"/>
      <c r="KTE69" s="125"/>
      <c r="KTF69" s="125"/>
      <c r="KTG69" s="125"/>
      <c r="KTH69" s="125"/>
      <c r="KTI69" s="125"/>
      <c r="KTJ69" s="125"/>
      <c r="KTK69" s="125"/>
      <c r="KTL69" s="125"/>
      <c r="KTM69" s="125"/>
      <c r="KTN69" s="125"/>
      <c r="KTO69" s="125"/>
      <c r="KTP69" s="125"/>
      <c r="KTQ69" s="125"/>
      <c r="KTR69" s="125"/>
      <c r="KTS69" s="125"/>
      <c r="KTT69" s="125"/>
      <c r="KTU69" s="125"/>
      <c r="KTV69" s="125"/>
      <c r="KTW69" s="125"/>
      <c r="KTX69" s="125"/>
      <c r="KTY69" s="125"/>
      <c r="KTZ69" s="125"/>
      <c r="KUA69" s="125"/>
      <c r="KUB69" s="125"/>
      <c r="KUC69" s="125"/>
      <c r="KUD69" s="125"/>
      <c r="KUE69" s="125"/>
      <c r="KUF69" s="125"/>
      <c r="KUG69" s="125"/>
      <c r="KUH69" s="125"/>
      <c r="KUI69" s="125"/>
      <c r="KUJ69" s="125"/>
      <c r="KUK69" s="125"/>
      <c r="KUL69" s="125"/>
      <c r="KUM69" s="125"/>
      <c r="KUN69" s="125"/>
      <c r="KUO69" s="125"/>
      <c r="KUP69" s="125"/>
      <c r="KUQ69" s="125"/>
      <c r="KUR69" s="125"/>
      <c r="KUS69" s="125"/>
      <c r="KUT69" s="125"/>
      <c r="KUU69" s="125"/>
      <c r="KUV69" s="125"/>
      <c r="KUW69" s="125"/>
      <c r="KUX69" s="125"/>
      <c r="KUY69" s="125"/>
      <c r="KUZ69" s="125"/>
      <c r="KVA69" s="125"/>
      <c r="KVB69" s="125"/>
      <c r="KVC69" s="125"/>
      <c r="KVD69" s="125"/>
      <c r="KVE69" s="125"/>
      <c r="KVF69" s="125"/>
      <c r="KVG69" s="125"/>
      <c r="KVH69" s="125"/>
      <c r="KVI69" s="125"/>
      <c r="KVJ69" s="125"/>
      <c r="KVK69" s="125"/>
      <c r="KVL69" s="125"/>
      <c r="KVM69" s="125"/>
      <c r="KVN69" s="125"/>
      <c r="KVO69" s="125"/>
      <c r="KVP69" s="125"/>
      <c r="KVQ69" s="125"/>
      <c r="KVR69" s="125"/>
      <c r="KVS69" s="125"/>
      <c r="KVT69" s="125"/>
      <c r="KVU69" s="125"/>
      <c r="KVV69" s="125"/>
      <c r="KVW69" s="125"/>
      <c r="KVX69" s="125"/>
      <c r="KVY69" s="125"/>
      <c r="KVZ69" s="125"/>
      <c r="KWA69" s="125"/>
      <c r="KWB69" s="125"/>
      <c r="KWC69" s="125"/>
      <c r="KWD69" s="125"/>
      <c r="KWE69" s="125"/>
      <c r="KWF69" s="125"/>
      <c r="KWG69" s="125"/>
      <c r="KWH69" s="125"/>
      <c r="KWI69" s="125"/>
      <c r="KWJ69" s="125"/>
      <c r="KWK69" s="125"/>
      <c r="KWL69" s="125"/>
      <c r="KWM69" s="125"/>
      <c r="KWN69" s="125"/>
      <c r="KWO69" s="125"/>
      <c r="KWP69" s="125"/>
      <c r="KWQ69" s="125"/>
      <c r="KWR69" s="125"/>
      <c r="KWS69" s="125"/>
      <c r="KWT69" s="125"/>
      <c r="KWU69" s="125"/>
      <c r="KWV69" s="125"/>
      <c r="KWW69" s="125"/>
      <c r="KWX69" s="125"/>
      <c r="KWY69" s="125"/>
      <c r="KWZ69" s="125"/>
      <c r="KXA69" s="125"/>
      <c r="KXB69" s="125"/>
      <c r="KXC69" s="125"/>
      <c r="KXD69" s="125"/>
      <c r="KXE69" s="125"/>
      <c r="KXF69" s="125"/>
      <c r="KXG69" s="125"/>
      <c r="KXH69" s="125"/>
      <c r="KXI69" s="125"/>
      <c r="KXJ69" s="125"/>
      <c r="KXK69" s="125"/>
      <c r="KXL69" s="125"/>
      <c r="KXM69" s="125"/>
      <c r="KXN69" s="125"/>
      <c r="KXO69" s="125"/>
      <c r="KXP69" s="125"/>
      <c r="KXQ69" s="125"/>
      <c r="KXR69" s="125"/>
      <c r="KXS69" s="125"/>
      <c r="KXT69" s="125"/>
      <c r="KXU69" s="125"/>
      <c r="KXV69" s="125"/>
      <c r="KXW69" s="125"/>
      <c r="KXX69" s="125"/>
      <c r="KXY69" s="125"/>
      <c r="KXZ69" s="125"/>
      <c r="KYA69" s="125"/>
      <c r="KYB69" s="125"/>
      <c r="KYC69" s="125"/>
      <c r="KYD69" s="125"/>
      <c r="KYE69" s="125"/>
      <c r="KYF69" s="125"/>
      <c r="KYG69" s="125"/>
      <c r="KYH69" s="125"/>
      <c r="KYI69" s="125"/>
      <c r="KYJ69" s="125"/>
      <c r="KYK69" s="125"/>
      <c r="KYL69" s="125"/>
      <c r="KYM69" s="125"/>
      <c r="KYN69" s="125"/>
      <c r="KYO69" s="125"/>
      <c r="KYP69" s="125"/>
      <c r="KYQ69" s="125"/>
      <c r="KYR69" s="125"/>
      <c r="KYS69" s="125"/>
      <c r="KYT69" s="125"/>
      <c r="KYU69" s="125"/>
      <c r="KYV69" s="125"/>
      <c r="KYW69" s="125"/>
      <c r="KYX69" s="125"/>
      <c r="KYY69" s="125"/>
      <c r="KYZ69" s="125"/>
      <c r="KZA69" s="125"/>
      <c r="KZB69" s="125"/>
      <c r="KZC69" s="125"/>
      <c r="KZD69" s="125"/>
      <c r="KZE69" s="125"/>
      <c r="KZF69" s="125"/>
      <c r="KZG69" s="125"/>
      <c r="KZH69" s="125"/>
      <c r="KZI69" s="125"/>
      <c r="KZJ69" s="125"/>
      <c r="KZK69" s="125"/>
      <c r="KZL69" s="125"/>
      <c r="KZM69" s="125"/>
      <c r="KZN69" s="125"/>
      <c r="KZO69" s="125"/>
      <c r="KZP69" s="125"/>
      <c r="KZQ69" s="125"/>
      <c r="KZR69" s="125"/>
      <c r="KZS69" s="125"/>
      <c r="KZT69" s="125"/>
      <c r="KZU69" s="125"/>
      <c r="KZV69" s="125"/>
      <c r="KZW69" s="125"/>
      <c r="KZX69" s="125"/>
      <c r="KZY69" s="125"/>
      <c r="KZZ69" s="125"/>
      <c r="LAA69" s="125"/>
      <c r="LAB69" s="125"/>
      <c r="LAC69" s="125"/>
      <c r="LAD69" s="125"/>
      <c r="LAE69" s="125"/>
      <c r="LAF69" s="125"/>
      <c r="LAG69" s="125"/>
      <c r="LAH69" s="125"/>
      <c r="LAI69" s="125"/>
      <c r="LAJ69" s="125"/>
      <c r="LAK69" s="125"/>
      <c r="LAL69" s="125"/>
      <c r="LAM69" s="125"/>
      <c r="LAN69" s="125"/>
      <c r="LAO69" s="125"/>
      <c r="LAP69" s="125"/>
      <c r="LAQ69" s="125"/>
      <c r="LAR69" s="125"/>
      <c r="LAS69" s="125"/>
      <c r="LAT69" s="125"/>
      <c r="LAU69" s="125"/>
      <c r="LAV69" s="125"/>
      <c r="LAW69" s="125"/>
      <c r="LAX69" s="125"/>
      <c r="LAY69" s="125"/>
      <c r="LAZ69" s="125"/>
      <c r="LBA69" s="125"/>
      <c r="LBB69" s="125"/>
      <c r="LBC69" s="125"/>
      <c r="LBD69" s="125"/>
      <c r="LBE69" s="125"/>
      <c r="LBF69" s="125"/>
      <c r="LBG69" s="125"/>
      <c r="LBH69" s="125"/>
      <c r="LBI69" s="125"/>
      <c r="LBJ69" s="125"/>
      <c r="LBK69" s="125"/>
      <c r="LBL69" s="125"/>
      <c r="LBM69" s="125"/>
      <c r="LBN69" s="125"/>
      <c r="LBO69" s="125"/>
      <c r="LBP69" s="125"/>
      <c r="LBQ69" s="125"/>
      <c r="LBR69" s="125"/>
      <c r="LBS69" s="125"/>
      <c r="LBT69" s="125"/>
      <c r="LBU69" s="125"/>
      <c r="LBV69" s="125"/>
      <c r="LBW69" s="125"/>
      <c r="LBX69" s="125"/>
      <c r="LBY69" s="125"/>
      <c r="LBZ69" s="125"/>
      <c r="LCA69" s="125"/>
      <c r="LCB69" s="125"/>
      <c r="LCC69" s="125"/>
      <c r="LCD69" s="125"/>
      <c r="LCE69" s="125"/>
      <c r="LCF69" s="125"/>
      <c r="LCG69" s="125"/>
      <c r="LCH69" s="125"/>
      <c r="LCI69" s="125"/>
      <c r="LCJ69" s="125"/>
      <c r="LCK69" s="125"/>
      <c r="LCL69" s="125"/>
      <c r="LCM69" s="125"/>
      <c r="LCN69" s="125"/>
      <c r="LCO69" s="125"/>
      <c r="LCP69" s="125"/>
      <c r="LCQ69" s="125"/>
      <c r="LCR69" s="125"/>
      <c r="LCS69" s="125"/>
      <c r="LCT69" s="125"/>
      <c r="LCU69" s="125"/>
      <c r="LCV69" s="125"/>
      <c r="LCW69" s="125"/>
      <c r="LCX69" s="125"/>
      <c r="LCY69" s="125"/>
      <c r="LCZ69" s="125"/>
      <c r="LDA69" s="125"/>
      <c r="LDB69" s="125"/>
      <c r="LDC69" s="125"/>
      <c r="LDD69" s="125"/>
      <c r="LDE69" s="125"/>
      <c r="LDF69" s="125"/>
      <c r="LDG69" s="125"/>
      <c r="LDH69" s="125"/>
      <c r="LDI69" s="125"/>
      <c r="LDJ69" s="125"/>
      <c r="LDK69" s="125"/>
      <c r="LDL69" s="125"/>
      <c r="LDM69" s="125"/>
      <c r="LDN69" s="125"/>
      <c r="LDO69" s="125"/>
      <c r="LDP69" s="125"/>
      <c r="LDQ69" s="125"/>
      <c r="LDR69" s="125"/>
      <c r="LDS69" s="125"/>
      <c r="LDT69" s="125"/>
      <c r="LDU69" s="125"/>
      <c r="LDV69" s="125"/>
      <c r="LDW69" s="125"/>
      <c r="LDX69" s="125"/>
      <c r="LDY69" s="125"/>
      <c r="LDZ69" s="125"/>
      <c r="LEA69" s="125"/>
      <c r="LEB69" s="125"/>
      <c r="LEC69" s="125"/>
      <c r="LED69" s="125"/>
      <c r="LEE69" s="125"/>
      <c r="LEF69" s="125"/>
      <c r="LEG69" s="125"/>
      <c r="LEH69" s="125"/>
      <c r="LEI69" s="125"/>
      <c r="LEJ69" s="125"/>
      <c r="LEK69" s="125"/>
      <c r="LEL69" s="125"/>
      <c r="LEM69" s="125"/>
      <c r="LEN69" s="125"/>
      <c r="LEO69" s="125"/>
      <c r="LEP69" s="125"/>
      <c r="LEQ69" s="125"/>
      <c r="LER69" s="125"/>
      <c r="LES69" s="125"/>
      <c r="LET69" s="125"/>
      <c r="LEU69" s="125"/>
      <c r="LEV69" s="125"/>
      <c r="LEW69" s="125"/>
      <c r="LEX69" s="125"/>
      <c r="LEY69" s="125"/>
      <c r="LEZ69" s="125"/>
      <c r="LFA69" s="125"/>
      <c r="LFB69" s="125"/>
      <c r="LFC69" s="125"/>
      <c r="LFD69" s="125"/>
      <c r="LFE69" s="125"/>
      <c r="LFF69" s="125"/>
      <c r="LFG69" s="125"/>
      <c r="LFH69" s="125"/>
      <c r="LFI69" s="125"/>
      <c r="LFJ69" s="125"/>
      <c r="LFK69" s="125"/>
      <c r="LFL69" s="125"/>
      <c r="LFM69" s="125"/>
      <c r="LFN69" s="125"/>
      <c r="LFO69" s="125"/>
      <c r="LFP69" s="125"/>
      <c r="LFQ69" s="125"/>
      <c r="LFR69" s="125"/>
      <c r="LFS69" s="125"/>
      <c r="LFT69" s="125"/>
      <c r="LFU69" s="125"/>
      <c r="LFV69" s="125"/>
      <c r="LFW69" s="125"/>
      <c r="LFX69" s="125"/>
      <c r="LFY69" s="125"/>
      <c r="LFZ69" s="125"/>
      <c r="LGA69" s="125"/>
      <c r="LGB69" s="125"/>
      <c r="LGC69" s="125"/>
      <c r="LGD69" s="125"/>
      <c r="LGE69" s="125"/>
      <c r="LGF69" s="125"/>
      <c r="LGG69" s="125"/>
      <c r="LGH69" s="125"/>
      <c r="LGI69" s="125"/>
      <c r="LGJ69" s="125"/>
      <c r="LGK69" s="125"/>
      <c r="LGL69" s="125"/>
      <c r="LGM69" s="125"/>
      <c r="LGN69" s="125"/>
      <c r="LGO69" s="125"/>
      <c r="LGP69" s="125"/>
      <c r="LGQ69" s="125"/>
      <c r="LGR69" s="125"/>
      <c r="LGS69" s="125"/>
      <c r="LGT69" s="125"/>
      <c r="LGU69" s="125"/>
      <c r="LGV69" s="125"/>
      <c r="LGW69" s="125"/>
      <c r="LGX69" s="125"/>
      <c r="LGY69" s="125"/>
      <c r="LGZ69" s="125"/>
      <c r="LHA69" s="125"/>
      <c r="LHB69" s="125"/>
      <c r="LHC69" s="125"/>
      <c r="LHD69" s="125"/>
      <c r="LHE69" s="125"/>
      <c r="LHF69" s="125"/>
      <c r="LHG69" s="125"/>
      <c r="LHH69" s="125"/>
      <c r="LHI69" s="125"/>
      <c r="LHJ69" s="125"/>
      <c r="LHK69" s="125"/>
      <c r="LHL69" s="125"/>
      <c r="LHM69" s="125"/>
      <c r="LHN69" s="125"/>
      <c r="LHO69" s="125"/>
      <c r="LHP69" s="125"/>
      <c r="LHQ69" s="125"/>
      <c r="LHR69" s="125"/>
      <c r="LHS69" s="125"/>
      <c r="LHT69" s="125"/>
      <c r="LHU69" s="125"/>
      <c r="LHV69" s="125"/>
      <c r="LHW69" s="125"/>
      <c r="LHX69" s="125"/>
      <c r="LHY69" s="125"/>
      <c r="LHZ69" s="125"/>
      <c r="LIA69" s="125"/>
      <c r="LIB69" s="125"/>
      <c r="LIC69" s="125"/>
      <c r="LID69" s="125"/>
      <c r="LIE69" s="125"/>
      <c r="LIF69" s="125"/>
      <c r="LIG69" s="125"/>
      <c r="LIH69" s="125"/>
      <c r="LII69" s="125"/>
      <c r="LIJ69" s="125"/>
      <c r="LIK69" s="125"/>
      <c r="LIL69" s="125"/>
      <c r="LIM69" s="125"/>
      <c r="LIN69" s="125"/>
      <c r="LIO69" s="125"/>
      <c r="LIP69" s="125"/>
      <c r="LIQ69" s="125"/>
      <c r="LIR69" s="125"/>
      <c r="LIS69" s="125"/>
      <c r="LIT69" s="125"/>
      <c r="LIU69" s="125"/>
      <c r="LIV69" s="125"/>
      <c r="LIW69" s="125"/>
      <c r="LIX69" s="125"/>
      <c r="LIY69" s="125"/>
      <c r="LIZ69" s="125"/>
      <c r="LJA69" s="125"/>
      <c r="LJB69" s="125"/>
      <c r="LJC69" s="125"/>
      <c r="LJD69" s="125"/>
      <c r="LJE69" s="125"/>
      <c r="LJF69" s="125"/>
      <c r="LJG69" s="125"/>
      <c r="LJH69" s="125"/>
      <c r="LJI69" s="125"/>
      <c r="LJJ69" s="125"/>
      <c r="LJK69" s="125"/>
      <c r="LJL69" s="125"/>
      <c r="LJM69" s="125"/>
      <c r="LJN69" s="125"/>
      <c r="LJO69" s="125"/>
      <c r="LJP69" s="125"/>
      <c r="LJQ69" s="125"/>
      <c r="LJR69" s="125"/>
      <c r="LJS69" s="125"/>
      <c r="LJT69" s="125"/>
      <c r="LJU69" s="125"/>
      <c r="LJV69" s="125"/>
      <c r="LJW69" s="125"/>
      <c r="LJX69" s="125"/>
      <c r="LJY69" s="125"/>
      <c r="LJZ69" s="125"/>
      <c r="LKA69" s="125"/>
      <c r="LKB69" s="125"/>
      <c r="LKC69" s="125"/>
      <c r="LKD69" s="125"/>
      <c r="LKE69" s="125"/>
      <c r="LKF69" s="125"/>
      <c r="LKG69" s="125"/>
      <c r="LKH69" s="125"/>
      <c r="LKI69" s="125"/>
      <c r="LKJ69" s="125"/>
      <c r="LKK69" s="125"/>
      <c r="LKL69" s="125"/>
      <c r="LKM69" s="125"/>
      <c r="LKN69" s="125"/>
      <c r="LKO69" s="125"/>
      <c r="LKP69" s="125"/>
      <c r="LKQ69" s="125"/>
      <c r="LKR69" s="125"/>
      <c r="LKS69" s="125"/>
      <c r="LKT69" s="125"/>
      <c r="LKU69" s="125"/>
      <c r="LKV69" s="125"/>
      <c r="LKW69" s="125"/>
      <c r="LKX69" s="125"/>
      <c r="LKY69" s="125"/>
      <c r="LKZ69" s="125"/>
      <c r="LLA69" s="125"/>
      <c r="LLB69" s="125"/>
      <c r="LLC69" s="125"/>
      <c r="LLD69" s="125"/>
      <c r="LLE69" s="125"/>
      <c r="LLF69" s="125"/>
      <c r="LLG69" s="125"/>
      <c r="LLH69" s="125"/>
      <c r="LLI69" s="125"/>
      <c r="LLJ69" s="125"/>
      <c r="LLK69" s="125"/>
      <c r="LLL69" s="125"/>
      <c r="LLM69" s="125"/>
      <c r="LLN69" s="125"/>
      <c r="LLO69" s="125"/>
      <c r="LLP69" s="125"/>
      <c r="LLQ69" s="125"/>
      <c r="LLR69" s="125"/>
      <c r="LLS69" s="125"/>
      <c r="LLT69" s="125"/>
      <c r="LLU69" s="125"/>
      <c r="LLV69" s="125"/>
      <c r="LLW69" s="125"/>
      <c r="LLX69" s="125"/>
      <c r="LLY69" s="125"/>
      <c r="LLZ69" s="125"/>
      <c r="LMA69" s="125"/>
      <c r="LMB69" s="125"/>
      <c r="LMC69" s="125"/>
      <c r="LMD69" s="125"/>
      <c r="LME69" s="125"/>
      <c r="LMF69" s="125"/>
      <c r="LMG69" s="125"/>
      <c r="LMH69" s="125"/>
      <c r="LMI69" s="125"/>
      <c r="LMJ69" s="125"/>
      <c r="LMK69" s="125"/>
      <c r="LML69" s="125"/>
      <c r="LMM69" s="125"/>
      <c r="LMN69" s="125"/>
      <c r="LMO69" s="125"/>
      <c r="LMP69" s="125"/>
      <c r="LMQ69" s="125"/>
      <c r="LMR69" s="125"/>
      <c r="LMS69" s="125"/>
      <c r="LMT69" s="125"/>
      <c r="LMU69" s="125"/>
      <c r="LMV69" s="125"/>
      <c r="LMW69" s="125"/>
      <c r="LMX69" s="125"/>
      <c r="LMY69" s="125"/>
      <c r="LMZ69" s="125"/>
      <c r="LNA69" s="125"/>
      <c r="LNB69" s="125"/>
      <c r="LNC69" s="125"/>
      <c r="LND69" s="125"/>
      <c r="LNE69" s="125"/>
      <c r="LNF69" s="125"/>
      <c r="LNG69" s="125"/>
      <c r="LNH69" s="125"/>
      <c r="LNI69" s="125"/>
      <c r="LNJ69" s="125"/>
      <c r="LNK69" s="125"/>
      <c r="LNL69" s="125"/>
      <c r="LNM69" s="125"/>
      <c r="LNN69" s="125"/>
      <c r="LNO69" s="125"/>
      <c r="LNP69" s="125"/>
      <c r="LNQ69" s="125"/>
      <c r="LNR69" s="125"/>
      <c r="LNS69" s="125"/>
      <c r="LNT69" s="125"/>
      <c r="LNU69" s="125"/>
      <c r="LNV69" s="125"/>
      <c r="LNW69" s="125"/>
      <c r="LNX69" s="125"/>
      <c r="LNY69" s="125"/>
      <c r="LNZ69" s="125"/>
      <c r="LOA69" s="125"/>
      <c r="LOB69" s="125"/>
      <c r="LOC69" s="125"/>
      <c r="LOD69" s="125"/>
      <c r="LOE69" s="125"/>
      <c r="LOF69" s="125"/>
      <c r="LOG69" s="125"/>
      <c r="LOH69" s="125"/>
      <c r="LOI69" s="125"/>
      <c r="LOJ69" s="125"/>
      <c r="LOK69" s="125"/>
      <c r="LOL69" s="125"/>
      <c r="LOM69" s="125"/>
      <c r="LON69" s="125"/>
      <c r="LOO69" s="125"/>
      <c r="LOP69" s="125"/>
      <c r="LOQ69" s="125"/>
      <c r="LOR69" s="125"/>
      <c r="LOS69" s="125"/>
      <c r="LOT69" s="125"/>
      <c r="LOU69" s="125"/>
      <c r="LOV69" s="125"/>
      <c r="LOW69" s="125"/>
      <c r="LOX69" s="125"/>
      <c r="LOY69" s="125"/>
      <c r="LOZ69" s="125"/>
      <c r="LPA69" s="125"/>
      <c r="LPB69" s="125"/>
      <c r="LPC69" s="125"/>
      <c r="LPD69" s="125"/>
      <c r="LPE69" s="125"/>
      <c r="LPF69" s="125"/>
      <c r="LPG69" s="125"/>
      <c r="LPH69" s="125"/>
      <c r="LPI69" s="125"/>
      <c r="LPJ69" s="125"/>
      <c r="LPK69" s="125"/>
      <c r="LPL69" s="125"/>
      <c r="LPM69" s="125"/>
      <c r="LPN69" s="125"/>
      <c r="LPO69" s="125"/>
      <c r="LPP69" s="125"/>
      <c r="LPQ69" s="125"/>
      <c r="LPR69" s="125"/>
      <c r="LPS69" s="125"/>
      <c r="LPT69" s="125"/>
      <c r="LPU69" s="125"/>
      <c r="LPV69" s="125"/>
      <c r="LPW69" s="125"/>
      <c r="LPX69" s="125"/>
      <c r="LPY69" s="125"/>
      <c r="LPZ69" s="125"/>
      <c r="LQA69" s="125"/>
      <c r="LQB69" s="125"/>
      <c r="LQC69" s="125"/>
      <c r="LQD69" s="125"/>
      <c r="LQE69" s="125"/>
      <c r="LQF69" s="125"/>
      <c r="LQG69" s="125"/>
      <c r="LQH69" s="125"/>
      <c r="LQI69" s="125"/>
      <c r="LQJ69" s="125"/>
      <c r="LQK69" s="125"/>
      <c r="LQL69" s="125"/>
      <c r="LQM69" s="125"/>
      <c r="LQN69" s="125"/>
      <c r="LQO69" s="125"/>
      <c r="LQP69" s="125"/>
      <c r="LQQ69" s="125"/>
      <c r="LQR69" s="125"/>
      <c r="LQS69" s="125"/>
      <c r="LQT69" s="125"/>
      <c r="LQU69" s="125"/>
      <c r="LQV69" s="125"/>
      <c r="LQW69" s="125"/>
      <c r="LQX69" s="125"/>
      <c r="LQY69" s="125"/>
      <c r="LQZ69" s="125"/>
      <c r="LRA69" s="125"/>
      <c r="LRB69" s="125"/>
      <c r="LRC69" s="125"/>
      <c r="LRD69" s="125"/>
      <c r="LRE69" s="125"/>
      <c r="LRF69" s="125"/>
      <c r="LRG69" s="125"/>
      <c r="LRH69" s="125"/>
      <c r="LRI69" s="125"/>
      <c r="LRJ69" s="125"/>
      <c r="LRK69" s="125"/>
      <c r="LRL69" s="125"/>
      <c r="LRM69" s="125"/>
      <c r="LRN69" s="125"/>
      <c r="LRO69" s="125"/>
      <c r="LRP69" s="125"/>
      <c r="LRQ69" s="125"/>
      <c r="LRR69" s="125"/>
      <c r="LRS69" s="125"/>
      <c r="LRT69" s="125"/>
      <c r="LRU69" s="125"/>
      <c r="LRV69" s="125"/>
      <c r="LRW69" s="125"/>
      <c r="LRX69" s="125"/>
      <c r="LRY69" s="125"/>
      <c r="LRZ69" s="125"/>
      <c r="LSA69" s="125"/>
      <c r="LSB69" s="125"/>
      <c r="LSC69" s="125"/>
      <c r="LSD69" s="125"/>
      <c r="LSE69" s="125"/>
      <c r="LSF69" s="125"/>
      <c r="LSG69" s="125"/>
      <c r="LSH69" s="125"/>
      <c r="LSI69" s="125"/>
      <c r="LSJ69" s="125"/>
      <c r="LSK69" s="125"/>
      <c r="LSL69" s="125"/>
      <c r="LSM69" s="125"/>
      <c r="LSN69" s="125"/>
      <c r="LSO69" s="125"/>
      <c r="LSP69" s="125"/>
      <c r="LSQ69" s="125"/>
      <c r="LSR69" s="125"/>
      <c r="LSS69" s="125"/>
      <c r="LST69" s="125"/>
      <c r="LSU69" s="125"/>
      <c r="LSV69" s="125"/>
      <c r="LSW69" s="125"/>
      <c r="LSX69" s="125"/>
      <c r="LSY69" s="125"/>
      <c r="LSZ69" s="125"/>
      <c r="LTA69" s="125"/>
      <c r="LTB69" s="125"/>
      <c r="LTC69" s="125"/>
      <c r="LTD69" s="125"/>
      <c r="LTE69" s="125"/>
      <c r="LTF69" s="125"/>
      <c r="LTG69" s="125"/>
      <c r="LTH69" s="125"/>
      <c r="LTI69" s="125"/>
      <c r="LTJ69" s="125"/>
      <c r="LTK69" s="125"/>
      <c r="LTL69" s="125"/>
      <c r="LTM69" s="125"/>
      <c r="LTN69" s="125"/>
      <c r="LTO69" s="125"/>
      <c r="LTP69" s="125"/>
      <c r="LTQ69" s="125"/>
      <c r="LTR69" s="125"/>
      <c r="LTS69" s="125"/>
      <c r="LTT69" s="125"/>
      <c r="LTU69" s="125"/>
      <c r="LTV69" s="125"/>
      <c r="LTW69" s="125"/>
      <c r="LTX69" s="125"/>
      <c r="LTY69" s="125"/>
      <c r="LTZ69" s="125"/>
      <c r="LUA69" s="125"/>
      <c r="LUB69" s="125"/>
      <c r="LUC69" s="125"/>
      <c r="LUD69" s="125"/>
      <c r="LUE69" s="125"/>
      <c r="LUF69" s="125"/>
      <c r="LUG69" s="125"/>
      <c r="LUH69" s="125"/>
      <c r="LUI69" s="125"/>
      <c r="LUJ69" s="125"/>
      <c r="LUK69" s="125"/>
      <c r="LUL69" s="125"/>
      <c r="LUM69" s="125"/>
      <c r="LUN69" s="125"/>
      <c r="LUO69" s="125"/>
      <c r="LUP69" s="125"/>
      <c r="LUQ69" s="125"/>
      <c r="LUR69" s="125"/>
      <c r="LUS69" s="125"/>
      <c r="LUT69" s="125"/>
      <c r="LUU69" s="125"/>
      <c r="LUV69" s="125"/>
      <c r="LUW69" s="125"/>
      <c r="LUX69" s="125"/>
      <c r="LUY69" s="125"/>
      <c r="LUZ69" s="125"/>
      <c r="LVA69" s="125"/>
      <c r="LVB69" s="125"/>
      <c r="LVC69" s="125"/>
      <c r="LVD69" s="125"/>
      <c r="LVE69" s="125"/>
      <c r="LVF69" s="125"/>
      <c r="LVG69" s="125"/>
      <c r="LVH69" s="125"/>
      <c r="LVI69" s="125"/>
      <c r="LVJ69" s="125"/>
      <c r="LVK69" s="125"/>
      <c r="LVL69" s="125"/>
      <c r="LVM69" s="125"/>
      <c r="LVN69" s="125"/>
      <c r="LVO69" s="125"/>
      <c r="LVP69" s="125"/>
      <c r="LVQ69" s="125"/>
      <c r="LVR69" s="125"/>
      <c r="LVS69" s="125"/>
      <c r="LVT69" s="125"/>
      <c r="LVU69" s="125"/>
      <c r="LVV69" s="125"/>
      <c r="LVW69" s="125"/>
      <c r="LVX69" s="125"/>
      <c r="LVY69" s="125"/>
      <c r="LVZ69" s="125"/>
      <c r="LWA69" s="125"/>
      <c r="LWB69" s="125"/>
      <c r="LWC69" s="125"/>
      <c r="LWD69" s="125"/>
      <c r="LWE69" s="125"/>
      <c r="LWF69" s="125"/>
      <c r="LWG69" s="125"/>
      <c r="LWH69" s="125"/>
      <c r="LWI69" s="125"/>
      <c r="LWJ69" s="125"/>
      <c r="LWK69" s="125"/>
      <c r="LWL69" s="125"/>
      <c r="LWM69" s="125"/>
      <c r="LWN69" s="125"/>
      <c r="LWO69" s="125"/>
      <c r="LWP69" s="125"/>
      <c r="LWQ69" s="125"/>
      <c r="LWR69" s="125"/>
      <c r="LWS69" s="125"/>
      <c r="LWT69" s="125"/>
      <c r="LWU69" s="125"/>
      <c r="LWV69" s="125"/>
      <c r="LWW69" s="125"/>
      <c r="LWX69" s="125"/>
      <c r="LWY69" s="125"/>
      <c r="LWZ69" s="125"/>
      <c r="LXA69" s="125"/>
      <c r="LXB69" s="125"/>
      <c r="LXC69" s="125"/>
      <c r="LXD69" s="125"/>
      <c r="LXE69" s="125"/>
      <c r="LXF69" s="125"/>
      <c r="LXG69" s="125"/>
      <c r="LXH69" s="125"/>
      <c r="LXI69" s="125"/>
      <c r="LXJ69" s="125"/>
      <c r="LXK69" s="125"/>
      <c r="LXL69" s="125"/>
      <c r="LXM69" s="125"/>
      <c r="LXN69" s="125"/>
      <c r="LXO69" s="125"/>
      <c r="LXP69" s="125"/>
      <c r="LXQ69" s="125"/>
      <c r="LXR69" s="125"/>
      <c r="LXS69" s="125"/>
      <c r="LXT69" s="125"/>
      <c r="LXU69" s="125"/>
      <c r="LXV69" s="125"/>
      <c r="LXW69" s="125"/>
      <c r="LXX69" s="125"/>
      <c r="LXY69" s="125"/>
      <c r="LXZ69" s="125"/>
      <c r="LYA69" s="125"/>
      <c r="LYB69" s="125"/>
      <c r="LYC69" s="125"/>
      <c r="LYD69" s="125"/>
      <c r="LYE69" s="125"/>
      <c r="LYF69" s="125"/>
      <c r="LYG69" s="125"/>
      <c r="LYH69" s="125"/>
      <c r="LYI69" s="125"/>
      <c r="LYJ69" s="125"/>
      <c r="LYK69" s="125"/>
      <c r="LYL69" s="125"/>
      <c r="LYM69" s="125"/>
      <c r="LYN69" s="125"/>
      <c r="LYO69" s="125"/>
      <c r="LYP69" s="125"/>
      <c r="LYQ69" s="125"/>
      <c r="LYR69" s="125"/>
      <c r="LYS69" s="125"/>
      <c r="LYT69" s="125"/>
      <c r="LYU69" s="125"/>
      <c r="LYV69" s="125"/>
      <c r="LYW69" s="125"/>
      <c r="LYX69" s="125"/>
      <c r="LYY69" s="125"/>
      <c r="LYZ69" s="125"/>
      <c r="LZA69" s="125"/>
      <c r="LZB69" s="125"/>
      <c r="LZC69" s="125"/>
      <c r="LZD69" s="125"/>
      <c r="LZE69" s="125"/>
      <c r="LZF69" s="125"/>
      <c r="LZG69" s="125"/>
      <c r="LZH69" s="125"/>
      <c r="LZI69" s="125"/>
      <c r="LZJ69" s="125"/>
      <c r="LZK69" s="125"/>
      <c r="LZL69" s="125"/>
      <c r="LZM69" s="125"/>
      <c r="LZN69" s="125"/>
      <c r="LZO69" s="125"/>
      <c r="LZP69" s="125"/>
      <c r="LZQ69" s="125"/>
      <c r="LZR69" s="125"/>
      <c r="LZS69" s="125"/>
      <c r="LZT69" s="125"/>
      <c r="LZU69" s="125"/>
      <c r="LZV69" s="125"/>
      <c r="LZW69" s="125"/>
      <c r="LZX69" s="125"/>
      <c r="LZY69" s="125"/>
      <c r="LZZ69" s="125"/>
      <c r="MAA69" s="125"/>
      <c r="MAB69" s="125"/>
      <c r="MAC69" s="125"/>
      <c r="MAD69" s="125"/>
      <c r="MAE69" s="125"/>
      <c r="MAF69" s="125"/>
      <c r="MAG69" s="125"/>
      <c r="MAH69" s="125"/>
      <c r="MAI69" s="125"/>
      <c r="MAJ69" s="125"/>
      <c r="MAK69" s="125"/>
      <c r="MAL69" s="125"/>
      <c r="MAM69" s="125"/>
      <c r="MAN69" s="125"/>
      <c r="MAO69" s="125"/>
      <c r="MAP69" s="125"/>
      <c r="MAQ69" s="125"/>
      <c r="MAR69" s="125"/>
      <c r="MAS69" s="125"/>
      <c r="MAT69" s="125"/>
      <c r="MAU69" s="125"/>
      <c r="MAV69" s="125"/>
      <c r="MAW69" s="125"/>
      <c r="MAX69" s="125"/>
      <c r="MAY69" s="125"/>
      <c r="MAZ69" s="125"/>
      <c r="MBA69" s="125"/>
      <c r="MBB69" s="125"/>
      <c r="MBC69" s="125"/>
      <c r="MBD69" s="125"/>
      <c r="MBE69" s="125"/>
      <c r="MBF69" s="125"/>
      <c r="MBG69" s="125"/>
      <c r="MBH69" s="125"/>
      <c r="MBI69" s="125"/>
      <c r="MBJ69" s="125"/>
      <c r="MBK69" s="125"/>
      <c r="MBL69" s="125"/>
      <c r="MBM69" s="125"/>
      <c r="MBN69" s="125"/>
      <c r="MBO69" s="125"/>
      <c r="MBP69" s="125"/>
      <c r="MBQ69" s="125"/>
      <c r="MBR69" s="125"/>
      <c r="MBS69" s="125"/>
      <c r="MBT69" s="125"/>
      <c r="MBU69" s="125"/>
      <c r="MBV69" s="125"/>
      <c r="MBW69" s="125"/>
      <c r="MBX69" s="125"/>
      <c r="MBY69" s="125"/>
      <c r="MBZ69" s="125"/>
      <c r="MCA69" s="125"/>
      <c r="MCB69" s="125"/>
      <c r="MCC69" s="125"/>
      <c r="MCD69" s="125"/>
      <c r="MCE69" s="125"/>
      <c r="MCF69" s="125"/>
      <c r="MCG69" s="125"/>
      <c r="MCH69" s="125"/>
      <c r="MCI69" s="125"/>
      <c r="MCJ69" s="125"/>
      <c r="MCK69" s="125"/>
      <c r="MCL69" s="125"/>
      <c r="MCM69" s="125"/>
      <c r="MCN69" s="125"/>
      <c r="MCO69" s="125"/>
      <c r="MCP69" s="125"/>
      <c r="MCQ69" s="125"/>
      <c r="MCR69" s="125"/>
      <c r="MCS69" s="125"/>
      <c r="MCT69" s="125"/>
      <c r="MCU69" s="125"/>
      <c r="MCV69" s="125"/>
      <c r="MCW69" s="125"/>
      <c r="MCX69" s="125"/>
      <c r="MCY69" s="125"/>
      <c r="MCZ69" s="125"/>
      <c r="MDA69" s="125"/>
      <c r="MDB69" s="125"/>
      <c r="MDC69" s="125"/>
      <c r="MDD69" s="125"/>
      <c r="MDE69" s="125"/>
      <c r="MDF69" s="125"/>
      <c r="MDG69" s="125"/>
      <c r="MDH69" s="125"/>
      <c r="MDI69" s="125"/>
      <c r="MDJ69" s="125"/>
      <c r="MDK69" s="125"/>
      <c r="MDL69" s="125"/>
      <c r="MDM69" s="125"/>
      <c r="MDN69" s="125"/>
      <c r="MDO69" s="125"/>
      <c r="MDP69" s="125"/>
      <c r="MDQ69" s="125"/>
      <c r="MDR69" s="125"/>
      <c r="MDS69" s="125"/>
      <c r="MDT69" s="125"/>
      <c r="MDU69" s="125"/>
      <c r="MDV69" s="125"/>
      <c r="MDW69" s="125"/>
      <c r="MDX69" s="125"/>
      <c r="MDY69" s="125"/>
      <c r="MDZ69" s="125"/>
      <c r="MEA69" s="125"/>
      <c r="MEB69" s="125"/>
      <c r="MEC69" s="125"/>
      <c r="MED69" s="125"/>
      <c r="MEE69" s="125"/>
      <c r="MEF69" s="125"/>
      <c r="MEG69" s="125"/>
      <c r="MEH69" s="125"/>
      <c r="MEI69" s="125"/>
      <c r="MEJ69" s="125"/>
      <c r="MEK69" s="125"/>
      <c r="MEL69" s="125"/>
      <c r="MEM69" s="125"/>
      <c r="MEN69" s="125"/>
      <c r="MEO69" s="125"/>
      <c r="MEP69" s="125"/>
      <c r="MEQ69" s="125"/>
      <c r="MER69" s="125"/>
      <c r="MES69" s="125"/>
      <c r="MET69" s="125"/>
      <c r="MEU69" s="125"/>
      <c r="MEV69" s="125"/>
      <c r="MEW69" s="125"/>
      <c r="MEX69" s="125"/>
      <c r="MEY69" s="125"/>
      <c r="MEZ69" s="125"/>
      <c r="MFA69" s="125"/>
      <c r="MFB69" s="125"/>
      <c r="MFC69" s="125"/>
      <c r="MFD69" s="125"/>
      <c r="MFE69" s="125"/>
      <c r="MFF69" s="125"/>
      <c r="MFG69" s="125"/>
      <c r="MFH69" s="125"/>
      <c r="MFI69" s="125"/>
      <c r="MFJ69" s="125"/>
      <c r="MFK69" s="125"/>
      <c r="MFL69" s="125"/>
      <c r="MFM69" s="125"/>
      <c r="MFN69" s="125"/>
      <c r="MFO69" s="125"/>
      <c r="MFP69" s="125"/>
      <c r="MFQ69" s="125"/>
      <c r="MFR69" s="125"/>
      <c r="MFS69" s="125"/>
      <c r="MFT69" s="125"/>
      <c r="MFU69" s="125"/>
      <c r="MFV69" s="125"/>
      <c r="MFW69" s="125"/>
      <c r="MFX69" s="125"/>
      <c r="MFY69" s="125"/>
      <c r="MFZ69" s="125"/>
      <c r="MGA69" s="125"/>
      <c r="MGB69" s="125"/>
      <c r="MGC69" s="125"/>
      <c r="MGD69" s="125"/>
      <c r="MGE69" s="125"/>
      <c r="MGF69" s="125"/>
      <c r="MGG69" s="125"/>
      <c r="MGH69" s="125"/>
      <c r="MGI69" s="125"/>
      <c r="MGJ69" s="125"/>
      <c r="MGK69" s="125"/>
      <c r="MGL69" s="125"/>
      <c r="MGM69" s="125"/>
      <c r="MGN69" s="125"/>
      <c r="MGO69" s="125"/>
      <c r="MGP69" s="125"/>
      <c r="MGQ69" s="125"/>
      <c r="MGR69" s="125"/>
      <c r="MGS69" s="125"/>
      <c r="MGT69" s="125"/>
      <c r="MGU69" s="125"/>
      <c r="MGV69" s="125"/>
      <c r="MGW69" s="125"/>
      <c r="MGX69" s="125"/>
      <c r="MGY69" s="125"/>
      <c r="MGZ69" s="125"/>
      <c r="MHA69" s="125"/>
      <c r="MHB69" s="125"/>
      <c r="MHC69" s="125"/>
      <c r="MHD69" s="125"/>
      <c r="MHE69" s="125"/>
      <c r="MHF69" s="125"/>
      <c r="MHG69" s="125"/>
      <c r="MHH69" s="125"/>
      <c r="MHI69" s="125"/>
      <c r="MHJ69" s="125"/>
      <c r="MHK69" s="125"/>
      <c r="MHL69" s="125"/>
      <c r="MHM69" s="125"/>
      <c r="MHN69" s="125"/>
      <c r="MHO69" s="125"/>
      <c r="MHP69" s="125"/>
      <c r="MHQ69" s="125"/>
      <c r="MHR69" s="125"/>
      <c r="MHS69" s="125"/>
      <c r="MHT69" s="125"/>
      <c r="MHU69" s="125"/>
      <c r="MHV69" s="125"/>
      <c r="MHW69" s="125"/>
      <c r="MHX69" s="125"/>
      <c r="MHY69" s="125"/>
      <c r="MHZ69" s="125"/>
      <c r="MIA69" s="125"/>
      <c r="MIB69" s="125"/>
      <c r="MIC69" s="125"/>
      <c r="MID69" s="125"/>
      <c r="MIE69" s="125"/>
      <c r="MIF69" s="125"/>
      <c r="MIG69" s="125"/>
      <c r="MIH69" s="125"/>
      <c r="MII69" s="125"/>
      <c r="MIJ69" s="125"/>
      <c r="MIK69" s="125"/>
      <c r="MIL69" s="125"/>
      <c r="MIM69" s="125"/>
      <c r="MIN69" s="125"/>
      <c r="MIO69" s="125"/>
      <c r="MIP69" s="125"/>
      <c r="MIQ69" s="125"/>
      <c r="MIR69" s="125"/>
      <c r="MIS69" s="125"/>
      <c r="MIT69" s="125"/>
      <c r="MIU69" s="125"/>
      <c r="MIV69" s="125"/>
      <c r="MIW69" s="125"/>
      <c r="MIX69" s="125"/>
      <c r="MIY69" s="125"/>
      <c r="MIZ69" s="125"/>
      <c r="MJA69" s="125"/>
      <c r="MJB69" s="125"/>
      <c r="MJC69" s="125"/>
      <c r="MJD69" s="125"/>
      <c r="MJE69" s="125"/>
      <c r="MJF69" s="125"/>
      <c r="MJG69" s="125"/>
      <c r="MJH69" s="125"/>
      <c r="MJI69" s="125"/>
      <c r="MJJ69" s="125"/>
      <c r="MJK69" s="125"/>
      <c r="MJL69" s="125"/>
      <c r="MJM69" s="125"/>
      <c r="MJN69" s="125"/>
      <c r="MJO69" s="125"/>
      <c r="MJP69" s="125"/>
      <c r="MJQ69" s="125"/>
      <c r="MJR69" s="125"/>
      <c r="MJS69" s="125"/>
      <c r="MJT69" s="125"/>
      <c r="MJU69" s="125"/>
      <c r="MJV69" s="125"/>
      <c r="MJW69" s="125"/>
      <c r="MJX69" s="125"/>
      <c r="MJY69" s="125"/>
      <c r="MJZ69" s="125"/>
      <c r="MKA69" s="125"/>
      <c r="MKB69" s="125"/>
      <c r="MKC69" s="125"/>
      <c r="MKD69" s="125"/>
      <c r="MKE69" s="125"/>
      <c r="MKF69" s="125"/>
      <c r="MKG69" s="125"/>
      <c r="MKH69" s="125"/>
      <c r="MKI69" s="125"/>
      <c r="MKJ69" s="125"/>
      <c r="MKK69" s="125"/>
      <c r="MKL69" s="125"/>
      <c r="MKM69" s="125"/>
      <c r="MKN69" s="125"/>
      <c r="MKO69" s="125"/>
      <c r="MKP69" s="125"/>
      <c r="MKQ69" s="125"/>
      <c r="MKR69" s="125"/>
      <c r="MKS69" s="125"/>
      <c r="MKT69" s="125"/>
      <c r="MKU69" s="125"/>
      <c r="MKV69" s="125"/>
      <c r="MKW69" s="125"/>
      <c r="MKX69" s="125"/>
      <c r="MKY69" s="125"/>
      <c r="MKZ69" s="125"/>
      <c r="MLA69" s="125"/>
      <c r="MLB69" s="125"/>
      <c r="MLC69" s="125"/>
      <c r="MLD69" s="125"/>
      <c r="MLE69" s="125"/>
      <c r="MLF69" s="125"/>
      <c r="MLG69" s="125"/>
      <c r="MLH69" s="125"/>
      <c r="MLI69" s="125"/>
      <c r="MLJ69" s="125"/>
      <c r="MLK69" s="125"/>
      <c r="MLL69" s="125"/>
      <c r="MLM69" s="125"/>
      <c r="MLN69" s="125"/>
      <c r="MLO69" s="125"/>
      <c r="MLP69" s="125"/>
      <c r="MLQ69" s="125"/>
      <c r="MLR69" s="125"/>
      <c r="MLS69" s="125"/>
      <c r="MLT69" s="125"/>
      <c r="MLU69" s="125"/>
      <c r="MLV69" s="125"/>
      <c r="MLW69" s="125"/>
      <c r="MLX69" s="125"/>
      <c r="MLY69" s="125"/>
      <c r="MLZ69" s="125"/>
      <c r="MMA69" s="125"/>
      <c r="MMB69" s="125"/>
      <c r="MMC69" s="125"/>
      <c r="MMD69" s="125"/>
      <c r="MME69" s="125"/>
      <c r="MMF69" s="125"/>
      <c r="MMG69" s="125"/>
      <c r="MMH69" s="125"/>
      <c r="MMI69" s="125"/>
      <c r="MMJ69" s="125"/>
      <c r="MMK69" s="125"/>
      <c r="MML69" s="125"/>
      <c r="MMM69" s="125"/>
      <c r="MMN69" s="125"/>
      <c r="MMO69" s="125"/>
      <c r="MMP69" s="125"/>
      <c r="MMQ69" s="125"/>
      <c r="MMR69" s="125"/>
      <c r="MMS69" s="125"/>
      <c r="MMT69" s="125"/>
      <c r="MMU69" s="125"/>
      <c r="MMV69" s="125"/>
      <c r="MMW69" s="125"/>
      <c r="MMX69" s="125"/>
      <c r="MMY69" s="125"/>
      <c r="MMZ69" s="125"/>
      <c r="MNA69" s="125"/>
      <c r="MNB69" s="125"/>
      <c r="MNC69" s="125"/>
      <c r="MND69" s="125"/>
      <c r="MNE69" s="125"/>
      <c r="MNF69" s="125"/>
      <c r="MNG69" s="125"/>
      <c r="MNH69" s="125"/>
      <c r="MNI69" s="125"/>
      <c r="MNJ69" s="125"/>
      <c r="MNK69" s="125"/>
      <c r="MNL69" s="125"/>
      <c r="MNM69" s="125"/>
      <c r="MNN69" s="125"/>
      <c r="MNO69" s="125"/>
      <c r="MNP69" s="125"/>
      <c r="MNQ69" s="125"/>
      <c r="MNR69" s="125"/>
      <c r="MNS69" s="125"/>
      <c r="MNT69" s="125"/>
      <c r="MNU69" s="125"/>
      <c r="MNV69" s="125"/>
      <c r="MNW69" s="125"/>
      <c r="MNX69" s="125"/>
      <c r="MNY69" s="125"/>
      <c r="MNZ69" s="125"/>
      <c r="MOA69" s="125"/>
      <c r="MOB69" s="125"/>
      <c r="MOC69" s="125"/>
      <c r="MOD69" s="125"/>
      <c r="MOE69" s="125"/>
      <c r="MOF69" s="125"/>
      <c r="MOG69" s="125"/>
      <c r="MOH69" s="125"/>
      <c r="MOI69" s="125"/>
      <c r="MOJ69" s="125"/>
      <c r="MOK69" s="125"/>
      <c r="MOL69" s="125"/>
      <c r="MOM69" s="125"/>
      <c r="MON69" s="125"/>
      <c r="MOO69" s="125"/>
      <c r="MOP69" s="125"/>
      <c r="MOQ69" s="125"/>
      <c r="MOR69" s="125"/>
      <c r="MOS69" s="125"/>
      <c r="MOT69" s="125"/>
      <c r="MOU69" s="125"/>
      <c r="MOV69" s="125"/>
      <c r="MOW69" s="125"/>
      <c r="MOX69" s="125"/>
      <c r="MOY69" s="125"/>
      <c r="MOZ69" s="125"/>
      <c r="MPA69" s="125"/>
      <c r="MPB69" s="125"/>
      <c r="MPC69" s="125"/>
      <c r="MPD69" s="125"/>
      <c r="MPE69" s="125"/>
      <c r="MPF69" s="125"/>
      <c r="MPG69" s="125"/>
      <c r="MPH69" s="125"/>
      <c r="MPI69" s="125"/>
      <c r="MPJ69" s="125"/>
      <c r="MPK69" s="125"/>
      <c r="MPL69" s="125"/>
      <c r="MPM69" s="125"/>
      <c r="MPN69" s="125"/>
      <c r="MPO69" s="125"/>
      <c r="MPP69" s="125"/>
      <c r="MPQ69" s="125"/>
      <c r="MPR69" s="125"/>
      <c r="MPS69" s="125"/>
      <c r="MPT69" s="125"/>
      <c r="MPU69" s="125"/>
      <c r="MPV69" s="125"/>
      <c r="MPW69" s="125"/>
      <c r="MPX69" s="125"/>
      <c r="MPY69" s="125"/>
      <c r="MPZ69" s="125"/>
      <c r="MQA69" s="125"/>
      <c r="MQB69" s="125"/>
      <c r="MQC69" s="125"/>
      <c r="MQD69" s="125"/>
      <c r="MQE69" s="125"/>
      <c r="MQF69" s="125"/>
      <c r="MQG69" s="125"/>
      <c r="MQH69" s="125"/>
      <c r="MQI69" s="125"/>
      <c r="MQJ69" s="125"/>
      <c r="MQK69" s="125"/>
      <c r="MQL69" s="125"/>
      <c r="MQM69" s="125"/>
      <c r="MQN69" s="125"/>
      <c r="MQO69" s="125"/>
      <c r="MQP69" s="125"/>
      <c r="MQQ69" s="125"/>
      <c r="MQR69" s="125"/>
      <c r="MQS69" s="125"/>
      <c r="MQT69" s="125"/>
      <c r="MQU69" s="125"/>
      <c r="MQV69" s="125"/>
      <c r="MQW69" s="125"/>
      <c r="MQX69" s="125"/>
      <c r="MQY69" s="125"/>
      <c r="MQZ69" s="125"/>
      <c r="MRA69" s="125"/>
      <c r="MRB69" s="125"/>
      <c r="MRC69" s="125"/>
      <c r="MRD69" s="125"/>
      <c r="MRE69" s="125"/>
      <c r="MRF69" s="125"/>
      <c r="MRG69" s="125"/>
      <c r="MRH69" s="125"/>
      <c r="MRI69" s="125"/>
      <c r="MRJ69" s="125"/>
      <c r="MRK69" s="125"/>
      <c r="MRL69" s="125"/>
      <c r="MRM69" s="125"/>
      <c r="MRN69" s="125"/>
      <c r="MRO69" s="125"/>
      <c r="MRP69" s="125"/>
      <c r="MRQ69" s="125"/>
      <c r="MRR69" s="125"/>
      <c r="MRS69" s="125"/>
      <c r="MRT69" s="125"/>
      <c r="MRU69" s="125"/>
      <c r="MRV69" s="125"/>
      <c r="MRW69" s="125"/>
      <c r="MRX69" s="125"/>
      <c r="MRY69" s="125"/>
      <c r="MRZ69" s="125"/>
      <c r="MSA69" s="125"/>
      <c r="MSB69" s="125"/>
      <c r="MSC69" s="125"/>
      <c r="MSD69" s="125"/>
      <c r="MSE69" s="125"/>
      <c r="MSF69" s="125"/>
      <c r="MSG69" s="125"/>
      <c r="MSH69" s="125"/>
      <c r="MSI69" s="125"/>
      <c r="MSJ69" s="125"/>
      <c r="MSK69" s="125"/>
      <c r="MSL69" s="125"/>
      <c r="MSM69" s="125"/>
      <c r="MSN69" s="125"/>
      <c r="MSO69" s="125"/>
      <c r="MSP69" s="125"/>
      <c r="MSQ69" s="125"/>
      <c r="MSR69" s="125"/>
      <c r="MSS69" s="125"/>
      <c r="MST69" s="125"/>
      <c r="MSU69" s="125"/>
      <c r="MSV69" s="125"/>
      <c r="MSW69" s="125"/>
      <c r="MSX69" s="125"/>
      <c r="MSY69" s="125"/>
      <c r="MSZ69" s="125"/>
      <c r="MTA69" s="125"/>
      <c r="MTB69" s="125"/>
      <c r="MTC69" s="125"/>
      <c r="MTD69" s="125"/>
      <c r="MTE69" s="125"/>
      <c r="MTF69" s="125"/>
      <c r="MTG69" s="125"/>
      <c r="MTH69" s="125"/>
      <c r="MTI69" s="125"/>
      <c r="MTJ69" s="125"/>
      <c r="MTK69" s="125"/>
      <c r="MTL69" s="125"/>
      <c r="MTM69" s="125"/>
      <c r="MTN69" s="125"/>
      <c r="MTO69" s="125"/>
      <c r="MTP69" s="125"/>
      <c r="MTQ69" s="125"/>
      <c r="MTR69" s="125"/>
      <c r="MTS69" s="125"/>
      <c r="MTT69" s="125"/>
      <c r="MTU69" s="125"/>
      <c r="MTV69" s="125"/>
      <c r="MTW69" s="125"/>
      <c r="MTX69" s="125"/>
      <c r="MTY69" s="125"/>
      <c r="MTZ69" s="125"/>
      <c r="MUA69" s="125"/>
      <c r="MUB69" s="125"/>
      <c r="MUC69" s="125"/>
      <c r="MUD69" s="125"/>
      <c r="MUE69" s="125"/>
      <c r="MUF69" s="125"/>
      <c r="MUG69" s="125"/>
      <c r="MUH69" s="125"/>
      <c r="MUI69" s="125"/>
      <c r="MUJ69" s="125"/>
      <c r="MUK69" s="125"/>
      <c r="MUL69" s="125"/>
      <c r="MUM69" s="125"/>
      <c r="MUN69" s="125"/>
      <c r="MUO69" s="125"/>
      <c r="MUP69" s="125"/>
      <c r="MUQ69" s="125"/>
      <c r="MUR69" s="125"/>
      <c r="MUS69" s="125"/>
      <c r="MUT69" s="125"/>
      <c r="MUU69" s="125"/>
      <c r="MUV69" s="125"/>
      <c r="MUW69" s="125"/>
      <c r="MUX69" s="125"/>
      <c r="MUY69" s="125"/>
      <c r="MUZ69" s="125"/>
      <c r="MVA69" s="125"/>
      <c r="MVB69" s="125"/>
      <c r="MVC69" s="125"/>
      <c r="MVD69" s="125"/>
      <c r="MVE69" s="125"/>
      <c r="MVF69" s="125"/>
      <c r="MVG69" s="125"/>
      <c r="MVH69" s="125"/>
      <c r="MVI69" s="125"/>
      <c r="MVJ69" s="125"/>
      <c r="MVK69" s="125"/>
      <c r="MVL69" s="125"/>
      <c r="MVM69" s="125"/>
      <c r="MVN69" s="125"/>
      <c r="MVO69" s="125"/>
      <c r="MVP69" s="125"/>
      <c r="MVQ69" s="125"/>
      <c r="MVR69" s="125"/>
      <c r="MVS69" s="125"/>
      <c r="MVT69" s="125"/>
      <c r="MVU69" s="125"/>
      <c r="MVV69" s="125"/>
      <c r="MVW69" s="125"/>
      <c r="MVX69" s="125"/>
      <c r="MVY69" s="125"/>
      <c r="MVZ69" s="125"/>
      <c r="MWA69" s="125"/>
      <c r="MWB69" s="125"/>
      <c r="MWC69" s="125"/>
      <c r="MWD69" s="125"/>
      <c r="MWE69" s="125"/>
      <c r="MWF69" s="125"/>
      <c r="MWG69" s="125"/>
      <c r="MWH69" s="125"/>
      <c r="MWI69" s="125"/>
      <c r="MWJ69" s="125"/>
      <c r="MWK69" s="125"/>
      <c r="MWL69" s="125"/>
      <c r="MWM69" s="125"/>
      <c r="MWN69" s="125"/>
      <c r="MWO69" s="125"/>
      <c r="MWP69" s="125"/>
      <c r="MWQ69" s="125"/>
      <c r="MWR69" s="125"/>
      <c r="MWS69" s="125"/>
      <c r="MWT69" s="125"/>
      <c r="MWU69" s="125"/>
      <c r="MWV69" s="125"/>
      <c r="MWW69" s="125"/>
      <c r="MWX69" s="125"/>
      <c r="MWY69" s="125"/>
      <c r="MWZ69" s="125"/>
      <c r="MXA69" s="125"/>
      <c r="MXB69" s="125"/>
      <c r="MXC69" s="125"/>
      <c r="MXD69" s="125"/>
      <c r="MXE69" s="125"/>
      <c r="MXF69" s="125"/>
      <c r="MXG69" s="125"/>
      <c r="MXH69" s="125"/>
      <c r="MXI69" s="125"/>
      <c r="MXJ69" s="125"/>
      <c r="MXK69" s="125"/>
      <c r="MXL69" s="125"/>
      <c r="MXM69" s="125"/>
      <c r="MXN69" s="125"/>
      <c r="MXO69" s="125"/>
      <c r="MXP69" s="125"/>
      <c r="MXQ69" s="125"/>
      <c r="MXR69" s="125"/>
      <c r="MXS69" s="125"/>
      <c r="MXT69" s="125"/>
      <c r="MXU69" s="125"/>
      <c r="MXV69" s="125"/>
      <c r="MXW69" s="125"/>
      <c r="MXX69" s="125"/>
      <c r="MXY69" s="125"/>
      <c r="MXZ69" s="125"/>
      <c r="MYA69" s="125"/>
      <c r="MYB69" s="125"/>
      <c r="MYC69" s="125"/>
      <c r="MYD69" s="125"/>
      <c r="MYE69" s="125"/>
      <c r="MYF69" s="125"/>
      <c r="MYG69" s="125"/>
      <c r="MYH69" s="125"/>
      <c r="MYI69" s="125"/>
      <c r="MYJ69" s="125"/>
      <c r="MYK69" s="125"/>
      <c r="MYL69" s="125"/>
      <c r="MYM69" s="125"/>
      <c r="MYN69" s="125"/>
      <c r="MYO69" s="125"/>
      <c r="MYP69" s="125"/>
      <c r="MYQ69" s="125"/>
      <c r="MYR69" s="125"/>
      <c r="MYS69" s="125"/>
      <c r="MYT69" s="125"/>
      <c r="MYU69" s="125"/>
      <c r="MYV69" s="125"/>
      <c r="MYW69" s="125"/>
      <c r="MYX69" s="125"/>
      <c r="MYY69" s="125"/>
      <c r="MYZ69" s="125"/>
      <c r="MZA69" s="125"/>
      <c r="MZB69" s="125"/>
      <c r="MZC69" s="125"/>
      <c r="MZD69" s="125"/>
      <c r="MZE69" s="125"/>
      <c r="MZF69" s="125"/>
      <c r="MZG69" s="125"/>
      <c r="MZH69" s="125"/>
      <c r="MZI69" s="125"/>
      <c r="MZJ69" s="125"/>
      <c r="MZK69" s="125"/>
      <c r="MZL69" s="125"/>
      <c r="MZM69" s="125"/>
      <c r="MZN69" s="125"/>
      <c r="MZO69" s="125"/>
      <c r="MZP69" s="125"/>
      <c r="MZQ69" s="125"/>
      <c r="MZR69" s="125"/>
      <c r="MZS69" s="125"/>
      <c r="MZT69" s="125"/>
      <c r="MZU69" s="125"/>
      <c r="MZV69" s="125"/>
      <c r="MZW69" s="125"/>
      <c r="MZX69" s="125"/>
      <c r="MZY69" s="125"/>
      <c r="MZZ69" s="125"/>
      <c r="NAA69" s="125"/>
      <c r="NAB69" s="125"/>
      <c r="NAC69" s="125"/>
      <c r="NAD69" s="125"/>
      <c r="NAE69" s="125"/>
      <c r="NAF69" s="125"/>
      <c r="NAG69" s="125"/>
      <c r="NAH69" s="125"/>
      <c r="NAI69" s="125"/>
      <c r="NAJ69" s="125"/>
      <c r="NAK69" s="125"/>
      <c r="NAL69" s="125"/>
      <c r="NAM69" s="125"/>
      <c r="NAN69" s="125"/>
      <c r="NAO69" s="125"/>
      <c r="NAP69" s="125"/>
      <c r="NAQ69" s="125"/>
      <c r="NAR69" s="125"/>
      <c r="NAS69" s="125"/>
      <c r="NAT69" s="125"/>
      <c r="NAU69" s="125"/>
      <c r="NAV69" s="125"/>
      <c r="NAW69" s="125"/>
      <c r="NAX69" s="125"/>
      <c r="NAY69" s="125"/>
      <c r="NAZ69" s="125"/>
      <c r="NBA69" s="125"/>
      <c r="NBB69" s="125"/>
      <c r="NBC69" s="125"/>
      <c r="NBD69" s="125"/>
      <c r="NBE69" s="125"/>
      <c r="NBF69" s="125"/>
      <c r="NBG69" s="125"/>
      <c r="NBH69" s="125"/>
      <c r="NBI69" s="125"/>
      <c r="NBJ69" s="125"/>
      <c r="NBK69" s="125"/>
      <c r="NBL69" s="125"/>
      <c r="NBM69" s="125"/>
      <c r="NBN69" s="125"/>
      <c r="NBO69" s="125"/>
      <c r="NBP69" s="125"/>
      <c r="NBQ69" s="125"/>
      <c r="NBR69" s="125"/>
      <c r="NBS69" s="125"/>
      <c r="NBT69" s="125"/>
      <c r="NBU69" s="125"/>
      <c r="NBV69" s="125"/>
      <c r="NBW69" s="125"/>
      <c r="NBX69" s="125"/>
      <c r="NBY69" s="125"/>
      <c r="NBZ69" s="125"/>
      <c r="NCA69" s="125"/>
      <c r="NCB69" s="125"/>
      <c r="NCC69" s="125"/>
      <c r="NCD69" s="125"/>
      <c r="NCE69" s="125"/>
      <c r="NCF69" s="125"/>
      <c r="NCG69" s="125"/>
      <c r="NCH69" s="125"/>
      <c r="NCI69" s="125"/>
      <c r="NCJ69" s="125"/>
      <c r="NCK69" s="125"/>
      <c r="NCL69" s="125"/>
      <c r="NCM69" s="125"/>
      <c r="NCN69" s="125"/>
      <c r="NCO69" s="125"/>
      <c r="NCP69" s="125"/>
      <c r="NCQ69" s="125"/>
      <c r="NCR69" s="125"/>
      <c r="NCS69" s="125"/>
      <c r="NCT69" s="125"/>
      <c r="NCU69" s="125"/>
      <c r="NCV69" s="125"/>
      <c r="NCW69" s="125"/>
      <c r="NCX69" s="125"/>
      <c r="NCY69" s="125"/>
      <c r="NCZ69" s="125"/>
      <c r="NDA69" s="125"/>
      <c r="NDB69" s="125"/>
      <c r="NDC69" s="125"/>
      <c r="NDD69" s="125"/>
      <c r="NDE69" s="125"/>
      <c r="NDF69" s="125"/>
      <c r="NDG69" s="125"/>
      <c r="NDH69" s="125"/>
      <c r="NDI69" s="125"/>
      <c r="NDJ69" s="125"/>
      <c r="NDK69" s="125"/>
      <c r="NDL69" s="125"/>
      <c r="NDM69" s="125"/>
      <c r="NDN69" s="125"/>
      <c r="NDO69" s="125"/>
      <c r="NDP69" s="125"/>
      <c r="NDQ69" s="125"/>
      <c r="NDR69" s="125"/>
      <c r="NDS69" s="125"/>
      <c r="NDT69" s="125"/>
      <c r="NDU69" s="125"/>
      <c r="NDV69" s="125"/>
      <c r="NDW69" s="125"/>
      <c r="NDX69" s="125"/>
      <c r="NDY69" s="125"/>
      <c r="NDZ69" s="125"/>
      <c r="NEA69" s="125"/>
      <c r="NEB69" s="125"/>
      <c r="NEC69" s="125"/>
      <c r="NED69" s="125"/>
      <c r="NEE69" s="125"/>
      <c r="NEF69" s="125"/>
      <c r="NEG69" s="125"/>
      <c r="NEH69" s="125"/>
      <c r="NEI69" s="125"/>
      <c r="NEJ69" s="125"/>
      <c r="NEK69" s="125"/>
      <c r="NEL69" s="125"/>
      <c r="NEM69" s="125"/>
      <c r="NEN69" s="125"/>
      <c r="NEO69" s="125"/>
      <c r="NEP69" s="125"/>
      <c r="NEQ69" s="125"/>
      <c r="NER69" s="125"/>
      <c r="NES69" s="125"/>
      <c r="NET69" s="125"/>
      <c r="NEU69" s="125"/>
      <c r="NEV69" s="125"/>
      <c r="NEW69" s="125"/>
      <c r="NEX69" s="125"/>
      <c r="NEY69" s="125"/>
      <c r="NEZ69" s="125"/>
      <c r="NFA69" s="125"/>
      <c r="NFB69" s="125"/>
      <c r="NFC69" s="125"/>
      <c r="NFD69" s="125"/>
      <c r="NFE69" s="125"/>
      <c r="NFF69" s="125"/>
      <c r="NFG69" s="125"/>
      <c r="NFH69" s="125"/>
      <c r="NFI69" s="125"/>
      <c r="NFJ69" s="125"/>
      <c r="NFK69" s="125"/>
      <c r="NFL69" s="125"/>
      <c r="NFM69" s="125"/>
      <c r="NFN69" s="125"/>
      <c r="NFO69" s="125"/>
      <c r="NFP69" s="125"/>
      <c r="NFQ69" s="125"/>
      <c r="NFR69" s="125"/>
      <c r="NFS69" s="125"/>
      <c r="NFT69" s="125"/>
      <c r="NFU69" s="125"/>
      <c r="NFV69" s="125"/>
      <c r="NFW69" s="125"/>
      <c r="NFX69" s="125"/>
      <c r="NFY69" s="125"/>
      <c r="NFZ69" s="125"/>
      <c r="NGA69" s="125"/>
      <c r="NGB69" s="125"/>
      <c r="NGC69" s="125"/>
      <c r="NGD69" s="125"/>
      <c r="NGE69" s="125"/>
      <c r="NGF69" s="125"/>
      <c r="NGG69" s="125"/>
      <c r="NGH69" s="125"/>
      <c r="NGI69" s="125"/>
      <c r="NGJ69" s="125"/>
      <c r="NGK69" s="125"/>
      <c r="NGL69" s="125"/>
      <c r="NGM69" s="125"/>
      <c r="NGN69" s="125"/>
      <c r="NGO69" s="125"/>
      <c r="NGP69" s="125"/>
      <c r="NGQ69" s="125"/>
      <c r="NGR69" s="125"/>
      <c r="NGS69" s="125"/>
      <c r="NGT69" s="125"/>
      <c r="NGU69" s="125"/>
      <c r="NGV69" s="125"/>
      <c r="NGW69" s="125"/>
      <c r="NGX69" s="125"/>
      <c r="NGY69" s="125"/>
      <c r="NGZ69" s="125"/>
      <c r="NHA69" s="125"/>
      <c r="NHB69" s="125"/>
      <c r="NHC69" s="125"/>
      <c r="NHD69" s="125"/>
      <c r="NHE69" s="125"/>
      <c r="NHF69" s="125"/>
      <c r="NHG69" s="125"/>
      <c r="NHH69" s="125"/>
      <c r="NHI69" s="125"/>
      <c r="NHJ69" s="125"/>
      <c r="NHK69" s="125"/>
      <c r="NHL69" s="125"/>
      <c r="NHM69" s="125"/>
      <c r="NHN69" s="125"/>
      <c r="NHO69" s="125"/>
      <c r="NHP69" s="125"/>
      <c r="NHQ69" s="125"/>
      <c r="NHR69" s="125"/>
      <c r="NHS69" s="125"/>
      <c r="NHT69" s="125"/>
      <c r="NHU69" s="125"/>
      <c r="NHV69" s="125"/>
      <c r="NHW69" s="125"/>
      <c r="NHX69" s="125"/>
      <c r="NHY69" s="125"/>
      <c r="NHZ69" s="125"/>
      <c r="NIA69" s="125"/>
      <c r="NIB69" s="125"/>
      <c r="NIC69" s="125"/>
      <c r="NID69" s="125"/>
      <c r="NIE69" s="125"/>
      <c r="NIF69" s="125"/>
      <c r="NIG69" s="125"/>
      <c r="NIH69" s="125"/>
      <c r="NII69" s="125"/>
      <c r="NIJ69" s="125"/>
      <c r="NIK69" s="125"/>
      <c r="NIL69" s="125"/>
      <c r="NIM69" s="125"/>
      <c r="NIN69" s="125"/>
      <c r="NIO69" s="125"/>
      <c r="NIP69" s="125"/>
      <c r="NIQ69" s="125"/>
      <c r="NIR69" s="125"/>
      <c r="NIS69" s="125"/>
      <c r="NIT69" s="125"/>
      <c r="NIU69" s="125"/>
      <c r="NIV69" s="125"/>
      <c r="NIW69" s="125"/>
      <c r="NIX69" s="125"/>
      <c r="NIY69" s="125"/>
      <c r="NIZ69" s="125"/>
      <c r="NJA69" s="125"/>
      <c r="NJB69" s="125"/>
      <c r="NJC69" s="125"/>
      <c r="NJD69" s="125"/>
      <c r="NJE69" s="125"/>
      <c r="NJF69" s="125"/>
      <c r="NJG69" s="125"/>
      <c r="NJH69" s="125"/>
      <c r="NJI69" s="125"/>
      <c r="NJJ69" s="125"/>
      <c r="NJK69" s="125"/>
      <c r="NJL69" s="125"/>
      <c r="NJM69" s="125"/>
      <c r="NJN69" s="125"/>
      <c r="NJO69" s="125"/>
      <c r="NJP69" s="125"/>
      <c r="NJQ69" s="125"/>
      <c r="NJR69" s="125"/>
      <c r="NJS69" s="125"/>
      <c r="NJT69" s="125"/>
      <c r="NJU69" s="125"/>
      <c r="NJV69" s="125"/>
      <c r="NJW69" s="125"/>
      <c r="NJX69" s="125"/>
      <c r="NJY69" s="125"/>
      <c r="NJZ69" s="125"/>
      <c r="NKA69" s="125"/>
      <c r="NKB69" s="125"/>
      <c r="NKC69" s="125"/>
      <c r="NKD69" s="125"/>
      <c r="NKE69" s="125"/>
      <c r="NKF69" s="125"/>
      <c r="NKG69" s="125"/>
      <c r="NKH69" s="125"/>
      <c r="NKI69" s="125"/>
      <c r="NKJ69" s="125"/>
      <c r="NKK69" s="125"/>
      <c r="NKL69" s="125"/>
      <c r="NKM69" s="125"/>
      <c r="NKN69" s="125"/>
      <c r="NKO69" s="125"/>
      <c r="NKP69" s="125"/>
      <c r="NKQ69" s="125"/>
      <c r="NKR69" s="125"/>
      <c r="NKS69" s="125"/>
      <c r="NKT69" s="125"/>
      <c r="NKU69" s="125"/>
      <c r="NKV69" s="125"/>
      <c r="NKW69" s="125"/>
      <c r="NKX69" s="125"/>
      <c r="NKY69" s="125"/>
      <c r="NKZ69" s="125"/>
      <c r="NLA69" s="125"/>
      <c r="NLB69" s="125"/>
      <c r="NLC69" s="125"/>
      <c r="NLD69" s="125"/>
      <c r="NLE69" s="125"/>
      <c r="NLF69" s="125"/>
      <c r="NLG69" s="125"/>
      <c r="NLH69" s="125"/>
      <c r="NLI69" s="125"/>
      <c r="NLJ69" s="125"/>
      <c r="NLK69" s="125"/>
      <c r="NLL69" s="125"/>
      <c r="NLM69" s="125"/>
      <c r="NLN69" s="125"/>
      <c r="NLO69" s="125"/>
      <c r="NLP69" s="125"/>
      <c r="NLQ69" s="125"/>
      <c r="NLR69" s="125"/>
      <c r="NLS69" s="125"/>
      <c r="NLT69" s="125"/>
      <c r="NLU69" s="125"/>
      <c r="NLV69" s="125"/>
      <c r="NLW69" s="125"/>
      <c r="NLX69" s="125"/>
      <c r="NLY69" s="125"/>
      <c r="NLZ69" s="125"/>
      <c r="NMA69" s="125"/>
      <c r="NMB69" s="125"/>
      <c r="NMC69" s="125"/>
      <c r="NMD69" s="125"/>
      <c r="NME69" s="125"/>
      <c r="NMF69" s="125"/>
      <c r="NMG69" s="125"/>
      <c r="NMH69" s="125"/>
      <c r="NMI69" s="125"/>
      <c r="NMJ69" s="125"/>
      <c r="NMK69" s="125"/>
      <c r="NML69" s="125"/>
      <c r="NMM69" s="125"/>
      <c r="NMN69" s="125"/>
      <c r="NMO69" s="125"/>
      <c r="NMP69" s="125"/>
      <c r="NMQ69" s="125"/>
      <c r="NMR69" s="125"/>
      <c r="NMS69" s="125"/>
      <c r="NMT69" s="125"/>
      <c r="NMU69" s="125"/>
      <c r="NMV69" s="125"/>
      <c r="NMW69" s="125"/>
      <c r="NMX69" s="125"/>
      <c r="NMY69" s="125"/>
      <c r="NMZ69" s="125"/>
      <c r="NNA69" s="125"/>
      <c r="NNB69" s="125"/>
      <c r="NNC69" s="125"/>
      <c r="NND69" s="125"/>
      <c r="NNE69" s="125"/>
      <c r="NNF69" s="125"/>
      <c r="NNG69" s="125"/>
      <c r="NNH69" s="125"/>
      <c r="NNI69" s="125"/>
      <c r="NNJ69" s="125"/>
      <c r="NNK69" s="125"/>
      <c r="NNL69" s="125"/>
      <c r="NNM69" s="125"/>
      <c r="NNN69" s="125"/>
      <c r="NNO69" s="125"/>
      <c r="NNP69" s="125"/>
      <c r="NNQ69" s="125"/>
      <c r="NNR69" s="125"/>
      <c r="NNS69" s="125"/>
      <c r="NNT69" s="125"/>
      <c r="NNU69" s="125"/>
      <c r="NNV69" s="125"/>
      <c r="NNW69" s="125"/>
      <c r="NNX69" s="125"/>
      <c r="NNY69" s="125"/>
      <c r="NNZ69" s="125"/>
      <c r="NOA69" s="125"/>
      <c r="NOB69" s="125"/>
      <c r="NOC69" s="125"/>
      <c r="NOD69" s="125"/>
      <c r="NOE69" s="125"/>
      <c r="NOF69" s="125"/>
      <c r="NOG69" s="125"/>
      <c r="NOH69" s="125"/>
      <c r="NOI69" s="125"/>
      <c r="NOJ69" s="125"/>
      <c r="NOK69" s="125"/>
      <c r="NOL69" s="125"/>
      <c r="NOM69" s="125"/>
      <c r="NON69" s="125"/>
      <c r="NOO69" s="125"/>
      <c r="NOP69" s="125"/>
      <c r="NOQ69" s="125"/>
      <c r="NOR69" s="125"/>
      <c r="NOS69" s="125"/>
      <c r="NOT69" s="125"/>
      <c r="NOU69" s="125"/>
      <c r="NOV69" s="125"/>
      <c r="NOW69" s="125"/>
      <c r="NOX69" s="125"/>
      <c r="NOY69" s="125"/>
      <c r="NOZ69" s="125"/>
      <c r="NPA69" s="125"/>
      <c r="NPB69" s="125"/>
      <c r="NPC69" s="125"/>
      <c r="NPD69" s="125"/>
      <c r="NPE69" s="125"/>
      <c r="NPF69" s="125"/>
      <c r="NPG69" s="125"/>
      <c r="NPH69" s="125"/>
      <c r="NPI69" s="125"/>
      <c r="NPJ69" s="125"/>
      <c r="NPK69" s="125"/>
      <c r="NPL69" s="125"/>
      <c r="NPM69" s="125"/>
      <c r="NPN69" s="125"/>
      <c r="NPO69" s="125"/>
      <c r="NPP69" s="125"/>
      <c r="NPQ69" s="125"/>
      <c r="NPR69" s="125"/>
      <c r="NPS69" s="125"/>
      <c r="NPT69" s="125"/>
      <c r="NPU69" s="125"/>
      <c r="NPV69" s="125"/>
      <c r="NPW69" s="125"/>
      <c r="NPX69" s="125"/>
      <c r="NPY69" s="125"/>
      <c r="NPZ69" s="125"/>
      <c r="NQA69" s="125"/>
      <c r="NQB69" s="125"/>
      <c r="NQC69" s="125"/>
      <c r="NQD69" s="125"/>
      <c r="NQE69" s="125"/>
      <c r="NQF69" s="125"/>
      <c r="NQG69" s="125"/>
      <c r="NQH69" s="125"/>
      <c r="NQI69" s="125"/>
      <c r="NQJ69" s="125"/>
      <c r="NQK69" s="125"/>
      <c r="NQL69" s="125"/>
      <c r="NQM69" s="125"/>
      <c r="NQN69" s="125"/>
      <c r="NQO69" s="125"/>
      <c r="NQP69" s="125"/>
      <c r="NQQ69" s="125"/>
      <c r="NQR69" s="125"/>
      <c r="NQS69" s="125"/>
      <c r="NQT69" s="125"/>
      <c r="NQU69" s="125"/>
      <c r="NQV69" s="125"/>
      <c r="NQW69" s="125"/>
      <c r="NQX69" s="125"/>
      <c r="NQY69" s="125"/>
      <c r="NQZ69" s="125"/>
      <c r="NRA69" s="125"/>
      <c r="NRB69" s="125"/>
      <c r="NRC69" s="125"/>
      <c r="NRD69" s="125"/>
      <c r="NRE69" s="125"/>
      <c r="NRF69" s="125"/>
      <c r="NRG69" s="125"/>
      <c r="NRH69" s="125"/>
      <c r="NRI69" s="125"/>
      <c r="NRJ69" s="125"/>
      <c r="NRK69" s="125"/>
      <c r="NRL69" s="125"/>
      <c r="NRM69" s="125"/>
      <c r="NRN69" s="125"/>
      <c r="NRO69" s="125"/>
      <c r="NRP69" s="125"/>
      <c r="NRQ69" s="125"/>
      <c r="NRR69" s="125"/>
      <c r="NRS69" s="125"/>
      <c r="NRT69" s="125"/>
      <c r="NRU69" s="125"/>
      <c r="NRV69" s="125"/>
      <c r="NRW69" s="125"/>
      <c r="NRX69" s="125"/>
      <c r="NRY69" s="125"/>
      <c r="NRZ69" s="125"/>
      <c r="NSA69" s="125"/>
      <c r="NSB69" s="125"/>
      <c r="NSC69" s="125"/>
      <c r="NSD69" s="125"/>
      <c r="NSE69" s="125"/>
      <c r="NSF69" s="125"/>
      <c r="NSG69" s="125"/>
      <c r="NSH69" s="125"/>
      <c r="NSI69" s="125"/>
      <c r="NSJ69" s="125"/>
      <c r="NSK69" s="125"/>
      <c r="NSL69" s="125"/>
      <c r="NSM69" s="125"/>
      <c r="NSN69" s="125"/>
      <c r="NSO69" s="125"/>
      <c r="NSP69" s="125"/>
      <c r="NSQ69" s="125"/>
      <c r="NSR69" s="125"/>
      <c r="NSS69" s="125"/>
      <c r="NST69" s="125"/>
      <c r="NSU69" s="125"/>
      <c r="NSV69" s="125"/>
      <c r="NSW69" s="125"/>
      <c r="NSX69" s="125"/>
      <c r="NSY69" s="125"/>
      <c r="NSZ69" s="125"/>
      <c r="NTA69" s="125"/>
      <c r="NTB69" s="125"/>
      <c r="NTC69" s="125"/>
      <c r="NTD69" s="125"/>
      <c r="NTE69" s="125"/>
      <c r="NTF69" s="125"/>
      <c r="NTG69" s="125"/>
      <c r="NTH69" s="125"/>
      <c r="NTI69" s="125"/>
      <c r="NTJ69" s="125"/>
      <c r="NTK69" s="125"/>
      <c r="NTL69" s="125"/>
      <c r="NTM69" s="125"/>
      <c r="NTN69" s="125"/>
      <c r="NTO69" s="125"/>
      <c r="NTP69" s="125"/>
      <c r="NTQ69" s="125"/>
      <c r="NTR69" s="125"/>
      <c r="NTS69" s="125"/>
      <c r="NTT69" s="125"/>
      <c r="NTU69" s="125"/>
      <c r="NTV69" s="125"/>
      <c r="NTW69" s="125"/>
      <c r="NTX69" s="125"/>
      <c r="NTY69" s="125"/>
      <c r="NTZ69" s="125"/>
      <c r="NUA69" s="125"/>
      <c r="NUB69" s="125"/>
      <c r="NUC69" s="125"/>
      <c r="NUD69" s="125"/>
      <c r="NUE69" s="125"/>
      <c r="NUF69" s="125"/>
      <c r="NUG69" s="125"/>
      <c r="NUH69" s="125"/>
      <c r="NUI69" s="125"/>
      <c r="NUJ69" s="125"/>
      <c r="NUK69" s="125"/>
      <c r="NUL69" s="125"/>
      <c r="NUM69" s="125"/>
      <c r="NUN69" s="125"/>
      <c r="NUO69" s="125"/>
      <c r="NUP69" s="125"/>
      <c r="NUQ69" s="125"/>
      <c r="NUR69" s="125"/>
      <c r="NUS69" s="125"/>
      <c r="NUT69" s="125"/>
      <c r="NUU69" s="125"/>
      <c r="NUV69" s="125"/>
      <c r="NUW69" s="125"/>
      <c r="NUX69" s="125"/>
      <c r="NUY69" s="125"/>
      <c r="NUZ69" s="125"/>
      <c r="NVA69" s="125"/>
      <c r="NVB69" s="125"/>
      <c r="NVC69" s="125"/>
      <c r="NVD69" s="125"/>
      <c r="NVE69" s="125"/>
      <c r="NVF69" s="125"/>
      <c r="NVG69" s="125"/>
      <c r="NVH69" s="125"/>
      <c r="NVI69" s="125"/>
      <c r="NVJ69" s="125"/>
      <c r="NVK69" s="125"/>
      <c r="NVL69" s="125"/>
      <c r="NVM69" s="125"/>
      <c r="NVN69" s="125"/>
      <c r="NVO69" s="125"/>
      <c r="NVP69" s="125"/>
      <c r="NVQ69" s="125"/>
      <c r="NVR69" s="125"/>
      <c r="NVS69" s="125"/>
      <c r="NVT69" s="125"/>
      <c r="NVU69" s="125"/>
      <c r="NVV69" s="125"/>
      <c r="NVW69" s="125"/>
      <c r="NVX69" s="125"/>
      <c r="NVY69" s="125"/>
      <c r="NVZ69" s="125"/>
      <c r="NWA69" s="125"/>
      <c r="NWB69" s="125"/>
      <c r="NWC69" s="125"/>
      <c r="NWD69" s="125"/>
      <c r="NWE69" s="125"/>
      <c r="NWF69" s="125"/>
      <c r="NWG69" s="125"/>
      <c r="NWH69" s="125"/>
      <c r="NWI69" s="125"/>
      <c r="NWJ69" s="125"/>
      <c r="NWK69" s="125"/>
      <c r="NWL69" s="125"/>
      <c r="NWM69" s="125"/>
      <c r="NWN69" s="125"/>
      <c r="NWO69" s="125"/>
      <c r="NWP69" s="125"/>
      <c r="NWQ69" s="125"/>
      <c r="NWR69" s="125"/>
      <c r="NWS69" s="125"/>
      <c r="NWT69" s="125"/>
      <c r="NWU69" s="125"/>
      <c r="NWV69" s="125"/>
      <c r="NWW69" s="125"/>
      <c r="NWX69" s="125"/>
      <c r="NWY69" s="125"/>
      <c r="NWZ69" s="125"/>
      <c r="NXA69" s="125"/>
      <c r="NXB69" s="125"/>
      <c r="NXC69" s="125"/>
      <c r="NXD69" s="125"/>
      <c r="NXE69" s="125"/>
      <c r="NXF69" s="125"/>
      <c r="NXG69" s="125"/>
      <c r="NXH69" s="125"/>
      <c r="NXI69" s="125"/>
      <c r="NXJ69" s="125"/>
      <c r="NXK69" s="125"/>
      <c r="NXL69" s="125"/>
      <c r="NXM69" s="125"/>
      <c r="NXN69" s="125"/>
      <c r="NXO69" s="125"/>
      <c r="NXP69" s="125"/>
      <c r="NXQ69" s="125"/>
      <c r="NXR69" s="125"/>
      <c r="NXS69" s="125"/>
      <c r="NXT69" s="125"/>
      <c r="NXU69" s="125"/>
      <c r="NXV69" s="125"/>
      <c r="NXW69" s="125"/>
      <c r="NXX69" s="125"/>
      <c r="NXY69" s="125"/>
      <c r="NXZ69" s="125"/>
      <c r="NYA69" s="125"/>
      <c r="NYB69" s="125"/>
      <c r="NYC69" s="125"/>
      <c r="NYD69" s="125"/>
      <c r="NYE69" s="125"/>
      <c r="NYF69" s="125"/>
      <c r="NYG69" s="125"/>
      <c r="NYH69" s="125"/>
      <c r="NYI69" s="125"/>
      <c r="NYJ69" s="125"/>
      <c r="NYK69" s="125"/>
      <c r="NYL69" s="125"/>
      <c r="NYM69" s="125"/>
      <c r="NYN69" s="125"/>
      <c r="NYO69" s="125"/>
      <c r="NYP69" s="125"/>
      <c r="NYQ69" s="125"/>
      <c r="NYR69" s="125"/>
      <c r="NYS69" s="125"/>
      <c r="NYT69" s="125"/>
      <c r="NYU69" s="125"/>
      <c r="NYV69" s="125"/>
      <c r="NYW69" s="125"/>
      <c r="NYX69" s="125"/>
      <c r="NYY69" s="125"/>
      <c r="NYZ69" s="125"/>
      <c r="NZA69" s="125"/>
      <c r="NZB69" s="125"/>
      <c r="NZC69" s="125"/>
      <c r="NZD69" s="125"/>
      <c r="NZE69" s="125"/>
      <c r="NZF69" s="125"/>
      <c r="NZG69" s="125"/>
      <c r="NZH69" s="125"/>
      <c r="NZI69" s="125"/>
      <c r="NZJ69" s="125"/>
      <c r="NZK69" s="125"/>
      <c r="NZL69" s="125"/>
      <c r="NZM69" s="125"/>
      <c r="NZN69" s="125"/>
      <c r="NZO69" s="125"/>
      <c r="NZP69" s="125"/>
      <c r="NZQ69" s="125"/>
      <c r="NZR69" s="125"/>
      <c r="NZS69" s="125"/>
      <c r="NZT69" s="125"/>
      <c r="NZU69" s="125"/>
      <c r="NZV69" s="125"/>
      <c r="NZW69" s="125"/>
      <c r="NZX69" s="125"/>
      <c r="NZY69" s="125"/>
      <c r="NZZ69" s="125"/>
      <c r="OAA69" s="125"/>
      <c r="OAB69" s="125"/>
      <c r="OAC69" s="125"/>
      <c r="OAD69" s="125"/>
      <c r="OAE69" s="125"/>
      <c r="OAF69" s="125"/>
      <c r="OAG69" s="125"/>
      <c r="OAH69" s="125"/>
      <c r="OAI69" s="125"/>
      <c r="OAJ69" s="125"/>
      <c r="OAK69" s="125"/>
      <c r="OAL69" s="125"/>
      <c r="OAM69" s="125"/>
      <c r="OAN69" s="125"/>
      <c r="OAO69" s="125"/>
      <c r="OAP69" s="125"/>
      <c r="OAQ69" s="125"/>
      <c r="OAR69" s="125"/>
      <c r="OAS69" s="125"/>
      <c r="OAT69" s="125"/>
      <c r="OAU69" s="125"/>
      <c r="OAV69" s="125"/>
      <c r="OAW69" s="125"/>
      <c r="OAX69" s="125"/>
      <c r="OAY69" s="125"/>
      <c r="OAZ69" s="125"/>
      <c r="OBA69" s="125"/>
      <c r="OBB69" s="125"/>
      <c r="OBC69" s="125"/>
      <c r="OBD69" s="125"/>
      <c r="OBE69" s="125"/>
      <c r="OBF69" s="125"/>
      <c r="OBG69" s="125"/>
      <c r="OBH69" s="125"/>
      <c r="OBI69" s="125"/>
      <c r="OBJ69" s="125"/>
      <c r="OBK69" s="125"/>
      <c r="OBL69" s="125"/>
      <c r="OBM69" s="125"/>
      <c r="OBN69" s="125"/>
      <c r="OBO69" s="125"/>
      <c r="OBP69" s="125"/>
      <c r="OBQ69" s="125"/>
      <c r="OBR69" s="125"/>
      <c r="OBS69" s="125"/>
      <c r="OBT69" s="125"/>
      <c r="OBU69" s="125"/>
      <c r="OBV69" s="125"/>
      <c r="OBW69" s="125"/>
      <c r="OBX69" s="125"/>
      <c r="OBY69" s="125"/>
      <c r="OBZ69" s="125"/>
      <c r="OCA69" s="125"/>
      <c r="OCB69" s="125"/>
      <c r="OCC69" s="125"/>
      <c r="OCD69" s="125"/>
      <c r="OCE69" s="125"/>
      <c r="OCF69" s="125"/>
      <c r="OCG69" s="125"/>
      <c r="OCH69" s="125"/>
      <c r="OCI69" s="125"/>
      <c r="OCJ69" s="125"/>
      <c r="OCK69" s="125"/>
      <c r="OCL69" s="125"/>
      <c r="OCM69" s="125"/>
      <c r="OCN69" s="125"/>
      <c r="OCO69" s="125"/>
      <c r="OCP69" s="125"/>
      <c r="OCQ69" s="125"/>
      <c r="OCR69" s="125"/>
      <c r="OCS69" s="125"/>
      <c r="OCT69" s="125"/>
      <c r="OCU69" s="125"/>
      <c r="OCV69" s="125"/>
      <c r="OCW69" s="125"/>
      <c r="OCX69" s="125"/>
      <c r="OCY69" s="125"/>
      <c r="OCZ69" s="125"/>
      <c r="ODA69" s="125"/>
      <c r="ODB69" s="125"/>
      <c r="ODC69" s="125"/>
      <c r="ODD69" s="125"/>
      <c r="ODE69" s="125"/>
      <c r="ODF69" s="125"/>
      <c r="ODG69" s="125"/>
      <c r="ODH69" s="125"/>
      <c r="ODI69" s="125"/>
      <c r="ODJ69" s="125"/>
      <c r="ODK69" s="125"/>
      <c r="ODL69" s="125"/>
      <c r="ODM69" s="125"/>
      <c r="ODN69" s="125"/>
      <c r="ODO69" s="125"/>
      <c r="ODP69" s="125"/>
      <c r="ODQ69" s="125"/>
      <c r="ODR69" s="125"/>
      <c r="ODS69" s="125"/>
      <c r="ODT69" s="125"/>
      <c r="ODU69" s="125"/>
      <c r="ODV69" s="125"/>
      <c r="ODW69" s="125"/>
      <c r="ODX69" s="125"/>
      <c r="ODY69" s="125"/>
      <c r="ODZ69" s="125"/>
      <c r="OEA69" s="125"/>
      <c r="OEB69" s="125"/>
      <c r="OEC69" s="125"/>
      <c r="OED69" s="125"/>
      <c r="OEE69" s="125"/>
      <c r="OEF69" s="125"/>
      <c r="OEG69" s="125"/>
      <c r="OEH69" s="125"/>
      <c r="OEI69" s="125"/>
      <c r="OEJ69" s="125"/>
      <c r="OEK69" s="125"/>
      <c r="OEL69" s="125"/>
      <c r="OEM69" s="125"/>
      <c r="OEN69" s="125"/>
      <c r="OEO69" s="125"/>
      <c r="OEP69" s="125"/>
      <c r="OEQ69" s="125"/>
      <c r="OER69" s="125"/>
      <c r="OES69" s="125"/>
      <c r="OET69" s="125"/>
      <c r="OEU69" s="125"/>
      <c r="OEV69" s="125"/>
      <c r="OEW69" s="125"/>
      <c r="OEX69" s="125"/>
      <c r="OEY69" s="125"/>
      <c r="OEZ69" s="125"/>
      <c r="OFA69" s="125"/>
      <c r="OFB69" s="125"/>
      <c r="OFC69" s="125"/>
      <c r="OFD69" s="125"/>
      <c r="OFE69" s="125"/>
      <c r="OFF69" s="125"/>
      <c r="OFG69" s="125"/>
      <c r="OFH69" s="125"/>
      <c r="OFI69" s="125"/>
      <c r="OFJ69" s="125"/>
      <c r="OFK69" s="125"/>
      <c r="OFL69" s="125"/>
      <c r="OFM69" s="125"/>
      <c r="OFN69" s="125"/>
      <c r="OFO69" s="125"/>
      <c r="OFP69" s="125"/>
      <c r="OFQ69" s="125"/>
      <c r="OFR69" s="125"/>
      <c r="OFS69" s="125"/>
      <c r="OFT69" s="125"/>
      <c r="OFU69" s="125"/>
      <c r="OFV69" s="125"/>
      <c r="OFW69" s="125"/>
      <c r="OFX69" s="125"/>
      <c r="OFY69" s="125"/>
      <c r="OFZ69" s="125"/>
      <c r="OGA69" s="125"/>
      <c r="OGB69" s="125"/>
      <c r="OGC69" s="125"/>
      <c r="OGD69" s="125"/>
      <c r="OGE69" s="125"/>
      <c r="OGF69" s="125"/>
      <c r="OGG69" s="125"/>
      <c r="OGH69" s="125"/>
      <c r="OGI69" s="125"/>
      <c r="OGJ69" s="125"/>
      <c r="OGK69" s="125"/>
      <c r="OGL69" s="125"/>
      <c r="OGM69" s="125"/>
      <c r="OGN69" s="125"/>
      <c r="OGO69" s="125"/>
      <c r="OGP69" s="125"/>
      <c r="OGQ69" s="125"/>
      <c r="OGR69" s="125"/>
      <c r="OGS69" s="125"/>
      <c r="OGT69" s="125"/>
      <c r="OGU69" s="125"/>
      <c r="OGV69" s="125"/>
      <c r="OGW69" s="125"/>
      <c r="OGX69" s="125"/>
      <c r="OGY69" s="125"/>
      <c r="OGZ69" s="125"/>
      <c r="OHA69" s="125"/>
      <c r="OHB69" s="125"/>
      <c r="OHC69" s="125"/>
      <c r="OHD69" s="125"/>
      <c r="OHE69" s="125"/>
      <c r="OHF69" s="125"/>
      <c r="OHG69" s="125"/>
      <c r="OHH69" s="125"/>
      <c r="OHI69" s="125"/>
      <c r="OHJ69" s="125"/>
      <c r="OHK69" s="125"/>
      <c r="OHL69" s="125"/>
      <c r="OHM69" s="125"/>
      <c r="OHN69" s="125"/>
      <c r="OHO69" s="125"/>
      <c r="OHP69" s="125"/>
      <c r="OHQ69" s="125"/>
      <c r="OHR69" s="125"/>
      <c r="OHS69" s="125"/>
      <c r="OHT69" s="125"/>
      <c r="OHU69" s="125"/>
      <c r="OHV69" s="125"/>
      <c r="OHW69" s="125"/>
      <c r="OHX69" s="125"/>
      <c r="OHY69" s="125"/>
      <c r="OHZ69" s="125"/>
      <c r="OIA69" s="125"/>
      <c r="OIB69" s="125"/>
      <c r="OIC69" s="125"/>
      <c r="OID69" s="125"/>
      <c r="OIE69" s="125"/>
      <c r="OIF69" s="125"/>
      <c r="OIG69" s="125"/>
      <c r="OIH69" s="125"/>
      <c r="OII69" s="125"/>
      <c r="OIJ69" s="125"/>
      <c r="OIK69" s="125"/>
      <c r="OIL69" s="125"/>
      <c r="OIM69" s="125"/>
      <c r="OIN69" s="125"/>
      <c r="OIO69" s="125"/>
      <c r="OIP69" s="125"/>
      <c r="OIQ69" s="125"/>
      <c r="OIR69" s="125"/>
      <c r="OIS69" s="125"/>
      <c r="OIT69" s="125"/>
      <c r="OIU69" s="125"/>
      <c r="OIV69" s="125"/>
      <c r="OIW69" s="125"/>
      <c r="OIX69" s="125"/>
      <c r="OIY69" s="125"/>
      <c r="OIZ69" s="125"/>
      <c r="OJA69" s="125"/>
      <c r="OJB69" s="125"/>
      <c r="OJC69" s="125"/>
      <c r="OJD69" s="125"/>
      <c r="OJE69" s="125"/>
      <c r="OJF69" s="125"/>
      <c r="OJG69" s="125"/>
      <c r="OJH69" s="125"/>
      <c r="OJI69" s="125"/>
      <c r="OJJ69" s="125"/>
      <c r="OJK69" s="125"/>
      <c r="OJL69" s="125"/>
      <c r="OJM69" s="125"/>
      <c r="OJN69" s="125"/>
      <c r="OJO69" s="125"/>
      <c r="OJP69" s="125"/>
      <c r="OJQ69" s="125"/>
      <c r="OJR69" s="125"/>
      <c r="OJS69" s="125"/>
      <c r="OJT69" s="125"/>
      <c r="OJU69" s="125"/>
      <c r="OJV69" s="125"/>
      <c r="OJW69" s="125"/>
      <c r="OJX69" s="125"/>
      <c r="OJY69" s="125"/>
      <c r="OJZ69" s="125"/>
      <c r="OKA69" s="125"/>
      <c r="OKB69" s="125"/>
      <c r="OKC69" s="125"/>
      <c r="OKD69" s="125"/>
      <c r="OKE69" s="125"/>
      <c r="OKF69" s="125"/>
      <c r="OKG69" s="125"/>
      <c r="OKH69" s="125"/>
      <c r="OKI69" s="125"/>
      <c r="OKJ69" s="125"/>
      <c r="OKK69" s="125"/>
      <c r="OKL69" s="125"/>
      <c r="OKM69" s="125"/>
      <c r="OKN69" s="125"/>
      <c r="OKO69" s="125"/>
      <c r="OKP69" s="125"/>
      <c r="OKQ69" s="125"/>
      <c r="OKR69" s="125"/>
      <c r="OKS69" s="125"/>
      <c r="OKT69" s="125"/>
      <c r="OKU69" s="125"/>
      <c r="OKV69" s="125"/>
      <c r="OKW69" s="125"/>
      <c r="OKX69" s="125"/>
      <c r="OKY69" s="125"/>
      <c r="OKZ69" s="125"/>
      <c r="OLA69" s="125"/>
      <c r="OLB69" s="125"/>
      <c r="OLC69" s="125"/>
      <c r="OLD69" s="125"/>
      <c r="OLE69" s="125"/>
      <c r="OLF69" s="125"/>
      <c r="OLG69" s="125"/>
      <c r="OLH69" s="125"/>
      <c r="OLI69" s="125"/>
      <c r="OLJ69" s="125"/>
      <c r="OLK69" s="125"/>
      <c r="OLL69" s="125"/>
      <c r="OLM69" s="125"/>
      <c r="OLN69" s="125"/>
      <c r="OLO69" s="125"/>
      <c r="OLP69" s="125"/>
      <c r="OLQ69" s="125"/>
      <c r="OLR69" s="125"/>
      <c r="OLS69" s="125"/>
      <c r="OLT69" s="125"/>
      <c r="OLU69" s="125"/>
      <c r="OLV69" s="125"/>
      <c r="OLW69" s="125"/>
      <c r="OLX69" s="125"/>
      <c r="OLY69" s="125"/>
      <c r="OLZ69" s="125"/>
      <c r="OMA69" s="125"/>
      <c r="OMB69" s="125"/>
      <c r="OMC69" s="125"/>
      <c r="OMD69" s="125"/>
      <c r="OME69" s="125"/>
      <c r="OMF69" s="125"/>
      <c r="OMG69" s="125"/>
      <c r="OMH69" s="125"/>
      <c r="OMI69" s="125"/>
      <c r="OMJ69" s="125"/>
      <c r="OMK69" s="125"/>
      <c r="OML69" s="125"/>
      <c r="OMM69" s="125"/>
      <c r="OMN69" s="125"/>
      <c r="OMO69" s="125"/>
      <c r="OMP69" s="125"/>
      <c r="OMQ69" s="125"/>
      <c r="OMR69" s="125"/>
      <c r="OMS69" s="125"/>
      <c r="OMT69" s="125"/>
      <c r="OMU69" s="125"/>
      <c r="OMV69" s="125"/>
      <c r="OMW69" s="125"/>
      <c r="OMX69" s="125"/>
      <c r="OMY69" s="125"/>
      <c r="OMZ69" s="125"/>
      <c r="ONA69" s="125"/>
      <c r="ONB69" s="125"/>
      <c r="ONC69" s="125"/>
      <c r="OND69" s="125"/>
      <c r="ONE69" s="125"/>
      <c r="ONF69" s="125"/>
      <c r="ONG69" s="125"/>
      <c r="ONH69" s="125"/>
      <c r="ONI69" s="125"/>
      <c r="ONJ69" s="125"/>
      <c r="ONK69" s="125"/>
      <c r="ONL69" s="125"/>
      <c r="ONM69" s="125"/>
      <c r="ONN69" s="125"/>
      <c r="ONO69" s="125"/>
      <c r="ONP69" s="125"/>
      <c r="ONQ69" s="125"/>
      <c r="ONR69" s="125"/>
      <c r="ONS69" s="125"/>
      <c r="ONT69" s="125"/>
      <c r="ONU69" s="125"/>
      <c r="ONV69" s="125"/>
      <c r="ONW69" s="125"/>
      <c r="ONX69" s="125"/>
      <c r="ONY69" s="125"/>
      <c r="ONZ69" s="125"/>
      <c r="OOA69" s="125"/>
      <c r="OOB69" s="125"/>
      <c r="OOC69" s="125"/>
      <c r="OOD69" s="125"/>
      <c r="OOE69" s="125"/>
      <c r="OOF69" s="125"/>
      <c r="OOG69" s="125"/>
      <c r="OOH69" s="125"/>
      <c r="OOI69" s="125"/>
      <c r="OOJ69" s="125"/>
      <c r="OOK69" s="125"/>
      <c r="OOL69" s="125"/>
      <c r="OOM69" s="125"/>
      <c r="OON69" s="125"/>
      <c r="OOO69" s="125"/>
      <c r="OOP69" s="125"/>
      <c r="OOQ69" s="125"/>
      <c r="OOR69" s="125"/>
      <c r="OOS69" s="125"/>
      <c r="OOT69" s="125"/>
      <c r="OOU69" s="125"/>
      <c r="OOV69" s="125"/>
      <c r="OOW69" s="125"/>
      <c r="OOX69" s="125"/>
      <c r="OOY69" s="125"/>
      <c r="OOZ69" s="125"/>
      <c r="OPA69" s="125"/>
      <c r="OPB69" s="125"/>
      <c r="OPC69" s="125"/>
      <c r="OPD69" s="125"/>
      <c r="OPE69" s="125"/>
      <c r="OPF69" s="125"/>
      <c r="OPG69" s="125"/>
      <c r="OPH69" s="125"/>
      <c r="OPI69" s="125"/>
      <c r="OPJ69" s="125"/>
      <c r="OPK69" s="125"/>
      <c r="OPL69" s="125"/>
      <c r="OPM69" s="125"/>
      <c r="OPN69" s="125"/>
      <c r="OPO69" s="125"/>
      <c r="OPP69" s="125"/>
      <c r="OPQ69" s="125"/>
      <c r="OPR69" s="125"/>
      <c r="OPS69" s="125"/>
      <c r="OPT69" s="125"/>
      <c r="OPU69" s="125"/>
      <c r="OPV69" s="125"/>
      <c r="OPW69" s="125"/>
      <c r="OPX69" s="125"/>
      <c r="OPY69" s="125"/>
      <c r="OPZ69" s="125"/>
      <c r="OQA69" s="125"/>
      <c r="OQB69" s="125"/>
      <c r="OQC69" s="125"/>
      <c r="OQD69" s="125"/>
      <c r="OQE69" s="125"/>
      <c r="OQF69" s="125"/>
      <c r="OQG69" s="125"/>
      <c r="OQH69" s="125"/>
      <c r="OQI69" s="125"/>
      <c r="OQJ69" s="125"/>
      <c r="OQK69" s="125"/>
      <c r="OQL69" s="125"/>
      <c r="OQM69" s="125"/>
      <c r="OQN69" s="125"/>
      <c r="OQO69" s="125"/>
      <c r="OQP69" s="125"/>
      <c r="OQQ69" s="125"/>
      <c r="OQR69" s="125"/>
      <c r="OQS69" s="125"/>
      <c r="OQT69" s="125"/>
      <c r="OQU69" s="125"/>
      <c r="OQV69" s="125"/>
      <c r="OQW69" s="125"/>
      <c r="OQX69" s="125"/>
      <c r="OQY69" s="125"/>
      <c r="OQZ69" s="125"/>
      <c r="ORA69" s="125"/>
      <c r="ORB69" s="125"/>
      <c r="ORC69" s="125"/>
      <c r="ORD69" s="125"/>
      <c r="ORE69" s="125"/>
      <c r="ORF69" s="125"/>
      <c r="ORG69" s="125"/>
      <c r="ORH69" s="125"/>
      <c r="ORI69" s="125"/>
      <c r="ORJ69" s="125"/>
      <c r="ORK69" s="125"/>
      <c r="ORL69" s="125"/>
      <c r="ORM69" s="125"/>
      <c r="ORN69" s="125"/>
      <c r="ORO69" s="125"/>
      <c r="ORP69" s="125"/>
      <c r="ORQ69" s="125"/>
      <c r="ORR69" s="125"/>
      <c r="ORS69" s="125"/>
      <c r="ORT69" s="125"/>
      <c r="ORU69" s="125"/>
      <c r="ORV69" s="125"/>
      <c r="ORW69" s="125"/>
      <c r="ORX69" s="125"/>
      <c r="ORY69" s="125"/>
      <c r="ORZ69" s="125"/>
      <c r="OSA69" s="125"/>
      <c r="OSB69" s="125"/>
      <c r="OSC69" s="125"/>
      <c r="OSD69" s="125"/>
      <c r="OSE69" s="125"/>
      <c r="OSF69" s="125"/>
      <c r="OSG69" s="125"/>
      <c r="OSH69" s="125"/>
      <c r="OSI69" s="125"/>
      <c r="OSJ69" s="125"/>
      <c r="OSK69" s="125"/>
      <c r="OSL69" s="125"/>
      <c r="OSM69" s="125"/>
      <c r="OSN69" s="125"/>
      <c r="OSO69" s="125"/>
      <c r="OSP69" s="125"/>
      <c r="OSQ69" s="125"/>
      <c r="OSR69" s="125"/>
      <c r="OSS69" s="125"/>
      <c r="OST69" s="125"/>
      <c r="OSU69" s="125"/>
      <c r="OSV69" s="125"/>
      <c r="OSW69" s="125"/>
      <c r="OSX69" s="125"/>
      <c r="OSY69" s="125"/>
      <c r="OSZ69" s="125"/>
      <c r="OTA69" s="125"/>
      <c r="OTB69" s="125"/>
      <c r="OTC69" s="125"/>
      <c r="OTD69" s="125"/>
      <c r="OTE69" s="125"/>
      <c r="OTF69" s="125"/>
      <c r="OTG69" s="125"/>
      <c r="OTH69" s="125"/>
      <c r="OTI69" s="125"/>
      <c r="OTJ69" s="125"/>
      <c r="OTK69" s="125"/>
      <c r="OTL69" s="125"/>
      <c r="OTM69" s="125"/>
      <c r="OTN69" s="125"/>
      <c r="OTO69" s="125"/>
      <c r="OTP69" s="125"/>
      <c r="OTQ69" s="125"/>
      <c r="OTR69" s="125"/>
      <c r="OTS69" s="125"/>
      <c r="OTT69" s="125"/>
      <c r="OTU69" s="125"/>
      <c r="OTV69" s="125"/>
      <c r="OTW69" s="125"/>
      <c r="OTX69" s="125"/>
      <c r="OTY69" s="125"/>
      <c r="OTZ69" s="125"/>
      <c r="OUA69" s="125"/>
      <c r="OUB69" s="125"/>
      <c r="OUC69" s="125"/>
      <c r="OUD69" s="125"/>
      <c r="OUE69" s="125"/>
      <c r="OUF69" s="125"/>
      <c r="OUG69" s="125"/>
      <c r="OUH69" s="125"/>
      <c r="OUI69" s="125"/>
      <c r="OUJ69" s="125"/>
      <c r="OUK69" s="125"/>
      <c r="OUL69" s="125"/>
      <c r="OUM69" s="125"/>
      <c r="OUN69" s="125"/>
      <c r="OUO69" s="125"/>
      <c r="OUP69" s="125"/>
      <c r="OUQ69" s="125"/>
      <c r="OUR69" s="125"/>
      <c r="OUS69" s="125"/>
      <c r="OUT69" s="125"/>
      <c r="OUU69" s="125"/>
      <c r="OUV69" s="125"/>
      <c r="OUW69" s="125"/>
      <c r="OUX69" s="125"/>
      <c r="OUY69" s="125"/>
      <c r="OUZ69" s="125"/>
      <c r="OVA69" s="125"/>
      <c r="OVB69" s="125"/>
      <c r="OVC69" s="125"/>
      <c r="OVD69" s="125"/>
      <c r="OVE69" s="125"/>
      <c r="OVF69" s="125"/>
      <c r="OVG69" s="125"/>
      <c r="OVH69" s="125"/>
      <c r="OVI69" s="125"/>
      <c r="OVJ69" s="125"/>
      <c r="OVK69" s="125"/>
      <c r="OVL69" s="125"/>
      <c r="OVM69" s="125"/>
      <c r="OVN69" s="125"/>
      <c r="OVO69" s="125"/>
      <c r="OVP69" s="125"/>
      <c r="OVQ69" s="125"/>
      <c r="OVR69" s="125"/>
      <c r="OVS69" s="125"/>
      <c r="OVT69" s="125"/>
      <c r="OVU69" s="125"/>
      <c r="OVV69" s="125"/>
      <c r="OVW69" s="125"/>
      <c r="OVX69" s="125"/>
      <c r="OVY69" s="125"/>
      <c r="OVZ69" s="125"/>
      <c r="OWA69" s="125"/>
      <c r="OWB69" s="125"/>
      <c r="OWC69" s="125"/>
      <c r="OWD69" s="125"/>
      <c r="OWE69" s="125"/>
      <c r="OWF69" s="125"/>
      <c r="OWG69" s="125"/>
      <c r="OWH69" s="125"/>
      <c r="OWI69" s="125"/>
      <c r="OWJ69" s="125"/>
      <c r="OWK69" s="125"/>
      <c r="OWL69" s="125"/>
      <c r="OWM69" s="125"/>
      <c r="OWN69" s="125"/>
      <c r="OWO69" s="125"/>
      <c r="OWP69" s="125"/>
      <c r="OWQ69" s="125"/>
      <c r="OWR69" s="125"/>
      <c r="OWS69" s="125"/>
      <c r="OWT69" s="125"/>
      <c r="OWU69" s="125"/>
      <c r="OWV69" s="125"/>
      <c r="OWW69" s="125"/>
      <c r="OWX69" s="125"/>
      <c r="OWY69" s="125"/>
      <c r="OWZ69" s="125"/>
      <c r="OXA69" s="125"/>
      <c r="OXB69" s="125"/>
      <c r="OXC69" s="125"/>
      <c r="OXD69" s="125"/>
      <c r="OXE69" s="125"/>
      <c r="OXF69" s="125"/>
      <c r="OXG69" s="125"/>
      <c r="OXH69" s="125"/>
      <c r="OXI69" s="125"/>
      <c r="OXJ69" s="125"/>
      <c r="OXK69" s="125"/>
      <c r="OXL69" s="125"/>
      <c r="OXM69" s="125"/>
      <c r="OXN69" s="125"/>
      <c r="OXO69" s="125"/>
      <c r="OXP69" s="125"/>
      <c r="OXQ69" s="125"/>
      <c r="OXR69" s="125"/>
      <c r="OXS69" s="125"/>
      <c r="OXT69" s="125"/>
      <c r="OXU69" s="125"/>
      <c r="OXV69" s="125"/>
      <c r="OXW69" s="125"/>
      <c r="OXX69" s="125"/>
      <c r="OXY69" s="125"/>
      <c r="OXZ69" s="125"/>
      <c r="OYA69" s="125"/>
      <c r="OYB69" s="125"/>
      <c r="OYC69" s="125"/>
      <c r="OYD69" s="125"/>
      <c r="OYE69" s="125"/>
      <c r="OYF69" s="125"/>
      <c r="OYG69" s="125"/>
      <c r="OYH69" s="125"/>
      <c r="OYI69" s="125"/>
      <c r="OYJ69" s="125"/>
      <c r="OYK69" s="125"/>
      <c r="OYL69" s="125"/>
      <c r="OYM69" s="125"/>
      <c r="OYN69" s="125"/>
      <c r="OYO69" s="125"/>
      <c r="OYP69" s="125"/>
      <c r="OYQ69" s="125"/>
      <c r="OYR69" s="125"/>
      <c r="OYS69" s="125"/>
      <c r="OYT69" s="125"/>
      <c r="OYU69" s="125"/>
      <c r="OYV69" s="125"/>
      <c r="OYW69" s="125"/>
      <c r="OYX69" s="125"/>
      <c r="OYY69" s="125"/>
      <c r="OYZ69" s="125"/>
      <c r="OZA69" s="125"/>
      <c r="OZB69" s="125"/>
      <c r="OZC69" s="125"/>
      <c r="OZD69" s="125"/>
      <c r="OZE69" s="125"/>
      <c r="OZF69" s="125"/>
      <c r="OZG69" s="125"/>
      <c r="OZH69" s="125"/>
      <c r="OZI69" s="125"/>
      <c r="OZJ69" s="125"/>
      <c r="OZK69" s="125"/>
      <c r="OZL69" s="125"/>
      <c r="OZM69" s="125"/>
      <c r="OZN69" s="125"/>
      <c r="OZO69" s="125"/>
      <c r="OZP69" s="125"/>
      <c r="OZQ69" s="125"/>
      <c r="OZR69" s="125"/>
      <c r="OZS69" s="125"/>
      <c r="OZT69" s="125"/>
      <c r="OZU69" s="125"/>
      <c r="OZV69" s="125"/>
      <c r="OZW69" s="125"/>
      <c r="OZX69" s="125"/>
      <c r="OZY69" s="125"/>
      <c r="OZZ69" s="125"/>
      <c r="PAA69" s="125"/>
      <c r="PAB69" s="125"/>
      <c r="PAC69" s="125"/>
      <c r="PAD69" s="125"/>
      <c r="PAE69" s="125"/>
      <c r="PAF69" s="125"/>
      <c r="PAG69" s="125"/>
      <c r="PAH69" s="125"/>
      <c r="PAI69" s="125"/>
      <c r="PAJ69" s="125"/>
      <c r="PAK69" s="125"/>
      <c r="PAL69" s="125"/>
      <c r="PAM69" s="125"/>
      <c r="PAN69" s="125"/>
      <c r="PAO69" s="125"/>
      <c r="PAP69" s="125"/>
      <c r="PAQ69" s="125"/>
      <c r="PAR69" s="125"/>
      <c r="PAS69" s="125"/>
      <c r="PAT69" s="125"/>
      <c r="PAU69" s="125"/>
      <c r="PAV69" s="125"/>
      <c r="PAW69" s="125"/>
      <c r="PAX69" s="125"/>
      <c r="PAY69" s="125"/>
      <c r="PAZ69" s="125"/>
      <c r="PBA69" s="125"/>
      <c r="PBB69" s="125"/>
      <c r="PBC69" s="125"/>
      <c r="PBD69" s="125"/>
      <c r="PBE69" s="125"/>
      <c r="PBF69" s="125"/>
      <c r="PBG69" s="125"/>
      <c r="PBH69" s="125"/>
      <c r="PBI69" s="125"/>
      <c r="PBJ69" s="125"/>
      <c r="PBK69" s="125"/>
      <c r="PBL69" s="125"/>
      <c r="PBM69" s="125"/>
      <c r="PBN69" s="125"/>
      <c r="PBO69" s="125"/>
      <c r="PBP69" s="125"/>
      <c r="PBQ69" s="125"/>
      <c r="PBR69" s="125"/>
      <c r="PBS69" s="125"/>
      <c r="PBT69" s="125"/>
      <c r="PBU69" s="125"/>
      <c r="PBV69" s="125"/>
      <c r="PBW69" s="125"/>
      <c r="PBX69" s="125"/>
      <c r="PBY69" s="125"/>
      <c r="PBZ69" s="125"/>
      <c r="PCA69" s="125"/>
      <c r="PCB69" s="125"/>
      <c r="PCC69" s="125"/>
      <c r="PCD69" s="125"/>
      <c r="PCE69" s="125"/>
      <c r="PCF69" s="125"/>
      <c r="PCG69" s="125"/>
      <c r="PCH69" s="125"/>
      <c r="PCI69" s="125"/>
      <c r="PCJ69" s="125"/>
      <c r="PCK69" s="125"/>
      <c r="PCL69" s="125"/>
      <c r="PCM69" s="125"/>
      <c r="PCN69" s="125"/>
      <c r="PCO69" s="125"/>
      <c r="PCP69" s="125"/>
      <c r="PCQ69" s="125"/>
      <c r="PCR69" s="125"/>
      <c r="PCS69" s="125"/>
      <c r="PCT69" s="125"/>
      <c r="PCU69" s="125"/>
      <c r="PCV69" s="125"/>
      <c r="PCW69" s="125"/>
      <c r="PCX69" s="125"/>
      <c r="PCY69" s="125"/>
      <c r="PCZ69" s="125"/>
      <c r="PDA69" s="125"/>
      <c r="PDB69" s="125"/>
      <c r="PDC69" s="125"/>
      <c r="PDD69" s="125"/>
      <c r="PDE69" s="125"/>
      <c r="PDF69" s="125"/>
      <c r="PDG69" s="125"/>
      <c r="PDH69" s="125"/>
      <c r="PDI69" s="125"/>
      <c r="PDJ69" s="125"/>
      <c r="PDK69" s="125"/>
      <c r="PDL69" s="125"/>
      <c r="PDM69" s="125"/>
      <c r="PDN69" s="125"/>
      <c r="PDO69" s="125"/>
      <c r="PDP69" s="125"/>
      <c r="PDQ69" s="125"/>
      <c r="PDR69" s="125"/>
      <c r="PDS69" s="125"/>
      <c r="PDT69" s="125"/>
      <c r="PDU69" s="125"/>
      <c r="PDV69" s="125"/>
      <c r="PDW69" s="125"/>
      <c r="PDX69" s="125"/>
      <c r="PDY69" s="125"/>
      <c r="PDZ69" s="125"/>
      <c r="PEA69" s="125"/>
      <c r="PEB69" s="125"/>
      <c r="PEC69" s="125"/>
      <c r="PED69" s="125"/>
      <c r="PEE69" s="125"/>
      <c r="PEF69" s="125"/>
      <c r="PEG69" s="125"/>
      <c r="PEH69" s="125"/>
      <c r="PEI69" s="125"/>
      <c r="PEJ69" s="125"/>
      <c r="PEK69" s="125"/>
      <c r="PEL69" s="125"/>
      <c r="PEM69" s="125"/>
      <c r="PEN69" s="125"/>
      <c r="PEO69" s="125"/>
      <c r="PEP69" s="125"/>
      <c r="PEQ69" s="125"/>
      <c r="PER69" s="125"/>
      <c r="PES69" s="125"/>
      <c r="PET69" s="125"/>
      <c r="PEU69" s="125"/>
      <c r="PEV69" s="125"/>
      <c r="PEW69" s="125"/>
      <c r="PEX69" s="125"/>
      <c r="PEY69" s="125"/>
      <c r="PEZ69" s="125"/>
      <c r="PFA69" s="125"/>
      <c r="PFB69" s="125"/>
      <c r="PFC69" s="125"/>
      <c r="PFD69" s="125"/>
      <c r="PFE69" s="125"/>
      <c r="PFF69" s="125"/>
      <c r="PFG69" s="125"/>
      <c r="PFH69" s="125"/>
      <c r="PFI69" s="125"/>
      <c r="PFJ69" s="125"/>
      <c r="PFK69" s="125"/>
      <c r="PFL69" s="125"/>
      <c r="PFM69" s="125"/>
      <c r="PFN69" s="125"/>
      <c r="PFO69" s="125"/>
      <c r="PFP69" s="125"/>
      <c r="PFQ69" s="125"/>
      <c r="PFR69" s="125"/>
      <c r="PFS69" s="125"/>
      <c r="PFT69" s="125"/>
      <c r="PFU69" s="125"/>
      <c r="PFV69" s="125"/>
      <c r="PFW69" s="125"/>
      <c r="PFX69" s="125"/>
      <c r="PFY69" s="125"/>
      <c r="PFZ69" s="125"/>
      <c r="PGA69" s="125"/>
      <c r="PGB69" s="125"/>
      <c r="PGC69" s="125"/>
      <c r="PGD69" s="125"/>
      <c r="PGE69" s="125"/>
      <c r="PGF69" s="125"/>
      <c r="PGG69" s="125"/>
      <c r="PGH69" s="125"/>
      <c r="PGI69" s="125"/>
      <c r="PGJ69" s="125"/>
      <c r="PGK69" s="125"/>
      <c r="PGL69" s="125"/>
      <c r="PGM69" s="125"/>
      <c r="PGN69" s="125"/>
      <c r="PGO69" s="125"/>
      <c r="PGP69" s="125"/>
      <c r="PGQ69" s="125"/>
      <c r="PGR69" s="125"/>
      <c r="PGS69" s="125"/>
      <c r="PGT69" s="125"/>
      <c r="PGU69" s="125"/>
      <c r="PGV69" s="125"/>
      <c r="PGW69" s="125"/>
      <c r="PGX69" s="125"/>
      <c r="PGY69" s="125"/>
      <c r="PGZ69" s="125"/>
      <c r="PHA69" s="125"/>
      <c r="PHB69" s="125"/>
      <c r="PHC69" s="125"/>
      <c r="PHD69" s="125"/>
      <c r="PHE69" s="125"/>
      <c r="PHF69" s="125"/>
      <c r="PHG69" s="125"/>
      <c r="PHH69" s="125"/>
      <c r="PHI69" s="125"/>
      <c r="PHJ69" s="125"/>
      <c r="PHK69" s="125"/>
      <c r="PHL69" s="125"/>
      <c r="PHM69" s="125"/>
      <c r="PHN69" s="125"/>
      <c r="PHO69" s="125"/>
      <c r="PHP69" s="125"/>
      <c r="PHQ69" s="125"/>
      <c r="PHR69" s="125"/>
      <c r="PHS69" s="125"/>
      <c r="PHT69" s="125"/>
      <c r="PHU69" s="125"/>
      <c r="PHV69" s="125"/>
      <c r="PHW69" s="125"/>
      <c r="PHX69" s="125"/>
      <c r="PHY69" s="125"/>
      <c r="PHZ69" s="125"/>
      <c r="PIA69" s="125"/>
      <c r="PIB69" s="125"/>
      <c r="PIC69" s="125"/>
      <c r="PID69" s="125"/>
      <c r="PIE69" s="125"/>
      <c r="PIF69" s="125"/>
      <c r="PIG69" s="125"/>
      <c r="PIH69" s="125"/>
      <c r="PII69" s="125"/>
      <c r="PIJ69" s="125"/>
      <c r="PIK69" s="125"/>
      <c r="PIL69" s="125"/>
      <c r="PIM69" s="125"/>
      <c r="PIN69" s="125"/>
      <c r="PIO69" s="125"/>
      <c r="PIP69" s="125"/>
      <c r="PIQ69" s="125"/>
      <c r="PIR69" s="125"/>
      <c r="PIS69" s="125"/>
      <c r="PIT69" s="125"/>
      <c r="PIU69" s="125"/>
      <c r="PIV69" s="125"/>
      <c r="PIW69" s="125"/>
      <c r="PIX69" s="125"/>
      <c r="PIY69" s="125"/>
      <c r="PIZ69" s="125"/>
      <c r="PJA69" s="125"/>
      <c r="PJB69" s="125"/>
      <c r="PJC69" s="125"/>
      <c r="PJD69" s="125"/>
      <c r="PJE69" s="125"/>
      <c r="PJF69" s="125"/>
      <c r="PJG69" s="125"/>
      <c r="PJH69" s="125"/>
      <c r="PJI69" s="125"/>
      <c r="PJJ69" s="125"/>
      <c r="PJK69" s="125"/>
      <c r="PJL69" s="125"/>
      <c r="PJM69" s="125"/>
      <c r="PJN69" s="125"/>
      <c r="PJO69" s="125"/>
      <c r="PJP69" s="125"/>
      <c r="PJQ69" s="125"/>
      <c r="PJR69" s="125"/>
      <c r="PJS69" s="125"/>
      <c r="PJT69" s="125"/>
      <c r="PJU69" s="125"/>
      <c r="PJV69" s="125"/>
      <c r="PJW69" s="125"/>
      <c r="PJX69" s="125"/>
      <c r="PJY69" s="125"/>
      <c r="PJZ69" s="125"/>
      <c r="PKA69" s="125"/>
      <c r="PKB69" s="125"/>
      <c r="PKC69" s="125"/>
      <c r="PKD69" s="125"/>
      <c r="PKE69" s="125"/>
      <c r="PKF69" s="125"/>
      <c r="PKG69" s="125"/>
      <c r="PKH69" s="125"/>
      <c r="PKI69" s="125"/>
      <c r="PKJ69" s="125"/>
      <c r="PKK69" s="125"/>
      <c r="PKL69" s="125"/>
      <c r="PKM69" s="125"/>
      <c r="PKN69" s="125"/>
      <c r="PKO69" s="125"/>
      <c r="PKP69" s="125"/>
      <c r="PKQ69" s="125"/>
      <c r="PKR69" s="125"/>
      <c r="PKS69" s="125"/>
      <c r="PKT69" s="125"/>
      <c r="PKU69" s="125"/>
      <c r="PKV69" s="125"/>
      <c r="PKW69" s="125"/>
      <c r="PKX69" s="125"/>
      <c r="PKY69" s="125"/>
      <c r="PKZ69" s="125"/>
      <c r="PLA69" s="125"/>
      <c r="PLB69" s="125"/>
      <c r="PLC69" s="125"/>
      <c r="PLD69" s="125"/>
      <c r="PLE69" s="125"/>
      <c r="PLF69" s="125"/>
      <c r="PLG69" s="125"/>
      <c r="PLH69" s="125"/>
      <c r="PLI69" s="125"/>
      <c r="PLJ69" s="125"/>
      <c r="PLK69" s="125"/>
      <c r="PLL69" s="125"/>
      <c r="PLM69" s="125"/>
      <c r="PLN69" s="125"/>
      <c r="PLO69" s="125"/>
      <c r="PLP69" s="125"/>
      <c r="PLQ69" s="125"/>
      <c r="PLR69" s="125"/>
      <c r="PLS69" s="125"/>
      <c r="PLT69" s="125"/>
      <c r="PLU69" s="125"/>
      <c r="PLV69" s="125"/>
      <c r="PLW69" s="125"/>
      <c r="PLX69" s="125"/>
      <c r="PLY69" s="125"/>
      <c r="PLZ69" s="125"/>
      <c r="PMA69" s="125"/>
      <c r="PMB69" s="125"/>
      <c r="PMC69" s="125"/>
      <c r="PMD69" s="125"/>
      <c r="PME69" s="125"/>
      <c r="PMF69" s="125"/>
      <c r="PMG69" s="125"/>
      <c r="PMH69" s="125"/>
      <c r="PMI69" s="125"/>
      <c r="PMJ69" s="125"/>
      <c r="PMK69" s="125"/>
      <c r="PML69" s="125"/>
      <c r="PMM69" s="125"/>
      <c r="PMN69" s="125"/>
      <c r="PMO69" s="125"/>
      <c r="PMP69" s="125"/>
      <c r="PMQ69" s="125"/>
      <c r="PMR69" s="125"/>
      <c r="PMS69" s="125"/>
      <c r="PMT69" s="125"/>
      <c r="PMU69" s="125"/>
      <c r="PMV69" s="125"/>
      <c r="PMW69" s="125"/>
      <c r="PMX69" s="125"/>
      <c r="PMY69" s="125"/>
      <c r="PMZ69" s="125"/>
      <c r="PNA69" s="125"/>
      <c r="PNB69" s="125"/>
      <c r="PNC69" s="125"/>
      <c r="PND69" s="125"/>
      <c r="PNE69" s="125"/>
      <c r="PNF69" s="125"/>
      <c r="PNG69" s="125"/>
      <c r="PNH69" s="125"/>
      <c r="PNI69" s="125"/>
      <c r="PNJ69" s="125"/>
      <c r="PNK69" s="125"/>
      <c r="PNL69" s="125"/>
      <c r="PNM69" s="125"/>
      <c r="PNN69" s="125"/>
      <c r="PNO69" s="125"/>
      <c r="PNP69" s="125"/>
      <c r="PNQ69" s="125"/>
      <c r="PNR69" s="125"/>
      <c r="PNS69" s="125"/>
      <c r="PNT69" s="125"/>
      <c r="PNU69" s="125"/>
      <c r="PNV69" s="125"/>
      <c r="PNW69" s="125"/>
      <c r="PNX69" s="125"/>
      <c r="PNY69" s="125"/>
      <c r="PNZ69" s="125"/>
      <c r="POA69" s="125"/>
      <c r="POB69" s="125"/>
      <c r="POC69" s="125"/>
      <c r="POD69" s="125"/>
      <c r="POE69" s="125"/>
      <c r="POF69" s="125"/>
      <c r="POG69" s="125"/>
      <c r="POH69" s="125"/>
      <c r="POI69" s="125"/>
      <c r="POJ69" s="125"/>
      <c r="POK69" s="125"/>
      <c r="POL69" s="125"/>
      <c r="POM69" s="125"/>
      <c r="PON69" s="125"/>
      <c r="POO69" s="125"/>
      <c r="POP69" s="125"/>
      <c r="POQ69" s="125"/>
      <c r="POR69" s="125"/>
      <c r="POS69" s="125"/>
      <c r="POT69" s="125"/>
      <c r="POU69" s="125"/>
      <c r="POV69" s="125"/>
      <c r="POW69" s="125"/>
      <c r="POX69" s="125"/>
      <c r="POY69" s="125"/>
      <c r="POZ69" s="125"/>
      <c r="PPA69" s="125"/>
      <c r="PPB69" s="125"/>
      <c r="PPC69" s="125"/>
      <c r="PPD69" s="125"/>
      <c r="PPE69" s="125"/>
      <c r="PPF69" s="125"/>
      <c r="PPG69" s="125"/>
      <c r="PPH69" s="125"/>
      <c r="PPI69" s="125"/>
      <c r="PPJ69" s="125"/>
      <c r="PPK69" s="125"/>
      <c r="PPL69" s="125"/>
      <c r="PPM69" s="125"/>
      <c r="PPN69" s="125"/>
      <c r="PPO69" s="125"/>
      <c r="PPP69" s="125"/>
      <c r="PPQ69" s="125"/>
      <c r="PPR69" s="125"/>
      <c r="PPS69" s="125"/>
      <c r="PPT69" s="125"/>
      <c r="PPU69" s="125"/>
      <c r="PPV69" s="125"/>
      <c r="PPW69" s="125"/>
      <c r="PPX69" s="125"/>
      <c r="PPY69" s="125"/>
      <c r="PPZ69" s="125"/>
      <c r="PQA69" s="125"/>
      <c r="PQB69" s="125"/>
      <c r="PQC69" s="125"/>
      <c r="PQD69" s="125"/>
      <c r="PQE69" s="125"/>
      <c r="PQF69" s="125"/>
      <c r="PQG69" s="125"/>
      <c r="PQH69" s="125"/>
      <c r="PQI69" s="125"/>
      <c r="PQJ69" s="125"/>
      <c r="PQK69" s="125"/>
      <c r="PQL69" s="125"/>
      <c r="PQM69" s="125"/>
      <c r="PQN69" s="125"/>
      <c r="PQO69" s="125"/>
      <c r="PQP69" s="125"/>
      <c r="PQQ69" s="125"/>
      <c r="PQR69" s="125"/>
      <c r="PQS69" s="125"/>
      <c r="PQT69" s="125"/>
      <c r="PQU69" s="125"/>
      <c r="PQV69" s="125"/>
      <c r="PQW69" s="125"/>
      <c r="PQX69" s="125"/>
      <c r="PQY69" s="125"/>
      <c r="PQZ69" s="125"/>
      <c r="PRA69" s="125"/>
      <c r="PRB69" s="125"/>
      <c r="PRC69" s="125"/>
      <c r="PRD69" s="125"/>
      <c r="PRE69" s="125"/>
      <c r="PRF69" s="125"/>
      <c r="PRG69" s="125"/>
      <c r="PRH69" s="125"/>
      <c r="PRI69" s="125"/>
      <c r="PRJ69" s="125"/>
      <c r="PRK69" s="125"/>
      <c r="PRL69" s="125"/>
      <c r="PRM69" s="125"/>
      <c r="PRN69" s="125"/>
      <c r="PRO69" s="125"/>
      <c r="PRP69" s="125"/>
      <c r="PRQ69" s="125"/>
      <c r="PRR69" s="125"/>
      <c r="PRS69" s="125"/>
      <c r="PRT69" s="125"/>
      <c r="PRU69" s="125"/>
      <c r="PRV69" s="125"/>
      <c r="PRW69" s="125"/>
      <c r="PRX69" s="125"/>
      <c r="PRY69" s="125"/>
      <c r="PRZ69" s="125"/>
      <c r="PSA69" s="125"/>
      <c r="PSB69" s="125"/>
      <c r="PSC69" s="125"/>
      <c r="PSD69" s="125"/>
      <c r="PSE69" s="125"/>
      <c r="PSF69" s="125"/>
      <c r="PSG69" s="125"/>
      <c r="PSH69" s="125"/>
      <c r="PSI69" s="125"/>
      <c r="PSJ69" s="125"/>
      <c r="PSK69" s="125"/>
      <c r="PSL69" s="125"/>
      <c r="PSM69" s="125"/>
      <c r="PSN69" s="125"/>
      <c r="PSO69" s="125"/>
      <c r="PSP69" s="125"/>
      <c r="PSQ69" s="125"/>
      <c r="PSR69" s="125"/>
      <c r="PSS69" s="125"/>
      <c r="PST69" s="125"/>
      <c r="PSU69" s="125"/>
      <c r="PSV69" s="125"/>
      <c r="PSW69" s="125"/>
      <c r="PSX69" s="125"/>
      <c r="PSY69" s="125"/>
      <c r="PSZ69" s="125"/>
      <c r="PTA69" s="125"/>
      <c r="PTB69" s="125"/>
      <c r="PTC69" s="125"/>
      <c r="PTD69" s="125"/>
      <c r="PTE69" s="125"/>
      <c r="PTF69" s="125"/>
      <c r="PTG69" s="125"/>
      <c r="PTH69" s="125"/>
      <c r="PTI69" s="125"/>
      <c r="PTJ69" s="125"/>
      <c r="PTK69" s="125"/>
      <c r="PTL69" s="125"/>
      <c r="PTM69" s="125"/>
      <c r="PTN69" s="125"/>
      <c r="PTO69" s="125"/>
      <c r="PTP69" s="125"/>
      <c r="PTQ69" s="125"/>
      <c r="PTR69" s="125"/>
      <c r="PTS69" s="125"/>
      <c r="PTT69" s="125"/>
      <c r="PTU69" s="125"/>
      <c r="PTV69" s="125"/>
      <c r="PTW69" s="125"/>
      <c r="PTX69" s="125"/>
      <c r="PTY69" s="125"/>
      <c r="PTZ69" s="125"/>
      <c r="PUA69" s="125"/>
      <c r="PUB69" s="125"/>
      <c r="PUC69" s="125"/>
      <c r="PUD69" s="125"/>
      <c r="PUE69" s="125"/>
      <c r="PUF69" s="125"/>
      <c r="PUG69" s="125"/>
      <c r="PUH69" s="125"/>
      <c r="PUI69" s="125"/>
      <c r="PUJ69" s="125"/>
      <c r="PUK69" s="125"/>
      <c r="PUL69" s="125"/>
      <c r="PUM69" s="125"/>
      <c r="PUN69" s="125"/>
      <c r="PUO69" s="125"/>
      <c r="PUP69" s="125"/>
      <c r="PUQ69" s="125"/>
      <c r="PUR69" s="125"/>
      <c r="PUS69" s="125"/>
      <c r="PUT69" s="125"/>
      <c r="PUU69" s="125"/>
      <c r="PUV69" s="125"/>
      <c r="PUW69" s="125"/>
      <c r="PUX69" s="125"/>
      <c r="PUY69" s="125"/>
      <c r="PUZ69" s="125"/>
      <c r="PVA69" s="125"/>
      <c r="PVB69" s="125"/>
      <c r="PVC69" s="125"/>
      <c r="PVD69" s="125"/>
      <c r="PVE69" s="125"/>
      <c r="PVF69" s="125"/>
      <c r="PVG69" s="125"/>
      <c r="PVH69" s="125"/>
      <c r="PVI69" s="125"/>
      <c r="PVJ69" s="125"/>
      <c r="PVK69" s="125"/>
      <c r="PVL69" s="125"/>
      <c r="PVM69" s="125"/>
      <c r="PVN69" s="125"/>
      <c r="PVO69" s="125"/>
      <c r="PVP69" s="125"/>
      <c r="PVQ69" s="125"/>
      <c r="PVR69" s="125"/>
      <c r="PVS69" s="125"/>
      <c r="PVT69" s="125"/>
      <c r="PVU69" s="125"/>
      <c r="PVV69" s="125"/>
      <c r="PVW69" s="125"/>
      <c r="PVX69" s="125"/>
      <c r="PVY69" s="125"/>
      <c r="PVZ69" s="125"/>
      <c r="PWA69" s="125"/>
      <c r="PWB69" s="125"/>
      <c r="PWC69" s="125"/>
      <c r="PWD69" s="125"/>
      <c r="PWE69" s="125"/>
      <c r="PWF69" s="125"/>
      <c r="PWG69" s="125"/>
      <c r="PWH69" s="125"/>
      <c r="PWI69" s="125"/>
      <c r="PWJ69" s="125"/>
      <c r="PWK69" s="125"/>
      <c r="PWL69" s="125"/>
      <c r="PWM69" s="125"/>
      <c r="PWN69" s="125"/>
      <c r="PWO69" s="125"/>
      <c r="PWP69" s="125"/>
      <c r="PWQ69" s="125"/>
      <c r="PWR69" s="125"/>
      <c r="PWS69" s="125"/>
      <c r="PWT69" s="125"/>
      <c r="PWU69" s="125"/>
      <c r="PWV69" s="125"/>
      <c r="PWW69" s="125"/>
      <c r="PWX69" s="125"/>
      <c r="PWY69" s="125"/>
      <c r="PWZ69" s="125"/>
      <c r="PXA69" s="125"/>
      <c r="PXB69" s="125"/>
      <c r="PXC69" s="125"/>
      <c r="PXD69" s="125"/>
      <c r="PXE69" s="125"/>
      <c r="PXF69" s="125"/>
      <c r="PXG69" s="125"/>
      <c r="PXH69" s="125"/>
      <c r="PXI69" s="125"/>
      <c r="PXJ69" s="125"/>
      <c r="PXK69" s="125"/>
      <c r="PXL69" s="125"/>
      <c r="PXM69" s="125"/>
      <c r="PXN69" s="125"/>
      <c r="PXO69" s="125"/>
      <c r="PXP69" s="125"/>
      <c r="PXQ69" s="125"/>
      <c r="PXR69" s="125"/>
      <c r="PXS69" s="125"/>
      <c r="PXT69" s="125"/>
      <c r="PXU69" s="125"/>
      <c r="PXV69" s="125"/>
      <c r="PXW69" s="125"/>
      <c r="PXX69" s="125"/>
      <c r="PXY69" s="125"/>
      <c r="PXZ69" s="125"/>
      <c r="PYA69" s="125"/>
      <c r="PYB69" s="125"/>
      <c r="PYC69" s="125"/>
      <c r="PYD69" s="125"/>
      <c r="PYE69" s="125"/>
      <c r="PYF69" s="125"/>
      <c r="PYG69" s="125"/>
      <c r="PYH69" s="125"/>
      <c r="PYI69" s="125"/>
      <c r="PYJ69" s="125"/>
      <c r="PYK69" s="125"/>
      <c r="PYL69" s="125"/>
      <c r="PYM69" s="125"/>
      <c r="PYN69" s="125"/>
      <c r="PYO69" s="125"/>
      <c r="PYP69" s="125"/>
      <c r="PYQ69" s="125"/>
      <c r="PYR69" s="125"/>
      <c r="PYS69" s="125"/>
      <c r="PYT69" s="125"/>
      <c r="PYU69" s="125"/>
      <c r="PYV69" s="125"/>
      <c r="PYW69" s="125"/>
      <c r="PYX69" s="125"/>
      <c r="PYY69" s="125"/>
      <c r="PYZ69" s="125"/>
      <c r="PZA69" s="125"/>
      <c r="PZB69" s="125"/>
      <c r="PZC69" s="125"/>
      <c r="PZD69" s="125"/>
      <c r="PZE69" s="125"/>
      <c r="PZF69" s="125"/>
      <c r="PZG69" s="125"/>
      <c r="PZH69" s="125"/>
      <c r="PZI69" s="125"/>
      <c r="PZJ69" s="125"/>
      <c r="PZK69" s="125"/>
      <c r="PZL69" s="125"/>
      <c r="PZM69" s="125"/>
      <c r="PZN69" s="125"/>
      <c r="PZO69" s="125"/>
      <c r="PZP69" s="125"/>
      <c r="PZQ69" s="125"/>
      <c r="PZR69" s="125"/>
      <c r="PZS69" s="125"/>
      <c r="PZT69" s="125"/>
      <c r="PZU69" s="125"/>
      <c r="PZV69" s="125"/>
      <c r="PZW69" s="125"/>
      <c r="PZX69" s="125"/>
      <c r="PZY69" s="125"/>
      <c r="PZZ69" s="125"/>
      <c r="QAA69" s="125"/>
      <c r="QAB69" s="125"/>
      <c r="QAC69" s="125"/>
      <c r="QAD69" s="125"/>
      <c r="QAE69" s="125"/>
      <c r="QAF69" s="125"/>
      <c r="QAG69" s="125"/>
      <c r="QAH69" s="125"/>
      <c r="QAI69" s="125"/>
      <c r="QAJ69" s="125"/>
      <c r="QAK69" s="125"/>
      <c r="QAL69" s="125"/>
      <c r="QAM69" s="125"/>
      <c r="QAN69" s="125"/>
      <c r="QAO69" s="125"/>
      <c r="QAP69" s="125"/>
      <c r="QAQ69" s="125"/>
      <c r="QAR69" s="125"/>
      <c r="QAS69" s="125"/>
      <c r="QAT69" s="125"/>
      <c r="QAU69" s="125"/>
      <c r="QAV69" s="125"/>
      <c r="QAW69" s="125"/>
      <c r="QAX69" s="125"/>
      <c r="QAY69" s="125"/>
      <c r="QAZ69" s="125"/>
      <c r="QBA69" s="125"/>
      <c r="QBB69" s="125"/>
      <c r="QBC69" s="125"/>
      <c r="QBD69" s="125"/>
      <c r="QBE69" s="125"/>
      <c r="QBF69" s="125"/>
      <c r="QBG69" s="125"/>
      <c r="QBH69" s="125"/>
      <c r="QBI69" s="125"/>
      <c r="QBJ69" s="125"/>
      <c r="QBK69" s="125"/>
      <c r="QBL69" s="125"/>
      <c r="QBM69" s="125"/>
      <c r="QBN69" s="125"/>
      <c r="QBO69" s="125"/>
      <c r="QBP69" s="125"/>
      <c r="QBQ69" s="125"/>
      <c r="QBR69" s="125"/>
      <c r="QBS69" s="125"/>
      <c r="QBT69" s="125"/>
      <c r="QBU69" s="125"/>
      <c r="QBV69" s="125"/>
      <c r="QBW69" s="125"/>
      <c r="QBX69" s="125"/>
      <c r="QBY69" s="125"/>
      <c r="QBZ69" s="125"/>
      <c r="QCA69" s="125"/>
      <c r="QCB69" s="125"/>
      <c r="QCC69" s="125"/>
      <c r="QCD69" s="125"/>
      <c r="QCE69" s="125"/>
      <c r="QCF69" s="125"/>
      <c r="QCG69" s="125"/>
      <c r="QCH69" s="125"/>
      <c r="QCI69" s="125"/>
      <c r="QCJ69" s="125"/>
      <c r="QCK69" s="125"/>
      <c r="QCL69" s="125"/>
      <c r="QCM69" s="125"/>
      <c r="QCN69" s="125"/>
      <c r="QCO69" s="125"/>
      <c r="QCP69" s="125"/>
      <c r="QCQ69" s="125"/>
      <c r="QCR69" s="125"/>
      <c r="QCS69" s="125"/>
      <c r="QCT69" s="125"/>
      <c r="QCU69" s="125"/>
      <c r="QCV69" s="125"/>
      <c r="QCW69" s="125"/>
      <c r="QCX69" s="125"/>
      <c r="QCY69" s="125"/>
      <c r="QCZ69" s="125"/>
      <c r="QDA69" s="125"/>
      <c r="QDB69" s="125"/>
      <c r="QDC69" s="125"/>
      <c r="QDD69" s="125"/>
      <c r="QDE69" s="125"/>
      <c r="QDF69" s="125"/>
      <c r="QDG69" s="125"/>
      <c r="QDH69" s="125"/>
      <c r="QDI69" s="125"/>
      <c r="QDJ69" s="125"/>
      <c r="QDK69" s="125"/>
      <c r="QDL69" s="125"/>
      <c r="QDM69" s="125"/>
      <c r="QDN69" s="125"/>
      <c r="QDO69" s="125"/>
      <c r="QDP69" s="125"/>
      <c r="QDQ69" s="125"/>
      <c r="QDR69" s="125"/>
      <c r="QDS69" s="125"/>
      <c r="QDT69" s="125"/>
      <c r="QDU69" s="125"/>
      <c r="QDV69" s="125"/>
      <c r="QDW69" s="125"/>
      <c r="QDX69" s="125"/>
      <c r="QDY69" s="125"/>
      <c r="QDZ69" s="125"/>
      <c r="QEA69" s="125"/>
      <c r="QEB69" s="125"/>
      <c r="QEC69" s="125"/>
      <c r="QED69" s="125"/>
      <c r="QEE69" s="125"/>
      <c r="QEF69" s="125"/>
      <c r="QEG69" s="125"/>
      <c r="QEH69" s="125"/>
      <c r="QEI69" s="125"/>
      <c r="QEJ69" s="125"/>
      <c r="QEK69" s="125"/>
      <c r="QEL69" s="125"/>
      <c r="QEM69" s="125"/>
      <c r="QEN69" s="125"/>
      <c r="QEO69" s="125"/>
      <c r="QEP69" s="125"/>
      <c r="QEQ69" s="125"/>
      <c r="QER69" s="125"/>
      <c r="QES69" s="125"/>
      <c r="QET69" s="125"/>
      <c r="QEU69" s="125"/>
      <c r="QEV69" s="125"/>
      <c r="QEW69" s="125"/>
      <c r="QEX69" s="125"/>
      <c r="QEY69" s="125"/>
      <c r="QEZ69" s="125"/>
      <c r="QFA69" s="125"/>
      <c r="QFB69" s="125"/>
      <c r="QFC69" s="125"/>
      <c r="QFD69" s="125"/>
      <c r="QFE69" s="125"/>
      <c r="QFF69" s="125"/>
      <c r="QFG69" s="125"/>
      <c r="QFH69" s="125"/>
      <c r="QFI69" s="125"/>
      <c r="QFJ69" s="125"/>
      <c r="QFK69" s="125"/>
      <c r="QFL69" s="125"/>
      <c r="QFM69" s="125"/>
      <c r="QFN69" s="125"/>
      <c r="QFO69" s="125"/>
      <c r="QFP69" s="125"/>
      <c r="QFQ69" s="125"/>
      <c r="QFR69" s="125"/>
      <c r="QFS69" s="125"/>
      <c r="QFT69" s="125"/>
      <c r="QFU69" s="125"/>
      <c r="QFV69" s="125"/>
      <c r="QFW69" s="125"/>
      <c r="QFX69" s="125"/>
      <c r="QFY69" s="125"/>
      <c r="QFZ69" s="125"/>
      <c r="QGA69" s="125"/>
      <c r="QGB69" s="125"/>
      <c r="QGC69" s="125"/>
      <c r="QGD69" s="125"/>
      <c r="QGE69" s="125"/>
      <c r="QGF69" s="125"/>
      <c r="QGG69" s="125"/>
      <c r="QGH69" s="125"/>
      <c r="QGI69" s="125"/>
      <c r="QGJ69" s="125"/>
      <c r="QGK69" s="125"/>
      <c r="QGL69" s="125"/>
      <c r="QGM69" s="125"/>
      <c r="QGN69" s="125"/>
      <c r="QGO69" s="125"/>
      <c r="QGP69" s="125"/>
      <c r="QGQ69" s="125"/>
      <c r="QGR69" s="125"/>
      <c r="QGS69" s="125"/>
      <c r="QGT69" s="125"/>
      <c r="QGU69" s="125"/>
      <c r="QGV69" s="125"/>
      <c r="QGW69" s="125"/>
      <c r="QGX69" s="125"/>
      <c r="QGY69" s="125"/>
      <c r="QGZ69" s="125"/>
      <c r="QHA69" s="125"/>
      <c r="QHB69" s="125"/>
      <c r="QHC69" s="125"/>
      <c r="QHD69" s="125"/>
      <c r="QHE69" s="125"/>
      <c r="QHF69" s="125"/>
      <c r="QHG69" s="125"/>
      <c r="QHH69" s="125"/>
      <c r="QHI69" s="125"/>
      <c r="QHJ69" s="125"/>
      <c r="QHK69" s="125"/>
      <c r="QHL69" s="125"/>
      <c r="QHM69" s="125"/>
      <c r="QHN69" s="125"/>
      <c r="QHO69" s="125"/>
      <c r="QHP69" s="125"/>
      <c r="QHQ69" s="125"/>
      <c r="QHR69" s="125"/>
      <c r="QHS69" s="125"/>
      <c r="QHT69" s="125"/>
      <c r="QHU69" s="125"/>
      <c r="QHV69" s="125"/>
      <c r="QHW69" s="125"/>
      <c r="QHX69" s="125"/>
      <c r="QHY69" s="125"/>
      <c r="QHZ69" s="125"/>
      <c r="QIA69" s="125"/>
      <c r="QIB69" s="125"/>
      <c r="QIC69" s="125"/>
      <c r="QID69" s="125"/>
      <c r="QIE69" s="125"/>
      <c r="QIF69" s="125"/>
      <c r="QIG69" s="125"/>
      <c r="QIH69" s="125"/>
      <c r="QII69" s="125"/>
      <c r="QIJ69" s="125"/>
      <c r="QIK69" s="125"/>
      <c r="QIL69" s="125"/>
      <c r="QIM69" s="125"/>
      <c r="QIN69" s="125"/>
      <c r="QIO69" s="125"/>
      <c r="QIP69" s="125"/>
      <c r="QIQ69" s="125"/>
      <c r="QIR69" s="125"/>
      <c r="QIS69" s="125"/>
      <c r="QIT69" s="125"/>
      <c r="QIU69" s="125"/>
      <c r="QIV69" s="125"/>
      <c r="QIW69" s="125"/>
      <c r="QIX69" s="125"/>
      <c r="QIY69" s="125"/>
      <c r="QIZ69" s="125"/>
      <c r="QJA69" s="125"/>
      <c r="QJB69" s="125"/>
      <c r="QJC69" s="125"/>
      <c r="QJD69" s="125"/>
      <c r="QJE69" s="125"/>
      <c r="QJF69" s="125"/>
      <c r="QJG69" s="125"/>
      <c r="QJH69" s="125"/>
      <c r="QJI69" s="125"/>
      <c r="QJJ69" s="125"/>
      <c r="QJK69" s="125"/>
      <c r="QJL69" s="125"/>
      <c r="QJM69" s="125"/>
      <c r="QJN69" s="125"/>
      <c r="QJO69" s="125"/>
      <c r="QJP69" s="125"/>
      <c r="QJQ69" s="125"/>
      <c r="QJR69" s="125"/>
      <c r="QJS69" s="125"/>
      <c r="QJT69" s="125"/>
      <c r="QJU69" s="125"/>
      <c r="QJV69" s="125"/>
      <c r="QJW69" s="125"/>
      <c r="QJX69" s="125"/>
      <c r="QJY69" s="125"/>
      <c r="QJZ69" s="125"/>
      <c r="QKA69" s="125"/>
      <c r="QKB69" s="125"/>
      <c r="QKC69" s="125"/>
      <c r="QKD69" s="125"/>
      <c r="QKE69" s="125"/>
      <c r="QKF69" s="125"/>
      <c r="QKG69" s="125"/>
      <c r="QKH69" s="125"/>
      <c r="QKI69" s="125"/>
      <c r="QKJ69" s="125"/>
      <c r="QKK69" s="125"/>
      <c r="QKL69" s="125"/>
      <c r="QKM69" s="125"/>
      <c r="QKN69" s="125"/>
      <c r="QKO69" s="125"/>
      <c r="QKP69" s="125"/>
      <c r="QKQ69" s="125"/>
      <c r="QKR69" s="125"/>
      <c r="QKS69" s="125"/>
      <c r="QKT69" s="125"/>
      <c r="QKU69" s="125"/>
      <c r="QKV69" s="125"/>
      <c r="QKW69" s="125"/>
      <c r="QKX69" s="125"/>
      <c r="QKY69" s="125"/>
      <c r="QKZ69" s="125"/>
      <c r="QLA69" s="125"/>
      <c r="QLB69" s="125"/>
      <c r="QLC69" s="125"/>
      <c r="QLD69" s="125"/>
      <c r="QLE69" s="125"/>
      <c r="QLF69" s="125"/>
      <c r="QLG69" s="125"/>
      <c r="QLH69" s="125"/>
      <c r="QLI69" s="125"/>
      <c r="QLJ69" s="125"/>
      <c r="QLK69" s="125"/>
      <c r="QLL69" s="125"/>
      <c r="QLM69" s="125"/>
      <c r="QLN69" s="125"/>
      <c r="QLO69" s="125"/>
      <c r="QLP69" s="125"/>
      <c r="QLQ69" s="125"/>
      <c r="QLR69" s="125"/>
      <c r="QLS69" s="125"/>
      <c r="QLT69" s="125"/>
      <c r="QLU69" s="125"/>
      <c r="QLV69" s="125"/>
      <c r="QLW69" s="125"/>
      <c r="QLX69" s="125"/>
      <c r="QLY69" s="125"/>
      <c r="QLZ69" s="125"/>
      <c r="QMA69" s="125"/>
      <c r="QMB69" s="125"/>
      <c r="QMC69" s="125"/>
      <c r="QMD69" s="125"/>
      <c r="QME69" s="125"/>
      <c r="QMF69" s="125"/>
      <c r="QMG69" s="125"/>
      <c r="QMH69" s="125"/>
      <c r="QMI69" s="125"/>
      <c r="QMJ69" s="125"/>
      <c r="QMK69" s="125"/>
      <c r="QML69" s="125"/>
      <c r="QMM69" s="125"/>
      <c r="QMN69" s="125"/>
      <c r="QMO69" s="125"/>
      <c r="QMP69" s="125"/>
      <c r="QMQ69" s="125"/>
      <c r="QMR69" s="125"/>
      <c r="QMS69" s="125"/>
      <c r="QMT69" s="125"/>
      <c r="QMU69" s="125"/>
      <c r="QMV69" s="125"/>
      <c r="QMW69" s="125"/>
      <c r="QMX69" s="125"/>
      <c r="QMY69" s="125"/>
      <c r="QMZ69" s="125"/>
      <c r="QNA69" s="125"/>
      <c r="QNB69" s="125"/>
      <c r="QNC69" s="125"/>
      <c r="QND69" s="125"/>
      <c r="QNE69" s="125"/>
      <c r="QNF69" s="125"/>
      <c r="QNG69" s="125"/>
      <c r="QNH69" s="125"/>
      <c r="QNI69" s="125"/>
      <c r="QNJ69" s="125"/>
      <c r="QNK69" s="125"/>
      <c r="QNL69" s="125"/>
      <c r="QNM69" s="125"/>
      <c r="QNN69" s="125"/>
      <c r="QNO69" s="125"/>
      <c r="QNP69" s="125"/>
      <c r="QNQ69" s="125"/>
      <c r="QNR69" s="125"/>
      <c r="QNS69" s="125"/>
      <c r="QNT69" s="125"/>
      <c r="QNU69" s="125"/>
      <c r="QNV69" s="125"/>
      <c r="QNW69" s="125"/>
      <c r="QNX69" s="125"/>
      <c r="QNY69" s="125"/>
      <c r="QNZ69" s="125"/>
      <c r="QOA69" s="125"/>
      <c r="QOB69" s="125"/>
      <c r="QOC69" s="125"/>
      <c r="QOD69" s="125"/>
      <c r="QOE69" s="125"/>
      <c r="QOF69" s="125"/>
      <c r="QOG69" s="125"/>
      <c r="QOH69" s="125"/>
      <c r="QOI69" s="125"/>
      <c r="QOJ69" s="125"/>
      <c r="QOK69" s="125"/>
      <c r="QOL69" s="125"/>
      <c r="QOM69" s="125"/>
      <c r="QON69" s="125"/>
      <c r="QOO69" s="125"/>
      <c r="QOP69" s="125"/>
      <c r="QOQ69" s="125"/>
      <c r="QOR69" s="125"/>
      <c r="QOS69" s="125"/>
      <c r="QOT69" s="125"/>
      <c r="QOU69" s="125"/>
      <c r="QOV69" s="125"/>
      <c r="QOW69" s="125"/>
      <c r="QOX69" s="125"/>
      <c r="QOY69" s="125"/>
      <c r="QOZ69" s="125"/>
      <c r="QPA69" s="125"/>
      <c r="QPB69" s="125"/>
      <c r="QPC69" s="125"/>
      <c r="QPD69" s="125"/>
      <c r="QPE69" s="125"/>
      <c r="QPF69" s="125"/>
      <c r="QPG69" s="125"/>
      <c r="QPH69" s="125"/>
      <c r="QPI69" s="125"/>
      <c r="QPJ69" s="125"/>
      <c r="QPK69" s="125"/>
      <c r="QPL69" s="125"/>
      <c r="QPM69" s="125"/>
      <c r="QPN69" s="125"/>
      <c r="QPO69" s="125"/>
      <c r="QPP69" s="125"/>
      <c r="QPQ69" s="125"/>
      <c r="QPR69" s="125"/>
      <c r="QPS69" s="125"/>
      <c r="QPT69" s="125"/>
      <c r="QPU69" s="125"/>
      <c r="QPV69" s="125"/>
      <c r="QPW69" s="125"/>
      <c r="QPX69" s="125"/>
      <c r="QPY69" s="125"/>
      <c r="QPZ69" s="125"/>
      <c r="QQA69" s="125"/>
      <c r="QQB69" s="125"/>
      <c r="QQC69" s="125"/>
      <c r="QQD69" s="125"/>
      <c r="QQE69" s="125"/>
      <c r="QQF69" s="125"/>
      <c r="QQG69" s="125"/>
      <c r="QQH69" s="125"/>
      <c r="QQI69" s="125"/>
      <c r="QQJ69" s="125"/>
      <c r="QQK69" s="125"/>
      <c r="QQL69" s="125"/>
      <c r="QQM69" s="125"/>
      <c r="QQN69" s="125"/>
      <c r="QQO69" s="125"/>
      <c r="QQP69" s="125"/>
      <c r="QQQ69" s="125"/>
      <c r="QQR69" s="125"/>
      <c r="QQS69" s="125"/>
      <c r="QQT69" s="125"/>
      <c r="QQU69" s="125"/>
      <c r="QQV69" s="125"/>
      <c r="QQW69" s="125"/>
      <c r="QQX69" s="125"/>
      <c r="QQY69" s="125"/>
      <c r="QQZ69" s="125"/>
      <c r="QRA69" s="125"/>
      <c r="QRB69" s="125"/>
      <c r="QRC69" s="125"/>
      <c r="QRD69" s="125"/>
      <c r="QRE69" s="125"/>
      <c r="QRF69" s="125"/>
      <c r="QRG69" s="125"/>
      <c r="QRH69" s="125"/>
      <c r="QRI69" s="125"/>
      <c r="QRJ69" s="125"/>
      <c r="QRK69" s="125"/>
      <c r="QRL69" s="125"/>
      <c r="QRM69" s="125"/>
      <c r="QRN69" s="125"/>
      <c r="QRO69" s="125"/>
      <c r="QRP69" s="125"/>
      <c r="QRQ69" s="125"/>
      <c r="QRR69" s="125"/>
      <c r="QRS69" s="125"/>
      <c r="QRT69" s="125"/>
      <c r="QRU69" s="125"/>
      <c r="QRV69" s="125"/>
      <c r="QRW69" s="125"/>
      <c r="QRX69" s="125"/>
      <c r="QRY69" s="125"/>
      <c r="QRZ69" s="125"/>
      <c r="QSA69" s="125"/>
      <c r="QSB69" s="125"/>
      <c r="QSC69" s="125"/>
      <c r="QSD69" s="125"/>
      <c r="QSE69" s="125"/>
      <c r="QSF69" s="125"/>
      <c r="QSG69" s="125"/>
      <c r="QSH69" s="125"/>
      <c r="QSI69" s="125"/>
      <c r="QSJ69" s="125"/>
      <c r="QSK69" s="125"/>
      <c r="QSL69" s="125"/>
      <c r="QSM69" s="125"/>
      <c r="QSN69" s="125"/>
      <c r="QSO69" s="125"/>
      <c r="QSP69" s="125"/>
      <c r="QSQ69" s="125"/>
      <c r="QSR69" s="125"/>
      <c r="QSS69" s="125"/>
      <c r="QST69" s="125"/>
      <c r="QSU69" s="125"/>
      <c r="QSV69" s="125"/>
      <c r="QSW69" s="125"/>
      <c r="QSX69" s="125"/>
      <c r="QSY69" s="125"/>
      <c r="QSZ69" s="125"/>
      <c r="QTA69" s="125"/>
      <c r="QTB69" s="125"/>
      <c r="QTC69" s="125"/>
      <c r="QTD69" s="125"/>
      <c r="QTE69" s="125"/>
      <c r="QTF69" s="125"/>
      <c r="QTG69" s="125"/>
      <c r="QTH69" s="125"/>
      <c r="QTI69" s="125"/>
      <c r="QTJ69" s="125"/>
      <c r="QTK69" s="125"/>
      <c r="QTL69" s="125"/>
      <c r="QTM69" s="125"/>
      <c r="QTN69" s="125"/>
      <c r="QTO69" s="125"/>
      <c r="QTP69" s="125"/>
      <c r="QTQ69" s="125"/>
      <c r="QTR69" s="125"/>
      <c r="QTS69" s="125"/>
      <c r="QTT69" s="125"/>
      <c r="QTU69" s="125"/>
      <c r="QTV69" s="125"/>
      <c r="QTW69" s="125"/>
      <c r="QTX69" s="125"/>
      <c r="QTY69" s="125"/>
      <c r="QTZ69" s="125"/>
      <c r="QUA69" s="125"/>
      <c r="QUB69" s="125"/>
      <c r="QUC69" s="125"/>
      <c r="QUD69" s="125"/>
      <c r="QUE69" s="125"/>
      <c r="QUF69" s="125"/>
      <c r="QUG69" s="125"/>
      <c r="QUH69" s="125"/>
      <c r="QUI69" s="125"/>
      <c r="QUJ69" s="125"/>
      <c r="QUK69" s="125"/>
      <c r="QUL69" s="125"/>
      <c r="QUM69" s="125"/>
      <c r="QUN69" s="125"/>
      <c r="QUO69" s="125"/>
      <c r="QUP69" s="125"/>
      <c r="QUQ69" s="125"/>
      <c r="QUR69" s="125"/>
      <c r="QUS69" s="125"/>
      <c r="QUT69" s="125"/>
      <c r="QUU69" s="125"/>
      <c r="QUV69" s="125"/>
      <c r="QUW69" s="125"/>
      <c r="QUX69" s="125"/>
      <c r="QUY69" s="125"/>
      <c r="QUZ69" s="125"/>
      <c r="QVA69" s="125"/>
      <c r="QVB69" s="125"/>
      <c r="QVC69" s="125"/>
      <c r="QVD69" s="125"/>
      <c r="QVE69" s="125"/>
      <c r="QVF69" s="125"/>
      <c r="QVG69" s="125"/>
      <c r="QVH69" s="125"/>
      <c r="QVI69" s="125"/>
      <c r="QVJ69" s="125"/>
      <c r="QVK69" s="125"/>
      <c r="QVL69" s="125"/>
      <c r="QVM69" s="125"/>
      <c r="QVN69" s="125"/>
      <c r="QVO69" s="125"/>
      <c r="QVP69" s="125"/>
      <c r="QVQ69" s="125"/>
      <c r="QVR69" s="125"/>
      <c r="QVS69" s="125"/>
      <c r="QVT69" s="125"/>
      <c r="QVU69" s="125"/>
      <c r="QVV69" s="125"/>
      <c r="QVW69" s="125"/>
      <c r="QVX69" s="125"/>
      <c r="QVY69" s="125"/>
      <c r="QVZ69" s="125"/>
      <c r="QWA69" s="125"/>
      <c r="QWB69" s="125"/>
      <c r="QWC69" s="125"/>
      <c r="QWD69" s="125"/>
      <c r="QWE69" s="125"/>
      <c r="QWF69" s="125"/>
      <c r="QWG69" s="125"/>
      <c r="QWH69" s="125"/>
      <c r="QWI69" s="125"/>
      <c r="QWJ69" s="125"/>
      <c r="QWK69" s="125"/>
      <c r="QWL69" s="125"/>
      <c r="QWM69" s="125"/>
      <c r="QWN69" s="125"/>
      <c r="QWO69" s="125"/>
      <c r="QWP69" s="125"/>
      <c r="QWQ69" s="125"/>
      <c r="QWR69" s="125"/>
      <c r="QWS69" s="125"/>
      <c r="QWT69" s="125"/>
      <c r="QWU69" s="125"/>
      <c r="QWV69" s="125"/>
      <c r="QWW69" s="125"/>
      <c r="QWX69" s="125"/>
      <c r="QWY69" s="125"/>
      <c r="QWZ69" s="125"/>
      <c r="QXA69" s="125"/>
      <c r="QXB69" s="125"/>
      <c r="QXC69" s="125"/>
      <c r="QXD69" s="125"/>
      <c r="QXE69" s="125"/>
      <c r="QXF69" s="125"/>
      <c r="QXG69" s="125"/>
      <c r="QXH69" s="125"/>
      <c r="QXI69" s="125"/>
      <c r="QXJ69" s="125"/>
      <c r="QXK69" s="125"/>
      <c r="QXL69" s="125"/>
      <c r="QXM69" s="125"/>
      <c r="QXN69" s="125"/>
      <c r="QXO69" s="125"/>
      <c r="QXP69" s="125"/>
      <c r="QXQ69" s="125"/>
      <c r="QXR69" s="125"/>
      <c r="QXS69" s="125"/>
      <c r="QXT69" s="125"/>
      <c r="QXU69" s="125"/>
      <c r="QXV69" s="125"/>
      <c r="QXW69" s="125"/>
      <c r="QXX69" s="125"/>
      <c r="QXY69" s="125"/>
      <c r="QXZ69" s="125"/>
      <c r="QYA69" s="125"/>
      <c r="QYB69" s="125"/>
      <c r="QYC69" s="125"/>
      <c r="QYD69" s="125"/>
      <c r="QYE69" s="125"/>
      <c r="QYF69" s="125"/>
      <c r="QYG69" s="125"/>
      <c r="QYH69" s="125"/>
      <c r="QYI69" s="125"/>
      <c r="QYJ69" s="125"/>
      <c r="QYK69" s="125"/>
      <c r="QYL69" s="125"/>
      <c r="QYM69" s="125"/>
      <c r="QYN69" s="125"/>
      <c r="QYO69" s="125"/>
      <c r="QYP69" s="125"/>
      <c r="QYQ69" s="125"/>
      <c r="QYR69" s="125"/>
      <c r="QYS69" s="125"/>
      <c r="QYT69" s="125"/>
      <c r="QYU69" s="125"/>
      <c r="QYV69" s="125"/>
      <c r="QYW69" s="125"/>
      <c r="QYX69" s="125"/>
      <c r="QYY69" s="125"/>
      <c r="QYZ69" s="125"/>
      <c r="QZA69" s="125"/>
      <c r="QZB69" s="125"/>
      <c r="QZC69" s="125"/>
      <c r="QZD69" s="125"/>
      <c r="QZE69" s="125"/>
      <c r="QZF69" s="125"/>
      <c r="QZG69" s="125"/>
      <c r="QZH69" s="125"/>
      <c r="QZI69" s="125"/>
      <c r="QZJ69" s="125"/>
      <c r="QZK69" s="125"/>
      <c r="QZL69" s="125"/>
      <c r="QZM69" s="125"/>
      <c r="QZN69" s="125"/>
      <c r="QZO69" s="125"/>
      <c r="QZP69" s="125"/>
      <c r="QZQ69" s="125"/>
      <c r="QZR69" s="125"/>
      <c r="QZS69" s="125"/>
      <c r="QZT69" s="125"/>
      <c r="QZU69" s="125"/>
      <c r="QZV69" s="125"/>
      <c r="QZW69" s="125"/>
      <c r="QZX69" s="125"/>
      <c r="QZY69" s="125"/>
      <c r="QZZ69" s="125"/>
      <c r="RAA69" s="125"/>
      <c r="RAB69" s="125"/>
      <c r="RAC69" s="125"/>
      <c r="RAD69" s="125"/>
      <c r="RAE69" s="125"/>
      <c r="RAF69" s="125"/>
      <c r="RAG69" s="125"/>
      <c r="RAH69" s="125"/>
      <c r="RAI69" s="125"/>
      <c r="RAJ69" s="125"/>
      <c r="RAK69" s="125"/>
      <c r="RAL69" s="125"/>
      <c r="RAM69" s="125"/>
      <c r="RAN69" s="125"/>
      <c r="RAO69" s="125"/>
      <c r="RAP69" s="125"/>
      <c r="RAQ69" s="125"/>
      <c r="RAR69" s="125"/>
      <c r="RAS69" s="125"/>
      <c r="RAT69" s="125"/>
      <c r="RAU69" s="125"/>
      <c r="RAV69" s="125"/>
      <c r="RAW69" s="125"/>
      <c r="RAX69" s="125"/>
      <c r="RAY69" s="125"/>
      <c r="RAZ69" s="125"/>
      <c r="RBA69" s="125"/>
      <c r="RBB69" s="125"/>
      <c r="RBC69" s="125"/>
      <c r="RBD69" s="125"/>
      <c r="RBE69" s="125"/>
      <c r="RBF69" s="125"/>
      <c r="RBG69" s="125"/>
      <c r="RBH69" s="125"/>
      <c r="RBI69" s="125"/>
      <c r="RBJ69" s="125"/>
      <c r="RBK69" s="125"/>
      <c r="RBL69" s="125"/>
      <c r="RBM69" s="125"/>
      <c r="RBN69" s="125"/>
      <c r="RBO69" s="125"/>
      <c r="RBP69" s="125"/>
      <c r="RBQ69" s="125"/>
      <c r="RBR69" s="125"/>
      <c r="RBS69" s="125"/>
      <c r="RBT69" s="125"/>
      <c r="RBU69" s="125"/>
      <c r="RBV69" s="125"/>
      <c r="RBW69" s="125"/>
      <c r="RBX69" s="125"/>
      <c r="RBY69" s="125"/>
      <c r="RBZ69" s="125"/>
      <c r="RCA69" s="125"/>
      <c r="RCB69" s="125"/>
      <c r="RCC69" s="125"/>
      <c r="RCD69" s="125"/>
      <c r="RCE69" s="125"/>
      <c r="RCF69" s="125"/>
      <c r="RCG69" s="125"/>
      <c r="RCH69" s="125"/>
      <c r="RCI69" s="125"/>
      <c r="RCJ69" s="125"/>
      <c r="RCK69" s="125"/>
      <c r="RCL69" s="125"/>
      <c r="RCM69" s="125"/>
      <c r="RCN69" s="125"/>
      <c r="RCO69" s="125"/>
      <c r="RCP69" s="125"/>
      <c r="RCQ69" s="125"/>
      <c r="RCR69" s="125"/>
      <c r="RCS69" s="125"/>
      <c r="RCT69" s="125"/>
      <c r="RCU69" s="125"/>
      <c r="RCV69" s="125"/>
      <c r="RCW69" s="125"/>
      <c r="RCX69" s="125"/>
      <c r="RCY69" s="125"/>
      <c r="RCZ69" s="125"/>
      <c r="RDA69" s="125"/>
      <c r="RDB69" s="125"/>
      <c r="RDC69" s="125"/>
      <c r="RDD69" s="125"/>
      <c r="RDE69" s="125"/>
      <c r="RDF69" s="125"/>
      <c r="RDG69" s="125"/>
      <c r="RDH69" s="125"/>
      <c r="RDI69" s="125"/>
      <c r="RDJ69" s="125"/>
      <c r="RDK69" s="125"/>
      <c r="RDL69" s="125"/>
      <c r="RDM69" s="125"/>
      <c r="RDN69" s="125"/>
      <c r="RDO69" s="125"/>
      <c r="RDP69" s="125"/>
      <c r="RDQ69" s="125"/>
      <c r="RDR69" s="125"/>
      <c r="RDS69" s="125"/>
      <c r="RDT69" s="125"/>
      <c r="RDU69" s="125"/>
      <c r="RDV69" s="125"/>
      <c r="RDW69" s="125"/>
      <c r="RDX69" s="125"/>
      <c r="RDY69" s="125"/>
      <c r="RDZ69" s="125"/>
      <c r="REA69" s="125"/>
      <c r="REB69" s="125"/>
      <c r="REC69" s="125"/>
      <c r="RED69" s="125"/>
      <c r="REE69" s="125"/>
      <c r="REF69" s="125"/>
      <c r="REG69" s="125"/>
      <c r="REH69" s="125"/>
      <c r="REI69" s="125"/>
      <c r="REJ69" s="125"/>
      <c r="REK69" s="125"/>
      <c r="REL69" s="125"/>
      <c r="REM69" s="125"/>
      <c r="REN69" s="125"/>
      <c r="REO69" s="125"/>
      <c r="REP69" s="125"/>
      <c r="REQ69" s="125"/>
      <c r="RER69" s="125"/>
      <c r="RES69" s="125"/>
      <c r="RET69" s="125"/>
      <c r="REU69" s="125"/>
      <c r="REV69" s="125"/>
      <c r="REW69" s="125"/>
      <c r="REX69" s="125"/>
      <c r="REY69" s="125"/>
      <c r="REZ69" s="125"/>
      <c r="RFA69" s="125"/>
      <c r="RFB69" s="125"/>
      <c r="RFC69" s="125"/>
      <c r="RFD69" s="125"/>
      <c r="RFE69" s="125"/>
      <c r="RFF69" s="125"/>
      <c r="RFG69" s="125"/>
      <c r="RFH69" s="125"/>
      <c r="RFI69" s="125"/>
      <c r="RFJ69" s="125"/>
      <c r="RFK69" s="125"/>
      <c r="RFL69" s="125"/>
      <c r="RFM69" s="125"/>
      <c r="RFN69" s="125"/>
      <c r="RFO69" s="125"/>
      <c r="RFP69" s="125"/>
      <c r="RFQ69" s="125"/>
      <c r="RFR69" s="125"/>
      <c r="RFS69" s="125"/>
      <c r="RFT69" s="125"/>
      <c r="RFU69" s="125"/>
      <c r="RFV69" s="125"/>
      <c r="RFW69" s="125"/>
      <c r="RFX69" s="125"/>
      <c r="RFY69" s="125"/>
      <c r="RFZ69" s="125"/>
      <c r="RGA69" s="125"/>
      <c r="RGB69" s="125"/>
      <c r="RGC69" s="125"/>
      <c r="RGD69" s="125"/>
      <c r="RGE69" s="125"/>
      <c r="RGF69" s="125"/>
      <c r="RGG69" s="125"/>
      <c r="RGH69" s="125"/>
      <c r="RGI69" s="125"/>
      <c r="RGJ69" s="125"/>
      <c r="RGK69" s="125"/>
      <c r="RGL69" s="125"/>
      <c r="RGM69" s="125"/>
      <c r="RGN69" s="125"/>
      <c r="RGO69" s="125"/>
      <c r="RGP69" s="125"/>
      <c r="RGQ69" s="125"/>
      <c r="RGR69" s="125"/>
      <c r="RGS69" s="125"/>
      <c r="RGT69" s="125"/>
      <c r="RGU69" s="125"/>
      <c r="RGV69" s="125"/>
      <c r="RGW69" s="125"/>
      <c r="RGX69" s="125"/>
      <c r="RGY69" s="125"/>
      <c r="RGZ69" s="125"/>
      <c r="RHA69" s="125"/>
      <c r="RHB69" s="125"/>
      <c r="RHC69" s="125"/>
      <c r="RHD69" s="125"/>
      <c r="RHE69" s="125"/>
      <c r="RHF69" s="125"/>
      <c r="RHG69" s="125"/>
      <c r="RHH69" s="125"/>
      <c r="RHI69" s="125"/>
      <c r="RHJ69" s="125"/>
      <c r="RHK69" s="125"/>
      <c r="RHL69" s="125"/>
      <c r="RHM69" s="125"/>
      <c r="RHN69" s="125"/>
      <c r="RHO69" s="125"/>
      <c r="RHP69" s="125"/>
      <c r="RHQ69" s="125"/>
      <c r="RHR69" s="125"/>
      <c r="RHS69" s="125"/>
      <c r="RHT69" s="125"/>
      <c r="RHU69" s="125"/>
      <c r="RHV69" s="125"/>
      <c r="RHW69" s="125"/>
      <c r="RHX69" s="125"/>
      <c r="RHY69" s="125"/>
      <c r="RHZ69" s="125"/>
      <c r="RIA69" s="125"/>
      <c r="RIB69" s="125"/>
      <c r="RIC69" s="125"/>
      <c r="RID69" s="125"/>
      <c r="RIE69" s="125"/>
      <c r="RIF69" s="125"/>
      <c r="RIG69" s="125"/>
      <c r="RIH69" s="125"/>
      <c r="RII69" s="125"/>
      <c r="RIJ69" s="125"/>
      <c r="RIK69" s="125"/>
      <c r="RIL69" s="125"/>
      <c r="RIM69" s="125"/>
      <c r="RIN69" s="125"/>
      <c r="RIO69" s="125"/>
      <c r="RIP69" s="125"/>
      <c r="RIQ69" s="125"/>
      <c r="RIR69" s="125"/>
      <c r="RIS69" s="125"/>
      <c r="RIT69" s="125"/>
      <c r="RIU69" s="125"/>
      <c r="RIV69" s="125"/>
      <c r="RIW69" s="125"/>
      <c r="RIX69" s="125"/>
      <c r="RIY69" s="125"/>
      <c r="RIZ69" s="125"/>
      <c r="RJA69" s="125"/>
      <c r="RJB69" s="125"/>
      <c r="RJC69" s="125"/>
      <c r="RJD69" s="125"/>
      <c r="RJE69" s="125"/>
      <c r="RJF69" s="125"/>
      <c r="RJG69" s="125"/>
      <c r="RJH69" s="125"/>
      <c r="RJI69" s="125"/>
      <c r="RJJ69" s="125"/>
      <c r="RJK69" s="125"/>
      <c r="RJL69" s="125"/>
      <c r="RJM69" s="125"/>
      <c r="RJN69" s="125"/>
      <c r="RJO69" s="125"/>
      <c r="RJP69" s="125"/>
      <c r="RJQ69" s="125"/>
      <c r="RJR69" s="125"/>
      <c r="RJS69" s="125"/>
      <c r="RJT69" s="125"/>
      <c r="RJU69" s="125"/>
      <c r="RJV69" s="125"/>
      <c r="RJW69" s="125"/>
      <c r="RJX69" s="125"/>
      <c r="RJY69" s="125"/>
      <c r="RJZ69" s="125"/>
      <c r="RKA69" s="125"/>
      <c r="RKB69" s="125"/>
      <c r="RKC69" s="125"/>
      <c r="RKD69" s="125"/>
      <c r="RKE69" s="125"/>
      <c r="RKF69" s="125"/>
      <c r="RKG69" s="125"/>
      <c r="RKH69" s="125"/>
      <c r="RKI69" s="125"/>
      <c r="RKJ69" s="125"/>
      <c r="RKK69" s="125"/>
      <c r="RKL69" s="125"/>
      <c r="RKM69" s="125"/>
      <c r="RKN69" s="125"/>
      <c r="RKO69" s="125"/>
      <c r="RKP69" s="125"/>
      <c r="RKQ69" s="125"/>
      <c r="RKR69" s="125"/>
      <c r="RKS69" s="125"/>
      <c r="RKT69" s="125"/>
      <c r="RKU69" s="125"/>
      <c r="RKV69" s="125"/>
      <c r="RKW69" s="125"/>
      <c r="RKX69" s="125"/>
      <c r="RKY69" s="125"/>
      <c r="RKZ69" s="125"/>
      <c r="RLA69" s="125"/>
      <c r="RLB69" s="125"/>
      <c r="RLC69" s="125"/>
      <c r="RLD69" s="125"/>
      <c r="RLE69" s="125"/>
      <c r="RLF69" s="125"/>
      <c r="RLG69" s="125"/>
      <c r="RLH69" s="125"/>
      <c r="RLI69" s="125"/>
      <c r="RLJ69" s="125"/>
      <c r="RLK69" s="125"/>
      <c r="RLL69" s="125"/>
      <c r="RLM69" s="125"/>
      <c r="RLN69" s="125"/>
      <c r="RLO69" s="125"/>
      <c r="RLP69" s="125"/>
      <c r="RLQ69" s="125"/>
      <c r="RLR69" s="125"/>
      <c r="RLS69" s="125"/>
      <c r="RLT69" s="125"/>
      <c r="RLU69" s="125"/>
      <c r="RLV69" s="125"/>
      <c r="RLW69" s="125"/>
      <c r="RLX69" s="125"/>
      <c r="RLY69" s="125"/>
      <c r="RLZ69" s="125"/>
      <c r="RMA69" s="125"/>
      <c r="RMB69" s="125"/>
      <c r="RMC69" s="125"/>
      <c r="RMD69" s="125"/>
      <c r="RME69" s="125"/>
      <c r="RMF69" s="125"/>
      <c r="RMG69" s="125"/>
      <c r="RMH69" s="125"/>
      <c r="RMI69" s="125"/>
      <c r="RMJ69" s="125"/>
      <c r="RMK69" s="125"/>
      <c r="RML69" s="125"/>
      <c r="RMM69" s="125"/>
      <c r="RMN69" s="125"/>
      <c r="RMO69" s="125"/>
      <c r="RMP69" s="125"/>
      <c r="RMQ69" s="125"/>
      <c r="RMR69" s="125"/>
      <c r="RMS69" s="125"/>
      <c r="RMT69" s="125"/>
      <c r="RMU69" s="125"/>
      <c r="RMV69" s="125"/>
      <c r="RMW69" s="125"/>
      <c r="RMX69" s="125"/>
      <c r="RMY69" s="125"/>
      <c r="RMZ69" s="125"/>
      <c r="RNA69" s="125"/>
      <c r="RNB69" s="125"/>
      <c r="RNC69" s="125"/>
      <c r="RND69" s="125"/>
      <c r="RNE69" s="125"/>
      <c r="RNF69" s="125"/>
      <c r="RNG69" s="125"/>
      <c r="RNH69" s="125"/>
      <c r="RNI69" s="125"/>
      <c r="RNJ69" s="125"/>
      <c r="RNK69" s="125"/>
      <c r="RNL69" s="125"/>
      <c r="RNM69" s="125"/>
      <c r="RNN69" s="125"/>
      <c r="RNO69" s="125"/>
      <c r="RNP69" s="125"/>
      <c r="RNQ69" s="125"/>
      <c r="RNR69" s="125"/>
      <c r="RNS69" s="125"/>
      <c r="RNT69" s="125"/>
      <c r="RNU69" s="125"/>
      <c r="RNV69" s="125"/>
      <c r="RNW69" s="125"/>
      <c r="RNX69" s="125"/>
      <c r="RNY69" s="125"/>
      <c r="RNZ69" s="125"/>
      <c r="ROA69" s="125"/>
      <c r="ROB69" s="125"/>
      <c r="ROC69" s="125"/>
      <c r="ROD69" s="125"/>
      <c r="ROE69" s="125"/>
      <c r="ROF69" s="125"/>
      <c r="ROG69" s="125"/>
      <c r="ROH69" s="125"/>
      <c r="ROI69" s="125"/>
      <c r="ROJ69" s="125"/>
      <c r="ROK69" s="125"/>
      <c r="ROL69" s="125"/>
      <c r="ROM69" s="125"/>
      <c r="RON69" s="125"/>
      <c r="ROO69" s="125"/>
      <c r="ROP69" s="125"/>
      <c r="ROQ69" s="125"/>
      <c r="ROR69" s="125"/>
      <c r="ROS69" s="125"/>
      <c r="ROT69" s="125"/>
      <c r="ROU69" s="125"/>
      <c r="ROV69" s="125"/>
      <c r="ROW69" s="125"/>
      <c r="ROX69" s="125"/>
      <c r="ROY69" s="125"/>
      <c r="ROZ69" s="125"/>
      <c r="RPA69" s="125"/>
      <c r="RPB69" s="125"/>
      <c r="RPC69" s="125"/>
      <c r="RPD69" s="125"/>
      <c r="RPE69" s="125"/>
      <c r="RPF69" s="125"/>
      <c r="RPG69" s="125"/>
      <c r="RPH69" s="125"/>
      <c r="RPI69" s="125"/>
      <c r="RPJ69" s="125"/>
      <c r="RPK69" s="125"/>
      <c r="RPL69" s="125"/>
      <c r="RPM69" s="125"/>
      <c r="RPN69" s="125"/>
      <c r="RPO69" s="125"/>
      <c r="RPP69" s="125"/>
      <c r="RPQ69" s="125"/>
      <c r="RPR69" s="125"/>
      <c r="RPS69" s="125"/>
      <c r="RPT69" s="125"/>
      <c r="RPU69" s="125"/>
      <c r="RPV69" s="125"/>
      <c r="RPW69" s="125"/>
      <c r="RPX69" s="125"/>
      <c r="RPY69" s="125"/>
      <c r="RPZ69" s="125"/>
      <c r="RQA69" s="125"/>
      <c r="RQB69" s="125"/>
      <c r="RQC69" s="125"/>
      <c r="RQD69" s="125"/>
      <c r="RQE69" s="125"/>
      <c r="RQF69" s="125"/>
      <c r="RQG69" s="125"/>
      <c r="RQH69" s="125"/>
      <c r="RQI69" s="125"/>
      <c r="RQJ69" s="125"/>
      <c r="RQK69" s="125"/>
      <c r="RQL69" s="125"/>
      <c r="RQM69" s="125"/>
      <c r="RQN69" s="125"/>
      <c r="RQO69" s="125"/>
      <c r="RQP69" s="125"/>
      <c r="RQQ69" s="125"/>
      <c r="RQR69" s="125"/>
      <c r="RQS69" s="125"/>
      <c r="RQT69" s="125"/>
      <c r="RQU69" s="125"/>
      <c r="RQV69" s="125"/>
      <c r="RQW69" s="125"/>
      <c r="RQX69" s="125"/>
      <c r="RQY69" s="125"/>
      <c r="RQZ69" s="125"/>
      <c r="RRA69" s="125"/>
      <c r="RRB69" s="125"/>
      <c r="RRC69" s="125"/>
      <c r="RRD69" s="125"/>
      <c r="RRE69" s="125"/>
      <c r="RRF69" s="125"/>
      <c r="RRG69" s="125"/>
      <c r="RRH69" s="125"/>
      <c r="RRI69" s="125"/>
      <c r="RRJ69" s="125"/>
      <c r="RRK69" s="125"/>
      <c r="RRL69" s="125"/>
      <c r="RRM69" s="125"/>
      <c r="RRN69" s="125"/>
      <c r="RRO69" s="125"/>
      <c r="RRP69" s="125"/>
      <c r="RRQ69" s="125"/>
      <c r="RRR69" s="125"/>
      <c r="RRS69" s="125"/>
      <c r="RRT69" s="125"/>
      <c r="RRU69" s="125"/>
      <c r="RRV69" s="125"/>
      <c r="RRW69" s="125"/>
      <c r="RRX69" s="125"/>
      <c r="RRY69" s="125"/>
      <c r="RRZ69" s="125"/>
      <c r="RSA69" s="125"/>
      <c r="RSB69" s="125"/>
      <c r="RSC69" s="125"/>
      <c r="RSD69" s="125"/>
      <c r="RSE69" s="125"/>
      <c r="RSF69" s="125"/>
      <c r="RSG69" s="125"/>
      <c r="RSH69" s="125"/>
      <c r="RSI69" s="125"/>
      <c r="RSJ69" s="125"/>
      <c r="RSK69" s="125"/>
      <c r="RSL69" s="125"/>
      <c r="RSM69" s="125"/>
      <c r="RSN69" s="125"/>
      <c r="RSO69" s="125"/>
      <c r="RSP69" s="125"/>
      <c r="RSQ69" s="125"/>
      <c r="RSR69" s="125"/>
      <c r="RSS69" s="125"/>
      <c r="RST69" s="125"/>
      <c r="RSU69" s="125"/>
      <c r="RSV69" s="125"/>
      <c r="RSW69" s="125"/>
      <c r="RSX69" s="125"/>
      <c r="RSY69" s="125"/>
      <c r="RSZ69" s="125"/>
      <c r="RTA69" s="125"/>
      <c r="RTB69" s="125"/>
      <c r="RTC69" s="125"/>
      <c r="RTD69" s="125"/>
      <c r="RTE69" s="125"/>
      <c r="RTF69" s="125"/>
      <c r="RTG69" s="125"/>
      <c r="RTH69" s="125"/>
      <c r="RTI69" s="125"/>
      <c r="RTJ69" s="125"/>
      <c r="RTK69" s="125"/>
      <c r="RTL69" s="125"/>
      <c r="RTM69" s="125"/>
      <c r="RTN69" s="125"/>
      <c r="RTO69" s="125"/>
      <c r="RTP69" s="125"/>
      <c r="RTQ69" s="125"/>
      <c r="RTR69" s="125"/>
      <c r="RTS69" s="125"/>
      <c r="RTT69" s="125"/>
      <c r="RTU69" s="125"/>
      <c r="RTV69" s="125"/>
      <c r="RTW69" s="125"/>
      <c r="RTX69" s="125"/>
      <c r="RTY69" s="125"/>
      <c r="RTZ69" s="125"/>
      <c r="RUA69" s="125"/>
      <c r="RUB69" s="125"/>
      <c r="RUC69" s="125"/>
      <c r="RUD69" s="125"/>
      <c r="RUE69" s="125"/>
      <c r="RUF69" s="125"/>
      <c r="RUG69" s="125"/>
      <c r="RUH69" s="125"/>
      <c r="RUI69" s="125"/>
      <c r="RUJ69" s="125"/>
      <c r="RUK69" s="125"/>
      <c r="RUL69" s="125"/>
      <c r="RUM69" s="125"/>
      <c r="RUN69" s="125"/>
      <c r="RUO69" s="125"/>
      <c r="RUP69" s="125"/>
      <c r="RUQ69" s="125"/>
      <c r="RUR69" s="125"/>
      <c r="RUS69" s="125"/>
      <c r="RUT69" s="125"/>
      <c r="RUU69" s="125"/>
      <c r="RUV69" s="125"/>
      <c r="RUW69" s="125"/>
      <c r="RUX69" s="125"/>
      <c r="RUY69" s="125"/>
      <c r="RUZ69" s="125"/>
      <c r="RVA69" s="125"/>
      <c r="RVB69" s="125"/>
      <c r="RVC69" s="125"/>
      <c r="RVD69" s="125"/>
      <c r="RVE69" s="125"/>
      <c r="RVF69" s="125"/>
      <c r="RVG69" s="125"/>
      <c r="RVH69" s="125"/>
      <c r="RVI69" s="125"/>
      <c r="RVJ69" s="125"/>
      <c r="RVK69" s="125"/>
      <c r="RVL69" s="125"/>
      <c r="RVM69" s="125"/>
      <c r="RVN69" s="125"/>
      <c r="RVO69" s="125"/>
      <c r="RVP69" s="125"/>
      <c r="RVQ69" s="125"/>
      <c r="RVR69" s="125"/>
      <c r="RVS69" s="125"/>
      <c r="RVT69" s="125"/>
      <c r="RVU69" s="125"/>
      <c r="RVV69" s="125"/>
      <c r="RVW69" s="125"/>
      <c r="RVX69" s="125"/>
      <c r="RVY69" s="125"/>
      <c r="RVZ69" s="125"/>
      <c r="RWA69" s="125"/>
      <c r="RWB69" s="125"/>
      <c r="RWC69" s="125"/>
      <c r="RWD69" s="125"/>
      <c r="RWE69" s="125"/>
      <c r="RWF69" s="125"/>
      <c r="RWG69" s="125"/>
      <c r="RWH69" s="125"/>
      <c r="RWI69" s="125"/>
      <c r="RWJ69" s="125"/>
      <c r="RWK69" s="125"/>
      <c r="RWL69" s="125"/>
      <c r="RWM69" s="125"/>
      <c r="RWN69" s="125"/>
      <c r="RWO69" s="125"/>
      <c r="RWP69" s="125"/>
      <c r="RWQ69" s="125"/>
      <c r="RWR69" s="125"/>
      <c r="RWS69" s="125"/>
      <c r="RWT69" s="125"/>
      <c r="RWU69" s="125"/>
      <c r="RWV69" s="125"/>
      <c r="RWW69" s="125"/>
      <c r="RWX69" s="125"/>
      <c r="RWY69" s="125"/>
      <c r="RWZ69" s="125"/>
      <c r="RXA69" s="125"/>
      <c r="RXB69" s="125"/>
      <c r="RXC69" s="125"/>
      <c r="RXD69" s="125"/>
      <c r="RXE69" s="125"/>
      <c r="RXF69" s="125"/>
      <c r="RXG69" s="125"/>
      <c r="RXH69" s="125"/>
      <c r="RXI69" s="125"/>
      <c r="RXJ69" s="125"/>
      <c r="RXK69" s="125"/>
      <c r="RXL69" s="125"/>
      <c r="RXM69" s="125"/>
      <c r="RXN69" s="125"/>
      <c r="RXO69" s="125"/>
      <c r="RXP69" s="125"/>
      <c r="RXQ69" s="125"/>
      <c r="RXR69" s="125"/>
      <c r="RXS69" s="125"/>
      <c r="RXT69" s="125"/>
      <c r="RXU69" s="125"/>
      <c r="RXV69" s="125"/>
      <c r="RXW69" s="125"/>
      <c r="RXX69" s="125"/>
      <c r="RXY69" s="125"/>
      <c r="RXZ69" s="125"/>
      <c r="RYA69" s="125"/>
      <c r="RYB69" s="125"/>
      <c r="RYC69" s="125"/>
      <c r="RYD69" s="125"/>
      <c r="RYE69" s="125"/>
      <c r="RYF69" s="125"/>
      <c r="RYG69" s="125"/>
      <c r="RYH69" s="125"/>
      <c r="RYI69" s="125"/>
      <c r="RYJ69" s="125"/>
      <c r="RYK69" s="125"/>
      <c r="RYL69" s="125"/>
      <c r="RYM69" s="125"/>
      <c r="RYN69" s="125"/>
      <c r="RYO69" s="125"/>
      <c r="RYP69" s="125"/>
      <c r="RYQ69" s="125"/>
      <c r="RYR69" s="125"/>
      <c r="RYS69" s="125"/>
      <c r="RYT69" s="125"/>
      <c r="RYU69" s="125"/>
      <c r="RYV69" s="125"/>
      <c r="RYW69" s="125"/>
      <c r="RYX69" s="125"/>
      <c r="RYY69" s="125"/>
      <c r="RYZ69" s="125"/>
      <c r="RZA69" s="125"/>
      <c r="RZB69" s="125"/>
      <c r="RZC69" s="125"/>
      <c r="RZD69" s="125"/>
      <c r="RZE69" s="125"/>
      <c r="RZF69" s="125"/>
      <c r="RZG69" s="125"/>
      <c r="RZH69" s="125"/>
      <c r="RZI69" s="125"/>
      <c r="RZJ69" s="125"/>
      <c r="RZK69" s="125"/>
      <c r="RZL69" s="125"/>
      <c r="RZM69" s="125"/>
      <c r="RZN69" s="125"/>
      <c r="RZO69" s="125"/>
      <c r="RZP69" s="125"/>
      <c r="RZQ69" s="125"/>
      <c r="RZR69" s="125"/>
      <c r="RZS69" s="125"/>
      <c r="RZT69" s="125"/>
      <c r="RZU69" s="125"/>
      <c r="RZV69" s="125"/>
      <c r="RZW69" s="125"/>
      <c r="RZX69" s="125"/>
      <c r="RZY69" s="125"/>
      <c r="RZZ69" s="125"/>
      <c r="SAA69" s="125"/>
      <c r="SAB69" s="125"/>
      <c r="SAC69" s="125"/>
      <c r="SAD69" s="125"/>
      <c r="SAE69" s="125"/>
      <c r="SAF69" s="125"/>
      <c r="SAG69" s="125"/>
      <c r="SAH69" s="125"/>
      <c r="SAI69" s="125"/>
      <c r="SAJ69" s="125"/>
      <c r="SAK69" s="125"/>
      <c r="SAL69" s="125"/>
      <c r="SAM69" s="125"/>
      <c r="SAN69" s="125"/>
      <c r="SAO69" s="125"/>
      <c r="SAP69" s="125"/>
      <c r="SAQ69" s="125"/>
      <c r="SAR69" s="125"/>
      <c r="SAS69" s="125"/>
      <c r="SAT69" s="125"/>
      <c r="SAU69" s="125"/>
      <c r="SAV69" s="125"/>
      <c r="SAW69" s="125"/>
      <c r="SAX69" s="125"/>
      <c r="SAY69" s="125"/>
      <c r="SAZ69" s="125"/>
      <c r="SBA69" s="125"/>
      <c r="SBB69" s="125"/>
      <c r="SBC69" s="125"/>
      <c r="SBD69" s="125"/>
      <c r="SBE69" s="125"/>
      <c r="SBF69" s="125"/>
      <c r="SBG69" s="125"/>
      <c r="SBH69" s="125"/>
      <c r="SBI69" s="125"/>
      <c r="SBJ69" s="125"/>
      <c r="SBK69" s="125"/>
      <c r="SBL69" s="125"/>
      <c r="SBM69" s="125"/>
      <c r="SBN69" s="125"/>
      <c r="SBO69" s="125"/>
      <c r="SBP69" s="125"/>
      <c r="SBQ69" s="125"/>
      <c r="SBR69" s="125"/>
      <c r="SBS69" s="125"/>
      <c r="SBT69" s="125"/>
      <c r="SBU69" s="125"/>
      <c r="SBV69" s="125"/>
      <c r="SBW69" s="125"/>
      <c r="SBX69" s="125"/>
      <c r="SBY69" s="125"/>
      <c r="SBZ69" s="125"/>
      <c r="SCA69" s="125"/>
      <c r="SCB69" s="125"/>
      <c r="SCC69" s="125"/>
      <c r="SCD69" s="125"/>
      <c r="SCE69" s="125"/>
      <c r="SCF69" s="125"/>
      <c r="SCG69" s="125"/>
      <c r="SCH69" s="125"/>
      <c r="SCI69" s="125"/>
      <c r="SCJ69" s="125"/>
      <c r="SCK69" s="125"/>
      <c r="SCL69" s="125"/>
      <c r="SCM69" s="125"/>
      <c r="SCN69" s="125"/>
      <c r="SCO69" s="125"/>
      <c r="SCP69" s="125"/>
      <c r="SCQ69" s="125"/>
      <c r="SCR69" s="125"/>
      <c r="SCS69" s="125"/>
      <c r="SCT69" s="125"/>
      <c r="SCU69" s="125"/>
      <c r="SCV69" s="125"/>
      <c r="SCW69" s="125"/>
      <c r="SCX69" s="125"/>
      <c r="SCY69" s="125"/>
      <c r="SCZ69" s="125"/>
      <c r="SDA69" s="125"/>
      <c r="SDB69" s="125"/>
      <c r="SDC69" s="125"/>
      <c r="SDD69" s="125"/>
      <c r="SDE69" s="125"/>
      <c r="SDF69" s="125"/>
      <c r="SDG69" s="125"/>
      <c r="SDH69" s="125"/>
      <c r="SDI69" s="125"/>
      <c r="SDJ69" s="125"/>
      <c r="SDK69" s="125"/>
      <c r="SDL69" s="125"/>
      <c r="SDM69" s="125"/>
      <c r="SDN69" s="125"/>
      <c r="SDO69" s="125"/>
      <c r="SDP69" s="125"/>
      <c r="SDQ69" s="125"/>
      <c r="SDR69" s="125"/>
      <c r="SDS69" s="125"/>
      <c r="SDT69" s="125"/>
      <c r="SDU69" s="125"/>
      <c r="SDV69" s="125"/>
      <c r="SDW69" s="125"/>
      <c r="SDX69" s="125"/>
      <c r="SDY69" s="125"/>
      <c r="SDZ69" s="125"/>
      <c r="SEA69" s="125"/>
      <c r="SEB69" s="125"/>
      <c r="SEC69" s="125"/>
      <c r="SED69" s="125"/>
      <c r="SEE69" s="125"/>
      <c r="SEF69" s="125"/>
      <c r="SEG69" s="125"/>
      <c r="SEH69" s="125"/>
      <c r="SEI69" s="125"/>
      <c r="SEJ69" s="125"/>
      <c r="SEK69" s="125"/>
      <c r="SEL69" s="125"/>
      <c r="SEM69" s="125"/>
      <c r="SEN69" s="125"/>
      <c r="SEO69" s="125"/>
      <c r="SEP69" s="125"/>
      <c r="SEQ69" s="125"/>
      <c r="SER69" s="125"/>
      <c r="SES69" s="125"/>
      <c r="SET69" s="125"/>
      <c r="SEU69" s="125"/>
      <c r="SEV69" s="125"/>
      <c r="SEW69" s="125"/>
      <c r="SEX69" s="125"/>
      <c r="SEY69" s="125"/>
      <c r="SEZ69" s="125"/>
      <c r="SFA69" s="125"/>
      <c r="SFB69" s="125"/>
      <c r="SFC69" s="125"/>
      <c r="SFD69" s="125"/>
      <c r="SFE69" s="125"/>
      <c r="SFF69" s="125"/>
      <c r="SFG69" s="125"/>
      <c r="SFH69" s="125"/>
      <c r="SFI69" s="125"/>
      <c r="SFJ69" s="125"/>
      <c r="SFK69" s="125"/>
      <c r="SFL69" s="125"/>
      <c r="SFM69" s="125"/>
      <c r="SFN69" s="125"/>
      <c r="SFO69" s="125"/>
      <c r="SFP69" s="125"/>
      <c r="SFQ69" s="125"/>
      <c r="SFR69" s="125"/>
      <c r="SFS69" s="125"/>
      <c r="SFT69" s="125"/>
      <c r="SFU69" s="125"/>
      <c r="SFV69" s="125"/>
      <c r="SFW69" s="125"/>
      <c r="SFX69" s="125"/>
      <c r="SFY69" s="125"/>
      <c r="SFZ69" s="125"/>
      <c r="SGA69" s="125"/>
      <c r="SGB69" s="125"/>
      <c r="SGC69" s="125"/>
      <c r="SGD69" s="125"/>
      <c r="SGE69" s="125"/>
      <c r="SGF69" s="125"/>
      <c r="SGG69" s="125"/>
      <c r="SGH69" s="125"/>
      <c r="SGI69" s="125"/>
      <c r="SGJ69" s="125"/>
      <c r="SGK69" s="125"/>
      <c r="SGL69" s="125"/>
      <c r="SGM69" s="125"/>
      <c r="SGN69" s="125"/>
      <c r="SGO69" s="125"/>
      <c r="SGP69" s="125"/>
      <c r="SGQ69" s="125"/>
      <c r="SGR69" s="125"/>
      <c r="SGS69" s="125"/>
      <c r="SGT69" s="125"/>
      <c r="SGU69" s="125"/>
      <c r="SGV69" s="125"/>
      <c r="SGW69" s="125"/>
      <c r="SGX69" s="125"/>
      <c r="SGY69" s="125"/>
      <c r="SGZ69" s="125"/>
      <c r="SHA69" s="125"/>
      <c r="SHB69" s="125"/>
      <c r="SHC69" s="125"/>
      <c r="SHD69" s="125"/>
      <c r="SHE69" s="125"/>
      <c r="SHF69" s="125"/>
      <c r="SHG69" s="125"/>
      <c r="SHH69" s="125"/>
      <c r="SHI69" s="125"/>
      <c r="SHJ69" s="125"/>
      <c r="SHK69" s="125"/>
      <c r="SHL69" s="125"/>
      <c r="SHM69" s="125"/>
      <c r="SHN69" s="125"/>
      <c r="SHO69" s="125"/>
      <c r="SHP69" s="125"/>
      <c r="SHQ69" s="125"/>
      <c r="SHR69" s="125"/>
      <c r="SHS69" s="125"/>
      <c r="SHT69" s="125"/>
      <c r="SHU69" s="125"/>
      <c r="SHV69" s="125"/>
      <c r="SHW69" s="125"/>
      <c r="SHX69" s="125"/>
      <c r="SHY69" s="125"/>
      <c r="SHZ69" s="125"/>
      <c r="SIA69" s="125"/>
      <c r="SIB69" s="125"/>
      <c r="SIC69" s="125"/>
      <c r="SID69" s="125"/>
      <c r="SIE69" s="125"/>
      <c r="SIF69" s="125"/>
      <c r="SIG69" s="125"/>
      <c r="SIH69" s="125"/>
      <c r="SII69" s="125"/>
      <c r="SIJ69" s="125"/>
      <c r="SIK69" s="125"/>
      <c r="SIL69" s="125"/>
      <c r="SIM69" s="125"/>
      <c r="SIN69" s="125"/>
      <c r="SIO69" s="125"/>
      <c r="SIP69" s="125"/>
      <c r="SIQ69" s="125"/>
      <c r="SIR69" s="125"/>
      <c r="SIS69" s="125"/>
      <c r="SIT69" s="125"/>
      <c r="SIU69" s="125"/>
      <c r="SIV69" s="125"/>
      <c r="SIW69" s="125"/>
      <c r="SIX69" s="125"/>
      <c r="SIY69" s="125"/>
      <c r="SIZ69" s="125"/>
      <c r="SJA69" s="125"/>
      <c r="SJB69" s="125"/>
      <c r="SJC69" s="125"/>
      <c r="SJD69" s="125"/>
      <c r="SJE69" s="125"/>
      <c r="SJF69" s="125"/>
      <c r="SJG69" s="125"/>
      <c r="SJH69" s="125"/>
      <c r="SJI69" s="125"/>
      <c r="SJJ69" s="125"/>
      <c r="SJK69" s="125"/>
      <c r="SJL69" s="125"/>
      <c r="SJM69" s="125"/>
      <c r="SJN69" s="125"/>
      <c r="SJO69" s="125"/>
      <c r="SJP69" s="125"/>
      <c r="SJQ69" s="125"/>
      <c r="SJR69" s="125"/>
      <c r="SJS69" s="125"/>
      <c r="SJT69" s="125"/>
      <c r="SJU69" s="125"/>
      <c r="SJV69" s="125"/>
      <c r="SJW69" s="125"/>
      <c r="SJX69" s="125"/>
      <c r="SJY69" s="125"/>
      <c r="SJZ69" s="125"/>
      <c r="SKA69" s="125"/>
      <c r="SKB69" s="125"/>
      <c r="SKC69" s="125"/>
      <c r="SKD69" s="125"/>
      <c r="SKE69" s="125"/>
      <c r="SKF69" s="125"/>
      <c r="SKG69" s="125"/>
      <c r="SKH69" s="125"/>
      <c r="SKI69" s="125"/>
      <c r="SKJ69" s="125"/>
      <c r="SKK69" s="125"/>
      <c r="SKL69" s="125"/>
      <c r="SKM69" s="125"/>
      <c r="SKN69" s="125"/>
      <c r="SKO69" s="125"/>
      <c r="SKP69" s="125"/>
      <c r="SKQ69" s="125"/>
      <c r="SKR69" s="125"/>
      <c r="SKS69" s="125"/>
      <c r="SKT69" s="125"/>
      <c r="SKU69" s="125"/>
      <c r="SKV69" s="125"/>
      <c r="SKW69" s="125"/>
      <c r="SKX69" s="125"/>
      <c r="SKY69" s="125"/>
      <c r="SKZ69" s="125"/>
      <c r="SLA69" s="125"/>
      <c r="SLB69" s="125"/>
      <c r="SLC69" s="125"/>
      <c r="SLD69" s="125"/>
      <c r="SLE69" s="125"/>
      <c r="SLF69" s="125"/>
      <c r="SLG69" s="125"/>
      <c r="SLH69" s="125"/>
      <c r="SLI69" s="125"/>
      <c r="SLJ69" s="125"/>
      <c r="SLK69" s="125"/>
      <c r="SLL69" s="125"/>
      <c r="SLM69" s="125"/>
      <c r="SLN69" s="125"/>
      <c r="SLO69" s="125"/>
      <c r="SLP69" s="125"/>
      <c r="SLQ69" s="125"/>
      <c r="SLR69" s="125"/>
      <c r="SLS69" s="125"/>
      <c r="SLT69" s="125"/>
      <c r="SLU69" s="125"/>
      <c r="SLV69" s="125"/>
      <c r="SLW69" s="125"/>
      <c r="SLX69" s="125"/>
      <c r="SLY69" s="125"/>
      <c r="SLZ69" s="125"/>
      <c r="SMA69" s="125"/>
      <c r="SMB69" s="125"/>
      <c r="SMC69" s="125"/>
      <c r="SMD69" s="125"/>
      <c r="SME69" s="125"/>
      <c r="SMF69" s="125"/>
      <c r="SMG69" s="125"/>
      <c r="SMH69" s="125"/>
      <c r="SMI69" s="125"/>
      <c r="SMJ69" s="125"/>
      <c r="SMK69" s="125"/>
      <c r="SML69" s="125"/>
      <c r="SMM69" s="125"/>
      <c r="SMN69" s="125"/>
      <c r="SMO69" s="125"/>
      <c r="SMP69" s="125"/>
      <c r="SMQ69" s="125"/>
      <c r="SMR69" s="125"/>
      <c r="SMS69" s="125"/>
      <c r="SMT69" s="125"/>
      <c r="SMU69" s="125"/>
      <c r="SMV69" s="125"/>
      <c r="SMW69" s="125"/>
      <c r="SMX69" s="125"/>
      <c r="SMY69" s="125"/>
      <c r="SMZ69" s="125"/>
      <c r="SNA69" s="125"/>
      <c r="SNB69" s="125"/>
      <c r="SNC69" s="125"/>
      <c r="SND69" s="125"/>
      <c r="SNE69" s="125"/>
      <c r="SNF69" s="125"/>
      <c r="SNG69" s="125"/>
      <c r="SNH69" s="125"/>
      <c r="SNI69" s="125"/>
      <c r="SNJ69" s="125"/>
      <c r="SNK69" s="125"/>
      <c r="SNL69" s="125"/>
      <c r="SNM69" s="125"/>
      <c r="SNN69" s="125"/>
      <c r="SNO69" s="125"/>
      <c r="SNP69" s="125"/>
      <c r="SNQ69" s="125"/>
      <c r="SNR69" s="125"/>
      <c r="SNS69" s="125"/>
      <c r="SNT69" s="125"/>
      <c r="SNU69" s="125"/>
      <c r="SNV69" s="125"/>
      <c r="SNW69" s="125"/>
      <c r="SNX69" s="125"/>
      <c r="SNY69" s="125"/>
      <c r="SNZ69" s="125"/>
      <c r="SOA69" s="125"/>
      <c r="SOB69" s="125"/>
      <c r="SOC69" s="125"/>
      <c r="SOD69" s="125"/>
      <c r="SOE69" s="125"/>
      <c r="SOF69" s="125"/>
      <c r="SOG69" s="125"/>
      <c r="SOH69" s="125"/>
      <c r="SOI69" s="125"/>
      <c r="SOJ69" s="125"/>
      <c r="SOK69" s="125"/>
      <c r="SOL69" s="125"/>
      <c r="SOM69" s="125"/>
      <c r="SON69" s="125"/>
      <c r="SOO69" s="125"/>
      <c r="SOP69" s="125"/>
      <c r="SOQ69" s="125"/>
      <c r="SOR69" s="125"/>
      <c r="SOS69" s="125"/>
      <c r="SOT69" s="125"/>
      <c r="SOU69" s="125"/>
      <c r="SOV69" s="125"/>
      <c r="SOW69" s="125"/>
      <c r="SOX69" s="125"/>
      <c r="SOY69" s="125"/>
      <c r="SOZ69" s="125"/>
      <c r="SPA69" s="125"/>
      <c r="SPB69" s="125"/>
      <c r="SPC69" s="125"/>
      <c r="SPD69" s="125"/>
      <c r="SPE69" s="125"/>
      <c r="SPF69" s="125"/>
      <c r="SPG69" s="125"/>
      <c r="SPH69" s="125"/>
      <c r="SPI69" s="125"/>
      <c r="SPJ69" s="125"/>
      <c r="SPK69" s="125"/>
      <c r="SPL69" s="125"/>
      <c r="SPM69" s="125"/>
      <c r="SPN69" s="125"/>
      <c r="SPO69" s="125"/>
      <c r="SPP69" s="125"/>
      <c r="SPQ69" s="125"/>
      <c r="SPR69" s="125"/>
      <c r="SPS69" s="125"/>
      <c r="SPT69" s="125"/>
      <c r="SPU69" s="125"/>
      <c r="SPV69" s="125"/>
      <c r="SPW69" s="125"/>
      <c r="SPX69" s="125"/>
      <c r="SPY69" s="125"/>
      <c r="SPZ69" s="125"/>
      <c r="SQA69" s="125"/>
      <c r="SQB69" s="125"/>
      <c r="SQC69" s="125"/>
      <c r="SQD69" s="125"/>
      <c r="SQE69" s="125"/>
      <c r="SQF69" s="125"/>
      <c r="SQG69" s="125"/>
      <c r="SQH69" s="125"/>
      <c r="SQI69" s="125"/>
      <c r="SQJ69" s="125"/>
      <c r="SQK69" s="125"/>
      <c r="SQL69" s="125"/>
      <c r="SQM69" s="125"/>
      <c r="SQN69" s="125"/>
      <c r="SQO69" s="125"/>
      <c r="SQP69" s="125"/>
      <c r="SQQ69" s="125"/>
      <c r="SQR69" s="125"/>
      <c r="SQS69" s="125"/>
      <c r="SQT69" s="125"/>
      <c r="SQU69" s="125"/>
      <c r="SQV69" s="125"/>
      <c r="SQW69" s="125"/>
      <c r="SQX69" s="125"/>
      <c r="SQY69" s="125"/>
      <c r="SQZ69" s="125"/>
      <c r="SRA69" s="125"/>
      <c r="SRB69" s="125"/>
      <c r="SRC69" s="125"/>
      <c r="SRD69" s="125"/>
      <c r="SRE69" s="125"/>
      <c r="SRF69" s="125"/>
      <c r="SRG69" s="125"/>
      <c r="SRH69" s="125"/>
      <c r="SRI69" s="125"/>
      <c r="SRJ69" s="125"/>
      <c r="SRK69" s="125"/>
      <c r="SRL69" s="125"/>
      <c r="SRM69" s="125"/>
      <c r="SRN69" s="125"/>
      <c r="SRO69" s="125"/>
      <c r="SRP69" s="125"/>
      <c r="SRQ69" s="125"/>
      <c r="SRR69" s="125"/>
      <c r="SRS69" s="125"/>
      <c r="SRT69" s="125"/>
      <c r="SRU69" s="125"/>
      <c r="SRV69" s="125"/>
      <c r="SRW69" s="125"/>
      <c r="SRX69" s="125"/>
      <c r="SRY69" s="125"/>
      <c r="SRZ69" s="125"/>
      <c r="SSA69" s="125"/>
      <c r="SSB69" s="125"/>
      <c r="SSC69" s="125"/>
      <c r="SSD69" s="125"/>
      <c r="SSE69" s="125"/>
      <c r="SSF69" s="125"/>
      <c r="SSG69" s="125"/>
      <c r="SSH69" s="125"/>
      <c r="SSI69" s="125"/>
      <c r="SSJ69" s="125"/>
      <c r="SSK69" s="125"/>
      <c r="SSL69" s="125"/>
      <c r="SSM69" s="125"/>
      <c r="SSN69" s="125"/>
      <c r="SSO69" s="125"/>
      <c r="SSP69" s="125"/>
      <c r="SSQ69" s="125"/>
      <c r="SSR69" s="125"/>
      <c r="SSS69" s="125"/>
      <c r="SST69" s="125"/>
      <c r="SSU69" s="125"/>
      <c r="SSV69" s="125"/>
      <c r="SSW69" s="125"/>
      <c r="SSX69" s="125"/>
      <c r="SSY69" s="125"/>
      <c r="SSZ69" s="125"/>
      <c r="STA69" s="125"/>
      <c r="STB69" s="125"/>
      <c r="STC69" s="125"/>
      <c r="STD69" s="125"/>
      <c r="STE69" s="125"/>
      <c r="STF69" s="125"/>
      <c r="STG69" s="125"/>
      <c r="STH69" s="125"/>
      <c r="STI69" s="125"/>
      <c r="STJ69" s="125"/>
      <c r="STK69" s="125"/>
      <c r="STL69" s="125"/>
      <c r="STM69" s="125"/>
      <c r="STN69" s="125"/>
      <c r="STO69" s="125"/>
      <c r="STP69" s="125"/>
      <c r="STQ69" s="125"/>
      <c r="STR69" s="125"/>
      <c r="STS69" s="125"/>
      <c r="STT69" s="125"/>
      <c r="STU69" s="125"/>
      <c r="STV69" s="125"/>
      <c r="STW69" s="125"/>
      <c r="STX69" s="125"/>
      <c r="STY69" s="125"/>
      <c r="STZ69" s="125"/>
      <c r="SUA69" s="125"/>
      <c r="SUB69" s="125"/>
      <c r="SUC69" s="125"/>
      <c r="SUD69" s="125"/>
      <c r="SUE69" s="125"/>
      <c r="SUF69" s="125"/>
      <c r="SUG69" s="125"/>
      <c r="SUH69" s="125"/>
      <c r="SUI69" s="125"/>
      <c r="SUJ69" s="125"/>
      <c r="SUK69" s="125"/>
      <c r="SUL69" s="125"/>
      <c r="SUM69" s="125"/>
      <c r="SUN69" s="125"/>
      <c r="SUO69" s="125"/>
      <c r="SUP69" s="125"/>
      <c r="SUQ69" s="125"/>
      <c r="SUR69" s="125"/>
      <c r="SUS69" s="125"/>
      <c r="SUT69" s="125"/>
      <c r="SUU69" s="125"/>
      <c r="SUV69" s="125"/>
      <c r="SUW69" s="125"/>
      <c r="SUX69" s="125"/>
      <c r="SUY69" s="125"/>
      <c r="SUZ69" s="125"/>
      <c r="SVA69" s="125"/>
      <c r="SVB69" s="125"/>
      <c r="SVC69" s="125"/>
      <c r="SVD69" s="125"/>
      <c r="SVE69" s="125"/>
      <c r="SVF69" s="125"/>
      <c r="SVG69" s="125"/>
      <c r="SVH69" s="125"/>
      <c r="SVI69" s="125"/>
      <c r="SVJ69" s="125"/>
      <c r="SVK69" s="125"/>
      <c r="SVL69" s="125"/>
      <c r="SVM69" s="125"/>
      <c r="SVN69" s="125"/>
      <c r="SVO69" s="125"/>
      <c r="SVP69" s="125"/>
      <c r="SVQ69" s="125"/>
      <c r="SVR69" s="125"/>
      <c r="SVS69" s="125"/>
      <c r="SVT69" s="125"/>
      <c r="SVU69" s="125"/>
      <c r="SVV69" s="125"/>
      <c r="SVW69" s="125"/>
      <c r="SVX69" s="125"/>
      <c r="SVY69" s="125"/>
      <c r="SVZ69" s="125"/>
      <c r="SWA69" s="125"/>
      <c r="SWB69" s="125"/>
      <c r="SWC69" s="125"/>
      <c r="SWD69" s="125"/>
      <c r="SWE69" s="125"/>
      <c r="SWF69" s="125"/>
      <c r="SWG69" s="125"/>
      <c r="SWH69" s="125"/>
      <c r="SWI69" s="125"/>
      <c r="SWJ69" s="125"/>
      <c r="SWK69" s="125"/>
      <c r="SWL69" s="125"/>
      <c r="SWM69" s="125"/>
      <c r="SWN69" s="125"/>
      <c r="SWO69" s="125"/>
      <c r="SWP69" s="125"/>
      <c r="SWQ69" s="125"/>
      <c r="SWR69" s="125"/>
      <c r="SWS69" s="125"/>
      <c r="SWT69" s="125"/>
      <c r="SWU69" s="125"/>
      <c r="SWV69" s="125"/>
      <c r="SWW69" s="125"/>
      <c r="SWX69" s="125"/>
      <c r="SWY69" s="125"/>
      <c r="SWZ69" s="125"/>
      <c r="SXA69" s="125"/>
      <c r="SXB69" s="125"/>
      <c r="SXC69" s="125"/>
      <c r="SXD69" s="125"/>
      <c r="SXE69" s="125"/>
      <c r="SXF69" s="125"/>
      <c r="SXG69" s="125"/>
      <c r="SXH69" s="125"/>
      <c r="SXI69" s="125"/>
      <c r="SXJ69" s="125"/>
      <c r="SXK69" s="125"/>
      <c r="SXL69" s="125"/>
      <c r="SXM69" s="125"/>
      <c r="SXN69" s="125"/>
      <c r="SXO69" s="125"/>
      <c r="SXP69" s="125"/>
      <c r="SXQ69" s="125"/>
      <c r="SXR69" s="125"/>
      <c r="SXS69" s="125"/>
      <c r="SXT69" s="125"/>
      <c r="SXU69" s="125"/>
      <c r="SXV69" s="125"/>
      <c r="SXW69" s="125"/>
      <c r="SXX69" s="125"/>
      <c r="SXY69" s="125"/>
      <c r="SXZ69" s="125"/>
      <c r="SYA69" s="125"/>
      <c r="SYB69" s="125"/>
      <c r="SYC69" s="125"/>
      <c r="SYD69" s="125"/>
      <c r="SYE69" s="125"/>
      <c r="SYF69" s="125"/>
      <c r="SYG69" s="125"/>
      <c r="SYH69" s="125"/>
      <c r="SYI69" s="125"/>
      <c r="SYJ69" s="125"/>
      <c r="SYK69" s="125"/>
      <c r="SYL69" s="125"/>
      <c r="SYM69" s="125"/>
      <c r="SYN69" s="125"/>
      <c r="SYO69" s="125"/>
      <c r="SYP69" s="125"/>
      <c r="SYQ69" s="125"/>
      <c r="SYR69" s="125"/>
      <c r="SYS69" s="125"/>
      <c r="SYT69" s="125"/>
      <c r="SYU69" s="125"/>
      <c r="SYV69" s="125"/>
      <c r="SYW69" s="125"/>
      <c r="SYX69" s="125"/>
      <c r="SYY69" s="125"/>
      <c r="SYZ69" s="125"/>
      <c r="SZA69" s="125"/>
      <c r="SZB69" s="125"/>
      <c r="SZC69" s="125"/>
      <c r="SZD69" s="125"/>
      <c r="SZE69" s="125"/>
      <c r="SZF69" s="125"/>
      <c r="SZG69" s="125"/>
      <c r="SZH69" s="125"/>
      <c r="SZI69" s="125"/>
      <c r="SZJ69" s="125"/>
      <c r="SZK69" s="125"/>
      <c r="SZL69" s="125"/>
      <c r="SZM69" s="125"/>
      <c r="SZN69" s="125"/>
      <c r="SZO69" s="125"/>
      <c r="SZP69" s="125"/>
      <c r="SZQ69" s="125"/>
      <c r="SZR69" s="125"/>
      <c r="SZS69" s="125"/>
      <c r="SZT69" s="125"/>
      <c r="SZU69" s="125"/>
      <c r="SZV69" s="125"/>
      <c r="SZW69" s="125"/>
      <c r="SZX69" s="125"/>
      <c r="SZY69" s="125"/>
      <c r="SZZ69" s="125"/>
      <c r="TAA69" s="125"/>
      <c r="TAB69" s="125"/>
      <c r="TAC69" s="125"/>
      <c r="TAD69" s="125"/>
      <c r="TAE69" s="125"/>
      <c r="TAF69" s="125"/>
      <c r="TAG69" s="125"/>
      <c r="TAH69" s="125"/>
      <c r="TAI69" s="125"/>
      <c r="TAJ69" s="125"/>
      <c r="TAK69" s="125"/>
      <c r="TAL69" s="125"/>
      <c r="TAM69" s="125"/>
      <c r="TAN69" s="125"/>
      <c r="TAO69" s="125"/>
      <c r="TAP69" s="125"/>
      <c r="TAQ69" s="125"/>
      <c r="TAR69" s="125"/>
      <c r="TAS69" s="125"/>
      <c r="TAT69" s="125"/>
      <c r="TAU69" s="125"/>
      <c r="TAV69" s="125"/>
      <c r="TAW69" s="125"/>
      <c r="TAX69" s="125"/>
      <c r="TAY69" s="125"/>
      <c r="TAZ69" s="125"/>
      <c r="TBA69" s="125"/>
      <c r="TBB69" s="125"/>
      <c r="TBC69" s="125"/>
      <c r="TBD69" s="125"/>
      <c r="TBE69" s="125"/>
      <c r="TBF69" s="125"/>
      <c r="TBG69" s="125"/>
      <c r="TBH69" s="125"/>
      <c r="TBI69" s="125"/>
      <c r="TBJ69" s="125"/>
      <c r="TBK69" s="125"/>
      <c r="TBL69" s="125"/>
      <c r="TBM69" s="125"/>
      <c r="TBN69" s="125"/>
      <c r="TBO69" s="125"/>
      <c r="TBP69" s="125"/>
      <c r="TBQ69" s="125"/>
      <c r="TBR69" s="125"/>
      <c r="TBS69" s="125"/>
      <c r="TBT69" s="125"/>
      <c r="TBU69" s="125"/>
      <c r="TBV69" s="125"/>
      <c r="TBW69" s="125"/>
      <c r="TBX69" s="125"/>
      <c r="TBY69" s="125"/>
      <c r="TBZ69" s="125"/>
      <c r="TCA69" s="125"/>
      <c r="TCB69" s="125"/>
      <c r="TCC69" s="125"/>
      <c r="TCD69" s="125"/>
      <c r="TCE69" s="125"/>
      <c r="TCF69" s="125"/>
      <c r="TCG69" s="125"/>
      <c r="TCH69" s="125"/>
      <c r="TCI69" s="125"/>
      <c r="TCJ69" s="125"/>
      <c r="TCK69" s="125"/>
      <c r="TCL69" s="125"/>
      <c r="TCM69" s="125"/>
      <c r="TCN69" s="125"/>
      <c r="TCO69" s="125"/>
      <c r="TCP69" s="125"/>
      <c r="TCQ69" s="125"/>
      <c r="TCR69" s="125"/>
      <c r="TCS69" s="125"/>
      <c r="TCT69" s="125"/>
      <c r="TCU69" s="125"/>
      <c r="TCV69" s="125"/>
      <c r="TCW69" s="125"/>
      <c r="TCX69" s="125"/>
      <c r="TCY69" s="125"/>
      <c r="TCZ69" s="125"/>
      <c r="TDA69" s="125"/>
      <c r="TDB69" s="125"/>
      <c r="TDC69" s="125"/>
      <c r="TDD69" s="125"/>
      <c r="TDE69" s="125"/>
      <c r="TDF69" s="125"/>
      <c r="TDG69" s="125"/>
      <c r="TDH69" s="125"/>
      <c r="TDI69" s="125"/>
      <c r="TDJ69" s="125"/>
      <c r="TDK69" s="125"/>
      <c r="TDL69" s="125"/>
      <c r="TDM69" s="125"/>
      <c r="TDN69" s="125"/>
      <c r="TDO69" s="125"/>
      <c r="TDP69" s="125"/>
      <c r="TDQ69" s="125"/>
      <c r="TDR69" s="125"/>
      <c r="TDS69" s="125"/>
      <c r="TDT69" s="125"/>
      <c r="TDU69" s="125"/>
      <c r="TDV69" s="125"/>
      <c r="TDW69" s="125"/>
      <c r="TDX69" s="125"/>
      <c r="TDY69" s="125"/>
      <c r="TDZ69" s="125"/>
      <c r="TEA69" s="125"/>
      <c r="TEB69" s="125"/>
      <c r="TEC69" s="125"/>
      <c r="TED69" s="125"/>
      <c r="TEE69" s="125"/>
      <c r="TEF69" s="125"/>
      <c r="TEG69" s="125"/>
      <c r="TEH69" s="125"/>
      <c r="TEI69" s="125"/>
      <c r="TEJ69" s="125"/>
      <c r="TEK69" s="125"/>
      <c r="TEL69" s="125"/>
      <c r="TEM69" s="125"/>
      <c r="TEN69" s="125"/>
      <c r="TEO69" s="125"/>
      <c r="TEP69" s="125"/>
      <c r="TEQ69" s="125"/>
      <c r="TER69" s="125"/>
      <c r="TES69" s="125"/>
      <c r="TET69" s="125"/>
      <c r="TEU69" s="125"/>
      <c r="TEV69" s="125"/>
      <c r="TEW69" s="125"/>
      <c r="TEX69" s="125"/>
      <c r="TEY69" s="125"/>
      <c r="TEZ69" s="125"/>
      <c r="TFA69" s="125"/>
      <c r="TFB69" s="125"/>
      <c r="TFC69" s="125"/>
      <c r="TFD69" s="125"/>
      <c r="TFE69" s="125"/>
      <c r="TFF69" s="125"/>
      <c r="TFG69" s="125"/>
      <c r="TFH69" s="125"/>
      <c r="TFI69" s="125"/>
      <c r="TFJ69" s="125"/>
      <c r="TFK69" s="125"/>
      <c r="TFL69" s="125"/>
      <c r="TFM69" s="125"/>
      <c r="TFN69" s="125"/>
      <c r="TFO69" s="125"/>
      <c r="TFP69" s="125"/>
      <c r="TFQ69" s="125"/>
      <c r="TFR69" s="125"/>
      <c r="TFS69" s="125"/>
      <c r="TFT69" s="125"/>
      <c r="TFU69" s="125"/>
      <c r="TFV69" s="125"/>
      <c r="TFW69" s="125"/>
      <c r="TFX69" s="125"/>
      <c r="TFY69" s="125"/>
      <c r="TFZ69" s="125"/>
      <c r="TGA69" s="125"/>
      <c r="TGB69" s="125"/>
      <c r="TGC69" s="125"/>
      <c r="TGD69" s="125"/>
      <c r="TGE69" s="125"/>
      <c r="TGF69" s="125"/>
      <c r="TGG69" s="125"/>
      <c r="TGH69" s="125"/>
      <c r="TGI69" s="125"/>
      <c r="TGJ69" s="125"/>
      <c r="TGK69" s="125"/>
      <c r="TGL69" s="125"/>
      <c r="TGM69" s="125"/>
      <c r="TGN69" s="125"/>
      <c r="TGO69" s="125"/>
      <c r="TGP69" s="125"/>
      <c r="TGQ69" s="125"/>
      <c r="TGR69" s="125"/>
      <c r="TGS69" s="125"/>
      <c r="TGT69" s="125"/>
      <c r="TGU69" s="125"/>
      <c r="TGV69" s="125"/>
      <c r="TGW69" s="125"/>
      <c r="TGX69" s="125"/>
      <c r="TGY69" s="125"/>
      <c r="TGZ69" s="125"/>
      <c r="THA69" s="125"/>
      <c r="THB69" s="125"/>
      <c r="THC69" s="125"/>
      <c r="THD69" s="125"/>
      <c r="THE69" s="125"/>
      <c r="THF69" s="125"/>
      <c r="THG69" s="125"/>
      <c r="THH69" s="125"/>
      <c r="THI69" s="125"/>
      <c r="THJ69" s="125"/>
      <c r="THK69" s="125"/>
      <c r="THL69" s="125"/>
      <c r="THM69" s="125"/>
      <c r="THN69" s="125"/>
      <c r="THO69" s="125"/>
      <c r="THP69" s="125"/>
      <c r="THQ69" s="125"/>
      <c r="THR69" s="125"/>
      <c r="THS69" s="125"/>
      <c r="THT69" s="125"/>
      <c r="THU69" s="125"/>
      <c r="THV69" s="125"/>
      <c r="THW69" s="125"/>
      <c r="THX69" s="125"/>
      <c r="THY69" s="125"/>
      <c r="THZ69" s="125"/>
      <c r="TIA69" s="125"/>
      <c r="TIB69" s="125"/>
      <c r="TIC69" s="125"/>
      <c r="TID69" s="125"/>
      <c r="TIE69" s="125"/>
      <c r="TIF69" s="125"/>
      <c r="TIG69" s="125"/>
      <c r="TIH69" s="125"/>
      <c r="TII69" s="125"/>
      <c r="TIJ69" s="125"/>
      <c r="TIK69" s="125"/>
      <c r="TIL69" s="125"/>
      <c r="TIM69" s="125"/>
      <c r="TIN69" s="125"/>
      <c r="TIO69" s="125"/>
      <c r="TIP69" s="125"/>
      <c r="TIQ69" s="125"/>
      <c r="TIR69" s="125"/>
      <c r="TIS69" s="125"/>
      <c r="TIT69" s="125"/>
      <c r="TIU69" s="125"/>
      <c r="TIV69" s="125"/>
      <c r="TIW69" s="125"/>
      <c r="TIX69" s="125"/>
      <c r="TIY69" s="125"/>
      <c r="TIZ69" s="125"/>
      <c r="TJA69" s="125"/>
      <c r="TJB69" s="125"/>
      <c r="TJC69" s="125"/>
      <c r="TJD69" s="125"/>
      <c r="TJE69" s="125"/>
      <c r="TJF69" s="125"/>
      <c r="TJG69" s="125"/>
      <c r="TJH69" s="125"/>
      <c r="TJI69" s="125"/>
      <c r="TJJ69" s="125"/>
      <c r="TJK69" s="125"/>
      <c r="TJL69" s="125"/>
      <c r="TJM69" s="125"/>
      <c r="TJN69" s="125"/>
      <c r="TJO69" s="125"/>
      <c r="TJP69" s="125"/>
      <c r="TJQ69" s="125"/>
      <c r="TJR69" s="125"/>
      <c r="TJS69" s="125"/>
      <c r="TJT69" s="125"/>
      <c r="TJU69" s="125"/>
      <c r="TJV69" s="125"/>
      <c r="TJW69" s="125"/>
      <c r="TJX69" s="125"/>
      <c r="TJY69" s="125"/>
      <c r="TJZ69" s="125"/>
      <c r="TKA69" s="125"/>
      <c r="TKB69" s="125"/>
      <c r="TKC69" s="125"/>
      <c r="TKD69" s="125"/>
      <c r="TKE69" s="125"/>
      <c r="TKF69" s="125"/>
      <c r="TKG69" s="125"/>
      <c r="TKH69" s="125"/>
      <c r="TKI69" s="125"/>
      <c r="TKJ69" s="125"/>
      <c r="TKK69" s="125"/>
      <c r="TKL69" s="125"/>
      <c r="TKM69" s="125"/>
      <c r="TKN69" s="125"/>
      <c r="TKO69" s="125"/>
      <c r="TKP69" s="125"/>
      <c r="TKQ69" s="125"/>
      <c r="TKR69" s="125"/>
      <c r="TKS69" s="125"/>
      <c r="TKT69" s="125"/>
      <c r="TKU69" s="125"/>
      <c r="TKV69" s="125"/>
      <c r="TKW69" s="125"/>
      <c r="TKX69" s="125"/>
      <c r="TKY69" s="125"/>
      <c r="TKZ69" s="125"/>
      <c r="TLA69" s="125"/>
      <c r="TLB69" s="125"/>
      <c r="TLC69" s="125"/>
      <c r="TLD69" s="125"/>
      <c r="TLE69" s="125"/>
      <c r="TLF69" s="125"/>
      <c r="TLG69" s="125"/>
      <c r="TLH69" s="125"/>
      <c r="TLI69" s="125"/>
      <c r="TLJ69" s="125"/>
      <c r="TLK69" s="125"/>
      <c r="TLL69" s="125"/>
      <c r="TLM69" s="125"/>
      <c r="TLN69" s="125"/>
      <c r="TLO69" s="125"/>
      <c r="TLP69" s="125"/>
      <c r="TLQ69" s="125"/>
      <c r="TLR69" s="125"/>
      <c r="TLS69" s="125"/>
      <c r="TLT69" s="125"/>
      <c r="TLU69" s="125"/>
      <c r="TLV69" s="125"/>
      <c r="TLW69" s="125"/>
      <c r="TLX69" s="125"/>
      <c r="TLY69" s="125"/>
      <c r="TLZ69" s="125"/>
      <c r="TMA69" s="125"/>
      <c r="TMB69" s="125"/>
      <c r="TMC69" s="125"/>
      <c r="TMD69" s="125"/>
      <c r="TME69" s="125"/>
      <c r="TMF69" s="125"/>
      <c r="TMG69" s="125"/>
      <c r="TMH69" s="125"/>
      <c r="TMI69" s="125"/>
      <c r="TMJ69" s="125"/>
      <c r="TMK69" s="125"/>
      <c r="TML69" s="125"/>
      <c r="TMM69" s="125"/>
      <c r="TMN69" s="125"/>
      <c r="TMO69" s="125"/>
      <c r="TMP69" s="125"/>
      <c r="TMQ69" s="125"/>
      <c r="TMR69" s="125"/>
      <c r="TMS69" s="125"/>
      <c r="TMT69" s="125"/>
      <c r="TMU69" s="125"/>
      <c r="TMV69" s="125"/>
      <c r="TMW69" s="125"/>
      <c r="TMX69" s="125"/>
      <c r="TMY69" s="125"/>
      <c r="TMZ69" s="125"/>
      <c r="TNA69" s="125"/>
      <c r="TNB69" s="125"/>
      <c r="TNC69" s="125"/>
      <c r="TND69" s="125"/>
      <c r="TNE69" s="125"/>
      <c r="TNF69" s="125"/>
      <c r="TNG69" s="125"/>
      <c r="TNH69" s="125"/>
      <c r="TNI69" s="125"/>
      <c r="TNJ69" s="125"/>
      <c r="TNK69" s="125"/>
      <c r="TNL69" s="125"/>
      <c r="TNM69" s="125"/>
      <c r="TNN69" s="125"/>
      <c r="TNO69" s="125"/>
      <c r="TNP69" s="125"/>
      <c r="TNQ69" s="125"/>
      <c r="TNR69" s="125"/>
      <c r="TNS69" s="125"/>
      <c r="TNT69" s="125"/>
      <c r="TNU69" s="125"/>
      <c r="TNV69" s="125"/>
      <c r="TNW69" s="125"/>
      <c r="TNX69" s="125"/>
      <c r="TNY69" s="125"/>
      <c r="TNZ69" s="125"/>
      <c r="TOA69" s="125"/>
      <c r="TOB69" s="125"/>
      <c r="TOC69" s="125"/>
      <c r="TOD69" s="125"/>
      <c r="TOE69" s="125"/>
      <c r="TOF69" s="125"/>
      <c r="TOG69" s="125"/>
      <c r="TOH69" s="125"/>
      <c r="TOI69" s="125"/>
      <c r="TOJ69" s="125"/>
      <c r="TOK69" s="125"/>
      <c r="TOL69" s="125"/>
      <c r="TOM69" s="125"/>
      <c r="TON69" s="125"/>
      <c r="TOO69" s="125"/>
      <c r="TOP69" s="125"/>
      <c r="TOQ69" s="125"/>
      <c r="TOR69" s="125"/>
      <c r="TOS69" s="125"/>
      <c r="TOT69" s="125"/>
      <c r="TOU69" s="125"/>
      <c r="TOV69" s="125"/>
      <c r="TOW69" s="125"/>
      <c r="TOX69" s="125"/>
      <c r="TOY69" s="125"/>
      <c r="TOZ69" s="125"/>
      <c r="TPA69" s="125"/>
      <c r="TPB69" s="125"/>
      <c r="TPC69" s="125"/>
      <c r="TPD69" s="125"/>
      <c r="TPE69" s="125"/>
      <c r="TPF69" s="125"/>
      <c r="TPG69" s="125"/>
      <c r="TPH69" s="125"/>
      <c r="TPI69" s="125"/>
      <c r="TPJ69" s="125"/>
      <c r="TPK69" s="125"/>
      <c r="TPL69" s="125"/>
      <c r="TPM69" s="125"/>
      <c r="TPN69" s="125"/>
      <c r="TPO69" s="125"/>
      <c r="TPP69" s="125"/>
      <c r="TPQ69" s="125"/>
      <c r="TPR69" s="125"/>
      <c r="TPS69" s="125"/>
      <c r="TPT69" s="125"/>
      <c r="TPU69" s="125"/>
      <c r="TPV69" s="125"/>
      <c r="TPW69" s="125"/>
      <c r="TPX69" s="125"/>
      <c r="TPY69" s="125"/>
      <c r="TPZ69" s="125"/>
      <c r="TQA69" s="125"/>
      <c r="TQB69" s="125"/>
      <c r="TQC69" s="125"/>
      <c r="TQD69" s="125"/>
      <c r="TQE69" s="125"/>
      <c r="TQF69" s="125"/>
      <c r="TQG69" s="125"/>
      <c r="TQH69" s="125"/>
      <c r="TQI69" s="125"/>
      <c r="TQJ69" s="125"/>
      <c r="TQK69" s="125"/>
      <c r="TQL69" s="125"/>
      <c r="TQM69" s="125"/>
      <c r="TQN69" s="125"/>
      <c r="TQO69" s="125"/>
      <c r="TQP69" s="125"/>
      <c r="TQQ69" s="125"/>
      <c r="TQR69" s="125"/>
      <c r="TQS69" s="125"/>
      <c r="TQT69" s="125"/>
      <c r="TQU69" s="125"/>
      <c r="TQV69" s="125"/>
      <c r="TQW69" s="125"/>
      <c r="TQX69" s="125"/>
      <c r="TQY69" s="125"/>
      <c r="TQZ69" s="125"/>
      <c r="TRA69" s="125"/>
      <c r="TRB69" s="125"/>
      <c r="TRC69" s="125"/>
      <c r="TRD69" s="125"/>
      <c r="TRE69" s="125"/>
      <c r="TRF69" s="125"/>
      <c r="TRG69" s="125"/>
      <c r="TRH69" s="125"/>
      <c r="TRI69" s="125"/>
      <c r="TRJ69" s="125"/>
      <c r="TRK69" s="125"/>
      <c r="TRL69" s="125"/>
      <c r="TRM69" s="125"/>
      <c r="TRN69" s="125"/>
      <c r="TRO69" s="125"/>
      <c r="TRP69" s="125"/>
      <c r="TRQ69" s="125"/>
      <c r="TRR69" s="125"/>
      <c r="TRS69" s="125"/>
      <c r="TRT69" s="125"/>
      <c r="TRU69" s="125"/>
      <c r="TRV69" s="125"/>
      <c r="TRW69" s="125"/>
      <c r="TRX69" s="125"/>
      <c r="TRY69" s="125"/>
      <c r="TRZ69" s="125"/>
      <c r="TSA69" s="125"/>
      <c r="TSB69" s="125"/>
      <c r="TSC69" s="125"/>
      <c r="TSD69" s="125"/>
      <c r="TSE69" s="125"/>
      <c r="TSF69" s="125"/>
      <c r="TSG69" s="125"/>
      <c r="TSH69" s="125"/>
      <c r="TSI69" s="125"/>
      <c r="TSJ69" s="125"/>
      <c r="TSK69" s="125"/>
      <c r="TSL69" s="125"/>
      <c r="TSM69" s="125"/>
      <c r="TSN69" s="125"/>
      <c r="TSO69" s="125"/>
      <c r="TSP69" s="125"/>
      <c r="TSQ69" s="125"/>
      <c r="TSR69" s="125"/>
      <c r="TSS69" s="125"/>
      <c r="TST69" s="125"/>
      <c r="TSU69" s="125"/>
      <c r="TSV69" s="125"/>
      <c r="TSW69" s="125"/>
      <c r="TSX69" s="125"/>
      <c r="TSY69" s="125"/>
      <c r="TSZ69" s="125"/>
      <c r="TTA69" s="125"/>
      <c r="TTB69" s="125"/>
      <c r="TTC69" s="125"/>
      <c r="TTD69" s="125"/>
      <c r="TTE69" s="125"/>
      <c r="TTF69" s="125"/>
      <c r="TTG69" s="125"/>
      <c r="TTH69" s="125"/>
      <c r="TTI69" s="125"/>
      <c r="TTJ69" s="125"/>
      <c r="TTK69" s="125"/>
      <c r="TTL69" s="125"/>
      <c r="TTM69" s="125"/>
      <c r="TTN69" s="125"/>
      <c r="TTO69" s="125"/>
      <c r="TTP69" s="125"/>
      <c r="TTQ69" s="125"/>
      <c r="TTR69" s="125"/>
      <c r="TTS69" s="125"/>
      <c r="TTT69" s="125"/>
      <c r="TTU69" s="125"/>
      <c r="TTV69" s="125"/>
      <c r="TTW69" s="125"/>
      <c r="TTX69" s="125"/>
      <c r="TTY69" s="125"/>
      <c r="TTZ69" s="125"/>
      <c r="TUA69" s="125"/>
      <c r="TUB69" s="125"/>
      <c r="TUC69" s="125"/>
      <c r="TUD69" s="125"/>
      <c r="TUE69" s="125"/>
      <c r="TUF69" s="125"/>
      <c r="TUG69" s="125"/>
      <c r="TUH69" s="125"/>
      <c r="TUI69" s="125"/>
      <c r="TUJ69" s="125"/>
      <c r="TUK69" s="125"/>
      <c r="TUL69" s="125"/>
      <c r="TUM69" s="125"/>
      <c r="TUN69" s="125"/>
      <c r="TUO69" s="125"/>
      <c r="TUP69" s="125"/>
      <c r="TUQ69" s="125"/>
      <c r="TUR69" s="125"/>
      <c r="TUS69" s="125"/>
      <c r="TUT69" s="125"/>
      <c r="TUU69" s="125"/>
      <c r="TUV69" s="125"/>
      <c r="TUW69" s="125"/>
      <c r="TUX69" s="125"/>
      <c r="TUY69" s="125"/>
      <c r="TUZ69" s="125"/>
      <c r="TVA69" s="125"/>
      <c r="TVB69" s="125"/>
      <c r="TVC69" s="125"/>
      <c r="TVD69" s="125"/>
      <c r="TVE69" s="125"/>
      <c r="TVF69" s="125"/>
      <c r="TVG69" s="125"/>
      <c r="TVH69" s="125"/>
      <c r="TVI69" s="125"/>
      <c r="TVJ69" s="125"/>
      <c r="TVK69" s="125"/>
      <c r="TVL69" s="125"/>
      <c r="TVM69" s="125"/>
      <c r="TVN69" s="125"/>
      <c r="TVO69" s="125"/>
      <c r="TVP69" s="125"/>
      <c r="TVQ69" s="125"/>
      <c r="TVR69" s="125"/>
      <c r="TVS69" s="125"/>
      <c r="TVT69" s="125"/>
      <c r="TVU69" s="125"/>
      <c r="TVV69" s="125"/>
      <c r="TVW69" s="125"/>
      <c r="TVX69" s="125"/>
      <c r="TVY69" s="125"/>
      <c r="TVZ69" s="125"/>
      <c r="TWA69" s="125"/>
      <c r="TWB69" s="125"/>
      <c r="TWC69" s="125"/>
      <c r="TWD69" s="125"/>
      <c r="TWE69" s="125"/>
      <c r="TWF69" s="125"/>
      <c r="TWG69" s="125"/>
      <c r="TWH69" s="125"/>
      <c r="TWI69" s="125"/>
      <c r="TWJ69" s="125"/>
      <c r="TWK69" s="125"/>
      <c r="TWL69" s="125"/>
      <c r="TWM69" s="125"/>
      <c r="TWN69" s="125"/>
      <c r="TWO69" s="125"/>
      <c r="TWP69" s="125"/>
      <c r="TWQ69" s="125"/>
      <c r="TWR69" s="125"/>
      <c r="TWS69" s="125"/>
      <c r="TWT69" s="125"/>
      <c r="TWU69" s="125"/>
      <c r="TWV69" s="125"/>
      <c r="TWW69" s="125"/>
      <c r="TWX69" s="125"/>
      <c r="TWY69" s="125"/>
      <c r="TWZ69" s="125"/>
      <c r="TXA69" s="125"/>
      <c r="TXB69" s="125"/>
      <c r="TXC69" s="125"/>
      <c r="TXD69" s="125"/>
      <c r="TXE69" s="125"/>
      <c r="TXF69" s="125"/>
      <c r="TXG69" s="125"/>
      <c r="TXH69" s="125"/>
      <c r="TXI69" s="125"/>
      <c r="TXJ69" s="125"/>
      <c r="TXK69" s="125"/>
      <c r="TXL69" s="125"/>
      <c r="TXM69" s="125"/>
      <c r="TXN69" s="125"/>
      <c r="TXO69" s="125"/>
      <c r="TXP69" s="125"/>
      <c r="TXQ69" s="125"/>
      <c r="TXR69" s="125"/>
      <c r="TXS69" s="125"/>
      <c r="TXT69" s="125"/>
      <c r="TXU69" s="125"/>
      <c r="TXV69" s="125"/>
      <c r="TXW69" s="125"/>
      <c r="TXX69" s="125"/>
      <c r="TXY69" s="125"/>
      <c r="TXZ69" s="125"/>
      <c r="TYA69" s="125"/>
      <c r="TYB69" s="125"/>
      <c r="TYC69" s="125"/>
      <c r="TYD69" s="125"/>
      <c r="TYE69" s="125"/>
      <c r="TYF69" s="125"/>
      <c r="TYG69" s="125"/>
      <c r="TYH69" s="125"/>
      <c r="TYI69" s="125"/>
      <c r="TYJ69" s="125"/>
      <c r="TYK69" s="125"/>
      <c r="TYL69" s="125"/>
      <c r="TYM69" s="125"/>
      <c r="TYN69" s="125"/>
      <c r="TYO69" s="125"/>
      <c r="TYP69" s="125"/>
      <c r="TYQ69" s="125"/>
      <c r="TYR69" s="125"/>
      <c r="TYS69" s="125"/>
      <c r="TYT69" s="125"/>
      <c r="TYU69" s="125"/>
      <c r="TYV69" s="125"/>
      <c r="TYW69" s="125"/>
      <c r="TYX69" s="125"/>
      <c r="TYY69" s="125"/>
      <c r="TYZ69" s="125"/>
      <c r="TZA69" s="125"/>
      <c r="TZB69" s="125"/>
      <c r="TZC69" s="125"/>
      <c r="TZD69" s="125"/>
      <c r="TZE69" s="125"/>
      <c r="TZF69" s="125"/>
      <c r="TZG69" s="125"/>
      <c r="TZH69" s="125"/>
      <c r="TZI69" s="125"/>
      <c r="TZJ69" s="125"/>
      <c r="TZK69" s="125"/>
      <c r="TZL69" s="125"/>
      <c r="TZM69" s="125"/>
      <c r="TZN69" s="125"/>
      <c r="TZO69" s="125"/>
      <c r="TZP69" s="125"/>
      <c r="TZQ69" s="125"/>
      <c r="TZR69" s="125"/>
      <c r="TZS69" s="125"/>
      <c r="TZT69" s="125"/>
      <c r="TZU69" s="125"/>
      <c r="TZV69" s="125"/>
      <c r="TZW69" s="125"/>
      <c r="TZX69" s="125"/>
      <c r="TZY69" s="125"/>
      <c r="TZZ69" s="125"/>
      <c r="UAA69" s="125"/>
      <c r="UAB69" s="125"/>
      <c r="UAC69" s="125"/>
      <c r="UAD69" s="125"/>
      <c r="UAE69" s="125"/>
      <c r="UAF69" s="125"/>
      <c r="UAG69" s="125"/>
      <c r="UAH69" s="125"/>
      <c r="UAI69" s="125"/>
      <c r="UAJ69" s="125"/>
      <c r="UAK69" s="125"/>
      <c r="UAL69" s="125"/>
      <c r="UAM69" s="125"/>
      <c r="UAN69" s="125"/>
      <c r="UAO69" s="125"/>
      <c r="UAP69" s="125"/>
      <c r="UAQ69" s="125"/>
      <c r="UAR69" s="125"/>
      <c r="UAS69" s="125"/>
      <c r="UAT69" s="125"/>
      <c r="UAU69" s="125"/>
      <c r="UAV69" s="125"/>
      <c r="UAW69" s="125"/>
      <c r="UAX69" s="125"/>
      <c r="UAY69" s="125"/>
      <c r="UAZ69" s="125"/>
      <c r="UBA69" s="125"/>
      <c r="UBB69" s="125"/>
      <c r="UBC69" s="125"/>
      <c r="UBD69" s="125"/>
      <c r="UBE69" s="125"/>
      <c r="UBF69" s="125"/>
      <c r="UBG69" s="125"/>
      <c r="UBH69" s="125"/>
      <c r="UBI69" s="125"/>
      <c r="UBJ69" s="125"/>
      <c r="UBK69" s="125"/>
      <c r="UBL69" s="125"/>
      <c r="UBM69" s="125"/>
      <c r="UBN69" s="125"/>
      <c r="UBO69" s="125"/>
      <c r="UBP69" s="125"/>
      <c r="UBQ69" s="125"/>
      <c r="UBR69" s="125"/>
      <c r="UBS69" s="125"/>
      <c r="UBT69" s="125"/>
      <c r="UBU69" s="125"/>
      <c r="UBV69" s="125"/>
      <c r="UBW69" s="125"/>
      <c r="UBX69" s="125"/>
      <c r="UBY69" s="125"/>
      <c r="UBZ69" s="125"/>
      <c r="UCA69" s="125"/>
      <c r="UCB69" s="125"/>
      <c r="UCC69" s="125"/>
      <c r="UCD69" s="125"/>
      <c r="UCE69" s="125"/>
      <c r="UCF69" s="125"/>
      <c r="UCG69" s="125"/>
      <c r="UCH69" s="125"/>
      <c r="UCI69" s="125"/>
      <c r="UCJ69" s="125"/>
      <c r="UCK69" s="125"/>
      <c r="UCL69" s="125"/>
      <c r="UCM69" s="125"/>
      <c r="UCN69" s="125"/>
      <c r="UCO69" s="125"/>
      <c r="UCP69" s="125"/>
      <c r="UCQ69" s="125"/>
      <c r="UCR69" s="125"/>
      <c r="UCS69" s="125"/>
      <c r="UCT69" s="125"/>
      <c r="UCU69" s="125"/>
      <c r="UCV69" s="125"/>
      <c r="UCW69" s="125"/>
      <c r="UCX69" s="125"/>
      <c r="UCY69" s="125"/>
      <c r="UCZ69" s="125"/>
      <c r="UDA69" s="125"/>
      <c r="UDB69" s="125"/>
      <c r="UDC69" s="125"/>
      <c r="UDD69" s="125"/>
      <c r="UDE69" s="125"/>
      <c r="UDF69" s="125"/>
      <c r="UDG69" s="125"/>
      <c r="UDH69" s="125"/>
      <c r="UDI69" s="125"/>
      <c r="UDJ69" s="125"/>
      <c r="UDK69" s="125"/>
      <c r="UDL69" s="125"/>
      <c r="UDM69" s="125"/>
      <c r="UDN69" s="125"/>
      <c r="UDO69" s="125"/>
      <c r="UDP69" s="125"/>
      <c r="UDQ69" s="125"/>
      <c r="UDR69" s="125"/>
      <c r="UDS69" s="125"/>
      <c r="UDT69" s="125"/>
      <c r="UDU69" s="125"/>
      <c r="UDV69" s="125"/>
      <c r="UDW69" s="125"/>
      <c r="UDX69" s="125"/>
      <c r="UDY69" s="125"/>
      <c r="UDZ69" s="125"/>
      <c r="UEA69" s="125"/>
      <c r="UEB69" s="125"/>
      <c r="UEC69" s="125"/>
      <c r="UED69" s="125"/>
      <c r="UEE69" s="125"/>
      <c r="UEF69" s="125"/>
      <c r="UEG69" s="125"/>
      <c r="UEH69" s="125"/>
      <c r="UEI69" s="125"/>
      <c r="UEJ69" s="125"/>
      <c r="UEK69" s="125"/>
      <c r="UEL69" s="125"/>
      <c r="UEM69" s="125"/>
      <c r="UEN69" s="125"/>
      <c r="UEO69" s="125"/>
      <c r="UEP69" s="125"/>
      <c r="UEQ69" s="125"/>
      <c r="UER69" s="125"/>
      <c r="UES69" s="125"/>
      <c r="UET69" s="125"/>
      <c r="UEU69" s="125"/>
      <c r="UEV69" s="125"/>
      <c r="UEW69" s="125"/>
      <c r="UEX69" s="125"/>
      <c r="UEY69" s="125"/>
      <c r="UEZ69" s="125"/>
      <c r="UFA69" s="125"/>
      <c r="UFB69" s="125"/>
      <c r="UFC69" s="125"/>
      <c r="UFD69" s="125"/>
      <c r="UFE69" s="125"/>
      <c r="UFF69" s="125"/>
      <c r="UFG69" s="125"/>
      <c r="UFH69" s="125"/>
      <c r="UFI69" s="125"/>
      <c r="UFJ69" s="125"/>
      <c r="UFK69" s="125"/>
      <c r="UFL69" s="125"/>
      <c r="UFM69" s="125"/>
      <c r="UFN69" s="125"/>
      <c r="UFO69" s="125"/>
      <c r="UFP69" s="125"/>
      <c r="UFQ69" s="125"/>
      <c r="UFR69" s="125"/>
      <c r="UFS69" s="125"/>
      <c r="UFT69" s="125"/>
      <c r="UFU69" s="125"/>
      <c r="UFV69" s="125"/>
      <c r="UFW69" s="125"/>
      <c r="UFX69" s="125"/>
      <c r="UFY69" s="125"/>
      <c r="UFZ69" s="125"/>
      <c r="UGA69" s="125"/>
      <c r="UGB69" s="125"/>
      <c r="UGC69" s="125"/>
      <c r="UGD69" s="125"/>
      <c r="UGE69" s="125"/>
      <c r="UGF69" s="125"/>
      <c r="UGG69" s="125"/>
      <c r="UGH69" s="125"/>
      <c r="UGI69" s="125"/>
      <c r="UGJ69" s="125"/>
      <c r="UGK69" s="125"/>
      <c r="UGL69" s="125"/>
      <c r="UGM69" s="125"/>
      <c r="UGN69" s="125"/>
      <c r="UGO69" s="125"/>
      <c r="UGP69" s="125"/>
      <c r="UGQ69" s="125"/>
      <c r="UGR69" s="125"/>
      <c r="UGS69" s="125"/>
      <c r="UGT69" s="125"/>
      <c r="UGU69" s="125"/>
      <c r="UGV69" s="125"/>
      <c r="UGW69" s="125"/>
      <c r="UGX69" s="125"/>
      <c r="UGY69" s="125"/>
      <c r="UGZ69" s="125"/>
      <c r="UHA69" s="125"/>
      <c r="UHB69" s="125"/>
      <c r="UHC69" s="125"/>
      <c r="UHD69" s="125"/>
      <c r="UHE69" s="125"/>
      <c r="UHF69" s="125"/>
      <c r="UHG69" s="125"/>
      <c r="UHH69" s="125"/>
      <c r="UHI69" s="125"/>
      <c r="UHJ69" s="125"/>
      <c r="UHK69" s="125"/>
      <c r="UHL69" s="125"/>
      <c r="UHM69" s="125"/>
      <c r="UHN69" s="125"/>
      <c r="UHO69" s="125"/>
      <c r="UHP69" s="125"/>
      <c r="UHQ69" s="125"/>
      <c r="UHR69" s="125"/>
      <c r="UHS69" s="125"/>
      <c r="UHT69" s="125"/>
      <c r="UHU69" s="125"/>
      <c r="UHV69" s="125"/>
      <c r="UHW69" s="125"/>
      <c r="UHX69" s="125"/>
      <c r="UHY69" s="125"/>
      <c r="UHZ69" s="125"/>
      <c r="UIA69" s="125"/>
      <c r="UIB69" s="125"/>
      <c r="UIC69" s="125"/>
      <c r="UID69" s="125"/>
      <c r="UIE69" s="125"/>
      <c r="UIF69" s="125"/>
      <c r="UIG69" s="125"/>
      <c r="UIH69" s="125"/>
      <c r="UII69" s="125"/>
      <c r="UIJ69" s="125"/>
      <c r="UIK69" s="125"/>
      <c r="UIL69" s="125"/>
      <c r="UIM69" s="125"/>
      <c r="UIN69" s="125"/>
      <c r="UIO69" s="125"/>
      <c r="UIP69" s="125"/>
      <c r="UIQ69" s="125"/>
      <c r="UIR69" s="125"/>
      <c r="UIS69" s="125"/>
      <c r="UIT69" s="125"/>
      <c r="UIU69" s="125"/>
      <c r="UIV69" s="125"/>
      <c r="UIW69" s="125"/>
      <c r="UIX69" s="125"/>
      <c r="UIY69" s="125"/>
      <c r="UIZ69" s="125"/>
      <c r="UJA69" s="125"/>
      <c r="UJB69" s="125"/>
      <c r="UJC69" s="125"/>
      <c r="UJD69" s="125"/>
      <c r="UJE69" s="125"/>
      <c r="UJF69" s="125"/>
      <c r="UJG69" s="125"/>
      <c r="UJH69" s="125"/>
      <c r="UJI69" s="125"/>
      <c r="UJJ69" s="125"/>
      <c r="UJK69" s="125"/>
      <c r="UJL69" s="125"/>
      <c r="UJM69" s="125"/>
      <c r="UJN69" s="125"/>
      <c r="UJO69" s="125"/>
      <c r="UJP69" s="125"/>
      <c r="UJQ69" s="125"/>
      <c r="UJR69" s="125"/>
      <c r="UJS69" s="125"/>
      <c r="UJT69" s="125"/>
      <c r="UJU69" s="125"/>
      <c r="UJV69" s="125"/>
      <c r="UJW69" s="125"/>
      <c r="UJX69" s="125"/>
      <c r="UJY69" s="125"/>
      <c r="UJZ69" s="125"/>
      <c r="UKA69" s="125"/>
      <c r="UKB69" s="125"/>
      <c r="UKC69" s="125"/>
      <c r="UKD69" s="125"/>
      <c r="UKE69" s="125"/>
      <c r="UKF69" s="125"/>
      <c r="UKG69" s="125"/>
      <c r="UKH69" s="125"/>
      <c r="UKI69" s="125"/>
      <c r="UKJ69" s="125"/>
      <c r="UKK69" s="125"/>
      <c r="UKL69" s="125"/>
      <c r="UKM69" s="125"/>
      <c r="UKN69" s="125"/>
      <c r="UKO69" s="125"/>
      <c r="UKP69" s="125"/>
      <c r="UKQ69" s="125"/>
      <c r="UKR69" s="125"/>
      <c r="UKS69" s="125"/>
      <c r="UKT69" s="125"/>
      <c r="UKU69" s="125"/>
      <c r="UKV69" s="125"/>
      <c r="UKW69" s="125"/>
      <c r="UKX69" s="125"/>
      <c r="UKY69" s="125"/>
      <c r="UKZ69" s="125"/>
      <c r="ULA69" s="125"/>
      <c r="ULB69" s="125"/>
      <c r="ULC69" s="125"/>
      <c r="ULD69" s="125"/>
      <c r="ULE69" s="125"/>
      <c r="ULF69" s="125"/>
      <c r="ULG69" s="125"/>
      <c r="ULH69" s="125"/>
      <c r="ULI69" s="125"/>
      <c r="ULJ69" s="125"/>
      <c r="ULK69" s="125"/>
      <c r="ULL69" s="125"/>
      <c r="ULM69" s="125"/>
      <c r="ULN69" s="125"/>
      <c r="ULO69" s="125"/>
      <c r="ULP69" s="125"/>
      <c r="ULQ69" s="125"/>
      <c r="ULR69" s="125"/>
      <c r="ULS69" s="125"/>
      <c r="ULT69" s="125"/>
      <c r="ULU69" s="125"/>
      <c r="ULV69" s="125"/>
      <c r="ULW69" s="125"/>
      <c r="ULX69" s="125"/>
      <c r="ULY69" s="125"/>
      <c r="ULZ69" s="125"/>
      <c r="UMA69" s="125"/>
      <c r="UMB69" s="125"/>
      <c r="UMC69" s="125"/>
      <c r="UMD69" s="125"/>
      <c r="UME69" s="125"/>
      <c r="UMF69" s="125"/>
      <c r="UMG69" s="125"/>
      <c r="UMH69" s="125"/>
      <c r="UMI69" s="125"/>
      <c r="UMJ69" s="125"/>
      <c r="UMK69" s="125"/>
      <c r="UML69" s="125"/>
      <c r="UMM69" s="125"/>
      <c r="UMN69" s="125"/>
      <c r="UMO69" s="125"/>
      <c r="UMP69" s="125"/>
      <c r="UMQ69" s="125"/>
      <c r="UMR69" s="125"/>
      <c r="UMS69" s="125"/>
      <c r="UMT69" s="125"/>
      <c r="UMU69" s="125"/>
      <c r="UMV69" s="125"/>
      <c r="UMW69" s="125"/>
      <c r="UMX69" s="125"/>
      <c r="UMY69" s="125"/>
      <c r="UMZ69" s="125"/>
      <c r="UNA69" s="125"/>
      <c r="UNB69" s="125"/>
      <c r="UNC69" s="125"/>
      <c r="UND69" s="125"/>
      <c r="UNE69" s="125"/>
      <c r="UNF69" s="125"/>
      <c r="UNG69" s="125"/>
      <c r="UNH69" s="125"/>
      <c r="UNI69" s="125"/>
      <c r="UNJ69" s="125"/>
      <c r="UNK69" s="125"/>
      <c r="UNL69" s="125"/>
      <c r="UNM69" s="125"/>
      <c r="UNN69" s="125"/>
      <c r="UNO69" s="125"/>
      <c r="UNP69" s="125"/>
      <c r="UNQ69" s="125"/>
      <c r="UNR69" s="125"/>
      <c r="UNS69" s="125"/>
      <c r="UNT69" s="125"/>
      <c r="UNU69" s="125"/>
      <c r="UNV69" s="125"/>
      <c r="UNW69" s="125"/>
      <c r="UNX69" s="125"/>
      <c r="UNY69" s="125"/>
      <c r="UNZ69" s="125"/>
      <c r="UOA69" s="125"/>
      <c r="UOB69" s="125"/>
      <c r="UOC69" s="125"/>
      <c r="UOD69" s="125"/>
      <c r="UOE69" s="125"/>
      <c r="UOF69" s="125"/>
      <c r="UOG69" s="125"/>
      <c r="UOH69" s="125"/>
      <c r="UOI69" s="125"/>
      <c r="UOJ69" s="125"/>
      <c r="UOK69" s="125"/>
      <c r="UOL69" s="125"/>
      <c r="UOM69" s="125"/>
      <c r="UON69" s="125"/>
      <c r="UOO69" s="125"/>
      <c r="UOP69" s="125"/>
      <c r="UOQ69" s="125"/>
      <c r="UOR69" s="125"/>
      <c r="UOS69" s="125"/>
      <c r="UOT69" s="125"/>
      <c r="UOU69" s="125"/>
      <c r="UOV69" s="125"/>
      <c r="UOW69" s="125"/>
      <c r="UOX69" s="125"/>
      <c r="UOY69" s="125"/>
      <c r="UOZ69" s="125"/>
      <c r="UPA69" s="125"/>
      <c r="UPB69" s="125"/>
      <c r="UPC69" s="125"/>
      <c r="UPD69" s="125"/>
      <c r="UPE69" s="125"/>
      <c r="UPF69" s="125"/>
      <c r="UPG69" s="125"/>
      <c r="UPH69" s="125"/>
      <c r="UPI69" s="125"/>
      <c r="UPJ69" s="125"/>
      <c r="UPK69" s="125"/>
      <c r="UPL69" s="125"/>
      <c r="UPM69" s="125"/>
      <c r="UPN69" s="125"/>
      <c r="UPO69" s="125"/>
      <c r="UPP69" s="125"/>
      <c r="UPQ69" s="125"/>
      <c r="UPR69" s="125"/>
      <c r="UPS69" s="125"/>
      <c r="UPT69" s="125"/>
      <c r="UPU69" s="125"/>
      <c r="UPV69" s="125"/>
      <c r="UPW69" s="125"/>
      <c r="UPX69" s="125"/>
      <c r="UPY69" s="125"/>
      <c r="UPZ69" s="125"/>
      <c r="UQA69" s="125"/>
      <c r="UQB69" s="125"/>
      <c r="UQC69" s="125"/>
      <c r="UQD69" s="125"/>
      <c r="UQE69" s="125"/>
      <c r="UQF69" s="125"/>
      <c r="UQG69" s="125"/>
      <c r="UQH69" s="125"/>
      <c r="UQI69" s="125"/>
      <c r="UQJ69" s="125"/>
      <c r="UQK69" s="125"/>
      <c r="UQL69" s="125"/>
      <c r="UQM69" s="125"/>
      <c r="UQN69" s="125"/>
      <c r="UQO69" s="125"/>
      <c r="UQP69" s="125"/>
      <c r="UQQ69" s="125"/>
      <c r="UQR69" s="125"/>
      <c r="UQS69" s="125"/>
      <c r="UQT69" s="125"/>
      <c r="UQU69" s="125"/>
      <c r="UQV69" s="125"/>
      <c r="UQW69" s="125"/>
      <c r="UQX69" s="125"/>
      <c r="UQY69" s="125"/>
      <c r="UQZ69" s="125"/>
      <c r="URA69" s="125"/>
      <c r="URB69" s="125"/>
      <c r="URC69" s="125"/>
      <c r="URD69" s="125"/>
      <c r="URE69" s="125"/>
      <c r="URF69" s="125"/>
      <c r="URG69" s="125"/>
      <c r="URH69" s="125"/>
      <c r="URI69" s="125"/>
      <c r="URJ69" s="125"/>
      <c r="URK69" s="125"/>
      <c r="URL69" s="125"/>
      <c r="URM69" s="125"/>
      <c r="URN69" s="125"/>
      <c r="URO69" s="125"/>
      <c r="URP69" s="125"/>
      <c r="URQ69" s="125"/>
      <c r="URR69" s="125"/>
      <c r="URS69" s="125"/>
      <c r="URT69" s="125"/>
      <c r="URU69" s="125"/>
      <c r="URV69" s="125"/>
      <c r="URW69" s="125"/>
      <c r="URX69" s="125"/>
      <c r="URY69" s="125"/>
      <c r="URZ69" s="125"/>
      <c r="USA69" s="125"/>
      <c r="USB69" s="125"/>
      <c r="USC69" s="125"/>
      <c r="USD69" s="125"/>
      <c r="USE69" s="125"/>
      <c r="USF69" s="125"/>
      <c r="USG69" s="125"/>
      <c r="USH69" s="125"/>
      <c r="USI69" s="125"/>
      <c r="USJ69" s="125"/>
      <c r="USK69" s="125"/>
      <c r="USL69" s="125"/>
      <c r="USM69" s="125"/>
      <c r="USN69" s="125"/>
      <c r="USO69" s="125"/>
      <c r="USP69" s="125"/>
      <c r="USQ69" s="125"/>
      <c r="USR69" s="125"/>
      <c r="USS69" s="125"/>
      <c r="UST69" s="125"/>
      <c r="USU69" s="125"/>
      <c r="USV69" s="125"/>
      <c r="USW69" s="125"/>
      <c r="USX69" s="125"/>
      <c r="USY69" s="125"/>
      <c r="USZ69" s="125"/>
      <c r="UTA69" s="125"/>
      <c r="UTB69" s="125"/>
      <c r="UTC69" s="125"/>
      <c r="UTD69" s="125"/>
      <c r="UTE69" s="125"/>
      <c r="UTF69" s="125"/>
      <c r="UTG69" s="125"/>
      <c r="UTH69" s="125"/>
      <c r="UTI69" s="125"/>
      <c r="UTJ69" s="125"/>
      <c r="UTK69" s="125"/>
      <c r="UTL69" s="125"/>
      <c r="UTM69" s="125"/>
      <c r="UTN69" s="125"/>
      <c r="UTO69" s="125"/>
      <c r="UTP69" s="125"/>
      <c r="UTQ69" s="125"/>
      <c r="UTR69" s="125"/>
      <c r="UTS69" s="125"/>
      <c r="UTT69" s="125"/>
      <c r="UTU69" s="125"/>
      <c r="UTV69" s="125"/>
      <c r="UTW69" s="125"/>
      <c r="UTX69" s="125"/>
      <c r="UTY69" s="125"/>
      <c r="UTZ69" s="125"/>
      <c r="UUA69" s="125"/>
      <c r="UUB69" s="125"/>
      <c r="UUC69" s="125"/>
      <c r="UUD69" s="125"/>
      <c r="UUE69" s="125"/>
      <c r="UUF69" s="125"/>
      <c r="UUG69" s="125"/>
      <c r="UUH69" s="125"/>
      <c r="UUI69" s="125"/>
      <c r="UUJ69" s="125"/>
      <c r="UUK69" s="125"/>
      <c r="UUL69" s="125"/>
      <c r="UUM69" s="125"/>
      <c r="UUN69" s="125"/>
      <c r="UUO69" s="125"/>
      <c r="UUP69" s="125"/>
      <c r="UUQ69" s="125"/>
      <c r="UUR69" s="125"/>
      <c r="UUS69" s="125"/>
      <c r="UUT69" s="125"/>
      <c r="UUU69" s="125"/>
      <c r="UUV69" s="125"/>
      <c r="UUW69" s="125"/>
      <c r="UUX69" s="125"/>
      <c r="UUY69" s="125"/>
      <c r="UUZ69" s="125"/>
      <c r="UVA69" s="125"/>
      <c r="UVB69" s="125"/>
      <c r="UVC69" s="125"/>
      <c r="UVD69" s="125"/>
      <c r="UVE69" s="125"/>
      <c r="UVF69" s="125"/>
      <c r="UVG69" s="125"/>
      <c r="UVH69" s="125"/>
      <c r="UVI69" s="125"/>
      <c r="UVJ69" s="125"/>
      <c r="UVK69" s="125"/>
      <c r="UVL69" s="125"/>
      <c r="UVM69" s="125"/>
      <c r="UVN69" s="125"/>
      <c r="UVO69" s="125"/>
      <c r="UVP69" s="125"/>
      <c r="UVQ69" s="125"/>
      <c r="UVR69" s="125"/>
      <c r="UVS69" s="125"/>
      <c r="UVT69" s="125"/>
      <c r="UVU69" s="125"/>
      <c r="UVV69" s="125"/>
      <c r="UVW69" s="125"/>
      <c r="UVX69" s="125"/>
      <c r="UVY69" s="125"/>
      <c r="UVZ69" s="125"/>
      <c r="UWA69" s="125"/>
      <c r="UWB69" s="125"/>
      <c r="UWC69" s="125"/>
      <c r="UWD69" s="125"/>
      <c r="UWE69" s="125"/>
      <c r="UWF69" s="125"/>
      <c r="UWG69" s="125"/>
      <c r="UWH69" s="125"/>
      <c r="UWI69" s="125"/>
      <c r="UWJ69" s="125"/>
      <c r="UWK69" s="125"/>
      <c r="UWL69" s="125"/>
      <c r="UWM69" s="125"/>
      <c r="UWN69" s="125"/>
      <c r="UWO69" s="125"/>
      <c r="UWP69" s="125"/>
      <c r="UWQ69" s="125"/>
      <c r="UWR69" s="125"/>
      <c r="UWS69" s="125"/>
      <c r="UWT69" s="125"/>
      <c r="UWU69" s="125"/>
      <c r="UWV69" s="125"/>
      <c r="UWW69" s="125"/>
      <c r="UWX69" s="125"/>
      <c r="UWY69" s="125"/>
      <c r="UWZ69" s="125"/>
      <c r="UXA69" s="125"/>
      <c r="UXB69" s="125"/>
      <c r="UXC69" s="125"/>
      <c r="UXD69" s="125"/>
      <c r="UXE69" s="125"/>
      <c r="UXF69" s="125"/>
      <c r="UXG69" s="125"/>
      <c r="UXH69" s="125"/>
      <c r="UXI69" s="125"/>
      <c r="UXJ69" s="125"/>
      <c r="UXK69" s="125"/>
      <c r="UXL69" s="125"/>
      <c r="UXM69" s="125"/>
      <c r="UXN69" s="125"/>
      <c r="UXO69" s="125"/>
      <c r="UXP69" s="125"/>
      <c r="UXQ69" s="125"/>
      <c r="UXR69" s="125"/>
      <c r="UXS69" s="125"/>
      <c r="UXT69" s="125"/>
      <c r="UXU69" s="125"/>
      <c r="UXV69" s="125"/>
      <c r="UXW69" s="125"/>
      <c r="UXX69" s="125"/>
      <c r="UXY69" s="125"/>
      <c r="UXZ69" s="125"/>
      <c r="UYA69" s="125"/>
      <c r="UYB69" s="125"/>
      <c r="UYC69" s="125"/>
      <c r="UYD69" s="125"/>
      <c r="UYE69" s="125"/>
      <c r="UYF69" s="125"/>
      <c r="UYG69" s="125"/>
      <c r="UYH69" s="125"/>
      <c r="UYI69" s="125"/>
      <c r="UYJ69" s="125"/>
      <c r="UYK69" s="125"/>
      <c r="UYL69" s="125"/>
      <c r="UYM69" s="125"/>
      <c r="UYN69" s="125"/>
      <c r="UYO69" s="125"/>
      <c r="UYP69" s="125"/>
      <c r="UYQ69" s="125"/>
      <c r="UYR69" s="125"/>
      <c r="UYS69" s="125"/>
      <c r="UYT69" s="125"/>
      <c r="UYU69" s="125"/>
      <c r="UYV69" s="125"/>
      <c r="UYW69" s="125"/>
      <c r="UYX69" s="125"/>
      <c r="UYY69" s="125"/>
      <c r="UYZ69" s="125"/>
      <c r="UZA69" s="125"/>
      <c r="UZB69" s="125"/>
      <c r="UZC69" s="125"/>
      <c r="UZD69" s="125"/>
      <c r="UZE69" s="125"/>
      <c r="UZF69" s="125"/>
      <c r="UZG69" s="125"/>
      <c r="UZH69" s="125"/>
      <c r="UZI69" s="125"/>
      <c r="UZJ69" s="125"/>
      <c r="UZK69" s="125"/>
      <c r="UZL69" s="125"/>
      <c r="UZM69" s="125"/>
      <c r="UZN69" s="125"/>
      <c r="UZO69" s="125"/>
      <c r="UZP69" s="125"/>
      <c r="UZQ69" s="125"/>
      <c r="UZR69" s="125"/>
      <c r="UZS69" s="125"/>
      <c r="UZT69" s="125"/>
      <c r="UZU69" s="125"/>
      <c r="UZV69" s="125"/>
      <c r="UZW69" s="125"/>
      <c r="UZX69" s="125"/>
      <c r="UZY69" s="125"/>
      <c r="UZZ69" s="125"/>
      <c r="VAA69" s="125"/>
      <c r="VAB69" s="125"/>
      <c r="VAC69" s="125"/>
      <c r="VAD69" s="125"/>
      <c r="VAE69" s="125"/>
      <c r="VAF69" s="125"/>
      <c r="VAG69" s="125"/>
      <c r="VAH69" s="125"/>
      <c r="VAI69" s="125"/>
      <c r="VAJ69" s="125"/>
      <c r="VAK69" s="125"/>
      <c r="VAL69" s="125"/>
      <c r="VAM69" s="125"/>
      <c r="VAN69" s="125"/>
      <c r="VAO69" s="125"/>
      <c r="VAP69" s="125"/>
      <c r="VAQ69" s="125"/>
      <c r="VAR69" s="125"/>
      <c r="VAS69" s="125"/>
      <c r="VAT69" s="125"/>
      <c r="VAU69" s="125"/>
      <c r="VAV69" s="125"/>
      <c r="VAW69" s="125"/>
      <c r="VAX69" s="125"/>
      <c r="VAY69" s="125"/>
      <c r="VAZ69" s="125"/>
      <c r="VBA69" s="125"/>
      <c r="VBB69" s="125"/>
      <c r="VBC69" s="125"/>
      <c r="VBD69" s="125"/>
      <c r="VBE69" s="125"/>
      <c r="VBF69" s="125"/>
      <c r="VBG69" s="125"/>
      <c r="VBH69" s="125"/>
      <c r="VBI69" s="125"/>
      <c r="VBJ69" s="125"/>
      <c r="VBK69" s="125"/>
      <c r="VBL69" s="125"/>
      <c r="VBM69" s="125"/>
      <c r="VBN69" s="125"/>
      <c r="VBO69" s="125"/>
      <c r="VBP69" s="125"/>
      <c r="VBQ69" s="125"/>
      <c r="VBR69" s="125"/>
      <c r="VBS69" s="125"/>
      <c r="VBT69" s="125"/>
      <c r="VBU69" s="125"/>
      <c r="VBV69" s="125"/>
      <c r="VBW69" s="125"/>
      <c r="VBX69" s="125"/>
      <c r="VBY69" s="125"/>
      <c r="VBZ69" s="125"/>
      <c r="VCA69" s="125"/>
      <c r="VCB69" s="125"/>
      <c r="VCC69" s="125"/>
      <c r="VCD69" s="125"/>
      <c r="VCE69" s="125"/>
      <c r="VCF69" s="125"/>
      <c r="VCG69" s="125"/>
      <c r="VCH69" s="125"/>
      <c r="VCI69" s="125"/>
      <c r="VCJ69" s="125"/>
      <c r="VCK69" s="125"/>
      <c r="VCL69" s="125"/>
      <c r="VCM69" s="125"/>
      <c r="VCN69" s="125"/>
      <c r="VCO69" s="125"/>
      <c r="VCP69" s="125"/>
      <c r="VCQ69" s="125"/>
      <c r="VCR69" s="125"/>
      <c r="VCS69" s="125"/>
      <c r="VCT69" s="125"/>
      <c r="VCU69" s="125"/>
      <c r="VCV69" s="125"/>
      <c r="VCW69" s="125"/>
      <c r="VCX69" s="125"/>
      <c r="VCY69" s="125"/>
      <c r="VCZ69" s="125"/>
      <c r="VDA69" s="125"/>
      <c r="VDB69" s="125"/>
      <c r="VDC69" s="125"/>
      <c r="VDD69" s="125"/>
      <c r="VDE69" s="125"/>
      <c r="VDF69" s="125"/>
      <c r="VDG69" s="125"/>
      <c r="VDH69" s="125"/>
      <c r="VDI69" s="125"/>
      <c r="VDJ69" s="125"/>
      <c r="VDK69" s="125"/>
      <c r="VDL69" s="125"/>
      <c r="VDM69" s="125"/>
      <c r="VDN69" s="125"/>
      <c r="VDO69" s="125"/>
      <c r="VDP69" s="125"/>
      <c r="VDQ69" s="125"/>
      <c r="VDR69" s="125"/>
      <c r="VDS69" s="125"/>
      <c r="VDT69" s="125"/>
      <c r="VDU69" s="125"/>
      <c r="VDV69" s="125"/>
      <c r="VDW69" s="125"/>
      <c r="VDX69" s="125"/>
      <c r="VDY69" s="125"/>
      <c r="VDZ69" s="125"/>
      <c r="VEA69" s="125"/>
      <c r="VEB69" s="125"/>
      <c r="VEC69" s="125"/>
      <c r="VED69" s="125"/>
      <c r="VEE69" s="125"/>
      <c r="VEF69" s="125"/>
      <c r="VEG69" s="125"/>
      <c r="VEH69" s="125"/>
      <c r="VEI69" s="125"/>
      <c r="VEJ69" s="125"/>
      <c r="VEK69" s="125"/>
      <c r="VEL69" s="125"/>
      <c r="VEM69" s="125"/>
      <c r="VEN69" s="125"/>
      <c r="VEO69" s="125"/>
      <c r="VEP69" s="125"/>
      <c r="VEQ69" s="125"/>
      <c r="VER69" s="125"/>
      <c r="VES69" s="125"/>
      <c r="VET69" s="125"/>
      <c r="VEU69" s="125"/>
      <c r="VEV69" s="125"/>
      <c r="VEW69" s="125"/>
      <c r="VEX69" s="125"/>
      <c r="VEY69" s="125"/>
      <c r="VEZ69" s="125"/>
      <c r="VFA69" s="125"/>
      <c r="VFB69" s="125"/>
      <c r="VFC69" s="125"/>
      <c r="VFD69" s="125"/>
      <c r="VFE69" s="125"/>
      <c r="VFF69" s="125"/>
      <c r="VFG69" s="125"/>
      <c r="VFH69" s="125"/>
      <c r="VFI69" s="125"/>
      <c r="VFJ69" s="125"/>
      <c r="VFK69" s="125"/>
      <c r="VFL69" s="125"/>
      <c r="VFM69" s="125"/>
      <c r="VFN69" s="125"/>
      <c r="VFO69" s="125"/>
      <c r="VFP69" s="125"/>
      <c r="VFQ69" s="125"/>
      <c r="VFR69" s="125"/>
      <c r="VFS69" s="125"/>
      <c r="VFT69" s="125"/>
      <c r="VFU69" s="125"/>
      <c r="VFV69" s="125"/>
      <c r="VFW69" s="125"/>
      <c r="VFX69" s="125"/>
      <c r="VFY69" s="125"/>
      <c r="VFZ69" s="125"/>
      <c r="VGA69" s="125"/>
      <c r="VGB69" s="125"/>
      <c r="VGC69" s="125"/>
      <c r="VGD69" s="125"/>
      <c r="VGE69" s="125"/>
      <c r="VGF69" s="125"/>
      <c r="VGG69" s="125"/>
      <c r="VGH69" s="125"/>
      <c r="VGI69" s="125"/>
      <c r="VGJ69" s="125"/>
      <c r="VGK69" s="125"/>
      <c r="VGL69" s="125"/>
      <c r="VGM69" s="125"/>
      <c r="VGN69" s="125"/>
      <c r="VGO69" s="125"/>
      <c r="VGP69" s="125"/>
      <c r="VGQ69" s="125"/>
      <c r="VGR69" s="125"/>
      <c r="VGS69" s="125"/>
      <c r="VGT69" s="125"/>
      <c r="VGU69" s="125"/>
      <c r="VGV69" s="125"/>
      <c r="VGW69" s="125"/>
      <c r="VGX69" s="125"/>
      <c r="VGY69" s="125"/>
      <c r="VGZ69" s="125"/>
      <c r="VHA69" s="125"/>
      <c r="VHB69" s="125"/>
      <c r="VHC69" s="125"/>
      <c r="VHD69" s="125"/>
      <c r="VHE69" s="125"/>
      <c r="VHF69" s="125"/>
      <c r="VHG69" s="125"/>
      <c r="VHH69" s="125"/>
      <c r="VHI69" s="125"/>
      <c r="VHJ69" s="125"/>
      <c r="VHK69" s="125"/>
      <c r="VHL69" s="125"/>
      <c r="VHM69" s="125"/>
      <c r="VHN69" s="125"/>
      <c r="VHO69" s="125"/>
      <c r="VHP69" s="125"/>
      <c r="VHQ69" s="125"/>
      <c r="VHR69" s="125"/>
      <c r="VHS69" s="125"/>
      <c r="VHT69" s="125"/>
      <c r="VHU69" s="125"/>
      <c r="VHV69" s="125"/>
      <c r="VHW69" s="125"/>
      <c r="VHX69" s="125"/>
      <c r="VHY69" s="125"/>
      <c r="VHZ69" s="125"/>
      <c r="VIA69" s="125"/>
      <c r="VIB69" s="125"/>
      <c r="VIC69" s="125"/>
      <c r="VID69" s="125"/>
      <c r="VIE69" s="125"/>
      <c r="VIF69" s="125"/>
      <c r="VIG69" s="125"/>
      <c r="VIH69" s="125"/>
      <c r="VII69" s="125"/>
      <c r="VIJ69" s="125"/>
      <c r="VIK69" s="125"/>
      <c r="VIL69" s="125"/>
      <c r="VIM69" s="125"/>
      <c r="VIN69" s="125"/>
      <c r="VIO69" s="125"/>
      <c r="VIP69" s="125"/>
      <c r="VIQ69" s="125"/>
      <c r="VIR69" s="125"/>
      <c r="VIS69" s="125"/>
      <c r="VIT69" s="125"/>
      <c r="VIU69" s="125"/>
      <c r="VIV69" s="125"/>
      <c r="VIW69" s="125"/>
      <c r="VIX69" s="125"/>
      <c r="VIY69" s="125"/>
      <c r="VIZ69" s="125"/>
      <c r="VJA69" s="125"/>
      <c r="VJB69" s="125"/>
      <c r="VJC69" s="125"/>
      <c r="VJD69" s="125"/>
      <c r="VJE69" s="125"/>
      <c r="VJF69" s="125"/>
      <c r="VJG69" s="125"/>
      <c r="VJH69" s="125"/>
      <c r="VJI69" s="125"/>
      <c r="VJJ69" s="125"/>
      <c r="VJK69" s="125"/>
      <c r="VJL69" s="125"/>
      <c r="VJM69" s="125"/>
      <c r="VJN69" s="125"/>
      <c r="VJO69" s="125"/>
      <c r="VJP69" s="125"/>
      <c r="VJQ69" s="125"/>
      <c r="VJR69" s="125"/>
      <c r="VJS69" s="125"/>
      <c r="VJT69" s="125"/>
      <c r="VJU69" s="125"/>
      <c r="VJV69" s="125"/>
      <c r="VJW69" s="125"/>
      <c r="VJX69" s="125"/>
      <c r="VJY69" s="125"/>
      <c r="VJZ69" s="125"/>
      <c r="VKA69" s="125"/>
      <c r="VKB69" s="125"/>
      <c r="VKC69" s="125"/>
      <c r="VKD69" s="125"/>
      <c r="VKE69" s="125"/>
      <c r="VKF69" s="125"/>
      <c r="VKG69" s="125"/>
      <c r="VKH69" s="125"/>
      <c r="VKI69" s="125"/>
      <c r="VKJ69" s="125"/>
      <c r="VKK69" s="125"/>
      <c r="VKL69" s="125"/>
      <c r="VKM69" s="125"/>
      <c r="VKN69" s="125"/>
      <c r="VKO69" s="125"/>
      <c r="VKP69" s="125"/>
      <c r="VKQ69" s="125"/>
      <c r="VKR69" s="125"/>
      <c r="VKS69" s="125"/>
      <c r="VKT69" s="125"/>
      <c r="VKU69" s="125"/>
      <c r="VKV69" s="125"/>
      <c r="VKW69" s="125"/>
      <c r="VKX69" s="125"/>
      <c r="VKY69" s="125"/>
      <c r="VKZ69" s="125"/>
      <c r="VLA69" s="125"/>
      <c r="VLB69" s="125"/>
      <c r="VLC69" s="125"/>
      <c r="VLD69" s="125"/>
      <c r="VLE69" s="125"/>
      <c r="VLF69" s="125"/>
      <c r="VLG69" s="125"/>
      <c r="VLH69" s="125"/>
      <c r="VLI69" s="125"/>
      <c r="VLJ69" s="125"/>
      <c r="VLK69" s="125"/>
      <c r="VLL69" s="125"/>
      <c r="VLM69" s="125"/>
      <c r="VLN69" s="125"/>
      <c r="VLO69" s="125"/>
      <c r="VLP69" s="125"/>
      <c r="VLQ69" s="125"/>
      <c r="VLR69" s="125"/>
      <c r="VLS69" s="125"/>
      <c r="VLT69" s="125"/>
      <c r="VLU69" s="125"/>
      <c r="VLV69" s="125"/>
      <c r="VLW69" s="125"/>
      <c r="VLX69" s="125"/>
      <c r="VLY69" s="125"/>
      <c r="VLZ69" s="125"/>
      <c r="VMA69" s="125"/>
      <c r="VMB69" s="125"/>
      <c r="VMC69" s="125"/>
      <c r="VMD69" s="125"/>
      <c r="VME69" s="125"/>
      <c r="VMF69" s="125"/>
      <c r="VMG69" s="125"/>
      <c r="VMH69" s="125"/>
      <c r="VMI69" s="125"/>
      <c r="VMJ69" s="125"/>
      <c r="VMK69" s="125"/>
      <c r="VML69" s="125"/>
      <c r="VMM69" s="125"/>
      <c r="VMN69" s="125"/>
      <c r="VMO69" s="125"/>
      <c r="VMP69" s="125"/>
      <c r="VMQ69" s="125"/>
      <c r="VMR69" s="125"/>
      <c r="VMS69" s="125"/>
      <c r="VMT69" s="125"/>
      <c r="VMU69" s="125"/>
      <c r="VMV69" s="125"/>
      <c r="VMW69" s="125"/>
      <c r="VMX69" s="125"/>
      <c r="VMY69" s="125"/>
      <c r="VMZ69" s="125"/>
      <c r="VNA69" s="125"/>
      <c r="VNB69" s="125"/>
      <c r="VNC69" s="125"/>
      <c r="VND69" s="125"/>
      <c r="VNE69" s="125"/>
      <c r="VNF69" s="125"/>
      <c r="VNG69" s="125"/>
      <c r="VNH69" s="125"/>
      <c r="VNI69" s="125"/>
      <c r="VNJ69" s="125"/>
      <c r="VNK69" s="125"/>
      <c r="VNL69" s="125"/>
      <c r="VNM69" s="125"/>
      <c r="VNN69" s="125"/>
      <c r="VNO69" s="125"/>
      <c r="VNP69" s="125"/>
      <c r="VNQ69" s="125"/>
      <c r="VNR69" s="125"/>
      <c r="VNS69" s="125"/>
      <c r="VNT69" s="125"/>
      <c r="VNU69" s="125"/>
      <c r="VNV69" s="125"/>
      <c r="VNW69" s="125"/>
      <c r="VNX69" s="125"/>
      <c r="VNY69" s="125"/>
      <c r="VNZ69" s="125"/>
      <c r="VOA69" s="125"/>
      <c r="VOB69" s="125"/>
      <c r="VOC69" s="125"/>
      <c r="VOD69" s="125"/>
      <c r="VOE69" s="125"/>
      <c r="VOF69" s="125"/>
      <c r="VOG69" s="125"/>
      <c r="VOH69" s="125"/>
      <c r="VOI69" s="125"/>
      <c r="VOJ69" s="125"/>
      <c r="VOK69" s="125"/>
      <c r="VOL69" s="125"/>
      <c r="VOM69" s="125"/>
      <c r="VON69" s="125"/>
      <c r="VOO69" s="125"/>
      <c r="VOP69" s="125"/>
      <c r="VOQ69" s="125"/>
      <c r="VOR69" s="125"/>
      <c r="VOS69" s="125"/>
      <c r="VOT69" s="125"/>
      <c r="VOU69" s="125"/>
      <c r="VOV69" s="125"/>
      <c r="VOW69" s="125"/>
      <c r="VOX69" s="125"/>
      <c r="VOY69" s="125"/>
      <c r="VOZ69" s="125"/>
      <c r="VPA69" s="125"/>
      <c r="VPB69" s="125"/>
      <c r="VPC69" s="125"/>
      <c r="VPD69" s="125"/>
      <c r="VPE69" s="125"/>
      <c r="VPF69" s="125"/>
      <c r="VPG69" s="125"/>
      <c r="VPH69" s="125"/>
      <c r="VPI69" s="125"/>
      <c r="VPJ69" s="125"/>
      <c r="VPK69" s="125"/>
      <c r="VPL69" s="125"/>
      <c r="VPM69" s="125"/>
      <c r="VPN69" s="125"/>
      <c r="VPO69" s="125"/>
      <c r="VPP69" s="125"/>
      <c r="VPQ69" s="125"/>
      <c r="VPR69" s="125"/>
      <c r="VPS69" s="125"/>
      <c r="VPT69" s="125"/>
      <c r="VPU69" s="125"/>
      <c r="VPV69" s="125"/>
      <c r="VPW69" s="125"/>
      <c r="VPX69" s="125"/>
      <c r="VPY69" s="125"/>
      <c r="VPZ69" s="125"/>
      <c r="VQA69" s="125"/>
      <c r="VQB69" s="125"/>
      <c r="VQC69" s="125"/>
      <c r="VQD69" s="125"/>
      <c r="VQE69" s="125"/>
      <c r="VQF69" s="125"/>
      <c r="VQG69" s="125"/>
      <c r="VQH69" s="125"/>
      <c r="VQI69" s="125"/>
      <c r="VQJ69" s="125"/>
      <c r="VQK69" s="125"/>
      <c r="VQL69" s="125"/>
      <c r="VQM69" s="125"/>
      <c r="VQN69" s="125"/>
      <c r="VQO69" s="125"/>
      <c r="VQP69" s="125"/>
      <c r="VQQ69" s="125"/>
      <c r="VQR69" s="125"/>
      <c r="VQS69" s="125"/>
      <c r="VQT69" s="125"/>
      <c r="VQU69" s="125"/>
      <c r="VQV69" s="125"/>
      <c r="VQW69" s="125"/>
      <c r="VQX69" s="125"/>
      <c r="VQY69" s="125"/>
      <c r="VQZ69" s="125"/>
      <c r="VRA69" s="125"/>
      <c r="VRB69" s="125"/>
      <c r="VRC69" s="125"/>
      <c r="VRD69" s="125"/>
      <c r="VRE69" s="125"/>
      <c r="VRF69" s="125"/>
      <c r="VRG69" s="125"/>
      <c r="VRH69" s="125"/>
      <c r="VRI69" s="125"/>
      <c r="VRJ69" s="125"/>
      <c r="VRK69" s="125"/>
      <c r="VRL69" s="125"/>
      <c r="VRM69" s="125"/>
      <c r="VRN69" s="125"/>
      <c r="VRO69" s="125"/>
      <c r="VRP69" s="125"/>
      <c r="VRQ69" s="125"/>
      <c r="VRR69" s="125"/>
      <c r="VRS69" s="125"/>
      <c r="VRT69" s="125"/>
      <c r="VRU69" s="125"/>
      <c r="VRV69" s="125"/>
      <c r="VRW69" s="125"/>
      <c r="VRX69" s="125"/>
      <c r="VRY69" s="125"/>
      <c r="VRZ69" s="125"/>
      <c r="VSA69" s="125"/>
      <c r="VSB69" s="125"/>
      <c r="VSC69" s="125"/>
      <c r="VSD69" s="125"/>
      <c r="VSE69" s="125"/>
      <c r="VSF69" s="125"/>
      <c r="VSG69" s="125"/>
      <c r="VSH69" s="125"/>
      <c r="VSI69" s="125"/>
      <c r="VSJ69" s="125"/>
      <c r="VSK69" s="125"/>
      <c r="VSL69" s="125"/>
      <c r="VSM69" s="125"/>
      <c r="VSN69" s="125"/>
      <c r="VSO69" s="125"/>
      <c r="VSP69" s="125"/>
      <c r="VSQ69" s="125"/>
      <c r="VSR69" s="125"/>
      <c r="VSS69" s="125"/>
      <c r="VST69" s="125"/>
      <c r="VSU69" s="125"/>
      <c r="VSV69" s="125"/>
      <c r="VSW69" s="125"/>
      <c r="VSX69" s="125"/>
      <c r="VSY69" s="125"/>
      <c r="VSZ69" s="125"/>
      <c r="VTA69" s="125"/>
      <c r="VTB69" s="125"/>
      <c r="VTC69" s="125"/>
      <c r="VTD69" s="125"/>
      <c r="VTE69" s="125"/>
      <c r="VTF69" s="125"/>
      <c r="VTG69" s="125"/>
      <c r="VTH69" s="125"/>
      <c r="VTI69" s="125"/>
      <c r="VTJ69" s="125"/>
      <c r="VTK69" s="125"/>
      <c r="VTL69" s="125"/>
      <c r="VTM69" s="125"/>
      <c r="VTN69" s="125"/>
      <c r="VTO69" s="125"/>
      <c r="VTP69" s="125"/>
      <c r="VTQ69" s="125"/>
      <c r="VTR69" s="125"/>
      <c r="VTS69" s="125"/>
      <c r="VTT69" s="125"/>
      <c r="VTU69" s="125"/>
      <c r="VTV69" s="125"/>
      <c r="VTW69" s="125"/>
      <c r="VTX69" s="125"/>
      <c r="VTY69" s="125"/>
      <c r="VTZ69" s="125"/>
      <c r="VUA69" s="125"/>
      <c r="VUB69" s="125"/>
      <c r="VUC69" s="125"/>
      <c r="VUD69" s="125"/>
      <c r="VUE69" s="125"/>
      <c r="VUF69" s="125"/>
      <c r="VUG69" s="125"/>
      <c r="VUH69" s="125"/>
      <c r="VUI69" s="125"/>
      <c r="VUJ69" s="125"/>
      <c r="VUK69" s="125"/>
      <c r="VUL69" s="125"/>
      <c r="VUM69" s="125"/>
      <c r="VUN69" s="125"/>
      <c r="VUO69" s="125"/>
      <c r="VUP69" s="125"/>
      <c r="VUQ69" s="125"/>
      <c r="VUR69" s="125"/>
      <c r="VUS69" s="125"/>
      <c r="VUT69" s="125"/>
      <c r="VUU69" s="125"/>
      <c r="VUV69" s="125"/>
      <c r="VUW69" s="125"/>
      <c r="VUX69" s="125"/>
      <c r="VUY69" s="125"/>
      <c r="VUZ69" s="125"/>
      <c r="VVA69" s="125"/>
      <c r="VVB69" s="125"/>
      <c r="VVC69" s="125"/>
      <c r="VVD69" s="125"/>
      <c r="VVE69" s="125"/>
      <c r="VVF69" s="125"/>
      <c r="VVG69" s="125"/>
      <c r="VVH69" s="125"/>
      <c r="VVI69" s="125"/>
      <c r="VVJ69" s="125"/>
      <c r="VVK69" s="125"/>
      <c r="VVL69" s="125"/>
      <c r="VVM69" s="125"/>
      <c r="VVN69" s="125"/>
      <c r="VVO69" s="125"/>
      <c r="VVP69" s="125"/>
      <c r="VVQ69" s="125"/>
      <c r="VVR69" s="125"/>
      <c r="VVS69" s="125"/>
      <c r="VVT69" s="125"/>
      <c r="VVU69" s="125"/>
      <c r="VVV69" s="125"/>
      <c r="VVW69" s="125"/>
      <c r="VVX69" s="125"/>
      <c r="VVY69" s="125"/>
      <c r="VVZ69" s="125"/>
      <c r="VWA69" s="125"/>
      <c r="VWB69" s="125"/>
      <c r="VWC69" s="125"/>
      <c r="VWD69" s="125"/>
      <c r="VWE69" s="125"/>
      <c r="VWF69" s="125"/>
      <c r="VWG69" s="125"/>
      <c r="VWH69" s="125"/>
      <c r="VWI69" s="125"/>
      <c r="VWJ69" s="125"/>
      <c r="VWK69" s="125"/>
      <c r="VWL69" s="125"/>
      <c r="VWM69" s="125"/>
      <c r="VWN69" s="125"/>
      <c r="VWO69" s="125"/>
      <c r="VWP69" s="125"/>
      <c r="VWQ69" s="125"/>
      <c r="VWR69" s="125"/>
      <c r="VWS69" s="125"/>
      <c r="VWT69" s="125"/>
      <c r="VWU69" s="125"/>
      <c r="VWV69" s="125"/>
      <c r="VWW69" s="125"/>
      <c r="VWX69" s="125"/>
      <c r="VWY69" s="125"/>
      <c r="VWZ69" s="125"/>
      <c r="VXA69" s="125"/>
      <c r="VXB69" s="125"/>
      <c r="VXC69" s="125"/>
      <c r="VXD69" s="125"/>
      <c r="VXE69" s="125"/>
      <c r="VXF69" s="125"/>
      <c r="VXG69" s="125"/>
      <c r="VXH69" s="125"/>
      <c r="VXI69" s="125"/>
      <c r="VXJ69" s="125"/>
      <c r="VXK69" s="125"/>
      <c r="VXL69" s="125"/>
      <c r="VXM69" s="125"/>
      <c r="VXN69" s="125"/>
      <c r="VXO69" s="125"/>
      <c r="VXP69" s="125"/>
      <c r="VXQ69" s="125"/>
      <c r="VXR69" s="125"/>
      <c r="VXS69" s="125"/>
      <c r="VXT69" s="125"/>
      <c r="VXU69" s="125"/>
      <c r="VXV69" s="125"/>
      <c r="VXW69" s="125"/>
      <c r="VXX69" s="125"/>
      <c r="VXY69" s="125"/>
      <c r="VXZ69" s="125"/>
      <c r="VYA69" s="125"/>
      <c r="VYB69" s="125"/>
      <c r="VYC69" s="125"/>
      <c r="VYD69" s="125"/>
      <c r="VYE69" s="125"/>
      <c r="VYF69" s="125"/>
      <c r="VYG69" s="125"/>
      <c r="VYH69" s="125"/>
      <c r="VYI69" s="125"/>
      <c r="VYJ69" s="125"/>
      <c r="VYK69" s="125"/>
      <c r="VYL69" s="125"/>
      <c r="VYM69" s="125"/>
      <c r="VYN69" s="125"/>
      <c r="VYO69" s="125"/>
      <c r="VYP69" s="125"/>
      <c r="VYQ69" s="125"/>
      <c r="VYR69" s="125"/>
      <c r="VYS69" s="125"/>
      <c r="VYT69" s="125"/>
      <c r="VYU69" s="125"/>
      <c r="VYV69" s="125"/>
      <c r="VYW69" s="125"/>
      <c r="VYX69" s="125"/>
      <c r="VYY69" s="125"/>
      <c r="VYZ69" s="125"/>
      <c r="VZA69" s="125"/>
      <c r="VZB69" s="125"/>
      <c r="VZC69" s="125"/>
      <c r="VZD69" s="125"/>
      <c r="VZE69" s="125"/>
      <c r="VZF69" s="125"/>
      <c r="VZG69" s="125"/>
      <c r="VZH69" s="125"/>
      <c r="VZI69" s="125"/>
      <c r="VZJ69" s="125"/>
      <c r="VZK69" s="125"/>
      <c r="VZL69" s="125"/>
      <c r="VZM69" s="125"/>
      <c r="VZN69" s="125"/>
      <c r="VZO69" s="125"/>
      <c r="VZP69" s="125"/>
      <c r="VZQ69" s="125"/>
      <c r="VZR69" s="125"/>
      <c r="VZS69" s="125"/>
      <c r="VZT69" s="125"/>
      <c r="VZU69" s="125"/>
      <c r="VZV69" s="125"/>
      <c r="VZW69" s="125"/>
      <c r="VZX69" s="125"/>
      <c r="VZY69" s="125"/>
      <c r="VZZ69" s="125"/>
      <c r="WAA69" s="125"/>
      <c r="WAB69" s="125"/>
      <c r="WAC69" s="125"/>
      <c r="WAD69" s="125"/>
      <c r="WAE69" s="125"/>
      <c r="WAF69" s="125"/>
      <c r="WAG69" s="125"/>
      <c r="WAH69" s="125"/>
      <c r="WAI69" s="125"/>
      <c r="WAJ69" s="125"/>
      <c r="WAK69" s="125"/>
      <c r="WAL69" s="125"/>
      <c r="WAM69" s="125"/>
      <c r="WAN69" s="125"/>
      <c r="WAO69" s="125"/>
      <c r="WAP69" s="125"/>
      <c r="WAQ69" s="125"/>
      <c r="WAR69" s="125"/>
      <c r="WAS69" s="125"/>
      <c r="WAT69" s="125"/>
      <c r="WAU69" s="125"/>
      <c r="WAV69" s="125"/>
      <c r="WAW69" s="125"/>
      <c r="WAX69" s="125"/>
      <c r="WAY69" s="125"/>
      <c r="WAZ69" s="125"/>
      <c r="WBA69" s="125"/>
      <c r="WBB69" s="125"/>
      <c r="WBC69" s="125"/>
      <c r="WBD69" s="125"/>
      <c r="WBE69" s="125"/>
      <c r="WBF69" s="125"/>
      <c r="WBG69" s="125"/>
      <c r="WBH69" s="125"/>
      <c r="WBI69" s="125"/>
      <c r="WBJ69" s="125"/>
      <c r="WBK69" s="125"/>
      <c r="WBL69" s="125"/>
      <c r="WBM69" s="125"/>
      <c r="WBN69" s="125"/>
      <c r="WBO69" s="125"/>
      <c r="WBP69" s="125"/>
      <c r="WBQ69" s="125"/>
      <c r="WBR69" s="125"/>
      <c r="WBS69" s="125"/>
      <c r="WBT69" s="125"/>
      <c r="WBU69" s="125"/>
      <c r="WBV69" s="125"/>
      <c r="WBW69" s="125"/>
      <c r="WBX69" s="125"/>
      <c r="WBY69" s="125"/>
      <c r="WBZ69" s="125"/>
      <c r="WCA69" s="125"/>
      <c r="WCB69" s="125"/>
      <c r="WCC69" s="125"/>
      <c r="WCD69" s="125"/>
      <c r="WCE69" s="125"/>
      <c r="WCF69" s="125"/>
      <c r="WCG69" s="125"/>
      <c r="WCH69" s="125"/>
      <c r="WCI69" s="125"/>
      <c r="WCJ69" s="125"/>
      <c r="WCK69" s="125"/>
      <c r="WCL69" s="125"/>
      <c r="WCM69" s="125"/>
      <c r="WCN69" s="125"/>
      <c r="WCO69" s="125"/>
      <c r="WCP69" s="125"/>
      <c r="WCQ69" s="125"/>
      <c r="WCR69" s="125"/>
      <c r="WCS69" s="125"/>
      <c r="WCT69" s="125"/>
      <c r="WCU69" s="125"/>
      <c r="WCV69" s="125"/>
      <c r="WCW69" s="125"/>
      <c r="WCX69" s="125"/>
      <c r="WCY69" s="125"/>
      <c r="WCZ69" s="125"/>
      <c r="WDA69" s="125"/>
      <c r="WDB69" s="125"/>
      <c r="WDC69" s="125"/>
      <c r="WDD69" s="125"/>
      <c r="WDE69" s="125"/>
      <c r="WDF69" s="125"/>
      <c r="WDG69" s="125"/>
      <c r="WDH69" s="125"/>
      <c r="WDI69" s="125"/>
      <c r="WDJ69" s="125"/>
      <c r="WDK69" s="125"/>
      <c r="WDL69" s="125"/>
      <c r="WDM69" s="125"/>
      <c r="WDN69" s="125"/>
      <c r="WDO69" s="125"/>
      <c r="WDP69" s="125"/>
      <c r="WDQ69" s="125"/>
      <c r="WDR69" s="125"/>
      <c r="WDS69" s="125"/>
      <c r="WDT69" s="125"/>
      <c r="WDU69" s="125"/>
      <c r="WDV69" s="125"/>
      <c r="WDW69" s="125"/>
      <c r="WDX69" s="125"/>
      <c r="WDY69" s="125"/>
      <c r="WDZ69" s="125"/>
      <c r="WEA69" s="125"/>
      <c r="WEB69" s="125"/>
      <c r="WEC69" s="125"/>
      <c r="WED69" s="125"/>
      <c r="WEE69" s="125"/>
      <c r="WEF69" s="125"/>
      <c r="WEG69" s="125"/>
      <c r="WEH69" s="125"/>
      <c r="WEI69" s="125"/>
      <c r="WEJ69" s="125"/>
      <c r="WEK69" s="125"/>
      <c r="WEL69" s="125"/>
      <c r="WEM69" s="125"/>
      <c r="WEN69" s="125"/>
      <c r="WEO69" s="125"/>
      <c r="WEP69" s="125"/>
      <c r="WEQ69" s="125"/>
      <c r="WER69" s="125"/>
      <c r="WES69" s="125"/>
      <c r="WET69" s="125"/>
      <c r="WEU69" s="125"/>
      <c r="WEV69" s="125"/>
      <c r="WEW69" s="125"/>
      <c r="WEX69" s="125"/>
      <c r="WEY69" s="125"/>
      <c r="WEZ69" s="125"/>
      <c r="WFA69" s="125"/>
      <c r="WFB69" s="125"/>
      <c r="WFC69" s="125"/>
      <c r="WFD69" s="125"/>
      <c r="WFE69" s="125"/>
      <c r="WFF69" s="125"/>
      <c r="WFG69" s="125"/>
      <c r="WFH69" s="125"/>
      <c r="WFI69" s="125"/>
      <c r="WFJ69" s="125"/>
      <c r="WFK69" s="125"/>
      <c r="WFL69" s="125"/>
      <c r="WFM69" s="125"/>
      <c r="WFN69" s="125"/>
      <c r="WFO69" s="125"/>
      <c r="WFP69" s="125"/>
      <c r="WFQ69" s="125"/>
      <c r="WFR69" s="125"/>
      <c r="WFS69" s="125"/>
      <c r="WFT69" s="125"/>
      <c r="WFU69" s="125"/>
      <c r="WFV69" s="125"/>
      <c r="WFW69" s="125"/>
      <c r="WFX69" s="125"/>
      <c r="WFY69" s="125"/>
      <c r="WFZ69" s="125"/>
      <c r="WGA69" s="125"/>
      <c r="WGB69" s="125"/>
      <c r="WGC69" s="125"/>
      <c r="WGD69" s="125"/>
      <c r="WGE69" s="125"/>
      <c r="WGF69" s="125"/>
      <c r="WGG69" s="125"/>
      <c r="WGH69" s="125"/>
      <c r="WGI69" s="125"/>
      <c r="WGJ69" s="125"/>
      <c r="WGK69" s="125"/>
      <c r="WGL69" s="125"/>
      <c r="WGM69" s="125"/>
      <c r="WGN69" s="125"/>
      <c r="WGO69" s="125"/>
      <c r="WGP69" s="125"/>
      <c r="WGQ69" s="125"/>
      <c r="WGR69" s="125"/>
      <c r="WGS69" s="125"/>
      <c r="WGT69" s="125"/>
      <c r="WGU69" s="125"/>
      <c r="WGV69" s="125"/>
      <c r="WGW69" s="125"/>
      <c r="WGX69" s="125"/>
      <c r="WGY69" s="125"/>
      <c r="WGZ69" s="125"/>
      <c r="WHA69" s="125"/>
      <c r="WHB69" s="125"/>
      <c r="WHC69" s="125"/>
      <c r="WHD69" s="125"/>
      <c r="WHE69" s="125"/>
      <c r="WHF69" s="125"/>
      <c r="WHG69" s="125"/>
      <c r="WHH69" s="125"/>
      <c r="WHI69" s="125"/>
      <c r="WHJ69" s="125"/>
      <c r="WHK69" s="125"/>
      <c r="WHL69" s="125"/>
      <c r="WHM69" s="125"/>
      <c r="WHN69" s="125"/>
      <c r="WHO69" s="125"/>
      <c r="WHP69" s="125"/>
      <c r="WHQ69" s="125"/>
      <c r="WHR69" s="125"/>
      <c r="WHS69" s="125"/>
      <c r="WHT69" s="125"/>
      <c r="WHU69" s="125"/>
      <c r="WHV69" s="125"/>
      <c r="WHW69" s="125"/>
      <c r="WHX69" s="125"/>
      <c r="WHY69" s="125"/>
      <c r="WHZ69" s="125"/>
      <c r="WIA69" s="125"/>
      <c r="WIB69" s="125"/>
      <c r="WIC69" s="125"/>
      <c r="WID69" s="125"/>
      <c r="WIE69" s="125"/>
      <c r="WIF69" s="125"/>
      <c r="WIG69" s="125"/>
      <c r="WIH69" s="125"/>
      <c r="WII69" s="125"/>
      <c r="WIJ69" s="125"/>
      <c r="WIK69" s="125"/>
      <c r="WIL69" s="125"/>
      <c r="WIM69" s="125"/>
      <c r="WIN69" s="125"/>
      <c r="WIO69" s="125"/>
      <c r="WIP69" s="125"/>
      <c r="WIQ69" s="125"/>
      <c r="WIR69" s="125"/>
      <c r="WIS69" s="125"/>
      <c r="WIT69" s="125"/>
      <c r="WIU69" s="125"/>
      <c r="WIV69" s="125"/>
      <c r="WIW69" s="125"/>
      <c r="WIX69" s="125"/>
      <c r="WIY69" s="125"/>
      <c r="WIZ69" s="125"/>
      <c r="WJA69" s="125"/>
      <c r="WJB69" s="125"/>
      <c r="WJC69" s="125"/>
      <c r="WJD69" s="125"/>
      <c r="WJE69" s="125"/>
      <c r="WJF69" s="125"/>
      <c r="WJG69" s="125"/>
      <c r="WJH69" s="125"/>
      <c r="WJI69" s="125"/>
      <c r="WJJ69" s="125"/>
      <c r="WJK69" s="125"/>
      <c r="WJL69" s="125"/>
      <c r="WJM69" s="125"/>
      <c r="WJN69" s="125"/>
      <c r="WJO69" s="125"/>
      <c r="WJP69" s="125"/>
      <c r="WJQ69" s="125"/>
      <c r="WJR69" s="125"/>
      <c r="WJS69" s="125"/>
      <c r="WJT69" s="125"/>
      <c r="WJU69" s="125"/>
      <c r="WJV69" s="125"/>
      <c r="WJW69" s="125"/>
      <c r="WJX69" s="125"/>
      <c r="WJY69" s="125"/>
      <c r="WJZ69" s="125"/>
      <c r="WKA69" s="125"/>
      <c r="WKB69" s="125"/>
      <c r="WKC69" s="125"/>
      <c r="WKD69" s="125"/>
      <c r="WKE69" s="125"/>
      <c r="WKF69" s="125"/>
      <c r="WKG69" s="125"/>
      <c r="WKH69" s="125"/>
      <c r="WKI69" s="125"/>
      <c r="WKJ69" s="125"/>
      <c r="WKK69" s="125"/>
      <c r="WKL69" s="125"/>
      <c r="WKM69" s="125"/>
      <c r="WKN69" s="125"/>
      <c r="WKO69" s="125"/>
      <c r="WKP69" s="125"/>
      <c r="WKQ69" s="125"/>
      <c r="WKR69" s="125"/>
      <c r="WKS69" s="125"/>
      <c r="WKT69" s="125"/>
      <c r="WKU69" s="125"/>
      <c r="WKV69" s="125"/>
      <c r="WKW69" s="125"/>
      <c r="WKX69" s="125"/>
      <c r="WKY69" s="125"/>
      <c r="WKZ69" s="125"/>
      <c r="WLA69" s="125"/>
      <c r="WLB69" s="125"/>
      <c r="WLC69" s="125"/>
      <c r="WLD69" s="125"/>
      <c r="WLE69" s="125"/>
      <c r="WLF69" s="125"/>
      <c r="WLG69" s="125"/>
      <c r="WLH69" s="125"/>
      <c r="WLI69" s="125"/>
      <c r="WLJ69" s="125"/>
      <c r="WLK69" s="125"/>
      <c r="WLL69" s="125"/>
      <c r="WLM69" s="125"/>
      <c r="WLN69" s="125"/>
      <c r="WLO69" s="125"/>
      <c r="WLP69" s="125"/>
      <c r="WLQ69" s="125"/>
      <c r="WLR69" s="125"/>
      <c r="WLS69" s="125"/>
      <c r="WLT69" s="125"/>
      <c r="WLU69" s="125"/>
      <c r="WLV69" s="125"/>
      <c r="WLW69" s="125"/>
      <c r="WLX69" s="125"/>
      <c r="WLY69" s="125"/>
      <c r="WLZ69" s="125"/>
      <c r="WMA69" s="125"/>
      <c r="WMB69" s="125"/>
      <c r="WMC69" s="125"/>
      <c r="WMD69" s="125"/>
      <c r="WME69" s="125"/>
      <c r="WMF69" s="125"/>
      <c r="WMG69" s="125"/>
      <c r="WMH69" s="125"/>
      <c r="WMI69" s="125"/>
      <c r="WMJ69" s="125"/>
      <c r="WMK69" s="125"/>
      <c r="WML69" s="125"/>
      <c r="WMM69" s="125"/>
      <c r="WMN69" s="125"/>
      <c r="WMO69" s="125"/>
      <c r="WMP69" s="125"/>
      <c r="WMQ69" s="125"/>
      <c r="WMR69" s="125"/>
      <c r="WMS69" s="125"/>
      <c r="WMT69" s="125"/>
      <c r="WMU69" s="125"/>
      <c r="WMV69" s="125"/>
      <c r="WMW69" s="125"/>
      <c r="WMX69" s="125"/>
      <c r="WMY69" s="125"/>
      <c r="WMZ69" s="125"/>
      <c r="WNA69" s="125"/>
      <c r="WNB69" s="125"/>
      <c r="WNC69" s="125"/>
      <c r="WND69" s="125"/>
      <c r="WNE69" s="125"/>
      <c r="WNF69" s="125"/>
      <c r="WNG69" s="125"/>
      <c r="WNH69" s="125"/>
      <c r="WNI69" s="125"/>
      <c r="WNJ69" s="125"/>
      <c r="WNK69" s="125"/>
      <c r="WNL69" s="125"/>
      <c r="WNM69" s="125"/>
      <c r="WNN69" s="125"/>
      <c r="WNO69" s="125"/>
      <c r="WNP69" s="125"/>
      <c r="WNQ69" s="125"/>
      <c r="WNR69" s="125"/>
      <c r="WNS69" s="125"/>
      <c r="WNT69" s="125"/>
      <c r="WNU69" s="125"/>
      <c r="WNV69" s="125"/>
      <c r="WNW69" s="125"/>
      <c r="WNX69" s="125"/>
      <c r="WNY69" s="125"/>
      <c r="WNZ69" s="125"/>
      <c r="WOA69" s="125"/>
      <c r="WOB69" s="125"/>
      <c r="WOC69" s="125"/>
      <c r="WOD69" s="125"/>
      <c r="WOE69" s="125"/>
      <c r="WOF69" s="125"/>
      <c r="WOG69" s="125"/>
      <c r="WOH69" s="125"/>
      <c r="WOI69" s="125"/>
      <c r="WOJ69" s="125"/>
      <c r="WOK69" s="125"/>
      <c r="WOL69" s="125"/>
      <c r="WOM69" s="125"/>
      <c r="WON69" s="125"/>
      <c r="WOO69" s="125"/>
      <c r="WOP69" s="125"/>
      <c r="WOQ69" s="125"/>
      <c r="WOR69" s="125"/>
      <c r="WOS69" s="125"/>
      <c r="WOT69" s="125"/>
      <c r="WOU69" s="125"/>
      <c r="WOV69" s="125"/>
      <c r="WOW69" s="125"/>
      <c r="WOX69" s="125"/>
      <c r="WOY69" s="125"/>
      <c r="WOZ69" s="125"/>
      <c r="WPA69" s="125"/>
      <c r="WPB69" s="125"/>
      <c r="WPC69" s="125"/>
      <c r="WPD69" s="125"/>
      <c r="WPE69" s="125"/>
      <c r="WPF69" s="125"/>
      <c r="WPG69" s="125"/>
      <c r="WPH69" s="125"/>
      <c r="WPI69" s="125"/>
      <c r="WPJ69" s="125"/>
      <c r="WPK69" s="125"/>
      <c r="WPL69" s="125"/>
      <c r="WPM69" s="125"/>
      <c r="WPN69" s="125"/>
      <c r="WPO69" s="125"/>
      <c r="WPP69" s="125"/>
      <c r="WPQ69" s="125"/>
      <c r="WPR69" s="125"/>
      <c r="WPS69" s="125"/>
      <c r="WPT69" s="125"/>
      <c r="WPU69" s="125"/>
      <c r="WPV69" s="125"/>
      <c r="WPW69" s="125"/>
      <c r="WPX69" s="125"/>
      <c r="WPY69" s="125"/>
      <c r="WPZ69" s="125"/>
      <c r="WQA69" s="125"/>
      <c r="WQB69" s="125"/>
      <c r="WQC69" s="125"/>
      <c r="WQD69" s="125"/>
      <c r="WQE69" s="125"/>
      <c r="WQF69" s="125"/>
      <c r="WQG69" s="125"/>
      <c r="WQH69" s="125"/>
      <c r="WQI69" s="125"/>
      <c r="WQJ69" s="125"/>
      <c r="WQK69" s="125"/>
      <c r="WQL69" s="125"/>
      <c r="WQM69" s="125"/>
      <c r="WQN69" s="125"/>
      <c r="WQO69" s="125"/>
      <c r="WQP69" s="125"/>
      <c r="WQQ69" s="125"/>
      <c r="WQR69" s="125"/>
      <c r="WQS69" s="125"/>
      <c r="WQT69" s="125"/>
      <c r="WQU69" s="125"/>
      <c r="WQV69" s="125"/>
      <c r="WQW69" s="125"/>
      <c r="WQX69" s="125"/>
      <c r="WQY69" s="125"/>
      <c r="WQZ69" s="125"/>
      <c r="WRA69" s="125"/>
      <c r="WRB69" s="125"/>
      <c r="WRC69" s="125"/>
      <c r="WRD69" s="125"/>
      <c r="WRE69" s="125"/>
      <c r="WRF69" s="125"/>
      <c r="WRG69" s="125"/>
      <c r="WRH69" s="125"/>
      <c r="WRI69" s="125"/>
      <c r="WRJ69" s="125"/>
      <c r="WRK69" s="125"/>
      <c r="WRL69" s="125"/>
      <c r="WRM69" s="125"/>
      <c r="WRN69" s="125"/>
      <c r="WRO69" s="125"/>
      <c r="WRP69" s="125"/>
      <c r="WRQ69" s="125"/>
      <c r="WRR69" s="125"/>
      <c r="WRS69" s="125"/>
      <c r="WRT69" s="125"/>
      <c r="WRU69" s="125"/>
      <c r="WRV69" s="125"/>
      <c r="WRW69" s="125"/>
      <c r="WRX69" s="125"/>
      <c r="WRY69" s="125"/>
      <c r="WRZ69" s="125"/>
      <c r="WSA69" s="125"/>
      <c r="WSB69" s="125"/>
      <c r="WSC69" s="125"/>
      <c r="WSD69" s="125"/>
      <c r="WSE69" s="125"/>
      <c r="WSF69" s="125"/>
      <c r="WSG69" s="125"/>
      <c r="WSH69" s="125"/>
      <c r="WSI69" s="125"/>
      <c r="WSJ69" s="125"/>
      <c r="WSK69" s="125"/>
      <c r="WSL69" s="125"/>
      <c r="WSM69" s="125"/>
      <c r="WSN69" s="125"/>
      <c r="WSO69" s="125"/>
      <c r="WSP69" s="125"/>
      <c r="WSQ69" s="125"/>
      <c r="WSR69" s="125"/>
      <c r="WSS69" s="125"/>
      <c r="WST69" s="125"/>
      <c r="WSU69" s="125"/>
      <c r="WSV69" s="125"/>
      <c r="WSW69" s="125"/>
      <c r="WSX69" s="125"/>
      <c r="WSY69" s="125"/>
      <c r="WSZ69" s="125"/>
      <c r="WTA69" s="125"/>
      <c r="WTB69" s="125"/>
      <c r="WTC69" s="125"/>
      <c r="WTD69" s="125"/>
      <c r="WTE69" s="125"/>
      <c r="WTF69" s="125"/>
      <c r="WTG69" s="125"/>
      <c r="WTH69" s="125"/>
      <c r="WTI69" s="125"/>
      <c r="WTJ69" s="125"/>
      <c r="WTK69" s="125"/>
      <c r="WTL69" s="125"/>
      <c r="WTM69" s="125"/>
      <c r="WTN69" s="125"/>
      <c r="WTO69" s="125"/>
      <c r="WTP69" s="125"/>
      <c r="WTQ69" s="125"/>
      <c r="WTR69" s="125"/>
      <c r="WTS69" s="125"/>
      <c r="WTT69" s="125"/>
      <c r="WTU69" s="125"/>
      <c r="WTV69" s="125"/>
      <c r="WTW69" s="125"/>
      <c r="WTX69" s="125"/>
      <c r="WTY69" s="125"/>
      <c r="WTZ69" s="125"/>
      <c r="WUA69" s="125"/>
      <c r="WUB69" s="125"/>
      <c r="WUC69" s="125"/>
      <c r="WUD69" s="125"/>
      <c r="WUE69" s="125"/>
      <c r="WUF69" s="125"/>
      <c r="WUG69" s="125"/>
      <c r="WUH69" s="125"/>
      <c r="WUI69" s="125"/>
      <c r="WUJ69" s="125"/>
      <c r="WUK69" s="125"/>
      <c r="WUL69" s="125"/>
      <c r="WUM69" s="125"/>
      <c r="WUN69" s="125"/>
      <c r="WUO69" s="125"/>
      <c r="WUP69" s="125"/>
      <c r="WUQ69" s="125"/>
      <c r="WUR69" s="125"/>
      <c r="WUS69" s="125"/>
      <c r="WUT69" s="125"/>
      <c r="WUU69" s="125"/>
      <c r="WUV69" s="125"/>
      <c r="WUW69" s="125"/>
      <c r="WUX69" s="125"/>
      <c r="WUY69" s="125"/>
      <c r="WUZ69" s="125"/>
      <c r="WVA69" s="125"/>
      <c r="WVB69" s="125"/>
      <c r="WVC69" s="125"/>
      <c r="WVD69" s="125"/>
      <c r="WVE69" s="125"/>
      <c r="WVF69" s="125"/>
      <c r="WVG69" s="125"/>
      <c r="WVH69" s="125"/>
      <c r="WVI69" s="125"/>
      <c r="WVJ69" s="125"/>
      <c r="WVK69" s="125"/>
      <c r="WVL69" s="125"/>
      <c r="WVM69" s="125"/>
      <c r="WVN69" s="125"/>
      <c r="WVO69" s="125"/>
      <c r="WVP69" s="125"/>
      <c r="WVQ69" s="125"/>
      <c r="WVR69" s="125"/>
      <c r="WVS69" s="125"/>
      <c r="WVT69" s="125"/>
      <c r="WVU69" s="125"/>
      <c r="WVV69" s="125"/>
      <c r="WVW69" s="125"/>
      <c r="WVX69" s="125"/>
      <c r="WVY69" s="125"/>
      <c r="WVZ69" s="125"/>
      <c r="WWA69" s="125"/>
      <c r="WWB69" s="125"/>
      <c r="WWC69" s="125"/>
      <c r="WWD69" s="125"/>
      <c r="WWE69" s="125"/>
      <c r="WWF69" s="125"/>
      <c r="WWG69" s="125"/>
      <c r="WWH69" s="125"/>
      <c r="WWI69" s="125"/>
      <c r="WWJ69" s="125"/>
      <c r="WWK69" s="125"/>
      <c r="WWL69" s="125"/>
      <c r="WWM69" s="125"/>
      <c r="WWN69" s="125"/>
      <c r="WWO69" s="125"/>
      <c r="WWP69" s="125"/>
      <c r="WWQ69" s="125"/>
      <c r="WWR69" s="125"/>
      <c r="WWS69" s="125"/>
      <c r="WWT69" s="125"/>
      <c r="WWU69" s="125"/>
      <c r="WWV69" s="125"/>
      <c r="WWW69" s="125"/>
      <c r="WWX69" s="125"/>
      <c r="WWY69" s="125"/>
      <c r="WWZ69" s="125"/>
      <c r="WXA69" s="125"/>
      <c r="WXB69" s="125"/>
      <c r="WXC69" s="125"/>
      <c r="WXD69" s="125"/>
      <c r="WXE69" s="125"/>
      <c r="WXF69" s="125"/>
      <c r="WXG69" s="125"/>
      <c r="WXH69" s="125"/>
      <c r="WXI69" s="125"/>
      <c r="WXJ69" s="125"/>
      <c r="WXK69" s="125"/>
      <c r="WXL69" s="125"/>
      <c r="WXM69" s="125"/>
      <c r="WXN69" s="125"/>
      <c r="WXO69" s="125"/>
      <c r="WXP69" s="125"/>
      <c r="WXQ69" s="125"/>
      <c r="WXR69" s="125"/>
      <c r="WXS69" s="125"/>
      <c r="WXT69" s="125"/>
      <c r="WXU69" s="125"/>
      <c r="WXV69" s="125"/>
      <c r="WXW69" s="125"/>
      <c r="WXX69" s="125"/>
      <c r="WXY69" s="125"/>
      <c r="WXZ69" s="125"/>
      <c r="WYA69" s="125"/>
      <c r="WYB69" s="125"/>
      <c r="WYC69" s="125"/>
      <c r="WYD69" s="125"/>
      <c r="WYE69" s="125"/>
      <c r="WYF69" s="125"/>
      <c r="WYG69" s="125"/>
      <c r="WYH69" s="125"/>
      <c r="WYI69" s="125"/>
      <c r="WYJ69" s="125"/>
      <c r="WYK69" s="125"/>
      <c r="WYL69" s="125"/>
      <c r="WYM69" s="125"/>
      <c r="WYN69" s="125"/>
      <c r="WYO69" s="125"/>
      <c r="WYP69" s="125"/>
      <c r="WYQ69" s="125"/>
      <c r="WYR69" s="125"/>
      <c r="WYS69" s="125"/>
      <c r="WYT69" s="125"/>
      <c r="WYU69" s="125"/>
      <c r="WYV69" s="125"/>
      <c r="WYW69" s="125"/>
      <c r="WYX69" s="125"/>
      <c r="WYY69" s="125"/>
      <c r="WYZ69" s="125"/>
      <c r="WZA69" s="125"/>
      <c r="WZB69" s="125"/>
      <c r="WZC69" s="125"/>
      <c r="WZD69" s="125"/>
      <c r="WZE69" s="125"/>
      <c r="WZF69" s="125"/>
      <c r="WZG69" s="125"/>
      <c r="WZH69" s="125"/>
      <c r="WZI69" s="125"/>
      <c r="WZJ69" s="125"/>
      <c r="WZK69" s="125"/>
      <c r="WZL69" s="125"/>
      <c r="WZM69" s="125"/>
      <c r="WZN69" s="125"/>
      <c r="WZO69" s="125"/>
      <c r="WZP69" s="125"/>
      <c r="WZQ69" s="125"/>
      <c r="WZR69" s="125"/>
      <c r="WZS69" s="125"/>
      <c r="WZT69" s="125"/>
      <c r="WZU69" s="125"/>
      <c r="WZV69" s="125"/>
      <c r="WZW69" s="125"/>
      <c r="WZX69" s="125"/>
      <c r="WZY69" s="125"/>
      <c r="WZZ69" s="125"/>
      <c r="XAA69" s="125"/>
      <c r="XAB69" s="125"/>
      <c r="XAC69" s="125"/>
      <c r="XAD69" s="125"/>
      <c r="XAE69" s="125"/>
      <c r="XAF69" s="125"/>
      <c r="XAG69" s="125"/>
      <c r="XAH69" s="125"/>
      <c r="XAI69" s="125"/>
      <c r="XAJ69" s="125"/>
      <c r="XAK69" s="125"/>
      <c r="XAL69" s="125"/>
      <c r="XAM69" s="125"/>
      <c r="XAN69" s="125"/>
      <c r="XAO69" s="125"/>
      <c r="XAP69" s="125"/>
      <c r="XAQ69" s="125"/>
      <c r="XAR69" s="125"/>
      <c r="XAS69" s="125"/>
      <c r="XAT69" s="125"/>
      <c r="XAU69" s="125"/>
      <c r="XAV69" s="125"/>
      <c r="XAW69" s="125"/>
      <c r="XAX69" s="125"/>
      <c r="XAY69" s="125"/>
      <c r="XAZ69" s="125"/>
      <c r="XBA69" s="125"/>
      <c r="XBB69" s="125"/>
      <c r="XBC69" s="125"/>
      <c r="XBD69" s="125"/>
      <c r="XBE69" s="125"/>
      <c r="XBF69" s="125"/>
      <c r="XBG69" s="125"/>
      <c r="XBH69" s="125"/>
      <c r="XBI69" s="125"/>
      <c r="XBJ69" s="125"/>
      <c r="XBK69" s="125"/>
      <c r="XBL69" s="125"/>
      <c r="XBM69" s="125"/>
      <c r="XBN69" s="125"/>
      <c r="XBO69" s="125"/>
      <c r="XBP69" s="125"/>
      <c r="XBQ69" s="125"/>
      <c r="XBR69" s="125"/>
      <c r="XBS69" s="125"/>
      <c r="XBT69" s="125"/>
      <c r="XBU69" s="125"/>
      <c r="XBV69" s="125"/>
      <c r="XBW69" s="125"/>
      <c r="XBX69" s="125"/>
      <c r="XBY69" s="125"/>
      <c r="XBZ69" s="125"/>
      <c r="XCA69" s="125"/>
      <c r="XCB69" s="125"/>
      <c r="XCC69" s="125"/>
      <c r="XCD69" s="125"/>
      <c r="XCE69" s="125"/>
      <c r="XCF69" s="125"/>
      <c r="XCG69" s="125"/>
      <c r="XCH69" s="125"/>
      <c r="XCI69" s="125"/>
      <c r="XCJ69" s="125"/>
      <c r="XCK69" s="125"/>
      <c r="XCL69" s="125"/>
      <c r="XCM69" s="125"/>
      <c r="XCN69" s="125"/>
      <c r="XCO69" s="125"/>
      <c r="XCP69" s="125"/>
      <c r="XCQ69" s="125"/>
      <c r="XCR69" s="125"/>
      <c r="XCS69" s="125"/>
      <c r="XCT69" s="125"/>
      <c r="XCU69" s="125"/>
      <c r="XCV69" s="125"/>
      <c r="XCW69" s="125"/>
      <c r="XCX69" s="125"/>
      <c r="XCY69" s="125"/>
      <c r="XCZ69" s="125"/>
      <c r="XDA69" s="125"/>
      <c r="XDB69" s="125"/>
      <c r="XDC69" s="125"/>
      <c r="XDD69" s="125"/>
      <c r="XDE69" s="125"/>
      <c r="XDF69" s="125"/>
      <c r="XDG69" s="125"/>
      <c r="XDH69" s="125"/>
      <c r="XDI69" s="125"/>
      <c r="XDJ69" s="125"/>
      <c r="XDK69" s="125"/>
      <c r="XDL69" s="125"/>
      <c r="XDM69" s="125"/>
      <c r="XDN69" s="125"/>
      <c r="XDO69" s="125"/>
      <c r="XDP69" s="125"/>
      <c r="XDQ69" s="125"/>
      <c r="XDR69" s="125"/>
      <c r="XDS69" s="125"/>
      <c r="XDT69" s="125"/>
      <c r="XDU69" s="125"/>
      <c r="XDV69" s="125"/>
      <c r="XDW69" s="125"/>
      <c r="XDX69" s="125"/>
      <c r="XDY69" s="125"/>
      <c r="XDZ69" s="125"/>
      <c r="XEA69" s="125"/>
      <c r="XEB69" s="125"/>
      <c r="XEC69" s="125"/>
      <c r="XED69" s="125"/>
      <c r="XEE69" s="125"/>
      <c r="XEF69" s="125"/>
      <c r="XEG69" s="125"/>
      <c r="XEH69" s="125"/>
      <c r="XEI69" s="125"/>
      <c r="XEJ69" s="125"/>
      <c r="XEK69" s="125"/>
      <c r="XEL69" s="125"/>
      <c r="XEM69" s="125"/>
      <c r="XEN69" s="125"/>
      <c r="XEO69" s="125"/>
      <c r="XEP69" s="125"/>
      <c r="XEQ69" s="125"/>
      <c r="XER69" s="125"/>
      <c r="XES69" s="125"/>
      <c r="XET69" s="125"/>
      <c r="XEU69" s="125"/>
      <c r="XEV69" s="125"/>
      <c r="XEW69" s="125"/>
      <c r="XEX69" s="125"/>
      <c r="XEY69" s="125"/>
      <c r="XEZ69" s="125"/>
      <c r="XFA69" s="125"/>
      <c r="XFB69" s="125"/>
      <c r="XFC69" s="125"/>
      <c r="XFD69" s="125"/>
    </row>
    <row r="70" spans="1:16384" s="101" customFormat="1" ht="24" customHeight="1" x14ac:dyDescent="0.25">
      <c r="A70" s="125" t="s">
        <v>246</v>
      </c>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c r="IW70" s="125"/>
      <c r="IX70" s="125"/>
      <c r="IY70" s="125"/>
      <c r="IZ70" s="125"/>
      <c r="JA70" s="125"/>
      <c r="JB70" s="125"/>
      <c r="JC70" s="125"/>
      <c r="JD70" s="125"/>
      <c r="JE70" s="125"/>
      <c r="JF70" s="125"/>
      <c r="JG70" s="125"/>
      <c r="JH70" s="125"/>
      <c r="JI70" s="125"/>
      <c r="JJ70" s="125"/>
      <c r="JK70" s="125"/>
      <c r="JL70" s="125"/>
      <c r="JM70" s="125"/>
      <c r="JN70" s="125"/>
      <c r="JO70" s="125"/>
      <c r="JP70" s="125"/>
      <c r="JQ70" s="125"/>
      <c r="JR70" s="125"/>
      <c r="JS70" s="125"/>
      <c r="JT70" s="125"/>
      <c r="JU70" s="125"/>
      <c r="JV70" s="125"/>
      <c r="JW70" s="125"/>
      <c r="JX70" s="125"/>
      <c r="JY70" s="125"/>
      <c r="JZ70" s="125"/>
      <c r="KA70" s="125"/>
      <c r="KB70" s="125"/>
      <c r="KC70" s="125"/>
      <c r="KD70" s="125"/>
      <c r="KE70" s="125"/>
      <c r="KF70" s="125"/>
      <c r="KG70" s="125"/>
      <c r="KH70" s="125"/>
      <c r="KI70" s="125"/>
      <c r="KJ70" s="125"/>
      <c r="KK70" s="125"/>
      <c r="KL70" s="125"/>
      <c r="KM70" s="125"/>
      <c r="KN70" s="125"/>
      <c r="KO70" s="125"/>
      <c r="KP70" s="125"/>
      <c r="KQ70" s="125"/>
      <c r="KR70" s="125"/>
      <c r="KS70" s="125"/>
      <c r="KT70" s="125"/>
      <c r="KU70" s="125"/>
      <c r="KV70" s="125"/>
      <c r="KW70" s="125"/>
      <c r="KX70" s="125"/>
      <c r="KY70" s="125"/>
      <c r="KZ70" s="125"/>
      <c r="LA70" s="125"/>
      <c r="LB70" s="125"/>
      <c r="LC70" s="125"/>
      <c r="LD70" s="125"/>
      <c r="LE70" s="125"/>
      <c r="LF70" s="125"/>
      <c r="LG70" s="125"/>
      <c r="LH70" s="125"/>
      <c r="LI70" s="125"/>
      <c r="LJ70" s="125"/>
      <c r="LK70" s="125"/>
      <c r="LL70" s="125"/>
      <c r="LM70" s="125"/>
      <c r="LN70" s="125"/>
      <c r="LO70" s="125"/>
      <c r="LP70" s="125"/>
      <c r="LQ70" s="125"/>
      <c r="LR70" s="125"/>
      <c r="LS70" s="125"/>
      <c r="LT70" s="125"/>
      <c r="LU70" s="125"/>
      <c r="LV70" s="125"/>
      <c r="LW70" s="125"/>
      <c r="LX70" s="125"/>
      <c r="LY70" s="125"/>
      <c r="LZ70" s="125"/>
      <c r="MA70" s="125"/>
      <c r="MB70" s="125"/>
      <c r="MC70" s="125"/>
      <c r="MD70" s="125"/>
      <c r="ME70" s="125"/>
      <c r="MF70" s="125"/>
      <c r="MG70" s="125"/>
      <c r="MH70" s="125"/>
      <c r="MI70" s="125"/>
      <c r="MJ70" s="125"/>
      <c r="MK70" s="125"/>
      <c r="ML70" s="125"/>
      <c r="MM70" s="125"/>
      <c r="MN70" s="125"/>
      <c r="MO70" s="125"/>
      <c r="MP70" s="125"/>
      <c r="MQ70" s="125"/>
      <c r="MR70" s="125"/>
      <c r="MS70" s="125"/>
      <c r="MT70" s="125"/>
      <c r="MU70" s="125"/>
      <c r="MV70" s="125"/>
      <c r="MW70" s="125"/>
      <c r="MX70" s="125"/>
      <c r="MY70" s="125"/>
      <c r="MZ70" s="125"/>
      <c r="NA70" s="125"/>
      <c r="NB70" s="125"/>
      <c r="NC70" s="125"/>
      <c r="ND70" s="125"/>
      <c r="NE70" s="125"/>
      <c r="NF70" s="125"/>
      <c r="NG70" s="125"/>
      <c r="NH70" s="125"/>
      <c r="NI70" s="125"/>
      <c r="NJ70" s="125"/>
      <c r="NK70" s="125"/>
      <c r="NL70" s="125"/>
      <c r="NM70" s="125"/>
      <c r="NN70" s="125"/>
      <c r="NO70" s="125"/>
      <c r="NP70" s="125"/>
      <c r="NQ70" s="125"/>
      <c r="NR70" s="125"/>
      <c r="NS70" s="125"/>
      <c r="NT70" s="125"/>
      <c r="NU70" s="125"/>
      <c r="NV70" s="125"/>
      <c r="NW70" s="125"/>
      <c r="NX70" s="125"/>
      <c r="NY70" s="125"/>
      <c r="NZ70" s="125"/>
      <c r="OA70" s="125"/>
      <c r="OB70" s="125"/>
      <c r="OC70" s="125"/>
      <c r="OD70" s="125"/>
      <c r="OE70" s="125"/>
      <c r="OF70" s="125"/>
      <c r="OG70" s="125"/>
      <c r="OH70" s="125"/>
      <c r="OI70" s="125"/>
      <c r="OJ70" s="125"/>
      <c r="OK70" s="125"/>
      <c r="OL70" s="125"/>
      <c r="OM70" s="125"/>
      <c r="ON70" s="125"/>
      <c r="OO70" s="125"/>
      <c r="OP70" s="125"/>
      <c r="OQ70" s="125"/>
      <c r="OR70" s="125"/>
      <c r="OS70" s="125"/>
      <c r="OT70" s="125"/>
      <c r="OU70" s="125"/>
      <c r="OV70" s="125"/>
      <c r="OW70" s="125"/>
      <c r="OX70" s="125"/>
      <c r="OY70" s="125"/>
      <c r="OZ70" s="125"/>
      <c r="PA70" s="125"/>
      <c r="PB70" s="125"/>
      <c r="PC70" s="125"/>
      <c r="PD70" s="125"/>
      <c r="PE70" s="125"/>
      <c r="PF70" s="125"/>
      <c r="PG70" s="125"/>
      <c r="PH70" s="125"/>
      <c r="PI70" s="125"/>
      <c r="PJ70" s="125"/>
      <c r="PK70" s="125"/>
      <c r="PL70" s="125"/>
      <c r="PM70" s="125"/>
      <c r="PN70" s="125"/>
      <c r="PO70" s="125"/>
      <c r="PP70" s="125"/>
      <c r="PQ70" s="125"/>
      <c r="PR70" s="125"/>
      <c r="PS70" s="125"/>
      <c r="PT70" s="125"/>
      <c r="PU70" s="125"/>
      <c r="PV70" s="125"/>
      <c r="PW70" s="125"/>
      <c r="PX70" s="125"/>
      <c r="PY70" s="125"/>
      <c r="PZ70" s="125"/>
      <c r="QA70" s="125"/>
      <c r="QB70" s="125"/>
      <c r="QC70" s="125"/>
      <c r="QD70" s="125"/>
      <c r="QE70" s="125"/>
      <c r="QF70" s="125"/>
      <c r="QG70" s="125"/>
      <c r="QH70" s="125"/>
      <c r="QI70" s="125"/>
      <c r="QJ70" s="125"/>
      <c r="QK70" s="125"/>
      <c r="QL70" s="125"/>
      <c r="QM70" s="125"/>
      <c r="QN70" s="125"/>
      <c r="QO70" s="125"/>
      <c r="QP70" s="125"/>
      <c r="QQ70" s="125"/>
      <c r="QR70" s="125"/>
      <c r="QS70" s="125"/>
      <c r="QT70" s="125"/>
      <c r="QU70" s="125"/>
      <c r="QV70" s="125"/>
      <c r="QW70" s="125"/>
      <c r="QX70" s="125"/>
      <c r="QY70" s="125"/>
      <c r="QZ70" s="125"/>
      <c r="RA70" s="125"/>
      <c r="RB70" s="125"/>
      <c r="RC70" s="125"/>
      <c r="RD70" s="125"/>
      <c r="RE70" s="125"/>
      <c r="RF70" s="125"/>
      <c r="RG70" s="125"/>
      <c r="RH70" s="125"/>
      <c r="RI70" s="125"/>
      <c r="RJ70" s="125"/>
      <c r="RK70" s="125"/>
      <c r="RL70" s="125"/>
      <c r="RM70" s="125"/>
      <c r="RN70" s="125"/>
      <c r="RO70" s="125"/>
      <c r="RP70" s="125"/>
      <c r="RQ70" s="125"/>
      <c r="RR70" s="125"/>
      <c r="RS70" s="125"/>
      <c r="RT70" s="125"/>
      <c r="RU70" s="125"/>
      <c r="RV70" s="125"/>
      <c r="RW70" s="125"/>
      <c r="RX70" s="125"/>
      <c r="RY70" s="125"/>
      <c r="RZ70" s="125"/>
      <c r="SA70" s="125"/>
      <c r="SB70" s="125"/>
      <c r="SC70" s="125"/>
      <c r="SD70" s="125"/>
      <c r="SE70" s="125"/>
      <c r="SF70" s="125"/>
      <c r="SG70" s="125"/>
      <c r="SH70" s="125"/>
      <c r="SI70" s="125"/>
      <c r="SJ70" s="125"/>
      <c r="SK70" s="125"/>
      <c r="SL70" s="125"/>
      <c r="SM70" s="125"/>
      <c r="SN70" s="125"/>
      <c r="SO70" s="125"/>
      <c r="SP70" s="125"/>
      <c r="SQ70" s="125"/>
      <c r="SR70" s="125"/>
      <c r="SS70" s="125"/>
      <c r="ST70" s="125"/>
      <c r="SU70" s="125"/>
      <c r="SV70" s="125"/>
      <c r="SW70" s="125"/>
      <c r="SX70" s="125"/>
      <c r="SY70" s="125"/>
      <c r="SZ70" s="125"/>
      <c r="TA70" s="125"/>
      <c r="TB70" s="125"/>
      <c r="TC70" s="125"/>
      <c r="TD70" s="125"/>
      <c r="TE70" s="125"/>
      <c r="TF70" s="125"/>
      <c r="TG70" s="125"/>
      <c r="TH70" s="125"/>
      <c r="TI70" s="125"/>
      <c r="TJ70" s="125"/>
      <c r="TK70" s="125"/>
      <c r="TL70" s="125"/>
      <c r="TM70" s="125"/>
      <c r="TN70" s="125"/>
      <c r="TO70" s="125"/>
      <c r="TP70" s="125"/>
      <c r="TQ70" s="125"/>
      <c r="TR70" s="125"/>
      <c r="TS70" s="125"/>
      <c r="TT70" s="125"/>
      <c r="TU70" s="125"/>
      <c r="TV70" s="125"/>
      <c r="TW70" s="125"/>
      <c r="TX70" s="125"/>
      <c r="TY70" s="125"/>
      <c r="TZ70" s="125"/>
      <c r="UA70" s="125"/>
      <c r="UB70" s="125"/>
      <c r="UC70" s="125"/>
      <c r="UD70" s="125"/>
      <c r="UE70" s="125"/>
      <c r="UF70" s="125"/>
      <c r="UG70" s="125"/>
      <c r="UH70" s="125"/>
      <c r="UI70" s="125"/>
      <c r="UJ70" s="125"/>
      <c r="UK70" s="125"/>
      <c r="UL70" s="125"/>
      <c r="UM70" s="125"/>
      <c r="UN70" s="125"/>
      <c r="UO70" s="125"/>
      <c r="UP70" s="125"/>
      <c r="UQ70" s="125"/>
      <c r="UR70" s="125"/>
      <c r="US70" s="125"/>
      <c r="UT70" s="125"/>
      <c r="UU70" s="125"/>
      <c r="UV70" s="125"/>
      <c r="UW70" s="125"/>
      <c r="UX70" s="125"/>
      <c r="UY70" s="125"/>
      <c r="UZ70" s="125"/>
      <c r="VA70" s="125"/>
      <c r="VB70" s="125"/>
      <c r="VC70" s="125"/>
      <c r="VD70" s="125"/>
      <c r="VE70" s="125"/>
      <c r="VF70" s="125"/>
      <c r="VG70" s="125"/>
      <c r="VH70" s="125"/>
      <c r="VI70" s="125"/>
      <c r="VJ70" s="125"/>
      <c r="VK70" s="125"/>
      <c r="VL70" s="125"/>
      <c r="VM70" s="125"/>
      <c r="VN70" s="125"/>
      <c r="VO70" s="125"/>
      <c r="VP70" s="125"/>
      <c r="VQ70" s="125"/>
      <c r="VR70" s="125"/>
      <c r="VS70" s="125"/>
      <c r="VT70" s="125"/>
      <c r="VU70" s="125"/>
      <c r="VV70" s="125"/>
      <c r="VW70" s="125"/>
      <c r="VX70" s="125"/>
      <c r="VY70" s="125"/>
      <c r="VZ70" s="125"/>
      <c r="WA70" s="125"/>
      <c r="WB70" s="125"/>
      <c r="WC70" s="125"/>
      <c r="WD70" s="125"/>
      <c r="WE70" s="125"/>
      <c r="WF70" s="125"/>
      <c r="WG70" s="125"/>
      <c r="WH70" s="125"/>
      <c r="WI70" s="125"/>
      <c r="WJ70" s="125"/>
      <c r="WK70" s="125"/>
      <c r="WL70" s="125"/>
      <c r="WM70" s="125"/>
      <c r="WN70" s="125"/>
      <c r="WO70" s="125"/>
      <c r="WP70" s="125"/>
      <c r="WQ70" s="125"/>
      <c r="WR70" s="125"/>
      <c r="WS70" s="125"/>
      <c r="WT70" s="125"/>
      <c r="WU70" s="125"/>
      <c r="WV70" s="125"/>
      <c r="WW70" s="125"/>
      <c r="WX70" s="125"/>
      <c r="WY70" s="125"/>
      <c r="WZ70" s="125"/>
      <c r="XA70" s="125"/>
      <c r="XB70" s="125"/>
      <c r="XC70" s="125"/>
      <c r="XD70" s="125"/>
      <c r="XE70" s="125"/>
      <c r="XF70" s="125"/>
      <c r="XG70" s="125"/>
      <c r="XH70" s="125"/>
      <c r="XI70" s="125"/>
      <c r="XJ70" s="125"/>
      <c r="XK70" s="125"/>
      <c r="XL70" s="125"/>
      <c r="XM70" s="125"/>
      <c r="XN70" s="125"/>
      <c r="XO70" s="125"/>
      <c r="XP70" s="125"/>
      <c r="XQ70" s="125"/>
      <c r="XR70" s="125"/>
      <c r="XS70" s="125"/>
      <c r="XT70" s="125"/>
      <c r="XU70" s="125"/>
      <c r="XV70" s="125"/>
      <c r="XW70" s="125"/>
      <c r="XX70" s="125"/>
      <c r="XY70" s="125"/>
      <c r="XZ70" s="125"/>
      <c r="YA70" s="125"/>
      <c r="YB70" s="125"/>
      <c r="YC70" s="125"/>
      <c r="YD70" s="125"/>
      <c r="YE70" s="125"/>
      <c r="YF70" s="125"/>
      <c r="YG70" s="125"/>
      <c r="YH70" s="125"/>
      <c r="YI70" s="125"/>
      <c r="YJ70" s="125"/>
      <c r="YK70" s="125"/>
      <c r="YL70" s="125"/>
      <c r="YM70" s="125"/>
      <c r="YN70" s="125"/>
      <c r="YO70" s="125"/>
      <c r="YP70" s="125"/>
      <c r="YQ70" s="125"/>
      <c r="YR70" s="125"/>
      <c r="YS70" s="125"/>
      <c r="YT70" s="125"/>
      <c r="YU70" s="125"/>
      <c r="YV70" s="125"/>
      <c r="YW70" s="125"/>
      <c r="YX70" s="125"/>
      <c r="YY70" s="125"/>
      <c r="YZ70" s="125"/>
      <c r="ZA70" s="125"/>
      <c r="ZB70" s="125"/>
      <c r="ZC70" s="125"/>
      <c r="ZD70" s="125"/>
      <c r="ZE70" s="125"/>
      <c r="ZF70" s="125"/>
      <c r="ZG70" s="125"/>
      <c r="ZH70" s="125"/>
      <c r="ZI70" s="125"/>
      <c r="ZJ70" s="125"/>
      <c r="ZK70" s="125"/>
      <c r="ZL70" s="125"/>
      <c r="ZM70" s="125"/>
      <c r="ZN70" s="125"/>
      <c r="ZO70" s="125"/>
      <c r="ZP70" s="125"/>
      <c r="ZQ70" s="125"/>
      <c r="ZR70" s="125"/>
      <c r="ZS70" s="125"/>
      <c r="ZT70" s="125"/>
      <c r="ZU70" s="125"/>
      <c r="ZV70" s="125"/>
      <c r="ZW70" s="125"/>
      <c r="ZX70" s="125"/>
      <c r="ZY70" s="125"/>
      <c r="ZZ70" s="125"/>
      <c r="AAA70" s="125"/>
      <c r="AAB70" s="125"/>
      <c r="AAC70" s="125"/>
      <c r="AAD70" s="125"/>
      <c r="AAE70" s="125"/>
      <c r="AAF70" s="125"/>
      <c r="AAG70" s="125"/>
      <c r="AAH70" s="125"/>
      <c r="AAI70" s="125"/>
      <c r="AAJ70" s="125"/>
      <c r="AAK70" s="125"/>
      <c r="AAL70" s="125"/>
      <c r="AAM70" s="125"/>
      <c r="AAN70" s="125"/>
      <c r="AAO70" s="125"/>
      <c r="AAP70" s="125"/>
      <c r="AAQ70" s="125"/>
      <c r="AAR70" s="125"/>
      <c r="AAS70" s="125"/>
      <c r="AAT70" s="125"/>
      <c r="AAU70" s="125"/>
      <c r="AAV70" s="125"/>
      <c r="AAW70" s="125"/>
      <c r="AAX70" s="125"/>
      <c r="AAY70" s="125"/>
      <c r="AAZ70" s="125"/>
      <c r="ABA70" s="125"/>
      <c r="ABB70" s="125"/>
      <c r="ABC70" s="125"/>
      <c r="ABD70" s="125"/>
      <c r="ABE70" s="125"/>
      <c r="ABF70" s="125"/>
      <c r="ABG70" s="125"/>
      <c r="ABH70" s="125"/>
      <c r="ABI70" s="125"/>
      <c r="ABJ70" s="125"/>
      <c r="ABK70" s="125"/>
      <c r="ABL70" s="125"/>
      <c r="ABM70" s="125"/>
      <c r="ABN70" s="125"/>
      <c r="ABO70" s="125"/>
      <c r="ABP70" s="125"/>
      <c r="ABQ70" s="125"/>
      <c r="ABR70" s="125"/>
      <c r="ABS70" s="125"/>
      <c r="ABT70" s="125"/>
      <c r="ABU70" s="125"/>
      <c r="ABV70" s="125"/>
      <c r="ABW70" s="125"/>
      <c r="ABX70" s="125"/>
      <c r="ABY70" s="125"/>
      <c r="ABZ70" s="125"/>
      <c r="ACA70" s="125"/>
      <c r="ACB70" s="125"/>
      <c r="ACC70" s="125"/>
      <c r="ACD70" s="125"/>
      <c r="ACE70" s="125"/>
      <c r="ACF70" s="125"/>
      <c r="ACG70" s="125"/>
      <c r="ACH70" s="125"/>
      <c r="ACI70" s="125"/>
      <c r="ACJ70" s="125"/>
      <c r="ACK70" s="125"/>
      <c r="ACL70" s="125"/>
      <c r="ACM70" s="125"/>
      <c r="ACN70" s="125"/>
      <c r="ACO70" s="125"/>
      <c r="ACP70" s="125"/>
      <c r="ACQ70" s="125"/>
      <c r="ACR70" s="125"/>
      <c r="ACS70" s="125"/>
      <c r="ACT70" s="125"/>
      <c r="ACU70" s="125"/>
      <c r="ACV70" s="125"/>
      <c r="ACW70" s="125"/>
      <c r="ACX70" s="125"/>
      <c r="ACY70" s="125"/>
      <c r="ACZ70" s="125"/>
      <c r="ADA70" s="125"/>
      <c r="ADB70" s="125"/>
      <c r="ADC70" s="125"/>
      <c r="ADD70" s="125"/>
      <c r="ADE70" s="125"/>
      <c r="ADF70" s="125"/>
      <c r="ADG70" s="125"/>
      <c r="ADH70" s="125"/>
      <c r="ADI70" s="125"/>
      <c r="ADJ70" s="125"/>
      <c r="ADK70" s="125"/>
      <c r="ADL70" s="125"/>
      <c r="ADM70" s="125"/>
      <c r="ADN70" s="125"/>
      <c r="ADO70" s="125"/>
      <c r="ADP70" s="125"/>
      <c r="ADQ70" s="125"/>
      <c r="ADR70" s="125"/>
      <c r="ADS70" s="125"/>
      <c r="ADT70" s="125"/>
      <c r="ADU70" s="125"/>
      <c r="ADV70" s="125"/>
      <c r="ADW70" s="125"/>
      <c r="ADX70" s="125"/>
      <c r="ADY70" s="125"/>
      <c r="ADZ70" s="125"/>
      <c r="AEA70" s="125"/>
      <c r="AEB70" s="125"/>
      <c r="AEC70" s="125"/>
      <c r="AED70" s="125"/>
      <c r="AEE70" s="125"/>
      <c r="AEF70" s="125"/>
      <c r="AEG70" s="125"/>
      <c r="AEH70" s="125"/>
      <c r="AEI70" s="125"/>
      <c r="AEJ70" s="125"/>
      <c r="AEK70" s="125"/>
      <c r="AEL70" s="125"/>
      <c r="AEM70" s="125"/>
      <c r="AEN70" s="125"/>
      <c r="AEO70" s="125"/>
      <c r="AEP70" s="125"/>
      <c r="AEQ70" s="125"/>
      <c r="AER70" s="125"/>
      <c r="AES70" s="125"/>
      <c r="AET70" s="125"/>
      <c r="AEU70" s="125"/>
      <c r="AEV70" s="125"/>
      <c r="AEW70" s="125"/>
      <c r="AEX70" s="125"/>
      <c r="AEY70" s="125"/>
      <c r="AEZ70" s="125"/>
      <c r="AFA70" s="125"/>
      <c r="AFB70" s="125"/>
      <c r="AFC70" s="125"/>
      <c r="AFD70" s="125"/>
      <c r="AFE70" s="125"/>
      <c r="AFF70" s="125"/>
      <c r="AFG70" s="125"/>
      <c r="AFH70" s="125"/>
      <c r="AFI70" s="125"/>
      <c r="AFJ70" s="125"/>
      <c r="AFK70" s="125"/>
      <c r="AFL70" s="125"/>
      <c r="AFM70" s="125"/>
      <c r="AFN70" s="125"/>
      <c r="AFO70" s="125"/>
      <c r="AFP70" s="125"/>
      <c r="AFQ70" s="125"/>
      <c r="AFR70" s="125"/>
      <c r="AFS70" s="125"/>
      <c r="AFT70" s="125"/>
      <c r="AFU70" s="125"/>
      <c r="AFV70" s="125"/>
      <c r="AFW70" s="125"/>
      <c r="AFX70" s="125"/>
      <c r="AFY70" s="125"/>
      <c r="AFZ70" s="125"/>
      <c r="AGA70" s="125"/>
      <c r="AGB70" s="125"/>
      <c r="AGC70" s="125"/>
      <c r="AGD70" s="125"/>
      <c r="AGE70" s="125"/>
      <c r="AGF70" s="125"/>
      <c r="AGG70" s="125"/>
      <c r="AGH70" s="125"/>
      <c r="AGI70" s="125"/>
      <c r="AGJ70" s="125"/>
      <c r="AGK70" s="125"/>
      <c r="AGL70" s="125"/>
      <c r="AGM70" s="125"/>
      <c r="AGN70" s="125"/>
      <c r="AGO70" s="125"/>
      <c r="AGP70" s="125"/>
      <c r="AGQ70" s="125"/>
      <c r="AGR70" s="125"/>
      <c r="AGS70" s="125"/>
      <c r="AGT70" s="125"/>
      <c r="AGU70" s="125"/>
      <c r="AGV70" s="125"/>
      <c r="AGW70" s="125"/>
      <c r="AGX70" s="125"/>
      <c r="AGY70" s="125"/>
      <c r="AGZ70" s="125"/>
      <c r="AHA70" s="125"/>
      <c r="AHB70" s="125"/>
      <c r="AHC70" s="125"/>
      <c r="AHD70" s="125"/>
      <c r="AHE70" s="125"/>
      <c r="AHF70" s="125"/>
      <c r="AHG70" s="125"/>
      <c r="AHH70" s="125"/>
      <c r="AHI70" s="125"/>
      <c r="AHJ70" s="125"/>
      <c r="AHK70" s="125"/>
      <c r="AHL70" s="125"/>
      <c r="AHM70" s="125"/>
      <c r="AHN70" s="125"/>
      <c r="AHO70" s="125"/>
      <c r="AHP70" s="125"/>
      <c r="AHQ70" s="125"/>
      <c r="AHR70" s="125"/>
      <c r="AHS70" s="125"/>
      <c r="AHT70" s="125"/>
      <c r="AHU70" s="125"/>
      <c r="AHV70" s="125"/>
      <c r="AHW70" s="125"/>
      <c r="AHX70" s="125"/>
      <c r="AHY70" s="125"/>
      <c r="AHZ70" s="125"/>
      <c r="AIA70" s="125"/>
      <c r="AIB70" s="125"/>
      <c r="AIC70" s="125"/>
      <c r="AID70" s="125"/>
      <c r="AIE70" s="125"/>
      <c r="AIF70" s="125"/>
      <c r="AIG70" s="125"/>
      <c r="AIH70" s="125"/>
      <c r="AII70" s="125"/>
      <c r="AIJ70" s="125"/>
      <c r="AIK70" s="125"/>
      <c r="AIL70" s="125"/>
      <c r="AIM70" s="125"/>
      <c r="AIN70" s="125"/>
      <c r="AIO70" s="125"/>
      <c r="AIP70" s="125"/>
      <c r="AIQ70" s="125"/>
      <c r="AIR70" s="125"/>
      <c r="AIS70" s="125"/>
      <c r="AIT70" s="125"/>
      <c r="AIU70" s="125"/>
      <c r="AIV70" s="125"/>
      <c r="AIW70" s="125"/>
      <c r="AIX70" s="125"/>
      <c r="AIY70" s="125"/>
      <c r="AIZ70" s="125"/>
      <c r="AJA70" s="125"/>
      <c r="AJB70" s="125"/>
      <c r="AJC70" s="125"/>
      <c r="AJD70" s="125"/>
      <c r="AJE70" s="125"/>
      <c r="AJF70" s="125"/>
      <c r="AJG70" s="125"/>
      <c r="AJH70" s="125"/>
      <c r="AJI70" s="125"/>
      <c r="AJJ70" s="125"/>
      <c r="AJK70" s="125"/>
      <c r="AJL70" s="125"/>
      <c r="AJM70" s="125"/>
      <c r="AJN70" s="125"/>
      <c r="AJO70" s="125"/>
      <c r="AJP70" s="125"/>
      <c r="AJQ70" s="125"/>
      <c r="AJR70" s="125"/>
      <c r="AJS70" s="125"/>
      <c r="AJT70" s="125"/>
      <c r="AJU70" s="125"/>
      <c r="AJV70" s="125"/>
      <c r="AJW70" s="125"/>
      <c r="AJX70" s="125"/>
      <c r="AJY70" s="125"/>
      <c r="AJZ70" s="125"/>
      <c r="AKA70" s="125"/>
      <c r="AKB70" s="125"/>
      <c r="AKC70" s="125"/>
      <c r="AKD70" s="125"/>
      <c r="AKE70" s="125"/>
      <c r="AKF70" s="125"/>
      <c r="AKG70" s="125"/>
      <c r="AKH70" s="125"/>
      <c r="AKI70" s="125"/>
      <c r="AKJ70" s="125"/>
      <c r="AKK70" s="125"/>
      <c r="AKL70" s="125"/>
      <c r="AKM70" s="125"/>
      <c r="AKN70" s="125"/>
      <c r="AKO70" s="125"/>
      <c r="AKP70" s="125"/>
      <c r="AKQ70" s="125"/>
      <c r="AKR70" s="125"/>
      <c r="AKS70" s="125"/>
      <c r="AKT70" s="125"/>
      <c r="AKU70" s="125"/>
      <c r="AKV70" s="125"/>
      <c r="AKW70" s="125"/>
      <c r="AKX70" s="125"/>
      <c r="AKY70" s="125"/>
      <c r="AKZ70" s="125"/>
      <c r="ALA70" s="125"/>
      <c r="ALB70" s="125"/>
      <c r="ALC70" s="125"/>
      <c r="ALD70" s="125"/>
      <c r="ALE70" s="125"/>
      <c r="ALF70" s="125"/>
      <c r="ALG70" s="125"/>
      <c r="ALH70" s="125"/>
      <c r="ALI70" s="125"/>
      <c r="ALJ70" s="125"/>
      <c r="ALK70" s="125"/>
      <c r="ALL70" s="125"/>
      <c r="ALM70" s="125"/>
      <c r="ALN70" s="125"/>
      <c r="ALO70" s="125"/>
      <c r="ALP70" s="125"/>
      <c r="ALQ70" s="125"/>
      <c r="ALR70" s="125"/>
      <c r="ALS70" s="125"/>
      <c r="ALT70" s="125"/>
      <c r="ALU70" s="125"/>
      <c r="ALV70" s="125"/>
      <c r="ALW70" s="125"/>
      <c r="ALX70" s="125"/>
      <c r="ALY70" s="125"/>
      <c r="ALZ70" s="125"/>
      <c r="AMA70" s="125"/>
      <c r="AMB70" s="125"/>
      <c r="AMC70" s="125"/>
      <c r="AMD70" s="125"/>
      <c r="AME70" s="125"/>
      <c r="AMF70" s="125"/>
      <c r="AMG70" s="125"/>
      <c r="AMH70" s="125"/>
      <c r="AMI70" s="125"/>
      <c r="AMJ70" s="125"/>
      <c r="AMK70" s="125"/>
      <c r="AML70" s="125"/>
      <c r="AMM70" s="125"/>
      <c r="AMN70" s="125"/>
      <c r="AMO70" s="125"/>
      <c r="AMP70" s="125"/>
      <c r="AMQ70" s="125"/>
      <c r="AMR70" s="125"/>
      <c r="AMS70" s="125"/>
      <c r="AMT70" s="125"/>
      <c r="AMU70" s="125"/>
      <c r="AMV70" s="125"/>
      <c r="AMW70" s="125"/>
      <c r="AMX70" s="125"/>
      <c r="AMY70" s="125"/>
      <c r="AMZ70" s="125"/>
      <c r="ANA70" s="125"/>
      <c r="ANB70" s="125"/>
      <c r="ANC70" s="125"/>
      <c r="AND70" s="125"/>
      <c r="ANE70" s="125"/>
      <c r="ANF70" s="125"/>
      <c r="ANG70" s="125"/>
      <c r="ANH70" s="125"/>
      <c r="ANI70" s="125"/>
      <c r="ANJ70" s="125"/>
      <c r="ANK70" s="125"/>
      <c r="ANL70" s="125"/>
      <c r="ANM70" s="125"/>
      <c r="ANN70" s="125"/>
      <c r="ANO70" s="125"/>
      <c r="ANP70" s="125"/>
      <c r="ANQ70" s="125"/>
      <c r="ANR70" s="125"/>
      <c r="ANS70" s="125"/>
      <c r="ANT70" s="125"/>
      <c r="ANU70" s="125"/>
      <c r="ANV70" s="125"/>
      <c r="ANW70" s="125"/>
      <c r="ANX70" s="125"/>
      <c r="ANY70" s="125"/>
      <c r="ANZ70" s="125"/>
      <c r="AOA70" s="125"/>
      <c r="AOB70" s="125"/>
      <c r="AOC70" s="125"/>
      <c r="AOD70" s="125"/>
      <c r="AOE70" s="125"/>
      <c r="AOF70" s="125"/>
      <c r="AOG70" s="125"/>
      <c r="AOH70" s="125"/>
      <c r="AOI70" s="125"/>
      <c r="AOJ70" s="125"/>
      <c r="AOK70" s="125"/>
      <c r="AOL70" s="125"/>
      <c r="AOM70" s="125"/>
      <c r="AON70" s="125"/>
      <c r="AOO70" s="125"/>
      <c r="AOP70" s="125"/>
      <c r="AOQ70" s="125"/>
      <c r="AOR70" s="125"/>
      <c r="AOS70" s="125"/>
      <c r="AOT70" s="125"/>
      <c r="AOU70" s="125"/>
      <c r="AOV70" s="125"/>
      <c r="AOW70" s="125"/>
      <c r="AOX70" s="125"/>
      <c r="AOY70" s="125"/>
      <c r="AOZ70" s="125"/>
      <c r="APA70" s="125"/>
      <c r="APB70" s="125"/>
      <c r="APC70" s="125"/>
      <c r="APD70" s="125"/>
      <c r="APE70" s="125"/>
      <c r="APF70" s="125"/>
      <c r="APG70" s="125"/>
      <c r="APH70" s="125"/>
      <c r="API70" s="125"/>
      <c r="APJ70" s="125"/>
      <c r="APK70" s="125"/>
      <c r="APL70" s="125"/>
      <c r="APM70" s="125"/>
      <c r="APN70" s="125"/>
      <c r="APO70" s="125"/>
      <c r="APP70" s="125"/>
      <c r="APQ70" s="125"/>
      <c r="APR70" s="125"/>
      <c r="APS70" s="125"/>
      <c r="APT70" s="125"/>
      <c r="APU70" s="125"/>
      <c r="APV70" s="125"/>
      <c r="APW70" s="125"/>
      <c r="APX70" s="125"/>
      <c r="APY70" s="125"/>
      <c r="APZ70" s="125"/>
      <c r="AQA70" s="125"/>
      <c r="AQB70" s="125"/>
      <c r="AQC70" s="125"/>
      <c r="AQD70" s="125"/>
      <c r="AQE70" s="125"/>
      <c r="AQF70" s="125"/>
      <c r="AQG70" s="125"/>
      <c r="AQH70" s="125"/>
      <c r="AQI70" s="125"/>
      <c r="AQJ70" s="125"/>
      <c r="AQK70" s="125"/>
      <c r="AQL70" s="125"/>
      <c r="AQM70" s="125"/>
      <c r="AQN70" s="125"/>
      <c r="AQO70" s="125"/>
      <c r="AQP70" s="125"/>
      <c r="AQQ70" s="125"/>
      <c r="AQR70" s="125"/>
      <c r="AQS70" s="125"/>
      <c r="AQT70" s="125"/>
      <c r="AQU70" s="125"/>
      <c r="AQV70" s="125"/>
      <c r="AQW70" s="125"/>
      <c r="AQX70" s="125"/>
      <c r="AQY70" s="125"/>
      <c r="AQZ70" s="125"/>
      <c r="ARA70" s="125"/>
      <c r="ARB70" s="125"/>
      <c r="ARC70" s="125"/>
      <c r="ARD70" s="125"/>
      <c r="ARE70" s="125"/>
      <c r="ARF70" s="125"/>
      <c r="ARG70" s="125"/>
      <c r="ARH70" s="125"/>
      <c r="ARI70" s="125"/>
      <c r="ARJ70" s="125"/>
      <c r="ARK70" s="125"/>
      <c r="ARL70" s="125"/>
      <c r="ARM70" s="125"/>
      <c r="ARN70" s="125"/>
      <c r="ARO70" s="125"/>
      <c r="ARP70" s="125"/>
      <c r="ARQ70" s="125"/>
      <c r="ARR70" s="125"/>
      <c r="ARS70" s="125"/>
      <c r="ART70" s="125"/>
      <c r="ARU70" s="125"/>
      <c r="ARV70" s="125"/>
      <c r="ARW70" s="125"/>
      <c r="ARX70" s="125"/>
      <c r="ARY70" s="125"/>
      <c r="ARZ70" s="125"/>
      <c r="ASA70" s="125"/>
      <c r="ASB70" s="125"/>
      <c r="ASC70" s="125"/>
      <c r="ASD70" s="125"/>
      <c r="ASE70" s="125"/>
      <c r="ASF70" s="125"/>
      <c r="ASG70" s="125"/>
      <c r="ASH70" s="125"/>
      <c r="ASI70" s="125"/>
      <c r="ASJ70" s="125"/>
      <c r="ASK70" s="125"/>
      <c r="ASL70" s="125"/>
      <c r="ASM70" s="125"/>
      <c r="ASN70" s="125"/>
      <c r="ASO70" s="125"/>
      <c r="ASP70" s="125"/>
      <c r="ASQ70" s="125"/>
      <c r="ASR70" s="125"/>
      <c r="ASS70" s="125"/>
      <c r="AST70" s="125"/>
      <c r="ASU70" s="125"/>
      <c r="ASV70" s="125"/>
      <c r="ASW70" s="125"/>
      <c r="ASX70" s="125"/>
      <c r="ASY70" s="125"/>
      <c r="ASZ70" s="125"/>
      <c r="ATA70" s="125"/>
      <c r="ATB70" s="125"/>
      <c r="ATC70" s="125"/>
      <c r="ATD70" s="125"/>
      <c r="ATE70" s="125"/>
      <c r="ATF70" s="125"/>
      <c r="ATG70" s="125"/>
      <c r="ATH70" s="125"/>
      <c r="ATI70" s="125"/>
      <c r="ATJ70" s="125"/>
      <c r="ATK70" s="125"/>
      <c r="ATL70" s="125"/>
      <c r="ATM70" s="125"/>
      <c r="ATN70" s="125"/>
      <c r="ATO70" s="125"/>
      <c r="ATP70" s="125"/>
      <c r="ATQ70" s="125"/>
      <c r="ATR70" s="125"/>
      <c r="ATS70" s="125"/>
      <c r="ATT70" s="125"/>
      <c r="ATU70" s="125"/>
      <c r="ATV70" s="125"/>
      <c r="ATW70" s="125"/>
      <c r="ATX70" s="125"/>
      <c r="ATY70" s="125"/>
      <c r="ATZ70" s="125"/>
      <c r="AUA70" s="125"/>
      <c r="AUB70" s="125"/>
      <c r="AUC70" s="125"/>
      <c r="AUD70" s="125"/>
      <c r="AUE70" s="125"/>
      <c r="AUF70" s="125"/>
      <c r="AUG70" s="125"/>
      <c r="AUH70" s="125"/>
      <c r="AUI70" s="125"/>
      <c r="AUJ70" s="125"/>
      <c r="AUK70" s="125"/>
      <c r="AUL70" s="125"/>
      <c r="AUM70" s="125"/>
      <c r="AUN70" s="125"/>
      <c r="AUO70" s="125"/>
      <c r="AUP70" s="125"/>
      <c r="AUQ70" s="125"/>
      <c r="AUR70" s="125"/>
      <c r="AUS70" s="125"/>
      <c r="AUT70" s="125"/>
      <c r="AUU70" s="125"/>
      <c r="AUV70" s="125"/>
      <c r="AUW70" s="125"/>
      <c r="AUX70" s="125"/>
      <c r="AUY70" s="125"/>
      <c r="AUZ70" s="125"/>
      <c r="AVA70" s="125"/>
      <c r="AVB70" s="125"/>
      <c r="AVC70" s="125"/>
      <c r="AVD70" s="125"/>
      <c r="AVE70" s="125"/>
      <c r="AVF70" s="125"/>
      <c r="AVG70" s="125"/>
      <c r="AVH70" s="125"/>
      <c r="AVI70" s="125"/>
      <c r="AVJ70" s="125"/>
      <c r="AVK70" s="125"/>
      <c r="AVL70" s="125"/>
      <c r="AVM70" s="125"/>
      <c r="AVN70" s="125"/>
      <c r="AVO70" s="125"/>
      <c r="AVP70" s="125"/>
      <c r="AVQ70" s="125"/>
      <c r="AVR70" s="125"/>
      <c r="AVS70" s="125"/>
      <c r="AVT70" s="125"/>
      <c r="AVU70" s="125"/>
      <c r="AVV70" s="125"/>
      <c r="AVW70" s="125"/>
      <c r="AVX70" s="125"/>
      <c r="AVY70" s="125"/>
      <c r="AVZ70" s="125"/>
      <c r="AWA70" s="125"/>
      <c r="AWB70" s="125"/>
      <c r="AWC70" s="125"/>
      <c r="AWD70" s="125"/>
      <c r="AWE70" s="125"/>
      <c r="AWF70" s="125"/>
      <c r="AWG70" s="125"/>
      <c r="AWH70" s="125"/>
      <c r="AWI70" s="125"/>
      <c r="AWJ70" s="125"/>
      <c r="AWK70" s="125"/>
      <c r="AWL70" s="125"/>
      <c r="AWM70" s="125"/>
      <c r="AWN70" s="125"/>
      <c r="AWO70" s="125"/>
      <c r="AWP70" s="125"/>
      <c r="AWQ70" s="125"/>
      <c r="AWR70" s="125"/>
      <c r="AWS70" s="125"/>
      <c r="AWT70" s="125"/>
      <c r="AWU70" s="125"/>
      <c r="AWV70" s="125"/>
      <c r="AWW70" s="125"/>
      <c r="AWX70" s="125"/>
      <c r="AWY70" s="125"/>
      <c r="AWZ70" s="125"/>
      <c r="AXA70" s="125"/>
      <c r="AXB70" s="125"/>
      <c r="AXC70" s="125"/>
      <c r="AXD70" s="125"/>
      <c r="AXE70" s="125"/>
      <c r="AXF70" s="125"/>
      <c r="AXG70" s="125"/>
      <c r="AXH70" s="125"/>
      <c r="AXI70" s="125"/>
      <c r="AXJ70" s="125"/>
      <c r="AXK70" s="125"/>
      <c r="AXL70" s="125"/>
      <c r="AXM70" s="125"/>
      <c r="AXN70" s="125"/>
      <c r="AXO70" s="125"/>
      <c r="AXP70" s="125"/>
      <c r="AXQ70" s="125"/>
      <c r="AXR70" s="125"/>
      <c r="AXS70" s="125"/>
      <c r="AXT70" s="125"/>
      <c r="AXU70" s="125"/>
      <c r="AXV70" s="125"/>
      <c r="AXW70" s="125"/>
      <c r="AXX70" s="125"/>
      <c r="AXY70" s="125"/>
      <c r="AXZ70" s="125"/>
      <c r="AYA70" s="125"/>
      <c r="AYB70" s="125"/>
      <c r="AYC70" s="125"/>
      <c r="AYD70" s="125"/>
      <c r="AYE70" s="125"/>
      <c r="AYF70" s="125"/>
      <c r="AYG70" s="125"/>
      <c r="AYH70" s="125"/>
      <c r="AYI70" s="125"/>
      <c r="AYJ70" s="125"/>
      <c r="AYK70" s="125"/>
      <c r="AYL70" s="125"/>
      <c r="AYM70" s="125"/>
      <c r="AYN70" s="125"/>
      <c r="AYO70" s="125"/>
      <c r="AYP70" s="125"/>
      <c r="AYQ70" s="125"/>
      <c r="AYR70" s="125"/>
      <c r="AYS70" s="125"/>
      <c r="AYT70" s="125"/>
      <c r="AYU70" s="125"/>
      <c r="AYV70" s="125"/>
      <c r="AYW70" s="125"/>
      <c r="AYX70" s="125"/>
      <c r="AYY70" s="125"/>
      <c r="AYZ70" s="125"/>
      <c r="AZA70" s="125"/>
      <c r="AZB70" s="125"/>
      <c r="AZC70" s="125"/>
      <c r="AZD70" s="125"/>
      <c r="AZE70" s="125"/>
      <c r="AZF70" s="125"/>
      <c r="AZG70" s="125"/>
      <c r="AZH70" s="125"/>
      <c r="AZI70" s="125"/>
      <c r="AZJ70" s="125"/>
      <c r="AZK70" s="125"/>
      <c r="AZL70" s="125"/>
      <c r="AZM70" s="125"/>
      <c r="AZN70" s="125"/>
      <c r="AZO70" s="125"/>
      <c r="AZP70" s="125"/>
      <c r="AZQ70" s="125"/>
      <c r="AZR70" s="125"/>
      <c r="AZS70" s="125"/>
      <c r="AZT70" s="125"/>
      <c r="AZU70" s="125"/>
      <c r="AZV70" s="125"/>
      <c r="AZW70" s="125"/>
      <c r="AZX70" s="125"/>
      <c r="AZY70" s="125"/>
      <c r="AZZ70" s="125"/>
      <c r="BAA70" s="125"/>
      <c r="BAB70" s="125"/>
      <c r="BAC70" s="125"/>
      <c r="BAD70" s="125"/>
      <c r="BAE70" s="125"/>
      <c r="BAF70" s="125"/>
      <c r="BAG70" s="125"/>
      <c r="BAH70" s="125"/>
      <c r="BAI70" s="125"/>
      <c r="BAJ70" s="125"/>
      <c r="BAK70" s="125"/>
      <c r="BAL70" s="125"/>
      <c r="BAM70" s="125"/>
      <c r="BAN70" s="125"/>
      <c r="BAO70" s="125"/>
      <c r="BAP70" s="125"/>
      <c r="BAQ70" s="125"/>
      <c r="BAR70" s="125"/>
      <c r="BAS70" s="125"/>
      <c r="BAT70" s="125"/>
      <c r="BAU70" s="125"/>
      <c r="BAV70" s="125"/>
      <c r="BAW70" s="125"/>
      <c r="BAX70" s="125"/>
      <c r="BAY70" s="125"/>
      <c r="BAZ70" s="125"/>
      <c r="BBA70" s="125"/>
      <c r="BBB70" s="125"/>
      <c r="BBC70" s="125"/>
      <c r="BBD70" s="125"/>
      <c r="BBE70" s="125"/>
      <c r="BBF70" s="125"/>
      <c r="BBG70" s="125"/>
      <c r="BBH70" s="125"/>
      <c r="BBI70" s="125"/>
      <c r="BBJ70" s="125"/>
      <c r="BBK70" s="125"/>
      <c r="BBL70" s="125"/>
      <c r="BBM70" s="125"/>
      <c r="BBN70" s="125"/>
      <c r="BBO70" s="125"/>
      <c r="BBP70" s="125"/>
      <c r="BBQ70" s="125"/>
      <c r="BBR70" s="125"/>
      <c r="BBS70" s="125"/>
      <c r="BBT70" s="125"/>
      <c r="BBU70" s="125"/>
      <c r="BBV70" s="125"/>
      <c r="BBW70" s="125"/>
      <c r="BBX70" s="125"/>
      <c r="BBY70" s="125"/>
      <c r="BBZ70" s="125"/>
      <c r="BCA70" s="125"/>
      <c r="BCB70" s="125"/>
      <c r="BCC70" s="125"/>
      <c r="BCD70" s="125"/>
      <c r="BCE70" s="125"/>
      <c r="BCF70" s="125"/>
      <c r="BCG70" s="125"/>
      <c r="BCH70" s="125"/>
      <c r="BCI70" s="125"/>
      <c r="BCJ70" s="125"/>
      <c r="BCK70" s="125"/>
      <c r="BCL70" s="125"/>
      <c r="BCM70" s="125"/>
      <c r="BCN70" s="125"/>
      <c r="BCO70" s="125"/>
      <c r="BCP70" s="125"/>
      <c r="BCQ70" s="125"/>
      <c r="BCR70" s="125"/>
      <c r="BCS70" s="125"/>
      <c r="BCT70" s="125"/>
      <c r="BCU70" s="125"/>
      <c r="BCV70" s="125"/>
      <c r="BCW70" s="125"/>
      <c r="BCX70" s="125"/>
      <c r="BCY70" s="125"/>
      <c r="BCZ70" s="125"/>
      <c r="BDA70" s="125"/>
      <c r="BDB70" s="125"/>
      <c r="BDC70" s="125"/>
      <c r="BDD70" s="125"/>
      <c r="BDE70" s="125"/>
      <c r="BDF70" s="125"/>
      <c r="BDG70" s="125"/>
      <c r="BDH70" s="125"/>
      <c r="BDI70" s="125"/>
      <c r="BDJ70" s="125"/>
      <c r="BDK70" s="125"/>
      <c r="BDL70" s="125"/>
      <c r="BDM70" s="125"/>
      <c r="BDN70" s="125"/>
      <c r="BDO70" s="125"/>
      <c r="BDP70" s="125"/>
      <c r="BDQ70" s="125"/>
      <c r="BDR70" s="125"/>
      <c r="BDS70" s="125"/>
      <c r="BDT70" s="125"/>
      <c r="BDU70" s="125"/>
      <c r="BDV70" s="125"/>
      <c r="BDW70" s="125"/>
      <c r="BDX70" s="125"/>
      <c r="BDY70" s="125"/>
      <c r="BDZ70" s="125"/>
      <c r="BEA70" s="125"/>
      <c r="BEB70" s="125"/>
      <c r="BEC70" s="125"/>
      <c r="BED70" s="125"/>
      <c r="BEE70" s="125"/>
      <c r="BEF70" s="125"/>
      <c r="BEG70" s="125"/>
      <c r="BEH70" s="125"/>
      <c r="BEI70" s="125"/>
      <c r="BEJ70" s="125"/>
      <c r="BEK70" s="125"/>
      <c r="BEL70" s="125"/>
      <c r="BEM70" s="125"/>
      <c r="BEN70" s="125"/>
      <c r="BEO70" s="125"/>
      <c r="BEP70" s="125"/>
      <c r="BEQ70" s="125"/>
      <c r="BER70" s="125"/>
      <c r="BES70" s="125"/>
      <c r="BET70" s="125"/>
      <c r="BEU70" s="125"/>
      <c r="BEV70" s="125"/>
      <c r="BEW70" s="125"/>
      <c r="BEX70" s="125"/>
      <c r="BEY70" s="125"/>
      <c r="BEZ70" s="125"/>
      <c r="BFA70" s="125"/>
      <c r="BFB70" s="125"/>
      <c r="BFC70" s="125"/>
      <c r="BFD70" s="125"/>
      <c r="BFE70" s="125"/>
      <c r="BFF70" s="125"/>
      <c r="BFG70" s="125"/>
      <c r="BFH70" s="125"/>
      <c r="BFI70" s="125"/>
      <c r="BFJ70" s="125"/>
      <c r="BFK70" s="125"/>
      <c r="BFL70" s="125"/>
      <c r="BFM70" s="125"/>
      <c r="BFN70" s="125"/>
      <c r="BFO70" s="125"/>
      <c r="BFP70" s="125"/>
      <c r="BFQ70" s="125"/>
      <c r="BFR70" s="125"/>
      <c r="BFS70" s="125"/>
      <c r="BFT70" s="125"/>
      <c r="BFU70" s="125"/>
      <c r="BFV70" s="125"/>
      <c r="BFW70" s="125"/>
      <c r="BFX70" s="125"/>
      <c r="BFY70" s="125"/>
      <c r="BFZ70" s="125"/>
      <c r="BGA70" s="125"/>
      <c r="BGB70" s="125"/>
      <c r="BGC70" s="125"/>
      <c r="BGD70" s="125"/>
      <c r="BGE70" s="125"/>
      <c r="BGF70" s="125"/>
      <c r="BGG70" s="125"/>
      <c r="BGH70" s="125"/>
      <c r="BGI70" s="125"/>
      <c r="BGJ70" s="125"/>
      <c r="BGK70" s="125"/>
      <c r="BGL70" s="125"/>
      <c r="BGM70" s="125"/>
      <c r="BGN70" s="125"/>
      <c r="BGO70" s="125"/>
      <c r="BGP70" s="125"/>
      <c r="BGQ70" s="125"/>
      <c r="BGR70" s="125"/>
      <c r="BGS70" s="125"/>
      <c r="BGT70" s="125"/>
      <c r="BGU70" s="125"/>
      <c r="BGV70" s="125"/>
      <c r="BGW70" s="125"/>
      <c r="BGX70" s="125"/>
      <c r="BGY70" s="125"/>
      <c r="BGZ70" s="125"/>
      <c r="BHA70" s="125"/>
      <c r="BHB70" s="125"/>
      <c r="BHC70" s="125"/>
      <c r="BHD70" s="125"/>
      <c r="BHE70" s="125"/>
      <c r="BHF70" s="125"/>
      <c r="BHG70" s="125"/>
      <c r="BHH70" s="125"/>
      <c r="BHI70" s="125"/>
      <c r="BHJ70" s="125"/>
      <c r="BHK70" s="125"/>
      <c r="BHL70" s="125"/>
      <c r="BHM70" s="125"/>
      <c r="BHN70" s="125"/>
      <c r="BHO70" s="125"/>
      <c r="BHP70" s="125"/>
      <c r="BHQ70" s="125"/>
      <c r="BHR70" s="125"/>
      <c r="BHS70" s="125"/>
      <c r="BHT70" s="125"/>
      <c r="BHU70" s="125"/>
      <c r="BHV70" s="125"/>
      <c r="BHW70" s="125"/>
      <c r="BHX70" s="125"/>
      <c r="BHY70" s="125"/>
      <c r="BHZ70" s="125"/>
      <c r="BIA70" s="125"/>
      <c r="BIB70" s="125"/>
      <c r="BIC70" s="125"/>
      <c r="BID70" s="125"/>
      <c r="BIE70" s="125"/>
      <c r="BIF70" s="125"/>
      <c r="BIG70" s="125"/>
      <c r="BIH70" s="125"/>
      <c r="BII70" s="125"/>
      <c r="BIJ70" s="125"/>
      <c r="BIK70" s="125"/>
      <c r="BIL70" s="125"/>
      <c r="BIM70" s="125"/>
      <c r="BIN70" s="125"/>
      <c r="BIO70" s="125"/>
      <c r="BIP70" s="125"/>
      <c r="BIQ70" s="125"/>
      <c r="BIR70" s="125"/>
      <c r="BIS70" s="125"/>
      <c r="BIT70" s="125"/>
      <c r="BIU70" s="125"/>
      <c r="BIV70" s="125"/>
      <c r="BIW70" s="125"/>
      <c r="BIX70" s="125"/>
      <c r="BIY70" s="125"/>
      <c r="BIZ70" s="125"/>
      <c r="BJA70" s="125"/>
      <c r="BJB70" s="125"/>
      <c r="BJC70" s="125"/>
      <c r="BJD70" s="125"/>
      <c r="BJE70" s="125"/>
      <c r="BJF70" s="125"/>
      <c r="BJG70" s="125"/>
      <c r="BJH70" s="125"/>
      <c r="BJI70" s="125"/>
      <c r="BJJ70" s="125"/>
      <c r="BJK70" s="125"/>
      <c r="BJL70" s="125"/>
      <c r="BJM70" s="125"/>
      <c r="BJN70" s="125"/>
      <c r="BJO70" s="125"/>
      <c r="BJP70" s="125"/>
      <c r="BJQ70" s="125"/>
      <c r="BJR70" s="125"/>
      <c r="BJS70" s="125"/>
      <c r="BJT70" s="125"/>
      <c r="BJU70" s="125"/>
      <c r="BJV70" s="125"/>
      <c r="BJW70" s="125"/>
      <c r="BJX70" s="125"/>
      <c r="BJY70" s="125"/>
      <c r="BJZ70" s="125"/>
      <c r="BKA70" s="125"/>
      <c r="BKB70" s="125"/>
      <c r="BKC70" s="125"/>
      <c r="BKD70" s="125"/>
      <c r="BKE70" s="125"/>
      <c r="BKF70" s="125"/>
      <c r="BKG70" s="125"/>
      <c r="BKH70" s="125"/>
      <c r="BKI70" s="125"/>
      <c r="BKJ70" s="125"/>
      <c r="BKK70" s="125"/>
      <c r="BKL70" s="125"/>
      <c r="BKM70" s="125"/>
      <c r="BKN70" s="125"/>
      <c r="BKO70" s="125"/>
      <c r="BKP70" s="125"/>
      <c r="BKQ70" s="125"/>
      <c r="BKR70" s="125"/>
      <c r="BKS70" s="125"/>
      <c r="BKT70" s="125"/>
      <c r="BKU70" s="125"/>
      <c r="BKV70" s="125"/>
      <c r="BKW70" s="125"/>
      <c r="BKX70" s="125"/>
      <c r="BKY70" s="125"/>
      <c r="BKZ70" s="125"/>
      <c r="BLA70" s="125"/>
      <c r="BLB70" s="125"/>
      <c r="BLC70" s="125"/>
      <c r="BLD70" s="125"/>
      <c r="BLE70" s="125"/>
      <c r="BLF70" s="125"/>
      <c r="BLG70" s="125"/>
      <c r="BLH70" s="125"/>
      <c r="BLI70" s="125"/>
      <c r="BLJ70" s="125"/>
      <c r="BLK70" s="125"/>
      <c r="BLL70" s="125"/>
      <c r="BLM70" s="125"/>
      <c r="BLN70" s="125"/>
      <c r="BLO70" s="125"/>
      <c r="BLP70" s="125"/>
      <c r="BLQ70" s="125"/>
      <c r="BLR70" s="125"/>
      <c r="BLS70" s="125"/>
      <c r="BLT70" s="125"/>
      <c r="BLU70" s="125"/>
      <c r="BLV70" s="125"/>
      <c r="BLW70" s="125"/>
      <c r="BLX70" s="125"/>
      <c r="BLY70" s="125"/>
      <c r="BLZ70" s="125"/>
      <c r="BMA70" s="125"/>
      <c r="BMB70" s="125"/>
      <c r="BMC70" s="125"/>
      <c r="BMD70" s="125"/>
      <c r="BME70" s="125"/>
      <c r="BMF70" s="125"/>
      <c r="BMG70" s="125"/>
      <c r="BMH70" s="125"/>
      <c r="BMI70" s="125"/>
      <c r="BMJ70" s="125"/>
      <c r="BMK70" s="125"/>
      <c r="BML70" s="125"/>
      <c r="BMM70" s="125"/>
      <c r="BMN70" s="125"/>
      <c r="BMO70" s="125"/>
      <c r="BMP70" s="125"/>
      <c r="BMQ70" s="125"/>
      <c r="BMR70" s="125"/>
      <c r="BMS70" s="125"/>
      <c r="BMT70" s="125"/>
      <c r="BMU70" s="125"/>
      <c r="BMV70" s="125"/>
      <c r="BMW70" s="125"/>
      <c r="BMX70" s="125"/>
      <c r="BMY70" s="125"/>
      <c r="BMZ70" s="125"/>
      <c r="BNA70" s="125"/>
      <c r="BNB70" s="125"/>
      <c r="BNC70" s="125"/>
      <c r="BND70" s="125"/>
      <c r="BNE70" s="125"/>
      <c r="BNF70" s="125"/>
      <c r="BNG70" s="125"/>
      <c r="BNH70" s="125"/>
      <c r="BNI70" s="125"/>
      <c r="BNJ70" s="125"/>
      <c r="BNK70" s="125"/>
      <c r="BNL70" s="125"/>
      <c r="BNM70" s="125"/>
      <c r="BNN70" s="125"/>
      <c r="BNO70" s="125"/>
      <c r="BNP70" s="125"/>
      <c r="BNQ70" s="125"/>
      <c r="BNR70" s="125"/>
      <c r="BNS70" s="125"/>
      <c r="BNT70" s="125"/>
      <c r="BNU70" s="125"/>
      <c r="BNV70" s="125"/>
      <c r="BNW70" s="125"/>
      <c r="BNX70" s="125"/>
      <c r="BNY70" s="125"/>
      <c r="BNZ70" s="125"/>
      <c r="BOA70" s="125"/>
      <c r="BOB70" s="125"/>
      <c r="BOC70" s="125"/>
      <c r="BOD70" s="125"/>
      <c r="BOE70" s="125"/>
      <c r="BOF70" s="125"/>
      <c r="BOG70" s="125"/>
      <c r="BOH70" s="125"/>
      <c r="BOI70" s="125"/>
      <c r="BOJ70" s="125"/>
      <c r="BOK70" s="125"/>
      <c r="BOL70" s="125"/>
      <c r="BOM70" s="125"/>
      <c r="BON70" s="125"/>
      <c r="BOO70" s="125"/>
      <c r="BOP70" s="125"/>
      <c r="BOQ70" s="125"/>
      <c r="BOR70" s="125"/>
      <c r="BOS70" s="125"/>
      <c r="BOT70" s="125"/>
      <c r="BOU70" s="125"/>
      <c r="BOV70" s="125"/>
      <c r="BOW70" s="125"/>
      <c r="BOX70" s="125"/>
      <c r="BOY70" s="125"/>
      <c r="BOZ70" s="125"/>
      <c r="BPA70" s="125"/>
      <c r="BPB70" s="125"/>
      <c r="BPC70" s="125"/>
      <c r="BPD70" s="125"/>
      <c r="BPE70" s="125"/>
      <c r="BPF70" s="125"/>
      <c r="BPG70" s="125"/>
      <c r="BPH70" s="125"/>
      <c r="BPI70" s="125"/>
      <c r="BPJ70" s="125"/>
      <c r="BPK70" s="125"/>
      <c r="BPL70" s="125"/>
      <c r="BPM70" s="125"/>
      <c r="BPN70" s="125"/>
      <c r="BPO70" s="125"/>
      <c r="BPP70" s="125"/>
      <c r="BPQ70" s="125"/>
      <c r="BPR70" s="125"/>
      <c r="BPS70" s="125"/>
      <c r="BPT70" s="125"/>
      <c r="BPU70" s="125"/>
      <c r="BPV70" s="125"/>
      <c r="BPW70" s="125"/>
      <c r="BPX70" s="125"/>
      <c r="BPY70" s="125"/>
      <c r="BPZ70" s="125"/>
      <c r="BQA70" s="125"/>
      <c r="BQB70" s="125"/>
      <c r="BQC70" s="125"/>
      <c r="BQD70" s="125"/>
      <c r="BQE70" s="125"/>
      <c r="BQF70" s="125"/>
      <c r="BQG70" s="125"/>
      <c r="BQH70" s="125"/>
      <c r="BQI70" s="125"/>
      <c r="BQJ70" s="125"/>
      <c r="BQK70" s="125"/>
      <c r="BQL70" s="125"/>
      <c r="BQM70" s="125"/>
      <c r="BQN70" s="125"/>
      <c r="BQO70" s="125"/>
      <c r="BQP70" s="125"/>
      <c r="BQQ70" s="125"/>
      <c r="BQR70" s="125"/>
      <c r="BQS70" s="125"/>
      <c r="BQT70" s="125"/>
      <c r="BQU70" s="125"/>
      <c r="BQV70" s="125"/>
      <c r="BQW70" s="125"/>
      <c r="BQX70" s="125"/>
      <c r="BQY70" s="125"/>
      <c r="BQZ70" s="125"/>
      <c r="BRA70" s="125"/>
      <c r="BRB70" s="125"/>
      <c r="BRC70" s="125"/>
      <c r="BRD70" s="125"/>
      <c r="BRE70" s="125"/>
      <c r="BRF70" s="125"/>
      <c r="BRG70" s="125"/>
      <c r="BRH70" s="125"/>
      <c r="BRI70" s="125"/>
      <c r="BRJ70" s="125"/>
      <c r="BRK70" s="125"/>
      <c r="BRL70" s="125"/>
      <c r="BRM70" s="125"/>
      <c r="BRN70" s="125"/>
      <c r="BRO70" s="125"/>
      <c r="BRP70" s="125"/>
      <c r="BRQ70" s="125"/>
      <c r="BRR70" s="125"/>
      <c r="BRS70" s="125"/>
      <c r="BRT70" s="125"/>
      <c r="BRU70" s="125"/>
      <c r="BRV70" s="125"/>
      <c r="BRW70" s="125"/>
      <c r="BRX70" s="125"/>
      <c r="BRY70" s="125"/>
      <c r="BRZ70" s="125"/>
      <c r="BSA70" s="125"/>
      <c r="BSB70" s="125"/>
      <c r="BSC70" s="125"/>
      <c r="BSD70" s="125"/>
      <c r="BSE70" s="125"/>
      <c r="BSF70" s="125"/>
      <c r="BSG70" s="125"/>
      <c r="BSH70" s="125"/>
      <c r="BSI70" s="125"/>
      <c r="BSJ70" s="125"/>
      <c r="BSK70" s="125"/>
      <c r="BSL70" s="125"/>
      <c r="BSM70" s="125"/>
      <c r="BSN70" s="125"/>
      <c r="BSO70" s="125"/>
      <c r="BSP70" s="125"/>
      <c r="BSQ70" s="125"/>
      <c r="BSR70" s="125"/>
      <c r="BSS70" s="125"/>
      <c r="BST70" s="125"/>
      <c r="BSU70" s="125"/>
      <c r="BSV70" s="125"/>
      <c r="BSW70" s="125"/>
      <c r="BSX70" s="125"/>
      <c r="BSY70" s="125"/>
      <c r="BSZ70" s="125"/>
      <c r="BTA70" s="125"/>
      <c r="BTB70" s="125"/>
      <c r="BTC70" s="125"/>
      <c r="BTD70" s="125"/>
      <c r="BTE70" s="125"/>
      <c r="BTF70" s="125"/>
      <c r="BTG70" s="125"/>
      <c r="BTH70" s="125"/>
      <c r="BTI70" s="125"/>
      <c r="BTJ70" s="125"/>
      <c r="BTK70" s="125"/>
      <c r="BTL70" s="125"/>
      <c r="BTM70" s="125"/>
      <c r="BTN70" s="125"/>
      <c r="BTO70" s="125"/>
      <c r="BTP70" s="125"/>
      <c r="BTQ70" s="125"/>
      <c r="BTR70" s="125"/>
      <c r="BTS70" s="125"/>
      <c r="BTT70" s="125"/>
      <c r="BTU70" s="125"/>
      <c r="BTV70" s="125"/>
      <c r="BTW70" s="125"/>
      <c r="BTX70" s="125"/>
      <c r="BTY70" s="125"/>
      <c r="BTZ70" s="125"/>
      <c r="BUA70" s="125"/>
      <c r="BUB70" s="125"/>
      <c r="BUC70" s="125"/>
      <c r="BUD70" s="125"/>
      <c r="BUE70" s="125"/>
      <c r="BUF70" s="125"/>
      <c r="BUG70" s="125"/>
      <c r="BUH70" s="125"/>
      <c r="BUI70" s="125"/>
      <c r="BUJ70" s="125"/>
      <c r="BUK70" s="125"/>
      <c r="BUL70" s="125"/>
      <c r="BUM70" s="125"/>
      <c r="BUN70" s="125"/>
      <c r="BUO70" s="125"/>
      <c r="BUP70" s="125"/>
      <c r="BUQ70" s="125"/>
      <c r="BUR70" s="125"/>
      <c r="BUS70" s="125"/>
      <c r="BUT70" s="125"/>
      <c r="BUU70" s="125"/>
      <c r="BUV70" s="125"/>
      <c r="BUW70" s="125"/>
      <c r="BUX70" s="125"/>
      <c r="BUY70" s="125"/>
      <c r="BUZ70" s="125"/>
      <c r="BVA70" s="125"/>
      <c r="BVB70" s="125"/>
      <c r="BVC70" s="125"/>
      <c r="BVD70" s="125"/>
      <c r="BVE70" s="125"/>
      <c r="BVF70" s="125"/>
      <c r="BVG70" s="125"/>
      <c r="BVH70" s="125"/>
      <c r="BVI70" s="125"/>
      <c r="BVJ70" s="125"/>
      <c r="BVK70" s="125"/>
      <c r="BVL70" s="125"/>
      <c r="BVM70" s="125"/>
      <c r="BVN70" s="125"/>
      <c r="BVO70" s="125"/>
      <c r="BVP70" s="125"/>
      <c r="BVQ70" s="125"/>
      <c r="BVR70" s="125"/>
      <c r="BVS70" s="125"/>
      <c r="BVT70" s="125"/>
      <c r="BVU70" s="125"/>
      <c r="BVV70" s="125"/>
      <c r="BVW70" s="125"/>
      <c r="BVX70" s="125"/>
      <c r="BVY70" s="125"/>
      <c r="BVZ70" s="125"/>
      <c r="BWA70" s="125"/>
      <c r="BWB70" s="125"/>
      <c r="BWC70" s="125"/>
      <c r="BWD70" s="125"/>
      <c r="BWE70" s="125"/>
      <c r="BWF70" s="125"/>
      <c r="BWG70" s="125"/>
      <c r="BWH70" s="125"/>
      <c r="BWI70" s="125"/>
      <c r="BWJ70" s="125"/>
      <c r="BWK70" s="125"/>
      <c r="BWL70" s="125"/>
      <c r="BWM70" s="125"/>
      <c r="BWN70" s="125"/>
      <c r="BWO70" s="125"/>
      <c r="BWP70" s="125"/>
      <c r="BWQ70" s="125"/>
      <c r="BWR70" s="125"/>
      <c r="BWS70" s="125"/>
      <c r="BWT70" s="125"/>
      <c r="BWU70" s="125"/>
      <c r="BWV70" s="125"/>
      <c r="BWW70" s="125"/>
      <c r="BWX70" s="125"/>
      <c r="BWY70" s="125"/>
      <c r="BWZ70" s="125"/>
      <c r="BXA70" s="125"/>
      <c r="BXB70" s="125"/>
      <c r="BXC70" s="125"/>
      <c r="BXD70" s="125"/>
      <c r="BXE70" s="125"/>
      <c r="BXF70" s="125"/>
      <c r="BXG70" s="125"/>
      <c r="BXH70" s="125"/>
      <c r="BXI70" s="125"/>
      <c r="BXJ70" s="125"/>
      <c r="BXK70" s="125"/>
      <c r="BXL70" s="125"/>
      <c r="BXM70" s="125"/>
      <c r="BXN70" s="125"/>
      <c r="BXO70" s="125"/>
      <c r="BXP70" s="125"/>
      <c r="BXQ70" s="125"/>
      <c r="BXR70" s="125"/>
      <c r="BXS70" s="125"/>
      <c r="BXT70" s="125"/>
      <c r="BXU70" s="125"/>
      <c r="BXV70" s="125"/>
      <c r="BXW70" s="125"/>
      <c r="BXX70" s="125"/>
      <c r="BXY70" s="125"/>
      <c r="BXZ70" s="125"/>
      <c r="BYA70" s="125"/>
      <c r="BYB70" s="125"/>
      <c r="BYC70" s="125"/>
      <c r="BYD70" s="125"/>
      <c r="BYE70" s="125"/>
      <c r="BYF70" s="125"/>
      <c r="BYG70" s="125"/>
      <c r="BYH70" s="125"/>
      <c r="BYI70" s="125"/>
      <c r="BYJ70" s="125"/>
      <c r="BYK70" s="125"/>
      <c r="BYL70" s="125"/>
      <c r="BYM70" s="125"/>
      <c r="BYN70" s="125"/>
      <c r="BYO70" s="125"/>
      <c r="BYP70" s="125"/>
      <c r="BYQ70" s="125"/>
      <c r="BYR70" s="125"/>
      <c r="BYS70" s="125"/>
      <c r="BYT70" s="125"/>
      <c r="BYU70" s="125"/>
      <c r="BYV70" s="125"/>
      <c r="BYW70" s="125"/>
      <c r="BYX70" s="125"/>
      <c r="BYY70" s="125"/>
      <c r="BYZ70" s="125"/>
      <c r="BZA70" s="125"/>
      <c r="BZB70" s="125"/>
      <c r="BZC70" s="125"/>
      <c r="BZD70" s="125"/>
      <c r="BZE70" s="125"/>
      <c r="BZF70" s="125"/>
      <c r="BZG70" s="125"/>
      <c r="BZH70" s="125"/>
      <c r="BZI70" s="125"/>
      <c r="BZJ70" s="125"/>
      <c r="BZK70" s="125"/>
      <c r="BZL70" s="125"/>
      <c r="BZM70" s="125"/>
      <c r="BZN70" s="125"/>
      <c r="BZO70" s="125"/>
      <c r="BZP70" s="125"/>
      <c r="BZQ70" s="125"/>
      <c r="BZR70" s="125"/>
      <c r="BZS70" s="125"/>
      <c r="BZT70" s="125"/>
      <c r="BZU70" s="125"/>
      <c r="BZV70" s="125"/>
      <c r="BZW70" s="125"/>
      <c r="BZX70" s="125"/>
      <c r="BZY70" s="125"/>
      <c r="BZZ70" s="125"/>
      <c r="CAA70" s="125"/>
      <c r="CAB70" s="125"/>
      <c r="CAC70" s="125"/>
      <c r="CAD70" s="125"/>
      <c r="CAE70" s="125"/>
      <c r="CAF70" s="125"/>
      <c r="CAG70" s="125"/>
      <c r="CAH70" s="125"/>
      <c r="CAI70" s="125"/>
      <c r="CAJ70" s="125"/>
      <c r="CAK70" s="125"/>
      <c r="CAL70" s="125"/>
      <c r="CAM70" s="125"/>
      <c r="CAN70" s="125"/>
      <c r="CAO70" s="125"/>
      <c r="CAP70" s="125"/>
      <c r="CAQ70" s="125"/>
      <c r="CAR70" s="125"/>
      <c r="CAS70" s="125"/>
      <c r="CAT70" s="125"/>
      <c r="CAU70" s="125"/>
      <c r="CAV70" s="125"/>
      <c r="CAW70" s="125"/>
      <c r="CAX70" s="125"/>
      <c r="CAY70" s="125"/>
      <c r="CAZ70" s="125"/>
      <c r="CBA70" s="125"/>
      <c r="CBB70" s="125"/>
      <c r="CBC70" s="125"/>
      <c r="CBD70" s="125"/>
      <c r="CBE70" s="125"/>
      <c r="CBF70" s="125"/>
      <c r="CBG70" s="125"/>
      <c r="CBH70" s="125"/>
      <c r="CBI70" s="125"/>
      <c r="CBJ70" s="125"/>
      <c r="CBK70" s="125"/>
      <c r="CBL70" s="125"/>
      <c r="CBM70" s="125"/>
      <c r="CBN70" s="125"/>
      <c r="CBO70" s="125"/>
      <c r="CBP70" s="125"/>
      <c r="CBQ70" s="125"/>
      <c r="CBR70" s="125"/>
      <c r="CBS70" s="125"/>
      <c r="CBT70" s="125"/>
      <c r="CBU70" s="125"/>
      <c r="CBV70" s="125"/>
      <c r="CBW70" s="125"/>
      <c r="CBX70" s="125"/>
      <c r="CBY70" s="125"/>
      <c r="CBZ70" s="125"/>
      <c r="CCA70" s="125"/>
      <c r="CCB70" s="125"/>
      <c r="CCC70" s="125"/>
      <c r="CCD70" s="125"/>
      <c r="CCE70" s="125"/>
      <c r="CCF70" s="125"/>
      <c r="CCG70" s="125"/>
      <c r="CCH70" s="125"/>
      <c r="CCI70" s="125"/>
      <c r="CCJ70" s="125"/>
      <c r="CCK70" s="125"/>
      <c r="CCL70" s="125"/>
      <c r="CCM70" s="125"/>
      <c r="CCN70" s="125"/>
      <c r="CCO70" s="125"/>
      <c r="CCP70" s="125"/>
      <c r="CCQ70" s="125"/>
      <c r="CCR70" s="125"/>
      <c r="CCS70" s="125"/>
      <c r="CCT70" s="125"/>
      <c r="CCU70" s="125"/>
      <c r="CCV70" s="125"/>
      <c r="CCW70" s="125"/>
      <c r="CCX70" s="125"/>
      <c r="CCY70" s="125"/>
      <c r="CCZ70" s="125"/>
      <c r="CDA70" s="125"/>
      <c r="CDB70" s="125"/>
      <c r="CDC70" s="125"/>
      <c r="CDD70" s="125"/>
      <c r="CDE70" s="125"/>
      <c r="CDF70" s="125"/>
      <c r="CDG70" s="125"/>
      <c r="CDH70" s="125"/>
      <c r="CDI70" s="125"/>
      <c r="CDJ70" s="125"/>
      <c r="CDK70" s="125"/>
      <c r="CDL70" s="125"/>
      <c r="CDM70" s="125"/>
      <c r="CDN70" s="125"/>
      <c r="CDO70" s="125"/>
      <c r="CDP70" s="125"/>
      <c r="CDQ70" s="125"/>
      <c r="CDR70" s="125"/>
      <c r="CDS70" s="125"/>
      <c r="CDT70" s="125"/>
      <c r="CDU70" s="125"/>
      <c r="CDV70" s="125"/>
      <c r="CDW70" s="125"/>
      <c r="CDX70" s="125"/>
      <c r="CDY70" s="125"/>
      <c r="CDZ70" s="125"/>
      <c r="CEA70" s="125"/>
      <c r="CEB70" s="125"/>
      <c r="CEC70" s="125"/>
      <c r="CED70" s="125"/>
      <c r="CEE70" s="125"/>
      <c r="CEF70" s="125"/>
      <c r="CEG70" s="125"/>
      <c r="CEH70" s="125"/>
      <c r="CEI70" s="125"/>
      <c r="CEJ70" s="125"/>
      <c r="CEK70" s="125"/>
      <c r="CEL70" s="125"/>
      <c r="CEM70" s="125"/>
      <c r="CEN70" s="125"/>
      <c r="CEO70" s="125"/>
      <c r="CEP70" s="125"/>
      <c r="CEQ70" s="125"/>
      <c r="CER70" s="125"/>
      <c r="CES70" s="125"/>
      <c r="CET70" s="125"/>
      <c r="CEU70" s="125"/>
      <c r="CEV70" s="125"/>
      <c r="CEW70" s="125"/>
      <c r="CEX70" s="125"/>
      <c r="CEY70" s="125"/>
      <c r="CEZ70" s="125"/>
      <c r="CFA70" s="125"/>
      <c r="CFB70" s="125"/>
      <c r="CFC70" s="125"/>
      <c r="CFD70" s="125"/>
      <c r="CFE70" s="125"/>
      <c r="CFF70" s="125"/>
      <c r="CFG70" s="125"/>
      <c r="CFH70" s="125"/>
      <c r="CFI70" s="125"/>
      <c r="CFJ70" s="125"/>
      <c r="CFK70" s="125"/>
      <c r="CFL70" s="125"/>
      <c r="CFM70" s="125"/>
      <c r="CFN70" s="125"/>
      <c r="CFO70" s="125"/>
      <c r="CFP70" s="125"/>
      <c r="CFQ70" s="125"/>
      <c r="CFR70" s="125"/>
      <c r="CFS70" s="125"/>
      <c r="CFT70" s="125"/>
      <c r="CFU70" s="125"/>
      <c r="CFV70" s="125"/>
      <c r="CFW70" s="125"/>
      <c r="CFX70" s="125"/>
      <c r="CFY70" s="125"/>
      <c r="CFZ70" s="125"/>
      <c r="CGA70" s="125"/>
      <c r="CGB70" s="125"/>
      <c r="CGC70" s="125"/>
      <c r="CGD70" s="125"/>
      <c r="CGE70" s="125"/>
      <c r="CGF70" s="125"/>
      <c r="CGG70" s="125"/>
      <c r="CGH70" s="125"/>
      <c r="CGI70" s="125"/>
      <c r="CGJ70" s="125"/>
      <c r="CGK70" s="125"/>
      <c r="CGL70" s="125"/>
      <c r="CGM70" s="125"/>
      <c r="CGN70" s="125"/>
      <c r="CGO70" s="125"/>
      <c r="CGP70" s="125"/>
      <c r="CGQ70" s="125"/>
      <c r="CGR70" s="125"/>
      <c r="CGS70" s="125"/>
      <c r="CGT70" s="125"/>
      <c r="CGU70" s="125"/>
      <c r="CGV70" s="125"/>
      <c r="CGW70" s="125"/>
      <c r="CGX70" s="125"/>
      <c r="CGY70" s="125"/>
      <c r="CGZ70" s="125"/>
      <c r="CHA70" s="125"/>
      <c r="CHB70" s="125"/>
      <c r="CHC70" s="125"/>
      <c r="CHD70" s="125"/>
      <c r="CHE70" s="125"/>
      <c r="CHF70" s="125"/>
      <c r="CHG70" s="125"/>
      <c r="CHH70" s="125"/>
      <c r="CHI70" s="125"/>
      <c r="CHJ70" s="125"/>
      <c r="CHK70" s="125"/>
      <c r="CHL70" s="125"/>
      <c r="CHM70" s="125"/>
      <c r="CHN70" s="125"/>
      <c r="CHO70" s="125"/>
      <c r="CHP70" s="125"/>
      <c r="CHQ70" s="125"/>
      <c r="CHR70" s="125"/>
      <c r="CHS70" s="125"/>
      <c r="CHT70" s="125"/>
      <c r="CHU70" s="125"/>
      <c r="CHV70" s="125"/>
      <c r="CHW70" s="125"/>
      <c r="CHX70" s="125"/>
      <c r="CHY70" s="125"/>
      <c r="CHZ70" s="125"/>
      <c r="CIA70" s="125"/>
      <c r="CIB70" s="125"/>
      <c r="CIC70" s="125"/>
      <c r="CID70" s="125"/>
      <c r="CIE70" s="125"/>
      <c r="CIF70" s="125"/>
      <c r="CIG70" s="125"/>
      <c r="CIH70" s="125"/>
      <c r="CII70" s="125"/>
      <c r="CIJ70" s="125"/>
      <c r="CIK70" s="125"/>
      <c r="CIL70" s="125"/>
      <c r="CIM70" s="125"/>
      <c r="CIN70" s="125"/>
      <c r="CIO70" s="125"/>
      <c r="CIP70" s="125"/>
      <c r="CIQ70" s="125"/>
      <c r="CIR70" s="125"/>
      <c r="CIS70" s="125"/>
      <c r="CIT70" s="125"/>
      <c r="CIU70" s="125"/>
      <c r="CIV70" s="125"/>
      <c r="CIW70" s="125"/>
      <c r="CIX70" s="125"/>
      <c r="CIY70" s="125"/>
      <c r="CIZ70" s="125"/>
      <c r="CJA70" s="125"/>
      <c r="CJB70" s="125"/>
      <c r="CJC70" s="125"/>
      <c r="CJD70" s="125"/>
      <c r="CJE70" s="125"/>
      <c r="CJF70" s="125"/>
      <c r="CJG70" s="125"/>
      <c r="CJH70" s="125"/>
      <c r="CJI70" s="125"/>
      <c r="CJJ70" s="125"/>
      <c r="CJK70" s="125"/>
      <c r="CJL70" s="125"/>
      <c r="CJM70" s="125"/>
      <c r="CJN70" s="125"/>
      <c r="CJO70" s="125"/>
      <c r="CJP70" s="125"/>
      <c r="CJQ70" s="125"/>
      <c r="CJR70" s="125"/>
      <c r="CJS70" s="125"/>
      <c r="CJT70" s="125"/>
      <c r="CJU70" s="125"/>
      <c r="CJV70" s="125"/>
      <c r="CJW70" s="125"/>
      <c r="CJX70" s="125"/>
      <c r="CJY70" s="125"/>
      <c r="CJZ70" s="125"/>
      <c r="CKA70" s="125"/>
      <c r="CKB70" s="125"/>
      <c r="CKC70" s="125"/>
      <c r="CKD70" s="125"/>
      <c r="CKE70" s="125"/>
      <c r="CKF70" s="125"/>
      <c r="CKG70" s="125"/>
      <c r="CKH70" s="125"/>
      <c r="CKI70" s="125"/>
      <c r="CKJ70" s="125"/>
      <c r="CKK70" s="125"/>
      <c r="CKL70" s="125"/>
      <c r="CKM70" s="125"/>
      <c r="CKN70" s="125"/>
      <c r="CKO70" s="125"/>
      <c r="CKP70" s="125"/>
      <c r="CKQ70" s="125"/>
      <c r="CKR70" s="125"/>
      <c r="CKS70" s="125"/>
      <c r="CKT70" s="125"/>
      <c r="CKU70" s="125"/>
      <c r="CKV70" s="125"/>
      <c r="CKW70" s="125"/>
      <c r="CKX70" s="125"/>
      <c r="CKY70" s="125"/>
      <c r="CKZ70" s="125"/>
      <c r="CLA70" s="125"/>
      <c r="CLB70" s="125"/>
      <c r="CLC70" s="125"/>
      <c r="CLD70" s="125"/>
      <c r="CLE70" s="125"/>
      <c r="CLF70" s="125"/>
      <c r="CLG70" s="125"/>
      <c r="CLH70" s="125"/>
      <c r="CLI70" s="125"/>
      <c r="CLJ70" s="125"/>
      <c r="CLK70" s="125"/>
      <c r="CLL70" s="125"/>
      <c r="CLM70" s="125"/>
      <c r="CLN70" s="125"/>
      <c r="CLO70" s="125"/>
      <c r="CLP70" s="125"/>
      <c r="CLQ70" s="125"/>
      <c r="CLR70" s="125"/>
      <c r="CLS70" s="125"/>
      <c r="CLT70" s="125"/>
      <c r="CLU70" s="125"/>
      <c r="CLV70" s="125"/>
      <c r="CLW70" s="125"/>
      <c r="CLX70" s="125"/>
      <c r="CLY70" s="125"/>
      <c r="CLZ70" s="125"/>
      <c r="CMA70" s="125"/>
      <c r="CMB70" s="125"/>
      <c r="CMC70" s="125"/>
      <c r="CMD70" s="125"/>
      <c r="CME70" s="125"/>
      <c r="CMF70" s="125"/>
      <c r="CMG70" s="125"/>
      <c r="CMH70" s="125"/>
      <c r="CMI70" s="125"/>
      <c r="CMJ70" s="125"/>
      <c r="CMK70" s="125"/>
      <c r="CML70" s="125"/>
      <c r="CMM70" s="125"/>
      <c r="CMN70" s="125"/>
      <c r="CMO70" s="125"/>
      <c r="CMP70" s="125"/>
      <c r="CMQ70" s="125"/>
      <c r="CMR70" s="125"/>
      <c r="CMS70" s="125"/>
      <c r="CMT70" s="125"/>
      <c r="CMU70" s="125"/>
      <c r="CMV70" s="125"/>
      <c r="CMW70" s="125"/>
      <c r="CMX70" s="125"/>
      <c r="CMY70" s="125"/>
      <c r="CMZ70" s="125"/>
      <c r="CNA70" s="125"/>
      <c r="CNB70" s="125"/>
      <c r="CNC70" s="125"/>
      <c r="CND70" s="125"/>
      <c r="CNE70" s="125"/>
      <c r="CNF70" s="125"/>
      <c r="CNG70" s="125"/>
      <c r="CNH70" s="125"/>
      <c r="CNI70" s="125"/>
      <c r="CNJ70" s="125"/>
      <c r="CNK70" s="125"/>
      <c r="CNL70" s="125"/>
      <c r="CNM70" s="125"/>
      <c r="CNN70" s="125"/>
      <c r="CNO70" s="125"/>
      <c r="CNP70" s="125"/>
      <c r="CNQ70" s="125"/>
      <c r="CNR70" s="125"/>
      <c r="CNS70" s="125"/>
      <c r="CNT70" s="125"/>
      <c r="CNU70" s="125"/>
      <c r="CNV70" s="125"/>
      <c r="CNW70" s="125"/>
      <c r="CNX70" s="125"/>
      <c r="CNY70" s="125"/>
      <c r="CNZ70" s="125"/>
      <c r="COA70" s="125"/>
      <c r="COB70" s="125"/>
      <c r="COC70" s="125"/>
      <c r="COD70" s="125"/>
      <c r="COE70" s="125"/>
      <c r="COF70" s="125"/>
      <c r="COG70" s="125"/>
      <c r="COH70" s="125"/>
      <c r="COI70" s="125"/>
      <c r="COJ70" s="125"/>
      <c r="COK70" s="125"/>
      <c r="COL70" s="125"/>
      <c r="COM70" s="125"/>
      <c r="CON70" s="125"/>
      <c r="COO70" s="125"/>
      <c r="COP70" s="125"/>
      <c r="COQ70" s="125"/>
      <c r="COR70" s="125"/>
      <c r="COS70" s="125"/>
      <c r="COT70" s="125"/>
      <c r="COU70" s="125"/>
      <c r="COV70" s="125"/>
      <c r="COW70" s="125"/>
      <c r="COX70" s="125"/>
      <c r="COY70" s="125"/>
      <c r="COZ70" s="125"/>
      <c r="CPA70" s="125"/>
      <c r="CPB70" s="125"/>
      <c r="CPC70" s="125"/>
      <c r="CPD70" s="125"/>
      <c r="CPE70" s="125"/>
      <c r="CPF70" s="125"/>
      <c r="CPG70" s="125"/>
      <c r="CPH70" s="125"/>
      <c r="CPI70" s="125"/>
      <c r="CPJ70" s="125"/>
      <c r="CPK70" s="125"/>
      <c r="CPL70" s="125"/>
      <c r="CPM70" s="125"/>
      <c r="CPN70" s="125"/>
      <c r="CPO70" s="125"/>
      <c r="CPP70" s="125"/>
      <c r="CPQ70" s="125"/>
      <c r="CPR70" s="125"/>
      <c r="CPS70" s="125"/>
      <c r="CPT70" s="125"/>
      <c r="CPU70" s="125"/>
      <c r="CPV70" s="125"/>
      <c r="CPW70" s="125"/>
      <c r="CPX70" s="125"/>
      <c r="CPY70" s="125"/>
      <c r="CPZ70" s="125"/>
      <c r="CQA70" s="125"/>
      <c r="CQB70" s="125"/>
      <c r="CQC70" s="125"/>
      <c r="CQD70" s="125"/>
      <c r="CQE70" s="125"/>
      <c r="CQF70" s="125"/>
      <c r="CQG70" s="125"/>
      <c r="CQH70" s="125"/>
      <c r="CQI70" s="125"/>
      <c r="CQJ70" s="125"/>
      <c r="CQK70" s="125"/>
      <c r="CQL70" s="125"/>
      <c r="CQM70" s="125"/>
      <c r="CQN70" s="125"/>
      <c r="CQO70" s="125"/>
      <c r="CQP70" s="125"/>
      <c r="CQQ70" s="125"/>
      <c r="CQR70" s="125"/>
      <c r="CQS70" s="125"/>
      <c r="CQT70" s="125"/>
      <c r="CQU70" s="125"/>
      <c r="CQV70" s="125"/>
      <c r="CQW70" s="125"/>
      <c r="CQX70" s="125"/>
      <c r="CQY70" s="125"/>
      <c r="CQZ70" s="125"/>
      <c r="CRA70" s="125"/>
      <c r="CRB70" s="125"/>
      <c r="CRC70" s="125"/>
      <c r="CRD70" s="125"/>
      <c r="CRE70" s="125"/>
      <c r="CRF70" s="125"/>
      <c r="CRG70" s="125"/>
      <c r="CRH70" s="125"/>
      <c r="CRI70" s="125"/>
      <c r="CRJ70" s="125"/>
      <c r="CRK70" s="125"/>
      <c r="CRL70" s="125"/>
      <c r="CRM70" s="125"/>
      <c r="CRN70" s="125"/>
      <c r="CRO70" s="125"/>
      <c r="CRP70" s="125"/>
      <c r="CRQ70" s="125"/>
      <c r="CRR70" s="125"/>
      <c r="CRS70" s="125"/>
      <c r="CRT70" s="125"/>
      <c r="CRU70" s="125"/>
      <c r="CRV70" s="125"/>
      <c r="CRW70" s="125"/>
      <c r="CRX70" s="125"/>
      <c r="CRY70" s="125"/>
      <c r="CRZ70" s="125"/>
      <c r="CSA70" s="125"/>
      <c r="CSB70" s="125"/>
      <c r="CSC70" s="125"/>
      <c r="CSD70" s="125"/>
      <c r="CSE70" s="125"/>
      <c r="CSF70" s="125"/>
      <c r="CSG70" s="125"/>
      <c r="CSH70" s="125"/>
      <c r="CSI70" s="125"/>
      <c r="CSJ70" s="125"/>
      <c r="CSK70" s="125"/>
      <c r="CSL70" s="125"/>
      <c r="CSM70" s="125"/>
      <c r="CSN70" s="125"/>
      <c r="CSO70" s="125"/>
      <c r="CSP70" s="125"/>
      <c r="CSQ70" s="125"/>
      <c r="CSR70" s="125"/>
      <c r="CSS70" s="125"/>
      <c r="CST70" s="125"/>
      <c r="CSU70" s="125"/>
      <c r="CSV70" s="125"/>
      <c r="CSW70" s="125"/>
      <c r="CSX70" s="125"/>
      <c r="CSY70" s="125"/>
      <c r="CSZ70" s="125"/>
      <c r="CTA70" s="125"/>
      <c r="CTB70" s="125"/>
      <c r="CTC70" s="125"/>
      <c r="CTD70" s="125"/>
      <c r="CTE70" s="125"/>
      <c r="CTF70" s="125"/>
      <c r="CTG70" s="125"/>
      <c r="CTH70" s="125"/>
      <c r="CTI70" s="125"/>
      <c r="CTJ70" s="125"/>
      <c r="CTK70" s="125"/>
      <c r="CTL70" s="125"/>
      <c r="CTM70" s="125"/>
      <c r="CTN70" s="125"/>
      <c r="CTO70" s="125"/>
      <c r="CTP70" s="125"/>
      <c r="CTQ70" s="125"/>
      <c r="CTR70" s="125"/>
      <c r="CTS70" s="125"/>
      <c r="CTT70" s="125"/>
      <c r="CTU70" s="125"/>
      <c r="CTV70" s="125"/>
      <c r="CTW70" s="125"/>
      <c r="CTX70" s="125"/>
      <c r="CTY70" s="125"/>
      <c r="CTZ70" s="125"/>
      <c r="CUA70" s="125"/>
      <c r="CUB70" s="125"/>
      <c r="CUC70" s="125"/>
      <c r="CUD70" s="125"/>
      <c r="CUE70" s="125"/>
      <c r="CUF70" s="125"/>
      <c r="CUG70" s="125"/>
      <c r="CUH70" s="125"/>
      <c r="CUI70" s="125"/>
      <c r="CUJ70" s="125"/>
      <c r="CUK70" s="125"/>
      <c r="CUL70" s="125"/>
      <c r="CUM70" s="125"/>
      <c r="CUN70" s="125"/>
      <c r="CUO70" s="125"/>
      <c r="CUP70" s="125"/>
      <c r="CUQ70" s="125"/>
      <c r="CUR70" s="125"/>
      <c r="CUS70" s="125"/>
      <c r="CUT70" s="125"/>
      <c r="CUU70" s="125"/>
      <c r="CUV70" s="125"/>
      <c r="CUW70" s="125"/>
      <c r="CUX70" s="125"/>
      <c r="CUY70" s="125"/>
      <c r="CUZ70" s="125"/>
      <c r="CVA70" s="125"/>
      <c r="CVB70" s="125"/>
      <c r="CVC70" s="125"/>
      <c r="CVD70" s="125"/>
      <c r="CVE70" s="125"/>
      <c r="CVF70" s="125"/>
      <c r="CVG70" s="125"/>
      <c r="CVH70" s="125"/>
      <c r="CVI70" s="125"/>
      <c r="CVJ70" s="125"/>
      <c r="CVK70" s="125"/>
      <c r="CVL70" s="125"/>
      <c r="CVM70" s="125"/>
      <c r="CVN70" s="125"/>
      <c r="CVO70" s="125"/>
      <c r="CVP70" s="125"/>
      <c r="CVQ70" s="125"/>
      <c r="CVR70" s="125"/>
      <c r="CVS70" s="125"/>
      <c r="CVT70" s="125"/>
      <c r="CVU70" s="125"/>
      <c r="CVV70" s="125"/>
      <c r="CVW70" s="125"/>
      <c r="CVX70" s="125"/>
      <c r="CVY70" s="125"/>
      <c r="CVZ70" s="125"/>
      <c r="CWA70" s="125"/>
      <c r="CWB70" s="125"/>
      <c r="CWC70" s="125"/>
      <c r="CWD70" s="125"/>
      <c r="CWE70" s="125"/>
      <c r="CWF70" s="125"/>
      <c r="CWG70" s="125"/>
      <c r="CWH70" s="125"/>
      <c r="CWI70" s="125"/>
      <c r="CWJ70" s="125"/>
      <c r="CWK70" s="125"/>
      <c r="CWL70" s="125"/>
      <c r="CWM70" s="125"/>
      <c r="CWN70" s="125"/>
      <c r="CWO70" s="125"/>
      <c r="CWP70" s="125"/>
      <c r="CWQ70" s="125"/>
      <c r="CWR70" s="125"/>
      <c r="CWS70" s="125"/>
      <c r="CWT70" s="125"/>
      <c r="CWU70" s="125"/>
      <c r="CWV70" s="125"/>
      <c r="CWW70" s="125"/>
      <c r="CWX70" s="125"/>
      <c r="CWY70" s="125"/>
      <c r="CWZ70" s="125"/>
      <c r="CXA70" s="125"/>
      <c r="CXB70" s="125"/>
      <c r="CXC70" s="125"/>
      <c r="CXD70" s="125"/>
      <c r="CXE70" s="125"/>
      <c r="CXF70" s="125"/>
      <c r="CXG70" s="125"/>
      <c r="CXH70" s="125"/>
      <c r="CXI70" s="125"/>
      <c r="CXJ70" s="125"/>
      <c r="CXK70" s="125"/>
      <c r="CXL70" s="125"/>
      <c r="CXM70" s="125"/>
      <c r="CXN70" s="125"/>
      <c r="CXO70" s="125"/>
      <c r="CXP70" s="125"/>
      <c r="CXQ70" s="125"/>
      <c r="CXR70" s="125"/>
      <c r="CXS70" s="125"/>
      <c r="CXT70" s="125"/>
      <c r="CXU70" s="125"/>
      <c r="CXV70" s="125"/>
      <c r="CXW70" s="125"/>
      <c r="CXX70" s="125"/>
      <c r="CXY70" s="125"/>
      <c r="CXZ70" s="125"/>
      <c r="CYA70" s="125"/>
      <c r="CYB70" s="125"/>
      <c r="CYC70" s="125"/>
      <c r="CYD70" s="125"/>
      <c r="CYE70" s="125"/>
      <c r="CYF70" s="125"/>
      <c r="CYG70" s="125"/>
      <c r="CYH70" s="125"/>
      <c r="CYI70" s="125"/>
      <c r="CYJ70" s="125"/>
      <c r="CYK70" s="125"/>
      <c r="CYL70" s="125"/>
      <c r="CYM70" s="125"/>
      <c r="CYN70" s="125"/>
      <c r="CYO70" s="125"/>
      <c r="CYP70" s="125"/>
      <c r="CYQ70" s="125"/>
      <c r="CYR70" s="125"/>
      <c r="CYS70" s="125"/>
      <c r="CYT70" s="125"/>
      <c r="CYU70" s="125"/>
      <c r="CYV70" s="125"/>
      <c r="CYW70" s="125"/>
      <c r="CYX70" s="125"/>
      <c r="CYY70" s="125"/>
      <c r="CYZ70" s="125"/>
      <c r="CZA70" s="125"/>
      <c r="CZB70" s="125"/>
      <c r="CZC70" s="125"/>
      <c r="CZD70" s="125"/>
      <c r="CZE70" s="125"/>
      <c r="CZF70" s="125"/>
      <c r="CZG70" s="125"/>
      <c r="CZH70" s="125"/>
      <c r="CZI70" s="125"/>
      <c r="CZJ70" s="125"/>
      <c r="CZK70" s="125"/>
      <c r="CZL70" s="125"/>
      <c r="CZM70" s="125"/>
      <c r="CZN70" s="125"/>
      <c r="CZO70" s="125"/>
      <c r="CZP70" s="125"/>
      <c r="CZQ70" s="125"/>
      <c r="CZR70" s="125"/>
      <c r="CZS70" s="125"/>
      <c r="CZT70" s="125"/>
      <c r="CZU70" s="125"/>
      <c r="CZV70" s="125"/>
      <c r="CZW70" s="125"/>
      <c r="CZX70" s="125"/>
      <c r="CZY70" s="125"/>
      <c r="CZZ70" s="125"/>
      <c r="DAA70" s="125"/>
      <c r="DAB70" s="125"/>
      <c r="DAC70" s="125"/>
      <c r="DAD70" s="125"/>
      <c r="DAE70" s="125"/>
      <c r="DAF70" s="125"/>
      <c r="DAG70" s="125"/>
      <c r="DAH70" s="125"/>
      <c r="DAI70" s="125"/>
      <c r="DAJ70" s="125"/>
      <c r="DAK70" s="125"/>
      <c r="DAL70" s="125"/>
      <c r="DAM70" s="125"/>
      <c r="DAN70" s="125"/>
      <c r="DAO70" s="125"/>
      <c r="DAP70" s="125"/>
      <c r="DAQ70" s="125"/>
      <c r="DAR70" s="125"/>
      <c r="DAS70" s="125"/>
      <c r="DAT70" s="125"/>
      <c r="DAU70" s="125"/>
      <c r="DAV70" s="125"/>
      <c r="DAW70" s="125"/>
      <c r="DAX70" s="125"/>
      <c r="DAY70" s="125"/>
      <c r="DAZ70" s="125"/>
      <c r="DBA70" s="125"/>
      <c r="DBB70" s="125"/>
      <c r="DBC70" s="125"/>
      <c r="DBD70" s="125"/>
      <c r="DBE70" s="125"/>
      <c r="DBF70" s="125"/>
      <c r="DBG70" s="125"/>
      <c r="DBH70" s="125"/>
      <c r="DBI70" s="125"/>
      <c r="DBJ70" s="125"/>
      <c r="DBK70" s="125"/>
      <c r="DBL70" s="125"/>
      <c r="DBM70" s="125"/>
      <c r="DBN70" s="125"/>
      <c r="DBO70" s="125"/>
      <c r="DBP70" s="125"/>
      <c r="DBQ70" s="125"/>
      <c r="DBR70" s="125"/>
      <c r="DBS70" s="125"/>
      <c r="DBT70" s="125"/>
      <c r="DBU70" s="125"/>
      <c r="DBV70" s="125"/>
      <c r="DBW70" s="125"/>
      <c r="DBX70" s="125"/>
      <c r="DBY70" s="125"/>
      <c r="DBZ70" s="125"/>
      <c r="DCA70" s="125"/>
      <c r="DCB70" s="125"/>
      <c r="DCC70" s="125"/>
      <c r="DCD70" s="125"/>
      <c r="DCE70" s="125"/>
      <c r="DCF70" s="125"/>
      <c r="DCG70" s="125"/>
      <c r="DCH70" s="125"/>
      <c r="DCI70" s="125"/>
      <c r="DCJ70" s="125"/>
      <c r="DCK70" s="125"/>
      <c r="DCL70" s="125"/>
      <c r="DCM70" s="125"/>
      <c r="DCN70" s="125"/>
      <c r="DCO70" s="125"/>
      <c r="DCP70" s="125"/>
      <c r="DCQ70" s="125"/>
      <c r="DCR70" s="125"/>
      <c r="DCS70" s="125"/>
      <c r="DCT70" s="125"/>
      <c r="DCU70" s="125"/>
      <c r="DCV70" s="125"/>
      <c r="DCW70" s="125"/>
      <c r="DCX70" s="125"/>
      <c r="DCY70" s="125"/>
      <c r="DCZ70" s="125"/>
      <c r="DDA70" s="125"/>
      <c r="DDB70" s="125"/>
      <c r="DDC70" s="125"/>
      <c r="DDD70" s="125"/>
      <c r="DDE70" s="125"/>
      <c r="DDF70" s="125"/>
      <c r="DDG70" s="125"/>
      <c r="DDH70" s="125"/>
      <c r="DDI70" s="125"/>
      <c r="DDJ70" s="125"/>
      <c r="DDK70" s="125"/>
      <c r="DDL70" s="125"/>
      <c r="DDM70" s="125"/>
      <c r="DDN70" s="125"/>
      <c r="DDO70" s="125"/>
      <c r="DDP70" s="125"/>
      <c r="DDQ70" s="125"/>
      <c r="DDR70" s="125"/>
      <c r="DDS70" s="125"/>
      <c r="DDT70" s="125"/>
      <c r="DDU70" s="125"/>
      <c r="DDV70" s="125"/>
      <c r="DDW70" s="125"/>
      <c r="DDX70" s="125"/>
      <c r="DDY70" s="125"/>
      <c r="DDZ70" s="125"/>
      <c r="DEA70" s="125"/>
      <c r="DEB70" s="125"/>
      <c r="DEC70" s="125"/>
      <c r="DED70" s="125"/>
      <c r="DEE70" s="125"/>
      <c r="DEF70" s="125"/>
      <c r="DEG70" s="125"/>
      <c r="DEH70" s="125"/>
      <c r="DEI70" s="125"/>
      <c r="DEJ70" s="125"/>
      <c r="DEK70" s="125"/>
      <c r="DEL70" s="125"/>
      <c r="DEM70" s="125"/>
      <c r="DEN70" s="125"/>
      <c r="DEO70" s="125"/>
      <c r="DEP70" s="125"/>
      <c r="DEQ70" s="125"/>
      <c r="DER70" s="125"/>
      <c r="DES70" s="125"/>
      <c r="DET70" s="125"/>
      <c r="DEU70" s="125"/>
      <c r="DEV70" s="125"/>
      <c r="DEW70" s="125"/>
      <c r="DEX70" s="125"/>
      <c r="DEY70" s="125"/>
      <c r="DEZ70" s="125"/>
      <c r="DFA70" s="125"/>
      <c r="DFB70" s="125"/>
      <c r="DFC70" s="125"/>
      <c r="DFD70" s="125"/>
      <c r="DFE70" s="125"/>
      <c r="DFF70" s="125"/>
      <c r="DFG70" s="125"/>
      <c r="DFH70" s="125"/>
      <c r="DFI70" s="125"/>
      <c r="DFJ70" s="125"/>
      <c r="DFK70" s="125"/>
      <c r="DFL70" s="125"/>
      <c r="DFM70" s="125"/>
      <c r="DFN70" s="125"/>
      <c r="DFO70" s="125"/>
      <c r="DFP70" s="125"/>
      <c r="DFQ70" s="125"/>
      <c r="DFR70" s="125"/>
      <c r="DFS70" s="125"/>
      <c r="DFT70" s="125"/>
      <c r="DFU70" s="125"/>
      <c r="DFV70" s="125"/>
      <c r="DFW70" s="125"/>
      <c r="DFX70" s="125"/>
      <c r="DFY70" s="125"/>
      <c r="DFZ70" s="125"/>
      <c r="DGA70" s="125"/>
      <c r="DGB70" s="125"/>
      <c r="DGC70" s="125"/>
      <c r="DGD70" s="125"/>
      <c r="DGE70" s="125"/>
      <c r="DGF70" s="125"/>
      <c r="DGG70" s="125"/>
      <c r="DGH70" s="125"/>
      <c r="DGI70" s="125"/>
      <c r="DGJ70" s="125"/>
      <c r="DGK70" s="125"/>
      <c r="DGL70" s="125"/>
      <c r="DGM70" s="125"/>
      <c r="DGN70" s="125"/>
      <c r="DGO70" s="125"/>
      <c r="DGP70" s="125"/>
      <c r="DGQ70" s="125"/>
      <c r="DGR70" s="125"/>
      <c r="DGS70" s="125"/>
      <c r="DGT70" s="125"/>
      <c r="DGU70" s="125"/>
      <c r="DGV70" s="125"/>
      <c r="DGW70" s="125"/>
      <c r="DGX70" s="125"/>
      <c r="DGY70" s="125"/>
      <c r="DGZ70" s="125"/>
      <c r="DHA70" s="125"/>
      <c r="DHB70" s="125"/>
      <c r="DHC70" s="125"/>
      <c r="DHD70" s="125"/>
      <c r="DHE70" s="125"/>
      <c r="DHF70" s="125"/>
      <c r="DHG70" s="125"/>
      <c r="DHH70" s="125"/>
      <c r="DHI70" s="125"/>
      <c r="DHJ70" s="125"/>
      <c r="DHK70" s="125"/>
      <c r="DHL70" s="125"/>
      <c r="DHM70" s="125"/>
      <c r="DHN70" s="125"/>
      <c r="DHO70" s="125"/>
      <c r="DHP70" s="125"/>
      <c r="DHQ70" s="125"/>
      <c r="DHR70" s="125"/>
      <c r="DHS70" s="125"/>
      <c r="DHT70" s="125"/>
      <c r="DHU70" s="125"/>
      <c r="DHV70" s="125"/>
      <c r="DHW70" s="125"/>
      <c r="DHX70" s="125"/>
      <c r="DHY70" s="125"/>
      <c r="DHZ70" s="125"/>
      <c r="DIA70" s="125"/>
      <c r="DIB70" s="125"/>
      <c r="DIC70" s="125"/>
      <c r="DID70" s="125"/>
      <c r="DIE70" s="125"/>
      <c r="DIF70" s="125"/>
      <c r="DIG70" s="125"/>
      <c r="DIH70" s="125"/>
      <c r="DII70" s="125"/>
      <c r="DIJ70" s="125"/>
      <c r="DIK70" s="125"/>
      <c r="DIL70" s="125"/>
      <c r="DIM70" s="125"/>
      <c r="DIN70" s="125"/>
      <c r="DIO70" s="125"/>
      <c r="DIP70" s="125"/>
      <c r="DIQ70" s="125"/>
      <c r="DIR70" s="125"/>
      <c r="DIS70" s="125"/>
      <c r="DIT70" s="125"/>
      <c r="DIU70" s="125"/>
      <c r="DIV70" s="125"/>
      <c r="DIW70" s="125"/>
      <c r="DIX70" s="125"/>
      <c r="DIY70" s="125"/>
      <c r="DIZ70" s="125"/>
      <c r="DJA70" s="125"/>
      <c r="DJB70" s="125"/>
      <c r="DJC70" s="125"/>
      <c r="DJD70" s="125"/>
      <c r="DJE70" s="125"/>
      <c r="DJF70" s="125"/>
      <c r="DJG70" s="125"/>
      <c r="DJH70" s="125"/>
      <c r="DJI70" s="125"/>
      <c r="DJJ70" s="125"/>
      <c r="DJK70" s="125"/>
      <c r="DJL70" s="125"/>
      <c r="DJM70" s="125"/>
      <c r="DJN70" s="125"/>
      <c r="DJO70" s="125"/>
      <c r="DJP70" s="125"/>
      <c r="DJQ70" s="125"/>
      <c r="DJR70" s="125"/>
      <c r="DJS70" s="125"/>
      <c r="DJT70" s="125"/>
      <c r="DJU70" s="125"/>
      <c r="DJV70" s="125"/>
      <c r="DJW70" s="125"/>
      <c r="DJX70" s="125"/>
      <c r="DJY70" s="125"/>
      <c r="DJZ70" s="125"/>
      <c r="DKA70" s="125"/>
      <c r="DKB70" s="125"/>
      <c r="DKC70" s="125"/>
      <c r="DKD70" s="125"/>
      <c r="DKE70" s="125"/>
      <c r="DKF70" s="125"/>
      <c r="DKG70" s="125"/>
      <c r="DKH70" s="125"/>
      <c r="DKI70" s="125"/>
      <c r="DKJ70" s="125"/>
      <c r="DKK70" s="125"/>
      <c r="DKL70" s="125"/>
      <c r="DKM70" s="125"/>
      <c r="DKN70" s="125"/>
      <c r="DKO70" s="125"/>
      <c r="DKP70" s="125"/>
      <c r="DKQ70" s="125"/>
      <c r="DKR70" s="125"/>
      <c r="DKS70" s="125"/>
      <c r="DKT70" s="125"/>
      <c r="DKU70" s="125"/>
      <c r="DKV70" s="125"/>
      <c r="DKW70" s="125"/>
      <c r="DKX70" s="125"/>
      <c r="DKY70" s="125"/>
      <c r="DKZ70" s="125"/>
      <c r="DLA70" s="125"/>
      <c r="DLB70" s="125"/>
      <c r="DLC70" s="125"/>
      <c r="DLD70" s="125"/>
      <c r="DLE70" s="125"/>
      <c r="DLF70" s="125"/>
      <c r="DLG70" s="125"/>
      <c r="DLH70" s="125"/>
      <c r="DLI70" s="125"/>
      <c r="DLJ70" s="125"/>
      <c r="DLK70" s="125"/>
      <c r="DLL70" s="125"/>
      <c r="DLM70" s="125"/>
      <c r="DLN70" s="125"/>
      <c r="DLO70" s="125"/>
      <c r="DLP70" s="125"/>
      <c r="DLQ70" s="125"/>
      <c r="DLR70" s="125"/>
      <c r="DLS70" s="125"/>
      <c r="DLT70" s="125"/>
      <c r="DLU70" s="125"/>
      <c r="DLV70" s="125"/>
      <c r="DLW70" s="125"/>
      <c r="DLX70" s="125"/>
      <c r="DLY70" s="125"/>
      <c r="DLZ70" s="125"/>
      <c r="DMA70" s="125"/>
      <c r="DMB70" s="125"/>
      <c r="DMC70" s="125"/>
      <c r="DMD70" s="125"/>
      <c r="DME70" s="125"/>
      <c r="DMF70" s="125"/>
      <c r="DMG70" s="125"/>
      <c r="DMH70" s="125"/>
      <c r="DMI70" s="125"/>
      <c r="DMJ70" s="125"/>
      <c r="DMK70" s="125"/>
      <c r="DML70" s="125"/>
      <c r="DMM70" s="125"/>
      <c r="DMN70" s="125"/>
      <c r="DMO70" s="125"/>
      <c r="DMP70" s="125"/>
      <c r="DMQ70" s="125"/>
      <c r="DMR70" s="125"/>
      <c r="DMS70" s="125"/>
      <c r="DMT70" s="125"/>
      <c r="DMU70" s="125"/>
      <c r="DMV70" s="125"/>
      <c r="DMW70" s="125"/>
      <c r="DMX70" s="125"/>
      <c r="DMY70" s="125"/>
      <c r="DMZ70" s="125"/>
      <c r="DNA70" s="125"/>
      <c r="DNB70" s="125"/>
      <c r="DNC70" s="125"/>
      <c r="DND70" s="125"/>
      <c r="DNE70" s="125"/>
      <c r="DNF70" s="125"/>
      <c r="DNG70" s="125"/>
      <c r="DNH70" s="125"/>
      <c r="DNI70" s="125"/>
      <c r="DNJ70" s="125"/>
      <c r="DNK70" s="125"/>
      <c r="DNL70" s="125"/>
      <c r="DNM70" s="125"/>
      <c r="DNN70" s="125"/>
      <c r="DNO70" s="125"/>
      <c r="DNP70" s="125"/>
      <c r="DNQ70" s="125"/>
      <c r="DNR70" s="125"/>
      <c r="DNS70" s="125"/>
      <c r="DNT70" s="125"/>
      <c r="DNU70" s="125"/>
      <c r="DNV70" s="125"/>
      <c r="DNW70" s="125"/>
      <c r="DNX70" s="125"/>
      <c r="DNY70" s="125"/>
      <c r="DNZ70" s="125"/>
      <c r="DOA70" s="125"/>
      <c r="DOB70" s="125"/>
      <c r="DOC70" s="125"/>
      <c r="DOD70" s="125"/>
      <c r="DOE70" s="125"/>
      <c r="DOF70" s="125"/>
      <c r="DOG70" s="125"/>
      <c r="DOH70" s="125"/>
      <c r="DOI70" s="125"/>
      <c r="DOJ70" s="125"/>
      <c r="DOK70" s="125"/>
      <c r="DOL70" s="125"/>
      <c r="DOM70" s="125"/>
      <c r="DON70" s="125"/>
      <c r="DOO70" s="125"/>
      <c r="DOP70" s="125"/>
      <c r="DOQ70" s="125"/>
      <c r="DOR70" s="125"/>
      <c r="DOS70" s="125"/>
      <c r="DOT70" s="125"/>
      <c r="DOU70" s="125"/>
      <c r="DOV70" s="125"/>
      <c r="DOW70" s="125"/>
      <c r="DOX70" s="125"/>
      <c r="DOY70" s="125"/>
      <c r="DOZ70" s="125"/>
      <c r="DPA70" s="125"/>
      <c r="DPB70" s="125"/>
      <c r="DPC70" s="125"/>
      <c r="DPD70" s="125"/>
      <c r="DPE70" s="125"/>
      <c r="DPF70" s="125"/>
      <c r="DPG70" s="125"/>
      <c r="DPH70" s="125"/>
      <c r="DPI70" s="125"/>
      <c r="DPJ70" s="125"/>
      <c r="DPK70" s="125"/>
      <c r="DPL70" s="125"/>
      <c r="DPM70" s="125"/>
      <c r="DPN70" s="125"/>
      <c r="DPO70" s="125"/>
      <c r="DPP70" s="125"/>
      <c r="DPQ70" s="125"/>
      <c r="DPR70" s="125"/>
      <c r="DPS70" s="125"/>
      <c r="DPT70" s="125"/>
      <c r="DPU70" s="125"/>
      <c r="DPV70" s="125"/>
      <c r="DPW70" s="125"/>
      <c r="DPX70" s="125"/>
      <c r="DPY70" s="125"/>
      <c r="DPZ70" s="125"/>
      <c r="DQA70" s="125"/>
      <c r="DQB70" s="125"/>
      <c r="DQC70" s="125"/>
      <c r="DQD70" s="125"/>
      <c r="DQE70" s="125"/>
      <c r="DQF70" s="125"/>
      <c r="DQG70" s="125"/>
      <c r="DQH70" s="125"/>
      <c r="DQI70" s="125"/>
      <c r="DQJ70" s="125"/>
      <c r="DQK70" s="125"/>
      <c r="DQL70" s="125"/>
      <c r="DQM70" s="125"/>
      <c r="DQN70" s="125"/>
      <c r="DQO70" s="125"/>
      <c r="DQP70" s="125"/>
      <c r="DQQ70" s="125"/>
      <c r="DQR70" s="125"/>
      <c r="DQS70" s="125"/>
      <c r="DQT70" s="125"/>
      <c r="DQU70" s="125"/>
      <c r="DQV70" s="125"/>
      <c r="DQW70" s="125"/>
      <c r="DQX70" s="125"/>
      <c r="DQY70" s="125"/>
      <c r="DQZ70" s="125"/>
      <c r="DRA70" s="125"/>
      <c r="DRB70" s="125"/>
      <c r="DRC70" s="125"/>
      <c r="DRD70" s="125"/>
      <c r="DRE70" s="125"/>
      <c r="DRF70" s="125"/>
      <c r="DRG70" s="125"/>
      <c r="DRH70" s="125"/>
      <c r="DRI70" s="125"/>
      <c r="DRJ70" s="125"/>
      <c r="DRK70" s="125"/>
      <c r="DRL70" s="125"/>
      <c r="DRM70" s="125"/>
      <c r="DRN70" s="125"/>
      <c r="DRO70" s="125"/>
      <c r="DRP70" s="125"/>
      <c r="DRQ70" s="125"/>
      <c r="DRR70" s="125"/>
      <c r="DRS70" s="125"/>
      <c r="DRT70" s="125"/>
      <c r="DRU70" s="125"/>
      <c r="DRV70" s="125"/>
      <c r="DRW70" s="125"/>
      <c r="DRX70" s="125"/>
      <c r="DRY70" s="125"/>
      <c r="DRZ70" s="125"/>
      <c r="DSA70" s="125"/>
      <c r="DSB70" s="125"/>
      <c r="DSC70" s="125"/>
      <c r="DSD70" s="125"/>
      <c r="DSE70" s="125"/>
      <c r="DSF70" s="125"/>
      <c r="DSG70" s="125"/>
      <c r="DSH70" s="125"/>
      <c r="DSI70" s="125"/>
      <c r="DSJ70" s="125"/>
      <c r="DSK70" s="125"/>
      <c r="DSL70" s="125"/>
      <c r="DSM70" s="125"/>
      <c r="DSN70" s="125"/>
      <c r="DSO70" s="125"/>
      <c r="DSP70" s="125"/>
      <c r="DSQ70" s="125"/>
      <c r="DSR70" s="125"/>
      <c r="DSS70" s="125"/>
      <c r="DST70" s="125"/>
      <c r="DSU70" s="125"/>
      <c r="DSV70" s="125"/>
      <c r="DSW70" s="125"/>
      <c r="DSX70" s="125"/>
      <c r="DSY70" s="125"/>
      <c r="DSZ70" s="125"/>
      <c r="DTA70" s="125"/>
      <c r="DTB70" s="125"/>
      <c r="DTC70" s="125"/>
      <c r="DTD70" s="125"/>
      <c r="DTE70" s="125"/>
      <c r="DTF70" s="125"/>
      <c r="DTG70" s="125"/>
      <c r="DTH70" s="125"/>
      <c r="DTI70" s="125"/>
      <c r="DTJ70" s="125"/>
      <c r="DTK70" s="125"/>
      <c r="DTL70" s="125"/>
      <c r="DTM70" s="125"/>
      <c r="DTN70" s="125"/>
      <c r="DTO70" s="125"/>
      <c r="DTP70" s="125"/>
      <c r="DTQ70" s="125"/>
      <c r="DTR70" s="125"/>
      <c r="DTS70" s="125"/>
      <c r="DTT70" s="125"/>
      <c r="DTU70" s="125"/>
      <c r="DTV70" s="125"/>
      <c r="DTW70" s="125"/>
      <c r="DTX70" s="125"/>
      <c r="DTY70" s="125"/>
      <c r="DTZ70" s="125"/>
      <c r="DUA70" s="125"/>
      <c r="DUB70" s="125"/>
      <c r="DUC70" s="125"/>
      <c r="DUD70" s="125"/>
      <c r="DUE70" s="125"/>
      <c r="DUF70" s="125"/>
      <c r="DUG70" s="125"/>
      <c r="DUH70" s="125"/>
      <c r="DUI70" s="125"/>
      <c r="DUJ70" s="125"/>
      <c r="DUK70" s="125"/>
      <c r="DUL70" s="125"/>
      <c r="DUM70" s="125"/>
      <c r="DUN70" s="125"/>
      <c r="DUO70" s="125"/>
      <c r="DUP70" s="125"/>
      <c r="DUQ70" s="125"/>
      <c r="DUR70" s="125"/>
      <c r="DUS70" s="125"/>
      <c r="DUT70" s="125"/>
      <c r="DUU70" s="125"/>
      <c r="DUV70" s="125"/>
      <c r="DUW70" s="125"/>
      <c r="DUX70" s="125"/>
      <c r="DUY70" s="125"/>
      <c r="DUZ70" s="125"/>
      <c r="DVA70" s="125"/>
      <c r="DVB70" s="125"/>
      <c r="DVC70" s="125"/>
      <c r="DVD70" s="125"/>
      <c r="DVE70" s="125"/>
      <c r="DVF70" s="125"/>
      <c r="DVG70" s="125"/>
      <c r="DVH70" s="125"/>
      <c r="DVI70" s="125"/>
      <c r="DVJ70" s="125"/>
      <c r="DVK70" s="125"/>
      <c r="DVL70" s="125"/>
      <c r="DVM70" s="125"/>
      <c r="DVN70" s="125"/>
      <c r="DVO70" s="125"/>
      <c r="DVP70" s="125"/>
      <c r="DVQ70" s="125"/>
      <c r="DVR70" s="125"/>
      <c r="DVS70" s="125"/>
      <c r="DVT70" s="125"/>
      <c r="DVU70" s="125"/>
      <c r="DVV70" s="125"/>
      <c r="DVW70" s="125"/>
      <c r="DVX70" s="125"/>
      <c r="DVY70" s="125"/>
      <c r="DVZ70" s="125"/>
      <c r="DWA70" s="125"/>
      <c r="DWB70" s="125"/>
      <c r="DWC70" s="125"/>
      <c r="DWD70" s="125"/>
      <c r="DWE70" s="125"/>
      <c r="DWF70" s="125"/>
      <c r="DWG70" s="125"/>
      <c r="DWH70" s="125"/>
      <c r="DWI70" s="125"/>
      <c r="DWJ70" s="125"/>
      <c r="DWK70" s="125"/>
      <c r="DWL70" s="125"/>
      <c r="DWM70" s="125"/>
      <c r="DWN70" s="125"/>
      <c r="DWO70" s="125"/>
      <c r="DWP70" s="125"/>
      <c r="DWQ70" s="125"/>
      <c r="DWR70" s="125"/>
      <c r="DWS70" s="125"/>
      <c r="DWT70" s="125"/>
      <c r="DWU70" s="125"/>
      <c r="DWV70" s="125"/>
      <c r="DWW70" s="125"/>
      <c r="DWX70" s="125"/>
      <c r="DWY70" s="125"/>
      <c r="DWZ70" s="125"/>
      <c r="DXA70" s="125"/>
      <c r="DXB70" s="125"/>
      <c r="DXC70" s="125"/>
      <c r="DXD70" s="125"/>
      <c r="DXE70" s="125"/>
      <c r="DXF70" s="125"/>
      <c r="DXG70" s="125"/>
      <c r="DXH70" s="125"/>
      <c r="DXI70" s="125"/>
      <c r="DXJ70" s="125"/>
      <c r="DXK70" s="125"/>
      <c r="DXL70" s="125"/>
      <c r="DXM70" s="125"/>
      <c r="DXN70" s="125"/>
      <c r="DXO70" s="125"/>
      <c r="DXP70" s="125"/>
      <c r="DXQ70" s="125"/>
      <c r="DXR70" s="125"/>
      <c r="DXS70" s="125"/>
      <c r="DXT70" s="125"/>
      <c r="DXU70" s="125"/>
      <c r="DXV70" s="125"/>
      <c r="DXW70" s="125"/>
      <c r="DXX70" s="125"/>
      <c r="DXY70" s="125"/>
      <c r="DXZ70" s="125"/>
      <c r="DYA70" s="125"/>
      <c r="DYB70" s="125"/>
      <c r="DYC70" s="125"/>
      <c r="DYD70" s="125"/>
      <c r="DYE70" s="125"/>
      <c r="DYF70" s="125"/>
      <c r="DYG70" s="125"/>
      <c r="DYH70" s="125"/>
      <c r="DYI70" s="125"/>
      <c r="DYJ70" s="125"/>
      <c r="DYK70" s="125"/>
      <c r="DYL70" s="125"/>
      <c r="DYM70" s="125"/>
      <c r="DYN70" s="125"/>
      <c r="DYO70" s="125"/>
      <c r="DYP70" s="125"/>
      <c r="DYQ70" s="125"/>
      <c r="DYR70" s="125"/>
      <c r="DYS70" s="125"/>
      <c r="DYT70" s="125"/>
      <c r="DYU70" s="125"/>
      <c r="DYV70" s="125"/>
      <c r="DYW70" s="125"/>
      <c r="DYX70" s="125"/>
      <c r="DYY70" s="125"/>
      <c r="DYZ70" s="125"/>
      <c r="DZA70" s="125"/>
      <c r="DZB70" s="125"/>
      <c r="DZC70" s="125"/>
      <c r="DZD70" s="125"/>
      <c r="DZE70" s="125"/>
      <c r="DZF70" s="125"/>
      <c r="DZG70" s="125"/>
      <c r="DZH70" s="125"/>
      <c r="DZI70" s="125"/>
      <c r="DZJ70" s="125"/>
      <c r="DZK70" s="125"/>
      <c r="DZL70" s="125"/>
      <c r="DZM70" s="125"/>
      <c r="DZN70" s="125"/>
      <c r="DZO70" s="125"/>
      <c r="DZP70" s="125"/>
      <c r="DZQ70" s="125"/>
      <c r="DZR70" s="125"/>
      <c r="DZS70" s="125"/>
      <c r="DZT70" s="125"/>
      <c r="DZU70" s="125"/>
      <c r="DZV70" s="125"/>
      <c r="DZW70" s="125"/>
      <c r="DZX70" s="125"/>
      <c r="DZY70" s="125"/>
      <c r="DZZ70" s="125"/>
      <c r="EAA70" s="125"/>
      <c r="EAB70" s="125"/>
      <c r="EAC70" s="125"/>
      <c r="EAD70" s="125"/>
      <c r="EAE70" s="125"/>
      <c r="EAF70" s="125"/>
      <c r="EAG70" s="125"/>
      <c r="EAH70" s="125"/>
      <c r="EAI70" s="125"/>
      <c r="EAJ70" s="125"/>
      <c r="EAK70" s="125"/>
      <c r="EAL70" s="125"/>
      <c r="EAM70" s="125"/>
      <c r="EAN70" s="125"/>
      <c r="EAO70" s="125"/>
      <c r="EAP70" s="125"/>
      <c r="EAQ70" s="125"/>
      <c r="EAR70" s="125"/>
      <c r="EAS70" s="125"/>
      <c r="EAT70" s="125"/>
      <c r="EAU70" s="125"/>
      <c r="EAV70" s="125"/>
      <c r="EAW70" s="125"/>
      <c r="EAX70" s="125"/>
      <c r="EAY70" s="125"/>
      <c r="EAZ70" s="125"/>
      <c r="EBA70" s="125"/>
      <c r="EBB70" s="125"/>
      <c r="EBC70" s="125"/>
      <c r="EBD70" s="125"/>
      <c r="EBE70" s="125"/>
      <c r="EBF70" s="125"/>
      <c r="EBG70" s="125"/>
      <c r="EBH70" s="125"/>
      <c r="EBI70" s="125"/>
      <c r="EBJ70" s="125"/>
      <c r="EBK70" s="125"/>
      <c r="EBL70" s="125"/>
      <c r="EBM70" s="125"/>
      <c r="EBN70" s="125"/>
      <c r="EBO70" s="125"/>
      <c r="EBP70" s="125"/>
      <c r="EBQ70" s="125"/>
      <c r="EBR70" s="125"/>
      <c r="EBS70" s="125"/>
      <c r="EBT70" s="125"/>
      <c r="EBU70" s="125"/>
      <c r="EBV70" s="125"/>
      <c r="EBW70" s="125"/>
      <c r="EBX70" s="125"/>
      <c r="EBY70" s="125"/>
      <c r="EBZ70" s="125"/>
      <c r="ECA70" s="125"/>
      <c r="ECB70" s="125"/>
      <c r="ECC70" s="125"/>
      <c r="ECD70" s="125"/>
      <c r="ECE70" s="125"/>
      <c r="ECF70" s="125"/>
      <c r="ECG70" s="125"/>
      <c r="ECH70" s="125"/>
      <c r="ECI70" s="125"/>
      <c r="ECJ70" s="125"/>
      <c r="ECK70" s="125"/>
      <c r="ECL70" s="125"/>
      <c r="ECM70" s="125"/>
      <c r="ECN70" s="125"/>
      <c r="ECO70" s="125"/>
      <c r="ECP70" s="125"/>
      <c r="ECQ70" s="125"/>
      <c r="ECR70" s="125"/>
      <c r="ECS70" s="125"/>
      <c r="ECT70" s="125"/>
      <c r="ECU70" s="125"/>
      <c r="ECV70" s="125"/>
      <c r="ECW70" s="125"/>
      <c r="ECX70" s="125"/>
      <c r="ECY70" s="125"/>
      <c r="ECZ70" s="125"/>
      <c r="EDA70" s="125"/>
      <c r="EDB70" s="125"/>
      <c r="EDC70" s="125"/>
      <c r="EDD70" s="125"/>
      <c r="EDE70" s="125"/>
      <c r="EDF70" s="125"/>
      <c r="EDG70" s="125"/>
      <c r="EDH70" s="125"/>
      <c r="EDI70" s="125"/>
      <c r="EDJ70" s="125"/>
      <c r="EDK70" s="125"/>
      <c r="EDL70" s="125"/>
      <c r="EDM70" s="125"/>
      <c r="EDN70" s="125"/>
      <c r="EDO70" s="125"/>
      <c r="EDP70" s="125"/>
      <c r="EDQ70" s="125"/>
      <c r="EDR70" s="125"/>
      <c r="EDS70" s="125"/>
      <c r="EDT70" s="125"/>
      <c r="EDU70" s="125"/>
      <c r="EDV70" s="125"/>
      <c r="EDW70" s="125"/>
      <c r="EDX70" s="125"/>
      <c r="EDY70" s="125"/>
      <c r="EDZ70" s="125"/>
      <c r="EEA70" s="125"/>
      <c r="EEB70" s="125"/>
      <c r="EEC70" s="125"/>
      <c r="EED70" s="125"/>
      <c r="EEE70" s="125"/>
      <c r="EEF70" s="125"/>
      <c r="EEG70" s="125"/>
      <c r="EEH70" s="125"/>
      <c r="EEI70" s="125"/>
      <c r="EEJ70" s="125"/>
      <c r="EEK70" s="125"/>
      <c r="EEL70" s="125"/>
      <c r="EEM70" s="125"/>
      <c r="EEN70" s="125"/>
      <c r="EEO70" s="125"/>
      <c r="EEP70" s="125"/>
      <c r="EEQ70" s="125"/>
      <c r="EER70" s="125"/>
      <c r="EES70" s="125"/>
      <c r="EET70" s="125"/>
      <c r="EEU70" s="125"/>
      <c r="EEV70" s="125"/>
      <c r="EEW70" s="125"/>
      <c r="EEX70" s="125"/>
      <c r="EEY70" s="125"/>
      <c r="EEZ70" s="125"/>
      <c r="EFA70" s="125"/>
      <c r="EFB70" s="125"/>
      <c r="EFC70" s="125"/>
      <c r="EFD70" s="125"/>
      <c r="EFE70" s="125"/>
      <c r="EFF70" s="125"/>
      <c r="EFG70" s="125"/>
      <c r="EFH70" s="125"/>
      <c r="EFI70" s="125"/>
      <c r="EFJ70" s="125"/>
      <c r="EFK70" s="125"/>
      <c r="EFL70" s="125"/>
      <c r="EFM70" s="125"/>
      <c r="EFN70" s="125"/>
      <c r="EFO70" s="125"/>
      <c r="EFP70" s="125"/>
      <c r="EFQ70" s="125"/>
      <c r="EFR70" s="125"/>
      <c r="EFS70" s="125"/>
      <c r="EFT70" s="125"/>
      <c r="EFU70" s="125"/>
      <c r="EFV70" s="125"/>
      <c r="EFW70" s="125"/>
      <c r="EFX70" s="125"/>
      <c r="EFY70" s="125"/>
      <c r="EFZ70" s="125"/>
      <c r="EGA70" s="125"/>
      <c r="EGB70" s="125"/>
      <c r="EGC70" s="125"/>
      <c r="EGD70" s="125"/>
      <c r="EGE70" s="125"/>
      <c r="EGF70" s="125"/>
      <c r="EGG70" s="125"/>
      <c r="EGH70" s="125"/>
      <c r="EGI70" s="125"/>
      <c r="EGJ70" s="125"/>
      <c r="EGK70" s="125"/>
      <c r="EGL70" s="125"/>
      <c r="EGM70" s="125"/>
      <c r="EGN70" s="125"/>
      <c r="EGO70" s="125"/>
      <c r="EGP70" s="125"/>
      <c r="EGQ70" s="125"/>
      <c r="EGR70" s="125"/>
      <c r="EGS70" s="125"/>
      <c r="EGT70" s="125"/>
      <c r="EGU70" s="125"/>
      <c r="EGV70" s="125"/>
      <c r="EGW70" s="125"/>
      <c r="EGX70" s="125"/>
      <c r="EGY70" s="125"/>
      <c r="EGZ70" s="125"/>
      <c r="EHA70" s="125"/>
      <c r="EHB70" s="125"/>
      <c r="EHC70" s="125"/>
      <c r="EHD70" s="125"/>
      <c r="EHE70" s="125"/>
      <c r="EHF70" s="125"/>
      <c r="EHG70" s="125"/>
      <c r="EHH70" s="125"/>
      <c r="EHI70" s="125"/>
      <c r="EHJ70" s="125"/>
      <c r="EHK70" s="125"/>
      <c r="EHL70" s="125"/>
      <c r="EHM70" s="125"/>
      <c r="EHN70" s="125"/>
      <c r="EHO70" s="125"/>
      <c r="EHP70" s="125"/>
      <c r="EHQ70" s="125"/>
      <c r="EHR70" s="125"/>
      <c r="EHS70" s="125"/>
      <c r="EHT70" s="125"/>
      <c r="EHU70" s="125"/>
      <c r="EHV70" s="125"/>
      <c r="EHW70" s="125"/>
      <c r="EHX70" s="125"/>
      <c r="EHY70" s="125"/>
      <c r="EHZ70" s="125"/>
      <c r="EIA70" s="125"/>
      <c r="EIB70" s="125"/>
      <c r="EIC70" s="125"/>
      <c r="EID70" s="125"/>
      <c r="EIE70" s="125"/>
      <c r="EIF70" s="125"/>
      <c r="EIG70" s="125"/>
      <c r="EIH70" s="125"/>
      <c r="EII70" s="125"/>
      <c r="EIJ70" s="125"/>
      <c r="EIK70" s="125"/>
      <c r="EIL70" s="125"/>
      <c r="EIM70" s="125"/>
      <c r="EIN70" s="125"/>
      <c r="EIO70" s="125"/>
      <c r="EIP70" s="125"/>
      <c r="EIQ70" s="125"/>
      <c r="EIR70" s="125"/>
      <c r="EIS70" s="125"/>
      <c r="EIT70" s="125"/>
      <c r="EIU70" s="125"/>
      <c r="EIV70" s="125"/>
      <c r="EIW70" s="125"/>
      <c r="EIX70" s="125"/>
      <c r="EIY70" s="125"/>
      <c r="EIZ70" s="125"/>
      <c r="EJA70" s="125"/>
      <c r="EJB70" s="125"/>
      <c r="EJC70" s="125"/>
      <c r="EJD70" s="125"/>
      <c r="EJE70" s="125"/>
      <c r="EJF70" s="125"/>
      <c r="EJG70" s="125"/>
      <c r="EJH70" s="125"/>
      <c r="EJI70" s="125"/>
      <c r="EJJ70" s="125"/>
      <c r="EJK70" s="125"/>
      <c r="EJL70" s="125"/>
      <c r="EJM70" s="125"/>
      <c r="EJN70" s="125"/>
      <c r="EJO70" s="125"/>
      <c r="EJP70" s="125"/>
      <c r="EJQ70" s="125"/>
      <c r="EJR70" s="125"/>
      <c r="EJS70" s="125"/>
      <c r="EJT70" s="125"/>
      <c r="EJU70" s="125"/>
      <c r="EJV70" s="125"/>
      <c r="EJW70" s="125"/>
      <c r="EJX70" s="125"/>
      <c r="EJY70" s="125"/>
      <c r="EJZ70" s="125"/>
      <c r="EKA70" s="125"/>
      <c r="EKB70" s="125"/>
      <c r="EKC70" s="125"/>
      <c r="EKD70" s="125"/>
      <c r="EKE70" s="125"/>
      <c r="EKF70" s="125"/>
      <c r="EKG70" s="125"/>
      <c r="EKH70" s="125"/>
      <c r="EKI70" s="125"/>
      <c r="EKJ70" s="125"/>
      <c r="EKK70" s="125"/>
      <c r="EKL70" s="125"/>
      <c r="EKM70" s="125"/>
      <c r="EKN70" s="125"/>
      <c r="EKO70" s="125"/>
      <c r="EKP70" s="125"/>
      <c r="EKQ70" s="125"/>
      <c r="EKR70" s="125"/>
      <c r="EKS70" s="125"/>
      <c r="EKT70" s="125"/>
      <c r="EKU70" s="125"/>
      <c r="EKV70" s="125"/>
      <c r="EKW70" s="125"/>
      <c r="EKX70" s="125"/>
      <c r="EKY70" s="125"/>
      <c r="EKZ70" s="125"/>
      <c r="ELA70" s="125"/>
      <c r="ELB70" s="125"/>
      <c r="ELC70" s="125"/>
      <c r="ELD70" s="125"/>
      <c r="ELE70" s="125"/>
      <c r="ELF70" s="125"/>
      <c r="ELG70" s="125"/>
      <c r="ELH70" s="125"/>
      <c r="ELI70" s="125"/>
      <c r="ELJ70" s="125"/>
      <c r="ELK70" s="125"/>
      <c r="ELL70" s="125"/>
      <c r="ELM70" s="125"/>
      <c r="ELN70" s="125"/>
      <c r="ELO70" s="125"/>
      <c r="ELP70" s="125"/>
      <c r="ELQ70" s="125"/>
      <c r="ELR70" s="125"/>
      <c r="ELS70" s="125"/>
      <c r="ELT70" s="125"/>
      <c r="ELU70" s="125"/>
      <c r="ELV70" s="125"/>
      <c r="ELW70" s="125"/>
      <c r="ELX70" s="125"/>
      <c r="ELY70" s="125"/>
      <c r="ELZ70" s="125"/>
      <c r="EMA70" s="125"/>
      <c r="EMB70" s="125"/>
      <c r="EMC70" s="125"/>
      <c r="EMD70" s="125"/>
      <c r="EME70" s="125"/>
      <c r="EMF70" s="125"/>
      <c r="EMG70" s="125"/>
      <c r="EMH70" s="125"/>
      <c r="EMI70" s="125"/>
      <c r="EMJ70" s="125"/>
      <c r="EMK70" s="125"/>
      <c r="EML70" s="125"/>
      <c r="EMM70" s="125"/>
      <c r="EMN70" s="125"/>
      <c r="EMO70" s="125"/>
      <c r="EMP70" s="125"/>
      <c r="EMQ70" s="125"/>
      <c r="EMR70" s="125"/>
      <c r="EMS70" s="125"/>
      <c r="EMT70" s="125"/>
      <c r="EMU70" s="125"/>
      <c r="EMV70" s="125"/>
      <c r="EMW70" s="125"/>
      <c r="EMX70" s="125"/>
      <c r="EMY70" s="125"/>
      <c r="EMZ70" s="125"/>
      <c r="ENA70" s="125"/>
      <c r="ENB70" s="125"/>
      <c r="ENC70" s="125"/>
      <c r="END70" s="125"/>
      <c r="ENE70" s="125"/>
      <c r="ENF70" s="125"/>
      <c r="ENG70" s="125"/>
      <c r="ENH70" s="125"/>
      <c r="ENI70" s="125"/>
      <c r="ENJ70" s="125"/>
      <c r="ENK70" s="125"/>
      <c r="ENL70" s="125"/>
      <c r="ENM70" s="125"/>
      <c r="ENN70" s="125"/>
      <c r="ENO70" s="125"/>
      <c r="ENP70" s="125"/>
      <c r="ENQ70" s="125"/>
      <c r="ENR70" s="125"/>
      <c r="ENS70" s="125"/>
      <c r="ENT70" s="125"/>
      <c r="ENU70" s="125"/>
      <c r="ENV70" s="125"/>
      <c r="ENW70" s="125"/>
      <c r="ENX70" s="125"/>
      <c r="ENY70" s="125"/>
      <c r="ENZ70" s="125"/>
      <c r="EOA70" s="125"/>
      <c r="EOB70" s="125"/>
      <c r="EOC70" s="125"/>
      <c r="EOD70" s="125"/>
      <c r="EOE70" s="125"/>
      <c r="EOF70" s="125"/>
      <c r="EOG70" s="125"/>
      <c r="EOH70" s="125"/>
      <c r="EOI70" s="125"/>
      <c r="EOJ70" s="125"/>
      <c r="EOK70" s="125"/>
      <c r="EOL70" s="125"/>
      <c r="EOM70" s="125"/>
      <c r="EON70" s="125"/>
      <c r="EOO70" s="125"/>
      <c r="EOP70" s="125"/>
      <c r="EOQ70" s="125"/>
      <c r="EOR70" s="125"/>
      <c r="EOS70" s="125"/>
      <c r="EOT70" s="125"/>
      <c r="EOU70" s="125"/>
      <c r="EOV70" s="125"/>
      <c r="EOW70" s="125"/>
      <c r="EOX70" s="125"/>
      <c r="EOY70" s="125"/>
      <c r="EOZ70" s="125"/>
      <c r="EPA70" s="125"/>
      <c r="EPB70" s="125"/>
      <c r="EPC70" s="125"/>
      <c r="EPD70" s="125"/>
      <c r="EPE70" s="125"/>
      <c r="EPF70" s="125"/>
      <c r="EPG70" s="125"/>
      <c r="EPH70" s="125"/>
      <c r="EPI70" s="125"/>
      <c r="EPJ70" s="125"/>
      <c r="EPK70" s="125"/>
      <c r="EPL70" s="125"/>
      <c r="EPM70" s="125"/>
      <c r="EPN70" s="125"/>
      <c r="EPO70" s="125"/>
      <c r="EPP70" s="125"/>
      <c r="EPQ70" s="125"/>
      <c r="EPR70" s="125"/>
      <c r="EPS70" s="125"/>
      <c r="EPT70" s="125"/>
      <c r="EPU70" s="125"/>
      <c r="EPV70" s="125"/>
      <c r="EPW70" s="125"/>
      <c r="EPX70" s="125"/>
      <c r="EPY70" s="125"/>
      <c r="EPZ70" s="125"/>
      <c r="EQA70" s="125"/>
      <c r="EQB70" s="125"/>
      <c r="EQC70" s="125"/>
      <c r="EQD70" s="125"/>
      <c r="EQE70" s="125"/>
      <c r="EQF70" s="125"/>
      <c r="EQG70" s="125"/>
      <c r="EQH70" s="125"/>
      <c r="EQI70" s="125"/>
      <c r="EQJ70" s="125"/>
      <c r="EQK70" s="125"/>
      <c r="EQL70" s="125"/>
      <c r="EQM70" s="125"/>
      <c r="EQN70" s="125"/>
      <c r="EQO70" s="125"/>
      <c r="EQP70" s="125"/>
      <c r="EQQ70" s="125"/>
      <c r="EQR70" s="125"/>
      <c r="EQS70" s="125"/>
      <c r="EQT70" s="125"/>
      <c r="EQU70" s="125"/>
      <c r="EQV70" s="125"/>
      <c r="EQW70" s="125"/>
      <c r="EQX70" s="125"/>
      <c r="EQY70" s="125"/>
      <c r="EQZ70" s="125"/>
      <c r="ERA70" s="125"/>
      <c r="ERB70" s="125"/>
      <c r="ERC70" s="125"/>
      <c r="ERD70" s="125"/>
      <c r="ERE70" s="125"/>
      <c r="ERF70" s="125"/>
      <c r="ERG70" s="125"/>
      <c r="ERH70" s="125"/>
      <c r="ERI70" s="125"/>
      <c r="ERJ70" s="125"/>
      <c r="ERK70" s="125"/>
      <c r="ERL70" s="125"/>
      <c r="ERM70" s="125"/>
      <c r="ERN70" s="125"/>
      <c r="ERO70" s="125"/>
      <c r="ERP70" s="125"/>
      <c r="ERQ70" s="125"/>
      <c r="ERR70" s="125"/>
      <c r="ERS70" s="125"/>
      <c r="ERT70" s="125"/>
      <c r="ERU70" s="125"/>
      <c r="ERV70" s="125"/>
      <c r="ERW70" s="125"/>
      <c r="ERX70" s="125"/>
      <c r="ERY70" s="125"/>
      <c r="ERZ70" s="125"/>
      <c r="ESA70" s="125"/>
      <c r="ESB70" s="125"/>
      <c r="ESC70" s="125"/>
      <c r="ESD70" s="125"/>
      <c r="ESE70" s="125"/>
      <c r="ESF70" s="125"/>
      <c r="ESG70" s="125"/>
      <c r="ESH70" s="125"/>
      <c r="ESI70" s="125"/>
      <c r="ESJ70" s="125"/>
      <c r="ESK70" s="125"/>
      <c r="ESL70" s="125"/>
      <c r="ESM70" s="125"/>
      <c r="ESN70" s="125"/>
      <c r="ESO70" s="125"/>
      <c r="ESP70" s="125"/>
      <c r="ESQ70" s="125"/>
      <c r="ESR70" s="125"/>
      <c r="ESS70" s="125"/>
      <c r="EST70" s="125"/>
      <c r="ESU70" s="125"/>
      <c r="ESV70" s="125"/>
      <c r="ESW70" s="125"/>
      <c r="ESX70" s="125"/>
      <c r="ESY70" s="125"/>
      <c r="ESZ70" s="125"/>
      <c r="ETA70" s="125"/>
      <c r="ETB70" s="125"/>
      <c r="ETC70" s="125"/>
      <c r="ETD70" s="125"/>
      <c r="ETE70" s="125"/>
      <c r="ETF70" s="125"/>
      <c r="ETG70" s="125"/>
      <c r="ETH70" s="125"/>
      <c r="ETI70" s="125"/>
      <c r="ETJ70" s="125"/>
      <c r="ETK70" s="125"/>
      <c r="ETL70" s="125"/>
      <c r="ETM70" s="125"/>
      <c r="ETN70" s="125"/>
      <c r="ETO70" s="125"/>
      <c r="ETP70" s="125"/>
      <c r="ETQ70" s="125"/>
      <c r="ETR70" s="125"/>
      <c r="ETS70" s="125"/>
      <c r="ETT70" s="125"/>
      <c r="ETU70" s="125"/>
      <c r="ETV70" s="125"/>
      <c r="ETW70" s="125"/>
      <c r="ETX70" s="125"/>
      <c r="ETY70" s="125"/>
      <c r="ETZ70" s="125"/>
      <c r="EUA70" s="125"/>
      <c r="EUB70" s="125"/>
      <c r="EUC70" s="125"/>
      <c r="EUD70" s="125"/>
      <c r="EUE70" s="125"/>
      <c r="EUF70" s="125"/>
      <c r="EUG70" s="125"/>
      <c r="EUH70" s="125"/>
      <c r="EUI70" s="125"/>
      <c r="EUJ70" s="125"/>
      <c r="EUK70" s="125"/>
      <c r="EUL70" s="125"/>
      <c r="EUM70" s="125"/>
      <c r="EUN70" s="125"/>
      <c r="EUO70" s="125"/>
      <c r="EUP70" s="125"/>
      <c r="EUQ70" s="125"/>
      <c r="EUR70" s="125"/>
      <c r="EUS70" s="125"/>
      <c r="EUT70" s="125"/>
      <c r="EUU70" s="125"/>
      <c r="EUV70" s="125"/>
      <c r="EUW70" s="125"/>
      <c r="EUX70" s="125"/>
      <c r="EUY70" s="125"/>
      <c r="EUZ70" s="125"/>
      <c r="EVA70" s="125"/>
      <c r="EVB70" s="125"/>
      <c r="EVC70" s="125"/>
      <c r="EVD70" s="125"/>
      <c r="EVE70" s="125"/>
      <c r="EVF70" s="125"/>
      <c r="EVG70" s="125"/>
      <c r="EVH70" s="125"/>
      <c r="EVI70" s="125"/>
      <c r="EVJ70" s="125"/>
      <c r="EVK70" s="125"/>
      <c r="EVL70" s="125"/>
      <c r="EVM70" s="125"/>
      <c r="EVN70" s="125"/>
      <c r="EVO70" s="125"/>
      <c r="EVP70" s="125"/>
      <c r="EVQ70" s="125"/>
      <c r="EVR70" s="125"/>
      <c r="EVS70" s="125"/>
      <c r="EVT70" s="125"/>
      <c r="EVU70" s="125"/>
      <c r="EVV70" s="125"/>
      <c r="EVW70" s="125"/>
      <c r="EVX70" s="125"/>
      <c r="EVY70" s="125"/>
      <c r="EVZ70" s="125"/>
      <c r="EWA70" s="125"/>
      <c r="EWB70" s="125"/>
      <c r="EWC70" s="125"/>
      <c r="EWD70" s="125"/>
      <c r="EWE70" s="125"/>
      <c r="EWF70" s="125"/>
      <c r="EWG70" s="125"/>
      <c r="EWH70" s="125"/>
      <c r="EWI70" s="125"/>
      <c r="EWJ70" s="125"/>
      <c r="EWK70" s="125"/>
      <c r="EWL70" s="125"/>
      <c r="EWM70" s="125"/>
      <c r="EWN70" s="125"/>
      <c r="EWO70" s="125"/>
      <c r="EWP70" s="125"/>
      <c r="EWQ70" s="125"/>
      <c r="EWR70" s="125"/>
      <c r="EWS70" s="125"/>
      <c r="EWT70" s="125"/>
      <c r="EWU70" s="125"/>
      <c r="EWV70" s="125"/>
      <c r="EWW70" s="125"/>
      <c r="EWX70" s="125"/>
      <c r="EWY70" s="125"/>
      <c r="EWZ70" s="125"/>
      <c r="EXA70" s="125"/>
      <c r="EXB70" s="125"/>
      <c r="EXC70" s="125"/>
      <c r="EXD70" s="125"/>
      <c r="EXE70" s="125"/>
      <c r="EXF70" s="125"/>
      <c r="EXG70" s="125"/>
      <c r="EXH70" s="125"/>
      <c r="EXI70" s="125"/>
      <c r="EXJ70" s="125"/>
      <c r="EXK70" s="125"/>
      <c r="EXL70" s="125"/>
      <c r="EXM70" s="125"/>
      <c r="EXN70" s="125"/>
      <c r="EXO70" s="125"/>
      <c r="EXP70" s="125"/>
      <c r="EXQ70" s="125"/>
      <c r="EXR70" s="125"/>
      <c r="EXS70" s="125"/>
      <c r="EXT70" s="125"/>
      <c r="EXU70" s="125"/>
      <c r="EXV70" s="125"/>
      <c r="EXW70" s="125"/>
      <c r="EXX70" s="125"/>
      <c r="EXY70" s="125"/>
      <c r="EXZ70" s="125"/>
      <c r="EYA70" s="125"/>
      <c r="EYB70" s="125"/>
      <c r="EYC70" s="125"/>
      <c r="EYD70" s="125"/>
      <c r="EYE70" s="125"/>
      <c r="EYF70" s="125"/>
      <c r="EYG70" s="125"/>
      <c r="EYH70" s="125"/>
      <c r="EYI70" s="125"/>
      <c r="EYJ70" s="125"/>
      <c r="EYK70" s="125"/>
      <c r="EYL70" s="125"/>
      <c r="EYM70" s="125"/>
      <c r="EYN70" s="125"/>
      <c r="EYO70" s="125"/>
      <c r="EYP70" s="125"/>
      <c r="EYQ70" s="125"/>
      <c r="EYR70" s="125"/>
      <c r="EYS70" s="125"/>
      <c r="EYT70" s="125"/>
      <c r="EYU70" s="125"/>
      <c r="EYV70" s="125"/>
      <c r="EYW70" s="125"/>
      <c r="EYX70" s="125"/>
      <c r="EYY70" s="125"/>
      <c r="EYZ70" s="125"/>
      <c r="EZA70" s="125"/>
      <c r="EZB70" s="125"/>
      <c r="EZC70" s="125"/>
      <c r="EZD70" s="125"/>
      <c r="EZE70" s="125"/>
      <c r="EZF70" s="125"/>
      <c r="EZG70" s="125"/>
      <c r="EZH70" s="125"/>
      <c r="EZI70" s="125"/>
      <c r="EZJ70" s="125"/>
      <c r="EZK70" s="125"/>
      <c r="EZL70" s="125"/>
      <c r="EZM70" s="125"/>
      <c r="EZN70" s="125"/>
      <c r="EZO70" s="125"/>
      <c r="EZP70" s="125"/>
      <c r="EZQ70" s="125"/>
      <c r="EZR70" s="125"/>
      <c r="EZS70" s="125"/>
      <c r="EZT70" s="125"/>
      <c r="EZU70" s="125"/>
      <c r="EZV70" s="125"/>
      <c r="EZW70" s="125"/>
      <c r="EZX70" s="125"/>
      <c r="EZY70" s="125"/>
      <c r="EZZ70" s="125"/>
      <c r="FAA70" s="125"/>
      <c r="FAB70" s="125"/>
      <c r="FAC70" s="125"/>
      <c r="FAD70" s="125"/>
      <c r="FAE70" s="125"/>
      <c r="FAF70" s="125"/>
      <c r="FAG70" s="125"/>
      <c r="FAH70" s="125"/>
      <c r="FAI70" s="125"/>
      <c r="FAJ70" s="125"/>
      <c r="FAK70" s="125"/>
      <c r="FAL70" s="125"/>
      <c r="FAM70" s="125"/>
      <c r="FAN70" s="125"/>
      <c r="FAO70" s="125"/>
      <c r="FAP70" s="125"/>
      <c r="FAQ70" s="125"/>
      <c r="FAR70" s="125"/>
      <c r="FAS70" s="125"/>
      <c r="FAT70" s="125"/>
      <c r="FAU70" s="125"/>
      <c r="FAV70" s="125"/>
      <c r="FAW70" s="125"/>
      <c r="FAX70" s="125"/>
      <c r="FAY70" s="125"/>
      <c r="FAZ70" s="125"/>
      <c r="FBA70" s="125"/>
      <c r="FBB70" s="125"/>
      <c r="FBC70" s="125"/>
      <c r="FBD70" s="125"/>
      <c r="FBE70" s="125"/>
      <c r="FBF70" s="125"/>
      <c r="FBG70" s="125"/>
      <c r="FBH70" s="125"/>
      <c r="FBI70" s="125"/>
      <c r="FBJ70" s="125"/>
      <c r="FBK70" s="125"/>
      <c r="FBL70" s="125"/>
      <c r="FBM70" s="125"/>
      <c r="FBN70" s="125"/>
      <c r="FBO70" s="125"/>
      <c r="FBP70" s="125"/>
      <c r="FBQ70" s="125"/>
      <c r="FBR70" s="125"/>
      <c r="FBS70" s="125"/>
      <c r="FBT70" s="125"/>
      <c r="FBU70" s="125"/>
      <c r="FBV70" s="125"/>
      <c r="FBW70" s="125"/>
      <c r="FBX70" s="125"/>
      <c r="FBY70" s="125"/>
      <c r="FBZ70" s="125"/>
      <c r="FCA70" s="125"/>
      <c r="FCB70" s="125"/>
      <c r="FCC70" s="125"/>
      <c r="FCD70" s="125"/>
      <c r="FCE70" s="125"/>
      <c r="FCF70" s="125"/>
      <c r="FCG70" s="125"/>
      <c r="FCH70" s="125"/>
      <c r="FCI70" s="125"/>
      <c r="FCJ70" s="125"/>
      <c r="FCK70" s="125"/>
      <c r="FCL70" s="125"/>
      <c r="FCM70" s="125"/>
      <c r="FCN70" s="125"/>
      <c r="FCO70" s="125"/>
      <c r="FCP70" s="125"/>
      <c r="FCQ70" s="125"/>
      <c r="FCR70" s="125"/>
      <c r="FCS70" s="125"/>
      <c r="FCT70" s="125"/>
      <c r="FCU70" s="125"/>
      <c r="FCV70" s="125"/>
      <c r="FCW70" s="125"/>
      <c r="FCX70" s="125"/>
      <c r="FCY70" s="125"/>
      <c r="FCZ70" s="125"/>
      <c r="FDA70" s="125"/>
      <c r="FDB70" s="125"/>
      <c r="FDC70" s="125"/>
      <c r="FDD70" s="125"/>
      <c r="FDE70" s="125"/>
      <c r="FDF70" s="125"/>
      <c r="FDG70" s="125"/>
      <c r="FDH70" s="125"/>
      <c r="FDI70" s="125"/>
      <c r="FDJ70" s="125"/>
      <c r="FDK70" s="125"/>
      <c r="FDL70" s="125"/>
      <c r="FDM70" s="125"/>
      <c r="FDN70" s="125"/>
      <c r="FDO70" s="125"/>
      <c r="FDP70" s="125"/>
      <c r="FDQ70" s="125"/>
      <c r="FDR70" s="125"/>
      <c r="FDS70" s="125"/>
      <c r="FDT70" s="125"/>
      <c r="FDU70" s="125"/>
      <c r="FDV70" s="125"/>
      <c r="FDW70" s="125"/>
      <c r="FDX70" s="125"/>
      <c r="FDY70" s="125"/>
      <c r="FDZ70" s="125"/>
      <c r="FEA70" s="125"/>
      <c r="FEB70" s="125"/>
      <c r="FEC70" s="125"/>
      <c r="FED70" s="125"/>
      <c r="FEE70" s="125"/>
      <c r="FEF70" s="125"/>
      <c r="FEG70" s="125"/>
      <c r="FEH70" s="125"/>
      <c r="FEI70" s="125"/>
      <c r="FEJ70" s="125"/>
      <c r="FEK70" s="125"/>
      <c r="FEL70" s="125"/>
      <c r="FEM70" s="125"/>
      <c r="FEN70" s="125"/>
      <c r="FEO70" s="125"/>
      <c r="FEP70" s="125"/>
      <c r="FEQ70" s="125"/>
      <c r="FER70" s="125"/>
      <c r="FES70" s="125"/>
      <c r="FET70" s="125"/>
      <c r="FEU70" s="125"/>
      <c r="FEV70" s="125"/>
      <c r="FEW70" s="125"/>
      <c r="FEX70" s="125"/>
      <c r="FEY70" s="125"/>
      <c r="FEZ70" s="125"/>
      <c r="FFA70" s="125"/>
      <c r="FFB70" s="125"/>
      <c r="FFC70" s="125"/>
      <c r="FFD70" s="125"/>
      <c r="FFE70" s="125"/>
      <c r="FFF70" s="125"/>
      <c r="FFG70" s="125"/>
      <c r="FFH70" s="125"/>
      <c r="FFI70" s="125"/>
      <c r="FFJ70" s="125"/>
      <c r="FFK70" s="125"/>
      <c r="FFL70" s="125"/>
      <c r="FFM70" s="125"/>
      <c r="FFN70" s="125"/>
      <c r="FFO70" s="125"/>
      <c r="FFP70" s="125"/>
      <c r="FFQ70" s="125"/>
      <c r="FFR70" s="125"/>
      <c r="FFS70" s="125"/>
      <c r="FFT70" s="125"/>
      <c r="FFU70" s="125"/>
      <c r="FFV70" s="125"/>
      <c r="FFW70" s="125"/>
      <c r="FFX70" s="125"/>
      <c r="FFY70" s="125"/>
      <c r="FFZ70" s="125"/>
      <c r="FGA70" s="125"/>
      <c r="FGB70" s="125"/>
      <c r="FGC70" s="125"/>
      <c r="FGD70" s="125"/>
      <c r="FGE70" s="125"/>
      <c r="FGF70" s="125"/>
      <c r="FGG70" s="125"/>
      <c r="FGH70" s="125"/>
      <c r="FGI70" s="125"/>
      <c r="FGJ70" s="125"/>
      <c r="FGK70" s="125"/>
      <c r="FGL70" s="125"/>
      <c r="FGM70" s="125"/>
      <c r="FGN70" s="125"/>
      <c r="FGO70" s="125"/>
      <c r="FGP70" s="125"/>
      <c r="FGQ70" s="125"/>
      <c r="FGR70" s="125"/>
      <c r="FGS70" s="125"/>
      <c r="FGT70" s="125"/>
      <c r="FGU70" s="125"/>
      <c r="FGV70" s="125"/>
      <c r="FGW70" s="125"/>
      <c r="FGX70" s="125"/>
      <c r="FGY70" s="125"/>
      <c r="FGZ70" s="125"/>
      <c r="FHA70" s="125"/>
      <c r="FHB70" s="125"/>
      <c r="FHC70" s="125"/>
      <c r="FHD70" s="125"/>
      <c r="FHE70" s="125"/>
      <c r="FHF70" s="125"/>
      <c r="FHG70" s="125"/>
      <c r="FHH70" s="125"/>
      <c r="FHI70" s="125"/>
      <c r="FHJ70" s="125"/>
      <c r="FHK70" s="125"/>
      <c r="FHL70" s="125"/>
      <c r="FHM70" s="125"/>
      <c r="FHN70" s="125"/>
      <c r="FHO70" s="125"/>
      <c r="FHP70" s="125"/>
      <c r="FHQ70" s="125"/>
      <c r="FHR70" s="125"/>
      <c r="FHS70" s="125"/>
      <c r="FHT70" s="125"/>
      <c r="FHU70" s="125"/>
      <c r="FHV70" s="125"/>
      <c r="FHW70" s="125"/>
      <c r="FHX70" s="125"/>
      <c r="FHY70" s="125"/>
      <c r="FHZ70" s="125"/>
      <c r="FIA70" s="125"/>
      <c r="FIB70" s="125"/>
      <c r="FIC70" s="125"/>
      <c r="FID70" s="125"/>
      <c r="FIE70" s="125"/>
      <c r="FIF70" s="125"/>
      <c r="FIG70" s="125"/>
      <c r="FIH70" s="125"/>
      <c r="FII70" s="125"/>
      <c r="FIJ70" s="125"/>
      <c r="FIK70" s="125"/>
      <c r="FIL70" s="125"/>
      <c r="FIM70" s="125"/>
      <c r="FIN70" s="125"/>
      <c r="FIO70" s="125"/>
      <c r="FIP70" s="125"/>
      <c r="FIQ70" s="125"/>
      <c r="FIR70" s="125"/>
      <c r="FIS70" s="125"/>
      <c r="FIT70" s="125"/>
      <c r="FIU70" s="125"/>
      <c r="FIV70" s="125"/>
      <c r="FIW70" s="125"/>
      <c r="FIX70" s="125"/>
      <c r="FIY70" s="125"/>
      <c r="FIZ70" s="125"/>
      <c r="FJA70" s="125"/>
      <c r="FJB70" s="125"/>
      <c r="FJC70" s="125"/>
      <c r="FJD70" s="125"/>
      <c r="FJE70" s="125"/>
      <c r="FJF70" s="125"/>
      <c r="FJG70" s="125"/>
      <c r="FJH70" s="125"/>
      <c r="FJI70" s="125"/>
      <c r="FJJ70" s="125"/>
      <c r="FJK70" s="125"/>
      <c r="FJL70" s="125"/>
      <c r="FJM70" s="125"/>
      <c r="FJN70" s="125"/>
      <c r="FJO70" s="125"/>
      <c r="FJP70" s="125"/>
      <c r="FJQ70" s="125"/>
      <c r="FJR70" s="125"/>
      <c r="FJS70" s="125"/>
      <c r="FJT70" s="125"/>
      <c r="FJU70" s="125"/>
      <c r="FJV70" s="125"/>
      <c r="FJW70" s="125"/>
      <c r="FJX70" s="125"/>
      <c r="FJY70" s="125"/>
      <c r="FJZ70" s="125"/>
      <c r="FKA70" s="125"/>
      <c r="FKB70" s="125"/>
      <c r="FKC70" s="125"/>
      <c r="FKD70" s="125"/>
      <c r="FKE70" s="125"/>
      <c r="FKF70" s="125"/>
      <c r="FKG70" s="125"/>
      <c r="FKH70" s="125"/>
      <c r="FKI70" s="125"/>
      <c r="FKJ70" s="125"/>
      <c r="FKK70" s="125"/>
      <c r="FKL70" s="125"/>
      <c r="FKM70" s="125"/>
      <c r="FKN70" s="125"/>
      <c r="FKO70" s="125"/>
      <c r="FKP70" s="125"/>
      <c r="FKQ70" s="125"/>
      <c r="FKR70" s="125"/>
      <c r="FKS70" s="125"/>
      <c r="FKT70" s="125"/>
      <c r="FKU70" s="125"/>
      <c r="FKV70" s="125"/>
      <c r="FKW70" s="125"/>
      <c r="FKX70" s="125"/>
      <c r="FKY70" s="125"/>
      <c r="FKZ70" s="125"/>
      <c r="FLA70" s="125"/>
      <c r="FLB70" s="125"/>
      <c r="FLC70" s="125"/>
      <c r="FLD70" s="125"/>
      <c r="FLE70" s="125"/>
      <c r="FLF70" s="125"/>
      <c r="FLG70" s="125"/>
      <c r="FLH70" s="125"/>
      <c r="FLI70" s="125"/>
      <c r="FLJ70" s="125"/>
      <c r="FLK70" s="125"/>
      <c r="FLL70" s="125"/>
      <c r="FLM70" s="125"/>
      <c r="FLN70" s="125"/>
      <c r="FLO70" s="125"/>
      <c r="FLP70" s="125"/>
      <c r="FLQ70" s="125"/>
      <c r="FLR70" s="125"/>
      <c r="FLS70" s="125"/>
      <c r="FLT70" s="125"/>
      <c r="FLU70" s="125"/>
      <c r="FLV70" s="125"/>
      <c r="FLW70" s="125"/>
      <c r="FLX70" s="125"/>
      <c r="FLY70" s="125"/>
      <c r="FLZ70" s="125"/>
      <c r="FMA70" s="125"/>
      <c r="FMB70" s="125"/>
      <c r="FMC70" s="125"/>
      <c r="FMD70" s="125"/>
      <c r="FME70" s="125"/>
      <c r="FMF70" s="125"/>
      <c r="FMG70" s="125"/>
      <c r="FMH70" s="125"/>
      <c r="FMI70" s="125"/>
      <c r="FMJ70" s="125"/>
      <c r="FMK70" s="125"/>
      <c r="FML70" s="125"/>
      <c r="FMM70" s="125"/>
      <c r="FMN70" s="125"/>
      <c r="FMO70" s="125"/>
      <c r="FMP70" s="125"/>
      <c r="FMQ70" s="125"/>
      <c r="FMR70" s="125"/>
      <c r="FMS70" s="125"/>
      <c r="FMT70" s="125"/>
      <c r="FMU70" s="125"/>
      <c r="FMV70" s="125"/>
      <c r="FMW70" s="125"/>
      <c r="FMX70" s="125"/>
      <c r="FMY70" s="125"/>
      <c r="FMZ70" s="125"/>
      <c r="FNA70" s="125"/>
      <c r="FNB70" s="125"/>
      <c r="FNC70" s="125"/>
      <c r="FND70" s="125"/>
      <c r="FNE70" s="125"/>
      <c r="FNF70" s="125"/>
      <c r="FNG70" s="125"/>
      <c r="FNH70" s="125"/>
      <c r="FNI70" s="125"/>
      <c r="FNJ70" s="125"/>
      <c r="FNK70" s="125"/>
      <c r="FNL70" s="125"/>
      <c r="FNM70" s="125"/>
      <c r="FNN70" s="125"/>
      <c r="FNO70" s="125"/>
      <c r="FNP70" s="125"/>
      <c r="FNQ70" s="125"/>
      <c r="FNR70" s="125"/>
      <c r="FNS70" s="125"/>
      <c r="FNT70" s="125"/>
      <c r="FNU70" s="125"/>
      <c r="FNV70" s="125"/>
      <c r="FNW70" s="125"/>
      <c r="FNX70" s="125"/>
      <c r="FNY70" s="125"/>
      <c r="FNZ70" s="125"/>
      <c r="FOA70" s="125"/>
      <c r="FOB70" s="125"/>
      <c r="FOC70" s="125"/>
      <c r="FOD70" s="125"/>
      <c r="FOE70" s="125"/>
      <c r="FOF70" s="125"/>
      <c r="FOG70" s="125"/>
      <c r="FOH70" s="125"/>
      <c r="FOI70" s="125"/>
      <c r="FOJ70" s="125"/>
      <c r="FOK70" s="125"/>
      <c r="FOL70" s="125"/>
      <c r="FOM70" s="125"/>
      <c r="FON70" s="125"/>
      <c r="FOO70" s="125"/>
      <c r="FOP70" s="125"/>
      <c r="FOQ70" s="125"/>
      <c r="FOR70" s="125"/>
      <c r="FOS70" s="125"/>
      <c r="FOT70" s="125"/>
      <c r="FOU70" s="125"/>
      <c r="FOV70" s="125"/>
      <c r="FOW70" s="125"/>
      <c r="FOX70" s="125"/>
      <c r="FOY70" s="125"/>
      <c r="FOZ70" s="125"/>
      <c r="FPA70" s="125"/>
      <c r="FPB70" s="125"/>
      <c r="FPC70" s="125"/>
      <c r="FPD70" s="125"/>
      <c r="FPE70" s="125"/>
      <c r="FPF70" s="125"/>
      <c r="FPG70" s="125"/>
      <c r="FPH70" s="125"/>
      <c r="FPI70" s="125"/>
      <c r="FPJ70" s="125"/>
      <c r="FPK70" s="125"/>
      <c r="FPL70" s="125"/>
      <c r="FPM70" s="125"/>
      <c r="FPN70" s="125"/>
      <c r="FPO70" s="125"/>
      <c r="FPP70" s="125"/>
      <c r="FPQ70" s="125"/>
      <c r="FPR70" s="125"/>
      <c r="FPS70" s="125"/>
      <c r="FPT70" s="125"/>
      <c r="FPU70" s="125"/>
      <c r="FPV70" s="125"/>
      <c r="FPW70" s="125"/>
      <c r="FPX70" s="125"/>
      <c r="FPY70" s="125"/>
      <c r="FPZ70" s="125"/>
      <c r="FQA70" s="125"/>
      <c r="FQB70" s="125"/>
      <c r="FQC70" s="125"/>
      <c r="FQD70" s="125"/>
      <c r="FQE70" s="125"/>
      <c r="FQF70" s="125"/>
      <c r="FQG70" s="125"/>
      <c r="FQH70" s="125"/>
      <c r="FQI70" s="125"/>
      <c r="FQJ70" s="125"/>
      <c r="FQK70" s="125"/>
      <c r="FQL70" s="125"/>
      <c r="FQM70" s="125"/>
      <c r="FQN70" s="125"/>
      <c r="FQO70" s="125"/>
      <c r="FQP70" s="125"/>
      <c r="FQQ70" s="125"/>
      <c r="FQR70" s="125"/>
      <c r="FQS70" s="125"/>
      <c r="FQT70" s="125"/>
      <c r="FQU70" s="125"/>
      <c r="FQV70" s="125"/>
      <c r="FQW70" s="125"/>
      <c r="FQX70" s="125"/>
      <c r="FQY70" s="125"/>
      <c r="FQZ70" s="125"/>
      <c r="FRA70" s="125"/>
      <c r="FRB70" s="125"/>
      <c r="FRC70" s="125"/>
      <c r="FRD70" s="125"/>
      <c r="FRE70" s="125"/>
      <c r="FRF70" s="125"/>
      <c r="FRG70" s="125"/>
      <c r="FRH70" s="125"/>
      <c r="FRI70" s="125"/>
      <c r="FRJ70" s="125"/>
      <c r="FRK70" s="125"/>
      <c r="FRL70" s="125"/>
      <c r="FRM70" s="125"/>
      <c r="FRN70" s="125"/>
      <c r="FRO70" s="125"/>
      <c r="FRP70" s="125"/>
      <c r="FRQ70" s="125"/>
      <c r="FRR70" s="125"/>
      <c r="FRS70" s="125"/>
      <c r="FRT70" s="125"/>
      <c r="FRU70" s="125"/>
      <c r="FRV70" s="125"/>
      <c r="FRW70" s="125"/>
      <c r="FRX70" s="125"/>
      <c r="FRY70" s="125"/>
      <c r="FRZ70" s="125"/>
      <c r="FSA70" s="125"/>
      <c r="FSB70" s="125"/>
      <c r="FSC70" s="125"/>
      <c r="FSD70" s="125"/>
      <c r="FSE70" s="125"/>
      <c r="FSF70" s="125"/>
      <c r="FSG70" s="125"/>
      <c r="FSH70" s="125"/>
      <c r="FSI70" s="125"/>
      <c r="FSJ70" s="125"/>
      <c r="FSK70" s="125"/>
      <c r="FSL70" s="125"/>
      <c r="FSM70" s="125"/>
      <c r="FSN70" s="125"/>
      <c r="FSO70" s="125"/>
      <c r="FSP70" s="125"/>
      <c r="FSQ70" s="125"/>
      <c r="FSR70" s="125"/>
      <c r="FSS70" s="125"/>
      <c r="FST70" s="125"/>
      <c r="FSU70" s="125"/>
      <c r="FSV70" s="125"/>
      <c r="FSW70" s="125"/>
      <c r="FSX70" s="125"/>
      <c r="FSY70" s="125"/>
      <c r="FSZ70" s="125"/>
      <c r="FTA70" s="125"/>
      <c r="FTB70" s="125"/>
      <c r="FTC70" s="125"/>
      <c r="FTD70" s="125"/>
      <c r="FTE70" s="125"/>
      <c r="FTF70" s="125"/>
      <c r="FTG70" s="125"/>
      <c r="FTH70" s="125"/>
      <c r="FTI70" s="125"/>
      <c r="FTJ70" s="125"/>
      <c r="FTK70" s="125"/>
      <c r="FTL70" s="125"/>
      <c r="FTM70" s="125"/>
      <c r="FTN70" s="125"/>
      <c r="FTO70" s="125"/>
      <c r="FTP70" s="125"/>
      <c r="FTQ70" s="125"/>
      <c r="FTR70" s="125"/>
      <c r="FTS70" s="125"/>
      <c r="FTT70" s="125"/>
      <c r="FTU70" s="125"/>
      <c r="FTV70" s="125"/>
      <c r="FTW70" s="125"/>
      <c r="FTX70" s="125"/>
      <c r="FTY70" s="125"/>
      <c r="FTZ70" s="125"/>
      <c r="FUA70" s="125"/>
      <c r="FUB70" s="125"/>
      <c r="FUC70" s="125"/>
      <c r="FUD70" s="125"/>
      <c r="FUE70" s="125"/>
      <c r="FUF70" s="125"/>
      <c r="FUG70" s="125"/>
      <c r="FUH70" s="125"/>
      <c r="FUI70" s="125"/>
      <c r="FUJ70" s="125"/>
      <c r="FUK70" s="125"/>
      <c r="FUL70" s="125"/>
      <c r="FUM70" s="125"/>
      <c r="FUN70" s="125"/>
      <c r="FUO70" s="125"/>
      <c r="FUP70" s="125"/>
      <c r="FUQ70" s="125"/>
      <c r="FUR70" s="125"/>
      <c r="FUS70" s="125"/>
      <c r="FUT70" s="125"/>
      <c r="FUU70" s="125"/>
      <c r="FUV70" s="125"/>
      <c r="FUW70" s="125"/>
      <c r="FUX70" s="125"/>
      <c r="FUY70" s="125"/>
      <c r="FUZ70" s="125"/>
      <c r="FVA70" s="125"/>
      <c r="FVB70" s="125"/>
      <c r="FVC70" s="125"/>
      <c r="FVD70" s="125"/>
      <c r="FVE70" s="125"/>
      <c r="FVF70" s="125"/>
      <c r="FVG70" s="125"/>
      <c r="FVH70" s="125"/>
      <c r="FVI70" s="125"/>
      <c r="FVJ70" s="125"/>
      <c r="FVK70" s="125"/>
      <c r="FVL70" s="125"/>
      <c r="FVM70" s="125"/>
      <c r="FVN70" s="125"/>
      <c r="FVO70" s="125"/>
      <c r="FVP70" s="125"/>
      <c r="FVQ70" s="125"/>
      <c r="FVR70" s="125"/>
      <c r="FVS70" s="125"/>
      <c r="FVT70" s="125"/>
      <c r="FVU70" s="125"/>
      <c r="FVV70" s="125"/>
      <c r="FVW70" s="125"/>
      <c r="FVX70" s="125"/>
      <c r="FVY70" s="125"/>
      <c r="FVZ70" s="125"/>
      <c r="FWA70" s="125"/>
      <c r="FWB70" s="125"/>
      <c r="FWC70" s="125"/>
      <c r="FWD70" s="125"/>
      <c r="FWE70" s="125"/>
      <c r="FWF70" s="125"/>
      <c r="FWG70" s="125"/>
      <c r="FWH70" s="125"/>
      <c r="FWI70" s="125"/>
      <c r="FWJ70" s="125"/>
      <c r="FWK70" s="125"/>
      <c r="FWL70" s="125"/>
      <c r="FWM70" s="125"/>
      <c r="FWN70" s="125"/>
      <c r="FWO70" s="125"/>
      <c r="FWP70" s="125"/>
      <c r="FWQ70" s="125"/>
      <c r="FWR70" s="125"/>
      <c r="FWS70" s="125"/>
      <c r="FWT70" s="125"/>
      <c r="FWU70" s="125"/>
      <c r="FWV70" s="125"/>
      <c r="FWW70" s="125"/>
      <c r="FWX70" s="125"/>
      <c r="FWY70" s="125"/>
      <c r="FWZ70" s="125"/>
      <c r="FXA70" s="125"/>
      <c r="FXB70" s="125"/>
      <c r="FXC70" s="125"/>
      <c r="FXD70" s="125"/>
      <c r="FXE70" s="125"/>
      <c r="FXF70" s="125"/>
      <c r="FXG70" s="125"/>
      <c r="FXH70" s="125"/>
      <c r="FXI70" s="125"/>
      <c r="FXJ70" s="125"/>
      <c r="FXK70" s="125"/>
      <c r="FXL70" s="125"/>
      <c r="FXM70" s="125"/>
      <c r="FXN70" s="125"/>
      <c r="FXO70" s="125"/>
      <c r="FXP70" s="125"/>
      <c r="FXQ70" s="125"/>
      <c r="FXR70" s="125"/>
      <c r="FXS70" s="125"/>
      <c r="FXT70" s="125"/>
      <c r="FXU70" s="125"/>
      <c r="FXV70" s="125"/>
      <c r="FXW70" s="125"/>
      <c r="FXX70" s="125"/>
      <c r="FXY70" s="125"/>
      <c r="FXZ70" s="125"/>
      <c r="FYA70" s="125"/>
      <c r="FYB70" s="125"/>
      <c r="FYC70" s="125"/>
      <c r="FYD70" s="125"/>
      <c r="FYE70" s="125"/>
      <c r="FYF70" s="125"/>
      <c r="FYG70" s="125"/>
      <c r="FYH70" s="125"/>
      <c r="FYI70" s="125"/>
      <c r="FYJ70" s="125"/>
      <c r="FYK70" s="125"/>
      <c r="FYL70" s="125"/>
      <c r="FYM70" s="125"/>
      <c r="FYN70" s="125"/>
      <c r="FYO70" s="125"/>
      <c r="FYP70" s="125"/>
      <c r="FYQ70" s="125"/>
      <c r="FYR70" s="125"/>
      <c r="FYS70" s="125"/>
      <c r="FYT70" s="125"/>
      <c r="FYU70" s="125"/>
      <c r="FYV70" s="125"/>
      <c r="FYW70" s="125"/>
      <c r="FYX70" s="125"/>
      <c r="FYY70" s="125"/>
      <c r="FYZ70" s="125"/>
      <c r="FZA70" s="125"/>
      <c r="FZB70" s="125"/>
      <c r="FZC70" s="125"/>
      <c r="FZD70" s="125"/>
      <c r="FZE70" s="125"/>
      <c r="FZF70" s="125"/>
      <c r="FZG70" s="125"/>
      <c r="FZH70" s="125"/>
      <c r="FZI70" s="125"/>
      <c r="FZJ70" s="125"/>
      <c r="FZK70" s="125"/>
      <c r="FZL70" s="125"/>
      <c r="FZM70" s="125"/>
      <c r="FZN70" s="125"/>
      <c r="FZO70" s="125"/>
      <c r="FZP70" s="125"/>
      <c r="FZQ70" s="125"/>
      <c r="FZR70" s="125"/>
      <c r="FZS70" s="125"/>
      <c r="FZT70" s="125"/>
      <c r="FZU70" s="125"/>
      <c r="FZV70" s="125"/>
      <c r="FZW70" s="125"/>
      <c r="FZX70" s="125"/>
      <c r="FZY70" s="125"/>
      <c r="FZZ70" s="125"/>
      <c r="GAA70" s="125"/>
      <c r="GAB70" s="125"/>
      <c r="GAC70" s="125"/>
      <c r="GAD70" s="125"/>
      <c r="GAE70" s="125"/>
      <c r="GAF70" s="125"/>
      <c r="GAG70" s="125"/>
      <c r="GAH70" s="125"/>
      <c r="GAI70" s="125"/>
      <c r="GAJ70" s="125"/>
      <c r="GAK70" s="125"/>
      <c r="GAL70" s="125"/>
      <c r="GAM70" s="125"/>
      <c r="GAN70" s="125"/>
      <c r="GAO70" s="125"/>
      <c r="GAP70" s="125"/>
      <c r="GAQ70" s="125"/>
      <c r="GAR70" s="125"/>
      <c r="GAS70" s="125"/>
      <c r="GAT70" s="125"/>
      <c r="GAU70" s="125"/>
      <c r="GAV70" s="125"/>
      <c r="GAW70" s="125"/>
      <c r="GAX70" s="125"/>
      <c r="GAY70" s="125"/>
      <c r="GAZ70" s="125"/>
      <c r="GBA70" s="125"/>
      <c r="GBB70" s="125"/>
      <c r="GBC70" s="125"/>
      <c r="GBD70" s="125"/>
      <c r="GBE70" s="125"/>
      <c r="GBF70" s="125"/>
      <c r="GBG70" s="125"/>
      <c r="GBH70" s="125"/>
      <c r="GBI70" s="125"/>
      <c r="GBJ70" s="125"/>
      <c r="GBK70" s="125"/>
      <c r="GBL70" s="125"/>
      <c r="GBM70" s="125"/>
      <c r="GBN70" s="125"/>
      <c r="GBO70" s="125"/>
      <c r="GBP70" s="125"/>
      <c r="GBQ70" s="125"/>
      <c r="GBR70" s="125"/>
      <c r="GBS70" s="125"/>
      <c r="GBT70" s="125"/>
      <c r="GBU70" s="125"/>
      <c r="GBV70" s="125"/>
      <c r="GBW70" s="125"/>
      <c r="GBX70" s="125"/>
      <c r="GBY70" s="125"/>
      <c r="GBZ70" s="125"/>
      <c r="GCA70" s="125"/>
      <c r="GCB70" s="125"/>
      <c r="GCC70" s="125"/>
      <c r="GCD70" s="125"/>
      <c r="GCE70" s="125"/>
      <c r="GCF70" s="125"/>
      <c r="GCG70" s="125"/>
      <c r="GCH70" s="125"/>
      <c r="GCI70" s="125"/>
      <c r="GCJ70" s="125"/>
      <c r="GCK70" s="125"/>
      <c r="GCL70" s="125"/>
      <c r="GCM70" s="125"/>
      <c r="GCN70" s="125"/>
      <c r="GCO70" s="125"/>
      <c r="GCP70" s="125"/>
      <c r="GCQ70" s="125"/>
      <c r="GCR70" s="125"/>
      <c r="GCS70" s="125"/>
      <c r="GCT70" s="125"/>
      <c r="GCU70" s="125"/>
      <c r="GCV70" s="125"/>
      <c r="GCW70" s="125"/>
      <c r="GCX70" s="125"/>
      <c r="GCY70" s="125"/>
      <c r="GCZ70" s="125"/>
      <c r="GDA70" s="125"/>
      <c r="GDB70" s="125"/>
      <c r="GDC70" s="125"/>
      <c r="GDD70" s="125"/>
      <c r="GDE70" s="125"/>
      <c r="GDF70" s="125"/>
      <c r="GDG70" s="125"/>
      <c r="GDH70" s="125"/>
      <c r="GDI70" s="125"/>
      <c r="GDJ70" s="125"/>
      <c r="GDK70" s="125"/>
      <c r="GDL70" s="125"/>
      <c r="GDM70" s="125"/>
      <c r="GDN70" s="125"/>
      <c r="GDO70" s="125"/>
      <c r="GDP70" s="125"/>
      <c r="GDQ70" s="125"/>
      <c r="GDR70" s="125"/>
      <c r="GDS70" s="125"/>
      <c r="GDT70" s="125"/>
      <c r="GDU70" s="125"/>
      <c r="GDV70" s="125"/>
      <c r="GDW70" s="125"/>
      <c r="GDX70" s="125"/>
      <c r="GDY70" s="125"/>
      <c r="GDZ70" s="125"/>
      <c r="GEA70" s="125"/>
      <c r="GEB70" s="125"/>
      <c r="GEC70" s="125"/>
      <c r="GED70" s="125"/>
      <c r="GEE70" s="125"/>
      <c r="GEF70" s="125"/>
      <c r="GEG70" s="125"/>
      <c r="GEH70" s="125"/>
      <c r="GEI70" s="125"/>
      <c r="GEJ70" s="125"/>
      <c r="GEK70" s="125"/>
      <c r="GEL70" s="125"/>
      <c r="GEM70" s="125"/>
      <c r="GEN70" s="125"/>
      <c r="GEO70" s="125"/>
      <c r="GEP70" s="125"/>
      <c r="GEQ70" s="125"/>
      <c r="GER70" s="125"/>
      <c r="GES70" s="125"/>
      <c r="GET70" s="125"/>
      <c r="GEU70" s="125"/>
      <c r="GEV70" s="125"/>
      <c r="GEW70" s="125"/>
      <c r="GEX70" s="125"/>
      <c r="GEY70" s="125"/>
      <c r="GEZ70" s="125"/>
      <c r="GFA70" s="125"/>
      <c r="GFB70" s="125"/>
      <c r="GFC70" s="125"/>
      <c r="GFD70" s="125"/>
      <c r="GFE70" s="125"/>
      <c r="GFF70" s="125"/>
      <c r="GFG70" s="125"/>
      <c r="GFH70" s="125"/>
      <c r="GFI70" s="125"/>
      <c r="GFJ70" s="125"/>
      <c r="GFK70" s="125"/>
      <c r="GFL70" s="125"/>
      <c r="GFM70" s="125"/>
      <c r="GFN70" s="125"/>
      <c r="GFO70" s="125"/>
      <c r="GFP70" s="125"/>
      <c r="GFQ70" s="125"/>
      <c r="GFR70" s="125"/>
      <c r="GFS70" s="125"/>
      <c r="GFT70" s="125"/>
      <c r="GFU70" s="125"/>
      <c r="GFV70" s="125"/>
      <c r="GFW70" s="125"/>
      <c r="GFX70" s="125"/>
      <c r="GFY70" s="125"/>
      <c r="GFZ70" s="125"/>
      <c r="GGA70" s="125"/>
      <c r="GGB70" s="125"/>
      <c r="GGC70" s="125"/>
      <c r="GGD70" s="125"/>
      <c r="GGE70" s="125"/>
      <c r="GGF70" s="125"/>
      <c r="GGG70" s="125"/>
      <c r="GGH70" s="125"/>
      <c r="GGI70" s="125"/>
      <c r="GGJ70" s="125"/>
      <c r="GGK70" s="125"/>
      <c r="GGL70" s="125"/>
      <c r="GGM70" s="125"/>
      <c r="GGN70" s="125"/>
      <c r="GGO70" s="125"/>
      <c r="GGP70" s="125"/>
      <c r="GGQ70" s="125"/>
      <c r="GGR70" s="125"/>
      <c r="GGS70" s="125"/>
      <c r="GGT70" s="125"/>
      <c r="GGU70" s="125"/>
      <c r="GGV70" s="125"/>
      <c r="GGW70" s="125"/>
      <c r="GGX70" s="125"/>
      <c r="GGY70" s="125"/>
      <c r="GGZ70" s="125"/>
      <c r="GHA70" s="125"/>
      <c r="GHB70" s="125"/>
      <c r="GHC70" s="125"/>
      <c r="GHD70" s="125"/>
      <c r="GHE70" s="125"/>
      <c r="GHF70" s="125"/>
      <c r="GHG70" s="125"/>
      <c r="GHH70" s="125"/>
      <c r="GHI70" s="125"/>
      <c r="GHJ70" s="125"/>
      <c r="GHK70" s="125"/>
      <c r="GHL70" s="125"/>
      <c r="GHM70" s="125"/>
      <c r="GHN70" s="125"/>
      <c r="GHO70" s="125"/>
      <c r="GHP70" s="125"/>
      <c r="GHQ70" s="125"/>
      <c r="GHR70" s="125"/>
      <c r="GHS70" s="125"/>
      <c r="GHT70" s="125"/>
      <c r="GHU70" s="125"/>
      <c r="GHV70" s="125"/>
      <c r="GHW70" s="125"/>
      <c r="GHX70" s="125"/>
      <c r="GHY70" s="125"/>
      <c r="GHZ70" s="125"/>
      <c r="GIA70" s="125"/>
      <c r="GIB70" s="125"/>
      <c r="GIC70" s="125"/>
      <c r="GID70" s="125"/>
      <c r="GIE70" s="125"/>
      <c r="GIF70" s="125"/>
      <c r="GIG70" s="125"/>
      <c r="GIH70" s="125"/>
      <c r="GII70" s="125"/>
      <c r="GIJ70" s="125"/>
      <c r="GIK70" s="125"/>
      <c r="GIL70" s="125"/>
      <c r="GIM70" s="125"/>
      <c r="GIN70" s="125"/>
      <c r="GIO70" s="125"/>
      <c r="GIP70" s="125"/>
      <c r="GIQ70" s="125"/>
      <c r="GIR70" s="125"/>
      <c r="GIS70" s="125"/>
      <c r="GIT70" s="125"/>
      <c r="GIU70" s="125"/>
      <c r="GIV70" s="125"/>
      <c r="GIW70" s="125"/>
      <c r="GIX70" s="125"/>
      <c r="GIY70" s="125"/>
      <c r="GIZ70" s="125"/>
      <c r="GJA70" s="125"/>
      <c r="GJB70" s="125"/>
      <c r="GJC70" s="125"/>
      <c r="GJD70" s="125"/>
      <c r="GJE70" s="125"/>
      <c r="GJF70" s="125"/>
      <c r="GJG70" s="125"/>
      <c r="GJH70" s="125"/>
      <c r="GJI70" s="125"/>
      <c r="GJJ70" s="125"/>
      <c r="GJK70" s="125"/>
      <c r="GJL70" s="125"/>
      <c r="GJM70" s="125"/>
      <c r="GJN70" s="125"/>
      <c r="GJO70" s="125"/>
      <c r="GJP70" s="125"/>
      <c r="GJQ70" s="125"/>
      <c r="GJR70" s="125"/>
      <c r="GJS70" s="125"/>
      <c r="GJT70" s="125"/>
      <c r="GJU70" s="125"/>
      <c r="GJV70" s="125"/>
      <c r="GJW70" s="125"/>
      <c r="GJX70" s="125"/>
      <c r="GJY70" s="125"/>
      <c r="GJZ70" s="125"/>
      <c r="GKA70" s="125"/>
      <c r="GKB70" s="125"/>
      <c r="GKC70" s="125"/>
      <c r="GKD70" s="125"/>
      <c r="GKE70" s="125"/>
      <c r="GKF70" s="125"/>
      <c r="GKG70" s="125"/>
      <c r="GKH70" s="125"/>
      <c r="GKI70" s="125"/>
      <c r="GKJ70" s="125"/>
      <c r="GKK70" s="125"/>
      <c r="GKL70" s="125"/>
      <c r="GKM70" s="125"/>
      <c r="GKN70" s="125"/>
      <c r="GKO70" s="125"/>
      <c r="GKP70" s="125"/>
      <c r="GKQ70" s="125"/>
      <c r="GKR70" s="125"/>
      <c r="GKS70" s="125"/>
      <c r="GKT70" s="125"/>
      <c r="GKU70" s="125"/>
      <c r="GKV70" s="125"/>
      <c r="GKW70" s="125"/>
      <c r="GKX70" s="125"/>
      <c r="GKY70" s="125"/>
      <c r="GKZ70" s="125"/>
      <c r="GLA70" s="125"/>
      <c r="GLB70" s="125"/>
      <c r="GLC70" s="125"/>
      <c r="GLD70" s="125"/>
      <c r="GLE70" s="125"/>
      <c r="GLF70" s="125"/>
      <c r="GLG70" s="125"/>
      <c r="GLH70" s="125"/>
      <c r="GLI70" s="125"/>
      <c r="GLJ70" s="125"/>
      <c r="GLK70" s="125"/>
      <c r="GLL70" s="125"/>
      <c r="GLM70" s="125"/>
      <c r="GLN70" s="125"/>
      <c r="GLO70" s="125"/>
      <c r="GLP70" s="125"/>
      <c r="GLQ70" s="125"/>
      <c r="GLR70" s="125"/>
      <c r="GLS70" s="125"/>
      <c r="GLT70" s="125"/>
      <c r="GLU70" s="125"/>
      <c r="GLV70" s="125"/>
      <c r="GLW70" s="125"/>
      <c r="GLX70" s="125"/>
      <c r="GLY70" s="125"/>
      <c r="GLZ70" s="125"/>
      <c r="GMA70" s="125"/>
      <c r="GMB70" s="125"/>
      <c r="GMC70" s="125"/>
      <c r="GMD70" s="125"/>
      <c r="GME70" s="125"/>
      <c r="GMF70" s="125"/>
      <c r="GMG70" s="125"/>
      <c r="GMH70" s="125"/>
      <c r="GMI70" s="125"/>
      <c r="GMJ70" s="125"/>
      <c r="GMK70" s="125"/>
      <c r="GML70" s="125"/>
      <c r="GMM70" s="125"/>
      <c r="GMN70" s="125"/>
      <c r="GMO70" s="125"/>
      <c r="GMP70" s="125"/>
      <c r="GMQ70" s="125"/>
      <c r="GMR70" s="125"/>
      <c r="GMS70" s="125"/>
      <c r="GMT70" s="125"/>
      <c r="GMU70" s="125"/>
      <c r="GMV70" s="125"/>
      <c r="GMW70" s="125"/>
      <c r="GMX70" s="125"/>
      <c r="GMY70" s="125"/>
      <c r="GMZ70" s="125"/>
      <c r="GNA70" s="125"/>
      <c r="GNB70" s="125"/>
      <c r="GNC70" s="125"/>
      <c r="GND70" s="125"/>
      <c r="GNE70" s="125"/>
      <c r="GNF70" s="125"/>
      <c r="GNG70" s="125"/>
      <c r="GNH70" s="125"/>
      <c r="GNI70" s="125"/>
      <c r="GNJ70" s="125"/>
      <c r="GNK70" s="125"/>
      <c r="GNL70" s="125"/>
      <c r="GNM70" s="125"/>
      <c r="GNN70" s="125"/>
      <c r="GNO70" s="125"/>
      <c r="GNP70" s="125"/>
      <c r="GNQ70" s="125"/>
      <c r="GNR70" s="125"/>
      <c r="GNS70" s="125"/>
      <c r="GNT70" s="125"/>
      <c r="GNU70" s="125"/>
      <c r="GNV70" s="125"/>
      <c r="GNW70" s="125"/>
      <c r="GNX70" s="125"/>
      <c r="GNY70" s="125"/>
      <c r="GNZ70" s="125"/>
      <c r="GOA70" s="125"/>
      <c r="GOB70" s="125"/>
      <c r="GOC70" s="125"/>
      <c r="GOD70" s="125"/>
      <c r="GOE70" s="125"/>
      <c r="GOF70" s="125"/>
      <c r="GOG70" s="125"/>
      <c r="GOH70" s="125"/>
      <c r="GOI70" s="125"/>
      <c r="GOJ70" s="125"/>
      <c r="GOK70" s="125"/>
      <c r="GOL70" s="125"/>
      <c r="GOM70" s="125"/>
      <c r="GON70" s="125"/>
      <c r="GOO70" s="125"/>
      <c r="GOP70" s="125"/>
      <c r="GOQ70" s="125"/>
      <c r="GOR70" s="125"/>
      <c r="GOS70" s="125"/>
      <c r="GOT70" s="125"/>
      <c r="GOU70" s="125"/>
      <c r="GOV70" s="125"/>
      <c r="GOW70" s="125"/>
      <c r="GOX70" s="125"/>
      <c r="GOY70" s="125"/>
      <c r="GOZ70" s="125"/>
      <c r="GPA70" s="125"/>
      <c r="GPB70" s="125"/>
      <c r="GPC70" s="125"/>
      <c r="GPD70" s="125"/>
      <c r="GPE70" s="125"/>
      <c r="GPF70" s="125"/>
      <c r="GPG70" s="125"/>
      <c r="GPH70" s="125"/>
      <c r="GPI70" s="125"/>
      <c r="GPJ70" s="125"/>
      <c r="GPK70" s="125"/>
      <c r="GPL70" s="125"/>
      <c r="GPM70" s="125"/>
      <c r="GPN70" s="125"/>
      <c r="GPO70" s="125"/>
      <c r="GPP70" s="125"/>
      <c r="GPQ70" s="125"/>
      <c r="GPR70" s="125"/>
      <c r="GPS70" s="125"/>
      <c r="GPT70" s="125"/>
      <c r="GPU70" s="125"/>
      <c r="GPV70" s="125"/>
      <c r="GPW70" s="125"/>
      <c r="GPX70" s="125"/>
      <c r="GPY70" s="125"/>
      <c r="GPZ70" s="125"/>
      <c r="GQA70" s="125"/>
      <c r="GQB70" s="125"/>
      <c r="GQC70" s="125"/>
      <c r="GQD70" s="125"/>
      <c r="GQE70" s="125"/>
      <c r="GQF70" s="125"/>
      <c r="GQG70" s="125"/>
      <c r="GQH70" s="125"/>
      <c r="GQI70" s="125"/>
      <c r="GQJ70" s="125"/>
      <c r="GQK70" s="125"/>
      <c r="GQL70" s="125"/>
      <c r="GQM70" s="125"/>
      <c r="GQN70" s="125"/>
      <c r="GQO70" s="125"/>
      <c r="GQP70" s="125"/>
      <c r="GQQ70" s="125"/>
      <c r="GQR70" s="125"/>
      <c r="GQS70" s="125"/>
      <c r="GQT70" s="125"/>
      <c r="GQU70" s="125"/>
      <c r="GQV70" s="125"/>
      <c r="GQW70" s="125"/>
      <c r="GQX70" s="125"/>
      <c r="GQY70" s="125"/>
      <c r="GQZ70" s="125"/>
      <c r="GRA70" s="125"/>
      <c r="GRB70" s="125"/>
      <c r="GRC70" s="125"/>
      <c r="GRD70" s="125"/>
      <c r="GRE70" s="125"/>
      <c r="GRF70" s="125"/>
      <c r="GRG70" s="125"/>
      <c r="GRH70" s="125"/>
      <c r="GRI70" s="125"/>
      <c r="GRJ70" s="125"/>
      <c r="GRK70" s="125"/>
      <c r="GRL70" s="125"/>
      <c r="GRM70" s="125"/>
      <c r="GRN70" s="125"/>
      <c r="GRO70" s="125"/>
      <c r="GRP70" s="125"/>
      <c r="GRQ70" s="125"/>
      <c r="GRR70" s="125"/>
      <c r="GRS70" s="125"/>
      <c r="GRT70" s="125"/>
      <c r="GRU70" s="125"/>
      <c r="GRV70" s="125"/>
      <c r="GRW70" s="125"/>
      <c r="GRX70" s="125"/>
      <c r="GRY70" s="125"/>
      <c r="GRZ70" s="125"/>
      <c r="GSA70" s="125"/>
      <c r="GSB70" s="125"/>
      <c r="GSC70" s="125"/>
      <c r="GSD70" s="125"/>
      <c r="GSE70" s="125"/>
      <c r="GSF70" s="125"/>
      <c r="GSG70" s="125"/>
      <c r="GSH70" s="125"/>
      <c r="GSI70" s="125"/>
      <c r="GSJ70" s="125"/>
      <c r="GSK70" s="125"/>
      <c r="GSL70" s="125"/>
      <c r="GSM70" s="125"/>
      <c r="GSN70" s="125"/>
      <c r="GSO70" s="125"/>
      <c r="GSP70" s="125"/>
      <c r="GSQ70" s="125"/>
      <c r="GSR70" s="125"/>
      <c r="GSS70" s="125"/>
      <c r="GST70" s="125"/>
      <c r="GSU70" s="125"/>
      <c r="GSV70" s="125"/>
      <c r="GSW70" s="125"/>
      <c r="GSX70" s="125"/>
      <c r="GSY70" s="125"/>
      <c r="GSZ70" s="125"/>
      <c r="GTA70" s="125"/>
      <c r="GTB70" s="125"/>
      <c r="GTC70" s="125"/>
      <c r="GTD70" s="125"/>
      <c r="GTE70" s="125"/>
      <c r="GTF70" s="125"/>
      <c r="GTG70" s="125"/>
      <c r="GTH70" s="125"/>
      <c r="GTI70" s="125"/>
      <c r="GTJ70" s="125"/>
      <c r="GTK70" s="125"/>
      <c r="GTL70" s="125"/>
      <c r="GTM70" s="125"/>
      <c r="GTN70" s="125"/>
      <c r="GTO70" s="125"/>
      <c r="GTP70" s="125"/>
      <c r="GTQ70" s="125"/>
      <c r="GTR70" s="125"/>
      <c r="GTS70" s="125"/>
      <c r="GTT70" s="125"/>
      <c r="GTU70" s="125"/>
      <c r="GTV70" s="125"/>
      <c r="GTW70" s="125"/>
      <c r="GTX70" s="125"/>
      <c r="GTY70" s="125"/>
      <c r="GTZ70" s="125"/>
      <c r="GUA70" s="125"/>
      <c r="GUB70" s="125"/>
      <c r="GUC70" s="125"/>
      <c r="GUD70" s="125"/>
      <c r="GUE70" s="125"/>
      <c r="GUF70" s="125"/>
      <c r="GUG70" s="125"/>
      <c r="GUH70" s="125"/>
      <c r="GUI70" s="125"/>
      <c r="GUJ70" s="125"/>
      <c r="GUK70" s="125"/>
      <c r="GUL70" s="125"/>
      <c r="GUM70" s="125"/>
      <c r="GUN70" s="125"/>
      <c r="GUO70" s="125"/>
      <c r="GUP70" s="125"/>
      <c r="GUQ70" s="125"/>
      <c r="GUR70" s="125"/>
      <c r="GUS70" s="125"/>
      <c r="GUT70" s="125"/>
      <c r="GUU70" s="125"/>
      <c r="GUV70" s="125"/>
      <c r="GUW70" s="125"/>
      <c r="GUX70" s="125"/>
      <c r="GUY70" s="125"/>
      <c r="GUZ70" s="125"/>
      <c r="GVA70" s="125"/>
      <c r="GVB70" s="125"/>
      <c r="GVC70" s="125"/>
      <c r="GVD70" s="125"/>
      <c r="GVE70" s="125"/>
      <c r="GVF70" s="125"/>
      <c r="GVG70" s="125"/>
      <c r="GVH70" s="125"/>
      <c r="GVI70" s="125"/>
      <c r="GVJ70" s="125"/>
      <c r="GVK70" s="125"/>
      <c r="GVL70" s="125"/>
      <c r="GVM70" s="125"/>
      <c r="GVN70" s="125"/>
      <c r="GVO70" s="125"/>
      <c r="GVP70" s="125"/>
      <c r="GVQ70" s="125"/>
      <c r="GVR70" s="125"/>
      <c r="GVS70" s="125"/>
      <c r="GVT70" s="125"/>
      <c r="GVU70" s="125"/>
      <c r="GVV70" s="125"/>
      <c r="GVW70" s="125"/>
      <c r="GVX70" s="125"/>
      <c r="GVY70" s="125"/>
      <c r="GVZ70" s="125"/>
      <c r="GWA70" s="125"/>
      <c r="GWB70" s="125"/>
      <c r="GWC70" s="125"/>
      <c r="GWD70" s="125"/>
      <c r="GWE70" s="125"/>
      <c r="GWF70" s="125"/>
      <c r="GWG70" s="125"/>
      <c r="GWH70" s="125"/>
      <c r="GWI70" s="125"/>
      <c r="GWJ70" s="125"/>
      <c r="GWK70" s="125"/>
      <c r="GWL70" s="125"/>
      <c r="GWM70" s="125"/>
      <c r="GWN70" s="125"/>
      <c r="GWO70" s="125"/>
      <c r="GWP70" s="125"/>
      <c r="GWQ70" s="125"/>
      <c r="GWR70" s="125"/>
      <c r="GWS70" s="125"/>
      <c r="GWT70" s="125"/>
      <c r="GWU70" s="125"/>
      <c r="GWV70" s="125"/>
      <c r="GWW70" s="125"/>
      <c r="GWX70" s="125"/>
      <c r="GWY70" s="125"/>
      <c r="GWZ70" s="125"/>
      <c r="GXA70" s="125"/>
      <c r="GXB70" s="125"/>
      <c r="GXC70" s="125"/>
      <c r="GXD70" s="125"/>
      <c r="GXE70" s="125"/>
      <c r="GXF70" s="125"/>
      <c r="GXG70" s="125"/>
      <c r="GXH70" s="125"/>
      <c r="GXI70" s="125"/>
      <c r="GXJ70" s="125"/>
      <c r="GXK70" s="125"/>
      <c r="GXL70" s="125"/>
      <c r="GXM70" s="125"/>
      <c r="GXN70" s="125"/>
      <c r="GXO70" s="125"/>
      <c r="GXP70" s="125"/>
      <c r="GXQ70" s="125"/>
      <c r="GXR70" s="125"/>
      <c r="GXS70" s="125"/>
      <c r="GXT70" s="125"/>
      <c r="GXU70" s="125"/>
      <c r="GXV70" s="125"/>
      <c r="GXW70" s="125"/>
      <c r="GXX70" s="125"/>
      <c r="GXY70" s="125"/>
      <c r="GXZ70" s="125"/>
      <c r="GYA70" s="125"/>
      <c r="GYB70" s="125"/>
      <c r="GYC70" s="125"/>
      <c r="GYD70" s="125"/>
      <c r="GYE70" s="125"/>
      <c r="GYF70" s="125"/>
      <c r="GYG70" s="125"/>
      <c r="GYH70" s="125"/>
      <c r="GYI70" s="125"/>
      <c r="GYJ70" s="125"/>
      <c r="GYK70" s="125"/>
      <c r="GYL70" s="125"/>
      <c r="GYM70" s="125"/>
      <c r="GYN70" s="125"/>
      <c r="GYO70" s="125"/>
      <c r="GYP70" s="125"/>
      <c r="GYQ70" s="125"/>
      <c r="GYR70" s="125"/>
      <c r="GYS70" s="125"/>
      <c r="GYT70" s="125"/>
      <c r="GYU70" s="125"/>
      <c r="GYV70" s="125"/>
      <c r="GYW70" s="125"/>
      <c r="GYX70" s="125"/>
      <c r="GYY70" s="125"/>
      <c r="GYZ70" s="125"/>
      <c r="GZA70" s="125"/>
      <c r="GZB70" s="125"/>
      <c r="GZC70" s="125"/>
      <c r="GZD70" s="125"/>
      <c r="GZE70" s="125"/>
      <c r="GZF70" s="125"/>
      <c r="GZG70" s="125"/>
      <c r="GZH70" s="125"/>
      <c r="GZI70" s="125"/>
      <c r="GZJ70" s="125"/>
      <c r="GZK70" s="125"/>
      <c r="GZL70" s="125"/>
      <c r="GZM70" s="125"/>
      <c r="GZN70" s="125"/>
      <c r="GZO70" s="125"/>
      <c r="GZP70" s="125"/>
      <c r="GZQ70" s="125"/>
      <c r="GZR70" s="125"/>
      <c r="GZS70" s="125"/>
      <c r="GZT70" s="125"/>
      <c r="GZU70" s="125"/>
      <c r="GZV70" s="125"/>
      <c r="GZW70" s="125"/>
      <c r="GZX70" s="125"/>
      <c r="GZY70" s="125"/>
      <c r="GZZ70" s="125"/>
      <c r="HAA70" s="125"/>
      <c r="HAB70" s="125"/>
      <c r="HAC70" s="125"/>
      <c r="HAD70" s="125"/>
      <c r="HAE70" s="125"/>
      <c r="HAF70" s="125"/>
      <c r="HAG70" s="125"/>
      <c r="HAH70" s="125"/>
      <c r="HAI70" s="125"/>
      <c r="HAJ70" s="125"/>
      <c r="HAK70" s="125"/>
      <c r="HAL70" s="125"/>
      <c r="HAM70" s="125"/>
      <c r="HAN70" s="125"/>
      <c r="HAO70" s="125"/>
      <c r="HAP70" s="125"/>
      <c r="HAQ70" s="125"/>
      <c r="HAR70" s="125"/>
      <c r="HAS70" s="125"/>
      <c r="HAT70" s="125"/>
      <c r="HAU70" s="125"/>
      <c r="HAV70" s="125"/>
      <c r="HAW70" s="125"/>
      <c r="HAX70" s="125"/>
      <c r="HAY70" s="125"/>
      <c r="HAZ70" s="125"/>
      <c r="HBA70" s="125"/>
      <c r="HBB70" s="125"/>
      <c r="HBC70" s="125"/>
      <c r="HBD70" s="125"/>
      <c r="HBE70" s="125"/>
      <c r="HBF70" s="125"/>
      <c r="HBG70" s="125"/>
      <c r="HBH70" s="125"/>
      <c r="HBI70" s="125"/>
      <c r="HBJ70" s="125"/>
      <c r="HBK70" s="125"/>
      <c r="HBL70" s="125"/>
      <c r="HBM70" s="125"/>
      <c r="HBN70" s="125"/>
      <c r="HBO70" s="125"/>
      <c r="HBP70" s="125"/>
      <c r="HBQ70" s="125"/>
      <c r="HBR70" s="125"/>
      <c r="HBS70" s="125"/>
      <c r="HBT70" s="125"/>
      <c r="HBU70" s="125"/>
      <c r="HBV70" s="125"/>
      <c r="HBW70" s="125"/>
      <c r="HBX70" s="125"/>
      <c r="HBY70" s="125"/>
      <c r="HBZ70" s="125"/>
      <c r="HCA70" s="125"/>
      <c r="HCB70" s="125"/>
      <c r="HCC70" s="125"/>
      <c r="HCD70" s="125"/>
      <c r="HCE70" s="125"/>
      <c r="HCF70" s="125"/>
      <c r="HCG70" s="125"/>
      <c r="HCH70" s="125"/>
      <c r="HCI70" s="125"/>
      <c r="HCJ70" s="125"/>
      <c r="HCK70" s="125"/>
      <c r="HCL70" s="125"/>
      <c r="HCM70" s="125"/>
      <c r="HCN70" s="125"/>
      <c r="HCO70" s="125"/>
      <c r="HCP70" s="125"/>
      <c r="HCQ70" s="125"/>
      <c r="HCR70" s="125"/>
      <c r="HCS70" s="125"/>
      <c r="HCT70" s="125"/>
      <c r="HCU70" s="125"/>
      <c r="HCV70" s="125"/>
      <c r="HCW70" s="125"/>
      <c r="HCX70" s="125"/>
      <c r="HCY70" s="125"/>
      <c r="HCZ70" s="125"/>
      <c r="HDA70" s="125"/>
      <c r="HDB70" s="125"/>
      <c r="HDC70" s="125"/>
      <c r="HDD70" s="125"/>
      <c r="HDE70" s="125"/>
      <c r="HDF70" s="125"/>
      <c r="HDG70" s="125"/>
      <c r="HDH70" s="125"/>
      <c r="HDI70" s="125"/>
      <c r="HDJ70" s="125"/>
      <c r="HDK70" s="125"/>
      <c r="HDL70" s="125"/>
      <c r="HDM70" s="125"/>
      <c r="HDN70" s="125"/>
      <c r="HDO70" s="125"/>
      <c r="HDP70" s="125"/>
      <c r="HDQ70" s="125"/>
      <c r="HDR70" s="125"/>
      <c r="HDS70" s="125"/>
      <c r="HDT70" s="125"/>
      <c r="HDU70" s="125"/>
      <c r="HDV70" s="125"/>
      <c r="HDW70" s="125"/>
      <c r="HDX70" s="125"/>
      <c r="HDY70" s="125"/>
      <c r="HDZ70" s="125"/>
      <c r="HEA70" s="125"/>
      <c r="HEB70" s="125"/>
      <c r="HEC70" s="125"/>
      <c r="HED70" s="125"/>
      <c r="HEE70" s="125"/>
      <c r="HEF70" s="125"/>
      <c r="HEG70" s="125"/>
      <c r="HEH70" s="125"/>
      <c r="HEI70" s="125"/>
      <c r="HEJ70" s="125"/>
      <c r="HEK70" s="125"/>
      <c r="HEL70" s="125"/>
      <c r="HEM70" s="125"/>
      <c r="HEN70" s="125"/>
      <c r="HEO70" s="125"/>
      <c r="HEP70" s="125"/>
      <c r="HEQ70" s="125"/>
      <c r="HER70" s="125"/>
      <c r="HES70" s="125"/>
      <c r="HET70" s="125"/>
      <c r="HEU70" s="125"/>
      <c r="HEV70" s="125"/>
      <c r="HEW70" s="125"/>
      <c r="HEX70" s="125"/>
      <c r="HEY70" s="125"/>
      <c r="HEZ70" s="125"/>
      <c r="HFA70" s="125"/>
      <c r="HFB70" s="125"/>
      <c r="HFC70" s="125"/>
      <c r="HFD70" s="125"/>
      <c r="HFE70" s="125"/>
      <c r="HFF70" s="125"/>
      <c r="HFG70" s="125"/>
      <c r="HFH70" s="125"/>
      <c r="HFI70" s="125"/>
      <c r="HFJ70" s="125"/>
      <c r="HFK70" s="125"/>
      <c r="HFL70" s="125"/>
      <c r="HFM70" s="125"/>
      <c r="HFN70" s="125"/>
      <c r="HFO70" s="125"/>
      <c r="HFP70" s="125"/>
      <c r="HFQ70" s="125"/>
      <c r="HFR70" s="125"/>
      <c r="HFS70" s="125"/>
      <c r="HFT70" s="125"/>
      <c r="HFU70" s="125"/>
      <c r="HFV70" s="125"/>
      <c r="HFW70" s="125"/>
      <c r="HFX70" s="125"/>
      <c r="HFY70" s="125"/>
      <c r="HFZ70" s="125"/>
      <c r="HGA70" s="125"/>
      <c r="HGB70" s="125"/>
      <c r="HGC70" s="125"/>
      <c r="HGD70" s="125"/>
      <c r="HGE70" s="125"/>
      <c r="HGF70" s="125"/>
      <c r="HGG70" s="125"/>
      <c r="HGH70" s="125"/>
      <c r="HGI70" s="125"/>
      <c r="HGJ70" s="125"/>
      <c r="HGK70" s="125"/>
      <c r="HGL70" s="125"/>
      <c r="HGM70" s="125"/>
      <c r="HGN70" s="125"/>
      <c r="HGO70" s="125"/>
      <c r="HGP70" s="125"/>
      <c r="HGQ70" s="125"/>
      <c r="HGR70" s="125"/>
      <c r="HGS70" s="125"/>
      <c r="HGT70" s="125"/>
      <c r="HGU70" s="125"/>
      <c r="HGV70" s="125"/>
      <c r="HGW70" s="125"/>
      <c r="HGX70" s="125"/>
      <c r="HGY70" s="125"/>
      <c r="HGZ70" s="125"/>
      <c r="HHA70" s="125"/>
      <c r="HHB70" s="125"/>
      <c r="HHC70" s="125"/>
      <c r="HHD70" s="125"/>
      <c r="HHE70" s="125"/>
      <c r="HHF70" s="125"/>
      <c r="HHG70" s="125"/>
      <c r="HHH70" s="125"/>
      <c r="HHI70" s="125"/>
      <c r="HHJ70" s="125"/>
      <c r="HHK70" s="125"/>
      <c r="HHL70" s="125"/>
      <c r="HHM70" s="125"/>
      <c r="HHN70" s="125"/>
      <c r="HHO70" s="125"/>
      <c r="HHP70" s="125"/>
      <c r="HHQ70" s="125"/>
      <c r="HHR70" s="125"/>
      <c r="HHS70" s="125"/>
      <c r="HHT70" s="125"/>
      <c r="HHU70" s="125"/>
      <c r="HHV70" s="125"/>
      <c r="HHW70" s="125"/>
      <c r="HHX70" s="125"/>
      <c r="HHY70" s="125"/>
      <c r="HHZ70" s="125"/>
      <c r="HIA70" s="125"/>
      <c r="HIB70" s="125"/>
      <c r="HIC70" s="125"/>
      <c r="HID70" s="125"/>
      <c r="HIE70" s="125"/>
      <c r="HIF70" s="125"/>
      <c r="HIG70" s="125"/>
      <c r="HIH70" s="125"/>
      <c r="HII70" s="125"/>
      <c r="HIJ70" s="125"/>
      <c r="HIK70" s="125"/>
      <c r="HIL70" s="125"/>
      <c r="HIM70" s="125"/>
      <c r="HIN70" s="125"/>
      <c r="HIO70" s="125"/>
      <c r="HIP70" s="125"/>
      <c r="HIQ70" s="125"/>
      <c r="HIR70" s="125"/>
      <c r="HIS70" s="125"/>
      <c r="HIT70" s="125"/>
      <c r="HIU70" s="125"/>
      <c r="HIV70" s="125"/>
      <c r="HIW70" s="125"/>
      <c r="HIX70" s="125"/>
      <c r="HIY70" s="125"/>
      <c r="HIZ70" s="125"/>
      <c r="HJA70" s="125"/>
      <c r="HJB70" s="125"/>
      <c r="HJC70" s="125"/>
      <c r="HJD70" s="125"/>
      <c r="HJE70" s="125"/>
      <c r="HJF70" s="125"/>
      <c r="HJG70" s="125"/>
      <c r="HJH70" s="125"/>
      <c r="HJI70" s="125"/>
      <c r="HJJ70" s="125"/>
      <c r="HJK70" s="125"/>
      <c r="HJL70" s="125"/>
      <c r="HJM70" s="125"/>
      <c r="HJN70" s="125"/>
      <c r="HJO70" s="125"/>
      <c r="HJP70" s="125"/>
      <c r="HJQ70" s="125"/>
      <c r="HJR70" s="125"/>
      <c r="HJS70" s="125"/>
      <c r="HJT70" s="125"/>
      <c r="HJU70" s="125"/>
      <c r="HJV70" s="125"/>
      <c r="HJW70" s="125"/>
      <c r="HJX70" s="125"/>
      <c r="HJY70" s="125"/>
      <c r="HJZ70" s="125"/>
      <c r="HKA70" s="125"/>
      <c r="HKB70" s="125"/>
      <c r="HKC70" s="125"/>
      <c r="HKD70" s="125"/>
      <c r="HKE70" s="125"/>
      <c r="HKF70" s="125"/>
      <c r="HKG70" s="125"/>
      <c r="HKH70" s="125"/>
      <c r="HKI70" s="125"/>
      <c r="HKJ70" s="125"/>
      <c r="HKK70" s="125"/>
      <c r="HKL70" s="125"/>
      <c r="HKM70" s="125"/>
      <c r="HKN70" s="125"/>
      <c r="HKO70" s="125"/>
      <c r="HKP70" s="125"/>
      <c r="HKQ70" s="125"/>
      <c r="HKR70" s="125"/>
      <c r="HKS70" s="125"/>
      <c r="HKT70" s="125"/>
      <c r="HKU70" s="125"/>
      <c r="HKV70" s="125"/>
      <c r="HKW70" s="125"/>
      <c r="HKX70" s="125"/>
      <c r="HKY70" s="125"/>
      <c r="HKZ70" s="125"/>
      <c r="HLA70" s="125"/>
      <c r="HLB70" s="125"/>
      <c r="HLC70" s="125"/>
      <c r="HLD70" s="125"/>
      <c r="HLE70" s="125"/>
      <c r="HLF70" s="125"/>
      <c r="HLG70" s="125"/>
      <c r="HLH70" s="125"/>
      <c r="HLI70" s="125"/>
      <c r="HLJ70" s="125"/>
      <c r="HLK70" s="125"/>
      <c r="HLL70" s="125"/>
      <c r="HLM70" s="125"/>
      <c r="HLN70" s="125"/>
      <c r="HLO70" s="125"/>
      <c r="HLP70" s="125"/>
      <c r="HLQ70" s="125"/>
      <c r="HLR70" s="125"/>
      <c r="HLS70" s="125"/>
      <c r="HLT70" s="125"/>
      <c r="HLU70" s="125"/>
      <c r="HLV70" s="125"/>
      <c r="HLW70" s="125"/>
      <c r="HLX70" s="125"/>
      <c r="HLY70" s="125"/>
      <c r="HLZ70" s="125"/>
      <c r="HMA70" s="125"/>
      <c r="HMB70" s="125"/>
      <c r="HMC70" s="125"/>
      <c r="HMD70" s="125"/>
      <c r="HME70" s="125"/>
      <c r="HMF70" s="125"/>
      <c r="HMG70" s="125"/>
      <c r="HMH70" s="125"/>
      <c r="HMI70" s="125"/>
      <c r="HMJ70" s="125"/>
      <c r="HMK70" s="125"/>
      <c r="HML70" s="125"/>
      <c r="HMM70" s="125"/>
      <c r="HMN70" s="125"/>
      <c r="HMO70" s="125"/>
      <c r="HMP70" s="125"/>
      <c r="HMQ70" s="125"/>
      <c r="HMR70" s="125"/>
      <c r="HMS70" s="125"/>
      <c r="HMT70" s="125"/>
      <c r="HMU70" s="125"/>
      <c r="HMV70" s="125"/>
      <c r="HMW70" s="125"/>
      <c r="HMX70" s="125"/>
      <c r="HMY70" s="125"/>
      <c r="HMZ70" s="125"/>
      <c r="HNA70" s="125"/>
      <c r="HNB70" s="125"/>
      <c r="HNC70" s="125"/>
      <c r="HND70" s="125"/>
      <c r="HNE70" s="125"/>
      <c r="HNF70" s="125"/>
      <c r="HNG70" s="125"/>
      <c r="HNH70" s="125"/>
      <c r="HNI70" s="125"/>
      <c r="HNJ70" s="125"/>
      <c r="HNK70" s="125"/>
      <c r="HNL70" s="125"/>
      <c r="HNM70" s="125"/>
      <c r="HNN70" s="125"/>
      <c r="HNO70" s="125"/>
      <c r="HNP70" s="125"/>
      <c r="HNQ70" s="125"/>
      <c r="HNR70" s="125"/>
      <c r="HNS70" s="125"/>
      <c r="HNT70" s="125"/>
      <c r="HNU70" s="125"/>
      <c r="HNV70" s="125"/>
      <c r="HNW70" s="125"/>
      <c r="HNX70" s="125"/>
      <c r="HNY70" s="125"/>
      <c r="HNZ70" s="125"/>
      <c r="HOA70" s="125"/>
      <c r="HOB70" s="125"/>
      <c r="HOC70" s="125"/>
      <c r="HOD70" s="125"/>
      <c r="HOE70" s="125"/>
      <c r="HOF70" s="125"/>
      <c r="HOG70" s="125"/>
      <c r="HOH70" s="125"/>
      <c r="HOI70" s="125"/>
      <c r="HOJ70" s="125"/>
      <c r="HOK70" s="125"/>
      <c r="HOL70" s="125"/>
      <c r="HOM70" s="125"/>
      <c r="HON70" s="125"/>
      <c r="HOO70" s="125"/>
      <c r="HOP70" s="125"/>
      <c r="HOQ70" s="125"/>
      <c r="HOR70" s="125"/>
      <c r="HOS70" s="125"/>
      <c r="HOT70" s="125"/>
      <c r="HOU70" s="125"/>
      <c r="HOV70" s="125"/>
      <c r="HOW70" s="125"/>
      <c r="HOX70" s="125"/>
      <c r="HOY70" s="125"/>
      <c r="HOZ70" s="125"/>
      <c r="HPA70" s="125"/>
      <c r="HPB70" s="125"/>
      <c r="HPC70" s="125"/>
      <c r="HPD70" s="125"/>
      <c r="HPE70" s="125"/>
      <c r="HPF70" s="125"/>
      <c r="HPG70" s="125"/>
      <c r="HPH70" s="125"/>
      <c r="HPI70" s="125"/>
      <c r="HPJ70" s="125"/>
      <c r="HPK70" s="125"/>
      <c r="HPL70" s="125"/>
      <c r="HPM70" s="125"/>
      <c r="HPN70" s="125"/>
      <c r="HPO70" s="125"/>
      <c r="HPP70" s="125"/>
      <c r="HPQ70" s="125"/>
      <c r="HPR70" s="125"/>
      <c r="HPS70" s="125"/>
      <c r="HPT70" s="125"/>
      <c r="HPU70" s="125"/>
      <c r="HPV70" s="125"/>
      <c r="HPW70" s="125"/>
      <c r="HPX70" s="125"/>
      <c r="HPY70" s="125"/>
      <c r="HPZ70" s="125"/>
      <c r="HQA70" s="125"/>
      <c r="HQB70" s="125"/>
      <c r="HQC70" s="125"/>
      <c r="HQD70" s="125"/>
      <c r="HQE70" s="125"/>
      <c r="HQF70" s="125"/>
      <c r="HQG70" s="125"/>
      <c r="HQH70" s="125"/>
      <c r="HQI70" s="125"/>
      <c r="HQJ70" s="125"/>
      <c r="HQK70" s="125"/>
      <c r="HQL70" s="125"/>
      <c r="HQM70" s="125"/>
      <c r="HQN70" s="125"/>
      <c r="HQO70" s="125"/>
      <c r="HQP70" s="125"/>
      <c r="HQQ70" s="125"/>
      <c r="HQR70" s="125"/>
      <c r="HQS70" s="125"/>
      <c r="HQT70" s="125"/>
      <c r="HQU70" s="125"/>
      <c r="HQV70" s="125"/>
      <c r="HQW70" s="125"/>
      <c r="HQX70" s="125"/>
      <c r="HQY70" s="125"/>
      <c r="HQZ70" s="125"/>
      <c r="HRA70" s="125"/>
      <c r="HRB70" s="125"/>
      <c r="HRC70" s="125"/>
      <c r="HRD70" s="125"/>
      <c r="HRE70" s="125"/>
      <c r="HRF70" s="125"/>
      <c r="HRG70" s="125"/>
      <c r="HRH70" s="125"/>
      <c r="HRI70" s="125"/>
      <c r="HRJ70" s="125"/>
      <c r="HRK70" s="125"/>
      <c r="HRL70" s="125"/>
      <c r="HRM70" s="125"/>
      <c r="HRN70" s="125"/>
      <c r="HRO70" s="125"/>
      <c r="HRP70" s="125"/>
      <c r="HRQ70" s="125"/>
      <c r="HRR70" s="125"/>
      <c r="HRS70" s="125"/>
      <c r="HRT70" s="125"/>
      <c r="HRU70" s="125"/>
      <c r="HRV70" s="125"/>
      <c r="HRW70" s="125"/>
      <c r="HRX70" s="125"/>
      <c r="HRY70" s="125"/>
      <c r="HRZ70" s="125"/>
      <c r="HSA70" s="125"/>
      <c r="HSB70" s="125"/>
      <c r="HSC70" s="125"/>
      <c r="HSD70" s="125"/>
      <c r="HSE70" s="125"/>
      <c r="HSF70" s="125"/>
      <c r="HSG70" s="125"/>
      <c r="HSH70" s="125"/>
      <c r="HSI70" s="125"/>
      <c r="HSJ70" s="125"/>
      <c r="HSK70" s="125"/>
      <c r="HSL70" s="125"/>
      <c r="HSM70" s="125"/>
      <c r="HSN70" s="125"/>
      <c r="HSO70" s="125"/>
      <c r="HSP70" s="125"/>
      <c r="HSQ70" s="125"/>
      <c r="HSR70" s="125"/>
      <c r="HSS70" s="125"/>
      <c r="HST70" s="125"/>
      <c r="HSU70" s="125"/>
      <c r="HSV70" s="125"/>
      <c r="HSW70" s="125"/>
      <c r="HSX70" s="125"/>
      <c r="HSY70" s="125"/>
      <c r="HSZ70" s="125"/>
      <c r="HTA70" s="125"/>
      <c r="HTB70" s="125"/>
      <c r="HTC70" s="125"/>
      <c r="HTD70" s="125"/>
      <c r="HTE70" s="125"/>
      <c r="HTF70" s="125"/>
      <c r="HTG70" s="125"/>
      <c r="HTH70" s="125"/>
      <c r="HTI70" s="125"/>
      <c r="HTJ70" s="125"/>
      <c r="HTK70" s="125"/>
      <c r="HTL70" s="125"/>
      <c r="HTM70" s="125"/>
      <c r="HTN70" s="125"/>
      <c r="HTO70" s="125"/>
      <c r="HTP70" s="125"/>
      <c r="HTQ70" s="125"/>
      <c r="HTR70" s="125"/>
      <c r="HTS70" s="125"/>
      <c r="HTT70" s="125"/>
      <c r="HTU70" s="125"/>
      <c r="HTV70" s="125"/>
      <c r="HTW70" s="125"/>
      <c r="HTX70" s="125"/>
      <c r="HTY70" s="125"/>
      <c r="HTZ70" s="125"/>
      <c r="HUA70" s="125"/>
      <c r="HUB70" s="125"/>
      <c r="HUC70" s="125"/>
      <c r="HUD70" s="125"/>
      <c r="HUE70" s="125"/>
      <c r="HUF70" s="125"/>
      <c r="HUG70" s="125"/>
      <c r="HUH70" s="125"/>
      <c r="HUI70" s="125"/>
      <c r="HUJ70" s="125"/>
      <c r="HUK70" s="125"/>
      <c r="HUL70" s="125"/>
      <c r="HUM70" s="125"/>
      <c r="HUN70" s="125"/>
      <c r="HUO70" s="125"/>
      <c r="HUP70" s="125"/>
      <c r="HUQ70" s="125"/>
      <c r="HUR70" s="125"/>
      <c r="HUS70" s="125"/>
      <c r="HUT70" s="125"/>
      <c r="HUU70" s="125"/>
      <c r="HUV70" s="125"/>
      <c r="HUW70" s="125"/>
      <c r="HUX70" s="125"/>
      <c r="HUY70" s="125"/>
      <c r="HUZ70" s="125"/>
      <c r="HVA70" s="125"/>
      <c r="HVB70" s="125"/>
      <c r="HVC70" s="125"/>
      <c r="HVD70" s="125"/>
      <c r="HVE70" s="125"/>
      <c r="HVF70" s="125"/>
      <c r="HVG70" s="125"/>
      <c r="HVH70" s="125"/>
      <c r="HVI70" s="125"/>
      <c r="HVJ70" s="125"/>
      <c r="HVK70" s="125"/>
      <c r="HVL70" s="125"/>
      <c r="HVM70" s="125"/>
      <c r="HVN70" s="125"/>
      <c r="HVO70" s="125"/>
      <c r="HVP70" s="125"/>
      <c r="HVQ70" s="125"/>
      <c r="HVR70" s="125"/>
      <c r="HVS70" s="125"/>
      <c r="HVT70" s="125"/>
      <c r="HVU70" s="125"/>
      <c r="HVV70" s="125"/>
      <c r="HVW70" s="125"/>
      <c r="HVX70" s="125"/>
      <c r="HVY70" s="125"/>
      <c r="HVZ70" s="125"/>
      <c r="HWA70" s="125"/>
      <c r="HWB70" s="125"/>
      <c r="HWC70" s="125"/>
      <c r="HWD70" s="125"/>
      <c r="HWE70" s="125"/>
      <c r="HWF70" s="125"/>
      <c r="HWG70" s="125"/>
      <c r="HWH70" s="125"/>
      <c r="HWI70" s="125"/>
      <c r="HWJ70" s="125"/>
      <c r="HWK70" s="125"/>
      <c r="HWL70" s="125"/>
      <c r="HWM70" s="125"/>
      <c r="HWN70" s="125"/>
      <c r="HWO70" s="125"/>
      <c r="HWP70" s="125"/>
      <c r="HWQ70" s="125"/>
      <c r="HWR70" s="125"/>
      <c r="HWS70" s="125"/>
      <c r="HWT70" s="125"/>
      <c r="HWU70" s="125"/>
      <c r="HWV70" s="125"/>
      <c r="HWW70" s="125"/>
      <c r="HWX70" s="125"/>
      <c r="HWY70" s="125"/>
      <c r="HWZ70" s="125"/>
      <c r="HXA70" s="125"/>
      <c r="HXB70" s="125"/>
      <c r="HXC70" s="125"/>
      <c r="HXD70" s="125"/>
      <c r="HXE70" s="125"/>
      <c r="HXF70" s="125"/>
      <c r="HXG70" s="125"/>
      <c r="HXH70" s="125"/>
      <c r="HXI70" s="125"/>
      <c r="HXJ70" s="125"/>
      <c r="HXK70" s="125"/>
      <c r="HXL70" s="125"/>
      <c r="HXM70" s="125"/>
      <c r="HXN70" s="125"/>
      <c r="HXO70" s="125"/>
      <c r="HXP70" s="125"/>
      <c r="HXQ70" s="125"/>
      <c r="HXR70" s="125"/>
      <c r="HXS70" s="125"/>
      <c r="HXT70" s="125"/>
      <c r="HXU70" s="125"/>
      <c r="HXV70" s="125"/>
      <c r="HXW70" s="125"/>
      <c r="HXX70" s="125"/>
      <c r="HXY70" s="125"/>
      <c r="HXZ70" s="125"/>
      <c r="HYA70" s="125"/>
      <c r="HYB70" s="125"/>
      <c r="HYC70" s="125"/>
      <c r="HYD70" s="125"/>
      <c r="HYE70" s="125"/>
      <c r="HYF70" s="125"/>
      <c r="HYG70" s="125"/>
      <c r="HYH70" s="125"/>
      <c r="HYI70" s="125"/>
      <c r="HYJ70" s="125"/>
      <c r="HYK70" s="125"/>
      <c r="HYL70" s="125"/>
      <c r="HYM70" s="125"/>
      <c r="HYN70" s="125"/>
      <c r="HYO70" s="125"/>
      <c r="HYP70" s="125"/>
      <c r="HYQ70" s="125"/>
      <c r="HYR70" s="125"/>
      <c r="HYS70" s="125"/>
      <c r="HYT70" s="125"/>
      <c r="HYU70" s="125"/>
      <c r="HYV70" s="125"/>
      <c r="HYW70" s="125"/>
      <c r="HYX70" s="125"/>
      <c r="HYY70" s="125"/>
      <c r="HYZ70" s="125"/>
      <c r="HZA70" s="125"/>
      <c r="HZB70" s="125"/>
      <c r="HZC70" s="125"/>
      <c r="HZD70" s="125"/>
      <c r="HZE70" s="125"/>
      <c r="HZF70" s="125"/>
      <c r="HZG70" s="125"/>
      <c r="HZH70" s="125"/>
      <c r="HZI70" s="125"/>
      <c r="HZJ70" s="125"/>
      <c r="HZK70" s="125"/>
      <c r="HZL70" s="125"/>
      <c r="HZM70" s="125"/>
      <c r="HZN70" s="125"/>
      <c r="HZO70" s="125"/>
      <c r="HZP70" s="125"/>
      <c r="HZQ70" s="125"/>
      <c r="HZR70" s="125"/>
      <c r="HZS70" s="125"/>
      <c r="HZT70" s="125"/>
      <c r="HZU70" s="125"/>
      <c r="HZV70" s="125"/>
      <c r="HZW70" s="125"/>
      <c r="HZX70" s="125"/>
      <c r="HZY70" s="125"/>
      <c r="HZZ70" s="125"/>
      <c r="IAA70" s="125"/>
      <c r="IAB70" s="125"/>
      <c r="IAC70" s="125"/>
      <c r="IAD70" s="125"/>
      <c r="IAE70" s="125"/>
      <c r="IAF70" s="125"/>
      <c r="IAG70" s="125"/>
      <c r="IAH70" s="125"/>
      <c r="IAI70" s="125"/>
      <c r="IAJ70" s="125"/>
      <c r="IAK70" s="125"/>
      <c r="IAL70" s="125"/>
      <c r="IAM70" s="125"/>
      <c r="IAN70" s="125"/>
      <c r="IAO70" s="125"/>
      <c r="IAP70" s="125"/>
      <c r="IAQ70" s="125"/>
      <c r="IAR70" s="125"/>
      <c r="IAS70" s="125"/>
      <c r="IAT70" s="125"/>
      <c r="IAU70" s="125"/>
      <c r="IAV70" s="125"/>
      <c r="IAW70" s="125"/>
      <c r="IAX70" s="125"/>
      <c r="IAY70" s="125"/>
      <c r="IAZ70" s="125"/>
      <c r="IBA70" s="125"/>
      <c r="IBB70" s="125"/>
      <c r="IBC70" s="125"/>
      <c r="IBD70" s="125"/>
      <c r="IBE70" s="125"/>
      <c r="IBF70" s="125"/>
      <c r="IBG70" s="125"/>
      <c r="IBH70" s="125"/>
      <c r="IBI70" s="125"/>
      <c r="IBJ70" s="125"/>
      <c r="IBK70" s="125"/>
      <c r="IBL70" s="125"/>
      <c r="IBM70" s="125"/>
      <c r="IBN70" s="125"/>
      <c r="IBO70" s="125"/>
      <c r="IBP70" s="125"/>
      <c r="IBQ70" s="125"/>
      <c r="IBR70" s="125"/>
      <c r="IBS70" s="125"/>
      <c r="IBT70" s="125"/>
      <c r="IBU70" s="125"/>
      <c r="IBV70" s="125"/>
      <c r="IBW70" s="125"/>
      <c r="IBX70" s="125"/>
      <c r="IBY70" s="125"/>
      <c r="IBZ70" s="125"/>
      <c r="ICA70" s="125"/>
      <c r="ICB70" s="125"/>
      <c r="ICC70" s="125"/>
      <c r="ICD70" s="125"/>
      <c r="ICE70" s="125"/>
      <c r="ICF70" s="125"/>
      <c r="ICG70" s="125"/>
      <c r="ICH70" s="125"/>
      <c r="ICI70" s="125"/>
      <c r="ICJ70" s="125"/>
      <c r="ICK70" s="125"/>
      <c r="ICL70" s="125"/>
      <c r="ICM70" s="125"/>
      <c r="ICN70" s="125"/>
      <c r="ICO70" s="125"/>
      <c r="ICP70" s="125"/>
      <c r="ICQ70" s="125"/>
      <c r="ICR70" s="125"/>
      <c r="ICS70" s="125"/>
      <c r="ICT70" s="125"/>
      <c r="ICU70" s="125"/>
      <c r="ICV70" s="125"/>
      <c r="ICW70" s="125"/>
      <c r="ICX70" s="125"/>
      <c r="ICY70" s="125"/>
      <c r="ICZ70" s="125"/>
      <c r="IDA70" s="125"/>
      <c r="IDB70" s="125"/>
      <c r="IDC70" s="125"/>
      <c r="IDD70" s="125"/>
      <c r="IDE70" s="125"/>
      <c r="IDF70" s="125"/>
      <c r="IDG70" s="125"/>
      <c r="IDH70" s="125"/>
      <c r="IDI70" s="125"/>
      <c r="IDJ70" s="125"/>
      <c r="IDK70" s="125"/>
      <c r="IDL70" s="125"/>
      <c r="IDM70" s="125"/>
      <c r="IDN70" s="125"/>
      <c r="IDO70" s="125"/>
      <c r="IDP70" s="125"/>
      <c r="IDQ70" s="125"/>
      <c r="IDR70" s="125"/>
      <c r="IDS70" s="125"/>
      <c r="IDT70" s="125"/>
      <c r="IDU70" s="125"/>
      <c r="IDV70" s="125"/>
      <c r="IDW70" s="125"/>
      <c r="IDX70" s="125"/>
      <c r="IDY70" s="125"/>
      <c r="IDZ70" s="125"/>
      <c r="IEA70" s="125"/>
      <c r="IEB70" s="125"/>
      <c r="IEC70" s="125"/>
      <c r="IED70" s="125"/>
      <c r="IEE70" s="125"/>
      <c r="IEF70" s="125"/>
      <c r="IEG70" s="125"/>
      <c r="IEH70" s="125"/>
      <c r="IEI70" s="125"/>
      <c r="IEJ70" s="125"/>
      <c r="IEK70" s="125"/>
      <c r="IEL70" s="125"/>
      <c r="IEM70" s="125"/>
      <c r="IEN70" s="125"/>
      <c r="IEO70" s="125"/>
      <c r="IEP70" s="125"/>
      <c r="IEQ70" s="125"/>
      <c r="IER70" s="125"/>
      <c r="IES70" s="125"/>
      <c r="IET70" s="125"/>
      <c r="IEU70" s="125"/>
      <c r="IEV70" s="125"/>
      <c r="IEW70" s="125"/>
      <c r="IEX70" s="125"/>
      <c r="IEY70" s="125"/>
      <c r="IEZ70" s="125"/>
      <c r="IFA70" s="125"/>
      <c r="IFB70" s="125"/>
      <c r="IFC70" s="125"/>
      <c r="IFD70" s="125"/>
      <c r="IFE70" s="125"/>
      <c r="IFF70" s="125"/>
      <c r="IFG70" s="125"/>
      <c r="IFH70" s="125"/>
      <c r="IFI70" s="125"/>
      <c r="IFJ70" s="125"/>
      <c r="IFK70" s="125"/>
      <c r="IFL70" s="125"/>
      <c r="IFM70" s="125"/>
      <c r="IFN70" s="125"/>
      <c r="IFO70" s="125"/>
      <c r="IFP70" s="125"/>
      <c r="IFQ70" s="125"/>
      <c r="IFR70" s="125"/>
      <c r="IFS70" s="125"/>
      <c r="IFT70" s="125"/>
      <c r="IFU70" s="125"/>
      <c r="IFV70" s="125"/>
      <c r="IFW70" s="125"/>
      <c r="IFX70" s="125"/>
      <c r="IFY70" s="125"/>
      <c r="IFZ70" s="125"/>
      <c r="IGA70" s="125"/>
      <c r="IGB70" s="125"/>
      <c r="IGC70" s="125"/>
      <c r="IGD70" s="125"/>
      <c r="IGE70" s="125"/>
      <c r="IGF70" s="125"/>
      <c r="IGG70" s="125"/>
      <c r="IGH70" s="125"/>
      <c r="IGI70" s="125"/>
      <c r="IGJ70" s="125"/>
      <c r="IGK70" s="125"/>
      <c r="IGL70" s="125"/>
      <c r="IGM70" s="125"/>
      <c r="IGN70" s="125"/>
      <c r="IGO70" s="125"/>
      <c r="IGP70" s="125"/>
      <c r="IGQ70" s="125"/>
      <c r="IGR70" s="125"/>
      <c r="IGS70" s="125"/>
      <c r="IGT70" s="125"/>
      <c r="IGU70" s="125"/>
      <c r="IGV70" s="125"/>
      <c r="IGW70" s="125"/>
      <c r="IGX70" s="125"/>
      <c r="IGY70" s="125"/>
      <c r="IGZ70" s="125"/>
      <c r="IHA70" s="125"/>
      <c r="IHB70" s="125"/>
      <c r="IHC70" s="125"/>
      <c r="IHD70" s="125"/>
      <c r="IHE70" s="125"/>
      <c r="IHF70" s="125"/>
      <c r="IHG70" s="125"/>
      <c r="IHH70" s="125"/>
      <c r="IHI70" s="125"/>
      <c r="IHJ70" s="125"/>
      <c r="IHK70" s="125"/>
      <c r="IHL70" s="125"/>
      <c r="IHM70" s="125"/>
      <c r="IHN70" s="125"/>
      <c r="IHO70" s="125"/>
      <c r="IHP70" s="125"/>
      <c r="IHQ70" s="125"/>
      <c r="IHR70" s="125"/>
      <c r="IHS70" s="125"/>
      <c r="IHT70" s="125"/>
      <c r="IHU70" s="125"/>
      <c r="IHV70" s="125"/>
      <c r="IHW70" s="125"/>
      <c r="IHX70" s="125"/>
      <c r="IHY70" s="125"/>
      <c r="IHZ70" s="125"/>
      <c r="IIA70" s="125"/>
      <c r="IIB70" s="125"/>
      <c r="IIC70" s="125"/>
      <c r="IID70" s="125"/>
      <c r="IIE70" s="125"/>
      <c r="IIF70" s="125"/>
      <c r="IIG70" s="125"/>
      <c r="IIH70" s="125"/>
      <c r="III70" s="125"/>
      <c r="IIJ70" s="125"/>
      <c r="IIK70" s="125"/>
      <c r="IIL70" s="125"/>
      <c r="IIM70" s="125"/>
      <c r="IIN70" s="125"/>
      <c r="IIO70" s="125"/>
      <c r="IIP70" s="125"/>
      <c r="IIQ70" s="125"/>
      <c r="IIR70" s="125"/>
      <c r="IIS70" s="125"/>
      <c r="IIT70" s="125"/>
      <c r="IIU70" s="125"/>
      <c r="IIV70" s="125"/>
      <c r="IIW70" s="125"/>
      <c r="IIX70" s="125"/>
      <c r="IIY70" s="125"/>
      <c r="IIZ70" s="125"/>
      <c r="IJA70" s="125"/>
      <c r="IJB70" s="125"/>
      <c r="IJC70" s="125"/>
      <c r="IJD70" s="125"/>
      <c r="IJE70" s="125"/>
      <c r="IJF70" s="125"/>
      <c r="IJG70" s="125"/>
      <c r="IJH70" s="125"/>
      <c r="IJI70" s="125"/>
      <c r="IJJ70" s="125"/>
      <c r="IJK70" s="125"/>
      <c r="IJL70" s="125"/>
      <c r="IJM70" s="125"/>
      <c r="IJN70" s="125"/>
      <c r="IJO70" s="125"/>
      <c r="IJP70" s="125"/>
      <c r="IJQ70" s="125"/>
      <c r="IJR70" s="125"/>
      <c r="IJS70" s="125"/>
      <c r="IJT70" s="125"/>
      <c r="IJU70" s="125"/>
      <c r="IJV70" s="125"/>
      <c r="IJW70" s="125"/>
      <c r="IJX70" s="125"/>
      <c r="IJY70" s="125"/>
      <c r="IJZ70" s="125"/>
      <c r="IKA70" s="125"/>
      <c r="IKB70" s="125"/>
      <c r="IKC70" s="125"/>
      <c r="IKD70" s="125"/>
      <c r="IKE70" s="125"/>
      <c r="IKF70" s="125"/>
      <c r="IKG70" s="125"/>
      <c r="IKH70" s="125"/>
      <c r="IKI70" s="125"/>
      <c r="IKJ70" s="125"/>
      <c r="IKK70" s="125"/>
      <c r="IKL70" s="125"/>
      <c r="IKM70" s="125"/>
      <c r="IKN70" s="125"/>
      <c r="IKO70" s="125"/>
      <c r="IKP70" s="125"/>
      <c r="IKQ70" s="125"/>
      <c r="IKR70" s="125"/>
      <c r="IKS70" s="125"/>
      <c r="IKT70" s="125"/>
      <c r="IKU70" s="125"/>
      <c r="IKV70" s="125"/>
      <c r="IKW70" s="125"/>
      <c r="IKX70" s="125"/>
      <c r="IKY70" s="125"/>
      <c r="IKZ70" s="125"/>
      <c r="ILA70" s="125"/>
      <c r="ILB70" s="125"/>
      <c r="ILC70" s="125"/>
      <c r="ILD70" s="125"/>
      <c r="ILE70" s="125"/>
      <c r="ILF70" s="125"/>
      <c r="ILG70" s="125"/>
      <c r="ILH70" s="125"/>
      <c r="ILI70" s="125"/>
      <c r="ILJ70" s="125"/>
      <c r="ILK70" s="125"/>
      <c r="ILL70" s="125"/>
      <c r="ILM70" s="125"/>
      <c r="ILN70" s="125"/>
      <c r="ILO70" s="125"/>
      <c r="ILP70" s="125"/>
      <c r="ILQ70" s="125"/>
      <c r="ILR70" s="125"/>
      <c r="ILS70" s="125"/>
      <c r="ILT70" s="125"/>
      <c r="ILU70" s="125"/>
      <c r="ILV70" s="125"/>
      <c r="ILW70" s="125"/>
      <c r="ILX70" s="125"/>
      <c r="ILY70" s="125"/>
      <c r="ILZ70" s="125"/>
      <c r="IMA70" s="125"/>
      <c r="IMB70" s="125"/>
      <c r="IMC70" s="125"/>
      <c r="IMD70" s="125"/>
      <c r="IME70" s="125"/>
      <c r="IMF70" s="125"/>
      <c r="IMG70" s="125"/>
      <c r="IMH70" s="125"/>
      <c r="IMI70" s="125"/>
      <c r="IMJ70" s="125"/>
      <c r="IMK70" s="125"/>
      <c r="IML70" s="125"/>
      <c r="IMM70" s="125"/>
      <c r="IMN70" s="125"/>
      <c r="IMO70" s="125"/>
      <c r="IMP70" s="125"/>
      <c r="IMQ70" s="125"/>
      <c r="IMR70" s="125"/>
      <c r="IMS70" s="125"/>
      <c r="IMT70" s="125"/>
      <c r="IMU70" s="125"/>
      <c r="IMV70" s="125"/>
      <c r="IMW70" s="125"/>
      <c r="IMX70" s="125"/>
      <c r="IMY70" s="125"/>
      <c r="IMZ70" s="125"/>
      <c r="INA70" s="125"/>
      <c r="INB70" s="125"/>
      <c r="INC70" s="125"/>
      <c r="IND70" s="125"/>
      <c r="INE70" s="125"/>
      <c r="INF70" s="125"/>
      <c r="ING70" s="125"/>
      <c r="INH70" s="125"/>
      <c r="INI70" s="125"/>
      <c r="INJ70" s="125"/>
      <c r="INK70" s="125"/>
      <c r="INL70" s="125"/>
      <c r="INM70" s="125"/>
      <c r="INN70" s="125"/>
      <c r="INO70" s="125"/>
      <c r="INP70" s="125"/>
      <c r="INQ70" s="125"/>
      <c r="INR70" s="125"/>
      <c r="INS70" s="125"/>
      <c r="INT70" s="125"/>
      <c r="INU70" s="125"/>
      <c r="INV70" s="125"/>
      <c r="INW70" s="125"/>
      <c r="INX70" s="125"/>
      <c r="INY70" s="125"/>
      <c r="INZ70" s="125"/>
      <c r="IOA70" s="125"/>
      <c r="IOB70" s="125"/>
      <c r="IOC70" s="125"/>
      <c r="IOD70" s="125"/>
      <c r="IOE70" s="125"/>
      <c r="IOF70" s="125"/>
      <c r="IOG70" s="125"/>
      <c r="IOH70" s="125"/>
      <c r="IOI70" s="125"/>
      <c r="IOJ70" s="125"/>
      <c r="IOK70" s="125"/>
      <c r="IOL70" s="125"/>
      <c r="IOM70" s="125"/>
      <c r="ION70" s="125"/>
      <c r="IOO70" s="125"/>
      <c r="IOP70" s="125"/>
      <c r="IOQ70" s="125"/>
      <c r="IOR70" s="125"/>
      <c r="IOS70" s="125"/>
      <c r="IOT70" s="125"/>
      <c r="IOU70" s="125"/>
      <c r="IOV70" s="125"/>
      <c r="IOW70" s="125"/>
      <c r="IOX70" s="125"/>
      <c r="IOY70" s="125"/>
      <c r="IOZ70" s="125"/>
      <c r="IPA70" s="125"/>
      <c r="IPB70" s="125"/>
      <c r="IPC70" s="125"/>
      <c r="IPD70" s="125"/>
      <c r="IPE70" s="125"/>
      <c r="IPF70" s="125"/>
      <c r="IPG70" s="125"/>
      <c r="IPH70" s="125"/>
      <c r="IPI70" s="125"/>
      <c r="IPJ70" s="125"/>
      <c r="IPK70" s="125"/>
      <c r="IPL70" s="125"/>
      <c r="IPM70" s="125"/>
      <c r="IPN70" s="125"/>
      <c r="IPO70" s="125"/>
      <c r="IPP70" s="125"/>
      <c r="IPQ70" s="125"/>
      <c r="IPR70" s="125"/>
      <c r="IPS70" s="125"/>
      <c r="IPT70" s="125"/>
      <c r="IPU70" s="125"/>
      <c r="IPV70" s="125"/>
      <c r="IPW70" s="125"/>
      <c r="IPX70" s="125"/>
      <c r="IPY70" s="125"/>
      <c r="IPZ70" s="125"/>
      <c r="IQA70" s="125"/>
      <c r="IQB70" s="125"/>
      <c r="IQC70" s="125"/>
      <c r="IQD70" s="125"/>
      <c r="IQE70" s="125"/>
      <c r="IQF70" s="125"/>
      <c r="IQG70" s="125"/>
      <c r="IQH70" s="125"/>
      <c r="IQI70" s="125"/>
      <c r="IQJ70" s="125"/>
      <c r="IQK70" s="125"/>
      <c r="IQL70" s="125"/>
      <c r="IQM70" s="125"/>
      <c r="IQN70" s="125"/>
      <c r="IQO70" s="125"/>
      <c r="IQP70" s="125"/>
      <c r="IQQ70" s="125"/>
      <c r="IQR70" s="125"/>
      <c r="IQS70" s="125"/>
      <c r="IQT70" s="125"/>
      <c r="IQU70" s="125"/>
      <c r="IQV70" s="125"/>
      <c r="IQW70" s="125"/>
      <c r="IQX70" s="125"/>
      <c r="IQY70" s="125"/>
      <c r="IQZ70" s="125"/>
      <c r="IRA70" s="125"/>
      <c r="IRB70" s="125"/>
      <c r="IRC70" s="125"/>
      <c r="IRD70" s="125"/>
      <c r="IRE70" s="125"/>
      <c r="IRF70" s="125"/>
      <c r="IRG70" s="125"/>
      <c r="IRH70" s="125"/>
      <c r="IRI70" s="125"/>
      <c r="IRJ70" s="125"/>
      <c r="IRK70" s="125"/>
      <c r="IRL70" s="125"/>
      <c r="IRM70" s="125"/>
      <c r="IRN70" s="125"/>
      <c r="IRO70" s="125"/>
      <c r="IRP70" s="125"/>
      <c r="IRQ70" s="125"/>
      <c r="IRR70" s="125"/>
      <c r="IRS70" s="125"/>
      <c r="IRT70" s="125"/>
      <c r="IRU70" s="125"/>
      <c r="IRV70" s="125"/>
      <c r="IRW70" s="125"/>
      <c r="IRX70" s="125"/>
      <c r="IRY70" s="125"/>
      <c r="IRZ70" s="125"/>
      <c r="ISA70" s="125"/>
      <c r="ISB70" s="125"/>
      <c r="ISC70" s="125"/>
      <c r="ISD70" s="125"/>
      <c r="ISE70" s="125"/>
      <c r="ISF70" s="125"/>
      <c r="ISG70" s="125"/>
      <c r="ISH70" s="125"/>
      <c r="ISI70" s="125"/>
      <c r="ISJ70" s="125"/>
      <c r="ISK70" s="125"/>
      <c r="ISL70" s="125"/>
      <c r="ISM70" s="125"/>
      <c r="ISN70" s="125"/>
      <c r="ISO70" s="125"/>
      <c r="ISP70" s="125"/>
      <c r="ISQ70" s="125"/>
      <c r="ISR70" s="125"/>
      <c r="ISS70" s="125"/>
      <c r="IST70" s="125"/>
      <c r="ISU70" s="125"/>
      <c r="ISV70" s="125"/>
      <c r="ISW70" s="125"/>
      <c r="ISX70" s="125"/>
      <c r="ISY70" s="125"/>
      <c r="ISZ70" s="125"/>
      <c r="ITA70" s="125"/>
      <c r="ITB70" s="125"/>
      <c r="ITC70" s="125"/>
      <c r="ITD70" s="125"/>
      <c r="ITE70" s="125"/>
      <c r="ITF70" s="125"/>
      <c r="ITG70" s="125"/>
      <c r="ITH70" s="125"/>
      <c r="ITI70" s="125"/>
      <c r="ITJ70" s="125"/>
      <c r="ITK70" s="125"/>
      <c r="ITL70" s="125"/>
      <c r="ITM70" s="125"/>
      <c r="ITN70" s="125"/>
      <c r="ITO70" s="125"/>
      <c r="ITP70" s="125"/>
      <c r="ITQ70" s="125"/>
      <c r="ITR70" s="125"/>
      <c r="ITS70" s="125"/>
      <c r="ITT70" s="125"/>
      <c r="ITU70" s="125"/>
      <c r="ITV70" s="125"/>
      <c r="ITW70" s="125"/>
      <c r="ITX70" s="125"/>
      <c r="ITY70" s="125"/>
      <c r="ITZ70" s="125"/>
      <c r="IUA70" s="125"/>
      <c r="IUB70" s="125"/>
      <c r="IUC70" s="125"/>
      <c r="IUD70" s="125"/>
      <c r="IUE70" s="125"/>
      <c r="IUF70" s="125"/>
      <c r="IUG70" s="125"/>
      <c r="IUH70" s="125"/>
      <c r="IUI70" s="125"/>
      <c r="IUJ70" s="125"/>
      <c r="IUK70" s="125"/>
      <c r="IUL70" s="125"/>
      <c r="IUM70" s="125"/>
      <c r="IUN70" s="125"/>
      <c r="IUO70" s="125"/>
      <c r="IUP70" s="125"/>
      <c r="IUQ70" s="125"/>
      <c r="IUR70" s="125"/>
      <c r="IUS70" s="125"/>
      <c r="IUT70" s="125"/>
      <c r="IUU70" s="125"/>
      <c r="IUV70" s="125"/>
      <c r="IUW70" s="125"/>
      <c r="IUX70" s="125"/>
      <c r="IUY70" s="125"/>
      <c r="IUZ70" s="125"/>
      <c r="IVA70" s="125"/>
      <c r="IVB70" s="125"/>
      <c r="IVC70" s="125"/>
      <c r="IVD70" s="125"/>
      <c r="IVE70" s="125"/>
      <c r="IVF70" s="125"/>
      <c r="IVG70" s="125"/>
      <c r="IVH70" s="125"/>
      <c r="IVI70" s="125"/>
      <c r="IVJ70" s="125"/>
      <c r="IVK70" s="125"/>
      <c r="IVL70" s="125"/>
      <c r="IVM70" s="125"/>
      <c r="IVN70" s="125"/>
      <c r="IVO70" s="125"/>
      <c r="IVP70" s="125"/>
      <c r="IVQ70" s="125"/>
      <c r="IVR70" s="125"/>
      <c r="IVS70" s="125"/>
      <c r="IVT70" s="125"/>
      <c r="IVU70" s="125"/>
      <c r="IVV70" s="125"/>
      <c r="IVW70" s="125"/>
      <c r="IVX70" s="125"/>
      <c r="IVY70" s="125"/>
      <c r="IVZ70" s="125"/>
      <c r="IWA70" s="125"/>
      <c r="IWB70" s="125"/>
      <c r="IWC70" s="125"/>
      <c r="IWD70" s="125"/>
      <c r="IWE70" s="125"/>
      <c r="IWF70" s="125"/>
      <c r="IWG70" s="125"/>
      <c r="IWH70" s="125"/>
      <c r="IWI70" s="125"/>
      <c r="IWJ70" s="125"/>
      <c r="IWK70" s="125"/>
      <c r="IWL70" s="125"/>
      <c r="IWM70" s="125"/>
      <c r="IWN70" s="125"/>
      <c r="IWO70" s="125"/>
      <c r="IWP70" s="125"/>
      <c r="IWQ70" s="125"/>
      <c r="IWR70" s="125"/>
      <c r="IWS70" s="125"/>
      <c r="IWT70" s="125"/>
      <c r="IWU70" s="125"/>
      <c r="IWV70" s="125"/>
      <c r="IWW70" s="125"/>
      <c r="IWX70" s="125"/>
      <c r="IWY70" s="125"/>
      <c r="IWZ70" s="125"/>
      <c r="IXA70" s="125"/>
      <c r="IXB70" s="125"/>
      <c r="IXC70" s="125"/>
      <c r="IXD70" s="125"/>
      <c r="IXE70" s="125"/>
      <c r="IXF70" s="125"/>
      <c r="IXG70" s="125"/>
      <c r="IXH70" s="125"/>
      <c r="IXI70" s="125"/>
      <c r="IXJ70" s="125"/>
      <c r="IXK70" s="125"/>
      <c r="IXL70" s="125"/>
      <c r="IXM70" s="125"/>
      <c r="IXN70" s="125"/>
      <c r="IXO70" s="125"/>
      <c r="IXP70" s="125"/>
      <c r="IXQ70" s="125"/>
      <c r="IXR70" s="125"/>
      <c r="IXS70" s="125"/>
      <c r="IXT70" s="125"/>
      <c r="IXU70" s="125"/>
      <c r="IXV70" s="125"/>
      <c r="IXW70" s="125"/>
      <c r="IXX70" s="125"/>
      <c r="IXY70" s="125"/>
      <c r="IXZ70" s="125"/>
      <c r="IYA70" s="125"/>
      <c r="IYB70" s="125"/>
      <c r="IYC70" s="125"/>
      <c r="IYD70" s="125"/>
      <c r="IYE70" s="125"/>
      <c r="IYF70" s="125"/>
      <c r="IYG70" s="125"/>
      <c r="IYH70" s="125"/>
      <c r="IYI70" s="125"/>
      <c r="IYJ70" s="125"/>
      <c r="IYK70" s="125"/>
      <c r="IYL70" s="125"/>
      <c r="IYM70" s="125"/>
      <c r="IYN70" s="125"/>
      <c r="IYO70" s="125"/>
      <c r="IYP70" s="125"/>
      <c r="IYQ70" s="125"/>
      <c r="IYR70" s="125"/>
      <c r="IYS70" s="125"/>
      <c r="IYT70" s="125"/>
      <c r="IYU70" s="125"/>
      <c r="IYV70" s="125"/>
      <c r="IYW70" s="125"/>
      <c r="IYX70" s="125"/>
      <c r="IYY70" s="125"/>
      <c r="IYZ70" s="125"/>
      <c r="IZA70" s="125"/>
      <c r="IZB70" s="125"/>
      <c r="IZC70" s="125"/>
      <c r="IZD70" s="125"/>
      <c r="IZE70" s="125"/>
      <c r="IZF70" s="125"/>
      <c r="IZG70" s="125"/>
      <c r="IZH70" s="125"/>
      <c r="IZI70" s="125"/>
      <c r="IZJ70" s="125"/>
      <c r="IZK70" s="125"/>
      <c r="IZL70" s="125"/>
      <c r="IZM70" s="125"/>
      <c r="IZN70" s="125"/>
      <c r="IZO70" s="125"/>
      <c r="IZP70" s="125"/>
      <c r="IZQ70" s="125"/>
      <c r="IZR70" s="125"/>
      <c r="IZS70" s="125"/>
      <c r="IZT70" s="125"/>
      <c r="IZU70" s="125"/>
      <c r="IZV70" s="125"/>
      <c r="IZW70" s="125"/>
      <c r="IZX70" s="125"/>
      <c r="IZY70" s="125"/>
      <c r="IZZ70" s="125"/>
      <c r="JAA70" s="125"/>
      <c r="JAB70" s="125"/>
      <c r="JAC70" s="125"/>
      <c r="JAD70" s="125"/>
      <c r="JAE70" s="125"/>
      <c r="JAF70" s="125"/>
      <c r="JAG70" s="125"/>
      <c r="JAH70" s="125"/>
      <c r="JAI70" s="125"/>
      <c r="JAJ70" s="125"/>
      <c r="JAK70" s="125"/>
      <c r="JAL70" s="125"/>
      <c r="JAM70" s="125"/>
      <c r="JAN70" s="125"/>
      <c r="JAO70" s="125"/>
      <c r="JAP70" s="125"/>
      <c r="JAQ70" s="125"/>
      <c r="JAR70" s="125"/>
      <c r="JAS70" s="125"/>
      <c r="JAT70" s="125"/>
      <c r="JAU70" s="125"/>
      <c r="JAV70" s="125"/>
      <c r="JAW70" s="125"/>
      <c r="JAX70" s="125"/>
      <c r="JAY70" s="125"/>
      <c r="JAZ70" s="125"/>
      <c r="JBA70" s="125"/>
      <c r="JBB70" s="125"/>
      <c r="JBC70" s="125"/>
      <c r="JBD70" s="125"/>
      <c r="JBE70" s="125"/>
      <c r="JBF70" s="125"/>
      <c r="JBG70" s="125"/>
      <c r="JBH70" s="125"/>
      <c r="JBI70" s="125"/>
      <c r="JBJ70" s="125"/>
      <c r="JBK70" s="125"/>
      <c r="JBL70" s="125"/>
      <c r="JBM70" s="125"/>
      <c r="JBN70" s="125"/>
      <c r="JBO70" s="125"/>
      <c r="JBP70" s="125"/>
      <c r="JBQ70" s="125"/>
      <c r="JBR70" s="125"/>
      <c r="JBS70" s="125"/>
      <c r="JBT70" s="125"/>
      <c r="JBU70" s="125"/>
      <c r="JBV70" s="125"/>
      <c r="JBW70" s="125"/>
      <c r="JBX70" s="125"/>
      <c r="JBY70" s="125"/>
      <c r="JBZ70" s="125"/>
      <c r="JCA70" s="125"/>
      <c r="JCB70" s="125"/>
      <c r="JCC70" s="125"/>
      <c r="JCD70" s="125"/>
      <c r="JCE70" s="125"/>
      <c r="JCF70" s="125"/>
      <c r="JCG70" s="125"/>
      <c r="JCH70" s="125"/>
      <c r="JCI70" s="125"/>
      <c r="JCJ70" s="125"/>
      <c r="JCK70" s="125"/>
      <c r="JCL70" s="125"/>
      <c r="JCM70" s="125"/>
      <c r="JCN70" s="125"/>
      <c r="JCO70" s="125"/>
      <c r="JCP70" s="125"/>
      <c r="JCQ70" s="125"/>
      <c r="JCR70" s="125"/>
      <c r="JCS70" s="125"/>
      <c r="JCT70" s="125"/>
      <c r="JCU70" s="125"/>
      <c r="JCV70" s="125"/>
      <c r="JCW70" s="125"/>
      <c r="JCX70" s="125"/>
      <c r="JCY70" s="125"/>
      <c r="JCZ70" s="125"/>
      <c r="JDA70" s="125"/>
      <c r="JDB70" s="125"/>
      <c r="JDC70" s="125"/>
      <c r="JDD70" s="125"/>
      <c r="JDE70" s="125"/>
      <c r="JDF70" s="125"/>
      <c r="JDG70" s="125"/>
      <c r="JDH70" s="125"/>
      <c r="JDI70" s="125"/>
      <c r="JDJ70" s="125"/>
      <c r="JDK70" s="125"/>
      <c r="JDL70" s="125"/>
      <c r="JDM70" s="125"/>
      <c r="JDN70" s="125"/>
      <c r="JDO70" s="125"/>
      <c r="JDP70" s="125"/>
      <c r="JDQ70" s="125"/>
      <c r="JDR70" s="125"/>
      <c r="JDS70" s="125"/>
      <c r="JDT70" s="125"/>
      <c r="JDU70" s="125"/>
      <c r="JDV70" s="125"/>
      <c r="JDW70" s="125"/>
      <c r="JDX70" s="125"/>
      <c r="JDY70" s="125"/>
      <c r="JDZ70" s="125"/>
      <c r="JEA70" s="125"/>
      <c r="JEB70" s="125"/>
      <c r="JEC70" s="125"/>
      <c r="JED70" s="125"/>
      <c r="JEE70" s="125"/>
      <c r="JEF70" s="125"/>
      <c r="JEG70" s="125"/>
      <c r="JEH70" s="125"/>
      <c r="JEI70" s="125"/>
      <c r="JEJ70" s="125"/>
      <c r="JEK70" s="125"/>
      <c r="JEL70" s="125"/>
      <c r="JEM70" s="125"/>
      <c r="JEN70" s="125"/>
      <c r="JEO70" s="125"/>
      <c r="JEP70" s="125"/>
      <c r="JEQ70" s="125"/>
      <c r="JER70" s="125"/>
      <c r="JES70" s="125"/>
      <c r="JET70" s="125"/>
      <c r="JEU70" s="125"/>
      <c r="JEV70" s="125"/>
      <c r="JEW70" s="125"/>
      <c r="JEX70" s="125"/>
      <c r="JEY70" s="125"/>
      <c r="JEZ70" s="125"/>
      <c r="JFA70" s="125"/>
      <c r="JFB70" s="125"/>
      <c r="JFC70" s="125"/>
      <c r="JFD70" s="125"/>
      <c r="JFE70" s="125"/>
      <c r="JFF70" s="125"/>
      <c r="JFG70" s="125"/>
      <c r="JFH70" s="125"/>
      <c r="JFI70" s="125"/>
      <c r="JFJ70" s="125"/>
      <c r="JFK70" s="125"/>
      <c r="JFL70" s="125"/>
      <c r="JFM70" s="125"/>
      <c r="JFN70" s="125"/>
      <c r="JFO70" s="125"/>
      <c r="JFP70" s="125"/>
      <c r="JFQ70" s="125"/>
      <c r="JFR70" s="125"/>
      <c r="JFS70" s="125"/>
      <c r="JFT70" s="125"/>
      <c r="JFU70" s="125"/>
      <c r="JFV70" s="125"/>
      <c r="JFW70" s="125"/>
      <c r="JFX70" s="125"/>
      <c r="JFY70" s="125"/>
      <c r="JFZ70" s="125"/>
      <c r="JGA70" s="125"/>
      <c r="JGB70" s="125"/>
      <c r="JGC70" s="125"/>
      <c r="JGD70" s="125"/>
      <c r="JGE70" s="125"/>
      <c r="JGF70" s="125"/>
      <c r="JGG70" s="125"/>
      <c r="JGH70" s="125"/>
      <c r="JGI70" s="125"/>
      <c r="JGJ70" s="125"/>
      <c r="JGK70" s="125"/>
      <c r="JGL70" s="125"/>
      <c r="JGM70" s="125"/>
      <c r="JGN70" s="125"/>
      <c r="JGO70" s="125"/>
      <c r="JGP70" s="125"/>
      <c r="JGQ70" s="125"/>
      <c r="JGR70" s="125"/>
      <c r="JGS70" s="125"/>
      <c r="JGT70" s="125"/>
      <c r="JGU70" s="125"/>
      <c r="JGV70" s="125"/>
      <c r="JGW70" s="125"/>
      <c r="JGX70" s="125"/>
      <c r="JGY70" s="125"/>
      <c r="JGZ70" s="125"/>
      <c r="JHA70" s="125"/>
      <c r="JHB70" s="125"/>
      <c r="JHC70" s="125"/>
      <c r="JHD70" s="125"/>
      <c r="JHE70" s="125"/>
      <c r="JHF70" s="125"/>
      <c r="JHG70" s="125"/>
      <c r="JHH70" s="125"/>
      <c r="JHI70" s="125"/>
      <c r="JHJ70" s="125"/>
      <c r="JHK70" s="125"/>
      <c r="JHL70" s="125"/>
      <c r="JHM70" s="125"/>
      <c r="JHN70" s="125"/>
      <c r="JHO70" s="125"/>
      <c r="JHP70" s="125"/>
      <c r="JHQ70" s="125"/>
      <c r="JHR70" s="125"/>
      <c r="JHS70" s="125"/>
      <c r="JHT70" s="125"/>
      <c r="JHU70" s="125"/>
      <c r="JHV70" s="125"/>
      <c r="JHW70" s="125"/>
      <c r="JHX70" s="125"/>
      <c r="JHY70" s="125"/>
      <c r="JHZ70" s="125"/>
      <c r="JIA70" s="125"/>
      <c r="JIB70" s="125"/>
      <c r="JIC70" s="125"/>
      <c r="JID70" s="125"/>
      <c r="JIE70" s="125"/>
      <c r="JIF70" s="125"/>
      <c r="JIG70" s="125"/>
      <c r="JIH70" s="125"/>
      <c r="JII70" s="125"/>
      <c r="JIJ70" s="125"/>
      <c r="JIK70" s="125"/>
      <c r="JIL70" s="125"/>
      <c r="JIM70" s="125"/>
      <c r="JIN70" s="125"/>
      <c r="JIO70" s="125"/>
      <c r="JIP70" s="125"/>
      <c r="JIQ70" s="125"/>
      <c r="JIR70" s="125"/>
      <c r="JIS70" s="125"/>
      <c r="JIT70" s="125"/>
      <c r="JIU70" s="125"/>
      <c r="JIV70" s="125"/>
      <c r="JIW70" s="125"/>
      <c r="JIX70" s="125"/>
      <c r="JIY70" s="125"/>
      <c r="JIZ70" s="125"/>
      <c r="JJA70" s="125"/>
      <c r="JJB70" s="125"/>
      <c r="JJC70" s="125"/>
      <c r="JJD70" s="125"/>
      <c r="JJE70" s="125"/>
      <c r="JJF70" s="125"/>
      <c r="JJG70" s="125"/>
      <c r="JJH70" s="125"/>
      <c r="JJI70" s="125"/>
      <c r="JJJ70" s="125"/>
      <c r="JJK70" s="125"/>
      <c r="JJL70" s="125"/>
      <c r="JJM70" s="125"/>
      <c r="JJN70" s="125"/>
      <c r="JJO70" s="125"/>
      <c r="JJP70" s="125"/>
      <c r="JJQ70" s="125"/>
      <c r="JJR70" s="125"/>
      <c r="JJS70" s="125"/>
      <c r="JJT70" s="125"/>
      <c r="JJU70" s="125"/>
      <c r="JJV70" s="125"/>
      <c r="JJW70" s="125"/>
      <c r="JJX70" s="125"/>
      <c r="JJY70" s="125"/>
      <c r="JJZ70" s="125"/>
      <c r="JKA70" s="125"/>
      <c r="JKB70" s="125"/>
      <c r="JKC70" s="125"/>
      <c r="JKD70" s="125"/>
      <c r="JKE70" s="125"/>
      <c r="JKF70" s="125"/>
      <c r="JKG70" s="125"/>
      <c r="JKH70" s="125"/>
      <c r="JKI70" s="125"/>
      <c r="JKJ70" s="125"/>
      <c r="JKK70" s="125"/>
      <c r="JKL70" s="125"/>
      <c r="JKM70" s="125"/>
      <c r="JKN70" s="125"/>
      <c r="JKO70" s="125"/>
      <c r="JKP70" s="125"/>
      <c r="JKQ70" s="125"/>
      <c r="JKR70" s="125"/>
      <c r="JKS70" s="125"/>
      <c r="JKT70" s="125"/>
      <c r="JKU70" s="125"/>
      <c r="JKV70" s="125"/>
      <c r="JKW70" s="125"/>
      <c r="JKX70" s="125"/>
      <c r="JKY70" s="125"/>
      <c r="JKZ70" s="125"/>
      <c r="JLA70" s="125"/>
      <c r="JLB70" s="125"/>
      <c r="JLC70" s="125"/>
      <c r="JLD70" s="125"/>
      <c r="JLE70" s="125"/>
      <c r="JLF70" s="125"/>
      <c r="JLG70" s="125"/>
      <c r="JLH70" s="125"/>
      <c r="JLI70" s="125"/>
      <c r="JLJ70" s="125"/>
      <c r="JLK70" s="125"/>
      <c r="JLL70" s="125"/>
      <c r="JLM70" s="125"/>
      <c r="JLN70" s="125"/>
      <c r="JLO70" s="125"/>
      <c r="JLP70" s="125"/>
      <c r="JLQ70" s="125"/>
      <c r="JLR70" s="125"/>
      <c r="JLS70" s="125"/>
      <c r="JLT70" s="125"/>
      <c r="JLU70" s="125"/>
      <c r="JLV70" s="125"/>
      <c r="JLW70" s="125"/>
      <c r="JLX70" s="125"/>
      <c r="JLY70" s="125"/>
      <c r="JLZ70" s="125"/>
      <c r="JMA70" s="125"/>
      <c r="JMB70" s="125"/>
      <c r="JMC70" s="125"/>
      <c r="JMD70" s="125"/>
      <c r="JME70" s="125"/>
      <c r="JMF70" s="125"/>
      <c r="JMG70" s="125"/>
      <c r="JMH70" s="125"/>
      <c r="JMI70" s="125"/>
      <c r="JMJ70" s="125"/>
      <c r="JMK70" s="125"/>
      <c r="JML70" s="125"/>
      <c r="JMM70" s="125"/>
      <c r="JMN70" s="125"/>
      <c r="JMO70" s="125"/>
      <c r="JMP70" s="125"/>
      <c r="JMQ70" s="125"/>
      <c r="JMR70" s="125"/>
      <c r="JMS70" s="125"/>
      <c r="JMT70" s="125"/>
      <c r="JMU70" s="125"/>
      <c r="JMV70" s="125"/>
      <c r="JMW70" s="125"/>
      <c r="JMX70" s="125"/>
      <c r="JMY70" s="125"/>
      <c r="JMZ70" s="125"/>
      <c r="JNA70" s="125"/>
      <c r="JNB70" s="125"/>
      <c r="JNC70" s="125"/>
      <c r="JND70" s="125"/>
      <c r="JNE70" s="125"/>
      <c r="JNF70" s="125"/>
      <c r="JNG70" s="125"/>
      <c r="JNH70" s="125"/>
      <c r="JNI70" s="125"/>
      <c r="JNJ70" s="125"/>
      <c r="JNK70" s="125"/>
      <c r="JNL70" s="125"/>
      <c r="JNM70" s="125"/>
      <c r="JNN70" s="125"/>
      <c r="JNO70" s="125"/>
      <c r="JNP70" s="125"/>
      <c r="JNQ70" s="125"/>
      <c r="JNR70" s="125"/>
      <c r="JNS70" s="125"/>
      <c r="JNT70" s="125"/>
      <c r="JNU70" s="125"/>
      <c r="JNV70" s="125"/>
      <c r="JNW70" s="125"/>
      <c r="JNX70" s="125"/>
      <c r="JNY70" s="125"/>
      <c r="JNZ70" s="125"/>
      <c r="JOA70" s="125"/>
      <c r="JOB70" s="125"/>
      <c r="JOC70" s="125"/>
      <c r="JOD70" s="125"/>
      <c r="JOE70" s="125"/>
      <c r="JOF70" s="125"/>
      <c r="JOG70" s="125"/>
      <c r="JOH70" s="125"/>
      <c r="JOI70" s="125"/>
      <c r="JOJ70" s="125"/>
      <c r="JOK70" s="125"/>
      <c r="JOL70" s="125"/>
      <c r="JOM70" s="125"/>
      <c r="JON70" s="125"/>
      <c r="JOO70" s="125"/>
      <c r="JOP70" s="125"/>
      <c r="JOQ70" s="125"/>
      <c r="JOR70" s="125"/>
      <c r="JOS70" s="125"/>
      <c r="JOT70" s="125"/>
      <c r="JOU70" s="125"/>
      <c r="JOV70" s="125"/>
      <c r="JOW70" s="125"/>
      <c r="JOX70" s="125"/>
      <c r="JOY70" s="125"/>
      <c r="JOZ70" s="125"/>
      <c r="JPA70" s="125"/>
      <c r="JPB70" s="125"/>
      <c r="JPC70" s="125"/>
      <c r="JPD70" s="125"/>
      <c r="JPE70" s="125"/>
      <c r="JPF70" s="125"/>
      <c r="JPG70" s="125"/>
      <c r="JPH70" s="125"/>
      <c r="JPI70" s="125"/>
      <c r="JPJ70" s="125"/>
      <c r="JPK70" s="125"/>
      <c r="JPL70" s="125"/>
      <c r="JPM70" s="125"/>
      <c r="JPN70" s="125"/>
      <c r="JPO70" s="125"/>
      <c r="JPP70" s="125"/>
      <c r="JPQ70" s="125"/>
      <c r="JPR70" s="125"/>
      <c r="JPS70" s="125"/>
      <c r="JPT70" s="125"/>
      <c r="JPU70" s="125"/>
      <c r="JPV70" s="125"/>
      <c r="JPW70" s="125"/>
      <c r="JPX70" s="125"/>
      <c r="JPY70" s="125"/>
      <c r="JPZ70" s="125"/>
      <c r="JQA70" s="125"/>
      <c r="JQB70" s="125"/>
      <c r="JQC70" s="125"/>
      <c r="JQD70" s="125"/>
      <c r="JQE70" s="125"/>
      <c r="JQF70" s="125"/>
      <c r="JQG70" s="125"/>
      <c r="JQH70" s="125"/>
      <c r="JQI70" s="125"/>
      <c r="JQJ70" s="125"/>
      <c r="JQK70" s="125"/>
      <c r="JQL70" s="125"/>
      <c r="JQM70" s="125"/>
      <c r="JQN70" s="125"/>
      <c r="JQO70" s="125"/>
      <c r="JQP70" s="125"/>
      <c r="JQQ70" s="125"/>
      <c r="JQR70" s="125"/>
      <c r="JQS70" s="125"/>
      <c r="JQT70" s="125"/>
      <c r="JQU70" s="125"/>
      <c r="JQV70" s="125"/>
      <c r="JQW70" s="125"/>
      <c r="JQX70" s="125"/>
      <c r="JQY70" s="125"/>
      <c r="JQZ70" s="125"/>
      <c r="JRA70" s="125"/>
      <c r="JRB70" s="125"/>
      <c r="JRC70" s="125"/>
      <c r="JRD70" s="125"/>
      <c r="JRE70" s="125"/>
      <c r="JRF70" s="125"/>
      <c r="JRG70" s="125"/>
      <c r="JRH70" s="125"/>
      <c r="JRI70" s="125"/>
      <c r="JRJ70" s="125"/>
      <c r="JRK70" s="125"/>
      <c r="JRL70" s="125"/>
      <c r="JRM70" s="125"/>
      <c r="JRN70" s="125"/>
      <c r="JRO70" s="125"/>
      <c r="JRP70" s="125"/>
      <c r="JRQ70" s="125"/>
      <c r="JRR70" s="125"/>
      <c r="JRS70" s="125"/>
      <c r="JRT70" s="125"/>
      <c r="JRU70" s="125"/>
      <c r="JRV70" s="125"/>
      <c r="JRW70" s="125"/>
      <c r="JRX70" s="125"/>
      <c r="JRY70" s="125"/>
      <c r="JRZ70" s="125"/>
      <c r="JSA70" s="125"/>
      <c r="JSB70" s="125"/>
      <c r="JSC70" s="125"/>
      <c r="JSD70" s="125"/>
      <c r="JSE70" s="125"/>
      <c r="JSF70" s="125"/>
      <c r="JSG70" s="125"/>
      <c r="JSH70" s="125"/>
      <c r="JSI70" s="125"/>
      <c r="JSJ70" s="125"/>
      <c r="JSK70" s="125"/>
      <c r="JSL70" s="125"/>
      <c r="JSM70" s="125"/>
      <c r="JSN70" s="125"/>
      <c r="JSO70" s="125"/>
      <c r="JSP70" s="125"/>
      <c r="JSQ70" s="125"/>
      <c r="JSR70" s="125"/>
      <c r="JSS70" s="125"/>
      <c r="JST70" s="125"/>
      <c r="JSU70" s="125"/>
      <c r="JSV70" s="125"/>
      <c r="JSW70" s="125"/>
      <c r="JSX70" s="125"/>
      <c r="JSY70" s="125"/>
      <c r="JSZ70" s="125"/>
      <c r="JTA70" s="125"/>
      <c r="JTB70" s="125"/>
      <c r="JTC70" s="125"/>
      <c r="JTD70" s="125"/>
      <c r="JTE70" s="125"/>
      <c r="JTF70" s="125"/>
      <c r="JTG70" s="125"/>
      <c r="JTH70" s="125"/>
      <c r="JTI70" s="125"/>
      <c r="JTJ70" s="125"/>
      <c r="JTK70" s="125"/>
      <c r="JTL70" s="125"/>
      <c r="JTM70" s="125"/>
      <c r="JTN70" s="125"/>
      <c r="JTO70" s="125"/>
      <c r="JTP70" s="125"/>
      <c r="JTQ70" s="125"/>
      <c r="JTR70" s="125"/>
      <c r="JTS70" s="125"/>
      <c r="JTT70" s="125"/>
      <c r="JTU70" s="125"/>
      <c r="JTV70" s="125"/>
      <c r="JTW70" s="125"/>
      <c r="JTX70" s="125"/>
      <c r="JTY70" s="125"/>
      <c r="JTZ70" s="125"/>
      <c r="JUA70" s="125"/>
      <c r="JUB70" s="125"/>
      <c r="JUC70" s="125"/>
      <c r="JUD70" s="125"/>
      <c r="JUE70" s="125"/>
      <c r="JUF70" s="125"/>
      <c r="JUG70" s="125"/>
      <c r="JUH70" s="125"/>
      <c r="JUI70" s="125"/>
      <c r="JUJ70" s="125"/>
      <c r="JUK70" s="125"/>
      <c r="JUL70" s="125"/>
      <c r="JUM70" s="125"/>
      <c r="JUN70" s="125"/>
      <c r="JUO70" s="125"/>
      <c r="JUP70" s="125"/>
      <c r="JUQ70" s="125"/>
      <c r="JUR70" s="125"/>
      <c r="JUS70" s="125"/>
      <c r="JUT70" s="125"/>
      <c r="JUU70" s="125"/>
      <c r="JUV70" s="125"/>
      <c r="JUW70" s="125"/>
      <c r="JUX70" s="125"/>
      <c r="JUY70" s="125"/>
      <c r="JUZ70" s="125"/>
      <c r="JVA70" s="125"/>
      <c r="JVB70" s="125"/>
      <c r="JVC70" s="125"/>
      <c r="JVD70" s="125"/>
      <c r="JVE70" s="125"/>
      <c r="JVF70" s="125"/>
      <c r="JVG70" s="125"/>
      <c r="JVH70" s="125"/>
      <c r="JVI70" s="125"/>
      <c r="JVJ70" s="125"/>
      <c r="JVK70" s="125"/>
      <c r="JVL70" s="125"/>
      <c r="JVM70" s="125"/>
      <c r="JVN70" s="125"/>
      <c r="JVO70" s="125"/>
      <c r="JVP70" s="125"/>
      <c r="JVQ70" s="125"/>
      <c r="JVR70" s="125"/>
      <c r="JVS70" s="125"/>
      <c r="JVT70" s="125"/>
      <c r="JVU70" s="125"/>
      <c r="JVV70" s="125"/>
      <c r="JVW70" s="125"/>
      <c r="JVX70" s="125"/>
      <c r="JVY70" s="125"/>
      <c r="JVZ70" s="125"/>
      <c r="JWA70" s="125"/>
      <c r="JWB70" s="125"/>
      <c r="JWC70" s="125"/>
      <c r="JWD70" s="125"/>
      <c r="JWE70" s="125"/>
      <c r="JWF70" s="125"/>
      <c r="JWG70" s="125"/>
      <c r="JWH70" s="125"/>
      <c r="JWI70" s="125"/>
      <c r="JWJ70" s="125"/>
      <c r="JWK70" s="125"/>
      <c r="JWL70" s="125"/>
      <c r="JWM70" s="125"/>
      <c r="JWN70" s="125"/>
      <c r="JWO70" s="125"/>
      <c r="JWP70" s="125"/>
      <c r="JWQ70" s="125"/>
      <c r="JWR70" s="125"/>
      <c r="JWS70" s="125"/>
      <c r="JWT70" s="125"/>
      <c r="JWU70" s="125"/>
      <c r="JWV70" s="125"/>
      <c r="JWW70" s="125"/>
      <c r="JWX70" s="125"/>
      <c r="JWY70" s="125"/>
      <c r="JWZ70" s="125"/>
      <c r="JXA70" s="125"/>
      <c r="JXB70" s="125"/>
      <c r="JXC70" s="125"/>
      <c r="JXD70" s="125"/>
      <c r="JXE70" s="125"/>
      <c r="JXF70" s="125"/>
      <c r="JXG70" s="125"/>
      <c r="JXH70" s="125"/>
      <c r="JXI70" s="125"/>
      <c r="JXJ70" s="125"/>
      <c r="JXK70" s="125"/>
      <c r="JXL70" s="125"/>
      <c r="JXM70" s="125"/>
      <c r="JXN70" s="125"/>
      <c r="JXO70" s="125"/>
      <c r="JXP70" s="125"/>
      <c r="JXQ70" s="125"/>
      <c r="JXR70" s="125"/>
      <c r="JXS70" s="125"/>
      <c r="JXT70" s="125"/>
      <c r="JXU70" s="125"/>
      <c r="JXV70" s="125"/>
      <c r="JXW70" s="125"/>
      <c r="JXX70" s="125"/>
      <c r="JXY70" s="125"/>
      <c r="JXZ70" s="125"/>
      <c r="JYA70" s="125"/>
      <c r="JYB70" s="125"/>
      <c r="JYC70" s="125"/>
      <c r="JYD70" s="125"/>
      <c r="JYE70" s="125"/>
      <c r="JYF70" s="125"/>
      <c r="JYG70" s="125"/>
      <c r="JYH70" s="125"/>
      <c r="JYI70" s="125"/>
      <c r="JYJ70" s="125"/>
      <c r="JYK70" s="125"/>
      <c r="JYL70" s="125"/>
      <c r="JYM70" s="125"/>
      <c r="JYN70" s="125"/>
      <c r="JYO70" s="125"/>
      <c r="JYP70" s="125"/>
      <c r="JYQ70" s="125"/>
      <c r="JYR70" s="125"/>
      <c r="JYS70" s="125"/>
      <c r="JYT70" s="125"/>
      <c r="JYU70" s="125"/>
      <c r="JYV70" s="125"/>
      <c r="JYW70" s="125"/>
      <c r="JYX70" s="125"/>
      <c r="JYY70" s="125"/>
      <c r="JYZ70" s="125"/>
      <c r="JZA70" s="125"/>
      <c r="JZB70" s="125"/>
      <c r="JZC70" s="125"/>
      <c r="JZD70" s="125"/>
      <c r="JZE70" s="125"/>
      <c r="JZF70" s="125"/>
      <c r="JZG70" s="125"/>
      <c r="JZH70" s="125"/>
      <c r="JZI70" s="125"/>
      <c r="JZJ70" s="125"/>
      <c r="JZK70" s="125"/>
      <c r="JZL70" s="125"/>
      <c r="JZM70" s="125"/>
      <c r="JZN70" s="125"/>
      <c r="JZO70" s="125"/>
      <c r="JZP70" s="125"/>
      <c r="JZQ70" s="125"/>
      <c r="JZR70" s="125"/>
      <c r="JZS70" s="125"/>
      <c r="JZT70" s="125"/>
      <c r="JZU70" s="125"/>
      <c r="JZV70" s="125"/>
      <c r="JZW70" s="125"/>
      <c r="JZX70" s="125"/>
      <c r="JZY70" s="125"/>
      <c r="JZZ70" s="125"/>
      <c r="KAA70" s="125"/>
      <c r="KAB70" s="125"/>
      <c r="KAC70" s="125"/>
      <c r="KAD70" s="125"/>
      <c r="KAE70" s="125"/>
      <c r="KAF70" s="125"/>
      <c r="KAG70" s="125"/>
      <c r="KAH70" s="125"/>
      <c r="KAI70" s="125"/>
      <c r="KAJ70" s="125"/>
      <c r="KAK70" s="125"/>
      <c r="KAL70" s="125"/>
      <c r="KAM70" s="125"/>
      <c r="KAN70" s="125"/>
      <c r="KAO70" s="125"/>
      <c r="KAP70" s="125"/>
      <c r="KAQ70" s="125"/>
      <c r="KAR70" s="125"/>
      <c r="KAS70" s="125"/>
      <c r="KAT70" s="125"/>
      <c r="KAU70" s="125"/>
      <c r="KAV70" s="125"/>
      <c r="KAW70" s="125"/>
      <c r="KAX70" s="125"/>
      <c r="KAY70" s="125"/>
      <c r="KAZ70" s="125"/>
      <c r="KBA70" s="125"/>
      <c r="KBB70" s="125"/>
      <c r="KBC70" s="125"/>
      <c r="KBD70" s="125"/>
      <c r="KBE70" s="125"/>
      <c r="KBF70" s="125"/>
      <c r="KBG70" s="125"/>
      <c r="KBH70" s="125"/>
      <c r="KBI70" s="125"/>
      <c r="KBJ70" s="125"/>
      <c r="KBK70" s="125"/>
      <c r="KBL70" s="125"/>
      <c r="KBM70" s="125"/>
      <c r="KBN70" s="125"/>
      <c r="KBO70" s="125"/>
      <c r="KBP70" s="125"/>
      <c r="KBQ70" s="125"/>
      <c r="KBR70" s="125"/>
      <c r="KBS70" s="125"/>
      <c r="KBT70" s="125"/>
      <c r="KBU70" s="125"/>
      <c r="KBV70" s="125"/>
      <c r="KBW70" s="125"/>
      <c r="KBX70" s="125"/>
      <c r="KBY70" s="125"/>
      <c r="KBZ70" s="125"/>
      <c r="KCA70" s="125"/>
      <c r="KCB70" s="125"/>
      <c r="KCC70" s="125"/>
      <c r="KCD70" s="125"/>
      <c r="KCE70" s="125"/>
      <c r="KCF70" s="125"/>
      <c r="KCG70" s="125"/>
      <c r="KCH70" s="125"/>
      <c r="KCI70" s="125"/>
      <c r="KCJ70" s="125"/>
      <c r="KCK70" s="125"/>
      <c r="KCL70" s="125"/>
      <c r="KCM70" s="125"/>
      <c r="KCN70" s="125"/>
      <c r="KCO70" s="125"/>
      <c r="KCP70" s="125"/>
      <c r="KCQ70" s="125"/>
      <c r="KCR70" s="125"/>
      <c r="KCS70" s="125"/>
      <c r="KCT70" s="125"/>
      <c r="KCU70" s="125"/>
      <c r="KCV70" s="125"/>
      <c r="KCW70" s="125"/>
      <c r="KCX70" s="125"/>
      <c r="KCY70" s="125"/>
      <c r="KCZ70" s="125"/>
      <c r="KDA70" s="125"/>
      <c r="KDB70" s="125"/>
      <c r="KDC70" s="125"/>
      <c r="KDD70" s="125"/>
      <c r="KDE70" s="125"/>
      <c r="KDF70" s="125"/>
      <c r="KDG70" s="125"/>
      <c r="KDH70" s="125"/>
      <c r="KDI70" s="125"/>
      <c r="KDJ70" s="125"/>
      <c r="KDK70" s="125"/>
      <c r="KDL70" s="125"/>
      <c r="KDM70" s="125"/>
      <c r="KDN70" s="125"/>
      <c r="KDO70" s="125"/>
      <c r="KDP70" s="125"/>
      <c r="KDQ70" s="125"/>
      <c r="KDR70" s="125"/>
      <c r="KDS70" s="125"/>
      <c r="KDT70" s="125"/>
      <c r="KDU70" s="125"/>
      <c r="KDV70" s="125"/>
      <c r="KDW70" s="125"/>
      <c r="KDX70" s="125"/>
      <c r="KDY70" s="125"/>
      <c r="KDZ70" s="125"/>
      <c r="KEA70" s="125"/>
      <c r="KEB70" s="125"/>
      <c r="KEC70" s="125"/>
      <c r="KED70" s="125"/>
      <c r="KEE70" s="125"/>
      <c r="KEF70" s="125"/>
      <c r="KEG70" s="125"/>
      <c r="KEH70" s="125"/>
      <c r="KEI70" s="125"/>
      <c r="KEJ70" s="125"/>
      <c r="KEK70" s="125"/>
      <c r="KEL70" s="125"/>
      <c r="KEM70" s="125"/>
      <c r="KEN70" s="125"/>
      <c r="KEO70" s="125"/>
      <c r="KEP70" s="125"/>
      <c r="KEQ70" s="125"/>
      <c r="KER70" s="125"/>
      <c r="KES70" s="125"/>
      <c r="KET70" s="125"/>
      <c r="KEU70" s="125"/>
      <c r="KEV70" s="125"/>
      <c r="KEW70" s="125"/>
      <c r="KEX70" s="125"/>
      <c r="KEY70" s="125"/>
      <c r="KEZ70" s="125"/>
      <c r="KFA70" s="125"/>
      <c r="KFB70" s="125"/>
      <c r="KFC70" s="125"/>
      <c r="KFD70" s="125"/>
      <c r="KFE70" s="125"/>
      <c r="KFF70" s="125"/>
      <c r="KFG70" s="125"/>
      <c r="KFH70" s="125"/>
      <c r="KFI70" s="125"/>
      <c r="KFJ70" s="125"/>
      <c r="KFK70" s="125"/>
      <c r="KFL70" s="125"/>
      <c r="KFM70" s="125"/>
      <c r="KFN70" s="125"/>
      <c r="KFO70" s="125"/>
      <c r="KFP70" s="125"/>
      <c r="KFQ70" s="125"/>
      <c r="KFR70" s="125"/>
      <c r="KFS70" s="125"/>
      <c r="KFT70" s="125"/>
      <c r="KFU70" s="125"/>
      <c r="KFV70" s="125"/>
      <c r="KFW70" s="125"/>
      <c r="KFX70" s="125"/>
      <c r="KFY70" s="125"/>
      <c r="KFZ70" s="125"/>
      <c r="KGA70" s="125"/>
      <c r="KGB70" s="125"/>
      <c r="KGC70" s="125"/>
      <c r="KGD70" s="125"/>
      <c r="KGE70" s="125"/>
      <c r="KGF70" s="125"/>
      <c r="KGG70" s="125"/>
      <c r="KGH70" s="125"/>
      <c r="KGI70" s="125"/>
      <c r="KGJ70" s="125"/>
      <c r="KGK70" s="125"/>
      <c r="KGL70" s="125"/>
      <c r="KGM70" s="125"/>
      <c r="KGN70" s="125"/>
      <c r="KGO70" s="125"/>
      <c r="KGP70" s="125"/>
      <c r="KGQ70" s="125"/>
      <c r="KGR70" s="125"/>
      <c r="KGS70" s="125"/>
      <c r="KGT70" s="125"/>
      <c r="KGU70" s="125"/>
      <c r="KGV70" s="125"/>
      <c r="KGW70" s="125"/>
      <c r="KGX70" s="125"/>
      <c r="KGY70" s="125"/>
      <c r="KGZ70" s="125"/>
      <c r="KHA70" s="125"/>
      <c r="KHB70" s="125"/>
      <c r="KHC70" s="125"/>
      <c r="KHD70" s="125"/>
      <c r="KHE70" s="125"/>
      <c r="KHF70" s="125"/>
      <c r="KHG70" s="125"/>
      <c r="KHH70" s="125"/>
      <c r="KHI70" s="125"/>
      <c r="KHJ70" s="125"/>
      <c r="KHK70" s="125"/>
      <c r="KHL70" s="125"/>
      <c r="KHM70" s="125"/>
      <c r="KHN70" s="125"/>
      <c r="KHO70" s="125"/>
      <c r="KHP70" s="125"/>
      <c r="KHQ70" s="125"/>
      <c r="KHR70" s="125"/>
      <c r="KHS70" s="125"/>
      <c r="KHT70" s="125"/>
      <c r="KHU70" s="125"/>
      <c r="KHV70" s="125"/>
      <c r="KHW70" s="125"/>
      <c r="KHX70" s="125"/>
      <c r="KHY70" s="125"/>
      <c r="KHZ70" s="125"/>
      <c r="KIA70" s="125"/>
      <c r="KIB70" s="125"/>
      <c r="KIC70" s="125"/>
      <c r="KID70" s="125"/>
      <c r="KIE70" s="125"/>
      <c r="KIF70" s="125"/>
      <c r="KIG70" s="125"/>
      <c r="KIH70" s="125"/>
      <c r="KII70" s="125"/>
      <c r="KIJ70" s="125"/>
      <c r="KIK70" s="125"/>
      <c r="KIL70" s="125"/>
      <c r="KIM70" s="125"/>
      <c r="KIN70" s="125"/>
      <c r="KIO70" s="125"/>
      <c r="KIP70" s="125"/>
      <c r="KIQ70" s="125"/>
      <c r="KIR70" s="125"/>
      <c r="KIS70" s="125"/>
      <c r="KIT70" s="125"/>
      <c r="KIU70" s="125"/>
      <c r="KIV70" s="125"/>
      <c r="KIW70" s="125"/>
      <c r="KIX70" s="125"/>
      <c r="KIY70" s="125"/>
      <c r="KIZ70" s="125"/>
      <c r="KJA70" s="125"/>
      <c r="KJB70" s="125"/>
      <c r="KJC70" s="125"/>
      <c r="KJD70" s="125"/>
      <c r="KJE70" s="125"/>
      <c r="KJF70" s="125"/>
      <c r="KJG70" s="125"/>
      <c r="KJH70" s="125"/>
      <c r="KJI70" s="125"/>
      <c r="KJJ70" s="125"/>
      <c r="KJK70" s="125"/>
      <c r="KJL70" s="125"/>
      <c r="KJM70" s="125"/>
      <c r="KJN70" s="125"/>
      <c r="KJO70" s="125"/>
      <c r="KJP70" s="125"/>
      <c r="KJQ70" s="125"/>
      <c r="KJR70" s="125"/>
      <c r="KJS70" s="125"/>
      <c r="KJT70" s="125"/>
      <c r="KJU70" s="125"/>
      <c r="KJV70" s="125"/>
      <c r="KJW70" s="125"/>
      <c r="KJX70" s="125"/>
      <c r="KJY70" s="125"/>
      <c r="KJZ70" s="125"/>
      <c r="KKA70" s="125"/>
      <c r="KKB70" s="125"/>
      <c r="KKC70" s="125"/>
      <c r="KKD70" s="125"/>
      <c r="KKE70" s="125"/>
      <c r="KKF70" s="125"/>
      <c r="KKG70" s="125"/>
      <c r="KKH70" s="125"/>
      <c r="KKI70" s="125"/>
      <c r="KKJ70" s="125"/>
      <c r="KKK70" s="125"/>
      <c r="KKL70" s="125"/>
      <c r="KKM70" s="125"/>
      <c r="KKN70" s="125"/>
      <c r="KKO70" s="125"/>
      <c r="KKP70" s="125"/>
      <c r="KKQ70" s="125"/>
      <c r="KKR70" s="125"/>
      <c r="KKS70" s="125"/>
      <c r="KKT70" s="125"/>
      <c r="KKU70" s="125"/>
      <c r="KKV70" s="125"/>
      <c r="KKW70" s="125"/>
      <c r="KKX70" s="125"/>
      <c r="KKY70" s="125"/>
      <c r="KKZ70" s="125"/>
      <c r="KLA70" s="125"/>
      <c r="KLB70" s="125"/>
      <c r="KLC70" s="125"/>
      <c r="KLD70" s="125"/>
      <c r="KLE70" s="125"/>
      <c r="KLF70" s="125"/>
      <c r="KLG70" s="125"/>
      <c r="KLH70" s="125"/>
      <c r="KLI70" s="125"/>
      <c r="KLJ70" s="125"/>
      <c r="KLK70" s="125"/>
      <c r="KLL70" s="125"/>
      <c r="KLM70" s="125"/>
      <c r="KLN70" s="125"/>
      <c r="KLO70" s="125"/>
      <c r="KLP70" s="125"/>
      <c r="KLQ70" s="125"/>
      <c r="KLR70" s="125"/>
      <c r="KLS70" s="125"/>
      <c r="KLT70" s="125"/>
      <c r="KLU70" s="125"/>
      <c r="KLV70" s="125"/>
      <c r="KLW70" s="125"/>
      <c r="KLX70" s="125"/>
      <c r="KLY70" s="125"/>
      <c r="KLZ70" s="125"/>
      <c r="KMA70" s="125"/>
      <c r="KMB70" s="125"/>
      <c r="KMC70" s="125"/>
      <c r="KMD70" s="125"/>
      <c r="KME70" s="125"/>
      <c r="KMF70" s="125"/>
      <c r="KMG70" s="125"/>
      <c r="KMH70" s="125"/>
      <c r="KMI70" s="125"/>
      <c r="KMJ70" s="125"/>
      <c r="KMK70" s="125"/>
      <c r="KML70" s="125"/>
      <c r="KMM70" s="125"/>
      <c r="KMN70" s="125"/>
      <c r="KMO70" s="125"/>
      <c r="KMP70" s="125"/>
      <c r="KMQ70" s="125"/>
      <c r="KMR70" s="125"/>
      <c r="KMS70" s="125"/>
      <c r="KMT70" s="125"/>
      <c r="KMU70" s="125"/>
      <c r="KMV70" s="125"/>
      <c r="KMW70" s="125"/>
      <c r="KMX70" s="125"/>
      <c r="KMY70" s="125"/>
      <c r="KMZ70" s="125"/>
      <c r="KNA70" s="125"/>
      <c r="KNB70" s="125"/>
      <c r="KNC70" s="125"/>
      <c r="KND70" s="125"/>
      <c r="KNE70" s="125"/>
      <c r="KNF70" s="125"/>
      <c r="KNG70" s="125"/>
      <c r="KNH70" s="125"/>
      <c r="KNI70" s="125"/>
      <c r="KNJ70" s="125"/>
      <c r="KNK70" s="125"/>
      <c r="KNL70" s="125"/>
      <c r="KNM70" s="125"/>
      <c r="KNN70" s="125"/>
      <c r="KNO70" s="125"/>
      <c r="KNP70" s="125"/>
      <c r="KNQ70" s="125"/>
      <c r="KNR70" s="125"/>
      <c r="KNS70" s="125"/>
      <c r="KNT70" s="125"/>
      <c r="KNU70" s="125"/>
      <c r="KNV70" s="125"/>
      <c r="KNW70" s="125"/>
      <c r="KNX70" s="125"/>
      <c r="KNY70" s="125"/>
      <c r="KNZ70" s="125"/>
      <c r="KOA70" s="125"/>
      <c r="KOB70" s="125"/>
      <c r="KOC70" s="125"/>
      <c r="KOD70" s="125"/>
      <c r="KOE70" s="125"/>
      <c r="KOF70" s="125"/>
      <c r="KOG70" s="125"/>
      <c r="KOH70" s="125"/>
      <c r="KOI70" s="125"/>
      <c r="KOJ70" s="125"/>
      <c r="KOK70" s="125"/>
      <c r="KOL70" s="125"/>
      <c r="KOM70" s="125"/>
      <c r="KON70" s="125"/>
      <c r="KOO70" s="125"/>
      <c r="KOP70" s="125"/>
      <c r="KOQ70" s="125"/>
      <c r="KOR70" s="125"/>
      <c r="KOS70" s="125"/>
      <c r="KOT70" s="125"/>
      <c r="KOU70" s="125"/>
      <c r="KOV70" s="125"/>
      <c r="KOW70" s="125"/>
      <c r="KOX70" s="125"/>
      <c r="KOY70" s="125"/>
      <c r="KOZ70" s="125"/>
      <c r="KPA70" s="125"/>
      <c r="KPB70" s="125"/>
      <c r="KPC70" s="125"/>
      <c r="KPD70" s="125"/>
      <c r="KPE70" s="125"/>
      <c r="KPF70" s="125"/>
      <c r="KPG70" s="125"/>
      <c r="KPH70" s="125"/>
      <c r="KPI70" s="125"/>
      <c r="KPJ70" s="125"/>
      <c r="KPK70" s="125"/>
      <c r="KPL70" s="125"/>
      <c r="KPM70" s="125"/>
      <c r="KPN70" s="125"/>
      <c r="KPO70" s="125"/>
      <c r="KPP70" s="125"/>
      <c r="KPQ70" s="125"/>
      <c r="KPR70" s="125"/>
      <c r="KPS70" s="125"/>
      <c r="KPT70" s="125"/>
      <c r="KPU70" s="125"/>
      <c r="KPV70" s="125"/>
      <c r="KPW70" s="125"/>
      <c r="KPX70" s="125"/>
      <c r="KPY70" s="125"/>
      <c r="KPZ70" s="125"/>
      <c r="KQA70" s="125"/>
      <c r="KQB70" s="125"/>
      <c r="KQC70" s="125"/>
      <c r="KQD70" s="125"/>
      <c r="KQE70" s="125"/>
      <c r="KQF70" s="125"/>
      <c r="KQG70" s="125"/>
      <c r="KQH70" s="125"/>
      <c r="KQI70" s="125"/>
      <c r="KQJ70" s="125"/>
      <c r="KQK70" s="125"/>
      <c r="KQL70" s="125"/>
      <c r="KQM70" s="125"/>
      <c r="KQN70" s="125"/>
      <c r="KQO70" s="125"/>
      <c r="KQP70" s="125"/>
      <c r="KQQ70" s="125"/>
      <c r="KQR70" s="125"/>
      <c r="KQS70" s="125"/>
      <c r="KQT70" s="125"/>
      <c r="KQU70" s="125"/>
      <c r="KQV70" s="125"/>
      <c r="KQW70" s="125"/>
      <c r="KQX70" s="125"/>
      <c r="KQY70" s="125"/>
      <c r="KQZ70" s="125"/>
      <c r="KRA70" s="125"/>
      <c r="KRB70" s="125"/>
      <c r="KRC70" s="125"/>
      <c r="KRD70" s="125"/>
      <c r="KRE70" s="125"/>
      <c r="KRF70" s="125"/>
      <c r="KRG70" s="125"/>
      <c r="KRH70" s="125"/>
      <c r="KRI70" s="125"/>
      <c r="KRJ70" s="125"/>
      <c r="KRK70" s="125"/>
      <c r="KRL70" s="125"/>
      <c r="KRM70" s="125"/>
      <c r="KRN70" s="125"/>
      <c r="KRO70" s="125"/>
      <c r="KRP70" s="125"/>
      <c r="KRQ70" s="125"/>
      <c r="KRR70" s="125"/>
      <c r="KRS70" s="125"/>
      <c r="KRT70" s="125"/>
      <c r="KRU70" s="125"/>
      <c r="KRV70" s="125"/>
      <c r="KRW70" s="125"/>
      <c r="KRX70" s="125"/>
      <c r="KRY70" s="125"/>
      <c r="KRZ70" s="125"/>
      <c r="KSA70" s="125"/>
      <c r="KSB70" s="125"/>
      <c r="KSC70" s="125"/>
      <c r="KSD70" s="125"/>
      <c r="KSE70" s="125"/>
      <c r="KSF70" s="125"/>
      <c r="KSG70" s="125"/>
      <c r="KSH70" s="125"/>
      <c r="KSI70" s="125"/>
      <c r="KSJ70" s="125"/>
      <c r="KSK70" s="125"/>
      <c r="KSL70" s="125"/>
      <c r="KSM70" s="125"/>
      <c r="KSN70" s="125"/>
      <c r="KSO70" s="125"/>
      <c r="KSP70" s="125"/>
      <c r="KSQ70" s="125"/>
      <c r="KSR70" s="125"/>
      <c r="KSS70" s="125"/>
      <c r="KST70" s="125"/>
      <c r="KSU70" s="125"/>
      <c r="KSV70" s="125"/>
      <c r="KSW70" s="125"/>
      <c r="KSX70" s="125"/>
      <c r="KSY70" s="125"/>
      <c r="KSZ70" s="125"/>
      <c r="KTA70" s="125"/>
      <c r="KTB70" s="125"/>
      <c r="KTC70" s="125"/>
      <c r="KTD70" s="125"/>
      <c r="KTE70" s="125"/>
      <c r="KTF70" s="125"/>
      <c r="KTG70" s="125"/>
      <c r="KTH70" s="125"/>
      <c r="KTI70" s="125"/>
      <c r="KTJ70" s="125"/>
      <c r="KTK70" s="125"/>
      <c r="KTL70" s="125"/>
      <c r="KTM70" s="125"/>
      <c r="KTN70" s="125"/>
      <c r="KTO70" s="125"/>
      <c r="KTP70" s="125"/>
      <c r="KTQ70" s="125"/>
      <c r="KTR70" s="125"/>
      <c r="KTS70" s="125"/>
      <c r="KTT70" s="125"/>
      <c r="KTU70" s="125"/>
      <c r="KTV70" s="125"/>
      <c r="KTW70" s="125"/>
      <c r="KTX70" s="125"/>
      <c r="KTY70" s="125"/>
      <c r="KTZ70" s="125"/>
      <c r="KUA70" s="125"/>
      <c r="KUB70" s="125"/>
      <c r="KUC70" s="125"/>
      <c r="KUD70" s="125"/>
      <c r="KUE70" s="125"/>
      <c r="KUF70" s="125"/>
      <c r="KUG70" s="125"/>
      <c r="KUH70" s="125"/>
      <c r="KUI70" s="125"/>
      <c r="KUJ70" s="125"/>
      <c r="KUK70" s="125"/>
      <c r="KUL70" s="125"/>
      <c r="KUM70" s="125"/>
      <c r="KUN70" s="125"/>
      <c r="KUO70" s="125"/>
      <c r="KUP70" s="125"/>
      <c r="KUQ70" s="125"/>
      <c r="KUR70" s="125"/>
      <c r="KUS70" s="125"/>
      <c r="KUT70" s="125"/>
      <c r="KUU70" s="125"/>
      <c r="KUV70" s="125"/>
      <c r="KUW70" s="125"/>
      <c r="KUX70" s="125"/>
      <c r="KUY70" s="125"/>
      <c r="KUZ70" s="125"/>
      <c r="KVA70" s="125"/>
      <c r="KVB70" s="125"/>
      <c r="KVC70" s="125"/>
      <c r="KVD70" s="125"/>
      <c r="KVE70" s="125"/>
      <c r="KVF70" s="125"/>
      <c r="KVG70" s="125"/>
      <c r="KVH70" s="125"/>
      <c r="KVI70" s="125"/>
      <c r="KVJ70" s="125"/>
      <c r="KVK70" s="125"/>
      <c r="KVL70" s="125"/>
      <c r="KVM70" s="125"/>
      <c r="KVN70" s="125"/>
      <c r="KVO70" s="125"/>
      <c r="KVP70" s="125"/>
      <c r="KVQ70" s="125"/>
      <c r="KVR70" s="125"/>
      <c r="KVS70" s="125"/>
      <c r="KVT70" s="125"/>
      <c r="KVU70" s="125"/>
      <c r="KVV70" s="125"/>
      <c r="KVW70" s="125"/>
      <c r="KVX70" s="125"/>
      <c r="KVY70" s="125"/>
      <c r="KVZ70" s="125"/>
      <c r="KWA70" s="125"/>
      <c r="KWB70" s="125"/>
      <c r="KWC70" s="125"/>
      <c r="KWD70" s="125"/>
      <c r="KWE70" s="125"/>
      <c r="KWF70" s="125"/>
      <c r="KWG70" s="125"/>
      <c r="KWH70" s="125"/>
      <c r="KWI70" s="125"/>
      <c r="KWJ70" s="125"/>
      <c r="KWK70" s="125"/>
      <c r="KWL70" s="125"/>
      <c r="KWM70" s="125"/>
      <c r="KWN70" s="125"/>
      <c r="KWO70" s="125"/>
      <c r="KWP70" s="125"/>
      <c r="KWQ70" s="125"/>
      <c r="KWR70" s="125"/>
      <c r="KWS70" s="125"/>
      <c r="KWT70" s="125"/>
      <c r="KWU70" s="125"/>
      <c r="KWV70" s="125"/>
      <c r="KWW70" s="125"/>
      <c r="KWX70" s="125"/>
      <c r="KWY70" s="125"/>
      <c r="KWZ70" s="125"/>
      <c r="KXA70" s="125"/>
      <c r="KXB70" s="125"/>
      <c r="KXC70" s="125"/>
      <c r="KXD70" s="125"/>
      <c r="KXE70" s="125"/>
      <c r="KXF70" s="125"/>
      <c r="KXG70" s="125"/>
      <c r="KXH70" s="125"/>
      <c r="KXI70" s="125"/>
      <c r="KXJ70" s="125"/>
      <c r="KXK70" s="125"/>
      <c r="KXL70" s="125"/>
      <c r="KXM70" s="125"/>
      <c r="KXN70" s="125"/>
      <c r="KXO70" s="125"/>
      <c r="KXP70" s="125"/>
      <c r="KXQ70" s="125"/>
      <c r="KXR70" s="125"/>
      <c r="KXS70" s="125"/>
      <c r="KXT70" s="125"/>
      <c r="KXU70" s="125"/>
      <c r="KXV70" s="125"/>
      <c r="KXW70" s="125"/>
      <c r="KXX70" s="125"/>
      <c r="KXY70" s="125"/>
      <c r="KXZ70" s="125"/>
      <c r="KYA70" s="125"/>
      <c r="KYB70" s="125"/>
      <c r="KYC70" s="125"/>
      <c r="KYD70" s="125"/>
      <c r="KYE70" s="125"/>
      <c r="KYF70" s="125"/>
      <c r="KYG70" s="125"/>
      <c r="KYH70" s="125"/>
      <c r="KYI70" s="125"/>
      <c r="KYJ70" s="125"/>
      <c r="KYK70" s="125"/>
      <c r="KYL70" s="125"/>
      <c r="KYM70" s="125"/>
      <c r="KYN70" s="125"/>
      <c r="KYO70" s="125"/>
      <c r="KYP70" s="125"/>
      <c r="KYQ70" s="125"/>
      <c r="KYR70" s="125"/>
      <c r="KYS70" s="125"/>
      <c r="KYT70" s="125"/>
      <c r="KYU70" s="125"/>
      <c r="KYV70" s="125"/>
      <c r="KYW70" s="125"/>
      <c r="KYX70" s="125"/>
      <c r="KYY70" s="125"/>
      <c r="KYZ70" s="125"/>
      <c r="KZA70" s="125"/>
      <c r="KZB70" s="125"/>
      <c r="KZC70" s="125"/>
      <c r="KZD70" s="125"/>
      <c r="KZE70" s="125"/>
      <c r="KZF70" s="125"/>
      <c r="KZG70" s="125"/>
      <c r="KZH70" s="125"/>
      <c r="KZI70" s="125"/>
      <c r="KZJ70" s="125"/>
      <c r="KZK70" s="125"/>
      <c r="KZL70" s="125"/>
      <c r="KZM70" s="125"/>
      <c r="KZN70" s="125"/>
      <c r="KZO70" s="125"/>
      <c r="KZP70" s="125"/>
      <c r="KZQ70" s="125"/>
      <c r="KZR70" s="125"/>
      <c r="KZS70" s="125"/>
      <c r="KZT70" s="125"/>
      <c r="KZU70" s="125"/>
      <c r="KZV70" s="125"/>
      <c r="KZW70" s="125"/>
      <c r="KZX70" s="125"/>
      <c r="KZY70" s="125"/>
      <c r="KZZ70" s="125"/>
      <c r="LAA70" s="125"/>
      <c r="LAB70" s="125"/>
      <c r="LAC70" s="125"/>
      <c r="LAD70" s="125"/>
      <c r="LAE70" s="125"/>
      <c r="LAF70" s="125"/>
      <c r="LAG70" s="125"/>
      <c r="LAH70" s="125"/>
      <c r="LAI70" s="125"/>
      <c r="LAJ70" s="125"/>
      <c r="LAK70" s="125"/>
      <c r="LAL70" s="125"/>
      <c r="LAM70" s="125"/>
      <c r="LAN70" s="125"/>
      <c r="LAO70" s="125"/>
      <c r="LAP70" s="125"/>
      <c r="LAQ70" s="125"/>
      <c r="LAR70" s="125"/>
      <c r="LAS70" s="125"/>
      <c r="LAT70" s="125"/>
      <c r="LAU70" s="125"/>
      <c r="LAV70" s="125"/>
      <c r="LAW70" s="125"/>
      <c r="LAX70" s="125"/>
      <c r="LAY70" s="125"/>
      <c r="LAZ70" s="125"/>
      <c r="LBA70" s="125"/>
      <c r="LBB70" s="125"/>
      <c r="LBC70" s="125"/>
      <c r="LBD70" s="125"/>
      <c r="LBE70" s="125"/>
      <c r="LBF70" s="125"/>
      <c r="LBG70" s="125"/>
      <c r="LBH70" s="125"/>
      <c r="LBI70" s="125"/>
      <c r="LBJ70" s="125"/>
      <c r="LBK70" s="125"/>
      <c r="LBL70" s="125"/>
      <c r="LBM70" s="125"/>
      <c r="LBN70" s="125"/>
      <c r="LBO70" s="125"/>
      <c r="LBP70" s="125"/>
      <c r="LBQ70" s="125"/>
      <c r="LBR70" s="125"/>
      <c r="LBS70" s="125"/>
      <c r="LBT70" s="125"/>
      <c r="LBU70" s="125"/>
      <c r="LBV70" s="125"/>
      <c r="LBW70" s="125"/>
      <c r="LBX70" s="125"/>
      <c r="LBY70" s="125"/>
      <c r="LBZ70" s="125"/>
      <c r="LCA70" s="125"/>
      <c r="LCB70" s="125"/>
      <c r="LCC70" s="125"/>
      <c r="LCD70" s="125"/>
      <c r="LCE70" s="125"/>
      <c r="LCF70" s="125"/>
      <c r="LCG70" s="125"/>
      <c r="LCH70" s="125"/>
      <c r="LCI70" s="125"/>
      <c r="LCJ70" s="125"/>
      <c r="LCK70" s="125"/>
      <c r="LCL70" s="125"/>
      <c r="LCM70" s="125"/>
      <c r="LCN70" s="125"/>
      <c r="LCO70" s="125"/>
      <c r="LCP70" s="125"/>
      <c r="LCQ70" s="125"/>
      <c r="LCR70" s="125"/>
      <c r="LCS70" s="125"/>
      <c r="LCT70" s="125"/>
      <c r="LCU70" s="125"/>
      <c r="LCV70" s="125"/>
      <c r="LCW70" s="125"/>
      <c r="LCX70" s="125"/>
      <c r="LCY70" s="125"/>
      <c r="LCZ70" s="125"/>
      <c r="LDA70" s="125"/>
      <c r="LDB70" s="125"/>
      <c r="LDC70" s="125"/>
      <c r="LDD70" s="125"/>
      <c r="LDE70" s="125"/>
      <c r="LDF70" s="125"/>
      <c r="LDG70" s="125"/>
      <c r="LDH70" s="125"/>
      <c r="LDI70" s="125"/>
      <c r="LDJ70" s="125"/>
      <c r="LDK70" s="125"/>
      <c r="LDL70" s="125"/>
      <c r="LDM70" s="125"/>
      <c r="LDN70" s="125"/>
      <c r="LDO70" s="125"/>
      <c r="LDP70" s="125"/>
      <c r="LDQ70" s="125"/>
      <c r="LDR70" s="125"/>
      <c r="LDS70" s="125"/>
      <c r="LDT70" s="125"/>
      <c r="LDU70" s="125"/>
      <c r="LDV70" s="125"/>
      <c r="LDW70" s="125"/>
      <c r="LDX70" s="125"/>
      <c r="LDY70" s="125"/>
      <c r="LDZ70" s="125"/>
      <c r="LEA70" s="125"/>
      <c r="LEB70" s="125"/>
      <c r="LEC70" s="125"/>
      <c r="LED70" s="125"/>
      <c r="LEE70" s="125"/>
      <c r="LEF70" s="125"/>
      <c r="LEG70" s="125"/>
      <c r="LEH70" s="125"/>
      <c r="LEI70" s="125"/>
      <c r="LEJ70" s="125"/>
      <c r="LEK70" s="125"/>
      <c r="LEL70" s="125"/>
      <c r="LEM70" s="125"/>
      <c r="LEN70" s="125"/>
      <c r="LEO70" s="125"/>
      <c r="LEP70" s="125"/>
      <c r="LEQ70" s="125"/>
      <c r="LER70" s="125"/>
      <c r="LES70" s="125"/>
      <c r="LET70" s="125"/>
      <c r="LEU70" s="125"/>
      <c r="LEV70" s="125"/>
      <c r="LEW70" s="125"/>
      <c r="LEX70" s="125"/>
      <c r="LEY70" s="125"/>
      <c r="LEZ70" s="125"/>
      <c r="LFA70" s="125"/>
      <c r="LFB70" s="125"/>
      <c r="LFC70" s="125"/>
      <c r="LFD70" s="125"/>
      <c r="LFE70" s="125"/>
      <c r="LFF70" s="125"/>
      <c r="LFG70" s="125"/>
      <c r="LFH70" s="125"/>
      <c r="LFI70" s="125"/>
      <c r="LFJ70" s="125"/>
      <c r="LFK70" s="125"/>
      <c r="LFL70" s="125"/>
      <c r="LFM70" s="125"/>
      <c r="LFN70" s="125"/>
      <c r="LFO70" s="125"/>
      <c r="LFP70" s="125"/>
      <c r="LFQ70" s="125"/>
      <c r="LFR70" s="125"/>
      <c r="LFS70" s="125"/>
      <c r="LFT70" s="125"/>
      <c r="LFU70" s="125"/>
      <c r="LFV70" s="125"/>
      <c r="LFW70" s="125"/>
      <c r="LFX70" s="125"/>
      <c r="LFY70" s="125"/>
      <c r="LFZ70" s="125"/>
      <c r="LGA70" s="125"/>
      <c r="LGB70" s="125"/>
      <c r="LGC70" s="125"/>
      <c r="LGD70" s="125"/>
      <c r="LGE70" s="125"/>
      <c r="LGF70" s="125"/>
      <c r="LGG70" s="125"/>
      <c r="LGH70" s="125"/>
      <c r="LGI70" s="125"/>
      <c r="LGJ70" s="125"/>
      <c r="LGK70" s="125"/>
      <c r="LGL70" s="125"/>
      <c r="LGM70" s="125"/>
      <c r="LGN70" s="125"/>
      <c r="LGO70" s="125"/>
      <c r="LGP70" s="125"/>
      <c r="LGQ70" s="125"/>
      <c r="LGR70" s="125"/>
      <c r="LGS70" s="125"/>
      <c r="LGT70" s="125"/>
      <c r="LGU70" s="125"/>
      <c r="LGV70" s="125"/>
      <c r="LGW70" s="125"/>
      <c r="LGX70" s="125"/>
      <c r="LGY70" s="125"/>
      <c r="LGZ70" s="125"/>
      <c r="LHA70" s="125"/>
      <c r="LHB70" s="125"/>
      <c r="LHC70" s="125"/>
      <c r="LHD70" s="125"/>
      <c r="LHE70" s="125"/>
      <c r="LHF70" s="125"/>
      <c r="LHG70" s="125"/>
      <c r="LHH70" s="125"/>
      <c r="LHI70" s="125"/>
      <c r="LHJ70" s="125"/>
      <c r="LHK70" s="125"/>
      <c r="LHL70" s="125"/>
      <c r="LHM70" s="125"/>
      <c r="LHN70" s="125"/>
      <c r="LHO70" s="125"/>
      <c r="LHP70" s="125"/>
      <c r="LHQ70" s="125"/>
      <c r="LHR70" s="125"/>
      <c r="LHS70" s="125"/>
      <c r="LHT70" s="125"/>
      <c r="LHU70" s="125"/>
      <c r="LHV70" s="125"/>
      <c r="LHW70" s="125"/>
      <c r="LHX70" s="125"/>
      <c r="LHY70" s="125"/>
      <c r="LHZ70" s="125"/>
      <c r="LIA70" s="125"/>
      <c r="LIB70" s="125"/>
      <c r="LIC70" s="125"/>
      <c r="LID70" s="125"/>
      <c r="LIE70" s="125"/>
      <c r="LIF70" s="125"/>
      <c r="LIG70" s="125"/>
      <c r="LIH70" s="125"/>
      <c r="LII70" s="125"/>
      <c r="LIJ70" s="125"/>
      <c r="LIK70" s="125"/>
      <c r="LIL70" s="125"/>
      <c r="LIM70" s="125"/>
      <c r="LIN70" s="125"/>
      <c r="LIO70" s="125"/>
      <c r="LIP70" s="125"/>
      <c r="LIQ70" s="125"/>
      <c r="LIR70" s="125"/>
      <c r="LIS70" s="125"/>
      <c r="LIT70" s="125"/>
      <c r="LIU70" s="125"/>
      <c r="LIV70" s="125"/>
      <c r="LIW70" s="125"/>
      <c r="LIX70" s="125"/>
      <c r="LIY70" s="125"/>
      <c r="LIZ70" s="125"/>
      <c r="LJA70" s="125"/>
      <c r="LJB70" s="125"/>
      <c r="LJC70" s="125"/>
      <c r="LJD70" s="125"/>
      <c r="LJE70" s="125"/>
      <c r="LJF70" s="125"/>
      <c r="LJG70" s="125"/>
      <c r="LJH70" s="125"/>
      <c r="LJI70" s="125"/>
      <c r="LJJ70" s="125"/>
      <c r="LJK70" s="125"/>
      <c r="LJL70" s="125"/>
      <c r="LJM70" s="125"/>
      <c r="LJN70" s="125"/>
      <c r="LJO70" s="125"/>
      <c r="LJP70" s="125"/>
      <c r="LJQ70" s="125"/>
      <c r="LJR70" s="125"/>
      <c r="LJS70" s="125"/>
      <c r="LJT70" s="125"/>
      <c r="LJU70" s="125"/>
      <c r="LJV70" s="125"/>
      <c r="LJW70" s="125"/>
      <c r="LJX70" s="125"/>
      <c r="LJY70" s="125"/>
      <c r="LJZ70" s="125"/>
      <c r="LKA70" s="125"/>
      <c r="LKB70" s="125"/>
      <c r="LKC70" s="125"/>
      <c r="LKD70" s="125"/>
      <c r="LKE70" s="125"/>
      <c r="LKF70" s="125"/>
      <c r="LKG70" s="125"/>
      <c r="LKH70" s="125"/>
      <c r="LKI70" s="125"/>
      <c r="LKJ70" s="125"/>
      <c r="LKK70" s="125"/>
      <c r="LKL70" s="125"/>
      <c r="LKM70" s="125"/>
      <c r="LKN70" s="125"/>
      <c r="LKO70" s="125"/>
      <c r="LKP70" s="125"/>
      <c r="LKQ70" s="125"/>
      <c r="LKR70" s="125"/>
      <c r="LKS70" s="125"/>
      <c r="LKT70" s="125"/>
      <c r="LKU70" s="125"/>
      <c r="LKV70" s="125"/>
      <c r="LKW70" s="125"/>
      <c r="LKX70" s="125"/>
      <c r="LKY70" s="125"/>
      <c r="LKZ70" s="125"/>
      <c r="LLA70" s="125"/>
      <c r="LLB70" s="125"/>
      <c r="LLC70" s="125"/>
      <c r="LLD70" s="125"/>
      <c r="LLE70" s="125"/>
      <c r="LLF70" s="125"/>
      <c r="LLG70" s="125"/>
      <c r="LLH70" s="125"/>
      <c r="LLI70" s="125"/>
      <c r="LLJ70" s="125"/>
      <c r="LLK70" s="125"/>
      <c r="LLL70" s="125"/>
      <c r="LLM70" s="125"/>
      <c r="LLN70" s="125"/>
      <c r="LLO70" s="125"/>
      <c r="LLP70" s="125"/>
      <c r="LLQ70" s="125"/>
      <c r="LLR70" s="125"/>
      <c r="LLS70" s="125"/>
      <c r="LLT70" s="125"/>
      <c r="LLU70" s="125"/>
      <c r="LLV70" s="125"/>
      <c r="LLW70" s="125"/>
      <c r="LLX70" s="125"/>
      <c r="LLY70" s="125"/>
      <c r="LLZ70" s="125"/>
      <c r="LMA70" s="125"/>
      <c r="LMB70" s="125"/>
      <c r="LMC70" s="125"/>
      <c r="LMD70" s="125"/>
      <c r="LME70" s="125"/>
      <c r="LMF70" s="125"/>
      <c r="LMG70" s="125"/>
      <c r="LMH70" s="125"/>
      <c r="LMI70" s="125"/>
      <c r="LMJ70" s="125"/>
      <c r="LMK70" s="125"/>
      <c r="LML70" s="125"/>
      <c r="LMM70" s="125"/>
      <c r="LMN70" s="125"/>
      <c r="LMO70" s="125"/>
      <c r="LMP70" s="125"/>
      <c r="LMQ70" s="125"/>
      <c r="LMR70" s="125"/>
      <c r="LMS70" s="125"/>
      <c r="LMT70" s="125"/>
      <c r="LMU70" s="125"/>
      <c r="LMV70" s="125"/>
      <c r="LMW70" s="125"/>
      <c r="LMX70" s="125"/>
      <c r="LMY70" s="125"/>
      <c r="LMZ70" s="125"/>
      <c r="LNA70" s="125"/>
      <c r="LNB70" s="125"/>
      <c r="LNC70" s="125"/>
      <c r="LND70" s="125"/>
      <c r="LNE70" s="125"/>
      <c r="LNF70" s="125"/>
      <c r="LNG70" s="125"/>
      <c r="LNH70" s="125"/>
      <c r="LNI70" s="125"/>
      <c r="LNJ70" s="125"/>
      <c r="LNK70" s="125"/>
      <c r="LNL70" s="125"/>
      <c r="LNM70" s="125"/>
      <c r="LNN70" s="125"/>
      <c r="LNO70" s="125"/>
      <c r="LNP70" s="125"/>
      <c r="LNQ70" s="125"/>
      <c r="LNR70" s="125"/>
      <c r="LNS70" s="125"/>
      <c r="LNT70" s="125"/>
      <c r="LNU70" s="125"/>
      <c r="LNV70" s="125"/>
      <c r="LNW70" s="125"/>
      <c r="LNX70" s="125"/>
      <c r="LNY70" s="125"/>
      <c r="LNZ70" s="125"/>
      <c r="LOA70" s="125"/>
      <c r="LOB70" s="125"/>
      <c r="LOC70" s="125"/>
      <c r="LOD70" s="125"/>
      <c r="LOE70" s="125"/>
      <c r="LOF70" s="125"/>
      <c r="LOG70" s="125"/>
      <c r="LOH70" s="125"/>
      <c r="LOI70" s="125"/>
      <c r="LOJ70" s="125"/>
      <c r="LOK70" s="125"/>
      <c r="LOL70" s="125"/>
      <c r="LOM70" s="125"/>
      <c r="LON70" s="125"/>
      <c r="LOO70" s="125"/>
      <c r="LOP70" s="125"/>
      <c r="LOQ70" s="125"/>
      <c r="LOR70" s="125"/>
      <c r="LOS70" s="125"/>
      <c r="LOT70" s="125"/>
      <c r="LOU70" s="125"/>
      <c r="LOV70" s="125"/>
      <c r="LOW70" s="125"/>
      <c r="LOX70" s="125"/>
      <c r="LOY70" s="125"/>
      <c r="LOZ70" s="125"/>
      <c r="LPA70" s="125"/>
      <c r="LPB70" s="125"/>
      <c r="LPC70" s="125"/>
      <c r="LPD70" s="125"/>
      <c r="LPE70" s="125"/>
      <c r="LPF70" s="125"/>
      <c r="LPG70" s="125"/>
      <c r="LPH70" s="125"/>
      <c r="LPI70" s="125"/>
      <c r="LPJ70" s="125"/>
      <c r="LPK70" s="125"/>
      <c r="LPL70" s="125"/>
      <c r="LPM70" s="125"/>
      <c r="LPN70" s="125"/>
      <c r="LPO70" s="125"/>
      <c r="LPP70" s="125"/>
      <c r="LPQ70" s="125"/>
      <c r="LPR70" s="125"/>
      <c r="LPS70" s="125"/>
      <c r="LPT70" s="125"/>
      <c r="LPU70" s="125"/>
      <c r="LPV70" s="125"/>
      <c r="LPW70" s="125"/>
      <c r="LPX70" s="125"/>
      <c r="LPY70" s="125"/>
      <c r="LPZ70" s="125"/>
      <c r="LQA70" s="125"/>
      <c r="LQB70" s="125"/>
      <c r="LQC70" s="125"/>
      <c r="LQD70" s="125"/>
      <c r="LQE70" s="125"/>
      <c r="LQF70" s="125"/>
      <c r="LQG70" s="125"/>
      <c r="LQH70" s="125"/>
      <c r="LQI70" s="125"/>
      <c r="LQJ70" s="125"/>
      <c r="LQK70" s="125"/>
      <c r="LQL70" s="125"/>
      <c r="LQM70" s="125"/>
      <c r="LQN70" s="125"/>
      <c r="LQO70" s="125"/>
      <c r="LQP70" s="125"/>
      <c r="LQQ70" s="125"/>
      <c r="LQR70" s="125"/>
      <c r="LQS70" s="125"/>
      <c r="LQT70" s="125"/>
      <c r="LQU70" s="125"/>
      <c r="LQV70" s="125"/>
      <c r="LQW70" s="125"/>
      <c r="LQX70" s="125"/>
      <c r="LQY70" s="125"/>
      <c r="LQZ70" s="125"/>
      <c r="LRA70" s="125"/>
      <c r="LRB70" s="125"/>
      <c r="LRC70" s="125"/>
      <c r="LRD70" s="125"/>
      <c r="LRE70" s="125"/>
      <c r="LRF70" s="125"/>
      <c r="LRG70" s="125"/>
      <c r="LRH70" s="125"/>
      <c r="LRI70" s="125"/>
      <c r="LRJ70" s="125"/>
      <c r="LRK70" s="125"/>
      <c r="LRL70" s="125"/>
      <c r="LRM70" s="125"/>
      <c r="LRN70" s="125"/>
      <c r="LRO70" s="125"/>
      <c r="LRP70" s="125"/>
      <c r="LRQ70" s="125"/>
      <c r="LRR70" s="125"/>
      <c r="LRS70" s="125"/>
      <c r="LRT70" s="125"/>
      <c r="LRU70" s="125"/>
      <c r="LRV70" s="125"/>
      <c r="LRW70" s="125"/>
      <c r="LRX70" s="125"/>
      <c r="LRY70" s="125"/>
      <c r="LRZ70" s="125"/>
      <c r="LSA70" s="125"/>
      <c r="LSB70" s="125"/>
      <c r="LSC70" s="125"/>
      <c r="LSD70" s="125"/>
      <c r="LSE70" s="125"/>
      <c r="LSF70" s="125"/>
      <c r="LSG70" s="125"/>
      <c r="LSH70" s="125"/>
      <c r="LSI70" s="125"/>
      <c r="LSJ70" s="125"/>
      <c r="LSK70" s="125"/>
      <c r="LSL70" s="125"/>
      <c r="LSM70" s="125"/>
      <c r="LSN70" s="125"/>
      <c r="LSO70" s="125"/>
      <c r="LSP70" s="125"/>
      <c r="LSQ70" s="125"/>
      <c r="LSR70" s="125"/>
      <c r="LSS70" s="125"/>
      <c r="LST70" s="125"/>
      <c r="LSU70" s="125"/>
      <c r="LSV70" s="125"/>
      <c r="LSW70" s="125"/>
      <c r="LSX70" s="125"/>
      <c r="LSY70" s="125"/>
      <c r="LSZ70" s="125"/>
      <c r="LTA70" s="125"/>
      <c r="LTB70" s="125"/>
      <c r="LTC70" s="125"/>
      <c r="LTD70" s="125"/>
      <c r="LTE70" s="125"/>
      <c r="LTF70" s="125"/>
      <c r="LTG70" s="125"/>
      <c r="LTH70" s="125"/>
      <c r="LTI70" s="125"/>
      <c r="LTJ70" s="125"/>
      <c r="LTK70" s="125"/>
      <c r="LTL70" s="125"/>
      <c r="LTM70" s="125"/>
      <c r="LTN70" s="125"/>
      <c r="LTO70" s="125"/>
      <c r="LTP70" s="125"/>
      <c r="LTQ70" s="125"/>
      <c r="LTR70" s="125"/>
      <c r="LTS70" s="125"/>
      <c r="LTT70" s="125"/>
      <c r="LTU70" s="125"/>
      <c r="LTV70" s="125"/>
      <c r="LTW70" s="125"/>
      <c r="LTX70" s="125"/>
      <c r="LTY70" s="125"/>
      <c r="LTZ70" s="125"/>
      <c r="LUA70" s="125"/>
      <c r="LUB70" s="125"/>
      <c r="LUC70" s="125"/>
      <c r="LUD70" s="125"/>
      <c r="LUE70" s="125"/>
      <c r="LUF70" s="125"/>
      <c r="LUG70" s="125"/>
      <c r="LUH70" s="125"/>
      <c r="LUI70" s="125"/>
      <c r="LUJ70" s="125"/>
      <c r="LUK70" s="125"/>
      <c r="LUL70" s="125"/>
      <c r="LUM70" s="125"/>
      <c r="LUN70" s="125"/>
      <c r="LUO70" s="125"/>
      <c r="LUP70" s="125"/>
      <c r="LUQ70" s="125"/>
      <c r="LUR70" s="125"/>
      <c r="LUS70" s="125"/>
      <c r="LUT70" s="125"/>
      <c r="LUU70" s="125"/>
      <c r="LUV70" s="125"/>
      <c r="LUW70" s="125"/>
      <c r="LUX70" s="125"/>
      <c r="LUY70" s="125"/>
      <c r="LUZ70" s="125"/>
      <c r="LVA70" s="125"/>
      <c r="LVB70" s="125"/>
      <c r="LVC70" s="125"/>
      <c r="LVD70" s="125"/>
      <c r="LVE70" s="125"/>
      <c r="LVF70" s="125"/>
      <c r="LVG70" s="125"/>
      <c r="LVH70" s="125"/>
      <c r="LVI70" s="125"/>
      <c r="LVJ70" s="125"/>
      <c r="LVK70" s="125"/>
      <c r="LVL70" s="125"/>
      <c r="LVM70" s="125"/>
      <c r="LVN70" s="125"/>
      <c r="LVO70" s="125"/>
      <c r="LVP70" s="125"/>
      <c r="LVQ70" s="125"/>
      <c r="LVR70" s="125"/>
      <c r="LVS70" s="125"/>
      <c r="LVT70" s="125"/>
      <c r="LVU70" s="125"/>
      <c r="LVV70" s="125"/>
      <c r="LVW70" s="125"/>
      <c r="LVX70" s="125"/>
      <c r="LVY70" s="125"/>
      <c r="LVZ70" s="125"/>
      <c r="LWA70" s="125"/>
      <c r="LWB70" s="125"/>
      <c r="LWC70" s="125"/>
      <c r="LWD70" s="125"/>
      <c r="LWE70" s="125"/>
      <c r="LWF70" s="125"/>
      <c r="LWG70" s="125"/>
      <c r="LWH70" s="125"/>
      <c r="LWI70" s="125"/>
      <c r="LWJ70" s="125"/>
      <c r="LWK70" s="125"/>
      <c r="LWL70" s="125"/>
      <c r="LWM70" s="125"/>
      <c r="LWN70" s="125"/>
      <c r="LWO70" s="125"/>
      <c r="LWP70" s="125"/>
      <c r="LWQ70" s="125"/>
      <c r="LWR70" s="125"/>
      <c r="LWS70" s="125"/>
      <c r="LWT70" s="125"/>
      <c r="LWU70" s="125"/>
      <c r="LWV70" s="125"/>
      <c r="LWW70" s="125"/>
      <c r="LWX70" s="125"/>
      <c r="LWY70" s="125"/>
      <c r="LWZ70" s="125"/>
      <c r="LXA70" s="125"/>
      <c r="LXB70" s="125"/>
      <c r="LXC70" s="125"/>
      <c r="LXD70" s="125"/>
      <c r="LXE70" s="125"/>
      <c r="LXF70" s="125"/>
      <c r="LXG70" s="125"/>
      <c r="LXH70" s="125"/>
      <c r="LXI70" s="125"/>
      <c r="LXJ70" s="125"/>
      <c r="LXK70" s="125"/>
      <c r="LXL70" s="125"/>
      <c r="LXM70" s="125"/>
      <c r="LXN70" s="125"/>
      <c r="LXO70" s="125"/>
      <c r="LXP70" s="125"/>
      <c r="LXQ70" s="125"/>
      <c r="LXR70" s="125"/>
      <c r="LXS70" s="125"/>
      <c r="LXT70" s="125"/>
      <c r="LXU70" s="125"/>
      <c r="LXV70" s="125"/>
      <c r="LXW70" s="125"/>
      <c r="LXX70" s="125"/>
      <c r="LXY70" s="125"/>
      <c r="LXZ70" s="125"/>
      <c r="LYA70" s="125"/>
      <c r="LYB70" s="125"/>
      <c r="LYC70" s="125"/>
      <c r="LYD70" s="125"/>
      <c r="LYE70" s="125"/>
      <c r="LYF70" s="125"/>
      <c r="LYG70" s="125"/>
      <c r="LYH70" s="125"/>
      <c r="LYI70" s="125"/>
      <c r="LYJ70" s="125"/>
      <c r="LYK70" s="125"/>
      <c r="LYL70" s="125"/>
      <c r="LYM70" s="125"/>
      <c r="LYN70" s="125"/>
      <c r="LYO70" s="125"/>
      <c r="LYP70" s="125"/>
      <c r="LYQ70" s="125"/>
      <c r="LYR70" s="125"/>
      <c r="LYS70" s="125"/>
      <c r="LYT70" s="125"/>
      <c r="LYU70" s="125"/>
      <c r="LYV70" s="125"/>
      <c r="LYW70" s="125"/>
      <c r="LYX70" s="125"/>
      <c r="LYY70" s="125"/>
      <c r="LYZ70" s="125"/>
      <c r="LZA70" s="125"/>
      <c r="LZB70" s="125"/>
      <c r="LZC70" s="125"/>
      <c r="LZD70" s="125"/>
      <c r="LZE70" s="125"/>
      <c r="LZF70" s="125"/>
      <c r="LZG70" s="125"/>
      <c r="LZH70" s="125"/>
      <c r="LZI70" s="125"/>
      <c r="LZJ70" s="125"/>
      <c r="LZK70" s="125"/>
      <c r="LZL70" s="125"/>
      <c r="LZM70" s="125"/>
      <c r="LZN70" s="125"/>
      <c r="LZO70" s="125"/>
      <c r="LZP70" s="125"/>
      <c r="LZQ70" s="125"/>
      <c r="LZR70" s="125"/>
      <c r="LZS70" s="125"/>
      <c r="LZT70" s="125"/>
      <c r="LZU70" s="125"/>
      <c r="LZV70" s="125"/>
      <c r="LZW70" s="125"/>
      <c r="LZX70" s="125"/>
      <c r="LZY70" s="125"/>
      <c r="LZZ70" s="125"/>
      <c r="MAA70" s="125"/>
      <c r="MAB70" s="125"/>
      <c r="MAC70" s="125"/>
      <c r="MAD70" s="125"/>
      <c r="MAE70" s="125"/>
      <c r="MAF70" s="125"/>
      <c r="MAG70" s="125"/>
      <c r="MAH70" s="125"/>
      <c r="MAI70" s="125"/>
      <c r="MAJ70" s="125"/>
      <c r="MAK70" s="125"/>
      <c r="MAL70" s="125"/>
      <c r="MAM70" s="125"/>
      <c r="MAN70" s="125"/>
      <c r="MAO70" s="125"/>
      <c r="MAP70" s="125"/>
      <c r="MAQ70" s="125"/>
      <c r="MAR70" s="125"/>
      <c r="MAS70" s="125"/>
      <c r="MAT70" s="125"/>
      <c r="MAU70" s="125"/>
      <c r="MAV70" s="125"/>
      <c r="MAW70" s="125"/>
      <c r="MAX70" s="125"/>
      <c r="MAY70" s="125"/>
      <c r="MAZ70" s="125"/>
      <c r="MBA70" s="125"/>
      <c r="MBB70" s="125"/>
      <c r="MBC70" s="125"/>
      <c r="MBD70" s="125"/>
      <c r="MBE70" s="125"/>
      <c r="MBF70" s="125"/>
      <c r="MBG70" s="125"/>
      <c r="MBH70" s="125"/>
      <c r="MBI70" s="125"/>
      <c r="MBJ70" s="125"/>
      <c r="MBK70" s="125"/>
      <c r="MBL70" s="125"/>
      <c r="MBM70" s="125"/>
      <c r="MBN70" s="125"/>
      <c r="MBO70" s="125"/>
      <c r="MBP70" s="125"/>
      <c r="MBQ70" s="125"/>
      <c r="MBR70" s="125"/>
      <c r="MBS70" s="125"/>
      <c r="MBT70" s="125"/>
      <c r="MBU70" s="125"/>
      <c r="MBV70" s="125"/>
      <c r="MBW70" s="125"/>
      <c r="MBX70" s="125"/>
      <c r="MBY70" s="125"/>
      <c r="MBZ70" s="125"/>
      <c r="MCA70" s="125"/>
      <c r="MCB70" s="125"/>
      <c r="MCC70" s="125"/>
      <c r="MCD70" s="125"/>
      <c r="MCE70" s="125"/>
      <c r="MCF70" s="125"/>
      <c r="MCG70" s="125"/>
      <c r="MCH70" s="125"/>
      <c r="MCI70" s="125"/>
      <c r="MCJ70" s="125"/>
      <c r="MCK70" s="125"/>
      <c r="MCL70" s="125"/>
      <c r="MCM70" s="125"/>
      <c r="MCN70" s="125"/>
      <c r="MCO70" s="125"/>
      <c r="MCP70" s="125"/>
      <c r="MCQ70" s="125"/>
      <c r="MCR70" s="125"/>
      <c r="MCS70" s="125"/>
      <c r="MCT70" s="125"/>
      <c r="MCU70" s="125"/>
      <c r="MCV70" s="125"/>
      <c r="MCW70" s="125"/>
      <c r="MCX70" s="125"/>
      <c r="MCY70" s="125"/>
      <c r="MCZ70" s="125"/>
      <c r="MDA70" s="125"/>
      <c r="MDB70" s="125"/>
      <c r="MDC70" s="125"/>
      <c r="MDD70" s="125"/>
      <c r="MDE70" s="125"/>
      <c r="MDF70" s="125"/>
      <c r="MDG70" s="125"/>
      <c r="MDH70" s="125"/>
      <c r="MDI70" s="125"/>
      <c r="MDJ70" s="125"/>
      <c r="MDK70" s="125"/>
      <c r="MDL70" s="125"/>
      <c r="MDM70" s="125"/>
      <c r="MDN70" s="125"/>
      <c r="MDO70" s="125"/>
      <c r="MDP70" s="125"/>
      <c r="MDQ70" s="125"/>
      <c r="MDR70" s="125"/>
      <c r="MDS70" s="125"/>
      <c r="MDT70" s="125"/>
      <c r="MDU70" s="125"/>
      <c r="MDV70" s="125"/>
      <c r="MDW70" s="125"/>
      <c r="MDX70" s="125"/>
      <c r="MDY70" s="125"/>
      <c r="MDZ70" s="125"/>
      <c r="MEA70" s="125"/>
      <c r="MEB70" s="125"/>
      <c r="MEC70" s="125"/>
      <c r="MED70" s="125"/>
      <c r="MEE70" s="125"/>
      <c r="MEF70" s="125"/>
      <c r="MEG70" s="125"/>
      <c r="MEH70" s="125"/>
      <c r="MEI70" s="125"/>
      <c r="MEJ70" s="125"/>
      <c r="MEK70" s="125"/>
      <c r="MEL70" s="125"/>
      <c r="MEM70" s="125"/>
      <c r="MEN70" s="125"/>
      <c r="MEO70" s="125"/>
      <c r="MEP70" s="125"/>
      <c r="MEQ70" s="125"/>
      <c r="MER70" s="125"/>
      <c r="MES70" s="125"/>
      <c r="MET70" s="125"/>
      <c r="MEU70" s="125"/>
      <c r="MEV70" s="125"/>
      <c r="MEW70" s="125"/>
      <c r="MEX70" s="125"/>
      <c r="MEY70" s="125"/>
      <c r="MEZ70" s="125"/>
      <c r="MFA70" s="125"/>
      <c r="MFB70" s="125"/>
      <c r="MFC70" s="125"/>
      <c r="MFD70" s="125"/>
      <c r="MFE70" s="125"/>
      <c r="MFF70" s="125"/>
      <c r="MFG70" s="125"/>
      <c r="MFH70" s="125"/>
      <c r="MFI70" s="125"/>
      <c r="MFJ70" s="125"/>
      <c r="MFK70" s="125"/>
      <c r="MFL70" s="125"/>
      <c r="MFM70" s="125"/>
      <c r="MFN70" s="125"/>
      <c r="MFO70" s="125"/>
      <c r="MFP70" s="125"/>
      <c r="MFQ70" s="125"/>
      <c r="MFR70" s="125"/>
      <c r="MFS70" s="125"/>
      <c r="MFT70" s="125"/>
      <c r="MFU70" s="125"/>
      <c r="MFV70" s="125"/>
      <c r="MFW70" s="125"/>
      <c r="MFX70" s="125"/>
      <c r="MFY70" s="125"/>
      <c r="MFZ70" s="125"/>
      <c r="MGA70" s="125"/>
      <c r="MGB70" s="125"/>
      <c r="MGC70" s="125"/>
      <c r="MGD70" s="125"/>
      <c r="MGE70" s="125"/>
      <c r="MGF70" s="125"/>
      <c r="MGG70" s="125"/>
      <c r="MGH70" s="125"/>
      <c r="MGI70" s="125"/>
      <c r="MGJ70" s="125"/>
      <c r="MGK70" s="125"/>
      <c r="MGL70" s="125"/>
      <c r="MGM70" s="125"/>
      <c r="MGN70" s="125"/>
      <c r="MGO70" s="125"/>
      <c r="MGP70" s="125"/>
      <c r="MGQ70" s="125"/>
      <c r="MGR70" s="125"/>
      <c r="MGS70" s="125"/>
      <c r="MGT70" s="125"/>
      <c r="MGU70" s="125"/>
      <c r="MGV70" s="125"/>
      <c r="MGW70" s="125"/>
      <c r="MGX70" s="125"/>
      <c r="MGY70" s="125"/>
      <c r="MGZ70" s="125"/>
      <c r="MHA70" s="125"/>
      <c r="MHB70" s="125"/>
      <c r="MHC70" s="125"/>
      <c r="MHD70" s="125"/>
      <c r="MHE70" s="125"/>
      <c r="MHF70" s="125"/>
      <c r="MHG70" s="125"/>
      <c r="MHH70" s="125"/>
      <c r="MHI70" s="125"/>
      <c r="MHJ70" s="125"/>
      <c r="MHK70" s="125"/>
      <c r="MHL70" s="125"/>
      <c r="MHM70" s="125"/>
      <c r="MHN70" s="125"/>
      <c r="MHO70" s="125"/>
      <c r="MHP70" s="125"/>
      <c r="MHQ70" s="125"/>
      <c r="MHR70" s="125"/>
      <c r="MHS70" s="125"/>
      <c r="MHT70" s="125"/>
      <c r="MHU70" s="125"/>
      <c r="MHV70" s="125"/>
      <c r="MHW70" s="125"/>
      <c r="MHX70" s="125"/>
      <c r="MHY70" s="125"/>
      <c r="MHZ70" s="125"/>
      <c r="MIA70" s="125"/>
      <c r="MIB70" s="125"/>
      <c r="MIC70" s="125"/>
      <c r="MID70" s="125"/>
      <c r="MIE70" s="125"/>
      <c r="MIF70" s="125"/>
      <c r="MIG70" s="125"/>
      <c r="MIH70" s="125"/>
      <c r="MII70" s="125"/>
      <c r="MIJ70" s="125"/>
      <c r="MIK70" s="125"/>
      <c r="MIL70" s="125"/>
      <c r="MIM70" s="125"/>
      <c r="MIN70" s="125"/>
      <c r="MIO70" s="125"/>
      <c r="MIP70" s="125"/>
      <c r="MIQ70" s="125"/>
      <c r="MIR70" s="125"/>
      <c r="MIS70" s="125"/>
      <c r="MIT70" s="125"/>
      <c r="MIU70" s="125"/>
      <c r="MIV70" s="125"/>
      <c r="MIW70" s="125"/>
      <c r="MIX70" s="125"/>
      <c r="MIY70" s="125"/>
      <c r="MIZ70" s="125"/>
      <c r="MJA70" s="125"/>
      <c r="MJB70" s="125"/>
      <c r="MJC70" s="125"/>
      <c r="MJD70" s="125"/>
      <c r="MJE70" s="125"/>
      <c r="MJF70" s="125"/>
      <c r="MJG70" s="125"/>
      <c r="MJH70" s="125"/>
      <c r="MJI70" s="125"/>
      <c r="MJJ70" s="125"/>
      <c r="MJK70" s="125"/>
      <c r="MJL70" s="125"/>
      <c r="MJM70" s="125"/>
      <c r="MJN70" s="125"/>
      <c r="MJO70" s="125"/>
      <c r="MJP70" s="125"/>
      <c r="MJQ70" s="125"/>
      <c r="MJR70" s="125"/>
      <c r="MJS70" s="125"/>
      <c r="MJT70" s="125"/>
      <c r="MJU70" s="125"/>
      <c r="MJV70" s="125"/>
      <c r="MJW70" s="125"/>
      <c r="MJX70" s="125"/>
      <c r="MJY70" s="125"/>
      <c r="MJZ70" s="125"/>
      <c r="MKA70" s="125"/>
      <c r="MKB70" s="125"/>
      <c r="MKC70" s="125"/>
      <c r="MKD70" s="125"/>
      <c r="MKE70" s="125"/>
      <c r="MKF70" s="125"/>
      <c r="MKG70" s="125"/>
      <c r="MKH70" s="125"/>
      <c r="MKI70" s="125"/>
      <c r="MKJ70" s="125"/>
      <c r="MKK70" s="125"/>
      <c r="MKL70" s="125"/>
      <c r="MKM70" s="125"/>
      <c r="MKN70" s="125"/>
      <c r="MKO70" s="125"/>
      <c r="MKP70" s="125"/>
      <c r="MKQ70" s="125"/>
      <c r="MKR70" s="125"/>
      <c r="MKS70" s="125"/>
      <c r="MKT70" s="125"/>
      <c r="MKU70" s="125"/>
      <c r="MKV70" s="125"/>
      <c r="MKW70" s="125"/>
      <c r="MKX70" s="125"/>
      <c r="MKY70" s="125"/>
      <c r="MKZ70" s="125"/>
      <c r="MLA70" s="125"/>
      <c r="MLB70" s="125"/>
      <c r="MLC70" s="125"/>
      <c r="MLD70" s="125"/>
      <c r="MLE70" s="125"/>
      <c r="MLF70" s="125"/>
      <c r="MLG70" s="125"/>
      <c r="MLH70" s="125"/>
      <c r="MLI70" s="125"/>
      <c r="MLJ70" s="125"/>
      <c r="MLK70" s="125"/>
      <c r="MLL70" s="125"/>
      <c r="MLM70" s="125"/>
      <c r="MLN70" s="125"/>
      <c r="MLO70" s="125"/>
      <c r="MLP70" s="125"/>
      <c r="MLQ70" s="125"/>
      <c r="MLR70" s="125"/>
      <c r="MLS70" s="125"/>
      <c r="MLT70" s="125"/>
      <c r="MLU70" s="125"/>
      <c r="MLV70" s="125"/>
      <c r="MLW70" s="125"/>
      <c r="MLX70" s="125"/>
      <c r="MLY70" s="125"/>
      <c r="MLZ70" s="125"/>
      <c r="MMA70" s="125"/>
      <c r="MMB70" s="125"/>
      <c r="MMC70" s="125"/>
      <c r="MMD70" s="125"/>
      <c r="MME70" s="125"/>
      <c r="MMF70" s="125"/>
      <c r="MMG70" s="125"/>
      <c r="MMH70" s="125"/>
      <c r="MMI70" s="125"/>
      <c r="MMJ70" s="125"/>
      <c r="MMK70" s="125"/>
      <c r="MML70" s="125"/>
      <c r="MMM70" s="125"/>
      <c r="MMN70" s="125"/>
      <c r="MMO70" s="125"/>
      <c r="MMP70" s="125"/>
      <c r="MMQ70" s="125"/>
      <c r="MMR70" s="125"/>
      <c r="MMS70" s="125"/>
      <c r="MMT70" s="125"/>
      <c r="MMU70" s="125"/>
      <c r="MMV70" s="125"/>
      <c r="MMW70" s="125"/>
      <c r="MMX70" s="125"/>
      <c r="MMY70" s="125"/>
      <c r="MMZ70" s="125"/>
      <c r="MNA70" s="125"/>
      <c r="MNB70" s="125"/>
      <c r="MNC70" s="125"/>
      <c r="MND70" s="125"/>
      <c r="MNE70" s="125"/>
      <c r="MNF70" s="125"/>
      <c r="MNG70" s="125"/>
      <c r="MNH70" s="125"/>
      <c r="MNI70" s="125"/>
      <c r="MNJ70" s="125"/>
      <c r="MNK70" s="125"/>
      <c r="MNL70" s="125"/>
      <c r="MNM70" s="125"/>
      <c r="MNN70" s="125"/>
      <c r="MNO70" s="125"/>
      <c r="MNP70" s="125"/>
      <c r="MNQ70" s="125"/>
      <c r="MNR70" s="125"/>
      <c r="MNS70" s="125"/>
      <c r="MNT70" s="125"/>
      <c r="MNU70" s="125"/>
      <c r="MNV70" s="125"/>
      <c r="MNW70" s="125"/>
      <c r="MNX70" s="125"/>
      <c r="MNY70" s="125"/>
      <c r="MNZ70" s="125"/>
      <c r="MOA70" s="125"/>
      <c r="MOB70" s="125"/>
      <c r="MOC70" s="125"/>
      <c r="MOD70" s="125"/>
      <c r="MOE70" s="125"/>
      <c r="MOF70" s="125"/>
      <c r="MOG70" s="125"/>
      <c r="MOH70" s="125"/>
      <c r="MOI70" s="125"/>
      <c r="MOJ70" s="125"/>
      <c r="MOK70" s="125"/>
      <c r="MOL70" s="125"/>
      <c r="MOM70" s="125"/>
      <c r="MON70" s="125"/>
      <c r="MOO70" s="125"/>
      <c r="MOP70" s="125"/>
      <c r="MOQ70" s="125"/>
      <c r="MOR70" s="125"/>
      <c r="MOS70" s="125"/>
      <c r="MOT70" s="125"/>
      <c r="MOU70" s="125"/>
      <c r="MOV70" s="125"/>
      <c r="MOW70" s="125"/>
      <c r="MOX70" s="125"/>
      <c r="MOY70" s="125"/>
      <c r="MOZ70" s="125"/>
      <c r="MPA70" s="125"/>
      <c r="MPB70" s="125"/>
      <c r="MPC70" s="125"/>
      <c r="MPD70" s="125"/>
      <c r="MPE70" s="125"/>
      <c r="MPF70" s="125"/>
      <c r="MPG70" s="125"/>
      <c r="MPH70" s="125"/>
      <c r="MPI70" s="125"/>
      <c r="MPJ70" s="125"/>
      <c r="MPK70" s="125"/>
      <c r="MPL70" s="125"/>
      <c r="MPM70" s="125"/>
      <c r="MPN70" s="125"/>
      <c r="MPO70" s="125"/>
      <c r="MPP70" s="125"/>
      <c r="MPQ70" s="125"/>
      <c r="MPR70" s="125"/>
      <c r="MPS70" s="125"/>
      <c r="MPT70" s="125"/>
      <c r="MPU70" s="125"/>
      <c r="MPV70" s="125"/>
      <c r="MPW70" s="125"/>
      <c r="MPX70" s="125"/>
      <c r="MPY70" s="125"/>
      <c r="MPZ70" s="125"/>
      <c r="MQA70" s="125"/>
      <c r="MQB70" s="125"/>
      <c r="MQC70" s="125"/>
      <c r="MQD70" s="125"/>
      <c r="MQE70" s="125"/>
      <c r="MQF70" s="125"/>
      <c r="MQG70" s="125"/>
      <c r="MQH70" s="125"/>
      <c r="MQI70" s="125"/>
      <c r="MQJ70" s="125"/>
      <c r="MQK70" s="125"/>
      <c r="MQL70" s="125"/>
      <c r="MQM70" s="125"/>
      <c r="MQN70" s="125"/>
      <c r="MQO70" s="125"/>
      <c r="MQP70" s="125"/>
      <c r="MQQ70" s="125"/>
      <c r="MQR70" s="125"/>
      <c r="MQS70" s="125"/>
      <c r="MQT70" s="125"/>
      <c r="MQU70" s="125"/>
      <c r="MQV70" s="125"/>
      <c r="MQW70" s="125"/>
      <c r="MQX70" s="125"/>
      <c r="MQY70" s="125"/>
      <c r="MQZ70" s="125"/>
      <c r="MRA70" s="125"/>
      <c r="MRB70" s="125"/>
      <c r="MRC70" s="125"/>
      <c r="MRD70" s="125"/>
      <c r="MRE70" s="125"/>
      <c r="MRF70" s="125"/>
      <c r="MRG70" s="125"/>
      <c r="MRH70" s="125"/>
      <c r="MRI70" s="125"/>
      <c r="MRJ70" s="125"/>
      <c r="MRK70" s="125"/>
      <c r="MRL70" s="125"/>
      <c r="MRM70" s="125"/>
      <c r="MRN70" s="125"/>
      <c r="MRO70" s="125"/>
      <c r="MRP70" s="125"/>
      <c r="MRQ70" s="125"/>
      <c r="MRR70" s="125"/>
      <c r="MRS70" s="125"/>
      <c r="MRT70" s="125"/>
      <c r="MRU70" s="125"/>
      <c r="MRV70" s="125"/>
      <c r="MRW70" s="125"/>
      <c r="MRX70" s="125"/>
      <c r="MRY70" s="125"/>
      <c r="MRZ70" s="125"/>
      <c r="MSA70" s="125"/>
      <c r="MSB70" s="125"/>
      <c r="MSC70" s="125"/>
      <c r="MSD70" s="125"/>
      <c r="MSE70" s="125"/>
      <c r="MSF70" s="125"/>
      <c r="MSG70" s="125"/>
      <c r="MSH70" s="125"/>
      <c r="MSI70" s="125"/>
      <c r="MSJ70" s="125"/>
      <c r="MSK70" s="125"/>
      <c r="MSL70" s="125"/>
      <c r="MSM70" s="125"/>
      <c r="MSN70" s="125"/>
      <c r="MSO70" s="125"/>
      <c r="MSP70" s="125"/>
      <c r="MSQ70" s="125"/>
      <c r="MSR70" s="125"/>
      <c r="MSS70" s="125"/>
      <c r="MST70" s="125"/>
      <c r="MSU70" s="125"/>
      <c r="MSV70" s="125"/>
      <c r="MSW70" s="125"/>
      <c r="MSX70" s="125"/>
      <c r="MSY70" s="125"/>
      <c r="MSZ70" s="125"/>
      <c r="MTA70" s="125"/>
      <c r="MTB70" s="125"/>
      <c r="MTC70" s="125"/>
      <c r="MTD70" s="125"/>
      <c r="MTE70" s="125"/>
      <c r="MTF70" s="125"/>
      <c r="MTG70" s="125"/>
      <c r="MTH70" s="125"/>
      <c r="MTI70" s="125"/>
      <c r="MTJ70" s="125"/>
      <c r="MTK70" s="125"/>
      <c r="MTL70" s="125"/>
      <c r="MTM70" s="125"/>
      <c r="MTN70" s="125"/>
      <c r="MTO70" s="125"/>
      <c r="MTP70" s="125"/>
      <c r="MTQ70" s="125"/>
      <c r="MTR70" s="125"/>
      <c r="MTS70" s="125"/>
      <c r="MTT70" s="125"/>
      <c r="MTU70" s="125"/>
      <c r="MTV70" s="125"/>
      <c r="MTW70" s="125"/>
      <c r="MTX70" s="125"/>
      <c r="MTY70" s="125"/>
      <c r="MTZ70" s="125"/>
      <c r="MUA70" s="125"/>
      <c r="MUB70" s="125"/>
      <c r="MUC70" s="125"/>
      <c r="MUD70" s="125"/>
      <c r="MUE70" s="125"/>
      <c r="MUF70" s="125"/>
      <c r="MUG70" s="125"/>
      <c r="MUH70" s="125"/>
      <c r="MUI70" s="125"/>
      <c r="MUJ70" s="125"/>
      <c r="MUK70" s="125"/>
      <c r="MUL70" s="125"/>
      <c r="MUM70" s="125"/>
      <c r="MUN70" s="125"/>
      <c r="MUO70" s="125"/>
      <c r="MUP70" s="125"/>
      <c r="MUQ70" s="125"/>
      <c r="MUR70" s="125"/>
      <c r="MUS70" s="125"/>
      <c r="MUT70" s="125"/>
      <c r="MUU70" s="125"/>
      <c r="MUV70" s="125"/>
      <c r="MUW70" s="125"/>
      <c r="MUX70" s="125"/>
      <c r="MUY70" s="125"/>
      <c r="MUZ70" s="125"/>
      <c r="MVA70" s="125"/>
      <c r="MVB70" s="125"/>
      <c r="MVC70" s="125"/>
      <c r="MVD70" s="125"/>
      <c r="MVE70" s="125"/>
      <c r="MVF70" s="125"/>
      <c r="MVG70" s="125"/>
      <c r="MVH70" s="125"/>
      <c r="MVI70" s="125"/>
      <c r="MVJ70" s="125"/>
      <c r="MVK70" s="125"/>
      <c r="MVL70" s="125"/>
      <c r="MVM70" s="125"/>
      <c r="MVN70" s="125"/>
      <c r="MVO70" s="125"/>
      <c r="MVP70" s="125"/>
      <c r="MVQ70" s="125"/>
      <c r="MVR70" s="125"/>
      <c r="MVS70" s="125"/>
      <c r="MVT70" s="125"/>
      <c r="MVU70" s="125"/>
      <c r="MVV70" s="125"/>
      <c r="MVW70" s="125"/>
      <c r="MVX70" s="125"/>
      <c r="MVY70" s="125"/>
      <c r="MVZ70" s="125"/>
      <c r="MWA70" s="125"/>
      <c r="MWB70" s="125"/>
      <c r="MWC70" s="125"/>
      <c r="MWD70" s="125"/>
      <c r="MWE70" s="125"/>
      <c r="MWF70" s="125"/>
      <c r="MWG70" s="125"/>
      <c r="MWH70" s="125"/>
      <c r="MWI70" s="125"/>
      <c r="MWJ70" s="125"/>
      <c r="MWK70" s="125"/>
      <c r="MWL70" s="125"/>
      <c r="MWM70" s="125"/>
      <c r="MWN70" s="125"/>
      <c r="MWO70" s="125"/>
      <c r="MWP70" s="125"/>
      <c r="MWQ70" s="125"/>
      <c r="MWR70" s="125"/>
      <c r="MWS70" s="125"/>
      <c r="MWT70" s="125"/>
      <c r="MWU70" s="125"/>
      <c r="MWV70" s="125"/>
      <c r="MWW70" s="125"/>
      <c r="MWX70" s="125"/>
      <c r="MWY70" s="125"/>
      <c r="MWZ70" s="125"/>
      <c r="MXA70" s="125"/>
      <c r="MXB70" s="125"/>
      <c r="MXC70" s="125"/>
      <c r="MXD70" s="125"/>
      <c r="MXE70" s="125"/>
      <c r="MXF70" s="125"/>
      <c r="MXG70" s="125"/>
      <c r="MXH70" s="125"/>
      <c r="MXI70" s="125"/>
      <c r="MXJ70" s="125"/>
      <c r="MXK70" s="125"/>
      <c r="MXL70" s="125"/>
      <c r="MXM70" s="125"/>
      <c r="MXN70" s="125"/>
      <c r="MXO70" s="125"/>
      <c r="MXP70" s="125"/>
      <c r="MXQ70" s="125"/>
      <c r="MXR70" s="125"/>
      <c r="MXS70" s="125"/>
      <c r="MXT70" s="125"/>
      <c r="MXU70" s="125"/>
      <c r="MXV70" s="125"/>
      <c r="MXW70" s="125"/>
      <c r="MXX70" s="125"/>
      <c r="MXY70" s="125"/>
      <c r="MXZ70" s="125"/>
      <c r="MYA70" s="125"/>
      <c r="MYB70" s="125"/>
      <c r="MYC70" s="125"/>
      <c r="MYD70" s="125"/>
      <c r="MYE70" s="125"/>
      <c r="MYF70" s="125"/>
      <c r="MYG70" s="125"/>
      <c r="MYH70" s="125"/>
      <c r="MYI70" s="125"/>
      <c r="MYJ70" s="125"/>
      <c r="MYK70" s="125"/>
      <c r="MYL70" s="125"/>
      <c r="MYM70" s="125"/>
      <c r="MYN70" s="125"/>
      <c r="MYO70" s="125"/>
      <c r="MYP70" s="125"/>
      <c r="MYQ70" s="125"/>
      <c r="MYR70" s="125"/>
      <c r="MYS70" s="125"/>
      <c r="MYT70" s="125"/>
      <c r="MYU70" s="125"/>
      <c r="MYV70" s="125"/>
      <c r="MYW70" s="125"/>
      <c r="MYX70" s="125"/>
      <c r="MYY70" s="125"/>
      <c r="MYZ70" s="125"/>
      <c r="MZA70" s="125"/>
      <c r="MZB70" s="125"/>
      <c r="MZC70" s="125"/>
      <c r="MZD70" s="125"/>
      <c r="MZE70" s="125"/>
      <c r="MZF70" s="125"/>
      <c r="MZG70" s="125"/>
      <c r="MZH70" s="125"/>
      <c r="MZI70" s="125"/>
      <c r="MZJ70" s="125"/>
      <c r="MZK70" s="125"/>
      <c r="MZL70" s="125"/>
      <c r="MZM70" s="125"/>
      <c r="MZN70" s="125"/>
      <c r="MZO70" s="125"/>
      <c r="MZP70" s="125"/>
      <c r="MZQ70" s="125"/>
      <c r="MZR70" s="125"/>
      <c r="MZS70" s="125"/>
      <c r="MZT70" s="125"/>
      <c r="MZU70" s="125"/>
      <c r="MZV70" s="125"/>
      <c r="MZW70" s="125"/>
      <c r="MZX70" s="125"/>
      <c r="MZY70" s="125"/>
      <c r="MZZ70" s="125"/>
      <c r="NAA70" s="125"/>
      <c r="NAB70" s="125"/>
      <c r="NAC70" s="125"/>
      <c r="NAD70" s="125"/>
      <c r="NAE70" s="125"/>
      <c r="NAF70" s="125"/>
      <c r="NAG70" s="125"/>
      <c r="NAH70" s="125"/>
      <c r="NAI70" s="125"/>
      <c r="NAJ70" s="125"/>
      <c r="NAK70" s="125"/>
      <c r="NAL70" s="125"/>
      <c r="NAM70" s="125"/>
      <c r="NAN70" s="125"/>
      <c r="NAO70" s="125"/>
      <c r="NAP70" s="125"/>
      <c r="NAQ70" s="125"/>
      <c r="NAR70" s="125"/>
      <c r="NAS70" s="125"/>
      <c r="NAT70" s="125"/>
      <c r="NAU70" s="125"/>
      <c r="NAV70" s="125"/>
      <c r="NAW70" s="125"/>
      <c r="NAX70" s="125"/>
      <c r="NAY70" s="125"/>
      <c r="NAZ70" s="125"/>
      <c r="NBA70" s="125"/>
      <c r="NBB70" s="125"/>
      <c r="NBC70" s="125"/>
      <c r="NBD70" s="125"/>
      <c r="NBE70" s="125"/>
      <c r="NBF70" s="125"/>
      <c r="NBG70" s="125"/>
      <c r="NBH70" s="125"/>
      <c r="NBI70" s="125"/>
      <c r="NBJ70" s="125"/>
      <c r="NBK70" s="125"/>
      <c r="NBL70" s="125"/>
      <c r="NBM70" s="125"/>
      <c r="NBN70" s="125"/>
      <c r="NBO70" s="125"/>
      <c r="NBP70" s="125"/>
      <c r="NBQ70" s="125"/>
      <c r="NBR70" s="125"/>
      <c r="NBS70" s="125"/>
      <c r="NBT70" s="125"/>
      <c r="NBU70" s="125"/>
      <c r="NBV70" s="125"/>
      <c r="NBW70" s="125"/>
      <c r="NBX70" s="125"/>
      <c r="NBY70" s="125"/>
      <c r="NBZ70" s="125"/>
      <c r="NCA70" s="125"/>
      <c r="NCB70" s="125"/>
      <c r="NCC70" s="125"/>
      <c r="NCD70" s="125"/>
      <c r="NCE70" s="125"/>
      <c r="NCF70" s="125"/>
      <c r="NCG70" s="125"/>
      <c r="NCH70" s="125"/>
      <c r="NCI70" s="125"/>
      <c r="NCJ70" s="125"/>
      <c r="NCK70" s="125"/>
      <c r="NCL70" s="125"/>
      <c r="NCM70" s="125"/>
      <c r="NCN70" s="125"/>
      <c r="NCO70" s="125"/>
      <c r="NCP70" s="125"/>
      <c r="NCQ70" s="125"/>
      <c r="NCR70" s="125"/>
      <c r="NCS70" s="125"/>
      <c r="NCT70" s="125"/>
      <c r="NCU70" s="125"/>
      <c r="NCV70" s="125"/>
      <c r="NCW70" s="125"/>
      <c r="NCX70" s="125"/>
      <c r="NCY70" s="125"/>
      <c r="NCZ70" s="125"/>
      <c r="NDA70" s="125"/>
      <c r="NDB70" s="125"/>
      <c r="NDC70" s="125"/>
      <c r="NDD70" s="125"/>
      <c r="NDE70" s="125"/>
      <c r="NDF70" s="125"/>
      <c r="NDG70" s="125"/>
      <c r="NDH70" s="125"/>
      <c r="NDI70" s="125"/>
      <c r="NDJ70" s="125"/>
      <c r="NDK70" s="125"/>
      <c r="NDL70" s="125"/>
      <c r="NDM70" s="125"/>
      <c r="NDN70" s="125"/>
      <c r="NDO70" s="125"/>
      <c r="NDP70" s="125"/>
      <c r="NDQ70" s="125"/>
      <c r="NDR70" s="125"/>
      <c r="NDS70" s="125"/>
      <c r="NDT70" s="125"/>
      <c r="NDU70" s="125"/>
      <c r="NDV70" s="125"/>
      <c r="NDW70" s="125"/>
      <c r="NDX70" s="125"/>
      <c r="NDY70" s="125"/>
      <c r="NDZ70" s="125"/>
      <c r="NEA70" s="125"/>
      <c r="NEB70" s="125"/>
      <c r="NEC70" s="125"/>
      <c r="NED70" s="125"/>
      <c r="NEE70" s="125"/>
      <c r="NEF70" s="125"/>
      <c r="NEG70" s="125"/>
      <c r="NEH70" s="125"/>
      <c r="NEI70" s="125"/>
      <c r="NEJ70" s="125"/>
      <c r="NEK70" s="125"/>
      <c r="NEL70" s="125"/>
      <c r="NEM70" s="125"/>
      <c r="NEN70" s="125"/>
      <c r="NEO70" s="125"/>
      <c r="NEP70" s="125"/>
      <c r="NEQ70" s="125"/>
      <c r="NER70" s="125"/>
      <c r="NES70" s="125"/>
      <c r="NET70" s="125"/>
      <c r="NEU70" s="125"/>
      <c r="NEV70" s="125"/>
      <c r="NEW70" s="125"/>
      <c r="NEX70" s="125"/>
      <c r="NEY70" s="125"/>
      <c r="NEZ70" s="125"/>
      <c r="NFA70" s="125"/>
      <c r="NFB70" s="125"/>
      <c r="NFC70" s="125"/>
      <c r="NFD70" s="125"/>
      <c r="NFE70" s="125"/>
      <c r="NFF70" s="125"/>
      <c r="NFG70" s="125"/>
      <c r="NFH70" s="125"/>
      <c r="NFI70" s="125"/>
      <c r="NFJ70" s="125"/>
      <c r="NFK70" s="125"/>
      <c r="NFL70" s="125"/>
      <c r="NFM70" s="125"/>
      <c r="NFN70" s="125"/>
      <c r="NFO70" s="125"/>
      <c r="NFP70" s="125"/>
      <c r="NFQ70" s="125"/>
      <c r="NFR70" s="125"/>
      <c r="NFS70" s="125"/>
      <c r="NFT70" s="125"/>
      <c r="NFU70" s="125"/>
      <c r="NFV70" s="125"/>
      <c r="NFW70" s="125"/>
      <c r="NFX70" s="125"/>
      <c r="NFY70" s="125"/>
      <c r="NFZ70" s="125"/>
      <c r="NGA70" s="125"/>
      <c r="NGB70" s="125"/>
      <c r="NGC70" s="125"/>
      <c r="NGD70" s="125"/>
      <c r="NGE70" s="125"/>
      <c r="NGF70" s="125"/>
      <c r="NGG70" s="125"/>
      <c r="NGH70" s="125"/>
      <c r="NGI70" s="125"/>
      <c r="NGJ70" s="125"/>
      <c r="NGK70" s="125"/>
      <c r="NGL70" s="125"/>
      <c r="NGM70" s="125"/>
      <c r="NGN70" s="125"/>
      <c r="NGO70" s="125"/>
      <c r="NGP70" s="125"/>
      <c r="NGQ70" s="125"/>
      <c r="NGR70" s="125"/>
      <c r="NGS70" s="125"/>
      <c r="NGT70" s="125"/>
      <c r="NGU70" s="125"/>
      <c r="NGV70" s="125"/>
      <c r="NGW70" s="125"/>
      <c r="NGX70" s="125"/>
      <c r="NGY70" s="125"/>
      <c r="NGZ70" s="125"/>
      <c r="NHA70" s="125"/>
      <c r="NHB70" s="125"/>
      <c r="NHC70" s="125"/>
      <c r="NHD70" s="125"/>
      <c r="NHE70" s="125"/>
      <c r="NHF70" s="125"/>
      <c r="NHG70" s="125"/>
      <c r="NHH70" s="125"/>
      <c r="NHI70" s="125"/>
      <c r="NHJ70" s="125"/>
      <c r="NHK70" s="125"/>
      <c r="NHL70" s="125"/>
      <c r="NHM70" s="125"/>
      <c r="NHN70" s="125"/>
      <c r="NHO70" s="125"/>
      <c r="NHP70" s="125"/>
      <c r="NHQ70" s="125"/>
      <c r="NHR70" s="125"/>
      <c r="NHS70" s="125"/>
      <c r="NHT70" s="125"/>
      <c r="NHU70" s="125"/>
      <c r="NHV70" s="125"/>
      <c r="NHW70" s="125"/>
      <c r="NHX70" s="125"/>
      <c r="NHY70" s="125"/>
      <c r="NHZ70" s="125"/>
      <c r="NIA70" s="125"/>
      <c r="NIB70" s="125"/>
      <c r="NIC70" s="125"/>
      <c r="NID70" s="125"/>
      <c r="NIE70" s="125"/>
      <c r="NIF70" s="125"/>
      <c r="NIG70" s="125"/>
      <c r="NIH70" s="125"/>
      <c r="NII70" s="125"/>
      <c r="NIJ70" s="125"/>
      <c r="NIK70" s="125"/>
      <c r="NIL70" s="125"/>
      <c r="NIM70" s="125"/>
      <c r="NIN70" s="125"/>
      <c r="NIO70" s="125"/>
      <c r="NIP70" s="125"/>
      <c r="NIQ70" s="125"/>
      <c r="NIR70" s="125"/>
      <c r="NIS70" s="125"/>
      <c r="NIT70" s="125"/>
      <c r="NIU70" s="125"/>
      <c r="NIV70" s="125"/>
      <c r="NIW70" s="125"/>
      <c r="NIX70" s="125"/>
      <c r="NIY70" s="125"/>
      <c r="NIZ70" s="125"/>
      <c r="NJA70" s="125"/>
      <c r="NJB70" s="125"/>
      <c r="NJC70" s="125"/>
      <c r="NJD70" s="125"/>
      <c r="NJE70" s="125"/>
      <c r="NJF70" s="125"/>
      <c r="NJG70" s="125"/>
      <c r="NJH70" s="125"/>
      <c r="NJI70" s="125"/>
      <c r="NJJ70" s="125"/>
      <c r="NJK70" s="125"/>
      <c r="NJL70" s="125"/>
      <c r="NJM70" s="125"/>
      <c r="NJN70" s="125"/>
      <c r="NJO70" s="125"/>
      <c r="NJP70" s="125"/>
      <c r="NJQ70" s="125"/>
      <c r="NJR70" s="125"/>
      <c r="NJS70" s="125"/>
      <c r="NJT70" s="125"/>
      <c r="NJU70" s="125"/>
      <c r="NJV70" s="125"/>
      <c r="NJW70" s="125"/>
      <c r="NJX70" s="125"/>
      <c r="NJY70" s="125"/>
      <c r="NJZ70" s="125"/>
      <c r="NKA70" s="125"/>
      <c r="NKB70" s="125"/>
      <c r="NKC70" s="125"/>
      <c r="NKD70" s="125"/>
      <c r="NKE70" s="125"/>
      <c r="NKF70" s="125"/>
      <c r="NKG70" s="125"/>
      <c r="NKH70" s="125"/>
      <c r="NKI70" s="125"/>
      <c r="NKJ70" s="125"/>
      <c r="NKK70" s="125"/>
      <c r="NKL70" s="125"/>
      <c r="NKM70" s="125"/>
      <c r="NKN70" s="125"/>
      <c r="NKO70" s="125"/>
      <c r="NKP70" s="125"/>
      <c r="NKQ70" s="125"/>
      <c r="NKR70" s="125"/>
      <c r="NKS70" s="125"/>
      <c r="NKT70" s="125"/>
      <c r="NKU70" s="125"/>
      <c r="NKV70" s="125"/>
      <c r="NKW70" s="125"/>
      <c r="NKX70" s="125"/>
      <c r="NKY70" s="125"/>
      <c r="NKZ70" s="125"/>
      <c r="NLA70" s="125"/>
      <c r="NLB70" s="125"/>
      <c r="NLC70" s="125"/>
      <c r="NLD70" s="125"/>
      <c r="NLE70" s="125"/>
      <c r="NLF70" s="125"/>
      <c r="NLG70" s="125"/>
      <c r="NLH70" s="125"/>
      <c r="NLI70" s="125"/>
      <c r="NLJ70" s="125"/>
      <c r="NLK70" s="125"/>
      <c r="NLL70" s="125"/>
      <c r="NLM70" s="125"/>
      <c r="NLN70" s="125"/>
      <c r="NLO70" s="125"/>
      <c r="NLP70" s="125"/>
      <c r="NLQ70" s="125"/>
      <c r="NLR70" s="125"/>
      <c r="NLS70" s="125"/>
      <c r="NLT70" s="125"/>
      <c r="NLU70" s="125"/>
      <c r="NLV70" s="125"/>
      <c r="NLW70" s="125"/>
      <c r="NLX70" s="125"/>
      <c r="NLY70" s="125"/>
      <c r="NLZ70" s="125"/>
      <c r="NMA70" s="125"/>
      <c r="NMB70" s="125"/>
      <c r="NMC70" s="125"/>
      <c r="NMD70" s="125"/>
      <c r="NME70" s="125"/>
      <c r="NMF70" s="125"/>
      <c r="NMG70" s="125"/>
      <c r="NMH70" s="125"/>
      <c r="NMI70" s="125"/>
      <c r="NMJ70" s="125"/>
      <c r="NMK70" s="125"/>
      <c r="NML70" s="125"/>
      <c r="NMM70" s="125"/>
      <c r="NMN70" s="125"/>
      <c r="NMO70" s="125"/>
      <c r="NMP70" s="125"/>
      <c r="NMQ70" s="125"/>
      <c r="NMR70" s="125"/>
      <c r="NMS70" s="125"/>
      <c r="NMT70" s="125"/>
      <c r="NMU70" s="125"/>
      <c r="NMV70" s="125"/>
      <c r="NMW70" s="125"/>
      <c r="NMX70" s="125"/>
      <c r="NMY70" s="125"/>
      <c r="NMZ70" s="125"/>
      <c r="NNA70" s="125"/>
      <c r="NNB70" s="125"/>
      <c r="NNC70" s="125"/>
      <c r="NND70" s="125"/>
      <c r="NNE70" s="125"/>
      <c r="NNF70" s="125"/>
      <c r="NNG70" s="125"/>
      <c r="NNH70" s="125"/>
      <c r="NNI70" s="125"/>
      <c r="NNJ70" s="125"/>
      <c r="NNK70" s="125"/>
      <c r="NNL70" s="125"/>
      <c r="NNM70" s="125"/>
      <c r="NNN70" s="125"/>
      <c r="NNO70" s="125"/>
      <c r="NNP70" s="125"/>
      <c r="NNQ70" s="125"/>
      <c r="NNR70" s="125"/>
      <c r="NNS70" s="125"/>
      <c r="NNT70" s="125"/>
      <c r="NNU70" s="125"/>
      <c r="NNV70" s="125"/>
      <c r="NNW70" s="125"/>
      <c r="NNX70" s="125"/>
      <c r="NNY70" s="125"/>
      <c r="NNZ70" s="125"/>
      <c r="NOA70" s="125"/>
      <c r="NOB70" s="125"/>
      <c r="NOC70" s="125"/>
      <c r="NOD70" s="125"/>
      <c r="NOE70" s="125"/>
      <c r="NOF70" s="125"/>
      <c r="NOG70" s="125"/>
      <c r="NOH70" s="125"/>
      <c r="NOI70" s="125"/>
      <c r="NOJ70" s="125"/>
      <c r="NOK70" s="125"/>
      <c r="NOL70" s="125"/>
      <c r="NOM70" s="125"/>
      <c r="NON70" s="125"/>
      <c r="NOO70" s="125"/>
      <c r="NOP70" s="125"/>
      <c r="NOQ70" s="125"/>
      <c r="NOR70" s="125"/>
      <c r="NOS70" s="125"/>
      <c r="NOT70" s="125"/>
      <c r="NOU70" s="125"/>
      <c r="NOV70" s="125"/>
      <c r="NOW70" s="125"/>
      <c r="NOX70" s="125"/>
      <c r="NOY70" s="125"/>
      <c r="NOZ70" s="125"/>
      <c r="NPA70" s="125"/>
      <c r="NPB70" s="125"/>
      <c r="NPC70" s="125"/>
      <c r="NPD70" s="125"/>
      <c r="NPE70" s="125"/>
      <c r="NPF70" s="125"/>
      <c r="NPG70" s="125"/>
      <c r="NPH70" s="125"/>
      <c r="NPI70" s="125"/>
      <c r="NPJ70" s="125"/>
      <c r="NPK70" s="125"/>
      <c r="NPL70" s="125"/>
      <c r="NPM70" s="125"/>
      <c r="NPN70" s="125"/>
      <c r="NPO70" s="125"/>
      <c r="NPP70" s="125"/>
      <c r="NPQ70" s="125"/>
      <c r="NPR70" s="125"/>
      <c r="NPS70" s="125"/>
      <c r="NPT70" s="125"/>
      <c r="NPU70" s="125"/>
      <c r="NPV70" s="125"/>
      <c r="NPW70" s="125"/>
      <c r="NPX70" s="125"/>
      <c r="NPY70" s="125"/>
      <c r="NPZ70" s="125"/>
      <c r="NQA70" s="125"/>
      <c r="NQB70" s="125"/>
      <c r="NQC70" s="125"/>
      <c r="NQD70" s="125"/>
      <c r="NQE70" s="125"/>
      <c r="NQF70" s="125"/>
      <c r="NQG70" s="125"/>
      <c r="NQH70" s="125"/>
      <c r="NQI70" s="125"/>
      <c r="NQJ70" s="125"/>
      <c r="NQK70" s="125"/>
      <c r="NQL70" s="125"/>
      <c r="NQM70" s="125"/>
      <c r="NQN70" s="125"/>
      <c r="NQO70" s="125"/>
      <c r="NQP70" s="125"/>
      <c r="NQQ70" s="125"/>
      <c r="NQR70" s="125"/>
      <c r="NQS70" s="125"/>
      <c r="NQT70" s="125"/>
      <c r="NQU70" s="125"/>
      <c r="NQV70" s="125"/>
      <c r="NQW70" s="125"/>
      <c r="NQX70" s="125"/>
      <c r="NQY70" s="125"/>
      <c r="NQZ70" s="125"/>
      <c r="NRA70" s="125"/>
      <c r="NRB70" s="125"/>
      <c r="NRC70" s="125"/>
      <c r="NRD70" s="125"/>
      <c r="NRE70" s="125"/>
      <c r="NRF70" s="125"/>
      <c r="NRG70" s="125"/>
      <c r="NRH70" s="125"/>
      <c r="NRI70" s="125"/>
      <c r="NRJ70" s="125"/>
      <c r="NRK70" s="125"/>
      <c r="NRL70" s="125"/>
      <c r="NRM70" s="125"/>
      <c r="NRN70" s="125"/>
      <c r="NRO70" s="125"/>
      <c r="NRP70" s="125"/>
      <c r="NRQ70" s="125"/>
      <c r="NRR70" s="125"/>
      <c r="NRS70" s="125"/>
      <c r="NRT70" s="125"/>
      <c r="NRU70" s="125"/>
      <c r="NRV70" s="125"/>
      <c r="NRW70" s="125"/>
      <c r="NRX70" s="125"/>
      <c r="NRY70" s="125"/>
      <c r="NRZ70" s="125"/>
      <c r="NSA70" s="125"/>
      <c r="NSB70" s="125"/>
      <c r="NSC70" s="125"/>
      <c r="NSD70" s="125"/>
      <c r="NSE70" s="125"/>
      <c r="NSF70" s="125"/>
      <c r="NSG70" s="125"/>
      <c r="NSH70" s="125"/>
      <c r="NSI70" s="125"/>
      <c r="NSJ70" s="125"/>
      <c r="NSK70" s="125"/>
      <c r="NSL70" s="125"/>
      <c r="NSM70" s="125"/>
      <c r="NSN70" s="125"/>
      <c r="NSO70" s="125"/>
      <c r="NSP70" s="125"/>
      <c r="NSQ70" s="125"/>
      <c r="NSR70" s="125"/>
      <c r="NSS70" s="125"/>
      <c r="NST70" s="125"/>
      <c r="NSU70" s="125"/>
      <c r="NSV70" s="125"/>
      <c r="NSW70" s="125"/>
      <c r="NSX70" s="125"/>
      <c r="NSY70" s="125"/>
      <c r="NSZ70" s="125"/>
      <c r="NTA70" s="125"/>
      <c r="NTB70" s="125"/>
      <c r="NTC70" s="125"/>
      <c r="NTD70" s="125"/>
      <c r="NTE70" s="125"/>
      <c r="NTF70" s="125"/>
      <c r="NTG70" s="125"/>
      <c r="NTH70" s="125"/>
      <c r="NTI70" s="125"/>
      <c r="NTJ70" s="125"/>
      <c r="NTK70" s="125"/>
      <c r="NTL70" s="125"/>
      <c r="NTM70" s="125"/>
      <c r="NTN70" s="125"/>
      <c r="NTO70" s="125"/>
      <c r="NTP70" s="125"/>
      <c r="NTQ70" s="125"/>
      <c r="NTR70" s="125"/>
      <c r="NTS70" s="125"/>
      <c r="NTT70" s="125"/>
      <c r="NTU70" s="125"/>
      <c r="NTV70" s="125"/>
      <c r="NTW70" s="125"/>
      <c r="NTX70" s="125"/>
      <c r="NTY70" s="125"/>
      <c r="NTZ70" s="125"/>
      <c r="NUA70" s="125"/>
      <c r="NUB70" s="125"/>
      <c r="NUC70" s="125"/>
      <c r="NUD70" s="125"/>
      <c r="NUE70" s="125"/>
      <c r="NUF70" s="125"/>
      <c r="NUG70" s="125"/>
      <c r="NUH70" s="125"/>
      <c r="NUI70" s="125"/>
      <c r="NUJ70" s="125"/>
      <c r="NUK70" s="125"/>
      <c r="NUL70" s="125"/>
      <c r="NUM70" s="125"/>
      <c r="NUN70" s="125"/>
      <c r="NUO70" s="125"/>
      <c r="NUP70" s="125"/>
      <c r="NUQ70" s="125"/>
      <c r="NUR70" s="125"/>
      <c r="NUS70" s="125"/>
      <c r="NUT70" s="125"/>
      <c r="NUU70" s="125"/>
      <c r="NUV70" s="125"/>
      <c r="NUW70" s="125"/>
      <c r="NUX70" s="125"/>
      <c r="NUY70" s="125"/>
      <c r="NUZ70" s="125"/>
      <c r="NVA70" s="125"/>
      <c r="NVB70" s="125"/>
      <c r="NVC70" s="125"/>
      <c r="NVD70" s="125"/>
      <c r="NVE70" s="125"/>
      <c r="NVF70" s="125"/>
      <c r="NVG70" s="125"/>
      <c r="NVH70" s="125"/>
      <c r="NVI70" s="125"/>
      <c r="NVJ70" s="125"/>
      <c r="NVK70" s="125"/>
      <c r="NVL70" s="125"/>
      <c r="NVM70" s="125"/>
      <c r="NVN70" s="125"/>
      <c r="NVO70" s="125"/>
      <c r="NVP70" s="125"/>
      <c r="NVQ70" s="125"/>
      <c r="NVR70" s="125"/>
      <c r="NVS70" s="125"/>
      <c r="NVT70" s="125"/>
      <c r="NVU70" s="125"/>
      <c r="NVV70" s="125"/>
      <c r="NVW70" s="125"/>
      <c r="NVX70" s="125"/>
      <c r="NVY70" s="125"/>
      <c r="NVZ70" s="125"/>
      <c r="NWA70" s="125"/>
      <c r="NWB70" s="125"/>
      <c r="NWC70" s="125"/>
      <c r="NWD70" s="125"/>
      <c r="NWE70" s="125"/>
      <c r="NWF70" s="125"/>
      <c r="NWG70" s="125"/>
      <c r="NWH70" s="125"/>
      <c r="NWI70" s="125"/>
      <c r="NWJ70" s="125"/>
      <c r="NWK70" s="125"/>
      <c r="NWL70" s="125"/>
      <c r="NWM70" s="125"/>
      <c r="NWN70" s="125"/>
      <c r="NWO70" s="125"/>
      <c r="NWP70" s="125"/>
      <c r="NWQ70" s="125"/>
      <c r="NWR70" s="125"/>
      <c r="NWS70" s="125"/>
      <c r="NWT70" s="125"/>
      <c r="NWU70" s="125"/>
      <c r="NWV70" s="125"/>
      <c r="NWW70" s="125"/>
      <c r="NWX70" s="125"/>
      <c r="NWY70" s="125"/>
      <c r="NWZ70" s="125"/>
      <c r="NXA70" s="125"/>
      <c r="NXB70" s="125"/>
      <c r="NXC70" s="125"/>
      <c r="NXD70" s="125"/>
      <c r="NXE70" s="125"/>
      <c r="NXF70" s="125"/>
      <c r="NXG70" s="125"/>
      <c r="NXH70" s="125"/>
      <c r="NXI70" s="125"/>
      <c r="NXJ70" s="125"/>
      <c r="NXK70" s="125"/>
      <c r="NXL70" s="125"/>
      <c r="NXM70" s="125"/>
      <c r="NXN70" s="125"/>
      <c r="NXO70" s="125"/>
      <c r="NXP70" s="125"/>
      <c r="NXQ70" s="125"/>
      <c r="NXR70" s="125"/>
      <c r="NXS70" s="125"/>
      <c r="NXT70" s="125"/>
      <c r="NXU70" s="125"/>
      <c r="NXV70" s="125"/>
      <c r="NXW70" s="125"/>
      <c r="NXX70" s="125"/>
      <c r="NXY70" s="125"/>
      <c r="NXZ70" s="125"/>
      <c r="NYA70" s="125"/>
      <c r="NYB70" s="125"/>
      <c r="NYC70" s="125"/>
      <c r="NYD70" s="125"/>
      <c r="NYE70" s="125"/>
      <c r="NYF70" s="125"/>
      <c r="NYG70" s="125"/>
      <c r="NYH70" s="125"/>
      <c r="NYI70" s="125"/>
      <c r="NYJ70" s="125"/>
      <c r="NYK70" s="125"/>
      <c r="NYL70" s="125"/>
      <c r="NYM70" s="125"/>
      <c r="NYN70" s="125"/>
      <c r="NYO70" s="125"/>
      <c r="NYP70" s="125"/>
      <c r="NYQ70" s="125"/>
      <c r="NYR70" s="125"/>
      <c r="NYS70" s="125"/>
      <c r="NYT70" s="125"/>
      <c r="NYU70" s="125"/>
      <c r="NYV70" s="125"/>
      <c r="NYW70" s="125"/>
      <c r="NYX70" s="125"/>
      <c r="NYY70" s="125"/>
      <c r="NYZ70" s="125"/>
      <c r="NZA70" s="125"/>
      <c r="NZB70" s="125"/>
      <c r="NZC70" s="125"/>
      <c r="NZD70" s="125"/>
      <c r="NZE70" s="125"/>
      <c r="NZF70" s="125"/>
      <c r="NZG70" s="125"/>
      <c r="NZH70" s="125"/>
      <c r="NZI70" s="125"/>
      <c r="NZJ70" s="125"/>
      <c r="NZK70" s="125"/>
      <c r="NZL70" s="125"/>
      <c r="NZM70" s="125"/>
      <c r="NZN70" s="125"/>
      <c r="NZO70" s="125"/>
      <c r="NZP70" s="125"/>
      <c r="NZQ70" s="125"/>
      <c r="NZR70" s="125"/>
      <c r="NZS70" s="125"/>
      <c r="NZT70" s="125"/>
      <c r="NZU70" s="125"/>
      <c r="NZV70" s="125"/>
      <c r="NZW70" s="125"/>
      <c r="NZX70" s="125"/>
      <c r="NZY70" s="125"/>
      <c r="NZZ70" s="125"/>
      <c r="OAA70" s="125"/>
      <c r="OAB70" s="125"/>
      <c r="OAC70" s="125"/>
      <c r="OAD70" s="125"/>
      <c r="OAE70" s="125"/>
      <c r="OAF70" s="125"/>
      <c r="OAG70" s="125"/>
      <c r="OAH70" s="125"/>
      <c r="OAI70" s="125"/>
      <c r="OAJ70" s="125"/>
      <c r="OAK70" s="125"/>
      <c r="OAL70" s="125"/>
      <c r="OAM70" s="125"/>
      <c r="OAN70" s="125"/>
      <c r="OAO70" s="125"/>
      <c r="OAP70" s="125"/>
      <c r="OAQ70" s="125"/>
      <c r="OAR70" s="125"/>
      <c r="OAS70" s="125"/>
      <c r="OAT70" s="125"/>
      <c r="OAU70" s="125"/>
      <c r="OAV70" s="125"/>
      <c r="OAW70" s="125"/>
      <c r="OAX70" s="125"/>
      <c r="OAY70" s="125"/>
      <c r="OAZ70" s="125"/>
      <c r="OBA70" s="125"/>
      <c r="OBB70" s="125"/>
      <c r="OBC70" s="125"/>
      <c r="OBD70" s="125"/>
      <c r="OBE70" s="125"/>
      <c r="OBF70" s="125"/>
      <c r="OBG70" s="125"/>
      <c r="OBH70" s="125"/>
      <c r="OBI70" s="125"/>
      <c r="OBJ70" s="125"/>
      <c r="OBK70" s="125"/>
      <c r="OBL70" s="125"/>
      <c r="OBM70" s="125"/>
      <c r="OBN70" s="125"/>
      <c r="OBO70" s="125"/>
      <c r="OBP70" s="125"/>
      <c r="OBQ70" s="125"/>
      <c r="OBR70" s="125"/>
      <c r="OBS70" s="125"/>
      <c r="OBT70" s="125"/>
      <c r="OBU70" s="125"/>
      <c r="OBV70" s="125"/>
      <c r="OBW70" s="125"/>
      <c r="OBX70" s="125"/>
      <c r="OBY70" s="125"/>
      <c r="OBZ70" s="125"/>
      <c r="OCA70" s="125"/>
      <c r="OCB70" s="125"/>
      <c r="OCC70" s="125"/>
      <c r="OCD70" s="125"/>
      <c r="OCE70" s="125"/>
      <c r="OCF70" s="125"/>
      <c r="OCG70" s="125"/>
      <c r="OCH70" s="125"/>
      <c r="OCI70" s="125"/>
      <c r="OCJ70" s="125"/>
      <c r="OCK70" s="125"/>
      <c r="OCL70" s="125"/>
      <c r="OCM70" s="125"/>
      <c r="OCN70" s="125"/>
      <c r="OCO70" s="125"/>
      <c r="OCP70" s="125"/>
      <c r="OCQ70" s="125"/>
      <c r="OCR70" s="125"/>
      <c r="OCS70" s="125"/>
      <c r="OCT70" s="125"/>
      <c r="OCU70" s="125"/>
      <c r="OCV70" s="125"/>
      <c r="OCW70" s="125"/>
      <c r="OCX70" s="125"/>
      <c r="OCY70" s="125"/>
      <c r="OCZ70" s="125"/>
      <c r="ODA70" s="125"/>
      <c r="ODB70" s="125"/>
      <c r="ODC70" s="125"/>
      <c r="ODD70" s="125"/>
      <c r="ODE70" s="125"/>
      <c r="ODF70" s="125"/>
      <c r="ODG70" s="125"/>
      <c r="ODH70" s="125"/>
      <c r="ODI70" s="125"/>
      <c r="ODJ70" s="125"/>
      <c r="ODK70" s="125"/>
      <c r="ODL70" s="125"/>
      <c r="ODM70" s="125"/>
      <c r="ODN70" s="125"/>
      <c r="ODO70" s="125"/>
      <c r="ODP70" s="125"/>
      <c r="ODQ70" s="125"/>
      <c r="ODR70" s="125"/>
      <c r="ODS70" s="125"/>
      <c r="ODT70" s="125"/>
      <c r="ODU70" s="125"/>
      <c r="ODV70" s="125"/>
      <c r="ODW70" s="125"/>
      <c r="ODX70" s="125"/>
      <c r="ODY70" s="125"/>
      <c r="ODZ70" s="125"/>
      <c r="OEA70" s="125"/>
      <c r="OEB70" s="125"/>
      <c r="OEC70" s="125"/>
      <c r="OED70" s="125"/>
      <c r="OEE70" s="125"/>
      <c r="OEF70" s="125"/>
      <c r="OEG70" s="125"/>
      <c r="OEH70" s="125"/>
      <c r="OEI70" s="125"/>
      <c r="OEJ70" s="125"/>
      <c r="OEK70" s="125"/>
      <c r="OEL70" s="125"/>
      <c r="OEM70" s="125"/>
      <c r="OEN70" s="125"/>
      <c r="OEO70" s="125"/>
      <c r="OEP70" s="125"/>
      <c r="OEQ70" s="125"/>
      <c r="OER70" s="125"/>
      <c r="OES70" s="125"/>
      <c r="OET70" s="125"/>
      <c r="OEU70" s="125"/>
      <c r="OEV70" s="125"/>
      <c r="OEW70" s="125"/>
      <c r="OEX70" s="125"/>
      <c r="OEY70" s="125"/>
      <c r="OEZ70" s="125"/>
      <c r="OFA70" s="125"/>
      <c r="OFB70" s="125"/>
      <c r="OFC70" s="125"/>
      <c r="OFD70" s="125"/>
      <c r="OFE70" s="125"/>
      <c r="OFF70" s="125"/>
      <c r="OFG70" s="125"/>
      <c r="OFH70" s="125"/>
      <c r="OFI70" s="125"/>
      <c r="OFJ70" s="125"/>
      <c r="OFK70" s="125"/>
      <c r="OFL70" s="125"/>
      <c r="OFM70" s="125"/>
      <c r="OFN70" s="125"/>
      <c r="OFO70" s="125"/>
      <c r="OFP70" s="125"/>
      <c r="OFQ70" s="125"/>
      <c r="OFR70" s="125"/>
      <c r="OFS70" s="125"/>
      <c r="OFT70" s="125"/>
      <c r="OFU70" s="125"/>
      <c r="OFV70" s="125"/>
      <c r="OFW70" s="125"/>
      <c r="OFX70" s="125"/>
      <c r="OFY70" s="125"/>
      <c r="OFZ70" s="125"/>
      <c r="OGA70" s="125"/>
      <c r="OGB70" s="125"/>
      <c r="OGC70" s="125"/>
      <c r="OGD70" s="125"/>
      <c r="OGE70" s="125"/>
      <c r="OGF70" s="125"/>
      <c r="OGG70" s="125"/>
      <c r="OGH70" s="125"/>
      <c r="OGI70" s="125"/>
      <c r="OGJ70" s="125"/>
      <c r="OGK70" s="125"/>
      <c r="OGL70" s="125"/>
      <c r="OGM70" s="125"/>
      <c r="OGN70" s="125"/>
      <c r="OGO70" s="125"/>
      <c r="OGP70" s="125"/>
      <c r="OGQ70" s="125"/>
      <c r="OGR70" s="125"/>
      <c r="OGS70" s="125"/>
      <c r="OGT70" s="125"/>
      <c r="OGU70" s="125"/>
      <c r="OGV70" s="125"/>
      <c r="OGW70" s="125"/>
      <c r="OGX70" s="125"/>
      <c r="OGY70" s="125"/>
      <c r="OGZ70" s="125"/>
      <c r="OHA70" s="125"/>
      <c r="OHB70" s="125"/>
      <c r="OHC70" s="125"/>
      <c r="OHD70" s="125"/>
      <c r="OHE70" s="125"/>
      <c r="OHF70" s="125"/>
      <c r="OHG70" s="125"/>
      <c r="OHH70" s="125"/>
      <c r="OHI70" s="125"/>
      <c r="OHJ70" s="125"/>
      <c r="OHK70" s="125"/>
      <c r="OHL70" s="125"/>
      <c r="OHM70" s="125"/>
      <c r="OHN70" s="125"/>
      <c r="OHO70" s="125"/>
      <c r="OHP70" s="125"/>
      <c r="OHQ70" s="125"/>
      <c r="OHR70" s="125"/>
      <c r="OHS70" s="125"/>
      <c r="OHT70" s="125"/>
      <c r="OHU70" s="125"/>
      <c r="OHV70" s="125"/>
      <c r="OHW70" s="125"/>
      <c r="OHX70" s="125"/>
      <c r="OHY70" s="125"/>
      <c r="OHZ70" s="125"/>
      <c r="OIA70" s="125"/>
      <c r="OIB70" s="125"/>
      <c r="OIC70" s="125"/>
      <c r="OID70" s="125"/>
      <c r="OIE70" s="125"/>
      <c r="OIF70" s="125"/>
      <c r="OIG70" s="125"/>
      <c r="OIH70" s="125"/>
      <c r="OII70" s="125"/>
      <c r="OIJ70" s="125"/>
      <c r="OIK70" s="125"/>
      <c r="OIL70" s="125"/>
      <c r="OIM70" s="125"/>
      <c r="OIN70" s="125"/>
      <c r="OIO70" s="125"/>
      <c r="OIP70" s="125"/>
      <c r="OIQ70" s="125"/>
      <c r="OIR70" s="125"/>
      <c r="OIS70" s="125"/>
      <c r="OIT70" s="125"/>
      <c r="OIU70" s="125"/>
      <c r="OIV70" s="125"/>
      <c r="OIW70" s="125"/>
      <c r="OIX70" s="125"/>
      <c r="OIY70" s="125"/>
      <c r="OIZ70" s="125"/>
      <c r="OJA70" s="125"/>
      <c r="OJB70" s="125"/>
      <c r="OJC70" s="125"/>
      <c r="OJD70" s="125"/>
      <c r="OJE70" s="125"/>
      <c r="OJF70" s="125"/>
      <c r="OJG70" s="125"/>
      <c r="OJH70" s="125"/>
      <c r="OJI70" s="125"/>
      <c r="OJJ70" s="125"/>
      <c r="OJK70" s="125"/>
      <c r="OJL70" s="125"/>
      <c r="OJM70" s="125"/>
      <c r="OJN70" s="125"/>
      <c r="OJO70" s="125"/>
      <c r="OJP70" s="125"/>
      <c r="OJQ70" s="125"/>
      <c r="OJR70" s="125"/>
      <c r="OJS70" s="125"/>
      <c r="OJT70" s="125"/>
      <c r="OJU70" s="125"/>
      <c r="OJV70" s="125"/>
      <c r="OJW70" s="125"/>
      <c r="OJX70" s="125"/>
      <c r="OJY70" s="125"/>
      <c r="OJZ70" s="125"/>
      <c r="OKA70" s="125"/>
      <c r="OKB70" s="125"/>
      <c r="OKC70" s="125"/>
      <c r="OKD70" s="125"/>
      <c r="OKE70" s="125"/>
      <c r="OKF70" s="125"/>
      <c r="OKG70" s="125"/>
      <c r="OKH70" s="125"/>
      <c r="OKI70" s="125"/>
      <c r="OKJ70" s="125"/>
      <c r="OKK70" s="125"/>
      <c r="OKL70" s="125"/>
      <c r="OKM70" s="125"/>
      <c r="OKN70" s="125"/>
      <c r="OKO70" s="125"/>
      <c r="OKP70" s="125"/>
      <c r="OKQ70" s="125"/>
      <c r="OKR70" s="125"/>
      <c r="OKS70" s="125"/>
      <c r="OKT70" s="125"/>
      <c r="OKU70" s="125"/>
      <c r="OKV70" s="125"/>
      <c r="OKW70" s="125"/>
      <c r="OKX70" s="125"/>
      <c r="OKY70" s="125"/>
      <c r="OKZ70" s="125"/>
      <c r="OLA70" s="125"/>
      <c r="OLB70" s="125"/>
      <c r="OLC70" s="125"/>
      <c r="OLD70" s="125"/>
      <c r="OLE70" s="125"/>
      <c r="OLF70" s="125"/>
      <c r="OLG70" s="125"/>
      <c r="OLH70" s="125"/>
      <c r="OLI70" s="125"/>
      <c r="OLJ70" s="125"/>
      <c r="OLK70" s="125"/>
      <c r="OLL70" s="125"/>
      <c r="OLM70" s="125"/>
      <c r="OLN70" s="125"/>
      <c r="OLO70" s="125"/>
      <c r="OLP70" s="125"/>
      <c r="OLQ70" s="125"/>
      <c r="OLR70" s="125"/>
      <c r="OLS70" s="125"/>
      <c r="OLT70" s="125"/>
      <c r="OLU70" s="125"/>
      <c r="OLV70" s="125"/>
      <c r="OLW70" s="125"/>
      <c r="OLX70" s="125"/>
      <c r="OLY70" s="125"/>
      <c r="OLZ70" s="125"/>
      <c r="OMA70" s="125"/>
      <c r="OMB70" s="125"/>
      <c r="OMC70" s="125"/>
      <c r="OMD70" s="125"/>
      <c r="OME70" s="125"/>
      <c r="OMF70" s="125"/>
      <c r="OMG70" s="125"/>
      <c r="OMH70" s="125"/>
      <c r="OMI70" s="125"/>
      <c r="OMJ70" s="125"/>
      <c r="OMK70" s="125"/>
      <c r="OML70" s="125"/>
      <c r="OMM70" s="125"/>
      <c r="OMN70" s="125"/>
      <c r="OMO70" s="125"/>
      <c r="OMP70" s="125"/>
      <c r="OMQ70" s="125"/>
      <c r="OMR70" s="125"/>
      <c r="OMS70" s="125"/>
      <c r="OMT70" s="125"/>
      <c r="OMU70" s="125"/>
      <c r="OMV70" s="125"/>
      <c r="OMW70" s="125"/>
      <c r="OMX70" s="125"/>
      <c r="OMY70" s="125"/>
      <c r="OMZ70" s="125"/>
      <c r="ONA70" s="125"/>
      <c r="ONB70" s="125"/>
      <c r="ONC70" s="125"/>
      <c r="OND70" s="125"/>
      <c r="ONE70" s="125"/>
      <c r="ONF70" s="125"/>
      <c r="ONG70" s="125"/>
      <c r="ONH70" s="125"/>
      <c r="ONI70" s="125"/>
      <c r="ONJ70" s="125"/>
      <c r="ONK70" s="125"/>
      <c r="ONL70" s="125"/>
      <c r="ONM70" s="125"/>
      <c r="ONN70" s="125"/>
      <c r="ONO70" s="125"/>
      <c r="ONP70" s="125"/>
      <c r="ONQ70" s="125"/>
      <c r="ONR70" s="125"/>
      <c r="ONS70" s="125"/>
      <c r="ONT70" s="125"/>
      <c r="ONU70" s="125"/>
      <c r="ONV70" s="125"/>
      <c r="ONW70" s="125"/>
      <c r="ONX70" s="125"/>
      <c r="ONY70" s="125"/>
      <c r="ONZ70" s="125"/>
      <c r="OOA70" s="125"/>
      <c r="OOB70" s="125"/>
      <c r="OOC70" s="125"/>
      <c r="OOD70" s="125"/>
      <c r="OOE70" s="125"/>
      <c r="OOF70" s="125"/>
      <c r="OOG70" s="125"/>
      <c r="OOH70" s="125"/>
      <c r="OOI70" s="125"/>
      <c r="OOJ70" s="125"/>
      <c r="OOK70" s="125"/>
      <c r="OOL70" s="125"/>
      <c r="OOM70" s="125"/>
      <c r="OON70" s="125"/>
      <c r="OOO70" s="125"/>
      <c r="OOP70" s="125"/>
      <c r="OOQ70" s="125"/>
      <c r="OOR70" s="125"/>
      <c r="OOS70" s="125"/>
      <c r="OOT70" s="125"/>
      <c r="OOU70" s="125"/>
      <c r="OOV70" s="125"/>
      <c r="OOW70" s="125"/>
      <c r="OOX70" s="125"/>
      <c r="OOY70" s="125"/>
      <c r="OOZ70" s="125"/>
      <c r="OPA70" s="125"/>
      <c r="OPB70" s="125"/>
      <c r="OPC70" s="125"/>
      <c r="OPD70" s="125"/>
      <c r="OPE70" s="125"/>
      <c r="OPF70" s="125"/>
      <c r="OPG70" s="125"/>
      <c r="OPH70" s="125"/>
      <c r="OPI70" s="125"/>
      <c r="OPJ70" s="125"/>
      <c r="OPK70" s="125"/>
      <c r="OPL70" s="125"/>
      <c r="OPM70" s="125"/>
      <c r="OPN70" s="125"/>
      <c r="OPO70" s="125"/>
      <c r="OPP70" s="125"/>
      <c r="OPQ70" s="125"/>
      <c r="OPR70" s="125"/>
      <c r="OPS70" s="125"/>
      <c r="OPT70" s="125"/>
      <c r="OPU70" s="125"/>
      <c r="OPV70" s="125"/>
      <c r="OPW70" s="125"/>
      <c r="OPX70" s="125"/>
      <c r="OPY70" s="125"/>
      <c r="OPZ70" s="125"/>
      <c r="OQA70" s="125"/>
      <c r="OQB70" s="125"/>
      <c r="OQC70" s="125"/>
      <c r="OQD70" s="125"/>
      <c r="OQE70" s="125"/>
      <c r="OQF70" s="125"/>
      <c r="OQG70" s="125"/>
      <c r="OQH70" s="125"/>
      <c r="OQI70" s="125"/>
      <c r="OQJ70" s="125"/>
      <c r="OQK70" s="125"/>
      <c r="OQL70" s="125"/>
      <c r="OQM70" s="125"/>
      <c r="OQN70" s="125"/>
      <c r="OQO70" s="125"/>
      <c r="OQP70" s="125"/>
      <c r="OQQ70" s="125"/>
      <c r="OQR70" s="125"/>
      <c r="OQS70" s="125"/>
      <c r="OQT70" s="125"/>
      <c r="OQU70" s="125"/>
      <c r="OQV70" s="125"/>
      <c r="OQW70" s="125"/>
      <c r="OQX70" s="125"/>
      <c r="OQY70" s="125"/>
      <c r="OQZ70" s="125"/>
      <c r="ORA70" s="125"/>
      <c r="ORB70" s="125"/>
      <c r="ORC70" s="125"/>
      <c r="ORD70" s="125"/>
      <c r="ORE70" s="125"/>
      <c r="ORF70" s="125"/>
      <c r="ORG70" s="125"/>
      <c r="ORH70" s="125"/>
      <c r="ORI70" s="125"/>
      <c r="ORJ70" s="125"/>
      <c r="ORK70" s="125"/>
      <c r="ORL70" s="125"/>
      <c r="ORM70" s="125"/>
      <c r="ORN70" s="125"/>
      <c r="ORO70" s="125"/>
      <c r="ORP70" s="125"/>
      <c r="ORQ70" s="125"/>
      <c r="ORR70" s="125"/>
      <c r="ORS70" s="125"/>
      <c r="ORT70" s="125"/>
      <c r="ORU70" s="125"/>
      <c r="ORV70" s="125"/>
      <c r="ORW70" s="125"/>
      <c r="ORX70" s="125"/>
      <c r="ORY70" s="125"/>
      <c r="ORZ70" s="125"/>
      <c r="OSA70" s="125"/>
      <c r="OSB70" s="125"/>
      <c r="OSC70" s="125"/>
      <c r="OSD70" s="125"/>
      <c r="OSE70" s="125"/>
      <c r="OSF70" s="125"/>
      <c r="OSG70" s="125"/>
      <c r="OSH70" s="125"/>
      <c r="OSI70" s="125"/>
      <c r="OSJ70" s="125"/>
      <c r="OSK70" s="125"/>
      <c r="OSL70" s="125"/>
      <c r="OSM70" s="125"/>
      <c r="OSN70" s="125"/>
      <c r="OSO70" s="125"/>
      <c r="OSP70" s="125"/>
      <c r="OSQ70" s="125"/>
      <c r="OSR70" s="125"/>
      <c r="OSS70" s="125"/>
      <c r="OST70" s="125"/>
      <c r="OSU70" s="125"/>
      <c r="OSV70" s="125"/>
      <c r="OSW70" s="125"/>
      <c r="OSX70" s="125"/>
      <c r="OSY70" s="125"/>
      <c r="OSZ70" s="125"/>
      <c r="OTA70" s="125"/>
      <c r="OTB70" s="125"/>
      <c r="OTC70" s="125"/>
      <c r="OTD70" s="125"/>
      <c r="OTE70" s="125"/>
      <c r="OTF70" s="125"/>
      <c r="OTG70" s="125"/>
      <c r="OTH70" s="125"/>
      <c r="OTI70" s="125"/>
      <c r="OTJ70" s="125"/>
      <c r="OTK70" s="125"/>
      <c r="OTL70" s="125"/>
      <c r="OTM70" s="125"/>
      <c r="OTN70" s="125"/>
      <c r="OTO70" s="125"/>
      <c r="OTP70" s="125"/>
      <c r="OTQ70" s="125"/>
      <c r="OTR70" s="125"/>
      <c r="OTS70" s="125"/>
      <c r="OTT70" s="125"/>
      <c r="OTU70" s="125"/>
      <c r="OTV70" s="125"/>
      <c r="OTW70" s="125"/>
      <c r="OTX70" s="125"/>
      <c r="OTY70" s="125"/>
      <c r="OTZ70" s="125"/>
      <c r="OUA70" s="125"/>
      <c r="OUB70" s="125"/>
      <c r="OUC70" s="125"/>
      <c r="OUD70" s="125"/>
      <c r="OUE70" s="125"/>
      <c r="OUF70" s="125"/>
      <c r="OUG70" s="125"/>
      <c r="OUH70" s="125"/>
      <c r="OUI70" s="125"/>
      <c r="OUJ70" s="125"/>
      <c r="OUK70" s="125"/>
      <c r="OUL70" s="125"/>
      <c r="OUM70" s="125"/>
      <c r="OUN70" s="125"/>
      <c r="OUO70" s="125"/>
      <c r="OUP70" s="125"/>
      <c r="OUQ70" s="125"/>
      <c r="OUR70" s="125"/>
      <c r="OUS70" s="125"/>
      <c r="OUT70" s="125"/>
      <c r="OUU70" s="125"/>
      <c r="OUV70" s="125"/>
      <c r="OUW70" s="125"/>
      <c r="OUX70" s="125"/>
      <c r="OUY70" s="125"/>
      <c r="OUZ70" s="125"/>
      <c r="OVA70" s="125"/>
      <c r="OVB70" s="125"/>
      <c r="OVC70" s="125"/>
      <c r="OVD70" s="125"/>
      <c r="OVE70" s="125"/>
      <c r="OVF70" s="125"/>
      <c r="OVG70" s="125"/>
      <c r="OVH70" s="125"/>
      <c r="OVI70" s="125"/>
      <c r="OVJ70" s="125"/>
      <c r="OVK70" s="125"/>
      <c r="OVL70" s="125"/>
      <c r="OVM70" s="125"/>
      <c r="OVN70" s="125"/>
      <c r="OVO70" s="125"/>
      <c r="OVP70" s="125"/>
      <c r="OVQ70" s="125"/>
      <c r="OVR70" s="125"/>
      <c r="OVS70" s="125"/>
      <c r="OVT70" s="125"/>
      <c r="OVU70" s="125"/>
      <c r="OVV70" s="125"/>
      <c r="OVW70" s="125"/>
      <c r="OVX70" s="125"/>
      <c r="OVY70" s="125"/>
      <c r="OVZ70" s="125"/>
      <c r="OWA70" s="125"/>
      <c r="OWB70" s="125"/>
      <c r="OWC70" s="125"/>
      <c r="OWD70" s="125"/>
      <c r="OWE70" s="125"/>
      <c r="OWF70" s="125"/>
      <c r="OWG70" s="125"/>
      <c r="OWH70" s="125"/>
      <c r="OWI70" s="125"/>
      <c r="OWJ70" s="125"/>
      <c r="OWK70" s="125"/>
      <c r="OWL70" s="125"/>
      <c r="OWM70" s="125"/>
      <c r="OWN70" s="125"/>
      <c r="OWO70" s="125"/>
      <c r="OWP70" s="125"/>
      <c r="OWQ70" s="125"/>
      <c r="OWR70" s="125"/>
      <c r="OWS70" s="125"/>
      <c r="OWT70" s="125"/>
      <c r="OWU70" s="125"/>
      <c r="OWV70" s="125"/>
      <c r="OWW70" s="125"/>
      <c r="OWX70" s="125"/>
      <c r="OWY70" s="125"/>
      <c r="OWZ70" s="125"/>
      <c r="OXA70" s="125"/>
      <c r="OXB70" s="125"/>
      <c r="OXC70" s="125"/>
      <c r="OXD70" s="125"/>
      <c r="OXE70" s="125"/>
      <c r="OXF70" s="125"/>
      <c r="OXG70" s="125"/>
      <c r="OXH70" s="125"/>
      <c r="OXI70" s="125"/>
      <c r="OXJ70" s="125"/>
      <c r="OXK70" s="125"/>
      <c r="OXL70" s="125"/>
      <c r="OXM70" s="125"/>
      <c r="OXN70" s="125"/>
      <c r="OXO70" s="125"/>
      <c r="OXP70" s="125"/>
      <c r="OXQ70" s="125"/>
      <c r="OXR70" s="125"/>
      <c r="OXS70" s="125"/>
      <c r="OXT70" s="125"/>
      <c r="OXU70" s="125"/>
      <c r="OXV70" s="125"/>
      <c r="OXW70" s="125"/>
      <c r="OXX70" s="125"/>
      <c r="OXY70" s="125"/>
      <c r="OXZ70" s="125"/>
      <c r="OYA70" s="125"/>
      <c r="OYB70" s="125"/>
      <c r="OYC70" s="125"/>
      <c r="OYD70" s="125"/>
      <c r="OYE70" s="125"/>
      <c r="OYF70" s="125"/>
      <c r="OYG70" s="125"/>
      <c r="OYH70" s="125"/>
      <c r="OYI70" s="125"/>
      <c r="OYJ70" s="125"/>
      <c r="OYK70" s="125"/>
      <c r="OYL70" s="125"/>
      <c r="OYM70" s="125"/>
      <c r="OYN70" s="125"/>
      <c r="OYO70" s="125"/>
      <c r="OYP70" s="125"/>
      <c r="OYQ70" s="125"/>
      <c r="OYR70" s="125"/>
      <c r="OYS70" s="125"/>
      <c r="OYT70" s="125"/>
      <c r="OYU70" s="125"/>
      <c r="OYV70" s="125"/>
      <c r="OYW70" s="125"/>
      <c r="OYX70" s="125"/>
      <c r="OYY70" s="125"/>
      <c r="OYZ70" s="125"/>
      <c r="OZA70" s="125"/>
      <c r="OZB70" s="125"/>
      <c r="OZC70" s="125"/>
      <c r="OZD70" s="125"/>
      <c r="OZE70" s="125"/>
      <c r="OZF70" s="125"/>
      <c r="OZG70" s="125"/>
      <c r="OZH70" s="125"/>
      <c r="OZI70" s="125"/>
      <c r="OZJ70" s="125"/>
      <c r="OZK70" s="125"/>
      <c r="OZL70" s="125"/>
      <c r="OZM70" s="125"/>
      <c r="OZN70" s="125"/>
      <c r="OZO70" s="125"/>
      <c r="OZP70" s="125"/>
      <c r="OZQ70" s="125"/>
      <c r="OZR70" s="125"/>
      <c r="OZS70" s="125"/>
      <c r="OZT70" s="125"/>
      <c r="OZU70" s="125"/>
      <c r="OZV70" s="125"/>
      <c r="OZW70" s="125"/>
      <c r="OZX70" s="125"/>
      <c r="OZY70" s="125"/>
      <c r="OZZ70" s="125"/>
      <c r="PAA70" s="125"/>
      <c r="PAB70" s="125"/>
      <c r="PAC70" s="125"/>
      <c r="PAD70" s="125"/>
      <c r="PAE70" s="125"/>
      <c r="PAF70" s="125"/>
      <c r="PAG70" s="125"/>
      <c r="PAH70" s="125"/>
      <c r="PAI70" s="125"/>
      <c r="PAJ70" s="125"/>
      <c r="PAK70" s="125"/>
      <c r="PAL70" s="125"/>
      <c r="PAM70" s="125"/>
      <c r="PAN70" s="125"/>
      <c r="PAO70" s="125"/>
      <c r="PAP70" s="125"/>
      <c r="PAQ70" s="125"/>
      <c r="PAR70" s="125"/>
      <c r="PAS70" s="125"/>
      <c r="PAT70" s="125"/>
      <c r="PAU70" s="125"/>
      <c r="PAV70" s="125"/>
      <c r="PAW70" s="125"/>
      <c r="PAX70" s="125"/>
      <c r="PAY70" s="125"/>
      <c r="PAZ70" s="125"/>
      <c r="PBA70" s="125"/>
      <c r="PBB70" s="125"/>
      <c r="PBC70" s="125"/>
      <c r="PBD70" s="125"/>
      <c r="PBE70" s="125"/>
      <c r="PBF70" s="125"/>
      <c r="PBG70" s="125"/>
      <c r="PBH70" s="125"/>
      <c r="PBI70" s="125"/>
      <c r="PBJ70" s="125"/>
      <c r="PBK70" s="125"/>
      <c r="PBL70" s="125"/>
      <c r="PBM70" s="125"/>
      <c r="PBN70" s="125"/>
      <c r="PBO70" s="125"/>
      <c r="PBP70" s="125"/>
      <c r="PBQ70" s="125"/>
      <c r="PBR70" s="125"/>
      <c r="PBS70" s="125"/>
      <c r="PBT70" s="125"/>
      <c r="PBU70" s="125"/>
      <c r="PBV70" s="125"/>
      <c r="PBW70" s="125"/>
      <c r="PBX70" s="125"/>
      <c r="PBY70" s="125"/>
      <c r="PBZ70" s="125"/>
      <c r="PCA70" s="125"/>
      <c r="PCB70" s="125"/>
      <c r="PCC70" s="125"/>
      <c r="PCD70" s="125"/>
      <c r="PCE70" s="125"/>
      <c r="PCF70" s="125"/>
      <c r="PCG70" s="125"/>
      <c r="PCH70" s="125"/>
      <c r="PCI70" s="125"/>
      <c r="PCJ70" s="125"/>
      <c r="PCK70" s="125"/>
      <c r="PCL70" s="125"/>
      <c r="PCM70" s="125"/>
      <c r="PCN70" s="125"/>
      <c r="PCO70" s="125"/>
      <c r="PCP70" s="125"/>
      <c r="PCQ70" s="125"/>
      <c r="PCR70" s="125"/>
      <c r="PCS70" s="125"/>
      <c r="PCT70" s="125"/>
      <c r="PCU70" s="125"/>
      <c r="PCV70" s="125"/>
      <c r="PCW70" s="125"/>
      <c r="PCX70" s="125"/>
      <c r="PCY70" s="125"/>
      <c r="PCZ70" s="125"/>
      <c r="PDA70" s="125"/>
      <c r="PDB70" s="125"/>
      <c r="PDC70" s="125"/>
      <c r="PDD70" s="125"/>
      <c r="PDE70" s="125"/>
      <c r="PDF70" s="125"/>
      <c r="PDG70" s="125"/>
      <c r="PDH70" s="125"/>
      <c r="PDI70" s="125"/>
      <c r="PDJ70" s="125"/>
      <c r="PDK70" s="125"/>
      <c r="PDL70" s="125"/>
      <c r="PDM70" s="125"/>
      <c r="PDN70" s="125"/>
      <c r="PDO70" s="125"/>
      <c r="PDP70" s="125"/>
      <c r="PDQ70" s="125"/>
      <c r="PDR70" s="125"/>
      <c r="PDS70" s="125"/>
      <c r="PDT70" s="125"/>
      <c r="PDU70" s="125"/>
      <c r="PDV70" s="125"/>
      <c r="PDW70" s="125"/>
      <c r="PDX70" s="125"/>
      <c r="PDY70" s="125"/>
      <c r="PDZ70" s="125"/>
      <c r="PEA70" s="125"/>
      <c r="PEB70" s="125"/>
      <c r="PEC70" s="125"/>
      <c r="PED70" s="125"/>
      <c r="PEE70" s="125"/>
      <c r="PEF70" s="125"/>
      <c r="PEG70" s="125"/>
      <c r="PEH70" s="125"/>
      <c r="PEI70" s="125"/>
      <c r="PEJ70" s="125"/>
      <c r="PEK70" s="125"/>
      <c r="PEL70" s="125"/>
      <c r="PEM70" s="125"/>
      <c r="PEN70" s="125"/>
      <c r="PEO70" s="125"/>
      <c r="PEP70" s="125"/>
      <c r="PEQ70" s="125"/>
      <c r="PER70" s="125"/>
      <c r="PES70" s="125"/>
      <c r="PET70" s="125"/>
      <c r="PEU70" s="125"/>
      <c r="PEV70" s="125"/>
      <c r="PEW70" s="125"/>
      <c r="PEX70" s="125"/>
      <c r="PEY70" s="125"/>
      <c r="PEZ70" s="125"/>
      <c r="PFA70" s="125"/>
      <c r="PFB70" s="125"/>
      <c r="PFC70" s="125"/>
      <c r="PFD70" s="125"/>
      <c r="PFE70" s="125"/>
      <c r="PFF70" s="125"/>
      <c r="PFG70" s="125"/>
      <c r="PFH70" s="125"/>
      <c r="PFI70" s="125"/>
      <c r="PFJ70" s="125"/>
      <c r="PFK70" s="125"/>
      <c r="PFL70" s="125"/>
      <c r="PFM70" s="125"/>
      <c r="PFN70" s="125"/>
      <c r="PFO70" s="125"/>
      <c r="PFP70" s="125"/>
      <c r="PFQ70" s="125"/>
      <c r="PFR70" s="125"/>
      <c r="PFS70" s="125"/>
      <c r="PFT70" s="125"/>
      <c r="PFU70" s="125"/>
      <c r="PFV70" s="125"/>
      <c r="PFW70" s="125"/>
      <c r="PFX70" s="125"/>
      <c r="PFY70" s="125"/>
      <c r="PFZ70" s="125"/>
      <c r="PGA70" s="125"/>
      <c r="PGB70" s="125"/>
      <c r="PGC70" s="125"/>
      <c r="PGD70" s="125"/>
      <c r="PGE70" s="125"/>
      <c r="PGF70" s="125"/>
      <c r="PGG70" s="125"/>
      <c r="PGH70" s="125"/>
      <c r="PGI70" s="125"/>
      <c r="PGJ70" s="125"/>
      <c r="PGK70" s="125"/>
      <c r="PGL70" s="125"/>
      <c r="PGM70" s="125"/>
      <c r="PGN70" s="125"/>
      <c r="PGO70" s="125"/>
      <c r="PGP70" s="125"/>
      <c r="PGQ70" s="125"/>
      <c r="PGR70" s="125"/>
      <c r="PGS70" s="125"/>
      <c r="PGT70" s="125"/>
      <c r="PGU70" s="125"/>
      <c r="PGV70" s="125"/>
      <c r="PGW70" s="125"/>
      <c r="PGX70" s="125"/>
      <c r="PGY70" s="125"/>
      <c r="PGZ70" s="125"/>
      <c r="PHA70" s="125"/>
      <c r="PHB70" s="125"/>
      <c r="PHC70" s="125"/>
      <c r="PHD70" s="125"/>
      <c r="PHE70" s="125"/>
      <c r="PHF70" s="125"/>
      <c r="PHG70" s="125"/>
      <c r="PHH70" s="125"/>
      <c r="PHI70" s="125"/>
      <c r="PHJ70" s="125"/>
      <c r="PHK70" s="125"/>
      <c r="PHL70" s="125"/>
      <c r="PHM70" s="125"/>
      <c r="PHN70" s="125"/>
      <c r="PHO70" s="125"/>
      <c r="PHP70" s="125"/>
      <c r="PHQ70" s="125"/>
      <c r="PHR70" s="125"/>
      <c r="PHS70" s="125"/>
      <c r="PHT70" s="125"/>
      <c r="PHU70" s="125"/>
      <c r="PHV70" s="125"/>
      <c r="PHW70" s="125"/>
      <c r="PHX70" s="125"/>
      <c r="PHY70" s="125"/>
      <c r="PHZ70" s="125"/>
      <c r="PIA70" s="125"/>
      <c r="PIB70" s="125"/>
      <c r="PIC70" s="125"/>
      <c r="PID70" s="125"/>
      <c r="PIE70" s="125"/>
      <c r="PIF70" s="125"/>
      <c r="PIG70" s="125"/>
      <c r="PIH70" s="125"/>
      <c r="PII70" s="125"/>
      <c r="PIJ70" s="125"/>
      <c r="PIK70" s="125"/>
      <c r="PIL70" s="125"/>
      <c r="PIM70" s="125"/>
      <c r="PIN70" s="125"/>
      <c r="PIO70" s="125"/>
      <c r="PIP70" s="125"/>
      <c r="PIQ70" s="125"/>
      <c r="PIR70" s="125"/>
      <c r="PIS70" s="125"/>
      <c r="PIT70" s="125"/>
      <c r="PIU70" s="125"/>
      <c r="PIV70" s="125"/>
      <c r="PIW70" s="125"/>
      <c r="PIX70" s="125"/>
      <c r="PIY70" s="125"/>
      <c r="PIZ70" s="125"/>
      <c r="PJA70" s="125"/>
      <c r="PJB70" s="125"/>
      <c r="PJC70" s="125"/>
      <c r="PJD70" s="125"/>
      <c r="PJE70" s="125"/>
      <c r="PJF70" s="125"/>
      <c r="PJG70" s="125"/>
      <c r="PJH70" s="125"/>
      <c r="PJI70" s="125"/>
      <c r="PJJ70" s="125"/>
      <c r="PJK70" s="125"/>
      <c r="PJL70" s="125"/>
      <c r="PJM70" s="125"/>
      <c r="PJN70" s="125"/>
      <c r="PJO70" s="125"/>
      <c r="PJP70" s="125"/>
      <c r="PJQ70" s="125"/>
      <c r="PJR70" s="125"/>
      <c r="PJS70" s="125"/>
      <c r="PJT70" s="125"/>
      <c r="PJU70" s="125"/>
      <c r="PJV70" s="125"/>
      <c r="PJW70" s="125"/>
      <c r="PJX70" s="125"/>
      <c r="PJY70" s="125"/>
      <c r="PJZ70" s="125"/>
      <c r="PKA70" s="125"/>
      <c r="PKB70" s="125"/>
      <c r="PKC70" s="125"/>
      <c r="PKD70" s="125"/>
      <c r="PKE70" s="125"/>
      <c r="PKF70" s="125"/>
      <c r="PKG70" s="125"/>
      <c r="PKH70" s="125"/>
      <c r="PKI70" s="125"/>
      <c r="PKJ70" s="125"/>
      <c r="PKK70" s="125"/>
      <c r="PKL70" s="125"/>
      <c r="PKM70" s="125"/>
      <c r="PKN70" s="125"/>
      <c r="PKO70" s="125"/>
      <c r="PKP70" s="125"/>
      <c r="PKQ70" s="125"/>
      <c r="PKR70" s="125"/>
      <c r="PKS70" s="125"/>
      <c r="PKT70" s="125"/>
      <c r="PKU70" s="125"/>
      <c r="PKV70" s="125"/>
      <c r="PKW70" s="125"/>
      <c r="PKX70" s="125"/>
      <c r="PKY70" s="125"/>
      <c r="PKZ70" s="125"/>
      <c r="PLA70" s="125"/>
      <c r="PLB70" s="125"/>
      <c r="PLC70" s="125"/>
      <c r="PLD70" s="125"/>
      <c r="PLE70" s="125"/>
      <c r="PLF70" s="125"/>
      <c r="PLG70" s="125"/>
      <c r="PLH70" s="125"/>
      <c r="PLI70" s="125"/>
      <c r="PLJ70" s="125"/>
      <c r="PLK70" s="125"/>
      <c r="PLL70" s="125"/>
      <c r="PLM70" s="125"/>
      <c r="PLN70" s="125"/>
      <c r="PLO70" s="125"/>
      <c r="PLP70" s="125"/>
      <c r="PLQ70" s="125"/>
      <c r="PLR70" s="125"/>
      <c r="PLS70" s="125"/>
      <c r="PLT70" s="125"/>
      <c r="PLU70" s="125"/>
      <c r="PLV70" s="125"/>
      <c r="PLW70" s="125"/>
      <c r="PLX70" s="125"/>
      <c r="PLY70" s="125"/>
      <c r="PLZ70" s="125"/>
      <c r="PMA70" s="125"/>
      <c r="PMB70" s="125"/>
      <c r="PMC70" s="125"/>
      <c r="PMD70" s="125"/>
      <c r="PME70" s="125"/>
      <c r="PMF70" s="125"/>
      <c r="PMG70" s="125"/>
      <c r="PMH70" s="125"/>
      <c r="PMI70" s="125"/>
      <c r="PMJ70" s="125"/>
      <c r="PMK70" s="125"/>
      <c r="PML70" s="125"/>
      <c r="PMM70" s="125"/>
      <c r="PMN70" s="125"/>
      <c r="PMO70" s="125"/>
      <c r="PMP70" s="125"/>
      <c r="PMQ70" s="125"/>
      <c r="PMR70" s="125"/>
      <c r="PMS70" s="125"/>
      <c r="PMT70" s="125"/>
      <c r="PMU70" s="125"/>
      <c r="PMV70" s="125"/>
      <c r="PMW70" s="125"/>
      <c r="PMX70" s="125"/>
      <c r="PMY70" s="125"/>
      <c r="PMZ70" s="125"/>
      <c r="PNA70" s="125"/>
      <c r="PNB70" s="125"/>
      <c r="PNC70" s="125"/>
      <c r="PND70" s="125"/>
      <c r="PNE70" s="125"/>
      <c r="PNF70" s="125"/>
      <c r="PNG70" s="125"/>
      <c r="PNH70" s="125"/>
      <c r="PNI70" s="125"/>
      <c r="PNJ70" s="125"/>
      <c r="PNK70" s="125"/>
      <c r="PNL70" s="125"/>
      <c r="PNM70" s="125"/>
      <c r="PNN70" s="125"/>
      <c r="PNO70" s="125"/>
      <c r="PNP70" s="125"/>
      <c r="PNQ70" s="125"/>
      <c r="PNR70" s="125"/>
      <c r="PNS70" s="125"/>
      <c r="PNT70" s="125"/>
      <c r="PNU70" s="125"/>
      <c r="PNV70" s="125"/>
      <c r="PNW70" s="125"/>
      <c r="PNX70" s="125"/>
      <c r="PNY70" s="125"/>
      <c r="PNZ70" s="125"/>
      <c r="POA70" s="125"/>
      <c r="POB70" s="125"/>
      <c r="POC70" s="125"/>
      <c r="POD70" s="125"/>
      <c r="POE70" s="125"/>
      <c r="POF70" s="125"/>
      <c r="POG70" s="125"/>
      <c r="POH70" s="125"/>
      <c r="POI70" s="125"/>
      <c r="POJ70" s="125"/>
      <c r="POK70" s="125"/>
      <c r="POL70" s="125"/>
      <c r="POM70" s="125"/>
      <c r="PON70" s="125"/>
      <c r="POO70" s="125"/>
      <c r="POP70" s="125"/>
      <c r="POQ70" s="125"/>
      <c r="POR70" s="125"/>
      <c r="POS70" s="125"/>
      <c r="POT70" s="125"/>
      <c r="POU70" s="125"/>
      <c r="POV70" s="125"/>
      <c r="POW70" s="125"/>
      <c r="POX70" s="125"/>
      <c r="POY70" s="125"/>
      <c r="POZ70" s="125"/>
      <c r="PPA70" s="125"/>
      <c r="PPB70" s="125"/>
      <c r="PPC70" s="125"/>
      <c r="PPD70" s="125"/>
      <c r="PPE70" s="125"/>
      <c r="PPF70" s="125"/>
      <c r="PPG70" s="125"/>
      <c r="PPH70" s="125"/>
      <c r="PPI70" s="125"/>
      <c r="PPJ70" s="125"/>
      <c r="PPK70" s="125"/>
      <c r="PPL70" s="125"/>
      <c r="PPM70" s="125"/>
      <c r="PPN70" s="125"/>
      <c r="PPO70" s="125"/>
      <c r="PPP70" s="125"/>
      <c r="PPQ70" s="125"/>
      <c r="PPR70" s="125"/>
      <c r="PPS70" s="125"/>
      <c r="PPT70" s="125"/>
      <c r="PPU70" s="125"/>
      <c r="PPV70" s="125"/>
      <c r="PPW70" s="125"/>
      <c r="PPX70" s="125"/>
      <c r="PPY70" s="125"/>
      <c r="PPZ70" s="125"/>
      <c r="PQA70" s="125"/>
      <c r="PQB70" s="125"/>
      <c r="PQC70" s="125"/>
      <c r="PQD70" s="125"/>
      <c r="PQE70" s="125"/>
      <c r="PQF70" s="125"/>
      <c r="PQG70" s="125"/>
      <c r="PQH70" s="125"/>
      <c r="PQI70" s="125"/>
      <c r="PQJ70" s="125"/>
      <c r="PQK70" s="125"/>
      <c r="PQL70" s="125"/>
      <c r="PQM70" s="125"/>
      <c r="PQN70" s="125"/>
      <c r="PQO70" s="125"/>
      <c r="PQP70" s="125"/>
      <c r="PQQ70" s="125"/>
      <c r="PQR70" s="125"/>
      <c r="PQS70" s="125"/>
      <c r="PQT70" s="125"/>
      <c r="PQU70" s="125"/>
      <c r="PQV70" s="125"/>
      <c r="PQW70" s="125"/>
      <c r="PQX70" s="125"/>
      <c r="PQY70" s="125"/>
      <c r="PQZ70" s="125"/>
      <c r="PRA70" s="125"/>
      <c r="PRB70" s="125"/>
      <c r="PRC70" s="125"/>
      <c r="PRD70" s="125"/>
      <c r="PRE70" s="125"/>
      <c r="PRF70" s="125"/>
      <c r="PRG70" s="125"/>
      <c r="PRH70" s="125"/>
      <c r="PRI70" s="125"/>
      <c r="PRJ70" s="125"/>
      <c r="PRK70" s="125"/>
      <c r="PRL70" s="125"/>
      <c r="PRM70" s="125"/>
      <c r="PRN70" s="125"/>
      <c r="PRO70" s="125"/>
      <c r="PRP70" s="125"/>
      <c r="PRQ70" s="125"/>
      <c r="PRR70" s="125"/>
      <c r="PRS70" s="125"/>
      <c r="PRT70" s="125"/>
      <c r="PRU70" s="125"/>
      <c r="PRV70" s="125"/>
      <c r="PRW70" s="125"/>
      <c r="PRX70" s="125"/>
      <c r="PRY70" s="125"/>
      <c r="PRZ70" s="125"/>
      <c r="PSA70" s="125"/>
      <c r="PSB70" s="125"/>
      <c r="PSC70" s="125"/>
      <c r="PSD70" s="125"/>
      <c r="PSE70" s="125"/>
      <c r="PSF70" s="125"/>
      <c r="PSG70" s="125"/>
      <c r="PSH70" s="125"/>
      <c r="PSI70" s="125"/>
      <c r="PSJ70" s="125"/>
      <c r="PSK70" s="125"/>
      <c r="PSL70" s="125"/>
      <c r="PSM70" s="125"/>
      <c r="PSN70" s="125"/>
      <c r="PSO70" s="125"/>
      <c r="PSP70" s="125"/>
      <c r="PSQ70" s="125"/>
      <c r="PSR70" s="125"/>
      <c r="PSS70" s="125"/>
      <c r="PST70" s="125"/>
      <c r="PSU70" s="125"/>
      <c r="PSV70" s="125"/>
      <c r="PSW70" s="125"/>
      <c r="PSX70" s="125"/>
      <c r="PSY70" s="125"/>
      <c r="PSZ70" s="125"/>
      <c r="PTA70" s="125"/>
      <c r="PTB70" s="125"/>
      <c r="PTC70" s="125"/>
      <c r="PTD70" s="125"/>
      <c r="PTE70" s="125"/>
      <c r="PTF70" s="125"/>
      <c r="PTG70" s="125"/>
      <c r="PTH70" s="125"/>
      <c r="PTI70" s="125"/>
      <c r="PTJ70" s="125"/>
      <c r="PTK70" s="125"/>
      <c r="PTL70" s="125"/>
      <c r="PTM70" s="125"/>
      <c r="PTN70" s="125"/>
      <c r="PTO70" s="125"/>
      <c r="PTP70" s="125"/>
      <c r="PTQ70" s="125"/>
      <c r="PTR70" s="125"/>
      <c r="PTS70" s="125"/>
      <c r="PTT70" s="125"/>
      <c r="PTU70" s="125"/>
      <c r="PTV70" s="125"/>
      <c r="PTW70" s="125"/>
      <c r="PTX70" s="125"/>
      <c r="PTY70" s="125"/>
      <c r="PTZ70" s="125"/>
      <c r="PUA70" s="125"/>
      <c r="PUB70" s="125"/>
      <c r="PUC70" s="125"/>
      <c r="PUD70" s="125"/>
      <c r="PUE70" s="125"/>
      <c r="PUF70" s="125"/>
      <c r="PUG70" s="125"/>
      <c r="PUH70" s="125"/>
      <c r="PUI70" s="125"/>
      <c r="PUJ70" s="125"/>
      <c r="PUK70" s="125"/>
      <c r="PUL70" s="125"/>
      <c r="PUM70" s="125"/>
      <c r="PUN70" s="125"/>
      <c r="PUO70" s="125"/>
      <c r="PUP70" s="125"/>
      <c r="PUQ70" s="125"/>
      <c r="PUR70" s="125"/>
      <c r="PUS70" s="125"/>
      <c r="PUT70" s="125"/>
      <c r="PUU70" s="125"/>
      <c r="PUV70" s="125"/>
      <c r="PUW70" s="125"/>
      <c r="PUX70" s="125"/>
      <c r="PUY70" s="125"/>
      <c r="PUZ70" s="125"/>
      <c r="PVA70" s="125"/>
      <c r="PVB70" s="125"/>
      <c r="PVC70" s="125"/>
      <c r="PVD70" s="125"/>
      <c r="PVE70" s="125"/>
      <c r="PVF70" s="125"/>
      <c r="PVG70" s="125"/>
      <c r="PVH70" s="125"/>
      <c r="PVI70" s="125"/>
      <c r="PVJ70" s="125"/>
      <c r="PVK70" s="125"/>
      <c r="PVL70" s="125"/>
      <c r="PVM70" s="125"/>
      <c r="PVN70" s="125"/>
      <c r="PVO70" s="125"/>
      <c r="PVP70" s="125"/>
      <c r="PVQ70" s="125"/>
      <c r="PVR70" s="125"/>
      <c r="PVS70" s="125"/>
      <c r="PVT70" s="125"/>
      <c r="PVU70" s="125"/>
      <c r="PVV70" s="125"/>
      <c r="PVW70" s="125"/>
      <c r="PVX70" s="125"/>
      <c r="PVY70" s="125"/>
      <c r="PVZ70" s="125"/>
      <c r="PWA70" s="125"/>
      <c r="PWB70" s="125"/>
      <c r="PWC70" s="125"/>
      <c r="PWD70" s="125"/>
      <c r="PWE70" s="125"/>
      <c r="PWF70" s="125"/>
      <c r="PWG70" s="125"/>
      <c r="PWH70" s="125"/>
      <c r="PWI70" s="125"/>
      <c r="PWJ70" s="125"/>
      <c r="PWK70" s="125"/>
      <c r="PWL70" s="125"/>
      <c r="PWM70" s="125"/>
      <c r="PWN70" s="125"/>
      <c r="PWO70" s="125"/>
      <c r="PWP70" s="125"/>
      <c r="PWQ70" s="125"/>
      <c r="PWR70" s="125"/>
      <c r="PWS70" s="125"/>
      <c r="PWT70" s="125"/>
      <c r="PWU70" s="125"/>
      <c r="PWV70" s="125"/>
      <c r="PWW70" s="125"/>
      <c r="PWX70" s="125"/>
      <c r="PWY70" s="125"/>
      <c r="PWZ70" s="125"/>
      <c r="PXA70" s="125"/>
      <c r="PXB70" s="125"/>
      <c r="PXC70" s="125"/>
      <c r="PXD70" s="125"/>
      <c r="PXE70" s="125"/>
      <c r="PXF70" s="125"/>
      <c r="PXG70" s="125"/>
      <c r="PXH70" s="125"/>
      <c r="PXI70" s="125"/>
      <c r="PXJ70" s="125"/>
      <c r="PXK70" s="125"/>
      <c r="PXL70" s="125"/>
      <c r="PXM70" s="125"/>
      <c r="PXN70" s="125"/>
      <c r="PXO70" s="125"/>
      <c r="PXP70" s="125"/>
      <c r="PXQ70" s="125"/>
      <c r="PXR70" s="125"/>
      <c r="PXS70" s="125"/>
      <c r="PXT70" s="125"/>
      <c r="PXU70" s="125"/>
      <c r="PXV70" s="125"/>
      <c r="PXW70" s="125"/>
      <c r="PXX70" s="125"/>
      <c r="PXY70" s="125"/>
      <c r="PXZ70" s="125"/>
      <c r="PYA70" s="125"/>
      <c r="PYB70" s="125"/>
      <c r="PYC70" s="125"/>
      <c r="PYD70" s="125"/>
      <c r="PYE70" s="125"/>
      <c r="PYF70" s="125"/>
      <c r="PYG70" s="125"/>
      <c r="PYH70" s="125"/>
      <c r="PYI70" s="125"/>
      <c r="PYJ70" s="125"/>
      <c r="PYK70" s="125"/>
      <c r="PYL70" s="125"/>
      <c r="PYM70" s="125"/>
      <c r="PYN70" s="125"/>
      <c r="PYO70" s="125"/>
      <c r="PYP70" s="125"/>
      <c r="PYQ70" s="125"/>
      <c r="PYR70" s="125"/>
      <c r="PYS70" s="125"/>
      <c r="PYT70" s="125"/>
      <c r="PYU70" s="125"/>
      <c r="PYV70" s="125"/>
      <c r="PYW70" s="125"/>
      <c r="PYX70" s="125"/>
      <c r="PYY70" s="125"/>
      <c r="PYZ70" s="125"/>
      <c r="PZA70" s="125"/>
      <c r="PZB70" s="125"/>
      <c r="PZC70" s="125"/>
      <c r="PZD70" s="125"/>
      <c r="PZE70" s="125"/>
      <c r="PZF70" s="125"/>
      <c r="PZG70" s="125"/>
      <c r="PZH70" s="125"/>
      <c r="PZI70" s="125"/>
      <c r="PZJ70" s="125"/>
      <c r="PZK70" s="125"/>
      <c r="PZL70" s="125"/>
      <c r="PZM70" s="125"/>
      <c r="PZN70" s="125"/>
      <c r="PZO70" s="125"/>
      <c r="PZP70" s="125"/>
      <c r="PZQ70" s="125"/>
      <c r="PZR70" s="125"/>
      <c r="PZS70" s="125"/>
      <c r="PZT70" s="125"/>
      <c r="PZU70" s="125"/>
      <c r="PZV70" s="125"/>
      <c r="PZW70" s="125"/>
      <c r="PZX70" s="125"/>
      <c r="PZY70" s="125"/>
      <c r="PZZ70" s="125"/>
      <c r="QAA70" s="125"/>
      <c r="QAB70" s="125"/>
      <c r="QAC70" s="125"/>
      <c r="QAD70" s="125"/>
      <c r="QAE70" s="125"/>
      <c r="QAF70" s="125"/>
      <c r="QAG70" s="125"/>
      <c r="QAH70" s="125"/>
      <c r="QAI70" s="125"/>
      <c r="QAJ70" s="125"/>
      <c r="QAK70" s="125"/>
      <c r="QAL70" s="125"/>
      <c r="QAM70" s="125"/>
      <c r="QAN70" s="125"/>
      <c r="QAO70" s="125"/>
      <c r="QAP70" s="125"/>
      <c r="QAQ70" s="125"/>
      <c r="QAR70" s="125"/>
      <c r="QAS70" s="125"/>
      <c r="QAT70" s="125"/>
      <c r="QAU70" s="125"/>
      <c r="QAV70" s="125"/>
      <c r="QAW70" s="125"/>
      <c r="QAX70" s="125"/>
      <c r="QAY70" s="125"/>
      <c r="QAZ70" s="125"/>
      <c r="QBA70" s="125"/>
      <c r="QBB70" s="125"/>
      <c r="QBC70" s="125"/>
      <c r="QBD70" s="125"/>
      <c r="QBE70" s="125"/>
      <c r="QBF70" s="125"/>
      <c r="QBG70" s="125"/>
      <c r="QBH70" s="125"/>
      <c r="QBI70" s="125"/>
      <c r="QBJ70" s="125"/>
      <c r="QBK70" s="125"/>
      <c r="QBL70" s="125"/>
      <c r="QBM70" s="125"/>
      <c r="QBN70" s="125"/>
      <c r="QBO70" s="125"/>
      <c r="QBP70" s="125"/>
      <c r="QBQ70" s="125"/>
      <c r="QBR70" s="125"/>
      <c r="QBS70" s="125"/>
      <c r="QBT70" s="125"/>
      <c r="QBU70" s="125"/>
      <c r="QBV70" s="125"/>
      <c r="QBW70" s="125"/>
      <c r="QBX70" s="125"/>
      <c r="QBY70" s="125"/>
      <c r="QBZ70" s="125"/>
      <c r="QCA70" s="125"/>
      <c r="QCB70" s="125"/>
      <c r="QCC70" s="125"/>
      <c r="QCD70" s="125"/>
      <c r="QCE70" s="125"/>
      <c r="QCF70" s="125"/>
      <c r="QCG70" s="125"/>
      <c r="QCH70" s="125"/>
      <c r="QCI70" s="125"/>
      <c r="QCJ70" s="125"/>
      <c r="QCK70" s="125"/>
      <c r="QCL70" s="125"/>
      <c r="QCM70" s="125"/>
      <c r="QCN70" s="125"/>
      <c r="QCO70" s="125"/>
      <c r="QCP70" s="125"/>
      <c r="QCQ70" s="125"/>
      <c r="QCR70" s="125"/>
      <c r="QCS70" s="125"/>
      <c r="QCT70" s="125"/>
      <c r="QCU70" s="125"/>
      <c r="QCV70" s="125"/>
      <c r="QCW70" s="125"/>
      <c r="QCX70" s="125"/>
      <c r="QCY70" s="125"/>
      <c r="QCZ70" s="125"/>
      <c r="QDA70" s="125"/>
      <c r="QDB70" s="125"/>
      <c r="QDC70" s="125"/>
      <c r="QDD70" s="125"/>
      <c r="QDE70" s="125"/>
      <c r="QDF70" s="125"/>
      <c r="QDG70" s="125"/>
      <c r="QDH70" s="125"/>
      <c r="QDI70" s="125"/>
      <c r="QDJ70" s="125"/>
      <c r="QDK70" s="125"/>
      <c r="QDL70" s="125"/>
      <c r="QDM70" s="125"/>
      <c r="QDN70" s="125"/>
      <c r="QDO70" s="125"/>
      <c r="QDP70" s="125"/>
      <c r="QDQ70" s="125"/>
      <c r="QDR70" s="125"/>
      <c r="QDS70" s="125"/>
      <c r="QDT70" s="125"/>
      <c r="QDU70" s="125"/>
      <c r="QDV70" s="125"/>
      <c r="QDW70" s="125"/>
      <c r="QDX70" s="125"/>
      <c r="QDY70" s="125"/>
      <c r="QDZ70" s="125"/>
      <c r="QEA70" s="125"/>
      <c r="QEB70" s="125"/>
      <c r="QEC70" s="125"/>
      <c r="QED70" s="125"/>
      <c r="QEE70" s="125"/>
      <c r="QEF70" s="125"/>
      <c r="QEG70" s="125"/>
      <c r="QEH70" s="125"/>
      <c r="QEI70" s="125"/>
      <c r="QEJ70" s="125"/>
      <c r="QEK70" s="125"/>
      <c r="QEL70" s="125"/>
      <c r="QEM70" s="125"/>
      <c r="QEN70" s="125"/>
      <c r="QEO70" s="125"/>
      <c r="QEP70" s="125"/>
      <c r="QEQ70" s="125"/>
      <c r="QER70" s="125"/>
      <c r="QES70" s="125"/>
      <c r="QET70" s="125"/>
      <c r="QEU70" s="125"/>
      <c r="QEV70" s="125"/>
      <c r="QEW70" s="125"/>
      <c r="QEX70" s="125"/>
      <c r="QEY70" s="125"/>
      <c r="QEZ70" s="125"/>
      <c r="QFA70" s="125"/>
      <c r="QFB70" s="125"/>
      <c r="QFC70" s="125"/>
      <c r="QFD70" s="125"/>
      <c r="QFE70" s="125"/>
      <c r="QFF70" s="125"/>
      <c r="QFG70" s="125"/>
      <c r="QFH70" s="125"/>
      <c r="QFI70" s="125"/>
      <c r="QFJ70" s="125"/>
      <c r="QFK70" s="125"/>
      <c r="QFL70" s="125"/>
      <c r="QFM70" s="125"/>
      <c r="QFN70" s="125"/>
      <c r="QFO70" s="125"/>
      <c r="QFP70" s="125"/>
      <c r="QFQ70" s="125"/>
      <c r="QFR70" s="125"/>
      <c r="QFS70" s="125"/>
      <c r="QFT70" s="125"/>
      <c r="QFU70" s="125"/>
      <c r="QFV70" s="125"/>
      <c r="QFW70" s="125"/>
      <c r="QFX70" s="125"/>
      <c r="QFY70" s="125"/>
      <c r="QFZ70" s="125"/>
      <c r="QGA70" s="125"/>
      <c r="QGB70" s="125"/>
      <c r="QGC70" s="125"/>
      <c r="QGD70" s="125"/>
      <c r="QGE70" s="125"/>
      <c r="QGF70" s="125"/>
      <c r="QGG70" s="125"/>
      <c r="QGH70" s="125"/>
      <c r="QGI70" s="125"/>
      <c r="QGJ70" s="125"/>
      <c r="QGK70" s="125"/>
      <c r="QGL70" s="125"/>
      <c r="QGM70" s="125"/>
      <c r="QGN70" s="125"/>
      <c r="QGO70" s="125"/>
      <c r="QGP70" s="125"/>
      <c r="QGQ70" s="125"/>
      <c r="QGR70" s="125"/>
      <c r="QGS70" s="125"/>
      <c r="QGT70" s="125"/>
      <c r="QGU70" s="125"/>
      <c r="QGV70" s="125"/>
      <c r="QGW70" s="125"/>
      <c r="QGX70" s="125"/>
      <c r="QGY70" s="125"/>
      <c r="QGZ70" s="125"/>
      <c r="QHA70" s="125"/>
      <c r="QHB70" s="125"/>
      <c r="QHC70" s="125"/>
      <c r="QHD70" s="125"/>
      <c r="QHE70" s="125"/>
      <c r="QHF70" s="125"/>
      <c r="QHG70" s="125"/>
      <c r="QHH70" s="125"/>
      <c r="QHI70" s="125"/>
      <c r="QHJ70" s="125"/>
      <c r="QHK70" s="125"/>
      <c r="QHL70" s="125"/>
      <c r="QHM70" s="125"/>
      <c r="QHN70" s="125"/>
      <c r="QHO70" s="125"/>
      <c r="QHP70" s="125"/>
      <c r="QHQ70" s="125"/>
      <c r="QHR70" s="125"/>
      <c r="QHS70" s="125"/>
      <c r="QHT70" s="125"/>
      <c r="QHU70" s="125"/>
      <c r="QHV70" s="125"/>
      <c r="QHW70" s="125"/>
      <c r="QHX70" s="125"/>
      <c r="QHY70" s="125"/>
      <c r="QHZ70" s="125"/>
      <c r="QIA70" s="125"/>
      <c r="QIB70" s="125"/>
      <c r="QIC70" s="125"/>
      <c r="QID70" s="125"/>
      <c r="QIE70" s="125"/>
      <c r="QIF70" s="125"/>
      <c r="QIG70" s="125"/>
      <c r="QIH70" s="125"/>
      <c r="QII70" s="125"/>
      <c r="QIJ70" s="125"/>
      <c r="QIK70" s="125"/>
      <c r="QIL70" s="125"/>
      <c r="QIM70" s="125"/>
      <c r="QIN70" s="125"/>
      <c r="QIO70" s="125"/>
      <c r="QIP70" s="125"/>
      <c r="QIQ70" s="125"/>
      <c r="QIR70" s="125"/>
      <c r="QIS70" s="125"/>
      <c r="QIT70" s="125"/>
      <c r="QIU70" s="125"/>
      <c r="QIV70" s="125"/>
      <c r="QIW70" s="125"/>
      <c r="QIX70" s="125"/>
      <c r="QIY70" s="125"/>
      <c r="QIZ70" s="125"/>
      <c r="QJA70" s="125"/>
      <c r="QJB70" s="125"/>
      <c r="QJC70" s="125"/>
      <c r="QJD70" s="125"/>
      <c r="QJE70" s="125"/>
      <c r="QJF70" s="125"/>
      <c r="QJG70" s="125"/>
      <c r="QJH70" s="125"/>
      <c r="QJI70" s="125"/>
      <c r="QJJ70" s="125"/>
      <c r="QJK70" s="125"/>
      <c r="QJL70" s="125"/>
      <c r="QJM70" s="125"/>
      <c r="QJN70" s="125"/>
      <c r="QJO70" s="125"/>
      <c r="QJP70" s="125"/>
      <c r="QJQ70" s="125"/>
      <c r="QJR70" s="125"/>
      <c r="QJS70" s="125"/>
      <c r="QJT70" s="125"/>
      <c r="QJU70" s="125"/>
      <c r="QJV70" s="125"/>
      <c r="QJW70" s="125"/>
      <c r="QJX70" s="125"/>
      <c r="QJY70" s="125"/>
      <c r="QJZ70" s="125"/>
      <c r="QKA70" s="125"/>
      <c r="QKB70" s="125"/>
      <c r="QKC70" s="125"/>
      <c r="QKD70" s="125"/>
      <c r="QKE70" s="125"/>
      <c r="QKF70" s="125"/>
      <c r="QKG70" s="125"/>
      <c r="QKH70" s="125"/>
      <c r="QKI70" s="125"/>
      <c r="QKJ70" s="125"/>
      <c r="QKK70" s="125"/>
      <c r="QKL70" s="125"/>
      <c r="QKM70" s="125"/>
      <c r="QKN70" s="125"/>
      <c r="QKO70" s="125"/>
      <c r="QKP70" s="125"/>
      <c r="QKQ70" s="125"/>
      <c r="QKR70" s="125"/>
      <c r="QKS70" s="125"/>
      <c r="QKT70" s="125"/>
      <c r="QKU70" s="125"/>
      <c r="QKV70" s="125"/>
      <c r="QKW70" s="125"/>
      <c r="QKX70" s="125"/>
      <c r="QKY70" s="125"/>
      <c r="QKZ70" s="125"/>
      <c r="QLA70" s="125"/>
      <c r="QLB70" s="125"/>
      <c r="QLC70" s="125"/>
      <c r="QLD70" s="125"/>
      <c r="QLE70" s="125"/>
      <c r="QLF70" s="125"/>
      <c r="QLG70" s="125"/>
      <c r="QLH70" s="125"/>
      <c r="QLI70" s="125"/>
      <c r="QLJ70" s="125"/>
      <c r="QLK70" s="125"/>
      <c r="QLL70" s="125"/>
      <c r="QLM70" s="125"/>
      <c r="QLN70" s="125"/>
      <c r="QLO70" s="125"/>
      <c r="QLP70" s="125"/>
      <c r="QLQ70" s="125"/>
      <c r="QLR70" s="125"/>
      <c r="QLS70" s="125"/>
      <c r="QLT70" s="125"/>
      <c r="QLU70" s="125"/>
      <c r="QLV70" s="125"/>
      <c r="QLW70" s="125"/>
      <c r="QLX70" s="125"/>
      <c r="QLY70" s="125"/>
      <c r="QLZ70" s="125"/>
      <c r="QMA70" s="125"/>
      <c r="QMB70" s="125"/>
      <c r="QMC70" s="125"/>
      <c r="QMD70" s="125"/>
      <c r="QME70" s="125"/>
      <c r="QMF70" s="125"/>
      <c r="QMG70" s="125"/>
      <c r="QMH70" s="125"/>
      <c r="QMI70" s="125"/>
      <c r="QMJ70" s="125"/>
      <c r="QMK70" s="125"/>
      <c r="QML70" s="125"/>
      <c r="QMM70" s="125"/>
      <c r="QMN70" s="125"/>
      <c r="QMO70" s="125"/>
      <c r="QMP70" s="125"/>
      <c r="QMQ70" s="125"/>
      <c r="QMR70" s="125"/>
      <c r="QMS70" s="125"/>
      <c r="QMT70" s="125"/>
      <c r="QMU70" s="125"/>
      <c r="QMV70" s="125"/>
      <c r="QMW70" s="125"/>
      <c r="QMX70" s="125"/>
      <c r="QMY70" s="125"/>
      <c r="QMZ70" s="125"/>
      <c r="QNA70" s="125"/>
      <c r="QNB70" s="125"/>
      <c r="QNC70" s="125"/>
      <c r="QND70" s="125"/>
      <c r="QNE70" s="125"/>
      <c r="QNF70" s="125"/>
      <c r="QNG70" s="125"/>
      <c r="QNH70" s="125"/>
      <c r="QNI70" s="125"/>
      <c r="QNJ70" s="125"/>
      <c r="QNK70" s="125"/>
      <c r="QNL70" s="125"/>
      <c r="QNM70" s="125"/>
      <c r="QNN70" s="125"/>
      <c r="QNO70" s="125"/>
      <c r="QNP70" s="125"/>
      <c r="QNQ70" s="125"/>
      <c r="QNR70" s="125"/>
      <c r="QNS70" s="125"/>
      <c r="QNT70" s="125"/>
      <c r="QNU70" s="125"/>
      <c r="QNV70" s="125"/>
      <c r="QNW70" s="125"/>
      <c r="QNX70" s="125"/>
      <c r="QNY70" s="125"/>
      <c r="QNZ70" s="125"/>
      <c r="QOA70" s="125"/>
      <c r="QOB70" s="125"/>
      <c r="QOC70" s="125"/>
      <c r="QOD70" s="125"/>
      <c r="QOE70" s="125"/>
      <c r="QOF70" s="125"/>
      <c r="QOG70" s="125"/>
      <c r="QOH70" s="125"/>
      <c r="QOI70" s="125"/>
      <c r="QOJ70" s="125"/>
      <c r="QOK70" s="125"/>
      <c r="QOL70" s="125"/>
      <c r="QOM70" s="125"/>
      <c r="QON70" s="125"/>
      <c r="QOO70" s="125"/>
      <c r="QOP70" s="125"/>
      <c r="QOQ70" s="125"/>
      <c r="QOR70" s="125"/>
      <c r="QOS70" s="125"/>
      <c r="QOT70" s="125"/>
      <c r="QOU70" s="125"/>
      <c r="QOV70" s="125"/>
      <c r="QOW70" s="125"/>
      <c r="QOX70" s="125"/>
      <c r="QOY70" s="125"/>
      <c r="QOZ70" s="125"/>
      <c r="QPA70" s="125"/>
      <c r="QPB70" s="125"/>
      <c r="QPC70" s="125"/>
      <c r="QPD70" s="125"/>
      <c r="QPE70" s="125"/>
      <c r="QPF70" s="125"/>
      <c r="QPG70" s="125"/>
      <c r="QPH70" s="125"/>
      <c r="QPI70" s="125"/>
      <c r="QPJ70" s="125"/>
      <c r="QPK70" s="125"/>
      <c r="QPL70" s="125"/>
      <c r="QPM70" s="125"/>
      <c r="QPN70" s="125"/>
      <c r="QPO70" s="125"/>
      <c r="QPP70" s="125"/>
      <c r="QPQ70" s="125"/>
      <c r="QPR70" s="125"/>
      <c r="QPS70" s="125"/>
      <c r="QPT70" s="125"/>
      <c r="QPU70" s="125"/>
      <c r="QPV70" s="125"/>
      <c r="QPW70" s="125"/>
      <c r="QPX70" s="125"/>
      <c r="QPY70" s="125"/>
      <c r="QPZ70" s="125"/>
      <c r="QQA70" s="125"/>
      <c r="QQB70" s="125"/>
      <c r="QQC70" s="125"/>
      <c r="QQD70" s="125"/>
      <c r="QQE70" s="125"/>
      <c r="QQF70" s="125"/>
      <c r="QQG70" s="125"/>
      <c r="QQH70" s="125"/>
      <c r="QQI70" s="125"/>
      <c r="QQJ70" s="125"/>
      <c r="QQK70" s="125"/>
      <c r="QQL70" s="125"/>
      <c r="QQM70" s="125"/>
      <c r="QQN70" s="125"/>
      <c r="QQO70" s="125"/>
      <c r="QQP70" s="125"/>
      <c r="QQQ70" s="125"/>
      <c r="QQR70" s="125"/>
      <c r="QQS70" s="125"/>
      <c r="QQT70" s="125"/>
      <c r="QQU70" s="125"/>
      <c r="QQV70" s="125"/>
      <c r="QQW70" s="125"/>
      <c r="QQX70" s="125"/>
      <c r="QQY70" s="125"/>
      <c r="QQZ70" s="125"/>
      <c r="QRA70" s="125"/>
      <c r="QRB70" s="125"/>
      <c r="QRC70" s="125"/>
      <c r="QRD70" s="125"/>
      <c r="QRE70" s="125"/>
      <c r="QRF70" s="125"/>
      <c r="QRG70" s="125"/>
      <c r="QRH70" s="125"/>
      <c r="QRI70" s="125"/>
      <c r="QRJ70" s="125"/>
      <c r="QRK70" s="125"/>
      <c r="QRL70" s="125"/>
      <c r="QRM70" s="125"/>
      <c r="QRN70" s="125"/>
      <c r="QRO70" s="125"/>
      <c r="QRP70" s="125"/>
      <c r="QRQ70" s="125"/>
      <c r="QRR70" s="125"/>
      <c r="QRS70" s="125"/>
      <c r="QRT70" s="125"/>
      <c r="QRU70" s="125"/>
      <c r="QRV70" s="125"/>
      <c r="QRW70" s="125"/>
      <c r="QRX70" s="125"/>
      <c r="QRY70" s="125"/>
      <c r="QRZ70" s="125"/>
      <c r="QSA70" s="125"/>
      <c r="QSB70" s="125"/>
      <c r="QSC70" s="125"/>
      <c r="QSD70" s="125"/>
      <c r="QSE70" s="125"/>
      <c r="QSF70" s="125"/>
      <c r="QSG70" s="125"/>
      <c r="QSH70" s="125"/>
      <c r="QSI70" s="125"/>
      <c r="QSJ70" s="125"/>
      <c r="QSK70" s="125"/>
      <c r="QSL70" s="125"/>
      <c r="QSM70" s="125"/>
      <c r="QSN70" s="125"/>
      <c r="QSO70" s="125"/>
      <c r="QSP70" s="125"/>
      <c r="QSQ70" s="125"/>
      <c r="QSR70" s="125"/>
      <c r="QSS70" s="125"/>
      <c r="QST70" s="125"/>
      <c r="QSU70" s="125"/>
      <c r="QSV70" s="125"/>
      <c r="QSW70" s="125"/>
      <c r="QSX70" s="125"/>
      <c r="QSY70" s="125"/>
      <c r="QSZ70" s="125"/>
      <c r="QTA70" s="125"/>
      <c r="QTB70" s="125"/>
      <c r="QTC70" s="125"/>
      <c r="QTD70" s="125"/>
      <c r="QTE70" s="125"/>
      <c r="QTF70" s="125"/>
      <c r="QTG70" s="125"/>
      <c r="QTH70" s="125"/>
      <c r="QTI70" s="125"/>
      <c r="QTJ70" s="125"/>
      <c r="QTK70" s="125"/>
      <c r="QTL70" s="125"/>
      <c r="QTM70" s="125"/>
      <c r="QTN70" s="125"/>
      <c r="QTO70" s="125"/>
      <c r="QTP70" s="125"/>
      <c r="QTQ70" s="125"/>
      <c r="QTR70" s="125"/>
      <c r="QTS70" s="125"/>
      <c r="QTT70" s="125"/>
      <c r="QTU70" s="125"/>
      <c r="QTV70" s="125"/>
      <c r="QTW70" s="125"/>
      <c r="QTX70" s="125"/>
      <c r="QTY70" s="125"/>
      <c r="QTZ70" s="125"/>
      <c r="QUA70" s="125"/>
      <c r="QUB70" s="125"/>
      <c r="QUC70" s="125"/>
      <c r="QUD70" s="125"/>
      <c r="QUE70" s="125"/>
      <c r="QUF70" s="125"/>
      <c r="QUG70" s="125"/>
      <c r="QUH70" s="125"/>
      <c r="QUI70" s="125"/>
      <c r="QUJ70" s="125"/>
      <c r="QUK70" s="125"/>
      <c r="QUL70" s="125"/>
      <c r="QUM70" s="125"/>
      <c r="QUN70" s="125"/>
      <c r="QUO70" s="125"/>
      <c r="QUP70" s="125"/>
      <c r="QUQ70" s="125"/>
      <c r="QUR70" s="125"/>
      <c r="QUS70" s="125"/>
      <c r="QUT70" s="125"/>
      <c r="QUU70" s="125"/>
      <c r="QUV70" s="125"/>
      <c r="QUW70" s="125"/>
      <c r="QUX70" s="125"/>
      <c r="QUY70" s="125"/>
      <c r="QUZ70" s="125"/>
      <c r="QVA70" s="125"/>
      <c r="QVB70" s="125"/>
      <c r="QVC70" s="125"/>
      <c r="QVD70" s="125"/>
      <c r="QVE70" s="125"/>
      <c r="QVF70" s="125"/>
      <c r="QVG70" s="125"/>
      <c r="QVH70" s="125"/>
      <c r="QVI70" s="125"/>
      <c r="QVJ70" s="125"/>
      <c r="QVK70" s="125"/>
      <c r="QVL70" s="125"/>
      <c r="QVM70" s="125"/>
      <c r="QVN70" s="125"/>
      <c r="QVO70" s="125"/>
      <c r="QVP70" s="125"/>
      <c r="QVQ70" s="125"/>
      <c r="QVR70" s="125"/>
      <c r="QVS70" s="125"/>
      <c r="QVT70" s="125"/>
      <c r="QVU70" s="125"/>
      <c r="QVV70" s="125"/>
      <c r="QVW70" s="125"/>
      <c r="QVX70" s="125"/>
      <c r="QVY70" s="125"/>
      <c r="QVZ70" s="125"/>
      <c r="QWA70" s="125"/>
      <c r="QWB70" s="125"/>
      <c r="QWC70" s="125"/>
      <c r="QWD70" s="125"/>
      <c r="QWE70" s="125"/>
      <c r="QWF70" s="125"/>
      <c r="QWG70" s="125"/>
      <c r="QWH70" s="125"/>
      <c r="QWI70" s="125"/>
      <c r="QWJ70" s="125"/>
      <c r="QWK70" s="125"/>
      <c r="QWL70" s="125"/>
      <c r="QWM70" s="125"/>
      <c r="QWN70" s="125"/>
      <c r="QWO70" s="125"/>
      <c r="QWP70" s="125"/>
      <c r="QWQ70" s="125"/>
      <c r="QWR70" s="125"/>
      <c r="QWS70" s="125"/>
      <c r="QWT70" s="125"/>
      <c r="QWU70" s="125"/>
      <c r="QWV70" s="125"/>
      <c r="QWW70" s="125"/>
      <c r="QWX70" s="125"/>
      <c r="QWY70" s="125"/>
      <c r="QWZ70" s="125"/>
      <c r="QXA70" s="125"/>
      <c r="QXB70" s="125"/>
      <c r="QXC70" s="125"/>
      <c r="QXD70" s="125"/>
      <c r="QXE70" s="125"/>
      <c r="QXF70" s="125"/>
      <c r="QXG70" s="125"/>
      <c r="QXH70" s="125"/>
      <c r="QXI70" s="125"/>
      <c r="QXJ70" s="125"/>
      <c r="QXK70" s="125"/>
      <c r="QXL70" s="125"/>
      <c r="QXM70" s="125"/>
      <c r="QXN70" s="125"/>
      <c r="QXO70" s="125"/>
      <c r="QXP70" s="125"/>
      <c r="QXQ70" s="125"/>
      <c r="QXR70" s="125"/>
      <c r="QXS70" s="125"/>
      <c r="QXT70" s="125"/>
      <c r="QXU70" s="125"/>
      <c r="QXV70" s="125"/>
      <c r="QXW70" s="125"/>
      <c r="QXX70" s="125"/>
      <c r="QXY70" s="125"/>
      <c r="QXZ70" s="125"/>
      <c r="QYA70" s="125"/>
      <c r="QYB70" s="125"/>
      <c r="QYC70" s="125"/>
      <c r="QYD70" s="125"/>
      <c r="QYE70" s="125"/>
      <c r="QYF70" s="125"/>
      <c r="QYG70" s="125"/>
      <c r="QYH70" s="125"/>
      <c r="QYI70" s="125"/>
      <c r="QYJ70" s="125"/>
      <c r="QYK70" s="125"/>
      <c r="QYL70" s="125"/>
      <c r="QYM70" s="125"/>
      <c r="QYN70" s="125"/>
      <c r="QYO70" s="125"/>
      <c r="QYP70" s="125"/>
      <c r="QYQ70" s="125"/>
      <c r="QYR70" s="125"/>
      <c r="QYS70" s="125"/>
      <c r="QYT70" s="125"/>
      <c r="QYU70" s="125"/>
      <c r="QYV70" s="125"/>
      <c r="QYW70" s="125"/>
      <c r="QYX70" s="125"/>
      <c r="QYY70" s="125"/>
      <c r="QYZ70" s="125"/>
      <c r="QZA70" s="125"/>
      <c r="QZB70" s="125"/>
      <c r="QZC70" s="125"/>
      <c r="QZD70" s="125"/>
      <c r="QZE70" s="125"/>
      <c r="QZF70" s="125"/>
      <c r="QZG70" s="125"/>
      <c r="QZH70" s="125"/>
      <c r="QZI70" s="125"/>
      <c r="QZJ70" s="125"/>
      <c r="QZK70" s="125"/>
      <c r="QZL70" s="125"/>
      <c r="QZM70" s="125"/>
      <c r="QZN70" s="125"/>
      <c r="QZO70" s="125"/>
      <c r="QZP70" s="125"/>
      <c r="QZQ70" s="125"/>
      <c r="QZR70" s="125"/>
      <c r="QZS70" s="125"/>
      <c r="QZT70" s="125"/>
      <c r="QZU70" s="125"/>
      <c r="QZV70" s="125"/>
      <c r="QZW70" s="125"/>
      <c r="QZX70" s="125"/>
      <c r="QZY70" s="125"/>
      <c r="QZZ70" s="125"/>
      <c r="RAA70" s="125"/>
      <c r="RAB70" s="125"/>
      <c r="RAC70" s="125"/>
      <c r="RAD70" s="125"/>
      <c r="RAE70" s="125"/>
      <c r="RAF70" s="125"/>
      <c r="RAG70" s="125"/>
      <c r="RAH70" s="125"/>
      <c r="RAI70" s="125"/>
      <c r="RAJ70" s="125"/>
      <c r="RAK70" s="125"/>
      <c r="RAL70" s="125"/>
      <c r="RAM70" s="125"/>
      <c r="RAN70" s="125"/>
      <c r="RAO70" s="125"/>
      <c r="RAP70" s="125"/>
      <c r="RAQ70" s="125"/>
      <c r="RAR70" s="125"/>
      <c r="RAS70" s="125"/>
      <c r="RAT70" s="125"/>
      <c r="RAU70" s="125"/>
      <c r="RAV70" s="125"/>
      <c r="RAW70" s="125"/>
      <c r="RAX70" s="125"/>
      <c r="RAY70" s="125"/>
      <c r="RAZ70" s="125"/>
      <c r="RBA70" s="125"/>
      <c r="RBB70" s="125"/>
      <c r="RBC70" s="125"/>
      <c r="RBD70" s="125"/>
      <c r="RBE70" s="125"/>
      <c r="RBF70" s="125"/>
      <c r="RBG70" s="125"/>
      <c r="RBH70" s="125"/>
      <c r="RBI70" s="125"/>
      <c r="RBJ70" s="125"/>
      <c r="RBK70" s="125"/>
      <c r="RBL70" s="125"/>
      <c r="RBM70" s="125"/>
      <c r="RBN70" s="125"/>
      <c r="RBO70" s="125"/>
      <c r="RBP70" s="125"/>
      <c r="RBQ70" s="125"/>
      <c r="RBR70" s="125"/>
      <c r="RBS70" s="125"/>
      <c r="RBT70" s="125"/>
      <c r="RBU70" s="125"/>
      <c r="RBV70" s="125"/>
      <c r="RBW70" s="125"/>
      <c r="RBX70" s="125"/>
      <c r="RBY70" s="125"/>
      <c r="RBZ70" s="125"/>
      <c r="RCA70" s="125"/>
      <c r="RCB70" s="125"/>
      <c r="RCC70" s="125"/>
      <c r="RCD70" s="125"/>
      <c r="RCE70" s="125"/>
      <c r="RCF70" s="125"/>
      <c r="RCG70" s="125"/>
      <c r="RCH70" s="125"/>
      <c r="RCI70" s="125"/>
      <c r="RCJ70" s="125"/>
      <c r="RCK70" s="125"/>
      <c r="RCL70" s="125"/>
      <c r="RCM70" s="125"/>
      <c r="RCN70" s="125"/>
      <c r="RCO70" s="125"/>
      <c r="RCP70" s="125"/>
      <c r="RCQ70" s="125"/>
      <c r="RCR70" s="125"/>
      <c r="RCS70" s="125"/>
      <c r="RCT70" s="125"/>
      <c r="RCU70" s="125"/>
      <c r="RCV70" s="125"/>
      <c r="RCW70" s="125"/>
      <c r="RCX70" s="125"/>
      <c r="RCY70" s="125"/>
      <c r="RCZ70" s="125"/>
      <c r="RDA70" s="125"/>
      <c r="RDB70" s="125"/>
      <c r="RDC70" s="125"/>
      <c r="RDD70" s="125"/>
      <c r="RDE70" s="125"/>
      <c r="RDF70" s="125"/>
      <c r="RDG70" s="125"/>
      <c r="RDH70" s="125"/>
      <c r="RDI70" s="125"/>
      <c r="RDJ70" s="125"/>
      <c r="RDK70" s="125"/>
      <c r="RDL70" s="125"/>
      <c r="RDM70" s="125"/>
      <c r="RDN70" s="125"/>
      <c r="RDO70" s="125"/>
      <c r="RDP70" s="125"/>
      <c r="RDQ70" s="125"/>
      <c r="RDR70" s="125"/>
      <c r="RDS70" s="125"/>
      <c r="RDT70" s="125"/>
      <c r="RDU70" s="125"/>
      <c r="RDV70" s="125"/>
      <c r="RDW70" s="125"/>
      <c r="RDX70" s="125"/>
      <c r="RDY70" s="125"/>
      <c r="RDZ70" s="125"/>
      <c r="REA70" s="125"/>
      <c r="REB70" s="125"/>
      <c r="REC70" s="125"/>
      <c r="RED70" s="125"/>
      <c r="REE70" s="125"/>
      <c r="REF70" s="125"/>
      <c r="REG70" s="125"/>
      <c r="REH70" s="125"/>
      <c r="REI70" s="125"/>
      <c r="REJ70" s="125"/>
      <c r="REK70" s="125"/>
      <c r="REL70" s="125"/>
      <c r="REM70" s="125"/>
      <c r="REN70" s="125"/>
      <c r="REO70" s="125"/>
      <c r="REP70" s="125"/>
      <c r="REQ70" s="125"/>
      <c r="RER70" s="125"/>
      <c r="RES70" s="125"/>
      <c r="RET70" s="125"/>
      <c r="REU70" s="125"/>
      <c r="REV70" s="125"/>
      <c r="REW70" s="125"/>
      <c r="REX70" s="125"/>
      <c r="REY70" s="125"/>
      <c r="REZ70" s="125"/>
      <c r="RFA70" s="125"/>
      <c r="RFB70" s="125"/>
      <c r="RFC70" s="125"/>
      <c r="RFD70" s="125"/>
      <c r="RFE70" s="125"/>
      <c r="RFF70" s="125"/>
      <c r="RFG70" s="125"/>
      <c r="RFH70" s="125"/>
      <c r="RFI70" s="125"/>
      <c r="RFJ70" s="125"/>
      <c r="RFK70" s="125"/>
      <c r="RFL70" s="125"/>
      <c r="RFM70" s="125"/>
      <c r="RFN70" s="125"/>
      <c r="RFO70" s="125"/>
      <c r="RFP70" s="125"/>
      <c r="RFQ70" s="125"/>
      <c r="RFR70" s="125"/>
      <c r="RFS70" s="125"/>
      <c r="RFT70" s="125"/>
      <c r="RFU70" s="125"/>
      <c r="RFV70" s="125"/>
      <c r="RFW70" s="125"/>
      <c r="RFX70" s="125"/>
      <c r="RFY70" s="125"/>
      <c r="RFZ70" s="125"/>
      <c r="RGA70" s="125"/>
      <c r="RGB70" s="125"/>
      <c r="RGC70" s="125"/>
      <c r="RGD70" s="125"/>
      <c r="RGE70" s="125"/>
      <c r="RGF70" s="125"/>
      <c r="RGG70" s="125"/>
      <c r="RGH70" s="125"/>
      <c r="RGI70" s="125"/>
      <c r="RGJ70" s="125"/>
      <c r="RGK70" s="125"/>
      <c r="RGL70" s="125"/>
      <c r="RGM70" s="125"/>
      <c r="RGN70" s="125"/>
      <c r="RGO70" s="125"/>
      <c r="RGP70" s="125"/>
      <c r="RGQ70" s="125"/>
      <c r="RGR70" s="125"/>
      <c r="RGS70" s="125"/>
      <c r="RGT70" s="125"/>
      <c r="RGU70" s="125"/>
      <c r="RGV70" s="125"/>
      <c r="RGW70" s="125"/>
      <c r="RGX70" s="125"/>
      <c r="RGY70" s="125"/>
      <c r="RGZ70" s="125"/>
      <c r="RHA70" s="125"/>
      <c r="RHB70" s="125"/>
      <c r="RHC70" s="125"/>
      <c r="RHD70" s="125"/>
      <c r="RHE70" s="125"/>
      <c r="RHF70" s="125"/>
      <c r="RHG70" s="125"/>
      <c r="RHH70" s="125"/>
      <c r="RHI70" s="125"/>
      <c r="RHJ70" s="125"/>
      <c r="RHK70" s="125"/>
      <c r="RHL70" s="125"/>
      <c r="RHM70" s="125"/>
      <c r="RHN70" s="125"/>
      <c r="RHO70" s="125"/>
      <c r="RHP70" s="125"/>
      <c r="RHQ70" s="125"/>
      <c r="RHR70" s="125"/>
      <c r="RHS70" s="125"/>
      <c r="RHT70" s="125"/>
      <c r="RHU70" s="125"/>
      <c r="RHV70" s="125"/>
      <c r="RHW70" s="125"/>
      <c r="RHX70" s="125"/>
      <c r="RHY70" s="125"/>
      <c r="RHZ70" s="125"/>
      <c r="RIA70" s="125"/>
      <c r="RIB70" s="125"/>
      <c r="RIC70" s="125"/>
      <c r="RID70" s="125"/>
      <c r="RIE70" s="125"/>
      <c r="RIF70" s="125"/>
      <c r="RIG70" s="125"/>
      <c r="RIH70" s="125"/>
      <c r="RII70" s="125"/>
      <c r="RIJ70" s="125"/>
      <c r="RIK70" s="125"/>
      <c r="RIL70" s="125"/>
      <c r="RIM70" s="125"/>
      <c r="RIN70" s="125"/>
      <c r="RIO70" s="125"/>
      <c r="RIP70" s="125"/>
      <c r="RIQ70" s="125"/>
      <c r="RIR70" s="125"/>
      <c r="RIS70" s="125"/>
      <c r="RIT70" s="125"/>
      <c r="RIU70" s="125"/>
      <c r="RIV70" s="125"/>
      <c r="RIW70" s="125"/>
      <c r="RIX70" s="125"/>
      <c r="RIY70" s="125"/>
      <c r="RIZ70" s="125"/>
      <c r="RJA70" s="125"/>
      <c r="RJB70" s="125"/>
      <c r="RJC70" s="125"/>
      <c r="RJD70" s="125"/>
      <c r="RJE70" s="125"/>
      <c r="RJF70" s="125"/>
      <c r="RJG70" s="125"/>
      <c r="RJH70" s="125"/>
      <c r="RJI70" s="125"/>
      <c r="RJJ70" s="125"/>
      <c r="RJK70" s="125"/>
      <c r="RJL70" s="125"/>
      <c r="RJM70" s="125"/>
      <c r="RJN70" s="125"/>
      <c r="RJO70" s="125"/>
      <c r="RJP70" s="125"/>
      <c r="RJQ70" s="125"/>
      <c r="RJR70" s="125"/>
      <c r="RJS70" s="125"/>
      <c r="RJT70" s="125"/>
      <c r="RJU70" s="125"/>
      <c r="RJV70" s="125"/>
      <c r="RJW70" s="125"/>
      <c r="RJX70" s="125"/>
      <c r="RJY70" s="125"/>
      <c r="RJZ70" s="125"/>
      <c r="RKA70" s="125"/>
      <c r="RKB70" s="125"/>
      <c r="RKC70" s="125"/>
      <c r="RKD70" s="125"/>
      <c r="RKE70" s="125"/>
      <c r="RKF70" s="125"/>
      <c r="RKG70" s="125"/>
      <c r="RKH70" s="125"/>
      <c r="RKI70" s="125"/>
      <c r="RKJ70" s="125"/>
      <c r="RKK70" s="125"/>
      <c r="RKL70" s="125"/>
      <c r="RKM70" s="125"/>
      <c r="RKN70" s="125"/>
      <c r="RKO70" s="125"/>
      <c r="RKP70" s="125"/>
      <c r="RKQ70" s="125"/>
      <c r="RKR70" s="125"/>
      <c r="RKS70" s="125"/>
      <c r="RKT70" s="125"/>
      <c r="RKU70" s="125"/>
      <c r="RKV70" s="125"/>
      <c r="RKW70" s="125"/>
      <c r="RKX70" s="125"/>
      <c r="RKY70" s="125"/>
      <c r="RKZ70" s="125"/>
      <c r="RLA70" s="125"/>
      <c r="RLB70" s="125"/>
      <c r="RLC70" s="125"/>
      <c r="RLD70" s="125"/>
      <c r="RLE70" s="125"/>
      <c r="RLF70" s="125"/>
      <c r="RLG70" s="125"/>
      <c r="RLH70" s="125"/>
      <c r="RLI70" s="125"/>
      <c r="RLJ70" s="125"/>
      <c r="RLK70" s="125"/>
      <c r="RLL70" s="125"/>
      <c r="RLM70" s="125"/>
      <c r="RLN70" s="125"/>
      <c r="RLO70" s="125"/>
      <c r="RLP70" s="125"/>
      <c r="RLQ70" s="125"/>
      <c r="RLR70" s="125"/>
      <c r="RLS70" s="125"/>
      <c r="RLT70" s="125"/>
      <c r="RLU70" s="125"/>
      <c r="RLV70" s="125"/>
      <c r="RLW70" s="125"/>
      <c r="RLX70" s="125"/>
      <c r="RLY70" s="125"/>
      <c r="RLZ70" s="125"/>
      <c r="RMA70" s="125"/>
      <c r="RMB70" s="125"/>
      <c r="RMC70" s="125"/>
      <c r="RMD70" s="125"/>
      <c r="RME70" s="125"/>
      <c r="RMF70" s="125"/>
      <c r="RMG70" s="125"/>
      <c r="RMH70" s="125"/>
      <c r="RMI70" s="125"/>
      <c r="RMJ70" s="125"/>
      <c r="RMK70" s="125"/>
      <c r="RML70" s="125"/>
      <c r="RMM70" s="125"/>
      <c r="RMN70" s="125"/>
      <c r="RMO70" s="125"/>
      <c r="RMP70" s="125"/>
      <c r="RMQ70" s="125"/>
      <c r="RMR70" s="125"/>
      <c r="RMS70" s="125"/>
      <c r="RMT70" s="125"/>
      <c r="RMU70" s="125"/>
      <c r="RMV70" s="125"/>
      <c r="RMW70" s="125"/>
      <c r="RMX70" s="125"/>
      <c r="RMY70" s="125"/>
      <c r="RMZ70" s="125"/>
      <c r="RNA70" s="125"/>
      <c r="RNB70" s="125"/>
      <c r="RNC70" s="125"/>
      <c r="RND70" s="125"/>
      <c r="RNE70" s="125"/>
      <c r="RNF70" s="125"/>
      <c r="RNG70" s="125"/>
      <c r="RNH70" s="125"/>
      <c r="RNI70" s="125"/>
      <c r="RNJ70" s="125"/>
      <c r="RNK70" s="125"/>
      <c r="RNL70" s="125"/>
      <c r="RNM70" s="125"/>
      <c r="RNN70" s="125"/>
      <c r="RNO70" s="125"/>
      <c r="RNP70" s="125"/>
      <c r="RNQ70" s="125"/>
      <c r="RNR70" s="125"/>
      <c r="RNS70" s="125"/>
      <c r="RNT70" s="125"/>
      <c r="RNU70" s="125"/>
      <c r="RNV70" s="125"/>
      <c r="RNW70" s="125"/>
      <c r="RNX70" s="125"/>
      <c r="RNY70" s="125"/>
      <c r="RNZ70" s="125"/>
      <c r="ROA70" s="125"/>
      <c r="ROB70" s="125"/>
      <c r="ROC70" s="125"/>
      <c r="ROD70" s="125"/>
      <c r="ROE70" s="125"/>
      <c r="ROF70" s="125"/>
      <c r="ROG70" s="125"/>
      <c r="ROH70" s="125"/>
      <c r="ROI70" s="125"/>
      <c r="ROJ70" s="125"/>
      <c r="ROK70" s="125"/>
      <c r="ROL70" s="125"/>
      <c r="ROM70" s="125"/>
      <c r="RON70" s="125"/>
      <c r="ROO70" s="125"/>
      <c r="ROP70" s="125"/>
      <c r="ROQ70" s="125"/>
      <c r="ROR70" s="125"/>
      <c r="ROS70" s="125"/>
      <c r="ROT70" s="125"/>
      <c r="ROU70" s="125"/>
      <c r="ROV70" s="125"/>
      <c r="ROW70" s="125"/>
      <c r="ROX70" s="125"/>
      <c r="ROY70" s="125"/>
      <c r="ROZ70" s="125"/>
      <c r="RPA70" s="125"/>
      <c r="RPB70" s="125"/>
      <c r="RPC70" s="125"/>
      <c r="RPD70" s="125"/>
      <c r="RPE70" s="125"/>
      <c r="RPF70" s="125"/>
      <c r="RPG70" s="125"/>
      <c r="RPH70" s="125"/>
      <c r="RPI70" s="125"/>
      <c r="RPJ70" s="125"/>
      <c r="RPK70" s="125"/>
      <c r="RPL70" s="125"/>
      <c r="RPM70" s="125"/>
      <c r="RPN70" s="125"/>
      <c r="RPO70" s="125"/>
      <c r="RPP70" s="125"/>
      <c r="RPQ70" s="125"/>
      <c r="RPR70" s="125"/>
      <c r="RPS70" s="125"/>
      <c r="RPT70" s="125"/>
      <c r="RPU70" s="125"/>
      <c r="RPV70" s="125"/>
      <c r="RPW70" s="125"/>
      <c r="RPX70" s="125"/>
      <c r="RPY70" s="125"/>
      <c r="RPZ70" s="125"/>
      <c r="RQA70" s="125"/>
      <c r="RQB70" s="125"/>
      <c r="RQC70" s="125"/>
      <c r="RQD70" s="125"/>
      <c r="RQE70" s="125"/>
      <c r="RQF70" s="125"/>
      <c r="RQG70" s="125"/>
      <c r="RQH70" s="125"/>
      <c r="RQI70" s="125"/>
      <c r="RQJ70" s="125"/>
      <c r="RQK70" s="125"/>
      <c r="RQL70" s="125"/>
      <c r="RQM70" s="125"/>
      <c r="RQN70" s="125"/>
      <c r="RQO70" s="125"/>
      <c r="RQP70" s="125"/>
      <c r="RQQ70" s="125"/>
      <c r="RQR70" s="125"/>
      <c r="RQS70" s="125"/>
      <c r="RQT70" s="125"/>
      <c r="RQU70" s="125"/>
      <c r="RQV70" s="125"/>
      <c r="RQW70" s="125"/>
      <c r="RQX70" s="125"/>
      <c r="RQY70" s="125"/>
      <c r="RQZ70" s="125"/>
      <c r="RRA70" s="125"/>
      <c r="RRB70" s="125"/>
      <c r="RRC70" s="125"/>
      <c r="RRD70" s="125"/>
      <c r="RRE70" s="125"/>
      <c r="RRF70" s="125"/>
      <c r="RRG70" s="125"/>
      <c r="RRH70" s="125"/>
      <c r="RRI70" s="125"/>
      <c r="RRJ70" s="125"/>
      <c r="RRK70" s="125"/>
      <c r="RRL70" s="125"/>
      <c r="RRM70" s="125"/>
      <c r="RRN70" s="125"/>
      <c r="RRO70" s="125"/>
      <c r="RRP70" s="125"/>
      <c r="RRQ70" s="125"/>
      <c r="RRR70" s="125"/>
      <c r="RRS70" s="125"/>
      <c r="RRT70" s="125"/>
      <c r="RRU70" s="125"/>
      <c r="RRV70" s="125"/>
      <c r="RRW70" s="125"/>
      <c r="RRX70" s="125"/>
      <c r="RRY70" s="125"/>
      <c r="RRZ70" s="125"/>
      <c r="RSA70" s="125"/>
      <c r="RSB70" s="125"/>
      <c r="RSC70" s="125"/>
      <c r="RSD70" s="125"/>
      <c r="RSE70" s="125"/>
      <c r="RSF70" s="125"/>
      <c r="RSG70" s="125"/>
      <c r="RSH70" s="125"/>
      <c r="RSI70" s="125"/>
      <c r="RSJ70" s="125"/>
      <c r="RSK70" s="125"/>
      <c r="RSL70" s="125"/>
      <c r="RSM70" s="125"/>
      <c r="RSN70" s="125"/>
      <c r="RSO70" s="125"/>
      <c r="RSP70" s="125"/>
      <c r="RSQ70" s="125"/>
      <c r="RSR70" s="125"/>
      <c r="RSS70" s="125"/>
      <c r="RST70" s="125"/>
      <c r="RSU70" s="125"/>
      <c r="RSV70" s="125"/>
      <c r="RSW70" s="125"/>
      <c r="RSX70" s="125"/>
      <c r="RSY70" s="125"/>
      <c r="RSZ70" s="125"/>
      <c r="RTA70" s="125"/>
      <c r="RTB70" s="125"/>
      <c r="RTC70" s="125"/>
      <c r="RTD70" s="125"/>
      <c r="RTE70" s="125"/>
      <c r="RTF70" s="125"/>
      <c r="RTG70" s="125"/>
      <c r="RTH70" s="125"/>
      <c r="RTI70" s="125"/>
      <c r="RTJ70" s="125"/>
      <c r="RTK70" s="125"/>
      <c r="RTL70" s="125"/>
      <c r="RTM70" s="125"/>
      <c r="RTN70" s="125"/>
      <c r="RTO70" s="125"/>
      <c r="RTP70" s="125"/>
      <c r="RTQ70" s="125"/>
      <c r="RTR70" s="125"/>
      <c r="RTS70" s="125"/>
      <c r="RTT70" s="125"/>
      <c r="RTU70" s="125"/>
      <c r="RTV70" s="125"/>
      <c r="RTW70" s="125"/>
      <c r="RTX70" s="125"/>
      <c r="RTY70" s="125"/>
      <c r="RTZ70" s="125"/>
      <c r="RUA70" s="125"/>
      <c r="RUB70" s="125"/>
      <c r="RUC70" s="125"/>
      <c r="RUD70" s="125"/>
      <c r="RUE70" s="125"/>
      <c r="RUF70" s="125"/>
      <c r="RUG70" s="125"/>
      <c r="RUH70" s="125"/>
      <c r="RUI70" s="125"/>
      <c r="RUJ70" s="125"/>
      <c r="RUK70" s="125"/>
      <c r="RUL70" s="125"/>
      <c r="RUM70" s="125"/>
      <c r="RUN70" s="125"/>
      <c r="RUO70" s="125"/>
      <c r="RUP70" s="125"/>
      <c r="RUQ70" s="125"/>
      <c r="RUR70" s="125"/>
      <c r="RUS70" s="125"/>
      <c r="RUT70" s="125"/>
      <c r="RUU70" s="125"/>
      <c r="RUV70" s="125"/>
      <c r="RUW70" s="125"/>
      <c r="RUX70" s="125"/>
      <c r="RUY70" s="125"/>
      <c r="RUZ70" s="125"/>
      <c r="RVA70" s="125"/>
      <c r="RVB70" s="125"/>
      <c r="RVC70" s="125"/>
      <c r="RVD70" s="125"/>
      <c r="RVE70" s="125"/>
      <c r="RVF70" s="125"/>
      <c r="RVG70" s="125"/>
      <c r="RVH70" s="125"/>
      <c r="RVI70" s="125"/>
      <c r="RVJ70" s="125"/>
      <c r="RVK70" s="125"/>
      <c r="RVL70" s="125"/>
      <c r="RVM70" s="125"/>
      <c r="RVN70" s="125"/>
      <c r="RVO70" s="125"/>
      <c r="RVP70" s="125"/>
      <c r="RVQ70" s="125"/>
      <c r="RVR70" s="125"/>
      <c r="RVS70" s="125"/>
      <c r="RVT70" s="125"/>
      <c r="RVU70" s="125"/>
      <c r="RVV70" s="125"/>
      <c r="RVW70" s="125"/>
      <c r="RVX70" s="125"/>
      <c r="RVY70" s="125"/>
      <c r="RVZ70" s="125"/>
      <c r="RWA70" s="125"/>
      <c r="RWB70" s="125"/>
      <c r="RWC70" s="125"/>
      <c r="RWD70" s="125"/>
      <c r="RWE70" s="125"/>
      <c r="RWF70" s="125"/>
      <c r="RWG70" s="125"/>
      <c r="RWH70" s="125"/>
      <c r="RWI70" s="125"/>
      <c r="RWJ70" s="125"/>
      <c r="RWK70" s="125"/>
      <c r="RWL70" s="125"/>
      <c r="RWM70" s="125"/>
      <c r="RWN70" s="125"/>
      <c r="RWO70" s="125"/>
      <c r="RWP70" s="125"/>
      <c r="RWQ70" s="125"/>
      <c r="RWR70" s="125"/>
      <c r="RWS70" s="125"/>
      <c r="RWT70" s="125"/>
      <c r="RWU70" s="125"/>
      <c r="RWV70" s="125"/>
      <c r="RWW70" s="125"/>
      <c r="RWX70" s="125"/>
      <c r="RWY70" s="125"/>
      <c r="RWZ70" s="125"/>
      <c r="RXA70" s="125"/>
      <c r="RXB70" s="125"/>
      <c r="RXC70" s="125"/>
      <c r="RXD70" s="125"/>
      <c r="RXE70" s="125"/>
      <c r="RXF70" s="125"/>
      <c r="RXG70" s="125"/>
      <c r="RXH70" s="125"/>
      <c r="RXI70" s="125"/>
      <c r="RXJ70" s="125"/>
      <c r="RXK70" s="125"/>
      <c r="RXL70" s="125"/>
      <c r="RXM70" s="125"/>
      <c r="RXN70" s="125"/>
      <c r="RXO70" s="125"/>
      <c r="RXP70" s="125"/>
      <c r="RXQ70" s="125"/>
      <c r="RXR70" s="125"/>
      <c r="RXS70" s="125"/>
      <c r="RXT70" s="125"/>
      <c r="RXU70" s="125"/>
      <c r="RXV70" s="125"/>
      <c r="RXW70" s="125"/>
      <c r="RXX70" s="125"/>
      <c r="RXY70" s="125"/>
      <c r="RXZ70" s="125"/>
      <c r="RYA70" s="125"/>
      <c r="RYB70" s="125"/>
      <c r="RYC70" s="125"/>
      <c r="RYD70" s="125"/>
      <c r="RYE70" s="125"/>
      <c r="RYF70" s="125"/>
      <c r="RYG70" s="125"/>
      <c r="RYH70" s="125"/>
      <c r="RYI70" s="125"/>
      <c r="RYJ70" s="125"/>
      <c r="RYK70" s="125"/>
      <c r="RYL70" s="125"/>
      <c r="RYM70" s="125"/>
      <c r="RYN70" s="125"/>
      <c r="RYO70" s="125"/>
      <c r="RYP70" s="125"/>
      <c r="RYQ70" s="125"/>
      <c r="RYR70" s="125"/>
      <c r="RYS70" s="125"/>
      <c r="RYT70" s="125"/>
      <c r="RYU70" s="125"/>
      <c r="RYV70" s="125"/>
      <c r="RYW70" s="125"/>
      <c r="RYX70" s="125"/>
      <c r="RYY70" s="125"/>
      <c r="RYZ70" s="125"/>
      <c r="RZA70" s="125"/>
      <c r="RZB70" s="125"/>
      <c r="RZC70" s="125"/>
      <c r="RZD70" s="125"/>
      <c r="RZE70" s="125"/>
      <c r="RZF70" s="125"/>
      <c r="RZG70" s="125"/>
      <c r="RZH70" s="125"/>
      <c r="RZI70" s="125"/>
      <c r="RZJ70" s="125"/>
      <c r="RZK70" s="125"/>
      <c r="RZL70" s="125"/>
      <c r="RZM70" s="125"/>
      <c r="RZN70" s="125"/>
      <c r="RZO70" s="125"/>
      <c r="RZP70" s="125"/>
      <c r="RZQ70" s="125"/>
      <c r="RZR70" s="125"/>
      <c r="RZS70" s="125"/>
      <c r="RZT70" s="125"/>
      <c r="RZU70" s="125"/>
      <c r="RZV70" s="125"/>
      <c r="RZW70" s="125"/>
      <c r="RZX70" s="125"/>
      <c r="RZY70" s="125"/>
      <c r="RZZ70" s="125"/>
      <c r="SAA70" s="125"/>
      <c r="SAB70" s="125"/>
      <c r="SAC70" s="125"/>
      <c r="SAD70" s="125"/>
      <c r="SAE70" s="125"/>
      <c r="SAF70" s="125"/>
      <c r="SAG70" s="125"/>
      <c r="SAH70" s="125"/>
      <c r="SAI70" s="125"/>
      <c r="SAJ70" s="125"/>
      <c r="SAK70" s="125"/>
      <c r="SAL70" s="125"/>
      <c r="SAM70" s="125"/>
      <c r="SAN70" s="125"/>
      <c r="SAO70" s="125"/>
      <c r="SAP70" s="125"/>
      <c r="SAQ70" s="125"/>
      <c r="SAR70" s="125"/>
      <c r="SAS70" s="125"/>
      <c r="SAT70" s="125"/>
      <c r="SAU70" s="125"/>
      <c r="SAV70" s="125"/>
      <c r="SAW70" s="125"/>
      <c r="SAX70" s="125"/>
      <c r="SAY70" s="125"/>
      <c r="SAZ70" s="125"/>
      <c r="SBA70" s="125"/>
      <c r="SBB70" s="125"/>
      <c r="SBC70" s="125"/>
      <c r="SBD70" s="125"/>
      <c r="SBE70" s="125"/>
      <c r="SBF70" s="125"/>
      <c r="SBG70" s="125"/>
      <c r="SBH70" s="125"/>
      <c r="SBI70" s="125"/>
      <c r="SBJ70" s="125"/>
      <c r="SBK70" s="125"/>
      <c r="SBL70" s="125"/>
      <c r="SBM70" s="125"/>
      <c r="SBN70" s="125"/>
      <c r="SBO70" s="125"/>
      <c r="SBP70" s="125"/>
      <c r="SBQ70" s="125"/>
      <c r="SBR70" s="125"/>
      <c r="SBS70" s="125"/>
      <c r="SBT70" s="125"/>
      <c r="SBU70" s="125"/>
      <c r="SBV70" s="125"/>
      <c r="SBW70" s="125"/>
      <c r="SBX70" s="125"/>
      <c r="SBY70" s="125"/>
      <c r="SBZ70" s="125"/>
      <c r="SCA70" s="125"/>
      <c r="SCB70" s="125"/>
      <c r="SCC70" s="125"/>
      <c r="SCD70" s="125"/>
      <c r="SCE70" s="125"/>
      <c r="SCF70" s="125"/>
      <c r="SCG70" s="125"/>
      <c r="SCH70" s="125"/>
      <c r="SCI70" s="125"/>
      <c r="SCJ70" s="125"/>
      <c r="SCK70" s="125"/>
      <c r="SCL70" s="125"/>
      <c r="SCM70" s="125"/>
      <c r="SCN70" s="125"/>
      <c r="SCO70" s="125"/>
      <c r="SCP70" s="125"/>
      <c r="SCQ70" s="125"/>
      <c r="SCR70" s="125"/>
      <c r="SCS70" s="125"/>
      <c r="SCT70" s="125"/>
      <c r="SCU70" s="125"/>
      <c r="SCV70" s="125"/>
      <c r="SCW70" s="125"/>
      <c r="SCX70" s="125"/>
      <c r="SCY70" s="125"/>
      <c r="SCZ70" s="125"/>
      <c r="SDA70" s="125"/>
      <c r="SDB70" s="125"/>
      <c r="SDC70" s="125"/>
      <c r="SDD70" s="125"/>
      <c r="SDE70" s="125"/>
      <c r="SDF70" s="125"/>
      <c r="SDG70" s="125"/>
      <c r="SDH70" s="125"/>
      <c r="SDI70" s="125"/>
      <c r="SDJ70" s="125"/>
      <c r="SDK70" s="125"/>
      <c r="SDL70" s="125"/>
      <c r="SDM70" s="125"/>
      <c r="SDN70" s="125"/>
      <c r="SDO70" s="125"/>
      <c r="SDP70" s="125"/>
      <c r="SDQ70" s="125"/>
      <c r="SDR70" s="125"/>
      <c r="SDS70" s="125"/>
      <c r="SDT70" s="125"/>
      <c r="SDU70" s="125"/>
      <c r="SDV70" s="125"/>
      <c r="SDW70" s="125"/>
      <c r="SDX70" s="125"/>
      <c r="SDY70" s="125"/>
      <c r="SDZ70" s="125"/>
      <c r="SEA70" s="125"/>
      <c r="SEB70" s="125"/>
      <c r="SEC70" s="125"/>
      <c r="SED70" s="125"/>
      <c r="SEE70" s="125"/>
      <c r="SEF70" s="125"/>
      <c r="SEG70" s="125"/>
      <c r="SEH70" s="125"/>
      <c r="SEI70" s="125"/>
      <c r="SEJ70" s="125"/>
      <c r="SEK70" s="125"/>
      <c r="SEL70" s="125"/>
      <c r="SEM70" s="125"/>
      <c r="SEN70" s="125"/>
      <c r="SEO70" s="125"/>
      <c r="SEP70" s="125"/>
      <c r="SEQ70" s="125"/>
      <c r="SER70" s="125"/>
      <c r="SES70" s="125"/>
      <c r="SET70" s="125"/>
      <c r="SEU70" s="125"/>
      <c r="SEV70" s="125"/>
      <c r="SEW70" s="125"/>
      <c r="SEX70" s="125"/>
      <c r="SEY70" s="125"/>
      <c r="SEZ70" s="125"/>
      <c r="SFA70" s="125"/>
      <c r="SFB70" s="125"/>
      <c r="SFC70" s="125"/>
      <c r="SFD70" s="125"/>
      <c r="SFE70" s="125"/>
      <c r="SFF70" s="125"/>
      <c r="SFG70" s="125"/>
      <c r="SFH70" s="125"/>
      <c r="SFI70" s="125"/>
      <c r="SFJ70" s="125"/>
      <c r="SFK70" s="125"/>
      <c r="SFL70" s="125"/>
      <c r="SFM70" s="125"/>
      <c r="SFN70" s="125"/>
      <c r="SFO70" s="125"/>
      <c r="SFP70" s="125"/>
      <c r="SFQ70" s="125"/>
      <c r="SFR70" s="125"/>
      <c r="SFS70" s="125"/>
      <c r="SFT70" s="125"/>
      <c r="SFU70" s="125"/>
      <c r="SFV70" s="125"/>
      <c r="SFW70" s="125"/>
      <c r="SFX70" s="125"/>
      <c r="SFY70" s="125"/>
      <c r="SFZ70" s="125"/>
      <c r="SGA70" s="125"/>
      <c r="SGB70" s="125"/>
      <c r="SGC70" s="125"/>
      <c r="SGD70" s="125"/>
      <c r="SGE70" s="125"/>
      <c r="SGF70" s="125"/>
      <c r="SGG70" s="125"/>
      <c r="SGH70" s="125"/>
      <c r="SGI70" s="125"/>
      <c r="SGJ70" s="125"/>
      <c r="SGK70" s="125"/>
      <c r="SGL70" s="125"/>
      <c r="SGM70" s="125"/>
      <c r="SGN70" s="125"/>
      <c r="SGO70" s="125"/>
      <c r="SGP70" s="125"/>
      <c r="SGQ70" s="125"/>
      <c r="SGR70" s="125"/>
      <c r="SGS70" s="125"/>
      <c r="SGT70" s="125"/>
      <c r="SGU70" s="125"/>
      <c r="SGV70" s="125"/>
      <c r="SGW70" s="125"/>
      <c r="SGX70" s="125"/>
      <c r="SGY70" s="125"/>
      <c r="SGZ70" s="125"/>
      <c r="SHA70" s="125"/>
      <c r="SHB70" s="125"/>
      <c r="SHC70" s="125"/>
      <c r="SHD70" s="125"/>
      <c r="SHE70" s="125"/>
      <c r="SHF70" s="125"/>
      <c r="SHG70" s="125"/>
      <c r="SHH70" s="125"/>
      <c r="SHI70" s="125"/>
      <c r="SHJ70" s="125"/>
      <c r="SHK70" s="125"/>
      <c r="SHL70" s="125"/>
      <c r="SHM70" s="125"/>
      <c r="SHN70" s="125"/>
      <c r="SHO70" s="125"/>
      <c r="SHP70" s="125"/>
      <c r="SHQ70" s="125"/>
      <c r="SHR70" s="125"/>
      <c r="SHS70" s="125"/>
      <c r="SHT70" s="125"/>
      <c r="SHU70" s="125"/>
      <c r="SHV70" s="125"/>
      <c r="SHW70" s="125"/>
      <c r="SHX70" s="125"/>
      <c r="SHY70" s="125"/>
      <c r="SHZ70" s="125"/>
      <c r="SIA70" s="125"/>
      <c r="SIB70" s="125"/>
      <c r="SIC70" s="125"/>
      <c r="SID70" s="125"/>
      <c r="SIE70" s="125"/>
      <c r="SIF70" s="125"/>
      <c r="SIG70" s="125"/>
      <c r="SIH70" s="125"/>
      <c r="SII70" s="125"/>
      <c r="SIJ70" s="125"/>
      <c r="SIK70" s="125"/>
      <c r="SIL70" s="125"/>
      <c r="SIM70" s="125"/>
      <c r="SIN70" s="125"/>
      <c r="SIO70" s="125"/>
      <c r="SIP70" s="125"/>
      <c r="SIQ70" s="125"/>
      <c r="SIR70" s="125"/>
      <c r="SIS70" s="125"/>
      <c r="SIT70" s="125"/>
      <c r="SIU70" s="125"/>
      <c r="SIV70" s="125"/>
      <c r="SIW70" s="125"/>
      <c r="SIX70" s="125"/>
      <c r="SIY70" s="125"/>
      <c r="SIZ70" s="125"/>
      <c r="SJA70" s="125"/>
      <c r="SJB70" s="125"/>
      <c r="SJC70" s="125"/>
      <c r="SJD70" s="125"/>
      <c r="SJE70" s="125"/>
      <c r="SJF70" s="125"/>
      <c r="SJG70" s="125"/>
      <c r="SJH70" s="125"/>
      <c r="SJI70" s="125"/>
      <c r="SJJ70" s="125"/>
      <c r="SJK70" s="125"/>
      <c r="SJL70" s="125"/>
      <c r="SJM70" s="125"/>
      <c r="SJN70" s="125"/>
      <c r="SJO70" s="125"/>
      <c r="SJP70" s="125"/>
      <c r="SJQ70" s="125"/>
      <c r="SJR70" s="125"/>
      <c r="SJS70" s="125"/>
      <c r="SJT70" s="125"/>
      <c r="SJU70" s="125"/>
      <c r="SJV70" s="125"/>
      <c r="SJW70" s="125"/>
      <c r="SJX70" s="125"/>
      <c r="SJY70" s="125"/>
      <c r="SJZ70" s="125"/>
      <c r="SKA70" s="125"/>
      <c r="SKB70" s="125"/>
      <c r="SKC70" s="125"/>
      <c r="SKD70" s="125"/>
      <c r="SKE70" s="125"/>
      <c r="SKF70" s="125"/>
      <c r="SKG70" s="125"/>
      <c r="SKH70" s="125"/>
      <c r="SKI70" s="125"/>
      <c r="SKJ70" s="125"/>
      <c r="SKK70" s="125"/>
      <c r="SKL70" s="125"/>
      <c r="SKM70" s="125"/>
      <c r="SKN70" s="125"/>
      <c r="SKO70" s="125"/>
      <c r="SKP70" s="125"/>
      <c r="SKQ70" s="125"/>
      <c r="SKR70" s="125"/>
      <c r="SKS70" s="125"/>
      <c r="SKT70" s="125"/>
      <c r="SKU70" s="125"/>
      <c r="SKV70" s="125"/>
      <c r="SKW70" s="125"/>
      <c r="SKX70" s="125"/>
      <c r="SKY70" s="125"/>
      <c r="SKZ70" s="125"/>
      <c r="SLA70" s="125"/>
      <c r="SLB70" s="125"/>
      <c r="SLC70" s="125"/>
      <c r="SLD70" s="125"/>
      <c r="SLE70" s="125"/>
      <c r="SLF70" s="125"/>
      <c r="SLG70" s="125"/>
      <c r="SLH70" s="125"/>
      <c r="SLI70" s="125"/>
      <c r="SLJ70" s="125"/>
      <c r="SLK70" s="125"/>
      <c r="SLL70" s="125"/>
      <c r="SLM70" s="125"/>
      <c r="SLN70" s="125"/>
      <c r="SLO70" s="125"/>
      <c r="SLP70" s="125"/>
      <c r="SLQ70" s="125"/>
      <c r="SLR70" s="125"/>
      <c r="SLS70" s="125"/>
      <c r="SLT70" s="125"/>
      <c r="SLU70" s="125"/>
      <c r="SLV70" s="125"/>
      <c r="SLW70" s="125"/>
      <c r="SLX70" s="125"/>
      <c r="SLY70" s="125"/>
      <c r="SLZ70" s="125"/>
      <c r="SMA70" s="125"/>
      <c r="SMB70" s="125"/>
      <c r="SMC70" s="125"/>
      <c r="SMD70" s="125"/>
      <c r="SME70" s="125"/>
      <c r="SMF70" s="125"/>
      <c r="SMG70" s="125"/>
      <c r="SMH70" s="125"/>
      <c r="SMI70" s="125"/>
      <c r="SMJ70" s="125"/>
      <c r="SMK70" s="125"/>
      <c r="SML70" s="125"/>
      <c r="SMM70" s="125"/>
      <c r="SMN70" s="125"/>
      <c r="SMO70" s="125"/>
      <c r="SMP70" s="125"/>
      <c r="SMQ70" s="125"/>
      <c r="SMR70" s="125"/>
      <c r="SMS70" s="125"/>
      <c r="SMT70" s="125"/>
      <c r="SMU70" s="125"/>
      <c r="SMV70" s="125"/>
      <c r="SMW70" s="125"/>
      <c r="SMX70" s="125"/>
      <c r="SMY70" s="125"/>
      <c r="SMZ70" s="125"/>
      <c r="SNA70" s="125"/>
      <c r="SNB70" s="125"/>
      <c r="SNC70" s="125"/>
      <c r="SND70" s="125"/>
      <c r="SNE70" s="125"/>
      <c r="SNF70" s="125"/>
      <c r="SNG70" s="125"/>
      <c r="SNH70" s="125"/>
      <c r="SNI70" s="125"/>
      <c r="SNJ70" s="125"/>
      <c r="SNK70" s="125"/>
      <c r="SNL70" s="125"/>
      <c r="SNM70" s="125"/>
      <c r="SNN70" s="125"/>
      <c r="SNO70" s="125"/>
      <c r="SNP70" s="125"/>
      <c r="SNQ70" s="125"/>
      <c r="SNR70" s="125"/>
      <c r="SNS70" s="125"/>
      <c r="SNT70" s="125"/>
      <c r="SNU70" s="125"/>
      <c r="SNV70" s="125"/>
      <c r="SNW70" s="125"/>
      <c r="SNX70" s="125"/>
      <c r="SNY70" s="125"/>
      <c r="SNZ70" s="125"/>
      <c r="SOA70" s="125"/>
      <c r="SOB70" s="125"/>
      <c r="SOC70" s="125"/>
      <c r="SOD70" s="125"/>
      <c r="SOE70" s="125"/>
      <c r="SOF70" s="125"/>
      <c r="SOG70" s="125"/>
      <c r="SOH70" s="125"/>
      <c r="SOI70" s="125"/>
      <c r="SOJ70" s="125"/>
      <c r="SOK70" s="125"/>
      <c r="SOL70" s="125"/>
      <c r="SOM70" s="125"/>
      <c r="SON70" s="125"/>
      <c r="SOO70" s="125"/>
      <c r="SOP70" s="125"/>
      <c r="SOQ70" s="125"/>
      <c r="SOR70" s="125"/>
      <c r="SOS70" s="125"/>
      <c r="SOT70" s="125"/>
      <c r="SOU70" s="125"/>
      <c r="SOV70" s="125"/>
      <c r="SOW70" s="125"/>
      <c r="SOX70" s="125"/>
      <c r="SOY70" s="125"/>
      <c r="SOZ70" s="125"/>
      <c r="SPA70" s="125"/>
      <c r="SPB70" s="125"/>
      <c r="SPC70" s="125"/>
      <c r="SPD70" s="125"/>
      <c r="SPE70" s="125"/>
      <c r="SPF70" s="125"/>
      <c r="SPG70" s="125"/>
      <c r="SPH70" s="125"/>
      <c r="SPI70" s="125"/>
      <c r="SPJ70" s="125"/>
      <c r="SPK70" s="125"/>
      <c r="SPL70" s="125"/>
      <c r="SPM70" s="125"/>
      <c r="SPN70" s="125"/>
      <c r="SPO70" s="125"/>
      <c r="SPP70" s="125"/>
      <c r="SPQ70" s="125"/>
      <c r="SPR70" s="125"/>
      <c r="SPS70" s="125"/>
      <c r="SPT70" s="125"/>
      <c r="SPU70" s="125"/>
      <c r="SPV70" s="125"/>
      <c r="SPW70" s="125"/>
      <c r="SPX70" s="125"/>
      <c r="SPY70" s="125"/>
      <c r="SPZ70" s="125"/>
      <c r="SQA70" s="125"/>
      <c r="SQB70" s="125"/>
      <c r="SQC70" s="125"/>
      <c r="SQD70" s="125"/>
      <c r="SQE70" s="125"/>
      <c r="SQF70" s="125"/>
      <c r="SQG70" s="125"/>
      <c r="SQH70" s="125"/>
      <c r="SQI70" s="125"/>
      <c r="SQJ70" s="125"/>
      <c r="SQK70" s="125"/>
      <c r="SQL70" s="125"/>
      <c r="SQM70" s="125"/>
      <c r="SQN70" s="125"/>
      <c r="SQO70" s="125"/>
      <c r="SQP70" s="125"/>
      <c r="SQQ70" s="125"/>
      <c r="SQR70" s="125"/>
      <c r="SQS70" s="125"/>
      <c r="SQT70" s="125"/>
      <c r="SQU70" s="125"/>
      <c r="SQV70" s="125"/>
      <c r="SQW70" s="125"/>
      <c r="SQX70" s="125"/>
      <c r="SQY70" s="125"/>
      <c r="SQZ70" s="125"/>
      <c r="SRA70" s="125"/>
      <c r="SRB70" s="125"/>
      <c r="SRC70" s="125"/>
      <c r="SRD70" s="125"/>
      <c r="SRE70" s="125"/>
      <c r="SRF70" s="125"/>
      <c r="SRG70" s="125"/>
      <c r="SRH70" s="125"/>
      <c r="SRI70" s="125"/>
      <c r="SRJ70" s="125"/>
      <c r="SRK70" s="125"/>
      <c r="SRL70" s="125"/>
      <c r="SRM70" s="125"/>
      <c r="SRN70" s="125"/>
      <c r="SRO70" s="125"/>
      <c r="SRP70" s="125"/>
      <c r="SRQ70" s="125"/>
      <c r="SRR70" s="125"/>
      <c r="SRS70" s="125"/>
      <c r="SRT70" s="125"/>
      <c r="SRU70" s="125"/>
      <c r="SRV70" s="125"/>
      <c r="SRW70" s="125"/>
      <c r="SRX70" s="125"/>
      <c r="SRY70" s="125"/>
      <c r="SRZ70" s="125"/>
      <c r="SSA70" s="125"/>
      <c r="SSB70" s="125"/>
      <c r="SSC70" s="125"/>
      <c r="SSD70" s="125"/>
      <c r="SSE70" s="125"/>
      <c r="SSF70" s="125"/>
      <c r="SSG70" s="125"/>
      <c r="SSH70" s="125"/>
      <c r="SSI70" s="125"/>
      <c r="SSJ70" s="125"/>
      <c r="SSK70" s="125"/>
      <c r="SSL70" s="125"/>
      <c r="SSM70" s="125"/>
      <c r="SSN70" s="125"/>
      <c r="SSO70" s="125"/>
      <c r="SSP70" s="125"/>
      <c r="SSQ70" s="125"/>
      <c r="SSR70" s="125"/>
      <c r="SSS70" s="125"/>
      <c r="SST70" s="125"/>
      <c r="SSU70" s="125"/>
      <c r="SSV70" s="125"/>
      <c r="SSW70" s="125"/>
      <c r="SSX70" s="125"/>
      <c r="SSY70" s="125"/>
      <c r="SSZ70" s="125"/>
      <c r="STA70" s="125"/>
      <c r="STB70" s="125"/>
      <c r="STC70" s="125"/>
      <c r="STD70" s="125"/>
      <c r="STE70" s="125"/>
      <c r="STF70" s="125"/>
      <c r="STG70" s="125"/>
      <c r="STH70" s="125"/>
      <c r="STI70" s="125"/>
      <c r="STJ70" s="125"/>
      <c r="STK70" s="125"/>
      <c r="STL70" s="125"/>
      <c r="STM70" s="125"/>
      <c r="STN70" s="125"/>
      <c r="STO70" s="125"/>
      <c r="STP70" s="125"/>
      <c r="STQ70" s="125"/>
      <c r="STR70" s="125"/>
      <c r="STS70" s="125"/>
      <c r="STT70" s="125"/>
      <c r="STU70" s="125"/>
      <c r="STV70" s="125"/>
      <c r="STW70" s="125"/>
      <c r="STX70" s="125"/>
      <c r="STY70" s="125"/>
      <c r="STZ70" s="125"/>
      <c r="SUA70" s="125"/>
      <c r="SUB70" s="125"/>
      <c r="SUC70" s="125"/>
      <c r="SUD70" s="125"/>
      <c r="SUE70" s="125"/>
      <c r="SUF70" s="125"/>
      <c r="SUG70" s="125"/>
      <c r="SUH70" s="125"/>
      <c r="SUI70" s="125"/>
      <c r="SUJ70" s="125"/>
      <c r="SUK70" s="125"/>
      <c r="SUL70" s="125"/>
      <c r="SUM70" s="125"/>
      <c r="SUN70" s="125"/>
      <c r="SUO70" s="125"/>
      <c r="SUP70" s="125"/>
      <c r="SUQ70" s="125"/>
      <c r="SUR70" s="125"/>
      <c r="SUS70" s="125"/>
      <c r="SUT70" s="125"/>
      <c r="SUU70" s="125"/>
      <c r="SUV70" s="125"/>
      <c r="SUW70" s="125"/>
      <c r="SUX70" s="125"/>
      <c r="SUY70" s="125"/>
      <c r="SUZ70" s="125"/>
      <c r="SVA70" s="125"/>
      <c r="SVB70" s="125"/>
      <c r="SVC70" s="125"/>
      <c r="SVD70" s="125"/>
      <c r="SVE70" s="125"/>
      <c r="SVF70" s="125"/>
      <c r="SVG70" s="125"/>
      <c r="SVH70" s="125"/>
      <c r="SVI70" s="125"/>
      <c r="SVJ70" s="125"/>
      <c r="SVK70" s="125"/>
      <c r="SVL70" s="125"/>
      <c r="SVM70" s="125"/>
      <c r="SVN70" s="125"/>
      <c r="SVO70" s="125"/>
      <c r="SVP70" s="125"/>
      <c r="SVQ70" s="125"/>
      <c r="SVR70" s="125"/>
      <c r="SVS70" s="125"/>
      <c r="SVT70" s="125"/>
      <c r="SVU70" s="125"/>
      <c r="SVV70" s="125"/>
      <c r="SVW70" s="125"/>
      <c r="SVX70" s="125"/>
      <c r="SVY70" s="125"/>
      <c r="SVZ70" s="125"/>
      <c r="SWA70" s="125"/>
      <c r="SWB70" s="125"/>
      <c r="SWC70" s="125"/>
      <c r="SWD70" s="125"/>
      <c r="SWE70" s="125"/>
      <c r="SWF70" s="125"/>
      <c r="SWG70" s="125"/>
      <c r="SWH70" s="125"/>
      <c r="SWI70" s="125"/>
      <c r="SWJ70" s="125"/>
      <c r="SWK70" s="125"/>
      <c r="SWL70" s="125"/>
      <c r="SWM70" s="125"/>
      <c r="SWN70" s="125"/>
      <c r="SWO70" s="125"/>
      <c r="SWP70" s="125"/>
      <c r="SWQ70" s="125"/>
      <c r="SWR70" s="125"/>
      <c r="SWS70" s="125"/>
      <c r="SWT70" s="125"/>
      <c r="SWU70" s="125"/>
      <c r="SWV70" s="125"/>
      <c r="SWW70" s="125"/>
      <c r="SWX70" s="125"/>
      <c r="SWY70" s="125"/>
      <c r="SWZ70" s="125"/>
      <c r="SXA70" s="125"/>
      <c r="SXB70" s="125"/>
      <c r="SXC70" s="125"/>
      <c r="SXD70" s="125"/>
      <c r="SXE70" s="125"/>
      <c r="SXF70" s="125"/>
      <c r="SXG70" s="125"/>
      <c r="SXH70" s="125"/>
      <c r="SXI70" s="125"/>
      <c r="SXJ70" s="125"/>
      <c r="SXK70" s="125"/>
      <c r="SXL70" s="125"/>
      <c r="SXM70" s="125"/>
      <c r="SXN70" s="125"/>
      <c r="SXO70" s="125"/>
      <c r="SXP70" s="125"/>
      <c r="SXQ70" s="125"/>
      <c r="SXR70" s="125"/>
      <c r="SXS70" s="125"/>
      <c r="SXT70" s="125"/>
      <c r="SXU70" s="125"/>
      <c r="SXV70" s="125"/>
      <c r="SXW70" s="125"/>
      <c r="SXX70" s="125"/>
      <c r="SXY70" s="125"/>
      <c r="SXZ70" s="125"/>
      <c r="SYA70" s="125"/>
      <c r="SYB70" s="125"/>
      <c r="SYC70" s="125"/>
      <c r="SYD70" s="125"/>
      <c r="SYE70" s="125"/>
      <c r="SYF70" s="125"/>
      <c r="SYG70" s="125"/>
      <c r="SYH70" s="125"/>
      <c r="SYI70" s="125"/>
      <c r="SYJ70" s="125"/>
      <c r="SYK70" s="125"/>
      <c r="SYL70" s="125"/>
      <c r="SYM70" s="125"/>
      <c r="SYN70" s="125"/>
      <c r="SYO70" s="125"/>
      <c r="SYP70" s="125"/>
      <c r="SYQ70" s="125"/>
      <c r="SYR70" s="125"/>
      <c r="SYS70" s="125"/>
      <c r="SYT70" s="125"/>
      <c r="SYU70" s="125"/>
      <c r="SYV70" s="125"/>
      <c r="SYW70" s="125"/>
      <c r="SYX70" s="125"/>
      <c r="SYY70" s="125"/>
      <c r="SYZ70" s="125"/>
      <c r="SZA70" s="125"/>
      <c r="SZB70" s="125"/>
      <c r="SZC70" s="125"/>
      <c r="SZD70" s="125"/>
      <c r="SZE70" s="125"/>
      <c r="SZF70" s="125"/>
      <c r="SZG70" s="125"/>
      <c r="SZH70" s="125"/>
      <c r="SZI70" s="125"/>
      <c r="SZJ70" s="125"/>
      <c r="SZK70" s="125"/>
      <c r="SZL70" s="125"/>
      <c r="SZM70" s="125"/>
      <c r="SZN70" s="125"/>
      <c r="SZO70" s="125"/>
      <c r="SZP70" s="125"/>
      <c r="SZQ70" s="125"/>
      <c r="SZR70" s="125"/>
      <c r="SZS70" s="125"/>
      <c r="SZT70" s="125"/>
      <c r="SZU70" s="125"/>
      <c r="SZV70" s="125"/>
      <c r="SZW70" s="125"/>
      <c r="SZX70" s="125"/>
      <c r="SZY70" s="125"/>
      <c r="SZZ70" s="125"/>
      <c r="TAA70" s="125"/>
      <c r="TAB70" s="125"/>
      <c r="TAC70" s="125"/>
      <c r="TAD70" s="125"/>
      <c r="TAE70" s="125"/>
      <c r="TAF70" s="125"/>
      <c r="TAG70" s="125"/>
      <c r="TAH70" s="125"/>
      <c r="TAI70" s="125"/>
      <c r="TAJ70" s="125"/>
      <c r="TAK70" s="125"/>
      <c r="TAL70" s="125"/>
      <c r="TAM70" s="125"/>
      <c r="TAN70" s="125"/>
      <c r="TAO70" s="125"/>
      <c r="TAP70" s="125"/>
      <c r="TAQ70" s="125"/>
      <c r="TAR70" s="125"/>
      <c r="TAS70" s="125"/>
      <c r="TAT70" s="125"/>
      <c r="TAU70" s="125"/>
      <c r="TAV70" s="125"/>
      <c r="TAW70" s="125"/>
      <c r="TAX70" s="125"/>
      <c r="TAY70" s="125"/>
      <c r="TAZ70" s="125"/>
      <c r="TBA70" s="125"/>
      <c r="TBB70" s="125"/>
      <c r="TBC70" s="125"/>
      <c r="TBD70" s="125"/>
      <c r="TBE70" s="125"/>
      <c r="TBF70" s="125"/>
      <c r="TBG70" s="125"/>
      <c r="TBH70" s="125"/>
      <c r="TBI70" s="125"/>
      <c r="TBJ70" s="125"/>
      <c r="TBK70" s="125"/>
      <c r="TBL70" s="125"/>
      <c r="TBM70" s="125"/>
      <c r="TBN70" s="125"/>
      <c r="TBO70" s="125"/>
      <c r="TBP70" s="125"/>
      <c r="TBQ70" s="125"/>
      <c r="TBR70" s="125"/>
      <c r="TBS70" s="125"/>
      <c r="TBT70" s="125"/>
      <c r="TBU70" s="125"/>
      <c r="TBV70" s="125"/>
      <c r="TBW70" s="125"/>
      <c r="TBX70" s="125"/>
      <c r="TBY70" s="125"/>
      <c r="TBZ70" s="125"/>
      <c r="TCA70" s="125"/>
      <c r="TCB70" s="125"/>
      <c r="TCC70" s="125"/>
      <c r="TCD70" s="125"/>
      <c r="TCE70" s="125"/>
      <c r="TCF70" s="125"/>
      <c r="TCG70" s="125"/>
      <c r="TCH70" s="125"/>
      <c r="TCI70" s="125"/>
      <c r="TCJ70" s="125"/>
      <c r="TCK70" s="125"/>
      <c r="TCL70" s="125"/>
      <c r="TCM70" s="125"/>
      <c r="TCN70" s="125"/>
      <c r="TCO70" s="125"/>
      <c r="TCP70" s="125"/>
      <c r="TCQ70" s="125"/>
      <c r="TCR70" s="125"/>
      <c r="TCS70" s="125"/>
      <c r="TCT70" s="125"/>
      <c r="TCU70" s="125"/>
      <c r="TCV70" s="125"/>
      <c r="TCW70" s="125"/>
      <c r="TCX70" s="125"/>
      <c r="TCY70" s="125"/>
      <c r="TCZ70" s="125"/>
      <c r="TDA70" s="125"/>
      <c r="TDB70" s="125"/>
      <c r="TDC70" s="125"/>
      <c r="TDD70" s="125"/>
      <c r="TDE70" s="125"/>
      <c r="TDF70" s="125"/>
      <c r="TDG70" s="125"/>
      <c r="TDH70" s="125"/>
      <c r="TDI70" s="125"/>
      <c r="TDJ70" s="125"/>
      <c r="TDK70" s="125"/>
      <c r="TDL70" s="125"/>
      <c r="TDM70" s="125"/>
      <c r="TDN70" s="125"/>
      <c r="TDO70" s="125"/>
      <c r="TDP70" s="125"/>
      <c r="TDQ70" s="125"/>
      <c r="TDR70" s="125"/>
      <c r="TDS70" s="125"/>
      <c r="TDT70" s="125"/>
      <c r="TDU70" s="125"/>
      <c r="TDV70" s="125"/>
      <c r="TDW70" s="125"/>
      <c r="TDX70" s="125"/>
      <c r="TDY70" s="125"/>
      <c r="TDZ70" s="125"/>
      <c r="TEA70" s="125"/>
      <c r="TEB70" s="125"/>
      <c r="TEC70" s="125"/>
      <c r="TED70" s="125"/>
      <c r="TEE70" s="125"/>
      <c r="TEF70" s="125"/>
      <c r="TEG70" s="125"/>
      <c r="TEH70" s="125"/>
      <c r="TEI70" s="125"/>
      <c r="TEJ70" s="125"/>
      <c r="TEK70" s="125"/>
      <c r="TEL70" s="125"/>
      <c r="TEM70" s="125"/>
      <c r="TEN70" s="125"/>
      <c r="TEO70" s="125"/>
      <c r="TEP70" s="125"/>
      <c r="TEQ70" s="125"/>
      <c r="TER70" s="125"/>
      <c r="TES70" s="125"/>
      <c r="TET70" s="125"/>
      <c r="TEU70" s="125"/>
      <c r="TEV70" s="125"/>
      <c r="TEW70" s="125"/>
      <c r="TEX70" s="125"/>
      <c r="TEY70" s="125"/>
      <c r="TEZ70" s="125"/>
      <c r="TFA70" s="125"/>
      <c r="TFB70" s="125"/>
      <c r="TFC70" s="125"/>
      <c r="TFD70" s="125"/>
      <c r="TFE70" s="125"/>
      <c r="TFF70" s="125"/>
      <c r="TFG70" s="125"/>
      <c r="TFH70" s="125"/>
      <c r="TFI70" s="125"/>
      <c r="TFJ70" s="125"/>
      <c r="TFK70" s="125"/>
      <c r="TFL70" s="125"/>
      <c r="TFM70" s="125"/>
      <c r="TFN70" s="125"/>
      <c r="TFO70" s="125"/>
      <c r="TFP70" s="125"/>
      <c r="TFQ70" s="125"/>
      <c r="TFR70" s="125"/>
      <c r="TFS70" s="125"/>
      <c r="TFT70" s="125"/>
      <c r="TFU70" s="125"/>
      <c r="TFV70" s="125"/>
      <c r="TFW70" s="125"/>
      <c r="TFX70" s="125"/>
      <c r="TFY70" s="125"/>
      <c r="TFZ70" s="125"/>
      <c r="TGA70" s="125"/>
      <c r="TGB70" s="125"/>
      <c r="TGC70" s="125"/>
      <c r="TGD70" s="125"/>
      <c r="TGE70" s="125"/>
      <c r="TGF70" s="125"/>
      <c r="TGG70" s="125"/>
      <c r="TGH70" s="125"/>
      <c r="TGI70" s="125"/>
      <c r="TGJ70" s="125"/>
      <c r="TGK70" s="125"/>
      <c r="TGL70" s="125"/>
      <c r="TGM70" s="125"/>
      <c r="TGN70" s="125"/>
      <c r="TGO70" s="125"/>
      <c r="TGP70" s="125"/>
      <c r="TGQ70" s="125"/>
      <c r="TGR70" s="125"/>
      <c r="TGS70" s="125"/>
      <c r="TGT70" s="125"/>
      <c r="TGU70" s="125"/>
      <c r="TGV70" s="125"/>
      <c r="TGW70" s="125"/>
      <c r="TGX70" s="125"/>
      <c r="TGY70" s="125"/>
      <c r="TGZ70" s="125"/>
      <c r="THA70" s="125"/>
      <c r="THB70" s="125"/>
      <c r="THC70" s="125"/>
      <c r="THD70" s="125"/>
      <c r="THE70" s="125"/>
      <c r="THF70" s="125"/>
      <c r="THG70" s="125"/>
      <c r="THH70" s="125"/>
      <c r="THI70" s="125"/>
      <c r="THJ70" s="125"/>
      <c r="THK70" s="125"/>
      <c r="THL70" s="125"/>
      <c r="THM70" s="125"/>
      <c r="THN70" s="125"/>
      <c r="THO70" s="125"/>
      <c r="THP70" s="125"/>
      <c r="THQ70" s="125"/>
      <c r="THR70" s="125"/>
      <c r="THS70" s="125"/>
      <c r="THT70" s="125"/>
      <c r="THU70" s="125"/>
      <c r="THV70" s="125"/>
      <c r="THW70" s="125"/>
      <c r="THX70" s="125"/>
      <c r="THY70" s="125"/>
      <c r="THZ70" s="125"/>
      <c r="TIA70" s="125"/>
      <c r="TIB70" s="125"/>
      <c r="TIC70" s="125"/>
      <c r="TID70" s="125"/>
      <c r="TIE70" s="125"/>
      <c r="TIF70" s="125"/>
      <c r="TIG70" s="125"/>
      <c r="TIH70" s="125"/>
      <c r="TII70" s="125"/>
      <c r="TIJ70" s="125"/>
      <c r="TIK70" s="125"/>
      <c r="TIL70" s="125"/>
      <c r="TIM70" s="125"/>
      <c r="TIN70" s="125"/>
      <c r="TIO70" s="125"/>
      <c r="TIP70" s="125"/>
      <c r="TIQ70" s="125"/>
      <c r="TIR70" s="125"/>
      <c r="TIS70" s="125"/>
      <c r="TIT70" s="125"/>
      <c r="TIU70" s="125"/>
      <c r="TIV70" s="125"/>
      <c r="TIW70" s="125"/>
      <c r="TIX70" s="125"/>
      <c r="TIY70" s="125"/>
      <c r="TIZ70" s="125"/>
      <c r="TJA70" s="125"/>
      <c r="TJB70" s="125"/>
      <c r="TJC70" s="125"/>
      <c r="TJD70" s="125"/>
      <c r="TJE70" s="125"/>
      <c r="TJF70" s="125"/>
      <c r="TJG70" s="125"/>
      <c r="TJH70" s="125"/>
      <c r="TJI70" s="125"/>
      <c r="TJJ70" s="125"/>
      <c r="TJK70" s="125"/>
      <c r="TJL70" s="125"/>
      <c r="TJM70" s="125"/>
      <c r="TJN70" s="125"/>
      <c r="TJO70" s="125"/>
      <c r="TJP70" s="125"/>
      <c r="TJQ70" s="125"/>
      <c r="TJR70" s="125"/>
      <c r="TJS70" s="125"/>
      <c r="TJT70" s="125"/>
      <c r="TJU70" s="125"/>
      <c r="TJV70" s="125"/>
      <c r="TJW70" s="125"/>
      <c r="TJX70" s="125"/>
      <c r="TJY70" s="125"/>
      <c r="TJZ70" s="125"/>
      <c r="TKA70" s="125"/>
      <c r="TKB70" s="125"/>
      <c r="TKC70" s="125"/>
      <c r="TKD70" s="125"/>
      <c r="TKE70" s="125"/>
      <c r="TKF70" s="125"/>
      <c r="TKG70" s="125"/>
      <c r="TKH70" s="125"/>
      <c r="TKI70" s="125"/>
      <c r="TKJ70" s="125"/>
      <c r="TKK70" s="125"/>
      <c r="TKL70" s="125"/>
      <c r="TKM70" s="125"/>
      <c r="TKN70" s="125"/>
      <c r="TKO70" s="125"/>
      <c r="TKP70" s="125"/>
      <c r="TKQ70" s="125"/>
      <c r="TKR70" s="125"/>
      <c r="TKS70" s="125"/>
      <c r="TKT70" s="125"/>
      <c r="TKU70" s="125"/>
      <c r="TKV70" s="125"/>
      <c r="TKW70" s="125"/>
      <c r="TKX70" s="125"/>
      <c r="TKY70" s="125"/>
      <c r="TKZ70" s="125"/>
      <c r="TLA70" s="125"/>
      <c r="TLB70" s="125"/>
      <c r="TLC70" s="125"/>
      <c r="TLD70" s="125"/>
      <c r="TLE70" s="125"/>
      <c r="TLF70" s="125"/>
      <c r="TLG70" s="125"/>
      <c r="TLH70" s="125"/>
      <c r="TLI70" s="125"/>
      <c r="TLJ70" s="125"/>
      <c r="TLK70" s="125"/>
      <c r="TLL70" s="125"/>
      <c r="TLM70" s="125"/>
      <c r="TLN70" s="125"/>
      <c r="TLO70" s="125"/>
      <c r="TLP70" s="125"/>
      <c r="TLQ70" s="125"/>
      <c r="TLR70" s="125"/>
      <c r="TLS70" s="125"/>
      <c r="TLT70" s="125"/>
      <c r="TLU70" s="125"/>
      <c r="TLV70" s="125"/>
      <c r="TLW70" s="125"/>
      <c r="TLX70" s="125"/>
      <c r="TLY70" s="125"/>
      <c r="TLZ70" s="125"/>
      <c r="TMA70" s="125"/>
      <c r="TMB70" s="125"/>
      <c r="TMC70" s="125"/>
      <c r="TMD70" s="125"/>
      <c r="TME70" s="125"/>
      <c r="TMF70" s="125"/>
      <c r="TMG70" s="125"/>
      <c r="TMH70" s="125"/>
      <c r="TMI70" s="125"/>
      <c r="TMJ70" s="125"/>
      <c r="TMK70" s="125"/>
      <c r="TML70" s="125"/>
      <c r="TMM70" s="125"/>
      <c r="TMN70" s="125"/>
      <c r="TMO70" s="125"/>
      <c r="TMP70" s="125"/>
      <c r="TMQ70" s="125"/>
      <c r="TMR70" s="125"/>
      <c r="TMS70" s="125"/>
      <c r="TMT70" s="125"/>
      <c r="TMU70" s="125"/>
      <c r="TMV70" s="125"/>
      <c r="TMW70" s="125"/>
      <c r="TMX70" s="125"/>
      <c r="TMY70" s="125"/>
      <c r="TMZ70" s="125"/>
      <c r="TNA70" s="125"/>
      <c r="TNB70" s="125"/>
      <c r="TNC70" s="125"/>
      <c r="TND70" s="125"/>
      <c r="TNE70" s="125"/>
      <c r="TNF70" s="125"/>
      <c r="TNG70" s="125"/>
      <c r="TNH70" s="125"/>
      <c r="TNI70" s="125"/>
      <c r="TNJ70" s="125"/>
      <c r="TNK70" s="125"/>
      <c r="TNL70" s="125"/>
      <c r="TNM70" s="125"/>
      <c r="TNN70" s="125"/>
      <c r="TNO70" s="125"/>
      <c r="TNP70" s="125"/>
      <c r="TNQ70" s="125"/>
      <c r="TNR70" s="125"/>
      <c r="TNS70" s="125"/>
      <c r="TNT70" s="125"/>
      <c r="TNU70" s="125"/>
      <c r="TNV70" s="125"/>
      <c r="TNW70" s="125"/>
      <c r="TNX70" s="125"/>
      <c r="TNY70" s="125"/>
      <c r="TNZ70" s="125"/>
      <c r="TOA70" s="125"/>
      <c r="TOB70" s="125"/>
      <c r="TOC70" s="125"/>
      <c r="TOD70" s="125"/>
      <c r="TOE70" s="125"/>
      <c r="TOF70" s="125"/>
      <c r="TOG70" s="125"/>
      <c r="TOH70" s="125"/>
      <c r="TOI70" s="125"/>
      <c r="TOJ70" s="125"/>
      <c r="TOK70" s="125"/>
      <c r="TOL70" s="125"/>
      <c r="TOM70" s="125"/>
      <c r="TON70" s="125"/>
      <c r="TOO70" s="125"/>
      <c r="TOP70" s="125"/>
      <c r="TOQ70" s="125"/>
      <c r="TOR70" s="125"/>
      <c r="TOS70" s="125"/>
      <c r="TOT70" s="125"/>
      <c r="TOU70" s="125"/>
      <c r="TOV70" s="125"/>
      <c r="TOW70" s="125"/>
      <c r="TOX70" s="125"/>
      <c r="TOY70" s="125"/>
      <c r="TOZ70" s="125"/>
      <c r="TPA70" s="125"/>
      <c r="TPB70" s="125"/>
      <c r="TPC70" s="125"/>
      <c r="TPD70" s="125"/>
      <c r="TPE70" s="125"/>
      <c r="TPF70" s="125"/>
      <c r="TPG70" s="125"/>
      <c r="TPH70" s="125"/>
      <c r="TPI70" s="125"/>
      <c r="TPJ70" s="125"/>
      <c r="TPK70" s="125"/>
      <c r="TPL70" s="125"/>
      <c r="TPM70" s="125"/>
      <c r="TPN70" s="125"/>
      <c r="TPO70" s="125"/>
      <c r="TPP70" s="125"/>
      <c r="TPQ70" s="125"/>
      <c r="TPR70" s="125"/>
      <c r="TPS70" s="125"/>
      <c r="TPT70" s="125"/>
      <c r="TPU70" s="125"/>
      <c r="TPV70" s="125"/>
      <c r="TPW70" s="125"/>
      <c r="TPX70" s="125"/>
      <c r="TPY70" s="125"/>
      <c r="TPZ70" s="125"/>
      <c r="TQA70" s="125"/>
      <c r="TQB70" s="125"/>
      <c r="TQC70" s="125"/>
      <c r="TQD70" s="125"/>
      <c r="TQE70" s="125"/>
      <c r="TQF70" s="125"/>
      <c r="TQG70" s="125"/>
      <c r="TQH70" s="125"/>
      <c r="TQI70" s="125"/>
      <c r="TQJ70" s="125"/>
      <c r="TQK70" s="125"/>
      <c r="TQL70" s="125"/>
      <c r="TQM70" s="125"/>
      <c r="TQN70" s="125"/>
      <c r="TQO70" s="125"/>
      <c r="TQP70" s="125"/>
      <c r="TQQ70" s="125"/>
      <c r="TQR70" s="125"/>
      <c r="TQS70" s="125"/>
      <c r="TQT70" s="125"/>
      <c r="TQU70" s="125"/>
      <c r="TQV70" s="125"/>
      <c r="TQW70" s="125"/>
      <c r="TQX70" s="125"/>
      <c r="TQY70" s="125"/>
      <c r="TQZ70" s="125"/>
      <c r="TRA70" s="125"/>
      <c r="TRB70" s="125"/>
      <c r="TRC70" s="125"/>
      <c r="TRD70" s="125"/>
      <c r="TRE70" s="125"/>
      <c r="TRF70" s="125"/>
      <c r="TRG70" s="125"/>
      <c r="TRH70" s="125"/>
      <c r="TRI70" s="125"/>
      <c r="TRJ70" s="125"/>
      <c r="TRK70" s="125"/>
      <c r="TRL70" s="125"/>
      <c r="TRM70" s="125"/>
      <c r="TRN70" s="125"/>
      <c r="TRO70" s="125"/>
      <c r="TRP70" s="125"/>
      <c r="TRQ70" s="125"/>
      <c r="TRR70" s="125"/>
      <c r="TRS70" s="125"/>
      <c r="TRT70" s="125"/>
      <c r="TRU70" s="125"/>
      <c r="TRV70" s="125"/>
      <c r="TRW70" s="125"/>
      <c r="TRX70" s="125"/>
      <c r="TRY70" s="125"/>
      <c r="TRZ70" s="125"/>
      <c r="TSA70" s="125"/>
      <c r="TSB70" s="125"/>
      <c r="TSC70" s="125"/>
      <c r="TSD70" s="125"/>
      <c r="TSE70" s="125"/>
      <c r="TSF70" s="125"/>
      <c r="TSG70" s="125"/>
      <c r="TSH70" s="125"/>
      <c r="TSI70" s="125"/>
      <c r="TSJ70" s="125"/>
      <c r="TSK70" s="125"/>
      <c r="TSL70" s="125"/>
      <c r="TSM70" s="125"/>
      <c r="TSN70" s="125"/>
      <c r="TSO70" s="125"/>
      <c r="TSP70" s="125"/>
      <c r="TSQ70" s="125"/>
      <c r="TSR70" s="125"/>
      <c r="TSS70" s="125"/>
      <c r="TST70" s="125"/>
      <c r="TSU70" s="125"/>
      <c r="TSV70" s="125"/>
      <c r="TSW70" s="125"/>
      <c r="TSX70" s="125"/>
      <c r="TSY70" s="125"/>
      <c r="TSZ70" s="125"/>
      <c r="TTA70" s="125"/>
      <c r="TTB70" s="125"/>
      <c r="TTC70" s="125"/>
      <c r="TTD70" s="125"/>
      <c r="TTE70" s="125"/>
      <c r="TTF70" s="125"/>
      <c r="TTG70" s="125"/>
      <c r="TTH70" s="125"/>
      <c r="TTI70" s="125"/>
      <c r="TTJ70" s="125"/>
      <c r="TTK70" s="125"/>
      <c r="TTL70" s="125"/>
      <c r="TTM70" s="125"/>
      <c r="TTN70" s="125"/>
      <c r="TTO70" s="125"/>
      <c r="TTP70" s="125"/>
      <c r="TTQ70" s="125"/>
      <c r="TTR70" s="125"/>
      <c r="TTS70" s="125"/>
      <c r="TTT70" s="125"/>
      <c r="TTU70" s="125"/>
      <c r="TTV70" s="125"/>
      <c r="TTW70" s="125"/>
      <c r="TTX70" s="125"/>
      <c r="TTY70" s="125"/>
      <c r="TTZ70" s="125"/>
      <c r="TUA70" s="125"/>
      <c r="TUB70" s="125"/>
      <c r="TUC70" s="125"/>
      <c r="TUD70" s="125"/>
      <c r="TUE70" s="125"/>
      <c r="TUF70" s="125"/>
      <c r="TUG70" s="125"/>
      <c r="TUH70" s="125"/>
      <c r="TUI70" s="125"/>
      <c r="TUJ70" s="125"/>
      <c r="TUK70" s="125"/>
      <c r="TUL70" s="125"/>
      <c r="TUM70" s="125"/>
      <c r="TUN70" s="125"/>
      <c r="TUO70" s="125"/>
      <c r="TUP70" s="125"/>
      <c r="TUQ70" s="125"/>
      <c r="TUR70" s="125"/>
      <c r="TUS70" s="125"/>
      <c r="TUT70" s="125"/>
      <c r="TUU70" s="125"/>
      <c r="TUV70" s="125"/>
      <c r="TUW70" s="125"/>
      <c r="TUX70" s="125"/>
      <c r="TUY70" s="125"/>
      <c r="TUZ70" s="125"/>
      <c r="TVA70" s="125"/>
      <c r="TVB70" s="125"/>
      <c r="TVC70" s="125"/>
      <c r="TVD70" s="125"/>
      <c r="TVE70" s="125"/>
      <c r="TVF70" s="125"/>
      <c r="TVG70" s="125"/>
      <c r="TVH70" s="125"/>
      <c r="TVI70" s="125"/>
      <c r="TVJ70" s="125"/>
      <c r="TVK70" s="125"/>
      <c r="TVL70" s="125"/>
      <c r="TVM70" s="125"/>
      <c r="TVN70" s="125"/>
      <c r="TVO70" s="125"/>
      <c r="TVP70" s="125"/>
      <c r="TVQ70" s="125"/>
      <c r="TVR70" s="125"/>
      <c r="TVS70" s="125"/>
      <c r="TVT70" s="125"/>
      <c r="TVU70" s="125"/>
      <c r="TVV70" s="125"/>
      <c r="TVW70" s="125"/>
      <c r="TVX70" s="125"/>
      <c r="TVY70" s="125"/>
      <c r="TVZ70" s="125"/>
      <c r="TWA70" s="125"/>
      <c r="TWB70" s="125"/>
      <c r="TWC70" s="125"/>
      <c r="TWD70" s="125"/>
      <c r="TWE70" s="125"/>
      <c r="TWF70" s="125"/>
      <c r="TWG70" s="125"/>
      <c r="TWH70" s="125"/>
      <c r="TWI70" s="125"/>
      <c r="TWJ70" s="125"/>
      <c r="TWK70" s="125"/>
      <c r="TWL70" s="125"/>
      <c r="TWM70" s="125"/>
      <c r="TWN70" s="125"/>
      <c r="TWO70" s="125"/>
      <c r="TWP70" s="125"/>
      <c r="TWQ70" s="125"/>
      <c r="TWR70" s="125"/>
      <c r="TWS70" s="125"/>
      <c r="TWT70" s="125"/>
      <c r="TWU70" s="125"/>
      <c r="TWV70" s="125"/>
      <c r="TWW70" s="125"/>
      <c r="TWX70" s="125"/>
      <c r="TWY70" s="125"/>
      <c r="TWZ70" s="125"/>
      <c r="TXA70" s="125"/>
      <c r="TXB70" s="125"/>
      <c r="TXC70" s="125"/>
      <c r="TXD70" s="125"/>
      <c r="TXE70" s="125"/>
      <c r="TXF70" s="125"/>
      <c r="TXG70" s="125"/>
      <c r="TXH70" s="125"/>
      <c r="TXI70" s="125"/>
      <c r="TXJ70" s="125"/>
      <c r="TXK70" s="125"/>
      <c r="TXL70" s="125"/>
      <c r="TXM70" s="125"/>
      <c r="TXN70" s="125"/>
      <c r="TXO70" s="125"/>
      <c r="TXP70" s="125"/>
      <c r="TXQ70" s="125"/>
      <c r="TXR70" s="125"/>
      <c r="TXS70" s="125"/>
      <c r="TXT70" s="125"/>
      <c r="TXU70" s="125"/>
      <c r="TXV70" s="125"/>
      <c r="TXW70" s="125"/>
      <c r="TXX70" s="125"/>
      <c r="TXY70" s="125"/>
      <c r="TXZ70" s="125"/>
      <c r="TYA70" s="125"/>
      <c r="TYB70" s="125"/>
      <c r="TYC70" s="125"/>
      <c r="TYD70" s="125"/>
      <c r="TYE70" s="125"/>
      <c r="TYF70" s="125"/>
      <c r="TYG70" s="125"/>
      <c r="TYH70" s="125"/>
      <c r="TYI70" s="125"/>
      <c r="TYJ70" s="125"/>
      <c r="TYK70" s="125"/>
      <c r="TYL70" s="125"/>
      <c r="TYM70" s="125"/>
      <c r="TYN70" s="125"/>
      <c r="TYO70" s="125"/>
      <c r="TYP70" s="125"/>
      <c r="TYQ70" s="125"/>
      <c r="TYR70" s="125"/>
      <c r="TYS70" s="125"/>
      <c r="TYT70" s="125"/>
      <c r="TYU70" s="125"/>
      <c r="TYV70" s="125"/>
      <c r="TYW70" s="125"/>
      <c r="TYX70" s="125"/>
      <c r="TYY70" s="125"/>
      <c r="TYZ70" s="125"/>
      <c r="TZA70" s="125"/>
      <c r="TZB70" s="125"/>
      <c r="TZC70" s="125"/>
      <c r="TZD70" s="125"/>
      <c r="TZE70" s="125"/>
      <c r="TZF70" s="125"/>
      <c r="TZG70" s="125"/>
      <c r="TZH70" s="125"/>
      <c r="TZI70" s="125"/>
      <c r="TZJ70" s="125"/>
      <c r="TZK70" s="125"/>
      <c r="TZL70" s="125"/>
      <c r="TZM70" s="125"/>
      <c r="TZN70" s="125"/>
      <c r="TZO70" s="125"/>
      <c r="TZP70" s="125"/>
      <c r="TZQ70" s="125"/>
      <c r="TZR70" s="125"/>
      <c r="TZS70" s="125"/>
      <c r="TZT70" s="125"/>
      <c r="TZU70" s="125"/>
      <c r="TZV70" s="125"/>
      <c r="TZW70" s="125"/>
      <c r="TZX70" s="125"/>
      <c r="TZY70" s="125"/>
      <c r="TZZ70" s="125"/>
      <c r="UAA70" s="125"/>
      <c r="UAB70" s="125"/>
      <c r="UAC70" s="125"/>
      <c r="UAD70" s="125"/>
      <c r="UAE70" s="125"/>
      <c r="UAF70" s="125"/>
      <c r="UAG70" s="125"/>
      <c r="UAH70" s="125"/>
      <c r="UAI70" s="125"/>
      <c r="UAJ70" s="125"/>
      <c r="UAK70" s="125"/>
      <c r="UAL70" s="125"/>
      <c r="UAM70" s="125"/>
      <c r="UAN70" s="125"/>
      <c r="UAO70" s="125"/>
      <c r="UAP70" s="125"/>
      <c r="UAQ70" s="125"/>
      <c r="UAR70" s="125"/>
      <c r="UAS70" s="125"/>
      <c r="UAT70" s="125"/>
      <c r="UAU70" s="125"/>
      <c r="UAV70" s="125"/>
      <c r="UAW70" s="125"/>
      <c r="UAX70" s="125"/>
      <c r="UAY70" s="125"/>
      <c r="UAZ70" s="125"/>
      <c r="UBA70" s="125"/>
      <c r="UBB70" s="125"/>
      <c r="UBC70" s="125"/>
      <c r="UBD70" s="125"/>
      <c r="UBE70" s="125"/>
      <c r="UBF70" s="125"/>
      <c r="UBG70" s="125"/>
      <c r="UBH70" s="125"/>
      <c r="UBI70" s="125"/>
      <c r="UBJ70" s="125"/>
      <c r="UBK70" s="125"/>
      <c r="UBL70" s="125"/>
      <c r="UBM70" s="125"/>
      <c r="UBN70" s="125"/>
      <c r="UBO70" s="125"/>
      <c r="UBP70" s="125"/>
      <c r="UBQ70" s="125"/>
      <c r="UBR70" s="125"/>
      <c r="UBS70" s="125"/>
      <c r="UBT70" s="125"/>
      <c r="UBU70" s="125"/>
      <c r="UBV70" s="125"/>
      <c r="UBW70" s="125"/>
      <c r="UBX70" s="125"/>
      <c r="UBY70" s="125"/>
      <c r="UBZ70" s="125"/>
      <c r="UCA70" s="125"/>
      <c r="UCB70" s="125"/>
      <c r="UCC70" s="125"/>
      <c r="UCD70" s="125"/>
      <c r="UCE70" s="125"/>
      <c r="UCF70" s="125"/>
      <c r="UCG70" s="125"/>
      <c r="UCH70" s="125"/>
      <c r="UCI70" s="125"/>
      <c r="UCJ70" s="125"/>
      <c r="UCK70" s="125"/>
      <c r="UCL70" s="125"/>
      <c r="UCM70" s="125"/>
      <c r="UCN70" s="125"/>
      <c r="UCO70" s="125"/>
      <c r="UCP70" s="125"/>
      <c r="UCQ70" s="125"/>
      <c r="UCR70" s="125"/>
      <c r="UCS70" s="125"/>
      <c r="UCT70" s="125"/>
      <c r="UCU70" s="125"/>
      <c r="UCV70" s="125"/>
      <c r="UCW70" s="125"/>
      <c r="UCX70" s="125"/>
      <c r="UCY70" s="125"/>
      <c r="UCZ70" s="125"/>
      <c r="UDA70" s="125"/>
      <c r="UDB70" s="125"/>
      <c r="UDC70" s="125"/>
      <c r="UDD70" s="125"/>
      <c r="UDE70" s="125"/>
      <c r="UDF70" s="125"/>
      <c r="UDG70" s="125"/>
      <c r="UDH70" s="125"/>
      <c r="UDI70" s="125"/>
      <c r="UDJ70" s="125"/>
      <c r="UDK70" s="125"/>
      <c r="UDL70" s="125"/>
      <c r="UDM70" s="125"/>
      <c r="UDN70" s="125"/>
      <c r="UDO70" s="125"/>
      <c r="UDP70" s="125"/>
      <c r="UDQ70" s="125"/>
      <c r="UDR70" s="125"/>
      <c r="UDS70" s="125"/>
      <c r="UDT70" s="125"/>
      <c r="UDU70" s="125"/>
      <c r="UDV70" s="125"/>
      <c r="UDW70" s="125"/>
      <c r="UDX70" s="125"/>
      <c r="UDY70" s="125"/>
      <c r="UDZ70" s="125"/>
      <c r="UEA70" s="125"/>
      <c r="UEB70" s="125"/>
      <c r="UEC70" s="125"/>
      <c r="UED70" s="125"/>
      <c r="UEE70" s="125"/>
      <c r="UEF70" s="125"/>
      <c r="UEG70" s="125"/>
      <c r="UEH70" s="125"/>
      <c r="UEI70" s="125"/>
      <c r="UEJ70" s="125"/>
      <c r="UEK70" s="125"/>
      <c r="UEL70" s="125"/>
      <c r="UEM70" s="125"/>
      <c r="UEN70" s="125"/>
      <c r="UEO70" s="125"/>
      <c r="UEP70" s="125"/>
      <c r="UEQ70" s="125"/>
      <c r="UER70" s="125"/>
      <c r="UES70" s="125"/>
      <c r="UET70" s="125"/>
      <c r="UEU70" s="125"/>
      <c r="UEV70" s="125"/>
      <c r="UEW70" s="125"/>
      <c r="UEX70" s="125"/>
      <c r="UEY70" s="125"/>
      <c r="UEZ70" s="125"/>
      <c r="UFA70" s="125"/>
      <c r="UFB70" s="125"/>
      <c r="UFC70" s="125"/>
      <c r="UFD70" s="125"/>
      <c r="UFE70" s="125"/>
      <c r="UFF70" s="125"/>
      <c r="UFG70" s="125"/>
      <c r="UFH70" s="125"/>
      <c r="UFI70" s="125"/>
      <c r="UFJ70" s="125"/>
      <c r="UFK70" s="125"/>
      <c r="UFL70" s="125"/>
      <c r="UFM70" s="125"/>
      <c r="UFN70" s="125"/>
      <c r="UFO70" s="125"/>
      <c r="UFP70" s="125"/>
      <c r="UFQ70" s="125"/>
      <c r="UFR70" s="125"/>
      <c r="UFS70" s="125"/>
      <c r="UFT70" s="125"/>
      <c r="UFU70" s="125"/>
      <c r="UFV70" s="125"/>
      <c r="UFW70" s="125"/>
      <c r="UFX70" s="125"/>
      <c r="UFY70" s="125"/>
      <c r="UFZ70" s="125"/>
      <c r="UGA70" s="125"/>
      <c r="UGB70" s="125"/>
      <c r="UGC70" s="125"/>
      <c r="UGD70" s="125"/>
      <c r="UGE70" s="125"/>
      <c r="UGF70" s="125"/>
      <c r="UGG70" s="125"/>
      <c r="UGH70" s="125"/>
      <c r="UGI70" s="125"/>
      <c r="UGJ70" s="125"/>
      <c r="UGK70" s="125"/>
      <c r="UGL70" s="125"/>
      <c r="UGM70" s="125"/>
      <c r="UGN70" s="125"/>
      <c r="UGO70" s="125"/>
      <c r="UGP70" s="125"/>
      <c r="UGQ70" s="125"/>
      <c r="UGR70" s="125"/>
      <c r="UGS70" s="125"/>
      <c r="UGT70" s="125"/>
      <c r="UGU70" s="125"/>
      <c r="UGV70" s="125"/>
      <c r="UGW70" s="125"/>
      <c r="UGX70" s="125"/>
      <c r="UGY70" s="125"/>
      <c r="UGZ70" s="125"/>
      <c r="UHA70" s="125"/>
      <c r="UHB70" s="125"/>
      <c r="UHC70" s="125"/>
      <c r="UHD70" s="125"/>
      <c r="UHE70" s="125"/>
      <c r="UHF70" s="125"/>
      <c r="UHG70" s="125"/>
      <c r="UHH70" s="125"/>
      <c r="UHI70" s="125"/>
      <c r="UHJ70" s="125"/>
      <c r="UHK70" s="125"/>
      <c r="UHL70" s="125"/>
      <c r="UHM70" s="125"/>
      <c r="UHN70" s="125"/>
      <c r="UHO70" s="125"/>
      <c r="UHP70" s="125"/>
      <c r="UHQ70" s="125"/>
      <c r="UHR70" s="125"/>
      <c r="UHS70" s="125"/>
      <c r="UHT70" s="125"/>
      <c r="UHU70" s="125"/>
      <c r="UHV70" s="125"/>
      <c r="UHW70" s="125"/>
      <c r="UHX70" s="125"/>
      <c r="UHY70" s="125"/>
      <c r="UHZ70" s="125"/>
      <c r="UIA70" s="125"/>
      <c r="UIB70" s="125"/>
      <c r="UIC70" s="125"/>
      <c r="UID70" s="125"/>
      <c r="UIE70" s="125"/>
      <c r="UIF70" s="125"/>
      <c r="UIG70" s="125"/>
      <c r="UIH70" s="125"/>
      <c r="UII70" s="125"/>
      <c r="UIJ70" s="125"/>
      <c r="UIK70" s="125"/>
      <c r="UIL70" s="125"/>
      <c r="UIM70" s="125"/>
      <c r="UIN70" s="125"/>
      <c r="UIO70" s="125"/>
      <c r="UIP70" s="125"/>
      <c r="UIQ70" s="125"/>
      <c r="UIR70" s="125"/>
      <c r="UIS70" s="125"/>
      <c r="UIT70" s="125"/>
      <c r="UIU70" s="125"/>
      <c r="UIV70" s="125"/>
      <c r="UIW70" s="125"/>
      <c r="UIX70" s="125"/>
      <c r="UIY70" s="125"/>
      <c r="UIZ70" s="125"/>
      <c r="UJA70" s="125"/>
      <c r="UJB70" s="125"/>
      <c r="UJC70" s="125"/>
      <c r="UJD70" s="125"/>
      <c r="UJE70" s="125"/>
      <c r="UJF70" s="125"/>
      <c r="UJG70" s="125"/>
      <c r="UJH70" s="125"/>
      <c r="UJI70" s="125"/>
      <c r="UJJ70" s="125"/>
      <c r="UJK70" s="125"/>
      <c r="UJL70" s="125"/>
      <c r="UJM70" s="125"/>
      <c r="UJN70" s="125"/>
      <c r="UJO70" s="125"/>
      <c r="UJP70" s="125"/>
      <c r="UJQ70" s="125"/>
      <c r="UJR70" s="125"/>
      <c r="UJS70" s="125"/>
      <c r="UJT70" s="125"/>
      <c r="UJU70" s="125"/>
      <c r="UJV70" s="125"/>
      <c r="UJW70" s="125"/>
      <c r="UJX70" s="125"/>
      <c r="UJY70" s="125"/>
      <c r="UJZ70" s="125"/>
      <c r="UKA70" s="125"/>
      <c r="UKB70" s="125"/>
      <c r="UKC70" s="125"/>
      <c r="UKD70" s="125"/>
      <c r="UKE70" s="125"/>
      <c r="UKF70" s="125"/>
      <c r="UKG70" s="125"/>
      <c r="UKH70" s="125"/>
      <c r="UKI70" s="125"/>
      <c r="UKJ70" s="125"/>
      <c r="UKK70" s="125"/>
      <c r="UKL70" s="125"/>
      <c r="UKM70" s="125"/>
      <c r="UKN70" s="125"/>
      <c r="UKO70" s="125"/>
      <c r="UKP70" s="125"/>
      <c r="UKQ70" s="125"/>
      <c r="UKR70" s="125"/>
      <c r="UKS70" s="125"/>
      <c r="UKT70" s="125"/>
      <c r="UKU70" s="125"/>
      <c r="UKV70" s="125"/>
      <c r="UKW70" s="125"/>
      <c r="UKX70" s="125"/>
      <c r="UKY70" s="125"/>
      <c r="UKZ70" s="125"/>
      <c r="ULA70" s="125"/>
      <c r="ULB70" s="125"/>
      <c r="ULC70" s="125"/>
      <c r="ULD70" s="125"/>
      <c r="ULE70" s="125"/>
      <c r="ULF70" s="125"/>
      <c r="ULG70" s="125"/>
      <c r="ULH70" s="125"/>
      <c r="ULI70" s="125"/>
      <c r="ULJ70" s="125"/>
      <c r="ULK70" s="125"/>
      <c r="ULL70" s="125"/>
      <c r="ULM70" s="125"/>
      <c r="ULN70" s="125"/>
      <c r="ULO70" s="125"/>
      <c r="ULP70" s="125"/>
      <c r="ULQ70" s="125"/>
      <c r="ULR70" s="125"/>
      <c r="ULS70" s="125"/>
      <c r="ULT70" s="125"/>
      <c r="ULU70" s="125"/>
      <c r="ULV70" s="125"/>
      <c r="ULW70" s="125"/>
      <c r="ULX70" s="125"/>
      <c r="ULY70" s="125"/>
      <c r="ULZ70" s="125"/>
      <c r="UMA70" s="125"/>
      <c r="UMB70" s="125"/>
      <c r="UMC70" s="125"/>
      <c r="UMD70" s="125"/>
      <c r="UME70" s="125"/>
      <c r="UMF70" s="125"/>
      <c r="UMG70" s="125"/>
      <c r="UMH70" s="125"/>
      <c r="UMI70" s="125"/>
      <c r="UMJ70" s="125"/>
      <c r="UMK70" s="125"/>
      <c r="UML70" s="125"/>
      <c r="UMM70" s="125"/>
      <c r="UMN70" s="125"/>
      <c r="UMO70" s="125"/>
      <c r="UMP70" s="125"/>
      <c r="UMQ70" s="125"/>
      <c r="UMR70" s="125"/>
      <c r="UMS70" s="125"/>
      <c r="UMT70" s="125"/>
      <c r="UMU70" s="125"/>
      <c r="UMV70" s="125"/>
      <c r="UMW70" s="125"/>
      <c r="UMX70" s="125"/>
      <c r="UMY70" s="125"/>
      <c r="UMZ70" s="125"/>
      <c r="UNA70" s="125"/>
      <c r="UNB70" s="125"/>
      <c r="UNC70" s="125"/>
      <c r="UND70" s="125"/>
      <c r="UNE70" s="125"/>
      <c r="UNF70" s="125"/>
      <c r="UNG70" s="125"/>
      <c r="UNH70" s="125"/>
      <c r="UNI70" s="125"/>
      <c r="UNJ70" s="125"/>
      <c r="UNK70" s="125"/>
      <c r="UNL70" s="125"/>
      <c r="UNM70" s="125"/>
      <c r="UNN70" s="125"/>
      <c r="UNO70" s="125"/>
      <c r="UNP70" s="125"/>
      <c r="UNQ70" s="125"/>
      <c r="UNR70" s="125"/>
      <c r="UNS70" s="125"/>
      <c r="UNT70" s="125"/>
      <c r="UNU70" s="125"/>
      <c r="UNV70" s="125"/>
      <c r="UNW70" s="125"/>
      <c r="UNX70" s="125"/>
      <c r="UNY70" s="125"/>
      <c r="UNZ70" s="125"/>
      <c r="UOA70" s="125"/>
      <c r="UOB70" s="125"/>
      <c r="UOC70" s="125"/>
      <c r="UOD70" s="125"/>
      <c r="UOE70" s="125"/>
      <c r="UOF70" s="125"/>
      <c r="UOG70" s="125"/>
      <c r="UOH70" s="125"/>
      <c r="UOI70" s="125"/>
      <c r="UOJ70" s="125"/>
      <c r="UOK70" s="125"/>
      <c r="UOL70" s="125"/>
      <c r="UOM70" s="125"/>
      <c r="UON70" s="125"/>
      <c r="UOO70" s="125"/>
      <c r="UOP70" s="125"/>
      <c r="UOQ70" s="125"/>
      <c r="UOR70" s="125"/>
      <c r="UOS70" s="125"/>
      <c r="UOT70" s="125"/>
      <c r="UOU70" s="125"/>
      <c r="UOV70" s="125"/>
      <c r="UOW70" s="125"/>
      <c r="UOX70" s="125"/>
      <c r="UOY70" s="125"/>
      <c r="UOZ70" s="125"/>
      <c r="UPA70" s="125"/>
      <c r="UPB70" s="125"/>
      <c r="UPC70" s="125"/>
      <c r="UPD70" s="125"/>
      <c r="UPE70" s="125"/>
      <c r="UPF70" s="125"/>
      <c r="UPG70" s="125"/>
      <c r="UPH70" s="125"/>
      <c r="UPI70" s="125"/>
      <c r="UPJ70" s="125"/>
      <c r="UPK70" s="125"/>
      <c r="UPL70" s="125"/>
      <c r="UPM70" s="125"/>
      <c r="UPN70" s="125"/>
      <c r="UPO70" s="125"/>
      <c r="UPP70" s="125"/>
      <c r="UPQ70" s="125"/>
      <c r="UPR70" s="125"/>
      <c r="UPS70" s="125"/>
      <c r="UPT70" s="125"/>
      <c r="UPU70" s="125"/>
      <c r="UPV70" s="125"/>
      <c r="UPW70" s="125"/>
      <c r="UPX70" s="125"/>
      <c r="UPY70" s="125"/>
      <c r="UPZ70" s="125"/>
      <c r="UQA70" s="125"/>
      <c r="UQB70" s="125"/>
      <c r="UQC70" s="125"/>
      <c r="UQD70" s="125"/>
      <c r="UQE70" s="125"/>
      <c r="UQF70" s="125"/>
      <c r="UQG70" s="125"/>
      <c r="UQH70" s="125"/>
      <c r="UQI70" s="125"/>
      <c r="UQJ70" s="125"/>
      <c r="UQK70" s="125"/>
      <c r="UQL70" s="125"/>
      <c r="UQM70" s="125"/>
      <c r="UQN70" s="125"/>
      <c r="UQO70" s="125"/>
      <c r="UQP70" s="125"/>
      <c r="UQQ70" s="125"/>
      <c r="UQR70" s="125"/>
      <c r="UQS70" s="125"/>
      <c r="UQT70" s="125"/>
      <c r="UQU70" s="125"/>
      <c r="UQV70" s="125"/>
      <c r="UQW70" s="125"/>
      <c r="UQX70" s="125"/>
      <c r="UQY70" s="125"/>
      <c r="UQZ70" s="125"/>
      <c r="URA70" s="125"/>
      <c r="URB70" s="125"/>
      <c r="URC70" s="125"/>
      <c r="URD70" s="125"/>
      <c r="URE70" s="125"/>
      <c r="URF70" s="125"/>
      <c r="URG70" s="125"/>
      <c r="URH70" s="125"/>
      <c r="URI70" s="125"/>
      <c r="URJ70" s="125"/>
      <c r="URK70" s="125"/>
      <c r="URL70" s="125"/>
      <c r="URM70" s="125"/>
      <c r="URN70" s="125"/>
      <c r="URO70" s="125"/>
      <c r="URP70" s="125"/>
      <c r="URQ70" s="125"/>
      <c r="URR70" s="125"/>
      <c r="URS70" s="125"/>
      <c r="URT70" s="125"/>
      <c r="URU70" s="125"/>
      <c r="URV70" s="125"/>
      <c r="URW70" s="125"/>
      <c r="URX70" s="125"/>
      <c r="URY70" s="125"/>
      <c r="URZ70" s="125"/>
      <c r="USA70" s="125"/>
      <c r="USB70" s="125"/>
      <c r="USC70" s="125"/>
      <c r="USD70" s="125"/>
      <c r="USE70" s="125"/>
      <c r="USF70" s="125"/>
      <c r="USG70" s="125"/>
      <c r="USH70" s="125"/>
      <c r="USI70" s="125"/>
      <c r="USJ70" s="125"/>
      <c r="USK70" s="125"/>
      <c r="USL70" s="125"/>
      <c r="USM70" s="125"/>
      <c r="USN70" s="125"/>
      <c r="USO70" s="125"/>
      <c r="USP70" s="125"/>
      <c r="USQ70" s="125"/>
      <c r="USR70" s="125"/>
      <c r="USS70" s="125"/>
      <c r="UST70" s="125"/>
      <c r="USU70" s="125"/>
      <c r="USV70" s="125"/>
      <c r="USW70" s="125"/>
      <c r="USX70" s="125"/>
      <c r="USY70" s="125"/>
      <c r="USZ70" s="125"/>
      <c r="UTA70" s="125"/>
      <c r="UTB70" s="125"/>
      <c r="UTC70" s="125"/>
      <c r="UTD70" s="125"/>
      <c r="UTE70" s="125"/>
      <c r="UTF70" s="125"/>
      <c r="UTG70" s="125"/>
      <c r="UTH70" s="125"/>
      <c r="UTI70" s="125"/>
      <c r="UTJ70" s="125"/>
      <c r="UTK70" s="125"/>
      <c r="UTL70" s="125"/>
      <c r="UTM70" s="125"/>
      <c r="UTN70" s="125"/>
      <c r="UTO70" s="125"/>
      <c r="UTP70" s="125"/>
      <c r="UTQ70" s="125"/>
      <c r="UTR70" s="125"/>
      <c r="UTS70" s="125"/>
      <c r="UTT70" s="125"/>
      <c r="UTU70" s="125"/>
      <c r="UTV70" s="125"/>
      <c r="UTW70" s="125"/>
      <c r="UTX70" s="125"/>
      <c r="UTY70" s="125"/>
      <c r="UTZ70" s="125"/>
      <c r="UUA70" s="125"/>
      <c r="UUB70" s="125"/>
      <c r="UUC70" s="125"/>
      <c r="UUD70" s="125"/>
      <c r="UUE70" s="125"/>
      <c r="UUF70" s="125"/>
      <c r="UUG70" s="125"/>
      <c r="UUH70" s="125"/>
      <c r="UUI70" s="125"/>
      <c r="UUJ70" s="125"/>
      <c r="UUK70" s="125"/>
      <c r="UUL70" s="125"/>
      <c r="UUM70" s="125"/>
      <c r="UUN70" s="125"/>
      <c r="UUO70" s="125"/>
      <c r="UUP70" s="125"/>
      <c r="UUQ70" s="125"/>
      <c r="UUR70" s="125"/>
      <c r="UUS70" s="125"/>
      <c r="UUT70" s="125"/>
      <c r="UUU70" s="125"/>
      <c r="UUV70" s="125"/>
      <c r="UUW70" s="125"/>
      <c r="UUX70" s="125"/>
      <c r="UUY70" s="125"/>
      <c r="UUZ70" s="125"/>
      <c r="UVA70" s="125"/>
      <c r="UVB70" s="125"/>
      <c r="UVC70" s="125"/>
      <c r="UVD70" s="125"/>
      <c r="UVE70" s="125"/>
      <c r="UVF70" s="125"/>
      <c r="UVG70" s="125"/>
      <c r="UVH70" s="125"/>
      <c r="UVI70" s="125"/>
      <c r="UVJ70" s="125"/>
      <c r="UVK70" s="125"/>
      <c r="UVL70" s="125"/>
      <c r="UVM70" s="125"/>
      <c r="UVN70" s="125"/>
      <c r="UVO70" s="125"/>
      <c r="UVP70" s="125"/>
      <c r="UVQ70" s="125"/>
      <c r="UVR70" s="125"/>
      <c r="UVS70" s="125"/>
      <c r="UVT70" s="125"/>
      <c r="UVU70" s="125"/>
      <c r="UVV70" s="125"/>
      <c r="UVW70" s="125"/>
      <c r="UVX70" s="125"/>
      <c r="UVY70" s="125"/>
      <c r="UVZ70" s="125"/>
      <c r="UWA70" s="125"/>
      <c r="UWB70" s="125"/>
      <c r="UWC70" s="125"/>
      <c r="UWD70" s="125"/>
      <c r="UWE70" s="125"/>
      <c r="UWF70" s="125"/>
      <c r="UWG70" s="125"/>
      <c r="UWH70" s="125"/>
      <c r="UWI70" s="125"/>
      <c r="UWJ70" s="125"/>
      <c r="UWK70" s="125"/>
      <c r="UWL70" s="125"/>
      <c r="UWM70" s="125"/>
      <c r="UWN70" s="125"/>
      <c r="UWO70" s="125"/>
      <c r="UWP70" s="125"/>
      <c r="UWQ70" s="125"/>
      <c r="UWR70" s="125"/>
      <c r="UWS70" s="125"/>
      <c r="UWT70" s="125"/>
      <c r="UWU70" s="125"/>
      <c r="UWV70" s="125"/>
      <c r="UWW70" s="125"/>
      <c r="UWX70" s="125"/>
      <c r="UWY70" s="125"/>
      <c r="UWZ70" s="125"/>
      <c r="UXA70" s="125"/>
      <c r="UXB70" s="125"/>
      <c r="UXC70" s="125"/>
      <c r="UXD70" s="125"/>
      <c r="UXE70" s="125"/>
      <c r="UXF70" s="125"/>
      <c r="UXG70" s="125"/>
      <c r="UXH70" s="125"/>
      <c r="UXI70" s="125"/>
      <c r="UXJ70" s="125"/>
      <c r="UXK70" s="125"/>
      <c r="UXL70" s="125"/>
      <c r="UXM70" s="125"/>
      <c r="UXN70" s="125"/>
      <c r="UXO70" s="125"/>
      <c r="UXP70" s="125"/>
      <c r="UXQ70" s="125"/>
      <c r="UXR70" s="125"/>
      <c r="UXS70" s="125"/>
      <c r="UXT70" s="125"/>
      <c r="UXU70" s="125"/>
      <c r="UXV70" s="125"/>
      <c r="UXW70" s="125"/>
      <c r="UXX70" s="125"/>
      <c r="UXY70" s="125"/>
      <c r="UXZ70" s="125"/>
      <c r="UYA70" s="125"/>
      <c r="UYB70" s="125"/>
      <c r="UYC70" s="125"/>
      <c r="UYD70" s="125"/>
      <c r="UYE70" s="125"/>
      <c r="UYF70" s="125"/>
      <c r="UYG70" s="125"/>
      <c r="UYH70" s="125"/>
      <c r="UYI70" s="125"/>
      <c r="UYJ70" s="125"/>
      <c r="UYK70" s="125"/>
      <c r="UYL70" s="125"/>
      <c r="UYM70" s="125"/>
      <c r="UYN70" s="125"/>
      <c r="UYO70" s="125"/>
      <c r="UYP70" s="125"/>
      <c r="UYQ70" s="125"/>
      <c r="UYR70" s="125"/>
      <c r="UYS70" s="125"/>
      <c r="UYT70" s="125"/>
      <c r="UYU70" s="125"/>
      <c r="UYV70" s="125"/>
      <c r="UYW70" s="125"/>
      <c r="UYX70" s="125"/>
      <c r="UYY70" s="125"/>
      <c r="UYZ70" s="125"/>
      <c r="UZA70" s="125"/>
      <c r="UZB70" s="125"/>
      <c r="UZC70" s="125"/>
      <c r="UZD70" s="125"/>
      <c r="UZE70" s="125"/>
      <c r="UZF70" s="125"/>
      <c r="UZG70" s="125"/>
      <c r="UZH70" s="125"/>
      <c r="UZI70" s="125"/>
      <c r="UZJ70" s="125"/>
      <c r="UZK70" s="125"/>
      <c r="UZL70" s="125"/>
      <c r="UZM70" s="125"/>
      <c r="UZN70" s="125"/>
      <c r="UZO70" s="125"/>
      <c r="UZP70" s="125"/>
      <c r="UZQ70" s="125"/>
      <c r="UZR70" s="125"/>
      <c r="UZS70" s="125"/>
      <c r="UZT70" s="125"/>
      <c r="UZU70" s="125"/>
      <c r="UZV70" s="125"/>
      <c r="UZW70" s="125"/>
      <c r="UZX70" s="125"/>
      <c r="UZY70" s="125"/>
      <c r="UZZ70" s="125"/>
      <c r="VAA70" s="125"/>
      <c r="VAB70" s="125"/>
      <c r="VAC70" s="125"/>
      <c r="VAD70" s="125"/>
      <c r="VAE70" s="125"/>
      <c r="VAF70" s="125"/>
      <c r="VAG70" s="125"/>
      <c r="VAH70" s="125"/>
      <c r="VAI70" s="125"/>
      <c r="VAJ70" s="125"/>
      <c r="VAK70" s="125"/>
      <c r="VAL70" s="125"/>
      <c r="VAM70" s="125"/>
      <c r="VAN70" s="125"/>
      <c r="VAO70" s="125"/>
      <c r="VAP70" s="125"/>
      <c r="VAQ70" s="125"/>
      <c r="VAR70" s="125"/>
      <c r="VAS70" s="125"/>
      <c r="VAT70" s="125"/>
      <c r="VAU70" s="125"/>
      <c r="VAV70" s="125"/>
      <c r="VAW70" s="125"/>
      <c r="VAX70" s="125"/>
      <c r="VAY70" s="125"/>
      <c r="VAZ70" s="125"/>
      <c r="VBA70" s="125"/>
      <c r="VBB70" s="125"/>
      <c r="VBC70" s="125"/>
      <c r="VBD70" s="125"/>
      <c r="VBE70" s="125"/>
      <c r="VBF70" s="125"/>
      <c r="VBG70" s="125"/>
      <c r="VBH70" s="125"/>
      <c r="VBI70" s="125"/>
      <c r="VBJ70" s="125"/>
      <c r="VBK70" s="125"/>
      <c r="VBL70" s="125"/>
      <c r="VBM70" s="125"/>
      <c r="VBN70" s="125"/>
      <c r="VBO70" s="125"/>
      <c r="VBP70" s="125"/>
      <c r="VBQ70" s="125"/>
      <c r="VBR70" s="125"/>
      <c r="VBS70" s="125"/>
      <c r="VBT70" s="125"/>
      <c r="VBU70" s="125"/>
      <c r="VBV70" s="125"/>
      <c r="VBW70" s="125"/>
      <c r="VBX70" s="125"/>
      <c r="VBY70" s="125"/>
      <c r="VBZ70" s="125"/>
      <c r="VCA70" s="125"/>
      <c r="VCB70" s="125"/>
      <c r="VCC70" s="125"/>
      <c r="VCD70" s="125"/>
      <c r="VCE70" s="125"/>
      <c r="VCF70" s="125"/>
      <c r="VCG70" s="125"/>
      <c r="VCH70" s="125"/>
      <c r="VCI70" s="125"/>
      <c r="VCJ70" s="125"/>
      <c r="VCK70" s="125"/>
      <c r="VCL70" s="125"/>
      <c r="VCM70" s="125"/>
      <c r="VCN70" s="125"/>
      <c r="VCO70" s="125"/>
      <c r="VCP70" s="125"/>
      <c r="VCQ70" s="125"/>
      <c r="VCR70" s="125"/>
      <c r="VCS70" s="125"/>
      <c r="VCT70" s="125"/>
      <c r="VCU70" s="125"/>
      <c r="VCV70" s="125"/>
      <c r="VCW70" s="125"/>
      <c r="VCX70" s="125"/>
      <c r="VCY70" s="125"/>
      <c r="VCZ70" s="125"/>
      <c r="VDA70" s="125"/>
      <c r="VDB70" s="125"/>
      <c r="VDC70" s="125"/>
      <c r="VDD70" s="125"/>
      <c r="VDE70" s="125"/>
      <c r="VDF70" s="125"/>
      <c r="VDG70" s="125"/>
      <c r="VDH70" s="125"/>
      <c r="VDI70" s="125"/>
      <c r="VDJ70" s="125"/>
      <c r="VDK70" s="125"/>
      <c r="VDL70" s="125"/>
      <c r="VDM70" s="125"/>
      <c r="VDN70" s="125"/>
      <c r="VDO70" s="125"/>
      <c r="VDP70" s="125"/>
      <c r="VDQ70" s="125"/>
      <c r="VDR70" s="125"/>
      <c r="VDS70" s="125"/>
      <c r="VDT70" s="125"/>
      <c r="VDU70" s="125"/>
      <c r="VDV70" s="125"/>
      <c r="VDW70" s="125"/>
      <c r="VDX70" s="125"/>
      <c r="VDY70" s="125"/>
      <c r="VDZ70" s="125"/>
      <c r="VEA70" s="125"/>
      <c r="VEB70" s="125"/>
      <c r="VEC70" s="125"/>
      <c r="VED70" s="125"/>
      <c r="VEE70" s="125"/>
      <c r="VEF70" s="125"/>
      <c r="VEG70" s="125"/>
      <c r="VEH70" s="125"/>
      <c r="VEI70" s="125"/>
      <c r="VEJ70" s="125"/>
      <c r="VEK70" s="125"/>
      <c r="VEL70" s="125"/>
      <c r="VEM70" s="125"/>
      <c r="VEN70" s="125"/>
      <c r="VEO70" s="125"/>
      <c r="VEP70" s="125"/>
      <c r="VEQ70" s="125"/>
      <c r="VER70" s="125"/>
      <c r="VES70" s="125"/>
      <c r="VET70" s="125"/>
      <c r="VEU70" s="125"/>
      <c r="VEV70" s="125"/>
      <c r="VEW70" s="125"/>
      <c r="VEX70" s="125"/>
      <c r="VEY70" s="125"/>
      <c r="VEZ70" s="125"/>
      <c r="VFA70" s="125"/>
      <c r="VFB70" s="125"/>
      <c r="VFC70" s="125"/>
      <c r="VFD70" s="125"/>
      <c r="VFE70" s="125"/>
      <c r="VFF70" s="125"/>
      <c r="VFG70" s="125"/>
      <c r="VFH70" s="125"/>
      <c r="VFI70" s="125"/>
      <c r="VFJ70" s="125"/>
      <c r="VFK70" s="125"/>
      <c r="VFL70" s="125"/>
      <c r="VFM70" s="125"/>
      <c r="VFN70" s="125"/>
      <c r="VFO70" s="125"/>
      <c r="VFP70" s="125"/>
      <c r="VFQ70" s="125"/>
      <c r="VFR70" s="125"/>
      <c r="VFS70" s="125"/>
      <c r="VFT70" s="125"/>
      <c r="VFU70" s="125"/>
      <c r="VFV70" s="125"/>
      <c r="VFW70" s="125"/>
      <c r="VFX70" s="125"/>
      <c r="VFY70" s="125"/>
      <c r="VFZ70" s="125"/>
      <c r="VGA70" s="125"/>
      <c r="VGB70" s="125"/>
      <c r="VGC70" s="125"/>
      <c r="VGD70" s="125"/>
      <c r="VGE70" s="125"/>
      <c r="VGF70" s="125"/>
      <c r="VGG70" s="125"/>
      <c r="VGH70" s="125"/>
      <c r="VGI70" s="125"/>
      <c r="VGJ70" s="125"/>
      <c r="VGK70" s="125"/>
      <c r="VGL70" s="125"/>
      <c r="VGM70" s="125"/>
      <c r="VGN70" s="125"/>
      <c r="VGO70" s="125"/>
      <c r="VGP70" s="125"/>
      <c r="VGQ70" s="125"/>
      <c r="VGR70" s="125"/>
      <c r="VGS70" s="125"/>
      <c r="VGT70" s="125"/>
      <c r="VGU70" s="125"/>
      <c r="VGV70" s="125"/>
      <c r="VGW70" s="125"/>
      <c r="VGX70" s="125"/>
      <c r="VGY70" s="125"/>
      <c r="VGZ70" s="125"/>
      <c r="VHA70" s="125"/>
      <c r="VHB70" s="125"/>
      <c r="VHC70" s="125"/>
      <c r="VHD70" s="125"/>
      <c r="VHE70" s="125"/>
      <c r="VHF70" s="125"/>
      <c r="VHG70" s="125"/>
      <c r="VHH70" s="125"/>
      <c r="VHI70" s="125"/>
      <c r="VHJ70" s="125"/>
      <c r="VHK70" s="125"/>
      <c r="VHL70" s="125"/>
      <c r="VHM70" s="125"/>
      <c r="VHN70" s="125"/>
      <c r="VHO70" s="125"/>
      <c r="VHP70" s="125"/>
      <c r="VHQ70" s="125"/>
      <c r="VHR70" s="125"/>
      <c r="VHS70" s="125"/>
      <c r="VHT70" s="125"/>
      <c r="VHU70" s="125"/>
      <c r="VHV70" s="125"/>
      <c r="VHW70" s="125"/>
      <c r="VHX70" s="125"/>
      <c r="VHY70" s="125"/>
      <c r="VHZ70" s="125"/>
      <c r="VIA70" s="125"/>
      <c r="VIB70" s="125"/>
      <c r="VIC70" s="125"/>
      <c r="VID70" s="125"/>
      <c r="VIE70" s="125"/>
      <c r="VIF70" s="125"/>
      <c r="VIG70" s="125"/>
      <c r="VIH70" s="125"/>
      <c r="VII70" s="125"/>
      <c r="VIJ70" s="125"/>
      <c r="VIK70" s="125"/>
      <c r="VIL70" s="125"/>
      <c r="VIM70" s="125"/>
      <c r="VIN70" s="125"/>
      <c r="VIO70" s="125"/>
      <c r="VIP70" s="125"/>
      <c r="VIQ70" s="125"/>
      <c r="VIR70" s="125"/>
      <c r="VIS70" s="125"/>
      <c r="VIT70" s="125"/>
      <c r="VIU70" s="125"/>
      <c r="VIV70" s="125"/>
      <c r="VIW70" s="125"/>
      <c r="VIX70" s="125"/>
      <c r="VIY70" s="125"/>
      <c r="VIZ70" s="125"/>
      <c r="VJA70" s="125"/>
      <c r="VJB70" s="125"/>
      <c r="VJC70" s="125"/>
      <c r="VJD70" s="125"/>
      <c r="VJE70" s="125"/>
      <c r="VJF70" s="125"/>
      <c r="VJG70" s="125"/>
      <c r="VJH70" s="125"/>
      <c r="VJI70" s="125"/>
      <c r="VJJ70" s="125"/>
      <c r="VJK70" s="125"/>
      <c r="VJL70" s="125"/>
      <c r="VJM70" s="125"/>
      <c r="VJN70" s="125"/>
      <c r="VJO70" s="125"/>
      <c r="VJP70" s="125"/>
      <c r="VJQ70" s="125"/>
      <c r="VJR70" s="125"/>
      <c r="VJS70" s="125"/>
      <c r="VJT70" s="125"/>
      <c r="VJU70" s="125"/>
      <c r="VJV70" s="125"/>
      <c r="VJW70" s="125"/>
      <c r="VJX70" s="125"/>
      <c r="VJY70" s="125"/>
      <c r="VJZ70" s="125"/>
      <c r="VKA70" s="125"/>
      <c r="VKB70" s="125"/>
      <c r="VKC70" s="125"/>
      <c r="VKD70" s="125"/>
      <c r="VKE70" s="125"/>
      <c r="VKF70" s="125"/>
      <c r="VKG70" s="125"/>
      <c r="VKH70" s="125"/>
      <c r="VKI70" s="125"/>
      <c r="VKJ70" s="125"/>
      <c r="VKK70" s="125"/>
      <c r="VKL70" s="125"/>
      <c r="VKM70" s="125"/>
      <c r="VKN70" s="125"/>
      <c r="VKO70" s="125"/>
      <c r="VKP70" s="125"/>
      <c r="VKQ70" s="125"/>
      <c r="VKR70" s="125"/>
      <c r="VKS70" s="125"/>
      <c r="VKT70" s="125"/>
      <c r="VKU70" s="125"/>
      <c r="VKV70" s="125"/>
      <c r="VKW70" s="125"/>
      <c r="VKX70" s="125"/>
      <c r="VKY70" s="125"/>
      <c r="VKZ70" s="125"/>
      <c r="VLA70" s="125"/>
      <c r="VLB70" s="125"/>
      <c r="VLC70" s="125"/>
      <c r="VLD70" s="125"/>
      <c r="VLE70" s="125"/>
      <c r="VLF70" s="125"/>
      <c r="VLG70" s="125"/>
      <c r="VLH70" s="125"/>
      <c r="VLI70" s="125"/>
      <c r="VLJ70" s="125"/>
      <c r="VLK70" s="125"/>
      <c r="VLL70" s="125"/>
      <c r="VLM70" s="125"/>
      <c r="VLN70" s="125"/>
      <c r="VLO70" s="125"/>
      <c r="VLP70" s="125"/>
      <c r="VLQ70" s="125"/>
      <c r="VLR70" s="125"/>
      <c r="VLS70" s="125"/>
      <c r="VLT70" s="125"/>
      <c r="VLU70" s="125"/>
      <c r="VLV70" s="125"/>
      <c r="VLW70" s="125"/>
      <c r="VLX70" s="125"/>
      <c r="VLY70" s="125"/>
      <c r="VLZ70" s="125"/>
      <c r="VMA70" s="125"/>
      <c r="VMB70" s="125"/>
      <c r="VMC70" s="125"/>
      <c r="VMD70" s="125"/>
      <c r="VME70" s="125"/>
      <c r="VMF70" s="125"/>
      <c r="VMG70" s="125"/>
      <c r="VMH70" s="125"/>
      <c r="VMI70" s="125"/>
      <c r="VMJ70" s="125"/>
      <c r="VMK70" s="125"/>
      <c r="VML70" s="125"/>
      <c r="VMM70" s="125"/>
      <c r="VMN70" s="125"/>
      <c r="VMO70" s="125"/>
      <c r="VMP70" s="125"/>
      <c r="VMQ70" s="125"/>
      <c r="VMR70" s="125"/>
      <c r="VMS70" s="125"/>
      <c r="VMT70" s="125"/>
      <c r="VMU70" s="125"/>
      <c r="VMV70" s="125"/>
      <c r="VMW70" s="125"/>
      <c r="VMX70" s="125"/>
      <c r="VMY70" s="125"/>
      <c r="VMZ70" s="125"/>
      <c r="VNA70" s="125"/>
      <c r="VNB70" s="125"/>
      <c r="VNC70" s="125"/>
      <c r="VND70" s="125"/>
      <c r="VNE70" s="125"/>
      <c r="VNF70" s="125"/>
      <c r="VNG70" s="125"/>
      <c r="VNH70" s="125"/>
      <c r="VNI70" s="125"/>
      <c r="VNJ70" s="125"/>
      <c r="VNK70" s="125"/>
      <c r="VNL70" s="125"/>
      <c r="VNM70" s="125"/>
      <c r="VNN70" s="125"/>
      <c r="VNO70" s="125"/>
      <c r="VNP70" s="125"/>
      <c r="VNQ70" s="125"/>
      <c r="VNR70" s="125"/>
      <c r="VNS70" s="125"/>
      <c r="VNT70" s="125"/>
      <c r="VNU70" s="125"/>
      <c r="VNV70" s="125"/>
      <c r="VNW70" s="125"/>
      <c r="VNX70" s="125"/>
      <c r="VNY70" s="125"/>
      <c r="VNZ70" s="125"/>
      <c r="VOA70" s="125"/>
      <c r="VOB70" s="125"/>
      <c r="VOC70" s="125"/>
      <c r="VOD70" s="125"/>
      <c r="VOE70" s="125"/>
      <c r="VOF70" s="125"/>
      <c r="VOG70" s="125"/>
      <c r="VOH70" s="125"/>
      <c r="VOI70" s="125"/>
      <c r="VOJ70" s="125"/>
      <c r="VOK70" s="125"/>
      <c r="VOL70" s="125"/>
      <c r="VOM70" s="125"/>
      <c r="VON70" s="125"/>
      <c r="VOO70" s="125"/>
      <c r="VOP70" s="125"/>
      <c r="VOQ70" s="125"/>
      <c r="VOR70" s="125"/>
      <c r="VOS70" s="125"/>
      <c r="VOT70" s="125"/>
      <c r="VOU70" s="125"/>
      <c r="VOV70" s="125"/>
      <c r="VOW70" s="125"/>
      <c r="VOX70" s="125"/>
      <c r="VOY70" s="125"/>
      <c r="VOZ70" s="125"/>
      <c r="VPA70" s="125"/>
      <c r="VPB70" s="125"/>
      <c r="VPC70" s="125"/>
      <c r="VPD70" s="125"/>
      <c r="VPE70" s="125"/>
      <c r="VPF70" s="125"/>
      <c r="VPG70" s="125"/>
      <c r="VPH70" s="125"/>
      <c r="VPI70" s="125"/>
      <c r="VPJ70" s="125"/>
      <c r="VPK70" s="125"/>
      <c r="VPL70" s="125"/>
      <c r="VPM70" s="125"/>
      <c r="VPN70" s="125"/>
      <c r="VPO70" s="125"/>
      <c r="VPP70" s="125"/>
      <c r="VPQ70" s="125"/>
      <c r="VPR70" s="125"/>
      <c r="VPS70" s="125"/>
      <c r="VPT70" s="125"/>
      <c r="VPU70" s="125"/>
      <c r="VPV70" s="125"/>
      <c r="VPW70" s="125"/>
      <c r="VPX70" s="125"/>
      <c r="VPY70" s="125"/>
      <c r="VPZ70" s="125"/>
      <c r="VQA70" s="125"/>
      <c r="VQB70" s="125"/>
      <c r="VQC70" s="125"/>
      <c r="VQD70" s="125"/>
      <c r="VQE70" s="125"/>
      <c r="VQF70" s="125"/>
      <c r="VQG70" s="125"/>
      <c r="VQH70" s="125"/>
      <c r="VQI70" s="125"/>
      <c r="VQJ70" s="125"/>
      <c r="VQK70" s="125"/>
      <c r="VQL70" s="125"/>
      <c r="VQM70" s="125"/>
      <c r="VQN70" s="125"/>
      <c r="VQO70" s="125"/>
      <c r="VQP70" s="125"/>
      <c r="VQQ70" s="125"/>
      <c r="VQR70" s="125"/>
      <c r="VQS70" s="125"/>
      <c r="VQT70" s="125"/>
      <c r="VQU70" s="125"/>
      <c r="VQV70" s="125"/>
      <c r="VQW70" s="125"/>
      <c r="VQX70" s="125"/>
      <c r="VQY70" s="125"/>
      <c r="VQZ70" s="125"/>
      <c r="VRA70" s="125"/>
      <c r="VRB70" s="125"/>
      <c r="VRC70" s="125"/>
      <c r="VRD70" s="125"/>
      <c r="VRE70" s="125"/>
      <c r="VRF70" s="125"/>
      <c r="VRG70" s="125"/>
      <c r="VRH70" s="125"/>
      <c r="VRI70" s="125"/>
      <c r="VRJ70" s="125"/>
      <c r="VRK70" s="125"/>
      <c r="VRL70" s="125"/>
      <c r="VRM70" s="125"/>
      <c r="VRN70" s="125"/>
      <c r="VRO70" s="125"/>
      <c r="VRP70" s="125"/>
      <c r="VRQ70" s="125"/>
      <c r="VRR70" s="125"/>
      <c r="VRS70" s="125"/>
      <c r="VRT70" s="125"/>
      <c r="VRU70" s="125"/>
      <c r="VRV70" s="125"/>
      <c r="VRW70" s="125"/>
      <c r="VRX70" s="125"/>
      <c r="VRY70" s="125"/>
      <c r="VRZ70" s="125"/>
      <c r="VSA70" s="125"/>
      <c r="VSB70" s="125"/>
      <c r="VSC70" s="125"/>
      <c r="VSD70" s="125"/>
      <c r="VSE70" s="125"/>
      <c r="VSF70" s="125"/>
      <c r="VSG70" s="125"/>
      <c r="VSH70" s="125"/>
      <c r="VSI70" s="125"/>
      <c r="VSJ70" s="125"/>
      <c r="VSK70" s="125"/>
      <c r="VSL70" s="125"/>
      <c r="VSM70" s="125"/>
      <c r="VSN70" s="125"/>
      <c r="VSO70" s="125"/>
      <c r="VSP70" s="125"/>
      <c r="VSQ70" s="125"/>
      <c r="VSR70" s="125"/>
      <c r="VSS70" s="125"/>
      <c r="VST70" s="125"/>
      <c r="VSU70" s="125"/>
      <c r="VSV70" s="125"/>
      <c r="VSW70" s="125"/>
      <c r="VSX70" s="125"/>
      <c r="VSY70" s="125"/>
      <c r="VSZ70" s="125"/>
      <c r="VTA70" s="125"/>
      <c r="VTB70" s="125"/>
      <c r="VTC70" s="125"/>
      <c r="VTD70" s="125"/>
      <c r="VTE70" s="125"/>
      <c r="VTF70" s="125"/>
      <c r="VTG70" s="125"/>
      <c r="VTH70" s="125"/>
      <c r="VTI70" s="125"/>
      <c r="VTJ70" s="125"/>
      <c r="VTK70" s="125"/>
      <c r="VTL70" s="125"/>
      <c r="VTM70" s="125"/>
      <c r="VTN70" s="125"/>
      <c r="VTO70" s="125"/>
      <c r="VTP70" s="125"/>
      <c r="VTQ70" s="125"/>
      <c r="VTR70" s="125"/>
      <c r="VTS70" s="125"/>
      <c r="VTT70" s="125"/>
      <c r="VTU70" s="125"/>
      <c r="VTV70" s="125"/>
      <c r="VTW70" s="125"/>
      <c r="VTX70" s="125"/>
      <c r="VTY70" s="125"/>
      <c r="VTZ70" s="125"/>
      <c r="VUA70" s="125"/>
      <c r="VUB70" s="125"/>
      <c r="VUC70" s="125"/>
      <c r="VUD70" s="125"/>
      <c r="VUE70" s="125"/>
      <c r="VUF70" s="125"/>
      <c r="VUG70" s="125"/>
      <c r="VUH70" s="125"/>
      <c r="VUI70" s="125"/>
      <c r="VUJ70" s="125"/>
      <c r="VUK70" s="125"/>
      <c r="VUL70" s="125"/>
      <c r="VUM70" s="125"/>
      <c r="VUN70" s="125"/>
      <c r="VUO70" s="125"/>
      <c r="VUP70" s="125"/>
      <c r="VUQ70" s="125"/>
      <c r="VUR70" s="125"/>
      <c r="VUS70" s="125"/>
      <c r="VUT70" s="125"/>
      <c r="VUU70" s="125"/>
      <c r="VUV70" s="125"/>
      <c r="VUW70" s="125"/>
      <c r="VUX70" s="125"/>
      <c r="VUY70" s="125"/>
      <c r="VUZ70" s="125"/>
      <c r="VVA70" s="125"/>
      <c r="VVB70" s="125"/>
      <c r="VVC70" s="125"/>
      <c r="VVD70" s="125"/>
      <c r="VVE70" s="125"/>
      <c r="VVF70" s="125"/>
      <c r="VVG70" s="125"/>
      <c r="VVH70" s="125"/>
      <c r="VVI70" s="125"/>
      <c r="VVJ70" s="125"/>
      <c r="VVK70" s="125"/>
      <c r="VVL70" s="125"/>
      <c r="VVM70" s="125"/>
      <c r="VVN70" s="125"/>
      <c r="VVO70" s="125"/>
      <c r="VVP70" s="125"/>
      <c r="VVQ70" s="125"/>
      <c r="VVR70" s="125"/>
      <c r="VVS70" s="125"/>
      <c r="VVT70" s="125"/>
      <c r="VVU70" s="125"/>
      <c r="VVV70" s="125"/>
      <c r="VVW70" s="125"/>
      <c r="VVX70" s="125"/>
      <c r="VVY70" s="125"/>
      <c r="VVZ70" s="125"/>
      <c r="VWA70" s="125"/>
      <c r="VWB70" s="125"/>
      <c r="VWC70" s="125"/>
      <c r="VWD70" s="125"/>
      <c r="VWE70" s="125"/>
      <c r="VWF70" s="125"/>
      <c r="VWG70" s="125"/>
      <c r="VWH70" s="125"/>
      <c r="VWI70" s="125"/>
      <c r="VWJ70" s="125"/>
      <c r="VWK70" s="125"/>
      <c r="VWL70" s="125"/>
      <c r="VWM70" s="125"/>
      <c r="VWN70" s="125"/>
      <c r="VWO70" s="125"/>
      <c r="VWP70" s="125"/>
      <c r="VWQ70" s="125"/>
      <c r="VWR70" s="125"/>
      <c r="VWS70" s="125"/>
      <c r="VWT70" s="125"/>
      <c r="VWU70" s="125"/>
      <c r="VWV70" s="125"/>
      <c r="VWW70" s="125"/>
      <c r="VWX70" s="125"/>
      <c r="VWY70" s="125"/>
      <c r="VWZ70" s="125"/>
      <c r="VXA70" s="125"/>
      <c r="VXB70" s="125"/>
      <c r="VXC70" s="125"/>
      <c r="VXD70" s="125"/>
      <c r="VXE70" s="125"/>
      <c r="VXF70" s="125"/>
      <c r="VXG70" s="125"/>
      <c r="VXH70" s="125"/>
      <c r="VXI70" s="125"/>
      <c r="VXJ70" s="125"/>
      <c r="VXK70" s="125"/>
      <c r="VXL70" s="125"/>
      <c r="VXM70" s="125"/>
      <c r="VXN70" s="125"/>
      <c r="VXO70" s="125"/>
      <c r="VXP70" s="125"/>
      <c r="VXQ70" s="125"/>
      <c r="VXR70" s="125"/>
      <c r="VXS70" s="125"/>
      <c r="VXT70" s="125"/>
      <c r="VXU70" s="125"/>
      <c r="VXV70" s="125"/>
      <c r="VXW70" s="125"/>
      <c r="VXX70" s="125"/>
      <c r="VXY70" s="125"/>
      <c r="VXZ70" s="125"/>
      <c r="VYA70" s="125"/>
      <c r="VYB70" s="125"/>
      <c r="VYC70" s="125"/>
      <c r="VYD70" s="125"/>
      <c r="VYE70" s="125"/>
      <c r="VYF70" s="125"/>
      <c r="VYG70" s="125"/>
      <c r="VYH70" s="125"/>
      <c r="VYI70" s="125"/>
      <c r="VYJ70" s="125"/>
      <c r="VYK70" s="125"/>
      <c r="VYL70" s="125"/>
      <c r="VYM70" s="125"/>
      <c r="VYN70" s="125"/>
      <c r="VYO70" s="125"/>
      <c r="VYP70" s="125"/>
      <c r="VYQ70" s="125"/>
      <c r="VYR70" s="125"/>
      <c r="VYS70" s="125"/>
      <c r="VYT70" s="125"/>
      <c r="VYU70" s="125"/>
      <c r="VYV70" s="125"/>
      <c r="VYW70" s="125"/>
      <c r="VYX70" s="125"/>
      <c r="VYY70" s="125"/>
      <c r="VYZ70" s="125"/>
      <c r="VZA70" s="125"/>
      <c r="VZB70" s="125"/>
      <c r="VZC70" s="125"/>
      <c r="VZD70" s="125"/>
      <c r="VZE70" s="125"/>
      <c r="VZF70" s="125"/>
      <c r="VZG70" s="125"/>
      <c r="VZH70" s="125"/>
      <c r="VZI70" s="125"/>
      <c r="VZJ70" s="125"/>
      <c r="VZK70" s="125"/>
      <c r="VZL70" s="125"/>
      <c r="VZM70" s="125"/>
      <c r="VZN70" s="125"/>
      <c r="VZO70" s="125"/>
      <c r="VZP70" s="125"/>
      <c r="VZQ70" s="125"/>
      <c r="VZR70" s="125"/>
      <c r="VZS70" s="125"/>
      <c r="VZT70" s="125"/>
      <c r="VZU70" s="125"/>
      <c r="VZV70" s="125"/>
      <c r="VZW70" s="125"/>
      <c r="VZX70" s="125"/>
      <c r="VZY70" s="125"/>
      <c r="VZZ70" s="125"/>
      <c r="WAA70" s="125"/>
      <c r="WAB70" s="125"/>
      <c r="WAC70" s="125"/>
      <c r="WAD70" s="125"/>
      <c r="WAE70" s="125"/>
      <c r="WAF70" s="125"/>
      <c r="WAG70" s="125"/>
      <c r="WAH70" s="125"/>
      <c r="WAI70" s="125"/>
      <c r="WAJ70" s="125"/>
      <c r="WAK70" s="125"/>
      <c r="WAL70" s="125"/>
      <c r="WAM70" s="125"/>
      <c r="WAN70" s="125"/>
      <c r="WAO70" s="125"/>
      <c r="WAP70" s="125"/>
      <c r="WAQ70" s="125"/>
      <c r="WAR70" s="125"/>
      <c r="WAS70" s="125"/>
      <c r="WAT70" s="125"/>
      <c r="WAU70" s="125"/>
      <c r="WAV70" s="125"/>
      <c r="WAW70" s="125"/>
      <c r="WAX70" s="125"/>
      <c r="WAY70" s="125"/>
      <c r="WAZ70" s="125"/>
      <c r="WBA70" s="125"/>
      <c r="WBB70" s="125"/>
      <c r="WBC70" s="125"/>
      <c r="WBD70" s="125"/>
      <c r="WBE70" s="125"/>
      <c r="WBF70" s="125"/>
      <c r="WBG70" s="125"/>
      <c r="WBH70" s="125"/>
      <c r="WBI70" s="125"/>
      <c r="WBJ70" s="125"/>
      <c r="WBK70" s="125"/>
      <c r="WBL70" s="125"/>
      <c r="WBM70" s="125"/>
      <c r="WBN70" s="125"/>
      <c r="WBO70" s="125"/>
      <c r="WBP70" s="125"/>
      <c r="WBQ70" s="125"/>
      <c r="WBR70" s="125"/>
      <c r="WBS70" s="125"/>
      <c r="WBT70" s="125"/>
      <c r="WBU70" s="125"/>
      <c r="WBV70" s="125"/>
      <c r="WBW70" s="125"/>
      <c r="WBX70" s="125"/>
      <c r="WBY70" s="125"/>
      <c r="WBZ70" s="125"/>
      <c r="WCA70" s="125"/>
      <c r="WCB70" s="125"/>
      <c r="WCC70" s="125"/>
      <c r="WCD70" s="125"/>
      <c r="WCE70" s="125"/>
      <c r="WCF70" s="125"/>
      <c r="WCG70" s="125"/>
      <c r="WCH70" s="125"/>
      <c r="WCI70" s="125"/>
      <c r="WCJ70" s="125"/>
      <c r="WCK70" s="125"/>
      <c r="WCL70" s="125"/>
      <c r="WCM70" s="125"/>
      <c r="WCN70" s="125"/>
      <c r="WCO70" s="125"/>
      <c r="WCP70" s="125"/>
      <c r="WCQ70" s="125"/>
      <c r="WCR70" s="125"/>
      <c r="WCS70" s="125"/>
      <c r="WCT70" s="125"/>
      <c r="WCU70" s="125"/>
      <c r="WCV70" s="125"/>
      <c r="WCW70" s="125"/>
      <c r="WCX70" s="125"/>
      <c r="WCY70" s="125"/>
      <c r="WCZ70" s="125"/>
      <c r="WDA70" s="125"/>
      <c r="WDB70" s="125"/>
      <c r="WDC70" s="125"/>
      <c r="WDD70" s="125"/>
      <c r="WDE70" s="125"/>
      <c r="WDF70" s="125"/>
      <c r="WDG70" s="125"/>
      <c r="WDH70" s="125"/>
      <c r="WDI70" s="125"/>
      <c r="WDJ70" s="125"/>
      <c r="WDK70" s="125"/>
      <c r="WDL70" s="125"/>
      <c r="WDM70" s="125"/>
      <c r="WDN70" s="125"/>
      <c r="WDO70" s="125"/>
      <c r="WDP70" s="125"/>
      <c r="WDQ70" s="125"/>
      <c r="WDR70" s="125"/>
      <c r="WDS70" s="125"/>
      <c r="WDT70" s="125"/>
      <c r="WDU70" s="125"/>
      <c r="WDV70" s="125"/>
      <c r="WDW70" s="125"/>
      <c r="WDX70" s="125"/>
      <c r="WDY70" s="125"/>
      <c r="WDZ70" s="125"/>
      <c r="WEA70" s="125"/>
      <c r="WEB70" s="125"/>
      <c r="WEC70" s="125"/>
      <c r="WED70" s="125"/>
      <c r="WEE70" s="125"/>
      <c r="WEF70" s="125"/>
      <c r="WEG70" s="125"/>
      <c r="WEH70" s="125"/>
      <c r="WEI70" s="125"/>
      <c r="WEJ70" s="125"/>
      <c r="WEK70" s="125"/>
      <c r="WEL70" s="125"/>
      <c r="WEM70" s="125"/>
      <c r="WEN70" s="125"/>
      <c r="WEO70" s="125"/>
      <c r="WEP70" s="125"/>
      <c r="WEQ70" s="125"/>
      <c r="WER70" s="125"/>
      <c r="WES70" s="125"/>
      <c r="WET70" s="125"/>
      <c r="WEU70" s="125"/>
      <c r="WEV70" s="125"/>
      <c r="WEW70" s="125"/>
      <c r="WEX70" s="125"/>
      <c r="WEY70" s="125"/>
      <c r="WEZ70" s="125"/>
      <c r="WFA70" s="125"/>
      <c r="WFB70" s="125"/>
      <c r="WFC70" s="125"/>
      <c r="WFD70" s="125"/>
      <c r="WFE70" s="125"/>
      <c r="WFF70" s="125"/>
      <c r="WFG70" s="125"/>
      <c r="WFH70" s="125"/>
      <c r="WFI70" s="125"/>
      <c r="WFJ70" s="125"/>
      <c r="WFK70" s="125"/>
      <c r="WFL70" s="125"/>
      <c r="WFM70" s="125"/>
      <c r="WFN70" s="125"/>
      <c r="WFO70" s="125"/>
      <c r="WFP70" s="125"/>
      <c r="WFQ70" s="125"/>
      <c r="WFR70" s="125"/>
      <c r="WFS70" s="125"/>
      <c r="WFT70" s="125"/>
      <c r="WFU70" s="125"/>
      <c r="WFV70" s="125"/>
      <c r="WFW70" s="125"/>
      <c r="WFX70" s="125"/>
      <c r="WFY70" s="125"/>
      <c r="WFZ70" s="125"/>
      <c r="WGA70" s="125"/>
      <c r="WGB70" s="125"/>
      <c r="WGC70" s="125"/>
      <c r="WGD70" s="125"/>
      <c r="WGE70" s="125"/>
      <c r="WGF70" s="125"/>
      <c r="WGG70" s="125"/>
      <c r="WGH70" s="125"/>
      <c r="WGI70" s="125"/>
      <c r="WGJ70" s="125"/>
      <c r="WGK70" s="125"/>
      <c r="WGL70" s="125"/>
      <c r="WGM70" s="125"/>
      <c r="WGN70" s="125"/>
      <c r="WGO70" s="125"/>
      <c r="WGP70" s="125"/>
      <c r="WGQ70" s="125"/>
      <c r="WGR70" s="125"/>
      <c r="WGS70" s="125"/>
      <c r="WGT70" s="125"/>
      <c r="WGU70" s="125"/>
      <c r="WGV70" s="125"/>
      <c r="WGW70" s="125"/>
      <c r="WGX70" s="125"/>
      <c r="WGY70" s="125"/>
      <c r="WGZ70" s="125"/>
      <c r="WHA70" s="125"/>
      <c r="WHB70" s="125"/>
      <c r="WHC70" s="125"/>
      <c r="WHD70" s="125"/>
      <c r="WHE70" s="125"/>
      <c r="WHF70" s="125"/>
      <c r="WHG70" s="125"/>
      <c r="WHH70" s="125"/>
      <c r="WHI70" s="125"/>
      <c r="WHJ70" s="125"/>
      <c r="WHK70" s="125"/>
      <c r="WHL70" s="125"/>
      <c r="WHM70" s="125"/>
      <c r="WHN70" s="125"/>
      <c r="WHO70" s="125"/>
      <c r="WHP70" s="125"/>
      <c r="WHQ70" s="125"/>
      <c r="WHR70" s="125"/>
      <c r="WHS70" s="125"/>
      <c r="WHT70" s="125"/>
      <c r="WHU70" s="125"/>
      <c r="WHV70" s="125"/>
      <c r="WHW70" s="125"/>
      <c r="WHX70" s="125"/>
      <c r="WHY70" s="125"/>
      <c r="WHZ70" s="125"/>
      <c r="WIA70" s="125"/>
      <c r="WIB70" s="125"/>
      <c r="WIC70" s="125"/>
      <c r="WID70" s="125"/>
      <c r="WIE70" s="125"/>
      <c r="WIF70" s="125"/>
      <c r="WIG70" s="125"/>
      <c r="WIH70" s="125"/>
      <c r="WII70" s="125"/>
      <c r="WIJ70" s="125"/>
      <c r="WIK70" s="125"/>
      <c r="WIL70" s="125"/>
      <c r="WIM70" s="125"/>
      <c r="WIN70" s="125"/>
      <c r="WIO70" s="125"/>
      <c r="WIP70" s="125"/>
      <c r="WIQ70" s="125"/>
      <c r="WIR70" s="125"/>
      <c r="WIS70" s="125"/>
      <c r="WIT70" s="125"/>
      <c r="WIU70" s="125"/>
      <c r="WIV70" s="125"/>
      <c r="WIW70" s="125"/>
      <c r="WIX70" s="125"/>
      <c r="WIY70" s="125"/>
      <c r="WIZ70" s="125"/>
      <c r="WJA70" s="125"/>
      <c r="WJB70" s="125"/>
      <c r="WJC70" s="125"/>
      <c r="WJD70" s="125"/>
      <c r="WJE70" s="125"/>
      <c r="WJF70" s="125"/>
      <c r="WJG70" s="125"/>
      <c r="WJH70" s="125"/>
      <c r="WJI70" s="125"/>
      <c r="WJJ70" s="125"/>
      <c r="WJK70" s="125"/>
      <c r="WJL70" s="125"/>
      <c r="WJM70" s="125"/>
      <c r="WJN70" s="125"/>
      <c r="WJO70" s="125"/>
      <c r="WJP70" s="125"/>
      <c r="WJQ70" s="125"/>
      <c r="WJR70" s="125"/>
      <c r="WJS70" s="125"/>
      <c r="WJT70" s="125"/>
      <c r="WJU70" s="125"/>
      <c r="WJV70" s="125"/>
      <c r="WJW70" s="125"/>
      <c r="WJX70" s="125"/>
      <c r="WJY70" s="125"/>
      <c r="WJZ70" s="125"/>
      <c r="WKA70" s="125"/>
      <c r="WKB70" s="125"/>
      <c r="WKC70" s="125"/>
      <c r="WKD70" s="125"/>
      <c r="WKE70" s="125"/>
      <c r="WKF70" s="125"/>
      <c r="WKG70" s="125"/>
      <c r="WKH70" s="125"/>
      <c r="WKI70" s="125"/>
      <c r="WKJ70" s="125"/>
      <c r="WKK70" s="125"/>
      <c r="WKL70" s="125"/>
      <c r="WKM70" s="125"/>
      <c r="WKN70" s="125"/>
      <c r="WKO70" s="125"/>
      <c r="WKP70" s="125"/>
      <c r="WKQ70" s="125"/>
      <c r="WKR70" s="125"/>
      <c r="WKS70" s="125"/>
      <c r="WKT70" s="125"/>
      <c r="WKU70" s="125"/>
      <c r="WKV70" s="125"/>
      <c r="WKW70" s="125"/>
      <c r="WKX70" s="125"/>
      <c r="WKY70" s="125"/>
      <c r="WKZ70" s="125"/>
      <c r="WLA70" s="125"/>
      <c r="WLB70" s="125"/>
      <c r="WLC70" s="125"/>
      <c r="WLD70" s="125"/>
      <c r="WLE70" s="125"/>
      <c r="WLF70" s="125"/>
      <c r="WLG70" s="125"/>
      <c r="WLH70" s="125"/>
      <c r="WLI70" s="125"/>
      <c r="WLJ70" s="125"/>
      <c r="WLK70" s="125"/>
      <c r="WLL70" s="125"/>
      <c r="WLM70" s="125"/>
      <c r="WLN70" s="125"/>
      <c r="WLO70" s="125"/>
      <c r="WLP70" s="125"/>
      <c r="WLQ70" s="125"/>
      <c r="WLR70" s="125"/>
      <c r="WLS70" s="125"/>
      <c r="WLT70" s="125"/>
      <c r="WLU70" s="125"/>
      <c r="WLV70" s="125"/>
      <c r="WLW70" s="125"/>
      <c r="WLX70" s="125"/>
      <c r="WLY70" s="125"/>
      <c r="WLZ70" s="125"/>
      <c r="WMA70" s="125"/>
      <c r="WMB70" s="125"/>
      <c r="WMC70" s="125"/>
      <c r="WMD70" s="125"/>
      <c r="WME70" s="125"/>
      <c r="WMF70" s="125"/>
      <c r="WMG70" s="125"/>
      <c r="WMH70" s="125"/>
      <c r="WMI70" s="125"/>
      <c r="WMJ70" s="125"/>
      <c r="WMK70" s="125"/>
      <c r="WML70" s="125"/>
      <c r="WMM70" s="125"/>
      <c r="WMN70" s="125"/>
      <c r="WMO70" s="125"/>
      <c r="WMP70" s="125"/>
      <c r="WMQ70" s="125"/>
      <c r="WMR70" s="125"/>
      <c r="WMS70" s="125"/>
      <c r="WMT70" s="125"/>
      <c r="WMU70" s="125"/>
      <c r="WMV70" s="125"/>
      <c r="WMW70" s="125"/>
      <c r="WMX70" s="125"/>
      <c r="WMY70" s="125"/>
      <c r="WMZ70" s="125"/>
      <c r="WNA70" s="125"/>
      <c r="WNB70" s="125"/>
      <c r="WNC70" s="125"/>
      <c r="WND70" s="125"/>
      <c r="WNE70" s="125"/>
      <c r="WNF70" s="125"/>
      <c r="WNG70" s="125"/>
      <c r="WNH70" s="125"/>
      <c r="WNI70" s="125"/>
      <c r="WNJ70" s="125"/>
      <c r="WNK70" s="125"/>
      <c r="WNL70" s="125"/>
      <c r="WNM70" s="125"/>
      <c r="WNN70" s="125"/>
      <c r="WNO70" s="125"/>
      <c r="WNP70" s="125"/>
      <c r="WNQ70" s="125"/>
      <c r="WNR70" s="125"/>
      <c r="WNS70" s="125"/>
      <c r="WNT70" s="125"/>
      <c r="WNU70" s="125"/>
      <c r="WNV70" s="125"/>
      <c r="WNW70" s="125"/>
      <c r="WNX70" s="125"/>
      <c r="WNY70" s="125"/>
      <c r="WNZ70" s="125"/>
      <c r="WOA70" s="125"/>
      <c r="WOB70" s="125"/>
      <c r="WOC70" s="125"/>
      <c r="WOD70" s="125"/>
      <c r="WOE70" s="125"/>
      <c r="WOF70" s="125"/>
      <c r="WOG70" s="125"/>
      <c r="WOH70" s="125"/>
      <c r="WOI70" s="125"/>
      <c r="WOJ70" s="125"/>
      <c r="WOK70" s="125"/>
      <c r="WOL70" s="125"/>
      <c r="WOM70" s="125"/>
      <c r="WON70" s="125"/>
      <c r="WOO70" s="125"/>
      <c r="WOP70" s="125"/>
      <c r="WOQ70" s="125"/>
      <c r="WOR70" s="125"/>
      <c r="WOS70" s="125"/>
      <c r="WOT70" s="125"/>
      <c r="WOU70" s="125"/>
      <c r="WOV70" s="125"/>
      <c r="WOW70" s="125"/>
      <c r="WOX70" s="125"/>
      <c r="WOY70" s="125"/>
      <c r="WOZ70" s="125"/>
      <c r="WPA70" s="125"/>
      <c r="WPB70" s="125"/>
      <c r="WPC70" s="125"/>
      <c r="WPD70" s="125"/>
      <c r="WPE70" s="125"/>
      <c r="WPF70" s="125"/>
      <c r="WPG70" s="125"/>
      <c r="WPH70" s="125"/>
      <c r="WPI70" s="125"/>
      <c r="WPJ70" s="125"/>
      <c r="WPK70" s="125"/>
      <c r="WPL70" s="125"/>
      <c r="WPM70" s="125"/>
      <c r="WPN70" s="125"/>
      <c r="WPO70" s="125"/>
      <c r="WPP70" s="125"/>
      <c r="WPQ70" s="125"/>
      <c r="WPR70" s="125"/>
      <c r="WPS70" s="125"/>
      <c r="WPT70" s="125"/>
      <c r="WPU70" s="125"/>
      <c r="WPV70" s="125"/>
      <c r="WPW70" s="125"/>
      <c r="WPX70" s="125"/>
      <c r="WPY70" s="125"/>
      <c r="WPZ70" s="125"/>
      <c r="WQA70" s="125"/>
      <c r="WQB70" s="125"/>
      <c r="WQC70" s="125"/>
      <c r="WQD70" s="125"/>
      <c r="WQE70" s="125"/>
      <c r="WQF70" s="125"/>
      <c r="WQG70" s="125"/>
      <c r="WQH70" s="125"/>
      <c r="WQI70" s="125"/>
      <c r="WQJ70" s="125"/>
      <c r="WQK70" s="125"/>
      <c r="WQL70" s="125"/>
      <c r="WQM70" s="125"/>
      <c r="WQN70" s="125"/>
      <c r="WQO70" s="125"/>
      <c r="WQP70" s="125"/>
      <c r="WQQ70" s="125"/>
      <c r="WQR70" s="125"/>
      <c r="WQS70" s="125"/>
      <c r="WQT70" s="125"/>
      <c r="WQU70" s="125"/>
      <c r="WQV70" s="125"/>
      <c r="WQW70" s="125"/>
      <c r="WQX70" s="125"/>
      <c r="WQY70" s="125"/>
      <c r="WQZ70" s="125"/>
      <c r="WRA70" s="125"/>
      <c r="WRB70" s="125"/>
      <c r="WRC70" s="125"/>
      <c r="WRD70" s="125"/>
      <c r="WRE70" s="125"/>
      <c r="WRF70" s="125"/>
      <c r="WRG70" s="125"/>
      <c r="WRH70" s="125"/>
      <c r="WRI70" s="125"/>
      <c r="WRJ70" s="125"/>
      <c r="WRK70" s="125"/>
      <c r="WRL70" s="125"/>
      <c r="WRM70" s="125"/>
      <c r="WRN70" s="125"/>
      <c r="WRO70" s="125"/>
      <c r="WRP70" s="125"/>
      <c r="WRQ70" s="125"/>
      <c r="WRR70" s="125"/>
      <c r="WRS70" s="125"/>
      <c r="WRT70" s="125"/>
      <c r="WRU70" s="125"/>
      <c r="WRV70" s="125"/>
      <c r="WRW70" s="125"/>
      <c r="WRX70" s="125"/>
      <c r="WRY70" s="125"/>
      <c r="WRZ70" s="125"/>
      <c r="WSA70" s="125"/>
      <c r="WSB70" s="125"/>
      <c r="WSC70" s="125"/>
      <c r="WSD70" s="125"/>
      <c r="WSE70" s="125"/>
      <c r="WSF70" s="125"/>
      <c r="WSG70" s="125"/>
      <c r="WSH70" s="125"/>
      <c r="WSI70" s="125"/>
      <c r="WSJ70" s="125"/>
      <c r="WSK70" s="125"/>
      <c r="WSL70" s="125"/>
      <c r="WSM70" s="125"/>
      <c r="WSN70" s="125"/>
      <c r="WSO70" s="125"/>
      <c r="WSP70" s="125"/>
      <c r="WSQ70" s="125"/>
      <c r="WSR70" s="125"/>
      <c r="WSS70" s="125"/>
      <c r="WST70" s="125"/>
      <c r="WSU70" s="125"/>
      <c r="WSV70" s="125"/>
      <c r="WSW70" s="125"/>
      <c r="WSX70" s="125"/>
      <c r="WSY70" s="125"/>
      <c r="WSZ70" s="125"/>
      <c r="WTA70" s="125"/>
      <c r="WTB70" s="125"/>
      <c r="WTC70" s="125"/>
      <c r="WTD70" s="125"/>
      <c r="WTE70" s="125"/>
      <c r="WTF70" s="125"/>
      <c r="WTG70" s="125"/>
      <c r="WTH70" s="125"/>
      <c r="WTI70" s="125"/>
      <c r="WTJ70" s="125"/>
      <c r="WTK70" s="125"/>
      <c r="WTL70" s="125"/>
      <c r="WTM70" s="125"/>
      <c r="WTN70" s="125"/>
      <c r="WTO70" s="125"/>
      <c r="WTP70" s="125"/>
      <c r="WTQ70" s="125"/>
      <c r="WTR70" s="125"/>
      <c r="WTS70" s="125"/>
      <c r="WTT70" s="125"/>
      <c r="WTU70" s="125"/>
      <c r="WTV70" s="125"/>
      <c r="WTW70" s="125"/>
      <c r="WTX70" s="125"/>
      <c r="WTY70" s="125"/>
      <c r="WTZ70" s="125"/>
      <c r="WUA70" s="125"/>
      <c r="WUB70" s="125"/>
      <c r="WUC70" s="125"/>
      <c r="WUD70" s="125"/>
      <c r="WUE70" s="125"/>
      <c r="WUF70" s="125"/>
      <c r="WUG70" s="125"/>
      <c r="WUH70" s="125"/>
      <c r="WUI70" s="125"/>
      <c r="WUJ70" s="125"/>
      <c r="WUK70" s="125"/>
      <c r="WUL70" s="125"/>
      <c r="WUM70" s="125"/>
      <c r="WUN70" s="125"/>
      <c r="WUO70" s="125"/>
      <c r="WUP70" s="125"/>
      <c r="WUQ70" s="125"/>
      <c r="WUR70" s="125"/>
      <c r="WUS70" s="125"/>
      <c r="WUT70" s="125"/>
      <c r="WUU70" s="125"/>
      <c r="WUV70" s="125"/>
      <c r="WUW70" s="125"/>
      <c r="WUX70" s="125"/>
      <c r="WUY70" s="125"/>
      <c r="WUZ70" s="125"/>
      <c r="WVA70" s="125"/>
      <c r="WVB70" s="125"/>
      <c r="WVC70" s="125"/>
      <c r="WVD70" s="125"/>
      <c r="WVE70" s="125"/>
      <c r="WVF70" s="125"/>
      <c r="WVG70" s="125"/>
      <c r="WVH70" s="125"/>
      <c r="WVI70" s="125"/>
      <c r="WVJ70" s="125"/>
      <c r="WVK70" s="125"/>
      <c r="WVL70" s="125"/>
      <c r="WVM70" s="125"/>
      <c r="WVN70" s="125"/>
      <c r="WVO70" s="125"/>
      <c r="WVP70" s="125"/>
      <c r="WVQ70" s="125"/>
      <c r="WVR70" s="125"/>
      <c r="WVS70" s="125"/>
      <c r="WVT70" s="125"/>
      <c r="WVU70" s="125"/>
      <c r="WVV70" s="125"/>
      <c r="WVW70" s="125"/>
      <c r="WVX70" s="125"/>
      <c r="WVY70" s="125"/>
      <c r="WVZ70" s="125"/>
      <c r="WWA70" s="125"/>
      <c r="WWB70" s="125"/>
      <c r="WWC70" s="125"/>
      <c r="WWD70" s="125"/>
      <c r="WWE70" s="125"/>
      <c r="WWF70" s="125"/>
      <c r="WWG70" s="125"/>
      <c r="WWH70" s="125"/>
      <c r="WWI70" s="125"/>
      <c r="WWJ70" s="125"/>
      <c r="WWK70" s="125"/>
      <c r="WWL70" s="125"/>
      <c r="WWM70" s="125"/>
      <c r="WWN70" s="125"/>
      <c r="WWO70" s="125"/>
      <c r="WWP70" s="125"/>
      <c r="WWQ70" s="125"/>
      <c r="WWR70" s="125"/>
      <c r="WWS70" s="125"/>
      <c r="WWT70" s="125"/>
      <c r="WWU70" s="125"/>
      <c r="WWV70" s="125"/>
      <c r="WWW70" s="125"/>
      <c r="WWX70" s="125"/>
      <c r="WWY70" s="125"/>
      <c r="WWZ70" s="125"/>
      <c r="WXA70" s="125"/>
      <c r="WXB70" s="125"/>
      <c r="WXC70" s="125"/>
      <c r="WXD70" s="125"/>
      <c r="WXE70" s="125"/>
      <c r="WXF70" s="125"/>
      <c r="WXG70" s="125"/>
      <c r="WXH70" s="125"/>
      <c r="WXI70" s="125"/>
      <c r="WXJ70" s="125"/>
      <c r="WXK70" s="125"/>
      <c r="WXL70" s="125"/>
      <c r="WXM70" s="125"/>
      <c r="WXN70" s="125"/>
      <c r="WXO70" s="125"/>
      <c r="WXP70" s="125"/>
      <c r="WXQ70" s="125"/>
      <c r="WXR70" s="125"/>
      <c r="WXS70" s="125"/>
      <c r="WXT70" s="125"/>
      <c r="WXU70" s="125"/>
      <c r="WXV70" s="125"/>
      <c r="WXW70" s="125"/>
      <c r="WXX70" s="125"/>
      <c r="WXY70" s="125"/>
      <c r="WXZ70" s="125"/>
      <c r="WYA70" s="125"/>
      <c r="WYB70" s="125"/>
      <c r="WYC70" s="125"/>
      <c r="WYD70" s="125"/>
      <c r="WYE70" s="125"/>
      <c r="WYF70" s="125"/>
      <c r="WYG70" s="125"/>
      <c r="WYH70" s="125"/>
      <c r="WYI70" s="125"/>
      <c r="WYJ70" s="125"/>
      <c r="WYK70" s="125"/>
      <c r="WYL70" s="125"/>
      <c r="WYM70" s="125"/>
      <c r="WYN70" s="125"/>
      <c r="WYO70" s="125"/>
      <c r="WYP70" s="125"/>
      <c r="WYQ70" s="125"/>
      <c r="WYR70" s="125"/>
      <c r="WYS70" s="125"/>
      <c r="WYT70" s="125"/>
      <c r="WYU70" s="125"/>
      <c r="WYV70" s="125"/>
      <c r="WYW70" s="125"/>
      <c r="WYX70" s="125"/>
      <c r="WYY70" s="125"/>
      <c r="WYZ70" s="125"/>
      <c r="WZA70" s="125"/>
      <c r="WZB70" s="125"/>
      <c r="WZC70" s="125"/>
      <c r="WZD70" s="125"/>
      <c r="WZE70" s="125"/>
      <c r="WZF70" s="125"/>
      <c r="WZG70" s="125"/>
      <c r="WZH70" s="125"/>
      <c r="WZI70" s="125"/>
      <c r="WZJ70" s="125"/>
      <c r="WZK70" s="125"/>
      <c r="WZL70" s="125"/>
      <c r="WZM70" s="125"/>
      <c r="WZN70" s="125"/>
      <c r="WZO70" s="125"/>
      <c r="WZP70" s="125"/>
      <c r="WZQ70" s="125"/>
      <c r="WZR70" s="125"/>
      <c r="WZS70" s="125"/>
      <c r="WZT70" s="125"/>
      <c r="WZU70" s="125"/>
      <c r="WZV70" s="125"/>
      <c r="WZW70" s="125"/>
      <c r="WZX70" s="125"/>
      <c r="WZY70" s="125"/>
      <c r="WZZ70" s="125"/>
      <c r="XAA70" s="125"/>
      <c r="XAB70" s="125"/>
      <c r="XAC70" s="125"/>
      <c r="XAD70" s="125"/>
      <c r="XAE70" s="125"/>
      <c r="XAF70" s="125"/>
      <c r="XAG70" s="125"/>
      <c r="XAH70" s="125"/>
      <c r="XAI70" s="125"/>
      <c r="XAJ70" s="125"/>
      <c r="XAK70" s="125"/>
      <c r="XAL70" s="125"/>
      <c r="XAM70" s="125"/>
      <c r="XAN70" s="125"/>
      <c r="XAO70" s="125"/>
      <c r="XAP70" s="125"/>
      <c r="XAQ70" s="125"/>
      <c r="XAR70" s="125"/>
      <c r="XAS70" s="125"/>
      <c r="XAT70" s="125"/>
      <c r="XAU70" s="125"/>
      <c r="XAV70" s="125"/>
      <c r="XAW70" s="125"/>
      <c r="XAX70" s="125"/>
      <c r="XAY70" s="125"/>
      <c r="XAZ70" s="125"/>
      <c r="XBA70" s="125"/>
      <c r="XBB70" s="125"/>
      <c r="XBC70" s="125"/>
      <c r="XBD70" s="125"/>
      <c r="XBE70" s="125"/>
      <c r="XBF70" s="125"/>
      <c r="XBG70" s="125"/>
      <c r="XBH70" s="125"/>
      <c r="XBI70" s="125"/>
      <c r="XBJ70" s="125"/>
      <c r="XBK70" s="125"/>
      <c r="XBL70" s="125"/>
      <c r="XBM70" s="125"/>
      <c r="XBN70" s="125"/>
      <c r="XBO70" s="125"/>
      <c r="XBP70" s="125"/>
      <c r="XBQ70" s="125"/>
      <c r="XBR70" s="125"/>
      <c r="XBS70" s="125"/>
      <c r="XBT70" s="125"/>
      <c r="XBU70" s="125"/>
      <c r="XBV70" s="125"/>
      <c r="XBW70" s="125"/>
      <c r="XBX70" s="125"/>
      <c r="XBY70" s="125"/>
      <c r="XBZ70" s="125"/>
      <c r="XCA70" s="125"/>
      <c r="XCB70" s="125"/>
      <c r="XCC70" s="125"/>
      <c r="XCD70" s="125"/>
      <c r="XCE70" s="125"/>
      <c r="XCF70" s="125"/>
      <c r="XCG70" s="125"/>
      <c r="XCH70" s="125"/>
      <c r="XCI70" s="125"/>
      <c r="XCJ70" s="125"/>
      <c r="XCK70" s="125"/>
      <c r="XCL70" s="125"/>
      <c r="XCM70" s="125"/>
      <c r="XCN70" s="125"/>
      <c r="XCO70" s="125"/>
      <c r="XCP70" s="125"/>
      <c r="XCQ70" s="125"/>
      <c r="XCR70" s="125"/>
      <c r="XCS70" s="125"/>
      <c r="XCT70" s="125"/>
      <c r="XCU70" s="125"/>
      <c r="XCV70" s="125"/>
      <c r="XCW70" s="125"/>
      <c r="XCX70" s="125"/>
      <c r="XCY70" s="125"/>
      <c r="XCZ70" s="125"/>
      <c r="XDA70" s="125"/>
      <c r="XDB70" s="125"/>
      <c r="XDC70" s="125"/>
      <c r="XDD70" s="125"/>
      <c r="XDE70" s="125"/>
      <c r="XDF70" s="125"/>
      <c r="XDG70" s="125"/>
      <c r="XDH70" s="125"/>
      <c r="XDI70" s="125"/>
      <c r="XDJ70" s="125"/>
      <c r="XDK70" s="125"/>
      <c r="XDL70" s="125"/>
      <c r="XDM70" s="125"/>
      <c r="XDN70" s="125"/>
      <c r="XDO70" s="125"/>
      <c r="XDP70" s="125"/>
      <c r="XDQ70" s="125"/>
      <c r="XDR70" s="125"/>
      <c r="XDS70" s="125"/>
      <c r="XDT70" s="125"/>
      <c r="XDU70" s="125"/>
      <c r="XDV70" s="125"/>
      <c r="XDW70" s="125"/>
      <c r="XDX70" s="125"/>
      <c r="XDY70" s="125"/>
      <c r="XDZ70" s="125"/>
      <c r="XEA70" s="125"/>
      <c r="XEB70" s="125"/>
      <c r="XEC70" s="125"/>
      <c r="XED70" s="125"/>
      <c r="XEE70" s="125"/>
      <c r="XEF70" s="125"/>
      <c r="XEG70" s="125"/>
      <c r="XEH70" s="125"/>
      <c r="XEI70" s="125"/>
      <c r="XEJ70" s="125"/>
      <c r="XEK70" s="125"/>
      <c r="XEL70" s="125"/>
      <c r="XEM70" s="125"/>
      <c r="XEN70" s="125"/>
      <c r="XEO70" s="125"/>
      <c r="XEP70" s="125"/>
      <c r="XEQ70" s="125"/>
      <c r="XER70" s="125"/>
      <c r="XES70" s="125"/>
      <c r="XET70" s="125"/>
      <c r="XEU70" s="125"/>
      <c r="XEV70" s="125"/>
      <c r="XEW70" s="125"/>
      <c r="XEX70" s="125"/>
      <c r="XEY70" s="125"/>
      <c r="XEZ70" s="125"/>
      <c r="XFA70" s="125"/>
      <c r="XFB70" s="125"/>
      <c r="XFC70" s="125"/>
      <c r="XFD70" s="125"/>
    </row>
    <row r="71" spans="1:16384" s="101" customFormat="1" ht="24" customHeight="1" x14ac:dyDescent="0.25">
      <c r="A71" s="137" t="s">
        <v>105</v>
      </c>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c r="CO71" s="137"/>
      <c r="CP71" s="137"/>
      <c r="CQ71" s="137"/>
      <c r="CR71" s="137"/>
      <c r="CS71" s="137"/>
      <c r="CT71" s="137"/>
      <c r="CU71" s="137"/>
      <c r="CV71" s="137"/>
      <c r="CW71" s="137"/>
      <c r="CX71" s="137"/>
      <c r="CY71" s="137"/>
      <c r="CZ71" s="137"/>
      <c r="DA71" s="137"/>
      <c r="DB71" s="137"/>
      <c r="DC71" s="137"/>
      <c r="DD71" s="137"/>
      <c r="DE71" s="137"/>
      <c r="DF71" s="137"/>
      <c r="DG71" s="137"/>
      <c r="DH71" s="137"/>
      <c r="DI71" s="137"/>
      <c r="DJ71" s="137"/>
      <c r="DK71" s="137"/>
      <c r="DL71" s="137"/>
      <c r="DM71" s="137"/>
      <c r="DN71" s="137"/>
      <c r="DO71" s="137"/>
      <c r="DP71" s="137"/>
      <c r="DQ71" s="137"/>
      <c r="DR71" s="137"/>
      <c r="DS71" s="137"/>
      <c r="DT71" s="137"/>
      <c r="DU71" s="137"/>
      <c r="DV71" s="137"/>
      <c r="DW71" s="137"/>
      <c r="DX71" s="137"/>
      <c r="DY71" s="137"/>
      <c r="DZ71" s="137"/>
      <c r="EA71" s="137"/>
      <c r="EB71" s="137"/>
      <c r="EC71" s="137"/>
      <c r="ED71" s="137"/>
      <c r="EE71" s="137"/>
      <c r="EF71" s="137"/>
      <c r="EG71" s="137"/>
      <c r="EH71" s="137"/>
      <c r="EI71" s="137"/>
      <c r="EJ71" s="137"/>
      <c r="EK71" s="137"/>
      <c r="EL71" s="137"/>
      <c r="EM71" s="137"/>
      <c r="EN71" s="137"/>
      <c r="EO71" s="137"/>
      <c r="EP71" s="137"/>
      <c r="EQ71" s="137"/>
      <c r="ER71" s="137"/>
      <c r="ES71" s="137"/>
      <c r="ET71" s="137"/>
      <c r="EU71" s="137"/>
      <c r="EV71" s="137"/>
      <c r="EW71" s="137"/>
      <c r="EX71" s="137"/>
      <c r="EY71" s="137"/>
      <c r="EZ71" s="137"/>
      <c r="FA71" s="137"/>
      <c r="FB71" s="137"/>
      <c r="FC71" s="137"/>
      <c r="FD71" s="137"/>
      <c r="FE71" s="137"/>
      <c r="FF71" s="137"/>
      <c r="FG71" s="137"/>
      <c r="FH71" s="137"/>
      <c r="FI71" s="137"/>
      <c r="FJ71" s="137"/>
      <c r="FK71" s="137"/>
      <c r="FL71" s="137"/>
      <c r="FM71" s="137"/>
      <c r="FN71" s="137"/>
      <c r="FO71" s="137"/>
      <c r="FP71" s="137"/>
      <c r="FQ71" s="137"/>
      <c r="FR71" s="137"/>
      <c r="FS71" s="137"/>
      <c r="FT71" s="137"/>
      <c r="FU71" s="137"/>
      <c r="FV71" s="137"/>
      <c r="FW71" s="137"/>
      <c r="FX71" s="137"/>
      <c r="FY71" s="137"/>
      <c r="FZ71" s="137"/>
      <c r="GA71" s="137"/>
      <c r="GB71" s="137"/>
      <c r="GC71" s="137"/>
      <c r="GD71" s="137"/>
      <c r="GE71" s="137"/>
      <c r="GF71" s="137"/>
      <c r="GG71" s="137"/>
      <c r="GH71" s="137"/>
      <c r="GI71" s="137"/>
      <c r="GJ71" s="137"/>
      <c r="GK71" s="137"/>
      <c r="GL71" s="137"/>
      <c r="GM71" s="137"/>
      <c r="GN71" s="137"/>
      <c r="GO71" s="137"/>
      <c r="GP71" s="137"/>
      <c r="GQ71" s="137"/>
      <c r="GR71" s="137"/>
      <c r="GS71" s="137"/>
      <c r="GT71" s="137"/>
      <c r="GU71" s="137"/>
      <c r="GV71" s="137"/>
      <c r="GW71" s="137"/>
      <c r="GX71" s="137"/>
      <c r="GY71" s="137"/>
      <c r="GZ71" s="137"/>
      <c r="HA71" s="137"/>
      <c r="HB71" s="137"/>
      <c r="HC71" s="137"/>
      <c r="HD71" s="137"/>
      <c r="HE71" s="137"/>
      <c r="HF71" s="137"/>
      <c r="HG71" s="137"/>
      <c r="HH71" s="137"/>
      <c r="HI71" s="137"/>
      <c r="HJ71" s="137"/>
      <c r="HK71" s="137"/>
      <c r="HL71" s="137"/>
      <c r="HM71" s="137"/>
      <c r="HN71" s="137"/>
      <c r="HO71" s="137"/>
      <c r="HP71" s="137"/>
      <c r="HQ71" s="137"/>
      <c r="HR71" s="137"/>
      <c r="HS71" s="137"/>
      <c r="HT71" s="137"/>
      <c r="HU71" s="137"/>
      <c r="HV71" s="137"/>
      <c r="HW71" s="137"/>
      <c r="HX71" s="137"/>
      <c r="HY71" s="137"/>
      <c r="HZ71" s="137"/>
      <c r="IA71" s="137"/>
      <c r="IB71" s="137"/>
      <c r="IC71" s="137"/>
      <c r="ID71" s="137"/>
      <c r="IE71" s="137"/>
      <c r="IF71" s="137"/>
      <c r="IG71" s="137"/>
      <c r="IH71" s="137"/>
      <c r="II71" s="137"/>
      <c r="IJ71" s="137"/>
      <c r="IK71" s="137"/>
      <c r="IL71" s="137"/>
      <c r="IM71" s="137"/>
      <c r="IN71" s="137"/>
      <c r="IO71" s="137"/>
      <c r="IP71" s="137"/>
      <c r="IQ71" s="137"/>
      <c r="IR71" s="137"/>
      <c r="IS71" s="137"/>
      <c r="IT71" s="137"/>
      <c r="IU71" s="137"/>
      <c r="IV71" s="137"/>
      <c r="IW71" s="137"/>
      <c r="IX71" s="137"/>
      <c r="IY71" s="137"/>
      <c r="IZ71" s="137"/>
      <c r="JA71" s="137"/>
      <c r="JB71" s="137"/>
      <c r="JC71" s="137"/>
      <c r="JD71" s="137"/>
      <c r="JE71" s="137"/>
      <c r="JF71" s="137"/>
      <c r="JG71" s="137"/>
      <c r="JH71" s="137"/>
      <c r="JI71" s="137"/>
      <c r="JJ71" s="137"/>
      <c r="JK71" s="137"/>
      <c r="JL71" s="137"/>
      <c r="JM71" s="137"/>
      <c r="JN71" s="137"/>
      <c r="JO71" s="137"/>
      <c r="JP71" s="137"/>
      <c r="JQ71" s="137"/>
      <c r="JR71" s="137"/>
      <c r="JS71" s="137"/>
      <c r="JT71" s="137"/>
      <c r="JU71" s="137"/>
      <c r="JV71" s="137"/>
      <c r="JW71" s="137"/>
      <c r="JX71" s="137"/>
      <c r="JY71" s="137"/>
      <c r="JZ71" s="137"/>
      <c r="KA71" s="137"/>
      <c r="KB71" s="137"/>
      <c r="KC71" s="137"/>
      <c r="KD71" s="137"/>
      <c r="KE71" s="137"/>
      <c r="KF71" s="137"/>
      <c r="KG71" s="137"/>
      <c r="KH71" s="137"/>
      <c r="KI71" s="137"/>
      <c r="KJ71" s="137"/>
      <c r="KK71" s="137"/>
      <c r="KL71" s="137"/>
      <c r="KM71" s="137"/>
      <c r="KN71" s="137"/>
      <c r="KO71" s="137"/>
      <c r="KP71" s="137"/>
      <c r="KQ71" s="137"/>
      <c r="KR71" s="137"/>
      <c r="KS71" s="137"/>
      <c r="KT71" s="137"/>
      <c r="KU71" s="137"/>
      <c r="KV71" s="137"/>
      <c r="KW71" s="137"/>
      <c r="KX71" s="137"/>
      <c r="KY71" s="137"/>
      <c r="KZ71" s="137"/>
      <c r="LA71" s="137"/>
      <c r="LB71" s="137"/>
      <c r="LC71" s="137"/>
      <c r="LD71" s="137"/>
      <c r="LE71" s="137"/>
      <c r="LF71" s="137"/>
      <c r="LG71" s="137"/>
      <c r="LH71" s="137"/>
      <c r="LI71" s="137"/>
      <c r="LJ71" s="137"/>
      <c r="LK71" s="137"/>
      <c r="LL71" s="137"/>
      <c r="LM71" s="137"/>
      <c r="LN71" s="137"/>
      <c r="LO71" s="137"/>
      <c r="LP71" s="137"/>
      <c r="LQ71" s="137"/>
      <c r="LR71" s="137"/>
      <c r="LS71" s="137"/>
      <c r="LT71" s="137"/>
      <c r="LU71" s="137"/>
      <c r="LV71" s="137"/>
      <c r="LW71" s="137"/>
      <c r="LX71" s="137"/>
      <c r="LY71" s="137"/>
      <c r="LZ71" s="137"/>
      <c r="MA71" s="137"/>
      <c r="MB71" s="137"/>
      <c r="MC71" s="137"/>
      <c r="MD71" s="137"/>
      <c r="ME71" s="137"/>
      <c r="MF71" s="137"/>
      <c r="MG71" s="137"/>
      <c r="MH71" s="137"/>
      <c r="MI71" s="137"/>
      <c r="MJ71" s="137"/>
      <c r="MK71" s="137"/>
      <c r="ML71" s="137"/>
      <c r="MM71" s="137"/>
      <c r="MN71" s="137"/>
      <c r="MO71" s="137"/>
      <c r="MP71" s="137"/>
      <c r="MQ71" s="137"/>
      <c r="MR71" s="137"/>
      <c r="MS71" s="137"/>
      <c r="MT71" s="137"/>
      <c r="MU71" s="137"/>
      <c r="MV71" s="137"/>
      <c r="MW71" s="137"/>
      <c r="MX71" s="137"/>
      <c r="MY71" s="137"/>
      <c r="MZ71" s="137"/>
      <c r="NA71" s="137"/>
      <c r="NB71" s="137"/>
      <c r="NC71" s="137"/>
      <c r="ND71" s="137"/>
      <c r="NE71" s="137"/>
      <c r="NF71" s="137"/>
      <c r="NG71" s="137"/>
      <c r="NH71" s="137"/>
      <c r="NI71" s="137"/>
      <c r="NJ71" s="137"/>
      <c r="NK71" s="137"/>
      <c r="NL71" s="137"/>
      <c r="NM71" s="137"/>
      <c r="NN71" s="137"/>
      <c r="NO71" s="137"/>
      <c r="NP71" s="137"/>
      <c r="NQ71" s="137"/>
      <c r="NR71" s="137"/>
      <c r="NS71" s="137"/>
      <c r="NT71" s="137"/>
      <c r="NU71" s="137"/>
      <c r="NV71" s="137"/>
      <c r="NW71" s="137"/>
      <c r="NX71" s="137"/>
      <c r="NY71" s="137"/>
      <c r="NZ71" s="137"/>
      <c r="OA71" s="137"/>
      <c r="OB71" s="137"/>
      <c r="OC71" s="137"/>
      <c r="OD71" s="137"/>
      <c r="OE71" s="137"/>
      <c r="OF71" s="137"/>
      <c r="OG71" s="137"/>
      <c r="OH71" s="137"/>
      <c r="OI71" s="137"/>
      <c r="OJ71" s="137"/>
      <c r="OK71" s="137"/>
      <c r="OL71" s="137"/>
      <c r="OM71" s="137"/>
      <c r="ON71" s="137"/>
      <c r="OO71" s="137"/>
      <c r="OP71" s="137"/>
      <c r="OQ71" s="137"/>
      <c r="OR71" s="137"/>
      <c r="OS71" s="137"/>
      <c r="OT71" s="137"/>
      <c r="OU71" s="137"/>
      <c r="OV71" s="137"/>
      <c r="OW71" s="137"/>
      <c r="OX71" s="137"/>
      <c r="OY71" s="137"/>
      <c r="OZ71" s="137"/>
      <c r="PA71" s="137"/>
      <c r="PB71" s="137"/>
      <c r="PC71" s="137"/>
      <c r="PD71" s="137"/>
      <c r="PE71" s="137"/>
      <c r="PF71" s="137"/>
      <c r="PG71" s="137"/>
      <c r="PH71" s="137"/>
      <c r="PI71" s="137"/>
      <c r="PJ71" s="137"/>
      <c r="PK71" s="137"/>
      <c r="PL71" s="137"/>
      <c r="PM71" s="137"/>
      <c r="PN71" s="137"/>
      <c r="PO71" s="137"/>
      <c r="PP71" s="137"/>
      <c r="PQ71" s="137"/>
      <c r="PR71" s="137"/>
      <c r="PS71" s="137"/>
      <c r="PT71" s="137"/>
      <c r="PU71" s="137"/>
      <c r="PV71" s="137"/>
      <c r="PW71" s="137"/>
      <c r="PX71" s="137"/>
      <c r="PY71" s="137"/>
      <c r="PZ71" s="137"/>
      <c r="QA71" s="137"/>
      <c r="QB71" s="137"/>
      <c r="QC71" s="137"/>
      <c r="QD71" s="137"/>
      <c r="QE71" s="137"/>
      <c r="QF71" s="137"/>
      <c r="QG71" s="137"/>
      <c r="QH71" s="137"/>
      <c r="QI71" s="137"/>
      <c r="QJ71" s="137"/>
      <c r="QK71" s="137"/>
      <c r="QL71" s="137"/>
      <c r="QM71" s="137"/>
      <c r="QN71" s="137"/>
      <c r="QO71" s="137"/>
      <c r="QP71" s="137"/>
      <c r="QQ71" s="137"/>
      <c r="QR71" s="137"/>
      <c r="QS71" s="137"/>
      <c r="QT71" s="137"/>
      <c r="QU71" s="137"/>
      <c r="QV71" s="137"/>
      <c r="QW71" s="137"/>
      <c r="QX71" s="137"/>
      <c r="QY71" s="137"/>
      <c r="QZ71" s="137"/>
      <c r="RA71" s="137"/>
      <c r="RB71" s="137"/>
      <c r="RC71" s="137"/>
      <c r="RD71" s="137"/>
      <c r="RE71" s="137"/>
      <c r="RF71" s="137"/>
      <c r="RG71" s="137"/>
      <c r="RH71" s="137"/>
      <c r="RI71" s="137"/>
      <c r="RJ71" s="137"/>
      <c r="RK71" s="137"/>
      <c r="RL71" s="137"/>
      <c r="RM71" s="137"/>
      <c r="RN71" s="137"/>
      <c r="RO71" s="137"/>
      <c r="RP71" s="137"/>
      <c r="RQ71" s="137"/>
      <c r="RR71" s="137"/>
      <c r="RS71" s="137"/>
      <c r="RT71" s="137"/>
      <c r="RU71" s="137"/>
      <c r="RV71" s="137"/>
      <c r="RW71" s="137"/>
      <c r="RX71" s="137"/>
      <c r="RY71" s="137"/>
      <c r="RZ71" s="137"/>
      <c r="SA71" s="137"/>
      <c r="SB71" s="137"/>
      <c r="SC71" s="137"/>
      <c r="SD71" s="137"/>
      <c r="SE71" s="137"/>
      <c r="SF71" s="137"/>
      <c r="SG71" s="137"/>
      <c r="SH71" s="137"/>
      <c r="SI71" s="137"/>
      <c r="SJ71" s="137"/>
      <c r="SK71" s="137"/>
      <c r="SL71" s="137"/>
      <c r="SM71" s="137"/>
      <c r="SN71" s="137"/>
      <c r="SO71" s="137"/>
      <c r="SP71" s="137"/>
      <c r="SQ71" s="137"/>
      <c r="SR71" s="137"/>
      <c r="SS71" s="137"/>
      <c r="ST71" s="137"/>
      <c r="SU71" s="137"/>
      <c r="SV71" s="137"/>
      <c r="SW71" s="137"/>
      <c r="SX71" s="137"/>
      <c r="SY71" s="137"/>
      <c r="SZ71" s="137"/>
      <c r="TA71" s="137"/>
      <c r="TB71" s="137"/>
      <c r="TC71" s="137"/>
      <c r="TD71" s="137"/>
      <c r="TE71" s="137"/>
      <c r="TF71" s="137"/>
      <c r="TG71" s="137"/>
      <c r="TH71" s="137"/>
      <c r="TI71" s="137"/>
      <c r="TJ71" s="137"/>
      <c r="TK71" s="137"/>
      <c r="TL71" s="137"/>
      <c r="TM71" s="137"/>
      <c r="TN71" s="137"/>
      <c r="TO71" s="137"/>
      <c r="TP71" s="137"/>
      <c r="TQ71" s="137"/>
      <c r="TR71" s="137"/>
      <c r="TS71" s="137"/>
      <c r="TT71" s="137"/>
      <c r="TU71" s="137"/>
      <c r="TV71" s="137"/>
      <c r="TW71" s="137"/>
      <c r="TX71" s="137"/>
      <c r="TY71" s="137"/>
      <c r="TZ71" s="137"/>
      <c r="UA71" s="137"/>
      <c r="UB71" s="137"/>
      <c r="UC71" s="137"/>
      <c r="UD71" s="137"/>
      <c r="UE71" s="137"/>
      <c r="UF71" s="137"/>
      <c r="UG71" s="137"/>
      <c r="UH71" s="137"/>
      <c r="UI71" s="137"/>
      <c r="UJ71" s="137"/>
      <c r="UK71" s="137"/>
      <c r="UL71" s="137"/>
      <c r="UM71" s="137"/>
      <c r="UN71" s="137"/>
      <c r="UO71" s="137"/>
      <c r="UP71" s="137"/>
      <c r="UQ71" s="137"/>
      <c r="UR71" s="137"/>
      <c r="US71" s="137"/>
      <c r="UT71" s="137"/>
      <c r="UU71" s="137"/>
      <c r="UV71" s="137"/>
      <c r="UW71" s="137"/>
      <c r="UX71" s="137"/>
      <c r="UY71" s="137"/>
      <c r="UZ71" s="137"/>
      <c r="VA71" s="137"/>
      <c r="VB71" s="137"/>
      <c r="VC71" s="137"/>
      <c r="VD71" s="137"/>
      <c r="VE71" s="137"/>
      <c r="VF71" s="137"/>
      <c r="VG71" s="137"/>
      <c r="VH71" s="137"/>
      <c r="VI71" s="137"/>
      <c r="VJ71" s="137"/>
      <c r="VK71" s="137"/>
      <c r="VL71" s="137"/>
      <c r="VM71" s="137"/>
      <c r="VN71" s="137"/>
      <c r="VO71" s="137"/>
      <c r="VP71" s="137"/>
      <c r="VQ71" s="137"/>
      <c r="VR71" s="137"/>
      <c r="VS71" s="137"/>
      <c r="VT71" s="137"/>
      <c r="VU71" s="137"/>
      <c r="VV71" s="137"/>
      <c r="VW71" s="137"/>
      <c r="VX71" s="137"/>
      <c r="VY71" s="137"/>
      <c r="VZ71" s="137"/>
      <c r="WA71" s="137"/>
      <c r="WB71" s="137"/>
      <c r="WC71" s="137"/>
      <c r="WD71" s="137"/>
      <c r="WE71" s="137"/>
      <c r="WF71" s="137"/>
      <c r="WG71" s="137"/>
      <c r="WH71" s="137"/>
      <c r="WI71" s="137"/>
      <c r="WJ71" s="137"/>
      <c r="WK71" s="137"/>
      <c r="WL71" s="137"/>
      <c r="WM71" s="137"/>
      <c r="WN71" s="137"/>
      <c r="WO71" s="137"/>
      <c r="WP71" s="137"/>
      <c r="WQ71" s="137"/>
      <c r="WR71" s="137"/>
      <c r="WS71" s="137"/>
      <c r="WT71" s="137"/>
      <c r="WU71" s="137"/>
      <c r="WV71" s="137"/>
      <c r="WW71" s="137"/>
      <c r="WX71" s="137"/>
      <c r="WY71" s="137"/>
      <c r="WZ71" s="137"/>
      <c r="XA71" s="137"/>
      <c r="XB71" s="137"/>
      <c r="XC71" s="137"/>
      <c r="XD71" s="137"/>
      <c r="XE71" s="137"/>
      <c r="XF71" s="137"/>
      <c r="XG71" s="137"/>
      <c r="XH71" s="137"/>
      <c r="XI71" s="137"/>
      <c r="XJ71" s="137"/>
      <c r="XK71" s="137"/>
      <c r="XL71" s="137"/>
      <c r="XM71" s="137"/>
      <c r="XN71" s="137"/>
      <c r="XO71" s="137"/>
      <c r="XP71" s="137"/>
      <c r="XQ71" s="137"/>
      <c r="XR71" s="137"/>
      <c r="XS71" s="137"/>
      <c r="XT71" s="137"/>
      <c r="XU71" s="137"/>
      <c r="XV71" s="137"/>
      <c r="XW71" s="137"/>
      <c r="XX71" s="137"/>
      <c r="XY71" s="137"/>
      <c r="XZ71" s="137"/>
      <c r="YA71" s="137"/>
      <c r="YB71" s="137"/>
      <c r="YC71" s="137"/>
      <c r="YD71" s="137"/>
      <c r="YE71" s="137"/>
      <c r="YF71" s="137"/>
      <c r="YG71" s="137"/>
      <c r="YH71" s="137"/>
      <c r="YI71" s="137"/>
      <c r="YJ71" s="137"/>
      <c r="YK71" s="137"/>
      <c r="YL71" s="137"/>
      <c r="YM71" s="137"/>
      <c r="YN71" s="137"/>
      <c r="YO71" s="137"/>
      <c r="YP71" s="137"/>
      <c r="YQ71" s="137"/>
      <c r="YR71" s="137"/>
      <c r="YS71" s="137"/>
      <c r="YT71" s="137"/>
      <c r="YU71" s="137"/>
      <c r="YV71" s="137"/>
      <c r="YW71" s="137"/>
      <c r="YX71" s="137"/>
      <c r="YY71" s="137"/>
      <c r="YZ71" s="137"/>
      <c r="ZA71" s="137"/>
      <c r="ZB71" s="137"/>
      <c r="ZC71" s="137"/>
      <c r="ZD71" s="137"/>
      <c r="ZE71" s="137"/>
      <c r="ZF71" s="137"/>
      <c r="ZG71" s="137"/>
      <c r="ZH71" s="137"/>
      <c r="ZI71" s="137"/>
      <c r="ZJ71" s="137"/>
      <c r="ZK71" s="137"/>
      <c r="ZL71" s="137"/>
      <c r="ZM71" s="137"/>
      <c r="ZN71" s="137"/>
      <c r="ZO71" s="137"/>
      <c r="ZP71" s="137"/>
      <c r="ZQ71" s="137"/>
      <c r="ZR71" s="137"/>
      <c r="ZS71" s="137"/>
      <c r="ZT71" s="137"/>
      <c r="ZU71" s="137"/>
      <c r="ZV71" s="137"/>
      <c r="ZW71" s="137"/>
      <c r="ZX71" s="137"/>
      <c r="ZY71" s="137"/>
      <c r="ZZ71" s="137"/>
      <c r="AAA71" s="137"/>
      <c r="AAB71" s="137"/>
      <c r="AAC71" s="137"/>
      <c r="AAD71" s="137"/>
      <c r="AAE71" s="137"/>
      <c r="AAF71" s="137"/>
      <c r="AAG71" s="137"/>
      <c r="AAH71" s="137"/>
      <c r="AAI71" s="137"/>
      <c r="AAJ71" s="137"/>
      <c r="AAK71" s="137"/>
      <c r="AAL71" s="137"/>
      <c r="AAM71" s="137"/>
      <c r="AAN71" s="137"/>
      <c r="AAO71" s="137"/>
      <c r="AAP71" s="137"/>
      <c r="AAQ71" s="137"/>
      <c r="AAR71" s="137"/>
      <c r="AAS71" s="137"/>
      <c r="AAT71" s="137"/>
      <c r="AAU71" s="137"/>
      <c r="AAV71" s="137"/>
      <c r="AAW71" s="137"/>
      <c r="AAX71" s="137"/>
      <c r="AAY71" s="137"/>
      <c r="AAZ71" s="137"/>
      <c r="ABA71" s="137"/>
      <c r="ABB71" s="137"/>
      <c r="ABC71" s="137"/>
      <c r="ABD71" s="137"/>
      <c r="ABE71" s="137"/>
      <c r="ABF71" s="137"/>
      <c r="ABG71" s="137"/>
      <c r="ABH71" s="137"/>
      <c r="ABI71" s="137"/>
      <c r="ABJ71" s="137"/>
      <c r="ABK71" s="137"/>
      <c r="ABL71" s="137"/>
      <c r="ABM71" s="137"/>
      <c r="ABN71" s="137"/>
      <c r="ABO71" s="137"/>
      <c r="ABP71" s="137"/>
      <c r="ABQ71" s="137"/>
      <c r="ABR71" s="137"/>
      <c r="ABS71" s="137"/>
      <c r="ABT71" s="137"/>
      <c r="ABU71" s="137"/>
      <c r="ABV71" s="137"/>
      <c r="ABW71" s="137"/>
      <c r="ABX71" s="137"/>
      <c r="ABY71" s="137"/>
      <c r="ABZ71" s="137"/>
      <c r="ACA71" s="137"/>
      <c r="ACB71" s="137"/>
      <c r="ACC71" s="137"/>
      <c r="ACD71" s="137"/>
      <c r="ACE71" s="137"/>
      <c r="ACF71" s="137"/>
      <c r="ACG71" s="137"/>
      <c r="ACH71" s="137"/>
      <c r="ACI71" s="137"/>
      <c r="ACJ71" s="137"/>
      <c r="ACK71" s="137"/>
      <c r="ACL71" s="137"/>
      <c r="ACM71" s="137"/>
      <c r="ACN71" s="137"/>
      <c r="ACO71" s="137"/>
      <c r="ACP71" s="137"/>
      <c r="ACQ71" s="137"/>
      <c r="ACR71" s="137"/>
      <c r="ACS71" s="137"/>
      <c r="ACT71" s="137"/>
      <c r="ACU71" s="137"/>
      <c r="ACV71" s="137"/>
      <c r="ACW71" s="137"/>
      <c r="ACX71" s="137"/>
      <c r="ACY71" s="137"/>
      <c r="ACZ71" s="137"/>
      <c r="ADA71" s="137"/>
      <c r="ADB71" s="137"/>
      <c r="ADC71" s="137"/>
      <c r="ADD71" s="137"/>
      <c r="ADE71" s="137"/>
      <c r="ADF71" s="137"/>
      <c r="ADG71" s="137"/>
      <c r="ADH71" s="137"/>
      <c r="ADI71" s="137"/>
      <c r="ADJ71" s="137"/>
      <c r="ADK71" s="137"/>
      <c r="ADL71" s="137"/>
      <c r="ADM71" s="137"/>
      <c r="ADN71" s="137"/>
      <c r="ADO71" s="137"/>
      <c r="ADP71" s="137"/>
      <c r="ADQ71" s="137"/>
      <c r="ADR71" s="137"/>
      <c r="ADS71" s="137"/>
      <c r="ADT71" s="137"/>
      <c r="ADU71" s="137"/>
      <c r="ADV71" s="137"/>
      <c r="ADW71" s="137"/>
      <c r="ADX71" s="137"/>
      <c r="ADY71" s="137"/>
      <c r="ADZ71" s="137"/>
      <c r="AEA71" s="137"/>
      <c r="AEB71" s="137"/>
      <c r="AEC71" s="137"/>
      <c r="AED71" s="137"/>
      <c r="AEE71" s="137"/>
      <c r="AEF71" s="137"/>
      <c r="AEG71" s="137"/>
      <c r="AEH71" s="137"/>
      <c r="AEI71" s="137"/>
      <c r="AEJ71" s="137"/>
      <c r="AEK71" s="137"/>
      <c r="AEL71" s="137"/>
      <c r="AEM71" s="137"/>
      <c r="AEN71" s="137"/>
      <c r="AEO71" s="137"/>
      <c r="AEP71" s="137"/>
      <c r="AEQ71" s="137"/>
      <c r="AER71" s="137"/>
      <c r="AES71" s="137"/>
      <c r="AET71" s="137"/>
      <c r="AEU71" s="137"/>
      <c r="AEV71" s="137"/>
      <c r="AEW71" s="137"/>
      <c r="AEX71" s="137"/>
      <c r="AEY71" s="137"/>
      <c r="AEZ71" s="137"/>
      <c r="AFA71" s="137"/>
      <c r="AFB71" s="137"/>
      <c r="AFC71" s="137"/>
      <c r="AFD71" s="137"/>
      <c r="AFE71" s="137"/>
      <c r="AFF71" s="137"/>
      <c r="AFG71" s="137"/>
      <c r="AFH71" s="137"/>
      <c r="AFI71" s="137"/>
      <c r="AFJ71" s="137"/>
      <c r="AFK71" s="137"/>
      <c r="AFL71" s="137"/>
      <c r="AFM71" s="137"/>
      <c r="AFN71" s="137"/>
      <c r="AFO71" s="137"/>
      <c r="AFP71" s="137"/>
      <c r="AFQ71" s="137"/>
      <c r="AFR71" s="137"/>
      <c r="AFS71" s="137"/>
      <c r="AFT71" s="137"/>
      <c r="AFU71" s="137"/>
      <c r="AFV71" s="137"/>
      <c r="AFW71" s="137"/>
      <c r="AFX71" s="137"/>
      <c r="AFY71" s="137"/>
      <c r="AFZ71" s="137"/>
      <c r="AGA71" s="137"/>
      <c r="AGB71" s="137"/>
      <c r="AGC71" s="137"/>
      <c r="AGD71" s="137"/>
      <c r="AGE71" s="137"/>
      <c r="AGF71" s="137"/>
      <c r="AGG71" s="137"/>
      <c r="AGH71" s="137"/>
      <c r="AGI71" s="137"/>
      <c r="AGJ71" s="137"/>
      <c r="AGK71" s="137"/>
      <c r="AGL71" s="137"/>
      <c r="AGM71" s="137"/>
      <c r="AGN71" s="137"/>
      <c r="AGO71" s="137"/>
      <c r="AGP71" s="137"/>
      <c r="AGQ71" s="137"/>
      <c r="AGR71" s="137"/>
      <c r="AGS71" s="137"/>
      <c r="AGT71" s="137"/>
      <c r="AGU71" s="137"/>
      <c r="AGV71" s="137"/>
      <c r="AGW71" s="137"/>
      <c r="AGX71" s="137"/>
      <c r="AGY71" s="137"/>
      <c r="AGZ71" s="137"/>
      <c r="AHA71" s="137"/>
      <c r="AHB71" s="137"/>
      <c r="AHC71" s="137"/>
      <c r="AHD71" s="137"/>
      <c r="AHE71" s="137"/>
      <c r="AHF71" s="137"/>
      <c r="AHG71" s="137"/>
      <c r="AHH71" s="137"/>
      <c r="AHI71" s="137"/>
      <c r="AHJ71" s="137"/>
      <c r="AHK71" s="137"/>
      <c r="AHL71" s="137"/>
      <c r="AHM71" s="137"/>
      <c r="AHN71" s="137"/>
      <c r="AHO71" s="137"/>
      <c r="AHP71" s="137"/>
      <c r="AHQ71" s="137"/>
      <c r="AHR71" s="137"/>
      <c r="AHS71" s="137"/>
      <c r="AHT71" s="137"/>
      <c r="AHU71" s="137"/>
      <c r="AHV71" s="137"/>
      <c r="AHW71" s="137"/>
      <c r="AHX71" s="137"/>
      <c r="AHY71" s="137"/>
      <c r="AHZ71" s="137"/>
      <c r="AIA71" s="137"/>
      <c r="AIB71" s="137"/>
      <c r="AIC71" s="137"/>
      <c r="AID71" s="137"/>
      <c r="AIE71" s="137"/>
      <c r="AIF71" s="137"/>
      <c r="AIG71" s="137"/>
      <c r="AIH71" s="137"/>
      <c r="AII71" s="137"/>
      <c r="AIJ71" s="137"/>
      <c r="AIK71" s="137"/>
      <c r="AIL71" s="137"/>
      <c r="AIM71" s="137"/>
      <c r="AIN71" s="137"/>
      <c r="AIO71" s="137"/>
      <c r="AIP71" s="137"/>
      <c r="AIQ71" s="137"/>
      <c r="AIR71" s="137"/>
      <c r="AIS71" s="137"/>
      <c r="AIT71" s="137"/>
      <c r="AIU71" s="137"/>
      <c r="AIV71" s="137"/>
      <c r="AIW71" s="137"/>
      <c r="AIX71" s="137"/>
      <c r="AIY71" s="137"/>
      <c r="AIZ71" s="137"/>
      <c r="AJA71" s="137"/>
      <c r="AJB71" s="137"/>
      <c r="AJC71" s="137"/>
      <c r="AJD71" s="137"/>
      <c r="AJE71" s="137"/>
      <c r="AJF71" s="137"/>
      <c r="AJG71" s="137"/>
      <c r="AJH71" s="137"/>
      <c r="AJI71" s="137"/>
      <c r="AJJ71" s="137"/>
      <c r="AJK71" s="137"/>
      <c r="AJL71" s="137"/>
      <c r="AJM71" s="137"/>
      <c r="AJN71" s="137"/>
      <c r="AJO71" s="137"/>
      <c r="AJP71" s="137"/>
      <c r="AJQ71" s="137"/>
      <c r="AJR71" s="137"/>
      <c r="AJS71" s="137"/>
      <c r="AJT71" s="137"/>
      <c r="AJU71" s="137"/>
      <c r="AJV71" s="137"/>
      <c r="AJW71" s="137"/>
      <c r="AJX71" s="137"/>
      <c r="AJY71" s="137"/>
      <c r="AJZ71" s="137"/>
      <c r="AKA71" s="137"/>
      <c r="AKB71" s="137"/>
      <c r="AKC71" s="137"/>
      <c r="AKD71" s="137"/>
      <c r="AKE71" s="137"/>
      <c r="AKF71" s="137"/>
      <c r="AKG71" s="137"/>
      <c r="AKH71" s="137"/>
      <c r="AKI71" s="137"/>
      <c r="AKJ71" s="137"/>
      <c r="AKK71" s="137"/>
      <c r="AKL71" s="137"/>
      <c r="AKM71" s="137"/>
      <c r="AKN71" s="137"/>
      <c r="AKO71" s="137"/>
      <c r="AKP71" s="137"/>
      <c r="AKQ71" s="137"/>
      <c r="AKR71" s="137"/>
      <c r="AKS71" s="137"/>
      <c r="AKT71" s="137"/>
      <c r="AKU71" s="137"/>
      <c r="AKV71" s="137"/>
      <c r="AKW71" s="137"/>
      <c r="AKX71" s="137"/>
      <c r="AKY71" s="137"/>
      <c r="AKZ71" s="137"/>
      <c r="ALA71" s="137"/>
      <c r="ALB71" s="137"/>
      <c r="ALC71" s="137"/>
      <c r="ALD71" s="137"/>
      <c r="ALE71" s="137"/>
      <c r="ALF71" s="137"/>
      <c r="ALG71" s="137"/>
      <c r="ALH71" s="137"/>
      <c r="ALI71" s="137"/>
      <c r="ALJ71" s="137"/>
      <c r="ALK71" s="137"/>
      <c r="ALL71" s="137"/>
      <c r="ALM71" s="137"/>
      <c r="ALN71" s="137"/>
      <c r="ALO71" s="137"/>
      <c r="ALP71" s="137"/>
      <c r="ALQ71" s="137"/>
      <c r="ALR71" s="137"/>
      <c r="ALS71" s="137"/>
      <c r="ALT71" s="137"/>
      <c r="ALU71" s="137"/>
      <c r="ALV71" s="137"/>
      <c r="ALW71" s="137"/>
      <c r="ALX71" s="137"/>
      <c r="ALY71" s="137"/>
      <c r="ALZ71" s="137"/>
      <c r="AMA71" s="137"/>
      <c r="AMB71" s="137"/>
      <c r="AMC71" s="137"/>
      <c r="AMD71" s="137"/>
      <c r="AME71" s="137"/>
      <c r="AMF71" s="137"/>
      <c r="AMG71" s="137"/>
      <c r="AMH71" s="137"/>
      <c r="AMI71" s="137"/>
      <c r="AMJ71" s="137"/>
      <c r="AMK71" s="137"/>
      <c r="AML71" s="137"/>
      <c r="AMM71" s="137"/>
      <c r="AMN71" s="137"/>
      <c r="AMO71" s="137"/>
      <c r="AMP71" s="137"/>
      <c r="AMQ71" s="137"/>
      <c r="AMR71" s="137"/>
      <c r="AMS71" s="137"/>
      <c r="AMT71" s="137"/>
      <c r="AMU71" s="137"/>
      <c r="AMV71" s="137"/>
      <c r="AMW71" s="137"/>
      <c r="AMX71" s="137"/>
      <c r="AMY71" s="137"/>
      <c r="AMZ71" s="137"/>
      <c r="ANA71" s="137"/>
      <c r="ANB71" s="137"/>
      <c r="ANC71" s="137"/>
      <c r="AND71" s="137"/>
      <c r="ANE71" s="137"/>
      <c r="ANF71" s="137"/>
      <c r="ANG71" s="137"/>
      <c r="ANH71" s="137"/>
      <c r="ANI71" s="137"/>
      <c r="ANJ71" s="137"/>
      <c r="ANK71" s="137"/>
      <c r="ANL71" s="137"/>
      <c r="ANM71" s="137"/>
      <c r="ANN71" s="137"/>
      <c r="ANO71" s="137"/>
      <c r="ANP71" s="137"/>
      <c r="ANQ71" s="137"/>
      <c r="ANR71" s="137"/>
      <c r="ANS71" s="137"/>
      <c r="ANT71" s="137"/>
      <c r="ANU71" s="137"/>
      <c r="ANV71" s="137"/>
      <c r="ANW71" s="137"/>
      <c r="ANX71" s="137"/>
      <c r="ANY71" s="137"/>
      <c r="ANZ71" s="137"/>
      <c r="AOA71" s="137"/>
      <c r="AOB71" s="137"/>
      <c r="AOC71" s="137"/>
      <c r="AOD71" s="137"/>
      <c r="AOE71" s="137"/>
      <c r="AOF71" s="137"/>
      <c r="AOG71" s="137"/>
      <c r="AOH71" s="137"/>
      <c r="AOI71" s="137"/>
      <c r="AOJ71" s="137"/>
      <c r="AOK71" s="137"/>
      <c r="AOL71" s="137"/>
      <c r="AOM71" s="137"/>
      <c r="AON71" s="137"/>
      <c r="AOO71" s="137"/>
      <c r="AOP71" s="137"/>
      <c r="AOQ71" s="137"/>
      <c r="AOR71" s="137"/>
      <c r="AOS71" s="137"/>
      <c r="AOT71" s="137"/>
      <c r="AOU71" s="137"/>
      <c r="AOV71" s="137"/>
      <c r="AOW71" s="137"/>
      <c r="AOX71" s="137"/>
      <c r="AOY71" s="137"/>
      <c r="AOZ71" s="137"/>
      <c r="APA71" s="137"/>
      <c r="APB71" s="137"/>
      <c r="APC71" s="137"/>
      <c r="APD71" s="137"/>
      <c r="APE71" s="137"/>
      <c r="APF71" s="137"/>
      <c r="APG71" s="137"/>
      <c r="APH71" s="137"/>
      <c r="API71" s="137"/>
      <c r="APJ71" s="137"/>
      <c r="APK71" s="137"/>
      <c r="APL71" s="137"/>
      <c r="APM71" s="137"/>
      <c r="APN71" s="137"/>
      <c r="APO71" s="137"/>
      <c r="APP71" s="137"/>
      <c r="APQ71" s="137"/>
      <c r="APR71" s="137"/>
      <c r="APS71" s="137"/>
      <c r="APT71" s="137"/>
      <c r="APU71" s="137"/>
      <c r="APV71" s="137"/>
      <c r="APW71" s="137"/>
      <c r="APX71" s="137"/>
      <c r="APY71" s="137"/>
      <c r="APZ71" s="137"/>
      <c r="AQA71" s="137"/>
      <c r="AQB71" s="137"/>
      <c r="AQC71" s="137"/>
      <c r="AQD71" s="137"/>
      <c r="AQE71" s="137"/>
      <c r="AQF71" s="137"/>
      <c r="AQG71" s="137"/>
      <c r="AQH71" s="137"/>
      <c r="AQI71" s="137"/>
      <c r="AQJ71" s="137"/>
      <c r="AQK71" s="137"/>
      <c r="AQL71" s="137"/>
      <c r="AQM71" s="137"/>
      <c r="AQN71" s="137"/>
      <c r="AQO71" s="137"/>
      <c r="AQP71" s="137"/>
      <c r="AQQ71" s="137"/>
      <c r="AQR71" s="137"/>
      <c r="AQS71" s="137"/>
      <c r="AQT71" s="137"/>
      <c r="AQU71" s="137"/>
      <c r="AQV71" s="137"/>
      <c r="AQW71" s="137"/>
      <c r="AQX71" s="137"/>
      <c r="AQY71" s="137"/>
      <c r="AQZ71" s="137"/>
      <c r="ARA71" s="137"/>
      <c r="ARB71" s="137"/>
      <c r="ARC71" s="137"/>
      <c r="ARD71" s="137"/>
      <c r="ARE71" s="137"/>
      <c r="ARF71" s="137"/>
      <c r="ARG71" s="137"/>
      <c r="ARH71" s="137"/>
      <c r="ARI71" s="137"/>
      <c r="ARJ71" s="137"/>
      <c r="ARK71" s="137"/>
      <c r="ARL71" s="137"/>
      <c r="ARM71" s="137"/>
      <c r="ARN71" s="137"/>
      <c r="ARO71" s="137"/>
      <c r="ARP71" s="137"/>
      <c r="ARQ71" s="137"/>
      <c r="ARR71" s="137"/>
      <c r="ARS71" s="137"/>
      <c r="ART71" s="137"/>
      <c r="ARU71" s="137"/>
      <c r="ARV71" s="137"/>
      <c r="ARW71" s="137"/>
      <c r="ARX71" s="137"/>
      <c r="ARY71" s="137"/>
      <c r="ARZ71" s="137"/>
      <c r="ASA71" s="137"/>
      <c r="ASB71" s="137"/>
      <c r="ASC71" s="137"/>
      <c r="ASD71" s="137"/>
      <c r="ASE71" s="137"/>
      <c r="ASF71" s="137"/>
      <c r="ASG71" s="137"/>
      <c r="ASH71" s="137"/>
      <c r="ASI71" s="137"/>
      <c r="ASJ71" s="137"/>
      <c r="ASK71" s="137"/>
      <c r="ASL71" s="137"/>
      <c r="ASM71" s="137"/>
      <c r="ASN71" s="137"/>
      <c r="ASO71" s="137"/>
      <c r="ASP71" s="137"/>
      <c r="ASQ71" s="137"/>
      <c r="ASR71" s="137"/>
      <c r="ASS71" s="137"/>
      <c r="AST71" s="137"/>
      <c r="ASU71" s="137"/>
      <c r="ASV71" s="137"/>
      <c r="ASW71" s="137"/>
      <c r="ASX71" s="137"/>
      <c r="ASY71" s="137"/>
      <c r="ASZ71" s="137"/>
      <c r="ATA71" s="137"/>
      <c r="ATB71" s="137"/>
      <c r="ATC71" s="137"/>
      <c r="ATD71" s="137"/>
      <c r="ATE71" s="137"/>
      <c r="ATF71" s="137"/>
      <c r="ATG71" s="137"/>
      <c r="ATH71" s="137"/>
      <c r="ATI71" s="137"/>
      <c r="ATJ71" s="137"/>
      <c r="ATK71" s="137"/>
      <c r="ATL71" s="137"/>
      <c r="ATM71" s="137"/>
      <c r="ATN71" s="137"/>
      <c r="ATO71" s="137"/>
      <c r="ATP71" s="137"/>
      <c r="ATQ71" s="137"/>
      <c r="ATR71" s="137"/>
      <c r="ATS71" s="137"/>
      <c r="ATT71" s="137"/>
      <c r="ATU71" s="137"/>
      <c r="ATV71" s="137"/>
      <c r="ATW71" s="137"/>
      <c r="ATX71" s="137"/>
      <c r="ATY71" s="137"/>
      <c r="ATZ71" s="137"/>
      <c r="AUA71" s="137"/>
      <c r="AUB71" s="137"/>
      <c r="AUC71" s="137"/>
      <c r="AUD71" s="137"/>
      <c r="AUE71" s="137"/>
      <c r="AUF71" s="137"/>
      <c r="AUG71" s="137"/>
      <c r="AUH71" s="137"/>
      <c r="AUI71" s="137"/>
      <c r="AUJ71" s="137"/>
      <c r="AUK71" s="137"/>
      <c r="AUL71" s="137"/>
      <c r="AUM71" s="137"/>
      <c r="AUN71" s="137"/>
      <c r="AUO71" s="137"/>
      <c r="AUP71" s="137"/>
      <c r="AUQ71" s="137"/>
      <c r="AUR71" s="137"/>
      <c r="AUS71" s="137"/>
      <c r="AUT71" s="137"/>
      <c r="AUU71" s="137"/>
      <c r="AUV71" s="137"/>
      <c r="AUW71" s="137"/>
      <c r="AUX71" s="137"/>
      <c r="AUY71" s="137"/>
      <c r="AUZ71" s="137"/>
      <c r="AVA71" s="137"/>
      <c r="AVB71" s="137"/>
      <c r="AVC71" s="137"/>
      <c r="AVD71" s="137"/>
      <c r="AVE71" s="137"/>
      <c r="AVF71" s="137"/>
      <c r="AVG71" s="137"/>
      <c r="AVH71" s="137"/>
      <c r="AVI71" s="137"/>
      <c r="AVJ71" s="137"/>
      <c r="AVK71" s="137"/>
      <c r="AVL71" s="137"/>
      <c r="AVM71" s="137"/>
      <c r="AVN71" s="137"/>
      <c r="AVO71" s="137"/>
      <c r="AVP71" s="137"/>
      <c r="AVQ71" s="137"/>
      <c r="AVR71" s="137"/>
      <c r="AVS71" s="137"/>
      <c r="AVT71" s="137"/>
      <c r="AVU71" s="137"/>
      <c r="AVV71" s="137"/>
      <c r="AVW71" s="137"/>
      <c r="AVX71" s="137"/>
      <c r="AVY71" s="137"/>
      <c r="AVZ71" s="137"/>
      <c r="AWA71" s="137"/>
      <c r="AWB71" s="137"/>
      <c r="AWC71" s="137"/>
      <c r="AWD71" s="137"/>
      <c r="AWE71" s="137"/>
      <c r="AWF71" s="137"/>
      <c r="AWG71" s="137"/>
      <c r="AWH71" s="137"/>
      <c r="AWI71" s="137"/>
      <c r="AWJ71" s="137"/>
      <c r="AWK71" s="137"/>
      <c r="AWL71" s="137"/>
      <c r="AWM71" s="137"/>
      <c r="AWN71" s="137"/>
      <c r="AWO71" s="137"/>
      <c r="AWP71" s="137"/>
      <c r="AWQ71" s="137"/>
      <c r="AWR71" s="137"/>
      <c r="AWS71" s="137"/>
      <c r="AWT71" s="137"/>
      <c r="AWU71" s="137"/>
      <c r="AWV71" s="137"/>
      <c r="AWW71" s="137"/>
      <c r="AWX71" s="137"/>
      <c r="AWY71" s="137"/>
      <c r="AWZ71" s="137"/>
      <c r="AXA71" s="137"/>
      <c r="AXB71" s="137"/>
      <c r="AXC71" s="137"/>
      <c r="AXD71" s="137"/>
      <c r="AXE71" s="137"/>
      <c r="AXF71" s="137"/>
      <c r="AXG71" s="137"/>
      <c r="AXH71" s="137"/>
      <c r="AXI71" s="137"/>
      <c r="AXJ71" s="137"/>
      <c r="AXK71" s="137"/>
      <c r="AXL71" s="137"/>
      <c r="AXM71" s="137"/>
      <c r="AXN71" s="137"/>
      <c r="AXO71" s="137"/>
      <c r="AXP71" s="137"/>
      <c r="AXQ71" s="137"/>
      <c r="AXR71" s="137"/>
      <c r="AXS71" s="137"/>
      <c r="AXT71" s="137"/>
      <c r="AXU71" s="137"/>
      <c r="AXV71" s="137"/>
      <c r="AXW71" s="137"/>
      <c r="AXX71" s="137"/>
      <c r="AXY71" s="137"/>
      <c r="AXZ71" s="137"/>
      <c r="AYA71" s="137"/>
      <c r="AYB71" s="137"/>
      <c r="AYC71" s="137"/>
      <c r="AYD71" s="137"/>
      <c r="AYE71" s="137"/>
      <c r="AYF71" s="137"/>
      <c r="AYG71" s="137"/>
      <c r="AYH71" s="137"/>
      <c r="AYI71" s="137"/>
      <c r="AYJ71" s="137"/>
      <c r="AYK71" s="137"/>
      <c r="AYL71" s="137"/>
      <c r="AYM71" s="137"/>
      <c r="AYN71" s="137"/>
      <c r="AYO71" s="137"/>
      <c r="AYP71" s="137"/>
      <c r="AYQ71" s="137"/>
      <c r="AYR71" s="137"/>
      <c r="AYS71" s="137"/>
      <c r="AYT71" s="137"/>
      <c r="AYU71" s="137"/>
      <c r="AYV71" s="137"/>
      <c r="AYW71" s="137"/>
      <c r="AYX71" s="137"/>
      <c r="AYY71" s="137"/>
      <c r="AYZ71" s="137"/>
      <c r="AZA71" s="137"/>
      <c r="AZB71" s="137"/>
      <c r="AZC71" s="137"/>
      <c r="AZD71" s="137"/>
      <c r="AZE71" s="137"/>
      <c r="AZF71" s="137"/>
      <c r="AZG71" s="137"/>
      <c r="AZH71" s="137"/>
      <c r="AZI71" s="137"/>
      <c r="AZJ71" s="137"/>
      <c r="AZK71" s="137"/>
      <c r="AZL71" s="137"/>
      <c r="AZM71" s="137"/>
      <c r="AZN71" s="137"/>
      <c r="AZO71" s="137"/>
      <c r="AZP71" s="137"/>
      <c r="AZQ71" s="137"/>
      <c r="AZR71" s="137"/>
      <c r="AZS71" s="137"/>
      <c r="AZT71" s="137"/>
      <c r="AZU71" s="137"/>
      <c r="AZV71" s="137"/>
      <c r="AZW71" s="137"/>
      <c r="AZX71" s="137"/>
      <c r="AZY71" s="137"/>
      <c r="AZZ71" s="137"/>
      <c r="BAA71" s="137"/>
      <c r="BAB71" s="137"/>
      <c r="BAC71" s="137"/>
      <c r="BAD71" s="137"/>
      <c r="BAE71" s="137"/>
      <c r="BAF71" s="137"/>
      <c r="BAG71" s="137"/>
      <c r="BAH71" s="137"/>
      <c r="BAI71" s="137"/>
      <c r="BAJ71" s="137"/>
      <c r="BAK71" s="137"/>
      <c r="BAL71" s="137"/>
      <c r="BAM71" s="137"/>
      <c r="BAN71" s="137"/>
      <c r="BAO71" s="137"/>
      <c r="BAP71" s="137"/>
      <c r="BAQ71" s="137"/>
      <c r="BAR71" s="137"/>
      <c r="BAS71" s="137"/>
      <c r="BAT71" s="137"/>
      <c r="BAU71" s="137"/>
      <c r="BAV71" s="137"/>
      <c r="BAW71" s="137"/>
      <c r="BAX71" s="137"/>
      <c r="BAY71" s="137"/>
      <c r="BAZ71" s="137"/>
      <c r="BBA71" s="137"/>
      <c r="BBB71" s="137"/>
      <c r="BBC71" s="137"/>
      <c r="BBD71" s="137"/>
      <c r="BBE71" s="137"/>
      <c r="BBF71" s="137"/>
      <c r="BBG71" s="137"/>
      <c r="BBH71" s="137"/>
      <c r="BBI71" s="137"/>
      <c r="BBJ71" s="137"/>
      <c r="BBK71" s="137"/>
      <c r="BBL71" s="137"/>
      <c r="BBM71" s="137"/>
      <c r="BBN71" s="137"/>
      <c r="BBO71" s="137"/>
      <c r="BBP71" s="137"/>
      <c r="BBQ71" s="137"/>
      <c r="BBR71" s="137"/>
      <c r="BBS71" s="137"/>
      <c r="BBT71" s="137"/>
      <c r="BBU71" s="137"/>
      <c r="BBV71" s="137"/>
      <c r="BBW71" s="137"/>
      <c r="BBX71" s="137"/>
      <c r="BBY71" s="137"/>
      <c r="BBZ71" s="137"/>
      <c r="BCA71" s="137"/>
      <c r="BCB71" s="137"/>
      <c r="BCC71" s="137"/>
      <c r="BCD71" s="137"/>
      <c r="BCE71" s="137"/>
      <c r="BCF71" s="137"/>
      <c r="BCG71" s="137"/>
      <c r="BCH71" s="137"/>
      <c r="BCI71" s="137"/>
      <c r="BCJ71" s="137"/>
      <c r="BCK71" s="137"/>
      <c r="BCL71" s="137"/>
      <c r="BCM71" s="137"/>
      <c r="BCN71" s="137"/>
      <c r="BCO71" s="137"/>
      <c r="BCP71" s="137"/>
      <c r="BCQ71" s="137"/>
      <c r="BCR71" s="137"/>
      <c r="BCS71" s="137"/>
      <c r="BCT71" s="137"/>
      <c r="BCU71" s="137"/>
      <c r="BCV71" s="137"/>
      <c r="BCW71" s="137"/>
      <c r="BCX71" s="137"/>
      <c r="BCY71" s="137"/>
      <c r="BCZ71" s="137"/>
      <c r="BDA71" s="137"/>
      <c r="BDB71" s="137"/>
      <c r="BDC71" s="137"/>
      <c r="BDD71" s="137"/>
      <c r="BDE71" s="137"/>
      <c r="BDF71" s="137"/>
      <c r="BDG71" s="137"/>
      <c r="BDH71" s="137"/>
      <c r="BDI71" s="137"/>
      <c r="BDJ71" s="137"/>
      <c r="BDK71" s="137"/>
      <c r="BDL71" s="137"/>
      <c r="BDM71" s="137"/>
      <c r="BDN71" s="137"/>
      <c r="BDO71" s="137"/>
      <c r="BDP71" s="137"/>
      <c r="BDQ71" s="137"/>
      <c r="BDR71" s="137"/>
      <c r="BDS71" s="137"/>
      <c r="BDT71" s="137"/>
      <c r="BDU71" s="137"/>
      <c r="BDV71" s="137"/>
      <c r="BDW71" s="137"/>
      <c r="BDX71" s="137"/>
      <c r="BDY71" s="137"/>
      <c r="BDZ71" s="137"/>
      <c r="BEA71" s="137"/>
      <c r="BEB71" s="137"/>
      <c r="BEC71" s="137"/>
      <c r="BED71" s="137"/>
      <c r="BEE71" s="137"/>
      <c r="BEF71" s="137"/>
      <c r="BEG71" s="137"/>
      <c r="BEH71" s="137"/>
      <c r="BEI71" s="137"/>
      <c r="BEJ71" s="137"/>
      <c r="BEK71" s="137"/>
      <c r="BEL71" s="137"/>
      <c r="BEM71" s="137"/>
      <c r="BEN71" s="137"/>
      <c r="BEO71" s="137"/>
      <c r="BEP71" s="137"/>
      <c r="BEQ71" s="137"/>
      <c r="BER71" s="137"/>
      <c r="BES71" s="137"/>
      <c r="BET71" s="137"/>
      <c r="BEU71" s="137"/>
      <c r="BEV71" s="137"/>
      <c r="BEW71" s="137"/>
      <c r="BEX71" s="137"/>
      <c r="BEY71" s="137"/>
      <c r="BEZ71" s="137"/>
      <c r="BFA71" s="137"/>
      <c r="BFB71" s="137"/>
      <c r="BFC71" s="137"/>
      <c r="BFD71" s="137"/>
      <c r="BFE71" s="137"/>
      <c r="BFF71" s="137"/>
      <c r="BFG71" s="137"/>
      <c r="BFH71" s="137"/>
      <c r="BFI71" s="137"/>
      <c r="BFJ71" s="137"/>
      <c r="BFK71" s="137"/>
      <c r="BFL71" s="137"/>
      <c r="BFM71" s="137"/>
      <c r="BFN71" s="137"/>
      <c r="BFO71" s="137"/>
      <c r="BFP71" s="137"/>
      <c r="BFQ71" s="137"/>
      <c r="BFR71" s="137"/>
      <c r="BFS71" s="137"/>
      <c r="BFT71" s="137"/>
      <c r="BFU71" s="137"/>
      <c r="BFV71" s="137"/>
      <c r="BFW71" s="137"/>
      <c r="BFX71" s="137"/>
      <c r="BFY71" s="137"/>
      <c r="BFZ71" s="137"/>
      <c r="BGA71" s="137"/>
      <c r="BGB71" s="137"/>
      <c r="BGC71" s="137"/>
      <c r="BGD71" s="137"/>
      <c r="BGE71" s="137"/>
      <c r="BGF71" s="137"/>
      <c r="BGG71" s="137"/>
      <c r="BGH71" s="137"/>
      <c r="BGI71" s="137"/>
      <c r="BGJ71" s="137"/>
      <c r="BGK71" s="137"/>
      <c r="BGL71" s="137"/>
      <c r="BGM71" s="137"/>
      <c r="BGN71" s="137"/>
      <c r="BGO71" s="137"/>
      <c r="BGP71" s="137"/>
      <c r="BGQ71" s="137"/>
      <c r="BGR71" s="137"/>
      <c r="BGS71" s="137"/>
      <c r="BGT71" s="137"/>
      <c r="BGU71" s="137"/>
      <c r="BGV71" s="137"/>
      <c r="BGW71" s="137"/>
      <c r="BGX71" s="137"/>
      <c r="BGY71" s="137"/>
      <c r="BGZ71" s="137"/>
      <c r="BHA71" s="137"/>
      <c r="BHB71" s="137"/>
      <c r="BHC71" s="137"/>
      <c r="BHD71" s="137"/>
      <c r="BHE71" s="137"/>
      <c r="BHF71" s="137"/>
      <c r="BHG71" s="137"/>
      <c r="BHH71" s="137"/>
      <c r="BHI71" s="137"/>
      <c r="BHJ71" s="137"/>
      <c r="BHK71" s="137"/>
      <c r="BHL71" s="137"/>
      <c r="BHM71" s="137"/>
      <c r="BHN71" s="137"/>
      <c r="BHO71" s="137"/>
      <c r="BHP71" s="137"/>
      <c r="BHQ71" s="137"/>
      <c r="BHR71" s="137"/>
      <c r="BHS71" s="137"/>
      <c r="BHT71" s="137"/>
      <c r="BHU71" s="137"/>
      <c r="BHV71" s="137"/>
      <c r="BHW71" s="137"/>
      <c r="BHX71" s="137"/>
      <c r="BHY71" s="137"/>
      <c r="BHZ71" s="137"/>
      <c r="BIA71" s="137"/>
      <c r="BIB71" s="137"/>
      <c r="BIC71" s="137"/>
      <c r="BID71" s="137"/>
      <c r="BIE71" s="137"/>
      <c r="BIF71" s="137"/>
      <c r="BIG71" s="137"/>
      <c r="BIH71" s="137"/>
      <c r="BII71" s="137"/>
      <c r="BIJ71" s="137"/>
      <c r="BIK71" s="137"/>
      <c r="BIL71" s="137"/>
      <c r="BIM71" s="137"/>
      <c r="BIN71" s="137"/>
      <c r="BIO71" s="137"/>
      <c r="BIP71" s="137"/>
      <c r="BIQ71" s="137"/>
      <c r="BIR71" s="137"/>
      <c r="BIS71" s="137"/>
      <c r="BIT71" s="137"/>
      <c r="BIU71" s="137"/>
      <c r="BIV71" s="137"/>
      <c r="BIW71" s="137"/>
      <c r="BIX71" s="137"/>
      <c r="BIY71" s="137"/>
      <c r="BIZ71" s="137"/>
      <c r="BJA71" s="137"/>
      <c r="BJB71" s="137"/>
      <c r="BJC71" s="137"/>
      <c r="BJD71" s="137"/>
      <c r="BJE71" s="137"/>
      <c r="BJF71" s="137"/>
      <c r="BJG71" s="137"/>
      <c r="BJH71" s="137"/>
      <c r="BJI71" s="137"/>
      <c r="BJJ71" s="137"/>
      <c r="BJK71" s="137"/>
      <c r="BJL71" s="137"/>
      <c r="BJM71" s="137"/>
      <c r="BJN71" s="137"/>
      <c r="BJO71" s="137"/>
      <c r="BJP71" s="137"/>
      <c r="BJQ71" s="137"/>
      <c r="BJR71" s="137"/>
      <c r="BJS71" s="137"/>
      <c r="BJT71" s="137"/>
      <c r="BJU71" s="137"/>
      <c r="BJV71" s="137"/>
      <c r="BJW71" s="137"/>
      <c r="BJX71" s="137"/>
      <c r="BJY71" s="137"/>
      <c r="BJZ71" s="137"/>
      <c r="BKA71" s="137"/>
      <c r="BKB71" s="137"/>
      <c r="BKC71" s="137"/>
      <c r="BKD71" s="137"/>
      <c r="BKE71" s="137"/>
      <c r="BKF71" s="137"/>
      <c r="BKG71" s="137"/>
      <c r="BKH71" s="137"/>
      <c r="BKI71" s="137"/>
      <c r="BKJ71" s="137"/>
      <c r="BKK71" s="137"/>
      <c r="BKL71" s="137"/>
      <c r="BKM71" s="137"/>
      <c r="BKN71" s="137"/>
      <c r="BKO71" s="137"/>
      <c r="BKP71" s="137"/>
      <c r="BKQ71" s="137"/>
      <c r="BKR71" s="137"/>
      <c r="BKS71" s="137"/>
      <c r="BKT71" s="137"/>
      <c r="BKU71" s="137"/>
      <c r="BKV71" s="137"/>
      <c r="BKW71" s="137"/>
      <c r="BKX71" s="137"/>
      <c r="BKY71" s="137"/>
      <c r="BKZ71" s="137"/>
      <c r="BLA71" s="137"/>
      <c r="BLB71" s="137"/>
      <c r="BLC71" s="137"/>
      <c r="BLD71" s="137"/>
      <c r="BLE71" s="137"/>
      <c r="BLF71" s="137"/>
      <c r="BLG71" s="137"/>
      <c r="BLH71" s="137"/>
      <c r="BLI71" s="137"/>
      <c r="BLJ71" s="137"/>
      <c r="BLK71" s="137"/>
      <c r="BLL71" s="137"/>
      <c r="BLM71" s="137"/>
      <c r="BLN71" s="137"/>
      <c r="BLO71" s="137"/>
      <c r="BLP71" s="137"/>
      <c r="BLQ71" s="137"/>
      <c r="BLR71" s="137"/>
      <c r="BLS71" s="137"/>
      <c r="BLT71" s="137"/>
      <c r="BLU71" s="137"/>
      <c r="BLV71" s="137"/>
      <c r="BLW71" s="137"/>
      <c r="BLX71" s="137"/>
      <c r="BLY71" s="137"/>
      <c r="BLZ71" s="137"/>
      <c r="BMA71" s="137"/>
      <c r="BMB71" s="137"/>
      <c r="BMC71" s="137"/>
      <c r="BMD71" s="137"/>
      <c r="BME71" s="137"/>
      <c r="BMF71" s="137"/>
      <c r="BMG71" s="137"/>
      <c r="BMH71" s="137"/>
      <c r="BMI71" s="137"/>
      <c r="BMJ71" s="137"/>
      <c r="BMK71" s="137"/>
      <c r="BML71" s="137"/>
      <c r="BMM71" s="137"/>
      <c r="BMN71" s="137"/>
      <c r="BMO71" s="137"/>
      <c r="BMP71" s="137"/>
      <c r="BMQ71" s="137"/>
      <c r="BMR71" s="137"/>
      <c r="BMS71" s="137"/>
      <c r="BMT71" s="137"/>
      <c r="BMU71" s="137"/>
      <c r="BMV71" s="137"/>
      <c r="BMW71" s="137"/>
      <c r="BMX71" s="137"/>
      <c r="BMY71" s="137"/>
      <c r="BMZ71" s="137"/>
      <c r="BNA71" s="137"/>
      <c r="BNB71" s="137"/>
      <c r="BNC71" s="137"/>
      <c r="BND71" s="137"/>
      <c r="BNE71" s="137"/>
      <c r="BNF71" s="137"/>
      <c r="BNG71" s="137"/>
      <c r="BNH71" s="137"/>
      <c r="BNI71" s="137"/>
      <c r="BNJ71" s="137"/>
      <c r="BNK71" s="137"/>
      <c r="BNL71" s="137"/>
      <c r="BNM71" s="137"/>
      <c r="BNN71" s="137"/>
      <c r="BNO71" s="137"/>
      <c r="BNP71" s="137"/>
      <c r="BNQ71" s="137"/>
      <c r="BNR71" s="137"/>
      <c r="BNS71" s="137"/>
      <c r="BNT71" s="137"/>
      <c r="BNU71" s="137"/>
      <c r="BNV71" s="137"/>
      <c r="BNW71" s="137"/>
      <c r="BNX71" s="137"/>
      <c r="BNY71" s="137"/>
      <c r="BNZ71" s="137"/>
      <c r="BOA71" s="137"/>
      <c r="BOB71" s="137"/>
      <c r="BOC71" s="137"/>
      <c r="BOD71" s="137"/>
      <c r="BOE71" s="137"/>
      <c r="BOF71" s="137"/>
      <c r="BOG71" s="137"/>
      <c r="BOH71" s="137"/>
      <c r="BOI71" s="137"/>
      <c r="BOJ71" s="137"/>
      <c r="BOK71" s="137"/>
      <c r="BOL71" s="137"/>
      <c r="BOM71" s="137"/>
      <c r="BON71" s="137"/>
      <c r="BOO71" s="137"/>
      <c r="BOP71" s="137"/>
      <c r="BOQ71" s="137"/>
      <c r="BOR71" s="137"/>
      <c r="BOS71" s="137"/>
      <c r="BOT71" s="137"/>
      <c r="BOU71" s="137"/>
      <c r="BOV71" s="137"/>
      <c r="BOW71" s="137"/>
      <c r="BOX71" s="137"/>
      <c r="BOY71" s="137"/>
      <c r="BOZ71" s="137"/>
      <c r="BPA71" s="137"/>
      <c r="BPB71" s="137"/>
      <c r="BPC71" s="137"/>
      <c r="BPD71" s="137"/>
      <c r="BPE71" s="137"/>
      <c r="BPF71" s="137"/>
      <c r="BPG71" s="137"/>
      <c r="BPH71" s="137"/>
      <c r="BPI71" s="137"/>
      <c r="BPJ71" s="137"/>
      <c r="BPK71" s="137"/>
      <c r="BPL71" s="137"/>
      <c r="BPM71" s="137"/>
      <c r="BPN71" s="137"/>
      <c r="BPO71" s="137"/>
      <c r="BPP71" s="137"/>
      <c r="BPQ71" s="137"/>
      <c r="BPR71" s="137"/>
      <c r="BPS71" s="137"/>
      <c r="BPT71" s="137"/>
      <c r="BPU71" s="137"/>
      <c r="BPV71" s="137"/>
      <c r="BPW71" s="137"/>
      <c r="BPX71" s="137"/>
      <c r="BPY71" s="137"/>
      <c r="BPZ71" s="137"/>
      <c r="BQA71" s="137"/>
      <c r="BQB71" s="137"/>
      <c r="BQC71" s="137"/>
      <c r="BQD71" s="137"/>
      <c r="BQE71" s="137"/>
      <c r="BQF71" s="137"/>
      <c r="BQG71" s="137"/>
      <c r="BQH71" s="137"/>
      <c r="BQI71" s="137"/>
      <c r="BQJ71" s="137"/>
      <c r="BQK71" s="137"/>
      <c r="BQL71" s="137"/>
      <c r="BQM71" s="137"/>
      <c r="BQN71" s="137"/>
      <c r="BQO71" s="137"/>
      <c r="BQP71" s="137"/>
      <c r="BQQ71" s="137"/>
      <c r="BQR71" s="137"/>
      <c r="BQS71" s="137"/>
      <c r="BQT71" s="137"/>
      <c r="BQU71" s="137"/>
      <c r="BQV71" s="137"/>
      <c r="BQW71" s="137"/>
      <c r="BQX71" s="137"/>
      <c r="BQY71" s="137"/>
      <c r="BQZ71" s="137"/>
      <c r="BRA71" s="137"/>
      <c r="BRB71" s="137"/>
      <c r="BRC71" s="137"/>
      <c r="BRD71" s="137"/>
      <c r="BRE71" s="137"/>
      <c r="BRF71" s="137"/>
      <c r="BRG71" s="137"/>
      <c r="BRH71" s="137"/>
      <c r="BRI71" s="137"/>
      <c r="BRJ71" s="137"/>
      <c r="BRK71" s="137"/>
      <c r="BRL71" s="137"/>
      <c r="BRM71" s="137"/>
      <c r="BRN71" s="137"/>
      <c r="BRO71" s="137"/>
      <c r="BRP71" s="137"/>
      <c r="BRQ71" s="137"/>
      <c r="BRR71" s="137"/>
      <c r="BRS71" s="137"/>
      <c r="BRT71" s="137"/>
      <c r="BRU71" s="137"/>
      <c r="BRV71" s="137"/>
      <c r="BRW71" s="137"/>
      <c r="BRX71" s="137"/>
      <c r="BRY71" s="137"/>
      <c r="BRZ71" s="137"/>
      <c r="BSA71" s="137"/>
      <c r="BSB71" s="137"/>
      <c r="BSC71" s="137"/>
      <c r="BSD71" s="137"/>
      <c r="BSE71" s="137"/>
      <c r="BSF71" s="137"/>
      <c r="BSG71" s="137"/>
      <c r="BSH71" s="137"/>
      <c r="BSI71" s="137"/>
      <c r="BSJ71" s="137"/>
      <c r="BSK71" s="137"/>
      <c r="BSL71" s="137"/>
      <c r="BSM71" s="137"/>
      <c r="BSN71" s="137"/>
      <c r="BSO71" s="137"/>
      <c r="BSP71" s="137"/>
      <c r="BSQ71" s="137"/>
      <c r="BSR71" s="137"/>
      <c r="BSS71" s="137"/>
      <c r="BST71" s="137"/>
      <c r="BSU71" s="137"/>
      <c r="BSV71" s="137"/>
      <c r="BSW71" s="137"/>
      <c r="BSX71" s="137"/>
      <c r="BSY71" s="137"/>
      <c r="BSZ71" s="137"/>
      <c r="BTA71" s="137"/>
      <c r="BTB71" s="137"/>
      <c r="BTC71" s="137"/>
      <c r="BTD71" s="137"/>
      <c r="BTE71" s="137"/>
      <c r="BTF71" s="137"/>
      <c r="BTG71" s="137"/>
      <c r="BTH71" s="137"/>
      <c r="BTI71" s="137"/>
      <c r="BTJ71" s="137"/>
      <c r="BTK71" s="137"/>
      <c r="BTL71" s="137"/>
      <c r="BTM71" s="137"/>
      <c r="BTN71" s="137"/>
      <c r="BTO71" s="137"/>
      <c r="BTP71" s="137"/>
      <c r="BTQ71" s="137"/>
      <c r="BTR71" s="137"/>
      <c r="BTS71" s="137"/>
      <c r="BTT71" s="137"/>
      <c r="BTU71" s="137"/>
      <c r="BTV71" s="137"/>
      <c r="BTW71" s="137"/>
      <c r="BTX71" s="137"/>
      <c r="BTY71" s="137"/>
      <c r="BTZ71" s="137"/>
      <c r="BUA71" s="137"/>
      <c r="BUB71" s="137"/>
      <c r="BUC71" s="137"/>
      <c r="BUD71" s="137"/>
      <c r="BUE71" s="137"/>
      <c r="BUF71" s="137"/>
      <c r="BUG71" s="137"/>
      <c r="BUH71" s="137"/>
      <c r="BUI71" s="137"/>
      <c r="BUJ71" s="137"/>
      <c r="BUK71" s="137"/>
      <c r="BUL71" s="137"/>
      <c r="BUM71" s="137"/>
      <c r="BUN71" s="137"/>
      <c r="BUO71" s="137"/>
      <c r="BUP71" s="137"/>
      <c r="BUQ71" s="137"/>
      <c r="BUR71" s="137"/>
      <c r="BUS71" s="137"/>
      <c r="BUT71" s="137"/>
      <c r="BUU71" s="137"/>
      <c r="BUV71" s="137"/>
      <c r="BUW71" s="137"/>
      <c r="BUX71" s="137"/>
      <c r="BUY71" s="137"/>
      <c r="BUZ71" s="137"/>
      <c r="BVA71" s="137"/>
      <c r="BVB71" s="137"/>
      <c r="BVC71" s="137"/>
      <c r="BVD71" s="137"/>
      <c r="BVE71" s="137"/>
      <c r="BVF71" s="137"/>
      <c r="BVG71" s="137"/>
      <c r="BVH71" s="137"/>
      <c r="BVI71" s="137"/>
      <c r="BVJ71" s="137"/>
      <c r="BVK71" s="137"/>
      <c r="BVL71" s="137"/>
      <c r="BVM71" s="137"/>
      <c r="BVN71" s="137"/>
      <c r="BVO71" s="137"/>
      <c r="BVP71" s="137"/>
      <c r="BVQ71" s="137"/>
      <c r="BVR71" s="137"/>
      <c r="BVS71" s="137"/>
      <c r="BVT71" s="137"/>
      <c r="BVU71" s="137"/>
      <c r="BVV71" s="137"/>
      <c r="BVW71" s="137"/>
      <c r="BVX71" s="137"/>
      <c r="BVY71" s="137"/>
      <c r="BVZ71" s="137"/>
      <c r="BWA71" s="137"/>
      <c r="BWB71" s="137"/>
      <c r="BWC71" s="137"/>
      <c r="BWD71" s="137"/>
      <c r="BWE71" s="137"/>
      <c r="BWF71" s="137"/>
      <c r="BWG71" s="137"/>
      <c r="BWH71" s="137"/>
      <c r="BWI71" s="137"/>
      <c r="BWJ71" s="137"/>
      <c r="BWK71" s="137"/>
      <c r="BWL71" s="137"/>
      <c r="BWM71" s="137"/>
      <c r="BWN71" s="137"/>
      <c r="BWO71" s="137"/>
      <c r="BWP71" s="137"/>
      <c r="BWQ71" s="137"/>
      <c r="BWR71" s="137"/>
      <c r="BWS71" s="137"/>
      <c r="BWT71" s="137"/>
      <c r="BWU71" s="137"/>
      <c r="BWV71" s="137"/>
      <c r="BWW71" s="137"/>
      <c r="BWX71" s="137"/>
      <c r="BWY71" s="137"/>
      <c r="BWZ71" s="137"/>
      <c r="BXA71" s="137"/>
      <c r="BXB71" s="137"/>
      <c r="BXC71" s="137"/>
      <c r="BXD71" s="137"/>
      <c r="BXE71" s="137"/>
      <c r="BXF71" s="137"/>
      <c r="BXG71" s="137"/>
      <c r="BXH71" s="137"/>
      <c r="BXI71" s="137"/>
      <c r="BXJ71" s="137"/>
      <c r="BXK71" s="137"/>
      <c r="BXL71" s="137"/>
      <c r="BXM71" s="137"/>
      <c r="BXN71" s="137"/>
      <c r="BXO71" s="137"/>
      <c r="BXP71" s="137"/>
      <c r="BXQ71" s="137"/>
      <c r="BXR71" s="137"/>
      <c r="BXS71" s="137"/>
      <c r="BXT71" s="137"/>
      <c r="BXU71" s="137"/>
      <c r="BXV71" s="137"/>
      <c r="BXW71" s="137"/>
      <c r="BXX71" s="137"/>
      <c r="BXY71" s="137"/>
      <c r="BXZ71" s="137"/>
      <c r="BYA71" s="137"/>
      <c r="BYB71" s="137"/>
      <c r="BYC71" s="137"/>
      <c r="BYD71" s="137"/>
      <c r="BYE71" s="137"/>
      <c r="BYF71" s="137"/>
      <c r="BYG71" s="137"/>
      <c r="BYH71" s="137"/>
      <c r="BYI71" s="137"/>
      <c r="BYJ71" s="137"/>
      <c r="BYK71" s="137"/>
      <c r="BYL71" s="137"/>
      <c r="BYM71" s="137"/>
      <c r="BYN71" s="137"/>
      <c r="BYO71" s="137"/>
      <c r="BYP71" s="137"/>
      <c r="BYQ71" s="137"/>
      <c r="BYR71" s="137"/>
      <c r="BYS71" s="137"/>
      <c r="BYT71" s="137"/>
      <c r="BYU71" s="137"/>
      <c r="BYV71" s="137"/>
      <c r="BYW71" s="137"/>
      <c r="BYX71" s="137"/>
      <c r="BYY71" s="137"/>
      <c r="BYZ71" s="137"/>
      <c r="BZA71" s="137"/>
      <c r="BZB71" s="137"/>
      <c r="BZC71" s="137"/>
      <c r="BZD71" s="137"/>
      <c r="BZE71" s="137"/>
      <c r="BZF71" s="137"/>
      <c r="BZG71" s="137"/>
      <c r="BZH71" s="137"/>
      <c r="BZI71" s="137"/>
      <c r="BZJ71" s="137"/>
      <c r="BZK71" s="137"/>
      <c r="BZL71" s="137"/>
      <c r="BZM71" s="137"/>
      <c r="BZN71" s="137"/>
      <c r="BZO71" s="137"/>
      <c r="BZP71" s="137"/>
      <c r="BZQ71" s="137"/>
      <c r="BZR71" s="137"/>
      <c r="BZS71" s="137"/>
      <c r="BZT71" s="137"/>
      <c r="BZU71" s="137"/>
      <c r="BZV71" s="137"/>
      <c r="BZW71" s="137"/>
      <c r="BZX71" s="137"/>
      <c r="BZY71" s="137"/>
      <c r="BZZ71" s="137"/>
      <c r="CAA71" s="137"/>
      <c r="CAB71" s="137"/>
      <c r="CAC71" s="137"/>
      <c r="CAD71" s="137"/>
      <c r="CAE71" s="137"/>
      <c r="CAF71" s="137"/>
      <c r="CAG71" s="137"/>
      <c r="CAH71" s="137"/>
      <c r="CAI71" s="137"/>
      <c r="CAJ71" s="137"/>
      <c r="CAK71" s="137"/>
      <c r="CAL71" s="137"/>
      <c r="CAM71" s="137"/>
      <c r="CAN71" s="137"/>
      <c r="CAO71" s="137"/>
      <c r="CAP71" s="137"/>
      <c r="CAQ71" s="137"/>
      <c r="CAR71" s="137"/>
      <c r="CAS71" s="137"/>
      <c r="CAT71" s="137"/>
      <c r="CAU71" s="137"/>
      <c r="CAV71" s="137"/>
      <c r="CAW71" s="137"/>
      <c r="CAX71" s="137"/>
      <c r="CAY71" s="137"/>
      <c r="CAZ71" s="137"/>
      <c r="CBA71" s="137"/>
      <c r="CBB71" s="137"/>
      <c r="CBC71" s="137"/>
      <c r="CBD71" s="137"/>
      <c r="CBE71" s="137"/>
      <c r="CBF71" s="137"/>
      <c r="CBG71" s="137"/>
      <c r="CBH71" s="137"/>
      <c r="CBI71" s="137"/>
      <c r="CBJ71" s="137"/>
      <c r="CBK71" s="137"/>
      <c r="CBL71" s="137"/>
      <c r="CBM71" s="137"/>
      <c r="CBN71" s="137"/>
      <c r="CBO71" s="137"/>
      <c r="CBP71" s="137"/>
      <c r="CBQ71" s="137"/>
      <c r="CBR71" s="137"/>
      <c r="CBS71" s="137"/>
      <c r="CBT71" s="137"/>
      <c r="CBU71" s="137"/>
      <c r="CBV71" s="137"/>
      <c r="CBW71" s="137"/>
      <c r="CBX71" s="137"/>
      <c r="CBY71" s="137"/>
      <c r="CBZ71" s="137"/>
      <c r="CCA71" s="137"/>
      <c r="CCB71" s="137"/>
      <c r="CCC71" s="137"/>
      <c r="CCD71" s="137"/>
      <c r="CCE71" s="137"/>
      <c r="CCF71" s="137"/>
      <c r="CCG71" s="137"/>
      <c r="CCH71" s="137"/>
      <c r="CCI71" s="137"/>
      <c r="CCJ71" s="137"/>
      <c r="CCK71" s="137"/>
      <c r="CCL71" s="137"/>
      <c r="CCM71" s="137"/>
      <c r="CCN71" s="137"/>
      <c r="CCO71" s="137"/>
      <c r="CCP71" s="137"/>
      <c r="CCQ71" s="137"/>
      <c r="CCR71" s="137"/>
      <c r="CCS71" s="137"/>
      <c r="CCT71" s="137"/>
      <c r="CCU71" s="137"/>
      <c r="CCV71" s="137"/>
      <c r="CCW71" s="137"/>
      <c r="CCX71" s="137"/>
      <c r="CCY71" s="137"/>
      <c r="CCZ71" s="137"/>
      <c r="CDA71" s="137"/>
      <c r="CDB71" s="137"/>
      <c r="CDC71" s="137"/>
      <c r="CDD71" s="137"/>
      <c r="CDE71" s="137"/>
      <c r="CDF71" s="137"/>
      <c r="CDG71" s="137"/>
      <c r="CDH71" s="137"/>
      <c r="CDI71" s="137"/>
      <c r="CDJ71" s="137"/>
      <c r="CDK71" s="137"/>
      <c r="CDL71" s="137"/>
      <c r="CDM71" s="137"/>
      <c r="CDN71" s="137"/>
      <c r="CDO71" s="137"/>
      <c r="CDP71" s="137"/>
      <c r="CDQ71" s="137"/>
      <c r="CDR71" s="137"/>
      <c r="CDS71" s="137"/>
      <c r="CDT71" s="137"/>
      <c r="CDU71" s="137"/>
      <c r="CDV71" s="137"/>
      <c r="CDW71" s="137"/>
      <c r="CDX71" s="137"/>
      <c r="CDY71" s="137"/>
      <c r="CDZ71" s="137"/>
      <c r="CEA71" s="137"/>
      <c r="CEB71" s="137"/>
      <c r="CEC71" s="137"/>
      <c r="CED71" s="137"/>
      <c r="CEE71" s="137"/>
      <c r="CEF71" s="137"/>
      <c r="CEG71" s="137"/>
      <c r="CEH71" s="137"/>
      <c r="CEI71" s="137"/>
      <c r="CEJ71" s="137"/>
      <c r="CEK71" s="137"/>
      <c r="CEL71" s="137"/>
      <c r="CEM71" s="137"/>
      <c r="CEN71" s="137"/>
      <c r="CEO71" s="137"/>
      <c r="CEP71" s="137"/>
      <c r="CEQ71" s="137"/>
      <c r="CER71" s="137"/>
      <c r="CES71" s="137"/>
      <c r="CET71" s="137"/>
      <c r="CEU71" s="137"/>
      <c r="CEV71" s="137"/>
      <c r="CEW71" s="137"/>
      <c r="CEX71" s="137"/>
      <c r="CEY71" s="137"/>
      <c r="CEZ71" s="137"/>
      <c r="CFA71" s="137"/>
      <c r="CFB71" s="137"/>
      <c r="CFC71" s="137"/>
      <c r="CFD71" s="137"/>
      <c r="CFE71" s="137"/>
      <c r="CFF71" s="137"/>
      <c r="CFG71" s="137"/>
      <c r="CFH71" s="137"/>
      <c r="CFI71" s="137"/>
      <c r="CFJ71" s="137"/>
      <c r="CFK71" s="137"/>
      <c r="CFL71" s="137"/>
      <c r="CFM71" s="137"/>
      <c r="CFN71" s="137"/>
      <c r="CFO71" s="137"/>
      <c r="CFP71" s="137"/>
      <c r="CFQ71" s="137"/>
      <c r="CFR71" s="137"/>
      <c r="CFS71" s="137"/>
      <c r="CFT71" s="137"/>
      <c r="CFU71" s="137"/>
      <c r="CFV71" s="137"/>
      <c r="CFW71" s="137"/>
      <c r="CFX71" s="137"/>
      <c r="CFY71" s="137"/>
      <c r="CFZ71" s="137"/>
      <c r="CGA71" s="137"/>
      <c r="CGB71" s="137"/>
      <c r="CGC71" s="137"/>
      <c r="CGD71" s="137"/>
      <c r="CGE71" s="137"/>
      <c r="CGF71" s="137"/>
      <c r="CGG71" s="137"/>
      <c r="CGH71" s="137"/>
      <c r="CGI71" s="137"/>
      <c r="CGJ71" s="137"/>
      <c r="CGK71" s="137"/>
      <c r="CGL71" s="137"/>
      <c r="CGM71" s="137"/>
      <c r="CGN71" s="137"/>
      <c r="CGO71" s="137"/>
      <c r="CGP71" s="137"/>
      <c r="CGQ71" s="137"/>
      <c r="CGR71" s="137"/>
      <c r="CGS71" s="137"/>
      <c r="CGT71" s="137"/>
      <c r="CGU71" s="137"/>
      <c r="CGV71" s="137"/>
      <c r="CGW71" s="137"/>
      <c r="CGX71" s="137"/>
      <c r="CGY71" s="137"/>
      <c r="CGZ71" s="137"/>
      <c r="CHA71" s="137"/>
      <c r="CHB71" s="137"/>
      <c r="CHC71" s="137"/>
      <c r="CHD71" s="137"/>
      <c r="CHE71" s="137"/>
      <c r="CHF71" s="137"/>
      <c r="CHG71" s="137"/>
      <c r="CHH71" s="137"/>
      <c r="CHI71" s="137"/>
      <c r="CHJ71" s="137"/>
      <c r="CHK71" s="137"/>
      <c r="CHL71" s="137"/>
      <c r="CHM71" s="137"/>
      <c r="CHN71" s="137"/>
      <c r="CHO71" s="137"/>
      <c r="CHP71" s="137"/>
      <c r="CHQ71" s="137"/>
      <c r="CHR71" s="137"/>
      <c r="CHS71" s="137"/>
      <c r="CHT71" s="137"/>
      <c r="CHU71" s="137"/>
      <c r="CHV71" s="137"/>
      <c r="CHW71" s="137"/>
      <c r="CHX71" s="137"/>
      <c r="CHY71" s="137"/>
      <c r="CHZ71" s="137"/>
      <c r="CIA71" s="137"/>
      <c r="CIB71" s="137"/>
      <c r="CIC71" s="137"/>
      <c r="CID71" s="137"/>
      <c r="CIE71" s="137"/>
      <c r="CIF71" s="137"/>
      <c r="CIG71" s="137"/>
      <c r="CIH71" s="137"/>
      <c r="CII71" s="137"/>
      <c r="CIJ71" s="137"/>
      <c r="CIK71" s="137"/>
      <c r="CIL71" s="137"/>
      <c r="CIM71" s="137"/>
      <c r="CIN71" s="137"/>
      <c r="CIO71" s="137"/>
      <c r="CIP71" s="137"/>
      <c r="CIQ71" s="137"/>
      <c r="CIR71" s="137"/>
      <c r="CIS71" s="137"/>
      <c r="CIT71" s="137"/>
      <c r="CIU71" s="137"/>
      <c r="CIV71" s="137"/>
      <c r="CIW71" s="137"/>
      <c r="CIX71" s="137"/>
      <c r="CIY71" s="137"/>
      <c r="CIZ71" s="137"/>
      <c r="CJA71" s="137"/>
      <c r="CJB71" s="137"/>
      <c r="CJC71" s="137"/>
      <c r="CJD71" s="137"/>
      <c r="CJE71" s="137"/>
      <c r="CJF71" s="137"/>
      <c r="CJG71" s="137"/>
      <c r="CJH71" s="137"/>
      <c r="CJI71" s="137"/>
      <c r="CJJ71" s="137"/>
      <c r="CJK71" s="137"/>
      <c r="CJL71" s="137"/>
      <c r="CJM71" s="137"/>
      <c r="CJN71" s="137"/>
      <c r="CJO71" s="137"/>
      <c r="CJP71" s="137"/>
      <c r="CJQ71" s="137"/>
      <c r="CJR71" s="137"/>
      <c r="CJS71" s="137"/>
      <c r="CJT71" s="137"/>
      <c r="CJU71" s="137"/>
      <c r="CJV71" s="137"/>
      <c r="CJW71" s="137"/>
      <c r="CJX71" s="137"/>
      <c r="CJY71" s="137"/>
      <c r="CJZ71" s="137"/>
      <c r="CKA71" s="137"/>
      <c r="CKB71" s="137"/>
      <c r="CKC71" s="137"/>
      <c r="CKD71" s="137"/>
      <c r="CKE71" s="137"/>
      <c r="CKF71" s="137"/>
      <c r="CKG71" s="137"/>
      <c r="CKH71" s="137"/>
      <c r="CKI71" s="137"/>
      <c r="CKJ71" s="137"/>
      <c r="CKK71" s="137"/>
      <c r="CKL71" s="137"/>
      <c r="CKM71" s="137"/>
      <c r="CKN71" s="137"/>
      <c r="CKO71" s="137"/>
      <c r="CKP71" s="137"/>
      <c r="CKQ71" s="137"/>
      <c r="CKR71" s="137"/>
      <c r="CKS71" s="137"/>
      <c r="CKT71" s="137"/>
      <c r="CKU71" s="137"/>
      <c r="CKV71" s="137"/>
      <c r="CKW71" s="137"/>
      <c r="CKX71" s="137"/>
      <c r="CKY71" s="137"/>
      <c r="CKZ71" s="137"/>
      <c r="CLA71" s="137"/>
      <c r="CLB71" s="137"/>
      <c r="CLC71" s="137"/>
      <c r="CLD71" s="137"/>
      <c r="CLE71" s="137"/>
      <c r="CLF71" s="137"/>
      <c r="CLG71" s="137"/>
      <c r="CLH71" s="137"/>
      <c r="CLI71" s="137"/>
      <c r="CLJ71" s="137"/>
      <c r="CLK71" s="137"/>
      <c r="CLL71" s="137"/>
      <c r="CLM71" s="137"/>
      <c r="CLN71" s="137"/>
      <c r="CLO71" s="137"/>
      <c r="CLP71" s="137"/>
      <c r="CLQ71" s="137"/>
      <c r="CLR71" s="137"/>
      <c r="CLS71" s="137"/>
      <c r="CLT71" s="137"/>
      <c r="CLU71" s="137"/>
      <c r="CLV71" s="137"/>
      <c r="CLW71" s="137"/>
      <c r="CLX71" s="137"/>
      <c r="CLY71" s="137"/>
      <c r="CLZ71" s="137"/>
      <c r="CMA71" s="137"/>
      <c r="CMB71" s="137"/>
      <c r="CMC71" s="137"/>
      <c r="CMD71" s="137"/>
      <c r="CME71" s="137"/>
      <c r="CMF71" s="137"/>
      <c r="CMG71" s="137"/>
      <c r="CMH71" s="137"/>
      <c r="CMI71" s="137"/>
      <c r="CMJ71" s="137"/>
      <c r="CMK71" s="137"/>
      <c r="CML71" s="137"/>
      <c r="CMM71" s="137"/>
      <c r="CMN71" s="137"/>
      <c r="CMO71" s="137"/>
      <c r="CMP71" s="137"/>
      <c r="CMQ71" s="137"/>
      <c r="CMR71" s="137"/>
      <c r="CMS71" s="137"/>
      <c r="CMT71" s="137"/>
      <c r="CMU71" s="137"/>
      <c r="CMV71" s="137"/>
      <c r="CMW71" s="137"/>
      <c r="CMX71" s="137"/>
      <c r="CMY71" s="137"/>
      <c r="CMZ71" s="137"/>
      <c r="CNA71" s="137"/>
      <c r="CNB71" s="137"/>
      <c r="CNC71" s="137"/>
      <c r="CND71" s="137"/>
      <c r="CNE71" s="137"/>
      <c r="CNF71" s="137"/>
      <c r="CNG71" s="137"/>
      <c r="CNH71" s="137"/>
      <c r="CNI71" s="137"/>
      <c r="CNJ71" s="137"/>
      <c r="CNK71" s="137"/>
      <c r="CNL71" s="137"/>
      <c r="CNM71" s="137"/>
      <c r="CNN71" s="137"/>
      <c r="CNO71" s="137"/>
      <c r="CNP71" s="137"/>
      <c r="CNQ71" s="137"/>
      <c r="CNR71" s="137"/>
      <c r="CNS71" s="137"/>
      <c r="CNT71" s="137"/>
      <c r="CNU71" s="137"/>
      <c r="CNV71" s="137"/>
      <c r="CNW71" s="137"/>
      <c r="CNX71" s="137"/>
      <c r="CNY71" s="137"/>
      <c r="CNZ71" s="137"/>
      <c r="COA71" s="137"/>
      <c r="COB71" s="137"/>
      <c r="COC71" s="137"/>
      <c r="COD71" s="137"/>
      <c r="COE71" s="137"/>
      <c r="COF71" s="137"/>
      <c r="COG71" s="137"/>
      <c r="COH71" s="137"/>
      <c r="COI71" s="137"/>
      <c r="COJ71" s="137"/>
      <c r="COK71" s="137"/>
      <c r="COL71" s="137"/>
      <c r="COM71" s="137"/>
      <c r="CON71" s="137"/>
      <c r="COO71" s="137"/>
      <c r="COP71" s="137"/>
      <c r="COQ71" s="137"/>
      <c r="COR71" s="137"/>
      <c r="COS71" s="137"/>
      <c r="COT71" s="137"/>
      <c r="COU71" s="137"/>
      <c r="COV71" s="137"/>
      <c r="COW71" s="137"/>
      <c r="COX71" s="137"/>
      <c r="COY71" s="137"/>
      <c r="COZ71" s="137"/>
      <c r="CPA71" s="137"/>
      <c r="CPB71" s="137"/>
      <c r="CPC71" s="137"/>
      <c r="CPD71" s="137"/>
      <c r="CPE71" s="137"/>
      <c r="CPF71" s="137"/>
      <c r="CPG71" s="137"/>
      <c r="CPH71" s="137"/>
      <c r="CPI71" s="137"/>
      <c r="CPJ71" s="137"/>
      <c r="CPK71" s="137"/>
      <c r="CPL71" s="137"/>
      <c r="CPM71" s="137"/>
      <c r="CPN71" s="137"/>
      <c r="CPO71" s="137"/>
      <c r="CPP71" s="137"/>
      <c r="CPQ71" s="137"/>
      <c r="CPR71" s="137"/>
      <c r="CPS71" s="137"/>
      <c r="CPT71" s="137"/>
      <c r="CPU71" s="137"/>
      <c r="CPV71" s="137"/>
      <c r="CPW71" s="137"/>
      <c r="CPX71" s="137"/>
      <c r="CPY71" s="137"/>
      <c r="CPZ71" s="137"/>
      <c r="CQA71" s="137"/>
      <c r="CQB71" s="137"/>
      <c r="CQC71" s="137"/>
      <c r="CQD71" s="137"/>
      <c r="CQE71" s="137"/>
      <c r="CQF71" s="137"/>
      <c r="CQG71" s="137"/>
      <c r="CQH71" s="137"/>
      <c r="CQI71" s="137"/>
      <c r="CQJ71" s="137"/>
      <c r="CQK71" s="137"/>
      <c r="CQL71" s="137"/>
      <c r="CQM71" s="137"/>
      <c r="CQN71" s="137"/>
      <c r="CQO71" s="137"/>
      <c r="CQP71" s="137"/>
      <c r="CQQ71" s="137"/>
      <c r="CQR71" s="137"/>
      <c r="CQS71" s="137"/>
      <c r="CQT71" s="137"/>
      <c r="CQU71" s="137"/>
      <c r="CQV71" s="137"/>
      <c r="CQW71" s="137"/>
      <c r="CQX71" s="137"/>
      <c r="CQY71" s="137"/>
      <c r="CQZ71" s="137"/>
      <c r="CRA71" s="137"/>
      <c r="CRB71" s="137"/>
      <c r="CRC71" s="137"/>
      <c r="CRD71" s="137"/>
      <c r="CRE71" s="137"/>
      <c r="CRF71" s="137"/>
      <c r="CRG71" s="137"/>
      <c r="CRH71" s="137"/>
      <c r="CRI71" s="137"/>
      <c r="CRJ71" s="137"/>
      <c r="CRK71" s="137"/>
      <c r="CRL71" s="137"/>
      <c r="CRM71" s="137"/>
      <c r="CRN71" s="137"/>
      <c r="CRO71" s="137"/>
      <c r="CRP71" s="137"/>
      <c r="CRQ71" s="137"/>
      <c r="CRR71" s="137"/>
      <c r="CRS71" s="137"/>
      <c r="CRT71" s="137"/>
      <c r="CRU71" s="137"/>
      <c r="CRV71" s="137"/>
      <c r="CRW71" s="137"/>
      <c r="CRX71" s="137"/>
      <c r="CRY71" s="137"/>
      <c r="CRZ71" s="137"/>
      <c r="CSA71" s="137"/>
      <c r="CSB71" s="137"/>
      <c r="CSC71" s="137"/>
      <c r="CSD71" s="137"/>
      <c r="CSE71" s="137"/>
      <c r="CSF71" s="137"/>
      <c r="CSG71" s="137"/>
      <c r="CSH71" s="137"/>
      <c r="CSI71" s="137"/>
      <c r="CSJ71" s="137"/>
      <c r="CSK71" s="137"/>
      <c r="CSL71" s="137"/>
      <c r="CSM71" s="137"/>
      <c r="CSN71" s="137"/>
      <c r="CSO71" s="137"/>
      <c r="CSP71" s="137"/>
      <c r="CSQ71" s="137"/>
      <c r="CSR71" s="137"/>
      <c r="CSS71" s="137"/>
      <c r="CST71" s="137"/>
      <c r="CSU71" s="137"/>
      <c r="CSV71" s="137"/>
      <c r="CSW71" s="137"/>
      <c r="CSX71" s="137"/>
      <c r="CSY71" s="137"/>
      <c r="CSZ71" s="137"/>
      <c r="CTA71" s="137"/>
      <c r="CTB71" s="137"/>
      <c r="CTC71" s="137"/>
      <c r="CTD71" s="137"/>
      <c r="CTE71" s="137"/>
      <c r="CTF71" s="137"/>
      <c r="CTG71" s="137"/>
      <c r="CTH71" s="137"/>
      <c r="CTI71" s="137"/>
      <c r="CTJ71" s="137"/>
      <c r="CTK71" s="137"/>
      <c r="CTL71" s="137"/>
      <c r="CTM71" s="137"/>
      <c r="CTN71" s="137"/>
      <c r="CTO71" s="137"/>
      <c r="CTP71" s="137"/>
      <c r="CTQ71" s="137"/>
      <c r="CTR71" s="137"/>
      <c r="CTS71" s="137"/>
      <c r="CTT71" s="137"/>
      <c r="CTU71" s="137"/>
      <c r="CTV71" s="137"/>
      <c r="CTW71" s="137"/>
      <c r="CTX71" s="137"/>
      <c r="CTY71" s="137"/>
      <c r="CTZ71" s="137"/>
      <c r="CUA71" s="137"/>
      <c r="CUB71" s="137"/>
      <c r="CUC71" s="137"/>
      <c r="CUD71" s="137"/>
      <c r="CUE71" s="137"/>
      <c r="CUF71" s="137"/>
      <c r="CUG71" s="137"/>
      <c r="CUH71" s="137"/>
      <c r="CUI71" s="137"/>
      <c r="CUJ71" s="137"/>
      <c r="CUK71" s="137"/>
      <c r="CUL71" s="137"/>
      <c r="CUM71" s="137"/>
      <c r="CUN71" s="137"/>
      <c r="CUO71" s="137"/>
      <c r="CUP71" s="137"/>
      <c r="CUQ71" s="137"/>
      <c r="CUR71" s="137"/>
      <c r="CUS71" s="137"/>
      <c r="CUT71" s="137"/>
      <c r="CUU71" s="137"/>
      <c r="CUV71" s="137"/>
      <c r="CUW71" s="137"/>
      <c r="CUX71" s="137"/>
      <c r="CUY71" s="137"/>
      <c r="CUZ71" s="137"/>
      <c r="CVA71" s="137"/>
      <c r="CVB71" s="137"/>
      <c r="CVC71" s="137"/>
      <c r="CVD71" s="137"/>
      <c r="CVE71" s="137"/>
      <c r="CVF71" s="137"/>
      <c r="CVG71" s="137"/>
      <c r="CVH71" s="137"/>
      <c r="CVI71" s="137"/>
      <c r="CVJ71" s="137"/>
      <c r="CVK71" s="137"/>
      <c r="CVL71" s="137"/>
      <c r="CVM71" s="137"/>
      <c r="CVN71" s="137"/>
      <c r="CVO71" s="137"/>
      <c r="CVP71" s="137"/>
      <c r="CVQ71" s="137"/>
      <c r="CVR71" s="137"/>
      <c r="CVS71" s="137"/>
      <c r="CVT71" s="137"/>
      <c r="CVU71" s="137"/>
      <c r="CVV71" s="137"/>
      <c r="CVW71" s="137"/>
      <c r="CVX71" s="137"/>
      <c r="CVY71" s="137"/>
      <c r="CVZ71" s="137"/>
      <c r="CWA71" s="137"/>
      <c r="CWB71" s="137"/>
      <c r="CWC71" s="137"/>
      <c r="CWD71" s="137"/>
      <c r="CWE71" s="137"/>
      <c r="CWF71" s="137"/>
      <c r="CWG71" s="137"/>
      <c r="CWH71" s="137"/>
      <c r="CWI71" s="137"/>
      <c r="CWJ71" s="137"/>
      <c r="CWK71" s="137"/>
      <c r="CWL71" s="137"/>
      <c r="CWM71" s="137"/>
      <c r="CWN71" s="137"/>
      <c r="CWO71" s="137"/>
      <c r="CWP71" s="137"/>
      <c r="CWQ71" s="137"/>
      <c r="CWR71" s="137"/>
      <c r="CWS71" s="137"/>
      <c r="CWT71" s="137"/>
      <c r="CWU71" s="137"/>
      <c r="CWV71" s="137"/>
      <c r="CWW71" s="137"/>
      <c r="CWX71" s="137"/>
      <c r="CWY71" s="137"/>
      <c r="CWZ71" s="137"/>
      <c r="CXA71" s="137"/>
      <c r="CXB71" s="137"/>
      <c r="CXC71" s="137"/>
      <c r="CXD71" s="137"/>
      <c r="CXE71" s="137"/>
      <c r="CXF71" s="137"/>
      <c r="CXG71" s="137"/>
      <c r="CXH71" s="137"/>
      <c r="CXI71" s="137"/>
      <c r="CXJ71" s="137"/>
      <c r="CXK71" s="137"/>
      <c r="CXL71" s="137"/>
      <c r="CXM71" s="137"/>
      <c r="CXN71" s="137"/>
      <c r="CXO71" s="137"/>
      <c r="CXP71" s="137"/>
      <c r="CXQ71" s="137"/>
      <c r="CXR71" s="137"/>
      <c r="CXS71" s="137"/>
      <c r="CXT71" s="137"/>
      <c r="CXU71" s="137"/>
      <c r="CXV71" s="137"/>
      <c r="CXW71" s="137"/>
      <c r="CXX71" s="137"/>
      <c r="CXY71" s="137"/>
      <c r="CXZ71" s="137"/>
      <c r="CYA71" s="137"/>
      <c r="CYB71" s="137"/>
      <c r="CYC71" s="137"/>
      <c r="CYD71" s="137"/>
      <c r="CYE71" s="137"/>
      <c r="CYF71" s="137"/>
      <c r="CYG71" s="137"/>
      <c r="CYH71" s="137"/>
      <c r="CYI71" s="137"/>
      <c r="CYJ71" s="137"/>
      <c r="CYK71" s="137"/>
      <c r="CYL71" s="137"/>
      <c r="CYM71" s="137"/>
      <c r="CYN71" s="137"/>
      <c r="CYO71" s="137"/>
      <c r="CYP71" s="137"/>
      <c r="CYQ71" s="137"/>
      <c r="CYR71" s="137"/>
      <c r="CYS71" s="137"/>
      <c r="CYT71" s="137"/>
      <c r="CYU71" s="137"/>
      <c r="CYV71" s="137"/>
      <c r="CYW71" s="137"/>
      <c r="CYX71" s="137"/>
      <c r="CYY71" s="137"/>
      <c r="CYZ71" s="137"/>
      <c r="CZA71" s="137"/>
      <c r="CZB71" s="137"/>
      <c r="CZC71" s="137"/>
      <c r="CZD71" s="137"/>
      <c r="CZE71" s="137"/>
      <c r="CZF71" s="137"/>
      <c r="CZG71" s="137"/>
      <c r="CZH71" s="137"/>
      <c r="CZI71" s="137"/>
      <c r="CZJ71" s="137"/>
      <c r="CZK71" s="137"/>
      <c r="CZL71" s="137"/>
      <c r="CZM71" s="137"/>
      <c r="CZN71" s="137"/>
      <c r="CZO71" s="137"/>
      <c r="CZP71" s="137"/>
      <c r="CZQ71" s="137"/>
      <c r="CZR71" s="137"/>
      <c r="CZS71" s="137"/>
      <c r="CZT71" s="137"/>
      <c r="CZU71" s="137"/>
      <c r="CZV71" s="137"/>
      <c r="CZW71" s="137"/>
      <c r="CZX71" s="137"/>
      <c r="CZY71" s="137"/>
      <c r="CZZ71" s="137"/>
      <c r="DAA71" s="137"/>
      <c r="DAB71" s="137"/>
      <c r="DAC71" s="137"/>
      <c r="DAD71" s="137"/>
      <c r="DAE71" s="137"/>
      <c r="DAF71" s="137"/>
      <c r="DAG71" s="137"/>
      <c r="DAH71" s="137"/>
      <c r="DAI71" s="137"/>
      <c r="DAJ71" s="137"/>
      <c r="DAK71" s="137"/>
      <c r="DAL71" s="137"/>
      <c r="DAM71" s="137"/>
      <c r="DAN71" s="137"/>
      <c r="DAO71" s="137"/>
      <c r="DAP71" s="137"/>
      <c r="DAQ71" s="137"/>
      <c r="DAR71" s="137"/>
      <c r="DAS71" s="137"/>
      <c r="DAT71" s="137"/>
      <c r="DAU71" s="137"/>
      <c r="DAV71" s="137"/>
      <c r="DAW71" s="137"/>
      <c r="DAX71" s="137"/>
      <c r="DAY71" s="137"/>
      <c r="DAZ71" s="137"/>
      <c r="DBA71" s="137"/>
      <c r="DBB71" s="137"/>
      <c r="DBC71" s="137"/>
      <c r="DBD71" s="137"/>
      <c r="DBE71" s="137"/>
      <c r="DBF71" s="137"/>
      <c r="DBG71" s="137"/>
      <c r="DBH71" s="137"/>
      <c r="DBI71" s="137"/>
      <c r="DBJ71" s="137"/>
      <c r="DBK71" s="137"/>
      <c r="DBL71" s="137"/>
      <c r="DBM71" s="137"/>
      <c r="DBN71" s="137"/>
      <c r="DBO71" s="137"/>
      <c r="DBP71" s="137"/>
      <c r="DBQ71" s="137"/>
      <c r="DBR71" s="137"/>
      <c r="DBS71" s="137"/>
      <c r="DBT71" s="137"/>
      <c r="DBU71" s="137"/>
      <c r="DBV71" s="137"/>
      <c r="DBW71" s="137"/>
      <c r="DBX71" s="137"/>
      <c r="DBY71" s="137"/>
      <c r="DBZ71" s="137"/>
      <c r="DCA71" s="137"/>
      <c r="DCB71" s="137"/>
      <c r="DCC71" s="137"/>
      <c r="DCD71" s="137"/>
      <c r="DCE71" s="137"/>
      <c r="DCF71" s="137"/>
      <c r="DCG71" s="137"/>
      <c r="DCH71" s="137"/>
      <c r="DCI71" s="137"/>
      <c r="DCJ71" s="137"/>
      <c r="DCK71" s="137"/>
      <c r="DCL71" s="137"/>
      <c r="DCM71" s="137"/>
      <c r="DCN71" s="137"/>
      <c r="DCO71" s="137"/>
      <c r="DCP71" s="137"/>
      <c r="DCQ71" s="137"/>
      <c r="DCR71" s="137"/>
      <c r="DCS71" s="137"/>
      <c r="DCT71" s="137"/>
      <c r="DCU71" s="137"/>
      <c r="DCV71" s="137"/>
      <c r="DCW71" s="137"/>
      <c r="DCX71" s="137"/>
      <c r="DCY71" s="137"/>
      <c r="DCZ71" s="137"/>
      <c r="DDA71" s="137"/>
      <c r="DDB71" s="137"/>
      <c r="DDC71" s="137"/>
      <c r="DDD71" s="137"/>
      <c r="DDE71" s="137"/>
      <c r="DDF71" s="137"/>
      <c r="DDG71" s="137"/>
      <c r="DDH71" s="137"/>
      <c r="DDI71" s="137"/>
      <c r="DDJ71" s="137"/>
      <c r="DDK71" s="137"/>
      <c r="DDL71" s="137"/>
      <c r="DDM71" s="137"/>
      <c r="DDN71" s="137"/>
      <c r="DDO71" s="137"/>
      <c r="DDP71" s="137"/>
      <c r="DDQ71" s="137"/>
      <c r="DDR71" s="137"/>
      <c r="DDS71" s="137"/>
      <c r="DDT71" s="137"/>
      <c r="DDU71" s="137"/>
      <c r="DDV71" s="137"/>
      <c r="DDW71" s="137"/>
      <c r="DDX71" s="137"/>
      <c r="DDY71" s="137"/>
      <c r="DDZ71" s="137"/>
      <c r="DEA71" s="137"/>
      <c r="DEB71" s="137"/>
      <c r="DEC71" s="137"/>
      <c r="DED71" s="137"/>
      <c r="DEE71" s="137"/>
      <c r="DEF71" s="137"/>
      <c r="DEG71" s="137"/>
      <c r="DEH71" s="137"/>
      <c r="DEI71" s="137"/>
      <c r="DEJ71" s="137"/>
      <c r="DEK71" s="137"/>
      <c r="DEL71" s="137"/>
      <c r="DEM71" s="137"/>
      <c r="DEN71" s="137"/>
      <c r="DEO71" s="137"/>
      <c r="DEP71" s="137"/>
      <c r="DEQ71" s="137"/>
      <c r="DER71" s="137"/>
      <c r="DES71" s="137"/>
      <c r="DET71" s="137"/>
      <c r="DEU71" s="137"/>
      <c r="DEV71" s="137"/>
      <c r="DEW71" s="137"/>
      <c r="DEX71" s="137"/>
      <c r="DEY71" s="137"/>
      <c r="DEZ71" s="137"/>
      <c r="DFA71" s="137"/>
      <c r="DFB71" s="137"/>
      <c r="DFC71" s="137"/>
      <c r="DFD71" s="137"/>
      <c r="DFE71" s="137"/>
      <c r="DFF71" s="137"/>
      <c r="DFG71" s="137"/>
      <c r="DFH71" s="137"/>
      <c r="DFI71" s="137"/>
      <c r="DFJ71" s="137"/>
      <c r="DFK71" s="137"/>
      <c r="DFL71" s="137"/>
      <c r="DFM71" s="137"/>
      <c r="DFN71" s="137"/>
      <c r="DFO71" s="137"/>
      <c r="DFP71" s="137"/>
      <c r="DFQ71" s="137"/>
      <c r="DFR71" s="137"/>
      <c r="DFS71" s="137"/>
      <c r="DFT71" s="137"/>
      <c r="DFU71" s="137"/>
      <c r="DFV71" s="137"/>
      <c r="DFW71" s="137"/>
      <c r="DFX71" s="137"/>
      <c r="DFY71" s="137"/>
      <c r="DFZ71" s="137"/>
      <c r="DGA71" s="137"/>
      <c r="DGB71" s="137"/>
      <c r="DGC71" s="137"/>
      <c r="DGD71" s="137"/>
      <c r="DGE71" s="137"/>
      <c r="DGF71" s="137"/>
      <c r="DGG71" s="137"/>
      <c r="DGH71" s="137"/>
      <c r="DGI71" s="137"/>
      <c r="DGJ71" s="137"/>
      <c r="DGK71" s="137"/>
      <c r="DGL71" s="137"/>
      <c r="DGM71" s="137"/>
      <c r="DGN71" s="137"/>
      <c r="DGO71" s="137"/>
      <c r="DGP71" s="137"/>
      <c r="DGQ71" s="137"/>
      <c r="DGR71" s="137"/>
      <c r="DGS71" s="137"/>
      <c r="DGT71" s="137"/>
      <c r="DGU71" s="137"/>
      <c r="DGV71" s="137"/>
      <c r="DGW71" s="137"/>
      <c r="DGX71" s="137"/>
      <c r="DGY71" s="137"/>
      <c r="DGZ71" s="137"/>
      <c r="DHA71" s="137"/>
      <c r="DHB71" s="137"/>
      <c r="DHC71" s="137"/>
      <c r="DHD71" s="137"/>
      <c r="DHE71" s="137"/>
      <c r="DHF71" s="137"/>
      <c r="DHG71" s="137"/>
      <c r="DHH71" s="137"/>
      <c r="DHI71" s="137"/>
      <c r="DHJ71" s="137"/>
      <c r="DHK71" s="137"/>
      <c r="DHL71" s="137"/>
      <c r="DHM71" s="137"/>
      <c r="DHN71" s="137"/>
      <c r="DHO71" s="137"/>
      <c r="DHP71" s="137"/>
      <c r="DHQ71" s="137"/>
      <c r="DHR71" s="137"/>
      <c r="DHS71" s="137"/>
      <c r="DHT71" s="137"/>
      <c r="DHU71" s="137"/>
      <c r="DHV71" s="137"/>
      <c r="DHW71" s="137"/>
      <c r="DHX71" s="137"/>
      <c r="DHY71" s="137"/>
      <c r="DHZ71" s="137"/>
      <c r="DIA71" s="137"/>
      <c r="DIB71" s="137"/>
      <c r="DIC71" s="137"/>
      <c r="DID71" s="137"/>
      <c r="DIE71" s="137"/>
      <c r="DIF71" s="137"/>
      <c r="DIG71" s="137"/>
      <c r="DIH71" s="137"/>
      <c r="DII71" s="137"/>
      <c r="DIJ71" s="137"/>
      <c r="DIK71" s="137"/>
      <c r="DIL71" s="137"/>
      <c r="DIM71" s="137"/>
      <c r="DIN71" s="137"/>
      <c r="DIO71" s="137"/>
      <c r="DIP71" s="137"/>
      <c r="DIQ71" s="137"/>
      <c r="DIR71" s="137"/>
      <c r="DIS71" s="137"/>
      <c r="DIT71" s="137"/>
      <c r="DIU71" s="137"/>
      <c r="DIV71" s="137"/>
      <c r="DIW71" s="137"/>
      <c r="DIX71" s="137"/>
      <c r="DIY71" s="137"/>
      <c r="DIZ71" s="137"/>
      <c r="DJA71" s="137"/>
      <c r="DJB71" s="137"/>
      <c r="DJC71" s="137"/>
      <c r="DJD71" s="137"/>
      <c r="DJE71" s="137"/>
      <c r="DJF71" s="137"/>
      <c r="DJG71" s="137"/>
      <c r="DJH71" s="137"/>
      <c r="DJI71" s="137"/>
      <c r="DJJ71" s="137"/>
      <c r="DJK71" s="137"/>
      <c r="DJL71" s="137"/>
      <c r="DJM71" s="137"/>
      <c r="DJN71" s="137"/>
      <c r="DJO71" s="137"/>
      <c r="DJP71" s="137"/>
      <c r="DJQ71" s="137"/>
      <c r="DJR71" s="137"/>
      <c r="DJS71" s="137"/>
      <c r="DJT71" s="137"/>
      <c r="DJU71" s="137"/>
      <c r="DJV71" s="137"/>
      <c r="DJW71" s="137"/>
      <c r="DJX71" s="137"/>
      <c r="DJY71" s="137"/>
      <c r="DJZ71" s="137"/>
      <c r="DKA71" s="137"/>
      <c r="DKB71" s="137"/>
      <c r="DKC71" s="137"/>
      <c r="DKD71" s="137"/>
      <c r="DKE71" s="137"/>
      <c r="DKF71" s="137"/>
      <c r="DKG71" s="137"/>
      <c r="DKH71" s="137"/>
      <c r="DKI71" s="137"/>
      <c r="DKJ71" s="137"/>
      <c r="DKK71" s="137"/>
      <c r="DKL71" s="137"/>
      <c r="DKM71" s="137"/>
      <c r="DKN71" s="137"/>
      <c r="DKO71" s="137"/>
      <c r="DKP71" s="137"/>
      <c r="DKQ71" s="137"/>
      <c r="DKR71" s="137"/>
      <c r="DKS71" s="137"/>
      <c r="DKT71" s="137"/>
      <c r="DKU71" s="137"/>
      <c r="DKV71" s="137"/>
      <c r="DKW71" s="137"/>
      <c r="DKX71" s="137"/>
      <c r="DKY71" s="137"/>
      <c r="DKZ71" s="137"/>
      <c r="DLA71" s="137"/>
      <c r="DLB71" s="137"/>
      <c r="DLC71" s="137"/>
      <c r="DLD71" s="137"/>
      <c r="DLE71" s="137"/>
      <c r="DLF71" s="137"/>
      <c r="DLG71" s="137"/>
      <c r="DLH71" s="137"/>
      <c r="DLI71" s="137"/>
      <c r="DLJ71" s="137"/>
      <c r="DLK71" s="137"/>
      <c r="DLL71" s="137"/>
      <c r="DLM71" s="137"/>
      <c r="DLN71" s="137"/>
      <c r="DLO71" s="137"/>
      <c r="DLP71" s="137"/>
      <c r="DLQ71" s="137"/>
      <c r="DLR71" s="137"/>
      <c r="DLS71" s="137"/>
      <c r="DLT71" s="137"/>
      <c r="DLU71" s="137"/>
      <c r="DLV71" s="137"/>
      <c r="DLW71" s="137"/>
      <c r="DLX71" s="137"/>
      <c r="DLY71" s="137"/>
      <c r="DLZ71" s="137"/>
      <c r="DMA71" s="137"/>
      <c r="DMB71" s="137"/>
      <c r="DMC71" s="137"/>
      <c r="DMD71" s="137"/>
      <c r="DME71" s="137"/>
      <c r="DMF71" s="137"/>
      <c r="DMG71" s="137"/>
      <c r="DMH71" s="137"/>
      <c r="DMI71" s="137"/>
      <c r="DMJ71" s="137"/>
      <c r="DMK71" s="137"/>
      <c r="DML71" s="137"/>
      <c r="DMM71" s="137"/>
      <c r="DMN71" s="137"/>
      <c r="DMO71" s="137"/>
      <c r="DMP71" s="137"/>
      <c r="DMQ71" s="137"/>
      <c r="DMR71" s="137"/>
      <c r="DMS71" s="137"/>
      <c r="DMT71" s="137"/>
      <c r="DMU71" s="137"/>
      <c r="DMV71" s="137"/>
      <c r="DMW71" s="137"/>
      <c r="DMX71" s="137"/>
      <c r="DMY71" s="137"/>
      <c r="DMZ71" s="137"/>
      <c r="DNA71" s="137"/>
      <c r="DNB71" s="137"/>
      <c r="DNC71" s="137"/>
      <c r="DND71" s="137"/>
      <c r="DNE71" s="137"/>
      <c r="DNF71" s="137"/>
      <c r="DNG71" s="137"/>
      <c r="DNH71" s="137"/>
      <c r="DNI71" s="137"/>
      <c r="DNJ71" s="137"/>
      <c r="DNK71" s="137"/>
      <c r="DNL71" s="137"/>
      <c r="DNM71" s="137"/>
      <c r="DNN71" s="137"/>
      <c r="DNO71" s="137"/>
      <c r="DNP71" s="137"/>
      <c r="DNQ71" s="137"/>
      <c r="DNR71" s="137"/>
      <c r="DNS71" s="137"/>
      <c r="DNT71" s="137"/>
      <c r="DNU71" s="137"/>
      <c r="DNV71" s="137"/>
      <c r="DNW71" s="137"/>
      <c r="DNX71" s="137"/>
      <c r="DNY71" s="137"/>
      <c r="DNZ71" s="137"/>
      <c r="DOA71" s="137"/>
      <c r="DOB71" s="137"/>
      <c r="DOC71" s="137"/>
      <c r="DOD71" s="137"/>
      <c r="DOE71" s="137"/>
      <c r="DOF71" s="137"/>
      <c r="DOG71" s="137"/>
      <c r="DOH71" s="137"/>
      <c r="DOI71" s="137"/>
      <c r="DOJ71" s="137"/>
      <c r="DOK71" s="137"/>
      <c r="DOL71" s="137"/>
      <c r="DOM71" s="137"/>
      <c r="DON71" s="137"/>
      <c r="DOO71" s="137"/>
      <c r="DOP71" s="137"/>
      <c r="DOQ71" s="137"/>
      <c r="DOR71" s="137"/>
      <c r="DOS71" s="137"/>
      <c r="DOT71" s="137"/>
      <c r="DOU71" s="137"/>
      <c r="DOV71" s="137"/>
      <c r="DOW71" s="137"/>
      <c r="DOX71" s="137"/>
      <c r="DOY71" s="137"/>
      <c r="DOZ71" s="137"/>
      <c r="DPA71" s="137"/>
      <c r="DPB71" s="137"/>
      <c r="DPC71" s="137"/>
      <c r="DPD71" s="137"/>
      <c r="DPE71" s="137"/>
      <c r="DPF71" s="137"/>
      <c r="DPG71" s="137"/>
      <c r="DPH71" s="137"/>
      <c r="DPI71" s="137"/>
      <c r="DPJ71" s="137"/>
      <c r="DPK71" s="137"/>
      <c r="DPL71" s="137"/>
      <c r="DPM71" s="137"/>
      <c r="DPN71" s="137"/>
      <c r="DPO71" s="137"/>
      <c r="DPP71" s="137"/>
      <c r="DPQ71" s="137"/>
      <c r="DPR71" s="137"/>
      <c r="DPS71" s="137"/>
      <c r="DPT71" s="137"/>
      <c r="DPU71" s="137"/>
      <c r="DPV71" s="137"/>
      <c r="DPW71" s="137"/>
      <c r="DPX71" s="137"/>
      <c r="DPY71" s="137"/>
      <c r="DPZ71" s="137"/>
      <c r="DQA71" s="137"/>
      <c r="DQB71" s="137"/>
      <c r="DQC71" s="137"/>
      <c r="DQD71" s="137"/>
      <c r="DQE71" s="137"/>
      <c r="DQF71" s="137"/>
      <c r="DQG71" s="137"/>
      <c r="DQH71" s="137"/>
      <c r="DQI71" s="137"/>
      <c r="DQJ71" s="137"/>
      <c r="DQK71" s="137"/>
      <c r="DQL71" s="137"/>
      <c r="DQM71" s="137"/>
      <c r="DQN71" s="137"/>
      <c r="DQO71" s="137"/>
      <c r="DQP71" s="137"/>
      <c r="DQQ71" s="137"/>
      <c r="DQR71" s="137"/>
      <c r="DQS71" s="137"/>
      <c r="DQT71" s="137"/>
      <c r="DQU71" s="137"/>
      <c r="DQV71" s="137"/>
      <c r="DQW71" s="137"/>
      <c r="DQX71" s="137"/>
      <c r="DQY71" s="137"/>
      <c r="DQZ71" s="137"/>
      <c r="DRA71" s="137"/>
      <c r="DRB71" s="137"/>
      <c r="DRC71" s="137"/>
      <c r="DRD71" s="137"/>
      <c r="DRE71" s="137"/>
      <c r="DRF71" s="137"/>
      <c r="DRG71" s="137"/>
      <c r="DRH71" s="137"/>
      <c r="DRI71" s="137"/>
      <c r="DRJ71" s="137"/>
      <c r="DRK71" s="137"/>
      <c r="DRL71" s="137"/>
      <c r="DRM71" s="137"/>
      <c r="DRN71" s="137"/>
      <c r="DRO71" s="137"/>
      <c r="DRP71" s="137"/>
      <c r="DRQ71" s="137"/>
      <c r="DRR71" s="137"/>
      <c r="DRS71" s="137"/>
      <c r="DRT71" s="137"/>
      <c r="DRU71" s="137"/>
      <c r="DRV71" s="137"/>
      <c r="DRW71" s="137"/>
      <c r="DRX71" s="137"/>
      <c r="DRY71" s="137"/>
      <c r="DRZ71" s="137"/>
      <c r="DSA71" s="137"/>
      <c r="DSB71" s="137"/>
      <c r="DSC71" s="137"/>
      <c r="DSD71" s="137"/>
      <c r="DSE71" s="137"/>
      <c r="DSF71" s="137"/>
      <c r="DSG71" s="137"/>
      <c r="DSH71" s="137"/>
      <c r="DSI71" s="137"/>
      <c r="DSJ71" s="137"/>
      <c r="DSK71" s="137"/>
      <c r="DSL71" s="137"/>
      <c r="DSM71" s="137"/>
      <c r="DSN71" s="137"/>
      <c r="DSO71" s="137"/>
      <c r="DSP71" s="137"/>
      <c r="DSQ71" s="137"/>
      <c r="DSR71" s="137"/>
      <c r="DSS71" s="137"/>
      <c r="DST71" s="137"/>
      <c r="DSU71" s="137"/>
      <c r="DSV71" s="137"/>
      <c r="DSW71" s="137"/>
      <c r="DSX71" s="137"/>
      <c r="DSY71" s="137"/>
      <c r="DSZ71" s="137"/>
      <c r="DTA71" s="137"/>
      <c r="DTB71" s="137"/>
      <c r="DTC71" s="137"/>
      <c r="DTD71" s="137"/>
      <c r="DTE71" s="137"/>
      <c r="DTF71" s="137"/>
      <c r="DTG71" s="137"/>
      <c r="DTH71" s="137"/>
      <c r="DTI71" s="137"/>
      <c r="DTJ71" s="137"/>
      <c r="DTK71" s="137"/>
      <c r="DTL71" s="137"/>
      <c r="DTM71" s="137"/>
      <c r="DTN71" s="137"/>
      <c r="DTO71" s="137"/>
      <c r="DTP71" s="137"/>
      <c r="DTQ71" s="137"/>
      <c r="DTR71" s="137"/>
      <c r="DTS71" s="137"/>
      <c r="DTT71" s="137"/>
      <c r="DTU71" s="137"/>
      <c r="DTV71" s="137"/>
      <c r="DTW71" s="137"/>
      <c r="DTX71" s="137"/>
      <c r="DTY71" s="137"/>
      <c r="DTZ71" s="137"/>
      <c r="DUA71" s="137"/>
      <c r="DUB71" s="137"/>
      <c r="DUC71" s="137"/>
      <c r="DUD71" s="137"/>
      <c r="DUE71" s="137"/>
      <c r="DUF71" s="137"/>
      <c r="DUG71" s="137"/>
      <c r="DUH71" s="137"/>
      <c r="DUI71" s="137"/>
      <c r="DUJ71" s="137"/>
      <c r="DUK71" s="137"/>
      <c r="DUL71" s="137"/>
      <c r="DUM71" s="137"/>
      <c r="DUN71" s="137"/>
      <c r="DUO71" s="137"/>
      <c r="DUP71" s="137"/>
      <c r="DUQ71" s="137"/>
      <c r="DUR71" s="137"/>
      <c r="DUS71" s="137"/>
      <c r="DUT71" s="137"/>
      <c r="DUU71" s="137"/>
      <c r="DUV71" s="137"/>
      <c r="DUW71" s="137"/>
      <c r="DUX71" s="137"/>
      <c r="DUY71" s="137"/>
      <c r="DUZ71" s="137"/>
      <c r="DVA71" s="137"/>
      <c r="DVB71" s="137"/>
      <c r="DVC71" s="137"/>
      <c r="DVD71" s="137"/>
      <c r="DVE71" s="137"/>
      <c r="DVF71" s="137"/>
      <c r="DVG71" s="137"/>
      <c r="DVH71" s="137"/>
      <c r="DVI71" s="137"/>
      <c r="DVJ71" s="137"/>
      <c r="DVK71" s="137"/>
      <c r="DVL71" s="137"/>
      <c r="DVM71" s="137"/>
      <c r="DVN71" s="137"/>
      <c r="DVO71" s="137"/>
      <c r="DVP71" s="137"/>
      <c r="DVQ71" s="137"/>
      <c r="DVR71" s="137"/>
      <c r="DVS71" s="137"/>
      <c r="DVT71" s="137"/>
      <c r="DVU71" s="137"/>
      <c r="DVV71" s="137"/>
      <c r="DVW71" s="137"/>
      <c r="DVX71" s="137"/>
      <c r="DVY71" s="137"/>
      <c r="DVZ71" s="137"/>
      <c r="DWA71" s="137"/>
      <c r="DWB71" s="137"/>
      <c r="DWC71" s="137"/>
      <c r="DWD71" s="137"/>
      <c r="DWE71" s="137"/>
      <c r="DWF71" s="137"/>
      <c r="DWG71" s="137"/>
      <c r="DWH71" s="137"/>
      <c r="DWI71" s="137"/>
      <c r="DWJ71" s="137"/>
      <c r="DWK71" s="137"/>
      <c r="DWL71" s="137"/>
      <c r="DWM71" s="137"/>
      <c r="DWN71" s="137"/>
      <c r="DWO71" s="137"/>
      <c r="DWP71" s="137"/>
      <c r="DWQ71" s="137"/>
      <c r="DWR71" s="137"/>
      <c r="DWS71" s="137"/>
      <c r="DWT71" s="137"/>
      <c r="DWU71" s="137"/>
      <c r="DWV71" s="137"/>
      <c r="DWW71" s="137"/>
      <c r="DWX71" s="137"/>
      <c r="DWY71" s="137"/>
      <c r="DWZ71" s="137"/>
      <c r="DXA71" s="137"/>
      <c r="DXB71" s="137"/>
      <c r="DXC71" s="137"/>
      <c r="DXD71" s="137"/>
      <c r="DXE71" s="137"/>
      <c r="DXF71" s="137"/>
      <c r="DXG71" s="137"/>
      <c r="DXH71" s="137"/>
      <c r="DXI71" s="137"/>
      <c r="DXJ71" s="137"/>
      <c r="DXK71" s="137"/>
      <c r="DXL71" s="137"/>
      <c r="DXM71" s="137"/>
      <c r="DXN71" s="137"/>
      <c r="DXO71" s="137"/>
      <c r="DXP71" s="137"/>
      <c r="DXQ71" s="137"/>
      <c r="DXR71" s="137"/>
      <c r="DXS71" s="137"/>
      <c r="DXT71" s="137"/>
      <c r="DXU71" s="137"/>
      <c r="DXV71" s="137"/>
      <c r="DXW71" s="137"/>
      <c r="DXX71" s="137"/>
      <c r="DXY71" s="137"/>
      <c r="DXZ71" s="137"/>
      <c r="DYA71" s="137"/>
      <c r="DYB71" s="137"/>
      <c r="DYC71" s="137"/>
      <c r="DYD71" s="137"/>
      <c r="DYE71" s="137"/>
      <c r="DYF71" s="137"/>
      <c r="DYG71" s="137"/>
      <c r="DYH71" s="137"/>
      <c r="DYI71" s="137"/>
      <c r="DYJ71" s="137"/>
      <c r="DYK71" s="137"/>
      <c r="DYL71" s="137"/>
      <c r="DYM71" s="137"/>
      <c r="DYN71" s="137"/>
      <c r="DYO71" s="137"/>
      <c r="DYP71" s="137"/>
      <c r="DYQ71" s="137"/>
      <c r="DYR71" s="137"/>
      <c r="DYS71" s="137"/>
      <c r="DYT71" s="137"/>
      <c r="DYU71" s="137"/>
      <c r="DYV71" s="137"/>
      <c r="DYW71" s="137"/>
      <c r="DYX71" s="137"/>
      <c r="DYY71" s="137"/>
      <c r="DYZ71" s="137"/>
      <c r="DZA71" s="137"/>
      <c r="DZB71" s="137"/>
      <c r="DZC71" s="137"/>
      <c r="DZD71" s="137"/>
      <c r="DZE71" s="137"/>
      <c r="DZF71" s="137"/>
      <c r="DZG71" s="137"/>
      <c r="DZH71" s="137"/>
      <c r="DZI71" s="137"/>
      <c r="DZJ71" s="137"/>
      <c r="DZK71" s="137"/>
      <c r="DZL71" s="137"/>
      <c r="DZM71" s="137"/>
      <c r="DZN71" s="137"/>
      <c r="DZO71" s="137"/>
      <c r="DZP71" s="137"/>
      <c r="DZQ71" s="137"/>
      <c r="DZR71" s="137"/>
      <c r="DZS71" s="137"/>
      <c r="DZT71" s="137"/>
      <c r="DZU71" s="137"/>
      <c r="DZV71" s="137"/>
      <c r="DZW71" s="137"/>
      <c r="DZX71" s="137"/>
      <c r="DZY71" s="137"/>
      <c r="DZZ71" s="137"/>
      <c r="EAA71" s="137"/>
      <c r="EAB71" s="137"/>
      <c r="EAC71" s="137"/>
      <c r="EAD71" s="137"/>
      <c r="EAE71" s="137"/>
      <c r="EAF71" s="137"/>
      <c r="EAG71" s="137"/>
      <c r="EAH71" s="137"/>
      <c r="EAI71" s="137"/>
      <c r="EAJ71" s="137"/>
      <c r="EAK71" s="137"/>
      <c r="EAL71" s="137"/>
      <c r="EAM71" s="137"/>
      <c r="EAN71" s="137"/>
      <c r="EAO71" s="137"/>
      <c r="EAP71" s="137"/>
      <c r="EAQ71" s="137"/>
      <c r="EAR71" s="137"/>
      <c r="EAS71" s="137"/>
      <c r="EAT71" s="137"/>
      <c r="EAU71" s="137"/>
      <c r="EAV71" s="137"/>
      <c r="EAW71" s="137"/>
      <c r="EAX71" s="137"/>
      <c r="EAY71" s="137"/>
      <c r="EAZ71" s="137"/>
      <c r="EBA71" s="137"/>
      <c r="EBB71" s="137"/>
      <c r="EBC71" s="137"/>
      <c r="EBD71" s="137"/>
      <c r="EBE71" s="137"/>
      <c r="EBF71" s="137"/>
      <c r="EBG71" s="137"/>
      <c r="EBH71" s="137"/>
      <c r="EBI71" s="137"/>
      <c r="EBJ71" s="137"/>
      <c r="EBK71" s="137"/>
      <c r="EBL71" s="137"/>
      <c r="EBM71" s="137"/>
      <c r="EBN71" s="137"/>
      <c r="EBO71" s="137"/>
      <c r="EBP71" s="137"/>
      <c r="EBQ71" s="137"/>
      <c r="EBR71" s="137"/>
      <c r="EBS71" s="137"/>
      <c r="EBT71" s="137"/>
      <c r="EBU71" s="137"/>
      <c r="EBV71" s="137"/>
      <c r="EBW71" s="137"/>
      <c r="EBX71" s="137"/>
      <c r="EBY71" s="137"/>
      <c r="EBZ71" s="137"/>
      <c r="ECA71" s="137"/>
      <c r="ECB71" s="137"/>
      <c r="ECC71" s="137"/>
      <c r="ECD71" s="137"/>
      <c r="ECE71" s="137"/>
      <c r="ECF71" s="137"/>
      <c r="ECG71" s="137"/>
      <c r="ECH71" s="137"/>
      <c r="ECI71" s="137"/>
      <c r="ECJ71" s="137"/>
      <c r="ECK71" s="137"/>
      <c r="ECL71" s="137"/>
      <c r="ECM71" s="137"/>
      <c r="ECN71" s="137"/>
      <c r="ECO71" s="137"/>
      <c r="ECP71" s="137"/>
      <c r="ECQ71" s="137"/>
      <c r="ECR71" s="137"/>
      <c r="ECS71" s="137"/>
      <c r="ECT71" s="137"/>
      <c r="ECU71" s="137"/>
      <c r="ECV71" s="137"/>
      <c r="ECW71" s="137"/>
      <c r="ECX71" s="137"/>
      <c r="ECY71" s="137"/>
      <c r="ECZ71" s="137"/>
      <c r="EDA71" s="137"/>
      <c r="EDB71" s="137"/>
      <c r="EDC71" s="137"/>
      <c r="EDD71" s="137"/>
      <c r="EDE71" s="137"/>
      <c r="EDF71" s="137"/>
      <c r="EDG71" s="137"/>
      <c r="EDH71" s="137"/>
      <c r="EDI71" s="137"/>
      <c r="EDJ71" s="137"/>
      <c r="EDK71" s="137"/>
      <c r="EDL71" s="137"/>
      <c r="EDM71" s="137"/>
      <c r="EDN71" s="137"/>
      <c r="EDO71" s="137"/>
      <c r="EDP71" s="137"/>
      <c r="EDQ71" s="137"/>
      <c r="EDR71" s="137"/>
      <c r="EDS71" s="137"/>
      <c r="EDT71" s="137"/>
      <c r="EDU71" s="137"/>
      <c r="EDV71" s="137"/>
      <c r="EDW71" s="137"/>
      <c r="EDX71" s="137"/>
      <c r="EDY71" s="137"/>
      <c r="EDZ71" s="137"/>
      <c r="EEA71" s="137"/>
      <c r="EEB71" s="137"/>
      <c r="EEC71" s="137"/>
      <c r="EED71" s="137"/>
      <c r="EEE71" s="137"/>
      <c r="EEF71" s="137"/>
      <c r="EEG71" s="137"/>
      <c r="EEH71" s="137"/>
      <c r="EEI71" s="137"/>
      <c r="EEJ71" s="137"/>
      <c r="EEK71" s="137"/>
      <c r="EEL71" s="137"/>
      <c r="EEM71" s="137"/>
      <c r="EEN71" s="137"/>
      <c r="EEO71" s="137"/>
      <c r="EEP71" s="137"/>
      <c r="EEQ71" s="137"/>
      <c r="EER71" s="137"/>
      <c r="EES71" s="137"/>
      <c r="EET71" s="137"/>
      <c r="EEU71" s="137"/>
      <c r="EEV71" s="137"/>
      <c r="EEW71" s="137"/>
      <c r="EEX71" s="137"/>
      <c r="EEY71" s="137"/>
      <c r="EEZ71" s="137"/>
      <c r="EFA71" s="137"/>
      <c r="EFB71" s="137"/>
      <c r="EFC71" s="137"/>
      <c r="EFD71" s="137"/>
      <c r="EFE71" s="137"/>
      <c r="EFF71" s="137"/>
      <c r="EFG71" s="137"/>
      <c r="EFH71" s="137"/>
      <c r="EFI71" s="137"/>
      <c r="EFJ71" s="137"/>
      <c r="EFK71" s="137"/>
      <c r="EFL71" s="137"/>
      <c r="EFM71" s="137"/>
      <c r="EFN71" s="137"/>
      <c r="EFO71" s="137"/>
      <c r="EFP71" s="137"/>
      <c r="EFQ71" s="137"/>
      <c r="EFR71" s="137"/>
      <c r="EFS71" s="137"/>
      <c r="EFT71" s="137"/>
      <c r="EFU71" s="137"/>
      <c r="EFV71" s="137"/>
      <c r="EFW71" s="137"/>
      <c r="EFX71" s="137"/>
      <c r="EFY71" s="137"/>
      <c r="EFZ71" s="137"/>
      <c r="EGA71" s="137"/>
      <c r="EGB71" s="137"/>
      <c r="EGC71" s="137"/>
      <c r="EGD71" s="137"/>
      <c r="EGE71" s="137"/>
      <c r="EGF71" s="137"/>
      <c r="EGG71" s="137"/>
      <c r="EGH71" s="137"/>
      <c r="EGI71" s="137"/>
      <c r="EGJ71" s="137"/>
      <c r="EGK71" s="137"/>
      <c r="EGL71" s="137"/>
      <c r="EGM71" s="137"/>
      <c r="EGN71" s="137"/>
      <c r="EGO71" s="137"/>
      <c r="EGP71" s="137"/>
      <c r="EGQ71" s="137"/>
      <c r="EGR71" s="137"/>
      <c r="EGS71" s="137"/>
      <c r="EGT71" s="137"/>
      <c r="EGU71" s="137"/>
      <c r="EGV71" s="137"/>
      <c r="EGW71" s="137"/>
      <c r="EGX71" s="137"/>
      <c r="EGY71" s="137"/>
      <c r="EGZ71" s="137"/>
      <c r="EHA71" s="137"/>
      <c r="EHB71" s="137"/>
      <c r="EHC71" s="137"/>
      <c r="EHD71" s="137"/>
      <c r="EHE71" s="137"/>
      <c r="EHF71" s="137"/>
      <c r="EHG71" s="137"/>
      <c r="EHH71" s="137"/>
      <c r="EHI71" s="137"/>
      <c r="EHJ71" s="137"/>
      <c r="EHK71" s="137"/>
      <c r="EHL71" s="137"/>
      <c r="EHM71" s="137"/>
      <c r="EHN71" s="137"/>
      <c r="EHO71" s="137"/>
      <c r="EHP71" s="137"/>
      <c r="EHQ71" s="137"/>
      <c r="EHR71" s="137"/>
      <c r="EHS71" s="137"/>
      <c r="EHT71" s="137"/>
      <c r="EHU71" s="137"/>
      <c r="EHV71" s="137"/>
      <c r="EHW71" s="137"/>
      <c r="EHX71" s="137"/>
      <c r="EHY71" s="137"/>
      <c r="EHZ71" s="137"/>
      <c r="EIA71" s="137"/>
      <c r="EIB71" s="137"/>
      <c r="EIC71" s="137"/>
      <c r="EID71" s="137"/>
      <c r="EIE71" s="137"/>
      <c r="EIF71" s="137"/>
      <c r="EIG71" s="137"/>
      <c r="EIH71" s="137"/>
      <c r="EII71" s="137"/>
      <c r="EIJ71" s="137"/>
      <c r="EIK71" s="137"/>
      <c r="EIL71" s="137"/>
      <c r="EIM71" s="137"/>
      <c r="EIN71" s="137"/>
      <c r="EIO71" s="137"/>
      <c r="EIP71" s="137"/>
      <c r="EIQ71" s="137"/>
      <c r="EIR71" s="137"/>
      <c r="EIS71" s="137"/>
      <c r="EIT71" s="137"/>
      <c r="EIU71" s="137"/>
      <c r="EIV71" s="137"/>
      <c r="EIW71" s="137"/>
      <c r="EIX71" s="137"/>
      <c r="EIY71" s="137"/>
      <c r="EIZ71" s="137"/>
      <c r="EJA71" s="137"/>
      <c r="EJB71" s="137"/>
      <c r="EJC71" s="137"/>
      <c r="EJD71" s="137"/>
      <c r="EJE71" s="137"/>
      <c r="EJF71" s="137"/>
      <c r="EJG71" s="137"/>
      <c r="EJH71" s="137"/>
      <c r="EJI71" s="137"/>
      <c r="EJJ71" s="137"/>
      <c r="EJK71" s="137"/>
      <c r="EJL71" s="137"/>
      <c r="EJM71" s="137"/>
      <c r="EJN71" s="137"/>
      <c r="EJO71" s="137"/>
      <c r="EJP71" s="137"/>
      <c r="EJQ71" s="137"/>
      <c r="EJR71" s="137"/>
      <c r="EJS71" s="137"/>
      <c r="EJT71" s="137"/>
      <c r="EJU71" s="137"/>
      <c r="EJV71" s="137"/>
      <c r="EJW71" s="137"/>
      <c r="EJX71" s="137"/>
      <c r="EJY71" s="137"/>
      <c r="EJZ71" s="137"/>
      <c r="EKA71" s="137"/>
      <c r="EKB71" s="137"/>
      <c r="EKC71" s="137"/>
      <c r="EKD71" s="137"/>
      <c r="EKE71" s="137"/>
      <c r="EKF71" s="137"/>
      <c r="EKG71" s="137"/>
      <c r="EKH71" s="137"/>
      <c r="EKI71" s="137"/>
      <c r="EKJ71" s="137"/>
      <c r="EKK71" s="137"/>
      <c r="EKL71" s="137"/>
      <c r="EKM71" s="137"/>
      <c r="EKN71" s="137"/>
      <c r="EKO71" s="137"/>
      <c r="EKP71" s="137"/>
      <c r="EKQ71" s="137"/>
      <c r="EKR71" s="137"/>
      <c r="EKS71" s="137"/>
      <c r="EKT71" s="137"/>
      <c r="EKU71" s="137"/>
      <c r="EKV71" s="137"/>
      <c r="EKW71" s="137"/>
      <c r="EKX71" s="137"/>
      <c r="EKY71" s="137"/>
      <c r="EKZ71" s="137"/>
      <c r="ELA71" s="137"/>
      <c r="ELB71" s="137"/>
      <c r="ELC71" s="137"/>
      <c r="ELD71" s="137"/>
      <c r="ELE71" s="137"/>
      <c r="ELF71" s="137"/>
      <c r="ELG71" s="137"/>
      <c r="ELH71" s="137"/>
      <c r="ELI71" s="137"/>
      <c r="ELJ71" s="137"/>
      <c r="ELK71" s="137"/>
      <c r="ELL71" s="137"/>
      <c r="ELM71" s="137"/>
      <c r="ELN71" s="137"/>
      <c r="ELO71" s="137"/>
      <c r="ELP71" s="137"/>
      <c r="ELQ71" s="137"/>
      <c r="ELR71" s="137"/>
      <c r="ELS71" s="137"/>
      <c r="ELT71" s="137"/>
      <c r="ELU71" s="137"/>
      <c r="ELV71" s="137"/>
      <c r="ELW71" s="137"/>
      <c r="ELX71" s="137"/>
      <c r="ELY71" s="137"/>
      <c r="ELZ71" s="137"/>
      <c r="EMA71" s="137"/>
      <c r="EMB71" s="137"/>
      <c r="EMC71" s="137"/>
      <c r="EMD71" s="137"/>
      <c r="EME71" s="137"/>
      <c r="EMF71" s="137"/>
      <c r="EMG71" s="137"/>
      <c r="EMH71" s="137"/>
      <c r="EMI71" s="137"/>
      <c r="EMJ71" s="137"/>
      <c r="EMK71" s="137"/>
      <c r="EML71" s="137"/>
      <c r="EMM71" s="137"/>
      <c r="EMN71" s="137"/>
      <c r="EMO71" s="137"/>
      <c r="EMP71" s="137"/>
      <c r="EMQ71" s="137"/>
      <c r="EMR71" s="137"/>
      <c r="EMS71" s="137"/>
      <c r="EMT71" s="137"/>
      <c r="EMU71" s="137"/>
      <c r="EMV71" s="137"/>
      <c r="EMW71" s="137"/>
      <c r="EMX71" s="137"/>
      <c r="EMY71" s="137"/>
      <c r="EMZ71" s="137"/>
      <c r="ENA71" s="137"/>
      <c r="ENB71" s="137"/>
      <c r="ENC71" s="137"/>
      <c r="END71" s="137"/>
      <c r="ENE71" s="137"/>
      <c r="ENF71" s="137"/>
      <c r="ENG71" s="137"/>
      <c r="ENH71" s="137"/>
      <c r="ENI71" s="137"/>
      <c r="ENJ71" s="137"/>
      <c r="ENK71" s="137"/>
      <c r="ENL71" s="137"/>
      <c r="ENM71" s="137"/>
      <c r="ENN71" s="137"/>
      <c r="ENO71" s="137"/>
      <c r="ENP71" s="137"/>
      <c r="ENQ71" s="137"/>
      <c r="ENR71" s="137"/>
      <c r="ENS71" s="137"/>
      <c r="ENT71" s="137"/>
      <c r="ENU71" s="137"/>
      <c r="ENV71" s="137"/>
      <c r="ENW71" s="137"/>
      <c r="ENX71" s="137"/>
      <c r="ENY71" s="137"/>
      <c r="ENZ71" s="137"/>
      <c r="EOA71" s="137"/>
      <c r="EOB71" s="137"/>
      <c r="EOC71" s="137"/>
      <c r="EOD71" s="137"/>
      <c r="EOE71" s="137"/>
      <c r="EOF71" s="137"/>
      <c r="EOG71" s="137"/>
      <c r="EOH71" s="137"/>
      <c r="EOI71" s="137"/>
      <c r="EOJ71" s="137"/>
      <c r="EOK71" s="137"/>
      <c r="EOL71" s="137"/>
      <c r="EOM71" s="137"/>
      <c r="EON71" s="137"/>
      <c r="EOO71" s="137"/>
      <c r="EOP71" s="137"/>
      <c r="EOQ71" s="137"/>
      <c r="EOR71" s="137"/>
      <c r="EOS71" s="137"/>
      <c r="EOT71" s="137"/>
      <c r="EOU71" s="137"/>
      <c r="EOV71" s="137"/>
      <c r="EOW71" s="137"/>
      <c r="EOX71" s="137"/>
      <c r="EOY71" s="137"/>
      <c r="EOZ71" s="137"/>
      <c r="EPA71" s="137"/>
      <c r="EPB71" s="137"/>
      <c r="EPC71" s="137"/>
      <c r="EPD71" s="137"/>
      <c r="EPE71" s="137"/>
      <c r="EPF71" s="137"/>
      <c r="EPG71" s="137"/>
      <c r="EPH71" s="137"/>
      <c r="EPI71" s="137"/>
      <c r="EPJ71" s="137"/>
      <c r="EPK71" s="137"/>
      <c r="EPL71" s="137"/>
      <c r="EPM71" s="137"/>
      <c r="EPN71" s="137"/>
      <c r="EPO71" s="137"/>
      <c r="EPP71" s="137"/>
      <c r="EPQ71" s="137"/>
      <c r="EPR71" s="137"/>
      <c r="EPS71" s="137"/>
      <c r="EPT71" s="137"/>
      <c r="EPU71" s="137"/>
      <c r="EPV71" s="137"/>
      <c r="EPW71" s="137"/>
      <c r="EPX71" s="137"/>
      <c r="EPY71" s="137"/>
      <c r="EPZ71" s="137"/>
      <c r="EQA71" s="137"/>
      <c r="EQB71" s="137"/>
      <c r="EQC71" s="137"/>
      <c r="EQD71" s="137"/>
      <c r="EQE71" s="137"/>
      <c r="EQF71" s="137"/>
      <c r="EQG71" s="137"/>
      <c r="EQH71" s="137"/>
      <c r="EQI71" s="137"/>
      <c r="EQJ71" s="137"/>
      <c r="EQK71" s="137"/>
      <c r="EQL71" s="137"/>
      <c r="EQM71" s="137"/>
      <c r="EQN71" s="137"/>
      <c r="EQO71" s="137"/>
      <c r="EQP71" s="137"/>
      <c r="EQQ71" s="137"/>
      <c r="EQR71" s="137"/>
      <c r="EQS71" s="137"/>
      <c r="EQT71" s="137"/>
      <c r="EQU71" s="137"/>
      <c r="EQV71" s="137"/>
      <c r="EQW71" s="137"/>
      <c r="EQX71" s="137"/>
      <c r="EQY71" s="137"/>
      <c r="EQZ71" s="137"/>
      <c r="ERA71" s="137"/>
      <c r="ERB71" s="137"/>
      <c r="ERC71" s="137"/>
      <c r="ERD71" s="137"/>
      <c r="ERE71" s="137"/>
      <c r="ERF71" s="137"/>
      <c r="ERG71" s="137"/>
      <c r="ERH71" s="137"/>
      <c r="ERI71" s="137"/>
      <c r="ERJ71" s="137"/>
      <c r="ERK71" s="137"/>
      <c r="ERL71" s="137"/>
      <c r="ERM71" s="137"/>
      <c r="ERN71" s="137"/>
      <c r="ERO71" s="137"/>
      <c r="ERP71" s="137"/>
      <c r="ERQ71" s="137"/>
      <c r="ERR71" s="137"/>
      <c r="ERS71" s="137"/>
      <c r="ERT71" s="137"/>
      <c r="ERU71" s="137"/>
      <c r="ERV71" s="137"/>
      <c r="ERW71" s="137"/>
      <c r="ERX71" s="137"/>
      <c r="ERY71" s="137"/>
      <c r="ERZ71" s="137"/>
      <c r="ESA71" s="137"/>
      <c r="ESB71" s="137"/>
      <c r="ESC71" s="137"/>
      <c r="ESD71" s="137"/>
      <c r="ESE71" s="137"/>
      <c r="ESF71" s="137"/>
      <c r="ESG71" s="137"/>
      <c r="ESH71" s="137"/>
      <c r="ESI71" s="137"/>
      <c r="ESJ71" s="137"/>
      <c r="ESK71" s="137"/>
      <c r="ESL71" s="137"/>
      <c r="ESM71" s="137"/>
      <c r="ESN71" s="137"/>
      <c r="ESO71" s="137"/>
      <c r="ESP71" s="137"/>
      <c r="ESQ71" s="137"/>
      <c r="ESR71" s="137"/>
      <c r="ESS71" s="137"/>
      <c r="EST71" s="137"/>
      <c r="ESU71" s="137"/>
      <c r="ESV71" s="137"/>
      <c r="ESW71" s="137"/>
      <c r="ESX71" s="137"/>
      <c r="ESY71" s="137"/>
      <c r="ESZ71" s="137"/>
      <c r="ETA71" s="137"/>
      <c r="ETB71" s="137"/>
      <c r="ETC71" s="137"/>
      <c r="ETD71" s="137"/>
      <c r="ETE71" s="137"/>
      <c r="ETF71" s="137"/>
      <c r="ETG71" s="137"/>
      <c r="ETH71" s="137"/>
      <c r="ETI71" s="137"/>
      <c r="ETJ71" s="137"/>
      <c r="ETK71" s="137"/>
      <c r="ETL71" s="137"/>
      <c r="ETM71" s="137"/>
      <c r="ETN71" s="137"/>
      <c r="ETO71" s="137"/>
      <c r="ETP71" s="137"/>
      <c r="ETQ71" s="137"/>
      <c r="ETR71" s="137"/>
      <c r="ETS71" s="137"/>
      <c r="ETT71" s="137"/>
      <c r="ETU71" s="137"/>
      <c r="ETV71" s="137"/>
      <c r="ETW71" s="137"/>
      <c r="ETX71" s="137"/>
      <c r="ETY71" s="137"/>
      <c r="ETZ71" s="137"/>
      <c r="EUA71" s="137"/>
      <c r="EUB71" s="137"/>
      <c r="EUC71" s="137"/>
      <c r="EUD71" s="137"/>
      <c r="EUE71" s="137"/>
      <c r="EUF71" s="137"/>
      <c r="EUG71" s="137"/>
      <c r="EUH71" s="137"/>
      <c r="EUI71" s="137"/>
      <c r="EUJ71" s="137"/>
      <c r="EUK71" s="137"/>
      <c r="EUL71" s="137"/>
      <c r="EUM71" s="137"/>
      <c r="EUN71" s="137"/>
      <c r="EUO71" s="137"/>
      <c r="EUP71" s="137"/>
      <c r="EUQ71" s="137"/>
      <c r="EUR71" s="137"/>
      <c r="EUS71" s="137"/>
      <c r="EUT71" s="137"/>
      <c r="EUU71" s="137"/>
      <c r="EUV71" s="137"/>
      <c r="EUW71" s="137"/>
      <c r="EUX71" s="137"/>
      <c r="EUY71" s="137"/>
      <c r="EUZ71" s="137"/>
      <c r="EVA71" s="137"/>
      <c r="EVB71" s="137"/>
      <c r="EVC71" s="137"/>
      <c r="EVD71" s="137"/>
      <c r="EVE71" s="137"/>
      <c r="EVF71" s="137"/>
      <c r="EVG71" s="137"/>
      <c r="EVH71" s="137"/>
      <c r="EVI71" s="137"/>
      <c r="EVJ71" s="137"/>
      <c r="EVK71" s="137"/>
      <c r="EVL71" s="137"/>
      <c r="EVM71" s="137"/>
      <c r="EVN71" s="137"/>
      <c r="EVO71" s="137"/>
      <c r="EVP71" s="137"/>
      <c r="EVQ71" s="137"/>
      <c r="EVR71" s="137"/>
      <c r="EVS71" s="137"/>
      <c r="EVT71" s="137"/>
      <c r="EVU71" s="137"/>
      <c r="EVV71" s="137"/>
      <c r="EVW71" s="137"/>
      <c r="EVX71" s="137"/>
      <c r="EVY71" s="137"/>
      <c r="EVZ71" s="137"/>
      <c r="EWA71" s="137"/>
      <c r="EWB71" s="137"/>
      <c r="EWC71" s="137"/>
      <c r="EWD71" s="137"/>
      <c r="EWE71" s="137"/>
      <c r="EWF71" s="137"/>
      <c r="EWG71" s="137"/>
      <c r="EWH71" s="137"/>
      <c r="EWI71" s="137"/>
      <c r="EWJ71" s="137"/>
      <c r="EWK71" s="137"/>
      <c r="EWL71" s="137"/>
      <c r="EWM71" s="137"/>
      <c r="EWN71" s="137"/>
      <c r="EWO71" s="137"/>
      <c r="EWP71" s="137"/>
      <c r="EWQ71" s="137"/>
      <c r="EWR71" s="137"/>
      <c r="EWS71" s="137"/>
      <c r="EWT71" s="137"/>
      <c r="EWU71" s="137"/>
      <c r="EWV71" s="137"/>
      <c r="EWW71" s="137"/>
      <c r="EWX71" s="137"/>
      <c r="EWY71" s="137"/>
      <c r="EWZ71" s="137"/>
      <c r="EXA71" s="137"/>
      <c r="EXB71" s="137"/>
      <c r="EXC71" s="137"/>
      <c r="EXD71" s="137"/>
      <c r="EXE71" s="137"/>
      <c r="EXF71" s="137"/>
      <c r="EXG71" s="137"/>
      <c r="EXH71" s="137"/>
      <c r="EXI71" s="137"/>
      <c r="EXJ71" s="137"/>
      <c r="EXK71" s="137"/>
      <c r="EXL71" s="137"/>
      <c r="EXM71" s="137"/>
      <c r="EXN71" s="137"/>
      <c r="EXO71" s="137"/>
      <c r="EXP71" s="137"/>
      <c r="EXQ71" s="137"/>
      <c r="EXR71" s="137"/>
      <c r="EXS71" s="137"/>
      <c r="EXT71" s="137"/>
      <c r="EXU71" s="137"/>
      <c r="EXV71" s="137"/>
      <c r="EXW71" s="137"/>
      <c r="EXX71" s="137"/>
      <c r="EXY71" s="137"/>
      <c r="EXZ71" s="137"/>
      <c r="EYA71" s="137"/>
      <c r="EYB71" s="137"/>
      <c r="EYC71" s="137"/>
      <c r="EYD71" s="137"/>
      <c r="EYE71" s="137"/>
      <c r="EYF71" s="137"/>
      <c r="EYG71" s="137"/>
      <c r="EYH71" s="137"/>
      <c r="EYI71" s="137"/>
      <c r="EYJ71" s="137"/>
      <c r="EYK71" s="137"/>
      <c r="EYL71" s="137"/>
      <c r="EYM71" s="137"/>
      <c r="EYN71" s="137"/>
      <c r="EYO71" s="137"/>
      <c r="EYP71" s="137"/>
      <c r="EYQ71" s="137"/>
      <c r="EYR71" s="137"/>
      <c r="EYS71" s="137"/>
      <c r="EYT71" s="137"/>
      <c r="EYU71" s="137"/>
      <c r="EYV71" s="137"/>
      <c r="EYW71" s="137"/>
      <c r="EYX71" s="137"/>
      <c r="EYY71" s="137"/>
      <c r="EYZ71" s="137"/>
      <c r="EZA71" s="137"/>
      <c r="EZB71" s="137"/>
      <c r="EZC71" s="137"/>
      <c r="EZD71" s="137"/>
      <c r="EZE71" s="137"/>
      <c r="EZF71" s="137"/>
      <c r="EZG71" s="137"/>
      <c r="EZH71" s="137"/>
      <c r="EZI71" s="137"/>
      <c r="EZJ71" s="137"/>
      <c r="EZK71" s="137"/>
      <c r="EZL71" s="137"/>
      <c r="EZM71" s="137"/>
      <c r="EZN71" s="137"/>
      <c r="EZO71" s="137"/>
      <c r="EZP71" s="137"/>
      <c r="EZQ71" s="137"/>
      <c r="EZR71" s="137"/>
      <c r="EZS71" s="137"/>
      <c r="EZT71" s="137"/>
      <c r="EZU71" s="137"/>
      <c r="EZV71" s="137"/>
      <c r="EZW71" s="137"/>
      <c r="EZX71" s="137"/>
      <c r="EZY71" s="137"/>
      <c r="EZZ71" s="137"/>
      <c r="FAA71" s="137"/>
      <c r="FAB71" s="137"/>
      <c r="FAC71" s="137"/>
      <c r="FAD71" s="137"/>
      <c r="FAE71" s="137"/>
      <c r="FAF71" s="137"/>
      <c r="FAG71" s="137"/>
      <c r="FAH71" s="137"/>
      <c r="FAI71" s="137"/>
      <c r="FAJ71" s="137"/>
      <c r="FAK71" s="137"/>
      <c r="FAL71" s="137"/>
      <c r="FAM71" s="137"/>
      <c r="FAN71" s="137"/>
      <c r="FAO71" s="137"/>
      <c r="FAP71" s="137"/>
      <c r="FAQ71" s="137"/>
      <c r="FAR71" s="137"/>
      <c r="FAS71" s="137"/>
      <c r="FAT71" s="137"/>
      <c r="FAU71" s="137"/>
      <c r="FAV71" s="137"/>
      <c r="FAW71" s="137"/>
      <c r="FAX71" s="137"/>
      <c r="FAY71" s="137"/>
      <c r="FAZ71" s="137"/>
      <c r="FBA71" s="137"/>
      <c r="FBB71" s="137"/>
      <c r="FBC71" s="137"/>
      <c r="FBD71" s="137"/>
      <c r="FBE71" s="137"/>
      <c r="FBF71" s="137"/>
      <c r="FBG71" s="137"/>
      <c r="FBH71" s="137"/>
      <c r="FBI71" s="137"/>
      <c r="FBJ71" s="137"/>
      <c r="FBK71" s="137"/>
      <c r="FBL71" s="137"/>
      <c r="FBM71" s="137"/>
      <c r="FBN71" s="137"/>
      <c r="FBO71" s="137"/>
      <c r="FBP71" s="137"/>
      <c r="FBQ71" s="137"/>
      <c r="FBR71" s="137"/>
      <c r="FBS71" s="137"/>
      <c r="FBT71" s="137"/>
      <c r="FBU71" s="137"/>
      <c r="FBV71" s="137"/>
      <c r="FBW71" s="137"/>
      <c r="FBX71" s="137"/>
      <c r="FBY71" s="137"/>
      <c r="FBZ71" s="137"/>
      <c r="FCA71" s="137"/>
      <c r="FCB71" s="137"/>
      <c r="FCC71" s="137"/>
      <c r="FCD71" s="137"/>
      <c r="FCE71" s="137"/>
      <c r="FCF71" s="137"/>
      <c r="FCG71" s="137"/>
      <c r="FCH71" s="137"/>
      <c r="FCI71" s="137"/>
      <c r="FCJ71" s="137"/>
      <c r="FCK71" s="137"/>
      <c r="FCL71" s="137"/>
      <c r="FCM71" s="137"/>
      <c r="FCN71" s="137"/>
      <c r="FCO71" s="137"/>
      <c r="FCP71" s="137"/>
      <c r="FCQ71" s="137"/>
      <c r="FCR71" s="137"/>
      <c r="FCS71" s="137"/>
      <c r="FCT71" s="137"/>
      <c r="FCU71" s="137"/>
      <c r="FCV71" s="137"/>
      <c r="FCW71" s="137"/>
      <c r="FCX71" s="137"/>
      <c r="FCY71" s="137"/>
      <c r="FCZ71" s="137"/>
      <c r="FDA71" s="137"/>
      <c r="FDB71" s="137"/>
      <c r="FDC71" s="137"/>
      <c r="FDD71" s="137"/>
      <c r="FDE71" s="137"/>
      <c r="FDF71" s="137"/>
      <c r="FDG71" s="137"/>
      <c r="FDH71" s="137"/>
      <c r="FDI71" s="137"/>
      <c r="FDJ71" s="137"/>
      <c r="FDK71" s="137"/>
      <c r="FDL71" s="137"/>
      <c r="FDM71" s="137"/>
      <c r="FDN71" s="137"/>
      <c r="FDO71" s="137"/>
      <c r="FDP71" s="137"/>
      <c r="FDQ71" s="137"/>
      <c r="FDR71" s="137"/>
      <c r="FDS71" s="137"/>
      <c r="FDT71" s="137"/>
      <c r="FDU71" s="137"/>
      <c r="FDV71" s="137"/>
      <c r="FDW71" s="137"/>
      <c r="FDX71" s="137"/>
      <c r="FDY71" s="137"/>
      <c r="FDZ71" s="137"/>
      <c r="FEA71" s="137"/>
      <c r="FEB71" s="137"/>
      <c r="FEC71" s="137"/>
      <c r="FED71" s="137"/>
      <c r="FEE71" s="137"/>
      <c r="FEF71" s="137"/>
      <c r="FEG71" s="137"/>
      <c r="FEH71" s="137"/>
      <c r="FEI71" s="137"/>
      <c r="FEJ71" s="137"/>
      <c r="FEK71" s="137"/>
      <c r="FEL71" s="137"/>
      <c r="FEM71" s="137"/>
      <c r="FEN71" s="137"/>
      <c r="FEO71" s="137"/>
      <c r="FEP71" s="137"/>
      <c r="FEQ71" s="137"/>
      <c r="FER71" s="137"/>
      <c r="FES71" s="137"/>
      <c r="FET71" s="137"/>
      <c r="FEU71" s="137"/>
      <c r="FEV71" s="137"/>
      <c r="FEW71" s="137"/>
      <c r="FEX71" s="137"/>
      <c r="FEY71" s="137"/>
      <c r="FEZ71" s="137"/>
      <c r="FFA71" s="137"/>
      <c r="FFB71" s="137"/>
      <c r="FFC71" s="137"/>
      <c r="FFD71" s="137"/>
      <c r="FFE71" s="137"/>
      <c r="FFF71" s="137"/>
      <c r="FFG71" s="137"/>
      <c r="FFH71" s="137"/>
      <c r="FFI71" s="137"/>
      <c r="FFJ71" s="137"/>
      <c r="FFK71" s="137"/>
      <c r="FFL71" s="137"/>
      <c r="FFM71" s="137"/>
      <c r="FFN71" s="137"/>
      <c r="FFO71" s="137"/>
      <c r="FFP71" s="137"/>
      <c r="FFQ71" s="137"/>
      <c r="FFR71" s="137"/>
      <c r="FFS71" s="137"/>
      <c r="FFT71" s="137"/>
      <c r="FFU71" s="137"/>
      <c r="FFV71" s="137"/>
      <c r="FFW71" s="137"/>
      <c r="FFX71" s="137"/>
      <c r="FFY71" s="137"/>
      <c r="FFZ71" s="137"/>
      <c r="FGA71" s="137"/>
      <c r="FGB71" s="137"/>
      <c r="FGC71" s="137"/>
      <c r="FGD71" s="137"/>
      <c r="FGE71" s="137"/>
      <c r="FGF71" s="137"/>
      <c r="FGG71" s="137"/>
      <c r="FGH71" s="137"/>
      <c r="FGI71" s="137"/>
      <c r="FGJ71" s="137"/>
      <c r="FGK71" s="137"/>
      <c r="FGL71" s="137"/>
      <c r="FGM71" s="137"/>
      <c r="FGN71" s="137"/>
      <c r="FGO71" s="137"/>
      <c r="FGP71" s="137"/>
      <c r="FGQ71" s="137"/>
      <c r="FGR71" s="137"/>
      <c r="FGS71" s="137"/>
      <c r="FGT71" s="137"/>
      <c r="FGU71" s="137"/>
      <c r="FGV71" s="137"/>
      <c r="FGW71" s="137"/>
      <c r="FGX71" s="137"/>
      <c r="FGY71" s="137"/>
      <c r="FGZ71" s="137"/>
      <c r="FHA71" s="137"/>
      <c r="FHB71" s="137"/>
      <c r="FHC71" s="137"/>
      <c r="FHD71" s="137"/>
      <c r="FHE71" s="137"/>
      <c r="FHF71" s="137"/>
      <c r="FHG71" s="137"/>
      <c r="FHH71" s="137"/>
      <c r="FHI71" s="137"/>
      <c r="FHJ71" s="137"/>
      <c r="FHK71" s="137"/>
      <c r="FHL71" s="137"/>
      <c r="FHM71" s="137"/>
      <c r="FHN71" s="137"/>
      <c r="FHO71" s="137"/>
      <c r="FHP71" s="137"/>
      <c r="FHQ71" s="137"/>
      <c r="FHR71" s="137"/>
      <c r="FHS71" s="137"/>
      <c r="FHT71" s="137"/>
      <c r="FHU71" s="137"/>
      <c r="FHV71" s="137"/>
      <c r="FHW71" s="137"/>
      <c r="FHX71" s="137"/>
      <c r="FHY71" s="137"/>
      <c r="FHZ71" s="137"/>
      <c r="FIA71" s="137"/>
      <c r="FIB71" s="137"/>
      <c r="FIC71" s="137"/>
      <c r="FID71" s="137"/>
      <c r="FIE71" s="137"/>
      <c r="FIF71" s="137"/>
      <c r="FIG71" s="137"/>
      <c r="FIH71" s="137"/>
      <c r="FII71" s="137"/>
      <c r="FIJ71" s="137"/>
      <c r="FIK71" s="137"/>
      <c r="FIL71" s="137"/>
      <c r="FIM71" s="137"/>
      <c r="FIN71" s="137"/>
      <c r="FIO71" s="137"/>
      <c r="FIP71" s="137"/>
      <c r="FIQ71" s="137"/>
      <c r="FIR71" s="137"/>
      <c r="FIS71" s="137"/>
      <c r="FIT71" s="137"/>
      <c r="FIU71" s="137"/>
      <c r="FIV71" s="137"/>
      <c r="FIW71" s="137"/>
      <c r="FIX71" s="137"/>
      <c r="FIY71" s="137"/>
      <c r="FIZ71" s="137"/>
      <c r="FJA71" s="137"/>
      <c r="FJB71" s="137"/>
      <c r="FJC71" s="137"/>
      <c r="FJD71" s="137"/>
      <c r="FJE71" s="137"/>
      <c r="FJF71" s="137"/>
      <c r="FJG71" s="137"/>
      <c r="FJH71" s="137"/>
      <c r="FJI71" s="137"/>
      <c r="FJJ71" s="137"/>
      <c r="FJK71" s="137"/>
      <c r="FJL71" s="137"/>
      <c r="FJM71" s="137"/>
      <c r="FJN71" s="137"/>
      <c r="FJO71" s="137"/>
      <c r="FJP71" s="137"/>
      <c r="FJQ71" s="137"/>
      <c r="FJR71" s="137"/>
      <c r="FJS71" s="137"/>
      <c r="FJT71" s="137"/>
      <c r="FJU71" s="137"/>
      <c r="FJV71" s="137"/>
      <c r="FJW71" s="137"/>
      <c r="FJX71" s="137"/>
      <c r="FJY71" s="137"/>
      <c r="FJZ71" s="137"/>
      <c r="FKA71" s="137"/>
      <c r="FKB71" s="137"/>
      <c r="FKC71" s="137"/>
      <c r="FKD71" s="137"/>
      <c r="FKE71" s="137"/>
      <c r="FKF71" s="137"/>
      <c r="FKG71" s="137"/>
      <c r="FKH71" s="137"/>
      <c r="FKI71" s="137"/>
      <c r="FKJ71" s="137"/>
      <c r="FKK71" s="137"/>
      <c r="FKL71" s="137"/>
      <c r="FKM71" s="137"/>
      <c r="FKN71" s="137"/>
      <c r="FKO71" s="137"/>
      <c r="FKP71" s="137"/>
      <c r="FKQ71" s="137"/>
      <c r="FKR71" s="137"/>
      <c r="FKS71" s="137"/>
      <c r="FKT71" s="137"/>
      <c r="FKU71" s="137"/>
      <c r="FKV71" s="137"/>
      <c r="FKW71" s="137"/>
      <c r="FKX71" s="137"/>
      <c r="FKY71" s="137"/>
      <c r="FKZ71" s="137"/>
      <c r="FLA71" s="137"/>
      <c r="FLB71" s="137"/>
      <c r="FLC71" s="137"/>
      <c r="FLD71" s="137"/>
      <c r="FLE71" s="137"/>
      <c r="FLF71" s="137"/>
      <c r="FLG71" s="137"/>
      <c r="FLH71" s="137"/>
      <c r="FLI71" s="137"/>
      <c r="FLJ71" s="137"/>
      <c r="FLK71" s="137"/>
      <c r="FLL71" s="137"/>
      <c r="FLM71" s="137"/>
      <c r="FLN71" s="137"/>
      <c r="FLO71" s="137"/>
      <c r="FLP71" s="137"/>
      <c r="FLQ71" s="137"/>
      <c r="FLR71" s="137"/>
      <c r="FLS71" s="137"/>
      <c r="FLT71" s="137"/>
      <c r="FLU71" s="137"/>
      <c r="FLV71" s="137"/>
      <c r="FLW71" s="137"/>
      <c r="FLX71" s="137"/>
      <c r="FLY71" s="137"/>
      <c r="FLZ71" s="137"/>
      <c r="FMA71" s="137"/>
      <c r="FMB71" s="137"/>
      <c r="FMC71" s="137"/>
      <c r="FMD71" s="137"/>
      <c r="FME71" s="137"/>
      <c r="FMF71" s="137"/>
      <c r="FMG71" s="137"/>
      <c r="FMH71" s="137"/>
      <c r="FMI71" s="137"/>
      <c r="FMJ71" s="137"/>
      <c r="FMK71" s="137"/>
      <c r="FML71" s="137"/>
      <c r="FMM71" s="137"/>
      <c r="FMN71" s="137"/>
      <c r="FMO71" s="137"/>
      <c r="FMP71" s="137"/>
      <c r="FMQ71" s="137"/>
      <c r="FMR71" s="137"/>
      <c r="FMS71" s="137"/>
      <c r="FMT71" s="137"/>
      <c r="FMU71" s="137"/>
      <c r="FMV71" s="137"/>
      <c r="FMW71" s="137"/>
      <c r="FMX71" s="137"/>
      <c r="FMY71" s="137"/>
      <c r="FMZ71" s="137"/>
      <c r="FNA71" s="137"/>
      <c r="FNB71" s="137"/>
      <c r="FNC71" s="137"/>
      <c r="FND71" s="137"/>
      <c r="FNE71" s="137"/>
      <c r="FNF71" s="137"/>
      <c r="FNG71" s="137"/>
      <c r="FNH71" s="137"/>
      <c r="FNI71" s="137"/>
      <c r="FNJ71" s="137"/>
      <c r="FNK71" s="137"/>
      <c r="FNL71" s="137"/>
      <c r="FNM71" s="137"/>
      <c r="FNN71" s="137"/>
      <c r="FNO71" s="137"/>
      <c r="FNP71" s="137"/>
      <c r="FNQ71" s="137"/>
      <c r="FNR71" s="137"/>
      <c r="FNS71" s="137"/>
      <c r="FNT71" s="137"/>
      <c r="FNU71" s="137"/>
      <c r="FNV71" s="137"/>
      <c r="FNW71" s="137"/>
      <c r="FNX71" s="137"/>
      <c r="FNY71" s="137"/>
      <c r="FNZ71" s="137"/>
      <c r="FOA71" s="137"/>
      <c r="FOB71" s="137"/>
      <c r="FOC71" s="137"/>
      <c r="FOD71" s="137"/>
      <c r="FOE71" s="137"/>
      <c r="FOF71" s="137"/>
      <c r="FOG71" s="137"/>
      <c r="FOH71" s="137"/>
      <c r="FOI71" s="137"/>
      <c r="FOJ71" s="137"/>
      <c r="FOK71" s="137"/>
      <c r="FOL71" s="137"/>
      <c r="FOM71" s="137"/>
      <c r="FON71" s="137"/>
      <c r="FOO71" s="137"/>
      <c r="FOP71" s="137"/>
      <c r="FOQ71" s="137"/>
      <c r="FOR71" s="137"/>
      <c r="FOS71" s="137"/>
      <c r="FOT71" s="137"/>
      <c r="FOU71" s="137"/>
      <c r="FOV71" s="137"/>
      <c r="FOW71" s="137"/>
      <c r="FOX71" s="137"/>
      <c r="FOY71" s="137"/>
      <c r="FOZ71" s="137"/>
      <c r="FPA71" s="137"/>
      <c r="FPB71" s="137"/>
      <c r="FPC71" s="137"/>
      <c r="FPD71" s="137"/>
      <c r="FPE71" s="137"/>
      <c r="FPF71" s="137"/>
      <c r="FPG71" s="137"/>
      <c r="FPH71" s="137"/>
      <c r="FPI71" s="137"/>
      <c r="FPJ71" s="137"/>
      <c r="FPK71" s="137"/>
      <c r="FPL71" s="137"/>
      <c r="FPM71" s="137"/>
      <c r="FPN71" s="137"/>
      <c r="FPO71" s="137"/>
      <c r="FPP71" s="137"/>
      <c r="FPQ71" s="137"/>
      <c r="FPR71" s="137"/>
      <c r="FPS71" s="137"/>
      <c r="FPT71" s="137"/>
      <c r="FPU71" s="137"/>
      <c r="FPV71" s="137"/>
      <c r="FPW71" s="137"/>
      <c r="FPX71" s="137"/>
      <c r="FPY71" s="137"/>
      <c r="FPZ71" s="137"/>
      <c r="FQA71" s="137"/>
      <c r="FQB71" s="137"/>
      <c r="FQC71" s="137"/>
      <c r="FQD71" s="137"/>
      <c r="FQE71" s="137"/>
      <c r="FQF71" s="137"/>
      <c r="FQG71" s="137"/>
      <c r="FQH71" s="137"/>
      <c r="FQI71" s="137"/>
      <c r="FQJ71" s="137"/>
      <c r="FQK71" s="137"/>
      <c r="FQL71" s="137"/>
      <c r="FQM71" s="137"/>
      <c r="FQN71" s="137"/>
      <c r="FQO71" s="137"/>
      <c r="FQP71" s="137"/>
      <c r="FQQ71" s="137"/>
      <c r="FQR71" s="137"/>
      <c r="FQS71" s="137"/>
      <c r="FQT71" s="137"/>
      <c r="FQU71" s="137"/>
      <c r="FQV71" s="137"/>
      <c r="FQW71" s="137"/>
      <c r="FQX71" s="137"/>
      <c r="FQY71" s="137"/>
      <c r="FQZ71" s="137"/>
      <c r="FRA71" s="137"/>
      <c r="FRB71" s="137"/>
      <c r="FRC71" s="137"/>
      <c r="FRD71" s="137"/>
      <c r="FRE71" s="137"/>
      <c r="FRF71" s="137"/>
      <c r="FRG71" s="137"/>
      <c r="FRH71" s="137"/>
      <c r="FRI71" s="137"/>
      <c r="FRJ71" s="137"/>
      <c r="FRK71" s="137"/>
      <c r="FRL71" s="137"/>
      <c r="FRM71" s="137"/>
      <c r="FRN71" s="137"/>
      <c r="FRO71" s="137"/>
      <c r="FRP71" s="137"/>
      <c r="FRQ71" s="137"/>
      <c r="FRR71" s="137"/>
      <c r="FRS71" s="137"/>
      <c r="FRT71" s="137"/>
      <c r="FRU71" s="137"/>
      <c r="FRV71" s="137"/>
      <c r="FRW71" s="137"/>
      <c r="FRX71" s="137"/>
      <c r="FRY71" s="137"/>
      <c r="FRZ71" s="137"/>
      <c r="FSA71" s="137"/>
      <c r="FSB71" s="137"/>
      <c r="FSC71" s="137"/>
      <c r="FSD71" s="137"/>
      <c r="FSE71" s="137"/>
      <c r="FSF71" s="137"/>
      <c r="FSG71" s="137"/>
      <c r="FSH71" s="137"/>
      <c r="FSI71" s="137"/>
      <c r="FSJ71" s="137"/>
      <c r="FSK71" s="137"/>
      <c r="FSL71" s="137"/>
      <c r="FSM71" s="137"/>
      <c r="FSN71" s="137"/>
      <c r="FSO71" s="137"/>
      <c r="FSP71" s="137"/>
      <c r="FSQ71" s="137"/>
      <c r="FSR71" s="137"/>
      <c r="FSS71" s="137"/>
      <c r="FST71" s="137"/>
      <c r="FSU71" s="137"/>
      <c r="FSV71" s="137"/>
      <c r="FSW71" s="137"/>
      <c r="FSX71" s="137"/>
      <c r="FSY71" s="137"/>
      <c r="FSZ71" s="137"/>
      <c r="FTA71" s="137"/>
      <c r="FTB71" s="137"/>
      <c r="FTC71" s="137"/>
      <c r="FTD71" s="137"/>
      <c r="FTE71" s="137"/>
      <c r="FTF71" s="137"/>
      <c r="FTG71" s="137"/>
      <c r="FTH71" s="137"/>
      <c r="FTI71" s="137"/>
      <c r="FTJ71" s="137"/>
      <c r="FTK71" s="137"/>
      <c r="FTL71" s="137"/>
      <c r="FTM71" s="137"/>
      <c r="FTN71" s="137"/>
      <c r="FTO71" s="137"/>
      <c r="FTP71" s="137"/>
      <c r="FTQ71" s="137"/>
      <c r="FTR71" s="137"/>
      <c r="FTS71" s="137"/>
      <c r="FTT71" s="137"/>
      <c r="FTU71" s="137"/>
      <c r="FTV71" s="137"/>
      <c r="FTW71" s="137"/>
      <c r="FTX71" s="137"/>
      <c r="FTY71" s="137"/>
      <c r="FTZ71" s="137"/>
      <c r="FUA71" s="137"/>
      <c r="FUB71" s="137"/>
      <c r="FUC71" s="137"/>
      <c r="FUD71" s="137"/>
      <c r="FUE71" s="137"/>
      <c r="FUF71" s="137"/>
      <c r="FUG71" s="137"/>
      <c r="FUH71" s="137"/>
      <c r="FUI71" s="137"/>
      <c r="FUJ71" s="137"/>
      <c r="FUK71" s="137"/>
      <c r="FUL71" s="137"/>
      <c r="FUM71" s="137"/>
      <c r="FUN71" s="137"/>
      <c r="FUO71" s="137"/>
      <c r="FUP71" s="137"/>
      <c r="FUQ71" s="137"/>
      <c r="FUR71" s="137"/>
      <c r="FUS71" s="137"/>
      <c r="FUT71" s="137"/>
      <c r="FUU71" s="137"/>
      <c r="FUV71" s="137"/>
      <c r="FUW71" s="137"/>
      <c r="FUX71" s="137"/>
      <c r="FUY71" s="137"/>
      <c r="FUZ71" s="137"/>
      <c r="FVA71" s="137"/>
      <c r="FVB71" s="137"/>
      <c r="FVC71" s="137"/>
      <c r="FVD71" s="137"/>
      <c r="FVE71" s="137"/>
      <c r="FVF71" s="137"/>
      <c r="FVG71" s="137"/>
      <c r="FVH71" s="137"/>
      <c r="FVI71" s="137"/>
      <c r="FVJ71" s="137"/>
      <c r="FVK71" s="137"/>
      <c r="FVL71" s="137"/>
      <c r="FVM71" s="137"/>
      <c r="FVN71" s="137"/>
      <c r="FVO71" s="137"/>
      <c r="FVP71" s="137"/>
      <c r="FVQ71" s="137"/>
      <c r="FVR71" s="137"/>
      <c r="FVS71" s="137"/>
      <c r="FVT71" s="137"/>
      <c r="FVU71" s="137"/>
      <c r="FVV71" s="137"/>
      <c r="FVW71" s="137"/>
      <c r="FVX71" s="137"/>
      <c r="FVY71" s="137"/>
      <c r="FVZ71" s="137"/>
      <c r="FWA71" s="137"/>
      <c r="FWB71" s="137"/>
      <c r="FWC71" s="137"/>
      <c r="FWD71" s="137"/>
      <c r="FWE71" s="137"/>
      <c r="FWF71" s="137"/>
      <c r="FWG71" s="137"/>
      <c r="FWH71" s="137"/>
      <c r="FWI71" s="137"/>
      <c r="FWJ71" s="137"/>
      <c r="FWK71" s="137"/>
      <c r="FWL71" s="137"/>
      <c r="FWM71" s="137"/>
      <c r="FWN71" s="137"/>
      <c r="FWO71" s="137"/>
      <c r="FWP71" s="137"/>
      <c r="FWQ71" s="137"/>
      <c r="FWR71" s="137"/>
      <c r="FWS71" s="137"/>
      <c r="FWT71" s="137"/>
      <c r="FWU71" s="137"/>
      <c r="FWV71" s="137"/>
      <c r="FWW71" s="137"/>
      <c r="FWX71" s="137"/>
      <c r="FWY71" s="137"/>
      <c r="FWZ71" s="137"/>
      <c r="FXA71" s="137"/>
      <c r="FXB71" s="137"/>
      <c r="FXC71" s="137"/>
      <c r="FXD71" s="137"/>
      <c r="FXE71" s="137"/>
      <c r="FXF71" s="137"/>
      <c r="FXG71" s="137"/>
      <c r="FXH71" s="137"/>
      <c r="FXI71" s="137"/>
      <c r="FXJ71" s="137"/>
      <c r="FXK71" s="137"/>
      <c r="FXL71" s="137"/>
      <c r="FXM71" s="137"/>
      <c r="FXN71" s="137"/>
      <c r="FXO71" s="137"/>
      <c r="FXP71" s="137"/>
      <c r="FXQ71" s="137"/>
      <c r="FXR71" s="137"/>
      <c r="FXS71" s="137"/>
      <c r="FXT71" s="137"/>
      <c r="FXU71" s="137"/>
      <c r="FXV71" s="137"/>
      <c r="FXW71" s="137"/>
      <c r="FXX71" s="137"/>
      <c r="FXY71" s="137"/>
      <c r="FXZ71" s="137"/>
      <c r="FYA71" s="137"/>
      <c r="FYB71" s="137"/>
      <c r="FYC71" s="137"/>
      <c r="FYD71" s="137"/>
      <c r="FYE71" s="137"/>
      <c r="FYF71" s="137"/>
      <c r="FYG71" s="137"/>
      <c r="FYH71" s="137"/>
      <c r="FYI71" s="137"/>
      <c r="FYJ71" s="137"/>
      <c r="FYK71" s="137"/>
      <c r="FYL71" s="137"/>
      <c r="FYM71" s="137"/>
      <c r="FYN71" s="137"/>
      <c r="FYO71" s="137"/>
      <c r="FYP71" s="137"/>
      <c r="FYQ71" s="137"/>
      <c r="FYR71" s="137"/>
      <c r="FYS71" s="137"/>
      <c r="FYT71" s="137"/>
      <c r="FYU71" s="137"/>
      <c r="FYV71" s="137"/>
      <c r="FYW71" s="137"/>
      <c r="FYX71" s="137"/>
      <c r="FYY71" s="137"/>
      <c r="FYZ71" s="137"/>
      <c r="FZA71" s="137"/>
      <c r="FZB71" s="137"/>
      <c r="FZC71" s="137"/>
      <c r="FZD71" s="137"/>
      <c r="FZE71" s="137"/>
      <c r="FZF71" s="137"/>
      <c r="FZG71" s="137"/>
      <c r="FZH71" s="137"/>
      <c r="FZI71" s="137"/>
      <c r="FZJ71" s="137"/>
      <c r="FZK71" s="137"/>
      <c r="FZL71" s="137"/>
      <c r="FZM71" s="137"/>
      <c r="FZN71" s="137"/>
      <c r="FZO71" s="137"/>
      <c r="FZP71" s="137"/>
      <c r="FZQ71" s="137"/>
      <c r="FZR71" s="137"/>
      <c r="FZS71" s="137"/>
      <c r="FZT71" s="137"/>
      <c r="FZU71" s="137"/>
      <c r="FZV71" s="137"/>
      <c r="FZW71" s="137"/>
      <c r="FZX71" s="137"/>
      <c r="FZY71" s="137"/>
      <c r="FZZ71" s="137"/>
      <c r="GAA71" s="137"/>
      <c r="GAB71" s="137"/>
      <c r="GAC71" s="137"/>
      <c r="GAD71" s="137"/>
      <c r="GAE71" s="137"/>
      <c r="GAF71" s="137"/>
      <c r="GAG71" s="137"/>
      <c r="GAH71" s="137"/>
      <c r="GAI71" s="137"/>
      <c r="GAJ71" s="137"/>
      <c r="GAK71" s="137"/>
      <c r="GAL71" s="137"/>
      <c r="GAM71" s="137"/>
      <c r="GAN71" s="137"/>
      <c r="GAO71" s="137"/>
      <c r="GAP71" s="137"/>
      <c r="GAQ71" s="137"/>
      <c r="GAR71" s="137"/>
      <c r="GAS71" s="137"/>
      <c r="GAT71" s="137"/>
      <c r="GAU71" s="137"/>
      <c r="GAV71" s="137"/>
      <c r="GAW71" s="137"/>
      <c r="GAX71" s="137"/>
      <c r="GAY71" s="137"/>
      <c r="GAZ71" s="137"/>
      <c r="GBA71" s="137"/>
      <c r="GBB71" s="137"/>
      <c r="GBC71" s="137"/>
      <c r="GBD71" s="137"/>
      <c r="GBE71" s="137"/>
      <c r="GBF71" s="137"/>
      <c r="GBG71" s="137"/>
      <c r="GBH71" s="137"/>
      <c r="GBI71" s="137"/>
      <c r="GBJ71" s="137"/>
      <c r="GBK71" s="137"/>
      <c r="GBL71" s="137"/>
      <c r="GBM71" s="137"/>
      <c r="GBN71" s="137"/>
      <c r="GBO71" s="137"/>
      <c r="GBP71" s="137"/>
      <c r="GBQ71" s="137"/>
      <c r="GBR71" s="137"/>
      <c r="GBS71" s="137"/>
      <c r="GBT71" s="137"/>
      <c r="GBU71" s="137"/>
      <c r="GBV71" s="137"/>
      <c r="GBW71" s="137"/>
      <c r="GBX71" s="137"/>
      <c r="GBY71" s="137"/>
      <c r="GBZ71" s="137"/>
      <c r="GCA71" s="137"/>
      <c r="GCB71" s="137"/>
      <c r="GCC71" s="137"/>
      <c r="GCD71" s="137"/>
      <c r="GCE71" s="137"/>
      <c r="GCF71" s="137"/>
      <c r="GCG71" s="137"/>
      <c r="GCH71" s="137"/>
      <c r="GCI71" s="137"/>
      <c r="GCJ71" s="137"/>
      <c r="GCK71" s="137"/>
      <c r="GCL71" s="137"/>
      <c r="GCM71" s="137"/>
      <c r="GCN71" s="137"/>
      <c r="GCO71" s="137"/>
      <c r="GCP71" s="137"/>
      <c r="GCQ71" s="137"/>
      <c r="GCR71" s="137"/>
      <c r="GCS71" s="137"/>
      <c r="GCT71" s="137"/>
      <c r="GCU71" s="137"/>
      <c r="GCV71" s="137"/>
      <c r="GCW71" s="137"/>
      <c r="GCX71" s="137"/>
      <c r="GCY71" s="137"/>
      <c r="GCZ71" s="137"/>
      <c r="GDA71" s="137"/>
      <c r="GDB71" s="137"/>
      <c r="GDC71" s="137"/>
      <c r="GDD71" s="137"/>
      <c r="GDE71" s="137"/>
      <c r="GDF71" s="137"/>
      <c r="GDG71" s="137"/>
      <c r="GDH71" s="137"/>
      <c r="GDI71" s="137"/>
      <c r="GDJ71" s="137"/>
      <c r="GDK71" s="137"/>
      <c r="GDL71" s="137"/>
      <c r="GDM71" s="137"/>
      <c r="GDN71" s="137"/>
      <c r="GDO71" s="137"/>
      <c r="GDP71" s="137"/>
      <c r="GDQ71" s="137"/>
      <c r="GDR71" s="137"/>
      <c r="GDS71" s="137"/>
      <c r="GDT71" s="137"/>
      <c r="GDU71" s="137"/>
      <c r="GDV71" s="137"/>
      <c r="GDW71" s="137"/>
      <c r="GDX71" s="137"/>
      <c r="GDY71" s="137"/>
      <c r="GDZ71" s="137"/>
      <c r="GEA71" s="137"/>
      <c r="GEB71" s="137"/>
      <c r="GEC71" s="137"/>
      <c r="GED71" s="137"/>
      <c r="GEE71" s="137"/>
      <c r="GEF71" s="137"/>
      <c r="GEG71" s="137"/>
      <c r="GEH71" s="137"/>
      <c r="GEI71" s="137"/>
      <c r="GEJ71" s="137"/>
      <c r="GEK71" s="137"/>
      <c r="GEL71" s="137"/>
      <c r="GEM71" s="137"/>
      <c r="GEN71" s="137"/>
      <c r="GEO71" s="137"/>
      <c r="GEP71" s="137"/>
      <c r="GEQ71" s="137"/>
      <c r="GER71" s="137"/>
      <c r="GES71" s="137"/>
      <c r="GET71" s="137"/>
      <c r="GEU71" s="137"/>
      <c r="GEV71" s="137"/>
      <c r="GEW71" s="137"/>
      <c r="GEX71" s="137"/>
      <c r="GEY71" s="137"/>
      <c r="GEZ71" s="137"/>
      <c r="GFA71" s="137"/>
      <c r="GFB71" s="137"/>
      <c r="GFC71" s="137"/>
      <c r="GFD71" s="137"/>
      <c r="GFE71" s="137"/>
      <c r="GFF71" s="137"/>
      <c r="GFG71" s="137"/>
      <c r="GFH71" s="137"/>
      <c r="GFI71" s="137"/>
      <c r="GFJ71" s="137"/>
      <c r="GFK71" s="137"/>
      <c r="GFL71" s="137"/>
      <c r="GFM71" s="137"/>
      <c r="GFN71" s="137"/>
      <c r="GFO71" s="137"/>
      <c r="GFP71" s="137"/>
      <c r="GFQ71" s="137"/>
      <c r="GFR71" s="137"/>
      <c r="GFS71" s="137"/>
      <c r="GFT71" s="137"/>
      <c r="GFU71" s="137"/>
      <c r="GFV71" s="137"/>
      <c r="GFW71" s="137"/>
      <c r="GFX71" s="137"/>
      <c r="GFY71" s="137"/>
      <c r="GFZ71" s="137"/>
      <c r="GGA71" s="137"/>
      <c r="GGB71" s="137"/>
      <c r="GGC71" s="137"/>
      <c r="GGD71" s="137"/>
      <c r="GGE71" s="137"/>
      <c r="GGF71" s="137"/>
      <c r="GGG71" s="137"/>
      <c r="GGH71" s="137"/>
      <c r="GGI71" s="137"/>
      <c r="GGJ71" s="137"/>
      <c r="GGK71" s="137"/>
      <c r="GGL71" s="137"/>
      <c r="GGM71" s="137"/>
      <c r="GGN71" s="137"/>
      <c r="GGO71" s="137"/>
      <c r="GGP71" s="137"/>
      <c r="GGQ71" s="137"/>
      <c r="GGR71" s="137"/>
      <c r="GGS71" s="137"/>
      <c r="GGT71" s="137"/>
      <c r="GGU71" s="137"/>
      <c r="GGV71" s="137"/>
      <c r="GGW71" s="137"/>
      <c r="GGX71" s="137"/>
      <c r="GGY71" s="137"/>
      <c r="GGZ71" s="137"/>
      <c r="GHA71" s="137"/>
      <c r="GHB71" s="137"/>
      <c r="GHC71" s="137"/>
      <c r="GHD71" s="137"/>
      <c r="GHE71" s="137"/>
      <c r="GHF71" s="137"/>
      <c r="GHG71" s="137"/>
      <c r="GHH71" s="137"/>
      <c r="GHI71" s="137"/>
      <c r="GHJ71" s="137"/>
      <c r="GHK71" s="137"/>
      <c r="GHL71" s="137"/>
      <c r="GHM71" s="137"/>
      <c r="GHN71" s="137"/>
      <c r="GHO71" s="137"/>
      <c r="GHP71" s="137"/>
      <c r="GHQ71" s="137"/>
      <c r="GHR71" s="137"/>
      <c r="GHS71" s="137"/>
      <c r="GHT71" s="137"/>
      <c r="GHU71" s="137"/>
      <c r="GHV71" s="137"/>
      <c r="GHW71" s="137"/>
      <c r="GHX71" s="137"/>
      <c r="GHY71" s="137"/>
      <c r="GHZ71" s="137"/>
      <c r="GIA71" s="137"/>
      <c r="GIB71" s="137"/>
      <c r="GIC71" s="137"/>
      <c r="GID71" s="137"/>
      <c r="GIE71" s="137"/>
      <c r="GIF71" s="137"/>
      <c r="GIG71" s="137"/>
      <c r="GIH71" s="137"/>
      <c r="GII71" s="137"/>
      <c r="GIJ71" s="137"/>
      <c r="GIK71" s="137"/>
      <c r="GIL71" s="137"/>
      <c r="GIM71" s="137"/>
      <c r="GIN71" s="137"/>
      <c r="GIO71" s="137"/>
      <c r="GIP71" s="137"/>
      <c r="GIQ71" s="137"/>
      <c r="GIR71" s="137"/>
      <c r="GIS71" s="137"/>
      <c r="GIT71" s="137"/>
      <c r="GIU71" s="137"/>
      <c r="GIV71" s="137"/>
      <c r="GIW71" s="137"/>
      <c r="GIX71" s="137"/>
      <c r="GIY71" s="137"/>
      <c r="GIZ71" s="137"/>
      <c r="GJA71" s="137"/>
      <c r="GJB71" s="137"/>
      <c r="GJC71" s="137"/>
      <c r="GJD71" s="137"/>
      <c r="GJE71" s="137"/>
      <c r="GJF71" s="137"/>
      <c r="GJG71" s="137"/>
      <c r="GJH71" s="137"/>
      <c r="GJI71" s="137"/>
      <c r="GJJ71" s="137"/>
      <c r="GJK71" s="137"/>
      <c r="GJL71" s="137"/>
      <c r="GJM71" s="137"/>
      <c r="GJN71" s="137"/>
      <c r="GJO71" s="137"/>
      <c r="GJP71" s="137"/>
      <c r="GJQ71" s="137"/>
      <c r="GJR71" s="137"/>
      <c r="GJS71" s="137"/>
      <c r="GJT71" s="137"/>
      <c r="GJU71" s="137"/>
      <c r="GJV71" s="137"/>
      <c r="GJW71" s="137"/>
      <c r="GJX71" s="137"/>
      <c r="GJY71" s="137"/>
      <c r="GJZ71" s="137"/>
      <c r="GKA71" s="137"/>
      <c r="GKB71" s="137"/>
      <c r="GKC71" s="137"/>
      <c r="GKD71" s="137"/>
      <c r="GKE71" s="137"/>
      <c r="GKF71" s="137"/>
      <c r="GKG71" s="137"/>
      <c r="GKH71" s="137"/>
      <c r="GKI71" s="137"/>
      <c r="GKJ71" s="137"/>
      <c r="GKK71" s="137"/>
      <c r="GKL71" s="137"/>
      <c r="GKM71" s="137"/>
      <c r="GKN71" s="137"/>
      <c r="GKO71" s="137"/>
      <c r="GKP71" s="137"/>
      <c r="GKQ71" s="137"/>
      <c r="GKR71" s="137"/>
      <c r="GKS71" s="137"/>
      <c r="GKT71" s="137"/>
      <c r="GKU71" s="137"/>
      <c r="GKV71" s="137"/>
      <c r="GKW71" s="137"/>
      <c r="GKX71" s="137"/>
      <c r="GKY71" s="137"/>
      <c r="GKZ71" s="137"/>
      <c r="GLA71" s="137"/>
      <c r="GLB71" s="137"/>
      <c r="GLC71" s="137"/>
      <c r="GLD71" s="137"/>
      <c r="GLE71" s="137"/>
      <c r="GLF71" s="137"/>
      <c r="GLG71" s="137"/>
      <c r="GLH71" s="137"/>
      <c r="GLI71" s="137"/>
      <c r="GLJ71" s="137"/>
      <c r="GLK71" s="137"/>
      <c r="GLL71" s="137"/>
      <c r="GLM71" s="137"/>
      <c r="GLN71" s="137"/>
      <c r="GLO71" s="137"/>
      <c r="GLP71" s="137"/>
      <c r="GLQ71" s="137"/>
      <c r="GLR71" s="137"/>
      <c r="GLS71" s="137"/>
      <c r="GLT71" s="137"/>
      <c r="GLU71" s="137"/>
      <c r="GLV71" s="137"/>
      <c r="GLW71" s="137"/>
      <c r="GLX71" s="137"/>
      <c r="GLY71" s="137"/>
      <c r="GLZ71" s="137"/>
      <c r="GMA71" s="137"/>
      <c r="GMB71" s="137"/>
      <c r="GMC71" s="137"/>
      <c r="GMD71" s="137"/>
      <c r="GME71" s="137"/>
      <c r="GMF71" s="137"/>
      <c r="GMG71" s="137"/>
      <c r="GMH71" s="137"/>
      <c r="GMI71" s="137"/>
      <c r="GMJ71" s="137"/>
      <c r="GMK71" s="137"/>
      <c r="GML71" s="137"/>
      <c r="GMM71" s="137"/>
      <c r="GMN71" s="137"/>
      <c r="GMO71" s="137"/>
      <c r="GMP71" s="137"/>
      <c r="GMQ71" s="137"/>
      <c r="GMR71" s="137"/>
      <c r="GMS71" s="137"/>
      <c r="GMT71" s="137"/>
      <c r="GMU71" s="137"/>
      <c r="GMV71" s="137"/>
      <c r="GMW71" s="137"/>
      <c r="GMX71" s="137"/>
      <c r="GMY71" s="137"/>
      <c r="GMZ71" s="137"/>
      <c r="GNA71" s="137"/>
      <c r="GNB71" s="137"/>
      <c r="GNC71" s="137"/>
      <c r="GND71" s="137"/>
      <c r="GNE71" s="137"/>
      <c r="GNF71" s="137"/>
      <c r="GNG71" s="137"/>
      <c r="GNH71" s="137"/>
      <c r="GNI71" s="137"/>
      <c r="GNJ71" s="137"/>
      <c r="GNK71" s="137"/>
      <c r="GNL71" s="137"/>
      <c r="GNM71" s="137"/>
      <c r="GNN71" s="137"/>
      <c r="GNO71" s="137"/>
      <c r="GNP71" s="137"/>
      <c r="GNQ71" s="137"/>
      <c r="GNR71" s="137"/>
      <c r="GNS71" s="137"/>
      <c r="GNT71" s="137"/>
      <c r="GNU71" s="137"/>
      <c r="GNV71" s="137"/>
      <c r="GNW71" s="137"/>
      <c r="GNX71" s="137"/>
      <c r="GNY71" s="137"/>
      <c r="GNZ71" s="137"/>
      <c r="GOA71" s="137"/>
      <c r="GOB71" s="137"/>
      <c r="GOC71" s="137"/>
      <c r="GOD71" s="137"/>
      <c r="GOE71" s="137"/>
      <c r="GOF71" s="137"/>
      <c r="GOG71" s="137"/>
      <c r="GOH71" s="137"/>
      <c r="GOI71" s="137"/>
      <c r="GOJ71" s="137"/>
      <c r="GOK71" s="137"/>
      <c r="GOL71" s="137"/>
      <c r="GOM71" s="137"/>
      <c r="GON71" s="137"/>
      <c r="GOO71" s="137"/>
      <c r="GOP71" s="137"/>
      <c r="GOQ71" s="137"/>
      <c r="GOR71" s="137"/>
      <c r="GOS71" s="137"/>
      <c r="GOT71" s="137"/>
      <c r="GOU71" s="137"/>
      <c r="GOV71" s="137"/>
      <c r="GOW71" s="137"/>
      <c r="GOX71" s="137"/>
      <c r="GOY71" s="137"/>
      <c r="GOZ71" s="137"/>
      <c r="GPA71" s="137"/>
      <c r="GPB71" s="137"/>
      <c r="GPC71" s="137"/>
      <c r="GPD71" s="137"/>
      <c r="GPE71" s="137"/>
      <c r="GPF71" s="137"/>
      <c r="GPG71" s="137"/>
      <c r="GPH71" s="137"/>
      <c r="GPI71" s="137"/>
      <c r="GPJ71" s="137"/>
      <c r="GPK71" s="137"/>
      <c r="GPL71" s="137"/>
      <c r="GPM71" s="137"/>
      <c r="GPN71" s="137"/>
      <c r="GPO71" s="137"/>
      <c r="GPP71" s="137"/>
      <c r="GPQ71" s="137"/>
      <c r="GPR71" s="137"/>
      <c r="GPS71" s="137"/>
      <c r="GPT71" s="137"/>
      <c r="GPU71" s="137"/>
      <c r="GPV71" s="137"/>
      <c r="GPW71" s="137"/>
      <c r="GPX71" s="137"/>
      <c r="GPY71" s="137"/>
      <c r="GPZ71" s="137"/>
      <c r="GQA71" s="137"/>
      <c r="GQB71" s="137"/>
      <c r="GQC71" s="137"/>
      <c r="GQD71" s="137"/>
      <c r="GQE71" s="137"/>
      <c r="GQF71" s="137"/>
      <c r="GQG71" s="137"/>
      <c r="GQH71" s="137"/>
      <c r="GQI71" s="137"/>
      <c r="GQJ71" s="137"/>
      <c r="GQK71" s="137"/>
      <c r="GQL71" s="137"/>
      <c r="GQM71" s="137"/>
      <c r="GQN71" s="137"/>
      <c r="GQO71" s="137"/>
      <c r="GQP71" s="137"/>
      <c r="GQQ71" s="137"/>
      <c r="GQR71" s="137"/>
      <c r="GQS71" s="137"/>
      <c r="GQT71" s="137"/>
      <c r="GQU71" s="137"/>
      <c r="GQV71" s="137"/>
      <c r="GQW71" s="137"/>
      <c r="GQX71" s="137"/>
      <c r="GQY71" s="137"/>
      <c r="GQZ71" s="137"/>
      <c r="GRA71" s="137"/>
      <c r="GRB71" s="137"/>
      <c r="GRC71" s="137"/>
      <c r="GRD71" s="137"/>
      <c r="GRE71" s="137"/>
      <c r="GRF71" s="137"/>
      <c r="GRG71" s="137"/>
      <c r="GRH71" s="137"/>
      <c r="GRI71" s="137"/>
      <c r="GRJ71" s="137"/>
      <c r="GRK71" s="137"/>
      <c r="GRL71" s="137"/>
      <c r="GRM71" s="137"/>
      <c r="GRN71" s="137"/>
      <c r="GRO71" s="137"/>
      <c r="GRP71" s="137"/>
      <c r="GRQ71" s="137"/>
      <c r="GRR71" s="137"/>
      <c r="GRS71" s="137"/>
      <c r="GRT71" s="137"/>
      <c r="GRU71" s="137"/>
      <c r="GRV71" s="137"/>
      <c r="GRW71" s="137"/>
      <c r="GRX71" s="137"/>
      <c r="GRY71" s="137"/>
      <c r="GRZ71" s="137"/>
      <c r="GSA71" s="137"/>
      <c r="GSB71" s="137"/>
      <c r="GSC71" s="137"/>
      <c r="GSD71" s="137"/>
      <c r="GSE71" s="137"/>
      <c r="GSF71" s="137"/>
      <c r="GSG71" s="137"/>
      <c r="GSH71" s="137"/>
      <c r="GSI71" s="137"/>
      <c r="GSJ71" s="137"/>
      <c r="GSK71" s="137"/>
      <c r="GSL71" s="137"/>
      <c r="GSM71" s="137"/>
      <c r="GSN71" s="137"/>
      <c r="GSO71" s="137"/>
      <c r="GSP71" s="137"/>
      <c r="GSQ71" s="137"/>
      <c r="GSR71" s="137"/>
      <c r="GSS71" s="137"/>
      <c r="GST71" s="137"/>
      <c r="GSU71" s="137"/>
      <c r="GSV71" s="137"/>
      <c r="GSW71" s="137"/>
      <c r="GSX71" s="137"/>
      <c r="GSY71" s="137"/>
      <c r="GSZ71" s="137"/>
      <c r="GTA71" s="137"/>
      <c r="GTB71" s="137"/>
      <c r="GTC71" s="137"/>
      <c r="GTD71" s="137"/>
      <c r="GTE71" s="137"/>
      <c r="GTF71" s="137"/>
      <c r="GTG71" s="137"/>
      <c r="GTH71" s="137"/>
      <c r="GTI71" s="137"/>
      <c r="GTJ71" s="137"/>
      <c r="GTK71" s="137"/>
      <c r="GTL71" s="137"/>
      <c r="GTM71" s="137"/>
      <c r="GTN71" s="137"/>
      <c r="GTO71" s="137"/>
      <c r="GTP71" s="137"/>
      <c r="GTQ71" s="137"/>
      <c r="GTR71" s="137"/>
      <c r="GTS71" s="137"/>
      <c r="GTT71" s="137"/>
      <c r="GTU71" s="137"/>
      <c r="GTV71" s="137"/>
      <c r="GTW71" s="137"/>
      <c r="GTX71" s="137"/>
      <c r="GTY71" s="137"/>
      <c r="GTZ71" s="137"/>
      <c r="GUA71" s="137"/>
      <c r="GUB71" s="137"/>
      <c r="GUC71" s="137"/>
      <c r="GUD71" s="137"/>
      <c r="GUE71" s="137"/>
      <c r="GUF71" s="137"/>
      <c r="GUG71" s="137"/>
      <c r="GUH71" s="137"/>
      <c r="GUI71" s="137"/>
      <c r="GUJ71" s="137"/>
      <c r="GUK71" s="137"/>
      <c r="GUL71" s="137"/>
      <c r="GUM71" s="137"/>
      <c r="GUN71" s="137"/>
      <c r="GUO71" s="137"/>
      <c r="GUP71" s="137"/>
      <c r="GUQ71" s="137"/>
      <c r="GUR71" s="137"/>
      <c r="GUS71" s="137"/>
      <c r="GUT71" s="137"/>
      <c r="GUU71" s="137"/>
      <c r="GUV71" s="137"/>
      <c r="GUW71" s="137"/>
      <c r="GUX71" s="137"/>
      <c r="GUY71" s="137"/>
      <c r="GUZ71" s="137"/>
      <c r="GVA71" s="137"/>
      <c r="GVB71" s="137"/>
      <c r="GVC71" s="137"/>
      <c r="GVD71" s="137"/>
      <c r="GVE71" s="137"/>
      <c r="GVF71" s="137"/>
      <c r="GVG71" s="137"/>
      <c r="GVH71" s="137"/>
      <c r="GVI71" s="137"/>
      <c r="GVJ71" s="137"/>
      <c r="GVK71" s="137"/>
      <c r="GVL71" s="137"/>
      <c r="GVM71" s="137"/>
      <c r="GVN71" s="137"/>
      <c r="GVO71" s="137"/>
      <c r="GVP71" s="137"/>
      <c r="GVQ71" s="137"/>
      <c r="GVR71" s="137"/>
      <c r="GVS71" s="137"/>
      <c r="GVT71" s="137"/>
      <c r="GVU71" s="137"/>
      <c r="GVV71" s="137"/>
      <c r="GVW71" s="137"/>
      <c r="GVX71" s="137"/>
      <c r="GVY71" s="137"/>
      <c r="GVZ71" s="137"/>
      <c r="GWA71" s="137"/>
      <c r="GWB71" s="137"/>
      <c r="GWC71" s="137"/>
      <c r="GWD71" s="137"/>
      <c r="GWE71" s="137"/>
      <c r="GWF71" s="137"/>
      <c r="GWG71" s="137"/>
      <c r="GWH71" s="137"/>
      <c r="GWI71" s="137"/>
      <c r="GWJ71" s="137"/>
      <c r="GWK71" s="137"/>
      <c r="GWL71" s="137"/>
      <c r="GWM71" s="137"/>
      <c r="GWN71" s="137"/>
      <c r="GWO71" s="137"/>
      <c r="GWP71" s="137"/>
      <c r="GWQ71" s="137"/>
      <c r="GWR71" s="137"/>
      <c r="GWS71" s="137"/>
      <c r="GWT71" s="137"/>
      <c r="GWU71" s="137"/>
      <c r="GWV71" s="137"/>
      <c r="GWW71" s="137"/>
      <c r="GWX71" s="137"/>
      <c r="GWY71" s="137"/>
      <c r="GWZ71" s="137"/>
      <c r="GXA71" s="137"/>
      <c r="GXB71" s="137"/>
      <c r="GXC71" s="137"/>
      <c r="GXD71" s="137"/>
      <c r="GXE71" s="137"/>
      <c r="GXF71" s="137"/>
      <c r="GXG71" s="137"/>
      <c r="GXH71" s="137"/>
      <c r="GXI71" s="137"/>
      <c r="GXJ71" s="137"/>
      <c r="GXK71" s="137"/>
      <c r="GXL71" s="137"/>
      <c r="GXM71" s="137"/>
      <c r="GXN71" s="137"/>
      <c r="GXO71" s="137"/>
      <c r="GXP71" s="137"/>
      <c r="GXQ71" s="137"/>
      <c r="GXR71" s="137"/>
      <c r="GXS71" s="137"/>
      <c r="GXT71" s="137"/>
      <c r="GXU71" s="137"/>
      <c r="GXV71" s="137"/>
      <c r="GXW71" s="137"/>
      <c r="GXX71" s="137"/>
      <c r="GXY71" s="137"/>
      <c r="GXZ71" s="137"/>
      <c r="GYA71" s="137"/>
      <c r="GYB71" s="137"/>
      <c r="GYC71" s="137"/>
      <c r="GYD71" s="137"/>
      <c r="GYE71" s="137"/>
      <c r="GYF71" s="137"/>
      <c r="GYG71" s="137"/>
      <c r="GYH71" s="137"/>
      <c r="GYI71" s="137"/>
      <c r="GYJ71" s="137"/>
      <c r="GYK71" s="137"/>
      <c r="GYL71" s="137"/>
      <c r="GYM71" s="137"/>
      <c r="GYN71" s="137"/>
      <c r="GYO71" s="137"/>
      <c r="GYP71" s="137"/>
      <c r="GYQ71" s="137"/>
      <c r="GYR71" s="137"/>
      <c r="GYS71" s="137"/>
      <c r="GYT71" s="137"/>
      <c r="GYU71" s="137"/>
      <c r="GYV71" s="137"/>
      <c r="GYW71" s="137"/>
      <c r="GYX71" s="137"/>
      <c r="GYY71" s="137"/>
      <c r="GYZ71" s="137"/>
      <c r="GZA71" s="137"/>
      <c r="GZB71" s="137"/>
      <c r="GZC71" s="137"/>
      <c r="GZD71" s="137"/>
      <c r="GZE71" s="137"/>
      <c r="GZF71" s="137"/>
      <c r="GZG71" s="137"/>
      <c r="GZH71" s="137"/>
      <c r="GZI71" s="137"/>
      <c r="GZJ71" s="137"/>
      <c r="GZK71" s="137"/>
      <c r="GZL71" s="137"/>
      <c r="GZM71" s="137"/>
      <c r="GZN71" s="137"/>
      <c r="GZO71" s="137"/>
      <c r="GZP71" s="137"/>
      <c r="GZQ71" s="137"/>
      <c r="GZR71" s="137"/>
      <c r="GZS71" s="137"/>
      <c r="GZT71" s="137"/>
      <c r="GZU71" s="137"/>
      <c r="GZV71" s="137"/>
      <c r="GZW71" s="137"/>
      <c r="GZX71" s="137"/>
      <c r="GZY71" s="137"/>
      <c r="GZZ71" s="137"/>
      <c r="HAA71" s="137"/>
      <c r="HAB71" s="137"/>
      <c r="HAC71" s="137"/>
      <c r="HAD71" s="137"/>
      <c r="HAE71" s="137"/>
      <c r="HAF71" s="137"/>
      <c r="HAG71" s="137"/>
      <c r="HAH71" s="137"/>
      <c r="HAI71" s="137"/>
      <c r="HAJ71" s="137"/>
      <c r="HAK71" s="137"/>
      <c r="HAL71" s="137"/>
      <c r="HAM71" s="137"/>
      <c r="HAN71" s="137"/>
      <c r="HAO71" s="137"/>
      <c r="HAP71" s="137"/>
      <c r="HAQ71" s="137"/>
      <c r="HAR71" s="137"/>
      <c r="HAS71" s="137"/>
      <c r="HAT71" s="137"/>
      <c r="HAU71" s="137"/>
      <c r="HAV71" s="137"/>
      <c r="HAW71" s="137"/>
      <c r="HAX71" s="137"/>
      <c r="HAY71" s="137"/>
      <c r="HAZ71" s="137"/>
      <c r="HBA71" s="137"/>
      <c r="HBB71" s="137"/>
      <c r="HBC71" s="137"/>
      <c r="HBD71" s="137"/>
      <c r="HBE71" s="137"/>
      <c r="HBF71" s="137"/>
      <c r="HBG71" s="137"/>
      <c r="HBH71" s="137"/>
      <c r="HBI71" s="137"/>
      <c r="HBJ71" s="137"/>
      <c r="HBK71" s="137"/>
      <c r="HBL71" s="137"/>
      <c r="HBM71" s="137"/>
      <c r="HBN71" s="137"/>
      <c r="HBO71" s="137"/>
      <c r="HBP71" s="137"/>
      <c r="HBQ71" s="137"/>
      <c r="HBR71" s="137"/>
      <c r="HBS71" s="137"/>
      <c r="HBT71" s="137"/>
      <c r="HBU71" s="137"/>
      <c r="HBV71" s="137"/>
      <c r="HBW71" s="137"/>
      <c r="HBX71" s="137"/>
      <c r="HBY71" s="137"/>
      <c r="HBZ71" s="137"/>
      <c r="HCA71" s="137"/>
      <c r="HCB71" s="137"/>
      <c r="HCC71" s="137"/>
      <c r="HCD71" s="137"/>
      <c r="HCE71" s="137"/>
      <c r="HCF71" s="137"/>
      <c r="HCG71" s="137"/>
      <c r="HCH71" s="137"/>
      <c r="HCI71" s="137"/>
      <c r="HCJ71" s="137"/>
      <c r="HCK71" s="137"/>
      <c r="HCL71" s="137"/>
      <c r="HCM71" s="137"/>
      <c r="HCN71" s="137"/>
      <c r="HCO71" s="137"/>
      <c r="HCP71" s="137"/>
      <c r="HCQ71" s="137"/>
      <c r="HCR71" s="137"/>
      <c r="HCS71" s="137"/>
      <c r="HCT71" s="137"/>
      <c r="HCU71" s="137"/>
      <c r="HCV71" s="137"/>
      <c r="HCW71" s="137"/>
      <c r="HCX71" s="137"/>
      <c r="HCY71" s="137"/>
      <c r="HCZ71" s="137"/>
      <c r="HDA71" s="137"/>
      <c r="HDB71" s="137"/>
      <c r="HDC71" s="137"/>
      <c r="HDD71" s="137"/>
      <c r="HDE71" s="137"/>
      <c r="HDF71" s="137"/>
      <c r="HDG71" s="137"/>
      <c r="HDH71" s="137"/>
      <c r="HDI71" s="137"/>
      <c r="HDJ71" s="137"/>
      <c r="HDK71" s="137"/>
      <c r="HDL71" s="137"/>
      <c r="HDM71" s="137"/>
      <c r="HDN71" s="137"/>
      <c r="HDO71" s="137"/>
      <c r="HDP71" s="137"/>
      <c r="HDQ71" s="137"/>
      <c r="HDR71" s="137"/>
      <c r="HDS71" s="137"/>
      <c r="HDT71" s="137"/>
      <c r="HDU71" s="137"/>
      <c r="HDV71" s="137"/>
      <c r="HDW71" s="137"/>
      <c r="HDX71" s="137"/>
      <c r="HDY71" s="137"/>
      <c r="HDZ71" s="137"/>
      <c r="HEA71" s="137"/>
      <c r="HEB71" s="137"/>
      <c r="HEC71" s="137"/>
      <c r="HED71" s="137"/>
      <c r="HEE71" s="137"/>
      <c r="HEF71" s="137"/>
      <c r="HEG71" s="137"/>
      <c r="HEH71" s="137"/>
      <c r="HEI71" s="137"/>
      <c r="HEJ71" s="137"/>
      <c r="HEK71" s="137"/>
      <c r="HEL71" s="137"/>
      <c r="HEM71" s="137"/>
      <c r="HEN71" s="137"/>
      <c r="HEO71" s="137"/>
      <c r="HEP71" s="137"/>
      <c r="HEQ71" s="137"/>
      <c r="HER71" s="137"/>
      <c r="HES71" s="137"/>
      <c r="HET71" s="137"/>
      <c r="HEU71" s="137"/>
      <c r="HEV71" s="137"/>
      <c r="HEW71" s="137"/>
      <c r="HEX71" s="137"/>
      <c r="HEY71" s="137"/>
      <c r="HEZ71" s="137"/>
      <c r="HFA71" s="137"/>
      <c r="HFB71" s="137"/>
      <c r="HFC71" s="137"/>
      <c r="HFD71" s="137"/>
      <c r="HFE71" s="137"/>
      <c r="HFF71" s="137"/>
      <c r="HFG71" s="137"/>
      <c r="HFH71" s="137"/>
      <c r="HFI71" s="137"/>
      <c r="HFJ71" s="137"/>
      <c r="HFK71" s="137"/>
      <c r="HFL71" s="137"/>
      <c r="HFM71" s="137"/>
      <c r="HFN71" s="137"/>
      <c r="HFO71" s="137"/>
      <c r="HFP71" s="137"/>
      <c r="HFQ71" s="137"/>
      <c r="HFR71" s="137"/>
      <c r="HFS71" s="137"/>
      <c r="HFT71" s="137"/>
      <c r="HFU71" s="137"/>
      <c r="HFV71" s="137"/>
      <c r="HFW71" s="137"/>
      <c r="HFX71" s="137"/>
      <c r="HFY71" s="137"/>
      <c r="HFZ71" s="137"/>
      <c r="HGA71" s="137"/>
      <c r="HGB71" s="137"/>
      <c r="HGC71" s="137"/>
      <c r="HGD71" s="137"/>
      <c r="HGE71" s="137"/>
      <c r="HGF71" s="137"/>
      <c r="HGG71" s="137"/>
      <c r="HGH71" s="137"/>
      <c r="HGI71" s="137"/>
      <c r="HGJ71" s="137"/>
      <c r="HGK71" s="137"/>
      <c r="HGL71" s="137"/>
      <c r="HGM71" s="137"/>
      <c r="HGN71" s="137"/>
      <c r="HGO71" s="137"/>
      <c r="HGP71" s="137"/>
      <c r="HGQ71" s="137"/>
      <c r="HGR71" s="137"/>
      <c r="HGS71" s="137"/>
      <c r="HGT71" s="137"/>
      <c r="HGU71" s="137"/>
      <c r="HGV71" s="137"/>
      <c r="HGW71" s="137"/>
      <c r="HGX71" s="137"/>
      <c r="HGY71" s="137"/>
      <c r="HGZ71" s="137"/>
      <c r="HHA71" s="137"/>
      <c r="HHB71" s="137"/>
      <c r="HHC71" s="137"/>
      <c r="HHD71" s="137"/>
      <c r="HHE71" s="137"/>
      <c r="HHF71" s="137"/>
      <c r="HHG71" s="137"/>
      <c r="HHH71" s="137"/>
      <c r="HHI71" s="137"/>
      <c r="HHJ71" s="137"/>
      <c r="HHK71" s="137"/>
      <c r="HHL71" s="137"/>
      <c r="HHM71" s="137"/>
      <c r="HHN71" s="137"/>
      <c r="HHO71" s="137"/>
      <c r="HHP71" s="137"/>
      <c r="HHQ71" s="137"/>
      <c r="HHR71" s="137"/>
      <c r="HHS71" s="137"/>
      <c r="HHT71" s="137"/>
      <c r="HHU71" s="137"/>
      <c r="HHV71" s="137"/>
      <c r="HHW71" s="137"/>
      <c r="HHX71" s="137"/>
      <c r="HHY71" s="137"/>
      <c r="HHZ71" s="137"/>
      <c r="HIA71" s="137"/>
      <c r="HIB71" s="137"/>
      <c r="HIC71" s="137"/>
      <c r="HID71" s="137"/>
      <c r="HIE71" s="137"/>
      <c r="HIF71" s="137"/>
      <c r="HIG71" s="137"/>
      <c r="HIH71" s="137"/>
      <c r="HII71" s="137"/>
      <c r="HIJ71" s="137"/>
      <c r="HIK71" s="137"/>
      <c r="HIL71" s="137"/>
      <c r="HIM71" s="137"/>
      <c r="HIN71" s="137"/>
      <c r="HIO71" s="137"/>
      <c r="HIP71" s="137"/>
      <c r="HIQ71" s="137"/>
      <c r="HIR71" s="137"/>
      <c r="HIS71" s="137"/>
      <c r="HIT71" s="137"/>
      <c r="HIU71" s="137"/>
      <c r="HIV71" s="137"/>
      <c r="HIW71" s="137"/>
      <c r="HIX71" s="137"/>
      <c r="HIY71" s="137"/>
      <c r="HIZ71" s="137"/>
      <c r="HJA71" s="137"/>
      <c r="HJB71" s="137"/>
      <c r="HJC71" s="137"/>
      <c r="HJD71" s="137"/>
      <c r="HJE71" s="137"/>
      <c r="HJF71" s="137"/>
      <c r="HJG71" s="137"/>
      <c r="HJH71" s="137"/>
      <c r="HJI71" s="137"/>
      <c r="HJJ71" s="137"/>
      <c r="HJK71" s="137"/>
      <c r="HJL71" s="137"/>
      <c r="HJM71" s="137"/>
      <c r="HJN71" s="137"/>
      <c r="HJO71" s="137"/>
      <c r="HJP71" s="137"/>
      <c r="HJQ71" s="137"/>
      <c r="HJR71" s="137"/>
      <c r="HJS71" s="137"/>
      <c r="HJT71" s="137"/>
      <c r="HJU71" s="137"/>
      <c r="HJV71" s="137"/>
      <c r="HJW71" s="137"/>
      <c r="HJX71" s="137"/>
      <c r="HJY71" s="137"/>
      <c r="HJZ71" s="137"/>
      <c r="HKA71" s="137"/>
      <c r="HKB71" s="137"/>
      <c r="HKC71" s="137"/>
      <c r="HKD71" s="137"/>
      <c r="HKE71" s="137"/>
      <c r="HKF71" s="137"/>
      <c r="HKG71" s="137"/>
      <c r="HKH71" s="137"/>
      <c r="HKI71" s="137"/>
      <c r="HKJ71" s="137"/>
      <c r="HKK71" s="137"/>
      <c r="HKL71" s="137"/>
      <c r="HKM71" s="137"/>
      <c r="HKN71" s="137"/>
      <c r="HKO71" s="137"/>
      <c r="HKP71" s="137"/>
      <c r="HKQ71" s="137"/>
      <c r="HKR71" s="137"/>
      <c r="HKS71" s="137"/>
      <c r="HKT71" s="137"/>
      <c r="HKU71" s="137"/>
      <c r="HKV71" s="137"/>
      <c r="HKW71" s="137"/>
      <c r="HKX71" s="137"/>
      <c r="HKY71" s="137"/>
      <c r="HKZ71" s="137"/>
      <c r="HLA71" s="137"/>
      <c r="HLB71" s="137"/>
      <c r="HLC71" s="137"/>
      <c r="HLD71" s="137"/>
      <c r="HLE71" s="137"/>
      <c r="HLF71" s="137"/>
      <c r="HLG71" s="137"/>
      <c r="HLH71" s="137"/>
      <c r="HLI71" s="137"/>
      <c r="HLJ71" s="137"/>
      <c r="HLK71" s="137"/>
      <c r="HLL71" s="137"/>
      <c r="HLM71" s="137"/>
      <c r="HLN71" s="137"/>
      <c r="HLO71" s="137"/>
      <c r="HLP71" s="137"/>
      <c r="HLQ71" s="137"/>
      <c r="HLR71" s="137"/>
      <c r="HLS71" s="137"/>
      <c r="HLT71" s="137"/>
      <c r="HLU71" s="137"/>
      <c r="HLV71" s="137"/>
      <c r="HLW71" s="137"/>
      <c r="HLX71" s="137"/>
      <c r="HLY71" s="137"/>
      <c r="HLZ71" s="137"/>
      <c r="HMA71" s="137"/>
      <c r="HMB71" s="137"/>
      <c r="HMC71" s="137"/>
      <c r="HMD71" s="137"/>
      <c r="HME71" s="137"/>
      <c r="HMF71" s="137"/>
      <c r="HMG71" s="137"/>
      <c r="HMH71" s="137"/>
      <c r="HMI71" s="137"/>
      <c r="HMJ71" s="137"/>
      <c r="HMK71" s="137"/>
      <c r="HML71" s="137"/>
      <c r="HMM71" s="137"/>
      <c r="HMN71" s="137"/>
      <c r="HMO71" s="137"/>
      <c r="HMP71" s="137"/>
      <c r="HMQ71" s="137"/>
      <c r="HMR71" s="137"/>
      <c r="HMS71" s="137"/>
      <c r="HMT71" s="137"/>
      <c r="HMU71" s="137"/>
      <c r="HMV71" s="137"/>
      <c r="HMW71" s="137"/>
      <c r="HMX71" s="137"/>
      <c r="HMY71" s="137"/>
      <c r="HMZ71" s="137"/>
      <c r="HNA71" s="137"/>
      <c r="HNB71" s="137"/>
      <c r="HNC71" s="137"/>
      <c r="HND71" s="137"/>
      <c r="HNE71" s="137"/>
      <c r="HNF71" s="137"/>
      <c r="HNG71" s="137"/>
      <c r="HNH71" s="137"/>
      <c r="HNI71" s="137"/>
      <c r="HNJ71" s="137"/>
      <c r="HNK71" s="137"/>
      <c r="HNL71" s="137"/>
      <c r="HNM71" s="137"/>
      <c r="HNN71" s="137"/>
      <c r="HNO71" s="137"/>
      <c r="HNP71" s="137"/>
      <c r="HNQ71" s="137"/>
      <c r="HNR71" s="137"/>
      <c r="HNS71" s="137"/>
      <c r="HNT71" s="137"/>
      <c r="HNU71" s="137"/>
      <c r="HNV71" s="137"/>
      <c r="HNW71" s="137"/>
      <c r="HNX71" s="137"/>
      <c r="HNY71" s="137"/>
      <c r="HNZ71" s="137"/>
      <c r="HOA71" s="137"/>
      <c r="HOB71" s="137"/>
      <c r="HOC71" s="137"/>
      <c r="HOD71" s="137"/>
      <c r="HOE71" s="137"/>
      <c r="HOF71" s="137"/>
      <c r="HOG71" s="137"/>
      <c r="HOH71" s="137"/>
      <c r="HOI71" s="137"/>
      <c r="HOJ71" s="137"/>
      <c r="HOK71" s="137"/>
      <c r="HOL71" s="137"/>
      <c r="HOM71" s="137"/>
      <c r="HON71" s="137"/>
      <c r="HOO71" s="137"/>
      <c r="HOP71" s="137"/>
      <c r="HOQ71" s="137"/>
      <c r="HOR71" s="137"/>
      <c r="HOS71" s="137"/>
      <c r="HOT71" s="137"/>
      <c r="HOU71" s="137"/>
      <c r="HOV71" s="137"/>
      <c r="HOW71" s="137"/>
      <c r="HOX71" s="137"/>
      <c r="HOY71" s="137"/>
      <c r="HOZ71" s="137"/>
      <c r="HPA71" s="137"/>
      <c r="HPB71" s="137"/>
      <c r="HPC71" s="137"/>
      <c r="HPD71" s="137"/>
      <c r="HPE71" s="137"/>
      <c r="HPF71" s="137"/>
      <c r="HPG71" s="137"/>
      <c r="HPH71" s="137"/>
      <c r="HPI71" s="137"/>
      <c r="HPJ71" s="137"/>
      <c r="HPK71" s="137"/>
      <c r="HPL71" s="137"/>
      <c r="HPM71" s="137"/>
      <c r="HPN71" s="137"/>
      <c r="HPO71" s="137"/>
      <c r="HPP71" s="137"/>
      <c r="HPQ71" s="137"/>
      <c r="HPR71" s="137"/>
      <c r="HPS71" s="137"/>
      <c r="HPT71" s="137"/>
      <c r="HPU71" s="137"/>
      <c r="HPV71" s="137"/>
      <c r="HPW71" s="137"/>
      <c r="HPX71" s="137"/>
      <c r="HPY71" s="137"/>
      <c r="HPZ71" s="137"/>
      <c r="HQA71" s="137"/>
      <c r="HQB71" s="137"/>
      <c r="HQC71" s="137"/>
      <c r="HQD71" s="137"/>
      <c r="HQE71" s="137"/>
      <c r="HQF71" s="137"/>
      <c r="HQG71" s="137"/>
      <c r="HQH71" s="137"/>
      <c r="HQI71" s="137"/>
      <c r="HQJ71" s="137"/>
      <c r="HQK71" s="137"/>
      <c r="HQL71" s="137"/>
      <c r="HQM71" s="137"/>
      <c r="HQN71" s="137"/>
      <c r="HQO71" s="137"/>
      <c r="HQP71" s="137"/>
      <c r="HQQ71" s="137"/>
      <c r="HQR71" s="137"/>
      <c r="HQS71" s="137"/>
      <c r="HQT71" s="137"/>
      <c r="HQU71" s="137"/>
      <c r="HQV71" s="137"/>
      <c r="HQW71" s="137"/>
      <c r="HQX71" s="137"/>
      <c r="HQY71" s="137"/>
      <c r="HQZ71" s="137"/>
      <c r="HRA71" s="137"/>
      <c r="HRB71" s="137"/>
      <c r="HRC71" s="137"/>
      <c r="HRD71" s="137"/>
      <c r="HRE71" s="137"/>
      <c r="HRF71" s="137"/>
      <c r="HRG71" s="137"/>
      <c r="HRH71" s="137"/>
      <c r="HRI71" s="137"/>
      <c r="HRJ71" s="137"/>
      <c r="HRK71" s="137"/>
      <c r="HRL71" s="137"/>
      <c r="HRM71" s="137"/>
      <c r="HRN71" s="137"/>
      <c r="HRO71" s="137"/>
      <c r="HRP71" s="137"/>
      <c r="HRQ71" s="137"/>
      <c r="HRR71" s="137"/>
      <c r="HRS71" s="137"/>
      <c r="HRT71" s="137"/>
      <c r="HRU71" s="137"/>
      <c r="HRV71" s="137"/>
      <c r="HRW71" s="137"/>
      <c r="HRX71" s="137"/>
      <c r="HRY71" s="137"/>
      <c r="HRZ71" s="137"/>
      <c r="HSA71" s="137"/>
      <c r="HSB71" s="137"/>
      <c r="HSC71" s="137"/>
      <c r="HSD71" s="137"/>
      <c r="HSE71" s="137"/>
      <c r="HSF71" s="137"/>
      <c r="HSG71" s="137"/>
      <c r="HSH71" s="137"/>
      <c r="HSI71" s="137"/>
      <c r="HSJ71" s="137"/>
      <c r="HSK71" s="137"/>
      <c r="HSL71" s="137"/>
      <c r="HSM71" s="137"/>
      <c r="HSN71" s="137"/>
      <c r="HSO71" s="137"/>
      <c r="HSP71" s="137"/>
      <c r="HSQ71" s="137"/>
      <c r="HSR71" s="137"/>
      <c r="HSS71" s="137"/>
      <c r="HST71" s="137"/>
      <c r="HSU71" s="137"/>
      <c r="HSV71" s="137"/>
      <c r="HSW71" s="137"/>
      <c r="HSX71" s="137"/>
      <c r="HSY71" s="137"/>
      <c r="HSZ71" s="137"/>
      <c r="HTA71" s="137"/>
      <c r="HTB71" s="137"/>
      <c r="HTC71" s="137"/>
      <c r="HTD71" s="137"/>
      <c r="HTE71" s="137"/>
      <c r="HTF71" s="137"/>
      <c r="HTG71" s="137"/>
      <c r="HTH71" s="137"/>
      <c r="HTI71" s="137"/>
      <c r="HTJ71" s="137"/>
      <c r="HTK71" s="137"/>
      <c r="HTL71" s="137"/>
      <c r="HTM71" s="137"/>
      <c r="HTN71" s="137"/>
      <c r="HTO71" s="137"/>
      <c r="HTP71" s="137"/>
      <c r="HTQ71" s="137"/>
      <c r="HTR71" s="137"/>
      <c r="HTS71" s="137"/>
      <c r="HTT71" s="137"/>
      <c r="HTU71" s="137"/>
      <c r="HTV71" s="137"/>
      <c r="HTW71" s="137"/>
      <c r="HTX71" s="137"/>
      <c r="HTY71" s="137"/>
      <c r="HTZ71" s="137"/>
      <c r="HUA71" s="137"/>
      <c r="HUB71" s="137"/>
      <c r="HUC71" s="137"/>
      <c r="HUD71" s="137"/>
      <c r="HUE71" s="137"/>
      <c r="HUF71" s="137"/>
      <c r="HUG71" s="137"/>
      <c r="HUH71" s="137"/>
      <c r="HUI71" s="137"/>
      <c r="HUJ71" s="137"/>
      <c r="HUK71" s="137"/>
      <c r="HUL71" s="137"/>
      <c r="HUM71" s="137"/>
      <c r="HUN71" s="137"/>
      <c r="HUO71" s="137"/>
      <c r="HUP71" s="137"/>
      <c r="HUQ71" s="137"/>
      <c r="HUR71" s="137"/>
      <c r="HUS71" s="137"/>
      <c r="HUT71" s="137"/>
      <c r="HUU71" s="137"/>
      <c r="HUV71" s="137"/>
      <c r="HUW71" s="137"/>
      <c r="HUX71" s="137"/>
      <c r="HUY71" s="137"/>
      <c r="HUZ71" s="137"/>
      <c r="HVA71" s="137"/>
      <c r="HVB71" s="137"/>
      <c r="HVC71" s="137"/>
      <c r="HVD71" s="137"/>
      <c r="HVE71" s="137"/>
      <c r="HVF71" s="137"/>
      <c r="HVG71" s="137"/>
      <c r="HVH71" s="137"/>
      <c r="HVI71" s="137"/>
      <c r="HVJ71" s="137"/>
      <c r="HVK71" s="137"/>
      <c r="HVL71" s="137"/>
      <c r="HVM71" s="137"/>
      <c r="HVN71" s="137"/>
      <c r="HVO71" s="137"/>
      <c r="HVP71" s="137"/>
      <c r="HVQ71" s="137"/>
      <c r="HVR71" s="137"/>
      <c r="HVS71" s="137"/>
      <c r="HVT71" s="137"/>
      <c r="HVU71" s="137"/>
      <c r="HVV71" s="137"/>
      <c r="HVW71" s="137"/>
      <c r="HVX71" s="137"/>
      <c r="HVY71" s="137"/>
      <c r="HVZ71" s="137"/>
      <c r="HWA71" s="137"/>
      <c r="HWB71" s="137"/>
      <c r="HWC71" s="137"/>
      <c r="HWD71" s="137"/>
      <c r="HWE71" s="137"/>
      <c r="HWF71" s="137"/>
      <c r="HWG71" s="137"/>
      <c r="HWH71" s="137"/>
      <c r="HWI71" s="137"/>
      <c r="HWJ71" s="137"/>
      <c r="HWK71" s="137"/>
      <c r="HWL71" s="137"/>
      <c r="HWM71" s="137"/>
      <c r="HWN71" s="137"/>
      <c r="HWO71" s="137"/>
      <c r="HWP71" s="137"/>
      <c r="HWQ71" s="137"/>
      <c r="HWR71" s="137"/>
      <c r="HWS71" s="137"/>
      <c r="HWT71" s="137"/>
      <c r="HWU71" s="137"/>
      <c r="HWV71" s="137"/>
      <c r="HWW71" s="137"/>
      <c r="HWX71" s="137"/>
      <c r="HWY71" s="137"/>
      <c r="HWZ71" s="137"/>
      <c r="HXA71" s="137"/>
      <c r="HXB71" s="137"/>
      <c r="HXC71" s="137"/>
      <c r="HXD71" s="137"/>
      <c r="HXE71" s="137"/>
      <c r="HXF71" s="137"/>
      <c r="HXG71" s="137"/>
      <c r="HXH71" s="137"/>
      <c r="HXI71" s="137"/>
      <c r="HXJ71" s="137"/>
      <c r="HXK71" s="137"/>
      <c r="HXL71" s="137"/>
      <c r="HXM71" s="137"/>
      <c r="HXN71" s="137"/>
      <c r="HXO71" s="137"/>
      <c r="HXP71" s="137"/>
      <c r="HXQ71" s="137"/>
      <c r="HXR71" s="137"/>
      <c r="HXS71" s="137"/>
      <c r="HXT71" s="137"/>
      <c r="HXU71" s="137"/>
      <c r="HXV71" s="137"/>
      <c r="HXW71" s="137"/>
      <c r="HXX71" s="137"/>
      <c r="HXY71" s="137"/>
      <c r="HXZ71" s="137"/>
      <c r="HYA71" s="137"/>
      <c r="HYB71" s="137"/>
      <c r="HYC71" s="137"/>
      <c r="HYD71" s="137"/>
      <c r="HYE71" s="137"/>
      <c r="HYF71" s="137"/>
      <c r="HYG71" s="137"/>
      <c r="HYH71" s="137"/>
      <c r="HYI71" s="137"/>
      <c r="HYJ71" s="137"/>
      <c r="HYK71" s="137"/>
      <c r="HYL71" s="137"/>
      <c r="HYM71" s="137"/>
      <c r="HYN71" s="137"/>
      <c r="HYO71" s="137"/>
      <c r="HYP71" s="137"/>
      <c r="HYQ71" s="137"/>
      <c r="HYR71" s="137"/>
      <c r="HYS71" s="137"/>
      <c r="HYT71" s="137"/>
      <c r="HYU71" s="137"/>
      <c r="HYV71" s="137"/>
      <c r="HYW71" s="137"/>
      <c r="HYX71" s="137"/>
      <c r="HYY71" s="137"/>
      <c r="HYZ71" s="137"/>
      <c r="HZA71" s="137"/>
      <c r="HZB71" s="137"/>
      <c r="HZC71" s="137"/>
      <c r="HZD71" s="137"/>
      <c r="HZE71" s="137"/>
      <c r="HZF71" s="137"/>
      <c r="HZG71" s="137"/>
      <c r="HZH71" s="137"/>
      <c r="HZI71" s="137"/>
      <c r="HZJ71" s="137"/>
      <c r="HZK71" s="137"/>
      <c r="HZL71" s="137"/>
      <c r="HZM71" s="137"/>
      <c r="HZN71" s="137"/>
      <c r="HZO71" s="137"/>
      <c r="HZP71" s="137"/>
      <c r="HZQ71" s="137"/>
      <c r="HZR71" s="137"/>
      <c r="HZS71" s="137"/>
      <c r="HZT71" s="137"/>
      <c r="HZU71" s="137"/>
      <c r="HZV71" s="137"/>
      <c r="HZW71" s="137"/>
      <c r="HZX71" s="137"/>
      <c r="HZY71" s="137"/>
      <c r="HZZ71" s="137"/>
      <c r="IAA71" s="137"/>
      <c r="IAB71" s="137"/>
      <c r="IAC71" s="137"/>
      <c r="IAD71" s="137"/>
      <c r="IAE71" s="137"/>
      <c r="IAF71" s="137"/>
      <c r="IAG71" s="137"/>
      <c r="IAH71" s="137"/>
      <c r="IAI71" s="137"/>
      <c r="IAJ71" s="137"/>
      <c r="IAK71" s="137"/>
      <c r="IAL71" s="137"/>
      <c r="IAM71" s="137"/>
      <c r="IAN71" s="137"/>
      <c r="IAO71" s="137"/>
      <c r="IAP71" s="137"/>
      <c r="IAQ71" s="137"/>
      <c r="IAR71" s="137"/>
      <c r="IAS71" s="137"/>
      <c r="IAT71" s="137"/>
      <c r="IAU71" s="137"/>
      <c r="IAV71" s="137"/>
      <c r="IAW71" s="137"/>
      <c r="IAX71" s="137"/>
      <c r="IAY71" s="137"/>
      <c r="IAZ71" s="137"/>
      <c r="IBA71" s="137"/>
      <c r="IBB71" s="137"/>
      <c r="IBC71" s="137"/>
      <c r="IBD71" s="137"/>
      <c r="IBE71" s="137"/>
      <c r="IBF71" s="137"/>
      <c r="IBG71" s="137"/>
      <c r="IBH71" s="137"/>
      <c r="IBI71" s="137"/>
      <c r="IBJ71" s="137"/>
      <c r="IBK71" s="137"/>
      <c r="IBL71" s="137"/>
      <c r="IBM71" s="137"/>
      <c r="IBN71" s="137"/>
      <c r="IBO71" s="137"/>
      <c r="IBP71" s="137"/>
      <c r="IBQ71" s="137"/>
      <c r="IBR71" s="137"/>
      <c r="IBS71" s="137"/>
      <c r="IBT71" s="137"/>
      <c r="IBU71" s="137"/>
      <c r="IBV71" s="137"/>
      <c r="IBW71" s="137"/>
      <c r="IBX71" s="137"/>
      <c r="IBY71" s="137"/>
      <c r="IBZ71" s="137"/>
      <c r="ICA71" s="137"/>
      <c r="ICB71" s="137"/>
      <c r="ICC71" s="137"/>
      <c r="ICD71" s="137"/>
      <c r="ICE71" s="137"/>
      <c r="ICF71" s="137"/>
      <c r="ICG71" s="137"/>
      <c r="ICH71" s="137"/>
      <c r="ICI71" s="137"/>
      <c r="ICJ71" s="137"/>
      <c r="ICK71" s="137"/>
      <c r="ICL71" s="137"/>
      <c r="ICM71" s="137"/>
      <c r="ICN71" s="137"/>
      <c r="ICO71" s="137"/>
      <c r="ICP71" s="137"/>
      <c r="ICQ71" s="137"/>
      <c r="ICR71" s="137"/>
      <c r="ICS71" s="137"/>
      <c r="ICT71" s="137"/>
      <c r="ICU71" s="137"/>
      <c r="ICV71" s="137"/>
      <c r="ICW71" s="137"/>
      <c r="ICX71" s="137"/>
      <c r="ICY71" s="137"/>
      <c r="ICZ71" s="137"/>
      <c r="IDA71" s="137"/>
      <c r="IDB71" s="137"/>
      <c r="IDC71" s="137"/>
      <c r="IDD71" s="137"/>
      <c r="IDE71" s="137"/>
      <c r="IDF71" s="137"/>
      <c r="IDG71" s="137"/>
      <c r="IDH71" s="137"/>
      <c r="IDI71" s="137"/>
      <c r="IDJ71" s="137"/>
      <c r="IDK71" s="137"/>
      <c r="IDL71" s="137"/>
      <c r="IDM71" s="137"/>
      <c r="IDN71" s="137"/>
      <c r="IDO71" s="137"/>
      <c r="IDP71" s="137"/>
      <c r="IDQ71" s="137"/>
      <c r="IDR71" s="137"/>
      <c r="IDS71" s="137"/>
      <c r="IDT71" s="137"/>
      <c r="IDU71" s="137"/>
      <c r="IDV71" s="137"/>
      <c r="IDW71" s="137"/>
      <c r="IDX71" s="137"/>
      <c r="IDY71" s="137"/>
      <c r="IDZ71" s="137"/>
      <c r="IEA71" s="137"/>
      <c r="IEB71" s="137"/>
      <c r="IEC71" s="137"/>
      <c r="IED71" s="137"/>
      <c r="IEE71" s="137"/>
      <c r="IEF71" s="137"/>
      <c r="IEG71" s="137"/>
      <c r="IEH71" s="137"/>
      <c r="IEI71" s="137"/>
      <c r="IEJ71" s="137"/>
      <c r="IEK71" s="137"/>
      <c r="IEL71" s="137"/>
      <c r="IEM71" s="137"/>
      <c r="IEN71" s="137"/>
      <c r="IEO71" s="137"/>
      <c r="IEP71" s="137"/>
      <c r="IEQ71" s="137"/>
      <c r="IER71" s="137"/>
      <c r="IES71" s="137"/>
      <c r="IET71" s="137"/>
      <c r="IEU71" s="137"/>
      <c r="IEV71" s="137"/>
      <c r="IEW71" s="137"/>
      <c r="IEX71" s="137"/>
      <c r="IEY71" s="137"/>
      <c r="IEZ71" s="137"/>
      <c r="IFA71" s="137"/>
      <c r="IFB71" s="137"/>
      <c r="IFC71" s="137"/>
      <c r="IFD71" s="137"/>
      <c r="IFE71" s="137"/>
      <c r="IFF71" s="137"/>
      <c r="IFG71" s="137"/>
      <c r="IFH71" s="137"/>
      <c r="IFI71" s="137"/>
      <c r="IFJ71" s="137"/>
      <c r="IFK71" s="137"/>
      <c r="IFL71" s="137"/>
      <c r="IFM71" s="137"/>
      <c r="IFN71" s="137"/>
      <c r="IFO71" s="137"/>
      <c r="IFP71" s="137"/>
      <c r="IFQ71" s="137"/>
      <c r="IFR71" s="137"/>
      <c r="IFS71" s="137"/>
      <c r="IFT71" s="137"/>
      <c r="IFU71" s="137"/>
      <c r="IFV71" s="137"/>
      <c r="IFW71" s="137"/>
      <c r="IFX71" s="137"/>
      <c r="IFY71" s="137"/>
      <c r="IFZ71" s="137"/>
      <c r="IGA71" s="137"/>
      <c r="IGB71" s="137"/>
      <c r="IGC71" s="137"/>
      <c r="IGD71" s="137"/>
      <c r="IGE71" s="137"/>
      <c r="IGF71" s="137"/>
      <c r="IGG71" s="137"/>
      <c r="IGH71" s="137"/>
      <c r="IGI71" s="137"/>
      <c r="IGJ71" s="137"/>
      <c r="IGK71" s="137"/>
      <c r="IGL71" s="137"/>
      <c r="IGM71" s="137"/>
      <c r="IGN71" s="137"/>
      <c r="IGO71" s="137"/>
      <c r="IGP71" s="137"/>
      <c r="IGQ71" s="137"/>
      <c r="IGR71" s="137"/>
      <c r="IGS71" s="137"/>
      <c r="IGT71" s="137"/>
      <c r="IGU71" s="137"/>
      <c r="IGV71" s="137"/>
      <c r="IGW71" s="137"/>
      <c r="IGX71" s="137"/>
      <c r="IGY71" s="137"/>
      <c r="IGZ71" s="137"/>
      <c r="IHA71" s="137"/>
      <c r="IHB71" s="137"/>
      <c r="IHC71" s="137"/>
      <c r="IHD71" s="137"/>
      <c r="IHE71" s="137"/>
      <c r="IHF71" s="137"/>
      <c r="IHG71" s="137"/>
      <c r="IHH71" s="137"/>
      <c r="IHI71" s="137"/>
      <c r="IHJ71" s="137"/>
      <c r="IHK71" s="137"/>
      <c r="IHL71" s="137"/>
      <c r="IHM71" s="137"/>
      <c r="IHN71" s="137"/>
      <c r="IHO71" s="137"/>
      <c r="IHP71" s="137"/>
      <c r="IHQ71" s="137"/>
      <c r="IHR71" s="137"/>
      <c r="IHS71" s="137"/>
      <c r="IHT71" s="137"/>
      <c r="IHU71" s="137"/>
      <c r="IHV71" s="137"/>
      <c r="IHW71" s="137"/>
      <c r="IHX71" s="137"/>
      <c r="IHY71" s="137"/>
      <c r="IHZ71" s="137"/>
      <c r="IIA71" s="137"/>
      <c r="IIB71" s="137"/>
      <c r="IIC71" s="137"/>
      <c r="IID71" s="137"/>
      <c r="IIE71" s="137"/>
      <c r="IIF71" s="137"/>
      <c r="IIG71" s="137"/>
      <c r="IIH71" s="137"/>
      <c r="III71" s="137"/>
      <c r="IIJ71" s="137"/>
      <c r="IIK71" s="137"/>
      <c r="IIL71" s="137"/>
      <c r="IIM71" s="137"/>
      <c r="IIN71" s="137"/>
      <c r="IIO71" s="137"/>
      <c r="IIP71" s="137"/>
      <c r="IIQ71" s="137"/>
      <c r="IIR71" s="137"/>
      <c r="IIS71" s="137"/>
      <c r="IIT71" s="137"/>
      <c r="IIU71" s="137"/>
      <c r="IIV71" s="137"/>
      <c r="IIW71" s="137"/>
      <c r="IIX71" s="137"/>
      <c r="IIY71" s="137"/>
      <c r="IIZ71" s="137"/>
      <c r="IJA71" s="137"/>
      <c r="IJB71" s="137"/>
      <c r="IJC71" s="137"/>
      <c r="IJD71" s="137"/>
      <c r="IJE71" s="137"/>
      <c r="IJF71" s="137"/>
      <c r="IJG71" s="137"/>
      <c r="IJH71" s="137"/>
      <c r="IJI71" s="137"/>
      <c r="IJJ71" s="137"/>
      <c r="IJK71" s="137"/>
      <c r="IJL71" s="137"/>
      <c r="IJM71" s="137"/>
      <c r="IJN71" s="137"/>
      <c r="IJO71" s="137"/>
      <c r="IJP71" s="137"/>
      <c r="IJQ71" s="137"/>
      <c r="IJR71" s="137"/>
      <c r="IJS71" s="137"/>
      <c r="IJT71" s="137"/>
      <c r="IJU71" s="137"/>
      <c r="IJV71" s="137"/>
      <c r="IJW71" s="137"/>
      <c r="IJX71" s="137"/>
      <c r="IJY71" s="137"/>
      <c r="IJZ71" s="137"/>
      <c r="IKA71" s="137"/>
      <c r="IKB71" s="137"/>
      <c r="IKC71" s="137"/>
      <c r="IKD71" s="137"/>
      <c r="IKE71" s="137"/>
      <c r="IKF71" s="137"/>
      <c r="IKG71" s="137"/>
      <c r="IKH71" s="137"/>
      <c r="IKI71" s="137"/>
      <c r="IKJ71" s="137"/>
      <c r="IKK71" s="137"/>
      <c r="IKL71" s="137"/>
      <c r="IKM71" s="137"/>
      <c r="IKN71" s="137"/>
      <c r="IKO71" s="137"/>
      <c r="IKP71" s="137"/>
      <c r="IKQ71" s="137"/>
      <c r="IKR71" s="137"/>
      <c r="IKS71" s="137"/>
      <c r="IKT71" s="137"/>
      <c r="IKU71" s="137"/>
      <c r="IKV71" s="137"/>
      <c r="IKW71" s="137"/>
      <c r="IKX71" s="137"/>
      <c r="IKY71" s="137"/>
      <c r="IKZ71" s="137"/>
      <c r="ILA71" s="137"/>
      <c r="ILB71" s="137"/>
      <c r="ILC71" s="137"/>
      <c r="ILD71" s="137"/>
      <c r="ILE71" s="137"/>
      <c r="ILF71" s="137"/>
      <c r="ILG71" s="137"/>
      <c r="ILH71" s="137"/>
      <c r="ILI71" s="137"/>
      <c r="ILJ71" s="137"/>
      <c r="ILK71" s="137"/>
      <c r="ILL71" s="137"/>
      <c r="ILM71" s="137"/>
      <c r="ILN71" s="137"/>
      <c r="ILO71" s="137"/>
      <c r="ILP71" s="137"/>
      <c r="ILQ71" s="137"/>
      <c r="ILR71" s="137"/>
      <c r="ILS71" s="137"/>
      <c r="ILT71" s="137"/>
      <c r="ILU71" s="137"/>
      <c r="ILV71" s="137"/>
      <c r="ILW71" s="137"/>
      <c r="ILX71" s="137"/>
      <c r="ILY71" s="137"/>
      <c r="ILZ71" s="137"/>
      <c r="IMA71" s="137"/>
      <c r="IMB71" s="137"/>
      <c r="IMC71" s="137"/>
      <c r="IMD71" s="137"/>
      <c r="IME71" s="137"/>
      <c r="IMF71" s="137"/>
      <c r="IMG71" s="137"/>
      <c r="IMH71" s="137"/>
      <c r="IMI71" s="137"/>
      <c r="IMJ71" s="137"/>
      <c r="IMK71" s="137"/>
      <c r="IML71" s="137"/>
      <c r="IMM71" s="137"/>
      <c r="IMN71" s="137"/>
      <c r="IMO71" s="137"/>
      <c r="IMP71" s="137"/>
      <c r="IMQ71" s="137"/>
      <c r="IMR71" s="137"/>
      <c r="IMS71" s="137"/>
      <c r="IMT71" s="137"/>
      <c r="IMU71" s="137"/>
      <c r="IMV71" s="137"/>
      <c r="IMW71" s="137"/>
      <c r="IMX71" s="137"/>
      <c r="IMY71" s="137"/>
      <c r="IMZ71" s="137"/>
      <c r="INA71" s="137"/>
      <c r="INB71" s="137"/>
      <c r="INC71" s="137"/>
      <c r="IND71" s="137"/>
      <c r="INE71" s="137"/>
      <c r="INF71" s="137"/>
      <c r="ING71" s="137"/>
      <c r="INH71" s="137"/>
      <c r="INI71" s="137"/>
      <c r="INJ71" s="137"/>
      <c r="INK71" s="137"/>
      <c r="INL71" s="137"/>
      <c r="INM71" s="137"/>
      <c r="INN71" s="137"/>
      <c r="INO71" s="137"/>
      <c r="INP71" s="137"/>
      <c r="INQ71" s="137"/>
      <c r="INR71" s="137"/>
      <c r="INS71" s="137"/>
      <c r="INT71" s="137"/>
      <c r="INU71" s="137"/>
      <c r="INV71" s="137"/>
      <c r="INW71" s="137"/>
      <c r="INX71" s="137"/>
      <c r="INY71" s="137"/>
      <c r="INZ71" s="137"/>
      <c r="IOA71" s="137"/>
      <c r="IOB71" s="137"/>
      <c r="IOC71" s="137"/>
      <c r="IOD71" s="137"/>
      <c r="IOE71" s="137"/>
      <c r="IOF71" s="137"/>
      <c r="IOG71" s="137"/>
      <c r="IOH71" s="137"/>
      <c r="IOI71" s="137"/>
      <c r="IOJ71" s="137"/>
      <c r="IOK71" s="137"/>
      <c r="IOL71" s="137"/>
      <c r="IOM71" s="137"/>
      <c r="ION71" s="137"/>
      <c r="IOO71" s="137"/>
      <c r="IOP71" s="137"/>
      <c r="IOQ71" s="137"/>
      <c r="IOR71" s="137"/>
      <c r="IOS71" s="137"/>
      <c r="IOT71" s="137"/>
      <c r="IOU71" s="137"/>
      <c r="IOV71" s="137"/>
      <c r="IOW71" s="137"/>
      <c r="IOX71" s="137"/>
      <c r="IOY71" s="137"/>
      <c r="IOZ71" s="137"/>
      <c r="IPA71" s="137"/>
      <c r="IPB71" s="137"/>
      <c r="IPC71" s="137"/>
      <c r="IPD71" s="137"/>
      <c r="IPE71" s="137"/>
      <c r="IPF71" s="137"/>
      <c r="IPG71" s="137"/>
      <c r="IPH71" s="137"/>
      <c r="IPI71" s="137"/>
      <c r="IPJ71" s="137"/>
      <c r="IPK71" s="137"/>
      <c r="IPL71" s="137"/>
      <c r="IPM71" s="137"/>
      <c r="IPN71" s="137"/>
      <c r="IPO71" s="137"/>
      <c r="IPP71" s="137"/>
      <c r="IPQ71" s="137"/>
      <c r="IPR71" s="137"/>
      <c r="IPS71" s="137"/>
      <c r="IPT71" s="137"/>
      <c r="IPU71" s="137"/>
      <c r="IPV71" s="137"/>
      <c r="IPW71" s="137"/>
      <c r="IPX71" s="137"/>
      <c r="IPY71" s="137"/>
      <c r="IPZ71" s="137"/>
      <c r="IQA71" s="137"/>
      <c r="IQB71" s="137"/>
      <c r="IQC71" s="137"/>
      <c r="IQD71" s="137"/>
      <c r="IQE71" s="137"/>
      <c r="IQF71" s="137"/>
      <c r="IQG71" s="137"/>
      <c r="IQH71" s="137"/>
      <c r="IQI71" s="137"/>
      <c r="IQJ71" s="137"/>
      <c r="IQK71" s="137"/>
      <c r="IQL71" s="137"/>
      <c r="IQM71" s="137"/>
      <c r="IQN71" s="137"/>
      <c r="IQO71" s="137"/>
      <c r="IQP71" s="137"/>
      <c r="IQQ71" s="137"/>
      <c r="IQR71" s="137"/>
      <c r="IQS71" s="137"/>
      <c r="IQT71" s="137"/>
      <c r="IQU71" s="137"/>
      <c r="IQV71" s="137"/>
      <c r="IQW71" s="137"/>
      <c r="IQX71" s="137"/>
      <c r="IQY71" s="137"/>
      <c r="IQZ71" s="137"/>
      <c r="IRA71" s="137"/>
      <c r="IRB71" s="137"/>
      <c r="IRC71" s="137"/>
      <c r="IRD71" s="137"/>
      <c r="IRE71" s="137"/>
      <c r="IRF71" s="137"/>
      <c r="IRG71" s="137"/>
      <c r="IRH71" s="137"/>
      <c r="IRI71" s="137"/>
      <c r="IRJ71" s="137"/>
      <c r="IRK71" s="137"/>
      <c r="IRL71" s="137"/>
      <c r="IRM71" s="137"/>
      <c r="IRN71" s="137"/>
      <c r="IRO71" s="137"/>
      <c r="IRP71" s="137"/>
      <c r="IRQ71" s="137"/>
      <c r="IRR71" s="137"/>
      <c r="IRS71" s="137"/>
      <c r="IRT71" s="137"/>
      <c r="IRU71" s="137"/>
      <c r="IRV71" s="137"/>
      <c r="IRW71" s="137"/>
      <c r="IRX71" s="137"/>
      <c r="IRY71" s="137"/>
      <c r="IRZ71" s="137"/>
      <c r="ISA71" s="137"/>
      <c r="ISB71" s="137"/>
      <c r="ISC71" s="137"/>
      <c r="ISD71" s="137"/>
      <c r="ISE71" s="137"/>
      <c r="ISF71" s="137"/>
      <c r="ISG71" s="137"/>
      <c r="ISH71" s="137"/>
      <c r="ISI71" s="137"/>
      <c r="ISJ71" s="137"/>
      <c r="ISK71" s="137"/>
      <c r="ISL71" s="137"/>
      <c r="ISM71" s="137"/>
      <c r="ISN71" s="137"/>
      <c r="ISO71" s="137"/>
      <c r="ISP71" s="137"/>
      <c r="ISQ71" s="137"/>
      <c r="ISR71" s="137"/>
      <c r="ISS71" s="137"/>
      <c r="IST71" s="137"/>
      <c r="ISU71" s="137"/>
      <c r="ISV71" s="137"/>
      <c r="ISW71" s="137"/>
      <c r="ISX71" s="137"/>
      <c r="ISY71" s="137"/>
      <c r="ISZ71" s="137"/>
      <c r="ITA71" s="137"/>
      <c r="ITB71" s="137"/>
      <c r="ITC71" s="137"/>
      <c r="ITD71" s="137"/>
      <c r="ITE71" s="137"/>
      <c r="ITF71" s="137"/>
      <c r="ITG71" s="137"/>
      <c r="ITH71" s="137"/>
      <c r="ITI71" s="137"/>
      <c r="ITJ71" s="137"/>
      <c r="ITK71" s="137"/>
      <c r="ITL71" s="137"/>
      <c r="ITM71" s="137"/>
      <c r="ITN71" s="137"/>
      <c r="ITO71" s="137"/>
      <c r="ITP71" s="137"/>
      <c r="ITQ71" s="137"/>
      <c r="ITR71" s="137"/>
      <c r="ITS71" s="137"/>
      <c r="ITT71" s="137"/>
      <c r="ITU71" s="137"/>
      <c r="ITV71" s="137"/>
      <c r="ITW71" s="137"/>
      <c r="ITX71" s="137"/>
      <c r="ITY71" s="137"/>
      <c r="ITZ71" s="137"/>
      <c r="IUA71" s="137"/>
      <c r="IUB71" s="137"/>
      <c r="IUC71" s="137"/>
      <c r="IUD71" s="137"/>
      <c r="IUE71" s="137"/>
      <c r="IUF71" s="137"/>
      <c r="IUG71" s="137"/>
      <c r="IUH71" s="137"/>
      <c r="IUI71" s="137"/>
      <c r="IUJ71" s="137"/>
      <c r="IUK71" s="137"/>
      <c r="IUL71" s="137"/>
      <c r="IUM71" s="137"/>
      <c r="IUN71" s="137"/>
      <c r="IUO71" s="137"/>
      <c r="IUP71" s="137"/>
      <c r="IUQ71" s="137"/>
      <c r="IUR71" s="137"/>
      <c r="IUS71" s="137"/>
      <c r="IUT71" s="137"/>
      <c r="IUU71" s="137"/>
      <c r="IUV71" s="137"/>
      <c r="IUW71" s="137"/>
      <c r="IUX71" s="137"/>
      <c r="IUY71" s="137"/>
      <c r="IUZ71" s="137"/>
      <c r="IVA71" s="137"/>
      <c r="IVB71" s="137"/>
      <c r="IVC71" s="137"/>
      <c r="IVD71" s="137"/>
      <c r="IVE71" s="137"/>
      <c r="IVF71" s="137"/>
      <c r="IVG71" s="137"/>
      <c r="IVH71" s="137"/>
      <c r="IVI71" s="137"/>
      <c r="IVJ71" s="137"/>
      <c r="IVK71" s="137"/>
      <c r="IVL71" s="137"/>
      <c r="IVM71" s="137"/>
      <c r="IVN71" s="137"/>
      <c r="IVO71" s="137"/>
      <c r="IVP71" s="137"/>
      <c r="IVQ71" s="137"/>
      <c r="IVR71" s="137"/>
      <c r="IVS71" s="137"/>
      <c r="IVT71" s="137"/>
      <c r="IVU71" s="137"/>
      <c r="IVV71" s="137"/>
      <c r="IVW71" s="137"/>
      <c r="IVX71" s="137"/>
      <c r="IVY71" s="137"/>
      <c r="IVZ71" s="137"/>
      <c r="IWA71" s="137"/>
      <c r="IWB71" s="137"/>
      <c r="IWC71" s="137"/>
      <c r="IWD71" s="137"/>
      <c r="IWE71" s="137"/>
      <c r="IWF71" s="137"/>
      <c r="IWG71" s="137"/>
      <c r="IWH71" s="137"/>
      <c r="IWI71" s="137"/>
      <c r="IWJ71" s="137"/>
      <c r="IWK71" s="137"/>
      <c r="IWL71" s="137"/>
      <c r="IWM71" s="137"/>
      <c r="IWN71" s="137"/>
      <c r="IWO71" s="137"/>
      <c r="IWP71" s="137"/>
      <c r="IWQ71" s="137"/>
      <c r="IWR71" s="137"/>
      <c r="IWS71" s="137"/>
      <c r="IWT71" s="137"/>
      <c r="IWU71" s="137"/>
      <c r="IWV71" s="137"/>
      <c r="IWW71" s="137"/>
      <c r="IWX71" s="137"/>
      <c r="IWY71" s="137"/>
      <c r="IWZ71" s="137"/>
      <c r="IXA71" s="137"/>
      <c r="IXB71" s="137"/>
      <c r="IXC71" s="137"/>
      <c r="IXD71" s="137"/>
      <c r="IXE71" s="137"/>
      <c r="IXF71" s="137"/>
      <c r="IXG71" s="137"/>
      <c r="IXH71" s="137"/>
      <c r="IXI71" s="137"/>
      <c r="IXJ71" s="137"/>
      <c r="IXK71" s="137"/>
      <c r="IXL71" s="137"/>
      <c r="IXM71" s="137"/>
      <c r="IXN71" s="137"/>
      <c r="IXO71" s="137"/>
      <c r="IXP71" s="137"/>
      <c r="IXQ71" s="137"/>
      <c r="IXR71" s="137"/>
      <c r="IXS71" s="137"/>
      <c r="IXT71" s="137"/>
      <c r="IXU71" s="137"/>
      <c r="IXV71" s="137"/>
      <c r="IXW71" s="137"/>
      <c r="IXX71" s="137"/>
      <c r="IXY71" s="137"/>
      <c r="IXZ71" s="137"/>
      <c r="IYA71" s="137"/>
      <c r="IYB71" s="137"/>
      <c r="IYC71" s="137"/>
      <c r="IYD71" s="137"/>
      <c r="IYE71" s="137"/>
      <c r="IYF71" s="137"/>
      <c r="IYG71" s="137"/>
      <c r="IYH71" s="137"/>
      <c r="IYI71" s="137"/>
      <c r="IYJ71" s="137"/>
      <c r="IYK71" s="137"/>
      <c r="IYL71" s="137"/>
      <c r="IYM71" s="137"/>
      <c r="IYN71" s="137"/>
      <c r="IYO71" s="137"/>
      <c r="IYP71" s="137"/>
      <c r="IYQ71" s="137"/>
      <c r="IYR71" s="137"/>
      <c r="IYS71" s="137"/>
      <c r="IYT71" s="137"/>
      <c r="IYU71" s="137"/>
      <c r="IYV71" s="137"/>
      <c r="IYW71" s="137"/>
      <c r="IYX71" s="137"/>
      <c r="IYY71" s="137"/>
      <c r="IYZ71" s="137"/>
      <c r="IZA71" s="137"/>
      <c r="IZB71" s="137"/>
      <c r="IZC71" s="137"/>
      <c r="IZD71" s="137"/>
      <c r="IZE71" s="137"/>
      <c r="IZF71" s="137"/>
      <c r="IZG71" s="137"/>
      <c r="IZH71" s="137"/>
      <c r="IZI71" s="137"/>
      <c r="IZJ71" s="137"/>
      <c r="IZK71" s="137"/>
      <c r="IZL71" s="137"/>
      <c r="IZM71" s="137"/>
      <c r="IZN71" s="137"/>
      <c r="IZO71" s="137"/>
      <c r="IZP71" s="137"/>
      <c r="IZQ71" s="137"/>
      <c r="IZR71" s="137"/>
      <c r="IZS71" s="137"/>
      <c r="IZT71" s="137"/>
      <c r="IZU71" s="137"/>
      <c r="IZV71" s="137"/>
      <c r="IZW71" s="137"/>
      <c r="IZX71" s="137"/>
      <c r="IZY71" s="137"/>
      <c r="IZZ71" s="137"/>
      <c r="JAA71" s="137"/>
      <c r="JAB71" s="137"/>
      <c r="JAC71" s="137"/>
      <c r="JAD71" s="137"/>
      <c r="JAE71" s="137"/>
      <c r="JAF71" s="137"/>
      <c r="JAG71" s="137"/>
      <c r="JAH71" s="137"/>
      <c r="JAI71" s="137"/>
      <c r="JAJ71" s="137"/>
      <c r="JAK71" s="137"/>
      <c r="JAL71" s="137"/>
      <c r="JAM71" s="137"/>
      <c r="JAN71" s="137"/>
      <c r="JAO71" s="137"/>
      <c r="JAP71" s="137"/>
      <c r="JAQ71" s="137"/>
      <c r="JAR71" s="137"/>
      <c r="JAS71" s="137"/>
      <c r="JAT71" s="137"/>
      <c r="JAU71" s="137"/>
      <c r="JAV71" s="137"/>
      <c r="JAW71" s="137"/>
      <c r="JAX71" s="137"/>
      <c r="JAY71" s="137"/>
      <c r="JAZ71" s="137"/>
      <c r="JBA71" s="137"/>
      <c r="JBB71" s="137"/>
      <c r="JBC71" s="137"/>
      <c r="JBD71" s="137"/>
      <c r="JBE71" s="137"/>
      <c r="JBF71" s="137"/>
      <c r="JBG71" s="137"/>
      <c r="JBH71" s="137"/>
      <c r="JBI71" s="137"/>
      <c r="JBJ71" s="137"/>
      <c r="JBK71" s="137"/>
      <c r="JBL71" s="137"/>
      <c r="JBM71" s="137"/>
      <c r="JBN71" s="137"/>
      <c r="JBO71" s="137"/>
      <c r="JBP71" s="137"/>
      <c r="JBQ71" s="137"/>
      <c r="JBR71" s="137"/>
      <c r="JBS71" s="137"/>
      <c r="JBT71" s="137"/>
      <c r="JBU71" s="137"/>
      <c r="JBV71" s="137"/>
      <c r="JBW71" s="137"/>
      <c r="JBX71" s="137"/>
      <c r="JBY71" s="137"/>
      <c r="JBZ71" s="137"/>
      <c r="JCA71" s="137"/>
      <c r="JCB71" s="137"/>
      <c r="JCC71" s="137"/>
      <c r="JCD71" s="137"/>
      <c r="JCE71" s="137"/>
      <c r="JCF71" s="137"/>
      <c r="JCG71" s="137"/>
      <c r="JCH71" s="137"/>
      <c r="JCI71" s="137"/>
      <c r="JCJ71" s="137"/>
      <c r="JCK71" s="137"/>
      <c r="JCL71" s="137"/>
      <c r="JCM71" s="137"/>
      <c r="JCN71" s="137"/>
      <c r="JCO71" s="137"/>
      <c r="JCP71" s="137"/>
      <c r="JCQ71" s="137"/>
      <c r="JCR71" s="137"/>
      <c r="JCS71" s="137"/>
      <c r="JCT71" s="137"/>
      <c r="JCU71" s="137"/>
      <c r="JCV71" s="137"/>
      <c r="JCW71" s="137"/>
      <c r="JCX71" s="137"/>
      <c r="JCY71" s="137"/>
      <c r="JCZ71" s="137"/>
      <c r="JDA71" s="137"/>
      <c r="JDB71" s="137"/>
      <c r="JDC71" s="137"/>
      <c r="JDD71" s="137"/>
      <c r="JDE71" s="137"/>
      <c r="JDF71" s="137"/>
      <c r="JDG71" s="137"/>
      <c r="JDH71" s="137"/>
      <c r="JDI71" s="137"/>
      <c r="JDJ71" s="137"/>
      <c r="JDK71" s="137"/>
      <c r="JDL71" s="137"/>
      <c r="JDM71" s="137"/>
      <c r="JDN71" s="137"/>
      <c r="JDO71" s="137"/>
      <c r="JDP71" s="137"/>
      <c r="JDQ71" s="137"/>
      <c r="JDR71" s="137"/>
      <c r="JDS71" s="137"/>
      <c r="JDT71" s="137"/>
      <c r="JDU71" s="137"/>
      <c r="JDV71" s="137"/>
      <c r="JDW71" s="137"/>
      <c r="JDX71" s="137"/>
      <c r="JDY71" s="137"/>
      <c r="JDZ71" s="137"/>
      <c r="JEA71" s="137"/>
      <c r="JEB71" s="137"/>
      <c r="JEC71" s="137"/>
      <c r="JED71" s="137"/>
      <c r="JEE71" s="137"/>
      <c r="JEF71" s="137"/>
      <c r="JEG71" s="137"/>
      <c r="JEH71" s="137"/>
      <c r="JEI71" s="137"/>
      <c r="JEJ71" s="137"/>
      <c r="JEK71" s="137"/>
      <c r="JEL71" s="137"/>
      <c r="JEM71" s="137"/>
      <c r="JEN71" s="137"/>
      <c r="JEO71" s="137"/>
      <c r="JEP71" s="137"/>
      <c r="JEQ71" s="137"/>
      <c r="JER71" s="137"/>
      <c r="JES71" s="137"/>
      <c r="JET71" s="137"/>
      <c r="JEU71" s="137"/>
      <c r="JEV71" s="137"/>
      <c r="JEW71" s="137"/>
      <c r="JEX71" s="137"/>
      <c r="JEY71" s="137"/>
      <c r="JEZ71" s="137"/>
      <c r="JFA71" s="137"/>
      <c r="JFB71" s="137"/>
      <c r="JFC71" s="137"/>
      <c r="JFD71" s="137"/>
      <c r="JFE71" s="137"/>
      <c r="JFF71" s="137"/>
      <c r="JFG71" s="137"/>
      <c r="JFH71" s="137"/>
      <c r="JFI71" s="137"/>
      <c r="JFJ71" s="137"/>
      <c r="JFK71" s="137"/>
      <c r="JFL71" s="137"/>
      <c r="JFM71" s="137"/>
      <c r="JFN71" s="137"/>
      <c r="JFO71" s="137"/>
      <c r="JFP71" s="137"/>
      <c r="JFQ71" s="137"/>
      <c r="JFR71" s="137"/>
      <c r="JFS71" s="137"/>
      <c r="JFT71" s="137"/>
      <c r="JFU71" s="137"/>
      <c r="JFV71" s="137"/>
      <c r="JFW71" s="137"/>
      <c r="JFX71" s="137"/>
      <c r="JFY71" s="137"/>
      <c r="JFZ71" s="137"/>
      <c r="JGA71" s="137"/>
      <c r="JGB71" s="137"/>
      <c r="JGC71" s="137"/>
      <c r="JGD71" s="137"/>
      <c r="JGE71" s="137"/>
      <c r="JGF71" s="137"/>
      <c r="JGG71" s="137"/>
      <c r="JGH71" s="137"/>
      <c r="JGI71" s="137"/>
      <c r="JGJ71" s="137"/>
      <c r="JGK71" s="137"/>
      <c r="JGL71" s="137"/>
      <c r="JGM71" s="137"/>
      <c r="JGN71" s="137"/>
      <c r="JGO71" s="137"/>
      <c r="JGP71" s="137"/>
      <c r="JGQ71" s="137"/>
      <c r="JGR71" s="137"/>
      <c r="JGS71" s="137"/>
      <c r="JGT71" s="137"/>
      <c r="JGU71" s="137"/>
      <c r="JGV71" s="137"/>
      <c r="JGW71" s="137"/>
      <c r="JGX71" s="137"/>
      <c r="JGY71" s="137"/>
      <c r="JGZ71" s="137"/>
      <c r="JHA71" s="137"/>
      <c r="JHB71" s="137"/>
      <c r="JHC71" s="137"/>
      <c r="JHD71" s="137"/>
      <c r="JHE71" s="137"/>
      <c r="JHF71" s="137"/>
      <c r="JHG71" s="137"/>
      <c r="JHH71" s="137"/>
      <c r="JHI71" s="137"/>
      <c r="JHJ71" s="137"/>
      <c r="JHK71" s="137"/>
      <c r="JHL71" s="137"/>
      <c r="JHM71" s="137"/>
      <c r="JHN71" s="137"/>
      <c r="JHO71" s="137"/>
      <c r="JHP71" s="137"/>
      <c r="JHQ71" s="137"/>
      <c r="JHR71" s="137"/>
      <c r="JHS71" s="137"/>
      <c r="JHT71" s="137"/>
      <c r="JHU71" s="137"/>
      <c r="JHV71" s="137"/>
      <c r="JHW71" s="137"/>
      <c r="JHX71" s="137"/>
      <c r="JHY71" s="137"/>
      <c r="JHZ71" s="137"/>
      <c r="JIA71" s="137"/>
      <c r="JIB71" s="137"/>
      <c r="JIC71" s="137"/>
      <c r="JID71" s="137"/>
      <c r="JIE71" s="137"/>
      <c r="JIF71" s="137"/>
      <c r="JIG71" s="137"/>
      <c r="JIH71" s="137"/>
      <c r="JII71" s="137"/>
      <c r="JIJ71" s="137"/>
      <c r="JIK71" s="137"/>
      <c r="JIL71" s="137"/>
      <c r="JIM71" s="137"/>
      <c r="JIN71" s="137"/>
      <c r="JIO71" s="137"/>
      <c r="JIP71" s="137"/>
      <c r="JIQ71" s="137"/>
      <c r="JIR71" s="137"/>
      <c r="JIS71" s="137"/>
      <c r="JIT71" s="137"/>
      <c r="JIU71" s="137"/>
      <c r="JIV71" s="137"/>
      <c r="JIW71" s="137"/>
      <c r="JIX71" s="137"/>
      <c r="JIY71" s="137"/>
      <c r="JIZ71" s="137"/>
      <c r="JJA71" s="137"/>
      <c r="JJB71" s="137"/>
      <c r="JJC71" s="137"/>
      <c r="JJD71" s="137"/>
      <c r="JJE71" s="137"/>
      <c r="JJF71" s="137"/>
      <c r="JJG71" s="137"/>
      <c r="JJH71" s="137"/>
      <c r="JJI71" s="137"/>
      <c r="JJJ71" s="137"/>
      <c r="JJK71" s="137"/>
      <c r="JJL71" s="137"/>
      <c r="JJM71" s="137"/>
      <c r="JJN71" s="137"/>
      <c r="JJO71" s="137"/>
      <c r="JJP71" s="137"/>
      <c r="JJQ71" s="137"/>
      <c r="JJR71" s="137"/>
      <c r="JJS71" s="137"/>
      <c r="JJT71" s="137"/>
      <c r="JJU71" s="137"/>
      <c r="JJV71" s="137"/>
      <c r="JJW71" s="137"/>
      <c r="JJX71" s="137"/>
      <c r="JJY71" s="137"/>
      <c r="JJZ71" s="137"/>
      <c r="JKA71" s="137"/>
      <c r="JKB71" s="137"/>
      <c r="JKC71" s="137"/>
      <c r="JKD71" s="137"/>
      <c r="JKE71" s="137"/>
      <c r="JKF71" s="137"/>
      <c r="JKG71" s="137"/>
      <c r="JKH71" s="137"/>
      <c r="JKI71" s="137"/>
      <c r="JKJ71" s="137"/>
      <c r="JKK71" s="137"/>
      <c r="JKL71" s="137"/>
      <c r="JKM71" s="137"/>
      <c r="JKN71" s="137"/>
      <c r="JKO71" s="137"/>
      <c r="JKP71" s="137"/>
      <c r="JKQ71" s="137"/>
      <c r="JKR71" s="137"/>
      <c r="JKS71" s="137"/>
      <c r="JKT71" s="137"/>
      <c r="JKU71" s="137"/>
      <c r="JKV71" s="137"/>
      <c r="JKW71" s="137"/>
      <c r="JKX71" s="137"/>
      <c r="JKY71" s="137"/>
      <c r="JKZ71" s="137"/>
      <c r="JLA71" s="137"/>
      <c r="JLB71" s="137"/>
      <c r="JLC71" s="137"/>
      <c r="JLD71" s="137"/>
      <c r="JLE71" s="137"/>
      <c r="JLF71" s="137"/>
      <c r="JLG71" s="137"/>
      <c r="JLH71" s="137"/>
      <c r="JLI71" s="137"/>
      <c r="JLJ71" s="137"/>
      <c r="JLK71" s="137"/>
      <c r="JLL71" s="137"/>
      <c r="JLM71" s="137"/>
      <c r="JLN71" s="137"/>
      <c r="JLO71" s="137"/>
      <c r="JLP71" s="137"/>
      <c r="JLQ71" s="137"/>
      <c r="JLR71" s="137"/>
      <c r="JLS71" s="137"/>
      <c r="JLT71" s="137"/>
      <c r="JLU71" s="137"/>
      <c r="JLV71" s="137"/>
      <c r="JLW71" s="137"/>
      <c r="JLX71" s="137"/>
      <c r="JLY71" s="137"/>
      <c r="JLZ71" s="137"/>
      <c r="JMA71" s="137"/>
      <c r="JMB71" s="137"/>
      <c r="JMC71" s="137"/>
      <c r="JMD71" s="137"/>
      <c r="JME71" s="137"/>
      <c r="JMF71" s="137"/>
      <c r="JMG71" s="137"/>
      <c r="JMH71" s="137"/>
      <c r="JMI71" s="137"/>
      <c r="JMJ71" s="137"/>
      <c r="JMK71" s="137"/>
      <c r="JML71" s="137"/>
      <c r="JMM71" s="137"/>
      <c r="JMN71" s="137"/>
      <c r="JMO71" s="137"/>
      <c r="JMP71" s="137"/>
      <c r="JMQ71" s="137"/>
      <c r="JMR71" s="137"/>
      <c r="JMS71" s="137"/>
      <c r="JMT71" s="137"/>
      <c r="JMU71" s="137"/>
      <c r="JMV71" s="137"/>
      <c r="JMW71" s="137"/>
      <c r="JMX71" s="137"/>
      <c r="JMY71" s="137"/>
      <c r="JMZ71" s="137"/>
      <c r="JNA71" s="137"/>
      <c r="JNB71" s="137"/>
      <c r="JNC71" s="137"/>
      <c r="JND71" s="137"/>
      <c r="JNE71" s="137"/>
      <c r="JNF71" s="137"/>
      <c r="JNG71" s="137"/>
      <c r="JNH71" s="137"/>
      <c r="JNI71" s="137"/>
      <c r="JNJ71" s="137"/>
      <c r="JNK71" s="137"/>
      <c r="JNL71" s="137"/>
      <c r="JNM71" s="137"/>
      <c r="JNN71" s="137"/>
      <c r="JNO71" s="137"/>
      <c r="JNP71" s="137"/>
      <c r="JNQ71" s="137"/>
      <c r="JNR71" s="137"/>
      <c r="JNS71" s="137"/>
      <c r="JNT71" s="137"/>
      <c r="JNU71" s="137"/>
      <c r="JNV71" s="137"/>
      <c r="JNW71" s="137"/>
      <c r="JNX71" s="137"/>
      <c r="JNY71" s="137"/>
      <c r="JNZ71" s="137"/>
      <c r="JOA71" s="137"/>
      <c r="JOB71" s="137"/>
      <c r="JOC71" s="137"/>
      <c r="JOD71" s="137"/>
      <c r="JOE71" s="137"/>
      <c r="JOF71" s="137"/>
      <c r="JOG71" s="137"/>
      <c r="JOH71" s="137"/>
      <c r="JOI71" s="137"/>
      <c r="JOJ71" s="137"/>
      <c r="JOK71" s="137"/>
      <c r="JOL71" s="137"/>
      <c r="JOM71" s="137"/>
      <c r="JON71" s="137"/>
      <c r="JOO71" s="137"/>
      <c r="JOP71" s="137"/>
      <c r="JOQ71" s="137"/>
      <c r="JOR71" s="137"/>
      <c r="JOS71" s="137"/>
      <c r="JOT71" s="137"/>
      <c r="JOU71" s="137"/>
      <c r="JOV71" s="137"/>
      <c r="JOW71" s="137"/>
      <c r="JOX71" s="137"/>
      <c r="JOY71" s="137"/>
      <c r="JOZ71" s="137"/>
      <c r="JPA71" s="137"/>
      <c r="JPB71" s="137"/>
      <c r="JPC71" s="137"/>
      <c r="JPD71" s="137"/>
      <c r="JPE71" s="137"/>
      <c r="JPF71" s="137"/>
      <c r="JPG71" s="137"/>
      <c r="JPH71" s="137"/>
      <c r="JPI71" s="137"/>
      <c r="JPJ71" s="137"/>
      <c r="JPK71" s="137"/>
      <c r="JPL71" s="137"/>
      <c r="JPM71" s="137"/>
      <c r="JPN71" s="137"/>
      <c r="JPO71" s="137"/>
      <c r="JPP71" s="137"/>
      <c r="JPQ71" s="137"/>
      <c r="JPR71" s="137"/>
      <c r="JPS71" s="137"/>
      <c r="JPT71" s="137"/>
      <c r="JPU71" s="137"/>
      <c r="JPV71" s="137"/>
      <c r="JPW71" s="137"/>
      <c r="JPX71" s="137"/>
      <c r="JPY71" s="137"/>
      <c r="JPZ71" s="137"/>
      <c r="JQA71" s="137"/>
      <c r="JQB71" s="137"/>
      <c r="JQC71" s="137"/>
      <c r="JQD71" s="137"/>
      <c r="JQE71" s="137"/>
      <c r="JQF71" s="137"/>
      <c r="JQG71" s="137"/>
      <c r="JQH71" s="137"/>
      <c r="JQI71" s="137"/>
      <c r="JQJ71" s="137"/>
      <c r="JQK71" s="137"/>
      <c r="JQL71" s="137"/>
      <c r="JQM71" s="137"/>
      <c r="JQN71" s="137"/>
      <c r="JQO71" s="137"/>
      <c r="JQP71" s="137"/>
      <c r="JQQ71" s="137"/>
      <c r="JQR71" s="137"/>
      <c r="JQS71" s="137"/>
      <c r="JQT71" s="137"/>
      <c r="JQU71" s="137"/>
      <c r="JQV71" s="137"/>
      <c r="JQW71" s="137"/>
      <c r="JQX71" s="137"/>
      <c r="JQY71" s="137"/>
      <c r="JQZ71" s="137"/>
      <c r="JRA71" s="137"/>
      <c r="JRB71" s="137"/>
      <c r="JRC71" s="137"/>
      <c r="JRD71" s="137"/>
      <c r="JRE71" s="137"/>
      <c r="JRF71" s="137"/>
      <c r="JRG71" s="137"/>
      <c r="JRH71" s="137"/>
      <c r="JRI71" s="137"/>
      <c r="JRJ71" s="137"/>
      <c r="JRK71" s="137"/>
      <c r="JRL71" s="137"/>
      <c r="JRM71" s="137"/>
      <c r="JRN71" s="137"/>
      <c r="JRO71" s="137"/>
      <c r="JRP71" s="137"/>
      <c r="JRQ71" s="137"/>
      <c r="JRR71" s="137"/>
      <c r="JRS71" s="137"/>
      <c r="JRT71" s="137"/>
      <c r="JRU71" s="137"/>
      <c r="JRV71" s="137"/>
      <c r="JRW71" s="137"/>
      <c r="JRX71" s="137"/>
      <c r="JRY71" s="137"/>
      <c r="JRZ71" s="137"/>
      <c r="JSA71" s="137"/>
      <c r="JSB71" s="137"/>
      <c r="JSC71" s="137"/>
      <c r="JSD71" s="137"/>
      <c r="JSE71" s="137"/>
      <c r="JSF71" s="137"/>
      <c r="JSG71" s="137"/>
      <c r="JSH71" s="137"/>
      <c r="JSI71" s="137"/>
      <c r="JSJ71" s="137"/>
      <c r="JSK71" s="137"/>
      <c r="JSL71" s="137"/>
      <c r="JSM71" s="137"/>
      <c r="JSN71" s="137"/>
      <c r="JSO71" s="137"/>
      <c r="JSP71" s="137"/>
      <c r="JSQ71" s="137"/>
      <c r="JSR71" s="137"/>
      <c r="JSS71" s="137"/>
      <c r="JST71" s="137"/>
      <c r="JSU71" s="137"/>
      <c r="JSV71" s="137"/>
      <c r="JSW71" s="137"/>
      <c r="JSX71" s="137"/>
      <c r="JSY71" s="137"/>
      <c r="JSZ71" s="137"/>
      <c r="JTA71" s="137"/>
      <c r="JTB71" s="137"/>
      <c r="JTC71" s="137"/>
      <c r="JTD71" s="137"/>
      <c r="JTE71" s="137"/>
      <c r="JTF71" s="137"/>
      <c r="JTG71" s="137"/>
      <c r="JTH71" s="137"/>
      <c r="JTI71" s="137"/>
      <c r="JTJ71" s="137"/>
      <c r="JTK71" s="137"/>
      <c r="JTL71" s="137"/>
      <c r="JTM71" s="137"/>
      <c r="JTN71" s="137"/>
      <c r="JTO71" s="137"/>
      <c r="JTP71" s="137"/>
      <c r="JTQ71" s="137"/>
      <c r="JTR71" s="137"/>
      <c r="JTS71" s="137"/>
      <c r="JTT71" s="137"/>
      <c r="JTU71" s="137"/>
      <c r="JTV71" s="137"/>
      <c r="JTW71" s="137"/>
      <c r="JTX71" s="137"/>
      <c r="JTY71" s="137"/>
      <c r="JTZ71" s="137"/>
      <c r="JUA71" s="137"/>
      <c r="JUB71" s="137"/>
      <c r="JUC71" s="137"/>
      <c r="JUD71" s="137"/>
      <c r="JUE71" s="137"/>
      <c r="JUF71" s="137"/>
      <c r="JUG71" s="137"/>
      <c r="JUH71" s="137"/>
      <c r="JUI71" s="137"/>
      <c r="JUJ71" s="137"/>
      <c r="JUK71" s="137"/>
      <c r="JUL71" s="137"/>
      <c r="JUM71" s="137"/>
      <c r="JUN71" s="137"/>
      <c r="JUO71" s="137"/>
      <c r="JUP71" s="137"/>
      <c r="JUQ71" s="137"/>
      <c r="JUR71" s="137"/>
      <c r="JUS71" s="137"/>
      <c r="JUT71" s="137"/>
      <c r="JUU71" s="137"/>
      <c r="JUV71" s="137"/>
      <c r="JUW71" s="137"/>
      <c r="JUX71" s="137"/>
      <c r="JUY71" s="137"/>
      <c r="JUZ71" s="137"/>
      <c r="JVA71" s="137"/>
      <c r="JVB71" s="137"/>
      <c r="JVC71" s="137"/>
      <c r="JVD71" s="137"/>
      <c r="JVE71" s="137"/>
      <c r="JVF71" s="137"/>
      <c r="JVG71" s="137"/>
      <c r="JVH71" s="137"/>
      <c r="JVI71" s="137"/>
      <c r="JVJ71" s="137"/>
      <c r="JVK71" s="137"/>
      <c r="JVL71" s="137"/>
      <c r="JVM71" s="137"/>
      <c r="JVN71" s="137"/>
      <c r="JVO71" s="137"/>
      <c r="JVP71" s="137"/>
      <c r="JVQ71" s="137"/>
      <c r="JVR71" s="137"/>
      <c r="JVS71" s="137"/>
      <c r="JVT71" s="137"/>
      <c r="JVU71" s="137"/>
      <c r="JVV71" s="137"/>
      <c r="JVW71" s="137"/>
      <c r="JVX71" s="137"/>
      <c r="JVY71" s="137"/>
      <c r="JVZ71" s="137"/>
      <c r="JWA71" s="137"/>
      <c r="JWB71" s="137"/>
      <c r="JWC71" s="137"/>
      <c r="JWD71" s="137"/>
      <c r="JWE71" s="137"/>
      <c r="JWF71" s="137"/>
      <c r="JWG71" s="137"/>
      <c r="JWH71" s="137"/>
      <c r="JWI71" s="137"/>
      <c r="JWJ71" s="137"/>
      <c r="JWK71" s="137"/>
      <c r="JWL71" s="137"/>
      <c r="JWM71" s="137"/>
      <c r="JWN71" s="137"/>
      <c r="JWO71" s="137"/>
      <c r="JWP71" s="137"/>
      <c r="JWQ71" s="137"/>
      <c r="JWR71" s="137"/>
      <c r="JWS71" s="137"/>
      <c r="JWT71" s="137"/>
      <c r="JWU71" s="137"/>
      <c r="JWV71" s="137"/>
      <c r="JWW71" s="137"/>
      <c r="JWX71" s="137"/>
      <c r="JWY71" s="137"/>
      <c r="JWZ71" s="137"/>
      <c r="JXA71" s="137"/>
      <c r="JXB71" s="137"/>
      <c r="JXC71" s="137"/>
      <c r="JXD71" s="137"/>
      <c r="JXE71" s="137"/>
      <c r="JXF71" s="137"/>
      <c r="JXG71" s="137"/>
      <c r="JXH71" s="137"/>
      <c r="JXI71" s="137"/>
      <c r="JXJ71" s="137"/>
      <c r="JXK71" s="137"/>
      <c r="JXL71" s="137"/>
      <c r="JXM71" s="137"/>
      <c r="JXN71" s="137"/>
      <c r="JXO71" s="137"/>
      <c r="JXP71" s="137"/>
      <c r="JXQ71" s="137"/>
      <c r="JXR71" s="137"/>
      <c r="JXS71" s="137"/>
      <c r="JXT71" s="137"/>
      <c r="JXU71" s="137"/>
      <c r="JXV71" s="137"/>
      <c r="JXW71" s="137"/>
      <c r="JXX71" s="137"/>
      <c r="JXY71" s="137"/>
      <c r="JXZ71" s="137"/>
      <c r="JYA71" s="137"/>
      <c r="JYB71" s="137"/>
      <c r="JYC71" s="137"/>
      <c r="JYD71" s="137"/>
      <c r="JYE71" s="137"/>
      <c r="JYF71" s="137"/>
      <c r="JYG71" s="137"/>
      <c r="JYH71" s="137"/>
      <c r="JYI71" s="137"/>
      <c r="JYJ71" s="137"/>
      <c r="JYK71" s="137"/>
      <c r="JYL71" s="137"/>
      <c r="JYM71" s="137"/>
      <c r="JYN71" s="137"/>
      <c r="JYO71" s="137"/>
      <c r="JYP71" s="137"/>
      <c r="JYQ71" s="137"/>
      <c r="JYR71" s="137"/>
      <c r="JYS71" s="137"/>
      <c r="JYT71" s="137"/>
      <c r="JYU71" s="137"/>
      <c r="JYV71" s="137"/>
      <c r="JYW71" s="137"/>
      <c r="JYX71" s="137"/>
      <c r="JYY71" s="137"/>
      <c r="JYZ71" s="137"/>
      <c r="JZA71" s="137"/>
      <c r="JZB71" s="137"/>
      <c r="JZC71" s="137"/>
      <c r="JZD71" s="137"/>
      <c r="JZE71" s="137"/>
      <c r="JZF71" s="137"/>
      <c r="JZG71" s="137"/>
      <c r="JZH71" s="137"/>
      <c r="JZI71" s="137"/>
      <c r="JZJ71" s="137"/>
      <c r="JZK71" s="137"/>
      <c r="JZL71" s="137"/>
      <c r="JZM71" s="137"/>
      <c r="JZN71" s="137"/>
      <c r="JZO71" s="137"/>
      <c r="JZP71" s="137"/>
      <c r="JZQ71" s="137"/>
      <c r="JZR71" s="137"/>
      <c r="JZS71" s="137"/>
      <c r="JZT71" s="137"/>
      <c r="JZU71" s="137"/>
      <c r="JZV71" s="137"/>
      <c r="JZW71" s="137"/>
      <c r="JZX71" s="137"/>
      <c r="JZY71" s="137"/>
      <c r="JZZ71" s="137"/>
      <c r="KAA71" s="137"/>
      <c r="KAB71" s="137"/>
      <c r="KAC71" s="137"/>
      <c r="KAD71" s="137"/>
      <c r="KAE71" s="137"/>
      <c r="KAF71" s="137"/>
      <c r="KAG71" s="137"/>
      <c r="KAH71" s="137"/>
      <c r="KAI71" s="137"/>
      <c r="KAJ71" s="137"/>
      <c r="KAK71" s="137"/>
      <c r="KAL71" s="137"/>
      <c r="KAM71" s="137"/>
      <c r="KAN71" s="137"/>
      <c r="KAO71" s="137"/>
      <c r="KAP71" s="137"/>
      <c r="KAQ71" s="137"/>
      <c r="KAR71" s="137"/>
      <c r="KAS71" s="137"/>
      <c r="KAT71" s="137"/>
      <c r="KAU71" s="137"/>
      <c r="KAV71" s="137"/>
      <c r="KAW71" s="137"/>
      <c r="KAX71" s="137"/>
      <c r="KAY71" s="137"/>
      <c r="KAZ71" s="137"/>
      <c r="KBA71" s="137"/>
      <c r="KBB71" s="137"/>
      <c r="KBC71" s="137"/>
      <c r="KBD71" s="137"/>
      <c r="KBE71" s="137"/>
      <c r="KBF71" s="137"/>
      <c r="KBG71" s="137"/>
      <c r="KBH71" s="137"/>
      <c r="KBI71" s="137"/>
      <c r="KBJ71" s="137"/>
      <c r="KBK71" s="137"/>
      <c r="KBL71" s="137"/>
      <c r="KBM71" s="137"/>
      <c r="KBN71" s="137"/>
      <c r="KBO71" s="137"/>
      <c r="KBP71" s="137"/>
      <c r="KBQ71" s="137"/>
      <c r="KBR71" s="137"/>
      <c r="KBS71" s="137"/>
      <c r="KBT71" s="137"/>
      <c r="KBU71" s="137"/>
      <c r="KBV71" s="137"/>
      <c r="KBW71" s="137"/>
      <c r="KBX71" s="137"/>
      <c r="KBY71" s="137"/>
      <c r="KBZ71" s="137"/>
      <c r="KCA71" s="137"/>
      <c r="KCB71" s="137"/>
      <c r="KCC71" s="137"/>
      <c r="KCD71" s="137"/>
      <c r="KCE71" s="137"/>
      <c r="KCF71" s="137"/>
      <c r="KCG71" s="137"/>
      <c r="KCH71" s="137"/>
      <c r="KCI71" s="137"/>
      <c r="KCJ71" s="137"/>
      <c r="KCK71" s="137"/>
      <c r="KCL71" s="137"/>
      <c r="KCM71" s="137"/>
      <c r="KCN71" s="137"/>
      <c r="KCO71" s="137"/>
      <c r="KCP71" s="137"/>
      <c r="KCQ71" s="137"/>
      <c r="KCR71" s="137"/>
      <c r="KCS71" s="137"/>
      <c r="KCT71" s="137"/>
      <c r="KCU71" s="137"/>
      <c r="KCV71" s="137"/>
      <c r="KCW71" s="137"/>
      <c r="KCX71" s="137"/>
      <c r="KCY71" s="137"/>
      <c r="KCZ71" s="137"/>
      <c r="KDA71" s="137"/>
      <c r="KDB71" s="137"/>
      <c r="KDC71" s="137"/>
      <c r="KDD71" s="137"/>
      <c r="KDE71" s="137"/>
      <c r="KDF71" s="137"/>
      <c r="KDG71" s="137"/>
      <c r="KDH71" s="137"/>
      <c r="KDI71" s="137"/>
      <c r="KDJ71" s="137"/>
      <c r="KDK71" s="137"/>
      <c r="KDL71" s="137"/>
      <c r="KDM71" s="137"/>
      <c r="KDN71" s="137"/>
      <c r="KDO71" s="137"/>
      <c r="KDP71" s="137"/>
      <c r="KDQ71" s="137"/>
      <c r="KDR71" s="137"/>
      <c r="KDS71" s="137"/>
      <c r="KDT71" s="137"/>
      <c r="KDU71" s="137"/>
      <c r="KDV71" s="137"/>
      <c r="KDW71" s="137"/>
      <c r="KDX71" s="137"/>
      <c r="KDY71" s="137"/>
      <c r="KDZ71" s="137"/>
      <c r="KEA71" s="137"/>
      <c r="KEB71" s="137"/>
      <c r="KEC71" s="137"/>
      <c r="KED71" s="137"/>
      <c r="KEE71" s="137"/>
      <c r="KEF71" s="137"/>
      <c r="KEG71" s="137"/>
      <c r="KEH71" s="137"/>
      <c r="KEI71" s="137"/>
      <c r="KEJ71" s="137"/>
      <c r="KEK71" s="137"/>
      <c r="KEL71" s="137"/>
      <c r="KEM71" s="137"/>
      <c r="KEN71" s="137"/>
      <c r="KEO71" s="137"/>
      <c r="KEP71" s="137"/>
      <c r="KEQ71" s="137"/>
      <c r="KER71" s="137"/>
      <c r="KES71" s="137"/>
      <c r="KET71" s="137"/>
      <c r="KEU71" s="137"/>
      <c r="KEV71" s="137"/>
      <c r="KEW71" s="137"/>
      <c r="KEX71" s="137"/>
      <c r="KEY71" s="137"/>
      <c r="KEZ71" s="137"/>
      <c r="KFA71" s="137"/>
      <c r="KFB71" s="137"/>
      <c r="KFC71" s="137"/>
      <c r="KFD71" s="137"/>
      <c r="KFE71" s="137"/>
      <c r="KFF71" s="137"/>
      <c r="KFG71" s="137"/>
      <c r="KFH71" s="137"/>
      <c r="KFI71" s="137"/>
      <c r="KFJ71" s="137"/>
      <c r="KFK71" s="137"/>
      <c r="KFL71" s="137"/>
      <c r="KFM71" s="137"/>
      <c r="KFN71" s="137"/>
      <c r="KFO71" s="137"/>
      <c r="KFP71" s="137"/>
      <c r="KFQ71" s="137"/>
      <c r="KFR71" s="137"/>
      <c r="KFS71" s="137"/>
      <c r="KFT71" s="137"/>
      <c r="KFU71" s="137"/>
      <c r="KFV71" s="137"/>
      <c r="KFW71" s="137"/>
      <c r="KFX71" s="137"/>
      <c r="KFY71" s="137"/>
      <c r="KFZ71" s="137"/>
      <c r="KGA71" s="137"/>
      <c r="KGB71" s="137"/>
      <c r="KGC71" s="137"/>
      <c r="KGD71" s="137"/>
      <c r="KGE71" s="137"/>
      <c r="KGF71" s="137"/>
      <c r="KGG71" s="137"/>
      <c r="KGH71" s="137"/>
      <c r="KGI71" s="137"/>
      <c r="KGJ71" s="137"/>
      <c r="KGK71" s="137"/>
      <c r="KGL71" s="137"/>
      <c r="KGM71" s="137"/>
      <c r="KGN71" s="137"/>
      <c r="KGO71" s="137"/>
      <c r="KGP71" s="137"/>
      <c r="KGQ71" s="137"/>
      <c r="KGR71" s="137"/>
      <c r="KGS71" s="137"/>
      <c r="KGT71" s="137"/>
      <c r="KGU71" s="137"/>
      <c r="KGV71" s="137"/>
      <c r="KGW71" s="137"/>
      <c r="KGX71" s="137"/>
      <c r="KGY71" s="137"/>
      <c r="KGZ71" s="137"/>
      <c r="KHA71" s="137"/>
      <c r="KHB71" s="137"/>
      <c r="KHC71" s="137"/>
      <c r="KHD71" s="137"/>
      <c r="KHE71" s="137"/>
      <c r="KHF71" s="137"/>
      <c r="KHG71" s="137"/>
      <c r="KHH71" s="137"/>
      <c r="KHI71" s="137"/>
      <c r="KHJ71" s="137"/>
      <c r="KHK71" s="137"/>
      <c r="KHL71" s="137"/>
      <c r="KHM71" s="137"/>
      <c r="KHN71" s="137"/>
      <c r="KHO71" s="137"/>
      <c r="KHP71" s="137"/>
      <c r="KHQ71" s="137"/>
      <c r="KHR71" s="137"/>
      <c r="KHS71" s="137"/>
      <c r="KHT71" s="137"/>
      <c r="KHU71" s="137"/>
      <c r="KHV71" s="137"/>
      <c r="KHW71" s="137"/>
      <c r="KHX71" s="137"/>
      <c r="KHY71" s="137"/>
      <c r="KHZ71" s="137"/>
      <c r="KIA71" s="137"/>
      <c r="KIB71" s="137"/>
      <c r="KIC71" s="137"/>
      <c r="KID71" s="137"/>
      <c r="KIE71" s="137"/>
      <c r="KIF71" s="137"/>
      <c r="KIG71" s="137"/>
      <c r="KIH71" s="137"/>
      <c r="KII71" s="137"/>
      <c r="KIJ71" s="137"/>
      <c r="KIK71" s="137"/>
      <c r="KIL71" s="137"/>
      <c r="KIM71" s="137"/>
      <c r="KIN71" s="137"/>
      <c r="KIO71" s="137"/>
      <c r="KIP71" s="137"/>
      <c r="KIQ71" s="137"/>
      <c r="KIR71" s="137"/>
      <c r="KIS71" s="137"/>
      <c r="KIT71" s="137"/>
      <c r="KIU71" s="137"/>
      <c r="KIV71" s="137"/>
      <c r="KIW71" s="137"/>
      <c r="KIX71" s="137"/>
      <c r="KIY71" s="137"/>
      <c r="KIZ71" s="137"/>
      <c r="KJA71" s="137"/>
      <c r="KJB71" s="137"/>
      <c r="KJC71" s="137"/>
      <c r="KJD71" s="137"/>
      <c r="KJE71" s="137"/>
      <c r="KJF71" s="137"/>
      <c r="KJG71" s="137"/>
      <c r="KJH71" s="137"/>
      <c r="KJI71" s="137"/>
      <c r="KJJ71" s="137"/>
      <c r="KJK71" s="137"/>
      <c r="KJL71" s="137"/>
      <c r="KJM71" s="137"/>
      <c r="KJN71" s="137"/>
      <c r="KJO71" s="137"/>
      <c r="KJP71" s="137"/>
      <c r="KJQ71" s="137"/>
      <c r="KJR71" s="137"/>
      <c r="KJS71" s="137"/>
      <c r="KJT71" s="137"/>
      <c r="KJU71" s="137"/>
      <c r="KJV71" s="137"/>
      <c r="KJW71" s="137"/>
      <c r="KJX71" s="137"/>
      <c r="KJY71" s="137"/>
      <c r="KJZ71" s="137"/>
      <c r="KKA71" s="137"/>
      <c r="KKB71" s="137"/>
      <c r="KKC71" s="137"/>
      <c r="KKD71" s="137"/>
      <c r="KKE71" s="137"/>
      <c r="KKF71" s="137"/>
      <c r="KKG71" s="137"/>
      <c r="KKH71" s="137"/>
      <c r="KKI71" s="137"/>
      <c r="KKJ71" s="137"/>
      <c r="KKK71" s="137"/>
      <c r="KKL71" s="137"/>
      <c r="KKM71" s="137"/>
      <c r="KKN71" s="137"/>
      <c r="KKO71" s="137"/>
      <c r="KKP71" s="137"/>
      <c r="KKQ71" s="137"/>
      <c r="KKR71" s="137"/>
      <c r="KKS71" s="137"/>
      <c r="KKT71" s="137"/>
      <c r="KKU71" s="137"/>
      <c r="KKV71" s="137"/>
      <c r="KKW71" s="137"/>
      <c r="KKX71" s="137"/>
      <c r="KKY71" s="137"/>
      <c r="KKZ71" s="137"/>
      <c r="KLA71" s="137"/>
      <c r="KLB71" s="137"/>
      <c r="KLC71" s="137"/>
      <c r="KLD71" s="137"/>
      <c r="KLE71" s="137"/>
      <c r="KLF71" s="137"/>
      <c r="KLG71" s="137"/>
      <c r="KLH71" s="137"/>
      <c r="KLI71" s="137"/>
      <c r="KLJ71" s="137"/>
      <c r="KLK71" s="137"/>
      <c r="KLL71" s="137"/>
      <c r="KLM71" s="137"/>
      <c r="KLN71" s="137"/>
      <c r="KLO71" s="137"/>
      <c r="KLP71" s="137"/>
      <c r="KLQ71" s="137"/>
      <c r="KLR71" s="137"/>
      <c r="KLS71" s="137"/>
      <c r="KLT71" s="137"/>
      <c r="KLU71" s="137"/>
      <c r="KLV71" s="137"/>
      <c r="KLW71" s="137"/>
      <c r="KLX71" s="137"/>
      <c r="KLY71" s="137"/>
      <c r="KLZ71" s="137"/>
      <c r="KMA71" s="137"/>
      <c r="KMB71" s="137"/>
      <c r="KMC71" s="137"/>
      <c r="KMD71" s="137"/>
      <c r="KME71" s="137"/>
      <c r="KMF71" s="137"/>
      <c r="KMG71" s="137"/>
      <c r="KMH71" s="137"/>
      <c r="KMI71" s="137"/>
      <c r="KMJ71" s="137"/>
      <c r="KMK71" s="137"/>
      <c r="KML71" s="137"/>
      <c r="KMM71" s="137"/>
      <c r="KMN71" s="137"/>
      <c r="KMO71" s="137"/>
      <c r="KMP71" s="137"/>
      <c r="KMQ71" s="137"/>
      <c r="KMR71" s="137"/>
      <c r="KMS71" s="137"/>
      <c r="KMT71" s="137"/>
      <c r="KMU71" s="137"/>
      <c r="KMV71" s="137"/>
      <c r="KMW71" s="137"/>
      <c r="KMX71" s="137"/>
      <c r="KMY71" s="137"/>
      <c r="KMZ71" s="137"/>
      <c r="KNA71" s="137"/>
      <c r="KNB71" s="137"/>
      <c r="KNC71" s="137"/>
      <c r="KND71" s="137"/>
      <c r="KNE71" s="137"/>
      <c r="KNF71" s="137"/>
      <c r="KNG71" s="137"/>
      <c r="KNH71" s="137"/>
      <c r="KNI71" s="137"/>
      <c r="KNJ71" s="137"/>
      <c r="KNK71" s="137"/>
      <c r="KNL71" s="137"/>
      <c r="KNM71" s="137"/>
      <c r="KNN71" s="137"/>
      <c r="KNO71" s="137"/>
      <c r="KNP71" s="137"/>
      <c r="KNQ71" s="137"/>
      <c r="KNR71" s="137"/>
      <c r="KNS71" s="137"/>
      <c r="KNT71" s="137"/>
      <c r="KNU71" s="137"/>
      <c r="KNV71" s="137"/>
      <c r="KNW71" s="137"/>
      <c r="KNX71" s="137"/>
      <c r="KNY71" s="137"/>
      <c r="KNZ71" s="137"/>
      <c r="KOA71" s="137"/>
      <c r="KOB71" s="137"/>
      <c r="KOC71" s="137"/>
      <c r="KOD71" s="137"/>
      <c r="KOE71" s="137"/>
      <c r="KOF71" s="137"/>
      <c r="KOG71" s="137"/>
      <c r="KOH71" s="137"/>
      <c r="KOI71" s="137"/>
      <c r="KOJ71" s="137"/>
      <c r="KOK71" s="137"/>
      <c r="KOL71" s="137"/>
      <c r="KOM71" s="137"/>
      <c r="KON71" s="137"/>
      <c r="KOO71" s="137"/>
      <c r="KOP71" s="137"/>
      <c r="KOQ71" s="137"/>
      <c r="KOR71" s="137"/>
      <c r="KOS71" s="137"/>
      <c r="KOT71" s="137"/>
      <c r="KOU71" s="137"/>
      <c r="KOV71" s="137"/>
      <c r="KOW71" s="137"/>
      <c r="KOX71" s="137"/>
      <c r="KOY71" s="137"/>
      <c r="KOZ71" s="137"/>
      <c r="KPA71" s="137"/>
      <c r="KPB71" s="137"/>
      <c r="KPC71" s="137"/>
      <c r="KPD71" s="137"/>
      <c r="KPE71" s="137"/>
      <c r="KPF71" s="137"/>
      <c r="KPG71" s="137"/>
      <c r="KPH71" s="137"/>
      <c r="KPI71" s="137"/>
      <c r="KPJ71" s="137"/>
      <c r="KPK71" s="137"/>
      <c r="KPL71" s="137"/>
      <c r="KPM71" s="137"/>
      <c r="KPN71" s="137"/>
      <c r="KPO71" s="137"/>
      <c r="KPP71" s="137"/>
      <c r="KPQ71" s="137"/>
      <c r="KPR71" s="137"/>
      <c r="KPS71" s="137"/>
      <c r="KPT71" s="137"/>
      <c r="KPU71" s="137"/>
      <c r="KPV71" s="137"/>
      <c r="KPW71" s="137"/>
      <c r="KPX71" s="137"/>
      <c r="KPY71" s="137"/>
      <c r="KPZ71" s="137"/>
      <c r="KQA71" s="137"/>
      <c r="KQB71" s="137"/>
      <c r="KQC71" s="137"/>
      <c r="KQD71" s="137"/>
      <c r="KQE71" s="137"/>
      <c r="KQF71" s="137"/>
      <c r="KQG71" s="137"/>
      <c r="KQH71" s="137"/>
      <c r="KQI71" s="137"/>
      <c r="KQJ71" s="137"/>
      <c r="KQK71" s="137"/>
      <c r="KQL71" s="137"/>
      <c r="KQM71" s="137"/>
      <c r="KQN71" s="137"/>
      <c r="KQO71" s="137"/>
      <c r="KQP71" s="137"/>
      <c r="KQQ71" s="137"/>
      <c r="KQR71" s="137"/>
      <c r="KQS71" s="137"/>
      <c r="KQT71" s="137"/>
      <c r="KQU71" s="137"/>
      <c r="KQV71" s="137"/>
      <c r="KQW71" s="137"/>
      <c r="KQX71" s="137"/>
      <c r="KQY71" s="137"/>
      <c r="KQZ71" s="137"/>
      <c r="KRA71" s="137"/>
      <c r="KRB71" s="137"/>
      <c r="KRC71" s="137"/>
      <c r="KRD71" s="137"/>
      <c r="KRE71" s="137"/>
      <c r="KRF71" s="137"/>
      <c r="KRG71" s="137"/>
      <c r="KRH71" s="137"/>
      <c r="KRI71" s="137"/>
      <c r="KRJ71" s="137"/>
      <c r="KRK71" s="137"/>
      <c r="KRL71" s="137"/>
      <c r="KRM71" s="137"/>
      <c r="KRN71" s="137"/>
      <c r="KRO71" s="137"/>
      <c r="KRP71" s="137"/>
      <c r="KRQ71" s="137"/>
      <c r="KRR71" s="137"/>
      <c r="KRS71" s="137"/>
      <c r="KRT71" s="137"/>
      <c r="KRU71" s="137"/>
      <c r="KRV71" s="137"/>
      <c r="KRW71" s="137"/>
      <c r="KRX71" s="137"/>
      <c r="KRY71" s="137"/>
      <c r="KRZ71" s="137"/>
      <c r="KSA71" s="137"/>
      <c r="KSB71" s="137"/>
      <c r="KSC71" s="137"/>
      <c r="KSD71" s="137"/>
      <c r="KSE71" s="137"/>
      <c r="KSF71" s="137"/>
      <c r="KSG71" s="137"/>
      <c r="KSH71" s="137"/>
      <c r="KSI71" s="137"/>
      <c r="KSJ71" s="137"/>
      <c r="KSK71" s="137"/>
      <c r="KSL71" s="137"/>
      <c r="KSM71" s="137"/>
      <c r="KSN71" s="137"/>
      <c r="KSO71" s="137"/>
      <c r="KSP71" s="137"/>
      <c r="KSQ71" s="137"/>
      <c r="KSR71" s="137"/>
      <c r="KSS71" s="137"/>
      <c r="KST71" s="137"/>
      <c r="KSU71" s="137"/>
      <c r="KSV71" s="137"/>
      <c r="KSW71" s="137"/>
      <c r="KSX71" s="137"/>
      <c r="KSY71" s="137"/>
      <c r="KSZ71" s="137"/>
      <c r="KTA71" s="137"/>
      <c r="KTB71" s="137"/>
      <c r="KTC71" s="137"/>
      <c r="KTD71" s="137"/>
      <c r="KTE71" s="137"/>
      <c r="KTF71" s="137"/>
      <c r="KTG71" s="137"/>
      <c r="KTH71" s="137"/>
      <c r="KTI71" s="137"/>
      <c r="KTJ71" s="137"/>
      <c r="KTK71" s="137"/>
      <c r="KTL71" s="137"/>
      <c r="KTM71" s="137"/>
      <c r="KTN71" s="137"/>
      <c r="KTO71" s="137"/>
      <c r="KTP71" s="137"/>
      <c r="KTQ71" s="137"/>
      <c r="KTR71" s="137"/>
      <c r="KTS71" s="137"/>
      <c r="KTT71" s="137"/>
      <c r="KTU71" s="137"/>
      <c r="KTV71" s="137"/>
      <c r="KTW71" s="137"/>
      <c r="KTX71" s="137"/>
      <c r="KTY71" s="137"/>
      <c r="KTZ71" s="137"/>
      <c r="KUA71" s="137"/>
      <c r="KUB71" s="137"/>
      <c r="KUC71" s="137"/>
      <c r="KUD71" s="137"/>
      <c r="KUE71" s="137"/>
      <c r="KUF71" s="137"/>
      <c r="KUG71" s="137"/>
      <c r="KUH71" s="137"/>
      <c r="KUI71" s="137"/>
      <c r="KUJ71" s="137"/>
      <c r="KUK71" s="137"/>
      <c r="KUL71" s="137"/>
      <c r="KUM71" s="137"/>
      <c r="KUN71" s="137"/>
      <c r="KUO71" s="137"/>
      <c r="KUP71" s="137"/>
      <c r="KUQ71" s="137"/>
      <c r="KUR71" s="137"/>
      <c r="KUS71" s="137"/>
      <c r="KUT71" s="137"/>
      <c r="KUU71" s="137"/>
      <c r="KUV71" s="137"/>
      <c r="KUW71" s="137"/>
      <c r="KUX71" s="137"/>
      <c r="KUY71" s="137"/>
      <c r="KUZ71" s="137"/>
      <c r="KVA71" s="137"/>
      <c r="KVB71" s="137"/>
      <c r="KVC71" s="137"/>
      <c r="KVD71" s="137"/>
      <c r="KVE71" s="137"/>
      <c r="KVF71" s="137"/>
      <c r="KVG71" s="137"/>
      <c r="KVH71" s="137"/>
      <c r="KVI71" s="137"/>
      <c r="KVJ71" s="137"/>
      <c r="KVK71" s="137"/>
      <c r="KVL71" s="137"/>
      <c r="KVM71" s="137"/>
      <c r="KVN71" s="137"/>
      <c r="KVO71" s="137"/>
      <c r="KVP71" s="137"/>
      <c r="KVQ71" s="137"/>
      <c r="KVR71" s="137"/>
      <c r="KVS71" s="137"/>
      <c r="KVT71" s="137"/>
      <c r="KVU71" s="137"/>
      <c r="KVV71" s="137"/>
      <c r="KVW71" s="137"/>
      <c r="KVX71" s="137"/>
      <c r="KVY71" s="137"/>
      <c r="KVZ71" s="137"/>
      <c r="KWA71" s="137"/>
      <c r="KWB71" s="137"/>
      <c r="KWC71" s="137"/>
      <c r="KWD71" s="137"/>
      <c r="KWE71" s="137"/>
      <c r="KWF71" s="137"/>
      <c r="KWG71" s="137"/>
      <c r="KWH71" s="137"/>
      <c r="KWI71" s="137"/>
      <c r="KWJ71" s="137"/>
      <c r="KWK71" s="137"/>
      <c r="KWL71" s="137"/>
      <c r="KWM71" s="137"/>
      <c r="KWN71" s="137"/>
      <c r="KWO71" s="137"/>
      <c r="KWP71" s="137"/>
      <c r="KWQ71" s="137"/>
      <c r="KWR71" s="137"/>
      <c r="KWS71" s="137"/>
      <c r="KWT71" s="137"/>
      <c r="KWU71" s="137"/>
      <c r="KWV71" s="137"/>
      <c r="KWW71" s="137"/>
      <c r="KWX71" s="137"/>
      <c r="KWY71" s="137"/>
      <c r="KWZ71" s="137"/>
      <c r="KXA71" s="137"/>
      <c r="KXB71" s="137"/>
      <c r="KXC71" s="137"/>
      <c r="KXD71" s="137"/>
      <c r="KXE71" s="137"/>
      <c r="KXF71" s="137"/>
      <c r="KXG71" s="137"/>
      <c r="KXH71" s="137"/>
      <c r="KXI71" s="137"/>
      <c r="KXJ71" s="137"/>
      <c r="KXK71" s="137"/>
      <c r="KXL71" s="137"/>
      <c r="KXM71" s="137"/>
      <c r="KXN71" s="137"/>
      <c r="KXO71" s="137"/>
      <c r="KXP71" s="137"/>
      <c r="KXQ71" s="137"/>
      <c r="KXR71" s="137"/>
      <c r="KXS71" s="137"/>
      <c r="KXT71" s="137"/>
      <c r="KXU71" s="137"/>
      <c r="KXV71" s="137"/>
      <c r="KXW71" s="137"/>
      <c r="KXX71" s="137"/>
      <c r="KXY71" s="137"/>
      <c r="KXZ71" s="137"/>
      <c r="KYA71" s="137"/>
      <c r="KYB71" s="137"/>
      <c r="KYC71" s="137"/>
      <c r="KYD71" s="137"/>
      <c r="KYE71" s="137"/>
      <c r="KYF71" s="137"/>
      <c r="KYG71" s="137"/>
      <c r="KYH71" s="137"/>
      <c r="KYI71" s="137"/>
      <c r="KYJ71" s="137"/>
      <c r="KYK71" s="137"/>
      <c r="KYL71" s="137"/>
      <c r="KYM71" s="137"/>
      <c r="KYN71" s="137"/>
      <c r="KYO71" s="137"/>
      <c r="KYP71" s="137"/>
      <c r="KYQ71" s="137"/>
      <c r="KYR71" s="137"/>
      <c r="KYS71" s="137"/>
      <c r="KYT71" s="137"/>
      <c r="KYU71" s="137"/>
      <c r="KYV71" s="137"/>
      <c r="KYW71" s="137"/>
      <c r="KYX71" s="137"/>
      <c r="KYY71" s="137"/>
      <c r="KYZ71" s="137"/>
      <c r="KZA71" s="137"/>
      <c r="KZB71" s="137"/>
      <c r="KZC71" s="137"/>
      <c r="KZD71" s="137"/>
      <c r="KZE71" s="137"/>
      <c r="KZF71" s="137"/>
      <c r="KZG71" s="137"/>
      <c r="KZH71" s="137"/>
      <c r="KZI71" s="137"/>
      <c r="KZJ71" s="137"/>
      <c r="KZK71" s="137"/>
      <c r="KZL71" s="137"/>
      <c r="KZM71" s="137"/>
      <c r="KZN71" s="137"/>
      <c r="KZO71" s="137"/>
      <c r="KZP71" s="137"/>
      <c r="KZQ71" s="137"/>
      <c r="KZR71" s="137"/>
      <c r="KZS71" s="137"/>
      <c r="KZT71" s="137"/>
      <c r="KZU71" s="137"/>
      <c r="KZV71" s="137"/>
      <c r="KZW71" s="137"/>
      <c r="KZX71" s="137"/>
      <c r="KZY71" s="137"/>
      <c r="KZZ71" s="137"/>
      <c r="LAA71" s="137"/>
      <c r="LAB71" s="137"/>
      <c r="LAC71" s="137"/>
      <c r="LAD71" s="137"/>
      <c r="LAE71" s="137"/>
      <c r="LAF71" s="137"/>
      <c r="LAG71" s="137"/>
      <c r="LAH71" s="137"/>
      <c r="LAI71" s="137"/>
      <c r="LAJ71" s="137"/>
      <c r="LAK71" s="137"/>
      <c r="LAL71" s="137"/>
      <c r="LAM71" s="137"/>
      <c r="LAN71" s="137"/>
      <c r="LAO71" s="137"/>
      <c r="LAP71" s="137"/>
      <c r="LAQ71" s="137"/>
      <c r="LAR71" s="137"/>
      <c r="LAS71" s="137"/>
      <c r="LAT71" s="137"/>
      <c r="LAU71" s="137"/>
      <c r="LAV71" s="137"/>
      <c r="LAW71" s="137"/>
      <c r="LAX71" s="137"/>
      <c r="LAY71" s="137"/>
      <c r="LAZ71" s="137"/>
      <c r="LBA71" s="137"/>
      <c r="LBB71" s="137"/>
      <c r="LBC71" s="137"/>
      <c r="LBD71" s="137"/>
      <c r="LBE71" s="137"/>
      <c r="LBF71" s="137"/>
      <c r="LBG71" s="137"/>
      <c r="LBH71" s="137"/>
      <c r="LBI71" s="137"/>
      <c r="LBJ71" s="137"/>
      <c r="LBK71" s="137"/>
      <c r="LBL71" s="137"/>
      <c r="LBM71" s="137"/>
      <c r="LBN71" s="137"/>
      <c r="LBO71" s="137"/>
      <c r="LBP71" s="137"/>
      <c r="LBQ71" s="137"/>
      <c r="LBR71" s="137"/>
      <c r="LBS71" s="137"/>
      <c r="LBT71" s="137"/>
      <c r="LBU71" s="137"/>
      <c r="LBV71" s="137"/>
      <c r="LBW71" s="137"/>
      <c r="LBX71" s="137"/>
      <c r="LBY71" s="137"/>
      <c r="LBZ71" s="137"/>
      <c r="LCA71" s="137"/>
      <c r="LCB71" s="137"/>
      <c r="LCC71" s="137"/>
      <c r="LCD71" s="137"/>
      <c r="LCE71" s="137"/>
      <c r="LCF71" s="137"/>
      <c r="LCG71" s="137"/>
      <c r="LCH71" s="137"/>
      <c r="LCI71" s="137"/>
      <c r="LCJ71" s="137"/>
      <c r="LCK71" s="137"/>
      <c r="LCL71" s="137"/>
      <c r="LCM71" s="137"/>
      <c r="LCN71" s="137"/>
      <c r="LCO71" s="137"/>
      <c r="LCP71" s="137"/>
      <c r="LCQ71" s="137"/>
      <c r="LCR71" s="137"/>
      <c r="LCS71" s="137"/>
      <c r="LCT71" s="137"/>
      <c r="LCU71" s="137"/>
      <c r="LCV71" s="137"/>
      <c r="LCW71" s="137"/>
      <c r="LCX71" s="137"/>
      <c r="LCY71" s="137"/>
      <c r="LCZ71" s="137"/>
      <c r="LDA71" s="137"/>
      <c r="LDB71" s="137"/>
      <c r="LDC71" s="137"/>
      <c r="LDD71" s="137"/>
      <c r="LDE71" s="137"/>
      <c r="LDF71" s="137"/>
      <c r="LDG71" s="137"/>
      <c r="LDH71" s="137"/>
      <c r="LDI71" s="137"/>
      <c r="LDJ71" s="137"/>
      <c r="LDK71" s="137"/>
      <c r="LDL71" s="137"/>
      <c r="LDM71" s="137"/>
      <c r="LDN71" s="137"/>
      <c r="LDO71" s="137"/>
      <c r="LDP71" s="137"/>
      <c r="LDQ71" s="137"/>
      <c r="LDR71" s="137"/>
      <c r="LDS71" s="137"/>
      <c r="LDT71" s="137"/>
      <c r="LDU71" s="137"/>
      <c r="LDV71" s="137"/>
      <c r="LDW71" s="137"/>
      <c r="LDX71" s="137"/>
      <c r="LDY71" s="137"/>
      <c r="LDZ71" s="137"/>
      <c r="LEA71" s="137"/>
      <c r="LEB71" s="137"/>
      <c r="LEC71" s="137"/>
      <c r="LED71" s="137"/>
      <c r="LEE71" s="137"/>
      <c r="LEF71" s="137"/>
      <c r="LEG71" s="137"/>
      <c r="LEH71" s="137"/>
      <c r="LEI71" s="137"/>
      <c r="LEJ71" s="137"/>
      <c r="LEK71" s="137"/>
      <c r="LEL71" s="137"/>
      <c r="LEM71" s="137"/>
      <c r="LEN71" s="137"/>
      <c r="LEO71" s="137"/>
      <c r="LEP71" s="137"/>
      <c r="LEQ71" s="137"/>
      <c r="LER71" s="137"/>
      <c r="LES71" s="137"/>
      <c r="LET71" s="137"/>
      <c r="LEU71" s="137"/>
      <c r="LEV71" s="137"/>
      <c r="LEW71" s="137"/>
      <c r="LEX71" s="137"/>
      <c r="LEY71" s="137"/>
      <c r="LEZ71" s="137"/>
      <c r="LFA71" s="137"/>
      <c r="LFB71" s="137"/>
      <c r="LFC71" s="137"/>
      <c r="LFD71" s="137"/>
      <c r="LFE71" s="137"/>
      <c r="LFF71" s="137"/>
      <c r="LFG71" s="137"/>
      <c r="LFH71" s="137"/>
      <c r="LFI71" s="137"/>
      <c r="LFJ71" s="137"/>
      <c r="LFK71" s="137"/>
      <c r="LFL71" s="137"/>
      <c r="LFM71" s="137"/>
      <c r="LFN71" s="137"/>
      <c r="LFO71" s="137"/>
      <c r="LFP71" s="137"/>
      <c r="LFQ71" s="137"/>
      <c r="LFR71" s="137"/>
      <c r="LFS71" s="137"/>
      <c r="LFT71" s="137"/>
      <c r="LFU71" s="137"/>
      <c r="LFV71" s="137"/>
      <c r="LFW71" s="137"/>
      <c r="LFX71" s="137"/>
      <c r="LFY71" s="137"/>
      <c r="LFZ71" s="137"/>
      <c r="LGA71" s="137"/>
      <c r="LGB71" s="137"/>
      <c r="LGC71" s="137"/>
      <c r="LGD71" s="137"/>
      <c r="LGE71" s="137"/>
      <c r="LGF71" s="137"/>
      <c r="LGG71" s="137"/>
      <c r="LGH71" s="137"/>
      <c r="LGI71" s="137"/>
      <c r="LGJ71" s="137"/>
      <c r="LGK71" s="137"/>
      <c r="LGL71" s="137"/>
      <c r="LGM71" s="137"/>
      <c r="LGN71" s="137"/>
      <c r="LGO71" s="137"/>
      <c r="LGP71" s="137"/>
      <c r="LGQ71" s="137"/>
      <c r="LGR71" s="137"/>
      <c r="LGS71" s="137"/>
      <c r="LGT71" s="137"/>
      <c r="LGU71" s="137"/>
      <c r="LGV71" s="137"/>
      <c r="LGW71" s="137"/>
      <c r="LGX71" s="137"/>
      <c r="LGY71" s="137"/>
      <c r="LGZ71" s="137"/>
      <c r="LHA71" s="137"/>
      <c r="LHB71" s="137"/>
      <c r="LHC71" s="137"/>
      <c r="LHD71" s="137"/>
      <c r="LHE71" s="137"/>
      <c r="LHF71" s="137"/>
      <c r="LHG71" s="137"/>
      <c r="LHH71" s="137"/>
      <c r="LHI71" s="137"/>
      <c r="LHJ71" s="137"/>
      <c r="LHK71" s="137"/>
      <c r="LHL71" s="137"/>
      <c r="LHM71" s="137"/>
      <c r="LHN71" s="137"/>
      <c r="LHO71" s="137"/>
      <c r="LHP71" s="137"/>
      <c r="LHQ71" s="137"/>
      <c r="LHR71" s="137"/>
      <c r="LHS71" s="137"/>
      <c r="LHT71" s="137"/>
      <c r="LHU71" s="137"/>
      <c r="LHV71" s="137"/>
      <c r="LHW71" s="137"/>
      <c r="LHX71" s="137"/>
      <c r="LHY71" s="137"/>
      <c r="LHZ71" s="137"/>
      <c r="LIA71" s="137"/>
      <c r="LIB71" s="137"/>
      <c r="LIC71" s="137"/>
      <c r="LID71" s="137"/>
      <c r="LIE71" s="137"/>
      <c r="LIF71" s="137"/>
      <c r="LIG71" s="137"/>
      <c r="LIH71" s="137"/>
      <c r="LII71" s="137"/>
      <c r="LIJ71" s="137"/>
      <c r="LIK71" s="137"/>
      <c r="LIL71" s="137"/>
      <c r="LIM71" s="137"/>
      <c r="LIN71" s="137"/>
      <c r="LIO71" s="137"/>
      <c r="LIP71" s="137"/>
      <c r="LIQ71" s="137"/>
      <c r="LIR71" s="137"/>
      <c r="LIS71" s="137"/>
      <c r="LIT71" s="137"/>
      <c r="LIU71" s="137"/>
      <c r="LIV71" s="137"/>
      <c r="LIW71" s="137"/>
      <c r="LIX71" s="137"/>
      <c r="LIY71" s="137"/>
      <c r="LIZ71" s="137"/>
      <c r="LJA71" s="137"/>
      <c r="LJB71" s="137"/>
      <c r="LJC71" s="137"/>
      <c r="LJD71" s="137"/>
      <c r="LJE71" s="137"/>
      <c r="LJF71" s="137"/>
      <c r="LJG71" s="137"/>
      <c r="LJH71" s="137"/>
      <c r="LJI71" s="137"/>
      <c r="LJJ71" s="137"/>
      <c r="LJK71" s="137"/>
      <c r="LJL71" s="137"/>
      <c r="LJM71" s="137"/>
      <c r="LJN71" s="137"/>
      <c r="LJO71" s="137"/>
      <c r="LJP71" s="137"/>
      <c r="LJQ71" s="137"/>
      <c r="LJR71" s="137"/>
      <c r="LJS71" s="137"/>
      <c r="LJT71" s="137"/>
      <c r="LJU71" s="137"/>
      <c r="LJV71" s="137"/>
      <c r="LJW71" s="137"/>
      <c r="LJX71" s="137"/>
      <c r="LJY71" s="137"/>
      <c r="LJZ71" s="137"/>
      <c r="LKA71" s="137"/>
      <c r="LKB71" s="137"/>
      <c r="LKC71" s="137"/>
      <c r="LKD71" s="137"/>
      <c r="LKE71" s="137"/>
      <c r="LKF71" s="137"/>
      <c r="LKG71" s="137"/>
      <c r="LKH71" s="137"/>
      <c r="LKI71" s="137"/>
      <c r="LKJ71" s="137"/>
      <c r="LKK71" s="137"/>
      <c r="LKL71" s="137"/>
      <c r="LKM71" s="137"/>
      <c r="LKN71" s="137"/>
      <c r="LKO71" s="137"/>
      <c r="LKP71" s="137"/>
      <c r="LKQ71" s="137"/>
      <c r="LKR71" s="137"/>
      <c r="LKS71" s="137"/>
      <c r="LKT71" s="137"/>
      <c r="LKU71" s="137"/>
      <c r="LKV71" s="137"/>
      <c r="LKW71" s="137"/>
      <c r="LKX71" s="137"/>
      <c r="LKY71" s="137"/>
      <c r="LKZ71" s="137"/>
      <c r="LLA71" s="137"/>
      <c r="LLB71" s="137"/>
      <c r="LLC71" s="137"/>
      <c r="LLD71" s="137"/>
      <c r="LLE71" s="137"/>
      <c r="LLF71" s="137"/>
      <c r="LLG71" s="137"/>
      <c r="LLH71" s="137"/>
      <c r="LLI71" s="137"/>
      <c r="LLJ71" s="137"/>
      <c r="LLK71" s="137"/>
      <c r="LLL71" s="137"/>
      <c r="LLM71" s="137"/>
      <c r="LLN71" s="137"/>
      <c r="LLO71" s="137"/>
      <c r="LLP71" s="137"/>
      <c r="LLQ71" s="137"/>
      <c r="LLR71" s="137"/>
      <c r="LLS71" s="137"/>
      <c r="LLT71" s="137"/>
      <c r="LLU71" s="137"/>
      <c r="LLV71" s="137"/>
      <c r="LLW71" s="137"/>
      <c r="LLX71" s="137"/>
      <c r="LLY71" s="137"/>
      <c r="LLZ71" s="137"/>
      <c r="LMA71" s="137"/>
      <c r="LMB71" s="137"/>
      <c r="LMC71" s="137"/>
      <c r="LMD71" s="137"/>
      <c r="LME71" s="137"/>
      <c r="LMF71" s="137"/>
      <c r="LMG71" s="137"/>
      <c r="LMH71" s="137"/>
      <c r="LMI71" s="137"/>
      <c r="LMJ71" s="137"/>
      <c r="LMK71" s="137"/>
      <c r="LML71" s="137"/>
      <c r="LMM71" s="137"/>
      <c r="LMN71" s="137"/>
      <c r="LMO71" s="137"/>
      <c r="LMP71" s="137"/>
      <c r="LMQ71" s="137"/>
      <c r="LMR71" s="137"/>
      <c r="LMS71" s="137"/>
      <c r="LMT71" s="137"/>
      <c r="LMU71" s="137"/>
      <c r="LMV71" s="137"/>
      <c r="LMW71" s="137"/>
      <c r="LMX71" s="137"/>
      <c r="LMY71" s="137"/>
      <c r="LMZ71" s="137"/>
      <c r="LNA71" s="137"/>
      <c r="LNB71" s="137"/>
      <c r="LNC71" s="137"/>
      <c r="LND71" s="137"/>
      <c r="LNE71" s="137"/>
      <c r="LNF71" s="137"/>
      <c r="LNG71" s="137"/>
      <c r="LNH71" s="137"/>
      <c r="LNI71" s="137"/>
      <c r="LNJ71" s="137"/>
      <c r="LNK71" s="137"/>
      <c r="LNL71" s="137"/>
      <c r="LNM71" s="137"/>
      <c r="LNN71" s="137"/>
      <c r="LNO71" s="137"/>
      <c r="LNP71" s="137"/>
      <c r="LNQ71" s="137"/>
      <c r="LNR71" s="137"/>
      <c r="LNS71" s="137"/>
      <c r="LNT71" s="137"/>
      <c r="LNU71" s="137"/>
      <c r="LNV71" s="137"/>
      <c r="LNW71" s="137"/>
      <c r="LNX71" s="137"/>
      <c r="LNY71" s="137"/>
      <c r="LNZ71" s="137"/>
      <c r="LOA71" s="137"/>
      <c r="LOB71" s="137"/>
      <c r="LOC71" s="137"/>
      <c r="LOD71" s="137"/>
      <c r="LOE71" s="137"/>
      <c r="LOF71" s="137"/>
      <c r="LOG71" s="137"/>
      <c r="LOH71" s="137"/>
      <c r="LOI71" s="137"/>
      <c r="LOJ71" s="137"/>
      <c r="LOK71" s="137"/>
      <c r="LOL71" s="137"/>
      <c r="LOM71" s="137"/>
      <c r="LON71" s="137"/>
      <c r="LOO71" s="137"/>
      <c r="LOP71" s="137"/>
      <c r="LOQ71" s="137"/>
      <c r="LOR71" s="137"/>
      <c r="LOS71" s="137"/>
      <c r="LOT71" s="137"/>
      <c r="LOU71" s="137"/>
      <c r="LOV71" s="137"/>
      <c r="LOW71" s="137"/>
      <c r="LOX71" s="137"/>
      <c r="LOY71" s="137"/>
      <c r="LOZ71" s="137"/>
      <c r="LPA71" s="137"/>
      <c r="LPB71" s="137"/>
      <c r="LPC71" s="137"/>
      <c r="LPD71" s="137"/>
      <c r="LPE71" s="137"/>
      <c r="LPF71" s="137"/>
      <c r="LPG71" s="137"/>
      <c r="LPH71" s="137"/>
      <c r="LPI71" s="137"/>
      <c r="LPJ71" s="137"/>
      <c r="LPK71" s="137"/>
      <c r="LPL71" s="137"/>
      <c r="LPM71" s="137"/>
      <c r="LPN71" s="137"/>
      <c r="LPO71" s="137"/>
      <c r="LPP71" s="137"/>
      <c r="LPQ71" s="137"/>
      <c r="LPR71" s="137"/>
      <c r="LPS71" s="137"/>
      <c r="LPT71" s="137"/>
      <c r="LPU71" s="137"/>
      <c r="LPV71" s="137"/>
      <c r="LPW71" s="137"/>
      <c r="LPX71" s="137"/>
      <c r="LPY71" s="137"/>
      <c r="LPZ71" s="137"/>
      <c r="LQA71" s="137"/>
      <c r="LQB71" s="137"/>
      <c r="LQC71" s="137"/>
      <c r="LQD71" s="137"/>
      <c r="LQE71" s="137"/>
      <c r="LQF71" s="137"/>
      <c r="LQG71" s="137"/>
      <c r="LQH71" s="137"/>
      <c r="LQI71" s="137"/>
      <c r="LQJ71" s="137"/>
      <c r="LQK71" s="137"/>
      <c r="LQL71" s="137"/>
      <c r="LQM71" s="137"/>
      <c r="LQN71" s="137"/>
      <c r="LQO71" s="137"/>
      <c r="LQP71" s="137"/>
      <c r="LQQ71" s="137"/>
      <c r="LQR71" s="137"/>
      <c r="LQS71" s="137"/>
      <c r="LQT71" s="137"/>
      <c r="LQU71" s="137"/>
      <c r="LQV71" s="137"/>
      <c r="LQW71" s="137"/>
      <c r="LQX71" s="137"/>
      <c r="LQY71" s="137"/>
      <c r="LQZ71" s="137"/>
      <c r="LRA71" s="137"/>
      <c r="LRB71" s="137"/>
      <c r="LRC71" s="137"/>
      <c r="LRD71" s="137"/>
      <c r="LRE71" s="137"/>
      <c r="LRF71" s="137"/>
      <c r="LRG71" s="137"/>
      <c r="LRH71" s="137"/>
      <c r="LRI71" s="137"/>
      <c r="LRJ71" s="137"/>
      <c r="LRK71" s="137"/>
      <c r="LRL71" s="137"/>
      <c r="LRM71" s="137"/>
      <c r="LRN71" s="137"/>
      <c r="LRO71" s="137"/>
      <c r="LRP71" s="137"/>
      <c r="LRQ71" s="137"/>
      <c r="LRR71" s="137"/>
      <c r="LRS71" s="137"/>
      <c r="LRT71" s="137"/>
      <c r="LRU71" s="137"/>
      <c r="LRV71" s="137"/>
      <c r="LRW71" s="137"/>
      <c r="LRX71" s="137"/>
      <c r="LRY71" s="137"/>
      <c r="LRZ71" s="137"/>
      <c r="LSA71" s="137"/>
      <c r="LSB71" s="137"/>
      <c r="LSC71" s="137"/>
      <c r="LSD71" s="137"/>
      <c r="LSE71" s="137"/>
      <c r="LSF71" s="137"/>
      <c r="LSG71" s="137"/>
      <c r="LSH71" s="137"/>
      <c r="LSI71" s="137"/>
      <c r="LSJ71" s="137"/>
      <c r="LSK71" s="137"/>
      <c r="LSL71" s="137"/>
      <c r="LSM71" s="137"/>
      <c r="LSN71" s="137"/>
      <c r="LSO71" s="137"/>
      <c r="LSP71" s="137"/>
      <c r="LSQ71" s="137"/>
      <c r="LSR71" s="137"/>
      <c r="LSS71" s="137"/>
      <c r="LST71" s="137"/>
      <c r="LSU71" s="137"/>
      <c r="LSV71" s="137"/>
      <c r="LSW71" s="137"/>
      <c r="LSX71" s="137"/>
      <c r="LSY71" s="137"/>
      <c r="LSZ71" s="137"/>
      <c r="LTA71" s="137"/>
      <c r="LTB71" s="137"/>
      <c r="LTC71" s="137"/>
      <c r="LTD71" s="137"/>
      <c r="LTE71" s="137"/>
      <c r="LTF71" s="137"/>
      <c r="LTG71" s="137"/>
      <c r="LTH71" s="137"/>
      <c r="LTI71" s="137"/>
      <c r="LTJ71" s="137"/>
      <c r="LTK71" s="137"/>
      <c r="LTL71" s="137"/>
      <c r="LTM71" s="137"/>
      <c r="LTN71" s="137"/>
      <c r="LTO71" s="137"/>
      <c r="LTP71" s="137"/>
      <c r="LTQ71" s="137"/>
      <c r="LTR71" s="137"/>
      <c r="LTS71" s="137"/>
      <c r="LTT71" s="137"/>
      <c r="LTU71" s="137"/>
      <c r="LTV71" s="137"/>
      <c r="LTW71" s="137"/>
      <c r="LTX71" s="137"/>
      <c r="LTY71" s="137"/>
      <c r="LTZ71" s="137"/>
      <c r="LUA71" s="137"/>
      <c r="LUB71" s="137"/>
      <c r="LUC71" s="137"/>
      <c r="LUD71" s="137"/>
      <c r="LUE71" s="137"/>
      <c r="LUF71" s="137"/>
      <c r="LUG71" s="137"/>
      <c r="LUH71" s="137"/>
      <c r="LUI71" s="137"/>
      <c r="LUJ71" s="137"/>
      <c r="LUK71" s="137"/>
      <c r="LUL71" s="137"/>
      <c r="LUM71" s="137"/>
      <c r="LUN71" s="137"/>
      <c r="LUO71" s="137"/>
      <c r="LUP71" s="137"/>
      <c r="LUQ71" s="137"/>
      <c r="LUR71" s="137"/>
      <c r="LUS71" s="137"/>
      <c r="LUT71" s="137"/>
      <c r="LUU71" s="137"/>
      <c r="LUV71" s="137"/>
      <c r="LUW71" s="137"/>
      <c r="LUX71" s="137"/>
      <c r="LUY71" s="137"/>
      <c r="LUZ71" s="137"/>
      <c r="LVA71" s="137"/>
      <c r="LVB71" s="137"/>
      <c r="LVC71" s="137"/>
      <c r="LVD71" s="137"/>
      <c r="LVE71" s="137"/>
      <c r="LVF71" s="137"/>
      <c r="LVG71" s="137"/>
      <c r="LVH71" s="137"/>
      <c r="LVI71" s="137"/>
      <c r="LVJ71" s="137"/>
      <c r="LVK71" s="137"/>
      <c r="LVL71" s="137"/>
      <c r="LVM71" s="137"/>
      <c r="LVN71" s="137"/>
      <c r="LVO71" s="137"/>
      <c r="LVP71" s="137"/>
      <c r="LVQ71" s="137"/>
      <c r="LVR71" s="137"/>
      <c r="LVS71" s="137"/>
      <c r="LVT71" s="137"/>
      <c r="LVU71" s="137"/>
      <c r="LVV71" s="137"/>
      <c r="LVW71" s="137"/>
      <c r="LVX71" s="137"/>
      <c r="LVY71" s="137"/>
      <c r="LVZ71" s="137"/>
      <c r="LWA71" s="137"/>
      <c r="LWB71" s="137"/>
      <c r="LWC71" s="137"/>
      <c r="LWD71" s="137"/>
      <c r="LWE71" s="137"/>
      <c r="LWF71" s="137"/>
      <c r="LWG71" s="137"/>
      <c r="LWH71" s="137"/>
      <c r="LWI71" s="137"/>
      <c r="LWJ71" s="137"/>
      <c r="LWK71" s="137"/>
      <c r="LWL71" s="137"/>
      <c r="LWM71" s="137"/>
      <c r="LWN71" s="137"/>
      <c r="LWO71" s="137"/>
      <c r="LWP71" s="137"/>
      <c r="LWQ71" s="137"/>
      <c r="LWR71" s="137"/>
      <c r="LWS71" s="137"/>
      <c r="LWT71" s="137"/>
      <c r="LWU71" s="137"/>
      <c r="LWV71" s="137"/>
      <c r="LWW71" s="137"/>
      <c r="LWX71" s="137"/>
      <c r="LWY71" s="137"/>
      <c r="LWZ71" s="137"/>
      <c r="LXA71" s="137"/>
      <c r="LXB71" s="137"/>
      <c r="LXC71" s="137"/>
      <c r="LXD71" s="137"/>
      <c r="LXE71" s="137"/>
      <c r="LXF71" s="137"/>
      <c r="LXG71" s="137"/>
      <c r="LXH71" s="137"/>
      <c r="LXI71" s="137"/>
      <c r="LXJ71" s="137"/>
      <c r="LXK71" s="137"/>
      <c r="LXL71" s="137"/>
      <c r="LXM71" s="137"/>
      <c r="LXN71" s="137"/>
      <c r="LXO71" s="137"/>
      <c r="LXP71" s="137"/>
      <c r="LXQ71" s="137"/>
      <c r="LXR71" s="137"/>
      <c r="LXS71" s="137"/>
      <c r="LXT71" s="137"/>
      <c r="LXU71" s="137"/>
      <c r="LXV71" s="137"/>
      <c r="LXW71" s="137"/>
      <c r="LXX71" s="137"/>
      <c r="LXY71" s="137"/>
      <c r="LXZ71" s="137"/>
      <c r="LYA71" s="137"/>
      <c r="LYB71" s="137"/>
      <c r="LYC71" s="137"/>
      <c r="LYD71" s="137"/>
      <c r="LYE71" s="137"/>
      <c r="LYF71" s="137"/>
      <c r="LYG71" s="137"/>
      <c r="LYH71" s="137"/>
      <c r="LYI71" s="137"/>
      <c r="LYJ71" s="137"/>
      <c r="LYK71" s="137"/>
      <c r="LYL71" s="137"/>
      <c r="LYM71" s="137"/>
      <c r="LYN71" s="137"/>
      <c r="LYO71" s="137"/>
      <c r="LYP71" s="137"/>
      <c r="LYQ71" s="137"/>
      <c r="LYR71" s="137"/>
      <c r="LYS71" s="137"/>
      <c r="LYT71" s="137"/>
      <c r="LYU71" s="137"/>
      <c r="LYV71" s="137"/>
      <c r="LYW71" s="137"/>
      <c r="LYX71" s="137"/>
      <c r="LYY71" s="137"/>
      <c r="LYZ71" s="137"/>
      <c r="LZA71" s="137"/>
      <c r="LZB71" s="137"/>
      <c r="LZC71" s="137"/>
      <c r="LZD71" s="137"/>
      <c r="LZE71" s="137"/>
      <c r="LZF71" s="137"/>
      <c r="LZG71" s="137"/>
      <c r="LZH71" s="137"/>
      <c r="LZI71" s="137"/>
      <c r="LZJ71" s="137"/>
      <c r="LZK71" s="137"/>
      <c r="LZL71" s="137"/>
      <c r="LZM71" s="137"/>
      <c r="LZN71" s="137"/>
      <c r="LZO71" s="137"/>
      <c r="LZP71" s="137"/>
      <c r="LZQ71" s="137"/>
      <c r="LZR71" s="137"/>
      <c r="LZS71" s="137"/>
      <c r="LZT71" s="137"/>
      <c r="LZU71" s="137"/>
      <c r="LZV71" s="137"/>
      <c r="LZW71" s="137"/>
      <c r="LZX71" s="137"/>
      <c r="LZY71" s="137"/>
      <c r="LZZ71" s="137"/>
      <c r="MAA71" s="137"/>
      <c r="MAB71" s="137"/>
      <c r="MAC71" s="137"/>
      <c r="MAD71" s="137"/>
      <c r="MAE71" s="137"/>
      <c r="MAF71" s="137"/>
      <c r="MAG71" s="137"/>
      <c r="MAH71" s="137"/>
      <c r="MAI71" s="137"/>
      <c r="MAJ71" s="137"/>
      <c r="MAK71" s="137"/>
      <c r="MAL71" s="137"/>
      <c r="MAM71" s="137"/>
      <c r="MAN71" s="137"/>
      <c r="MAO71" s="137"/>
      <c r="MAP71" s="137"/>
      <c r="MAQ71" s="137"/>
      <c r="MAR71" s="137"/>
      <c r="MAS71" s="137"/>
      <c r="MAT71" s="137"/>
      <c r="MAU71" s="137"/>
      <c r="MAV71" s="137"/>
      <c r="MAW71" s="137"/>
      <c r="MAX71" s="137"/>
      <c r="MAY71" s="137"/>
      <c r="MAZ71" s="137"/>
      <c r="MBA71" s="137"/>
      <c r="MBB71" s="137"/>
      <c r="MBC71" s="137"/>
      <c r="MBD71" s="137"/>
      <c r="MBE71" s="137"/>
      <c r="MBF71" s="137"/>
      <c r="MBG71" s="137"/>
      <c r="MBH71" s="137"/>
      <c r="MBI71" s="137"/>
      <c r="MBJ71" s="137"/>
      <c r="MBK71" s="137"/>
      <c r="MBL71" s="137"/>
      <c r="MBM71" s="137"/>
      <c r="MBN71" s="137"/>
      <c r="MBO71" s="137"/>
      <c r="MBP71" s="137"/>
      <c r="MBQ71" s="137"/>
      <c r="MBR71" s="137"/>
      <c r="MBS71" s="137"/>
      <c r="MBT71" s="137"/>
      <c r="MBU71" s="137"/>
      <c r="MBV71" s="137"/>
      <c r="MBW71" s="137"/>
      <c r="MBX71" s="137"/>
      <c r="MBY71" s="137"/>
      <c r="MBZ71" s="137"/>
      <c r="MCA71" s="137"/>
      <c r="MCB71" s="137"/>
      <c r="MCC71" s="137"/>
      <c r="MCD71" s="137"/>
      <c r="MCE71" s="137"/>
      <c r="MCF71" s="137"/>
      <c r="MCG71" s="137"/>
      <c r="MCH71" s="137"/>
      <c r="MCI71" s="137"/>
      <c r="MCJ71" s="137"/>
      <c r="MCK71" s="137"/>
      <c r="MCL71" s="137"/>
      <c r="MCM71" s="137"/>
      <c r="MCN71" s="137"/>
      <c r="MCO71" s="137"/>
      <c r="MCP71" s="137"/>
      <c r="MCQ71" s="137"/>
      <c r="MCR71" s="137"/>
      <c r="MCS71" s="137"/>
      <c r="MCT71" s="137"/>
      <c r="MCU71" s="137"/>
      <c r="MCV71" s="137"/>
      <c r="MCW71" s="137"/>
      <c r="MCX71" s="137"/>
      <c r="MCY71" s="137"/>
      <c r="MCZ71" s="137"/>
      <c r="MDA71" s="137"/>
      <c r="MDB71" s="137"/>
      <c r="MDC71" s="137"/>
      <c r="MDD71" s="137"/>
      <c r="MDE71" s="137"/>
      <c r="MDF71" s="137"/>
      <c r="MDG71" s="137"/>
      <c r="MDH71" s="137"/>
      <c r="MDI71" s="137"/>
      <c r="MDJ71" s="137"/>
      <c r="MDK71" s="137"/>
      <c r="MDL71" s="137"/>
      <c r="MDM71" s="137"/>
      <c r="MDN71" s="137"/>
      <c r="MDO71" s="137"/>
      <c r="MDP71" s="137"/>
      <c r="MDQ71" s="137"/>
      <c r="MDR71" s="137"/>
      <c r="MDS71" s="137"/>
      <c r="MDT71" s="137"/>
      <c r="MDU71" s="137"/>
      <c r="MDV71" s="137"/>
      <c r="MDW71" s="137"/>
      <c r="MDX71" s="137"/>
      <c r="MDY71" s="137"/>
      <c r="MDZ71" s="137"/>
      <c r="MEA71" s="137"/>
      <c r="MEB71" s="137"/>
      <c r="MEC71" s="137"/>
      <c r="MED71" s="137"/>
      <c r="MEE71" s="137"/>
      <c r="MEF71" s="137"/>
      <c r="MEG71" s="137"/>
      <c r="MEH71" s="137"/>
      <c r="MEI71" s="137"/>
      <c r="MEJ71" s="137"/>
      <c r="MEK71" s="137"/>
      <c r="MEL71" s="137"/>
      <c r="MEM71" s="137"/>
      <c r="MEN71" s="137"/>
      <c r="MEO71" s="137"/>
      <c r="MEP71" s="137"/>
      <c r="MEQ71" s="137"/>
      <c r="MER71" s="137"/>
      <c r="MES71" s="137"/>
      <c r="MET71" s="137"/>
      <c r="MEU71" s="137"/>
      <c r="MEV71" s="137"/>
      <c r="MEW71" s="137"/>
      <c r="MEX71" s="137"/>
      <c r="MEY71" s="137"/>
      <c r="MEZ71" s="137"/>
      <c r="MFA71" s="137"/>
      <c r="MFB71" s="137"/>
      <c r="MFC71" s="137"/>
      <c r="MFD71" s="137"/>
      <c r="MFE71" s="137"/>
      <c r="MFF71" s="137"/>
      <c r="MFG71" s="137"/>
      <c r="MFH71" s="137"/>
      <c r="MFI71" s="137"/>
      <c r="MFJ71" s="137"/>
      <c r="MFK71" s="137"/>
      <c r="MFL71" s="137"/>
      <c r="MFM71" s="137"/>
      <c r="MFN71" s="137"/>
      <c r="MFO71" s="137"/>
      <c r="MFP71" s="137"/>
      <c r="MFQ71" s="137"/>
      <c r="MFR71" s="137"/>
      <c r="MFS71" s="137"/>
      <c r="MFT71" s="137"/>
      <c r="MFU71" s="137"/>
      <c r="MFV71" s="137"/>
      <c r="MFW71" s="137"/>
      <c r="MFX71" s="137"/>
      <c r="MFY71" s="137"/>
      <c r="MFZ71" s="137"/>
      <c r="MGA71" s="137"/>
      <c r="MGB71" s="137"/>
      <c r="MGC71" s="137"/>
      <c r="MGD71" s="137"/>
      <c r="MGE71" s="137"/>
      <c r="MGF71" s="137"/>
      <c r="MGG71" s="137"/>
      <c r="MGH71" s="137"/>
      <c r="MGI71" s="137"/>
      <c r="MGJ71" s="137"/>
      <c r="MGK71" s="137"/>
      <c r="MGL71" s="137"/>
      <c r="MGM71" s="137"/>
      <c r="MGN71" s="137"/>
      <c r="MGO71" s="137"/>
      <c r="MGP71" s="137"/>
      <c r="MGQ71" s="137"/>
      <c r="MGR71" s="137"/>
      <c r="MGS71" s="137"/>
      <c r="MGT71" s="137"/>
      <c r="MGU71" s="137"/>
      <c r="MGV71" s="137"/>
      <c r="MGW71" s="137"/>
      <c r="MGX71" s="137"/>
      <c r="MGY71" s="137"/>
      <c r="MGZ71" s="137"/>
      <c r="MHA71" s="137"/>
      <c r="MHB71" s="137"/>
      <c r="MHC71" s="137"/>
      <c r="MHD71" s="137"/>
      <c r="MHE71" s="137"/>
      <c r="MHF71" s="137"/>
      <c r="MHG71" s="137"/>
      <c r="MHH71" s="137"/>
      <c r="MHI71" s="137"/>
      <c r="MHJ71" s="137"/>
      <c r="MHK71" s="137"/>
      <c r="MHL71" s="137"/>
      <c r="MHM71" s="137"/>
      <c r="MHN71" s="137"/>
      <c r="MHO71" s="137"/>
      <c r="MHP71" s="137"/>
      <c r="MHQ71" s="137"/>
      <c r="MHR71" s="137"/>
      <c r="MHS71" s="137"/>
      <c r="MHT71" s="137"/>
      <c r="MHU71" s="137"/>
      <c r="MHV71" s="137"/>
      <c r="MHW71" s="137"/>
      <c r="MHX71" s="137"/>
      <c r="MHY71" s="137"/>
      <c r="MHZ71" s="137"/>
      <c r="MIA71" s="137"/>
      <c r="MIB71" s="137"/>
      <c r="MIC71" s="137"/>
      <c r="MID71" s="137"/>
      <c r="MIE71" s="137"/>
      <c r="MIF71" s="137"/>
      <c r="MIG71" s="137"/>
      <c r="MIH71" s="137"/>
      <c r="MII71" s="137"/>
      <c r="MIJ71" s="137"/>
      <c r="MIK71" s="137"/>
      <c r="MIL71" s="137"/>
      <c r="MIM71" s="137"/>
      <c r="MIN71" s="137"/>
      <c r="MIO71" s="137"/>
      <c r="MIP71" s="137"/>
      <c r="MIQ71" s="137"/>
      <c r="MIR71" s="137"/>
      <c r="MIS71" s="137"/>
      <c r="MIT71" s="137"/>
      <c r="MIU71" s="137"/>
      <c r="MIV71" s="137"/>
      <c r="MIW71" s="137"/>
      <c r="MIX71" s="137"/>
      <c r="MIY71" s="137"/>
      <c r="MIZ71" s="137"/>
      <c r="MJA71" s="137"/>
      <c r="MJB71" s="137"/>
      <c r="MJC71" s="137"/>
      <c r="MJD71" s="137"/>
      <c r="MJE71" s="137"/>
      <c r="MJF71" s="137"/>
      <c r="MJG71" s="137"/>
      <c r="MJH71" s="137"/>
      <c r="MJI71" s="137"/>
      <c r="MJJ71" s="137"/>
      <c r="MJK71" s="137"/>
      <c r="MJL71" s="137"/>
      <c r="MJM71" s="137"/>
      <c r="MJN71" s="137"/>
      <c r="MJO71" s="137"/>
      <c r="MJP71" s="137"/>
      <c r="MJQ71" s="137"/>
      <c r="MJR71" s="137"/>
      <c r="MJS71" s="137"/>
      <c r="MJT71" s="137"/>
      <c r="MJU71" s="137"/>
      <c r="MJV71" s="137"/>
      <c r="MJW71" s="137"/>
      <c r="MJX71" s="137"/>
      <c r="MJY71" s="137"/>
      <c r="MJZ71" s="137"/>
      <c r="MKA71" s="137"/>
      <c r="MKB71" s="137"/>
      <c r="MKC71" s="137"/>
      <c r="MKD71" s="137"/>
      <c r="MKE71" s="137"/>
      <c r="MKF71" s="137"/>
      <c r="MKG71" s="137"/>
      <c r="MKH71" s="137"/>
      <c r="MKI71" s="137"/>
      <c r="MKJ71" s="137"/>
      <c r="MKK71" s="137"/>
      <c r="MKL71" s="137"/>
      <c r="MKM71" s="137"/>
      <c r="MKN71" s="137"/>
      <c r="MKO71" s="137"/>
      <c r="MKP71" s="137"/>
      <c r="MKQ71" s="137"/>
      <c r="MKR71" s="137"/>
      <c r="MKS71" s="137"/>
      <c r="MKT71" s="137"/>
      <c r="MKU71" s="137"/>
      <c r="MKV71" s="137"/>
      <c r="MKW71" s="137"/>
      <c r="MKX71" s="137"/>
      <c r="MKY71" s="137"/>
      <c r="MKZ71" s="137"/>
      <c r="MLA71" s="137"/>
      <c r="MLB71" s="137"/>
      <c r="MLC71" s="137"/>
      <c r="MLD71" s="137"/>
      <c r="MLE71" s="137"/>
      <c r="MLF71" s="137"/>
      <c r="MLG71" s="137"/>
      <c r="MLH71" s="137"/>
      <c r="MLI71" s="137"/>
      <c r="MLJ71" s="137"/>
      <c r="MLK71" s="137"/>
      <c r="MLL71" s="137"/>
      <c r="MLM71" s="137"/>
      <c r="MLN71" s="137"/>
      <c r="MLO71" s="137"/>
      <c r="MLP71" s="137"/>
      <c r="MLQ71" s="137"/>
      <c r="MLR71" s="137"/>
      <c r="MLS71" s="137"/>
      <c r="MLT71" s="137"/>
      <c r="MLU71" s="137"/>
      <c r="MLV71" s="137"/>
      <c r="MLW71" s="137"/>
      <c r="MLX71" s="137"/>
      <c r="MLY71" s="137"/>
      <c r="MLZ71" s="137"/>
      <c r="MMA71" s="137"/>
      <c r="MMB71" s="137"/>
      <c r="MMC71" s="137"/>
      <c r="MMD71" s="137"/>
      <c r="MME71" s="137"/>
      <c r="MMF71" s="137"/>
      <c r="MMG71" s="137"/>
      <c r="MMH71" s="137"/>
      <c r="MMI71" s="137"/>
      <c r="MMJ71" s="137"/>
      <c r="MMK71" s="137"/>
      <c r="MML71" s="137"/>
      <c r="MMM71" s="137"/>
      <c r="MMN71" s="137"/>
      <c r="MMO71" s="137"/>
      <c r="MMP71" s="137"/>
      <c r="MMQ71" s="137"/>
      <c r="MMR71" s="137"/>
      <c r="MMS71" s="137"/>
      <c r="MMT71" s="137"/>
      <c r="MMU71" s="137"/>
      <c r="MMV71" s="137"/>
      <c r="MMW71" s="137"/>
      <c r="MMX71" s="137"/>
      <c r="MMY71" s="137"/>
      <c r="MMZ71" s="137"/>
      <c r="MNA71" s="137"/>
      <c r="MNB71" s="137"/>
      <c r="MNC71" s="137"/>
      <c r="MND71" s="137"/>
      <c r="MNE71" s="137"/>
      <c r="MNF71" s="137"/>
      <c r="MNG71" s="137"/>
      <c r="MNH71" s="137"/>
      <c r="MNI71" s="137"/>
      <c r="MNJ71" s="137"/>
      <c r="MNK71" s="137"/>
      <c r="MNL71" s="137"/>
      <c r="MNM71" s="137"/>
      <c r="MNN71" s="137"/>
      <c r="MNO71" s="137"/>
      <c r="MNP71" s="137"/>
      <c r="MNQ71" s="137"/>
      <c r="MNR71" s="137"/>
      <c r="MNS71" s="137"/>
      <c r="MNT71" s="137"/>
      <c r="MNU71" s="137"/>
      <c r="MNV71" s="137"/>
      <c r="MNW71" s="137"/>
      <c r="MNX71" s="137"/>
      <c r="MNY71" s="137"/>
      <c r="MNZ71" s="137"/>
      <c r="MOA71" s="137"/>
      <c r="MOB71" s="137"/>
      <c r="MOC71" s="137"/>
      <c r="MOD71" s="137"/>
      <c r="MOE71" s="137"/>
      <c r="MOF71" s="137"/>
      <c r="MOG71" s="137"/>
      <c r="MOH71" s="137"/>
      <c r="MOI71" s="137"/>
      <c r="MOJ71" s="137"/>
      <c r="MOK71" s="137"/>
      <c r="MOL71" s="137"/>
      <c r="MOM71" s="137"/>
      <c r="MON71" s="137"/>
      <c r="MOO71" s="137"/>
      <c r="MOP71" s="137"/>
      <c r="MOQ71" s="137"/>
      <c r="MOR71" s="137"/>
      <c r="MOS71" s="137"/>
      <c r="MOT71" s="137"/>
      <c r="MOU71" s="137"/>
      <c r="MOV71" s="137"/>
      <c r="MOW71" s="137"/>
      <c r="MOX71" s="137"/>
      <c r="MOY71" s="137"/>
      <c r="MOZ71" s="137"/>
      <c r="MPA71" s="137"/>
      <c r="MPB71" s="137"/>
      <c r="MPC71" s="137"/>
      <c r="MPD71" s="137"/>
      <c r="MPE71" s="137"/>
      <c r="MPF71" s="137"/>
      <c r="MPG71" s="137"/>
      <c r="MPH71" s="137"/>
      <c r="MPI71" s="137"/>
      <c r="MPJ71" s="137"/>
      <c r="MPK71" s="137"/>
      <c r="MPL71" s="137"/>
      <c r="MPM71" s="137"/>
      <c r="MPN71" s="137"/>
      <c r="MPO71" s="137"/>
      <c r="MPP71" s="137"/>
      <c r="MPQ71" s="137"/>
      <c r="MPR71" s="137"/>
      <c r="MPS71" s="137"/>
      <c r="MPT71" s="137"/>
      <c r="MPU71" s="137"/>
      <c r="MPV71" s="137"/>
      <c r="MPW71" s="137"/>
      <c r="MPX71" s="137"/>
      <c r="MPY71" s="137"/>
      <c r="MPZ71" s="137"/>
      <c r="MQA71" s="137"/>
      <c r="MQB71" s="137"/>
      <c r="MQC71" s="137"/>
      <c r="MQD71" s="137"/>
      <c r="MQE71" s="137"/>
      <c r="MQF71" s="137"/>
      <c r="MQG71" s="137"/>
      <c r="MQH71" s="137"/>
      <c r="MQI71" s="137"/>
      <c r="MQJ71" s="137"/>
      <c r="MQK71" s="137"/>
      <c r="MQL71" s="137"/>
      <c r="MQM71" s="137"/>
      <c r="MQN71" s="137"/>
      <c r="MQO71" s="137"/>
      <c r="MQP71" s="137"/>
      <c r="MQQ71" s="137"/>
      <c r="MQR71" s="137"/>
      <c r="MQS71" s="137"/>
      <c r="MQT71" s="137"/>
      <c r="MQU71" s="137"/>
      <c r="MQV71" s="137"/>
      <c r="MQW71" s="137"/>
      <c r="MQX71" s="137"/>
      <c r="MQY71" s="137"/>
      <c r="MQZ71" s="137"/>
      <c r="MRA71" s="137"/>
      <c r="MRB71" s="137"/>
      <c r="MRC71" s="137"/>
      <c r="MRD71" s="137"/>
      <c r="MRE71" s="137"/>
      <c r="MRF71" s="137"/>
      <c r="MRG71" s="137"/>
      <c r="MRH71" s="137"/>
      <c r="MRI71" s="137"/>
      <c r="MRJ71" s="137"/>
      <c r="MRK71" s="137"/>
      <c r="MRL71" s="137"/>
      <c r="MRM71" s="137"/>
      <c r="MRN71" s="137"/>
      <c r="MRO71" s="137"/>
      <c r="MRP71" s="137"/>
      <c r="MRQ71" s="137"/>
      <c r="MRR71" s="137"/>
      <c r="MRS71" s="137"/>
      <c r="MRT71" s="137"/>
      <c r="MRU71" s="137"/>
      <c r="MRV71" s="137"/>
      <c r="MRW71" s="137"/>
      <c r="MRX71" s="137"/>
      <c r="MRY71" s="137"/>
      <c r="MRZ71" s="137"/>
      <c r="MSA71" s="137"/>
      <c r="MSB71" s="137"/>
      <c r="MSC71" s="137"/>
      <c r="MSD71" s="137"/>
      <c r="MSE71" s="137"/>
      <c r="MSF71" s="137"/>
      <c r="MSG71" s="137"/>
      <c r="MSH71" s="137"/>
      <c r="MSI71" s="137"/>
      <c r="MSJ71" s="137"/>
      <c r="MSK71" s="137"/>
      <c r="MSL71" s="137"/>
      <c r="MSM71" s="137"/>
      <c r="MSN71" s="137"/>
      <c r="MSO71" s="137"/>
      <c r="MSP71" s="137"/>
      <c r="MSQ71" s="137"/>
      <c r="MSR71" s="137"/>
      <c r="MSS71" s="137"/>
      <c r="MST71" s="137"/>
      <c r="MSU71" s="137"/>
      <c r="MSV71" s="137"/>
      <c r="MSW71" s="137"/>
      <c r="MSX71" s="137"/>
      <c r="MSY71" s="137"/>
      <c r="MSZ71" s="137"/>
      <c r="MTA71" s="137"/>
      <c r="MTB71" s="137"/>
      <c r="MTC71" s="137"/>
      <c r="MTD71" s="137"/>
      <c r="MTE71" s="137"/>
      <c r="MTF71" s="137"/>
      <c r="MTG71" s="137"/>
      <c r="MTH71" s="137"/>
      <c r="MTI71" s="137"/>
      <c r="MTJ71" s="137"/>
      <c r="MTK71" s="137"/>
      <c r="MTL71" s="137"/>
      <c r="MTM71" s="137"/>
      <c r="MTN71" s="137"/>
      <c r="MTO71" s="137"/>
      <c r="MTP71" s="137"/>
      <c r="MTQ71" s="137"/>
      <c r="MTR71" s="137"/>
      <c r="MTS71" s="137"/>
      <c r="MTT71" s="137"/>
      <c r="MTU71" s="137"/>
      <c r="MTV71" s="137"/>
      <c r="MTW71" s="137"/>
      <c r="MTX71" s="137"/>
      <c r="MTY71" s="137"/>
      <c r="MTZ71" s="137"/>
      <c r="MUA71" s="137"/>
      <c r="MUB71" s="137"/>
      <c r="MUC71" s="137"/>
      <c r="MUD71" s="137"/>
      <c r="MUE71" s="137"/>
      <c r="MUF71" s="137"/>
      <c r="MUG71" s="137"/>
      <c r="MUH71" s="137"/>
      <c r="MUI71" s="137"/>
      <c r="MUJ71" s="137"/>
      <c r="MUK71" s="137"/>
      <c r="MUL71" s="137"/>
      <c r="MUM71" s="137"/>
      <c r="MUN71" s="137"/>
      <c r="MUO71" s="137"/>
      <c r="MUP71" s="137"/>
      <c r="MUQ71" s="137"/>
      <c r="MUR71" s="137"/>
      <c r="MUS71" s="137"/>
      <c r="MUT71" s="137"/>
      <c r="MUU71" s="137"/>
      <c r="MUV71" s="137"/>
      <c r="MUW71" s="137"/>
      <c r="MUX71" s="137"/>
      <c r="MUY71" s="137"/>
      <c r="MUZ71" s="137"/>
      <c r="MVA71" s="137"/>
      <c r="MVB71" s="137"/>
      <c r="MVC71" s="137"/>
      <c r="MVD71" s="137"/>
      <c r="MVE71" s="137"/>
      <c r="MVF71" s="137"/>
      <c r="MVG71" s="137"/>
      <c r="MVH71" s="137"/>
      <c r="MVI71" s="137"/>
      <c r="MVJ71" s="137"/>
      <c r="MVK71" s="137"/>
      <c r="MVL71" s="137"/>
      <c r="MVM71" s="137"/>
      <c r="MVN71" s="137"/>
      <c r="MVO71" s="137"/>
      <c r="MVP71" s="137"/>
      <c r="MVQ71" s="137"/>
      <c r="MVR71" s="137"/>
      <c r="MVS71" s="137"/>
      <c r="MVT71" s="137"/>
      <c r="MVU71" s="137"/>
      <c r="MVV71" s="137"/>
      <c r="MVW71" s="137"/>
      <c r="MVX71" s="137"/>
      <c r="MVY71" s="137"/>
      <c r="MVZ71" s="137"/>
      <c r="MWA71" s="137"/>
      <c r="MWB71" s="137"/>
      <c r="MWC71" s="137"/>
      <c r="MWD71" s="137"/>
      <c r="MWE71" s="137"/>
      <c r="MWF71" s="137"/>
      <c r="MWG71" s="137"/>
      <c r="MWH71" s="137"/>
      <c r="MWI71" s="137"/>
      <c r="MWJ71" s="137"/>
      <c r="MWK71" s="137"/>
      <c r="MWL71" s="137"/>
      <c r="MWM71" s="137"/>
      <c r="MWN71" s="137"/>
      <c r="MWO71" s="137"/>
      <c r="MWP71" s="137"/>
      <c r="MWQ71" s="137"/>
      <c r="MWR71" s="137"/>
      <c r="MWS71" s="137"/>
      <c r="MWT71" s="137"/>
      <c r="MWU71" s="137"/>
      <c r="MWV71" s="137"/>
      <c r="MWW71" s="137"/>
      <c r="MWX71" s="137"/>
      <c r="MWY71" s="137"/>
      <c r="MWZ71" s="137"/>
      <c r="MXA71" s="137"/>
      <c r="MXB71" s="137"/>
      <c r="MXC71" s="137"/>
      <c r="MXD71" s="137"/>
      <c r="MXE71" s="137"/>
      <c r="MXF71" s="137"/>
      <c r="MXG71" s="137"/>
      <c r="MXH71" s="137"/>
      <c r="MXI71" s="137"/>
      <c r="MXJ71" s="137"/>
      <c r="MXK71" s="137"/>
      <c r="MXL71" s="137"/>
      <c r="MXM71" s="137"/>
      <c r="MXN71" s="137"/>
      <c r="MXO71" s="137"/>
      <c r="MXP71" s="137"/>
      <c r="MXQ71" s="137"/>
      <c r="MXR71" s="137"/>
      <c r="MXS71" s="137"/>
      <c r="MXT71" s="137"/>
      <c r="MXU71" s="137"/>
      <c r="MXV71" s="137"/>
      <c r="MXW71" s="137"/>
      <c r="MXX71" s="137"/>
      <c r="MXY71" s="137"/>
      <c r="MXZ71" s="137"/>
      <c r="MYA71" s="137"/>
      <c r="MYB71" s="137"/>
      <c r="MYC71" s="137"/>
      <c r="MYD71" s="137"/>
      <c r="MYE71" s="137"/>
      <c r="MYF71" s="137"/>
      <c r="MYG71" s="137"/>
      <c r="MYH71" s="137"/>
      <c r="MYI71" s="137"/>
      <c r="MYJ71" s="137"/>
      <c r="MYK71" s="137"/>
      <c r="MYL71" s="137"/>
      <c r="MYM71" s="137"/>
      <c r="MYN71" s="137"/>
      <c r="MYO71" s="137"/>
      <c r="MYP71" s="137"/>
      <c r="MYQ71" s="137"/>
      <c r="MYR71" s="137"/>
      <c r="MYS71" s="137"/>
      <c r="MYT71" s="137"/>
      <c r="MYU71" s="137"/>
      <c r="MYV71" s="137"/>
      <c r="MYW71" s="137"/>
      <c r="MYX71" s="137"/>
      <c r="MYY71" s="137"/>
      <c r="MYZ71" s="137"/>
      <c r="MZA71" s="137"/>
      <c r="MZB71" s="137"/>
      <c r="MZC71" s="137"/>
      <c r="MZD71" s="137"/>
      <c r="MZE71" s="137"/>
      <c r="MZF71" s="137"/>
      <c r="MZG71" s="137"/>
      <c r="MZH71" s="137"/>
      <c r="MZI71" s="137"/>
      <c r="MZJ71" s="137"/>
      <c r="MZK71" s="137"/>
      <c r="MZL71" s="137"/>
      <c r="MZM71" s="137"/>
      <c r="MZN71" s="137"/>
      <c r="MZO71" s="137"/>
      <c r="MZP71" s="137"/>
      <c r="MZQ71" s="137"/>
      <c r="MZR71" s="137"/>
      <c r="MZS71" s="137"/>
      <c r="MZT71" s="137"/>
      <c r="MZU71" s="137"/>
      <c r="MZV71" s="137"/>
      <c r="MZW71" s="137"/>
      <c r="MZX71" s="137"/>
      <c r="MZY71" s="137"/>
      <c r="MZZ71" s="137"/>
      <c r="NAA71" s="137"/>
      <c r="NAB71" s="137"/>
      <c r="NAC71" s="137"/>
      <c r="NAD71" s="137"/>
      <c r="NAE71" s="137"/>
      <c r="NAF71" s="137"/>
      <c r="NAG71" s="137"/>
      <c r="NAH71" s="137"/>
      <c r="NAI71" s="137"/>
      <c r="NAJ71" s="137"/>
      <c r="NAK71" s="137"/>
      <c r="NAL71" s="137"/>
      <c r="NAM71" s="137"/>
      <c r="NAN71" s="137"/>
      <c r="NAO71" s="137"/>
      <c r="NAP71" s="137"/>
      <c r="NAQ71" s="137"/>
      <c r="NAR71" s="137"/>
      <c r="NAS71" s="137"/>
      <c r="NAT71" s="137"/>
      <c r="NAU71" s="137"/>
      <c r="NAV71" s="137"/>
      <c r="NAW71" s="137"/>
      <c r="NAX71" s="137"/>
      <c r="NAY71" s="137"/>
      <c r="NAZ71" s="137"/>
      <c r="NBA71" s="137"/>
      <c r="NBB71" s="137"/>
      <c r="NBC71" s="137"/>
      <c r="NBD71" s="137"/>
      <c r="NBE71" s="137"/>
      <c r="NBF71" s="137"/>
      <c r="NBG71" s="137"/>
      <c r="NBH71" s="137"/>
      <c r="NBI71" s="137"/>
      <c r="NBJ71" s="137"/>
      <c r="NBK71" s="137"/>
      <c r="NBL71" s="137"/>
      <c r="NBM71" s="137"/>
      <c r="NBN71" s="137"/>
      <c r="NBO71" s="137"/>
      <c r="NBP71" s="137"/>
      <c r="NBQ71" s="137"/>
      <c r="NBR71" s="137"/>
      <c r="NBS71" s="137"/>
      <c r="NBT71" s="137"/>
      <c r="NBU71" s="137"/>
      <c r="NBV71" s="137"/>
      <c r="NBW71" s="137"/>
      <c r="NBX71" s="137"/>
      <c r="NBY71" s="137"/>
      <c r="NBZ71" s="137"/>
      <c r="NCA71" s="137"/>
      <c r="NCB71" s="137"/>
      <c r="NCC71" s="137"/>
      <c r="NCD71" s="137"/>
      <c r="NCE71" s="137"/>
      <c r="NCF71" s="137"/>
      <c r="NCG71" s="137"/>
      <c r="NCH71" s="137"/>
      <c r="NCI71" s="137"/>
      <c r="NCJ71" s="137"/>
      <c r="NCK71" s="137"/>
      <c r="NCL71" s="137"/>
      <c r="NCM71" s="137"/>
      <c r="NCN71" s="137"/>
      <c r="NCO71" s="137"/>
      <c r="NCP71" s="137"/>
      <c r="NCQ71" s="137"/>
      <c r="NCR71" s="137"/>
      <c r="NCS71" s="137"/>
      <c r="NCT71" s="137"/>
      <c r="NCU71" s="137"/>
      <c r="NCV71" s="137"/>
      <c r="NCW71" s="137"/>
      <c r="NCX71" s="137"/>
      <c r="NCY71" s="137"/>
      <c r="NCZ71" s="137"/>
      <c r="NDA71" s="137"/>
      <c r="NDB71" s="137"/>
      <c r="NDC71" s="137"/>
      <c r="NDD71" s="137"/>
      <c r="NDE71" s="137"/>
      <c r="NDF71" s="137"/>
      <c r="NDG71" s="137"/>
      <c r="NDH71" s="137"/>
      <c r="NDI71" s="137"/>
      <c r="NDJ71" s="137"/>
      <c r="NDK71" s="137"/>
      <c r="NDL71" s="137"/>
      <c r="NDM71" s="137"/>
      <c r="NDN71" s="137"/>
      <c r="NDO71" s="137"/>
      <c r="NDP71" s="137"/>
      <c r="NDQ71" s="137"/>
      <c r="NDR71" s="137"/>
      <c r="NDS71" s="137"/>
      <c r="NDT71" s="137"/>
      <c r="NDU71" s="137"/>
      <c r="NDV71" s="137"/>
      <c r="NDW71" s="137"/>
      <c r="NDX71" s="137"/>
      <c r="NDY71" s="137"/>
      <c r="NDZ71" s="137"/>
      <c r="NEA71" s="137"/>
      <c r="NEB71" s="137"/>
      <c r="NEC71" s="137"/>
      <c r="NED71" s="137"/>
      <c r="NEE71" s="137"/>
      <c r="NEF71" s="137"/>
      <c r="NEG71" s="137"/>
      <c r="NEH71" s="137"/>
      <c r="NEI71" s="137"/>
      <c r="NEJ71" s="137"/>
      <c r="NEK71" s="137"/>
      <c r="NEL71" s="137"/>
      <c r="NEM71" s="137"/>
      <c r="NEN71" s="137"/>
      <c r="NEO71" s="137"/>
      <c r="NEP71" s="137"/>
      <c r="NEQ71" s="137"/>
      <c r="NER71" s="137"/>
      <c r="NES71" s="137"/>
      <c r="NET71" s="137"/>
      <c r="NEU71" s="137"/>
      <c r="NEV71" s="137"/>
      <c r="NEW71" s="137"/>
      <c r="NEX71" s="137"/>
      <c r="NEY71" s="137"/>
      <c r="NEZ71" s="137"/>
      <c r="NFA71" s="137"/>
      <c r="NFB71" s="137"/>
      <c r="NFC71" s="137"/>
      <c r="NFD71" s="137"/>
      <c r="NFE71" s="137"/>
      <c r="NFF71" s="137"/>
      <c r="NFG71" s="137"/>
      <c r="NFH71" s="137"/>
      <c r="NFI71" s="137"/>
      <c r="NFJ71" s="137"/>
      <c r="NFK71" s="137"/>
      <c r="NFL71" s="137"/>
      <c r="NFM71" s="137"/>
      <c r="NFN71" s="137"/>
      <c r="NFO71" s="137"/>
      <c r="NFP71" s="137"/>
      <c r="NFQ71" s="137"/>
      <c r="NFR71" s="137"/>
      <c r="NFS71" s="137"/>
      <c r="NFT71" s="137"/>
      <c r="NFU71" s="137"/>
      <c r="NFV71" s="137"/>
      <c r="NFW71" s="137"/>
      <c r="NFX71" s="137"/>
      <c r="NFY71" s="137"/>
      <c r="NFZ71" s="137"/>
      <c r="NGA71" s="137"/>
      <c r="NGB71" s="137"/>
      <c r="NGC71" s="137"/>
      <c r="NGD71" s="137"/>
      <c r="NGE71" s="137"/>
      <c r="NGF71" s="137"/>
      <c r="NGG71" s="137"/>
      <c r="NGH71" s="137"/>
      <c r="NGI71" s="137"/>
      <c r="NGJ71" s="137"/>
      <c r="NGK71" s="137"/>
      <c r="NGL71" s="137"/>
      <c r="NGM71" s="137"/>
      <c r="NGN71" s="137"/>
      <c r="NGO71" s="137"/>
      <c r="NGP71" s="137"/>
      <c r="NGQ71" s="137"/>
      <c r="NGR71" s="137"/>
      <c r="NGS71" s="137"/>
      <c r="NGT71" s="137"/>
      <c r="NGU71" s="137"/>
      <c r="NGV71" s="137"/>
      <c r="NGW71" s="137"/>
      <c r="NGX71" s="137"/>
      <c r="NGY71" s="137"/>
      <c r="NGZ71" s="137"/>
      <c r="NHA71" s="137"/>
      <c r="NHB71" s="137"/>
      <c r="NHC71" s="137"/>
      <c r="NHD71" s="137"/>
      <c r="NHE71" s="137"/>
      <c r="NHF71" s="137"/>
      <c r="NHG71" s="137"/>
      <c r="NHH71" s="137"/>
      <c r="NHI71" s="137"/>
      <c r="NHJ71" s="137"/>
      <c r="NHK71" s="137"/>
      <c r="NHL71" s="137"/>
      <c r="NHM71" s="137"/>
      <c r="NHN71" s="137"/>
      <c r="NHO71" s="137"/>
      <c r="NHP71" s="137"/>
      <c r="NHQ71" s="137"/>
      <c r="NHR71" s="137"/>
      <c r="NHS71" s="137"/>
      <c r="NHT71" s="137"/>
      <c r="NHU71" s="137"/>
      <c r="NHV71" s="137"/>
      <c r="NHW71" s="137"/>
      <c r="NHX71" s="137"/>
      <c r="NHY71" s="137"/>
      <c r="NHZ71" s="137"/>
      <c r="NIA71" s="137"/>
      <c r="NIB71" s="137"/>
      <c r="NIC71" s="137"/>
      <c r="NID71" s="137"/>
      <c r="NIE71" s="137"/>
      <c r="NIF71" s="137"/>
      <c r="NIG71" s="137"/>
      <c r="NIH71" s="137"/>
      <c r="NII71" s="137"/>
      <c r="NIJ71" s="137"/>
      <c r="NIK71" s="137"/>
      <c r="NIL71" s="137"/>
      <c r="NIM71" s="137"/>
      <c r="NIN71" s="137"/>
      <c r="NIO71" s="137"/>
      <c r="NIP71" s="137"/>
      <c r="NIQ71" s="137"/>
      <c r="NIR71" s="137"/>
      <c r="NIS71" s="137"/>
      <c r="NIT71" s="137"/>
      <c r="NIU71" s="137"/>
      <c r="NIV71" s="137"/>
      <c r="NIW71" s="137"/>
      <c r="NIX71" s="137"/>
      <c r="NIY71" s="137"/>
      <c r="NIZ71" s="137"/>
      <c r="NJA71" s="137"/>
      <c r="NJB71" s="137"/>
      <c r="NJC71" s="137"/>
      <c r="NJD71" s="137"/>
      <c r="NJE71" s="137"/>
      <c r="NJF71" s="137"/>
      <c r="NJG71" s="137"/>
      <c r="NJH71" s="137"/>
      <c r="NJI71" s="137"/>
      <c r="NJJ71" s="137"/>
      <c r="NJK71" s="137"/>
      <c r="NJL71" s="137"/>
      <c r="NJM71" s="137"/>
      <c r="NJN71" s="137"/>
      <c r="NJO71" s="137"/>
      <c r="NJP71" s="137"/>
      <c r="NJQ71" s="137"/>
      <c r="NJR71" s="137"/>
      <c r="NJS71" s="137"/>
      <c r="NJT71" s="137"/>
      <c r="NJU71" s="137"/>
      <c r="NJV71" s="137"/>
      <c r="NJW71" s="137"/>
      <c r="NJX71" s="137"/>
      <c r="NJY71" s="137"/>
      <c r="NJZ71" s="137"/>
      <c r="NKA71" s="137"/>
      <c r="NKB71" s="137"/>
      <c r="NKC71" s="137"/>
      <c r="NKD71" s="137"/>
      <c r="NKE71" s="137"/>
      <c r="NKF71" s="137"/>
      <c r="NKG71" s="137"/>
      <c r="NKH71" s="137"/>
      <c r="NKI71" s="137"/>
      <c r="NKJ71" s="137"/>
      <c r="NKK71" s="137"/>
      <c r="NKL71" s="137"/>
      <c r="NKM71" s="137"/>
      <c r="NKN71" s="137"/>
      <c r="NKO71" s="137"/>
      <c r="NKP71" s="137"/>
      <c r="NKQ71" s="137"/>
      <c r="NKR71" s="137"/>
      <c r="NKS71" s="137"/>
      <c r="NKT71" s="137"/>
      <c r="NKU71" s="137"/>
      <c r="NKV71" s="137"/>
      <c r="NKW71" s="137"/>
      <c r="NKX71" s="137"/>
      <c r="NKY71" s="137"/>
      <c r="NKZ71" s="137"/>
      <c r="NLA71" s="137"/>
      <c r="NLB71" s="137"/>
      <c r="NLC71" s="137"/>
      <c r="NLD71" s="137"/>
      <c r="NLE71" s="137"/>
      <c r="NLF71" s="137"/>
      <c r="NLG71" s="137"/>
      <c r="NLH71" s="137"/>
      <c r="NLI71" s="137"/>
      <c r="NLJ71" s="137"/>
      <c r="NLK71" s="137"/>
      <c r="NLL71" s="137"/>
      <c r="NLM71" s="137"/>
      <c r="NLN71" s="137"/>
      <c r="NLO71" s="137"/>
      <c r="NLP71" s="137"/>
      <c r="NLQ71" s="137"/>
      <c r="NLR71" s="137"/>
      <c r="NLS71" s="137"/>
      <c r="NLT71" s="137"/>
      <c r="NLU71" s="137"/>
      <c r="NLV71" s="137"/>
      <c r="NLW71" s="137"/>
      <c r="NLX71" s="137"/>
      <c r="NLY71" s="137"/>
      <c r="NLZ71" s="137"/>
      <c r="NMA71" s="137"/>
      <c r="NMB71" s="137"/>
      <c r="NMC71" s="137"/>
      <c r="NMD71" s="137"/>
      <c r="NME71" s="137"/>
      <c r="NMF71" s="137"/>
      <c r="NMG71" s="137"/>
      <c r="NMH71" s="137"/>
      <c r="NMI71" s="137"/>
      <c r="NMJ71" s="137"/>
      <c r="NMK71" s="137"/>
      <c r="NML71" s="137"/>
      <c r="NMM71" s="137"/>
      <c r="NMN71" s="137"/>
      <c r="NMO71" s="137"/>
      <c r="NMP71" s="137"/>
      <c r="NMQ71" s="137"/>
      <c r="NMR71" s="137"/>
      <c r="NMS71" s="137"/>
      <c r="NMT71" s="137"/>
      <c r="NMU71" s="137"/>
      <c r="NMV71" s="137"/>
      <c r="NMW71" s="137"/>
      <c r="NMX71" s="137"/>
      <c r="NMY71" s="137"/>
      <c r="NMZ71" s="137"/>
      <c r="NNA71" s="137"/>
      <c r="NNB71" s="137"/>
      <c r="NNC71" s="137"/>
      <c r="NND71" s="137"/>
      <c r="NNE71" s="137"/>
      <c r="NNF71" s="137"/>
      <c r="NNG71" s="137"/>
      <c r="NNH71" s="137"/>
      <c r="NNI71" s="137"/>
      <c r="NNJ71" s="137"/>
      <c r="NNK71" s="137"/>
      <c r="NNL71" s="137"/>
      <c r="NNM71" s="137"/>
      <c r="NNN71" s="137"/>
      <c r="NNO71" s="137"/>
      <c r="NNP71" s="137"/>
      <c r="NNQ71" s="137"/>
      <c r="NNR71" s="137"/>
      <c r="NNS71" s="137"/>
      <c r="NNT71" s="137"/>
      <c r="NNU71" s="137"/>
      <c r="NNV71" s="137"/>
      <c r="NNW71" s="137"/>
      <c r="NNX71" s="137"/>
      <c r="NNY71" s="137"/>
      <c r="NNZ71" s="137"/>
      <c r="NOA71" s="137"/>
      <c r="NOB71" s="137"/>
      <c r="NOC71" s="137"/>
      <c r="NOD71" s="137"/>
      <c r="NOE71" s="137"/>
      <c r="NOF71" s="137"/>
      <c r="NOG71" s="137"/>
      <c r="NOH71" s="137"/>
      <c r="NOI71" s="137"/>
      <c r="NOJ71" s="137"/>
      <c r="NOK71" s="137"/>
      <c r="NOL71" s="137"/>
      <c r="NOM71" s="137"/>
      <c r="NON71" s="137"/>
      <c r="NOO71" s="137"/>
      <c r="NOP71" s="137"/>
      <c r="NOQ71" s="137"/>
      <c r="NOR71" s="137"/>
      <c r="NOS71" s="137"/>
      <c r="NOT71" s="137"/>
      <c r="NOU71" s="137"/>
      <c r="NOV71" s="137"/>
      <c r="NOW71" s="137"/>
      <c r="NOX71" s="137"/>
      <c r="NOY71" s="137"/>
      <c r="NOZ71" s="137"/>
      <c r="NPA71" s="137"/>
      <c r="NPB71" s="137"/>
      <c r="NPC71" s="137"/>
      <c r="NPD71" s="137"/>
      <c r="NPE71" s="137"/>
      <c r="NPF71" s="137"/>
      <c r="NPG71" s="137"/>
      <c r="NPH71" s="137"/>
      <c r="NPI71" s="137"/>
      <c r="NPJ71" s="137"/>
      <c r="NPK71" s="137"/>
      <c r="NPL71" s="137"/>
      <c r="NPM71" s="137"/>
      <c r="NPN71" s="137"/>
      <c r="NPO71" s="137"/>
      <c r="NPP71" s="137"/>
      <c r="NPQ71" s="137"/>
      <c r="NPR71" s="137"/>
      <c r="NPS71" s="137"/>
      <c r="NPT71" s="137"/>
      <c r="NPU71" s="137"/>
      <c r="NPV71" s="137"/>
      <c r="NPW71" s="137"/>
      <c r="NPX71" s="137"/>
      <c r="NPY71" s="137"/>
      <c r="NPZ71" s="137"/>
      <c r="NQA71" s="137"/>
      <c r="NQB71" s="137"/>
      <c r="NQC71" s="137"/>
      <c r="NQD71" s="137"/>
      <c r="NQE71" s="137"/>
      <c r="NQF71" s="137"/>
      <c r="NQG71" s="137"/>
      <c r="NQH71" s="137"/>
      <c r="NQI71" s="137"/>
      <c r="NQJ71" s="137"/>
      <c r="NQK71" s="137"/>
      <c r="NQL71" s="137"/>
      <c r="NQM71" s="137"/>
      <c r="NQN71" s="137"/>
      <c r="NQO71" s="137"/>
      <c r="NQP71" s="137"/>
      <c r="NQQ71" s="137"/>
      <c r="NQR71" s="137"/>
      <c r="NQS71" s="137"/>
      <c r="NQT71" s="137"/>
      <c r="NQU71" s="137"/>
      <c r="NQV71" s="137"/>
      <c r="NQW71" s="137"/>
      <c r="NQX71" s="137"/>
      <c r="NQY71" s="137"/>
      <c r="NQZ71" s="137"/>
      <c r="NRA71" s="137"/>
      <c r="NRB71" s="137"/>
      <c r="NRC71" s="137"/>
      <c r="NRD71" s="137"/>
      <c r="NRE71" s="137"/>
      <c r="NRF71" s="137"/>
      <c r="NRG71" s="137"/>
      <c r="NRH71" s="137"/>
      <c r="NRI71" s="137"/>
      <c r="NRJ71" s="137"/>
      <c r="NRK71" s="137"/>
      <c r="NRL71" s="137"/>
      <c r="NRM71" s="137"/>
      <c r="NRN71" s="137"/>
      <c r="NRO71" s="137"/>
      <c r="NRP71" s="137"/>
      <c r="NRQ71" s="137"/>
      <c r="NRR71" s="137"/>
      <c r="NRS71" s="137"/>
      <c r="NRT71" s="137"/>
      <c r="NRU71" s="137"/>
      <c r="NRV71" s="137"/>
      <c r="NRW71" s="137"/>
      <c r="NRX71" s="137"/>
      <c r="NRY71" s="137"/>
      <c r="NRZ71" s="137"/>
      <c r="NSA71" s="137"/>
      <c r="NSB71" s="137"/>
      <c r="NSC71" s="137"/>
      <c r="NSD71" s="137"/>
      <c r="NSE71" s="137"/>
      <c r="NSF71" s="137"/>
      <c r="NSG71" s="137"/>
      <c r="NSH71" s="137"/>
      <c r="NSI71" s="137"/>
      <c r="NSJ71" s="137"/>
      <c r="NSK71" s="137"/>
      <c r="NSL71" s="137"/>
      <c r="NSM71" s="137"/>
      <c r="NSN71" s="137"/>
      <c r="NSO71" s="137"/>
      <c r="NSP71" s="137"/>
      <c r="NSQ71" s="137"/>
      <c r="NSR71" s="137"/>
      <c r="NSS71" s="137"/>
      <c r="NST71" s="137"/>
      <c r="NSU71" s="137"/>
      <c r="NSV71" s="137"/>
      <c r="NSW71" s="137"/>
      <c r="NSX71" s="137"/>
      <c r="NSY71" s="137"/>
      <c r="NSZ71" s="137"/>
      <c r="NTA71" s="137"/>
      <c r="NTB71" s="137"/>
      <c r="NTC71" s="137"/>
      <c r="NTD71" s="137"/>
      <c r="NTE71" s="137"/>
      <c r="NTF71" s="137"/>
      <c r="NTG71" s="137"/>
      <c r="NTH71" s="137"/>
      <c r="NTI71" s="137"/>
      <c r="NTJ71" s="137"/>
      <c r="NTK71" s="137"/>
      <c r="NTL71" s="137"/>
      <c r="NTM71" s="137"/>
      <c r="NTN71" s="137"/>
      <c r="NTO71" s="137"/>
      <c r="NTP71" s="137"/>
      <c r="NTQ71" s="137"/>
      <c r="NTR71" s="137"/>
      <c r="NTS71" s="137"/>
      <c r="NTT71" s="137"/>
      <c r="NTU71" s="137"/>
      <c r="NTV71" s="137"/>
      <c r="NTW71" s="137"/>
      <c r="NTX71" s="137"/>
      <c r="NTY71" s="137"/>
      <c r="NTZ71" s="137"/>
      <c r="NUA71" s="137"/>
      <c r="NUB71" s="137"/>
      <c r="NUC71" s="137"/>
      <c r="NUD71" s="137"/>
      <c r="NUE71" s="137"/>
      <c r="NUF71" s="137"/>
      <c r="NUG71" s="137"/>
      <c r="NUH71" s="137"/>
      <c r="NUI71" s="137"/>
      <c r="NUJ71" s="137"/>
      <c r="NUK71" s="137"/>
      <c r="NUL71" s="137"/>
      <c r="NUM71" s="137"/>
      <c r="NUN71" s="137"/>
      <c r="NUO71" s="137"/>
      <c r="NUP71" s="137"/>
      <c r="NUQ71" s="137"/>
      <c r="NUR71" s="137"/>
      <c r="NUS71" s="137"/>
      <c r="NUT71" s="137"/>
      <c r="NUU71" s="137"/>
      <c r="NUV71" s="137"/>
      <c r="NUW71" s="137"/>
      <c r="NUX71" s="137"/>
      <c r="NUY71" s="137"/>
      <c r="NUZ71" s="137"/>
      <c r="NVA71" s="137"/>
      <c r="NVB71" s="137"/>
      <c r="NVC71" s="137"/>
      <c r="NVD71" s="137"/>
      <c r="NVE71" s="137"/>
      <c r="NVF71" s="137"/>
      <c r="NVG71" s="137"/>
      <c r="NVH71" s="137"/>
      <c r="NVI71" s="137"/>
      <c r="NVJ71" s="137"/>
      <c r="NVK71" s="137"/>
      <c r="NVL71" s="137"/>
      <c r="NVM71" s="137"/>
      <c r="NVN71" s="137"/>
      <c r="NVO71" s="137"/>
      <c r="NVP71" s="137"/>
      <c r="NVQ71" s="137"/>
      <c r="NVR71" s="137"/>
      <c r="NVS71" s="137"/>
      <c r="NVT71" s="137"/>
      <c r="NVU71" s="137"/>
      <c r="NVV71" s="137"/>
      <c r="NVW71" s="137"/>
      <c r="NVX71" s="137"/>
      <c r="NVY71" s="137"/>
      <c r="NVZ71" s="137"/>
      <c r="NWA71" s="137"/>
      <c r="NWB71" s="137"/>
      <c r="NWC71" s="137"/>
      <c r="NWD71" s="137"/>
      <c r="NWE71" s="137"/>
      <c r="NWF71" s="137"/>
      <c r="NWG71" s="137"/>
      <c r="NWH71" s="137"/>
      <c r="NWI71" s="137"/>
      <c r="NWJ71" s="137"/>
      <c r="NWK71" s="137"/>
      <c r="NWL71" s="137"/>
      <c r="NWM71" s="137"/>
      <c r="NWN71" s="137"/>
      <c r="NWO71" s="137"/>
      <c r="NWP71" s="137"/>
      <c r="NWQ71" s="137"/>
      <c r="NWR71" s="137"/>
      <c r="NWS71" s="137"/>
      <c r="NWT71" s="137"/>
      <c r="NWU71" s="137"/>
      <c r="NWV71" s="137"/>
      <c r="NWW71" s="137"/>
      <c r="NWX71" s="137"/>
      <c r="NWY71" s="137"/>
      <c r="NWZ71" s="137"/>
      <c r="NXA71" s="137"/>
      <c r="NXB71" s="137"/>
      <c r="NXC71" s="137"/>
      <c r="NXD71" s="137"/>
      <c r="NXE71" s="137"/>
      <c r="NXF71" s="137"/>
      <c r="NXG71" s="137"/>
      <c r="NXH71" s="137"/>
      <c r="NXI71" s="137"/>
      <c r="NXJ71" s="137"/>
      <c r="NXK71" s="137"/>
      <c r="NXL71" s="137"/>
      <c r="NXM71" s="137"/>
      <c r="NXN71" s="137"/>
      <c r="NXO71" s="137"/>
      <c r="NXP71" s="137"/>
      <c r="NXQ71" s="137"/>
      <c r="NXR71" s="137"/>
      <c r="NXS71" s="137"/>
      <c r="NXT71" s="137"/>
      <c r="NXU71" s="137"/>
      <c r="NXV71" s="137"/>
      <c r="NXW71" s="137"/>
      <c r="NXX71" s="137"/>
      <c r="NXY71" s="137"/>
      <c r="NXZ71" s="137"/>
      <c r="NYA71" s="137"/>
      <c r="NYB71" s="137"/>
      <c r="NYC71" s="137"/>
      <c r="NYD71" s="137"/>
      <c r="NYE71" s="137"/>
      <c r="NYF71" s="137"/>
      <c r="NYG71" s="137"/>
      <c r="NYH71" s="137"/>
      <c r="NYI71" s="137"/>
      <c r="NYJ71" s="137"/>
      <c r="NYK71" s="137"/>
      <c r="NYL71" s="137"/>
      <c r="NYM71" s="137"/>
      <c r="NYN71" s="137"/>
      <c r="NYO71" s="137"/>
      <c r="NYP71" s="137"/>
      <c r="NYQ71" s="137"/>
      <c r="NYR71" s="137"/>
      <c r="NYS71" s="137"/>
      <c r="NYT71" s="137"/>
      <c r="NYU71" s="137"/>
      <c r="NYV71" s="137"/>
      <c r="NYW71" s="137"/>
      <c r="NYX71" s="137"/>
      <c r="NYY71" s="137"/>
      <c r="NYZ71" s="137"/>
      <c r="NZA71" s="137"/>
      <c r="NZB71" s="137"/>
      <c r="NZC71" s="137"/>
      <c r="NZD71" s="137"/>
      <c r="NZE71" s="137"/>
      <c r="NZF71" s="137"/>
      <c r="NZG71" s="137"/>
      <c r="NZH71" s="137"/>
      <c r="NZI71" s="137"/>
      <c r="NZJ71" s="137"/>
      <c r="NZK71" s="137"/>
      <c r="NZL71" s="137"/>
      <c r="NZM71" s="137"/>
      <c r="NZN71" s="137"/>
      <c r="NZO71" s="137"/>
      <c r="NZP71" s="137"/>
      <c r="NZQ71" s="137"/>
      <c r="NZR71" s="137"/>
      <c r="NZS71" s="137"/>
      <c r="NZT71" s="137"/>
      <c r="NZU71" s="137"/>
      <c r="NZV71" s="137"/>
      <c r="NZW71" s="137"/>
      <c r="NZX71" s="137"/>
      <c r="NZY71" s="137"/>
      <c r="NZZ71" s="137"/>
      <c r="OAA71" s="137"/>
      <c r="OAB71" s="137"/>
      <c r="OAC71" s="137"/>
      <c r="OAD71" s="137"/>
      <c r="OAE71" s="137"/>
      <c r="OAF71" s="137"/>
      <c r="OAG71" s="137"/>
      <c r="OAH71" s="137"/>
      <c r="OAI71" s="137"/>
      <c r="OAJ71" s="137"/>
      <c r="OAK71" s="137"/>
      <c r="OAL71" s="137"/>
      <c r="OAM71" s="137"/>
      <c r="OAN71" s="137"/>
      <c r="OAO71" s="137"/>
      <c r="OAP71" s="137"/>
      <c r="OAQ71" s="137"/>
      <c r="OAR71" s="137"/>
      <c r="OAS71" s="137"/>
      <c r="OAT71" s="137"/>
      <c r="OAU71" s="137"/>
      <c r="OAV71" s="137"/>
      <c r="OAW71" s="137"/>
      <c r="OAX71" s="137"/>
      <c r="OAY71" s="137"/>
      <c r="OAZ71" s="137"/>
      <c r="OBA71" s="137"/>
      <c r="OBB71" s="137"/>
      <c r="OBC71" s="137"/>
      <c r="OBD71" s="137"/>
      <c r="OBE71" s="137"/>
      <c r="OBF71" s="137"/>
      <c r="OBG71" s="137"/>
      <c r="OBH71" s="137"/>
      <c r="OBI71" s="137"/>
      <c r="OBJ71" s="137"/>
      <c r="OBK71" s="137"/>
      <c r="OBL71" s="137"/>
      <c r="OBM71" s="137"/>
      <c r="OBN71" s="137"/>
      <c r="OBO71" s="137"/>
      <c r="OBP71" s="137"/>
      <c r="OBQ71" s="137"/>
      <c r="OBR71" s="137"/>
      <c r="OBS71" s="137"/>
      <c r="OBT71" s="137"/>
      <c r="OBU71" s="137"/>
      <c r="OBV71" s="137"/>
      <c r="OBW71" s="137"/>
      <c r="OBX71" s="137"/>
      <c r="OBY71" s="137"/>
      <c r="OBZ71" s="137"/>
      <c r="OCA71" s="137"/>
      <c r="OCB71" s="137"/>
      <c r="OCC71" s="137"/>
      <c r="OCD71" s="137"/>
      <c r="OCE71" s="137"/>
      <c r="OCF71" s="137"/>
      <c r="OCG71" s="137"/>
      <c r="OCH71" s="137"/>
      <c r="OCI71" s="137"/>
      <c r="OCJ71" s="137"/>
      <c r="OCK71" s="137"/>
      <c r="OCL71" s="137"/>
      <c r="OCM71" s="137"/>
      <c r="OCN71" s="137"/>
      <c r="OCO71" s="137"/>
      <c r="OCP71" s="137"/>
      <c r="OCQ71" s="137"/>
      <c r="OCR71" s="137"/>
      <c r="OCS71" s="137"/>
      <c r="OCT71" s="137"/>
      <c r="OCU71" s="137"/>
      <c r="OCV71" s="137"/>
      <c r="OCW71" s="137"/>
      <c r="OCX71" s="137"/>
      <c r="OCY71" s="137"/>
      <c r="OCZ71" s="137"/>
      <c r="ODA71" s="137"/>
      <c r="ODB71" s="137"/>
      <c r="ODC71" s="137"/>
      <c r="ODD71" s="137"/>
      <c r="ODE71" s="137"/>
      <c r="ODF71" s="137"/>
      <c r="ODG71" s="137"/>
      <c r="ODH71" s="137"/>
      <c r="ODI71" s="137"/>
      <c r="ODJ71" s="137"/>
      <c r="ODK71" s="137"/>
      <c r="ODL71" s="137"/>
      <c r="ODM71" s="137"/>
      <c r="ODN71" s="137"/>
      <c r="ODO71" s="137"/>
      <c r="ODP71" s="137"/>
      <c r="ODQ71" s="137"/>
      <c r="ODR71" s="137"/>
      <c r="ODS71" s="137"/>
      <c r="ODT71" s="137"/>
      <c r="ODU71" s="137"/>
      <c r="ODV71" s="137"/>
      <c r="ODW71" s="137"/>
      <c r="ODX71" s="137"/>
      <c r="ODY71" s="137"/>
      <c r="ODZ71" s="137"/>
      <c r="OEA71" s="137"/>
      <c r="OEB71" s="137"/>
      <c r="OEC71" s="137"/>
      <c r="OED71" s="137"/>
      <c r="OEE71" s="137"/>
      <c r="OEF71" s="137"/>
      <c r="OEG71" s="137"/>
      <c r="OEH71" s="137"/>
      <c r="OEI71" s="137"/>
      <c r="OEJ71" s="137"/>
      <c r="OEK71" s="137"/>
      <c r="OEL71" s="137"/>
      <c r="OEM71" s="137"/>
      <c r="OEN71" s="137"/>
      <c r="OEO71" s="137"/>
      <c r="OEP71" s="137"/>
      <c r="OEQ71" s="137"/>
      <c r="OER71" s="137"/>
      <c r="OES71" s="137"/>
      <c r="OET71" s="137"/>
      <c r="OEU71" s="137"/>
      <c r="OEV71" s="137"/>
      <c r="OEW71" s="137"/>
      <c r="OEX71" s="137"/>
      <c r="OEY71" s="137"/>
      <c r="OEZ71" s="137"/>
      <c r="OFA71" s="137"/>
      <c r="OFB71" s="137"/>
      <c r="OFC71" s="137"/>
      <c r="OFD71" s="137"/>
      <c r="OFE71" s="137"/>
      <c r="OFF71" s="137"/>
      <c r="OFG71" s="137"/>
      <c r="OFH71" s="137"/>
      <c r="OFI71" s="137"/>
      <c r="OFJ71" s="137"/>
      <c r="OFK71" s="137"/>
      <c r="OFL71" s="137"/>
      <c r="OFM71" s="137"/>
      <c r="OFN71" s="137"/>
      <c r="OFO71" s="137"/>
      <c r="OFP71" s="137"/>
      <c r="OFQ71" s="137"/>
      <c r="OFR71" s="137"/>
      <c r="OFS71" s="137"/>
      <c r="OFT71" s="137"/>
      <c r="OFU71" s="137"/>
      <c r="OFV71" s="137"/>
      <c r="OFW71" s="137"/>
      <c r="OFX71" s="137"/>
      <c r="OFY71" s="137"/>
      <c r="OFZ71" s="137"/>
      <c r="OGA71" s="137"/>
      <c r="OGB71" s="137"/>
      <c r="OGC71" s="137"/>
      <c r="OGD71" s="137"/>
      <c r="OGE71" s="137"/>
      <c r="OGF71" s="137"/>
      <c r="OGG71" s="137"/>
      <c r="OGH71" s="137"/>
      <c r="OGI71" s="137"/>
      <c r="OGJ71" s="137"/>
      <c r="OGK71" s="137"/>
      <c r="OGL71" s="137"/>
      <c r="OGM71" s="137"/>
      <c r="OGN71" s="137"/>
      <c r="OGO71" s="137"/>
      <c r="OGP71" s="137"/>
      <c r="OGQ71" s="137"/>
      <c r="OGR71" s="137"/>
      <c r="OGS71" s="137"/>
      <c r="OGT71" s="137"/>
      <c r="OGU71" s="137"/>
      <c r="OGV71" s="137"/>
      <c r="OGW71" s="137"/>
      <c r="OGX71" s="137"/>
      <c r="OGY71" s="137"/>
      <c r="OGZ71" s="137"/>
      <c r="OHA71" s="137"/>
      <c r="OHB71" s="137"/>
      <c r="OHC71" s="137"/>
      <c r="OHD71" s="137"/>
      <c r="OHE71" s="137"/>
      <c r="OHF71" s="137"/>
      <c r="OHG71" s="137"/>
      <c r="OHH71" s="137"/>
      <c r="OHI71" s="137"/>
      <c r="OHJ71" s="137"/>
      <c r="OHK71" s="137"/>
      <c r="OHL71" s="137"/>
      <c r="OHM71" s="137"/>
      <c r="OHN71" s="137"/>
      <c r="OHO71" s="137"/>
      <c r="OHP71" s="137"/>
      <c r="OHQ71" s="137"/>
      <c r="OHR71" s="137"/>
      <c r="OHS71" s="137"/>
      <c r="OHT71" s="137"/>
      <c r="OHU71" s="137"/>
      <c r="OHV71" s="137"/>
      <c r="OHW71" s="137"/>
      <c r="OHX71" s="137"/>
      <c r="OHY71" s="137"/>
      <c r="OHZ71" s="137"/>
      <c r="OIA71" s="137"/>
      <c r="OIB71" s="137"/>
      <c r="OIC71" s="137"/>
      <c r="OID71" s="137"/>
      <c r="OIE71" s="137"/>
      <c r="OIF71" s="137"/>
      <c r="OIG71" s="137"/>
      <c r="OIH71" s="137"/>
      <c r="OII71" s="137"/>
      <c r="OIJ71" s="137"/>
      <c r="OIK71" s="137"/>
      <c r="OIL71" s="137"/>
      <c r="OIM71" s="137"/>
      <c r="OIN71" s="137"/>
      <c r="OIO71" s="137"/>
      <c r="OIP71" s="137"/>
      <c r="OIQ71" s="137"/>
      <c r="OIR71" s="137"/>
      <c r="OIS71" s="137"/>
      <c r="OIT71" s="137"/>
      <c r="OIU71" s="137"/>
      <c r="OIV71" s="137"/>
      <c r="OIW71" s="137"/>
      <c r="OIX71" s="137"/>
      <c r="OIY71" s="137"/>
      <c r="OIZ71" s="137"/>
      <c r="OJA71" s="137"/>
      <c r="OJB71" s="137"/>
      <c r="OJC71" s="137"/>
      <c r="OJD71" s="137"/>
      <c r="OJE71" s="137"/>
      <c r="OJF71" s="137"/>
      <c r="OJG71" s="137"/>
      <c r="OJH71" s="137"/>
      <c r="OJI71" s="137"/>
      <c r="OJJ71" s="137"/>
      <c r="OJK71" s="137"/>
      <c r="OJL71" s="137"/>
      <c r="OJM71" s="137"/>
      <c r="OJN71" s="137"/>
      <c r="OJO71" s="137"/>
      <c r="OJP71" s="137"/>
      <c r="OJQ71" s="137"/>
      <c r="OJR71" s="137"/>
      <c r="OJS71" s="137"/>
      <c r="OJT71" s="137"/>
      <c r="OJU71" s="137"/>
      <c r="OJV71" s="137"/>
      <c r="OJW71" s="137"/>
      <c r="OJX71" s="137"/>
      <c r="OJY71" s="137"/>
      <c r="OJZ71" s="137"/>
      <c r="OKA71" s="137"/>
      <c r="OKB71" s="137"/>
      <c r="OKC71" s="137"/>
      <c r="OKD71" s="137"/>
      <c r="OKE71" s="137"/>
      <c r="OKF71" s="137"/>
      <c r="OKG71" s="137"/>
      <c r="OKH71" s="137"/>
      <c r="OKI71" s="137"/>
      <c r="OKJ71" s="137"/>
      <c r="OKK71" s="137"/>
      <c r="OKL71" s="137"/>
      <c r="OKM71" s="137"/>
      <c r="OKN71" s="137"/>
      <c r="OKO71" s="137"/>
      <c r="OKP71" s="137"/>
      <c r="OKQ71" s="137"/>
      <c r="OKR71" s="137"/>
      <c r="OKS71" s="137"/>
      <c r="OKT71" s="137"/>
      <c r="OKU71" s="137"/>
      <c r="OKV71" s="137"/>
      <c r="OKW71" s="137"/>
      <c r="OKX71" s="137"/>
      <c r="OKY71" s="137"/>
      <c r="OKZ71" s="137"/>
      <c r="OLA71" s="137"/>
      <c r="OLB71" s="137"/>
      <c r="OLC71" s="137"/>
      <c r="OLD71" s="137"/>
      <c r="OLE71" s="137"/>
      <c r="OLF71" s="137"/>
      <c r="OLG71" s="137"/>
      <c r="OLH71" s="137"/>
      <c r="OLI71" s="137"/>
      <c r="OLJ71" s="137"/>
      <c r="OLK71" s="137"/>
      <c r="OLL71" s="137"/>
      <c r="OLM71" s="137"/>
      <c r="OLN71" s="137"/>
      <c r="OLO71" s="137"/>
      <c r="OLP71" s="137"/>
      <c r="OLQ71" s="137"/>
      <c r="OLR71" s="137"/>
      <c r="OLS71" s="137"/>
      <c r="OLT71" s="137"/>
      <c r="OLU71" s="137"/>
      <c r="OLV71" s="137"/>
      <c r="OLW71" s="137"/>
      <c r="OLX71" s="137"/>
      <c r="OLY71" s="137"/>
      <c r="OLZ71" s="137"/>
      <c r="OMA71" s="137"/>
      <c r="OMB71" s="137"/>
      <c r="OMC71" s="137"/>
      <c r="OMD71" s="137"/>
      <c r="OME71" s="137"/>
      <c r="OMF71" s="137"/>
      <c r="OMG71" s="137"/>
      <c r="OMH71" s="137"/>
      <c r="OMI71" s="137"/>
      <c r="OMJ71" s="137"/>
      <c r="OMK71" s="137"/>
      <c r="OML71" s="137"/>
      <c r="OMM71" s="137"/>
      <c r="OMN71" s="137"/>
      <c r="OMO71" s="137"/>
      <c r="OMP71" s="137"/>
      <c r="OMQ71" s="137"/>
      <c r="OMR71" s="137"/>
      <c r="OMS71" s="137"/>
      <c r="OMT71" s="137"/>
      <c r="OMU71" s="137"/>
      <c r="OMV71" s="137"/>
      <c r="OMW71" s="137"/>
      <c r="OMX71" s="137"/>
      <c r="OMY71" s="137"/>
      <c r="OMZ71" s="137"/>
      <c r="ONA71" s="137"/>
      <c r="ONB71" s="137"/>
      <c r="ONC71" s="137"/>
      <c r="OND71" s="137"/>
      <c r="ONE71" s="137"/>
      <c r="ONF71" s="137"/>
      <c r="ONG71" s="137"/>
      <c r="ONH71" s="137"/>
      <c r="ONI71" s="137"/>
      <c r="ONJ71" s="137"/>
      <c r="ONK71" s="137"/>
      <c r="ONL71" s="137"/>
      <c r="ONM71" s="137"/>
      <c r="ONN71" s="137"/>
      <c r="ONO71" s="137"/>
      <c r="ONP71" s="137"/>
      <c r="ONQ71" s="137"/>
      <c r="ONR71" s="137"/>
      <c r="ONS71" s="137"/>
      <c r="ONT71" s="137"/>
      <c r="ONU71" s="137"/>
      <c r="ONV71" s="137"/>
      <c r="ONW71" s="137"/>
      <c r="ONX71" s="137"/>
      <c r="ONY71" s="137"/>
      <c r="ONZ71" s="137"/>
      <c r="OOA71" s="137"/>
      <c r="OOB71" s="137"/>
      <c r="OOC71" s="137"/>
      <c r="OOD71" s="137"/>
      <c r="OOE71" s="137"/>
      <c r="OOF71" s="137"/>
      <c r="OOG71" s="137"/>
      <c r="OOH71" s="137"/>
      <c r="OOI71" s="137"/>
      <c r="OOJ71" s="137"/>
      <c r="OOK71" s="137"/>
      <c r="OOL71" s="137"/>
      <c r="OOM71" s="137"/>
      <c r="OON71" s="137"/>
      <c r="OOO71" s="137"/>
      <c r="OOP71" s="137"/>
      <c r="OOQ71" s="137"/>
      <c r="OOR71" s="137"/>
      <c r="OOS71" s="137"/>
      <c r="OOT71" s="137"/>
      <c r="OOU71" s="137"/>
      <c r="OOV71" s="137"/>
      <c r="OOW71" s="137"/>
      <c r="OOX71" s="137"/>
      <c r="OOY71" s="137"/>
      <c r="OOZ71" s="137"/>
      <c r="OPA71" s="137"/>
      <c r="OPB71" s="137"/>
      <c r="OPC71" s="137"/>
      <c r="OPD71" s="137"/>
      <c r="OPE71" s="137"/>
      <c r="OPF71" s="137"/>
      <c r="OPG71" s="137"/>
      <c r="OPH71" s="137"/>
      <c r="OPI71" s="137"/>
      <c r="OPJ71" s="137"/>
      <c r="OPK71" s="137"/>
      <c r="OPL71" s="137"/>
      <c r="OPM71" s="137"/>
      <c r="OPN71" s="137"/>
      <c r="OPO71" s="137"/>
      <c r="OPP71" s="137"/>
      <c r="OPQ71" s="137"/>
      <c r="OPR71" s="137"/>
      <c r="OPS71" s="137"/>
      <c r="OPT71" s="137"/>
      <c r="OPU71" s="137"/>
      <c r="OPV71" s="137"/>
      <c r="OPW71" s="137"/>
      <c r="OPX71" s="137"/>
      <c r="OPY71" s="137"/>
      <c r="OPZ71" s="137"/>
      <c r="OQA71" s="137"/>
      <c r="OQB71" s="137"/>
      <c r="OQC71" s="137"/>
      <c r="OQD71" s="137"/>
      <c r="OQE71" s="137"/>
      <c r="OQF71" s="137"/>
      <c r="OQG71" s="137"/>
      <c r="OQH71" s="137"/>
      <c r="OQI71" s="137"/>
      <c r="OQJ71" s="137"/>
      <c r="OQK71" s="137"/>
      <c r="OQL71" s="137"/>
      <c r="OQM71" s="137"/>
      <c r="OQN71" s="137"/>
      <c r="OQO71" s="137"/>
      <c r="OQP71" s="137"/>
      <c r="OQQ71" s="137"/>
      <c r="OQR71" s="137"/>
      <c r="OQS71" s="137"/>
      <c r="OQT71" s="137"/>
      <c r="OQU71" s="137"/>
      <c r="OQV71" s="137"/>
      <c r="OQW71" s="137"/>
      <c r="OQX71" s="137"/>
      <c r="OQY71" s="137"/>
      <c r="OQZ71" s="137"/>
      <c r="ORA71" s="137"/>
      <c r="ORB71" s="137"/>
      <c r="ORC71" s="137"/>
      <c r="ORD71" s="137"/>
      <c r="ORE71" s="137"/>
      <c r="ORF71" s="137"/>
      <c r="ORG71" s="137"/>
      <c r="ORH71" s="137"/>
      <c r="ORI71" s="137"/>
      <c r="ORJ71" s="137"/>
      <c r="ORK71" s="137"/>
      <c r="ORL71" s="137"/>
      <c r="ORM71" s="137"/>
      <c r="ORN71" s="137"/>
      <c r="ORO71" s="137"/>
      <c r="ORP71" s="137"/>
      <c r="ORQ71" s="137"/>
      <c r="ORR71" s="137"/>
      <c r="ORS71" s="137"/>
      <c r="ORT71" s="137"/>
      <c r="ORU71" s="137"/>
      <c r="ORV71" s="137"/>
      <c r="ORW71" s="137"/>
      <c r="ORX71" s="137"/>
      <c r="ORY71" s="137"/>
      <c r="ORZ71" s="137"/>
      <c r="OSA71" s="137"/>
      <c r="OSB71" s="137"/>
      <c r="OSC71" s="137"/>
      <c r="OSD71" s="137"/>
      <c r="OSE71" s="137"/>
      <c r="OSF71" s="137"/>
      <c r="OSG71" s="137"/>
      <c r="OSH71" s="137"/>
      <c r="OSI71" s="137"/>
      <c r="OSJ71" s="137"/>
      <c r="OSK71" s="137"/>
      <c r="OSL71" s="137"/>
      <c r="OSM71" s="137"/>
      <c r="OSN71" s="137"/>
      <c r="OSO71" s="137"/>
      <c r="OSP71" s="137"/>
      <c r="OSQ71" s="137"/>
      <c r="OSR71" s="137"/>
      <c r="OSS71" s="137"/>
      <c r="OST71" s="137"/>
      <c r="OSU71" s="137"/>
      <c r="OSV71" s="137"/>
      <c r="OSW71" s="137"/>
      <c r="OSX71" s="137"/>
      <c r="OSY71" s="137"/>
      <c r="OSZ71" s="137"/>
      <c r="OTA71" s="137"/>
      <c r="OTB71" s="137"/>
      <c r="OTC71" s="137"/>
      <c r="OTD71" s="137"/>
      <c r="OTE71" s="137"/>
      <c r="OTF71" s="137"/>
      <c r="OTG71" s="137"/>
      <c r="OTH71" s="137"/>
      <c r="OTI71" s="137"/>
      <c r="OTJ71" s="137"/>
      <c r="OTK71" s="137"/>
      <c r="OTL71" s="137"/>
      <c r="OTM71" s="137"/>
      <c r="OTN71" s="137"/>
      <c r="OTO71" s="137"/>
      <c r="OTP71" s="137"/>
      <c r="OTQ71" s="137"/>
      <c r="OTR71" s="137"/>
      <c r="OTS71" s="137"/>
      <c r="OTT71" s="137"/>
      <c r="OTU71" s="137"/>
      <c r="OTV71" s="137"/>
      <c r="OTW71" s="137"/>
      <c r="OTX71" s="137"/>
      <c r="OTY71" s="137"/>
      <c r="OTZ71" s="137"/>
      <c r="OUA71" s="137"/>
      <c r="OUB71" s="137"/>
      <c r="OUC71" s="137"/>
      <c r="OUD71" s="137"/>
      <c r="OUE71" s="137"/>
      <c r="OUF71" s="137"/>
      <c r="OUG71" s="137"/>
      <c r="OUH71" s="137"/>
      <c r="OUI71" s="137"/>
      <c r="OUJ71" s="137"/>
      <c r="OUK71" s="137"/>
      <c r="OUL71" s="137"/>
      <c r="OUM71" s="137"/>
      <c r="OUN71" s="137"/>
      <c r="OUO71" s="137"/>
      <c r="OUP71" s="137"/>
      <c r="OUQ71" s="137"/>
      <c r="OUR71" s="137"/>
      <c r="OUS71" s="137"/>
      <c r="OUT71" s="137"/>
      <c r="OUU71" s="137"/>
      <c r="OUV71" s="137"/>
      <c r="OUW71" s="137"/>
      <c r="OUX71" s="137"/>
      <c r="OUY71" s="137"/>
      <c r="OUZ71" s="137"/>
      <c r="OVA71" s="137"/>
      <c r="OVB71" s="137"/>
      <c r="OVC71" s="137"/>
      <c r="OVD71" s="137"/>
      <c r="OVE71" s="137"/>
      <c r="OVF71" s="137"/>
      <c r="OVG71" s="137"/>
      <c r="OVH71" s="137"/>
      <c r="OVI71" s="137"/>
      <c r="OVJ71" s="137"/>
      <c r="OVK71" s="137"/>
      <c r="OVL71" s="137"/>
      <c r="OVM71" s="137"/>
      <c r="OVN71" s="137"/>
      <c r="OVO71" s="137"/>
      <c r="OVP71" s="137"/>
      <c r="OVQ71" s="137"/>
      <c r="OVR71" s="137"/>
      <c r="OVS71" s="137"/>
      <c r="OVT71" s="137"/>
      <c r="OVU71" s="137"/>
      <c r="OVV71" s="137"/>
      <c r="OVW71" s="137"/>
      <c r="OVX71" s="137"/>
      <c r="OVY71" s="137"/>
      <c r="OVZ71" s="137"/>
      <c r="OWA71" s="137"/>
      <c r="OWB71" s="137"/>
      <c r="OWC71" s="137"/>
      <c r="OWD71" s="137"/>
      <c r="OWE71" s="137"/>
      <c r="OWF71" s="137"/>
      <c r="OWG71" s="137"/>
      <c r="OWH71" s="137"/>
      <c r="OWI71" s="137"/>
      <c r="OWJ71" s="137"/>
      <c r="OWK71" s="137"/>
      <c r="OWL71" s="137"/>
      <c r="OWM71" s="137"/>
      <c r="OWN71" s="137"/>
      <c r="OWO71" s="137"/>
      <c r="OWP71" s="137"/>
      <c r="OWQ71" s="137"/>
      <c r="OWR71" s="137"/>
      <c r="OWS71" s="137"/>
      <c r="OWT71" s="137"/>
      <c r="OWU71" s="137"/>
      <c r="OWV71" s="137"/>
      <c r="OWW71" s="137"/>
      <c r="OWX71" s="137"/>
      <c r="OWY71" s="137"/>
      <c r="OWZ71" s="137"/>
      <c r="OXA71" s="137"/>
      <c r="OXB71" s="137"/>
      <c r="OXC71" s="137"/>
      <c r="OXD71" s="137"/>
      <c r="OXE71" s="137"/>
      <c r="OXF71" s="137"/>
      <c r="OXG71" s="137"/>
      <c r="OXH71" s="137"/>
      <c r="OXI71" s="137"/>
      <c r="OXJ71" s="137"/>
      <c r="OXK71" s="137"/>
      <c r="OXL71" s="137"/>
      <c r="OXM71" s="137"/>
      <c r="OXN71" s="137"/>
      <c r="OXO71" s="137"/>
      <c r="OXP71" s="137"/>
      <c r="OXQ71" s="137"/>
      <c r="OXR71" s="137"/>
      <c r="OXS71" s="137"/>
      <c r="OXT71" s="137"/>
      <c r="OXU71" s="137"/>
      <c r="OXV71" s="137"/>
      <c r="OXW71" s="137"/>
      <c r="OXX71" s="137"/>
      <c r="OXY71" s="137"/>
      <c r="OXZ71" s="137"/>
      <c r="OYA71" s="137"/>
      <c r="OYB71" s="137"/>
      <c r="OYC71" s="137"/>
      <c r="OYD71" s="137"/>
      <c r="OYE71" s="137"/>
      <c r="OYF71" s="137"/>
      <c r="OYG71" s="137"/>
      <c r="OYH71" s="137"/>
      <c r="OYI71" s="137"/>
      <c r="OYJ71" s="137"/>
      <c r="OYK71" s="137"/>
      <c r="OYL71" s="137"/>
      <c r="OYM71" s="137"/>
      <c r="OYN71" s="137"/>
      <c r="OYO71" s="137"/>
      <c r="OYP71" s="137"/>
      <c r="OYQ71" s="137"/>
      <c r="OYR71" s="137"/>
      <c r="OYS71" s="137"/>
      <c r="OYT71" s="137"/>
      <c r="OYU71" s="137"/>
      <c r="OYV71" s="137"/>
      <c r="OYW71" s="137"/>
      <c r="OYX71" s="137"/>
      <c r="OYY71" s="137"/>
      <c r="OYZ71" s="137"/>
      <c r="OZA71" s="137"/>
      <c r="OZB71" s="137"/>
      <c r="OZC71" s="137"/>
      <c r="OZD71" s="137"/>
      <c r="OZE71" s="137"/>
      <c r="OZF71" s="137"/>
      <c r="OZG71" s="137"/>
      <c r="OZH71" s="137"/>
      <c r="OZI71" s="137"/>
      <c r="OZJ71" s="137"/>
      <c r="OZK71" s="137"/>
      <c r="OZL71" s="137"/>
      <c r="OZM71" s="137"/>
      <c r="OZN71" s="137"/>
      <c r="OZO71" s="137"/>
      <c r="OZP71" s="137"/>
      <c r="OZQ71" s="137"/>
      <c r="OZR71" s="137"/>
      <c r="OZS71" s="137"/>
      <c r="OZT71" s="137"/>
      <c r="OZU71" s="137"/>
      <c r="OZV71" s="137"/>
      <c r="OZW71" s="137"/>
      <c r="OZX71" s="137"/>
      <c r="OZY71" s="137"/>
      <c r="OZZ71" s="137"/>
      <c r="PAA71" s="137"/>
      <c r="PAB71" s="137"/>
      <c r="PAC71" s="137"/>
      <c r="PAD71" s="137"/>
      <c r="PAE71" s="137"/>
      <c r="PAF71" s="137"/>
      <c r="PAG71" s="137"/>
      <c r="PAH71" s="137"/>
      <c r="PAI71" s="137"/>
      <c r="PAJ71" s="137"/>
      <c r="PAK71" s="137"/>
      <c r="PAL71" s="137"/>
      <c r="PAM71" s="137"/>
      <c r="PAN71" s="137"/>
      <c r="PAO71" s="137"/>
      <c r="PAP71" s="137"/>
      <c r="PAQ71" s="137"/>
      <c r="PAR71" s="137"/>
      <c r="PAS71" s="137"/>
      <c r="PAT71" s="137"/>
      <c r="PAU71" s="137"/>
      <c r="PAV71" s="137"/>
      <c r="PAW71" s="137"/>
      <c r="PAX71" s="137"/>
      <c r="PAY71" s="137"/>
      <c r="PAZ71" s="137"/>
      <c r="PBA71" s="137"/>
      <c r="PBB71" s="137"/>
      <c r="PBC71" s="137"/>
      <c r="PBD71" s="137"/>
      <c r="PBE71" s="137"/>
      <c r="PBF71" s="137"/>
      <c r="PBG71" s="137"/>
      <c r="PBH71" s="137"/>
      <c r="PBI71" s="137"/>
      <c r="PBJ71" s="137"/>
      <c r="PBK71" s="137"/>
      <c r="PBL71" s="137"/>
      <c r="PBM71" s="137"/>
      <c r="PBN71" s="137"/>
      <c r="PBO71" s="137"/>
      <c r="PBP71" s="137"/>
      <c r="PBQ71" s="137"/>
      <c r="PBR71" s="137"/>
      <c r="PBS71" s="137"/>
      <c r="PBT71" s="137"/>
      <c r="PBU71" s="137"/>
      <c r="PBV71" s="137"/>
      <c r="PBW71" s="137"/>
      <c r="PBX71" s="137"/>
      <c r="PBY71" s="137"/>
      <c r="PBZ71" s="137"/>
      <c r="PCA71" s="137"/>
      <c r="PCB71" s="137"/>
      <c r="PCC71" s="137"/>
      <c r="PCD71" s="137"/>
      <c r="PCE71" s="137"/>
      <c r="PCF71" s="137"/>
      <c r="PCG71" s="137"/>
      <c r="PCH71" s="137"/>
      <c r="PCI71" s="137"/>
      <c r="PCJ71" s="137"/>
      <c r="PCK71" s="137"/>
      <c r="PCL71" s="137"/>
      <c r="PCM71" s="137"/>
      <c r="PCN71" s="137"/>
      <c r="PCO71" s="137"/>
      <c r="PCP71" s="137"/>
      <c r="PCQ71" s="137"/>
      <c r="PCR71" s="137"/>
      <c r="PCS71" s="137"/>
      <c r="PCT71" s="137"/>
      <c r="PCU71" s="137"/>
      <c r="PCV71" s="137"/>
      <c r="PCW71" s="137"/>
      <c r="PCX71" s="137"/>
      <c r="PCY71" s="137"/>
      <c r="PCZ71" s="137"/>
      <c r="PDA71" s="137"/>
      <c r="PDB71" s="137"/>
      <c r="PDC71" s="137"/>
      <c r="PDD71" s="137"/>
      <c r="PDE71" s="137"/>
      <c r="PDF71" s="137"/>
      <c r="PDG71" s="137"/>
      <c r="PDH71" s="137"/>
      <c r="PDI71" s="137"/>
      <c r="PDJ71" s="137"/>
      <c r="PDK71" s="137"/>
      <c r="PDL71" s="137"/>
      <c r="PDM71" s="137"/>
      <c r="PDN71" s="137"/>
      <c r="PDO71" s="137"/>
      <c r="PDP71" s="137"/>
      <c r="PDQ71" s="137"/>
      <c r="PDR71" s="137"/>
      <c r="PDS71" s="137"/>
      <c r="PDT71" s="137"/>
      <c r="PDU71" s="137"/>
      <c r="PDV71" s="137"/>
      <c r="PDW71" s="137"/>
      <c r="PDX71" s="137"/>
      <c r="PDY71" s="137"/>
      <c r="PDZ71" s="137"/>
      <c r="PEA71" s="137"/>
      <c r="PEB71" s="137"/>
      <c r="PEC71" s="137"/>
      <c r="PED71" s="137"/>
      <c r="PEE71" s="137"/>
      <c r="PEF71" s="137"/>
      <c r="PEG71" s="137"/>
      <c r="PEH71" s="137"/>
      <c r="PEI71" s="137"/>
      <c r="PEJ71" s="137"/>
      <c r="PEK71" s="137"/>
      <c r="PEL71" s="137"/>
      <c r="PEM71" s="137"/>
      <c r="PEN71" s="137"/>
      <c r="PEO71" s="137"/>
      <c r="PEP71" s="137"/>
      <c r="PEQ71" s="137"/>
      <c r="PER71" s="137"/>
      <c r="PES71" s="137"/>
      <c r="PET71" s="137"/>
      <c r="PEU71" s="137"/>
      <c r="PEV71" s="137"/>
      <c r="PEW71" s="137"/>
      <c r="PEX71" s="137"/>
      <c r="PEY71" s="137"/>
      <c r="PEZ71" s="137"/>
      <c r="PFA71" s="137"/>
      <c r="PFB71" s="137"/>
      <c r="PFC71" s="137"/>
      <c r="PFD71" s="137"/>
      <c r="PFE71" s="137"/>
      <c r="PFF71" s="137"/>
      <c r="PFG71" s="137"/>
      <c r="PFH71" s="137"/>
      <c r="PFI71" s="137"/>
      <c r="PFJ71" s="137"/>
      <c r="PFK71" s="137"/>
      <c r="PFL71" s="137"/>
      <c r="PFM71" s="137"/>
      <c r="PFN71" s="137"/>
      <c r="PFO71" s="137"/>
      <c r="PFP71" s="137"/>
      <c r="PFQ71" s="137"/>
      <c r="PFR71" s="137"/>
      <c r="PFS71" s="137"/>
      <c r="PFT71" s="137"/>
      <c r="PFU71" s="137"/>
      <c r="PFV71" s="137"/>
      <c r="PFW71" s="137"/>
      <c r="PFX71" s="137"/>
      <c r="PFY71" s="137"/>
      <c r="PFZ71" s="137"/>
      <c r="PGA71" s="137"/>
      <c r="PGB71" s="137"/>
      <c r="PGC71" s="137"/>
      <c r="PGD71" s="137"/>
      <c r="PGE71" s="137"/>
      <c r="PGF71" s="137"/>
      <c r="PGG71" s="137"/>
      <c r="PGH71" s="137"/>
      <c r="PGI71" s="137"/>
      <c r="PGJ71" s="137"/>
      <c r="PGK71" s="137"/>
      <c r="PGL71" s="137"/>
      <c r="PGM71" s="137"/>
      <c r="PGN71" s="137"/>
      <c r="PGO71" s="137"/>
      <c r="PGP71" s="137"/>
      <c r="PGQ71" s="137"/>
      <c r="PGR71" s="137"/>
      <c r="PGS71" s="137"/>
      <c r="PGT71" s="137"/>
      <c r="PGU71" s="137"/>
      <c r="PGV71" s="137"/>
      <c r="PGW71" s="137"/>
      <c r="PGX71" s="137"/>
      <c r="PGY71" s="137"/>
      <c r="PGZ71" s="137"/>
      <c r="PHA71" s="137"/>
      <c r="PHB71" s="137"/>
      <c r="PHC71" s="137"/>
      <c r="PHD71" s="137"/>
      <c r="PHE71" s="137"/>
      <c r="PHF71" s="137"/>
      <c r="PHG71" s="137"/>
      <c r="PHH71" s="137"/>
      <c r="PHI71" s="137"/>
      <c r="PHJ71" s="137"/>
      <c r="PHK71" s="137"/>
      <c r="PHL71" s="137"/>
      <c r="PHM71" s="137"/>
      <c r="PHN71" s="137"/>
      <c r="PHO71" s="137"/>
      <c r="PHP71" s="137"/>
      <c r="PHQ71" s="137"/>
      <c r="PHR71" s="137"/>
      <c r="PHS71" s="137"/>
      <c r="PHT71" s="137"/>
      <c r="PHU71" s="137"/>
      <c r="PHV71" s="137"/>
      <c r="PHW71" s="137"/>
      <c r="PHX71" s="137"/>
      <c r="PHY71" s="137"/>
      <c r="PHZ71" s="137"/>
      <c r="PIA71" s="137"/>
      <c r="PIB71" s="137"/>
      <c r="PIC71" s="137"/>
      <c r="PID71" s="137"/>
      <c r="PIE71" s="137"/>
      <c r="PIF71" s="137"/>
      <c r="PIG71" s="137"/>
      <c r="PIH71" s="137"/>
      <c r="PII71" s="137"/>
      <c r="PIJ71" s="137"/>
      <c r="PIK71" s="137"/>
      <c r="PIL71" s="137"/>
      <c r="PIM71" s="137"/>
      <c r="PIN71" s="137"/>
      <c r="PIO71" s="137"/>
      <c r="PIP71" s="137"/>
      <c r="PIQ71" s="137"/>
      <c r="PIR71" s="137"/>
      <c r="PIS71" s="137"/>
      <c r="PIT71" s="137"/>
      <c r="PIU71" s="137"/>
      <c r="PIV71" s="137"/>
      <c r="PIW71" s="137"/>
      <c r="PIX71" s="137"/>
      <c r="PIY71" s="137"/>
      <c r="PIZ71" s="137"/>
      <c r="PJA71" s="137"/>
      <c r="PJB71" s="137"/>
      <c r="PJC71" s="137"/>
      <c r="PJD71" s="137"/>
      <c r="PJE71" s="137"/>
      <c r="PJF71" s="137"/>
      <c r="PJG71" s="137"/>
      <c r="PJH71" s="137"/>
      <c r="PJI71" s="137"/>
      <c r="PJJ71" s="137"/>
      <c r="PJK71" s="137"/>
      <c r="PJL71" s="137"/>
      <c r="PJM71" s="137"/>
      <c r="PJN71" s="137"/>
      <c r="PJO71" s="137"/>
      <c r="PJP71" s="137"/>
      <c r="PJQ71" s="137"/>
      <c r="PJR71" s="137"/>
      <c r="PJS71" s="137"/>
      <c r="PJT71" s="137"/>
      <c r="PJU71" s="137"/>
      <c r="PJV71" s="137"/>
      <c r="PJW71" s="137"/>
      <c r="PJX71" s="137"/>
      <c r="PJY71" s="137"/>
      <c r="PJZ71" s="137"/>
      <c r="PKA71" s="137"/>
      <c r="PKB71" s="137"/>
      <c r="PKC71" s="137"/>
      <c r="PKD71" s="137"/>
      <c r="PKE71" s="137"/>
      <c r="PKF71" s="137"/>
      <c r="PKG71" s="137"/>
      <c r="PKH71" s="137"/>
      <c r="PKI71" s="137"/>
      <c r="PKJ71" s="137"/>
      <c r="PKK71" s="137"/>
      <c r="PKL71" s="137"/>
      <c r="PKM71" s="137"/>
      <c r="PKN71" s="137"/>
      <c r="PKO71" s="137"/>
      <c r="PKP71" s="137"/>
      <c r="PKQ71" s="137"/>
      <c r="PKR71" s="137"/>
      <c r="PKS71" s="137"/>
      <c r="PKT71" s="137"/>
      <c r="PKU71" s="137"/>
      <c r="PKV71" s="137"/>
      <c r="PKW71" s="137"/>
      <c r="PKX71" s="137"/>
      <c r="PKY71" s="137"/>
      <c r="PKZ71" s="137"/>
      <c r="PLA71" s="137"/>
      <c r="PLB71" s="137"/>
      <c r="PLC71" s="137"/>
      <c r="PLD71" s="137"/>
      <c r="PLE71" s="137"/>
      <c r="PLF71" s="137"/>
      <c r="PLG71" s="137"/>
      <c r="PLH71" s="137"/>
      <c r="PLI71" s="137"/>
      <c r="PLJ71" s="137"/>
      <c r="PLK71" s="137"/>
      <c r="PLL71" s="137"/>
      <c r="PLM71" s="137"/>
      <c r="PLN71" s="137"/>
      <c r="PLO71" s="137"/>
      <c r="PLP71" s="137"/>
      <c r="PLQ71" s="137"/>
      <c r="PLR71" s="137"/>
      <c r="PLS71" s="137"/>
      <c r="PLT71" s="137"/>
      <c r="PLU71" s="137"/>
      <c r="PLV71" s="137"/>
      <c r="PLW71" s="137"/>
      <c r="PLX71" s="137"/>
      <c r="PLY71" s="137"/>
      <c r="PLZ71" s="137"/>
      <c r="PMA71" s="137"/>
      <c r="PMB71" s="137"/>
      <c r="PMC71" s="137"/>
      <c r="PMD71" s="137"/>
      <c r="PME71" s="137"/>
      <c r="PMF71" s="137"/>
      <c r="PMG71" s="137"/>
      <c r="PMH71" s="137"/>
      <c r="PMI71" s="137"/>
      <c r="PMJ71" s="137"/>
      <c r="PMK71" s="137"/>
      <c r="PML71" s="137"/>
      <c r="PMM71" s="137"/>
      <c r="PMN71" s="137"/>
      <c r="PMO71" s="137"/>
      <c r="PMP71" s="137"/>
      <c r="PMQ71" s="137"/>
      <c r="PMR71" s="137"/>
      <c r="PMS71" s="137"/>
      <c r="PMT71" s="137"/>
      <c r="PMU71" s="137"/>
      <c r="PMV71" s="137"/>
      <c r="PMW71" s="137"/>
      <c r="PMX71" s="137"/>
      <c r="PMY71" s="137"/>
      <c r="PMZ71" s="137"/>
      <c r="PNA71" s="137"/>
      <c r="PNB71" s="137"/>
      <c r="PNC71" s="137"/>
      <c r="PND71" s="137"/>
      <c r="PNE71" s="137"/>
      <c r="PNF71" s="137"/>
      <c r="PNG71" s="137"/>
      <c r="PNH71" s="137"/>
      <c r="PNI71" s="137"/>
      <c r="PNJ71" s="137"/>
      <c r="PNK71" s="137"/>
      <c r="PNL71" s="137"/>
      <c r="PNM71" s="137"/>
      <c r="PNN71" s="137"/>
      <c r="PNO71" s="137"/>
      <c r="PNP71" s="137"/>
      <c r="PNQ71" s="137"/>
      <c r="PNR71" s="137"/>
      <c r="PNS71" s="137"/>
      <c r="PNT71" s="137"/>
      <c r="PNU71" s="137"/>
      <c r="PNV71" s="137"/>
      <c r="PNW71" s="137"/>
      <c r="PNX71" s="137"/>
      <c r="PNY71" s="137"/>
      <c r="PNZ71" s="137"/>
      <c r="POA71" s="137"/>
      <c r="POB71" s="137"/>
      <c r="POC71" s="137"/>
      <c r="POD71" s="137"/>
      <c r="POE71" s="137"/>
      <c r="POF71" s="137"/>
      <c r="POG71" s="137"/>
      <c r="POH71" s="137"/>
      <c r="POI71" s="137"/>
      <c r="POJ71" s="137"/>
      <c r="POK71" s="137"/>
      <c r="POL71" s="137"/>
      <c r="POM71" s="137"/>
      <c r="PON71" s="137"/>
      <c r="POO71" s="137"/>
      <c r="POP71" s="137"/>
      <c r="POQ71" s="137"/>
      <c r="POR71" s="137"/>
      <c r="POS71" s="137"/>
      <c r="POT71" s="137"/>
      <c r="POU71" s="137"/>
      <c r="POV71" s="137"/>
      <c r="POW71" s="137"/>
      <c r="POX71" s="137"/>
      <c r="POY71" s="137"/>
      <c r="POZ71" s="137"/>
      <c r="PPA71" s="137"/>
      <c r="PPB71" s="137"/>
      <c r="PPC71" s="137"/>
      <c r="PPD71" s="137"/>
      <c r="PPE71" s="137"/>
      <c r="PPF71" s="137"/>
      <c r="PPG71" s="137"/>
      <c r="PPH71" s="137"/>
      <c r="PPI71" s="137"/>
      <c r="PPJ71" s="137"/>
      <c r="PPK71" s="137"/>
      <c r="PPL71" s="137"/>
      <c r="PPM71" s="137"/>
      <c r="PPN71" s="137"/>
      <c r="PPO71" s="137"/>
      <c r="PPP71" s="137"/>
      <c r="PPQ71" s="137"/>
      <c r="PPR71" s="137"/>
      <c r="PPS71" s="137"/>
      <c r="PPT71" s="137"/>
      <c r="PPU71" s="137"/>
      <c r="PPV71" s="137"/>
      <c r="PPW71" s="137"/>
      <c r="PPX71" s="137"/>
      <c r="PPY71" s="137"/>
      <c r="PPZ71" s="137"/>
      <c r="PQA71" s="137"/>
      <c r="PQB71" s="137"/>
      <c r="PQC71" s="137"/>
      <c r="PQD71" s="137"/>
      <c r="PQE71" s="137"/>
      <c r="PQF71" s="137"/>
      <c r="PQG71" s="137"/>
      <c r="PQH71" s="137"/>
      <c r="PQI71" s="137"/>
      <c r="PQJ71" s="137"/>
      <c r="PQK71" s="137"/>
      <c r="PQL71" s="137"/>
      <c r="PQM71" s="137"/>
      <c r="PQN71" s="137"/>
      <c r="PQO71" s="137"/>
      <c r="PQP71" s="137"/>
      <c r="PQQ71" s="137"/>
      <c r="PQR71" s="137"/>
      <c r="PQS71" s="137"/>
      <c r="PQT71" s="137"/>
      <c r="PQU71" s="137"/>
      <c r="PQV71" s="137"/>
      <c r="PQW71" s="137"/>
      <c r="PQX71" s="137"/>
      <c r="PQY71" s="137"/>
      <c r="PQZ71" s="137"/>
      <c r="PRA71" s="137"/>
      <c r="PRB71" s="137"/>
      <c r="PRC71" s="137"/>
      <c r="PRD71" s="137"/>
      <c r="PRE71" s="137"/>
      <c r="PRF71" s="137"/>
      <c r="PRG71" s="137"/>
      <c r="PRH71" s="137"/>
      <c r="PRI71" s="137"/>
      <c r="PRJ71" s="137"/>
      <c r="PRK71" s="137"/>
      <c r="PRL71" s="137"/>
      <c r="PRM71" s="137"/>
      <c r="PRN71" s="137"/>
      <c r="PRO71" s="137"/>
      <c r="PRP71" s="137"/>
      <c r="PRQ71" s="137"/>
      <c r="PRR71" s="137"/>
      <c r="PRS71" s="137"/>
      <c r="PRT71" s="137"/>
      <c r="PRU71" s="137"/>
      <c r="PRV71" s="137"/>
      <c r="PRW71" s="137"/>
      <c r="PRX71" s="137"/>
      <c r="PRY71" s="137"/>
      <c r="PRZ71" s="137"/>
      <c r="PSA71" s="137"/>
      <c r="PSB71" s="137"/>
      <c r="PSC71" s="137"/>
      <c r="PSD71" s="137"/>
      <c r="PSE71" s="137"/>
      <c r="PSF71" s="137"/>
      <c r="PSG71" s="137"/>
      <c r="PSH71" s="137"/>
      <c r="PSI71" s="137"/>
      <c r="PSJ71" s="137"/>
      <c r="PSK71" s="137"/>
      <c r="PSL71" s="137"/>
      <c r="PSM71" s="137"/>
      <c r="PSN71" s="137"/>
      <c r="PSO71" s="137"/>
      <c r="PSP71" s="137"/>
      <c r="PSQ71" s="137"/>
      <c r="PSR71" s="137"/>
      <c r="PSS71" s="137"/>
      <c r="PST71" s="137"/>
      <c r="PSU71" s="137"/>
      <c r="PSV71" s="137"/>
      <c r="PSW71" s="137"/>
      <c r="PSX71" s="137"/>
      <c r="PSY71" s="137"/>
      <c r="PSZ71" s="137"/>
      <c r="PTA71" s="137"/>
      <c r="PTB71" s="137"/>
      <c r="PTC71" s="137"/>
      <c r="PTD71" s="137"/>
      <c r="PTE71" s="137"/>
      <c r="PTF71" s="137"/>
      <c r="PTG71" s="137"/>
      <c r="PTH71" s="137"/>
      <c r="PTI71" s="137"/>
      <c r="PTJ71" s="137"/>
      <c r="PTK71" s="137"/>
      <c r="PTL71" s="137"/>
      <c r="PTM71" s="137"/>
      <c r="PTN71" s="137"/>
      <c r="PTO71" s="137"/>
      <c r="PTP71" s="137"/>
      <c r="PTQ71" s="137"/>
      <c r="PTR71" s="137"/>
      <c r="PTS71" s="137"/>
      <c r="PTT71" s="137"/>
      <c r="PTU71" s="137"/>
      <c r="PTV71" s="137"/>
      <c r="PTW71" s="137"/>
      <c r="PTX71" s="137"/>
      <c r="PTY71" s="137"/>
      <c r="PTZ71" s="137"/>
      <c r="PUA71" s="137"/>
      <c r="PUB71" s="137"/>
      <c r="PUC71" s="137"/>
      <c r="PUD71" s="137"/>
      <c r="PUE71" s="137"/>
      <c r="PUF71" s="137"/>
      <c r="PUG71" s="137"/>
      <c r="PUH71" s="137"/>
      <c r="PUI71" s="137"/>
      <c r="PUJ71" s="137"/>
      <c r="PUK71" s="137"/>
      <c r="PUL71" s="137"/>
      <c r="PUM71" s="137"/>
      <c r="PUN71" s="137"/>
      <c r="PUO71" s="137"/>
      <c r="PUP71" s="137"/>
      <c r="PUQ71" s="137"/>
      <c r="PUR71" s="137"/>
      <c r="PUS71" s="137"/>
      <c r="PUT71" s="137"/>
      <c r="PUU71" s="137"/>
      <c r="PUV71" s="137"/>
      <c r="PUW71" s="137"/>
      <c r="PUX71" s="137"/>
      <c r="PUY71" s="137"/>
      <c r="PUZ71" s="137"/>
      <c r="PVA71" s="137"/>
      <c r="PVB71" s="137"/>
      <c r="PVC71" s="137"/>
      <c r="PVD71" s="137"/>
      <c r="PVE71" s="137"/>
      <c r="PVF71" s="137"/>
      <c r="PVG71" s="137"/>
      <c r="PVH71" s="137"/>
      <c r="PVI71" s="137"/>
      <c r="PVJ71" s="137"/>
      <c r="PVK71" s="137"/>
      <c r="PVL71" s="137"/>
      <c r="PVM71" s="137"/>
      <c r="PVN71" s="137"/>
      <c r="PVO71" s="137"/>
      <c r="PVP71" s="137"/>
      <c r="PVQ71" s="137"/>
      <c r="PVR71" s="137"/>
      <c r="PVS71" s="137"/>
      <c r="PVT71" s="137"/>
      <c r="PVU71" s="137"/>
      <c r="PVV71" s="137"/>
      <c r="PVW71" s="137"/>
      <c r="PVX71" s="137"/>
      <c r="PVY71" s="137"/>
      <c r="PVZ71" s="137"/>
      <c r="PWA71" s="137"/>
      <c r="PWB71" s="137"/>
      <c r="PWC71" s="137"/>
      <c r="PWD71" s="137"/>
      <c r="PWE71" s="137"/>
      <c r="PWF71" s="137"/>
      <c r="PWG71" s="137"/>
      <c r="PWH71" s="137"/>
      <c r="PWI71" s="137"/>
      <c r="PWJ71" s="137"/>
      <c r="PWK71" s="137"/>
      <c r="PWL71" s="137"/>
      <c r="PWM71" s="137"/>
      <c r="PWN71" s="137"/>
      <c r="PWO71" s="137"/>
      <c r="PWP71" s="137"/>
      <c r="PWQ71" s="137"/>
      <c r="PWR71" s="137"/>
      <c r="PWS71" s="137"/>
      <c r="PWT71" s="137"/>
      <c r="PWU71" s="137"/>
      <c r="PWV71" s="137"/>
      <c r="PWW71" s="137"/>
      <c r="PWX71" s="137"/>
      <c r="PWY71" s="137"/>
      <c r="PWZ71" s="137"/>
      <c r="PXA71" s="137"/>
      <c r="PXB71" s="137"/>
      <c r="PXC71" s="137"/>
      <c r="PXD71" s="137"/>
      <c r="PXE71" s="137"/>
      <c r="PXF71" s="137"/>
      <c r="PXG71" s="137"/>
      <c r="PXH71" s="137"/>
      <c r="PXI71" s="137"/>
      <c r="PXJ71" s="137"/>
      <c r="PXK71" s="137"/>
      <c r="PXL71" s="137"/>
      <c r="PXM71" s="137"/>
      <c r="PXN71" s="137"/>
      <c r="PXO71" s="137"/>
      <c r="PXP71" s="137"/>
      <c r="PXQ71" s="137"/>
      <c r="PXR71" s="137"/>
      <c r="PXS71" s="137"/>
      <c r="PXT71" s="137"/>
      <c r="PXU71" s="137"/>
      <c r="PXV71" s="137"/>
      <c r="PXW71" s="137"/>
      <c r="PXX71" s="137"/>
      <c r="PXY71" s="137"/>
      <c r="PXZ71" s="137"/>
      <c r="PYA71" s="137"/>
      <c r="PYB71" s="137"/>
      <c r="PYC71" s="137"/>
      <c r="PYD71" s="137"/>
      <c r="PYE71" s="137"/>
      <c r="PYF71" s="137"/>
      <c r="PYG71" s="137"/>
      <c r="PYH71" s="137"/>
      <c r="PYI71" s="137"/>
      <c r="PYJ71" s="137"/>
      <c r="PYK71" s="137"/>
      <c r="PYL71" s="137"/>
      <c r="PYM71" s="137"/>
      <c r="PYN71" s="137"/>
      <c r="PYO71" s="137"/>
      <c r="PYP71" s="137"/>
      <c r="PYQ71" s="137"/>
      <c r="PYR71" s="137"/>
      <c r="PYS71" s="137"/>
      <c r="PYT71" s="137"/>
      <c r="PYU71" s="137"/>
      <c r="PYV71" s="137"/>
      <c r="PYW71" s="137"/>
      <c r="PYX71" s="137"/>
      <c r="PYY71" s="137"/>
      <c r="PYZ71" s="137"/>
      <c r="PZA71" s="137"/>
      <c r="PZB71" s="137"/>
      <c r="PZC71" s="137"/>
      <c r="PZD71" s="137"/>
      <c r="PZE71" s="137"/>
      <c r="PZF71" s="137"/>
      <c r="PZG71" s="137"/>
      <c r="PZH71" s="137"/>
      <c r="PZI71" s="137"/>
      <c r="PZJ71" s="137"/>
      <c r="PZK71" s="137"/>
      <c r="PZL71" s="137"/>
      <c r="PZM71" s="137"/>
      <c r="PZN71" s="137"/>
      <c r="PZO71" s="137"/>
      <c r="PZP71" s="137"/>
      <c r="PZQ71" s="137"/>
      <c r="PZR71" s="137"/>
      <c r="PZS71" s="137"/>
      <c r="PZT71" s="137"/>
      <c r="PZU71" s="137"/>
      <c r="PZV71" s="137"/>
      <c r="PZW71" s="137"/>
      <c r="PZX71" s="137"/>
      <c r="PZY71" s="137"/>
      <c r="PZZ71" s="137"/>
      <c r="QAA71" s="137"/>
      <c r="QAB71" s="137"/>
      <c r="QAC71" s="137"/>
      <c r="QAD71" s="137"/>
      <c r="QAE71" s="137"/>
      <c r="QAF71" s="137"/>
      <c r="QAG71" s="137"/>
      <c r="QAH71" s="137"/>
      <c r="QAI71" s="137"/>
      <c r="QAJ71" s="137"/>
      <c r="QAK71" s="137"/>
      <c r="QAL71" s="137"/>
      <c r="QAM71" s="137"/>
      <c r="QAN71" s="137"/>
      <c r="QAO71" s="137"/>
      <c r="QAP71" s="137"/>
      <c r="QAQ71" s="137"/>
      <c r="QAR71" s="137"/>
      <c r="QAS71" s="137"/>
      <c r="QAT71" s="137"/>
      <c r="QAU71" s="137"/>
      <c r="QAV71" s="137"/>
      <c r="QAW71" s="137"/>
      <c r="QAX71" s="137"/>
      <c r="QAY71" s="137"/>
      <c r="QAZ71" s="137"/>
      <c r="QBA71" s="137"/>
      <c r="QBB71" s="137"/>
      <c r="QBC71" s="137"/>
      <c r="QBD71" s="137"/>
      <c r="QBE71" s="137"/>
      <c r="QBF71" s="137"/>
      <c r="QBG71" s="137"/>
      <c r="QBH71" s="137"/>
      <c r="QBI71" s="137"/>
      <c r="QBJ71" s="137"/>
      <c r="QBK71" s="137"/>
      <c r="QBL71" s="137"/>
      <c r="QBM71" s="137"/>
      <c r="QBN71" s="137"/>
      <c r="QBO71" s="137"/>
      <c r="QBP71" s="137"/>
      <c r="QBQ71" s="137"/>
      <c r="QBR71" s="137"/>
      <c r="QBS71" s="137"/>
      <c r="QBT71" s="137"/>
      <c r="QBU71" s="137"/>
      <c r="QBV71" s="137"/>
      <c r="QBW71" s="137"/>
      <c r="QBX71" s="137"/>
      <c r="QBY71" s="137"/>
      <c r="QBZ71" s="137"/>
      <c r="QCA71" s="137"/>
      <c r="QCB71" s="137"/>
      <c r="QCC71" s="137"/>
      <c r="QCD71" s="137"/>
      <c r="QCE71" s="137"/>
      <c r="QCF71" s="137"/>
      <c r="QCG71" s="137"/>
      <c r="QCH71" s="137"/>
      <c r="QCI71" s="137"/>
      <c r="QCJ71" s="137"/>
      <c r="QCK71" s="137"/>
      <c r="QCL71" s="137"/>
      <c r="QCM71" s="137"/>
      <c r="QCN71" s="137"/>
      <c r="QCO71" s="137"/>
      <c r="QCP71" s="137"/>
      <c r="QCQ71" s="137"/>
      <c r="QCR71" s="137"/>
      <c r="QCS71" s="137"/>
      <c r="QCT71" s="137"/>
      <c r="QCU71" s="137"/>
      <c r="QCV71" s="137"/>
      <c r="QCW71" s="137"/>
      <c r="QCX71" s="137"/>
      <c r="QCY71" s="137"/>
      <c r="QCZ71" s="137"/>
      <c r="QDA71" s="137"/>
      <c r="QDB71" s="137"/>
      <c r="QDC71" s="137"/>
      <c r="QDD71" s="137"/>
      <c r="QDE71" s="137"/>
      <c r="QDF71" s="137"/>
      <c r="QDG71" s="137"/>
      <c r="QDH71" s="137"/>
      <c r="QDI71" s="137"/>
      <c r="QDJ71" s="137"/>
      <c r="QDK71" s="137"/>
      <c r="QDL71" s="137"/>
      <c r="QDM71" s="137"/>
      <c r="QDN71" s="137"/>
      <c r="QDO71" s="137"/>
      <c r="QDP71" s="137"/>
      <c r="QDQ71" s="137"/>
      <c r="QDR71" s="137"/>
      <c r="QDS71" s="137"/>
      <c r="QDT71" s="137"/>
      <c r="QDU71" s="137"/>
      <c r="QDV71" s="137"/>
      <c r="QDW71" s="137"/>
      <c r="QDX71" s="137"/>
      <c r="QDY71" s="137"/>
      <c r="QDZ71" s="137"/>
      <c r="QEA71" s="137"/>
      <c r="QEB71" s="137"/>
      <c r="QEC71" s="137"/>
      <c r="QED71" s="137"/>
      <c r="QEE71" s="137"/>
      <c r="QEF71" s="137"/>
      <c r="QEG71" s="137"/>
      <c r="QEH71" s="137"/>
      <c r="QEI71" s="137"/>
      <c r="QEJ71" s="137"/>
      <c r="QEK71" s="137"/>
      <c r="QEL71" s="137"/>
      <c r="QEM71" s="137"/>
      <c r="QEN71" s="137"/>
      <c r="QEO71" s="137"/>
      <c r="QEP71" s="137"/>
      <c r="QEQ71" s="137"/>
      <c r="QER71" s="137"/>
      <c r="QES71" s="137"/>
      <c r="QET71" s="137"/>
      <c r="QEU71" s="137"/>
      <c r="QEV71" s="137"/>
      <c r="QEW71" s="137"/>
      <c r="QEX71" s="137"/>
      <c r="QEY71" s="137"/>
      <c r="QEZ71" s="137"/>
      <c r="QFA71" s="137"/>
      <c r="QFB71" s="137"/>
      <c r="QFC71" s="137"/>
      <c r="QFD71" s="137"/>
      <c r="QFE71" s="137"/>
      <c r="QFF71" s="137"/>
      <c r="QFG71" s="137"/>
      <c r="QFH71" s="137"/>
      <c r="QFI71" s="137"/>
      <c r="QFJ71" s="137"/>
      <c r="QFK71" s="137"/>
      <c r="QFL71" s="137"/>
      <c r="QFM71" s="137"/>
      <c r="QFN71" s="137"/>
      <c r="QFO71" s="137"/>
      <c r="QFP71" s="137"/>
      <c r="QFQ71" s="137"/>
      <c r="QFR71" s="137"/>
      <c r="QFS71" s="137"/>
      <c r="QFT71" s="137"/>
      <c r="QFU71" s="137"/>
      <c r="QFV71" s="137"/>
      <c r="QFW71" s="137"/>
      <c r="QFX71" s="137"/>
      <c r="QFY71" s="137"/>
      <c r="QFZ71" s="137"/>
      <c r="QGA71" s="137"/>
      <c r="QGB71" s="137"/>
      <c r="QGC71" s="137"/>
      <c r="QGD71" s="137"/>
      <c r="QGE71" s="137"/>
      <c r="QGF71" s="137"/>
      <c r="QGG71" s="137"/>
      <c r="QGH71" s="137"/>
      <c r="QGI71" s="137"/>
      <c r="QGJ71" s="137"/>
      <c r="QGK71" s="137"/>
      <c r="QGL71" s="137"/>
      <c r="QGM71" s="137"/>
      <c r="QGN71" s="137"/>
      <c r="QGO71" s="137"/>
      <c r="QGP71" s="137"/>
      <c r="QGQ71" s="137"/>
      <c r="QGR71" s="137"/>
      <c r="QGS71" s="137"/>
      <c r="QGT71" s="137"/>
      <c r="QGU71" s="137"/>
      <c r="QGV71" s="137"/>
      <c r="QGW71" s="137"/>
      <c r="QGX71" s="137"/>
      <c r="QGY71" s="137"/>
      <c r="QGZ71" s="137"/>
      <c r="QHA71" s="137"/>
      <c r="QHB71" s="137"/>
      <c r="QHC71" s="137"/>
      <c r="QHD71" s="137"/>
      <c r="QHE71" s="137"/>
      <c r="QHF71" s="137"/>
      <c r="QHG71" s="137"/>
      <c r="QHH71" s="137"/>
      <c r="QHI71" s="137"/>
      <c r="QHJ71" s="137"/>
      <c r="QHK71" s="137"/>
      <c r="QHL71" s="137"/>
      <c r="QHM71" s="137"/>
      <c r="QHN71" s="137"/>
      <c r="QHO71" s="137"/>
      <c r="QHP71" s="137"/>
      <c r="QHQ71" s="137"/>
      <c r="QHR71" s="137"/>
      <c r="QHS71" s="137"/>
      <c r="QHT71" s="137"/>
      <c r="QHU71" s="137"/>
      <c r="QHV71" s="137"/>
      <c r="QHW71" s="137"/>
      <c r="QHX71" s="137"/>
      <c r="QHY71" s="137"/>
      <c r="QHZ71" s="137"/>
      <c r="QIA71" s="137"/>
      <c r="QIB71" s="137"/>
      <c r="QIC71" s="137"/>
      <c r="QID71" s="137"/>
      <c r="QIE71" s="137"/>
      <c r="QIF71" s="137"/>
      <c r="QIG71" s="137"/>
      <c r="QIH71" s="137"/>
      <c r="QII71" s="137"/>
      <c r="QIJ71" s="137"/>
      <c r="QIK71" s="137"/>
      <c r="QIL71" s="137"/>
      <c r="QIM71" s="137"/>
      <c r="QIN71" s="137"/>
      <c r="QIO71" s="137"/>
      <c r="QIP71" s="137"/>
      <c r="QIQ71" s="137"/>
      <c r="QIR71" s="137"/>
      <c r="QIS71" s="137"/>
      <c r="QIT71" s="137"/>
      <c r="QIU71" s="137"/>
      <c r="QIV71" s="137"/>
      <c r="QIW71" s="137"/>
      <c r="QIX71" s="137"/>
      <c r="QIY71" s="137"/>
      <c r="QIZ71" s="137"/>
      <c r="QJA71" s="137"/>
      <c r="QJB71" s="137"/>
      <c r="QJC71" s="137"/>
      <c r="QJD71" s="137"/>
      <c r="QJE71" s="137"/>
      <c r="QJF71" s="137"/>
      <c r="QJG71" s="137"/>
      <c r="QJH71" s="137"/>
      <c r="QJI71" s="137"/>
      <c r="QJJ71" s="137"/>
      <c r="QJK71" s="137"/>
      <c r="QJL71" s="137"/>
      <c r="QJM71" s="137"/>
      <c r="QJN71" s="137"/>
      <c r="QJO71" s="137"/>
      <c r="QJP71" s="137"/>
      <c r="QJQ71" s="137"/>
      <c r="QJR71" s="137"/>
      <c r="QJS71" s="137"/>
      <c r="QJT71" s="137"/>
      <c r="QJU71" s="137"/>
      <c r="QJV71" s="137"/>
      <c r="QJW71" s="137"/>
      <c r="QJX71" s="137"/>
      <c r="QJY71" s="137"/>
      <c r="QJZ71" s="137"/>
      <c r="QKA71" s="137"/>
      <c r="QKB71" s="137"/>
      <c r="QKC71" s="137"/>
      <c r="QKD71" s="137"/>
      <c r="QKE71" s="137"/>
      <c r="QKF71" s="137"/>
      <c r="QKG71" s="137"/>
      <c r="QKH71" s="137"/>
      <c r="QKI71" s="137"/>
      <c r="QKJ71" s="137"/>
      <c r="QKK71" s="137"/>
      <c r="QKL71" s="137"/>
      <c r="QKM71" s="137"/>
      <c r="QKN71" s="137"/>
      <c r="QKO71" s="137"/>
      <c r="QKP71" s="137"/>
      <c r="QKQ71" s="137"/>
      <c r="QKR71" s="137"/>
      <c r="QKS71" s="137"/>
      <c r="QKT71" s="137"/>
      <c r="QKU71" s="137"/>
      <c r="QKV71" s="137"/>
      <c r="QKW71" s="137"/>
      <c r="QKX71" s="137"/>
      <c r="QKY71" s="137"/>
      <c r="QKZ71" s="137"/>
      <c r="QLA71" s="137"/>
      <c r="QLB71" s="137"/>
      <c r="QLC71" s="137"/>
      <c r="QLD71" s="137"/>
      <c r="QLE71" s="137"/>
      <c r="QLF71" s="137"/>
      <c r="QLG71" s="137"/>
      <c r="QLH71" s="137"/>
      <c r="QLI71" s="137"/>
      <c r="QLJ71" s="137"/>
      <c r="QLK71" s="137"/>
      <c r="QLL71" s="137"/>
      <c r="QLM71" s="137"/>
      <c r="QLN71" s="137"/>
      <c r="QLO71" s="137"/>
      <c r="QLP71" s="137"/>
      <c r="QLQ71" s="137"/>
      <c r="QLR71" s="137"/>
      <c r="QLS71" s="137"/>
      <c r="QLT71" s="137"/>
      <c r="QLU71" s="137"/>
      <c r="QLV71" s="137"/>
      <c r="QLW71" s="137"/>
      <c r="QLX71" s="137"/>
      <c r="QLY71" s="137"/>
      <c r="QLZ71" s="137"/>
      <c r="QMA71" s="137"/>
      <c r="QMB71" s="137"/>
      <c r="QMC71" s="137"/>
      <c r="QMD71" s="137"/>
      <c r="QME71" s="137"/>
      <c r="QMF71" s="137"/>
      <c r="QMG71" s="137"/>
      <c r="QMH71" s="137"/>
      <c r="QMI71" s="137"/>
      <c r="QMJ71" s="137"/>
      <c r="QMK71" s="137"/>
      <c r="QML71" s="137"/>
      <c r="QMM71" s="137"/>
      <c r="QMN71" s="137"/>
      <c r="QMO71" s="137"/>
      <c r="QMP71" s="137"/>
      <c r="QMQ71" s="137"/>
      <c r="QMR71" s="137"/>
      <c r="QMS71" s="137"/>
      <c r="QMT71" s="137"/>
      <c r="QMU71" s="137"/>
      <c r="QMV71" s="137"/>
      <c r="QMW71" s="137"/>
      <c r="QMX71" s="137"/>
      <c r="QMY71" s="137"/>
      <c r="QMZ71" s="137"/>
      <c r="QNA71" s="137"/>
      <c r="QNB71" s="137"/>
      <c r="QNC71" s="137"/>
      <c r="QND71" s="137"/>
      <c r="QNE71" s="137"/>
      <c r="QNF71" s="137"/>
      <c r="QNG71" s="137"/>
      <c r="QNH71" s="137"/>
      <c r="QNI71" s="137"/>
      <c r="QNJ71" s="137"/>
      <c r="QNK71" s="137"/>
      <c r="QNL71" s="137"/>
      <c r="QNM71" s="137"/>
      <c r="QNN71" s="137"/>
      <c r="QNO71" s="137"/>
      <c r="QNP71" s="137"/>
      <c r="QNQ71" s="137"/>
      <c r="QNR71" s="137"/>
      <c r="QNS71" s="137"/>
      <c r="QNT71" s="137"/>
      <c r="QNU71" s="137"/>
      <c r="QNV71" s="137"/>
      <c r="QNW71" s="137"/>
      <c r="QNX71" s="137"/>
      <c r="QNY71" s="137"/>
      <c r="QNZ71" s="137"/>
      <c r="QOA71" s="137"/>
      <c r="QOB71" s="137"/>
      <c r="QOC71" s="137"/>
      <c r="QOD71" s="137"/>
      <c r="QOE71" s="137"/>
      <c r="QOF71" s="137"/>
      <c r="QOG71" s="137"/>
      <c r="QOH71" s="137"/>
      <c r="QOI71" s="137"/>
      <c r="QOJ71" s="137"/>
      <c r="QOK71" s="137"/>
      <c r="QOL71" s="137"/>
      <c r="QOM71" s="137"/>
      <c r="QON71" s="137"/>
      <c r="QOO71" s="137"/>
      <c r="QOP71" s="137"/>
      <c r="QOQ71" s="137"/>
      <c r="QOR71" s="137"/>
      <c r="QOS71" s="137"/>
      <c r="QOT71" s="137"/>
      <c r="QOU71" s="137"/>
      <c r="QOV71" s="137"/>
      <c r="QOW71" s="137"/>
      <c r="QOX71" s="137"/>
      <c r="QOY71" s="137"/>
      <c r="QOZ71" s="137"/>
      <c r="QPA71" s="137"/>
      <c r="QPB71" s="137"/>
      <c r="QPC71" s="137"/>
      <c r="QPD71" s="137"/>
      <c r="QPE71" s="137"/>
      <c r="QPF71" s="137"/>
      <c r="QPG71" s="137"/>
      <c r="QPH71" s="137"/>
      <c r="QPI71" s="137"/>
      <c r="QPJ71" s="137"/>
      <c r="QPK71" s="137"/>
      <c r="QPL71" s="137"/>
      <c r="QPM71" s="137"/>
      <c r="QPN71" s="137"/>
      <c r="QPO71" s="137"/>
      <c r="QPP71" s="137"/>
      <c r="QPQ71" s="137"/>
      <c r="QPR71" s="137"/>
      <c r="QPS71" s="137"/>
      <c r="QPT71" s="137"/>
      <c r="QPU71" s="137"/>
      <c r="QPV71" s="137"/>
      <c r="QPW71" s="137"/>
      <c r="QPX71" s="137"/>
      <c r="QPY71" s="137"/>
      <c r="QPZ71" s="137"/>
      <c r="QQA71" s="137"/>
      <c r="QQB71" s="137"/>
      <c r="QQC71" s="137"/>
      <c r="QQD71" s="137"/>
      <c r="QQE71" s="137"/>
      <c r="QQF71" s="137"/>
      <c r="QQG71" s="137"/>
      <c r="QQH71" s="137"/>
      <c r="QQI71" s="137"/>
      <c r="QQJ71" s="137"/>
      <c r="QQK71" s="137"/>
      <c r="QQL71" s="137"/>
      <c r="QQM71" s="137"/>
      <c r="QQN71" s="137"/>
      <c r="QQO71" s="137"/>
      <c r="QQP71" s="137"/>
      <c r="QQQ71" s="137"/>
      <c r="QQR71" s="137"/>
      <c r="QQS71" s="137"/>
      <c r="QQT71" s="137"/>
      <c r="QQU71" s="137"/>
      <c r="QQV71" s="137"/>
      <c r="QQW71" s="137"/>
      <c r="QQX71" s="137"/>
      <c r="QQY71" s="137"/>
      <c r="QQZ71" s="137"/>
      <c r="QRA71" s="137"/>
      <c r="QRB71" s="137"/>
      <c r="QRC71" s="137"/>
      <c r="QRD71" s="137"/>
      <c r="QRE71" s="137"/>
      <c r="QRF71" s="137"/>
      <c r="QRG71" s="137"/>
      <c r="QRH71" s="137"/>
      <c r="QRI71" s="137"/>
      <c r="QRJ71" s="137"/>
      <c r="QRK71" s="137"/>
      <c r="QRL71" s="137"/>
      <c r="QRM71" s="137"/>
      <c r="QRN71" s="137"/>
      <c r="QRO71" s="137"/>
      <c r="QRP71" s="137"/>
      <c r="QRQ71" s="137"/>
      <c r="QRR71" s="137"/>
      <c r="QRS71" s="137"/>
      <c r="QRT71" s="137"/>
      <c r="QRU71" s="137"/>
      <c r="QRV71" s="137"/>
      <c r="QRW71" s="137"/>
      <c r="QRX71" s="137"/>
      <c r="QRY71" s="137"/>
      <c r="QRZ71" s="137"/>
      <c r="QSA71" s="137"/>
      <c r="QSB71" s="137"/>
      <c r="QSC71" s="137"/>
      <c r="QSD71" s="137"/>
      <c r="QSE71" s="137"/>
      <c r="QSF71" s="137"/>
      <c r="QSG71" s="137"/>
      <c r="QSH71" s="137"/>
      <c r="QSI71" s="137"/>
      <c r="QSJ71" s="137"/>
      <c r="QSK71" s="137"/>
      <c r="QSL71" s="137"/>
      <c r="QSM71" s="137"/>
      <c r="QSN71" s="137"/>
      <c r="QSO71" s="137"/>
      <c r="QSP71" s="137"/>
      <c r="QSQ71" s="137"/>
      <c r="QSR71" s="137"/>
      <c r="QSS71" s="137"/>
      <c r="QST71" s="137"/>
      <c r="QSU71" s="137"/>
      <c r="QSV71" s="137"/>
      <c r="QSW71" s="137"/>
      <c r="QSX71" s="137"/>
      <c r="QSY71" s="137"/>
      <c r="QSZ71" s="137"/>
      <c r="QTA71" s="137"/>
      <c r="QTB71" s="137"/>
      <c r="QTC71" s="137"/>
      <c r="QTD71" s="137"/>
      <c r="QTE71" s="137"/>
      <c r="QTF71" s="137"/>
      <c r="QTG71" s="137"/>
      <c r="QTH71" s="137"/>
      <c r="QTI71" s="137"/>
      <c r="QTJ71" s="137"/>
      <c r="QTK71" s="137"/>
      <c r="QTL71" s="137"/>
      <c r="QTM71" s="137"/>
      <c r="QTN71" s="137"/>
      <c r="QTO71" s="137"/>
      <c r="QTP71" s="137"/>
      <c r="QTQ71" s="137"/>
      <c r="QTR71" s="137"/>
      <c r="QTS71" s="137"/>
      <c r="QTT71" s="137"/>
      <c r="QTU71" s="137"/>
      <c r="QTV71" s="137"/>
      <c r="QTW71" s="137"/>
      <c r="QTX71" s="137"/>
      <c r="QTY71" s="137"/>
      <c r="QTZ71" s="137"/>
      <c r="QUA71" s="137"/>
      <c r="QUB71" s="137"/>
      <c r="QUC71" s="137"/>
      <c r="QUD71" s="137"/>
      <c r="QUE71" s="137"/>
      <c r="QUF71" s="137"/>
      <c r="QUG71" s="137"/>
      <c r="QUH71" s="137"/>
      <c r="QUI71" s="137"/>
      <c r="QUJ71" s="137"/>
      <c r="QUK71" s="137"/>
      <c r="QUL71" s="137"/>
      <c r="QUM71" s="137"/>
      <c r="QUN71" s="137"/>
      <c r="QUO71" s="137"/>
      <c r="QUP71" s="137"/>
      <c r="QUQ71" s="137"/>
      <c r="QUR71" s="137"/>
      <c r="QUS71" s="137"/>
      <c r="QUT71" s="137"/>
      <c r="QUU71" s="137"/>
      <c r="QUV71" s="137"/>
      <c r="QUW71" s="137"/>
      <c r="QUX71" s="137"/>
      <c r="QUY71" s="137"/>
      <c r="QUZ71" s="137"/>
      <c r="QVA71" s="137"/>
      <c r="QVB71" s="137"/>
      <c r="QVC71" s="137"/>
      <c r="QVD71" s="137"/>
      <c r="QVE71" s="137"/>
      <c r="QVF71" s="137"/>
      <c r="QVG71" s="137"/>
      <c r="QVH71" s="137"/>
      <c r="QVI71" s="137"/>
      <c r="QVJ71" s="137"/>
      <c r="QVK71" s="137"/>
      <c r="QVL71" s="137"/>
      <c r="QVM71" s="137"/>
      <c r="QVN71" s="137"/>
      <c r="QVO71" s="137"/>
      <c r="QVP71" s="137"/>
      <c r="QVQ71" s="137"/>
      <c r="QVR71" s="137"/>
      <c r="QVS71" s="137"/>
      <c r="QVT71" s="137"/>
      <c r="QVU71" s="137"/>
      <c r="QVV71" s="137"/>
      <c r="QVW71" s="137"/>
      <c r="QVX71" s="137"/>
      <c r="QVY71" s="137"/>
      <c r="QVZ71" s="137"/>
      <c r="QWA71" s="137"/>
      <c r="QWB71" s="137"/>
      <c r="QWC71" s="137"/>
      <c r="QWD71" s="137"/>
      <c r="QWE71" s="137"/>
      <c r="QWF71" s="137"/>
      <c r="QWG71" s="137"/>
      <c r="QWH71" s="137"/>
      <c r="QWI71" s="137"/>
      <c r="QWJ71" s="137"/>
      <c r="QWK71" s="137"/>
      <c r="QWL71" s="137"/>
      <c r="QWM71" s="137"/>
      <c r="QWN71" s="137"/>
      <c r="QWO71" s="137"/>
      <c r="QWP71" s="137"/>
      <c r="QWQ71" s="137"/>
      <c r="QWR71" s="137"/>
      <c r="QWS71" s="137"/>
      <c r="QWT71" s="137"/>
      <c r="QWU71" s="137"/>
      <c r="QWV71" s="137"/>
      <c r="QWW71" s="137"/>
      <c r="QWX71" s="137"/>
      <c r="QWY71" s="137"/>
      <c r="QWZ71" s="137"/>
      <c r="QXA71" s="137"/>
      <c r="QXB71" s="137"/>
      <c r="QXC71" s="137"/>
      <c r="QXD71" s="137"/>
      <c r="QXE71" s="137"/>
      <c r="QXF71" s="137"/>
      <c r="QXG71" s="137"/>
      <c r="QXH71" s="137"/>
      <c r="QXI71" s="137"/>
      <c r="QXJ71" s="137"/>
      <c r="QXK71" s="137"/>
      <c r="QXL71" s="137"/>
      <c r="QXM71" s="137"/>
      <c r="QXN71" s="137"/>
      <c r="QXO71" s="137"/>
      <c r="QXP71" s="137"/>
      <c r="QXQ71" s="137"/>
      <c r="QXR71" s="137"/>
      <c r="QXS71" s="137"/>
      <c r="QXT71" s="137"/>
      <c r="QXU71" s="137"/>
      <c r="QXV71" s="137"/>
      <c r="QXW71" s="137"/>
      <c r="QXX71" s="137"/>
      <c r="QXY71" s="137"/>
      <c r="QXZ71" s="137"/>
      <c r="QYA71" s="137"/>
      <c r="QYB71" s="137"/>
      <c r="QYC71" s="137"/>
      <c r="QYD71" s="137"/>
      <c r="QYE71" s="137"/>
      <c r="QYF71" s="137"/>
      <c r="QYG71" s="137"/>
      <c r="QYH71" s="137"/>
      <c r="QYI71" s="137"/>
      <c r="QYJ71" s="137"/>
      <c r="QYK71" s="137"/>
      <c r="QYL71" s="137"/>
      <c r="QYM71" s="137"/>
      <c r="QYN71" s="137"/>
      <c r="QYO71" s="137"/>
      <c r="QYP71" s="137"/>
      <c r="QYQ71" s="137"/>
      <c r="QYR71" s="137"/>
      <c r="QYS71" s="137"/>
      <c r="QYT71" s="137"/>
      <c r="QYU71" s="137"/>
      <c r="QYV71" s="137"/>
      <c r="QYW71" s="137"/>
      <c r="QYX71" s="137"/>
      <c r="QYY71" s="137"/>
      <c r="QYZ71" s="137"/>
      <c r="QZA71" s="137"/>
      <c r="QZB71" s="137"/>
      <c r="QZC71" s="137"/>
      <c r="QZD71" s="137"/>
      <c r="QZE71" s="137"/>
      <c r="QZF71" s="137"/>
      <c r="QZG71" s="137"/>
      <c r="QZH71" s="137"/>
      <c r="QZI71" s="137"/>
      <c r="QZJ71" s="137"/>
      <c r="QZK71" s="137"/>
      <c r="QZL71" s="137"/>
      <c r="QZM71" s="137"/>
      <c r="QZN71" s="137"/>
      <c r="QZO71" s="137"/>
      <c r="QZP71" s="137"/>
      <c r="QZQ71" s="137"/>
      <c r="QZR71" s="137"/>
      <c r="QZS71" s="137"/>
      <c r="QZT71" s="137"/>
      <c r="QZU71" s="137"/>
      <c r="QZV71" s="137"/>
      <c r="QZW71" s="137"/>
      <c r="QZX71" s="137"/>
      <c r="QZY71" s="137"/>
      <c r="QZZ71" s="137"/>
      <c r="RAA71" s="137"/>
      <c r="RAB71" s="137"/>
      <c r="RAC71" s="137"/>
      <c r="RAD71" s="137"/>
      <c r="RAE71" s="137"/>
      <c r="RAF71" s="137"/>
      <c r="RAG71" s="137"/>
      <c r="RAH71" s="137"/>
      <c r="RAI71" s="137"/>
      <c r="RAJ71" s="137"/>
      <c r="RAK71" s="137"/>
      <c r="RAL71" s="137"/>
      <c r="RAM71" s="137"/>
      <c r="RAN71" s="137"/>
      <c r="RAO71" s="137"/>
      <c r="RAP71" s="137"/>
      <c r="RAQ71" s="137"/>
      <c r="RAR71" s="137"/>
      <c r="RAS71" s="137"/>
      <c r="RAT71" s="137"/>
      <c r="RAU71" s="137"/>
      <c r="RAV71" s="137"/>
      <c r="RAW71" s="137"/>
      <c r="RAX71" s="137"/>
      <c r="RAY71" s="137"/>
      <c r="RAZ71" s="137"/>
      <c r="RBA71" s="137"/>
      <c r="RBB71" s="137"/>
      <c r="RBC71" s="137"/>
      <c r="RBD71" s="137"/>
      <c r="RBE71" s="137"/>
      <c r="RBF71" s="137"/>
      <c r="RBG71" s="137"/>
      <c r="RBH71" s="137"/>
      <c r="RBI71" s="137"/>
      <c r="RBJ71" s="137"/>
      <c r="RBK71" s="137"/>
      <c r="RBL71" s="137"/>
      <c r="RBM71" s="137"/>
      <c r="RBN71" s="137"/>
      <c r="RBO71" s="137"/>
      <c r="RBP71" s="137"/>
      <c r="RBQ71" s="137"/>
      <c r="RBR71" s="137"/>
      <c r="RBS71" s="137"/>
      <c r="RBT71" s="137"/>
      <c r="RBU71" s="137"/>
      <c r="RBV71" s="137"/>
      <c r="RBW71" s="137"/>
      <c r="RBX71" s="137"/>
      <c r="RBY71" s="137"/>
      <c r="RBZ71" s="137"/>
      <c r="RCA71" s="137"/>
      <c r="RCB71" s="137"/>
      <c r="RCC71" s="137"/>
      <c r="RCD71" s="137"/>
      <c r="RCE71" s="137"/>
      <c r="RCF71" s="137"/>
      <c r="RCG71" s="137"/>
      <c r="RCH71" s="137"/>
      <c r="RCI71" s="137"/>
      <c r="RCJ71" s="137"/>
      <c r="RCK71" s="137"/>
      <c r="RCL71" s="137"/>
      <c r="RCM71" s="137"/>
      <c r="RCN71" s="137"/>
      <c r="RCO71" s="137"/>
      <c r="RCP71" s="137"/>
      <c r="RCQ71" s="137"/>
      <c r="RCR71" s="137"/>
      <c r="RCS71" s="137"/>
      <c r="RCT71" s="137"/>
      <c r="RCU71" s="137"/>
      <c r="RCV71" s="137"/>
      <c r="RCW71" s="137"/>
      <c r="RCX71" s="137"/>
      <c r="RCY71" s="137"/>
      <c r="RCZ71" s="137"/>
      <c r="RDA71" s="137"/>
      <c r="RDB71" s="137"/>
      <c r="RDC71" s="137"/>
      <c r="RDD71" s="137"/>
      <c r="RDE71" s="137"/>
      <c r="RDF71" s="137"/>
      <c r="RDG71" s="137"/>
      <c r="RDH71" s="137"/>
      <c r="RDI71" s="137"/>
      <c r="RDJ71" s="137"/>
      <c r="RDK71" s="137"/>
      <c r="RDL71" s="137"/>
      <c r="RDM71" s="137"/>
      <c r="RDN71" s="137"/>
      <c r="RDO71" s="137"/>
      <c r="RDP71" s="137"/>
      <c r="RDQ71" s="137"/>
      <c r="RDR71" s="137"/>
      <c r="RDS71" s="137"/>
      <c r="RDT71" s="137"/>
      <c r="RDU71" s="137"/>
      <c r="RDV71" s="137"/>
      <c r="RDW71" s="137"/>
      <c r="RDX71" s="137"/>
      <c r="RDY71" s="137"/>
      <c r="RDZ71" s="137"/>
      <c r="REA71" s="137"/>
      <c r="REB71" s="137"/>
      <c r="REC71" s="137"/>
      <c r="RED71" s="137"/>
      <c r="REE71" s="137"/>
      <c r="REF71" s="137"/>
      <c r="REG71" s="137"/>
      <c r="REH71" s="137"/>
      <c r="REI71" s="137"/>
      <c r="REJ71" s="137"/>
      <c r="REK71" s="137"/>
      <c r="REL71" s="137"/>
      <c r="REM71" s="137"/>
      <c r="REN71" s="137"/>
      <c r="REO71" s="137"/>
      <c r="REP71" s="137"/>
      <c r="REQ71" s="137"/>
      <c r="RER71" s="137"/>
      <c r="RES71" s="137"/>
      <c r="RET71" s="137"/>
      <c r="REU71" s="137"/>
      <c r="REV71" s="137"/>
      <c r="REW71" s="137"/>
      <c r="REX71" s="137"/>
      <c r="REY71" s="137"/>
      <c r="REZ71" s="137"/>
      <c r="RFA71" s="137"/>
      <c r="RFB71" s="137"/>
      <c r="RFC71" s="137"/>
      <c r="RFD71" s="137"/>
      <c r="RFE71" s="137"/>
      <c r="RFF71" s="137"/>
      <c r="RFG71" s="137"/>
      <c r="RFH71" s="137"/>
      <c r="RFI71" s="137"/>
      <c r="RFJ71" s="137"/>
      <c r="RFK71" s="137"/>
      <c r="RFL71" s="137"/>
      <c r="RFM71" s="137"/>
      <c r="RFN71" s="137"/>
      <c r="RFO71" s="137"/>
      <c r="RFP71" s="137"/>
      <c r="RFQ71" s="137"/>
      <c r="RFR71" s="137"/>
      <c r="RFS71" s="137"/>
      <c r="RFT71" s="137"/>
      <c r="RFU71" s="137"/>
      <c r="RFV71" s="137"/>
      <c r="RFW71" s="137"/>
      <c r="RFX71" s="137"/>
      <c r="RFY71" s="137"/>
      <c r="RFZ71" s="137"/>
      <c r="RGA71" s="137"/>
      <c r="RGB71" s="137"/>
      <c r="RGC71" s="137"/>
      <c r="RGD71" s="137"/>
      <c r="RGE71" s="137"/>
      <c r="RGF71" s="137"/>
      <c r="RGG71" s="137"/>
      <c r="RGH71" s="137"/>
      <c r="RGI71" s="137"/>
      <c r="RGJ71" s="137"/>
      <c r="RGK71" s="137"/>
      <c r="RGL71" s="137"/>
      <c r="RGM71" s="137"/>
      <c r="RGN71" s="137"/>
      <c r="RGO71" s="137"/>
      <c r="RGP71" s="137"/>
      <c r="RGQ71" s="137"/>
      <c r="RGR71" s="137"/>
      <c r="RGS71" s="137"/>
      <c r="RGT71" s="137"/>
      <c r="RGU71" s="137"/>
      <c r="RGV71" s="137"/>
      <c r="RGW71" s="137"/>
      <c r="RGX71" s="137"/>
      <c r="RGY71" s="137"/>
      <c r="RGZ71" s="137"/>
      <c r="RHA71" s="137"/>
      <c r="RHB71" s="137"/>
      <c r="RHC71" s="137"/>
      <c r="RHD71" s="137"/>
      <c r="RHE71" s="137"/>
      <c r="RHF71" s="137"/>
      <c r="RHG71" s="137"/>
      <c r="RHH71" s="137"/>
      <c r="RHI71" s="137"/>
      <c r="RHJ71" s="137"/>
      <c r="RHK71" s="137"/>
      <c r="RHL71" s="137"/>
      <c r="RHM71" s="137"/>
      <c r="RHN71" s="137"/>
      <c r="RHO71" s="137"/>
      <c r="RHP71" s="137"/>
      <c r="RHQ71" s="137"/>
      <c r="RHR71" s="137"/>
      <c r="RHS71" s="137"/>
      <c r="RHT71" s="137"/>
      <c r="RHU71" s="137"/>
      <c r="RHV71" s="137"/>
      <c r="RHW71" s="137"/>
      <c r="RHX71" s="137"/>
      <c r="RHY71" s="137"/>
      <c r="RHZ71" s="137"/>
      <c r="RIA71" s="137"/>
      <c r="RIB71" s="137"/>
      <c r="RIC71" s="137"/>
      <c r="RID71" s="137"/>
      <c r="RIE71" s="137"/>
      <c r="RIF71" s="137"/>
      <c r="RIG71" s="137"/>
      <c r="RIH71" s="137"/>
      <c r="RII71" s="137"/>
      <c r="RIJ71" s="137"/>
      <c r="RIK71" s="137"/>
      <c r="RIL71" s="137"/>
      <c r="RIM71" s="137"/>
      <c r="RIN71" s="137"/>
      <c r="RIO71" s="137"/>
      <c r="RIP71" s="137"/>
      <c r="RIQ71" s="137"/>
      <c r="RIR71" s="137"/>
      <c r="RIS71" s="137"/>
      <c r="RIT71" s="137"/>
      <c r="RIU71" s="137"/>
      <c r="RIV71" s="137"/>
      <c r="RIW71" s="137"/>
      <c r="RIX71" s="137"/>
      <c r="RIY71" s="137"/>
      <c r="RIZ71" s="137"/>
      <c r="RJA71" s="137"/>
      <c r="RJB71" s="137"/>
      <c r="RJC71" s="137"/>
      <c r="RJD71" s="137"/>
      <c r="RJE71" s="137"/>
      <c r="RJF71" s="137"/>
      <c r="RJG71" s="137"/>
      <c r="RJH71" s="137"/>
      <c r="RJI71" s="137"/>
      <c r="RJJ71" s="137"/>
      <c r="RJK71" s="137"/>
      <c r="RJL71" s="137"/>
      <c r="RJM71" s="137"/>
      <c r="RJN71" s="137"/>
      <c r="RJO71" s="137"/>
      <c r="RJP71" s="137"/>
      <c r="RJQ71" s="137"/>
      <c r="RJR71" s="137"/>
      <c r="RJS71" s="137"/>
      <c r="RJT71" s="137"/>
      <c r="RJU71" s="137"/>
      <c r="RJV71" s="137"/>
      <c r="RJW71" s="137"/>
      <c r="RJX71" s="137"/>
      <c r="RJY71" s="137"/>
      <c r="RJZ71" s="137"/>
      <c r="RKA71" s="137"/>
      <c r="RKB71" s="137"/>
      <c r="RKC71" s="137"/>
      <c r="RKD71" s="137"/>
      <c r="RKE71" s="137"/>
      <c r="RKF71" s="137"/>
      <c r="RKG71" s="137"/>
      <c r="RKH71" s="137"/>
      <c r="RKI71" s="137"/>
      <c r="RKJ71" s="137"/>
      <c r="RKK71" s="137"/>
      <c r="RKL71" s="137"/>
      <c r="RKM71" s="137"/>
      <c r="RKN71" s="137"/>
      <c r="RKO71" s="137"/>
      <c r="RKP71" s="137"/>
      <c r="RKQ71" s="137"/>
      <c r="RKR71" s="137"/>
      <c r="RKS71" s="137"/>
      <c r="RKT71" s="137"/>
      <c r="RKU71" s="137"/>
      <c r="RKV71" s="137"/>
      <c r="RKW71" s="137"/>
      <c r="RKX71" s="137"/>
      <c r="RKY71" s="137"/>
      <c r="RKZ71" s="137"/>
      <c r="RLA71" s="137"/>
      <c r="RLB71" s="137"/>
      <c r="RLC71" s="137"/>
      <c r="RLD71" s="137"/>
      <c r="RLE71" s="137"/>
      <c r="RLF71" s="137"/>
      <c r="RLG71" s="137"/>
      <c r="RLH71" s="137"/>
      <c r="RLI71" s="137"/>
      <c r="RLJ71" s="137"/>
      <c r="RLK71" s="137"/>
      <c r="RLL71" s="137"/>
      <c r="RLM71" s="137"/>
      <c r="RLN71" s="137"/>
      <c r="RLO71" s="137"/>
      <c r="RLP71" s="137"/>
      <c r="RLQ71" s="137"/>
      <c r="RLR71" s="137"/>
      <c r="RLS71" s="137"/>
      <c r="RLT71" s="137"/>
      <c r="RLU71" s="137"/>
      <c r="RLV71" s="137"/>
      <c r="RLW71" s="137"/>
      <c r="RLX71" s="137"/>
      <c r="RLY71" s="137"/>
      <c r="RLZ71" s="137"/>
      <c r="RMA71" s="137"/>
      <c r="RMB71" s="137"/>
      <c r="RMC71" s="137"/>
      <c r="RMD71" s="137"/>
      <c r="RME71" s="137"/>
      <c r="RMF71" s="137"/>
      <c r="RMG71" s="137"/>
      <c r="RMH71" s="137"/>
      <c r="RMI71" s="137"/>
      <c r="RMJ71" s="137"/>
      <c r="RMK71" s="137"/>
      <c r="RML71" s="137"/>
      <c r="RMM71" s="137"/>
      <c r="RMN71" s="137"/>
      <c r="RMO71" s="137"/>
      <c r="RMP71" s="137"/>
      <c r="RMQ71" s="137"/>
      <c r="RMR71" s="137"/>
      <c r="RMS71" s="137"/>
      <c r="RMT71" s="137"/>
      <c r="RMU71" s="137"/>
      <c r="RMV71" s="137"/>
      <c r="RMW71" s="137"/>
      <c r="RMX71" s="137"/>
      <c r="RMY71" s="137"/>
      <c r="RMZ71" s="137"/>
      <c r="RNA71" s="137"/>
      <c r="RNB71" s="137"/>
      <c r="RNC71" s="137"/>
      <c r="RND71" s="137"/>
      <c r="RNE71" s="137"/>
      <c r="RNF71" s="137"/>
      <c r="RNG71" s="137"/>
      <c r="RNH71" s="137"/>
      <c r="RNI71" s="137"/>
      <c r="RNJ71" s="137"/>
      <c r="RNK71" s="137"/>
      <c r="RNL71" s="137"/>
      <c r="RNM71" s="137"/>
      <c r="RNN71" s="137"/>
      <c r="RNO71" s="137"/>
      <c r="RNP71" s="137"/>
      <c r="RNQ71" s="137"/>
      <c r="RNR71" s="137"/>
      <c r="RNS71" s="137"/>
      <c r="RNT71" s="137"/>
      <c r="RNU71" s="137"/>
      <c r="RNV71" s="137"/>
      <c r="RNW71" s="137"/>
      <c r="RNX71" s="137"/>
      <c r="RNY71" s="137"/>
      <c r="RNZ71" s="137"/>
      <c r="ROA71" s="137"/>
      <c r="ROB71" s="137"/>
      <c r="ROC71" s="137"/>
      <c r="ROD71" s="137"/>
      <c r="ROE71" s="137"/>
      <c r="ROF71" s="137"/>
      <c r="ROG71" s="137"/>
      <c r="ROH71" s="137"/>
      <c r="ROI71" s="137"/>
      <c r="ROJ71" s="137"/>
      <c r="ROK71" s="137"/>
      <c r="ROL71" s="137"/>
      <c r="ROM71" s="137"/>
      <c r="RON71" s="137"/>
      <c r="ROO71" s="137"/>
      <c r="ROP71" s="137"/>
      <c r="ROQ71" s="137"/>
      <c r="ROR71" s="137"/>
      <c r="ROS71" s="137"/>
      <c r="ROT71" s="137"/>
      <c r="ROU71" s="137"/>
      <c r="ROV71" s="137"/>
      <c r="ROW71" s="137"/>
      <c r="ROX71" s="137"/>
      <c r="ROY71" s="137"/>
      <c r="ROZ71" s="137"/>
      <c r="RPA71" s="137"/>
      <c r="RPB71" s="137"/>
      <c r="RPC71" s="137"/>
      <c r="RPD71" s="137"/>
      <c r="RPE71" s="137"/>
      <c r="RPF71" s="137"/>
      <c r="RPG71" s="137"/>
      <c r="RPH71" s="137"/>
      <c r="RPI71" s="137"/>
      <c r="RPJ71" s="137"/>
      <c r="RPK71" s="137"/>
      <c r="RPL71" s="137"/>
      <c r="RPM71" s="137"/>
      <c r="RPN71" s="137"/>
      <c r="RPO71" s="137"/>
      <c r="RPP71" s="137"/>
      <c r="RPQ71" s="137"/>
      <c r="RPR71" s="137"/>
      <c r="RPS71" s="137"/>
      <c r="RPT71" s="137"/>
      <c r="RPU71" s="137"/>
      <c r="RPV71" s="137"/>
      <c r="RPW71" s="137"/>
      <c r="RPX71" s="137"/>
      <c r="RPY71" s="137"/>
      <c r="RPZ71" s="137"/>
      <c r="RQA71" s="137"/>
      <c r="RQB71" s="137"/>
      <c r="RQC71" s="137"/>
      <c r="RQD71" s="137"/>
      <c r="RQE71" s="137"/>
      <c r="RQF71" s="137"/>
      <c r="RQG71" s="137"/>
      <c r="RQH71" s="137"/>
      <c r="RQI71" s="137"/>
      <c r="RQJ71" s="137"/>
      <c r="RQK71" s="137"/>
      <c r="RQL71" s="137"/>
      <c r="RQM71" s="137"/>
      <c r="RQN71" s="137"/>
      <c r="RQO71" s="137"/>
      <c r="RQP71" s="137"/>
      <c r="RQQ71" s="137"/>
      <c r="RQR71" s="137"/>
      <c r="RQS71" s="137"/>
      <c r="RQT71" s="137"/>
      <c r="RQU71" s="137"/>
      <c r="RQV71" s="137"/>
      <c r="RQW71" s="137"/>
      <c r="RQX71" s="137"/>
      <c r="RQY71" s="137"/>
      <c r="RQZ71" s="137"/>
      <c r="RRA71" s="137"/>
      <c r="RRB71" s="137"/>
      <c r="RRC71" s="137"/>
      <c r="RRD71" s="137"/>
      <c r="RRE71" s="137"/>
      <c r="RRF71" s="137"/>
      <c r="RRG71" s="137"/>
      <c r="RRH71" s="137"/>
      <c r="RRI71" s="137"/>
      <c r="RRJ71" s="137"/>
      <c r="RRK71" s="137"/>
      <c r="RRL71" s="137"/>
      <c r="RRM71" s="137"/>
      <c r="RRN71" s="137"/>
      <c r="RRO71" s="137"/>
      <c r="RRP71" s="137"/>
      <c r="RRQ71" s="137"/>
      <c r="RRR71" s="137"/>
      <c r="RRS71" s="137"/>
      <c r="RRT71" s="137"/>
      <c r="RRU71" s="137"/>
      <c r="RRV71" s="137"/>
      <c r="RRW71" s="137"/>
      <c r="RRX71" s="137"/>
      <c r="RRY71" s="137"/>
      <c r="RRZ71" s="137"/>
      <c r="RSA71" s="137"/>
      <c r="RSB71" s="137"/>
      <c r="RSC71" s="137"/>
      <c r="RSD71" s="137"/>
      <c r="RSE71" s="137"/>
      <c r="RSF71" s="137"/>
      <c r="RSG71" s="137"/>
      <c r="RSH71" s="137"/>
      <c r="RSI71" s="137"/>
      <c r="RSJ71" s="137"/>
      <c r="RSK71" s="137"/>
      <c r="RSL71" s="137"/>
      <c r="RSM71" s="137"/>
      <c r="RSN71" s="137"/>
      <c r="RSO71" s="137"/>
      <c r="RSP71" s="137"/>
      <c r="RSQ71" s="137"/>
      <c r="RSR71" s="137"/>
      <c r="RSS71" s="137"/>
      <c r="RST71" s="137"/>
      <c r="RSU71" s="137"/>
      <c r="RSV71" s="137"/>
      <c r="RSW71" s="137"/>
      <c r="RSX71" s="137"/>
      <c r="RSY71" s="137"/>
      <c r="RSZ71" s="137"/>
      <c r="RTA71" s="137"/>
      <c r="RTB71" s="137"/>
      <c r="RTC71" s="137"/>
      <c r="RTD71" s="137"/>
      <c r="RTE71" s="137"/>
      <c r="RTF71" s="137"/>
      <c r="RTG71" s="137"/>
      <c r="RTH71" s="137"/>
      <c r="RTI71" s="137"/>
      <c r="RTJ71" s="137"/>
      <c r="RTK71" s="137"/>
      <c r="RTL71" s="137"/>
      <c r="RTM71" s="137"/>
      <c r="RTN71" s="137"/>
      <c r="RTO71" s="137"/>
      <c r="RTP71" s="137"/>
      <c r="RTQ71" s="137"/>
      <c r="RTR71" s="137"/>
      <c r="RTS71" s="137"/>
      <c r="RTT71" s="137"/>
      <c r="RTU71" s="137"/>
      <c r="RTV71" s="137"/>
      <c r="RTW71" s="137"/>
      <c r="RTX71" s="137"/>
      <c r="RTY71" s="137"/>
      <c r="RTZ71" s="137"/>
      <c r="RUA71" s="137"/>
      <c r="RUB71" s="137"/>
      <c r="RUC71" s="137"/>
      <c r="RUD71" s="137"/>
      <c r="RUE71" s="137"/>
      <c r="RUF71" s="137"/>
      <c r="RUG71" s="137"/>
      <c r="RUH71" s="137"/>
      <c r="RUI71" s="137"/>
      <c r="RUJ71" s="137"/>
      <c r="RUK71" s="137"/>
      <c r="RUL71" s="137"/>
      <c r="RUM71" s="137"/>
      <c r="RUN71" s="137"/>
      <c r="RUO71" s="137"/>
      <c r="RUP71" s="137"/>
      <c r="RUQ71" s="137"/>
      <c r="RUR71" s="137"/>
      <c r="RUS71" s="137"/>
      <c r="RUT71" s="137"/>
      <c r="RUU71" s="137"/>
      <c r="RUV71" s="137"/>
      <c r="RUW71" s="137"/>
      <c r="RUX71" s="137"/>
      <c r="RUY71" s="137"/>
      <c r="RUZ71" s="137"/>
      <c r="RVA71" s="137"/>
      <c r="RVB71" s="137"/>
      <c r="RVC71" s="137"/>
      <c r="RVD71" s="137"/>
      <c r="RVE71" s="137"/>
      <c r="RVF71" s="137"/>
      <c r="RVG71" s="137"/>
      <c r="RVH71" s="137"/>
      <c r="RVI71" s="137"/>
      <c r="RVJ71" s="137"/>
      <c r="RVK71" s="137"/>
      <c r="RVL71" s="137"/>
      <c r="RVM71" s="137"/>
      <c r="RVN71" s="137"/>
      <c r="RVO71" s="137"/>
      <c r="RVP71" s="137"/>
      <c r="RVQ71" s="137"/>
      <c r="RVR71" s="137"/>
      <c r="RVS71" s="137"/>
      <c r="RVT71" s="137"/>
      <c r="RVU71" s="137"/>
      <c r="RVV71" s="137"/>
      <c r="RVW71" s="137"/>
      <c r="RVX71" s="137"/>
      <c r="RVY71" s="137"/>
      <c r="RVZ71" s="137"/>
      <c r="RWA71" s="137"/>
      <c r="RWB71" s="137"/>
      <c r="RWC71" s="137"/>
      <c r="RWD71" s="137"/>
      <c r="RWE71" s="137"/>
      <c r="RWF71" s="137"/>
      <c r="RWG71" s="137"/>
      <c r="RWH71" s="137"/>
      <c r="RWI71" s="137"/>
      <c r="RWJ71" s="137"/>
      <c r="RWK71" s="137"/>
      <c r="RWL71" s="137"/>
      <c r="RWM71" s="137"/>
      <c r="RWN71" s="137"/>
      <c r="RWO71" s="137"/>
      <c r="RWP71" s="137"/>
      <c r="RWQ71" s="137"/>
      <c r="RWR71" s="137"/>
      <c r="RWS71" s="137"/>
      <c r="RWT71" s="137"/>
      <c r="RWU71" s="137"/>
      <c r="RWV71" s="137"/>
      <c r="RWW71" s="137"/>
      <c r="RWX71" s="137"/>
      <c r="RWY71" s="137"/>
      <c r="RWZ71" s="137"/>
      <c r="RXA71" s="137"/>
      <c r="RXB71" s="137"/>
      <c r="RXC71" s="137"/>
      <c r="RXD71" s="137"/>
      <c r="RXE71" s="137"/>
      <c r="RXF71" s="137"/>
      <c r="RXG71" s="137"/>
      <c r="RXH71" s="137"/>
      <c r="RXI71" s="137"/>
      <c r="RXJ71" s="137"/>
      <c r="RXK71" s="137"/>
      <c r="RXL71" s="137"/>
      <c r="RXM71" s="137"/>
      <c r="RXN71" s="137"/>
      <c r="RXO71" s="137"/>
      <c r="RXP71" s="137"/>
      <c r="RXQ71" s="137"/>
      <c r="RXR71" s="137"/>
      <c r="RXS71" s="137"/>
      <c r="RXT71" s="137"/>
      <c r="RXU71" s="137"/>
      <c r="RXV71" s="137"/>
      <c r="RXW71" s="137"/>
      <c r="RXX71" s="137"/>
      <c r="RXY71" s="137"/>
      <c r="RXZ71" s="137"/>
      <c r="RYA71" s="137"/>
      <c r="RYB71" s="137"/>
      <c r="RYC71" s="137"/>
      <c r="RYD71" s="137"/>
      <c r="RYE71" s="137"/>
      <c r="RYF71" s="137"/>
      <c r="RYG71" s="137"/>
      <c r="RYH71" s="137"/>
      <c r="RYI71" s="137"/>
      <c r="RYJ71" s="137"/>
      <c r="RYK71" s="137"/>
      <c r="RYL71" s="137"/>
      <c r="RYM71" s="137"/>
      <c r="RYN71" s="137"/>
      <c r="RYO71" s="137"/>
      <c r="RYP71" s="137"/>
      <c r="RYQ71" s="137"/>
      <c r="RYR71" s="137"/>
      <c r="RYS71" s="137"/>
      <c r="RYT71" s="137"/>
      <c r="RYU71" s="137"/>
      <c r="RYV71" s="137"/>
      <c r="RYW71" s="137"/>
      <c r="RYX71" s="137"/>
      <c r="RYY71" s="137"/>
      <c r="RYZ71" s="137"/>
      <c r="RZA71" s="137"/>
      <c r="RZB71" s="137"/>
      <c r="RZC71" s="137"/>
      <c r="RZD71" s="137"/>
      <c r="RZE71" s="137"/>
      <c r="RZF71" s="137"/>
      <c r="RZG71" s="137"/>
      <c r="RZH71" s="137"/>
      <c r="RZI71" s="137"/>
      <c r="RZJ71" s="137"/>
      <c r="RZK71" s="137"/>
      <c r="RZL71" s="137"/>
      <c r="RZM71" s="137"/>
      <c r="RZN71" s="137"/>
      <c r="RZO71" s="137"/>
      <c r="RZP71" s="137"/>
      <c r="RZQ71" s="137"/>
      <c r="RZR71" s="137"/>
      <c r="RZS71" s="137"/>
      <c r="RZT71" s="137"/>
      <c r="RZU71" s="137"/>
      <c r="RZV71" s="137"/>
      <c r="RZW71" s="137"/>
      <c r="RZX71" s="137"/>
      <c r="RZY71" s="137"/>
      <c r="RZZ71" s="137"/>
      <c r="SAA71" s="137"/>
      <c r="SAB71" s="137"/>
      <c r="SAC71" s="137"/>
      <c r="SAD71" s="137"/>
      <c r="SAE71" s="137"/>
      <c r="SAF71" s="137"/>
      <c r="SAG71" s="137"/>
      <c r="SAH71" s="137"/>
      <c r="SAI71" s="137"/>
      <c r="SAJ71" s="137"/>
      <c r="SAK71" s="137"/>
      <c r="SAL71" s="137"/>
      <c r="SAM71" s="137"/>
      <c r="SAN71" s="137"/>
      <c r="SAO71" s="137"/>
      <c r="SAP71" s="137"/>
      <c r="SAQ71" s="137"/>
      <c r="SAR71" s="137"/>
      <c r="SAS71" s="137"/>
      <c r="SAT71" s="137"/>
      <c r="SAU71" s="137"/>
      <c r="SAV71" s="137"/>
      <c r="SAW71" s="137"/>
      <c r="SAX71" s="137"/>
      <c r="SAY71" s="137"/>
      <c r="SAZ71" s="137"/>
      <c r="SBA71" s="137"/>
      <c r="SBB71" s="137"/>
      <c r="SBC71" s="137"/>
      <c r="SBD71" s="137"/>
      <c r="SBE71" s="137"/>
      <c r="SBF71" s="137"/>
      <c r="SBG71" s="137"/>
      <c r="SBH71" s="137"/>
      <c r="SBI71" s="137"/>
      <c r="SBJ71" s="137"/>
      <c r="SBK71" s="137"/>
      <c r="SBL71" s="137"/>
      <c r="SBM71" s="137"/>
      <c r="SBN71" s="137"/>
      <c r="SBO71" s="137"/>
      <c r="SBP71" s="137"/>
      <c r="SBQ71" s="137"/>
      <c r="SBR71" s="137"/>
      <c r="SBS71" s="137"/>
      <c r="SBT71" s="137"/>
      <c r="SBU71" s="137"/>
      <c r="SBV71" s="137"/>
      <c r="SBW71" s="137"/>
      <c r="SBX71" s="137"/>
      <c r="SBY71" s="137"/>
      <c r="SBZ71" s="137"/>
      <c r="SCA71" s="137"/>
      <c r="SCB71" s="137"/>
      <c r="SCC71" s="137"/>
      <c r="SCD71" s="137"/>
      <c r="SCE71" s="137"/>
      <c r="SCF71" s="137"/>
      <c r="SCG71" s="137"/>
      <c r="SCH71" s="137"/>
      <c r="SCI71" s="137"/>
      <c r="SCJ71" s="137"/>
      <c r="SCK71" s="137"/>
      <c r="SCL71" s="137"/>
      <c r="SCM71" s="137"/>
      <c r="SCN71" s="137"/>
      <c r="SCO71" s="137"/>
      <c r="SCP71" s="137"/>
      <c r="SCQ71" s="137"/>
      <c r="SCR71" s="137"/>
      <c r="SCS71" s="137"/>
      <c r="SCT71" s="137"/>
      <c r="SCU71" s="137"/>
      <c r="SCV71" s="137"/>
      <c r="SCW71" s="137"/>
      <c r="SCX71" s="137"/>
      <c r="SCY71" s="137"/>
      <c r="SCZ71" s="137"/>
      <c r="SDA71" s="137"/>
      <c r="SDB71" s="137"/>
      <c r="SDC71" s="137"/>
      <c r="SDD71" s="137"/>
      <c r="SDE71" s="137"/>
      <c r="SDF71" s="137"/>
      <c r="SDG71" s="137"/>
      <c r="SDH71" s="137"/>
      <c r="SDI71" s="137"/>
      <c r="SDJ71" s="137"/>
      <c r="SDK71" s="137"/>
      <c r="SDL71" s="137"/>
      <c r="SDM71" s="137"/>
      <c r="SDN71" s="137"/>
      <c r="SDO71" s="137"/>
      <c r="SDP71" s="137"/>
      <c r="SDQ71" s="137"/>
      <c r="SDR71" s="137"/>
      <c r="SDS71" s="137"/>
      <c r="SDT71" s="137"/>
      <c r="SDU71" s="137"/>
      <c r="SDV71" s="137"/>
      <c r="SDW71" s="137"/>
      <c r="SDX71" s="137"/>
      <c r="SDY71" s="137"/>
      <c r="SDZ71" s="137"/>
      <c r="SEA71" s="137"/>
      <c r="SEB71" s="137"/>
      <c r="SEC71" s="137"/>
      <c r="SED71" s="137"/>
      <c r="SEE71" s="137"/>
      <c r="SEF71" s="137"/>
      <c r="SEG71" s="137"/>
      <c r="SEH71" s="137"/>
      <c r="SEI71" s="137"/>
      <c r="SEJ71" s="137"/>
      <c r="SEK71" s="137"/>
      <c r="SEL71" s="137"/>
      <c r="SEM71" s="137"/>
      <c r="SEN71" s="137"/>
      <c r="SEO71" s="137"/>
      <c r="SEP71" s="137"/>
      <c r="SEQ71" s="137"/>
      <c r="SER71" s="137"/>
      <c r="SES71" s="137"/>
      <c r="SET71" s="137"/>
      <c r="SEU71" s="137"/>
      <c r="SEV71" s="137"/>
      <c r="SEW71" s="137"/>
      <c r="SEX71" s="137"/>
      <c r="SEY71" s="137"/>
      <c r="SEZ71" s="137"/>
      <c r="SFA71" s="137"/>
      <c r="SFB71" s="137"/>
      <c r="SFC71" s="137"/>
      <c r="SFD71" s="137"/>
      <c r="SFE71" s="137"/>
      <c r="SFF71" s="137"/>
      <c r="SFG71" s="137"/>
      <c r="SFH71" s="137"/>
      <c r="SFI71" s="137"/>
      <c r="SFJ71" s="137"/>
      <c r="SFK71" s="137"/>
      <c r="SFL71" s="137"/>
      <c r="SFM71" s="137"/>
      <c r="SFN71" s="137"/>
      <c r="SFO71" s="137"/>
      <c r="SFP71" s="137"/>
      <c r="SFQ71" s="137"/>
      <c r="SFR71" s="137"/>
      <c r="SFS71" s="137"/>
      <c r="SFT71" s="137"/>
      <c r="SFU71" s="137"/>
      <c r="SFV71" s="137"/>
      <c r="SFW71" s="137"/>
      <c r="SFX71" s="137"/>
      <c r="SFY71" s="137"/>
      <c r="SFZ71" s="137"/>
      <c r="SGA71" s="137"/>
      <c r="SGB71" s="137"/>
      <c r="SGC71" s="137"/>
      <c r="SGD71" s="137"/>
      <c r="SGE71" s="137"/>
      <c r="SGF71" s="137"/>
      <c r="SGG71" s="137"/>
      <c r="SGH71" s="137"/>
      <c r="SGI71" s="137"/>
      <c r="SGJ71" s="137"/>
      <c r="SGK71" s="137"/>
      <c r="SGL71" s="137"/>
      <c r="SGM71" s="137"/>
      <c r="SGN71" s="137"/>
      <c r="SGO71" s="137"/>
      <c r="SGP71" s="137"/>
      <c r="SGQ71" s="137"/>
      <c r="SGR71" s="137"/>
      <c r="SGS71" s="137"/>
      <c r="SGT71" s="137"/>
      <c r="SGU71" s="137"/>
      <c r="SGV71" s="137"/>
      <c r="SGW71" s="137"/>
      <c r="SGX71" s="137"/>
      <c r="SGY71" s="137"/>
      <c r="SGZ71" s="137"/>
      <c r="SHA71" s="137"/>
      <c r="SHB71" s="137"/>
      <c r="SHC71" s="137"/>
      <c r="SHD71" s="137"/>
      <c r="SHE71" s="137"/>
      <c r="SHF71" s="137"/>
      <c r="SHG71" s="137"/>
      <c r="SHH71" s="137"/>
      <c r="SHI71" s="137"/>
      <c r="SHJ71" s="137"/>
      <c r="SHK71" s="137"/>
      <c r="SHL71" s="137"/>
      <c r="SHM71" s="137"/>
      <c r="SHN71" s="137"/>
      <c r="SHO71" s="137"/>
      <c r="SHP71" s="137"/>
      <c r="SHQ71" s="137"/>
      <c r="SHR71" s="137"/>
      <c r="SHS71" s="137"/>
      <c r="SHT71" s="137"/>
      <c r="SHU71" s="137"/>
      <c r="SHV71" s="137"/>
      <c r="SHW71" s="137"/>
      <c r="SHX71" s="137"/>
      <c r="SHY71" s="137"/>
      <c r="SHZ71" s="137"/>
      <c r="SIA71" s="137"/>
      <c r="SIB71" s="137"/>
      <c r="SIC71" s="137"/>
      <c r="SID71" s="137"/>
      <c r="SIE71" s="137"/>
      <c r="SIF71" s="137"/>
      <c r="SIG71" s="137"/>
      <c r="SIH71" s="137"/>
      <c r="SII71" s="137"/>
      <c r="SIJ71" s="137"/>
      <c r="SIK71" s="137"/>
      <c r="SIL71" s="137"/>
      <c r="SIM71" s="137"/>
      <c r="SIN71" s="137"/>
      <c r="SIO71" s="137"/>
      <c r="SIP71" s="137"/>
      <c r="SIQ71" s="137"/>
      <c r="SIR71" s="137"/>
      <c r="SIS71" s="137"/>
      <c r="SIT71" s="137"/>
      <c r="SIU71" s="137"/>
      <c r="SIV71" s="137"/>
      <c r="SIW71" s="137"/>
      <c r="SIX71" s="137"/>
      <c r="SIY71" s="137"/>
      <c r="SIZ71" s="137"/>
      <c r="SJA71" s="137"/>
      <c r="SJB71" s="137"/>
      <c r="SJC71" s="137"/>
      <c r="SJD71" s="137"/>
      <c r="SJE71" s="137"/>
      <c r="SJF71" s="137"/>
      <c r="SJG71" s="137"/>
      <c r="SJH71" s="137"/>
      <c r="SJI71" s="137"/>
      <c r="SJJ71" s="137"/>
      <c r="SJK71" s="137"/>
      <c r="SJL71" s="137"/>
      <c r="SJM71" s="137"/>
      <c r="SJN71" s="137"/>
      <c r="SJO71" s="137"/>
      <c r="SJP71" s="137"/>
      <c r="SJQ71" s="137"/>
      <c r="SJR71" s="137"/>
      <c r="SJS71" s="137"/>
      <c r="SJT71" s="137"/>
      <c r="SJU71" s="137"/>
      <c r="SJV71" s="137"/>
      <c r="SJW71" s="137"/>
      <c r="SJX71" s="137"/>
      <c r="SJY71" s="137"/>
      <c r="SJZ71" s="137"/>
      <c r="SKA71" s="137"/>
      <c r="SKB71" s="137"/>
      <c r="SKC71" s="137"/>
      <c r="SKD71" s="137"/>
      <c r="SKE71" s="137"/>
      <c r="SKF71" s="137"/>
      <c r="SKG71" s="137"/>
      <c r="SKH71" s="137"/>
      <c r="SKI71" s="137"/>
      <c r="SKJ71" s="137"/>
      <c r="SKK71" s="137"/>
      <c r="SKL71" s="137"/>
      <c r="SKM71" s="137"/>
      <c r="SKN71" s="137"/>
      <c r="SKO71" s="137"/>
      <c r="SKP71" s="137"/>
      <c r="SKQ71" s="137"/>
      <c r="SKR71" s="137"/>
      <c r="SKS71" s="137"/>
      <c r="SKT71" s="137"/>
      <c r="SKU71" s="137"/>
      <c r="SKV71" s="137"/>
      <c r="SKW71" s="137"/>
      <c r="SKX71" s="137"/>
      <c r="SKY71" s="137"/>
      <c r="SKZ71" s="137"/>
      <c r="SLA71" s="137"/>
      <c r="SLB71" s="137"/>
      <c r="SLC71" s="137"/>
      <c r="SLD71" s="137"/>
      <c r="SLE71" s="137"/>
      <c r="SLF71" s="137"/>
      <c r="SLG71" s="137"/>
      <c r="SLH71" s="137"/>
      <c r="SLI71" s="137"/>
      <c r="SLJ71" s="137"/>
      <c r="SLK71" s="137"/>
      <c r="SLL71" s="137"/>
      <c r="SLM71" s="137"/>
      <c r="SLN71" s="137"/>
      <c r="SLO71" s="137"/>
      <c r="SLP71" s="137"/>
      <c r="SLQ71" s="137"/>
      <c r="SLR71" s="137"/>
      <c r="SLS71" s="137"/>
      <c r="SLT71" s="137"/>
      <c r="SLU71" s="137"/>
      <c r="SLV71" s="137"/>
      <c r="SLW71" s="137"/>
      <c r="SLX71" s="137"/>
      <c r="SLY71" s="137"/>
      <c r="SLZ71" s="137"/>
      <c r="SMA71" s="137"/>
      <c r="SMB71" s="137"/>
      <c r="SMC71" s="137"/>
      <c r="SMD71" s="137"/>
      <c r="SME71" s="137"/>
      <c r="SMF71" s="137"/>
      <c r="SMG71" s="137"/>
      <c r="SMH71" s="137"/>
      <c r="SMI71" s="137"/>
      <c r="SMJ71" s="137"/>
      <c r="SMK71" s="137"/>
      <c r="SML71" s="137"/>
      <c r="SMM71" s="137"/>
      <c r="SMN71" s="137"/>
      <c r="SMO71" s="137"/>
      <c r="SMP71" s="137"/>
      <c r="SMQ71" s="137"/>
      <c r="SMR71" s="137"/>
      <c r="SMS71" s="137"/>
      <c r="SMT71" s="137"/>
      <c r="SMU71" s="137"/>
      <c r="SMV71" s="137"/>
      <c r="SMW71" s="137"/>
      <c r="SMX71" s="137"/>
      <c r="SMY71" s="137"/>
      <c r="SMZ71" s="137"/>
      <c r="SNA71" s="137"/>
      <c r="SNB71" s="137"/>
      <c r="SNC71" s="137"/>
      <c r="SND71" s="137"/>
      <c r="SNE71" s="137"/>
      <c r="SNF71" s="137"/>
      <c r="SNG71" s="137"/>
      <c r="SNH71" s="137"/>
      <c r="SNI71" s="137"/>
      <c r="SNJ71" s="137"/>
      <c r="SNK71" s="137"/>
      <c r="SNL71" s="137"/>
      <c r="SNM71" s="137"/>
      <c r="SNN71" s="137"/>
      <c r="SNO71" s="137"/>
      <c r="SNP71" s="137"/>
      <c r="SNQ71" s="137"/>
      <c r="SNR71" s="137"/>
      <c r="SNS71" s="137"/>
      <c r="SNT71" s="137"/>
      <c r="SNU71" s="137"/>
      <c r="SNV71" s="137"/>
      <c r="SNW71" s="137"/>
      <c r="SNX71" s="137"/>
      <c r="SNY71" s="137"/>
      <c r="SNZ71" s="137"/>
      <c r="SOA71" s="137"/>
      <c r="SOB71" s="137"/>
      <c r="SOC71" s="137"/>
      <c r="SOD71" s="137"/>
      <c r="SOE71" s="137"/>
      <c r="SOF71" s="137"/>
      <c r="SOG71" s="137"/>
      <c r="SOH71" s="137"/>
      <c r="SOI71" s="137"/>
      <c r="SOJ71" s="137"/>
      <c r="SOK71" s="137"/>
      <c r="SOL71" s="137"/>
      <c r="SOM71" s="137"/>
      <c r="SON71" s="137"/>
      <c r="SOO71" s="137"/>
      <c r="SOP71" s="137"/>
      <c r="SOQ71" s="137"/>
      <c r="SOR71" s="137"/>
      <c r="SOS71" s="137"/>
      <c r="SOT71" s="137"/>
      <c r="SOU71" s="137"/>
      <c r="SOV71" s="137"/>
      <c r="SOW71" s="137"/>
      <c r="SOX71" s="137"/>
      <c r="SOY71" s="137"/>
      <c r="SOZ71" s="137"/>
      <c r="SPA71" s="137"/>
      <c r="SPB71" s="137"/>
      <c r="SPC71" s="137"/>
      <c r="SPD71" s="137"/>
      <c r="SPE71" s="137"/>
      <c r="SPF71" s="137"/>
      <c r="SPG71" s="137"/>
      <c r="SPH71" s="137"/>
      <c r="SPI71" s="137"/>
      <c r="SPJ71" s="137"/>
      <c r="SPK71" s="137"/>
      <c r="SPL71" s="137"/>
      <c r="SPM71" s="137"/>
      <c r="SPN71" s="137"/>
      <c r="SPO71" s="137"/>
      <c r="SPP71" s="137"/>
      <c r="SPQ71" s="137"/>
      <c r="SPR71" s="137"/>
      <c r="SPS71" s="137"/>
      <c r="SPT71" s="137"/>
      <c r="SPU71" s="137"/>
      <c r="SPV71" s="137"/>
      <c r="SPW71" s="137"/>
      <c r="SPX71" s="137"/>
      <c r="SPY71" s="137"/>
      <c r="SPZ71" s="137"/>
      <c r="SQA71" s="137"/>
      <c r="SQB71" s="137"/>
      <c r="SQC71" s="137"/>
      <c r="SQD71" s="137"/>
      <c r="SQE71" s="137"/>
      <c r="SQF71" s="137"/>
      <c r="SQG71" s="137"/>
      <c r="SQH71" s="137"/>
      <c r="SQI71" s="137"/>
      <c r="SQJ71" s="137"/>
      <c r="SQK71" s="137"/>
      <c r="SQL71" s="137"/>
      <c r="SQM71" s="137"/>
      <c r="SQN71" s="137"/>
      <c r="SQO71" s="137"/>
      <c r="SQP71" s="137"/>
      <c r="SQQ71" s="137"/>
      <c r="SQR71" s="137"/>
      <c r="SQS71" s="137"/>
      <c r="SQT71" s="137"/>
      <c r="SQU71" s="137"/>
      <c r="SQV71" s="137"/>
      <c r="SQW71" s="137"/>
      <c r="SQX71" s="137"/>
      <c r="SQY71" s="137"/>
      <c r="SQZ71" s="137"/>
      <c r="SRA71" s="137"/>
      <c r="SRB71" s="137"/>
      <c r="SRC71" s="137"/>
      <c r="SRD71" s="137"/>
      <c r="SRE71" s="137"/>
      <c r="SRF71" s="137"/>
      <c r="SRG71" s="137"/>
      <c r="SRH71" s="137"/>
      <c r="SRI71" s="137"/>
      <c r="SRJ71" s="137"/>
      <c r="SRK71" s="137"/>
      <c r="SRL71" s="137"/>
      <c r="SRM71" s="137"/>
      <c r="SRN71" s="137"/>
      <c r="SRO71" s="137"/>
      <c r="SRP71" s="137"/>
      <c r="SRQ71" s="137"/>
      <c r="SRR71" s="137"/>
      <c r="SRS71" s="137"/>
      <c r="SRT71" s="137"/>
      <c r="SRU71" s="137"/>
      <c r="SRV71" s="137"/>
      <c r="SRW71" s="137"/>
      <c r="SRX71" s="137"/>
      <c r="SRY71" s="137"/>
      <c r="SRZ71" s="137"/>
      <c r="SSA71" s="137"/>
      <c r="SSB71" s="137"/>
      <c r="SSC71" s="137"/>
      <c r="SSD71" s="137"/>
      <c r="SSE71" s="137"/>
      <c r="SSF71" s="137"/>
      <c r="SSG71" s="137"/>
      <c r="SSH71" s="137"/>
      <c r="SSI71" s="137"/>
      <c r="SSJ71" s="137"/>
      <c r="SSK71" s="137"/>
      <c r="SSL71" s="137"/>
      <c r="SSM71" s="137"/>
      <c r="SSN71" s="137"/>
      <c r="SSO71" s="137"/>
      <c r="SSP71" s="137"/>
      <c r="SSQ71" s="137"/>
      <c r="SSR71" s="137"/>
      <c r="SSS71" s="137"/>
      <c r="SST71" s="137"/>
      <c r="SSU71" s="137"/>
      <c r="SSV71" s="137"/>
      <c r="SSW71" s="137"/>
      <c r="SSX71" s="137"/>
      <c r="SSY71" s="137"/>
      <c r="SSZ71" s="137"/>
      <c r="STA71" s="137"/>
      <c r="STB71" s="137"/>
      <c r="STC71" s="137"/>
      <c r="STD71" s="137"/>
      <c r="STE71" s="137"/>
      <c r="STF71" s="137"/>
      <c r="STG71" s="137"/>
      <c r="STH71" s="137"/>
      <c r="STI71" s="137"/>
      <c r="STJ71" s="137"/>
      <c r="STK71" s="137"/>
      <c r="STL71" s="137"/>
      <c r="STM71" s="137"/>
      <c r="STN71" s="137"/>
      <c r="STO71" s="137"/>
      <c r="STP71" s="137"/>
      <c r="STQ71" s="137"/>
      <c r="STR71" s="137"/>
      <c r="STS71" s="137"/>
      <c r="STT71" s="137"/>
      <c r="STU71" s="137"/>
      <c r="STV71" s="137"/>
      <c r="STW71" s="137"/>
      <c r="STX71" s="137"/>
      <c r="STY71" s="137"/>
      <c r="STZ71" s="137"/>
      <c r="SUA71" s="137"/>
      <c r="SUB71" s="137"/>
      <c r="SUC71" s="137"/>
      <c r="SUD71" s="137"/>
      <c r="SUE71" s="137"/>
      <c r="SUF71" s="137"/>
      <c r="SUG71" s="137"/>
      <c r="SUH71" s="137"/>
      <c r="SUI71" s="137"/>
      <c r="SUJ71" s="137"/>
      <c r="SUK71" s="137"/>
      <c r="SUL71" s="137"/>
      <c r="SUM71" s="137"/>
      <c r="SUN71" s="137"/>
      <c r="SUO71" s="137"/>
      <c r="SUP71" s="137"/>
      <c r="SUQ71" s="137"/>
      <c r="SUR71" s="137"/>
      <c r="SUS71" s="137"/>
      <c r="SUT71" s="137"/>
      <c r="SUU71" s="137"/>
      <c r="SUV71" s="137"/>
      <c r="SUW71" s="137"/>
      <c r="SUX71" s="137"/>
      <c r="SUY71" s="137"/>
      <c r="SUZ71" s="137"/>
      <c r="SVA71" s="137"/>
      <c r="SVB71" s="137"/>
      <c r="SVC71" s="137"/>
      <c r="SVD71" s="137"/>
      <c r="SVE71" s="137"/>
      <c r="SVF71" s="137"/>
      <c r="SVG71" s="137"/>
      <c r="SVH71" s="137"/>
      <c r="SVI71" s="137"/>
      <c r="SVJ71" s="137"/>
      <c r="SVK71" s="137"/>
      <c r="SVL71" s="137"/>
      <c r="SVM71" s="137"/>
      <c r="SVN71" s="137"/>
      <c r="SVO71" s="137"/>
      <c r="SVP71" s="137"/>
      <c r="SVQ71" s="137"/>
      <c r="SVR71" s="137"/>
      <c r="SVS71" s="137"/>
      <c r="SVT71" s="137"/>
      <c r="SVU71" s="137"/>
      <c r="SVV71" s="137"/>
      <c r="SVW71" s="137"/>
      <c r="SVX71" s="137"/>
      <c r="SVY71" s="137"/>
      <c r="SVZ71" s="137"/>
      <c r="SWA71" s="137"/>
      <c r="SWB71" s="137"/>
      <c r="SWC71" s="137"/>
      <c r="SWD71" s="137"/>
      <c r="SWE71" s="137"/>
      <c r="SWF71" s="137"/>
      <c r="SWG71" s="137"/>
      <c r="SWH71" s="137"/>
      <c r="SWI71" s="137"/>
      <c r="SWJ71" s="137"/>
      <c r="SWK71" s="137"/>
      <c r="SWL71" s="137"/>
      <c r="SWM71" s="137"/>
      <c r="SWN71" s="137"/>
      <c r="SWO71" s="137"/>
      <c r="SWP71" s="137"/>
      <c r="SWQ71" s="137"/>
      <c r="SWR71" s="137"/>
      <c r="SWS71" s="137"/>
      <c r="SWT71" s="137"/>
      <c r="SWU71" s="137"/>
      <c r="SWV71" s="137"/>
      <c r="SWW71" s="137"/>
      <c r="SWX71" s="137"/>
      <c r="SWY71" s="137"/>
      <c r="SWZ71" s="137"/>
      <c r="SXA71" s="137"/>
      <c r="SXB71" s="137"/>
      <c r="SXC71" s="137"/>
      <c r="SXD71" s="137"/>
      <c r="SXE71" s="137"/>
      <c r="SXF71" s="137"/>
      <c r="SXG71" s="137"/>
      <c r="SXH71" s="137"/>
      <c r="SXI71" s="137"/>
      <c r="SXJ71" s="137"/>
      <c r="SXK71" s="137"/>
      <c r="SXL71" s="137"/>
      <c r="SXM71" s="137"/>
      <c r="SXN71" s="137"/>
      <c r="SXO71" s="137"/>
      <c r="SXP71" s="137"/>
      <c r="SXQ71" s="137"/>
      <c r="SXR71" s="137"/>
      <c r="SXS71" s="137"/>
      <c r="SXT71" s="137"/>
      <c r="SXU71" s="137"/>
      <c r="SXV71" s="137"/>
      <c r="SXW71" s="137"/>
      <c r="SXX71" s="137"/>
      <c r="SXY71" s="137"/>
      <c r="SXZ71" s="137"/>
      <c r="SYA71" s="137"/>
      <c r="SYB71" s="137"/>
      <c r="SYC71" s="137"/>
      <c r="SYD71" s="137"/>
      <c r="SYE71" s="137"/>
      <c r="SYF71" s="137"/>
      <c r="SYG71" s="137"/>
      <c r="SYH71" s="137"/>
      <c r="SYI71" s="137"/>
      <c r="SYJ71" s="137"/>
      <c r="SYK71" s="137"/>
      <c r="SYL71" s="137"/>
      <c r="SYM71" s="137"/>
      <c r="SYN71" s="137"/>
      <c r="SYO71" s="137"/>
      <c r="SYP71" s="137"/>
      <c r="SYQ71" s="137"/>
      <c r="SYR71" s="137"/>
      <c r="SYS71" s="137"/>
      <c r="SYT71" s="137"/>
      <c r="SYU71" s="137"/>
      <c r="SYV71" s="137"/>
      <c r="SYW71" s="137"/>
      <c r="SYX71" s="137"/>
      <c r="SYY71" s="137"/>
      <c r="SYZ71" s="137"/>
      <c r="SZA71" s="137"/>
      <c r="SZB71" s="137"/>
      <c r="SZC71" s="137"/>
      <c r="SZD71" s="137"/>
      <c r="SZE71" s="137"/>
      <c r="SZF71" s="137"/>
      <c r="SZG71" s="137"/>
      <c r="SZH71" s="137"/>
      <c r="SZI71" s="137"/>
      <c r="SZJ71" s="137"/>
      <c r="SZK71" s="137"/>
      <c r="SZL71" s="137"/>
      <c r="SZM71" s="137"/>
      <c r="SZN71" s="137"/>
      <c r="SZO71" s="137"/>
      <c r="SZP71" s="137"/>
      <c r="SZQ71" s="137"/>
      <c r="SZR71" s="137"/>
      <c r="SZS71" s="137"/>
      <c r="SZT71" s="137"/>
      <c r="SZU71" s="137"/>
      <c r="SZV71" s="137"/>
      <c r="SZW71" s="137"/>
      <c r="SZX71" s="137"/>
      <c r="SZY71" s="137"/>
      <c r="SZZ71" s="137"/>
      <c r="TAA71" s="137"/>
      <c r="TAB71" s="137"/>
      <c r="TAC71" s="137"/>
      <c r="TAD71" s="137"/>
      <c r="TAE71" s="137"/>
      <c r="TAF71" s="137"/>
      <c r="TAG71" s="137"/>
      <c r="TAH71" s="137"/>
      <c r="TAI71" s="137"/>
      <c r="TAJ71" s="137"/>
      <c r="TAK71" s="137"/>
      <c r="TAL71" s="137"/>
      <c r="TAM71" s="137"/>
      <c r="TAN71" s="137"/>
      <c r="TAO71" s="137"/>
      <c r="TAP71" s="137"/>
      <c r="TAQ71" s="137"/>
      <c r="TAR71" s="137"/>
      <c r="TAS71" s="137"/>
      <c r="TAT71" s="137"/>
      <c r="TAU71" s="137"/>
      <c r="TAV71" s="137"/>
      <c r="TAW71" s="137"/>
      <c r="TAX71" s="137"/>
      <c r="TAY71" s="137"/>
      <c r="TAZ71" s="137"/>
      <c r="TBA71" s="137"/>
      <c r="TBB71" s="137"/>
      <c r="TBC71" s="137"/>
      <c r="TBD71" s="137"/>
      <c r="TBE71" s="137"/>
      <c r="TBF71" s="137"/>
      <c r="TBG71" s="137"/>
      <c r="TBH71" s="137"/>
      <c r="TBI71" s="137"/>
      <c r="TBJ71" s="137"/>
      <c r="TBK71" s="137"/>
      <c r="TBL71" s="137"/>
      <c r="TBM71" s="137"/>
      <c r="TBN71" s="137"/>
      <c r="TBO71" s="137"/>
      <c r="TBP71" s="137"/>
      <c r="TBQ71" s="137"/>
      <c r="TBR71" s="137"/>
      <c r="TBS71" s="137"/>
      <c r="TBT71" s="137"/>
      <c r="TBU71" s="137"/>
      <c r="TBV71" s="137"/>
      <c r="TBW71" s="137"/>
      <c r="TBX71" s="137"/>
      <c r="TBY71" s="137"/>
      <c r="TBZ71" s="137"/>
      <c r="TCA71" s="137"/>
      <c r="TCB71" s="137"/>
      <c r="TCC71" s="137"/>
      <c r="TCD71" s="137"/>
      <c r="TCE71" s="137"/>
      <c r="TCF71" s="137"/>
      <c r="TCG71" s="137"/>
      <c r="TCH71" s="137"/>
      <c r="TCI71" s="137"/>
      <c r="TCJ71" s="137"/>
      <c r="TCK71" s="137"/>
      <c r="TCL71" s="137"/>
      <c r="TCM71" s="137"/>
      <c r="TCN71" s="137"/>
      <c r="TCO71" s="137"/>
      <c r="TCP71" s="137"/>
      <c r="TCQ71" s="137"/>
      <c r="TCR71" s="137"/>
      <c r="TCS71" s="137"/>
      <c r="TCT71" s="137"/>
      <c r="TCU71" s="137"/>
      <c r="TCV71" s="137"/>
      <c r="TCW71" s="137"/>
      <c r="TCX71" s="137"/>
      <c r="TCY71" s="137"/>
      <c r="TCZ71" s="137"/>
      <c r="TDA71" s="137"/>
      <c r="TDB71" s="137"/>
      <c r="TDC71" s="137"/>
      <c r="TDD71" s="137"/>
      <c r="TDE71" s="137"/>
      <c r="TDF71" s="137"/>
      <c r="TDG71" s="137"/>
      <c r="TDH71" s="137"/>
      <c r="TDI71" s="137"/>
      <c r="TDJ71" s="137"/>
      <c r="TDK71" s="137"/>
      <c r="TDL71" s="137"/>
      <c r="TDM71" s="137"/>
      <c r="TDN71" s="137"/>
      <c r="TDO71" s="137"/>
      <c r="TDP71" s="137"/>
      <c r="TDQ71" s="137"/>
      <c r="TDR71" s="137"/>
      <c r="TDS71" s="137"/>
      <c r="TDT71" s="137"/>
      <c r="TDU71" s="137"/>
      <c r="TDV71" s="137"/>
      <c r="TDW71" s="137"/>
      <c r="TDX71" s="137"/>
      <c r="TDY71" s="137"/>
      <c r="TDZ71" s="137"/>
      <c r="TEA71" s="137"/>
      <c r="TEB71" s="137"/>
      <c r="TEC71" s="137"/>
      <c r="TED71" s="137"/>
      <c r="TEE71" s="137"/>
      <c r="TEF71" s="137"/>
      <c r="TEG71" s="137"/>
      <c r="TEH71" s="137"/>
      <c r="TEI71" s="137"/>
      <c r="TEJ71" s="137"/>
      <c r="TEK71" s="137"/>
      <c r="TEL71" s="137"/>
      <c r="TEM71" s="137"/>
      <c r="TEN71" s="137"/>
      <c r="TEO71" s="137"/>
      <c r="TEP71" s="137"/>
      <c r="TEQ71" s="137"/>
      <c r="TER71" s="137"/>
      <c r="TES71" s="137"/>
      <c r="TET71" s="137"/>
      <c r="TEU71" s="137"/>
      <c r="TEV71" s="137"/>
      <c r="TEW71" s="137"/>
      <c r="TEX71" s="137"/>
      <c r="TEY71" s="137"/>
      <c r="TEZ71" s="137"/>
      <c r="TFA71" s="137"/>
      <c r="TFB71" s="137"/>
      <c r="TFC71" s="137"/>
      <c r="TFD71" s="137"/>
      <c r="TFE71" s="137"/>
      <c r="TFF71" s="137"/>
      <c r="TFG71" s="137"/>
      <c r="TFH71" s="137"/>
      <c r="TFI71" s="137"/>
      <c r="TFJ71" s="137"/>
      <c r="TFK71" s="137"/>
      <c r="TFL71" s="137"/>
      <c r="TFM71" s="137"/>
      <c r="TFN71" s="137"/>
      <c r="TFO71" s="137"/>
      <c r="TFP71" s="137"/>
      <c r="TFQ71" s="137"/>
      <c r="TFR71" s="137"/>
      <c r="TFS71" s="137"/>
      <c r="TFT71" s="137"/>
      <c r="TFU71" s="137"/>
      <c r="TFV71" s="137"/>
      <c r="TFW71" s="137"/>
      <c r="TFX71" s="137"/>
      <c r="TFY71" s="137"/>
      <c r="TFZ71" s="137"/>
      <c r="TGA71" s="137"/>
      <c r="TGB71" s="137"/>
      <c r="TGC71" s="137"/>
      <c r="TGD71" s="137"/>
      <c r="TGE71" s="137"/>
      <c r="TGF71" s="137"/>
      <c r="TGG71" s="137"/>
      <c r="TGH71" s="137"/>
      <c r="TGI71" s="137"/>
      <c r="TGJ71" s="137"/>
      <c r="TGK71" s="137"/>
      <c r="TGL71" s="137"/>
      <c r="TGM71" s="137"/>
      <c r="TGN71" s="137"/>
      <c r="TGO71" s="137"/>
      <c r="TGP71" s="137"/>
      <c r="TGQ71" s="137"/>
      <c r="TGR71" s="137"/>
      <c r="TGS71" s="137"/>
      <c r="TGT71" s="137"/>
      <c r="TGU71" s="137"/>
      <c r="TGV71" s="137"/>
      <c r="TGW71" s="137"/>
      <c r="TGX71" s="137"/>
      <c r="TGY71" s="137"/>
      <c r="TGZ71" s="137"/>
      <c r="THA71" s="137"/>
      <c r="THB71" s="137"/>
      <c r="THC71" s="137"/>
      <c r="THD71" s="137"/>
      <c r="THE71" s="137"/>
      <c r="THF71" s="137"/>
      <c r="THG71" s="137"/>
      <c r="THH71" s="137"/>
      <c r="THI71" s="137"/>
      <c r="THJ71" s="137"/>
      <c r="THK71" s="137"/>
      <c r="THL71" s="137"/>
      <c r="THM71" s="137"/>
      <c r="THN71" s="137"/>
      <c r="THO71" s="137"/>
      <c r="THP71" s="137"/>
      <c r="THQ71" s="137"/>
      <c r="THR71" s="137"/>
      <c r="THS71" s="137"/>
      <c r="THT71" s="137"/>
      <c r="THU71" s="137"/>
      <c r="THV71" s="137"/>
      <c r="THW71" s="137"/>
      <c r="THX71" s="137"/>
      <c r="THY71" s="137"/>
      <c r="THZ71" s="137"/>
      <c r="TIA71" s="137"/>
      <c r="TIB71" s="137"/>
      <c r="TIC71" s="137"/>
      <c r="TID71" s="137"/>
      <c r="TIE71" s="137"/>
      <c r="TIF71" s="137"/>
      <c r="TIG71" s="137"/>
      <c r="TIH71" s="137"/>
      <c r="TII71" s="137"/>
      <c r="TIJ71" s="137"/>
      <c r="TIK71" s="137"/>
      <c r="TIL71" s="137"/>
      <c r="TIM71" s="137"/>
      <c r="TIN71" s="137"/>
      <c r="TIO71" s="137"/>
      <c r="TIP71" s="137"/>
      <c r="TIQ71" s="137"/>
      <c r="TIR71" s="137"/>
      <c r="TIS71" s="137"/>
      <c r="TIT71" s="137"/>
      <c r="TIU71" s="137"/>
      <c r="TIV71" s="137"/>
      <c r="TIW71" s="137"/>
      <c r="TIX71" s="137"/>
      <c r="TIY71" s="137"/>
      <c r="TIZ71" s="137"/>
      <c r="TJA71" s="137"/>
      <c r="TJB71" s="137"/>
      <c r="TJC71" s="137"/>
      <c r="TJD71" s="137"/>
      <c r="TJE71" s="137"/>
      <c r="TJF71" s="137"/>
      <c r="TJG71" s="137"/>
      <c r="TJH71" s="137"/>
      <c r="TJI71" s="137"/>
      <c r="TJJ71" s="137"/>
      <c r="TJK71" s="137"/>
      <c r="TJL71" s="137"/>
      <c r="TJM71" s="137"/>
      <c r="TJN71" s="137"/>
      <c r="TJO71" s="137"/>
      <c r="TJP71" s="137"/>
      <c r="TJQ71" s="137"/>
      <c r="TJR71" s="137"/>
      <c r="TJS71" s="137"/>
      <c r="TJT71" s="137"/>
      <c r="TJU71" s="137"/>
      <c r="TJV71" s="137"/>
      <c r="TJW71" s="137"/>
      <c r="TJX71" s="137"/>
      <c r="TJY71" s="137"/>
      <c r="TJZ71" s="137"/>
      <c r="TKA71" s="137"/>
      <c r="TKB71" s="137"/>
      <c r="TKC71" s="137"/>
      <c r="TKD71" s="137"/>
      <c r="TKE71" s="137"/>
      <c r="TKF71" s="137"/>
      <c r="TKG71" s="137"/>
      <c r="TKH71" s="137"/>
      <c r="TKI71" s="137"/>
      <c r="TKJ71" s="137"/>
      <c r="TKK71" s="137"/>
      <c r="TKL71" s="137"/>
      <c r="TKM71" s="137"/>
      <c r="TKN71" s="137"/>
      <c r="TKO71" s="137"/>
      <c r="TKP71" s="137"/>
      <c r="TKQ71" s="137"/>
      <c r="TKR71" s="137"/>
      <c r="TKS71" s="137"/>
      <c r="TKT71" s="137"/>
      <c r="TKU71" s="137"/>
      <c r="TKV71" s="137"/>
      <c r="TKW71" s="137"/>
      <c r="TKX71" s="137"/>
      <c r="TKY71" s="137"/>
      <c r="TKZ71" s="137"/>
      <c r="TLA71" s="137"/>
      <c r="TLB71" s="137"/>
      <c r="TLC71" s="137"/>
      <c r="TLD71" s="137"/>
      <c r="TLE71" s="137"/>
      <c r="TLF71" s="137"/>
      <c r="TLG71" s="137"/>
      <c r="TLH71" s="137"/>
      <c r="TLI71" s="137"/>
      <c r="TLJ71" s="137"/>
      <c r="TLK71" s="137"/>
      <c r="TLL71" s="137"/>
      <c r="TLM71" s="137"/>
      <c r="TLN71" s="137"/>
      <c r="TLO71" s="137"/>
      <c r="TLP71" s="137"/>
      <c r="TLQ71" s="137"/>
      <c r="TLR71" s="137"/>
      <c r="TLS71" s="137"/>
      <c r="TLT71" s="137"/>
      <c r="TLU71" s="137"/>
      <c r="TLV71" s="137"/>
      <c r="TLW71" s="137"/>
      <c r="TLX71" s="137"/>
      <c r="TLY71" s="137"/>
      <c r="TLZ71" s="137"/>
      <c r="TMA71" s="137"/>
      <c r="TMB71" s="137"/>
      <c r="TMC71" s="137"/>
      <c r="TMD71" s="137"/>
      <c r="TME71" s="137"/>
      <c r="TMF71" s="137"/>
      <c r="TMG71" s="137"/>
      <c r="TMH71" s="137"/>
      <c r="TMI71" s="137"/>
      <c r="TMJ71" s="137"/>
      <c r="TMK71" s="137"/>
      <c r="TML71" s="137"/>
      <c r="TMM71" s="137"/>
      <c r="TMN71" s="137"/>
      <c r="TMO71" s="137"/>
      <c r="TMP71" s="137"/>
      <c r="TMQ71" s="137"/>
      <c r="TMR71" s="137"/>
      <c r="TMS71" s="137"/>
      <c r="TMT71" s="137"/>
      <c r="TMU71" s="137"/>
      <c r="TMV71" s="137"/>
      <c r="TMW71" s="137"/>
      <c r="TMX71" s="137"/>
      <c r="TMY71" s="137"/>
      <c r="TMZ71" s="137"/>
      <c r="TNA71" s="137"/>
      <c r="TNB71" s="137"/>
      <c r="TNC71" s="137"/>
      <c r="TND71" s="137"/>
      <c r="TNE71" s="137"/>
      <c r="TNF71" s="137"/>
      <c r="TNG71" s="137"/>
      <c r="TNH71" s="137"/>
      <c r="TNI71" s="137"/>
      <c r="TNJ71" s="137"/>
      <c r="TNK71" s="137"/>
      <c r="TNL71" s="137"/>
      <c r="TNM71" s="137"/>
      <c r="TNN71" s="137"/>
      <c r="TNO71" s="137"/>
      <c r="TNP71" s="137"/>
      <c r="TNQ71" s="137"/>
      <c r="TNR71" s="137"/>
      <c r="TNS71" s="137"/>
      <c r="TNT71" s="137"/>
      <c r="TNU71" s="137"/>
      <c r="TNV71" s="137"/>
      <c r="TNW71" s="137"/>
      <c r="TNX71" s="137"/>
      <c r="TNY71" s="137"/>
      <c r="TNZ71" s="137"/>
      <c r="TOA71" s="137"/>
      <c r="TOB71" s="137"/>
      <c r="TOC71" s="137"/>
      <c r="TOD71" s="137"/>
      <c r="TOE71" s="137"/>
      <c r="TOF71" s="137"/>
      <c r="TOG71" s="137"/>
      <c r="TOH71" s="137"/>
      <c r="TOI71" s="137"/>
      <c r="TOJ71" s="137"/>
      <c r="TOK71" s="137"/>
      <c r="TOL71" s="137"/>
      <c r="TOM71" s="137"/>
      <c r="TON71" s="137"/>
      <c r="TOO71" s="137"/>
      <c r="TOP71" s="137"/>
      <c r="TOQ71" s="137"/>
      <c r="TOR71" s="137"/>
      <c r="TOS71" s="137"/>
      <c r="TOT71" s="137"/>
      <c r="TOU71" s="137"/>
      <c r="TOV71" s="137"/>
      <c r="TOW71" s="137"/>
      <c r="TOX71" s="137"/>
      <c r="TOY71" s="137"/>
      <c r="TOZ71" s="137"/>
      <c r="TPA71" s="137"/>
      <c r="TPB71" s="137"/>
      <c r="TPC71" s="137"/>
      <c r="TPD71" s="137"/>
      <c r="TPE71" s="137"/>
      <c r="TPF71" s="137"/>
      <c r="TPG71" s="137"/>
      <c r="TPH71" s="137"/>
      <c r="TPI71" s="137"/>
      <c r="TPJ71" s="137"/>
      <c r="TPK71" s="137"/>
      <c r="TPL71" s="137"/>
      <c r="TPM71" s="137"/>
      <c r="TPN71" s="137"/>
      <c r="TPO71" s="137"/>
      <c r="TPP71" s="137"/>
      <c r="TPQ71" s="137"/>
      <c r="TPR71" s="137"/>
      <c r="TPS71" s="137"/>
      <c r="TPT71" s="137"/>
      <c r="TPU71" s="137"/>
      <c r="TPV71" s="137"/>
      <c r="TPW71" s="137"/>
      <c r="TPX71" s="137"/>
      <c r="TPY71" s="137"/>
      <c r="TPZ71" s="137"/>
      <c r="TQA71" s="137"/>
      <c r="TQB71" s="137"/>
      <c r="TQC71" s="137"/>
      <c r="TQD71" s="137"/>
      <c r="TQE71" s="137"/>
      <c r="TQF71" s="137"/>
      <c r="TQG71" s="137"/>
      <c r="TQH71" s="137"/>
      <c r="TQI71" s="137"/>
      <c r="TQJ71" s="137"/>
      <c r="TQK71" s="137"/>
      <c r="TQL71" s="137"/>
      <c r="TQM71" s="137"/>
      <c r="TQN71" s="137"/>
      <c r="TQO71" s="137"/>
      <c r="TQP71" s="137"/>
      <c r="TQQ71" s="137"/>
      <c r="TQR71" s="137"/>
      <c r="TQS71" s="137"/>
      <c r="TQT71" s="137"/>
      <c r="TQU71" s="137"/>
      <c r="TQV71" s="137"/>
      <c r="TQW71" s="137"/>
      <c r="TQX71" s="137"/>
      <c r="TQY71" s="137"/>
      <c r="TQZ71" s="137"/>
      <c r="TRA71" s="137"/>
      <c r="TRB71" s="137"/>
      <c r="TRC71" s="137"/>
      <c r="TRD71" s="137"/>
      <c r="TRE71" s="137"/>
      <c r="TRF71" s="137"/>
      <c r="TRG71" s="137"/>
      <c r="TRH71" s="137"/>
      <c r="TRI71" s="137"/>
      <c r="TRJ71" s="137"/>
      <c r="TRK71" s="137"/>
      <c r="TRL71" s="137"/>
      <c r="TRM71" s="137"/>
      <c r="TRN71" s="137"/>
      <c r="TRO71" s="137"/>
      <c r="TRP71" s="137"/>
      <c r="TRQ71" s="137"/>
      <c r="TRR71" s="137"/>
      <c r="TRS71" s="137"/>
      <c r="TRT71" s="137"/>
      <c r="TRU71" s="137"/>
      <c r="TRV71" s="137"/>
      <c r="TRW71" s="137"/>
      <c r="TRX71" s="137"/>
      <c r="TRY71" s="137"/>
      <c r="TRZ71" s="137"/>
      <c r="TSA71" s="137"/>
      <c r="TSB71" s="137"/>
      <c r="TSC71" s="137"/>
      <c r="TSD71" s="137"/>
      <c r="TSE71" s="137"/>
      <c r="TSF71" s="137"/>
      <c r="TSG71" s="137"/>
      <c r="TSH71" s="137"/>
      <c r="TSI71" s="137"/>
      <c r="TSJ71" s="137"/>
      <c r="TSK71" s="137"/>
      <c r="TSL71" s="137"/>
      <c r="TSM71" s="137"/>
      <c r="TSN71" s="137"/>
      <c r="TSO71" s="137"/>
      <c r="TSP71" s="137"/>
      <c r="TSQ71" s="137"/>
      <c r="TSR71" s="137"/>
      <c r="TSS71" s="137"/>
      <c r="TST71" s="137"/>
      <c r="TSU71" s="137"/>
      <c r="TSV71" s="137"/>
      <c r="TSW71" s="137"/>
      <c r="TSX71" s="137"/>
      <c r="TSY71" s="137"/>
      <c r="TSZ71" s="137"/>
      <c r="TTA71" s="137"/>
      <c r="TTB71" s="137"/>
      <c r="TTC71" s="137"/>
      <c r="TTD71" s="137"/>
      <c r="TTE71" s="137"/>
      <c r="TTF71" s="137"/>
      <c r="TTG71" s="137"/>
      <c r="TTH71" s="137"/>
      <c r="TTI71" s="137"/>
      <c r="TTJ71" s="137"/>
      <c r="TTK71" s="137"/>
      <c r="TTL71" s="137"/>
      <c r="TTM71" s="137"/>
      <c r="TTN71" s="137"/>
      <c r="TTO71" s="137"/>
      <c r="TTP71" s="137"/>
      <c r="TTQ71" s="137"/>
      <c r="TTR71" s="137"/>
      <c r="TTS71" s="137"/>
      <c r="TTT71" s="137"/>
      <c r="TTU71" s="137"/>
      <c r="TTV71" s="137"/>
      <c r="TTW71" s="137"/>
      <c r="TTX71" s="137"/>
      <c r="TTY71" s="137"/>
      <c r="TTZ71" s="137"/>
      <c r="TUA71" s="137"/>
      <c r="TUB71" s="137"/>
      <c r="TUC71" s="137"/>
      <c r="TUD71" s="137"/>
      <c r="TUE71" s="137"/>
      <c r="TUF71" s="137"/>
      <c r="TUG71" s="137"/>
      <c r="TUH71" s="137"/>
      <c r="TUI71" s="137"/>
      <c r="TUJ71" s="137"/>
      <c r="TUK71" s="137"/>
      <c r="TUL71" s="137"/>
      <c r="TUM71" s="137"/>
      <c r="TUN71" s="137"/>
      <c r="TUO71" s="137"/>
      <c r="TUP71" s="137"/>
      <c r="TUQ71" s="137"/>
      <c r="TUR71" s="137"/>
      <c r="TUS71" s="137"/>
      <c r="TUT71" s="137"/>
      <c r="TUU71" s="137"/>
      <c r="TUV71" s="137"/>
      <c r="TUW71" s="137"/>
      <c r="TUX71" s="137"/>
      <c r="TUY71" s="137"/>
      <c r="TUZ71" s="137"/>
      <c r="TVA71" s="137"/>
      <c r="TVB71" s="137"/>
      <c r="TVC71" s="137"/>
      <c r="TVD71" s="137"/>
      <c r="TVE71" s="137"/>
      <c r="TVF71" s="137"/>
      <c r="TVG71" s="137"/>
      <c r="TVH71" s="137"/>
      <c r="TVI71" s="137"/>
      <c r="TVJ71" s="137"/>
      <c r="TVK71" s="137"/>
      <c r="TVL71" s="137"/>
      <c r="TVM71" s="137"/>
      <c r="TVN71" s="137"/>
      <c r="TVO71" s="137"/>
      <c r="TVP71" s="137"/>
      <c r="TVQ71" s="137"/>
      <c r="TVR71" s="137"/>
      <c r="TVS71" s="137"/>
      <c r="TVT71" s="137"/>
      <c r="TVU71" s="137"/>
      <c r="TVV71" s="137"/>
      <c r="TVW71" s="137"/>
      <c r="TVX71" s="137"/>
      <c r="TVY71" s="137"/>
      <c r="TVZ71" s="137"/>
      <c r="TWA71" s="137"/>
      <c r="TWB71" s="137"/>
      <c r="TWC71" s="137"/>
      <c r="TWD71" s="137"/>
      <c r="TWE71" s="137"/>
      <c r="TWF71" s="137"/>
      <c r="TWG71" s="137"/>
      <c r="TWH71" s="137"/>
      <c r="TWI71" s="137"/>
      <c r="TWJ71" s="137"/>
      <c r="TWK71" s="137"/>
      <c r="TWL71" s="137"/>
      <c r="TWM71" s="137"/>
      <c r="TWN71" s="137"/>
      <c r="TWO71" s="137"/>
      <c r="TWP71" s="137"/>
      <c r="TWQ71" s="137"/>
      <c r="TWR71" s="137"/>
      <c r="TWS71" s="137"/>
      <c r="TWT71" s="137"/>
      <c r="TWU71" s="137"/>
      <c r="TWV71" s="137"/>
      <c r="TWW71" s="137"/>
      <c r="TWX71" s="137"/>
      <c r="TWY71" s="137"/>
      <c r="TWZ71" s="137"/>
      <c r="TXA71" s="137"/>
      <c r="TXB71" s="137"/>
      <c r="TXC71" s="137"/>
      <c r="TXD71" s="137"/>
      <c r="TXE71" s="137"/>
      <c r="TXF71" s="137"/>
      <c r="TXG71" s="137"/>
      <c r="TXH71" s="137"/>
      <c r="TXI71" s="137"/>
      <c r="TXJ71" s="137"/>
      <c r="TXK71" s="137"/>
      <c r="TXL71" s="137"/>
      <c r="TXM71" s="137"/>
      <c r="TXN71" s="137"/>
      <c r="TXO71" s="137"/>
      <c r="TXP71" s="137"/>
      <c r="TXQ71" s="137"/>
      <c r="TXR71" s="137"/>
      <c r="TXS71" s="137"/>
      <c r="TXT71" s="137"/>
      <c r="TXU71" s="137"/>
      <c r="TXV71" s="137"/>
      <c r="TXW71" s="137"/>
      <c r="TXX71" s="137"/>
      <c r="TXY71" s="137"/>
      <c r="TXZ71" s="137"/>
      <c r="TYA71" s="137"/>
      <c r="TYB71" s="137"/>
      <c r="TYC71" s="137"/>
      <c r="TYD71" s="137"/>
      <c r="TYE71" s="137"/>
      <c r="TYF71" s="137"/>
      <c r="TYG71" s="137"/>
      <c r="TYH71" s="137"/>
      <c r="TYI71" s="137"/>
      <c r="TYJ71" s="137"/>
      <c r="TYK71" s="137"/>
      <c r="TYL71" s="137"/>
      <c r="TYM71" s="137"/>
      <c r="TYN71" s="137"/>
      <c r="TYO71" s="137"/>
      <c r="TYP71" s="137"/>
      <c r="TYQ71" s="137"/>
      <c r="TYR71" s="137"/>
      <c r="TYS71" s="137"/>
      <c r="TYT71" s="137"/>
      <c r="TYU71" s="137"/>
      <c r="TYV71" s="137"/>
      <c r="TYW71" s="137"/>
      <c r="TYX71" s="137"/>
      <c r="TYY71" s="137"/>
      <c r="TYZ71" s="137"/>
      <c r="TZA71" s="137"/>
      <c r="TZB71" s="137"/>
      <c r="TZC71" s="137"/>
      <c r="TZD71" s="137"/>
      <c r="TZE71" s="137"/>
      <c r="TZF71" s="137"/>
      <c r="TZG71" s="137"/>
      <c r="TZH71" s="137"/>
      <c r="TZI71" s="137"/>
      <c r="TZJ71" s="137"/>
      <c r="TZK71" s="137"/>
      <c r="TZL71" s="137"/>
      <c r="TZM71" s="137"/>
      <c r="TZN71" s="137"/>
      <c r="TZO71" s="137"/>
      <c r="TZP71" s="137"/>
      <c r="TZQ71" s="137"/>
      <c r="TZR71" s="137"/>
      <c r="TZS71" s="137"/>
      <c r="TZT71" s="137"/>
      <c r="TZU71" s="137"/>
      <c r="TZV71" s="137"/>
      <c r="TZW71" s="137"/>
      <c r="TZX71" s="137"/>
      <c r="TZY71" s="137"/>
      <c r="TZZ71" s="137"/>
      <c r="UAA71" s="137"/>
      <c r="UAB71" s="137"/>
      <c r="UAC71" s="137"/>
      <c r="UAD71" s="137"/>
      <c r="UAE71" s="137"/>
      <c r="UAF71" s="137"/>
      <c r="UAG71" s="137"/>
      <c r="UAH71" s="137"/>
      <c r="UAI71" s="137"/>
      <c r="UAJ71" s="137"/>
      <c r="UAK71" s="137"/>
      <c r="UAL71" s="137"/>
      <c r="UAM71" s="137"/>
      <c r="UAN71" s="137"/>
      <c r="UAO71" s="137"/>
      <c r="UAP71" s="137"/>
      <c r="UAQ71" s="137"/>
      <c r="UAR71" s="137"/>
      <c r="UAS71" s="137"/>
      <c r="UAT71" s="137"/>
      <c r="UAU71" s="137"/>
      <c r="UAV71" s="137"/>
      <c r="UAW71" s="137"/>
      <c r="UAX71" s="137"/>
      <c r="UAY71" s="137"/>
      <c r="UAZ71" s="137"/>
      <c r="UBA71" s="137"/>
      <c r="UBB71" s="137"/>
      <c r="UBC71" s="137"/>
      <c r="UBD71" s="137"/>
      <c r="UBE71" s="137"/>
      <c r="UBF71" s="137"/>
      <c r="UBG71" s="137"/>
      <c r="UBH71" s="137"/>
      <c r="UBI71" s="137"/>
      <c r="UBJ71" s="137"/>
      <c r="UBK71" s="137"/>
      <c r="UBL71" s="137"/>
      <c r="UBM71" s="137"/>
      <c r="UBN71" s="137"/>
      <c r="UBO71" s="137"/>
      <c r="UBP71" s="137"/>
      <c r="UBQ71" s="137"/>
      <c r="UBR71" s="137"/>
      <c r="UBS71" s="137"/>
      <c r="UBT71" s="137"/>
      <c r="UBU71" s="137"/>
      <c r="UBV71" s="137"/>
      <c r="UBW71" s="137"/>
      <c r="UBX71" s="137"/>
      <c r="UBY71" s="137"/>
      <c r="UBZ71" s="137"/>
      <c r="UCA71" s="137"/>
      <c r="UCB71" s="137"/>
      <c r="UCC71" s="137"/>
      <c r="UCD71" s="137"/>
      <c r="UCE71" s="137"/>
      <c r="UCF71" s="137"/>
      <c r="UCG71" s="137"/>
      <c r="UCH71" s="137"/>
      <c r="UCI71" s="137"/>
      <c r="UCJ71" s="137"/>
      <c r="UCK71" s="137"/>
      <c r="UCL71" s="137"/>
      <c r="UCM71" s="137"/>
      <c r="UCN71" s="137"/>
      <c r="UCO71" s="137"/>
      <c r="UCP71" s="137"/>
      <c r="UCQ71" s="137"/>
      <c r="UCR71" s="137"/>
      <c r="UCS71" s="137"/>
      <c r="UCT71" s="137"/>
      <c r="UCU71" s="137"/>
      <c r="UCV71" s="137"/>
      <c r="UCW71" s="137"/>
      <c r="UCX71" s="137"/>
      <c r="UCY71" s="137"/>
      <c r="UCZ71" s="137"/>
      <c r="UDA71" s="137"/>
      <c r="UDB71" s="137"/>
      <c r="UDC71" s="137"/>
      <c r="UDD71" s="137"/>
      <c r="UDE71" s="137"/>
      <c r="UDF71" s="137"/>
      <c r="UDG71" s="137"/>
      <c r="UDH71" s="137"/>
      <c r="UDI71" s="137"/>
      <c r="UDJ71" s="137"/>
      <c r="UDK71" s="137"/>
      <c r="UDL71" s="137"/>
      <c r="UDM71" s="137"/>
      <c r="UDN71" s="137"/>
      <c r="UDO71" s="137"/>
      <c r="UDP71" s="137"/>
      <c r="UDQ71" s="137"/>
      <c r="UDR71" s="137"/>
      <c r="UDS71" s="137"/>
      <c r="UDT71" s="137"/>
      <c r="UDU71" s="137"/>
      <c r="UDV71" s="137"/>
      <c r="UDW71" s="137"/>
      <c r="UDX71" s="137"/>
      <c r="UDY71" s="137"/>
      <c r="UDZ71" s="137"/>
      <c r="UEA71" s="137"/>
      <c r="UEB71" s="137"/>
      <c r="UEC71" s="137"/>
      <c r="UED71" s="137"/>
      <c r="UEE71" s="137"/>
      <c r="UEF71" s="137"/>
      <c r="UEG71" s="137"/>
      <c r="UEH71" s="137"/>
      <c r="UEI71" s="137"/>
      <c r="UEJ71" s="137"/>
      <c r="UEK71" s="137"/>
      <c r="UEL71" s="137"/>
      <c r="UEM71" s="137"/>
      <c r="UEN71" s="137"/>
      <c r="UEO71" s="137"/>
      <c r="UEP71" s="137"/>
      <c r="UEQ71" s="137"/>
      <c r="UER71" s="137"/>
      <c r="UES71" s="137"/>
      <c r="UET71" s="137"/>
      <c r="UEU71" s="137"/>
      <c r="UEV71" s="137"/>
      <c r="UEW71" s="137"/>
      <c r="UEX71" s="137"/>
      <c r="UEY71" s="137"/>
      <c r="UEZ71" s="137"/>
      <c r="UFA71" s="137"/>
      <c r="UFB71" s="137"/>
      <c r="UFC71" s="137"/>
      <c r="UFD71" s="137"/>
      <c r="UFE71" s="137"/>
      <c r="UFF71" s="137"/>
      <c r="UFG71" s="137"/>
      <c r="UFH71" s="137"/>
      <c r="UFI71" s="137"/>
      <c r="UFJ71" s="137"/>
      <c r="UFK71" s="137"/>
      <c r="UFL71" s="137"/>
      <c r="UFM71" s="137"/>
      <c r="UFN71" s="137"/>
      <c r="UFO71" s="137"/>
      <c r="UFP71" s="137"/>
      <c r="UFQ71" s="137"/>
      <c r="UFR71" s="137"/>
      <c r="UFS71" s="137"/>
      <c r="UFT71" s="137"/>
      <c r="UFU71" s="137"/>
      <c r="UFV71" s="137"/>
      <c r="UFW71" s="137"/>
      <c r="UFX71" s="137"/>
      <c r="UFY71" s="137"/>
      <c r="UFZ71" s="137"/>
      <c r="UGA71" s="137"/>
      <c r="UGB71" s="137"/>
      <c r="UGC71" s="137"/>
      <c r="UGD71" s="137"/>
      <c r="UGE71" s="137"/>
      <c r="UGF71" s="137"/>
      <c r="UGG71" s="137"/>
      <c r="UGH71" s="137"/>
      <c r="UGI71" s="137"/>
      <c r="UGJ71" s="137"/>
      <c r="UGK71" s="137"/>
      <c r="UGL71" s="137"/>
      <c r="UGM71" s="137"/>
      <c r="UGN71" s="137"/>
      <c r="UGO71" s="137"/>
      <c r="UGP71" s="137"/>
      <c r="UGQ71" s="137"/>
      <c r="UGR71" s="137"/>
      <c r="UGS71" s="137"/>
      <c r="UGT71" s="137"/>
      <c r="UGU71" s="137"/>
      <c r="UGV71" s="137"/>
      <c r="UGW71" s="137"/>
      <c r="UGX71" s="137"/>
      <c r="UGY71" s="137"/>
      <c r="UGZ71" s="137"/>
      <c r="UHA71" s="137"/>
      <c r="UHB71" s="137"/>
      <c r="UHC71" s="137"/>
      <c r="UHD71" s="137"/>
      <c r="UHE71" s="137"/>
      <c r="UHF71" s="137"/>
      <c r="UHG71" s="137"/>
      <c r="UHH71" s="137"/>
      <c r="UHI71" s="137"/>
      <c r="UHJ71" s="137"/>
      <c r="UHK71" s="137"/>
      <c r="UHL71" s="137"/>
      <c r="UHM71" s="137"/>
      <c r="UHN71" s="137"/>
      <c r="UHO71" s="137"/>
      <c r="UHP71" s="137"/>
      <c r="UHQ71" s="137"/>
      <c r="UHR71" s="137"/>
      <c r="UHS71" s="137"/>
      <c r="UHT71" s="137"/>
      <c r="UHU71" s="137"/>
      <c r="UHV71" s="137"/>
      <c r="UHW71" s="137"/>
      <c r="UHX71" s="137"/>
      <c r="UHY71" s="137"/>
      <c r="UHZ71" s="137"/>
      <c r="UIA71" s="137"/>
      <c r="UIB71" s="137"/>
      <c r="UIC71" s="137"/>
      <c r="UID71" s="137"/>
      <c r="UIE71" s="137"/>
      <c r="UIF71" s="137"/>
      <c r="UIG71" s="137"/>
      <c r="UIH71" s="137"/>
      <c r="UII71" s="137"/>
      <c r="UIJ71" s="137"/>
      <c r="UIK71" s="137"/>
      <c r="UIL71" s="137"/>
      <c r="UIM71" s="137"/>
      <c r="UIN71" s="137"/>
      <c r="UIO71" s="137"/>
      <c r="UIP71" s="137"/>
      <c r="UIQ71" s="137"/>
      <c r="UIR71" s="137"/>
      <c r="UIS71" s="137"/>
      <c r="UIT71" s="137"/>
      <c r="UIU71" s="137"/>
      <c r="UIV71" s="137"/>
      <c r="UIW71" s="137"/>
      <c r="UIX71" s="137"/>
      <c r="UIY71" s="137"/>
      <c r="UIZ71" s="137"/>
      <c r="UJA71" s="137"/>
      <c r="UJB71" s="137"/>
      <c r="UJC71" s="137"/>
      <c r="UJD71" s="137"/>
      <c r="UJE71" s="137"/>
      <c r="UJF71" s="137"/>
      <c r="UJG71" s="137"/>
      <c r="UJH71" s="137"/>
      <c r="UJI71" s="137"/>
      <c r="UJJ71" s="137"/>
      <c r="UJK71" s="137"/>
      <c r="UJL71" s="137"/>
      <c r="UJM71" s="137"/>
      <c r="UJN71" s="137"/>
      <c r="UJO71" s="137"/>
      <c r="UJP71" s="137"/>
      <c r="UJQ71" s="137"/>
      <c r="UJR71" s="137"/>
      <c r="UJS71" s="137"/>
      <c r="UJT71" s="137"/>
      <c r="UJU71" s="137"/>
      <c r="UJV71" s="137"/>
      <c r="UJW71" s="137"/>
      <c r="UJX71" s="137"/>
      <c r="UJY71" s="137"/>
      <c r="UJZ71" s="137"/>
      <c r="UKA71" s="137"/>
      <c r="UKB71" s="137"/>
      <c r="UKC71" s="137"/>
      <c r="UKD71" s="137"/>
      <c r="UKE71" s="137"/>
      <c r="UKF71" s="137"/>
      <c r="UKG71" s="137"/>
      <c r="UKH71" s="137"/>
      <c r="UKI71" s="137"/>
      <c r="UKJ71" s="137"/>
      <c r="UKK71" s="137"/>
      <c r="UKL71" s="137"/>
      <c r="UKM71" s="137"/>
      <c r="UKN71" s="137"/>
      <c r="UKO71" s="137"/>
      <c r="UKP71" s="137"/>
      <c r="UKQ71" s="137"/>
      <c r="UKR71" s="137"/>
      <c r="UKS71" s="137"/>
      <c r="UKT71" s="137"/>
      <c r="UKU71" s="137"/>
      <c r="UKV71" s="137"/>
      <c r="UKW71" s="137"/>
      <c r="UKX71" s="137"/>
      <c r="UKY71" s="137"/>
      <c r="UKZ71" s="137"/>
      <c r="ULA71" s="137"/>
      <c r="ULB71" s="137"/>
      <c r="ULC71" s="137"/>
      <c r="ULD71" s="137"/>
      <c r="ULE71" s="137"/>
      <c r="ULF71" s="137"/>
      <c r="ULG71" s="137"/>
      <c r="ULH71" s="137"/>
      <c r="ULI71" s="137"/>
      <c r="ULJ71" s="137"/>
      <c r="ULK71" s="137"/>
      <c r="ULL71" s="137"/>
      <c r="ULM71" s="137"/>
      <c r="ULN71" s="137"/>
      <c r="ULO71" s="137"/>
      <c r="ULP71" s="137"/>
      <c r="ULQ71" s="137"/>
      <c r="ULR71" s="137"/>
      <c r="ULS71" s="137"/>
      <c r="ULT71" s="137"/>
      <c r="ULU71" s="137"/>
      <c r="ULV71" s="137"/>
      <c r="ULW71" s="137"/>
      <c r="ULX71" s="137"/>
      <c r="ULY71" s="137"/>
      <c r="ULZ71" s="137"/>
      <c r="UMA71" s="137"/>
      <c r="UMB71" s="137"/>
      <c r="UMC71" s="137"/>
      <c r="UMD71" s="137"/>
      <c r="UME71" s="137"/>
      <c r="UMF71" s="137"/>
      <c r="UMG71" s="137"/>
      <c r="UMH71" s="137"/>
      <c r="UMI71" s="137"/>
      <c r="UMJ71" s="137"/>
      <c r="UMK71" s="137"/>
      <c r="UML71" s="137"/>
      <c r="UMM71" s="137"/>
      <c r="UMN71" s="137"/>
      <c r="UMO71" s="137"/>
      <c r="UMP71" s="137"/>
      <c r="UMQ71" s="137"/>
      <c r="UMR71" s="137"/>
      <c r="UMS71" s="137"/>
      <c r="UMT71" s="137"/>
      <c r="UMU71" s="137"/>
      <c r="UMV71" s="137"/>
      <c r="UMW71" s="137"/>
      <c r="UMX71" s="137"/>
      <c r="UMY71" s="137"/>
      <c r="UMZ71" s="137"/>
      <c r="UNA71" s="137"/>
      <c r="UNB71" s="137"/>
      <c r="UNC71" s="137"/>
      <c r="UND71" s="137"/>
      <c r="UNE71" s="137"/>
      <c r="UNF71" s="137"/>
      <c r="UNG71" s="137"/>
      <c r="UNH71" s="137"/>
      <c r="UNI71" s="137"/>
      <c r="UNJ71" s="137"/>
      <c r="UNK71" s="137"/>
      <c r="UNL71" s="137"/>
      <c r="UNM71" s="137"/>
      <c r="UNN71" s="137"/>
      <c r="UNO71" s="137"/>
      <c r="UNP71" s="137"/>
      <c r="UNQ71" s="137"/>
      <c r="UNR71" s="137"/>
      <c r="UNS71" s="137"/>
      <c r="UNT71" s="137"/>
      <c r="UNU71" s="137"/>
      <c r="UNV71" s="137"/>
      <c r="UNW71" s="137"/>
      <c r="UNX71" s="137"/>
      <c r="UNY71" s="137"/>
      <c r="UNZ71" s="137"/>
      <c r="UOA71" s="137"/>
      <c r="UOB71" s="137"/>
      <c r="UOC71" s="137"/>
      <c r="UOD71" s="137"/>
      <c r="UOE71" s="137"/>
      <c r="UOF71" s="137"/>
      <c r="UOG71" s="137"/>
      <c r="UOH71" s="137"/>
      <c r="UOI71" s="137"/>
      <c r="UOJ71" s="137"/>
      <c r="UOK71" s="137"/>
      <c r="UOL71" s="137"/>
      <c r="UOM71" s="137"/>
      <c r="UON71" s="137"/>
      <c r="UOO71" s="137"/>
      <c r="UOP71" s="137"/>
      <c r="UOQ71" s="137"/>
      <c r="UOR71" s="137"/>
      <c r="UOS71" s="137"/>
      <c r="UOT71" s="137"/>
      <c r="UOU71" s="137"/>
      <c r="UOV71" s="137"/>
      <c r="UOW71" s="137"/>
      <c r="UOX71" s="137"/>
      <c r="UOY71" s="137"/>
      <c r="UOZ71" s="137"/>
      <c r="UPA71" s="137"/>
      <c r="UPB71" s="137"/>
      <c r="UPC71" s="137"/>
      <c r="UPD71" s="137"/>
      <c r="UPE71" s="137"/>
      <c r="UPF71" s="137"/>
      <c r="UPG71" s="137"/>
      <c r="UPH71" s="137"/>
      <c r="UPI71" s="137"/>
      <c r="UPJ71" s="137"/>
      <c r="UPK71" s="137"/>
      <c r="UPL71" s="137"/>
      <c r="UPM71" s="137"/>
      <c r="UPN71" s="137"/>
      <c r="UPO71" s="137"/>
      <c r="UPP71" s="137"/>
      <c r="UPQ71" s="137"/>
      <c r="UPR71" s="137"/>
      <c r="UPS71" s="137"/>
      <c r="UPT71" s="137"/>
      <c r="UPU71" s="137"/>
      <c r="UPV71" s="137"/>
      <c r="UPW71" s="137"/>
      <c r="UPX71" s="137"/>
      <c r="UPY71" s="137"/>
      <c r="UPZ71" s="137"/>
      <c r="UQA71" s="137"/>
      <c r="UQB71" s="137"/>
      <c r="UQC71" s="137"/>
      <c r="UQD71" s="137"/>
      <c r="UQE71" s="137"/>
      <c r="UQF71" s="137"/>
      <c r="UQG71" s="137"/>
      <c r="UQH71" s="137"/>
      <c r="UQI71" s="137"/>
      <c r="UQJ71" s="137"/>
      <c r="UQK71" s="137"/>
      <c r="UQL71" s="137"/>
      <c r="UQM71" s="137"/>
      <c r="UQN71" s="137"/>
      <c r="UQO71" s="137"/>
      <c r="UQP71" s="137"/>
      <c r="UQQ71" s="137"/>
      <c r="UQR71" s="137"/>
      <c r="UQS71" s="137"/>
      <c r="UQT71" s="137"/>
      <c r="UQU71" s="137"/>
      <c r="UQV71" s="137"/>
      <c r="UQW71" s="137"/>
      <c r="UQX71" s="137"/>
      <c r="UQY71" s="137"/>
      <c r="UQZ71" s="137"/>
      <c r="URA71" s="137"/>
      <c r="URB71" s="137"/>
      <c r="URC71" s="137"/>
      <c r="URD71" s="137"/>
      <c r="URE71" s="137"/>
      <c r="URF71" s="137"/>
      <c r="URG71" s="137"/>
      <c r="URH71" s="137"/>
      <c r="URI71" s="137"/>
      <c r="URJ71" s="137"/>
      <c r="URK71" s="137"/>
      <c r="URL71" s="137"/>
      <c r="URM71" s="137"/>
      <c r="URN71" s="137"/>
      <c r="URO71" s="137"/>
      <c r="URP71" s="137"/>
      <c r="URQ71" s="137"/>
      <c r="URR71" s="137"/>
      <c r="URS71" s="137"/>
      <c r="URT71" s="137"/>
      <c r="URU71" s="137"/>
      <c r="URV71" s="137"/>
      <c r="URW71" s="137"/>
      <c r="URX71" s="137"/>
      <c r="URY71" s="137"/>
      <c r="URZ71" s="137"/>
      <c r="USA71" s="137"/>
      <c r="USB71" s="137"/>
      <c r="USC71" s="137"/>
      <c r="USD71" s="137"/>
      <c r="USE71" s="137"/>
      <c r="USF71" s="137"/>
      <c r="USG71" s="137"/>
      <c r="USH71" s="137"/>
      <c r="USI71" s="137"/>
      <c r="USJ71" s="137"/>
      <c r="USK71" s="137"/>
      <c r="USL71" s="137"/>
      <c r="USM71" s="137"/>
      <c r="USN71" s="137"/>
      <c r="USO71" s="137"/>
      <c r="USP71" s="137"/>
      <c r="USQ71" s="137"/>
      <c r="USR71" s="137"/>
      <c r="USS71" s="137"/>
      <c r="UST71" s="137"/>
      <c r="USU71" s="137"/>
      <c r="USV71" s="137"/>
      <c r="USW71" s="137"/>
      <c r="USX71" s="137"/>
      <c r="USY71" s="137"/>
      <c r="USZ71" s="137"/>
      <c r="UTA71" s="137"/>
      <c r="UTB71" s="137"/>
      <c r="UTC71" s="137"/>
      <c r="UTD71" s="137"/>
      <c r="UTE71" s="137"/>
      <c r="UTF71" s="137"/>
      <c r="UTG71" s="137"/>
      <c r="UTH71" s="137"/>
      <c r="UTI71" s="137"/>
      <c r="UTJ71" s="137"/>
      <c r="UTK71" s="137"/>
      <c r="UTL71" s="137"/>
      <c r="UTM71" s="137"/>
      <c r="UTN71" s="137"/>
      <c r="UTO71" s="137"/>
      <c r="UTP71" s="137"/>
      <c r="UTQ71" s="137"/>
      <c r="UTR71" s="137"/>
      <c r="UTS71" s="137"/>
      <c r="UTT71" s="137"/>
      <c r="UTU71" s="137"/>
      <c r="UTV71" s="137"/>
      <c r="UTW71" s="137"/>
      <c r="UTX71" s="137"/>
      <c r="UTY71" s="137"/>
      <c r="UTZ71" s="137"/>
      <c r="UUA71" s="137"/>
      <c r="UUB71" s="137"/>
      <c r="UUC71" s="137"/>
      <c r="UUD71" s="137"/>
      <c r="UUE71" s="137"/>
      <c r="UUF71" s="137"/>
      <c r="UUG71" s="137"/>
      <c r="UUH71" s="137"/>
      <c r="UUI71" s="137"/>
      <c r="UUJ71" s="137"/>
      <c r="UUK71" s="137"/>
      <c r="UUL71" s="137"/>
      <c r="UUM71" s="137"/>
      <c r="UUN71" s="137"/>
      <c r="UUO71" s="137"/>
      <c r="UUP71" s="137"/>
      <c r="UUQ71" s="137"/>
      <c r="UUR71" s="137"/>
      <c r="UUS71" s="137"/>
      <c r="UUT71" s="137"/>
      <c r="UUU71" s="137"/>
      <c r="UUV71" s="137"/>
      <c r="UUW71" s="137"/>
      <c r="UUX71" s="137"/>
      <c r="UUY71" s="137"/>
      <c r="UUZ71" s="137"/>
      <c r="UVA71" s="137"/>
      <c r="UVB71" s="137"/>
      <c r="UVC71" s="137"/>
      <c r="UVD71" s="137"/>
      <c r="UVE71" s="137"/>
      <c r="UVF71" s="137"/>
      <c r="UVG71" s="137"/>
      <c r="UVH71" s="137"/>
      <c r="UVI71" s="137"/>
      <c r="UVJ71" s="137"/>
      <c r="UVK71" s="137"/>
      <c r="UVL71" s="137"/>
      <c r="UVM71" s="137"/>
      <c r="UVN71" s="137"/>
      <c r="UVO71" s="137"/>
      <c r="UVP71" s="137"/>
      <c r="UVQ71" s="137"/>
      <c r="UVR71" s="137"/>
      <c r="UVS71" s="137"/>
      <c r="UVT71" s="137"/>
      <c r="UVU71" s="137"/>
      <c r="UVV71" s="137"/>
      <c r="UVW71" s="137"/>
      <c r="UVX71" s="137"/>
      <c r="UVY71" s="137"/>
      <c r="UVZ71" s="137"/>
      <c r="UWA71" s="137"/>
      <c r="UWB71" s="137"/>
      <c r="UWC71" s="137"/>
      <c r="UWD71" s="137"/>
      <c r="UWE71" s="137"/>
      <c r="UWF71" s="137"/>
      <c r="UWG71" s="137"/>
      <c r="UWH71" s="137"/>
      <c r="UWI71" s="137"/>
      <c r="UWJ71" s="137"/>
      <c r="UWK71" s="137"/>
      <c r="UWL71" s="137"/>
      <c r="UWM71" s="137"/>
      <c r="UWN71" s="137"/>
      <c r="UWO71" s="137"/>
      <c r="UWP71" s="137"/>
      <c r="UWQ71" s="137"/>
      <c r="UWR71" s="137"/>
      <c r="UWS71" s="137"/>
      <c r="UWT71" s="137"/>
      <c r="UWU71" s="137"/>
      <c r="UWV71" s="137"/>
      <c r="UWW71" s="137"/>
      <c r="UWX71" s="137"/>
      <c r="UWY71" s="137"/>
      <c r="UWZ71" s="137"/>
      <c r="UXA71" s="137"/>
      <c r="UXB71" s="137"/>
      <c r="UXC71" s="137"/>
      <c r="UXD71" s="137"/>
      <c r="UXE71" s="137"/>
      <c r="UXF71" s="137"/>
      <c r="UXG71" s="137"/>
      <c r="UXH71" s="137"/>
      <c r="UXI71" s="137"/>
      <c r="UXJ71" s="137"/>
      <c r="UXK71" s="137"/>
      <c r="UXL71" s="137"/>
      <c r="UXM71" s="137"/>
      <c r="UXN71" s="137"/>
      <c r="UXO71" s="137"/>
      <c r="UXP71" s="137"/>
      <c r="UXQ71" s="137"/>
      <c r="UXR71" s="137"/>
      <c r="UXS71" s="137"/>
      <c r="UXT71" s="137"/>
      <c r="UXU71" s="137"/>
      <c r="UXV71" s="137"/>
      <c r="UXW71" s="137"/>
      <c r="UXX71" s="137"/>
      <c r="UXY71" s="137"/>
      <c r="UXZ71" s="137"/>
      <c r="UYA71" s="137"/>
      <c r="UYB71" s="137"/>
      <c r="UYC71" s="137"/>
      <c r="UYD71" s="137"/>
      <c r="UYE71" s="137"/>
      <c r="UYF71" s="137"/>
      <c r="UYG71" s="137"/>
      <c r="UYH71" s="137"/>
      <c r="UYI71" s="137"/>
      <c r="UYJ71" s="137"/>
      <c r="UYK71" s="137"/>
      <c r="UYL71" s="137"/>
      <c r="UYM71" s="137"/>
      <c r="UYN71" s="137"/>
      <c r="UYO71" s="137"/>
      <c r="UYP71" s="137"/>
      <c r="UYQ71" s="137"/>
      <c r="UYR71" s="137"/>
      <c r="UYS71" s="137"/>
      <c r="UYT71" s="137"/>
      <c r="UYU71" s="137"/>
      <c r="UYV71" s="137"/>
      <c r="UYW71" s="137"/>
      <c r="UYX71" s="137"/>
      <c r="UYY71" s="137"/>
      <c r="UYZ71" s="137"/>
      <c r="UZA71" s="137"/>
      <c r="UZB71" s="137"/>
      <c r="UZC71" s="137"/>
      <c r="UZD71" s="137"/>
      <c r="UZE71" s="137"/>
      <c r="UZF71" s="137"/>
      <c r="UZG71" s="137"/>
      <c r="UZH71" s="137"/>
      <c r="UZI71" s="137"/>
      <c r="UZJ71" s="137"/>
      <c r="UZK71" s="137"/>
      <c r="UZL71" s="137"/>
      <c r="UZM71" s="137"/>
      <c r="UZN71" s="137"/>
      <c r="UZO71" s="137"/>
      <c r="UZP71" s="137"/>
      <c r="UZQ71" s="137"/>
      <c r="UZR71" s="137"/>
      <c r="UZS71" s="137"/>
      <c r="UZT71" s="137"/>
      <c r="UZU71" s="137"/>
      <c r="UZV71" s="137"/>
      <c r="UZW71" s="137"/>
      <c r="UZX71" s="137"/>
      <c r="UZY71" s="137"/>
      <c r="UZZ71" s="137"/>
      <c r="VAA71" s="137"/>
      <c r="VAB71" s="137"/>
      <c r="VAC71" s="137"/>
      <c r="VAD71" s="137"/>
      <c r="VAE71" s="137"/>
      <c r="VAF71" s="137"/>
      <c r="VAG71" s="137"/>
      <c r="VAH71" s="137"/>
      <c r="VAI71" s="137"/>
      <c r="VAJ71" s="137"/>
      <c r="VAK71" s="137"/>
      <c r="VAL71" s="137"/>
      <c r="VAM71" s="137"/>
      <c r="VAN71" s="137"/>
      <c r="VAO71" s="137"/>
      <c r="VAP71" s="137"/>
      <c r="VAQ71" s="137"/>
      <c r="VAR71" s="137"/>
      <c r="VAS71" s="137"/>
      <c r="VAT71" s="137"/>
      <c r="VAU71" s="137"/>
      <c r="VAV71" s="137"/>
      <c r="VAW71" s="137"/>
      <c r="VAX71" s="137"/>
      <c r="VAY71" s="137"/>
      <c r="VAZ71" s="137"/>
      <c r="VBA71" s="137"/>
      <c r="VBB71" s="137"/>
      <c r="VBC71" s="137"/>
      <c r="VBD71" s="137"/>
      <c r="VBE71" s="137"/>
      <c r="VBF71" s="137"/>
      <c r="VBG71" s="137"/>
      <c r="VBH71" s="137"/>
      <c r="VBI71" s="137"/>
      <c r="VBJ71" s="137"/>
      <c r="VBK71" s="137"/>
      <c r="VBL71" s="137"/>
      <c r="VBM71" s="137"/>
      <c r="VBN71" s="137"/>
      <c r="VBO71" s="137"/>
      <c r="VBP71" s="137"/>
      <c r="VBQ71" s="137"/>
      <c r="VBR71" s="137"/>
      <c r="VBS71" s="137"/>
      <c r="VBT71" s="137"/>
      <c r="VBU71" s="137"/>
      <c r="VBV71" s="137"/>
      <c r="VBW71" s="137"/>
      <c r="VBX71" s="137"/>
      <c r="VBY71" s="137"/>
      <c r="VBZ71" s="137"/>
      <c r="VCA71" s="137"/>
      <c r="VCB71" s="137"/>
      <c r="VCC71" s="137"/>
      <c r="VCD71" s="137"/>
      <c r="VCE71" s="137"/>
      <c r="VCF71" s="137"/>
      <c r="VCG71" s="137"/>
      <c r="VCH71" s="137"/>
      <c r="VCI71" s="137"/>
      <c r="VCJ71" s="137"/>
      <c r="VCK71" s="137"/>
      <c r="VCL71" s="137"/>
      <c r="VCM71" s="137"/>
      <c r="VCN71" s="137"/>
      <c r="VCO71" s="137"/>
      <c r="VCP71" s="137"/>
      <c r="VCQ71" s="137"/>
      <c r="VCR71" s="137"/>
      <c r="VCS71" s="137"/>
      <c r="VCT71" s="137"/>
      <c r="VCU71" s="137"/>
      <c r="VCV71" s="137"/>
      <c r="VCW71" s="137"/>
      <c r="VCX71" s="137"/>
      <c r="VCY71" s="137"/>
      <c r="VCZ71" s="137"/>
      <c r="VDA71" s="137"/>
      <c r="VDB71" s="137"/>
      <c r="VDC71" s="137"/>
      <c r="VDD71" s="137"/>
      <c r="VDE71" s="137"/>
      <c r="VDF71" s="137"/>
      <c r="VDG71" s="137"/>
      <c r="VDH71" s="137"/>
      <c r="VDI71" s="137"/>
      <c r="VDJ71" s="137"/>
      <c r="VDK71" s="137"/>
      <c r="VDL71" s="137"/>
      <c r="VDM71" s="137"/>
      <c r="VDN71" s="137"/>
      <c r="VDO71" s="137"/>
      <c r="VDP71" s="137"/>
      <c r="VDQ71" s="137"/>
      <c r="VDR71" s="137"/>
      <c r="VDS71" s="137"/>
      <c r="VDT71" s="137"/>
      <c r="VDU71" s="137"/>
      <c r="VDV71" s="137"/>
      <c r="VDW71" s="137"/>
      <c r="VDX71" s="137"/>
      <c r="VDY71" s="137"/>
      <c r="VDZ71" s="137"/>
      <c r="VEA71" s="137"/>
      <c r="VEB71" s="137"/>
      <c r="VEC71" s="137"/>
      <c r="VED71" s="137"/>
      <c r="VEE71" s="137"/>
      <c r="VEF71" s="137"/>
      <c r="VEG71" s="137"/>
      <c r="VEH71" s="137"/>
      <c r="VEI71" s="137"/>
      <c r="VEJ71" s="137"/>
      <c r="VEK71" s="137"/>
      <c r="VEL71" s="137"/>
      <c r="VEM71" s="137"/>
      <c r="VEN71" s="137"/>
      <c r="VEO71" s="137"/>
      <c r="VEP71" s="137"/>
      <c r="VEQ71" s="137"/>
      <c r="VER71" s="137"/>
      <c r="VES71" s="137"/>
      <c r="VET71" s="137"/>
      <c r="VEU71" s="137"/>
      <c r="VEV71" s="137"/>
      <c r="VEW71" s="137"/>
      <c r="VEX71" s="137"/>
      <c r="VEY71" s="137"/>
      <c r="VEZ71" s="137"/>
      <c r="VFA71" s="137"/>
      <c r="VFB71" s="137"/>
      <c r="VFC71" s="137"/>
      <c r="VFD71" s="137"/>
      <c r="VFE71" s="137"/>
      <c r="VFF71" s="137"/>
      <c r="VFG71" s="137"/>
      <c r="VFH71" s="137"/>
      <c r="VFI71" s="137"/>
      <c r="VFJ71" s="137"/>
      <c r="VFK71" s="137"/>
      <c r="VFL71" s="137"/>
      <c r="VFM71" s="137"/>
      <c r="VFN71" s="137"/>
      <c r="VFO71" s="137"/>
      <c r="VFP71" s="137"/>
      <c r="VFQ71" s="137"/>
      <c r="VFR71" s="137"/>
      <c r="VFS71" s="137"/>
      <c r="VFT71" s="137"/>
      <c r="VFU71" s="137"/>
      <c r="VFV71" s="137"/>
      <c r="VFW71" s="137"/>
      <c r="VFX71" s="137"/>
      <c r="VFY71" s="137"/>
      <c r="VFZ71" s="137"/>
      <c r="VGA71" s="137"/>
      <c r="VGB71" s="137"/>
      <c r="VGC71" s="137"/>
      <c r="VGD71" s="137"/>
      <c r="VGE71" s="137"/>
      <c r="VGF71" s="137"/>
      <c r="VGG71" s="137"/>
      <c r="VGH71" s="137"/>
      <c r="VGI71" s="137"/>
      <c r="VGJ71" s="137"/>
      <c r="VGK71" s="137"/>
      <c r="VGL71" s="137"/>
      <c r="VGM71" s="137"/>
      <c r="VGN71" s="137"/>
      <c r="VGO71" s="137"/>
      <c r="VGP71" s="137"/>
      <c r="VGQ71" s="137"/>
      <c r="VGR71" s="137"/>
      <c r="VGS71" s="137"/>
      <c r="VGT71" s="137"/>
      <c r="VGU71" s="137"/>
      <c r="VGV71" s="137"/>
      <c r="VGW71" s="137"/>
      <c r="VGX71" s="137"/>
      <c r="VGY71" s="137"/>
      <c r="VGZ71" s="137"/>
      <c r="VHA71" s="137"/>
      <c r="VHB71" s="137"/>
      <c r="VHC71" s="137"/>
      <c r="VHD71" s="137"/>
      <c r="VHE71" s="137"/>
      <c r="VHF71" s="137"/>
      <c r="VHG71" s="137"/>
      <c r="VHH71" s="137"/>
      <c r="VHI71" s="137"/>
      <c r="VHJ71" s="137"/>
      <c r="VHK71" s="137"/>
      <c r="VHL71" s="137"/>
      <c r="VHM71" s="137"/>
      <c r="VHN71" s="137"/>
      <c r="VHO71" s="137"/>
      <c r="VHP71" s="137"/>
      <c r="VHQ71" s="137"/>
      <c r="VHR71" s="137"/>
      <c r="VHS71" s="137"/>
      <c r="VHT71" s="137"/>
      <c r="VHU71" s="137"/>
      <c r="VHV71" s="137"/>
      <c r="VHW71" s="137"/>
      <c r="VHX71" s="137"/>
      <c r="VHY71" s="137"/>
      <c r="VHZ71" s="137"/>
      <c r="VIA71" s="137"/>
      <c r="VIB71" s="137"/>
      <c r="VIC71" s="137"/>
      <c r="VID71" s="137"/>
      <c r="VIE71" s="137"/>
      <c r="VIF71" s="137"/>
      <c r="VIG71" s="137"/>
      <c r="VIH71" s="137"/>
      <c r="VII71" s="137"/>
      <c r="VIJ71" s="137"/>
      <c r="VIK71" s="137"/>
      <c r="VIL71" s="137"/>
      <c r="VIM71" s="137"/>
      <c r="VIN71" s="137"/>
      <c r="VIO71" s="137"/>
      <c r="VIP71" s="137"/>
      <c r="VIQ71" s="137"/>
      <c r="VIR71" s="137"/>
      <c r="VIS71" s="137"/>
      <c r="VIT71" s="137"/>
      <c r="VIU71" s="137"/>
      <c r="VIV71" s="137"/>
      <c r="VIW71" s="137"/>
      <c r="VIX71" s="137"/>
      <c r="VIY71" s="137"/>
      <c r="VIZ71" s="137"/>
      <c r="VJA71" s="137"/>
      <c r="VJB71" s="137"/>
      <c r="VJC71" s="137"/>
      <c r="VJD71" s="137"/>
      <c r="VJE71" s="137"/>
      <c r="VJF71" s="137"/>
      <c r="VJG71" s="137"/>
      <c r="VJH71" s="137"/>
      <c r="VJI71" s="137"/>
      <c r="VJJ71" s="137"/>
      <c r="VJK71" s="137"/>
      <c r="VJL71" s="137"/>
      <c r="VJM71" s="137"/>
      <c r="VJN71" s="137"/>
      <c r="VJO71" s="137"/>
      <c r="VJP71" s="137"/>
      <c r="VJQ71" s="137"/>
      <c r="VJR71" s="137"/>
      <c r="VJS71" s="137"/>
      <c r="VJT71" s="137"/>
      <c r="VJU71" s="137"/>
      <c r="VJV71" s="137"/>
      <c r="VJW71" s="137"/>
      <c r="VJX71" s="137"/>
      <c r="VJY71" s="137"/>
      <c r="VJZ71" s="137"/>
      <c r="VKA71" s="137"/>
      <c r="VKB71" s="137"/>
      <c r="VKC71" s="137"/>
      <c r="VKD71" s="137"/>
      <c r="VKE71" s="137"/>
      <c r="VKF71" s="137"/>
      <c r="VKG71" s="137"/>
      <c r="VKH71" s="137"/>
      <c r="VKI71" s="137"/>
      <c r="VKJ71" s="137"/>
      <c r="VKK71" s="137"/>
      <c r="VKL71" s="137"/>
      <c r="VKM71" s="137"/>
      <c r="VKN71" s="137"/>
      <c r="VKO71" s="137"/>
      <c r="VKP71" s="137"/>
      <c r="VKQ71" s="137"/>
      <c r="VKR71" s="137"/>
      <c r="VKS71" s="137"/>
      <c r="VKT71" s="137"/>
      <c r="VKU71" s="137"/>
      <c r="VKV71" s="137"/>
      <c r="VKW71" s="137"/>
      <c r="VKX71" s="137"/>
      <c r="VKY71" s="137"/>
      <c r="VKZ71" s="137"/>
      <c r="VLA71" s="137"/>
      <c r="VLB71" s="137"/>
      <c r="VLC71" s="137"/>
      <c r="VLD71" s="137"/>
      <c r="VLE71" s="137"/>
      <c r="VLF71" s="137"/>
      <c r="VLG71" s="137"/>
      <c r="VLH71" s="137"/>
      <c r="VLI71" s="137"/>
      <c r="VLJ71" s="137"/>
      <c r="VLK71" s="137"/>
      <c r="VLL71" s="137"/>
      <c r="VLM71" s="137"/>
      <c r="VLN71" s="137"/>
      <c r="VLO71" s="137"/>
      <c r="VLP71" s="137"/>
      <c r="VLQ71" s="137"/>
      <c r="VLR71" s="137"/>
      <c r="VLS71" s="137"/>
      <c r="VLT71" s="137"/>
      <c r="VLU71" s="137"/>
      <c r="VLV71" s="137"/>
      <c r="VLW71" s="137"/>
      <c r="VLX71" s="137"/>
      <c r="VLY71" s="137"/>
      <c r="VLZ71" s="137"/>
      <c r="VMA71" s="137"/>
      <c r="VMB71" s="137"/>
      <c r="VMC71" s="137"/>
      <c r="VMD71" s="137"/>
      <c r="VME71" s="137"/>
      <c r="VMF71" s="137"/>
      <c r="VMG71" s="137"/>
      <c r="VMH71" s="137"/>
      <c r="VMI71" s="137"/>
      <c r="VMJ71" s="137"/>
      <c r="VMK71" s="137"/>
      <c r="VML71" s="137"/>
      <c r="VMM71" s="137"/>
      <c r="VMN71" s="137"/>
      <c r="VMO71" s="137"/>
      <c r="VMP71" s="137"/>
      <c r="VMQ71" s="137"/>
      <c r="VMR71" s="137"/>
      <c r="VMS71" s="137"/>
      <c r="VMT71" s="137"/>
      <c r="VMU71" s="137"/>
      <c r="VMV71" s="137"/>
      <c r="VMW71" s="137"/>
      <c r="VMX71" s="137"/>
      <c r="VMY71" s="137"/>
      <c r="VMZ71" s="137"/>
      <c r="VNA71" s="137"/>
      <c r="VNB71" s="137"/>
      <c r="VNC71" s="137"/>
      <c r="VND71" s="137"/>
      <c r="VNE71" s="137"/>
      <c r="VNF71" s="137"/>
      <c r="VNG71" s="137"/>
      <c r="VNH71" s="137"/>
      <c r="VNI71" s="137"/>
      <c r="VNJ71" s="137"/>
      <c r="VNK71" s="137"/>
      <c r="VNL71" s="137"/>
      <c r="VNM71" s="137"/>
      <c r="VNN71" s="137"/>
      <c r="VNO71" s="137"/>
      <c r="VNP71" s="137"/>
      <c r="VNQ71" s="137"/>
      <c r="VNR71" s="137"/>
      <c r="VNS71" s="137"/>
      <c r="VNT71" s="137"/>
      <c r="VNU71" s="137"/>
      <c r="VNV71" s="137"/>
      <c r="VNW71" s="137"/>
      <c r="VNX71" s="137"/>
      <c r="VNY71" s="137"/>
      <c r="VNZ71" s="137"/>
      <c r="VOA71" s="137"/>
      <c r="VOB71" s="137"/>
      <c r="VOC71" s="137"/>
      <c r="VOD71" s="137"/>
      <c r="VOE71" s="137"/>
      <c r="VOF71" s="137"/>
      <c r="VOG71" s="137"/>
      <c r="VOH71" s="137"/>
      <c r="VOI71" s="137"/>
      <c r="VOJ71" s="137"/>
      <c r="VOK71" s="137"/>
      <c r="VOL71" s="137"/>
      <c r="VOM71" s="137"/>
      <c r="VON71" s="137"/>
      <c r="VOO71" s="137"/>
      <c r="VOP71" s="137"/>
      <c r="VOQ71" s="137"/>
      <c r="VOR71" s="137"/>
      <c r="VOS71" s="137"/>
      <c r="VOT71" s="137"/>
      <c r="VOU71" s="137"/>
      <c r="VOV71" s="137"/>
      <c r="VOW71" s="137"/>
      <c r="VOX71" s="137"/>
      <c r="VOY71" s="137"/>
      <c r="VOZ71" s="137"/>
      <c r="VPA71" s="137"/>
      <c r="VPB71" s="137"/>
      <c r="VPC71" s="137"/>
      <c r="VPD71" s="137"/>
      <c r="VPE71" s="137"/>
      <c r="VPF71" s="137"/>
      <c r="VPG71" s="137"/>
      <c r="VPH71" s="137"/>
      <c r="VPI71" s="137"/>
      <c r="VPJ71" s="137"/>
      <c r="VPK71" s="137"/>
      <c r="VPL71" s="137"/>
      <c r="VPM71" s="137"/>
      <c r="VPN71" s="137"/>
      <c r="VPO71" s="137"/>
      <c r="VPP71" s="137"/>
      <c r="VPQ71" s="137"/>
      <c r="VPR71" s="137"/>
      <c r="VPS71" s="137"/>
      <c r="VPT71" s="137"/>
      <c r="VPU71" s="137"/>
      <c r="VPV71" s="137"/>
      <c r="VPW71" s="137"/>
      <c r="VPX71" s="137"/>
      <c r="VPY71" s="137"/>
      <c r="VPZ71" s="137"/>
      <c r="VQA71" s="137"/>
      <c r="VQB71" s="137"/>
      <c r="VQC71" s="137"/>
      <c r="VQD71" s="137"/>
      <c r="VQE71" s="137"/>
      <c r="VQF71" s="137"/>
      <c r="VQG71" s="137"/>
      <c r="VQH71" s="137"/>
      <c r="VQI71" s="137"/>
      <c r="VQJ71" s="137"/>
      <c r="VQK71" s="137"/>
      <c r="VQL71" s="137"/>
      <c r="VQM71" s="137"/>
      <c r="VQN71" s="137"/>
      <c r="VQO71" s="137"/>
      <c r="VQP71" s="137"/>
      <c r="VQQ71" s="137"/>
      <c r="VQR71" s="137"/>
      <c r="VQS71" s="137"/>
      <c r="VQT71" s="137"/>
      <c r="VQU71" s="137"/>
      <c r="VQV71" s="137"/>
      <c r="VQW71" s="137"/>
      <c r="VQX71" s="137"/>
      <c r="VQY71" s="137"/>
      <c r="VQZ71" s="137"/>
      <c r="VRA71" s="137"/>
      <c r="VRB71" s="137"/>
      <c r="VRC71" s="137"/>
      <c r="VRD71" s="137"/>
      <c r="VRE71" s="137"/>
      <c r="VRF71" s="137"/>
      <c r="VRG71" s="137"/>
      <c r="VRH71" s="137"/>
      <c r="VRI71" s="137"/>
      <c r="VRJ71" s="137"/>
      <c r="VRK71" s="137"/>
      <c r="VRL71" s="137"/>
      <c r="VRM71" s="137"/>
      <c r="VRN71" s="137"/>
      <c r="VRO71" s="137"/>
      <c r="VRP71" s="137"/>
      <c r="VRQ71" s="137"/>
      <c r="VRR71" s="137"/>
      <c r="VRS71" s="137"/>
      <c r="VRT71" s="137"/>
      <c r="VRU71" s="137"/>
      <c r="VRV71" s="137"/>
      <c r="VRW71" s="137"/>
      <c r="VRX71" s="137"/>
      <c r="VRY71" s="137"/>
      <c r="VRZ71" s="137"/>
      <c r="VSA71" s="137"/>
      <c r="VSB71" s="137"/>
      <c r="VSC71" s="137"/>
      <c r="VSD71" s="137"/>
      <c r="VSE71" s="137"/>
      <c r="VSF71" s="137"/>
      <c r="VSG71" s="137"/>
      <c r="VSH71" s="137"/>
      <c r="VSI71" s="137"/>
      <c r="VSJ71" s="137"/>
      <c r="VSK71" s="137"/>
      <c r="VSL71" s="137"/>
      <c r="VSM71" s="137"/>
      <c r="VSN71" s="137"/>
      <c r="VSO71" s="137"/>
      <c r="VSP71" s="137"/>
      <c r="VSQ71" s="137"/>
      <c r="VSR71" s="137"/>
      <c r="VSS71" s="137"/>
      <c r="VST71" s="137"/>
      <c r="VSU71" s="137"/>
      <c r="VSV71" s="137"/>
      <c r="VSW71" s="137"/>
      <c r="VSX71" s="137"/>
      <c r="VSY71" s="137"/>
      <c r="VSZ71" s="137"/>
      <c r="VTA71" s="137"/>
      <c r="VTB71" s="137"/>
      <c r="VTC71" s="137"/>
      <c r="VTD71" s="137"/>
      <c r="VTE71" s="137"/>
      <c r="VTF71" s="137"/>
      <c r="VTG71" s="137"/>
      <c r="VTH71" s="137"/>
      <c r="VTI71" s="137"/>
      <c r="VTJ71" s="137"/>
      <c r="VTK71" s="137"/>
      <c r="VTL71" s="137"/>
      <c r="VTM71" s="137"/>
      <c r="VTN71" s="137"/>
      <c r="VTO71" s="137"/>
      <c r="VTP71" s="137"/>
      <c r="VTQ71" s="137"/>
      <c r="VTR71" s="137"/>
      <c r="VTS71" s="137"/>
      <c r="VTT71" s="137"/>
      <c r="VTU71" s="137"/>
      <c r="VTV71" s="137"/>
      <c r="VTW71" s="137"/>
      <c r="VTX71" s="137"/>
      <c r="VTY71" s="137"/>
      <c r="VTZ71" s="137"/>
      <c r="VUA71" s="137"/>
      <c r="VUB71" s="137"/>
      <c r="VUC71" s="137"/>
      <c r="VUD71" s="137"/>
      <c r="VUE71" s="137"/>
      <c r="VUF71" s="137"/>
      <c r="VUG71" s="137"/>
      <c r="VUH71" s="137"/>
      <c r="VUI71" s="137"/>
      <c r="VUJ71" s="137"/>
      <c r="VUK71" s="137"/>
      <c r="VUL71" s="137"/>
      <c r="VUM71" s="137"/>
      <c r="VUN71" s="137"/>
      <c r="VUO71" s="137"/>
      <c r="VUP71" s="137"/>
      <c r="VUQ71" s="137"/>
      <c r="VUR71" s="137"/>
      <c r="VUS71" s="137"/>
      <c r="VUT71" s="137"/>
      <c r="VUU71" s="137"/>
      <c r="VUV71" s="137"/>
      <c r="VUW71" s="137"/>
      <c r="VUX71" s="137"/>
      <c r="VUY71" s="137"/>
      <c r="VUZ71" s="137"/>
      <c r="VVA71" s="137"/>
      <c r="VVB71" s="137"/>
      <c r="VVC71" s="137"/>
      <c r="VVD71" s="137"/>
      <c r="VVE71" s="137"/>
      <c r="VVF71" s="137"/>
      <c r="VVG71" s="137"/>
      <c r="VVH71" s="137"/>
      <c r="VVI71" s="137"/>
      <c r="VVJ71" s="137"/>
      <c r="VVK71" s="137"/>
      <c r="VVL71" s="137"/>
      <c r="VVM71" s="137"/>
      <c r="VVN71" s="137"/>
      <c r="VVO71" s="137"/>
      <c r="VVP71" s="137"/>
      <c r="VVQ71" s="137"/>
      <c r="VVR71" s="137"/>
      <c r="VVS71" s="137"/>
      <c r="VVT71" s="137"/>
      <c r="VVU71" s="137"/>
      <c r="VVV71" s="137"/>
      <c r="VVW71" s="137"/>
      <c r="VVX71" s="137"/>
      <c r="VVY71" s="137"/>
      <c r="VVZ71" s="137"/>
      <c r="VWA71" s="137"/>
      <c r="VWB71" s="137"/>
      <c r="VWC71" s="137"/>
      <c r="VWD71" s="137"/>
      <c r="VWE71" s="137"/>
      <c r="VWF71" s="137"/>
      <c r="VWG71" s="137"/>
      <c r="VWH71" s="137"/>
      <c r="VWI71" s="137"/>
      <c r="VWJ71" s="137"/>
      <c r="VWK71" s="137"/>
      <c r="VWL71" s="137"/>
      <c r="VWM71" s="137"/>
      <c r="VWN71" s="137"/>
      <c r="VWO71" s="137"/>
      <c r="VWP71" s="137"/>
      <c r="VWQ71" s="137"/>
      <c r="VWR71" s="137"/>
      <c r="VWS71" s="137"/>
      <c r="VWT71" s="137"/>
      <c r="VWU71" s="137"/>
      <c r="VWV71" s="137"/>
      <c r="VWW71" s="137"/>
      <c r="VWX71" s="137"/>
      <c r="VWY71" s="137"/>
      <c r="VWZ71" s="137"/>
      <c r="VXA71" s="137"/>
      <c r="VXB71" s="137"/>
      <c r="VXC71" s="137"/>
      <c r="VXD71" s="137"/>
      <c r="VXE71" s="137"/>
      <c r="VXF71" s="137"/>
      <c r="VXG71" s="137"/>
      <c r="VXH71" s="137"/>
      <c r="VXI71" s="137"/>
      <c r="VXJ71" s="137"/>
      <c r="VXK71" s="137"/>
      <c r="VXL71" s="137"/>
      <c r="VXM71" s="137"/>
      <c r="VXN71" s="137"/>
      <c r="VXO71" s="137"/>
      <c r="VXP71" s="137"/>
      <c r="VXQ71" s="137"/>
      <c r="VXR71" s="137"/>
      <c r="VXS71" s="137"/>
      <c r="VXT71" s="137"/>
      <c r="VXU71" s="137"/>
      <c r="VXV71" s="137"/>
      <c r="VXW71" s="137"/>
      <c r="VXX71" s="137"/>
      <c r="VXY71" s="137"/>
      <c r="VXZ71" s="137"/>
      <c r="VYA71" s="137"/>
      <c r="VYB71" s="137"/>
      <c r="VYC71" s="137"/>
      <c r="VYD71" s="137"/>
      <c r="VYE71" s="137"/>
      <c r="VYF71" s="137"/>
      <c r="VYG71" s="137"/>
      <c r="VYH71" s="137"/>
      <c r="VYI71" s="137"/>
      <c r="VYJ71" s="137"/>
      <c r="VYK71" s="137"/>
      <c r="VYL71" s="137"/>
      <c r="VYM71" s="137"/>
      <c r="VYN71" s="137"/>
      <c r="VYO71" s="137"/>
      <c r="VYP71" s="137"/>
      <c r="VYQ71" s="137"/>
      <c r="VYR71" s="137"/>
      <c r="VYS71" s="137"/>
      <c r="VYT71" s="137"/>
      <c r="VYU71" s="137"/>
      <c r="VYV71" s="137"/>
      <c r="VYW71" s="137"/>
      <c r="VYX71" s="137"/>
      <c r="VYY71" s="137"/>
      <c r="VYZ71" s="137"/>
      <c r="VZA71" s="137"/>
      <c r="VZB71" s="137"/>
      <c r="VZC71" s="137"/>
      <c r="VZD71" s="137"/>
      <c r="VZE71" s="137"/>
      <c r="VZF71" s="137"/>
      <c r="VZG71" s="137"/>
      <c r="VZH71" s="137"/>
      <c r="VZI71" s="137"/>
      <c r="VZJ71" s="137"/>
      <c r="VZK71" s="137"/>
      <c r="VZL71" s="137"/>
      <c r="VZM71" s="137"/>
      <c r="VZN71" s="137"/>
      <c r="VZO71" s="137"/>
      <c r="VZP71" s="137"/>
      <c r="VZQ71" s="137"/>
      <c r="VZR71" s="137"/>
      <c r="VZS71" s="137"/>
      <c r="VZT71" s="137"/>
      <c r="VZU71" s="137"/>
      <c r="VZV71" s="137"/>
      <c r="VZW71" s="137"/>
      <c r="VZX71" s="137"/>
      <c r="VZY71" s="137"/>
      <c r="VZZ71" s="137"/>
      <c r="WAA71" s="137"/>
      <c r="WAB71" s="137"/>
      <c r="WAC71" s="137"/>
      <c r="WAD71" s="137"/>
      <c r="WAE71" s="137"/>
      <c r="WAF71" s="137"/>
      <c r="WAG71" s="137"/>
      <c r="WAH71" s="137"/>
      <c r="WAI71" s="137"/>
      <c r="WAJ71" s="137"/>
      <c r="WAK71" s="137"/>
      <c r="WAL71" s="137"/>
      <c r="WAM71" s="137"/>
      <c r="WAN71" s="137"/>
      <c r="WAO71" s="137"/>
      <c r="WAP71" s="137"/>
      <c r="WAQ71" s="137"/>
      <c r="WAR71" s="137"/>
      <c r="WAS71" s="137"/>
      <c r="WAT71" s="137"/>
      <c r="WAU71" s="137"/>
      <c r="WAV71" s="137"/>
      <c r="WAW71" s="137"/>
      <c r="WAX71" s="137"/>
      <c r="WAY71" s="137"/>
      <c r="WAZ71" s="137"/>
      <c r="WBA71" s="137"/>
      <c r="WBB71" s="137"/>
      <c r="WBC71" s="137"/>
      <c r="WBD71" s="137"/>
      <c r="WBE71" s="137"/>
      <c r="WBF71" s="137"/>
      <c r="WBG71" s="137"/>
      <c r="WBH71" s="137"/>
      <c r="WBI71" s="137"/>
      <c r="WBJ71" s="137"/>
      <c r="WBK71" s="137"/>
      <c r="WBL71" s="137"/>
      <c r="WBM71" s="137"/>
      <c r="WBN71" s="137"/>
      <c r="WBO71" s="137"/>
      <c r="WBP71" s="137"/>
      <c r="WBQ71" s="137"/>
      <c r="WBR71" s="137"/>
      <c r="WBS71" s="137"/>
      <c r="WBT71" s="137"/>
      <c r="WBU71" s="137"/>
      <c r="WBV71" s="137"/>
      <c r="WBW71" s="137"/>
      <c r="WBX71" s="137"/>
      <c r="WBY71" s="137"/>
      <c r="WBZ71" s="137"/>
      <c r="WCA71" s="137"/>
      <c r="WCB71" s="137"/>
      <c r="WCC71" s="137"/>
      <c r="WCD71" s="137"/>
      <c r="WCE71" s="137"/>
      <c r="WCF71" s="137"/>
      <c r="WCG71" s="137"/>
      <c r="WCH71" s="137"/>
      <c r="WCI71" s="137"/>
      <c r="WCJ71" s="137"/>
      <c r="WCK71" s="137"/>
      <c r="WCL71" s="137"/>
      <c r="WCM71" s="137"/>
      <c r="WCN71" s="137"/>
      <c r="WCO71" s="137"/>
      <c r="WCP71" s="137"/>
      <c r="WCQ71" s="137"/>
      <c r="WCR71" s="137"/>
      <c r="WCS71" s="137"/>
      <c r="WCT71" s="137"/>
      <c r="WCU71" s="137"/>
      <c r="WCV71" s="137"/>
      <c r="WCW71" s="137"/>
      <c r="WCX71" s="137"/>
      <c r="WCY71" s="137"/>
      <c r="WCZ71" s="137"/>
      <c r="WDA71" s="137"/>
      <c r="WDB71" s="137"/>
      <c r="WDC71" s="137"/>
      <c r="WDD71" s="137"/>
      <c r="WDE71" s="137"/>
      <c r="WDF71" s="137"/>
      <c r="WDG71" s="137"/>
      <c r="WDH71" s="137"/>
      <c r="WDI71" s="137"/>
      <c r="WDJ71" s="137"/>
      <c r="WDK71" s="137"/>
      <c r="WDL71" s="137"/>
      <c r="WDM71" s="137"/>
      <c r="WDN71" s="137"/>
      <c r="WDO71" s="137"/>
      <c r="WDP71" s="137"/>
      <c r="WDQ71" s="137"/>
      <c r="WDR71" s="137"/>
      <c r="WDS71" s="137"/>
      <c r="WDT71" s="137"/>
      <c r="WDU71" s="137"/>
      <c r="WDV71" s="137"/>
      <c r="WDW71" s="137"/>
      <c r="WDX71" s="137"/>
      <c r="WDY71" s="137"/>
      <c r="WDZ71" s="137"/>
      <c r="WEA71" s="137"/>
      <c r="WEB71" s="137"/>
      <c r="WEC71" s="137"/>
      <c r="WED71" s="137"/>
      <c r="WEE71" s="137"/>
      <c r="WEF71" s="137"/>
      <c r="WEG71" s="137"/>
      <c r="WEH71" s="137"/>
      <c r="WEI71" s="137"/>
      <c r="WEJ71" s="137"/>
      <c r="WEK71" s="137"/>
      <c r="WEL71" s="137"/>
      <c r="WEM71" s="137"/>
      <c r="WEN71" s="137"/>
      <c r="WEO71" s="137"/>
      <c r="WEP71" s="137"/>
      <c r="WEQ71" s="137"/>
      <c r="WER71" s="137"/>
      <c r="WES71" s="137"/>
      <c r="WET71" s="137"/>
      <c r="WEU71" s="137"/>
      <c r="WEV71" s="137"/>
      <c r="WEW71" s="137"/>
      <c r="WEX71" s="137"/>
      <c r="WEY71" s="137"/>
      <c r="WEZ71" s="137"/>
      <c r="WFA71" s="137"/>
      <c r="WFB71" s="137"/>
      <c r="WFC71" s="137"/>
      <c r="WFD71" s="137"/>
      <c r="WFE71" s="137"/>
      <c r="WFF71" s="137"/>
      <c r="WFG71" s="137"/>
      <c r="WFH71" s="137"/>
      <c r="WFI71" s="137"/>
      <c r="WFJ71" s="137"/>
      <c r="WFK71" s="137"/>
      <c r="WFL71" s="137"/>
      <c r="WFM71" s="137"/>
      <c r="WFN71" s="137"/>
      <c r="WFO71" s="137"/>
      <c r="WFP71" s="137"/>
      <c r="WFQ71" s="137"/>
      <c r="WFR71" s="137"/>
      <c r="WFS71" s="137"/>
      <c r="WFT71" s="137"/>
      <c r="WFU71" s="137"/>
      <c r="WFV71" s="137"/>
      <c r="WFW71" s="137"/>
      <c r="WFX71" s="137"/>
      <c r="WFY71" s="137"/>
      <c r="WFZ71" s="137"/>
      <c r="WGA71" s="137"/>
      <c r="WGB71" s="137"/>
      <c r="WGC71" s="137"/>
      <c r="WGD71" s="137"/>
      <c r="WGE71" s="137"/>
      <c r="WGF71" s="137"/>
      <c r="WGG71" s="137"/>
      <c r="WGH71" s="137"/>
      <c r="WGI71" s="137"/>
      <c r="WGJ71" s="137"/>
      <c r="WGK71" s="137"/>
      <c r="WGL71" s="137"/>
      <c r="WGM71" s="137"/>
      <c r="WGN71" s="137"/>
      <c r="WGO71" s="137"/>
      <c r="WGP71" s="137"/>
      <c r="WGQ71" s="137"/>
      <c r="WGR71" s="137"/>
      <c r="WGS71" s="137"/>
      <c r="WGT71" s="137"/>
      <c r="WGU71" s="137"/>
      <c r="WGV71" s="137"/>
      <c r="WGW71" s="137"/>
      <c r="WGX71" s="137"/>
      <c r="WGY71" s="137"/>
      <c r="WGZ71" s="137"/>
      <c r="WHA71" s="137"/>
      <c r="WHB71" s="137"/>
      <c r="WHC71" s="137"/>
      <c r="WHD71" s="137"/>
      <c r="WHE71" s="137"/>
      <c r="WHF71" s="137"/>
      <c r="WHG71" s="137"/>
      <c r="WHH71" s="137"/>
      <c r="WHI71" s="137"/>
      <c r="WHJ71" s="137"/>
      <c r="WHK71" s="137"/>
      <c r="WHL71" s="137"/>
      <c r="WHM71" s="137"/>
      <c r="WHN71" s="137"/>
      <c r="WHO71" s="137"/>
      <c r="WHP71" s="137"/>
      <c r="WHQ71" s="137"/>
      <c r="WHR71" s="137"/>
      <c r="WHS71" s="137"/>
      <c r="WHT71" s="137"/>
      <c r="WHU71" s="137"/>
      <c r="WHV71" s="137"/>
      <c r="WHW71" s="137"/>
      <c r="WHX71" s="137"/>
      <c r="WHY71" s="137"/>
      <c r="WHZ71" s="137"/>
      <c r="WIA71" s="137"/>
      <c r="WIB71" s="137"/>
      <c r="WIC71" s="137"/>
      <c r="WID71" s="137"/>
      <c r="WIE71" s="137"/>
      <c r="WIF71" s="137"/>
      <c r="WIG71" s="137"/>
      <c r="WIH71" s="137"/>
      <c r="WII71" s="137"/>
      <c r="WIJ71" s="137"/>
      <c r="WIK71" s="137"/>
      <c r="WIL71" s="137"/>
      <c r="WIM71" s="137"/>
      <c r="WIN71" s="137"/>
      <c r="WIO71" s="137"/>
      <c r="WIP71" s="137"/>
      <c r="WIQ71" s="137"/>
      <c r="WIR71" s="137"/>
      <c r="WIS71" s="137"/>
      <c r="WIT71" s="137"/>
      <c r="WIU71" s="137"/>
      <c r="WIV71" s="137"/>
      <c r="WIW71" s="137"/>
      <c r="WIX71" s="137"/>
      <c r="WIY71" s="137"/>
      <c r="WIZ71" s="137"/>
      <c r="WJA71" s="137"/>
      <c r="WJB71" s="137"/>
      <c r="WJC71" s="137"/>
      <c r="WJD71" s="137"/>
      <c r="WJE71" s="137"/>
      <c r="WJF71" s="137"/>
      <c r="WJG71" s="137"/>
      <c r="WJH71" s="137"/>
      <c r="WJI71" s="137"/>
      <c r="WJJ71" s="137"/>
      <c r="WJK71" s="137"/>
      <c r="WJL71" s="137"/>
      <c r="WJM71" s="137"/>
      <c r="WJN71" s="137"/>
      <c r="WJO71" s="137"/>
      <c r="WJP71" s="137"/>
      <c r="WJQ71" s="137"/>
      <c r="WJR71" s="137"/>
      <c r="WJS71" s="137"/>
      <c r="WJT71" s="137"/>
      <c r="WJU71" s="137"/>
      <c r="WJV71" s="137"/>
      <c r="WJW71" s="137"/>
      <c r="WJX71" s="137"/>
      <c r="WJY71" s="137"/>
      <c r="WJZ71" s="137"/>
      <c r="WKA71" s="137"/>
      <c r="WKB71" s="137"/>
      <c r="WKC71" s="137"/>
      <c r="WKD71" s="137"/>
      <c r="WKE71" s="137"/>
      <c r="WKF71" s="137"/>
      <c r="WKG71" s="137"/>
      <c r="WKH71" s="137"/>
      <c r="WKI71" s="137"/>
      <c r="WKJ71" s="137"/>
      <c r="WKK71" s="137"/>
      <c r="WKL71" s="137"/>
      <c r="WKM71" s="137"/>
      <c r="WKN71" s="137"/>
      <c r="WKO71" s="137"/>
      <c r="WKP71" s="137"/>
      <c r="WKQ71" s="137"/>
      <c r="WKR71" s="137"/>
      <c r="WKS71" s="137"/>
      <c r="WKT71" s="137"/>
      <c r="WKU71" s="137"/>
      <c r="WKV71" s="137"/>
      <c r="WKW71" s="137"/>
      <c r="WKX71" s="137"/>
      <c r="WKY71" s="137"/>
      <c r="WKZ71" s="137"/>
      <c r="WLA71" s="137"/>
      <c r="WLB71" s="137"/>
      <c r="WLC71" s="137"/>
      <c r="WLD71" s="137"/>
      <c r="WLE71" s="137"/>
      <c r="WLF71" s="137"/>
      <c r="WLG71" s="137"/>
      <c r="WLH71" s="137"/>
      <c r="WLI71" s="137"/>
      <c r="WLJ71" s="137"/>
      <c r="WLK71" s="137"/>
      <c r="WLL71" s="137"/>
      <c r="WLM71" s="137"/>
      <c r="WLN71" s="137"/>
      <c r="WLO71" s="137"/>
      <c r="WLP71" s="137"/>
      <c r="WLQ71" s="137"/>
      <c r="WLR71" s="137"/>
      <c r="WLS71" s="137"/>
      <c r="WLT71" s="137"/>
      <c r="WLU71" s="137"/>
      <c r="WLV71" s="137"/>
      <c r="WLW71" s="137"/>
      <c r="WLX71" s="137"/>
      <c r="WLY71" s="137"/>
      <c r="WLZ71" s="137"/>
      <c r="WMA71" s="137"/>
      <c r="WMB71" s="137"/>
      <c r="WMC71" s="137"/>
      <c r="WMD71" s="137"/>
      <c r="WME71" s="137"/>
      <c r="WMF71" s="137"/>
      <c r="WMG71" s="137"/>
      <c r="WMH71" s="137"/>
      <c r="WMI71" s="137"/>
      <c r="WMJ71" s="137"/>
      <c r="WMK71" s="137"/>
      <c r="WML71" s="137"/>
      <c r="WMM71" s="137"/>
      <c r="WMN71" s="137"/>
      <c r="WMO71" s="137"/>
      <c r="WMP71" s="137"/>
      <c r="WMQ71" s="137"/>
      <c r="WMR71" s="137"/>
      <c r="WMS71" s="137"/>
      <c r="WMT71" s="137"/>
      <c r="WMU71" s="137"/>
      <c r="WMV71" s="137"/>
      <c r="WMW71" s="137"/>
      <c r="WMX71" s="137"/>
      <c r="WMY71" s="137"/>
      <c r="WMZ71" s="137"/>
      <c r="WNA71" s="137"/>
      <c r="WNB71" s="137"/>
      <c r="WNC71" s="137"/>
      <c r="WND71" s="137"/>
      <c r="WNE71" s="137"/>
      <c r="WNF71" s="137"/>
      <c r="WNG71" s="137"/>
      <c r="WNH71" s="137"/>
      <c r="WNI71" s="137"/>
      <c r="WNJ71" s="137"/>
      <c r="WNK71" s="137"/>
      <c r="WNL71" s="137"/>
      <c r="WNM71" s="137"/>
      <c r="WNN71" s="137"/>
      <c r="WNO71" s="137"/>
      <c r="WNP71" s="137"/>
      <c r="WNQ71" s="137"/>
      <c r="WNR71" s="137"/>
      <c r="WNS71" s="137"/>
      <c r="WNT71" s="137"/>
      <c r="WNU71" s="137"/>
      <c r="WNV71" s="137"/>
      <c r="WNW71" s="137"/>
      <c r="WNX71" s="137"/>
      <c r="WNY71" s="137"/>
      <c r="WNZ71" s="137"/>
      <c r="WOA71" s="137"/>
      <c r="WOB71" s="137"/>
      <c r="WOC71" s="137"/>
      <c r="WOD71" s="137"/>
      <c r="WOE71" s="137"/>
      <c r="WOF71" s="137"/>
      <c r="WOG71" s="137"/>
      <c r="WOH71" s="137"/>
      <c r="WOI71" s="137"/>
      <c r="WOJ71" s="137"/>
      <c r="WOK71" s="137"/>
      <c r="WOL71" s="137"/>
      <c r="WOM71" s="137"/>
      <c r="WON71" s="137"/>
      <c r="WOO71" s="137"/>
      <c r="WOP71" s="137"/>
      <c r="WOQ71" s="137"/>
      <c r="WOR71" s="137"/>
      <c r="WOS71" s="137"/>
      <c r="WOT71" s="137"/>
      <c r="WOU71" s="137"/>
      <c r="WOV71" s="137"/>
      <c r="WOW71" s="137"/>
      <c r="WOX71" s="137"/>
      <c r="WOY71" s="137"/>
      <c r="WOZ71" s="137"/>
      <c r="WPA71" s="137"/>
      <c r="WPB71" s="137"/>
      <c r="WPC71" s="137"/>
      <c r="WPD71" s="137"/>
      <c r="WPE71" s="137"/>
      <c r="WPF71" s="137"/>
      <c r="WPG71" s="137"/>
      <c r="WPH71" s="137"/>
      <c r="WPI71" s="137"/>
      <c r="WPJ71" s="137"/>
      <c r="WPK71" s="137"/>
      <c r="WPL71" s="137"/>
      <c r="WPM71" s="137"/>
      <c r="WPN71" s="137"/>
      <c r="WPO71" s="137"/>
      <c r="WPP71" s="137"/>
      <c r="WPQ71" s="137"/>
      <c r="WPR71" s="137"/>
      <c r="WPS71" s="137"/>
      <c r="WPT71" s="137"/>
      <c r="WPU71" s="137"/>
      <c r="WPV71" s="137"/>
      <c r="WPW71" s="137"/>
      <c r="WPX71" s="137"/>
      <c r="WPY71" s="137"/>
      <c r="WPZ71" s="137"/>
      <c r="WQA71" s="137"/>
      <c r="WQB71" s="137"/>
      <c r="WQC71" s="137"/>
      <c r="WQD71" s="137"/>
      <c r="WQE71" s="137"/>
      <c r="WQF71" s="137"/>
      <c r="WQG71" s="137"/>
      <c r="WQH71" s="137"/>
      <c r="WQI71" s="137"/>
      <c r="WQJ71" s="137"/>
      <c r="WQK71" s="137"/>
      <c r="WQL71" s="137"/>
      <c r="WQM71" s="137"/>
      <c r="WQN71" s="137"/>
      <c r="WQO71" s="137"/>
      <c r="WQP71" s="137"/>
      <c r="WQQ71" s="137"/>
      <c r="WQR71" s="137"/>
      <c r="WQS71" s="137"/>
      <c r="WQT71" s="137"/>
      <c r="WQU71" s="137"/>
      <c r="WQV71" s="137"/>
      <c r="WQW71" s="137"/>
      <c r="WQX71" s="137"/>
      <c r="WQY71" s="137"/>
      <c r="WQZ71" s="137"/>
      <c r="WRA71" s="137"/>
      <c r="WRB71" s="137"/>
      <c r="WRC71" s="137"/>
      <c r="WRD71" s="137"/>
      <c r="WRE71" s="137"/>
      <c r="WRF71" s="137"/>
      <c r="WRG71" s="137"/>
      <c r="WRH71" s="137"/>
      <c r="WRI71" s="137"/>
      <c r="WRJ71" s="137"/>
      <c r="WRK71" s="137"/>
      <c r="WRL71" s="137"/>
      <c r="WRM71" s="137"/>
      <c r="WRN71" s="137"/>
      <c r="WRO71" s="137"/>
      <c r="WRP71" s="137"/>
      <c r="WRQ71" s="137"/>
      <c r="WRR71" s="137"/>
      <c r="WRS71" s="137"/>
      <c r="WRT71" s="137"/>
      <c r="WRU71" s="137"/>
      <c r="WRV71" s="137"/>
      <c r="WRW71" s="137"/>
      <c r="WRX71" s="137"/>
      <c r="WRY71" s="137"/>
      <c r="WRZ71" s="137"/>
      <c r="WSA71" s="137"/>
      <c r="WSB71" s="137"/>
      <c r="WSC71" s="137"/>
      <c r="WSD71" s="137"/>
      <c r="WSE71" s="137"/>
      <c r="WSF71" s="137"/>
      <c r="WSG71" s="137"/>
      <c r="WSH71" s="137"/>
      <c r="WSI71" s="137"/>
      <c r="WSJ71" s="137"/>
      <c r="WSK71" s="137"/>
      <c r="WSL71" s="137"/>
      <c r="WSM71" s="137"/>
      <c r="WSN71" s="137"/>
      <c r="WSO71" s="137"/>
      <c r="WSP71" s="137"/>
      <c r="WSQ71" s="137"/>
      <c r="WSR71" s="137"/>
      <c r="WSS71" s="137"/>
      <c r="WST71" s="137"/>
      <c r="WSU71" s="137"/>
      <c r="WSV71" s="137"/>
      <c r="WSW71" s="137"/>
      <c r="WSX71" s="137"/>
      <c r="WSY71" s="137"/>
      <c r="WSZ71" s="137"/>
      <c r="WTA71" s="137"/>
      <c r="WTB71" s="137"/>
      <c r="WTC71" s="137"/>
      <c r="WTD71" s="137"/>
      <c r="WTE71" s="137"/>
      <c r="WTF71" s="137"/>
      <c r="WTG71" s="137"/>
      <c r="WTH71" s="137"/>
      <c r="WTI71" s="137"/>
      <c r="WTJ71" s="137"/>
      <c r="WTK71" s="137"/>
      <c r="WTL71" s="137"/>
      <c r="WTM71" s="137"/>
      <c r="WTN71" s="137"/>
      <c r="WTO71" s="137"/>
      <c r="WTP71" s="137"/>
      <c r="WTQ71" s="137"/>
      <c r="WTR71" s="137"/>
      <c r="WTS71" s="137"/>
      <c r="WTT71" s="137"/>
      <c r="WTU71" s="137"/>
      <c r="WTV71" s="137"/>
      <c r="WTW71" s="137"/>
      <c r="WTX71" s="137"/>
      <c r="WTY71" s="137"/>
      <c r="WTZ71" s="137"/>
      <c r="WUA71" s="137"/>
      <c r="WUB71" s="137"/>
      <c r="WUC71" s="137"/>
      <c r="WUD71" s="137"/>
      <c r="WUE71" s="137"/>
      <c r="WUF71" s="137"/>
      <c r="WUG71" s="137"/>
      <c r="WUH71" s="137"/>
      <c r="WUI71" s="137"/>
      <c r="WUJ71" s="137"/>
      <c r="WUK71" s="137"/>
      <c r="WUL71" s="137"/>
      <c r="WUM71" s="137"/>
      <c r="WUN71" s="137"/>
      <c r="WUO71" s="137"/>
      <c r="WUP71" s="137"/>
      <c r="WUQ71" s="137"/>
      <c r="WUR71" s="137"/>
      <c r="WUS71" s="137"/>
      <c r="WUT71" s="137"/>
      <c r="WUU71" s="137"/>
      <c r="WUV71" s="137"/>
      <c r="WUW71" s="137"/>
      <c r="WUX71" s="137"/>
      <c r="WUY71" s="137"/>
      <c r="WUZ71" s="137"/>
      <c r="WVA71" s="137"/>
      <c r="WVB71" s="137"/>
      <c r="WVC71" s="137"/>
      <c r="WVD71" s="137"/>
      <c r="WVE71" s="137"/>
      <c r="WVF71" s="137"/>
      <c r="WVG71" s="137"/>
      <c r="WVH71" s="137"/>
      <c r="WVI71" s="137"/>
      <c r="WVJ71" s="137"/>
      <c r="WVK71" s="137"/>
      <c r="WVL71" s="137"/>
      <c r="WVM71" s="137"/>
      <c r="WVN71" s="137"/>
      <c r="WVO71" s="137"/>
      <c r="WVP71" s="137"/>
      <c r="WVQ71" s="137"/>
      <c r="WVR71" s="137"/>
      <c r="WVS71" s="137"/>
      <c r="WVT71" s="137"/>
      <c r="WVU71" s="137"/>
      <c r="WVV71" s="137"/>
      <c r="WVW71" s="137"/>
      <c r="WVX71" s="137"/>
      <c r="WVY71" s="137"/>
      <c r="WVZ71" s="137"/>
      <c r="WWA71" s="137"/>
      <c r="WWB71" s="137"/>
      <c r="WWC71" s="137"/>
      <c r="WWD71" s="137"/>
      <c r="WWE71" s="137"/>
      <c r="WWF71" s="137"/>
      <c r="WWG71" s="137"/>
      <c r="WWH71" s="137"/>
      <c r="WWI71" s="137"/>
      <c r="WWJ71" s="137"/>
      <c r="WWK71" s="137"/>
      <c r="WWL71" s="137"/>
      <c r="WWM71" s="137"/>
      <c r="WWN71" s="137"/>
      <c r="WWO71" s="137"/>
      <c r="WWP71" s="137"/>
      <c r="WWQ71" s="137"/>
      <c r="WWR71" s="137"/>
      <c r="WWS71" s="137"/>
      <c r="WWT71" s="137"/>
      <c r="WWU71" s="137"/>
      <c r="WWV71" s="137"/>
      <c r="WWW71" s="137"/>
      <c r="WWX71" s="137"/>
      <c r="WWY71" s="137"/>
      <c r="WWZ71" s="137"/>
      <c r="WXA71" s="137"/>
      <c r="WXB71" s="137"/>
      <c r="WXC71" s="137"/>
      <c r="WXD71" s="137"/>
      <c r="WXE71" s="137"/>
      <c r="WXF71" s="137"/>
      <c r="WXG71" s="137"/>
      <c r="WXH71" s="137"/>
      <c r="WXI71" s="137"/>
      <c r="WXJ71" s="137"/>
      <c r="WXK71" s="137"/>
      <c r="WXL71" s="137"/>
      <c r="WXM71" s="137"/>
      <c r="WXN71" s="137"/>
      <c r="WXO71" s="137"/>
      <c r="WXP71" s="137"/>
      <c r="WXQ71" s="137"/>
      <c r="WXR71" s="137"/>
      <c r="WXS71" s="137"/>
      <c r="WXT71" s="137"/>
      <c r="WXU71" s="137"/>
      <c r="WXV71" s="137"/>
      <c r="WXW71" s="137"/>
      <c r="WXX71" s="137"/>
      <c r="WXY71" s="137"/>
      <c r="WXZ71" s="137"/>
      <c r="WYA71" s="137"/>
      <c r="WYB71" s="137"/>
      <c r="WYC71" s="137"/>
      <c r="WYD71" s="137"/>
      <c r="WYE71" s="137"/>
      <c r="WYF71" s="137"/>
      <c r="WYG71" s="137"/>
      <c r="WYH71" s="137"/>
      <c r="WYI71" s="137"/>
      <c r="WYJ71" s="137"/>
      <c r="WYK71" s="137"/>
      <c r="WYL71" s="137"/>
      <c r="WYM71" s="137"/>
      <c r="WYN71" s="137"/>
      <c r="WYO71" s="137"/>
      <c r="WYP71" s="137"/>
      <c r="WYQ71" s="137"/>
      <c r="WYR71" s="137"/>
      <c r="WYS71" s="137"/>
      <c r="WYT71" s="137"/>
      <c r="WYU71" s="137"/>
      <c r="WYV71" s="137"/>
      <c r="WYW71" s="137"/>
      <c r="WYX71" s="137"/>
      <c r="WYY71" s="137"/>
      <c r="WYZ71" s="137"/>
      <c r="WZA71" s="137"/>
      <c r="WZB71" s="137"/>
      <c r="WZC71" s="137"/>
      <c r="WZD71" s="137"/>
      <c r="WZE71" s="137"/>
      <c r="WZF71" s="137"/>
      <c r="WZG71" s="137"/>
      <c r="WZH71" s="137"/>
      <c r="WZI71" s="137"/>
      <c r="WZJ71" s="137"/>
      <c r="WZK71" s="137"/>
      <c r="WZL71" s="137"/>
      <c r="WZM71" s="137"/>
      <c r="WZN71" s="137"/>
      <c r="WZO71" s="137"/>
      <c r="WZP71" s="137"/>
      <c r="WZQ71" s="137"/>
      <c r="WZR71" s="137"/>
      <c r="WZS71" s="137"/>
      <c r="WZT71" s="137"/>
      <c r="WZU71" s="137"/>
      <c r="WZV71" s="137"/>
      <c r="WZW71" s="137"/>
      <c r="WZX71" s="137"/>
      <c r="WZY71" s="137"/>
      <c r="WZZ71" s="137"/>
      <c r="XAA71" s="137"/>
      <c r="XAB71" s="137"/>
      <c r="XAC71" s="137"/>
      <c r="XAD71" s="137"/>
      <c r="XAE71" s="137"/>
      <c r="XAF71" s="137"/>
      <c r="XAG71" s="137"/>
      <c r="XAH71" s="137"/>
      <c r="XAI71" s="137"/>
      <c r="XAJ71" s="137"/>
      <c r="XAK71" s="137"/>
      <c r="XAL71" s="137"/>
      <c r="XAM71" s="137"/>
      <c r="XAN71" s="137"/>
      <c r="XAO71" s="137"/>
      <c r="XAP71" s="137"/>
      <c r="XAQ71" s="137"/>
      <c r="XAR71" s="137"/>
      <c r="XAS71" s="137"/>
      <c r="XAT71" s="137"/>
      <c r="XAU71" s="137"/>
      <c r="XAV71" s="137"/>
      <c r="XAW71" s="137"/>
      <c r="XAX71" s="137"/>
      <c r="XAY71" s="137"/>
      <c r="XAZ71" s="137"/>
      <c r="XBA71" s="137"/>
      <c r="XBB71" s="137"/>
      <c r="XBC71" s="137"/>
      <c r="XBD71" s="137"/>
      <c r="XBE71" s="137"/>
      <c r="XBF71" s="137"/>
      <c r="XBG71" s="137"/>
      <c r="XBH71" s="137"/>
      <c r="XBI71" s="137"/>
      <c r="XBJ71" s="137"/>
      <c r="XBK71" s="137"/>
      <c r="XBL71" s="137"/>
      <c r="XBM71" s="137"/>
      <c r="XBN71" s="137"/>
      <c r="XBO71" s="137"/>
      <c r="XBP71" s="137"/>
      <c r="XBQ71" s="137"/>
      <c r="XBR71" s="137"/>
      <c r="XBS71" s="137"/>
      <c r="XBT71" s="137"/>
      <c r="XBU71" s="137"/>
      <c r="XBV71" s="137"/>
      <c r="XBW71" s="137"/>
      <c r="XBX71" s="137"/>
      <c r="XBY71" s="137"/>
      <c r="XBZ71" s="137"/>
      <c r="XCA71" s="137"/>
      <c r="XCB71" s="137"/>
      <c r="XCC71" s="137"/>
      <c r="XCD71" s="137"/>
      <c r="XCE71" s="137"/>
      <c r="XCF71" s="137"/>
      <c r="XCG71" s="137"/>
      <c r="XCH71" s="137"/>
      <c r="XCI71" s="137"/>
      <c r="XCJ71" s="137"/>
      <c r="XCK71" s="137"/>
      <c r="XCL71" s="137"/>
      <c r="XCM71" s="137"/>
      <c r="XCN71" s="137"/>
      <c r="XCO71" s="137"/>
      <c r="XCP71" s="137"/>
      <c r="XCQ71" s="137"/>
      <c r="XCR71" s="137"/>
      <c r="XCS71" s="137"/>
      <c r="XCT71" s="137"/>
      <c r="XCU71" s="137"/>
      <c r="XCV71" s="137"/>
      <c r="XCW71" s="137"/>
      <c r="XCX71" s="137"/>
      <c r="XCY71" s="137"/>
      <c r="XCZ71" s="137"/>
      <c r="XDA71" s="137"/>
      <c r="XDB71" s="137"/>
      <c r="XDC71" s="137"/>
      <c r="XDD71" s="137"/>
      <c r="XDE71" s="137"/>
      <c r="XDF71" s="137"/>
      <c r="XDG71" s="137"/>
      <c r="XDH71" s="137"/>
      <c r="XDI71" s="137"/>
      <c r="XDJ71" s="137"/>
      <c r="XDK71" s="137"/>
      <c r="XDL71" s="137"/>
      <c r="XDM71" s="137"/>
      <c r="XDN71" s="137"/>
      <c r="XDO71" s="137"/>
      <c r="XDP71" s="137"/>
      <c r="XDQ71" s="137"/>
      <c r="XDR71" s="137"/>
      <c r="XDS71" s="137"/>
      <c r="XDT71" s="137"/>
      <c r="XDU71" s="137"/>
      <c r="XDV71" s="137"/>
      <c r="XDW71" s="137"/>
      <c r="XDX71" s="137"/>
      <c r="XDY71" s="137"/>
      <c r="XDZ71" s="137"/>
      <c r="XEA71" s="137"/>
      <c r="XEB71" s="137"/>
      <c r="XEC71" s="137"/>
      <c r="XED71" s="137"/>
      <c r="XEE71" s="137"/>
      <c r="XEF71" s="137"/>
      <c r="XEG71" s="137"/>
      <c r="XEH71" s="137"/>
      <c r="XEI71" s="137"/>
      <c r="XEJ71" s="137"/>
      <c r="XEK71" s="137"/>
      <c r="XEL71" s="137"/>
      <c r="XEM71" s="137"/>
      <c r="XEN71" s="137"/>
      <c r="XEO71" s="137"/>
      <c r="XEP71" s="137"/>
      <c r="XEQ71" s="137"/>
      <c r="XER71" s="137"/>
      <c r="XES71" s="137"/>
      <c r="XET71" s="137"/>
      <c r="XEU71" s="137"/>
      <c r="XEV71" s="137"/>
      <c r="XEW71" s="137"/>
      <c r="XEX71" s="137"/>
      <c r="XEY71" s="137"/>
      <c r="XEZ71" s="137"/>
      <c r="XFA71" s="137"/>
      <c r="XFB71" s="137"/>
      <c r="XFC71" s="137"/>
      <c r="XFD71" s="137"/>
    </row>
    <row r="72" spans="1:16384" s="10" customFormat="1" ht="21.75" customHeight="1" x14ac:dyDescent="0.25">
      <c r="A72" s="14" t="s">
        <v>284</v>
      </c>
      <c r="B72" s="9"/>
    </row>
    <row r="73" spans="1:16384" ht="12.4" customHeight="1" x14ac:dyDescent="0.25"/>
    <row r="74" spans="1:16384" ht="22.15" customHeight="1" x14ac:dyDescent="0.25">
      <c r="A74" s="135" t="s">
        <v>45</v>
      </c>
      <c r="B74" s="62"/>
      <c r="C74" s="62"/>
      <c r="D74" s="62"/>
      <c r="E74" s="62"/>
      <c r="F74" s="62"/>
      <c r="G74" s="62"/>
      <c r="H74" s="62"/>
      <c r="I74" s="62"/>
      <c r="J74" s="62"/>
      <c r="K74" s="62"/>
      <c r="M74" s="12"/>
    </row>
    <row r="75" spans="1:16384" ht="24" customHeight="1" x14ac:dyDescent="0.25">
      <c r="A75" s="135" t="s">
        <v>100</v>
      </c>
      <c r="C75" s="62"/>
      <c r="D75" s="62"/>
      <c r="E75" s="62"/>
      <c r="F75" s="62"/>
      <c r="G75" s="62"/>
      <c r="H75" s="62"/>
      <c r="I75" s="62"/>
      <c r="J75" s="62"/>
      <c r="K75" s="62"/>
      <c r="M75" s="12"/>
    </row>
    <row r="76" spans="1:16384" ht="37.5" customHeight="1" x14ac:dyDescent="0.25">
      <c r="A76" s="87" t="str">
        <f>IF(A14="Janvier à février 2020","Jours où vous n'exerciez pas vos activités en janvier et février 2020 (facultatif)","Laisser vide - seulement pour la comparaison de revenus de janvier et février (voire ii)")</f>
        <v>Laisser vide - seulement pour la comparaison de revenus de janvier et février (voire ii)</v>
      </c>
      <c r="B76" s="60"/>
      <c r="C76" s="56"/>
      <c r="D76" s="56"/>
      <c r="E76" s="56"/>
      <c r="F76" s="56"/>
      <c r="G76" s="56"/>
      <c r="H76" s="56"/>
      <c r="I76" s="56"/>
      <c r="J76" s="56"/>
      <c r="K76" s="56"/>
      <c r="M76" s="12"/>
      <c r="O76" s="16"/>
    </row>
    <row r="77" spans="1:16384" ht="28.15" customHeight="1" x14ac:dyDescent="0.25">
      <c r="A77" s="101" t="s">
        <v>46</v>
      </c>
      <c r="B77" s="62"/>
      <c r="C77" s="62"/>
      <c r="D77" s="62"/>
      <c r="E77" s="62"/>
      <c r="F77" s="62"/>
      <c r="G77" s="62"/>
      <c r="H77" s="62"/>
      <c r="I77" s="62"/>
      <c r="J77" s="62"/>
      <c r="K77" s="62"/>
      <c r="M77" s="12"/>
    </row>
    <row r="78" spans="1:16384" s="10" customFormat="1" ht="21.75" customHeight="1" x14ac:dyDescent="0.25">
      <c r="A78" s="14" t="s">
        <v>32</v>
      </c>
      <c r="B78" s="9"/>
      <c r="P78" s="15"/>
    </row>
    <row r="80" spans="1:16384" x14ac:dyDescent="0.25">
      <c r="A80" s="6" t="s">
        <v>33</v>
      </c>
    </row>
    <row r="81" spans="1:2" x14ac:dyDescent="0.25">
      <c r="A81" s="57" t="s">
        <v>230</v>
      </c>
    </row>
    <row r="84" spans="1:2" x14ac:dyDescent="0.25">
      <c r="A84" s="101" t="s">
        <v>174</v>
      </c>
    </row>
    <row r="86" spans="1:2" hidden="1" x14ac:dyDescent="0.25">
      <c r="A86" s="101" t="s">
        <v>58</v>
      </c>
      <c r="B86" s="102">
        <f>IF(AND(ISNUMBER(B46),ISNUMBER(B47),ISNUMBER(B48),ISNUMBER(B49)),IF(A14="Mois correspondant de 2019",IF(B47=0,(B46-B48)/B46,IF(B46=0,(B47-B49)/B47,MAX((B47-B49)/B47,(B46-B48)/B46))),IF(B76&gt;59,0,IF((0.5*(SUM(B46:B47))*(60/(60-B76))-B48)&gt;(0.5*(SUM(B46:B47))*(60/(60-B76))-B49),(0.5*(SUM(B46:B47))*(60/(60-B76))-B48)/(0.5*(SUM(B46:B47))*(60/(60-B76))),(AVERAGE(B46:B47)*(60/(60-B76))-B49)/(AVERAGE(B46:B47)*(60/(60-B76)))))),0)</f>
        <v>0</v>
      </c>
    </row>
    <row r="87" spans="1:2" hidden="1" x14ac:dyDescent="0.25">
      <c r="A87" s="101" t="s">
        <v>264</v>
      </c>
      <c r="B87" s="101" t="b">
        <f>IF(OR(A36="Oui - touché par une restriction sanitaire admissible pendant la période de demande",AND(A36="Oui - touché par une restriction sanitaire partielle (limitant la capacité) admissible pendant la période de demande",AND(INDEX(claimPeriodNo,MATCH(A8,claimPeriods,0))&gt;=24,INDEX(claimPeriodNo,MATCH(A8,claimPeriods,0))&lt;=26))),TRUE,FALSE)</f>
        <v>0</v>
      </c>
    </row>
    <row r="88" spans="1:2" ht="12.6" customHeight="1" x14ac:dyDescent="0.25"/>
    <row r="89" spans="1:2" s="66" customFormat="1" x14ac:dyDescent="0.25"/>
  </sheetData>
  <sheetProtection algorithmName="SHA-512" hashValue="dVJoRNd/xsHuBePOJFd7hvWBAXiP9RT56bgJcl/1JieOpLzZZsnxW2+zbs3ZO2a1lUAaD6cZ9ejgNaqR+D+Sdw==" saltValue="rIPCW4tN7lL7mqEssyQvTw==" spinCount="100000" sheet="1" formatCells="0" formatColumns="0" formatRows="0" insertColumns="0" insertRows="0" insertHyperlinks="0" deleteColumns="0" deleteRows="0" sort="0" autoFilter="0" pivotTables="0"/>
  <dataValidations count="4">
    <dataValidation type="list" allowBlank="1" showInputMessage="1" showErrorMessage="1" sqref="A8">
      <formula1>claimPeriods</formula1>
    </dataValidation>
    <dataValidation type="list" allowBlank="1" showInputMessage="1" showErrorMessage="1" sqref="A14">
      <formula1>baselineRevenue</formula1>
    </dataValidation>
    <dataValidation type="list" allowBlank="1" showInputMessage="1" showErrorMessage="1" sqref="A27">
      <formula1>"Oui – Je suis une entité touristique ou d’accueil admissible,Non,(Sélectionnez une réponse)"</formula1>
    </dataValidation>
    <dataValidation type="list" allowBlank="1" showInputMessage="1" showErrorMessage="1" sqref="A36">
      <formula1>"Oui - touché par une restriction sanitaire admissible pendant la période de demande,Oui - touché par une restriction sanitaire partielle (limitant la capacité) admissible pendant la période de demande,Non,(Sélectionnez une réponse)"</formula1>
    </dataValidation>
  </dataValidations>
  <hyperlinks>
    <hyperlink ref="A4" r:id="rId1"/>
    <hyperlink ref="A81" r:id="rId2"/>
    <hyperlink ref="A71" r:id="rId3"/>
    <hyperlink ref="A30" r:id="rId4"/>
    <hyperlink ref="A34" r:id="rId5" location="ajax-pub-hlth" display="What is a qualifying public health restriction or qualifying partial (capacity-limiting) public health restriction?"/>
  </hyperlinks>
  <pageMargins left="0.7" right="0.7" top="0.75" bottom="0.75" header="0.3" footer="0.3"/>
  <pageSetup orientation="portrait" r:id="rId6"/>
  <headerFooter differentOddEven="1">
    <oddHeader>&amp;R&amp;"Arial,Regular"&amp;12UNCLASSIFIED</oddHeader>
    <evenHeader>&amp;R&amp;"Arial,Regular"&amp;12UNCLASSIFIED</even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9"/>
  <sheetViews>
    <sheetView zoomScale="90" zoomScaleNormal="90" workbookViewId="0"/>
  </sheetViews>
  <sheetFormatPr defaultColWidth="8.85546875" defaultRowHeight="15" x14ac:dyDescent="0.25"/>
  <cols>
    <col min="1" max="1" width="61.28515625" style="179" customWidth="1"/>
    <col min="2" max="2" width="56.140625" style="179" customWidth="1"/>
    <col min="3" max="3" width="92" style="179" customWidth="1"/>
    <col min="4" max="16384" width="8.85546875" style="179"/>
  </cols>
  <sheetData>
    <row r="1" spans="1:16" s="152" customFormat="1" ht="35.25" customHeight="1" x14ac:dyDescent="0.45">
      <c r="A1" s="180" t="s">
        <v>180</v>
      </c>
      <c r="B1" s="180"/>
      <c r="C1" s="41"/>
      <c r="D1" s="41"/>
      <c r="E1" s="41"/>
      <c r="F1" s="41"/>
      <c r="G1" s="41"/>
      <c r="H1" s="41"/>
      <c r="I1" s="41"/>
      <c r="J1" s="41"/>
      <c r="K1" s="41"/>
      <c r="L1" s="41"/>
      <c r="M1" s="41"/>
      <c r="N1" s="41"/>
      <c r="O1" s="41"/>
      <c r="P1" s="41"/>
    </row>
    <row r="2" spans="1:16" s="176" customFormat="1" x14ac:dyDescent="0.25">
      <c r="A2" s="181" t="s">
        <v>202</v>
      </c>
      <c r="B2" s="181"/>
    </row>
    <row r="3" spans="1:16" s="176" customFormat="1" x14ac:dyDescent="0.25">
      <c r="A3" s="181" t="s">
        <v>250</v>
      </c>
      <c r="B3" s="181"/>
    </row>
    <row r="4" spans="1:16" s="176" customFormat="1" x14ac:dyDescent="0.25">
      <c r="A4" s="181" t="s">
        <v>181</v>
      </c>
      <c r="B4" s="181"/>
    </row>
    <row r="5" spans="1:16" s="176" customFormat="1" x14ac:dyDescent="0.25">
      <c r="A5" s="181"/>
      <c r="B5" s="181"/>
    </row>
    <row r="6" spans="1:16" s="176" customFormat="1" x14ac:dyDescent="0.25">
      <c r="A6" s="181" t="s">
        <v>182</v>
      </c>
      <c r="B6" s="181"/>
    </row>
    <row r="7" spans="1:16" s="176" customFormat="1" x14ac:dyDescent="0.25">
      <c r="A7" s="181" t="s">
        <v>183</v>
      </c>
      <c r="B7" s="181"/>
    </row>
    <row r="8" spans="1:16" s="176" customFormat="1" x14ac:dyDescent="0.25">
      <c r="A8" s="181" t="s">
        <v>186</v>
      </c>
      <c r="B8" s="181"/>
    </row>
    <row r="9" spans="1:16" s="176" customFormat="1" x14ac:dyDescent="0.25">
      <c r="A9" s="182" t="s">
        <v>184</v>
      </c>
      <c r="B9" s="181"/>
    </row>
    <row r="10" spans="1:16" s="176" customFormat="1" ht="15" customHeight="1" x14ac:dyDescent="0.25">
      <c r="A10" s="183" t="s">
        <v>185</v>
      </c>
      <c r="B10" s="181"/>
    </row>
    <row r="11" spans="1:16" s="176" customFormat="1" ht="16.899999999999999" customHeight="1" x14ac:dyDescent="0.25">
      <c r="A11" s="182" t="s">
        <v>203</v>
      </c>
      <c r="B11" s="181"/>
    </row>
    <row r="12" spans="1:16" s="176" customFormat="1" ht="20.45" customHeight="1" x14ac:dyDescent="0.25">
      <c r="A12" s="183" t="s">
        <v>204</v>
      </c>
      <c r="B12" s="181"/>
    </row>
    <row r="13" spans="1:16" s="123" customFormat="1" ht="23.25" x14ac:dyDescent="0.35">
      <c r="A13" s="184" t="s">
        <v>187</v>
      </c>
      <c r="B13" s="185"/>
      <c r="O13" s="153"/>
      <c r="P13" s="153"/>
    </row>
    <row r="14" spans="1:16" s="176" customFormat="1" x14ac:dyDescent="0.25">
      <c r="A14" s="181"/>
      <c r="B14" s="181"/>
    </row>
    <row r="15" spans="1:16" s="176" customFormat="1" ht="15.75" x14ac:dyDescent="0.25">
      <c r="A15" s="38" t="s">
        <v>18</v>
      </c>
      <c r="B15" s="186" t="s">
        <v>12</v>
      </c>
    </row>
    <row r="16" spans="1:16" s="176" customFormat="1" x14ac:dyDescent="0.25">
      <c r="A16" s="181"/>
      <c r="B16" s="181"/>
    </row>
    <row r="17" spans="1:16" s="123" customFormat="1" ht="23.25" x14ac:dyDescent="0.35">
      <c r="A17" s="184" t="s">
        <v>188</v>
      </c>
      <c r="B17" s="185"/>
      <c r="O17" s="153"/>
      <c r="P17" s="153"/>
    </row>
    <row r="18" spans="1:16" s="176" customFormat="1" ht="15.75" x14ac:dyDescent="0.25">
      <c r="A18" s="115"/>
      <c r="B18" s="181"/>
    </row>
    <row r="19" spans="1:16" s="176" customFormat="1" ht="15.75" x14ac:dyDescent="0.25">
      <c r="A19" s="115" t="s">
        <v>189</v>
      </c>
      <c r="B19" s="115"/>
      <c r="C19" s="101"/>
    </row>
    <row r="20" spans="1:16" s="176" customFormat="1" ht="15.75" x14ac:dyDescent="0.25">
      <c r="A20" s="115"/>
      <c r="B20" s="187"/>
      <c r="C20" s="101"/>
    </row>
    <row r="21" spans="1:16" s="176" customFormat="1" ht="15.75" x14ac:dyDescent="0.25">
      <c r="A21" s="78" t="s">
        <v>47</v>
      </c>
      <c r="B21" s="78" t="s">
        <v>21</v>
      </c>
      <c r="C21" s="177"/>
      <c r="F21" s="102"/>
      <c r="G21" s="102"/>
      <c r="H21" s="177"/>
    </row>
    <row r="22" spans="1:16" s="176" customFormat="1" ht="15.75" x14ac:dyDescent="0.25">
      <c r="A22" s="154" t="str">
        <f>IF($A$15="Mois correspondant de 2019","Mars 2019",IF(A15="Janvier à février 2020","Janvier 2020","(Sélectionnez votre option de comparaison des revenus)"))</f>
        <v>(Sélectionnez votre option de comparaison des revenus)</v>
      </c>
      <c r="B22" s="97"/>
      <c r="C22" s="155"/>
      <c r="F22" s="156"/>
      <c r="G22" s="157"/>
      <c r="H22" s="177"/>
    </row>
    <row r="23" spans="1:16" s="176" customFormat="1" ht="15.75" x14ac:dyDescent="0.25">
      <c r="A23" s="154" t="str">
        <f>IF($A$15="Mois correspondant de 2019","Avril 2019",IF(A15="Janvier à février 2020","Février 2020","(Sélectionnez votre option de comparaison des revenus)"))</f>
        <v>(Sélectionnez votre option de comparaison des revenus)</v>
      </c>
      <c r="B23" s="97"/>
      <c r="C23" s="155"/>
      <c r="F23" s="156"/>
      <c r="G23" s="102"/>
      <c r="H23" s="177"/>
    </row>
    <row r="24" spans="1:16" s="176" customFormat="1" ht="17.45" customHeight="1" x14ac:dyDescent="0.25">
      <c r="A24" s="175" t="str">
        <f>IF($A$15="Mois correspondant de 2019","Mai 2019",IF(A15="Janvier à février 2020","Laisser vide (seulement pour la comparaison de revenus du mois correspondant)","(Sélectionnez votre option de comparaison des revenus)"))</f>
        <v>(Sélectionnez votre option de comparaison des revenus)</v>
      </c>
      <c r="B24" s="97"/>
      <c r="C24" s="155"/>
      <c r="F24" s="178"/>
      <c r="G24" s="158"/>
      <c r="H24" s="177"/>
    </row>
    <row r="25" spans="1:16" s="176" customFormat="1" ht="15.75" x14ac:dyDescent="0.25">
      <c r="A25" s="175" t="str">
        <f>IF($A$15="Mois correspondant de 2019","Juin 2019",IF(A15="Janvier à février 2020","Laisser vide (seulement pour la comparaison de revenus du mois correspondant)","(Sélectionnez votre option de comparaison des revenus)"))</f>
        <v>(Sélectionnez votre option de comparaison des revenus)</v>
      </c>
      <c r="B25" s="159"/>
      <c r="C25" s="146" t="s">
        <v>244</v>
      </c>
      <c r="F25" s="102"/>
      <c r="G25" s="157"/>
      <c r="H25" s="177"/>
    </row>
    <row r="26" spans="1:16" s="176" customFormat="1" ht="15.75" x14ac:dyDescent="0.25">
      <c r="A26" s="160" t="s">
        <v>190</v>
      </c>
      <c r="B26" s="97"/>
      <c r="C26" s="38" t="s">
        <v>232</v>
      </c>
      <c r="F26" s="177"/>
      <c r="G26" s="177"/>
      <c r="H26" s="177"/>
    </row>
    <row r="27" spans="1:16" s="176" customFormat="1" ht="15.75" x14ac:dyDescent="0.25">
      <c r="A27" s="160" t="s">
        <v>191</v>
      </c>
      <c r="B27" s="97"/>
      <c r="C27" s="38" t="s">
        <v>233</v>
      </c>
    </row>
    <row r="28" spans="1:16" s="176" customFormat="1" ht="15.75" x14ac:dyDescent="0.25">
      <c r="A28" s="160" t="s">
        <v>192</v>
      </c>
      <c r="B28" s="98"/>
      <c r="C28" s="38" t="s">
        <v>234</v>
      </c>
    </row>
    <row r="29" spans="1:16" s="176" customFormat="1" ht="16.5" thickBot="1" x14ac:dyDescent="0.3">
      <c r="A29" s="160" t="s">
        <v>193</v>
      </c>
      <c r="B29" s="98"/>
      <c r="C29" s="38" t="s">
        <v>235</v>
      </c>
    </row>
    <row r="30" spans="1:16" s="176" customFormat="1" ht="16.5" thickBot="1" x14ac:dyDescent="0.3">
      <c r="A30" s="95" t="s">
        <v>206</v>
      </c>
      <c r="B30" s="161" t="str">
        <f>IF(C26="Non","N'exploiter pas l'entreprise",IF($A$15="Mois correspondant de 2019",IF(AND(ISNUMBER(B22),ISNUMBER(B26)),IF(AND(B22=0,B26=0),0,IF(B22=0,"-∞",ROUND((B22-B26)/B22,4))),"Entrez votre revenu ci-dessus"),IF($A$15="Janvier à février 2020",IF(AND(ISNUMBER($B$22),ISNUMBER($B$23),ISNUMBER(B26)),IF(AND(B$22=0,B$23=0,B26=0),0,IF(AND(B$22=0,B$23=0),"-∞",IF(JanFebNotOp&gt;59,0,ROUND((0.5*(SUM($B$22:$B$23))*(60/(60-JanFebNotOp))-$B26)/(0.5*(SUM($B$22:$B$23))*(60/(60-JanFebNotOp))),4)))),"Entrez votre revenu ci-dessus"),"Sélectionner une méthode de comparaison pour les périodes 1 à 4 pour continuer.")))</f>
        <v>Sélectionner une méthode de comparaison pour les périodes 1 à 4 pour continuer.</v>
      </c>
      <c r="C30" s="101"/>
    </row>
    <row r="31" spans="1:16" s="176" customFormat="1" ht="16.5" thickBot="1" x14ac:dyDescent="0.3">
      <c r="A31" s="95" t="s">
        <v>207</v>
      </c>
      <c r="B31" s="161" t="str">
        <f>IF(C27="Non","N'exploiter pas l'entreprise",IF($A$15="Mois correspondant de 2019",IF(AND(ISNUMBER(B23),ISNUMBER(B27)),IF(AND(B23=0,B27=0),0,IF(B23=0,"-∞",ROUND((B23-B27)/B23,4))),"Entrez votre revenu ci-dessus"),IF($A$15="Janvier à février 2020",IF(AND(ISNUMBER($B$22),ISNUMBER($B$23),ISNUMBER(B27)),IF(AND(B$22=0,B$23=0,B27=0),0,IF(AND(B$22=0,B$23=0),"-∞",IF(JanFebNotOp&gt;59,0,ROUND((0.5*(SUM($B$22:$B$23))*(60/(60-JanFebNotOp))-$B27)/(0.5*(SUM($B$22:$B$23))*(60/(60-JanFebNotOp))),4)))),"Entrez votre revenu ci-dessus"),"Sélectionner une méthode de comparaison pour les périodes 1 à 4 pour continuer.")))</f>
        <v>Sélectionner une méthode de comparaison pour les périodes 1 à 4 pour continuer.</v>
      </c>
      <c r="C31" s="101"/>
    </row>
    <row r="32" spans="1:16" s="176" customFormat="1" ht="16.5" thickBot="1" x14ac:dyDescent="0.3">
      <c r="A32" s="95" t="s">
        <v>208</v>
      </c>
      <c r="B32" s="161" t="str">
        <f>IF(C28="Non","N'exploiter pas l'entreprise",IF($A$15="Mois correspondant de 2019",IF(AND(ISNUMBER(B24),ISNUMBER(B28)),IF(AND(B24=0,B28=0),0,IF(B24=0,"-∞",ROUND((B24-B28)/B24,4))),"Entrez votre revenu ci-dessus"),IF($A$15="Janvier à février 2020",IF(AND(ISNUMBER($B$22),ISNUMBER($B$23),ISNUMBER(B28)),IF(AND(B$22=0,B$23=0,B28=0),0,IF(AND(B$22=0,B$23=0),"-∞",IF(JanFebNotOp&gt;59,0,ROUND((0.5*(SUM($B$22:$B$23))*(60/(60-JanFebNotOp))-$B28)/(0.5*(SUM($B$22:$B$23))*(60/(60-JanFebNotOp))),4)))),"Entrez votre revenu ci-dessus"),"Sélectionner une méthode de comparaison pour les périodes 1 à 4 pour continuer.")))</f>
        <v>Sélectionner une méthode de comparaison pour les périodes 1 à 4 pour continuer.</v>
      </c>
      <c r="C32" s="101"/>
    </row>
    <row r="33" spans="1:16" s="176" customFormat="1" ht="16.5" thickBot="1" x14ac:dyDescent="0.3">
      <c r="A33" s="95" t="s">
        <v>209</v>
      </c>
      <c r="B33" s="161" t="str">
        <f>IF(C29="Non","N'exploiter pas l'entreprise",IF($A$15="Mois correspondant de 2019",IF(AND(ISNUMBER(B25),ISNUMBER(B29)),IF(AND(B25=0,B29=0),0,IF(B25=0,"-∞",ROUND((B25-B29)/B25,4))),"Entrez votre revenu ci-dessus"),IF($A$15="Janvier à février 2020",IF(AND(ISNUMBER($B$22),ISNUMBER($B$23),ISNUMBER(B29)),IF(AND(B$22=0,B$23=0,B29=0),0,IF(AND(B$22=0,B$23=0),"-∞",IF(JanFebNotOp&gt;59,0,ROUND((0.5*(SUM($B$22:$B$23))*(60/(60-JanFebNotOp))-$B29)/(0.5*(SUM($B$22:$B$23))*(60/(60-JanFebNotOp))),4)))),"Entrez votre revenu ci-dessus"),"Sélectionner une méthode de comparaison pour les périodes 1 à 4 pour continuer.")))</f>
        <v>Sélectionner une méthode de comparaison pour les périodes 1 à 4 pour continuer.</v>
      </c>
      <c r="C33" s="101"/>
    </row>
    <row r="34" spans="1:16" s="176" customFormat="1" x14ac:dyDescent="0.25"/>
    <row r="35" spans="1:16" s="123" customFormat="1" ht="23.25" x14ac:dyDescent="0.35">
      <c r="A35" s="188" t="s">
        <v>224</v>
      </c>
      <c r="B35" s="185"/>
      <c r="O35" s="153"/>
      <c r="P35" s="153"/>
    </row>
    <row r="36" spans="1:16" s="176" customFormat="1" x14ac:dyDescent="0.25">
      <c r="A36" s="181"/>
      <c r="B36" s="181"/>
    </row>
    <row r="37" spans="1:16" s="176" customFormat="1" ht="18.75" customHeight="1" x14ac:dyDescent="0.25">
      <c r="A37" s="38" t="s">
        <v>18</v>
      </c>
      <c r="B37" s="186" t="s">
        <v>12</v>
      </c>
    </row>
    <row r="38" spans="1:16" s="176" customFormat="1" x14ac:dyDescent="0.25">
      <c r="A38" s="181"/>
      <c r="B38" s="181"/>
    </row>
    <row r="39" spans="1:16" s="123" customFormat="1" ht="23.25" x14ac:dyDescent="0.35">
      <c r="A39" s="184" t="s">
        <v>252</v>
      </c>
      <c r="B39" s="185"/>
      <c r="O39" s="153"/>
      <c r="P39" s="153"/>
    </row>
    <row r="40" spans="1:16" s="176" customFormat="1" x14ac:dyDescent="0.25">
      <c r="A40" s="181"/>
      <c r="B40" s="181"/>
    </row>
    <row r="41" spans="1:16" s="176" customFormat="1" ht="15.75" x14ac:dyDescent="0.25">
      <c r="A41" s="115" t="s">
        <v>168</v>
      </c>
      <c r="B41" s="115"/>
      <c r="C41" s="101"/>
    </row>
    <row r="42" spans="1:16" s="176" customFormat="1" ht="15.75" x14ac:dyDescent="0.25">
      <c r="A42" s="115"/>
      <c r="B42" s="187"/>
      <c r="C42" s="101"/>
    </row>
    <row r="43" spans="1:16" s="176" customFormat="1" ht="15.75" x14ac:dyDescent="0.25">
      <c r="A43" s="146" t="s">
        <v>166</v>
      </c>
      <c r="B43" s="146" t="s">
        <v>167</v>
      </c>
      <c r="C43" s="177"/>
    </row>
    <row r="44" spans="1:16" s="176" customFormat="1" ht="15.75" x14ac:dyDescent="0.25">
      <c r="A44" s="175" t="str">
        <f>IF($A$37="Mois correspondant de 2019","Juillet 2019",IF($A$37="Janvier à février 2020","Laisser vide (seulement pour la comparaison de revenus du mois correspondant)","(Sélectionnez votre option de comparaison des revenus)"))</f>
        <v>(Sélectionnez votre option de comparaison des revenus)</v>
      </c>
      <c r="B44" s="97"/>
      <c r="C44" s="155"/>
    </row>
    <row r="45" spans="1:16" s="176" customFormat="1" ht="15.75" x14ac:dyDescent="0.25">
      <c r="A45" s="175" t="str">
        <f>IF($A$37="Mois correspondant de 2019","Août 2019",IF($A$37="Janvier à février 2020","Laisser vide (seulement pour la comparaison de revenus du mois correspondant)","(Sélectionnez votre option de comparaison des revenus)"))</f>
        <v>(Sélectionnez votre option de comparaison des revenus)</v>
      </c>
      <c r="B45" s="97"/>
      <c r="C45" s="155"/>
    </row>
    <row r="46" spans="1:16" s="176" customFormat="1" ht="15.75" x14ac:dyDescent="0.25">
      <c r="A46" s="175" t="str">
        <f>IF($A$37="Mois correspondant de 2019","Septembre 2019",IF($A$37="Janvier à février 2020","Laisser vide (seulement pour la comparaison de revenus du mois correspondant)","(Sélectionnez votre option de comparaison des revenus)"))</f>
        <v>(Sélectionnez votre option de comparaison des revenus)</v>
      </c>
      <c r="B46" s="97"/>
      <c r="C46" s="155"/>
    </row>
    <row r="47" spans="1:16" s="176" customFormat="1" ht="15.75" x14ac:dyDescent="0.25">
      <c r="A47" s="175" t="str">
        <f>IF($A$37="Mois correspondant de 2019","Octobre 2019",IF($A$37="Janvier à février 2020","Laisser vide (seulement pour la comparaison de revenus du mois correspondant)","(Sélectionnez votre option de comparaison des revenus)"))</f>
        <v>(Sélectionnez votre option de comparaison des revenus)</v>
      </c>
      <c r="B47" s="98"/>
    </row>
    <row r="48" spans="1:16" s="176" customFormat="1" ht="15.75" x14ac:dyDescent="0.25">
      <c r="A48" s="175" t="str">
        <f>IF($A$37="Mois correspondant de 2019","Novembre 2019",IF($A$37="Janvier à février 2020","Laisser vide (seulement pour la comparaison de revenus du mois correspondant)","(Sélectionnez votre option de comparaison des revenus)"))</f>
        <v>(Sélectionnez votre option de comparaison des revenus)</v>
      </c>
      <c r="B48" s="97"/>
      <c r="C48" s="102"/>
    </row>
    <row r="49" spans="1:3" s="176" customFormat="1" ht="15.75" x14ac:dyDescent="0.25">
      <c r="A49" s="175" t="str">
        <f>IF($A$37="Mois correspondant de 2019","Decembre 2019",IF($A$37="Janvier à février 2020","Laisser vide (seulement pour la comparaison de revenus du mois correspondant)","(Sélectionnez votre option de comparaison des revenus)"))</f>
        <v>(Sélectionnez votre option de comparaison des revenus)</v>
      </c>
      <c r="B49" s="97"/>
      <c r="C49" s="102"/>
    </row>
    <row r="50" spans="1:3" s="176" customFormat="1" ht="15.75" x14ac:dyDescent="0.25">
      <c r="A50" s="160" t="s">
        <v>162</v>
      </c>
      <c r="B50" s="97"/>
      <c r="C50" s="102"/>
    </row>
    <row r="51" spans="1:3" s="176" customFormat="1" ht="15.75" x14ac:dyDescent="0.25">
      <c r="A51" s="160" t="s">
        <v>225</v>
      </c>
      <c r="B51" s="159"/>
      <c r="C51" s="146" t="s">
        <v>244</v>
      </c>
    </row>
    <row r="52" spans="1:3" s="176" customFormat="1" ht="15.75" x14ac:dyDescent="0.25">
      <c r="A52" s="160" t="s">
        <v>205</v>
      </c>
      <c r="B52" s="97"/>
      <c r="C52" s="38" t="s">
        <v>236</v>
      </c>
    </row>
    <row r="53" spans="1:3" s="176" customFormat="1" ht="15.75" x14ac:dyDescent="0.25">
      <c r="A53" s="160" t="s">
        <v>210</v>
      </c>
      <c r="B53" s="97"/>
      <c r="C53" s="38" t="s">
        <v>237</v>
      </c>
    </row>
    <row r="54" spans="1:3" s="176" customFormat="1" ht="15.75" x14ac:dyDescent="0.25">
      <c r="A54" s="160" t="s">
        <v>211</v>
      </c>
      <c r="B54" s="98"/>
      <c r="C54" s="38" t="s">
        <v>238</v>
      </c>
    </row>
    <row r="55" spans="1:3" s="176" customFormat="1" ht="15.75" x14ac:dyDescent="0.25">
      <c r="A55" s="160" t="s">
        <v>212</v>
      </c>
      <c r="B55" s="98"/>
      <c r="C55" s="38" t="s">
        <v>239</v>
      </c>
    </row>
    <row r="56" spans="1:3" s="176" customFormat="1" ht="15.75" x14ac:dyDescent="0.25">
      <c r="A56" s="160" t="s">
        <v>213</v>
      </c>
      <c r="B56" s="98"/>
      <c r="C56" s="38" t="s">
        <v>240</v>
      </c>
    </row>
    <row r="57" spans="1:3" s="176" customFormat="1" ht="31.5" x14ac:dyDescent="0.25">
      <c r="A57" s="160" t="s">
        <v>214</v>
      </c>
      <c r="B57" s="98"/>
      <c r="C57" s="147" t="s">
        <v>241</v>
      </c>
    </row>
    <row r="58" spans="1:3" s="176" customFormat="1" ht="15.75" x14ac:dyDescent="0.25">
      <c r="A58" s="160" t="s">
        <v>215</v>
      </c>
      <c r="B58" s="98"/>
      <c r="C58" s="38" t="s">
        <v>242</v>
      </c>
    </row>
    <row r="59" spans="1:3" s="176" customFormat="1" ht="16.5" thickBot="1" x14ac:dyDescent="0.3">
      <c r="A59" s="160" t="s">
        <v>216</v>
      </c>
      <c r="B59" s="98"/>
      <c r="C59" s="38" t="s">
        <v>243</v>
      </c>
    </row>
    <row r="60" spans="1:3" s="176" customFormat="1" ht="16.5" thickBot="1" x14ac:dyDescent="0.3">
      <c r="A60" s="95" t="s">
        <v>217</v>
      </c>
      <c r="B60" s="161" t="str">
        <f t="shared" ref="B60:B67" si="0">IF(C52="Non","N'exploiter pas l'entreprise",IF($A$37="Mois correspondant de 2019",IF(AND(ISNUMBER(B44),ISNUMBER(B52)),IF(AND(B44=0,B52=0),0,IF(B44=0,"-∞",ROUND((B44-B52)/B44,4))),"Entrez votre revenu ci-dessus"),IF($A$37="Janvier à février 2020",IF(AND(ISNUMBER($B$50),ISNUMBER($B$51),ISNUMBER(B52)),IF(AND(B$50=0,B$51=0,B52=0),0,IF(AND(B$50=0,B$51=0),"-∞",IF(JanFebNotOp&gt;59,0,ROUND((0.5*(SUM($B$50:$B$51))*(60/(60-JanFebNotOp))-$B52)/(0.5*(SUM($B$50:$B$51))*(60/(60-JanFebNotOp))),4)))),"Entrez votre revenu ci-dessus"),"Sélectionner une méthode de comparaison pour les périodes 5 à 13 pour continuer.")))</f>
        <v>Sélectionner une méthode de comparaison pour les périodes 5 à 13 pour continuer.</v>
      </c>
      <c r="C60" s="101"/>
    </row>
    <row r="61" spans="1:3" s="176" customFormat="1" ht="16.5" thickBot="1" x14ac:dyDescent="0.3">
      <c r="A61" s="95" t="s">
        <v>218</v>
      </c>
      <c r="B61" s="161" t="str">
        <f t="shared" si="0"/>
        <v>Sélectionner une méthode de comparaison pour les périodes 5 à 13 pour continuer.</v>
      </c>
      <c r="C61" s="101"/>
    </row>
    <row r="62" spans="1:3" s="176" customFormat="1" ht="16.5" thickBot="1" x14ac:dyDescent="0.3">
      <c r="A62" s="95" t="s">
        <v>219</v>
      </c>
      <c r="B62" s="161" t="str">
        <f t="shared" si="0"/>
        <v>Sélectionner une méthode de comparaison pour les périodes 5 à 13 pour continuer.</v>
      </c>
      <c r="C62" s="101"/>
    </row>
    <row r="63" spans="1:3" s="176" customFormat="1" ht="16.5" thickBot="1" x14ac:dyDescent="0.3">
      <c r="A63" s="95" t="s">
        <v>220</v>
      </c>
      <c r="B63" s="161" t="str">
        <f t="shared" si="0"/>
        <v>Sélectionner une méthode de comparaison pour les périodes 5 à 13 pour continuer.</v>
      </c>
      <c r="C63" s="101"/>
    </row>
    <row r="64" spans="1:3" s="176" customFormat="1" ht="16.5" thickBot="1" x14ac:dyDescent="0.3">
      <c r="A64" s="95" t="s">
        <v>221</v>
      </c>
      <c r="B64" s="161" t="str">
        <f t="shared" si="0"/>
        <v>Sélectionner une méthode de comparaison pour les périodes 5 à 13 pour continuer.</v>
      </c>
      <c r="C64" s="101"/>
    </row>
    <row r="65" spans="1:16" s="176" customFormat="1" ht="16.5" thickBot="1" x14ac:dyDescent="0.3">
      <c r="A65" s="95" t="s">
        <v>222</v>
      </c>
      <c r="B65" s="161" t="str">
        <f t="shared" si="0"/>
        <v>Sélectionner une méthode de comparaison pour les périodes 5 à 13 pour continuer.</v>
      </c>
      <c r="C65" s="101"/>
    </row>
    <row r="66" spans="1:16" s="176" customFormat="1" ht="16.5" thickBot="1" x14ac:dyDescent="0.3">
      <c r="A66" s="95" t="s">
        <v>223</v>
      </c>
      <c r="B66" s="161" t="str">
        <f t="shared" si="0"/>
        <v>Sélectionner une méthode de comparaison pour les périodes 5 à 13 pour continuer.</v>
      </c>
      <c r="C66" s="101"/>
    </row>
    <row r="67" spans="1:16" s="176" customFormat="1" ht="16.5" thickBot="1" x14ac:dyDescent="0.3">
      <c r="A67" s="95" t="s">
        <v>226</v>
      </c>
      <c r="B67" s="161" t="str">
        <f t="shared" si="0"/>
        <v>Sélectionner une méthode de comparaison pour les périodes 5 à 13 pour continuer.</v>
      </c>
      <c r="C67" s="101"/>
    </row>
    <row r="68" spans="1:16" s="176" customFormat="1" x14ac:dyDescent="0.25"/>
    <row r="69" spans="1:16" s="123" customFormat="1" ht="21.75" customHeight="1" x14ac:dyDescent="0.35">
      <c r="A69" s="138" t="s">
        <v>194</v>
      </c>
      <c r="B69" s="9"/>
      <c r="P69" s="124"/>
    </row>
    <row r="70" spans="1:16" s="176" customFormat="1" x14ac:dyDescent="0.25"/>
    <row r="71" spans="1:16" s="176" customFormat="1" ht="21.75" thickBot="1" x14ac:dyDescent="0.4">
      <c r="A71" s="51" t="s">
        <v>227</v>
      </c>
      <c r="B71" s="162"/>
    </row>
    <row r="72" spans="1:16" s="176" customFormat="1" ht="63.6" customHeight="1" thickBot="1" x14ac:dyDescent="0.4">
      <c r="A72" s="163" t="s">
        <v>195</v>
      </c>
      <c r="B72" s="164" t="str">
        <f>IF(AND($A$15&lt;&gt;"Mois correspondant de 2019",$A$15&lt;&gt;"Janvier à février 2020"),"Sélectionner une méthode de comparaison pour les périodes 1 à 4",IF(AND($A$37&lt;&gt;"Mois correspondant de 2019",$A$37&lt;&gt;"Janvier à février 2020"),"Sélectionner une méthode de comparaison pour les périodes 5 à 13",IF(OR(AND($A$37="Janvier à février 2020",OR(B50&lt;&gt;'Étape 1) Taux'!B46,B51&lt;&gt;'Étape 1) Taux'!B47)),AND($A$15="Janvier à février 2020",OR(B22&lt;&gt;B50,B23&lt;&gt;B51))),"Vous avez indiqué des montants différents pour la même période de janvier ou février 2020 à ii, iv ou l'étape 1).",IF(OR(COUNTIF(B30:B33,"Entrez votre revenu ci-dessus")&gt;0,COUNTIF(B60:B67,"Entrez votre revenu ci-dessus")&gt;0),"Entrez votre revenu ci-dessus",IF(OR(COUNTIF(B30:B33,"-∞")&gt;0,COUNTIF(B60:B67,"-∞")&gt;0),0,MAX(0, SUM(B30:B33,B60:B67)/(12-COUNTIF(C26:C29,"Non")-COUNTIF(C52:C59,"Non"))))))))</f>
        <v>Sélectionner une méthode de comparaison pour les périodes 1 à 4</v>
      </c>
      <c r="C72" s="176" t="s">
        <v>228</v>
      </c>
    </row>
    <row r="73" spans="1:16" s="176" customFormat="1" x14ac:dyDescent="0.25"/>
    <row r="74" spans="1:16" s="176" customFormat="1" x14ac:dyDescent="0.25"/>
    <row r="75" spans="1:16" s="176" customFormat="1" x14ac:dyDescent="0.25"/>
    <row r="76" spans="1:16" s="176" customFormat="1" x14ac:dyDescent="0.25"/>
    <row r="77" spans="1:16" s="176" customFormat="1" x14ac:dyDescent="0.25"/>
    <row r="78" spans="1:16" s="176" customFormat="1" x14ac:dyDescent="0.25"/>
    <row r="79" spans="1:16" s="176" customFormat="1" x14ac:dyDescent="0.25"/>
    <row r="80" spans="1:16" s="176" customFormat="1" x14ac:dyDescent="0.25"/>
    <row r="81" s="176" customFormat="1" x14ac:dyDescent="0.25"/>
    <row r="82" s="176" customFormat="1" x14ac:dyDescent="0.25"/>
    <row r="83" s="176" customFormat="1" x14ac:dyDescent="0.25"/>
    <row r="84" s="176" customFormat="1" x14ac:dyDescent="0.25"/>
    <row r="85" s="176" customFormat="1" x14ac:dyDescent="0.25"/>
    <row r="86" s="176" customFormat="1" x14ac:dyDescent="0.25"/>
    <row r="87" s="176" customFormat="1" x14ac:dyDescent="0.25"/>
    <row r="88" s="176" customFormat="1" x14ac:dyDescent="0.25"/>
    <row r="89" s="176" customFormat="1" x14ac:dyDescent="0.25"/>
    <row r="90" s="176" customFormat="1" x14ac:dyDescent="0.25"/>
    <row r="91" s="176" customFormat="1" x14ac:dyDescent="0.25"/>
    <row r="92" s="176" customFormat="1" x14ac:dyDescent="0.25"/>
    <row r="93" s="176" customFormat="1" x14ac:dyDescent="0.25"/>
    <row r="94" s="176" customFormat="1" x14ac:dyDescent="0.25"/>
    <row r="95" s="176" customFormat="1" x14ac:dyDescent="0.25"/>
    <row r="96" s="176" customFormat="1" x14ac:dyDescent="0.25"/>
    <row r="97" s="176" customFormat="1" x14ac:dyDescent="0.25"/>
    <row r="98" s="176" customFormat="1" x14ac:dyDescent="0.25"/>
    <row r="99" s="176" customFormat="1" x14ac:dyDescent="0.25"/>
    <row r="100" s="176" customFormat="1" x14ac:dyDescent="0.25"/>
    <row r="101" s="176" customFormat="1" x14ac:dyDescent="0.25"/>
    <row r="102" s="176" customFormat="1" x14ac:dyDescent="0.25"/>
    <row r="103" s="176" customFormat="1" x14ac:dyDescent="0.25"/>
    <row r="104" s="176" customFormat="1" x14ac:dyDescent="0.25"/>
    <row r="105" s="176" customFormat="1" x14ac:dyDescent="0.25"/>
    <row r="106" s="176" customFormat="1" x14ac:dyDescent="0.25"/>
    <row r="107" s="176" customFormat="1" x14ac:dyDescent="0.25"/>
    <row r="108" s="176" customFormat="1" x14ac:dyDescent="0.25"/>
    <row r="109" s="176" customFormat="1" x14ac:dyDescent="0.25"/>
    <row r="110" s="176" customFormat="1" x14ac:dyDescent="0.25"/>
    <row r="111" s="176" customFormat="1" x14ac:dyDescent="0.25"/>
    <row r="112" s="176" customFormat="1" x14ac:dyDescent="0.25"/>
    <row r="113" s="176" customFormat="1" x14ac:dyDescent="0.25"/>
    <row r="114" s="176" customFormat="1" x14ac:dyDescent="0.25"/>
    <row r="115" s="176" customFormat="1" x14ac:dyDescent="0.25"/>
    <row r="116" s="176" customFormat="1" x14ac:dyDescent="0.25"/>
    <row r="117" s="176" customFormat="1" x14ac:dyDescent="0.25"/>
    <row r="118" s="176" customFormat="1" x14ac:dyDescent="0.25"/>
    <row r="119" s="176" customFormat="1" x14ac:dyDescent="0.25"/>
    <row r="120" s="176" customFormat="1" x14ac:dyDescent="0.25"/>
    <row r="121" s="176" customFormat="1" x14ac:dyDescent="0.25"/>
    <row r="122" s="176" customFormat="1" x14ac:dyDescent="0.25"/>
    <row r="123" s="176" customFormat="1" x14ac:dyDescent="0.25"/>
    <row r="124" s="176" customFormat="1" x14ac:dyDescent="0.25"/>
    <row r="125" s="176" customFormat="1" x14ac:dyDescent="0.25"/>
    <row r="126" s="176" customFormat="1" x14ac:dyDescent="0.25"/>
    <row r="127" s="176" customFormat="1" x14ac:dyDescent="0.25"/>
    <row r="128" s="176" customFormat="1" x14ac:dyDescent="0.25"/>
    <row r="129" s="176" customFormat="1" x14ac:dyDescent="0.25"/>
    <row r="130" s="176" customFormat="1" x14ac:dyDescent="0.25"/>
    <row r="131" s="176" customFormat="1" x14ac:dyDescent="0.25"/>
    <row r="132" s="176" customFormat="1" x14ac:dyDescent="0.25"/>
    <row r="133" s="176" customFormat="1" x14ac:dyDescent="0.25"/>
    <row r="134" s="176" customFormat="1" x14ac:dyDescent="0.25"/>
    <row r="135" s="176" customFormat="1" x14ac:dyDescent="0.25"/>
    <row r="136" s="176" customFormat="1" x14ac:dyDescent="0.25"/>
    <row r="137" s="176" customFormat="1" x14ac:dyDescent="0.25"/>
    <row r="138" s="176" customFormat="1" x14ac:dyDescent="0.25"/>
    <row r="139" s="176" customFormat="1" x14ac:dyDescent="0.25"/>
    <row r="140" s="176" customFormat="1" x14ac:dyDescent="0.25"/>
    <row r="141" s="176" customFormat="1" x14ac:dyDescent="0.25"/>
    <row r="142" s="176" customFormat="1" x14ac:dyDescent="0.25"/>
    <row r="143" s="176" customFormat="1" x14ac:dyDescent="0.25"/>
    <row r="144" s="176" customFormat="1" x14ac:dyDescent="0.25"/>
    <row r="145" s="176" customFormat="1" x14ac:dyDescent="0.25"/>
    <row r="146" s="176" customFormat="1" x14ac:dyDescent="0.25"/>
    <row r="147" s="176" customFormat="1" x14ac:dyDescent="0.25"/>
    <row r="148" s="176" customFormat="1" x14ac:dyDescent="0.25"/>
    <row r="149" s="176" customFormat="1" x14ac:dyDescent="0.25"/>
    <row r="150" s="176" customFormat="1" x14ac:dyDescent="0.25"/>
    <row r="151" s="176" customFormat="1" x14ac:dyDescent="0.25"/>
    <row r="152" s="176" customFormat="1" x14ac:dyDescent="0.25"/>
    <row r="153" s="176" customFormat="1" x14ac:dyDescent="0.25"/>
    <row r="154" s="176" customFormat="1" x14ac:dyDescent="0.25"/>
    <row r="155" s="176" customFormat="1" x14ac:dyDescent="0.25"/>
    <row r="156" s="176" customFormat="1" x14ac:dyDescent="0.25"/>
    <row r="157" s="176" customFormat="1" x14ac:dyDescent="0.25"/>
    <row r="158" s="176" customFormat="1" x14ac:dyDescent="0.25"/>
    <row r="159" s="176" customFormat="1" x14ac:dyDescent="0.25"/>
    <row r="160" s="176" customFormat="1" x14ac:dyDescent="0.25"/>
    <row r="161" s="176" customFormat="1" x14ac:dyDescent="0.25"/>
    <row r="162" s="176" customFormat="1" x14ac:dyDescent="0.25"/>
    <row r="163" s="176" customFormat="1" x14ac:dyDescent="0.25"/>
    <row r="164" s="176" customFormat="1" x14ac:dyDescent="0.25"/>
    <row r="165" s="176" customFormat="1" x14ac:dyDescent="0.25"/>
    <row r="166" s="176" customFormat="1" x14ac:dyDescent="0.25"/>
    <row r="167" s="176" customFormat="1" x14ac:dyDescent="0.25"/>
    <row r="168" s="176" customFormat="1" x14ac:dyDescent="0.25"/>
    <row r="169" s="176" customFormat="1" x14ac:dyDescent="0.25"/>
    <row r="170" s="176" customFormat="1" x14ac:dyDescent="0.25"/>
    <row r="171" s="176" customFormat="1" x14ac:dyDescent="0.25"/>
    <row r="172" s="176" customFormat="1" x14ac:dyDescent="0.25"/>
    <row r="173" s="176" customFormat="1" x14ac:dyDescent="0.25"/>
    <row r="174" s="176" customFormat="1" x14ac:dyDescent="0.25"/>
    <row r="175" s="176" customFormat="1" x14ac:dyDescent="0.25"/>
    <row r="176" s="176" customFormat="1" x14ac:dyDescent="0.25"/>
    <row r="177" s="176" customFormat="1" x14ac:dyDescent="0.25"/>
    <row r="178" s="176" customFormat="1" x14ac:dyDescent="0.25"/>
    <row r="179" s="176" customFormat="1" x14ac:dyDescent="0.25"/>
    <row r="180" s="176" customFormat="1" x14ac:dyDescent="0.25"/>
    <row r="181" s="176" customFormat="1" x14ac:dyDescent="0.25"/>
    <row r="182" s="176" customFormat="1" x14ac:dyDescent="0.25"/>
    <row r="183" s="176" customFormat="1" x14ac:dyDescent="0.25"/>
    <row r="184" s="176" customFormat="1" x14ac:dyDescent="0.25"/>
    <row r="185" s="176" customFormat="1" x14ac:dyDescent="0.25"/>
    <row r="186" s="176" customFormat="1" x14ac:dyDescent="0.25"/>
    <row r="187" s="176" customFormat="1" x14ac:dyDescent="0.25"/>
    <row r="188" s="176" customFormat="1" x14ac:dyDescent="0.25"/>
    <row r="189" s="176" customFormat="1" x14ac:dyDescent="0.25"/>
    <row r="190" s="176" customFormat="1" x14ac:dyDescent="0.25"/>
    <row r="191" s="176" customFormat="1" x14ac:dyDescent="0.25"/>
    <row r="192" s="176" customFormat="1" x14ac:dyDescent="0.25"/>
    <row r="193" s="176" customFormat="1" x14ac:dyDescent="0.25"/>
    <row r="194" s="176" customFormat="1" x14ac:dyDescent="0.25"/>
    <row r="195" s="176" customFormat="1" x14ac:dyDescent="0.25"/>
    <row r="196" s="176" customFormat="1" x14ac:dyDescent="0.25"/>
    <row r="197" s="176" customFormat="1" x14ac:dyDescent="0.25"/>
    <row r="198" s="176" customFormat="1" x14ac:dyDescent="0.25"/>
    <row r="199" s="176" customFormat="1" x14ac:dyDescent="0.25"/>
    <row r="200" s="176" customFormat="1" x14ac:dyDescent="0.25"/>
    <row r="201" s="176" customFormat="1" x14ac:dyDescent="0.25"/>
    <row r="202" s="176" customFormat="1" x14ac:dyDescent="0.25"/>
    <row r="203" s="176" customFormat="1" x14ac:dyDescent="0.25"/>
    <row r="204" s="176" customFormat="1" x14ac:dyDescent="0.25"/>
    <row r="205" s="176" customFormat="1" x14ac:dyDescent="0.25"/>
    <row r="206" s="176" customFormat="1" x14ac:dyDescent="0.25"/>
    <row r="207" s="176" customFormat="1" x14ac:dyDescent="0.25"/>
    <row r="208" s="176" customFormat="1" x14ac:dyDescent="0.25"/>
    <row r="209" s="176" customFormat="1" x14ac:dyDescent="0.25"/>
    <row r="210" s="176" customFormat="1" x14ac:dyDescent="0.25"/>
    <row r="211" s="176" customFormat="1" x14ac:dyDescent="0.25"/>
    <row r="212" s="176" customFormat="1" x14ac:dyDescent="0.25"/>
    <row r="213" s="176" customFormat="1" x14ac:dyDescent="0.25"/>
    <row r="214" s="176" customFormat="1" x14ac:dyDescent="0.25"/>
    <row r="215" s="176" customFormat="1" x14ac:dyDescent="0.25"/>
    <row r="216" s="176" customFormat="1" x14ac:dyDescent="0.25"/>
    <row r="217" s="176" customFormat="1" x14ac:dyDescent="0.25"/>
    <row r="218" s="176" customFormat="1" x14ac:dyDescent="0.25"/>
    <row r="219" s="176" customFormat="1" x14ac:dyDescent="0.25"/>
  </sheetData>
  <sheetProtection algorithmName="SHA-512" hashValue="DHBaJfT4sBud0tYZPBrcmC1+As8xNOAxAcWLO5KcS/c4VAv8cr5vQObl1uNFrwKlJeG90grF3Pd86iouu4f3ZQ==" saltValue="PKv1M09dswUHMCoIjKtJEg==" spinCount="100000" sheet="1" formatCells="0" formatColumns="0" formatRows="0" insertColumns="0" insertRows="0" insertHyperlinks="0" deleteColumns="0" deleteRows="0" sort="0" autoFilter="0" pivotTables="0"/>
  <dataValidations count="13">
    <dataValidation type="list" allowBlank="1" showInputMessage="1" showErrorMessage="1" sqref="A15 A37">
      <formula1>baselineRevenue</formula1>
    </dataValidation>
    <dataValidation type="list" allowBlank="1" showInputMessage="1" showErrorMessage="1" sqref="C59">
      <formula1>operation12</formula1>
    </dataValidation>
    <dataValidation type="list" allowBlank="1" showInputMessage="1" showErrorMessage="1" sqref="C26">
      <formula1>operation1</formula1>
    </dataValidation>
    <dataValidation type="list" allowBlank="1" showInputMessage="1" showErrorMessage="1" sqref="C27">
      <formula1>operation2</formula1>
    </dataValidation>
    <dataValidation type="list" allowBlank="1" showInputMessage="1" showErrorMessage="1" sqref="C28">
      <formula1>operation3</formula1>
    </dataValidation>
    <dataValidation type="list" allowBlank="1" showInputMessage="1" showErrorMessage="1" sqref="C29">
      <formula1>operation4</formula1>
    </dataValidation>
    <dataValidation type="list" allowBlank="1" showInputMessage="1" showErrorMessage="1" sqref="C52">
      <formula1>operation5</formula1>
    </dataValidation>
    <dataValidation type="list" allowBlank="1" showInputMessage="1" showErrorMessage="1" sqref="C53">
      <formula1>operation6</formula1>
    </dataValidation>
    <dataValidation type="list" allowBlank="1" showInputMessage="1" showErrorMessage="1" sqref="C54">
      <formula1>operation7</formula1>
    </dataValidation>
    <dataValidation type="list" allowBlank="1" showInputMessage="1" showErrorMessage="1" sqref="C55">
      <formula1>operation8</formula1>
    </dataValidation>
    <dataValidation type="list" allowBlank="1" showInputMessage="1" showErrorMessage="1" sqref="C56">
      <formula1>operation9</formula1>
    </dataValidation>
    <dataValidation type="list" allowBlank="1" showInputMessage="1" showErrorMessage="1" sqref="C57">
      <formula1>operation10</formula1>
    </dataValidation>
    <dataValidation type="list" allowBlank="1" showInputMessage="1" showErrorMessage="1" sqref="C58">
      <formula1>operation11</formula1>
    </dataValidation>
  </dataValidations>
  <pageMargins left="0.7" right="0.7" top="0.75" bottom="0.75" header="0.3" footer="0.3"/>
  <pageSetup orientation="portrait" horizontalDpi="90" verticalDpi="90" r:id="rId1"/>
  <headerFooter differentOddEven="1">
    <oddHeader>&amp;R&amp;"Arial,Regular"&amp;12UNCLASSIFIED</oddHeader>
    <evenHeader>&amp;R&amp;"Arial,Regular"&amp;12UNCLASSIFIED</even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2503"/>
  <sheetViews>
    <sheetView zoomScale="79" workbookViewId="0">
      <pane ySplit="4" topLeftCell="A6" activePane="bottomLeft" state="frozen"/>
      <selection pane="bottomLeft"/>
    </sheetView>
  </sheetViews>
  <sheetFormatPr defaultColWidth="9.140625" defaultRowHeight="17.25" x14ac:dyDescent="0.3"/>
  <cols>
    <col min="1" max="1" width="13" style="18" customWidth="1"/>
    <col min="2" max="2" width="30.7109375" style="23" customWidth="1"/>
    <col min="3" max="3" width="39.140625" style="24" customWidth="1"/>
    <col min="4" max="4" width="32.28515625" style="25" customWidth="1"/>
    <col min="5" max="8" width="13.7109375" style="24" customWidth="1"/>
    <col min="9" max="12" width="12.42578125" style="26" customWidth="1"/>
    <col min="13" max="16" width="13.7109375" style="88" customWidth="1"/>
    <col min="17" max="20" width="13.7109375" style="89" customWidth="1"/>
    <col min="21" max="22" width="23.7109375" style="89" customWidth="1"/>
    <col min="23" max="23" width="12.42578125" style="18" bestFit="1" customWidth="1"/>
    <col min="24" max="16384" width="9.140625" style="18"/>
  </cols>
  <sheetData>
    <row r="1" spans="1:23" ht="18.75" customHeight="1" x14ac:dyDescent="0.3">
      <c r="A1" s="44" t="s">
        <v>172</v>
      </c>
      <c r="B1" s="44"/>
      <c r="C1" s="43"/>
      <c r="D1" s="43"/>
      <c r="E1" s="43"/>
      <c r="F1" s="43"/>
      <c r="G1" s="43"/>
      <c r="H1" s="43"/>
      <c r="I1" s="43"/>
      <c r="J1" s="43"/>
      <c r="K1" s="43"/>
      <c r="L1" s="43"/>
      <c r="M1" s="43"/>
      <c r="N1" s="43"/>
      <c r="O1" s="43"/>
      <c r="P1" s="43"/>
      <c r="Q1" s="43"/>
      <c r="R1" s="43"/>
      <c r="S1" s="43"/>
      <c r="T1" s="43"/>
      <c r="U1" s="43"/>
      <c r="V1" s="43"/>
    </row>
    <row r="2" spans="1:23" s="20" customFormat="1" ht="18.75" customHeight="1" x14ac:dyDescent="0.3">
      <c r="A2" s="27"/>
      <c r="B2" s="27"/>
      <c r="C2" s="27"/>
      <c r="D2" s="27"/>
      <c r="E2" s="27"/>
      <c r="F2" s="27"/>
      <c r="G2" s="27"/>
      <c r="H2" s="27"/>
      <c r="I2" s="27"/>
      <c r="J2" s="27"/>
      <c r="K2" s="27"/>
      <c r="L2" s="27"/>
      <c r="M2" s="27"/>
      <c r="N2" s="27"/>
      <c r="O2" s="27"/>
      <c r="P2" s="27"/>
      <c r="Q2" s="27"/>
      <c r="R2" s="27"/>
      <c r="S2" s="27"/>
      <c r="T2" s="27"/>
      <c r="U2" s="27"/>
      <c r="V2" s="27"/>
    </row>
    <row r="3" spans="1:23" s="21" customFormat="1" ht="36" customHeight="1" x14ac:dyDescent="0.3">
      <c r="A3" s="28"/>
      <c r="B3" s="28"/>
      <c r="C3" s="28"/>
      <c r="D3" s="28"/>
      <c r="E3" s="49" t="s">
        <v>35</v>
      </c>
      <c r="F3" s="49"/>
      <c r="G3" s="49"/>
      <c r="H3" s="49"/>
      <c r="I3" s="48" t="s">
        <v>13</v>
      </c>
      <c r="J3" s="49"/>
      <c r="K3" s="49"/>
      <c r="L3" s="49"/>
      <c r="M3" s="53" t="str">
        <f>"Montant de la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Taux'!B86&gt;=0.4),"PREPDT",""))&amp;" de l’employé (calculé)"</f>
        <v>Montant de la  de l’employé (calculé)</v>
      </c>
      <c r="N3" s="53"/>
      <c r="O3" s="53"/>
      <c r="P3" s="53"/>
      <c r="Q3" s="54" t="s">
        <v>93</v>
      </c>
      <c r="R3" s="54"/>
      <c r="S3" s="54"/>
      <c r="T3" s="54"/>
      <c r="U3" s="29"/>
      <c r="V3" s="113"/>
    </row>
    <row r="4" spans="1:23" s="21" customFormat="1" ht="150" x14ac:dyDescent="0.3">
      <c r="A4" s="33" t="s">
        <v>119</v>
      </c>
      <c r="B4" s="33" t="s">
        <v>27</v>
      </c>
      <c r="C4" s="30" t="s">
        <v>37</v>
      </c>
      <c r="D4" s="30" t="s">
        <v>53</v>
      </c>
      <c r="E4" s="30" t="str">
        <f>"Congé payé (semaine 1) - "&amp;INDEX('Claim periods'!$C$12:$C$19,MATCH('Étape 1) Taux'!$A$8,'Claim periods'!$B$12:$B$19,0))</f>
        <v>Congé payé (semaine 1) - (choisir la période à l’étape 1)Taux)</v>
      </c>
      <c r="F4" s="30" t="str">
        <f>"Congé payé (semaine 2) - "&amp;INDEX('Claim periods'!$C$20:$C$27,MATCH('Étape 1) Taux'!$A$8,'Claim periods'!$B$20:$B$27,0))</f>
        <v>Congé payé (semaine 2) - (choisir la période à l’étape 1)Taux)</v>
      </c>
      <c r="G4" s="30" t="str">
        <f>"Congé payé (semaine 3) - "&amp;INDEX('Claim periods'!$C$28:$C$35,MATCH('Étape 1) Taux'!$A$8,'Claim periods'!$B$28:$B$35,0))</f>
        <v>Congé payé (semaine 3) - (choisir la période à l’étape 1)Taux)</v>
      </c>
      <c r="H4" s="30" t="str">
        <f>"Congé payé (semaine 4) - "&amp;INDEX('Claim periods'!$C$36:$C$43,MATCH('Étape 1) Taux'!$A$8,'Claim periods'!$B$36:$B$43,0))</f>
        <v>Congé payé (semaine 4) - (choisir la période à l’étape 1)Taux)</v>
      </c>
      <c r="I4" s="30" t="str">
        <f>"Semaine 1 - "&amp;INDEX('Claim periods'!$C$12:$C$19,MATCH('Étape 1) Taux'!$A$8,'Claim periods'!$B$12:$B$19,0))</f>
        <v>Semaine 1 - (choisir la période à l’étape 1)Taux)</v>
      </c>
      <c r="J4" s="30" t="str">
        <f>"Semaine 2 - "&amp;INDEX('Claim periods'!$C$20:$C$27,MATCH('Étape 1) Taux'!$A$8,'Claim periods'!$B$20:$B$27,0))</f>
        <v>Semaine 2 - (choisir la période à l’étape 1)Taux)</v>
      </c>
      <c r="K4" s="30" t="str">
        <f>"Semaine 3 - "&amp;INDEX('Claim periods'!$C$28:$C$35,MATCH('Étape 1) Taux'!$A$8,'Claim periods'!$B$28:$B$35,0))</f>
        <v>Semaine 3 - (choisir la période à l’étape 1)Taux)</v>
      </c>
      <c r="L4" s="30" t="str">
        <f>"Semaine 4 - "&amp;INDEX('Claim periods'!$C$36:$C$43,MATCH('Étape 1) Taux'!$A$8,'Claim periods'!$B$36:$B$43,0))</f>
        <v>Semaine 4 - (choisir la période à l’étape 1)Taux)</v>
      </c>
      <c r="M4" s="30" t="str">
        <f>"Semaine 1 - "&amp;INDEX('Claim periods'!$C$12:$C$19,MATCH('Étape 1) Taux'!$A$8,'Claim periods'!$B$12:$B$19,0))</f>
        <v>Semaine 1 - (choisir la période à l’étape 1)Taux)</v>
      </c>
      <c r="N4" s="30" t="str">
        <f>"Semaine 2 - "&amp;INDEX('Claim periods'!$C$20:$C$27,MATCH('Étape 1) Taux'!$A$8,'Claim periods'!$B$20:$B$27,0))</f>
        <v>Semaine 2 - (choisir la période à l’étape 1)Taux)</v>
      </c>
      <c r="O4" s="30" t="str">
        <f>"Semaine 3 - "&amp;INDEX('Claim periods'!$C$28:$C$35,MATCH('Étape 1) Taux'!$A$8,'Claim periods'!$B$28:$B$35,0))</f>
        <v>Semaine 3 - (choisir la période à l’étape 1)Taux)</v>
      </c>
      <c r="P4" s="30" t="str">
        <f>"Semaine 4 - "&amp;INDEX('Claim periods'!$C$36:$C$43,MATCH('Étape 1) Taux'!$A$8,'Claim periods'!$B$36:$B$43,0))</f>
        <v>Semaine 4 - (choisir la période à l’étape 1)Taux)</v>
      </c>
      <c r="Q4" s="30" t="str">
        <f>"Semaine 1 - "&amp;INDEX('Claim periods'!$C$12:$C$19,MATCH('Étape 1) Taux'!$A$8,'Claim periods'!$B$12:$B$19,0))</f>
        <v>Semaine 1 - (choisir la période à l’étape 1)Taux)</v>
      </c>
      <c r="R4" s="30" t="str">
        <f>"Semaine 2 - "&amp;INDEX('Claim periods'!$C$20:$C$27,MATCH('Étape 1) Taux'!$A$8,'Claim periods'!$B$20:$B$27,0))</f>
        <v>Semaine 2 - (choisir la période à l’étape 1)Taux)</v>
      </c>
      <c r="S4" s="30" t="str">
        <f>"Semaine 3 - "&amp;INDEX('Claim periods'!$C$28:$C$35,MATCH('Étape 1) Taux'!$A$8,'Claim periods'!$B$28:$B$35,0))</f>
        <v>Semaine 3 - (choisir la période à l’étape 1)Taux)</v>
      </c>
      <c r="T4" s="30" t="str">
        <f>"Semaine 4 - "&amp;INDEX('Claim periods'!$C$36:$C$43,MATCH('Étape 1) Taux'!$A$8,'Claim periods'!$B$36:$B$43,0))</f>
        <v>Semaine 4 - (choisir la période à l’étape 1)Taux)</v>
      </c>
      <c r="U4" s="30" t="str">
        <f>"Total de la période de demande pour l’employé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f>
        <v xml:space="preserve">Total de la période de demande pour l’employé </v>
      </c>
      <c r="V4" s="30" t="s">
        <v>94</v>
      </c>
    </row>
    <row r="5" spans="1:23" s="22" customFormat="1" ht="345" x14ac:dyDescent="0.25">
      <c r="A5" s="31" t="s">
        <v>118</v>
      </c>
      <c r="B5" s="31" t="s">
        <v>43</v>
      </c>
      <c r="C5" s="32" t="s">
        <v>101</v>
      </c>
      <c r="D5" s="96" t="s">
        <v>96</v>
      </c>
      <c r="E5" s="32" t="s">
        <v>102</v>
      </c>
      <c r="F5" s="4"/>
      <c r="G5" s="4"/>
      <c r="H5" s="4"/>
      <c r="I5" s="4" t="s">
        <v>95</v>
      </c>
      <c r="J5" s="4"/>
      <c r="K5" s="4"/>
      <c r="L5" s="4"/>
      <c r="M5" s="4" t="s">
        <v>15</v>
      </c>
      <c r="N5" s="4"/>
      <c r="O5" s="4"/>
      <c r="P5" s="4"/>
      <c r="Q5" s="4" t="s">
        <v>84</v>
      </c>
      <c r="R5" s="4"/>
      <c r="S5" s="4"/>
      <c r="T5" s="4"/>
      <c r="U5" s="4" t="s">
        <v>107</v>
      </c>
      <c r="V5" s="111" t="s">
        <v>108</v>
      </c>
    </row>
    <row r="6" spans="1:23" x14ac:dyDescent="0.3">
      <c r="C6" s="24" t="s">
        <v>23</v>
      </c>
      <c r="I6" s="25"/>
      <c r="J6" s="25"/>
      <c r="K6" s="25"/>
      <c r="L6" s="25"/>
      <c r="M6" s="52" t="str">
        <f t="shared" ref="M6:M69" si="0">IF(overallRate=" -   ","Effectuez l’étape 1",IF(ISTEXT(overallRate),overallRate,IF(OR(NOT(ISNUMBER(I6)),AND(NOT(ISNUMBER($D6)),$C6="Non - avec lien de dépendance"),revenueReduction&lt;=0,E6="Oui"),0,ROUND(IF($C6="Non - avec lien de dépendance",MIN(1129,I6,$D6)*overallRate,MIN(1129,I6)*overallRate),2))))</f>
        <v>Calculez d'abord la baisse moyenne de vos revenus sur 12 mois à l'étape 2)</v>
      </c>
      <c r="N6" s="52" t="str">
        <f t="shared" ref="N6:N69" si="1">IF(overallRate=" -   ","Effectuez l’étape 1",IF(ISTEXT(overallRate),overallRate,IF(OR(NOT(ISNUMBER(J6)),AND(NOT(ISNUMBER($D6)),$C6="Non - avec lien de dépendance"),revenueReduction&lt;=0,F6="Oui"),0,ROUND(IF($C6="Non - avec lien de dépendance",MIN(1129,J6,$D6)*overallRate,MIN(1129,J6)*overallRate),2))))</f>
        <v>Calculez d'abord la baisse moyenne de vos revenus sur 12 mois à l'étape 2)</v>
      </c>
      <c r="O6" s="52" t="str">
        <f t="shared" ref="O6:O69" si="2">IF(overallRate=" -   ","Effectuez l’étape 1",IF(ISTEXT(overallRate),overallRate,IF(OR(NOT(ISNUMBER(K6)),AND(NOT(ISNUMBER($D6)),$C6="Non - avec lien de dépendance"),revenueReduction&lt;=0,G6="Oui"),0,ROUND(IF($C6="Non - avec lien de dépendance",MIN(1129,K6,$D6)*overallRate,MIN(1129,K6)*overallRate),2))))</f>
        <v>Calculez d'abord la baisse moyenne de vos revenus sur 12 mois à l'étape 2)</v>
      </c>
      <c r="P6" s="52" t="str">
        <f t="shared" ref="P6:P69" si="3">IF(overallRate=" -   ","Effectuez l’étape 1",IF(ISTEXT(overallRate),overallRate,IF(OR(NOT(ISNUMBER(L6)),AND(NOT(ISNUMBER($D6)),$C6="Non - avec lien de dépendance"),revenueReduction&lt;=0,H6="Oui"),0,ROUND(IF($C6="Non - avec lien de dépendance",MIN(1129,L6,$D6)*overallRate,MIN(1129,L6)*overallRate),2))))</f>
        <v>Calculez d'abord la baisse moyenne de vos revenus sur 12 mois à l'étape 2)</v>
      </c>
      <c r="Q6" s="3" t="str">
        <f>IF(CRHPElig=" -  ","Effectuez l’étape 1",IF(CRHPElig="La baisse de revenus n'est pas admissible dans le cadre du PEREC",CRHPElig,IF(AND(INDEX(claimPeriodNo,MATCH('Étape 1) Taux'!$A$8,claimPeriods,0))&gt;17,INDEX(claimPeriodNo,MATCH('Étape 1) Taux'!$A$8,claimPeriods,0))&lt;20,revenueReduction&lt;0.1),0,IF(NOT(ISNUMBER(I6)),0,IF(E6="Oui",0,IF($C6="Non - avec lien de dépendance",MIN(1129,I6,$D6),MIN(1129,I6)))))))</f>
        <v>Effectuez l’étape 1</v>
      </c>
      <c r="R6" s="3" t="str">
        <f>IF(CRHPElig=" -  ","Effectuez l’étape 1",IF(CRHPElig="La baisse de revenus n'est pas admissible dans le cadre du PEREC",CRHPElig,IF(AND(INDEX(claimPeriodNo,MATCH('Étape 1) Taux'!$A$8,claimPeriods,0))&gt;17,INDEX(claimPeriodNo,MATCH('Étape 1) Taux'!$A$8,claimPeriods,0))&lt;20,revenueReduction&lt;0.1),0,IF(NOT(ISNUMBER(J6)),0,IF(F6="Oui",0,IF($C6="Non - avec lien de dépendance",MIN(1129,J6,$D6),MIN(1129,J6)))))))</f>
        <v>Effectuez l’étape 1</v>
      </c>
      <c r="S6" s="3" t="str">
        <f>IF(CRHPElig=" -  ","Effectuez l’étape 1",IF(CRHPElig="La baisse de revenus n'est pas admissible dans le cadre du PEREC",CRHPElig,IF(AND(INDEX(claimPeriodNo,MATCH('Étape 1) Taux'!$A$8,claimPeriods,0))&gt;17,INDEX(claimPeriodNo,MATCH('Étape 1) Taux'!$A$8,claimPeriods,0))&lt;20,revenueReduction&lt;0.1),0,IF(NOT(ISNUMBER(K6)),0,IF(G6="Oui",0,IF($C6="Non - avec lien de dépendance",MIN(1129,K6,$D6),MIN(1129,K6)))))))</f>
        <v>Effectuez l’étape 1</v>
      </c>
      <c r="T6" s="3" t="str">
        <f>IF(CRHPElig=" -  ","Effectuez l’étape 1",IF(CRHPElig="La baisse de revenus n'est pas admissible dans le cadre du PEREC",CRHPElig,IF(AND(INDEX(claimPeriodNo,MATCH('Étape 1) Taux'!$A$8,claimPeriods,0))&gt;17,INDEX(claimPeriodNo,MATCH('Étape 1) Taux'!$A$8,claimPeriods,0))&lt;20,revenueReduction&lt;0.1),0,IF(NOT(ISNUMBER(L6)),0,IF(H6="Oui",0,IF($C6="Non - avec lien de dépendance",MIN(1129,L6,$D6),MIN(1129,L6)))))))</f>
        <v>Effectuez l’étape 1</v>
      </c>
      <c r="U6" s="3">
        <f>IF(AND(COUNT(C6:L6)&gt;0,OR(AND(NOT(ISNUMBER($D6)),OR(COUNTIF(E6:H6,"Yes")&gt;0,$C6&lt;&gt;"Oui - sans lien de dépendance")),COUNT(I6:L6)&lt;&gt;4,ISBLANK($C6))),"Remplissez tous les montants",SUM(M6:P6))</f>
        <v>0</v>
      </c>
      <c r="V6" s="3">
        <f>IF(AND(COUNT(C6:L6)&gt;0,OR(AND(NOT(ISNUMBER($D6)),OR(COUNTIF(E6:H6,"Yes")&gt;0,$C6&lt;&gt;"Oui - sans lien de dépendance")),COUNT(I6:L6)&lt;&gt;4,ISBLANK($C6))),"Remplissez tous les montants",SUM(Q6:T6))</f>
        <v>0</v>
      </c>
      <c r="W6" s="20"/>
    </row>
    <row r="7" spans="1:23" x14ac:dyDescent="0.3">
      <c r="I7" s="25"/>
      <c r="J7" s="25"/>
      <c r="K7" s="25"/>
      <c r="L7" s="25"/>
      <c r="M7" s="52" t="str">
        <f t="shared" si="0"/>
        <v>Calculez d'abord la baisse moyenne de vos revenus sur 12 mois à l'étape 2)</v>
      </c>
      <c r="N7" s="52" t="str">
        <f t="shared" si="1"/>
        <v>Calculez d'abord la baisse moyenne de vos revenus sur 12 mois à l'étape 2)</v>
      </c>
      <c r="O7" s="52" t="str">
        <f t="shared" si="2"/>
        <v>Calculez d'abord la baisse moyenne de vos revenus sur 12 mois à l'étape 2)</v>
      </c>
      <c r="P7" s="52" t="str">
        <f t="shared" si="3"/>
        <v>Calculez d'abord la baisse moyenne de vos revenus sur 12 mois à l'étape 2)</v>
      </c>
      <c r="Q7" s="3" t="str">
        <f>IF(CRHPElig=" -  ","Effectuez l’étape 1",IF(CRHPElig="La baisse de revenus n'est pas admissible dans le cadre du PEREC",CRHPElig,IF(AND(INDEX(claimPeriodNo,MATCH('Étape 1) Taux'!$A$8,claimPeriods,0))&gt;17,INDEX(claimPeriodNo,MATCH('Étape 1) Taux'!$A$8,claimPeriods,0))&lt;20,revenueReduction&lt;0.1),0,IF(NOT(ISNUMBER(I7)),0,IF(E7="Oui",0,IF($C7="Non - avec lien de dépendance",MIN(1129,I7,$D7),MIN(1129,I7)))))))</f>
        <v>Effectuez l’étape 1</v>
      </c>
      <c r="R7" s="3" t="str">
        <f>IF(CRHPElig=" -  ","Effectuez l’étape 1",IF(CRHPElig="La baisse de revenus n'est pas admissible dans le cadre du PEREC",CRHPElig,IF(AND(INDEX(claimPeriodNo,MATCH('Étape 1) Taux'!$A$8,claimPeriods,0))&gt;17,INDEX(claimPeriodNo,MATCH('Étape 1) Taux'!$A$8,claimPeriods,0))&lt;20,revenueReduction&lt;0.1),0,IF(NOT(ISNUMBER(J7)),0,IF(F7="Oui",0,IF($C7="Non - avec lien de dépendance",MIN(1129,J7,$D7),MIN(1129,J7)))))))</f>
        <v>Effectuez l’étape 1</v>
      </c>
      <c r="S7" s="3" t="str">
        <f>IF(CRHPElig=" -  ","Effectuez l’étape 1",IF(CRHPElig="La baisse de revenus n'est pas admissible dans le cadre du PEREC",CRHPElig,IF(AND(INDEX(claimPeriodNo,MATCH('Étape 1) Taux'!$A$8,claimPeriods,0))&gt;17,INDEX(claimPeriodNo,MATCH('Étape 1) Taux'!$A$8,claimPeriods,0))&lt;20,revenueReduction&lt;0.1),0,IF(NOT(ISNUMBER(K7)),0,IF(G7="Oui",0,IF($C7="Non - avec lien de dépendance",MIN(1129,K7,$D7),MIN(1129,K7)))))))</f>
        <v>Effectuez l’étape 1</v>
      </c>
      <c r="T7" s="3" t="str">
        <f>IF(CRHPElig=" -  ","Effectuez l’étape 1",IF(CRHPElig="La baisse de revenus n'est pas admissible dans le cadre du PEREC",CRHPElig,IF(AND(INDEX(claimPeriodNo,MATCH('Étape 1) Taux'!$A$8,claimPeriods,0))&gt;17,INDEX(claimPeriodNo,MATCH('Étape 1) Taux'!$A$8,claimPeriods,0))&lt;20,revenueReduction&lt;0.1),0,IF(NOT(ISNUMBER(L7)),0,IF(H7="Oui",0,IF($C7="Non - avec lien de dépendance",MIN(1129,L7,$D7),MIN(1129,L7)))))))</f>
        <v>Effectuez l’étape 1</v>
      </c>
      <c r="U7" s="3">
        <f t="shared" ref="U7:U70" si="4">IF(AND(COUNT(C7:L7)&gt;0,OR(AND(NOT(ISNUMBER($D7)),OR(COUNTIF(E7:H7,"Yes")&gt;0,$C7&lt;&gt;"Oui - sans lien de dépendance")),COUNT(I7:L7)&lt;&gt;4,ISBLANK($C7))),"Remplissez tous les montants",SUM(M7:P7))</f>
        <v>0</v>
      </c>
      <c r="V7" s="3">
        <f t="shared" ref="V7:V70" si="5">IF(AND(COUNT(C7:L7)&gt;0,OR(AND(NOT(ISNUMBER($D7)),OR(COUNTIF(E7:H7,"Yes")&gt;0,$C7&lt;&gt;"Oui - sans lien de dépendance")),COUNT(I7:L7)&lt;&gt;4,ISBLANK($C7))),"Remplissez tous les montants",SUM(Q7:T7))</f>
        <v>0</v>
      </c>
      <c r="W7" s="150"/>
    </row>
    <row r="8" spans="1:23" x14ac:dyDescent="0.3">
      <c r="I8" s="25"/>
      <c r="J8" s="25"/>
      <c r="K8" s="25"/>
      <c r="L8" s="25"/>
      <c r="M8" s="52" t="str">
        <f t="shared" si="0"/>
        <v>Calculez d'abord la baisse moyenne de vos revenus sur 12 mois à l'étape 2)</v>
      </c>
      <c r="N8" s="52" t="str">
        <f t="shared" si="1"/>
        <v>Calculez d'abord la baisse moyenne de vos revenus sur 12 mois à l'étape 2)</v>
      </c>
      <c r="O8" s="52" t="str">
        <f t="shared" si="2"/>
        <v>Calculez d'abord la baisse moyenne de vos revenus sur 12 mois à l'étape 2)</v>
      </c>
      <c r="P8" s="52" t="str">
        <f t="shared" si="3"/>
        <v>Calculez d'abord la baisse moyenne de vos revenus sur 12 mois à l'étape 2)</v>
      </c>
      <c r="Q8" s="3" t="str">
        <f>IF(CRHPElig=" -  ","Effectuez l’étape 1",IF(CRHPElig="La baisse de revenus n'est pas admissible dans le cadre du PEREC",CRHPElig,IF(AND(INDEX(claimPeriodNo,MATCH('Étape 1) Taux'!$A$8,claimPeriods,0))&gt;17,INDEX(claimPeriodNo,MATCH('Étape 1) Taux'!$A$8,claimPeriods,0))&lt;20,revenueReduction&lt;0.1),0,IF(NOT(ISNUMBER(I8)),0,IF(E8="Oui",0,IF($C8="Non - avec lien de dépendance",MIN(1129,I8,$D8),MIN(1129,I8)))))))</f>
        <v>Effectuez l’étape 1</v>
      </c>
      <c r="R8" s="3" t="str">
        <f>IF(CRHPElig=" -  ","Effectuez l’étape 1",IF(CRHPElig="La baisse de revenus n'est pas admissible dans le cadre du PEREC",CRHPElig,IF(AND(INDEX(claimPeriodNo,MATCH('Étape 1) Taux'!$A$8,claimPeriods,0))&gt;17,INDEX(claimPeriodNo,MATCH('Étape 1) Taux'!$A$8,claimPeriods,0))&lt;20,revenueReduction&lt;0.1),0,IF(NOT(ISNUMBER(J8)),0,IF(F8="Oui",0,IF($C8="Non - avec lien de dépendance",MIN(1129,J8,$D8),MIN(1129,J8)))))))</f>
        <v>Effectuez l’étape 1</v>
      </c>
      <c r="S8" s="3" t="str">
        <f>IF(CRHPElig=" -  ","Effectuez l’étape 1",IF(CRHPElig="La baisse de revenus n'est pas admissible dans le cadre du PEREC",CRHPElig,IF(AND(INDEX(claimPeriodNo,MATCH('Étape 1) Taux'!$A$8,claimPeriods,0))&gt;17,INDEX(claimPeriodNo,MATCH('Étape 1) Taux'!$A$8,claimPeriods,0))&lt;20,revenueReduction&lt;0.1),0,IF(NOT(ISNUMBER(K8)),0,IF(G8="Oui",0,IF($C8="Non - avec lien de dépendance",MIN(1129,K8,$D8),MIN(1129,K8)))))))</f>
        <v>Effectuez l’étape 1</v>
      </c>
      <c r="T8" s="3" t="str">
        <f>IF(CRHPElig=" -  ","Effectuez l’étape 1",IF(CRHPElig="La baisse de revenus n'est pas admissible dans le cadre du PEREC",CRHPElig,IF(AND(INDEX(claimPeriodNo,MATCH('Étape 1) Taux'!$A$8,claimPeriods,0))&gt;17,INDEX(claimPeriodNo,MATCH('Étape 1) Taux'!$A$8,claimPeriods,0))&lt;20,revenueReduction&lt;0.1),0,IF(NOT(ISNUMBER(L8)),0,IF(H8="Oui",0,IF($C8="Non - avec lien de dépendance",MIN(1129,L8,$D8),MIN(1129,L8)))))))</f>
        <v>Effectuez l’étape 1</v>
      </c>
      <c r="U8" s="3">
        <f t="shared" si="4"/>
        <v>0</v>
      </c>
      <c r="V8" s="3">
        <f t="shared" si="5"/>
        <v>0</v>
      </c>
    </row>
    <row r="9" spans="1:23" x14ac:dyDescent="0.3">
      <c r="I9" s="25"/>
      <c r="J9" s="25"/>
      <c r="K9" s="25"/>
      <c r="L9" s="25"/>
      <c r="M9" s="52" t="str">
        <f t="shared" si="0"/>
        <v>Calculez d'abord la baisse moyenne de vos revenus sur 12 mois à l'étape 2)</v>
      </c>
      <c r="N9" s="52" t="str">
        <f t="shared" si="1"/>
        <v>Calculez d'abord la baisse moyenne de vos revenus sur 12 mois à l'étape 2)</v>
      </c>
      <c r="O9" s="52" t="str">
        <f t="shared" si="2"/>
        <v>Calculez d'abord la baisse moyenne de vos revenus sur 12 mois à l'étape 2)</v>
      </c>
      <c r="P9" s="52" t="str">
        <f t="shared" si="3"/>
        <v>Calculez d'abord la baisse moyenne de vos revenus sur 12 mois à l'étape 2)</v>
      </c>
      <c r="Q9" s="3" t="str">
        <f>IF(CRHPElig=" -  ","Effectuez l’étape 1",IF(CRHPElig="La baisse de revenus n'est pas admissible dans le cadre du PEREC",CRHPElig,IF(AND(INDEX(claimPeriodNo,MATCH('Étape 1) Taux'!$A$8,claimPeriods,0))&gt;17,INDEX(claimPeriodNo,MATCH('Étape 1) Taux'!$A$8,claimPeriods,0))&lt;20,revenueReduction&lt;0.1),0,IF(NOT(ISNUMBER(I9)),0,IF(E9="Oui",0,IF($C9="Non - avec lien de dépendance",MIN(1129,I9,$D9),MIN(1129,I9)))))))</f>
        <v>Effectuez l’étape 1</v>
      </c>
      <c r="R9" s="3" t="str">
        <f>IF(CRHPElig=" -  ","Effectuez l’étape 1",IF(CRHPElig="La baisse de revenus n'est pas admissible dans le cadre du PEREC",CRHPElig,IF(AND(INDEX(claimPeriodNo,MATCH('Étape 1) Taux'!$A$8,claimPeriods,0))&gt;17,INDEX(claimPeriodNo,MATCH('Étape 1) Taux'!$A$8,claimPeriods,0))&lt;20,revenueReduction&lt;0.1),0,IF(NOT(ISNUMBER(J9)),0,IF(F9="Oui",0,IF($C9="Non - avec lien de dépendance",MIN(1129,J9,$D9),MIN(1129,J9)))))))</f>
        <v>Effectuez l’étape 1</v>
      </c>
      <c r="S9" s="3" t="str">
        <f>IF(CRHPElig=" -  ","Effectuez l’étape 1",IF(CRHPElig="La baisse de revenus n'est pas admissible dans le cadre du PEREC",CRHPElig,IF(AND(INDEX(claimPeriodNo,MATCH('Étape 1) Taux'!$A$8,claimPeriods,0))&gt;17,INDEX(claimPeriodNo,MATCH('Étape 1) Taux'!$A$8,claimPeriods,0))&lt;20,revenueReduction&lt;0.1),0,IF(NOT(ISNUMBER(K9)),0,IF(G9="Oui",0,IF($C9="Non - avec lien de dépendance",MIN(1129,K9,$D9),MIN(1129,K9)))))))</f>
        <v>Effectuez l’étape 1</v>
      </c>
      <c r="T9" s="3" t="str">
        <f>IF(CRHPElig=" -  ","Effectuez l’étape 1",IF(CRHPElig="La baisse de revenus n'est pas admissible dans le cadre du PEREC",CRHPElig,IF(AND(INDEX(claimPeriodNo,MATCH('Étape 1) Taux'!$A$8,claimPeriods,0))&gt;17,INDEX(claimPeriodNo,MATCH('Étape 1) Taux'!$A$8,claimPeriods,0))&lt;20,revenueReduction&lt;0.1),0,IF(NOT(ISNUMBER(L9)),0,IF(H9="Oui",0,IF($C9="Non - avec lien de dépendance",MIN(1129,L9,$D9),MIN(1129,L9)))))))</f>
        <v>Effectuez l’étape 1</v>
      </c>
      <c r="U9" s="3">
        <f t="shared" si="4"/>
        <v>0</v>
      </c>
      <c r="V9" s="3">
        <f t="shared" si="5"/>
        <v>0</v>
      </c>
    </row>
    <row r="10" spans="1:23" x14ac:dyDescent="0.3">
      <c r="I10" s="25"/>
      <c r="J10" s="25"/>
      <c r="K10" s="25"/>
      <c r="L10" s="25"/>
      <c r="M10" s="52" t="str">
        <f t="shared" si="0"/>
        <v>Calculez d'abord la baisse moyenne de vos revenus sur 12 mois à l'étape 2)</v>
      </c>
      <c r="N10" s="52" t="str">
        <f t="shared" si="1"/>
        <v>Calculez d'abord la baisse moyenne de vos revenus sur 12 mois à l'étape 2)</v>
      </c>
      <c r="O10" s="52" t="str">
        <f t="shared" si="2"/>
        <v>Calculez d'abord la baisse moyenne de vos revenus sur 12 mois à l'étape 2)</v>
      </c>
      <c r="P10" s="52" t="str">
        <f t="shared" si="3"/>
        <v>Calculez d'abord la baisse moyenne de vos revenus sur 12 mois à l'étape 2)</v>
      </c>
      <c r="Q10" s="3" t="str">
        <f>IF(CRHPElig=" -  ","Effectuez l’étape 1",IF(CRHPElig="La baisse de revenus n'est pas admissible dans le cadre du PEREC",CRHPElig,IF(AND(INDEX(claimPeriodNo,MATCH('Étape 1) Taux'!$A$8,claimPeriods,0))&gt;17,INDEX(claimPeriodNo,MATCH('Étape 1) Taux'!$A$8,claimPeriods,0))&lt;20,revenueReduction&lt;0.1),0,IF(NOT(ISNUMBER(I10)),0,IF(E10="Oui",0,IF($C10="Non - avec lien de dépendance",MIN(1129,I10,$D10),MIN(1129,I10)))))))</f>
        <v>Effectuez l’étape 1</v>
      </c>
      <c r="R10" s="3" t="str">
        <f>IF(CRHPElig=" -  ","Effectuez l’étape 1",IF(CRHPElig="La baisse de revenus n'est pas admissible dans le cadre du PEREC",CRHPElig,IF(AND(INDEX(claimPeriodNo,MATCH('Étape 1) Taux'!$A$8,claimPeriods,0))&gt;17,INDEX(claimPeriodNo,MATCH('Étape 1) Taux'!$A$8,claimPeriods,0))&lt;20,revenueReduction&lt;0.1),0,IF(NOT(ISNUMBER(J10)),0,IF(F10="Oui",0,IF($C10="Non - avec lien de dépendance",MIN(1129,J10,$D10),MIN(1129,J10)))))))</f>
        <v>Effectuez l’étape 1</v>
      </c>
      <c r="S10" s="3" t="str">
        <f>IF(CRHPElig=" -  ","Effectuez l’étape 1",IF(CRHPElig="La baisse de revenus n'est pas admissible dans le cadre du PEREC",CRHPElig,IF(AND(INDEX(claimPeriodNo,MATCH('Étape 1) Taux'!$A$8,claimPeriods,0))&gt;17,INDEX(claimPeriodNo,MATCH('Étape 1) Taux'!$A$8,claimPeriods,0))&lt;20,revenueReduction&lt;0.1),0,IF(NOT(ISNUMBER(K10)),0,IF(G10="Oui",0,IF($C10="Non - avec lien de dépendance",MIN(1129,K10,$D10),MIN(1129,K10)))))))</f>
        <v>Effectuez l’étape 1</v>
      </c>
      <c r="T10" s="3" t="str">
        <f>IF(CRHPElig=" -  ","Effectuez l’étape 1",IF(CRHPElig="La baisse de revenus n'est pas admissible dans le cadre du PEREC",CRHPElig,IF(AND(INDEX(claimPeriodNo,MATCH('Étape 1) Taux'!$A$8,claimPeriods,0))&gt;17,INDEX(claimPeriodNo,MATCH('Étape 1) Taux'!$A$8,claimPeriods,0))&lt;20,revenueReduction&lt;0.1),0,IF(NOT(ISNUMBER(L10)),0,IF(H10="Oui",0,IF($C10="Non - avec lien de dépendance",MIN(1129,L10,$D10),MIN(1129,L10)))))))</f>
        <v>Effectuez l’étape 1</v>
      </c>
      <c r="U10" s="3">
        <f t="shared" si="4"/>
        <v>0</v>
      </c>
      <c r="V10" s="3">
        <f t="shared" si="5"/>
        <v>0</v>
      </c>
    </row>
    <row r="11" spans="1:23" x14ac:dyDescent="0.3">
      <c r="I11" s="25"/>
      <c r="J11" s="25"/>
      <c r="K11" s="25"/>
      <c r="L11" s="25"/>
      <c r="M11" s="52" t="str">
        <f t="shared" si="0"/>
        <v>Calculez d'abord la baisse moyenne de vos revenus sur 12 mois à l'étape 2)</v>
      </c>
      <c r="N11" s="52" t="str">
        <f t="shared" si="1"/>
        <v>Calculez d'abord la baisse moyenne de vos revenus sur 12 mois à l'étape 2)</v>
      </c>
      <c r="O11" s="52" t="str">
        <f t="shared" si="2"/>
        <v>Calculez d'abord la baisse moyenne de vos revenus sur 12 mois à l'étape 2)</v>
      </c>
      <c r="P11" s="52" t="str">
        <f t="shared" si="3"/>
        <v>Calculez d'abord la baisse moyenne de vos revenus sur 12 mois à l'étape 2)</v>
      </c>
      <c r="Q11" s="3" t="str">
        <f>IF(CRHPElig=" -  ","Effectuez l’étape 1",IF(CRHPElig="La baisse de revenus n'est pas admissible dans le cadre du PEREC",CRHPElig,IF(AND(INDEX(claimPeriodNo,MATCH('Étape 1) Taux'!$A$8,claimPeriods,0))&gt;17,INDEX(claimPeriodNo,MATCH('Étape 1) Taux'!$A$8,claimPeriods,0))&lt;20,revenueReduction&lt;0.1),0,IF(NOT(ISNUMBER(I11)),0,IF(E11="Oui",0,IF($C11="Non - avec lien de dépendance",MIN(1129,I11,$D11),MIN(1129,I11)))))))</f>
        <v>Effectuez l’étape 1</v>
      </c>
      <c r="R11" s="3" t="str">
        <f>IF(CRHPElig=" -  ","Effectuez l’étape 1",IF(CRHPElig="La baisse de revenus n'est pas admissible dans le cadre du PEREC",CRHPElig,IF(AND(INDEX(claimPeriodNo,MATCH('Étape 1) Taux'!$A$8,claimPeriods,0))&gt;17,INDEX(claimPeriodNo,MATCH('Étape 1) Taux'!$A$8,claimPeriods,0))&lt;20,revenueReduction&lt;0.1),0,IF(NOT(ISNUMBER(J11)),0,IF(F11="Oui",0,IF($C11="Non - avec lien de dépendance",MIN(1129,J11,$D11),MIN(1129,J11)))))))</f>
        <v>Effectuez l’étape 1</v>
      </c>
      <c r="S11" s="3" t="str">
        <f>IF(CRHPElig=" -  ","Effectuez l’étape 1",IF(CRHPElig="La baisse de revenus n'est pas admissible dans le cadre du PEREC",CRHPElig,IF(AND(INDEX(claimPeriodNo,MATCH('Étape 1) Taux'!$A$8,claimPeriods,0))&gt;17,INDEX(claimPeriodNo,MATCH('Étape 1) Taux'!$A$8,claimPeriods,0))&lt;20,revenueReduction&lt;0.1),0,IF(NOT(ISNUMBER(K11)),0,IF(G11="Oui",0,IF($C11="Non - avec lien de dépendance",MIN(1129,K11,$D11),MIN(1129,K11)))))))</f>
        <v>Effectuez l’étape 1</v>
      </c>
      <c r="T11" s="3" t="str">
        <f>IF(CRHPElig=" -  ","Effectuez l’étape 1",IF(CRHPElig="La baisse de revenus n'est pas admissible dans le cadre du PEREC",CRHPElig,IF(AND(INDEX(claimPeriodNo,MATCH('Étape 1) Taux'!$A$8,claimPeriods,0))&gt;17,INDEX(claimPeriodNo,MATCH('Étape 1) Taux'!$A$8,claimPeriods,0))&lt;20,revenueReduction&lt;0.1),0,IF(NOT(ISNUMBER(L11)),0,IF(H11="Oui",0,IF($C11="Non - avec lien de dépendance",MIN(1129,L11,$D11),MIN(1129,L11)))))))</f>
        <v>Effectuez l’étape 1</v>
      </c>
      <c r="U11" s="3">
        <f t="shared" si="4"/>
        <v>0</v>
      </c>
      <c r="V11" s="3">
        <f t="shared" si="5"/>
        <v>0</v>
      </c>
    </row>
    <row r="12" spans="1:23" x14ac:dyDescent="0.3">
      <c r="I12" s="92"/>
      <c r="J12" s="92"/>
      <c r="K12" s="92"/>
      <c r="L12" s="92"/>
      <c r="M12" s="52" t="str">
        <f t="shared" si="0"/>
        <v>Calculez d'abord la baisse moyenne de vos revenus sur 12 mois à l'étape 2)</v>
      </c>
      <c r="N12" s="52" t="str">
        <f t="shared" si="1"/>
        <v>Calculez d'abord la baisse moyenne de vos revenus sur 12 mois à l'étape 2)</v>
      </c>
      <c r="O12" s="52" t="str">
        <f t="shared" si="2"/>
        <v>Calculez d'abord la baisse moyenne de vos revenus sur 12 mois à l'étape 2)</v>
      </c>
      <c r="P12" s="52" t="str">
        <f t="shared" si="3"/>
        <v>Calculez d'abord la baisse moyenne de vos revenus sur 12 mois à l'étape 2)</v>
      </c>
      <c r="Q12" s="3" t="str">
        <f>IF(CRHPElig=" -  ","Effectuez l’étape 1",IF(CRHPElig="La baisse de revenus n'est pas admissible dans le cadre du PEREC",CRHPElig,IF(AND(INDEX(claimPeriodNo,MATCH('Étape 1) Taux'!$A$8,claimPeriods,0))&gt;17,INDEX(claimPeriodNo,MATCH('Étape 1) Taux'!$A$8,claimPeriods,0))&lt;20,revenueReduction&lt;0.1),0,IF(NOT(ISNUMBER(I12)),0,IF(E12="Oui",0,IF($C12="Non - avec lien de dépendance",MIN(1129,I12,$D12),MIN(1129,I12)))))))</f>
        <v>Effectuez l’étape 1</v>
      </c>
      <c r="R12" s="3" t="str">
        <f>IF(CRHPElig=" -  ","Effectuez l’étape 1",IF(CRHPElig="La baisse de revenus n'est pas admissible dans le cadre du PEREC",CRHPElig,IF(AND(INDEX(claimPeriodNo,MATCH('Étape 1) Taux'!$A$8,claimPeriods,0))&gt;17,INDEX(claimPeriodNo,MATCH('Étape 1) Taux'!$A$8,claimPeriods,0))&lt;20,revenueReduction&lt;0.1),0,IF(NOT(ISNUMBER(J12)),0,IF(F12="Oui",0,IF($C12="Non - avec lien de dépendance",MIN(1129,J12,$D12),MIN(1129,J12)))))))</f>
        <v>Effectuez l’étape 1</v>
      </c>
      <c r="S12" s="3" t="str">
        <f>IF(CRHPElig=" -  ","Effectuez l’étape 1",IF(CRHPElig="La baisse de revenus n'est pas admissible dans le cadre du PEREC",CRHPElig,IF(AND(INDEX(claimPeriodNo,MATCH('Étape 1) Taux'!$A$8,claimPeriods,0))&gt;17,INDEX(claimPeriodNo,MATCH('Étape 1) Taux'!$A$8,claimPeriods,0))&lt;20,revenueReduction&lt;0.1),0,IF(NOT(ISNUMBER(K12)),0,IF(G12="Oui",0,IF($C12="Non - avec lien de dépendance",MIN(1129,K12,$D12),MIN(1129,K12)))))))</f>
        <v>Effectuez l’étape 1</v>
      </c>
      <c r="T12" s="3" t="str">
        <f>IF(CRHPElig=" -  ","Effectuez l’étape 1",IF(CRHPElig="La baisse de revenus n'est pas admissible dans le cadre du PEREC",CRHPElig,IF(AND(INDEX(claimPeriodNo,MATCH('Étape 1) Taux'!$A$8,claimPeriods,0))&gt;17,INDEX(claimPeriodNo,MATCH('Étape 1) Taux'!$A$8,claimPeriods,0))&lt;20,revenueReduction&lt;0.1),0,IF(NOT(ISNUMBER(L12)),0,IF(H12="Oui",0,IF($C12="Non - avec lien de dépendance",MIN(1129,L12,$D12),MIN(1129,L12)))))))</f>
        <v>Effectuez l’étape 1</v>
      </c>
      <c r="U12" s="3">
        <f t="shared" si="4"/>
        <v>0</v>
      </c>
      <c r="V12" s="3">
        <f t="shared" si="5"/>
        <v>0</v>
      </c>
    </row>
    <row r="13" spans="1:23" x14ac:dyDescent="0.3">
      <c r="I13" s="92"/>
      <c r="J13" s="92"/>
      <c r="K13" s="92"/>
      <c r="L13" s="92"/>
      <c r="M13" s="52" t="str">
        <f t="shared" si="0"/>
        <v>Calculez d'abord la baisse moyenne de vos revenus sur 12 mois à l'étape 2)</v>
      </c>
      <c r="N13" s="52" t="str">
        <f t="shared" si="1"/>
        <v>Calculez d'abord la baisse moyenne de vos revenus sur 12 mois à l'étape 2)</v>
      </c>
      <c r="O13" s="52" t="str">
        <f t="shared" si="2"/>
        <v>Calculez d'abord la baisse moyenne de vos revenus sur 12 mois à l'étape 2)</v>
      </c>
      <c r="P13" s="52" t="str">
        <f t="shared" si="3"/>
        <v>Calculez d'abord la baisse moyenne de vos revenus sur 12 mois à l'étape 2)</v>
      </c>
      <c r="Q13" s="3" t="str">
        <f>IF(CRHPElig=" -  ","Effectuez l’étape 1",IF(CRHPElig="La baisse de revenus n'est pas admissible dans le cadre du PEREC",CRHPElig,IF(AND(INDEX(claimPeriodNo,MATCH('Étape 1) Taux'!$A$8,claimPeriods,0))&gt;17,INDEX(claimPeriodNo,MATCH('Étape 1) Taux'!$A$8,claimPeriods,0))&lt;20,revenueReduction&lt;0.1),0,IF(NOT(ISNUMBER(I13)),0,IF(E13="Oui",0,IF($C13="Non - avec lien de dépendance",MIN(1129,I13,$D13),MIN(1129,I13)))))))</f>
        <v>Effectuez l’étape 1</v>
      </c>
      <c r="R13" s="3" t="str">
        <f>IF(CRHPElig=" -  ","Effectuez l’étape 1",IF(CRHPElig="La baisse de revenus n'est pas admissible dans le cadre du PEREC",CRHPElig,IF(AND(INDEX(claimPeriodNo,MATCH('Étape 1) Taux'!$A$8,claimPeriods,0))&gt;17,INDEX(claimPeriodNo,MATCH('Étape 1) Taux'!$A$8,claimPeriods,0))&lt;20,revenueReduction&lt;0.1),0,IF(NOT(ISNUMBER(J13)),0,IF(F13="Oui",0,IF($C13="Non - avec lien de dépendance",MIN(1129,J13,$D13),MIN(1129,J13)))))))</f>
        <v>Effectuez l’étape 1</v>
      </c>
      <c r="S13" s="3" t="str">
        <f>IF(CRHPElig=" -  ","Effectuez l’étape 1",IF(CRHPElig="La baisse de revenus n'est pas admissible dans le cadre du PEREC",CRHPElig,IF(AND(INDEX(claimPeriodNo,MATCH('Étape 1) Taux'!$A$8,claimPeriods,0))&gt;17,INDEX(claimPeriodNo,MATCH('Étape 1) Taux'!$A$8,claimPeriods,0))&lt;20,revenueReduction&lt;0.1),0,IF(NOT(ISNUMBER(K13)),0,IF(G13="Oui",0,IF($C13="Non - avec lien de dépendance",MIN(1129,K13,$D13),MIN(1129,K13)))))))</f>
        <v>Effectuez l’étape 1</v>
      </c>
      <c r="T13" s="3" t="str">
        <f>IF(CRHPElig=" -  ","Effectuez l’étape 1",IF(CRHPElig="La baisse de revenus n'est pas admissible dans le cadre du PEREC",CRHPElig,IF(AND(INDEX(claimPeriodNo,MATCH('Étape 1) Taux'!$A$8,claimPeriods,0))&gt;17,INDEX(claimPeriodNo,MATCH('Étape 1) Taux'!$A$8,claimPeriods,0))&lt;20,revenueReduction&lt;0.1),0,IF(NOT(ISNUMBER(L13)),0,IF(H13="Oui",0,IF($C13="Non - avec lien de dépendance",MIN(1129,L13,$D13),MIN(1129,L13)))))))</f>
        <v>Effectuez l’étape 1</v>
      </c>
      <c r="U13" s="3">
        <f t="shared" si="4"/>
        <v>0</v>
      </c>
      <c r="V13" s="3">
        <f t="shared" si="5"/>
        <v>0</v>
      </c>
    </row>
    <row r="14" spans="1:23" x14ac:dyDescent="0.3">
      <c r="M14" s="52" t="str">
        <f t="shared" si="0"/>
        <v>Calculez d'abord la baisse moyenne de vos revenus sur 12 mois à l'étape 2)</v>
      </c>
      <c r="N14" s="52" t="str">
        <f t="shared" si="1"/>
        <v>Calculez d'abord la baisse moyenne de vos revenus sur 12 mois à l'étape 2)</v>
      </c>
      <c r="O14" s="52" t="str">
        <f t="shared" si="2"/>
        <v>Calculez d'abord la baisse moyenne de vos revenus sur 12 mois à l'étape 2)</v>
      </c>
      <c r="P14" s="52" t="str">
        <f t="shared" si="3"/>
        <v>Calculez d'abord la baisse moyenne de vos revenus sur 12 mois à l'étape 2)</v>
      </c>
      <c r="Q14" s="3" t="str">
        <f>IF(CRHPElig=" -  ","Effectuez l’étape 1",IF(CRHPElig="La baisse de revenus n'est pas admissible dans le cadre du PEREC",CRHPElig,IF(AND(INDEX(claimPeriodNo,MATCH('Étape 1) Taux'!$A$8,claimPeriods,0))&gt;17,INDEX(claimPeriodNo,MATCH('Étape 1) Taux'!$A$8,claimPeriods,0))&lt;20,revenueReduction&lt;0.1),0,IF(NOT(ISNUMBER(I14)),0,IF(E14="Oui",0,IF($C14="Non - avec lien de dépendance",MIN(1129,I14,$D14),MIN(1129,I14)))))))</f>
        <v>Effectuez l’étape 1</v>
      </c>
      <c r="R14" s="3" t="str">
        <f>IF(CRHPElig=" -  ","Effectuez l’étape 1",IF(CRHPElig="La baisse de revenus n'est pas admissible dans le cadre du PEREC",CRHPElig,IF(AND(INDEX(claimPeriodNo,MATCH('Étape 1) Taux'!$A$8,claimPeriods,0))&gt;17,INDEX(claimPeriodNo,MATCH('Étape 1) Taux'!$A$8,claimPeriods,0))&lt;20,revenueReduction&lt;0.1),0,IF(NOT(ISNUMBER(J14)),0,IF(F14="Oui",0,IF($C14="Non - avec lien de dépendance",MIN(1129,J14,$D14),MIN(1129,J14)))))))</f>
        <v>Effectuez l’étape 1</v>
      </c>
      <c r="S14" s="3" t="str">
        <f>IF(CRHPElig=" -  ","Effectuez l’étape 1",IF(CRHPElig="La baisse de revenus n'est pas admissible dans le cadre du PEREC",CRHPElig,IF(AND(INDEX(claimPeriodNo,MATCH('Étape 1) Taux'!$A$8,claimPeriods,0))&gt;17,INDEX(claimPeriodNo,MATCH('Étape 1) Taux'!$A$8,claimPeriods,0))&lt;20,revenueReduction&lt;0.1),0,IF(NOT(ISNUMBER(K14)),0,IF(G14="Oui",0,IF($C14="Non - avec lien de dépendance",MIN(1129,K14,$D14),MIN(1129,K14)))))))</f>
        <v>Effectuez l’étape 1</v>
      </c>
      <c r="T14" s="3" t="str">
        <f>IF(CRHPElig=" -  ","Effectuez l’étape 1",IF(CRHPElig="La baisse de revenus n'est pas admissible dans le cadre du PEREC",CRHPElig,IF(AND(INDEX(claimPeriodNo,MATCH('Étape 1) Taux'!$A$8,claimPeriods,0))&gt;17,INDEX(claimPeriodNo,MATCH('Étape 1) Taux'!$A$8,claimPeriods,0))&lt;20,revenueReduction&lt;0.1),0,IF(NOT(ISNUMBER(L14)),0,IF(H14="Oui",0,IF($C14="Non - avec lien de dépendance",MIN(1129,L14,$D14),MIN(1129,L14)))))))</f>
        <v>Effectuez l’étape 1</v>
      </c>
      <c r="U14" s="3">
        <f t="shared" si="4"/>
        <v>0</v>
      </c>
      <c r="V14" s="3">
        <f t="shared" si="5"/>
        <v>0</v>
      </c>
    </row>
    <row r="15" spans="1:23" x14ac:dyDescent="0.3">
      <c r="M15" s="52" t="str">
        <f t="shared" si="0"/>
        <v>Calculez d'abord la baisse moyenne de vos revenus sur 12 mois à l'étape 2)</v>
      </c>
      <c r="N15" s="52" t="str">
        <f t="shared" si="1"/>
        <v>Calculez d'abord la baisse moyenne de vos revenus sur 12 mois à l'étape 2)</v>
      </c>
      <c r="O15" s="52" t="str">
        <f t="shared" si="2"/>
        <v>Calculez d'abord la baisse moyenne de vos revenus sur 12 mois à l'étape 2)</v>
      </c>
      <c r="P15" s="52" t="str">
        <f t="shared" si="3"/>
        <v>Calculez d'abord la baisse moyenne de vos revenus sur 12 mois à l'étape 2)</v>
      </c>
      <c r="Q15" s="3" t="str">
        <f>IF(CRHPElig=" -  ","Effectuez l’étape 1",IF(CRHPElig="La baisse de revenus n'est pas admissible dans le cadre du PEREC",CRHPElig,IF(AND(INDEX(claimPeriodNo,MATCH('Étape 1) Taux'!$A$8,claimPeriods,0))&gt;17,INDEX(claimPeriodNo,MATCH('Étape 1) Taux'!$A$8,claimPeriods,0))&lt;20,revenueReduction&lt;0.1),0,IF(NOT(ISNUMBER(I15)),0,IF(E15="Oui",0,IF($C15="Non - avec lien de dépendance",MIN(1129,I15,$D15),MIN(1129,I15)))))))</f>
        <v>Effectuez l’étape 1</v>
      </c>
      <c r="R15" s="3" t="str">
        <f>IF(CRHPElig=" -  ","Effectuez l’étape 1",IF(CRHPElig="La baisse de revenus n'est pas admissible dans le cadre du PEREC",CRHPElig,IF(AND(INDEX(claimPeriodNo,MATCH('Étape 1) Taux'!$A$8,claimPeriods,0))&gt;17,INDEX(claimPeriodNo,MATCH('Étape 1) Taux'!$A$8,claimPeriods,0))&lt;20,revenueReduction&lt;0.1),0,IF(NOT(ISNUMBER(J15)),0,IF(F15="Oui",0,IF($C15="Non - avec lien de dépendance",MIN(1129,J15,$D15),MIN(1129,J15)))))))</f>
        <v>Effectuez l’étape 1</v>
      </c>
      <c r="S15" s="3" t="str">
        <f>IF(CRHPElig=" -  ","Effectuez l’étape 1",IF(CRHPElig="La baisse de revenus n'est pas admissible dans le cadre du PEREC",CRHPElig,IF(AND(INDEX(claimPeriodNo,MATCH('Étape 1) Taux'!$A$8,claimPeriods,0))&gt;17,INDEX(claimPeriodNo,MATCH('Étape 1) Taux'!$A$8,claimPeriods,0))&lt;20,revenueReduction&lt;0.1),0,IF(NOT(ISNUMBER(K15)),0,IF(G15="Oui",0,IF($C15="Non - avec lien de dépendance",MIN(1129,K15,$D15),MIN(1129,K15)))))))</f>
        <v>Effectuez l’étape 1</v>
      </c>
      <c r="T15" s="3" t="str">
        <f>IF(CRHPElig=" -  ","Effectuez l’étape 1",IF(CRHPElig="La baisse de revenus n'est pas admissible dans le cadre du PEREC",CRHPElig,IF(AND(INDEX(claimPeriodNo,MATCH('Étape 1) Taux'!$A$8,claimPeriods,0))&gt;17,INDEX(claimPeriodNo,MATCH('Étape 1) Taux'!$A$8,claimPeriods,0))&lt;20,revenueReduction&lt;0.1),0,IF(NOT(ISNUMBER(L15)),0,IF(H15="Oui",0,IF($C15="Non - avec lien de dépendance",MIN(1129,L15,$D15),MIN(1129,L15)))))))</f>
        <v>Effectuez l’étape 1</v>
      </c>
      <c r="U15" s="3">
        <f t="shared" si="4"/>
        <v>0</v>
      </c>
      <c r="V15" s="3">
        <f t="shared" si="5"/>
        <v>0</v>
      </c>
    </row>
    <row r="16" spans="1:23" x14ac:dyDescent="0.3">
      <c r="M16" s="52" t="str">
        <f t="shared" si="0"/>
        <v>Calculez d'abord la baisse moyenne de vos revenus sur 12 mois à l'étape 2)</v>
      </c>
      <c r="N16" s="52" t="str">
        <f t="shared" si="1"/>
        <v>Calculez d'abord la baisse moyenne de vos revenus sur 12 mois à l'étape 2)</v>
      </c>
      <c r="O16" s="52" t="str">
        <f t="shared" si="2"/>
        <v>Calculez d'abord la baisse moyenne de vos revenus sur 12 mois à l'étape 2)</v>
      </c>
      <c r="P16" s="52" t="str">
        <f t="shared" si="3"/>
        <v>Calculez d'abord la baisse moyenne de vos revenus sur 12 mois à l'étape 2)</v>
      </c>
      <c r="Q16" s="3" t="str">
        <f>IF(CRHPElig=" -  ","Effectuez l’étape 1",IF(CRHPElig="La baisse de revenus n'est pas admissible dans le cadre du PEREC",CRHPElig,IF(AND(INDEX(claimPeriodNo,MATCH('Étape 1) Taux'!$A$8,claimPeriods,0))&gt;17,INDEX(claimPeriodNo,MATCH('Étape 1) Taux'!$A$8,claimPeriods,0))&lt;20,revenueReduction&lt;0.1),0,IF(NOT(ISNUMBER(I16)),0,IF(E16="Oui",0,IF($C16="Non - avec lien de dépendance",MIN(1129,I16,$D16),MIN(1129,I16)))))))</f>
        <v>Effectuez l’étape 1</v>
      </c>
      <c r="R16" s="3" t="str">
        <f>IF(CRHPElig=" -  ","Effectuez l’étape 1",IF(CRHPElig="La baisse de revenus n'est pas admissible dans le cadre du PEREC",CRHPElig,IF(AND(INDEX(claimPeriodNo,MATCH('Étape 1) Taux'!$A$8,claimPeriods,0))&gt;17,INDEX(claimPeriodNo,MATCH('Étape 1) Taux'!$A$8,claimPeriods,0))&lt;20,revenueReduction&lt;0.1),0,IF(NOT(ISNUMBER(J16)),0,IF(F16="Oui",0,IF($C16="Non - avec lien de dépendance",MIN(1129,J16,$D16),MIN(1129,J16)))))))</f>
        <v>Effectuez l’étape 1</v>
      </c>
      <c r="S16" s="3" t="str">
        <f>IF(CRHPElig=" -  ","Effectuez l’étape 1",IF(CRHPElig="La baisse de revenus n'est pas admissible dans le cadre du PEREC",CRHPElig,IF(AND(INDEX(claimPeriodNo,MATCH('Étape 1) Taux'!$A$8,claimPeriods,0))&gt;17,INDEX(claimPeriodNo,MATCH('Étape 1) Taux'!$A$8,claimPeriods,0))&lt;20,revenueReduction&lt;0.1),0,IF(NOT(ISNUMBER(K16)),0,IF(G16="Oui",0,IF($C16="Non - avec lien de dépendance",MIN(1129,K16,$D16),MIN(1129,K16)))))))</f>
        <v>Effectuez l’étape 1</v>
      </c>
      <c r="T16" s="3" t="str">
        <f>IF(CRHPElig=" -  ","Effectuez l’étape 1",IF(CRHPElig="La baisse de revenus n'est pas admissible dans le cadre du PEREC",CRHPElig,IF(AND(INDEX(claimPeriodNo,MATCH('Étape 1) Taux'!$A$8,claimPeriods,0))&gt;17,INDEX(claimPeriodNo,MATCH('Étape 1) Taux'!$A$8,claimPeriods,0))&lt;20,revenueReduction&lt;0.1),0,IF(NOT(ISNUMBER(L16)),0,IF(H16="Oui",0,IF($C16="Non - avec lien de dépendance",MIN(1129,L16,$D16),MIN(1129,L16)))))))</f>
        <v>Effectuez l’étape 1</v>
      </c>
      <c r="U16" s="3">
        <f t="shared" si="4"/>
        <v>0</v>
      </c>
      <c r="V16" s="3">
        <f t="shared" si="5"/>
        <v>0</v>
      </c>
    </row>
    <row r="17" spans="13:22" x14ac:dyDescent="0.3">
      <c r="M17" s="52" t="str">
        <f t="shared" si="0"/>
        <v>Calculez d'abord la baisse moyenne de vos revenus sur 12 mois à l'étape 2)</v>
      </c>
      <c r="N17" s="52" t="str">
        <f t="shared" si="1"/>
        <v>Calculez d'abord la baisse moyenne de vos revenus sur 12 mois à l'étape 2)</v>
      </c>
      <c r="O17" s="52" t="str">
        <f t="shared" si="2"/>
        <v>Calculez d'abord la baisse moyenne de vos revenus sur 12 mois à l'étape 2)</v>
      </c>
      <c r="P17" s="52" t="str">
        <f t="shared" si="3"/>
        <v>Calculez d'abord la baisse moyenne de vos revenus sur 12 mois à l'étape 2)</v>
      </c>
      <c r="Q17" s="3" t="str">
        <f>IF(CRHPElig=" -  ","Effectuez l’étape 1",IF(CRHPElig="La baisse de revenus n'est pas admissible dans le cadre du PEREC",CRHPElig,IF(AND(INDEX(claimPeriodNo,MATCH('Étape 1) Taux'!$A$8,claimPeriods,0))&gt;17,INDEX(claimPeriodNo,MATCH('Étape 1) Taux'!$A$8,claimPeriods,0))&lt;20,revenueReduction&lt;0.1),0,IF(NOT(ISNUMBER(I17)),0,IF(E17="Oui",0,IF($C17="Non - avec lien de dépendance",MIN(1129,I17,$D17),MIN(1129,I17)))))))</f>
        <v>Effectuez l’étape 1</v>
      </c>
      <c r="R17" s="3" t="str">
        <f>IF(CRHPElig=" -  ","Effectuez l’étape 1",IF(CRHPElig="La baisse de revenus n'est pas admissible dans le cadre du PEREC",CRHPElig,IF(AND(INDEX(claimPeriodNo,MATCH('Étape 1) Taux'!$A$8,claimPeriods,0))&gt;17,INDEX(claimPeriodNo,MATCH('Étape 1) Taux'!$A$8,claimPeriods,0))&lt;20,revenueReduction&lt;0.1),0,IF(NOT(ISNUMBER(J17)),0,IF(F17="Oui",0,IF($C17="Non - avec lien de dépendance",MIN(1129,J17,$D17),MIN(1129,J17)))))))</f>
        <v>Effectuez l’étape 1</v>
      </c>
      <c r="S17" s="3" t="str">
        <f>IF(CRHPElig=" -  ","Effectuez l’étape 1",IF(CRHPElig="La baisse de revenus n'est pas admissible dans le cadre du PEREC",CRHPElig,IF(AND(INDEX(claimPeriodNo,MATCH('Étape 1) Taux'!$A$8,claimPeriods,0))&gt;17,INDEX(claimPeriodNo,MATCH('Étape 1) Taux'!$A$8,claimPeriods,0))&lt;20,revenueReduction&lt;0.1),0,IF(NOT(ISNUMBER(K17)),0,IF(G17="Oui",0,IF($C17="Non - avec lien de dépendance",MIN(1129,K17,$D17),MIN(1129,K17)))))))</f>
        <v>Effectuez l’étape 1</v>
      </c>
      <c r="T17" s="3" t="str">
        <f>IF(CRHPElig=" -  ","Effectuez l’étape 1",IF(CRHPElig="La baisse de revenus n'est pas admissible dans le cadre du PEREC",CRHPElig,IF(AND(INDEX(claimPeriodNo,MATCH('Étape 1) Taux'!$A$8,claimPeriods,0))&gt;17,INDEX(claimPeriodNo,MATCH('Étape 1) Taux'!$A$8,claimPeriods,0))&lt;20,revenueReduction&lt;0.1),0,IF(NOT(ISNUMBER(L17)),0,IF(H17="Oui",0,IF($C17="Non - avec lien de dépendance",MIN(1129,L17,$D17),MIN(1129,L17)))))))</f>
        <v>Effectuez l’étape 1</v>
      </c>
      <c r="U17" s="3">
        <f t="shared" si="4"/>
        <v>0</v>
      </c>
      <c r="V17" s="3">
        <f t="shared" si="5"/>
        <v>0</v>
      </c>
    </row>
    <row r="18" spans="13:22" x14ac:dyDescent="0.3">
      <c r="M18" s="52" t="str">
        <f t="shared" si="0"/>
        <v>Calculez d'abord la baisse moyenne de vos revenus sur 12 mois à l'étape 2)</v>
      </c>
      <c r="N18" s="52" t="str">
        <f t="shared" si="1"/>
        <v>Calculez d'abord la baisse moyenne de vos revenus sur 12 mois à l'étape 2)</v>
      </c>
      <c r="O18" s="52" t="str">
        <f t="shared" si="2"/>
        <v>Calculez d'abord la baisse moyenne de vos revenus sur 12 mois à l'étape 2)</v>
      </c>
      <c r="P18" s="52" t="str">
        <f t="shared" si="3"/>
        <v>Calculez d'abord la baisse moyenne de vos revenus sur 12 mois à l'étape 2)</v>
      </c>
      <c r="Q18" s="3" t="str">
        <f>IF(CRHPElig=" -  ","Effectuez l’étape 1",IF(CRHPElig="La baisse de revenus n'est pas admissible dans le cadre du PEREC",CRHPElig,IF(AND(INDEX(claimPeriodNo,MATCH('Étape 1) Taux'!$A$8,claimPeriods,0))&gt;17,INDEX(claimPeriodNo,MATCH('Étape 1) Taux'!$A$8,claimPeriods,0))&lt;20,revenueReduction&lt;0.1),0,IF(NOT(ISNUMBER(I18)),0,IF(E18="Oui",0,IF($C18="Non - avec lien de dépendance",MIN(1129,I18,$D18),MIN(1129,I18)))))))</f>
        <v>Effectuez l’étape 1</v>
      </c>
      <c r="R18" s="3" t="str">
        <f>IF(CRHPElig=" -  ","Effectuez l’étape 1",IF(CRHPElig="La baisse de revenus n'est pas admissible dans le cadre du PEREC",CRHPElig,IF(AND(INDEX(claimPeriodNo,MATCH('Étape 1) Taux'!$A$8,claimPeriods,0))&gt;17,INDEX(claimPeriodNo,MATCH('Étape 1) Taux'!$A$8,claimPeriods,0))&lt;20,revenueReduction&lt;0.1),0,IF(NOT(ISNUMBER(J18)),0,IF(F18="Oui",0,IF($C18="Non - avec lien de dépendance",MIN(1129,J18,$D18),MIN(1129,J18)))))))</f>
        <v>Effectuez l’étape 1</v>
      </c>
      <c r="S18" s="3" t="str">
        <f>IF(CRHPElig=" -  ","Effectuez l’étape 1",IF(CRHPElig="La baisse de revenus n'est pas admissible dans le cadre du PEREC",CRHPElig,IF(AND(INDEX(claimPeriodNo,MATCH('Étape 1) Taux'!$A$8,claimPeriods,0))&gt;17,INDEX(claimPeriodNo,MATCH('Étape 1) Taux'!$A$8,claimPeriods,0))&lt;20,revenueReduction&lt;0.1),0,IF(NOT(ISNUMBER(K18)),0,IF(G18="Oui",0,IF($C18="Non - avec lien de dépendance",MIN(1129,K18,$D18),MIN(1129,K18)))))))</f>
        <v>Effectuez l’étape 1</v>
      </c>
      <c r="T18" s="3" t="str">
        <f>IF(CRHPElig=" -  ","Effectuez l’étape 1",IF(CRHPElig="La baisse de revenus n'est pas admissible dans le cadre du PEREC",CRHPElig,IF(AND(INDEX(claimPeriodNo,MATCH('Étape 1) Taux'!$A$8,claimPeriods,0))&gt;17,INDEX(claimPeriodNo,MATCH('Étape 1) Taux'!$A$8,claimPeriods,0))&lt;20,revenueReduction&lt;0.1),0,IF(NOT(ISNUMBER(L18)),0,IF(H18="Oui",0,IF($C18="Non - avec lien de dépendance",MIN(1129,L18,$D18),MIN(1129,L18)))))))</f>
        <v>Effectuez l’étape 1</v>
      </c>
      <c r="U18" s="3">
        <f t="shared" si="4"/>
        <v>0</v>
      </c>
      <c r="V18" s="3">
        <f t="shared" si="5"/>
        <v>0</v>
      </c>
    </row>
    <row r="19" spans="13:22" x14ac:dyDescent="0.3">
      <c r="M19" s="52" t="str">
        <f t="shared" si="0"/>
        <v>Calculez d'abord la baisse moyenne de vos revenus sur 12 mois à l'étape 2)</v>
      </c>
      <c r="N19" s="52" t="str">
        <f t="shared" si="1"/>
        <v>Calculez d'abord la baisse moyenne de vos revenus sur 12 mois à l'étape 2)</v>
      </c>
      <c r="O19" s="52" t="str">
        <f t="shared" si="2"/>
        <v>Calculez d'abord la baisse moyenne de vos revenus sur 12 mois à l'étape 2)</v>
      </c>
      <c r="P19" s="52" t="str">
        <f t="shared" si="3"/>
        <v>Calculez d'abord la baisse moyenne de vos revenus sur 12 mois à l'étape 2)</v>
      </c>
      <c r="Q19" s="3" t="str">
        <f>IF(CRHPElig=" -  ","Effectuez l’étape 1",IF(CRHPElig="La baisse de revenus n'est pas admissible dans le cadre du PEREC",CRHPElig,IF(AND(INDEX(claimPeriodNo,MATCH('Étape 1) Taux'!$A$8,claimPeriods,0))&gt;17,INDEX(claimPeriodNo,MATCH('Étape 1) Taux'!$A$8,claimPeriods,0))&lt;20,revenueReduction&lt;0.1),0,IF(NOT(ISNUMBER(I19)),0,IF(E19="Oui",0,IF($C19="Non - avec lien de dépendance",MIN(1129,I19,$D19),MIN(1129,I19)))))))</f>
        <v>Effectuez l’étape 1</v>
      </c>
      <c r="R19" s="3" t="str">
        <f>IF(CRHPElig=" -  ","Effectuez l’étape 1",IF(CRHPElig="La baisse de revenus n'est pas admissible dans le cadre du PEREC",CRHPElig,IF(AND(INDEX(claimPeriodNo,MATCH('Étape 1) Taux'!$A$8,claimPeriods,0))&gt;17,INDEX(claimPeriodNo,MATCH('Étape 1) Taux'!$A$8,claimPeriods,0))&lt;20,revenueReduction&lt;0.1),0,IF(NOT(ISNUMBER(J19)),0,IF(F19="Oui",0,IF($C19="Non - avec lien de dépendance",MIN(1129,J19,$D19),MIN(1129,J19)))))))</f>
        <v>Effectuez l’étape 1</v>
      </c>
      <c r="S19" s="3" t="str">
        <f>IF(CRHPElig=" -  ","Effectuez l’étape 1",IF(CRHPElig="La baisse de revenus n'est pas admissible dans le cadre du PEREC",CRHPElig,IF(AND(INDEX(claimPeriodNo,MATCH('Étape 1) Taux'!$A$8,claimPeriods,0))&gt;17,INDEX(claimPeriodNo,MATCH('Étape 1) Taux'!$A$8,claimPeriods,0))&lt;20,revenueReduction&lt;0.1),0,IF(NOT(ISNUMBER(K19)),0,IF(G19="Oui",0,IF($C19="Non - avec lien de dépendance",MIN(1129,K19,$D19),MIN(1129,K19)))))))</f>
        <v>Effectuez l’étape 1</v>
      </c>
      <c r="T19" s="3" t="str">
        <f>IF(CRHPElig=" -  ","Effectuez l’étape 1",IF(CRHPElig="La baisse de revenus n'est pas admissible dans le cadre du PEREC",CRHPElig,IF(AND(INDEX(claimPeriodNo,MATCH('Étape 1) Taux'!$A$8,claimPeriods,0))&gt;17,INDEX(claimPeriodNo,MATCH('Étape 1) Taux'!$A$8,claimPeriods,0))&lt;20,revenueReduction&lt;0.1),0,IF(NOT(ISNUMBER(L19)),0,IF(H19="Oui",0,IF($C19="Non - avec lien de dépendance",MIN(1129,L19,$D19),MIN(1129,L19)))))))</f>
        <v>Effectuez l’étape 1</v>
      </c>
      <c r="U19" s="3">
        <f t="shared" si="4"/>
        <v>0</v>
      </c>
      <c r="V19" s="3">
        <f t="shared" si="5"/>
        <v>0</v>
      </c>
    </row>
    <row r="20" spans="13:22" x14ac:dyDescent="0.3">
      <c r="M20" s="52" t="str">
        <f t="shared" si="0"/>
        <v>Calculez d'abord la baisse moyenne de vos revenus sur 12 mois à l'étape 2)</v>
      </c>
      <c r="N20" s="52" t="str">
        <f t="shared" si="1"/>
        <v>Calculez d'abord la baisse moyenne de vos revenus sur 12 mois à l'étape 2)</v>
      </c>
      <c r="O20" s="52" t="str">
        <f t="shared" si="2"/>
        <v>Calculez d'abord la baisse moyenne de vos revenus sur 12 mois à l'étape 2)</v>
      </c>
      <c r="P20" s="52" t="str">
        <f t="shared" si="3"/>
        <v>Calculez d'abord la baisse moyenne de vos revenus sur 12 mois à l'étape 2)</v>
      </c>
      <c r="Q20" s="3" t="str">
        <f>IF(CRHPElig=" -  ","Effectuez l’étape 1",IF(CRHPElig="La baisse de revenus n'est pas admissible dans le cadre du PEREC",CRHPElig,IF(AND(INDEX(claimPeriodNo,MATCH('Étape 1) Taux'!$A$8,claimPeriods,0))&gt;17,INDEX(claimPeriodNo,MATCH('Étape 1) Taux'!$A$8,claimPeriods,0))&lt;20,revenueReduction&lt;0.1),0,IF(NOT(ISNUMBER(I20)),0,IF(E20="Oui",0,IF($C20="Non - avec lien de dépendance",MIN(1129,I20,$D20),MIN(1129,I20)))))))</f>
        <v>Effectuez l’étape 1</v>
      </c>
      <c r="R20" s="3" t="str">
        <f>IF(CRHPElig=" -  ","Effectuez l’étape 1",IF(CRHPElig="La baisse de revenus n'est pas admissible dans le cadre du PEREC",CRHPElig,IF(AND(INDEX(claimPeriodNo,MATCH('Étape 1) Taux'!$A$8,claimPeriods,0))&gt;17,INDEX(claimPeriodNo,MATCH('Étape 1) Taux'!$A$8,claimPeriods,0))&lt;20,revenueReduction&lt;0.1),0,IF(NOT(ISNUMBER(J20)),0,IF(F20="Oui",0,IF($C20="Non - avec lien de dépendance",MIN(1129,J20,$D20),MIN(1129,J20)))))))</f>
        <v>Effectuez l’étape 1</v>
      </c>
      <c r="S20" s="3" t="str">
        <f>IF(CRHPElig=" -  ","Effectuez l’étape 1",IF(CRHPElig="La baisse de revenus n'est pas admissible dans le cadre du PEREC",CRHPElig,IF(AND(INDEX(claimPeriodNo,MATCH('Étape 1) Taux'!$A$8,claimPeriods,0))&gt;17,INDEX(claimPeriodNo,MATCH('Étape 1) Taux'!$A$8,claimPeriods,0))&lt;20,revenueReduction&lt;0.1),0,IF(NOT(ISNUMBER(K20)),0,IF(G20="Oui",0,IF($C20="Non - avec lien de dépendance",MIN(1129,K20,$D20),MIN(1129,K20)))))))</f>
        <v>Effectuez l’étape 1</v>
      </c>
      <c r="T20" s="3" t="str">
        <f>IF(CRHPElig=" -  ","Effectuez l’étape 1",IF(CRHPElig="La baisse de revenus n'est pas admissible dans le cadre du PEREC",CRHPElig,IF(AND(INDEX(claimPeriodNo,MATCH('Étape 1) Taux'!$A$8,claimPeriods,0))&gt;17,INDEX(claimPeriodNo,MATCH('Étape 1) Taux'!$A$8,claimPeriods,0))&lt;20,revenueReduction&lt;0.1),0,IF(NOT(ISNUMBER(L20)),0,IF(H20="Oui",0,IF($C20="Non - avec lien de dépendance",MIN(1129,L20,$D20),MIN(1129,L20)))))))</f>
        <v>Effectuez l’étape 1</v>
      </c>
      <c r="U20" s="3">
        <f t="shared" si="4"/>
        <v>0</v>
      </c>
      <c r="V20" s="3">
        <f t="shared" si="5"/>
        <v>0</v>
      </c>
    </row>
    <row r="21" spans="13:22" x14ac:dyDescent="0.3">
      <c r="M21" s="52" t="str">
        <f t="shared" si="0"/>
        <v>Calculez d'abord la baisse moyenne de vos revenus sur 12 mois à l'étape 2)</v>
      </c>
      <c r="N21" s="52" t="str">
        <f t="shared" si="1"/>
        <v>Calculez d'abord la baisse moyenne de vos revenus sur 12 mois à l'étape 2)</v>
      </c>
      <c r="O21" s="52" t="str">
        <f t="shared" si="2"/>
        <v>Calculez d'abord la baisse moyenne de vos revenus sur 12 mois à l'étape 2)</v>
      </c>
      <c r="P21" s="52" t="str">
        <f t="shared" si="3"/>
        <v>Calculez d'abord la baisse moyenne de vos revenus sur 12 mois à l'étape 2)</v>
      </c>
      <c r="Q21" s="3" t="str">
        <f>IF(CRHPElig=" -  ","Effectuez l’étape 1",IF(CRHPElig="La baisse de revenus n'est pas admissible dans le cadre du PEREC",CRHPElig,IF(AND(INDEX(claimPeriodNo,MATCH('Étape 1) Taux'!$A$8,claimPeriods,0))&gt;17,INDEX(claimPeriodNo,MATCH('Étape 1) Taux'!$A$8,claimPeriods,0))&lt;20,revenueReduction&lt;0.1),0,IF(NOT(ISNUMBER(I21)),0,IF(E21="Oui",0,IF($C21="Non - avec lien de dépendance",MIN(1129,I21,$D21),MIN(1129,I21)))))))</f>
        <v>Effectuez l’étape 1</v>
      </c>
      <c r="R21" s="3" t="str">
        <f>IF(CRHPElig=" -  ","Effectuez l’étape 1",IF(CRHPElig="La baisse de revenus n'est pas admissible dans le cadre du PEREC",CRHPElig,IF(AND(INDEX(claimPeriodNo,MATCH('Étape 1) Taux'!$A$8,claimPeriods,0))&gt;17,INDEX(claimPeriodNo,MATCH('Étape 1) Taux'!$A$8,claimPeriods,0))&lt;20,revenueReduction&lt;0.1),0,IF(NOT(ISNUMBER(J21)),0,IF(F21="Oui",0,IF($C21="Non - avec lien de dépendance",MIN(1129,J21,$D21),MIN(1129,J21)))))))</f>
        <v>Effectuez l’étape 1</v>
      </c>
      <c r="S21" s="3" t="str">
        <f>IF(CRHPElig=" -  ","Effectuez l’étape 1",IF(CRHPElig="La baisse de revenus n'est pas admissible dans le cadre du PEREC",CRHPElig,IF(AND(INDEX(claimPeriodNo,MATCH('Étape 1) Taux'!$A$8,claimPeriods,0))&gt;17,INDEX(claimPeriodNo,MATCH('Étape 1) Taux'!$A$8,claimPeriods,0))&lt;20,revenueReduction&lt;0.1),0,IF(NOT(ISNUMBER(K21)),0,IF(G21="Oui",0,IF($C21="Non - avec lien de dépendance",MIN(1129,K21,$D21),MIN(1129,K21)))))))</f>
        <v>Effectuez l’étape 1</v>
      </c>
      <c r="T21" s="3" t="str">
        <f>IF(CRHPElig=" -  ","Effectuez l’étape 1",IF(CRHPElig="La baisse de revenus n'est pas admissible dans le cadre du PEREC",CRHPElig,IF(AND(INDEX(claimPeriodNo,MATCH('Étape 1) Taux'!$A$8,claimPeriods,0))&gt;17,INDEX(claimPeriodNo,MATCH('Étape 1) Taux'!$A$8,claimPeriods,0))&lt;20,revenueReduction&lt;0.1),0,IF(NOT(ISNUMBER(L21)),0,IF(H21="Oui",0,IF($C21="Non - avec lien de dépendance",MIN(1129,L21,$D21),MIN(1129,L21)))))))</f>
        <v>Effectuez l’étape 1</v>
      </c>
      <c r="U21" s="3">
        <f t="shared" si="4"/>
        <v>0</v>
      </c>
      <c r="V21" s="3">
        <f t="shared" si="5"/>
        <v>0</v>
      </c>
    </row>
    <row r="22" spans="13:22" x14ac:dyDescent="0.3">
      <c r="M22" s="52" t="str">
        <f t="shared" si="0"/>
        <v>Calculez d'abord la baisse moyenne de vos revenus sur 12 mois à l'étape 2)</v>
      </c>
      <c r="N22" s="52" t="str">
        <f t="shared" si="1"/>
        <v>Calculez d'abord la baisse moyenne de vos revenus sur 12 mois à l'étape 2)</v>
      </c>
      <c r="O22" s="52" t="str">
        <f t="shared" si="2"/>
        <v>Calculez d'abord la baisse moyenne de vos revenus sur 12 mois à l'étape 2)</v>
      </c>
      <c r="P22" s="52" t="str">
        <f t="shared" si="3"/>
        <v>Calculez d'abord la baisse moyenne de vos revenus sur 12 mois à l'étape 2)</v>
      </c>
      <c r="Q22" s="3" t="str">
        <f>IF(CRHPElig=" -  ","Effectuez l’étape 1",IF(CRHPElig="La baisse de revenus n'est pas admissible dans le cadre du PEREC",CRHPElig,IF(AND(INDEX(claimPeriodNo,MATCH('Étape 1) Taux'!$A$8,claimPeriods,0))&gt;17,INDEX(claimPeriodNo,MATCH('Étape 1) Taux'!$A$8,claimPeriods,0))&lt;20,revenueReduction&lt;0.1),0,IF(NOT(ISNUMBER(I22)),0,IF(E22="Oui",0,IF($C22="Non - avec lien de dépendance",MIN(1129,I22,$D22),MIN(1129,I22)))))))</f>
        <v>Effectuez l’étape 1</v>
      </c>
      <c r="R22" s="3" t="str">
        <f>IF(CRHPElig=" -  ","Effectuez l’étape 1",IF(CRHPElig="La baisse de revenus n'est pas admissible dans le cadre du PEREC",CRHPElig,IF(AND(INDEX(claimPeriodNo,MATCH('Étape 1) Taux'!$A$8,claimPeriods,0))&gt;17,INDEX(claimPeriodNo,MATCH('Étape 1) Taux'!$A$8,claimPeriods,0))&lt;20,revenueReduction&lt;0.1),0,IF(NOT(ISNUMBER(J22)),0,IF(F22="Oui",0,IF($C22="Non - avec lien de dépendance",MIN(1129,J22,$D22),MIN(1129,J22)))))))</f>
        <v>Effectuez l’étape 1</v>
      </c>
      <c r="S22" s="3" t="str">
        <f>IF(CRHPElig=" -  ","Effectuez l’étape 1",IF(CRHPElig="La baisse de revenus n'est pas admissible dans le cadre du PEREC",CRHPElig,IF(AND(INDEX(claimPeriodNo,MATCH('Étape 1) Taux'!$A$8,claimPeriods,0))&gt;17,INDEX(claimPeriodNo,MATCH('Étape 1) Taux'!$A$8,claimPeriods,0))&lt;20,revenueReduction&lt;0.1),0,IF(NOT(ISNUMBER(K22)),0,IF(G22="Oui",0,IF($C22="Non - avec lien de dépendance",MIN(1129,K22,$D22),MIN(1129,K22)))))))</f>
        <v>Effectuez l’étape 1</v>
      </c>
      <c r="T22" s="3" t="str">
        <f>IF(CRHPElig=" -  ","Effectuez l’étape 1",IF(CRHPElig="La baisse de revenus n'est pas admissible dans le cadre du PEREC",CRHPElig,IF(AND(INDEX(claimPeriodNo,MATCH('Étape 1) Taux'!$A$8,claimPeriods,0))&gt;17,INDEX(claimPeriodNo,MATCH('Étape 1) Taux'!$A$8,claimPeriods,0))&lt;20,revenueReduction&lt;0.1),0,IF(NOT(ISNUMBER(L22)),0,IF(H22="Oui",0,IF($C22="Non - avec lien de dépendance",MIN(1129,L22,$D22),MIN(1129,L22)))))))</f>
        <v>Effectuez l’étape 1</v>
      </c>
      <c r="U22" s="3">
        <f t="shared" si="4"/>
        <v>0</v>
      </c>
      <c r="V22" s="3">
        <f t="shared" si="5"/>
        <v>0</v>
      </c>
    </row>
    <row r="23" spans="13:22" x14ac:dyDescent="0.3">
      <c r="M23" s="52" t="str">
        <f t="shared" si="0"/>
        <v>Calculez d'abord la baisse moyenne de vos revenus sur 12 mois à l'étape 2)</v>
      </c>
      <c r="N23" s="52" t="str">
        <f t="shared" si="1"/>
        <v>Calculez d'abord la baisse moyenne de vos revenus sur 12 mois à l'étape 2)</v>
      </c>
      <c r="O23" s="52" t="str">
        <f t="shared" si="2"/>
        <v>Calculez d'abord la baisse moyenne de vos revenus sur 12 mois à l'étape 2)</v>
      </c>
      <c r="P23" s="52" t="str">
        <f t="shared" si="3"/>
        <v>Calculez d'abord la baisse moyenne de vos revenus sur 12 mois à l'étape 2)</v>
      </c>
      <c r="Q23" s="3" t="str">
        <f>IF(CRHPElig=" -  ","Effectuez l’étape 1",IF(CRHPElig="La baisse de revenus n'est pas admissible dans le cadre du PEREC",CRHPElig,IF(AND(INDEX(claimPeriodNo,MATCH('Étape 1) Taux'!$A$8,claimPeriods,0))&gt;17,INDEX(claimPeriodNo,MATCH('Étape 1) Taux'!$A$8,claimPeriods,0))&lt;20,revenueReduction&lt;0.1),0,IF(NOT(ISNUMBER(I23)),0,IF(E23="Oui",0,IF($C23="Non - avec lien de dépendance",MIN(1129,I23,$D23),MIN(1129,I23)))))))</f>
        <v>Effectuez l’étape 1</v>
      </c>
      <c r="R23" s="3" t="str">
        <f>IF(CRHPElig=" -  ","Effectuez l’étape 1",IF(CRHPElig="La baisse de revenus n'est pas admissible dans le cadre du PEREC",CRHPElig,IF(AND(INDEX(claimPeriodNo,MATCH('Étape 1) Taux'!$A$8,claimPeriods,0))&gt;17,INDEX(claimPeriodNo,MATCH('Étape 1) Taux'!$A$8,claimPeriods,0))&lt;20,revenueReduction&lt;0.1),0,IF(NOT(ISNUMBER(J23)),0,IF(F23="Oui",0,IF($C23="Non - avec lien de dépendance",MIN(1129,J23,$D23),MIN(1129,J23)))))))</f>
        <v>Effectuez l’étape 1</v>
      </c>
      <c r="S23" s="3" t="str">
        <f>IF(CRHPElig=" -  ","Effectuez l’étape 1",IF(CRHPElig="La baisse de revenus n'est pas admissible dans le cadre du PEREC",CRHPElig,IF(AND(INDEX(claimPeriodNo,MATCH('Étape 1) Taux'!$A$8,claimPeriods,0))&gt;17,INDEX(claimPeriodNo,MATCH('Étape 1) Taux'!$A$8,claimPeriods,0))&lt;20,revenueReduction&lt;0.1),0,IF(NOT(ISNUMBER(K23)),0,IF(G23="Oui",0,IF($C23="Non - avec lien de dépendance",MIN(1129,K23,$D23),MIN(1129,K23)))))))</f>
        <v>Effectuez l’étape 1</v>
      </c>
      <c r="T23" s="3" t="str">
        <f>IF(CRHPElig=" -  ","Effectuez l’étape 1",IF(CRHPElig="La baisse de revenus n'est pas admissible dans le cadre du PEREC",CRHPElig,IF(AND(INDEX(claimPeriodNo,MATCH('Étape 1) Taux'!$A$8,claimPeriods,0))&gt;17,INDEX(claimPeriodNo,MATCH('Étape 1) Taux'!$A$8,claimPeriods,0))&lt;20,revenueReduction&lt;0.1),0,IF(NOT(ISNUMBER(L23)),0,IF(H23="Oui",0,IF($C23="Non - avec lien de dépendance",MIN(1129,L23,$D23),MIN(1129,L23)))))))</f>
        <v>Effectuez l’étape 1</v>
      </c>
      <c r="U23" s="3">
        <f t="shared" si="4"/>
        <v>0</v>
      </c>
      <c r="V23" s="3">
        <f t="shared" si="5"/>
        <v>0</v>
      </c>
    </row>
    <row r="24" spans="13:22" x14ac:dyDescent="0.3">
      <c r="M24" s="52" t="str">
        <f t="shared" si="0"/>
        <v>Calculez d'abord la baisse moyenne de vos revenus sur 12 mois à l'étape 2)</v>
      </c>
      <c r="N24" s="52" t="str">
        <f t="shared" si="1"/>
        <v>Calculez d'abord la baisse moyenne de vos revenus sur 12 mois à l'étape 2)</v>
      </c>
      <c r="O24" s="52" t="str">
        <f t="shared" si="2"/>
        <v>Calculez d'abord la baisse moyenne de vos revenus sur 12 mois à l'étape 2)</v>
      </c>
      <c r="P24" s="52" t="str">
        <f t="shared" si="3"/>
        <v>Calculez d'abord la baisse moyenne de vos revenus sur 12 mois à l'étape 2)</v>
      </c>
      <c r="Q24" s="3" t="str">
        <f>IF(CRHPElig=" -  ","Effectuez l’étape 1",IF(CRHPElig="La baisse de revenus n'est pas admissible dans le cadre du PEREC",CRHPElig,IF(AND(INDEX(claimPeriodNo,MATCH('Étape 1) Taux'!$A$8,claimPeriods,0))&gt;17,INDEX(claimPeriodNo,MATCH('Étape 1) Taux'!$A$8,claimPeriods,0))&lt;20,revenueReduction&lt;0.1),0,IF(NOT(ISNUMBER(I24)),0,IF(E24="Oui",0,IF($C24="Non - avec lien de dépendance",MIN(1129,I24,$D24),MIN(1129,I24)))))))</f>
        <v>Effectuez l’étape 1</v>
      </c>
      <c r="R24" s="3" t="str">
        <f>IF(CRHPElig=" -  ","Effectuez l’étape 1",IF(CRHPElig="La baisse de revenus n'est pas admissible dans le cadre du PEREC",CRHPElig,IF(AND(INDEX(claimPeriodNo,MATCH('Étape 1) Taux'!$A$8,claimPeriods,0))&gt;17,INDEX(claimPeriodNo,MATCH('Étape 1) Taux'!$A$8,claimPeriods,0))&lt;20,revenueReduction&lt;0.1),0,IF(NOT(ISNUMBER(J24)),0,IF(F24="Oui",0,IF($C24="Non - avec lien de dépendance",MIN(1129,J24,$D24),MIN(1129,J24)))))))</f>
        <v>Effectuez l’étape 1</v>
      </c>
      <c r="S24" s="3" t="str">
        <f>IF(CRHPElig=" -  ","Effectuez l’étape 1",IF(CRHPElig="La baisse de revenus n'est pas admissible dans le cadre du PEREC",CRHPElig,IF(AND(INDEX(claimPeriodNo,MATCH('Étape 1) Taux'!$A$8,claimPeriods,0))&gt;17,INDEX(claimPeriodNo,MATCH('Étape 1) Taux'!$A$8,claimPeriods,0))&lt;20,revenueReduction&lt;0.1),0,IF(NOT(ISNUMBER(K24)),0,IF(G24="Oui",0,IF($C24="Non - avec lien de dépendance",MIN(1129,K24,$D24),MIN(1129,K24)))))))</f>
        <v>Effectuez l’étape 1</v>
      </c>
      <c r="T24" s="3" t="str">
        <f>IF(CRHPElig=" -  ","Effectuez l’étape 1",IF(CRHPElig="La baisse de revenus n'est pas admissible dans le cadre du PEREC",CRHPElig,IF(AND(INDEX(claimPeriodNo,MATCH('Étape 1) Taux'!$A$8,claimPeriods,0))&gt;17,INDEX(claimPeriodNo,MATCH('Étape 1) Taux'!$A$8,claimPeriods,0))&lt;20,revenueReduction&lt;0.1),0,IF(NOT(ISNUMBER(L24)),0,IF(H24="Oui",0,IF($C24="Non - avec lien de dépendance",MIN(1129,L24,$D24),MIN(1129,L24)))))))</f>
        <v>Effectuez l’étape 1</v>
      </c>
      <c r="U24" s="3">
        <f t="shared" si="4"/>
        <v>0</v>
      </c>
      <c r="V24" s="3">
        <f t="shared" si="5"/>
        <v>0</v>
      </c>
    </row>
    <row r="25" spans="13:22" x14ac:dyDescent="0.3">
      <c r="M25" s="52" t="str">
        <f t="shared" si="0"/>
        <v>Calculez d'abord la baisse moyenne de vos revenus sur 12 mois à l'étape 2)</v>
      </c>
      <c r="N25" s="52" t="str">
        <f t="shared" si="1"/>
        <v>Calculez d'abord la baisse moyenne de vos revenus sur 12 mois à l'étape 2)</v>
      </c>
      <c r="O25" s="52" t="str">
        <f t="shared" si="2"/>
        <v>Calculez d'abord la baisse moyenne de vos revenus sur 12 mois à l'étape 2)</v>
      </c>
      <c r="P25" s="52" t="str">
        <f t="shared" si="3"/>
        <v>Calculez d'abord la baisse moyenne de vos revenus sur 12 mois à l'étape 2)</v>
      </c>
      <c r="Q25" s="3" t="str">
        <f>IF(CRHPElig=" -  ","Effectuez l’étape 1",IF(CRHPElig="La baisse de revenus n'est pas admissible dans le cadre du PEREC",CRHPElig,IF(AND(INDEX(claimPeriodNo,MATCH('Étape 1) Taux'!$A$8,claimPeriods,0))&gt;17,INDEX(claimPeriodNo,MATCH('Étape 1) Taux'!$A$8,claimPeriods,0))&lt;20,revenueReduction&lt;0.1),0,IF(NOT(ISNUMBER(I25)),0,IF(E25="Oui",0,IF($C25="Non - avec lien de dépendance",MIN(1129,I25,$D25),MIN(1129,I25)))))))</f>
        <v>Effectuez l’étape 1</v>
      </c>
      <c r="R25" s="3" t="str">
        <f>IF(CRHPElig=" -  ","Effectuez l’étape 1",IF(CRHPElig="La baisse de revenus n'est pas admissible dans le cadre du PEREC",CRHPElig,IF(AND(INDEX(claimPeriodNo,MATCH('Étape 1) Taux'!$A$8,claimPeriods,0))&gt;17,INDEX(claimPeriodNo,MATCH('Étape 1) Taux'!$A$8,claimPeriods,0))&lt;20,revenueReduction&lt;0.1),0,IF(NOT(ISNUMBER(J25)),0,IF(F25="Oui",0,IF($C25="Non - avec lien de dépendance",MIN(1129,J25,$D25),MIN(1129,J25)))))))</f>
        <v>Effectuez l’étape 1</v>
      </c>
      <c r="S25" s="3" t="str">
        <f>IF(CRHPElig=" -  ","Effectuez l’étape 1",IF(CRHPElig="La baisse de revenus n'est pas admissible dans le cadre du PEREC",CRHPElig,IF(AND(INDEX(claimPeriodNo,MATCH('Étape 1) Taux'!$A$8,claimPeriods,0))&gt;17,INDEX(claimPeriodNo,MATCH('Étape 1) Taux'!$A$8,claimPeriods,0))&lt;20,revenueReduction&lt;0.1),0,IF(NOT(ISNUMBER(K25)),0,IF(G25="Oui",0,IF($C25="Non - avec lien de dépendance",MIN(1129,K25,$D25),MIN(1129,K25)))))))</f>
        <v>Effectuez l’étape 1</v>
      </c>
      <c r="T25" s="3" t="str">
        <f>IF(CRHPElig=" -  ","Effectuez l’étape 1",IF(CRHPElig="La baisse de revenus n'est pas admissible dans le cadre du PEREC",CRHPElig,IF(AND(INDEX(claimPeriodNo,MATCH('Étape 1) Taux'!$A$8,claimPeriods,0))&gt;17,INDEX(claimPeriodNo,MATCH('Étape 1) Taux'!$A$8,claimPeriods,0))&lt;20,revenueReduction&lt;0.1),0,IF(NOT(ISNUMBER(L25)),0,IF(H25="Oui",0,IF($C25="Non - avec lien de dépendance",MIN(1129,L25,$D25),MIN(1129,L25)))))))</f>
        <v>Effectuez l’étape 1</v>
      </c>
      <c r="U25" s="3">
        <f t="shared" si="4"/>
        <v>0</v>
      </c>
      <c r="V25" s="3">
        <f t="shared" si="5"/>
        <v>0</v>
      </c>
    </row>
    <row r="26" spans="13:22" x14ac:dyDescent="0.3">
      <c r="M26" s="52" t="str">
        <f t="shared" si="0"/>
        <v>Calculez d'abord la baisse moyenne de vos revenus sur 12 mois à l'étape 2)</v>
      </c>
      <c r="N26" s="52" t="str">
        <f t="shared" si="1"/>
        <v>Calculez d'abord la baisse moyenne de vos revenus sur 12 mois à l'étape 2)</v>
      </c>
      <c r="O26" s="52" t="str">
        <f t="shared" si="2"/>
        <v>Calculez d'abord la baisse moyenne de vos revenus sur 12 mois à l'étape 2)</v>
      </c>
      <c r="P26" s="52" t="str">
        <f t="shared" si="3"/>
        <v>Calculez d'abord la baisse moyenne de vos revenus sur 12 mois à l'étape 2)</v>
      </c>
      <c r="Q26" s="3" t="str">
        <f>IF(CRHPElig=" -  ","Effectuez l’étape 1",IF(CRHPElig="La baisse de revenus n'est pas admissible dans le cadre du PEREC",CRHPElig,IF(AND(INDEX(claimPeriodNo,MATCH('Étape 1) Taux'!$A$8,claimPeriods,0))&gt;17,INDEX(claimPeriodNo,MATCH('Étape 1) Taux'!$A$8,claimPeriods,0))&lt;20,revenueReduction&lt;0.1),0,IF(NOT(ISNUMBER(I26)),0,IF(E26="Oui",0,IF($C26="Non - avec lien de dépendance",MIN(1129,I26,$D26),MIN(1129,I26)))))))</f>
        <v>Effectuez l’étape 1</v>
      </c>
      <c r="R26" s="3" t="str">
        <f>IF(CRHPElig=" -  ","Effectuez l’étape 1",IF(CRHPElig="La baisse de revenus n'est pas admissible dans le cadre du PEREC",CRHPElig,IF(AND(INDEX(claimPeriodNo,MATCH('Étape 1) Taux'!$A$8,claimPeriods,0))&gt;17,INDEX(claimPeriodNo,MATCH('Étape 1) Taux'!$A$8,claimPeriods,0))&lt;20,revenueReduction&lt;0.1),0,IF(NOT(ISNUMBER(J26)),0,IF(F26="Oui",0,IF($C26="Non - avec lien de dépendance",MIN(1129,J26,$D26),MIN(1129,J26)))))))</f>
        <v>Effectuez l’étape 1</v>
      </c>
      <c r="S26" s="3" t="str">
        <f>IF(CRHPElig=" -  ","Effectuez l’étape 1",IF(CRHPElig="La baisse de revenus n'est pas admissible dans le cadre du PEREC",CRHPElig,IF(AND(INDEX(claimPeriodNo,MATCH('Étape 1) Taux'!$A$8,claimPeriods,0))&gt;17,INDEX(claimPeriodNo,MATCH('Étape 1) Taux'!$A$8,claimPeriods,0))&lt;20,revenueReduction&lt;0.1),0,IF(NOT(ISNUMBER(K26)),0,IF(G26="Oui",0,IF($C26="Non - avec lien de dépendance",MIN(1129,K26,$D26),MIN(1129,K26)))))))</f>
        <v>Effectuez l’étape 1</v>
      </c>
      <c r="T26" s="3" t="str">
        <f>IF(CRHPElig=" -  ","Effectuez l’étape 1",IF(CRHPElig="La baisse de revenus n'est pas admissible dans le cadre du PEREC",CRHPElig,IF(AND(INDEX(claimPeriodNo,MATCH('Étape 1) Taux'!$A$8,claimPeriods,0))&gt;17,INDEX(claimPeriodNo,MATCH('Étape 1) Taux'!$A$8,claimPeriods,0))&lt;20,revenueReduction&lt;0.1),0,IF(NOT(ISNUMBER(L26)),0,IF(H26="Oui",0,IF($C26="Non - avec lien de dépendance",MIN(1129,L26,$D26),MIN(1129,L26)))))))</f>
        <v>Effectuez l’étape 1</v>
      </c>
      <c r="U26" s="3">
        <f t="shared" si="4"/>
        <v>0</v>
      </c>
      <c r="V26" s="3">
        <f t="shared" si="5"/>
        <v>0</v>
      </c>
    </row>
    <row r="27" spans="13:22" x14ac:dyDescent="0.3">
      <c r="M27" s="52" t="str">
        <f t="shared" si="0"/>
        <v>Calculez d'abord la baisse moyenne de vos revenus sur 12 mois à l'étape 2)</v>
      </c>
      <c r="N27" s="52" t="str">
        <f t="shared" si="1"/>
        <v>Calculez d'abord la baisse moyenne de vos revenus sur 12 mois à l'étape 2)</v>
      </c>
      <c r="O27" s="52" t="str">
        <f t="shared" si="2"/>
        <v>Calculez d'abord la baisse moyenne de vos revenus sur 12 mois à l'étape 2)</v>
      </c>
      <c r="P27" s="52" t="str">
        <f t="shared" si="3"/>
        <v>Calculez d'abord la baisse moyenne de vos revenus sur 12 mois à l'étape 2)</v>
      </c>
      <c r="Q27" s="3" t="str">
        <f>IF(CRHPElig=" -  ","Effectuez l’étape 1",IF(CRHPElig="La baisse de revenus n'est pas admissible dans le cadre du PEREC",CRHPElig,IF(AND(INDEX(claimPeriodNo,MATCH('Étape 1) Taux'!$A$8,claimPeriods,0))&gt;17,INDEX(claimPeriodNo,MATCH('Étape 1) Taux'!$A$8,claimPeriods,0))&lt;20,revenueReduction&lt;0.1),0,IF(NOT(ISNUMBER(I27)),0,IF(E27="Oui",0,IF($C27="Non - avec lien de dépendance",MIN(1129,I27,$D27),MIN(1129,I27)))))))</f>
        <v>Effectuez l’étape 1</v>
      </c>
      <c r="R27" s="3" t="str">
        <f>IF(CRHPElig=" -  ","Effectuez l’étape 1",IF(CRHPElig="La baisse de revenus n'est pas admissible dans le cadre du PEREC",CRHPElig,IF(AND(INDEX(claimPeriodNo,MATCH('Étape 1) Taux'!$A$8,claimPeriods,0))&gt;17,INDEX(claimPeriodNo,MATCH('Étape 1) Taux'!$A$8,claimPeriods,0))&lt;20,revenueReduction&lt;0.1),0,IF(NOT(ISNUMBER(J27)),0,IF(F27="Oui",0,IF($C27="Non - avec lien de dépendance",MIN(1129,J27,$D27),MIN(1129,J27)))))))</f>
        <v>Effectuez l’étape 1</v>
      </c>
      <c r="S27" s="3" t="str">
        <f>IF(CRHPElig=" -  ","Effectuez l’étape 1",IF(CRHPElig="La baisse de revenus n'est pas admissible dans le cadre du PEREC",CRHPElig,IF(AND(INDEX(claimPeriodNo,MATCH('Étape 1) Taux'!$A$8,claimPeriods,0))&gt;17,INDEX(claimPeriodNo,MATCH('Étape 1) Taux'!$A$8,claimPeriods,0))&lt;20,revenueReduction&lt;0.1),0,IF(NOT(ISNUMBER(K27)),0,IF(G27="Oui",0,IF($C27="Non - avec lien de dépendance",MIN(1129,K27,$D27),MIN(1129,K27)))))))</f>
        <v>Effectuez l’étape 1</v>
      </c>
      <c r="T27" s="3" t="str">
        <f>IF(CRHPElig=" -  ","Effectuez l’étape 1",IF(CRHPElig="La baisse de revenus n'est pas admissible dans le cadre du PEREC",CRHPElig,IF(AND(INDEX(claimPeriodNo,MATCH('Étape 1) Taux'!$A$8,claimPeriods,0))&gt;17,INDEX(claimPeriodNo,MATCH('Étape 1) Taux'!$A$8,claimPeriods,0))&lt;20,revenueReduction&lt;0.1),0,IF(NOT(ISNUMBER(L27)),0,IF(H27="Oui",0,IF($C27="Non - avec lien de dépendance",MIN(1129,L27,$D27),MIN(1129,L27)))))))</f>
        <v>Effectuez l’étape 1</v>
      </c>
      <c r="U27" s="3">
        <f t="shared" si="4"/>
        <v>0</v>
      </c>
      <c r="V27" s="3">
        <f t="shared" si="5"/>
        <v>0</v>
      </c>
    </row>
    <row r="28" spans="13:22" x14ac:dyDescent="0.3">
      <c r="M28" s="52" t="str">
        <f t="shared" si="0"/>
        <v>Calculez d'abord la baisse moyenne de vos revenus sur 12 mois à l'étape 2)</v>
      </c>
      <c r="N28" s="52" t="str">
        <f t="shared" si="1"/>
        <v>Calculez d'abord la baisse moyenne de vos revenus sur 12 mois à l'étape 2)</v>
      </c>
      <c r="O28" s="52" t="str">
        <f t="shared" si="2"/>
        <v>Calculez d'abord la baisse moyenne de vos revenus sur 12 mois à l'étape 2)</v>
      </c>
      <c r="P28" s="52" t="str">
        <f t="shared" si="3"/>
        <v>Calculez d'abord la baisse moyenne de vos revenus sur 12 mois à l'étape 2)</v>
      </c>
      <c r="Q28" s="3" t="str">
        <f>IF(CRHPElig=" -  ","Effectuez l’étape 1",IF(CRHPElig="La baisse de revenus n'est pas admissible dans le cadre du PEREC",CRHPElig,IF(AND(INDEX(claimPeriodNo,MATCH('Étape 1) Taux'!$A$8,claimPeriods,0))&gt;17,INDEX(claimPeriodNo,MATCH('Étape 1) Taux'!$A$8,claimPeriods,0))&lt;20,revenueReduction&lt;0.1),0,IF(NOT(ISNUMBER(I28)),0,IF(E28="Oui",0,IF($C28="Non - avec lien de dépendance",MIN(1129,I28,$D28),MIN(1129,I28)))))))</f>
        <v>Effectuez l’étape 1</v>
      </c>
      <c r="R28" s="3" t="str">
        <f>IF(CRHPElig=" -  ","Effectuez l’étape 1",IF(CRHPElig="La baisse de revenus n'est pas admissible dans le cadre du PEREC",CRHPElig,IF(AND(INDEX(claimPeriodNo,MATCH('Étape 1) Taux'!$A$8,claimPeriods,0))&gt;17,INDEX(claimPeriodNo,MATCH('Étape 1) Taux'!$A$8,claimPeriods,0))&lt;20,revenueReduction&lt;0.1),0,IF(NOT(ISNUMBER(J28)),0,IF(F28="Oui",0,IF($C28="Non - avec lien de dépendance",MIN(1129,J28,$D28),MIN(1129,J28)))))))</f>
        <v>Effectuez l’étape 1</v>
      </c>
      <c r="S28" s="3" t="str">
        <f>IF(CRHPElig=" -  ","Effectuez l’étape 1",IF(CRHPElig="La baisse de revenus n'est pas admissible dans le cadre du PEREC",CRHPElig,IF(AND(INDEX(claimPeriodNo,MATCH('Étape 1) Taux'!$A$8,claimPeriods,0))&gt;17,INDEX(claimPeriodNo,MATCH('Étape 1) Taux'!$A$8,claimPeriods,0))&lt;20,revenueReduction&lt;0.1),0,IF(NOT(ISNUMBER(K28)),0,IF(G28="Oui",0,IF($C28="Non - avec lien de dépendance",MIN(1129,K28,$D28),MIN(1129,K28)))))))</f>
        <v>Effectuez l’étape 1</v>
      </c>
      <c r="T28" s="3" t="str">
        <f>IF(CRHPElig=" -  ","Effectuez l’étape 1",IF(CRHPElig="La baisse de revenus n'est pas admissible dans le cadre du PEREC",CRHPElig,IF(AND(INDEX(claimPeriodNo,MATCH('Étape 1) Taux'!$A$8,claimPeriods,0))&gt;17,INDEX(claimPeriodNo,MATCH('Étape 1) Taux'!$A$8,claimPeriods,0))&lt;20,revenueReduction&lt;0.1),0,IF(NOT(ISNUMBER(L28)),0,IF(H28="Oui",0,IF($C28="Non - avec lien de dépendance",MIN(1129,L28,$D28),MIN(1129,L28)))))))</f>
        <v>Effectuez l’étape 1</v>
      </c>
      <c r="U28" s="3">
        <f t="shared" si="4"/>
        <v>0</v>
      </c>
      <c r="V28" s="3">
        <f t="shared" si="5"/>
        <v>0</v>
      </c>
    </row>
    <row r="29" spans="13:22" x14ac:dyDescent="0.3">
      <c r="M29" s="52" t="str">
        <f t="shared" si="0"/>
        <v>Calculez d'abord la baisse moyenne de vos revenus sur 12 mois à l'étape 2)</v>
      </c>
      <c r="N29" s="52" t="str">
        <f t="shared" si="1"/>
        <v>Calculez d'abord la baisse moyenne de vos revenus sur 12 mois à l'étape 2)</v>
      </c>
      <c r="O29" s="52" t="str">
        <f t="shared" si="2"/>
        <v>Calculez d'abord la baisse moyenne de vos revenus sur 12 mois à l'étape 2)</v>
      </c>
      <c r="P29" s="52" t="str">
        <f t="shared" si="3"/>
        <v>Calculez d'abord la baisse moyenne de vos revenus sur 12 mois à l'étape 2)</v>
      </c>
      <c r="Q29" s="3" t="str">
        <f>IF(CRHPElig=" -  ","Effectuez l’étape 1",IF(CRHPElig="La baisse de revenus n'est pas admissible dans le cadre du PEREC",CRHPElig,IF(AND(INDEX(claimPeriodNo,MATCH('Étape 1) Taux'!$A$8,claimPeriods,0))&gt;17,INDEX(claimPeriodNo,MATCH('Étape 1) Taux'!$A$8,claimPeriods,0))&lt;20,revenueReduction&lt;0.1),0,IF(NOT(ISNUMBER(I29)),0,IF(E29="Oui",0,IF($C29="Non - avec lien de dépendance",MIN(1129,I29,$D29),MIN(1129,I29)))))))</f>
        <v>Effectuez l’étape 1</v>
      </c>
      <c r="R29" s="3" t="str">
        <f>IF(CRHPElig=" -  ","Effectuez l’étape 1",IF(CRHPElig="La baisse de revenus n'est pas admissible dans le cadre du PEREC",CRHPElig,IF(AND(INDEX(claimPeriodNo,MATCH('Étape 1) Taux'!$A$8,claimPeriods,0))&gt;17,INDEX(claimPeriodNo,MATCH('Étape 1) Taux'!$A$8,claimPeriods,0))&lt;20,revenueReduction&lt;0.1),0,IF(NOT(ISNUMBER(J29)),0,IF(F29="Oui",0,IF($C29="Non - avec lien de dépendance",MIN(1129,J29,$D29),MIN(1129,J29)))))))</f>
        <v>Effectuez l’étape 1</v>
      </c>
      <c r="S29" s="3" t="str">
        <f>IF(CRHPElig=" -  ","Effectuez l’étape 1",IF(CRHPElig="La baisse de revenus n'est pas admissible dans le cadre du PEREC",CRHPElig,IF(AND(INDEX(claimPeriodNo,MATCH('Étape 1) Taux'!$A$8,claimPeriods,0))&gt;17,INDEX(claimPeriodNo,MATCH('Étape 1) Taux'!$A$8,claimPeriods,0))&lt;20,revenueReduction&lt;0.1),0,IF(NOT(ISNUMBER(K29)),0,IF(G29="Oui",0,IF($C29="Non - avec lien de dépendance",MIN(1129,K29,$D29),MIN(1129,K29)))))))</f>
        <v>Effectuez l’étape 1</v>
      </c>
      <c r="T29" s="3" t="str">
        <f>IF(CRHPElig=" -  ","Effectuez l’étape 1",IF(CRHPElig="La baisse de revenus n'est pas admissible dans le cadre du PEREC",CRHPElig,IF(AND(INDEX(claimPeriodNo,MATCH('Étape 1) Taux'!$A$8,claimPeriods,0))&gt;17,INDEX(claimPeriodNo,MATCH('Étape 1) Taux'!$A$8,claimPeriods,0))&lt;20,revenueReduction&lt;0.1),0,IF(NOT(ISNUMBER(L29)),0,IF(H29="Oui",0,IF($C29="Non - avec lien de dépendance",MIN(1129,L29,$D29),MIN(1129,L29)))))))</f>
        <v>Effectuez l’étape 1</v>
      </c>
      <c r="U29" s="3">
        <f t="shared" si="4"/>
        <v>0</v>
      </c>
      <c r="V29" s="3">
        <f t="shared" si="5"/>
        <v>0</v>
      </c>
    </row>
    <row r="30" spans="13:22" x14ac:dyDescent="0.3">
      <c r="M30" s="52" t="str">
        <f t="shared" si="0"/>
        <v>Calculez d'abord la baisse moyenne de vos revenus sur 12 mois à l'étape 2)</v>
      </c>
      <c r="N30" s="52" t="str">
        <f t="shared" si="1"/>
        <v>Calculez d'abord la baisse moyenne de vos revenus sur 12 mois à l'étape 2)</v>
      </c>
      <c r="O30" s="52" t="str">
        <f t="shared" si="2"/>
        <v>Calculez d'abord la baisse moyenne de vos revenus sur 12 mois à l'étape 2)</v>
      </c>
      <c r="P30" s="52" t="str">
        <f t="shared" si="3"/>
        <v>Calculez d'abord la baisse moyenne de vos revenus sur 12 mois à l'étape 2)</v>
      </c>
      <c r="Q30" s="3" t="str">
        <f>IF(CRHPElig=" -  ","Effectuez l’étape 1",IF(CRHPElig="La baisse de revenus n'est pas admissible dans le cadre du PEREC",CRHPElig,IF(AND(INDEX(claimPeriodNo,MATCH('Étape 1) Taux'!$A$8,claimPeriods,0))&gt;17,INDEX(claimPeriodNo,MATCH('Étape 1) Taux'!$A$8,claimPeriods,0))&lt;20,revenueReduction&lt;0.1),0,IF(NOT(ISNUMBER(I30)),0,IF(E30="Oui",0,IF($C30="Non - avec lien de dépendance",MIN(1129,I30,$D30),MIN(1129,I30)))))))</f>
        <v>Effectuez l’étape 1</v>
      </c>
      <c r="R30" s="3" t="str">
        <f>IF(CRHPElig=" -  ","Effectuez l’étape 1",IF(CRHPElig="La baisse de revenus n'est pas admissible dans le cadre du PEREC",CRHPElig,IF(AND(INDEX(claimPeriodNo,MATCH('Étape 1) Taux'!$A$8,claimPeriods,0))&gt;17,INDEX(claimPeriodNo,MATCH('Étape 1) Taux'!$A$8,claimPeriods,0))&lt;20,revenueReduction&lt;0.1),0,IF(NOT(ISNUMBER(J30)),0,IF(F30="Oui",0,IF($C30="Non - avec lien de dépendance",MIN(1129,J30,$D30),MIN(1129,J30)))))))</f>
        <v>Effectuez l’étape 1</v>
      </c>
      <c r="S30" s="3" t="str">
        <f>IF(CRHPElig=" -  ","Effectuez l’étape 1",IF(CRHPElig="La baisse de revenus n'est pas admissible dans le cadre du PEREC",CRHPElig,IF(AND(INDEX(claimPeriodNo,MATCH('Étape 1) Taux'!$A$8,claimPeriods,0))&gt;17,INDEX(claimPeriodNo,MATCH('Étape 1) Taux'!$A$8,claimPeriods,0))&lt;20,revenueReduction&lt;0.1),0,IF(NOT(ISNUMBER(K30)),0,IF(G30="Oui",0,IF($C30="Non - avec lien de dépendance",MIN(1129,K30,$D30),MIN(1129,K30)))))))</f>
        <v>Effectuez l’étape 1</v>
      </c>
      <c r="T30" s="3" t="str">
        <f>IF(CRHPElig=" -  ","Effectuez l’étape 1",IF(CRHPElig="La baisse de revenus n'est pas admissible dans le cadre du PEREC",CRHPElig,IF(AND(INDEX(claimPeriodNo,MATCH('Étape 1) Taux'!$A$8,claimPeriods,0))&gt;17,INDEX(claimPeriodNo,MATCH('Étape 1) Taux'!$A$8,claimPeriods,0))&lt;20,revenueReduction&lt;0.1),0,IF(NOT(ISNUMBER(L30)),0,IF(H30="Oui",0,IF($C30="Non - avec lien de dépendance",MIN(1129,L30,$D30),MIN(1129,L30)))))))</f>
        <v>Effectuez l’étape 1</v>
      </c>
      <c r="U30" s="3">
        <f t="shared" si="4"/>
        <v>0</v>
      </c>
      <c r="V30" s="3">
        <f t="shared" si="5"/>
        <v>0</v>
      </c>
    </row>
    <row r="31" spans="13:22" x14ac:dyDescent="0.3">
      <c r="M31" s="52" t="str">
        <f t="shared" si="0"/>
        <v>Calculez d'abord la baisse moyenne de vos revenus sur 12 mois à l'étape 2)</v>
      </c>
      <c r="N31" s="52" t="str">
        <f t="shared" si="1"/>
        <v>Calculez d'abord la baisse moyenne de vos revenus sur 12 mois à l'étape 2)</v>
      </c>
      <c r="O31" s="52" t="str">
        <f t="shared" si="2"/>
        <v>Calculez d'abord la baisse moyenne de vos revenus sur 12 mois à l'étape 2)</v>
      </c>
      <c r="P31" s="52" t="str">
        <f t="shared" si="3"/>
        <v>Calculez d'abord la baisse moyenne de vos revenus sur 12 mois à l'étape 2)</v>
      </c>
      <c r="Q31" s="3" t="str">
        <f>IF(CRHPElig=" -  ","Effectuez l’étape 1",IF(CRHPElig="La baisse de revenus n'est pas admissible dans le cadre du PEREC",CRHPElig,IF(AND(INDEX(claimPeriodNo,MATCH('Étape 1) Taux'!$A$8,claimPeriods,0))&gt;17,INDEX(claimPeriodNo,MATCH('Étape 1) Taux'!$A$8,claimPeriods,0))&lt;20,revenueReduction&lt;0.1),0,IF(NOT(ISNUMBER(I31)),0,IF(E31="Oui",0,IF($C31="Non - avec lien de dépendance",MIN(1129,I31,$D31),MIN(1129,I31)))))))</f>
        <v>Effectuez l’étape 1</v>
      </c>
      <c r="R31" s="3" t="str">
        <f>IF(CRHPElig=" -  ","Effectuez l’étape 1",IF(CRHPElig="La baisse de revenus n'est pas admissible dans le cadre du PEREC",CRHPElig,IF(AND(INDEX(claimPeriodNo,MATCH('Étape 1) Taux'!$A$8,claimPeriods,0))&gt;17,INDEX(claimPeriodNo,MATCH('Étape 1) Taux'!$A$8,claimPeriods,0))&lt;20,revenueReduction&lt;0.1),0,IF(NOT(ISNUMBER(J31)),0,IF(F31="Oui",0,IF($C31="Non - avec lien de dépendance",MIN(1129,J31,$D31),MIN(1129,J31)))))))</f>
        <v>Effectuez l’étape 1</v>
      </c>
      <c r="S31" s="3" t="str">
        <f>IF(CRHPElig=" -  ","Effectuez l’étape 1",IF(CRHPElig="La baisse de revenus n'est pas admissible dans le cadre du PEREC",CRHPElig,IF(AND(INDEX(claimPeriodNo,MATCH('Étape 1) Taux'!$A$8,claimPeriods,0))&gt;17,INDEX(claimPeriodNo,MATCH('Étape 1) Taux'!$A$8,claimPeriods,0))&lt;20,revenueReduction&lt;0.1),0,IF(NOT(ISNUMBER(K31)),0,IF(G31="Oui",0,IF($C31="Non - avec lien de dépendance",MIN(1129,K31,$D31),MIN(1129,K31)))))))</f>
        <v>Effectuez l’étape 1</v>
      </c>
      <c r="T31" s="3" t="str">
        <f>IF(CRHPElig=" -  ","Effectuez l’étape 1",IF(CRHPElig="La baisse de revenus n'est pas admissible dans le cadre du PEREC",CRHPElig,IF(AND(INDEX(claimPeriodNo,MATCH('Étape 1) Taux'!$A$8,claimPeriods,0))&gt;17,INDEX(claimPeriodNo,MATCH('Étape 1) Taux'!$A$8,claimPeriods,0))&lt;20,revenueReduction&lt;0.1),0,IF(NOT(ISNUMBER(L31)),0,IF(H31="Oui",0,IF($C31="Non - avec lien de dépendance",MIN(1129,L31,$D31),MIN(1129,L31)))))))</f>
        <v>Effectuez l’étape 1</v>
      </c>
      <c r="U31" s="3">
        <f t="shared" si="4"/>
        <v>0</v>
      </c>
      <c r="V31" s="3">
        <f t="shared" si="5"/>
        <v>0</v>
      </c>
    </row>
    <row r="32" spans="13:22" x14ac:dyDescent="0.3">
      <c r="M32" s="52" t="str">
        <f t="shared" si="0"/>
        <v>Calculez d'abord la baisse moyenne de vos revenus sur 12 mois à l'étape 2)</v>
      </c>
      <c r="N32" s="52" t="str">
        <f t="shared" si="1"/>
        <v>Calculez d'abord la baisse moyenne de vos revenus sur 12 mois à l'étape 2)</v>
      </c>
      <c r="O32" s="52" t="str">
        <f t="shared" si="2"/>
        <v>Calculez d'abord la baisse moyenne de vos revenus sur 12 mois à l'étape 2)</v>
      </c>
      <c r="P32" s="52" t="str">
        <f t="shared" si="3"/>
        <v>Calculez d'abord la baisse moyenne de vos revenus sur 12 mois à l'étape 2)</v>
      </c>
      <c r="Q32" s="3" t="str">
        <f>IF(CRHPElig=" -  ","Effectuez l’étape 1",IF(CRHPElig="La baisse de revenus n'est pas admissible dans le cadre du PEREC",CRHPElig,IF(AND(INDEX(claimPeriodNo,MATCH('Étape 1) Taux'!$A$8,claimPeriods,0))&gt;17,INDEX(claimPeriodNo,MATCH('Étape 1) Taux'!$A$8,claimPeriods,0))&lt;20,revenueReduction&lt;0.1),0,IF(NOT(ISNUMBER(I32)),0,IF(E32="Oui",0,IF($C32="Non - avec lien de dépendance",MIN(1129,I32,$D32),MIN(1129,I32)))))))</f>
        <v>Effectuez l’étape 1</v>
      </c>
      <c r="R32" s="3" t="str">
        <f>IF(CRHPElig=" -  ","Effectuez l’étape 1",IF(CRHPElig="La baisse de revenus n'est pas admissible dans le cadre du PEREC",CRHPElig,IF(AND(INDEX(claimPeriodNo,MATCH('Étape 1) Taux'!$A$8,claimPeriods,0))&gt;17,INDEX(claimPeriodNo,MATCH('Étape 1) Taux'!$A$8,claimPeriods,0))&lt;20,revenueReduction&lt;0.1),0,IF(NOT(ISNUMBER(J32)),0,IF(F32="Oui",0,IF($C32="Non - avec lien de dépendance",MIN(1129,J32,$D32),MIN(1129,J32)))))))</f>
        <v>Effectuez l’étape 1</v>
      </c>
      <c r="S32" s="3" t="str">
        <f>IF(CRHPElig=" -  ","Effectuez l’étape 1",IF(CRHPElig="La baisse de revenus n'est pas admissible dans le cadre du PEREC",CRHPElig,IF(AND(INDEX(claimPeriodNo,MATCH('Étape 1) Taux'!$A$8,claimPeriods,0))&gt;17,INDEX(claimPeriodNo,MATCH('Étape 1) Taux'!$A$8,claimPeriods,0))&lt;20,revenueReduction&lt;0.1),0,IF(NOT(ISNUMBER(K32)),0,IF(G32="Oui",0,IF($C32="Non - avec lien de dépendance",MIN(1129,K32,$D32),MIN(1129,K32)))))))</f>
        <v>Effectuez l’étape 1</v>
      </c>
      <c r="T32" s="3" t="str">
        <f>IF(CRHPElig=" -  ","Effectuez l’étape 1",IF(CRHPElig="La baisse de revenus n'est pas admissible dans le cadre du PEREC",CRHPElig,IF(AND(INDEX(claimPeriodNo,MATCH('Étape 1) Taux'!$A$8,claimPeriods,0))&gt;17,INDEX(claimPeriodNo,MATCH('Étape 1) Taux'!$A$8,claimPeriods,0))&lt;20,revenueReduction&lt;0.1),0,IF(NOT(ISNUMBER(L32)),0,IF(H32="Oui",0,IF($C32="Non - avec lien de dépendance",MIN(1129,L32,$D32),MIN(1129,L32)))))))</f>
        <v>Effectuez l’étape 1</v>
      </c>
      <c r="U32" s="3">
        <f t="shared" si="4"/>
        <v>0</v>
      </c>
      <c r="V32" s="3">
        <f t="shared" si="5"/>
        <v>0</v>
      </c>
    </row>
    <row r="33" spans="13:22" x14ac:dyDescent="0.3">
      <c r="M33" s="52" t="str">
        <f t="shared" si="0"/>
        <v>Calculez d'abord la baisse moyenne de vos revenus sur 12 mois à l'étape 2)</v>
      </c>
      <c r="N33" s="52" t="str">
        <f t="shared" si="1"/>
        <v>Calculez d'abord la baisse moyenne de vos revenus sur 12 mois à l'étape 2)</v>
      </c>
      <c r="O33" s="52" t="str">
        <f t="shared" si="2"/>
        <v>Calculez d'abord la baisse moyenne de vos revenus sur 12 mois à l'étape 2)</v>
      </c>
      <c r="P33" s="52" t="str">
        <f t="shared" si="3"/>
        <v>Calculez d'abord la baisse moyenne de vos revenus sur 12 mois à l'étape 2)</v>
      </c>
      <c r="Q33" s="3" t="str">
        <f>IF(CRHPElig=" -  ","Effectuez l’étape 1",IF(CRHPElig="La baisse de revenus n'est pas admissible dans le cadre du PEREC",CRHPElig,IF(AND(INDEX(claimPeriodNo,MATCH('Étape 1) Taux'!$A$8,claimPeriods,0))&gt;17,INDEX(claimPeriodNo,MATCH('Étape 1) Taux'!$A$8,claimPeriods,0))&lt;20,revenueReduction&lt;0.1),0,IF(NOT(ISNUMBER(I33)),0,IF(E33="Oui",0,IF($C33="Non - avec lien de dépendance",MIN(1129,I33,$D33),MIN(1129,I33)))))))</f>
        <v>Effectuez l’étape 1</v>
      </c>
      <c r="R33" s="3" t="str">
        <f>IF(CRHPElig=" -  ","Effectuez l’étape 1",IF(CRHPElig="La baisse de revenus n'est pas admissible dans le cadre du PEREC",CRHPElig,IF(AND(INDEX(claimPeriodNo,MATCH('Étape 1) Taux'!$A$8,claimPeriods,0))&gt;17,INDEX(claimPeriodNo,MATCH('Étape 1) Taux'!$A$8,claimPeriods,0))&lt;20,revenueReduction&lt;0.1),0,IF(NOT(ISNUMBER(J33)),0,IF(F33="Oui",0,IF($C33="Non - avec lien de dépendance",MIN(1129,J33,$D33),MIN(1129,J33)))))))</f>
        <v>Effectuez l’étape 1</v>
      </c>
      <c r="S33" s="3" t="str">
        <f>IF(CRHPElig=" -  ","Effectuez l’étape 1",IF(CRHPElig="La baisse de revenus n'est pas admissible dans le cadre du PEREC",CRHPElig,IF(AND(INDEX(claimPeriodNo,MATCH('Étape 1) Taux'!$A$8,claimPeriods,0))&gt;17,INDEX(claimPeriodNo,MATCH('Étape 1) Taux'!$A$8,claimPeriods,0))&lt;20,revenueReduction&lt;0.1),0,IF(NOT(ISNUMBER(K33)),0,IF(G33="Oui",0,IF($C33="Non - avec lien de dépendance",MIN(1129,K33,$D33),MIN(1129,K33)))))))</f>
        <v>Effectuez l’étape 1</v>
      </c>
      <c r="T33" s="3" t="str">
        <f>IF(CRHPElig=" -  ","Effectuez l’étape 1",IF(CRHPElig="La baisse de revenus n'est pas admissible dans le cadre du PEREC",CRHPElig,IF(AND(INDEX(claimPeriodNo,MATCH('Étape 1) Taux'!$A$8,claimPeriods,0))&gt;17,INDEX(claimPeriodNo,MATCH('Étape 1) Taux'!$A$8,claimPeriods,0))&lt;20,revenueReduction&lt;0.1),0,IF(NOT(ISNUMBER(L33)),0,IF(H33="Oui",0,IF($C33="Non - avec lien de dépendance",MIN(1129,L33,$D33),MIN(1129,L33)))))))</f>
        <v>Effectuez l’étape 1</v>
      </c>
      <c r="U33" s="3">
        <f t="shared" si="4"/>
        <v>0</v>
      </c>
      <c r="V33" s="3">
        <f t="shared" si="5"/>
        <v>0</v>
      </c>
    </row>
    <row r="34" spans="13:22" x14ac:dyDescent="0.3">
      <c r="M34" s="52" t="str">
        <f t="shared" si="0"/>
        <v>Calculez d'abord la baisse moyenne de vos revenus sur 12 mois à l'étape 2)</v>
      </c>
      <c r="N34" s="52" t="str">
        <f t="shared" si="1"/>
        <v>Calculez d'abord la baisse moyenne de vos revenus sur 12 mois à l'étape 2)</v>
      </c>
      <c r="O34" s="52" t="str">
        <f t="shared" si="2"/>
        <v>Calculez d'abord la baisse moyenne de vos revenus sur 12 mois à l'étape 2)</v>
      </c>
      <c r="P34" s="52" t="str">
        <f t="shared" si="3"/>
        <v>Calculez d'abord la baisse moyenne de vos revenus sur 12 mois à l'étape 2)</v>
      </c>
      <c r="Q34" s="3" t="str">
        <f>IF(CRHPElig=" -  ","Effectuez l’étape 1",IF(CRHPElig="La baisse de revenus n'est pas admissible dans le cadre du PEREC",CRHPElig,IF(AND(INDEX(claimPeriodNo,MATCH('Étape 1) Taux'!$A$8,claimPeriods,0))&gt;17,INDEX(claimPeriodNo,MATCH('Étape 1) Taux'!$A$8,claimPeriods,0))&lt;20,revenueReduction&lt;0.1),0,IF(NOT(ISNUMBER(I34)),0,IF(E34="Oui",0,IF($C34="Non - avec lien de dépendance",MIN(1129,I34,$D34),MIN(1129,I34)))))))</f>
        <v>Effectuez l’étape 1</v>
      </c>
      <c r="R34" s="3" t="str">
        <f>IF(CRHPElig=" -  ","Effectuez l’étape 1",IF(CRHPElig="La baisse de revenus n'est pas admissible dans le cadre du PEREC",CRHPElig,IF(AND(INDEX(claimPeriodNo,MATCH('Étape 1) Taux'!$A$8,claimPeriods,0))&gt;17,INDEX(claimPeriodNo,MATCH('Étape 1) Taux'!$A$8,claimPeriods,0))&lt;20,revenueReduction&lt;0.1),0,IF(NOT(ISNUMBER(J34)),0,IF(F34="Oui",0,IF($C34="Non - avec lien de dépendance",MIN(1129,J34,$D34),MIN(1129,J34)))))))</f>
        <v>Effectuez l’étape 1</v>
      </c>
      <c r="S34" s="3" t="str">
        <f>IF(CRHPElig=" -  ","Effectuez l’étape 1",IF(CRHPElig="La baisse de revenus n'est pas admissible dans le cadre du PEREC",CRHPElig,IF(AND(INDEX(claimPeriodNo,MATCH('Étape 1) Taux'!$A$8,claimPeriods,0))&gt;17,INDEX(claimPeriodNo,MATCH('Étape 1) Taux'!$A$8,claimPeriods,0))&lt;20,revenueReduction&lt;0.1),0,IF(NOT(ISNUMBER(K34)),0,IF(G34="Oui",0,IF($C34="Non - avec lien de dépendance",MIN(1129,K34,$D34),MIN(1129,K34)))))))</f>
        <v>Effectuez l’étape 1</v>
      </c>
      <c r="T34" s="3" t="str">
        <f>IF(CRHPElig=" -  ","Effectuez l’étape 1",IF(CRHPElig="La baisse de revenus n'est pas admissible dans le cadre du PEREC",CRHPElig,IF(AND(INDEX(claimPeriodNo,MATCH('Étape 1) Taux'!$A$8,claimPeriods,0))&gt;17,INDEX(claimPeriodNo,MATCH('Étape 1) Taux'!$A$8,claimPeriods,0))&lt;20,revenueReduction&lt;0.1),0,IF(NOT(ISNUMBER(L34)),0,IF(H34="Oui",0,IF($C34="Non - avec lien de dépendance",MIN(1129,L34,$D34),MIN(1129,L34)))))))</f>
        <v>Effectuez l’étape 1</v>
      </c>
      <c r="U34" s="3">
        <f t="shared" si="4"/>
        <v>0</v>
      </c>
      <c r="V34" s="3">
        <f t="shared" si="5"/>
        <v>0</v>
      </c>
    </row>
    <row r="35" spans="13:22" x14ac:dyDescent="0.3">
      <c r="M35" s="52" t="str">
        <f t="shared" si="0"/>
        <v>Calculez d'abord la baisse moyenne de vos revenus sur 12 mois à l'étape 2)</v>
      </c>
      <c r="N35" s="52" t="str">
        <f t="shared" si="1"/>
        <v>Calculez d'abord la baisse moyenne de vos revenus sur 12 mois à l'étape 2)</v>
      </c>
      <c r="O35" s="52" t="str">
        <f t="shared" si="2"/>
        <v>Calculez d'abord la baisse moyenne de vos revenus sur 12 mois à l'étape 2)</v>
      </c>
      <c r="P35" s="52" t="str">
        <f t="shared" si="3"/>
        <v>Calculez d'abord la baisse moyenne de vos revenus sur 12 mois à l'étape 2)</v>
      </c>
      <c r="Q35" s="3" t="str">
        <f>IF(CRHPElig=" -  ","Effectuez l’étape 1",IF(CRHPElig="La baisse de revenus n'est pas admissible dans le cadre du PEREC",CRHPElig,IF(AND(INDEX(claimPeriodNo,MATCH('Étape 1) Taux'!$A$8,claimPeriods,0))&gt;17,INDEX(claimPeriodNo,MATCH('Étape 1) Taux'!$A$8,claimPeriods,0))&lt;20,revenueReduction&lt;0.1),0,IF(NOT(ISNUMBER(I35)),0,IF(E35="Oui",0,IF($C35="Non - avec lien de dépendance",MIN(1129,I35,$D35),MIN(1129,I35)))))))</f>
        <v>Effectuez l’étape 1</v>
      </c>
      <c r="R35" s="3" t="str">
        <f>IF(CRHPElig=" -  ","Effectuez l’étape 1",IF(CRHPElig="La baisse de revenus n'est pas admissible dans le cadre du PEREC",CRHPElig,IF(AND(INDEX(claimPeriodNo,MATCH('Étape 1) Taux'!$A$8,claimPeriods,0))&gt;17,INDEX(claimPeriodNo,MATCH('Étape 1) Taux'!$A$8,claimPeriods,0))&lt;20,revenueReduction&lt;0.1),0,IF(NOT(ISNUMBER(J35)),0,IF(F35="Oui",0,IF($C35="Non - avec lien de dépendance",MIN(1129,J35,$D35),MIN(1129,J35)))))))</f>
        <v>Effectuez l’étape 1</v>
      </c>
      <c r="S35" s="3" t="str">
        <f>IF(CRHPElig=" -  ","Effectuez l’étape 1",IF(CRHPElig="La baisse de revenus n'est pas admissible dans le cadre du PEREC",CRHPElig,IF(AND(INDEX(claimPeriodNo,MATCH('Étape 1) Taux'!$A$8,claimPeriods,0))&gt;17,INDEX(claimPeriodNo,MATCH('Étape 1) Taux'!$A$8,claimPeriods,0))&lt;20,revenueReduction&lt;0.1),0,IF(NOT(ISNUMBER(K35)),0,IF(G35="Oui",0,IF($C35="Non - avec lien de dépendance",MIN(1129,K35,$D35),MIN(1129,K35)))))))</f>
        <v>Effectuez l’étape 1</v>
      </c>
      <c r="T35" s="3" t="str">
        <f>IF(CRHPElig=" -  ","Effectuez l’étape 1",IF(CRHPElig="La baisse de revenus n'est pas admissible dans le cadre du PEREC",CRHPElig,IF(AND(INDEX(claimPeriodNo,MATCH('Étape 1) Taux'!$A$8,claimPeriods,0))&gt;17,INDEX(claimPeriodNo,MATCH('Étape 1) Taux'!$A$8,claimPeriods,0))&lt;20,revenueReduction&lt;0.1),0,IF(NOT(ISNUMBER(L35)),0,IF(H35="Oui",0,IF($C35="Non - avec lien de dépendance",MIN(1129,L35,$D35),MIN(1129,L35)))))))</f>
        <v>Effectuez l’étape 1</v>
      </c>
      <c r="U35" s="3">
        <f t="shared" si="4"/>
        <v>0</v>
      </c>
      <c r="V35" s="3">
        <f t="shared" si="5"/>
        <v>0</v>
      </c>
    </row>
    <row r="36" spans="13:22" x14ac:dyDescent="0.3">
      <c r="M36" s="52" t="str">
        <f t="shared" si="0"/>
        <v>Calculez d'abord la baisse moyenne de vos revenus sur 12 mois à l'étape 2)</v>
      </c>
      <c r="N36" s="52" t="str">
        <f t="shared" si="1"/>
        <v>Calculez d'abord la baisse moyenne de vos revenus sur 12 mois à l'étape 2)</v>
      </c>
      <c r="O36" s="52" t="str">
        <f t="shared" si="2"/>
        <v>Calculez d'abord la baisse moyenne de vos revenus sur 12 mois à l'étape 2)</v>
      </c>
      <c r="P36" s="52" t="str">
        <f t="shared" si="3"/>
        <v>Calculez d'abord la baisse moyenne de vos revenus sur 12 mois à l'étape 2)</v>
      </c>
      <c r="Q36" s="3" t="str">
        <f>IF(CRHPElig=" -  ","Effectuez l’étape 1",IF(CRHPElig="La baisse de revenus n'est pas admissible dans le cadre du PEREC",CRHPElig,IF(AND(INDEX(claimPeriodNo,MATCH('Étape 1) Taux'!$A$8,claimPeriods,0))&gt;17,INDEX(claimPeriodNo,MATCH('Étape 1) Taux'!$A$8,claimPeriods,0))&lt;20,revenueReduction&lt;0.1),0,IF(NOT(ISNUMBER(I36)),0,IF(E36="Oui",0,IF($C36="Non - avec lien de dépendance",MIN(1129,I36,$D36),MIN(1129,I36)))))))</f>
        <v>Effectuez l’étape 1</v>
      </c>
      <c r="R36" s="3" t="str">
        <f>IF(CRHPElig=" -  ","Effectuez l’étape 1",IF(CRHPElig="La baisse de revenus n'est pas admissible dans le cadre du PEREC",CRHPElig,IF(AND(INDEX(claimPeriodNo,MATCH('Étape 1) Taux'!$A$8,claimPeriods,0))&gt;17,INDEX(claimPeriodNo,MATCH('Étape 1) Taux'!$A$8,claimPeriods,0))&lt;20,revenueReduction&lt;0.1),0,IF(NOT(ISNUMBER(J36)),0,IF(F36="Oui",0,IF($C36="Non - avec lien de dépendance",MIN(1129,J36,$D36),MIN(1129,J36)))))))</f>
        <v>Effectuez l’étape 1</v>
      </c>
      <c r="S36" s="3" t="str">
        <f>IF(CRHPElig=" -  ","Effectuez l’étape 1",IF(CRHPElig="La baisse de revenus n'est pas admissible dans le cadre du PEREC",CRHPElig,IF(AND(INDEX(claimPeriodNo,MATCH('Étape 1) Taux'!$A$8,claimPeriods,0))&gt;17,INDEX(claimPeriodNo,MATCH('Étape 1) Taux'!$A$8,claimPeriods,0))&lt;20,revenueReduction&lt;0.1),0,IF(NOT(ISNUMBER(K36)),0,IF(G36="Oui",0,IF($C36="Non - avec lien de dépendance",MIN(1129,K36,$D36),MIN(1129,K36)))))))</f>
        <v>Effectuez l’étape 1</v>
      </c>
      <c r="T36" s="3" t="str">
        <f>IF(CRHPElig=" -  ","Effectuez l’étape 1",IF(CRHPElig="La baisse de revenus n'est pas admissible dans le cadre du PEREC",CRHPElig,IF(AND(INDEX(claimPeriodNo,MATCH('Étape 1) Taux'!$A$8,claimPeriods,0))&gt;17,INDEX(claimPeriodNo,MATCH('Étape 1) Taux'!$A$8,claimPeriods,0))&lt;20,revenueReduction&lt;0.1),0,IF(NOT(ISNUMBER(L36)),0,IF(H36="Oui",0,IF($C36="Non - avec lien de dépendance",MIN(1129,L36,$D36),MIN(1129,L36)))))))</f>
        <v>Effectuez l’étape 1</v>
      </c>
      <c r="U36" s="3">
        <f t="shared" si="4"/>
        <v>0</v>
      </c>
      <c r="V36" s="3">
        <f t="shared" si="5"/>
        <v>0</v>
      </c>
    </row>
    <row r="37" spans="13:22" x14ac:dyDescent="0.3">
      <c r="M37" s="52" t="str">
        <f t="shared" si="0"/>
        <v>Calculez d'abord la baisse moyenne de vos revenus sur 12 mois à l'étape 2)</v>
      </c>
      <c r="N37" s="52" t="str">
        <f t="shared" si="1"/>
        <v>Calculez d'abord la baisse moyenne de vos revenus sur 12 mois à l'étape 2)</v>
      </c>
      <c r="O37" s="52" t="str">
        <f t="shared" si="2"/>
        <v>Calculez d'abord la baisse moyenne de vos revenus sur 12 mois à l'étape 2)</v>
      </c>
      <c r="P37" s="52" t="str">
        <f t="shared" si="3"/>
        <v>Calculez d'abord la baisse moyenne de vos revenus sur 12 mois à l'étape 2)</v>
      </c>
      <c r="Q37" s="3" t="str">
        <f>IF(CRHPElig=" -  ","Effectuez l’étape 1",IF(CRHPElig="La baisse de revenus n'est pas admissible dans le cadre du PEREC",CRHPElig,IF(AND(INDEX(claimPeriodNo,MATCH('Étape 1) Taux'!$A$8,claimPeriods,0))&gt;17,INDEX(claimPeriodNo,MATCH('Étape 1) Taux'!$A$8,claimPeriods,0))&lt;20,revenueReduction&lt;0.1),0,IF(NOT(ISNUMBER(I37)),0,IF(E37="Oui",0,IF($C37="Non - avec lien de dépendance",MIN(1129,I37,$D37),MIN(1129,I37)))))))</f>
        <v>Effectuez l’étape 1</v>
      </c>
      <c r="R37" s="3" t="str">
        <f>IF(CRHPElig=" -  ","Effectuez l’étape 1",IF(CRHPElig="La baisse de revenus n'est pas admissible dans le cadre du PEREC",CRHPElig,IF(AND(INDEX(claimPeriodNo,MATCH('Étape 1) Taux'!$A$8,claimPeriods,0))&gt;17,INDEX(claimPeriodNo,MATCH('Étape 1) Taux'!$A$8,claimPeriods,0))&lt;20,revenueReduction&lt;0.1),0,IF(NOT(ISNUMBER(J37)),0,IF(F37="Oui",0,IF($C37="Non - avec lien de dépendance",MIN(1129,J37,$D37),MIN(1129,J37)))))))</f>
        <v>Effectuez l’étape 1</v>
      </c>
      <c r="S37" s="3" t="str">
        <f>IF(CRHPElig=" -  ","Effectuez l’étape 1",IF(CRHPElig="La baisse de revenus n'est pas admissible dans le cadre du PEREC",CRHPElig,IF(AND(INDEX(claimPeriodNo,MATCH('Étape 1) Taux'!$A$8,claimPeriods,0))&gt;17,INDEX(claimPeriodNo,MATCH('Étape 1) Taux'!$A$8,claimPeriods,0))&lt;20,revenueReduction&lt;0.1),0,IF(NOT(ISNUMBER(K37)),0,IF(G37="Oui",0,IF($C37="Non - avec lien de dépendance",MIN(1129,K37,$D37),MIN(1129,K37)))))))</f>
        <v>Effectuez l’étape 1</v>
      </c>
      <c r="T37" s="3" t="str">
        <f>IF(CRHPElig=" -  ","Effectuez l’étape 1",IF(CRHPElig="La baisse de revenus n'est pas admissible dans le cadre du PEREC",CRHPElig,IF(AND(INDEX(claimPeriodNo,MATCH('Étape 1) Taux'!$A$8,claimPeriods,0))&gt;17,INDEX(claimPeriodNo,MATCH('Étape 1) Taux'!$A$8,claimPeriods,0))&lt;20,revenueReduction&lt;0.1),0,IF(NOT(ISNUMBER(L37)),0,IF(H37="Oui",0,IF($C37="Non - avec lien de dépendance",MIN(1129,L37,$D37),MIN(1129,L37)))))))</f>
        <v>Effectuez l’étape 1</v>
      </c>
      <c r="U37" s="3">
        <f t="shared" si="4"/>
        <v>0</v>
      </c>
      <c r="V37" s="3">
        <f t="shared" si="5"/>
        <v>0</v>
      </c>
    </row>
    <row r="38" spans="13:22" x14ac:dyDescent="0.3">
      <c r="M38" s="52" t="str">
        <f t="shared" si="0"/>
        <v>Calculez d'abord la baisse moyenne de vos revenus sur 12 mois à l'étape 2)</v>
      </c>
      <c r="N38" s="52" t="str">
        <f t="shared" si="1"/>
        <v>Calculez d'abord la baisse moyenne de vos revenus sur 12 mois à l'étape 2)</v>
      </c>
      <c r="O38" s="52" t="str">
        <f t="shared" si="2"/>
        <v>Calculez d'abord la baisse moyenne de vos revenus sur 12 mois à l'étape 2)</v>
      </c>
      <c r="P38" s="52" t="str">
        <f t="shared" si="3"/>
        <v>Calculez d'abord la baisse moyenne de vos revenus sur 12 mois à l'étape 2)</v>
      </c>
      <c r="Q38" s="3" t="str">
        <f>IF(CRHPElig=" -  ","Effectuez l’étape 1",IF(CRHPElig="La baisse de revenus n'est pas admissible dans le cadre du PEREC",CRHPElig,IF(AND(INDEX(claimPeriodNo,MATCH('Étape 1) Taux'!$A$8,claimPeriods,0))&gt;17,INDEX(claimPeriodNo,MATCH('Étape 1) Taux'!$A$8,claimPeriods,0))&lt;20,revenueReduction&lt;0.1),0,IF(NOT(ISNUMBER(I38)),0,IF(E38="Oui",0,IF($C38="Non - avec lien de dépendance",MIN(1129,I38,$D38),MIN(1129,I38)))))))</f>
        <v>Effectuez l’étape 1</v>
      </c>
      <c r="R38" s="3" t="str">
        <f>IF(CRHPElig=" -  ","Effectuez l’étape 1",IF(CRHPElig="La baisse de revenus n'est pas admissible dans le cadre du PEREC",CRHPElig,IF(AND(INDEX(claimPeriodNo,MATCH('Étape 1) Taux'!$A$8,claimPeriods,0))&gt;17,INDEX(claimPeriodNo,MATCH('Étape 1) Taux'!$A$8,claimPeriods,0))&lt;20,revenueReduction&lt;0.1),0,IF(NOT(ISNUMBER(J38)),0,IF(F38="Oui",0,IF($C38="Non - avec lien de dépendance",MIN(1129,J38,$D38),MIN(1129,J38)))))))</f>
        <v>Effectuez l’étape 1</v>
      </c>
      <c r="S38" s="3" t="str">
        <f>IF(CRHPElig=" -  ","Effectuez l’étape 1",IF(CRHPElig="La baisse de revenus n'est pas admissible dans le cadre du PEREC",CRHPElig,IF(AND(INDEX(claimPeriodNo,MATCH('Étape 1) Taux'!$A$8,claimPeriods,0))&gt;17,INDEX(claimPeriodNo,MATCH('Étape 1) Taux'!$A$8,claimPeriods,0))&lt;20,revenueReduction&lt;0.1),0,IF(NOT(ISNUMBER(K38)),0,IF(G38="Oui",0,IF($C38="Non - avec lien de dépendance",MIN(1129,K38,$D38),MIN(1129,K38)))))))</f>
        <v>Effectuez l’étape 1</v>
      </c>
      <c r="T38" s="3" t="str">
        <f>IF(CRHPElig=" -  ","Effectuez l’étape 1",IF(CRHPElig="La baisse de revenus n'est pas admissible dans le cadre du PEREC",CRHPElig,IF(AND(INDEX(claimPeriodNo,MATCH('Étape 1) Taux'!$A$8,claimPeriods,0))&gt;17,INDEX(claimPeriodNo,MATCH('Étape 1) Taux'!$A$8,claimPeriods,0))&lt;20,revenueReduction&lt;0.1),0,IF(NOT(ISNUMBER(L38)),0,IF(H38="Oui",0,IF($C38="Non - avec lien de dépendance",MIN(1129,L38,$D38),MIN(1129,L38)))))))</f>
        <v>Effectuez l’étape 1</v>
      </c>
      <c r="U38" s="3">
        <f t="shared" si="4"/>
        <v>0</v>
      </c>
      <c r="V38" s="3">
        <f t="shared" si="5"/>
        <v>0</v>
      </c>
    </row>
    <row r="39" spans="13:22" x14ac:dyDescent="0.3">
      <c r="M39" s="52" t="str">
        <f t="shared" si="0"/>
        <v>Calculez d'abord la baisse moyenne de vos revenus sur 12 mois à l'étape 2)</v>
      </c>
      <c r="N39" s="52" t="str">
        <f t="shared" si="1"/>
        <v>Calculez d'abord la baisse moyenne de vos revenus sur 12 mois à l'étape 2)</v>
      </c>
      <c r="O39" s="52" t="str">
        <f t="shared" si="2"/>
        <v>Calculez d'abord la baisse moyenne de vos revenus sur 12 mois à l'étape 2)</v>
      </c>
      <c r="P39" s="52" t="str">
        <f t="shared" si="3"/>
        <v>Calculez d'abord la baisse moyenne de vos revenus sur 12 mois à l'étape 2)</v>
      </c>
      <c r="Q39" s="3" t="str">
        <f>IF(CRHPElig=" -  ","Effectuez l’étape 1",IF(CRHPElig="La baisse de revenus n'est pas admissible dans le cadre du PEREC",CRHPElig,IF(AND(INDEX(claimPeriodNo,MATCH('Étape 1) Taux'!$A$8,claimPeriods,0))&gt;17,INDEX(claimPeriodNo,MATCH('Étape 1) Taux'!$A$8,claimPeriods,0))&lt;20,revenueReduction&lt;0.1),0,IF(NOT(ISNUMBER(I39)),0,IF(E39="Oui",0,IF($C39="Non - avec lien de dépendance",MIN(1129,I39,$D39),MIN(1129,I39)))))))</f>
        <v>Effectuez l’étape 1</v>
      </c>
      <c r="R39" s="3" t="str">
        <f>IF(CRHPElig=" -  ","Effectuez l’étape 1",IF(CRHPElig="La baisse de revenus n'est pas admissible dans le cadre du PEREC",CRHPElig,IF(AND(INDEX(claimPeriodNo,MATCH('Étape 1) Taux'!$A$8,claimPeriods,0))&gt;17,INDEX(claimPeriodNo,MATCH('Étape 1) Taux'!$A$8,claimPeriods,0))&lt;20,revenueReduction&lt;0.1),0,IF(NOT(ISNUMBER(J39)),0,IF(F39="Oui",0,IF($C39="Non - avec lien de dépendance",MIN(1129,J39,$D39),MIN(1129,J39)))))))</f>
        <v>Effectuez l’étape 1</v>
      </c>
      <c r="S39" s="3" t="str">
        <f>IF(CRHPElig=" -  ","Effectuez l’étape 1",IF(CRHPElig="La baisse de revenus n'est pas admissible dans le cadre du PEREC",CRHPElig,IF(AND(INDEX(claimPeriodNo,MATCH('Étape 1) Taux'!$A$8,claimPeriods,0))&gt;17,INDEX(claimPeriodNo,MATCH('Étape 1) Taux'!$A$8,claimPeriods,0))&lt;20,revenueReduction&lt;0.1),0,IF(NOT(ISNUMBER(K39)),0,IF(G39="Oui",0,IF($C39="Non - avec lien de dépendance",MIN(1129,K39,$D39),MIN(1129,K39)))))))</f>
        <v>Effectuez l’étape 1</v>
      </c>
      <c r="T39" s="3" t="str">
        <f>IF(CRHPElig=" -  ","Effectuez l’étape 1",IF(CRHPElig="La baisse de revenus n'est pas admissible dans le cadre du PEREC",CRHPElig,IF(AND(INDEX(claimPeriodNo,MATCH('Étape 1) Taux'!$A$8,claimPeriods,0))&gt;17,INDEX(claimPeriodNo,MATCH('Étape 1) Taux'!$A$8,claimPeriods,0))&lt;20,revenueReduction&lt;0.1),0,IF(NOT(ISNUMBER(L39)),0,IF(H39="Oui",0,IF($C39="Non - avec lien de dépendance",MIN(1129,L39,$D39),MIN(1129,L39)))))))</f>
        <v>Effectuez l’étape 1</v>
      </c>
      <c r="U39" s="3">
        <f t="shared" si="4"/>
        <v>0</v>
      </c>
      <c r="V39" s="3">
        <f t="shared" si="5"/>
        <v>0</v>
      </c>
    </row>
    <row r="40" spans="13:22" x14ac:dyDescent="0.3">
      <c r="M40" s="52" t="str">
        <f t="shared" si="0"/>
        <v>Calculez d'abord la baisse moyenne de vos revenus sur 12 mois à l'étape 2)</v>
      </c>
      <c r="N40" s="52" t="str">
        <f t="shared" si="1"/>
        <v>Calculez d'abord la baisse moyenne de vos revenus sur 12 mois à l'étape 2)</v>
      </c>
      <c r="O40" s="52" t="str">
        <f t="shared" si="2"/>
        <v>Calculez d'abord la baisse moyenne de vos revenus sur 12 mois à l'étape 2)</v>
      </c>
      <c r="P40" s="52" t="str">
        <f t="shared" si="3"/>
        <v>Calculez d'abord la baisse moyenne de vos revenus sur 12 mois à l'étape 2)</v>
      </c>
      <c r="Q40" s="3" t="str">
        <f>IF(CRHPElig=" -  ","Effectuez l’étape 1",IF(CRHPElig="La baisse de revenus n'est pas admissible dans le cadre du PEREC",CRHPElig,IF(AND(INDEX(claimPeriodNo,MATCH('Étape 1) Taux'!$A$8,claimPeriods,0))&gt;17,INDEX(claimPeriodNo,MATCH('Étape 1) Taux'!$A$8,claimPeriods,0))&lt;20,revenueReduction&lt;0.1),0,IF(NOT(ISNUMBER(I40)),0,IF(E40="Oui",0,IF($C40="Non - avec lien de dépendance",MIN(1129,I40,$D40),MIN(1129,I40)))))))</f>
        <v>Effectuez l’étape 1</v>
      </c>
      <c r="R40" s="3" t="str">
        <f>IF(CRHPElig=" -  ","Effectuez l’étape 1",IF(CRHPElig="La baisse de revenus n'est pas admissible dans le cadre du PEREC",CRHPElig,IF(AND(INDEX(claimPeriodNo,MATCH('Étape 1) Taux'!$A$8,claimPeriods,0))&gt;17,INDEX(claimPeriodNo,MATCH('Étape 1) Taux'!$A$8,claimPeriods,0))&lt;20,revenueReduction&lt;0.1),0,IF(NOT(ISNUMBER(J40)),0,IF(F40="Oui",0,IF($C40="Non - avec lien de dépendance",MIN(1129,J40,$D40),MIN(1129,J40)))))))</f>
        <v>Effectuez l’étape 1</v>
      </c>
      <c r="S40" s="3" t="str">
        <f>IF(CRHPElig=" -  ","Effectuez l’étape 1",IF(CRHPElig="La baisse de revenus n'est pas admissible dans le cadre du PEREC",CRHPElig,IF(AND(INDEX(claimPeriodNo,MATCH('Étape 1) Taux'!$A$8,claimPeriods,0))&gt;17,INDEX(claimPeriodNo,MATCH('Étape 1) Taux'!$A$8,claimPeriods,0))&lt;20,revenueReduction&lt;0.1),0,IF(NOT(ISNUMBER(K40)),0,IF(G40="Oui",0,IF($C40="Non - avec lien de dépendance",MIN(1129,K40,$D40),MIN(1129,K40)))))))</f>
        <v>Effectuez l’étape 1</v>
      </c>
      <c r="T40" s="3" t="str">
        <f>IF(CRHPElig=" -  ","Effectuez l’étape 1",IF(CRHPElig="La baisse de revenus n'est pas admissible dans le cadre du PEREC",CRHPElig,IF(AND(INDEX(claimPeriodNo,MATCH('Étape 1) Taux'!$A$8,claimPeriods,0))&gt;17,INDEX(claimPeriodNo,MATCH('Étape 1) Taux'!$A$8,claimPeriods,0))&lt;20,revenueReduction&lt;0.1),0,IF(NOT(ISNUMBER(L40)),0,IF(H40="Oui",0,IF($C40="Non - avec lien de dépendance",MIN(1129,L40,$D40),MIN(1129,L40)))))))</f>
        <v>Effectuez l’étape 1</v>
      </c>
      <c r="U40" s="3">
        <f t="shared" si="4"/>
        <v>0</v>
      </c>
      <c r="V40" s="3">
        <f t="shared" si="5"/>
        <v>0</v>
      </c>
    </row>
    <row r="41" spans="13:22" x14ac:dyDescent="0.3">
      <c r="M41" s="52" t="str">
        <f t="shared" si="0"/>
        <v>Calculez d'abord la baisse moyenne de vos revenus sur 12 mois à l'étape 2)</v>
      </c>
      <c r="N41" s="52" t="str">
        <f t="shared" si="1"/>
        <v>Calculez d'abord la baisse moyenne de vos revenus sur 12 mois à l'étape 2)</v>
      </c>
      <c r="O41" s="52" t="str">
        <f t="shared" si="2"/>
        <v>Calculez d'abord la baisse moyenne de vos revenus sur 12 mois à l'étape 2)</v>
      </c>
      <c r="P41" s="52" t="str">
        <f t="shared" si="3"/>
        <v>Calculez d'abord la baisse moyenne de vos revenus sur 12 mois à l'étape 2)</v>
      </c>
      <c r="Q41" s="3" t="str">
        <f>IF(CRHPElig=" -  ","Effectuez l’étape 1",IF(CRHPElig="La baisse de revenus n'est pas admissible dans le cadre du PEREC",CRHPElig,IF(AND(INDEX(claimPeriodNo,MATCH('Étape 1) Taux'!$A$8,claimPeriods,0))&gt;17,INDEX(claimPeriodNo,MATCH('Étape 1) Taux'!$A$8,claimPeriods,0))&lt;20,revenueReduction&lt;0.1),0,IF(NOT(ISNUMBER(I41)),0,IF(E41="Oui",0,IF($C41="Non - avec lien de dépendance",MIN(1129,I41,$D41),MIN(1129,I41)))))))</f>
        <v>Effectuez l’étape 1</v>
      </c>
      <c r="R41" s="3" t="str">
        <f>IF(CRHPElig=" -  ","Effectuez l’étape 1",IF(CRHPElig="La baisse de revenus n'est pas admissible dans le cadre du PEREC",CRHPElig,IF(AND(INDEX(claimPeriodNo,MATCH('Étape 1) Taux'!$A$8,claimPeriods,0))&gt;17,INDEX(claimPeriodNo,MATCH('Étape 1) Taux'!$A$8,claimPeriods,0))&lt;20,revenueReduction&lt;0.1),0,IF(NOT(ISNUMBER(J41)),0,IF(F41="Oui",0,IF($C41="Non - avec lien de dépendance",MIN(1129,J41,$D41),MIN(1129,J41)))))))</f>
        <v>Effectuez l’étape 1</v>
      </c>
      <c r="S41" s="3" t="str">
        <f>IF(CRHPElig=" -  ","Effectuez l’étape 1",IF(CRHPElig="La baisse de revenus n'est pas admissible dans le cadre du PEREC",CRHPElig,IF(AND(INDEX(claimPeriodNo,MATCH('Étape 1) Taux'!$A$8,claimPeriods,0))&gt;17,INDEX(claimPeriodNo,MATCH('Étape 1) Taux'!$A$8,claimPeriods,0))&lt;20,revenueReduction&lt;0.1),0,IF(NOT(ISNUMBER(K41)),0,IF(G41="Oui",0,IF($C41="Non - avec lien de dépendance",MIN(1129,K41,$D41),MIN(1129,K41)))))))</f>
        <v>Effectuez l’étape 1</v>
      </c>
      <c r="T41" s="3" t="str">
        <f>IF(CRHPElig=" -  ","Effectuez l’étape 1",IF(CRHPElig="La baisse de revenus n'est pas admissible dans le cadre du PEREC",CRHPElig,IF(AND(INDEX(claimPeriodNo,MATCH('Étape 1) Taux'!$A$8,claimPeriods,0))&gt;17,INDEX(claimPeriodNo,MATCH('Étape 1) Taux'!$A$8,claimPeriods,0))&lt;20,revenueReduction&lt;0.1),0,IF(NOT(ISNUMBER(L41)),0,IF(H41="Oui",0,IF($C41="Non - avec lien de dépendance",MIN(1129,L41,$D41),MIN(1129,L41)))))))</f>
        <v>Effectuez l’étape 1</v>
      </c>
      <c r="U41" s="3">
        <f t="shared" si="4"/>
        <v>0</v>
      </c>
      <c r="V41" s="3">
        <f t="shared" si="5"/>
        <v>0</v>
      </c>
    </row>
    <row r="42" spans="13:22" x14ac:dyDescent="0.3">
      <c r="M42" s="52" t="str">
        <f t="shared" si="0"/>
        <v>Calculez d'abord la baisse moyenne de vos revenus sur 12 mois à l'étape 2)</v>
      </c>
      <c r="N42" s="52" t="str">
        <f t="shared" si="1"/>
        <v>Calculez d'abord la baisse moyenne de vos revenus sur 12 mois à l'étape 2)</v>
      </c>
      <c r="O42" s="52" t="str">
        <f t="shared" si="2"/>
        <v>Calculez d'abord la baisse moyenne de vos revenus sur 12 mois à l'étape 2)</v>
      </c>
      <c r="P42" s="52" t="str">
        <f t="shared" si="3"/>
        <v>Calculez d'abord la baisse moyenne de vos revenus sur 12 mois à l'étape 2)</v>
      </c>
      <c r="Q42" s="3" t="str">
        <f>IF(CRHPElig=" -  ","Effectuez l’étape 1",IF(CRHPElig="La baisse de revenus n'est pas admissible dans le cadre du PEREC",CRHPElig,IF(AND(INDEX(claimPeriodNo,MATCH('Étape 1) Taux'!$A$8,claimPeriods,0))&gt;17,INDEX(claimPeriodNo,MATCH('Étape 1) Taux'!$A$8,claimPeriods,0))&lt;20,revenueReduction&lt;0.1),0,IF(NOT(ISNUMBER(I42)),0,IF(E42="Oui",0,IF($C42="Non - avec lien de dépendance",MIN(1129,I42,$D42),MIN(1129,I42)))))))</f>
        <v>Effectuez l’étape 1</v>
      </c>
      <c r="R42" s="3" t="str">
        <f>IF(CRHPElig=" -  ","Effectuez l’étape 1",IF(CRHPElig="La baisse de revenus n'est pas admissible dans le cadre du PEREC",CRHPElig,IF(AND(INDEX(claimPeriodNo,MATCH('Étape 1) Taux'!$A$8,claimPeriods,0))&gt;17,INDEX(claimPeriodNo,MATCH('Étape 1) Taux'!$A$8,claimPeriods,0))&lt;20,revenueReduction&lt;0.1),0,IF(NOT(ISNUMBER(J42)),0,IF(F42="Oui",0,IF($C42="Non - avec lien de dépendance",MIN(1129,J42,$D42),MIN(1129,J42)))))))</f>
        <v>Effectuez l’étape 1</v>
      </c>
      <c r="S42" s="3" t="str">
        <f>IF(CRHPElig=" -  ","Effectuez l’étape 1",IF(CRHPElig="La baisse de revenus n'est pas admissible dans le cadre du PEREC",CRHPElig,IF(AND(INDEX(claimPeriodNo,MATCH('Étape 1) Taux'!$A$8,claimPeriods,0))&gt;17,INDEX(claimPeriodNo,MATCH('Étape 1) Taux'!$A$8,claimPeriods,0))&lt;20,revenueReduction&lt;0.1),0,IF(NOT(ISNUMBER(K42)),0,IF(G42="Oui",0,IF($C42="Non - avec lien de dépendance",MIN(1129,K42,$D42),MIN(1129,K42)))))))</f>
        <v>Effectuez l’étape 1</v>
      </c>
      <c r="T42" s="3" t="str">
        <f>IF(CRHPElig=" -  ","Effectuez l’étape 1",IF(CRHPElig="La baisse de revenus n'est pas admissible dans le cadre du PEREC",CRHPElig,IF(AND(INDEX(claimPeriodNo,MATCH('Étape 1) Taux'!$A$8,claimPeriods,0))&gt;17,INDEX(claimPeriodNo,MATCH('Étape 1) Taux'!$A$8,claimPeriods,0))&lt;20,revenueReduction&lt;0.1),0,IF(NOT(ISNUMBER(L42)),0,IF(H42="Oui",0,IF($C42="Non - avec lien de dépendance",MIN(1129,L42,$D42),MIN(1129,L42)))))))</f>
        <v>Effectuez l’étape 1</v>
      </c>
      <c r="U42" s="3">
        <f t="shared" si="4"/>
        <v>0</v>
      </c>
      <c r="V42" s="3">
        <f t="shared" si="5"/>
        <v>0</v>
      </c>
    </row>
    <row r="43" spans="13:22" x14ac:dyDescent="0.3">
      <c r="M43" s="52" t="str">
        <f t="shared" si="0"/>
        <v>Calculez d'abord la baisse moyenne de vos revenus sur 12 mois à l'étape 2)</v>
      </c>
      <c r="N43" s="52" t="str">
        <f t="shared" si="1"/>
        <v>Calculez d'abord la baisse moyenne de vos revenus sur 12 mois à l'étape 2)</v>
      </c>
      <c r="O43" s="52" t="str">
        <f t="shared" si="2"/>
        <v>Calculez d'abord la baisse moyenne de vos revenus sur 12 mois à l'étape 2)</v>
      </c>
      <c r="P43" s="52" t="str">
        <f t="shared" si="3"/>
        <v>Calculez d'abord la baisse moyenne de vos revenus sur 12 mois à l'étape 2)</v>
      </c>
      <c r="Q43" s="3" t="str">
        <f>IF(CRHPElig=" -  ","Effectuez l’étape 1",IF(CRHPElig="La baisse de revenus n'est pas admissible dans le cadre du PEREC",CRHPElig,IF(AND(INDEX(claimPeriodNo,MATCH('Étape 1) Taux'!$A$8,claimPeriods,0))&gt;17,INDEX(claimPeriodNo,MATCH('Étape 1) Taux'!$A$8,claimPeriods,0))&lt;20,revenueReduction&lt;0.1),0,IF(NOT(ISNUMBER(I43)),0,IF(E43="Oui",0,IF($C43="Non - avec lien de dépendance",MIN(1129,I43,$D43),MIN(1129,I43)))))))</f>
        <v>Effectuez l’étape 1</v>
      </c>
      <c r="R43" s="3" t="str">
        <f>IF(CRHPElig=" -  ","Effectuez l’étape 1",IF(CRHPElig="La baisse de revenus n'est pas admissible dans le cadre du PEREC",CRHPElig,IF(AND(INDEX(claimPeriodNo,MATCH('Étape 1) Taux'!$A$8,claimPeriods,0))&gt;17,INDEX(claimPeriodNo,MATCH('Étape 1) Taux'!$A$8,claimPeriods,0))&lt;20,revenueReduction&lt;0.1),0,IF(NOT(ISNUMBER(J43)),0,IF(F43="Oui",0,IF($C43="Non - avec lien de dépendance",MIN(1129,J43,$D43),MIN(1129,J43)))))))</f>
        <v>Effectuez l’étape 1</v>
      </c>
      <c r="S43" s="3" t="str">
        <f>IF(CRHPElig=" -  ","Effectuez l’étape 1",IF(CRHPElig="La baisse de revenus n'est pas admissible dans le cadre du PEREC",CRHPElig,IF(AND(INDEX(claimPeriodNo,MATCH('Étape 1) Taux'!$A$8,claimPeriods,0))&gt;17,INDEX(claimPeriodNo,MATCH('Étape 1) Taux'!$A$8,claimPeriods,0))&lt;20,revenueReduction&lt;0.1),0,IF(NOT(ISNUMBER(K43)),0,IF(G43="Oui",0,IF($C43="Non - avec lien de dépendance",MIN(1129,K43,$D43),MIN(1129,K43)))))))</f>
        <v>Effectuez l’étape 1</v>
      </c>
      <c r="T43" s="3" t="str">
        <f>IF(CRHPElig=" -  ","Effectuez l’étape 1",IF(CRHPElig="La baisse de revenus n'est pas admissible dans le cadre du PEREC",CRHPElig,IF(AND(INDEX(claimPeriodNo,MATCH('Étape 1) Taux'!$A$8,claimPeriods,0))&gt;17,INDEX(claimPeriodNo,MATCH('Étape 1) Taux'!$A$8,claimPeriods,0))&lt;20,revenueReduction&lt;0.1),0,IF(NOT(ISNUMBER(L43)),0,IF(H43="Oui",0,IF($C43="Non - avec lien de dépendance",MIN(1129,L43,$D43),MIN(1129,L43)))))))</f>
        <v>Effectuez l’étape 1</v>
      </c>
      <c r="U43" s="3">
        <f t="shared" si="4"/>
        <v>0</v>
      </c>
      <c r="V43" s="3">
        <f t="shared" si="5"/>
        <v>0</v>
      </c>
    </row>
    <row r="44" spans="13:22" x14ac:dyDescent="0.3">
      <c r="M44" s="52" t="str">
        <f t="shared" si="0"/>
        <v>Calculez d'abord la baisse moyenne de vos revenus sur 12 mois à l'étape 2)</v>
      </c>
      <c r="N44" s="52" t="str">
        <f t="shared" si="1"/>
        <v>Calculez d'abord la baisse moyenne de vos revenus sur 12 mois à l'étape 2)</v>
      </c>
      <c r="O44" s="52" t="str">
        <f t="shared" si="2"/>
        <v>Calculez d'abord la baisse moyenne de vos revenus sur 12 mois à l'étape 2)</v>
      </c>
      <c r="P44" s="52" t="str">
        <f t="shared" si="3"/>
        <v>Calculez d'abord la baisse moyenne de vos revenus sur 12 mois à l'étape 2)</v>
      </c>
      <c r="Q44" s="3" t="str">
        <f>IF(CRHPElig=" -  ","Effectuez l’étape 1",IF(CRHPElig="La baisse de revenus n'est pas admissible dans le cadre du PEREC",CRHPElig,IF(AND(INDEX(claimPeriodNo,MATCH('Étape 1) Taux'!$A$8,claimPeriods,0))&gt;17,INDEX(claimPeriodNo,MATCH('Étape 1) Taux'!$A$8,claimPeriods,0))&lt;20,revenueReduction&lt;0.1),0,IF(NOT(ISNUMBER(I44)),0,IF(E44="Oui",0,IF($C44="Non - avec lien de dépendance",MIN(1129,I44,$D44),MIN(1129,I44)))))))</f>
        <v>Effectuez l’étape 1</v>
      </c>
      <c r="R44" s="3" t="str">
        <f>IF(CRHPElig=" -  ","Effectuez l’étape 1",IF(CRHPElig="La baisse de revenus n'est pas admissible dans le cadre du PEREC",CRHPElig,IF(AND(INDEX(claimPeriodNo,MATCH('Étape 1) Taux'!$A$8,claimPeriods,0))&gt;17,INDEX(claimPeriodNo,MATCH('Étape 1) Taux'!$A$8,claimPeriods,0))&lt;20,revenueReduction&lt;0.1),0,IF(NOT(ISNUMBER(J44)),0,IF(F44="Oui",0,IF($C44="Non - avec lien de dépendance",MIN(1129,J44,$D44),MIN(1129,J44)))))))</f>
        <v>Effectuez l’étape 1</v>
      </c>
      <c r="S44" s="3" t="str">
        <f>IF(CRHPElig=" -  ","Effectuez l’étape 1",IF(CRHPElig="La baisse de revenus n'est pas admissible dans le cadre du PEREC",CRHPElig,IF(AND(INDEX(claimPeriodNo,MATCH('Étape 1) Taux'!$A$8,claimPeriods,0))&gt;17,INDEX(claimPeriodNo,MATCH('Étape 1) Taux'!$A$8,claimPeriods,0))&lt;20,revenueReduction&lt;0.1),0,IF(NOT(ISNUMBER(K44)),0,IF(G44="Oui",0,IF($C44="Non - avec lien de dépendance",MIN(1129,K44,$D44),MIN(1129,K44)))))))</f>
        <v>Effectuez l’étape 1</v>
      </c>
      <c r="T44" s="3" t="str">
        <f>IF(CRHPElig=" -  ","Effectuez l’étape 1",IF(CRHPElig="La baisse de revenus n'est pas admissible dans le cadre du PEREC",CRHPElig,IF(AND(INDEX(claimPeriodNo,MATCH('Étape 1) Taux'!$A$8,claimPeriods,0))&gt;17,INDEX(claimPeriodNo,MATCH('Étape 1) Taux'!$A$8,claimPeriods,0))&lt;20,revenueReduction&lt;0.1),0,IF(NOT(ISNUMBER(L44)),0,IF(H44="Oui",0,IF($C44="Non - avec lien de dépendance",MIN(1129,L44,$D44),MIN(1129,L44)))))))</f>
        <v>Effectuez l’étape 1</v>
      </c>
      <c r="U44" s="3">
        <f t="shared" si="4"/>
        <v>0</v>
      </c>
      <c r="V44" s="3">
        <f t="shared" si="5"/>
        <v>0</v>
      </c>
    </row>
    <row r="45" spans="13:22" x14ac:dyDescent="0.3">
      <c r="M45" s="52" t="str">
        <f t="shared" si="0"/>
        <v>Calculez d'abord la baisse moyenne de vos revenus sur 12 mois à l'étape 2)</v>
      </c>
      <c r="N45" s="52" t="str">
        <f t="shared" si="1"/>
        <v>Calculez d'abord la baisse moyenne de vos revenus sur 12 mois à l'étape 2)</v>
      </c>
      <c r="O45" s="52" t="str">
        <f t="shared" si="2"/>
        <v>Calculez d'abord la baisse moyenne de vos revenus sur 12 mois à l'étape 2)</v>
      </c>
      <c r="P45" s="52" t="str">
        <f t="shared" si="3"/>
        <v>Calculez d'abord la baisse moyenne de vos revenus sur 12 mois à l'étape 2)</v>
      </c>
      <c r="Q45" s="3" t="str">
        <f>IF(CRHPElig=" -  ","Effectuez l’étape 1",IF(CRHPElig="La baisse de revenus n'est pas admissible dans le cadre du PEREC",CRHPElig,IF(AND(INDEX(claimPeriodNo,MATCH('Étape 1) Taux'!$A$8,claimPeriods,0))&gt;17,INDEX(claimPeriodNo,MATCH('Étape 1) Taux'!$A$8,claimPeriods,0))&lt;20,revenueReduction&lt;0.1),0,IF(NOT(ISNUMBER(I45)),0,IF(E45="Oui",0,IF($C45="Non - avec lien de dépendance",MIN(1129,I45,$D45),MIN(1129,I45)))))))</f>
        <v>Effectuez l’étape 1</v>
      </c>
      <c r="R45" s="3" t="str">
        <f>IF(CRHPElig=" -  ","Effectuez l’étape 1",IF(CRHPElig="La baisse de revenus n'est pas admissible dans le cadre du PEREC",CRHPElig,IF(AND(INDEX(claimPeriodNo,MATCH('Étape 1) Taux'!$A$8,claimPeriods,0))&gt;17,INDEX(claimPeriodNo,MATCH('Étape 1) Taux'!$A$8,claimPeriods,0))&lt;20,revenueReduction&lt;0.1),0,IF(NOT(ISNUMBER(J45)),0,IF(F45="Oui",0,IF($C45="Non - avec lien de dépendance",MIN(1129,J45,$D45),MIN(1129,J45)))))))</f>
        <v>Effectuez l’étape 1</v>
      </c>
      <c r="S45" s="3" t="str">
        <f>IF(CRHPElig=" -  ","Effectuez l’étape 1",IF(CRHPElig="La baisse de revenus n'est pas admissible dans le cadre du PEREC",CRHPElig,IF(AND(INDEX(claimPeriodNo,MATCH('Étape 1) Taux'!$A$8,claimPeriods,0))&gt;17,INDEX(claimPeriodNo,MATCH('Étape 1) Taux'!$A$8,claimPeriods,0))&lt;20,revenueReduction&lt;0.1),0,IF(NOT(ISNUMBER(K45)),0,IF(G45="Oui",0,IF($C45="Non - avec lien de dépendance",MIN(1129,K45,$D45),MIN(1129,K45)))))))</f>
        <v>Effectuez l’étape 1</v>
      </c>
      <c r="T45" s="3" t="str">
        <f>IF(CRHPElig=" -  ","Effectuez l’étape 1",IF(CRHPElig="La baisse de revenus n'est pas admissible dans le cadre du PEREC",CRHPElig,IF(AND(INDEX(claimPeriodNo,MATCH('Étape 1) Taux'!$A$8,claimPeriods,0))&gt;17,INDEX(claimPeriodNo,MATCH('Étape 1) Taux'!$A$8,claimPeriods,0))&lt;20,revenueReduction&lt;0.1),0,IF(NOT(ISNUMBER(L45)),0,IF(H45="Oui",0,IF($C45="Non - avec lien de dépendance",MIN(1129,L45,$D45),MIN(1129,L45)))))))</f>
        <v>Effectuez l’étape 1</v>
      </c>
      <c r="U45" s="3">
        <f t="shared" si="4"/>
        <v>0</v>
      </c>
      <c r="V45" s="3">
        <f t="shared" si="5"/>
        <v>0</v>
      </c>
    </row>
    <row r="46" spans="13:22" x14ac:dyDescent="0.3">
      <c r="M46" s="52" t="str">
        <f t="shared" si="0"/>
        <v>Calculez d'abord la baisse moyenne de vos revenus sur 12 mois à l'étape 2)</v>
      </c>
      <c r="N46" s="52" t="str">
        <f t="shared" si="1"/>
        <v>Calculez d'abord la baisse moyenne de vos revenus sur 12 mois à l'étape 2)</v>
      </c>
      <c r="O46" s="52" t="str">
        <f t="shared" si="2"/>
        <v>Calculez d'abord la baisse moyenne de vos revenus sur 12 mois à l'étape 2)</v>
      </c>
      <c r="P46" s="52" t="str">
        <f t="shared" si="3"/>
        <v>Calculez d'abord la baisse moyenne de vos revenus sur 12 mois à l'étape 2)</v>
      </c>
      <c r="Q46" s="3" t="str">
        <f>IF(CRHPElig=" -  ","Effectuez l’étape 1",IF(CRHPElig="La baisse de revenus n'est pas admissible dans le cadre du PEREC",CRHPElig,IF(AND(INDEX(claimPeriodNo,MATCH('Étape 1) Taux'!$A$8,claimPeriods,0))&gt;17,INDEX(claimPeriodNo,MATCH('Étape 1) Taux'!$A$8,claimPeriods,0))&lt;20,revenueReduction&lt;0.1),0,IF(NOT(ISNUMBER(I46)),0,IF(E46="Oui",0,IF($C46="Non - avec lien de dépendance",MIN(1129,I46,$D46),MIN(1129,I46)))))))</f>
        <v>Effectuez l’étape 1</v>
      </c>
      <c r="R46" s="3" t="str">
        <f>IF(CRHPElig=" -  ","Effectuez l’étape 1",IF(CRHPElig="La baisse de revenus n'est pas admissible dans le cadre du PEREC",CRHPElig,IF(AND(INDEX(claimPeriodNo,MATCH('Étape 1) Taux'!$A$8,claimPeriods,0))&gt;17,INDEX(claimPeriodNo,MATCH('Étape 1) Taux'!$A$8,claimPeriods,0))&lt;20,revenueReduction&lt;0.1),0,IF(NOT(ISNUMBER(J46)),0,IF(F46="Oui",0,IF($C46="Non - avec lien de dépendance",MIN(1129,J46,$D46),MIN(1129,J46)))))))</f>
        <v>Effectuez l’étape 1</v>
      </c>
      <c r="S46" s="3" t="str">
        <f>IF(CRHPElig=" -  ","Effectuez l’étape 1",IF(CRHPElig="La baisse de revenus n'est pas admissible dans le cadre du PEREC",CRHPElig,IF(AND(INDEX(claimPeriodNo,MATCH('Étape 1) Taux'!$A$8,claimPeriods,0))&gt;17,INDEX(claimPeriodNo,MATCH('Étape 1) Taux'!$A$8,claimPeriods,0))&lt;20,revenueReduction&lt;0.1),0,IF(NOT(ISNUMBER(K46)),0,IF(G46="Oui",0,IF($C46="Non - avec lien de dépendance",MIN(1129,K46,$D46),MIN(1129,K46)))))))</f>
        <v>Effectuez l’étape 1</v>
      </c>
      <c r="T46" s="3" t="str">
        <f>IF(CRHPElig=" -  ","Effectuez l’étape 1",IF(CRHPElig="La baisse de revenus n'est pas admissible dans le cadre du PEREC",CRHPElig,IF(AND(INDEX(claimPeriodNo,MATCH('Étape 1) Taux'!$A$8,claimPeriods,0))&gt;17,INDEX(claimPeriodNo,MATCH('Étape 1) Taux'!$A$8,claimPeriods,0))&lt;20,revenueReduction&lt;0.1),0,IF(NOT(ISNUMBER(L46)),0,IF(H46="Oui",0,IF($C46="Non - avec lien de dépendance",MIN(1129,L46,$D46),MIN(1129,L46)))))))</f>
        <v>Effectuez l’étape 1</v>
      </c>
      <c r="U46" s="3">
        <f t="shared" si="4"/>
        <v>0</v>
      </c>
      <c r="V46" s="3">
        <f t="shared" si="5"/>
        <v>0</v>
      </c>
    </row>
    <row r="47" spans="13:22" x14ac:dyDescent="0.3">
      <c r="M47" s="52" t="str">
        <f t="shared" si="0"/>
        <v>Calculez d'abord la baisse moyenne de vos revenus sur 12 mois à l'étape 2)</v>
      </c>
      <c r="N47" s="52" t="str">
        <f t="shared" si="1"/>
        <v>Calculez d'abord la baisse moyenne de vos revenus sur 12 mois à l'étape 2)</v>
      </c>
      <c r="O47" s="52" t="str">
        <f t="shared" si="2"/>
        <v>Calculez d'abord la baisse moyenne de vos revenus sur 12 mois à l'étape 2)</v>
      </c>
      <c r="P47" s="52" t="str">
        <f t="shared" si="3"/>
        <v>Calculez d'abord la baisse moyenne de vos revenus sur 12 mois à l'étape 2)</v>
      </c>
      <c r="Q47" s="3" t="str">
        <f>IF(CRHPElig=" -  ","Effectuez l’étape 1",IF(CRHPElig="La baisse de revenus n'est pas admissible dans le cadre du PEREC",CRHPElig,IF(AND(INDEX(claimPeriodNo,MATCH('Étape 1) Taux'!$A$8,claimPeriods,0))&gt;17,INDEX(claimPeriodNo,MATCH('Étape 1) Taux'!$A$8,claimPeriods,0))&lt;20,revenueReduction&lt;0.1),0,IF(NOT(ISNUMBER(I47)),0,IF(E47="Oui",0,IF($C47="Non - avec lien de dépendance",MIN(1129,I47,$D47),MIN(1129,I47)))))))</f>
        <v>Effectuez l’étape 1</v>
      </c>
      <c r="R47" s="3" t="str">
        <f>IF(CRHPElig=" -  ","Effectuez l’étape 1",IF(CRHPElig="La baisse de revenus n'est pas admissible dans le cadre du PEREC",CRHPElig,IF(AND(INDEX(claimPeriodNo,MATCH('Étape 1) Taux'!$A$8,claimPeriods,0))&gt;17,INDEX(claimPeriodNo,MATCH('Étape 1) Taux'!$A$8,claimPeriods,0))&lt;20,revenueReduction&lt;0.1),0,IF(NOT(ISNUMBER(J47)),0,IF(F47="Oui",0,IF($C47="Non - avec lien de dépendance",MIN(1129,J47,$D47),MIN(1129,J47)))))))</f>
        <v>Effectuez l’étape 1</v>
      </c>
      <c r="S47" s="3" t="str">
        <f>IF(CRHPElig=" -  ","Effectuez l’étape 1",IF(CRHPElig="La baisse de revenus n'est pas admissible dans le cadre du PEREC",CRHPElig,IF(AND(INDEX(claimPeriodNo,MATCH('Étape 1) Taux'!$A$8,claimPeriods,0))&gt;17,INDEX(claimPeriodNo,MATCH('Étape 1) Taux'!$A$8,claimPeriods,0))&lt;20,revenueReduction&lt;0.1),0,IF(NOT(ISNUMBER(K47)),0,IF(G47="Oui",0,IF($C47="Non - avec lien de dépendance",MIN(1129,K47,$D47),MIN(1129,K47)))))))</f>
        <v>Effectuez l’étape 1</v>
      </c>
      <c r="T47" s="3" t="str">
        <f>IF(CRHPElig=" -  ","Effectuez l’étape 1",IF(CRHPElig="La baisse de revenus n'est pas admissible dans le cadre du PEREC",CRHPElig,IF(AND(INDEX(claimPeriodNo,MATCH('Étape 1) Taux'!$A$8,claimPeriods,0))&gt;17,INDEX(claimPeriodNo,MATCH('Étape 1) Taux'!$A$8,claimPeriods,0))&lt;20,revenueReduction&lt;0.1),0,IF(NOT(ISNUMBER(L47)),0,IF(H47="Oui",0,IF($C47="Non - avec lien de dépendance",MIN(1129,L47,$D47),MIN(1129,L47)))))))</f>
        <v>Effectuez l’étape 1</v>
      </c>
      <c r="U47" s="3">
        <f t="shared" si="4"/>
        <v>0</v>
      </c>
      <c r="V47" s="3">
        <f t="shared" si="5"/>
        <v>0</v>
      </c>
    </row>
    <row r="48" spans="13:22" x14ac:dyDescent="0.3">
      <c r="M48" s="52" t="str">
        <f t="shared" si="0"/>
        <v>Calculez d'abord la baisse moyenne de vos revenus sur 12 mois à l'étape 2)</v>
      </c>
      <c r="N48" s="52" t="str">
        <f t="shared" si="1"/>
        <v>Calculez d'abord la baisse moyenne de vos revenus sur 12 mois à l'étape 2)</v>
      </c>
      <c r="O48" s="52" t="str">
        <f t="shared" si="2"/>
        <v>Calculez d'abord la baisse moyenne de vos revenus sur 12 mois à l'étape 2)</v>
      </c>
      <c r="P48" s="52" t="str">
        <f t="shared" si="3"/>
        <v>Calculez d'abord la baisse moyenne de vos revenus sur 12 mois à l'étape 2)</v>
      </c>
      <c r="Q48" s="3" t="str">
        <f>IF(CRHPElig=" -  ","Effectuez l’étape 1",IF(CRHPElig="La baisse de revenus n'est pas admissible dans le cadre du PEREC",CRHPElig,IF(AND(INDEX(claimPeriodNo,MATCH('Étape 1) Taux'!$A$8,claimPeriods,0))&gt;17,INDEX(claimPeriodNo,MATCH('Étape 1) Taux'!$A$8,claimPeriods,0))&lt;20,revenueReduction&lt;0.1),0,IF(NOT(ISNUMBER(I48)),0,IF(E48="Oui",0,IF($C48="Non - avec lien de dépendance",MIN(1129,I48,$D48),MIN(1129,I48)))))))</f>
        <v>Effectuez l’étape 1</v>
      </c>
      <c r="R48" s="3" t="str">
        <f>IF(CRHPElig=" -  ","Effectuez l’étape 1",IF(CRHPElig="La baisse de revenus n'est pas admissible dans le cadre du PEREC",CRHPElig,IF(AND(INDEX(claimPeriodNo,MATCH('Étape 1) Taux'!$A$8,claimPeriods,0))&gt;17,INDEX(claimPeriodNo,MATCH('Étape 1) Taux'!$A$8,claimPeriods,0))&lt;20,revenueReduction&lt;0.1),0,IF(NOT(ISNUMBER(J48)),0,IF(F48="Oui",0,IF($C48="Non - avec lien de dépendance",MIN(1129,J48,$D48),MIN(1129,J48)))))))</f>
        <v>Effectuez l’étape 1</v>
      </c>
      <c r="S48" s="3" t="str">
        <f>IF(CRHPElig=" -  ","Effectuez l’étape 1",IF(CRHPElig="La baisse de revenus n'est pas admissible dans le cadre du PEREC",CRHPElig,IF(AND(INDEX(claimPeriodNo,MATCH('Étape 1) Taux'!$A$8,claimPeriods,0))&gt;17,INDEX(claimPeriodNo,MATCH('Étape 1) Taux'!$A$8,claimPeriods,0))&lt;20,revenueReduction&lt;0.1),0,IF(NOT(ISNUMBER(K48)),0,IF(G48="Oui",0,IF($C48="Non - avec lien de dépendance",MIN(1129,K48,$D48),MIN(1129,K48)))))))</f>
        <v>Effectuez l’étape 1</v>
      </c>
      <c r="T48" s="3" t="str">
        <f>IF(CRHPElig=" -  ","Effectuez l’étape 1",IF(CRHPElig="La baisse de revenus n'est pas admissible dans le cadre du PEREC",CRHPElig,IF(AND(INDEX(claimPeriodNo,MATCH('Étape 1) Taux'!$A$8,claimPeriods,0))&gt;17,INDEX(claimPeriodNo,MATCH('Étape 1) Taux'!$A$8,claimPeriods,0))&lt;20,revenueReduction&lt;0.1),0,IF(NOT(ISNUMBER(L48)),0,IF(H48="Oui",0,IF($C48="Non - avec lien de dépendance",MIN(1129,L48,$D48),MIN(1129,L48)))))))</f>
        <v>Effectuez l’étape 1</v>
      </c>
      <c r="U48" s="3">
        <f t="shared" si="4"/>
        <v>0</v>
      </c>
      <c r="V48" s="3">
        <f t="shared" si="5"/>
        <v>0</v>
      </c>
    </row>
    <row r="49" spans="13:22" x14ac:dyDescent="0.3">
      <c r="M49" s="52" t="str">
        <f t="shared" si="0"/>
        <v>Calculez d'abord la baisse moyenne de vos revenus sur 12 mois à l'étape 2)</v>
      </c>
      <c r="N49" s="52" t="str">
        <f t="shared" si="1"/>
        <v>Calculez d'abord la baisse moyenne de vos revenus sur 12 mois à l'étape 2)</v>
      </c>
      <c r="O49" s="52" t="str">
        <f t="shared" si="2"/>
        <v>Calculez d'abord la baisse moyenne de vos revenus sur 12 mois à l'étape 2)</v>
      </c>
      <c r="P49" s="52" t="str">
        <f t="shared" si="3"/>
        <v>Calculez d'abord la baisse moyenne de vos revenus sur 12 mois à l'étape 2)</v>
      </c>
      <c r="Q49" s="3" t="str">
        <f>IF(CRHPElig=" -  ","Effectuez l’étape 1",IF(CRHPElig="La baisse de revenus n'est pas admissible dans le cadre du PEREC",CRHPElig,IF(AND(INDEX(claimPeriodNo,MATCH('Étape 1) Taux'!$A$8,claimPeriods,0))&gt;17,INDEX(claimPeriodNo,MATCH('Étape 1) Taux'!$A$8,claimPeriods,0))&lt;20,revenueReduction&lt;0.1),0,IF(NOT(ISNUMBER(I49)),0,IF(E49="Oui",0,IF($C49="Non - avec lien de dépendance",MIN(1129,I49,$D49),MIN(1129,I49)))))))</f>
        <v>Effectuez l’étape 1</v>
      </c>
      <c r="R49" s="3" t="str">
        <f>IF(CRHPElig=" -  ","Effectuez l’étape 1",IF(CRHPElig="La baisse de revenus n'est pas admissible dans le cadre du PEREC",CRHPElig,IF(AND(INDEX(claimPeriodNo,MATCH('Étape 1) Taux'!$A$8,claimPeriods,0))&gt;17,INDEX(claimPeriodNo,MATCH('Étape 1) Taux'!$A$8,claimPeriods,0))&lt;20,revenueReduction&lt;0.1),0,IF(NOT(ISNUMBER(J49)),0,IF(F49="Oui",0,IF($C49="Non - avec lien de dépendance",MIN(1129,J49,$D49),MIN(1129,J49)))))))</f>
        <v>Effectuez l’étape 1</v>
      </c>
      <c r="S49" s="3" t="str">
        <f>IF(CRHPElig=" -  ","Effectuez l’étape 1",IF(CRHPElig="La baisse de revenus n'est pas admissible dans le cadre du PEREC",CRHPElig,IF(AND(INDEX(claimPeriodNo,MATCH('Étape 1) Taux'!$A$8,claimPeriods,0))&gt;17,INDEX(claimPeriodNo,MATCH('Étape 1) Taux'!$A$8,claimPeriods,0))&lt;20,revenueReduction&lt;0.1),0,IF(NOT(ISNUMBER(K49)),0,IF(G49="Oui",0,IF($C49="Non - avec lien de dépendance",MIN(1129,K49,$D49),MIN(1129,K49)))))))</f>
        <v>Effectuez l’étape 1</v>
      </c>
      <c r="T49" s="3" t="str">
        <f>IF(CRHPElig=" -  ","Effectuez l’étape 1",IF(CRHPElig="La baisse de revenus n'est pas admissible dans le cadre du PEREC",CRHPElig,IF(AND(INDEX(claimPeriodNo,MATCH('Étape 1) Taux'!$A$8,claimPeriods,0))&gt;17,INDEX(claimPeriodNo,MATCH('Étape 1) Taux'!$A$8,claimPeriods,0))&lt;20,revenueReduction&lt;0.1),0,IF(NOT(ISNUMBER(L49)),0,IF(H49="Oui",0,IF($C49="Non - avec lien de dépendance",MIN(1129,L49,$D49),MIN(1129,L49)))))))</f>
        <v>Effectuez l’étape 1</v>
      </c>
      <c r="U49" s="3">
        <f t="shared" si="4"/>
        <v>0</v>
      </c>
      <c r="V49" s="3">
        <f t="shared" si="5"/>
        <v>0</v>
      </c>
    </row>
    <row r="50" spans="13:22" x14ac:dyDescent="0.3">
      <c r="M50" s="52" t="str">
        <f t="shared" si="0"/>
        <v>Calculez d'abord la baisse moyenne de vos revenus sur 12 mois à l'étape 2)</v>
      </c>
      <c r="N50" s="52" t="str">
        <f t="shared" si="1"/>
        <v>Calculez d'abord la baisse moyenne de vos revenus sur 12 mois à l'étape 2)</v>
      </c>
      <c r="O50" s="52" t="str">
        <f t="shared" si="2"/>
        <v>Calculez d'abord la baisse moyenne de vos revenus sur 12 mois à l'étape 2)</v>
      </c>
      <c r="P50" s="52" t="str">
        <f t="shared" si="3"/>
        <v>Calculez d'abord la baisse moyenne de vos revenus sur 12 mois à l'étape 2)</v>
      </c>
      <c r="Q50" s="3" t="str">
        <f>IF(CRHPElig=" -  ","Effectuez l’étape 1",IF(CRHPElig="La baisse de revenus n'est pas admissible dans le cadre du PEREC",CRHPElig,IF(AND(INDEX(claimPeriodNo,MATCH('Étape 1) Taux'!$A$8,claimPeriods,0))&gt;17,INDEX(claimPeriodNo,MATCH('Étape 1) Taux'!$A$8,claimPeriods,0))&lt;20,revenueReduction&lt;0.1),0,IF(NOT(ISNUMBER(I50)),0,IF(E50="Oui",0,IF($C50="Non - avec lien de dépendance",MIN(1129,I50,$D50),MIN(1129,I50)))))))</f>
        <v>Effectuez l’étape 1</v>
      </c>
      <c r="R50" s="3" t="str">
        <f>IF(CRHPElig=" -  ","Effectuez l’étape 1",IF(CRHPElig="La baisse de revenus n'est pas admissible dans le cadre du PEREC",CRHPElig,IF(AND(INDEX(claimPeriodNo,MATCH('Étape 1) Taux'!$A$8,claimPeriods,0))&gt;17,INDEX(claimPeriodNo,MATCH('Étape 1) Taux'!$A$8,claimPeriods,0))&lt;20,revenueReduction&lt;0.1),0,IF(NOT(ISNUMBER(J50)),0,IF(F50="Oui",0,IF($C50="Non - avec lien de dépendance",MIN(1129,J50,$D50),MIN(1129,J50)))))))</f>
        <v>Effectuez l’étape 1</v>
      </c>
      <c r="S50" s="3" t="str">
        <f>IF(CRHPElig=" -  ","Effectuez l’étape 1",IF(CRHPElig="La baisse de revenus n'est pas admissible dans le cadre du PEREC",CRHPElig,IF(AND(INDEX(claimPeriodNo,MATCH('Étape 1) Taux'!$A$8,claimPeriods,0))&gt;17,INDEX(claimPeriodNo,MATCH('Étape 1) Taux'!$A$8,claimPeriods,0))&lt;20,revenueReduction&lt;0.1),0,IF(NOT(ISNUMBER(K50)),0,IF(G50="Oui",0,IF($C50="Non - avec lien de dépendance",MIN(1129,K50,$D50),MIN(1129,K50)))))))</f>
        <v>Effectuez l’étape 1</v>
      </c>
      <c r="T50" s="3" t="str">
        <f>IF(CRHPElig=" -  ","Effectuez l’étape 1",IF(CRHPElig="La baisse de revenus n'est pas admissible dans le cadre du PEREC",CRHPElig,IF(AND(INDEX(claimPeriodNo,MATCH('Étape 1) Taux'!$A$8,claimPeriods,0))&gt;17,INDEX(claimPeriodNo,MATCH('Étape 1) Taux'!$A$8,claimPeriods,0))&lt;20,revenueReduction&lt;0.1),0,IF(NOT(ISNUMBER(L50)),0,IF(H50="Oui",0,IF($C50="Non - avec lien de dépendance",MIN(1129,L50,$D50),MIN(1129,L50)))))))</f>
        <v>Effectuez l’étape 1</v>
      </c>
      <c r="U50" s="3">
        <f t="shared" si="4"/>
        <v>0</v>
      </c>
      <c r="V50" s="3">
        <f t="shared" si="5"/>
        <v>0</v>
      </c>
    </row>
    <row r="51" spans="13:22" x14ac:dyDescent="0.3">
      <c r="M51" s="52" t="str">
        <f t="shared" si="0"/>
        <v>Calculez d'abord la baisse moyenne de vos revenus sur 12 mois à l'étape 2)</v>
      </c>
      <c r="N51" s="52" t="str">
        <f t="shared" si="1"/>
        <v>Calculez d'abord la baisse moyenne de vos revenus sur 12 mois à l'étape 2)</v>
      </c>
      <c r="O51" s="52" t="str">
        <f t="shared" si="2"/>
        <v>Calculez d'abord la baisse moyenne de vos revenus sur 12 mois à l'étape 2)</v>
      </c>
      <c r="P51" s="52" t="str">
        <f t="shared" si="3"/>
        <v>Calculez d'abord la baisse moyenne de vos revenus sur 12 mois à l'étape 2)</v>
      </c>
      <c r="Q51" s="3" t="str">
        <f>IF(CRHPElig=" -  ","Effectuez l’étape 1",IF(CRHPElig="La baisse de revenus n'est pas admissible dans le cadre du PEREC",CRHPElig,IF(AND(INDEX(claimPeriodNo,MATCH('Étape 1) Taux'!$A$8,claimPeriods,0))&gt;17,INDEX(claimPeriodNo,MATCH('Étape 1) Taux'!$A$8,claimPeriods,0))&lt;20,revenueReduction&lt;0.1),0,IF(NOT(ISNUMBER(I51)),0,IF(E51="Oui",0,IF($C51="Non - avec lien de dépendance",MIN(1129,I51,$D51),MIN(1129,I51)))))))</f>
        <v>Effectuez l’étape 1</v>
      </c>
      <c r="R51" s="3" t="str">
        <f>IF(CRHPElig=" -  ","Effectuez l’étape 1",IF(CRHPElig="La baisse de revenus n'est pas admissible dans le cadre du PEREC",CRHPElig,IF(AND(INDEX(claimPeriodNo,MATCH('Étape 1) Taux'!$A$8,claimPeriods,0))&gt;17,INDEX(claimPeriodNo,MATCH('Étape 1) Taux'!$A$8,claimPeriods,0))&lt;20,revenueReduction&lt;0.1),0,IF(NOT(ISNUMBER(J51)),0,IF(F51="Oui",0,IF($C51="Non - avec lien de dépendance",MIN(1129,J51,$D51),MIN(1129,J51)))))))</f>
        <v>Effectuez l’étape 1</v>
      </c>
      <c r="S51" s="3" t="str">
        <f>IF(CRHPElig=" -  ","Effectuez l’étape 1",IF(CRHPElig="La baisse de revenus n'est pas admissible dans le cadre du PEREC",CRHPElig,IF(AND(INDEX(claimPeriodNo,MATCH('Étape 1) Taux'!$A$8,claimPeriods,0))&gt;17,INDEX(claimPeriodNo,MATCH('Étape 1) Taux'!$A$8,claimPeriods,0))&lt;20,revenueReduction&lt;0.1),0,IF(NOT(ISNUMBER(K51)),0,IF(G51="Oui",0,IF($C51="Non - avec lien de dépendance",MIN(1129,K51,$D51),MIN(1129,K51)))))))</f>
        <v>Effectuez l’étape 1</v>
      </c>
      <c r="T51" s="3" t="str">
        <f>IF(CRHPElig=" -  ","Effectuez l’étape 1",IF(CRHPElig="La baisse de revenus n'est pas admissible dans le cadre du PEREC",CRHPElig,IF(AND(INDEX(claimPeriodNo,MATCH('Étape 1) Taux'!$A$8,claimPeriods,0))&gt;17,INDEX(claimPeriodNo,MATCH('Étape 1) Taux'!$A$8,claimPeriods,0))&lt;20,revenueReduction&lt;0.1),0,IF(NOT(ISNUMBER(L51)),0,IF(H51="Oui",0,IF($C51="Non - avec lien de dépendance",MIN(1129,L51,$D51),MIN(1129,L51)))))))</f>
        <v>Effectuez l’étape 1</v>
      </c>
      <c r="U51" s="3">
        <f t="shared" si="4"/>
        <v>0</v>
      </c>
      <c r="V51" s="3">
        <f t="shared" si="5"/>
        <v>0</v>
      </c>
    </row>
    <row r="52" spans="13:22" x14ac:dyDescent="0.3">
      <c r="M52" s="52" t="str">
        <f t="shared" si="0"/>
        <v>Calculez d'abord la baisse moyenne de vos revenus sur 12 mois à l'étape 2)</v>
      </c>
      <c r="N52" s="52" t="str">
        <f t="shared" si="1"/>
        <v>Calculez d'abord la baisse moyenne de vos revenus sur 12 mois à l'étape 2)</v>
      </c>
      <c r="O52" s="52" t="str">
        <f t="shared" si="2"/>
        <v>Calculez d'abord la baisse moyenne de vos revenus sur 12 mois à l'étape 2)</v>
      </c>
      <c r="P52" s="52" t="str">
        <f t="shared" si="3"/>
        <v>Calculez d'abord la baisse moyenne de vos revenus sur 12 mois à l'étape 2)</v>
      </c>
      <c r="Q52" s="3" t="str">
        <f>IF(CRHPElig=" -  ","Effectuez l’étape 1",IF(CRHPElig="La baisse de revenus n'est pas admissible dans le cadre du PEREC",CRHPElig,IF(AND(INDEX(claimPeriodNo,MATCH('Étape 1) Taux'!$A$8,claimPeriods,0))&gt;17,INDEX(claimPeriodNo,MATCH('Étape 1) Taux'!$A$8,claimPeriods,0))&lt;20,revenueReduction&lt;0.1),0,IF(NOT(ISNUMBER(I52)),0,IF(E52="Oui",0,IF($C52="Non - avec lien de dépendance",MIN(1129,I52,$D52),MIN(1129,I52)))))))</f>
        <v>Effectuez l’étape 1</v>
      </c>
      <c r="R52" s="3" t="str">
        <f>IF(CRHPElig=" -  ","Effectuez l’étape 1",IF(CRHPElig="La baisse de revenus n'est pas admissible dans le cadre du PEREC",CRHPElig,IF(AND(INDEX(claimPeriodNo,MATCH('Étape 1) Taux'!$A$8,claimPeriods,0))&gt;17,INDEX(claimPeriodNo,MATCH('Étape 1) Taux'!$A$8,claimPeriods,0))&lt;20,revenueReduction&lt;0.1),0,IF(NOT(ISNUMBER(J52)),0,IF(F52="Oui",0,IF($C52="Non - avec lien de dépendance",MIN(1129,J52,$D52),MIN(1129,J52)))))))</f>
        <v>Effectuez l’étape 1</v>
      </c>
      <c r="S52" s="3" t="str">
        <f>IF(CRHPElig=" -  ","Effectuez l’étape 1",IF(CRHPElig="La baisse de revenus n'est pas admissible dans le cadre du PEREC",CRHPElig,IF(AND(INDEX(claimPeriodNo,MATCH('Étape 1) Taux'!$A$8,claimPeriods,0))&gt;17,INDEX(claimPeriodNo,MATCH('Étape 1) Taux'!$A$8,claimPeriods,0))&lt;20,revenueReduction&lt;0.1),0,IF(NOT(ISNUMBER(K52)),0,IF(G52="Oui",0,IF($C52="Non - avec lien de dépendance",MIN(1129,K52,$D52),MIN(1129,K52)))))))</f>
        <v>Effectuez l’étape 1</v>
      </c>
      <c r="T52" s="3" t="str">
        <f>IF(CRHPElig=" -  ","Effectuez l’étape 1",IF(CRHPElig="La baisse de revenus n'est pas admissible dans le cadre du PEREC",CRHPElig,IF(AND(INDEX(claimPeriodNo,MATCH('Étape 1) Taux'!$A$8,claimPeriods,0))&gt;17,INDEX(claimPeriodNo,MATCH('Étape 1) Taux'!$A$8,claimPeriods,0))&lt;20,revenueReduction&lt;0.1),0,IF(NOT(ISNUMBER(L52)),0,IF(H52="Oui",0,IF($C52="Non - avec lien de dépendance",MIN(1129,L52,$D52),MIN(1129,L52)))))))</f>
        <v>Effectuez l’étape 1</v>
      </c>
      <c r="U52" s="3">
        <f t="shared" si="4"/>
        <v>0</v>
      </c>
      <c r="V52" s="3">
        <f t="shared" si="5"/>
        <v>0</v>
      </c>
    </row>
    <row r="53" spans="13:22" x14ac:dyDescent="0.3">
      <c r="M53" s="52" t="str">
        <f t="shared" si="0"/>
        <v>Calculez d'abord la baisse moyenne de vos revenus sur 12 mois à l'étape 2)</v>
      </c>
      <c r="N53" s="52" t="str">
        <f t="shared" si="1"/>
        <v>Calculez d'abord la baisse moyenne de vos revenus sur 12 mois à l'étape 2)</v>
      </c>
      <c r="O53" s="52" t="str">
        <f t="shared" si="2"/>
        <v>Calculez d'abord la baisse moyenne de vos revenus sur 12 mois à l'étape 2)</v>
      </c>
      <c r="P53" s="52" t="str">
        <f t="shared" si="3"/>
        <v>Calculez d'abord la baisse moyenne de vos revenus sur 12 mois à l'étape 2)</v>
      </c>
      <c r="Q53" s="3" t="str">
        <f>IF(CRHPElig=" -  ","Effectuez l’étape 1",IF(CRHPElig="La baisse de revenus n'est pas admissible dans le cadre du PEREC",CRHPElig,IF(AND(INDEX(claimPeriodNo,MATCH('Étape 1) Taux'!$A$8,claimPeriods,0))&gt;17,INDEX(claimPeriodNo,MATCH('Étape 1) Taux'!$A$8,claimPeriods,0))&lt;20,revenueReduction&lt;0.1),0,IF(NOT(ISNUMBER(I53)),0,IF(E53="Oui",0,IF($C53="Non - avec lien de dépendance",MIN(1129,I53,$D53),MIN(1129,I53)))))))</f>
        <v>Effectuez l’étape 1</v>
      </c>
      <c r="R53" s="3" t="str">
        <f>IF(CRHPElig=" -  ","Effectuez l’étape 1",IF(CRHPElig="La baisse de revenus n'est pas admissible dans le cadre du PEREC",CRHPElig,IF(AND(INDEX(claimPeriodNo,MATCH('Étape 1) Taux'!$A$8,claimPeriods,0))&gt;17,INDEX(claimPeriodNo,MATCH('Étape 1) Taux'!$A$8,claimPeriods,0))&lt;20,revenueReduction&lt;0.1),0,IF(NOT(ISNUMBER(J53)),0,IF(F53="Oui",0,IF($C53="Non - avec lien de dépendance",MIN(1129,J53,$D53),MIN(1129,J53)))))))</f>
        <v>Effectuez l’étape 1</v>
      </c>
      <c r="S53" s="3" t="str">
        <f>IF(CRHPElig=" -  ","Effectuez l’étape 1",IF(CRHPElig="La baisse de revenus n'est pas admissible dans le cadre du PEREC",CRHPElig,IF(AND(INDEX(claimPeriodNo,MATCH('Étape 1) Taux'!$A$8,claimPeriods,0))&gt;17,INDEX(claimPeriodNo,MATCH('Étape 1) Taux'!$A$8,claimPeriods,0))&lt;20,revenueReduction&lt;0.1),0,IF(NOT(ISNUMBER(K53)),0,IF(G53="Oui",0,IF($C53="Non - avec lien de dépendance",MIN(1129,K53,$D53),MIN(1129,K53)))))))</f>
        <v>Effectuez l’étape 1</v>
      </c>
      <c r="T53" s="3" t="str">
        <f>IF(CRHPElig=" -  ","Effectuez l’étape 1",IF(CRHPElig="La baisse de revenus n'est pas admissible dans le cadre du PEREC",CRHPElig,IF(AND(INDEX(claimPeriodNo,MATCH('Étape 1) Taux'!$A$8,claimPeriods,0))&gt;17,INDEX(claimPeriodNo,MATCH('Étape 1) Taux'!$A$8,claimPeriods,0))&lt;20,revenueReduction&lt;0.1),0,IF(NOT(ISNUMBER(L53)),0,IF(H53="Oui",0,IF($C53="Non - avec lien de dépendance",MIN(1129,L53,$D53),MIN(1129,L53)))))))</f>
        <v>Effectuez l’étape 1</v>
      </c>
      <c r="U53" s="3">
        <f t="shared" si="4"/>
        <v>0</v>
      </c>
      <c r="V53" s="3">
        <f t="shared" si="5"/>
        <v>0</v>
      </c>
    </row>
    <row r="54" spans="13:22" x14ac:dyDescent="0.3">
      <c r="M54" s="52" t="str">
        <f t="shared" si="0"/>
        <v>Calculez d'abord la baisse moyenne de vos revenus sur 12 mois à l'étape 2)</v>
      </c>
      <c r="N54" s="52" t="str">
        <f t="shared" si="1"/>
        <v>Calculez d'abord la baisse moyenne de vos revenus sur 12 mois à l'étape 2)</v>
      </c>
      <c r="O54" s="52" t="str">
        <f t="shared" si="2"/>
        <v>Calculez d'abord la baisse moyenne de vos revenus sur 12 mois à l'étape 2)</v>
      </c>
      <c r="P54" s="52" t="str">
        <f t="shared" si="3"/>
        <v>Calculez d'abord la baisse moyenne de vos revenus sur 12 mois à l'étape 2)</v>
      </c>
      <c r="Q54" s="3" t="str">
        <f>IF(CRHPElig=" -  ","Effectuez l’étape 1",IF(CRHPElig="La baisse de revenus n'est pas admissible dans le cadre du PEREC",CRHPElig,IF(AND(INDEX(claimPeriodNo,MATCH('Étape 1) Taux'!$A$8,claimPeriods,0))&gt;17,INDEX(claimPeriodNo,MATCH('Étape 1) Taux'!$A$8,claimPeriods,0))&lt;20,revenueReduction&lt;0.1),0,IF(NOT(ISNUMBER(I54)),0,IF(E54="Oui",0,IF($C54="Non - avec lien de dépendance",MIN(1129,I54,$D54),MIN(1129,I54)))))))</f>
        <v>Effectuez l’étape 1</v>
      </c>
      <c r="R54" s="3" t="str">
        <f>IF(CRHPElig=" -  ","Effectuez l’étape 1",IF(CRHPElig="La baisse de revenus n'est pas admissible dans le cadre du PEREC",CRHPElig,IF(AND(INDEX(claimPeriodNo,MATCH('Étape 1) Taux'!$A$8,claimPeriods,0))&gt;17,INDEX(claimPeriodNo,MATCH('Étape 1) Taux'!$A$8,claimPeriods,0))&lt;20,revenueReduction&lt;0.1),0,IF(NOT(ISNUMBER(J54)),0,IF(F54="Oui",0,IF($C54="Non - avec lien de dépendance",MIN(1129,J54,$D54),MIN(1129,J54)))))))</f>
        <v>Effectuez l’étape 1</v>
      </c>
      <c r="S54" s="3" t="str">
        <f>IF(CRHPElig=" -  ","Effectuez l’étape 1",IF(CRHPElig="La baisse de revenus n'est pas admissible dans le cadre du PEREC",CRHPElig,IF(AND(INDEX(claimPeriodNo,MATCH('Étape 1) Taux'!$A$8,claimPeriods,0))&gt;17,INDEX(claimPeriodNo,MATCH('Étape 1) Taux'!$A$8,claimPeriods,0))&lt;20,revenueReduction&lt;0.1),0,IF(NOT(ISNUMBER(K54)),0,IF(G54="Oui",0,IF($C54="Non - avec lien de dépendance",MIN(1129,K54,$D54),MIN(1129,K54)))))))</f>
        <v>Effectuez l’étape 1</v>
      </c>
      <c r="T54" s="3" t="str">
        <f>IF(CRHPElig=" -  ","Effectuez l’étape 1",IF(CRHPElig="La baisse de revenus n'est pas admissible dans le cadre du PEREC",CRHPElig,IF(AND(INDEX(claimPeriodNo,MATCH('Étape 1) Taux'!$A$8,claimPeriods,0))&gt;17,INDEX(claimPeriodNo,MATCH('Étape 1) Taux'!$A$8,claimPeriods,0))&lt;20,revenueReduction&lt;0.1),0,IF(NOT(ISNUMBER(L54)),0,IF(H54="Oui",0,IF($C54="Non - avec lien de dépendance",MIN(1129,L54,$D54),MIN(1129,L54)))))))</f>
        <v>Effectuez l’étape 1</v>
      </c>
      <c r="U54" s="3">
        <f t="shared" si="4"/>
        <v>0</v>
      </c>
      <c r="V54" s="3">
        <f t="shared" si="5"/>
        <v>0</v>
      </c>
    </row>
    <row r="55" spans="13:22" x14ac:dyDescent="0.3">
      <c r="M55" s="52" t="str">
        <f t="shared" si="0"/>
        <v>Calculez d'abord la baisse moyenne de vos revenus sur 12 mois à l'étape 2)</v>
      </c>
      <c r="N55" s="52" t="str">
        <f t="shared" si="1"/>
        <v>Calculez d'abord la baisse moyenne de vos revenus sur 12 mois à l'étape 2)</v>
      </c>
      <c r="O55" s="52" t="str">
        <f t="shared" si="2"/>
        <v>Calculez d'abord la baisse moyenne de vos revenus sur 12 mois à l'étape 2)</v>
      </c>
      <c r="P55" s="52" t="str">
        <f t="shared" si="3"/>
        <v>Calculez d'abord la baisse moyenne de vos revenus sur 12 mois à l'étape 2)</v>
      </c>
      <c r="Q55" s="3" t="str">
        <f>IF(CRHPElig=" -  ","Effectuez l’étape 1",IF(CRHPElig="La baisse de revenus n'est pas admissible dans le cadre du PEREC",CRHPElig,IF(AND(INDEX(claimPeriodNo,MATCH('Étape 1) Taux'!$A$8,claimPeriods,0))&gt;17,INDEX(claimPeriodNo,MATCH('Étape 1) Taux'!$A$8,claimPeriods,0))&lt;20,revenueReduction&lt;0.1),0,IF(NOT(ISNUMBER(I55)),0,IF(E55="Oui",0,IF($C55="Non - avec lien de dépendance",MIN(1129,I55,$D55),MIN(1129,I55)))))))</f>
        <v>Effectuez l’étape 1</v>
      </c>
      <c r="R55" s="3" t="str">
        <f>IF(CRHPElig=" -  ","Effectuez l’étape 1",IF(CRHPElig="La baisse de revenus n'est pas admissible dans le cadre du PEREC",CRHPElig,IF(AND(INDEX(claimPeriodNo,MATCH('Étape 1) Taux'!$A$8,claimPeriods,0))&gt;17,INDEX(claimPeriodNo,MATCH('Étape 1) Taux'!$A$8,claimPeriods,0))&lt;20,revenueReduction&lt;0.1),0,IF(NOT(ISNUMBER(J55)),0,IF(F55="Oui",0,IF($C55="Non - avec lien de dépendance",MIN(1129,J55,$D55),MIN(1129,J55)))))))</f>
        <v>Effectuez l’étape 1</v>
      </c>
      <c r="S55" s="3" t="str">
        <f>IF(CRHPElig=" -  ","Effectuez l’étape 1",IF(CRHPElig="La baisse de revenus n'est pas admissible dans le cadre du PEREC",CRHPElig,IF(AND(INDEX(claimPeriodNo,MATCH('Étape 1) Taux'!$A$8,claimPeriods,0))&gt;17,INDEX(claimPeriodNo,MATCH('Étape 1) Taux'!$A$8,claimPeriods,0))&lt;20,revenueReduction&lt;0.1),0,IF(NOT(ISNUMBER(K55)),0,IF(G55="Oui",0,IF($C55="Non - avec lien de dépendance",MIN(1129,K55,$D55),MIN(1129,K55)))))))</f>
        <v>Effectuez l’étape 1</v>
      </c>
      <c r="T55" s="3" t="str">
        <f>IF(CRHPElig=" -  ","Effectuez l’étape 1",IF(CRHPElig="La baisse de revenus n'est pas admissible dans le cadre du PEREC",CRHPElig,IF(AND(INDEX(claimPeriodNo,MATCH('Étape 1) Taux'!$A$8,claimPeriods,0))&gt;17,INDEX(claimPeriodNo,MATCH('Étape 1) Taux'!$A$8,claimPeriods,0))&lt;20,revenueReduction&lt;0.1),0,IF(NOT(ISNUMBER(L55)),0,IF(H55="Oui",0,IF($C55="Non - avec lien de dépendance",MIN(1129,L55,$D55),MIN(1129,L55)))))))</f>
        <v>Effectuez l’étape 1</v>
      </c>
      <c r="U55" s="3">
        <f t="shared" si="4"/>
        <v>0</v>
      </c>
      <c r="V55" s="3">
        <f t="shared" si="5"/>
        <v>0</v>
      </c>
    </row>
    <row r="56" spans="13:22" x14ac:dyDescent="0.3">
      <c r="M56" s="52" t="str">
        <f t="shared" si="0"/>
        <v>Calculez d'abord la baisse moyenne de vos revenus sur 12 mois à l'étape 2)</v>
      </c>
      <c r="N56" s="52" t="str">
        <f t="shared" si="1"/>
        <v>Calculez d'abord la baisse moyenne de vos revenus sur 12 mois à l'étape 2)</v>
      </c>
      <c r="O56" s="52" t="str">
        <f t="shared" si="2"/>
        <v>Calculez d'abord la baisse moyenne de vos revenus sur 12 mois à l'étape 2)</v>
      </c>
      <c r="P56" s="52" t="str">
        <f t="shared" si="3"/>
        <v>Calculez d'abord la baisse moyenne de vos revenus sur 12 mois à l'étape 2)</v>
      </c>
      <c r="Q56" s="3" t="str">
        <f>IF(CRHPElig=" -  ","Effectuez l’étape 1",IF(CRHPElig="La baisse de revenus n'est pas admissible dans le cadre du PEREC",CRHPElig,IF(AND(INDEX(claimPeriodNo,MATCH('Étape 1) Taux'!$A$8,claimPeriods,0))&gt;17,INDEX(claimPeriodNo,MATCH('Étape 1) Taux'!$A$8,claimPeriods,0))&lt;20,revenueReduction&lt;0.1),0,IF(NOT(ISNUMBER(I56)),0,IF(E56="Oui",0,IF($C56="Non - avec lien de dépendance",MIN(1129,I56,$D56),MIN(1129,I56)))))))</f>
        <v>Effectuez l’étape 1</v>
      </c>
      <c r="R56" s="3" t="str">
        <f>IF(CRHPElig=" -  ","Effectuez l’étape 1",IF(CRHPElig="La baisse de revenus n'est pas admissible dans le cadre du PEREC",CRHPElig,IF(AND(INDEX(claimPeriodNo,MATCH('Étape 1) Taux'!$A$8,claimPeriods,0))&gt;17,INDEX(claimPeriodNo,MATCH('Étape 1) Taux'!$A$8,claimPeriods,0))&lt;20,revenueReduction&lt;0.1),0,IF(NOT(ISNUMBER(J56)),0,IF(F56="Oui",0,IF($C56="Non - avec lien de dépendance",MIN(1129,J56,$D56),MIN(1129,J56)))))))</f>
        <v>Effectuez l’étape 1</v>
      </c>
      <c r="S56" s="3" t="str">
        <f>IF(CRHPElig=" -  ","Effectuez l’étape 1",IF(CRHPElig="La baisse de revenus n'est pas admissible dans le cadre du PEREC",CRHPElig,IF(AND(INDEX(claimPeriodNo,MATCH('Étape 1) Taux'!$A$8,claimPeriods,0))&gt;17,INDEX(claimPeriodNo,MATCH('Étape 1) Taux'!$A$8,claimPeriods,0))&lt;20,revenueReduction&lt;0.1),0,IF(NOT(ISNUMBER(K56)),0,IF(G56="Oui",0,IF($C56="Non - avec lien de dépendance",MIN(1129,K56,$D56),MIN(1129,K56)))))))</f>
        <v>Effectuez l’étape 1</v>
      </c>
      <c r="T56" s="3" t="str">
        <f>IF(CRHPElig=" -  ","Effectuez l’étape 1",IF(CRHPElig="La baisse de revenus n'est pas admissible dans le cadre du PEREC",CRHPElig,IF(AND(INDEX(claimPeriodNo,MATCH('Étape 1) Taux'!$A$8,claimPeriods,0))&gt;17,INDEX(claimPeriodNo,MATCH('Étape 1) Taux'!$A$8,claimPeriods,0))&lt;20,revenueReduction&lt;0.1),0,IF(NOT(ISNUMBER(L56)),0,IF(H56="Oui",0,IF($C56="Non - avec lien de dépendance",MIN(1129,L56,$D56),MIN(1129,L56)))))))</f>
        <v>Effectuez l’étape 1</v>
      </c>
      <c r="U56" s="3">
        <f t="shared" si="4"/>
        <v>0</v>
      </c>
      <c r="V56" s="3">
        <f t="shared" si="5"/>
        <v>0</v>
      </c>
    </row>
    <row r="57" spans="13:22" x14ac:dyDescent="0.3">
      <c r="M57" s="52" t="str">
        <f t="shared" si="0"/>
        <v>Calculez d'abord la baisse moyenne de vos revenus sur 12 mois à l'étape 2)</v>
      </c>
      <c r="N57" s="52" t="str">
        <f t="shared" si="1"/>
        <v>Calculez d'abord la baisse moyenne de vos revenus sur 12 mois à l'étape 2)</v>
      </c>
      <c r="O57" s="52" t="str">
        <f t="shared" si="2"/>
        <v>Calculez d'abord la baisse moyenne de vos revenus sur 12 mois à l'étape 2)</v>
      </c>
      <c r="P57" s="52" t="str">
        <f t="shared" si="3"/>
        <v>Calculez d'abord la baisse moyenne de vos revenus sur 12 mois à l'étape 2)</v>
      </c>
      <c r="Q57" s="3" t="str">
        <f>IF(CRHPElig=" -  ","Effectuez l’étape 1",IF(CRHPElig="La baisse de revenus n'est pas admissible dans le cadre du PEREC",CRHPElig,IF(AND(INDEX(claimPeriodNo,MATCH('Étape 1) Taux'!$A$8,claimPeriods,0))&gt;17,INDEX(claimPeriodNo,MATCH('Étape 1) Taux'!$A$8,claimPeriods,0))&lt;20,revenueReduction&lt;0.1),0,IF(NOT(ISNUMBER(I57)),0,IF(E57="Oui",0,IF($C57="Non - avec lien de dépendance",MIN(1129,I57,$D57),MIN(1129,I57)))))))</f>
        <v>Effectuez l’étape 1</v>
      </c>
      <c r="R57" s="3" t="str">
        <f>IF(CRHPElig=" -  ","Effectuez l’étape 1",IF(CRHPElig="La baisse de revenus n'est pas admissible dans le cadre du PEREC",CRHPElig,IF(AND(INDEX(claimPeriodNo,MATCH('Étape 1) Taux'!$A$8,claimPeriods,0))&gt;17,INDEX(claimPeriodNo,MATCH('Étape 1) Taux'!$A$8,claimPeriods,0))&lt;20,revenueReduction&lt;0.1),0,IF(NOT(ISNUMBER(J57)),0,IF(F57="Oui",0,IF($C57="Non - avec lien de dépendance",MIN(1129,J57,$D57),MIN(1129,J57)))))))</f>
        <v>Effectuez l’étape 1</v>
      </c>
      <c r="S57" s="3" t="str">
        <f>IF(CRHPElig=" -  ","Effectuez l’étape 1",IF(CRHPElig="La baisse de revenus n'est pas admissible dans le cadre du PEREC",CRHPElig,IF(AND(INDEX(claimPeriodNo,MATCH('Étape 1) Taux'!$A$8,claimPeriods,0))&gt;17,INDEX(claimPeriodNo,MATCH('Étape 1) Taux'!$A$8,claimPeriods,0))&lt;20,revenueReduction&lt;0.1),0,IF(NOT(ISNUMBER(K57)),0,IF(G57="Oui",0,IF($C57="Non - avec lien de dépendance",MIN(1129,K57,$D57),MIN(1129,K57)))))))</f>
        <v>Effectuez l’étape 1</v>
      </c>
      <c r="T57" s="3" t="str">
        <f>IF(CRHPElig=" -  ","Effectuez l’étape 1",IF(CRHPElig="La baisse de revenus n'est pas admissible dans le cadre du PEREC",CRHPElig,IF(AND(INDEX(claimPeriodNo,MATCH('Étape 1) Taux'!$A$8,claimPeriods,0))&gt;17,INDEX(claimPeriodNo,MATCH('Étape 1) Taux'!$A$8,claimPeriods,0))&lt;20,revenueReduction&lt;0.1),0,IF(NOT(ISNUMBER(L57)),0,IF(H57="Oui",0,IF($C57="Non - avec lien de dépendance",MIN(1129,L57,$D57),MIN(1129,L57)))))))</f>
        <v>Effectuez l’étape 1</v>
      </c>
      <c r="U57" s="3">
        <f t="shared" si="4"/>
        <v>0</v>
      </c>
      <c r="V57" s="3">
        <f t="shared" si="5"/>
        <v>0</v>
      </c>
    </row>
    <row r="58" spans="13:22" x14ac:dyDescent="0.3">
      <c r="M58" s="52" t="str">
        <f t="shared" si="0"/>
        <v>Calculez d'abord la baisse moyenne de vos revenus sur 12 mois à l'étape 2)</v>
      </c>
      <c r="N58" s="52" t="str">
        <f t="shared" si="1"/>
        <v>Calculez d'abord la baisse moyenne de vos revenus sur 12 mois à l'étape 2)</v>
      </c>
      <c r="O58" s="52" t="str">
        <f t="shared" si="2"/>
        <v>Calculez d'abord la baisse moyenne de vos revenus sur 12 mois à l'étape 2)</v>
      </c>
      <c r="P58" s="52" t="str">
        <f t="shared" si="3"/>
        <v>Calculez d'abord la baisse moyenne de vos revenus sur 12 mois à l'étape 2)</v>
      </c>
      <c r="Q58" s="3" t="str">
        <f>IF(CRHPElig=" -  ","Effectuez l’étape 1",IF(CRHPElig="La baisse de revenus n'est pas admissible dans le cadre du PEREC",CRHPElig,IF(AND(INDEX(claimPeriodNo,MATCH('Étape 1) Taux'!$A$8,claimPeriods,0))&gt;17,INDEX(claimPeriodNo,MATCH('Étape 1) Taux'!$A$8,claimPeriods,0))&lt;20,revenueReduction&lt;0.1),0,IF(NOT(ISNUMBER(I58)),0,IF(E58="Oui",0,IF($C58="Non - avec lien de dépendance",MIN(1129,I58,$D58),MIN(1129,I58)))))))</f>
        <v>Effectuez l’étape 1</v>
      </c>
      <c r="R58" s="3" t="str">
        <f>IF(CRHPElig=" -  ","Effectuez l’étape 1",IF(CRHPElig="La baisse de revenus n'est pas admissible dans le cadre du PEREC",CRHPElig,IF(AND(INDEX(claimPeriodNo,MATCH('Étape 1) Taux'!$A$8,claimPeriods,0))&gt;17,INDEX(claimPeriodNo,MATCH('Étape 1) Taux'!$A$8,claimPeriods,0))&lt;20,revenueReduction&lt;0.1),0,IF(NOT(ISNUMBER(J58)),0,IF(F58="Oui",0,IF($C58="Non - avec lien de dépendance",MIN(1129,J58,$D58),MIN(1129,J58)))))))</f>
        <v>Effectuez l’étape 1</v>
      </c>
      <c r="S58" s="3" t="str">
        <f>IF(CRHPElig=" -  ","Effectuez l’étape 1",IF(CRHPElig="La baisse de revenus n'est pas admissible dans le cadre du PEREC",CRHPElig,IF(AND(INDEX(claimPeriodNo,MATCH('Étape 1) Taux'!$A$8,claimPeriods,0))&gt;17,INDEX(claimPeriodNo,MATCH('Étape 1) Taux'!$A$8,claimPeriods,0))&lt;20,revenueReduction&lt;0.1),0,IF(NOT(ISNUMBER(K58)),0,IF(G58="Oui",0,IF($C58="Non - avec lien de dépendance",MIN(1129,K58,$D58),MIN(1129,K58)))))))</f>
        <v>Effectuez l’étape 1</v>
      </c>
      <c r="T58" s="3" t="str">
        <f>IF(CRHPElig=" -  ","Effectuez l’étape 1",IF(CRHPElig="La baisse de revenus n'est pas admissible dans le cadre du PEREC",CRHPElig,IF(AND(INDEX(claimPeriodNo,MATCH('Étape 1) Taux'!$A$8,claimPeriods,0))&gt;17,INDEX(claimPeriodNo,MATCH('Étape 1) Taux'!$A$8,claimPeriods,0))&lt;20,revenueReduction&lt;0.1),0,IF(NOT(ISNUMBER(L58)),0,IF(H58="Oui",0,IF($C58="Non - avec lien de dépendance",MIN(1129,L58,$D58),MIN(1129,L58)))))))</f>
        <v>Effectuez l’étape 1</v>
      </c>
      <c r="U58" s="3">
        <f t="shared" si="4"/>
        <v>0</v>
      </c>
      <c r="V58" s="3">
        <f t="shared" si="5"/>
        <v>0</v>
      </c>
    </row>
    <row r="59" spans="13:22" x14ac:dyDescent="0.3">
      <c r="M59" s="52" t="str">
        <f t="shared" si="0"/>
        <v>Calculez d'abord la baisse moyenne de vos revenus sur 12 mois à l'étape 2)</v>
      </c>
      <c r="N59" s="52" t="str">
        <f t="shared" si="1"/>
        <v>Calculez d'abord la baisse moyenne de vos revenus sur 12 mois à l'étape 2)</v>
      </c>
      <c r="O59" s="52" t="str">
        <f t="shared" si="2"/>
        <v>Calculez d'abord la baisse moyenne de vos revenus sur 12 mois à l'étape 2)</v>
      </c>
      <c r="P59" s="52" t="str">
        <f t="shared" si="3"/>
        <v>Calculez d'abord la baisse moyenne de vos revenus sur 12 mois à l'étape 2)</v>
      </c>
      <c r="Q59" s="3" t="str">
        <f>IF(CRHPElig=" -  ","Effectuez l’étape 1",IF(CRHPElig="La baisse de revenus n'est pas admissible dans le cadre du PEREC",CRHPElig,IF(AND(INDEX(claimPeriodNo,MATCH('Étape 1) Taux'!$A$8,claimPeriods,0))&gt;17,INDEX(claimPeriodNo,MATCH('Étape 1) Taux'!$A$8,claimPeriods,0))&lt;20,revenueReduction&lt;0.1),0,IF(NOT(ISNUMBER(I59)),0,IF(E59="Oui",0,IF($C59="Non - avec lien de dépendance",MIN(1129,I59,$D59),MIN(1129,I59)))))))</f>
        <v>Effectuez l’étape 1</v>
      </c>
      <c r="R59" s="3" t="str">
        <f>IF(CRHPElig=" -  ","Effectuez l’étape 1",IF(CRHPElig="La baisse de revenus n'est pas admissible dans le cadre du PEREC",CRHPElig,IF(AND(INDEX(claimPeriodNo,MATCH('Étape 1) Taux'!$A$8,claimPeriods,0))&gt;17,INDEX(claimPeriodNo,MATCH('Étape 1) Taux'!$A$8,claimPeriods,0))&lt;20,revenueReduction&lt;0.1),0,IF(NOT(ISNUMBER(J59)),0,IF(F59="Oui",0,IF($C59="Non - avec lien de dépendance",MIN(1129,J59,$D59),MIN(1129,J59)))))))</f>
        <v>Effectuez l’étape 1</v>
      </c>
      <c r="S59" s="3" t="str">
        <f>IF(CRHPElig=" -  ","Effectuez l’étape 1",IF(CRHPElig="La baisse de revenus n'est pas admissible dans le cadre du PEREC",CRHPElig,IF(AND(INDEX(claimPeriodNo,MATCH('Étape 1) Taux'!$A$8,claimPeriods,0))&gt;17,INDEX(claimPeriodNo,MATCH('Étape 1) Taux'!$A$8,claimPeriods,0))&lt;20,revenueReduction&lt;0.1),0,IF(NOT(ISNUMBER(K59)),0,IF(G59="Oui",0,IF($C59="Non - avec lien de dépendance",MIN(1129,K59,$D59),MIN(1129,K59)))))))</f>
        <v>Effectuez l’étape 1</v>
      </c>
      <c r="T59" s="3" t="str">
        <f>IF(CRHPElig=" -  ","Effectuez l’étape 1",IF(CRHPElig="La baisse de revenus n'est pas admissible dans le cadre du PEREC",CRHPElig,IF(AND(INDEX(claimPeriodNo,MATCH('Étape 1) Taux'!$A$8,claimPeriods,0))&gt;17,INDEX(claimPeriodNo,MATCH('Étape 1) Taux'!$A$8,claimPeriods,0))&lt;20,revenueReduction&lt;0.1),0,IF(NOT(ISNUMBER(L59)),0,IF(H59="Oui",0,IF($C59="Non - avec lien de dépendance",MIN(1129,L59,$D59),MIN(1129,L59)))))))</f>
        <v>Effectuez l’étape 1</v>
      </c>
      <c r="U59" s="3">
        <f t="shared" si="4"/>
        <v>0</v>
      </c>
      <c r="V59" s="3">
        <f t="shared" si="5"/>
        <v>0</v>
      </c>
    </row>
    <row r="60" spans="13:22" x14ac:dyDescent="0.3">
      <c r="M60" s="52" t="str">
        <f t="shared" si="0"/>
        <v>Calculez d'abord la baisse moyenne de vos revenus sur 12 mois à l'étape 2)</v>
      </c>
      <c r="N60" s="52" t="str">
        <f t="shared" si="1"/>
        <v>Calculez d'abord la baisse moyenne de vos revenus sur 12 mois à l'étape 2)</v>
      </c>
      <c r="O60" s="52" t="str">
        <f t="shared" si="2"/>
        <v>Calculez d'abord la baisse moyenne de vos revenus sur 12 mois à l'étape 2)</v>
      </c>
      <c r="P60" s="52" t="str">
        <f t="shared" si="3"/>
        <v>Calculez d'abord la baisse moyenne de vos revenus sur 12 mois à l'étape 2)</v>
      </c>
      <c r="Q60" s="3" t="str">
        <f>IF(CRHPElig=" -  ","Effectuez l’étape 1",IF(CRHPElig="La baisse de revenus n'est pas admissible dans le cadre du PEREC",CRHPElig,IF(AND(INDEX(claimPeriodNo,MATCH('Étape 1) Taux'!$A$8,claimPeriods,0))&gt;17,INDEX(claimPeriodNo,MATCH('Étape 1) Taux'!$A$8,claimPeriods,0))&lt;20,revenueReduction&lt;0.1),0,IF(NOT(ISNUMBER(I60)),0,IF(E60="Oui",0,IF($C60="Non - avec lien de dépendance",MIN(1129,I60,$D60),MIN(1129,I60)))))))</f>
        <v>Effectuez l’étape 1</v>
      </c>
      <c r="R60" s="3" t="str">
        <f>IF(CRHPElig=" -  ","Effectuez l’étape 1",IF(CRHPElig="La baisse de revenus n'est pas admissible dans le cadre du PEREC",CRHPElig,IF(AND(INDEX(claimPeriodNo,MATCH('Étape 1) Taux'!$A$8,claimPeriods,0))&gt;17,INDEX(claimPeriodNo,MATCH('Étape 1) Taux'!$A$8,claimPeriods,0))&lt;20,revenueReduction&lt;0.1),0,IF(NOT(ISNUMBER(J60)),0,IF(F60="Oui",0,IF($C60="Non - avec lien de dépendance",MIN(1129,J60,$D60),MIN(1129,J60)))))))</f>
        <v>Effectuez l’étape 1</v>
      </c>
      <c r="S60" s="3" t="str">
        <f>IF(CRHPElig=" -  ","Effectuez l’étape 1",IF(CRHPElig="La baisse de revenus n'est pas admissible dans le cadre du PEREC",CRHPElig,IF(AND(INDEX(claimPeriodNo,MATCH('Étape 1) Taux'!$A$8,claimPeriods,0))&gt;17,INDEX(claimPeriodNo,MATCH('Étape 1) Taux'!$A$8,claimPeriods,0))&lt;20,revenueReduction&lt;0.1),0,IF(NOT(ISNUMBER(K60)),0,IF(G60="Oui",0,IF($C60="Non - avec lien de dépendance",MIN(1129,K60,$D60),MIN(1129,K60)))))))</f>
        <v>Effectuez l’étape 1</v>
      </c>
      <c r="T60" s="3" t="str">
        <f>IF(CRHPElig=" -  ","Effectuez l’étape 1",IF(CRHPElig="La baisse de revenus n'est pas admissible dans le cadre du PEREC",CRHPElig,IF(AND(INDEX(claimPeriodNo,MATCH('Étape 1) Taux'!$A$8,claimPeriods,0))&gt;17,INDEX(claimPeriodNo,MATCH('Étape 1) Taux'!$A$8,claimPeriods,0))&lt;20,revenueReduction&lt;0.1),0,IF(NOT(ISNUMBER(L60)),0,IF(H60="Oui",0,IF($C60="Non - avec lien de dépendance",MIN(1129,L60,$D60),MIN(1129,L60)))))))</f>
        <v>Effectuez l’étape 1</v>
      </c>
      <c r="U60" s="3">
        <f t="shared" si="4"/>
        <v>0</v>
      </c>
      <c r="V60" s="3">
        <f t="shared" si="5"/>
        <v>0</v>
      </c>
    </row>
    <row r="61" spans="13:22" x14ac:dyDescent="0.3">
      <c r="M61" s="52" t="str">
        <f t="shared" si="0"/>
        <v>Calculez d'abord la baisse moyenne de vos revenus sur 12 mois à l'étape 2)</v>
      </c>
      <c r="N61" s="52" t="str">
        <f t="shared" si="1"/>
        <v>Calculez d'abord la baisse moyenne de vos revenus sur 12 mois à l'étape 2)</v>
      </c>
      <c r="O61" s="52" t="str">
        <f t="shared" si="2"/>
        <v>Calculez d'abord la baisse moyenne de vos revenus sur 12 mois à l'étape 2)</v>
      </c>
      <c r="P61" s="52" t="str">
        <f t="shared" si="3"/>
        <v>Calculez d'abord la baisse moyenne de vos revenus sur 12 mois à l'étape 2)</v>
      </c>
      <c r="Q61" s="3" t="str">
        <f>IF(CRHPElig=" -  ","Effectuez l’étape 1",IF(CRHPElig="La baisse de revenus n'est pas admissible dans le cadre du PEREC",CRHPElig,IF(AND(INDEX(claimPeriodNo,MATCH('Étape 1) Taux'!$A$8,claimPeriods,0))&gt;17,INDEX(claimPeriodNo,MATCH('Étape 1) Taux'!$A$8,claimPeriods,0))&lt;20,revenueReduction&lt;0.1),0,IF(NOT(ISNUMBER(I61)),0,IF(E61="Oui",0,IF($C61="Non - avec lien de dépendance",MIN(1129,I61,$D61),MIN(1129,I61)))))))</f>
        <v>Effectuez l’étape 1</v>
      </c>
      <c r="R61" s="3" t="str">
        <f>IF(CRHPElig=" -  ","Effectuez l’étape 1",IF(CRHPElig="La baisse de revenus n'est pas admissible dans le cadre du PEREC",CRHPElig,IF(AND(INDEX(claimPeriodNo,MATCH('Étape 1) Taux'!$A$8,claimPeriods,0))&gt;17,INDEX(claimPeriodNo,MATCH('Étape 1) Taux'!$A$8,claimPeriods,0))&lt;20,revenueReduction&lt;0.1),0,IF(NOT(ISNUMBER(J61)),0,IF(F61="Oui",0,IF($C61="Non - avec lien de dépendance",MIN(1129,J61,$D61),MIN(1129,J61)))))))</f>
        <v>Effectuez l’étape 1</v>
      </c>
      <c r="S61" s="3" t="str">
        <f>IF(CRHPElig=" -  ","Effectuez l’étape 1",IF(CRHPElig="La baisse de revenus n'est pas admissible dans le cadre du PEREC",CRHPElig,IF(AND(INDEX(claimPeriodNo,MATCH('Étape 1) Taux'!$A$8,claimPeriods,0))&gt;17,INDEX(claimPeriodNo,MATCH('Étape 1) Taux'!$A$8,claimPeriods,0))&lt;20,revenueReduction&lt;0.1),0,IF(NOT(ISNUMBER(K61)),0,IF(G61="Oui",0,IF($C61="Non - avec lien de dépendance",MIN(1129,K61,$D61),MIN(1129,K61)))))))</f>
        <v>Effectuez l’étape 1</v>
      </c>
      <c r="T61" s="3" t="str">
        <f>IF(CRHPElig=" -  ","Effectuez l’étape 1",IF(CRHPElig="La baisse de revenus n'est pas admissible dans le cadre du PEREC",CRHPElig,IF(AND(INDEX(claimPeriodNo,MATCH('Étape 1) Taux'!$A$8,claimPeriods,0))&gt;17,INDEX(claimPeriodNo,MATCH('Étape 1) Taux'!$A$8,claimPeriods,0))&lt;20,revenueReduction&lt;0.1),0,IF(NOT(ISNUMBER(L61)),0,IF(H61="Oui",0,IF($C61="Non - avec lien de dépendance",MIN(1129,L61,$D61),MIN(1129,L61)))))))</f>
        <v>Effectuez l’étape 1</v>
      </c>
      <c r="U61" s="3">
        <f t="shared" si="4"/>
        <v>0</v>
      </c>
      <c r="V61" s="3">
        <f t="shared" si="5"/>
        <v>0</v>
      </c>
    </row>
    <row r="62" spans="13:22" x14ac:dyDescent="0.3">
      <c r="M62" s="52" t="str">
        <f t="shared" si="0"/>
        <v>Calculez d'abord la baisse moyenne de vos revenus sur 12 mois à l'étape 2)</v>
      </c>
      <c r="N62" s="52" t="str">
        <f t="shared" si="1"/>
        <v>Calculez d'abord la baisse moyenne de vos revenus sur 12 mois à l'étape 2)</v>
      </c>
      <c r="O62" s="52" t="str">
        <f t="shared" si="2"/>
        <v>Calculez d'abord la baisse moyenne de vos revenus sur 12 mois à l'étape 2)</v>
      </c>
      <c r="P62" s="52" t="str">
        <f t="shared" si="3"/>
        <v>Calculez d'abord la baisse moyenne de vos revenus sur 12 mois à l'étape 2)</v>
      </c>
      <c r="Q62" s="3" t="str">
        <f>IF(CRHPElig=" -  ","Effectuez l’étape 1",IF(CRHPElig="La baisse de revenus n'est pas admissible dans le cadre du PEREC",CRHPElig,IF(AND(INDEX(claimPeriodNo,MATCH('Étape 1) Taux'!$A$8,claimPeriods,0))&gt;17,INDEX(claimPeriodNo,MATCH('Étape 1) Taux'!$A$8,claimPeriods,0))&lt;20,revenueReduction&lt;0.1),0,IF(NOT(ISNUMBER(I62)),0,IF(E62="Oui",0,IF($C62="Non - avec lien de dépendance",MIN(1129,I62,$D62),MIN(1129,I62)))))))</f>
        <v>Effectuez l’étape 1</v>
      </c>
      <c r="R62" s="3" t="str">
        <f>IF(CRHPElig=" -  ","Effectuez l’étape 1",IF(CRHPElig="La baisse de revenus n'est pas admissible dans le cadre du PEREC",CRHPElig,IF(AND(INDEX(claimPeriodNo,MATCH('Étape 1) Taux'!$A$8,claimPeriods,0))&gt;17,INDEX(claimPeriodNo,MATCH('Étape 1) Taux'!$A$8,claimPeriods,0))&lt;20,revenueReduction&lt;0.1),0,IF(NOT(ISNUMBER(J62)),0,IF(F62="Oui",0,IF($C62="Non - avec lien de dépendance",MIN(1129,J62,$D62),MIN(1129,J62)))))))</f>
        <v>Effectuez l’étape 1</v>
      </c>
      <c r="S62" s="3" t="str">
        <f>IF(CRHPElig=" -  ","Effectuez l’étape 1",IF(CRHPElig="La baisse de revenus n'est pas admissible dans le cadre du PEREC",CRHPElig,IF(AND(INDEX(claimPeriodNo,MATCH('Étape 1) Taux'!$A$8,claimPeriods,0))&gt;17,INDEX(claimPeriodNo,MATCH('Étape 1) Taux'!$A$8,claimPeriods,0))&lt;20,revenueReduction&lt;0.1),0,IF(NOT(ISNUMBER(K62)),0,IF(G62="Oui",0,IF($C62="Non - avec lien de dépendance",MIN(1129,K62,$D62),MIN(1129,K62)))))))</f>
        <v>Effectuez l’étape 1</v>
      </c>
      <c r="T62" s="3" t="str">
        <f>IF(CRHPElig=" -  ","Effectuez l’étape 1",IF(CRHPElig="La baisse de revenus n'est pas admissible dans le cadre du PEREC",CRHPElig,IF(AND(INDEX(claimPeriodNo,MATCH('Étape 1) Taux'!$A$8,claimPeriods,0))&gt;17,INDEX(claimPeriodNo,MATCH('Étape 1) Taux'!$A$8,claimPeriods,0))&lt;20,revenueReduction&lt;0.1),0,IF(NOT(ISNUMBER(L62)),0,IF(H62="Oui",0,IF($C62="Non - avec lien de dépendance",MIN(1129,L62,$D62),MIN(1129,L62)))))))</f>
        <v>Effectuez l’étape 1</v>
      </c>
      <c r="U62" s="3">
        <f t="shared" si="4"/>
        <v>0</v>
      </c>
      <c r="V62" s="3">
        <f t="shared" si="5"/>
        <v>0</v>
      </c>
    </row>
    <row r="63" spans="13:22" x14ac:dyDescent="0.3">
      <c r="M63" s="52" t="str">
        <f t="shared" si="0"/>
        <v>Calculez d'abord la baisse moyenne de vos revenus sur 12 mois à l'étape 2)</v>
      </c>
      <c r="N63" s="52" t="str">
        <f t="shared" si="1"/>
        <v>Calculez d'abord la baisse moyenne de vos revenus sur 12 mois à l'étape 2)</v>
      </c>
      <c r="O63" s="52" t="str">
        <f t="shared" si="2"/>
        <v>Calculez d'abord la baisse moyenne de vos revenus sur 12 mois à l'étape 2)</v>
      </c>
      <c r="P63" s="52" t="str">
        <f t="shared" si="3"/>
        <v>Calculez d'abord la baisse moyenne de vos revenus sur 12 mois à l'étape 2)</v>
      </c>
      <c r="Q63" s="3" t="str">
        <f>IF(CRHPElig=" -  ","Effectuez l’étape 1",IF(CRHPElig="La baisse de revenus n'est pas admissible dans le cadre du PEREC",CRHPElig,IF(AND(INDEX(claimPeriodNo,MATCH('Étape 1) Taux'!$A$8,claimPeriods,0))&gt;17,INDEX(claimPeriodNo,MATCH('Étape 1) Taux'!$A$8,claimPeriods,0))&lt;20,revenueReduction&lt;0.1),0,IF(NOT(ISNUMBER(I63)),0,IF(E63="Oui",0,IF($C63="Non - avec lien de dépendance",MIN(1129,I63,$D63),MIN(1129,I63)))))))</f>
        <v>Effectuez l’étape 1</v>
      </c>
      <c r="R63" s="3" t="str">
        <f>IF(CRHPElig=" -  ","Effectuez l’étape 1",IF(CRHPElig="La baisse de revenus n'est pas admissible dans le cadre du PEREC",CRHPElig,IF(AND(INDEX(claimPeriodNo,MATCH('Étape 1) Taux'!$A$8,claimPeriods,0))&gt;17,INDEX(claimPeriodNo,MATCH('Étape 1) Taux'!$A$8,claimPeriods,0))&lt;20,revenueReduction&lt;0.1),0,IF(NOT(ISNUMBER(J63)),0,IF(F63="Oui",0,IF($C63="Non - avec lien de dépendance",MIN(1129,J63,$D63),MIN(1129,J63)))))))</f>
        <v>Effectuez l’étape 1</v>
      </c>
      <c r="S63" s="3" t="str">
        <f>IF(CRHPElig=" -  ","Effectuez l’étape 1",IF(CRHPElig="La baisse de revenus n'est pas admissible dans le cadre du PEREC",CRHPElig,IF(AND(INDEX(claimPeriodNo,MATCH('Étape 1) Taux'!$A$8,claimPeriods,0))&gt;17,INDEX(claimPeriodNo,MATCH('Étape 1) Taux'!$A$8,claimPeriods,0))&lt;20,revenueReduction&lt;0.1),0,IF(NOT(ISNUMBER(K63)),0,IF(G63="Oui",0,IF($C63="Non - avec lien de dépendance",MIN(1129,K63,$D63),MIN(1129,K63)))))))</f>
        <v>Effectuez l’étape 1</v>
      </c>
      <c r="T63" s="3" t="str">
        <f>IF(CRHPElig=" -  ","Effectuez l’étape 1",IF(CRHPElig="La baisse de revenus n'est pas admissible dans le cadre du PEREC",CRHPElig,IF(AND(INDEX(claimPeriodNo,MATCH('Étape 1) Taux'!$A$8,claimPeriods,0))&gt;17,INDEX(claimPeriodNo,MATCH('Étape 1) Taux'!$A$8,claimPeriods,0))&lt;20,revenueReduction&lt;0.1),0,IF(NOT(ISNUMBER(L63)),0,IF(H63="Oui",0,IF($C63="Non - avec lien de dépendance",MIN(1129,L63,$D63),MIN(1129,L63)))))))</f>
        <v>Effectuez l’étape 1</v>
      </c>
      <c r="U63" s="3">
        <f t="shared" si="4"/>
        <v>0</v>
      </c>
      <c r="V63" s="3">
        <f t="shared" si="5"/>
        <v>0</v>
      </c>
    </row>
    <row r="64" spans="13:22" x14ac:dyDescent="0.3">
      <c r="M64" s="52" t="str">
        <f t="shared" si="0"/>
        <v>Calculez d'abord la baisse moyenne de vos revenus sur 12 mois à l'étape 2)</v>
      </c>
      <c r="N64" s="52" t="str">
        <f t="shared" si="1"/>
        <v>Calculez d'abord la baisse moyenne de vos revenus sur 12 mois à l'étape 2)</v>
      </c>
      <c r="O64" s="52" t="str">
        <f t="shared" si="2"/>
        <v>Calculez d'abord la baisse moyenne de vos revenus sur 12 mois à l'étape 2)</v>
      </c>
      <c r="P64" s="52" t="str">
        <f t="shared" si="3"/>
        <v>Calculez d'abord la baisse moyenne de vos revenus sur 12 mois à l'étape 2)</v>
      </c>
      <c r="Q64" s="3" t="str">
        <f>IF(CRHPElig=" -  ","Effectuez l’étape 1",IF(CRHPElig="La baisse de revenus n'est pas admissible dans le cadre du PEREC",CRHPElig,IF(AND(INDEX(claimPeriodNo,MATCH('Étape 1) Taux'!$A$8,claimPeriods,0))&gt;17,INDEX(claimPeriodNo,MATCH('Étape 1) Taux'!$A$8,claimPeriods,0))&lt;20,revenueReduction&lt;0.1),0,IF(NOT(ISNUMBER(I64)),0,IF(E64="Oui",0,IF($C64="Non - avec lien de dépendance",MIN(1129,I64,$D64),MIN(1129,I64)))))))</f>
        <v>Effectuez l’étape 1</v>
      </c>
      <c r="R64" s="3" t="str">
        <f>IF(CRHPElig=" -  ","Effectuez l’étape 1",IF(CRHPElig="La baisse de revenus n'est pas admissible dans le cadre du PEREC",CRHPElig,IF(AND(INDEX(claimPeriodNo,MATCH('Étape 1) Taux'!$A$8,claimPeriods,0))&gt;17,INDEX(claimPeriodNo,MATCH('Étape 1) Taux'!$A$8,claimPeriods,0))&lt;20,revenueReduction&lt;0.1),0,IF(NOT(ISNUMBER(J64)),0,IF(F64="Oui",0,IF($C64="Non - avec lien de dépendance",MIN(1129,J64,$D64),MIN(1129,J64)))))))</f>
        <v>Effectuez l’étape 1</v>
      </c>
      <c r="S64" s="3" t="str">
        <f>IF(CRHPElig=" -  ","Effectuez l’étape 1",IF(CRHPElig="La baisse de revenus n'est pas admissible dans le cadre du PEREC",CRHPElig,IF(AND(INDEX(claimPeriodNo,MATCH('Étape 1) Taux'!$A$8,claimPeriods,0))&gt;17,INDEX(claimPeriodNo,MATCH('Étape 1) Taux'!$A$8,claimPeriods,0))&lt;20,revenueReduction&lt;0.1),0,IF(NOT(ISNUMBER(K64)),0,IF(G64="Oui",0,IF($C64="Non - avec lien de dépendance",MIN(1129,K64,$D64),MIN(1129,K64)))))))</f>
        <v>Effectuez l’étape 1</v>
      </c>
      <c r="T64" s="3" t="str">
        <f>IF(CRHPElig=" -  ","Effectuez l’étape 1",IF(CRHPElig="La baisse de revenus n'est pas admissible dans le cadre du PEREC",CRHPElig,IF(AND(INDEX(claimPeriodNo,MATCH('Étape 1) Taux'!$A$8,claimPeriods,0))&gt;17,INDEX(claimPeriodNo,MATCH('Étape 1) Taux'!$A$8,claimPeriods,0))&lt;20,revenueReduction&lt;0.1),0,IF(NOT(ISNUMBER(L64)),0,IF(H64="Oui",0,IF($C64="Non - avec lien de dépendance",MIN(1129,L64,$D64),MIN(1129,L64)))))))</f>
        <v>Effectuez l’étape 1</v>
      </c>
      <c r="U64" s="3">
        <f t="shared" si="4"/>
        <v>0</v>
      </c>
      <c r="V64" s="3">
        <f t="shared" si="5"/>
        <v>0</v>
      </c>
    </row>
    <row r="65" spans="13:22" x14ac:dyDescent="0.3">
      <c r="M65" s="52" t="str">
        <f t="shared" si="0"/>
        <v>Calculez d'abord la baisse moyenne de vos revenus sur 12 mois à l'étape 2)</v>
      </c>
      <c r="N65" s="52" t="str">
        <f t="shared" si="1"/>
        <v>Calculez d'abord la baisse moyenne de vos revenus sur 12 mois à l'étape 2)</v>
      </c>
      <c r="O65" s="52" t="str">
        <f t="shared" si="2"/>
        <v>Calculez d'abord la baisse moyenne de vos revenus sur 12 mois à l'étape 2)</v>
      </c>
      <c r="P65" s="52" t="str">
        <f t="shared" si="3"/>
        <v>Calculez d'abord la baisse moyenne de vos revenus sur 12 mois à l'étape 2)</v>
      </c>
      <c r="Q65" s="3" t="str">
        <f>IF(CRHPElig=" -  ","Effectuez l’étape 1",IF(CRHPElig="La baisse de revenus n'est pas admissible dans le cadre du PEREC",CRHPElig,IF(AND(INDEX(claimPeriodNo,MATCH('Étape 1) Taux'!$A$8,claimPeriods,0))&gt;17,INDEX(claimPeriodNo,MATCH('Étape 1) Taux'!$A$8,claimPeriods,0))&lt;20,revenueReduction&lt;0.1),0,IF(NOT(ISNUMBER(I65)),0,IF(E65="Oui",0,IF($C65="Non - avec lien de dépendance",MIN(1129,I65,$D65),MIN(1129,I65)))))))</f>
        <v>Effectuez l’étape 1</v>
      </c>
      <c r="R65" s="3" t="str">
        <f>IF(CRHPElig=" -  ","Effectuez l’étape 1",IF(CRHPElig="La baisse de revenus n'est pas admissible dans le cadre du PEREC",CRHPElig,IF(AND(INDEX(claimPeriodNo,MATCH('Étape 1) Taux'!$A$8,claimPeriods,0))&gt;17,INDEX(claimPeriodNo,MATCH('Étape 1) Taux'!$A$8,claimPeriods,0))&lt;20,revenueReduction&lt;0.1),0,IF(NOT(ISNUMBER(J65)),0,IF(F65="Oui",0,IF($C65="Non - avec lien de dépendance",MIN(1129,J65,$D65),MIN(1129,J65)))))))</f>
        <v>Effectuez l’étape 1</v>
      </c>
      <c r="S65" s="3" t="str">
        <f>IF(CRHPElig=" -  ","Effectuez l’étape 1",IF(CRHPElig="La baisse de revenus n'est pas admissible dans le cadre du PEREC",CRHPElig,IF(AND(INDEX(claimPeriodNo,MATCH('Étape 1) Taux'!$A$8,claimPeriods,0))&gt;17,INDEX(claimPeriodNo,MATCH('Étape 1) Taux'!$A$8,claimPeriods,0))&lt;20,revenueReduction&lt;0.1),0,IF(NOT(ISNUMBER(K65)),0,IF(G65="Oui",0,IF($C65="Non - avec lien de dépendance",MIN(1129,K65,$D65),MIN(1129,K65)))))))</f>
        <v>Effectuez l’étape 1</v>
      </c>
      <c r="T65" s="3" t="str">
        <f>IF(CRHPElig=" -  ","Effectuez l’étape 1",IF(CRHPElig="La baisse de revenus n'est pas admissible dans le cadre du PEREC",CRHPElig,IF(AND(INDEX(claimPeriodNo,MATCH('Étape 1) Taux'!$A$8,claimPeriods,0))&gt;17,INDEX(claimPeriodNo,MATCH('Étape 1) Taux'!$A$8,claimPeriods,0))&lt;20,revenueReduction&lt;0.1),0,IF(NOT(ISNUMBER(L65)),0,IF(H65="Oui",0,IF($C65="Non - avec lien de dépendance",MIN(1129,L65,$D65),MIN(1129,L65)))))))</f>
        <v>Effectuez l’étape 1</v>
      </c>
      <c r="U65" s="3">
        <f t="shared" si="4"/>
        <v>0</v>
      </c>
      <c r="V65" s="3">
        <f t="shared" si="5"/>
        <v>0</v>
      </c>
    </row>
    <row r="66" spans="13:22" x14ac:dyDescent="0.3">
      <c r="M66" s="52" t="str">
        <f t="shared" si="0"/>
        <v>Calculez d'abord la baisse moyenne de vos revenus sur 12 mois à l'étape 2)</v>
      </c>
      <c r="N66" s="52" t="str">
        <f t="shared" si="1"/>
        <v>Calculez d'abord la baisse moyenne de vos revenus sur 12 mois à l'étape 2)</v>
      </c>
      <c r="O66" s="52" t="str">
        <f t="shared" si="2"/>
        <v>Calculez d'abord la baisse moyenne de vos revenus sur 12 mois à l'étape 2)</v>
      </c>
      <c r="P66" s="52" t="str">
        <f t="shared" si="3"/>
        <v>Calculez d'abord la baisse moyenne de vos revenus sur 12 mois à l'étape 2)</v>
      </c>
      <c r="Q66" s="3" t="str">
        <f>IF(CRHPElig=" -  ","Effectuez l’étape 1",IF(CRHPElig="La baisse de revenus n'est pas admissible dans le cadre du PEREC",CRHPElig,IF(AND(INDEX(claimPeriodNo,MATCH('Étape 1) Taux'!$A$8,claimPeriods,0))&gt;17,INDEX(claimPeriodNo,MATCH('Étape 1) Taux'!$A$8,claimPeriods,0))&lt;20,revenueReduction&lt;0.1),0,IF(NOT(ISNUMBER(I66)),0,IF(E66="Oui",0,IF($C66="Non - avec lien de dépendance",MIN(1129,I66,$D66),MIN(1129,I66)))))))</f>
        <v>Effectuez l’étape 1</v>
      </c>
      <c r="R66" s="3" t="str">
        <f>IF(CRHPElig=" -  ","Effectuez l’étape 1",IF(CRHPElig="La baisse de revenus n'est pas admissible dans le cadre du PEREC",CRHPElig,IF(AND(INDEX(claimPeriodNo,MATCH('Étape 1) Taux'!$A$8,claimPeriods,0))&gt;17,INDEX(claimPeriodNo,MATCH('Étape 1) Taux'!$A$8,claimPeriods,0))&lt;20,revenueReduction&lt;0.1),0,IF(NOT(ISNUMBER(J66)),0,IF(F66="Oui",0,IF($C66="Non - avec lien de dépendance",MIN(1129,J66,$D66),MIN(1129,J66)))))))</f>
        <v>Effectuez l’étape 1</v>
      </c>
      <c r="S66" s="3" t="str">
        <f>IF(CRHPElig=" -  ","Effectuez l’étape 1",IF(CRHPElig="La baisse de revenus n'est pas admissible dans le cadre du PEREC",CRHPElig,IF(AND(INDEX(claimPeriodNo,MATCH('Étape 1) Taux'!$A$8,claimPeriods,0))&gt;17,INDEX(claimPeriodNo,MATCH('Étape 1) Taux'!$A$8,claimPeriods,0))&lt;20,revenueReduction&lt;0.1),0,IF(NOT(ISNUMBER(K66)),0,IF(G66="Oui",0,IF($C66="Non - avec lien de dépendance",MIN(1129,K66,$D66),MIN(1129,K66)))))))</f>
        <v>Effectuez l’étape 1</v>
      </c>
      <c r="T66" s="3" t="str">
        <f>IF(CRHPElig=" -  ","Effectuez l’étape 1",IF(CRHPElig="La baisse de revenus n'est pas admissible dans le cadre du PEREC",CRHPElig,IF(AND(INDEX(claimPeriodNo,MATCH('Étape 1) Taux'!$A$8,claimPeriods,0))&gt;17,INDEX(claimPeriodNo,MATCH('Étape 1) Taux'!$A$8,claimPeriods,0))&lt;20,revenueReduction&lt;0.1),0,IF(NOT(ISNUMBER(L66)),0,IF(H66="Oui",0,IF($C66="Non - avec lien de dépendance",MIN(1129,L66,$D66),MIN(1129,L66)))))))</f>
        <v>Effectuez l’étape 1</v>
      </c>
      <c r="U66" s="3">
        <f t="shared" si="4"/>
        <v>0</v>
      </c>
      <c r="V66" s="3">
        <f t="shared" si="5"/>
        <v>0</v>
      </c>
    </row>
    <row r="67" spans="13:22" x14ac:dyDescent="0.3">
      <c r="M67" s="52" t="str">
        <f t="shared" si="0"/>
        <v>Calculez d'abord la baisse moyenne de vos revenus sur 12 mois à l'étape 2)</v>
      </c>
      <c r="N67" s="52" t="str">
        <f t="shared" si="1"/>
        <v>Calculez d'abord la baisse moyenne de vos revenus sur 12 mois à l'étape 2)</v>
      </c>
      <c r="O67" s="52" t="str">
        <f t="shared" si="2"/>
        <v>Calculez d'abord la baisse moyenne de vos revenus sur 12 mois à l'étape 2)</v>
      </c>
      <c r="P67" s="52" t="str">
        <f t="shared" si="3"/>
        <v>Calculez d'abord la baisse moyenne de vos revenus sur 12 mois à l'étape 2)</v>
      </c>
      <c r="Q67" s="3" t="str">
        <f>IF(CRHPElig=" -  ","Effectuez l’étape 1",IF(CRHPElig="La baisse de revenus n'est pas admissible dans le cadre du PEREC",CRHPElig,IF(AND(INDEX(claimPeriodNo,MATCH('Étape 1) Taux'!$A$8,claimPeriods,0))&gt;17,INDEX(claimPeriodNo,MATCH('Étape 1) Taux'!$A$8,claimPeriods,0))&lt;20,revenueReduction&lt;0.1),0,IF(NOT(ISNUMBER(I67)),0,IF(E67="Oui",0,IF($C67="Non - avec lien de dépendance",MIN(1129,I67,$D67),MIN(1129,I67)))))))</f>
        <v>Effectuez l’étape 1</v>
      </c>
      <c r="R67" s="3" t="str">
        <f>IF(CRHPElig=" -  ","Effectuez l’étape 1",IF(CRHPElig="La baisse de revenus n'est pas admissible dans le cadre du PEREC",CRHPElig,IF(AND(INDEX(claimPeriodNo,MATCH('Étape 1) Taux'!$A$8,claimPeriods,0))&gt;17,INDEX(claimPeriodNo,MATCH('Étape 1) Taux'!$A$8,claimPeriods,0))&lt;20,revenueReduction&lt;0.1),0,IF(NOT(ISNUMBER(J67)),0,IF(F67="Oui",0,IF($C67="Non - avec lien de dépendance",MIN(1129,J67,$D67),MIN(1129,J67)))))))</f>
        <v>Effectuez l’étape 1</v>
      </c>
      <c r="S67" s="3" t="str">
        <f>IF(CRHPElig=" -  ","Effectuez l’étape 1",IF(CRHPElig="La baisse de revenus n'est pas admissible dans le cadre du PEREC",CRHPElig,IF(AND(INDEX(claimPeriodNo,MATCH('Étape 1) Taux'!$A$8,claimPeriods,0))&gt;17,INDEX(claimPeriodNo,MATCH('Étape 1) Taux'!$A$8,claimPeriods,0))&lt;20,revenueReduction&lt;0.1),0,IF(NOT(ISNUMBER(K67)),0,IF(G67="Oui",0,IF($C67="Non - avec lien de dépendance",MIN(1129,K67,$D67),MIN(1129,K67)))))))</f>
        <v>Effectuez l’étape 1</v>
      </c>
      <c r="T67" s="3" t="str">
        <f>IF(CRHPElig=" -  ","Effectuez l’étape 1",IF(CRHPElig="La baisse de revenus n'est pas admissible dans le cadre du PEREC",CRHPElig,IF(AND(INDEX(claimPeriodNo,MATCH('Étape 1) Taux'!$A$8,claimPeriods,0))&gt;17,INDEX(claimPeriodNo,MATCH('Étape 1) Taux'!$A$8,claimPeriods,0))&lt;20,revenueReduction&lt;0.1),0,IF(NOT(ISNUMBER(L67)),0,IF(H67="Oui",0,IF($C67="Non - avec lien de dépendance",MIN(1129,L67,$D67),MIN(1129,L67)))))))</f>
        <v>Effectuez l’étape 1</v>
      </c>
      <c r="U67" s="3">
        <f t="shared" si="4"/>
        <v>0</v>
      </c>
      <c r="V67" s="3">
        <f t="shared" si="5"/>
        <v>0</v>
      </c>
    </row>
    <row r="68" spans="13:22" x14ac:dyDescent="0.3">
      <c r="M68" s="52" t="str">
        <f t="shared" si="0"/>
        <v>Calculez d'abord la baisse moyenne de vos revenus sur 12 mois à l'étape 2)</v>
      </c>
      <c r="N68" s="52" t="str">
        <f t="shared" si="1"/>
        <v>Calculez d'abord la baisse moyenne de vos revenus sur 12 mois à l'étape 2)</v>
      </c>
      <c r="O68" s="52" t="str">
        <f t="shared" si="2"/>
        <v>Calculez d'abord la baisse moyenne de vos revenus sur 12 mois à l'étape 2)</v>
      </c>
      <c r="P68" s="52" t="str">
        <f t="shared" si="3"/>
        <v>Calculez d'abord la baisse moyenne de vos revenus sur 12 mois à l'étape 2)</v>
      </c>
      <c r="Q68" s="3" t="str">
        <f>IF(CRHPElig=" -  ","Effectuez l’étape 1",IF(CRHPElig="La baisse de revenus n'est pas admissible dans le cadre du PEREC",CRHPElig,IF(AND(INDEX(claimPeriodNo,MATCH('Étape 1) Taux'!$A$8,claimPeriods,0))&gt;17,INDEX(claimPeriodNo,MATCH('Étape 1) Taux'!$A$8,claimPeriods,0))&lt;20,revenueReduction&lt;0.1),0,IF(NOT(ISNUMBER(I68)),0,IF(E68="Oui",0,IF($C68="Non - avec lien de dépendance",MIN(1129,I68,$D68),MIN(1129,I68)))))))</f>
        <v>Effectuez l’étape 1</v>
      </c>
      <c r="R68" s="3" t="str">
        <f>IF(CRHPElig=" -  ","Effectuez l’étape 1",IF(CRHPElig="La baisse de revenus n'est pas admissible dans le cadre du PEREC",CRHPElig,IF(AND(INDEX(claimPeriodNo,MATCH('Étape 1) Taux'!$A$8,claimPeriods,0))&gt;17,INDEX(claimPeriodNo,MATCH('Étape 1) Taux'!$A$8,claimPeriods,0))&lt;20,revenueReduction&lt;0.1),0,IF(NOT(ISNUMBER(J68)),0,IF(F68="Oui",0,IF($C68="Non - avec lien de dépendance",MIN(1129,J68,$D68),MIN(1129,J68)))))))</f>
        <v>Effectuez l’étape 1</v>
      </c>
      <c r="S68" s="3" t="str">
        <f>IF(CRHPElig=" -  ","Effectuez l’étape 1",IF(CRHPElig="La baisse de revenus n'est pas admissible dans le cadre du PEREC",CRHPElig,IF(AND(INDEX(claimPeriodNo,MATCH('Étape 1) Taux'!$A$8,claimPeriods,0))&gt;17,INDEX(claimPeriodNo,MATCH('Étape 1) Taux'!$A$8,claimPeriods,0))&lt;20,revenueReduction&lt;0.1),0,IF(NOT(ISNUMBER(K68)),0,IF(G68="Oui",0,IF($C68="Non - avec lien de dépendance",MIN(1129,K68,$D68),MIN(1129,K68)))))))</f>
        <v>Effectuez l’étape 1</v>
      </c>
      <c r="T68" s="3" t="str">
        <f>IF(CRHPElig=" -  ","Effectuez l’étape 1",IF(CRHPElig="La baisse de revenus n'est pas admissible dans le cadre du PEREC",CRHPElig,IF(AND(INDEX(claimPeriodNo,MATCH('Étape 1) Taux'!$A$8,claimPeriods,0))&gt;17,INDEX(claimPeriodNo,MATCH('Étape 1) Taux'!$A$8,claimPeriods,0))&lt;20,revenueReduction&lt;0.1),0,IF(NOT(ISNUMBER(L68)),0,IF(H68="Oui",0,IF($C68="Non - avec lien de dépendance",MIN(1129,L68,$D68),MIN(1129,L68)))))))</f>
        <v>Effectuez l’étape 1</v>
      </c>
      <c r="U68" s="3">
        <f t="shared" si="4"/>
        <v>0</v>
      </c>
      <c r="V68" s="3">
        <f t="shared" si="5"/>
        <v>0</v>
      </c>
    </row>
    <row r="69" spans="13:22" x14ac:dyDescent="0.3">
      <c r="M69" s="52" t="str">
        <f t="shared" si="0"/>
        <v>Calculez d'abord la baisse moyenne de vos revenus sur 12 mois à l'étape 2)</v>
      </c>
      <c r="N69" s="52" t="str">
        <f t="shared" si="1"/>
        <v>Calculez d'abord la baisse moyenne de vos revenus sur 12 mois à l'étape 2)</v>
      </c>
      <c r="O69" s="52" t="str">
        <f t="shared" si="2"/>
        <v>Calculez d'abord la baisse moyenne de vos revenus sur 12 mois à l'étape 2)</v>
      </c>
      <c r="P69" s="52" t="str">
        <f t="shared" si="3"/>
        <v>Calculez d'abord la baisse moyenne de vos revenus sur 12 mois à l'étape 2)</v>
      </c>
      <c r="Q69" s="3" t="str">
        <f>IF(CRHPElig=" -  ","Effectuez l’étape 1",IF(CRHPElig="La baisse de revenus n'est pas admissible dans le cadre du PEREC",CRHPElig,IF(AND(INDEX(claimPeriodNo,MATCH('Étape 1) Taux'!$A$8,claimPeriods,0))&gt;17,INDEX(claimPeriodNo,MATCH('Étape 1) Taux'!$A$8,claimPeriods,0))&lt;20,revenueReduction&lt;0.1),0,IF(NOT(ISNUMBER(I69)),0,IF(E69="Oui",0,IF($C69="Non - avec lien de dépendance",MIN(1129,I69,$D69),MIN(1129,I69)))))))</f>
        <v>Effectuez l’étape 1</v>
      </c>
      <c r="R69" s="3" t="str">
        <f>IF(CRHPElig=" -  ","Effectuez l’étape 1",IF(CRHPElig="La baisse de revenus n'est pas admissible dans le cadre du PEREC",CRHPElig,IF(AND(INDEX(claimPeriodNo,MATCH('Étape 1) Taux'!$A$8,claimPeriods,0))&gt;17,INDEX(claimPeriodNo,MATCH('Étape 1) Taux'!$A$8,claimPeriods,0))&lt;20,revenueReduction&lt;0.1),0,IF(NOT(ISNUMBER(J69)),0,IF(F69="Oui",0,IF($C69="Non - avec lien de dépendance",MIN(1129,J69,$D69),MIN(1129,J69)))))))</f>
        <v>Effectuez l’étape 1</v>
      </c>
      <c r="S69" s="3" t="str">
        <f>IF(CRHPElig=" -  ","Effectuez l’étape 1",IF(CRHPElig="La baisse de revenus n'est pas admissible dans le cadre du PEREC",CRHPElig,IF(AND(INDEX(claimPeriodNo,MATCH('Étape 1) Taux'!$A$8,claimPeriods,0))&gt;17,INDEX(claimPeriodNo,MATCH('Étape 1) Taux'!$A$8,claimPeriods,0))&lt;20,revenueReduction&lt;0.1),0,IF(NOT(ISNUMBER(K69)),0,IF(G69="Oui",0,IF($C69="Non - avec lien de dépendance",MIN(1129,K69,$D69),MIN(1129,K69)))))))</f>
        <v>Effectuez l’étape 1</v>
      </c>
      <c r="T69" s="3" t="str">
        <f>IF(CRHPElig=" -  ","Effectuez l’étape 1",IF(CRHPElig="La baisse de revenus n'est pas admissible dans le cadre du PEREC",CRHPElig,IF(AND(INDEX(claimPeriodNo,MATCH('Étape 1) Taux'!$A$8,claimPeriods,0))&gt;17,INDEX(claimPeriodNo,MATCH('Étape 1) Taux'!$A$8,claimPeriods,0))&lt;20,revenueReduction&lt;0.1),0,IF(NOT(ISNUMBER(L69)),0,IF(H69="Oui",0,IF($C69="Non - avec lien de dépendance",MIN(1129,L69,$D69),MIN(1129,L69)))))))</f>
        <v>Effectuez l’étape 1</v>
      </c>
      <c r="U69" s="3">
        <f t="shared" si="4"/>
        <v>0</v>
      </c>
      <c r="V69" s="3">
        <f t="shared" si="5"/>
        <v>0</v>
      </c>
    </row>
    <row r="70" spans="13:22" x14ac:dyDescent="0.3">
      <c r="M70" s="52" t="str">
        <f t="shared" ref="M70:M133" si="6">IF(overallRate=" -   ","Effectuez l’étape 1",IF(ISTEXT(overallRate),overallRate,IF(OR(NOT(ISNUMBER(I70)),AND(NOT(ISNUMBER($D70)),$C70="Non - avec lien de dépendance"),revenueReduction&lt;=0,E70="Oui"),0,ROUND(IF($C70="Non - avec lien de dépendance",MIN(1129,I70,$D70)*overallRate,MIN(1129,I70)*overallRate),2))))</f>
        <v>Calculez d'abord la baisse moyenne de vos revenus sur 12 mois à l'étape 2)</v>
      </c>
      <c r="N70" s="52" t="str">
        <f t="shared" ref="N70:N133" si="7">IF(overallRate=" -   ","Effectuez l’étape 1",IF(ISTEXT(overallRate),overallRate,IF(OR(NOT(ISNUMBER(J70)),AND(NOT(ISNUMBER($D70)),$C70="Non - avec lien de dépendance"),revenueReduction&lt;=0,F70="Oui"),0,ROUND(IF($C70="Non - avec lien de dépendance",MIN(1129,J70,$D70)*overallRate,MIN(1129,J70)*overallRate),2))))</f>
        <v>Calculez d'abord la baisse moyenne de vos revenus sur 12 mois à l'étape 2)</v>
      </c>
      <c r="O70" s="52" t="str">
        <f t="shared" ref="O70:O133" si="8">IF(overallRate=" -   ","Effectuez l’étape 1",IF(ISTEXT(overallRate),overallRate,IF(OR(NOT(ISNUMBER(K70)),AND(NOT(ISNUMBER($D70)),$C70="Non - avec lien de dépendance"),revenueReduction&lt;=0,G70="Oui"),0,ROUND(IF($C70="Non - avec lien de dépendance",MIN(1129,K70,$D70)*overallRate,MIN(1129,K70)*overallRate),2))))</f>
        <v>Calculez d'abord la baisse moyenne de vos revenus sur 12 mois à l'étape 2)</v>
      </c>
      <c r="P70" s="52" t="str">
        <f t="shared" ref="P70:P133" si="9">IF(overallRate=" -   ","Effectuez l’étape 1",IF(ISTEXT(overallRate),overallRate,IF(OR(NOT(ISNUMBER(L70)),AND(NOT(ISNUMBER($D70)),$C70="Non - avec lien de dépendance"),revenueReduction&lt;=0,H70="Oui"),0,ROUND(IF($C70="Non - avec lien de dépendance",MIN(1129,L70,$D70)*overallRate,MIN(1129,L70)*overallRate),2))))</f>
        <v>Calculez d'abord la baisse moyenne de vos revenus sur 12 mois à l'étape 2)</v>
      </c>
      <c r="Q70" s="3" t="str">
        <f>IF(CRHPElig=" -  ","Effectuez l’étape 1",IF(CRHPElig="La baisse de revenus n'est pas admissible dans le cadre du PEREC",CRHPElig,IF(AND(INDEX(claimPeriodNo,MATCH('Étape 1) Taux'!$A$8,claimPeriods,0))&gt;17,INDEX(claimPeriodNo,MATCH('Étape 1) Taux'!$A$8,claimPeriods,0))&lt;20,revenueReduction&lt;0.1),0,IF(NOT(ISNUMBER(I70)),0,IF(E70="Oui",0,IF($C70="Non - avec lien de dépendance",MIN(1129,I70,$D70),MIN(1129,I70)))))))</f>
        <v>Effectuez l’étape 1</v>
      </c>
      <c r="R70" s="3" t="str">
        <f>IF(CRHPElig=" -  ","Effectuez l’étape 1",IF(CRHPElig="La baisse de revenus n'est pas admissible dans le cadre du PEREC",CRHPElig,IF(AND(INDEX(claimPeriodNo,MATCH('Étape 1) Taux'!$A$8,claimPeriods,0))&gt;17,INDEX(claimPeriodNo,MATCH('Étape 1) Taux'!$A$8,claimPeriods,0))&lt;20,revenueReduction&lt;0.1),0,IF(NOT(ISNUMBER(J70)),0,IF(F70="Oui",0,IF($C70="Non - avec lien de dépendance",MIN(1129,J70,$D70),MIN(1129,J70)))))))</f>
        <v>Effectuez l’étape 1</v>
      </c>
      <c r="S70" s="3" t="str">
        <f>IF(CRHPElig=" -  ","Effectuez l’étape 1",IF(CRHPElig="La baisse de revenus n'est pas admissible dans le cadre du PEREC",CRHPElig,IF(AND(INDEX(claimPeriodNo,MATCH('Étape 1) Taux'!$A$8,claimPeriods,0))&gt;17,INDEX(claimPeriodNo,MATCH('Étape 1) Taux'!$A$8,claimPeriods,0))&lt;20,revenueReduction&lt;0.1),0,IF(NOT(ISNUMBER(K70)),0,IF(G70="Oui",0,IF($C70="Non - avec lien de dépendance",MIN(1129,K70,$D70),MIN(1129,K70)))))))</f>
        <v>Effectuez l’étape 1</v>
      </c>
      <c r="T70" s="3" t="str">
        <f>IF(CRHPElig=" -  ","Effectuez l’étape 1",IF(CRHPElig="La baisse de revenus n'est pas admissible dans le cadre du PEREC",CRHPElig,IF(AND(INDEX(claimPeriodNo,MATCH('Étape 1) Taux'!$A$8,claimPeriods,0))&gt;17,INDEX(claimPeriodNo,MATCH('Étape 1) Taux'!$A$8,claimPeriods,0))&lt;20,revenueReduction&lt;0.1),0,IF(NOT(ISNUMBER(L70)),0,IF(H70="Oui",0,IF($C70="Non - avec lien de dépendance",MIN(1129,L70,$D70),MIN(1129,L70)))))))</f>
        <v>Effectuez l’étape 1</v>
      </c>
      <c r="U70" s="3">
        <f t="shared" si="4"/>
        <v>0</v>
      </c>
      <c r="V70" s="3">
        <f t="shared" si="5"/>
        <v>0</v>
      </c>
    </row>
    <row r="71" spans="13:22" x14ac:dyDescent="0.3">
      <c r="M71" s="52" t="str">
        <f t="shared" si="6"/>
        <v>Calculez d'abord la baisse moyenne de vos revenus sur 12 mois à l'étape 2)</v>
      </c>
      <c r="N71" s="52" t="str">
        <f t="shared" si="7"/>
        <v>Calculez d'abord la baisse moyenne de vos revenus sur 12 mois à l'étape 2)</v>
      </c>
      <c r="O71" s="52" t="str">
        <f t="shared" si="8"/>
        <v>Calculez d'abord la baisse moyenne de vos revenus sur 12 mois à l'étape 2)</v>
      </c>
      <c r="P71" s="52" t="str">
        <f t="shared" si="9"/>
        <v>Calculez d'abord la baisse moyenne de vos revenus sur 12 mois à l'étape 2)</v>
      </c>
      <c r="Q71" s="3" t="str">
        <f>IF(CRHPElig=" -  ","Effectuez l’étape 1",IF(CRHPElig="La baisse de revenus n'est pas admissible dans le cadre du PEREC",CRHPElig,IF(AND(INDEX(claimPeriodNo,MATCH('Étape 1) Taux'!$A$8,claimPeriods,0))&gt;17,INDEX(claimPeriodNo,MATCH('Étape 1) Taux'!$A$8,claimPeriods,0))&lt;20,revenueReduction&lt;0.1),0,IF(NOT(ISNUMBER(I71)),0,IF(E71="Oui",0,IF($C71="Non - avec lien de dépendance",MIN(1129,I71,$D71),MIN(1129,I71)))))))</f>
        <v>Effectuez l’étape 1</v>
      </c>
      <c r="R71" s="3" t="str">
        <f>IF(CRHPElig=" -  ","Effectuez l’étape 1",IF(CRHPElig="La baisse de revenus n'est pas admissible dans le cadre du PEREC",CRHPElig,IF(AND(INDEX(claimPeriodNo,MATCH('Étape 1) Taux'!$A$8,claimPeriods,0))&gt;17,INDEX(claimPeriodNo,MATCH('Étape 1) Taux'!$A$8,claimPeriods,0))&lt;20,revenueReduction&lt;0.1),0,IF(NOT(ISNUMBER(J71)),0,IF(F71="Oui",0,IF($C71="Non - avec lien de dépendance",MIN(1129,J71,$D71),MIN(1129,J71)))))))</f>
        <v>Effectuez l’étape 1</v>
      </c>
      <c r="S71" s="3" t="str">
        <f>IF(CRHPElig=" -  ","Effectuez l’étape 1",IF(CRHPElig="La baisse de revenus n'est pas admissible dans le cadre du PEREC",CRHPElig,IF(AND(INDEX(claimPeriodNo,MATCH('Étape 1) Taux'!$A$8,claimPeriods,0))&gt;17,INDEX(claimPeriodNo,MATCH('Étape 1) Taux'!$A$8,claimPeriods,0))&lt;20,revenueReduction&lt;0.1),0,IF(NOT(ISNUMBER(K71)),0,IF(G71="Oui",0,IF($C71="Non - avec lien de dépendance",MIN(1129,K71,$D71),MIN(1129,K71)))))))</f>
        <v>Effectuez l’étape 1</v>
      </c>
      <c r="T71" s="3" t="str">
        <f>IF(CRHPElig=" -  ","Effectuez l’étape 1",IF(CRHPElig="La baisse de revenus n'est pas admissible dans le cadre du PEREC",CRHPElig,IF(AND(INDEX(claimPeriodNo,MATCH('Étape 1) Taux'!$A$8,claimPeriods,0))&gt;17,INDEX(claimPeriodNo,MATCH('Étape 1) Taux'!$A$8,claimPeriods,0))&lt;20,revenueReduction&lt;0.1),0,IF(NOT(ISNUMBER(L71)),0,IF(H71="Oui",0,IF($C71="Non - avec lien de dépendance",MIN(1129,L71,$D71),MIN(1129,L71)))))))</f>
        <v>Effectuez l’étape 1</v>
      </c>
      <c r="U71" s="3">
        <f t="shared" ref="U71:U134" si="10">IF(AND(COUNT(C71:L71)&gt;0,OR(AND(NOT(ISNUMBER($D71)),OR(COUNTIF(E71:H71,"Yes")&gt;0,$C71&lt;&gt;"Oui - sans lien de dépendance")),COUNT(I71:L71)&lt;&gt;4,ISBLANK($C71))),"Remplissez tous les montants",SUM(M71:P71))</f>
        <v>0</v>
      </c>
      <c r="V71" s="3">
        <f t="shared" ref="V71:V134" si="11">IF(AND(COUNT(C71:L71)&gt;0,OR(AND(NOT(ISNUMBER($D71)),OR(COUNTIF(E71:H71,"Yes")&gt;0,$C71&lt;&gt;"Oui - sans lien de dépendance")),COUNT(I71:L71)&lt;&gt;4,ISBLANK($C71))),"Remplissez tous les montants",SUM(Q71:T71))</f>
        <v>0</v>
      </c>
    </row>
    <row r="72" spans="13:22" x14ac:dyDescent="0.3">
      <c r="M72" s="52" t="str">
        <f t="shared" si="6"/>
        <v>Calculez d'abord la baisse moyenne de vos revenus sur 12 mois à l'étape 2)</v>
      </c>
      <c r="N72" s="52" t="str">
        <f t="shared" si="7"/>
        <v>Calculez d'abord la baisse moyenne de vos revenus sur 12 mois à l'étape 2)</v>
      </c>
      <c r="O72" s="52" t="str">
        <f t="shared" si="8"/>
        <v>Calculez d'abord la baisse moyenne de vos revenus sur 12 mois à l'étape 2)</v>
      </c>
      <c r="P72" s="52" t="str">
        <f t="shared" si="9"/>
        <v>Calculez d'abord la baisse moyenne de vos revenus sur 12 mois à l'étape 2)</v>
      </c>
      <c r="Q72" s="3" t="str">
        <f>IF(CRHPElig=" -  ","Effectuez l’étape 1",IF(CRHPElig="La baisse de revenus n'est pas admissible dans le cadre du PEREC",CRHPElig,IF(AND(INDEX(claimPeriodNo,MATCH('Étape 1) Taux'!$A$8,claimPeriods,0))&gt;17,INDEX(claimPeriodNo,MATCH('Étape 1) Taux'!$A$8,claimPeriods,0))&lt;20,revenueReduction&lt;0.1),0,IF(NOT(ISNUMBER(I72)),0,IF(E72="Oui",0,IF($C72="Non - avec lien de dépendance",MIN(1129,I72,$D72),MIN(1129,I72)))))))</f>
        <v>Effectuez l’étape 1</v>
      </c>
      <c r="R72" s="3" t="str">
        <f>IF(CRHPElig=" -  ","Effectuez l’étape 1",IF(CRHPElig="La baisse de revenus n'est pas admissible dans le cadre du PEREC",CRHPElig,IF(AND(INDEX(claimPeriodNo,MATCH('Étape 1) Taux'!$A$8,claimPeriods,0))&gt;17,INDEX(claimPeriodNo,MATCH('Étape 1) Taux'!$A$8,claimPeriods,0))&lt;20,revenueReduction&lt;0.1),0,IF(NOT(ISNUMBER(J72)),0,IF(F72="Oui",0,IF($C72="Non - avec lien de dépendance",MIN(1129,J72,$D72),MIN(1129,J72)))))))</f>
        <v>Effectuez l’étape 1</v>
      </c>
      <c r="S72" s="3" t="str">
        <f>IF(CRHPElig=" -  ","Effectuez l’étape 1",IF(CRHPElig="La baisse de revenus n'est pas admissible dans le cadre du PEREC",CRHPElig,IF(AND(INDEX(claimPeriodNo,MATCH('Étape 1) Taux'!$A$8,claimPeriods,0))&gt;17,INDEX(claimPeriodNo,MATCH('Étape 1) Taux'!$A$8,claimPeriods,0))&lt;20,revenueReduction&lt;0.1),0,IF(NOT(ISNUMBER(K72)),0,IF(G72="Oui",0,IF($C72="Non - avec lien de dépendance",MIN(1129,K72,$D72),MIN(1129,K72)))))))</f>
        <v>Effectuez l’étape 1</v>
      </c>
      <c r="T72" s="3" t="str">
        <f>IF(CRHPElig=" -  ","Effectuez l’étape 1",IF(CRHPElig="La baisse de revenus n'est pas admissible dans le cadre du PEREC",CRHPElig,IF(AND(INDEX(claimPeriodNo,MATCH('Étape 1) Taux'!$A$8,claimPeriods,0))&gt;17,INDEX(claimPeriodNo,MATCH('Étape 1) Taux'!$A$8,claimPeriods,0))&lt;20,revenueReduction&lt;0.1),0,IF(NOT(ISNUMBER(L72)),0,IF(H72="Oui",0,IF($C72="Non - avec lien de dépendance",MIN(1129,L72,$D72),MIN(1129,L72)))))))</f>
        <v>Effectuez l’étape 1</v>
      </c>
      <c r="U72" s="3">
        <f t="shared" si="10"/>
        <v>0</v>
      </c>
      <c r="V72" s="3">
        <f t="shared" si="11"/>
        <v>0</v>
      </c>
    </row>
    <row r="73" spans="13:22" x14ac:dyDescent="0.3">
      <c r="M73" s="52" t="str">
        <f t="shared" si="6"/>
        <v>Calculez d'abord la baisse moyenne de vos revenus sur 12 mois à l'étape 2)</v>
      </c>
      <c r="N73" s="52" t="str">
        <f t="shared" si="7"/>
        <v>Calculez d'abord la baisse moyenne de vos revenus sur 12 mois à l'étape 2)</v>
      </c>
      <c r="O73" s="52" t="str">
        <f t="shared" si="8"/>
        <v>Calculez d'abord la baisse moyenne de vos revenus sur 12 mois à l'étape 2)</v>
      </c>
      <c r="P73" s="52" t="str">
        <f t="shared" si="9"/>
        <v>Calculez d'abord la baisse moyenne de vos revenus sur 12 mois à l'étape 2)</v>
      </c>
      <c r="Q73" s="3" t="str">
        <f>IF(CRHPElig=" -  ","Effectuez l’étape 1",IF(CRHPElig="La baisse de revenus n'est pas admissible dans le cadre du PEREC",CRHPElig,IF(AND(INDEX(claimPeriodNo,MATCH('Étape 1) Taux'!$A$8,claimPeriods,0))&gt;17,INDEX(claimPeriodNo,MATCH('Étape 1) Taux'!$A$8,claimPeriods,0))&lt;20,revenueReduction&lt;0.1),0,IF(NOT(ISNUMBER(I73)),0,IF(E73="Oui",0,IF($C73="Non - avec lien de dépendance",MIN(1129,I73,$D73),MIN(1129,I73)))))))</f>
        <v>Effectuez l’étape 1</v>
      </c>
      <c r="R73" s="3" t="str">
        <f>IF(CRHPElig=" -  ","Effectuez l’étape 1",IF(CRHPElig="La baisse de revenus n'est pas admissible dans le cadre du PEREC",CRHPElig,IF(AND(INDEX(claimPeriodNo,MATCH('Étape 1) Taux'!$A$8,claimPeriods,0))&gt;17,INDEX(claimPeriodNo,MATCH('Étape 1) Taux'!$A$8,claimPeriods,0))&lt;20,revenueReduction&lt;0.1),0,IF(NOT(ISNUMBER(J73)),0,IF(F73="Oui",0,IF($C73="Non - avec lien de dépendance",MIN(1129,J73,$D73),MIN(1129,J73)))))))</f>
        <v>Effectuez l’étape 1</v>
      </c>
      <c r="S73" s="3" t="str">
        <f>IF(CRHPElig=" -  ","Effectuez l’étape 1",IF(CRHPElig="La baisse de revenus n'est pas admissible dans le cadre du PEREC",CRHPElig,IF(AND(INDEX(claimPeriodNo,MATCH('Étape 1) Taux'!$A$8,claimPeriods,0))&gt;17,INDEX(claimPeriodNo,MATCH('Étape 1) Taux'!$A$8,claimPeriods,0))&lt;20,revenueReduction&lt;0.1),0,IF(NOT(ISNUMBER(K73)),0,IF(G73="Oui",0,IF($C73="Non - avec lien de dépendance",MIN(1129,K73,$D73),MIN(1129,K73)))))))</f>
        <v>Effectuez l’étape 1</v>
      </c>
      <c r="T73" s="3" t="str">
        <f>IF(CRHPElig=" -  ","Effectuez l’étape 1",IF(CRHPElig="La baisse de revenus n'est pas admissible dans le cadre du PEREC",CRHPElig,IF(AND(INDEX(claimPeriodNo,MATCH('Étape 1) Taux'!$A$8,claimPeriods,0))&gt;17,INDEX(claimPeriodNo,MATCH('Étape 1) Taux'!$A$8,claimPeriods,0))&lt;20,revenueReduction&lt;0.1),0,IF(NOT(ISNUMBER(L73)),0,IF(H73="Oui",0,IF($C73="Non - avec lien de dépendance",MIN(1129,L73,$D73),MIN(1129,L73)))))))</f>
        <v>Effectuez l’étape 1</v>
      </c>
      <c r="U73" s="3">
        <f t="shared" si="10"/>
        <v>0</v>
      </c>
      <c r="V73" s="3">
        <f t="shared" si="11"/>
        <v>0</v>
      </c>
    </row>
    <row r="74" spans="13:22" x14ac:dyDescent="0.3">
      <c r="M74" s="52" t="str">
        <f t="shared" si="6"/>
        <v>Calculez d'abord la baisse moyenne de vos revenus sur 12 mois à l'étape 2)</v>
      </c>
      <c r="N74" s="52" t="str">
        <f t="shared" si="7"/>
        <v>Calculez d'abord la baisse moyenne de vos revenus sur 12 mois à l'étape 2)</v>
      </c>
      <c r="O74" s="52" t="str">
        <f t="shared" si="8"/>
        <v>Calculez d'abord la baisse moyenne de vos revenus sur 12 mois à l'étape 2)</v>
      </c>
      <c r="P74" s="52" t="str">
        <f t="shared" si="9"/>
        <v>Calculez d'abord la baisse moyenne de vos revenus sur 12 mois à l'étape 2)</v>
      </c>
      <c r="Q74" s="3" t="str">
        <f>IF(CRHPElig=" -  ","Effectuez l’étape 1",IF(CRHPElig="La baisse de revenus n'est pas admissible dans le cadre du PEREC",CRHPElig,IF(AND(INDEX(claimPeriodNo,MATCH('Étape 1) Taux'!$A$8,claimPeriods,0))&gt;17,INDEX(claimPeriodNo,MATCH('Étape 1) Taux'!$A$8,claimPeriods,0))&lt;20,revenueReduction&lt;0.1),0,IF(NOT(ISNUMBER(I74)),0,IF(E74="Oui",0,IF($C74="Non - avec lien de dépendance",MIN(1129,I74,$D74),MIN(1129,I74)))))))</f>
        <v>Effectuez l’étape 1</v>
      </c>
      <c r="R74" s="3" t="str">
        <f>IF(CRHPElig=" -  ","Effectuez l’étape 1",IF(CRHPElig="La baisse de revenus n'est pas admissible dans le cadre du PEREC",CRHPElig,IF(AND(INDEX(claimPeriodNo,MATCH('Étape 1) Taux'!$A$8,claimPeriods,0))&gt;17,INDEX(claimPeriodNo,MATCH('Étape 1) Taux'!$A$8,claimPeriods,0))&lt;20,revenueReduction&lt;0.1),0,IF(NOT(ISNUMBER(J74)),0,IF(F74="Oui",0,IF($C74="Non - avec lien de dépendance",MIN(1129,J74,$D74),MIN(1129,J74)))))))</f>
        <v>Effectuez l’étape 1</v>
      </c>
      <c r="S74" s="3" t="str">
        <f>IF(CRHPElig=" -  ","Effectuez l’étape 1",IF(CRHPElig="La baisse de revenus n'est pas admissible dans le cadre du PEREC",CRHPElig,IF(AND(INDEX(claimPeriodNo,MATCH('Étape 1) Taux'!$A$8,claimPeriods,0))&gt;17,INDEX(claimPeriodNo,MATCH('Étape 1) Taux'!$A$8,claimPeriods,0))&lt;20,revenueReduction&lt;0.1),0,IF(NOT(ISNUMBER(K74)),0,IF(G74="Oui",0,IF($C74="Non - avec lien de dépendance",MIN(1129,K74,$D74),MIN(1129,K74)))))))</f>
        <v>Effectuez l’étape 1</v>
      </c>
      <c r="T74" s="3" t="str">
        <f>IF(CRHPElig=" -  ","Effectuez l’étape 1",IF(CRHPElig="La baisse de revenus n'est pas admissible dans le cadre du PEREC",CRHPElig,IF(AND(INDEX(claimPeriodNo,MATCH('Étape 1) Taux'!$A$8,claimPeriods,0))&gt;17,INDEX(claimPeriodNo,MATCH('Étape 1) Taux'!$A$8,claimPeriods,0))&lt;20,revenueReduction&lt;0.1),0,IF(NOT(ISNUMBER(L74)),0,IF(H74="Oui",0,IF($C74="Non - avec lien de dépendance",MIN(1129,L74,$D74),MIN(1129,L74)))))))</f>
        <v>Effectuez l’étape 1</v>
      </c>
      <c r="U74" s="3">
        <f t="shared" si="10"/>
        <v>0</v>
      </c>
      <c r="V74" s="3">
        <f t="shared" si="11"/>
        <v>0</v>
      </c>
    </row>
    <row r="75" spans="13:22" x14ac:dyDescent="0.3">
      <c r="M75" s="52" t="str">
        <f t="shared" si="6"/>
        <v>Calculez d'abord la baisse moyenne de vos revenus sur 12 mois à l'étape 2)</v>
      </c>
      <c r="N75" s="52" t="str">
        <f t="shared" si="7"/>
        <v>Calculez d'abord la baisse moyenne de vos revenus sur 12 mois à l'étape 2)</v>
      </c>
      <c r="O75" s="52" t="str">
        <f t="shared" si="8"/>
        <v>Calculez d'abord la baisse moyenne de vos revenus sur 12 mois à l'étape 2)</v>
      </c>
      <c r="P75" s="52" t="str">
        <f t="shared" si="9"/>
        <v>Calculez d'abord la baisse moyenne de vos revenus sur 12 mois à l'étape 2)</v>
      </c>
      <c r="Q75" s="3" t="str">
        <f>IF(CRHPElig=" -  ","Effectuez l’étape 1",IF(CRHPElig="La baisse de revenus n'est pas admissible dans le cadre du PEREC",CRHPElig,IF(AND(INDEX(claimPeriodNo,MATCH('Étape 1) Taux'!$A$8,claimPeriods,0))&gt;17,INDEX(claimPeriodNo,MATCH('Étape 1) Taux'!$A$8,claimPeriods,0))&lt;20,revenueReduction&lt;0.1),0,IF(NOT(ISNUMBER(I75)),0,IF(E75="Oui",0,IF($C75="Non - avec lien de dépendance",MIN(1129,I75,$D75),MIN(1129,I75)))))))</f>
        <v>Effectuez l’étape 1</v>
      </c>
      <c r="R75" s="3" t="str">
        <f>IF(CRHPElig=" -  ","Effectuez l’étape 1",IF(CRHPElig="La baisse de revenus n'est pas admissible dans le cadre du PEREC",CRHPElig,IF(AND(INDEX(claimPeriodNo,MATCH('Étape 1) Taux'!$A$8,claimPeriods,0))&gt;17,INDEX(claimPeriodNo,MATCH('Étape 1) Taux'!$A$8,claimPeriods,0))&lt;20,revenueReduction&lt;0.1),0,IF(NOT(ISNUMBER(J75)),0,IF(F75="Oui",0,IF($C75="Non - avec lien de dépendance",MIN(1129,J75,$D75),MIN(1129,J75)))))))</f>
        <v>Effectuez l’étape 1</v>
      </c>
      <c r="S75" s="3" t="str">
        <f>IF(CRHPElig=" -  ","Effectuez l’étape 1",IF(CRHPElig="La baisse de revenus n'est pas admissible dans le cadre du PEREC",CRHPElig,IF(AND(INDEX(claimPeriodNo,MATCH('Étape 1) Taux'!$A$8,claimPeriods,0))&gt;17,INDEX(claimPeriodNo,MATCH('Étape 1) Taux'!$A$8,claimPeriods,0))&lt;20,revenueReduction&lt;0.1),0,IF(NOT(ISNUMBER(K75)),0,IF(G75="Oui",0,IF($C75="Non - avec lien de dépendance",MIN(1129,K75,$D75),MIN(1129,K75)))))))</f>
        <v>Effectuez l’étape 1</v>
      </c>
      <c r="T75" s="3" t="str">
        <f>IF(CRHPElig=" -  ","Effectuez l’étape 1",IF(CRHPElig="La baisse de revenus n'est pas admissible dans le cadre du PEREC",CRHPElig,IF(AND(INDEX(claimPeriodNo,MATCH('Étape 1) Taux'!$A$8,claimPeriods,0))&gt;17,INDEX(claimPeriodNo,MATCH('Étape 1) Taux'!$A$8,claimPeriods,0))&lt;20,revenueReduction&lt;0.1),0,IF(NOT(ISNUMBER(L75)),0,IF(H75="Oui",0,IF($C75="Non - avec lien de dépendance",MIN(1129,L75,$D75),MIN(1129,L75)))))))</f>
        <v>Effectuez l’étape 1</v>
      </c>
      <c r="U75" s="3">
        <f t="shared" si="10"/>
        <v>0</v>
      </c>
      <c r="V75" s="3">
        <f t="shared" si="11"/>
        <v>0</v>
      </c>
    </row>
    <row r="76" spans="13:22" x14ac:dyDescent="0.3">
      <c r="M76" s="52" t="str">
        <f t="shared" si="6"/>
        <v>Calculez d'abord la baisse moyenne de vos revenus sur 12 mois à l'étape 2)</v>
      </c>
      <c r="N76" s="52" t="str">
        <f t="shared" si="7"/>
        <v>Calculez d'abord la baisse moyenne de vos revenus sur 12 mois à l'étape 2)</v>
      </c>
      <c r="O76" s="52" t="str">
        <f t="shared" si="8"/>
        <v>Calculez d'abord la baisse moyenne de vos revenus sur 12 mois à l'étape 2)</v>
      </c>
      <c r="P76" s="52" t="str">
        <f t="shared" si="9"/>
        <v>Calculez d'abord la baisse moyenne de vos revenus sur 12 mois à l'étape 2)</v>
      </c>
      <c r="Q76" s="3" t="str">
        <f>IF(CRHPElig=" -  ","Effectuez l’étape 1",IF(CRHPElig="La baisse de revenus n'est pas admissible dans le cadre du PEREC",CRHPElig,IF(AND(INDEX(claimPeriodNo,MATCH('Étape 1) Taux'!$A$8,claimPeriods,0))&gt;17,INDEX(claimPeriodNo,MATCH('Étape 1) Taux'!$A$8,claimPeriods,0))&lt;20,revenueReduction&lt;0.1),0,IF(NOT(ISNUMBER(I76)),0,IF(E76="Oui",0,IF($C76="Non - avec lien de dépendance",MIN(1129,I76,$D76),MIN(1129,I76)))))))</f>
        <v>Effectuez l’étape 1</v>
      </c>
      <c r="R76" s="3" t="str">
        <f>IF(CRHPElig=" -  ","Effectuez l’étape 1",IF(CRHPElig="La baisse de revenus n'est pas admissible dans le cadre du PEREC",CRHPElig,IF(AND(INDEX(claimPeriodNo,MATCH('Étape 1) Taux'!$A$8,claimPeriods,0))&gt;17,INDEX(claimPeriodNo,MATCH('Étape 1) Taux'!$A$8,claimPeriods,0))&lt;20,revenueReduction&lt;0.1),0,IF(NOT(ISNUMBER(J76)),0,IF(F76="Oui",0,IF($C76="Non - avec lien de dépendance",MIN(1129,J76,$D76),MIN(1129,J76)))))))</f>
        <v>Effectuez l’étape 1</v>
      </c>
      <c r="S76" s="3" t="str">
        <f>IF(CRHPElig=" -  ","Effectuez l’étape 1",IF(CRHPElig="La baisse de revenus n'est pas admissible dans le cadre du PEREC",CRHPElig,IF(AND(INDEX(claimPeriodNo,MATCH('Étape 1) Taux'!$A$8,claimPeriods,0))&gt;17,INDEX(claimPeriodNo,MATCH('Étape 1) Taux'!$A$8,claimPeriods,0))&lt;20,revenueReduction&lt;0.1),0,IF(NOT(ISNUMBER(K76)),0,IF(G76="Oui",0,IF($C76="Non - avec lien de dépendance",MIN(1129,K76,$D76),MIN(1129,K76)))))))</f>
        <v>Effectuez l’étape 1</v>
      </c>
      <c r="T76" s="3" t="str">
        <f>IF(CRHPElig=" -  ","Effectuez l’étape 1",IF(CRHPElig="La baisse de revenus n'est pas admissible dans le cadre du PEREC",CRHPElig,IF(AND(INDEX(claimPeriodNo,MATCH('Étape 1) Taux'!$A$8,claimPeriods,0))&gt;17,INDEX(claimPeriodNo,MATCH('Étape 1) Taux'!$A$8,claimPeriods,0))&lt;20,revenueReduction&lt;0.1),0,IF(NOT(ISNUMBER(L76)),0,IF(H76="Oui",0,IF($C76="Non - avec lien de dépendance",MIN(1129,L76,$D76),MIN(1129,L76)))))))</f>
        <v>Effectuez l’étape 1</v>
      </c>
      <c r="U76" s="3">
        <f t="shared" si="10"/>
        <v>0</v>
      </c>
      <c r="V76" s="3">
        <f t="shared" si="11"/>
        <v>0</v>
      </c>
    </row>
    <row r="77" spans="13:22" x14ac:dyDescent="0.3">
      <c r="M77" s="52" t="str">
        <f t="shared" si="6"/>
        <v>Calculez d'abord la baisse moyenne de vos revenus sur 12 mois à l'étape 2)</v>
      </c>
      <c r="N77" s="52" t="str">
        <f t="shared" si="7"/>
        <v>Calculez d'abord la baisse moyenne de vos revenus sur 12 mois à l'étape 2)</v>
      </c>
      <c r="O77" s="52" t="str">
        <f t="shared" si="8"/>
        <v>Calculez d'abord la baisse moyenne de vos revenus sur 12 mois à l'étape 2)</v>
      </c>
      <c r="P77" s="52" t="str">
        <f t="shared" si="9"/>
        <v>Calculez d'abord la baisse moyenne de vos revenus sur 12 mois à l'étape 2)</v>
      </c>
      <c r="Q77" s="3" t="str">
        <f>IF(CRHPElig=" -  ","Effectuez l’étape 1",IF(CRHPElig="La baisse de revenus n'est pas admissible dans le cadre du PEREC",CRHPElig,IF(AND(INDEX(claimPeriodNo,MATCH('Étape 1) Taux'!$A$8,claimPeriods,0))&gt;17,INDEX(claimPeriodNo,MATCH('Étape 1) Taux'!$A$8,claimPeriods,0))&lt;20,revenueReduction&lt;0.1),0,IF(NOT(ISNUMBER(I77)),0,IF(E77="Oui",0,IF($C77="Non - avec lien de dépendance",MIN(1129,I77,$D77),MIN(1129,I77)))))))</f>
        <v>Effectuez l’étape 1</v>
      </c>
      <c r="R77" s="3" t="str">
        <f>IF(CRHPElig=" -  ","Effectuez l’étape 1",IF(CRHPElig="La baisse de revenus n'est pas admissible dans le cadre du PEREC",CRHPElig,IF(AND(INDEX(claimPeriodNo,MATCH('Étape 1) Taux'!$A$8,claimPeriods,0))&gt;17,INDEX(claimPeriodNo,MATCH('Étape 1) Taux'!$A$8,claimPeriods,0))&lt;20,revenueReduction&lt;0.1),0,IF(NOT(ISNUMBER(J77)),0,IF(F77="Oui",0,IF($C77="Non - avec lien de dépendance",MIN(1129,J77,$D77),MIN(1129,J77)))))))</f>
        <v>Effectuez l’étape 1</v>
      </c>
      <c r="S77" s="3" t="str">
        <f>IF(CRHPElig=" -  ","Effectuez l’étape 1",IF(CRHPElig="La baisse de revenus n'est pas admissible dans le cadre du PEREC",CRHPElig,IF(AND(INDEX(claimPeriodNo,MATCH('Étape 1) Taux'!$A$8,claimPeriods,0))&gt;17,INDEX(claimPeriodNo,MATCH('Étape 1) Taux'!$A$8,claimPeriods,0))&lt;20,revenueReduction&lt;0.1),0,IF(NOT(ISNUMBER(K77)),0,IF(G77="Oui",0,IF($C77="Non - avec lien de dépendance",MIN(1129,K77,$D77),MIN(1129,K77)))))))</f>
        <v>Effectuez l’étape 1</v>
      </c>
      <c r="T77" s="3" t="str">
        <f>IF(CRHPElig=" -  ","Effectuez l’étape 1",IF(CRHPElig="La baisse de revenus n'est pas admissible dans le cadre du PEREC",CRHPElig,IF(AND(INDEX(claimPeriodNo,MATCH('Étape 1) Taux'!$A$8,claimPeriods,0))&gt;17,INDEX(claimPeriodNo,MATCH('Étape 1) Taux'!$A$8,claimPeriods,0))&lt;20,revenueReduction&lt;0.1),0,IF(NOT(ISNUMBER(L77)),0,IF(H77="Oui",0,IF($C77="Non - avec lien de dépendance",MIN(1129,L77,$D77),MIN(1129,L77)))))))</f>
        <v>Effectuez l’étape 1</v>
      </c>
      <c r="U77" s="3">
        <f t="shared" si="10"/>
        <v>0</v>
      </c>
      <c r="V77" s="3">
        <f t="shared" si="11"/>
        <v>0</v>
      </c>
    </row>
    <row r="78" spans="13:22" x14ac:dyDescent="0.3">
      <c r="M78" s="52" t="str">
        <f t="shared" si="6"/>
        <v>Calculez d'abord la baisse moyenne de vos revenus sur 12 mois à l'étape 2)</v>
      </c>
      <c r="N78" s="52" t="str">
        <f t="shared" si="7"/>
        <v>Calculez d'abord la baisse moyenne de vos revenus sur 12 mois à l'étape 2)</v>
      </c>
      <c r="O78" s="52" t="str">
        <f t="shared" si="8"/>
        <v>Calculez d'abord la baisse moyenne de vos revenus sur 12 mois à l'étape 2)</v>
      </c>
      <c r="P78" s="52" t="str">
        <f t="shared" si="9"/>
        <v>Calculez d'abord la baisse moyenne de vos revenus sur 12 mois à l'étape 2)</v>
      </c>
      <c r="Q78" s="3" t="str">
        <f>IF(CRHPElig=" -  ","Effectuez l’étape 1",IF(CRHPElig="La baisse de revenus n'est pas admissible dans le cadre du PEREC",CRHPElig,IF(AND(INDEX(claimPeriodNo,MATCH('Étape 1) Taux'!$A$8,claimPeriods,0))&gt;17,INDEX(claimPeriodNo,MATCH('Étape 1) Taux'!$A$8,claimPeriods,0))&lt;20,revenueReduction&lt;0.1),0,IF(NOT(ISNUMBER(I78)),0,IF(E78="Oui",0,IF($C78="Non - avec lien de dépendance",MIN(1129,I78,$D78),MIN(1129,I78)))))))</f>
        <v>Effectuez l’étape 1</v>
      </c>
      <c r="R78" s="3" t="str">
        <f>IF(CRHPElig=" -  ","Effectuez l’étape 1",IF(CRHPElig="La baisse de revenus n'est pas admissible dans le cadre du PEREC",CRHPElig,IF(AND(INDEX(claimPeriodNo,MATCH('Étape 1) Taux'!$A$8,claimPeriods,0))&gt;17,INDEX(claimPeriodNo,MATCH('Étape 1) Taux'!$A$8,claimPeriods,0))&lt;20,revenueReduction&lt;0.1),0,IF(NOT(ISNUMBER(J78)),0,IF(F78="Oui",0,IF($C78="Non - avec lien de dépendance",MIN(1129,J78,$D78),MIN(1129,J78)))))))</f>
        <v>Effectuez l’étape 1</v>
      </c>
      <c r="S78" s="3" t="str">
        <f>IF(CRHPElig=" -  ","Effectuez l’étape 1",IF(CRHPElig="La baisse de revenus n'est pas admissible dans le cadre du PEREC",CRHPElig,IF(AND(INDEX(claimPeriodNo,MATCH('Étape 1) Taux'!$A$8,claimPeriods,0))&gt;17,INDEX(claimPeriodNo,MATCH('Étape 1) Taux'!$A$8,claimPeriods,0))&lt;20,revenueReduction&lt;0.1),0,IF(NOT(ISNUMBER(K78)),0,IF(G78="Oui",0,IF($C78="Non - avec lien de dépendance",MIN(1129,K78,$D78),MIN(1129,K78)))))))</f>
        <v>Effectuez l’étape 1</v>
      </c>
      <c r="T78" s="3" t="str">
        <f>IF(CRHPElig=" -  ","Effectuez l’étape 1",IF(CRHPElig="La baisse de revenus n'est pas admissible dans le cadre du PEREC",CRHPElig,IF(AND(INDEX(claimPeriodNo,MATCH('Étape 1) Taux'!$A$8,claimPeriods,0))&gt;17,INDEX(claimPeriodNo,MATCH('Étape 1) Taux'!$A$8,claimPeriods,0))&lt;20,revenueReduction&lt;0.1),0,IF(NOT(ISNUMBER(L78)),0,IF(H78="Oui",0,IF($C78="Non - avec lien de dépendance",MIN(1129,L78,$D78),MIN(1129,L78)))))))</f>
        <v>Effectuez l’étape 1</v>
      </c>
      <c r="U78" s="3">
        <f t="shared" si="10"/>
        <v>0</v>
      </c>
      <c r="V78" s="3">
        <f t="shared" si="11"/>
        <v>0</v>
      </c>
    </row>
    <row r="79" spans="13:22" x14ac:dyDescent="0.3">
      <c r="M79" s="52" t="str">
        <f t="shared" si="6"/>
        <v>Calculez d'abord la baisse moyenne de vos revenus sur 12 mois à l'étape 2)</v>
      </c>
      <c r="N79" s="52" t="str">
        <f t="shared" si="7"/>
        <v>Calculez d'abord la baisse moyenne de vos revenus sur 12 mois à l'étape 2)</v>
      </c>
      <c r="O79" s="52" t="str">
        <f t="shared" si="8"/>
        <v>Calculez d'abord la baisse moyenne de vos revenus sur 12 mois à l'étape 2)</v>
      </c>
      <c r="P79" s="52" t="str">
        <f t="shared" si="9"/>
        <v>Calculez d'abord la baisse moyenne de vos revenus sur 12 mois à l'étape 2)</v>
      </c>
      <c r="Q79" s="3" t="str">
        <f>IF(CRHPElig=" -  ","Effectuez l’étape 1",IF(CRHPElig="La baisse de revenus n'est pas admissible dans le cadre du PEREC",CRHPElig,IF(AND(INDEX(claimPeriodNo,MATCH('Étape 1) Taux'!$A$8,claimPeriods,0))&gt;17,INDEX(claimPeriodNo,MATCH('Étape 1) Taux'!$A$8,claimPeriods,0))&lt;20,revenueReduction&lt;0.1),0,IF(NOT(ISNUMBER(I79)),0,IF(E79="Oui",0,IF($C79="Non - avec lien de dépendance",MIN(1129,I79,$D79),MIN(1129,I79)))))))</f>
        <v>Effectuez l’étape 1</v>
      </c>
      <c r="R79" s="3" t="str">
        <f>IF(CRHPElig=" -  ","Effectuez l’étape 1",IF(CRHPElig="La baisse de revenus n'est pas admissible dans le cadre du PEREC",CRHPElig,IF(AND(INDEX(claimPeriodNo,MATCH('Étape 1) Taux'!$A$8,claimPeriods,0))&gt;17,INDEX(claimPeriodNo,MATCH('Étape 1) Taux'!$A$8,claimPeriods,0))&lt;20,revenueReduction&lt;0.1),0,IF(NOT(ISNUMBER(J79)),0,IF(F79="Oui",0,IF($C79="Non - avec lien de dépendance",MIN(1129,J79,$D79),MIN(1129,J79)))))))</f>
        <v>Effectuez l’étape 1</v>
      </c>
      <c r="S79" s="3" t="str">
        <f>IF(CRHPElig=" -  ","Effectuez l’étape 1",IF(CRHPElig="La baisse de revenus n'est pas admissible dans le cadre du PEREC",CRHPElig,IF(AND(INDEX(claimPeriodNo,MATCH('Étape 1) Taux'!$A$8,claimPeriods,0))&gt;17,INDEX(claimPeriodNo,MATCH('Étape 1) Taux'!$A$8,claimPeriods,0))&lt;20,revenueReduction&lt;0.1),0,IF(NOT(ISNUMBER(K79)),0,IF(G79="Oui",0,IF($C79="Non - avec lien de dépendance",MIN(1129,K79,$D79),MIN(1129,K79)))))))</f>
        <v>Effectuez l’étape 1</v>
      </c>
      <c r="T79" s="3" t="str">
        <f>IF(CRHPElig=" -  ","Effectuez l’étape 1",IF(CRHPElig="La baisse de revenus n'est pas admissible dans le cadre du PEREC",CRHPElig,IF(AND(INDEX(claimPeriodNo,MATCH('Étape 1) Taux'!$A$8,claimPeriods,0))&gt;17,INDEX(claimPeriodNo,MATCH('Étape 1) Taux'!$A$8,claimPeriods,0))&lt;20,revenueReduction&lt;0.1),0,IF(NOT(ISNUMBER(L79)),0,IF(H79="Oui",0,IF($C79="Non - avec lien de dépendance",MIN(1129,L79,$D79),MIN(1129,L79)))))))</f>
        <v>Effectuez l’étape 1</v>
      </c>
      <c r="U79" s="3">
        <f t="shared" si="10"/>
        <v>0</v>
      </c>
      <c r="V79" s="3">
        <f t="shared" si="11"/>
        <v>0</v>
      </c>
    </row>
    <row r="80" spans="13:22" x14ac:dyDescent="0.3">
      <c r="M80" s="52" t="str">
        <f t="shared" si="6"/>
        <v>Calculez d'abord la baisse moyenne de vos revenus sur 12 mois à l'étape 2)</v>
      </c>
      <c r="N80" s="52" t="str">
        <f t="shared" si="7"/>
        <v>Calculez d'abord la baisse moyenne de vos revenus sur 12 mois à l'étape 2)</v>
      </c>
      <c r="O80" s="52" t="str">
        <f t="shared" si="8"/>
        <v>Calculez d'abord la baisse moyenne de vos revenus sur 12 mois à l'étape 2)</v>
      </c>
      <c r="P80" s="52" t="str">
        <f t="shared" si="9"/>
        <v>Calculez d'abord la baisse moyenne de vos revenus sur 12 mois à l'étape 2)</v>
      </c>
      <c r="Q80" s="3" t="str">
        <f>IF(CRHPElig=" -  ","Effectuez l’étape 1",IF(CRHPElig="La baisse de revenus n'est pas admissible dans le cadre du PEREC",CRHPElig,IF(AND(INDEX(claimPeriodNo,MATCH('Étape 1) Taux'!$A$8,claimPeriods,0))&gt;17,INDEX(claimPeriodNo,MATCH('Étape 1) Taux'!$A$8,claimPeriods,0))&lt;20,revenueReduction&lt;0.1),0,IF(NOT(ISNUMBER(I80)),0,IF(E80="Oui",0,IF($C80="Non - avec lien de dépendance",MIN(1129,I80,$D80),MIN(1129,I80)))))))</f>
        <v>Effectuez l’étape 1</v>
      </c>
      <c r="R80" s="3" t="str">
        <f>IF(CRHPElig=" -  ","Effectuez l’étape 1",IF(CRHPElig="La baisse de revenus n'est pas admissible dans le cadre du PEREC",CRHPElig,IF(AND(INDEX(claimPeriodNo,MATCH('Étape 1) Taux'!$A$8,claimPeriods,0))&gt;17,INDEX(claimPeriodNo,MATCH('Étape 1) Taux'!$A$8,claimPeriods,0))&lt;20,revenueReduction&lt;0.1),0,IF(NOT(ISNUMBER(J80)),0,IF(F80="Oui",0,IF($C80="Non - avec lien de dépendance",MIN(1129,J80,$D80),MIN(1129,J80)))))))</f>
        <v>Effectuez l’étape 1</v>
      </c>
      <c r="S80" s="3" t="str">
        <f>IF(CRHPElig=" -  ","Effectuez l’étape 1",IF(CRHPElig="La baisse de revenus n'est pas admissible dans le cadre du PEREC",CRHPElig,IF(AND(INDEX(claimPeriodNo,MATCH('Étape 1) Taux'!$A$8,claimPeriods,0))&gt;17,INDEX(claimPeriodNo,MATCH('Étape 1) Taux'!$A$8,claimPeriods,0))&lt;20,revenueReduction&lt;0.1),0,IF(NOT(ISNUMBER(K80)),0,IF(G80="Oui",0,IF($C80="Non - avec lien de dépendance",MIN(1129,K80,$D80),MIN(1129,K80)))))))</f>
        <v>Effectuez l’étape 1</v>
      </c>
      <c r="T80" s="3" t="str">
        <f>IF(CRHPElig=" -  ","Effectuez l’étape 1",IF(CRHPElig="La baisse de revenus n'est pas admissible dans le cadre du PEREC",CRHPElig,IF(AND(INDEX(claimPeriodNo,MATCH('Étape 1) Taux'!$A$8,claimPeriods,0))&gt;17,INDEX(claimPeriodNo,MATCH('Étape 1) Taux'!$A$8,claimPeriods,0))&lt;20,revenueReduction&lt;0.1),0,IF(NOT(ISNUMBER(L80)),0,IF(H80="Oui",0,IF($C80="Non - avec lien de dépendance",MIN(1129,L80,$D80),MIN(1129,L80)))))))</f>
        <v>Effectuez l’étape 1</v>
      </c>
      <c r="U80" s="3">
        <f t="shared" si="10"/>
        <v>0</v>
      </c>
      <c r="V80" s="3">
        <f t="shared" si="11"/>
        <v>0</v>
      </c>
    </row>
    <row r="81" spans="13:22" x14ac:dyDescent="0.3">
      <c r="M81" s="52" t="str">
        <f t="shared" si="6"/>
        <v>Calculez d'abord la baisse moyenne de vos revenus sur 12 mois à l'étape 2)</v>
      </c>
      <c r="N81" s="52" t="str">
        <f t="shared" si="7"/>
        <v>Calculez d'abord la baisse moyenne de vos revenus sur 12 mois à l'étape 2)</v>
      </c>
      <c r="O81" s="52" t="str">
        <f t="shared" si="8"/>
        <v>Calculez d'abord la baisse moyenne de vos revenus sur 12 mois à l'étape 2)</v>
      </c>
      <c r="P81" s="52" t="str">
        <f t="shared" si="9"/>
        <v>Calculez d'abord la baisse moyenne de vos revenus sur 12 mois à l'étape 2)</v>
      </c>
      <c r="Q81" s="3" t="str">
        <f>IF(CRHPElig=" -  ","Effectuez l’étape 1",IF(CRHPElig="La baisse de revenus n'est pas admissible dans le cadre du PEREC",CRHPElig,IF(AND(INDEX(claimPeriodNo,MATCH('Étape 1) Taux'!$A$8,claimPeriods,0))&gt;17,INDEX(claimPeriodNo,MATCH('Étape 1) Taux'!$A$8,claimPeriods,0))&lt;20,revenueReduction&lt;0.1),0,IF(NOT(ISNUMBER(I81)),0,IF(E81="Oui",0,IF($C81="Non - avec lien de dépendance",MIN(1129,I81,$D81),MIN(1129,I81)))))))</f>
        <v>Effectuez l’étape 1</v>
      </c>
      <c r="R81" s="3" t="str">
        <f>IF(CRHPElig=" -  ","Effectuez l’étape 1",IF(CRHPElig="La baisse de revenus n'est pas admissible dans le cadre du PEREC",CRHPElig,IF(AND(INDEX(claimPeriodNo,MATCH('Étape 1) Taux'!$A$8,claimPeriods,0))&gt;17,INDEX(claimPeriodNo,MATCH('Étape 1) Taux'!$A$8,claimPeriods,0))&lt;20,revenueReduction&lt;0.1),0,IF(NOT(ISNUMBER(J81)),0,IF(F81="Oui",0,IF($C81="Non - avec lien de dépendance",MIN(1129,J81,$D81),MIN(1129,J81)))))))</f>
        <v>Effectuez l’étape 1</v>
      </c>
      <c r="S81" s="3" t="str">
        <f>IF(CRHPElig=" -  ","Effectuez l’étape 1",IF(CRHPElig="La baisse de revenus n'est pas admissible dans le cadre du PEREC",CRHPElig,IF(AND(INDEX(claimPeriodNo,MATCH('Étape 1) Taux'!$A$8,claimPeriods,0))&gt;17,INDEX(claimPeriodNo,MATCH('Étape 1) Taux'!$A$8,claimPeriods,0))&lt;20,revenueReduction&lt;0.1),0,IF(NOT(ISNUMBER(K81)),0,IF(G81="Oui",0,IF($C81="Non - avec lien de dépendance",MIN(1129,K81,$D81),MIN(1129,K81)))))))</f>
        <v>Effectuez l’étape 1</v>
      </c>
      <c r="T81" s="3" t="str">
        <f>IF(CRHPElig=" -  ","Effectuez l’étape 1",IF(CRHPElig="La baisse de revenus n'est pas admissible dans le cadre du PEREC",CRHPElig,IF(AND(INDEX(claimPeriodNo,MATCH('Étape 1) Taux'!$A$8,claimPeriods,0))&gt;17,INDEX(claimPeriodNo,MATCH('Étape 1) Taux'!$A$8,claimPeriods,0))&lt;20,revenueReduction&lt;0.1),0,IF(NOT(ISNUMBER(L81)),0,IF(H81="Oui",0,IF($C81="Non - avec lien de dépendance",MIN(1129,L81,$D81),MIN(1129,L81)))))))</f>
        <v>Effectuez l’étape 1</v>
      </c>
      <c r="U81" s="3">
        <f t="shared" si="10"/>
        <v>0</v>
      </c>
      <c r="V81" s="3">
        <f t="shared" si="11"/>
        <v>0</v>
      </c>
    </row>
    <row r="82" spans="13:22" x14ac:dyDescent="0.3">
      <c r="M82" s="52" t="str">
        <f t="shared" si="6"/>
        <v>Calculez d'abord la baisse moyenne de vos revenus sur 12 mois à l'étape 2)</v>
      </c>
      <c r="N82" s="52" t="str">
        <f t="shared" si="7"/>
        <v>Calculez d'abord la baisse moyenne de vos revenus sur 12 mois à l'étape 2)</v>
      </c>
      <c r="O82" s="52" t="str">
        <f t="shared" si="8"/>
        <v>Calculez d'abord la baisse moyenne de vos revenus sur 12 mois à l'étape 2)</v>
      </c>
      <c r="P82" s="52" t="str">
        <f t="shared" si="9"/>
        <v>Calculez d'abord la baisse moyenne de vos revenus sur 12 mois à l'étape 2)</v>
      </c>
      <c r="Q82" s="3" t="str">
        <f>IF(CRHPElig=" -  ","Effectuez l’étape 1",IF(CRHPElig="La baisse de revenus n'est pas admissible dans le cadre du PEREC",CRHPElig,IF(AND(INDEX(claimPeriodNo,MATCH('Étape 1) Taux'!$A$8,claimPeriods,0))&gt;17,INDEX(claimPeriodNo,MATCH('Étape 1) Taux'!$A$8,claimPeriods,0))&lt;20,revenueReduction&lt;0.1),0,IF(NOT(ISNUMBER(I82)),0,IF(E82="Oui",0,IF($C82="Non - avec lien de dépendance",MIN(1129,I82,$D82),MIN(1129,I82)))))))</f>
        <v>Effectuez l’étape 1</v>
      </c>
      <c r="R82" s="3" t="str">
        <f>IF(CRHPElig=" -  ","Effectuez l’étape 1",IF(CRHPElig="La baisse de revenus n'est pas admissible dans le cadre du PEREC",CRHPElig,IF(AND(INDEX(claimPeriodNo,MATCH('Étape 1) Taux'!$A$8,claimPeriods,0))&gt;17,INDEX(claimPeriodNo,MATCH('Étape 1) Taux'!$A$8,claimPeriods,0))&lt;20,revenueReduction&lt;0.1),0,IF(NOT(ISNUMBER(J82)),0,IF(F82="Oui",0,IF($C82="Non - avec lien de dépendance",MIN(1129,J82,$D82),MIN(1129,J82)))))))</f>
        <v>Effectuez l’étape 1</v>
      </c>
      <c r="S82" s="3" t="str">
        <f>IF(CRHPElig=" -  ","Effectuez l’étape 1",IF(CRHPElig="La baisse de revenus n'est pas admissible dans le cadre du PEREC",CRHPElig,IF(AND(INDEX(claimPeriodNo,MATCH('Étape 1) Taux'!$A$8,claimPeriods,0))&gt;17,INDEX(claimPeriodNo,MATCH('Étape 1) Taux'!$A$8,claimPeriods,0))&lt;20,revenueReduction&lt;0.1),0,IF(NOT(ISNUMBER(K82)),0,IF(G82="Oui",0,IF($C82="Non - avec lien de dépendance",MIN(1129,K82,$D82),MIN(1129,K82)))))))</f>
        <v>Effectuez l’étape 1</v>
      </c>
      <c r="T82" s="3" t="str">
        <f>IF(CRHPElig=" -  ","Effectuez l’étape 1",IF(CRHPElig="La baisse de revenus n'est pas admissible dans le cadre du PEREC",CRHPElig,IF(AND(INDEX(claimPeriodNo,MATCH('Étape 1) Taux'!$A$8,claimPeriods,0))&gt;17,INDEX(claimPeriodNo,MATCH('Étape 1) Taux'!$A$8,claimPeriods,0))&lt;20,revenueReduction&lt;0.1),0,IF(NOT(ISNUMBER(L82)),0,IF(H82="Oui",0,IF($C82="Non - avec lien de dépendance",MIN(1129,L82,$D82),MIN(1129,L82)))))))</f>
        <v>Effectuez l’étape 1</v>
      </c>
      <c r="U82" s="3">
        <f t="shared" si="10"/>
        <v>0</v>
      </c>
      <c r="V82" s="3">
        <f t="shared" si="11"/>
        <v>0</v>
      </c>
    </row>
    <row r="83" spans="13:22" x14ac:dyDescent="0.3">
      <c r="M83" s="52" t="str">
        <f t="shared" si="6"/>
        <v>Calculez d'abord la baisse moyenne de vos revenus sur 12 mois à l'étape 2)</v>
      </c>
      <c r="N83" s="52" t="str">
        <f t="shared" si="7"/>
        <v>Calculez d'abord la baisse moyenne de vos revenus sur 12 mois à l'étape 2)</v>
      </c>
      <c r="O83" s="52" t="str">
        <f t="shared" si="8"/>
        <v>Calculez d'abord la baisse moyenne de vos revenus sur 12 mois à l'étape 2)</v>
      </c>
      <c r="P83" s="52" t="str">
        <f t="shared" si="9"/>
        <v>Calculez d'abord la baisse moyenne de vos revenus sur 12 mois à l'étape 2)</v>
      </c>
      <c r="Q83" s="3" t="str">
        <f>IF(CRHPElig=" -  ","Effectuez l’étape 1",IF(CRHPElig="La baisse de revenus n'est pas admissible dans le cadre du PEREC",CRHPElig,IF(AND(INDEX(claimPeriodNo,MATCH('Étape 1) Taux'!$A$8,claimPeriods,0))&gt;17,INDEX(claimPeriodNo,MATCH('Étape 1) Taux'!$A$8,claimPeriods,0))&lt;20,revenueReduction&lt;0.1),0,IF(NOT(ISNUMBER(I83)),0,IF(E83="Oui",0,IF($C83="Non - avec lien de dépendance",MIN(1129,I83,$D83),MIN(1129,I83)))))))</f>
        <v>Effectuez l’étape 1</v>
      </c>
      <c r="R83" s="3" t="str">
        <f>IF(CRHPElig=" -  ","Effectuez l’étape 1",IF(CRHPElig="La baisse de revenus n'est pas admissible dans le cadre du PEREC",CRHPElig,IF(AND(INDEX(claimPeriodNo,MATCH('Étape 1) Taux'!$A$8,claimPeriods,0))&gt;17,INDEX(claimPeriodNo,MATCH('Étape 1) Taux'!$A$8,claimPeriods,0))&lt;20,revenueReduction&lt;0.1),0,IF(NOT(ISNUMBER(J83)),0,IF(F83="Oui",0,IF($C83="Non - avec lien de dépendance",MIN(1129,J83,$D83),MIN(1129,J83)))))))</f>
        <v>Effectuez l’étape 1</v>
      </c>
      <c r="S83" s="3" t="str">
        <f>IF(CRHPElig=" -  ","Effectuez l’étape 1",IF(CRHPElig="La baisse de revenus n'est pas admissible dans le cadre du PEREC",CRHPElig,IF(AND(INDEX(claimPeriodNo,MATCH('Étape 1) Taux'!$A$8,claimPeriods,0))&gt;17,INDEX(claimPeriodNo,MATCH('Étape 1) Taux'!$A$8,claimPeriods,0))&lt;20,revenueReduction&lt;0.1),0,IF(NOT(ISNUMBER(K83)),0,IF(G83="Oui",0,IF($C83="Non - avec lien de dépendance",MIN(1129,K83,$D83),MIN(1129,K83)))))))</f>
        <v>Effectuez l’étape 1</v>
      </c>
      <c r="T83" s="3" t="str">
        <f>IF(CRHPElig=" -  ","Effectuez l’étape 1",IF(CRHPElig="La baisse de revenus n'est pas admissible dans le cadre du PEREC",CRHPElig,IF(AND(INDEX(claimPeriodNo,MATCH('Étape 1) Taux'!$A$8,claimPeriods,0))&gt;17,INDEX(claimPeriodNo,MATCH('Étape 1) Taux'!$A$8,claimPeriods,0))&lt;20,revenueReduction&lt;0.1),0,IF(NOT(ISNUMBER(L83)),0,IF(H83="Oui",0,IF($C83="Non - avec lien de dépendance",MIN(1129,L83,$D83),MIN(1129,L83)))))))</f>
        <v>Effectuez l’étape 1</v>
      </c>
      <c r="U83" s="3">
        <f t="shared" si="10"/>
        <v>0</v>
      </c>
      <c r="V83" s="3">
        <f t="shared" si="11"/>
        <v>0</v>
      </c>
    </row>
    <row r="84" spans="13:22" x14ac:dyDescent="0.3">
      <c r="M84" s="52" t="str">
        <f t="shared" si="6"/>
        <v>Calculez d'abord la baisse moyenne de vos revenus sur 12 mois à l'étape 2)</v>
      </c>
      <c r="N84" s="52" t="str">
        <f t="shared" si="7"/>
        <v>Calculez d'abord la baisse moyenne de vos revenus sur 12 mois à l'étape 2)</v>
      </c>
      <c r="O84" s="52" t="str">
        <f t="shared" si="8"/>
        <v>Calculez d'abord la baisse moyenne de vos revenus sur 12 mois à l'étape 2)</v>
      </c>
      <c r="P84" s="52" t="str">
        <f t="shared" si="9"/>
        <v>Calculez d'abord la baisse moyenne de vos revenus sur 12 mois à l'étape 2)</v>
      </c>
      <c r="Q84" s="3" t="str">
        <f>IF(CRHPElig=" -  ","Effectuez l’étape 1",IF(CRHPElig="La baisse de revenus n'est pas admissible dans le cadre du PEREC",CRHPElig,IF(AND(INDEX(claimPeriodNo,MATCH('Étape 1) Taux'!$A$8,claimPeriods,0))&gt;17,INDEX(claimPeriodNo,MATCH('Étape 1) Taux'!$A$8,claimPeriods,0))&lt;20,revenueReduction&lt;0.1),0,IF(NOT(ISNUMBER(I84)),0,IF(E84="Oui",0,IF($C84="Non - avec lien de dépendance",MIN(1129,I84,$D84),MIN(1129,I84)))))))</f>
        <v>Effectuez l’étape 1</v>
      </c>
      <c r="R84" s="3" t="str">
        <f>IF(CRHPElig=" -  ","Effectuez l’étape 1",IF(CRHPElig="La baisse de revenus n'est pas admissible dans le cadre du PEREC",CRHPElig,IF(AND(INDEX(claimPeriodNo,MATCH('Étape 1) Taux'!$A$8,claimPeriods,0))&gt;17,INDEX(claimPeriodNo,MATCH('Étape 1) Taux'!$A$8,claimPeriods,0))&lt;20,revenueReduction&lt;0.1),0,IF(NOT(ISNUMBER(J84)),0,IF(F84="Oui",0,IF($C84="Non - avec lien de dépendance",MIN(1129,J84,$D84),MIN(1129,J84)))))))</f>
        <v>Effectuez l’étape 1</v>
      </c>
      <c r="S84" s="3" t="str">
        <f>IF(CRHPElig=" -  ","Effectuez l’étape 1",IF(CRHPElig="La baisse de revenus n'est pas admissible dans le cadre du PEREC",CRHPElig,IF(AND(INDEX(claimPeriodNo,MATCH('Étape 1) Taux'!$A$8,claimPeriods,0))&gt;17,INDEX(claimPeriodNo,MATCH('Étape 1) Taux'!$A$8,claimPeriods,0))&lt;20,revenueReduction&lt;0.1),0,IF(NOT(ISNUMBER(K84)),0,IF(G84="Oui",0,IF($C84="Non - avec lien de dépendance",MIN(1129,K84,$D84),MIN(1129,K84)))))))</f>
        <v>Effectuez l’étape 1</v>
      </c>
      <c r="T84" s="3" t="str">
        <f>IF(CRHPElig=" -  ","Effectuez l’étape 1",IF(CRHPElig="La baisse de revenus n'est pas admissible dans le cadre du PEREC",CRHPElig,IF(AND(INDEX(claimPeriodNo,MATCH('Étape 1) Taux'!$A$8,claimPeriods,0))&gt;17,INDEX(claimPeriodNo,MATCH('Étape 1) Taux'!$A$8,claimPeriods,0))&lt;20,revenueReduction&lt;0.1),0,IF(NOT(ISNUMBER(L84)),0,IF(H84="Oui",0,IF($C84="Non - avec lien de dépendance",MIN(1129,L84,$D84),MIN(1129,L84)))))))</f>
        <v>Effectuez l’étape 1</v>
      </c>
      <c r="U84" s="3">
        <f t="shared" si="10"/>
        <v>0</v>
      </c>
      <c r="V84" s="3">
        <f t="shared" si="11"/>
        <v>0</v>
      </c>
    </row>
    <row r="85" spans="13:22" x14ac:dyDescent="0.3">
      <c r="M85" s="52" t="str">
        <f t="shared" si="6"/>
        <v>Calculez d'abord la baisse moyenne de vos revenus sur 12 mois à l'étape 2)</v>
      </c>
      <c r="N85" s="52" t="str">
        <f t="shared" si="7"/>
        <v>Calculez d'abord la baisse moyenne de vos revenus sur 12 mois à l'étape 2)</v>
      </c>
      <c r="O85" s="52" t="str">
        <f t="shared" si="8"/>
        <v>Calculez d'abord la baisse moyenne de vos revenus sur 12 mois à l'étape 2)</v>
      </c>
      <c r="P85" s="52" t="str">
        <f t="shared" si="9"/>
        <v>Calculez d'abord la baisse moyenne de vos revenus sur 12 mois à l'étape 2)</v>
      </c>
      <c r="Q85" s="3" t="str">
        <f>IF(CRHPElig=" -  ","Effectuez l’étape 1",IF(CRHPElig="La baisse de revenus n'est pas admissible dans le cadre du PEREC",CRHPElig,IF(AND(INDEX(claimPeriodNo,MATCH('Étape 1) Taux'!$A$8,claimPeriods,0))&gt;17,INDEX(claimPeriodNo,MATCH('Étape 1) Taux'!$A$8,claimPeriods,0))&lt;20,revenueReduction&lt;0.1),0,IF(NOT(ISNUMBER(I85)),0,IF(E85="Oui",0,IF($C85="Non - avec lien de dépendance",MIN(1129,I85,$D85),MIN(1129,I85)))))))</f>
        <v>Effectuez l’étape 1</v>
      </c>
      <c r="R85" s="3" t="str">
        <f>IF(CRHPElig=" -  ","Effectuez l’étape 1",IF(CRHPElig="La baisse de revenus n'est pas admissible dans le cadre du PEREC",CRHPElig,IF(AND(INDEX(claimPeriodNo,MATCH('Étape 1) Taux'!$A$8,claimPeriods,0))&gt;17,INDEX(claimPeriodNo,MATCH('Étape 1) Taux'!$A$8,claimPeriods,0))&lt;20,revenueReduction&lt;0.1),0,IF(NOT(ISNUMBER(J85)),0,IF(F85="Oui",0,IF($C85="Non - avec lien de dépendance",MIN(1129,J85,$D85),MIN(1129,J85)))))))</f>
        <v>Effectuez l’étape 1</v>
      </c>
      <c r="S85" s="3" t="str">
        <f>IF(CRHPElig=" -  ","Effectuez l’étape 1",IF(CRHPElig="La baisse de revenus n'est pas admissible dans le cadre du PEREC",CRHPElig,IF(AND(INDEX(claimPeriodNo,MATCH('Étape 1) Taux'!$A$8,claimPeriods,0))&gt;17,INDEX(claimPeriodNo,MATCH('Étape 1) Taux'!$A$8,claimPeriods,0))&lt;20,revenueReduction&lt;0.1),0,IF(NOT(ISNUMBER(K85)),0,IF(G85="Oui",0,IF($C85="Non - avec lien de dépendance",MIN(1129,K85,$D85),MIN(1129,K85)))))))</f>
        <v>Effectuez l’étape 1</v>
      </c>
      <c r="T85" s="3" t="str">
        <f>IF(CRHPElig=" -  ","Effectuez l’étape 1",IF(CRHPElig="La baisse de revenus n'est pas admissible dans le cadre du PEREC",CRHPElig,IF(AND(INDEX(claimPeriodNo,MATCH('Étape 1) Taux'!$A$8,claimPeriods,0))&gt;17,INDEX(claimPeriodNo,MATCH('Étape 1) Taux'!$A$8,claimPeriods,0))&lt;20,revenueReduction&lt;0.1),0,IF(NOT(ISNUMBER(L85)),0,IF(H85="Oui",0,IF($C85="Non - avec lien de dépendance",MIN(1129,L85,$D85),MIN(1129,L85)))))))</f>
        <v>Effectuez l’étape 1</v>
      </c>
      <c r="U85" s="3">
        <f t="shared" si="10"/>
        <v>0</v>
      </c>
      <c r="V85" s="3">
        <f t="shared" si="11"/>
        <v>0</v>
      </c>
    </row>
    <row r="86" spans="13:22" x14ac:dyDescent="0.3">
      <c r="M86" s="52" t="str">
        <f t="shared" si="6"/>
        <v>Calculez d'abord la baisse moyenne de vos revenus sur 12 mois à l'étape 2)</v>
      </c>
      <c r="N86" s="52" t="str">
        <f t="shared" si="7"/>
        <v>Calculez d'abord la baisse moyenne de vos revenus sur 12 mois à l'étape 2)</v>
      </c>
      <c r="O86" s="52" t="str">
        <f t="shared" si="8"/>
        <v>Calculez d'abord la baisse moyenne de vos revenus sur 12 mois à l'étape 2)</v>
      </c>
      <c r="P86" s="52" t="str">
        <f t="shared" si="9"/>
        <v>Calculez d'abord la baisse moyenne de vos revenus sur 12 mois à l'étape 2)</v>
      </c>
      <c r="Q86" s="3" t="str">
        <f>IF(CRHPElig=" -  ","Effectuez l’étape 1",IF(CRHPElig="La baisse de revenus n'est pas admissible dans le cadre du PEREC",CRHPElig,IF(AND(INDEX(claimPeriodNo,MATCH('Étape 1) Taux'!$A$8,claimPeriods,0))&gt;17,INDEX(claimPeriodNo,MATCH('Étape 1) Taux'!$A$8,claimPeriods,0))&lt;20,revenueReduction&lt;0.1),0,IF(NOT(ISNUMBER(I86)),0,IF(E86="Oui",0,IF($C86="Non - avec lien de dépendance",MIN(1129,I86,$D86),MIN(1129,I86)))))))</f>
        <v>Effectuez l’étape 1</v>
      </c>
      <c r="R86" s="3" t="str">
        <f>IF(CRHPElig=" -  ","Effectuez l’étape 1",IF(CRHPElig="La baisse de revenus n'est pas admissible dans le cadre du PEREC",CRHPElig,IF(AND(INDEX(claimPeriodNo,MATCH('Étape 1) Taux'!$A$8,claimPeriods,0))&gt;17,INDEX(claimPeriodNo,MATCH('Étape 1) Taux'!$A$8,claimPeriods,0))&lt;20,revenueReduction&lt;0.1),0,IF(NOT(ISNUMBER(J86)),0,IF(F86="Oui",0,IF($C86="Non - avec lien de dépendance",MIN(1129,J86,$D86),MIN(1129,J86)))))))</f>
        <v>Effectuez l’étape 1</v>
      </c>
      <c r="S86" s="3" t="str">
        <f>IF(CRHPElig=" -  ","Effectuez l’étape 1",IF(CRHPElig="La baisse de revenus n'est pas admissible dans le cadre du PEREC",CRHPElig,IF(AND(INDEX(claimPeriodNo,MATCH('Étape 1) Taux'!$A$8,claimPeriods,0))&gt;17,INDEX(claimPeriodNo,MATCH('Étape 1) Taux'!$A$8,claimPeriods,0))&lt;20,revenueReduction&lt;0.1),0,IF(NOT(ISNUMBER(K86)),0,IF(G86="Oui",0,IF($C86="Non - avec lien de dépendance",MIN(1129,K86,$D86),MIN(1129,K86)))))))</f>
        <v>Effectuez l’étape 1</v>
      </c>
      <c r="T86" s="3" t="str">
        <f>IF(CRHPElig=" -  ","Effectuez l’étape 1",IF(CRHPElig="La baisse de revenus n'est pas admissible dans le cadre du PEREC",CRHPElig,IF(AND(INDEX(claimPeriodNo,MATCH('Étape 1) Taux'!$A$8,claimPeriods,0))&gt;17,INDEX(claimPeriodNo,MATCH('Étape 1) Taux'!$A$8,claimPeriods,0))&lt;20,revenueReduction&lt;0.1),0,IF(NOT(ISNUMBER(L86)),0,IF(H86="Oui",0,IF($C86="Non - avec lien de dépendance",MIN(1129,L86,$D86),MIN(1129,L86)))))))</f>
        <v>Effectuez l’étape 1</v>
      </c>
      <c r="U86" s="3">
        <f t="shared" si="10"/>
        <v>0</v>
      </c>
      <c r="V86" s="3">
        <f t="shared" si="11"/>
        <v>0</v>
      </c>
    </row>
    <row r="87" spans="13:22" x14ac:dyDescent="0.3">
      <c r="M87" s="52" t="str">
        <f t="shared" si="6"/>
        <v>Calculez d'abord la baisse moyenne de vos revenus sur 12 mois à l'étape 2)</v>
      </c>
      <c r="N87" s="52" t="str">
        <f t="shared" si="7"/>
        <v>Calculez d'abord la baisse moyenne de vos revenus sur 12 mois à l'étape 2)</v>
      </c>
      <c r="O87" s="52" t="str">
        <f t="shared" si="8"/>
        <v>Calculez d'abord la baisse moyenne de vos revenus sur 12 mois à l'étape 2)</v>
      </c>
      <c r="P87" s="52" t="str">
        <f t="shared" si="9"/>
        <v>Calculez d'abord la baisse moyenne de vos revenus sur 12 mois à l'étape 2)</v>
      </c>
      <c r="Q87" s="3" t="str">
        <f>IF(CRHPElig=" -  ","Effectuez l’étape 1",IF(CRHPElig="La baisse de revenus n'est pas admissible dans le cadre du PEREC",CRHPElig,IF(AND(INDEX(claimPeriodNo,MATCH('Étape 1) Taux'!$A$8,claimPeriods,0))&gt;17,INDEX(claimPeriodNo,MATCH('Étape 1) Taux'!$A$8,claimPeriods,0))&lt;20,revenueReduction&lt;0.1),0,IF(NOT(ISNUMBER(I87)),0,IF(E87="Oui",0,IF($C87="Non - avec lien de dépendance",MIN(1129,I87,$D87),MIN(1129,I87)))))))</f>
        <v>Effectuez l’étape 1</v>
      </c>
      <c r="R87" s="3" t="str">
        <f>IF(CRHPElig=" -  ","Effectuez l’étape 1",IF(CRHPElig="La baisse de revenus n'est pas admissible dans le cadre du PEREC",CRHPElig,IF(AND(INDEX(claimPeriodNo,MATCH('Étape 1) Taux'!$A$8,claimPeriods,0))&gt;17,INDEX(claimPeriodNo,MATCH('Étape 1) Taux'!$A$8,claimPeriods,0))&lt;20,revenueReduction&lt;0.1),0,IF(NOT(ISNUMBER(J87)),0,IF(F87="Oui",0,IF($C87="Non - avec lien de dépendance",MIN(1129,J87,$D87),MIN(1129,J87)))))))</f>
        <v>Effectuez l’étape 1</v>
      </c>
      <c r="S87" s="3" t="str">
        <f>IF(CRHPElig=" -  ","Effectuez l’étape 1",IF(CRHPElig="La baisse de revenus n'est pas admissible dans le cadre du PEREC",CRHPElig,IF(AND(INDEX(claimPeriodNo,MATCH('Étape 1) Taux'!$A$8,claimPeriods,0))&gt;17,INDEX(claimPeriodNo,MATCH('Étape 1) Taux'!$A$8,claimPeriods,0))&lt;20,revenueReduction&lt;0.1),0,IF(NOT(ISNUMBER(K87)),0,IF(G87="Oui",0,IF($C87="Non - avec lien de dépendance",MIN(1129,K87,$D87),MIN(1129,K87)))))))</f>
        <v>Effectuez l’étape 1</v>
      </c>
      <c r="T87" s="3" t="str">
        <f>IF(CRHPElig=" -  ","Effectuez l’étape 1",IF(CRHPElig="La baisse de revenus n'est pas admissible dans le cadre du PEREC",CRHPElig,IF(AND(INDEX(claimPeriodNo,MATCH('Étape 1) Taux'!$A$8,claimPeriods,0))&gt;17,INDEX(claimPeriodNo,MATCH('Étape 1) Taux'!$A$8,claimPeriods,0))&lt;20,revenueReduction&lt;0.1),0,IF(NOT(ISNUMBER(L87)),0,IF(H87="Oui",0,IF($C87="Non - avec lien de dépendance",MIN(1129,L87,$D87),MIN(1129,L87)))))))</f>
        <v>Effectuez l’étape 1</v>
      </c>
      <c r="U87" s="3">
        <f t="shared" si="10"/>
        <v>0</v>
      </c>
      <c r="V87" s="3">
        <f t="shared" si="11"/>
        <v>0</v>
      </c>
    </row>
    <row r="88" spans="13:22" x14ac:dyDescent="0.3">
      <c r="M88" s="52" t="str">
        <f t="shared" si="6"/>
        <v>Calculez d'abord la baisse moyenne de vos revenus sur 12 mois à l'étape 2)</v>
      </c>
      <c r="N88" s="52" t="str">
        <f t="shared" si="7"/>
        <v>Calculez d'abord la baisse moyenne de vos revenus sur 12 mois à l'étape 2)</v>
      </c>
      <c r="O88" s="52" t="str">
        <f t="shared" si="8"/>
        <v>Calculez d'abord la baisse moyenne de vos revenus sur 12 mois à l'étape 2)</v>
      </c>
      <c r="P88" s="52" t="str">
        <f t="shared" si="9"/>
        <v>Calculez d'abord la baisse moyenne de vos revenus sur 12 mois à l'étape 2)</v>
      </c>
      <c r="Q88" s="3" t="str">
        <f>IF(CRHPElig=" -  ","Effectuez l’étape 1",IF(CRHPElig="La baisse de revenus n'est pas admissible dans le cadre du PEREC",CRHPElig,IF(AND(INDEX(claimPeriodNo,MATCH('Étape 1) Taux'!$A$8,claimPeriods,0))&gt;17,INDEX(claimPeriodNo,MATCH('Étape 1) Taux'!$A$8,claimPeriods,0))&lt;20,revenueReduction&lt;0.1),0,IF(NOT(ISNUMBER(I88)),0,IF(E88="Oui",0,IF($C88="Non - avec lien de dépendance",MIN(1129,I88,$D88),MIN(1129,I88)))))))</f>
        <v>Effectuez l’étape 1</v>
      </c>
      <c r="R88" s="3" t="str">
        <f>IF(CRHPElig=" -  ","Effectuez l’étape 1",IF(CRHPElig="La baisse de revenus n'est pas admissible dans le cadre du PEREC",CRHPElig,IF(AND(INDEX(claimPeriodNo,MATCH('Étape 1) Taux'!$A$8,claimPeriods,0))&gt;17,INDEX(claimPeriodNo,MATCH('Étape 1) Taux'!$A$8,claimPeriods,0))&lt;20,revenueReduction&lt;0.1),0,IF(NOT(ISNUMBER(J88)),0,IF(F88="Oui",0,IF($C88="Non - avec lien de dépendance",MIN(1129,J88,$D88),MIN(1129,J88)))))))</f>
        <v>Effectuez l’étape 1</v>
      </c>
      <c r="S88" s="3" t="str">
        <f>IF(CRHPElig=" -  ","Effectuez l’étape 1",IF(CRHPElig="La baisse de revenus n'est pas admissible dans le cadre du PEREC",CRHPElig,IF(AND(INDEX(claimPeriodNo,MATCH('Étape 1) Taux'!$A$8,claimPeriods,0))&gt;17,INDEX(claimPeriodNo,MATCH('Étape 1) Taux'!$A$8,claimPeriods,0))&lt;20,revenueReduction&lt;0.1),0,IF(NOT(ISNUMBER(K88)),0,IF(G88="Oui",0,IF($C88="Non - avec lien de dépendance",MIN(1129,K88,$D88),MIN(1129,K88)))))))</f>
        <v>Effectuez l’étape 1</v>
      </c>
      <c r="T88" s="3" t="str">
        <f>IF(CRHPElig=" -  ","Effectuez l’étape 1",IF(CRHPElig="La baisse de revenus n'est pas admissible dans le cadre du PEREC",CRHPElig,IF(AND(INDEX(claimPeriodNo,MATCH('Étape 1) Taux'!$A$8,claimPeriods,0))&gt;17,INDEX(claimPeriodNo,MATCH('Étape 1) Taux'!$A$8,claimPeriods,0))&lt;20,revenueReduction&lt;0.1),0,IF(NOT(ISNUMBER(L88)),0,IF(H88="Oui",0,IF($C88="Non - avec lien de dépendance",MIN(1129,L88,$D88),MIN(1129,L88)))))))</f>
        <v>Effectuez l’étape 1</v>
      </c>
      <c r="U88" s="3">
        <f t="shared" si="10"/>
        <v>0</v>
      </c>
      <c r="V88" s="3">
        <f t="shared" si="11"/>
        <v>0</v>
      </c>
    </row>
    <row r="89" spans="13:22" x14ac:dyDescent="0.3">
      <c r="M89" s="52" t="str">
        <f t="shared" si="6"/>
        <v>Calculez d'abord la baisse moyenne de vos revenus sur 12 mois à l'étape 2)</v>
      </c>
      <c r="N89" s="52" t="str">
        <f t="shared" si="7"/>
        <v>Calculez d'abord la baisse moyenne de vos revenus sur 12 mois à l'étape 2)</v>
      </c>
      <c r="O89" s="52" t="str">
        <f t="shared" si="8"/>
        <v>Calculez d'abord la baisse moyenne de vos revenus sur 12 mois à l'étape 2)</v>
      </c>
      <c r="P89" s="52" t="str">
        <f t="shared" si="9"/>
        <v>Calculez d'abord la baisse moyenne de vos revenus sur 12 mois à l'étape 2)</v>
      </c>
      <c r="Q89" s="3" t="str">
        <f>IF(CRHPElig=" -  ","Effectuez l’étape 1",IF(CRHPElig="La baisse de revenus n'est pas admissible dans le cadre du PEREC",CRHPElig,IF(AND(INDEX(claimPeriodNo,MATCH('Étape 1) Taux'!$A$8,claimPeriods,0))&gt;17,INDEX(claimPeriodNo,MATCH('Étape 1) Taux'!$A$8,claimPeriods,0))&lt;20,revenueReduction&lt;0.1),0,IF(NOT(ISNUMBER(I89)),0,IF(E89="Oui",0,IF($C89="Non - avec lien de dépendance",MIN(1129,I89,$D89),MIN(1129,I89)))))))</f>
        <v>Effectuez l’étape 1</v>
      </c>
      <c r="R89" s="3" t="str">
        <f>IF(CRHPElig=" -  ","Effectuez l’étape 1",IF(CRHPElig="La baisse de revenus n'est pas admissible dans le cadre du PEREC",CRHPElig,IF(AND(INDEX(claimPeriodNo,MATCH('Étape 1) Taux'!$A$8,claimPeriods,0))&gt;17,INDEX(claimPeriodNo,MATCH('Étape 1) Taux'!$A$8,claimPeriods,0))&lt;20,revenueReduction&lt;0.1),0,IF(NOT(ISNUMBER(J89)),0,IF(F89="Oui",0,IF($C89="Non - avec lien de dépendance",MIN(1129,J89,$D89),MIN(1129,J89)))))))</f>
        <v>Effectuez l’étape 1</v>
      </c>
      <c r="S89" s="3" t="str">
        <f>IF(CRHPElig=" -  ","Effectuez l’étape 1",IF(CRHPElig="La baisse de revenus n'est pas admissible dans le cadre du PEREC",CRHPElig,IF(AND(INDEX(claimPeriodNo,MATCH('Étape 1) Taux'!$A$8,claimPeriods,0))&gt;17,INDEX(claimPeriodNo,MATCH('Étape 1) Taux'!$A$8,claimPeriods,0))&lt;20,revenueReduction&lt;0.1),0,IF(NOT(ISNUMBER(K89)),0,IF(G89="Oui",0,IF($C89="Non - avec lien de dépendance",MIN(1129,K89,$D89),MIN(1129,K89)))))))</f>
        <v>Effectuez l’étape 1</v>
      </c>
      <c r="T89" s="3" t="str">
        <f>IF(CRHPElig=" -  ","Effectuez l’étape 1",IF(CRHPElig="La baisse de revenus n'est pas admissible dans le cadre du PEREC",CRHPElig,IF(AND(INDEX(claimPeriodNo,MATCH('Étape 1) Taux'!$A$8,claimPeriods,0))&gt;17,INDEX(claimPeriodNo,MATCH('Étape 1) Taux'!$A$8,claimPeriods,0))&lt;20,revenueReduction&lt;0.1),0,IF(NOT(ISNUMBER(L89)),0,IF(H89="Oui",0,IF($C89="Non - avec lien de dépendance",MIN(1129,L89,$D89),MIN(1129,L89)))))))</f>
        <v>Effectuez l’étape 1</v>
      </c>
      <c r="U89" s="3">
        <f t="shared" si="10"/>
        <v>0</v>
      </c>
      <c r="V89" s="3">
        <f t="shared" si="11"/>
        <v>0</v>
      </c>
    </row>
    <row r="90" spans="13:22" x14ac:dyDescent="0.3">
      <c r="M90" s="52" t="str">
        <f t="shared" si="6"/>
        <v>Calculez d'abord la baisse moyenne de vos revenus sur 12 mois à l'étape 2)</v>
      </c>
      <c r="N90" s="52" t="str">
        <f t="shared" si="7"/>
        <v>Calculez d'abord la baisse moyenne de vos revenus sur 12 mois à l'étape 2)</v>
      </c>
      <c r="O90" s="52" t="str">
        <f t="shared" si="8"/>
        <v>Calculez d'abord la baisse moyenne de vos revenus sur 12 mois à l'étape 2)</v>
      </c>
      <c r="P90" s="52" t="str">
        <f t="shared" si="9"/>
        <v>Calculez d'abord la baisse moyenne de vos revenus sur 12 mois à l'étape 2)</v>
      </c>
      <c r="Q90" s="3" t="str">
        <f>IF(CRHPElig=" -  ","Effectuez l’étape 1",IF(CRHPElig="La baisse de revenus n'est pas admissible dans le cadre du PEREC",CRHPElig,IF(AND(INDEX(claimPeriodNo,MATCH('Étape 1) Taux'!$A$8,claimPeriods,0))&gt;17,INDEX(claimPeriodNo,MATCH('Étape 1) Taux'!$A$8,claimPeriods,0))&lt;20,revenueReduction&lt;0.1),0,IF(NOT(ISNUMBER(I90)),0,IF(E90="Oui",0,IF($C90="Non - avec lien de dépendance",MIN(1129,I90,$D90),MIN(1129,I90)))))))</f>
        <v>Effectuez l’étape 1</v>
      </c>
      <c r="R90" s="3" t="str">
        <f>IF(CRHPElig=" -  ","Effectuez l’étape 1",IF(CRHPElig="La baisse de revenus n'est pas admissible dans le cadre du PEREC",CRHPElig,IF(AND(INDEX(claimPeriodNo,MATCH('Étape 1) Taux'!$A$8,claimPeriods,0))&gt;17,INDEX(claimPeriodNo,MATCH('Étape 1) Taux'!$A$8,claimPeriods,0))&lt;20,revenueReduction&lt;0.1),0,IF(NOT(ISNUMBER(J90)),0,IF(F90="Oui",0,IF($C90="Non - avec lien de dépendance",MIN(1129,J90,$D90),MIN(1129,J90)))))))</f>
        <v>Effectuez l’étape 1</v>
      </c>
      <c r="S90" s="3" t="str">
        <f>IF(CRHPElig=" -  ","Effectuez l’étape 1",IF(CRHPElig="La baisse de revenus n'est pas admissible dans le cadre du PEREC",CRHPElig,IF(AND(INDEX(claimPeriodNo,MATCH('Étape 1) Taux'!$A$8,claimPeriods,0))&gt;17,INDEX(claimPeriodNo,MATCH('Étape 1) Taux'!$A$8,claimPeriods,0))&lt;20,revenueReduction&lt;0.1),0,IF(NOT(ISNUMBER(K90)),0,IF(G90="Oui",0,IF($C90="Non - avec lien de dépendance",MIN(1129,K90,$D90),MIN(1129,K90)))))))</f>
        <v>Effectuez l’étape 1</v>
      </c>
      <c r="T90" s="3" t="str">
        <f>IF(CRHPElig=" -  ","Effectuez l’étape 1",IF(CRHPElig="La baisse de revenus n'est pas admissible dans le cadre du PEREC",CRHPElig,IF(AND(INDEX(claimPeriodNo,MATCH('Étape 1) Taux'!$A$8,claimPeriods,0))&gt;17,INDEX(claimPeriodNo,MATCH('Étape 1) Taux'!$A$8,claimPeriods,0))&lt;20,revenueReduction&lt;0.1),0,IF(NOT(ISNUMBER(L90)),0,IF(H90="Oui",0,IF($C90="Non - avec lien de dépendance",MIN(1129,L90,$D90),MIN(1129,L90)))))))</f>
        <v>Effectuez l’étape 1</v>
      </c>
      <c r="U90" s="3">
        <f t="shared" si="10"/>
        <v>0</v>
      </c>
      <c r="V90" s="3">
        <f t="shared" si="11"/>
        <v>0</v>
      </c>
    </row>
    <row r="91" spans="13:22" x14ac:dyDescent="0.3">
      <c r="M91" s="52" t="str">
        <f t="shared" si="6"/>
        <v>Calculez d'abord la baisse moyenne de vos revenus sur 12 mois à l'étape 2)</v>
      </c>
      <c r="N91" s="52" t="str">
        <f t="shared" si="7"/>
        <v>Calculez d'abord la baisse moyenne de vos revenus sur 12 mois à l'étape 2)</v>
      </c>
      <c r="O91" s="52" t="str">
        <f t="shared" si="8"/>
        <v>Calculez d'abord la baisse moyenne de vos revenus sur 12 mois à l'étape 2)</v>
      </c>
      <c r="P91" s="52" t="str">
        <f t="shared" si="9"/>
        <v>Calculez d'abord la baisse moyenne de vos revenus sur 12 mois à l'étape 2)</v>
      </c>
      <c r="Q91" s="3" t="str">
        <f>IF(CRHPElig=" -  ","Effectuez l’étape 1",IF(CRHPElig="La baisse de revenus n'est pas admissible dans le cadre du PEREC",CRHPElig,IF(AND(INDEX(claimPeriodNo,MATCH('Étape 1) Taux'!$A$8,claimPeriods,0))&gt;17,INDEX(claimPeriodNo,MATCH('Étape 1) Taux'!$A$8,claimPeriods,0))&lt;20,revenueReduction&lt;0.1),0,IF(NOT(ISNUMBER(I91)),0,IF(E91="Oui",0,IF($C91="Non - avec lien de dépendance",MIN(1129,I91,$D91),MIN(1129,I91)))))))</f>
        <v>Effectuez l’étape 1</v>
      </c>
      <c r="R91" s="3" t="str">
        <f>IF(CRHPElig=" -  ","Effectuez l’étape 1",IF(CRHPElig="La baisse de revenus n'est pas admissible dans le cadre du PEREC",CRHPElig,IF(AND(INDEX(claimPeriodNo,MATCH('Étape 1) Taux'!$A$8,claimPeriods,0))&gt;17,INDEX(claimPeriodNo,MATCH('Étape 1) Taux'!$A$8,claimPeriods,0))&lt;20,revenueReduction&lt;0.1),0,IF(NOT(ISNUMBER(J91)),0,IF(F91="Oui",0,IF($C91="Non - avec lien de dépendance",MIN(1129,J91,$D91),MIN(1129,J91)))))))</f>
        <v>Effectuez l’étape 1</v>
      </c>
      <c r="S91" s="3" t="str">
        <f>IF(CRHPElig=" -  ","Effectuez l’étape 1",IF(CRHPElig="La baisse de revenus n'est pas admissible dans le cadre du PEREC",CRHPElig,IF(AND(INDEX(claimPeriodNo,MATCH('Étape 1) Taux'!$A$8,claimPeriods,0))&gt;17,INDEX(claimPeriodNo,MATCH('Étape 1) Taux'!$A$8,claimPeriods,0))&lt;20,revenueReduction&lt;0.1),0,IF(NOT(ISNUMBER(K91)),0,IF(G91="Oui",0,IF($C91="Non - avec lien de dépendance",MIN(1129,K91,$D91),MIN(1129,K91)))))))</f>
        <v>Effectuez l’étape 1</v>
      </c>
      <c r="T91" s="3" t="str">
        <f>IF(CRHPElig=" -  ","Effectuez l’étape 1",IF(CRHPElig="La baisse de revenus n'est pas admissible dans le cadre du PEREC",CRHPElig,IF(AND(INDEX(claimPeriodNo,MATCH('Étape 1) Taux'!$A$8,claimPeriods,0))&gt;17,INDEX(claimPeriodNo,MATCH('Étape 1) Taux'!$A$8,claimPeriods,0))&lt;20,revenueReduction&lt;0.1),0,IF(NOT(ISNUMBER(L91)),0,IF(H91="Oui",0,IF($C91="Non - avec lien de dépendance",MIN(1129,L91,$D91),MIN(1129,L91)))))))</f>
        <v>Effectuez l’étape 1</v>
      </c>
      <c r="U91" s="3">
        <f t="shared" si="10"/>
        <v>0</v>
      </c>
      <c r="V91" s="3">
        <f t="shared" si="11"/>
        <v>0</v>
      </c>
    </row>
    <row r="92" spans="13:22" x14ac:dyDescent="0.3">
      <c r="M92" s="52" t="str">
        <f t="shared" si="6"/>
        <v>Calculez d'abord la baisse moyenne de vos revenus sur 12 mois à l'étape 2)</v>
      </c>
      <c r="N92" s="52" t="str">
        <f t="shared" si="7"/>
        <v>Calculez d'abord la baisse moyenne de vos revenus sur 12 mois à l'étape 2)</v>
      </c>
      <c r="O92" s="52" t="str">
        <f t="shared" si="8"/>
        <v>Calculez d'abord la baisse moyenne de vos revenus sur 12 mois à l'étape 2)</v>
      </c>
      <c r="P92" s="52" t="str">
        <f t="shared" si="9"/>
        <v>Calculez d'abord la baisse moyenne de vos revenus sur 12 mois à l'étape 2)</v>
      </c>
      <c r="Q92" s="3" t="str">
        <f>IF(CRHPElig=" -  ","Effectuez l’étape 1",IF(CRHPElig="La baisse de revenus n'est pas admissible dans le cadre du PEREC",CRHPElig,IF(AND(INDEX(claimPeriodNo,MATCH('Étape 1) Taux'!$A$8,claimPeriods,0))&gt;17,INDEX(claimPeriodNo,MATCH('Étape 1) Taux'!$A$8,claimPeriods,0))&lt;20,revenueReduction&lt;0.1),0,IF(NOT(ISNUMBER(I92)),0,IF(E92="Oui",0,IF($C92="Non - avec lien de dépendance",MIN(1129,I92,$D92),MIN(1129,I92)))))))</f>
        <v>Effectuez l’étape 1</v>
      </c>
      <c r="R92" s="3" t="str">
        <f>IF(CRHPElig=" -  ","Effectuez l’étape 1",IF(CRHPElig="La baisse de revenus n'est pas admissible dans le cadre du PEREC",CRHPElig,IF(AND(INDEX(claimPeriodNo,MATCH('Étape 1) Taux'!$A$8,claimPeriods,0))&gt;17,INDEX(claimPeriodNo,MATCH('Étape 1) Taux'!$A$8,claimPeriods,0))&lt;20,revenueReduction&lt;0.1),0,IF(NOT(ISNUMBER(J92)),0,IF(F92="Oui",0,IF($C92="Non - avec lien de dépendance",MIN(1129,J92,$D92),MIN(1129,J92)))))))</f>
        <v>Effectuez l’étape 1</v>
      </c>
      <c r="S92" s="3" t="str">
        <f>IF(CRHPElig=" -  ","Effectuez l’étape 1",IF(CRHPElig="La baisse de revenus n'est pas admissible dans le cadre du PEREC",CRHPElig,IF(AND(INDEX(claimPeriodNo,MATCH('Étape 1) Taux'!$A$8,claimPeriods,0))&gt;17,INDEX(claimPeriodNo,MATCH('Étape 1) Taux'!$A$8,claimPeriods,0))&lt;20,revenueReduction&lt;0.1),0,IF(NOT(ISNUMBER(K92)),0,IF(G92="Oui",0,IF($C92="Non - avec lien de dépendance",MIN(1129,K92,$D92),MIN(1129,K92)))))))</f>
        <v>Effectuez l’étape 1</v>
      </c>
      <c r="T92" s="3" t="str">
        <f>IF(CRHPElig=" -  ","Effectuez l’étape 1",IF(CRHPElig="La baisse de revenus n'est pas admissible dans le cadre du PEREC",CRHPElig,IF(AND(INDEX(claimPeriodNo,MATCH('Étape 1) Taux'!$A$8,claimPeriods,0))&gt;17,INDEX(claimPeriodNo,MATCH('Étape 1) Taux'!$A$8,claimPeriods,0))&lt;20,revenueReduction&lt;0.1),0,IF(NOT(ISNUMBER(L92)),0,IF(H92="Oui",0,IF($C92="Non - avec lien de dépendance",MIN(1129,L92,$D92),MIN(1129,L92)))))))</f>
        <v>Effectuez l’étape 1</v>
      </c>
      <c r="U92" s="3">
        <f t="shared" si="10"/>
        <v>0</v>
      </c>
      <c r="V92" s="3">
        <f t="shared" si="11"/>
        <v>0</v>
      </c>
    </row>
    <row r="93" spans="13:22" x14ac:dyDescent="0.3">
      <c r="M93" s="52" t="str">
        <f t="shared" si="6"/>
        <v>Calculez d'abord la baisse moyenne de vos revenus sur 12 mois à l'étape 2)</v>
      </c>
      <c r="N93" s="52" t="str">
        <f t="shared" si="7"/>
        <v>Calculez d'abord la baisse moyenne de vos revenus sur 12 mois à l'étape 2)</v>
      </c>
      <c r="O93" s="52" t="str">
        <f t="shared" si="8"/>
        <v>Calculez d'abord la baisse moyenne de vos revenus sur 12 mois à l'étape 2)</v>
      </c>
      <c r="P93" s="52" t="str">
        <f t="shared" si="9"/>
        <v>Calculez d'abord la baisse moyenne de vos revenus sur 12 mois à l'étape 2)</v>
      </c>
      <c r="Q93" s="3" t="str">
        <f>IF(CRHPElig=" -  ","Effectuez l’étape 1",IF(CRHPElig="La baisse de revenus n'est pas admissible dans le cadre du PEREC",CRHPElig,IF(AND(INDEX(claimPeriodNo,MATCH('Étape 1) Taux'!$A$8,claimPeriods,0))&gt;17,INDEX(claimPeriodNo,MATCH('Étape 1) Taux'!$A$8,claimPeriods,0))&lt;20,revenueReduction&lt;0.1),0,IF(NOT(ISNUMBER(I93)),0,IF(E93="Oui",0,IF($C93="Non - avec lien de dépendance",MIN(1129,I93,$D93),MIN(1129,I93)))))))</f>
        <v>Effectuez l’étape 1</v>
      </c>
      <c r="R93" s="3" t="str">
        <f>IF(CRHPElig=" -  ","Effectuez l’étape 1",IF(CRHPElig="La baisse de revenus n'est pas admissible dans le cadre du PEREC",CRHPElig,IF(AND(INDEX(claimPeriodNo,MATCH('Étape 1) Taux'!$A$8,claimPeriods,0))&gt;17,INDEX(claimPeriodNo,MATCH('Étape 1) Taux'!$A$8,claimPeriods,0))&lt;20,revenueReduction&lt;0.1),0,IF(NOT(ISNUMBER(J93)),0,IF(F93="Oui",0,IF($C93="Non - avec lien de dépendance",MIN(1129,J93,$D93),MIN(1129,J93)))))))</f>
        <v>Effectuez l’étape 1</v>
      </c>
      <c r="S93" s="3" t="str">
        <f>IF(CRHPElig=" -  ","Effectuez l’étape 1",IF(CRHPElig="La baisse de revenus n'est pas admissible dans le cadre du PEREC",CRHPElig,IF(AND(INDEX(claimPeriodNo,MATCH('Étape 1) Taux'!$A$8,claimPeriods,0))&gt;17,INDEX(claimPeriodNo,MATCH('Étape 1) Taux'!$A$8,claimPeriods,0))&lt;20,revenueReduction&lt;0.1),0,IF(NOT(ISNUMBER(K93)),0,IF(G93="Oui",0,IF($C93="Non - avec lien de dépendance",MIN(1129,K93,$D93),MIN(1129,K93)))))))</f>
        <v>Effectuez l’étape 1</v>
      </c>
      <c r="T93" s="3" t="str">
        <f>IF(CRHPElig=" -  ","Effectuez l’étape 1",IF(CRHPElig="La baisse de revenus n'est pas admissible dans le cadre du PEREC",CRHPElig,IF(AND(INDEX(claimPeriodNo,MATCH('Étape 1) Taux'!$A$8,claimPeriods,0))&gt;17,INDEX(claimPeriodNo,MATCH('Étape 1) Taux'!$A$8,claimPeriods,0))&lt;20,revenueReduction&lt;0.1),0,IF(NOT(ISNUMBER(L93)),0,IF(H93="Oui",0,IF($C93="Non - avec lien de dépendance",MIN(1129,L93,$D93),MIN(1129,L93)))))))</f>
        <v>Effectuez l’étape 1</v>
      </c>
      <c r="U93" s="3">
        <f t="shared" si="10"/>
        <v>0</v>
      </c>
      <c r="V93" s="3">
        <f t="shared" si="11"/>
        <v>0</v>
      </c>
    </row>
    <row r="94" spans="13:22" x14ac:dyDescent="0.3">
      <c r="M94" s="52" t="str">
        <f t="shared" si="6"/>
        <v>Calculez d'abord la baisse moyenne de vos revenus sur 12 mois à l'étape 2)</v>
      </c>
      <c r="N94" s="52" t="str">
        <f t="shared" si="7"/>
        <v>Calculez d'abord la baisse moyenne de vos revenus sur 12 mois à l'étape 2)</v>
      </c>
      <c r="O94" s="52" t="str">
        <f t="shared" si="8"/>
        <v>Calculez d'abord la baisse moyenne de vos revenus sur 12 mois à l'étape 2)</v>
      </c>
      <c r="P94" s="52" t="str">
        <f t="shared" si="9"/>
        <v>Calculez d'abord la baisse moyenne de vos revenus sur 12 mois à l'étape 2)</v>
      </c>
      <c r="Q94" s="3" t="str">
        <f>IF(CRHPElig=" -  ","Effectuez l’étape 1",IF(CRHPElig="La baisse de revenus n'est pas admissible dans le cadre du PEREC",CRHPElig,IF(AND(INDEX(claimPeriodNo,MATCH('Étape 1) Taux'!$A$8,claimPeriods,0))&gt;17,INDEX(claimPeriodNo,MATCH('Étape 1) Taux'!$A$8,claimPeriods,0))&lt;20,revenueReduction&lt;0.1),0,IF(NOT(ISNUMBER(I94)),0,IF(E94="Oui",0,IF($C94="Non - avec lien de dépendance",MIN(1129,I94,$D94),MIN(1129,I94)))))))</f>
        <v>Effectuez l’étape 1</v>
      </c>
      <c r="R94" s="3" t="str">
        <f>IF(CRHPElig=" -  ","Effectuez l’étape 1",IF(CRHPElig="La baisse de revenus n'est pas admissible dans le cadre du PEREC",CRHPElig,IF(AND(INDEX(claimPeriodNo,MATCH('Étape 1) Taux'!$A$8,claimPeriods,0))&gt;17,INDEX(claimPeriodNo,MATCH('Étape 1) Taux'!$A$8,claimPeriods,0))&lt;20,revenueReduction&lt;0.1),0,IF(NOT(ISNUMBER(J94)),0,IF(F94="Oui",0,IF($C94="Non - avec lien de dépendance",MIN(1129,J94,$D94),MIN(1129,J94)))))))</f>
        <v>Effectuez l’étape 1</v>
      </c>
      <c r="S94" s="3" t="str">
        <f>IF(CRHPElig=" -  ","Effectuez l’étape 1",IF(CRHPElig="La baisse de revenus n'est pas admissible dans le cadre du PEREC",CRHPElig,IF(AND(INDEX(claimPeriodNo,MATCH('Étape 1) Taux'!$A$8,claimPeriods,0))&gt;17,INDEX(claimPeriodNo,MATCH('Étape 1) Taux'!$A$8,claimPeriods,0))&lt;20,revenueReduction&lt;0.1),0,IF(NOT(ISNUMBER(K94)),0,IF(G94="Oui",0,IF($C94="Non - avec lien de dépendance",MIN(1129,K94,$D94),MIN(1129,K94)))))))</f>
        <v>Effectuez l’étape 1</v>
      </c>
      <c r="T94" s="3" t="str">
        <f>IF(CRHPElig=" -  ","Effectuez l’étape 1",IF(CRHPElig="La baisse de revenus n'est pas admissible dans le cadre du PEREC",CRHPElig,IF(AND(INDEX(claimPeriodNo,MATCH('Étape 1) Taux'!$A$8,claimPeriods,0))&gt;17,INDEX(claimPeriodNo,MATCH('Étape 1) Taux'!$A$8,claimPeriods,0))&lt;20,revenueReduction&lt;0.1),0,IF(NOT(ISNUMBER(L94)),0,IF(H94="Oui",0,IF($C94="Non - avec lien de dépendance",MIN(1129,L94,$D94),MIN(1129,L94)))))))</f>
        <v>Effectuez l’étape 1</v>
      </c>
      <c r="U94" s="3">
        <f t="shared" si="10"/>
        <v>0</v>
      </c>
      <c r="V94" s="3">
        <f t="shared" si="11"/>
        <v>0</v>
      </c>
    </row>
    <row r="95" spans="13:22" x14ac:dyDescent="0.3">
      <c r="M95" s="52" t="str">
        <f t="shared" si="6"/>
        <v>Calculez d'abord la baisse moyenne de vos revenus sur 12 mois à l'étape 2)</v>
      </c>
      <c r="N95" s="52" t="str">
        <f t="shared" si="7"/>
        <v>Calculez d'abord la baisse moyenne de vos revenus sur 12 mois à l'étape 2)</v>
      </c>
      <c r="O95" s="52" t="str">
        <f t="shared" si="8"/>
        <v>Calculez d'abord la baisse moyenne de vos revenus sur 12 mois à l'étape 2)</v>
      </c>
      <c r="P95" s="52" t="str">
        <f t="shared" si="9"/>
        <v>Calculez d'abord la baisse moyenne de vos revenus sur 12 mois à l'étape 2)</v>
      </c>
      <c r="Q95" s="3" t="str">
        <f>IF(CRHPElig=" -  ","Effectuez l’étape 1",IF(CRHPElig="La baisse de revenus n'est pas admissible dans le cadre du PEREC",CRHPElig,IF(AND(INDEX(claimPeriodNo,MATCH('Étape 1) Taux'!$A$8,claimPeriods,0))&gt;17,INDEX(claimPeriodNo,MATCH('Étape 1) Taux'!$A$8,claimPeriods,0))&lt;20,revenueReduction&lt;0.1),0,IF(NOT(ISNUMBER(I95)),0,IF(E95="Oui",0,IF($C95="Non - avec lien de dépendance",MIN(1129,I95,$D95),MIN(1129,I95)))))))</f>
        <v>Effectuez l’étape 1</v>
      </c>
      <c r="R95" s="3" t="str">
        <f>IF(CRHPElig=" -  ","Effectuez l’étape 1",IF(CRHPElig="La baisse de revenus n'est pas admissible dans le cadre du PEREC",CRHPElig,IF(AND(INDEX(claimPeriodNo,MATCH('Étape 1) Taux'!$A$8,claimPeriods,0))&gt;17,INDEX(claimPeriodNo,MATCH('Étape 1) Taux'!$A$8,claimPeriods,0))&lt;20,revenueReduction&lt;0.1),0,IF(NOT(ISNUMBER(J95)),0,IF(F95="Oui",0,IF($C95="Non - avec lien de dépendance",MIN(1129,J95,$D95),MIN(1129,J95)))))))</f>
        <v>Effectuez l’étape 1</v>
      </c>
      <c r="S95" s="3" t="str">
        <f>IF(CRHPElig=" -  ","Effectuez l’étape 1",IF(CRHPElig="La baisse de revenus n'est pas admissible dans le cadre du PEREC",CRHPElig,IF(AND(INDEX(claimPeriodNo,MATCH('Étape 1) Taux'!$A$8,claimPeriods,0))&gt;17,INDEX(claimPeriodNo,MATCH('Étape 1) Taux'!$A$8,claimPeriods,0))&lt;20,revenueReduction&lt;0.1),0,IF(NOT(ISNUMBER(K95)),0,IF(G95="Oui",0,IF($C95="Non - avec lien de dépendance",MIN(1129,K95,$D95),MIN(1129,K95)))))))</f>
        <v>Effectuez l’étape 1</v>
      </c>
      <c r="T95" s="3" t="str">
        <f>IF(CRHPElig=" -  ","Effectuez l’étape 1",IF(CRHPElig="La baisse de revenus n'est pas admissible dans le cadre du PEREC",CRHPElig,IF(AND(INDEX(claimPeriodNo,MATCH('Étape 1) Taux'!$A$8,claimPeriods,0))&gt;17,INDEX(claimPeriodNo,MATCH('Étape 1) Taux'!$A$8,claimPeriods,0))&lt;20,revenueReduction&lt;0.1),0,IF(NOT(ISNUMBER(L95)),0,IF(H95="Oui",0,IF($C95="Non - avec lien de dépendance",MIN(1129,L95,$D95),MIN(1129,L95)))))))</f>
        <v>Effectuez l’étape 1</v>
      </c>
      <c r="U95" s="3">
        <f t="shared" si="10"/>
        <v>0</v>
      </c>
      <c r="V95" s="3">
        <f t="shared" si="11"/>
        <v>0</v>
      </c>
    </row>
    <row r="96" spans="13:22" x14ac:dyDescent="0.3">
      <c r="M96" s="52" t="str">
        <f t="shared" si="6"/>
        <v>Calculez d'abord la baisse moyenne de vos revenus sur 12 mois à l'étape 2)</v>
      </c>
      <c r="N96" s="52" t="str">
        <f t="shared" si="7"/>
        <v>Calculez d'abord la baisse moyenne de vos revenus sur 12 mois à l'étape 2)</v>
      </c>
      <c r="O96" s="52" t="str">
        <f t="shared" si="8"/>
        <v>Calculez d'abord la baisse moyenne de vos revenus sur 12 mois à l'étape 2)</v>
      </c>
      <c r="P96" s="52" t="str">
        <f t="shared" si="9"/>
        <v>Calculez d'abord la baisse moyenne de vos revenus sur 12 mois à l'étape 2)</v>
      </c>
      <c r="Q96" s="3" t="str">
        <f>IF(CRHPElig=" -  ","Effectuez l’étape 1",IF(CRHPElig="La baisse de revenus n'est pas admissible dans le cadre du PEREC",CRHPElig,IF(AND(INDEX(claimPeriodNo,MATCH('Étape 1) Taux'!$A$8,claimPeriods,0))&gt;17,INDEX(claimPeriodNo,MATCH('Étape 1) Taux'!$A$8,claimPeriods,0))&lt;20,revenueReduction&lt;0.1),0,IF(NOT(ISNUMBER(I96)),0,IF(E96="Oui",0,IF($C96="Non - avec lien de dépendance",MIN(1129,I96,$D96),MIN(1129,I96)))))))</f>
        <v>Effectuez l’étape 1</v>
      </c>
      <c r="R96" s="3" t="str">
        <f>IF(CRHPElig=" -  ","Effectuez l’étape 1",IF(CRHPElig="La baisse de revenus n'est pas admissible dans le cadre du PEREC",CRHPElig,IF(AND(INDEX(claimPeriodNo,MATCH('Étape 1) Taux'!$A$8,claimPeriods,0))&gt;17,INDEX(claimPeriodNo,MATCH('Étape 1) Taux'!$A$8,claimPeriods,0))&lt;20,revenueReduction&lt;0.1),0,IF(NOT(ISNUMBER(J96)),0,IF(F96="Oui",0,IF($C96="Non - avec lien de dépendance",MIN(1129,J96,$D96),MIN(1129,J96)))))))</f>
        <v>Effectuez l’étape 1</v>
      </c>
      <c r="S96" s="3" t="str">
        <f>IF(CRHPElig=" -  ","Effectuez l’étape 1",IF(CRHPElig="La baisse de revenus n'est pas admissible dans le cadre du PEREC",CRHPElig,IF(AND(INDEX(claimPeriodNo,MATCH('Étape 1) Taux'!$A$8,claimPeriods,0))&gt;17,INDEX(claimPeriodNo,MATCH('Étape 1) Taux'!$A$8,claimPeriods,0))&lt;20,revenueReduction&lt;0.1),0,IF(NOT(ISNUMBER(K96)),0,IF(G96="Oui",0,IF($C96="Non - avec lien de dépendance",MIN(1129,K96,$D96),MIN(1129,K96)))))))</f>
        <v>Effectuez l’étape 1</v>
      </c>
      <c r="T96" s="3" t="str">
        <f>IF(CRHPElig=" -  ","Effectuez l’étape 1",IF(CRHPElig="La baisse de revenus n'est pas admissible dans le cadre du PEREC",CRHPElig,IF(AND(INDEX(claimPeriodNo,MATCH('Étape 1) Taux'!$A$8,claimPeriods,0))&gt;17,INDEX(claimPeriodNo,MATCH('Étape 1) Taux'!$A$8,claimPeriods,0))&lt;20,revenueReduction&lt;0.1),0,IF(NOT(ISNUMBER(L96)),0,IF(H96="Oui",0,IF($C96="Non - avec lien de dépendance",MIN(1129,L96,$D96),MIN(1129,L96)))))))</f>
        <v>Effectuez l’étape 1</v>
      </c>
      <c r="U96" s="3">
        <f t="shared" si="10"/>
        <v>0</v>
      </c>
      <c r="V96" s="3">
        <f t="shared" si="11"/>
        <v>0</v>
      </c>
    </row>
    <row r="97" spans="13:22" x14ac:dyDescent="0.3">
      <c r="M97" s="52" t="str">
        <f t="shared" si="6"/>
        <v>Calculez d'abord la baisse moyenne de vos revenus sur 12 mois à l'étape 2)</v>
      </c>
      <c r="N97" s="52" t="str">
        <f t="shared" si="7"/>
        <v>Calculez d'abord la baisse moyenne de vos revenus sur 12 mois à l'étape 2)</v>
      </c>
      <c r="O97" s="52" t="str">
        <f t="shared" si="8"/>
        <v>Calculez d'abord la baisse moyenne de vos revenus sur 12 mois à l'étape 2)</v>
      </c>
      <c r="P97" s="52" t="str">
        <f t="shared" si="9"/>
        <v>Calculez d'abord la baisse moyenne de vos revenus sur 12 mois à l'étape 2)</v>
      </c>
      <c r="Q97" s="3" t="str">
        <f>IF(CRHPElig=" -  ","Effectuez l’étape 1",IF(CRHPElig="La baisse de revenus n'est pas admissible dans le cadre du PEREC",CRHPElig,IF(AND(INDEX(claimPeriodNo,MATCH('Étape 1) Taux'!$A$8,claimPeriods,0))&gt;17,INDEX(claimPeriodNo,MATCH('Étape 1) Taux'!$A$8,claimPeriods,0))&lt;20,revenueReduction&lt;0.1),0,IF(NOT(ISNUMBER(I97)),0,IF(E97="Oui",0,IF($C97="Non - avec lien de dépendance",MIN(1129,I97,$D97),MIN(1129,I97)))))))</f>
        <v>Effectuez l’étape 1</v>
      </c>
      <c r="R97" s="3" t="str">
        <f>IF(CRHPElig=" -  ","Effectuez l’étape 1",IF(CRHPElig="La baisse de revenus n'est pas admissible dans le cadre du PEREC",CRHPElig,IF(AND(INDEX(claimPeriodNo,MATCH('Étape 1) Taux'!$A$8,claimPeriods,0))&gt;17,INDEX(claimPeriodNo,MATCH('Étape 1) Taux'!$A$8,claimPeriods,0))&lt;20,revenueReduction&lt;0.1),0,IF(NOT(ISNUMBER(J97)),0,IF(F97="Oui",0,IF($C97="Non - avec lien de dépendance",MIN(1129,J97,$D97),MIN(1129,J97)))))))</f>
        <v>Effectuez l’étape 1</v>
      </c>
      <c r="S97" s="3" t="str">
        <f>IF(CRHPElig=" -  ","Effectuez l’étape 1",IF(CRHPElig="La baisse de revenus n'est pas admissible dans le cadre du PEREC",CRHPElig,IF(AND(INDEX(claimPeriodNo,MATCH('Étape 1) Taux'!$A$8,claimPeriods,0))&gt;17,INDEX(claimPeriodNo,MATCH('Étape 1) Taux'!$A$8,claimPeriods,0))&lt;20,revenueReduction&lt;0.1),0,IF(NOT(ISNUMBER(K97)),0,IF(G97="Oui",0,IF($C97="Non - avec lien de dépendance",MIN(1129,K97,$D97),MIN(1129,K97)))))))</f>
        <v>Effectuez l’étape 1</v>
      </c>
      <c r="T97" s="3" t="str">
        <f>IF(CRHPElig=" -  ","Effectuez l’étape 1",IF(CRHPElig="La baisse de revenus n'est pas admissible dans le cadre du PEREC",CRHPElig,IF(AND(INDEX(claimPeriodNo,MATCH('Étape 1) Taux'!$A$8,claimPeriods,0))&gt;17,INDEX(claimPeriodNo,MATCH('Étape 1) Taux'!$A$8,claimPeriods,0))&lt;20,revenueReduction&lt;0.1),0,IF(NOT(ISNUMBER(L97)),0,IF(H97="Oui",0,IF($C97="Non - avec lien de dépendance",MIN(1129,L97,$D97),MIN(1129,L97)))))))</f>
        <v>Effectuez l’étape 1</v>
      </c>
      <c r="U97" s="3">
        <f t="shared" si="10"/>
        <v>0</v>
      </c>
      <c r="V97" s="3">
        <f t="shared" si="11"/>
        <v>0</v>
      </c>
    </row>
    <row r="98" spans="13:22" x14ac:dyDescent="0.3">
      <c r="M98" s="52" t="str">
        <f t="shared" si="6"/>
        <v>Calculez d'abord la baisse moyenne de vos revenus sur 12 mois à l'étape 2)</v>
      </c>
      <c r="N98" s="52" t="str">
        <f t="shared" si="7"/>
        <v>Calculez d'abord la baisse moyenne de vos revenus sur 12 mois à l'étape 2)</v>
      </c>
      <c r="O98" s="52" t="str">
        <f t="shared" si="8"/>
        <v>Calculez d'abord la baisse moyenne de vos revenus sur 12 mois à l'étape 2)</v>
      </c>
      <c r="P98" s="52" t="str">
        <f t="shared" si="9"/>
        <v>Calculez d'abord la baisse moyenne de vos revenus sur 12 mois à l'étape 2)</v>
      </c>
      <c r="Q98" s="3" t="str">
        <f>IF(CRHPElig=" -  ","Effectuez l’étape 1",IF(CRHPElig="La baisse de revenus n'est pas admissible dans le cadre du PEREC",CRHPElig,IF(AND(INDEX(claimPeriodNo,MATCH('Étape 1) Taux'!$A$8,claimPeriods,0))&gt;17,INDEX(claimPeriodNo,MATCH('Étape 1) Taux'!$A$8,claimPeriods,0))&lt;20,revenueReduction&lt;0.1),0,IF(NOT(ISNUMBER(I98)),0,IF(E98="Oui",0,IF($C98="Non - avec lien de dépendance",MIN(1129,I98,$D98),MIN(1129,I98)))))))</f>
        <v>Effectuez l’étape 1</v>
      </c>
      <c r="R98" s="3" t="str">
        <f>IF(CRHPElig=" -  ","Effectuez l’étape 1",IF(CRHPElig="La baisse de revenus n'est pas admissible dans le cadre du PEREC",CRHPElig,IF(AND(INDEX(claimPeriodNo,MATCH('Étape 1) Taux'!$A$8,claimPeriods,0))&gt;17,INDEX(claimPeriodNo,MATCH('Étape 1) Taux'!$A$8,claimPeriods,0))&lt;20,revenueReduction&lt;0.1),0,IF(NOT(ISNUMBER(J98)),0,IF(F98="Oui",0,IF($C98="Non - avec lien de dépendance",MIN(1129,J98,$D98),MIN(1129,J98)))))))</f>
        <v>Effectuez l’étape 1</v>
      </c>
      <c r="S98" s="3" t="str">
        <f>IF(CRHPElig=" -  ","Effectuez l’étape 1",IF(CRHPElig="La baisse de revenus n'est pas admissible dans le cadre du PEREC",CRHPElig,IF(AND(INDEX(claimPeriodNo,MATCH('Étape 1) Taux'!$A$8,claimPeriods,0))&gt;17,INDEX(claimPeriodNo,MATCH('Étape 1) Taux'!$A$8,claimPeriods,0))&lt;20,revenueReduction&lt;0.1),0,IF(NOT(ISNUMBER(K98)),0,IF(G98="Oui",0,IF($C98="Non - avec lien de dépendance",MIN(1129,K98,$D98),MIN(1129,K98)))))))</f>
        <v>Effectuez l’étape 1</v>
      </c>
      <c r="T98" s="3" t="str">
        <f>IF(CRHPElig=" -  ","Effectuez l’étape 1",IF(CRHPElig="La baisse de revenus n'est pas admissible dans le cadre du PEREC",CRHPElig,IF(AND(INDEX(claimPeriodNo,MATCH('Étape 1) Taux'!$A$8,claimPeriods,0))&gt;17,INDEX(claimPeriodNo,MATCH('Étape 1) Taux'!$A$8,claimPeriods,0))&lt;20,revenueReduction&lt;0.1),0,IF(NOT(ISNUMBER(L98)),0,IF(H98="Oui",0,IF($C98="Non - avec lien de dépendance",MIN(1129,L98,$D98),MIN(1129,L98)))))))</f>
        <v>Effectuez l’étape 1</v>
      </c>
      <c r="U98" s="3">
        <f t="shared" si="10"/>
        <v>0</v>
      </c>
      <c r="V98" s="3">
        <f t="shared" si="11"/>
        <v>0</v>
      </c>
    </row>
    <row r="99" spans="13:22" x14ac:dyDescent="0.3">
      <c r="M99" s="52" t="str">
        <f t="shared" si="6"/>
        <v>Calculez d'abord la baisse moyenne de vos revenus sur 12 mois à l'étape 2)</v>
      </c>
      <c r="N99" s="52" t="str">
        <f t="shared" si="7"/>
        <v>Calculez d'abord la baisse moyenne de vos revenus sur 12 mois à l'étape 2)</v>
      </c>
      <c r="O99" s="52" t="str">
        <f t="shared" si="8"/>
        <v>Calculez d'abord la baisse moyenne de vos revenus sur 12 mois à l'étape 2)</v>
      </c>
      <c r="P99" s="52" t="str">
        <f t="shared" si="9"/>
        <v>Calculez d'abord la baisse moyenne de vos revenus sur 12 mois à l'étape 2)</v>
      </c>
      <c r="Q99" s="3" t="str">
        <f>IF(CRHPElig=" -  ","Effectuez l’étape 1",IF(CRHPElig="La baisse de revenus n'est pas admissible dans le cadre du PEREC",CRHPElig,IF(AND(INDEX(claimPeriodNo,MATCH('Étape 1) Taux'!$A$8,claimPeriods,0))&gt;17,INDEX(claimPeriodNo,MATCH('Étape 1) Taux'!$A$8,claimPeriods,0))&lt;20,revenueReduction&lt;0.1),0,IF(NOT(ISNUMBER(I99)),0,IF(E99="Oui",0,IF($C99="Non - avec lien de dépendance",MIN(1129,I99,$D99),MIN(1129,I99)))))))</f>
        <v>Effectuez l’étape 1</v>
      </c>
      <c r="R99" s="3" t="str">
        <f>IF(CRHPElig=" -  ","Effectuez l’étape 1",IF(CRHPElig="La baisse de revenus n'est pas admissible dans le cadre du PEREC",CRHPElig,IF(AND(INDEX(claimPeriodNo,MATCH('Étape 1) Taux'!$A$8,claimPeriods,0))&gt;17,INDEX(claimPeriodNo,MATCH('Étape 1) Taux'!$A$8,claimPeriods,0))&lt;20,revenueReduction&lt;0.1),0,IF(NOT(ISNUMBER(J99)),0,IF(F99="Oui",0,IF($C99="Non - avec lien de dépendance",MIN(1129,J99,$D99),MIN(1129,J99)))))))</f>
        <v>Effectuez l’étape 1</v>
      </c>
      <c r="S99" s="3" t="str">
        <f>IF(CRHPElig=" -  ","Effectuez l’étape 1",IF(CRHPElig="La baisse de revenus n'est pas admissible dans le cadre du PEREC",CRHPElig,IF(AND(INDEX(claimPeriodNo,MATCH('Étape 1) Taux'!$A$8,claimPeriods,0))&gt;17,INDEX(claimPeriodNo,MATCH('Étape 1) Taux'!$A$8,claimPeriods,0))&lt;20,revenueReduction&lt;0.1),0,IF(NOT(ISNUMBER(K99)),0,IF(G99="Oui",0,IF($C99="Non - avec lien de dépendance",MIN(1129,K99,$D99),MIN(1129,K99)))))))</f>
        <v>Effectuez l’étape 1</v>
      </c>
      <c r="T99" s="3" t="str">
        <f>IF(CRHPElig=" -  ","Effectuez l’étape 1",IF(CRHPElig="La baisse de revenus n'est pas admissible dans le cadre du PEREC",CRHPElig,IF(AND(INDEX(claimPeriodNo,MATCH('Étape 1) Taux'!$A$8,claimPeriods,0))&gt;17,INDEX(claimPeriodNo,MATCH('Étape 1) Taux'!$A$8,claimPeriods,0))&lt;20,revenueReduction&lt;0.1),0,IF(NOT(ISNUMBER(L99)),0,IF(H99="Oui",0,IF($C99="Non - avec lien de dépendance",MIN(1129,L99,$D99),MIN(1129,L99)))))))</f>
        <v>Effectuez l’étape 1</v>
      </c>
      <c r="U99" s="3">
        <f t="shared" si="10"/>
        <v>0</v>
      </c>
      <c r="V99" s="3">
        <f t="shared" si="11"/>
        <v>0</v>
      </c>
    </row>
    <row r="100" spans="13:22" x14ac:dyDescent="0.3">
      <c r="M100" s="52" t="str">
        <f t="shared" si="6"/>
        <v>Calculez d'abord la baisse moyenne de vos revenus sur 12 mois à l'étape 2)</v>
      </c>
      <c r="N100" s="52" t="str">
        <f t="shared" si="7"/>
        <v>Calculez d'abord la baisse moyenne de vos revenus sur 12 mois à l'étape 2)</v>
      </c>
      <c r="O100" s="52" t="str">
        <f t="shared" si="8"/>
        <v>Calculez d'abord la baisse moyenne de vos revenus sur 12 mois à l'étape 2)</v>
      </c>
      <c r="P100" s="52" t="str">
        <f t="shared" si="9"/>
        <v>Calculez d'abord la baisse moyenne de vos revenus sur 12 mois à l'étape 2)</v>
      </c>
      <c r="Q100" s="3" t="str">
        <f>IF(CRHPElig=" -  ","Effectuez l’étape 1",IF(CRHPElig="La baisse de revenus n'est pas admissible dans le cadre du PEREC",CRHPElig,IF(AND(INDEX(claimPeriodNo,MATCH('Étape 1) Taux'!$A$8,claimPeriods,0))&gt;17,INDEX(claimPeriodNo,MATCH('Étape 1) Taux'!$A$8,claimPeriods,0))&lt;20,revenueReduction&lt;0.1),0,IF(NOT(ISNUMBER(I100)),0,IF(E100="Oui",0,IF($C100="Non - avec lien de dépendance",MIN(1129,I100,$D100),MIN(1129,I100)))))))</f>
        <v>Effectuez l’étape 1</v>
      </c>
      <c r="R100" s="3" t="str">
        <f>IF(CRHPElig=" -  ","Effectuez l’étape 1",IF(CRHPElig="La baisse de revenus n'est pas admissible dans le cadre du PEREC",CRHPElig,IF(AND(INDEX(claimPeriodNo,MATCH('Étape 1) Taux'!$A$8,claimPeriods,0))&gt;17,INDEX(claimPeriodNo,MATCH('Étape 1) Taux'!$A$8,claimPeriods,0))&lt;20,revenueReduction&lt;0.1),0,IF(NOT(ISNUMBER(J100)),0,IF(F100="Oui",0,IF($C100="Non - avec lien de dépendance",MIN(1129,J100,$D100),MIN(1129,J100)))))))</f>
        <v>Effectuez l’étape 1</v>
      </c>
      <c r="S100" s="3" t="str">
        <f>IF(CRHPElig=" -  ","Effectuez l’étape 1",IF(CRHPElig="La baisse de revenus n'est pas admissible dans le cadre du PEREC",CRHPElig,IF(AND(INDEX(claimPeriodNo,MATCH('Étape 1) Taux'!$A$8,claimPeriods,0))&gt;17,INDEX(claimPeriodNo,MATCH('Étape 1) Taux'!$A$8,claimPeriods,0))&lt;20,revenueReduction&lt;0.1),0,IF(NOT(ISNUMBER(K100)),0,IF(G100="Oui",0,IF($C100="Non - avec lien de dépendance",MIN(1129,K100,$D100),MIN(1129,K100)))))))</f>
        <v>Effectuez l’étape 1</v>
      </c>
      <c r="T100" s="3" t="str">
        <f>IF(CRHPElig=" -  ","Effectuez l’étape 1",IF(CRHPElig="La baisse de revenus n'est pas admissible dans le cadre du PEREC",CRHPElig,IF(AND(INDEX(claimPeriodNo,MATCH('Étape 1) Taux'!$A$8,claimPeriods,0))&gt;17,INDEX(claimPeriodNo,MATCH('Étape 1) Taux'!$A$8,claimPeriods,0))&lt;20,revenueReduction&lt;0.1),0,IF(NOT(ISNUMBER(L100)),0,IF(H100="Oui",0,IF($C100="Non - avec lien de dépendance",MIN(1129,L100,$D100),MIN(1129,L100)))))))</f>
        <v>Effectuez l’étape 1</v>
      </c>
      <c r="U100" s="3">
        <f t="shared" si="10"/>
        <v>0</v>
      </c>
      <c r="V100" s="3">
        <f t="shared" si="11"/>
        <v>0</v>
      </c>
    </row>
    <row r="101" spans="13:22" x14ac:dyDescent="0.3">
      <c r="M101" s="52" t="str">
        <f t="shared" si="6"/>
        <v>Calculez d'abord la baisse moyenne de vos revenus sur 12 mois à l'étape 2)</v>
      </c>
      <c r="N101" s="52" t="str">
        <f t="shared" si="7"/>
        <v>Calculez d'abord la baisse moyenne de vos revenus sur 12 mois à l'étape 2)</v>
      </c>
      <c r="O101" s="52" t="str">
        <f t="shared" si="8"/>
        <v>Calculez d'abord la baisse moyenne de vos revenus sur 12 mois à l'étape 2)</v>
      </c>
      <c r="P101" s="52" t="str">
        <f t="shared" si="9"/>
        <v>Calculez d'abord la baisse moyenne de vos revenus sur 12 mois à l'étape 2)</v>
      </c>
      <c r="Q101" s="3" t="str">
        <f>IF(CRHPElig=" -  ","Effectuez l’étape 1",IF(CRHPElig="La baisse de revenus n'est pas admissible dans le cadre du PEREC",CRHPElig,IF(AND(INDEX(claimPeriodNo,MATCH('Étape 1) Taux'!$A$8,claimPeriods,0))&gt;17,INDEX(claimPeriodNo,MATCH('Étape 1) Taux'!$A$8,claimPeriods,0))&lt;20,revenueReduction&lt;0.1),0,IF(NOT(ISNUMBER(I101)),0,IF(E101="Oui",0,IF($C101="Non - avec lien de dépendance",MIN(1129,I101,$D101),MIN(1129,I101)))))))</f>
        <v>Effectuez l’étape 1</v>
      </c>
      <c r="R101" s="3" t="str">
        <f>IF(CRHPElig=" -  ","Effectuez l’étape 1",IF(CRHPElig="La baisse de revenus n'est pas admissible dans le cadre du PEREC",CRHPElig,IF(AND(INDEX(claimPeriodNo,MATCH('Étape 1) Taux'!$A$8,claimPeriods,0))&gt;17,INDEX(claimPeriodNo,MATCH('Étape 1) Taux'!$A$8,claimPeriods,0))&lt;20,revenueReduction&lt;0.1),0,IF(NOT(ISNUMBER(J101)),0,IF(F101="Oui",0,IF($C101="Non - avec lien de dépendance",MIN(1129,J101,$D101),MIN(1129,J101)))))))</f>
        <v>Effectuez l’étape 1</v>
      </c>
      <c r="S101" s="3" t="str">
        <f>IF(CRHPElig=" -  ","Effectuez l’étape 1",IF(CRHPElig="La baisse de revenus n'est pas admissible dans le cadre du PEREC",CRHPElig,IF(AND(INDEX(claimPeriodNo,MATCH('Étape 1) Taux'!$A$8,claimPeriods,0))&gt;17,INDEX(claimPeriodNo,MATCH('Étape 1) Taux'!$A$8,claimPeriods,0))&lt;20,revenueReduction&lt;0.1),0,IF(NOT(ISNUMBER(K101)),0,IF(G101="Oui",0,IF($C101="Non - avec lien de dépendance",MIN(1129,K101,$D101),MIN(1129,K101)))))))</f>
        <v>Effectuez l’étape 1</v>
      </c>
      <c r="T101" s="3" t="str">
        <f>IF(CRHPElig=" -  ","Effectuez l’étape 1",IF(CRHPElig="La baisse de revenus n'est pas admissible dans le cadre du PEREC",CRHPElig,IF(AND(INDEX(claimPeriodNo,MATCH('Étape 1) Taux'!$A$8,claimPeriods,0))&gt;17,INDEX(claimPeriodNo,MATCH('Étape 1) Taux'!$A$8,claimPeriods,0))&lt;20,revenueReduction&lt;0.1),0,IF(NOT(ISNUMBER(L101)),0,IF(H101="Oui",0,IF($C101="Non - avec lien de dépendance",MIN(1129,L101,$D101),MIN(1129,L101)))))))</f>
        <v>Effectuez l’étape 1</v>
      </c>
      <c r="U101" s="3">
        <f t="shared" si="10"/>
        <v>0</v>
      </c>
      <c r="V101" s="3">
        <f t="shared" si="11"/>
        <v>0</v>
      </c>
    </row>
    <row r="102" spans="13:22" x14ac:dyDescent="0.3">
      <c r="M102" s="52" t="str">
        <f t="shared" si="6"/>
        <v>Calculez d'abord la baisse moyenne de vos revenus sur 12 mois à l'étape 2)</v>
      </c>
      <c r="N102" s="52" t="str">
        <f t="shared" si="7"/>
        <v>Calculez d'abord la baisse moyenne de vos revenus sur 12 mois à l'étape 2)</v>
      </c>
      <c r="O102" s="52" t="str">
        <f t="shared" si="8"/>
        <v>Calculez d'abord la baisse moyenne de vos revenus sur 12 mois à l'étape 2)</v>
      </c>
      <c r="P102" s="52" t="str">
        <f t="shared" si="9"/>
        <v>Calculez d'abord la baisse moyenne de vos revenus sur 12 mois à l'étape 2)</v>
      </c>
      <c r="Q102" s="3" t="str">
        <f>IF(CRHPElig=" -  ","Effectuez l’étape 1",IF(CRHPElig="La baisse de revenus n'est pas admissible dans le cadre du PEREC",CRHPElig,IF(AND(INDEX(claimPeriodNo,MATCH('Étape 1) Taux'!$A$8,claimPeriods,0))&gt;17,INDEX(claimPeriodNo,MATCH('Étape 1) Taux'!$A$8,claimPeriods,0))&lt;20,revenueReduction&lt;0.1),0,IF(NOT(ISNUMBER(I102)),0,IF(E102="Oui",0,IF($C102="Non - avec lien de dépendance",MIN(1129,I102,$D102),MIN(1129,I102)))))))</f>
        <v>Effectuez l’étape 1</v>
      </c>
      <c r="R102" s="3" t="str">
        <f>IF(CRHPElig=" -  ","Effectuez l’étape 1",IF(CRHPElig="La baisse de revenus n'est pas admissible dans le cadre du PEREC",CRHPElig,IF(AND(INDEX(claimPeriodNo,MATCH('Étape 1) Taux'!$A$8,claimPeriods,0))&gt;17,INDEX(claimPeriodNo,MATCH('Étape 1) Taux'!$A$8,claimPeriods,0))&lt;20,revenueReduction&lt;0.1),0,IF(NOT(ISNUMBER(J102)),0,IF(F102="Oui",0,IF($C102="Non - avec lien de dépendance",MIN(1129,J102,$D102),MIN(1129,J102)))))))</f>
        <v>Effectuez l’étape 1</v>
      </c>
      <c r="S102" s="3" t="str">
        <f>IF(CRHPElig=" -  ","Effectuez l’étape 1",IF(CRHPElig="La baisse de revenus n'est pas admissible dans le cadre du PEREC",CRHPElig,IF(AND(INDEX(claimPeriodNo,MATCH('Étape 1) Taux'!$A$8,claimPeriods,0))&gt;17,INDEX(claimPeriodNo,MATCH('Étape 1) Taux'!$A$8,claimPeriods,0))&lt;20,revenueReduction&lt;0.1),0,IF(NOT(ISNUMBER(K102)),0,IF(G102="Oui",0,IF($C102="Non - avec lien de dépendance",MIN(1129,K102,$D102),MIN(1129,K102)))))))</f>
        <v>Effectuez l’étape 1</v>
      </c>
      <c r="T102" s="3" t="str">
        <f>IF(CRHPElig=" -  ","Effectuez l’étape 1",IF(CRHPElig="La baisse de revenus n'est pas admissible dans le cadre du PEREC",CRHPElig,IF(AND(INDEX(claimPeriodNo,MATCH('Étape 1) Taux'!$A$8,claimPeriods,0))&gt;17,INDEX(claimPeriodNo,MATCH('Étape 1) Taux'!$A$8,claimPeriods,0))&lt;20,revenueReduction&lt;0.1),0,IF(NOT(ISNUMBER(L102)),0,IF(H102="Oui",0,IF($C102="Non - avec lien de dépendance",MIN(1129,L102,$D102),MIN(1129,L102)))))))</f>
        <v>Effectuez l’étape 1</v>
      </c>
      <c r="U102" s="3">
        <f t="shared" si="10"/>
        <v>0</v>
      </c>
      <c r="V102" s="3">
        <f t="shared" si="11"/>
        <v>0</v>
      </c>
    </row>
    <row r="103" spans="13:22" x14ac:dyDescent="0.3">
      <c r="M103" s="52" t="str">
        <f t="shared" si="6"/>
        <v>Calculez d'abord la baisse moyenne de vos revenus sur 12 mois à l'étape 2)</v>
      </c>
      <c r="N103" s="52" t="str">
        <f t="shared" si="7"/>
        <v>Calculez d'abord la baisse moyenne de vos revenus sur 12 mois à l'étape 2)</v>
      </c>
      <c r="O103" s="52" t="str">
        <f t="shared" si="8"/>
        <v>Calculez d'abord la baisse moyenne de vos revenus sur 12 mois à l'étape 2)</v>
      </c>
      <c r="P103" s="52" t="str">
        <f t="shared" si="9"/>
        <v>Calculez d'abord la baisse moyenne de vos revenus sur 12 mois à l'étape 2)</v>
      </c>
      <c r="Q103" s="3" t="str">
        <f>IF(CRHPElig=" -  ","Effectuez l’étape 1",IF(CRHPElig="La baisse de revenus n'est pas admissible dans le cadre du PEREC",CRHPElig,IF(AND(INDEX(claimPeriodNo,MATCH('Étape 1) Taux'!$A$8,claimPeriods,0))&gt;17,INDEX(claimPeriodNo,MATCH('Étape 1) Taux'!$A$8,claimPeriods,0))&lt;20,revenueReduction&lt;0.1),0,IF(NOT(ISNUMBER(I103)),0,IF(E103="Oui",0,IF($C103="Non - avec lien de dépendance",MIN(1129,I103,$D103),MIN(1129,I103)))))))</f>
        <v>Effectuez l’étape 1</v>
      </c>
      <c r="R103" s="3" t="str">
        <f>IF(CRHPElig=" -  ","Effectuez l’étape 1",IF(CRHPElig="La baisse de revenus n'est pas admissible dans le cadre du PEREC",CRHPElig,IF(AND(INDEX(claimPeriodNo,MATCH('Étape 1) Taux'!$A$8,claimPeriods,0))&gt;17,INDEX(claimPeriodNo,MATCH('Étape 1) Taux'!$A$8,claimPeriods,0))&lt;20,revenueReduction&lt;0.1),0,IF(NOT(ISNUMBER(J103)),0,IF(F103="Oui",0,IF($C103="Non - avec lien de dépendance",MIN(1129,J103,$D103),MIN(1129,J103)))))))</f>
        <v>Effectuez l’étape 1</v>
      </c>
      <c r="S103" s="3" t="str">
        <f>IF(CRHPElig=" -  ","Effectuez l’étape 1",IF(CRHPElig="La baisse de revenus n'est pas admissible dans le cadre du PEREC",CRHPElig,IF(AND(INDEX(claimPeriodNo,MATCH('Étape 1) Taux'!$A$8,claimPeriods,0))&gt;17,INDEX(claimPeriodNo,MATCH('Étape 1) Taux'!$A$8,claimPeriods,0))&lt;20,revenueReduction&lt;0.1),0,IF(NOT(ISNUMBER(K103)),0,IF(G103="Oui",0,IF($C103="Non - avec lien de dépendance",MIN(1129,K103,$D103),MIN(1129,K103)))))))</f>
        <v>Effectuez l’étape 1</v>
      </c>
      <c r="T103" s="3" t="str">
        <f>IF(CRHPElig=" -  ","Effectuez l’étape 1",IF(CRHPElig="La baisse de revenus n'est pas admissible dans le cadre du PEREC",CRHPElig,IF(AND(INDEX(claimPeriodNo,MATCH('Étape 1) Taux'!$A$8,claimPeriods,0))&gt;17,INDEX(claimPeriodNo,MATCH('Étape 1) Taux'!$A$8,claimPeriods,0))&lt;20,revenueReduction&lt;0.1),0,IF(NOT(ISNUMBER(L103)),0,IF(H103="Oui",0,IF($C103="Non - avec lien de dépendance",MIN(1129,L103,$D103),MIN(1129,L103)))))))</f>
        <v>Effectuez l’étape 1</v>
      </c>
      <c r="U103" s="3">
        <f t="shared" si="10"/>
        <v>0</v>
      </c>
      <c r="V103" s="3">
        <f t="shared" si="11"/>
        <v>0</v>
      </c>
    </row>
    <row r="104" spans="13:22" x14ac:dyDescent="0.3">
      <c r="M104" s="52" t="str">
        <f t="shared" si="6"/>
        <v>Calculez d'abord la baisse moyenne de vos revenus sur 12 mois à l'étape 2)</v>
      </c>
      <c r="N104" s="52" t="str">
        <f t="shared" si="7"/>
        <v>Calculez d'abord la baisse moyenne de vos revenus sur 12 mois à l'étape 2)</v>
      </c>
      <c r="O104" s="52" t="str">
        <f t="shared" si="8"/>
        <v>Calculez d'abord la baisse moyenne de vos revenus sur 12 mois à l'étape 2)</v>
      </c>
      <c r="P104" s="52" t="str">
        <f t="shared" si="9"/>
        <v>Calculez d'abord la baisse moyenne de vos revenus sur 12 mois à l'étape 2)</v>
      </c>
      <c r="Q104" s="3" t="str">
        <f>IF(CRHPElig=" -  ","Effectuez l’étape 1",IF(CRHPElig="La baisse de revenus n'est pas admissible dans le cadre du PEREC",CRHPElig,IF(AND(INDEX(claimPeriodNo,MATCH('Étape 1) Taux'!$A$8,claimPeriods,0))&gt;17,INDEX(claimPeriodNo,MATCH('Étape 1) Taux'!$A$8,claimPeriods,0))&lt;20,revenueReduction&lt;0.1),0,IF(NOT(ISNUMBER(I104)),0,IF(E104="Oui",0,IF($C104="Non - avec lien de dépendance",MIN(1129,I104,$D104),MIN(1129,I104)))))))</f>
        <v>Effectuez l’étape 1</v>
      </c>
      <c r="R104" s="3" t="str">
        <f>IF(CRHPElig=" -  ","Effectuez l’étape 1",IF(CRHPElig="La baisse de revenus n'est pas admissible dans le cadre du PEREC",CRHPElig,IF(AND(INDEX(claimPeriodNo,MATCH('Étape 1) Taux'!$A$8,claimPeriods,0))&gt;17,INDEX(claimPeriodNo,MATCH('Étape 1) Taux'!$A$8,claimPeriods,0))&lt;20,revenueReduction&lt;0.1),0,IF(NOT(ISNUMBER(J104)),0,IF(F104="Oui",0,IF($C104="Non - avec lien de dépendance",MIN(1129,J104,$D104),MIN(1129,J104)))))))</f>
        <v>Effectuez l’étape 1</v>
      </c>
      <c r="S104" s="3" t="str">
        <f>IF(CRHPElig=" -  ","Effectuez l’étape 1",IF(CRHPElig="La baisse de revenus n'est pas admissible dans le cadre du PEREC",CRHPElig,IF(AND(INDEX(claimPeriodNo,MATCH('Étape 1) Taux'!$A$8,claimPeriods,0))&gt;17,INDEX(claimPeriodNo,MATCH('Étape 1) Taux'!$A$8,claimPeriods,0))&lt;20,revenueReduction&lt;0.1),0,IF(NOT(ISNUMBER(K104)),0,IF(G104="Oui",0,IF($C104="Non - avec lien de dépendance",MIN(1129,K104,$D104),MIN(1129,K104)))))))</f>
        <v>Effectuez l’étape 1</v>
      </c>
      <c r="T104" s="3" t="str">
        <f>IF(CRHPElig=" -  ","Effectuez l’étape 1",IF(CRHPElig="La baisse de revenus n'est pas admissible dans le cadre du PEREC",CRHPElig,IF(AND(INDEX(claimPeriodNo,MATCH('Étape 1) Taux'!$A$8,claimPeriods,0))&gt;17,INDEX(claimPeriodNo,MATCH('Étape 1) Taux'!$A$8,claimPeriods,0))&lt;20,revenueReduction&lt;0.1),0,IF(NOT(ISNUMBER(L104)),0,IF(H104="Oui",0,IF($C104="Non - avec lien de dépendance",MIN(1129,L104,$D104),MIN(1129,L104)))))))</f>
        <v>Effectuez l’étape 1</v>
      </c>
      <c r="U104" s="3">
        <f t="shared" si="10"/>
        <v>0</v>
      </c>
      <c r="V104" s="3">
        <f t="shared" si="11"/>
        <v>0</v>
      </c>
    </row>
    <row r="105" spans="13:22" x14ac:dyDescent="0.3">
      <c r="M105" s="52" t="str">
        <f t="shared" si="6"/>
        <v>Calculez d'abord la baisse moyenne de vos revenus sur 12 mois à l'étape 2)</v>
      </c>
      <c r="N105" s="52" t="str">
        <f t="shared" si="7"/>
        <v>Calculez d'abord la baisse moyenne de vos revenus sur 12 mois à l'étape 2)</v>
      </c>
      <c r="O105" s="52" t="str">
        <f t="shared" si="8"/>
        <v>Calculez d'abord la baisse moyenne de vos revenus sur 12 mois à l'étape 2)</v>
      </c>
      <c r="P105" s="52" t="str">
        <f t="shared" si="9"/>
        <v>Calculez d'abord la baisse moyenne de vos revenus sur 12 mois à l'étape 2)</v>
      </c>
      <c r="Q105" s="3" t="str">
        <f>IF(CRHPElig=" -  ","Effectuez l’étape 1",IF(CRHPElig="La baisse de revenus n'est pas admissible dans le cadre du PEREC",CRHPElig,IF(AND(INDEX(claimPeriodNo,MATCH('Étape 1) Taux'!$A$8,claimPeriods,0))&gt;17,INDEX(claimPeriodNo,MATCH('Étape 1) Taux'!$A$8,claimPeriods,0))&lt;20,revenueReduction&lt;0.1),0,IF(NOT(ISNUMBER(I105)),0,IF(E105="Oui",0,IF($C105="Non - avec lien de dépendance",MIN(1129,I105,$D105),MIN(1129,I105)))))))</f>
        <v>Effectuez l’étape 1</v>
      </c>
      <c r="R105" s="3" t="str">
        <f>IF(CRHPElig=" -  ","Effectuez l’étape 1",IF(CRHPElig="La baisse de revenus n'est pas admissible dans le cadre du PEREC",CRHPElig,IF(AND(INDEX(claimPeriodNo,MATCH('Étape 1) Taux'!$A$8,claimPeriods,0))&gt;17,INDEX(claimPeriodNo,MATCH('Étape 1) Taux'!$A$8,claimPeriods,0))&lt;20,revenueReduction&lt;0.1),0,IF(NOT(ISNUMBER(J105)),0,IF(F105="Oui",0,IF($C105="Non - avec lien de dépendance",MIN(1129,J105,$D105),MIN(1129,J105)))))))</f>
        <v>Effectuez l’étape 1</v>
      </c>
      <c r="S105" s="3" t="str">
        <f>IF(CRHPElig=" -  ","Effectuez l’étape 1",IF(CRHPElig="La baisse de revenus n'est pas admissible dans le cadre du PEREC",CRHPElig,IF(AND(INDEX(claimPeriodNo,MATCH('Étape 1) Taux'!$A$8,claimPeriods,0))&gt;17,INDEX(claimPeriodNo,MATCH('Étape 1) Taux'!$A$8,claimPeriods,0))&lt;20,revenueReduction&lt;0.1),0,IF(NOT(ISNUMBER(K105)),0,IF(G105="Oui",0,IF($C105="Non - avec lien de dépendance",MIN(1129,K105,$D105),MIN(1129,K105)))))))</f>
        <v>Effectuez l’étape 1</v>
      </c>
      <c r="T105" s="3" t="str">
        <f>IF(CRHPElig=" -  ","Effectuez l’étape 1",IF(CRHPElig="La baisse de revenus n'est pas admissible dans le cadre du PEREC",CRHPElig,IF(AND(INDEX(claimPeriodNo,MATCH('Étape 1) Taux'!$A$8,claimPeriods,0))&gt;17,INDEX(claimPeriodNo,MATCH('Étape 1) Taux'!$A$8,claimPeriods,0))&lt;20,revenueReduction&lt;0.1),0,IF(NOT(ISNUMBER(L105)),0,IF(H105="Oui",0,IF($C105="Non - avec lien de dépendance",MIN(1129,L105,$D105),MIN(1129,L105)))))))</f>
        <v>Effectuez l’étape 1</v>
      </c>
      <c r="U105" s="3">
        <f t="shared" si="10"/>
        <v>0</v>
      </c>
      <c r="V105" s="3">
        <f t="shared" si="11"/>
        <v>0</v>
      </c>
    </row>
    <row r="106" spans="13:22" x14ac:dyDescent="0.3">
      <c r="M106" s="52" t="str">
        <f t="shared" si="6"/>
        <v>Calculez d'abord la baisse moyenne de vos revenus sur 12 mois à l'étape 2)</v>
      </c>
      <c r="N106" s="52" t="str">
        <f t="shared" si="7"/>
        <v>Calculez d'abord la baisse moyenne de vos revenus sur 12 mois à l'étape 2)</v>
      </c>
      <c r="O106" s="52" t="str">
        <f t="shared" si="8"/>
        <v>Calculez d'abord la baisse moyenne de vos revenus sur 12 mois à l'étape 2)</v>
      </c>
      <c r="P106" s="52" t="str">
        <f t="shared" si="9"/>
        <v>Calculez d'abord la baisse moyenne de vos revenus sur 12 mois à l'étape 2)</v>
      </c>
      <c r="Q106" s="3" t="str">
        <f>IF(CRHPElig=" -  ","Effectuez l’étape 1",IF(CRHPElig="La baisse de revenus n'est pas admissible dans le cadre du PEREC",CRHPElig,IF(AND(INDEX(claimPeriodNo,MATCH('Étape 1) Taux'!$A$8,claimPeriods,0))&gt;17,INDEX(claimPeriodNo,MATCH('Étape 1) Taux'!$A$8,claimPeriods,0))&lt;20,revenueReduction&lt;0.1),0,IF(NOT(ISNUMBER(I106)),0,IF(E106="Oui",0,IF($C106="Non - avec lien de dépendance",MIN(1129,I106,$D106),MIN(1129,I106)))))))</f>
        <v>Effectuez l’étape 1</v>
      </c>
      <c r="R106" s="3" t="str">
        <f>IF(CRHPElig=" -  ","Effectuez l’étape 1",IF(CRHPElig="La baisse de revenus n'est pas admissible dans le cadre du PEREC",CRHPElig,IF(AND(INDEX(claimPeriodNo,MATCH('Étape 1) Taux'!$A$8,claimPeriods,0))&gt;17,INDEX(claimPeriodNo,MATCH('Étape 1) Taux'!$A$8,claimPeriods,0))&lt;20,revenueReduction&lt;0.1),0,IF(NOT(ISNUMBER(J106)),0,IF(F106="Oui",0,IF($C106="Non - avec lien de dépendance",MIN(1129,J106,$D106),MIN(1129,J106)))))))</f>
        <v>Effectuez l’étape 1</v>
      </c>
      <c r="S106" s="3" t="str">
        <f>IF(CRHPElig=" -  ","Effectuez l’étape 1",IF(CRHPElig="La baisse de revenus n'est pas admissible dans le cadre du PEREC",CRHPElig,IF(AND(INDEX(claimPeriodNo,MATCH('Étape 1) Taux'!$A$8,claimPeriods,0))&gt;17,INDEX(claimPeriodNo,MATCH('Étape 1) Taux'!$A$8,claimPeriods,0))&lt;20,revenueReduction&lt;0.1),0,IF(NOT(ISNUMBER(K106)),0,IF(G106="Oui",0,IF($C106="Non - avec lien de dépendance",MIN(1129,K106,$D106),MIN(1129,K106)))))))</f>
        <v>Effectuez l’étape 1</v>
      </c>
      <c r="T106" s="3" t="str">
        <f>IF(CRHPElig=" -  ","Effectuez l’étape 1",IF(CRHPElig="La baisse de revenus n'est pas admissible dans le cadre du PEREC",CRHPElig,IF(AND(INDEX(claimPeriodNo,MATCH('Étape 1) Taux'!$A$8,claimPeriods,0))&gt;17,INDEX(claimPeriodNo,MATCH('Étape 1) Taux'!$A$8,claimPeriods,0))&lt;20,revenueReduction&lt;0.1),0,IF(NOT(ISNUMBER(L106)),0,IF(H106="Oui",0,IF($C106="Non - avec lien de dépendance",MIN(1129,L106,$D106),MIN(1129,L106)))))))</f>
        <v>Effectuez l’étape 1</v>
      </c>
      <c r="U106" s="3">
        <f t="shared" si="10"/>
        <v>0</v>
      </c>
      <c r="V106" s="3">
        <f t="shared" si="11"/>
        <v>0</v>
      </c>
    </row>
    <row r="107" spans="13:22" x14ac:dyDescent="0.3">
      <c r="M107" s="52" t="str">
        <f t="shared" si="6"/>
        <v>Calculez d'abord la baisse moyenne de vos revenus sur 12 mois à l'étape 2)</v>
      </c>
      <c r="N107" s="52" t="str">
        <f t="shared" si="7"/>
        <v>Calculez d'abord la baisse moyenne de vos revenus sur 12 mois à l'étape 2)</v>
      </c>
      <c r="O107" s="52" t="str">
        <f t="shared" si="8"/>
        <v>Calculez d'abord la baisse moyenne de vos revenus sur 12 mois à l'étape 2)</v>
      </c>
      <c r="P107" s="52" t="str">
        <f t="shared" si="9"/>
        <v>Calculez d'abord la baisse moyenne de vos revenus sur 12 mois à l'étape 2)</v>
      </c>
      <c r="Q107" s="3" t="str">
        <f>IF(CRHPElig=" -  ","Effectuez l’étape 1",IF(CRHPElig="La baisse de revenus n'est pas admissible dans le cadre du PEREC",CRHPElig,IF(AND(INDEX(claimPeriodNo,MATCH('Étape 1) Taux'!$A$8,claimPeriods,0))&gt;17,INDEX(claimPeriodNo,MATCH('Étape 1) Taux'!$A$8,claimPeriods,0))&lt;20,revenueReduction&lt;0.1),0,IF(NOT(ISNUMBER(I107)),0,IF(E107="Oui",0,IF($C107="Non - avec lien de dépendance",MIN(1129,I107,$D107),MIN(1129,I107)))))))</f>
        <v>Effectuez l’étape 1</v>
      </c>
      <c r="R107" s="3" t="str">
        <f>IF(CRHPElig=" -  ","Effectuez l’étape 1",IF(CRHPElig="La baisse de revenus n'est pas admissible dans le cadre du PEREC",CRHPElig,IF(AND(INDEX(claimPeriodNo,MATCH('Étape 1) Taux'!$A$8,claimPeriods,0))&gt;17,INDEX(claimPeriodNo,MATCH('Étape 1) Taux'!$A$8,claimPeriods,0))&lt;20,revenueReduction&lt;0.1),0,IF(NOT(ISNUMBER(J107)),0,IF(F107="Oui",0,IF($C107="Non - avec lien de dépendance",MIN(1129,J107,$D107),MIN(1129,J107)))))))</f>
        <v>Effectuez l’étape 1</v>
      </c>
      <c r="S107" s="3" t="str">
        <f>IF(CRHPElig=" -  ","Effectuez l’étape 1",IF(CRHPElig="La baisse de revenus n'est pas admissible dans le cadre du PEREC",CRHPElig,IF(AND(INDEX(claimPeriodNo,MATCH('Étape 1) Taux'!$A$8,claimPeriods,0))&gt;17,INDEX(claimPeriodNo,MATCH('Étape 1) Taux'!$A$8,claimPeriods,0))&lt;20,revenueReduction&lt;0.1),0,IF(NOT(ISNUMBER(K107)),0,IF(G107="Oui",0,IF($C107="Non - avec lien de dépendance",MIN(1129,K107,$D107),MIN(1129,K107)))))))</f>
        <v>Effectuez l’étape 1</v>
      </c>
      <c r="T107" s="3" t="str">
        <f>IF(CRHPElig=" -  ","Effectuez l’étape 1",IF(CRHPElig="La baisse de revenus n'est pas admissible dans le cadre du PEREC",CRHPElig,IF(AND(INDEX(claimPeriodNo,MATCH('Étape 1) Taux'!$A$8,claimPeriods,0))&gt;17,INDEX(claimPeriodNo,MATCH('Étape 1) Taux'!$A$8,claimPeriods,0))&lt;20,revenueReduction&lt;0.1),0,IF(NOT(ISNUMBER(L107)),0,IF(H107="Oui",0,IF($C107="Non - avec lien de dépendance",MIN(1129,L107,$D107),MIN(1129,L107)))))))</f>
        <v>Effectuez l’étape 1</v>
      </c>
      <c r="U107" s="3">
        <f t="shared" si="10"/>
        <v>0</v>
      </c>
      <c r="V107" s="3">
        <f t="shared" si="11"/>
        <v>0</v>
      </c>
    </row>
    <row r="108" spans="13:22" x14ac:dyDescent="0.3">
      <c r="M108" s="52" t="str">
        <f t="shared" si="6"/>
        <v>Calculez d'abord la baisse moyenne de vos revenus sur 12 mois à l'étape 2)</v>
      </c>
      <c r="N108" s="52" t="str">
        <f t="shared" si="7"/>
        <v>Calculez d'abord la baisse moyenne de vos revenus sur 12 mois à l'étape 2)</v>
      </c>
      <c r="O108" s="52" t="str">
        <f t="shared" si="8"/>
        <v>Calculez d'abord la baisse moyenne de vos revenus sur 12 mois à l'étape 2)</v>
      </c>
      <c r="P108" s="52" t="str">
        <f t="shared" si="9"/>
        <v>Calculez d'abord la baisse moyenne de vos revenus sur 12 mois à l'étape 2)</v>
      </c>
      <c r="Q108" s="3" t="str">
        <f>IF(CRHPElig=" -  ","Effectuez l’étape 1",IF(CRHPElig="La baisse de revenus n'est pas admissible dans le cadre du PEREC",CRHPElig,IF(AND(INDEX(claimPeriodNo,MATCH('Étape 1) Taux'!$A$8,claimPeriods,0))&gt;17,INDEX(claimPeriodNo,MATCH('Étape 1) Taux'!$A$8,claimPeriods,0))&lt;20,revenueReduction&lt;0.1),0,IF(NOT(ISNUMBER(I108)),0,IF(E108="Oui",0,IF($C108="Non - avec lien de dépendance",MIN(1129,I108,$D108),MIN(1129,I108)))))))</f>
        <v>Effectuez l’étape 1</v>
      </c>
      <c r="R108" s="3" t="str">
        <f>IF(CRHPElig=" -  ","Effectuez l’étape 1",IF(CRHPElig="La baisse de revenus n'est pas admissible dans le cadre du PEREC",CRHPElig,IF(AND(INDEX(claimPeriodNo,MATCH('Étape 1) Taux'!$A$8,claimPeriods,0))&gt;17,INDEX(claimPeriodNo,MATCH('Étape 1) Taux'!$A$8,claimPeriods,0))&lt;20,revenueReduction&lt;0.1),0,IF(NOT(ISNUMBER(J108)),0,IF(F108="Oui",0,IF($C108="Non - avec lien de dépendance",MIN(1129,J108,$D108),MIN(1129,J108)))))))</f>
        <v>Effectuez l’étape 1</v>
      </c>
      <c r="S108" s="3" t="str">
        <f>IF(CRHPElig=" -  ","Effectuez l’étape 1",IF(CRHPElig="La baisse de revenus n'est pas admissible dans le cadre du PEREC",CRHPElig,IF(AND(INDEX(claimPeriodNo,MATCH('Étape 1) Taux'!$A$8,claimPeriods,0))&gt;17,INDEX(claimPeriodNo,MATCH('Étape 1) Taux'!$A$8,claimPeriods,0))&lt;20,revenueReduction&lt;0.1),0,IF(NOT(ISNUMBER(K108)),0,IF(G108="Oui",0,IF($C108="Non - avec lien de dépendance",MIN(1129,K108,$D108),MIN(1129,K108)))))))</f>
        <v>Effectuez l’étape 1</v>
      </c>
      <c r="T108" s="3" t="str">
        <f>IF(CRHPElig=" -  ","Effectuez l’étape 1",IF(CRHPElig="La baisse de revenus n'est pas admissible dans le cadre du PEREC",CRHPElig,IF(AND(INDEX(claimPeriodNo,MATCH('Étape 1) Taux'!$A$8,claimPeriods,0))&gt;17,INDEX(claimPeriodNo,MATCH('Étape 1) Taux'!$A$8,claimPeriods,0))&lt;20,revenueReduction&lt;0.1),0,IF(NOT(ISNUMBER(L108)),0,IF(H108="Oui",0,IF($C108="Non - avec lien de dépendance",MIN(1129,L108,$D108),MIN(1129,L108)))))))</f>
        <v>Effectuez l’étape 1</v>
      </c>
      <c r="U108" s="3">
        <f t="shared" si="10"/>
        <v>0</v>
      </c>
      <c r="V108" s="3">
        <f t="shared" si="11"/>
        <v>0</v>
      </c>
    </row>
    <row r="109" spans="13:22" x14ac:dyDescent="0.3">
      <c r="M109" s="52" t="str">
        <f t="shared" si="6"/>
        <v>Calculez d'abord la baisse moyenne de vos revenus sur 12 mois à l'étape 2)</v>
      </c>
      <c r="N109" s="52" t="str">
        <f t="shared" si="7"/>
        <v>Calculez d'abord la baisse moyenne de vos revenus sur 12 mois à l'étape 2)</v>
      </c>
      <c r="O109" s="52" t="str">
        <f t="shared" si="8"/>
        <v>Calculez d'abord la baisse moyenne de vos revenus sur 12 mois à l'étape 2)</v>
      </c>
      <c r="P109" s="52" t="str">
        <f t="shared" si="9"/>
        <v>Calculez d'abord la baisse moyenne de vos revenus sur 12 mois à l'étape 2)</v>
      </c>
      <c r="Q109" s="3" t="str">
        <f>IF(CRHPElig=" -  ","Effectuez l’étape 1",IF(CRHPElig="La baisse de revenus n'est pas admissible dans le cadre du PEREC",CRHPElig,IF(AND(INDEX(claimPeriodNo,MATCH('Étape 1) Taux'!$A$8,claimPeriods,0))&gt;17,INDEX(claimPeriodNo,MATCH('Étape 1) Taux'!$A$8,claimPeriods,0))&lt;20,revenueReduction&lt;0.1),0,IF(NOT(ISNUMBER(I109)),0,IF(E109="Oui",0,IF($C109="Non - avec lien de dépendance",MIN(1129,I109,$D109),MIN(1129,I109)))))))</f>
        <v>Effectuez l’étape 1</v>
      </c>
      <c r="R109" s="3" t="str">
        <f>IF(CRHPElig=" -  ","Effectuez l’étape 1",IF(CRHPElig="La baisse de revenus n'est pas admissible dans le cadre du PEREC",CRHPElig,IF(AND(INDEX(claimPeriodNo,MATCH('Étape 1) Taux'!$A$8,claimPeriods,0))&gt;17,INDEX(claimPeriodNo,MATCH('Étape 1) Taux'!$A$8,claimPeriods,0))&lt;20,revenueReduction&lt;0.1),0,IF(NOT(ISNUMBER(J109)),0,IF(F109="Oui",0,IF($C109="Non - avec lien de dépendance",MIN(1129,J109,$D109),MIN(1129,J109)))))))</f>
        <v>Effectuez l’étape 1</v>
      </c>
      <c r="S109" s="3" t="str">
        <f>IF(CRHPElig=" -  ","Effectuez l’étape 1",IF(CRHPElig="La baisse de revenus n'est pas admissible dans le cadre du PEREC",CRHPElig,IF(AND(INDEX(claimPeriodNo,MATCH('Étape 1) Taux'!$A$8,claimPeriods,0))&gt;17,INDEX(claimPeriodNo,MATCH('Étape 1) Taux'!$A$8,claimPeriods,0))&lt;20,revenueReduction&lt;0.1),0,IF(NOT(ISNUMBER(K109)),0,IF(G109="Oui",0,IF($C109="Non - avec lien de dépendance",MIN(1129,K109,$D109),MIN(1129,K109)))))))</f>
        <v>Effectuez l’étape 1</v>
      </c>
      <c r="T109" s="3" t="str">
        <f>IF(CRHPElig=" -  ","Effectuez l’étape 1",IF(CRHPElig="La baisse de revenus n'est pas admissible dans le cadre du PEREC",CRHPElig,IF(AND(INDEX(claimPeriodNo,MATCH('Étape 1) Taux'!$A$8,claimPeriods,0))&gt;17,INDEX(claimPeriodNo,MATCH('Étape 1) Taux'!$A$8,claimPeriods,0))&lt;20,revenueReduction&lt;0.1),0,IF(NOT(ISNUMBER(L109)),0,IF(H109="Oui",0,IF($C109="Non - avec lien de dépendance",MIN(1129,L109,$D109),MIN(1129,L109)))))))</f>
        <v>Effectuez l’étape 1</v>
      </c>
      <c r="U109" s="3">
        <f t="shared" si="10"/>
        <v>0</v>
      </c>
      <c r="V109" s="3">
        <f t="shared" si="11"/>
        <v>0</v>
      </c>
    </row>
    <row r="110" spans="13:22" x14ac:dyDescent="0.3">
      <c r="M110" s="52" t="str">
        <f t="shared" si="6"/>
        <v>Calculez d'abord la baisse moyenne de vos revenus sur 12 mois à l'étape 2)</v>
      </c>
      <c r="N110" s="52" t="str">
        <f t="shared" si="7"/>
        <v>Calculez d'abord la baisse moyenne de vos revenus sur 12 mois à l'étape 2)</v>
      </c>
      <c r="O110" s="52" t="str">
        <f t="shared" si="8"/>
        <v>Calculez d'abord la baisse moyenne de vos revenus sur 12 mois à l'étape 2)</v>
      </c>
      <c r="P110" s="52" t="str">
        <f t="shared" si="9"/>
        <v>Calculez d'abord la baisse moyenne de vos revenus sur 12 mois à l'étape 2)</v>
      </c>
      <c r="Q110" s="3" t="str">
        <f>IF(CRHPElig=" -  ","Effectuez l’étape 1",IF(CRHPElig="La baisse de revenus n'est pas admissible dans le cadre du PEREC",CRHPElig,IF(AND(INDEX(claimPeriodNo,MATCH('Étape 1) Taux'!$A$8,claimPeriods,0))&gt;17,INDEX(claimPeriodNo,MATCH('Étape 1) Taux'!$A$8,claimPeriods,0))&lt;20,revenueReduction&lt;0.1),0,IF(NOT(ISNUMBER(I110)),0,IF(E110="Oui",0,IF($C110="Non - avec lien de dépendance",MIN(1129,I110,$D110),MIN(1129,I110)))))))</f>
        <v>Effectuez l’étape 1</v>
      </c>
      <c r="R110" s="3" t="str">
        <f>IF(CRHPElig=" -  ","Effectuez l’étape 1",IF(CRHPElig="La baisse de revenus n'est pas admissible dans le cadre du PEREC",CRHPElig,IF(AND(INDEX(claimPeriodNo,MATCH('Étape 1) Taux'!$A$8,claimPeriods,0))&gt;17,INDEX(claimPeriodNo,MATCH('Étape 1) Taux'!$A$8,claimPeriods,0))&lt;20,revenueReduction&lt;0.1),0,IF(NOT(ISNUMBER(J110)),0,IF(F110="Oui",0,IF($C110="Non - avec lien de dépendance",MIN(1129,J110,$D110),MIN(1129,J110)))))))</f>
        <v>Effectuez l’étape 1</v>
      </c>
      <c r="S110" s="3" t="str">
        <f>IF(CRHPElig=" -  ","Effectuez l’étape 1",IF(CRHPElig="La baisse de revenus n'est pas admissible dans le cadre du PEREC",CRHPElig,IF(AND(INDEX(claimPeriodNo,MATCH('Étape 1) Taux'!$A$8,claimPeriods,0))&gt;17,INDEX(claimPeriodNo,MATCH('Étape 1) Taux'!$A$8,claimPeriods,0))&lt;20,revenueReduction&lt;0.1),0,IF(NOT(ISNUMBER(K110)),0,IF(G110="Oui",0,IF($C110="Non - avec lien de dépendance",MIN(1129,K110,$D110),MIN(1129,K110)))))))</f>
        <v>Effectuez l’étape 1</v>
      </c>
      <c r="T110" s="3" t="str">
        <f>IF(CRHPElig=" -  ","Effectuez l’étape 1",IF(CRHPElig="La baisse de revenus n'est pas admissible dans le cadre du PEREC",CRHPElig,IF(AND(INDEX(claimPeriodNo,MATCH('Étape 1) Taux'!$A$8,claimPeriods,0))&gt;17,INDEX(claimPeriodNo,MATCH('Étape 1) Taux'!$A$8,claimPeriods,0))&lt;20,revenueReduction&lt;0.1),0,IF(NOT(ISNUMBER(L110)),0,IF(H110="Oui",0,IF($C110="Non - avec lien de dépendance",MIN(1129,L110,$D110),MIN(1129,L110)))))))</f>
        <v>Effectuez l’étape 1</v>
      </c>
      <c r="U110" s="3">
        <f t="shared" si="10"/>
        <v>0</v>
      </c>
      <c r="V110" s="3">
        <f t="shared" si="11"/>
        <v>0</v>
      </c>
    </row>
    <row r="111" spans="13:22" x14ac:dyDescent="0.3">
      <c r="M111" s="52" t="str">
        <f t="shared" si="6"/>
        <v>Calculez d'abord la baisse moyenne de vos revenus sur 12 mois à l'étape 2)</v>
      </c>
      <c r="N111" s="52" t="str">
        <f t="shared" si="7"/>
        <v>Calculez d'abord la baisse moyenne de vos revenus sur 12 mois à l'étape 2)</v>
      </c>
      <c r="O111" s="52" t="str">
        <f t="shared" si="8"/>
        <v>Calculez d'abord la baisse moyenne de vos revenus sur 12 mois à l'étape 2)</v>
      </c>
      <c r="P111" s="52" t="str">
        <f t="shared" si="9"/>
        <v>Calculez d'abord la baisse moyenne de vos revenus sur 12 mois à l'étape 2)</v>
      </c>
      <c r="Q111" s="3" t="str">
        <f>IF(CRHPElig=" -  ","Effectuez l’étape 1",IF(CRHPElig="La baisse de revenus n'est pas admissible dans le cadre du PEREC",CRHPElig,IF(AND(INDEX(claimPeriodNo,MATCH('Étape 1) Taux'!$A$8,claimPeriods,0))&gt;17,INDEX(claimPeriodNo,MATCH('Étape 1) Taux'!$A$8,claimPeriods,0))&lt;20,revenueReduction&lt;0.1),0,IF(NOT(ISNUMBER(I111)),0,IF(E111="Oui",0,IF($C111="Non - avec lien de dépendance",MIN(1129,I111,$D111),MIN(1129,I111)))))))</f>
        <v>Effectuez l’étape 1</v>
      </c>
      <c r="R111" s="3" t="str">
        <f>IF(CRHPElig=" -  ","Effectuez l’étape 1",IF(CRHPElig="La baisse de revenus n'est pas admissible dans le cadre du PEREC",CRHPElig,IF(AND(INDEX(claimPeriodNo,MATCH('Étape 1) Taux'!$A$8,claimPeriods,0))&gt;17,INDEX(claimPeriodNo,MATCH('Étape 1) Taux'!$A$8,claimPeriods,0))&lt;20,revenueReduction&lt;0.1),0,IF(NOT(ISNUMBER(J111)),0,IF(F111="Oui",0,IF($C111="Non - avec lien de dépendance",MIN(1129,J111,$D111),MIN(1129,J111)))))))</f>
        <v>Effectuez l’étape 1</v>
      </c>
      <c r="S111" s="3" t="str">
        <f>IF(CRHPElig=" -  ","Effectuez l’étape 1",IF(CRHPElig="La baisse de revenus n'est pas admissible dans le cadre du PEREC",CRHPElig,IF(AND(INDEX(claimPeriodNo,MATCH('Étape 1) Taux'!$A$8,claimPeriods,0))&gt;17,INDEX(claimPeriodNo,MATCH('Étape 1) Taux'!$A$8,claimPeriods,0))&lt;20,revenueReduction&lt;0.1),0,IF(NOT(ISNUMBER(K111)),0,IF(G111="Oui",0,IF($C111="Non - avec lien de dépendance",MIN(1129,K111,$D111),MIN(1129,K111)))))))</f>
        <v>Effectuez l’étape 1</v>
      </c>
      <c r="T111" s="3" t="str">
        <f>IF(CRHPElig=" -  ","Effectuez l’étape 1",IF(CRHPElig="La baisse de revenus n'est pas admissible dans le cadre du PEREC",CRHPElig,IF(AND(INDEX(claimPeriodNo,MATCH('Étape 1) Taux'!$A$8,claimPeriods,0))&gt;17,INDEX(claimPeriodNo,MATCH('Étape 1) Taux'!$A$8,claimPeriods,0))&lt;20,revenueReduction&lt;0.1),0,IF(NOT(ISNUMBER(L111)),0,IF(H111="Oui",0,IF($C111="Non - avec lien de dépendance",MIN(1129,L111,$D111),MIN(1129,L111)))))))</f>
        <v>Effectuez l’étape 1</v>
      </c>
      <c r="U111" s="3">
        <f t="shared" si="10"/>
        <v>0</v>
      </c>
      <c r="V111" s="3">
        <f t="shared" si="11"/>
        <v>0</v>
      </c>
    </row>
    <row r="112" spans="13:22" x14ac:dyDescent="0.3">
      <c r="M112" s="52" t="str">
        <f t="shared" si="6"/>
        <v>Calculez d'abord la baisse moyenne de vos revenus sur 12 mois à l'étape 2)</v>
      </c>
      <c r="N112" s="52" t="str">
        <f t="shared" si="7"/>
        <v>Calculez d'abord la baisse moyenne de vos revenus sur 12 mois à l'étape 2)</v>
      </c>
      <c r="O112" s="52" t="str">
        <f t="shared" si="8"/>
        <v>Calculez d'abord la baisse moyenne de vos revenus sur 12 mois à l'étape 2)</v>
      </c>
      <c r="P112" s="52" t="str">
        <f t="shared" si="9"/>
        <v>Calculez d'abord la baisse moyenne de vos revenus sur 12 mois à l'étape 2)</v>
      </c>
      <c r="Q112" s="3" t="str">
        <f>IF(CRHPElig=" -  ","Effectuez l’étape 1",IF(CRHPElig="La baisse de revenus n'est pas admissible dans le cadre du PEREC",CRHPElig,IF(AND(INDEX(claimPeriodNo,MATCH('Étape 1) Taux'!$A$8,claimPeriods,0))&gt;17,INDEX(claimPeriodNo,MATCH('Étape 1) Taux'!$A$8,claimPeriods,0))&lt;20,revenueReduction&lt;0.1),0,IF(NOT(ISNUMBER(I112)),0,IF(E112="Oui",0,IF($C112="Non - avec lien de dépendance",MIN(1129,I112,$D112),MIN(1129,I112)))))))</f>
        <v>Effectuez l’étape 1</v>
      </c>
      <c r="R112" s="3" t="str">
        <f>IF(CRHPElig=" -  ","Effectuez l’étape 1",IF(CRHPElig="La baisse de revenus n'est pas admissible dans le cadre du PEREC",CRHPElig,IF(AND(INDEX(claimPeriodNo,MATCH('Étape 1) Taux'!$A$8,claimPeriods,0))&gt;17,INDEX(claimPeriodNo,MATCH('Étape 1) Taux'!$A$8,claimPeriods,0))&lt;20,revenueReduction&lt;0.1),0,IF(NOT(ISNUMBER(J112)),0,IF(F112="Oui",0,IF($C112="Non - avec lien de dépendance",MIN(1129,J112,$D112),MIN(1129,J112)))))))</f>
        <v>Effectuez l’étape 1</v>
      </c>
      <c r="S112" s="3" t="str">
        <f>IF(CRHPElig=" -  ","Effectuez l’étape 1",IF(CRHPElig="La baisse de revenus n'est pas admissible dans le cadre du PEREC",CRHPElig,IF(AND(INDEX(claimPeriodNo,MATCH('Étape 1) Taux'!$A$8,claimPeriods,0))&gt;17,INDEX(claimPeriodNo,MATCH('Étape 1) Taux'!$A$8,claimPeriods,0))&lt;20,revenueReduction&lt;0.1),0,IF(NOT(ISNUMBER(K112)),0,IF(G112="Oui",0,IF($C112="Non - avec lien de dépendance",MIN(1129,K112,$D112),MIN(1129,K112)))))))</f>
        <v>Effectuez l’étape 1</v>
      </c>
      <c r="T112" s="3" t="str">
        <f>IF(CRHPElig=" -  ","Effectuez l’étape 1",IF(CRHPElig="La baisse de revenus n'est pas admissible dans le cadre du PEREC",CRHPElig,IF(AND(INDEX(claimPeriodNo,MATCH('Étape 1) Taux'!$A$8,claimPeriods,0))&gt;17,INDEX(claimPeriodNo,MATCH('Étape 1) Taux'!$A$8,claimPeriods,0))&lt;20,revenueReduction&lt;0.1),0,IF(NOT(ISNUMBER(L112)),0,IF(H112="Oui",0,IF($C112="Non - avec lien de dépendance",MIN(1129,L112,$D112),MIN(1129,L112)))))))</f>
        <v>Effectuez l’étape 1</v>
      </c>
      <c r="U112" s="3">
        <f t="shared" si="10"/>
        <v>0</v>
      </c>
      <c r="V112" s="3">
        <f t="shared" si="11"/>
        <v>0</v>
      </c>
    </row>
    <row r="113" spans="13:22" x14ac:dyDescent="0.3">
      <c r="M113" s="52" t="str">
        <f t="shared" si="6"/>
        <v>Calculez d'abord la baisse moyenne de vos revenus sur 12 mois à l'étape 2)</v>
      </c>
      <c r="N113" s="52" t="str">
        <f t="shared" si="7"/>
        <v>Calculez d'abord la baisse moyenne de vos revenus sur 12 mois à l'étape 2)</v>
      </c>
      <c r="O113" s="52" t="str">
        <f t="shared" si="8"/>
        <v>Calculez d'abord la baisse moyenne de vos revenus sur 12 mois à l'étape 2)</v>
      </c>
      <c r="P113" s="52" t="str">
        <f t="shared" si="9"/>
        <v>Calculez d'abord la baisse moyenne de vos revenus sur 12 mois à l'étape 2)</v>
      </c>
      <c r="Q113" s="3" t="str">
        <f>IF(CRHPElig=" -  ","Effectuez l’étape 1",IF(CRHPElig="La baisse de revenus n'est pas admissible dans le cadre du PEREC",CRHPElig,IF(AND(INDEX(claimPeriodNo,MATCH('Étape 1) Taux'!$A$8,claimPeriods,0))&gt;17,INDEX(claimPeriodNo,MATCH('Étape 1) Taux'!$A$8,claimPeriods,0))&lt;20,revenueReduction&lt;0.1),0,IF(NOT(ISNUMBER(I113)),0,IF(E113="Oui",0,IF($C113="Non - avec lien de dépendance",MIN(1129,I113,$D113),MIN(1129,I113)))))))</f>
        <v>Effectuez l’étape 1</v>
      </c>
      <c r="R113" s="3" t="str">
        <f>IF(CRHPElig=" -  ","Effectuez l’étape 1",IF(CRHPElig="La baisse de revenus n'est pas admissible dans le cadre du PEREC",CRHPElig,IF(AND(INDEX(claimPeriodNo,MATCH('Étape 1) Taux'!$A$8,claimPeriods,0))&gt;17,INDEX(claimPeriodNo,MATCH('Étape 1) Taux'!$A$8,claimPeriods,0))&lt;20,revenueReduction&lt;0.1),0,IF(NOT(ISNUMBER(J113)),0,IF(F113="Oui",0,IF($C113="Non - avec lien de dépendance",MIN(1129,J113,$D113),MIN(1129,J113)))))))</f>
        <v>Effectuez l’étape 1</v>
      </c>
      <c r="S113" s="3" t="str">
        <f>IF(CRHPElig=" -  ","Effectuez l’étape 1",IF(CRHPElig="La baisse de revenus n'est pas admissible dans le cadre du PEREC",CRHPElig,IF(AND(INDEX(claimPeriodNo,MATCH('Étape 1) Taux'!$A$8,claimPeriods,0))&gt;17,INDEX(claimPeriodNo,MATCH('Étape 1) Taux'!$A$8,claimPeriods,0))&lt;20,revenueReduction&lt;0.1),0,IF(NOT(ISNUMBER(K113)),0,IF(G113="Oui",0,IF($C113="Non - avec lien de dépendance",MIN(1129,K113,$D113),MIN(1129,K113)))))))</f>
        <v>Effectuez l’étape 1</v>
      </c>
      <c r="T113" s="3" t="str">
        <f>IF(CRHPElig=" -  ","Effectuez l’étape 1",IF(CRHPElig="La baisse de revenus n'est pas admissible dans le cadre du PEREC",CRHPElig,IF(AND(INDEX(claimPeriodNo,MATCH('Étape 1) Taux'!$A$8,claimPeriods,0))&gt;17,INDEX(claimPeriodNo,MATCH('Étape 1) Taux'!$A$8,claimPeriods,0))&lt;20,revenueReduction&lt;0.1),0,IF(NOT(ISNUMBER(L113)),0,IF(H113="Oui",0,IF($C113="Non - avec lien de dépendance",MIN(1129,L113,$D113),MIN(1129,L113)))))))</f>
        <v>Effectuez l’étape 1</v>
      </c>
      <c r="U113" s="3">
        <f t="shared" si="10"/>
        <v>0</v>
      </c>
      <c r="V113" s="3">
        <f t="shared" si="11"/>
        <v>0</v>
      </c>
    </row>
    <row r="114" spans="13:22" x14ac:dyDescent="0.3">
      <c r="M114" s="52" t="str">
        <f t="shared" si="6"/>
        <v>Calculez d'abord la baisse moyenne de vos revenus sur 12 mois à l'étape 2)</v>
      </c>
      <c r="N114" s="52" t="str">
        <f t="shared" si="7"/>
        <v>Calculez d'abord la baisse moyenne de vos revenus sur 12 mois à l'étape 2)</v>
      </c>
      <c r="O114" s="52" t="str">
        <f t="shared" si="8"/>
        <v>Calculez d'abord la baisse moyenne de vos revenus sur 12 mois à l'étape 2)</v>
      </c>
      <c r="P114" s="52" t="str">
        <f t="shared" si="9"/>
        <v>Calculez d'abord la baisse moyenne de vos revenus sur 12 mois à l'étape 2)</v>
      </c>
      <c r="Q114" s="3" t="str">
        <f>IF(CRHPElig=" -  ","Effectuez l’étape 1",IF(CRHPElig="La baisse de revenus n'est pas admissible dans le cadre du PEREC",CRHPElig,IF(AND(INDEX(claimPeriodNo,MATCH('Étape 1) Taux'!$A$8,claimPeriods,0))&gt;17,INDEX(claimPeriodNo,MATCH('Étape 1) Taux'!$A$8,claimPeriods,0))&lt;20,revenueReduction&lt;0.1),0,IF(NOT(ISNUMBER(I114)),0,IF(E114="Oui",0,IF($C114="Non - avec lien de dépendance",MIN(1129,I114,$D114),MIN(1129,I114)))))))</f>
        <v>Effectuez l’étape 1</v>
      </c>
      <c r="R114" s="3" t="str">
        <f>IF(CRHPElig=" -  ","Effectuez l’étape 1",IF(CRHPElig="La baisse de revenus n'est pas admissible dans le cadre du PEREC",CRHPElig,IF(AND(INDEX(claimPeriodNo,MATCH('Étape 1) Taux'!$A$8,claimPeriods,0))&gt;17,INDEX(claimPeriodNo,MATCH('Étape 1) Taux'!$A$8,claimPeriods,0))&lt;20,revenueReduction&lt;0.1),0,IF(NOT(ISNUMBER(J114)),0,IF(F114="Oui",0,IF($C114="Non - avec lien de dépendance",MIN(1129,J114,$D114),MIN(1129,J114)))))))</f>
        <v>Effectuez l’étape 1</v>
      </c>
      <c r="S114" s="3" t="str">
        <f>IF(CRHPElig=" -  ","Effectuez l’étape 1",IF(CRHPElig="La baisse de revenus n'est pas admissible dans le cadre du PEREC",CRHPElig,IF(AND(INDEX(claimPeriodNo,MATCH('Étape 1) Taux'!$A$8,claimPeriods,0))&gt;17,INDEX(claimPeriodNo,MATCH('Étape 1) Taux'!$A$8,claimPeriods,0))&lt;20,revenueReduction&lt;0.1),0,IF(NOT(ISNUMBER(K114)),0,IF(G114="Oui",0,IF($C114="Non - avec lien de dépendance",MIN(1129,K114,$D114),MIN(1129,K114)))))))</f>
        <v>Effectuez l’étape 1</v>
      </c>
      <c r="T114" s="3" t="str">
        <f>IF(CRHPElig=" -  ","Effectuez l’étape 1",IF(CRHPElig="La baisse de revenus n'est pas admissible dans le cadre du PEREC",CRHPElig,IF(AND(INDEX(claimPeriodNo,MATCH('Étape 1) Taux'!$A$8,claimPeriods,0))&gt;17,INDEX(claimPeriodNo,MATCH('Étape 1) Taux'!$A$8,claimPeriods,0))&lt;20,revenueReduction&lt;0.1),0,IF(NOT(ISNUMBER(L114)),0,IF(H114="Oui",0,IF($C114="Non - avec lien de dépendance",MIN(1129,L114,$D114),MIN(1129,L114)))))))</f>
        <v>Effectuez l’étape 1</v>
      </c>
      <c r="U114" s="3">
        <f t="shared" si="10"/>
        <v>0</v>
      </c>
      <c r="V114" s="3">
        <f t="shared" si="11"/>
        <v>0</v>
      </c>
    </row>
    <row r="115" spans="13:22" x14ac:dyDescent="0.3">
      <c r="M115" s="52" t="str">
        <f t="shared" si="6"/>
        <v>Calculez d'abord la baisse moyenne de vos revenus sur 12 mois à l'étape 2)</v>
      </c>
      <c r="N115" s="52" t="str">
        <f t="shared" si="7"/>
        <v>Calculez d'abord la baisse moyenne de vos revenus sur 12 mois à l'étape 2)</v>
      </c>
      <c r="O115" s="52" t="str">
        <f t="shared" si="8"/>
        <v>Calculez d'abord la baisse moyenne de vos revenus sur 12 mois à l'étape 2)</v>
      </c>
      <c r="P115" s="52" t="str">
        <f t="shared" si="9"/>
        <v>Calculez d'abord la baisse moyenne de vos revenus sur 12 mois à l'étape 2)</v>
      </c>
      <c r="Q115" s="3" t="str">
        <f>IF(CRHPElig=" -  ","Effectuez l’étape 1",IF(CRHPElig="La baisse de revenus n'est pas admissible dans le cadre du PEREC",CRHPElig,IF(AND(INDEX(claimPeriodNo,MATCH('Étape 1) Taux'!$A$8,claimPeriods,0))&gt;17,INDEX(claimPeriodNo,MATCH('Étape 1) Taux'!$A$8,claimPeriods,0))&lt;20,revenueReduction&lt;0.1),0,IF(NOT(ISNUMBER(I115)),0,IF(E115="Oui",0,IF($C115="Non - avec lien de dépendance",MIN(1129,I115,$D115),MIN(1129,I115)))))))</f>
        <v>Effectuez l’étape 1</v>
      </c>
      <c r="R115" s="3" t="str">
        <f>IF(CRHPElig=" -  ","Effectuez l’étape 1",IF(CRHPElig="La baisse de revenus n'est pas admissible dans le cadre du PEREC",CRHPElig,IF(AND(INDEX(claimPeriodNo,MATCH('Étape 1) Taux'!$A$8,claimPeriods,0))&gt;17,INDEX(claimPeriodNo,MATCH('Étape 1) Taux'!$A$8,claimPeriods,0))&lt;20,revenueReduction&lt;0.1),0,IF(NOT(ISNUMBER(J115)),0,IF(F115="Oui",0,IF($C115="Non - avec lien de dépendance",MIN(1129,J115,$D115),MIN(1129,J115)))))))</f>
        <v>Effectuez l’étape 1</v>
      </c>
      <c r="S115" s="3" t="str">
        <f>IF(CRHPElig=" -  ","Effectuez l’étape 1",IF(CRHPElig="La baisse de revenus n'est pas admissible dans le cadre du PEREC",CRHPElig,IF(AND(INDEX(claimPeriodNo,MATCH('Étape 1) Taux'!$A$8,claimPeriods,0))&gt;17,INDEX(claimPeriodNo,MATCH('Étape 1) Taux'!$A$8,claimPeriods,0))&lt;20,revenueReduction&lt;0.1),0,IF(NOT(ISNUMBER(K115)),0,IF(G115="Oui",0,IF($C115="Non - avec lien de dépendance",MIN(1129,K115,$D115),MIN(1129,K115)))))))</f>
        <v>Effectuez l’étape 1</v>
      </c>
      <c r="T115" s="3" t="str">
        <f>IF(CRHPElig=" -  ","Effectuez l’étape 1",IF(CRHPElig="La baisse de revenus n'est pas admissible dans le cadre du PEREC",CRHPElig,IF(AND(INDEX(claimPeriodNo,MATCH('Étape 1) Taux'!$A$8,claimPeriods,0))&gt;17,INDEX(claimPeriodNo,MATCH('Étape 1) Taux'!$A$8,claimPeriods,0))&lt;20,revenueReduction&lt;0.1),0,IF(NOT(ISNUMBER(L115)),0,IF(H115="Oui",0,IF($C115="Non - avec lien de dépendance",MIN(1129,L115,$D115),MIN(1129,L115)))))))</f>
        <v>Effectuez l’étape 1</v>
      </c>
      <c r="U115" s="3">
        <f t="shared" si="10"/>
        <v>0</v>
      </c>
      <c r="V115" s="3">
        <f t="shared" si="11"/>
        <v>0</v>
      </c>
    </row>
    <row r="116" spans="13:22" x14ac:dyDescent="0.3">
      <c r="M116" s="52" t="str">
        <f t="shared" si="6"/>
        <v>Calculez d'abord la baisse moyenne de vos revenus sur 12 mois à l'étape 2)</v>
      </c>
      <c r="N116" s="52" t="str">
        <f t="shared" si="7"/>
        <v>Calculez d'abord la baisse moyenne de vos revenus sur 12 mois à l'étape 2)</v>
      </c>
      <c r="O116" s="52" t="str">
        <f t="shared" si="8"/>
        <v>Calculez d'abord la baisse moyenne de vos revenus sur 12 mois à l'étape 2)</v>
      </c>
      <c r="P116" s="52" t="str">
        <f t="shared" si="9"/>
        <v>Calculez d'abord la baisse moyenne de vos revenus sur 12 mois à l'étape 2)</v>
      </c>
      <c r="Q116" s="3" t="str">
        <f>IF(CRHPElig=" -  ","Effectuez l’étape 1",IF(CRHPElig="La baisse de revenus n'est pas admissible dans le cadre du PEREC",CRHPElig,IF(AND(INDEX(claimPeriodNo,MATCH('Étape 1) Taux'!$A$8,claimPeriods,0))&gt;17,INDEX(claimPeriodNo,MATCH('Étape 1) Taux'!$A$8,claimPeriods,0))&lt;20,revenueReduction&lt;0.1),0,IF(NOT(ISNUMBER(I116)),0,IF(E116="Oui",0,IF($C116="Non - avec lien de dépendance",MIN(1129,I116,$D116),MIN(1129,I116)))))))</f>
        <v>Effectuez l’étape 1</v>
      </c>
      <c r="R116" s="3" t="str">
        <f>IF(CRHPElig=" -  ","Effectuez l’étape 1",IF(CRHPElig="La baisse de revenus n'est pas admissible dans le cadre du PEREC",CRHPElig,IF(AND(INDEX(claimPeriodNo,MATCH('Étape 1) Taux'!$A$8,claimPeriods,0))&gt;17,INDEX(claimPeriodNo,MATCH('Étape 1) Taux'!$A$8,claimPeriods,0))&lt;20,revenueReduction&lt;0.1),0,IF(NOT(ISNUMBER(J116)),0,IF(F116="Oui",0,IF($C116="Non - avec lien de dépendance",MIN(1129,J116,$D116),MIN(1129,J116)))))))</f>
        <v>Effectuez l’étape 1</v>
      </c>
      <c r="S116" s="3" t="str">
        <f>IF(CRHPElig=" -  ","Effectuez l’étape 1",IF(CRHPElig="La baisse de revenus n'est pas admissible dans le cadre du PEREC",CRHPElig,IF(AND(INDEX(claimPeriodNo,MATCH('Étape 1) Taux'!$A$8,claimPeriods,0))&gt;17,INDEX(claimPeriodNo,MATCH('Étape 1) Taux'!$A$8,claimPeriods,0))&lt;20,revenueReduction&lt;0.1),0,IF(NOT(ISNUMBER(K116)),0,IF(G116="Oui",0,IF($C116="Non - avec lien de dépendance",MIN(1129,K116,$D116),MIN(1129,K116)))))))</f>
        <v>Effectuez l’étape 1</v>
      </c>
      <c r="T116" s="3" t="str">
        <f>IF(CRHPElig=" -  ","Effectuez l’étape 1",IF(CRHPElig="La baisse de revenus n'est pas admissible dans le cadre du PEREC",CRHPElig,IF(AND(INDEX(claimPeriodNo,MATCH('Étape 1) Taux'!$A$8,claimPeriods,0))&gt;17,INDEX(claimPeriodNo,MATCH('Étape 1) Taux'!$A$8,claimPeriods,0))&lt;20,revenueReduction&lt;0.1),0,IF(NOT(ISNUMBER(L116)),0,IF(H116="Oui",0,IF($C116="Non - avec lien de dépendance",MIN(1129,L116,$D116),MIN(1129,L116)))))))</f>
        <v>Effectuez l’étape 1</v>
      </c>
      <c r="U116" s="3">
        <f t="shared" si="10"/>
        <v>0</v>
      </c>
      <c r="V116" s="3">
        <f t="shared" si="11"/>
        <v>0</v>
      </c>
    </row>
    <row r="117" spans="13:22" x14ac:dyDescent="0.3">
      <c r="M117" s="52" t="str">
        <f t="shared" si="6"/>
        <v>Calculez d'abord la baisse moyenne de vos revenus sur 12 mois à l'étape 2)</v>
      </c>
      <c r="N117" s="52" t="str">
        <f t="shared" si="7"/>
        <v>Calculez d'abord la baisse moyenne de vos revenus sur 12 mois à l'étape 2)</v>
      </c>
      <c r="O117" s="52" t="str">
        <f t="shared" si="8"/>
        <v>Calculez d'abord la baisse moyenne de vos revenus sur 12 mois à l'étape 2)</v>
      </c>
      <c r="P117" s="52" t="str">
        <f t="shared" si="9"/>
        <v>Calculez d'abord la baisse moyenne de vos revenus sur 12 mois à l'étape 2)</v>
      </c>
      <c r="Q117" s="3" t="str">
        <f>IF(CRHPElig=" -  ","Effectuez l’étape 1",IF(CRHPElig="La baisse de revenus n'est pas admissible dans le cadre du PEREC",CRHPElig,IF(AND(INDEX(claimPeriodNo,MATCH('Étape 1) Taux'!$A$8,claimPeriods,0))&gt;17,INDEX(claimPeriodNo,MATCH('Étape 1) Taux'!$A$8,claimPeriods,0))&lt;20,revenueReduction&lt;0.1),0,IF(NOT(ISNUMBER(I117)),0,IF(E117="Oui",0,IF($C117="Non - avec lien de dépendance",MIN(1129,I117,$D117),MIN(1129,I117)))))))</f>
        <v>Effectuez l’étape 1</v>
      </c>
      <c r="R117" s="3" t="str">
        <f>IF(CRHPElig=" -  ","Effectuez l’étape 1",IF(CRHPElig="La baisse de revenus n'est pas admissible dans le cadre du PEREC",CRHPElig,IF(AND(INDEX(claimPeriodNo,MATCH('Étape 1) Taux'!$A$8,claimPeriods,0))&gt;17,INDEX(claimPeriodNo,MATCH('Étape 1) Taux'!$A$8,claimPeriods,0))&lt;20,revenueReduction&lt;0.1),0,IF(NOT(ISNUMBER(J117)),0,IF(F117="Oui",0,IF($C117="Non - avec lien de dépendance",MIN(1129,J117,$D117),MIN(1129,J117)))))))</f>
        <v>Effectuez l’étape 1</v>
      </c>
      <c r="S117" s="3" t="str">
        <f>IF(CRHPElig=" -  ","Effectuez l’étape 1",IF(CRHPElig="La baisse de revenus n'est pas admissible dans le cadre du PEREC",CRHPElig,IF(AND(INDEX(claimPeriodNo,MATCH('Étape 1) Taux'!$A$8,claimPeriods,0))&gt;17,INDEX(claimPeriodNo,MATCH('Étape 1) Taux'!$A$8,claimPeriods,0))&lt;20,revenueReduction&lt;0.1),0,IF(NOT(ISNUMBER(K117)),0,IF(G117="Oui",0,IF($C117="Non - avec lien de dépendance",MIN(1129,K117,$D117),MIN(1129,K117)))))))</f>
        <v>Effectuez l’étape 1</v>
      </c>
      <c r="T117" s="3" t="str">
        <f>IF(CRHPElig=" -  ","Effectuez l’étape 1",IF(CRHPElig="La baisse de revenus n'est pas admissible dans le cadre du PEREC",CRHPElig,IF(AND(INDEX(claimPeriodNo,MATCH('Étape 1) Taux'!$A$8,claimPeriods,0))&gt;17,INDEX(claimPeriodNo,MATCH('Étape 1) Taux'!$A$8,claimPeriods,0))&lt;20,revenueReduction&lt;0.1),0,IF(NOT(ISNUMBER(L117)),0,IF(H117="Oui",0,IF($C117="Non - avec lien de dépendance",MIN(1129,L117,$D117),MIN(1129,L117)))))))</f>
        <v>Effectuez l’étape 1</v>
      </c>
      <c r="U117" s="3">
        <f t="shared" si="10"/>
        <v>0</v>
      </c>
      <c r="V117" s="3">
        <f t="shared" si="11"/>
        <v>0</v>
      </c>
    </row>
    <row r="118" spans="13:22" x14ac:dyDescent="0.3">
      <c r="M118" s="52" t="str">
        <f t="shared" si="6"/>
        <v>Calculez d'abord la baisse moyenne de vos revenus sur 12 mois à l'étape 2)</v>
      </c>
      <c r="N118" s="52" t="str">
        <f t="shared" si="7"/>
        <v>Calculez d'abord la baisse moyenne de vos revenus sur 12 mois à l'étape 2)</v>
      </c>
      <c r="O118" s="52" t="str">
        <f t="shared" si="8"/>
        <v>Calculez d'abord la baisse moyenne de vos revenus sur 12 mois à l'étape 2)</v>
      </c>
      <c r="P118" s="52" t="str">
        <f t="shared" si="9"/>
        <v>Calculez d'abord la baisse moyenne de vos revenus sur 12 mois à l'étape 2)</v>
      </c>
      <c r="Q118" s="3" t="str">
        <f>IF(CRHPElig=" -  ","Effectuez l’étape 1",IF(CRHPElig="La baisse de revenus n'est pas admissible dans le cadre du PEREC",CRHPElig,IF(AND(INDEX(claimPeriodNo,MATCH('Étape 1) Taux'!$A$8,claimPeriods,0))&gt;17,INDEX(claimPeriodNo,MATCH('Étape 1) Taux'!$A$8,claimPeriods,0))&lt;20,revenueReduction&lt;0.1),0,IF(NOT(ISNUMBER(I118)),0,IF(E118="Oui",0,IF($C118="Non - avec lien de dépendance",MIN(1129,I118,$D118),MIN(1129,I118)))))))</f>
        <v>Effectuez l’étape 1</v>
      </c>
      <c r="R118" s="3" t="str">
        <f>IF(CRHPElig=" -  ","Effectuez l’étape 1",IF(CRHPElig="La baisse de revenus n'est pas admissible dans le cadre du PEREC",CRHPElig,IF(AND(INDEX(claimPeriodNo,MATCH('Étape 1) Taux'!$A$8,claimPeriods,0))&gt;17,INDEX(claimPeriodNo,MATCH('Étape 1) Taux'!$A$8,claimPeriods,0))&lt;20,revenueReduction&lt;0.1),0,IF(NOT(ISNUMBER(J118)),0,IF(F118="Oui",0,IF($C118="Non - avec lien de dépendance",MIN(1129,J118,$D118),MIN(1129,J118)))))))</f>
        <v>Effectuez l’étape 1</v>
      </c>
      <c r="S118" s="3" t="str">
        <f>IF(CRHPElig=" -  ","Effectuez l’étape 1",IF(CRHPElig="La baisse de revenus n'est pas admissible dans le cadre du PEREC",CRHPElig,IF(AND(INDEX(claimPeriodNo,MATCH('Étape 1) Taux'!$A$8,claimPeriods,0))&gt;17,INDEX(claimPeriodNo,MATCH('Étape 1) Taux'!$A$8,claimPeriods,0))&lt;20,revenueReduction&lt;0.1),0,IF(NOT(ISNUMBER(K118)),0,IF(G118="Oui",0,IF($C118="Non - avec lien de dépendance",MIN(1129,K118,$D118),MIN(1129,K118)))))))</f>
        <v>Effectuez l’étape 1</v>
      </c>
      <c r="T118" s="3" t="str">
        <f>IF(CRHPElig=" -  ","Effectuez l’étape 1",IF(CRHPElig="La baisse de revenus n'est pas admissible dans le cadre du PEREC",CRHPElig,IF(AND(INDEX(claimPeriodNo,MATCH('Étape 1) Taux'!$A$8,claimPeriods,0))&gt;17,INDEX(claimPeriodNo,MATCH('Étape 1) Taux'!$A$8,claimPeriods,0))&lt;20,revenueReduction&lt;0.1),0,IF(NOT(ISNUMBER(L118)),0,IF(H118="Oui",0,IF($C118="Non - avec lien de dépendance",MIN(1129,L118,$D118),MIN(1129,L118)))))))</f>
        <v>Effectuez l’étape 1</v>
      </c>
      <c r="U118" s="3">
        <f t="shared" si="10"/>
        <v>0</v>
      </c>
      <c r="V118" s="3">
        <f t="shared" si="11"/>
        <v>0</v>
      </c>
    </row>
    <row r="119" spans="13:22" x14ac:dyDescent="0.3">
      <c r="M119" s="52" t="str">
        <f t="shared" si="6"/>
        <v>Calculez d'abord la baisse moyenne de vos revenus sur 12 mois à l'étape 2)</v>
      </c>
      <c r="N119" s="52" t="str">
        <f t="shared" si="7"/>
        <v>Calculez d'abord la baisse moyenne de vos revenus sur 12 mois à l'étape 2)</v>
      </c>
      <c r="O119" s="52" t="str">
        <f t="shared" si="8"/>
        <v>Calculez d'abord la baisse moyenne de vos revenus sur 12 mois à l'étape 2)</v>
      </c>
      <c r="P119" s="52" t="str">
        <f t="shared" si="9"/>
        <v>Calculez d'abord la baisse moyenne de vos revenus sur 12 mois à l'étape 2)</v>
      </c>
      <c r="Q119" s="3" t="str">
        <f>IF(CRHPElig=" -  ","Effectuez l’étape 1",IF(CRHPElig="La baisse de revenus n'est pas admissible dans le cadre du PEREC",CRHPElig,IF(AND(INDEX(claimPeriodNo,MATCH('Étape 1) Taux'!$A$8,claimPeriods,0))&gt;17,INDEX(claimPeriodNo,MATCH('Étape 1) Taux'!$A$8,claimPeriods,0))&lt;20,revenueReduction&lt;0.1),0,IF(NOT(ISNUMBER(I119)),0,IF(E119="Oui",0,IF($C119="Non - avec lien de dépendance",MIN(1129,I119,$D119),MIN(1129,I119)))))))</f>
        <v>Effectuez l’étape 1</v>
      </c>
      <c r="R119" s="3" t="str">
        <f>IF(CRHPElig=" -  ","Effectuez l’étape 1",IF(CRHPElig="La baisse de revenus n'est pas admissible dans le cadre du PEREC",CRHPElig,IF(AND(INDEX(claimPeriodNo,MATCH('Étape 1) Taux'!$A$8,claimPeriods,0))&gt;17,INDEX(claimPeriodNo,MATCH('Étape 1) Taux'!$A$8,claimPeriods,0))&lt;20,revenueReduction&lt;0.1),0,IF(NOT(ISNUMBER(J119)),0,IF(F119="Oui",0,IF($C119="Non - avec lien de dépendance",MIN(1129,J119,$D119),MIN(1129,J119)))))))</f>
        <v>Effectuez l’étape 1</v>
      </c>
      <c r="S119" s="3" t="str">
        <f>IF(CRHPElig=" -  ","Effectuez l’étape 1",IF(CRHPElig="La baisse de revenus n'est pas admissible dans le cadre du PEREC",CRHPElig,IF(AND(INDEX(claimPeriodNo,MATCH('Étape 1) Taux'!$A$8,claimPeriods,0))&gt;17,INDEX(claimPeriodNo,MATCH('Étape 1) Taux'!$A$8,claimPeriods,0))&lt;20,revenueReduction&lt;0.1),0,IF(NOT(ISNUMBER(K119)),0,IF(G119="Oui",0,IF($C119="Non - avec lien de dépendance",MIN(1129,K119,$D119),MIN(1129,K119)))))))</f>
        <v>Effectuez l’étape 1</v>
      </c>
      <c r="T119" s="3" t="str">
        <f>IF(CRHPElig=" -  ","Effectuez l’étape 1",IF(CRHPElig="La baisse de revenus n'est pas admissible dans le cadre du PEREC",CRHPElig,IF(AND(INDEX(claimPeriodNo,MATCH('Étape 1) Taux'!$A$8,claimPeriods,0))&gt;17,INDEX(claimPeriodNo,MATCH('Étape 1) Taux'!$A$8,claimPeriods,0))&lt;20,revenueReduction&lt;0.1),0,IF(NOT(ISNUMBER(L119)),0,IF(H119="Oui",0,IF($C119="Non - avec lien de dépendance",MIN(1129,L119,$D119),MIN(1129,L119)))))))</f>
        <v>Effectuez l’étape 1</v>
      </c>
      <c r="U119" s="3">
        <f t="shared" si="10"/>
        <v>0</v>
      </c>
      <c r="V119" s="3">
        <f t="shared" si="11"/>
        <v>0</v>
      </c>
    </row>
    <row r="120" spans="13:22" x14ac:dyDescent="0.3">
      <c r="M120" s="52" t="str">
        <f t="shared" si="6"/>
        <v>Calculez d'abord la baisse moyenne de vos revenus sur 12 mois à l'étape 2)</v>
      </c>
      <c r="N120" s="52" t="str">
        <f t="shared" si="7"/>
        <v>Calculez d'abord la baisse moyenne de vos revenus sur 12 mois à l'étape 2)</v>
      </c>
      <c r="O120" s="52" t="str">
        <f t="shared" si="8"/>
        <v>Calculez d'abord la baisse moyenne de vos revenus sur 12 mois à l'étape 2)</v>
      </c>
      <c r="P120" s="52" t="str">
        <f t="shared" si="9"/>
        <v>Calculez d'abord la baisse moyenne de vos revenus sur 12 mois à l'étape 2)</v>
      </c>
      <c r="Q120" s="3" t="str">
        <f>IF(CRHPElig=" -  ","Effectuez l’étape 1",IF(CRHPElig="La baisse de revenus n'est pas admissible dans le cadre du PEREC",CRHPElig,IF(AND(INDEX(claimPeriodNo,MATCH('Étape 1) Taux'!$A$8,claimPeriods,0))&gt;17,INDEX(claimPeriodNo,MATCH('Étape 1) Taux'!$A$8,claimPeriods,0))&lt;20,revenueReduction&lt;0.1),0,IF(NOT(ISNUMBER(I120)),0,IF(E120="Oui",0,IF($C120="Non - avec lien de dépendance",MIN(1129,I120,$D120),MIN(1129,I120)))))))</f>
        <v>Effectuez l’étape 1</v>
      </c>
      <c r="R120" s="3" t="str">
        <f>IF(CRHPElig=" -  ","Effectuez l’étape 1",IF(CRHPElig="La baisse de revenus n'est pas admissible dans le cadre du PEREC",CRHPElig,IF(AND(INDEX(claimPeriodNo,MATCH('Étape 1) Taux'!$A$8,claimPeriods,0))&gt;17,INDEX(claimPeriodNo,MATCH('Étape 1) Taux'!$A$8,claimPeriods,0))&lt;20,revenueReduction&lt;0.1),0,IF(NOT(ISNUMBER(J120)),0,IF(F120="Oui",0,IF($C120="Non - avec lien de dépendance",MIN(1129,J120,$D120),MIN(1129,J120)))))))</f>
        <v>Effectuez l’étape 1</v>
      </c>
      <c r="S120" s="3" t="str">
        <f>IF(CRHPElig=" -  ","Effectuez l’étape 1",IF(CRHPElig="La baisse de revenus n'est pas admissible dans le cadre du PEREC",CRHPElig,IF(AND(INDEX(claimPeriodNo,MATCH('Étape 1) Taux'!$A$8,claimPeriods,0))&gt;17,INDEX(claimPeriodNo,MATCH('Étape 1) Taux'!$A$8,claimPeriods,0))&lt;20,revenueReduction&lt;0.1),0,IF(NOT(ISNUMBER(K120)),0,IF(G120="Oui",0,IF($C120="Non - avec lien de dépendance",MIN(1129,K120,$D120),MIN(1129,K120)))))))</f>
        <v>Effectuez l’étape 1</v>
      </c>
      <c r="T120" s="3" t="str">
        <f>IF(CRHPElig=" -  ","Effectuez l’étape 1",IF(CRHPElig="La baisse de revenus n'est pas admissible dans le cadre du PEREC",CRHPElig,IF(AND(INDEX(claimPeriodNo,MATCH('Étape 1) Taux'!$A$8,claimPeriods,0))&gt;17,INDEX(claimPeriodNo,MATCH('Étape 1) Taux'!$A$8,claimPeriods,0))&lt;20,revenueReduction&lt;0.1),0,IF(NOT(ISNUMBER(L120)),0,IF(H120="Oui",0,IF($C120="Non - avec lien de dépendance",MIN(1129,L120,$D120),MIN(1129,L120)))))))</f>
        <v>Effectuez l’étape 1</v>
      </c>
      <c r="U120" s="3">
        <f t="shared" si="10"/>
        <v>0</v>
      </c>
      <c r="V120" s="3">
        <f t="shared" si="11"/>
        <v>0</v>
      </c>
    </row>
    <row r="121" spans="13:22" x14ac:dyDescent="0.3">
      <c r="M121" s="52" t="str">
        <f t="shared" si="6"/>
        <v>Calculez d'abord la baisse moyenne de vos revenus sur 12 mois à l'étape 2)</v>
      </c>
      <c r="N121" s="52" t="str">
        <f t="shared" si="7"/>
        <v>Calculez d'abord la baisse moyenne de vos revenus sur 12 mois à l'étape 2)</v>
      </c>
      <c r="O121" s="52" t="str">
        <f t="shared" si="8"/>
        <v>Calculez d'abord la baisse moyenne de vos revenus sur 12 mois à l'étape 2)</v>
      </c>
      <c r="P121" s="52" t="str">
        <f t="shared" si="9"/>
        <v>Calculez d'abord la baisse moyenne de vos revenus sur 12 mois à l'étape 2)</v>
      </c>
      <c r="Q121" s="3" t="str">
        <f>IF(CRHPElig=" -  ","Effectuez l’étape 1",IF(CRHPElig="La baisse de revenus n'est pas admissible dans le cadre du PEREC",CRHPElig,IF(AND(INDEX(claimPeriodNo,MATCH('Étape 1) Taux'!$A$8,claimPeriods,0))&gt;17,INDEX(claimPeriodNo,MATCH('Étape 1) Taux'!$A$8,claimPeriods,0))&lt;20,revenueReduction&lt;0.1),0,IF(NOT(ISNUMBER(I121)),0,IF(E121="Oui",0,IF($C121="Non - avec lien de dépendance",MIN(1129,I121,$D121),MIN(1129,I121)))))))</f>
        <v>Effectuez l’étape 1</v>
      </c>
      <c r="R121" s="3" t="str">
        <f>IF(CRHPElig=" -  ","Effectuez l’étape 1",IF(CRHPElig="La baisse de revenus n'est pas admissible dans le cadre du PEREC",CRHPElig,IF(AND(INDEX(claimPeriodNo,MATCH('Étape 1) Taux'!$A$8,claimPeriods,0))&gt;17,INDEX(claimPeriodNo,MATCH('Étape 1) Taux'!$A$8,claimPeriods,0))&lt;20,revenueReduction&lt;0.1),0,IF(NOT(ISNUMBER(J121)),0,IF(F121="Oui",0,IF($C121="Non - avec lien de dépendance",MIN(1129,J121,$D121),MIN(1129,J121)))))))</f>
        <v>Effectuez l’étape 1</v>
      </c>
      <c r="S121" s="3" t="str">
        <f>IF(CRHPElig=" -  ","Effectuez l’étape 1",IF(CRHPElig="La baisse de revenus n'est pas admissible dans le cadre du PEREC",CRHPElig,IF(AND(INDEX(claimPeriodNo,MATCH('Étape 1) Taux'!$A$8,claimPeriods,0))&gt;17,INDEX(claimPeriodNo,MATCH('Étape 1) Taux'!$A$8,claimPeriods,0))&lt;20,revenueReduction&lt;0.1),0,IF(NOT(ISNUMBER(K121)),0,IF(G121="Oui",0,IF($C121="Non - avec lien de dépendance",MIN(1129,K121,$D121),MIN(1129,K121)))))))</f>
        <v>Effectuez l’étape 1</v>
      </c>
      <c r="T121" s="3" t="str">
        <f>IF(CRHPElig=" -  ","Effectuez l’étape 1",IF(CRHPElig="La baisse de revenus n'est pas admissible dans le cadre du PEREC",CRHPElig,IF(AND(INDEX(claimPeriodNo,MATCH('Étape 1) Taux'!$A$8,claimPeriods,0))&gt;17,INDEX(claimPeriodNo,MATCH('Étape 1) Taux'!$A$8,claimPeriods,0))&lt;20,revenueReduction&lt;0.1),0,IF(NOT(ISNUMBER(L121)),0,IF(H121="Oui",0,IF($C121="Non - avec lien de dépendance",MIN(1129,L121,$D121),MIN(1129,L121)))))))</f>
        <v>Effectuez l’étape 1</v>
      </c>
      <c r="U121" s="3">
        <f t="shared" si="10"/>
        <v>0</v>
      </c>
      <c r="V121" s="3">
        <f t="shared" si="11"/>
        <v>0</v>
      </c>
    </row>
    <row r="122" spans="13:22" x14ac:dyDescent="0.3">
      <c r="M122" s="52" t="str">
        <f t="shared" si="6"/>
        <v>Calculez d'abord la baisse moyenne de vos revenus sur 12 mois à l'étape 2)</v>
      </c>
      <c r="N122" s="52" t="str">
        <f t="shared" si="7"/>
        <v>Calculez d'abord la baisse moyenne de vos revenus sur 12 mois à l'étape 2)</v>
      </c>
      <c r="O122" s="52" t="str">
        <f t="shared" si="8"/>
        <v>Calculez d'abord la baisse moyenne de vos revenus sur 12 mois à l'étape 2)</v>
      </c>
      <c r="P122" s="52" t="str">
        <f t="shared" si="9"/>
        <v>Calculez d'abord la baisse moyenne de vos revenus sur 12 mois à l'étape 2)</v>
      </c>
      <c r="Q122" s="3" t="str">
        <f>IF(CRHPElig=" -  ","Effectuez l’étape 1",IF(CRHPElig="La baisse de revenus n'est pas admissible dans le cadre du PEREC",CRHPElig,IF(AND(INDEX(claimPeriodNo,MATCH('Étape 1) Taux'!$A$8,claimPeriods,0))&gt;17,INDEX(claimPeriodNo,MATCH('Étape 1) Taux'!$A$8,claimPeriods,0))&lt;20,revenueReduction&lt;0.1),0,IF(NOT(ISNUMBER(I122)),0,IF(E122="Oui",0,IF($C122="Non - avec lien de dépendance",MIN(1129,I122,$D122),MIN(1129,I122)))))))</f>
        <v>Effectuez l’étape 1</v>
      </c>
      <c r="R122" s="3" t="str">
        <f>IF(CRHPElig=" -  ","Effectuez l’étape 1",IF(CRHPElig="La baisse de revenus n'est pas admissible dans le cadre du PEREC",CRHPElig,IF(AND(INDEX(claimPeriodNo,MATCH('Étape 1) Taux'!$A$8,claimPeriods,0))&gt;17,INDEX(claimPeriodNo,MATCH('Étape 1) Taux'!$A$8,claimPeriods,0))&lt;20,revenueReduction&lt;0.1),0,IF(NOT(ISNUMBER(J122)),0,IF(F122="Oui",0,IF($C122="Non - avec lien de dépendance",MIN(1129,J122,$D122),MIN(1129,J122)))))))</f>
        <v>Effectuez l’étape 1</v>
      </c>
      <c r="S122" s="3" t="str">
        <f>IF(CRHPElig=" -  ","Effectuez l’étape 1",IF(CRHPElig="La baisse de revenus n'est pas admissible dans le cadre du PEREC",CRHPElig,IF(AND(INDEX(claimPeriodNo,MATCH('Étape 1) Taux'!$A$8,claimPeriods,0))&gt;17,INDEX(claimPeriodNo,MATCH('Étape 1) Taux'!$A$8,claimPeriods,0))&lt;20,revenueReduction&lt;0.1),0,IF(NOT(ISNUMBER(K122)),0,IF(G122="Oui",0,IF($C122="Non - avec lien de dépendance",MIN(1129,K122,$D122),MIN(1129,K122)))))))</f>
        <v>Effectuez l’étape 1</v>
      </c>
      <c r="T122" s="3" t="str">
        <f>IF(CRHPElig=" -  ","Effectuez l’étape 1",IF(CRHPElig="La baisse de revenus n'est pas admissible dans le cadre du PEREC",CRHPElig,IF(AND(INDEX(claimPeriodNo,MATCH('Étape 1) Taux'!$A$8,claimPeriods,0))&gt;17,INDEX(claimPeriodNo,MATCH('Étape 1) Taux'!$A$8,claimPeriods,0))&lt;20,revenueReduction&lt;0.1),0,IF(NOT(ISNUMBER(L122)),0,IF(H122="Oui",0,IF($C122="Non - avec lien de dépendance",MIN(1129,L122,$D122),MIN(1129,L122)))))))</f>
        <v>Effectuez l’étape 1</v>
      </c>
      <c r="U122" s="3">
        <f t="shared" si="10"/>
        <v>0</v>
      </c>
      <c r="V122" s="3">
        <f t="shared" si="11"/>
        <v>0</v>
      </c>
    </row>
    <row r="123" spans="13:22" x14ac:dyDescent="0.3">
      <c r="M123" s="52" t="str">
        <f t="shared" si="6"/>
        <v>Calculez d'abord la baisse moyenne de vos revenus sur 12 mois à l'étape 2)</v>
      </c>
      <c r="N123" s="52" t="str">
        <f t="shared" si="7"/>
        <v>Calculez d'abord la baisse moyenne de vos revenus sur 12 mois à l'étape 2)</v>
      </c>
      <c r="O123" s="52" t="str">
        <f t="shared" si="8"/>
        <v>Calculez d'abord la baisse moyenne de vos revenus sur 12 mois à l'étape 2)</v>
      </c>
      <c r="P123" s="52" t="str">
        <f t="shared" si="9"/>
        <v>Calculez d'abord la baisse moyenne de vos revenus sur 12 mois à l'étape 2)</v>
      </c>
      <c r="Q123" s="3" t="str">
        <f>IF(CRHPElig=" -  ","Effectuez l’étape 1",IF(CRHPElig="La baisse de revenus n'est pas admissible dans le cadre du PEREC",CRHPElig,IF(AND(INDEX(claimPeriodNo,MATCH('Étape 1) Taux'!$A$8,claimPeriods,0))&gt;17,INDEX(claimPeriodNo,MATCH('Étape 1) Taux'!$A$8,claimPeriods,0))&lt;20,revenueReduction&lt;0.1),0,IF(NOT(ISNUMBER(I123)),0,IF(E123="Oui",0,IF($C123="Non - avec lien de dépendance",MIN(1129,I123,$D123),MIN(1129,I123)))))))</f>
        <v>Effectuez l’étape 1</v>
      </c>
      <c r="R123" s="3" t="str">
        <f>IF(CRHPElig=" -  ","Effectuez l’étape 1",IF(CRHPElig="La baisse de revenus n'est pas admissible dans le cadre du PEREC",CRHPElig,IF(AND(INDEX(claimPeriodNo,MATCH('Étape 1) Taux'!$A$8,claimPeriods,0))&gt;17,INDEX(claimPeriodNo,MATCH('Étape 1) Taux'!$A$8,claimPeriods,0))&lt;20,revenueReduction&lt;0.1),0,IF(NOT(ISNUMBER(J123)),0,IF(F123="Oui",0,IF($C123="Non - avec lien de dépendance",MIN(1129,J123,$D123),MIN(1129,J123)))))))</f>
        <v>Effectuez l’étape 1</v>
      </c>
      <c r="S123" s="3" t="str">
        <f>IF(CRHPElig=" -  ","Effectuez l’étape 1",IF(CRHPElig="La baisse de revenus n'est pas admissible dans le cadre du PEREC",CRHPElig,IF(AND(INDEX(claimPeriodNo,MATCH('Étape 1) Taux'!$A$8,claimPeriods,0))&gt;17,INDEX(claimPeriodNo,MATCH('Étape 1) Taux'!$A$8,claimPeriods,0))&lt;20,revenueReduction&lt;0.1),0,IF(NOT(ISNUMBER(K123)),0,IF(G123="Oui",0,IF($C123="Non - avec lien de dépendance",MIN(1129,K123,$D123),MIN(1129,K123)))))))</f>
        <v>Effectuez l’étape 1</v>
      </c>
      <c r="T123" s="3" t="str">
        <f>IF(CRHPElig=" -  ","Effectuez l’étape 1",IF(CRHPElig="La baisse de revenus n'est pas admissible dans le cadre du PEREC",CRHPElig,IF(AND(INDEX(claimPeriodNo,MATCH('Étape 1) Taux'!$A$8,claimPeriods,0))&gt;17,INDEX(claimPeriodNo,MATCH('Étape 1) Taux'!$A$8,claimPeriods,0))&lt;20,revenueReduction&lt;0.1),0,IF(NOT(ISNUMBER(L123)),0,IF(H123="Oui",0,IF($C123="Non - avec lien de dépendance",MIN(1129,L123,$D123),MIN(1129,L123)))))))</f>
        <v>Effectuez l’étape 1</v>
      </c>
      <c r="U123" s="3">
        <f t="shared" si="10"/>
        <v>0</v>
      </c>
      <c r="V123" s="3">
        <f t="shared" si="11"/>
        <v>0</v>
      </c>
    </row>
    <row r="124" spans="13:22" x14ac:dyDescent="0.3">
      <c r="M124" s="52" t="str">
        <f t="shared" si="6"/>
        <v>Calculez d'abord la baisse moyenne de vos revenus sur 12 mois à l'étape 2)</v>
      </c>
      <c r="N124" s="52" t="str">
        <f t="shared" si="7"/>
        <v>Calculez d'abord la baisse moyenne de vos revenus sur 12 mois à l'étape 2)</v>
      </c>
      <c r="O124" s="52" t="str">
        <f t="shared" si="8"/>
        <v>Calculez d'abord la baisse moyenne de vos revenus sur 12 mois à l'étape 2)</v>
      </c>
      <c r="P124" s="52" t="str">
        <f t="shared" si="9"/>
        <v>Calculez d'abord la baisse moyenne de vos revenus sur 12 mois à l'étape 2)</v>
      </c>
      <c r="Q124" s="3" t="str">
        <f>IF(CRHPElig=" -  ","Effectuez l’étape 1",IF(CRHPElig="La baisse de revenus n'est pas admissible dans le cadre du PEREC",CRHPElig,IF(AND(INDEX(claimPeriodNo,MATCH('Étape 1) Taux'!$A$8,claimPeriods,0))&gt;17,INDEX(claimPeriodNo,MATCH('Étape 1) Taux'!$A$8,claimPeriods,0))&lt;20,revenueReduction&lt;0.1),0,IF(NOT(ISNUMBER(I124)),0,IF(E124="Oui",0,IF($C124="Non - avec lien de dépendance",MIN(1129,I124,$D124),MIN(1129,I124)))))))</f>
        <v>Effectuez l’étape 1</v>
      </c>
      <c r="R124" s="3" t="str">
        <f>IF(CRHPElig=" -  ","Effectuez l’étape 1",IF(CRHPElig="La baisse de revenus n'est pas admissible dans le cadre du PEREC",CRHPElig,IF(AND(INDEX(claimPeriodNo,MATCH('Étape 1) Taux'!$A$8,claimPeriods,0))&gt;17,INDEX(claimPeriodNo,MATCH('Étape 1) Taux'!$A$8,claimPeriods,0))&lt;20,revenueReduction&lt;0.1),0,IF(NOT(ISNUMBER(J124)),0,IF(F124="Oui",0,IF($C124="Non - avec lien de dépendance",MIN(1129,J124,$D124),MIN(1129,J124)))))))</f>
        <v>Effectuez l’étape 1</v>
      </c>
      <c r="S124" s="3" t="str">
        <f>IF(CRHPElig=" -  ","Effectuez l’étape 1",IF(CRHPElig="La baisse de revenus n'est pas admissible dans le cadre du PEREC",CRHPElig,IF(AND(INDEX(claimPeriodNo,MATCH('Étape 1) Taux'!$A$8,claimPeriods,0))&gt;17,INDEX(claimPeriodNo,MATCH('Étape 1) Taux'!$A$8,claimPeriods,0))&lt;20,revenueReduction&lt;0.1),0,IF(NOT(ISNUMBER(K124)),0,IF(G124="Oui",0,IF($C124="Non - avec lien de dépendance",MIN(1129,K124,$D124),MIN(1129,K124)))))))</f>
        <v>Effectuez l’étape 1</v>
      </c>
      <c r="T124" s="3" t="str">
        <f>IF(CRHPElig=" -  ","Effectuez l’étape 1",IF(CRHPElig="La baisse de revenus n'est pas admissible dans le cadre du PEREC",CRHPElig,IF(AND(INDEX(claimPeriodNo,MATCH('Étape 1) Taux'!$A$8,claimPeriods,0))&gt;17,INDEX(claimPeriodNo,MATCH('Étape 1) Taux'!$A$8,claimPeriods,0))&lt;20,revenueReduction&lt;0.1),0,IF(NOT(ISNUMBER(L124)),0,IF(H124="Oui",0,IF($C124="Non - avec lien de dépendance",MIN(1129,L124,$D124),MIN(1129,L124)))))))</f>
        <v>Effectuez l’étape 1</v>
      </c>
      <c r="U124" s="3">
        <f t="shared" si="10"/>
        <v>0</v>
      </c>
      <c r="V124" s="3">
        <f t="shared" si="11"/>
        <v>0</v>
      </c>
    </row>
    <row r="125" spans="13:22" x14ac:dyDescent="0.3">
      <c r="M125" s="52" t="str">
        <f t="shared" si="6"/>
        <v>Calculez d'abord la baisse moyenne de vos revenus sur 12 mois à l'étape 2)</v>
      </c>
      <c r="N125" s="52" t="str">
        <f t="shared" si="7"/>
        <v>Calculez d'abord la baisse moyenne de vos revenus sur 12 mois à l'étape 2)</v>
      </c>
      <c r="O125" s="52" t="str">
        <f t="shared" si="8"/>
        <v>Calculez d'abord la baisse moyenne de vos revenus sur 12 mois à l'étape 2)</v>
      </c>
      <c r="P125" s="52" t="str">
        <f t="shared" si="9"/>
        <v>Calculez d'abord la baisse moyenne de vos revenus sur 12 mois à l'étape 2)</v>
      </c>
      <c r="Q125" s="3" t="str">
        <f>IF(CRHPElig=" -  ","Effectuez l’étape 1",IF(CRHPElig="La baisse de revenus n'est pas admissible dans le cadre du PEREC",CRHPElig,IF(AND(INDEX(claimPeriodNo,MATCH('Étape 1) Taux'!$A$8,claimPeriods,0))&gt;17,INDEX(claimPeriodNo,MATCH('Étape 1) Taux'!$A$8,claimPeriods,0))&lt;20,revenueReduction&lt;0.1),0,IF(NOT(ISNUMBER(I125)),0,IF(E125="Oui",0,IF($C125="Non - avec lien de dépendance",MIN(1129,I125,$D125),MIN(1129,I125)))))))</f>
        <v>Effectuez l’étape 1</v>
      </c>
      <c r="R125" s="3" t="str">
        <f>IF(CRHPElig=" -  ","Effectuez l’étape 1",IF(CRHPElig="La baisse de revenus n'est pas admissible dans le cadre du PEREC",CRHPElig,IF(AND(INDEX(claimPeriodNo,MATCH('Étape 1) Taux'!$A$8,claimPeriods,0))&gt;17,INDEX(claimPeriodNo,MATCH('Étape 1) Taux'!$A$8,claimPeriods,0))&lt;20,revenueReduction&lt;0.1),0,IF(NOT(ISNUMBER(J125)),0,IF(F125="Oui",0,IF($C125="Non - avec lien de dépendance",MIN(1129,J125,$D125),MIN(1129,J125)))))))</f>
        <v>Effectuez l’étape 1</v>
      </c>
      <c r="S125" s="3" t="str">
        <f>IF(CRHPElig=" -  ","Effectuez l’étape 1",IF(CRHPElig="La baisse de revenus n'est pas admissible dans le cadre du PEREC",CRHPElig,IF(AND(INDEX(claimPeriodNo,MATCH('Étape 1) Taux'!$A$8,claimPeriods,0))&gt;17,INDEX(claimPeriodNo,MATCH('Étape 1) Taux'!$A$8,claimPeriods,0))&lt;20,revenueReduction&lt;0.1),0,IF(NOT(ISNUMBER(K125)),0,IF(G125="Oui",0,IF($C125="Non - avec lien de dépendance",MIN(1129,K125,$D125),MIN(1129,K125)))))))</f>
        <v>Effectuez l’étape 1</v>
      </c>
      <c r="T125" s="3" t="str">
        <f>IF(CRHPElig=" -  ","Effectuez l’étape 1",IF(CRHPElig="La baisse de revenus n'est pas admissible dans le cadre du PEREC",CRHPElig,IF(AND(INDEX(claimPeriodNo,MATCH('Étape 1) Taux'!$A$8,claimPeriods,0))&gt;17,INDEX(claimPeriodNo,MATCH('Étape 1) Taux'!$A$8,claimPeriods,0))&lt;20,revenueReduction&lt;0.1),0,IF(NOT(ISNUMBER(L125)),0,IF(H125="Oui",0,IF($C125="Non - avec lien de dépendance",MIN(1129,L125,$D125),MIN(1129,L125)))))))</f>
        <v>Effectuez l’étape 1</v>
      </c>
      <c r="U125" s="3">
        <f t="shared" si="10"/>
        <v>0</v>
      </c>
      <c r="V125" s="3">
        <f t="shared" si="11"/>
        <v>0</v>
      </c>
    </row>
    <row r="126" spans="13:22" x14ac:dyDescent="0.3">
      <c r="M126" s="52" t="str">
        <f t="shared" si="6"/>
        <v>Calculez d'abord la baisse moyenne de vos revenus sur 12 mois à l'étape 2)</v>
      </c>
      <c r="N126" s="52" t="str">
        <f t="shared" si="7"/>
        <v>Calculez d'abord la baisse moyenne de vos revenus sur 12 mois à l'étape 2)</v>
      </c>
      <c r="O126" s="52" t="str">
        <f t="shared" si="8"/>
        <v>Calculez d'abord la baisse moyenne de vos revenus sur 12 mois à l'étape 2)</v>
      </c>
      <c r="P126" s="52" t="str">
        <f t="shared" si="9"/>
        <v>Calculez d'abord la baisse moyenne de vos revenus sur 12 mois à l'étape 2)</v>
      </c>
      <c r="Q126" s="3" t="str">
        <f>IF(CRHPElig=" -  ","Effectuez l’étape 1",IF(CRHPElig="La baisse de revenus n'est pas admissible dans le cadre du PEREC",CRHPElig,IF(AND(INDEX(claimPeriodNo,MATCH('Étape 1) Taux'!$A$8,claimPeriods,0))&gt;17,INDEX(claimPeriodNo,MATCH('Étape 1) Taux'!$A$8,claimPeriods,0))&lt;20,revenueReduction&lt;0.1),0,IF(NOT(ISNUMBER(I126)),0,IF(E126="Oui",0,IF($C126="Non - avec lien de dépendance",MIN(1129,I126,$D126),MIN(1129,I126)))))))</f>
        <v>Effectuez l’étape 1</v>
      </c>
      <c r="R126" s="3" t="str">
        <f>IF(CRHPElig=" -  ","Effectuez l’étape 1",IF(CRHPElig="La baisse de revenus n'est pas admissible dans le cadre du PEREC",CRHPElig,IF(AND(INDEX(claimPeriodNo,MATCH('Étape 1) Taux'!$A$8,claimPeriods,0))&gt;17,INDEX(claimPeriodNo,MATCH('Étape 1) Taux'!$A$8,claimPeriods,0))&lt;20,revenueReduction&lt;0.1),0,IF(NOT(ISNUMBER(J126)),0,IF(F126="Oui",0,IF($C126="Non - avec lien de dépendance",MIN(1129,J126,$D126),MIN(1129,J126)))))))</f>
        <v>Effectuez l’étape 1</v>
      </c>
      <c r="S126" s="3" t="str">
        <f>IF(CRHPElig=" -  ","Effectuez l’étape 1",IF(CRHPElig="La baisse de revenus n'est pas admissible dans le cadre du PEREC",CRHPElig,IF(AND(INDEX(claimPeriodNo,MATCH('Étape 1) Taux'!$A$8,claimPeriods,0))&gt;17,INDEX(claimPeriodNo,MATCH('Étape 1) Taux'!$A$8,claimPeriods,0))&lt;20,revenueReduction&lt;0.1),0,IF(NOT(ISNUMBER(K126)),0,IF(G126="Oui",0,IF($C126="Non - avec lien de dépendance",MIN(1129,K126,$D126),MIN(1129,K126)))))))</f>
        <v>Effectuez l’étape 1</v>
      </c>
      <c r="T126" s="3" t="str">
        <f>IF(CRHPElig=" -  ","Effectuez l’étape 1",IF(CRHPElig="La baisse de revenus n'est pas admissible dans le cadre du PEREC",CRHPElig,IF(AND(INDEX(claimPeriodNo,MATCH('Étape 1) Taux'!$A$8,claimPeriods,0))&gt;17,INDEX(claimPeriodNo,MATCH('Étape 1) Taux'!$A$8,claimPeriods,0))&lt;20,revenueReduction&lt;0.1),0,IF(NOT(ISNUMBER(L126)),0,IF(H126="Oui",0,IF($C126="Non - avec lien de dépendance",MIN(1129,L126,$D126),MIN(1129,L126)))))))</f>
        <v>Effectuez l’étape 1</v>
      </c>
      <c r="U126" s="3">
        <f t="shared" si="10"/>
        <v>0</v>
      </c>
      <c r="V126" s="3">
        <f t="shared" si="11"/>
        <v>0</v>
      </c>
    </row>
    <row r="127" spans="13:22" x14ac:dyDescent="0.3">
      <c r="M127" s="52" t="str">
        <f t="shared" si="6"/>
        <v>Calculez d'abord la baisse moyenne de vos revenus sur 12 mois à l'étape 2)</v>
      </c>
      <c r="N127" s="52" t="str">
        <f t="shared" si="7"/>
        <v>Calculez d'abord la baisse moyenne de vos revenus sur 12 mois à l'étape 2)</v>
      </c>
      <c r="O127" s="52" t="str">
        <f t="shared" si="8"/>
        <v>Calculez d'abord la baisse moyenne de vos revenus sur 12 mois à l'étape 2)</v>
      </c>
      <c r="P127" s="52" t="str">
        <f t="shared" si="9"/>
        <v>Calculez d'abord la baisse moyenne de vos revenus sur 12 mois à l'étape 2)</v>
      </c>
      <c r="Q127" s="3" t="str">
        <f>IF(CRHPElig=" -  ","Effectuez l’étape 1",IF(CRHPElig="La baisse de revenus n'est pas admissible dans le cadre du PEREC",CRHPElig,IF(AND(INDEX(claimPeriodNo,MATCH('Étape 1) Taux'!$A$8,claimPeriods,0))&gt;17,INDEX(claimPeriodNo,MATCH('Étape 1) Taux'!$A$8,claimPeriods,0))&lt;20,revenueReduction&lt;0.1),0,IF(NOT(ISNUMBER(I127)),0,IF(E127="Oui",0,IF($C127="Non - avec lien de dépendance",MIN(1129,I127,$D127),MIN(1129,I127)))))))</f>
        <v>Effectuez l’étape 1</v>
      </c>
      <c r="R127" s="3" t="str">
        <f>IF(CRHPElig=" -  ","Effectuez l’étape 1",IF(CRHPElig="La baisse de revenus n'est pas admissible dans le cadre du PEREC",CRHPElig,IF(AND(INDEX(claimPeriodNo,MATCH('Étape 1) Taux'!$A$8,claimPeriods,0))&gt;17,INDEX(claimPeriodNo,MATCH('Étape 1) Taux'!$A$8,claimPeriods,0))&lt;20,revenueReduction&lt;0.1),0,IF(NOT(ISNUMBER(J127)),0,IF(F127="Oui",0,IF($C127="Non - avec lien de dépendance",MIN(1129,J127,$D127),MIN(1129,J127)))))))</f>
        <v>Effectuez l’étape 1</v>
      </c>
      <c r="S127" s="3" t="str">
        <f>IF(CRHPElig=" -  ","Effectuez l’étape 1",IF(CRHPElig="La baisse de revenus n'est pas admissible dans le cadre du PEREC",CRHPElig,IF(AND(INDEX(claimPeriodNo,MATCH('Étape 1) Taux'!$A$8,claimPeriods,0))&gt;17,INDEX(claimPeriodNo,MATCH('Étape 1) Taux'!$A$8,claimPeriods,0))&lt;20,revenueReduction&lt;0.1),0,IF(NOT(ISNUMBER(K127)),0,IF(G127="Oui",0,IF($C127="Non - avec lien de dépendance",MIN(1129,K127,$D127),MIN(1129,K127)))))))</f>
        <v>Effectuez l’étape 1</v>
      </c>
      <c r="T127" s="3" t="str">
        <f>IF(CRHPElig=" -  ","Effectuez l’étape 1",IF(CRHPElig="La baisse de revenus n'est pas admissible dans le cadre du PEREC",CRHPElig,IF(AND(INDEX(claimPeriodNo,MATCH('Étape 1) Taux'!$A$8,claimPeriods,0))&gt;17,INDEX(claimPeriodNo,MATCH('Étape 1) Taux'!$A$8,claimPeriods,0))&lt;20,revenueReduction&lt;0.1),0,IF(NOT(ISNUMBER(L127)),0,IF(H127="Oui",0,IF($C127="Non - avec lien de dépendance",MIN(1129,L127,$D127),MIN(1129,L127)))))))</f>
        <v>Effectuez l’étape 1</v>
      </c>
      <c r="U127" s="3">
        <f t="shared" si="10"/>
        <v>0</v>
      </c>
      <c r="V127" s="3">
        <f t="shared" si="11"/>
        <v>0</v>
      </c>
    </row>
    <row r="128" spans="13:22" x14ac:dyDescent="0.3">
      <c r="M128" s="52" t="str">
        <f t="shared" si="6"/>
        <v>Calculez d'abord la baisse moyenne de vos revenus sur 12 mois à l'étape 2)</v>
      </c>
      <c r="N128" s="52" t="str">
        <f t="shared" si="7"/>
        <v>Calculez d'abord la baisse moyenne de vos revenus sur 12 mois à l'étape 2)</v>
      </c>
      <c r="O128" s="52" t="str">
        <f t="shared" si="8"/>
        <v>Calculez d'abord la baisse moyenne de vos revenus sur 12 mois à l'étape 2)</v>
      </c>
      <c r="P128" s="52" t="str">
        <f t="shared" si="9"/>
        <v>Calculez d'abord la baisse moyenne de vos revenus sur 12 mois à l'étape 2)</v>
      </c>
      <c r="Q128" s="3" t="str">
        <f>IF(CRHPElig=" -  ","Effectuez l’étape 1",IF(CRHPElig="La baisse de revenus n'est pas admissible dans le cadre du PEREC",CRHPElig,IF(AND(INDEX(claimPeriodNo,MATCH('Étape 1) Taux'!$A$8,claimPeriods,0))&gt;17,INDEX(claimPeriodNo,MATCH('Étape 1) Taux'!$A$8,claimPeriods,0))&lt;20,revenueReduction&lt;0.1),0,IF(NOT(ISNUMBER(I128)),0,IF(E128="Oui",0,IF($C128="Non - avec lien de dépendance",MIN(1129,I128,$D128),MIN(1129,I128)))))))</f>
        <v>Effectuez l’étape 1</v>
      </c>
      <c r="R128" s="3" t="str">
        <f>IF(CRHPElig=" -  ","Effectuez l’étape 1",IF(CRHPElig="La baisse de revenus n'est pas admissible dans le cadre du PEREC",CRHPElig,IF(AND(INDEX(claimPeriodNo,MATCH('Étape 1) Taux'!$A$8,claimPeriods,0))&gt;17,INDEX(claimPeriodNo,MATCH('Étape 1) Taux'!$A$8,claimPeriods,0))&lt;20,revenueReduction&lt;0.1),0,IF(NOT(ISNUMBER(J128)),0,IF(F128="Oui",0,IF($C128="Non - avec lien de dépendance",MIN(1129,J128,$D128),MIN(1129,J128)))))))</f>
        <v>Effectuez l’étape 1</v>
      </c>
      <c r="S128" s="3" t="str">
        <f>IF(CRHPElig=" -  ","Effectuez l’étape 1",IF(CRHPElig="La baisse de revenus n'est pas admissible dans le cadre du PEREC",CRHPElig,IF(AND(INDEX(claimPeriodNo,MATCH('Étape 1) Taux'!$A$8,claimPeriods,0))&gt;17,INDEX(claimPeriodNo,MATCH('Étape 1) Taux'!$A$8,claimPeriods,0))&lt;20,revenueReduction&lt;0.1),0,IF(NOT(ISNUMBER(K128)),0,IF(G128="Oui",0,IF($C128="Non - avec lien de dépendance",MIN(1129,K128,$D128),MIN(1129,K128)))))))</f>
        <v>Effectuez l’étape 1</v>
      </c>
      <c r="T128" s="3" t="str">
        <f>IF(CRHPElig=" -  ","Effectuez l’étape 1",IF(CRHPElig="La baisse de revenus n'est pas admissible dans le cadre du PEREC",CRHPElig,IF(AND(INDEX(claimPeriodNo,MATCH('Étape 1) Taux'!$A$8,claimPeriods,0))&gt;17,INDEX(claimPeriodNo,MATCH('Étape 1) Taux'!$A$8,claimPeriods,0))&lt;20,revenueReduction&lt;0.1),0,IF(NOT(ISNUMBER(L128)),0,IF(H128="Oui",0,IF($C128="Non - avec lien de dépendance",MIN(1129,L128,$D128),MIN(1129,L128)))))))</f>
        <v>Effectuez l’étape 1</v>
      </c>
      <c r="U128" s="3">
        <f t="shared" si="10"/>
        <v>0</v>
      </c>
      <c r="V128" s="3">
        <f t="shared" si="11"/>
        <v>0</v>
      </c>
    </row>
    <row r="129" spans="13:22" x14ac:dyDescent="0.3">
      <c r="M129" s="52" t="str">
        <f t="shared" si="6"/>
        <v>Calculez d'abord la baisse moyenne de vos revenus sur 12 mois à l'étape 2)</v>
      </c>
      <c r="N129" s="52" t="str">
        <f t="shared" si="7"/>
        <v>Calculez d'abord la baisse moyenne de vos revenus sur 12 mois à l'étape 2)</v>
      </c>
      <c r="O129" s="52" t="str">
        <f t="shared" si="8"/>
        <v>Calculez d'abord la baisse moyenne de vos revenus sur 12 mois à l'étape 2)</v>
      </c>
      <c r="P129" s="52" t="str">
        <f t="shared" si="9"/>
        <v>Calculez d'abord la baisse moyenne de vos revenus sur 12 mois à l'étape 2)</v>
      </c>
      <c r="Q129" s="3" t="str">
        <f>IF(CRHPElig=" -  ","Effectuez l’étape 1",IF(CRHPElig="La baisse de revenus n'est pas admissible dans le cadre du PEREC",CRHPElig,IF(AND(INDEX(claimPeriodNo,MATCH('Étape 1) Taux'!$A$8,claimPeriods,0))&gt;17,INDEX(claimPeriodNo,MATCH('Étape 1) Taux'!$A$8,claimPeriods,0))&lt;20,revenueReduction&lt;0.1),0,IF(NOT(ISNUMBER(I129)),0,IF(E129="Oui",0,IF($C129="Non - avec lien de dépendance",MIN(1129,I129,$D129),MIN(1129,I129)))))))</f>
        <v>Effectuez l’étape 1</v>
      </c>
      <c r="R129" s="3" t="str">
        <f>IF(CRHPElig=" -  ","Effectuez l’étape 1",IF(CRHPElig="La baisse de revenus n'est pas admissible dans le cadre du PEREC",CRHPElig,IF(AND(INDEX(claimPeriodNo,MATCH('Étape 1) Taux'!$A$8,claimPeriods,0))&gt;17,INDEX(claimPeriodNo,MATCH('Étape 1) Taux'!$A$8,claimPeriods,0))&lt;20,revenueReduction&lt;0.1),0,IF(NOT(ISNUMBER(J129)),0,IF(F129="Oui",0,IF($C129="Non - avec lien de dépendance",MIN(1129,J129,$D129),MIN(1129,J129)))))))</f>
        <v>Effectuez l’étape 1</v>
      </c>
      <c r="S129" s="3" t="str">
        <f>IF(CRHPElig=" -  ","Effectuez l’étape 1",IF(CRHPElig="La baisse de revenus n'est pas admissible dans le cadre du PEREC",CRHPElig,IF(AND(INDEX(claimPeriodNo,MATCH('Étape 1) Taux'!$A$8,claimPeriods,0))&gt;17,INDEX(claimPeriodNo,MATCH('Étape 1) Taux'!$A$8,claimPeriods,0))&lt;20,revenueReduction&lt;0.1),0,IF(NOT(ISNUMBER(K129)),0,IF(G129="Oui",0,IF($C129="Non - avec lien de dépendance",MIN(1129,K129,$D129),MIN(1129,K129)))))))</f>
        <v>Effectuez l’étape 1</v>
      </c>
      <c r="T129" s="3" t="str">
        <f>IF(CRHPElig=" -  ","Effectuez l’étape 1",IF(CRHPElig="La baisse de revenus n'est pas admissible dans le cadre du PEREC",CRHPElig,IF(AND(INDEX(claimPeriodNo,MATCH('Étape 1) Taux'!$A$8,claimPeriods,0))&gt;17,INDEX(claimPeriodNo,MATCH('Étape 1) Taux'!$A$8,claimPeriods,0))&lt;20,revenueReduction&lt;0.1),0,IF(NOT(ISNUMBER(L129)),0,IF(H129="Oui",0,IF($C129="Non - avec lien de dépendance",MIN(1129,L129,$D129),MIN(1129,L129)))))))</f>
        <v>Effectuez l’étape 1</v>
      </c>
      <c r="U129" s="3">
        <f t="shared" si="10"/>
        <v>0</v>
      </c>
      <c r="V129" s="3">
        <f t="shared" si="11"/>
        <v>0</v>
      </c>
    </row>
    <row r="130" spans="13:22" x14ac:dyDescent="0.3">
      <c r="M130" s="52" t="str">
        <f t="shared" si="6"/>
        <v>Calculez d'abord la baisse moyenne de vos revenus sur 12 mois à l'étape 2)</v>
      </c>
      <c r="N130" s="52" t="str">
        <f t="shared" si="7"/>
        <v>Calculez d'abord la baisse moyenne de vos revenus sur 12 mois à l'étape 2)</v>
      </c>
      <c r="O130" s="52" t="str">
        <f t="shared" si="8"/>
        <v>Calculez d'abord la baisse moyenne de vos revenus sur 12 mois à l'étape 2)</v>
      </c>
      <c r="P130" s="52" t="str">
        <f t="shared" si="9"/>
        <v>Calculez d'abord la baisse moyenne de vos revenus sur 12 mois à l'étape 2)</v>
      </c>
      <c r="Q130" s="3" t="str">
        <f>IF(CRHPElig=" -  ","Effectuez l’étape 1",IF(CRHPElig="La baisse de revenus n'est pas admissible dans le cadre du PEREC",CRHPElig,IF(AND(INDEX(claimPeriodNo,MATCH('Étape 1) Taux'!$A$8,claimPeriods,0))&gt;17,INDEX(claimPeriodNo,MATCH('Étape 1) Taux'!$A$8,claimPeriods,0))&lt;20,revenueReduction&lt;0.1),0,IF(NOT(ISNUMBER(I130)),0,IF(E130="Oui",0,IF($C130="Non - avec lien de dépendance",MIN(1129,I130,$D130),MIN(1129,I130)))))))</f>
        <v>Effectuez l’étape 1</v>
      </c>
      <c r="R130" s="3" t="str">
        <f>IF(CRHPElig=" -  ","Effectuez l’étape 1",IF(CRHPElig="La baisse de revenus n'est pas admissible dans le cadre du PEREC",CRHPElig,IF(AND(INDEX(claimPeriodNo,MATCH('Étape 1) Taux'!$A$8,claimPeriods,0))&gt;17,INDEX(claimPeriodNo,MATCH('Étape 1) Taux'!$A$8,claimPeriods,0))&lt;20,revenueReduction&lt;0.1),0,IF(NOT(ISNUMBER(J130)),0,IF(F130="Oui",0,IF($C130="Non - avec lien de dépendance",MIN(1129,J130,$D130),MIN(1129,J130)))))))</f>
        <v>Effectuez l’étape 1</v>
      </c>
      <c r="S130" s="3" t="str">
        <f>IF(CRHPElig=" -  ","Effectuez l’étape 1",IF(CRHPElig="La baisse de revenus n'est pas admissible dans le cadre du PEREC",CRHPElig,IF(AND(INDEX(claimPeriodNo,MATCH('Étape 1) Taux'!$A$8,claimPeriods,0))&gt;17,INDEX(claimPeriodNo,MATCH('Étape 1) Taux'!$A$8,claimPeriods,0))&lt;20,revenueReduction&lt;0.1),0,IF(NOT(ISNUMBER(K130)),0,IF(G130="Oui",0,IF($C130="Non - avec lien de dépendance",MIN(1129,K130,$D130),MIN(1129,K130)))))))</f>
        <v>Effectuez l’étape 1</v>
      </c>
      <c r="T130" s="3" t="str">
        <f>IF(CRHPElig=" -  ","Effectuez l’étape 1",IF(CRHPElig="La baisse de revenus n'est pas admissible dans le cadre du PEREC",CRHPElig,IF(AND(INDEX(claimPeriodNo,MATCH('Étape 1) Taux'!$A$8,claimPeriods,0))&gt;17,INDEX(claimPeriodNo,MATCH('Étape 1) Taux'!$A$8,claimPeriods,0))&lt;20,revenueReduction&lt;0.1),0,IF(NOT(ISNUMBER(L130)),0,IF(H130="Oui",0,IF($C130="Non - avec lien de dépendance",MIN(1129,L130,$D130),MIN(1129,L130)))))))</f>
        <v>Effectuez l’étape 1</v>
      </c>
      <c r="U130" s="3">
        <f t="shared" si="10"/>
        <v>0</v>
      </c>
      <c r="V130" s="3">
        <f t="shared" si="11"/>
        <v>0</v>
      </c>
    </row>
    <row r="131" spans="13:22" x14ac:dyDescent="0.3">
      <c r="M131" s="52" t="str">
        <f t="shared" si="6"/>
        <v>Calculez d'abord la baisse moyenne de vos revenus sur 12 mois à l'étape 2)</v>
      </c>
      <c r="N131" s="52" t="str">
        <f t="shared" si="7"/>
        <v>Calculez d'abord la baisse moyenne de vos revenus sur 12 mois à l'étape 2)</v>
      </c>
      <c r="O131" s="52" t="str">
        <f t="shared" si="8"/>
        <v>Calculez d'abord la baisse moyenne de vos revenus sur 12 mois à l'étape 2)</v>
      </c>
      <c r="P131" s="52" t="str">
        <f t="shared" si="9"/>
        <v>Calculez d'abord la baisse moyenne de vos revenus sur 12 mois à l'étape 2)</v>
      </c>
      <c r="Q131" s="3" t="str">
        <f>IF(CRHPElig=" -  ","Effectuez l’étape 1",IF(CRHPElig="La baisse de revenus n'est pas admissible dans le cadre du PEREC",CRHPElig,IF(AND(INDEX(claimPeriodNo,MATCH('Étape 1) Taux'!$A$8,claimPeriods,0))&gt;17,INDEX(claimPeriodNo,MATCH('Étape 1) Taux'!$A$8,claimPeriods,0))&lt;20,revenueReduction&lt;0.1),0,IF(NOT(ISNUMBER(I131)),0,IF(E131="Oui",0,IF($C131="Non - avec lien de dépendance",MIN(1129,I131,$D131),MIN(1129,I131)))))))</f>
        <v>Effectuez l’étape 1</v>
      </c>
      <c r="R131" s="3" t="str">
        <f>IF(CRHPElig=" -  ","Effectuez l’étape 1",IF(CRHPElig="La baisse de revenus n'est pas admissible dans le cadre du PEREC",CRHPElig,IF(AND(INDEX(claimPeriodNo,MATCH('Étape 1) Taux'!$A$8,claimPeriods,0))&gt;17,INDEX(claimPeriodNo,MATCH('Étape 1) Taux'!$A$8,claimPeriods,0))&lt;20,revenueReduction&lt;0.1),0,IF(NOT(ISNUMBER(J131)),0,IF(F131="Oui",0,IF($C131="Non - avec lien de dépendance",MIN(1129,J131,$D131),MIN(1129,J131)))))))</f>
        <v>Effectuez l’étape 1</v>
      </c>
      <c r="S131" s="3" t="str">
        <f>IF(CRHPElig=" -  ","Effectuez l’étape 1",IF(CRHPElig="La baisse de revenus n'est pas admissible dans le cadre du PEREC",CRHPElig,IF(AND(INDEX(claimPeriodNo,MATCH('Étape 1) Taux'!$A$8,claimPeriods,0))&gt;17,INDEX(claimPeriodNo,MATCH('Étape 1) Taux'!$A$8,claimPeriods,0))&lt;20,revenueReduction&lt;0.1),0,IF(NOT(ISNUMBER(K131)),0,IF(G131="Oui",0,IF($C131="Non - avec lien de dépendance",MIN(1129,K131,$D131),MIN(1129,K131)))))))</f>
        <v>Effectuez l’étape 1</v>
      </c>
      <c r="T131" s="3" t="str">
        <f>IF(CRHPElig=" -  ","Effectuez l’étape 1",IF(CRHPElig="La baisse de revenus n'est pas admissible dans le cadre du PEREC",CRHPElig,IF(AND(INDEX(claimPeriodNo,MATCH('Étape 1) Taux'!$A$8,claimPeriods,0))&gt;17,INDEX(claimPeriodNo,MATCH('Étape 1) Taux'!$A$8,claimPeriods,0))&lt;20,revenueReduction&lt;0.1),0,IF(NOT(ISNUMBER(L131)),0,IF(H131="Oui",0,IF($C131="Non - avec lien de dépendance",MIN(1129,L131,$D131),MIN(1129,L131)))))))</f>
        <v>Effectuez l’étape 1</v>
      </c>
      <c r="U131" s="3">
        <f t="shared" si="10"/>
        <v>0</v>
      </c>
      <c r="V131" s="3">
        <f t="shared" si="11"/>
        <v>0</v>
      </c>
    </row>
    <row r="132" spans="13:22" x14ac:dyDescent="0.3">
      <c r="M132" s="52" t="str">
        <f t="shared" si="6"/>
        <v>Calculez d'abord la baisse moyenne de vos revenus sur 12 mois à l'étape 2)</v>
      </c>
      <c r="N132" s="52" t="str">
        <f t="shared" si="7"/>
        <v>Calculez d'abord la baisse moyenne de vos revenus sur 12 mois à l'étape 2)</v>
      </c>
      <c r="O132" s="52" t="str">
        <f t="shared" si="8"/>
        <v>Calculez d'abord la baisse moyenne de vos revenus sur 12 mois à l'étape 2)</v>
      </c>
      <c r="P132" s="52" t="str">
        <f t="shared" si="9"/>
        <v>Calculez d'abord la baisse moyenne de vos revenus sur 12 mois à l'étape 2)</v>
      </c>
      <c r="Q132" s="3" t="str">
        <f>IF(CRHPElig=" -  ","Effectuez l’étape 1",IF(CRHPElig="La baisse de revenus n'est pas admissible dans le cadre du PEREC",CRHPElig,IF(AND(INDEX(claimPeriodNo,MATCH('Étape 1) Taux'!$A$8,claimPeriods,0))&gt;17,INDEX(claimPeriodNo,MATCH('Étape 1) Taux'!$A$8,claimPeriods,0))&lt;20,revenueReduction&lt;0.1),0,IF(NOT(ISNUMBER(I132)),0,IF(E132="Oui",0,IF($C132="Non - avec lien de dépendance",MIN(1129,I132,$D132),MIN(1129,I132)))))))</f>
        <v>Effectuez l’étape 1</v>
      </c>
      <c r="R132" s="3" t="str">
        <f>IF(CRHPElig=" -  ","Effectuez l’étape 1",IF(CRHPElig="La baisse de revenus n'est pas admissible dans le cadre du PEREC",CRHPElig,IF(AND(INDEX(claimPeriodNo,MATCH('Étape 1) Taux'!$A$8,claimPeriods,0))&gt;17,INDEX(claimPeriodNo,MATCH('Étape 1) Taux'!$A$8,claimPeriods,0))&lt;20,revenueReduction&lt;0.1),0,IF(NOT(ISNUMBER(J132)),0,IF(F132="Oui",0,IF($C132="Non - avec lien de dépendance",MIN(1129,J132,$D132),MIN(1129,J132)))))))</f>
        <v>Effectuez l’étape 1</v>
      </c>
      <c r="S132" s="3" t="str">
        <f>IF(CRHPElig=" -  ","Effectuez l’étape 1",IF(CRHPElig="La baisse de revenus n'est pas admissible dans le cadre du PEREC",CRHPElig,IF(AND(INDEX(claimPeriodNo,MATCH('Étape 1) Taux'!$A$8,claimPeriods,0))&gt;17,INDEX(claimPeriodNo,MATCH('Étape 1) Taux'!$A$8,claimPeriods,0))&lt;20,revenueReduction&lt;0.1),0,IF(NOT(ISNUMBER(K132)),0,IF(G132="Oui",0,IF($C132="Non - avec lien de dépendance",MIN(1129,K132,$D132),MIN(1129,K132)))))))</f>
        <v>Effectuez l’étape 1</v>
      </c>
      <c r="T132" s="3" t="str">
        <f>IF(CRHPElig=" -  ","Effectuez l’étape 1",IF(CRHPElig="La baisse de revenus n'est pas admissible dans le cadre du PEREC",CRHPElig,IF(AND(INDEX(claimPeriodNo,MATCH('Étape 1) Taux'!$A$8,claimPeriods,0))&gt;17,INDEX(claimPeriodNo,MATCH('Étape 1) Taux'!$A$8,claimPeriods,0))&lt;20,revenueReduction&lt;0.1),0,IF(NOT(ISNUMBER(L132)),0,IF(H132="Oui",0,IF($C132="Non - avec lien de dépendance",MIN(1129,L132,$D132),MIN(1129,L132)))))))</f>
        <v>Effectuez l’étape 1</v>
      </c>
      <c r="U132" s="3">
        <f t="shared" si="10"/>
        <v>0</v>
      </c>
      <c r="V132" s="3">
        <f t="shared" si="11"/>
        <v>0</v>
      </c>
    </row>
    <row r="133" spans="13:22" x14ac:dyDescent="0.3">
      <c r="M133" s="52" t="str">
        <f t="shared" si="6"/>
        <v>Calculez d'abord la baisse moyenne de vos revenus sur 12 mois à l'étape 2)</v>
      </c>
      <c r="N133" s="52" t="str">
        <f t="shared" si="7"/>
        <v>Calculez d'abord la baisse moyenne de vos revenus sur 12 mois à l'étape 2)</v>
      </c>
      <c r="O133" s="52" t="str">
        <f t="shared" si="8"/>
        <v>Calculez d'abord la baisse moyenne de vos revenus sur 12 mois à l'étape 2)</v>
      </c>
      <c r="P133" s="52" t="str">
        <f t="shared" si="9"/>
        <v>Calculez d'abord la baisse moyenne de vos revenus sur 12 mois à l'étape 2)</v>
      </c>
      <c r="Q133" s="3" t="str">
        <f>IF(CRHPElig=" -  ","Effectuez l’étape 1",IF(CRHPElig="La baisse de revenus n'est pas admissible dans le cadre du PEREC",CRHPElig,IF(AND(INDEX(claimPeriodNo,MATCH('Étape 1) Taux'!$A$8,claimPeriods,0))&gt;17,INDEX(claimPeriodNo,MATCH('Étape 1) Taux'!$A$8,claimPeriods,0))&lt;20,revenueReduction&lt;0.1),0,IF(NOT(ISNUMBER(I133)),0,IF(E133="Oui",0,IF($C133="Non - avec lien de dépendance",MIN(1129,I133,$D133),MIN(1129,I133)))))))</f>
        <v>Effectuez l’étape 1</v>
      </c>
      <c r="R133" s="3" t="str">
        <f>IF(CRHPElig=" -  ","Effectuez l’étape 1",IF(CRHPElig="La baisse de revenus n'est pas admissible dans le cadre du PEREC",CRHPElig,IF(AND(INDEX(claimPeriodNo,MATCH('Étape 1) Taux'!$A$8,claimPeriods,0))&gt;17,INDEX(claimPeriodNo,MATCH('Étape 1) Taux'!$A$8,claimPeriods,0))&lt;20,revenueReduction&lt;0.1),0,IF(NOT(ISNUMBER(J133)),0,IF(F133="Oui",0,IF($C133="Non - avec lien de dépendance",MIN(1129,J133,$D133),MIN(1129,J133)))))))</f>
        <v>Effectuez l’étape 1</v>
      </c>
      <c r="S133" s="3" t="str">
        <f>IF(CRHPElig=" -  ","Effectuez l’étape 1",IF(CRHPElig="La baisse de revenus n'est pas admissible dans le cadre du PEREC",CRHPElig,IF(AND(INDEX(claimPeriodNo,MATCH('Étape 1) Taux'!$A$8,claimPeriods,0))&gt;17,INDEX(claimPeriodNo,MATCH('Étape 1) Taux'!$A$8,claimPeriods,0))&lt;20,revenueReduction&lt;0.1),0,IF(NOT(ISNUMBER(K133)),0,IF(G133="Oui",0,IF($C133="Non - avec lien de dépendance",MIN(1129,K133,$D133),MIN(1129,K133)))))))</f>
        <v>Effectuez l’étape 1</v>
      </c>
      <c r="T133" s="3" t="str">
        <f>IF(CRHPElig=" -  ","Effectuez l’étape 1",IF(CRHPElig="La baisse de revenus n'est pas admissible dans le cadre du PEREC",CRHPElig,IF(AND(INDEX(claimPeriodNo,MATCH('Étape 1) Taux'!$A$8,claimPeriods,0))&gt;17,INDEX(claimPeriodNo,MATCH('Étape 1) Taux'!$A$8,claimPeriods,0))&lt;20,revenueReduction&lt;0.1),0,IF(NOT(ISNUMBER(L133)),0,IF(H133="Oui",0,IF($C133="Non - avec lien de dépendance",MIN(1129,L133,$D133),MIN(1129,L133)))))))</f>
        <v>Effectuez l’étape 1</v>
      </c>
      <c r="U133" s="3">
        <f t="shared" si="10"/>
        <v>0</v>
      </c>
      <c r="V133" s="3">
        <f t="shared" si="11"/>
        <v>0</v>
      </c>
    </row>
    <row r="134" spans="13:22" x14ac:dyDescent="0.3">
      <c r="M134" s="52" t="str">
        <f t="shared" ref="M134:M197" si="12">IF(overallRate=" -   ","Effectuez l’étape 1",IF(ISTEXT(overallRate),overallRate,IF(OR(NOT(ISNUMBER(I134)),AND(NOT(ISNUMBER($D134)),$C134="Non - avec lien de dépendance"),revenueReduction&lt;=0,E134="Oui"),0,ROUND(IF($C134="Non - avec lien de dépendance",MIN(1129,I134,$D134)*overallRate,MIN(1129,I134)*overallRate),2))))</f>
        <v>Calculez d'abord la baisse moyenne de vos revenus sur 12 mois à l'étape 2)</v>
      </c>
      <c r="N134" s="52" t="str">
        <f t="shared" ref="N134:N197" si="13">IF(overallRate=" -   ","Effectuez l’étape 1",IF(ISTEXT(overallRate),overallRate,IF(OR(NOT(ISNUMBER(J134)),AND(NOT(ISNUMBER($D134)),$C134="Non - avec lien de dépendance"),revenueReduction&lt;=0,F134="Oui"),0,ROUND(IF($C134="Non - avec lien de dépendance",MIN(1129,J134,$D134)*overallRate,MIN(1129,J134)*overallRate),2))))</f>
        <v>Calculez d'abord la baisse moyenne de vos revenus sur 12 mois à l'étape 2)</v>
      </c>
      <c r="O134" s="52" t="str">
        <f t="shared" ref="O134:O197" si="14">IF(overallRate=" -   ","Effectuez l’étape 1",IF(ISTEXT(overallRate),overallRate,IF(OR(NOT(ISNUMBER(K134)),AND(NOT(ISNUMBER($D134)),$C134="Non - avec lien de dépendance"),revenueReduction&lt;=0,G134="Oui"),0,ROUND(IF($C134="Non - avec lien de dépendance",MIN(1129,K134,$D134)*overallRate,MIN(1129,K134)*overallRate),2))))</f>
        <v>Calculez d'abord la baisse moyenne de vos revenus sur 12 mois à l'étape 2)</v>
      </c>
      <c r="P134" s="52" t="str">
        <f t="shared" ref="P134:P197" si="15">IF(overallRate=" -   ","Effectuez l’étape 1",IF(ISTEXT(overallRate),overallRate,IF(OR(NOT(ISNUMBER(L134)),AND(NOT(ISNUMBER($D134)),$C134="Non - avec lien de dépendance"),revenueReduction&lt;=0,H134="Oui"),0,ROUND(IF($C134="Non - avec lien de dépendance",MIN(1129,L134,$D134)*overallRate,MIN(1129,L134)*overallRate),2))))</f>
        <v>Calculez d'abord la baisse moyenne de vos revenus sur 12 mois à l'étape 2)</v>
      </c>
      <c r="Q134" s="3" t="str">
        <f>IF(CRHPElig=" -  ","Effectuez l’étape 1",IF(CRHPElig="La baisse de revenus n'est pas admissible dans le cadre du PEREC",CRHPElig,IF(AND(INDEX(claimPeriodNo,MATCH('Étape 1) Taux'!$A$8,claimPeriods,0))&gt;17,INDEX(claimPeriodNo,MATCH('Étape 1) Taux'!$A$8,claimPeriods,0))&lt;20,revenueReduction&lt;0.1),0,IF(NOT(ISNUMBER(I134)),0,IF(E134="Oui",0,IF($C134="Non - avec lien de dépendance",MIN(1129,I134,$D134),MIN(1129,I134)))))))</f>
        <v>Effectuez l’étape 1</v>
      </c>
      <c r="R134" s="3" t="str">
        <f>IF(CRHPElig=" -  ","Effectuez l’étape 1",IF(CRHPElig="La baisse de revenus n'est pas admissible dans le cadre du PEREC",CRHPElig,IF(AND(INDEX(claimPeriodNo,MATCH('Étape 1) Taux'!$A$8,claimPeriods,0))&gt;17,INDEX(claimPeriodNo,MATCH('Étape 1) Taux'!$A$8,claimPeriods,0))&lt;20,revenueReduction&lt;0.1),0,IF(NOT(ISNUMBER(J134)),0,IF(F134="Oui",0,IF($C134="Non - avec lien de dépendance",MIN(1129,J134,$D134),MIN(1129,J134)))))))</f>
        <v>Effectuez l’étape 1</v>
      </c>
      <c r="S134" s="3" t="str">
        <f>IF(CRHPElig=" -  ","Effectuez l’étape 1",IF(CRHPElig="La baisse de revenus n'est pas admissible dans le cadre du PEREC",CRHPElig,IF(AND(INDEX(claimPeriodNo,MATCH('Étape 1) Taux'!$A$8,claimPeriods,0))&gt;17,INDEX(claimPeriodNo,MATCH('Étape 1) Taux'!$A$8,claimPeriods,0))&lt;20,revenueReduction&lt;0.1),0,IF(NOT(ISNUMBER(K134)),0,IF(G134="Oui",0,IF($C134="Non - avec lien de dépendance",MIN(1129,K134,$D134),MIN(1129,K134)))))))</f>
        <v>Effectuez l’étape 1</v>
      </c>
      <c r="T134" s="3" t="str">
        <f>IF(CRHPElig=" -  ","Effectuez l’étape 1",IF(CRHPElig="La baisse de revenus n'est pas admissible dans le cadre du PEREC",CRHPElig,IF(AND(INDEX(claimPeriodNo,MATCH('Étape 1) Taux'!$A$8,claimPeriods,0))&gt;17,INDEX(claimPeriodNo,MATCH('Étape 1) Taux'!$A$8,claimPeriods,0))&lt;20,revenueReduction&lt;0.1),0,IF(NOT(ISNUMBER(L134)),0,IF(H134="Oui",0,IF($C134="Non - avec lien de dépendance",MIN(1129,L134,$D134),MIN(1129,L134)))))))</f>
        <v>Effectuez l’étape 1</v>
      </c>
      <c r="U134" s="3">
        <f t="shared" si="10"/>
        <v>0</v>
      </c>
      <c r="V134" s="3">
        <f t="shared" si="11"/>
        <v>0</v>
      </c>
    </row>
    <row r="135" spans="13:22" x14ac:dyDescent="0.3">
      <c r="M135" s="52" t="str">
        <f t="shared" si="12"/>
        <v>Calculez d'abord la baisse moyenne de vos revenus sur 12 mois à l'étape 2)</v>
      </c>
      <c r="N135" s="52" t="str">
        <f t="shared" si="13"/>
        <v>Calculez d'abord la baisse moyenne de vos revenus sur 12 mois à l'étape 2)</v>
      </c>
      <c r="O135" s="52" t="str">
        <f t="shared" si="14"/>
        <v>Calculez d'abord la baisse moyenne de vos revenus sur 12 mois à l'étape 2)</v>
      </c>
      <c r="P135" s="52" t="str">
        <f t="shared" si="15"/>
        <v>Calculez d'abord la baisse moyenne de vos revenus sur 12 mois à l'étape 2)</v>
      </c>
      <c r="Q135" s="3" t="str">
        <f>IF(CRHPElig=" -  ","Effectuez l’étape 1",IF(CRHPElig="La baisse de revenus n'est pas admissible dans le cadre du PEREC",CRHPElig,IF(AND(INDEX(claimPeriodNo,MATCH('Étape 1) Taux'!$A$8,claimPeriods,0))&gt;17,INDEX(claimPeriodNo,MATCH('Étape 1) Taux'!$A$8,claimPeriods,0))&lt;20,revenueReduction&lt;0.1),0,IF(NOT(ISNUMBER(I135)),0,IF(E135="Oui",0,IF($C135="Non - avec lien de dépendance",MIN(1129,I135,$D135),MIN(1129,I135)))))))</f>
        <v>Effectuez l’étape 1</v>
      </c>
      <c r="R135" s="3" t="str">
        <f>IF(CRHPElig=" -  ","Effectuez l’étape 1",IF(CRHPElig="La baisse de revenus n'est pas admissible dans le cadre du PEREC",CRHPElig,IF(AND(INDEX(claimPeriodNo,MATCH('Étape 1) Taux'!$A$8,claimPeriods,0))&gt;17,INDEX(claimPeriodNo,MATCH('Étape 1) Taux'!$A$8,claimPeriods,0))&lt;20,revenueReduction&lt;0.1),0,IF(NOT(ISNUMBER(J135)),0,IF(F135="Oui",0,IF($C135="Non - avec lien de dépendance",MIN(1129,J135,$D135),MIN(1129,J135)))))))</f>
        <v>Effectuez l’étape 1</v>
      </c>
      <c r="S135" s="3" t="str">
        <f>IF(CRHPElig=" -  ","Effectuez l’étape 1",IF(CRHPElig="La baisse de revenus n'est pas admissible dans le cadre du PEREC",CRHPElig,IF(AND(INDEX(claimPeriodNo,MATCH('Étape 1) Taux'!$A$8,claimPeriods,0))&gt;17,INDEX(claimPeriodNo,MATCH('Étape 1) Taux'!$A$8,claimPeriods,0))&lt;20,revenueReduction&lt;0.1),0,IF(NOT(ISNUMBER(K135)),0,IF(G135="Oui",0,IF($C135="Non - avec lien de dépendance",MIN(1129,K135,$D135),MIN(1129,K135)))))))</f>
        <v>Effectuez l’étape 1</v>
      </c>
      <c r="T135" s="3" t="str">
        <f>IF(CRHPElig=" -  ","Effectuez l’étape 1",IF(CRHPElig="La baisse de revenus n'est pas admissible dans le cadre du PEREC",CRHPElig,IF(AND(INDEX(claimPeriodNo,MATCH('Étape 1) Taux'!$A$8,claimPeriods,0))&gt;17,INDEX(claimPeriodNo,MATCH('Étape 1) Taux'!$A$8,claimPeriods,0))&lt;20,revenueReduction&lt;0.1),0,IF(NOT(ISNUMBER(L135)),0,IF(H135="Oui",0,IF($C135="Non - avec lien de dépendance",MIN(1129,L135,$D135),MIN(1129,L135)))))))</f>
        <v>Effectuez l’étape 1</v>
      </c>
      <c r="U135" s="3">
        <f t="shared" ref="U135:U198" si="16">IF(AND(COUNT(C135:L135)&gt;0,OR(AND(NOT(ISNUMBER($D135)),OR(COUNTIF(E135:H135,"Yes")&gt;0,$C135&lt;&gt;"Oui - sans lien de dépendance")),COUNT(I135:L135)&lt;&gt;4,ISBLANK($C135))),"Remplissez tous les montants",SUM(M135:P135))</f>
        <v>0</v>
      </c>
      <c r="V135" s="3">
        <f t="shared" ref="V135:V198" si="17">IF(AND(COUNT(C135:L135)&gt;0,OR(AND(NOT(ISNUMBER($D135)),OR(COUNTIF(E135:H135,"Yes")&gt;0,$C135&lt;&gt;"Oui - sans lien de dépendance")),COUNT(I135:L135)&lt;&gt;4,ISBLANK($C135))),"Remplissez tous les montants",SUM(Q135:T135))</f>
        <v>0</v>
      </c>
    </row>
    <row r="136" spans="13:22" x14ac:dyDescent="0.3">
      <c r="M136" s="52" t="str">
        <f t="shared" si="12"/>
        <v>Calculez d'abord la baisse moyenne de vos revenus sur 12 mois à l'étape 2)</v>
      </c>
      <c r="N136" s="52" t="str">
        <f t="shared" si="13"/>
        <v>Calculez d'abord la baisse moyenne de vos revenus sur 12 mois à l'étape 2)</v>
      </c>
      <c r="O136" s="52" t="str">
        <f t="shared" si="14"/>
        <v>Calculez d'abord la baisse moyenne de vos revenus sur 12 mois à l'étape 2)</v>
      </c>
      <c r="P136" s="52" t="str">
        <f t="shared" si="15"/>
        <v>Calculez d'abord la baisse moyenne de vos revenus sur 12 mois à l'étape 2)</v>
      </c>
      <c r="Q136" s="3" t="str">
        <f>IF(CRHPElig=" -  ","Effectuez l’étape 1",IF(CRHPElig="La baisse de revenus n'est pas admissible dans le cadre du PEREC",CRHPElig,IF(AND(INDEX(claimPeriodNo,MATCH('Étape 1) Taux'!$A$8,claimPeriods,0))&gt;17,INDEX(claimPeriodNo,MATCH('Étape 1) Taux'!$A$8,claimPeriods,0))&lt;20,revenueReduction&lt;0.1),0,IF(NOT(ISNUMBER(I136)),0,IF(E136="Oui",0,IF($C136="Non - avec lien de dépendance",MIN(1129,I136,$D136),MIN(1129,I136)))))))</f>
        <v>Effectuez l’étape 1</v>
      </c>
      <c r="R136" s="3" t="str">
        <f>IF(CRHPElig=" -  ","Effectuez l’étape 1",IF(CRHPElig="La baisse de revenus n'est pas admissible dans le cadre du PEREC",CRHPElig,IF(AND(INDEX(claimPeriodNo,MATCH('Étape 1) Taux'!$A$8,claimPeriods,0))&gt;17,INDEX(claimPeriodNo,MATCH('Étape 1) Taux'!$A$8,claimPeriods,0))&lt;20,revenueReduction&lt;0.1),0,IF(NOT(ISNUMBER(J136)),0,IF(F136="Oui",0,IF($C136="Non - avec lien de dépendance",MIN(1129,J136,$D136),MIN(1129,J136)))))))</f>
        <v>Effectuez l’étape 1</v>
      </c>
      <c r="S136" s="3" t="str">
        <f>IF(CRHPElig=" -  ","Effectuez l’étape 1",IF(CRHPElig="La baisse de revenus n'est pas admissible dans le cadre du PEREC",CRHPElig,IF(AND(INDEX(claimPeriodNo,MATCH('Étape 1) Taux'!$A$8,claimPeriods,0))&gt;17,INDEX(claimPeriodNo,MATCH('Étape 1) Taux'!$A$8,claimPeriods,0))&lt;20,revenueReduction&lt;0.1),0,IF(NOT(ISNUMBER(K136)),0,IF(G136="Oui",0,IF($C136="Non - avec lien de dépendance",MIN(1129,K136,$D136),MIN(1129,K136)))))))</f>
        <v>Effectuez l’étape 1</v>
      </c>
      <c r="T136" s="3" t="str">
        <f>IF(CRHPElig=" -  ","Effectuez l’étape 1",IF(CRHPElig="La baisse de revenus n'est pas admissible dans le cadre du PEREC",CRHPElig,IF(AND(INDEX(claimPeriodNo,MATCH('Étape 1) Taux'!$A$8,claimPeriods,0))&gt;17,INDEX(claimPeriodNo,MATCH('Étape 1) Taux'!$A$8,claimPeriods,0))&lt;20,revenueReduction&lt;0.1),0,IF(NOT(ISNUMBER(L136)),0,IF(H136="Oui",0,IF($C136="Non - avec lien de dépendance",MIN(1129,L136,$D136),MIN(1129,L136)))))))</f>
        <v>Effectuez l’étape 1</v>
      </c>
      <c r="U136" s="3">
        <f t="shared" si="16"/>
        <v>0</v>
      </c>
      <c r="V136" s="3">
        <f t="shared" si="17"/>
        <v>0</v>
      </c>
    </row>
    <row r="137" spans="13:22" x14ac:dyDescent="0.3">
      <c r="M137" s="52" t="str">
        <f t="shared" si="12"/>
        <v>Calculez d'abord la baisse moyenne de vos revenus sur 12 mois à l'étape 2)</v>
      </c>
      <c r="N137" s="52" t="str">
        <f t="shared" si="13"/>
        <v>Calculez d'abord la baisse moyenne de vos revenus sur 12 mois à l'étape 2)</v>
      </c>
      <c r="O137" s="52" t="str">
        <f t="shared" si="14"/>
        <v>Calculez d'abord la baisse moyenne de vos revenus sur 12 mois à l'étape 2)</v>
      </c>
      <c r="P137" s="52" t="str">
        <f t="shared" si="15"/>
        <v>Calculez d'abord la baisse moyenne de vos revenus sur 12 mois à l'étape 2)</v>
      </c>
      <c r="Q137" s="3" t="str">
        <f>IF(CRHPElig=" -  ","Effectuez l’étape 1",IF(CRHPElig="La baisse de revenus n'est pas admissible dans le cadre du PEREC",CRHPElig,IF(AND(INDEX(claimPeriodNo,MATCH('Étape 1) Taux'!$A$8,claimPeriods,0))&gt;17,INDEX(claimPeriodNo,MATCH('Étape 1) Taux'!$A$8,claimPeriods,0))&lt;20,revenueReduction&lt;0.1),0,IF(NOT(ISNUMBER(I137)),0,IF(E137="Oui",0,IF($C137="Non - avec lien de dépendance",MIN(1129,I137,$D137),MIN(1129,I137)))))))</f>
        <v>Effectuez l’étape 1</v>
      </c>
      <c r="R137" s="3" t="str">
        <f>IF(CRHPElig=" -  ","Effectuez l’étape 1",IF(CRHPElig="La baisse de revenus n'est pas admissible dans le cadre du PEREC",CRHPElig,IF(AND(INDEX(claimPeriodNo,MATCH('Étape 1) Taux'!$A$8,claimPeriods,0))&gt;17,INDEX(claimPeriodNo,MATCH('Étape 1) Taux'!$A$8,claimPeriods,0))&lt;20,revenueReduction&lt;0.1),0,IF(NOT(ISNUMBER(J137)),0,IF(F137="Oui",0,IF($C137="Non - avec lien de dépendance",MIN(1129,J137,$D137),MIN(1129,J137)))))))</f>
        <v>Effectuez l’étape 1</v>
      </c>
      <c r="S137" s="3" t="str">
        <f>IF(CRHPElig=" -  ","Effectuez l’étape 1",IF(CRHPElig="La baisse de revenus n'est pas admissible dans le cadre du PEREC",CRHPElig,IF(AND(INDEX(claimPeriodNo,MATCH('Étape 1) Taux'!$A$8,claimPeriods,0))&gt;17,INDEX(claimPeriodNo,MATCH('Étape 1) Taux'!$A$8,claimPeriods,0))&lt;20,revenueReduction&lt;0.1),0,IF(NOT(ISNUMBER(K137)),0,IF(G137="Oui",0,IF($C137="Non - avec lien de dépendance",MIN(1129,K137,$D137),MIN(1129,K137)))))))</f>
        <v>Effectuez l’étape 1</v>
      </c>
      <c r="T137" s="3" t="str">
        <f>IF(CRHPElig=" -  ","Effectuez l’étape 1",IF(CRHPElig="La baisse de revenus n'est pas admissible dans le cadre du PEREC",CRHPElig,IF(AND(INDEX(claimPeriodNo,MATCH('Étape 1) Taux'!$A$8,claimPeriods,0))&gt;17,INDEX(claimPeriodNo,MATCH('Étape 1) Taux'!$A$8,claimPeriods,0))&lt;20,revenueReduction&lt;0.1),0,IF(NOT(ISNUMBER(L137)),0,IF(H137="Oui",0,IF($C137="Non - avec lien de dépendance",MIN(1129,L137,$D137),MIN(1129,L137)))))))</f>
        <v>Effectuez l’étape 1</v>
      </c>
      <c r="U137" s="3">
        <f t="shared" si="16"/>
        <v>0</v>
      </c>
      <c r="V137" s="3">
        <f t="shared" si="17"/>
        <v>0</v>
      </c>
    </row>
    <row r="138" spans="13:22" x14ac:dyDescent="0.3">
      <c r="M138" s="52" t="str">
        <f t="shared" si="12"/>
        <v>Calculez d'abord la baisse moyenne de vos revenus sur 12 mois à l'étape 2)</v>
      </c>
      <c r="N138" s="52" t="str">
        <f t="shared" si="13"/>
        <v>Calculez d'abord la baisse moyenne de vos revenus sur 12 mois à l'étape 2)</v>
      </c>
      <c r="O138" s="52" t="str">
        <f t="shared" si="14"/>
        <v>Calculez d'abord la baisse moyenne de vos revenus sur 12 mois à l'étape 2)</v>
      </c>
      <c r="P138" s="52" t="str">
        <f t="shared" si="15"/>
        <v>Calculez d'abord la baisse moyenne de vos revenus sur 12 mois à l'étape 2)</v>
      </c>
      <c r="Q138" s="3" t="str">
        <f>IF(CRHPElig=" -  ","Effectuez l’étape 1",IF(CRHPElig="La baisse de revenus n'est pas admissible dans le cadre du PEREC",CRHPElig,IF(AND(INDEX(claimPeriodNo,MATCH('Étape 1) Taux'!$A$8,claimPeriods,0))&gt;17,INDEX(claimPeriodNo,MATCH('Étape 1) Taux'!$A$8,claimPeriods,0))&lt;20,revenueReduction&lt;0.1),0,IF(NOT(ISNUMBER(I138)),0,IF(E138="Oui",0,IF($C138="Non - avec lien de dépendance",MIN(1129,I138,$D138),MIN(1129,I138)))))))</f>
        <v>Effectuez l’étape 1</v>
      </c>
      <c r="R138" s="3" t="str">
        <f>IF(CRHPElig=" -  ","Effectuez l’étape 1",IF(CRHPElig="La baisse de revenus n'est pas admissible dans le cadre du PEREC",CRHPElig,IF(AND(INDEX(claimPeriodNo,MATCH('Étape 1) Taux'!$A$8,claimPeriods,0))&gt;17,INDEX(claimPeriodNo,MATCH('Étape 1) Taux'!$A$8,claimPeriods,0))&lt;20,revenueReduction&lt;0.1),0,IF(NOT(ISNUMBER(J138)),0,IF(F138="Oui",0,IF($C138="Non - avec lien de dépendance",MIN(1129,J138,$D138),MIN(1129,J138)))))))</f>
        <v>Effectuez l’étape 1</v>
      </c>
      <c r="S138" s="3" t="str">
        <f>IF(CRHPElig=" -  ","Effectuez l’étape 1",IF(CRHPElig="La baisse de revenus n'est pas admissible dans le cadre du PEREC",CRHPElig,IF(AND(INDEX(claimPeriodNo,MATCH('Étape 1) Taux'!$A$8,claimPeriods,0))&gt;17,INDEX(claimPeriodNo,MATCH('Étape 1) Taux'!$A$8,claimPeriods,0))&lt;20,revenueReduction&lt;0.1),0,IF(NOT(ISNUMBER(K138)),0,IF(G138="Oui",0,IF($C138="Non - avec lien de dépendance",MIN(1129,K138,$D138),MIN(1129,K138)))))))</f>
        <v>Effectuez l’étape 1</v>
      </c>
      <c r="T138" s="3" t="str">
        <f>IF(CRHPElig=" -  ","Effectuez l’étape 1",IF(CRHPElig="La baisse de revenus n'est pas admissible dans le cadre du PEREC",CRHPElig,IF(AND(INDEX(claimPeriodNo,MATCH('Étape 1) Taux'!$A$8,claimPeriods,0))&gt;17,INDEX(claimPeriodNo,MATCH('Étape 1) Taux'!$A$8,claimPeriods,0))&lt;20,revenueReduction&lt;0.1),0,IF(NOT(ISNUMBER(L138)),0,IF(H138="Oui",0,IF($C138="Non - avec lien de dépendance",MIN(1129,L138,$D138),MIN(1129,L138)))))))</f>
        <v>Effectuez l’étape 1</v>
      </c>
      <c r="U138" s="3">
        <f t="shared" si="16"/>
        <v>0</v>
      </c>
      <c r="V138" s="3">
        <f t="shared" si="17"/>
        <v>0</v>
      </c>
    </row>
    <row r="139" spans="13:22" x14ac:dyDescent="0.3">
      <c r="M139" s="52" t="str">
        <f t="shared" si="12"/>
        <v>Calculez d'abord la baisse moyenne de vos revenus sur 12 mois à l'étape 2)</v>
      </c>
      <c r="N139" s="52" t="str">
        <f t="shared" si="13"/>
        <v>Calculez d'abord la baisse moyenne de vos revenus sur 12 mois à l'étape 2)</v>
      </c>
      <c r="O139" s="52" t="str">
        <f t="shared" si="14"/>
        <v>Calculez d'abord la baisse moyenne de vos revenus sur 12 mois à l'étape 2)</v>
      </c>
      <c r="P139" s="52" t="str">
        <f t="shared" si="15"/>
        <v>Calculez d'abord la baisse moyenne de vos revenus sur 12 mois à l'étape 2)</v>
      </c>
      <c r="Q139" s="3" t="str">
        <f>IF(CRHPElig=" -  ","Effectuez l’étape 1",IF(CRHPElig="La baisse de revenus n'est pas admissible dans le cadre du PEREC",CRHPElig,IF(AND(INDEX(claimPeriodNo,MATCH('Étape 1) Taux'!$A$8,claimPeriods,0))&gt;17,INDEX(claimPeriodNo,MATCH('Étape 1) Taux'!$A$8,claimPeriods,0))&lt;20,revenueReduction&lt;0.1),0,IF(NOT(ISNUMBER(I139)),0,IF(E139="Oui",0,IF($C139="Non - avec lien de dépendance",MIN(1129,I139,$D139),MIN(1129,I139)))))))</f>
        <v>Effectuez l’étape 1</v>
      </c>
      <c r="R139" s="3" t="str">
        <f>IF(CRHPElig=" -  ","Effectuez l’étape 1",IF(CRHPElig="La baisse de revenus n'est pas admissible dans le cadre du PEREC",CRHPElig,IF(AND(INDEX(claimPeriodNo,MATCH('Étape 1) Taux'!$A$8,claimPeriods,0))&gt;17,INDEX(claimPeriodNo,MATCH('Étape 1) Taux'!$A$8,claimPeriods,0))&lt;20,revenueReduction&lt;0.1),0,IF(NOT(ISNUMBER(J139)),0,IF(F139="Oui",0,IF($C139="Non - avec lien de dépendance",MIN(1129,J139,$D139),MIN(1129,J139)))))))</f>
        <v>Effectuez l’étape 1</v>
      </c>
      <c r="S139" s="3" t="str">
        <f>IF(CRHPElig=" -  ","Effectuez l’étape 1",IF(CRHPElig="La baisse de revenus n'est pas admissible dans le cadre du PEREC",CRHPElig,IF(AND(INDEX(claimPeriodNo,MATCH('Étape 1) Taux'!$A$8,claimPeriods,0))&gt;17,INDEX(claimPeriodNo,MATCH('Étape 1) Taux'!$A$8,claimPeriods,0))&lt;20,revenueReduction&lt;0.1),0,IF(NOT(ISNUMBER(K139)),0,IF(G139="Oui",0,IF($C139="Non - avec lien de dépendance",MIN(1129,K139,$D139),MIN(1129,K139)))))))</f>
        <v>Effectuez l’étape 1</v>
      </c>
      <c r="T139" s="3" t="str">
        <f>IF(CRHPElig=" -  ","Effectuez l’étape 1",IF(CRHPElig="La baisse de revenus n'est pas admissible dans le cadre du PEREC",CRHPElig,IF(AND(INDEX(claimPeriodNo,MATCH('Étape 1) Taux'!$A$8,claimPeriods,0))&gt;17,INDEX(claimPeriodNo,MATCH('Étape 1) Taux'!$A$8,claimPeriods,0))&lt;20,revenueReduction&lt;0.1),0,IF(NOT(ISNUMBER(L139)),0,IF(H139="Oui",0,IF($C139="Non - avec lien de dépendance",MIN(1129,L139,$D139),MIN(1129,L139)))))))</f>
        <v>Effectuez l’étape 1</v>
      </c>
      <c r="U139" s="3">
        <f t="shared" si="16"/>
        <v>0</v>
      </c>
      <c r="V139" s="3">
        <f t="shared" si="17"/>
        <v>0</v>
      </c>
    </row>
    <row r="140" spans="13:22" x14ac:dyDescent="0.3">
      <c r="M140" s="52" t="str">
        <f t="shared" si="12"/>
        <v>Calculez d'abord la baisse moyenne de vos revenus sur 12 mois à l'étape 2)</v>
      </c>
      <c r="N140" s="52" t="str">
        <f t="shared" si="13"/>
        <v>Calculez d'abord la baisse moyenne de vos revenus sur 12 mois à l'étape 2)</v>
      </c>
      <c r="O140" s="52" t="str">
        <f t="shared" si="14"/>
        <v>Calculez d'abord la baisse moyenne de vos revenus sur 12 mois à l'étape 2)</v>
      </c>
      <c r="P140" s="52" t="str">
        <f t="shared" si="15"/>
        <v>Calculez d'abord la baisse moyenne de vos revenus sur 12 mois à l'étape 2)</v>
      </c>
      <c r="Q140" s="3" t="str">
        <f>IF(CRHPElig=" -  ","Effectuez l’étape 1",IF(CRHPElig="La baisse de revenus n'est pas admissible dans le cadre du PEREC",CRHPElig,IF(AND(INDEX(claimPeriodNo,MATCH('Étape 1) Taux'!$A$8,claimPeriods,0))&gt;17,INDEX(claimPeriodNo,MATCH('Étape 1) Taux'!$A$8,claimPeriods,0))&lt;20,revenueReduction&lt;0.1),0,IF(NOT(ISNUMBER(I140)),0,IF(E140="Oui",0,IF($C140="Non - avec lien de dépendance",MIN(1129,I140,$D140),MIN(1129,I140)))))))</f>
        <v>Effectuez l’étape 1</v>
      </c>
      <c r="R140" s="3" t="str">
        <f>IF(CRHPElig=" -  ","Effectuez l’étape 1",IF(CRHPElig="La baisse de revenus n'est pas admissible dans le cadre du PEREC",CRHPElig,IF(AND(INDEX(claimPeriodNo,MATCH('Étape 1) Taux'!$A$8,claimPeriods,0))&gt;17,INDEX(claimPeriodNo,MATCH('Étape 1) Taux'!$A$8,claimPeriods,0))&lt;20,revenueReduction&lt;0.1),0,IF(NOT(ISNUMBER(J140)),0,IF(F140="Oui",0,IF($C140="Non - avec lien de dépendance",MIN(1129,J140,$D140),MIN(1129,J140)))))))</f>
        <v>Effectuez l’étape 1</v>
      </c>
      <c r="S140" s="3" t="str">
        <f>IF(CRHPElig=" -  ","Effectuez l’étape 1",IF(CRHPElig="La baisse de revenus n'est pas admissible dans le cadre du PEREC",CRHPElig,IF(AND(INDEX(claimPeriodNo,MATCH('Étape 1) Taux'!$A$8,claimPeriods,0))&gt;17,INDEX(claimPeriodNo,MATCH('Étape 1) Taux'!$A$8,claimPeriods,0))&lt;20,revenueReduction&lt;0.1),0,IF(NOT(ISNUMBER(K140)),0,IF(G140="Oui",0,IF($C140="Non - avec lien de dépendance",MIN(1129,K140,$D140),MIN(1129,K140)))))))</f>
        <v>Effectuez l’étape 1</v>
      </c>
      <c r="T140" s="3" t="str">
        <f>IF(CRHPElig=" -  ","Effectuez l’étape 1",IF(CRHPElig="La baisse de revenus n'est pas admissible dans le cadre du PEREC",CRHPElig,IF(AND(INDEX(claimPeriodNo,MATCH('Étape 1) Taux'!$A$8,claimPeriods,0))&gt;17,INDEX(claimPeriodNo,MATCH('Étape 1) Taux'!$A$8,claimPeriods,0))&lt;20,revenueReduction&lt;0.1),0,IF(NOT(ISNUMBER(L140)),0,IF(H140="Oui",0,IF($C140="Non - avec lien de dépendance",MIN(1129,L140,$D140),MIN(1129,L140)))))))</f>
        <v>Effectuez l’étape 1</v>
      </c>
      <c r="U140" s="3">
        <f t="shared" si="16"/>
        <v>0</v>
      </c>
      <c r="V140" s="3">
        <f t="shared" si="17"/>
        <v>0</v>
      </c>
    </row>
    <row r="141" spans="13:22" x14ac:dyDescent="0.3">
      <c r="M141" s="52" t="str">
        <f t="shared" si="12"/>
        <v>Calculez d'abord la baisse moyenne de vos revenus sur 12 mois à l'étape 2)</v>
      </c>
      <c r="N141" s="52" t="str">
        <f t="shared" si="13"/>
        <v>Calculez d'abord la baisse moyenne de vos revenus sur 12 mois à l'étape 2)</v>
      </c>
      <c r="O141" s="52" t="str">
        <f t="shared" si="14"/>
        <v>Calculez d'abord la baisse moyenne de vos revenus sur 12 mois à l'étape 2)</v>
      </c>
      <c r="P141" s="52" t="str">
        <f t="shared" si="15"/>
        <v>Calculez d'abord la baisse moyenne de vos revenus sur 12 mois à l'étape 2)</v>
      </c>
      <c r="Q141" s="3" t="str">
        <f>IF(CRHPElig=" -  ","Effectuez l’étape 1",IF(CRHPElig="La baisse de revenus n'est pas admissible dans le cadre du PEREC",CRHPElig,IF(AND(INDEX(claimPeriodNo,MATCH('Étape 1) Taux'!$A$8,claimPeriods,0))&gt;17,INDEX(claimPeriodNo,MATCH('Étape 1) Taux'!$A$8,claimPeriods,0))&lt;20,revenueReduction&lt;0.1),0,IF(NOT(ISNUMBER(I141)),0,IF(E141="Oui",0,IF($C141="Non - avec lien de dépendance",MIN(1129,I141,$D141),MIN(1129,I141)))))))</f>
        <v>Effectuez l’étape 1</v>
      </c>
      <c r="R141" s="3" t="str">
        <f>IF(CRHPElig=" -  ","Effectuez l’étape 1",IF(CRHPElig="La baisse de revenus n'est pas admissible dans le cadre du PEREC",CRHPElig,IF(AND(INDEX(claimPeriodNo,MATCH('Étape 1) Taux'!$A$8,claimPeriods,0))&gt;17,INDEX(claimPeriodNo,MATCH('Étape 1) Taux'!$A$8,claimPeriods,0))&lt;20,revenueReduction&lt;0.1),0,IF(NOT(ISNUMBER(J141)),0,IF(F141="Oui",0,IF($C141="Non - avec lien de dépendance",MIN(1129,J141,$D141),MIN(1129,J141)))))))</f>
        <v>Effectuez l’étape 1</v>
      </c>
      <c r="S141" s="3" t="str">
        <f>IF(CRHPElig=" -  ","Effectuez l’étape 1",IF(CRHPElig="La baisse de revenus n'est pas admissible dans le cadre du PEREC",CRHPElig,IF(AND(INDEX(claimPeriodNo,MATCH('Étape 1) Taux'!$A$8,claimPeriods,0))&gt;17,INDEX(claimPeriodNo,MATCH('Étape 1) Taux'!$A$8,claimPeriods,0))&lt;20,revenueReduction&lt;0.1),0,IF(NOT(ISNUMBER(K141)),0,IF(G141="Oui",0,IF($C141="Non - avec lien de dépendance",MIN(1129,K141,$D141),MIN(1129,K141)))))))</f>
        <v>Effectuez l’étape 1</v>
      </c>
      <c r="T141" s="3" t="str">
        <f>IF(CRHPElig=" -  ","Effectuez l’étape 1",IF(CRHPElig="La baisse de revenus n'est pas admissible dans le cadre du PEREC",CRHPElig,IF(AND(INDEX(claimPeriodNo,MATCH('Étape 1) Taux'!$A$8,claimPeriods,0))&gt;17,INDEX(claimPeriodNo,MATCH('Étape 1) Taux'!$A$8,claimPeriods,0))&lt;20,revenueReduction&lt;0.1),0,IF(NOT(ISNUMBER(L141)),0,IF(H141="Oui",0,IF($C141="Non - avec lien de dépendance",MIN(1129,L141,$D141),MIN(1129,L141)))))))</f>
        <v>Effectuez l’étape 1</v>
      </c>
      <c r="U141" s="3">
        <f t="shared" si="16"/>
        <v>0</v>
      </c>
      <c r="V141" s="3">
        <f t="shared" si="17"/>
        <v>0</v>
      </c>
    </row>
    <row r="142" spans="13:22" x14ac:dyDescent="0.3">
      <c r="M142" s="52" t="str">
        <f t="shared" si="12"/>
        <v>Calculez d'abord la baisse moyenne de vos revenus sur 12 mois à l'étape 2)</v>
      </c>
      <c r="N142" s="52" t="str">
        <f t="shared" si="13"/>
        <v>Calculez d'abord la baisse moyenne de vos revenus sur 12 mois à l'étape 2)</v>
      </c>
      <c r="O142" s="52" t="str">
        <f t="shared" si="14"/>
        <v>Calculez d'abord la baisse moyenne de vos revenus sur 12 mois à l'étape 2)</v>
      </c>
      <c r="P142" s="52" t="str">
        <f t="shared" si="15"/>
        <v>Calculez d'abord la baisse moyenne de vos revenus sur 12 mois à l'étape 2)</v>
      </c>
      <c r="Q142" s="3" t="str">
        <f>IF(CRHPElig=" -  ","Effectuez l’étape 1",IF(CRHPElig="La baisse de revenus n'est pas admissible dans le cadre du PEREC",CRHPElig,IF(AND(INDEX(claimPeriodNo,MATCH('Étape 1) Taux'!$A$8,claimPeriods,0))&gt;17,INDEX(claimPeriodNo,MATCH('Étape 1) Taux'!$A$8,claimPeriods,0))&lt;20,revenueReduction&lt;0.1),0,IF(NOT(ISNUMBER(I142)),0,IF(E142="Oui",0,IF($C142="Non - avec lien de dépendance",MIN(1129,I142,$D142),MIN(1129,I142)))))))</f>
        <v>Effectuez l’étape 1</v>
      </c>
      <c r="R142" s="3" t="str">
        <f>IF(CRHPElig=" -  ","Effectuez l’étape 1",IF(CRHPElig="La baisse de revenus n'est pas admissible dans le cadre du PEREC",CRHPElig,IF(AND(INDEX(claimPeriodNo,MATCH('Étape 1) Taux'!$A$8,claimPeriods,0))&gt;17,INDEX(claimPeriodNo,MATCH('Étape 1) Taux'!$A$8,claimPeriods,0))&lt;20,revenueReduction&lt;0.1),0,IF(NOT(ISNUMBER(J142)),0,IF(F142="Oui",0,IF($C142="Non - avec lien de dépendance",MIN(1129,J142,$D142),MIN(1129,J142)))))))</f>
        <v>Effectuez l’étape 1</v>
      </c>
      <c r="S142" s="3" t="str">
        <f>IF(CRHPElig=" -  ","Effectuez l’étape 1",IF(CRHPElig="La baisse de revenus n'est pas admissible dans le cadre du PEREC",CRHPElig,IF(AND(INDEX(claimPeriodNo,MATCH('Étape 1) Taux'!$A$8,claimPeriods,0))&gt;17,INDEX(claimPeriodNo,MATCH('Étape 1) Taux'!$A$8,claimPeriods,0))&lt;20,revenueReduction&lt;0.1),0,IF(NOT(ISNUMBER(K142)),0,IF(G142="Oui",0,IF($C142="Non - avec lien de dépendance",MIN(1129,K142,$D142),MIN(1129,K142)))))))</f>
        <v>Effectuez l’étape 1</v>
      </c>
      <c r="T142" s="3" t="str">
        <f>IF(CRHPElig=" -  ","Effectuez l’étape 1",IF(CRHPElig="La baisse de revenus n'est pas admissible dans le cadre du PEREC",CRHPElig,IF(AND(INDEX(claimPeriodNo,MATCH('Étape 1) Taux'!$A$8,claimPeriods,0))&gt;17,INDEX(claimPeriodNo,MATCH('Étape 1) Taux'!$A$8,claimPeriods,0))&lt;20,revenueReduction&lt;0.1),0,IF(NOT(ISNUMBER(L142)),0,IF(H142="Oui",0,IF($C142="Non - avec lien de dépendance",MIN(1129,L142,$D142),MIN(1129,L142)))))))</f>
        <v>Effectuez l’étape 1</v>
      </c>
      <c r="U142" s="3">
        <f t="shared" si="16"/>
        <v>0</v>
      </c>
      <c r="V142" s="3">
        <f t="shared" si="17"/>
        <v>0</v>
      </c>
    </row>
    <row r="143" spans="13:22" x14ac:dyDescent="0.3">
      <c r="M143" s="52" t="str">
        <f t="shared" si="12"/>
        <v>Calculez d'abord la baisse moyenne de vos revenus sur 12 mois à l'étape 2)</v>
      </c>
      <c r="N143" s="52" t="str">
        <f t="shared" si="13"/>
        <v>Calculez d'abord la baisse moyenne de vos revenus sur 12 mois à l'étape 2)</v>
      </c>
      <c r="O143" s="52" t="str">
        <f t="shared" si="14"/>
        <v>Calculez d'abord la baisse moyenne de vos revenus sur 12 mois à l'étape 2)</v>
      </c>
      <c r="P143" s="52" t="str">
        <f t="shared" si="15"/>
        <v>Calculez d'abord la baisse moyenne de vos revenus sur 12 mois à l'étape 2)</v>
      </c>
      <c r="Q143" s="3" t="str">
        <f>IF(CRHPElig=" -  ","Effectuez l’étape 1",IF(CRHPElig="La baisse de revenus n'est pas admissible dans le cadre du PEREC",CRHPElig,IF(AND(INDEX(claimPeriodNo,MATCH('Étape 1) Taux'!$A$8,claimPeriods,0))&gt;17,INDEX(claimPeriodNo,MATCH('Étape 1) Taux'!$A$8,claimPeriods,0))&lt;20,revenueReduction&lt;0.1),0,IF(NOT(ISNUMBER(I143)),0,IF(E143="Oui",0,IF($C143="Non - avec lien de dépendance",MIN(1129,I143,$D143),MIN(1129,I143)))))))</f>
        <v>Effectuez l’étape 1</v>
      </c>
      <c r="R143" s="3" t="str">
        <f>IF(CRHPElig=" -  ","Effectuez l’étape 1",IF(CRHPElig="La baisse de revenus n'est pas admissible dans le cadre du PEREC",CRHPElig,IF(AND(INDEX(claimPeriodNo,MATCH('Étape 1) Taux'!$A$8,claimPeriods,0))&gt;17,INDEX(claimPeriodNo,MATCH('Étape 1) Taux'!$A$8,claimPeriods,0))&lt;20,revenueReduction&lt;0.1),0,IF(NOT(ISNUMBER(J143)),0,IF(F143="Oui",0,IF($C143="Non - avec lien de dépendance",MIN(1129,J143,$D143),MIN(1129,J143)))))))</f>
        <v>Effectuez l’étape 1</v>
      </c>
      <c r="S143" s="3" t="str">
        <f>IF(CRHPElig=" -  ","Effectuez l’étape 1",IF(CRHPElig="La baisse de revenus n'est pas admissible dans le cadre du PEREC",CRHPElig,IF(AND(INDEX(claimPeriodNo,MATCH('Étape 1) Taux'!$A$8,claimPeriods,0))&gt;17,INDEX(claimPeriodNo,MATCH('Étape 1) Taux'!$A$8,claimPeriods,0))&lt;20,revenueReduction&lt;0.1),0,IF(NOT(ISNUMBER(K143)),0,IF(G143="Oui",0,IF($C143="Non - avec lien de dépendance",MIN(1129,K143,$D143),MIN(1129,K143)))))))</f>
        <v>Effectuez l’étape 1</v>
      </c>
      <c r="T143" s="3" t="str">
        <f>IF(CRHPElig=" -  ","Effectuez l’étape 1",IF(CRHPElig="La baisse de revenus n'est pas admissible dans le cadre du PEREC",CRHPElig,IF(AND(INDEX(claimPeriodNo,MATCH('Étape 1) Taux'!$A$8,claimPeriods,0))&gt;17,INDEX(claimPeriodNo,MATCH('Étape 1) Taux'!$A$8,claimPeriods,0))&lt;20,revenueReduction&lt;0.1),0,IF(NOT(ISNUMBER(L143)),0,IF(H143="Oui",0,IF($C143="Non - avec lien de dépendance",MIN(1129,L143,$D143),MIN(1129,L143)))))))</f>
        <v>Effectuez l’étape 1</v>
      </c>
      <c r="U143" s="3">
        <f t="shared" si="16"/>
        <v>0</v>
      </c>
      <c r="V143" s="3">
        <f t="shared" si="17"/>
        <v>0</v>
      </c>
    </row>
    <row r="144" spans="13:22" x14ac:dyDescent="0.3">
      <c r="M144" s="52" t="str">
        <f t="shared" si="12"/>
        <v>Calculez d'abord la baisse moyenne de vos revenus sur 12 mois à l'étape 2)</v>
      </c>
      <c r="N144" s="52" t="str">
        <f t="shared" si="13"/>
        <v>Calculez d'abord la baisse moyenne de vos revenus sur 12 mois à l'étape 2)</v>
      </c>
      <c r="O144" s="52" t="str">
        <f t="shared" si="14"/>
        <v>Calculez d'abord la baisse moyenne de vos revenus sur 12 mois à l'étape 2)</v>
      </c>
      <c r="P144" s="52" t="str">
        <f t="shared" si="15"/>
        <v>Calculez d'abord la baisse moyenne de vos revenus sur 12 mois à l'étape 2)</v>
      </c>
      <c r="Q144" s="3" t="str">
        <f>IF(CRHPElig=" -  ","Effectuez l’étape 1",IF(CRHPElig="La baisse de revenus n'est pas admissible dans le cadre du PEREC",CRHPElig,IF(AND(INDEX(claimPeriodNo,MATCH('Étape 1) Taux'!$A$8,claimPeriods,0))&gt;17,INDEX(claimPeriodNo,MATCH('Étape 1) Taux'!$A$8,claimPeriods,0))&lt;20,revenueReduction&lt;0.1),0,IF(NOT(ISNUMBER(I144)),0,IF(E144="Oui",0,IF($C144="Non - avec lien de dépendance",MIN(1129,I144,$D144),MIN(1129,I144)))))))</f>
        <v>Effectuez l’étape 1</v>
      </c>
      <c r="R144" s="3" t="str">
        <f>IF(CRHPElig=" -  ","Effectuez l’étape 1",IF(CRHPElig="La baisse de revenus n'est pas admissible dans le cadre du PEREC",CRHPElig,IF(AND(INDEX(claimPeriodNo,MATCH('Étape 1) Taux'!$A$8,claimPeriods,0))&gt;17,INDEX(claimPeriodNo,MATCH('Étape 1) Taux'!$A$8,claimPeriods,0))&lt;20,revenueReduction&lt;0.1),0,IF(NOT(ISNUMBER(J144)),0,IF(F144="Oui",0,IF($C144="Non - avec lien de dépendance",MIN(1129,J144,$D144),MIN(1129,J144)))))))</f>
        <v>Effectuez l’étape 1</v>
      </c>
      <c r="S144" s="3" t="str">
        <f>IF(CRHPElig=" -  ","Effectuez l’étape 1",IF(CRHPElig="La baisse de revenus n'est pas admissible dans le cadre du PEREC",CRHPElig,IF(AND(INDEX(claimPeriodNo,MATCH('Étape 1) Taux'!$A$8,claimPeriods,0))&gt;17,INDEX(claimPeriodNo,MATCH('Étape 1) Taux'!$A$8,claimPeriods,0))&lt;20,revenueReduction&lt;0.1),0,IF(NOT(ISNUMBER(K144)),0,IF(G144="Oui",0,IF($C144="Non - avec lien de dépendance",MIN(1129,K144,$D144),MIN(1129,K144)))))))</f>
        <v>Effectuez l’étape 1</v>
      </c>
      <c r="T144" s="3" t="str">
        <f>IF(CRHPElig=" -  ","Effectuez l’étape 1",IF(CRHPElig="La baisse de revenus n'est pas admissible dans le cadre du PEREC",CRHPElig,IF(AND(INDEX(claimPeriodNo,MATCH('Étape 1) Taux'!$A$8,claimPeriods,0))&gt;17,INDEX(claimPeriodNo,MATCH('Étape 1) Taux'!$A$8,claimPeriods,0))&lt;20,revenueReduction&lt;0.1),0,IF(NOT(ISNUMBER(L144)),0,IF(H144="Oui",0,IF($C144="Non - avec lien de dépendance",MIN(1129,L144,$D144),MIN(1129,L144)))))))</f>
        <v>Effectuez l’étape 1</v>
      </c>
      <c r="U144" s="3">
        <f t="shared" si="16"/>
        <v>0</v>
      </c>
      <c r="V144" s="3">
        <f t="shared" si="17"/>
        <v>0</v>
      </c>
    </row>
    <row r="145" spans="13:22" x14ac:dyDescent="0.3">
      <c r="M145" s="52" t="str">
        <f t="shared" si="12"/>
        <v>Calculez d'abord la baisse moyenne de vos revenus sur 12 mois à l'étape 2)</v>
      </c>
      <c r="N145" s="52" t="str">
        <f t="shared" si="13"/>
        <v>Calculez d'abord la baisse moyenne de vos revenus sur 12 mois à l'étape 2)</v>
      </c>
      <c r="O145" s="52" t="str">
        <f t="shared" si="14"/>
        <v>Calculez d'abord la baisse moyenne de vos revenus sur 12 mois à l'étape 2)</v>
      </c>
      <c r="P145" s="52" t="str">
        <f t="shared" si="15"/>
        <v>Calculez d'abord la baisse moyenne de vos revenus sur 12 mois à l'étape 2)</v>
      </c>
      <c r="Q145" s="3" t="str">
        <f>IF(CRHPElig=" -  ","Effectuez l’étape 1",IF(CRHPElig="La baisse de revenus n'est pas admissible dans le cadre du PEREC",CRHPElig,IF(AND(INDEX(claimPeriodNo,MATCH('Étape 1) Taux'!$A$8,claimPeriods,0))&gt;17,INDEX(claimPeriodNo,MATCH('Étape 1) Taux'!$A$8,claimPeriods,0))&lt;20,revenueReduction&lt;0.1),0,IF(NOT(ISNUMBER(I145)),0,IF(E145="Oui",0,IF($C145="Non - avec lien de dépendance",MIN(1129,I145,$D145),MIN(1129,I145)))))))</f>
        <v>Effectuez l’étape 1</v>
      </c>
      <c r="R145" s="3" t="str">
        <f>IF(CRHPElig=" -  ","Effectuez l’étape 1",IF(CRHPElig="La baisse de revenus n'est pas admissible dans le cadre du PEREC",CRHPElig,IF(AND(INDEX(claimPeriodNo,MATCH('Étape 1) Taux'!$A$8,claimPeriods,0))&gt;17,INDEX(claimPeriodNo,MATCH('Étape 1) Taux'!$A$8,claimPeriods,0))&lt;20,revenueReduction&lt;0.1),0,IF(NOT(ISNUMBER(J145)),0,IF(F145="Oui",0,IF($C145="Non - avec lien de dépendance",MIN(1129,J145,$D145),MIN(1129,J145)))))))</f>
        <v>Effectuez l’étape 1</v>
      </c>
      <c r="S145" s="3" t="str">
        <f>IF(CRHPElig=" -  ","Effectuez l’étape 1",IF(CRHPElig="La baisse de revenus n'est pas admissible dans le cadre du PEREC",CRHPElig,IF(AND(INDEX(claimPeriodNo,MATCH('Étape 1) Taux'!$A$8,claimPeriods,0))&gt;17,INDEX(claimPeriodNo,MATCH('Étape 1) Taux'!$A$8,claimPeriods,0))&lt;20,revenueReduction&lt;0.1),0,IF(NOT(ISNUMBER(K145)),0,IF(G145="Oui",0,IF($C145="Non - avec lien de dépendance",MIN(1129,K145,$D145),MIN(1129,K145)))))))</f>
        <v>Effectuez l’étape 1</v>
      </c>
      <c r="T145" s="3" t="str">
        <f>IF(CRHPElig=" -  ","Effectuez l’étape 1",IF(CRHPElig="La baisse de revenus n'est pas admissible dans le cadre du PEREC",CRHPElig,IF(AND(INDEX(claimPeriodNo,MATCH('Étape 1) Taux'!$A$8,claimPeriods,0))&gt;17,INDEX(claimPeriodNo,MATCH('Étape 1) Taux'!$A$8,claimPeriods,0))&lt;20,revenueReduction&lt;0.1),0,IF(NOT(ISNUMBER(L145)),0,IF(H145="Oui",0,IF($C145="Non - avec lien de dépendance",MIN(1129,L145,$D145),MIN(1129,L145)))))))</f>
        <v>Effectuez l’étape 1</v>
      </c>
      <c r="U145" s="3">
        <f t="shared" si="16"/>
        <v>0</v>
      </c>
      <c r="V145" s="3">
        <f t="shared" si="17"/>
        <v>0</v>
      </c>
    </row>
    <row r="146" spans="13:22" x14ac:dyDescent="0.3">
      <c r="M146" s="52" t="str">
        <f t="shared" si="12"/>
        <v>Calculez d'abord la baisse moyenne de vos revenus sur 12 mois à l'étape 2)</v>
      </c>
      <c r="N146" s="52" t="str">
        <f t="shared" si="13"/>
        <v>Calculez d'abord la baisse moyenne de vos revenus sur 12 mois à l'étape 2)</v>
      </c>
      <c r="O146" s="52" t="str">
        <f t="shared" si="14"/>
        <v>Calculez d'abord la baisse moyenne de vos revenus sur 12 mois à l'étape 2)</v>
      </c>
      <c r="P146" s="52" t="str">
        <f t="shared" si="15"/>
        <v>Calculez d'abord la baisse moyenne de vos revenus sur 12 mois à l'étape 2)</v>
      </c>
      <c r="Q146" s="3" t="str">
        <f>IF(CRHPElig=" -  ","Effectuez l’étape 1",IF(CRHPElig="La baisse de revenus n'est pas admissible dans le cadre du PEREC",CRHPElig,IF(AND(INDEX(claimPeriodNo,MATCH('Étape 1) Taux'!$A$8,claimPeriods,0))&gt;17,INDEX(claimPeriodNo,MATCH('Étape 1) Taux'!$A$8,claimPeriods,0))&lt;20,revenueReduction&lt;0.1),0,IF(NOT(ISNUMBER(I146)),0,IF(E146="Oui",0,IF($C146="Non - avec lien de dépendance",MIN(1129,I146,$D146),MIN(1129,I146)))))))</f>
        <v>Effectuez l’étape 1</v>
      </c>
      <c r="R146" s="3" t="str">
        <f>IF(CRHPElig=" -  ","Effectuez l’étape 1",IF(CRHPElig="La baisse de revenus n'est pas admissible dans le cadre du PEREC",CRHPElig,IF(AND(INDEX(claimPeriodNo,MATCH('Étape 1) Taux'!$A$8,claimPeriods,0))&gt;17,INDEX(claimPeriodNo,MATCH('Étape 1) Taux'!$A$8,claimPeriods,0))&lt;20,revenueReduction&lt;0.1),0,IF(NOT(ISNUMBER(J146)),0,IF(F146="Oui",0,IF($C146="Non - avec lien de dépendance",MIN(1129,J146,$D146),MIN(1129,J146)))))))</f>
        <v>Effectuez l’étape 1</v>
      </c>
      <c r="S146" s="3" t="str">
        <f>IF(CRHPElig=" -  ","Effectuez l’étape 1",IF(CRHPElig="La baisse de revenus n'est pas admissible dans le cadre du PEREC",CRHPElig,IF(AND(INDEX(claimPeriodNo,MATCH('Étape 1) Taux'!$A$8,claimPeriods,0))&gt;17,INDEX(claimPeriodNo,MATCH('Étape 1) Taux'!$A$8,claimPeriods,0))&lt;20,revenueReduction&lt;0.1),0,IF(NOT(ISNUMBER(K146)),0,IF(G146="Oui",0,IF($C146="Non - avec lien de dépendance",MIN(1129,K146,$D146),MIN(1129,K146)))))))</f>
        <v>Effectuez l’étape 1</v>
      </c>
      <c r="T146" s="3" t="str">
        <f>IF(CRHPElig=" -  ","Effectuez l’étape 1",IF(CRHPElig="La baisse de revenus n'est pas admissible dans le cadre du PEREC",CRHPElig,IF(AND(INDEX(claimPeriodNo,MATCH('Étape 1) Taux'!$A$8,claimPeriods,0))&gt;17,INDEX(claimPeriodNo,MATCH('Étape 1) Taux'!$A$8,claimPeriods,0))&lt;20,revenueReduction&lt;0.1),0,IF(NOT(ISNUMBER(L146)),0,IF(H146="Oui",0,IF($C146="Non - avec lien de dépendance",MIN(1129,L146,$D146),MIN(1129,L146)))))))</f>
        <v>Effectuez l’étape 1</v>
      </c>
      <c r="U146" s="3">
        <f t="shared" si="16"/>
        <v>0</v>
      </c>
      <c r="V146" s="3">
        <f t="shared" si="17"/>
        <v>0</v>
      </c>
    </row>
    <row r="147" spans="13:22" x14ac:dyDescent="0.3">
      <c r="M147" s="52" t="str">
        <f t="shared" si="12"/>
        <v>Calculez d'abord la baisse moyenne de vos revenus sur 12 mois à l'étape 2)</v>
      </c>
      <c r="N147" s="52" t="str">
        <f t="shared" si="13"/>
        <v>Calculez d'abord la baisse moyenne de vos revenus sur 12 mois à l'étape 2)</v>
      </c>
      <c r="O147" s="52" t="str">
        <f t="shared" si="14"/>
        <v>Calculez d'abord la baisse moyenne de vos revenus sur 12 mois à l'étape 2)</v>
      </c>
      <c r="P147" s="52" t="str">
        <f t="shared" si="15"/>
        <v>Calculez d'abord la baisse moyenne de vos revenus sur 12 mois à l'étape 2)</v>
      </c>
      <c r="Q147" s="3" t="str">
        <f>IF(CRHPElig=" -  ","Effectuez l’étape 1",IF(CRHPElig="La baisse de revenus n'est pas admissible dans le cadre du PEREC",CRHPElig,IF(AND(INDEX(claimPeriodNo,MATCH('Étape 1) Taux'!$A$8,claimPeriods,0))&gt;17,INDEX(claimPeriodNo,MATCH('Étape 1) Taux'!$A$8,claimPeriods,0))&lt;20,revenueReduction&lt;0.1),0,IF(NOT(ISNUMBER(I147)),0,IF(E147="Oui",0,IF($C147="Non - avec lien de dépendance",MIN(1129,I147,$D147),MIN(1129,I147)))))))</f>
        <v>Effectuez l’étape 1</v>
      </c>
      <c r="R147" s="3" t="str">
        <f>IF(CRHPElig=" -  ","Effectuez l’étape 1",IF(CRHPElig="La baisse de revenus n'est pas admissible dans le cadre du PEREC",CRHPElig,IF(AND(INDEX(claimPeriodNo,MATCH('Étape 1) Taux'!$A$8,claimPeriods,0))&gt;17,INDEX(claimPeriodNo,MATCH('Étape 1) Taux'!$A$8,claimPeriods,0))&lt;20,revenueReduction&lt;0.1),0,IF(NOT(ISNUMBER(J147)),0,IF(F147="Oui",0,IF($C147="Non - avec lien de dépendance",MIN(1129,J147,$D147),MIN(1129,J147)))))))</f>
        <v>Effectuez l’étape 1</v>
      </c>
      <c r="S147" s="3" t="str">
        <f>IF(CRHPElig=" -  ","Effectuez l’étape 1",IF(CRHPElig="La baisse de revenus n'est pas admissible dans le cadre du PEREC",CRHPElig,IF(AND(INDEX(claimPeriodNo,MATCH('Étape 1) Taux'!$A$8,claimPeriods,0))&gt;17,INDEX(claimPeriodNo,MATCH('Étape 1) Taux'!$A$8,claimPeriods,0))&lt;20,revenueReduction&lt;0.1),0,IF(NOT(ISNUMBER(K147)),0,IF(G147="Oui",0,IF($C147="Non - avec lien de dépendance",MIN(1129,K147,$D147),MIN(1129,K147)))))))</f>
        <v>Effectuez l’étape 1</v>
      </c>
      <c r="T147" s="3" t="str">
        <f>IF(CRHPElig=" -  ","Effectuez l’étape 1",IF(CRHPElig="La baisse de revenus n'est pas admissible dans le cadre du PEREC",CRHPElig,IF(AND(INDEX(claimPeriodNo,MATCH('Étape 1) Taux'!$A$8,claimPeriods,0))&gt;17,INDEX(claimPeriodNo,MATCH('Étape 1) Taux'!$A$8,claimPeriods,0))&lt;20,revenueReduction&lt;0.1),0,IF(NOT(ISNUMBER(L147)),0,IF(H147="Oui",0,IF($C147="Non - avec lien de dépendance",MIN(1129,L147,$D147),MIN(1129,L147)))))))</f>
        <v>Effectuez l’étape 1</v>
      </c>
      <c r="U147" s="3">
        <f t="shared" si="16"/>
        <v>0</v>
      </c>
      <c r="V147" s="3">
        <f t="shared" si="17"/>
        <v>0</v>
      </c>
    </row>
    <row r="148" spans="13:22" x14ac:dyDescent="0.3">
      <c r="M148" s="52" t="str">
        <f t="shared" si="12"/>
        <v>Calculez d'abord la baisse moyenne de vos revenus sur 12 mois à l'étape 2)</v>
      </c>
      <c r="N148" s="52" t="str">
        <f t="shared" si="13"/>
        <v>Calculez d'abord la baisse moyenne de vos revenus sur 12 mois à l'étape 2)</v>
      </c>
      <c r="O148" s="52" t="str">
        <f t="shared" si="14"/>
        <v>Calculez d'abord la baisse moyenne de vos revenus sur 12 mois à l'étape 2)</v>
      </c>
      <c r="P148" s="52" t="str">
        <f t="shared" si="15"/>
        <v>Calculez d'abord la baisse moyenne de vos revenus sur 12 mois à l'étape 2)</v>
      </c>
      <c r="Q148" s="3" t="str">
        <f>IF(CRHPElig=" -  ","Effectuez l’étape 1",IF(CRHPElig="La baisse de revenus n'est pas admissible dans le cadre du PEREC",CRHPElig,IF(AND(INDEX(claimPeriodNo,MATCH('Étape 1) Taux'!$A$8,claimPeriods,0))&gt;17,INDEX(claimPeriodNo,MATCH('Étape 1) Taux'!$A$8,claimPeriods,0))&lt;20,revenueReduction&lt;0.1),0,IF(NOT(ISNUMBER(I148)),0,IF(E148="Oui",0,IF($C148="Non - avec lien de dépendance",MIN(1129,I148,$D148),MIN(1129,I148)))))))</f>
        <v>Effectuez l’étape 1</v>
      </c>
      <c r="R148" s="3" t="str">
        <f>IF(CRHPElig=" -  ","Effectuez l’étape 1",IF(CRHPElig="La baisse de revenus n'est pas admissible dans le cadre du PEREC",CRHPElig,IF(AND(INDEX(claimPeriodNo,MATCH('Étape 1) Taux'!$A$8,claimPeriods,0))&gt;17,INDEX(claimPeriodNo,MATCH('Étape 1) Taux'!$A$8,claimPeriods,0))&lt;20,revenueReduction&lt;0.1),0,IF(NOT(ISNUMBER(J148)),0,IF(F148="Oui",0,IF($C148="Non - avec lien de dépendance",MIN(1129,J148,$D148),MIN(1129,J148)))))))</f>
        <v>Effectuez l’étape 1</v>
      </c>
      <c r="S148" s="3" t="str">
        <f>IF(CRHPElig=" -  ","Effectuez l’étape 1",IF(CRHPElig="La baisse de revenus n'est pas admissible dans le cadre du PEREC",CRHPElig,IF(AND(INDEX(claimPeriodNo,MATCH('Étape 1) Taux'!$A$8,claimPeriods,0))&gt;17,INDEX(claimPeriodNo,MATCH('Étape 1) Taux'!$A$8,claimPeriods,0))&lt;20,revenueReduction&lt;0.1),0,IF(NOT(ISNUMBER(K148)),0,IF(G148="Oui",0,IF($C148="Non - avec lien de dépendance",MIN(1129,K148,$D148),MIN(1129,K148)))))))</f>
        <v>Effectuez l’étape 1</v>
      </c>
      <c r="T148" s="3" t="str">
        <f>IF(CRHPElig=" -  ","Effectuez l’étape 1",IF(CRHPElig="La baisse de revenus n'est pas admissible dans le cadre du PEREC",CRHPElig,IF(AND(INDEX(claimPeriodNo,MATCH('Étape 1) Taux'!$A$8,claimPeriods,0))&gt;17,INDEX(claimPeriodNo,MATCH('Étape 1) Taux'!$A$8,claimPeriods,0))&lt;20,revenueReduction&lt;0.1),0,IF(NOT(ISNUMBER(L148)),0,IF(H148="Oui",0,IF($C148="Non - avec lien de dépendance",MIN(1129,L148,$D148),MIN(1129,L148)))))))</f>
        <v>Effectuez l’étape 1</v>
      </c>
      <c r="U148" s="3">
        <f t="shared" si="16"/>
        <v>0</v>
      </c>
      <c r="V148" s="3">
        <f t="shared" si="17"/>
        <v>0</v>
      </c>
    </row>
    <row r="149" spans="13:22" x14ac:dyDescent="0.3">
      <c r="M149" s="52" t="str">
        <f t="shared" si="12"/>
        <v>Calculez d'abord la baisse moyenne de vos revenus sur 12 mois à l'étape 2)</v>
      </c>
      <c r="N149" s="52" t="str">
        <f t="shared" si="13"/>
        <v>Calculez d'abord la baisse moyenne de vos revenus sur 12 mois à l'étape 2)</v>
      </c>
      <c r="O149" s="52" t="str">
        <f t="shared" si="14"/>
        <v>Calculez d'abord la baisse moyenne de vos revenus sur 12 mois à l'étape 2)</v>
      </c>
      <c r="P149" s="52" t="str">
        <f t="shared" si="15"/>
        <v>Calculez d'abord la baisse moyenne de vos revenus sur 12 mois à l'étape 2)</v>
      </c>
      <c r="Q149" s="3" t="str">
        <f>IF(CRHPElig=" -  ","Effectuez l’étape 1",IF(CRHPElig="La baisse de revenus n'est pas admissible dans le cadre du PEREC",CRHPElig,IF(AND(INDEX(claimPeriodNo,MATCH('Étape 1) Taux'!$A$8,claimPeriods,0))&gt;17,INDEX(claimPeriodNo,MATCH('Étape 1) Taux'!$A$8,claimPeriods,0))&lt;20,revenueReduction&lt;0.1),0,IF(NOT(ISNUMBER(I149)),0,IF(E149="Oui",0,IF($C149="Non - avec lien de dépendance",MIN(1129,I149,$D149),MIN(1129,I149)))))))</f>
        <v>Effectuez l’étape 1</v>
      </c>
      <c r="R149" s="3" t="str">
        <f>IF(CRHPElig=" -  ","Effectuez l’étape 1",IF(CRHPElig="La baisse de revenus n'est pas admissible dans le cadre du PEREC",CRHPElig,IF(AND(INDEX(claimPeriodNo,MATCH('Étape 1) Taux'!$A$8,claimPeriods,0))&gt;17,INDEX(claimPeriodNo,MATCH('Étape 1) Taux'!$A$8,claimPeriods,0))&lt;20,revenueReduction&lt;0.1),0,IF(NOT(ISNUMBER(J149)),0,IF(F149="Oui",0,IF($C149="Non - avec lien de dépendance",MIN(1129,J149,$D149),MIN(1129,J149)))))))</f>
        <v>Effectuez l’étape 1</v>
      </c>
      <c r="S149" s="3" t="str">
        <f>IF(CRHPElig=" -  ","Effectuez l’étape 1",IF(CRHPElig="La baisse de revenus n'est pas admissible dans le cadre du PEREC",CRHPElig,IF(AND(INDEX(claimPeriodNo,MATCH('Étape 1) Taux'!$A$8,claimPeriods,0))&gt;17,INDEX(claimPeriodNo,MATCH('Étape 1) Taux'!$A$8,claimPeriods,0))&lt;20,revenueReduction&lt;0.1),0,IF(NOT(ISNUMBER(K149)),0,IF(G149="Oui",0,IF($C149="Non - avec lien de dépendance",MIN(1129,K149,$D149),MIN(1129,K149)))))))</f>
        <v>Effectuez l’étape 1</v>
      </c>
      <c r="T149" s="3" t="str">
        <f>IF(CRHPElig=" -  ","Effectuez l’étape 1",IF(CRHPElig="La baisse de revenus n'est pas admissible dans le cadre du PEREC",CRHPElig,IF(AND(INDEX(claimPeriodNo,MATCH('Étape 1) Taux'!$A$8,claimPeriods,0))&gt;17,INDEX(claimPeriodNo,MATCH('Étape 1) Taux'!$A$8,claimPeriods,0))&lt;20,revenueReduction&lt;0.1),0,IF(NOT(ISNUMBER(L149)),0,IF(H149="Oui",0,IF($C149="Non - avec lien de dépendance",MIN(1129,L149,$D149),MIN(1129,L149)))))))</f>
        <v>Effectuez l’étape 1</v>
      </c>
      <c r="U149" s="3">
        <f t="shared" si="16"/>
        <v>0</v>
      </c>
      <c r="V149" s="3">
        <f t="shared" si="17"/>
        <v>0</v>
      </c>
    </row>
    <row r="150" spans="13:22" x14ac:dyDescent="0.3">
      <c r="M150" s="52" t="str">
        <f t="shared" si="12"/>
        <v>Calculez d'abord la baisse moyenne de vos revenus sur 12 mois à l'étape 2)</v>
      </c>
      <c r="N150" s="52" t="str">
        <f t="shared" si="13"/>
        <v>Calculez d'abord la baisse moyenne de vos revenus sur 12 mois à l'étape 2)</v>
      </c>
      <c r="O150" s="52" t="str">
        <f t="shared" si="14"/>
        <v>Calculez d'abord la baisse moyenne de vos revenus sur 12 mois à l'étape 2)</v>
      </c>
      <c r="P150" s="52" t="str">
        <f t="shared" si="15"/>
        <v>Calculez d'abord la baisse moyenne de vos revenus sur 12 mois à l'étape 2)</v>
      </c>
      <c r="Q150" s="3" t="str">
        <f>IF(CRHPElig=" -  ","Effectuez l’étape 1",IF(CRHPElig="La baisse de revenus n'est pas admissible dans le cadre du PEREC",CRHPElig,IF(AND(INDEX(claimPeriodNo,MATCH('Étape 1) Taux'!$A$8,claimPeriods,0))&gt;17,INDEX(claimPeriodNo,MATCH('Étape 1) Taux'!$A$8,claimPeriods,0))&lt;20,revenueReduction&lt;0.1),0,IF(NOT(ISNUMBER(I150)),0,IF(E150="Oui",0,IF($C150="Non - avec lien de dépendance",MIN(1129,I150,$D150),MIN(1129,I150)))))))</f>
        <v>Effectuez l’étape 1</v>
      </c>
      <c r="R150" s="3" t="str">
        <f>IF(CRHPElig=" -  ","Effectuez l’étape 1",IF(CRHPElig="La baisse de revenus n'est pas admissible dans le cadre du PEREC",CRHPElig,IF(AND(INDEX(claimPeriodNo,MATCH('Étape 1) Taux'!$A$8,claimPeriods,0))&gt;17,INDEX(claimPeriodNo,MATCH('Étape 1) Taux'!$A$8,claimPeriods,0))&lt;20,revenueReduction&lt;0.1),0,IF(NOT(ISNUMBER(J150)),0,IF(F150="Oui",0,IF($C150="Non - avec lien de dépendance",MIN(1129,J150,$D150),MIN(1129,J150)))))))</f>
        <v>Effectuez l’étape 1</v>
      </c>
      <c r="S150" s="3" t="str">
        <f>IF(CRHPElig=" -  ","Effectuez l’étape 1",IF(CRHPElig="La baisse de revenus n'est pas admissible dans le cadre du PEREC",CRHPElig,IF(AND(INDEX(claimPeriodNo,MATCH('Étape 1) Taux'!$A$8,claimPeriods,0))&gt;17,INDEX(claimPeriodNo,MATCH('Étape 1) Taux'!$A$8,claimPeriods,0))&lt;20,revenueReduction&lt;0.1),0,IF(NOT(ISNUMBER(K150)),0,IF(G150="Oui",0,IF($C150="Non - avec lien de dépendance",MIN(1129,K150,$D150),MIN(1129,K150)))))))</f>
        <v>Effectuez l’étape 1</v>
      </c>
      <c r="T150" s="3" t="str">
        <f>IF(CRHPElig=" -  ","Effectuez l’étape 1",IF(CRHPElig="La baisse de revenus n'est pas admissible dans le cadre du PEREC",CRHPElig,IF(AND(INDEX(claimPeriodNo,MATCH('Étape 1) Taux'!$A$8,claimPeriods,0))&gt;17,INDEX(claimPeriodNo,MATCH('Étape 1) Taux'!$A$8,claimPeriods,0))&lt;20,revenueReduction&lt;0.1),0,IF(NOT(ISNUMBER(L150)),0,IF(H150="Oui",0,IF($C150="Non - avec lien de dépendance",MIN(1129,L150,$D150),MIN(1129,L150)))))))</f>
        <v>Effectuez l’étape 1</v>
      </c>
      <c r="U150" s="3">
        <f t="shared" si="16"/>
        <v>0</v>
      </c>
      <c r="V150" s="3">
        <f t="shared" si="17"/>
        <v>0</v>
      </c>
    </row>
    <row r="151" spans="13:22" x14ac:dyDescent="0.3">
      <c r="M151" s="52" t="str">
        <f t="shared" si="12"/>
        <v>Calculez d'abord la baisse moyenne de vos revenus sur 12 mois à l'étape 2)</v>
      </c>
      <c r="N151" s="52" t="str">
        <f t="shared" si="13"/>
        <v>Calculez d'abord la baisse moyenne de vos revenus sur 12 mois à l'étape 2)</v>
      </c>
      <c r="O151" s="52" t="str">
        <f t="shared" si="14"/>
        <v>Calculez d'abord la baisse moyenne de vos revenus sur 12 mois à l'étape 2)</v>
      </c>
      <c r="P151" s="52" t="str">
        <f t="shared" si="15"/>
        <v>Calculez d'abord la baisse moyenne de vos revenus sur 12 mois à l'étape 2)</v>
      </c>
      <c r="Q151" s="3" t="str">
        <f>IF(CRHPElig=" -  ","Effectuez l’étape 1",IF(CRHPElig="La baisse de revenus n'est pas admissible dans le cadre du PEREC",CRHPElig,IF(AND(INDEX(claimPeriodNo,MATCH('Étape 1) Taux'!$A$8,claimPeriods,0))&gt;17,INDEX(claimPeriodNo,MATCH('Étape 1) Taux'!$A$8,claimPeriods,0))&lt;20,revenueReduction&lt;0.1),0,IF(NOT(ISNUMBER(I151)),0,IF(E151="Oui",0,IF($C151="Non - avec lien de dépendance",MIN(1129,I151,$D151),MIN(1129,I151)))))))</f>
        <v>Effectuez l’étape 1</v>
      </c>
      <c r="R151" s="3" t="str">
        <f>IF(CRHPElig=" -  ","Effectuez l’étape 1",IF(CRHPElig="La baisse de revenus n'est pas admissible dans le cadre du PEREC",CRHPElig,IF(AND(INDEX(claimPeriodNo,MATCH('Étape 1) Taux'!$A$8,claimPeriods,0))&gt;17,INDEX(claimPeriodNo,MATCH('Étape 1) Taux'!$A$8,claimPeriods,0))&lt;20,revenueReduction&lt;0.1),0,IF(NOT(ISNUMBER(J151)),0,IF(F151="Oui",0,IF($C151="Non - avec lien de dépendance",MIN(1129,J151,$D151),MIN(1129,J151)))))))</f>
        <v>Effectuez l’étape 1</v>
      </c>
      <c r="S151" s="3" t="str">
        <f>IF(CRHPElig=" -  ","Effectuez l’étape 1",IF(CRHPElig="La baisse de revenus n'est pas admissible dans le cadre du PEREC",CRHPElig,IF(AND(INDEX(claimPeriodNo,MATCH('Étape 1) Taux'!$A$8,claimPeriods,0))&gt;17,INDEX(claimPeriodNo,MATCH('Étape 1) Taux'!$A$8,claimPeriods,0))&lt;20,revenueReduction&lt;0.1),0,IF(NOT(ISNUMBER(K151)),0,IF(G151="Oui",0,IF($C151="Non - avec lien de dépendance",MIN(1129,K151,$D151),MIN(1129,K151)))))))</f>
        <v>Effectuez l’étape 1</v>
      </c>
      <c r="T151" s="3" t="str">
        <f>IF(CRHPElig=" -  ","Effectuez l’étape 1",IF(CRHPElig="La baisse de revenus n'est pas admissible dans le cadre du PEREC",CRHPElig,IF(AND(INDEX(claimPeriodNo,MATCH('Étape 1) Taux'!$A$8,claimPeriods,0))&gt;17,INDEX(claimPeriodNo,MATCH('Étape 1) Taux'!$A$8,claimPeriods,0))&lt;20,revenueReduction&lt;0.1),0,IF(NOT(ISNUMBER(L151)),0,IF(H151="Oui",0,IF($C151="Non - avec lien de dépendance",MIN(1129,L151,$D151),MIN(1129,L151)))))))</f>
        <v>Effectuez l’étape 1</v>
      </c>
      <c r="U151" s="3">
        <f t="shared" si="16"/>
        <v>0</v>
      </c>
      <c r="V151" s="3">
        <f t="shared" si="17"/>
        <v>0</v>
      </c>
    </row>
    <row r="152" spans="13:22" x14ac:dyDescent="0.3">
      <c r="M152" s="52" t="str">
        <f t="shared" si="12"/>
        <v>Calculez d'abord la baisse moyenne de vos revenus sur 12 mois à l'étape 2)</v>
      </c>
      <c r="N152" s="52" t="str">
        <f t="shared" si="13"/>
        <v>Calculez d'abord la baisse moyenne de vos revenus sur 12 mois à l'étape 2)</v>
      </c>
      <c r="O152" s="52" t="str">
        <f t="shared" si="14"/>
        <v>Calculez d'abord la baisse moyenne de vos revenus sur 12 mois à l'étape 2)</v>
      </c>
      <c r="P152" s="52" t="str">
        <f t="shared" si="15"/>
        <v>Calculez d'abord la baisse moyenne de vos revenus sur 12 mois à l'étape 2)</v>
      </c>
      <c r="Q152" s="3" t="str">
        <f>IF(CRHPElig=" -  ","Effectuez l’étape 1",IF(CRHPElig="La baisse de revenus n'est pas admissible dans le cadre du PEREC",CRHPElig,IF(AND(INDEX(claimPeriodNo,MATCH('Étape 1) Taux'!$A$8,claimPeriods,0))&gt;17,INDEX(claimPeriodNo,MATCH('Étape 1) Taux'!$A$8,claimPeriods,0))&lt;20,revenueReduction&lt;0.1),0,IF(NOT(ISNUMBER(I152)),0,IF(E152="Oui",0,IF($C152="Non - avec lien de dépendance",MIN(1129,I152,$D152),MIN(1129,I152)))))))</f>
        <v>Effectuez l’étape 1</v>
      </c>
      <c r="R152" s="3" t="str">
        <f>IF(CRHPElig=" -  ","Effectuez l’étape 1",IF(CRHPElig="La baisse de revenus n'est pas admissible dans le cadre du PEREC",CRHPElig,IF(AND(INDEX(claimPeriodNo,MATCH('Étape 1) Taux'!$A$8,claimPeriods,0))&gt;17,INDEX(claimPeriodNo,MATCH('Étape 1) Taux'!$A$8,claimPeriods,0))&lt;20,revenueReduction&lt;0.1),0,IF(NOT(ISNUMBER(J152)),0,IF(F152="Oui",0,IF($C152="Non - avec lien de dépendance",MIN(1129,J152,$D152),MIN(1129,J152)))))))</f>
        <v>Effectuez l’étape 1</v>
      </c>
      <c r="S152" s="3" t="str">
        <f>IF(CRHPElig=" -  ","Effectuez l’étape 1",IF(CRHPElig="La baisse de revenus n'est pas admissible dans le cadre du PEREC",CRHPElig,IF(AND(INDEX(claimPeriodNo,MATCH('Étape 1) Taux'!$A$8,claimPeriods,0))&gt;17,INDEX(claimPeriodNo,MATCH('Étape 1) Taux'!$A$8,claimPeriods,0))&lt;20,revenueReduction&lt;0.1),0,IF(NOT(ISNUMBER(K152)),0,IF(G152="Oui",0,IF($C152="Non - avec lien de dépendance",MIN(1129,K152,$D152),MIN(1129,K152)))))))</f>
        <v>Effectuez l’étape 1</v>
      </c>
      <c r="T152" s="3" t="str">
        <f>IF(CRHPElig=" -  ","Effectuez l’étape 1",IF(CRHPElig="La baisse de revenus n'est pas admissible dans le cadre du PEREC",CRHPElig,IF(AND(INDEX(claimPeriodNo,MATCH('Étape 1) Taux'!$A$8,claimPeriods,0))&gt;17,INDEX(claimPeriodNo,MATCH('Étape 1) Taux'!$A$8,claimPeriods,0))&lt;20,revenueReduction&lt;0.1),0,IF(NOT(ISNUMBER(L152)),0,IF(H152="Oui",0,IF($C152="Non - avec lien de dépendance",MIN(1129,L152,$D152),MIN(1129,L152)))))))</f>
        <v>Effectuez l’étape 1</v>
      </c>
      <c r="U152" s="3">
        <f t="shared" si="16"/>
        <v>0</v>
      </c>
      <c r="V152" s="3">
        <f t="shared" si="17"/>
        <v>0</v>
      </c>
    </row>
    <row r="153" spans="13:22" x14ac:dyDescent="0.3">
      <c r="M153" s="52" t="str">
        <f t="shared" si="12"/>
        <v>Calculez d'abord la baisse moyenne de vos revenus sur 12 mois à l'étape 2)</v>
      </c>
      <c r="N153" s="52" t="str">
        <f t="shared" si="13"/>
        <v>Calculez d'abord la baisse moyenne de vos revenus sur 12 mois à l'étape 2)</v>
      </c>
      <c r="O153" s="52" t="str">
        <f t="shared" si="14"/>
        <v>Calculez d'abord la baisse moyenne de vos revenus sur 12 mois à l'étape 2)</v>
      </c>
      <c r="P153" s="52" t="str">
        <f t="shared" si="15"/>
        <v>Calculez d'abord la baisse moyenne de vos revenus sur 12 mois à l'étape 2)</v>
      </c>
      <c r="Q153" s="3" t="str">
        <f>IF(CRHPElig=" -  ","Effectuez l’étape 1",IF(CRHPElig="La baisse de revenus n'est pas admissible dans le cadre du PEREC",CRHPElig,IF(AND(INDEX(claimPeriodNo,MATCH('Étape 1) Taux'!$A$8,claimPeriods,0))&gt;17,INDEX(claimPeriodNo,MATCH('Étape 1) Taux'!$A$8,claimPeriods,0))&lt;20,revenueReduction&lt;0.1),0,IF(NOT(ISNUMBER(I153)),0,IF(E153="Oui",0,IF($C153="Non - avec lien de dépendance",MIN(1129,I153,$D153),MIN(1129,I153)))))))</f>
        <v>Effectuez l’étape 1</v>
      </c>
      <c r="R153" s="3" t="str">
        <f>IF(CRHPElig=" -  ","Effectuez l’étape 1",IF(CRHPElig="La baisse de revenus n'est pas admissible dans le cadre du PEREC",CRHPElig,IF(AND(INDEX(claimPeriodNo,MATCH('Étape 1) Taux'!$A$8,claimPeriods,0))&gt;17,INDEX(claimPeriodNo,MATCH('Étape 1) Taux'!$A$8,claimPeriods,0))&lt;20,revenueReduction&lt;0.1),0,IF(NOT(ISNUMBER(J153)),0,IF(F153="Oui",0,IF($C153="Non - avec lien de dépendance",MIN(1129,J153,$D153),MIN(1129,J153)))))))</f>
        <v>Effectuez l’étape 1</v>
      </c>
      <c r="S153" s="3" t="str">
        <f>IF(CRHPElig=" -  ","Effectuez l’étape 1",IF(CRHPElig="La baisse de revenus n'est pas admissible dans le cadre du PEREC",CRHPElig,IF(AND(INDEX(claimPeriodNo,MATCH('Étape 1) Taux'!$A$8,claimPeriods,0))&gt;17,INDEX(claimPeriodNo,MATCH('Étape 1) Taux'!$A$8,claimPeriods,0))&lt;20,revenueReduction&lt;0.1),0,IF(NOT(ISNUMBER(K153)),0,IF(G153="Oui",0,IF($C153="Non - avec lien de dépendance",MIN(1129,K153,$D153),MIN(1129,K153)))))))</f>
        <v>Effectuez l’étape 1</v>
      </c>
      <c r="T153" s="3" t="str">
        <f>IF(CRHPElig=" -  ","Effectuez l’étape 1",IF(CRHPElig="La baisse de revenus n'est pas admissible dans le cadre du PEREC",CRHPElig,IF(AND(INDEX(claimPeriodNo,MATCH('Étape 1) Taux'!$A$8,claimPeriods,0))&gt;17,INDEX(claimPeriodNo,MATCH('Étape 1) Taux'!$A$8,claimPeriods,0))&lt;20,revenueReduction&lt;0.1),0,IF(NOT(ISNUMBER(L153)),0,IF(H153="Oui",0,IF($C153="Non - avec lien de dépendance",MIN(1129,L153,$D153),MIN(1129,L153)))))))</f>
        <v>Effectuez l’étape 1</v>
      </c>
      <c r="U153" s="3">
        <f t="shared" si="16"/>
        <v>0</v>
      </c>
      <c r="V153" s="3">
        <f t="shared" si="17"/>
        <v>0</v>
      </c>
    </row>
    <row r="154" spans="13:22" x14ac:dyDescent="0.3">
      <c r="M154" s="52" t="str">
        <f t="shared" si="12"/>
        <v>Calculez d'abord la baisse moyenne de vos revenus sur 12 mois à l'étape 2)</v>
      </c>
      <c r="N154" s="52" t="str">
        <f t="shared" si="13"/>
        <v>Calculez d'abord la baisse moyenne de vos revenus sur 12 mois à l'étape 2)</v>
      </c>
      <c r="O154" s="52" t="str">
        <f t="shared" si="14"/>
        <v>Calculez d'abord la baisse moyenne de vos revenus sur 12 mois à l'étape 2)</v>
      </c>
      <c r="P154" s="52" t="str">
        <f t="shared" si="15"/>
        <v>Calculez d'abord la baisse moyenne de vos revenus sur 12 mois à l'étape 2)</v>
      </c>
      <c r="Q154" s="3" t="str">
        <f>IF(CRHPElig=" -  ","Effectuez l’étape 1",IF(CRHPElig="La baisse de revenus n'est pas admissible dans le cadre du PEREC",CRHPElig,IF(AND(INDEX(claimPeriodNo,MATCH('Étape 1) Taux'!$A$8,claimPeriods,0))&gt;17,INDEX(claimPeriodNo,MATCH('Étape 1) Taux'!$A$8,claimPeriods,0))&lt;20,revenueReduction&lt;0.1),0,IF(NOT(ISNUMBER(I154)),0,IF(E154="Oui",0,IF($C154="Non - avec lien de dépendance",MIN(1129,I154,$D154),MIN(1129,I154)))))))</f>
        <v>Effectuez l’étape 1</v>
      </c>
      <c r="R154" s="3" t="str">
        <f>IF(CRHPElig=" -  ","Effectuez l’étape 1",IF(CRHPElig="La baisse de revenus n'est pas admissible dans le cadre du PEREC",CRHPElig,IF(AND(INDEX(claimPeriodNo,MATCH('Étape 1) Taux'!$A$8,claimPeriods,0))&gt;17,INDEX(claimPeriodNo,MATCH('Étape 1) Taux'!$A$8,claimPeriods,0))&lt;20,revenueReduction&lt;0.1),0,IF(NOT(ISNUMBER(J154)),0,IF(F154="Oui",0,IF($C154="Non - avec lien de dépendance",MIN(1129,J154,$D154),MIN(1129,J154)))))))</f>
        <v>Effectuez l’étape 1</v>
      </c>
      <c r="S154" s="3" t="str">
        <f>IF(CRHPElig=" -  ","Effectuez l’étape 1",IF(CRHPElig="La baisse de revenus n'est pas admissible dans le cadre du PEREC",CRHPElig,IF(AND(INDEX(claimPeriodNo,MATCH('Étape 1) Taux'!$A$8,claimPeriods,0))&gt;17,INDEX(claimPeriodNo,MATCH('Étape 1) Taux'!$A$8,claimPeriods,0))&lt;20,revenueReduction&lt;0.1),0,IF(NOT(ISNUMBER(K154)),0,IF(G154="Oui",0,IF($C154="Non - avec lien de dépendance",MIN(1129,K154,$D154),MIN(1129,K154)))))))</f>
        <v>Effectuez l’étape 1</v>
      </c>
      <c r="T154" s="3" t="str">
        <f>IF(CRHPElig=" -  ","Effectuez l’étape 1",IF(CRHPElig="La baisse de revenus n'est pas admissible dans le cadre du PEREC",CRHPElig,IF(AND(INDEX(claimPeriodNo,MATCH('Étape 1) Taux'!$A$8,claimPeriods,0))&gt;17,INDEX(claimPeriodNo,MATCH('Étape 1) Taux'!$A$8,claimPeriods,0))&lt;20,revenueReduction&lt;0.1),0,IF(NOT(ISNUMBER(L154)),0,IF(H154="Oui",0,IF($C154="Non - avec lien de dépendance",MIN(1129,L154,$D154),MIN(1129,L154)))))))</f>
        <v>Effectuez l’étape 1</v>
      </c>
      <c r="U154" s="3">
        <f t="shared" si="16"/>
        <v>0</v>
      </c>
      <c r="V154" s="3">
        <f t="shared" si="17"/>
        <v>0</v>
      </c>
    </row>
    <row r="155" spans="13:22" x14ac:dyDescent="0.3">
      <c r="M155" s="52" t="str">
        <f t="shared" si="12"/>
        <v>Calculez d'abord la baisse moyenne de vos revenus sur 12 mois à l'étape 2)</v>
      </c>
      <c r="N155" s="52" t="str">
        <f t="shared" si="13"/>
        <v>Calculez d'abord la baisse moyenne de vos revenus sur 12 mois à l'étape 2)</v>
      </c>
      <c r="O155" s="52" t="str">
        <f t="shared" si="14"/>
        <v>Calculez d'abord la baisse moyenne de vos revenus sur 12 mois à l'étape 2)</v>
      </c>
      <c r="P155" s="52" t="str">
        <f t="shared" si="15"/>
        <v>Calculez d'abord la baisse moyenne de vos revenus sur 12 mois à l'étape 2)</v>
      </c>
      <c r="Q155" s="3" t="str">
        <f>IF(CRHPElig=" -  ","Effectuez l’étape 1",IF(CRHPElig="La baisse de revenus n'est pas admissible dans le cadre du PEREC",CRHPElig,IF(AND(INDEX(claimPeriodNo,MATCH('Étape 1) Taux'!$A$8,claimPeriods,0))&gt;17,INDEX(claimPeriodNo,MATCH('Étape 1) Taux'!$A$8,claimPeriods,0))&lt;20,revenueReduction&lt;0.1),0,IF(NOT(ISNUMBER(I155)),0,IF(E155="Oui",0,IF($C155="Non - avec lien de dépendance",MIN(1129,I155,$D155),MIN(1129,I155)))))))</f>
        <v>Effectuez l’étape 1</v>
      </c>
      <c r="R155" s="3" t="str">
        <f>IF(CRHPElig=" -  ","Effectuez l’étape 1",IF(CRHPElig="La baisse de revenus n'est pas admissible dans le cadre du PEREC",CRHPElig,IF(AND(INDEX(claimPeriodNo,MATCH('Étape 1) Taux'!$A$8,claimPeriods,0))&gt;17,INDEX(claimPeriodNo,MATCH('Étape 1) Taux'!$A$8,claimPeriods,0))&lt;20,revenueReduction&lt;0.1),0,IF(NOT(ISNUMBER(J155)),0,IF(F155="Oui",0,IF($C155="Non - avec lien de dépendance",MIN(1129,J155,$D155),MIN(1129,J155)))))))</f>
        <v>Effectuez l’étape 1</v>
      </c>
      <c r="S155" s="3" t="str">
        <f>IF(CRHPElig=" -  ","Effectuez l’étape 1",IF(CRHPElig="La baisse de revenus n'est pas admissible dans le cadre du PEREC",CRHPElig,IF(AND(INDEX(claimPeriodNo,MATCH('Étape 1) Taux'!$A$8,claimPeriods,0))&gt;17,INDEX(claimPeriodNo,MATCH('Étape 1) Taux'!$A$8,claimPeriods,0))&lt;20,revenueReduction&lt;0.1),0,IF(NOT(ISNUMBER(K155)),0,IF(G155="Oui",0,IF($C155="Non - avec lien de dépendance",MIN(1129,K155,$D155),MIN(1129,K155)))))))</f>
        <v>Effectuez l’étape 1</v>
      </c>
      <c r="T155" s="3" t="str">
        <f>IF(CRHPElig=" -  ","Effectuez l’étape 1",IF(CRHPElig="La baisse de revenus n'est pas admissible dans le cadre du PEREC",CRHPElig,IF(AND(INDEX(claimPeriodNo,MATCH('Étape 1) Taux'!$A$8,claimPeriods,0))&gt;17,INDEX(claimPeriodNo,MATCH('Étape 1) Taux'!$A$8,claimPeriods,0))&lt;20,revenueReduction&lt;0.1),0,IF(NOT(ISNUMBER(L155)),0,IF(H155="Oui",0,IF($C155="Non - avec lien de dépendance",MIN(1129,L155,$D155),MIN(1129,L155)))))))</f>
        <v>Effectuez l’étape 1</v>
      </c>
      <c r="U155" s="3">
        <f t="shared" si="16"/>
        <v>0</v>
      </c>
      <c r="V155" s="3">
        <f t="shared" si="17"/>
        <v>0</v>
      </c>
    </row>
    <row r="156" spans="13:22" x14ac:dyDescent="0.3">
      <c r="M156" s="52" t="str">
        <f t="shared" si="12"/>
        <v>Calculez d'abord la baisse moyenne de vos revenus sur 12 mois à l'étape 2)</v>
      </c>
      <c r="N156" s="52" t="str">
        <f t="shared" si="13"/>
        <v>Calculez d'abord la baisse moyenne de vos revenus sur 12 mois à l'étape 2)</v>
      </c>
      <c r="O156" s="52" t="str">
        <f t="shared" si="14"/>
        <v>Calculez d'abord la baisse moyenne de vos revenus sur 12 mois à l'étape 2)</v>
      </c>
      <c r="P156" s="52" t="str">
        <f t="shared" si="15"/>
        <v>Calculez d'abord la baisse moyenne de vos revenus sur 12 mois à l'étape 2)</v>
      </c>
      <c r="Q156" s="3" t="str">
        <f>IF(CRHPElig=" -  ","Effectuez l’étape 1",IF(CRHPElig="La baisse de revenus n'est pas admissible dans le cadre du PEREC",CRHPElig,IF(AND(INDEX(claimPeriodNo,MATCH('Étape 1) Taux'!$A$8,claimPeriods,0))&gt;17,INDEX(claimPeriodNo,MATCH('Étape 1) Taux'!$A$8,claimPeriods,0))&lt;20,revenueReduction&lt;0.1),0,IF(NOT(ISNUMBER(I156)),0,IF(E156="Oui",0,IF($C156="Non - avec lien de dépendance",MIN(1129,I156,$D156),MIN(1129,I156)))))))</f>
        <v>Effectuez l’étape 1</v>
      </c>
      <c r="R156" s="3" t="str">
        <f>IF(CRHPElig=" -  ","Effectuez l’étape 1",IF(CRHPElig="La baisse de revenus n'est pas admissible dans le cadre du PEREC",CRHPElig,IF(AND(INDEX(claimPeriodNo,MATCH('Étape 1) Taux'!$A$8,claimPeriods,0))&gt;17,INDEX(claimPeriodNo,MATCH('Étape 1) Taux'!$A$8,claimPeriods,0))&lt;20,revenueReduction&lt;0.1),0,IF(NOT(ISNUMBER(J156)),0,IF(F156="Oui",0,IF($C156="Non - avec lien de dépendance",MIN(1129,J156,$D156),MIN(1129,J156)))))))</f>
        <v>Effectuez l’étape 1</v>
      </c>
      <c r="S156" s="3" t="str">
        <f>IF(CRHPElig=" -  ","Effectuez l’étape 1",IF(CRHPElig="La baisse de revenus n'est pas admissible dans le cadre du PEREC",CRHPElig,IF(AND(INDEX(claimPeriodNo,MATCH('Étape 1) Taux'!$A$8,claimPeriods,0))&gt;17,INDEX(claimPeriodNo,MATCH('Étape 1) Taux'!$A$8,claimPeriods,0))&lt;20,revenueReduction&lt;0.1),0,IF(NOT(ISNUMBER(K156)),0,IF(G156="Oui",0,IF($C156="Non - avec lien de dépendance",MIN(1129,K156,$D156),MIN(1129,K156)))))))</f>
        <v>Effectuez l’étape 1</v>
      </c>
      <c r="T156" s="3" t="str">
        <f>IF(CRHPElig=" -  ","Effectuez l’étape 1",IF(CRHPElig="La baisse de revenus n'est pas admissible dans le cadre du PEREC",CRHPElig,IF(AND(INDEX(claimPeriodNo,MATCH('Étape 1) Taux'!$A$8,claimPeriods,0))&gt;17,INDEX(claimPeriodNo,MATCH('Étape 1) Taux'!$A$8,claimPeriods,0))&lt;20,revenueReduction&lt;0.1),0,IF(NOT(ISNUMBER(L156)),0,IF(H156="Oui",0,IF($C156="Non - avec lien de dépendance",MIN(1129,L156,$D156),MIN(1129,L156)))))))</f>
        <v>Effectuez l’étape 1</v>
      </c>
      <c r="U156" s="3">
        <f t="shared" si="16"/>
        <v>0</v>
      </c>
      <c r="V156" s="3">
        <f t="shared" si="17"/>
        <v>0</v>
      </c>
    </row>
    <row r="157" spans="13:22" x14ac:dyDescent="0.3">
      <c r="M157" s="52" t="str">
        <f t="shared" si="12"/>
        <v>Calculez d'abord la baisse moyenne de vos revenus sur 12 mois à l'étape 2)</v>
      </c>
      <c r="N157" s="52" t="str">
        <f t="shared" si="13"/>
        <v>Calculez d'abord la baisse moyenne de vos revenus sur 12 mois à l'étape 2)</v>
      </c>
      <c r="O157" s="52" t="str">
        <f t="shared" si="14"/>
        <v>Calculez d'abord la baisse moyenne de vos revenus sur 12 mois à l'étape 2)</v>
      </c>
      <c r="P157" s="52" t="str">
        <f t="shared" si="15"/>
        <v>Calculez d'abord la baisse moyenne de vos revenus sur 12 mois à l'étape 2)</v>
      </c>
      <c r="Q157" s="3" t="str">
        <f>IF(CRHPElig=" -  ","Effectuez l’étape 1",IF(CRHPElig="La baisse de revenus n'est pas admissible dans le cadre du PEREC",CRHPElig,IF(AND(INDEX(claimPeriodNo,MATCH('Étape 1) Taux'!$A$8,claimPeriods,0))&gt;17,INDEX(claimPeriodNo,MATCH('Étape 1) Taux'!$A$8,claimPeriods,0))&lt;20,revenueReduction&lt;0.1),0,IF(NOT(ISNUMBER(I157)),0,IF(E157="Oui",0,IF($C157="Non - avec lien de dépendance",MIN(1129,I157,$D157),MIN(1129,I157)))))))</f>
        <v>Effectuez l’étape 1</v>
      </c>
      <c r="R157" s="3" t="str">
        <f>IF(CRHPElig=" -  ","Effectuez l’étape 1",IF(CRHPElig="La baisse de revenus n'est pas admissible dans le cadre du PEREC",CRHPElig,IF(AND(INDEX(claimPeriodNo,MATCH('Étape 1) Taux'!$A$8,claimPeriods,0))&gt;17,INDEX(claimPeriodNo,MATCH('Étape 1) Taux'!$A$8,claimPeriods,0))&lt;20,revenueReduction&lt;0.1),0,IF(NOT(ISNUMBER(J157)),0,IF(F157="Oui",0,IF($C157="Non - avec lien de dépendance",MIN(1129,J157,$D157),MIN(1129,J157)))))))</f>
        <v>Effectuez l’étape 1</v>
      </c>
      <c r="S157" s="3" t="str">
        <f>IF(CRHPElig=" -  ","Effectuez l’étape 1",IF(CRHPElig="La baisse de revenus n'est pas admissible dans le cadre du PEREC",CRHPElig,IF(AND(INDEX(claimPeriodNo,MATCH('Étape 1) Taux'!$A$8,claimPeriods,0))&gt;17,INDEX(claimPeriodNo,MATCH('Étape 1) Taux'!$A$8,claimPeriods,0))&lt;20,revenueReduction&lt;0.1),0,IF(NOT(ISNUMBER(K157)),0,IF(G157="Oui",0,IF($C157="Non - avec lien de dépendance",MIN(1129,K157,$D157),MIN(1129,K157)))))))</f>
        <v>Effectuez l’étape 1</v>
      </c>
      <c r="T157" s="3" t="str">
        <f>IF(CRHPElig=" -  ","Effectuez l’étape 1",IF(CRHPElig="La baisse de revenus n'est pas admissible dans le cadre du PEREC",CRHPElig,IF(AND(INDEX(claimPeriodNo,MATCH('Étape 1) Taux'!$A$8,claimPeriods,0))&gt;17,INDEX(claimPeriodNo,MATCH('Étape 1) Taux'!$A$8,claimPeriods,0))&lt;20,revenueReduction&lt;0.1),0,IF(NOT(ISNUMBER(L157)),0,IF(H157="Oui",0,IF($C157="Non - avec lien de dépendance",MIN(1129,L157,$D157),MIN(1129,L157)))))))</f>
        <v>Effectuez l’étape 1</v>
      </c>
      <c r="U157" s="3">
        <f t="shared" si="16"/>
        <v>0</v>
      </c>
      <c r="V157" s="3">
        <f t="shared" si="17"/>
        <v>0</v>
      </c>
    </row>
    <row r="158" spans="13:22" x14ac:dyDescent="0.3">
      <c r="M158" s="52" t="str">
        <f t="shared" si="12"/>
        <v>Calculez d'abord la baisse moyenne de vos revenus sur 12 mois à l'étape 2)</v>
      </c>
      <c r="N158" s="52" t="str">
        <f t="shared" si="13"/>
        <v>Calculez d'abord la baisse moyenne de vos revenus sur 12 mois à l'étape 2)</v>
      </c>
      <c r="O158" s="52" t="str">
        <f t="shared" si="14"/>
        <v>Calculez d'abord la baisse moyenne de vos revenus sur 12 mois à l'étape 2)</v>
      </c>
      <c r="P158" s="52" t="str">
        <f t="shared" si="15"/>
        <v>Calculez d'abord la baisse moyenne de vos revenus sur 12 mois à l'étape 2)</v>
      </c>
      <c r="Q158" s="3" t="str">
        <f>IF(CRHPElig=" -  ","Effectuez l’étape 1",IF(CRHPElig="La baisse de revenus n'est pas admissible dans le cadre du PEREC",CRHPElig,IF(AND(INDEX(claimPeriodNo,MATCH('Étape 1) Taux'!$A$8,claimPeriods,0))&gt;17,INDEX(claimPeriodNo,MATCH('Étape 1) Taux'!$A$8,claimPeriods,0))&lt;20,revenueReduction&lt;0.1),0,IF(NOT(ISNUMBER(I158)),0,IF(E158="Oui",0,IF($C158="Non - avec lien de dépendance",MIN(1129,I158,$D158),MIN(1129,I158)))))))</f>
        <v>Effectuez l’étape 1</v>
      </c>
      <c r="R158" s="3" t="str">
        <f>IF(CRHPElig=" -  ","Effectuez l’étape 1",IF(CRHPElig="La baisse de revenus n'est pas admissible dans le cadre du PEREC",CRHPElig,IF(AND(INDEX(claimPeriodNo,MATCH('Étape 1) Taux'!$A$8,claimPeriods,0))&gt;17,INDEX(claimPeriodNo,MATCH('Étape 1) Taux'!$A$8,claimPeriods,0))&lt;20,revenueReduction&lt;0.1),0,IF(NOT(ISNUMBER(J158)),0,IF(F158="Oui",0,IF($C158="Non - avec lien de dépendance",MIN(1129,J158,$D158),MIN(1129,J158)))))))</f>
        <v>Effectuez l’étape 1</v>
      </c>
      <c r="S158" s="3" t="str">
        <f>IF(CRHPElig=" -  ","Effectuez l’étape 1",IF(CRHPElig="La baisse de revenus n'est pas admissible dans le cadre du PEREC",CRHPElig,IF(AND(INDEX(claimPeriodNo,MATCH('Étape 1) Taux'!$A$8,claimPeriods,0))&gt;17,INDEX(claimPeriodNo,MATCH('Étape 1) Taux'!$A$8,claimPeriods,0))&lt;20,revenueReduction&lt;0.1),0,IF(NOT(ISNUMBER(K158)),0,IF(G158="Oui",0,IF($C158="Non - avec lien de dépendance",MIN(1129,K158,$D158),MIN(1129,K158)))))))</f>
        <v>Effectuez l’étape 1</v>
      </c>
      <c r="T158" s="3" t="str">
        <f>IF(CRHPElig=" -  ","Effectuez l’étape 1",IF(CRHPElig="La baisse de revenus n'est pas admissible dans le cadre du PEREC",CRHPElig,IF(AND(INDEX(claimPeriodNo,MATCH('Étape 1) Taux'!$A$8,claimPeriods,0))&gt;17,INDEX(claimPeriodNo,MATCH('Étape 1) Taux'!$A$8,claimPeriods,0))&lt;20,revenueReduction&lt;0.1),0,IF(NOT(ISNUMBER(L158)),0,IF(H158="Oui",0,IF($C158="Non - avec lien de dépendance",MIN(1129,L158,$D158),MIN(1129,L158)))))))</f>
        <v>Effectuez l’étape 1</v>
      </c>
      <c r="U158" s="3">
        <f t="shared" si="16"/>
        <v>0</v>
      </c>
      <c r="V158" s="3">
        <f t="shared" si="17"/>
        <v>0</v>
      </c>
    </row>
    <row r="159" spans="13:22" x14ac:dyDescent="0.3">
      <c r="M159" s="52" t="str">
        <f t="shared" si="12"/>
        <v>Calculez d'abord la baisse moyenne de vos revenus sur 12 mois à l'étape 2)</v>
      </c>
      <c r="N159" s="52" t="str">
        <f t="shared" si="13"/>
        <v>Calculez d'abord la baisse moyenne de vos revenus sur 12 mois à l'étape 2)</v>
      </c>
      <c r="O159" s="52" t="str">
        <f t="shared" si="14"/>
        <v>Calculez d'abord la baisse moyenne de vos revenus sur 12 mois à l'étape 2)</v>
      </c>
      <c r="P159" s="52" t="str">
        <f t="shared" si="15"/>
        <v>Calculez d'abord la baisse moyenne de vos revenus sur 12 mois à l'étape 2)</v>
      </c>
      <c r="Q159" s="3" t="str">
        <f>IF(CRHPElig=" -  ","Effectuez l’étape 1",IF(CRHPElig="La baisse de revenus n'est pas admissible dans le cadre du PEREC",CRHPElig,IF(AND(INDEX(claimPeriodNo,MATCH('Étape 1) Taux'!$A$8,claimPeriods,0))&gt;17,INDEX(claimPeriodNo,MATCH('Étape 1) Taux'!$A$8,claimPeriods,0))&lt;20,revenueReduction&lt;0.1),0,IF(NOT(ISNUMBER(I159)),0,IF(E159="Oui",0,IF($C159="Non - avec lien de dépendance",MIN(1129,I159,$D159),MIN(1129,I159)))))))</f>
        <v>Effectuez l’étape 1</v>
      </c>
      <c r="R159" s="3" t="str">
        <f>IF(CRHPElig=" -  ","Effectuez l’étape 1",IF(CRHPElig="La baisse de revenus n'est pas admissible dans le cadre du PEREC",CRHPElig,IF(AND(INDEX(claimPeriodNo,MATCH('Étape 1) Taux'!$A$8,claimPeriods,0))&gt;17,INDEX(claimPeriodNo,MATCH('Étape 1) Taux'!$A$8,claimPeriods,0))&lt;20,revenueReduction&lt;0.1),0,IF(NOT(ISNUMBER(J159)),0,IF(F159="Oui",0,IF($C159="Non - avec lien de dépendance",MIN(1129,J159,$D159),MIN(1129,J159)))))))</f>
        <v>Effectuez l’étape 1</v>
      </c>
      <c r="S159" s="3" t="str">
        <f>IF(CRHPElig=" -  ","Effectuez l’étape 1",IF(CRHPElig="La baisse de revenus n'est pas admissible dans le cadre du PEREC",CRHPElig,IF(AND(INDEX(claimPeriodNo,MATCH('Étape 1) Taux'!$A$8,claimPeriods,0))&gt;17,INDEX(claimPeriodNo,MATCH('Étape 1) Taux'!$A$8,claimPeriods,0))&lt;20,revenueReduction&lt;0.1),0,IF(NOT(ISNUMBER(K159)),0,IF(G159="Oui",0,IF($C159="Non - avec lien de dépendance",MIN(1129,K159,$D159),MIN(1129,K159)))))))</f>
        <v>Effectuez l’étape 1</v>
      </c>
      <c r="T159" s="3" t="str">
        <f>IF(CRHPElig=" -  ","Effectuez l’étape 1",IF(CRHPElig="La baisse de revenus n'est pas admissible dans le cadre du PEREC",CRHPElig,IF(AND(INDEX(claimPeriodNo,MATCH('Étape 1) Taux'!$A$8,claimPeriods,0))&gt;17,INDEX(claimPeriodNo,MATCH('Étape 1) Taux'!$A$8,claimPeriods,0))&lt;20,revenueReduction&lt;0.1),0,IF(NOT(ISNUMBER(L159)),0,IF(H159="Oui",0,IF($C159="Non - avec lien de dépendance",MIN(1129,L159,$D159),MIN(1129,L159)))))))</f>
        <v>Effectuez l’étape 1</v>
      </c>
      <c r="U159" s="3">
        <f t="shared" si="16"/>
        <v>0</v>
      </c>
      <c r="V159" s="3">
        <f t="shared" si="17"/>
        <v>0</v>
      </c>
    </row>
    <row r="160" spans="13:22" x14ac:dyDescent="0.3">
      <c r="M160" s="52" t="str">
        <f t="shared" si="12"/>
        <v>Calculez d'abord la baisse moyenne de vos revenus sur 12 mois à l'étape 2)</v>
      </c>
      <c r="N160" s="52" t="str">
        <f t="shared" si="13"/>
        <v>Calculez d'abord la baisse moyenne de vos revenus sur 12 mois à l'étape 2)</v>
      </c>
      <c r="O160" s="52" t="str">
        <f t="shared" si="14"/>
        <v>Calculez d'abord la baisse moyenne de vos revenus sur 12 mois à l'étape 2)</v>
      </c>
      <c r="P160" s="52" t="str">
        <f t="shared" si="15"/>
        <v>Calculez d'abord la baisse moyenne de vos revenus sur 12 mois à l'étape 2)</v>
      </c>
      <c r="Q160" s="3" t="str">
        <f>IF(CRHPElig=" -  ","Effectuez l’étape 1",IF(CRHPElig="La baisse de revenus n'est pas admissible dans le cadre du PEREC",CRHPElig,IF(AND(INDEX(claimPeriodNo,MATCH('Étape 1) Taux'!$A$8,claimPeriods,0))&gt;17,INDEX(claimPeriodNo,MATCH('Étape 1) Taux'!$A$8,claimPeriods,0))&lt;20,revenueReduction&lt;0.1),0,IF(NOT(ISNUMBER(I160)),0,IF(E160="Oui",0,IF($C160="Non - avec lien de dépendance",MIN(1129,I160,$D160),MIN(1129,I160)))))))</f>
        <v>Effectuez l’étape 1</v>
      </c>
      <c r="R160" s="3" t="str">
        <f>IF(CRHPElig=" -  ","Effectuez l’étape 1",IF(CRHPElig="La baisse de revenus n'est pas admissible dans le cadre du PEREC",CRHPElig,IF(AND(INDEX(claimPeriodNo,MATCH('Étape 1) Taux'!$A$8,claimPeriods,0))&gt;17,INDEX(claimPeriodNo,MATCH('Étape 1) Taux'!$A$8,claimPeriods,0))&lt;20,revenueReduction&lt;0.1),0,IF(NOT(ISNUMBER(J160)),0,IF(F160="Oui",0,IF($C160="Non - avec lien de dépendance",MIN(1129,J160,$D160),MIN(1129,J160)))))))</f>
        <v>Effectuez l’étape 1</v>
      </c>
      <c r="S160" s="3" t="str">
        <f>IF(CRHPElig=" -  ","Effectuez l’étape 1",IF(CRHPElig="La baisse de revenus n'est pas admissible dans le cadre du PEREC",CRHPElig,IF(AND(INDEX(claimPeriodNo,MATCH('Étape 1) Taux'!$A$8,claimPeriods,0))&gt;17,INDEX(claimPeriodNo,MATCH('Étape 1) Taux'!$A$8,claimPeriods,0))&lt;20,revenueReduction&lt;0.1),0,IF(NOT(ISNUMBER(K160)),0,IF(G160="Oui",0,IF($C160="Non - avec lien de dépendance",MIN(1129,K160,$D160),MIN(1129,K160)))))))</f>
        <v>Effectuez l’étape 1</v>
      </c>
      <c r="T160" s="3" t="str">
        <f>IF(CRHPElig=" -  ","Effectuez l’étape 1",IF(CRHPElig="La baisse de revenus n'est pas admissible dans le cadre du PEREC",CRHPElig,IF(AND(INDEX(claimPeriodNo,MATCH('Étape 1) Taux'!$A$8,claimPeriods,0))&gt;17,INDEX(claimPeriodNo,MATCH('Étape 1) Taux'!$A$8,claimPeriods,0))&lt;20,revenueReduction&lt;0.1),0,IF(NOT(ISNUMBER(L160)),0,IF(H160="Oui",0,IF($C160="Non - avec lien de dépendance",MIN(1129,L160,$D160),MIN(1129,L160)))))))</f>
        <v>Effectuez l’étape 1</v>
      </c>
      <c r="U160" s="3">
        <f t="shared" si="16"/>
        <v>0</v>
      </c>
      <c r="V160" s="3">
        <f t="shared" si="17"/>
        <v>0</v>
      </c>
    </row>
    <row r="161" spans="13:22" x14ac:dyDescent="0.3">
      <c r="M161" s="52" t="str">
        <f t="shared" si="12"/>
        <v>Calculez d'abord la baisse moyenne de vos revenus sur 12 mois à l'étape 2)</v>
      </c>
      <c r="N161" s="52" t="str">
        <f t="shared" si="13"/>
        <v>Calculez d'abord la baisse moyenne de vos revenus sur 12 mois à l'étape 2)</v>
      </c>
      <c r="O161" s="52" t="str">
        <f t="shared" si="14"/>
        <v>Calculez d'abord la baisse moyenne de vos revenus sur 12 mois à l'étape 2)</v>
      </c>
      <c r="P161" s="52" t="str">
        <f t="shared" si="15"/>
        <v>Calculez d'abord la baisse moyenne de vos revenus sur 12 mois à l'étape 2)</v>
      </c>
      <c r="Q161" s="3" t="str">
        <f>IF(CRHPElig=" -  ","Effectuez l’étape 1",IF(CRHPElig="La baisse de revenus n'est pas admissible dans le cadre du PEREC",CRHPElig,IF(AND(INDEX(claimPeriodNo,MATCH('Étape 1) Taux'!$A$8,claimPeriods,0))&gt;17,INDEX(claimPeriodNo,MATCH('Étape 1) Taux'!$A$8,claimPeriods,0))&lt;20,revenueReduction&lt;0.1),0,IF(NOT(ISNUMBER(I161)),0,IF(E161="Oui",0,IF($C161="Non - avec lien de dépendance",MIN(1129,I161,$D161),MIN(1129,I161)))))))</f>
        <v>Effectuez l’étape 1</v>
      </c>
      <c r="R161" s="3" t="str">
        <f>IF(CRHPElig=" -  ","Effectuez l’étape 1",IF(CRHPElig="La baisse de revenus n'est pas admissible dans le cadre du PEREC",CRHPElig,IF(AND(INDEX(claimPeriodNo,MATCH('Étape 1) Taux'!$A$8,claimPeriods,0))&gt;17,INDEX(claimPeriodNo,MATCH('Étape 1) Taux'!$A$8,claimPeriods,0))&lt;20,revenueReduction&lt;0.1),0,IF(NOT(ISNUMBER(J161)),0,IF(F161="Oui",0,IF($C161="Non - avec lien de dépendance",MIN(1129,J161,$D161),MIN(1129,J161)))))))</f>
        <v>Effectuez l’étape 1</v>
      </c>
      <c r="S161" s="3" t="str">
        <f>IF(CRHPElig=" -  ","Effectuez l’étape 1",IF(CRHPElig="La baisse de revenus n'est pas admissible dans le cadre du PEREC",CRHPElig,IF(AND(INDEX(claimPeriodNo,MATCH('Étape 1) Taux'!$A$8,claimPeriods,0))&gt;17,INDEX(claimPeriodNo,MATCH('Étape 1) Taux'!$A$8,claimPeriods,0))&lt;20,revenueReduction&lt;0.1),0,IF(NOT(ISNUMBER(K161)),0,IF(G161="Oui",0,IF($C161="Non - avec lien de dépendance",MIN(1129,K161,$D161),MIN(1129,K161)))))))</f>
        <v>Effectuez l’étape 1</v>
      </c>
      <c r="T161" s="3" t="str">
        <f>IF(CRHPElig=" -  ","Effectuez l’étape 1",IF(CRHPElig="La baisse de revenus n'est pas admissible dans le cadre du PEREC",CRHPElig,IF(AND(INDEX(claimPeriodNo,MATCH('Étape 1) Taux'!$A$8,claimPeriods,0))&gt;17,INDEX(claimPeriodNo,MATCH('Étape 1) Taux'!$A$8,claimPeriods,0))&lt;20,revenueReduction&lt;0.1),0,IF(NOT(ISNUMBER(L161)),0,IF(H161="Oui",0,IF($C161="Non - avec lien de dépendance",MIN(1129,L161,$D161),MIN(1129,L161)))))))</f>
        <v>Effectuez l’étape 1</v>
      </c>
      <c r="U161" s="3">
        <f t="shared" si="16"/>
        <v>0</v>
      </c>
      <c r="V161" s="3">
        <f t="shared" si="17"/>
        <v>0</v>
      </c>
    </row>
    <row r="162" spans="13:22" x14ac:dyDescent="0.3">
      <c r="M162" s="52" t="str">
        <f t="shared" si="12"/>
        <v>Calculez d'abord la baisse moyenne de vos revenus sur 12 mois à l'étape 2)</v>
      </c>
      <c r="N162" s="52" t="str">
        <f t="shared" si="13"/>
        <v>Calculez d'abord la baisse moyenne de vos revenus sur 12 mois à l'étape 2)</v>
      </c>
      <c r="O162" s="52" t="str">
        <f t="shared" si="14"/>
        <v>Calculez d'abord la baisse moyenne de vos revenus sur 12 mois à l'étape 2)</v>
      </c>
      <c r="P162" s="52" t="str">
        <f t="shared" si="15"/>
        <v>Calculez d'abord la baisse moyenne de vos revenus sur 12 mois à l'étape 2)</v>
      </c>
      <c r="Q162" s="3" t="str">
        <f>IF(CRHPElig=" -  ","Effectuez l’étape 1",IF(CRHPElig="La baisse de revenus n'est pas admissible dans le cadre du PEREC",CRHPElig,IF(AND(INDEX(claimPeriodNo,MATCH('Étape 1) Taux'!$A$8,claimPeriods,0))&gt;17,INDEX(claimPeriodNo,MATCH('Étape 1) Taux'!$A$8,claimPeriods,0))&lt;20,revenueReduction&lt;0.1),0,IF(NOT(ISNUMBER(I162)),0,IF(E162="Oui",0,IF($C162="Non - avec lien de dépendance",MIN(1129,I162,$D162),MIN(1129,I162)))))))</f>
        <v>Effectuez l’étape 1</v>
      </c>
      <c r="R162" s="3" t="str">
        <f>IF(CRHPElig=" -  ","Effectuez l’étape 1",IF(CRHPElig="La baisse de revenus n'est pas admissible dans le cadre du PEREC",CRHPElig,IF(AND(INDEX(claimPeriodNo,MATCH('Étape 1) Taux'!$A$8,claimPeriods,0))&gt;17,INDEX(claimPeriodNo,MATCH('Étape 1) Taux'!$A$8,claimPeriods,0))&lt;20,revenueReduction&lt;0.1),0,IF(NOT(ISNUMBER(J162)),0,IF(F162="Oui",0,IF($C162="Non - avec lien de dépendance",MIN(1129,J162,$D162),MIN(1129,J162)))))))</f>
        <v>Effectuez l’étape 1</v>
      </c>
      <c r="S162" s="3" t="str">
        <f>IF(CRHPElig=" -  ","Effectuez l’étape 1",IF(CRHPElig="La baisse de revenus n'est pas admissible dans le cadre du PEREC",CRHPElig,IF(AND(INDEX(claimPeriodNo,MATCH('Étape 1) Taux'!$A$8,claimPeriods,0))&gt;17,INDEX(claimPeriodNo,MATCH('Étape 1) Taux'!$A$8,claimPeriods,0))&lt;20,revenueReduction&lt;0.1),0,IF(NOT(ISNUMBER(K162)),0,IF(G162="Oui",0,IF($C162="Non - avec lien de dépendance",MIN(1129,K162,$D162),MIN(1129,K162)))))))</f>
        <v>Effectuez l’étape 1</v>
      </c>
      <c r="T162" s="3" t="str">
        <f>IF(CRHPElig=" -  ","Effectuez l’étape 1",IF(CRHPElig="La baisse de revenus n'est pas admissible dans le cadre du PEREC",CRHPElig,IF(AND(INDEX(claimPeriodNo,MATCH('Étape 1) Taux'!$A$8,claimPeriods,0))&gt;17,INDEX(claimPeriodNo,MATCH('Étape 1) Taux'!$A$8,claimPeriods,0))&lt;20,revenueReduction&lt;0.1),0,IF(NOT(ISNUMBER(L162)),0,IF(H162="Oui",0,IF($C162="Non - avec lien de dépendance",MIN(1129,L162,$D162),MIN(1129,L162)))))))</f>
        <v>Effectuez l’étape 1</v>
      </c>
      <c r="U162" s="3">
        <f t="shared" si="16"/>
        <v>0</v>
      </c>
      <c r="V162" s="3">
        <f t="shared" si="17"/>
        <v>0</v>
      </c>
    </row>
    <row r="163" spans="13:22" x14ac:dyDescent="0.3">
      <c r="M163" s="52" t="str">
        <f t="shared" si="12"/>
        <v>Calculez d'abord la baisse moyenne de vos revenus sur 12 mois à l'étape 2)</v>
      </c>
      <c r="N163" s="52" t="str">
        <f t="shared" si="13"/>
        <v>Calculez d'abord la baisse moyenne de vos revenus sur 12 mois à l'étape 2)</v>
      </c>
      <c r="O163" s="52" t="str">
        <f t="shared" si="14"/>
        <v>Calculez d'abord la baisse moyenne de vos revenus sur 12 mois à l'étape 2)</v>
      </c>
      <c r="P163" s="52" t="str">
        <f t="shared" si="15"/>
        <v>Calculez d'abord la baisse moyenne de vos revenus sur 12 mois à l'étape 2)</v>
      </c>
      <c r="Q163" s="3" t="str">
        <f>IF(CRHPElig=" -  ","Effectuez l’étape 1",IF(CRHPElig="La baisse de revenus n'est pas admissible dans le cadre du PEREC",CRHPElig,IF(AND(INDEX(claimPeriodNo,MATCH('Étape 1) Taux'!$A$8,claimPeriods,0))&gt;17,INDEX(claimPeriodNo,MATCH('Étape 1) Taux'!$A$8,claimPeriods,0))&lt;20,revenueReduction&lt;0.1),0,IF(NOT(ISNUMBER(I163)),0,IF(E163="Oui",0,IF($C163="Non - avec lien de dépendance",MIN(1129,I163,$D163),MIN(1129,I163)))))))</f>
        <v>Effectuez l’étape 1</v>
      </c>
      <c r="R163" s="3" t="str">
        <f>IF(CRHPElig=" -  ","Effectuez l’étape 1",IF(CRHPElig="La baisse de revenus n'est pas admissible dans le cadre du PEREC",CRHPElig,IF(AND(INDEX(claimPeriodNo,MATCH('Étape 1) Taux'!$A$8,claimPeriods,0))&gt;17,INDEX(claimPeriodNo,MATCH('Étape 1) Taux'!$A$8,claimPeriods,0))&lt;20,revenueReduction&lt;0.1),0,IF(NOT(ISNUMBER(J163)),0,IF(F163="Oui",0,IF($C163="Non - avec lien de dépendance",MIN(1129,J163,$D163),MIN(1129,J163)))))))</f>
        <v>Effectuez l’étape 1</v>
      </c>
      <c r="S163" s="3" t="str">
        <f>IF(CRHPElig=" -  ","Effectuez l’étape 1",IF(CRHPElig="La baisse de revenus n'est pas admissible dans le cadre du PEREC",CRHPElig,IF(AND(INDEX(claimPeriodNo,MATCH('Étape 1) Taux'!$A$8,claimPeriods,0))&gt;17,INDEX(claimPeriodNo,MATCH('Étape 1) Taux'!$A$8,claimPeriods,0))&lt;20,revenueReduction&lt;0.1),0,IF(NOT(ISNUMBER(K163)),0,IF(G163="Oui",0,IF($C163="Non - avec lien de dépendance",MIN(1129,K163,$D163),MIN(1129,K163)))))))</f>
        <v>Effectuez l’étape 1</v>
      </c>
      <c r="T163" s="3" t="str">
        <f>IF(CRHPElig=" -  ","Effectuez l’étape 1",IF(CRHPElig="La baisse de revenus n'est pas admissible dans le cadre du PEREC",CRHPElig,IF(AND(INDEX(claimPeriodNo,MATCH('Étape 1) Taux'!$A$8,claimPeriods,0))&gt;17,INDEX(claimPeriodNo,MATCH('Étape 1) Taux'!$A$8,claimPeriods,0))&lt;20,revenueReduction&lt;0.1),0,IF(NOT(ISNUMBER(L163)),0,IF(H163="Oui",0,IF($C163="Non - avec lien de dépendance",MIN(1129,L163,$D163),MIN(1129,L163)))))))</f>
        <v>Effectuez l’étape 1</v>
      </c>
      <c r="U163" s="3">
        <f t="shared" si="16"/>
        <v>0</v>
      </c>
      <c r="V163" s="3">
        <f t="shared" si="17"/>
        <v>0</v>
      </c>
    </row>
    <row r="164" spans="13:22" x14ac:dyDescent="0.3">
      <c r="M164" s="52" t="str">
        <f t="shared" si="12"/>
        <v>Calculez d'abord la baisse moyenne de vos revenus sur 12 mois à l'étape 2)</v>
      </c>
      <c r="N164" s="52" t="str">
        <f t="shared" si="13"/>
        <v>Calculez d'abord la baisse moyenne de vos revenus sur 12 mois à l'étape 2)</v>
      </c>
      <c r="O164" s="52" t="str">
        <f t="shared" si="14"/>
        <v>Calculez d'abord la baisse moyenne de vos revenus sur 12 mois à l'étape 2)</v>
      </c>
      <c r="P164" s="52" t="str">
        <f t="shared" si="15"/>
        <v>Calculez d'abord la baisse moyenne de vos revenus sur 12 mois à l'étape 2)</v>
      </c>
      <c r="Q164" s="3" t="str">
        <f>IF(CRHPElig=" -  ","Effectuez l’étape 1",IF(CRHPElig="La baisse de revenus n'est pas admissible dans le cadre du PEREC",CRHPElig,IF(AND(INDEX(claimPeriodNo,MATCH('Étape 1) Taux'!$A$8,claimPeriods,0))&gt;17,INDEX(claimPeriodNo,MATCH('Étape 1) Taux'!$A$8,claimPeriods,0))&lt;20,revenueReduction&lt;0.1),0,IF(NOT(ISNUMBER(I164)),0,IF(E164="Oui",0,IF($C164="Non - avec lien de dépendance",MIN(1129,I164,$D164),MIN(1129,I164)))))))</f>
        <v>Effectuez l’étape 1</v>
      </c>
      <c r="R164" s="3" t="str">
        <f>IF(CRHPElig=" -  ","Effectuez l’étape 1",IF(CRHPElig="La baisse de revenus n'est pas admissible dans le cadre du PEREC",CRHPElig,IF(AND(INDEX(claimPeriodNo,MATCH('Étape 1) Taux'!$A$8,claimPeriods,0))&gt;17,INDEX(claimPeriodNo,MATCH('Étape 1) Taux'!$A$8,claimPeriods,0))&lt;20,revenueReduction&lt;0.1),0,IF(NOT(ISNUMBER(J164)),0,IF(F164="Oui",0,IF($C164="Non - avec lien de dépendance",MIN(1129,J164,$D164),MIN(1129,J164)))))))</f>
        <v>Effectuez l’étape 1</v>
      </c>
      <c r="S164" s="3" t="str">
        <f>IF(CRHPElig=" -  ","Effectuez l’étape 1",IF(CRHPElig="La baisse de revenus n'est pas admissible dans le cadre du PEREC",CRHPElig,IF(AND(INDEX(claimPeriodNo,MATCH('Étape 1) Taux'!$A$8,claimPeriods,0))&gt;17,INDEX(claimPeriodNo,MATCH('Étape 1) Taux'!$A$8,claimPeriods,0))&lt;20,revenueReduction&lt;0.1),0,IF(NOT(ISNUMBER(K164)),0,IF(G164="Oui",0,IF($C164="Non - avec lien de dépendance",MIN(1129,K164,$D164),MIN(1129,K164)))))))</f>
        <v>Effectuez l’étape 1</v>
      </c>
      <c r="T164" s="3" t="str">
        <f>IF(CRHPElig=" -  ","Effectuez l’étape 1",IF(CRHPElig="La baisse de revenus n'est pas admissible dans le cadre du PEREC",CRHPElig,IF(AND(INDEX(claimPeriodNo,MATCH('Étape 1) Taux'!$A$8,claimPeriods,0))&gt;17,INDEX(claimPeriodNo,MATCH('Étape 1) Taux'!$A$8,claimPeriods,0))&lt;20,revenueReduction&lt;0.1),0,IF(NOT(ISNUMBER(L164)),0,IF(H164="Oui",0,IF($C164="Non - avec lien de dépendance",MIN(1129,L164,$D164),MIN(1129,L164)))))))</f>
        <v>Effectuez l’étape 1</v>
      </c>
      <c r="U164" s="3">
        <f t="shared" si="16"/>
        <v>0</v>
      </c>
      <c r="V164" s="3">
        <f t="shared" si="17"/>
        <v>0</v>
      </c>
    </row>
    <row r="165" spans="13:22" x14ac:dyDescent="0.3">
      <c r="M165" s="52" t="str">
        <f t="shared" si="12"/>
        <v>Calculez d'abord la baisse moyenne de vos revenus sur 12 mois à l'étape 2)</v>
      </c>
      <c r="N165" s="52" t="str">
        <f t="shared" si="13"/>
        <v>Calculez d'abord la baisse moyenne de vos revenus sur 12 mois à l'étape 2)</v>
      </c>
      <c r="O165" s="52" t="str">
        <f t="shared" si="14"/>
        <v>Calculez d'abord la baisse moyenne de vos revenus sur 12 mois à l'étape 2)</v>
      </c>
      <c r="P165" s="52" t="str">
        <f t="shared" si="15"/>
        <v>Calculez d'abord la baisse moyenne de vos revenus sur 12 mois à l'étape 2)</v>
      </c>
      <c r="Q165" s="3" t="str">
        <f>IF(CRHPElig=" -  ","Effectuez l’étape 1",IF(CRHPElig="La baisse de revenus n'est pas admissible dans le cadre du PEREC",CRHPElig,IF(AND(INDEX(claimPeriodNo,MATCH('Étape 1) Taux'!$A$8,claimPeriods,0))&gt;17,INDEX(claimPeriodNo,MATCH('Étape 1) Taux'!$A$8,claimPeriods,0))&lt;20,revenueReduction&lt;0.1),0,IF(NOT(ISNUMBER(I165)),0,IF(E165="Oui",0,IF($C165="Non - avec lien de dépendance",MIN(1129,I165,$D165),MIN(1129,I165)))))))</f>
        <v>Effectuez l’étape 1</v>
      </c>
      <c r="R165" s="3" t="str">
        <f>IF(CRHPElig=" -  ","Effectuez l’étape 1",IF(CRHPElig="La baisse de revenus n'est pas admissible dans le cadre du PEREC",CRHPElig,IF(AND(INDEX(claimPeriodNo,MATCH('Étape 1) Taux'!$A$8,claimPeriods,0))&gt;17,INDEX(claimPeriodNo,MATCH('Étape 1) Taux'!$A$8,claimPeriods,0))&lt;20,revenueReduction&lt;0.1),0,IF(NOT(ISNUMBER(J165)),0,IF(F165="Oui",0,IF($C165="Non - avec lien de dépendance",MIN(1129,J165,$D165),MIN(1129,J165)))))))</f>
        <v>Effectuez l’étape 1</v>
      </c>
      <c r="S165" s="3" t="str">
        <f>IF(CRHPElig=" -  ","Effectuez l’étape 1",IF(CRHPElig="La baisse de revenus n'est pas admissible dans le cadre du PEREC",CRHPElig,IF(AND(INDEX(claimPeriodNo,MATCH('Étape 1) Taux'!$A$8,claimPeriods,0))&gt;17,INDEX(claimPeriodNo,MATCH('Étape 1) Taux'!$A$8,claimPeriods,0))&lt;20,revenueReduction&lt;0.1),0,IF(NOT(ISNUMBER(K165)),0,IF(G165="Oui",0,IF($C165="Non - avec lien de dépendance",MIN(1129,K165,$D165),MIN(1129,K165)))))))</f>
        <v>Effectuez l’étape 1</v>
      </c>
      <c r="T165" s="3" t="str">
        <f>IF(CRHPElig=" -  ","Effectuez l’étape 1",IF(CRHPElig="La baisse de revenus n'est pas admissible dans le cadre du PEREC",CRHPElig,IF(AND(INDEX(claimPeriodNo,MATCH('Étape 1) Taux'!$A$8,claimPeriods,0))&gt;17,INDEX(claimPeriodNo,MATCH('Étape 1) Taux'!$A$8,claimPeriods,0))&lt;20,revenueReduction&lt;0.1),0,IF(NOT(ISNUMBER(L165)),0,IF(H165="Oui",0,IF($C165="Non - avec lien de dépendance",MIN(1129,L165,$D165),MIN(1129,L165)))))))</f>
        <v>Effectuez l’étape 1</v>
      </c>
      <c r="U165" s="3">
        <f t="shared" si="16"/>
        <v>0</v>
      </c>
      <c r="V165" s="3">
        <f t="shared" si="17"/>
        <v>0</v>
      </c>
    </row>
    <row r="166" spans="13:22" x14ac:dyDescent="0.3">
      <c r="M166" s="52" t="str">
        <f t="shared" si="12"/>
        <v>Calculez d'abord la baisse moyenne de vos revenus sur 12 mois à l'étape 2)</v>
      </c>
      <c r="N166" s="52" t="str">
        <f t="shared" si="13"/>
        <v>Calculez d'abord la baisse moyenne de vos revenus sur 12 mois à l'étape 2)</v>
      </c>
      <c r="O166" s="52" t="str">
        <f t="shared" si="14"/>
        <v>Calculez d'abord la baisse moyenne de vos revenus sur 12 mois à l'étape 2)</v>
      </c>
      <c r="P166" s="52" t="str">
        <f t="shared" si="15"/>
        <v>Calculez d'abord la baisse moyenne de vos revenus sur 12 mois à l'étape 2)</v>
      </c>
      <c r="Q166" s="3" t="str">
        <f>IF(CRHPElig=" -  ","Effectuez l’étape 1",IF(CRHPElig="La baisse de revenus n'est pas admissible dans le cadre du PEREC",CRHPElig,IF(AND(INDEX(claimPeriodNo,MATCH('Étape 1) Taux'!$A$8,claimPeriods,0))&gt;17,INDEX(claimPeriodNo,MATCH('Étape 1) Taux'!$A$8,claimPeriods,0))&lt;20,revenueReduction&lt;0.1),0,IF(NOT(ISNUMBER(I166)),0,IF(E166="Oui",0,IF($C166="Non - avec lien de dépendance",MIN(1129,I166,$D166),MIN(1129,I166)))))))</f>
        <v>Effectuez l’étape 1</v>
      </c>
      <c r="R166" s="3" t="str">
        <f>IF(CRHPElig=" -  ","Effectuez l’étape 1",IF(CRHPElig="La baisse de revenus n'est pas admissible dans le cadre du PEREC",CRHPElig,IF(AND(INDEX(claimPeriodNo,MATCH('Étape 1) Taux'!$A$8,claimPeriods,0))&gt;17,INDEX(claimPeriodNo,MATCH('Étape 1) Taux'!$A$8,claimPeriods,0))&lt;20,revenueReduction&lt;0.1),0,IF(NOT(ISNUMBER(J166)),0,IF(F166="Oui",0,IF($C166="Non - avec lien de dépendance",MIN(1129,J166,$D166),MIN(1129,J166)))))))</f>
        <v>Effectuez l’étape 1</v>
      </c>
      <c r="S166" s="3" t="str">
        <f>IF(CRHPElig=" -  ","Effectuez l’étape 1",IF(CRHPElig="La baisse de revenus n'est pas admissible dans le cadre du PEREC",CRHPElig,IF(AND(INDEX(claimPeriodNo,MATCH('Étape 1) Taux'!$A$8,claimPeriods,0))&gt;17,INDEX(claimPeriodNo,MATCH('Étape 1) Taux'!$A$8,claimPeriods,0))&lt;20,revenueReduction&lt;0.1),0,IF(NOT(ISNUMBER(K166)),0,IF(G166="Oui",0,IF($C166="Non - avec lien de dépendance",MIN(1129,K166,$D166),MIN(1129,K166)))))))</f>
        <v>Effectuez l’étape 1</v>
      </c>
      <c r="T166" s="3" t="str">
        <f>IF(CRHPElig=" -  ","Effectuez l’étape 1",IF(CRHPElig="La baisse de revenus n'est pas admissible dans le cadre du PEREC",CRHPElig,IF(AND(INDEX(claimPeriodNo,MATCH('Étape 1) Taux'!$A$8,claimPeriods,0))&gt;17,INDEX(claimPeriodNo,MATCH('Étape 1) Taux'!$A$8,claimPeriods,0))&lt;20,revenueReduction&lt;0.1),0,IF(NOT(ISNUMBER(L166)),0,IF(H166="Oui",0,IF($C166="Non - avec lien de dépendance",MIN(1129,L166,$D166),MIN(1129,L166)))))))</f>
        <v>Effectuez l’étape 1</v>
      </c>
      <c r="U166" s="3">
        <f t="shared" si="16"/>
        <v>0</v>
      </c>
      <c r="V166" s="3">
        <f t="shared" si="17"/>
        <v>0</v>
      </c>
    </row>
    <row r="167" spans="13:22" x14ac:dyDescent="0.3">
      <c r="M167" s="52" t="str">
        <f t="shared" si="12"/>
        <v>Calculez d'abord la baisse moyenne de vos revenus sur 12 mois à l'étape 2)</v>
      </c>
      <c r="N167" s="52" t="str">
        <f t="shared" si="13"/>
        <v>Calculez d'abord la baisse moyenne de vos revenus sur 12 mois à l'étape 2)</v>
      </c>
      <c r="O167" s="52" t="str">
        <f t="shared" si="14"/>
        <v>Calculez d'abord la baisse moyenne de vos revenus sur 12 mois à l'étape 2)</v>
      </c>
      <c r="P167" s="52" t="str">
        <f t="shared" si="15"/>
        <v>Calculez d'abord la baisse moyenne de vos revenus sur 12 mois à l'étape 2)</v>
      </c>
      <c r="Q167" s="3" t="str">
        <f>IF(CRHPElig=" -  ","Effectuez l’étape 1",IF(CRHPElig="La baisse de revenus n'est pas admissible dans le cadre du PEREC",CRHPElig,IF(AND(INDEX(claimPeriodNo,MATCH('Étape 1) Taux'!$A$8,claimPeriods,0))&gt;17,INDEX(claimPeriodNo,MATCH('Étape 1) Taux'!$A$8,claimPeriods,0))&lt;20,revenueReduction&lt;0.1),0,IF(NOT(ISNUMBER(I167)),0,IF(E167="Oui",0,IF($C167="Non - avec lien de dépendance",MIN(1129,I167,$D167),MIN(1129,I167)))))))</f>
        <v>Effectuez l’étape 1</v>
      </c>
      <c r="R167" s="3" t="str">
        <f>IF(CRHPElig=" -  ","Effectuez l’étape 1",IF(CRHPElig="La baisse de revenus n'est pas admissible dans le cadre du PEREC",CRHPElig,IF(AND(INDEX(claimPeriodNo,MATCH('Étape 1) Taux'!$A$8,claimPeriods,0))&gt;17,INDEX(claimPeriodNo,MATCH('Étape 1) Taux'!$A$8,claimPeriods,0))&lt;20,revenueReduction&lt;0.1),0,IF(NOT(ISNUMBER(J167)),0,IF(F167="Oui",0,IF($C167="Non - avec lien de dépendance",MIN(1129,J167,$D167),MIN(1129,J167)))))))</f>
        <v>Effectuez l’étape 1</v>
      </c>
      <c r="S167" s="3" t="str">
        <f>IF(CRHPElig=" -  ","Effectuez l’étape 1",IF(CRHPElig="La baisse de revenus n'est pas admissible dans le cadre du PEREC",CRHPElig,IF(AND(INDEX(claimPeriodNo,MATCH('Étape 1) Taux'!$A$8,claimPeriods,0))&gt;17,INDEX(claimPeriodNo,MATCH('Étape 1) Taux'!$A$8,claimPeriods,0))&lt;20,revenueReduction&lt;0.1),0,IF(NOT(ISNUMBER(K167)),0,IF(G167="Oui",0,IF($C167="Non - avec lien de dépendance",MIN(1129,K167,$D167),MIN(1129,K167)))))))</f>
        <v>Effectuez l’étape 1</v>
      </c>
      <c r="T167" s="3" t="str">
        <f>IF(CRHPElig=" -  ","Effectuez l’étape 1",IF(CRHPElig="La baisse de revenus n'est pas admissible dans le cadre du PEREC",CRHPElig,IF(AND(INDEX(claimPeriodNo,MATCH('Étape 1) Taux'!$A$8,claimPeriods,0))&gt;17,INDEX(claimPeriodNo,MATCH('Étape 1) Taux'!$A$8,claimPeriods,0))&lt;20,revenueReduction&lt;0.1),0,IF(NOT(ISNUMBER(L167)),0,IF(H167="Oui",0,IF($C167="Non - avec lien de dépendance",MIN(1129,L167,$D167),MIN(1129,L167)))))))</f>
        <v>Effectuez l’étape 1</v>
      </c>
      <c r="U167" s="3">
        <f t="shared" si="16"/>
        <v>0</v>
      </c>
      <c r="V167" s="3">
        <f t="shared" si="17"/>
        <v>0</v>
      </c>
    </row>
    <row r="168" spans="13:22" x14ac:dyDescent="0.3">
      <c r="M168" s="52" t="str">
        <f t="shared" si="12"/>
        <v>Calculez d'abord la baisse moyenne de vos revenus sur 12 mois à l'étape 2)</v>
      </c>
      <c r="N168" s="52" t="str">
        <f t="shared" si="13"/>
        <v>Calculez d'abord la baisse moyenne de vos revenus sur 12 mois à l'étape 2)</v>
      </c>
      <c r="O168" s="52" t="str">
        <f t="shared" si="14"/>
        <v>Calculez d'abord la baisse moyenne de vos revenus sur 12 mois à l'étape 2)</v>
      </c>
      <c r="P168" s="52" t="str">
        <f t="shared" si="15"/>
        <v>Calculez d'abord la baisse moyenne de vos revenus sur 12 mois à l'étape 2)</v>
      </c>
      <c r="Q168" s="3" t="str">
        <f>IF(CRHPElig=" -  ","Effectuez l’étape 1",IF(CRHPElig="La baisse de revenus n'est pas admissible dans le cadre du PEREC",CRHPElig,IF(AND(INDEX(claimPeriodNo,MATCH('Étape 1) Taux'!$A$8,claimPeriods,0))&gt;17,INDEX(claimPeriodNo,MATCH('Étape 1) Taux'!$A$8,claimPeriods,0))&lt;20,revenueReduction&lt;0.1),0,IF(NOT(ISNUMBER(I168)),0,IF(E168="Oui",0,IF($C168="Non - avec lien de dépendance",MIN(1129,I168,$D168),MIN(1129,I168)))))))</f>
        <v>Effectuez l’étape 1</v>
      </c>
      <c r="R168" s="3" t="str">
        <f>IF(CRHPElig=" -  ","Effectuez l’étape 1",IF(CRHPElig="La baisse de revenus n'est pas admissible dans le cadre du PEREC",CRHPElig,IF(AND(INDEX(claimPeriodNo,MATCH('Étape 1) Taux'!$A$8,claimPeriods,0))&gt;17,INDEX(claimPeriodNo,MATCH('Étape 1) Taux'!$A$8,claimPeriods,0))&lt;20,revenueReduction&lt;0.1),0,IF(NOT(ISNUMBER(J168)),0,IF(F168="Oui",0,IF($C168="Non - avec lien de dépendance",MIN(1129,J168,$D168),MIN(1129,J168)))))))</f>
        <v>Effectuez l’étape 1</v>
      </c>
      <c r="S168" s="3" t="str">
        <f>IF(CRHPElig=" -  ","Effectuez l’étape 1",IF(CRHPElig="La baisse de revenus n'est pas admissible dans le cadre du PEREC",CRHPElig,IF(AND(INDEX(claimPeriodNo,MATCH('Étape 1) Taux'!$A$8,claimPeriods,0))&gt;17,INDEX(claimPeriodNo,MATCH('Étape 1) Taux'!$A$8,claimPeriods,0))&lt;20,revenueReduction&lt;0.1),0,IF(NOT(ISNUMBER(K168)),0,IF(G168="Oui",0,IF($C168="Non - avec lien de dépendance",MIN(1129,K168,$D168),MIN(1129,K168)))))))</f>
        <v>Effectuez l’étape 1</v>
      </c>
      <c r="T168" s="3" t="str">
        <f>IF(CRHPElig=" -  ","Effectuez l’étape 1",IF(CRHPElig="La baisse de revenus n'est pas admissible dans le cadre du PEREC",CRHPElig,IF(AND(INDEX(claimPeriodNo,MATCH('Étape 1) Taux'!$A$8,claimPeriods,0))&gt;17,INDEX(claimPeriodNo,MATCH('Étape 1) Taux'!$A$8,claimPeriods,0))&lt;20,revenueReduction&lt;0.1),0,IF(NOT(ISNUMBER(L168)),0,IF(H168="Oui",0,IF($C168="Non - avec lien de dépendance",MIN(1129,L168,$D168),MIN(1129,L168)))))))</f>
        <v>Effectuez l’étape 1</v>
      </c>
      <c r="U168" s="3">
        <f t="shared" si="16"/>
        <v>0</v>
      </c>
      <c r="V168" s="3">
        <f t="shared" si="17"/>
        <v>0</v>
      </c>
    </row>
    <row r="169" spans="13:22" x14ac:dyDescent="0.3">
      <c r="M169" s="52" t="str">
        <f t="shared" si="12"/>
        <v>Calculez d'abord la baisse moyenne de vos revenus sur 12 mois à l'étape 2)</v>
      </c>
      <c r="N169" s="52" t="str">
        <f t="shared" si="13"/>
        <v>Calculez d'abord la baisse moyenne de vos revenus sur 12 mois à l'étape 2)</v>
      </c>
      <c r="O169" s="52" t="str">
        <f t="shared" si="14"/>
        <v>Calculez d'abord la baisse moyenne de vos revenus sur 12 mois à l'étape 2)</v>
      </c>
      <c r="P169" s="52" t="str">
        <f t="shared" si="15"/>
        <v>Calculez d'abord la baisse moyenne de vos revenus sur 12 mois à l'étape 2)</v>
      </c>
      <c r="Q169" s="3" t="str">
        <f>IF(CRHPElig=" -  ","Effectuez l’étape 1",IF(CRHPElig="La baisse de revenus n'est pas admissible dans le cadre du PEREC",CRHPElig,IF(AND(INDEX(claimPeriodNo,MATCH('Étape 1) Taux'!$A$8,claimPeriods,0))&gt;17,INDEX(claimPeriodNo,MATCH('Étape 1) Taux'!$A$8,claimPeriods,0))&lt;20,revenueReduction&lt;0.1),0,IF(NOT(ISNUMBER(I169)),0,IF(E169="Oui",0,IF($C169="Non - avec lien de dépendance",MIN(1129,I169,$D169),MIN(1129,I169)))))))</f>
        <v>Effectuez l’étape 1</v>
      </c>
      <c r="R169" s="3" t="str">
        <f>IF(CRHPElig=" -  ","Effectuez l’étape 1",IF(CRHPElig="La baisse de revenus n'est pas admissible dans le cadre du PEREC",CRHPElig,IF(AND(INDEX(claimPeriodNo,MATCH('Étape 1) Taux'!$A$8,claimPeriods,0))&gt;17,INDEX(claimPeriodNo,MATCH('Étape 1) Taux'!$A$8,claimPeriods,0))&lt;20,revenueReduction&lt;0.1),0,IF(NOT(ISNUMBER(J169)),0,IF(F169="Oui",0,IF($C169="Non - avec lien de dépendance",MIN(1129,J169,$D169),MIN(1129,J169)))))))</f>
        <v>Effectuez l’étape 1</v>
      </c>
      <c r="S169" s="3" t="str">
        <f>IF(CRHPElig=" -  ","Effectuez l’étape 1",IF(CRHPElig="La baisse de revenus n'est pas admissible dans le cadre du PEREC",CRHPElig,IF(AND(INDEX(claimPeriodNo,MATCH('Étape 1) Taux'!$A$8,claimPeriods,0))&gt;17,INDEX(claimPeriodNo,MATCH('Étape 1) Taux'!$A$8,claimPeriods,0))&lt;20,revenueReduction&lt;0.1),0,IF(NOT(ISNUMBER(K169)),0,IF(G169="Oui",0,IF($C169="Non - avec lien de dépendance",MIN(1129,K169,$D169),MIN(1129,K169)))))))</f>
        <v>Effectuez l’étape 1</v>
      </c>
      <c r="T169" s="3" t="str">
        <f>IF(CRHPElig=" -  ","Effectuez l’étape 1",IF(CRHPElig="La baisse de revenus n'est pas admissible dans le cadre du PEREC",CRHPElig,IF(AND(INDEX(claimPeriodNo,MATCH('Étape 1) Taux'!$A$8,claimPeriods,0))&gt;17,INDEX(claimPeriodNo,MATCH('Étape 1) Taux'!$A$8,claimPeriods,0))&lt;20,revenueReduction&lt;0.1),0,IF(NOT(ISNUMBER(L169)),0,IF(H169="Oui",0,IF($C169="Non - avec lien de dépendance",MIN(1129,L169,$D169),MIN(1129,L169)))))))</f>
        <v>Effectuez l’étape 1</v>
      </c>
      <c r="U169" s="3">
        <f t="shared" si="16"/>
        <v>0</v>
      </c>
      <c r="V169" s="3">
        <f t="shared" si="17"/>
        <v>0</v>
      </c>
    </row>
    <row r="170" spans="13:22" x14ac:dyDescent="0.3">
      <c r="M170" s="52" t="str">
        <f t="shared" si="12"/>
        <v>Calculez d'abord la baisse moyenne de vos revenus sur 12 mois à l'étape 2)</v>
      </c>
      <c r="N170" s="52" t="str">
        <f t="shared" si="13"/>
        <v>Calculez d'abord la baisse moyenne de vos revenus sur 12 mois à l'étape 2)</v>
      </c>
      <c r="O170" s="52" t="str">
        <f t="shared" si="14"/>
        <v>Calculez d'abord la baisse moyenne de vos revenus sur 12 mois à l'étape 2)</v>
      </c>
      <c r="P170" s="52" t="str">
        <f t="shared" si="15"/>
        <v>Calculez d'abord la baisse moyenne de vos revenus sur 12 mois à l'étape 2)</v>
      </c>
      <c r="Q170" s="3" t="str">
        <f>IF(CRHPElig=" -  ","Effectuez l’étape 1",IF(CRHPElig="La baisse de revenus n'est pas admissible dans le cadre du PEREC",CRHPElig,IF(AND(INDEX(claimPeriodNo,MATCH('Étape 1) Taux'!$A$8,claimPeriods,0))&gt;17,INDEX(claimPeriodNo,MATCH('Étape 1) Taux'!$A$8,claimPeriods,0))&lt;20,revenueReduction&lt;0.1),0,IF(NOT(ISNUMBER(I170)),0,IF(E170="Oui",0,IF($C170="Non - avec lien de dépendance",MIN(1129,I170,$D170),MIN(1129,I170)))))))</f>
        <v>Effectuez l’étape 1</v>
      </c>
      <c r="R170" s="3" t="str">
        <f>IF(CRHPElig=" -  ","Effectuez l’étape 1",IF(CRHPElig="La baisse de revenus n'est pas admissible dans le cadre du PEREC",CRHPElig,IF(AND(INDEX(claimPeriodNo,MATCH('Étape 1) Taux'!$A$8,claimPeriods,0))&gt;17,INDEX(claimPeriodNo,MATCH('Étape 1) Taux'!$A$8,claimPeriods,0))&lt;20,revenueReduction&lt;0.1),0,IF(NOT(ISNUMBER(J170)),0,IF(F170="Oui",0,IF($C170="Non - avec lien de dépendance",MIN(1129,J170,$D170),MIN(1129,J170)))))))</f>
        <v>Effectuez l’étape 1</v>
      </c>
      <c r="S170" s="3" t="str">
        <f>IF(CRHPElig=" -  ","Effectuez l’étape 1",IF(CRHPElig="La baisse de revenus n'est pas admissible dans le cadre du PEREC",CRHPElig,IF(AND(INDEX(claimPeriodNo,MATCH('Étape 1) Taux'!$A$8,claimPeriods,0))&gt;17,INDEX(claimPeriodNo,MATCH('Étape 1) Taux'!$A$8,claimPeriods,0))&lt;20,revenueReduction&lt;0.1),0,IF(NOT(ISNUMBER(K170)),0,IF(G170="Oui",0,IF($C170="Non - avec lien de dépendance",MIN(1129,K170,$D170),MIN(1129,K170)))))))</f>
        <v>Effectuez l’étape 1</v>
      </c>
      <c r="T170" s="3" t="str">
        <f>IF(CRHPElig=" -  ","Effectuez l’étape 1",IF(CRHPElig="La baisse de revenus n'est pas admissible dans le cadre du PEREC",CRHPElig,IF(AND(INDEX(claimPeriodNo,MATCH('Étape 1) Taux'!$A$8,claimPeriods,0))&gt;17,INDEX(claimPeriodNo,MATCH('Étape 1) Taux'!$A$8,claimPeriods,0))&lt;20,revenueReduction&lt;0.1),0,IF(NOT(ISNUMBER(L170)),0,IF(H170="Oui",0,IF($C170="Non - avec lien de dépendance",MIN(1129,L170,$D170),MIN(1129,L170)))))))</f>
        <v>Effectuez l’étape 1</v>
      </c>
      <c r="U170" s="3">
        <f t="shared" si="16"/>
        <v>0</v>
      </c>
      <c r="V170" s="3">
        <f t="shared" si="17"/>
        <v>0</v>
      </c>
    </row>
    <row r="171" spans="13:22" x14ac:dyDescent="0.3">
      <c r="M171" s="52" t="str">
        <f t="shared" si="12"/>
        <v>Calculez d'abord la baisse moyenne de vos revenus sur 12 mois à l'étape 2)</v>
      </c>
      <c r="N171" s="52" t="str">
        <f t="shared" si="13"/>
        <v>Calculez d'abord la baisse moyenne de vos revenus sur 12 mois à l'étape 2)</v>
      </c>
      <c r="O171" s="52" t="str">
        <f t="shared" si="14"/>
        <v>Calculez d'abord la baisse moyenne de vos revenus sur 12 mois à l'étape 2)</v>
      </c>
      <c r="P171" s="52" t="str">
        <f t="shared" si="15"/>
        <v>Calculez d'abord la baisse moyenne de vos revenus sur 12 mois à l'étape 2)</v>
      </c>
      <c r="Q171" s="3" t="str">
        <f>IF(CRHPElig=" -  ","Effectuez l’étape 1",IF(CRHPElig="La baisse de revenus n'est pas admissible dans le cadre du PEREC",CRHPElig,IF(AND(INDEX(claimPeriodNo,MATCH('Étape 1) Taux'!$A$8,claimPeriods,0))&gt;17,INDEX(claimPeriodNo,MATCH('Étape 1) Taux'!$A$8,claimPeriods,0))&lt;20,revenueReduction&lt;0.1),0,IF(NOT(ISNUMBER(I171)),0,IF(E171="Oui",0,IF($C171="Non - avec lien de dépendance",MIN(1129,I171,$D171),MIN(1129,I171)))))))</f>
        <v>Effectuez l’étape 1</v>
      </c>
      <c r="R171" s="3" t="str">
        <f>IF(CRHPElig=" -  ","Effectuez l’étape 1",IF(CRHPElig="La baisse de revenus n'est pas admissible dans le cadre du PEREC",CRHPElig,IF(AND(INDEX(claimPeriodNo,MATCH('Étape 1) Taux'!$A$8,claimPeriods,0))&gt;17,INDEX(claimPeriodNo,MATCH('Étape 1) Taux'!$A$8,claimPeriods,0))&lt;20,revenueReduction&lt;0.1),0,IF(NOT(ISNUMBER(J171)),0,IF(F171="Oui",0,IF($C171="Non - avec lien de dépendance",MIN(1129,J171,$D171),MIN(1129,J171)))))))</f>
        <v>Effectuez l’étape 1</v>
      </c>
      <c r="S171" s="3" t="str">
        <f>IF(CRHPElig=" -  ","Effectuez l’étape 1",IF(CRHPElig="La baisse de revenus n'est pas admissible dans le cadre du PEREC",CRHPElig,IF(AND(INDEX(claimPeriodNo,MATCH('Étape 1) Taux'!$A$8,claimPeriods,0))&gt;17,INDEX(claimPeriodNo,MATCH('Étape 1) Taux'!$A$8,claimPeriods,0))&lt;20,revenueReduction&lt;0.1),0,IF(NOT(ISNUMBER(K171)),0,IF(G171="Oui",0,IF($C171="Non - avec lien de dépendance",MIN(1129,K171,$D171),MIN(1129,K171)))))))</f>
        <v>Effectuez l’étape 1</v>
      </c>
      <c r="T171" s="3" t="str">
        <f>IF(CRHPElig=" -  ","Effectuez l’étape 1",IF(CRHPElig="La baisse de revenus n'est pas admissible dans le cadre du PEREC",CRHPElig,IF(AND(INDEX(claimPeriodNo,MATCH('Étape 1) Taux'!$A$8,claimPeriods,0))&gt;17,INDEX(claimPeriodNo,MATCH('Étape 1) Taux'!$A$8,claimPeriods,0))&lt;20,revenueReduction&lt;0.1),0,IF(NOT(ISNUMBER(L171)),0,IF(H171="Oui",0,IF($C171="Non - avec lien de dépendance",MIN(1129,L171,$D171),MIN(1129,L171)))))))</f>
        <v>Effectuez l’étape 1</v>
      </c>
      <c r="U171" s="3">
        <f t="shared" si="16"/>
        <v>0</v>
      </c>
      <c r="V171" s="3">
        <f t="shared" si="17"/>
        <v>0</v>
      </c>
    </row>
    <row r="172" spans="13:22" x14ac:dyDescent="0.3">
      <c r="M172" s="52" t="str">
        <f t="shared" si="12"/>
        <v>Calculez d'abord la baisse moyenne de vos revenus sur 12 mois à l'étape 2)</v>
      </c>
      <c r="N172" s="52" t="str">
        <f t="shared" si="13"/>
        <v>Calculez d'abord la baisse moyenne de vos revenus sur 12 mois à l'étape 2)</v>
      </c>
      <c r="O172" s="52" t="str">
        <f t="shared" si="14"/>
        <v>Calculez d'abord la baisse moyenne de vos revenus sur 12 mois à l'étape 2)</v>
      </c>
      <c r="P172" s="52" t="str">
        <f t="shared" si="15"/>
        <v>Calculez d'abord la baisse moyenne de vos revenus sur 12 mois à l'étape 2)</v>
      </c>
      <c r="Q172" s="3" t="str">
        <f>IF(CRHPElig=" -  ","Effectuez l’étape 1",IF(CRHPElig="La baisse de revenus n'est pas admissible dans le cadre du PEREC",CRHPElig,IF(AND(INDEX(claimPeriodNo,MATCH('Étape 1) Taux'!$A$8,claimPeriods,0))&gt;17,INDEX(claimPeriodNo,MATCH('Étape 1) Taux'!$A$8,claimPeriods,0))&lt;20,revenueReduction&lt;0.1),0,IF(NOT(ISNUMBER(I172)),0,IF(E172="Oui",0,IF($C172="Non - avec lien de dépendance",MIN(1129,I172,$D172),MIN(1129,I172)))))))</f>
        <v>Effectuez l’étape 1</v>
      </c>
      <c r="R172" s="3" t="str">
        <f>IF(CRHPElig=" -  ","Effectuez l’étape 1",IF(CRHPElig="La baisse de revenus n'est pas admissible dans le cadre du PEREC",CRHPElig,IF(AND(INDEX(claimPeriodNo,MATCH('Étape 1) Taux'!$A$8,claimPeriods,0))&gt;17,INDEX(claimPeriodNo,MATCH('Étape 1) Taux'!$A$8,claimPeriods,0))&lt;20,revenueReduction&lt;0.1),0,IF(NOT(ISNUMBER(J172)),0,IF(F172="Oui",0,IF($C172="Non - avec lien de dépendance",MIN(1129,J172,$D172),MIN(1129,J172)))))))</f>
        <v>Effectuez l’étape 1</v>
      </c>
      <c r="S172" s="3" t="str">
        <f>IF(CRHPElig=" -  ","Effectuez l’étape 1",IF(CRHPElig="La baisse de revenus n'est pas admissible dans le cadre du PEREC",CRHPElig,IF(AND(INDEX(claimPeriodNo,MATCH('Étape 1) Taux'!$A$8,claimPeriods,0))&gt;17,INDEX(claimPeriodNo,MATCH('Étape 1) Taux'!$A$8,claimPeriods,0))&lt;20,revenueReduction&lt;0.1),0,IF(NOT(ISNUMBER(K172)),0,IF(G172="Oui",0,IF($C172="Non - avec lien de dépendance",MIN(1129,K172,$D172),MIN(1129,K172)))))))</f>
        <v>Effectuez l’étape 1</v>
      </c>
      <c r="T172" s="3" t="str">
        <f>IF(CRHPElig=" -  ","Effectuez l’étape 1",IF(CRHPElig="La baisse de revenus n'est pas admissible dans le cadre du PEREC",CRHPElig,IF(AND(INDEX(claimPeriodNo,MATCH('Étape 1) Taux'!$A$8,claimPeriods,0))&gt;17,INDEX(claimPeriodNo,MATCH('Étape 1) Taux'!$A$8,claimPeriods,0))&lt;20,revenueReduction&lt;0.1),0,IF(NOT(ISNUMBER(L172)),0,IF(H172="Oui",0,IF($C172="Non - avec lien de dépendance",MIN(1129,L172,$D172),MIN(1129,L172)))))))</f>
        <v>Effectuez l’étape 1</v>
      </c>
      <c r="U172" s="3">
        <f t="shared" si="16"/>
        <v>0</v>
      </c>
      <c r="V172" s="3">
        <f t="shared" si="17"/>
        <v>0</v>
      </c>
    </row>
    <row r="173" spans="13:22" x14ac:dyDescent="0.3">
      <c r="M173" s="52" t="str">
        <f t="shared" si="12"/>
        <v>Calculez d'abord la baisse moyenne de vos revenus sur 12 mois à l'étape 2)</v>
      </c>
      <c r="N173" s="52" t="str">
        <f t="shared" si="13"/>
        <v>Calculez d'abord la baisse moyenne de vos revenus sur 12 mois à l'étape 2)</v>
      </c>
      <c r="O173" s="52" t="str">
        <f t="shared" si="14"/>
        <v>Calculez d'abord la baisse moyenne de vos revenus sur 12 mois à l'étape 2)</v>
      </c>
      <c r="P173" s="52" t="str">
        <f t="shared" si="15"/>
        <v>Calculez d'abord la baisse moyenne de vos revenus sur 12 mois à l'étape 2)</v>
      </c>
      <c r="Q173" s="3" t="str">
        <f>IF(CRHPElig=" -  ","Effectuez l’étape 1",IF(CRHPElig="La baisse de revenus n'est pas admissible dans le cadre du PEREC",CRHPElig,IF(AND(INDEX(claimPeriodNo,MATCH('Étape 1) Taux'!$A$8,claimPeriods,0))&gt;17,INDEX(claimPeriodNo,MATCH('Étape 1) Taux'!$A$8,claimPeriods,0))&lt;20,revenueReduction&lt;0.1),0,IF(NOT(ISNUMBER(I173)),0,IF(E173="Oui",0,IF($C173="Non - avec lien de dépendance",MIN(1129,I173,$D173),MIN(1129,I173)))))))</f>
        <v>Effectuez l’étape 1</v>
      </c>
      <c r="R173" s="3" t="str">
        <f>IF(CRHPElig=" -  ","Effectuez l’étape 1",IF(CRHPElig="La baisse de revenus n'est pas admissible dans le cadre du PEREC",CRHPElig,IF(AND(INDEX(claimPeriodNo,MATCH('Étape 1) Taux'!$A$8,claimPeriods,0))&gt;17,INDEX(claimPeriodNo,MATCH('Étape 1) Taux'!$A$8,claimPeriods,0))&lt;20,revenueReduction&lt;0.1),0,IF(NOT(ISNUMBER(J173)),0,IF(F173="Oui",0,IF($C173="Non - avec lien de dépendance",MIN(1129,J173,$D173),MIN(1129,J173)))))))</f>
        <v>Effectuez l’étape 1</v>
      </c>
      <c r="S173" s="3" t="str">
        <f>IF(CRHPElig=" -  ","Effectuez l’étape 1",IF(CRHPElig="La baisse de revenus n'est pas admissible dans le cadre du PEREC",CRHPElig,IF(AND(INDEX(claimPeriodNo,MATCH('Étape 1) Taux'!$A$8,claimPeriods,0))&gt;17,INDEX(claimPeriodNo,MATCH('Étape 1) Taux'!$A$8,claimPeriods,0))&lt;20,revenueReduction&lt;0.1),0,IF(NOT(ISNUMBER(K173)),0,IF(G173="Oui",0,IF($C173="Non - avec lien de dépendance",MIN(1129,K173,$D173),MIN(1129,K173)))))))</f>
        <v>Effectuez l’étape 1</v>
      </c>
      <c r="T173" s="3" t="str">
        <f>IF(CRHPElig=" -  ","Effectuez l’étape 1",IF(CRHPElig="La baisse de revenus n'est pas admissible dans le cadre du PEREC",CRHPElig,IF(AND(INDEX(claimPeriodNo,MATCH('Étape 1) Taux'!$A$8,claimPeriods,0))&gt;17,INDEX(claimPeriodNo,MATCH('Étape 1) Taux'!$A$8,claimPeriods,0))&lt;20,revenueReduction&lt;0.1),0,IF(NOT(ISNUMBER(L173)),0,IF(H173="Oui",0,IF($C173="Non - avec lien de dépendance",MIN(1129,L173,$D173),MIN(1129,L173)))))))</f>
        <v>Effectuez l’étape 1</v>
      </c>
      <c r="U173" s="3">
        <f t="shared" si="16"/>
        <v>0</v>
      </c>
      <c r="V173" s="3">
        <f t="shared" si="17"/>
        <v>0</v>
      </c>
    </row>
    <row r="174" spans="13:22" x14ac:dyDescent="0.3">
      <c r="M174" s="52" t="str">
        <f t="shared" si="12"/>
        <v>Calculez d'abord la baisse moyenne de vos revenus sur 12 mois à l'étape 2)</v>
      </c>
      <c r="N174" s="52" t="str">
        <f t="shared" si="13"/>
        <v>Calculez d'abord la baisse moyenne de vos revenus sur 12 mois à l'étape 2)</v>
      </c>
      <c r="O174" s="52" t="str">
        <f t="shared" si="14"/>
        <v>Calculez d'abord la baisse moyenne de vos revenus sur 12 mois à l'étape 2)</v>
      </c>
      <c r="P174" s="52" t="str">
        <f t="shared" si="15"/>
        <v>Calculez d'abord la baisse moyenne de vos revenus sur 12 mois à l'étape 2)</v>
      </c>
      <c r="Q174" s="3" t="str">
        <f>IF(CRHPElig=" -  ","Effectuez l’étape 1",IF(CRHPElig="La baisse de revenus n'est pas admissible dans le cadre du PEREC",CRHPElig,IF(AND(INDEX(claimPeriodNo,MATCH('Étape 1) Taux'!$A$8,claimPeriods,0))&gt;17,INDEX(claimPeriodNo,MATCH('Étape 1) Taux'!$A$8,claimPeriods,0))&lt;20,revenueReduction&lt;0.1),0,IF(NOT(ISNUMBER(I174)),0,IF(E174="Oui",0,IF($C174="Non - avec lien de dépendance",MIN(1129,I174,$D174),MIN(1129,I174)))))))</f>
        <v>Effectuez l’étape 1</v>
      </c>
      <c r="R174" s="3" t="str">
        <f>IF(CRHPElig=" -  ","Effectuez l’étape 1",IF(CRHPElig="La baisse de revenus n'est pas admissible dans le cadre du PEREC",CRHPElig,IF(AND(INDEX(claimPeriodNo,MATCH('Étape 1) Taux'!$A$8,claimPeriods,0))&gt;17,INDEX(claimPeriodNo,MATCH('Étape 1) Taux'!$A$8,claimPeriods,0))&lt;20,revenueReduction&lt;0.1),0,IF(NOT(ISNUMBER(J174)),0,IF(F174="Oui",0,IF($C174="Non - avec lien de dépendance",MIN(1129,J174,$D174),MIN(1129,J174)))))))</f>
        <v>Effectuez l’étape 1</v>
      </c>
      <c r="S174" s="3" t="str">
        <f>IF(CRHPElig=" -  ","Effectuez l’étape 1",IF(CRHPElig="La baisse de revenus n'est pas admissible dans le cadre du PEREC",CRHPElig,IF(AND(INDEX(claimPeriodNo,MATCH('Étape 1) Taux'!$A$8,claimPeriods,0))&gt;17,INDEX(claimPeriodNo,MATCH('Étape 1) Taux'!$A$8,claimPeriods,0))&lt;20,revenueReduction&lt;0.1),0,IF(NOT(ISNUMBER(K174)),0,IF(G174="Oui",0,IF($C174="Non - avec lien de dépendance",MIN(1129,K174,$D174),MIN(1129,K174)))))))</f>
        <v>Effectuez l’étape 1</v>
      </c>
      <c r="T174" s="3" t="str">
        <f>IF(CRHPElig=" -  ","Effectuez l’étape 1",IF(CRHPElig="La baisse de revenus n'est pas admissible dans le cadre du PEREC",CRHPElig,IF(AND(INDEX(claimPeriodNo,MATCH('Étape 1) Taux'!$A$8,claimPeriods,0))&gt;17,INDEX(claimPeriodNo,MATCH('Étape 1) Taux'!$A$8,claimPeriods,0))&lt;20,revenueReduction&lt;0.1),0,IF(NOT(ISNUMBER(L174)),0,IF(H174="Oui",0,IF($C174="Non - avec lien de dépendance",MIN(1129,L174,$D174),MIN(1129,L174)))))))</f>
        <v>Effectuez l’étape 1</v>
      </c>
      <c r="U174" s="3">
        <f t="shared" si="16"/>
        <v>0</v>
      </c>
      <c r="V174" s="3">
        <f t="shared" si="17"/>
        <v>0</v>
      </c>
    </row>
    <row r="175" spans="13:22" x14ac:dyDescent="0.3">
      <c r="M175" s="52" t="str">
        <f t="shared" si="12"/>
        <v>Calculez d'abord la baisse moyenne de vos revenus sur 12 mois à l'étape 2)</v>
      </c>
      <c r="N175" s="52" t="str">
        <f t="shared" si="13"/>
        <v>Calculez d'abord la baisse moyenne de vos revenus sur 12 mois à l'étape 2)</v>
      </c>
      <c r="O175" s="52" t="str">
        <f t="shared" si="14"/>
        <v>Calculez d'abord la baisse moyenne de vos revenus sur 12 mois à l'étape 2)</v>
      </c>
      <c r="P175" s="52" t="str">
        <f t="shared" si="15"/>
        <v>Calculez d'abord la baisse moyenne de vos revenus sur 12 mois à l'étape 2)</v>
      </c>
      <c r="Q175" s="3" t="str">
        <f>IF(CRHPElig=" -  ","Effectuez l’étape 1",IF(CRHPElig="La baisse de revenus n'est pas admissible dans le cadre du PEREC",CRHPElig,IF(AND(INDEX(claimPeriodNo,MATCH('Étape 1) Taux'!$A$8,claimPeriods,0))&gt;17,INDEX(claimPeriodNo,MATCH('Étape 1) Taux'!$A$8,claimPeriods,0))&lt;20,revenueReduction&lt;0.1),0,IF(NOT(ISNUMBER(I175)),0,IF(E175="Oui",0,IF($C175="Non - avec lien de dépendance",MIN(1129,I175,$D175),MIN(1129,I175)))))))</f>
        <v>Effectuez l’étape 1</v>
      </c>
      <c r="R175" s="3" t="str">
        <f>IF(CRHPElig=" -  ","Effectuez l’étape 1",IF(CRHPElig="La baisse de revenus n'est pas admissible dans le cadre du PEREC",CRHPElig,IF(AND(INDEX(claimPeriodNo,MATCH('Étape 1) Taux'!$A$8,claimPeriods,0))&gt;17,INDEX(claimPeriodNo,MATCH('Étape 1) Taux'!$A$8,claimPeriods,0))&lt;20,revenueReduction&lt;0.1),0,IF(NOT(ISNUMBER(J175)),0,IF(F175="Oui",0,IF($C175="Non - avec lien de dépendance",MIN(1129,J175,$D175),MIN(1129,J175)))))))</f>
        <v>Effectuez l’étape 1</v>
      </c>
      <c r="S175" s="3" t="str">
        <f>IF(CRHPElig=" -  ","Effectuez l’étape 1",IF(CRHPElig="La baisse de revenus n'est pas admissible dans le cadre du PEREC",CRHPElig,IF(AND(INDEX(claimPeriodNo,MATCH('Étape 1) Taux'!$A$8,claimPeriods,0))&gt;17,INDEX(claimPeriodNo,MATCH('Étape 1) Taux'!$A$8,claimPeriods,0))&lt;20,revenueReduction&lt;0.1),0,IF(NOT(ISNUMBER(K175)),0,IF(G175="Oui",0,IF($C175="Non - avec lien de dépendance",MIN(1129,K175,$D175),MIN(1129,K175)))))))</f>
        <v>Effectuez l’étape 1</v>
      </c>
      <c r="T175" s="3" t="str">
        <f>IF(CRHPElig=" -  ","Effectuez l’étape 1",IF(CRHPElig="La baisse de revenus n'est pas admissible dans le cadre du PEREC",CRHPElig,IF(AND(INDEX(claimPeriodNo,MATCH('Étape 1) Taux'!$A$8,claimPeriods,0))&gt;17,INDEX(claimPeriodNo,MATCH('Étape 1) Taux'!$A$8,claimPeriods,0))&lt;20,revenueReduction&lt;0.1),0,IF(NOT(ISNUMBER(L175)),0,IF(H175="Oui",0,IF($C175="Non - avec lien de dépendance",MIN(1129,L175,$D175),MIN(1129,L175)))))))</f>
        <v>Effectuez l’étape 1</v>
      </c>
      <c r="U175" s="3">
        <f t="shared" si="16"/>
        <v>0</v>
      </c>
      <c r="V175" s="3">
        <f t="shared" si="17"/>
        <v>0</v>
      </c>
    </row>
    <row r="176" spans="13:22" x14ac:dyDescent="0.3">
      <c r="M176" s="52" t="str">
        <f t="shared" si="12"/>
        <v>Calculez d'abord la baisse moyenne de vos revenus sur 12 mois à l'étape 2)</v>
      </c>
      <c r="N176" s="52" t="str">
        <f t="shared" si="13"/>
        <v>Calculez d'abord la baisse moyenne de vos revenus sur 12 mois à l'étape 2)</v>
      </c>
      <c r="O176" s="52" t="str">
        <f t="shared" si="14"/>
        <v>Calculez d'abord la baisse moyenne de vos revenus sur 12 mois à l'étape 2)</v>
      </c>
      <c r="P176" s="52" t="str">
        <f t="shared" si="15"/>
        <v>Calculez d'abord la baisse moyenne de vos revenus sur 12 mois à l'étape 2)</v>
      </c>
      <c r="Q176" s="3" t="str">
        <f>IF(CRHPElig=" -  ","Effectuez l’étape 1",IF(CRHPElig="La baisse de revenus n'est pas admissible dans le cadre du PEREC",CRHPElig,IF(AND(INDEX(claimPeriodNo,MATCH('Étape 1) Taux'!$A$8,claimPeriods,0))&gt;17,INDEX(claimPeriodNo,MATCH('Étape 1) Taux'!$A$8,claimPeriods,0))&lt;20,revenueReduction&lt;0.1),0,IF(NOT(ISNUMBER(I176)),0,IF(E176="Oui",0,IF($C176="Non - avec lien de dépendance",MIN(1129,I176,$D176),MIN(1129,I176)))))))</f>
        <v>Effectuez l’étape 1</v>
      </c>
      <c r="R176" s="3" t="str">
        <f>IF(CRHPElig=" -  ","Effectuez l’étape 1",IF(CRHPElig="La baisse de revenus n'est pas admissible dans le cadre du PEREC",CRHPElig,IF(AND(INDEX(claimPeriodNo,MATCH('Étape 1) Taux'!$A$8,claimPeriods,0))&gt;17,INDEX(claimPeriodNo,MATCH('Étape 1) Taux'!$A$8,claimPeriods,0))&lt;20,revenueReduction&lt;0.1),0,IF(NOT(ISNUMBER(J176)),0,IF(F176="Oui",0,IF($C176="Non - avec lien de dépendance",MIN(1129,J176,$D176),MIN(1129,J176)))))))</f>
        <v>Effectuez l’étape 1</v>
      </c>
      <c r="S176" s="3" t="str">
        <f>IF(CRHPElig=" -  ","Effectuez l’étape 1",IF(CRHPElig="La baisse de revenus n'est pas admissible dans le cadre du PEREC",CRHPElig,IF(AND(INDEX(claimPeriodNo,MATCH('Étape 1) Taux'!$A$8,claimPeriods,0))&gt;17,INDEX(claimPeriodNo,MATCH('Étape 1) Taux'!$A$8,claimPeriods,0))&lt;20,revenueReduction&lt;0.1),0,IF(NOT(ISNUMBER(K176)),0,IF(G176="Oui",0,IF($C176="Non - avec lien de dépendance",MIN(1129,K176,$D176),MIN(1129,K176)))))))</f>
        <v>Effectuez l’étape 1</v>
      </c>
      <c r="T176" s="3" t="str">
        <f>IF(CRHPElig=" -  ","Effectuez l’étape 1",IF(CRHPElig="La baisse de revenus n'est pas admissible dans le cadre du PEREC",CRHPElig,IF(AND(INDEX(claimPeriodNo,MATCH('Étape 1) Taux'!$A$8,claimPeriods,0))&gt;17,INDEX(claimPeriodNo,MATCH('Étape 1) Taux'!$A$8,claimPeriods,0))&lt;20,revenueReduction&lt;0.1),0,IF(NOT(ISNUMBER(L176)),0,IF(H176="Oui",0,IF($C176="Non - avec lien de dépendance",MIN(1129,L176,$D176),MIN(1129,L176)))))))</f>
        <v>Effectuez l’étape 1</v>
      </c>
      <c r="U176" s="3">
        <f t="shared" si="16"/>
        <v>0</v>
      </c>
      <c r="V176" s="3">
        <f t="shared" si="17"/>
        <v>0</v>
      </c>
    </row>
    <row r="177" spans="13:22" x14ac:dyDescent="0.3">
      <c r="M177" s="52" t="str">
        <f t="shared" si="12"/>
        <v>Calculez d'abord la baisse moyenne de vos revenus sur 12 mois à l'étape 2)</v>
      </c>
      <c r="N177" s="52" t="str">
        <f t="shared" si="13"/>
        <v>Calculez d'abord la baisse moyenne de vos revenus sur 12 mois à l'étape 2)</v>
      </c>
      <c r="O177" s="52" t="str">
        <f t="shared" si="14"/>
        <v>Calculez d'abord la baisse moyenne de vos revenus sur 12 mois à l'étape 2)</v>
      </c>
      <c r="P177" s="52" t="str">
        <f t="shared" si="15"/>
        <v>Calculez d'abord la baisse moyenne de vos revenus sur 12 mois à l'étape 2)</v>
      </c>
      <c r="Q177" s="3" t="str">
        <f>IF(CRHPElig=" -  ","Effectuez l’étape 1",IF(CRHPElig="La baisse de revenus n'est pas admissible dans le cadre du PEREC",CRHPElig,IF(AND(INDEX(claimPeriodNo,MATCH('Étape 1) Taux'!$A$8,claimPeriods,0))&gt;17,INDEX(claimPeriodNo,MATCH('Étape 1) Taux'!$A$8,claimPeriods,0))&lt;20,revenueReduction&lt;0.1),0,IF(NOT(ISNUMBER(I177)),0,IF(E177="Oui",0,IF($C177="Non - avec lien de dépendance",MIN(1129,I177,$D177),MIN(1129,I177)))))))</f>
        <v>Effectuez l’étape 1</v>
      </c>
      <c r="R177" s="3" t="str">
        <f>IF(CRHPElig=" -  ","Effectuez l’étape 1",IF(CRHPElig="La baisse de revenus n'est pas admissible dans le cadre du PEREC",CRHPElig,IF(AND(INDEX(claimPeriodNo,MATCH('Étape 1) Taux'!$A$8,claimPeriods,0))&gt;17,INDEX(claimPeriodNo,MATCH('Étape 1) Taux'!$A$8,claimPeriods,0))&lt;20,revenueReduction&lt;0.1),0,IF(NOT(ISNUMBER(J177)),0,IF(F177="Oui",0,IF($C177="Non - avec lien de dépendance",MIN(1129,J177,$D177),MIN(1129,J177)))))))</f>
        <v>Effectuez l’étape 1</v>
      </c>
      <c r="S177" s="3" t="str">
        <f>IF(CRHPElig=" -  ","Effectuez l’étape 1",IF(CRHPElig="La baisse de revenus n'est pas admissible dans le cadre du PEREC",CRHPElig,IF(AND(INDEX(claimPeriodNo,MATCH('Étape 1) Taux'!$A$8,claimPeriods,0))&gt;17,INDEX(claimPeriodNo,MATCH('Étape 1) Taux'!$A$8,claimPeriods,0))&lt;20,revenueReduction&lt;0.1),0,IF(NOT(ISNUMBER(K177)),0,IF(G177="Oui",0,IF($C177="Non - avec lien de dépendance",MIN(1129,K177,$D177),MIN(1129,K177)))))))</f>
        <v>Effectuez l’étape 1</v>
      </c>
      <c r="T177" s="3" t="str">
        <f>IF(CRHPElig=" -  ","Effectuez l’étape 1",IF(CRHPElig="La baisse de revenus n'est pas admissible dans le cadre du PEREC",CRHPElig,IF(AND(INDEX(claimPeriodNo,MATCH('Étape 1) Taux'!$A$8,claimPeriods,0))&gt;17,INDEX(claimPeriodNo,MATCH('Étape 1) Taux'!$A$8,claimPeriods,0))&lt;20,revenueReduction&lt;0.1),0,IF(NOT(ISNUMBER(L177)),0,IF(H177="Oui",0,IF($C177="Non - avec lien de dépendance",MIN(1129,L177,$D177),MIN(1129,L177)))))))</f>
        <v>Effectuez l’étape 1</v>
      </c>
      <c r="U177" s="3">
        <f t="shared" si="16"/>
        <v>0</v>
      </c>
      <c r="V177" s="3">
        <f t="shared" si="17"/>
        <v>0</v>
      </c>
    </row>
    <row r="178" spans="13:22" x14ac:dyDescent="0.3">
      <c r="M178" s="52" t="str">
        <f t="shared" si="12"/>
        <v>Calculez d'abord la baisse moyenne de vos revenus sur 12 mois à l'étape 2)</v>
      </c>
      <c r="N178" s="52" t="str">
        <f t="shared" si="13"/>
        <v>Calculez d'abord la baisse moyenne de vos revenus sur 12 mois à l'étape 2)</v>
      </c>
      <c r="O178" s="52" t="str">
        <f t="shared" si="14"/>
        <v>Calculez d'abord la baisse moyenne de vos revenus sur 12 mois à l'étape 2)</v>
      </c>
      <c r="P178" s="52" t="str">
        <f t="shared" si="15"/>
        <v>Calculez d'abord la baisse moyenne de vos revenus sur 12 mois à l'étape 2)</v>
      </c>
      <c r="Q178" s="3" t="str">
        <f>IF(CRHPElig=" -  ","Effectuez l’étape 1",IF(CRHPElig="La baisse de revenus n'est pas admissible dans le cadre du PEREC",CRHPElig,IF(AND(INDEX(claimPeriodNo,MATCH('Étape 1) Taux'!$A$8,claimPeriods,0))&gt;17,INDEX(claimPeriodNo,MATCH('Étape 1) Taux'!$A$8,claimPeriods,0))&lt;20,revenueReduction&lt;0.1),0,IF(NOT(ISNUMBER(I178)),0,IF(E178="Oui",0,IF($C178="Non - avec lien de dépendance",MIN(1129,I178,$D178),MIN(1129,I178)))))))</f>
        <v>Effectuez l’étape 1</v>
      </c>
      <c r="R178" s="3" t="str">
        <f>IF(CRHPElig=" -  ","Effectuez l’étape 1",IF(CRHPElig="La baisse de revenus n'est pas admissible dans le cadre du PEREC",CRHPElig,IF(AND(INDEX(claimPeriodNo,MATCH('Étape 1) Taux'!$A$8,claimPeriods,0))&gt;17,INDEX(claimPeriodNo,MATCH('Étape 1) Taux'!$A$8,claimPeriods,0))&lt;20,revenueReduction&lt;0.1),0,IF(NOT(ISNUMBER(J178)),0,IF(F178="Oui",0,IF($C178="Non - avec lien de dépendance",MIN(1129,J178,$D178),MIN(1129,J178)))))))</f>
        <v>Effectuez l’étape 1</v>
      </c>
      <c r="S178" s="3" t="str">
        <f>IF(CRHPElig=" -  ","Effectuez l’étape 1",IF(CRHPElig="La baisse de revenus n'est pas admissible dans le cadre du PEREC",CRHPElig,IF(AND(INDEX(claimPeriodNo,MATCH('Étape 1) Taux'!$A$8,claimPeriods,0))&gt;17,INDEX(claimPeriodNo,MATCH('Étape 1) Taux'!$A$8,claimPeriods,0))&lt;20,revenueReduction&lt;0.1),0,IF(NOT(ISNUMBER(K178)),0,IF(G178="Oui",0,IF($C178="Non - avec lien de dépendance",MIN(1129,K178,$D178),MIN(1129,K178)))))))</f>
        <v>Effectuez l’étape 1</v>
      </c>
      <c r="T178" s="3" t="str">
        <f>IF(CRHPElig=" -  ","Effectuez l’étape 1",IF(CRHPElig="La baisse de revenus n'est pas admissible dans le cadre du PEREC",CRHPElig,IF(AND(INDEX(claimPeriodNo,MATCH('Étape 1) Taux'!$A$8,claimPeriods,0))&gt;17,INDEX(claimPeriodNo,MATCH('Étape 1) Taux'!$A$8,claimPeriods,0))&lt;20,revenueReduction&lt;0.1),0,IF(NOT(ISNUMBER(L178)),0,IF(H178="Oui",0,IF($C178="Non - avec lien de dépendance",MIN(1129,L178,$D178),MIN(1129,L178)))))))</f>
        <v>Effectuez l’étape 1</v>
      </c>
      <c r="U178" s="3">
        <f t="shared" si="16"/>
        <v>0</v>
      </c>
      <c r="V178" s="3">
        <f t="shared" si="17"/>
        <v>0</v>
      </c>
    </row>
    <row r="179" spans="13:22" x14ac:dyDescent="0.3">
      <c r="M179" s="52" t="str">
        <f t="shared" si="12"/>
        <v>Calculez d'abord la baisse moyenne de vos revenus sur 12 mois à l'étape 2)</v>
      </c>
      <c r="N179" s="52" t="str">
        <f t="shared" si="13"/>
        <v>Calculez d'abord la baisse moyenne de vos revenus sur 12 mois à l'étape 2)</v>
      </c>
      <c r="O179" s="52" t="str">
        <f t="shared" si="14"/>
        <v>Calculez d'abord la baisse moyenne de vos revenus sur 12 mois à l'étape 2)</v>
      </c>
      <c r="P179" s="52" t="str">
        <f t="shared" si="15"/>
        <v>Calculez d'abord la baisse moyenne de vos revenus sur 12 mois à l'étape 2)</v>
      </c>
      <c r="Q179" s="3" t="str">
        <f>IF(CRHPElig=" -  ","Effectuez l’étape 1",IF(CRHPElig="La baisse de revenus n'est pas admissible dans le cadre du PEREC",CRHPElig,IF(AND(INDEX(claimPeriodNo,MATCH('Étape 1) Taux'!$A$8,claimPeriods,0))&gt;17,INDEX(claimPeriodNo,MATCH('Étape 1) Taux'!$A$8,claimPeriods,0))&lt;20,revenueReduction&lt;0.1),0,IF(NOT(ISNUMBER(I179)),0,IF(E179="Oui",0,IF($C179="Non - avec lien de dépendance",MIN(1129,I179,$D179),MIN(1129,I179)))))))</f>
        <v>Effectuez l’étape 1</v>
      </c>
      <c r="R179" s="3" t="str">
        <f>IF(CRHPElig=" -  ","Effectuez l’étape 1",IF(CRHPElig="La baisse de revenus n'est pas admissible dans le cadre du PEREC",CRHPElig,IF(AND(INDEX(claimPeriodNo,MATCH('Étape 1) Taux'!$A$8,claimPeriods,0))&gt;17,INDEX(claimPeriodNo,MATCH('Étape 1) Taux'!$A$8,claimPeriods,0))&lt;20,revenueReduction&lt;0.1),0,IF(NOT(ISNUMBER(J179)),0,IF(F179="Oui",0,IF($C179="Non - avec lien de dépendance",MIN(1129,J179,$D179),MIN(1129,J179)))))))</f>
        <v>Effectuez l’étape 1</v>
      </c>
      <c r="S179" s="3" t="str">
        <f>IF(CRHPElig=" -  ","Effectuez l’étape 1",IF(CRHPElig="La baisse de revenus n'est pas admissible dans le cadre du PEREC",CRHPElig,IF(AND(INDEX(claimPeriodNo,MATCH('Étape 1) Taux'!$A$8,claimPeriods,0))&gt;17,INDEX(claimPeriodNo,MATCH('Étape 1) Taux'!$A$8,claimPeriods,0))&lt;20,revenueReduction&lt;0.1),0,IF(NOT(ISNUMBER(K179)),0,IF(G179="Oui",0,IF($C179="Non - avec lien de dépendance",MIN(1129,K179,$D179),MIN(1129,K179)))))))</f>
        <v>Effectuez l’étape 1</v>
      </c>
      <c r="T179" s="3" t="str">
        <f>IF(CRHPElig=" -  ","Effectuez l’étape 1",IF(CRHPElig="La baisse de revenus n'est pas admissible dans le cadre du PEREC",CRHPElig,IF(AND(INDEX(claimPeriodNo,MATCH('Étape 1) Taux'!$A$8,claimPeriods,0))&gt;17,INDEX(claimPeriodNo,MATCH('Étape 1) Taux'!$A$8,claimPeriods,0))&lt;20,revenueReduction&lt;0.1),0,IF(NOT(ISNUMBER(L179)),0,IF(H179="Oui",0,IF($C179="Non - avec lien de dépendance",MIN(1129,L179,$D179),MIN(1129,L179)))))))</f>
        <v>Effectuez l’étape 1</v>
      </c>
      <c r="U179" s="3">
        <f t="shared" si="16"/>
        <v>0</v>
      </c>
      <c r="V179" s="3">
        <f t="shared" si="17"/>
        <v>0</v>
      </c>
    </row>
    <row r="180" spans="13:22" x14ac:dyDescent="0.3">
      <c r="M180" s="52" t="str">
        <f t="shared" si="12"/>
        <v>Calculez d'abord la baisse moyenne de vos revenus sur 12 mois à l'étape 2)</v>
      </c>
      <c r="N180" s="52" t="str">
        <f t="shared" si="13"/>
        <v>Calculez d'abord la baisse moyenne de vos revenus sur 12 mois à l'étape 2)</v>
      </c>
      <c r="O180" s="52" t="str">
        <f t="shared" si="14"/>
        <v>Calculez d'abord la baisse moyenne de vos revenus sur 12 mois à l'étape 2)</v>
      </c>
      <c r="P180" s="52" t="str">
        <f t="shared" si="15"/>
        <v>Calculez d'abord la baisse moyenne de vos revenus sur 12 mois à l'étape 2)</v>
      </c>
      <c r="Q180" s="3" t="str">
        <f>IF(CRHPElig=" -  ","Effectuez l’étape 1",IF(CRHPElig="La baisse de revenus n'est pas admissible dans le cadre du PEREC",CRHPElig,IF(AND(INDEX(claimPeriodNo,MATCH('Étape 1) Taux'!$A$8,claimPeriods,0))&gt;17,INDEX(claimPeriodNo,MATCH('Étape 1) Taux'!$A$8,claimPeriods,0))&lt;20,revenueReduction&lt;0.1),0,IF(NOT(ISNUMBER(I180)),0,IF(E180="Oui",0,IF($C180="Non - avec lien de dépendance",MIN(1129,I180,$D180),MIN(1129,I180)))))))</f>
        <v>Effectuez l’étape 1</v>
      </c>
      <c r="R180" s="3" t="str">
        <f>IF(CRHPElig=" -  ","Effectuez l’étape 1",IF(CRHPElig="La baisse de revenus n'est pas admissible dans le cadre du PEREC",CRHPElig,IF(AND(INDEX(claimPeriodNo,MATCH('Étape 1) Taux'!$A$8,claimPeriods,0))&gt;17,INDEX(claimPeriodNo,MATCH('Étape 1) Taux'!$A$8,claimPeriods,0))&lt;20,revenueReduction&lt;0.1),0,IF(NOT(ISNUMBER(J180)),0,IF(F180="Oui",0,IF($C180="Non - avec lien de dépendance",MIN(1129,J180,$D180),MIN(1129,J180)))))))</f>
        <v>Effectuez l’étape 1</v>
      </c>
      <c r="S180" s="3" t="str">
        <f>IF(CRHPElig=" -  ","Effectuez l’étape 1",IF(CRHPElig="La baisse de revenus n'est pas admissible dans le cadre du PEREC",CRHPElig,IF(AND(INDEX(claimPeriodNo,MATCH('Étape 1) Taux'!$A$8,claimPeriods,0))&gt;17,INDEX(claimPeriodNo,MATCH('Étape 1) Taux'!$A$8,claimPeriods,0))&lt;20,revenueReduction&lt;0.1),0,IF(NOT(ISNUMBER(K180)),0,IF(G180="Oui",0,IF($C180="Non - avec lien de dépendance",MIN(1129,K180,$D180),MIN(1129,K180)))))))</f>
        <v>Effectuez l’étape 1</v>
      </c>
      <c r="T180" s="3" t="str">
        <f>IF(CRHPElig=" -  ","Effectuez l’étape 1",IF(CRHPElig="La baisse de revenus n'est pas admissible dans le cadre du PEREC",CRHPElig,IF(AND(INDEX(claimPeriodNo,MATCH('Étape 1) Taux'!$A$8,claimPeriods,0))&gt;17,INDEX(claimPeriodNo,MATCH('Étape 1) Taux'!$A$8,claimPeriods,0))&lt;20,revenueReduction&lt;0.1),0,IF(NOT(ISNUMBER(L180)),0,IF(H180="Oui",0,IF($C180="Non - avec lien de dépendance",MIN(1129,L180,$D180),MIN(1129,L180)))))))</f>
        <v>Effectuez l’étape 1</v>
      </c>
      <c r="U180" s="3">
        <f t="shared" si="16"/>
        <v>0</v>
      </c>
      <c r="V180" s="3">
        <f t="shared" si="17"/>
        <v>0</v>
      </c>
    </row>
    <row r="181" spans="13:22" x14ac:dyDescent="0.3">
      <c r="M181" s="52" t="str">
        <f t="shared" si="12"/>
        <v>Calculez d'abord la baisse moyenne de vos revenus sur 12 mois à l'étape 2)</v>
      </c>
      <c r="N181" s="52" t="str">
        <f t="shared" si="13"/>
        <v>Calculez d'abord la baisse moyenne de vos revenus sur 12 mois à l'étape 2)</v>
      </c>
      <c r="O181" s="52" t="str">
        <f t="shared" si="14"/>
        <v>Calculez d'abord la baisse moyenne de vos revenus sur 12 mois à l'étape 2)</v>
      </c>
      <c r="P181" s="52" t="str">
        <f t="shared" si="15"/>
        <v>Calculez d'abord la baisse moyenne de vos revenus sur 12 mois à l'étape 2)</v>
      </c>
      <c r="Q181" s="3" t="str">
        <f>IF(CRHPElig=" -  ","Effectuez l’étape 1",IF(CRHPElig="La baisse de revenus n'est pas admissible dans le cadre du PEREC",CRHPElig,IF(AND(INDEX(claimPeriodNo,MATCH('Étape 1) Taux'!$A$8,claimPeriods,0))&gt;17,INDEX(claimPeriodNo,MATCH('Étape 1) Taux'!$A$8,claimPeriods,0))&lt;20,revenueReduction&lt;0.1),0,IF(NOT(ISNUMBER(I181)),0,IF(E181="Oui",0,IF($C181="Non - avec lien de dépendance",MIN(1129,I181,$D181),MIN(1129,I181)))))))</f>
        <v>Effectuez l’étape 1</v>
      </c>
      <c r="R181" s="3" t="str">
        <f>IF(CRHPElig=" -  ","Effectuez l’étape 1",IF(CRHPElig="La baisse de revenus n'est pas admissible dans le cadre du PEREC",CRHPElig,IF(AND(INDEX(claimPeriodNo,MATCH('Étape 1) Taux'!$A$8,claimPeriods,0))&gt;17,INDEX(claimPeriodNo,MATCH('Étape 1) Taux'!$A$8,claimPeriods,0))&lt;20,revenueReduction&lt;0.1),0,IF(NOT(ISNUMBER(J181)),0,IF(F181="Oui",0,IF($C181="Non - avec lien de dépendance",MIN(1129,J181,$D181),MIN(1129,J181)))))))</f>
        <v>Effectuez l’étape 1</v>
      </c>
      <c r="S181" s="3" t="str">
        <f>IF(CRHPElig=" -  ","Effectuez l’étape 1",IF(CRHPElig="La baisse de revenus n'est pas admissible dans le cadre du PEREC",CRHPElig,IF(AND(INDEX(claimPeriodNo,MATCH('Étape 1) Taux'!$A$8,claimPeriods,0))&gt;17,INDEX(claimPeriodNo,MATCH('Étape 1) Taux'!$A$8,claimPeriods,0))&lt;20,revenueReduction&lt;0.1),0,IF(NOT(ISNUMBER(K181)),0,IF(G181="Oui",0,IF($C181="Non - avec lien de dépendance",MIN(1129,K181,$D181),MIN(1129,K181)))))))</f>
        <v>Effectuez l’étape 1</v>
      </c>
      <c r="T181" s="3" t="str">
        <f>IF(CRHPElig=" -  ","Effectuez l’étape 1",IF(CRHPElig="La baisse de revenus n'est pas admissible dans le cadre du PEREC",CRHPElig,IF(AND(INDEX(claimPeriodNo,MATCH('Étape 1) Taux'!$A$8,claimPeriods,0))&gt;17,INDEX(claimPeriodNo,MATCH('Étape 1) Taux'!$A$8,claimPeriods,0))&lt;20,revenueReduction&lt;0.1),0,IF(NOT(ISNUMBER(L181)),0,IF(H181="Oui",0,IF($C181="Non - avec lien de dépendance",MIN(1129,L181,$D181),MIN(1129,L181)))))))</f>
        <v>Effectuez l’étape 1</v>
      </c>
      <c r="U181" s="3">
        <f t="shared" si="16"/>
        <v>0</v>
      </c>
      <c r="V181" s="3">
        <f t="shared" si="17"/>
        <v>0</v>
      </c>
    </row>
    <row r="182" spans="13:22" x14ac:dyDescent="0.3">
      <c r="M182" s="52" t="str">
        <f t="shared" si="12"/>
        <v>Calculez d'abord la baisse moyenne de vos revenus sur 12 mois à l'étape 2)</v>
      </c>
      <c r="N182" s="52" t="str">
        <f t="shared" si="13"/>
        <v>Calculez d'abord la baisse moyenne de vos revenus sur 12 mois à l'étape 2)</v>
      </c>
      <c r="O182" s="52" t="str">
        <f t="shared" si="14"/>
        <v>Calculez d'abord la baisse moyenne de vos revenus sur 12 mois à l'étape 2)</v>
      </c>
      <c r="P182" s="52" t="str">
        <f t="shared" si="15"/>
        <v>Calculez d'abord la baisse moyenne de vos revenus sur 12 mois à l'étape 2)</v>
      </c>
      <c r="Q182" s="3" t="str">
        <f>IF(CRHPElig=" -  ","Effectuez l’étape 1",IF(CRHPElig="La baisse de revenus n'est pas admissible dans le cadre du PEREC",CRHPElig,IF(AND(INDEX(claimPeriodNo,MATCH('Étape 1) Taux'!$A$8,claimPeriods,0))&gt;17,INDEX(claimPeriodNo,MATCH('Étape 1) Taux'!$A$8,claimPeriods,0))&lt;20,revenueReduction&lt;0.1),0,IF(NOT(ISNUMBER(I182)),0,IF(E182="Oui",0,IF($C182="Non - avec lien de dépendance",MIN(1129,I182,$D182),MIN(1129,I182)))))))</f>
        <v>Effectuez l’étape 1</v>
      </c>
      <c r="R182" s="3" t="str">
        <f>IF(CRHPElig=" -  ","Effectuez l’étape 1",IF(CRHPElig="La baisse de revenus n'est pas admissible dans le cadre du PEREC",CRHPElig,IF(AND(INDEX(claimPeriodNo,MATCH('Étape 1) Taux'!$A$8,claimPeriods,0))&gt;17,INDEX(claimPeriodNo,MATCH('Étape 1) Taux'!$A$8,claimPeriods,0))&lt;20,revenueReduction&lt;0.1),0,IF(NOT(ISNUMBER(J182)),0,IF(F182="Oui",0,IF($C182="Non - avec lien de dépendance",MIN(1129,J182,$D182),MIN(1129,J182)))))))</f>
        <v>Effectuez l’étape 1</v>
      </c>
      <c r="S182" s="3" t="str">
        <f>IF(CRHPElig=" -  ","Effectuez l’étape 1",IF(CRHPElig="La baisse de revenus n'est pas admissible dans le cadre du PEREC",CRHPElig,IF(AND(INDEX(claimPeriodNo,MATCH('Étape 1) Taux'!$A$8,claimPeriods,0))&gt;17,INDEX(claimPeriodNo,MATCH('Étape 1) Taux'!$A$8,claimPeriods,0))&lt;20,revenueReduction&lt;0.1),0,IF(NOT(ISNUMBER(K182)),0,IF(G182="Oui",0,IF($C182="Non - avec lien de dépendance",MIN(1129,K182,$D182),MIN(1129,K182)))))))</f>
        <v>Effectuez l’étape 1</v>
      </c>
      <c r="T182" s="3" t="str">
        <f>IF(CRHPElig=" -  ","Effectuez l’étape 1",IF(CRHPElig="La baisse de revenus n'est pas admissible dans le cadre du PEREC",CRHPElig,IF(AND(INDEX(claimPeriodNo,MATCH('Étape 1) Taux'!$A$8,claimPeriods,0))&gt;17,INDEX(claimPeriodNo,MATCH('Étape 1) Taux'!$A$8,claimPeriods,0))&lt;20,revenueReduction&lt;0.1),0,IF(NOT(ISNUMBER(L182)),0,IF(H182="Oui",0,IF($C182="Non - avec lien de dépendance",MIN(1129,L182,$D182),MIN(1129,L182)))))))</f>
        <v>Effectuez l’étape 1</v>
      </c>
      <c r="U182" s="3">
        <f t="shared" si="16"/>
        <v>0</v>
      </c>
      <c r="V182" s="3">
        <f t="shared" si="17"/>
        <v>0</v>
      </c>
    </row>
    <row r="183" spans="13:22" x14ac:dyDescent="0.3">
      <c r="M183" s="52" t="str">
        <f t="shared" si="12"/>
        <v>Calculez d'abord la baisse moyenne de vos revenus sur 12 mois à l'étape 2)</v>
      </c>
      <c r="N183" s="52" t="str">
        <f t="shared" si="13"/>
        <v>Calculez d'abord la baisse moyenne de vos revenus sur 12 mois à l'étape 2)</v>
      </c>
      <c r="O183" s="52" t="str">
        <f t="shared" si="14"/>
        <v>Calculez d'abord la baisse moyenne de vos revenus sur 12 mois à l'étape 2)</v>
      </c>
      <c r="P183" s="52" t="str">
        <f t="shared" si="15"/>
        <v>Calculez d'abord la baisse moyenne de vos revenus sur 12 mois à l'étape 2)</v>
      </c>
      <c r="Q183" s="3" t="str">
        <f>IF(CRHPElig=" -  ","Effectuez l’étape 1",IF(CRHPElig="La baisse de revenus n'est pas admissible dans le cadre du PEREC",CRHPElig,IF(AND(INDEX(claimPeriodNo,MATCH('Étape 1) Taux'!$A$8,claimPeriods,0))&gt;17,INDEX(claimPeriodNo,MATCH('Étape 1) Taux'!$A$8,claimPeriods,0))&lt;20,revenueReduction&lt;0.1),0,IF(NOT(ISNUMBER(I183)),0,IF(E183="Oui",0,IF($C183="Non - avec lien de dépendance",MIN(1129,I183,$D183),MIN(1129,I183)))))))</f>
        <v>Effectuez l’étape 1</v>
      </c>
      <c r="R183" s="3" t="str">
        <f>IF(CRHPElig=" -  ","Effectuez l’étape 1",IF(CRHPElig="La baisse de revenus n'est pas admissible dans le cadre du PEREC",CRHPElig,IF(AND(INDEX(claimPeriodNo,MATCH('Étape 1) Taux'!$A$8,claimPeriods,0))&gt;17,INDEX(claimPeriodNo,MATCH('Étape 1) Taux'!$A$8,claimPeriods,0))&lt;20,revenueReduction&lt;0.1),0,IF(NOT(ISNUMBER(J183)),0,IF(F183="Oui",0,IF($C183="Non - avec lien de dépendance",MIN(1129,J183,$D183),MIN(1129,J183)))))))</f>
        <v>Effectuez l’étape 1</v>
      </c>
      <c r="S183" s="3" t="str">
        <f>IF(CRHPElig=" -  ","Effectuez l’étape 1",IF(CRHPElig="La baisse de revenus n'est pas admissible dans le cadre du PEREC",CRHPElig,IF(AND(INDEX(claimPeriodNo,MATCH('Étape 1) Taux'!$A$8,claimPeriods,0))&gt;17,INDEX(claimPeriodNo,MATCH('Étape 1) Taux'!$A$8,claimPeriods,0))&lt;20,revenueReduction&lt;0.1),0,IF(NOT(ISNUMBER(K183)),0,IF(G183="Oui",0,IF($C183="Non - avec lien de dépendance",MIN(1129,K183,$D183),MIN(1129,K183)))))))</f>
        <v>Effectuez l’étape 1</v>
      </c>
      <c r="T183" s="3" t="str">
        <f>IF(CRHPElig=" -  ","Effectuez l’étape 1",IF(CRHPElig="La baisse de revenus n'est pas admissible dans le cadre du PEREC",CRHPElig,IF(AND(INDEX(claimPeriodNo,MATCH('Étape 1) Taux'!$A$8,claimPeriods,0))&gt;17,INDEX(claimPeriodNo,MATCH('Étape 1) Taux'!$A$8,claimPeriods,0))&lt;20,revenueReduction&lt;0.1),0,IF(NOT(ISNUMBER(L183)),0,IF(H183="Oui",0,IF($C183="Non - avec lien de dépendance",MIN(1129,L183,$D183),MIN(1129,L183)))))))</f>
        <v>Effectuez l’étape 1</v>
      </c>
      <c r="U183" s="3">
        <f t="shared" si="16"/>
        <v>0</v>
      </c>
      <c r="V183" s="3">
        <f t="shared" si="17"/>
        <v>0</v>
      </c>
    </row>
    <row r="184" spans="13:22" x14ac:dyDescent="0.3">
      <c r="M184" s="52" t="str">
        <f t="shared" si="12"/>
        <v>Calculez d'abord la baisse moyenne de vos revenus sur 12 mois à l'étape 2)</v>
      </c>
      <c r="N184" s="52" t="str">
        <f t="shared" si="13"/>
        <v>Calculez d'abord la baisse moyenne de vos revenus sur 12 mois à l'étape 2)</v>
      </c>
      <c r="O184" s="52" t="str">
        <f t="shared" si="14"/>
        <v>Calculez d'abord la baisse moyenne de vos revenus sur 12 mois à l'étape 2)</v>
      </c>
      <c r="P184" s="52" t="str">
        <f t="shared" si="15"/>
        <v>Calculez d'abord la baisse moyenne de vos revenus sur 12 mois à l'étape 2)</v>
      </c>
      <c r="Q184" s="3" t="str">
        <f>IF(CRHPElig=" -  ","Effectuez l’étape 1",IF(CRHPElig="La baisse de revenus n'est pas admissible dans le cadre du PEREC",CRHPElig,IF(AND(INDEX(claimPeriodNo,MATCH('Étape 1) Taux'!$A$8,claimPeriods,0))&gt;17,INDEX(claimPeriodNo,MATCH('Étape 1) Taux'!$A$8,claimPeriods,0))&lt;20,revenueReduction&lt;0.1),0,IF(NOT(ISNUMBER(I184)),0,IF(E184="Oui",0,IF($C184="Non - avec lien de dépendance",MIN(1129,I184,$D184),MIN(1129,I184)))))))</f>
        <v>Effectuez l’étape 1</v>
      </c>
      <c r="R184" s="3" t="str">
        <f>IF(CRHPElig=" -  ","Effectuez l’étape 1",IF(CRHPElig="La baisse de revenus n'est pas admissible dans le cadre du PEREC",CRHPElig,IF(AND(INDEX(claimPeriodNo,MATCH('Étape 1) Taux'!$A$8,claimPeriods,0))&gt;17,INDEX(claimPeriodNo,MATCH('Étape 1) Taux'!$A$8,claimPeriods,0))&lt;20,revenueReduction&lt;0.1),0,IF(NOT(ISNUMBER(J184)),0,IF(F184="Oui",0,IF($C184="Non - avec lien de dépendance",MIN(1129,J184,$D184),MIN(1129,J184)))))))</f>
        <v>Effectuez l’étape 1</v>
      </c>
      <c r="S184" s="3" t="str">
        <f>IF(CRHPElig=" -  ","Effectuez l’étape 1",IF(CRHPElig="La baisse de revenus n'est pas admissible dans le cadre du PEREC",CRHPElig,IF(AND(INDEX(claimPeriodNo,MATCH('Étape 1) Taux'!$A$8,claimPeriods,0))&gt;17,INDEX(claimPeriodNo,MATCH('Étape 1) Taux'!$A$8,claimPeriods,0))&lt;20,revenueReduction&lt;0.1),0,IF(NOT(ISNUMBER(K184)),0,IF(G184="Oui",0,IF($C184="Non - avec lien de dépendance",MIN(1129,K184,$D184),MIN(1129,K184)))))))</f>
        <v>Effectuez l’étape 1</v>
      </c>
      <c r="T184" s="3" t="str">
        <f>IF(CRHPElig=" -  ","Effectuez l’étape 1",IF(CRHPElig="La baisse de revenus n'est pas admissible dans le cadre du PEREC",CRHPElig,IF(AND(INDEX(claimPeriodNo,MATCH('Étape 1) Taux'!$A$8,claimPeriods,0))&gt;17,INDEX(claimPeriodNo,MATCH('Étape 1) Taux'!$A$8,claimPeriods,0))&lt;20,revenueReduction&lt;0.1),0,IF(NOT(ISNUMBER(L184)),0,IF(H184="Oui",0,IF($C184="Non - avec lien de dépendance",MIN(1129,L184,$D184),MIN(1129,L184)))))))</f>
        <v>Effectuez l’étape 1</v>
      </c>
      <c r="U184" s="3">
        <f t="shared" si="16"/>
        <v>0</v>
      </c>
      <c r="V184" s="3">
        <f t="shared" si="17"/>
        <v>0</v>
      </c>
    </row>
    <row r="185" spans="13:22" x14ac:dyDescent="0.3">
      <c r="M185" s="52" t="str">
        <f t="shared" si="12"/>
        <v>Calculez d'abord la baisse moyenne de vos revenus sur 12 mois à l'étape 2)</v>
      </c>
      <c r="N185" s="52" t="str">
        <f t="shared" si="13"/>
        <v>Calculez d'abord la baisse moyenne de vos revenus sur 12 mois à l'étape 2)</v>
      </c>
      <c r="O185" s="52" t="str">
        <f t="shared" si="14"/>
        <v>Calculez d'abord la baisse moyenne de vos revenus sur 12 mois à l'étape 2)</v>
      </c>
      <c r="P185" s="52" t="str">
        <f t="shared" si="15"/>
        <v>Calculez d'abord la baisse moyenne de vos revenus sur 12 mois à l'étape 2)</v>
      </c>
      <c r="Q185" s="3" t="str">
        <f>IF(CRHPElig=" -  ","Effectuez l’étape 1",IF(CRHPElig="La baisse de revenus n'est pas admissible dans le cadre du PEREC",CRHPElig,IF(AND(INDEX(claimPeriodNo,MATCH('Étape 1) Taux'!$A$8,claimPeriods,0))&gt;17,INDEX(claimPeriodNo,MATCH('Étape 1) Taux'!$A$8,claimPeriods,0))&lt;20,revenueReduction&lt;0.1),0,IF(NOT(ISNUMBER(I185)),0,IF(E185="Oui",0,IF($C185="Non - avec lien de dépendance",MIN(1129,I185,$D185),MIN(1129,I185)))))))</f>
        <v>Effectuez l’étape 1</v>
      </c>
      <c r="R185" s="3" t="str">
        <f>IF(CRHPElig=" -  ","Effectuez l’étape 1",IF(CRHPElig="La baisse de revenus n'est pas admissible dans le cadre du PEREC",CRHPElig,IF(AND(INDEX(claimPeriodNo,MATCH('Étape 1) Taux'!$A$8,claimPeriods,0))&gt;17,INDEX(claimPeriodNo,MATCH('Étape 1) Taux'!$A$8,claimPeriods,0))&lt;20,revenueReduction&lt;0.1),0,IF(NOT(ISNUMBER(J185)),0,IF(F185="Oui",0,IF($C185="Non - avec lien de dépendance",MIN(1129,J185,$D185),MIN(1129,J185)))))))</f>
        <v>Effectuez l’étape 1</v>
      </c>
      <c r="S185" s="3" t="str">
        <f>IF(CRHPElig=" -  ","Effectuez l’étape 1",IF(CRHPElig="La baisse de revenus n'est pas admissible dans le cadre du PEREC",CRHPElig,IF(AND(INDEX(claimPeriodNo,MATCH('Étape 1) Taux'!$A$8,claimPeriods,0))&gt;17,INDEX(claimPeriodNo,MATCH('Étape 1) Taux'!$A$8,claimPeriods,0))&lt;20,revenueReduction&lt;0.1),0,IF(NOT(ISNUMBER(K185)),0,IF(G185="Oui",0,IF($C185="Non - avec lien de dépendance",MIN(1129,K185,$D185),MIN(1129,K185)))))))</f>
        <v>Effectuez l’étape 1</v>
      </c>
      <c r="T185" s="3" t="str">
        <f>IF(CRHPElig=" -  ","Effectuez l’étape 1",IF(CRHPElig="La baisse de revenus n'est pas admissible dans le cadre du PEREC",CRHPElig,IF(AND(INDEX(claimPeriodNo,MATCH('Étape 1) Taux'!$A$8,claimPeriods,0))&gt;17,INDEX(claimPeriodNo,MATCH('Étape 1) Taux'!$A$8,claimPeriods,0))&lt;20,revenueReduction&lt;0.1),0,IF(NOT(ISNUMBER(L185)),0,IF(H185="Oui",0,IF($C185="Non - avec lien de dépendance",MIN(1129,L185,$D185),MIN(1129,L185)))))))</f>
        <v>Effectuez l’étape 1</v>
      </c>
      <c r="U185" s="3">
        <f t="shared" si="16"/>
        <v>0</v>
      </c>
      <c r="V185" s="3">
        <f t="shared" si="17"/>
        <v>0</v>
      </c>
    </row>
    <row r="186" spans="13:22" x14ac:dyDescent="0.3">
      <c r="M186" s="52" t="str">
        <f t="shared" si="12"/>
        <v>Calculez d'abord la baisse moyenne de vos revenus sur 12 mois à l'étape 2)</v>
      </c>
      <c r="N186" s="52" t="str">
        <f t="shared" si="13"/>
        <v>Calculez d'abord la baisse moyenne de vos revenus sur 12 mois à l'étape 2)</v>
      </c>
      <c r="O186" s="52" t="str">
        <f t="shared" si="14"/>
        <v>Calculez d'abord la baisse moyenne de vos revenus sur 12 mois à l'étape 2)</v>
      </c>
      <c r="P186" s="52" t="str">
        <f t="shared" si="15"/>
        <v>Calculez d'abord la baisse moyenne de vos revenus sur 12 mois à l'étape 2)</v>
      </c>
      <c r="Q186" s="3" t="str">
        <f>IF(CRHPElig=" -  ","Effectuez l’étape 1",IF(CRHPElig="La baisse de revenus n'est pas admissible dans le cadre du PEREC",CRHPElig,IF(AND(INDEX(claimPeriodNo,MATCH('Étape 1) Taux'!$A$8,claimPeriods,0))&gt;17,INDEX(claimPeriodNo,MATCH('Étape 1) Taux'!$A$8,claimPeriods,0))&lt;20,revenueReduction&lt;0.1),0,IF(NOT(ISNUMBER(I186)),0,IF(E186="Oui",0,IF($C186="Non - avec lien de dépendance",MIN(1129,I186,$D186),MIN(1129,I186)))))))</f>
        <v>Effectuez l’étape 1</v>
      </c>
      <c r="R186" s="3" t="str">
        <f>IF(CRHPElig=" -  ","Effectuez l’étape 1",IF(CRHPElig="La baisse de revenus n'est pas admissible dans le cadre du PEREC",CRHPElig,IF(AND(INDEX(claimPeriodNo,MATCH('Étape 1) Taux'!$A$8,claimPeriods,0))&gt;17,INDEX(claimPeriodNo,MATCH('Étape 1) Taux'!$A$8,claimPeriods,0))&lt;20,revenueReduction&lt;0.1),0,IF(NOT(ISNUMBER(J186)),0,IF(F186="Oui",0,IF($C186="Non - avec lien de dépendance",MIN(1129,J186,$D186),MIN(1129,J186)))))))</f>
        <v>Effectuez l’étape 1</v>
      </c>
      <c r="S186" s="3" t="str">
        <f>IF(CRHPElig=" -  ","Effectuez l’étape 1",IF(CRHPElig="La baisse de revenus n'est pas admissible dans le cadre du PEREC",CRHPElig,IF(AND(INDEX(claimPeriodNo,MATCH('Étape 1) Taux'!$A$8,claimPeriods,0))&gt;17,INDEX(claimPeriodNo,MATCH('Étape 1) Taux'!$A$8,claimPeriods,0))&lt;20,revenueReduction&lt;0.1),0,IF(NOT(ISNUMBER(K186)),0,IF(G186="Oui",0,IF($C186="Non - avec lien de dépendance",MIN(1129,K186,$D186),MIN(1129,K186)))))))</f>
        <v>Effectuez l’étape 1</v>
      </c>
      <c r="T186" s="3" t="str">
        <f>IF(CRHPElig=" -  ","Effectuez l’étape 1",IF(CRHPElig="La baisse de revenus n'est pas admissible dans le cadre du PEREC",CRHPElig,IF(AND(INDEX(claimPeriodNo,MATCH('Étape 1) Taux'!$A$8,claimPeriods,0))&gt;17,INDEX(claimPeriodNo,MATCH('Étape 1) Taux'!$A$8,claimPeriods,0))&lt;20,revenueReduction&lt;0.1),0,IF(NOT(ISNUMBER(L186)),0,IF(H186="Oui",0,IF($C186="Non - avec lien de dépendance",MIN(1129,L186,$D186),MIN(1129,L186)))))))</f>
        <v>Effectuez l’étape 1</v>
      </c>
      <c r="U186" s="3">
        <f t="shared" si="16"/>
        <v>0</v>
      </c>
      <c r="V186" s="3">
        <f t="shared" si="17"/>
        <v>0</v>
      </c>
    </row>
    <row r="187" spans="13:22" x14ac:dyDescent="0.3">
      <c r="M187" s="52" t="str">
        <f t="shared" si="12"/>
        <v>Calculez d'abord la baisse moyenne de vos revenus sur 12 mois à l'étape 2)</v>
      </c>
      <c r="N187" s="52" t="str">
        <f t="shared" si="13"/>
        <v>Calculez d'abord la baisse moyenne de vos revenus sur 12 mois à l'étape 2)</v>
      </c>
      <c r="O187" s="52" t="str">
        <f t="shared" si="14"/>
        <v>Calculez d'abord la baisse moyenne de vos revenus sur 12 mois à l'étape 2)</v>
      </c>
      <c r="P187" s="52" t="str">
        <f t="shared" si="15"/>
        <v>Calculez d'abord la baisse moyenne de vos revenus sur 12 mois à l'étape 2)</v>
      </c>
      <c r="Q187" s="3" t="str">
        <f>IF(CRHPElig=" -  ","Effectuez l’étape 1",IF(CRHPElig="La baisse de revenus n'est pas admissible dans le cadre du PEREC",CRHPElig,IF(AND(INDEX(claimPeriodNo,MATCH('Étape 1) Taux'!$A$8,claimPeriods,0))&gt;17,INDEX(claimPeriodNo,MATCH('Étape 1) Taux'!$A$8,claimPeriods,0))&lt;20,revenueReduction&lt;0.1),0,IF(NOT(ISNUMBER(I187)),0,IF(E187="Oui",0,IF($C187="Non - avec lien de dépendance",MIN(1129,I187,$D187),MIN(1129,I187)))))))</f>
        <v>Effectuez l’étape 1</v>
      </c>
      <c r="R187" s="3" t="str">
        <f>IF(CRHPElig=" -  ","Effectuez l’étape 1",IF(CRHPElig="La baisse de revenus n'est pas admissible dans le cadre du PEREC",CRHPElig,IF(AND(INDEX(claimPeriodNo,MATCH('Étape 1) Taux'!$A$8,claimPeriods,0))&gt;17,INDEX(claimPeriodNo,MATCH('Étape 1) Taux'!$A$8,claimPeriods,0))&lt;20,revenueReduction&lt;0.1),0,IF(NOT(ISNUMBER(J187)),0,IF(F187="Oui",0,IF($C187="Non - avec lien de dépendance",MIN(1129,J187,$D187),MIN(1129,J187)))))))</f>
        <v>Effectuez l’étape 1</v>
      </c>
      <c r="S187" s="3" t="str">
        <f>IF(CRHPElig=" -  ","Effectuez l’étape 1",IF(CRHPElig="La baisse de revenus n'est pas admissible dans le cadre du PEREC",CRHPElig,IF(AND(INDEX(claimPeriodNo,MATCH('Étape 1) Taux'!$A$8,claimPeriods,0))&gt;17,INDEX(claimPeriodNo,MATCH('Étape 1) Taux'!$A$8,claimPeriods,0))&lt;20,revenueReduction&lt;0.1),0,IF(NOT(ISNUMBER(K187)),0,IF(G187="Oui",0,IF($C187="Non - avec lien de dépendance",MIN(1129,K187,$D187),MIN(1129,K187)))))))</f>
        <v>Effectuez l’étape 1</v>
      </c>
      <c r="T187" s="3" t="str">
        <f>IF(CRHPElig=" -  ","Effectuez l’étape 1",IF(CRHPElig="La baisse de revenus n'est pas admissible dans le cadre du PEREC",CRHPElig,IF(AND(INDEX(claimPeriodNo,MATCH('Étape 1) Taux'!$A$8,claimPeriods,0))&gt;17,INDEX(claimPeriodNo,MATCH('Étape 1) Taux'!$A$8,claimPeriods,0))&lt;20,revenueReduction&lt;0.1),0,IF(NOT(ISNUMBER(L187)),0,IF(H187="Oui",0,IF($C187="Non - avec lien de dépendance",MIN(1129,L187,$D187),MIN(1129,L187)))))))</f>
        <v>Effectuez l’étape 1</v>
      </c>
      <c r="U187" s="3">
        <f t="shared" si="16"/>
        <v>0</v>
      </c>
      <c r="V187" s="3">
        <f t="shared" si="17"/>
        <v>0</v>
      </c>
    </row>
    <row r="188" spans="13:22" x14ac:dyDescent="0.3">
      <c r="M188" s="52" t="str">
        <f t="shared" si="12"/>
        <v>Calculez d'abord la baisse moyenne de vos revenus sur 12 mois à l'étape 2)</v>
      </c>
      <c r="N188" s="52" t="str">
        <f t="shared" si="13"/>
        <v>Calculez d'abord la baisse moyenne de vos revenus sur 12 mois à l'étape 2)</v>
      </c>
      <c r="O188" s="52" t="str">
        <f t="shared" si="14"/>
        <v>Calculez d'abord la baisse moyenne de vos revenus sur 12 mois à l'étape 2)</v>
      </c>
      <c r="P188" s="52" t="str">
        <f t="shared" si="15"/>
        <v>Calculez d'abord la baisse moyenne de vos revenus sur 12 mois à l'étape 2)</v>
      </c>
      <c r="Q188" s="3" t="str">
        <f>IF(CRHPElig=" -  ","Effectuez l’étape 1",IF(CRHPElig="La baisse de revenus n'est pas admissible dans le cadre du PEREC",CRHPElig,IF(AND(INDEX(claimPeriodNo,MATCH('Étape 1) Taux'!$A$8,claimPeriods,0))&gt;17,INDEX(claimPeriodNo,MATCH('Étape 1) Taux'!$A$8,claimPeriods,0))&lt;20,revenueReduction&lt;0.1),0,IF(NOT(ISNUMBER(I188)),0,IF(E188="Oui",0,IF($C188="Non - avec lien de dépendance",MIN(1129,I188,$D188),MIN(1129,I188)))))))</f>
        <v>Effectuez l’étape 1</v>
      </c>
      <c r="R188" s="3" t="str">
        <f>IF(CRHPElig=" -  ","Effectuez l’étape 1",IF(CRHPElig="La baisse de revenus n'est pas admissible dans le cadre du PEREC",CRHPElig,IF(AND(INDEX(claimPeriodNo,MATCH('Étape 1) Taux'!$A$8,claimPeriods,0))&gt;17,INDEX(claimPeriodNo,MATCH('Étape 1) Taux'!$A$8,claimPeriods,0))&lt;20,revenueReduction&lt;0.1),0,IF(NOT(ISNUMBER(J188)),0,IF(F188="Oui",0,IF($C188="Non - avec lien de dépendance",MIN(1129,J188,$D188),MIN(1129,J188)))))))</f>
        <v>Effectuez l’étape 1</v>
      </c>
      <c r="S188" s="3" t="str">
        <f>IF(CRHPElig=" -  ","Effectuez l’étape 1",IF(CRHPElig="La baisse de revenus n'est pas admissible dans le cadre du PEREC",CRHPElig,IF(AND(INDEX(claimPeriodNo,MATCH('Étape 1) Taux'!$A$8,claimPeriods,0))&gt;17,INDEX(claimPeriodNo,MATCH('Étape 1) Taux'!$A$8,claimPeriods,0))&lt;20,revenueReduction&lt;0.1),0,IF(NOT(ISNUMBER(K188)),0,IF(G188="Oui",0,IF($C188="Non - avec lien de dépendance",MIN(1129,K188,$D188),MIN(1129,K188)))))))</f>
        <v>Effectuez l’étape 1</v>
      </c>
      <c r="T188" s="3" t="str">
        <f>IF(CRHPElig=" -  ","Effectuez l’étape 1",IF(CRHPElig="La baisse de revenus n'est pas admissible dans le cadre du PEREC",CRHPElig,IF(AND(INDEX(claimPeriodNo,MATCH('Étape 1) Taux'!$A$8,claimPeriods,0))&gt;17,INDEX(claimPeriodNo,MATCH('Étape 1) Taux'!$A$8,claimPeriods,0))&lt;20,revenueReduction&lt;0.1),0,IF(NOT(ISNUMBER(L188)),0,IF(H188="Oui",0,IF($C188="Non - avec lien de dépendance",MIN(1129,L188,$D188),MIN(1129,L188)))))))</f>
        <v>Effectuez l’étape 1</v>
      </c>
      <c r="U188" s="3">
        <f t="shared" si="16"/>
        <v>0</v>
      </c>
      <c r="V188" s="3">
        <f t="shared" si="17"/>
        <v>0</v>
      </c>
    </row>
    <row r="189" spans="13:22" x14ac:dyDescent="0.3">
      <c r="M189" s="52" t="str">
        <f t="shared" si="12"/>
        <v>Calculez d'abord la baisse moyenne de vos revenus sur 12 mois à l'étape 2)</v>
      </c>
      <c r="N189" s="52" t="str">
        <f t="shared" si="13"/>
        <v>Calculez d'abord la baisse moyenne de vos revenus sur 12 mois à l'étape 2)</v>
      </c>
      <c r="O189" s="52" t="str">
        <f t="shared" si="14"/>
        <v>Calculez d'abord la baisse moyenne de vos revenus sur 12 mois à l'étape 2)</v>
      </c>
      <c r="P189" s="52" t="str">
        <f t="shared" si="15"/>
        <v>Calculez d'abord la baisse moyenne de vos revenus sur 12 mois à l'étape 2)</v>
      </c>
      <c r="Q189" s="3" t="str">
        <f>IF(CRHPElig=" -  ","Effectuez l’étape 1",IF(CRHPElig="La baisse de revenus n'est pas admissible dans le cadre du PEREC",CRHPElig,IF(AND(INDEX(claimPeriodNo,MATCH('Étape 1) Taux'!$A$8,claimPeriods,0))&gt;17,INDEX(claimPeriodNo,MATCH('Étape 1) Taux'!$A$8,claimPeriods,0))&lt;20,revenueReduction&lt;0.1),0,IF(NOT(ISNUMBER(I189)),0,IF(E189="Oui",0,IF($C189="Non - avec lien de dépendance",MIN(1129,I189,$D189),MIN(1129,I189)))))))</f>
        <v>Effectuez l’étape 1</v>
      </c>
      <c r="R189" s="3" t="str">
        <f>IF(CRHPElig=" -  ","Effectuez l’étape 1",IF(CRHPElig="La baisse de revenus n'est pas admissible dans le cadre du PEREC",CRHPElig,IF(AND(INDEX(claimPeriodNo,MATCH('Étape 1) Taux'!$A$8,claimPeriods,0))&gt;17,INDEX(claimPeriodNo,MATCH('Étape 1) Taux'!$A$8,claimPeriods,0))&lt;20,revenueReduction&lt;0.1),0,IF(NOT(ISNUMBER(J189)),0,IF(F189="Oui",0,IF($C189="Non - avec lien de dépendance",MIN(1129,J189,$D189),MIN(1129,J189)))))))</f>
        <v>Effectuez l’étape 1</v>
      </c>
      <c r="S189" s="3" t="str">
        <f>IF(CRHPElig=" -  ","Effectuez l’étape 1",IF(CRHPElig="La baisse de revenus n'est pas admissible dans le cadre du PEREC",CRHPElig,IF(AND(INDEX(claimPeriodNo,MATCH('Étape 1) Taux'!$A$8,claimPeriods,0))&gt;17,INDEX(claimPeriodNo,MATCH('Étape 1) Taux'!$A$8,claimPeriods,0))&lt;20,revenueReduction&lt;0.1),0,IF(NOT(ISNUMBER(K189)),0,IF(G189="Oui",0,IF($C189="Non - avec lien de dépendance",MIN(1129,K189,$D189),MIN(1129,K189)))))))</f>
        <v>Effectuez l’étape 1</v>
      </c>
      <c r="T189" s="3" t="str">
        <f>IF(CRHPElig=" -  ","Effectuez l’étape 1",IF(CRHPElig="La baisse de revenus n'est pas admissible dans le cadre du PEREC",CRHPElig,IF(AND(INDEX(claimPeriodNo,MATCH('Étape 1) Taux'!$A$8,claimPeriods,0))&gt;17,INDEX(claimPeriodNo,MATCH('Étape 1) Taux'!$A$8,claimPeriods,0))&lt;20,revenueReduction&lt;0.1),0,IF(NOT(ISNUMBER(L189)),0,IF(H189="Oui",0,IF($C189="Non - avec lien de dépendance",MIN(1129,L189,$D189),MIN(1129,L189)))))))</f>
        <v>Effectuez l’étape 1</v>
      </c>
      <c r="U189" s="3">
        <f t="shared" si="16"/>
        <v>0</v>
      </c>
      <c r="V189" s="3">
        <f t="shared" si="17"/>
        <v>0</v>
      </c>
    </row>
    <row r="190" spans="13:22" x14ac:dyDescent="0.3">
      <c r="M190" s="52" t="str">
        <f t="shared" si="12"/>
        <v>Calculez d'abord la baisse moyenne de vos revenus sur 12 mois à l'étape 2)</v>
      </c>
      <c r="N190" s="52" t="str">
        <f t="shared" si="13"/>
        <v>Calculez d'abord la baisse moyenne de vos revenus sur 12 mois à l'étape 2)</v>
      </c>
      <c r="O190" s="52" t="str">
        <f t="shared" si="14"/>
        <v>Calculez d'abord la baisse moyenne de vos revenus sur 12 mois à l'étape 2)</v>
      </c>
      <c r="P190" s="52" t="str">
        <f t="shared" si="15"/>
        <v>Calculez d'abord la baisse moyenne de vos revenus sur 12 mois à l'étape 2)</v>
      </c>
      <c r="Q190" s="3" t="str">
        <f>IF(CRHPElig=" -  ","Effectuez l’étape 1",IF(CRHPElig="La baisse de revenus n'est pas admissible dans le cadre du PEREC",CRHPElig,IF(AND(INDEX(claimPeriodNo,MATCH('Étape 1) Taux'!$A$8,claimPeriods,0))&gt;17,INDEX(claimPeriodNo,MATCH('Étape 1) Taux'!$A$8,claimPeriods,0))&lt;20,revenueReduction&lt;0.1),0,IF(NOT(ISNUMBER(I190)),0,IF(E190="Oui",0,IF($C190="Non - avec lien de dépendance",MIN(1129,I190,$D190),MIN(1129,I190)))))))</f>
        <v>Effectuez l’étape 1</v>
      </c>
      <c r="R190" s="3" t="str">
        <f>IF(CRHPElig=" -  ","Effectuez l’étape 1",IF(CRHPElig="La baisse de revenus n'est pas admissible dans le cadre du PEREC",CRHPElig,IF(AND(INDEX(claimPeriodNo,MATCH('Étape 1) Taux'!$A$8,claimPeriods,0))&gt;17,INDEX(claimPeriodNo,MATCH('Étape 1) Taux'!$A$8,claimPeriods,0))&lt;20,revenueReduction&lt;0.1),0,IF(NOT(ISNUMBER(J190)),0,IF(F190="Oui",0,IF($C190="Non - avec lien de dépendance",MIN(1129,J190,$D190),MIN(1129,J190)))))))</f>
        <v>Effectuez l’étape 1</v>
      </c>
      <c r="S190" s="3" t="str">
        <f>IF(CRHPElig=" -  ","Effectuez l’étape 1",IF(CRHPElig="La baisse de revenus n'est pas admissible dans le cadre du PEREC",CRHPElig,IF(AND(INDEX(claimPeriodNo,MATCH('Étape 1) Taux'!$A$8,claimPeriods,0))&gt;17,INDEX(claimPeriodNo,MATCH('Étape 1) Taux'!$A$8,claimPeriods,0))&lt;20,revenueReduction&lt;0.1),0,IF(NOT(ISNUMBER(K190)),0,IF(G190="Oui",0,IF($C190="Non - avec lien de dépendance",MIN(1129,K190,$D190),MIN(1129,K190)))))))</f>
        <v>Effectuez l’étape 1</v>
      </c>
      <c r="T190" s="3" t="str">
        <f>IF(CRHPElig=" -  ","Effectuez l’étape 1",IF(CRHPElig="La baisse de revenus n'est pas admissible dans le cadre du PEREC",CRHPElig,IF(AND(INDEX(claimPeriodNo,MATCH('Étape 1) Taux'!$A$8,claimPeriods,0))&gt;17,INDEX(claimPeriodNo,MATCH('Étape 1) Taux'!$A$8,claimPeriods,0))&lt;20,revenueReduction&lt;0.1),0,IF(NOT(ISNUMBER(L190)),0,IF(H190="Oui",0,IF($C190="Non - avec lien de dépendance",MIN(1129,L190,$D190),MIN(1129,L190)))))))</f>
        <v>Effectuez l’étape 1</v>
      </c>
      <c r="U190" s="3">
        <f t="shared" si="16"/>
        <v>0</v>
      </c>
      <c r="V190" s="3">
        <f t="shared" si="17"/>
        <v>0</v>
      </c>
    </row>
    <row r="191" spans="13:22" x14ac:dyDescent="0.3">
      <c r="M191" s="52" t="str">
        <f t="shared" si="12"/>
        <v>Calculez d'abord la baisse moyenne de vos revenus sur 12 mois à l'étape 2)</v>
      </c>
      <c r="N191" s="52" t="str">
        <f t="shared" si="13"/>
        <v>Calculez d'abord la baisse moyenne de vos revenus sur 12 mois à l'étape 2)</v>
      </c>
      <c r="O191" s="52" t="str">
        <f t="shared" si="14"/>
        <v>Calculez d'abord la baisse moyenne de vos revenus sur 12 mois à l'étape 2)</v>
      </c>
      <c r="P191" s="52" t="str">
        <f t="shared" si="15"/>
        <v>Calculez d'abord la baisse moyenne de vos revenus sur 12 mois à l'étape 2)</v>
      </c>
      <c r="Q191" s="3" t="str">
        <f>IF(CRHPElig=" -  ","Effectuez l’étape 1",IF(CRHPElig="La baisse de revenus n'est pas admissible dans le cadre du PEREC",CRHPElig,IF(AND(INDEX(claimPeriodNo,MATCH('Étape 1) Taux'!$A$8,claimPeriods,0))&gt;17,INDEX(claimPeriodNo,MATCH('Étape 1) Taux'!$A$8,claimPeriods,0))&lt;20,revenueReduction&lt;0.1),0,IF(NOT(ISNUMBER(I191)),0,IF(E191="Oui",0,IF($C191="Non - avec lien de dépendance",MIN(1129,I191,$D191),MIN(1129,I191)))))))</f>
        <v>Effectuez l’étape 1</v>
      </c>
      <c r="R191" s="3" t="str">
        <f>IF(CRHPElig=" -  ","Effectuez l’étape 1",IF(CRHPElig="La baisse de revenus n'est pas admissible dans le cadre du PEREC",CRHPElig,IF(AND(INDEX(claimPeriodNo,MATCH('Étape 1) Taux'!$A$8,claimPeriods,0))&gt;17,INDEX(claimPeriodNo,MATCH('Étape 1) Taux'!$A$8,claimPeriods,0))&lt;20,revenueReduction&lt;0.1),0,IF(NOT(ISNUMBER(J191)),0,IF(F191="Oui",0,IF($C191="Non - avec lien de dépendance",MIN(1129,J191,$D191),MIN(1129,J191)))))))</f>
        <v>Effectuez l’étape 1</v>
      </c>
      <c r="S191" s="3" t="str">
        <f>IF(CRHPElig=" -  ","Effectuez l’étape 1",IF(CRHPElig="La baisse de revenus n'est pas admissible dans le cadre du PEREC",CRHPElig,IF(AND(INDEX(claimPeriodNo,MATCH('Étape 1) Taux'!$A$8,claimPeriods,0))&gt;17,INDEX(claimPeriodNo,MATCH('Étape 1) Taux'!$A$8,claimPeriods,0))&lt;20,revenueReduction&lt;0.1),0,IF(NOT(ISNUMBER(K191)),0,IF(G191="Oui",0,IF($C191="Non - avec lien de dépendance",MIN(1129,K191,$D191),MIN(1129,K191)))))))</f>
        <v>Effectuez l’étape 1</v>
      </c>
      <c r="T191" s="3" t="str">
        <f>IF(CRHPElig=" -  ","Effectuez l’étape 1",IF(CRHPElig="La baisse de revenus n'est pas admissible dans le cadre du PEREC",CRHPElig,IF(AND(INDEX(claimPeriodNo,MATCH('Étape 1) Taux'!$A$8,claimPeriods,0))&gt;17,INDEX(claimPeriodNo,MATCH('Étape 1) Taux'!$A$8,claimPeriods,0))&lt;20,revenueReduction&lt;0.1),0,IF(NOT(ISNUMBER(L191)),0,IF(H191="Oui",0,IF($C191="Non - avec lien de dépendance",MIN(1129,L191,$D191),MIN(1129,L191)))))))</f>
        <v>Effectuez l’étape 1</v>
      </c>
      <c r="U191" s="3">
        <f t="shared" si="16"/>
        <v>0</v>
      </c>
      <c r="V191" s="3">
        <f t="shared" si="17"/>
        <v>0</v>
      </c>
    </row>
    <row r="192" spans="13:22" x14ac:dyDescent="0.3">
      <c r="M192" s="52" t="str">
        <f t="shared" si="12"/>
        <v>Calculez d'abord la baisse moyenne de vos revenus sur 12 mois à l'étape 2)</v>
      </c>
      <c r="N192" s="52" t="str">
        <f t="shared" si="13"/>
        <v>Calculez d'abord la baisse moyenne de vos revenus sur 12 mois à l'étape 2)</v>
      </c>
      <c r="O192" s="52" t="str">
        <f t="shared" si="14"/>
        <v>Calculez d'abord la baisse moyenne de vos revenus sur 12 mois à l'étape 2)</v>
      </c>
      <c r="P192" s="52" t="str">
        <f t="shared" si="15"/>
        <v>Calculez d'abord la baisse moyenne de vos revenus sur 12 mois à l'étape 2)</v>
      </c>
      <c r="Q192" s="3" t="str">
        <f>IF(CRHPElig=" -  ","Effectuez l’étape 1",IF(CRHPElig="La baisse de revenus n'est pas admissible dans le cadre du PEREC",CRHPElig,IF(AND(INDEX(claimPeriodNo,MATCH('Étape 1) Taux'!$A$8,claimPeriods,0))&gt;17,INDEX(claimPeriodNo,MATCH('Étape 1) Taux'!$A$8,claimPeriods,0))&lt;20,revenueReduction&lt;0.1),0,IF(NOT(ISNUMBER(I192)),0,IF(E192="Oui",0,IF($C192="Non - avec lien de dépendance",MIN(1129,I192,$D192),MIN(1129,I192)))))))</f>
        <v>Effectuez l’étape 1</v>
      </c>
      <c r="R192" s="3" t="str">
        <f>IF(CRHPElig=" -  ","Effectuez l’étape 1",IF(CRHPElig="La baisse de revenus n'est pas admissible dans le cadre du PEREC",CRHPElig,IF(AND(INDEX(claimPeriodNo,MATCH('Étape 1) Taux'!$A$8,claimPeriods,0))&gt;17,INDEX(claimPeriodNo,MATCH('Étape 1) Taux'!$A$8,claimPeriods,0))&lt;20,revenueReduction&lt;0.1),0,IF(NOT(ISNUMBER(J192)),0,IF(F192="Oui",0,IF($C192="Non - avec lien de dépendance",MIN(1129,J192,$D192),MIN(1129,J192)))))))</f>
        <v>Effectuez l’étape 1</v>
      </c>
      <c r="S192" s="3" t="str">
        <f>IF(CRHPElig=" -  ","Effectuez l’étape 1",IF(CRHPElig="La baisse de revenus n'est pas admissible dans le cadre du PEREC",CRHPElig,IF(AND(INDEX(claimPeriodNo,MATCH('Étape 1) Taux'!$A$8,claimPeriods,0))&gt;17,INDEX(claimPeriodNo,MATCH('Étape 1) Taux'!$A$8,claimPeriods,0))&lt;20,revenueReduction&lt;0.1),0,IF(NOT(ISNUMBER(K192)),0,IF(G192="Oui",0,IF($C192="Non - avec lien de dépendance",MIN(1129,K192,$D192),MIN(1129,K192)))))))</f>
        <v>Effectuez l’étape 1</v>
      </c>
      <c r="T192" s="3" t="str">
        <f>IF(CRHPElig=" -  ","Effectuez l’étape 1",IF(CRHPElig="La baisse de revenus n'est pas admissible dans le cadre du PEREC",CRHPElig,IF(AND(INDEX(claimPeriodNo,MATCH('Étape 1) Taux'!$A$8,claimPeriods,0))&gt;17,INDEX(claimPeriodNo,MATCH('Étape 1) Taux'!$A$8,claimPeriods,0))&lt;20,revenueReduction&lt;0.1),0,IF(NOT(ISNUMBER(L192)),0,IF(H192="Oui",0,IF($C192="Non - avec lien de dépendance",MIN(1129,L192,$D192),MIN(1129,L192)))))))</f>
        <v>Effectuez l’étape 1</v>
      </c>
      <c r="U192" s="3">
        <f t="shared" si="16"/>
        <v>0</v>
      </c>
      <c r="V192" s="3">
        <f t="shared" si="17"/>
        <v>0</v>
      </c>
    </row>
    <row r="193" spans="13:22" x14ac:dyDescent="0.3">
      <c r="M193" s="52" t="str">
        <f t="shared" si="12"/>
        <v>Calculez d'abord la baisse moyenne de vos revenus sur 12 mois à l'étape 2)</v>
      </c>
      <c r="N193" s="52" t="str">
        <f t="shared" si="13"/>
        <v>Calculez d'abord la baisse moyenne de vos revenus sur 12 mois à l'étape 2)</v>
      </c>
      <c r="O193" s="52" t="str">
        <f t="shared" si="14"/>
        <v>Calculez d'abord la baisse moyenne de vos revenus sur 12 mois à l'étape 2)</v>
      </c>
      <c r="P193" s="52" t="str">
        <f t="shared" si="15"/>
        <v>Calculez d'abord la baisse moyenne de vos revenus sur 12 mois à l'étape 2)</v>
      </c>
      <c r="Q193" s="3" t="str">
        <f>IF(CRHPElig=" -  ","Effectuez l’étape 1",IF(CRHPElig="La baisse de revenus n'est pas admissible dans le cadre du PEREC",CRHPElig,IF(AND(INDEX(claimPeriodNo,MATCH('Étape 1) Taux'!$A$8,claimPeriods,0))&gt;17,INDEX(claimPeriodNo,MATCH('Étape 1) Taux'!$A$8,claimPeriods,0))&lt;20,revenueReduction&lt;0.1),0,IF(NOT(ISNUMBER(I193)),0,IF(E193="Oui",0,IF($C193="Non - avec lien de dépendance",MIN(1129,I193,$D193),MIN(1129,I193)))))))</f>
        <v>Effectuez l’étape 1</v>
      </c>
      <c r="R193" s="3" t="str">
        <f>IF(CRHPElig=" -  ","Effectuez l’étape 1",IF(CRHPElig="La baisse de revenus n'est pas admissible dans le cadre du PEREC",CRHPElig,IF(AND(INDEX(claimPeriodNo,MATCH('Étape 1) Taux'!$A$8,claimPeriods,0))&gt;17,INDEX(claimPeriodNo,MATCH('Étape 1) Taux'!$A$8,claimPeriods,0))&lt;20,revenueReduction&lt;0.1),0,IF(NOT(ISNUMBER(J193)),0,IF(F193="Oui",0,IF($C193="Non - avec lien de dépendance",MIN(1129,J193,$D193),MIN(1129,J193)))))))</f>
        <v>Effectuez l’étape 1</v>
      </c>
      <c r="S193" s="3" t="str">
        <f>IF(CRHPElig=" -  ","Effectuez l’étape 1",IF(CRHPElig="La baisse de revenus n'est pas admissible dans le cadre du PEREC",CRHPElig,IF(AND(INDEX(claimPeriodNo,MATCH('Étape 1) Taux'!$A$8,claimPeriods,0))&gt;17,INDEX(claimPeriodNo,MATCH('Étape 1) Taux'!$A$8,claimPeriods,0))&lt;20,revenueReduction&lt;0.1),0,IF(NOT(ISNUMBER(K193)),0,IF(G193="Oui",0,IF($C193="Non - avec lien de dépendance",MIN(1129,K193,$D193),MIN(1129,K193)))))))</f>
        <v>Effectuez l’étape 1</v>
      </c>
      <c r="T193" s="3" t="str">
        <f>IF(CRHPElig=" -  ","Effectuez l’étape 1",IF(CRHPElig="La baisse de revenus n'est pas admissible dans le cadre du PEREC",CRHPElig,IF(AND(INDEX(claimPeriodNo,MATCH('Étape 1) Taux'!$A$8,claimPeriods,0))&gt;17,INDEX(claimPeriodNo,MATCH('Étape 1) Taux'!$A$8,claimPeriods,0))&lt;20,revenueReduction&lt;0.1),0,IF(NOT(ISNUMBER(L193)),0,IF(H193="Oui",0,IF($C193="Non - avec lien de dépendance",MIN(1129,L193,$D193),MIN(1129,L193)))))))</f>
        <v>Effectuez l’étape 1</v>
      </c>
      <c r="U193" s="3">
        <f t="shared" si="16"/>
        <v>0</v>
      </c>
      <c r="V193" s="3">
        <f t="shared" si="17"/>
        <v>0</v>
      </c>
    </row>
    <row r="194" spans="13:22" x14ac:dyDescent="0.3">
      <c r="M194" s="52" t="str">
        <f t="shared" si="12"/>
        <v>Calculez d'abord la baisse moyenne de vos revenus sur 12 mois à l'étape 2)</v>
      </c>
      <c r="N194" s="52" t="str">
        <f t="shared" si="13"/>
        <v>Calculez d'abord la baisse moyenne de vos revenus sur 12 mois à l'étape 2)</v>
      </c>
      <c r="O194" s="52" t="str">
        <f t="shared" si="14"/>
        <v>Calculez d'abord la baisse moyenne de vos revenus sur 12 mois à l'étape 2)</v>
      </c>
      <c r="P194" s="52" t="str">
        <f t="shared" si="15"/>
        <v>Calculez d'abord la baisse moyenne de vos revenus sur 12 mois à l'étape 2)</v>
      </c>
      <c r="Q194" s="3" t="str">
        <f>IF(CRHPElig=" -  ","Effectuez l’étape 1",IF(CRHPElig="La baisse de revenus n'est pas admissible dans le cadre du PEREC",CRHPElig,IF(AND(INDEX(claimPeriodNo,MATCH('Étape 1) Taux'!$A$8,claimPeriods,0))&gt;17,INDEX(claimPeriodNo,MATCH('Étape 1) Taux'!$A$8,claimPeriods,0))&lt;20,revenueReduction&lt;0.1),0,IF(NOT(ISNUMBER(I194)),0,IF(E194="Oui",0,IF($C194="Non - avec lien de dépendance",MIN(1129,I194,$D194),MIN(1129,I194)))))))</f>
        <v>Effectuez l’étape 1</v>
      </c>
      <c r="R194" s="3" t="str">
        <f>IF(CRHPElig=" -  ","Effectuez l’étape 1",IF(CRHPElig="La baisse de revenus n'est pas admissible dans le cadre du PEREC",CRHPElig,IF(AND(INDEX(claimPeriodNo,MATCH('Étape 1) Taux'!$A$8,claimPeriods,0))&gt;17,INDEX(claimPeriodNo,MATCH('Étape 1) Taux'!$A$8,claimPeriods,0))&lt;20,revenueReduction&lt;0.1),0,IF(NOT(ISNUMBER(J194)),0,IF(F194="Oui",0,IF($C194="Non - avec lien de dépendance",MIN(1129,J194,$D194),MIN(1129,J194)))))))</f>
        <v>Effectuez l’étape 1</v>
      </c>
      <c r="S194" s="3" t="str">
        <f>IF(CRHPElig=" -  ","Effectuez l’étape 1",IF(CRHPElig="La baisse de revenus n'est pas admissible dans le cadre du PEREC",CRHPElig,IF(AND(INDEX(claimPeriodNo,MATCH('Étape 1) Taux'!$A$8,claimPeriods,0))&gt;17,INDEX(claimPeriodNo,MATCH('Étape 1) Taux'!$A$8,claimPeriods,0))&lt;20,revenueReduction&lt;0.1),0,IF(NOT(ISNUMBER(K194)),0,IF(G194="Oui",0,IF($C194="Non - avec lien de dépendance",MIN(1129,K194,$D194),MIN(1129,K194)))))))</f>
        <v>Effectuez l’étape 1</v>
      </c>
      <c r="T194" s="3" t="str">
        <f>IF(CRHPElig=" -  ","Effectuez l’étape 1",IF(CRHPElig="La baisse de revenus n'est pas admissible dans le cadre du PEREC",CRHPElig,IF(AND(INDEX(claimPeriodNo,MATCH('Étape 1) Taux'!$A$8,claimPeriods,0))&gt;17,INDEX(claimPeriodNo,MATCH('Étape 1) Taux'!$A$8,claimPeriods,0))&lt;20,revenueReduction&lt;0.1),0,IF(NOT(ISNUMBER(L194)),0,IF(H194="Oui",0,IF($C194="Non - avec lien de dépendance",MIN(1129,L194,$D194),MIN(1129,L194)))))))</f>
        <v>Effectuez l’étape 1</v>
      </c>
      <c r="U194" s="3">
        <f t="shared" si="16"/>
        <v>0</v>
      </c>
      <c r="V194" s="3">
        <f t="shared" si="17"/>
        <v>0</v>
      </c>
    </row>
    <row r="195" spans="13:22" x14ac:dyDescent="0.3">
      <c r="M195" s="52" t="str">
        <f t="shared" si="12"/>
        <v>Calculez d'abord la baisse moyenne de vos revenus sur 12 mois à l'étape 2)</v>
      </c>
      <c r="N195" s="52" t="str">
        <f t="shared" si="13"/>
        <v>Calculez d'abord la baisse moyenne de vos revenus sur 12 mois à l'étape 2)</v>
      </c>
      <c r="O195" s="52" t="str">
        <f t="shared" si="14"/>
        <v>Calculez d'abord la baisse moyenne de vos revenus sur 12 mois à l'étape 2)</v>
      </c>
      <c r="P195" s="52" t="str">
        <f t="shared" si="15"/>
        <v>Calculez d'abord la baisse moyenne de vos revenus sur 12 mois à l'étape 2)</v>
      </c>
      <c r="Q195" s="3" t="str">
        <f>IF(CRHPElig=" -  ","Effectuez l’étape 1",IF(CRHPElig="La baisse de revenus n'est pas admissible dans le cadre du PEREC",CRHPElig,IF(AND(INDEX(claimPeriodNo,MATCH('Étape 1) Taux'!$A$8,claimPeriods,0))&gt;17,INDEX(claimPeriodNo,MATCH('Étape 1) Taux'!$A$8,claimPeriods,0))&lt;20,revenueReduction&lt;0.1),0,IF(NOT(ISNUMBER(I195)),0,IF(E195="Oui",0,IF($C195="Non - avec lien de dépendance",MIN(1129,I195,$D195),MIN(1129,I195)))))))</f>
        <v>Effectuez l’étape 1</v>
      </c>
      <c r="R195" s="3" t="str">
        <f>IF(CRHPElig=" -  ","Effectuez l’étape 1",IF(CRHPElig="La baisse de revenus n'est pas admissible dans le cadre du PEREC",CRHPElig,IF(AND(INDEX(claimPeriodNo,MATCH('Étape 1) Taux'!$A$8,claimPeriods,0))&gt;17,INDEX(claimPeriodNo,MATCH('Étape 1) Taux'!$A$8,claimPeriods,0))&lt;20,revenueReduction&lt;0.1),0,IF(NOT(ISNUMBER(J195)),0,IF(F195="Oui",0,IF($C195="Non - avec lien de dépendance",MIN(1129,J195,$D195),MIN(1129,J195)))))))</f>
        <v>Effectuez l’étape 1</v>
      </c>
      <c r="S195" s="3" t="str">
        <f>IF(CRHPElig=" -  ","Effectuez l’étape 1",IF(CRHPElig="La baisse de revenus n'est pas admissible dans le cadre du PEREC",CRHPElig,IF(AND(INDEX(claimPeriodNo,MATCH('Étape 1) Taux'!$A$8,claimPeriods,0))&gt;17,INDEX(claimPeriodNo,MATCH('Étape 1) Taux'!$A$8,claimPeriods,0))&lt;20,revenueReduction&lt;0.1),0,IF(NOT(ISNUMBER(K195)),0,IF(G195="Oui",0,IF($C195="Non - avec lien de dépendance",MIN(1129,K195,$D195),MIN(1129,K195)))))))</f>
        <v>Effectuez l’étape 1</v>
      </c>
      <c r="T195" s="3" t="str">
        <f>IF(CRHPElig=" -  ","Effectuez l’étape 1",IF(CRHPElig="La baisse de revenus n'est pas admissible dans le cadre du PEREC",CRHPElig,IF(AND(INDEX(claimPeriodNo,MATCH('Étape 1) Taux'!$A$8,claimPeriods,0))&gt;17,INDEX(claimPeriodNo,MATCH('Étape 1) Taux'!$A$8,claimPeriods,0))&lt;20,revenueReduction&lt;0.1),0,IF(NOT(ISNUMBER(L195)),0,IF(H195="Oui",0,IF($C195="Non - avec lien de dépendance",MIN(1129,L195,$D195),MIN(1129,L195)))))))</f>
        <v>Effectuez l’étape 1</v>
      </c>
      <c r="U195" s="3">
        <f t="shared" si="16"/>
        <v>0</v>
      </c>
      <c r="V195" s="3">
        <f t="shared" si="17"/>
        <v>0</v>
      </c>
    </row>
    <row r="196" spans="13:22" x14ac:dyDescent="0.3">
      <c r="M196" s="52" t="str">
        <f t="shared" si="12"/>
        <v>Calculez d'abord la baisse moyenne de vos revenus sur 12 mois à l'étape 2)</v>
      </c>
      <c r="N196" s="52" t="str">
        <f t="shared" si="13"/>
        <v>Calculez d'abord la baisse moyenne de vos revenus sur 12 mois à l'étape 2)</v>
      </c>
      <c r="O196" s="52" t="str">
        <f t="shared" si="14"/>
        <v>Calculez d'abord la baisse moyenne de vos revenus sur 12 mois à l'étape 2)</v>
      </c>
      <c r="P196" s="52" t="str">
        <f t="shared" si="15"/>
        <v>Calculez d'abord la baisse moyenne de vos revenus sur 12 mois à l'étape 2)</v>
      </c>
      <c r="Q196" s="3" t="str">
        <f>IF(CRHPElig=" -  ","Effectuez l’étape 1",IF(CRHPElig="La baisse de revenus n'est pas admissible dans le cadre du PEREC",CRHPElig,IF(AND(INDEX(claimPeriodNo,MATCH('Étape 1) Taux'!$A$8,claimPeriods,0))&gt;17,INDEX(claimPeriodNo,MATCH('Étape 1) Taux'!$A$8,claimPeriods,0))&lt;20,revenueReduction&lt;0.1),0,IF(NOT(ISNUMBER(I196)),0,IF(E196="Oui",0,IF($C196="Non - avec lien de dépendance",MIN(1129,I196,$D196),MIN(1129,I196)))))))</f>
        <v>Effectuez l’étape 1</v>
      </c>
      <c r="R196" s="3" t="str">
        <f>IF(CRHPElig=" -  ","Effectuez l’étape 1",IF(CRHPElig="La baisse de revenus n'est pas admissible dans le cadre du PEREC",CRHPElig,IF(AND(INDEX(claimPeriodNo,MATCH('Étape 1) Taux'!$A$8,claimPeriods,0))&gt;17,INDEX(claimPeriodNo,MATCH('Étape 1) Taux'!$A$8,claimPeriods,0))&lt;20,revenueReduction&lt;0.1),0,IF(NOT(ISNUMBER(J196)),0,IF(F196="Oui",0,IF($C196="Non - avec lien de dépendance",MIN(1129,J196,$D196),MIN(1129,J196)))))))</f>
        <v>Effectuez l’étape 1</v>
      </c>
      <c r="S196" s="3" t="str">
        <f>IF(CRHPElig=" -  ","Effectuez l’étape 1",IF(CRHPElig="La baisse de revenus n'est pas admissible dans le cadre du PEREC",CRHPElig,IF(AND(INDEX(claimPeriodNo,MATCH('Étape 1) Taux'!$A$8,claimPeriods,0))&gt;17,INDEX(claimPeriodNo,MATCH('Étape 1) Taux'!$A$8,claimPeriods,0))&lt;20,revenueReduction&lt;0.1),0,IF(NOT(ISNUMBER(K196)),0,IF(G196="Oui",0,IF($C196="Non - avec lien de dépendance",MIN(1129,K196,$D196),MIN(1129,K196)))))))</f>
        <v>Effectuez l’étape 1</v>
      </c>
      <c r="T196" s="3" t="str">
        <f>IF(CRHPElig=" -  ","Effectuez l’étape 1",IF(CRHPElig="La baisse de revenus n'est pas admissible dans le cadre du PEREC",CRHPElig,IF(AND(INDEX(claimPeriodNo,MATCH('Étape 1) Taux'!$A$8,claimPeriods,0))&gt;17,INDEX(claimPeriodNo,MATCH('Étape 1) Taux'!$A$8,claimPeriods,0))&lt;20,revenueReduction&lt;0.1),0,IF(NOT(ISNUMBER(L196)),0,IF(H196="Oui",0,IF($C196="Non - avec lien de dépendance",MIN(1129,L196,$D196),MIN(1129,L196)))))))</f>
        <v>Effectuez l’étape 1</v>
      </c>
      <c r="U196" s="3">
        <f t="shared" si="16"/>
        <v>0</v>
      </c>
      <c r="V196" s="3">
        <f t="shared" si="17"/>
        <v>0</v>
      </c>
    </row>
    <row r="197" spans="13:22" x14ac:dyDescent="0.3">
      <c r="M197" s="52" t="str">
        <f t="shared" si="12"/>
        <v>Calculez d'abord la baisse moyenne de vos revenus sur 12 mois à l'étape 2)</v>
      </c>
      <c r="N197" s="52" t="str">
        <f t="shared" si="13"/>
        <v>Calculez d'abord la baisse moyenne de vos revenus sur 12 mois à l'étape 2)</v>
      </c>
      <c r="O197" s="52" t="str">
        <f t="shared" si="14"/>
        <v>Calculez d'abord la baisse moyenne de vos revenus sur 12 mois à l'étape 2)</v>
      </c>
      <c r="P197" s="52" t="str">
        <f t="shared" si="15"/>
        <v>Calculez d'abord la baisse moyenne de vos revenus sur 12 mois à l'étape 2)</v>
      </c>
      <c r="Q197" s="3" t="str">
        <f>IF(CRHPElig=" -  ","Effectuez l’étape 1",IF(CRHPElig="La baisse de revenus n'est pas admissible dans le cadre du PEREC",CRHPElig,IF(AND(INDEX(claimPeriodNo,MATCH('Étape 1) Taux'!$A$8,claimPeriods,0))&gt;17,INDEX(claimPeriodNo,MATCH('Étape 1) Taux'!$A$8,claimPeriods,0))&lt;20,revenueReduction&lt;0.1),0,IF(NOT(ISNUMBER(I197)),0,IF(E197="Oui",0,IF($C197="Non - avec lien de dépendance",MIN(1129,I197,$D197),MIN(1129,I197)))))))</f>
        <v>Effectuez l’étape 1</v>
      </c>
      <c r="R197" s="3" t="str">
        <f>IF(CRHPElig=" -  ","Effectuez l’étape 1",IF(CRHPElig="La baisse de revenus n'est pas admissible dans le cadre du PEREC",CRHPElig,IF(AND(INDEX(claimPeriodNo,MATCH('Étape 1) Taux'!$A$8,claimPeriods,0))&gt;17,INDEX(claimPeriodNo,MATCH('Étape 1) Taux'!$A$8,claimPeriods,0))&lt;20,revenueReduction&lt;0.1),0,IF(NOT(ISNUMBER(J197)),0,IF(F197="Oui",0,IF($C197="Non - avec lien de dépendance",MIN(1129,J197,$D197),MIN(1129,J197)))))))</f>
        <v>Effectuez l’étape 1</v>
      </c>
      <c r="S197" s="3" t="str">
        <f>IF(CRHPElig=" -  ","Effectuez l’étape 1",IF(CRHPElig="La baisse de revenus n'est pas admissible dans le cadre du PEREC",CRHPElig,IF(AND(INDEX(claimPeriodNo,MATCH('Étape 1) Taux'!$A$8,claimPeriods,0))&gt;17,INDEX(claimPeriodNo,MATCH('Étape 1) Taux'!$A$8,claimPeriods,0))&lt;20,revenueReduction&lt;0.1),0,IF(NOT(ISNUMBER(K197)),0,IF(G197="Oui",0,IF($C197="Non - avec lien de dépendance",MIN(1129,K197,$D197),MIN(1129,K197)))))))</f>
        <v>Effectuez l’étape 1</v>
      </c>
      <c r="T197" s="3" t="str">
        <f>IF(CRHPElig=" -  ","Effectuez l’étape 1",IF(CRHPElig="La baisse de revenus n'est pas admissible dans le cadre du PEREC",CRHPElig,IF(AND(INDEX(claimPeriodNo,MATCH('Étape 1) Taux'!$A$8,claimPeriods,0))&gt;17,INDEX(claimPeriodNo,MATCH('Étape 1) Taux'!$A$8,claimPeriods,0))&lt;20,revenueReduction&lt;0.1),0,IF(NOT(ISNUMBER(L197)),0,IF(H197="Oui",0,IF($C197="Non - avec lien de dépendance",MIN(1129,L197,$D197),MIN(1129,L197)))))))</f>
        <v>Effectuez l’étape 1</v>
      </c>
      <c r="U197" s="3">
        <f t="shared" si="16"/>
        <v>0</v>
      </c>
      <c r="V197" s="3">
        <f t="shared" si="17"/>
        <v>0</v>
      </c>
    </row>
    <row r="198" spans="13:22" x14ac:dyDescent="0.3">
      <c r="M198" s="52" t="str">
        <f t="shared" ref="M198:M261" si="18">IF(overallRate=" -   ","Effectuez l’étape 1",IF(ISTEXT(overallRate),overallRate,IF(OR(NOT(ISNUMBER(I198)),AND(NOT(ISNUMBER($D198)),$C198="Non - avec lien de dépendance"),revenueReduction&lt;=0,E198="Oui"),0,ROUND(IF($C198="Non - avec lien de dépendance",MIN(1129,I198,$D198)*overallRate,MIN(1129,I198)*overallRate),2))))</f>
        <v>Calculez d'abord la baisse moyenne de vos revenus sur 12 mois à l'étape 2)</v>
      </c>
      <c r="N198" s="52" t="str">
        <f t="shared" ref="N198:N261" si="19">IF(overallRate=" -   ","Effectuez l’étape 1",IF(ISTEXT(overallRate),overallRate,IF(OR(NOT(ISNUMBER(J198)),AND(NOT(ISNUMBER($D198)),$C198="Non - avec lien de dépendance"),revenueReduction&lt;=0,F198="Oui"),0,ROUND(IF($C198="Non - avec lien de dépendance",MIN(1129,J198,$D198)*overallRate,MIN(1129,J198)*overallRate),2))))</f>
        <v>Calculez d'abord la baisse moyenne de vos revenus sur 12 mois à l'étape 2)</v>
      </c>
      <c r="O198" s="52" t="str">
        <f t="shared" ref="O198:O261" si="20">IF(overallRate=" -   ","Effectuez l’étape 1",IF(ISTEXT(overallRate),overallRate,IF(OR(NOT(ISNUMBER(K198)),AND(NOT(ISNUMBER($D198)),$C198="Non - avec lien de dépendance"),revenueReduction&lt;=0,G198="Oui"),0,ROUND(IF($C198="Non - avec lien de dépendance",MIN(1129,K198,$D198)*overallRate,MIN(1129,K198)*overallRate),2))))</f>
        <v>Calculez d'abord la baisse moyenne de vos revenus sur 12 mois à l'étape 2)</v>
      </c>
      <c r="P198" s="52" t="str">
        <f t="shared" ref="P198:P261" si="21">IF(overallRate=" -   ","Effectuez l’étape 1",IF(ISTEXT(overallRate),overallRate,IF(OR(NOT(ISNUMBER(L198)),AND(NOT(ISNUMBER($D198)),$C198="Non - avec lien de dépendance"),revenueReduction&lt;=0,H198="Oui"),0,ROUND(IF($C198="Non - avec lien de dépendance",MIN(1129,L198,$D198)*overallRate,MIN(1129,L198)*overallRate),2))))</f>
        <v>Calculez d'abord la baisse moyenne de vos revenus sur 12 mois à l'étape 2)</v>
      </c>
      <c r="Q198" s="3" t="str">
        <f>IF(CRHPElig=" -  ","Effectuez l’étape 1",IF(CRHPElig="La baisse de revenus n'est pas admissible dans le cadre du PEREC",CRHPElig,IF(AND(INDEX(claimPeriodNo,MATCH('Étape 1) Taux'!$A$8,claimPeriods,0))&gt;17,INDEX(claimPeriodNo,MATCH('Étape 1) Taux'!$A$8,claimPeriods,0))&lt;20,revenueReduction&lt;0.1),0,IF(NOT(ISNUMBER(I198)),0,IF(E198="Oui",0,IF($C198="Non - avec lien de dépendance",MIN(1129,I198,$D198),MIN(1129,I198)))))))</f>
        <v>Effectuez l’étape 1</v>
      </c>
      <c r="R198" s="3" t="str">
        <f>IF(CRHPElig=" -  ","Effectuez l’étape 1",IF(CRHPElig="La baisse de revenus n'est pas admissible dans le cadre du PEREC",CRHPElig,IF(AND(INDEX(claimPeriodNo,MATCH('Étape 1) Taux'!$A$8,claimPeriods,0))&gt;17,INDEX(claimPeriodNo,MATCH('Étape 1) Taux'!$A$8,claimPeriods,0))&lt;20,revenueReduction&lt;0.1),0,IF(NOT(ISNUMBER(J198)),0,IF(F198="Oui",0,IF($C198="Non - avec lien de dépendance",MIN(1129,J198,$D198),MIN(1129,J198)))))))</f>
        <v>Effectuez l’étape 1</v>
      </c>
      <c r="S198" s="3" t="str">
        <f>IF(CRHPElig=" -  ","Effectuez l’étape 1",IF(CRHPElig="La baisse de revenus n'est pas admissible dans le cadre du PEREC",CRHPElig,IF(AND(INDEX(claimPeriodNo,MATCH('Étape 1) Taux'!$A$8,claimPeriods,0))&gt;17,INDEX(claimPeriodNo,MATCH('Étape 1) Taux'!$A$8,claimPeriods,0))&lt;20,revenueReduction&lt;0.1),0,IF(NOT(ISNUMBER(K198)),0,IF(G198="Oui",0,IF($C198="Non - avec lien de dépendance",MIN(1129,K198,$D198),MIN(1129,K198)))))))</f>
        <v>Effectuez l’étape 1</v>
      </c>
      <c r="T198" s="3" t="str">
        <f>IF(CRHPElig=" -  ","Effectuez l’étape 1",IF(CRHPElig="La baisse de revenus n'est pas admissible dans le cadre du PEREC",CRHPElig,IF(AND(INDEX(claimPeriodNo,MATCH('Étape 1) Taux'!$A$8,claimPeriods,0))&gt;17,INDEX(claimPeriodNo,MATCH('Étape 1) Taux'!$A$8,claimPeriods,0))&lt;20,revenueReduction&lt;0.1),0,IF(NOT(ISNUMBER(L198)),0,IF(H198="Oui",0,IF($C198="Non - avec lien de dépendance",MIN(1129,L198,$D198),MIN(1129,L198)))))))</f>
        <v>Effectuez l’étape 1</v>
      </c>
      <c r="U198" s="3">
        <f t="shared" si="16"/>
        <v>0</v>
      </c>
      <c r="V198" s="3">
        <f t="shared" si="17"/>
        <v>0</v>
      </c>
    </row>
    <row r="199" spans="13:22" x14ac:dyDescent="0.3">
      <c r="M199" s="52" t="str">
        <f t="shared" si="18"/>
        <v>Calculez d'abord la baisse moyenne de vos revenus sur 12 mois à l'étape 2)</v>
      </c>
      <c r="N199" s="52" t="str">
        <f t="shared" si="19"/>
        <v>Calculez d'abord la baisse moyenne de vos revenus sur 12 mois à l'étape 2)</v>
      </c>
      <c r="O199" s="52" t="str">
        <f t="shared" si="20"/>
        <v>Calculez d'abord la baisse moyenne de vos revenus sur 12 mois à l'étape 2)</v>
      </c>
      <c r="P199" s="52" t="str">
        <f t="shared" si="21"/>
        <v>Calculez d'abord la baisse moyenne de vos revenus sur 12 mois à l'étape 2)</v>
      </c>
      <c r="Q199" s="3" t="str">
        <f>IF(CRHPElig=" -  ","Effectuez l’étape 1",IF(CRHPElig="La baisse de revenus n'est pas admissible dans le cadre du PEREC",CRHPElig,IF(AND(INDEX(claimPeriodNo,MATCH('Étape 1) Taux'!$A$8,claimPeriods,0))&gt;17,INDEX(claimPeriodNo,MATCH('Étape 1) Taux'!$A$8,claimPeriods,0))&lt;20,revenueReduction&lt;0.1),0,IF(NOT(ISNUMBER(I199)),0,IF(E199="Oui",0,IF($C199="Non - avec lien de dépendance",MIN(1129,I199,$D199),MIN(1129,I199)))))))</f>
        <v>Effectuez l’étape 1</v>
      </c>
      <c r="R199" s="3" t="str">
        <f>IF(CRHPElig=" -  ","Effectuez l’étape 1",IF(CRHPElig="La baisse de revenus n'est pas admissible dans le cadre du PEREC",CRHPElig,IF(AND(INDEX(claimPeriodNo,MATCH('Étape 1) Taux'!$A$8,claimPeriods,0))&gt;17,INDEX(claimPeriodNo,MATCH('Étape 1) Taux'!$A$8,claimPeriods,0))&lt;20,revenueReduction&lt;0.1),0,IF(NOT(ISNUMBER(J199)),0,IF(F199="Oui",0,IF($C199="Non - avec lien de dépendance",MIN(1129,J199,$D199),MIN(1129,J199)))))))</f>
        <v>Effectuez l’étape 1</v>
      </c>
      <c r="S199" s="3" t="str">
        <f>IF(CRHPElig=" -  ","Effectuez l’étape 1",IF(CRHPElig="La baisse de revenus n'est pas admissible dans le cadre du PEREC",CRHPElig,IF(AND(INDEX(claimPeriodNo,MATCH('Étape 1) Taux'!$A$8,claimPeriods,0))&gt;17,INDEX(claimPeriodNo,MATCH('Étape 1) Taux'!$A$8,claimPeriods,0))&lt;20,revenueReduction&lt;0.1),0,IF(NOT(ISNUMBER(K199)),0,IF(G199="Oui",0,IF($C199="Non - avec lien de dépendance",MIN(1129,K199,$D199),MIN(1129,K199)))))))</f>
        <v>Effectuez l’étape 1</v>
      </c>
      <c r="T199" s="3" t="str">
        <f>IF(CRHPElig=" -  ","Effectuez l’étape 1",IF(CRHPElig="La baisse de revenus n'est pas admissible dans le cadre du PEREC",CRHPElig,IF(AND(INDEX(claimPeriodNo,MATCH('Étape 1) Taux'!$A$8,claimPeriods,0))&gt;17,INDEX(claimPeriodNo,MATCH('Étape 1) Taux'!$A$8,claimPeriods,0))&lt;20,revenueReduction&lt;0.1),0,IF(NOT(ISNUMBER(L199)),0,IF(H199="Oui",0,IF($C199="Non - avec lien de dépendance",MIN(1129,L199,$D199),MIN(1129,L199)))))))</f>
        <v>Effectuez l’étape 1</v>
      </c>
      <c r="U199" s="3">
        <f t="shared" ref="U199:U262" si="22">IF(AND(COUNT(C199:L199)&gt;0,OR(AND(NOT(ISNUMBER($D199)),OR(COUNTIF(E199:H199,"Yes")&gt;0,$C199&lt;&gt;"Oui - sans lien de dépendance")),COUNT(I199:L199)&lt;&gt;4,ISBLANK($C199))),"Remplissez tous les montants",SUM(M199:P199))</f>
        <v>0</v>
      </c>
      <c r="V199" s="3">
        <f t="shared" ref="V199:V262" si="23">IF(AND(COUNT(C199:L199)&gt;0,OR(AND(NOT(ISNUMBER($D199)),OR(COUNTIF(E199:H199,"Yes")&gt;0,$C199&lt;&gt;"Oui - sans lien de dépendance")),COUNT(I199:L199)&lt;&gt;4,ISBLANK($C199))),"Remplissez tous les montants",SUM(Q199:T199))</f>
        <v>0</v>
      </c>
    </row>
    <row r="200" spans="13:22" x14ac:dyDescent="0.3">
      <c r="M200" s="52" t="str">
        <f t="shared" si="18"/>
        <v>Calculez d'abord la baisse moyenne de vos revenus sur 12 mois à l'étape 2)</v>
      </c>
      <c r="N200" s="52" t="str">
        <f t="shared" si="19"/>
        <v>Calculez d'abord la baisse moyenne de vos revenus sur 12 mois à l'étape 2)</v>
      </c>
      <c r="O200" s="52" t="str">
        <f t="shared" si="20"/>
        <v>Calculez d'abord la baisse moyenne de vos revenus sur 12 mois à l'étape 2)</v>
      </c>
      <c r="P200" s="52" t="str">
        <f t="shared" si="21"/>
        <v>Calculez d'abord la baisse moyenne de vos revenus sur 12 mois à l'étape 2)</v>
      </c>
      <c r="Q200" s="3" t="str">
        <f>IF(CRHPElig=" -  ","Effectuez l’étape 1",IF(CRHPElig="La baisse de revenus n'est pas admissible dans le cadre du PEREC",CRHPElig,IF(AND(INDEX(claimPeriodNo,MATCH('Étape 1) Taux'!$A$8,claimPeriods,0))&gt;17,INDEX(claimPeriodNo,MATCH('Étape 1) Taux'!$A$8,claimPeriods,0))&lt;20,revenueReduction&lt;0.1),0,IF(NOT(ISNUMBER(I200)),0,IF(E200="Oui",0,IF($C200="Non - avec lien de dépendance",MIN(1129,I200,$D200),MIN(1129,I200)))))))</f>
        <v>Effectuez l’étape 1</v>
      </c>
      <c r="R200" s="3" t="str">
        <f>IF(CRHPElig=" -  ","Effectuez l’étape 1",IF(CRHPElig="La baisse de revenus n'est pas admissible dans le cadre du PEREC",CRHPElig,IF(AND(INDEX(claimPeriodNo,MATCH('Étape 1) Taux'!$A$8,claimPeriods,0))&gt;17,INDEX(claimPeriodNo,MATCH('Étape 1) Taux'!$A$8,claimPeriods,0))&lt;20,revenueReduction&lt;0.1),0,IF(NOT(ISNUMBER(J200)),0,IF(F200="Oui",0,IF($C200="Non - avec lien de dépendance",MIN(1129,J200,$D200),MIN(1129,J200)))))))</f>
        <v>Effectuez l’étape 1</v>
      </c>
      <c r="S200" s="3" t="str">
        <f>IF(CRHPElig=" -  ","Effectuez l’étape 1",IF(CRHPElig="La baisse de revenus n'est pas admissible dans le cadre du PEREC",CRHPElig,IF(AND(INDEX(claimPeriodNo,MATCH('Étape 1) Taux'!$A$8,claimPeriods,0))&gt;17,INDEX(claimPeriodNo,MATCH('Étape 1) Taux'!$A$8,claimPeriods,0))&lt;20,revenueReduction&lt;0.1),0,IF(NOT(ISNUMBER(K200)),0,IF(G200="Oui",0,IF($C200="Non - avec lien de dépendance",MIN(1129,K200,$D200),MIN(1129,K200)))))))</f>
        <v>Effectuez l’étape 1</v>
      </c>
      <c r="T200" s="3" t="str">
        <f>IF(CRHPElig=" -  ","Effectuez l’étape 1",IF(CRHPElig="La baisse de revenus n'est pas admissible dans le cadre du PEREC",CRHPElig,IF(AND(INDEX(claimPeriodNo,MATCH('Étape 1) Taux'!$A$8,claimPeriods,0))&gt;17,INDEX(claimPeriodNo,MATCH('Étape 1) Taux'!$A$8,claimPeriods,0))&lt;20,revenueReduction&lt;0.1),0,IF(NOT(ISNUMBER(L200)),0,IF(H200="Oui",0,IF($C200="Non - avec lien de dépendance",MIN(1129,L200,$D200),MIN(1129,L200)))))))</f>
        <v>Effectuez l’étape 1</v>
      </c>
      <c r="U200" s="3">
        <f t="shared" si="22"/>
        <v>0</v>
      </c>
      <c r="V200" s="3">
        <f t="shared" si="23"/>
        <v>0</v>
      </c>
    </row>
    <row r="201" spans="13:22" x14ac:dyDescent="0.3">
      <c r="M201" s="52" t="str">
        <f t="shared" si="18"/>
        <v>Calculez d'abord la baisse moyenne de vos revenus sur 12 mois à l'étape 2)</v>
      </c>
      <c r="N201" s="52" t="str">
        <f t="shared" si="19"/>
        <v>Calculez d'abord la baisse moyenne de vos revenus sur 12 mois à l'étape 2)</v>
      </c>
      <c r="O201" s="52" t="str">
        <f t="shared" si="20"/>
        <v>Calculez d'abord la baisse moyenne de vos revenus sur 12 mois à l'étape 2)</v>
      </c>
      <c r="P201" s="52" t="str">
        <f t="shared" si="21"/>
        <v>Calculez d'abord la baisse moyenne de vos revenus sur 12 mois à l'étape 2)</v>
      </c>
      <c r="Q201" s="3" t="str">
        <f>IF(CRHPElig=" -  ","Effectuez l’étape 1",IF(CRHPElig="La baisse de revenus n'est pas admissible dans le cadre du PEREC",CRHPElig,IF(AND(INDEX(claimPeriodNo,MATCH('Étape 1) Taux'!$A$8,claimPeriods,0))&gt;17,INDEX(claimPeriodNo,MATCH('Étape 1) Taux'!$A$8,claimPeriods,0))&lt;20,revenueReduction&lt;0.1),0,IF(NOT(ISNUMBER(I201)),0,IF(E201="Oui",0,IF($C201="Non - avec lien de dépendance",MIN(1129,I201,$D201),MIN(1129,I201)))))))</f>
        <v>Effectuez l’étape 1</v>
      </c>
      <c r="R201" s="3" t="str">
        <f>IF(CRHPElig=" -  ","Effectuez l’étape 1",IF(CRHPElig="La baisse de revenus n'est pas admissible dans le cadre du PEREC",CRHPElig,IF(AND(INDEX(claimPeriodNo,MATCH('Étape 1) Taux'!$A$8,claimPeriods,0))&gt;17,INDEX(claimPeriodNo,MATCH('Étape 1) Taux'!$A$8,claimPeriods,0))&lt;20,revenueReduction&lt;0.1),0,IF(NOT(ISNUMBER(J201)),0,IF(F201="Oui",0,IF($C201="Non - avec lien de dépendance",MIN(1129,J201,$D201),MIN(1129,J201)))))))</f>
        <v>Effectuez l’étape 1</v>
      </c>
      <c r="S201" s="3" t="str">
        <f>IF(CRHPElig=" -  ","Effectuez l’étape 1",IF(CRHPElig="La baisse de revenus n'est pas admissible dans le cadre du PEREC",CRHPElig,IF(AND(INDEX(claimPeriodNo,MATCH('Étape 1) Taux'!$A$8,claimPeriods,0))&gt;17,INDEX(claimPeriodNo,MATCH('Étape 1) Taux'!$A$8,claimPeriods,0))&lt;20,revenueReduction&lt;0.1),0,IF(NOT(ISNUMBER(K201)),0,IF(G201="Oui",0,IF($C201="Non - avec lien de dépendance",MIN(1129,K201,$D201),MIN(1129,K201)))))))</f>
        <v>Effectuez l’étape 1</v>
      </c>
      <c r="T201" s="3" t="str">
        <f>IF(CRHPElig=" -  ","Effectuez l’étape 1",IF(CRHPElig="La baisse de revenus n'est pas admissible dans le cadre du PEREC",CRHPElig,IF(AND(INDEX(claimPeriodNo,MATCH('Étape 1) Taux'!$A$8,claimPeriods,0))&gt;17,INDEX(claimPeriodNo,MATCH('Étape 1) Taux'!$A$8,claimPeriods,0))&lt;20,revenueReduction&lt;0.1),0,IF(NOT(ISNUMBER(L201)),0,IF(H201="Oui",0,IF($C201="Non - avec lien de dépendance",MIN(1129,L201,$D201),MIN(1129,L201)))))))</f>
        <v>Effectuez l’étape 1</v>
      </c>
      <c r="U201" s="3">
        <f t="shared" si="22"/>
        <v>0</v>
      </c>
      <c r="V201" s="3">
        <f t="shared" si="23"/>
        <v>0</v>
      </c>
    </row>
    <row r="202" spans="13:22" x14ac:dyDescent="0.3">
      <c r="M202" s="52" t="str">
        <f t="shared" si="18"/>
        <v>Calculez d'abord la baisse moyenne de vos revenus sur 12 mois à l'étape 2)</v>
      </c>
      <c r="N202" s="52" t="str">
        <f t="shared" si="19"/>
        <v>Calculez d'abord la baisse moyenne de vos revenus sur 12 mois à l'étape 2)</v>
      </c>
      <c r="O202" s="52" t="str">
        <f t="shared" si="20"/>
        <v>Calculez d'abord la baisse moyenne de vos revenus sur 12 mois à l'étape 2)</v>
      </c>
      <c r="P202" s="52" t="str">
        <f t="shared" si="21"/>
        <v>Calculez d'abord la baisse moyenne de vos revenus sur 12 mois à l'étape 2)</v>
      </c>
      <c r="Q202" s="3" t="str">
        <f>IF(CRHPElig=" -  ","Effectuez l’étape 1",IF(CRHPElig="La baisse de revenus n'est pas admissible dans le cadre du PEREC",CRHPElig,IF(AND(INDEX(claimPeriodNo,MATCH('Étape 1) Taux'!$A$8,claimPeriods,0))&gt;17,INDEX(claimPeriodNo,MATCH('Étape 1) Taux'!$A$8,claimPeriods,0))&lt;20,revenueReduction&lt;0.1),0,IF(NOT(ISNUMBER(I202)),0,IF(E202="Oui",0,IF($C202="Non - avec lien de dépendance",MIN(1129,I202,$D202),MIN(1129,I202)))))))</f>
        <v>Effectuez l’étape 1</v>
      </c>
      <c r="R202" s="3" t="str">
        <f>IF(CRHPElig=" -  ","Effectuez l’étape 1",IF(CRHPElig="La baisse de revenus n'est pas admissible dans le cadre du PEREC",CRHPElig,IF(AND(INDEX(claimPeriodNo,MATCH('Étape 1) Taux'!$A$8,claimPeriods,0))&gt;17,INDEX(claimPeriodNo,MATCH('Étape 1) Taux'!$A$8,claimPeriods,0))&lt;20,revenueReduction&lt;0.1),0,IF(NOT(ISNUMBER(J202)),0,IF(F202="Oui",0,IF($C202="Non - avec lien de dépendance",MIN(1129,J202,$D202),MIN(1129,J202)))))))</f>
        <v>Effectuez l’étape 1</v>
      </c>
      <c r="S202" s="3" t="str">
        <f>IF(CRHPElig=" -  ","Effectuez l’étape 1",IF(CRHPElig="La baisse de revenus n'est pas admissible dans le cadre du PEREC",CRHPElig,IF(AND(INDEX(claimPeriodNo,MATCH('Étape 1) Taux'!$A$8,claimPeriods,0))&gt;17,INDEX(claimPeriodNo,MATCH('Étape 1) Taux'!$A$8,claimPeriods,0))&lt;20,revenueReduction&lt;0.1),0,IF(NOT(ISNUMBER(K202)),0,IF(G202="Oui",0,IF($C202="Non - avec lien de dépendance",MIN(1129,K202,$D202),MIN(1129,K202)))))))</f>
        <v>Effectuez l’étape 1</v>
      </c>
      <c r="T202" s="3" t="str">
        <f>IF(CRHPElig=" -  ","Effectuez l’étape 1",IF(CRHPElig="La baisse de revenus n'est pas admissible dans le cadre du PEREC",CRHPElig,IF(AND(INDEX(claimPeriodNo,MATCH('Étape 1) Taux'!$A$8,claimPeriods,0))&gt;17,INDEX(claimPeriodNo,MATCH('Étape 1) Taux'!$A$8,claimPeriods,0))&lt;20,revenueReduction&lt;0.1),0,IF(NOT(ISNUMBER(L202)),0,IF(H202="Oui",0,IF($C202="Non - avec lien de dépendance",MIN(1129,L202,$D202),MIN(1129,L202)))))))</f>
        <v>Effectuez l’étape 1</v>
      </c>
      <c r="U202" s="3">
        <f t="shared" si="22"/>
        <v>0</v>
      </c>
      <c r="V202" s="3">
        <f t="shared" si="23"/>
        <v>0</v>
      </c>
    </row>
    <row r="203" spans="13:22" x14ac:dyDescent="0.3">
      <c r="M203" s="52" t="str">
        <f t="shared" si="18"/>
        <v>Calculez d'abord la baisse moyenne de vos revenus sur 12 mois à l'étape 2)</v>
      </c>
      <c r="N203" s="52" t="str">
        <f t="shared" si="19"/>
        <v>Calculez d'abord la baisse moyenne de vos revenus sur 12 mois à l'étape 2)</v>
      </c>
      <c r="O203" s="52" t="str">
        <f t="shared" si="20"/>
        <v>Calculez d'abord la baisse moyenne de vos revenus sur 12 mois à l'étape 2)</v>
      </c>
      <c r="P203" s="52" t="str">
        <f t="shared" si="21"/>
        <v>Calculez d'abord la baisse moyenne de vos revenus sur 12 mois à l'étape 2)</v>
      </c>
      <c r="Q203" s="3" t="str">
        <f>IF(CRHPElig=" -  ","Effectuez l’étape 1",IF(CRHPElig="La baisse de revenus n'est pas admissible dans le cadre du PEREC",CRHPElig,IF(AND(INDEX(claimPeriodNo,MATCH('Étape 1) Taux'!$A$8,claimPeriods,0))&gt;17,INDEX(claimPeriodNo,MATCH('Étape 1) Taux'!$A$8,claimPeriods,0))&lt;20,revenueReduction&lt;0.1),0,IF(NOT(ISNUMBER(I203)),0,IF(E203="Oui",0,IF($C203="Non - avec lien de dépendance",MIN(1129,I203,$D203),MIN(1129,I203)))))))</f>
        <v>Effectuez l’étape 1</v>
      </c>
      <c r="R203" s="3" t="str">
        <f>IF(CRHPElig=" -  ","Effectuez l’étape 1",IF(CRHPElig="La baisse de revenus n'est pas admissible dans le cadre du PEREC",CRHPElig,IF(AND(INDEX(claimPeriodNo,MATCH('Étape 1) Taux'!$A$8,claimPeriods,0))&gt;17,INDEX(claimPeriodNo,MATCH('Étape 1) Taux'!$A$8,claimPeriods,0))&lt;20,revenueReduction&lt;0.1),0,IF(NOT(ISNUMBER(J203)),0,IF(F203="Oui",0,IF($C203="Non - avec lien de dépendance",MIN(1129,J203,$D203),MIN(1129,J203)))))))</f>
        <v>Effectuez l’étape 1</v>
      </c>
      <c r="S203" s="3" t="str">
        <f>IF(CRHPElig=" -  ","Effectuez l’étape 1",IF(CRHPElig="La baisse de revenus n'est pas admissible dans le cadre du PEREC",CRHPElig,IF(AND(INDEX(claimPeriodNo,MATCH('Étape 1) Taux'!$A$8,claimPeriods,0))&gt;17,INDEX(claimPeriodNo,MATCH('Étape 1) Taux'!$A$8,claimPeriods,0))&lt;20,revenueReduction&lt;0.1),0,IF(NOT(ISNUMBER(K203)),0,IF(G203="Oui",0,IF($C203="Non - avec lien de dépendance",MIN(1129,K203,$D203),MIN(1129,K203)))))))</f>
        <v>Effectuez l’étape 1</v>
      </c>
      <c r="T203" s="3" t="str">
        <f>IF(CRHPElig=" -  ","Effectuez l’étape 1",IF(CRHPElig="La baisse de revenus n'est pas admissible dans le cadre du PEREC",CRHPElig,IF(AND(INDEX(claimPeriodNo,MATCH('Étape 1) Taux'!$A$8,claimPeriods,0))&gt;17,INDEX(claimPeriodNo,MATCH('Étape 1) Taux'!$A$8,claimPeriods,0))&lt;20,revenueReduction&lt;0.1),0,IF(NOT(ISNUMBER(L203)),0,IF(H203="Oui",0,IF($C203="Non - avec lien de dépendance",MIN(1129,L203,$D203),MIN(1129,L203)))))))</f>
        <v>Effectuez l’étape 1</v>
      </c>
      <c r="U203" s="3">
        <f t="shared" si="22"/>
        <v>0</v>
      </c>
      <c r="V203" s="3">
        <f t="shared" si="23"/>
        <v>0</v>
      </c>
    </row>
    <row r="204" spans="13:22" x14ac:dyDescent="0.3">
      <c r="M204" s="52" t="str">
        <f t="shared" si="18"/>
        <v>Calculez d'abord la baisse moyenne de vos revenus sur 12 mois à l'étape 2)</v>
      </c>
      <c r="N204" s="52" t="str">
        <f t="shared" si="19"/>
        <v>Calculez d'abord la baisse moyenne de vos revenus sur 12 mois à l'étape 2)</v>
      </c>
      <c r="O204" s="52" t="str">
        <f t="shared" si="20"/>
        <v>Calculez d'abord la baisse moyenne de vos revenus sur 12 mois à l'étape 2)</v>
      </c>
      <c r="P204" s="52" t="str">
        <f t="shared" si="21"/>
        <v>Calculez d'abord la baisse moyenne de vos revenus sur 12 mois à l'étape 2)</v>
      </c>
      <c r="Q204" s="3" t="str">
        <f>IF(CRHPElig=" -  ","Effectuez l’étape 1",IF(CRHPElig="La baisse de revenus n'est pas admissible dans le cadre du PEREC",CRHPElig,IF(AND(INDEX(claimPeriodNo,MATCH('Étape 1) Taux'!$A$8,claimPeriods,0))&gt;17,INDEX(claimPeriodNo,MATCH('Étape 1) Taux'!$A$8,claimPeriods,0))&lt;20,revenueReduction&lt;0.1),0,IF(NOT(ISNUMBER(I204)),0,IF(E204="Oui",0,IF($C204="Non - avec lien de dépendance",MIN(1129,I204,$D204),MIN(1129,I204)))))))</f>
        <v>Effectuez l’étape 1</v>
      </c>
      <c r="R204" s="3" t="str">
        <f>IF(CRHPElig=" -  ","Effectuez l’étape 1",IF(CRHPElig="La baisse de revenus n'est pas admissible dans le cadre du PEREC",CRHPElig,IF(AND(INDEX(claimPeriodNo,MATCH('Étape 1) Taux'!$A$8,claimPeriods,0))&gt;17,INDEX(claimPeriodNo,MATCH('Étape 1) Taux'!$A$8,claimPeriods,0))&lt;20,revenueReduction&lt;0.1),0,IF(NOT(ISNUMBER(J204)),0,IF(F204="Oui",0,IF($C204="Non - avec lien de dépendance",MIN(1129,J204,$D204),MIN(1129,J204)))))))</f>
        <v>Effectuez l’étape 1</v>
      </c>
      <c r="S204" s="3" t="str">
        <f>IF(CRHPElig=" -  ","Effectuez l’étape 1",IF(CRHPElig="La baisse de revenus n'est pas admissible dans le cadre du PEREC",CRHPElig,IF(AND(INDEX(claimPeriodNo,MATCH('Étape 1) Taux'!$A$8,claimPeriods,0))&gt;17,INDEX(claimPeriodNo,MATCH('Étape 1) Taux'!$A$8,claimPeriods,0))&lt;20,revenueReduction&lt;0.1),0,IF(NOT(ISNUMBER(K204)),0,IF(G204="Oui",0,IF($C204="Non - avec lien de dépendance",MIN(1129,K204,$D204),MIN(1129,K204)))))))</f>
        <v>Effectuez l’étape 1</v>
      </c>
      <c r="T204" s="3" t="str">
        <f>IF(CRHPElig=" -  ","Effectuez l’étape 1",IF(CRHPElig="La baisse de revenus n'est pas admissible dans le cadre du PEREC",CRHPElig,IF(AND(INDEX(claimPeriodNo,MATCH('Étape 1) Taux'!$A$8,claimPeriods,0))&gt;17,INDEX(claimPeriodNo,MATCH('Étape 1) Taux'!$A$8,claimPeriods,0))&lt;20,revenueReduction&lt;0.1),0,IF(NOT(ISNUMBER(L204)),0,IF(H204="Oui",0,IF($C204="Non - avec lien de dépendance",MIN(1129,L204,$D204),MIN(1129,L204)))))))</f>
        <v>Effectuez l’étape 1</v>
      </c>
      <c r="U204" s="3">
        <f t="shared" si="22"/>
        <v>0</v>
      </c>
      <c r="V204" s="3">
        <f t="shared" si="23"/>
        <v>0</v>
      </c>
    </row>
    <row r="205" spans="13:22" x14ac:dyDescent="0.3">
      <c r="M205" s="52" t="str">
        <f t="shared" si="18"/>
        <v>Calculez d'abord la baisse moyenne de vos revenus sur 12 mois à l'étape 2)</v>
      </c>
      <c r="N205" s="52" t="str">
        <f t="shared" si="19"/>
        <v>Calculez d'abord la baisse moyenne de vos revenus sur 12 mois à l'étape 2)</v>
      </c>
      <c r="O205" s="52" t="str">
        <f t="shared" si="20"/>
        <v>Calculez d'abord la baisse moyenne de vos revenus sur 12 mois à l'étape 2)</v>
      </c>
      <c r="P205" s="52" t="str">
        <f t="shared" si="21"/>
        <v>Calculez d'abord la baisse moyenne de vos revenus sur 12 mois à l'étape 2)</v>
      </c>
      <c r="Q205" s="3" t="str">
        <f>IF(CRHPElig=" -  ","Effectuez l’étape 1",IF(CRHPElig="La baisse de revenus n'est pas admissible dans le cadre du PEREC",CRHPElig,IF(AND(INDEX(claimPeriodNo,MATCH('Étape 1) Taux'!$A$8,claimPeriods,0))&gt;17,INDEX(claimPeriodNo,MATCH('Étape 1) Taux'!$A$8,claimPeriods,0))&lt;20,revenueReduction&lt;0.1),0,IF(NOT(ISNUMBER(I205)),0,IF(E205="Oui",0,IF($C205="Non - avec lien de dépendance",MIN(1129,I205,$D205),MIN(1129,I205)))))))</f>
        <v>Effectuez l’étape 1</v>
      </c>
      <c r="R205" s="3" t="str">
        <f>IF(CRHPElig=" -  ","Effectuez l’étape 1",IF(CRHPElig="La baisse de revenus n'est pas admissible dans le cadre du PEREC",CRHPElig,IF(AND(INDEX(claimPeriodNo,MATCH('Étape 1) Taux'!$A$8,claimPeriods,0))&gt;17,INDEX(claimPeriodNo,MATCH('Étape 1) Taux'!$A$8,claimPeriods,0))&lt;20,revenueReduction&lt;0.1),0,IF(NOT(ISNUMBER(J205)),0,IF(F205="Oui",0,IF($C205="Non - avec lien de dépendance",MIN(1129,J205,$D205),MIN(1129,J205)))))))</f>
        <v>Effectuez l’étape 1</v>
      </c>
      <c r="S205" s="3" t="str">
        <f>IF(CRHPElig=" -  ","Effectuez l’étape 1",IF(CRHPElig="La baisse de revenus n'est pas admissible dans le cadre du PEREC",CRHPElig,IF(AND(INDEX(claimPeriodNo,MATCH('Étape 1) Taux'!$A$8,claimPeriods,0))&gt;17,INDEX(claimPeriodNo,MATCH('Étape 1) Taux'!$A$8,claimPeriods,0))&lt;20,revenueReduction&lt;0.1),0,IF(NOT(ISNUMBER(K205)),0,IF(G205="Oui",0,IF($C205="Non - avec lien de dépendance",MIN(1129,K205,$D205),MIN(1129,K205)))))))</f>
        <v>Effectuez l’étape 1</v>
      </c>
      <c r="T205" s="3" t="str">
        <f>IF(CRHPElig=" -  ","Effectuez l’étape 1",IF(CRHPElig="La baisse de revenus n'est pas admissible dans le cadre du PEREC",CRHPElig,IF(AND(INDEX(claimPeriodNo,MATCH('Étape 1) Taux'!$A$8,claimPeriods,0))&gt;17,INDEX(claimPeriodNo,MATCH('Étape 1) Taux'!$A$8,claimPeriods,0))&lt;20,revenueReduction&lt;0.1),0,IF(NOT(ISNUMBER(L205)),0,IF(H205="Oui",0,IF($C205="Non - avec lien de dépendance",MIN(1129,L205,$D205),MIN(1129,L205)))))))</f>
        <v>Effectuez l’étape 1</v>
      </c>
      <c r="U205" s="3">
        <f t="shared" si="22"/>
        <v>0</v>
      </c>
      <c r="V205" s="3">
        <f t="shared" si="23"/>
        <v>0</v>
      </c>
    </row>
    <row r="206" spans="13:22" x14ac:dyDescent="0.3">
      <c r="M206" s="52" t="str">
        <f t="shared" si="18"/>
        <v>Calculez d'abord la baisse moyenne de vos revenus sur 12 mois à l'étape 2)</v>
      </c>
      <c r="N206" s="52" t="str">
        <f t="shared" si="19"/>
        <v>Calculez d'abord la baisse moyenne de vos revenus sur 12 mois à l'étape 2)</v>
      </c>
      <c r="O206" s="52" t="str">
        <f t="shared" si="20"/>
        <v>Calculez d'abord la baisse moyenne de vos revenus sur 12 mois à l'étape 2)</v>
      </c>
      <c r="P206" s="52" t="str">
        <f t="shared" si="21"/>
        <v>Calculez d'abord la baisse moyenne de vos revenus sur 12 mois à l'étape 2)</v>
      </c>
      <c r="Q206" s="3" t="str">
        <f>IF(CRHPElig=" -  ","Effectuez l’étape 1",IF(CRHPElig="La baisse de revenus n'est pas admissible dans le cadre du PEREC",CRHPElig,IF(AND(INDEX(claimPeriodNo,MATCH('Étape 1) Taux'!$A$8,claimPeriods,0))&gt;17,INDEX(claimPeriodNo,MATCH('Étape 1) Taux'!$A$8,claimPeriods,0))&lt;20,revenueReduction&lt;0.1),0,IF(NOT(ISNUMBER(I206)),0,IF(E206="Oui",0,IF($C206="Non - avec lien de dépendance",MIN(1129,I206,$D206),MIN(1129,I206)))))))</f>
        <v>Effectuez l’étape 1</v>
      </c>
      <c r="R206" s="3" t="str">
        <f>IF(CRHPElig=" -  ","Effectuez l’étape 1",IF(CRHPElig="La baisse de revenus n'est pas admissible dans le cadre du PEREC",CRHPElig,IF(AND(INDEX(claimPeriodNo,MATCH('Étape 1) Taux'!$A$8,claimPeriods,0))&gt;17,INDEX(claimPeriodNo,MATCH('Étape 1) Taux'!$A$8,claimPeriods,0))&lt;20,revenueReduction&lt;0.1),0,IF(NOT(ISNUMBER(J206)),0,IF(F206="Oui",0,IF($C206="Non - avec lien de dépendance",MIN(1129,J206,$D206),MIN(1129,J206)))))))</f>
        <v>Effectuez l’étape 1</v>
      </c>
      <c r="S206" s="3" t="str">
        <f>IF(CRHPElig=" -  ","Effectuez l’étape 1",IF(CRHPElig="La baisse de revenus n'est pas admissible dans le cadre du PEREC",CRHPElig,IF(AND(INDEX(claimPeriodNo,MATCH('Étape 1) Taux'!$A$8,claimPeriods,0))&gt;17,INDEX(claimPeriodNo,MATCH('Étape 1) Taux'!$A$8,claimPeriods,0))&lt;20,revenueReduction&lt;0.1),0,IF(NOT(ISNUMBER(K206)),0,IF(G206="Oui",0,IF($C206="Non - avec lien de dépendance",MIN(1129,K206,$D206),MIN(1129,K206)))))))</f>
        <v>Effectuez l’étape 1</v>
      </c>
      <c r="T206" s="3" t="str">
        <f>IF(CRHPElig=" -  ","Effectuez l’étape 1",IF(CRHPElig="La baisse de revenus n'est pas admissible dans le cadre du PEREC",CRHPElig,IF(AND(INDEX(claimPeriodNo,MATCH('Étape 1) Taux'!$A$8,claimPeriods,0))&gt;17,INDEX(claimPeriodNo,MATCH('Étape 1) Taux'!$A$8,claimPeriods,0))&lt;20,revenueReduction&lt;0.1),0,IF(NOT(ISNUMBER(L206)),0,IF(H206="Oui",0,IF($C206="Non - avec lien de dépendance",MIN(1129,L206,$D206),MIN(1129,L206)))))))</f>
        <v>Effectuez l’étape 1</v>
      </c>
      <c r="U206" s="3">
        <f t="shared" si="22"/>
        <v>0</v>
      </c>
      <c r="V206" s="3">
        <f t="shared" si="23"/>
        <v>0</v>
      </c>
    </row>
    <row r="207" spans="13:22" x14ac:dyDescent="0.3">
      <c r="M207" s="52" t="str">
        <f t="shared" si="18"/>
        <v>Calculez d'abord la baisse moyenne de vos revenus sur 12 mois à l'étape 2)</v>
      </c>
      <c r="N207" s="52" t="str">
        <f t="shared" si="19"/>
        <v>Calculez d'abord la baisse moyenne de vos revenus sur 12 mois à l'étape 2)</v>
      </c>
      <c r="O207" s="52" t="str">
        <f t="shared" si="20"/>
        <v>Calculez d'abord la baisse moyenne de vos revenus sur 12 mois à l'étape 2)</v>
      </c>
      <c r="P207" s="52" t="str">
        <f t="shared" si="21"/>
        <v>Calculez d'abord la baisse moyenne de vos revenus sur 12 mois à l'étape 2)</v>
      </c>
      <c r="Q207" s="3" t="str">
        <f>IF(CRHPElig=" -  ","Effectuez l’étape 1",IF(CRHPElig="La baisse de revenus n'est pas admissible dans le cadre du PEREC",CRHPElig,IF(AND(INDEX(claimPeriodNo,MATCH('Étape 1) Taux'!$A$8,claimPeriods,0))&gt;17,INDEX(claimPeriodNo,MATCH('Étape 1) Taux'!$A$8,claimPeriods,0))&lt;20,revenueReduction&lt;0.1),0,IF(NOT(ISNUMBER(I207)),0,IF(E207="Oui",0,IF($C207="Non - avec lien de dépendance",MIN(1129,I207,$D207),MIN(1129,I207)))))))</f>
        <v>Effectuez l’étape 1</v>
      </c>
      <c r="R207" s="3" t="str">
        <f>IF(CRHPElig=" -  ","Effectuez l’étape 1",IF(CRHPElig="La baisse de revenus n'est pas admissible dans le cadre du PEREC",CRHPElig,IF(AND(INDEX(claimPeriodNo,MATCH('Étape 1) Taux'!$A$8,claimPeriods,0))&gt;17,INDEX(claimPeriodNo,MATCH('Étape 1) Taux'!$A$8,claimPeriods,0))&lt;20,revenueReduction&lt;0.1),0,IF(NOT(ISNUMBER(J207)),0,IF(F207="Oui",0,IF($C207="Non - avec lien de dépendance",MIN(1129,J207,$D207),MIN(1129,J207)))))))</f>
        <v>Effectuez l’étape 1</v>
      </c>
      <c r="S207" s="3" t="str">
        <f>IF(CRHPElig=" -  ","Effectuez l’étape 1",IF(CRHPElig="La baisse de revenus n'est pas admissible dans le cadre du PEREC",CRHPElig,IF(AND(INDEX(claimPeriodNo,MATCH('Étape 1) Taux'!$A$8,claimPeriods,0))&gt;17,INDEX(claimPeriodNo,MATCH('Étape 1) Taux'!$A$8,claimPeriods,0))&lt;20,revenueReduction&lt;0.1),0,IF(NOT(ISNUMBER(K207)),0,IF(G207="Oui",0,IF($C207="Non - avec lien de dépendance",MIN(1129,K207,$D207),MIN(1129,K207)))))))</f>
        <v>Effectuez l’étape 1</v>
      </c>
      <c r="T207" s="3" t="str">
        <f>IF(CRHPElig=" -  ","Effectuez l’étape 1",IF(CRHPElig="La baisse de revenus n'est pas admissible dans le cadre du PEREC",CRHPElig,IF(AND(INDEX(claimPeriodNo,MATCH('Étape 1) Taux'!$A$8,claimPeriods,0))&gt;17,INDEX(claimPeriodNo,MATCH('Étape 1) Taux'!$A$8,claimPeriods,0))&lt;20,revenueReduction&lt;0.1),0,IF(NOT(ISNUMBER(L207)),0,IF(H207="Oui",0,IF($C207="Non - avec lien de dépendance",MIN(1129,L207,$D207),MIN(1129,L207)))))))</f>
        <v>Effectuez l’étape 1</v>
      </c>
      <c r="U207" s="3">
        <f t="shared" si="22"/>
        <v>0</v>
      </c>
      <c r="V207" s="3">
        <f t="shared" si="23"/>
        <v>0</v>
      </c>
    </row>
    <row r="208" spans="13:22" x14ac:dyDescent="0.3">
      <c r="M208" s="52" t="str">
        <f t="shared" si="18"/>
        <v>Calculez d'abord la baisse moyenne de vos revenus sur 12 mois à l'étape 2)</v>
      </c>
      <c r="N208" s="52" t="str">
        <f t="shared" si="19"/>
        <v>Calculez d'abord la baisse moyenne de vos revenus sur 12 mois à l'étape 2)</v>
      </c>
      <c r="O208" s="52" t="str">
        <f t="shared" si="20"/>
        <v>Calculez d'abord la baisse moyenne de vos revenus sur 12 mois à l'étape 2)</v>
      </c>
      <c r="P208" s="52" t="str">
        <f t="shared" si="21"/>
        <v>Calculez d'abord la baisse moyenne de vos revenus sur 12 mois à l'étape 2)</v>
      </c>
      <c r="Q208" s="3" t="str">
        <f>IF(CRHPElig=" -  ","Effectuez l’étape 1",IF(CRHPElig="La baisse de revenus n'est pas admissible dans le cadre du PEREC",CRHPElig,IF(AND(INDEX(claimPeriodNo,MATCH('Étape 1) Taux'!$A$8,claimPeriods,0))&gt;17,INDEX(claimPeriodNo,MATCH('Étape 1) Taux'!$A$8,claimPeriods,0))&lt;20,revenueReduction&lt;0.1),0,IF(NOT(ISNUMBER(I208)),0,IF(E208="Oui",0,IF($C208="Non - avec lien de dépendance",MIN(1129,I208,$D208),MIN(1129,I208)))))))</f>
        <v>Effectuez l’étape 1</v>
      </c>
      <c r="R208" s="3" t="str">
        <f>IF(CRHPElig=" -  ","Effectuez l’étape 1",IF(CRHPElig="La baisse de revenus n'est pas admissible dans le cadre du PEREC",CRHPElig,IF(AND(INDEX(claimPeriodNo,MATCH('Étape 1) Taux'!$A$8,claimPeriods,0))&gt;17,INDEX(claimPeriodNo,MATCH('Étape 1) Taux'!$A$8,claimPeriods,0))&lt;20,revenueReduction&lt;0.1),0,IF(NOT(ISNUMBER(J208)),0,IF(F208="Oui",0,IF($C208="Non - avec lien de dépendance",MIN(1129,J208,$D208),MIN(1129,J208)))))))</f>
        <v>Effectuez l’étape 1</v>
      </c>
      <c r="S208" s="3" t="str">
        <f>IF(CRHPElig=" -  ","Effectuez l’étape 1",IF(CRHPElig="La baisse de revenus n'est pas admissible dans le cadre du PEREC",CRHPElig,IF(AND(INDEX(claimPeriodNo,MATCH('Étape 1) Taux'!$A$8,claimPeriods,0))&gt;17,INDEX(claimPeriodNo,MATCH('Étape 1) Taux'!$A$8,claimPeriods,0))&lt;20,revenueReduction&lt;0.1),0,IF(NOT(ISNUMBER(K208)),0,IF(G208="Oui",0,IF($C208="Non - avec lien de dépendance",MIN(1129,K208,$D208),MIN(1129,K208)))))))</f>
        <v>Effectuez l’étape 1</v>
      </c>
      <c r="T208" s="3" t="str">
        <f>IF(CRHPElig=" -  ","Effectuez l’étape 1",IF(CRHPElig="La baisse de revenus n'est pas admissible dans le cadre du PEREC",CRHPElig,IF(AND(INDEX(claimPeriodNo,MATCH('Étape 1) Taux'!$A$8,claimPeriods,0))&gt;17,INDEX(claimPeriodNo,MATCH('Étape 1) Taux'!$A$8,claimPeriods,0))&lt;20,revenueReduction&lt;0.1),0,IF(NOT(ISNUMBER(L208)),0,IF(H208="Oui",0,IF($C208="Non - avec lien de dépendance",MIN(1129,L208,$D208),MIN(1129,L208)))))))</f>
        <v>Effectuez l’étape 1</v>
      </c>
      <c r="U208" s="3">
        <f t="shared" si="22"/>
        <v>0</v>
      </c>
      <c r="V208" s="3">
        <f t="shared" si="23"/>
        <v>0</v>
      </c>
    </row>
    <row r="209" spans="13:22" x14ac:dyDescent="0.3">
      <c r="M209" s="52" t="str">
        <f t="shared" si="18"/>
        <v>Calculez d'abord la baisse moyenne de vos revenus sur 12 mois à l'étape 2)</v>
      </c>
      <c r="N209" s="52" t="str">
        <f t="shared" si="19"/>
        <v>Calculez d'abord la baisse moyenne de vos revenus sur 12 mois à l'étape 2)</v>
      </c>
      <c r="O209" s="52" t="str">
        <f t="shared" si="20"/>
        <v>Calculez d'abord la baisse moyenne de vos revenus sur 12 mois à l'étape 2)</v>
      </c>
      <c r="P209" s="52" t="str">
        <f t="shared" si="21"/>
        <v>Calculez d'abord la baisse moyenne de vos revenus sur 12 mois à l'étape 2)</v>
      </c>
      <c r="Q209" s="3" t="str">
        <f>IF(CRHPElig=" -  ","Effectuez l’étape 1",IF(CRHPElig="La baisse de revenus n'est pas admissible dans le cadre du PEREC",CRHPElig,IF(AND(INDEX(claimPeriodNo,MATCH('Étape 1) Taux'!$A$8,claimPeriods,0))&gt;17,INDEX(claimPeriodNo,MATCH('Étape 1) Taux'!$A$8,claimPeriods,0))&lt;20,revenueReduction&lt;0.1),0,IF(NOT(ISNUMBER(I209)),0,IF(E209="Oui",0,IF($C209="Non - avec lien de dépendance",MIN(1129,I209,$D209),MIN(1129,I209)))))))</f>
        <v>Effectuez l’étape 1</v>
      </c>
      <c r="R209" s="3" t="str">
        <f>IF(CRHPElig=" -  ","Effectuez l’étape 1",IF(CRHPElig="La baisse de revenus n'est pas admissible dans le cadre du PEREC",CRHPElig,IF(AND(INDEX(claimPeriodNo,MATCH('Étape 1) Taux'!$A$8,claimPeriods,0))&gt;17,INDEX(claimPeriodNo,MATCH('Étape 1) Taux'!$A$8,claimPeriods,0))&lt;20,revenueReduction&lt;0.1),0,IF(NOT(ISNUMBER(J209)),0,IF(F209="Oui",0,IF($C209="Non - avec lien de dépendance",MIN(1129,J209,$D209),MIN(1129,J209)))))))</f>
        <v>Effectuez l’étape 1</v>
      </c>
      <c r="S209" s="3" t="str">
        <f>IF(CRHPElig=" -  ","Effectuez l’étape 1",IF(CRHPElig="La baisse de revenus n'est pas admissible dans le cadre du PEREC",CRHPElig,IF(AND(INDEX(claimPeriodNo,MATCH('Étape 1) Taux'!$A$8,claimPeriods,0))&gt;17,INDEX(claimPeriodNo,MATCH('Étape 1) Taux'!$A$8,claimPeriods,0))&lt;20,revenueReduction&lt;0.1),0,IF(NOT(ISNUMBER(K209)),0,IF(G209="Oui",0,IF($C209="Non - avec lien de dépendance",MIN(1129,K209,$D209),MIN(1129,K209)))))))</f>
        <v>Effectuez l’étape 1</v>
      </c>
      <c r="T209" s="3" t="str">
        <f>IF(CRHPElig=" -  ","Effectuez l’étape 1",IF(CRHPElig="La baisse de revenus n'est pas admissible dans le cadre du PEREC",CRHPElig,IF(AND(INDEX(claimPeriodNo,MATCH('Étape 1) Taux'!$A$8,claimPeriods,0))&gt;17,INDEX(claimPeriodNo,MATCH('Étape 1) Taux'!$A$8,claimPeriods,0))&lt;20,revenueReduction&lt;0.1),0,IF(NOT(ISNUMBER(L209)),0,IF(H209="Oui",0,IF($C209="Non - avec lien de dépendance",MIN(1129,L209,$D209),MIN(1129,L209)))))))</f>
        <v>Effectuez l’étape 1</v>
      </c>
      <c r="U209" s="3">
        <f t="shared" si="22"/>
        <v>0</v>
      </c>
      <c r="V209" s="3">
        <f t="shared" si="23"/>
        <v>0</v>
      </c>
    </row>
    <row r="210" spans="13:22" x14ac:dyDescent="0.3">
      <c r="M210" s="52" t="str">
        <f t="shared" si="18"/>
        <v>Calculez d'abord la baisse moyenne de vos revenus sur 12 mois à l'étape 2)</v>
      </c>
      <c r="N210" s="52" t="str">
        <f t="shared" si="19"/>
        <v>Calculez d'abord la baisse moyenne de vos revenus sur 12 mois à l'étape 2)</v>
      </c>
      <c r="O210" s="52" t="str">
        <f t="shared" si="20"/>
        <v>Calculez d'abord la baisse moyenne de vos revenus sur 12 mois à l'étape 2)</v>
      </c>
      <c r="P210" s="52" t="str">
        <f t="shared" si="21"/>
        <v>Calculez d'abord la baisse moyenne de vos revenus sur 12 mois à l'étape 2)</v>
      </c>
      <c r="Q210" s="3" t="str">
        <f>IF(CRHPElig=" -  ","Effectuez l’étape 1",IF(CRHPElig="La baisse de revenus n'est pas admissible dans le cadre du PEREC",CRHPElig,IF(AND(INDEX(claimPeriodNo,MATCH('Étape 1) Taux'!$A$8,claimPeriods,0))&gt;17,INDEX(claimPeriodNo,MATCH('Étape 1) Taux'!$A$8,claimPeriods,0))&lt;20,revenueReduction&lt;0.1),0,IF(NOT(ISNUMBER(I210)),0,IF(E210="Oui",0,IF($C210="Non - avec lien de dépendance",MIN(1129,I210,$D210),MIN(1129,I210)))))))</f>
        <v>Effectuez l’étape 1</v>
      </c>
      <c r="R210" s="3" t="str">
        <f>IF(CRHPElig=" -  ","Effectuez l’étape 1",IF(CRHPElig="La baisse de revenus n'est pas admissible dans le cadre du PEREC",CRHPElig,IF(AND(INDEX(claimPeriodNo,MATCH('Étape 1) Taux'!$A$8,claimPeriods,0))&gt;17,INDEX(claimPeriodNo,MATCH('Étape 1) Taux'!$A$8,claimPeriods,0))&lt;20,revenueReduction&lt;0.1),0,IF(NOT(ISNUMBER(J210)),0,IF(F210="Oui",0,IF($C210="Non - avec lien de dépendance",MIN(1129,J210,$D210),MIN(1129,J210)))))))</f>
        <v>Effectuez l’étape 1</v>
      </c>
      <c r="S210" s="3" t="str">
        <f>IF(CRHPElig=" -  ","Effectuez l’étape 1",IF(CRHPElig="La baisse de revenus n'est pas admissible dans le cadre du PEREC",CRHPElig,IF(AND(INDEX(claimPeriodNo,MATCH('Étape 1) Taux'!$A$8,claimPeriods,0))&gt;17,INDEX(claimPeriodNo,MATCH('Étape 1) Taux'!$A$8,claimPeriods,0))&lt;20,revenueReduction&lt;0.1),0,IF(NOT(ISNUMBER(K210)),0,IF(G210="Oui",0,IF($C210="Non - avec lien de dépendance",MIN(1129,K210,$D210),MIN(1129,K210)))))))</f>
        <v>Effectuez l’étape 1</v>
      </c>
      <c r="T210" s="3" t="str">
        <f>IF(CRHPElig=" -  ","Effectuez l’étape 1",IF(CRHPElig="La baisse de revenus n'est pas admissible dans le cadre du PEREC",CRHPElig,IF(AND(INDEX(claimPeriodNo,MATCH('Étape 1) Taux'!$A$8,claimPeriods,0))&gt;17,INDEX(claimPeriodNo,MATCH('Étape 1) Taux'!$A$8,claimPeriods,0))&lt;20,revenueReduction&lt;0.1),0,IF(NOT(ISNUMBER(L210)),0,IF(H210="Oui",0,IF($C210="Non - avec lien de dépendance",MIN(1129,L210,$D210),MIN(1129,L210)))))))</f>
        <v>Effectuez l’étape 1</v>
      </c>
      <c r="U210" s="3">
        <f t="shared" si="22"/>
        <v>0</v>
      </c>
      <c r="V210" s="3">
        <f t="shared" si="23"/>
        <v>0</v>
      </c>
    </row>
    <row r="211" spans="13:22" x14ac:dyDescent="0.3">
      <c r="M211" s="52" t="str">
        <f t="shared" si="18"/>
        <v>Calculez d'abord la baisse moyenne de vos revenus sur 12 mois à l'étape 2)</v>
      </c>
      <c r="N211" s="52" t="str">
        <f t="shared" si="19"/>
        <v>Calculez d'abord la baisse moyenne de vos revenus sur 12 mois à l'étape 2)</v>
      </c>
      <c r="O211" s="52" t="str">
        <f t="shared" si="20"/>
        <v>Calculez d'abord la baisse moyenne de vos revenus sur 12 mois à l'étape 2)</v>
      </c>
      <c r="P211" s="52" t="str">
        <f t="shared" si="21"/>
        <v>Calculez d'abord la baisse moyenne de vos revenus sur 12 mois à l'étape 2)</v>
      </c>
      <c r="Q211" s="3" t="str">
        <f>IF(CRHPElig=" -  ","Effectuez l’étape 1",IF(CRHPElig="La baisse de revenus n'est pas admissible dans le cadre du PEREC",CRHPElig,IF(AND(INDEX(claimPeriodNo,MATCH('Étape 1) Taux'!$A$8,claimPeriods,0))&gt;17,INDEX(claimPeriodNo,MATCH('Étape 1) Taux'!$A$8,claimPeriods,0))&lt;20,revenueReduction&lt;0.1),0,IF(NOT(ISNUMBER(I211)),0,IF(E211="Oui",0,IF($C211="Non - avec lien de dépendance",MIN(1129,I211,$D211),MIN(1129,I211)))))))</f>
        <v>Effectuez l’étape 1</v>
      </c>
      <c r="R211" s="3" t="str">
        <f>IF(CRHPElig=" -  ","Effectuez l’étape 1",IF(CRHPElig="La baisse de revenus n'est pas admissible dans le cadre du PEREC",CRHPElig,IF(AND(INDEX(claimPeriodNo,MATCH('Étape 1) Taux'!$A$8,claimPeriods,0))&gt;17,INDEX(claimPeriodNo,MATCH('Étape 1) Taux'!$A$8,claimPeriods,0))&lt;20,revenueReduction&lt;0.1),0,IF(NOT(ISNUMBER(J211)),0,IF(F211="Oui",0,IF($C211="Non - avec lien de dépendance",MIN(1129,J211,$D211),MIN(1129,J211)))))))</f>
        <v>Effectuez l’étape 1</v>
      </c>
      <c r="S211" s="3" t="str">
        <f>IF(CRHPElig=" -  ","Effectuez l’étape 1",IF(CRHPElig="La baisse de revenus n'est pas admissible dans le cadre du PEREC",CRHPElig,IF(AND(INDEX(claimPeriodNo,MATCH('Étape 1) Taux'!$A$8,claimPeriods,0))&gt;17,INDEX(claimPeriodNo,MATCH('Étape 1) Taux'!$A$8,claimPeriods,0))&lt;20,revenueReduction&lt;0.1),0,IF(NOT(ISNUMBER(K211)),0,IF(G211="Oui",0,IF($C211="Non - avec lien de dépendance",MIN(1129,K211,$D211),MIN(1129,K211)))))))</f>
        <v>Effectuez l’étape 1</v>
      </c>
      <c r="T211" s="3" t="str">
        <f>IF(CRHPElig=" -  ","Effectuez l’étape 1",IF(CRHPElig="La baisse de revenus n'est pas admissible dans le cadre du PEREC",CRHPElig,IF(AND(INDEX(claimPeriodNo,MATCH('Étape 1) Taux'!$A$8,claimPeriods,0))&gt;17,INDEX(claimPeriodNo,MATCH('Étape 1) Taux'!$A$8,claimPeriods,0))&lt;20,revenueReduction&lt;0.1),0,IF(NOT(ISNUMBER(L211)),0,IF(H211="Oui",0,IF($C211="Non - avec lien de dépendance",MIN(1129,L211,$D211),MIN(1129,L211)))))))</f>
        <v>Effectuez l’étape 1</v>
      </c>
      <c r="U211" s="3">
        <f t="shared" si="22"/>
        <v>0</v>
      </c>
      <c r="V211" s="3">
        <f t="shared" si="23"/>
        <v>0</v>
      </c>
    </row>
    <row r="212" spans="13:22" x14ac:dyDescent="0.3">
      <c r="M212" s="52" t="str">
        <f t="shared" si="18"/>
        <v>Calculez d'abord la baisse moyenne de vos revenus sur 12 mois à l'étape 2)</v>
      </c>
      <c r="N212" s="52" t="str">
        <f t="shared" si="19"/>
        <v>Calculez d'abord la baisse moyenne de vos revenus sur 12 mois à l'étape 2)</v>
      </c>
      <c r="O212" s="52" t="str">
        <f t="shared" si="20"/>
        <v>Calculez d'abord la baisse moyenne de vos revenus sur 12 mois à l'étape 2)</v>
      </c>
      <c r="P212" s="52" t="str">
        <f t="shared" si="21"/>
        <v>Calculez d'abord la baisse moyenne de vos revenus sur 12 mois à l'étape 2)</v>
      </c>
      <c r="Q212" s="3" t="str">
        <f>IF(CRHPElig=" -  ","Effectuez l’étape 1",IF(CRHPElig="La baisse de revenus n'est pas admissible dans le cadre du PEREC",CRHPElig,IF(AND(INDEX(claimPeriodNo,MATCH('Étape 1) Taux'!$A$8,claimPeriods,0))&gt;17,INDEX(claimPeriodNo,MATCH('Étape 1) Taux'!$A$8,claimPeriods,0))&lt;20,revenueReduction&lt;0.1),0,IF(NOT(ISNUMBER(I212)),0,IF(E212="Oui",0,IF($C212="Non - avec lien de dépendance",MIN(1129,I212,$D212),MIN(1129,I212)))))))</f>
        <v>Effectuez l’étape 1</v>
      </c>
      <c r="R212" s="3" t="str">
        <f>IF(CRHPElig=" -  ","Effectuez l’étape 1",IF(CRHPElig="La baisse de revenus n'est pas admissible dans le cadre du PEREC",CRHPElig,IF(AND(INDEX(claimPeriodNo,MATCH('Étape 1) Taux'!$A$8,claimPeriods,0))&gt;17,INDEX(claimPeriodNo,MATCH('Étape 1) Taux'!$A$8,claimPeriods,0))&lt;20,revenueReduction&lt;0.1),0,IF(NOT(ISNUMBER(J212)),0,IF(F212="Oui",0,IF($C212="Non - avec lien de dépendance",MIN(1129,J212,$D212),MIN(1129,J212)))))))</f>
        <v>Effectuez l’étape 1</v>
      </c>
      <c r="S212" s="3" t="str">
        <f>IF(CRHPElig=" -  ","Effectuez l’étape 1",IF(CRHPElig="La baisse de revenus n'est pas admissible dans le cadre du PEREC",CRHPElig,IF(AND(INDEX(claimPeriodNo,MATCH('Étape 1) Taux'!$A$8,claimPeriods,0))&gt;17,INDEX(claimPeriodNo,MATCH('Étape 1) Taux'!$A$8,claimPeriods,0))&lt;20,revenueReduction&lt;0.1),0,IF(NOT(ISNUMBER(K212)),0,IF(G212="Oui",0,IF($C212="Non - avec lien de dépendance",MIN(1129,K212,$D212),MIN(1129,K212)))))))</f>
        <v>Effectuez l’étape 1</v>
      </c>
      <c r="T212" s="3" t="str">
        <f>IF(CRHPElig=" -  ","Effectuez l’étape 1",IF(CRHPElig="La baisse de revenus n'est pas admissible dans le cadre du PEREC",CRHPElig,IF(AND(INDEX(claimPeriodNo,MATCH('Étape 1) Taux'!$A$8,claimPeriods,0))&gt;17,INDEX(claimPeriodNo,MATCH('Étape 1) Taux'!$A$8,claimPeriods,0))&lt;20,revenueReduction&lt;0.1),0,IF(NOT(ISNUMBER(L212)),0,IF(H212="Oui",0,IF($C212="Non - avec lien de dépendance",MIN(1129,L212,$D212),MIN(1129,L212)))))))</f>
        <v>Effectuez l’étape 1</v>
      </c>
      <c r="U212" s="3">
        <f t="shared" si="22"/>
        <v>0</v>
      </c>
      <c r="V212" s="3">
        <f t="shared" si="23"/>
        <v>0</v>
      </c>
    </row>
    <row r="213" spans="13:22" x14ac:dyDescent="0.3">
      <c r="M213" s="52" t="str">
        <f t="shared" si="18"/>
        <v>Calculez d'abord la baisse moyenne de vos revenus sur 12 mois à l'étape 2)</v>
      </c>
      <c r="N213" s="52" t="str">
        <f t="shared" si="19"/>
        <v>Calculez d'abord la baisse moyenne de vos revenus sur 12 mois à l'étape 2)</v>
      </c>
      <c r="O213" s="52" t="str">
        <f t="shared" si="20"/>
        <v>Calculez d'abord la baisse moyenne de vos revenus sur 12 mois à l'étape 2)</v>
      </c>
      <c r="P213" s="52" t="str">
        <f t="shared" si="21"/>
        <v>Calculez d'abord la baisse moyenne de vos revenus sur 12 mois à l'étape 2)</v>
      </c>
      <c r="Q213" s="3" t="str">
        <f>IF(CRHPElig=" -  ","Effectuez l’étape 1",IF(CRHPElig="La baisse de revenus n'est pas admissible dans le cadre du PEREC",CRHPElig,IF(AND(INDEX(claimPeriodNo,MATCH('Étape 1) Taux'!$A$8,claimPeriods,0))&gt;17,INDEX(claimPeriodNo,MATCH('Étape 1) Taux'!$A$8,claimPeriods,0))&lt;20,revenueReduction&lt;0.1),0,IF(NOT(ISNUMBER(I213)),0,IF(E213="Oui",0,IF($C213="Non - avec lien de dépendance",MIN(1129,I213,$D213),MIN(1129,I213)))))))</f>
        <v>Effectuez l’étape 1</v>
      </c>
      <c r="R213" s="3" t="str">
        <f>IF(CRHPElig=" -  ","Effectuez l’étape 1",IF(CRHPElig="La baisse de revenus n'est pas admissible dans le cadre du PEREC",CRHPElig,IF(AND(INDEX(claimPeriodNo,MATCH('Étape 1) Taux'!$A$8,claimPeriods,0))&gt;17,INDEX(claimPeriodNo,MATCH('Étape 1) Taux'!$A$8,claimPeriods,0))&lt;20,revenueReduction&lt;0.1),0,IF(NOT(ISNUMBER(J213)),0,IF(F213="Oui",0,IF($C213="Non - avec lien de dépendance",MIN(1129,J213,$D213),MIN(1129,J213)))))))</f>
        <v>Effectuez l’étape 1</v>
      </c>
      <c r="S213" s="3" t="str">
        <f>IF(CRHPElig=" -  ","Effectuez l’étape 1",IF(CRHPElig="La baisse de revenus n'est pas admissible dans le cadre du PEREC",CRHPElig,IF(AND(INDEX(claimPeriodNo,MATCH('Étape 1) Taux'!$A$8,claimPeriods,0))&gt;17,INDEX(claimPeriodNo,MATCH('Étape 1) Taux'!$A$8,claimPeriods,0))&lt;20,revenueReduction&lt;0.1),0,IF(NOT(ISNUMBER(K213)),0,IF(G213="Oui",0,IF($C213="Non - avec lien de dépendance",MIN(1129,K213,$D213),MIN(1129,K213)))))))</f>
        <v>Effectuez l’étape 1</v>
      </c>
      <c r="T213" s="3" t="str">
        <f>IF(CRHPElig=" -  ","Effectuez l’étape 1",IF(CRHPElig="La baisse de revenus n'est pas admissible dans le cadre du PEREC",CRHPElig,IF(AND(INDEX(claimPeriodNo,MATCH('Étape 1) Taux'!$A$8,claimPeriods,0))&gt;17,INDEX(claimPeriodNo,MATCH('Étape 1) Taux'!$A$8,claimPeriods,0))&lt;20,revenueReduction&lt;0.1),0,IF(NOT(ISNUMBER(L213)),0,IF(H213="Oui",0,IF($C213="Non - avec lien de dépendance",MIN(1129,L213,$D213),MIN(1129,L213)))))))</f>
        <v>Effectuez l’étape 1</v>
      </c>
      <c r="U213" s="3">
        <f t="shared" si="22"/>
        <v>0</v>
      </c>
      <c r="V213" s="3">
        <f t="shared" si="23"/>
        <v>0</v>
      </c>
    </row>
    <row r="214" spans="13:22" x14ac:dyDescent="0.3">
      <c r="M214" s="52" t="str">
        <f t="shared" si="18"/>
        <v>Calculez d'abord la baisse moyenne de vos revenus sur 12 mois à l'étape 2)</v>
      </c>
      <c r="N214" s="52" t="str">
        <f t="shared" si="19"/>
        <v>Calculez d'abord la baisse moyenne de vos revenus sur 12 mois à l'étape 2)</v>
      </c>
      <c r="O214" s="52" t="str">
        <f t="shared" si="20"/>
        <v>Calculez d'abord la baisse moyenne de vos revenus sur 12 mois à l'étape 2)</v>
      </c>
      <c r="P214" s="52" t="str">
        <f t="shared" si="21"/>
        <v>Calculez d'abord la baisse moyenne de vos revenus sur 12 mois à l'étape 2)</v>
      </c>
      <c r="Q214" s="3" t="str">
        <f>IF(CRHPElig=" -  ","Effectuez l’étape 1",IF(CRHPElig="La baisse de revenus n'est pas admissible dans le cadre du PEREC",CRHPElig,IF(AND(INDEX(claimPeriodNo,MATCH('Étape 1) Taux'!$A$8,claimPeriods,0))&gt;17,INDEX(claimPeriodNo,MATCH('Étape 1) Taux'!$A$8,claimPeriods,0))&lt;20,revenueReduction&lt;0.1),0,IF(NOT(ISNUMBER(I214)),0,IF(E214="Oui",0,IF($C214="Non - avec lien de dépendance",MIN(1129,I214,$D214),MIN(1129,I214)))))))</f>
        <v>Effectuez l’étape 1</v>
      </c>
      <c r="R214" s="3" t="str">
        <f>IF(CRHPElig=" -  ","Effectuez l’étape 1",IF(CRHPElig="La baisse de revenus n'est pas admissible dans le cadre du PEREC",CRHPElig,IF(AND(INDEX(claimPeriodNo,MATCH('Étape 1) Taux'!$A$8,claimPeriods,0))&gt;17,INDEX(claimPeriodNo,MATCH('Étape 1) Taux'!$A$8,claimPeriods,0))&lt;20,revenueReduction&lt;0.1),0,IF(NOT(ISNUMBER(J214)),0,IF(F214="Oui",0,IF($C214="Non - avec lien de dépendance",MIN(1129,J214,$D214),MIN(1129,J214)))))))</f>
        <v>Effectuez l’étape 1</v>
      </c>
      <c r="S214" s="3" t="str">
        <f>IF(CRHPElig=" -  ","Effectuez l’étape 1",IF(CRHPElig="La baisse de revenus n'est pas admissible dans le cadre du PEREC",CRHPElig,IF(AND(INDEX(claimPeriodNo,MATCH('Étape 1) Taux'!$A$8,claimPeriods,0))&gt;17,INDEX(claimPeriodNo,MATCH('Étape 1) Taux'!$A$8,claimPeriods,0))&lt;20,revenueReduction&lt;0.1),0,IF(NOT(ISNUMBER(K214)),0,IF(G214="Oui",0,IF($C214="Non - avec lien de dépendance",MIN(1129,K214,$D214),MIN(1129,K214)))))))</f>
        <v>Effectuez l’étape 1</v>
      </c>
      <c r="T214" s="3" t="str">
        <f>IF(CRHPElig=" -  ","Effectuez l’étape 1",IF(CRHPElig="La baisse de revenus n'est pas admissible dans le cadre du PEREC",CRHPElig,IF(AND(INDEX(claimPeriodNo,MATCH('Étape 1) Taux'!$A$8,claimPeriods,0))&gt;17,INDEX(claimPeriodNo,MATCH('Étape 1) Taux'!$A$8,claimPeriods,0))&lt;20,revenueReduction&lt;0.1),0,IF(NOT(ISNUMBER(L214)),0,IF(H214="Oui",0,IF($C214="Non - avec lien de dépendance",MIN(1129,L214,$D214),MIN(1129,L214)))))))</f>
        <v>Effectuez l’étape 1</v>
      </c>
      <c r="U214" s="3">
        <f t="shared" si="22"/>
        <v>0</v>
      </c>
      <c r="V214" s="3">
        <f t="shared" si="23"/>
        <v>0</v>
      </c>
    </row>
    <row r="215" spans="13:22" x14ac:dyDescent="0.3">
      <c r="M215" s="52" t="str">
        <f t="shared" si="18"/>
        <v>Calculez d'abord la baisse moyenne de vos revenus sur 12 mois à l'étape 2)</v>
      </c>
      <c r="N215" s="52" t="str">
        <f t="shared" si="19"/>
        <v>Calculez d'abord la baisse moyenne de vos revenus sur 12 mois à l'étape 2)</v>
      </c>
      <c r="O215" s="52" t="str">
        <f t="shared" si="20"/>
        <v>Calculez d'abord la baisse moyenne de vos revenus sur 12 mois à l'étape 2)</v>
      </c>
      <c r="P215" s="52" t="str">
        <f t="shared" si="21"/>
        <v>Calculez d'abord la baisse moyenne de vos revenus sur 12 mois à l'étape 2)</v>
      </c>
      <c r="Q215" s="3" t="str">
        <f>IF(CRHPElig=" -  ","Effectuez l’étape 1",IF(CRHPElig="La baisse de revenus n'est pas admissible dans le cadre du PEREC",CRHPElig,IF(AND(INDEX(claimPeriodNo,MATCH('Étape 1) Taux'!$A$8,claimPeriods,0))&gt;17,INDEX(claimPeriodNo,MATCH('Étape 1) Taux'!$A$8,claimPeriods,0))&lt;20,revenueReduction&lt;0.1),0,IF(NOT(ISNUMBER(I215)),0,IF(E215="Oui",0,IF($C215="Non - avec lien de dépendance",MIN(1129,I215,$D215),MIN(1129,I215)))))))</f>
        <v>Effectuez l’étape 1</v>
      </c>
      <c r="R215" s="3" t="str">
        <f>IF(CRHPElig=" -  ","Effectuez l’étape 1",IF(CRHPElig="La baisse de revenus n'est pas admissible dans le cadre du PEREC",CRHPElig,IF(AND(INDEX(claimPeriodNo,MATCH('Étape 1) Taux'!$A$8,claimPeriods,0))&gt;17,INDEX(claimPeriodNo,MATCH('Étape 1) Taux'!$A$8,claimPeriods,0))&lt;20,revenueReduction&lt;0.1),0,IF(NOT(ISNUMBER(J215)),0,IF(F215="Oui",0,IF($C215="Non - avec lien de dépendance",MIN(1129,J215,$D215),MIN(1129,J215)))))))</f>
        <v>Effectuez l’étape 1</v>
      </c>
      <c r="S215" s="3" t="str">
        <f>IF(CRHPElig=" -  ","Effectuez l’étape 1",IF(CRHPElig="La baisse de revenus n'est pas admissible dans le cadre du PEREC",CRHPElig,IF(AND(INDEX(claimPeriodNo,MATCH('Étape 1) Taux'!$A$8,claimPeriods,0))&gt;17,INDEX(claimPeriodNo,MATCH('Étape 1) Taux'!$A$8,claimPeriods,0))&lt;20,revenueReduction&lt;0.1),0,IF(NOT(ISNUMBER(K215)),0,IF(G215="Oui",0,IF($C215="Non - avec lien de dépendance",MIN(1129,K215,$D215),MIN(1129,K215)))))))</f>
        <v>Effectuez l’étape 1</v>
      </c>
      <c r="T215" s="3" t="str">
        <f>IF(CRHPElig=" -  ","Effectuez l’étape 1",IF(CRHPElig="La baisse de revenus n'est pas admissible dans le cadre du PEREC",CRHPElig,IF(AND(INDEX(claimPeriodNo,MATCH('Étape 1) Taux'!$A$8,claimPeriods,0))&gt;17,INDEX(claimPeriodNo,MATCH('Étape 1) Taux'!$A$8,claimPeriods,0))&lt;20,revenueReduction&lt;0.1),0,IF(NOT(ISNUMBER(L215)),0,IF(H215="Oui",0,IF($C215="Non - avec lien de dépendance",MIN(1129,L215,$D215),MIN(1129,L215)))))))</f>
        <v>Effectuez l’étape 1</v>
      </c>
      <c r="U215" s="3">
        <f t="shared" si="22"/>
        <v>0</v>
      </c>
      <c r="V215" s="3">
        <f t="shared" si="23"/>
        <v>0</v>
      </c>
    </row>
    <row r="216" spans="13:22" x14ac:dyDescent="0.3">
      <c r="M216" s="52" t="str">
        <f t="shared" si="18"/>
        <v>Calculez d'abord la baisse moyenne de vos revenus sur 12 mois à l'étape 2)</v>
      </c>
      <c r="N216" s="52" t="str">
        <f t="shared" si="19"/>
        <v>Calculez d'abord la baisse moyenne de vos revenus sur 12 mois à l'étape 2)</v>
      </c>
      <c r="O216" s="52" t="str">
        <f t="shared" si="20"/>
        <v>Calculez d'abord la baisse moyenne de vos revenus sur 12 mois à l'étape 2)</v>
      </c>
      <c r="P216" s="52" t="str">
        <f t="shared" si="21"/>
        <v>Calculez d'abord la baisse moyenne de vos revenus sur 12 mois à l'étape 2)</v>
      </c>
      <c r="Q216" s="3" t="str">
        <f>IF(CRHPElig=" -  ","Effectuez l’étape 1",IF(CRHPElig="La baisse de revenus n'est pas admissible dans le cadre du PEREC",CRHPElig,IF(AND(INDEX(claimPeriodNo,MATCH('Étape 1) Taux'!$A$8,claimPeriods,0))&gt;17,INDEX(claimPeriodNo,MATCH('Étape 1) Taux'!$A$8,claimPeriods,0))&lt;20,revenueReduction&lt;0.1),0,IF(NOT(ISNUMBER(I216)),0,IF(E216="Oui",0,IF($C216="Non - avec lien de dépendance",MIN(1129,I216,$D216),MIN(1129,I216)))))))</f>
        <v>Effectuez l’étape 1</v>
      </c>
      <c r="R216" s="3" t="str">
        <f>IF(CRHPElig=" -  ","Effectuez l’étape 1",IF(CRHPElig="La baisse de revenus n'est pas admissible dans le cadre du PEREC",CRHPElig,IF(AND(INDEX(claimPeriodNo,MATCH('Étape 1) Taux'!$A$8,claimPeriods,0))&gt;17,INDEX(claimPeriodNo,MATCH('Étape 1) Taux'!$A$8,claimPeriods,0))&lt;20,revenueReduction&lt;0.1),0,IF(NOT(ISNUMBER(J216)),0,IF(F216="Oui",0,IF($C216="Non - avec lien de dépendance",MIN(1129,J216,$D216),MIN(1129,J216)))))))</f>
        <v>Effectuez l’étape 1</v>
      </c>
      <c r="S216" s="3" t="str">
        <f>IF(CRHPElig=" -  ","Effectuez l’étape 1",IF(CRHPElig="La baisse de revenus n'est pas admissible dans le cadre du PEREC",CRHPElig,IF(AND(INDEX(claimPeriodNo,MATCH('Étape 1) Taux'!$A$8,claimPeriods,0))&gt;17,INDEX(claimPeriodNo,MATCH('Étape 1) Taux'!$A$8,claimPeriods,0))&lt;20,revenueReduction&lt;0.1),0,IF(NOT(ISNUMBER(K216)),0,IF(G216="Oui",0,IF($C216="Non - avec lien de dépendance",MIN(1129,K216,$D216),MIN(1129,K216)))))))</f>
        <v>Effectuez l’étape 1</v>
      </c>
      <c r="T216" s="3" t="str">
        <f>IF(CRHPElig=" -  ","Effectuez l’étape 1",IF(CRHPElig="La baisse de revenus n'est pas admissible dans le cadre du PEREC",CRHPElig,IF(AND(INDEX(claimPeriodNo,MATCH('Étape 1) Taux'!$A$8,claimPeriods,0))&gt;17,INDEX(claimPeriodNo,MATCH('Étape 1) Taux'!$A$8,claimPeriods,0))&lt;20,revenueReduction&lt;0.1),0,IF(NOT(ISNUMBER(L216)),0,IF(H216="Oui",0,IF($C216="Non - avec lien de dépendance",MIN(1129,L216,$D216),MIN(1129,L216)))))))</f>
        <v>Effectuez l’étape 1</v>
      </c>
      <c r="U216" s="3">
        <f t="shared" si="22"/>
        <v>0</v>
      </c>
      <c r="V216" s="3">
        <f t="shared" si="23"/>
        <v>0</v>
      </c>
    </row>
    <row r="217" spans="13:22" x14ac:dyDescent="0.3">
      <c r="M217" s="52" t="str">
        <f t="shared" si="18"/>
        <v>Calculez d'abord la baisse moyenne de vos revenus sur 12 mois à l'étape 2)</v>
      </c>
      <c r="N217" s="52" t="str">
        <f t="shared" si="19"/>
        <v>Calculez d'abord la baisse moyenne de vos revenus sur 12 mois à l'étape 2)</v>
      </c>
      <c r="O217" s="52" t="str">
        <f t="shared" si="20"/>
        <v>Calculez d'abord la baisse moyenne de vos revenus sur 12 mois à l'étape 2)</v>
      </c>
      <c r="P217" s="52" t="str">
        <f t="shared" si="21"/>
        <v>Calculez d'abord la baisse moyenne de vos revenus sur 12 mois à l'étape 2)</v>
      </c>
      <c r="Q217" s="3" t="str">
        <f>IF(CRHPElig=" -  ","Effectuez l’étape 1",IF(CRHPElig="La baisse de revenus n'est pas admissible dans le cadre du PEREC",CRHPElig,IF(AND(INDEX(claimPeriodNo,MATCH('Étape 1) Taux'!$A$8,claimPeriods,0))&gt;17,INDEX(claimPeriodNo,MATCH('Étape 1) Taux'!$A$8,claimPeriods,0))&lt;20,revenueReduction&lt;0.1),0,IF(NOT(ISNUMBER(I217)),0,IF(E217="Oui",0,IF($C217="Non - avec lien de dépendance",MIN(1129,I217,$D217),MIN(1129,I217)))))))</f>
        <v>Effectuez l’étape 1</v>
      </c>
      <c r="R217" s="3" t="str">
        <f>IF(CRHPElig=" -  ","Effectuez l’étape 1",IF(CRHPElig="La baisse de revenus n'est pas admissible dans le cadre du PEREC",CRHPElig,IF(AND(INDEX(claimPeriodNo,MATCH('Étape 1) Taux'!$A$8,claimPeriods,0))&gt;17,INDEX(claimPeriodNo,MATCH('Étape 1) Taux'!$A$8,claimPeriods,0))&lt;20,revenueReduction&lt;0.1),0,IF(NOT(ISNUMBER(J217)),0,IF(F217="Oui",0,IF($C217="Non - avec lien de dépendance",MIN(1129,J217,$D217),MIN(1129,J217)))))))</f>
        <v>Effectuez l’étape 1</v>
      </c>
      <c r="S217" s="3" t="str">
        <f>IF(CRHPElig=" -  ","Effectuez l’étape 1",IF(CRHPElig="La baisse de revenus n'est pas admissible dans le cadre du PEREC",CRHPElig,IF(AND(INDEX(claimPeriodNo,MATCH('Étape 1) Taux'!$A$8,claimPeriods,0))&gt;17,INDEX(claimPeriodNo,MATCH('Étape 1) Taux'!$A$8,claimPeriods,0))&lt;20,revenueReduction&lt;0.1),0,IF(NOT(ISNUMBER(K217)),0,IF(G217="Oui",0,IF($C217="Non - avec lien de dépendance",MIN(1129,K217,$D217),MIN(1129,K217)))))))</f>
        <v>Effectuez l’étape 1</v>
      </c>
      <c r="T217" s="3" t="str">
        <f>IF(CRHPElig=" -  ","Effectuez l’étape 1",IF(CRHPElig="La baisse de revenus n'est pas admissible dans le cadre du PEREC",CRHPElig,IF(AND(INDEX(claimPeriodNo,MATCH('Étape 1) Taux'!$A$8,claimPeriods,0))&gt;17,INDEX(claimPeriodNo,MATCH('Étape 1) Taux'!$A$8,claimPeriods,0))&lt;20,revenueReduction&lt;0.1),0,IF(NOT(ISNUMBER(L217)),0,IF(H217="Oui",0,IF($C217="Non - avec lien de dépendance",MIN(1129,L217,$D217),MIN(1129,L217)))))))</f>
        <v>Effectuez l’étape 1</v>
      </c>
      <c r="U217" s="3">
        <f t="shared" si="22"/>
        <v>0</v>
      </c>
      <c r="V217" s="3">
        <f t="shared" si="23"/>
        <v>0</v>
      </c>
    </row>
    <row r="218" spans="13:22" x14ac:dyDescent="0.3">
      <c r="M218" s="52" t="str">
        <f t="shared" si="18"/>
        <v>Calculez d'abord la baisse moyenne de vos revenus sur 12 mois à l'étape 2)</v>
      </c>
      <c r="N218" s="52" t="str">
        <f t="shared" si="19"/>
        <v>Calculez d'abord la baisse moyenne de vos revenus sur 12 mois à l'étape 2)</v>
      </c>
      <c r="O218" s="52" t="str">
        <f t="shared" si="20"/>
        <v>Calculez d'abord la baisse moyenne de vos revenus sur 12 mois à l'étape 2)</v>
      </c>
      <c r="P218" s="52" t="str">
        <f t="shared" si="21"/>
        <v>Calculez d'abord la baisse moyenne de vos revenus sur 12 mois à l'étape 2)</v>
      </c>
      <c r="Q218" s="3" t="str">
        <f>IF(CRHPElig=" -  ","Effectuez l’étape 1",IF(CRHPElig="La baisse de revenus n'est pas admissible dans le cadre du PEREC",CRHPElig,IF(AND(INDEX(claimPeriodNo,MATCH('Étape 1) Taux'!$A$8,claimPeriods,0))&gt;17,INDEX(claimPeriodNo,MATCH('Étape 1) Taux'!$A$8,claimPeriods,0))&lt;20,revenueReduction&lt;0.1),0,IF(NOT(ISNUMBER(I218)),0,IF(E218="Oui",0,IF($C218="Non - avec lien de dépendance",MIN(1129,I218,$D218),MIN(1129,I218)))))))</f>
        <v>Effectuez l’étape 1</v>
      </c>
      <c r="R218" s="3" t="str">
        <f>IF(CRHPElig=" -  ","Effectuez l’étape 1",IF(CRHPElig="La baisse de revenus n'est pas admissible dans le cadre du PEREC",CRHPElig,IF(AND(INDEX(claimPeriodNo,MATCH('Étape 1) Taux'!$A$8,claimPeriods,0))&gt;17,INDEX(claimPeriodNo,MATCH('Étape 1) Taux'!$A$8,claimPeriods,0))&lt;20,revenueReduction&lt;0.1),0,IF(NOT(ISNUMBER(J218)),0,IF(F218="Oui",0,IF($C218="Non - avec lien de dépendance",MIN(1129,J218,$D218),MIN(1129,J218)))))))</f>
        <v>Effectuez l’étape 1</v>
      </c>
      <c r="S218" s="3" t="str">
        <f>IF(CRHPElig=" -  ","Effectuez l’étape 1",IF(CRHPElig="La baisse de revenus n'est pas admissible dans le cadre du PEREC",CRHPElig,IF(AND(INDEX(claimPeriodNo,MATCH('Étape 1) Taux'!$A$8,claimPeriods,0))&gt;17,INDEX(claimPeriodNo,MATCH('Étape 1) Taux'!$A$8,claimPeriods,0))&lt;20,revenueReduction&lt;0.1),0,IF(NOT(ISNUMBER(K218)),0,IF(G218="Oui",0,IF($C218="Non - avec lien de dépendance",MIN(1129,K218,$D218),MIN(1129,K218)))))))</f>
        <v>Effectuez l’étape 1</v>
      </c>
      <c r="T218" s="3" t="str">
        <f>IF(CRHPElig=" -  ","Effectuez l’étape 1",IF(CRHPElig="La baisse de revenus n'est pas admissible dans le cadre du PEREC",CRHPElig,IF(AND(INDEX(claimPeriodNo,MATCH('Étape 1) Taux'!$A$8,claimPeriods,0))&gt;17,INDEX(claimPeriodNo,MATCH('Étape 1) Taux'!$A$8,claimPeriods,0))&lt;20,revenueReduction&lt;0.1),0,IF(NOT(ISNUMBER(L218)),0,IF(H218="Oui",0,IF($C218="Non - avec lien de dépendance",MIN(1129,L218,$D218),MIN(1129,L218)))))))</f>
        <v>Effectuez l’étape 1</v>
      </c>
      <c r="U218" s="3">
        <f t="shared" si="22"/>
        <v>0</v>
      </c>
      <c r="V218" s="3">
        <f t="shared" si="23"/>
        <v>0</v>
      </c>
    </row>
    <row r="219" spans="13:22" x14ac:dyDescent="0.3">
      <c r="M219" s="52" t="str">
        <f t="shared" si="18"/>
        <v>Calculez d'abord la baisse moyenne de vos revenus sur 12 mois à l'étape 2)</v>
      </c>
      <c r="N219" s="52" t="str">
        <f t="shared" si="19"/>
        <v>Calculez d'abord la baisse moyenne de vos revenus sur 12 mois à l'étape 2)</v>
      </c>
      <c r="O219" s="52" t="str">
        <f t="shared" si="20"/>
        <v>Calculez d'abord la baisse moyenne de vos revenus sur 12 mois à l'étape 2)</v>
      </c>
      <c r="P219" s="52" t="str">
        <f t="shared" si="21"/>
        <v>Calculez d'abord la baisse moyenne de vos revenus sur 12 mois à l'étape 2)</v>
      </c>
      <c r="Q219" s="3" t="str">
        <f>IF(CRHPElig=" -  ","Effectuez l’étape 1",IF(CRHPElig="La baisse de revenus n'est pas admissible dans le cadre du PEREC",CRHPElig,IF(AND(INDEX(claimPeriodNo,MATCH('Étape 1) Taux'!$A$8,claimPeriods,0))&gt;17,INDEX(claimPeriodNo,MATCH('Étape 1) Taux'!$A$8,claimPeriods,0))&lt;20,revenueReduction&lt;0.1),0,IF(NOT(ISNUMBER(I219)),0,IF(E219="Oui",0,IF($C219="Non - avec lien de dépendance",MIN(1129,I219,$D219),MIN(1129,I219)))))))</f>
        <v>Effectuez l’étape 1</v>
      </c>
      <c r="R219" s="3" t="str">
        <f>IF(CRHPElig=" -  ","Effectuez l’étape 1",IF(CRHPElig="La baisse de revenus n'est pas admissible dans le cadre du PEREC",CRHPElig,IF(AND(INDEX(claimPeriodNo,MATCH('Étape 1) Taux'!$A$8,claimPeriods,0))&gt;17,INDEX(claimPeriodNo,MATCH('Étape 1) Taux'!$A$8,claimPeriods,0))&lt;20,revenueReduction&lt;0.1),0,IF(NOT(ISNUMBER(J219)),0,IF(F219="Oui",0,IF($C219="Non - avec lien de dépendance",MIN(1129,J219,$D219),MIN(1129,J219)))))))</f>
        <v>Effectuez l’étape 1</v>
      </c>
      <c r="S219" s="3" t="str">
        <f>IF(CRHPElig=" -  ","Effectuez l’étape 1",IF(CRHPElig="La baisse de revenus n'est pas admissible dans le cadre du PEREC",CRHPElig,IF(AND(INDEX(claimPeriodNo,MATCH('Étape 1) Taux'!$A$8,claimPeriods,0))&gt;17,INDEX(claimPeriodNo,MATCH('Étape 1) Taux'!$A$8,claimPeriods,0))&lt;20,revenueReduction&lt;0.1),0,IF(NOT(ISNUMBER(K219)),0,IF(G219="Oui",0,IF($C219="Non - avec lien de dépendance",MIN(1129,K219,$D219),MIN(1129,K219)))))))</f>
        <v>Effectuez l’étape 1</v>
      </c>
      <c r="T219" s="3" t="str">
        <f>IF(CRHPElig=" -  ","Effectuez l’étape 1",IF(CRHPElig="La baisse de revenus n'est pas admissible dans le cadre du PEREC",CRHPElig,IF(AND(INDEX(claimPeriodNo,MATCH('Étape 1) Taux'!$A$8,claimPeriods,0))&gt;17,INDEX(claimPeriodNo,MATCH('Étape 1) Taux'!$A$8,claimPeriods,0))&lt;20,revenueReduction&lt;0.1),0,IF(NOT(ISNUMBER(L219)),0,IF(H219="Oui",0,IF($C219="Non - avec lien de dépendance",MIN(1129,L219,$D219),MIN(1129,L219)))))))</f>
        <v>Effectuez l’étape 1</v>
      </c>
      <c r="U219" s="3">
        <f t="shared" si="22"/>
        <v>0</v>
      </c>
      <c r="V219" s="3">
        <f t="shared" si="23"/>
        <v>0</v>
      </c>
    </row>
    <row r="220" spans="13:22" x14ac:dyDescent="0.3">
      <c r="M220" s="52" t="str">
        <f t="shared" si="18"/>
        <v>Calculez d'abord la baisse moyenne de vos revenus sur 12 mois à l'étape 2)</v>
      </c>
      <c r="N220" s="52" t="str">
        <f t="shared" si="19"/>
        <v>Calculez d'abord la baisse moyenne de vos revenus sur 12 mois à l'étape 2)</v>
      </c>
      <c r="O220" s="52" t="str">
        <f t="shared" si="20"/>
        <v>Calculez d'abord la baisse moyenne de vos revenus sur 12 mois à l'étape 2)</v>
      </c>
      <c r="P220" s="52" t="str">
        <f t="shared" si="21"/>
        <v>Calculez d'abord la baisse moyenne de vos revenus sur 12 mois à l'étape 2)</v>
      </c>
      <c r="Q220" s="3" t="str">
        <f>IF(CRHPElig=" -  ","Effectuez l’étape 1",IF(CRHPElig="La baisse de revenus n'est pas admissible dans le cadre du PEREC",CRHPElig,IF(AND(INDEX(claimPeriodNo,MATCH('Étape 1) Taux'!$A$8,claimPeriods,0))&gt;17,INDEX(claimPeriodNo,MATCH('Étape 1) Taux'!$A$8,claimPeriods,0))&lt;20,revenueReduction&lt;0.1),0,IF(NOT(ISNUMBER(I220)),0,IF(E220="Oui",0,IF($C220="Non - avec lien de dépendance",MIN(1129,I220,$D220),MIN(1129,I220)))))))</f>
        <v>Effectuez l’étape 1</v>
      </c>
      <c r="R220" s="3" t="str">
        <f>IF(CRHPElig=" -  ","Effectuez l’étape 1",IF(CRHPElig="La baisse de revenus n'est pas admissible dans le cadre du PEREC",CRHPElig,IF(AND(INDEX(claimPeriodNo,MATCH('Étape 1) Taux'!$A$8,claimPeriods,0))&gt;17,INDEX(claimPeriodNo,MATCH('Étape 1) Taux'!$A$8,claimPeriods,0))&lt;20,revenueReduction&lt;0.1),0,IF(NOT(ISNUMBER(J220)),0,IF(F220="Oui",0,IF($C220="Non - avec lien de dépendance",MIN(1129,J220,$D220),MIN(1129,J220)))))))</f>
        <v>Effectuez l’étape 1</v>
      </c>
      <c r="S220" s="3" t="str">
        <f>IF(CRHPElig=" -  ","Effectuez l’étape 1",IF(CRHPElig="La baisse de revenus n'est pas admissible dans le cadre du PEREC",CRHPElig,IF(AND(INDEX(claimPeriodNo,MATCH('Étape 1) Taux'!$A$8,claimPeriods,0))&gt;17,INDEX(claimPeriodNo,MATCH('Étape 1) Taux'!$A$8,claimPeriods,0))&lt;20,revenueReduction&lt;0.1),0,IF(NOT(ISNUMBER(K220)),0,IF(G220="Oui",0,IF($C220="Non - avec lien de dépendance",MIN(1129,K220,$D220),MIN(1129,K220)))))))</f>
        <v>Effectuez l’étape 1</v>
      </c>
      <c r="T220" s="3" t="str">
        <f>IF(CRHPElig=" -  ","Effectuez l’étape 1",IF(CRHPElig="La baisse de revenus n'est pas admissible dans le cadre du PEREC",CRHPElig,IF(AND(INDEX(claimPeriodNo,MATCH('Étape 1) Taux'!$A$8,claimPeriods,0))&gt;17,INDEX(claimPeriodNo,MATCH('Étape 1) Taux'!$A$8,claimPeriods,0))&lt;20,revenueReduction&lt;0.1),0,IF(NOT(ISNUMBER(L220)),0,IF(H220="Oui",0,IF($C220="Non - avec lien de dépendance",MIN(1129,L220,$D220),MIN(1129,L220)))))))</f>
        <v>Effectuez l’étape 1</v>
      </c>
      <c r="U220" s="3">
        <f t="shared" si="22"/>
        <v>0</v>
      </c>
      <c r="V220" s="3">
        <f t="shared" si="23"/>
        <v>0</v>
      </c>
    </row>
    <row r="221" spans="13:22" x14ac:dyDescent="0.3">
      <c r="M221" s="52" t="str">
        <f t="shared" si="18"/>
        <v>Calculez d'abord la baisse moyenne de vos revenus sur 12 mois à l'étape 2)</v>
      </c>
      <c r="N221" s="52" t="str">
        <f t="shared" si="19"/>
        <v>Calculez d'abord la baisse moyenne de vos revenus sur 12 mois à l'étape 2)</v>
      </c>
      <c r="O221" s="52" t="str">
        <f t="shared" si="20"/>
        <v>Calculez d'abord la baisse moyenne de vos revenus sur 12 mois à l'étape 2)</v>
      </c>
      <c r="P221" s="52" t="str">
        <f t="shared" si="21"/>
        <v>Calculez d'abord la baisse moyenne de vos revenus sur 12 mois à l'étape 2)</v>
      </c>
      <c r="Q221" s="3" t="str">
        <f>IF(CRHPElig=" -  ","Effectuez l’étape 1",IF(CRHPElig="La baisse de revenus n'est pas admissible dans le cadre du PEREC",CRHPElig,IF(AND(INDEX(claimPeriodNo,MATCH('Étape 1) Taux'!$A$8,claimPeriods,0))&gt;17,INDEX(claimPeriodNo,MATCH('Étape 1) Taux'!$A$8,claimPeriods,0))&lt;20,revenueReduction&lt;0.1),0,IF(NOT(ISNUMBER(I221)),0,IF(E221="Oui",0,IF($C221="Non - avec lien de dépendance",MIN(1129,I221,$D221),MIN(1129,I221)))))))</f>
        <v>Effectuez l’étape 1</v>
      </c>
      <c r="R221" s="3" t="str">
        <f>IF(CRHPElig=" -  ","Effectuez l’étape 1",IF(CRHPElig="La baisse de revenus n'est pas admissible dans le cadre du PEREC",CRHPElig,IF(AND(INDEX(claimPeriodNo,MATCH('Étape 1) Taux'!$A$8,claimPeriods,0))&gt;17,INDEX(claimPeriodNo,MATCH('Étape 1) Taux'!$A$8,claimPeriods,0))&lt;20,revenueReduction&lt;0.1),0,IF(NOT(ISNUMBER(J221)),0,IF(F221="Oui",0,IF($C221="Non - avec lien de dépendance",MIN(1129,J221,$D221),MIN(1129,J221)))))))</f>
        <v>Effectuez l’étape 1</v>
      </c>
      <c r="S221" s="3" t="str">
        <f>IF(CRHPElig=" -  ","Effectuez l’étape 1",IF(CRHPElig="La baisse de revenus n'est pas admissible dans le cadre du PEREC",CRHPElig,IF(AND(INDEX(claimPeriodNo,MATCH('Étape 1) Taux'!$A$8,claimPeriods,0))&gt;17,INDEX(claimPeriodNo,MATCH('Étape 1) Taux'!$A$8,claimPeriods,0))&lt;20,revenueReduction&lt;0.1),0,IF(NOT(ISNUMBER(K221)),0,IF(G221="Oui",0,IF($C221="Non - avec lien de dépendance",MIN(1129,K221,$D221),MIN(1129,K221)))))))</f>
        <v>Effectuez l’étape 1</v>
      </c>
      <c r="T221" s="3" t="str">
        <f>IF(CRHPElig=" -  ","Effectuez l’étape 1",IF(CRHPElig="La baisse de revenus n'est pas admissible dans le cadre du PEREC",CRHPElig,IF(AND(INDEX(claimPeriodNo,MATCH('Étape 1) Taux'!$A$8,claimPeriods,0))&gt;17,INDEX(claimPeriodNo,MATCH('Étape 1) Taux'!$A$8,claimPeriods,0))&lt;20,revenueReduction&lt;0.1),0,IF(NOT(ISNUMBER(L221)),0,IF(H221="Oui",0,IF($C221="Non - avec lien de dépendance",MIN(1129,L221,$D221),MIN(1129,L221)))))))</f>
        <v>Effectuez l’étape 1</v>
      </c>
      <c r="U221" s="3">
        <f t="shared" si="22"/>
        <v>0</v>
      </c>
      <c r="V221" s="3">
        <f t="shared" si="23"/>
        <v>0</v>
      </c>
    </row>
    <row r="222" spans="13:22" x14ac:dyDescent="0.3">
      <c r="M222" s="52" t="str">
        <f t="shared" si="18"/>
        <v>Calculez d'abord la baisse moyenne de vos revenus sur 12 mois à l'étape 2)</v>
      </c>
      <c r="N222" s="52" t="str">
        <f t="shared" si="19"/>
        <v>Calculez d'abord la baisse moyenne de vos revenus sur 12 mois à l'étape 2)</v>
      </c>
      <c r="O222" s="52" t="str">
        <f t="shared" si="20"/>
        <v>Calculez d'abord la baisse moyenne de vos revenus sur 12 mois à l'étape 2)</v>
      </c>
      <c r="P222" s="52" t="str">
        <f t="shared" si="21"/>
        <v>Calculez d'abord la baisse moyenne de vos revenus sur 12 mois à l'étape 2)</v>
      </c>
      <c r="Q222" s="3" t="str">
        <f>IF(CRHPElig=" -  ","Effectuez l’étape 1",IF(CRHPElig="La baisse de revenus n'est pas admissible dans le cadre du PEREC",CRHPElig,IF(AND(INDEX(claimPeriodNo,MATCH('Étape 1) Taux'!$A$8,claimPeriods,0))&gt;17,INDEX(claimPeriodNo,MATCH('Étape 1) Taux'!$A$8,claimPeriods,0))&lt;20,revenueReduction&lt;0.1),0,IF(NOT(ISNUMBER(I222)),0,IF(E222="Oui",0,IF($C222="Non - avec lien de dépendance",MIN(1129,I222,$D222),MIN(1129,I222)))))))</f>
        <v>Effectuez l’étape 1</v>
      </c>
      <c r="R222" s="3" t="str">
        <f>IF(CRHPElig=" -  ","Effectuez l’étape 1",IF(CRHPElig="La baisse de revenus n'est pas admissible dans le cadre du PEREC",CRHPElig,IF(AND(INDEX(claimPeriodNo,MATCH('Étape 1) Taux'!$A$8,claimPeriods,0))&gt;17,INDEX(claimPeriodNo,MATCH('Étape 1) Taux'!$A$8,claimPeriods,0))&lt;20,revenueReduction&lt;0.1),0,IF(NOT(ISNUMBER(J222)),0,IF(F222="Oui",0,IF($C222="Non - avec lien de dépendance",MIN(1129,J222,$D222),MIN(1129,J222)))))))</f>
        <v>Effectuez l’étape 1</v>
      </c>
      <c r="S222" s="3" t="str">
        <f>IF(CRHPElig=" -  ","Effectuez l’étape 1",IF(CRHPElig="La baisse de revenus n'est pas admissible dans le cadre du PEREC",CRHPElig,IF(AND(INDEX(claimPeriodNo,MATCH('Étape 1) Taux'!$A$8,claimPeriods,0))&gt;17,INDEX(claimPeriodNo,MATCH('Étape 1) Taux'!$A$8,claimPeriods,0))&lt;20,revenueReduction&lt;0.1),0,IF(NOT(ISNUMBER(K222)),0,IF(G222="Oui",0,IF($C222="Non - avec lien de dépendance",MIN(1129,K222,$D222),MIN(1129,K222)))))))</f>
        <v>Effectuez l’étape 1</v>
      </c>
      <c r="T222" s="3" t="str">
        <f>IF(CRHPElig=" -  ","Effectuez l’étape 1",IF(CRHPElig="La baisse de revenus n'est pas admissible dans le cadre du PEREC",CRHPElig,IF(AND(INDEX(claimPeriodNo,MATCH('Étape 1) Taux'!$A$8,claimPeriods,0))&gt;17,INDEX(claimPeriodNo,MATCH('Étape 1) Taux'!$A$8,claimPeriods,0))&lt;20,revenueReduction&lt;0.1),0,IF(NOT(ISNUMBER(L222)),0,IF(H222="Oui",0,IF($C222="Non - avec lien de dépendance",MIN(1129,L222,$D222),MIN(1129,L222)))))))</f>
        <v>Effectuez l’étape 1</v>
      </c>
      <c r="U222" s="3">
        <f t="shared" si="22"/>
        <v>0</v>
      </c>
      <c r="V222" s="3">
        <f t="shared" si="23"/>
        <v>0</v>
      </c>
    </row>
    <row r="223" spans="13:22" x14ac:dyDescent="0.3">
      <c r="M223" s="52" t="str">
        <f t="shared" si="18"/>
        <v>Calculez d'abord la baisse moyenne de vos revenus sur 12 mois à l'étape 2)</v>
      </c>
      <c r="N223" s="52" t="str">
        <f t="shared" si="19"/>
        <v>Calculez d'abord la baisse moyenne de vos revenus sur 12 mois à l'étape 2)</v>
      </c>
      <c r="O223" s="52" t="str">
        <f t="shared" si="20"/>
        <v>Calculez d'abord la baisse moyenne de vos revenus sur 12 mois à l'étape 2)</v>
      </c>
      <c r="P223" s="52" t="str">
        <f t="shared" si="21"/>
        <v>Calculez d'abord la baisse moyenne de vos revenus sur 12 mois à l'étape 2)</v>
      </c>
      <c r="Q223" s="3" t="str">
        <f>IF(CRHPElig=" -  ","Effectuez l’étape 1",IF(CRHPElig="La baisse de revenus n'est pas admissible dans le cadre du PEREC",CRHPElig,IF(AND(INDEX(claimPeriodNo,MATCH('Étape 1) Taux'!$A$8,claimPeriods,0))&gt;17,INDEX(claimPeriodNo,MATCH('Étape 1) Taux'!$A$8,claimPeriods,0))&lt;20,revenueReduction&lt;0.1),0,IF(NOT(ISNUMBER(I223)),0,IF(E223="Oui",0,IF($C223="Non - avec lien de dépendance",MIN(1129,I223,$D223),MIN(1129,I223)))))))</f>
        <v>Effectuez l’étape 1</v>
      </c>
      <c r="R223" s="3" t="str">
        <f>IF(CRHPElig=" -  ","Effectuez l’étape 1",IF(CRHPElig="La baisse de revenus n'est pas admissible dans le cadre du PEREC",CRHPElig,IF(AND(INDEX(claimPeriodNo,MATCH('Étape 1) Taux'!$A$8,claimPeriods,0))&gt;17,INDEX(claimPeriodNo,MATCH('Étape 1) Taux'!$A$8,claimPeriods,0))&lt;20,revenueReduction&lt;0.1),0,IF(NOT(ISNUMBER(J223)),0,IF(F223="Oui",0,IF($C223="Non - avec lien de dépendance",MIN(1129,J223,$D223),MIN(1129,J223)))))))</f>
        <v>Effectuez l’étape 1</v>
      </c>
      <c r="S223" s="3" t="str">
        <f>IF(CRHPElig=" -  ","Effectuez l’étape 1",IF(CRHPElig="La baisse de revenus n'est pas admissible dans le cadre du PEREC",CRHPElig,IF(AND(INDEX(claimPeriodNo,MATCH('Étape 1) Taux'!$A$8,claimPeriods,0))&gt;17,INDEX(claimPeriodNo,MATCH('Étape 1) Taux'!$A$8,claimPeriods,0))&lt;20,revenueReduction&lt;0.1),0,IF(NOT(ISNUMBER(K223)),0,IF(G223="Oui",0,IF($C223="Non - avec lien de dépendance",MIN(1129,K223,$D223),MIN(1129,K223)))))))</f>
        <v>Effectuez l’étape 1</v>
      </c>
      <c r="T223" s="3" t="str">
        <f>IF(CRHPElig=" -  ","Effectuez l’étape 1",IF(CRHPElig="La baisse de revenus n'est pas admissible dans le cadre du PEREC",CRHPElig,IF(AND(INDEX(claimPeriodNo,MATCH('Étape 1) Taux'!$A$8,claimPeriods,0))&gt;17,INDEX(claimPeriodNo,MATCH('Étape 1) Taux'!$A$8,claimPeriods,0))&lt;20,revenueReduction&lt;0.1),0,IF(NOT(ISNUMBER(L223)),0,IF(H223="Oui",0,IF($C223="Non - avec lien de dépendance",MIN(1129,L223,$D223),MIN(1129,L223)))))))</f>
        <v>Effectuez l’étape 1</v>
      </c>
      <c r="U223" s="3">
        <f t="shared" si="22"/>
        <v>0</v>
      </c>
      <c r="V223" s="3">
        <f t="shared" si="23"/>
        <v>0</v>
      </c>
    </row>
    <row r="224" spans="13:22" x14ac:dyDescent="0.3">
      <c r="M224" s="52" t="str">
        <f t="shared" si="18"/>
        <v>Calculez d'abord la baisse moyenne de vos revenus sur 12 mois à l'étape 2)</v>
      </c>
      <c r="N224" s="52" t="str">
        <f t="shared" si="19"/>
        <v>Calculez d'abord la baisse moyenne de vos revenus sur 12 mois à l'étape 2)</v>
      </c>
      <c r="O224" s="52" t="str">
        <f t="shared" si="20"/>
        <v>Calculez d'abord la baisse moyenne de vos revenus sur 12 mois à l'étape 2)</v>
      </c>
      <c r="P224" s="52" t="str">
        <f t="shared" si="21"/>
        <v>Calculez d'abord la baisse moyenne de vos revenus sur 12 mois à l'étape 2)</v>
      </c>
      <c r="Q224" s="3" t="str">
        <f>IF(CRHPElig=" -  ","Effectuez l’étape 1",IF(CRHPElig="La baisse de revenus n'est pas admissible dans le cadre du PEREC",CRHPElig,IF(AND(INDEX(claimPeriodNo,MATCH('Étape 1) Taux'!$A$8,claimPeriods,0))&gt;17,INDEX(claimPeriodNo,MATCH('Étape 1) Taux'!$A$8,claimPeriods,0))&lt;20,revenueReduction&lt;0.1),0,IF(NOT(ISNUMBER(I224)),0,IF(E224="Oui",0,IF($C224="Non - avec lien de dépendance",MIN(1129,I224,$D224),MIN(1129,I224)))))))</f>
        <v>Effectuez l’étape 1</v>
      </c>
      <c r="R224" s="3" t="str">
        <f>IF(CRHPElig=" -  ","Effectuez l’étape 1",IF(CRHPElig="La baisse de revenus n'est pas admissible dans le cadre du PEREC",CRHPElig,IF(AND(INDEX(claimPeriodNo,MATCH('Étape 1) Taux'!$A$8,claimPeriods,0))&gt;17,INDEX(claimPeriodNo,MATCH('Étape 1) Taux'!$A$8,claimPeriods,0))&lt;20,revenueReduction&lt;0.1),0,IF(NOT(ISNUMBER(J224)),0,IF(F224="Oui",0,IF($C224="Non - avec lien de dépendance",MIN(1129,J224,$D224),MIN(1129,J224)))))))</f>
        <v>Effectuez l’étape 1</v>
      </c>
      <c r="S224" s="3" t="str">
        <f>IF(CRHPElig=" -  ","Effectuez l’étape 1",IF(CRHPElig="La baisse de revenus n'est pas admissible dans le cadre du PEREC",CRHPElig,IF(AND(INDEX(claimPeriodNo,MATCH('Étape 1) Taux'!$A$8,claimPeriods,0))&gt;17,INDEX(claimPeriodNo,MATCH('Étape 1) Taux'!$A$8,claimPeriods,0))&lt;20,revenueReduction&lt;0.1),0,IF(NOT(ISNUMBER(K224)),0,IF(G224="Oui",0,IF($C224="Non - avec lien de dépendance",MIN(1129,K224,$D224),MIN(1129,K224)))))))</f>
        <v>Effectuez l’étape 1</v>
      </c>
      <c r="T224" s="3" t="str">
        <f>IF(CRHPElig=" -  ","Effectuez l’étape 1",IF(CRHPElig="La baisse de revenus n'est pas admissible dans le cadre du PEREC",CRHPElig,IF(AND(INDEX(claimPeriodNo,MATCH('Étape 1) Taux'!$A$8,claimPeriods,0))&gt;17,INDEX(claimPeriodNo,MATCH('Étape 1) Taux'!$A$8,claimPeriods,0))&lt;20,revenueReduction&lt;0.1),0,IF(NOT(ISNUMBER(L224)),0,IF(H224="Oui",0,IF($C224="Non - avec lien de dépendance",MIN(1129,L224,$D224),MIN(1129,L224)))))))</f>
        <v>Effectuez l’étape 1</v>
      </c>
      <c r="U224" s="3">
        <f t="shared" si="22"/>
        <v>0</v>
      </c>
      <c r="V224" s="3">
        <f t="shared" si="23"/>
        <v>0</v>
      </c>
    </row>
    <row r="225" spans="13:22" x14ac:dyDescent="0.3">
      <c r="M225" s="52" t="str">
        <f t="shared" si="18"/>
        <v>Calculez d'abord la baisse moyenne de vos revenus sur 12 mois à l'étape 2)</v>
      </c>
      <c r="N225" s="52" t="str">
        <f t="shared" si="19"/>
        <v>Calculez d'abord la baisse moyenne de vos revenus sur 12 mois à l'étape 2)</v>
      </c>
      <c r="O225" s="52" t="str">
        <f t="shared" si="20"/>
        <v>Calculez d'abord la baisse moyenne de vos revenus sur 12 mois à l'étape 2)</v>
      </c>
      <c r="P225" s="52" t="str">
        <f t="shared" si="21"/>
        <v>Calculez d'abord la baisse moyenne de vos revenus sur 12 mois à l'étape 2)</v>
      </c>
      <c r="Q225" s="3" t="str">
        <f>IF(CRHPElig=" -  ","Effectuez l’étape 1",IF(CRHPElig="La baisse de revenus n'est pas admissible dans le cadre du PEREC",CRHPElig,IF(AND(INDEX(claimPeriodNo,MATCH('Étape 1) Taux'!$A$8,claimPeriods,0))&gt;17,INDEX(claimPeriodNo,MATCH('Étape 1) Taux'!$A$8,claimPeriods,0))&lt;20,revenueReduction&lt;0.1),0,IF(NOT(ISNUMBER(I225)),0,IF(E225="Oui",0,IF($C225="Non - avec lien de dépendance",MIN(1129,I225,$D225),MIN(1129,I225)))))))</f>
        <v>Effectuez l’étape 1</v>
      </c>
      <c r="R225" s="3" t="str">
        <f>IF(CRHPElig=" -  ","Effectuez l’étape 1",IF(CRHPElig="La baisse de revenus n'est pas admissible dans le cadre du PEREC",CRHPElig,IF(AND(INDEX(claimPeriodNo,MATCH('Étape 1) Taux'!$A$8,claimPeriods,0))&gt;17,INDEX(claimPeriodNo,MATCH('Étape 1) Taux'!$A$8,claimPeriods,0))&lt;20,revenueReduction&lt;0.1),0,IF(NOT(ISNUMBER(J225)),0,IF(F225="Oui",0,IF($C225="Non - avec lien de dépendance",MIN(1129,J225,$D225),MIN(1129,J225)))))))</f>
        <v>Effectuez l’étape 1</v>
      </c>
      <c r="S225" s="3" t="str">
        <f>IF(CRHPElig=" -  ","Effectuez l’étape 1",IF(CRHPElig="La baisse de revenus n'est pas admissible dans le cadre du PEREC",CRHPElig,IF(AND(INDEX(claimPeriodNo,MATCH('Étape 1) Taux'!$A$8,claimPeriods,0))&gt;17,INDEX(claimPeriodNo,MATCH('Étape 1) Taux'!$A$8,claimPeriods,0))&lt;20,revenueReduction&lt;0.1),0,IF(NOT(ISNUMBER(K225)),0,IF(G225="Oui",0,IF($C225="Non - avec lien de dépendance",MIN(1129,K225,$D225),MIN(1129,K225)))))))</f>
        <v>Effectuez l’étape 1</v>
      </c>
      <c r="T225" s="3" t="str">
        <f>IF(CRHPElig=" -  ","Effectuez l’étape 1",IF(CRHPElig="La baisse de revenus n'est pas admissible dans le cadre du PEREC",CRHPElig,IF(AND(INDEX(claimPeriodNo,MATCH('Étape 1) Taux'!$A$8,claimPeriods,0))&gt;17,INDEX(claimPeriodNo,MATCH('Étape 1) Taux'!$A$8,claimPeriods,0))&lt;20,revenueReduction&lt;0.1),0,IF(NOT(ISNUMBER(L225)),0,IF(H225="Oui",0,IF($C225="Non - avec lien de dépendance",MIN(1129,L225,$D225),MIN(1129,L225)))))))</f>
        <v>Effectuez l’étape 1</v>
      </c>
      <c r="U225" s="3">
        <f t="shared" si="22"/>
        <v>0</v>
      </c>
      <c r="V225" s="3">
        <f t="shared" si="23"/>
        <v>0</v>
      </c>
    </row>
    <row r="226" spans="13:22" x14ac:dyDescent="0.3">
      <c r="M226" s="52" t="str">
        <f t="shared" si="18"/>
        <v>Calculez d'abord la baisse moyenne de vos revenus sur 12 mois à l'étape 2)</v>
      </c>
      <c r="N226" s="52" t="str">
        <f t="shared" si="19"/>
        <v>Calculez d'abord la baisse moyenne de vos revenus sur 12 mois à l'étape 2)</v>
      </c>
      <c r="O226" s="52" t="str">
        <f t="shared" si="20"/>
        <v>Calculez d'abord la baisse moyenne de vos revenus sur 12 mois à l'étape 2)</v>
      </c>
      <c r="P226" s="52" t="str">
        <f t="shared" si="21"/>
        <v>Calculez d'abord la baisse moyenne de vos revenus sur 12 mois à l'étape 2)</v>
      </c>
      <c r="Q226" s="3" t="str">
        <f>IF(CRHPElig=" -  ","Effectuez l’étape 1",IF(CRHPElig="La baisse de revenus n'est pas admissible dans le cadre du PEREC",CRHPElig,IF(AND(INDEX(claimPeriodNo,MATCH('Étape 1) Taux'!$A$8,claimPeriods,0))&gt;17,INDEX(claimPeriodNo,MATCH('Étape 1) Taux'!$A$8,claimPeriods,0))&lt;20,revenueReduction&lt;0.1),0,IF(NOT(ISNUMBER(I226)),0,IF(E226="Oui",0,IF($C226="Non - avec lien de dépendance",MIN(1129,I226,$D226),MIN(1129,I226)))))))</f>
        <v>Effectuez l’étape 1</v>
      </c>
      <c r="R226" s="3" t="str">
        <f>IF(CRHPElig=" -  ","Effectuez l’étape 1",IF(CRHPElig="La baisse de revenus n'est pas admissible dans le cadre du PEREC",CRHPElig,IF(AND(INDEX(claimPeriodNo,MATCH('Étape 1) Taux'!$A$8,claimPeriods,0))&gt;17,INDEX(claimPeriodNo,MATCH('Étape 1) Taux'!$A$8,claimPeriods,0))&lt;20,revenueReduction&lt;0.1),0,IF(NOT(ISNUMBER(J226)),0,IF(F226="Oui",0,IF($C226="Non - avec lien de dépendance",MIN(1129,J226,$D226),MIN(1129,J226)))))))</f>
        <v>Effectuez l’étape 1</v>
      </c>
      <c r="S226" s="3" t="str">
        <f>IF(CRHPElig=" -  ","Effectuez l’étape 1",IF(CRHPElig="La baisse de revenus n'est pas admissible dans le cadre du PEREC",CRHPElig,IF(AND(INDEX(claimPeriodNo,MATCH('Étape 1) Taux'!$A$8,claimPeriods,0))&gt;17,INDEX(claimPeriodNo,MATCH('Étape 1) Taux'!$A$8,claimPeriods,0))&lt;20,revenueReduction&lt;0.1),0,IF(NOT(ISNUMBER(K226)),0,IF(G226="Oui",0,IF($C226="Non - avec lien de dépendance",MIN(1129,K226,$D226),MIN(1129,K226)))))))</f>
        <v>Effectuez l’étape 1</v>
      </c>
      <c r="T226" s="3" t="str">
        <f>IF(CRHPElig=" -  ","Effectuez l’étape 1",IF(CRHPElig="La baisse de revenus n'est pas admissible dans le cadre du PEREC",CRHPElig,IF(AND(INDEX(claimPeriodNo,MATCH('Étape 1) Taux'!$A$8,claimPeriods,0))&gt;17,INDEX(claimPeriodNo,MATCH('Étape 1) Taux'!$A$8,claimPeriods,0))&lt;20,revenueReduction&lt;0.1),0,IF(NOT(ISNUMBER(L226)),0,IF(H226="Oui",0,IF($C226="Non - avec lien de dépendance",MIN(1129,L226,$D226),MIN(1129,L226)))))))</f>
        <v>Effectuez l’étape 1</v>
      </c>
      <c r="U226" s="3">
        <f t="shared" si="22"/>
        <v>0</v>
      </c>
      <c r="V226" s="3">
        <f t="shared" si="23"/>
        <v>0</v>
      </c>
    </row>
    <row r="227" spans="13:22" x14ac:dyDescent="0.3">
      <c r="M227" s="52" t="str">
        <f t="shared" si="18"/>
        <v>Calculez d'abord la baisse moyenne de vos revenus sur 12 mois à l'étape 2)</v>
      </c>
      <c r="N227" s="52" t="str">
        <f t="shared" si="19"/>
        <v>Calculez d'abord la baisse moyenne de vos revenus sur 12 mois à l'étape 2)</v>
      </c>
      <c r="O227" s="52" t="str">
        <f t="shared" si="20"/>
        <v>Calculez d'abord la baisse moyenne de vos revenus sur 12 mois à l'étape 2)</v>
      </c>
      <c r="P227" s="52" t="str">
        <f t="shared" si="21"/>
        <v>Calculez d'abord la baisse moyenne de vos revenus sur 12 mois à l'étape 2)</v>
      </c>
      <c r="Q227" s="3" t="str">
        <f>IF(CRHPElig=" -  ","Effectuez l’étape 1",IF(CRHPElig="La baisse de revenus n'est pas admissible dans le cadre du PEREC",CRHPElig,IF(AND(INDEX(claimPeriodNo,MATCH('Étape 1) Taux'!$A$8,claimPeriods,0))&gt;17,INDEX(claimPeriodNo,MATCH('Étape 1) Taux'!$A$8,claimPeriods,0))&lt;20,revenueReduction&lt;0.1),0,IF(NOT(ISNUMBER(I227)),0,IF(E227="Oui",0,IF($C227="Non - avec lien de dépendance",MIN(1129,I227,$D227),MIN(1129,I227)))))))</f>
        <v>Effectuez l’étape 1</v>
      </c>
      <c r="R227" s="3" t="str">
        <f>IF(CRHPElig=" -  ","Effectuez l’étape 1",IF(CRHPElig="La baisse de revenus n'est pas admissible dans le cadre du PEREC",CRHPElig,IF(AND(INDEX(claimPeriodNo,MATCH('Étape 1) Taux'!$A$8,claimPeriods,0))&gt;17,INDEX(claimPeriodNo,MATCH('Étape 1) Taux'!$A$8,claimPeriods,0))&lt;20,revenueReduction&lt;0.1),0,IF(NOT(ISNUMBER(J227)),0,IF(F227="Oui",0,IF($C227="Non - avec lien de dépendance",MIN(1129,J227,$D227),MIN(1129,J227)))))))</f>
        <v>Effectuez l’étape 1</v>
      </c>
      <c r="S227" s="3" t="str">
        <f>IF(CRHPElig=" -  ","Effectuez l’étape 1",IF(CRHPElig="La baisse de revenus n'est pas admissible dans le cadre du PEREC",CRHPElig,IF(AND(INDEX(claimPeriodNo,MATCH('Étape 1) Taux'!$A$8,claimPeriods,0))&gt;17,INDEX(claimPeriodNo,MATCH('Étape 1) Taux'!$A$8,claimPeriods,0))&lt;20,revenueReduction&lt;0.1),0,IF(NOT(ISNUMBER(K227)),0,IF(G227="Oui",0,IF($C227="Non - avec lien de dépendance",MIN(1129,K227,$D227),MIN(1129,K227)))))))</f>
        <v>Effectuez l’étape 1</v>
      </c>
      <c r="T227" s="3" t="str">
        <f>IF(CRHPElig=" -  ","Effectuez l’étape 1",IF(CRHPElig="La baisse de revenus n'est pas admissible dans le cadre du PEREC",CRHPElig,IF(AND(INDEX(claimPeriodNo,MATCH('Étape 1) Taux'!$A$8,claimPeriods,0))&gt;17,INDEX(claimPeriodNo,MATCH('Étape 1) Taux'!$A$8,claimPeriods,0))&lt;20,revenueReduction&lt;0.1),0,IF(NOT(ISNUMBER(L227)),0,IF(H227="Oui",0,IF($C227="Non - avec lien de dépendance",MIN(1129,L227,$D227),MIN(1129,L227)))))))</f>
        <v>Effectuez l’étape 1</v>
      </c>
      <c r="U227" s="3">
        <f t="shared" si="22"/>
        <v>0</v>
      </c>
      <c r="V227" s="3">
        <f t="shared" si="23"/>
        <v>0</v>
      </c>
    </row>
    <row r="228" spans="13:22" x14ac:dyDescent="0.3">
      <c r="M228" s="52" t="str">
        <f t="shared" si="18"/>
        <v>Calculez d'abord la baisse moyenne de vos revenus sur 12 mois à l'étape 2)</v>
      </c>
      <c r="N228" s="52" t="str">
        <f t="shared" si="19"/>
        <v>Calculez d'abord la baisse moyenne de vos revenus sur 12 mois à l'étape 2)</v>
      </c>
      <c r="O228" s="52" t="str">
        <f t="shared" si="20"/>
        <v>Calculez d'abord la baisse moyenne de vos revenus sur 12 mois à l'étape 2)</v>
      </c>
      <c r="P228" s="52" t="str">
        <f t="shared" si="21"/>
        <v>Calculez d'abord la baisse moyenne de vos revenus sur 12 mois à l'étape 2)</v>
      </c>
      <c r="Q228" s="3" t="str">
        <f>IF(CRHPElig=" -  ","Effectuez l’étape 1",IF(CRHPElig="La baisse de revenus n'est pas admissible dans le cadre du PEREC",CRHPElig,IF(AND(INDEX(claimPeriodNo,MATCH('Étape 1) Taux'!$A$8,claimPeriods,0))&gt;17,INDEX(claimPeriodNo,MATCH('Étape 1) Taux'!$A$8,claimPeriods,0))&lt;20,revenueReduction&lt;0.1),0,IF(NOT(ISNUMBER(I228)),0,IF(E228="Oui",0,IF($C228="Non - avec lien de dépendance",MIN(1129,I228,$D228),MIN(1129,I228)))))))</f>
        <v>Effectuez l’étape 1</v>
      </c>
      <c r="R228" s="3" t="str">
        <f>IF(CRHPElig=" -  ","Effectuez l’étape 1",IF(CRHPElig="La baisse de revenus n'est pas admissible dans le cadre du PEREC",CRHPElig,IF(AND(INDEX(claimPeriodNo,MATCH('Étape 1) Taux'!$A$8,claimPeriods,0))&gt;17,INDEX(claimPeriodNo,MATCH('Étape 1) Taux'!$A$8,claimPeriods,0))&lt;20,revenueReduction&lt;0.1),0,IF(NOT(ISNUMBER(J228)),0,IF(F228="Oui",0,IF($C228="Non - avec lien de dépendance",MIN(1129,J228,$D228),MIN(1129,J228)))))))</f>
        <v>Effectuez l’étape 1</v>
      </c>
      <c r="S228" s="3" t="str">
        <f>IF(CRHPElig=" -  ","Effectuez l’étape 1",IF(CRHPElig="La baisse de revenus n'est pas admissible dans le cadre du PEREC",CRHPElig,IF(AND(INDEX(claimPeriodNo,MATCH('Étape 1) Taux'!$A$8,claimPeriods,0))&gt;17,INDEX(claimPeriodNo,MATCH('Étape 1) Taux'!$A$8,claimPeriods,0))&lt;20,revenueReduction&lt;0.1),0,IF(NOT(ISNUMBER(K228)),0,IF(G228="Oui",0,IF($C228="Non - avec lien de dépendance",MIN(1129,K228,$D228),MIN(1129,K228)))))))</f>
        <v>Effectuez l’étape 1</v>
      </c>
      <c r="T228" s="3" t="str">
        <f>IF(CRHPElig=" -  ","Effectuez l’étape 1",IF(CRHPElig="La baisse de revenus n'est pas admissible dans le cadre du PEREC",CRHPElig,IF(AND(INDEX(claimPeriodNo,MATCH('Étape 1) Taux'!$A$8,claimPeriods,0))&gt;17,INDEX(claimPeriodNo,MATCH('Étape 1) Taux'!$A$8,claimPeriods,0))&lt;20,revenueReduction&lt;0.1),0,IF(NOT(ISNUMBER(L228)),0,IF(H228="Oui",0,IF($C228="Non - avec lien de dépendance",MIN(1129,L228,$D228),MIN(1129,L228)))))))</f>
        <v>Effectuez l’étape 1</v>
      </c>
      <c r="U228" s="3">
        <f t="shared" si="22"/>
        <v>0</v>
      </c>
      <c r="V228" s="3">
        <f t="shared" si="23"/>
        <v>0</v>
      </c>
    </row>
    <row r="229" spans="13:22" x14ac:dyDescent="0.3">
      <c r="M229" s="52" t="str">
        <f t="shared" si="18"/>
        <v>Calculez d'abord la baisse moyenne de vos revenus sur 12 mois à l'étape 2)</v>
      </c>
      <c r="N229" s="52" t="str">
        <f t="shared" si="19"/>
        <v>Calculez d'abord la baisse moyenne de vos revenus sur 12 mois à l'étape 2)</v>
      </c>
      <c r="O229" s="52" t="str">
        <f t="shared" si="20"/>
        <v>Calculez d'abord la baisse moyenne de vos revenus sur 12 mois à l'étape 2)</v>
      </c>
      <c r="P229" s="52" t="str">
        <f t="shared" si="21"/>
        <v>Calculez d'abord la baisse moyenne de vos revenus sur 12 mois à l'étape 2)</v>
      </c>
      <c r="Q229" s="3" t="str">
        <f>IF(CRHPElig=" -  ","Effectuez l’étape 1",IF(CRHPElig="La baisse de revenus n'est pas admissible dans le cadre du PEREC",CRHPElig,IF(AND(INDEX(claimPeriodNo,MATCH('Étape 1) Taux'!$A$8,claimPeriods,0))&gt;17,INDEX(claimPeriodNo,MATCH('Étape 1) Taux'!$A$8,claimPeriods,0))&lt;20,revenueReduction&lt;0.1),0,IF(NOT(ISNUMBER(I229)),0,IF(E229="Oui",0,IF($C229="Non - avec lien de dépendance",MIN(1129,I229,$D229),MIN(1129,I229)))))))</f>
        <v>Effectuez l’étape 1</v>
      </c>
      <c r="R229" s="3" t="str">
        <f>IF(CRHPElig=" -  ","Effectuez l’étape 1",IF(CRHPElig="La baisse de revenus n'est pas admissible dans le cadre du PEREC",CRHPElig,IF(AND(INDEX(claimPeriodNo,MATCH('Étape 1) Taux'!$A$8,claimPeriods,0))&gt;17,INDEX(claimPeriodNo,MATCH('Étape 1) Taux'!$A$8,claimPeriods,0))&lt;20,revenueReduction&lt;0.1),0,IF(NOT(ISNUMBER(J229)),0,IF(F229="Oui",0,IF($C229="Non - avec lien de dépendance",MIN(1129,J229,$D229),MIN(1129,J229)))))))</f>
        <v>Effectuez l’étape 1</v>
      </c>
      <c r="S229" s="3" t="str">
        <f>IF(CRHPElig=" -  ","Effectuez l’étape 1",IF(CRHPElig="La baisse de revenus n'est pas admissible dans le cadre du PEREC",CRHPElig,IF(AND(INDEX(claimPeriodNo,MATCH('Étape 1) Taux'!$A$8,claimPeriods,0))&gt;17,INDEX(claimPeriodNo,MATCH('Étape 1) Taux'!$A$8,claimPeriods,0))&lt;20,revenueReduction&lt;0.1),0,IF(NOT(ISNUMBER(K229)),0,IF(G229="Oui",0,IF($C229="Non - avec lien de dépendance",MIN(1129,K229,$D229),MIN(1129,K229)))))))</f>
        <v>Effectuez l’étape 1</v>
      </c>
      <c r="T229" s="3" t="str">
        <f>IF(CRHPElig=" -  ","Effectuez l’étape 1",IF(CRHPElig="La baisse de revenus n'est pas admissible dans le cadre du PEREC",CRHPElig,IF(AND(INDEX(claimPeriodNo,MATCH('Étape 1) Taux'!$A$8,claimPeriods,0))&gt;17,INDEX(claimPeriodNo,MATCH('Étape 1) Taux'!$A$8,claimPeriods,0))&lt;20,revenueReduction&lt;0.1),0,IF(NOT(ISNUMBER(L229)),0,IF(H229="Oui",0,IF($C229="Non - avec lien de dépendance",MIN(1129,L229,$D229),MIN(1129,L229)))))))</f>
        <v>Effectuez l’étape 1</v>
      </c>
      <c r="U229" s="3">
        <f t="shared" si="22"/>
        <v>0</v>
      </c>
      <c r="V229" s="3">
        <f t="shared" si="23"/>
        <v>0</v>
      </c>
    </row>
    <row r="230" spans="13:22" x14ac:dyDescent="0.3">
      <c r="M230" s="52" t="str">
        <f t="shared" si="18"/>
        <v>Calculez d'abord la baisse moyenne de vos revenus sur 12 mois à l'étape 2)</v>
      </c>
      <c r="N230" s="52" t="str">
        <f t="shared" si="19"/>
        <v>Calculez d'abord la baisse moyenne de vos revenus sur 12 mois à l'étape 2)</v>
      </c>
      <c r="O230" s="52" t="str">
        <f t="shared" si="20"/>
        <v>Calculez d'abord la baisse moyenne de vos revenus sur 12 mois à l'étape 2)</v>
      </c>
      <c r="P230" s="52" t="str">
        <f t="shared" si="21"/>
        <v>Calculez d'abord la baisse moyenne de vos revenus sur 12 mois à l'étape 2)</v>
      </c>
      <c r="Q230" s="3" t="str">
        <f>IF(CRHPElig=" -  ","Effectuez l’étape 1",IF(CRHPElig="La baisse de revenus n'est pas admissible dans le cadre du PEREC",CRHPElig,IF(AND(INDEX(claimPeriodNo,MATCH('Étape 1) Taux'!$A$8,claimPeriods,0))&gt;17,INDEX(claimPeriodNo,MATCH('Étape 1) Taux'!$A$8,claimPeriods,0))&lt;20,revenueReduction&lt;0.1),0,IF(NOT(ISNUMBER(I230)),0,IF(E230="Oui",0,IF($C230="Non - avec lien de dépendance",MIN(1129,I230,$D230),MIN(1129,I230)))))))</f>
        <v>Effectuez l’étape 1</v>
      </c>
      <c r="R230" s="3" t="str">
        <f>IF(CRHPElig=" -  ","Effectuez l’étape 1",IF(CRHPElig="La baisse de revenus n'est pas admissible dans le cadre du PEREC",CRHPElig,IF(AND(INDEX(claimPeriodNo,MATCH('Étape 1) Taux'!$A$8,claimPeriods,0))&gt;17,INDEX(claimPeriodNo,MATCH('Étape 1) Taux'!$A$8,claimPeriods,0))&lt;20,revenueReduction&lt;0.1),0,IF(NOT(ISNUMBER(J230)),0,IF(F230="Oui",0,IF($C230="Non - avec lien de dépendance",MIN(1129,J230,$D230),MIN(1129,J230)))))))</f>
        <v>Effectuez l’étape 1</v>
      </c>
      <c r="S230" s="3" t="str">
        <f>IF(CRHPElig=" -  ","Effectuez l’étape 1",IF(CRHPElig="La baisse de revenus n'est pas admissible dans le cadre du PEREC",CRHPElig,IF(AND(INDEX(claimPeriodNo,MATCH('Étape 1) Taux'!$A$8,claimPeriods,0))&gt;17,INDEX(claimPeriodNo,MATCH('Étape 1) Taux'!$A$8,claimPeriods,0))&lt;20,revenueReduction&lt;0.1),0,IF(NOT(ISNUMBER(K230)),0,IF(G230="Oui",0,IF($C230="Non - avec lien de dépendance",MIN(1129,K230,$D230),MIN(1129,K230)))))))</f>
        <v>Effectuez l’étape 1</v>
      </c>
      <c r="T230" s="3" t="str">
        <f>IF(CRHPElig=" -  ","Effectuez l’étape 1",IF(CRHPElig="La baisse de revenus n'est pas admissible dans le cadre du PEREC",CRHPElig,IF(AND(INDEX(claimPeriodNo,MATCH('Étape 1) Taux'!$A$8,claimPeriods,0))&gt;17,INDEX(claimPeriodNo,MATCH('Étape 1) Taux'!$A$8,claimPeriods,0))&lt;20,revenueReduction&lt;0.1),0,IF(NOT(ISNUMBER(L230)),0,IF(H230="Oui",0,IF($C230="Non - avec lien de dépendance",MIN(1129,L230,$D230),MIN(1129,L230)))))))</f>
        <v>Effectuez l’étape 1</v>
      </c>
      <c r="U230" s="3">
        <f t="shared" si="22"/>
        <v>0</v>
      </c>
      <c r="V230" s="3">
        <f t="shared" si="23"/>
        <v>0</v>
      </c>
    </row>
    <row r="231" spans="13:22" x14ac:dyDescent="0.3">
      <c r="M231" s="52" t="str">
        <f t="shared" si="18"/>
        <v>Calculez d'abord la baisse moyenne de vos revenus sur 12 mois à l'étape 2)</v>
      </c>
      <c r="N231" s="52" t="str">
        <f t="shared" si="19"/>
        <v>Calculez d'abord la baisse moyenne de vos revenus sur 12 mois à l'étape 2)</v>
      </c>
      <c r="O231" s="52" t="str">
        <f t="shared" si="20"/>
        <v>Calculez d'abord la baisse moyenne de vos revenus sur 12 mois à l'étape 2)</v>
      </c>
      <c r="P231" s="52" t="str">
        <f t="shared" si="21"/>
        <v>Calculez d'abord la baisse moyenne de vos revenus sur 12 mois à l'étape 2)</v>
      </c>
      <c r="Q231" s="3" t="str">
        <f>IF(CRHPElig=" -  ","Effectuez l’étape 1",IF(CRHPElig="La baisse de revenus n'est pas admissible dans le cadre du PEREC",CRHPElig,IF(AND(INDEX(claimPeriodNo,MATCH('Étape 1) Taux'!$A$8,claimPeriods,0))&gt;17,INDEX(claimPeriodNo,MATCH('Étape 1) Taux'!$A$8,claimPeriods,0))&lt;20,revenueReduction&lt;0.1),0,IF(NOT(ISNUMBER(I231)),0,IF(E231="Oui",0,IF($C231="Non - avec lien de dépendance",MIN(1129,I231,$D231),MIN(1129,I231)))))))</f>
        <v>Effectuez l’étape 1</v>
      </c>
      <c r="R231" s="3" t="str">
        <f>IF(CRHPElig=" -  ","Effectuez l’étape 1",IF(CRHPElig="La baisse de revenus n'est pas admissible dans le cadre du PEREC",CRHPElig,IF(AND(INDEX(claimPeriodNo,MATCH('Étape 1) Taux'!$A$8,claimPeriods,0))&gt;17,INDEX(claimPeriodNo,MATCH('Étape 1) Taux'!$A$8,claimPeriods,0))&lt;20,revenueReduction&lt;0.1),0,IF(NOT(ISNUMBER(J231)),0,IF(F231="Oui",0,IF($C231="Non - avec lien de dépendance",MIN(1129,J231,$D231),MIN(1129,J231)))))))</f>
        <v>Effectuez l’étape 1</v>
      </c>
      <c r="S231" s="3" t="str">
        <f>IF(CRHPElig=" -  ","Effectuez l’étape 1",IF(CRHPElig="La baisse de revenus n'est pas admissible dans le cadre du PEREC",CRHPElig,IF(AND(INDEX(claimPeriodNo,MATCH('Étape 1) Taux'!$A$8,claimPeriods,0))&gt;17,INDEX(claimPeriodNo,MATCH('Étape 1) Taux'!$A$8,claimPeriods,0))&lt;20,revenueReduction&lt;0.1),0,IF(NOT(ISNUMBER(K231)),0,IF(G231="Oui",0,IF($C231="Non - avec lien de dépendance",MIN(1129,K231,$D231),MIN(1129,K231)))))))</f>
        <v>Effectuez l’étape 1</v>
      </c>
      <c r="T231" s="3" t="str">
        <f>IF(CRHPElig=" -  ","Effectuez l’étape 1",IF(CRHPElig="La baisse de revenus n'est pas admissible dans le cadre du PEREC",CRHPElig,IF(AND(INDEX(claimPeriodNo,MATCH('Étape 1) Taux'!$A$8,claimPeriods,0))&gt;17,INDEX(claimPeriodNo,MATCH('Étape 1) Taux'!$A$8,claimPeriods,0))&lt;20,revenueReduction&lt;0.1),0,IF(NOT(ISNUMBER(L231)),0,IF(H231="Oui",0,IF($C231="Non - avec lien de dépendance",MIN(1129,L231,$D231),MIN(1129,L231)))))))</f>
        <v>Effectuez l’étape 1</v>
      </c>
      <c r="U231" s="3">
        <f t="shared" si="22"/>
        <v>0</v>
      </c>
      <c r="V231" s="3">
        <f t="shared" si="23"/>
        <v>0</v>
      </c>
    </row>
    <row r="232" spans="13:22" x14ac:dyDescent="0.3">
      <c r="M232" s="52" t="str">
        <f t="shared" si="18"/>
        <v>Calculez d'abord la baisse moyenne de vos revenus sur 12 mois à l'étape 2)</v>
      </c>
      <c r="N232" s="52" t="str">
        <f t="shared" si="19"/>
        <v>Calculez d'abord la baisse moyenne de vos revenus sur 12 mois à l'étape 2)</v>
      </c>
      <c r="O232" s="52" t="str">
        <f t="shared" si="20"/>
        <v>Calculez d'abord la baisse moyenne de vos revenus sur 12 mois à l'étape 2)</v>
      </c>
      <c r="P232" s="52" t="str">
        <f t="shared" si="21"/>
        <v>Calculez d'abord la baisse moyenne de vos revenus sur 12 mois à l'étape 2)</v>
      </c>
      <c r="Q232" s="3" t="str">
        <f>IF(CRHPElig=" -  ","Effectuez l’étape 1",IF(CRHPElig="La baisse de revenus n'est pas admissible dans le cadre du PEREC",CRHPElig,IF(AND(INDEX(claimPeriodNo,MATCH('Étape 1) Taux'!$A$8,claimPeriods,0))&gt;17,INDEX(claimPeriodNo,MATCH('Étape 1) Taux'!$A$8,claimPeriods,0))&lt;20,revenueReduction&lt;0.1),0,IF(NOT(ISNUMBER(I232)),0,IF(E232="Oui",0,IF($C232="Non - avec lien de dépendance",MIN(1129,I232,$D232),MIN(1129,I232)))))))</f>
        <v>Effectuez l’étape 1</v>
      </c>
      <c r="R232" s="3" t="str">
        <f>IF(CRHPElig=" -  ","Effectuez l’étape 1",IF(CRHPElig="La baisse de revenus n'est pas admissible dans le cadre du PEREC",CRHPElig,IF(AND(INDEX(claimPeriodNo,MATCH('Étape 1) Taux'!$A$8,claimPeriods,0))&gt;17,INDEX(claimPeriodNo,MATCH('Étape 1) Taux'!$A$8,claimPeriods,0))&lt;20,revenueReduction&lt;0.1),0,IF(NOT(ISNUMBER(J232)),0,IF(F232="Oui",0,IF($C232="Non - avec lien de dépendance",MIN(1129,J232,$D232),MIN(1129,J232)))))))</f>
        <v>Effectuez l’étape 1</v>
      </c>
      <c r="S232" s="3" t="str">
        <f>IF(CRHPElig=" -  ","Effectuez l’étape 1",IF(CRHPElig="La baisse de revenus n'est pas admissible dans le cadre du PEREC",CRHPElig,IF(AND(INDEX(claimPeriodNo,MATCH('Étape 1) Taux'!$A$8,claimPeriods,0))&gt;17,INDEX(claimPeriodNo,MATCH('Étape 1) Taux'!$A$8,claimPeriods,0))&lt;20,revenueReduction&lt;0.1),0,IF(NOT(ISNUMBER(K232)),0,IF(G232="Oui",0,IF($C232="Non - avec lien de dépendance",MIN(1129,K232,$D232),MIN(1129,K232)))))))</f>
        <v>Effectuez l’étape 1</v>
      </c>
      <c r="T232" s="3" t="str">
        <f>IF(CRHPElig=" -  ","Effectuez l’étape 1",IF(CRHPElig="La baisse de revenus n'est pas admissible dans le cadre du PEREC",CRHPElig,IF(AND(INDEX(claimPeriodNo,MATCH('Étape 1) Taux'!$A$8,claimPeriods,0))&gt;17,INDEX(claimPeriodNo,MATCH('Étape 1) Taux'!$A$8,claimPeriods,0))&lt;20,revenueReduction&lt;0.1),0,IF(NOT(ISNUMBER(L232)),0,IF(H232="Oui",0,IF($C232="Non - avec lien de dépendance",MIN(1129,L232,$D232),MIN(1129,L232)))))))</f>
        <v>Effectuez l’étape 1</v>
      </c>
      <c r="U232" s="3">
        <f t="shared" si="22"/>
        <v>0</v>
      </c>
      <c r="V232" s="3">
        <f t="shared" si="23"/>
        <v>0</v>
      </c>
    </row>
    <row r="233" spans="13:22" x14ac:dyDescent="0.3">
      <c r="M233" s="52" t="str">
        <f t="shared" si="18"/>
        <v>Calculez d'abord la baisse moyenne de vos revenus sur 12 mois à l'étape 2)</v>
      </c>
      <c r="N233" s="52" t="str">
        <f t="shared" si="19"/>
        <v>Calculez d'abord la baisse moyenne de vos revenus sur 12 mois à l'étape 2)</v>
      </c>
      <c r="O233" s="52" t="str">
        <f t="shared" si="20"/>
        <v>Calculez d'abord la baisse moyenne de vos revenus sur 12 mois à l'étape 2)</v>
      </c>
      <c r="P233" s="52" t="str">
        <f t="shared" si="21"/>
        <v>Calculez d'abord la baisse moyenne de vos revenus sur 12 mois à l'étape 2)</v>
      </c>
      <c r="Q233" s="3" t="str">
        <f>IF(CRHPElig=" -  ","Effectuez l’étape 1",IF(CRHPElig="La baisse de revenus n'est pas admissible dans le cadre du PEREC",CRHPElig,IF(AND(INDEX(claimPeriodNo,MATCH('Étape 1) Taux'!$A$8,claimPeriods,0))&gt;17,INDEX(claimPeriodNo,MATCH('Étape 1) Taux'!$A$8,claimPeriods,0))&lt;20,revenueReduction&lt;0.1),0,IF(NOT(ISNUMBER(I233)),0,IF(E233="Oui",0,IF($C233="Non - avec lien de dépendance",MIN(1129,I233,$D233),MIN(1129,I233)))))))</f>
        <v>Effectuez l’étape 1</v>
      </c>
      <c r="R233" s="3" t="str">
        <f>IF(CRHPElig=" -  ","Effectuez l’étape 1",IF(CRHPElig="La baisse de revenus n'est pas admissible dans le cadre du PEREC",CRHPElig,IF(AND(INDEX(claimPeriodNo,MATCH('Étape 1) Taux'!$A$8,claimPeriods,0))&gt;17,INDEX(claimPeriodNo,MATCH('Étape 1) Taux'!$A$8,claimPeriods,0))&lt;20,revenueReduction&lt;0.1),0,IF(NOT(ISNUMBER(J233)),0,IF(F233="Oui",0,IF($C233="Non - avec lien de dépendance",MIN(1129,J233,$D233),MIN(1129,J233)))))))</f>
        <v>Effectuez l’étape 1</v>
      </c>
      <c r="S233" s="3" t="str">
        <f>IF(CRHPElig=" -  ","Effectuez l’étape 1",IF(CRHPElig="La baisse de revenus n'est pas admissible dans le cadre du PEREC",CRHPElig,IF(AND(INDEX(claimPeriodNo,MATCH('Étape 1) Taux'!$A$8,claimPeriods,0))&gt;17,INDEX(claimPeriodNo,MATCH('Étape 1) Taux'!$A$8,claimPeriods,0))&lt;20,revenueReduction&lt;0.1),0,IF(NOT(ISNUMBER(K233)),0,IF(G233="Oui",0,IF($C233="Non - avec lien de dépendance",MIN(1129,K233,$D233),MIN(1129,K233)))))))</f>
        <v>Effectuez l’étape 1</v>
      </c>
      <c r="T233" s="3" t="str">
        <f>IF(CRHPElig=" -  ","Effectuez l’étape 1",IF(CRHPElig="La baisse de revenus n'est pas admissible dans le cadre du PEREC",CRHPElig,IF(AND(INDEX(claimPeriodNo,MATCH('Étape 1) Taux'!$A$8,claimPeriods,0))&gt;17,INDEX(claimPeriodNo,MATCH('Étape 1) Taux'!$A$8,claimPeriods,0))&lt;20,revenueReduction&lt;0.1),0,IF(NOT(ISNUMBER(L233)),0,IF(H233="Oui",0,IF($C233="Non - avec lien de dépendance",MIN(1129,L233,$D233),MIN(1129,L233)))))))</f>
        <v>Effectuez l’étape 1</v>
      </c>
      <c r="U233" s="3">
        <f t="shared" si="22"/>
        <v>0</v>
      </c>
      <c r="V233" s="3">
        <f t="shared" si="23"/>
        <v>0</v>
      </c>
    </row>
    <row r="234" spans="13:22" x14ac:dyDescent="0.3">
      <c r="M234" s="52" t="str">
        <f t="shared" si="18"/>
        <v>Calculez d'abord la baisse moyenne de vos revenus sur 12 mois à l'étape 2)</v>
      </c>
      <c r="N234" s="52" t="str">
        <f t="shared" si="19"/>
        <v>Calculez d'abord la baisse moyenne de vos revenus sur 12 mois à l'étape 2)</v>
      </c>
      <c r="O234" s="52" t="str">
        <f t="shared" si="20"/>
        <v>Calculez d'abord la baisse moyenne de vos revenus sur 12 mois à l'étape 2)</v>
      </c>
      <c r="P234" s="52" t="str">
        <f t="shared" si="21"/>
        <v>Calculez d'abord la baisse moyenne de vos revenus sur 12 mois à l'étape 2)</v>
      </c>
      <c r="Q234" s="3" t="str">
        <f>IF(CRHPElig=" -  ","Effectuez l’étape 1",IF(CRHPElig="La baisse de revenus n'est pas admissible dans le cadre du PEREC",CRHPElig,IF(AND(INDEX(claimPeriodNo,MATCH('Étape 1) Taux'!$A$8,claimPeriods,0))&gt;17,INDEX(claimPeriodNo,MATCH('Étape 1) Taux'!$A$8,claimPeriods,0))&lt;20,revenueReduction&lt;0.1),0,IF(NOT(ISNUMBER(I234)),0,IF(E234="Oui",0,IF($C234="Non - avec lien de dépendance",MIN(1129,I234,$D234),MIN(1129,I234)))))))</f>
        <v>Effectuez l’étape 1</v>
      </c>
      <c r="R234" s="3" t="str">
        <f>IF(CRHPElig=" -  ","Effectuez l’étape 1",IF(CRHPElig="La baisse de revenus n'est pas admissible dans le cadre du PEREC",CRHPElig,IF(AND(INDEX(claimPeriodNo,MATCH('Étape 1) Taux'!$A$8,claimPeriods,0))&gt;17,INDEX(claimPeriodNo,MATCH('Étape 1) Taux'!$A$8,claimPeriods,0))&lt;20,revenueReduction&lt;0.1),0,IF(NOT(ISNUMBER(J234)),0,IF(F234="Oui",0,IF($C234="Non - avec lien de dépendance",MIN(1129,J234,$D234),MIN(1129,J234)))))))</f>
        <v>Effectuez l’étape 1</v>
      </c>
      <c r="S234" s="3" t="str">
        <f>IF(CRHPElig=" -  ","Effectuez l’étape 1",IF(CRHPElig="La baisse de revenus n'est pas admissible dans le cadre du PEREC",CRHPElig,IF(AND(INDEX(claimPeriodNo,MATCH('Étape 1) Taux'!$A$8,claimPeriods,0))&gt;17,INDEX(claimPeriodNo,MATCH('Étape 1) Taux'!$A$8,claimPeriods,0))&lt;20,revenueReduction&lt;0.1),0,IF(NOT(ISNUMBER(K234)),0,IF(G234="Oui",0,IF($C234="Non - avec lien de dépendance",MIN(1129,K234,$D234),MIN(1129,K234)))))))</f>
        <v>Effectuez l’étape 1</v>
      </c>
      <c r="T234" s="3" t="str">
        <f>IF(CRHPElig=" -  ","Effectuez l’étape 1",IF(CRHPElig="La baisse de revenus n'est pas admissible dans le cadre du PEREC",CRHPElig,IF(AND(INDEX(claimPeriodNo,MATCH('Étape 1) Taux'!$A$8,claimPeriods,0))&gt;17,INDEX(claimPeriodNo,MATCH('Étape 1) Taux'!$A$8,claimPeriods,0))&lt;20,revenueReduction&lt;0.1),0,IF(NOT(ISNUMBER(L234)),0,IF(H234="Oui",0,IF($C234="Non - avec lien de dépendance",MIN(1129,L234,$D234),MIN(1129,L234)))))))</f>
        <v>Effectuez l’étape 1</v>
      </c>
      <c r="U234" s="3">
        <f t="shared" si="22"/>
        <v>0</v>
      </c>
      <c r="V234" s="3">
        <f t="shared" si="23"/>
        <v>0</v>
      </c>
    </row>
    <row r="235" spans="13:22" x14ac:dyDescent="0.3">
      <c r="M235" s="52" t="str">
        <f t="shared" si="18"/>
        <v>Calculez d'abord la baisse moyenne de vos revenus sur 12 mois à l'étape 2)</v>
      </c>
      <c r="N235" s="52" t="str">
        <f t="shared" si="19"/>
        <v>Calculez d'abord la baisse moyenne de vos revenus sur 12 mois à l'étape 2)</v>
      </c>
      <c r="O235" s="52" t="str">
        <f t="shared" si="20"/>
        <v>Calculez d'abord la baisse moyenne de vos revenus sur 12 mois à l'étape 2)</v>
      </c>
      <c r="P235" s="52" t="str">
        <f t="shared" si="21"/>
        <v>Calculez d'abord la baisse moyenne de vos revenus sur 12 mois à l'étape 2)</v>
      </c>
      <c r="Q235" s="3" t="str">
        <f>IF(CRHPElig=" -  ","Effectuez l’étape 1",IF(CRHPElig="La baisse de revenus n'est pas admissible dans le cadre du PEREC",CRHPElig,IF(AND(INDEX(claimPeriodNo,MATCH('Étape 1) Taux'!$A$8,claimPeriods,0))&gt;17,INDEX(claimPeriodNo,MATCH('Étape 1) Taux'!$A$8,claimPeriods,0))&lt;20,revenueReduction&lt;0.1),0,IF(NOT(ISNUMBER(I235)),0,IF(E235="Oui",0,IF($C235="Non - avec lien de dépendance",MIN(1129,I235,$D235),MIN(1129,I235)))))))</f>
        <v>Effectuez l’étape 1</v>
      </c>
      <c r="R235" s="3" t="str">
        <f>IF(CRHPElig=" -  ","Effectuez l’étape 1",IF(CRHPElig="La baisse de revenus n'est pas admissible dans le cadre du PEREC",CRHPElig,IF(AND(INDEX(claimPeriodNo,MATCH('Étape 1) Taux'!$A$8,claimPeriods,0))&gt;17,INDEX(claimPeriodNo,MATCH('Étape 1) Taux'!$A$8,claimPeriods,0))&lt;20,revenueReduction&lt;0.1),0,IF(NOT(ISNUMBER(J235)),0,IF(F235="Oui",0,IF($C235="Non - avec lien de dépendance",MIN(1129,J235,$D235),MIN(1129,J235)))))))</f>
        <v>Effectuez l’étape 1</v>
      </c>
      <c r="S235" s="3" t="str">
        <f>IF(CRHPElig=" -  ","Effectuez l’étape 1",IF(CRHPElig="La baisse de revenus n'est pas admissible dans le cadre du PEREC",CRHPElig,IF(AND(INDEX(claimPeriodNo,MATCH('Étape 1) Taux'!$A$8,claimPeriods,0))&gt;17,INDEX(claimPeriodNo,MATCH('Étape 1) Taux'!$A$8,claimPeriods,0))&lt;20,revenueReduction&lt;0.1),0,IF(NOT(ISNUMBER(K235)),0,IF(G235="Oui",0,IF($C235="Non - avec lien de dépendance",MIN(1129,K235,$D235),MIN(1129,K235)))))))</f>
        <v>Effectuez l’étape 1</v>
      </c>
      <c r="T235" s="3" t="str">
        <f>IF(CRHPElig=" -  ","Effectuez l’étape 1",IF(CRHPElig="La baisse de revenus n'est pas admissible dans le cadre du PEREC",CRHPElig,IF(AND(INDEX(claimPeriodNo,MATCH('Étape 1) Taux'!$A$8,claimPeriods,0))&gt;17,INDEX(claimPeriodNo,MATCH('Étape 1) Taux'!$A$8,claimPeriods,0))&lt;20,revenueReduction&lt;0.1),0,IF(NOT(ISNUMBER(L235)),0,IF(H235="Oui",0,IF($C235="Non - avec lien de dépendance",MIN(1129,L235,$D235),MIN(1129,L235)))))))</f>
        <v>Effectuez l’étape 1</v>
      </c>
      <c r="U235" s="3">
        <f t="shared" si="22"/>
        <v>0</v>
      </c>
      <c r="V235" s="3">
        <f t="shared" si="23"/>
        <v>0</v>
      </c>
    </row>
    <row r="236" spans="13:22" x14ac:dyDescent="0.3">
      <c r="M236" s="52" t="str">
        <f t="shared" si="18"/>
        <v>Calculez d'abord la baisse moyenne de vos revenus sur 12 mois à l'étape 2)</v>
      </c>
      <c r="N236" s="52" t="str">
        <f t="shared" si="19"/>
        <v>Calculez d'abord la baisse moyenne de vos revenus sur 12 mois à l'étape 2)</v>
      </c>
      <c r="O236" s="52" t="str">
        <f t="shared" si="20"/>
        <v>Calculez d'abord la baisse moyenne de vos revenus sur 12 mois à l'étape 2)</v>
      </c>
      <c r="P236" s="52" t="str">
        <f t="shared" si="21"/>
        <v>Calculez d'abord la baisse moyenne de vos revenus sur 12 mois à l'étape 2)</v>
      </c>
      <c r="Q236" s="3" t="str">
        <f>IF(CRHPElig=" -  ","Effectuez l’étape 1",IF(CRHPElig="La baisse de revenus n'est pas admissible dans le cadre du PEREC",CRHPElig,IF(AND(INDEX(claimPeriodNo,MATCH('Étape 1) Taux'!$A$8,claimPeriods,0))&gt;17,INDEX(claimPeriodNo,MATCH('Étape 1) Taux'!$A$8,claimPeriods,0))&lt;20,revenueReduction&lt;0.1),0,IF(NOT(ISNUMBER(I236)),0,IF(E236="Oui",0,IF($C236="Non - avec lien de dépendance",MIN(1129,I236,$D236),MIN(1129,I236)))))))</f>
        <v>Effectuez l’étape 1</v>
      </c>
      <c r="R236" s="3" t="str">
        <f>IF(CRHPElig=" -  ","Effectuez l’étape 1",IF(CRHPElig="La baisse de revenus n'est pas admissible dans le cadre du PEREC",CRHPElig,IF(AND(INDEX(claimPeriodNo,MATCH('Étape 1) Taux'!$A$8,claimPeriods,0))&gt;17,INDEX(claimPeriodNo,MATCH('Étape 1) Taux'!$A$8,claimPeriods,0))&lt;20,revenueReduction&lt;0.1),0,IF(NOT(ISNUMBER(J236)),0,IF(F236="Oui",0,IF($C236="Non - avec lien de dépendance",MIN(1129,J236,$D236),MIN(1129,J236)))))))</f>
        <v>Effectuez l’étape 1</v>
      </c>
      <c r="S236" s="3" t="str">
        <f>IF(CRHPElig=" -  ","Effectuez l’étape 1",IF(CRHPElig="La baisse de revenus n'est pas admissible dans le cadre du PEREC",CRHPElig,IF(AND(INDEX(claimPeriodNo,MATCH('Étape 1) Taux'!$A$8,claimPeriods,0))&gt;17,INDEX(claimPeriodNo,MATCH('Étape 1) Taux'!$A$8,claimPeriods,0))&lt;20,revenueReduction&lt;0.1),0,IF(NOT(ISNUMBER(K236)),0,IF(G236="Oui",0,IF($C236="Non - avec lien de dépendance",MIN(1129,K236,$D236),MIN(1129,K236)))))))</f>
        <v>Effectuez l’étape 1</v>
      </c>
      <c r="T236" s="3" t="str">
        <f>IF(CRHPElig=" -  ","Effectuez l’étape 1",IF(CRHPElig="La baisse de revenus n'est pas admissible dans le cadre du PEREC",CRHPElig,IF(AND(INDEX(claimPeriodNo,MATCH('Étape 1) Taux'!$A$8,claimPeriods,0))&gt;17,INDEX(claimPeriodNo,MATCH('Étape 1) Taux'!$A$8,claimPeriods,0))&lt;20,revenueReduction&lt;0.1),0,IF(NOT(ISNUMBER(L236)),0,IF(H236="Oui",0,IF($C236="Non - avec lien de dépendance",MIN(1129,L236,$D236),MIN(1129,L236)))))))</f>
        <v>Effectuez l’étape 1</v>
      </c>
      <c r="U236" s="3">
        <f t="shared" si="22"/>
        <v>0</v>
      </c>
      <c r="V236" s="3">
        <f t="shared" si="23"/>
        <v>0</v>
      </c>
    </row>
    <row r="237" spans="13:22" x14ac:dyDescent="0.3">
      <c r="M237" s="52" t="str">
        <f t="shared" si="18"/>
        <v>Calculez d'abord la baisse moyenne de vos revenus sur 12 mois à l'étape 2)</v>
      </c>
      <c r="N237" s="52" t="str">
        <f t="shared" si="19"/>
        <v>Calculez d'abord la baisse moyenne de vos revenus sur 12 mois à l'étape 2)</v>
      </c>
      <c r="O237" s="52" t="str">
        <f t="shared" si="20"/>
        <v>Calculez d'abord la baisse moyenne de vos revenus sur 12 mois à l'étape 2)</v>
      </c>
      <c r="P237" s="52" t="str">
        <f t="shared" si="21"/>
        <v>Calculez d'abord la baisse moyenne de vos revenus sur 12 mois à l'étape 2)</v>
      </c>
      <c r="Q237" s="3" t="str">
        <f>IF(CRHPElig=" -  ","Effectuez l’étape 1",IF(CRHPElig="La baisse de revenus n'est pas admissible dans le cadre du PEREC",CRHPElig,IF(AND(INDEX(claimPeriodNo,MATCH('Étape 1) Taux'!$A$8,claimPeriods,0))&gt;17,INDEX(claimPeriodNo,MATCH('Étape 1) Taux'!$A$8,claimPeriods,0))&lt;20,revenueReduction&lt;0.1),0,IF(NOT(ISNUMBER(I237)),0,IF(E237="Oui",0,IF($C237="Non - avec lien de dépendance",MIN(1129,I237,$D237),MIN(1129,I237)))))))</f>
        <v>Effectuez l’étape 1</v>
      </c>
      <c r="R237" s="3" t="str">
        <f>IF(CRHPElig=" -  ","Effectuez l’étape 1",IF(CRHPElig="La baisse de revenus n'est pas admissible dans le cadre du PEREC",CRHPElig,IF(AND(INDEX(claimPeriodNo,MATCH('Étape 1) Taux'!$A$8,claimPeriods,0))&gt;17,INDEX(claimPeriodNo,MATCH('Étape 1) Taux'!$A$8,claimPeriods,0))&lt;20,revenueReduction&lt;0.1),0,IF(NOT(ISNUMBER(J237)),0,IF(F237="Oui",0,IF($C237="Non - avec lien de dépendance",MIN(1129,J237,$D237),MIN(1129,J237)))))))</f>
        <v>Effectuez l’étape 1</v>
      </c>
      <c r="S237" s="3" t="str">
        <f>IF(CRHPElig=" -  ","Effectuez l’étape 1",IF(CRHPElig="La baisse de revenus n'est pas admissible dans le cadre du PEREC",CRHPElig,IF(AND(INDEX(claimPeriodNo,MATCH('Étape 1) Taux'!$A$8,claimPeriods,0))&gt;17,INDEX(claimPeriodNo,MATCH('Étape 1) Taux'!$A$8,claimPeriods,0))&lt;20,revenueReduction&lt;0.1),0,IF(NOT(ISNUMBER(K237)),0,IF(G237="Oui",0,IF($C237="Non - avec lien de dépendance",MIN(1129,K237,$D237),MIN(1129,K237)))))))</f>
        <v>Effectuez l’étape 1</v>
      </c>
      <c r="T237" s="3" t="str">
        <f>IF(CRHPElig=" -  ","Effectuez l’étape 1",IF(CRHPElig="La baisse de revenus n'est pas admissible dans le cadre du PEREC",CRHPElig,IF(AND(INDEX(claimPeriodNo,MATCH('Étape 1) Taux'!$A$8,claimPeriods,0))&gt;17,INDEX(claimPeriodNo,MATCH('Étape 1) Taux'!$A$8,claimPeriods,0))&lt;20,revenueReduction&lt;0.1),0,IF(NOT(ISNUMBER(L237)),0,IF(H237="Oui",0,IF($C237="Non - avec lien de dépendance",MIN(1129,L237,$D237),MIN(1129,L237)))))))</f>
        <v>Effectuez l’étape 1</v>
      </c>
      <c r="U237" s="3">
        <f t="shared" si="22"/>
        <v>0</v>
      </c>
      <c r="V237" s="3">
        <f t="shared" si="23"/>
        <v>0</v>
      </c>
    </row>
    <row r="238" spans="13:22" x14ac:dyDescent="0.3">
      <c r="M238" s="52" t="str">
        <f t="shared" si="18"/>
        <v>Calculez d'abord la baisse moyenne de vos revenus sur 12 mois à l'étape 2)</v>
      </c>
      <c r="N238" s="52" t="str">
        <f t="shared" si="19"/>
        <v>Calculez d'abord la baisse moyenne de vos revenus sur 12 mois à l'étape 2)</v>
      </c>
      <c r="O238" s="52" t="str">
        <f t="shared" si="20"/>
        <v>Calculez d'abord la baisse moyenne de vos revenus sur 12 mois à l'étape 2)</v>
      </c>
      <c r="P238" s="52" t="str">
        <f t="shared" si="21"/>
        <v>Calculez d'abord la baisse moyenne de vos revenus sur 12 mois à l'étape 2)</v>
      </c>
      <c r="Q238" s="3" t="str">
        <f>IF(CRHPElig=" -  ","Effectuez l’étape 1",IF(CRHPElig="La baisse de revenus n'est pas admissible dans le cadre du PEREC",CRHPElig,IF(AND(INDEX(claimPeriodNo,MATCH('Étape 1) Taux'!$A$8,claimPeriods,0))&gt;17,INDEX(claimPeriodNo,MATCH('Étape 1) Taux'!$A$8,claimPeriods,0))&lt;20,revenueReduction&lt;0.1),0,IF(NOT(ISNUMBER(I238)),0,IF(E238="Oui",0,IF($C238="Non - avec lien de dépendance",MIN(1129,I238,$D238),MIN(1129,I238)))))))</f>
        <v>Effectuez l’étape 1</v>
      </c>
      <c r="R238" s="3" t="str">
        <f>IF(CRHPElig=" -  ","Effectuez l’étape 1",IF(CRHPElig="La baisse de revenus n'est pas admissible dans le cadre du PEREC",CRHPElig,IF(AND(INDEX(claimPeriodNo,MATCH('Étape 1) Taux'!$A$8,claimPeriods,0))&gt;17,INDEX(claimPeriodNo,MATCH('Étape 1) Taux'!$A$8,claimPeriods,0))&lt;20,revenueReduction&lt;0.1),0,IF(NOT(ISNUMBER(J238)),0,IF(F238="Oui",0,IF($C238="Non - avec lien de dépendance",MIN(1129,J238,$D238),MIN(1129,J238)))))))</f>
        <v>Effectuez l’étape 1</v>
      </c>
      <c r="S238" s="3" t="str">
        <f>IF(CRHPElig=" -  ","Effectuez l’étape 1",IF(CRHPElig="La baisse de revenus n'est pas admissible dans le cadre du PEREC",CRHPElig,IF(AND(INDEX(claimPeriodNo,MATCH('Étape 1) Taux'!$A$8,claimPeriods,0))&gt;17,INDEX(claimPeriodNo,MATCH('Étape 1) Taux'!$A$8,claimPeriods,0))&lt;20,revenueReduction&lt;0.1),0,IF(NOT(ISNUMBER(K238)),0,IF(G238="Oui",0,IF($C238="Non - avec lien de dépendance",MIN(1129,K238,$D238),MIN(1129,K238)))))))</f>
        <v>Effectuez l’étape 1</v>
      </c>
      <c r="T238" s="3" t="str">
        <f>IF(CRHPElig=" -  ","Effectuez l’étape 1",IF(CRHPElig="La baisse de revenus n'est pas admissible dans le cadre du PEREC",CRHPElig,IF(AND(INDEX(claimPeriodNo,MATCH('Étape 1) Taux'!$A$8,claimPeriods,0))&gt;17,INDEX(claimPeriodNo,MATCH('Étape 1) Taux'!$A$8,claimPeriods,0))&lt;20,revenueReduction&lt;0.1),0,IF(NOT(ISNUMBER(L238)),0,IF(H238="Oui",0,IF($C238="Non - avec lien de dépendance",MIN(1129,L238,$D238),MIN(1129,L238)))))))</f>
        <v>Effectuez l’étape 1</v>
      </c>
      <c r="U238" s="3">
        <f t="shared" si="22"/>
        <v>0</v>
      </c>
      <c r="V238" s="3">
        <f t="shared" si="23"/>
        <v>0</v>
      </c>
    </row>
    <row r="239" spans="13:22" x14ac:dyDescent="0.3">
      <c r="M239" s="52" t="str">
        <f t="shared" si="18"/>
        <v>Calculez d'abord la baisse moyenne de vos revenus sur 12 mois à l'étape 2)</v>
      </c>
      <c r="N239" s="52" t="str">
        <f t="shared" si="19"/>
        <v>Calculez d'abord la baisse moyenne de vos revenus sur 12 mois à l'étape 2)</v>
      </c>
      <c r="O239" s="52" t="str">
        <f t="shared" si="20"/>
        <v>Calculez d'abord la baisse moyenne de vos revenus sur 12 mois à l'étape 2)</v>
      </c>
      <c r="P239" s="52" t="str">
        <f t="shared" si="21"/>
        <v>Calculez d'abord la baisse moyenne de vos revenus sur 12 mois à l'étape 2)</v>
      </c>
      <c r="Q239" s="3" t="str">
        <f>IF(CRHPElig=" -  ","Effectuez l’étape 1",IF(CRHPElig="La baisse de revenus n'est pas admissible dans le cadre du PEREC",CRHPElig,IF(AND(INDEX(claimPeriodNo,MATCH('Étape 1) Taux'!$A$8,claimPeriods,0))&gt;17,INDEX(claimPeriodNo,MATCH('Étape 1) Taux'!$A$8,claimPeriods,0))&lt;20,revenueReduction&lt;0.1),0,IF(NOT(ISNUMBER(I239)),0,IF(E239="Oui",0,IF($C239="Non - avec lien de dépendance",MIN(1129,I239,$D239),MIN(1129,I239)))))))</f>
        <v>Effectuez l’étape 1</v>
      </c>
      <c r="R239" s="3" t="str">
        <f>IF(CRHPElig=" -  ","Effectuez l’étape 1",IF(CRHPElig="La baisse de revenus n'est pas admissible dans le cadre du PEREC",CRHPElig,IF(AND(INDEX(claimPeriodNo,MATCH('Étape 1) Taux'!$A$8,claimPeriods,0))&gt;17,INDEX(claimPeriodNo,MATCH('Étape 1) Taux'!$A$8,claimPeriods,0))&lt;20,revenueReduction&lt;0.1),0,IF(NOT(ISNUMBER(J239)),0,IF(F239="Oui",0,IF($C239="Non - avec lien de dépendance",MIN(1129,J239,$D239),MIN(1129,J239)))))))</f>
        <v>Effectuez l’étape 1</v>
      </c>
      <c r="S239" s="3" t="str">
        <f>IF(CRHPElig=" -  ","Effectuez l’étape 1",IF(CRHPElig="La baisse de revenus n'est pas admissible dans le cadre du PEREC",CRHPElig,IF(AND(INDEX(claimPeriodNo,MATCH('Étape 1) Taux'!$A$8,claimPeriods,0))&gt;17,INDEX(claimPeriodNo,MATCH('Étape 1) Taux'!$A$8,claimPeriods,0))&lt;20,revenueReduction&lt;0.1),0,IF(NOT(ISNUMBER(K239)),0,IF(G239="Oui",0,IF($C239="Non - avec lien de dépendance",MIN(1129,K239,$D239),MIN(1129,K239)))))))</f>
        <v>Effectuez l’étape 1</v>
      </c>
      <c r="T239" s="3" t="str">
        <f>IF(CRHPElig=" -  ","Effectuez l’étape 1",IF(CRHPElig="La baisse de revenus n'est pas admissible dans le cadre du PEREC",CRHPElig,IF(AND(INDEX(claimPeriodNo,MATCH('Étape 1) Taux'!$A$8,claimPeriods,0))&gt;17,INDEX(claimPeriodNo,MATCH('Étape 1) Taux'!$A$8,claimPeriods,0))&lt;20,revenueReduction&lt;0.1),0,IF(NOT(ISNUMBER(L239)),0,IF(H239="Oui",0,IF($C239="Non - avec lien de dépendance",MIN(1129,L239,$D239),MIN(1129,L239)))))))</f>
        <v>Effectuez l’étape 1</v>
      </c>
      <c r="U239" s="3">
        <f t="shared" si="22"/>
        <v>0</v>
      </c>
      <c r="V239" s="3">
        <f t="shared" si="23"/>
        <v>0</v>
      </c>
    </row>
    <row r="240" spans="13:22" x14ac:dyDescent="0.3">
      <c r="M240" s="52" t="str">
        <f t="shared" si="18"/>
        <v>Calculez d'abord la baisse moyenne de vos revenus sur 12 mois à l'étape 2)</v>
      </c>
      <c r="N240" s="52" t="str">
        <f t="shared" si="19"/>
        <v>Calculez d'abord la baisse moyenne de vos revenus sur 12 mois à l'étape 2)</v>
      </c>
      <c r="O240" s="52" t="str">
        <f t="shared" si="20"/>
        <v>Calculez d'abord la baisse moyenne de vos revenus sur 12 mois à l'étape 2)</v>
      </c>
      <c r="P240" s="52" t="str">
        <f t="shared" si="21"/>
        <v>Calculez d'abord la baisse moyenne de vos revenus sur 12 mois à l'étape 2)</v>
      </c>
      <c r="Q240" s="3" t="str">
        <f>IF(CRHPElig=" -  ","Effectuez l’étape 1",IF(CRHPElig="La baisse de revenus n'est pas admissible dans le cadre du PEREC",CRHPElig,IF(AND(INDEX(claimPeriodNo,MATCH('Étape 1) Taux'!$A$8,claimPeriods,0))&gt;17,INDEX(claimPeriodNo,MATCH('Étape 1) Taux'!$A$8,claimPeriods,0))&lt;20,revenueReduction&lt;0.1),0,IF(NOT(ISNUMBER(I240)),0,IF(E240="Oui",0,IF($C240="Non - avec lien de dépendance",MIN(1129,I240,$D240),MIN(1129,I240)))))))</f>
        <v>Effectuez l’étape 1</v>
      </c>
      <c r="R240" s="3" t="str">
        <f>IF(CRHPElig=" -  ","Effectuez l’étape 1",IF(CRHPElig="La baisse de revenus n'est pas admissible dans le cadre du PEREC",CRHPElig,IF(AND(INDEX(claimPeriodNo,MATCH('Étape 1) Taux'!$A$8,claimPeriods,0))&gt;17,INDEX(claimPeriodNo,MATCH('Étape 1) Taux'!$A$8,claimPeriods,0))&lt;20,revenueReduction&lt;0.1),0,IF(NOT(ISNUMBER(J240)),0,IF(F240="Oui",0,IF($C240="Non - avec lien de dépendance",MIN(1129,J240,$D240),MIN(1129,J240)))))))</f>
        <v>Effectuez l’étape 1</v>
      </c>
      <c r="S240" s="3" t="str">
        <f>IF(CRHPElig=" -  ","Effectuez l’étape 1",IF(CRHPElig="La baisse de revenus n'est pas admissible dans le cadre du PEREC",CRHPElig,IF(AND(INDEX(claimPeriodNo,MATCH('Étape 1) Taux'!$A$8,claimPeriods,0))&gt;17,INDEX(claimPeriodNo,MATCH('Étape 1) Taux'!$A$8,claimPeriods,0))&lt;20,revenueReduction&lt;0.1),0,IF(NOT(ISNUMBER(K240)),0,IF(G240="Oui",0,IF($C240="Non - avec lien de dépendance",MIN(1129,K240,$D240),MIN(1129,K240)))))))</f>
        <v>Effectuez l’étape 1</v>
      </c>
      <c r="T240" s="3" t="str">
        <f>IF(CRHPElig=" -  ","Effectuez l’étape 1",IF(CRHPElig="La baisse de revenus n'est pas admissible dans le cadre du PEREC",CRHPElig,IF(AND(INDEX(claimPeriodNo,MATCH('Étape 1) Taux'!$A$8,claimPeriods,0))&gt;17,INDEX(claimPeriodNo,MATCH('Étape 1) Taux'!$A$8,claimPeriods,0))&lt;20,revenueReduction&lt;0.1),0,IF(NOT(ISNUMBER(L240)),0,IF(H240="Oui",0,IF($C240="Non - avec lien de dépendance",MIN(1129,L240,$D240),MIN(1129,L240)))))))</f>
        <v>Effectuez l’étape 1</v>
      </c>
      <c r="U240" s="3">
        <f t="shared" si="22"/>
        <v>0</v>
      </c>
      <c r="V240" s="3">
        <f t="shared" si="23"/>
        <v>0</v>
      </c>
    </row>
    <row r="241" spans="13:22" x14ac:dyDescent="0.3">
      <c r="M241" s="52" t="str">
        <f t="shared" si="18"/>
        <v>Calculez d'abord la baisse moyenne de vos revenus sur 12 mois à l'étape 2)</v>
      </c>
      <c r="N241" s="52" t="str">
        <f t="shared" si="19"/>
        <v>Calculez d'abord la baisse moyenne de vos revenus sur 12 mois à l'étape 2)</v>
      </c>
      <c r="O241" s="52" t="str">
        <f t="shared" si="20"/>
        <v>Calculez d'abord la baisse moyenne de vos revenus sur 12 mois à l'étape 2)</v>
      </c>
      <c r="P241" s="52" t="str">
        <f t="shared" si="21"/>
        <v>Calculez d'abord la baisse moyenne de vos revenus sur 12 mois à l'étape 2)</v>
      </c>
      <c r="Q241" s="3" t="str">
        <f>IF(CRHPElig=" -  ","Effectuez l’étape 1",IF(CRHPElig="La baisse de revenus n'est pas admissible dans le cadre du PEREC",CRHPElig,IF(AND(INDEX(claimPeriodNo,MATCH('Étape 1) Taux'!$A$8,claimPeriods,0))&gt;17,INDEX(claimPeriodNo,MATCH('Étape 1) Taux'!$A$8,claimPeriods,0))&lt;20,revenueReduction&lt;0.1),0,IF(NOT(ISNUMBER(I241)),0,IF(E241="Oui",0,IF($C241="Non - avec lien de dépendance",MIN(1129,I241,$D241),MIN(1129,I241)))))))</f>
        <v>Effectuez l’étape 1</v>
      </c>
      <c r="R241" s="3" t="str">
        <f>IF(CRHPElig=" -  ","Effectuez l’étape 1",IF(CRHPElig="La baisse de revenus n'est pas admissible dans le cadre du PEREC",CRHPElig,IF(AND(INDEX(claimPeriodNo,MATCH('Étape 1) Taux'!$A$8,claimPeriods,0))&gt;17,INDEX(claimPeriodNo,MATCH('Étape 1) Taux'!$A$8,claimPeriods,0))&lt;20,revenueReduction&lt;0.1),0,IF(NOT(ISNUMBER(J241)),0,IF(F241="Oui",0,IF($C241="Non - avec lien de dépendance",MIN(1129,J241,$D241),MIN(1129,J241)))))))</f>
        <v>Effectuez l’étape 1</v>
      </c>
      <c r="S241" s="3" t="str">
        <f>IF(CRHPElig=" -  ","Effectuez l’étape 1",IF(CRHPElig="La baisse de revenus n'est pas admissible dans le cadre du PEREC",CRHPElig,IF(AND(INDEX(claimPeriodNo,MATCH('Étape 1) Taux'!$A$8,claimPeriods,0))&gt;17,INDEX(claimPeriodNo,MATCH('Étape 1) Taux'!$A$8,claimPeriods,0))&lt;20,revenueReduction&lt;0.1),0,IF(NOT(ISNUMBER(K241)),0,IF(G241="Oui",0,IF($C241="Non - avec lien de dépendance",MIN(1129,K241,$D241),MIN(1129,K241)))))))</f>
        <v>Effectuez l’étape 1</v>
      </c>
      <c r="T241" s="3" t="str">
        <f>IF(CRHPElig=" -  ","Effectuez l’étape 1",IF(CRHPElig="La baisse de revenus n'est pas admissible dans le cadre du PEREC",CRHPElig,IF(AND(INDEX(claimPeriodNo,MATCH('Étape 1) Taux'!$A$8,claimPeriods,0))&gt;17,INDEX(claimPeriodNo,MATCH('Étape 1) Taux'!$A$8,claimPeriods,0))&lt;20,revenueReduction&lt;0.1),0,IF(NOT(ISNUMBER(L241)),0,IF(H241="Oui",0,IF($C241="Non - avec lien de dépendance",MIN(1129,L241,$D241),MIN(1129,L241)))))))</f>
        <v>Effectuez l’étape 1</v>
      </c>
      <c r="U241" s="3">
        <f t="shared" si="22"/>
        <v>0</v>
      </c>
      <c r="V241" s="3">
        <f t="shared" si="23"/>
        <v>0</v>
      </c>
    </row>
    <row r="242" spans="13:22" x14ac:dyDescent="0.3">
      <c r="M242" s="52" t="str">
        <f t="shared" si="18"/>
        <v>Calculez d'abord la baisse moyenne de vos revenus sur 12 mois à l'étape 2)</v>
      </c>
      <c r="N242" s="52" t="str">
        <f t="shared" si="19"/>
        <v>Calculez d'abord la baisse moyenne de vos revenus sur 12 mois à l'étape 2)</v>
      </c>
      <c r="O242" s="52" t="str">
        <f t="shared" si="20"/>
        <v>Calculez d'abord la baisse moyenne de vos revenus sur 12 mois à l'étape 2)</v>
      </c>
      <c r="P242" s="52" t="str">
        <f t="shared" si="21"/>
        <v>Calculez d'abord la baisse moyenne de vos revenus sur 12 mois à l'étape 2)</v>
      </c>
      <c r="Q242" s="3" t="str">
        <f>IF(CRHPElig=" -  ","Effectuez l’étape 1",IF(CRHPElig="La baisse de revenus n'est pas admissible dans le cadre du PEREC",CRHPElig,IF(AND(INDEX(claimPeriodNo,MATCH('Étape 1) Taux'!$A$8,claimPeriods,0))&gt;17,INDEX(claimPeriodNo,MATCH('Étape 1) Taux'!$A$8,claimPeriods,0))&lt;20,revenueReduction&lt;0.1),0,IF(NOT(ISNUMBER(I242)),0,IF(E242="Oui",0,IF($C242="Non - avec lien de dépendance",MIN(1129,I242,$D242),MIN(1129,I242)))))))</f>
        <v>Effectuez l’étape 1</v>
      </c>
      <c r="R242" s="3" t="str">
        <f>IF(CRHPElig=" -  ","Effectuez l’étape 1",IF(CRHPElig="La baisse de revenus n'est pas admissible dans le cadre du PEREC",CRHPElig,IF(AND(INDEX(claimPeriodNo,MATCH('Étape 1) Taux'!$A$8,claimPeriods,0))&gt;17,INDEX(claimPeriodNo,MATCH('Étape 1) Taux'!$A$8,claimPeriods,0))&lt;20,revenueReduction&lt;0.1),0,IF(NOT(ISNUMBER(J242)),0,IF(F242="Oui",0,IF($C242="Non - avec lien de dépendance",MIN(1129,J242,$D242),MIN(1129,J242)))))))</f>
        <v>Effectuez l’étape 1</v>
      </c>
      <c r="S242" s="3" t="str">
        <f>IF(CRHPElig=" -  ","Effectuez l’étape 1",IF(CRHPElig="La baisse de revenus n'est pas admissible dans le cadre du PEREC",CRHPElig,IF(AND(INDEX(claimPeriodNo,MATCH('Étape 1) Taux'!$A$8,claimPeriods,0))&gt;17,INDEX(claimPeriodNo,MATCH('Étape 1) Taux'!$A$8,claimPeriods,0))&lt;20,revenueReduction&lt;0.1),0,IF(NOT(ISNUMBER(K242)),0,IF(G242="Oui",0,IF($C242="Non - avec lien de dépendance",MIN(1129,K242,$D242),MIN(1129,K242)))))))</f>
        <v>Effectuez l’étape 1</v>
      </c>
      <c r="T242" s="3" t="str">
        <f>IF(CRHPElig=" -  ","Effectuez l’étape 1",IF(CRHPElig="La baisse de revenus n'est pas admissible dans le cadre du PEREC",CRHPElig,IF(AND(INDEX(claimPeriodNo,MATCH('Étape 1) Taux'!$A$8,claimPeriods,0))&gt;17,INDEX(claimPeriodNo,MATCH('Étape 1) Taux'!$A$8,claimPeriods,0))&lt;20,revenueReduction&lt;0.1),0,IF(NOT(ISNUMBER(L242)),0,IF(H242="Oui",0,IF($C242="Non - avec lien de dépendance",MIN(1129,L242,$D242),MIN(1129,L242)))))))</f>
        <v>Effectuez l’étape 1</v>
      </c>
      <c r="U242" s="3">
        <f t="shared" si="22"/>
        <v>0</v>
      </c>
      <c r="V242" s="3">
        <f t="shared" si="23"/>
        <v>0</v>
      </c>
    </row>
    <row r="243" spans="13:22" x14ac:dyDescent="0.3">
      <c r="M243" s="52" t="str">
        <f t="shared" si="18"/>
        <v>Calculez d'abord la baisse moyenne de vos revenus sur 12 mois à l'étape 2)</v>
      </c>
      <c r="N243" s="52" t="str">
        <f t="shared" si="19"/>
        <v>Calculez d'abord la baisse moyenne de vos revenus sur 12 mois à l'étape 2)</v>
      </c>
      <c r="O243" s="52" t="str">
        <f t="shared" si="20"/>
        <v>Calculez d'abord la baisse moyenne de vos revenus sur 12 mois à l'étape 2)</v>
      </c>
      <c r="P243" s="52" t="str">
        <f t="shared" si="21"/>
        <v>Calculez d'abord la baisse moyenne de vos revenus sur 12 mois à l'étape 2)</v>
      </c>
      <c r="Q243" s="3" t="str">
        <f>IF(CRHPElig=" -  ","Effectuez l’étape 1",IF(CRHPElig="La baisse de revenus n'est pas admissible dans le cadre du PEREC",CRHPElig,IF(AND(INDEX(claimPeriodNo,MATCH('Étape 1) Taux'!$A$8,claimPeriods,0))&gt;17,INDEX(claimPeriodNo,MATCH('Étape 1) Taux'!$A$8,claimPeriods,0))&lt;20,revenueReduction&lt;0.1),0,IF(NOT(ISNUMBER(I243)),0,IF(E243="Oui",0,IF($C243="Non - avec lien de dépendance",MIN(1129,I243,$D243),MIN(1129,I243)))))))</f>
        <v>Effectuez l’étape 1</v>
      </c>
      <c r="R243" s="3" t="str">
        <f>IF(CRHPElig=" -  ","Effectuez l’étape 1",IF(CRHPElig="La baisse de revenus n'est pas admissible dans le cadre du PEREC",CRHPElig,IF(AND(INDEX(claimPeriodNo,MATCH('Étape 1) Taux'!$A$8,claimPeriods,0))&gt;17,INDEX(claimPeriodNo,MATCH('Étape 1) Taux'!$A$8,claimPeriods,0))&lt;20,revenueReduction&lt;0.1),0,IF(NOT(ISNUMBER(J243)),0,IF(F243="Oui",0,IF($C243="Non - avec lien de dépendance",MIN(1129,J243,$D243),MIN(1129,J243)))))))</f>
        <v>Effectuez l’étape 1</v>
      </c>
      <c r="S243" s="3" t="str">
        <f>IF(CRHPElig=" -  ","Effectuez l’étape 1",IF(CRHPElig="La baisse de revenus n'est pas admissible dans le cadre du PEREC",CRHPElig,IF(AND(INDEX(claimPeriodNo,MATCH('Étape 1) Taux'!$A$8,claimPeriods,0))&gt;17,INDEX(claimPeriodNo,MATCH('Étape 1) Taux'!$A$8,claimPeriods,0))&lt;20,revenueReduction&lt;0.1),0,IF(NOT(ISNUMBER(K243)),0,IF(G243="Oui",0,IF($C243="Non - avec lien de dépendance",MIN(1129,K243,$D243),MIN(1129,K243)))))))</f>
        <v>Effectuez l’étape 1</v>
      </c>
      <c r="T243" s="3" t="str">
        <f>IF(CRHPElig=" -  ","Effectuez l’étape 1",IF(CRHPElig="La baisse de revenus n'est pas admissible dans le cadre du PEREC",CRHPElig,IF(AND(INDEX(claimPeriodNo,MATCH('Étape 1) Taux'!$A$8,claimPeriods,0))&gt;17,INDEX(claimPeriodNo,MATCH('Étape 1) Taux'!$A$8,claimPeriods,0))&lt;20,revenueReduction&lt;0.1),0,IF(NOT(ISNUMBER(L243)),0,IF(H243="Oui",0,IF($C243="Non - avec lien de dépendance",MIN(1129,L243,$D243),MIN(1129,L243)))))))</f>
        <v>Effectuez l’étape 1</v>
      </c>
      <c r="U243" s="3">
        <f t="shared" si="22"/>
        <v>0</v>
      </c>
      <c r="V243" s="3">
        <f t="shared" si="23"/>
        <v>0</v>
      </c>
    </row>
    <row r="244" spans="13:22" x14ac:dyDescent="0.3">
      <c r="M244" s="52" t="str">
        <f t="shared" si="18"/>
        <v>Calculez d'abord la baisse moyenne de vos revenus sur 12 mois à l'étape 2)</v>
      </c>
      <c r="N244" s="52" t="str">
        <f t="shared" si="19"/>
        <v>Calculez d'abord la baisse moyenne de vos revenus sur 12 mois à l'étape 2)</v>
      </c>
      <c r="O244" s="52" t="str">
        <f t="shared" si="20"/>
        <v>Calculez d'abord la baisse moyenne de vos revenus sur 12 mois à l'étape 2)</v>
      </c>
      <c r="P244" s="52" t="str">
        <f t="shared" si="21"/>
        <v>Calculez d'abord la baisse moyenne de vos revenus sur 12 mois à l'étape 2)</v>
      </c>
      <c r="Q244" s="3" t="str">
        <f>IF(CRHPElig=" -  ","Effectuez l’étape 1",IF(CRHPElig="La baisse de revenus n'est pas admissible dans le cadre du PEREC",CRHPElig,IF(AND(INDEX(claimPeriodNo,MATCH('Étape 1) Taux'!$A$8,claimPeriods,0))&gt;17,INDEX(claimPeriodNo,MATCH('Étape 1) Taux'!$A$8,claimPeriods,0))&lt;20,revenueReduction&lt;0.1),0,IF(NOT(ISNUMBER(I244)),0,IF(E244="Oui",0,IF($C244="Non - avec lien de dépendance",MIN(1129,I244,$D244),MIN(1129,I244)))))))</f>
        <v>Effectuez l’étape 1</v>
      </c>
      <c r="R244" s="3" t="str">
        <f>IF(CRHPElig=" -  ","Effectuez l’étape 1",IF(CRHPElig="La baisse de revenus n'est pas admissible dans le cadre du PEREC",CRHPElig,IF(AND(INDEX(claimPeriodNo,MATCH('Étape 1) Taux'!$A$8,claimPeriods,0))&gt;17,INDEX(claimPeriodNo,MATCH('Étape 1) Taux'!$A$8,claimPeriods,0))&lt;20,revenueReduction&lt;0.1),0,IF(NOT(ISNUMBER(J244)),0,IF(F244="Oui",0,IF($C244="Non - avec lien de dépendance",MIN(1129,J244,$D244),MIN(1129,J244)))))))</f>
        <v>Effectuez l’étape 1</v>
      </c>
      <c r="S244" s="3" t="str">
        <f>IF(CRHPElig=" -  ","Effectuez l’étape 1",IF(CRHPElig="La baisse de revenus n'est pas admissible dans le cadre du PEREC",CRHPElig,IF(AND(INDEX(claimPeriodNo,MATCH('Étape 1) Taux'!$A$8,claimPeriods,0))&gt;17,INDEX(claimPeriodNo,MATCH('Étape 1) Taux'!$A$8,claimPeriods,0))&lt;20,revenueReduction&lt;0.1),0,IF(NOT(ISNUMBER(K244)),0,IF(G244="Oui",0,IF($C244="Non - avec lien de dépendance",MIN(1129,K244,$D244),MIN(1129,K244)))))))</f>
        <v>Effectuez l’étape 1</v>
      </c>
      <c r="T244" s="3" t="str">
        <f>IF(CRHPElig=" -  ","Effectuez l’étape 1",IF(CRHPElig="La baisse de revenus n'est pas admissible dans le cadre du PEREC",CRHPElig,IF(AND(INDEX(claimPeriodNo,MATCH('Étape 1) Taux'!$A$8,claimPeriods,0))&gt;17,INDEX(claimPeriodNo,MATCH('Étape 1) Taux'!$A$8,claimPeriods,0))&lt;20,revenueReduction&lt;0.1),0,IF(NOT(ISNUMBER(L244)),0,IF(H244="Oui",0,IF($C244="Non - avec lien de dépendance",MIN(1129,L244,$D244),MIN(1129,L244)))))))</f>
        <v>Effectuez l’étape 1</v>
      </c>
      <c r="U244" s="3">
        <f t="shared" si="22"/>
        <v>0</v>
      </c>
      <c r="V244" s="3">
        <f t="shared" si="23"/>
        <v>0</v>
      </c>
    </row>
    <row r="245" spans="13:22" x14ac:dyDescent="0.3">
      <c r="M245" s="52" t="str">
        <f t="shared" si="18"/>
        <v>Calculez d'abord la baisse moyenne de vos revenus sur 12 mois à l'étape 2)</v>
      </c>
      <c r="N245" s="52" t="str">
        <f t="shared" si="19"/>
        <v>Calculez d'abord la baisse moyenne de vos revenus sur 12 mois à l'étape 2)</v>
      </c>
      <c r="O245" s="52" t="str">
        <f t="shared" si="20"/>
        <v>Calculez d'abord la baisse moyenne de vos revenus sur 12 mois à l'étape 2)</v>
      </c>
      <c r="P245" s="52" t="str">
        <f t="shared" si="21"/>
        <v>Calculez d'abord la baisse moyenne de vos revenus sur 12 mois à l'étape 2)</v>
      </c>
      <c r="Q245" s="3" t="str">
        <f>IF(CRHPElig=" -  ","Effectuez l’étape 1",IF(CRHPElig="La baisse de revenus n'est pas admissible dans le cadre du PEREC",CRHPElig,IF(AND(INDEX(claimPeriodNo,MATCH('Étape 1) Taux'!$A$8,claimPeriods,0))&gt;17,INDEX(claimPeriodNo,MATCH('Étape 1) Taux'!$A$8,claimPeriods,0))&lt;20,revenueReduction&lt;0.1),0,IF(NOT(ISNUMBER(I245)),0,IF(E245="Oui",0,IF($C245="Non - avec lien de dépendance",MIN(1129,I245,$D245),MIN(1129,I245)))))))</f>
        <v>Effectuez l’étape 1</v>
      </c>
      <c r="R245" s="3" t="str">
        <f>IF(CRHPElig=" -  ","Effectuez l’étape 1",IF(CRHPElig="La baisse de revenus n'est pas admissible dans le cadre du PEREC",CRHPElig,IF(AND(INDEX(claimPeriodNo,MATCH('Étape 1) Taux'!$A$8,claimPeriods,0))&gt;17,INDEX(claimPeriodNo,MATCH('Étape 1) Taux'!$A$8,claimPeriods,0))&lt;20,revenueReduction&lt;0.1),0,IF(NOT(ISNUMBER(J245)),0,IF(F245="Oui",0,IF($C245="Non - avec lien de dépendance",MIN(1129,J245,$D245),MIN(1129,J245)))))))</f>
        <v>Effectuez l’étape 1</v>
      </c>
      <c r="S245" s="3" t="str">
        <f>IF(CRHPElig=" -  ","Effectuez l’étape 1",IF(CRHPElig="La baisse de revenus n'est pas admissible dans le cadre du PEREC",CRHPElig,IF(AND(INDEX(claimPeriodNo,MATCH('Étape 1) Taux'!$A$8,claimPeriods,0))&gt;17,INDEX(claimPeriodNo,MATCH('Étape 1) Taux'!$A$8,claimPeriods,0))&lt;20,revenueReduction&lt;0.1),0,IF(NOT(ISNUMBER(K245)),0,IF(G245="Oui",0,IF($C245="Non - avec lien de dépendance",MIN(1129,K245,$D245),MIN(1129,K245)))))))</f>
        <v>Effectuez l’étape 1</v>
      </c>
      <c r="T245" s="3" t="str">
        <f>IF(CRHPElig=" -  ","Effectuez l’étape 1",IF(CRHPElig="La baisse de revenus n'est pas admissible dans le cadre du PEREC",CRHPElig,IF(AND(INDEX(claimPeriodNo,MATCH('Étape 1) Taux'!$A$8,claimPeriods,0))&gt;17,INDEX(claimPeriodNo,MATCH('Étape 1) Taux'!$A$8,claimPeriods,0))&lt;20,revenueReduction&lt;0.1),0,IF(NOT(ISNUMBER(L245)),0,IF(H245="Oui",0,IF($C245="Non - avec lien de dépendance",MIN(1129,L245,$D245),MIN(1129,L245)))))))</f>
        <v>Effectuez l’étape 1</v>
      </c>
      <c r="U245" s="3">
        <f t="shared" si="22"/>
        <v>0</v>
      </c>
      <c r="V245" s="3">
        <f t="shared" si="23"/>
        <v>0</v>
      </c>
    </row>
    <row r="246" spans="13:22" x14ac:dyDescent="0.3">
      <c r="M246" s="52" t="str">
        <f t="shared" si="18"/>
        <v>Calculez d'abord la baisse moyenne de vos revenus sur 12 mois à l'étape 2)</v>
      </c>
      <c r="N246" s="52" t="str">
        <f t="shared" si="19"/>
        <v>Calculez d'abord la baisse moyenne de vos revenus sur 12 mois à l'étape 2)</v>
      </c>
      <c r="O246" s="52" t="str">
        <f t="shared" si="20"/>
        <v>Calculez d'abord la baisse moyenne de vos revenus sur 12 mois à l'étape 2)</v>
      </c>
      <c r="P246" s="52" t="str">
        <f t="shared" si="21"/>
        <v>Calculez d'abord la baisse moyenne de vos revenus sur 12 mois à l'étape 2)</v>
      </c>
      <c r="Q246" s="3" t="str">
        <f>IF(CRHPElig=" -  ","Effectuez l’étape 1",IF(CRHPElig="La baisse de revenus n'est pas admissible dans le cadre du PEREC",CRHPElig,IF(AND(INDEX(claimPeriodNo,MATCH('Étape 1) Taux'!$A$8,claimPeriods,0))&gt;17,INDEX(claimPeriodNo,MATCH('Étape 1) Taux'!$A$8,claimPeriods,0))&lt;20,revenueReduction&lt;0.1),0,IF(NOT(ISNUMBER(I246)),0,IF(E246="Oui",0,IF($C246="Non - avec lien de dépendance",MIN(1129,I246,$D246),MIN(1129,I246)))))))</f>
        <v>Effectuez l’étape 1</v>
      </c>
      <c r="R246" s="3" t="str">
        <f>IF(CRHPElig=" -  ","Effectuez l’étape 1",IF(CRHPElig="La baisse de revenus n'est pas admissible dans le cadre du PEREC",CRHPElig,IF(AND(INDEX(claimPeriodNo,MATCH('Étape 1) Taux'!$A$8,claimPeriods,0))&gt;17,INDEX(claimPeriodNo,MATCH('Étape 1) Taux'!$A$8,claimPeriods,0))&lt;20,revenueReduction&lt;0.1),0,IF(NOT(ISNUMBER(J246)),0,IF(F246="Oui",0,IF($C246="Non - avec lien de dépendance",MIN(1129,J246,$D246),MIN(1129,J246)))))))</f>
        <v>Effectuez l’étape 1</v>
      </c>
      <c r="S246" s="3" t="str">
        <f>IF(CRHPElig=" -  ","Effectuez l’étape 1",IF(CRHPElig="La baisse de revenus n'est pas admissible dans le cadre du PEREC",CRHPElig,IF(AND(INDEX(claimPeriodNo,MATCH('Étape 1) Taux'!$A$8,claimPeriods,0))&gt;17,INDEX(claimPeriodNo,MATCH('Étape 1) Taux'!$A$8,claimPeriods,0))&lt;20,revenueReduction&lt;0.1),0,IF(NOT(ISNUMBER(K246)),0,IF(G246="Oui",0,IF($C246="Non - avec lien de dépendance",MIN(1129,K246,$D246),MIN(1129,K246)))))))</f>
        <v>Effectuez l’étape 1</v>
      </c>
      <c r="T246" s="3" t="str">
        <f>IF(CRHPElig=" -  ","Effectuez l’étape 1",IF(CRHPElig="La baisse de revenus n'est pas admissible dans le cadre du PEREC",CRHPElig,IF(AND(INDEX(claimPeriodNo,MATCH('Étape 1) Taux'!$A$8,claimPeriods,0))&gt;17,INDEX(claimPeriodNo,MATCH('Étape 1) Taux'!$A$8,claimPeriods,0))&lt;20,revenueReduction&lt;0.1),0,IF(NOT(ISNUMBER(L246)),0,IF(H246="Oui",0,IF($C246="Non - avec lien de dépendance",MIN(1129,L246,$D246),MIN(1129,L246)))))))</f>
        <v>Effectuez l’étape 1</v>
      </c>
      <c r="U246" s="3">
        <f t="shared" si="22"/>
        <v>0</v>
      </c>
      <c r="V246" s="3">
        <f t="shared" si="23"/>
        <v>0</v>
      </c>
    </row>
    <row r="247" spans="13:22" x14ac:dyDescent="0.3">
      <c r="M247" s="52" t="str">
        <f t="shared" si="18"/>
        <v>Calculez d'abord la baisse moyenne de vos revenus sur 12 mois à l'étape 2)</v>
      </c>
      <c r="N247" s="52" t="str">
        <f t="shared" si="19"/>
        <v>Calculez d'abord la baisse moyenne de vos revenus sur 12 mois à l'étape 2)</v>
      </c>
      <c r="O247" s="52" t="str">
        <f t="shared" si="20"/>
        <v>Calculez d'abord la baisse moyenne de vos revenus sur 12 mois à l'étape 2)</v>
      </c>
      <c r="P247" s="52" t="str">
        <f t="shared" si="21"/>
        <v>Calculez d'abord la baisse moyenne de vos revenus sur 12 mois à l'étape 2)</v>
      </c>
      <c r="Q247" s="3" t="str">
        <f>IF(CRHPElig=" -  ","Effectuez l’étape 1",IF(CRHPElig="La baisse de revenus n'est pas admissible dans le cadre du PEREC",CRHPElig,IF(AND(INDEX(claimPeriodNo,MATCH('Étape 1) Taux'!$A$8,claimPeriods,0))&gt;17,INDEX(claimPeriodNo,MATCH('Étape 1) Taux'!$A$8,claimPeriods,0))&lt;20,revenueReduction&lt;0.1),0,IF(NOT(ISNUMBER(I247)),0,IF(E247="Oui",0,IF($C247="Non - avec lien de dépendance",MIN(1129,I247,$D247),MIN(1129,I247)))))))</f>
        <v>Effectuez l’étape 1</v>
      </c>
      <c r="R247" s="3" t="str">
        <f>IF(CRHPElig=" -  ","Effectuez l’étape 1",IF(CRHPElig="La baisse de revenus n'est pas admissible dans le cadre du PEREC",CRHPElig,IF(AND(INDEX(claimPeriodNo,MATCH('Étape 1) Taux'!$A$8,claimPeriods,0))&gt;17,INDEX(claimPeriodNo,MATCH('Étape 1) Taux'!$A$8,claimPeriods,0))&lt;20,revenueReduction&lt;0.1),0,IF(NOT(ISNUMBER(J247)),0,IF(F247="Oui",0,IF($C247="Non - avec lien de dépendance",MIN(1129,J247,$D247),MIN(1129,J247)))))))</f>
        <v>Effectuez l’étape 1</v>
      </c>
      <c r="S247" s="3" t="str">
        <f>IF(CRHPElig=" -  ","Effectuez l’étape 1",IF(CRHPElig="La baisse de revenus n'est pas admissible dans le cadre du PEREC",CRHPElig,IF(AND(INDEX(claimPeriodNo,MATCH('Étape 1) Taux'!$A$8,claimPeriods,0))&gt;17,INDEX(claimPeriodNo,MATCH('Étape 1) Taux'!$A$8,claimPeriods,0))&lt;20,revenueReduction&lt;0.1),0,IF(NOT(ISNUMBER(K247)),0,IF(G247="Oui",0,IF($C247="Non - avec lien de dépendance",MIN(1129,K247,$D247),MIN(1129,K247)))))))</f>
        <v>Effectuez l’étape 1</v>
      </c>
      <c r="T247" s="3" t="str">
        <f>IF(CRHPElig=" -  ","Effectuez l’étape 1",IF(CRHPElig="La baisse de revenus n'est pas admissible dans le cadre du PEREC",CRHPElig,IF(AND(INDEX(claimPeriodNo,MATCH('Étape 1) Taux'!$A$8,claimPeriods,0))&gt;17,INDEX(claimPeriodNo,MATCH('Étape 1) Taux'!$A$8,claimPeriods,0))&lt;20,revenueReduction&lt;0.1),0,IF(NOT(ISNUMBER(L247)),0,IF(H247="Oui",0,IF($C247="Non - avec lien de dépendance",MIN(1129,L247,$D247),MIN(1129,L247)))))))</f>
        <v>Effectuez l’étape 1</v>
      </c>
      <c r="U247" s="3">
        <f t="shared" si="22"/>
        <v>0</v>
      </c>
      <c r="V247" s="3">
        <f t="shared" si="23"/>
        <v>0</v>
      </c>
    </row>
    <row r="248" spans="13:22" x14ac:dyDescent="0.3">
      <c r="M248" s="52" t="str">
        <f t="shared" si="18"/>
        <v>Calculez d'abord la baisse moyenne de vos revenus sur 12 mois à l'étape 2)</v>
      </c>
      <c r="N248" s="52" t="str">
        <f t="shared" si="19"/>
        <v>Calculez d'abord la baisse moyenne de vos revenus sur 12 mois à l'étape 2)</v>
      </c>
      <c r="O248" s="52" t="str">
        <f t="shared" si="20"/>
        <v>Calculez d'abord la baisse moyenne de vos revenus sur 12 mois à l'étape 2)</v>
      </c>
      <c r="P248" s="52" t="str">
        <f t="shared" si="21"/>
        <v>Calculez d'abord la baisse moyenne de vos revenus sur 12 mois à l'étape 2)</v>
      </c>
      <c r="Q248" s="3" t="str">
        <f>IF(CRHPElig=" -  ","Effectuez l’étape 1",IF(CRHPElig="La baisse de revenus n'est pas admissible dans le cadre du PEREC",CRHPElig,IF(AND(INDEX(claimPeriodNo,MATCH('Étape 1) Taux'!$A$8,claimPeriods,0))&gt;17,INDEX(claimPeriodNo,MATCH('Étape 1) Taux'!$A$8,claimPeriods,0))&lt;20,revenueReduction&lt;0.1),0,IF(NOT(ISNUMBER(I248)),0,IF(E248="Oui",0,IF($C248="Non - avec lien de dépendance",MIN(1129,I248,$D248),MIN(1129,I248)))))))</f>
        <v>Effectuez l’étape 1</v>
      </c>
      <c r="R248" s="3" t="str">
        <f>IF(CRHPElig=" -  ","Effectuez l’étape 1",IF(CRHPElig="La baisse de revenus n'est pas admissible dans le cadre du PEREC",CRHPElig,IF(AND(INDEX(claimPeriodNo,MATCH('Étape 1) Taux'!$A$8,claimPeriods,0))&gt;17,INDEX(claimPeriodNo,MATCH('Étape 1) Taux'!$A$8,claimPeriods,0))&lt;20,revenueReduction&lt;0.1),0,IF(NOT(ISNUMBER(J248)),0,IF(F248="Oui",0,IF($C248="Non - avec lien de dépendance",MIN(1129,J248,$D248),MIN(1129,J248)))))))</f>
        <v>Effectuez l’étape 1</v>
      </c>
      <c r="S248" s="3" t="str">
        <f>IF(CRHPElig=" -  ","Effectuez l’étape 1",IF(CRHPElig="La baisse de revenus n'est pas admissible dans le cadre du PEREC",CRHPElig,IF(AND(INDEX(claimPeriodNo,MATCH('Étape 1) Taux'!$A$8,claimPeriods,0))&gt;17,INDEX(claimPeriodNo,MATCH('Étape 1) Taux'!$A$8,claimPeriods,0))&lt;20,revenueReduction&lt;0.1),0,IF(NOT(ISNUMBER(K248)),0,IF(G248="Oui",0,IF($C248="Non - avec lien de dépendance",MIN(1129,K248,$D248),MIN(1129,K248)))))))</f>
        <v>Effectuez l’étape 1</v>
      </c>
      <c r="T248" s="3" t="str">
        <f>IF(CRHPElig=" -  ","Effectuez l’étape 1",IF(CRHPElig="La baisse de revenus n'est pas admissible dans le cadre du PEREC",CRHPElig,IF(AND(INDEX(claimPeriodNo,MATCH('Étape 1) Taux'!$A$8,claimPeriods,0))&gt;17,INDEX(claimPeriodNo,MATCH('Étape 1) Taux'!$A$8,claimPeriods,0))&lt;20,revenueReduction&lt;0.1),0,IF(NOT(ISNUMBER(L248)),0,IF(H248="Oui",0,IF($C248="Non - avec lien de dépendance",MIN(1129,L248,$D248),MIN(1129,L248)))))))</f>
        <v>Effectuez l’étape 1</v>
      </c>
      <c r="U248" s="3">
        <f t="shared" si="22"/>
        <v>0</v>
      </c>
      <c r="V248" s="3">
        <f t="shared" si="23"/>
        <v>0</v>
      </c>
    </row>
    <row r="249" spans="13:22" x14ac:dyDescent="0.3">
      <c r="M249" s="52" t="str">
        <f t="shared" si="18"/>
        <v>Calculez d'abord la baisse moyenne de vos revenus sur 12 mois à l'étape 2)</v>
      </c>
      <c r="N249" s="52" t="str">
        <f t="shared" si="19"/>
        <v>Calculez d'abord la baisse moyenne de vos revenus sur 12 mois à l'étape 2)</v>
      </c>
      <c r="O249" s="52" t="str">
        <f t="shared" si="20"/>
        <v>Calculez d'abord la baisse moyenne de vos revenus sur 12 mois à l'étape 2)</v>
      </c>
      <c r="P249" s="52" t="str">
        <f t="shared" si="21"/>
        <v>Calculez d'abord la baisse moyenne de vos revenus sur 12 mois à l'étape 2)</v>
      </c>
      <c r="Q249" s="3" t="str">
        <f>IF(CRHPElig=" -  ","Effectuez l’étape 1",IF(CRHPElig="La baisse de revenus n'est pas admissible dans le cadre du PEREC",CRHPElig,IF(AND(INDEX(claimPeriodNo,MATCH('Étape 1) Taux'!$A$8,claimPeriods,0))&gt;17,INDEX(claimPeriodNo,MATCH('Étape 1) Taux'!$A$8,claimPeriods,0))&lt;20,revenueReduction&lt;0.1),0,IF(NOT(ISNUMBER(I249)),0,IF(E249="Oui",0,IF($C249="Non - avec lien de dépendance",MIN(1129,I249,$D249),MIN(1129,I249)))))))</f>
        <v>Effectuez l’étape 1</v>
      </c>
      <c r="R249" s="3" t="str">
        <f>IF(CRHPElig=" -  ","Effectuez l’étape 1",IF(CRHPElig="La baisse de revenus n'est pas admissible dans le cadre du PEREC",CRHPElig,IF(AND(INDEX(claimPeriodNo,MATCH('Étape 1) Taux'!$A$8,claimPeriods,0))&gt;17,INDEX(claimPeriodNo,MATCH('Étape 1) Taux'!$A$8,claimPeriods,0))&lt;20,revenueReduction&lt;0.1),0,IF(NOT(ISNUMBER(J249)),0,IF(F249="Oui",0,IF($C249="Non - avec lien de dépendance",MIN(1129,J249,$D249),MIN(1129,J249)))))))</f>
        <v>Effectuez l’étape 1</v>
      </c>
      <c r="S249" s="3" t="str">
        <f>IF(CRHPElig=" -  ","Effectuez l’étape 1",IF(CRHPElig="La baisse de revenus n'est pas admissible dans le cadre du PEREC",CRHPElig,IF(AND(INDEX(claimPeriodNo,MATCH('Étape 1) Taux'!$A$8,claimPeriods,0))&gt;17,INDEX(claimPeriodNo,MATCH('Étape 1) Taux'!$A$8,claimPeriods,0))&lt;20,revenueReduction&lt;0.1),0,IF(NOT(ISNUMBER(K249)),0,IF(G249="Oui",0,IF($C249="Non - avec lien de dépendance",MIN(1129,K249,$D249),MIN(1129,K249)))))))</f>
        <v>Effectuez l’étape 1</v>
      </c>
      <c r="T249" s="3" t="str">
        <f>IF(CRHPElig=" -  ","Effectuez l’étape 1",IF(CRHPElig="La baisse de revenus n'est pas admissible dans le cadre du PEREC",CRHPElig,IF(AND(INDEX(claimPeriodNo,MATCH('Étape 1) Taux'!$A$8,claimPeriods,0))&gt;17,INDEX(claimPeriodNo,MATCH('Étape 1) Taux'!$A$8,claimPeriods,0))&lt;20,revenueReduction&lt;0.1),0,IF(NOT(ISNUMBER(L249)),0,IF(H249="Oui",0,IF($C249="Non - avec lien de dépendance",MIN(1129,L249,$D249),MIN(1129,L249)))))))</f>
        <v>Effectuez l’étape 1</v>
      </c>
      <c r="U249" s="3">
        <f t="shared" si="22"/>
        <v>0</v>
      </c>
      <c r="V249" s="3">
        <f t="shared" si="23"/>
        <v>0</v>
      </c>
    </row>
    <row r="250" spans="13:22" x14ac:dyDescent="0.3">
      <c r="M250" s="52" t="str">
        <f t="shared" si="18"/>
        <v>Calculez d'abord la baisse moyenne de vos revenus sur 12 mois à l'étape 2)</v>
      </c>
      <c r="N250" s="52" t="str">
        <f t="shared" si="19"/>
        <v>Calculez d'abord la baisse moyenne de vos revenus sur 12 mois à l'étape 2)</v>
      </c>
      <c r="O250" s="52" t="str">
        <f t="shared" si="20"/>
        <v>Calculez d'abord la baisse moyenne de vos revenus sur 12 mois à l'étape 2)</v>
      </c>
      <c r="P250" s="52" t="str">
        <f t="shared" si="21"/>
        <v>Calculez d'abord la baisse moyenne de vos revenus sur 12 mois à l'étape 2)</v>
      </c>
      <c r="Q250" s="3" t="str">
        <f>IF(CRHPElig=" -  ","Effectuez l’étape 1",IF(CRHPElig="La baisse de revenus n'est pas admissible dans le cadre du PEREC",CRHPElig,IF(AND(INDEX(claimPeriodNo,MATCH('Étape 1) Taux'!$A$8,claimPeriods,0))&gt;17,INDEX(claimPeriodNo,MATCH('Étape 1) Taux'!$A$8,claimPeriods,0))&lt;20,revenueReduction&lt;0.1),0,IF(NOT(ISNUMBER(I250)),0,IF(E250="Oui",0,IF($C250="Non - avec lien de dépendance",MIN(1129,I250,$D250),MIN(1129,I250)))))))</f>
        <v>Effectuez l’étape 1</v>
      </c>
      <c r="R250" s="3" t="str">
        <f>IF(CRHPElig=" -  ","Effectuez l’étape 1",IF(CRHPElig="La baisse de revenus n'est pas admissible dans le cadre du PEREC",CRHPElig,IF(AND(INDEX(claimPeriodNo,MATCH('Étape 1) Taux'!$A$8,claimPeriods,0))&gt;17,INDEX(claimPeriodNo,MATCH('Étape 1) Taux'!$A$8,claimPeriods,0))&lt;20,revenueReduction&lt;0.1),0,IF(NOT(ISNUMBER(J250)),0,IF(F250="Oui",0,IF($C250="Non - avec lien de dépendance",MIN(1129,J250,$D250),MIN(1129,J250)))))))</f>
        <v>Effectuez l’étape 1</v>
      </c>
      <c r="S250" s="3" t="str">
        <f>IF(CRHPElig=" -  ","Effectuez l’étape 1",IF(CRHPElig="La baisse de revenus n'est pas admissible dans le cadre du PEREC",CRHPElig,IF(AND(INDEX(claimPeriodNo,MATCH('Étape 1) Taux'!$A$8,claimPeriods,0))&gt;17,INDEX(claimPeriodNo,MATCH('Étape 1) Taux'!$A$8,claimPeriods,0))&lt;20,revenueReduction&lt;0.1),0,IF(NOT(ISNUMBER(K250)),0,IF(G250="Oui",0,IF($C250="Non - avec lien de dépendance",MIN(1129,K250,$D250),MIN(1129,K250)))))))</f>
        <v>Effectuez l’étape 1</v>
      </c>
      <c r="T250" s="3" t="str">
        <f>IF(CRHPElig=" -  ","Effectuez l’étape 1",IF(CRHPElig="La baisse de revenus n'est pas admissible dans le cadre du PEREC",CRHPElig,IF(AND(INDEX(claimPeriodNo,MATCH('Étape 1) Taux'!$A$8,claimPeriods,0))&gt;17,INDEX(claimPeriodNo,MATCH('Étape 1) Taux'!$A$8,claimPeriods,0))&lt;20,revenueReduction&lt;0.1),0,IF(NOT(ISNUMBER(L250)),0,IF(H250="Oui",0,IF($C250="Non - avec lien de dépendance",MIN(1129,L250,$D250),MIN(1129,L250)))))))</f>
        <v>Effectuez l’étape 1</v>
      </c>
      <c r="U250" s="3">
        <f t="shared" si="22"/>
        <v>0</v>
      </c>
      <c r="V250" s="3">
        <f t="shared" si="23"/>
        <v>0</v>
      </c>
    </row>
    <row r="251" spans="13:22" x14ac:dyDescent="0.3">
      <c r="M251" s="52" t="str">
        <f t="shared" si="18"/>
        <v>Calculez d'abord la baisse moyenne de vos revenus sur 12 mois à l'étape 2)</v>
      </c>
      <c r="N251" s="52" t="str">
        <f t="shared" si="19"/>
        <v>Calculez d'abord la baisse moyenne de vos revenus sur 12 mois à l'étape 2)</v>
      </c>
      <c r="O251" s="52" t="str">
        <f t="shared" si="20"/>
        <v>Calculez d'abord la baisse moyenne de vos revenus sur 12 mois à l'étape 2)</v>
      </c>
      <c r="P251" s="52" t="str">
        <f t="shared" si="21"/>
        <v>Calculez d'abord la baisse moyenne de vos revenus sur 12 mois à l'étape 2)</v>
      </c>
      <c r="Q251" s="3" t="str">
        <f>IF(CRHPElig=" -  ","Effectuez l’étape 1",IF(CRHPElig="La baisse de revenus n'est pas admissible dans le cadre du PEREC",CRHPElig,IF(AND(INDEX(claimPeriodNo,MATCH('Étape 1) Taux'!$A$8,claimPeriods,0))&gt;17,INDEX(claimPeriodNo,MATCH('Étape 1) Taux'!$A$8,claimPeriods,0))&lt;20,revenueReduction&lt;0.1),0,IF(NOT(ISNUMBER(I251)),0,IF(E251="Oui",0,IF($C251="Non - avec lien de dépendance",MIN(1129,I251,$D251),MIN(1129,I251)))))))</f>
        <v>Effectuez l’étape 1</v>
      </c>
      <c r="R251" s="3" t="str">
        <f>IF(CRHPElig=" -  ","Effectuez l’étape 1",IF(CRHPElig="La baisse de revenus n'est pas admissible dans le cadre du PEREC",CRHPElig,IF(AND(INDEX(claimPeriodNo,MATCH('Étape 1) Taux'!$A$8,claimPeriods,0))&gt;17,INDEX(claimPeriodNo,MATCH('Étape 1) Taux'!$A$8,claimPeriods,0))&lt;20,revenueReduction&lt;0.1),0,IF(NOT(ISNUMBER(J251)),0,IF(F251="Oui",0,IF($C251="Non - avec lien de dépendance",MIN(1129,J251,$D251),MIN(1129,J251)))))))</f>
        <v>Effectuez l’étape 1</v>
      </c>
      <c r="S251" s="3" t="str">
        <f>IF(CRHPElig=" -  ","Effectuez l’étape 1",IF(CRHPElig="La baisse de revenus n'est pas admissible dans le cadre du PEREC",CRHPElig,IF(AND(INDEX(claimPeriodNo,MATCH('Étape 1) Taux'!$A$8,claimPeriods,0))&gt;17,INDEX(claimPeriodNo,MATCH('Étape 1) Taux'!$A$8,claimPeriods,0))&lt;20,revenueReduction&lt;0.1),0,IF(NOT(ISNUMBER(K251)),0,IF(G251="Oui",0,IF($C251="Non - avec lien de dépendance",MIN(1129,K251,$D251),MIN(1129,K251)))))))</f>
        <v>Effectuez l’étape 1</v>
      </c>
      <c r="T251" s="3" t="str">
        <f>IF(CRHPElig=" -  ","Effectuez l’étape 1",IF(CRHPElig="La baisse de revenus n'est pas admissible dans le cadre du PEREC",CRHPElig,IF(AND(INDEX(claimPeriodNo,MATCH('Étape 1) Taux'!$A$8,claimPeriods,0))&gt;17,INDEX(claimPeriodNo,MATCH('Étape 1) Taux'!$A$8,claimPeriods,0))&lt;20,revenueReduction&lt;0.1),0,IF(NOT(ISNUMBER(L251)),0,IF(H251="Oui",0,IF($C251="Non - avec lien de dépendance",MIN(1129,L251,$D251),MIN(1129,L251)))))))</f>
        <v>Effectuez l’étape 1</v>
      </c>
      <c r="U251" s="3">
        <f t="shared" si="22"/>
        <v>0</v>
      </c>
      <c r="V251" s="3">
        <f t="shared" si="23"/>
        <v>0</v>
      </c>
    </row>
    <row r="252" spans="13:22" x14ac:dyDescent="0.3">
      <c r="M252" s="52" t="str">
        <f t="shared" si="18"/>
        <v>Calculez d'abord la baisse moyenne de vos revenus sur 12 mois à l'étape 2)</v>
      </c>
      <c r="N252" s="52" t="str">
        <f t="shared" si="19"/>
        <v>Calculez d'abord la baisse moyenne de vos revenus sur 12 mois à l'étape 2)</v>
      </c>
      <c r="O252" s="52" t="str">
        <f t="shared" si="20"/>
        <v>Calculez d'abord la baisse moyenne de vos revenus sur 12 mois à l'étape 2)</v>
      </c>
      <c r="P252" s="52" t="str">
        <f t="shared" si="21"/>
        <v>Calculez d'abord la baisse moyenne de vos revenus sur 12 mois à l'étape 2)</v>
      </c>
      <c r="Q252" s="3" t="str">
        <f>IF(CRHPElig=" -  ","Effectuez l’étape 1",IF(CRHPElig="La baisse de revenus n'est pas admissible dans le cadre du PEREC",CRHPElig,IF(AND(INDEX(claimPeriodNo,MATCH('Étape 1) Taux'!$A$8,claimPeriods,0))&gt;17,INDEX(claimPeriodNo,MATCH('Étape 1) Taux'!$A$8,claimPeriods,0))&lt;20,revenueReduction&lt;0.1),0,IF(NOT(ISNUMBER(I252)),0,IF(E252="Oui",0,IF($C252="Non - avec lien de dépendance",MIN(1129,I252,$D252),MIN(1129,I252)))))))</f>
        <v>Effectuez l’étape 1</v>
      </c>
      <c r="R252" s="3" t="str">
        <f>IF(CRHPElig=" -  ","Effectuez l’étape 1",IF(CRHPElig="La baisse de revenus n'est pas admissible dans le cadre du PEREC",CRHPElig,IF(AND(INDEX(claimPeriodNo,MATCH('Étape 1) Taux'!$A$8,claimPeriods,0))&gt;17,INDEX(claimPeriodNo,MATCH('Étape 1) Taux'!$A$8,claimPeriods,0))&lt;20,revenueReduction&lt;0.1),0,IF(NOT(ISNUMBER(J252)),0,IF(F252="Oui",0,IF($C252="Non - avec lien de dépendance",MIN(1129,J252,$D252),MIN(1129,J252)))))))</f>
        <v>Effectuez l’étape 1</v>
      </c>
      <c r="S252" s="3" t="str">
        <f>IF(CRHPElig=" -  ","Effectuez l’étape 1",IF(CRHPElig="La baisse de revenus n'est pas admissible dans le cadre du PEREC",CRHPElig,IF(AND(INDEX(claimPeriodNo,MATCH('Étape 1) Taux'!$A$8,claimPeriods,0))&gt;17,INDEX(claimPeriodNo,MATCH('Étape 1) Taux'!$A$8,claimPeriods,0))&lt;20,revenueReduction&lt;0.1),0,IF(NOT(ISNUMBER(K252)),0,IF(G252="Oui",0,IF($C252="Non - avec lien de dépendance",MIN(1129,K252,$D252),MIN(1129,K252)))))))</f>
        <v>Effectuez l’étape 1</v>
      </c>
      <c r="T252" s="3" t="str">
        <f>IF(CRHPElig=" -  ","Effectuez l’étape 1",IF(CRHPElig="La baisse de revenus n'est pas admissible dans le cadre du PEREC",CRHPElig,IF(AND(INDEX(claimPeriodNo,MATCH('Étape 1) Taux'!$A$8,claimPeriods,0))&gt;17,INDEX(claimPeriodNo,MATCH('Étape 1) Taux'!$A$8,claimPeriods,0))&lt;20,revenueReduction&lt;0.1),0,IF(NOT(ISNUMBER(L252)),0,IF(H252="Oui",0,IF($C252="Non - avec lien de dépendance",MIN(1129,L252,$D252),MIN(1129,L252)))))))</f>
        <v>Effectuez l’étape 1</v>
      </c>
      <c r="U252" s="3">
        <f t="shared" si="22"/>
        <v>0</v>
      </c>
      <c r="V252" s="3">
        <f t="shared" si="23"/>
        <v>0</v>
      </c>
    </row>
    <row r="253" spans="13:22" x14ac:dyDescent="0.3">
      <c r="M253" s="52" t="str">
        <f t="shared" si="18"/>
        <v>Calculez d'abord la baisse moyenne de vos revenus sur 12 mois à l'étape 2)</v>
      </c>
      <c r="N253" s="52" t="str">
        <f t="shared" si="19"/>
        <v>Calculez d'abord la baisse moyenne de vos revenus sur 12 mois à l'étape 2)</v>
      </c>
      <c r="O253" s="52" t="str">
        <f t="shared" si="20"/>
        <v>Calculez d'abord la baisse moyenne de vos revenus sur 12 mois à l'étape 2)</v>
      </c>
      <c r="P253" s="52" t="str">
        <f t="shared" si="21"/>
        <v>Calculez d'abord la baisse moyenne de vos revenus sur 12 mois à l'étape 2)</v>
      </c>
      <c r="Q253" s="3" t="str">
        <f>IF(CRHPElig=" -  ","Effectuez l’étape 1",IF(CRHPElig="La baisse de revenus n'est pas admissible dans le cadre du PEREC",CRHPElig,IF(AND(INDEX(claimPeriodNo,MATCH('Étape 1) Taux'!$A$8,claimPeriods,0))&gt;17,INDEX(claimPeriodNo,MATCH('Étape 1) Taux'!$A$8,claimPeriods,0))&lt;20,revenueReduction&lt;0.1),0,IF(NOT(ISNUMBER(I253)),0,IF(E253="Oui",0,IF($C253="Non - avec lien de dépendance",MIN(1129,I253,$D253),MIN(1129,I253)))))))</f>
        <v>Effectuez l’étape 1</v>
      </c>
      <c r="R253" s="3" t="str">
        <f>IF(CRHPElig=" -  ","Effectuez l’étape 1",IF(CRHPElig="La baisse de revenus n'est pas admissible dans le cadre du PEREC",CRHPElig,IF(AND(INDEX(claimPeriodNo,MATCH('Étape 1) Taux'!$A$8,claimPeriods,0))&gt;17,INDEX(claimPeriodNo,MATCH('Étape 1) Taux'!$A$8,claimPeriods,0))&lt;20,revenueReduction&lt;0.1),0,IF(NOT(ISNUMBER(J253)),0,IF(F253="Oui",0,IF($C253="Non - avec lien de dépendance",MIN(1129,J253,$D253),MIN(1129,J253)))))))</f>
        <v>Effectuez l’étape 1</v>
      </c>
      <c r="S253" s="3" t="str">
        <f>IF(CRHPElig=" -  ","Effectuez l’étape 1",IF(CRHPElig="La baisse de revenus n'est pas admissible dans le cadre du PEREC",CRHPElig,IF(AND(INDEX(claimPeriodNo,MATCH('Étape 1) Taux'!$A$8,claimPeriods,0))&gt;17,INDEX(claimPeriodNo,MATCH('Étape 1) Taux'!$A$8,claimPeriods,0))&lt;20,revenueReduction&lt;0.1),0,IF(NOT(ISNUMBER(K253)),0,IF(G253="Oui",0,IF($C253="Non - avec lien de dépendance",MIN(1129,K253,$D253),MIN(1129,K253)))))))</f>
        <v>Effectuez l’étape 1</v>
      </c>
      <c r="T253" s="3" t="str">
        <f>IF(CRHPElig=" -  ","Effectuez l’étape 1",IF(CRHPElig="La baisse de revenus n'est pas admissible dans le cadre du PEREC",CRHPElig,IF(AND(INDEX(claimPeriodNo,MATCH('Étape 1) Taux'!$A$8,claimPeriods,0))&gt;17,INDEX(claimPeriodNo,MATCH('Étape 1) Taux'!$A$8,claimPeriods,0))&lt;20,revenueReduction&lt;0.1),0,IF(NOT(ISNUMBER(L253)),0,IF(H253="Oui",0,IF($C253="Non - avec lien de dépendance",MIN(1129,L253,$D253),MIN(1129,L253)))))))</f>
        <v>Effectuez l’étape 1</v>
      </c>
      <c r="U253" s="3">
        <f t="shared" si="22"/>
        <v>0</v>
      </c>
      <c r="V253" s="3">
        <f t="shared" si="23"/>
        <v>0</v>
      </c>
    </row>
    <row r="254" spans="13:22" x14ac:dyDescent="0.3">
      <c r="M254" s="52" t="str">
        <f t="shared" si="18"/>
        <v>Calculez d'abord la baisse moyenne de vos revenus sur 12 mois à l'étape 2)</v>
      </c>
      <c r="N254" s="52" t="str">
        <f t="shared" si="19"/>
        <v>Calculez d'abord la baisse moyenne de vos revenus sur 12 mois à l'étape 2)</v>
      </c>
      <c r="O254" s="52" t="str">
        <f t="shared" si="20"/>
        <v>Calculez d'abord la baisse moyenne de vos revenus sur 12 mois à l'étape 2)</v>
      </c>
      <c r="P254" s="52" t="str">
        <f t="shared" si="21"/>
        <v>Calculez d'abord la baisse moyenne de vos revenus sur 12 mois à l'étape 2)</v>
      </c>
      <c r="Q254" s="3" t="str">
        <f>IF(CRHPElig=" -  ","Effectuez l’étape 1",IF(CRHPElig="La baisse de revenus n'est pas admissible dans le cadre du PEREC",CRHPElig,IF(AND(INDEX(claimPeriodNo,MATCH('Étape 1) Taux'!$A$8,claimPeriods,0))&gt;17,INDEX(claimPeriodNo,MATCH('Étape 1) Taux'!$A$8,claimPeriods,0))&lt;20,revenueReduction&lt;0.1),0,IF(NOT(ISNUMBER(I254)),0,IF(E254="Oui",0,IF($C254="Non - avec lien de dépendance",MIN(1129,I254,$D254),MIN(1129,I254)))))))</f>
        <v>Effectuez l’étape 1</v>
      </c>
      <c r="R254" s="3" t="str">
        <f>IF(CRHPElig=" -  ","Effectuez l’étape 1",IF(CRHPElig="La baisse de revenus n'est pas admissible dans le cadre du PEREC",CRHPElig,IF(AND(INDEX(claimPeriodNo,MATCH('Étape 1) Taux'!$A$8,claimPeriods,0))&gt;17,INDEX(claimPeriodNo,MATCH('Étape 1) Taux'!$A$8,claimPeriods,0))&lt;20,revenueReduction&lt;0.1),0,IF(NOT(ISNUMBER(J254)),0,IF(F254="Oui",0,IF($C254="Non - avec lien de dépendance",MIN(1129,J254,$D254),MIN(1129,J254)))))))</f>
        <v>Effectuez l’étape 1</v>
      </c>
      <c r="S254" s="3" t="str">
        <f>IF(CRHPElig=" -  ","Effectuez l’étape 1",IF(CRHPElig="La baisse de revenus n'est pas admissible dans le cadre du PEREC",CRHPElig,IF(AND(INDEX(claimPeriodNo,MATCH('Étape 1) Taux'!$A$8,claimPeriods,0))&gt;17,INDEX(claimPeriodNo,MATCH('Étape 1) Taux'!$A$8,claimPeriods,0))&lt;20,revenueReduction&lt;0.1),0,IF(NOT(ISNUMBER(K254)),0,IF(G254="Oui",0,IF($C254="Non - avec lien de dépendance",MIN(1129,K254,$D254),MIN(1129,K254)))))))</f>
        <v>Effectuez l’étape 1</v>
      </c>
      <c r="T254" s="3" t="str">
        <f>IF(CRHPElig=" -  ","Effectuez l’étape 1",IF(CRHPElig="La baisse de revenus n'est pas admissible dans le cadre du PEREC",CRHPElig,IF(AND(INDEX(claimPeriodNo,MATCH('Étape 1) Taux'!$A$8,claimPeriods,0))&gt;17,INDEX(claimPeriodNo,MATCH('Étape 1) Taux'!$A$8,claimPeriods,0))&lt;20,revenueReduction&lt;0.1),0,IF(NOT(ISNUMBER(L254)),0,IF(H254="Oui",0,IF($C254="Non - avec lien de dépendance",MIN(1129,L254,$D254),MIN(1129,L254)))))))</f>
        <v>Effectuez l’étape 1</v>
      </c>
      <c r="U254" s="3">
        <f t="shared" si="22"/>
        <v>0</v>
      </c>
      <c r="V254" s="3">
        <f t="shared" si="23"/>
        <v>0</v>
      </c>
    </row>
    <row r="255" spans="13:22" x14ac:dyDescent="0.3">
      <c r="M255" s="52" t="str">
        <f t="shared" si="18"/>
        <v>Calculez d'abord la baisse moyenne de vos revenus sur 12 mois à l'étape 2)</v>
      </c>
      <c r="N255" s="52" t="str">
        <f t="shared" si="19"/>
        <v>Calculez d'abord la baisse moyenne de vos revenus sur 12 mois à l'étape 2)</v>
      </c>
      <c r="O255" s="52" t="str">
        <f t="shared" si="20"/>
        <v>Calculez d'abord la baisse moyenne de vos revenus sur 12 mois à l'étape 2)</v>
      </c>
      <c r="P255" s="52" t="str">
        <f t="shared" si="21"/>
        <v>Calculez d'abord la baisse moyenne de vos revenus sur 12 mois à l'étape 2)</v>
      </c>
      <c r="Q255" s="3" t="str">
        <f>IF(CRHPElig=" -  ","Effectuez l’étape 1",IF(CRHPElig="La baisse de revenus n'est pas admissible dans le cadre du PEREC",CRHPElig,IF(AND(INDEX(claimPeriodNo,MATCH('Étape 1) Taux'!$A$8,claimPeriods,0))&gt;17,INDEX(claimPeriodNo,MATCH('Étape 1) Taux'!$A$8,claimPeriods,0))&lt;20,revenueReduction&lt;0.1),0,IF(NOT(ISNUMBER(I255)),0,IF(E255="Oui",0,IF($C255="Non - avec lien de dépendance",MIN(1129,I255,$D255),MIN(1129,I255)))))))</f>
        <v>Effectuez l’étape 1</v>
      </c>
      <c r="R255" s="3" t="str">
        <f>IF(CRHPElig=" -  ","Effectuez l’étape 1",IF(CRHPElig="La baisse de revenus n'est pas admissible dans le cadre du PEREC",CRHPElig,IF(AND(INDEX(claimPeriodNo,MATCH('Étape 1) Taux'!$A$8,claimPeriods,0))&gt;17,INDEX(claimPeriodNo,MATCH('Étape 1) Taux'!$A$8,claimPeriods,0))&lt;20,revenueReduction&lt;0.1),0,IF(NOT(ISNUMBER(J255)),0,IF(F255="Oui",0,IF($C255="Non - avec lien de dépendance",MIN(1129,J255,$D255),MIN(1129,J255)))))))</f>
        <v>Effectuez l’étape 1</v>
      </c>
      <c r="S255" s="3" t="str">
        <f>IF(CRHPElig=" -  ","Effectuez l’étape 1",IF(CRHPElig="La baisse de revenus n'est pas admissible dans le cadre du PEREC",CRHPElig,IF(AND(INDEX(claimPeriodNo,MATCH('Étape 1) Taux'!$A$8,claimPeriods,0))&gt;17,INDEX(claimPeriodNo,MATCH('Étape 1) Taux'!$A$8,claimPeriods,0))&lt;20,revenueReduction&lt;0.1),0,IF(NOT(ISNUMBER(K255)),0,IF(G255="Oui",0,IF($C255="Non - avec lien de dépendance",MIN(1129,K255,$D255),MIN(1129,K255)))))))</f>
        <v>Effectuez l’étape 1</v>
      </c>
      <c r="T255" s="3" t="str">
        <f>IF(CRHPElig=" -  ","Effectuez l’étape 1",IF(CRHPElig="La baisse de revenus n'est pas admissible dans le cadre du PEREC",CRHPElig,IF(AND(INDEX(claimPeriodNo,MATCH('Étape 1) Taux'!$A$8,claimPeriods,0))&gt;17,INDEX(claimPeriodNo,MATCH('Étape 1) Taux'!$A$8,claimPeriods,0))&lt;20,revenueReduction&lt;0.1),0,IF(NOT(ISNUMBER(L255)),0,IF(H255="Oui",0,IF($C255="Non - avec lien de dépendance",MIN(1129,L255,$D255),MIN(1129,L255)))))))</f>
        <v>Effectuez l’étape 1</v>
      </c>
      <c r="U255" s="3">
        <f t="shared" si="22"/>
        <v>0</v>
      </c>
      <c r="V255" s="3">
        <f t="shared" si="23"/>
        <v>0</v>
      </c>
    </row>
    <row r="256" spans="13:22" x14ac:dyDescent="0.3">
      <c r="M256" s="52" t="str">
        <f t="shared" si="18"/>
        <v>Calculez d'abord la baisse moyenne de vos revenus sur 12 mois à l'étape 2)</v>
      </c>
      <c r="N256" s="52" t="str">
        <f t="shared" si="19"/>
        <v>Calculez d'abord la baisse moyenne de vos revenus sur 12 mois à l'étape 2)</v>
      </c>
      <c r="O256" s="52" t="str">
        <f t="shared" si="20"/>
        <v>Calculez d'abord la baisse moyenne de vos revenus sur 12 mois à l'étape 2)</v>
      </c>
      <c r="P256" s="52" t="str">
        <f t="shared" si="21"/>
        <v>Calculez d'abord la baisse moyenne de vos revenus sur 12 mois à l'étape 2)</v>
      </c>
      <c r="Q256" s="3" t="str">
        <f>IF(CRHPElig=" -  ","Effectuez l’étape 1",IF(CRHPElig="La baisse de revenus n'est pas admissible dans le cadre du PEREC",CRHPElig,IF(AND(INDEX(claimPeriodNo,MATCH('Étape 1) Taux'!$A$8,claimPeriods,0))&gt;17,INDEX(claimPeriodNo,MATCH('Étape 1) Taux'!$A$8,claimPeriods,0))&lt;20,revenueReduction&lt;0.1),0,IF(NOT(ISNUMBER(I256)),0,IF(E256="Oui",0,IF($C256="Non - avec lien de dépendance",MIN(1129,I256,$D256),MIN(1129,I256)))))))</f>
        <v>Effectuez l’étape 1</v>
      </c>
      <c r="R256" s="3" t="str">
        <f>IF(CRHPElig=" -  ","Effectuez l’étape 1",IF(CRHPElig="La baisse de revenus n'est pas admissible dans le cadre du PEREC",CRHPElig,IF(AND(INDEX(claimPeriodNo,MATCH('Étape 1) Taux'!$A$8,claimPeriods,0))&gt;17,INDEX(claimPeriodNo,MATCH('Étape 1) Taux'!$A$8,claimPeriods,0))&lt;20,revenueReduction&lt;0.1),0,IF(NOT(ISNUMBER(J256)),0,IF(F256="Oui",0,IF($C256="Non - avec lien de dépendance",MIN(1129,J256,$D256),MIN(1129,J256)))))))</f>
        <v>Effectuez l’étape 1</v>
      </c>
      <c r="S256" s="3" t="str">
        <f>IF(CRHPElig=" -  ","Effectuez l’étape 1",IF(CRHPElig="La baisse de revenus n'est pas admissible dans le cadre du PEREC",CRHPElig,IF(AND(INDEX(claimPeriodNo,MATCH('Étape 1) Taux'!$A$8,claimPeriods,0))&gt;17,INDEX(claimPeriodNo,MATCH('Étape 1) Taux'!$A$8,claimPeriods,0))&lt;20,revenueReduction&lt;0.1),0,IF(NOT(ISNUMBER(K256)),0,IF(G256="Oui",0,IF($C256="Non - avec lien de dépendance",MIN(1129,K256,$D256),MIN(1129,K256)))))))</f>
        <v>Effectuez l’étape 1</v>
      </c>
      <c r="T256" s="3" t="str">
        <f>IF(CRHPElig=" -  ","Effectuez l’étape 1",IF(CRHPElig="La baisse de revenus n'est pas admissible dans le cadre du PEREC",CRHPElig,IF(AND(INDEX(claimPeriodNo,MATCH('Étape 1) Taux'!$A$8,claimPeriods,0))&gt;17,INDEX(claimPeriodNo,MATCH('Étape 1) Taux'!$A$8,claimPeriods,0))&lt;20,revenueReduction&lt;0.1),0,IF(NOT(ISNUMBER(L256)),0,IF(H256="Oui",0,IF($C256="Non - avec lien de dépendance",MIN(1129,L256,$D256),MIN(1129,L256)))))))</f>
        <v>Effectuez l’étape 1</v>
      </c>
      <c r="U256" s="3">
        <f t="shared" si="22"/>
        <v>0</v>
      </c>
      <c r="V256" s="3">
        <f t="shared" si="23"/>
        <v>0</v>
      </c>
    </row>
    <row r="257" spans="13:22" x14ac:dyDescent="0.3">
      <c r="M257" s="52" t="str">
        <f t="shared" si="18"/>
        <v>Calculez d'abord la baisse moyenne de vos revenus sur 12 mois à l'étape 2)</v>
      </c>
      <c r="N257" s="52" t="str">
        <f t="shared" si="19"/>
        <v>Calculez d'abord la baisse moyenne de vos revenus sur 12 mois à l'étape 2)</v>
      </c>
      <c r="O257" s="52" t="str">
        <f t="shared" si="20"/>
        <v>Calculez d'abord la baisse moyenne de vos revenus sur 12 mois à l'étape 2)</v>
      </c>
      <c r="P257" s="52" t="str">
        <f t="shared" si="21"/>
        <v>Calculez d'abord la baisse moyenne de vos revenus sur 12 mois à l'étape 2)</v>
      </c>
      <c r="Q257" s="3" t="str">
        <f>IF(CRHPElig=" -  ","Effectuez l’étape 1",IF(CRHPElig="La baisse de revenus n'est pas admissible dans le cadre du PEREC",CRHPElig,IF(AND(INDEX(claimPeriodNo,MATCH('Étape 1) Taux'!$A$8,claimPeriods,0))&gt;17,INDEX(claimPeriodNo,MATCH('Étape 1) Taux'!$A$8,claimPeriods,0))&lt;20,revenueReduction&lt;0.1),0,IF(NOT(ISNUMBER(I257)),0,IF(E257="Oui",0,IF($C257="Non - avec lien de dépendance",MIN(1129,I257,$D257),MIN(1129,I257)))))))</f>
        <v>Effectuez l’étape 1</v>
      </c>
      <c r="R257" s="3" t="str">
        <f>IF(CRHPElig=" -  ","Effectuez l’étape 1",IF(CRHPElig="La baisse de revenus n'est pas admissible dans le cadre du PEREC",CRHPElig,IF(AND(INDEX(claimPeriodNo,MATCH('Étape 1) Taux'!$A$8,claimPeriods,0))&gt;17,INDEX(claimPeriodNo,MATCH('Étape 1) Taux'!$A$8,claimPeriods,0))&lt;20,revenueReduction&lt;0.1),0,IF(NOT(ISNUMBER(J257)),0,IF(F257="Oui",0,IF($C257="Non - avec lien de dépendance",MIN(1129,J257,$D257),MIN(1129,J257)))))))</f>
        <v>Effectuez l’étape 1</v>
      </c>
      <c r="S257" s="3" t="str">
        <f>IF(CRHPElig=" -  ","Effectuez l’étape 1",IF(CRHPElig="La baisse de revenus n'est pas admissible dans le cadre du PEREC",CRHPElig,IF(AND(INDEX(claimPeriodNo,MATCH('Étape 1) Taux'!$A$8,claimPeriods,0))&gt;17,INDEX(claimPeriodNo,MATCH('Étape 1) Taux'!$A$8,claimPeriods,0))&lt;20,revenueReduction&lt;0.1),0,IF(NOT(ISNUMBER(K257)),0,IF(G257="Oui",0,IF($C257="Non - avec lien de dépendance",MIN(1129,K257,$D257),MIN(1129,K257)))))))</f>
        <v>Effectuez l’étape 1</v>
      </c>
      <c r="T257" s="3" t="str">
        <f>IF(CRHPElig=" -  ","Effectuez l’étape 1",IF(CRHPElig="La baisse de revenus n'est pas admissible dans le cadre du PEREC",CRHPElig,IF(AND(INDEX(claimPeriodNo,MATCH('Étape 1) Taux'!$A$8,claimPeriods,0))&gt;17,INDEX(claimPeriodNo,MATCH('Étape 1) Taux'!$A$8,claimPeriods,0))&lt;20,revenueReduction&lt;0.1),0,IF(NOT(ISNUMBER(L257)),0,IF(H257="Oui",0,IF($C257="Non - avec lien de dépendance",MIN(1129,L257,$D257),MIN(1129,L257)))))))</f>
        <v>Effectuez l’étape 1</v>
      </c>
      <c r="U257" s="3">
        <f t="shared" si="22"/>
        <v>0</v>
      </c>
      <c r="V257" s="3">
        <f t="shared" si="23"/>
        <v>0</v>
      </c>
    </row>
    <row r="258" spans="13:22" x14ac:dyDescent="0.3">
      <c r="M258" s="52" t="str">
        <f t="shared" si="18"/>
        <v>Calculez d'abord la baisse moyenne de vos revenus sur 12 mois à l'étape 2)</v>
      </c>
      <c r="N258" s="52" t="str">
        <f t="shared" si="19"/>
        <v>Calculez d'abord la baisse moyenne de vos revenus sur 12 mois à l'étape 2)</v>
      </c>
      <c r="O258" s="52" t="str">
        <f t="shared" si="20"/>
        <v>Calculez d'abord la baisse moyenne de vos revenus sur 12 mois à l'étape 2)</v>
      </c>
      <c r="P258" s="52" t="str">
        <f t="shared" si="21"/>
        <v>Calculez d'abord la baisse moyenne de vos revenus sur 12 mois à l'étape 2)</v>
      </c>
      <c r="Q258" s="3" t="str">
        <f>IF(CRHPElig=" -  ","Effectuez l’étape 1",IF(CRHPElig="La baisse de revenus n'est pas admissible dans le cadre du PEREC",CRHPElig,IF(AND(INDEX(claimPeriodNo,MATCH('Étape 1) Taux'!$A$8,claimPeriods,0))&gt;17,INDEX(claimPeriodNo,MATCH('Étape 1) Taux'!$A$8,claimPeriods,0))&lt;20,revenueReduction&lt;0.1),0,IF(NOT(ISNUMBER(I258)),0,IF(E258="Oui",0,IF($C258="Non - avec lien de dépendance",MIN(1129,I258,$D258),MIN(1129,I258)))))))</f>
        <v>Effectuez l’étape 1</v>
      </c>
      <c r="R258" s="3" t="str">
        <f>IF(CRHPElig=" -  ","Effectuez l’étape 1",IF(CRHPElig="La baisse de revenus n'est pas admissible dans le cadre du PEREC",CRHPElig,IF(AND(INDEX(claimPeriodNo,MATCH('Étape 1) Taux'!$A$8,claimPeriods,0))&gt;17,INDEX(claimPeriodNo,MATCH('Étape 1) Taux'!$A$8,claimPeriods,0))&lt;20,revenueReduction&lt;0.1),0,IF(NOT(ISNUMBER(J258)),0,IF(F258="Oui",0,IF($C258="Non - avec lien de dépendance",MIN(1129,J258,$D258),MIN(1129,J258)))))))</f>
        <v>Effectuez l’étape 1</v>
      </c>
      <c r="S258" s="3" t="str">
        <f>IF(CRHPElig=" -  ","Effectuez l’étape 1",IF(CRHPElig="La baisse de revenus n'est pas admissible dans le cadre du PEREC",CRHPElig,IF(AND(INDEX(claimPeriodNo,MATCH('Étape 1) Taux'!$A$8,claimPeriods,0))&gt;17,INDEX(claimPeriodNo,MATCH('Étape 1) Taux'!$A$8,claimPeriods,0))&lt;20,revenueReduction&lt;0.1),0,IF(NOT(ISNUMBER(K258)),0,IF(G258="Oui",0,IF($C258="Non - avec lien de dépendance",MIN(1129,K258,$D258),MIN(1129,K258)))))))</f>
        <v>Effectuez l’étape 1</v>
      </c>
      <c r="T258" s="3" t="str">
        <f>IF(CRHPElig=" -  ","Effectuez l’étape 1",IF(CRHPElig="La baisse de revenus n'est pas admissible dans le cadre du PEREC",CRHPElig,IF(AND(INDEX(claimPeriodNo,MATCH('Étape 1) Taux'!$A$8,claimPeriods,0))&gt;17,INDEX(claimPeriodNo,MATCH('Étape 1) Taux'!$A$8,claimPeriods,0))&lt;20,revenueReduction&lt;0.1),0,IF(NOT(ISNUMBER(L258)),0,IF(H258="Oui",0,IF($C258="Non - avec lien de dépendance",MIN(1129,L258,$D258),MIN(1129,L258)))))))</f>
        <v>Effectuez l’étape 1</v>
      </c>
      <c r="U258" s="3">
        <f t="shared" si="22"/>
        <v>0</v>
      </c>
      <c r="V258" s="3">
        <f t="shared" si="23"/>
        <v>0</v>
      </c>
    </row>
    <row r="259" spans="13:22" x14ac:dyDescent="0.3">
      <c r="M259" s="52" t="str">
        <f t="shared" si="18"/>
        <v>Calculez d'abord la baisse moyenne de vos revenus sur 12 mois à l'étape 2)</v>
      </c>
      <c r="N259" s="52" t="str">
        <f t="shared" si="19"/>
        <v>Calculez d'abord la baisse moyenne de vos revenus sur 12 mois à l'étape 2)</v>
      </c>
      <c r="O259" s="52" t="str">
        <f t="shared" si="20"/>
        <v>Calculez d'abord la baisse moyenne de vos revenus sur 12 mois à l'étape 2)</v>
      </c>
      <c r="P259" s="52" t="str">
        <f t="shared" si="21"/>
        <v>Calculez d'abord la baisse moyenne de vos revenus sur 12 mois à l'étape 2)</v>
      </c>
      <c r="Q259" s="3" t="str">
        <f>IF(CRHPElig=" -  ","Effectuez l’étape 1",IF(CRHPElig="La baisse de revenus n'est pas admissible dans le cadre du PEREC",CRHPElig,IF(AND(INDEX(claimPeriodNo,MATCH('Étape 1) Taux'!$A$8,claimPeriods,0))&gt;17,INDEX(claimPeriodNo,MATCH('Étape 1) Taux'!$A$8,claimPeriods,0))&lt;20,revenueReduction&lt;0.1),0,IF(NOT(ISNUMBER(I259)),0,IF(E259="Oui",0,IF($C259="Non - avec lien de dépendance",MIN(1129,I259,$D259),MIN(1129,I259)))))))</f>
        <v>Effectuez l’étape 1</v>
      </c>
      <c r="R259" s="3" t="str">
        <f>IF(CRHPElig=" -  ","Effectuez l’étape 1",IF(CRHPElig="La baisse de revenus n'est pas admissible dans le cadre du PEREC",CRHPElig,IF(AND(INDEX(claimPeriodNo,MATCH('Étape 1) Taux'!$A$8,claimPeriods,0))&gt;17,INDEX(claimPeriodNo,MATCH('Étape 1) Taux'!$A$8,claimPeriods,0))&lt;20,revenueReduction&lt;0.1),0,IF(NOT(ISNUMBER(J259)),0,IF(F259="Oui",0,IF($C259="Non - avec lien de dépendance",MIN(1129,J259,$D259),MIN(1129,J259)))))))</f>
        <v>Effectuez l’étape 1</v>
      </c>
      <c r="S259" s="3" t="str">
        <f>IF(CRHPElig=" -  ","Effectuez l’étape 1",IF(CRHPElig="La baisse de revenus n'est pas admissible dans le cadre du PEREC",CRHPElig,IF(AND(INDEX(claimPeriodNo,MATCH('Étape 1) Taux'!$A$8,claimPeriods,0))&gt;17,INDEX(claimPeriodNo,MATCH('Étape 1) Taux'!$A$8,claimPeriods,0))&lt;20,revenueReduction&lt;0.1),0,IF(NOT(ISNUMBER(K259)),0,IF(G259="Oui",0,IF($C259="Non - avec lien de dépendance",MIN(1129,K259,$D259),MIN(1129,K259)))))))</f>
        <v>Effectuez l’étape 1</v>
      </c>
      <c r="T259" s="3" t="str">
        <f>IF(CRHPElig=" -  ","Effectuez l’étape 1",IF(CRHPElig="La baisse de revenus n'est pas admissible dans le cadre du PEREC",CRHPElig,IF(AND(INDEX(claimPeriodNo,MATCH('Étape 1) Taux'!$A$8,claimPeriods,0))&gt;17,INDEX(claimPeriodNo,MATCH('Étape 1) Taux'!$A$8,claimPeriods,0))&lt;20,revenueReduction&lt;0.1),0,IF(NOT(ISNUMBER(L259)),0,IF(H259="Oui",0,IF($C259="Non - avec lien de dépendance",MIN(1129,L259,$D259),MIN(1129,L259)))))))</f>
        <v>Effectuez l’étape 1</v>
      </c>
      <c r="U259" s="3">
        <f t="shared" si="22"/>
        <v>0</v>
      </c>
      <c r="V259" s="3">
        <f t="shared" si="23"/>
        <v>0</v>
      </c>
    </row>
    <row r="260" spans="13:22" x14ac:dyDescent="0.3">
      <c r="M260" s="52" t="str">
        <f t="shared" si="18"/>
        <v>Calculez d'abord la baisse moyenne de vos revenus sur 12 mois à l'étape 2)</v>
      </c>
      <c r="N260" s="52" t="str">
        <f t="shared" si="19"/>
        <v>Calculez d'abord la baisse moyenne de vos revenus sur 12 mois à l'étape 2)</v>
      </c>
      <c r="O260" s="52" t="str">
        <f t="shared" si="20"/>
        <v>Calculez d'abord la baisse moyenne de vos revenus sur 12 mois à l'étape 2)</v>
      </c>
      <c r="P260" s="52" t="str">
        <f t="shared" si="21"/>
        <v>Calculez d'abord la baisse moyenne de vos revenus sur 12 mois à l'étape 2)</v>
      </c>
      <c r="Q260" s="3" t="str">
        <f>IF(CRHPElig=" -  ","Effectuez l’étape 1",IF(CRHPElig="La baisse de revenus n'est pas admissible dans le cadre du PEREC",CRHPElig,IF(AND(INDEX(claimPeriodNo,MATCH('Étape 1) Taux'!$A$8,claimPeriods,0))&gt;17,INDEX(claimPeriodNo,MATCH('Étape 1) Taux'!$A$8,claimPeriods,0))&lt;20,revenueReduction&lt;0.1),0,IF(NOT(ISNUMBER(I260)),0,IF(E260="Oui",0,IF($C260="Non - avec lien de dépendance",MIN(1129,I260,$D260),MIN(1129,I260)))))))</f>
        <v>Effectuez l’étape 1</v>
      </c>
      <c r="R260" s="3" t="str">
        <f>IF(CRHPElig=" -  ","Effectuez l’étape 1",IF(CRHPElig="La baisse de revenus n'est pas admissible dans le cadre du PEREC",CRHPElig,IF(AND(INDEX(claimPeriodNo,MATCH('Étape 1) Taux'!$A$8,claimPeriods,0))&gt;17,INDEX(claimPeriodNo,MATCH('Étape 1) Taux'!$A$8,claimPeriods,0))&lt;20,revenueReduction&lt;0.1),0,IF(NOT(ISNUMBER(J260)),0,IF(F260="Oui",0,IF($C260="Non - avec lien de dépendance",MIN(1129,J260,$D260),MIN(1129,J260)))))))</f>
        <v>Effectuez l’étape 1</v>
      </c>
      <c r="S260" s="3" t="str">
        <f>IF(CRHPElig=" -  ","Effectuez l’étape 1",IF(CRHPElig="La baisse de revenus n'est pas admissible dans le cadre du PEREC",CRHPElig,IF(AND(INDEX(claimPeriodNo,MATCH('Étape 1) Taux'!$A$8,claimPeriods,0))&gt;17,INDEX(claimPeriodNo,MATCH('Étape 1) Taux'!$A$8,claimPeriods,0))&lt;20,revenueReduction&lt;0.1),0,IF(NOT(ISNUMBER(K260)),0,IF(G260="Oui",0,IF($C260="Non - avec lien de dépendance",MIN(1129,K260,$D260),MIN(1129,K260)))))))</f>
        <v>Effectuez l’étape 1</v>
      </c>
      <c r="T260" s="3" t="str">
        <f>IF(CRHPElig=" -  ","Effectuez l’étape 1",IF(CRHPElig="La baisse de revenus n'est pas admissible dans le cadre du PEREC",CRHPElig,IF(AND(INDEX(claimPeriodNo,MATCH('Étape 1) Taux'!$A$8,claimPeriods,0))&gt;17,INDEX(claimPeriodNo,MATCH('Étape 1) Taux'!$A$8,claimPeriods,0))&lt;20,revenueReduction&lt;0.1),0,IF(NOT(ISNUMBER(L260)),0,IF(H260="Oui",0,IF($C260="Non - avec lien de dépendance",MIN(1129,L260,$D260),MIN(1129,L260)))))))</f>
        <v>Effectuez l’étape 1</v>
      </c>
      <c r="U260" s="3">
        <f t="shared" si="22"/>
        <v>0</v>
      </c>
      <c r="V260" s="3">
        <f t="shared" si="23"/>
        <v>0</v>
      </c>
    </row>
    <row r="261" spans="13:22" x14ac:dyDescent="0.3">
      <c r="M261" s="52" t="str">
        <f t="shared" si="18"/>
        <v>Calculez d'abord la baisse moyenne de vos revenus sur 12 mois à l'étape 2)</v>
      </c>
      <c r="N261" s="52" t="str">
        <f t="shared" si="19"/>
        <v>Calculez d'abord la baisse moyenne de vos revenus sur 12 mois à l'étape 2)</v>
      </c>
      <c r="O261" s="52" t="str">
        <f t="shared" si="20"/>
        <v>Calculez d'abord la baisse moyenne de vos revenus sur 12 mois à l'étape 2)</v>
      </c>
      <c r="P261" s="52" t="str">
        <f t="shared" si="21"/>
        <v>Calculez d'abord la baisse moyenne de vos revenus sur 12 mois à l'étape 2)</v>
      </c>
      <c r="Q261" s="3" t="str">
        <f>IF(CRHPElig=" -  ","Effectuez l’étape 1",IF(CRHPElig="La baisse de revenus n'est pas admissible dans le cadre du PEREC",CRHPElig,IF(AND(INDEX(claimPeriodNo,MATCH('Étape 1) Taux'!$A$8,claimPeriods,0))&gt;17,INDEX(claimPeriodNo,MATCH('Étape 1) Taux'!$A$8,claimPeriods,0))&lt;20,revenueReduction&lt;0.1),0,IF(NOT(ISNUMBER(I261)),0,IF(E261="Oui",0,IF($C261="Non - avec lien de dépendance",MIN(1129,I261,$D261),MIN(1129,I261)))))))</f>
        <v>Effectuez l’étape 1</v>
      </c>
      <c r="R261" s="3" t="str">
        <f>IF(CRHPElig=" -  ","Effectuez l’étape 1",IF(CRHPElig="La baisse de revenus n'est pas admissible dans le cadre du PEREC",CRHPElig,IF(AND(INDEX(claimPeriodNo,MATCH('Étape 1) Taux'!$A$8,claimPeriods,0))&gt;17,INDEX(claimPeriodNo,MATCH('Étape 1) Taux'!$A$8,claimPeriods,0))&lt;20,revenueReduction&lt;0.1),0,IF(NOT(ISNUMBER(J261)),0,IF(F261="Oui",0,IF($C261="Non - avec lien de dépendance",MIN(1129,J261,$D261),MIN(1129,J261)))))))</f>
        <v>Effectuez l’étape 1</v>
      </c>
      <c r="S261" s="3" t="str">
        <f>IF(CRHPElig=" -  ","Effectuez l’étape 1",IF(CRHPElig="La baisse de revenus n'est pas admissible dans le cadre du PEREC",CRHPElig,IF(AND(INDEX(claimPeriodNo,MATCH('Étape 1) Taux'!$A$8,claimPeriods,0))&gt;17,INDEX(claimPeriodNo,MATCH('Étape 1) Taux'!$A$8,claimPeriods,0))&lt;20,revenueReduction&lt;0.1),0,IF(NOT(ISNUMBER(K261)),0,IF(G261="Oui",0,IF($C261="Non - avec lien de dépendance",MIN(1129,K261,$D261),MIN(1129,K261)))))))</f>
        <v>Effectuez l’étape 1</v>
      </c>
      <c r="T261" s="3" t="str">
        <f>IF(CRHPElig=" -  ","Effectuez l’étape 1",IF(CRHPElig="La baisse de revenus n'est pas admissible dans le cadre du PEREC",CRHPElig,IF(AND(INDEX(claimPeriodNo,MATCH('Étape 1) Taux'!$A$8,claimPeriods,0))&gt;17,INDEX(claimPeriodNo,MATCH('Étape 1) Taux'!$A$8,claimPeriods,0))&lt;20,revenueReduction&lt;0.1),0,IF(NOT(ISNUMBER(L261)),0,IF(H261="Oui",0,IF($C261="Non - avec lien de dépendance",MIN(1129,L261,$D261),MIN(1129,L261)))))))</f>
        <v>Effectuez l’étape 1</v>
      </c>
      <c r="U261" s="3">
        <f t="shared" si="22"/>
        <v>0</v>
      </c>
      <c r="V261" s="3">
        <f t="shared" si="23"/>
        <v>0</v>
      </c>
    </row>
    <row r="262" spans="13:22" x14ac:dyDescent="0.3">
      <c r="M262" s="52" t="str">
        <f t="shared" ref="M262:M325" si="24">IF(overallRate=" -   ","Effectuez l’étape 1",IF(ISTEXT(overallRate),overallRate,IF(OR(NOT(ISNUMBER(I262)),AND(NOT(ISNUMBER($D262)),$C262="Non - avec lien de dépendance"),revenueReduction&lt;=0,E262="Oui"),0,ROUND(IF($C262="Non - avec lien de dépendance",MIN(1129,I262,$D262)*overallRate,MIN(1129,I262)*overallRate),2))))</f>
        <v>Calculez d'abord la baisse moyenne de vos revenus sur 12 mois à l'étape 2)</v>
      </c>
      <c r="N262" s="52" t="str">
        <f t="shared" ref="N262:N325" si="25">IF(overallRate=" -   ","Effectuez l’étape 1",IF(ISTEXT(overallRate),overallRate,IF(OR(NOT(ISNUMBER(J262)),AND(NOT(ISNUMBER($D262)),$C262="Non - avec lien de dépendance"),revenueReduction&lt;=0,F262="Oui"),0,ROUND(IF($C262="Non - avec lien de dépendance",MIN(1129,J262,$D262)*overallRate,MIN(1129,J262)*overallRate),2))))</f>
        <v>Calculez d'abord la baisse moyenne de vos revenus sur 12 mois à l'étape 2)</v>
      </c>
      <c r="O262" s="52" t="str">
        <f t="shared" ref="O262:O325" si="26">IF(overallRate=" -   ","Effectuez l’étape 1",IF(ISTEXT(overallRate),overallRate,IF(OR(NOT(ISNUMBER(K262)),AND(NOT(ISNUMBER($D262)),$C262="Non - avec lien de dépendance"),revenueReduction&lt;=0,G262="Oui"),0,ROUND(IF($C262="Non - avec lien de dépendance",MIN(1129,K262,$D262)*overallRate,MIN(1129,K262)*overallRate),2))))</f>
        <v>Calculez d'abord la baisse moyenne de vos revenus sur 12 mois à l'étape 2)</v>
      </c>
      <c r="P262" s="52" t="str">
        <f t="shared" ref="P262:P325" si="27">IF(overallRate=" -   ","Effectuez l’étape 1",IF(ISTEXT(overallRate),overallRate,IF(OR(NOT(ISNUMBER(L262)),AND(NOT(ISNUMBER($D262)),$C262="Non - avec lien de dépendance"),revenueReduction&lt;=0,H262="Oui"),0,ROUND(IF($C262="Non - avec lien de dépendance",MIN(1129,L262,$D262)*overallRate,MIN(1129,L262)*overallRate),2))))</f>
        <v>Calculez d'abord la baisse moyenne de vos revenus sur 12 mois à l'étape 2)</v>
      </c>
      <c r="Q262" s="3" t="str">
        <f>IF(CRHPElig=" -  ","Effectuez l’étape 1",IF(CRHPElig="La baisse de revenus n'est pas admissible dans le cadre du PEREC",CRHPElig,IF(AND(INDEX(claimPeriodNo,MATCH('Étape 1) Taux'!$A$8,claimPeriods,0))&gt;17,INDEX(claimPeriodNo,MATCH('Étape 1) Taux'!$A$8,claimPeriods,0))&lt;20,revenueReduction&lt;0.1),0,IF(NOT(ISNUMBER(I262)),0,IF(E262="Oui",0,IF($C262="Non - avec lien de dépendance",MIN(1129,I262,$D262),MIN(1129,I262)))))))</f>
        <v>Effectuez l’étape 1</v>
      </c>
      <c r="R262" s="3" t="str">
        <f>IF(CRHPElig=" -  ","Effectuez l’étape 1",IF(CRHPElig="La baisse de revenus n'est pas admissible dans le cadre du PEREC",CRHPElig,IF(AND(INDEX(claimPeriodNo,MATCH('Étape 1) Taux'!$A$8,claimPeriods,0))&gt;17,INDEX(claimPeriodNo,MATCH('Étape 1) Taux'!$A$8,claimPeriods,0))&lt;20,revenueReduction&lt;0.1),0,IF(NOT(ISNUMBER(J262)),0,IF(F262="Oui",0,IF($C262="Non - avec lien de dépendance",MIN(1129,J262,$D262),MIN(1129,J262)))))))</f>
        <v>Effectuez l’étape 1</v>
      </c>
      <c r="S262" s="3" t="str">
        <f>IF(CRHPElig=" -  ","Effectuez l’étape 1",IF(CRHPElig="La baisse de revenus n'est pas admissible dans le cadre du PEREC",CRHPElig,IF(AND(INDEX(claimPeriodNo,MATCH('Étape 1) Taux'!$A$8,claimPeriods,0))&gt;17,INDEX(claimPeriodNo,MATCH('Étape 1) Taux'!$A$8,claimPeriods,0))&lt;20,revenueReduction&lt;0.1),0,IF(NOT(ISNUMBER(K262)),0,IF(G262="Oui",0,IF($C262="Non - avec lien de dépendance",MIN(1129,K262,$D262),MIN(1129,K262)))))))</f>
        <v>Effectuez l’étape 1</v>
      </c>
      <c r="T262" s="3" t="str">
        <f>IF(CRHPElig=" -  ","Effectuez l’étape 1",IF(CRHPElig="La baisse de revenus n'est pas admissible dans le cadre du PEREC",CRHPElig,IF(AND(INDEX(claimPeriodNo,MATCH('Étape 1) Taux'!$A$8,claimPeriods,0))&gt;17,INDEX(claimPeriodNo,MATCH('Étape 1) Taux'!$A$8,claimPeriods,0))&lt;20,revenueReduction&lt;0.1),0,IF(NOT(ISNUMBER(L262)),0,IF(H262="Oui",0,IF($C262="Non - avec lien de dépendance",MIN(1129,L262,$D262),MIN(1129,L262)))))))</f>
        <v>Effectuez l’étape 1</v>
      </c>
      <c r="U262" s="3">
        <f t="shared" si="22"/>
        <v>0</v>
      </c>
      <c r="V262" s="3">
        <f t="shared" si="23"/>
        <v>0</v>
      </c>
    </row>
    <row r="263" spans="13:22" x14ac:dyDescent="0.3">
      <c r="M263" s="52" t="str">
        <f t="shared" si="24"/>
        <v>Calculez d'abord la baisse moyenne de vos revenus sur 12 mois à l'étape 2)</v>
      </c>
      <c r="N263" s="52" t="str">
        <f t="shared" si="25"/>
        <v>Calculez d'abord la baisse moyenne de vos revenus sur 12 mois à l'étape 2)</v>
      </c>
      <c r="O263" s="52" t="str">
        <f t="shared" si="26"/>
        <v>Calculez d'abord la baisse moyenne de vos revenus sur 12 mois à l'étape 2)</v>
      </c>
      <c r="P263" s="52" t="str">
        <f t="shared" si="27"/>
        <v>Calculez d'abord la baisse moyenne de vos revenus sur 12 mois à l'étape 2)</v>
      </c>
      <c r="Q263" s="3" t="str">
        <f>IF(CRHPElig=" -  ","Effectuez l’étape 1",IF(CRHPElig="La baisse de revenus n'est pas admissible dans le cadre du PEREC",CRHPElig,IF(AND(INDEX(claimPeriodNo,MATCH('Étape 1) Taux'!$A$8,claimPeriods,0))&gt;17,INDEX(claimPeriodNo,MATCH('Étape 1) Taux'!$A$8,claimPeriods,0))&lt;20,revenueReduction&lt;0.1),0,IF(NOT(ISNUMBER(I263)),0,IF(E263="Oui",0,IF($C263="Non - avec lien de dépendance",MIN(1129,I263,$D263),MIN(1129,I263)))))))</f>
        <v>Effectuez l’étape 1</v>
      </c>
      <c r="R263" s="3" t="str">
        <f>IF(CRHPElig=" -  ","Effectuez l’étape 1",IF(CRHPElig="La baisse de revenus n'est pas admissible dans le cadre du PEREC",CRHPElig,IF(AND(INDEX(claimPeriodNo,MATCH('Étape 1) Taux'!$A$8,claimPeriods,0))&gt;17,INDEX(claimPeriodNo,MATCH('Étape 1) Taux'!$A$8,claimPeriods,0))&lt;20,revenueReduction&lt;0.1),0,IF(NOT(ISNUMBER(J263)),0,IF(F263="Oui",0,IF($C263="Non - avec lien de dépendance",MIN(1129,J263,$D263),MIN(1129,J263)))))))</f>
        <v>Effectuez l’étape 1</v>
      </c>
      <c r="S263" s="3" t="str">
        <f>IF(CRHPElig=" -  ","Effectuez l’étape 1",IF(CRHPElig="La baisse de revenus n'est pas admissible dans le cadre du PEREC",CRHPElig,IF(AND(INDEX(claimPeriodNo,MATCH('Étape 1) Taux'!$A$8,claimPeriods,0))&gt;17,INDEX(claimPeriodNo,MATCH('Étape 1) Taux'!$A$8,claimPeriods,0))&lt;20,revenueReduction&lt;0.1),0,IF(NOT(ISNUMBER(K263)),0,IF(G263="Oui",0,IF($C263="Non - avec lien de dépendance",MIN(1129,K263,$D263),MIN(1129,K263)))))))</f>
        <v>Effectuez l’étape 1</v>
      </c>
      <c r="T263" s="3" t="str">
        <f>IF(CRHPElig=" -  ","Effectuez l’étape 1",IF(CRHPElig="La baisse de revenus n'est pas admissible dans le cadre du PEREC",CRHPElig,IF(AND(INDEX(claimPeriodNo,MATCH('Étape 1) Taux'!$A$8,claimPeriods,0))&gt;17,INDEX(claimPeriodNo,MATCH('Étape 1) Taux'!$A$8,claimPeriods,0))&lt;20,revenueReduction&lt;0.1),0,IF(NOT(ISNUMBER(L263)),0,IF(H263="Oui",0,IF($C263="Non - avec lien de dépendance",MIN(1129,L263,$D263),MIN(1129,L263)))))))</f>
        <v>Effectuez l’étape 1</v>
      </c>
      <c r="U263" s="3">
        <f t="shared" ref="U263:U326" si="28">IF(AND(COUNT(C263:L263)&gt;0,OR(AND(NOT(ISNUMBER($D263)),OR(COUNTIF(E263:H263,"Yes")&gt;0,$C263&lt;&gt;"Oui - sans lien de dépendance")),COUNT(I263:L263)&lt;&gt;4,ISBLANK($C263))),"Remplissez tous les montants",SUM(M263:P263))</f>
        <v>0</v>
      </c>
      <c r="V263" s="3">
        <f t="shared" ref="V263:V326" si="29">IF(AND(COUNT(C263:L263)&gt;0,OR(AND(NOT(ISNUMBER($D263)),OR(COUNTIF(E263:H263,"Yes")&gt;0,$C263&lt;&gt;"Oui - sans lien de dépendance")),COUNT(I263:L263)&lt;&gt;4,ISBLANK($C263))),"Remplissez tous les montants",SUM(Q263:T263))</f>
        <v>0</v>
      </c>
    </row>
    <row r="264" spans="13:22" x14ac:dyDescent="0.3">
      <c r="M264" s="52" t="str">
        <f t="shared" si="24"/>
        <v>Calculez d'abord la baisse moyenne de vos revenus sur 12 mois à l'étape 2)</v>
      </c>
      <c r="N264" s="52" t="str">
        <f t="shared" si="25"/>
        <v>Calculez d'abord la baisse moyenne de vos revenus sur 12 mois à l'étape 2)</v>
      </c>
      <c r="O264" s="52" t="str">
        <f t="shared" si="26"/>
        <v>Calculez d'abord la baisse moyenne de vos revenus sur 12 mois à l'étape 2)</v>
      </c>
      <c r="P264" s="52" t="str">
        <f t="shared" si="27"/>
        <v>Calculez d'abord la baisse moyenne de vos revenus sur 12 mois à l'étape 2)</v>
      </c>
      <c r="Q264" s="3" t="str">
        <f>IF(CRHPElig=" -  ","Effectuez l’étape 1",IF(CRHPElig="La baisse de revenus n'est pas admissible dans le cadre du PEREC",CRHPElig,IF(AND(INDEX(claimPeriodNo,MATCH('Étape 1) Taux'!$A$8,claimPeriods,0))&gt;17,INDEX(claimPeriodNo,MATCH('Étape 1) Taux'!$A$8,claimPeriods,0))&lt;20,revenueReduction&lt;0.1),0,IF(NOT(ISNUMBER(I264)),0,IF(E264="Oui",0,IF($C264="Non - avec lien de dépendance",MIN(1129,I264,$D264),MIN(1129,I264)))))))</f>
        <v>Effectuez l’étape 1</v>
      </c>
      <c r="R264" s="3" t="str">
        <f>IF(CRHPElig=" -  ","Effectuez l’étape 1",IF(CRHPElig="La baisse de revenus n'est pas admissible dans le cadre du PEREC",CRHPElig,IF(AND(INDEX(claimPeriodNo,MATCH('Étape 1) Taux'!$A$8,claimPeriods,0))&gt;17,INDEX(claimPeriodNo,MATCH('Étape 1) Taux'!$A$8,claimPeriods,0))&lt;20,revenueReduction&lt;0.1),0,IF(NOT(ISNUMBER(J264)),0,IF(F264="Oui",0,IF($C264="Non - avec lien de dépendance",MIN(1129,J264,$D264),MIN(1129,J264)))))))</f>
        <v>Effectuez l’étape 1</v>
      </c>
      <c r="S264" s="3" t="str">
        <f>IF(CRHPElig=" -  ","Effectuez l’étape 1",IF(CRHPElig="La baisse de revenus n'est pas admissible dans le cadre du PEREC",CRHPElig,IF(AND(INDEX(claimPeriodNo,MATCH('Étape 1) Taux'!$A$8,claimPeriods,0))&gt;17,INDEX(claimPeriodNo,MATCH('Étape 1) Taux'!$A$8,claimPeriods,0))&lt;20,revenueReduction&lt;0.1),0,IF(NOT(ISNUMBER(K264)),0,IF(G264="Oui",0,IF($C264="Non - avec lien de dépendance",MIN(1129,K264,$D264),MIN(1129,K264)))))))</f>
        <v>Effectuez l’étape 1</v>
      </c>
      <c r="T264" s="3" t="str">
        <f>IF(CRHPElig=" -  ","Effectuez l’étape 1",IF(CRHPElig="La baisse de revenus n'est pas admissible dans le cadre du PEREC",CRHPElig,IF(AND(INDEX(claimPeriodNo,MATCH('Étape 1) Taux'!$A$8,claimPeriods,0))&gt;17,INDEX(claimPeriodNo,MATCH('Étape 1) Taux'!$A$8,claimPeriods,0))&lt;20,revenueReduction&lt;0.1),0,IF(NOT(ISNUMBER(L264)),0,IF(H264="Oui",0,IF($C264="Non - avec lien de dépendance",MIN(1129,L264,$D264),MIN(1129,L264)))))))</f>
        <v>Effectuez l’étape 1</v>
      </c>
      <c r="U264" s="3">
        <f t="shared" si="28"/>
        <v>0</v>
      </c>
      <c r="V264" s="3">
        <f t="shared" si="29"/>
        <v>0</v>
      </c>
    </row>
    <row r="265" spans="13:22" x14ac:dyDescent="0.3">
      <c r="M265" s="52" t="str">
        <f t="shared" si="24"/>
        <v>Calculez d'abord la baisse moyenne de vos revenus sur 12 mois à l'étape 2)</v>
      </c>
      <c r="N265" s="52" t="str">
        <f t="shared" si="25"/>
        <v>Calculez d'abord la baisse moyenne de vos revenus sur 12 mois à l'étape 2)</v>
      </c>
      <c r="O265" s="52" t="str">
        <f t="shared" si="26"/>
        <v>Calculez d'abord la baisse moyenne de vos revenus sur 12 mois à l'étape 2)</v>
      </c>
      <c r="P265" s="52" t="str">
        <f t="shared" si="27"/>
        <v>Calculez d'abord la baisse moyenne de vos revenus sur 12 mois à l'étape 2)</v>
      </c>
      <c r="Q265" s="3" t="str">
        <f>IF(CRHPElig=" -  ","Effectuez l’étape 1",IF(CRHPElig="La baisse de revenus n'est pas admissible dans le cadre du PEREC",CRHPElig,IF(AND(INDEX(claimPeriodNo,MATCH('Étape 1) Taux'!$A$8,claimPeriods,0))&gt;17,INDEX(claimPeriodNo,MATCH('Étape 1) Taux'!$A$8,claimPeriods,0))&lt;20,revenueReduction&lt;0.1),0,IF(NOT(ISNUMBER(I265)),0,IF(E265="Oui",0,IF($C265="Non - avec lien de dépendance",MIN(1129,I265,$D265),MIN(1129,I265)))))))</f>
        <v>Effectuez l’étape 1</v>
      </c>
      <c r="R265" s="3" t="str">
        <f>IF(CRHPElig=" -  ","Effectuez l’étape 1",IF(CRHPElig="La baisse de revenus n'est pas admissible dans le cadre du PEREC",CRHPElig,IF(AND(INDEX(claimPeriodNo,MATCH('Étape 1) Taux'!$A$8,claimPeriods,0))&gt;17,INDEX(claimPeriodNo,MATCH('Étape 1) Taux'!$A$8,claimPeriods,0))&lt;20,revenueReduction&lt;0.1),0,IF(NOT(ISNUMBER(J265)),0,IF(F265="Oui",0,IF($C265="Non - avec lien de dépendance",MIN(1129,J265,$D265),MIN(1129,J265)))))))</f>
        <v>Effectuez l’étape 1</v>
      </c>
      <c r="S265" s="3" t="str">
        <f>IF(CRHPElig=" -  ","Effectuez l’étape 1",IF(CRHPElig="La baisse de revenus n'est pas admissible dans le cadre du PEREC",CRHPElig,IF(AND(INDEX(claimPeriodNo,MATCH('Étape 1) Taux'!$A$8,claimPeriods,0))&gt;17,INDEX(claimPeriodNo,MATCH('Étape 1) Taux'!$A$8,claimPeriods,0))&lt;20,revenueReduction&lt;0.1),0,IF(NOT(ISNUMBER(K265)),0,IF(G265="Oui",0,IF($C265="Non - avec lien de dépendance",MIN(1129,K265,$D265),MIN(1129,K265)))))))</f>
        <v>Effectuez l’étape 1</v>
      </c>
      <c r="T265" s="3" t="str">
        <f>IF(CRHPElig=" -  ","Effectuez l’étape 1",IF(CRHPElig="La baisse de revenus n'est pas admissible dans le cadre du PEREC",CRHPElig,IF(AND(INDEX(claimPeriodNo,MATCH('Étape 1) Taux'!$A$8,claimPeriods,0))&gt;17,INDEX(claimPeriodNo,MATCH('Étape 1) Taux'!$A$8,claimPeriods,0))&lt;20,revenueReduction&lt;0.1),0,IF(NOT(ISNUMBER(L265)),0,IF(H265="Oui",0,IF($C265="Non - avec lien de dépendance",MIN(1129,L265,$D265),MIN(1129,L265)))))))</f>
        <v>Effectuez l’étape 1</v>
      </c>
      <c r="U265" s="3">
        <f t="shared" si="28"/>
        <v>0</v>
      </c>
      <c r="V265" s="3">
        <f t="shared" si="29"/>
        <v>0</v>
      </c>
    </row>
    <row r="266" spans="13:22" x14ac:dyDescent="0.3">
      <c r="M266" s="52" t="str">
        <f t="shared" si="24"/>
        <v>Calculez d'abord la baisse moyenne de vos revenus sur 12 mois à l'étape 2)</v>
      </c>
      <c r="N266" s="52" t="str">
        <f t="shared" si="25"/>
        <v>Calculez d'abord la baisse moyenne de vos revenus sur 12 mois à l'étape 2)</v>
      </c>
      <c r="O266" s="52" t="str">
        <f t="shared" si="26"/>
        <v>Calculez d'abord la baisse moyenne de vos revenus sur 12 mois à l'étape 2)</v>
      </c>
      <c r="P266" s="52" t="str">
        <f t="shared" si="27"/>
        <v>Calculez d'abord la baisse moyenne de vos revenus sur 12 mois à l'étape 2)</v>
      </c>
      <c r="Q266" s="3" t="str">
        <f>IF(CRHPElig=" -  ","Effectuez l’étape 1",IF(CRHPElig="La baisse de revenus n'est pas admissible dans le cadre du PEREC",CRHPElig,IF(AND(INDEX(claimPeriodNo,MATCH('Étape 1) Taux'!$A$8,claimPeriods,0))&gt;17,INDEX(claimPeriodNo,MATCH('Étape 1) Taux'!$A$8,claimPeriods,0))&lt;20,revenueReduction&lt;0.1),0,IF(NOT(ISNUMBER(I266)),0,IF(E266="Oui",0,IF($C266="Non - avec lien de dépendance",MIN(1129,I266,$D266),MIN(1129,I266)))))))</f>
        <v>Effectuez l’étape 1</v>
      </c>
      <c r="R266" s="3" t="str">
        <f>IF(CRHPElig=" -  ","Effectuez l’étape 1",IF(CRHPElig="La baisse de revenus n'est pas admissible dans le cadre du PEREC",CRHPElig,IF(AND(INDEX(claimPeriodNo,MATCH('Étape 1) Taux'!$A$8,claimPeriods,0))&gt;17,INDEX(claimPeriodNo,MATCH('Étape 1) Taux'!$A$8,claimPeriods,0))&lt;20,revenueReduction&lt;0.1),0,IF(NOT(ISNUMBER(J266)),0,IF(F266="Oui",0,IF($C266="Non - avec lien de dépendance",MIN(1129,J266,$D266),MIN(1129,J266)))))))</f>
        <v>Effectuez l’étape 1</v>
      </c>
      <c r="S266" s="3" t="str">
        <f>IF(CRHPElig=" -  ","Effectuez l’étape 1",IF(CRHPElig="La baisse de revenus n'est pas admissible dans le cadre du PEREC",CRHPElig,IF(AND(INDEX(claimPeriodNo,MATCH('Étape 1) Taux'!$A$8,claimPeriods,0))&gt;17,INDEX(claimPeriodNo,MATCH('Étape 1) Taux'!$A$8,claimPeriods,0))&lt;20,revenueReduction&lt;0.1),0,IF(NOT(ISNUMBER(K266)),0,IF(G266="Oui",0,IF($C266="Non - avec lien de dépendance",MIN(1129,K266,$D266),MIN(1129,K266)))))))</f>
        <v>Effectuez l’étape 1</v>
      </c>
      <c r="T266" s="3" t="str">
        <f>IF(CRHPElig=" -  ","Effectuez l’étape 1",IF(CRHPElig="La baisse de revenus n'est pas admissible dans le cadre du PEREC",CRHPElig,IF(AND(INDEX(claimPeriodNo,MATCH('Étape 1) Taux'!$A$8,claimPeriods,0))&gt;17,INDEX(claimPeriodNo,MATCH('Étape 1) Taux'!$A$8,claimPeriods,0))&lt;20,revenueReduction&lt;0.1),0,IF(NOT(ISNUMBER(L266)),0,IF(H266="Oui",0,IF($C266="Non - avec lien de dépendance",MIN(1129,L266,$D266),MIN(1129,L266)))))))</f>
        <v>Effectuez l’étape 1</v>
      </c>
      <c r="U266" s="3">
        <f t="shared" si="28"/>
        <v>0</v>
      </c>
      <c r="V266" s="3">
        <f t="shared" si="29"/>
        <v>0</v>
      </c>
    </row>
    <row r="267" spans="13:22" x14ac:dyDescent="0.3">
      <c r="M267" s="52" t="str">
        <f t="shared" si="24"/>
        <v>Calculez d'abord la baisse moyenne de vos revenus sur 12 mois à l'étape 2)</v>
      </c>
      <c r="N267" s="52" t="str">
        <f t="shared" si="25"/>
        <v>Calculez d'abord la baisse moyenne de vos revenus sur 12 mois à l'étape 2)</v>
      </c>
      <c r="O267" s="52" t="str">
        <f t="shared" si="26"/>
        <v>Calculez d'abord la baisse moyenne de vos revenus sur 12 mois à l'étape 2)</v>
      </c>
      <c r="P267" s="52" t="str">
        <f t="shared" si="27"/>
        <v>Calculez d'abord la baisse moyenne de vos revenus sur 12 mois à l'étape 2)</v>
      </c>
      <c r="Q267" s="3" t="str">
        <f>IF(CRHPElig=" -  ","Effectuez l’étape 1",IF(CRHPElig="La baisse de revenus n'est pas admissible dans le cadre du PEREC",CRHPElig,IF(AND(INDEX(claimPeriodNo,MATCH('Étape 1) Taux'!$A$8,claimPeriods,0))&gt;17,INDEX(claimPeriodNo,MATCH('Étape 1) Taux'!$A$8,claimPeriods,0))&lt;20,revenueReduction&lt;0.1),0,IF(NOT(ISNUMBER(I267)),0,IF(E267="Oui",0,IF($C267="Non - avec lien de dépendance",MIN(1129,I267,$D267),MIN(1129,I267)))))))</f>
        <v>Effectuez l’étape 1</v>
      </c>
      <c r="R267" s="3" t="str">
        <f>IF(CRHPElig=" -  ","Effectuez l’étape 1",IF(CRHPElig="La baisse de revenus n'est pas admissible dans le cadre du PEREC",CRHPElig,IF(AND(INDEX(claimPeriodNo,MATCH('Étape 1) Taux'!$A$8,claimPeriods,0))&gt;17,INDEX(claimPeriodNo,MATCH('Étape 1) Taux'!$A$8,claimPeriods,0))&lt;20,revenueReduction&lt;0.1),0,IF(NOT(ISNUMBER(J267)),0,IF(F267="Oui",0,IF($C267="Non - avec lien de dépendance",MIN(1129,J267,$D267),MIN(1129,J267)))))))</f>
        <v>Effectuez l’étape 1</v>
      </c>
      <c r="S267" s="3" t="str">
        <f>IF(CRHPElig=" -  ","Effectuez l’étape 1",IF(CRHPElig="La baisse de revenus n'est pas admissible dans le cadre du PEREC",CRHPElig,IF(AND(INDEX(claimPeriodNo,MATCH('Étape 1) Taux'!$A$8,claimPeriods,0))&gt;17,INDEX(claimPeriodNo,MATCH('Étape 1) Taux'!$A$8,claimPeriods,0))&lt;20,revenueReduction&lt;0.1),0,IF(NOT(ISNUMBER(K267)),0,IF(G267="Oui",0,IF($C267="Non - avec lien de dépendance",MIN(1129,K267,$D267),MIN(1129,K267)))))))</f>
        <v>Effectuez l’étape 1</v>
      </c>
      <c r="T267" s="3" t="str">
        <f>IF(CRHPElig=" -  ","Effectuez l’étape 1",IF(CRHPElig="La baisse de revenus n'est pas admissible dans le cadre du PEREC",CRHPElig,IF(AND(INDEX(claimPeriodNo,MATCH('Étape 1) Taux'!$A$8,claimPeriods,0))&gt;17,INDEX(claimPeriodNo,MATCH('Étape 1) Taux'!$A$8,claimPeriods,0))&lt;20,revenueReduction&lt;0.1),0,IF(NOT(ISNUMBER(L267)),0,IF(H267="Oui",0,IF($C267="Non - avec lien de dépendance",MIN(1129,L267,$D267),MIN(1129,L267)))))))</f>
        <v>Effectuez l’étape 1</v>
      </c>
      <c r="U267" s="3">
        <f t="shared" si="28"/>
        <v>0</v>
      </c>
      <c r="V267" s="3">
        <f t="shared" si="29"/>
        <v>0</v>
      </c>
    </row>
    <row r="268" spans="13:22" x14ac:dyDescent="0.3">
      <c r="M268" s="52" t="str">
        <f t="shared" si="24"/>
        <v>Calculez d'abord la baisse moyenne de vos revenus sur 12 mois à l'étape 2)</v>
      </c>
      <c r="N268" s="52" t="str">
        <f t="shared" si="25"/>
        <v>Calculez d'abord la baisse moyenne de vos revenus sur 12 mois à l'étape 2)</v>
      </c>
      <c r="O268" s="52" t="str">
        <f t="shared" si="26"/>
        <v>Calculez d'abord la baisse moyenne de vos revenus sur 12 mois à l'étape 2)</v>
      </c>
      <c r="P268" s="52" t="str">
        <f t="shared" si="27"/>
        <v>Calculez d'abord la baisse moyenne de vos revenus sur 12 mois à l'étape 2)</v>
      </c>
      <c r="Q268" s="3" t="str">
        <f>IF(CRHPElig=" -  ","Effectuez l’étape 1",IF(CRHPElig="La baisse de revenus n'est pas admissible dans le cadre du PEREC",CRHPElig,IF(AND(INDEX(claimPeriodNo,MATCH('Étape 1) Taux'!$A$8,claimPeriods,0))&gt;17,INDEX(claimPeriodNo,MATCH('Étape 1) Taux'!$A$8,claimPeriods,0))&lt;20,revenueReduction&lt;0.1),0,IF(NOT(ISNUMBER(I268)),0,IF(E268="Oui",0,IF($C268="Non - avec lien de dépendance",MIN(1129,I268,$D268),MIN(1129,I268)))))))</f>
        <v>Effectuez l’étape 1</v>
      </c>
      <c r="R268" s="3" t="str">
        <f>IF(CRHPElig=" -  ","Effectuez l’étape 1",IF(CRHPElig="La baisse de revenus n'est pas admissible dans le cadre du PEREC",CRHPElig,IF(AND(INDEX(claimPeriodNo,MATCH('Étape 1) Taux'!$A$8,claimPeriods,0))&gt;17,INDEX(claimPeriodNo,MATCH('Étape 1) Taux'!$A$8,claimPeriods,0))&lt;20,revenueReduction&lt;0.1),0,IF(NOT(ISNUMBER(J268)),0,IF(F268="Oui",0,IF($C268="Non - avec lien de dépendance",MIN(1129,J268,$D268),MIN(1129,J268)))))))</f>
        <v>Effectuez l’étape 1</v>
      </c>
      <c r="S268" s="3" t="str">
        <f>IF(CRHPElig=" -  ","Effectuez l’étape 1",IF(CRHPElig="La baisse de revenus n'est pas admissible dans le cadre du PEREC",CRHPElig,IF(AND(INDEX(claimPeriodNo,MATCH('Étape 1) Taux'!$A$8,claimPeriods,0))&gt;17,INDEX(claimPeriodNo,MATCH('Étape 1) Taux'!$A$8,claimPeriods,0))&lt;20,revenueReduction&lt;0.1),0,IF(NOT(ISNUMBER(K268)),0,IF(G268="Oui",0,IF($C268="Non - avec lien de dépendance",MIN(1129,K268,$D268),MIN(1129,K268)))))))</f>
        <v>Effectuez l’étape 1</v>
      </c>
      <c r="T268" s="3" t="str">
        <f>IF(CRHPElig=" -  ","Effectuez l’étape 1",IF(CRHPElig="La baisse de revenus n'est pas admissible dans le cadre du PEREC",CRHPElig,IF(AND(INDEX(claimPeriodNo,MATCH('Étape 1) Taux'!$A$8,claimPeriods,0))&gt;17,INDEX(claimPeriodNo,MATCH('Étape 1) Taux'!$A$8,claimPeriods,0))&lt;20,revenueReduction&lt;0.1),0,IF(NOT(ISNUMBER(L268)),0,IF(H268="Oui",0,IF($C268="Non - avec lien de dépendance",MIN(1129,L268,$D268),MIN(1129,L268)))))))</f>
        <v>Effectuez l’étape 1</v>
      </c>
      <c r="U268" s="3">
        <f t="shared" si="28"/>
        <v>0</v>
      </c>
      <c r="V268" s="3">
        <f t="shared" si="29"/>
        <v>0</v>
      </c>
    </row>
    <row r="269" spans="13:22" x14ac:dyDescent="0.3">
      <c r="M269" s="52" t="str">
        <f t="shared" si="24"/>
        <v>Calculez d'abord la baisse moyenne de vos revenus sur 12 mois à l'étape 2)</v>
      </c>
      <c r="N269" s="52" t="str">
        <f t="shared" si="25"/>
        <v>Calculez d'abord la baisse moyenne de vos revenus sur 12 mois à l'étape 2)</v>
      </c>
      <c r="O269" s="52" t="str">
        <f t="shared" si="26"/>
        <v>Calculez d'abord la baisse moyenne de vos revenus sur 12 mois à l'étape 2)</v>
      </c>
      <c r="P269" s="52" t="str">
        <f t="shared" si="27"/>
        <v>Calculez d'abord la baisse moyenne de vos revenus sur 12 mois à l'étape 2)</v>
      </c>
      <c r="Q269" s="3" t="str">
        <f>IF(CRHPElig=" -  ","Effectuez l’étape 1",IF(CRHPElig="La baisse de revenus n'est pas admissible dans le cadre du PEREC",CRHPElig,IF(AND(INDEX(claimPeriodNo,MATCH('Étape 1) Taux'!$A$8,claimPeriods,0))&gt;17,INDEX(claimPeriodNo,MATCH('Étape 1) Taux'!$A$8,claimPeriods,0))&lt;20,revenueReduction&lt;0.1),0,IF(NOT(ISNUMBER(I269)),0,IF(E269="Oui",0,IF($C269="Non - avec lien de dépendance",MIN(1129,I269,$D269),MIN(1129,I269)))))))</f>
        <v>Effectuez l’étape 1</v>
      </c>
      <c r="R269" s="3" t="str">
        <f>IF(CRHPElig=" -  ","Effectuez l’étape 1",IF(CRHPElig="La baisse de revenus n'est pas admissible dans le cadre du PEREC",CRHPElig,IF(AND(INDEX(claimPeriodNo,MATCH('Étape 1) Taux'!$A$8,claimPeriods,0))&gt;17,INDEX(claimPeriodNo,MATCH('Étape 1) Taux'!$A$8,claimPeriods,0))&lt;20,revenueReduction&lt;0.1),0,IF(NOT(ISNUMBER(J269)),0,IF(F269="Oui",0,IF($C269="Non - avec lien de dépendance",MIN(1129,J269,$D269),MIN(1129,J269)))))))</f>
        <v>Effectuez l’étape 1</v>
      </c>
      <c r="S269" s="3" t="str">
        <f>IF(CRHPElig=" -  ","Effectuez l’étape 1",IF(CRHPElig="La baisse de revenus n'est pas admissible dans le cadre du PEREC",CRHPElig,IF(AND(INDEX(claimPeriodNo,MATCH('Étape 1) Taux'!$A$8,claimPeriods,0))&gt;17,INDEX(claimPeriodNo,MATCH('Étape 1) Taux'!$A$8,claimPeriods,0))&lt;20,revenueReduction&lt;0.1),0,IF(NOT(ISNUMBER(K269)),0,IF(G269="Oui",0,IF($C269="Non - avec lien de dépendance",MIN(1129,K269,$D269),MIN(1129,K269)))))))</f>
        <v>Effectuez l’étape 1</v>
      </c>
      <c r="T269" s="3" t="str">
        <f>IF(CRHPElig=" -  ","Effectuez l’étape 1",IF(CRHPElig="La baisse de revenus n'est pas admissible dans le cadre du PEREC",CRHPElig,IF(AND(INDEX(claimPeriodNo,MATCH('Étape 1) Taux'!$A$8,claimPeriods,0))&gt;17,INDEX(claimPeriodNo,MATCH('Étape 1) Taux'!$A$8,claimPeriods,0))&lt;20,revenueReduction&lt;0.1),0,IF(NOT(ISNUMBER(L269)),0,IF(H269="Oui",0,IF($C269="Non - avec lien de dépendance",MIN(1129,L269,$D269),MIN(1129,L269)))))))</f>
        <v>Effectuez l’étape 1</v>
      </c>
      <c r="U269" s="3">
        <f t="shared" si="28"/>
        <v>0</v>
      </c>
      <c r="V269" s="3">
        <f t="shared" si="29"/>
        <v>0</v>
      </c>
    </row>
    <row r="270" spans="13:22" x14ac:dyDescent="0.3">
      <c r="M270" s="52" t="str">
        <f t="shared" si="24"/>
        <v>Calculez d'abord la baisse moyenne de vos revenus sur 12 mois à l'étape 2)</v>
      </c>
      <c r="N270" s="52" t="str">
        <f t="shared" si="25"/>
        <v>Calculez d'abord la baisse moyenne de vos revenus sur 12 mois à l'étape 2)</v>
      </c>
      <c r="O270" s="52" t="str">
        <f t="shared" si="26"/>
        <v>Calculez d'abord la baisse moyenne de vos revenus sur 12 mois à l'étape 2)</v>
      </c>
      <c r="P270" s="52" t="str">
        <f t="shared" si="27"/>
        <v>Calculez d'abord la baisse moyenne de vos revenus sur 12 mois à l'étape 2)</v>
      </c>
      <c r="Q270" s="3" t="str">
        <f>IF(CRHPElig=" -  ","Effectuez l’étape 1",IF(CRHPElig="La baisse de revenus n'est pas admissible dans le cadre du PEREC",CRHPElig,IF(AND(INDEX(claimPeriodNo,MATCH('Étape 1) Taux'!$A$8,claimPeriods,0))&gt;17,INDEX(claimPeriodNo,MATCH('Étape 1) Taux'!$A$8,claimPeriods,0))&lt;20,revenueReduction&lt;0.1),0,IF(NOT(ISNUMBER(I270)),0,IF(E270="Oui",0,IF($C270="Non - avec lien de dépendance",MIN(1129,I270,$D270),MIN(1129,I270)))))))</f>
        <v>Effectuez l’étape 1</v>
      </c>
      <c r="R270" s="3" t="str">
        <f>IF(CRHPElig=" -  ","Effectuez l’étape 1",IF(CRHPElig="La baisse de revenus n'est pas admissible dans le cadre du PEREC",CRHPElig,IF(AND(INDEX(claimPeriodNo,MATCH('Étape 1) Taux'!$A$8,claimPeriods,0))&gt;17,INDEX(claimPeriodNo,MATCH('Étape 1) Taux'!$A$8,claimPeriods,0))&lt;20,revenueReduction&lt;0.1),0,IF(NOT(ISNUMBER(J270)),0,IF(F270="Oui",0,IF($C270="Non - avec lien de dépendance",MIN(1129,J270,$D270),MIN(1129,J270)))))))</f>
        <v>Effectuez l’étape 1</v>
      </c>
      <c r="S270" s="3" t="str">
        <f>IF(CRHPElig=" -  ","Effectuez l’étape 1",IF(CRHPElig="La baisse de revenus n'est pas admissible dans le cadre du PEREC",CRHPElig,IF(AND(INDEX(claimPeriodNo,MATCH('Étape 1) Taux'!$A$8,claimPeriods,0))&gt;17,INDEX(claimPeriodNo,MATCH('Étape 1) Taux'!$A$8,claimPeriods,0))&lt;20,revenueReduction&lt;0.1),0,IF(NOT(ISNUMBER(K270)),0,IF(G270="Oui",0,IF($C270="Non - avec lien de dépendance",MIN(1129,K270,$D270),MIN(1129,K270)))))))</f>
        <v>Effectuez l’étape 1</v>
      </c>
      <c r="T270" s="3" t="str">
        <f>IF(CRHPElig=" -  ","Effectuez l’étape 1",IF(CRHPElig="La baisse de revenus n'est pas admissible dans le cadre du PEREC",CRHPElig,IF(AND(INDEX(claimPeriodNo,MATCH('Étape 1) Taux'!$A$8,claimPeriods,0))&gt;17,INDEX(claimPeriodNo,MATCH('Étape 1) Taux'!$A$8,claimPeriods,0))&lt;20,revenueReduction&lt;0.1),0,IF(NOT(ISNUMBER(L270)),0,IF(H270="Oui",0,IF($C270="Non - avec lien de dépendance",MIN(1129,L270,$D270),MIN(1129,L270)))))))</f>
        <v>Effectuez l’étape 1</v>
      </c>
      <c r="U270" s="3">
        <f t="shared" si="28"/>
        <v>0</v>
      </c>
      <c r="V270" s="3">
        <f t="shared" si="29"/>
        <v>0</v>
      </c>
    </row>
    <row r="271" spans="13:22" x14ac:dyDescent="0.3">
      <c r="M271" s="52" t="str">
        <f t="shared" si="24"/>
        <v>Calculez d'abord la baisse moyenne de vos revenus sur 12 mois à l'étape 2)</v>
      </c>
      <c r="N271" s="52" t="str">
        <f t="shared" si="25"/>
        <v>Calculez d'abord la baisse moyenne de vos revenus sur 12 mois à l'étape 2)</v>
      </c>
      <c r="O271" s="52" t="str">
        <f t="shared" si="26"/>
        <v>Calculez d'abord la baisse moyenne de vos revenus sur 12 mois à l'étape 2)</v>
      </c>
      <c r="P271" s="52" t="str">
        <f t="shared" si="27"/>
        <v>Calculez d'abord la baisse moyenne de vos revenus sur 12 mois à l'étape 2)</v>
      </c>
      <c r="Q271" s="3" t="str">
        <f>IF(CRHPElig=" -  ","Effectuez l’étape 1",IF(CRHPElig="La baisse de revenus n'est pas admissible dans le cadre du PEREC",CRHPElig,IF(AND(INDEX(claimPeriodNo,MATCH('Étape 1) Taux'!$A$8,claimPeriods,0))&gt;17,INDEX(claimPeriodNo,MATCH('Étape 1) Taux'!$A$8,claimPeriods,0))&lt;20,revenueReduction&lt;0.1),0,IF(NOT(ISNUMBER(I271)),0,IF(E271="Oui",0,IF($C271="Non - avec lien de dépendance",MIN(1129,I271,$D271),MIN(1129,I271)))))))</f>
        <v>Effectuez l’étape 1</v>
      </c>
      <c r="R271" s="3" t="str">
        <f>IF(CRHPElig=" -  ","Effectuez l’étape 1",IF(CRHPElig="La baisse de revenus n'est pas admissible dans le cadre du PEREC",CRHPElig,IF(AND(INDEX(claimPeriodNo,MATCH('Étape 1) Taux'!$A$8,claimPeriods,0))&gt;17,INDEX(claimPeriodNo,MATCH('Étape 1) Taux'!$A$8,claimPeriods,0))&lt;20,revenueReduction&lt;0.1),0,IF(NOT(ISNUMBER(J271)),0,IF(F271="Oui",0,IF($C271="Non - avec lien de dépendance",MIN(1129,J271,$D271),MIN(1129,J271)))))))</f>
        <v>Effectuez l’étape 1</v>
      </c>
      <c r="S271" s="3" t="str">
        <f>IF(CRHPElig=" -  ","Effectuez l’étape 1",IF(CRHPElig="La baisse de revenus n'est pas admissible dans le cadre du PEREC",CRHPElig,IF(AND(INDEX(claimPeriodNo,MATCH('Étape 1) Taux'!$A$8,claimPeriods,0))&gt;17,INDEX(claimPeriodNo,MATCH('Étape 1) Taux'!$A$8,claimPeriods,0))&lt;20,revenueReduction&lt;0.1),0,IF(NOT(ISNUMBER(K271)),0,IF(G271="Oui",0,IF($C271="Non - avec lien de dépendance",MIN(1129,K271,$D271),MIN(1129,K271)))))))</f>
        <v>Effectuez l’étape 1</v>
      </c>
      <c r="T271" s="3" t="str">
        <f>IF(CRHPElig=" -  ","Effectuez l’étape 1",IF(CRHPElig="La baisse de revenus n'est pas admissible dans le cadre du PEREC",CRHPElig,IF(AND(INDEX(claimPeriodNo,MATCH('Étape 1) Taux'!$A$8,claimPeriods,0))&gt;17,INDEX(claimPeriodNo,MATCH('Étape 1) Taux'!$A$8,claimPeriods,0))&lt;20,revenueReduction&lt;0.1),0,IF(NOT(ISNUMBER(L271)),0,IF(H271="Oui",0,IF($C271="Non - avec lien de dépendance",MIN(1129,L271,$D271),MIN(1129,L271)))))))</f>
        <v>Effectuez l’étape 1</v>
      </c>
      <c r="U271" s="3">
        <f t="shared" si="28"/>
        <v>0</v>
      </c>
      <c r="V271" s="3">
        <f t="shared" si="29"/>
        <v>0</v>
      </c>
    </row>
    <row r="272" spans="13:22" x14ac:dyDescent="0.3">
      <c r="M272" s="52" t="str">
        <f t="shared" si="24"/>
        <v>Calculez d'abord la baisse moyenne de vos revenus sur 12 mois à l'étape 2)</v>
      </c>
      <c r="N272" s="52" t="str">
        <f t="shared" si="25"/>
        <v>Calculez d'abord la baisse moyenne de vos revenus sur 12 mois à l'étape 2)</v>
      </c>
      <c r="O272" s="52" t="str">
        <f t="shared" si="26"/>
        <v>Calculez d'abord la baisse moyenne de vos revenus sur 12 mois à l'étape 2)</v>
      </c>
      <c r="P272" s="52" t="str">
        <f t="shared" si="27"/>
        <v>Calculez d'abord la baisse moyenne de vos revenus sur 12 mois à l'étape 2)</v>
      </c>
      <c r="Q272" s="3" t="str">
        <f>IF(CRHPElig=" -  ","Effectuez l’étape 1",IF(CRHPElig="La baisse de revenus n'est pas admissible dans le cadre du PEREC",CRHPElig,IF(AND(INDEX(claimPeriodNo,MATCH('Étape 1) Taux'!$A$8,claimPeriods,0))&gt;17,INDEX(claimPeriodNo,MATCH('Étape 1) Taux'!$A$8,claimPeriods,0))&lt;20,revenueReduction&lt;0.1),0,IF(NOT(ISNUMBER(I272)),0,IF(E272="Oui",0,IF($C272="Non - avec lien de dépendance",MIN(1129,I272,$D272),MIN(1129,I272)))))))</f>
        <v>Effectuez l’étape 1</v>
      </c>
      <c r="R272" s="3" t="str">
        <f>IF(CRHPElig=" -  ","Effectuez l’étape 1",IF(CRHPElig="La baisse de revenus n'est pas admissible dans le cadre du PEREC",CRHPElig,IF(AND(INDEX(claimPeriodNo,MATCH('Étape 1) Taux'!$A$8,claimPeriods,0))&gt;17,INDEX(claimPeriodNo,MATCH('Étape 1) Taux'!$A$8,claimPeriods,0))&lt;20,revenueReduction&lt;0.1),0,IF(NOT(ISNUMBER(J272)),0,IF(F272="Oui",0,IF($C272="Non - avec lien de dépendance",MIN(1129,J272,$D272),MIN(1129,J272)))))))</f>
        <v>Effectuez l’étape 1</v>
      </c>
      <c r="S272" s="3" t="str">
        <f>IF(CRHPElig=" -  ","Effectuez l’étape 1",IF(CRHPElig="La baisse de revenus n'est pas admissible dans le cadre du PEREC",CRHPElig,IF(AND(INDEX(claimPeriodNo,MATCH('Étape 1) Taux'!$A$8,claimPeriods,0))&gt;17,INDEX(claimPeriodNo,MATCH('Étape 1) Taux'!$A$8,claimPeriods,0))&lt;20,revenueReduction&lt;0.1),0,IF(NOT(ISNUMBER(K272)),0,IF(G272="Oui",0,IF($C272="Non - avec lien de dépendance",MIN(1129,K272,$D272),MIN(1129,K272)))))))</f>
        <v>Effectuez l’étape 1</v>
      </c>
      <c r="T272" s="3" t="str">
        <f>IF(CRHPElig=" -  ","Effectuez l’étape 1",IF(CRHPElig="La baisse de revenus n'est pas admissible dans le cadre du PEREC",CRHPElig,IF(AND(INDEX(claimPeriodNo,MATCH('Étape 1) Taux'!$A$8,claimPeriods,0))&gt;17,INDEX(claimPeriodNo,MATCH('Étape 1) Taux'!$A$8,claimPeriods,0))&lt;20,revenueReduction&lt;0.1),0,IF(NOT(ISNUMBER(L272)),0,IF(H272="Oui",0,IF($C272="Non - avec lien de dépendance",MIN(1129,L272,$D272),MIN(1129,L272)))))))</f>
        <v>Effectuez l’étape 1</v>
      </c>
      <c r="U272" s="3">
        <f t="shared" si="28"/>
        <v>0</v>
      </c>
      <c r="V272" s="3">
        <f t="shared" si="29"/>
        <v>0</v>
      </c>
    </row>
    <row r="273" spans="13:22" x14ac:dyDescent="0.3">
      <c r="M273" s="52" t="str">
        <f t="shared" si="24"/>
        <v>Calculez d'abord la baisse moyenne de vos revenus sur 12 mois à l'étape 2)</v>
      </c>
      <c r="N273" s="52" t="str">
        <f t="shared" si="25"/>
        <v>Calculez d'abord la baisse moyenne de vos revenus sur 12 mois à l'étape 2)</v>
      </c>
      <c r="O273" s="52" t="str">
        <f t="shared" si="26"/>
        <v>Calculez d'abord la baisse moyenne de vos revenus sur 12 mois à l'étape 2)</v>
      </c>
      <c r="P273" s="52" t="str">
        <f t="shared" si="27"/>
        <v>Calculez d'abord la baisse moyenne de vos revenus sur 12 mois à l'étape 2)</v>
      </c>
      <c r="Q273" s="3" t="str">
        <f>IF(CRHPElig=" -  ","Effectuez l’étape 1",IF(CRHPElig="La baisse de revenus n'est pas admissible dans le cadre du PEREC",CRHPElig,IF(AND(INDEX(claimPeriodNo,MATCH('Étape 1) Taux'!$A$8,claimPeriods,0))&gt;17,INDEX(claimPeriodNo,MATCH('Étape 1) Taux'!$A$8,claimPeriods,0))&lt;20,revenueReduction&lt;0.1),0,IF(NOT(ISNUMBER(I273)),0,IF(E273="Oui",0,IF($C273="Non - avec lien de dépendance",MIN(1129,I273,$D273),MIN(1129,I273)))))))</f>
        <v>Effectuez l’étape 1</v>
      </c>
      <c r="R273" s="3" t="str">
        <f>IF(CRHPElig=" -  ","Effectuez l’étape 1",IF(CRHPElig="La baisse de revenus n'est pas admissible dans le cadre du PEREC",CRHPElig,IF(AND(INDEX(claimPeriodNo,MATCH('Étape 1) Taux'!$A$8,claimPeriods,0))&gt;17,INDEX(claimPeriodNo,MATCH('Étape 1) Taux'!$A$8,claimPeriods,0))&lt;20,revenueReduction&lt;0.1),0,IF(NOT(ISNUMBER(J273)),0,IF(F273="Oui",0,IF($C273="Non - avec lien de dépendance",MIN(1129,J273,$D273),MIN(1129,J273)))))))</f>
        <v>Effectuez l’étape 1</v>
      </c>
      <c r="S273" s="3" t="str">
        <f>IF(CRHPElig=" -  ","Effectuez l’étape 1",IF(CRHPElig="La baisse de revenus n'est pas admissible dans le cadre du PEREC",CRHPElig,IF(AND(INDEX(claimPeriodNo,MATCH('Étape 1) Taux'!$A$8,claimPeriods,0))&gt;17,INDEX(claimPeriodNo,MATCH('Étape 1) Taux'!$A$8,claimPeriods,0))&lt;20,revenueReduction&lt;0.1),0,IF(NOT(ISNUMBER(K273)),0,IF(G273="Oui",0,IF($C273="Non - avec lien de dépendance",MIN(1129,K273,$D273),MIN(1129,K273)))))))</f>
        <v>Effectuez l’étape 1</v>
      </c>
      <c r="T273" s="3" t="str">
        <f>IF(CRHPElig=" -  ","Effectuez l’étape 1",IF(CRHPElig="La baisse de revenus n'est pas admissible dans le cadre du PEREC",CRHPElig,IF(AND(INDEX(claimPeriodNo,MATCH('Étape 1) Taux'!$A$8,claimPeriods,0))&gt;17,INDEX(claimPeriodNo,MATCH('Étape 1) Taux'!$A$8,claimPeriods,0))&lt;20,revenueReduction&lt;0.1),0,IF(NOT(ISNUMBER(L273)),0,IF(H273="Oui",0,IF($C273="Non - avec lien de dépendance",MIN(1129,L273,$D273),MIN(1129,L273)))))))</f>
        <v>Effectuez l’étape 1</v>
      </c>
      <c r="U273" s="3">
        <f t="shared" si="28"/>
        <v>0</v>
      </c>
      <c r="V273" s="3">
        <f t="shared" si="29"/>
        <v>0</v>
      </c>
    </row>
    <row r="274" spans="13:22" x14ac:dyDescent="0.3">
      <c r="M274" s="52" t="str">
        <f t="shared" si="24"/>
        <v>Calculez d'abord la baisse moyenne de vos revenus sur 12 mois à l'étape 2)</v>
      </c>
      <c r="N274" s="52" t="str">
        <f t="shared" si="25"/>
        <v>Calculez d'abord la baisse moyenne de vos revenus sur 12 mois à l'étape 2)</v>
      </c>
      <c r="O274" s="52" t="str">
        <f t="shared" si="26"/>
        <v>Calculez d'abord la baisse moyenne de vos revenus sur 12 mois à l'étape 2)</v>
      </c>
      <c r="P274" s="52" t="str">
        <f t="shared" si="27"/>
        <v>Calculez d'abord la baisse moyenne de vos revenus sur 12 mois à l'étape 2)</v>
      </c>
      <c r="Q274" s="3" t="str">
        <f>IF(CRHPElig=" -  ","Effectuez l’étape 1",IF(CRHPElig="La baisse de revenus n'est pas admissible dans le cadre du PEREC",CRHPElig,IF(AND(INDEX(claimPeriodNo,MATCH('Étape 1) Taux'!$A$8,claimPeriods,0))&gt;17,INDEX(claimPeriodNo,MATCH('Étape 1) Taux'!$A$8,claimPeriods,0))&lt;20,revenueReduction&lt;0.1),0,IF(NOT(ISNUMBER(I274)),0,IF(E274="Oui",0,IF($C274="Non - avec lien de dépendance",MIN(1129,I274,$D274),MIN(1129,I274)))))))</f>
        <v>Effectuez l’étape 1</v>
      </c>
      <c r="R274" s="3" t="str">
        <f>IF(CRHPElig=" -  ","Effectuez l’étape 1",IF(CRHPElig="La baisse de revenus n'est pas admissible dans le cadre du PEREC",CRHPElig,IF(AND(INDEX(claimPeriodNo,MATCH('Étape 1) Taux'!$A$8,claimPeriods,0))&gt;17,INDEX(claimPeriodNo,MATCH('Étape 1) Taux'!$A$8,claimPeriods,0))&lt;20,revenueReduction&lt;0.1),0,IF(NOT(ISNUMBER(J274)),0,IF(F274="Oui",0,IF($C274="Non - avec lien de dépendance",MIN(1129,J274,$D274),MIN(1129,J274)))))))</f>
        <v>Effectuez l’étape 1</v>
      </c>
      <c r="S274" s="3" t="str">
        <f>IF(CRHPElig=" -  ","Effectuez l’étape 1",IF(CRHPElig="La baisse de revenus n'est pas admissible dans le cadre du PEREC",CRHPElig,IF(AND(INDEX(claimPeriodNo,MATCH('Étape 1) Taux'!$A$8,claimPeriods,0))&gt;17,INDEX(claimPeriodNo,MATCH('Étape 1) Taux'!$A$8,claimPeriods,0))&lt;20,revenueReduction&lt;0.1),0,IF(NOT(ISNUMBER(K274)),0,IF(G274="Oui",0,IF($C274="Non - avec lien de dépendance",MIN(1129,K274,$D274),MIN(1129,K274)))))))</f>
        <v>Effectuez l’étape 1</v>
      </c>
      <c r="T274" s="3" t="str">
        <f>IF(CRHPElig=" -  ","Effectuez l’étape 1",IF(CRHPElig="La baisse de revenus n'est pas admissible dans le cadre du PEREC",CRHPElig,IF(AND(INDEX(claimPeriodNo,MATCH('Étape 1) Taux'!$A$8,claimPeriods,0))&gt;17,INDEX(claimPeriodNo,MATCH('Étape 1) Taux'!$A$8,claimPeriods,0))&lt;20,revenueReduction&lt;0.1),0,IF(NOT(ISNUMBER(L274)),0,IF(H274="Oui",0,IF($C274="Non - avec lien de dépendance",MIN(1129,L274,$D274),MIN(1129,L274)))))))</f>
        <v>Effectuez l’étape 1</v>
      </c>
      <c r="U274" s="3">
        <f t="shared" si="28"/>
        <v>0</v>
      </c>
      <c r="V274" s="3">
        <f t="shared" si="29"/>
        <v>0</v>
      </c>
    </row>
    <row r="275" spans="13:22" x14ac:dyDescent="0.3">
      <c r="M275" s="52" t="str">
        <f t="shared" si="24"/>
        <v>Calculez d'abord la baisse moyenne de vos revenus sur 12 mois à l'étape 2)</v>
      </c>
      <c r="N275" s="52" t="str">
        <f t="shared" si="25"/>
        <v>Calculez d'abord la baisse moyenne de vos revenus sur 12 mois à l'étape 2)</v>
      </c>
      <c r="O275" s="52" t="str">
        <f t="shared" si="26"/>
        <v>Calculez d'abord la baisse moyenne de vos revenus sur 12 mois à l'étape 2)</v>
      </c>
      <c r="P275" s="52" t="str">
        <f t="shared" si="27"/>
        <v>Calculez d'abord la baisse moyenne de vos revenus sur 12 mois à l'étape 2)</v>
      </c>
      <c r="Q275" s="3" t="str">
        <f>IF(CRHPElig=" -  ","Effectuez l’étape 1",IF(CRHPElig="La baisse de revenus n'est pas admissible dans le cadre du PEREC",CRHPElig,IF(AND(INDEX(claimPeriodNo,MATCH('Étape 1) Taux'!$A$8,claimPeriods,0))&gt;17,INDEX(claimPeriodNo,MATCH('Étape 1) Taux'!$A$8,claimPeriods,0))&lt;20,revenueReduction&lt;0.1),0,IF(NOT(ISNUMBER(I275)),0,IF(E275="Oui",0,IF($C275="Non - avec lien de dépendance",MIN(1129,I275,$D275),MIN(1129,I275)))))))</f>
        <v>Effectuez l’étape 1</v>
      </c>
      <c r="R275" s="3" t="str">
        <f>IF(CRHPElig=" -  ","Effectuez l’étape 1",IF(CRHPElig="La baisse de revenus n'est pas admissible dans le cadre du PEREC",CRHPElig,IF(AND(INDEX(claimPeriodNo,MATCH('Étape 1) Taux'!$A$8,claimPeriods,0))&gt;17,INDEX(claimPeriodNo,MATCH('Étape 1) Taux'!$A$8,claimPeriods,0))&lt;20,revenueReduction&lt;0.1),0,IF(NOT(ISNUMBER(J275)),0,IF(F275="Oui",0,IF($C275="Non - avec lien de dépendance",MIN(1129,J275,$D275),MIN(1129,J275)))))))</f>
        <v>Effectuez l’étape 1</v>
      </c>
      <c r="S275" s="3" t="str">
        <f>IF(CRHPElig=" -  ","Effectuez l’étape 1",IF(CRHPElig="La baisse de revenus n'est pas admissible dans le cadre du PEREC",CRHPElig,IF(AND(INDEX(claimPeriodNo,MATCH('Étape 1) Taux'!$A$8,claimPeriods,0))&gt;17,INDEX(claimPeriodNo,MATCH('Étape 1) Taux'!$A$8,claimPeriods,0))&lt;20,revenueReduction&lt;0.1),0,IF(NOT(ISNUMBER(K275)),0,IF(G275="Oui",0,IF($C275="Non - avec lien de dépendance",MIN(1129,K275,$D275),MIN(1129,K275)))))))</f>
        <v>Effectuez l’étape 1</v>
      </c>
      <c r="T275" s="3" t="str">
        <f>IF(CRHPElig=" -  ","Effectuez l’étape 1",IF(CRHPElig="La baisse de revenus n'est pas admissible dans le cadre du PEREC",CRHPElig,IF(AND(INDEX(claimPeriodNo,MATCH('Étape 1) Taux'!$A$8,claimPeriods,0))&gt;17,INDEX(claimPeriodNo,MATCH('Étape 1) Taux'!$A$8,claimPeriods,0))&lt;20,revenueReduction&lt;0.1),0,IF(NOT(ISNUMBER(L275)),0,IF(H275="Oui",0,IF($C275="Non - avec lien de dépendance",MIN(1129,L275,$D275),MIN(1129,L275)))))))</f>
        <v>Effectuez l’étape 1</v>
      </c>
      <c r="U275" s="3">
        <f t="shared" si="28"/>
        <v>0</v>
      </c>
      <c r="V275" s="3">
        <f t="shared" si="29"/>
        <v>0</v>
      </c>
    </row>
    <row r="276" spans="13:22" x14ac:dyDescent="0.3">
      <c r="M276" s="52" t="str">
        <f t="shared" si="24"/>
        <v>Calculez d'abord la baisse moyenne de vos revenus sur 12 mois à l'étape 2)</v>
      </c>
      <c r="N276" s="52" t="str">
        <f t="shared" si="25"/>
        <v>Calculez d'abord la baisse moyenne de vos revenus sur 12 mois à l'étape 2)</v>
      </c>
      <c r="O276" s="52" t="str">
        <f t="shared" si="26"/>
        <v>Calculez d'abord la baisse moyenne de vos revenus sur 12 mois à l'étape 2)</v>
      </c>
      <c r="P276" s="52" t="str">
        <f t="shared" si="27"/>
        <v>Calculez d'abord la baisse moyenne de vos revenus sur 12 mois à l'étape 2)</v>
      </c>
      <c r="Q276" s="3" t="str">
        <f>IF(CRHPElig=" -  ","Effectuez l’étape 1",IF(CRHPElig="La baisse de revenus n'est pas admissible dans le cadre du PEREC",CRHPElig,IF(AND(INDEX(claimPeriodNo,MATCH('Étape 1) Taux'!$A$8,claimPeriods,0))&gt;17,INDEX(claimPeriodNo,MATCH('Étape 1) Taux'!$A$8,claimPeriods,0))&lt;20,revenueReduction&lt;0.1),0,IF(NOT(ISNUMBER(I276)),0,IF(E276="Oui",0,IF($C276="Non - avec lien de dépendance",MIN(1129,I276,$D276),MIN(1129,I276)))))))</f>
        <v>Effectuez l’étape 1</v>
      </c>
      <c r="R276" s="3" t="str">
        <f>IF(CRHPElig=" -  ","Effectuez l’étape 1",IF(CRHPElig="La baisse de revenus n'est pas admissible dans le cadre du PEREC",CRHPElig,IF(AND(INDEX(claimPeriodNo,MATCH('Étape 1) Taux'!$A$8,claimPeriods,0))&gt;17,INDEX(claimPeriodNo,MATCH('Étape 1) Taux'!$A$8,claimPeriods,0))&lt;20,revenueReduction&lt;0.1),0,IF(NOT(ISNUMBER(J276)),0,IF(F276="Oui",0,IF($C276="Non - avec lien de dépendance",MIN(1129,J276,$D276),MIN(1129,J276)))))))</f>
        <v>Effectuez l’étape 1</v>
      </c>
      <c r="S276" s="3" t="str">
        <f>IF(CRHPElig=" -  ","Effectuez l’étape 1",IF(CRHPElig="La baisse de revenus n'est pas admissible dans le cadre du PEREC",CRHPElig,IF(AND(INDEX(claimPeriodNo,MATCH('Étape 1) Taux'!$A$8,claimPeriods,0))&gt;17,INDEX(claimPeriodNo,MATCH('Étape 1) Taux'!$A$8,claimPeriods,0))&lt;20,revenueReduction&lt;0.1),0,IF(NOT(ISNUMBER(K276)),0,IF(G276="Oui",0,IF($C276="Non - avec lien de dépendance",MIN(1129,K276,$D276),MIN(1129,K276)))))))</f>
        <v>Effectuez l’étape 1</v>
      </c>
      <c r="T276" s="3" t="str">
        <f>IF(CRHPElig=" -  ","Effectuez l’étape 1",IF(CRHPElig="La baisse de revenus n'est pas admissible dans le cadre du PEREC",CRHPElig,IF(AND(INDEX(claimPeriodNo,MATCH('Étape 1) Taux'!$A$8,claimPeriods,0))&gt;17,INDEX(claimPeriodNo,MATCH('Étape 1) Taux'!$A$8,claimPeriods,0))&lt;20,revenueReduction&lt;0.1),0,IF(NOT(ISNUMBER(L276)),0,IF(H276="Oui",0,IF($C276="Non - avec lien de dépendance",MIN(1129,L276,$D276),MIN(1129,L276)))))))</f>
        <v>Effectuez l’étape 1</v>
      </c>
      <c r="U276" s="3">
        <f t="shared" si="28"/>
        <v>0</v>
      </c>
      <c r="V276" s="3">
        <f t="shared" si="29"/>
        <v>0</v>
      </c>
    </row>
    <row r="277" spans="13:22" x14ac:dyDescent="0.3">
      <c r="M277" s="52" t="str">
        <f t="shared" si="24"/>
        <v>Calculez d'abord la baisse moyenne de vos revenus sur 12 mois à l'étape 2)</v>
      </c>
      <c r="N277" s="52" t="str">
        <f t="shared" si="25"/>
        <v>Calculez d'abord la baisse moyenne de vos revenus sur 12 mois à l'étape 2)</v>
      </c>
      <c r="O277" s="52" t="str">
        <f t="shared" si="26"/>
        <v>Calculez d'abord la baisse moyenne de vos revenus sur 12 mois à l'étape 2)</v>
      </c>
      <c r="P277" s="52" t="str">
        <f t="shared" si="27"/>
        <v>Calculez d'abord la baisse moyenne de vos revenus sur 12 mois à l'étape 2)</v>
      </c>
      <c r="Q277" s="3" t="str">
        <f>IF(CRHPElig=" -  ","Effectuez l’étape 1",IF(CRHPElig="La baisse de revenus n'est pas admissible dans le cadre du PEREC",CRHPElig,IF(AND(INDEX(claimPeriodNo,MATCH('Étape 1) Taux'!$A$8,claimPeriods,0))&gt;17,INDEX(claimPeriodNo,MATCH('Étape 1) Taux'!$A$8,claimPeriods,0))&lt;20,revenueReduction&lt;0.1),0,IF(NOT(ISNUMBER(I277)),0,IF(E277="Oui",0,IF($C277="Non - avec lien de dépendance",MIN(1129,I277,$D277),MIN(1129,I277)))))))</f>
        <v>Effectuez l’étape 1</v>
      </c>
      <c r="R277" s="3" t="str">
        <f>IF(CRHPElig=" -  ","Effectuez l’étape 1",IF(CRHPElig="La baisse de revenus n'est pas admissible dans le cadre du PEREC",CRHPElig,IF(AND(INDEX(claimPeriodNo,MATCH('Étape 1) Taux'!$A$8,claimPeriods,0))&gt;17,INDEX(claimPeriodNo,MATCH('Étape 1) Taux'!$A$8,claimPeriods,0))&lt;20,revenueReduction&lt;0.1),0,IF(NOT(ISNUMBER(J277)),0,IF(F277="Oui",0,IF($C277="Non - avec lien de dépendance",MIN(1129,J277,$D277),MIN(1129,J277)))))))</f>
        <v>Effectuez l’étape 1</v>
      </c>
      <c r="S277" s="3" t="str">
        <f>IF(CRHPElig=" -  ","Effectuez l’étape 1",IF(CRHPElig="La baisse de revenus n'est pas admissible dans le cadre du PEREC",CRHPElig,IF(AND(INDEX(claimPeriodNo,MATCH('Étape 1) Taux'!$A$8,claimPeriods,0))&gt;17,INDEX(claimPeriodNo,MATCH('Étape 1) Taux'!$A$8,claimPeriods,0))&lt;20,revenueReduction&lt;0.1),0,IF(NOT(ISNUMBER(K277)),0,IF(G277="Oui",0,IF($C277="Non - avec lien de dépendance",MIN(1129,K277,$D277),MIN(1129,K277)))))))</f>
        <v>Effectuez l’étape 1</v>
      </c>
      <c r="T277" s="3" t="str">
        <f>IF(CRHPElig=" -  ","Effectuez l’étape 1",IF(CRHPElig="La baisse de revenus n'est pas admissible dans le cadre du PEREC",CRHPElig,IF(AND(INDEX(claimPeriodNo,MATCH('Étape 1) Taux'!$A$8,claimPeriods,0))&gt;17,INDEX(claimPeriodNo,MATCH('Étape 1) Taux'!$A$8,claimPeriods,0))&lt;20,revenueReduction&lt;0.1),0,IF(NOT(ISNUMBER(L277)),0,IF(H277="Oui",0,IF($C277="Non - avec lien de dépendance",MIN(1129,L277,$D277),MIN(1129,L277)))))))</f>
        <v>Effectuez l’étape 1</v>
      </c>
      <c r="U277" s="3">
        <f t="shared" si="28"/>
        <v>0</v>
      </c>
      <c r="V277" s="3">
        <f t="shared" si="29"/>
        <v>0</v>
      </c>
    </row>
    <row r="278" spans="13:22" x14ac:dyDescent="0.3">
      <c r="M278" s="52" t="str">
        <f t="shared" si="24"/>
        <v>Calculez d'abord la baisse moyenne de vos revenus sur 12 mois à l'étape 2)</v>
      </c>
      <c r="N278" s="52" t="str">
        <f t="shared" si="25"/>
        <v>Calculez d'abord la baisse moyenne de vos revenus sur 12 mois à l'étape 2)</v>
      </c>
      <c r="O278" s="52" t="str">
        <f t="shared" si="26"/>
        <v>Calculez d'abord la baisse moyenne de vos revenus sur 12 mois à l'étape 2)</v>
      </c>
      <c r="P278" s="52" t="str">
        <f t="shared" si="27"/>
        <v>Calculez d'abord la baisse moyenne de vos revenus sur 12 mois à l'étape 2)</v>
      </c>
      <c r="Q278" s="3" t="str">
        <f>IF(CRHPElig=" -  ","Effectuez l’étape 1",IF(CRHPElig="La baisse de revenus n'est pas admissible dans le cadre du PEREC",CRHPElig,IF(AND(INDEX(claimPeriodNo,MATCH('Étape 1) Taux'!$A$8,claimPeriods,0))&gt;17,INDEX(claimPeriodNo,MATCH('Étape 1) Taux'!$A$8,claimPeriods,0))&lt;20,revenueReduction&lt;0.1),0,IF(NOT(ISNUMBER(I278)),0,IF(E278="Oui",0,IF($C278="Non - avec lien de dépendance",MIN(1129,I278,$D278),MIN(1129,I278)))))))</f>
        <v>Effectuez l’étape 1</v>
      </c>
      <c r="R278" s="3" t="str">
        <f>IF(CRHPElig=" -  ","Effectuez l’étape 1",IF(CRHPElig="La baisse de revenus n'est pas admissible dans le cadre du PEREC",CRHPElig,IF(AND(INDEX(claimPeriodNo,MATCH('Étape 1) Taux'!$A$8,claimPeriods,0))&gt;17,INDEX(claimPeriodNo,MATCH('Étape 1) Taux'!$A$8,claimPeriods,0))&lt;20,revenueReduction&lt;0.1),0,IF(NOT(ISNUMBER(J278)),0,IF(F278="Oui",0,IF($C278="Non - avec lien de dépendance",MIN(1129,J278,$D278),MIN(1129,J278)))))))</f>
        <v>Effectuez l’étape 1</v>
      </c>
      <c r="S278" s="3" t="str">
        <f>IF(CRHPElig=" -  ","Effectuez l’étape 1",IF(CRHPElig="La baisse de revenus n'est pas admissible dans le cadre du PEREC",CRHPElig,IF(AND(INDEX(claimPeriodNo,MATCH('Étape 1) Taux'!$A$8,claimPeriods,0))&gt;17,INDEX(claimPeriodNo,MATCH('Étape 1) Taux'!$A$8,claimPeriods,0))&lt;20,revenueReduction&lt;0.1),0,IF(NOT(ISNUMBER(K278)),0,IF(G278="Oui",0,IF($C278="Non - avec lien de dépendance",MIN(1129,K278,$D278),MIN(1129,K278)))))))</f>
        <v>Effectuez l’étape 1</v>
      </c>
      <c r="T278" s="3" t="str">
        <f>IF(CRHPElig=" -  ","Effectuez l’étape 1",IF(CRHPElig="La baisse de revenus n'est pas admissible dans le cadre du PEREC",CRHPElig,IF(AND(INDEX(claimPeriodNo,MATCH('Étape 1) Taux'!$A$8,claimPeriods,0))&gt;17,INDEX(claimPeriodNo,MATCH('Étape 1) Taux'!$A$8,claimPeriods,0))&lt;20,revenueReduction&lt;0.1),0,IF(NOT(ISNUMBER(L278)),0,IF(H278="Oui",0,IF($C278="Non - avec lien de dépendance",MIN(1129,L278,$D278),MIN(1129,L278)))))))</f>
        <v>Effectuez l’étape 1</v>
      </c>
      <c r="U278" s="3">
        <f t="shared" si="28"/>
        <v>0</v>
      </c>
      <c r="V278" s="3">
        <f t="shared" si="29"/>
        <v>0</v>
      </c>
    </row>
    <row r="279" spans="13:22" x14ac:dyDescent="0.3">
      <c r="M279" s="52" t="str">
        <f t="shared" si="24"/>
        <v>Calculez d'abord la baisse moyenne de vos revenus sur 12 mois à l'étape 2)</v>
      </c>
      <c r="N279" s="52" t="str">
        <f t="shared" si="25"/>
        <v>Calculez d'abord la baisse moyenne de vos revenus sur 12 mois à l'étape 2)</v>
      </c>
      <c r="O279" s="52" t="str">
        <f t="shared" si="26"/>
        <v>Calculez d'abord la baisse moyenne de vos revenus sur 12 mois à l'étape 2)</v>
      </c>
      <c r="P279" s="52" t="str">
        <f t="shared" si="27"/>
        <v>Calculez d'abord la baisse moyenne de vos revenus sur 12 mois à l'étape 2)</v>
      </c>
      <c r="Q279" s="3" t="str">
        <f>IF(CRHPElig=" -  ","Effectuez l’étape 1",IF(CRHPElig="La baisse de revenus n'est pas admissible dans le cadre du PEREC",CRHPElig,IF(AND(INDEX(claimPeriodNo,MATCH('Étape 1) Taux'!$A$8,claimPeriods,0))&gt;17,INDEX(claimPeriodNo,MATCH('Étape 1) Taux'!$A$8,claimPeriods,0))&lt;20,revenueReduction&lt;0.1),0,IF(NOT(ISNUMBER(I279)),0,IF(E279="Oui",0,IF($C279="Non - avec lien de dépendance",MIN(1129,I279,$D279),MIN(1129,I279)))))))</f>
        <v>Effectuez l’étape 1</v>
      </c>
      <c r="R279" s="3" t="str">
        <f>IF(CRHPElig=" -  ","Effectuez l’étape 1",IF(CRHPElig="La baisse de revenus n'est pas admissible dans le cadre du PEREC",CRHPElig,IF(AND(INDEX(claimPeriodNo,MATCH('Étape 1) Taux'!$A$8,claimPeriods,0))&gt;17,INDEX(claimPeriodNo,MATCH('Étape 1) Taux'!$A$8,claimPeriods,0))&lt;20,revenueReduction&lt;0.1),0,IF(NOT(ISNUMBER(J279)),0,IF(F279="Oui",0,IF($C279="Non - avec lien de dépendance",MIN(1129,J279,$D279),MIN(1129,J279)))))))</f>
        <v>Effectuez l’étape 1</v>
      </c>
      <c r="S279" s="3" t="str">
        <f>IF(CRHPElig=" -  ","Effectuez l’étape 1",IF(CRHPElig="La baisse de revenus n'est pas admissible dans le cadre du PEREC",CRHPElig,IF(AND(INDEX(claimPeriodNo,MATCH('Étape 1) Taux'!$A$8,claimPeriods,0))&gt;17,INDEX(claimPeriodNo,MATCH('Étape 1) Taux'!$A$8,claimPeriods,0))&lt;20,revenueReduction&lt;0.1),0,IF(NOT(ISNUMBER(K279)),0,IF(G279="Oui",0,IF($C279="Non - avec lien de dépendance",MIN(1129,K279,$D279),MIN(1129,K279)))))))</f>
        <v>Effectuez l’étape 1</v>
      </c>
      <c r="T279" s="3" t="str">
        <f>IF(CRHPElig=" -  ","Effectuez l’étape 1",IF(CRHPElig="La baisse de revenus n'est pas admissible dans le cadre du PEREC",CRHPElig,IF(AND(INDEX(claimPeriodNo,MATCH('Étape 1) Taux'!$A$8,claimPeriods,0))&gt;17,INDEX(claimPeriodNo,MATCH('Étape 1) Taux'!$A$8,claimPeriods,0))&lt;20,revenueReduction&lt;0.1),0,IF(NOT(ISNUMBER(L279)),0,IF(H279="Oui",0,IF($C279="Non - avec lien de dépendance",MIN(1129,L279,$D279),MIN(1129,L279)))))))</f>
        <v>Effectuez l’étape 1</v>
      </c>
      <c r="U279" s="3">
        <f t="shared" si="28"/>
        <v>0</v>
      </c>
      <c r="V279" s="3">
        <f t="shared" si="29"/>
        <v>0</v>
      </c>
    </row>
    <row r="280" spans="13:22" x14ac:dyDescent="0.3">
      <c r="M280" s="52" t="str">
        <f t="shared" si="24"/>
        <v>Calculez d'abord la baisse moyenne de vos revenus sur 12 mois à l'étape 2)</v>
      </c>
      <c r="N280" s="52" t="str">
        <f t="shared" si="25"/>
        <v>Calculez d'abord la baisse moyenne de vos revenus sur 12 mois à l'étape 2)</v>
      </c>
      <c r="O280" s="52" t="str">
        <f t="shared" si="26"/>
        <v>Calculez d'abord la baisse moyenne de vos revenus sur 12 mois à l'étape 2)</v>
      </c>
      <c r="P280" s="52" t="str">
        <f t="shared" si="27"/>
        <v>Calculez d'abord la baisse moyenne de vos revenus sur 12 mois à l'étape 2)</v>
      </c>
      <c r="Q280" s="3" t="str">
        <f>IF(CRHPElig=" -  ","Effectuez l’étape 1",IF(CRHPElig="La baisse de revenus n'est pas admissible dans le cadre du PEREC",CRHPElig,IF(AND(INDEX(claimPeriodNo,MATCH('Étape 1) Taux'!$A$8,claimPeriods,0))&gt;17,INDEX(claimPeriodNo,MATCH('Étape 1) Taux'!$A$8,claimPeriods,0))&lt;20,revenueReduction&lt;0.1),0,IF(NOT(ISNUMBER(I280)),0,IF(E280="Oui",0,IF($C280="Non - avec lien de dépendance",MIN(1129,I280,$D280),MIN(1129,I280)))))))</f>
        <v>Effectuez l’étape 1</v>
      </c>
      <c r="R280" s="3" t="str">
        <f>IF(CRHPElig=" -  ","Effectuez l’étape 1",IF(CRHPElig="La baisse de revenus n'est pas admissible dans le cadre du PEREC",CRHPElig,IF(AND(INDEX(claimPeriodNo,MATCH('Étape 1) Taux'!$A$8,claimPeriods,0))&gt;17,INDEX(claimPeriodNo,MATCH('Étape 1) Taux'!$A$8,claimPeriods,0))&lt;20,revenueReduction&lt;0.1),0,IF(NOT(ISNUMBER(J280)),0,IF(F280="Oui",0,IF($C280="Non - avec lien de dépendance",MIN(1129,J280,$D280),MIN(1129,J280)))))))</f>
        <v>Effectuez l’étape 1</v>
      </c>
      <c r="S280" s="3" t="str">
        <f>IF(CRHPElig=" -  ","Effectuez l’étape 1",IF(CRHPElig="La baisse de revenus n'est pas admissible dans le cadre du PEREC",CRHPElig,IF(AND(INDEX(claimPeriodNo,MATCH('Étape 1) Taux'!$A$8,claimPeriods,0))&gt;17,INDEX(claimPeriodNo,MATCH('Étape 1) Taux'!$A$8,claimPeriods,0))&lt;20,revenueReduction&lt;0.1),0,IF(NOT(ISNUMBER(K280)),0,IF(G280="Oui",0,IF($C280="Non - avec lien de dépendance",MIN(1129,K280,$D280),MIN(1129,K280)))))))</f>
        <v>Effectuez l’étape 1</v>
      </c>
      <c r="T280" s="3" t="str">
        <f>IF(CRHPElig=" -  ","Effectuez l’étape 1",IF(CRHPElig="La baisse de revenus n'est pas admissible dans le cadre du PEREC",CRHPElig,IF(AND(INDEX(claimPeriodNo,MATCH('Étape 1) Taux'!$A$8,claimPeriods,0))&gt;17,INDEX(claimPeriodNo,MATCH('Étape 1) Taux'!$A$8,claimPeriods,0))&lt;20,revenueReduction&lt;0.1),0,IF(NOT(ISNUMBER(L280)),0,IF(H280="Oui",0,IF($C280="Non - avec lien de dépendance",MIN(1129,L280,$D280),MIN(1129,L280)))))))</f>
        <v>Effectuez l’étape 1</v>
      </c>
      <c r="U280" s="3">
        <f t="shared" si="28"/>
        <v>0</v>
      </c>
      <c r="V280" s="3">
        <f t="shared" si="29"/>
        <v>0</v>
      </c>
    </row>
    <row r="281" spans="13:22" x14ac:dyDescent="0.3">
      <c r="M281" s="52" t="str">
        <f t="shared" si="24"/>
        <v>Calculez d'abord la baisse moyenne de vos revenus sur 12 mois à l'étape 2)</v>
      </c>
      <c r="N281" s="52" t="str">
        <f t="shared" si="25"/>
        <v>Calculez d'abord la baisse moyenne de vos revenus sur 12 mois à l'étape 2)</v>
      </c>
      <c r="O281" s="52" t="str">
        <f t="shared" si="26"/>
        <v>Calculez d'abord la baisse moyenne de vos revenus sur 12 mois à l'étape 2)</v>
      </c>
      <c r="P281" s="52" t="str">
        <f t="shared" si="27"/>
        <v>Calculez d'abord la baisse moyenne de vos revenus sur 12 mois à l'étape 2)</v>
      </c>
      <c r="Q281" s="3" t="str">
        <f>IF(CRHPElig=" -  ","Effectuez l’étape 1",IF(CRHPElig="La baisse de revenus n'est pas admissible dans le cadre du PEREC",CRHPElig,IF(AND(INDEX(claimPeriodNo,MATCH('Étape 1) Taux'!$A$8,claimPeriods,0))&gt;17,INDEX(claimPeriodNo,MATCH('Étape 1) Taux'!$A$8,claimPeriods,0))&lt;20,revenueReduction&lt;0.1),0,IF(NOT(ISNUMBER(I281)),0,IF(E281="Oui",0,IF($C281="Non - avec lien de dépendance",MIN(1129,I281,$D281),MIN(1129,I281)))))))</f>
        <v>Effectuez l’étape 1</v>
      </c>
      <c r="R281" s="3" t="str">
        <f>IF(CRHPElig=" -  ","Effectuez l’étape 1",IF(CRHPElig="La baisse de revenus n'est pas admissible dans le cadre du PEREC",CRHPElig,IF(AND(INDEX(claimPeriodNo,MATCH('Étape 1) Taux'!$A$8,claimPeriods,0))&gt;17,INDEX(claimPeriodNo,MATCH('Étape 1) Taux'!$A$8,claimPeriods,0))&lt;20,revenueReduction&lt;0.1),0,IF(NOT(ISNUMBER(J281)),0,IF(F281="Oui",0,IF($C281="Non - avec lien de dépendance",MIN(1129,J281,$D281),MIN(1129,J281)))))))</f>
        <v>Effectuez l’étape 1</v>
      </c>
      <c r="S281" s="3" t="str">
        <f>IF(CRHPElig=" -  ","Effectuez l’étape 1",IF(CRHPElig="La baisse de revenus n'est pas admissible dans le cadre du PEREC",CRHPElig,IF(AND(INDEX(claimPeriodNo,MATCH('Étape 1) Taux'!$A$8,claimPeriods,0))&gt;17,INDEX(claimPeriodNo,MATCH('Étape 1) Taux'!$A$8,claimPeriods,0))&lt;20,revenueReduction&lt;0.1),0,IF(NOT(ISNUMBER(K281)),0,IF(G281="Oui",0,IF($C281="Non - avec lien de dépendance",MIN(1129,K281,$D281),MIN(1129,K281)))))))</f>
        <v>Effectuez l’étape 1</v>
      </c>
      <c r="T281" s="3" t="str">
        <f>IF(CRHPElig=" -  ","Effectuez l’étape 1",IF(CRHPElig="La baisse de revenus n'est pas admissible dans le cadre du PEREC",CRHPElig,IF(AND(INDEX(claimPeriodNo,MATCH('Étape 1) Taux'!$A$8,claimPeriods,0))&gt;17,INDEX(claimPeriodNo,MATCH('Étape 1) Taux'!$A$8,claimPeriods,0))&lt;20,revenueReduction&lt;0.1),0,IF(NOT(ISNUMBER(L281)),0,IF(H281="Oui",0,IF($C281="Non - avec lien de dépendance",MIN(1129,L281,$D281),MIN(1129,L281)))))))</f>
        <v>Effectuez l’étape 1</v>
      </c>
      <c r="U281" s="3">
        <f t="shared" si="28"/>
        <v>0</v>
      </c>
      <c r="V281" s="3">
        <f t="shared" si="29"/>
        <v>0</v>
      </c>
    </row>
    <row r="282" spans="13:22" x14ac:dyDescent="0.3">
      <c r="M282" s="52" t="str">
        <f t="shared" si="24"/>
        <v>Calculez d'abord la baisse moyenne de vos revenus sur 12 mois à l'étape 2)</v>
      </c>
      <c r="N282" s="52" t="str">
        <f t="shared" si="25"/>
        <v>Calculez d'abord la baisse moyenne de vos revenus sur 12 mois à l'étape 2)</v>
      </c>
      <c r="O282" s="52" t="str">
        <f t="shared" si="26"/>
        <v>Calculez d'abord la baisse moyenne de vos revenus sur 12 mois à l'étape 2)</v>
      </c>
      <c r="P282" s="52" t="str">
        <f t="shared" si="27"/>
        <v>Calculez d'abord la baisse moyenne de vos revenus sur 12 mois à l'étape 2)</v>
      </c>
      <c r="Q282" s="3" t="str">
        <f>IF(CRHPElig=" -  ","Effectuez l’étape 1",IF(CRHPElig="La baisse de revenus n'est pas admissible dans le cadre du PEREC",CRHPElig,IF(AND(INDEX(claimPeriodNo,MATCH('Étape 1) Taux'!$A$8,claimPeriods,0))&gt;17,INDEX(claimPeriodNo,MATCH('Étape 1) Taux'!$A$8,claimPeriods,0))&lt;20,revenueReduction&lt;0.1),0,IF(NOT(ISNUMBER(I282)),0,IF(E282="Oui",0,IF($C282="Non - avec lien de dépendance",MIN(1129,I282,$D282),MIN(1129,I282)))))))</f>
        <v>Effectuez l’étape 1</v>
      </c>
      <c r="R282" s="3" t="str">
        <f>IF(CRHPElig=" -  ","Effectuez l’étape 1",IF(CRHPElig="La baisse de revenus n'est pas admissible dans le cadre du PEREC",CRHPElig,IF(AND(INDEX(claimPeriodNo,MATCH('Étape 1) Taux'!$A$8,claimPeriods,0))&gt;17,INDEX(claimPeriodNo,MATCH('Étape 1) Taux'!$A$8,claimPeriods,0))&lt;20,revenueReduction&lt;0.1),0,IF(NOT(ISNUMBER(J282)),0,IF(F282="Oui",0,IF($C282="Non - avec lien de dépendance",MIN(1129,J282,$D282),MIN(1129,J282)))))))</f>
        <v>Effectuez l’étape 1</v>
      </c>
      <c r="S282" s="3" t="str">
        <f>IF(CRHPElig=" -  ","Effectuez l’étape 1",IF(CRHPElig="La baisse de revenus n'est pas admissible dans le cadre du PEREC",CRHPElig,IF(AND(INDEX(claimPeriodNo,MATCH('Étape 1) Taux'!$A$8,claimPeriods,0))&gt;17,INDEX(claimPeriodNo,MATCH('Étape 1) Taux'!$A$8,claimPeriods,0))&lt;20,revenueReduction&lt;0.1),0,IF(NOT(ISNUMBER(K282)),0,IF(G282="Oui",0,IF($C282="Non - avec lien de dépendance",MIN(1129,K282,$D282),MIN(1129,K282)))))))</f>
        <v>Effectuez l’étape 1</v>
      </c>
      <c r="T282" s="3" t="str">
        <f>IF(CRHPElig=" -  ","Effectuez l’étape 1",IF(CRHPElig="La baisse de revenus n'est pas admissible dans le cadre du PEREC",CRHPElig,IF(AND(INDEX(claimPeriodNo,MATCH('Étape 1) Taux'!$A$8,claimPeriods,0))&gt;17,INDEX(claimPeriodNo,MATCH('Étape 1) Taux'!$A$8,claimPeriods,0))&lt;20,revenueReduction&lt;0.1),0,IF(NOT(ISNUMBER(L282)),0,IF(H282="Oui",0,IF($C282="Non - avec lien de dépendance",MIN(1129,L282,$D282),MIN(1129,L282)))))))</f>
        <v>Effectuez l’étape 1</v>
      </c>
      <c r="U282" s="3">
        <f t="shared" si="28"/>
        <v>0</v>
      </c>
      <c r="V282" s="3">
        <f t="shared" si="29"/>
        <v>0</v>
      </c>
    </row>
    <row r="283" spans="13:22" x14ac:dyDescent="0.3">
      <c r="M283" s="52" t="str">
        <f t="shared" si="24"/>
        <v>Calculez d'abord la baisse moyenne de vos revenus sur 12 mois à l'étape 2)</v>
      </c>
      <c r="N283" s="52" t="str">
        <f t="shared" si="25"/>
        <v>Calculez d'abord la baisse moyenne de vos revenus sur 12 mois à l'étape 2)</v>
      </c>
      <c r="O283" s="52" t="str">
        <f t="shared" si="26"/>
        <v>Calculez d'abord la baisse moyenne de vos revenus sur 12 mois à l'étape 2)</v>
      </c>
      <c r="P283" s="52" t="str">
        <f t="shared" si="27"/>
        <v>Calculez d'abord la baisse moyenne de vos revenus sur 12 mois à l'étape 2)</v>
      </c>
      <c r="Q283" s="3" t="str">
        <f>IF(CRHPElig=" -  ","Effectuez l’étape 1",IF(CRHPElig="La baisse de revenus n'est pas admissible dans le cadre du PEREC",CRHPElig,IF(AND(INDEX(claimPeriodNo,MATCH('Étape 1) Taux'!$A$8,claimPeriods,0))&gt;17,INDEX(claimPeriodNo,MATCH('Étape 1) Taux'!$A$8,claimPeriods,0))&lt;20,revenueReduction&lt;0.1),0,IF(NOT(ISNUMBER(I283)),0,IF(E283="Oui",0,IF($C283="Non - avec lien de dépendance",MIN(1129,I283,$D283),MIN(1129,I283)))))))</f>
        <v>Effectuez l’étape 1</v>
      </c>
      <c r="R283" s="3" t="str">
        <f>IF(CRHPElig=" -  ","Effectuez l’étape 1",IF(CRHPElig="La baisse de revenus n'est pas admissible dans le cadre du PEREC",CRHPElig,IF(AND(INDEX(claimPeriodNo,MATCH('Étape 1) Taux'!$A$8,claimPeriods,0))&gt;17,INDEX(claimPeriodNo,MATCH('Étape 1) Taux'!$A$8,claimPeriods,0))&lt;20,revenueReduction&lt;0.1),0,IF(NOT(ISNUMBER(J283)),0,IF(F283="Oui",0,IF($C283="Non - avec lien de dépendance",MIN(1129,J283,$D283),MIN(1129,J283)))))))</f>
        <v>Effectuez l’étape 1</v>
      </c>
      <c r="S283" s="3" t="str">
        <f>IF(CRHPElig=" -  ","Effectuez l’étape 1",IF(CRHPElig="La baisse de revenus n'est pas admissible dans le cadre du PEREC",CRHPElig,IF(AND(INDEX(claimPeriodNo,MATCH('Étape 1) Taux'!$A$8,claimPeriods,0))&gt;17,INDEX(claimPeriodNo,MATCH('Étape 1) Taux'!$A$8,claimPeriods,0))&lt;20,revenueReduction&lt;0.1),0,IF(NOT(ISNUMBER(K283)),0,IF(G283="Oui",0,IF($C283="Non - avec lien de dépendance",MIN(1129,K283,$D283),MIN(1129,K283)))))))</f>
        <v>Effectuez l’étape 1</v>
      </c>
      <c r="T283" s="3" t="str">
        <f>IF(CRHPElig=" -  ","Effectuez l’étape 1",IF(CRHPElig="La baisse de revenus n'est pas admissible dans le cadre du PEREC",CRHPElig,IF(AND(INDEX(claimPeriodNo,MATCH('Étape 1) Taux'!$A$8,claimPeriods,0))&gt;17,INDEX(claimPeriodNo,MATCH('Étape 1) Taux'!$A$8,claimPeriods,0))&lt;20,revenueReduction&lt;0.1),0,IF(NOT(ISNUMBER(L283)),0,IF(H283="Oui",0,IF($C283="Non - avec lien de dépendance",MIN(1129,L283,$D283),MIN(1129,L283)))))))</f>
        <v>Effectuez l’étape 1</v>
      </c>
      <c r="U283" s="3">
        <f t="shared" si="28"/>
        <v>0</v>
      </c>
      <c r="V283" s="3">
        <f t="shared" si="29"/>
        <v>0</v>
      </c>
    </row>
    <row r="284" spans="13:22" x14ac:dyDescent="0.3">
      <c r="M284" s="52" t="str">
        <f t="shared" si="24"/>
        <v>Calculez d'abord la baisse moyenne de vos revenus sur 12 mois à l'étape 2)</v>
      </c>
      <c r="N284" s="52" t="str">
        <f t="shared" si="25"/>
        <v>Calculez d'abord la baisse moyenne de vos revenus sur 12 mois à l'étape 2)</v>
      </c>
      <c r="O284" s="52" t="str">
        <f t="shared" si="26"/>
        <v>Calculez d'abord la baisse moyenne de vos revenus sur 12 mois à l'étape 2)</v>
      </c>
      <c r="P284" s="52" t="str">
        <f t="shared" si="27"/>
        <v>Calculez d'abord la baisse moyenne de vos revenus sur 12 mois à l'étape 2)</v>
      </c>
      <c r="Q284" s="3" t="str">
        <f>IF(CRHPElig=" -  ","Effectuez l’étape 1",IF(CRHPElig="La baisse de revenus n'est pas admissible dans le cadre du PEREC",CRHPElig,IF(AND(INDEX(claimPeriodNo,MATCH('Étape 1) Taux'!$A$8,claimPeriods,0))&gt;17,INDEX(claimPeriodNo,MATCH('Étape 1) Taux'!$A$8,claimPeriods,0))&lt;20,revenueReduction&lt;0.1),0,IF(NOT(ISNUMBER(I284)),0,IF(E284="Oui",0,IF($C284="Non - avec lien de dépendance",MIN(1129,I284,$D284),MIN(1129,I284)))))))</f>
        <v>Effectuez l’étape 1</v>
      </c>
      <c r="R284" s="3" t="str">
        <f>IF(CRHPElig=" -  ","Effectuez l’étape 1",IF(CRHPElig="La baisse de revenus n'est pas admissible dans le cadre du PEREC",CRHPElig,IF(AND(INDEX(claimPeriodNo,MATCH('Étape 1) Taux'!$A$8,claimPeriods,0))&gt;17,INDEX(claimPeriodNo,MATCH('Étape 1) Taux'!$A$8,claimPeriods,0))&lt;20,revenueReduction&lt;0.1),0,IF(NOT(ISNUMBER(J284)),0,IF(F284="Oui",0,IF($C284="Non - avec lien de dépendance",MIN(1129,J284,$D284),MIN(1129,J284)))))))</f>
        <v>Effectuez l’étape 1</v>
      </c>
      <c r="S284" s="3" t="str">
        <f>IF(CRHPElig=" -  ","Effectuez l’étape 1",IF(CRHPElig="La baisse de revenus n'est pas admissible dans le cadre du PEREC",CRHPElig,IF(AND(INDEX(claimPeriodNo,MATCH('Étape 1) Taux'!$A$8,claimPeriods,0))&gt;17,INDEX(claimPeriodNo,MATCH('Étape 1) Taux'!$A$8,claimPeriods,0))&lt;20,revenueReduction&lt;0.1),0,IF(NOT(ISNUMBER(K284)),0,IF(G284="Oui",0,IF($C284="Non - avec lien de dépendance",MIN(1129,K284,$D284),MIN(1129,K284)))))))</f>
        <v>Effectuez l’étape 1</v>
      </c>
      <c r="T284" s="3" t="str">
        <f>IF(CRHPElig=" -  ","Effectuez l’étape 1",IF(CRHPElig="La baisse de revenus n'est pas admissible dans le cadre du PEREC",CRHPElig,IF(AND(INDEX(claimPeriodNo,MATCH('Étape 1) Taux'!$A$8,claimPeriods,0))&gt;17,INDEX(claimPeriodNo,MATCH('Étape 1) Taux'!$A$8,claimPeriods,0))&lt;20,revenueReduction&lt;0.1),0,IF(NOT(ISNUMBER(L284)),0,IF(H284="Oui",0,IF($C284="Non - avec lien de dépendance",MIN(1129,L284,$D284),MIN(1129,L284)))))))</f>
        <v>Effectuez l’étape 1</v>
      </c>
      <c r="U284" s="3">
        <f t="shared" si="28"/>
        <v>0</v>
      </c>
      <c r="V284" s="3">
        <f t="shared" si="29"/>
        <v>0</v>
      </c>
    </row>
    <row r="285" spans="13:22" x14ac:dyDescent="0.3">
      <c r="M285" s="52" t="str">
        <f t="shared" si="24"/>
        <v>Calculez d'abord la baisse moyenne de vos revenus sur 12 mois à l'étape 2)</v>
      </c>
      <c r="N285" s="52" t="str">
        <f t="shared" si="25"/>
        <v>Calculez d'abord la baisse moyenne de vos revenus sur 12 mois à l'étape 2)</v>
      </c>
      <c r="O285" s="52" t="str">
        <f t="shared" si="26"/>
        <v>Calculez d'abord la baisse moyenne de vos revenus sur 12 mois à l'étape 2)</v>
      </c>
      <c r="P285" s="52" t="str">
        <f t="shared" si="27"/>
        <v>Calculez d'abord la baisse moyenne de vos revenus sur 12 mois à l'étape 2)</v>
      </c>
      <c r="Q285" s="3" t="str">
        <f>IF(CRHPElig=" -  ","Effectuez l’étape 1",IF(CRHPElig="La baisse de revenus n'est pas admissible dans le cadre du PEREC",CRHPElig,IF(AND(INDEX(claimPeriodNo,MATCH('Étape 1) Taux'!$A$8,claimPeriods,0))&gt;17,INDEX(claimPeriodNo,MATCH('Étape 1) Taux'!$A$8,claimPeriods,0))&lt;20,revenueReduction&lt;0.1),0,IF(NOT(ISNUMBER(I285)),0,IF(E285="Oui",0,IF($C285="Non - avec lien de dépendance",MIN(1129,I285,$D285),MIN(1129,I285)))))))</f>
        <v>Effectuez l’étape 1</v>
      </c>
      <c r="R285" s="3" t="str">
        <f>IF(CRHPElig=" -  ","Effectuez l’étape 1",IF(CRHPElig="La baisse de revenus n'est pas admissible dans le cadre du PEREC",CRHPElig,IF(AND(INDEX(claimPeriodNo,MATCH('Étape 1) Taux'!$A$8,claimPeriods,0))&gt;17,INDEX(claimPeriodNo,MATCH('Étape 1) Taux'!$A$8,claimPeriods,0))&lt;20,revenueReduction&lt;0.1),0,IF(NOT(ISNUMBER(J285)),0,IF(F285="Oui",0,IF($C285="Non - avec lien de dépendance",MIN(1129,J285,$D285),MIN(1129,J285)))))))</f>
        <v>Effectuez l’étape 1</v>
      </c>
      <c r="S285" s="3" t="str">
        <f>IF(CRHPElig=" -  ","Effectuez l’étape 1",IF(CRHPElig="La baisse de revenus n'est pas admissible dans le cadre du PEREC",CRHPElig,IF(AND(INDEX(claimPeriodNo,MATCH('Étape 1) Taux'!$A$8,claimPeriods,0))&gt;17,INDEX(claimPeriodNo,MATCH('Étape 1) Taux'!$A$8,claimPeriods,0))&lt;20,revenueReduction&lt;0.1),0,IF(NOT(ISNUMBER(K285)),0,IF(G285="Oui",0,IF($C285="Non - avec lien de dépendance",MIN(1129,K285,$D285),MIN(1129,K285)))))))</f>
        <v>Effectuez l’étape 1</v>
      </c>
      <c r="T285" s="3" t="str">
        <f>IF(CRHPElig=" -  ","Effectuez l’étape 1",IF(CRHPElig="La baisse de revenus n'est pas admissible dans le cadre du PEREC",CRHPElig,IF(AND(INDEX(claimPeriodNo,MATCH('Étape 1) Taux'!$A$8,claimPeriods,0))&gt;17,INDEX(claimPeriodNo,MATCH('Étape 1) Taux'!$A$8,claimPeriods,0))&lt;20,revenueReduction&lt;0.1),0,IF(NOT(ISNUMBER(L285)),0,IF(H285="Oui",0,IF($C285="Non - avec lien de dépendance",MIN(1129,L285,$D285),MIN(1129,L285)))))))</f>
        <v>Effectuez l’étape 1</v>
      </c>
      <c r="U285" s="3">
        <f t="shared" si="28"/>
        <v>0</v>
      </c>
      <c r="V285" s="3">
        <f t="shared" si="29"/>
        <v>0</v>
      </c>
    </row>
    <row r="286" spans="13:22" x14ac:dyDescent="0.3">
      <c r="M286" s="52" t="str">
        <f t="shared" si="24"/>
        <v>Calculez d'abord la baisse moyenne de vos revenus sur 12 mois à l'étape 2)</v>
      </c>
      <c r="N286" s="52" t="str">
        <f t="shared" si="25"/>
        <v>Calculez d'abord la baisse moyenne de vos revenus sur 12 mois à l'étape 2)</v>
      </c>
      <c r="O286" s="52" t="str">
        <f t="shared" si="26"/>
        <v>Calculez d'abord la baisse moyenne de vos revenus sur 12 mois à l'étape 2)</v>
      </c>
      <c r="P286" s="52" t="str">
        <f t="shared" si="27"/>
        <v>Calculez d'abord la baisse moyenne de vos revenus sur 12 mois à l'étape 2)</v>
      </c>
      <c r="Q286" s="3" t="str">
        <f>IF(CRHPElig=" -  ","Effectuez l’étape 1",IF(CRHPElig="La baisse de revenus n'est pas admissible dans le cadre du PEREC",CRHPElig,IF(AND(INDEX(claimPeriodNo,MATCH('Étape 1) Taux'!$A$8,claimPeriods,0))&gt;17,INDEX(claimPeriodNo,MATCH('Étape 1) Taux'!$A$8,claimPeriods,0))&lt;20,revenueReduction&lt;0.1),0,IF(NOT(ISNUMBER(I286)),0,IF(E286="Oui",0,IF($C286="Non - avec lien de dépendance",MIN(1129,I286,$D286),MIN(1129,I286)))))))</f>
        <v>Effectuez l’étape 1</v>
      </c>
      <c r="R286" s="3" t="str">
        <f>IF(CRHPElig=" -  ","Effectuez l’étape 1",IF(CRHPElig="La baisse de revenus n'est pas admissible dans le cadre du PEREC",CRHPElig,IF(AND(INDEX(claimPeriodNo,MATCH('Étape 1) Taux'!$A$8,claimPeriods,0))&gt;17,INDEX(claimPeriodNo,MATCH('Étape 1) Taux'!$A$8,claimPeriods,0))&lt;20,revenueReduction&lt;0.1),0,IF(NOT(ISNUMBER(J286)),0,IF(F286="Oui",0,IF($C286="Non - avec lien de dépendance",MIN(1129,J286,$D286),MIN(1129,J286)))))))</f>
        <v>Effectuez l’étape 1</v>
      </c>
      <c r="S286" s="3" t="str">
        <f>IF(CRHPElig=" -  ","Effectuez l’étape 1",IF(CRHPElig="La baisse de revenus n'est pas admissible dans le cadre du PEREC",CRHPElig,IF(AND(INDEX(claimPeriodNo,MATCH('Étape 1) Taux'!$A$8,claimPeriods,0))&gt;17,INDEX(claimPeriodNo,MATCH('Étape 1) Taux'!$A$8,claimPeriods,0))&lt;20,revenueReduction&lt;0.1),0,IF(NOT(ISNUMBER(K286)),0,IF(G286="Oui",0,IF($C286="Non - avec lien de dépendance",MIN(1129,K286,$D286),MIN(1129,K286)))))))</f>
        <v>Effectuez l’étape 1</v>
      </c>
      <c r="T286" s="3" t="str">
        <f>IF(CRHPElig=" -  ","Effectuez l’étape 1",IF(CRHPElig="La baisse de revenus n'est pas admissible dans le cadre du PEREC",CRHPElig,IF(AND(INDEX(claimPeriodNo,MATCH('Étape 1) Taux'!$A$8,claimPeriods,0))&gt;17,INDEX(claimPeriodNo,MATCH('Étape 1) Taux'!$A$8,claimPeriods,0))&lt;20,revenueReduction&lt;0.1),0,IF(NOT(ISNUMBER(L286)),0,IF(H286="Oui",0,IF($C286="Non - avec lien de dépendance",MIN(1129,L286,$D286),MIN(1129,L286)))))))</f>
        <v>Effectuez l’étape 1</v>
      </c>
      <c r="U286" s="3">
        <f t="shared" si="28"/>
        <v>0</v>
      </c>
      <c r="V286" s="3">
        <f t="shared" si="29"/>
        <v>0</v>
      </c>
    </row>
    <row r="287" spans="13:22" x14ac:dyDescent="0.3">
      <c r="M287" s="52" t="str">
        <f t="shared" si="24"/>
        <v>Calculez d'abord la baisse moyenne de vos revenus sur 12 mois à l'étape 2)</v>
      </c>
      <c r="N287" s="52" t="str">
        <f t="shared" si="25"/>
        <v>Calculez d'abord la baisse moyenne de vos revenus sur 12 mois à l'étape 2)</v>
      </c>
      <c r="O287" s="52" t="str">
        <f t="shared" si="26"/>
        <v>Calculez d'abord la baisse moyenne de vos revenus sur 12 mois à l'étape 2)</v>
      </c>
      <c r="P287" s="52" t="str">
        <f t="shared" si="27"/>
        <v>Calculez d'abord la baisse moyenne de vos revenus sur 12 mois à l'étape 2)</v>
      </c>
      <c r="Q287" s="3" t="str">
        <f>IF(CRHPElig=" -  ","Effectuez l’étape 1",IF(CRHPElig="La baisse de revenus n'est pas admissible dans le cadre du PEREC",CRHPElig,IF(AND(INDEX(claimPeriodNo,MATCH('Étape 1) Taux'!$A$8,claimPeriods,0))&gt;17,INDEX(claimPeriodNo,MATCH('Étape 1) Taux'!$A$8,claimPeriods,0))&lt;20,revenueReduction&lt;0.1),0,IF(NOT(ISNUMBER(I287)),0,IF(E287="Oui",0,IF($C287="Non - avec lien de dépendance",MIN(1129,I287,$D287),MIN(1129,I287)))))))</f>
        <v>Effectuez l’étape 1</v>
      </c>
      <c r="R287" s="3" t="str">
        <f>IF(CRHPElig=" -  ","Effectuez l’étape 1",IF(CRHPElig="La baisse de revenus n'est pas admissible dans le cadre du PEREC",CRHPElig,IF(AND(INDEX(claimPeriodNo,MATCH('Étape 1) Taux'!$A$8,claimPeriods,0))&gt;17,INDEX(claimPeriodNo,MATCH('Étape 1) Taux'!$A$8,claimPeriods,0))&lt;20,revenueReduction&lt;0.1),0,IF(NOT(ISNUMBER(J287)),0,IF(F287="Oui",0,IF($C287="Non - avec lien de dépendance",MIN(1129,J287,$D287),MIN(1129,J287)))))))</f>
        <v>Effectuez l’étape 1</v>
      </c>
      <c r="S287" s="3" t="str">
        <f>IF(CRHPElig=" -  ","Effectuez l’étape 1",IF(CRHPElig="La baisse de revenus n'est pas admissible dans le cadre du PEREC",CRHPElig,IF(AND(INDEX(claimPeriodNo,MATCH('Étape 1) Taux'!$A$8,claimPeriods,0))&gt;17,INDEX(claimPeriodNo,MATCH('Étape 1) Taux'!$A$8,claimPeriods,0))&lt;20,revenueReduction&lt;0.1),0,IF(NOT(ISNUMBER(K287)),0,IF(G287="Oui",0,IF($C287="Non - avec lien de dépendance",MIN(1129,K287,$D287),MIN(1129,K287)))))))</f>
        <v>Effectuez l’étape 1</v>
      </c>
      <c r="T287" s="3" t="str">
        <f>IF(CRHPElig=" -  ","Effectuez l’étape 1",IF(CRHPElig="La baisse de revenus n'est pas admissible dans le cadre du PEREC",CRHPElig,IF(AND(INDEX(claimPeriodNo,MATCH('Étape 1) Taux'!$A$8,claimPeriods,0))&gt;17,INDEX(claimPeriodNo,MATCH('Étape 1) Taux'!$A$8,claimPeriods,0))&lt;20,revenueReduction&lt;0.1),0,IF(NOT(ISNUMBER(L287)),0,IF(H287="Oui",0,IF($C287="Non - avec lien de dépendance",MIN(1129,L287,$D287),MIN(1129,L287)))))))</f>
        <v>Effectuez l’étape 1</v>
      </c>
      <c r="U287" s="3">
        <f t="shared" si="28"/>
        <v>0</v>
      </c>
      <c r="V287" s="3">
        <f t="shared" si="29"/>
        <v>0</v>
      </c>
    </row>
    <row r="288" spans="13:22" x14ac:dyDescent="0.3">
      <c r="M288" s="52" t="str">
        <f t="shared" si="24"/>
        <v>Calculez d'abord la baisse moyenne de vos revenus sur 12 mois à l'étape 2)</v>
      </c>
      <c r="N288" s="52" t="str">
        <f t="shared" si="25"/>
        <v>Calculez d'abord la baisse moyenne de vos revenus sur 12 mois à l'étape 2)</v>
      </c>
      <c r="O288" s="52" t="str">
        <f t="shared" si="26"/>
        <v>Calculez d'abord la baisse moyenne de vos revenus sur 12 mois à l'étape 2)</v>
      </c>
      <c r="P288" s="52" t="str">
        <f t="shared" si="27"/>
        <v>Calculez d'abord la baisse moyenne de vos revenus sur 12 mois à l'étape 2)</v>
      </c>
      <c r="Q288" s="3" t="str">
        <f>IF(CRHPElig=" -  ","Effectuez l’étape 1",IF(CRHPElig="La baisse de revenus n'est pas admissible dans le cadre du PEREC",CRHPElig,IF(AND(INDEX(claimPeriodNo,MATCH('Étape 1) Taux'!$A$8,claimPeriods,0))&gt;17,INDEX(claimPeriodNo,MATCH('Étape 1) Taux'!$A$8,claimPeriods,0))&lt;20,revenueReduction&lt;0.1),0,IF(NOT(ISNUMBER(I288)),0,IF(E288="Oui",0,IF($C288="Non - avec lien de dépendance",MIN(1129,I288,$D288),MIN(1129,I288)))))))</f>
        <v>Effectuez l’étape 1</v>
      </c>
      <c r="R288" s="3" t="str">
        <f>IF(CRHPElig=" -  ","Effectuez l’étape 1",IF(CRHPElig="La baisse de revenus n'est pas admissible dans le cadre du PEREC",CRHPElig,IF(AND(INDEX(claimPeriodNo,MATCH('Étape 1) Taux'!$A$8,claimPeriods,0))&gt;17,INDEX(claimPeriodNo,MATCH('Étape 1) Taux'!$A$8,claimPeriods,0))&lt;20,revenueReduction&lt;0.1),0,IF(NOT(ISNUMBER(J288)),0,IF(F288="Oui",0,IF($C288="Non - avec lien de dépendance",MIN(1129,J288,$D288),MIN(1129,J288)))))))</f>
        <v>Effectuez l’étape 1</v>
      </c>
      <c r="S288" s="3" t="str">
        <f>IF(CRHPElig=" -  ","Effectuez l’étape 1",IF(CRHPElig="La baisse de revenus n'est pas admissible dans le cadre du PEREC",CRHPElig,IF(AND(INDEX(claimPeriodNo,MATCH('Étape 1) Taux'!$A$8,claimPeriods,0))&gt;17,INDEX(claimPeriodNo,MATCH('Étape 1) Taux'!$A$8,claimPeriods,0))&lt;20,revenueReduction&lt;0.1),0,IF(NOT(ISNUMBER(K288)),0,IF(G288="Oui",0,IF($C288="Non - avec lien de dépendance",MIN(1129,K288,$D288),MIN(1129,K288)))))))</f>
        <v>Effectuez l’étape 1</v>
      </c>
      <c r="T288" s="3" t="str">
        <f>IF(CRHPElig=" -  ","Effectuez l’étape 1",IF(CRHPElig="La baisse de revenus n'est pas admissible dans le cadre du PEREC",CRHPElig,IF(AND(INDEX(claimPeriodNo,MATCH('Étape 1) Taux'!$A$8,claimPeriods,0))&gt;17,INDEX(claimPeriodNo,MATCH('Étape 1) Taux'!$A$8,claimPeriods,0))&lt;20,revenueReduction&lt;0.1),0,IF(NOT(ISNUMBER(L288)),0,IF(H288="Oui",0,IF($C288="Non - avec lien de dépendance",MIN(1129,L288,$D288),MIN(1129,L288)))))))</f>
        <v>Effectuez l’étape 1</v>
      </c>
      <c r="U288" s="3">
        <f t="shared" si="28"/>
        <v>0</v>
      </c>
      <c r="V288" s="3">
        <f t="shared" si="29"/>
        <v>0</v>
      </c>
    </row>
    <row r="289" spans="13:22" x14ac:dyDescent="0.3">
      <c r="M289" s="52" t="str">
        <f t="shared" si="24"/>
        <v>Calculez d'abord la baisse moyenne de vos revenus sur 12 mois à l'étape 2)</v>
      </c>
      <c r="N289" s="52" t="str">
        <f t="shared" si="25"/>
        <v>Calculez d'abord la baisse moyenne de vos revenus sur 12 mois à l'étape 2)</v>
      </c>
      <c r="O289" s="52" t="str">
        <f t="shared" si="26"/>
        <v>Calculez d'abord la baisse moyenne de vos revenus sur 12 mois à l'étape 2)</v>
      </c>
      <c r="P289" s="52" t="str">
        <f t="shared" si="27"/>
        <v>Calculez d'abord la baisse moyenne de vos revenus sur 12 mois à l'étape 2)</v>
      </c>
      <c r="Q289" s="3" t="str">
        <f>IF(CRHPElig=" -  ","Effectuez l’étape 1",IF(CRHPElig="La baisse de revenus n'est pas admissible dans le cadre du PEREC",CRHPElig,IF(AND(INDEX(claimPeriodNo,MATCH('Étape 1) Taux'!$A$8,claimPeriods,0))&gt;17,INDEX(claimPeriodNo,MATCH('Étape 1) Taux'!$A$8,claimPeriods,0))&lt;20,revenueReduction&lt;0.1),0,IF(NOT(ISNUMBER(I289)),0,IF(E289="Oui",0,IF($C289="Non - avec lien de dépendance",MIN(1129,I289,$D289),MIN(1129,I289)))))))</f>
        <v>Effectuez l’étape 1</v>
      </c>
      <c r="R289" s="3" t="str">
        <f>IF(CRHPElig=" -  ","Effectuez l’étape 1",IF(CRHPElig="La baisse de revenus n'est pas admissible dans le cadre du PEREC",CRHPElig,IF(AND(INDEX(claimPeriodNo,MATCH('Étape 1) Taux'!$A$8,claimPeriods,0))&gt;17,INDEX(claimPeriodNo,MATCH('Étape 1) Taux'!$A$8,claimPeriods,0))&lt;20,revenueReduction&lt;0.1),0,IF(NOT(ISNUMBER(J289)),0,IF(F289="Oui",0,IF($C289="Non - avec lien de dépendance",MIN(1129,J289,$D289),MIN(1129,J289)))))))</f>
        <v>Effectuez l’étape 1</v>
      </c>
      <c r="S289" s="3" t="str">
        <f>IF(CRHPElig=" -  ","Effectuez l’étape 1",IF(CRHPElig="La baisse de revenus n'est pas admissible dans le cadre du PEREC",CRHPElig,IF(AND(INDEX(claimPeriodNo,MATCH('Étape 1) Taux'!$A$8,claimPeriods,0))&gt;17,INDEX(claimPeriodNo,MATCH('Étape 1) Taux'!$A$8,claimPeriods,0))&lt;20,revenueReduction&lt;0.1),0,IF(NOT(ISNUMBER(K289)),0,IF(G289="Oui",0,IF($C289="Non - avec lien de dépendance",MIN(1129,K289,$D289),MIN(1129,K289)))))))</f>
        <v>Effectuez l’étape 1</v>
      </c>
      <c r="T289" s="3" t="str">
        <f>IF(CRHPElig=" -  ","Effectuez l’étape 1",IF(CRHPElig="La baisse de revenus n'est pas admissible dans le cadre du PEREC",CRHPElig,IF(AND(INDEX(claimPeriodNo,MATCH('Étape 1) Taux'!$A$8,claimPeriods,0))&gt;17,INDEX(claimPeriodNo,MATCH('Étape 1) Taux'!$A$8,claimPeriods,0))&lt;20,revenueReduction&lt;0.1),0,IF(NOT(ISNUMBER(L289)),0,IF(H289="Oui",0,IF($C289="Non - avec lien de dépendance",MIN(1129,L289,$D289),MIN(1129,L289)))))))</f>
        <v>Effectuez l’étape 1</v>
      </c>
      <c r="U289" s="3">
        <f t="shared" si="28"/>
        <v>0</v>
      </c>
      <c r="V289" s="3">
        <f t="shared" si="29"/>
        <v>0</v>
      </c>
    </row>
    <row r="290" spans="13:22" x14ac:dyDescent="0.3">
      <c r="M290" s="52" t="str">
        <f t="shared" si="24"/>
        <v>Calculez d'abord la baisse moyenne de vos revenus sur 12 mois à l'étape 2)</v>
      </c>
      <c r="N290" s="52" t="str">
        <f t="shared" si="25"/>
        <v>Calculez d'abord la baisse moyenne de vos revenus sur 12 mois à l'étape 2)</v>
      </c>
      <c r="O290" s="52" t="str">
        <f t="shared" si="26"/>
        <v>Calculez d'abord la baisse moyenne de vos revenus sur 12 mois à l'étape 2)</v>
      </c>
      <c r="P290" s="52" t="str">
        <f t="shared" si="27"/>
        <v>Calculez d'abord la baisse moyenne de vos revenus sur 12 mois à l'étape 2)</v>
      </c>
      <c r="Q290" s="3" t="str">
        <f>IF(CRHPElig=" -  ","Effectuez l’étape 1",IF(CRHPElig="La baisse de revenus n'est pas admissible dans le cadre du PEREC",CRHPElig,IF(AND(INDEX(claimPeriodNo,MATCH('Étape 1) Taux'!$A$8,claimPeriods,0))&gt;17,INDEX(claimPeriodNo,MATCH('Étape 1) Taux'!$A$8,claimPeriods,0))&lt;20,revenueReduction&lt;0.1),0,IF(NOT(ISNUMBER(I290)),0,IF(E290="Oui",0,IF($C290="Non - avec lien de dépendance",MIN(1129,I290,$D290),MIN(1129,I290)))))))</f>
        <v>Effectuez l’étape 1</v>
      </c>
      <c r="R290" s="3" t="str">
        <f>IF(CRHPElig=" -  ","Effectuez l’étape 1",IF(CRHPElig="La baisse de revenus n'est pas admissible dans le cadre du PEREC",CRHPElig,IF(AND(INDEX(claimPeriodNo,MATCH('Étape 1) Taux'!$A$8,claimPeriods,0))&gt;17,INDEX(claimPeriodNo,MATCH('Étape 1) Taux'!$A$8,claimPeriods,0))&lt;20,revenueReduction&lt;0.1),0,IF(NOT(ISNUMBER(J290)),0,IF(F290="Oui",0,IF($C290="Non - avec lien de dépendance",MIN(1129,J290,$D290),MIN(1129,J290)))))))</f>
        <v>Effectuez l’étape 1</v>
      </c>
      <c r="S290" s="3" t="str">
        <f>IF(CRHPElig=" -  ","Effectuez l’étape 1",IF(CRHPElig="La baisse de revenus n'est pas admissible dans le cadre du PEREC",CRHPElig,IF(AND(INDEX(claimPeriodNo,MATCH('Étape 1) Taux'!$A$8,claimPeriods,0))&gt;17,INDEX(claimPeriodNo,MATCH('Étape 1) Taux'!$A$8,claimPeriods,0))&lt;20,revenueReduction&lt;0.1),0,IF(NOT(ISNUMBER(K290)),0,IF(G290="Oui",0,IF($C290="Non - avec lien de dépendance",MIN(1129,K290,$D290),MIN(1129,K290)))))))</f>
        <v>Effectuez l’étape 1</v>
      </c>
      <c r="T290" s="3" t="str">
        <f>IF(CRHPElig=" -  ","Effectuez l’étape 1",IF(CRHPElig="La baisse de revenus n'est pas admissible dans le cadre du PEREC",CRHPElig,IF(AND(INDEX(claimPeriodNo,MATCH('Étape 1) Taux'!$A$8,claimPeriods,0))&gt;17,INDEX(claimPeriodNo,MATCH('Étape 1) Taux'!$A$8,claimPeriods,0))&lt;20,revenueReduction&lt;0.1),0,IF(NOT(ISNUMBER(L290)),0,IF(H290="Oui",0,IF($C290="Non - avec lien de dépendance",MIN(1129,L290,$D290),MIN(1129,L290)))))))</f>
        <v>Effectuez l’étape 1</v>
      </c>
      <c r="U290" s="3">
        <f t="shared" si="28"/>
        <v>0</v>
      </c>
      <c r="V290" s="3">
        <f t="shared" si="29"/>
        <v>0</v>
      </c>
    </row>
    <row r="291" spans="13:22" x14ac:dyDescent="0.3">
      <c r="M291" s="52" t="str">
        <f t="shared" si="24"/>
        <v>Calculez d'abord la baisse moyenne de vos revenus sur 12 mois à l'étape 2)</v>
      </c>
      <c r="N291" s="52" t="str">
        <f t="shared" si="25"/>
        <v>Calculez d'abord la baisse moyenne de vos revenus sur 12 mois à l'étape 2)</v>
      </c>
      <c r="O291" s="52" t="str">
        <f t="shared" si="26"/>
        <v>Calculez d'abord la baisse moyenne de vos revenus sur 12 mois à l'étape 2)</v>
      </c>
      <c r="P291" s="52" t="str">
        <f t="shared" si="27"/>
        <v>Calculez d'abord la baisse moyenne de vos revenus sur 12 mois à l'étape 2)</v>
      </c>
      <c r="Q291" s="3" t="str">
        <f>IF(CRHPElig=" -  ","Effectuez l’étape 1",IF(CRHPElig="La baisse de revenus n'est pas admissible dans le cadre du PEREC",CRHPElig,IF(AND(INDEX(claimPeriodNo,MATCH('Étape 1) Taux'!$A$8,claimPeriods,0))&gt;17,INDEX(claimPeriodNo,MATCH('Étape 1) Taux'!$A$8,claimPeriods,0))&lt;20,revenueReduction&lt;0.1),0,IF(NOT(ISNUMBER(I291)),0,IF(E291="Oui",0,IF($C291="Non - avec lien de dépendance",MIN(1129,I291,$D291),MIN(1129,I291)))))))</f>
        <v>Effectuez l’étape 1</v>
      </c>
      <c r="R291" s="3" t="str">
        <f>IF(CRHPElig=" -  ","Effectuez l’étape 1",IF(CRHPElig="La baisse de revenus n'est pas admissible dans le cadre du PEREC",CRHPElig,IF(AND(INDEX(claimPeriodNo,MATCH('Étape 1) Taux'!$A$8,claimPeriods,0))&gt;17,INDEX(claimPeriodNo,MATCH('Étape 1) Taux'!$A$8,claimPeriods,0))&lt;20,revenueReduction&lt;0.1),0,IF(NOT(ISNUMBER(J291)),0,IF(F291="Oui",0,IF($C291="Non - avec lien de dépendance",MIN(1129,J291,$D291),MIN(1129,J291)))))))</f>
        <v>Effectuez l’étape 1</v>
      </c>
      <c r="S291" s="3" t="str">
        <f>IF(CRHPElig=" -  ","Effectuez l’étape 1",IF(CRHPElig="La baisse de revenus n'est pas admissible dans le cadre du PEREC",CRHPElig,IF(AND(INDEX(claimPeriodNo,MATCH('Étape 1) Taux'!$A$8,claimPeriods,0))&gt;17,INDEX(claimPeriodNo,MATCH('Étape 1) Taux'!$A$8,claimPeriods,0))&lt;20,revenueReduction&lt;0.1),0,IF(NOT(ISNUMBER(K291)),0,IF(G291="Oui",0,IF($C291="Non - avec lien de dépendance",MIN(1129,K291,$D291),MIN(1129,K291)))))))</f>
        <v>Effectuez l’étape 1</v>
      </c>
      <c r="T291" s="3" t="str">
        <f>IF(CRHPElig=" -  ","Effectuez l’étape 1",IF(CRHPElig="La baisse de revenus n'est pas admissible dans le cadre du PEREC",CRHPElig,IF(AND(INDEX(claimPeriodNo,MATCH('Étape 1) Taux'!$A$8,claimPeriods,0))&gt;17,INDEX(claimPeriodNo,MATCH('Étape 1) Taux'!$A$8,claimPeriods,0))&lt;20,revenueReduction&lt;0.1),0,IF(NOT(ISNUMBER(L291)),0,IF(H291="Oui",0,IF($C291="Non - avec lien de dépendance",MIN(1129,L291,$D291),MIN(1129,L291)))))))</f>
        <v>Effectuez l’étape 1</v>
      </c>
      <c r="U291" s="3">
        <f t="shared" si="28"/>
        <v>0</v>
      </c>
      <c r="V291" s="3">
        <f t="shared" si="29"/>
        <v>0</v>
      </c>
    </row>
    <row r="292" spans="13:22" x14ac:dyDescent="0.3">
      <c r="M292" s="52" t="str">
        <f t="shared" si="24"/>
        <v>Calculez d'abord la baisse moyenne de vos revenus sur 12 mois à l'étape 2)</v>
      </c>
      <c r="N292" s="52" t="str">
        <f t="shared" si="25"/>
        <v>Calculez d'abord la baisse moyenne de vos revenus sur 12 mois à l'étape 2)</v>
      </c>
      <c r="O292" s="52" t="str">
        <f t="shared" si="26"/>
        <v>Calculez d'abord la baisse moyenne de vos revenus sur 12 mois à l'étape 2)</v>
      </c>
      <c r="P292" s="52" t="str">
        <f t="shared" si="27"/>
        <v>Calculez d'abord la baisse moyenne de vos revenus sur 12 mois à l'étape 2)</v>
      </c>
      <c r="Q292" s="3" t="str">
        <f>IF(CRHPElig=" -  ","Effectuez l’étape 1",IF(CRHPElig="La baisse de revenus n'est pas admissible dans le cadre du PEREC",CRHPElig,IF(AND(INDEX(claimPeriodNo,MATCH('Étape 1) Taux'!$A$8,claimPeriods,0))&gt;17,INDEX(claimPeriodNo,MATCH('Étape 1) Taux'!$A$8,claimPeriods,0))&lt;20,revenueReduction&lt;0.1),0,IF(NOT(ISNUMBER(I292)),0,IF(E292="Oui",0,IF($C292="Non - avec lien de dépendance",MIN(1129,I292,$D292),MIN(1129,I292)))))))</f>
        <v>Effectuez l’étape 1</v>
      </c>
      <c r="R292" s="3" t="str">
        <f>IF(CRHPElig=" -  ","Effectuez l’étape 1",IF(CRHPElig="La baisse de revenus n'est pas admissible dans le cadre du PEREC",CRHPElig,IF(AND(INDEX(claimPeriodNo,MATCH('Étape 1) Taux'!$A$8,claimPeriods,0))&gt;17,INDEX(claimPeriodNo,MATCH('Étape 1) Taux'!$A$8,claimPeriods,0))&lt;20,revenueReduction&lt;0.1),0,IF(NOT(ISNUMBER(J292)),0,IF(F292="Oui",0,IF($C292="Non - avec lien de dépendance",MIN(1129,J292,$D292),MIN(1129,J292)))))))</f>
        <v>Effectuez l’étape 1</v>
      </c>
      <c r="S292" s="3" t="str">
        <f>IF(CRHPElig=" -  ","Effectuez l’étape 1",IF(CRHPElig="La baisse de revenus n'est pas admissible dans le cadre du PEREC",CRHPElig,IF(AND(INDEX(claimPeriodNo,MATCH('Étape 1) Taux'!$A$8,claimPeriods,0))&gt;17,INDEX(claimPeriodNo,MATCH('Étape 1) Taux'!$A$8,claimPeriods,0))&lt;20,revenueReduction&lt;0.1),0,IF(NOT(ISNUMBER(K292)),0,IF(G292="Oui",0,IF($C292="Non - avec lien de dépendance",MIN(1129,K292,$D292),MIN(1129,K292)))))))</f>
        <v>Effectuez l’étape 1</v>
      </c>
      <c r="T292" s="3" t="str">
        <f>IF(CRHPElig=" -  ","Effectuez l’étape 1",IF(CRHPElig="La baisse de revenus n'est pas admissible dans le cadre du PEREC",CRHPElig,IF(AND(INDEX(claimPeriodNo,MATCH('Étape 1) Taux'!$A$8,claimPeriods,0))&gt;17,INDEX(claimPeriodNo,MATCH('Étape 1) Taux'!$A$8,claimPeriods,0))&lt;20,revenueReduction&lt;0.1),0,IF(NOT(ISNUMBER(L292)),0,IF(H292="Oui",0,IF($C292="Non - avec lien de dépendance",MIN(1129,L292,$D292),MIN(1129,L292)))))))</f>
        <v>Effectuez l’étape 1</v>
      </c>
      <c r="U292" s="3">
        <f t="shared" si="28"/>
        <v>0</v>
      </c>
      <c r="V292" s="3">
        <f t="shared" si="29"/>
        <v>0</v>
      </c>
    </row>
    <row r="293" spans="13:22" x14ac:dyDescent="0.3">
      <c r="M293" s="52" t="str">
        <f t="shared" si="24"/>
        <v>Calculez d'abord la baisse moyenne de vos revenus sur 12 mois à l'étape 2)</v>
      </c>
      <c r="N293" s="52" t="str">
        <f t="shared" si="25"/>
        <v>Calculez d'abord la baisse moyenne de vos revenus sur 12 mois à l'étape 2)</v>
      </c>
      <c r="O293" s="52" t="str">
        <f t="shared" si="26"/>
        <v>Calculez d'abord la baisse moyenne de vos revenus sur 12 mois à l'étape 2)</v>
      </c>
      <c r="P293" s="52" t="str">
        <f t="shared" si="27"/>
        <v>Calculez d'abord la baisse moyenne de vos revenus sur 12 mois à l'étape 2)</v>
      </c>
      <c r="Q293" s="3" t="str">
        <f>IF(CRHPElig=" -  ","Effectuez l’étape 1",IF(CRHPElig="La baisse de revenus n'est pas admissible dans le cadre du PEREC",CRHPElig,IF(AND(INDEX(claimPeriodNo,MATCH('Étape 1) Taux'!$A$8,claimPeriods,0))&gt;17,INDEX(claimPeriodNo,MATCH('Étape 1) Taux'!$A$8,claimPeriods,0))&lt;20,revenueReduction&lt;0.1),0,IF(NOT(ISNUMBER(I293)),0,IF(E293="Oui",0,IF($C293="Non - avec lien de dépendance",MIN(1129,I293,$D293),MIN(1129,I293)))))))</f>
        <v>Effectuez l’étape 1</v>
      </c>
      <c r="R293" s="3" t="str">
        <f>IF(CRHPElig=" -  ","Effectuez l’étape 1",IF(CRHPElig="La baisse de revenus n'est pas admissible dans le cadre du PEREC",CRHPElig,IF(AND(INDEX(claimPeriodNo,MATCH('Étape 1) Taux'!$A$8,claimPeriods,0))&gt;17,INDEX(claimPeriodNo,MATCH('Étape 1) Taux'!$A$8,claimPeriods,0))&lt;20,revenueReduction&lt;0.1),0,IF(NOT(ISNUMBER(J293)),0,IF(F293="Oui",0,IF($C293="Non - avec lien de dépendance",MIN(1129,J293,$D293),MIN(1129,J293)))))))</f>
        <v>Effectuez l’étape 1</v>
      </c>
      <c r="S293" s="3" t="str">
        <f>IF(CRHPElig=" -  ","Effectuez l’étape 1",IF(CRHPElig="La baisse de revenus n'est pas admissible dans le cadre du PEREC",CRHPElig,IF(AND(INDEX(claimPeriodNo,MATCH('Étape 1) Taux'!$A$8,claimPeriods,0))&gt;17,INDEX(claimPeriodNo,MATCH('Étape 1) Taux'!$A$8,claimPeriods,0))&lt;20,revenueReduction&lt;0.1),0,IF(NOT(ISNUMBER(K293)),0,IF(G293="Oui",0,IF($C293="Non - avec lien de dépendance",MIN(1129,K293,$D293),MIN(1129,K293)))))))</f>
        <v>Effectuez l’étape 1</v>
      </c>
      <c r="T293" s="3" t="str">
        <f>IF(CRHPElig=" -  ","Effectuez l’étape 1",IF(CRHPElig="La baisse de revenus n'est pas admissible dans le cadre du PEREC",CRHPElig,IF(AND(INDEX(claimPeriodNo,MATCH('Étape 1) Taux'!$A$8,claimPeriods,0))&gt;17,INDEX(claimPeriodNo,MATCH('Étape 1) Taux'!$A$8,claimPeriods,0))&lt;20,revenueReduction&lt;0.1),0,IF(NOT(ISNUMBER(L293)),0,IF(H293="Oui",0,IF($C293="Non - avec lien de dépendance",MIN(1129,L293,$D293),MIN(1129,L293)))))))</f>
        <v>Effectuez l’étape 1</v>
      </c>
      <c r="U293" s="3">
        <f t="shared" si="28"/>
        <v>0</v>
      </c>
      <c r="V293" s="3">
        <f t="shared" si="29"/>
        <v>0</v>
      </c>
    </row>
    <row r="294" spans="13:22" x14ac:dyDescent="0.3">
      <c r="M294" s="52" t="str">
        <f t="shared" si="24"/>
        <v>Calculez d'abord la baisse moyenne de vos revenus sur 12 mois à l'étape 2)</v>
      </c>
      <c r="N294" s="52" t="str">
        <f t="shared" si="25"/>
        <v>Calculez d'abord la baisse moyenne de vos revenus sur 12 mois à l'étape 2)</v>
      </c>
      <c r="O294" s="52" t="str">
        <f t="shared" si="26"/>
        <v>Calculez d'abord la baisse moyenne de vos revenus sur 12 mois à l'étape 2)</v>
      </c>
      <c r="P294" s="52" t="str">
        <f t="shared" si="27"/>
        <v>Calculez d'abord la baisse moyenne de vos revenus sur 12 mois à l'étape 2)</v>
      </c>
      <c r="Q294" s="3" t="str">
        <f>IF(CRHPElig=" -  ","Effectuez l’étape 1",IF(CRHPElig="La baisse de revenus n'est pas admissible dans le cadre du PEREC",CRHPElig,IF(AND(INDEX(claimPeriodNo,MATCH('Étape 1) Taux'!$A$8,claimPeriods,0))&gt;17,INDEX(claimPeriodNo,MATCH('Étape 1) Taux'!$A$8,claimPeriods,0))&lt;20,revenueReduction&lt;0.1),0,IF(NOT(ISNUMBER(I294)),0,IF(E294="Oui",0,IF($C294="Non - avec lien de dépendance",MIN(1129,I294,$D294),MIN(1129,I294)))))))</f>
        <v>Effectuez l’étape 1</v>
      </c>
      <c r="R294" s="3" t="str">
        <f>IF(CRHPElig=" -  ","Effectuez l’étape 1",IF(CRHPElig="La baisse de revenus n'est pas admissible dans le cadre du PEREC",CRHPElig,IF(AND(INDEX(claimPeriodNo,MATCH('Étape 1) Taux'!$A$8,claimPeriods,0))&gt;17,INDEX(claimPeriodNo,MATCH('Étape 1) Taux'!$A$8,claimPeriods,0))&lt;20,revenueReduction&lt;0.1),0,IF(NOT(ISNUMBER(J294)),0,IF(F294="Oui",0,IF($C294="Non - avec lien de dépendance",MIN(1129,J294,$D294),MIN(1129,J294)))))))</f>
        <v>Effectuez l’étape 1</v>
      </c>
      <c r="S294" s="3" t="str">
        <f>IF(CRHPElig=" -  ","Effectuez l’étape 1",IF(CRHPElig="La baisse de revenus n'est pas admissible dans le cadre du PEREC",CRHPElig,IF(AND(INDEX(claimPeriodNo,MATCH('Étape 1) Taux'!$A$8,claimPeriods,0))&gt;17,INDEX(claimPeriodNo,MATCH('Étape 1) Taux'!$A$8,claimPeriods,0))&lt;20,revenueReduction&lt;0.1),0,IF(NOT(ISNUMBER(K294)),0,IF(G294="Oui",0,IF($C294="Non - avec lien de dépendance",MIN(1129,K294,$D294),MIN(1129,K294)))))))</f>
        <v>Effectuez l’étape 1</v>
      </c>
      <c r="T294" s="3" t="str">
        <f>IF(CRHPElig=" -  ","Effectuez l’étape 1",IF(CRHPElig="La baisse de revenus n'est pas admissible dans le cadre du PEREC",CRHPElig,IF(AND(INDEX(claimPeriodNo,MATCH('Étape 1) Taux'!$A$8,claimPeriods,0))&gt;17,INDEX(claimPeriodNo,MATCH('Étape 1) Taux'!$A$8,claimPeriods,0))&lt;20,revenueReduction&lt;0.1),0,IF(NOT(ISNUMBER(L294)),0,IF(H294="Oui",0,IF($C294="Non - avec lien de dépendance",MIN(1129,L294,$D294),MIN(1129,L294)))))))</f>
        <v>Effectuez l’étape 1</v>
      </c>
      <c r="U294" s="3">
        <f t="shared" si="28"/>
        <v>0</v>
      </c>
      <c r="V294" s="3">
        <f t="shared" si="29"/>
        <v>0</v>
      </c>
    </row>
    <row r="295" spans="13:22" x14ac:dyDescent="0.3">
      <c r="M295" s="52" t="str">
        <f t="shared" si="24"/>
        <v>Calculez d'abord la baisse moyenne de vos revenus sur 12 mois à l'étape 2)</v>
      </c>
      <c r="N295" s="52" t="str">
        <f t="shared" si="25"/>
        <v>Calculez d'abord la baisse moyenne de vos revenus sur 12 mois à l'étape 2)</v>
      </c>
      <c r="O295" s="52" t="str">
        <f t="shared" si="26"/>
        <v>Calculez d'abord la baisse moyenne de vos revenus sur 12 mois à l'étape 2)</v>
      </c>
      <c r="P295" s="52" t="str">
        <f t="shared" si="27"/>
        <v>Calculez d'abord la baisse moyenne de vos revenus sur 12 mois à l'étape 2)</v>
      </c>
      <c r="Q295" s="3" t="str">
        <f>IF(CRHPElig=" -  ","Effectuez l’étape 1",IF(CRHPElig="La baisse de revenus n'est pas admissible dans le cadre du PEREC",CRHPElig,IF(AND(INDEX(claimPeriodNo,MATCH('Étape 1) Taux'!$A$8,claimPeriods,0))&gt;17,INDEX(claimPeriodNo,MATCH('Étape 1) Taux'!$A$8,claimPeriods,0))&lt;20,revenueReduction&lt;0.1),0,IF(NOT(ISNUMBER(I295)),0,IF(E295="Oui",0,IF($C295="Non - avec lien de dépendance",MIN(1129,I295,$D295),MIN(1129,I295)))))))</f>
        <v>Effectuez l’étape 1</v>
      </c>
      <c r="R295" s="3" t="str">
        <f>IF(CRHPElig=" -  ","Effectuez l’étape 1",IF(CRHPElig="La baisse de revenus n'est pas admissible dans le cadre du PEREC",CRHPElig,IF(AND(INDEX(claimPeriodNo,MATCH('Étape 1) Taux'!$A$8,claimPeriods,0))&gt;17,INDEX(claimPeriodNo,MATCH('Étape 1) Taux'!$A$8,claimPeriods,0))&lt;20,revenueReduction&lt;0.1),0,IF(NOT(ISNUMBER(J295)),0,IF(F295="Oui",0,IF($C295="Non - avec lien de dépendance",MIN(1129,J295,$D295),MIN(1129,J295)))))))</f>
        <v>Effectuez l’étape 1</v>
      </c>
      <c r="S295" s="3" t="str">
        <f>IF(CRHPElig=" -  ","Effectuez l’étape 1",IF(CRHPElig="La baisse de revenus n'est pas admissible dans le cadre du PEREC",CRHPElig,IF(AND(INDEX(claimPeriodNo,MATCH('Étape 1) Taux'!$A$8,claimPeriods,0))&gt;17,INDEX(claimPeriodNo,MATCH('Étape 1) Taux'!$A$8,claimPeriods,0))&lt;20,revenueReduction&lt;0.1),0,IF(NOT(ISNUMBER(K295)),0,IF(G295="Oui",0,IF($C295="Non - avec lien de dépendance",MIN(1129,K295,$D295),MIN(1129,K295)))))))</f>
        <v>Effectuez l’étape 1</v>
      </c>
      <c r="T295" s="3" t="str">
        <f>IF(CRHPElig=" -  ","Effectuez l’étape 1",IF(CRHPElig="La baisse de revenus n'est pas admissible dans le cadre du PEREC",CRHPElig,IF(AND(INDEX(claimPeriodNo,MATCH('Étape 1) Taux'!$A$8,claimPeriods,0))&gt;17,INDEX(claimPeriodNo,MATCH('Étape 1) Taux'!$A$8,claimPeriods,0))&lt;20,revenueReduction&lt;0.1),0,IF(NOT(ISNUMBER(L295)),0,IF(H295="Oui",0,IF($C295="Non - avec lien de dépendance",MIN(1129,L295,$D295),MIN(1129,L295)))))))</f>
        <v>Effectuez l’étape 1</v>
      </c>
      <c r="U295" s="3">
        <f t="shared" si="28"/>
        <v>0</v>
      </c>
      <c r="V295" s="3">
        <f t="shared" si="29"/>
        <v>0</v>
      </c>
    </row>
    <row r="296" spans="13:22" x14ac:dyDescent="0.3">
      <c r="M296" s="52" t="str">
        <f t="shared" si="24"/>
        <v>Calculez d'abord la baisse moyenne de vos revenus sur 12 mois à l'étape 2)</v>
      </c>
      <c r="N296" s="52" t="str">
        <f t="shared" si="25"/>
        <v>Calculez d'abord la baisse moyenne de vos revenus sur 12 mois à l'étape 2)</v>
      </c>
      <c r="O296" s="52" t="str">
        <f t="shared" si="26"/>
        <v>Calculez d'abord la baisse moyenne de vos revenus sur 12 mois à l'étape 2)</v>
      </c>
      <c r="P296" s="52" t="str">
        <f t="shared" si="27"/>
        <v>Calculez d'abord la baisse moyenne de vos revenus sur 12 mois à l'étape 2)</v>
      </c>
      <c r="Q296" s="3" t="str">
        <f>IF(CRHPElig=" -  ","Effectuez l’étape 1",IF(CRHPElig="La baisse de revenus n'est pas admissible dans le cadre du PEREC",CRHPElig,IF(AND(INDEX(claimPeriodNo,MATCH('Étape 1) Taux'!$A$8,claimPeriods,0))&gt;17,INDEX(claimPeriodNo,MATCH('Étape 1) Taux'!$A$8,claimPeriods,0))&lt;20,revenueReduction&lt;0.1),0,IF(NOT(ISNUMBER(I296)),0,IF(E296="Oui",0,IF($C296="Non - avec lien de dépendance",MIN(1129,I296,$D296),MIN(1129,I296)))))))</f>
        <v>Effectuez l’étape 1</v>
      </c>
      <c r="R296" s="3" t="str">
        <f>IF(CRHPElig=" -  ","Effectuez l’étape 1",IF(CRHPElig="La baisse de revenus n'est pas admissible dans le cadre du PEREC",CRHPElig,IF(AND(INDEX(claimPeriodNo,MATCH('Étape 1) Taux'!$A$8,claimPeriods,0))&gt;17,INDEX(claimPeriodNo,MATCH('Étape 1) Taux'!$A$8,claimPeriods,0))&lt;20,revenueReduction&lt;0.1),0,IF(NOT(ISNUMBER(J296)),0,IF(F296="Oui",0,IF($C296="Non - avec lien de dépendance",MIN(1129,J296,$D296),MIN(1129,J296)))))))</f>
        <v>Effectuez l’étape 1</v>
      </c>
      <c r="S296" s="3" t="str">
        <f>IF(CRHPElig=" -  ","Effectuez l’étape 1",IF(CRHPElig="La baisse de revenus n'est pas admissible dans le cadre du PEREC",CRHPElig,IF(AND(INDEX(claimPeriodNo,MATCH('Étape 1) Taux'!$A$8,claimPeriods,0))&gt;17,INDEX(claimPeriodNo,MATCH('Étape 1) Taux'!$A$8,claimPeriods,0))&lt;20,revenueReduction&lt;0.1),0,IF(NOT(ISNUMBER(K296)),0,IF(G296="Oui",0,IF($C296="Non - avec lien de dépendance",MIN(1129,K296,$D296),MIN(1129,K296)))))))</f>
        <v>Effectuez l’étape 1</v>
      </c>
      <c r="T296" s="3" t="str">
        <f>IF(CRHPElig=" -  ","Effectuez l’étape 1",IF(CRHPElig="La baisse de revenus n'est pas admissible dans le cadre du PEREC",CRHPElig,IF(AND(INDEX(claimPeriodNo,MATCH('Étape 1) Taux'!$A$8,claimPeriods,0))&gt;17,INDEX(claimPeriodNo,MATCH('Étape 1) Taux'!$A$8,claimPeriods,0))&lt;20,revenueReduction&lt;0.1),0,IF(NOT(ISNUMBER(L296)),0,IF(H296="Oui",0,IF($C296="Non - avec lien de dépendance",MIN(1129,L296,$D296),MIN(1129,L296)))))))</f>
        <v>Effectuez l’étape 1</v>
      </c>
      <c r="U296" s="3">
        <f t="shared" si="28"/>
        <v>0</v>
      </c>
      <c r="V296" s="3">
        <f t="shared" si="29"/>
        <v>0</v>
      </c>
    </row>
    <row r="297" spans="13:22" x14ac:dyDescent="0.3">
      <c r="M297" s="52" t="str">
        <f t="shared" si="24"/>
        <v>Calculez d'abord la baisse moyenne de vos revenus sur 12 mois à l'étape 2)</v>
      </c>
      <c r="N297" s="52" t="str">
        <f t="shared" si="25"/>
        <v>Calculez d'abord la baisse moyenne de vos revenus sur 12 mois à l'étape 2)</v>
      </c>
      <c r="O297" s="52" t="str">
        <f t="shared" si="26"/>
        <v>Calculez d'abord la baisse moyenne de vos revenus sur 12 mois à l'étape 2)</v>
      </c>
      <c r="P297" s="52" t="str">
        <f t="shared" si="27"/>
        <v>Calculez d'abord la baisse moyenne de vos revenus sur 12 mois à l'étape 2)</v>
      </c>
      <c r="Q297" s="3" t="str">
        <f>IF(CRHPElig=" -  ","Effectuez l’étape 1",IF(CRHPElig="La baisse de revenus n'est pas admissible dans le cadre du PEREC",CRHPElig,IF(AND(INDEX(claimPeriodNo,MATCH('Étape 1) Taux'!$A$8,claimPeriods,0))&gt;17,INDEX(claimPeriodNo,MATCH('Étape 1) Taux'!$A$8,claimPeriods,0))&lt;20,revenueReduction&lt;0.1),0,IF(NOT(ISNUMBER(I297)),0,IF(E297="Oui",0,IF($C297="Non - avec lien de dépendance",MIN(1129,I297,$D297),MIN(1129,I297)))))))</f>
        <v>Effectuez l’étape 1</v>
      </c>
      <c r="R297" s="3" t="str">
        <f>IF(CRHPElig=" -  ","Effectuez l’étape 1",IF(CRHPElig="La baisse de revenus n'est pas admissible dans le cadre du PEREC",CRHPElig,IF(AND(INDEX(claimPeriodNo,MATCH('Étape 1) Taux'!$A$8,claimPeriods,0))&gt;17,INDEX(claimPeriodNo,MATCH('Étape 1) Taux'!$A$8,claimPeriods,0))&lt;20,revenueReduction&lt;0.1),0,IF(NOT(ISNUMBER(J297)),0,IF(F297="Oui",0,IF($C297="Non - avec lien de dépendance",MIN(1129,J297,$D297),MIN(1129,J297)))))))</f>
        <v>Effectuez l’étape 1</v>
      </c>
      <c r="S297" s="3" t="str">
        <f>IF(CRHPElig=" -  ","Effectuez l’étape 1",IF(CRHPElig="La baisse de revenus n'est pas admissible dans le cadre du PEREC",CRHPElig,IF(AND(INDEX(claimPeriodNo,MATCH('Étape 1) Taux'!$A$8,claimPeriods,0))&gt;17,INDEX(claimPeriodNo,MATCH('Étape 1) Taux'!$A$8,claimPeriods,0))&lt;20,revenueReduction&lt;0.1),0,IF(NOT(ISNUMBER(K297)),0,IF(G297="Oui",0,IF($C297="Non - avec lien de dépendance",MIN(1129,K297,$D297),MIN(1129,K297)))))))</f>
        <v>Effectuez l’étape 1</v>
      </c>
      <c r="T297" s="3" t="str">
        <f>IF(CRHPElig=" -  ","Effectuez l’étape 1",IF(CRHPElig="La baisse de revenus n'est pas admissible dans le cadre du PEREC",CRHPElig,IF(AND(INDEX(claimPeriodNo,MATCH('Étape 1) Taux'!$A$8,claimPeriods,0))&gt;17,INDEX(claimPeriodNo,MATCH('Étape 1) Taux'!$A$8,claimPeriods,0))&lt;20,revenueReduction&lt;0.1),0,IF(NOT(ISNUMBER(L297)),0,IF(H297="Oui",0,IF($C297="Non - avec lien de dépendance",MIN(1129,L297,$D297),MIN(1129,L297)))))))</f>
        <v>Effectuez l’étape 1</v>
      </c>
      <c r="U297" s="3">
        <f t="shared" si="28"/>
        <v>0</v>
      </c>
      <c r="V297" s="3">
        <f t="shared" si="29"/>
        <v>0</v>
      </c>
    </row>
    <row r="298" spans="13:22" x14ac:dyDescent="0.3">
      <c r="M298" s="52" t="str">
        <f t="shared" si="24"/>
        <v>Calculez d'abord la baisse moyenne de vos revenus sur 12 mois à l'étape 2)</v>
      </c>
      <c r="N298" s="52" t="str">
        <f t="shared" si="25"/>
        <v>Calculez d'abord la baisse moyenne de vos revenus sur 12 mois à l'étape 2)</v>
      </c>
      <c r="O298" s="52" t="str">
        <f t="shared" si="26"/>
        <v>Calculez d'abord la baisse moyenne de vos revenus sur 12 mois à l'étape 2)</v>
      </c>
      <c r="P298" s="52" t="str">
        <f t="shared" si="27"/>
        <v>Calculez d'abord la baisse moyenne de vos revenus sur 12 mois à l'étape 2)</v>
      </c>
      <c r="Q298" s="3" t="str">
        <f>IF(CRHPElig=" -  ","Effectuez l’étape 1",IF(CRHPElig="La baisse de revenus n'est pas admissible dans le cadre du PEREC",CRHPElig,IF(AND(INDEX(claimPeriodNo,MATCH('Étape 1) Taux'!$A$8,claimPeriods,0))&gt;17,INDEX(claimPeriodNo,MATCH('Étape 1) Taux'!$A$8,claimPeriods,0))&lt;20,revenueReduction&lt;0.1),0,IF(NOT(ISNUMBER(I298)),0,IF(E298="Oui",0,IF($C298="Non - avec lien de dépendance",MIN(1129,I298,$D298),MIN(1129,I298)))))))</f>
        <v>Effectuez l’étape 1</v>
      </c>
      <c r="R298" s="3" t="str">
        <f>IF(CRHPElig=" -  ","Effectuez l’étape 1",IF(CRHPElig="La baisse de revenus n'est pas admissible dans le cadre du PEREC",CRHPElig,IF(AND(INDEX(claimPeriodNo,MATCH('Étape 1) Taux'!$A$8,claimPeriods,0))&gt;17,INDEX(claimPeriodNo,MATCH('Étape 1) Taux'!$A$8,claimPeriods,0))&lt;20,revenueReduction&lt;0.1),0,IF(NOT(ISNUMBER(J298)),0,IF(F298="Oui",0,IF($C298="Non - avec lien de dépendance",MIN(1129,J298,$D298),MIN(1129,J298)))))))</f>
        <v>Effectuez l’étape 1</v>
      </c>
      <c r="S298" s="3" t="str">
        <f>IF(CRHPElig=" -  ","Effectuez l’étape 1",IF(CRHPElig="La baisse de revenus n'est pas admissible dans le cadre du PEREC",CRHPElig,IF(AND(INDEX(claimPeriodNo,MATCH('Étape 1) Taux'!$A$8,claimPeriods,0))&gt;17,INDEX(claimPeriodNo,MATCH('Étape 1) Taux'!$A$8,claimPeriods,0))&lt;20,revenueReduction&lt;0.1),0,IF(NOT(ISNUMBER(K298)),0,IF(G298="Oui",0,IF($C298="Non - avec lien de dépendance",MIN(1129,K298,$D298),MIN(1129,K298)))))))</f>
        <v>Effectuez l’étape 1</v>
      </c>
      <c r="T298" s="3" t="str">
        <f>IF(CRHPElig=" -  ","Effectuez l’étape 1",IF(CRHPElig="La baisse de revenus n'est pas admissible dans le cadre du PEREC",CRHPElig,IF(AND(INDEX(claimPeriodNo,MATCH('Étape 1) Taux'!$A$8,claimPeriods,0))&gt;17,INDEX(claimPeriodNo,MATCH('Étape 1) Taux'!$A$8,claimPeriods,0))&lt;20,revenueReduction&lt;0.1),0,IF(NOT(ISNUMBER(L298)),0,IF(H298="Oui",0,IF($C298="Non - avec lien de dépendance",MIN(1129,L298,$D298),MIN(1129,L298)))))))</f>
        <v>Effectuez l’étape 1</v>
      </c>
      <c r="U298" s="3">
        <f t="shared" si="28"/>
        <v>0</v>
      </c>
      <c r="V298" s="3">
        <f t="shared" si="29"/>
        <v>0</v>
      </c>
    </row>
    <row r="299" spans="13:22" x14ac:dyDescent="0.3">
      <c r="M299" s="52" t="str">
        <f t="shared" si="24"/>
        <v>Calculez d'abord la baisse moyenne de vos revenus sur 12 mois à l'étape 2)</v>
      </c>
      <c r="N299" s="52" t="str">
        <f t="shared" si="25"/>
        <v>Calculez d'abord la baisse moyenne de vos revenus sur 12 mois à l'étape 2)</v>
      </c>
      <c r="O299" s="52" t="str">
        <f t="shared" si="26"/>
        <v>Calculez d'abord la baisse moyenne de vos revenus sur 12 mois à l'étape 2)</v>
      </c>
      <c r="P299" s="52" t="str">
        <f t="shared" si="27"/>
        <v>Calculez d'abord la baisse moyenne de vos revenus sur 12 mois à l'étape 2)</v>
      </c>
      <c r="Q299" s="3" t="str">
        <f>IF(CRHPElig=" -  ","Effectuez l’étape 1",IF(CRHPElig="La baisse de revenus n'est pas admissible dans le cadre du PEREC",CRHPElig,IF(AND(INDEX(claimPeriodNo,MATCH('Étape 1) Taux'!$A$8,claimPeriods,0))&gt;17,INDEX(claimPeriodNo,MATCH('Étape 1) Taux'!$A$8,claimPeriods,0))&lt;20,revenueReduction&lt;0.1),0,IF(NOT(ISNUMBER(I299)),0,IF(E299="Oui",0,IF($C299="Non - avec lien de dépendance",MIN(1129,I299,$D299),MIN(1129,I299)))))))</f>
        <v>Effectuez l’étape 1</v>
      </c>
      <c r="R299" s="3" t="str">
        <f>IF(CRHPElig=" -  ","Effectuez l’étape 1",IF(CRHPElig="La baisse de revenus n'est pas admissible dans le cadre du PEREC",CRHPElig,IF(AND(INDEX(claimPeriodNo,MATCH('Étape 1) Taux'!$A$8,claimPeriods,0))&gt;17,INDEX(claimPeriodNo,MATCH('Étape 1) Taux'!$A$8,claimPeriods,0))&lt;20,revenueReduction&lt;0.1),0,IF(NOT(ISNUMBER(J299)),0,IF(F299="Oui",0,IF($C299="Non - avec lien de dépendance",MIN(1129,J299,$D299),MIN(1129,J299)))))))</f>
        <v>Effectuez l’étape 1</v>
      </c>
      <c r="S299" s="3" t="str">
        <f>IF(CRHPElig=" -  ","Effectuez l’étape 1",IF(CRHPElig="La baisse de revenus n'est pas admissible dans le cadre du PEREC",CRHPElig,IF(AND(INDEX(claimPeriodNo,MATCH('Étape 1) Taux'!$A$8,claimPeriods,0))&gt;17,INDEX(claimPeriodNo,MATCH('Étape 1) Taux'!$A$8,claimPeriods,0))&lt;20,revenueReduction&lt;0.1),0,IF(NOT(ISNUMBER(K299)),0,IF(G299="Oui",0,IF($C299="Non - avec lien de dépendance",MIN(1129,K299,$D299),MIN(1129,K299)))))))</f>
        <v>Effectuez l’étape 1</v>
      </c>
      <c r="T299" s="3" t="str">
        <f>IF(CRHPElig=" -  ","Effectuez l’étape 1",IF(CRHPElig="La baisse de revenus n'est pas admissible dans le cadre du PEREC",CRHPElig,IF(AND(INDEX(claimPeriodNo,MATCH('Étape 1) Taux'!$A$8,claimPeriods,0))&gt;17,INDEX(claimPeriodNo,MATCH('Étape 1) Taux'!$A$8,claimPeriods,0))&lt;20,revenueReduction&lt;0.1),0,IF(NOT(ISNUMBER(L299)),0,IF(H299="Oui",0,IF($C299="Non - avec lien de dépendance",MIN(1129,L299,$D299),MIN(1129,L299)))))))</f>
        <v>Effectuez l’étape 1</v>
      </c>
      <c r="U299" s="3">
        <f t="shared" si="28"/>
        <v>0</v>
      </c>
      <c r="V299" s="3">
        <f t="shared" si="29"/>
        <v>0</v>
      </c>
    </row>
    <row r="300" spans="13:22" x14ac:dyDescent="0.3">
      <c r="M300" s="52" t="str">
        <f t="shared" si="24"/>
        <v>Calculez d'abord la baisse moyenne de vos revenus sur 12 mois à l'étape 2)</v>
      </c>
      <c r="N300" s="52" t="str">
        <f t="shared" si="25"/>
        <v>Calculez d'abord la baisse moyenne de vos revenus sur 12 mois à l'étape 2)</v>
      </c>
      <c r="O300" s="52" t="str">
        <f t="shared" si="26"/>
        <v>Calculez d'abord la baisse moyenne de vos revenus sur 12 mois à l'étape 2)</v>
      </c>
      <c r="P300" s="52" t="str">
        <f t="shared" si="27"/>
        <v>Calculez d'abord la baisse moyenne de vos revenus sur 12 mois à l'étape 2)</v>
      </c>
      <c r="Q300" s="3" t="str">
        <f>IF(CRHPElig=" -  ","Effectuez l’étape 1",IF(CRHPElig="La baisse de revenus n'est pas admissible dans le cadre du PEREC",CRHPElig,IF(AND(INDEX(claimPeriodNo,MATCH('Étape 1) Taux'!$A$8,claimPeriods,0))&gt;17,INDEX(claimPeriodNo,MATCH('Étape 1) Taux'!$A$8,claimPeriods,0))&lt;20,revenueReduction&lt;0.1),0,IF(NOT(ISNUMBER(I300)),0,IF(E300="Oui",0,IF($C300="Non - avec lien de dépendance",MIN(1129,I300,$D300),MIN(1129,I300)))))))</f>
        <v>Effectuez l’étape 1</v>
      </c>
      <c r="R300" s="3" t="str">
        <f>IF(CRHPElig=" -  ","Effectuez l’étape 1",IF(CRHPElig="La baisse de revenus n'est pas admissible dans le cadre du PEREC",CRHPElig,IF(AND(INDEX(claimPeriodNo,MATCH('Étape 1) Taux'!$A$8,claimPeriods,0))&gt;17,INDEX(claimPeriodNo,MATCH('Étape 1) Taux'!$A$8,claimPeriods,0))&lt;20,revenueReduction&lt;0.1),0,IF(NOT(ISNUMBER(J300)),0,IF(F300="Oui",0,IF($C300="Non - avec lien de dépendance",MIN(1129,J300,$D300),MIN(1129,J300)))))))</f>
        <v>Effectuez l’étape 1</v>
      </c>
      <c r="S300" s="3" t="str">
        <f>IF(CRHPElig=" -  ","Effectuez l’étape 1",IF(CRHPElig="La baisse de revenus n'est pas admissible dans le cadre du PEREC",CRHPElig,IF(AND(INDEX(claimPeriodNo,MATCH('Étape 1) Taux'!$A$8,claimPeriods,0))&gt;17,INDEX(claimPeriodNo,MATCH('Étape 1) Taux'!$A$8,claimPeriods,0))&lt;20,revenueReduction&lt;0.1),0,IF(NOT(ISNUMBER(K300)),0,IF(G300="Oui",0,IF($C300="Non - avec lien de dépendance",MIN(1129,K300,$D300),MIN(1129,K300)))))))</f>
        <v>Effectuez l’étape 1</v>
      </c>
      <c r="T300" s="3" t="str">
        <f>IF(CRHPElig=" -  ","Effectuez l’étape 1",IF(CRHPElig="La baisse de revenus n'est pas admissible dans le cadre du PEREC",CRHPElig,IF(AND(INDEX(claimPeriodNo,MATCH('Étape 1) Taux'!$A$8,claimPeriods,0))&gt;17,INDEX(claimPeriodNo,MATCH('Étape 1) Taux'!$A$8,claimPeriods,0))&lt;20,revenueReduction&lt;0.1),0,IF(NOT(ISNUMBER(L300)),0,IF(H300="Oui",0,IF($C300="Non - avec lien de dépendance",MIN(1129,L300,$D300),MIN(1129,L300)))))))</f>
        <v>Effectuez l’étape 1</v>
      </c>
      <c r="U300" s="3">
        <f t="shared" si="28"/>
        <v>0</v>
      </c>
      <c r="V300" s="3">
        <f t="shared" si="29"/>
        <v>0</v>
      </c>
    </row>
    <row r="301" spans="13:22" x14ac:dyDescent="0.3">
      <c r="M301" s="52" t="str">
        <f t="shared" si="24"/>
        <v>Calculez d'abord la baisse moyenne de vos revenus sur 12 mois à l'étape 2)</v>
      </c>
      <c r="N301" s="52" t="str">
        <f t="shared" si="25"/>
        <v>Calculez d'abord la baisse moyenne de vos revenus sur 12 mois à l'étape 2)</v>
      </c>
      <c r="O301" s="52" t="str">
        <f t="shared" si="26"/>
        <v>Calculez d'abord la baisse moyenne de vos revenus sur 12 mois à l'étape 2)</v>
      </c>
      <c r="P301" s="52" t="str">
        <f t="shared" si="27"/>
        <v>Calculez d'abord la baisse moyenne de vos revenus sur 12 mois à l'étape 2)</v>
      </c>
      <c r="Q301" s="3" t="str">
        <f>IF(CRHPElig=" -  ","Effectuez l’étape 1",IF(CRHPElig="La baisse de revenus n'est pas admissible dans le cadre du PEREC",CRHPElig,IF(AND(INDEX(claimPeriodNo,MATCH('Étape 1) Taux'!$A$8,claimPeriods,0))&gt;17,INDEX(claimPeriodNo,MATCH('Étape 1) Taux'!$A$8,claimPeriods,0))&lt;20,revenueReduction&lt;0.1),0,IF(NOT(ISNUMBER(I301)),0,IF(E301="Oui",0,IF($C301="Non - avec lien de dépendance",MIN(1129,I301,$D301),MIN(1129,I301)))))))</f>
        <v>Effectuez l’étape 1</v>
      </c>
      <c r="R301" s="3" t="str">
        <f>IF(CRHPElig=" -  ","Effectuez l’étape 1",IF(CRHPElig="La baisse de revenus n'est pas admissible dans le cadre du PEREC",CRHPElig,IF(AND(INDEX(claimPeriodNo,MATCH('Étape 1) Taux'!$A$8,claimPeriods,0))&gt;17,INDEX(claimPeriodNo,MATCH('Étape 1) Taux'!$A$8,claimPeriods,0))&lt;20,revenueReduction&lt;0.1),0,IF(NOT(ISNUMBER(J301)),0,IF(F301="Oui",0,IF($C301="Non - avec lien de dépendance",MIN(1129,J301,$D301),MIN(1129,J301)))))))</f>
        <v>Effectuez l’étape 1</v>
      </c>
      <c r="S301" s="3" t="str">
        <f>IF(CRHPElig=" -  ","Effectuez l’étape 1",IF(CRHPElig="La baisse de revenus n'est pas admissible dans le cadre du PEREC",CRHPElig,IF(AND(INDEX(claimPeriodNo,MATCH('Étape 1) Taux'!$A$8,claimPeriods,0))&gt;17,INDEX(claimPeriodNo,MATCH('Étape 1) Taux'!$A$8,claimPeriods,0))&lt;20,revenueReduction&lt;0.1),0,IF(NOT(ISNUMBER(K301)),0,IF(G301="Oui",0,IF($C301="Non - avec lien de dépendance",MIN(1129,K301,$D301),MIN(1129,K301)))))))</f>
        <v>Effectuez l’étape 1</v>
      </c>
      <c r="T301" s="3" t="str">
        <f>IF(CRHPElig=" -  ","Effectuez l’étape 1",IF(CRHPElig="La baisse de revenus n'est pas admissible dans le cadre du PEREC",CRHPElig,IF(AND(INDEX(claimPeriodNo,MATCH('Étape 1) Taux'!$A$8,claimPeriods,0))&gt;17,INDEX(claimPeriodNo,MATCH('Étape 1) Taux'!$A$8,claimPeriods,0))&lt;20,revenueReduction&lt;0.1),0,IF(NOT(ISNUMBER(L301)),0,IF(H301="Oui",0,IF($C301="Non - avec lien de dépendance",MIN(1129,L301,$D301),MIN(1129,L301)))))))</f>
        <v>Effectuez l’étape 1</v>
      </c>
      <c r="U301" s="3">
        <f t="shared" si="28"/>
        <v>0</v>
      </c>
      <c r="V301" s="3">
        <f t="shared" si="29"/>
        <v>0</v>
      </c>
    </row>
    <row r="302" spans="13:22" x14ac:dyDescent="0.3">
      <c r="M302" s="52" t="str">
        <f t="shared" si="24"/>
        <v>Calculez d'abord la baisse moyenne de vos revenus sur 12 mois à l'étape 2)</v>
      </c>
      <c r="N302" s="52" t="str">
        <f t="shared" si="25"/>
        <v>Calculez d'abord la baisse moyenne de vos revenus sur 12 mois à l'étape 2)</v>
      </c>
      <c r="O302" s="52" t="str">
        <f t="shared" si="26"/>
        <v>Calculez d'abord la baisse moyenne de vos revenus sur 12 mois à l'étape 2)</v>
      </c>
      <c r="P302" s="52" t="str">
        <f t="shared" si="27"/>
        <v>Calculez d'abord la baisse moyenne de vos revenus sur 12 mois à l'étape 2)</v>
      </c>
      <c r="Q302" s="3" t="str">
        <f>IF(CRHPElig=" -  ","Effectuez l’étape 1",IF(CRHPElig="La baisse de revenus n'est pas admissible dans le cadre du PEREC",CRHPElig,IF(AND(INDEX(claimPeriodNo,MATCH('Étape 1) Taux'!$A$8,claimPeriods,0))&gt;17,INDEX(claimPeriodNo,MATCH('Étape 1) Taux'!$A$8,claimPeriods,0))&lt;20,revenueReduction&lt;0.1),0,IF(NOT(ISNUMBER(I302)),0,IF(E302="Oui",0,IF($C302="Non - avec lien de dépendance",MIN(1129,I302,$D302),MIN(1129,I302)))))))</f>
        <v>Effectuez l’étape 1</v>
      </c>
      <c r="R302" s="3" t="str">
        <f>IF(CRHPElig=" -  ","Effectuez l’étape 1",IF(CRHPElig="La baisse de revenus n'est pas admissible dans le cadre du PEREC",CRHPElig,IF(AND(INDEX(claimPeriodNo,MATCH('Étape 1) Taux'!$A$8,claimPeriods,0))&gt;17,INDEX(claimPeriodNo,MATCH('Étape 1) Taux'!$A$8,claimPeriods,0))&lt;20,revenueReduction&lt;0.1),0,IF(NOT(ISNUMBER(J302)),0,IF(F302="Oui",0,IF($C302="Non - avec lien de dépendance",MIN(1129,J302,$D302),MIN(1129,J302)))))))</f>
        <v>Effectuez l’étape 1</v>
      </c>
      <c r="S302" s="3" t="str">
        <f>IF(CRHPElig=" -  ","Effectuez l’étape 1",IF(CRHPElig="La baisse de revenus n'est pas admissible dans le cadre du PEREC",CRHPElig,IF(AND(INDEX(claimPeriodNo,MATCH('Étape 1) Taux'!$A$8,claimPeriods,0))&gt;17,INDEX(claimPeriodNo,MATCH('Étape 1) Taux'!$A$8,claimPeriods,0))&lt;20,revenueReduction&lt;0.1),0,IF(NOT(ISNUMBER(K302)),0,IF(G302="Oui",0,IF($C302="Non - avec lien de dépendance",MIN(1129,K302,$D302),MIN(1129,K302)))))))</f>
        <v>Effectuez l’étape 1</v>
      </c>
      <c r="T302" s="3" t="str">
        <f>IF(CRHPElig=" -  ","Effectuez l’étape 1",IF(CRHPElig="La baisse de revenus n'est pas admissible dans le cadre du PEREC",CRHPElig,IF(AND(INDEX(claimPeriodNo,MATCH('Étape 1) Taux'!$A$8,claimPeriods,0))&gt;17,INDEX(claimPeriodNo,MATCH('Étape 1) Taux'!$A$8,claimPeriods,0))&lt;20,revenueReduction&lt;0.1),0,IF(NOT(ISNUMBER(L302)),0,IF(H302="Oui",0,IF($C302="Non - avec lien de dépendance",MIN(1129,L302,$D302),MIN(1129,L302)))))))</f>
        <v>Effectuez l’étape 1</v>
      </c>
      <c r="U302" s="3">
        <f t="shared" si="28"/>
        <v>0</v>
      </c>
      <c r="V302" s="3">
        <f t="shared" si="29"/>
        <v>0</v>
      </c>
    </row>
    <row r="303" spans="13:22" x14ac:dyDescent="0.3">
      <c r="M303" s="52" t="str">
        <f t="shared" si="24"/>
        <v>Calculez d'abord la baisse moyenne de vos revenus sur 12 mois à l'étape 2)</v>
      </c>
      <c r="N303" s="52" t="str">
        <f t="shared" si="25"/>
        <v>Calculez d'abord la baisse moyenne de vos revenus sur 12 mois à l'étape 2)</v>
      </c>
      <c r="O303" s="52" t="str">
        <f t="shared" si="26"/>
        <v>Calculez d'abord la baisse moyenne de vos revenus sur 12 mois à l'étape 2)</v>
      </c>
      <c r="P303" s="52" t="str">
        <f t="shared" si="27"/>
        <v>Calculez d'abord la baisse moyenne de vos revenus sur 12 mois à l'étape 2)</v>
      </c>
      <c r="Q303" s="3" t="str">
        <f>IF(CRHPElig=" -  ","Effectuez l’étape 1",IF(CRHPElig="La baisse de revenus n'est pas admissible dans le cadre du PEREC",CRHPElig,IF(AND(INDEX(claimPeriodNo,MATCH('Étape 1) Taux'!$A$8,claimPeriods,0))&gt;17,INDEX(claimPeriodNo,MATCH('Étape 1) Taux'!$A$8,claimPeriods,0))&lt;20,revenueReduction&lt;0.1),0,IF(NOT(ISNUMBER(I303)),0,IF(E303="Oui",0,IF($C303="Non - avec lien de dépendance",MIN(1129,I303,$D303),MIN(1129,I303)))))))</f>
        <v>Effectuez l’étape 1</v>
      </c>
      <c r="R303" s="3" t="str">
        <f>IF(CRHPElig=" -  ","Effectuez l’étape 1",IF(CRHPElig="La baisse de revenus n'est pas admissible dans le cadre du PEREC",CRHPElig,IF(AND(INDEX(claimPeriodNo,MATCH('Étape 1) Taux'!$A$8,claimPeriods,0))&gt;17,INDEX(claimPeriodNo,MATCH('Étape 1) Taux'!$A$8,claimPeriods,0))&lt;20,revenueReduction&lt;0.1),0,IF(NOT(ISNUMBER(J303)),0,IF(F303="Oui",0,IF($C303="Non - avec lien de dépendance",MIN(1129,J303,$D303),MIN(1129,J303)))))))</f>
        <v>Effectuez l’étape 1</v>
      </c>
      <c r="S303" s="3" t="str">
        <f>IF(CRHPElig=" -  ","Effectuez l’étape 1",IF(CRHPElig="La baisse de revenus n'est pas admissible dans le cadre du PEREC",CRHPElig,IF(AND(INDEX(claimPeriodNo,MATCH('Étape 1) Taux'!$A$8,claimPeriods,0))&gt;17,INDEX(claimPeriodNo,MATCH('Étape 1) Taux'!$A$8,claimPeriods,0))&lt;20,revenueReduction&lt;0.1),0,IF(NOT(ISNUMBER(K303)),0,IF(G303="Oui",0,IF($C303="Non - avec lien de dépendance",MIN(1129,K303,$D303),MIN(1129,K303)))))))</f>
        <v>Effectuez l’étape 1</v>
      </c>
      <c r="T303" s="3" t="str">
        <f>IF(CRHPElig=" -  ","Effectuez l’étape 1",IF(CRHPElig="La baisse de revenus n'est pas admissible dans le cadre du PEREC",CRHPElig,IF(AND(INDEX(claimPeriodNo,MATCH('Étape 1) Taux'!$A$8,claimPeriods,0))&gt;17,INDEX(claimPeriodNo,MATCH('Étape 1) Taux'!$A$8,claimPeriods,0))&lt;20,revenueReduction&lt;0.1),0,IF(NOT(ISNUMBER(L303)),0,IF(H303="Oui",0,IF($C303="Non - avec lien de dépendance",MIN(1129,L303,$D303),MIN(1129,L303)))))))</f>
        <v>Effectuez l’étape 1</v>
      </c>
      <c r="U303" s="3">
        <f t="shared" si="28"/>
        <v>0</v>
      </c>
      <c r="V303" s="3">
        <f t="shared" si="29"/>
        <v>0</v>
      </c>
    </row>
    <row r="304" spans="13:22" x14ac:dyDescent="0.3">
      <c r="M304" s="52" t="str">
        <f t="shared" si="24"/>
        <v>Calculez d'abord la baisse moyenne de vos revenus sur 12 mois à l'étape 2)</v>
      </c>
      <c r="N304" s="52" t="str">
        <f t="shared" si="25"/>
        <v>Calculez d'abord la baisse moyenne de vos revenus sur 12 mois à l'étape 2)</v>
      </c>
      <c r="O304" s="52" t="str">
        <f t="shared" si="26"/>
        <v>Calculez d'abord la baisse moyenne de vos revenus sur 12 mois à l'étape 2)</v>
      </c>
      <c r="P304" s="52" t="str">
        <f t="shared" si="27"/>
        <v>Calculez d'abord la baisse moyenne de vos revenus sur 12 mois à l'étape 2)</v>
      </c>
      <c r="Q304" s="3" t="str">
        <f>IF(CRHPElig=" -  ","Effectuez l’étape 1",IF(CRHPElig="La baisse de revenus n'est pas admissible dans le cadre du PEREC",CRHPElig,IF(AND(INDEX(claimPeriodNo,MATCH('Étape 1) Taux'!$A$8,claimPeriods,0))&gt;17,INDEX(claimPeriodNo,MATCH('Étape 1) Taux'!$A$8,claimPeriods,0))&lt;20,revenueReduction&lt;0.1),0,IF(NOT(ISNUMBER(I304)),0,IF(E304="Oui",0,IF($C304="Non - avec lien de dépendance",MIN(1129,I304,$D304),MIN(1129,I304)))))))</f>
        <v>Effectuez l’étape 1</v>
      </c>
      <c r="R304" s="3" t="str">
        <f>IF(CRHPElig=" -  ","Effectuez l’étape 1",IF(CRHPElig="La baisse de revenus n'est pas admissible dans le cadre du PEREC",CRHPElig,IF(AND(INDEX(claimPeriodNo,MATCH('Étape 1) Taux'!$A$8,claimPeriods,0))&gt;17,INDEX(claimPeriodNo,MATCH('Étape 1) Taux'!$A$8,claimPeriods,0))&lt;20,revenueReduction&lt;0.1),0,IF(NOT(ISNUMBER(J304)),0,IF(F304="Oui",0,IF($C304="Non - avec lien de dépendance",MIN(1129,J304,$D304),MIN(1129,J304)))))))</f>
        <v>Effectuez l’étape 1</v>
      </c>
      <c r="S304" s="3" t="str">
        <f>IF(CRHPElig=" -  ","Effectuez l’étape 1",IF(CRHPElig="La baisse de revenus n'est pas admissible dans le cadre du PEREC",CRHPElig,IF(AND(INDEX(claimPeriodNo,MATCH('Étape 1) Taux'!$A$8,claimPeriods,0))&gt;17,INDEX(claimPeriodNo,MATCH('Étape 1) Taux'!$A$8,claimPeriods,0))&lt;20,revenueReduction&lt;0.1),0,IF(NOT(ISNUMBER(K304)),0,IF(G304="Oui",0,IF($C304="Non - avec lien de dépendance",MIN(1129,K304,$D304),MIN(1129,K304)))))))</f>
        <v>Effectuez l’étape 1</v>
      </c>
      <c r="T304" s="3" t="str">
        <f>IF(CRHPElig=" -  ","Effectuez l’étape 1",IF(CRHPElig="La baisse de revenus n'est pas admissible dans le cadre du PEREC",CRHPElig,IF(AND(INDEX(claimPeriodNo,MATCH('Étape 1) Taux'!$A$8,claimPeriods,0))&gt;17,INDEX(claimPeriodNo,MATCH('Étape 1) Taux'!$A$8,claimPeriods,0))&lt;20,revenueReduction&lt;0.1),0,IF(NOT(ISNUMBER(L304)),0,IF(H304="Oui",0,IF($C304="Non - avec lien de dépendance",MIN(1129,L304,$D304),MIN(1129,L304)))))))</f>
        <v>Effectuez l’étape 1</v>
      </c>
      <c r="U304" s="3">
        <f t="shared" si="28"/>
        <v>0</v>
      </c>
      <c r="V304" s="3">
        <f t="shared" si="29"/>
        <v>0</v>
      </c>
    </row>
    <row r="305" spans="13:22" x14ac:dyDescent="0.3">
      <c r="M305" s="52" t="str">
        <f t="shared" si="24"/>
        <v>Calculez d'abord la baisse moyenne de vos revenus sur 12 mois à l'étape 2)</v>
      </c>
      <c r="N305" s="52" t="str">
        <f t="shared" si="25"/>
        <v>Calculez d'abord la baisse moyenne de vos revenus sur 12 mois à l'étape 2)</v>
      </c>
      <c r="O305" s="52" t="str">
        <f t="shared" si="26"/>
        <v>Calculez d'abord la baisse moyenne de vos revenus sur 12 mois à l'étape 2)</v>
      </c>
      <c r="P305" s="52" t="str">
        <f t="shared" si="27"/>
        <v>Calculez d'abord la baisse moyenne de vos revenus sur 12 mois à l'étape 2)</v>
      </c>
      <c r="Q305" s="3" t="str">
        <f>IF(CRHPElig=" -  ","Effectuez l’étape 1",IF(CRHPElig="La baisse de revenus n'est pas admissible dans le cadre du PEREC",CRHPElig,IF(AND(INDEX(claimPeriodNo,MATCH('Étape 1) Taux'!$A$8,claimPeriods,0))&gt;17,INDEX(claimPeriodNo,MATCH('Étape 1) Taux'!$A$8,claimPeriods,0))&lt;20,revenueReduction&lt;0.1),0,IF(NOT(ISNUMBER(I305)),0,IF(E305="Oui",0,IF($C305="Non - avec lien de dépendance",MIN(1129,I305,$D305),MIN(1129,I305)))))))</f>
        <v>Effectuez l’étape 1</v>
      </c>
      <c r="R305" s="3" t="str">
        <f>IF(CRHPElig=" -  ","Effectuez l’étape 1",IF(CRHPElig="La baisse de revenus n'est pas admissible dans le cadre du PEREC",CRHPElig,IF(AND(INDEX(claimPeriodNo,MATCH('Étape 1) Taux'!$A$8,claimPeriods,0))&gt;17,INDEX(claimPeriodNo,MATCH('Étape 1) Taux'!$A$8,claimPeriods,0))&lt;20,revenueReduction&lt;0.1),0,IF(NOT(ISNUMBER(J305)),0,IF(F305="Oui",0,IF($C305="Non - avec lien de dépendance",MIN(1129,J305,$D305),MIN(1129,J305)))))))</f>
        <v>Effectuez l’étape 1</v>
      </c>
      <c r="S305" s="3" t="str">
        <f>IF(CRHPElig=" -  ","Effectuez l’étape 1",IF(CRHPElig="La baisse de revenus n'est pas admissible dans le cadre du PEREC",CRHPElig,IF(AND(INDEX(claimPeriodNo,MATCH('Étape 1) Taux'!$A$8,claimPeriods,0))&gt;17,INDEX(claimPeriodNo,MATCH('Étape 1) Taux'!$A$8,claimPeriods,0))&lt;20,revenueReduction&lt;0.1),0,IF(NOT(ISNUMBER(K305)),0,IF(G305="Oui",0,IF($C305="Non - avec lien de dépendance",MIN(1129,K305,$D305),MIN(1129,K305)))))))</f>
        <v>Effectuez l’étape 1</v>
      </c>
      <c r="T305" s="3" t="str">
        <f>IF(CRHPElig=" -  ","Effectuez l’étape 1",IF(CRHPElig="La baisse de revenus n'est pas admissible dans le cadre du PEREC",CRHPElig,IF(AND(INDEX(claimPeriodNo,MATCH('Étape 1) Taux'!$A$8,claimPeriods,0))&gt;17,INDEX(claimPeriodNo,MATCH('Étape 1) Taux'!$A$8,claimPeriods,0))&lt;20,revenueReduction&lt;0.1),0,IF(NOT(ISNUMBER(L305)),0,IF(H305="Oui",0,IF($C305="Non - avec lien de dépendance",MIN(1129,L305,$D305),MIN(1129,L305)))))))</f>
        <v>Effectuez l’étape 1</v>
      </c>
      <c r="U305" s="3">
        <f t="shared" si="28"/>
        <v>0</v>
      </c>
      <c r="V305" s="3">
        <f t="shared" si="29"/>
        <v>0</v>
      </c>
    </row>
    <row r="306" spans="13:22" x14ac:dyDescent="0.3">
      <c r="M306" s="52" t="str">
        <f t="shared" si="24"/>
        <v>Calculez d'abord la baisse moyenne de vos revenus sur 12 mois à l'étape 2)</v>
      </c>
      <c r="N306" s="52" t="str">
        <f t="shared" si="25"/>
        <v>Calculez d'abord la baisse moyenne de vos revenus sur 12 mois à l'étape 2)</v>
      </c>
      <c r="O306" s="52" t="str">
        <f t="shared" si="26"/>
        <v>Calculez d'abord la baisse moyenne de vos revenus sur 12 mois à l'étape 2)</v>
      </c>
      <c r="P306" s="52" t="str">
        <f t="shared" si="27"/>
        <v>Calculez d'abord la baisse moyenne de vos revenus sur 12 mois à l'étape 2)</v>
      </c>
      <c r="Q306" s="3" t="str">
        <f>IF(CRHPElig=" -  ","Effectuez l’étape 1",IF(CRHPElig="La baisse de revenus n'est pas admissible dans le cadre du PEREC",CRHPElig,IF(AND(INDEX(claimPeriodNo,MATCH('Étape 1) Taux'!$A$8,claimPeriods,0))&gt;17,INDEX(claimPeriodNo,MATCH('Étape 1) Taux'!$A$8,claimPeriods,0))&lt;20,revenueReduction&lt;0.1),0,IF(NOT(ISNUMBER(I306)),0,IF(E306="Oui",0,IF($C306="Non - avec lien de dépendance",MIN(1129,I306,$D306),MIN(1129,I306)))))))</f>
        <v>Effectuez l’étape 1</v>
      </c>
      <c r="R306" s="3" t="str">
        <f>IF(CRHPElig=" -  ","Effectuez l’étape 1",IF(CRHPElig="La baisse de revenus n'est pas admissible dans le cadre du PEREC",CRHPElig,IF(AND(INDEX(claimPeriodNo,MATCH('Étape 1) Taux'!$A$8,claimPeriods,0))&gt;17,INDEX(claimPeriodNo,MATCH('Étape 1) Taux'!$A$8,claimPeriods,0))&lt;20,revenueReduction&lt;0.1),0,IF(NOT(ISNUMBER(J306)),0,IF(F306="Oui",0,IF($C306="Non - avec lien de dépendance",MIN(1129,J306,$D306),MIN(1129,J306)))))))</f>
        <v>Effectuez l’étape 1</v>
      </c>
      <c r="S306" s="3" t="str">
        <f>IF(CRHPElig=" -  ","Effectuez l’étape 1",IF(CRHPElig="La baisse de revenus n'est pas admissible dans le cadre du PEREC",CRHPElig,IF(AND(INDEX(claimPeriodNo,MATCH('Étape 1) Taux'!$A$8,claimPeriods,0))&gt;17,INDEX(claimPeriodNo,MATCH('Étape 1) Taux'!$A$8,claimPeriods,0))&lt;20,revenueReduction&lt;0.1),0,IF(NOT(ISNUMBER(K306)),0,IF(G306="Oui",0,IF($C306="Non - avec lien de dépendance",MIN(1129,K306,$D306),MIN(1129,K306)))))))</f>
        <v>Effectuez l’étape 1</v>
      </c>
      <c r="T306" s="3" t="str">
        <f>IF(CRHPElig=" -  ","Effectuez l’étape 1",IF(CRHPElig="La baisse de revenus n'est pas admissible dans le cadre du PEREC",CRHPElig,IF(AND(INDEX(claimPeriodNo,MATCH('Étape 1) Taux'!$A$8,claimPeriods,0))&gt;17,INDEX(claimPeriodNo,MATCH('Étape 1) Taux'!$A$8,claimPeriods,0))&lt;20,revenueReduction&lt;0.1),0,IF(NOT(ISNUMBER(L306)),0,IF(H306="Oui",0,IF($C306="Non - avec lien de dépendance",MIN(1129,L306,$D306),MIN(1129,L306)))))))</f>
        <v>Effectuez l’étape 1</v>
      </c>
      <c r="U306" s="3">
        <f t="shared" si="28"/>
        <v>0</v>
      </c>
      <c r="V306" s="3">
        <f t="shared" si="29"/>
        <v>0</v>
      </c>
    </row>
    <row r="307" spans="13:22" x14ac:dyDescent="0.3">
      <c r="M307" s="52" t="str">
        <f t="shared" si="24"/>
        <v>Calculez d'abord la baisse moyenne de vos revenus sur 12 mois à l'étape 2)</v>
      </c>
      <c r="N307" s="52" t="str">
        <f t="shared" si="25"/>
        <v>Calculez d'abord la baisse moyenne de vos revenus sur 12 mois à l'étape 2)</v>
      </c>
      <c r="O307" s="52" t="str">
        <f t="shared" si="26"/>
        <v>Calculez d'abord la baisse moyenne de vos revenus sur 12 mois à l'étape 2)</v>
      </c>
      <c r="P307" s="52" t="str">
        <f t="shared" si="27"/>
        <v>Calculez d'abord la baisse moyenne de vos revenus sur 12 mois à l'étape 2)</v>
      </c>
      <c r="Q307" s="3" t="str">
        <f>IF(CRHPElig=" -  ","Effectuez l’étape 1",IF(CRHPElig="La baisse de revenus n'est pas admissible dans le cadre du PEREC",CRHPElig,IF(AND(INDEX(claimPeriodNo,MATCH('Étape 1) Taux'!$A$8,claimPeriods,0))&gt;17,INDEX(claimPeriodNo,MATCH('Étape 1) Taux'!$A$8,claimPeriods,0))&lt;20,revenueReduction&lt;0.1),0,IF(NOT(ISNUMBER(I307)),0,IF(E307="Oui",0,IF($C307="Non - avec lien de dépendance",MIN(1129,I307,$D307),MIN(1129,I307)))))))</f>
        <v>Effectuez l’étape 1</v>
      </c>
      <c r="R307" s="3" t="str">
        <f>IF(CRHPElig=" -  ","Effectuez l’étape 1",IF(CRHPElig="La baisse de revenus n'est pas admissible dans le cadre du PEREC",CRHPElig,IF(AND(INDEX(claimPeriodNo,MATCH('Étape 1) Taux'!$A$8,claimPeriods,0))&gt;17,INDEX(claimPeriodNo,MATCH('Étape 1) Taux'!$A$8,claimPeriods,0))&lt;20,revenueReduction&lt;0.1),0,IF(NOT(ISNUMBER(J307)),0,IF(F307="Oui",0,IF($C307="Non - avec lien de dépendance",MIN(1129,J307,$D307),MIN(1129,J307)))))))</f>
        <v>Effectuez l’étape 1</v>
      </c>
      <c r="S307" s="3" t="str">
        <f>IF(CRHPElig=" -  ","Effectuez l’étape 1",IF(CRHPElig="La baisse de revenus n'est pas admissible dans le cadre du PEREC",CRHPElig,IF(AND(INDEX(claimPeriodNo,MATCH('Étape 1) Taux'!$A$8,claimPeriods,0))&gt;17,INDEX(claimPeriodNo,MATCH('Étape 1) Taux'!$A$8,claimPeriods,0))&lt;20,revenueReduction&lt;0.1),0,IF(NOT(ISNUMBER(K307)),0,IF(G307="Oui",0,IF($C307="Non - avec lien de dépendance",MIN(1129,K307,$D307),MIN(1129,K307)))))))</f>
        <v>Effectuez l’étape 1</v>
      </c>
      <c r="T307" s="3" t="str">
        <f>IF(CRHPElig=" -  ","Effectuez l’étape 1",IF(CRHPElig="La baisse de revenus n'est pas admissible dans le cadre du PEREC",CRHPElig,IF(AND(INDEX(claimPeriodNo,MATCH('Étape 1) Taux'!$A$8,claimPeriods,0))&gt;17,INDEX(claimPeriodNo,MATCH('Étape 1) Taux'!$A$8,claimPeriods,0))&lt;20,revenueReduction&lt;0.1),0,IF(NOT(ISNUMBER(L307)),0,IF(H307="Oui",0,IF($C307="Non - avec lien de dépendance",MIN(1129,L307,$D307),MIN(1129,L307)))))))</f>
        <v>Effectuez l’étape 1</v>
      </c>
      <c r="U307" s="3">
        <f t="shared" si="28"/>
        <v>0</v>
      </c>
      <c r="V307" s="3">
        <f t="shared" si="29"/>
        <v>0</v>
      </c>
    </row>
    <row r="308" spans="13:22" x14ac:dyDescent="0.3">
      <c r="M308" s="52" t="str">
        <f t="shared" si="24"/>
        <v>Calculez d'abord la baisse moyenne de vos revenus sur 12 mois à l'étape 2)</v>
      </c>
      <c r="N308" s="52" t="str">
        <f t="shared" si="25"/>
        <v>Calculez d'abord la baisse moyenne de vos revenus sur 12 mois à l'étape 2)</v>
      </c>
      <c r="O308" s="52" t="str">
        <f t="shared" si="26"/>
        <v>Calculez d'abord la baisse moyenne de vos revenus sur 12 mois à l'étape 2)</v>
      </c>
      <c r="P308" s="52" t="str">
        <f t="shared" si="27"/>
        <v>Calculez d'abord la baisse moyenne de vos revenus sur 12 mois à l'étape 2)</v>
      </c>
      <c r="Q308" s="3" t="str">
        <f>IF(CRHPElig=" -  ","Effectuez l’étape 1",IF(CRHPElig="La baisse de revenus n'est pas admissible dans le cadre du PEREC",CRHPElig,IF(AND(INDEX(claimPeriodNo,MATCH('Étape 1) Taux'!$A$8,claimPeriods,0))&gt;17,INDEX(claimPeriodNo,MATCH('Étape 1) Taux'!$A$8,claimPeriods,0))&lt;20,revenueReduction&lt;0.1),0,IF(NOT(ISNUMBER(I308)),0,IF(E308="Oui",0,IF($C308="Non - avec lien de dépendance",MIN(1129,I308,$D308),MIN(1129,I308)))))))</f>
        <v>Effectuez l’étape 1</v>
      </c>
      <c r="R308" s="3" t="str">
        <f>IF(CRHPElig=" -  ","Effectuez l’étape 1",IF(CRHPElig="La baisse de revenus n'est pas admissible dans le cadre du PEREC",CRHPElig,IF(AND(INDEX(claimPeriodNo,MATCH('Étape 1) Taux'!$A$8,claimPeriods,0))&gt;17,INDEX(claimPeriodNo,MATCH('Étape 1) Taux'!$A$8,claimPeriods,0))&lt;20,revenueReduction&lt;0.1),0,IF(NOT(ISNUMBER(J308)),0,IF(F308="Oui",0,IF($C308="Non - avec lien de dépendance",MIN(1129,J308,$D308),MIN(1129,J308)))))))</f>
        <v>Effectuez l’étape 1</v>
      </c>
      <c r="S308" s="3" t="str">
        <f>IF(CRHPElig=" -  ","Effectuez l’étape 1",IF(CRHPElig="La baisse de revenus n'est pas admissible dans le cadre du PEREC",CRHPElig,IF(AND(INDEX(claimPeriodNo,MATCH('Étape 1) Taux'!$A$8,claimPeriods,0))&gt;17,INDEX(claimPeriodNo,MATCH('Étape 1) Taux'!$A$8,claimPeriods,0))&lt;20,revenueReduction&lt;0.1),0,IF(NOT(ISNUMBER(K308)),0,IF(G308="Oui",0,IF($C308="Non - avec lien de dépendance",MIN(1129,K308,$D308),MIN(1129,K308)))))))</f>
        <v>Effectuez l’étape 1</v>
      </c>
      <c r="T308" s="3" t="str">
        <f>IF(CRHPElig=" -  ","Effectuez l’étape 1",IF(CRHPElig="La baisse de revenus n'est pas admissible dans le cadre du PEREC",CRHPElig,IF(AND(INDEX(claimPeriodNo,MATCH('Étape 1) Taux'!$A$8,claimPeriods,0))&gt;17,INDEX(claimPeriodNo,MATCH('Étape 1) Taux'!$A$8,claimPeriods,0))&lt;20,revenueReduction&lt;0.1),0,IF(NOT(ISNUMBER(L308)),0,IF(H308="Oui",0,IF($C308="Non - avec lien de dépendance",MIN(1129,L308,$D308),MIN(1129,L308)))))))</f>
        <v>Effectuez l’étape 1</v>
      </c>
      <c r="U308" s="3">
        <f t="shared" si="28"/>
        <v>0</v>
      </c>
      <c r="V308" s="3">
        <f t="shared" si="29"/>
        <v>0</v>
      </c>
    </row>
    <row r="309" spans="13:22" x14ac:dyDescent="0.3">
      <c r="M309" s="52" t="str">
        <f t="shared" si="24"/>
        <v>Calculez d'abord la baisse moyenne de vos revenus sur 12 mois à l'étape 2)</v>
      </c>
      <c r="N309" s="52" t="str">
        <f t="shared" si="25"/>
        <v>Calculez d'abord la baisse moyenne de vos revenus sur 12 mois à l'étape 2)</v>
      </c>
      <c r="O309" s="52" t="str">
        <f t="shared" si="26"/>
        <v>Calculez d'abord la baisse moyenne de vos revenus sur 12 mois à l'étape 2)</v>
      </c>
      <c r="P309" s="52" t="str">
        <f t="shared" si="27"/>
        <v>Calculez d'abord la baisse moyenne de vos revenus sur 12 mois à l'étape 2)</v>
      </c>
      <c r="Q309" s="3" t="str">
        <f>IF(CRHPElig=" -  ","Effectuez l’étape 1",IF(CRHPElig="La baisse de revenus n'est pas admissible dans le cadre du PEREC",CRHPElig,IF(AND(INDEX(claimPeriodNo,MATCH('Étape 1) Taux'!$A$8,claimPeriods,0))&gt;17,INDEX(claimPeriodNo,MATCH('Étape 1) Taux'!$A$8,claimPeriods,0))&lt;20,revenueReduction&lt;0.1),0,IF(NOT(ISNUMBER(I309)),0,IF(E309="Oui",0,IF($C309="Non - avec lien de dépendance",MIN(1129,I309,$D309),MIN(1129,I309)))))))</f>
        <v>Effectuez l’étape 1</v>
      </c>
      <c r="R309" s="3" t="str">
        <f>IF(CRHPElig=" -  ","Effectuez l’étape 1",IF(CRHPElig="La baisse de revenus n'est pas admissible dans le cadre du PEREC",CRHPElig,IF(AND(INDEX(claimPeriodNo,MATCH('Étape 1) Taux'!$A$8,claimPeriods,0))&gt;17,INDEX(claimPeriodNo,MATCH('Étape 1) Taux'!$A$8,claimPeriods,0))&lt;20,revenueReduction&lt;0.1),0,IF(NOT(ISNUMBER(J309)),0,IF(F309="Oui",0,IF($C309="Non - avec lien de dépendance",MIN(1129,J309,$D309),MIN(1129,J309)))))))</f>
        <v>Effectuez l’étape 1</v>
      </c>
      <c r="S309" s="3" t="str">
        <f>IF(CRHPElig=" -  ","Effectuez l’étape 1",IF(CRHPElig="La baisse de revenus n'est pas admissible dans le cadre du PEREC",CRHPElig,IF(AND(INDEX(claimPeriodNo,MATCH('Étape 1) Taux'!$A$8,claimPeriods,0))&gt;17,INDEX(claimPeriodNo,MATCH('Étape 1) Taux'!$A$8,claimPeriods,0))&lt;20,revenueReduction&lt;0.1),0,IF(NOT(ISNUMBER(K309)),0,IF(G309="Oui",0,IF($C309="Non - avec lien de dépendance",MIN(1129,K309,$D309),MIN(1129,K309)))))))</f>
        <v>Effectuez l’étape 1</v>
      </c>
      <c r="T309" s="3" t="str">
        <f>IF(CRHPElig=" -  ","Effectuez l’étape 1",IF(CRHPElig="La baisse de revenus n'est pas admissible dans le cadre du PEREC",CRHPElig,IF(AND(INDEX(claimPeriodNo,MATCH('Étape 1) Taux'!$A$8,claimPeriods,0))&gt;17,INDEX(claimPeriodNo,MATCH('Étape 1) Taux'!$A$8,claimPeriods,0))&lt;20,revenueReduction&lt;0.1),0,IF(NOT(ISNUMBER(L309)),0,IF(H309="Oui",0,IF($C309="Non - avec lien de dépendance",MIN(1129,L309,$D309),MIN(1129,L309)))))))</f>
        <v>Effectuez l’étape 1</v>
      </c>
      <c r="U309" s="3">
        <f t="shared" si="28"/>
        <v>0</v>
      </c>
      <c r="V309" s="3">
        <f t="shared" si="29"/>
        <v>0</v>
      </c>
    </row>
    <row r="310" spans="13:22" x14ac:dyDescent="0.3">
      <c r="M310" s="52" t="str">
        <f t="shared" si="24"/>
        <v>Calculez d'abord la baisse moyenne de vos revenus sur 12 mois à l'étape 2)</v>
      </c>
      <c r="N310" s="52" t="str">
        <f t="shared" si="25"/>
        <v>Calculez d'abord la baisse moyenne de vos revenus sur 12 mois à l'étape 2)</v>
      </c>
      <c r="O310" s="52" t="str">
        <f t="shared" si="26"/>
        <v>Calculez d'abord la baisse moyenne de vos revenus sur 12 mois à l'étape 2)</v>
      </c>
      <c r="P310" s="52" t="str">
        <f t="shared" si="27"/>
        <v>Calculez d'abord la baisse moyenne de vos revenus sur 12 mois à l'étape 2)</v>
      </c>
      <c r="Q310" s="3" t="str">
        <f>IF(CRHPElig=" -  ","Effectuez l’étape 1",IF(CRHPElig="La baisse de revenus n'est pas admissible dans le cadre du PEREC",CRHPElig,IF(AND(INDEX(claimPeriodNo,MATCH('Étape 1) Taux'!$A$8,claimPeriods,0))&gt;17,INDEX(claimPeriodNo,MATCH('Étape 1) Taux'!$A$8,claimPeriods,0))&lt;20,revenueReduction&lt;0.1),0,IF(NOT(ISNUMBER(I310)),0,IF(E310="Oui",0,IF($C310="Non - avec lien de dépendance",MIN(1129,I310,$D310),MIN(1129,I310)))))))</f>
        <v>Effectuez l’étape 1</v>
      </c>
      <c r="R310" s="3" t="str">
        <f>IF(CRHPElig=" -  ","Effectuez l’étape 1",IF(CRHPElig="La baisse de revenus n'est pas admissible dans le cadre du PEREC",CRHPElig,IF(AND(INDEX(claimPeriodNo,MATCH('Étape 1) Taux'!$A$8,claimPeriods,0))&gt;17,INDEX(claimPeriodNo,MATCH('Étape 1) Taux'!$A$8,claimPeriods,0))&lt;20,revenueReduction&lt;0.1),0,IF(NOT(ISNUMBER(J310)),0,IF(F310="Oui",0,IF($C310="Non - avec lien de dépendance",MIN(1129,J310,$D310),MIN(1129,J310)))))))</f>
        <v>Effectuez l’étape 1</v>
      </c>
      <c r="S310" s="3" t="str">
        <f>IF(CRHPElig=" -  ","Effectuez l’étape 1",IF(CRHPElig="La baisse de revenus n'est pas admissible dans le cadre du PEREC",CRHPElig,IF(AND(INDEX(claimPeriodNo,MATCH('Étape 1) Taux'!$A$8,claimPeriods,0))&gt;17,INDEX(claimPeriodNo,MATCH('Étape 1) Taux'!$A$8,claimPeriods,0))&lt;20,revenueReduction&lt;0.1),0,IF(NOT(ISNUMBER(K310)),0,IF(G310="Oui",0,IF($C310="Non - avec lien de dépendance",MIN(1129,K310,$D310),MIN(1129,K310)))))))</f>
        <v>Effectuez l’étape 1</v>
      </c>
      <c r="T310" s="3" t="str">
        <f>IF(CRHPElig=" -  ","Effectuez l’étape 1",IF(CRHPElig="La baisse de revenus n'est pas admissible dans le cadre du PEREC",CRHPElig,IF(AND(INDEX(claimPeriodNo,MATCH('Étape 1) Taux'!$A$8,claimPeriods,0))&gt;17,INDEX(claimPeriodNo,MATCH('Étape 1) Taux'!$A$8,claimPeriods,0))&lt;20,revenueReduction&lt;0.1),0,IF(NOT(ISNUMBER(L310)),0,IF(H310="Oui",0,IF($C310="Non - avec lien de dépendance",MIN(1129,L310,$D310),MIN(1129,L310)))))))</f>
        <v>Effectuez l’étape 1</v>
      </c>
      <c r="U310" s="3">
        <f t="shared" si="28"/>
        <v>0</v>
      </c>
      <c r="V310" s="3">
        <f t="shared" si="29"/>
        <v>0</v>
      </c>
    </row>
    <row r="311" spans="13:22" x14ac:dyDescent="0.3">
      <c r="M311" s="52" t="str">
        <f t="shared" si="24"/>
        <v>Calculez d'abord la baisse moyenne de vos revenus sur 12 mois à l'étape 2)</v>
      </c>
      <c r="N311" s="52" t="str">
        <f t="shared" si="25"/>
        <v>Calculez d'abord la baisse moyenne de vos revenus sur 12 mois à l'étape 2)</v>
      </c>
      <c r="O311" s="52" t="str">
        <f t="shared" si="26"/>
        <v>Calculez d'abord la baisse moyenne de vos revenus sur 12 mois à l'étape 2)</v>
      </c>
      <c r="P311" s="52" t="str">
        <f t="shared" si="27"/>
        <v>Calculez d'abord la baisse moyenne de vos revenus sur 12 mois à l'étape 2)</v>
      </c>
      <c r="Q311" s="3" t="str">
        <f>IF(CRHPElig=" -  ","Effectuez l’étape 1",IF(CRHPElig="La baisse de revenus n'est pas admissible dans le cadre du PEREC",CRHPElig,IF(AND(INDEX(claimPeriodNo,MATCH('Étape 1) Taux'!$A$8,claimPeriods,0))&gt;17,INDEX(claimPeriodNo,MATCH('Étape 1) Taux'!$A$8,claimPeriods,0))&lt;20,revenueReduction&lt;0.1),0,IF(NOT(ISNUMBER(I311)),0,IF(E311="Oui",0,IF($C311="Non - avec lien de dépendance",MIN(1129,I311,$D311),MIN(1129,I311)))))))</f>
        <v>Effectuez l’étape 1</v>
      </c>
      <c r="R311" s="3" t="str">
        <f>IF(CRHPElig=" -  ","Effectuez l’étape 1",IF(CRHPElig="La baisse de revenus n'est pas admissible dans le cadre du PEREC",CRHPElig,IF(AND(INDEX(claimPeriodNo,MATCH('Étape 1) Taux'!$A$8,claimPeriods,0))&gt;17,INDEX(claimPeriodNo,MATCH('Étape 1) Taux'!$A$8,claimPeriods,0))&lt;20,revenueReduction&lt;0.1),0,IF(NOT(ISNUMBER(J311)),0,IF(F311="Oui",0,IF($C311="Non - avec lien de dépendance",MIN(1129,J311,$D311),MIN(1129,J311)))))))</f>
        <v>Effectuez l’étape 1</v>
      </c>
      <c r="S311" s="3" t="str">
        <f>IF(CRHPElig=" -  ","Effectuez l’étape 1",IF(CRHPElig="La baisse de revenus n'est pas admissible dans le cadre du PEREC",CRHPElig,IF(AND(INDEX(claimPeriodNo,MATCH('Étape 1) Taux'!$A$8,claimPeriods,0))&gt;17,INDEX(claimPeriodNo,MATCH('Étape 1) Taux'!$A$8,claimPeriods,0))&lt;20,revenueReduction&lt;0.1),0,IF(NOT(ISNUMBER(K311)),0,IF(G311="Oui",0,IF($C311="Non - avec lien de dépendance",MIN(1129,K311,$D311),MIN(1129,K311)))))))</f>
        <v>Effectuez l’étape 1</v>
      </c>
      <c r="T311" s="3" t="str">
        <f>IF(CRHPElig=" -  ","Effectuez l’étape 1",IF(CRHPElig="La baisse de revenus n'est pas admissible dans le cadre du PEREC",CRHPElig,IF(AND(INDEX(claimPeriodNo,MATCH('Étape 1) Taux'!$A$8,claimPeriods,0))&gt;17,INDEX(claimPeriodNo,MATCH('Étape 1) Taux'!$A$8,claimPeriods,0))&lt;20,revenueReduction&lt;0.1),0,IF(NOT(ISNUMBER(L311)),0,IF(H311="Oui",0,IF($C311="Non - avec lien de dépendance",MIN(1129,L311,$D311),MIN(1129,L311)))))))</f>
        <v>Effectuez l’étape 1</v>
      </c>
      <c r="U311" s="3">
        <f t="shared" si="28"/>
        <v>0</v>
      </c>
      <c r="V311" s="3">
        <f t="shared" si="29"/>
        <v>0</v>
      </c>
    </row>
    <row r="312" spans="13:22" x14ac:dyDescent="0.3">
      <c r="M312" s="52" t="str">
        <f t="shared" si="24"/>
        <v>Calculez d'abord la baisse moyenne de vos revenus sur 12 mois à l'étape 2)</v>
      </c>
      <c r="N312" s="52" t="str">
        <f t="shared" si="25"/>
        <v>Calculez d'abord la baisse moyenne de vos revenus sur 12 mois à l'étape 2)</v>
      </c>
      <c r="O312" s="52" t="str">
        <f t="shared" si="26"/>
        <v>Calculez d'abord la baisse moyenne de vos revenus sur 12 mois à l'étape 2)</v>
      </c>
      <c r="P312" s="52" t="str">
        <f t="shared" si="27"/>
        <v>Calculez d'abord la baisse moyenne de vos revenus sur 12 mois à l'étape 2)</v>
      </c>
      <c r="Q312" s="3" t="str">
        <f>IF(CRHPElig=" -  ","Effectuez l’étape 1",IF(CRHPElig="La baisse de revenus n'est pas admissible dans le cadre du PEREC",CRHPElig,IF(AND(INDEX(claimPeriodNo,MATCH('Étape 1) Taux'!$A$8,claimPeriods,0))&gt;17,INDEX(claimPeriodNo,MATCH('Étape 1) Taux'!$A$8,claimPeriods,0))&lt;20,revenueReduction&lt;0.1),0,IF(NOT(ISNUMBER(I312)),0,IF(E312="Oui",0,IF($C312="Non - avec lien de dépendance",MIN(1129,I312,$D312),MIN(1129,I312)))))))</f>
        <v>Effectuez l’étape 1</v>
      </c>
      <c r="R312" s="3" t="str">
        <f>IF(CRHPElig=" -  ","Effectuez l’étape 1",IF(CRHPElig="La baisse de revenus n'est pas admissible dans le cadre du PEREC",CRHPElig,IF(AND(INDEX(claimPeriodNo,MATCH('Étape 1) Taux'!$A$8,claimPeriods,0))&gt;17,INDEX(claimPeriodNo,MATCH('Étape 1) Taux'!$A$8,claimPeriods,0))&lt;20,revenueReduction&lt;0.1),0,IF(NOT(ISNUMBER(J312)),0,IF(F312="Oui",0,IF($C312="Non - avec lien de dépendance",MIN(1129,J312,$D312),MIN(1129,J312)))))))</f>
        <v>Effectuez l’étape 1</v>
      </c>
      <c r="S312" s="3" t="str">
        <f>IF(CRHPElig=" -  ","Effectuez l’étape 1",IF(CRHPElig="La baisse de revenus n'est pas admissible dans le cadre du PEREC",CRHPElig,IF(AND(INDEX(claimPeriodNo,MATCH('Étape 1) Taux'!$A$8,claimPeriods,0))&gt;17,INDEX(claimPeriodNo,MATCH('Étape 1) Taux'!$A$8,claimPeriods,0))&lt;20,revenueReduction&lt;0.1),0,IF(NOT(ISNUMBER(K312)),0,IF(G312="Oui",0,IF($C312="Non - avec lien de dépendance",MIN(1129,K312,$D312),MIN(1129,K312)))))))</f>
        <v>Effectuez l’étape 1</v>
      </c>
      <c r="T312" s="3" t="str">
        <f>IF(CRHPElig=" -  ","Effectuez l’étape 1",IF(CRHPElig="La baisse de revenus n'est pas admissible dans le cadre du PEREC",CRHPElig,IF(AND(INDEX(claimPeriodNo,MATCH('Étape 1) Taux'!$A$8,claimPeriods,0))&gt;17,INDEX(claimPeriodNo,MATCH('Étape 1) Taux'!$A$8,claimPeriods,0))&lt;20,revenueReduction&lt;0.1),0,IF(NOT(ISNUMBER(L312)),0,IF(H312="Oui",0,IF($C312="Non - avec lien de dépendance",MIN(1129,L312,$D312),MIN(1129,L312)))))))</f>
        <v>Effectuez l’étape 1</v>
      </c>
      <c r="U312" s="3">
        <f t="shared" si="28"/>
        <v>0</v>
      </c>
      <c r="V312" s="3">
        <f t="shared" si="29"/>
        <v>0</v>
      </c>
    </row>
    <row r="313" spans="13:22" x14ac:dyDescent="0.3">
      <c r="M313" s="52" t="str">
        <f t="shared" si="24"/>
        <v>Calculez d'abord la baisse moyenne de vos revenus sur 12 mois à l'étape 2)</v>
      </c>
      <c r="N313" s="52" t="str">
        <f t="shared" si="25"/>
        <v>Calculez d'abord la baisse moyenne de vos revenus sur 12 mois à l'étape 2)</v>
      </c>
      <c r="O313" s="52" t="str">
        <f t="shared" si="26"/>
        <v>Calculez d'abord la baisse moyenne de vos revenus sur 12 mois à l'étape 2)</v>
      </c>
      <c r="P313" s="52" t="str">
        <f t="shared" si="27"/>
        <v>Calculez d'abord la baisse moyenne de vos revenus sur 12 mois à l'étape 2)</v>
      </c>
      <c r="Q313" s="3" t="str">
        <f>IF(CRHPElig=" -  ","Effectuez l’étape 1",IF(CRHPElig="La baisse de revenus n'est pas admissible dans le cadre du PEREC",CRHPElig,IF(AND(INDEX(claimPeriodNo,MATCH('Étape 1) Taux'!$A$8,claimPeriods,0))&gt;17,INDEX(claimPeriodNo,MATCH('Étape 1) Taux'!$A$8,claimPeriods,0))&lt;20,revenueReduction&lt;0.1),0,IF(NOT(ISNUMBER(I313)),0,IF(E313="Oui",0,IF($C313="Non - avec lien de dépendance",MIN(1129,I313,$D313),MIN(1129,I313)))))))</f>
        <v>Effectuez l’étape 1</v>
      </c>
      <c r="R313" s="3" t="str">
        <f>IF(CRHPElig=" -  ","Effectuez l’étape 1",IF(CRHPElig="La baisse de revenus n'est pas admissible dans le cadre du PEREC",CRHPElig,IF(AND(INDEX(claimPeriodNo,MATCH('Étape 1) Taux'!$A$8,claimPeriods,0))&gt;17,INDEX(claimPeriodNo,MATCH('Étape 1) Taux'!$A$8,claimPeriods,0))&lt;20,revenueReduction&lt;0.1),0,IF(NOT(ISNUMBER(J313)),0,IF(F313="Oui",0,IF($C313="Non - avec lien de dépendance",MIN(1129,J313,$D313),MIN(1129,J313)))))))</f>
        <v>Effectuez l’étape 1</v>
      </c>
      <c r="S313" s="3" t="str">
        <f>IF(CRHPElig=" -  ","Effectuez l’étape 1",IF(CRHPElig="La baisse de revenus n'est pas admissible dans le cadre du PEREC",CRHPElig,IF(AND(INDEX(claimPeriodNo,MATCH('Étape 1) Taux'!$A$8,claimPeriods,0))&gt;17,INDEX(claimPeriodNo,MATCH('Étape 1) Taux'!$A$8,claimPeriods,0))&lt;20,revenueReduction&lt;0.1),0,IF(NOT(ISNUMBER(K313)),0,IF(G313="Oui",0,IF($C313="Non - avec lien de dépendance",MIN(1129,K313,$D313),MIN(1129,K313)))))))</f>
        <v>Effectuez l’étape 1</v>
      </c>
      <c r="T313" s="3" t="str">
        <f>IF(CRHPElig=" -  ","Effectuez l’étape 1",IF(CRHPElig="La baisse de revenus n'est pas admissible dans le cadre du PEREC",CRHPElig,IF(AND(INDEX(claimPeriodNo,MATCH('Étape 1) Taux'!$A$8,claimPeriods,0))&gt;17,INDEX(claimPeriodNo,MATCH('Étape 1) Taux'!$A$8,claimPeriods,0))&lt;20,revenueReduction&lt;0.1),0,IF(NOT(ISNUMBER(L313)),0,IF(H313="Oui",0,IF($C313="Non - avec lien de dépendance",MIN(1129,L313,$D313),MIN(1129,L313)))))))</f>
        <v>Effectuez l’étape 1</v>
      </c>
      <c r="U313" s="3">
        <f t="shared" si="28"/>
        <v>0</v>
      </c>
      <c r="V313" s="3">
        <f t="shared" si="29"/>
        <v>0</v>
      </c>
    </row>
    <row r="314" spans="13:22" x14ac:dyDescent="0.3">
      <c r="M314" s="52" t="str">
        <f t="shared" si="24"/>
        <v>Calculez d'abord la baisse moyenne de vos revenus sur 12 mois à l'étape 2)</v>
      </c>
      <c r="N314" s="52" t="str">
        <f t="shared" si="25"/>
        <v>Calculez d'abord la baisse moyenne de vos revenus sur 12 mois à l'étape 2)</v>
      </c>
      <c r="O314" s="52" t="str">
        <f t="shared" si="26"/>
        <v>Calculez d'abord la baisse moyenne de vos revenus sur 12 mois à l'étape 2)</v>
      </c>
      <c r="P314" s="52" t="str">
        <f t="shared" si="27"/>
        <v>Calculez d'abord la baisse moyenne de vos revenus sur 12 mois à l'étape 2)</v>
      </c>
      <c r="Q314" s="3" t="str">
        <f>IF(CRHPElig=" -  ","Effectuez l’étape 1",IF(CRHPElig="La baisse de revenus n'est pas admissible dans le cadre du PEREC",CRHPElig,IF(AND(INDEX(claimPeriodNo,MATCH('Étape 1) Taux'!$A$8,claimPeriods,0))&gt;17,INDEX(claimPeriodNo,MATCH('Étape 1) Taux'!$A$8,claimPeriods,0))&lt;20,revenueReduction&lt;0.1),0,IF(NOT(ISNUMBER(I314)),0,IF(E314="Oui",0,IF($C314="Non - avec lien de dépendance",MIN(1129,I314,$D314),MIN(1129,I314)))))))</f>
        <v>Effectuez l’étape 1</v>
      </c>
      <c r="R314" s="3" t="str">
        <f>IF(CRHPElig=" -  ","Effectuez l’étape 1",IF(CRHPElig="La baisse de revenus n'est pas admissible dans le cadre du PEREC",CRHPElig,IF(AND(INDEX(claimPeriodNo,MATCH('Étape 1) Taux'!$A$8,claimPeriods,0))&gt;17,INDEX(claimPeriodNo,MATCH('Étape 1) Taux'!$A$8,claimPeriods,0))&lt;20,revenueReduction&lt;0.1),0,IF(NOT(ISNUMBER(J314)),0,IF(F314="Oui",0,IF($C314="Non - avec lien de dépendance",MIN(1129,J314,$D314),MIN(1129,J314)))))))</f>
        <v>Effectuez l’étape 1</v>
      </c>
      <c r="S314" s="3" t="str">
        <f>IF(CRHPElig=" -  ","Effectuez l’étape 1",IF(CRHPElig="La baisse de revenus n'est pas admissible dans le cadre du PEREC",CRHPElig,IF(AND(INDEX(claimPeriodNo,MATCH('Étape 1) Taux'!$A$8,claimPeriods,0))&gt;17,INDEX(claimPeriodNo,MATCH('Étape 1) Taux'!$A$8,claimPeriods,0))&lt;20,revenueReduction&lt;0.1),0,IF(NOT(ISNUMBER(K314)),0,IF(G314="Oui",0,IF($C314="Non - avec lien de dépendance",MIN(1129,K314,$D314),MIN(1129,K314)))))))</f>
        <v>Effectuez l’étape 1</v>
      </c>
      <c r="T314" s="3" t="str">
        <f>IF(CRHPElig=" -  ","Effectuez l’étape 1",IF(CRHPElig="La baisse de revenus n'est pas admissible dans le cadre du PEREC",CRHPElig,IF(AND(INDEX(claimPeriodNo,MATCH('Étape 1) Taux'!$A$8,claimPeriods,0))&gt;17,INDEX(claimPeriodNo,MATCH('Étape 1) Taux'!$A$8,claimPeriods,0))&lt;20,revenueReduction&lt;0.1),0,IF(NOT(ISNUMBER(L314)),0,IF(H314="Oui",0,IF($C314="Non - avec lien de dépendance",MIN(1129,L314,$D314),MIN(1129,L314)))))))</f>
        <v>Effectuez l’étape 1</v>
      </c>
      <c r="U314" s="3">
        <f t="shared" si="28"/>
        <v>0</v>
      </c>
      <c r="V314" s="3">
        <f t="shared" si="29"/>
        <v>0</v>
      </c>
    </row>
    <row r="315" spans="13:22" x14ac:dyDescent="0.3">
      <c r="M315" s="52" t="str">
        <f t="shared" si="24"/>
        <v>Calculez d'abord la baisse moyenne de vos revenus sur 12 mois à l'étape 2)</v>
      </c>
      <c r="N315" s="52" t="str">
        <f t="shared" si="25"/>
        <v>Calculez d'abord la baisse moyenne de vos revenus sur 12 mois à l'étape 2)</v>
      </c>
      <c r="O315" s="52" t="str">
        <f t="shared" si="26"/>
        <v>Calculez d'abord la baisse moyenne de vos revenus sur 12 mois à l'étape 2)</v>
      </c>
      <c r="P315" s="52" t="str">
        <f t="shared" si="27"/>
        <v>Calculez d'abord la baisse moyenne de vos revenus sur 12 mois à l'étape 2)</v>
      </c>
      <c r="Q315" s="3" t="str">
        <f>IF(CRHPElig=" -  ","Effectuez l’étape 1",IF(CRHPElig="La baisse de revenus n'est pas admissible dans le cadre du PEREC",CRHPElig,IF(AND(INDEX(claimPeriodNo,MATCH('Étape 1) Taux'!$A$8,claimPeriods,0))&gt;17,INDEX(claimPeriodNo,MATCH('Étape 1) Taux'!$A$8,claimPeriods,0))&lt;20,revenueReduction&lt;0.1),0,IF(NOT(ISNUMBER(I315)),0,IF(E315="Oui",0,IF($C315="Non - avec lien de dépendance",MIN(1129,I315,$D315),MIN(1129,I315)))))))</f>
        <v>Effectuez l’étape 1</v>
      </c>
      <c r="R315" s="3" t="str">
        <f>IF(CRHPElig=" -  ","Effectuez l’étape 1",IF(CRHPElig="La baisse de revenus n'est pas admissible dans le cadre du PEREC",CRHPElig,IF(AND(INDEX(claimPeriodNo,MATCH('Étape 1) Taux'!$A$8,claimPeriods,0))&gt;17,INDEX(claimPeriodNo,MATCH('Étape 1) Taux'!$A$8,claimPeriods,0))&lt;20,revenueReduction&lt;0.1),0,IF(NOT(ISNUMBER(J315)),0,IF(F315="Oui",0,IF($C315="Non - avec lien de dépendance",MIN(1129,J315,$D315),MIN(1129,J315)))))))</f>
        <v>Effectuez l’étape 1</v>
      </c>
      <c r="S315" s="3" t="str">
        <f>IF(CRHPElig=" -  ","Effectuez l’étape 1",IF(CRHPElig="La baisse de revenus n'est pas admissible dans le cadre du PEREC",CRHPElig,IF(AND(INDEX(claimPeriodNo,MATCH('Étape 1) Taux'!$A$8,claimPeriods,0))&gt;17,INDEX(claimPeriodNo,MATCH('Étape 1) Taux'!$A$8,claimPeriods,0))&lt;20,revenueReduction&lt;0.1),0,IF(NOT(ISNUMBER(K315)),0,IF(G315="Oui",0,IF($C315="Non - avec lien de dépendance",MIN(1129,K315,$D315),MIN(1129,K315)))))))</f>
        <v>Effectuez l’étape 1</v>
      </c>
      <c r="T315" s="3" t="str">
        <f>IF(CRHPElig=" -  ","Effectuez l’étape 1",IF(CRHPElig="La baisse de revenus n'est pas admissible dans le cadre du PEREC",CRHPElig,IF(AND(INDEX(claimPeriodNo,MATCH('Étape 1) Taux'!$A$8,claimPeriods,0))&gt;17,INDEX(claimPeriodNo,MATCH('Étape 1) Taux'!$A$8,claimPeriods,0))&lt;20,revenueReduction&lt;0.1),0,IF(NOT(ISNUMBER(L315)),0,IF(H315="Oui",0,IF($C315="Non - avec lien de dépendance",MIN(1129,L315,$D315),MIN(1129,L315)))))))</f>
        <v>Effectuez l’étape 1</v>
      </c>
      <c r="U315" s="3">
        <f t="shared" si="28"/>
        <v>0</v>
      </c>
      <c r="V315" s="3">
        <f t="shared" si="29"/>
        <v>0</v>
      </c>
    </row>
    <row r="316" spans="13:22" x14ac:dyDescent="0.3">
      <c r="M316" s="52" t="str">
        <f t="shared" si="24"/>
        <v>Calculez d'abord la baisse moyenne de vos revenus sur 12 mois à l'étape 2)</v>
      </c>
      <c r="N316" s="52" t="str">
        <f t="shared" si="25"/>
        <v>Calculez d'abord la baisse moyenne de vos revenus sur 12 mois à l'étape 2)</v>
      </c>
      <c r="O316" s="52" t="str">
        <f t="shared" si="26"/>
        <v>Calculez d'abord la baisse moyenne de vos revenus sur 12 mois à l'étape 2)</v>
      </c>
      <c r="P316" s="52" t="str">
        <f t="shared" si="27"/>
        <v>Calculez d'abord la baisse moyenne de vos revenus sur 12 mois à l'étape 2)</v>
      </c>
      <c r="Q316" s="3" t="str">
        <f>IF(CRHPElig=" -  ","Effectuez l’étape 1",IF(CRHPElig="La baisse de revenus n'est pas admissible dans le cadre du PEREC",CRHPElig,IF(AND(INDEX(claimPeriodNo,MATCH('Étape 1) Taux'!$A$8,claimPeriods,0))&gt;17,INDEX(claimPeriodNo,MATCH('Étape 1) Taux'!$A$8,claimPeriods,0))&lt;20,revenueReduction&lt;0.1),0,IF(NOT(ISNUMBER(I316)),0,IF(E316="Oui",0,IF($C316="Non - avec lien de dépendance",MIN(1129,I316,$D316),MIN(1129,I316)))))))</f>
        <v>Effectuez l’étape 1</v>
      </c>
      <c r="R316" s="3" t="str">
        <f>IF(CRHPElig=" -  ","Effectuez l’étape 1",IF(CRHPElig="La baisse de revenus n'est pas admissible dans le cadre du PEREC",CRHPElig,IF(AND(INDEX(claimPeriodNo,MATCH('Étape 1) Taux'!$A$8,claimPeriods,0))&gt;17,INDEX(claimPeriodNo,MATCH('Étape 1) Taux'!$A$8,claimPeriods,0))&lt;20,revenueReduction&lt;0.1),0,IF(NOT(ISNUMBER(J316)),0,IF(F316="Oui",0,IF($C316="Non - avec lien de dépendance",MIN(1129,J316,$D316),MIN(1129,J316)))))))</f>
        <v>Effectuez l’étape 1</v>
      </c>
      <c r="S316" s="3" t="str">
        <f>IF(CRHPElig=" -  ","Effectuez l’étape 1",IF(CRHPElig="La baisse de revenus n'est pas admissible dans le cadre du PEREC",CRHPElig,IF(AND(INDEX(claimPeriodNo,MATCH('Étape 1) Taux'!$A$8,claimPeriods,0))&gt;17,INDEX(claimPeriodNo,MATCH('Étape 1) Taux'!$A$8,claimPeriods,0))&lt;20,revenueReduction&lt;0.1),0,IF(NOT(ISNUMBER(K316)),0,IF(G316="Oui",0,IF($C316="Non - avec lien de dépendance",MIN(1129,K316,$D316),MIN(1129,K316)))))))</f>
        <v>Effectuez l’étape 1</v>
      </c>
      <c r="T316" s="3" t="str">
        <f>IF(CRHPElig=" -  ","Effectuez l’étape 1",IF(CRHPElig="La baisse de revenus n'est pas admissible dans le cadre du PEREC",CRHPElig,IF(AND(INDEX(claimPeriodNo,MATCH('Étape 1) Taux'!$A$8,claimPeriods,0))&gt;17,INDEX(claimPeriodNo,MATCH('Étape 1) Taux'!$A$8,claimPeriods,0))&lt;20,revenueReduction&lt;0.1),0,IF(NOT(ISNUMBER(L316)),0,IF(H316="Oui",0,IF($C316="Non - avec lien de dépendance",MIN(1129,L316,$D316),MIN(1129,L316)))))))</f>
        <v>Effectuez l’étape 1</v>
      </c>
      <c r="U316" s="3">
        <f t="shared" si="28"/>
        <v>0</v>
      </c>
      <c r="V316" s="3">
        <f t="shared" si="29"/>
        <v>0</v>
      </c>
    </row>
    <row r="317" spans="13:22" x14ac:dyDescent="0.3">
      <c r="M317" s="52" t="str">
        <f t="shared" si="24"/>
        <v>Calculez d'abord la baisse moyenne de vos revenus sur 12 mois à l'étape 2)</v>
      </c>
      <c r="N317" s="52" t="str">
        <f t="shared" si="25"/>
        <v>Calculez d'abord la baisse moyenne de vos revenus sur 12 mois à l'étape 2)</v>
      </c>
      <c r="O317" s="52" t="str">
        <f t="shared" si="26"/>
        <v>Calculez d'abord la baisse moyenne de vos revenus sur 12 mois à l'étape 2)</v>
      </c>
      <c r="P317" s="52" t="str">
        <f t="shared" si="27"/>
        <v>Calculez d'abord la baisse moyenne de vos revenus sur 12 mois à l'étape 2)</v>
      </c>
      <c r="Q317" s="3" t="str">
        <f>IF(CRHPElig=" -  ","Effectuez l’étape 1",IF(CRHPElig="La baisse de revenus n'est pas admissible dans le cadre du PEREC",CRHPElig,IF(AND(INDEX(claimPeriodNo,MATCH('Étape 1) Taux'!$A$8,claimPeriods,0))&gt;17,INDEX(claimPeriodNo,MATCH('Étape 1) Taux'!$A$8,claimPeriods,0))&lt;20,revenueReduction&lt;0.1),0,IF(NOT(ISNUMBER(I317)),0,IF(E317="Oui",0,IF($C317="Non - avec lien de dépendance",MIN(1129,I317,$D317),MIN(1129,I317)))))))</f>
        <v>Effectuez l’étape 1</v>
      </c>
      <c r="R317" s="3" t="str">
        <f>IF(CRHPElig=" -  ","Effectuez l’étape 1",IF(CRHPElig="La baisse de revenus n'est pas admissible dans le cadre du PEREC",CRHPElig,IF(AND(INDEX(claimPeriodNo,MATCH('Étape 1) Taux'!$A$8,claimPeriods,0))&gt;17,INDEX(claimPeriodNo,MATCH('Étape 1) Taux'!$A$8,claimPeriods,0))&lt;20,revenueReduction&lt;0.1),0,IF(NOT(ISNUMBER(J317)),0,IF(F317="Oui",0,IF($C317="Non - avec lien de dépendance",MIN(1129,J317,$D317),MIN(1129,J317)))))))</f>
        <v>Effectuez l’étape 1</v>
      </c>
      <c r="S317" s="3" t="str">
        <f>IF(CRHPElig=" -  ","Effectuez l’étape 1",IF(CRHPElig="La baisse de revenus n'est pas admissible dans le cadre du PEREC",CRHPElig,IF(AND(INDEX(claimPeriodNo,MATCH('Étape 1) Taux'!$A$8,claimPeriods,0))&gt;17,INDEX(claimPeriodNo,MATCH('Étape 1) Taux'!$A$8,claimPeriods,0))&lt;20,revenueReduction&lt;0.1),0,IF(NOT(ISNUMBER(K317)),0,IF(G317="Oui",0,IF($C317="Non - avec lien de dépendance",MIN(1129,K317,$D317),MIN(1129,K317)))))))</f>
        <v>Effectuez l’étape 1</v>
      </c>
      <c r="T317" s="3" t="str">
        <f>IF(CRHPElig=" -  ","Effectuez l’étape 1",IF(CRHPElig="La baisse de revenus n'est pas admissible dans le cadre du PEREC",CRHPElig,IF(AND(INDEX(claimPeriodNo,MATCH('Étape 1) Taux'!$A$8,claimPeriods,0))&gt;17,INDEX(claimPeriodNo,MATCH('Étape 1) Taux'!$A$8,claimPeriods,0))&lt;20,revenueReduction&lt;0.1),0,IF(NOT(ISNUMBER(L317)),0,IF(H317="Oui",0,IF($C317="Non - avec lien de dépendance",MIN(1129,L317,$D317),MIN(1129,L317)))))))</f>
        <v>Effectuez l’étape 1</v>
      </c>
      <c r="U317" s="3">
        <f t="shared" si="28"/>
        <v>0</v>
      </c>
      <c r="V317" s="3">
        <f t="shared" si="29"/>
        <v>0</v>
      </c>
    </row>
    <row r="318" spans="13:22" x14ac:dyDescent="0.3">
      <c r="M318" s="52" t="str">
        <f t="shared" si="24"/>
        <v>Calculez d'abord la baisse moyenne de vos revenus sur 12 mois à l'étape 2)</v>
      </c>
      <c r="N318" s="52" t="str">
        <f t="shared" si="25"/>
        <v>Calculez d'abord la baisse moyenne de vos revenus sur 12 mois à l'étape 2)</v>
      </c>
      <c r="O318" s="52" t="str">
        <f t="shared" si="26"/>
        <v>Calculez d'abord la baisse moyenne de vos revenus sur 12 mois à l'étape 2)</v>
      </c>
      <c r="P318" s="52" t="str">
        <f t="shared" si="27"/>
        <v>Calculez d'abord la baisse moyenne de vos revenus sur 12 mois à l'étape 2)</v>
      </c>
      <c r="Q318" s="3" t="str">
        <f>IF(CRHPElig=" -  ","Effectuez l’étape 1",IF(CRHPElig="La baisse de revenus n'est pas admissible dans le cadre du PEREC",CRHPElig,IF(AND(INDEX(claimPeriodNo,MATCH('Étape 1) Taux'!$A$8,claimPeriods,0))&gt;17,INDEX(claimPeriodNo,MATCH('Étape 1) Taux'!$A$8,claimPeriods,0))&lt;20,revenueReduction&lt;0.1),0,IF(NOT(ISNUMBER(I318)),0,IF(E318="Oui",0,IF($C318="Non - avec lien de dépendance",MIN(1129,I318,$D318),MIN(1129,I318)))))))</f>
        <v>Effectuez l’étape 1</v>
      </c>
      <c r="R318" s="3" t="str">
        <f>IF(CRHPElig=" -  ","Effectuez l’étape 1",IF(CRHPElig="La baisse de revenus n'est pas admissible dans le cadre du PEREC",CRHPElig,IF(AND(INDEX(claimPeriodNo,MATCH('Étape 1) Taux'!$A$8,claimPeriods,0))&gt;17,INDEX(claimPeriodNo,MATCH('Étape 1) Taux'!$A$8,claimPeriods,0))&lt;20,revenueReduction&lt;0.1),0,IF(NOT(ISNUMBER(J318)),0,IF(F318="Oui",0,IF($C318="Non - avec lien de dépendance",MIN(1129,J318,$D318),MIN(1129,J318)))))))</f>
        <v>Effectuez l’étape 1</v>
      </c>
      <c r="S318" s="3" t="str">
        <f>IF(CRHPElig=" -  ","Effectuez l’étape 1",IF(CRHPElig="La baisse de revenus n'est pas admissible dans le cadre du PEREC",CRHPElig,IF(AND(INDEX(claimPeriodNo,MATCH('Étape 1) Taux'!$A$8,claimPeriods,0))&gt;17,INDEX(claimPeriodNo,MATCH('Étape 1) Taux'!$A$8,claimPeriods,0))&lt;20,revenueReduction&lt;0.1),0,IF(NOT(ISNUMBER(K318)),0,IF(G318="Oui",0,IF($C318="Non - avec lien de dépendance",MIN(1129,K318,$D318),MIN(1129,K318)))))))</f>
        <v>Effectuez l’étape 1</v>
      </c>
      <c r="T318" s="3" t="str">
        <f>IF(CRHPElig=" -  ","Effectuez l’étape 1",IF(CRHPElig="La baisse de revenus n'est pas admissible dans le cadre du PEREC",CRHPElig,IF(AND(INDEX(claimPeriodNo,MATCH('Étape 1) Taux'!$A$8,claimPeriods,0))&gt;17,INDEX(claimPeriodNo,MATCH('Étape 1) Taux'!$A$8,claimPeriods,0))&lt;20,revenueReduction&lt;0.1),0,IF(NOT(ISNUMBER(L318)),0,IF(H318="Oui",0,IF($C318="Non - avec lien de dépendance",MIN(1129,L318,$D318),MIN(1129,L318)))))))</f>
        <v>Effectuez l’étape 1</v>
      </c>
      <c r="U318" s="3">
        <f t="shared" si="28"/>
        <v>0</v>
      </c>
      <c r="V318" s="3">
        <f t="shared" si="29"/>
        <v>0</v>
      </c>
    </row>
    <row r="319" spans="13:22" x14ac:dyDescent="0.3">
      <c r="M319" s="52" t="str">
        <f t="shared" si="24"/>
        <v>Calculez d'abord la baisse moyenne de vos revenus sur 12 mois à l'étape 2)</v>
      </c>
      <c r="N319" s="52" t="str">
        <f t="shared" si="25"/>
        <v>Calculez d'abord la baisse moyenne de vos revenus sur 12 mois à l'étape 2)</v>
      </c>
      <c r="O319" s="52" t="str">
        <f t="shared" si="26"/>
        <v>Calculez d'abord la baisse moyenne de vos revenus sur 12 mois à l'étape 2)</v>
      </c>
      <c r="P319" s="52" t="str">
        <f t="shared" si="27"/>
        <v>Calculez d'abord la baisse moyenne de vos revenus sur 12 mois à l'étape 2)</v>
      </c>
      <c r="Q319" s="3" t="str">
        <f>IF(CRHPElig=" -  ","Effectuez l’étape 1",IF(CRHPElig="La baisse de revenus n'est pas admissible dans le cadre du PEREC",CRHPElig,IF(AND(INDEX(claimPeriodNo,MATCH('Étape 1) Taux'!$A$8,claimPeriods,0))&gt;17,INDEX(claimPeriodNo,MATCH('Étape 1) Taux'!$A$8,claimPeriods,0))&lt;20,revenueReduction&lt;0.1),0,IF(NOT(ISNUMBER(I319)),0,IF(E319="Oui",0,IF($C319="Non - avec lien de dépendance",MIN(1129,I319,$D319),MIN(1129,I319)))))))</f>
        <v>Effectuez l’étape 1</v>
      </c>
      <c r="R319" s="3" t="str">
        <f>IF(CRHPElig=" -  ","Effectuez l’étape 1",IF(CRHPElig="La baisse de revenus n'est pas admissible dans le cadre du PEREC",CRHPElig,IF(AND(INDEX(claimPeriodNo,MATCH('Étape 1) Taux'!$A$8,claimPeriods,0))&gt;17,INDEX(claimPeriodNo,MATCH('Étape 1) Taux'!$A$8,claimPeriods,0))&lt;20,revenueReduction&lt;0.1),0,IF(NOT(ISNUMBER(J319)),0,IF(F319="Oui",0,IF($C319="Non - avec lien de dépendance",MIN(1129,J319,$D319),MIN(1129,J319)))))))</f>
        <v>Effectuez l’étape 1</v>
      </c>
      <c r="S319" s="3" t="str">
        <f>IF(CRHPElig=" -  ","Effectuez l’étape 1",IF(CRHPElig="La baisse de revenus n'est pas admissible dans le cadre du PEREC",CRHPElig,IF(AND(INDEX(claimPeriodNo,MATCH('Étape 1) Taux'!$A$8,claimPeriods,0))&gt;17,INDEX(claimPeriodNo,MATCH('Étape 1) Taux'!$A$8,claimPeriods,0))&lt;20,revenueReduction&lt;0.1),0,IF(NOT(ISNUMBER(K319)),0,IF(G319="Oui",0,IF($C319="Non - avec lien de dépendance",MIN(1129,K319,$D319),MIN(1129,K319)))))))</f>
        <v>Effectuez l’étape 1</v>
      </c>
      <c r="T319" s="3" t="str">
        <f>IF(CRHPElig=" -  ","Effectuez l’étape 1",IF(CRHPElig="La baisse de revenus n'est pas admissible dans le cadre du PEREC",CRHPElig,IF(AND(INDEX(claimPeriodNo,MATCH('Étape 1) Taux'!$A$8,claimPeriods,0))&gt;17,INDEX(claimPeriodNo,MATCH('Étape 1) Taux'!$A$8,claimPeriods,0))&lt;20,revenueReduction&lt;0.1),0,IF(NOT(ISNUMBER(L319)),0,IF(H319="Oui",0,IF($C319="Non - avec lien de dépendance",MIN(1129,L319,$D319),MIN(1129,L319)))))))</f>
        <v>Effectuez l’étape 1</v>
      </c>
      <c r="U319" s="3">
        <f t="shared" si="28"/>
        <v>0</v>
      </c>
      <c r="V319" s="3">
        <f t="shared" si="29"/>
        <v>0</v>
      </c>
    </row>
    <row r="320" spans="13:22" x14ac:dyDescent="0.3">
      <c r="M320" s="52" t="str">
        <f t="shared" si="24"/>
        <v>Calculez d'abord la baisse moyenne de vos revenus sur 12 mois à l'étape 2)</v>
      </c>
      <c r="N320" s="52" t="str">
        <f t="shared" si="25"/>
        <v>Calculez d'abord la baisse moyenne de vos revenus sur 12 mois à l'étape 2)</v>
      </c>
      <c r="O320" s="52" t="str">
        <f t="shared" si="26"/>
        <v>Calculez d'abord la baisse moyenne de vos revenus sur 12 mois à l'étape 2)</v>
      </c>
      <c r="P320" s="52" t="str">
        <f t="shared" si="27"/>
        <v>Calculez d'abord la baisse moyenne de vos revenus sur 12 mois à l'étape 2)</v>
      </c>
      <c r="Q320" s="3" t="str">
        <f>IF(CRHPElig=" -  ","Effectuez l’étape 1",IF(CRHPElig="La baisse de revenus n'est pas admissible dans le cadre du PEREC",CRHPElig,IF(AND(INDEX(claimPeriodNo,MATCH('Étape 1) Taux'!$A$8,claimPeriods,0))&gt;17,INDEX(claimPeriodNo,MATCH('Étape 1) Taux'!$A$8,claimPeriods,0))&lt;20,revenueReduction&lt;0.1),0,IF(NOT(ISNUMBER(I320)),0,IF(E320="Oui",0,IF($C320="Non - avec lien de dépendance",MIN(1129,I320,$D320),MIN(1129,I320)))))))</f>
        <v>Effectuez l’étape 1</v>
      </c>
      <c r="R320" s="3" t="str">
        <f>IF(CRHPElig=" -  ","Effectuez l’étape 1",IF(CRHPElig="La baisse de revenus n'est pas admissible dans le cadre du PEREC",CRHPElig,IF(AND(INDEX(claimPeriodNo,MATCH('Étape 1) Taux'!$A$8,claimPeriods,0))&gt;17,INDEX(claimPeriodNo,MATCH('Étape 1) Taux'!$A$8,claimPeriods,0))&lt;20,revenueReduction&lt;0.1),0,IF(NOT(ISNUMBER(J320)),0,IF(F320="Oui",0,IF($C320="Non - avec lien de dépendance",MIN(1129,J320,$D320),MIN(1129,J320)))))))</f>
        <v>Effectuez l’étape 1</v>
      </c>
      <c r="S320" s="3" t="str">
        <f>IF(CRHPElig=" -  ","Effectuez l’étape 1",IF(CRHPElig="La baisse de revenus n'est pas admissible dans le cadre du PEREC",CRHPElig,IF(AND(INDEX(claimPeriodNo,MATCH('Étape 1) Taux'!$A$8,claimPeriods,0))&gt;17,INDEX(claimPeriodNo,MATCH('Étape 1) Taux'!$A$8,claimPeriods,0))&lt;20,revenueReduction&lt;0.1),0,IF(NOT(ISNUMBER(K320)),0,IF(G320="Oui",0,IF($C320="Non - avec lien de dépendance",MIN(1129,K320,$D320),MIN(1129,K320)))))))</f>
        <v>Effectuez l’étape 1</v>
      </c>
      <c r="T320" s="3" t="str">
        <f>IF(CRHPElig=" -  ","Effectuez l’étape 1",IF(CRHPElig="La baisse de revenus n'est pas admissible dans le cadre du PEREC",CRHPElig,IF(AND(INDEX(claimPeriodNo,MATCH('Étape 1) Taux'!$A$8,claimPeriods,0))&gt;17,INDEX(claimPeriodNo,MATCH('Étape 1) Taux'!$A$8,claimPeriods,0))&lt;20,revenueReduction&lt;0.1),0,IF(NOT(ISNUMBER(L320)),0,IF(H320="Oui",0,IF($C320="Non - avec lien de dépendance",MIN(1129,L320,$D320),MIN(1129,L320)))))))</f>
        <v>Effectuez l’étape 1</v>
      </c>
      <c r="U320" s="3">
        <f t="shared" si="28"/>
        <v>0</v>
      </c>
      <c r="V320" s="3">
        <f t="shared" si="29"/>
        <v>0</v>
      </c>
    </row>
    <row r="321" spans="13:22" x14ac:dyDescent="0.3">
      <c r="M321" s="52" t="str">
        <f t="shared" si="24"/>
        <v>Calculez d'abord la baisse moyenne de vos revenus sur 12 mois à l'étape 2)</v>
      </c>
      <c r="N321" s="52" t="str">
        <f t="shared" si="25"/>
        <v>Calculez d'abord la baisse moyenne de vos revenus sur 12 mois à l'étape 2)</v>
      </c>
      <c r="O321" s="52" t="str">
        <f t="shared" si="26"/>
        <v>Calculez d'abord la baisse moyenne de vos revenus sur 12 mois à l'étape 2)</v>
      </c>
      <c r="P321" s="52" t="str">
        <f t="shared" si="27"/>
        <v>Calculez d'abord la baisse moyenne de vos revenus sur 12 mois à l'étape 2)</v>
      </c>
      <c r="Q321" s="3" t="str">
        <f>IF(CRHPElig=" -  ","Effectuez l’étape 1",IF(CRHPElig="La baisse de revenus n'est pas admissible dans le cadre du PEREC",CRHPElig,IF(AND(INDEX(claimPeriodNo,MATCH('Étape 1) Taux'!$A$8,claimPeriods,0))&gt;17,INDEX(claimPeriodNo,MATCH('Étape 1) Taux'!$A$8,claimPeriods,0))&lt;20,revenueReduction&lt;0.1),0,IF(NOT(ISNUMBER(I321)),0,IF(E321="Oui",0,IF($C321="Non - avec lien de dépendance",MIN(1129,I321,$D321),MIN(1129,I321)))))))</f>
        <v>Effectuez l’étape 1</v>
      </c>
      <c r="R321" s="3" t="str">
        <f>IF(CRHPElig=" -  ","Effectuez l’étape 1",IF(CRHPElig="La baisse de revenus n'est pas admissible dans le cadre du PEREC",CRHPElig,IF(AND(INDEX(claimPeriodNo,MATCH('Étape 1) Taux'!$A$8,claimPeriods,0))&gt;17,INDEX(claimPeriodNo,MATCH('Étape 1) Taux'!$A$8,claimPeriods,0))&lt;20,revenueReduction&lt;0.1),0,IF(NOT(ISNUMBER(J321)),0,IF(F321="Oui",0,IF($C321="Non - avec lien de dépendance",MIN(1129,J321,$D321),MIN(1129,J321)))))))</f>
        <v>Effectuez l’étape 1</v>
      </c>
      <c r="S321" s="3" t="str">
        <f>IF(CRHPElig=" -  ","Effectuez l’étape 1",IF(CRHPElig="La baisse de revenus n'est pas admissible dans le cadre du PEREC",CRHPElig,IF(AND(INDEX(claimPeriodNo,MATCH('Étape 1) Taux'!$A$8,claimPeriods,0))&gt;17,INDEX(claimPeriodNo,MATCH('Étape 1) Taux'!$A$8,claimPeriods,0))&lt;20,revenueReduction&lt;0.1),0,IF(NOT(ISNUMBER(K321)),0,IF(G321="Oui",0,IF($C321="Non - avec lien de dépendance",MIN(1129,K321,$D321),MIN(1129,K321)))))))</f>
        <v>Effectuez l’étape 1</v>
      </c>
      <c r="T321" s="3" t="str">
        <f>IF(CRHPElig=" -  ","Effectuez l’étape 1",IF(CRHPElig="La baisse de revenus n'est pas admissible dans le cadre du PEREC",CRHPElig,IF(AND(INDEX(claimPeriodNo,MATCH('Étape 1) Taux'!$A$8,claimPeriods,0))&gt;17,INDEX(claimPeriodNo,MATCH('Étape 1) Taux'!$A$8,claimPeriods,0))&lt;20,revenueReduction&lt;0.1),0,IF(NOT(ISNUMBER(L321)),0,IF(H321="Oui",0,IF($C321="Non - avec lien de dépendance",MIN(1129,L321,$D321),MIN(1129,L321)))))))</f>
        <v>Effectuez l’étape 1</v>
      </c>
      <c r="U321" s="3">
        <f t="shared" si="28"/>
        <v>0</v>
      </c>
      <c r="V321" s="3">
        <f t="shared" si="29"/>
        <v>0</v>
      </c>
    </row>
    <row r="322" spans="13:22" x14ac:dyDescent="0.3">
      <c r="M322" s="52" t="str">
        <f t="shared" si="24"/>
        <v>Calculez d'abord la baisse moyenne de vos revenus sur 12 mois à l'étape 2)</v>
      </c>
      <c r="N322" s="52" t="str">
        <f t="shared" si="25"/>
        <v>Calculez d'abord la baisse moyenne de vos revenus sur 12 mois à l'étape 2)</v>
      </c>
      <c r="O322" s="52" t="str">
        <f t="shared" si="26"/>
        <v>Calculez d'abord la baisse moyenne de vos revenus sur 12 mois à l'étape 2)</v>
      </c>
      <c r="P322" s="52" t="str">
        <f t="shared" si="27"/>
        <v>Calculez d'abord la baisse moyenne de vos revenus sur 12 mois à l'étape 2)</v>
      </c>
      <c r="Q322" s="3" t="str">
        <f>IF(CRHPElig=" -  ","Effectuez l’étape 1",IF(CRHPElig="La baisse de revenus n'est pas admissible dans le cadre du PEREC",CRHPElig,IF(AND(INDEX(claimPeriodNo,MATCH('Étape 1) Taux'!$A$8,claimPeriods,0))&gt;17,INDEX(claimPeriodNo,MATCH('Étape 1) Taux'!$A$8,claimPeriods,0))&lt;20,revenueReduction&lt;0.1),0,IF(NOT(ISNUMBER(I322)),0,IF(E322="Oui",0,IF($C322="Non - avec lien de dépendance",MIN(1129,I322,$D322),MIN(1129,I322)))))))</f>
        <v>Effectuez l’étape 1</v>
      </c>
      <c r="R322" s="3" t="str">
        <f>IF(CRHPElig=" -  ","Effectuez l’étape 1",IF(CRHPElig="La baisse de revenus n'est pas admissible dans le cadre du PEREC",CRHPElig,IF(AND(INDEX(claimPeriodNo,MATCH('Étape 1) Taux'!$A$8,claimPeriods,0))&gt;17,INDEX(claimPeriodNo,MATCH('Étape 1) Taux'!$A$8,claimPeriods,0))&lt;20,revenueReduction&lt;0.1),0,IF(NOT(ISNUMBER(J322)),0,IF(F322="Oui",0,IF($C322="Non - avec lien de dépendance",MIN(1129,J322,$D322),MIN(1129,J322)))))))</f>
        <v>Effectuez l’étape 1</v>
      </c>
      <c r="S322" s="3" t="str">
        <f>IF(CRHPElig=" -  ","Effectuez l’étape 1",IF(CRHPElig="La baisse de revenus n'est pas admissible dans le cadre du PEREC",CRHPElig,IF(AND(INDEX(claimPeriodNo,MATCH('Étape 1) Taux'!$A$8,claimPeriods,0))&gt;17,INDEX(claimPeriodNo,MATCH('Étape 1) Taux'!$A$8,claimPeriods,0))&lt;20,revenueReduction&lt;0.1),0,IF(NOT(ISNUMBER(K322)),0,IF(G322="Oui",0,IF($C322="Non - avec lien de dépendance",MIN(1129,K322,$D322),MIN(1129,K322)))))))</f>
        <v>Effectuez l’étape 1</v>
      </c>
      <c r="T322" s="3" t="str">
        <f>IF(CRHPElig=" -  ","Effectuez l’étape 1",IF(CRHPElig="La baisse de revenus n'est pas admissible dans le cadre du PEREC",CRHPElig,IF(AND(INDEX(claimPeriodNo,MATCH('Étape 1) Taux'!$A$8,claimPeriods,0))&gt;17,INDEX(claimPeriodNo,MATCH('Étape 1) Taux'!$A$8,claimPeriods,0))&lt;20,revenueReduction&lt;0.1),0,IF(NOT(ISNUMBER(L322)),0,IF(H322="Oui",0,IF($C322="Non - avec lien de dépendance",MIN(1129,L322,$D322),MIN(1129,L322)))))))</f>
        <v>Effectuez l’étape 1</v>
      </c>
      <c r="U322" s="3">
        <f t="shared" si="28"/>
        <v>0</v>
      </c>
      <c r="V322" s="3">
        <f t="shared" si="29"/>
        <v>0</v>
      </c>
    </row>
    <row r="323" spans="13:22" x14ac:dyDescent="0.3">
      <c r="M323" s="52" t="str">
        <f t="shared" si="24"/>
        <v>Calculez d'abord la baisse moyenne de vos revenus sur 12 mois à l'étape 2)</v>
      </c>
      <c r="N323" s="52" t="str">
        <f t="shared" si="25"/>
        <v>Calculez d'abord la baisse moyenne de vos revenus sur 12 mois à l'étape 2)</v>
      </c>
      <c r="O323" s="52" t="str">
        <f t="shared" si="26"/>
        <v>Calculez d'abord la baisse moyenne de vos revenus sur 12 mois à l'étape 2)</v>
      </c>
      <c r="P323" s="52" t="str">
        <f t="shared" si="27"/>
        <v>Calculez d'abord la baisse moyenne de vos revenus sur 12 mois à l'étape 2)</v>
      </c>
      <c r="Q323" s="3" t="str">
        <f>IF(CRHPElig=" -  ","Effectuez l’étape 1",IF(CRHPElig="La baisse de revenus n'est pas admissible dans le cadre du PEREC",CRHPElig,IF(AND(INDEX(claimPeriodNo,MATCH('Étape 1) Taux'!$A$8,claimPeriods,0))&gt;17,INDEX(claimPeriodNo,MATCH('Étape 1) Taux'!$A$8,claimPeriods,0))&lt;20,revenueReduction&lt;0.1),0,IF(NOT(ISNUMBER(I323)),0,IF(E323="Oui",0,IF($C323="Non - avec lien de dépendance",MIN(1129,I323,$D323),MIN(1129,I323)))))))</f>
        <v>Effectuez l’étape 1</v>
      </c>
      <c r="R323" s="3" t="str">
        <f>IF(CRHPElig=" -  ","Effectuez l’étape 1",IF(CRHPElig="La baisse de revenus n'est pas admissible dans le cadre du PEREC",CRHPElig,IF(AND(INDEX(claimPeriodNo,MATCH('Étape 1) Taux'!$A$8,claimPeriods,0))&gt;17,INDEX(claimPeriodNo,MATCH('Étape 1) Taux'!$A$8,claimPeriods,0))&lt;20,revenueReduction&lt;0.1),0,IF(NOT(ISNUMBER(J323)),0,IF(F323="Oui",0,IF($C323="Non - avec lien de dépendance",MIN(1129,J323,$D323),MIN(1129,J323)))))))</f>
        <v>Effectuez l’étape 1</v>
      </c>
      <c r="S323" s="3" t="str">
        <f>IF(CRHPElig=" -  ","Effectuez l’étape 1",IF(CRHPElig="La baisse de revenus n'est pas admissible dans le cadre du PEREC",CRHPElig,IF(AND(INDEX(claimPeriodNo,MATCH('Étape 1) Taux'!$A$8,claimPeriods,0))&gt;17,INDEX(claimPeriodNo,MATCH('Étape 1) Taux'!$A$8,claimPeriods,0))&lt;20,revenueReduction&lt;0.1),0,IF(NOT(ISNUMBER(K323)),0,IF(G323="Oui",0,IF($C323="Non - avec lien de dépendance",MIN(1129,K323,$D323),MIN(1129,K323)))))))</f>
        <v>Effectuez l’étape 1</v>
      </c>
      <c r="T323" s="3" t="str">
        <f>IF(CRHPElig=" -  ","Effectuez l’étape 1",IF(CRHPElig="La baisse de revenus n'est pas admissible dans le cadre du PEREC",CRHPElig,IF(AND(INDEX(claimPeriodNo,MATCH('Étape 1) Taux'!$A$8,claimPeriods,0))&gt;17,INDEX(claimPeriodNo,MATCH('Étape 1) Taux'!$A$8,claimPeriods,0))&lt;20,revenueReduction&lt;0.1),0,IF(NOT(ISNUMBER(L323)),0,IF(H323="Oui",0,IF($C323="Non - avec lien de dépendance",MIN(1129,L323,$D323),MIN(1129,L323)))))))</f>
        <v>Effectuez l’étape 1</v>
      </c>
      <c r="U323" s="3">
        <f t="shared" si="28"/>
        <v>0</v>
      </c>
      <c r="V323" s="3">
        <f t="shared" si="29"/>
        <v>0</v>
      </c>
    </row>
    <row r="324" spans="13:22" x14ac:dyDescent="0.3">
      <c r="M324" s="52" t="str">
        <f t="shared" si="24"/>
        <v>Calculez d'abord la baisse moyenne de vos revenus sur 12 mois à l'étape 2)</v>
      </c>
      <c r="N324" s="52" t="str">
        <f t="shared" si="25"/>
        <v>Calculez d'abord la baisse moyenne de vos revenus sur 12 mois à l'étape 2)</v>
      </c>
      <c r="O324" s="52" t="str">
        <f t="shared" si="26"/>
        <v>Calculez d'abord la baisse moyenne de vos revenus sur 12 mois à l'étape 2)</v>
      </c>
      <c r="P324" s="52" t="str">
        <f t="shared" si="27"/>
        <v>Calculez d'abord la baisse moyenne de vos revenus sur 12 mois à l'étape 2)</v>
      </c>
      <c r="Q324" s="3" t="str">
        <f>IF(CRHPElig=" -  ","Effectuez l’étape 1",IF(CRHPElig="La baisse de revenus n'est pas admissible dans le cadre du PEREC",CRHPElig,IF(AND(INDEX(claimPeriodNo,MATCH('Étape 1) Taux'!$A$8,claimPeriods,0))&gt;17,INDEX(claimPeriodNo,MATCH('Étape 1) Taux'!$A$8,claimPeriods,0))&lt;20,revenueReduction&lt;0.1),0,IF(NOT(ISNUMBER(I324)),0,IF(E324="Oui",0,IF($C324="Non - avec lien de dépendance",MIN(1129,I324,$D324),MIN(1129,I324)))))))</f>
        <v>Effectuez l’étape 1</v>
      </c>
      <c r="R324" s="3" t="str">
        <f>IF(CRHPElig=" -  ","Effectuez l’étape 1",IF(CRHPElig="La baisse de revenus n'est pas admissible dans le cadre du PEREC",CRHPElig,IF(AND(INDEX(claimPeriodNo,MATCH('Étape 1) Taux'!$A$8,claimPeriods,0))&gt;17,INDEX(claimPeriodNo,MATCH('Étape 1) Taux'!$A$8,claimPeriods,0))&lt;20,revenueReduction&lt;0.1),0,IF(NOT(ISNUMBER(J324)),0,IF(F324="Oui",0,IF($C324="Non - avec lien de dépendance",MIN(1129,J324,$D324),MIN(1129,J324)))))))</f>
        <v>Effectuez l’étape 1</v>
      </c>
      <c r="S324" s="3" t="str">
        <f>IF(CRHPElig=" -  ","Effectuez l’étape 1",IF(CRHPElig="La baisse de revenus n'est pas admissible dans le cadre du PEREC",CRHPElig,IF(AND(INDEX(claimPeriodNo,MATCH('Étape 1) Taux'!$A$8,claimPeriods,0))&gt;17,INDEX(claimPeriodNo,MATCH('Étape 1) Taux'!$A$8,claimPeriods,0))&lt;20,revenueReduction&lt;0.1),0,IF(NOT(ISNUMBER(K324)),0,IF(G324="Oui",0,IF($C324="Non - avec lien de dépendance",MIN(1129,K324,$D324),MIN(1129,K324)))))))</f>
        <v>Effectuez l’étape 1</v>
      </c>
      <c r="T324" s="3" t="str">
        <f>IF(CRHPElig=" -  ","Effectuez l’étape 1",IF(CRHPElig="La baisse de revenus n'est pas admissible dans le cadre du PEREC",CRHPElig,IF(AND(INDEX(claimPeriodNo,MATCH('Étape 1) Taux'!$A$8,claimPeriods,0))&gt;17,INDEX(claimPeriodNo,MATCH('Étape 1) Taux'!$A$8,claimPeriods,0))&lt;20,revenueReduction&lt;0.1),0,IF(NOT(ISNUMBER(L324)),0,IF(H324="Oui",0,IF($C324="Non - avec lien de dépendance",MIN(1129,L324,$D324),MIN(1129,L324)))))))</f>
        <v>Effectuez l’étape 1</v>
      </c>
      <c r="U324" s="3">
        <f t="shared" si="28"/>
        <v>0</v>
      </c>
      <c r="V324" s="3">
        <f t="shared" si="29"/>
        <v>0</v>
      </c>
    </row>
    <row r="325" spans="13:22" x14ac:dyDescent="0.3">
      <c r="M325" s="52" t="str">
        <f t="shared" si="24"/>
        <v>Calculez d'abord la baisse moyenne de vos revenus sur 12 mois à l'étape 2)</v>
      </c>
      <c r="N325" s="52" t="str">
        <f t="shared" si="25"/>
        <v>Calculez d'abord la baisse moyenne de vos revenus sur 12 mois à l'étape 2)</v>
      </c>
      <c r="O325" s="52" t="str">
        <f t="shared" si="26"/>
        <v>Calculez d'abord la baisse moyenne de vos revenus sur 12 mois à l'étape 2)</v>
      </c>
      <c r="P325" s="52" t="str">
        <f t="shared" si="27"/>
        <v>Calculez d'abord la baisse moyenne de vos revenus sur 12 mois à l'étape 2)</v>
      </c>
      <c r="Q325" s="3" t="str">
        <f>IF(CRHPElig=" -  ","Effectuez l’étape 1",IF(CRHPElig="La baisse de revenus n'est pas admissible dans le cadre du PEREC",CRHPElig,IF(AND(INDEX(claimPeriodNo,MATCH('Étape 1) Taux'!$A$8,claimPeriods,0))&gt;17,INDEX(claimPeriodNo,MATCH('Étape 1) Taux'!$A$8,claimPeriods,0))&lt;20,revenueReduction&lt;0.1),0,IF(NOT(ISNUMBER(I325)),0,IF(E325="Oui",0,IF($C325="Non - avec lien de dépendance",MIN(1129,I325,$D325),MIN(1129,I325)))))))</f>
        <v>Effectuez l’étape 1</v>
      </c>
      <c r="R325" s="3" t="str">
        <f>IF(CRHPElig=" -  ","Effectuez l’étape 1",IF(CRHPElig="La baisse de revenus n'est pas admissible dans le cadre du PEREC",CRHPElig,IF(AND(INDEX(claimPeriodNo,MATCH('Étape 1) Taux'!$A$8,claimPeriods,0))&gt;17,INDEX(claimPeriodNo,MATCH('Étape 1) Taux'!$A$8,claimPeriods,0))&lt;20,revenueReduction&lt;0.1),0,IF(NOT(ISNUMBER(J325)),0,IF(F325="Oui",0,IF($C325="Non - avec lien de dépendance",MIN(1129,J325,$D325),MIN(1129,J325)))))))</f>
        <v>Effectuez l’étape 1</v>
      </c>
      <c r="S325" s="3" t="str">
        <f>IF(CRHPElig=" -  ","Effectuez l’étape 1",IF(CRHPElig="La baisse de revenus n'est pas admissible dans le cadre du PEREC",CRHPElig,IF(AND(INDEX(claimPeriodNo,MATCH('Étape 1) Taux'!$A$8,claimPeriods,0))&gt;17,INDEX(claimPeriodNo,MATCH('Étape 1) Taux'!$A$8,claimPeriods,0))&lt;20,revenueReduction&lt;0.1),0,IF(NOT(ISNUMBER(K325)),0,IF(G325="Oui",0,IF($C325="Non - avec lien de dépendance",MIN(1129,K325,$D325),MIN(1129,K325)))))))</f>
        <v>Effectuez l’étape 1</v>
      </c>
      <c r="T325" s="3" t="str">
        <f>IF(CRHPElig=" -  ","Effectuez l’étape 1",IF(CRHPElig="La baisse de revenus n'est pas admissible dans le cadre du PEREC",CRHPElig,IF(AND(INDEX(claimPeriodNo,MATCH('Étape 1) Taux'!$A$8,claimPeriods,0))&gt;17,INDEX(claimPeriodNo,MATCH('Étape 1) Taux'!$A$8,claimPeriods,0))&lt;20,revenueReduction&lt;0.1),0,IF(NOT(ISNUMBER(L325)),0,IF(H325="Oui",0,IF($C325="Non - avec lien de dépendance",MIN(1129,L325,$D325),MIN(1129,L325)))))))</f>
        <v>Effectuez l’étape 1</v>
      </c>
      <c r="U325" s="3">
        <f t="shared" si="28"/>
        <v>0</v>
      </c>
      <c r="V325" s="3">
        <f t="shared" si="29"/>
        <v>0</v>
      </c>
    </row>
    <row r="326" spans="13:22" x14ac:dyDescent="0.3">
      <c r="M326" s="52" t="str">
        <f t="shared" ref="M326:M389" si="30">IF(overallRate=" -   ","Effectuez l’étape 1",IF(ISTEXT(overallRate),overallRate,IF(OR(NOT(ISNUMBER(I326)),AND(NOT(ISNUMBER($D326)),$C326="Non - avec lien de dépendance"),revenueReduction&lt;=0,E326="Oui"),0,ROUND(IF($C326="Non - avec lien de dépendance",MIN(1129,I326,$D326)*overallRate,MIN(1129,I326)*overallRate),2))))</f>
        <v>Calculez d'abord la baisse moyenne de vos revenus sur 12 mois à l'étape 2)</v>
      </c>
      <c r="N326" s="52" t="str">
        <f t="shared" ref="N326:N389" si="31">IF(overallRate=" -   ","Effectuez l’étape 1",IF(ISTEXT(overallRate),overallRate,IF(OR(NOT(ISNUMBER(J326)),AND(NOT(ISNUMBER($D326)),$C326="Non - avec lien de dépendance"),revenueReduction&lt;=0,F326="Oui"),0,ROUND(IF($C326="Non - avec lien de dépendance",MIN(1129,J326,$D326)*overallRate,MIN(1129,J326)*overallRate),2))))</f>
        <v>Calculez d'abord la baisse moyenne de vos revenus sur 12 mois à l'étape 2)</v>
      </c>
      <c r="O326" s="52" t="str">
        <f t="shared" ref="O326:O389" si="32">IF(overallRate=" -   ","Effectuez l’étape 1",IF(ISTEXT(overallRate),overallRate,IF(OR(NOT(ISNUMBER(K326)),AND(NOT(ISNUMBER($D326)),$C326="Non - avec lien de dépendance"),revenueReduction&lt;=0,G326="Oui"),0,ROUND(IF($C326="Non - avec lien de dépendance",MIN(1129,K326,$D326)*overallRate,MIN(1129,K326)*overallRate),2))))</f>
        <v>Calculez d'abord la baisse moyenne de vos revenus sur 12 mois à l'étape 2)</v>
      </c>
      <c r="P326" s="52" t="str">
        <f t="shared" ref="P326:P389" si="33">IF(overallRate=" -   ","Effectuez l’étape 1",IF(ISTEXT(overallRate),overallRate,IF(OR(NOT(ISNUMBER(L326)),AND(NOT(ISNUMBER($D326)),$C326="Non - avec lien de dépendance"),revenueReduction&lt;=0,H326="Oui"),0,ROUND(IF($C326="Non - avec lien de dépendance",MIN(1129,L326,$D326)*overallRate,MIN(1129,L326)*overallRate),2))))</f>
        <v>Calculez d'abord la baisse moyenne de vos revenus sur 12 mois à l'étape 2)</v>
      </c>
      <c r="Q326" s="3" t="str">
        <f>IF(CRHPElig=" -  ","Effectuez l’étape 1",IF(CRHPElig="La baisse de revenus n'est pas admissible dans le cadre du PEREC",CRHPElig,IF(AND(INDEX(claimPeriodNo,MATCH('Étape 1) Taux'!$A$8,claimPeriods,0))&gt;17,INDEX(claimPeriodNo,MATCH('Étape 1) Taux'!$A$8,claimPeriods,0))&lt;20,revenueReduction&lt;0.1),0,IF(NOT(ISNUMBER(I326)),0,IF(E326="Oui",0,IF($C326="Non - avec lien de dépendance",MIN(1129,I326,$D326),MIN(1129,I326)))))))</f>
        <v>Effectuez l’étape 1</v>
      </c>
      <c r="R326" s="3" t="str">
        <f>IF(CRHPElig=" -  ","Effectuez l’étape 1",IF(CRHPElig="La baisse de revenus n'est pas admissible dans le cadre du PEREC",CRHPElig,IF(AND(INDEX(claimPeriodNo,MATCH('Étape 1) Taux'!$A$8,claimPeriods,0))&gt;17,INDEX(claimPeriodNo,MATCH('Étape 1) Taux'!$A$8,claimPeriods,0))&lt;20,revenueReduction&lt;0.1),0,IF(NOT(ISNUMBER(J326)),0,IF(F326="Oui",0,IF($C326="Non - avec lien de dépendance",MIN(1129,J326,$D326),MIN(1129,J326)))))))</f>
        <v>Effectuez l’étape 1</v>
      </c>
      <c r="S326" s="3" t="str">
        <f>IF(CRHPElig=" -  ","Effectuez l’étape 1",IF(CRHPElig="La baisse de revenus n'est pas admissible dans le cadre du PEREC",CRHPElig,IF(AND(INDEX(claimPeriodNo,MATCH('Étape 1) Taux'!$A$8,claimPeriods,0))&gt;17,INDEX(claimPeriodNo,MATCH('Étape 1) Taux'!$A$8,claimPeriods,0))&lt;20,revenueReduction&lt;0.1),0,IF(NOT(ISNUMBER(K326)),0,IF(G326="Oui",0,IF($C326="Non - avec lien de dépendance",MIN(1129,K326,$D326),MIN(1129,K326)))))))</f>
        <v>Effectuez l’étape 1</v>
      </c>
      <c r="T326" s="3" t="str">
        <f>IF(CRHPElig=" -  ","Effectuez l’étape 1",IF(CRHPElig="La baisse de revenus n'est pas admissible dans le cadre du PEREC",CRHPElig,IF(AND(INDEX(claimPeriodNo,MATCH('Étape 1) Taux'!$A$8,claimPeriods,0))&gt;17,INDEX(claimPeriodNo,MATCH('Étape 1) Taux'!$A$8,claimPeriods,0))&lt;20,revenueReduction&lt;0.1),0,IF(NOT(ISNUMBER(L326)),0,IF(H326="Oui",0,IF($C326="Non - avec lien de dépendance",MIN(1129,L326,$D326),MIN(1129,L326)))))))</f>
        <v>Effectuez l’étape 1</v>
      </c>
      <c r="U326" s="3">
        <f t="shared" si="28"/>
        <v>0</v>
      </c>
      <c r="V326" s="3">
        <f t="shared" si="29"/>
        <v>0</v>
      </c>
    </row>
    <row r="327" spans="13:22" x14ac:dyDescent="0.3">
      <c r="M327" s="52" t="str">
        <f t="shared" si="30"/>
        <v>Calculez d'abord la baisse moyenne de vos revenus sur 12 mois à l'étape 2)</v>
      </c>
      <c r="N327" s="52" t="str">
        <f t="shared" si="31"/>
        <v>Calculez d'abord la baisse moyenne de vos revenus sur 12 mois à l'étape 2)</v>
      </c>
      <c r="O327" s="52" t="str">
        <f t="shared" si="32"/>
        <v>Calculez d'abord la baisse moyenne de vos revenus sur 12 mois à l'étape 2)</v>
      </c>
      <c r="P327" s="52" t="str">
        <f t="shared" si="33"/>
        <v>Calculez d'abord la baisse moyenne de vos revenus sur 12 mois à l'étape 2)</v>
      </c>
      <c r="Q327" s="3" t="str">
        <f>IF(CRHPElig=" -  ","Effectuez l’étape 1",IF(CRHPElig="La baisse de revenus n'est pas admissible dans le cadre du PEREC",CRHPElig,IF(AND(INDEX(claimPeriodNo,MATCH('Étape 1) Taux'!$A$8,claimPeriods,0))&gt;17,INDEX(claimPeriodNo,MATCH('Étape 1) Taux'!$A$8,claimPeriods,0))&lt;20,revenueReduction&lt;0.1),0,IF(NOT(ISNUMBER(I327)),0,IF(E327="Oui",0,IF($C327="Non - avec lien de dépendance",MIN(1129,I327,$D327),MIN(1129,I327)))))))</f>
        <v>Effectuez l’étape 1</v>
      </c>
      <c r="R327" s="3" t="str">
        <f>IF(CRHPElig=" -  ","Effectuez l’étape 1",IF(CRHPElig="La baisse de revenus n'est pas admissible dans le cadre du PEREC",CRHPElig,IF(AND(INDEX(claimPeriodNo,MATCH('Étape 1) Taux'!$A$8,claimPeriods,0))&gt;17,INDEX(claimPeriodNo,MATCH('Étape 1) Taux'!$A$8,claimPeriods,0))&lt;20,revenueReduction&lt;0.1),0,IF(NOT(ISNUMBER(J327)),0,IF(F327="Oui",0,IF($C327="Non - avec lien de dépendance",MIN(1129,J327,$D327),MIN(1129,J327)))))))</f>
        <v>Effectuez l’étape 1</v>
      </c>
      <c r="S327" s="3" t="str">
        <f>IF(CRHPElig=" -  ","Effectuez l’étape 1",IF(CRHPElig="La baisse de revenus n'est pas admissible dans le cadre du PEREC",CRHPElig,IF(AND(INDEX(claimPeriodNo,MATCH('Étape 1) Taux'!$A$8,claimPeriods,0))&gt;17,INDEX(claimPeriodNo,MATCH('Étape 1) Taux'!$A$8,claimPeriods,0))&lt;20,revenueReduction&lt;0.1),0,IF(NOT(ISNUMBER(K327)),0,IF(G327="Oui",0,IF($C327="Non - avec lien de dépendance",MIN(1129,K327,$D327),MIN(1129,K327)))))))</f>
        <v>Effectuez l’étape 1</v>
      </c>
      <c r="T327" s="3" t="str">
        <f>IF(CRHPElig=" -  ","Effectuez l’étape 1",IF(CRHPElig="La baisse de revenus n'est pas admissible dans le cadre du PEREC",CRHPElig,IF(AND(INDEX(claimPeriodNo,MATCH('Étape 1) Taux'!$A$8,claimPeriods,0))&gt;17,INDEX(claimPeriodNo,MATCH('Étape 1) Taux'!$A$8,claimPeriods,0))&lt;20,revenueReduction&lt;0.1),0,IF(NOT(ISNUMBER(L327)),0,IF(H327="Oui",0,IF($C327="Non - avec lien de dépendance",MIN(1129,L327,$D327),MIN(1129,L327)))))))</f>
        <v>Effectuez l’étape 1</v>
      </c>
      <c r="U327" s="3">
        <f t="shared" ref="U327:U390" si="34">IF(AND(COUNT(C327:L327)&gt;0,OR(AND(NOT(ISNUMBER($D327)),OR(COUNTIF(E327:H327,"Yes")&gt;0,$C327&lt;&gt;"Oui - sans lien de dépendance")),COUNT(I327:L327)&lt;&gt;4,ISBLANK($C327))),"Remplissez tous les montants",SUM(M327:P327))</f>
        <v>0</v>
      </c>
      <c r="V327" s="3">
        <f t="shared" ref="V327:V390" si="35">IF(AND(COUNT(C327:L327)&gt;0,OR(AND(NOT(ISNUMBER($D327)),OR(COUNTIF(E327:H327,"Yes")&gt;0,$C327&lt;&gt;"Oui - sans lien de dépendance")),COUNT(I327:L327)&lt;&gt;4,ISBLANK($C327))),"Remplissez tous les montants",SUM(Q327:T327))</f>
        <v>0</v>
      </c>
    </row>
    <row r="328" spans="13:22" x14ac:dyDescent="0.3">
      <c r="M328" s="52" t="str">
        <f t="shared" si="30"/>
        <v>Calculez d'abord la baisse moyenne de vos revenus sur 12 mois à l'étape 2)</v>
      </c>
      <c r="N328" s="52" t="str">
        <f t="shared" si="31"/>
        <v>Calculez d'abord la baisse moyenne de vos revenus sur 12 mois à l'étape 2)</v>
      </c>
      <c r="O328" s="52" t="str">
        <f t="shared" si="32"/>
        <v>Calculez d'abord la baisse moyenne de vos revenus sur 12 mois à l'étape 2)</v>
      </c>
      <c r="P328" s="52" t="str">
        <f t="shared" si="33"/>
        <v>Calculez d'abord la baisse moyenne de vos revenus sur 12 mois à l'étape 2)</v>
      </c>
      <c r="Q328" s="3" t="str">
        <f>IF(CRHPElig=" -  ","Effectuez l’étape 1",IF(CRHPElig="La baisse de revenus n'est pas admissible dans le cadre du PEREC",CRHPElig,IF(AND(INDEX(claimPeriodNo,MATCH('Étape 1) Taux'!$A$8,claimPeriods,0))&gt;17,INDEX(claimPeriodNo,MATCH('Étape 1) Taux'!$A$8,claimPeriods,0))&lt;20,revenueReduction&lt;0.1),0,IF(NOT(ISNUMBER(I328)),0,IF(E328="Oui",0,IF($C328="Non - avec lien de dépendance",MIN(1129,I328,$D328),MIN(1129,I328)))))))</f>
        <v>Effectuez l’étape 1</v>
      </c>
      <c r="R328" s="3" t="str">
        <f>IF(CRHPElig=" -  ","Effectuez l’étape 1",IF(CRHPElig="La baisse de revenus n'est pas admissible dans le cadre du PEREC",CRHPElig,IF(AND(INDEX(claimPeriodNo,MATCH('Étape 1) Taux'!$A$8,claimPeriods,0))&gt;17,INDEX(claimPeriodNo,MATCH('Étape 1) Taux'!$A$8,claimPeriods,0))&lt;20,revenueReduction&lt;0.1),0,IF(NOT(ISNUMBER(J328)),0,IF(F328="Oui",0,IF($C328="Non - avec lien de dépendance",MIN(1129,J328,$D328),MIN(1129,J328)))))))</f>
        <v>Effectuez l’étape 1</v>
      </c>
      <c r="S328" s="3" t="str">
        <f>IF(CRHPElig=" -  ","Effectuez l’étape 1",IF(CRHPElig="La baisse de revenus n'est pas admissible dans le cadre du PEREC",CRHPElig,IF(AND(INDEX(claimPeriodNo,MATCH('Étape 1) Taux'!$A$8,claimPeriods,0))&gt;17,INDEX(claimPeriodNo,MATCH('Étape 1) Taux'!$A$8,claimPeriods,0))&lt;20,revenueReduction&lt;0.1),0,IF(NOT(ISNUMBER(K328)),0,IF(G328="Oui",0,IF($C328="Non - avec lien de dépendance",MIN(1129,K328,$D328),MIN(1129,K328)))))))</f>
        <v>Effectuez l’étape 1</v>
      </c>
      <c r="T328" s="3" t="str">
        <f>IF(CRHPElig=" -  ","Effectuez l’étape 1",IF(CRHPElig="La baisse de revenus n'est pas admissible dans le cadre du PEREC",CRHPElig,IF(AND(INDEX(claimPeriodNo,MATCH('Étape 1) Taux'!$A$8,claimPeriods,0))&gt;17,INDEX(claimPeriodNo,MATCH('Étape 1) Taux'!$A$8,claimPeriods,0))&lt;20,revenueReduction&lt;0.1),0,IF(NOT(ISNUMBER(L328)),0,IF(H328="Oui",0,IF($C328="Non - avec lien de dépendance",MIN(1129,L328,$D328),MIN(1129,L328)))))))</f>
        <v>Effectuez l’étape 1</v>
      </c>
      <c r="U328" s="3">
        <f t="shared" si="34"/>
        <v>0</v>
      </c>
      <c r="V328" s="3">
        <f t="shared" si="35"/>
        <v>0</v>
      </c>
    </row>
    <row r="329" spans="13:22" x14ac:dyDescent="0.3">
      <c r="M329" s="52" t="str">
        <f t="shared" si="30"/>
        <v>Calculez d'abord la baisse moyenne de vos revenus sur 12 mois à l'étape 2)</v>
      </c>
      <c r="N329" s="52" t="str">
        <f t="shared" si="31"/>
        <v>Calculez d'abord la baisse moyenne de vos revenus sur 12 mois à l'étape 2)</v>
      </c>
      <c r="O329" s="52" t="str">
        <f t="shared" si="32"/>
        <v>Calculez d'abord la baisse moyenne de vos revenus sur 12 mois à l'étape 2)</v>
      </c>
      <c r="P329" s="52" t="str">
        <f t="shared" si="33"/>
        <v>Calculez d'abord la baisse moyenne de vos revenus sur 12 mois à l'étape 2)</v>
      </c>
      <c r="Q329" s="3" t="str">
        <f>IF(CRHPElig=" -  ","Effectuez l’étape 1",IF(CRHPElig="La baisse de revenus n'est pas admissible dans le cadre du PEREC",CRHPElig,IF(AND(INDEX(claimPeriodNo,MATCH('Étape 1) Taux'!$A$8,claimPeriods,0))&gt;17,INDEX(claimPeriodNo,MATCH('Étape 1) Taux'!$A$8,claimPeriods,0))&lt;20,revenueReduction&lt;0.1),0,IF(NOT(ISNUMBER(I329)),0,IF(E329="Oui",0,IF($C329="Non - avec lien de dépendance",MIN(1129,I329,$D329),MIN(1129,I329)))))))</f>
        <v>Effectuez l’étape 1</v>
      </c>
      <c r="R329" s="3" t="str">
        <f>IF(CRHPElig=" -  ","Effectuez l’étape 1",IF(CRHPElig="La baisse de revenus n'est pas admissible dans le cadre du PEREC",CRHPElig,IF(AND(INDEX(claimPeriodNo,MATCH('Étape 1) Taux'!$A$8,claimPeriods,0))&gt;17,INDEX(claimPeriodNo,MATCH('Étape 1) Taux'!$A$8,claimPeriods,0))&lt;20,revenueReduction&lt;0.1),0,IF(NOT(ISNUMBER(J329)),0,IF(F329="Oui",0,IF($C329="Non - avec lien de dépendance",MIN(1129,J329,$D329),MIN(1129,J329)))))))</f>
        <v>Effectuez l’étape 1</v>
      </c>
      <c r="S329" s="3" t="str">
        <f>IF(CRHPElig=" -  ","Effectuez l’étape 1",IF(CRHPElig="La baisse de revenus n'est pas admissible dans le cadre du PEREC",CRHPElig,IF(AND(INDEX(claimPeriodNo,MATCH('Étape 1) Taux'!$A$8,claimPeriods,0))&gt;17,INDEX(claimPeriodNo,MATCH('Étape 1) Taux'!$A$8,claimPeriods,0))&lt;20,revenueReduction&lt;0.1),0,IF(NOT(ISNUMBER(K329)),0,IF(G329="Oui",0,IF($C329="Non - avec lien de dépendance",MIN(1129,K329,$D329),MIN(1129,K329)))))))</f>
        <v>Effectuez l’étape 1</v>
      </c>
      <c r="T329" s="3" t="str">
        <f>IF(CRHPElig=" -  ","Effectuez l’étape 1",IF(CRHPElig="La baisse de revenus n'est pas admissible dans le cadre du PEREC",CRHPElig,IF(AND(INDEX(claimPeriodNo,MATCH('Étape 1) Taux'!$A$8,claimPeriods,0))&gt;17,INDEX(claimPeriodNo,MATCH('Étape 1) Taux'!$A$8,claimPeriods,0))&lt;20,revenueReduction&lt;0.1),0,IF(NOT(ISNUMBER(L329)),0,IF(H329="Oui",0,IF($C329="Non - avec lien de dépendance",MIN(1129,L329,$D329),MIN(1129,L329)))))))</f>
        <v>Effectuez l’étape 1</v>
      </c>
      <c r="U329" s="3">
        <f t="shared" si="34"/>
        <v>0</v>
      </c>
      <c r="V329" s="3">
        <f t="shared" si="35"/>
        <v>0</v>
      </c>
    </row>
    <row r="330" spans="13:22" x14ac:dyDescent="0.3">
      <c r="M330" s="52" t="str">
        <f t="shared" si="30"/>
        <v>Calculez d'abord la baisse moyenne de vos revenus sur 12 mois à l'étape 2)</v>
      </c>
      <c r="N330" s="52" t="str">
        <f t="shared" si="31"/>
        <v>Calculez d'abord la baisse moyenne de vos revenus sur 12 mois à l'étape 2)</v>
      </c>
      <c r="O330" s="52" t="str">
        <f t="shared" si="32"/>
        <v>Calculez d'abord la baisse moyenne de vos revenus sur 12 mois à l'étape 2)</v>
      </c>
      <c r="P330" s="52" t="str">
        <f t="shared" si="33"/>
        <v>Calculez d'abord la baisse moyenne de vos revenus sur 12 mois à l'étape 2)</v>
      </c>
      <c r="Q330" s="3" t="str">
        <f>IF(CRHPElig=" -  ","Effectuez l’étape 1",IF(CRHPElig="La baisse de revenus n'est pas admissible dans le cadre du PEREC",CRHPElig,IF(AND(INDEX(claimPeriodNo,MATCH('Étape 1) Taux'!$A$8,claimPeriods,0))&gt;17,INDEX(claimPeriodNo,MATCH('Étape 1) Taux'!$A$8,claimPeriods,0))&lt;20,revenueReduction&lt;0.1),0,IF(NOT(ISNUMBER(I330)),0,IF(E330="Oui",0,IF($C330="Non - avec lien de dépendance",MIN(1129,I330,$D330),MIN(1129,I330)))))))</f>
        <v>Effectuez l’étape 1</v>
      </c>
      <c r="R330" s="3" t="str">
        <f>IF(CRHPElig=" -  ","Effectuez l’étape 1",IF(CRHPElig="La baisse de revenus n'est pas admissible dans le cadre du PEREC",CRHPElig,IF(AND(INDEX(claimPeriodNo,MATCH('Étape 1) Taux'!$A$8,claimPeriods,0))&gt;17,INDEX(claimPeriodNo,MATCH('Étape 1) Taux'!$A$8,claimPeriods,0))&lt;20,revenueReduction&lt;0.1),0,IF(NOT(ISNUMBER(J330)),0,IF(F330="Oui",0,IF($C330="Non - avec lien de dépendance",MIN(1129,J330,$D330),MIN(1129,J330)))))))</f>
        <v>Effectuez l’étape 1</v>
      </c>
      <c r="S330" s="3" t="str">
        <f>IF(CRHPElig=" -  ","Effectuez l’étape 1",IF(CRHPElig="La baisse de revenus n'est pas admissible dans le cadre du PEREC",CRHPElig,IF(AND(INDEX(claimPeriodNo,MATCH('Étape 1) Taux'!$A$8,claimPeriods,0))&gt;17,INDEX(claimPeriodNo,MATCH('Étape 1) Taux'!$A$8,claimPeriods,0))&lt;20,revenueReduction&lt;0.1),0,IF(NOT(ISNUMBER(K330)),0,IF(G330="Oui",0,IF($C330="Non - avec lien de dépendance",MIN(1129,K330,$D330),MIN(1129,K330)))))))</f>
        <v>Effectuez l’étape 1</v>
      </c>
      <c r="T330" s="3" t="str">
        <f>IF(CRHPElig=" -  ","Effectuez l’étape 1",IF(CRHPElig="La baisse de revenus n'est pas admissible dans le cadre du PEREC",CRHPElig,IF(AND(INDEX(claimPeriodNo,MATCH('Étape 1) Taux'!$A$8,claimPeriods,0))&gt;17,INDEX(claimPeriodNo,MATCH('Étape 1) Taux'!$A$8,claimPeriods,0))&lt;20,revenueReduction&lt;0.1),0,IF(NOT(ISNUMBER(L330)),0,IF(H330="Oui",0,IF($C330="Non - avec lien de dépendance",MIN(1129,L330,$D330),MIN(1129,L330)))))))</f>
        <v>Effectuez l’étape 1</v>
      </c>
      <c r="U330" s="3">
        <f t="shared" si="34"/>
        <v>0</v>
      </c>
      <c r="V330" s="3">
        <f t="shared" si="35"/>
        <v>0</v>
      </c>
    </row>
    <row r="331" spans="13:22" x14ac:dyDescent="0.3">
      <c r="M331" s="52" t="str">
        <f t="shared" si="30"/>
        <v>Calculez d'abord la baisse moyenne de vos revenus sur 12 mois à l'étape 2)</v>
      </c>
      <c r="N331" s="52" t="str">
        <f t="shared" si="31"/>
        <v>Calculez d'abord la baisse moyenne de vos revenus sur 12 mois à l'étape 2)</v>
      </c>
      <c r="O331" s="52" t="str">
        <f t="shared" si="32"/>
        <v>Calculez d'abord la baisse moyenne de vos revenus sur 12 mois à l'étape 2)</v>
      </c>
      <c r="P331" s="52" t="str">
        <f t="shared" si="33"/>
        <v>Calculez d'abord la baisse moyenne de vos revenus sur 12 mois à l'étape 2)</v>
      </c>
      <c r="Q331" s="3" t="str">
        <f>IF(CRHPElig=" -  ","Effectuez l’étape 1",IF(CRHPElig="La baisse de revenus n'est pas admissible dans le cadre du PEREC",CRHPElig,IF(AND(INDEX(claimPeriodNo,MATCH('Étape 1) Taux'!$A$8,claimPeriods,0))&gt;17,INDEX(claimPeriodNo,MATCH('Étape 1) Taux'!$A$8,claimPeriods,0))&lt;20,revenueReduction&lt;0.1),0,IF(NOT(ISNUMBER(I331)),0,IF(E331="Oui",0,IF($C331="Non - avec lien de dépendance",MIN(1129,I331,$D331),MIN(1129,I331)))))))</f>
        <v>Effectuez l’étape 1</v>
      </c>
      <c r="R331" s="3" t="str">
        <f>IF(CRHPElig=" -  ","Effectuez l’étape 1",IF(CRHPElig="La baisse de revenus n'est pas admissible dans le cadre du PEREC",CRHPElig,IF(AND(INDEX(claimPeriodNo,MATCH('Étape 1) Taux'!$A$8,claimPeriods,0))&gt;17,INDEX(claimPeriodNo,MATCH('Étape 1) Taux'!$A$8,claimPeriods,0))&lt;20,revenueReduction&lt;0.1),0,IF(NOT(ISNUMBER(J331)),0,IF(F331="Oui",0,IF($C331="Non - avec lien de dépendance",MIN(1129,J331,$D331),MIN(1129,J331)))))))</f>
        <v>Effectuez l’étape 1</v>
      </c>
      <c r="S331" s="3" t="str">
        <f>IF(CRHPElig=" -  ","Effectuez l’étape 1",IF(CRHPElig="La baisse de revenus n'est pas admissible dans le cadre du PEREC",CRHPElig,IF(AND(INDEX(claimPeriodNo,MATCH('Étape 1) Taux'!$A$8,claimPeriods,0))&gt;17,INDEX(claimPeriodNo,MATCH('Étape 1) Taux'!$A$8,claimPeriods,0))&lt;20,revenueReduction&lt;0.1),0,IF(NOT(ISNUMBER(K331)),0,IF(G331="Oui",0,IF($C331="Non - avec lien de dépendance",MIN(1129,K331,$D331),MIN(1129,K331)))))))</f>
        <v>Effectuez l’étape 1</v>
      </c>
      <c r="T331" s="3" t="str">
        <f>IF(CRHPElig=" -  ","Effectuez l’étape 1",IF(CRHPElig="La baisse de revenus n'est pas admissible dans le cadre du PEREC",CRHPElig,IF(AND(INDEX(claimPeriodNo,MATCH('Étape 1) Taux'!$A$8,claimPeriods,0))&gt;17,INDEX(claimPeriodNo,MATCH('Étape 1) Taux'!$A$8,claimPeriods,0))&lt;20,revenueReduction&lt;0.1),0,IF(NOT(ISNUMBER(L331)),0,IF(H331="Oui",0,IF($C331="Non - avec lien de dépendance",MIN(1129,L331,$D331),MIN(1129,L331)))))))</f>
        <v>Effectuez l’étape 1</v>
      </c>
      <c r="U331" s="3">
        <f t="shared" si="34"/>
        <v>0</v>
      </c>
      <c r="V331" s="3">
        <f t="shared" si="35"/>
        <v>0</v>
      </c>
    </row>
    <row r="332" spans="13:22" x14ac:dyDescent="0.3">
      <c r="M332" s="52" t="str">
        <f t="shared" si="30"/>
        <v>Calculez d'abord la baisse moyenne de vos revenus sur 12 mois à l'étape 2)</v>
      </c>
      <c r="N332" s="52" t="str">
        <f t="shared" si="31"/>
        <v>Calculez d'abord la baisse moyenne de vos revenus sur 12 mois à l'étape 2)</v>
      </c>
      <c r="O332" s="52" t="str">
        <f t="shared" si="32"/>
        <v>Calculez d'abord la baisse moyenne de vos revenus sur 12 mois à l'étape 2)</v>
      </c>
      <c r="P332" s="52" t="str">
        <f t="shared" si="33"/>
        <v>Calculez d'abord la baisse moyenne de vos revenus sur 12 mois à l'étape 2)</v>
      </c>
      <c r="Q332" s="3" t="str">
        <f>IF(CRHPElig=" -  ","Effectuez l’étape 1",IF(CRHPElig="La baisse de revenus n'est pas admissible dans le cadre du PEREC",CRHPElig,IF(AND(INDEX(claimPeriodNo,MATCH('Étape 1) Taux'!$A$8,claimPeriods,0))&gt;17,INDEX(claimPeriodNo,MATCH('Étape 1) Taux'!$A$8,claimPeriods,0))&lt;20,revenueReduction&lt;0.1),0,IF(NOT(ISNUMBER(I332)),0,IF(E332="Oui",0,IF($C332="Non - avec lien de dépendance",MIN(1129,I332,$D332),MIN(1129,I332)))))))</f>
        <v>Effectuez l’étape 1</v>
      </c>
      <c r="R332" s="3" t="str">
        <f>IF(CRHPElig=" -  ","Effectuez l’étape 1",IF(CRHPElig="La baisse de revenus n'est pas admissible dans le cadre du PEREC",CRHPElig,IF(AND(INDEX(claimPeriodNo,MATCH('Étape 1) Taux'!$A$8,claimPeriods,0))&gt;17,INDEX(claimPeriodNo,MATCH('Étape 1) Taux'!$A$8,claimPeriods,0))&lt;20,revenueReduction&lt;0.1),0,IF(NOT(ISNUMBER(J332)),0,IF(F332="Oui",0,IF($C332="Non - avec lien de dépendance",MIN(1129,J332,$D332),MIN(1129,J332)))))))</f>
        <v>Effectuez l’étape 1</v>
      </c>
      <c r="S332" s="3" t="str">
        <f>IF(CRHPElig=" -  ","Effectuez l’étape 1",IF(CRHPElig="La baisse de revenus n'est pas admissible dans le cadre du PEREC",CRHPElig,IF(AND(INDEX(claimPeriodNo,MATCH('Étape 1) Taux'!$A$8,claimPeriods,0))&gt;17,INDEX(claimPeriodNo,MATCH('Étape 1) Taux'!$A$8,claimPeriods,0))&lt;20,revenueReduction&lt;0.1),0,IF(NOT(ISNUMBER(K332)),0,IF(G332="Oui",0,IF($C332="Non - avec lien de dépendance",MIN(1129,K332,$D332),MIN(1129,K332)))))))</f>
        <v>Effectuez l’étape 1</v>
      </c>
      <c r="T332" s="3" t="str">
        <f>IF(CRHPElig=" -  ","Effectuez l’étape 1",IF(CRHPElig="La baisse de revenus n'est pas admissible dans le cadre du PEREC",CRHPElig,IF(AND(INDEX(claimPeriodNo,MATCH('Étape 1) Taux'!$A$8,claimPeriods,0))&gt;17,INDEX(claimPeriodNo,MATCH('Étape 1) Taux'!$A$8,claimPeriods,0))&lt;20,revenueReduction&lt;0.1),0,IF(NOT(ISNUMBER(L332)),0,IF(H332="Oui",0,IF($C332="Non - avec lien de dépendance",MIN(1129,L332,$D332),MIN(1129,L332)))))))</f>
        <v>Effectuez l’étape 1</v>
      </c>
      <c r="U332" s="3">
        <f t="shared" si="34"/>
        <v>0</v>
      </c>
      <c r="V332" s="3">
        <f t="shared" si="35"/>
        <v>0</v>
      </c>
    </row>
    <row r="333" spans="13:22" x14ac:dyDescent="0.3">
      <c r="M333" s="52" t="str">
        <f t="shared" si="30"/>
        <v>Calculez d'abord la baisse moyenne de vos revenus sur 12 mois à l'étape 2)</v>
      </c>
      <c r="N333" s="52" t="str">
        <f t="shared" si="31"/>
        <v>Calculez d'abord la baisse moyenne de vos revenus sur 12 mois à l'étape 2)</v>
      </c>
      <c r="O333" s="52" t="str">
        <f t="shared" si="32"/>
        <v>Calculez d'abord la baisse moyenne de vos revenus sur 12 mois à l'étape 2)</v>
      </c>
      <c r="P333" s="52" t="str">
        <f t="shared" si="33"/>
        <v>Calculez d'abord la baisse moyenne de vos revenus sur 12 mois à l'étape 2)</v>
      </c>
      <c r="Q333" s="3" t="str">
        <f>IF(CRHPElig=" -  ","Effectuez l’étape 1",IF(CRHPElig="La baisse de revenus n'est pas admissible dans le cadre du PEREC",CRHPElig,IF(AND(INDEX(claimPeriodNo,MATCH('Étape 1) Taux'!$A$8,claimPeriods,0))&gt;17,INDEX(claimPeriodNo,MATCH('Étape 1) Taux'!$A$8,claimPeriods,0))&lt;20,revenueReduction&lt;0.1),0,IF(NOT(ISNUMBER(I333)),0,IF(E333="Oui",0,IF($C333="Non - avec lien de dépendance",MIN(1129,I333,$D333),MIN(1129,I333)))))))</f>
        <v>Effectuez l’étape 1</v>
      </c>
      <c r="R333" s="3" t="str">
        <f>IF(CRHPElig=" -  ","Effectuez l’étape 1",IF(CRHPElig="La baisse de revenus n'est pas admissible dans le cadre du PEREC",CRHPElig,IF(AND(INDEX(claimPeriodNo,MATCH('Étape 1) Taux'!$A$8,claimPeriods,0))&gt;17,INDEX(claimPeriodNo,MATCH('Étape 1) Taux'!$A$8,claimPeriods,0))&lt;20,revenueReduction&lt;0.1),0,IF(NOT(ISNUMBER(J333)),0,IF(F333="Oui",0,IF($C333="Non - avec lien de dépendance",MIN(1129,J333,$D333),MIN(1129,J333)))))))</f>
        <v>Effectuez l’étape 1</v>
      </c>
      <c r="S333" s="3" t="str">
        <f>IF(CRHPElig=" -  ","Effectuez l’étape 1",IF(CRHPElig="La baisse de revenus n'est pas admissible dans le cadre du PEREC",CRHPElig,IF(AND(INDEX(claimPeriodNo,MATCH('Étape 1) Taux'!$A$8,claimPeriods,0))&gt;17,INDEX(claimPeriodNo,MATCH('Étape 1) Taux'!$A$8,claimPeriods,0))&lt;20,revenueReduction&lt;0.1),0,IF(NOT(ISNUMBER(K333)),0,IF(G333="Oui",0,IF($C333="Non - avec lien de dépendance",MIN(1129,K333,$D333),MIN(1129,K333)))))))</f>
        <v>Effectuez l’étape 1</v>
      </c>
      <c r="T333" s="3" t="str">
        <f>IF(CRHPElig=" -  ","Effectuez l’étape 1",IF(CRHPElig="La baisse de revenus n'est pas admissible dans le cadre du PEREC",CRHPElig,IF(AND(INDEX(claimPeriodNo,MATCH('Étape 1) Taux'!$A$8,claimPeriods,0))&gt;17,INDEX(claimPeriodNo,MATCH('Étape 1) Taux'!$A$8,claimPeriods,0))&lt;20,revenueReduction&lt;0.1),0,IF(NOT(ISNUMBER(L333)),0,IF(H333="Oui",0,IF($C333="Non - avec lien de dépendance",MIN(1129,L333,$D333),MIN(1129,L333)))))))</f>
        <v>Effectuez l’étape 1</v>
      </c>
      <c r="U333" s="3">
        <f t="shared" si="34"/>
        <v>0</v>
      </c>
      <c r="V333" s="3">
        <f t="shared" si="35"/>
        <v>0</v>
      </c>
    </row>
    <row r="334" spans="13:22" x14ac:dyDescent="0.3">
      <c r="M334" s="52" t="str">
        <f t="shared" si="30"/>
        <v>Calculez d'abord la baisse moyenne de vos revenus sur 12 mois à l'étape 2)</v>
      </c>
      <c r="N334" s="52" t="str">
        <f t="shared" si="31"/>
        <v>Calculez d'abord la baisse moyenne de vos revenus sur 12 mois à l'étape 2)</v>
      </c>
      <c r="O334" s="52" t="str">
        <f t="shared" si="32"/>
        <v>Calculez d'abord la baisse moyenne de vos revenus sur 12 mois à l'étape 2)</v>
      </c>
      <c r="P334" s="52" t="str">
        <f t="shared" si="33"/>
        <v>Calculez d'abord la baisse moyenne de vos revenus sur 12 mois à l'étape 2)</v>
      </c>
      <c r="Q334" s="3" t="str">
        <f>IF(CRHPElig=" -  ","Effectuez l’étape 1",IF(CRHPElig="La baisse de revenus n'est pas admissible dans le cadre du PEREC",CRHPElig,IF(AND(INDEX(claimPeriodNo,MATCH('Étape 1) Taux'!$A$8,claimPeriods,0))&gt;17,INDEX(claimPeriodNo,MATCH('Étape 1) Taux'!$A$8,claimPeriods,0))&lt;20,revenueReduction&lt;0.1),0,IF(NOT(ISNUMBER(I334)),0,IF(E334="Oui",0,IF($C334="Non - avec lien de dépendance",MIN(1129,I334,$D334),MIN(1129,I334)))))))</f>
        <v>Effectuez l’étape 1</v>
      </c>
      <c r="R334" s="3" t="str">
        <f>IF(CRHPElig=" -  ","Effectuez l’étape 1",IF(CRHPElig="La baisse de revenus n'est pas admissible dans le cadre du PEREC",CRHPElig,IF(AND(INDEX(claimPeriodNo,MATCH('Étape 1) Taux'!$A$8,claimPeriods,0))&gt;17,INDEX(claimPeriodNo,MATCH('Étape 1) Taux'!$A$8,claimPeriods,0))&lt;20,revenueReduction&lt;0.1),0,IF(NOT(ISNUMBER(J334)),0,IF(F334="Oui",0,IF($C334="Non - avec lien de dépendance",MIN(1129,J334,$D334),MIN(1129,J334)))))))</f>
        <v>Effectuez l’étape 1</v>
      </c>
      <c r="S334" s="3" t="str">
        <f>IF(CRHPElig=" -  ","Effectuez l’étape 1",IF(CRHPElig="La baisse de revenus n'est pas admissible dans le cadre du PEREC",CRHPElig,IF(AND(INDEX(claimPeriodNo,MATCH('Étape 1) Taux'!$A$8,claimPeriods,0))&gt;17,INDEX(claimPeriodNo,MATCH('Étape 1) Taux'!$A$8,claimPeriods,0))&lt;20,revenueReduction&lt;0.1),0,IF(NOT(ISNUMBER(K334)),0,IF(G334="Oui",0,IF($C334="Non - avec lien de dépendance",MIN(1129,K334,$D334),MIN(1129,K334)))))))</f>
        <v>Effectuez l’étape 1</v>
      </c>
      <c r="T334" s="3" t="str">
        <f>IF(CRHPElig=" -  ","Effectuez l’étape 1",IF(CRHPElig="La baisse de revenus n'est pas admissible dans le cadre du PEREC",CRHPElig,IF(AND(INDEX(claimPeriodNo,MATCH('Étape 1) Taux'!$A$8,claimPeriods,0))&gt;17,INDEX(claimPeriodNo,MATCH('Étape 1) Taux'!$A$8,claimPeriods,0))&lt;20,revenueReduction&lt;0.1),0,IF(NOT(ISNUMBER(L334)),0,IF(H334="Oui",0,IF($C334="Non - avec lien de dépendance",MIN(1129,L334,$D334),MIN(1129,L334)))))))</f>
        <v>Effectuez l’étape 1</v>
      </c>
      <c r="U334" s="3">
        <f t="shared" si="34"/>
        <v>0</v>
      </c>
      <c r="V334" s="3">
        <f t="shared" si="35"/>
        <v>0</v>
      </c>
    </row>
    <row r="335" spans="13:22" x14ac:dyDescent="0.3">
      <c r="M335" s="52" t="str">
        <f t="shared" si="30"/>
        <v>Calculez d'abord la baisse moyenne de vos revenus sur 12 mois à l'étape 2)</v>
      </c>
      <c r="N335" s="52" t="str">
        <f t="shared" si="31"/>
        <v>Calculez d'abord la baisse moyenne de vos revenus sur 12 mois à l'étape 2)</v>
      </c>
      <c r="O335" s="52" t="str">
        <f t="shared" si="32"/>
        <v>Calculez d'abord la baisse moyenne de vos revenus sur 12 mois à l'étape 2)</v>
      </c>
      <c r="P335" s="52" t="str">
        <f t="shared" si="33"/>
        <v>Calculez d'abord la baisse moyenne de vos revenus sur 12 mois à l'étape 2)</v>
      </c>
      <c r="Q335" s="3" t="str">
        <f>IF(CRHPElig=" -  ","Effectuez l’étape 1",IF(CRHPElig="La baisse de revenus n'est pas admissible dans le cadre du PEREC",CRHPElig,IF(AND(INDEX(claimPeriodNo,MATCH('Étape 1) Taux'!$A$8,claimPeriods,0))&gt;17,INDEX(claimPeriodNo,MATCH('Étape 1) Taux'!$A$8,claimPeriods,0))&lt;20,revenueReduction&lt;0.1),0,IF(NOT(ISNUMBER(I335)),0,IF(E335="Oui",0,IF($C335="Non - avec lien de dépendance",MIN(1129,I335,$D335),MIN(1129,I335)))))))</f>
        <v>Effectuez l’étape 1</v>
      </c>
      <c r="R335" s="3" t="str">
        <f>IF(CRHPElig=" -  ","Effectuez l’étape 1",IF(CRHPElig="La baisse de revenus n'est pas admissible dans le cadre du PEREC",CRHPElig,IF(AND(INDEX(claimPeriodNo,MATCH('Étape 1) Taux'!$A$8,claimPeriods,0))&gt;17,INDEX(claimPeriodNo,MATCH('Étape 1) Taux'!$A$8,claimPeriods,0))&lt;20,revenueReduction&lt;0.1),0,IF(NOT(ISNUMBER(J335)),0,IF(F335="Oui",0,IF($C335="Non - avec lien de dépendance",MIN(1129,J335,$D335),MIN(1129,J335)))))))</f>
        <v>Effectuez l’étape 1</v>
      </c>
      <c r="S335" s="3" t="str">
        <f>IF(CRHPElig=" -  ","Effectuez l’étape 1",IF(CRHPElig="La baisse de revenus n'est pas admissible dans le cadre du PEREC",CRHPElig,IF(AND(INDEX(claimPeriodNo,MATCH('Étape 1) Taux'!$A$8,claimPeriods,0))&gt;17,INDEX(claimPeriodNo,MATCH('Étape 1) Taux'!$A$8,claimPeriods,0))&lt;20,revenueReduction&lt;0.1),0,IF(NOT(ISNUMBER(K335)),0,IF(G335="Oui",0,IF($C335="Non - avec lien de dépendance",MIN(1129,K335,$D335),MIN(1129,K335)))))))</f>
        <v>Effectuez l’étape 1</v>
      </c>
      <c r="T335" s="3" t="str">
        <f>IF(CRHPElig=" -  ","Effectuez l’étape 1",IF(CRHPElig="La baisse de revenus n'est pas admissible dans le cadre du PEREC",CRHPElig,IF(AND(INDEX(claimPeriodNo,MATCH('Étape 1) Taux'!$A$8,claimPeriods,0))&gt;17,INDEX(claimPeriodNo,MATCH('Étape 1) Taux'!$A$8,claimPeriods,0))&lt;20,revenueReduction&lt;0.1),0,IF(NOT(ISNUMBER(L335)),0,IF(H335="Oui",0,IF($C335="Non - avec lien de dépendance",MIN(1129,L335,$D335),MIN(1129,L335)))))))</f>
        <v>Effectuez l’étape 1</v>
      </c>
      <c r="U335" s="3">
        <f t="shared" si="34"/>
        <v>0</v>
      </c>
      <c r="V335" s="3">
        <f t="shared" si="35"/>
        <v>0</v>
      </c>
    </row>
    <row r="336" spans="13:22" x14ac:dyDescent="0.3">
      <c r="M336" s="52" t="str">
        <f t="shared" si="30"/>
        <v>Calculez d'abord la baisse moyenne de vos revenus sur 12 mois à l'étape 2)</v>
      </c>
      <c r="N336" s="52" t="str">
        <f t="shared" si="31"/>
        <v>Calculez d'abord la baisse moyenne de vos revenus sur 12 mois à l'étape 2)</v>
      </c>
      <c r="O336" s="52" t="str">
        <f t="shared" si="32"/>
        <v>Calculez d'abord la baisse moyenne de vos revenus sur 12 mois à l'étape 2)</v>
      </c>
      <c r="P336" s="52" t="str">
        <f t="shared" si="33"/>
        <v>Calculez d'abord la baisse moyenne de vos revenus sur 12 mois à l'étape 2)</v>
      </c>
      <c r="Q336" s="3" t="str">
        <f>IF(CRHPElig=" -  ","Effectuez l’étape 1",IF(CRHPElig="La baisse de revenus n'est pas admissible dans le cadre du PEREC",CRHPElig,IF(AND(INDEX(claimPeriodNo,MATCH('Étape 1) Taux'!$A$8,claimPeriods,0))&gt;17,INDEX(claimPeriodNo,MATCH('Étape 1) Taux'!$A$8,claimPeriods,0))&lt;20,revenueReduction&lt;0.1),0,IF(NOT(ISNUMBER(I336)),0,IF(E336="Oui",0,IF($C336="Non - avec lien de dépendance",MIN(1129,I336,$D336),MIN(1129,I336)))))))</f>
        <v>Effectuez l’étape 1</v>
      </c>
      <c r="R336" s="3" t="str">
        <f>IF(CRHPElig=" -  ","Effectuez l’étape 1",IF(CRHPElig="La baisse de revenus n'est pas admissible dans le cadre du PEREC",CRHPElig,IF(AND(INDEX(claimPeriodNo,MATCH('Étape 1) Taux'!$A$8,claimPeriods,0))&gt;17,INDEX(claimPeriodNo,MATCH('Étape 1) Taux'!$A$8,claimPeriods,0))&lt;20,revenueReduction&lt;0.1),0,IF(NOT(ISNUMBER(J336)),0,IF(F336="Oui",0,IF($C336="Non - avec lien de dépendance",MIN(1129,J336,$D336),MIN(1129,J336)))))))</f>
        <v>Effectuez l’étape 1</v>
      </c>
      <c r="S336" s="3" t="str">
        <f>IF(CRHPElig=" -  ","Effectuez l’étape 1",IF(CRHPElig="La baisse de revenus n'est pas admissible dans le cadre du PEREC",CRHPElig,IF(AND(INDEX(claimPeriodNo,MATCH('Étape 1) Taux'!$A$8,claimPeriods,0))&gt;17,INDEX(claimPeriodNo,MATCH('Étape 1) Taux'!$A$8,claimPeriods,0))&lt;20,revenueReduction&lt;0.1),0,IF(NOT(ISNUMBER(K336)),0,IF(G336="Oui",0,IF($C336="Non - avec lien de dépendance",MIN(1129,K336,$D336),MIN(1129,K336)))))))</f>
        <v>Effectuez l’étape 1</v>
      </c>
      <c r="T336" s="3" t="str">
        <f>IF(CRHPElig=" -  ","Effectuez l’étape 1",IF(CRHPElig="La baisse de revenus n'est pas admissible dans le cadre du PEREC",CRHPElig,IF(AND(INDEX(claimPeriodNo,MATCH('Étape 1) Taux'!$A$8,claimPeriods,0))&gt;17,INDEX(claimPeriodNo,MATCH('Étape 1) Taux'!$A$8,claimPeriods,0))&lt;20,revenueReduction&lt;0.1),0,IF(NOT(ISNUMBER(L336)),0,IF(H336="Oui",0,IF($C336="Non - avec lien de dépendance",MIN(1129,L336,$D336),MIN(1129,L336)))))))</f>
        <v>Effectuez l’étape 1</v>
      </c>
      <c r="U336" s="3">
        <f t="shared" si="34"/>
        <v>0</v>
      </c>
      <c r="V336" s="3">
        <f t="shared" si="35"/>
        <v>0</v>
      </c>
    </row>
    <row r="337" spans="13:22" x14ac:dyDescent="0.3">
      <c r="M337" s="52" t="str">
        <f t="shared" si="30"/>
        <v>Calculez d'abord la baisse moyenne de vos revenus sur 12 mois à l'étape 2)</v>
      </c>
      <c r="N337" s="52" t="str">
        <f t="shared" si="31"/>
        <v>Calculez d'abord la baisse moyenne de vos revenus sur 12 mois à l'étape 2)</v>
      </c>
      <c r="O337" s="52" t="str">
        <f t="shared" si="32"/>
        <v>Calculez d'abord la baisse moyenne de vos revenus sur 12 mois à l'étape 2)</v>
      </c>
      <c r="P337" s="52" t="str">
        <f t="shared" si="33"/>
        <v>Calculez d'abord la baisse moyenne de vos revenus sur 12 mois à l'étape 2)</v>
      </c>
      <c r="Q337" s="3" t="str">
        <f>IF(CRHPElig=" -  ","Effectuez l’étape 1",IF(CRHPElig="La baisse de revenus n'est pas admissible dans le cadre du PEREC",CRHPElig,IF(AND(INDEX(claimPeriodNo,MATCH('Étape 1) Taux'!$A$8,claimPeriods,0))&gt;17,INDEX(claimPeriodNo,MATCH('Étape 1) Taux'!$A$8,claimPeriods,0))&lt;20,revenueReduction&lt;0.1),0,IF(NOT(ISNUMBER(I337)),0,IF(E337="Oui",0,IF($C337="Non - avec lien de dépendance",MIN(1129,I337,$D337),MIN(1129,I337)))))))</f>
        <v>Effectuez l’étape 1</v>
      </c>
      <c r="R337" s="3" t="str">
        <f>IF(CRHPElig=" -  ","Effectuez l’étape 1",IF(CRHPElig="La baisse de revenus n'est pas admissible dans le cadre du PEREC",CRHPElig,IF(AND(INDEX(claimPeriodNo,MATCH('Étape 1) Taux'!$A$8,claimPeriods,0))&gt;17,INDEX(claimPeriodNo,MATCH('Étape 1) Taux'!$A$8,claimPeriods,0))&lt;20,revenueReduction&lt;0.1),0,IF(NOT(ISNUMBER(J337)),0,IF(F337="Oui",0,IF($C337="Non - avec lien de dépendance",MIN(1129,J337,$D337),MIN(1129,J337)))))))</f>
        <v>Effectuez l’étape 1</v>
      </c>
      <c r="S337" s="3" t="str">
        <f>IF(CRHPElig=" -  ","Effectuez l’étape 1",IF(CRHPElig="La baisse de revenus n'est pas admissible dans le cadre du PEREC",CRHPElig,IF(AND(INDEX(claimPeriodNo,MATCH('Étape 1) Taux'!$A$8,claimPeriods,0))&gt;17,INDEX(claimPeriodNo,MATCH('Étape 1) Taux'!$A$8,claimPeriods,0))&lt;20,revenueReduction&lt;0.1),0,IF(NOT(ISNUMBER(K337)),0,IF(G337="Oui",0,IF($C337="Non - avec lien de dépendance",MIN(1129,K337,$D337),MIN(1129,K337)))))))</f>
        <v>Effectuez l’étape 1</v>
      </c>
      <c r="T337" s="3" t="str">
        <f>IF(CRHPElig=" -  ","Effectuez l’étape 1",IF(CRHPElig="La baisse de revenus n'est pas admissible dans le cadre du PEREC",CRHPElig,IF(AND(INDEX(claimPeriodNo,MATCH('Étape 1) Taux'!$A$8,claimPeriods,0))&gt;17,INDEX(claimPeriodNo,MATCH('Étape 1) Taux'!$A$8,claimPeriods,0))&lt;20,revenueReduction&lt;0.1),0,IF(NOT(ISNUMBER(L337)),0,IF(H337="Oui",0,IF($C337="Non - avec lien de dépendance",MIN(1129,L337,$D337),MIN(1129,L337)))))))</f>
        <v>Effectuez l’étape 1</v>
      </c>
      <c r="U337" s="3">
        <f t="shared" si="34"/>
        <v>0</v>
      </c>
      <c r="V337" s="3">
        <f t="shared" si="35"/>
        <v>0</v>
      </c>
    </row>
    <row r="338" spans="13:22" x14ac:dyDescent="0.3">
      <c r="M338" s="52" t="str">
        <f t="shared" si="30"/>
        <v>Calculez d'abord la baisse moyenne de vos revenus sur 12 mois à l'étape 2)</v>
      </c>
      <c r="N338" s="52" t="str">
        <f t="shared" si="31"/>
        <v>Calculez d'abord la baisse moyenne de vos revenus sur 12 mois à l'étape 2)</v>
      </c>
      <c r="O338" s="52" t="str">
        <f t="shared" si="32"/>
        <v>Calculez d'abord la baisse moyenne de vos revenus sur 12 mois à l'étape 2)</v>
      </c>
      <c r="P338" s="52" t="str">
        <f t="shared" si="33"/>
        <v>Calculez d'abord la baisse moyenne de vos revenus sur 12 mois à l'étape 2)</v>
      </c>
      <c r="Q338" s="3" t="str">
        <f>IF(CRHPElig=" -  ","Effectuez l’étape 1",IF(CRHPElig="La baisse de revenus n'est pas admissible dans le cadre du PEREC",CRHPElig,IF(AND(INDEX(claimPeriodNo,MATCH('Étape 1) Taux'!$A$8,claimPeriods,0))&gt;17,INDEX(claimPeriodNo,MATCH('Étape 1) Taux'!$A$8,claimPeriods,0))&lt;20,revenueReduction&lt;0.1),0,IF(NOT(ISNUMBER(I338)),0,IF(E338="Oui",0,IF($C338="Non - avec lien de dépendance",MIN(1129,I338,$D338),MIN(1129,I338)))))))</f>
        <v>Effectuez l’étape 1</v>
      </c>
      <c r="R338" s="3" t="str">
        <f>IF(CRHPElig=" -  ","Effectuez l’étape 1",IF(CRHPElig="La baisse de revenus n'est pas admissible dans le cadre du PEREC",CRHPElig,IF(AND(INDEX(claimPeriodNo,MATCH('Étape 1) Taux'!$A$8,claimPeriods,0))&gt;17,INDEX(claimPeriodNo,MATCH('Étape 1) Taux'!$A$8,claimPeriods,0))&lt;20,revenueReduction&lt;0.1),0,IF(NOT(ISNUMBER(J338)),0,IF(F338="Oui",0,IF($C338="Non - avec lien de dépendance",MIN(1129,J338,$D338),MIN(1129,J338)))))))</f>
        <v>Effectuez l’étape 1</v>
      </c>
      <c r="S338" s="3" t="str">
        <f>IF(CRHPElig=" -  ","Effectuez l’étape 1",IF(CRHPElig="La baisse de revenus n'est pas admissible dans le cadre du PEREC",CRHPElig,IF(AND(INDEX(claimPeriodNo,MATCH('Étape 1) Taux'!$A$8,claimPeriods,0))&gt;17,INDEX(claimPeriodNo,MATCH('Étape 1) Taux'!$A$8,claimPeriods,0))&lt;20,revenueReduction&lt;0.1),0,IF(NOT(ISNUMBER(K338)),0,IF(G338="Oui",0,IF($C338="Non - avec lien de dépendance",MIN(1129,K338,$D338),MIN(1129,K338)))))))</f>
        <v>Effectuez l’étape 1</v>
      </c>
      <c r="T338" s="3" t="str">
        <f>IF(CRHPElig=" -  ","Effectuez l’étape 1",IF(CRHPElig="La baisse de revenus n'est pas admissible dans le cadre du PEREC",CRHPElig,IF(AND(INDEX(claimPeriodNo,MATCH('Étape 1) Taux'!$A$8,claimPeriods,0))&gt;17,INDEX(claimPeriodNo,MATCH('Étape 1) Taux'!$A$8,claimPeriods,0))&lt;20,revenueReduction&lt;0.1),0,IF(NOT(ISNUMBER(L338)),0,IF(H338="Oui",0,IF($C338="Non - avec lien de dépendance",MIN(1129,L338,$D338),MIN(1129,L338)))))))</f>
        <v>Effectuez l’étape 1</v>
      </c>
      <c r="U338" s="3">
        <f t="shared" si="34"/>
        <v>0</v>
      </c>
      <c r="V338" s="3">
        <f t="shared" si="35"/>
        <v>0</v>
      </c>
    </row>
    <row r="339" spans="13:22" x14ac:dyDescent="0.3">
      <c r="M339" s="52" t="str">
        <f t="shared" si="30"/>
        <v>Calculez d'abord la baisse moyenne de vos revenus sur 12 mois à l'étape 2)</v>
      </c>
      <c r="N339" s="52" t="str">
        <f t="shared" si="31"/>
        <v>Calculez d'abord la baisse moyenne de vos revenus sur 12 mois à l'étape 2)</v>
      </c>
      <c r="O339" s="52" t="str">
        <f t="shared" si="32"/>
        <v>Calculez d'abord la baisse moyenne de vos revenus sur 12 mois à l'étape 2)</v>
      </c>
      <c r="P339" s="52" t="str">
        <f t="shared" si="33"/>
        <v>Calculez d'abord la baisse moyenne de vos revenus sur 12 mois à l'étape 2)</v>
      </c>
      <c r="Q339" s="3" t="str">
        <f>IF(CRHPElig=" -  ","Effectuez l’étape 1",IF(CRHPElig="La baisse de revenus n'est pas admissible dans le cadre du PEREC",CRHPElig,IF(AND(INDEX(claimPeriodNo,MATCH('Étape 1) Taux'!$A$8,claimPeriods,0))&gt;17,INDEX(claimPeriodNo,MATCH('Étape 1) Taux'!$A$8,claimPeriods,0))&lt;20,revenueReduction&lt;0.1),0,IF(NOT(ISNUMBER(I339)),0,IF(E339="Oui",0,IF($C339="Non - avec lien de dépendance",MIN(1129,I339,$D339),MIN(1129,I339)))))))</f>
        <v>Effectuez l’étape 1</v>
      </c>
      <c r="R339" s="3" t="str">
        <f>IF(CRHPElig=" -  ","Effectuez l’étape 1",IF(CRHPElig="La baisse de revenus n'est pas admissible dans le cadre du PEREC",CRHPElig,IF(AND(INDEX(claimPeriodNo,MATCH('Étape 1) Taux'!$A$8,claimPeriods,0))&gt;17,INDEX(claimPeriodNo,MATCH('Étape 1) Taux'!$A$8,claimPeriods,0))&lt;20,revenueReduction&lt;0.1),0,IF(NOT(ISNUMBER(J339)),0,IF(F339="Oui",0,IF($C339="Non - avec lien de dépendance",MIN(1129,J339,$D339),MIN(1129,J339)))))))</f>
        <v>Effectuez l’étape 1</v>
      </c>
      <c r="S339" s="3" t="str">
        <f>IF(CRHPElig=" -  ","Effectuez l’étape 1",IF(CRHPElig="La baisse de revenus n'est pas admissible dans le cadre du PEREC",CRHPElig,IF(AND(INDEX(claimPeriodNo,MATCH('Étape 1) Taux'!$A$8,claimPeriods,0))&gt;17,INDEX(claimPeriodNo,MATCH('Étape 1) Taux'!$A$8,claimPeriods,0))&lt;20,revenueReduction&lt;0.1),0,IF(NOT(ISNUMBER(K339)),0,IF(G339="Oui",0,IF($C339="Non - avec lien de dépendance",MIN(1129,K339,$D339),MIN(1129,K339)))))))</f>
        <v>Effectuez l’étape 1</v>
      </c>
      <c r="T339" s="3" t="str">
        <f>IF(CRHPElig=" -  ","Effectuez l’étape 1",IF(CRHPElig="La baisse de revenus n'est pas admissible dans le cadre du PEREC",CRHPElig,IF(AND(INDEX(claimPeriodNo,MATCH('Étape 1) Taux'!$A$8,claimPeriods,0))&gt;17,INDEX(claimPeriodNo,MATCH('Étape 1) Taux'!$A$8,claimPeriods,0))&lt;20,revenueReduction&lt;0.1),0,IF(NOT(ISNUMBER(L339)),0,IF(H339="Oui",0,IF($C339="Non - avec lien de dépendance",MIN(1129,L339,$D339),MIN(1129,L339)))))))</f>
        <v>Effectuez l’étape 1</v>
      </c>
      <c r="U339" s="3">
        <f t="shared" si="34"/>
        <v>0</v>
      </c>
      <c r="V339" s="3">
        <f t="shared" si="35"/>
        <v>0</v>
      </c>
    </row>
    <row r="340" spans="13:22" x14ac:dyDescent="0.3">
      <c r="M340" s="52" t="str">
        <f t="shared" si="30"/>
        <v>Calculez d'abord la baisse moyenne de vos revenus sur 12 mois à l'étape 2)</v>
      </c>
      <c r="N340" s="52" t="str">
        <f t="shared" si="31"/>
        <v>Calculez d'abord la baisse moyenne de vos revenus sur 12 mois à l'étape 2)</v>
      </c>
      <c r="O340" s="52" t="str">
        <f t="shared" si="32"/>
        <v>Calculez d'abord la baisse moyenne de vos revenus sur 12 mois à l'étape 2)</v>
      </c>
      <c r="P340" s="52" t="str">
        <f t="shared" si="33"/>
        <v>Calculez d'abord la baisse moyenne de vos revenus sur 12 mois à l'étape 2)</v>
      </c>
      <c r="Q340" s="3" t="str">
        <f>IF(CRHPElig=" -  ","Effectuez l’étape 1",IF(CRHPElig="La baisse de revenus n'est pas admissible dans le cadre du PEREC",CRHPElig,IF(AND(INDEX(claimPeriodNo,MATCH('Étape 1) Taux'!$A$8,claimPeriods,0))&gt;17,INDEX(claimPeriodNo,MATCH('Étape 1) Taux'!$A$8,claimPeriods,0))&lt;20,revenueReduction&lt;0.1),0,IF(NOT(ISNUMBER(I340)),0,IF(E340="Oui",0,IF($C340="Non - avec lien de dépendance",MIN(1129,I340,$D340),MIN(1129,I340)))))))</f>
        <v>Effectuez l’étape 1</v>
      </c>
      <c r="R340" s="3" t="str">
        <f>IF(CRHPElig=" -  ","Effectuez l’étape 1",IF(CRHPElig="La baisse de revenus n'est pas admissible dans le cadre du PEREC",CRHPElig,IF(AND(INDEX(claimPeriodNo,MATCH('Étape 1) Taux'!$A$8,claimPeriods,0))&gt;17,INDEX(claimPeriodNo,MATCH('Étape 1) Taux'!$A$8,claimPeriods,0))&lt;20,revenueReduction&lt;0.1),0,IF(NOT(ISNUMBER(J340)),0,IF(F340="Oui",0,IF($C340="Non - avec lien de dépendance",MIN(1129,J340,$D340),MIN(1129,J340)))))))</f>
        <v>Effectuez l’étape 1</v>
      </c>
      <c r="S340" s="3" t="str">
        <f>IF(CRHPElig=" -  ","Effectuez l’étape 1",IF(CRHPElig="La baisse de revenus n'est pas admissible dans le cadre du PEREC",CRHPElig,IF(AND(INDEX(claimPeriodNo,MATCH('Étape 1) Taux'!$A$8,claimPeriods,0))&gt;17,INDEX(claimPeriodNo,MATCH('Étape 1) Taux'!$A$8,claimPeriods,0))&lt;20,revenueReduction&lt;0.1),0,IF(NOT(ISNUMBER(K340)),0,IF(G340="Oui",0,IF($C340="Non - avec lien de dépendance",MIN(1129,K340,$D340),MIN(1129,K340)))))))</f>
        <v>Effectuez l’étape 1</v>
      </c>
      <c r="T340" s="3" t="str">
        <f>IF(CRHPElig=" -  ","Effectuez l’étape 1",IF(CRHPElig="La baisse de revenus n'est pas admissible dans le cadre du PEREC",CRHPElig,IF(AND(INDEX(claimPeriodNo,MATCH('Étape 1) Taux'!$A$8,claimPeriods,0))&gt;17,INDEX(claimPeriodNo,MATCH('Étape 1) Taux'!$A$8,claimPeriods,0))&lt;20,revenueReduction&lt;0.1),0,IF(NOT(ISNUMBER(L340)),0,IF(H340="Oui",0,IF($C340="Non - avec lien de dépendance",MIN(1129,L340,$D340),MIN(1129,L340)))))))</f>
        <v>Effectuez l’étape 1</v>
      </c>
      <c r="U340" s="3">
        <f t="shared" si="34"/>
        <v>0</v>
      </c>
      <c r="V340" s="3">
        <f t="shared" si="35"/>
        <v>0</v>
      </c>
    </row>
    <row r="341" spans="13:22" x14ac:dyDescent="0.3">
      <c r="M341" s="52" t="str">
        <f t="shared" si="30"/>
        <v>Calculez d'abord la baisse moyenne de vos revenus sur 12 mois à l'étape 2)</v>
      </c>
      <c r="N341" s="52" t="str">
        <f t="shared" si="31"/>
        <v>Calculez d'abord la baisse moyenne de vos revenus sur 12 mois à l'étape 2)</v>
      </c>
      <c r="O341" s="52" t="str">
        <f t="shared" si="32"/>
        <v>Calculez d'abord la baisse moyenne de vos revenus sur 12 mois à l'étape 2)</v>
      </c>
      <c r="P341" s="52" t="str">
        <f t="shared" si="33"/>
        <v>Calculez d'abord la baisse moyenne de vos revenus sur 12 mois à l'étape 2)</v>
      </c>
      <c r="Q341" s="3" t="str">
        <f>IF(CRHPElig=" -  ","Effectuez l’étape 1",IF(CRHPElig="La baisse de revenus n'est pas admissible dans le cadre du PEREC",CRHPElig,IF(AND(INDEX(claimPeriodNo,MATCH('Étape 1) Taux'!$A$8,claimPeriods,0))&gt;17,INDEX(claimPeriodNo,MATCH('Étape 1) Taux'!$A$8,claimPeriods,0))&lt;20,revenueReduction&lt;0.1),0,IF(NOT(ISNUMBER(I341)),0,IF(E341="Oui",0,IF($C341="Non - avec lien de dépendance",MIN(1129,I341,$D341),MIN(1129,I341)))))))</f>
        <v>Effectuez l’étape 1</v>
      </c>
      <c r="R341" s="3" t="str">
        <f>IF(CRHPElig=" -  ","Effectuez l’étape 1",IF(CRHPElig="La baisse de revenus n'est pas admissible dans le cadre du PEREC",CRHPElig,IF(AND(INDEX(claimPeriodNo,MATCH('Étape 1) Taux'!$A$8,claimPeriods,0))&gt;17,INDEX(claimPeriodNo,MATCH('Étape 1) Taux'!$A$8,claimPeriods,0))&lt;20,revenueReduction&lt;0.1),0,IF(NOT(ISNUMBER(J341)),0,IF(F341="Oui",0,IF($C341="Non - avec lien de dépendance",MIN(1129,J341,$D341),MIN(1129,J341)))))))</f>
        <v>Effectuez l’étape 1</v>
      </c>
      <c r="S341" s="3" t="str">
        <f>IF(CRHPElig=" -  ","Effectuez l’étape 1",IF(CRHPElig="La baisse de revenus n'est pas admissible dans le cadre du PEREC",CRHPElig,IF(AND(INDEX(claimPeriodNo,MATCH('Étape 1) Taux'!$A$8,claimPeriods,0))&gt;17,INDEX(claimPeriodNo,MATCH('Étape 1) Taux'!$A$8,claimPeriods,0))&lt;20,revenueReduction&lt;0.1),0,IF(NOT(ISNUMBER(K341)),0,IF(G341="Oui",0,IF($C341="Non - avec lien de dépendance",MIN(1129,K341,$D341),MIN(1129,K341)))))))</f>
        <v>Effectuez l’étape 1</v>
      </c>
      <c r="T341" s="3" t="str">
        <f>IF(CRHPElig=" -  ","Effectuez l’étape 1",IF(CRHPElig="La baisse de revenus n'est pas admissible dans le cadre du PEREC",CRHPElig,IF(AND(INDEX(claimPeriodNo,MATCH('Étape 1) Taux'!$A$8,claimPeriods,0))&gt;17,INDEX(claimPeriodNo,MATCH('Étape 1) Taux'!$A$8,claimPeriods,0))&lt;20,revenueReduction&lt;0.1),0,IF(NOT(ISNUMBER(L341)),0,IF(H341="Oui",0,IF($C341="Non - avec lien de dépendance",MIN(1129,L341,$D341),MIN(1129,L341)))))))</f>
        <v>Effectuez l’étape 1</v>
      </c>
      <c r="U341" s="3">
        <f t="shared" si="34"/>
        <v>0</v>
      </c>
      <c r="V341" s="3">
        <f t="shared" si="35"/>
        <v>0</v>
      </c>
    </row>
    <row r="342" spans="13:22" x14ac:dyDescent="0.3">
      <c r="M342" s="52" t="str">
        <f t="shared" si="30"/>
        <v>Calculez d'abord la baisse moyenne de vos revenus sur 12 mois à l'étape 2)</v>
      </c>
      <c r="N342" s="52" t="str">
        <f t="shared" si="31"/>
        <v>Calculez d'abord la baisse moyenne de vos revenus sur 12 mois à l'étape 2)</v>
      </c>
      <c r="O342" s="52" t="str">
        <f t="shared" si="32"/>
        <v>Calculez d'abord la baisse moyenne de vos revenus sur 12 mois à l'étape 2)</v>
      </c>
      <c r="P342" s="52" t="str">
        <f t="shared" si="33"/>
        <v>Calculez d'abord la baisse moyenne de vos revenus sur 12 mois à l'étape 2)</v>
      </c>
      <c r="Q342" s="3" t="str">
        <f>IF(CRHPElig=" -  ","Effectuez l’étape 1",IF(CRHPElig="La baisse de revenus n'est pas admissible dans le cadre du PEREC",CRHPElig,IF(AND(INDEX(claimPeriodNo,MATCH('Étape 1) Taux'!$A$8,claimPeriods,0))&gt;17,INDEX(claimPeriodNo,MATCH('Étape 1) Taux'!$A$8,claimPeriods,0))&lt;20,revenueReduction&lt;0.1),0,IF(NOT(ISNUMBER(I342)),0,IF(E342="Oui",0,IF($C342="Non - avec lien de dépendance",MIN(1129,I342,$D342),MIN(1129,I342)))))))</f>
        <v>Effectuez l’étape 1</v>
      </c>
      <c r="R342" s="3" t="str">
        <f>IF(CRHPElig=" -  ","Effectuez l’étape 1",IF(CRHPElig="La baisse de revenus n'est pas admissible dans le cadre du PEREC",CRHPElig,IF(AND(INDEX(claimPeriodNo,MATCH('Étape 1) Taux'!$A$8,claimPeriods,0))&gt;17,INDEX(claimPeriodNo,MATCH('Étape 1) Taux'!$A$8,claimPeriods,0))&lt;20,revenueReduction&lt;0.1),0,IF(NOT(ISNUMBER(J342)),0,IF(F342="Oui",0,IF($C342="Non - avec lien de dépendance",MIN(1129,J342,$D342),MIN(1129,J342)))))))</f>
        <v>Effectuez l’étape 1</v>
      </c>
      <c r="S342" s="3" t="str">
        <f>IF(CRHPElig=" -  ","Effectuez l’étape 1",IF(CRHPElig="La baisse de revenus n'est pas admissible dans le cadre du PEREC",CRHPElig,IF(AND(INDEX(claimPeriodNo,MATCH('Étape 1) Taux'!$A$8,claimPeriods,0))&gt;17,INDEX(claimPeriodNo,MATCH('Étape 1) Taux'!$A$8,claimPeriods,0))&lt;20,revenueReduction&lt;0.1),0,IF(NOT(ISNUMBER(K342)),0,IF(G342="Oui",0,IF($C342="Non - avec lien de dépendance",MIN(1129,K342,$D342),MIN(1129,K342)))))))</f>
        <v>Effectuez l’étape 1</v>
      </c>
      <c r="T342" s="3" t="str">
        <f>IF(CRHPElig=" -  ","Effectuez l’étape 1",IF(CRHPElig="La baisse de revenus n'est pas admissible dans le cadre du PEREC",CRHPElig,IF(AND(INDEX(claimPeriodNo,MATCH('Étape 1) Taux'!$A$8,claimPeriods,0))&gt;17,INDEX(claimPeriodNo,MATCH('Étape 1) Taux'!$A$8,claimPeriods,0))&lt;20,revenueReduction&lt;0.1),0,IF(NOT(ISNUMBER(L342)),0,IF(H342="Oui",0,IF($C342="Non - avec lien de dépendance",MIN(1129,L342,$D342),MIN(1129,L342)))))))</f>
        <v>Effectuez l’étape 1</v>
      </c>
      <c r="U342" s="3">
        <f t="shared" si="34"/>
        <v>0</v>
      </c>
      <c r="V342" s="3">
        <f t="shared" si="35"/>
        <v>0</v>
      </c>
    </row>
    <row r="343" spans="13:22" x14ac:dyDescent="0.3">
      <c r="M343" s="52" t="str">
        <f t="shared" si="30"/>
        <v>Calculez d'abord la baisse moyenne de vos revenus sur 12 mois à l'étape 2)</v>
      </c>
      <c r="N343" s="52" t="str">
        <f t="shared" si="31"/>
        <v>Calculez d'abord la baisse moyenne de vos revenus sur 12 mois à l'étape 2)</v>
      </c>
      <c r="O343" s="52" t="str">
        <f t="shared" si="32"/>
        <v>Calculez d'abord la baisse moyenne de vos revenus sur 12 mois à l'étape 2)</v>
      </c>
      <c r="P343" s="52" t="str">
        <f t="shared" si="33"/>
        <v>Calculez d'abord la baisse moyenne de vos revenus sur 12 mois à l'étape 2)</v>
      </c>
      <c r="Q343" s="3" t="str">
        <f>IF(CRHPElig=" -  ","Effectuez l’étape 1",IF(CRHPElig="La baisse de revenus n'est pas admissible dans le cadre du PEREC",CRHPElig,IF(AND(INDEX(claimPeriodNo,MATCH('Étape 1) Taux'!$A$8,claimPeriods,0))&gt;17,INDEX(claimPeriodNo,MATCH('Étape 1) Taux'!$A$8,claimPeriods,0))&lt;20,revenueReduction&lt;0.1),0,IF(NOT(ISNUMBER(I343)),0,IF(E343="Oui",0,IF($C343="Non - avec lien de dépendance",MIN(1129,I343,$D343),MIN(1129,I343)))))))</f>
        <v>Effectuez l’étape 1</v>
      </c>
      <c r="R343" s="3" t="str">
        <f>IF(CRHPElig=" -  ","Effectuez l’étape 1",IF(CRHPElig="La baisse de revenus n'est pas admissible dans le cadre du PEREC",CRHPElig,IF(AND(INDEX(claimPeriodNo,MATCH('Étape 1) Taux'!$A$8,claimPeriods,0))&gt;17,INDEX(claimPeriodNo,MATCH('Étape 1) Taux'!$A$8,claimPeriods,0))&lt;20,revenueReduction&lt;0.1),0,IF(NOT(ISNUMBER(J343)),0,IF(F343="Oui",0,IF($C343="Non - avec lien de dépendance",MIN(1129,J343,$D343),MIN(1129,J343)))))))</f>
        <v>Effectuez l’étape 1</v>
      </c>
      <c r="S343" s="3" t="str">
        <f>IF(CRHPElig=" -  ","Effectuez l’étape 1",IF(CRHPElig="La baisse de revenus n'est pas admissible dans le cadre du PEREC",CRHPElig,IF(AND(INDEX(claimPeriodNo,MATCH('Étape 1) Taux'!$A$8,claimPeriods,0))&gt;17,INDEX(claimPeriodNo,MATCH('Étape 1) Taux'!$A$8,claimPeriods,0))&lt;20,revenueReduction&lt;0.1),0,IF(NOT(ISNUMBER(K343)),0,IF(G343="Oui",0,IF($C343="Non - avec lien de dépendance",MIN(1129,K343,$D343),MIN(1129,K343)))))))</f>
        <v>Effectuez l’étape 1</v>
      </c>
      <c r="T343" s="3" t="str">
        <f>IF(CRHPElig=" -  ","Effectuez l’étape 1",IF(CRHPElig="La baisse de revenus n'est pas admissible dans le cadre du PEREC",CRHPElig,IF(AND(INDEX(claimPeriodNo,MATCH('Étape 1) Taux'!$A$8,claimPeriods,0))&gt;17,INDEX(claimPeriodNo,MATCH('Étape 1) Taux'!$A$8,claimPeriods,0))&lt;20,revenueReduction&lt;0.1),0,IF(NOT(ISNUMBER(L343)),0,IF(H343="Oui",0,IF($C343="Non - avec lien de dépendance",MIN(1129,L343,$D343),MIN(1129,L343)))))))</f>
        <v>Effectuez l’étape 1</v>
      </c>
      <c r="U343" s="3">
        <f t="shared" si="34"/>
        <v>0</v>
      </c>
      <c r="V343" s="3">
        <f t="shared" si="35"/>
        <v>0</v>
      </c>
    </row>
    <row r="344" spans="13:22" x14ac:dyDescent="0.3">
      <c r="M344" s="52" t="str">
        <f t="shared" si="30"/>
        <v>Calculez d'abord la baisse moyenne de vos revenus sur 12 mois à l'étape 2)</v>
      </c>
      <c r="N344" s="52" t="str">
        <f t="shared" si="31"/>
        <v>Calculez d'abord la baisse moyenne de vos revenus sur 12 mois à l'étape 2)</v>
      </c>
      <c r="O344" s="52" t="str">
        <f t="shared" si="32"/>
        <v>Calculez d'abord la baisse moyenne de vos revenus sur 12 mois à l'étape 2)</v>
      </c>
      <c r="P344" s="52" t="str">
        <f t="shared" si="33"/>
        <v>Calculez d'abord la baisse moyenne de vos revenus sur 12 mois à l'étape 2)</v>
      </c>
      <c r="Q344" s="3" t="str">
        <f>IF(CRHPElig=" -  ","Effectuez l’étape 1",IF(CRHPElig="La baisse de revenus n'est pas admissible dans le cadre du PEREC",CRHPElig,IF(AND(INDEX(claimPeriodNo,MATCH('Étape 1) Taux'!$A$8,claimPeriods,0))&gt;17,INDEX(claimPeriodNo,MATCH('Étape 1) Taux'!$A$8,claimPeriods,0))&lt;20,revenueReduction&lt;0.1),0,IF(NOT(ISNUMBER(I344)),0,IF(E344="Oui",0,IF($C344="Non - avec lien de dépendance",MIN(1129,I344,$D344),MIN(1129,I344)))))))</f>
        <v>Effectuez l’étape 1</v>
      </c>
      <c r="R344" s="3" t="str">
        <f>IF(CRHPElig=" -  ","Effectuez l’étape 1",IF(CRHPElig="La baisse de revenus n'est pas admissible dans le cadre du PEREC",CRHPElig,IF(AND(INDEX(claimPeriodNo,MATCH('Étape 1) Taux'!$A$8,claimPeriods,0))&gt;17,INDEX(claimPeriodNo,MATCH('Étape 1) Taux'!$A$8,claimPeriods,0))&lt;20,revenueReduction&lt;0.1),0,IF(NOT(ISNUMBER(J344)),0,IF(F344="Oui",0,IF($C344="Non - avec lien de dépendance",MIN(1129,J344,$D344),MIN(1129,J344)))))))</f>
        <v>Effectuez l’étape 1</v>
      </c>
      <c r="S344" s="3" t="str">
        <f>IF(CRHPElig=" -  ","Effectuez l’étape 1",IF(CRHPElig="La baisse de revenus n'est pas admissible dans le cadre du PEREC",CRHPElig,IF(AND(INDEX(claimPeriodNo,MATCH('Étape 1) Taux'!$A$8,claimPeriods,0))&gt;17,INDEX(claimPeriodNo,MATCH('Étape 1) Taux'!$A$8,claimPeriods,0))&lt;20,revenueReduction&lt;0.1),0,IF(NOT(ISNUMBER(K344)),0,IF(G344="Oui",0,IF($C344="Non - avec lien de dépendance",MIN(1129,K344,$D344),MIN(1129,K344)))))))</f>
        <v>Effectuez l’étape 1</v>
      </c>
      <c r="T344" s="3" t="str">
        <f>IF(CRHPElig=" -  ","Effectuez l’étape 1",IF(CRHPElig="La baisse de revenus n'est pas admissible dans le cadre du PEREC",CRHPElig,IF(AND(INDEX(claimPeriodNo,MATCH('Étape 1) Taux'!$A$8,claimPeriods,0))&gt;17,INDEX(claimPeriodNo,MATCH('Étape 1) Taux'!$A$8,claimPeriods,0))&lt;20,revenueReduction&lt;0.1),0,IF(NOT(ISNUMBER(L344)),0,IF(H344="Oui",0,IF($C344="Non - avec lien de dépendance",MIN(1129,L344,$D344),MIN(1129,L344)))))))</f>
        <v>Effectuez l’étape 1</v>
      </c>
      <c r="U344" s="3">
        <f t="shared" si="34"/>
        <v>0</v>
      </c>
      <c r="V344" s="3">
        <f t="shared" si="35"/>
        <v>0</v>
      </c>
    </row>
    <row r="345" spans="13:22" x14ac:dyDescent="0.3">
      <c r="M345" s="52" t="str">
        <f t="shared" si="30"/>
        <v>Calculez d'abord la baisse moyenne de vos revenus sur 12 mois à l'étape 2)</v>
      </c>
      <c r="N345" s="52" t="str">
        <f t="shared" si="31"/>
        <v>Calculez d'abord la baisse moyenne de vos revenus sur 12 mois à l'étape 2)</v>
      </c>
      <c r="O345" s="52" t="str">
        <f t="shared" si="32"/>
        <v>Calculez d'abord la baisse moyenne de vos revenus sur 12 mois à l'étape 2)</v>
      </c>
      <c r="P345" s="52" t="str">
        <f t="shared" si="33"/>
        <v>Calculez d'abord la baisse moyenne de vos revenus sur 12 mois à l'étape 2)</v>
      </c>
      <c r="Q345" s="3" t="str">
        <f>IF(CRHPElig=" -  ","Effectuez l’étape 1",IF(CRHPElig="La baisse de revenus n'est pas admissible dans le cadre du PEREC",CRHPElig,IF(AND(INDEX(claimPeriodNo,MATCH('Étape 1) Taux'!$A$8,claimPeriods,0))&gt;17,INDEX(claimPeriodNo,MATCH('Étape 1) Taux'!$A$8,claimPeriods,0))&lt;20,revenueReduction&lt;0.1),0,IF(NOT(ISNUMBER(I345)),0,IF(E345="Oui",0,IF($C345="Non - avec lien de dépendance",MIN(1129,I345,$D345),MIN(1129,I345)))))))</f>
        <v>Effectuez l’étape 1</v>
      </c>
      <c r="R345" s="3" t="str">
        <f>IF(CRHPElig=" -  ","Effectuez l’étape 1",IF(CRHPElig="La baisse de revenus n'est pas admissible dans le cadre du PEREC",CRHPElig,IF(AND(INDEX(claimPeriodNo,MATCH('Étape 1) Taux'!$A$8,claimPeriods,0))&gt;17,INDEX(claimPeriodNo,MATCH('Étape 1) Taux'!$A$8,claimPeriods,0))&lt;20,revenueReduction&lt;0.1),0,IF(NOT(ISNUMBER(J345)),0,IF(F345="Oui",0,IF($C345="Non - avec lien de dépendance",MIN(1129,J345,$D345),MIN(1129,J345)))))))</f>
        <v>Effectuez l’étape 1</v>
      </c>
      <c r="S345" s="3" t="str">
        <f>IF(CRHPElig=" -  ","Effectuez l’étape 1",IF(CRHPElig="La baisse de revenus n'est pas admissible dans le cadre du PEREC",CRHPElig,IF(AND(INDEX(claimPeriodNo,MATCH('Étape 1) Taux'!$A$8,claimPeriods,0))&gt;17,INDEX(claimPeriodNo,MATCH('Étape 1) Taux'!$A$8,claimPeriods,0))&lt;20,revenueReduction&lt;0.1),0,IF(NOT(ISNUMBER(K345)),0,IF(G345="Oui",0,IF($C345="Non - avec lien de dépendance",MIN(1129,K345,$D345),MIN(1129,K345)))))))</f>
        <v>Effectuez l’étape 1</v>
      </c>
      <c r="T345" s="3" t="str">
        <f>IF(CRHPElig=" -  ","Effectuez l’étape 1",IF(CRHPElig="La baisse de revenus n'est pas admissible dans le cadre du PEREC",CRHPElig,IF(AND(INDEX(claimPeriodNo,MATCH('Étape 1) Taux'!$A$8,claimPeriods,0))&gt;17,INDEX(claimPeriodNo,MATCH('Étape 1) Taux'!$A$8,claimPeriods,0))&lt;20,revenueReduction&lt;0.1),0,IF(NOT(ISNUMBER(L345)),0,IF(H345="Oui",0,IF($C345="Non - avec lien de dépendance",MIN(1129,L345,$D345),MIN(1129,L345)))))))</f>
        <v>Effectuez l’étape 1</v>
      </c>
      <c r="U345" s="3">
        <f t="shared" si="34"/>
        <v>0</v>
      </c>
      <c r="V345" s="3">
        <f t="shared" si="35"/>
        <v>0</v>
      </c>
    </row>
    <row r="346" spans="13:22" x14ac:dyDescent="0.3">
      <c r="M346" s="52" t="str">
        <f t="shared" si="30"/>
        <v>Calculez d'abord la baisse moyenne de vos revenus sur 12 mois à l'étape 2)</v>
      </c>
      <c r="N346" s="52" t="str">
        <f t="shared" si="31"/>
        <v>Calculez d'abord la baisse moyenne de vos revenus sur 12 mois à l'étape 2)</v>
      </c>
      <c r="O346" s="52" t="str">
        <f t="shared" si="32"/>
        <v>Calculez d'abord la baisse moyenne de vos revenus sur 12 mois à l'étape 2)</v>
      </c>
      <c r="P346" s="52" t="str">
        <f t="shared" si="33"/>
        <v>Calculez d'abord la baisse moyenne de vos revenus sur 12 mois à l'étape 2)</v>
      </c>
      <c r="Q346" s="3" t="str">
        <f>IF(CRHPElig=" -  ","Effectuez l’étape 1",IF(CRHPElig="La baisse de revenus n'est pas admissible dans le cadre du PEREC",CRHPElig,IF(AND(INDEX(claimPeriodNo,MATCH('Étape 1) Taux'!$A$8,claimPeriods,0))&gt;17,INDEX(claimPeriodNo,MATCH('Étape 1) Taux'!$A$8,claimPeriods,0))&lt;20,revenueReduction&lt;0.1),0,IF(NOT(ISNUMBER(I346)),0,IF(E346="Oui",0,IF($C346="Non - avec lien de dépendance",MIN(1129,I346,$D346),MIN(1129,I346)))))))</f>
        <v>Effectuez l’étape 1</v>
      </c>
      <c r="R346" s="3" t="str">
        <f>IF(CRHPElig=" -  ","Effectuez l’étape 1",IF(CRHPElig="La baisse de revenus n'est pas admissible dans le cadre du PEREC",CRHPElig,IF(AND(INDEX(claimPeriodNo,MATCH('Étape 1) Taux'!$A$8,claimPeriods,0))&gt;17,INDEX(claimPeriodNo,MATCH('Étape 1) Taux'!$A$8,claimPeriods,0))&lt;20,revenueReduction&lt;0.1),0,IF(NOT(ISNUMBER(J346)),0,IF(F346="Oui",0,IF($C346="Non - avec lien de dépendance",MIN(1129,J346,$D346),MIN(1129,J346)))))))</f>
        <v>Effectuez l’étape 1</v>
      </c>
      <c r="S346" s="3" t="str">
        <f>IF(CRHPElig=" -  ","Effectuez l’étape 1",IF(CRHPElig="La baisse de revenus n'est pas admissible dans le cadre du PEREC",CRHPElig,IF(AND(INDEX(claimPeriodNo,MATCH('Étape 1) Taux'!$A$8,claimPeriods,0))&gt;17,INDEX(claimPeriodNo,MATCH('Étape 1) Taux'!$A$8,claimPeriods,0))&lt;20,revenueReduction&lt;0.1),0,IF(NOT(ISNUMBER(K346)),0,IF(G346="Oui",0,IF($C346="Non - avec lien de dépendance",MIN(1129,K346,$D346),MIN(1129,K346)))))))</f>
        <v>Effectuez l’étape 1</v>
      </c>
      <c r="T346" s="3" t="str">
        <f>IF(CRHPElig=" -  ","Effectuez l’étape 1",IF(CRHPElig="La baisse de revenus n'est pas admissible dans le cadre du PEREC",CRHPElig,IF(AND(INDEX(claimPeriodNo,MATCH('Étape 1) Taux'!$A$8,claimPeriods,0))&gt;17,INDEX(claimPeriodNo,MATCH('Étape 1) Taux'!$A$8,claimPeriods,0))&lt;20,revenueReduction&lt;0.1),0,IF(NOT(ISNUMBER(L346)),0,IF(H346="Oui",0,IF($C346="Non - avec lien de dépendance",MIN(1129,L346,$D346),MIN(1129,L346)))))))</f>
        <v>Effectuez l’étape 1</v>
      </c>
      <c r="U346" s="3">
        <f t="shared" si="34"/>
        <v>0</v>
      </c>
      <c r="V346" s="3">
        <f t="shared" si="35"/>
        <v>0</v>
      </c>
    </row>
    <row r="347" spans="13:22" x14ac:dyDescent="0.3">
      <c r="M347" s="52" t="str">
        <f t="shared" si="30"/>
        <v>Calculez d'abord la baisse moyenne de vos revenus sur 12 mois à l'étape 2)</v>
      </c>
      <c r="N347" s="52" t="str">
        <f t="shared" si="31"/>
        <v>Calculez d'abord la baisse moyenne de vos revenus sur 12 mois à l'étape 2)</v>
      </c>
      <c r="O347" s="52" t="str">
        <f t="shared" si="32"/>
        <v>Calculez d'abord la baisse moyenne de vos revenus sur 12 mois à l'étape 2)</v>
      </c>
      <c r="P347" s="52" t="str">
        <f t="shared" si="33"/>
        <v>Calculez d'abord la baisse moyenne de vos revenus sur 12 mois à l'étape 2)</v>
      </c>
      <c r="Q347" s="3" t="str">
        <f>IF(CRHPElig=" -  ","Effectuez l’étape 1",IF(CRHPElig="La baisse de revenus n'est pas admissible dans le cadre du PEREC",CRHPElig,IF(AND(INDEX(claimPeriodNo,MATCH('Étape 1) Taux'!$A$8,claimPeriods,0))&gt;17,INDEX(claimPeriodNo,MATCH('Étape 1) Taux'!$A$8,claimPeriods,0))&lt;20,revenueReduction&lt;0.1),0,IF(NOT(ISNUMBER(I347)),0,IF(E347="Oui",0,IF($C347="Non - avec lien de dépendance",MIN(1129,I347,$D347),MIN(1129,I347)))))))</f>
        <v>Effectuez l’étape 1</v>
      </c>
      <c r="R347" s="3" t="str">
        <f>IF(CRHPElig=" -  ","Effectuez l’étape 1",IF(CRHPElig="La baisse de revenus n'est pas admissible dans le cadre du PEREC",CRHPElig,IF(AND(INDEX(claimPeriodNo,MATCH('Étape 1) Taux'!$A$8,claimPeriods,0))&gt;17,INDEX(claimPeriodNo,MATCH('Étape 1) Taux'!$A$8,claimPeriods,0))&lt;20,revenueReduction&lt;0.1),0,IF(NOT(ISNUMBER(J347)),0,IF(F347="Oui",0,IF($C347="Non - avec lien de dépendance",MIN(1129,J347,$D347),MIN(1129,J347)))))))</f>
        <v>Effectuez l’étape 1</v>
      </c>
      <c r="S347" s="3" t="str">
        <f>IF(CRHPElig=" -  ","Effectuez l’étape 1",IF(CRHPElig="La baisse de revenus n'est pas admissible dans le cadre du PEREC",CRHPElig,IF(AND(INDEX(claimPeriodNo,MATCH('Étape 1) Taux'!$A$8,claimPeriods,0))&gt;17,INDEX(claimPeriodNo,MATCH('Étape 1) Taux'!$A$8,claimPeriods,0))&lt;20,revenueReduction&lt;0.1),0,IF(NOT(ISNUMBER(K347)),0,IF(G347="Oui",0,IF($C347="Non - avec lien de dépendance",MIN(1129,K347,$D347),MIN(1129,K347)))))))</f>
        <v>Effectuez l’étape 1</v>
      </c>
      <c r="T347" s="3" t="str">
        <f>IF(CRHPElig=" -  ","Effectuez l’étape 1",IF(CRHPElig="La baisse de revenus n'est pas admissible dans le cadre du PEREC",CRHPElig,IF(AND(INDEX(claimPeriodNo,MATCH('Étape 1) Taux'!$A$8,claimPeriods,0))&gt;17,INDEX(claimPeriodNo,MATCH('Étape 1) Taux'!$A$8,claimPeriods,0))&lt;20,revenueReduction&lt;0.1),0,IF(NOT(ISNUMBER(L347)),0,IF(H347="Oui",0,IF($C347="Non - avec lien de dépendance",MIN(1129,L347,$D347),MIN(1129,L347)))))))</f>
        <v>Effectuez l’étape 1</v>
      </c>
      <c r="U347" s="3">
        <f t="shared" si="34"/>
        <v>0</v>
      </c>
      <c r="V347" s="3">
        <f t="shared" si="35"/>
        <v>0</v>
      </c>
    </row>
    <row r="348" spans="13:22" x14ac:dyDescent="0.3">
      <c r="M348" s="52" t="str">
        <f t="shared" si="30"/>
        <v>Calculez d'abord la baisse moyenne de vos revenus sur 12 mois à l'étape 2)</v>
      </c>
      <c r="N348" s="52" t="str">
        <f t="shared" si="31"/>
        <v>Calculez d'abord la baisse moyenne de vos revenus sur 12 mois à l'étape 2)</v>
      </c>
      <c r="O348" s="52" t="str">
        <f t="shared" si="32"/>
        <v>Calculez d'abord la baisse moyenne de vos revenus sur 12 mois à l'étape 2)</v>
      </c>
      <c r="P348" s="52" t="str">
        <f t="shared" si="33"/>
        <v>Calculez d'abord la baisse moyenne de vos revenus sur 12 mois à l'étape 2)</v>
      </c>
      <c r="Q348" s="3" t="str">
        <f>IF(CRHPElig=" -  ","Effectuez l’étape 1",IF(CRHPElig="La baisse de revenus n'est pas admissible dans le cadre du PEREC",CRHPElig,IF(AND(INDEX(claimPeriodNo,MATCH('Étape 1) Taux'!$A$8,claimPeriods,0))&gt;17,INDEX(claimPeriodNo,MATCH('Étape 1) Taux'!$A$8,claimPeriods,0))&lt;20,revenueReduction&lt;0.1),0,IF(NOT(ISNUMBER(I348)),0,IF(E348="Oui",0,IF($C348="Non - avec lien de dépendance",MIN(1129,I348,$D348),MIN(1129,I348)))))))</f>
        <v>Effectuez l’étape 1</v>
      </c>
      <c r="R348" s="3" t="str">
        <f>IF(CRHPElig=" -  ","Effectuez l’étape 1",IF(CRHPElig="La baisse de revenus n'est pas admissible dans le cadre du PEREC",CRHPElig,IF(AND(INDEX(claimPeriodNo,MATCH('Étape 1) Taux'!$A$8,claimPeriods,0))&gt;17,INDEX(claimPeriodNo,MATCH('Étape 1) Taux'!$A$8,claimPeriods,0))&lt;20,revenueReduction&lt;0.1),0,IF(NOT(ISNUMBER(J348)),0,IF(F348="Oui",0,IF($C348="Non - avec lien de dépendance",MIN(1129,J348,$D348),MIN(1129,J348)))))))</f>
        <v>Effectuez l’étape 1</v>
      </c>
      <c r="S348" s="3" t="str">
        <f>IF(CRHPElig=" -  ","Effectuez l’étape 1",IF(CRHPElig="La baisse de revenus n'est pas admissible dans le cadre du PEREC",CRHPElig,IF(AND(INDEX(claimPeriodNo,MATCH('Étape 1) Taux'!$A$8,claimPeriods,0))&gt;17,INDEX(claimPeriodNo,MATCH('Étape 1) Taux'!$A$8,claimPeriods,0))&lt;20,revenueReduction&lt;0.1),0,IF(NOT(ISNUMBER(K348)),0,IF(G348="Oui",0,IF($C348="Non - avec lien de dépendance",MIN(1129,K348,$D348),MIN(1129,K348)))))))</f>
        <v>Effectuez l’étape 1</v>
      </c>
      <c r="T348" s="3" t="str">
        <f>IF(CRHPElig=" -  ","Effectuez l’étape 1",IF(CRHPElig="La baisse de revenus n'est pas admissible dans le cadre du PEREC",CRHPElig,IF(AND(INDEX(claimPeriodNo,MATCH('Étape 1) Taux'!$A$8,claimPeriods,0))&gt;17,INDEX(claimPeriodNo,MATCH('Étape 1) Taux'!$A$8,claimPeriods,0))&lt;20,revenueReduction&lt;0.1),0,IF(NOT(ISNUMBER(L348)),0,IF(H348="Oui",0,IF($C348="Non - avec lien de dépendance",MIN(1129,L348,$D348),MIN(1129,L348)))))))</f>
        <v>Effectuez l’étape 1</v>
      </c>
      <c r="U348" s="3">
        <f t="shared" si="34"/>
        <v>0</v>
      </c>
      <c r="V348" s="3">
        <f t="shared" si="35"/>
        <v>0</v>
      </c>
    </row>
    <row r="349" spans="13:22" x14ac:dyDescent="0.3">
      <c r="M349" s="52" t="str">
        <f t="shared" si="30"/>
        <v>Calculez d'abord la baisse moyenne de vos revenus sur 12 mois à l'étape 2)</v>
      </c>
      <c r="N349" s="52" t="str">
        <f t="shared" si="31"/>
        <v>Calculez d'abord la baisse moyenne de vos revenus sur 12 mois à l'étape 2)</v>
      </c>
      <c r="O349" s="52" t="str">
        <f t="shared" si="32"/>
        <v>Calculez d'abord la baisse moyenne de vos revenus sur 12 mois à l'étape 2)</v>
      </c>
      <c r="P349" s="52" t="str">
        <f t="shared" si="33"/>
        <v>Calculez d'abord la baisse moyenne de vos revenus sur 12 mois à l'étape 2)</v>
      </c>
      <c r="Q349" s="3" t="str">
        <f>IF(CRHPElig=" -  ","Effectuez l’étape 1",IF(CRHPElig="La baisse de revenus n'est pas admissible dans le cadre du PEREC",CRHPElig,IF(AND(INDEX(claimPeriodNo,MATCH('Étape 1) Taux'!$A$8,claimPeriods,0))&gt;17,INDEX(claimPeriodNo,MATCH('Étape 1) Taux'!$A$8,claimPeriods,0))&lt;20,revenueReduction&lt;0.1),0,IF(NOT(ISNUMBER(I349)),0,IF(E349="Oui",0,IF($C349="Non - avec lien de dépendance",MIN(1129,I349,$D349),MIN(1129,I349)))))))</f>
        <v>Effectuez l’étape 1</v>
      </c>
      <c r="R349" s="3" t="str">
        <f>IF(CRHPElig=" -  ","Effectuez l’étape 1",IF(CRHPElig="La baisse de revenus n'est pas admissible dans le cadre du PEREC",CRHPElig,IF(AND(INDEX(claimPeriodNo,MATCH('Étape 1) Taux'!$A$8,claimPeriods,0))&gt;17,INDEX(claimPeriodNo,MATCH('Étape 1) Taux'!$A$8,claimPeriods,0))&lt;20,revenueReduction&lt;0.1),0,IF(NOT(ISNUMBER(J349)),0,IF(F349="Oui",0,IF($C349="Non - avec lien de dépendance",MIN(1129,J349,$D349),MIN(1129,J349)))))))</f>
        <v>Effectuez l’étape 1</v>
      </c>
      <c r="S349" s="3" t="str">
        <f>IF(CRHPElig=" -  ","Effectuez l’étape 1",IF(CRHPElig="La baisse de revenus n'est pas admissible dans le cadre du PEREC",CRHPElig,IF(AND(INDEX(claimPeriodNo,MATCH('Étape 1) Taux'!$A$8,claimPeriods,0))&gt;17,INDEX(claimPeriodNo,MATCH('Étape 1) Taux'!$A$8,claimPeriods,0))&lt;20,revenueReduction&lt;0.1),0,IF(NOT(ISNUMBER(K349)),0,IF(G349="Oui",0,IF($C349="Non - avec lien de dépendance",MIN(1129,K349,$D349),MIN(1129,K349)))))))</f>
        <v>Effectuez l’étape 1</v>
      </c>
      <c r="T349" s="3" t="str">
        <f>IF(CRHPElig=" -  ","Effectuez l’étape 1",IF(CRHPElig="La baisse de revenus n'est pas admissible dans le cadre du PEREC",CRHPElig,IF(AND(INDEX(claimPeriodNo,MATCH('Étape 1) Taux'!$A$8,claimPeriods,0))&gt;17,INDEX(claimPeriodNo,MATCH('Étape 1) Taux'!$A$8,claimPeriods,0))&lt;20,revenueReduction&lt;0.1),0,IF(NOT(ISNUMBER(L349)),0,IF(H349="Oui",0,IF($C349="Non - avec lien de dépendance",MIN(1129,L349,$D349),MIN(1129,L349)))))))</f>
        <v>Effectuez l’étape 1</v>
      </c>
      <c r="U349" s="3">
        <f t="shared" si="34"/>
        <v>0</v>
      </c>
      <c r="V349" s="3">
        <f t="shared" si="35"/>
        <v>0</v>
      </c>
    </row>
    <row r="350" spans="13:22" x14ac:dyDescent="0.3">
      <c r="M350" s="52" t="str">
        <f t="shared" si="30"/>
        <v>Calculez d'abord la baisse moyenne de vos revenus sur 12 mois à l'étape 2)</v>
      </c>
      <c r="N350" s="52" t="str">
        <f t="shared" si="31"/>
        <v>Calculez d'abord la baisse moyenne de vos revenus sur 12 mois à l'étape 2)</v>
      </c>
      <c r="O350" s="52" t="str">
        <f t="shared" si="32"/>
        <v>Calculez d'abord la baisse moyenne de vos revenus sur 12 mois à l'étape 2)</v>
      </c>
      <c r="P350" s="52" t="str">
        <f t="shared" si="33"/>
        <v>Calculez d'abord la baisse moyenne de vos revenus sur 12 mois à l'étape 2)</v>
      </c>
      <c r="Q350" s="3" t="str">
        <f>IF(CRHPElig=" -  ","Effectuez l’étape 1",IF(CRHPElig="La baisse de revenus n'est pas admissible dans le cadre du PEREC",CRHPElig,IF(AND(INDEX(claimPeriodNo,MATCH('Étape 1) Taux'!$A$8,claimPeriods,0))&gt;17,INDEX(claimPeriodNo,MATCH('Étape 1) Taux'!$A$8,claimPeriods,0))&lt;20,revenueReduction&lt;0.1),0,IF(NOT(ISNUMBER(I350)),0,IF(E350="Oui",0,IF($C350="Non - avec lien de dépendance",MIN(1129,I350,$D350),MIN(1129,I350)))))))</f>
        <v>Effectuez l’étape 1</v>
      </c>
      <c r="R350" s="3" t="str">
        <f>IF(CRHPElig=" -  ","Effectuez l’étape 1",IF(CRHPElig="La baisse de revenus n'est pas admissible dans le cadre du PEREC",CRHPElig,IF(AND(INDEX(claimPeriodNo,MATCH('Étape 1) Taux'!$A$8,claimPeriods,0))&gt;17,INDEX(claimPeriodNo,MATCH('Étape 1) Taux'!$A$8,claimPeriods,0))&lt;20,revenueReduction&lt;0.1),0,IF(NOT(ISNUMBER(J350)),0,IF(F350="Oui",0,IF($C350="Non - avec lien de dépendance",MIN(1129,J350,$D350),MIN(1129,J350)))))))</f>
        <v>Effectuez l’étape 1</v>
      </c>
      <c r="S350" s="3" t="str">
        <f>IF(CRHPElig=" -  ","Effectuez l’étape 1",IF(CRHPElig="La baisse de revenus n'est pas admissible dans le cadre du PEREC",CRHPElig,IF(AND(INDEX(claimPeriodNo,MATCH('Étape 1) Taux'!$A$8,claimPeriods,0))&gt;17,INDEX(claimPeriodNo,MATCH('Étape 1) Taux'!$A$8,claimPeriods,0))&lt;20,revenueReduction&lt;0.1),0,IF(NOT(ISNUMBER(K350)),0,IF(G350="Oui",0,IF($C350="Non - avec lien de dépendance",MIN(1129,K350,$D350),MIN(1129,K350)))))))</f>
        <v>Effectuez l’étape 1</v>
      </c>
      <c r="T350" s="3" t="str">
        <f>IF(CRHPElig=" -  ","Effectuez l’étape 1",IF(CRHPElig="La baisse de revenus n'est pas admissible dans le cadre du PEREC",CRHPElig,IF(AND(INDEX(claimPeriodNo,MATCH('Étape 1) Taux'!$A$8,claimPeriods,0))&gt;17,INDEX(claimPeriodNo,MATCH('Étape 1) Taux'!$A$8,claimPeriods,0))&lt;20,revenueReduction&lt;0.1),0,IF(NOT(ISNUMBER(L350)),0,IF(H350="Oui",0,IF($C350="Non - avec lien de dépendance",MIN(1129,L350,$D350),MIN(1129,L350)))))))</f>
        <v>Effectuez l’étape 1</v>
      </c>
      <c r="U350" s="3">
        <f t="shared" si="34"/>
        <v>0</v>
      </c>
      <c r="V350" s="3">
        <f t="shared" si="35"/>
        <v>0</v>
      </c>
    </row>
    <row r="351" spans="13:22" x14ac:dyDescent="0.3">
      <c r="M351" s="52" t="str">
        <f t="shared" si="30"/>
        <v>Calculez d'abord la baisse moyenne de vos revenus sur 12 mois à l'étape 2)</v>
      </c>
      <c r="N351" s="52" t="str">
        <f t="shared" si="31"/>
        <v>Calculez d'abord la baisse moyenne de vos revenus sur 12 mois à l'étape 2)</v>
      </c>
      <c r="O351" s="52" t="str">
        <f t="shared" si="32"/>
        <v>Calculez d'abord la baisse moyenne de vos revenus sur 12 mois à l'étape 2)</v>
      </c>
      <c r="P351" s="52" t="str">
        <f t="shared" si="33"/>
        <v>Calculez d'abord la baisse moyenne de vos revenus sur 12 mois à l'étape 2)</v>
      </c>
      <c r="Q351" s="3" t="str">
        <f>IF(CRHPElig=" -  ","Effectuez l’étape 1",IF(CRHPElig="La baisse de revenus n'est pas admissible dans le cadre du PEREC",CRHPElig,IF(AND(INDEX(claimPeriodNo,MATCH('Étape 1) Taux'!$A$8,claimPeriods,0))&gt;17,INDEX(claimPeriodNo,MATCH('Étape 1) Taux'!$A$8,claimPeriods,0))&lt;20,revenueReduction&lt;0.1),0,IF(NOT(ISNUMBER(I351)),0,IF(E351="Oui",0,IF($C351="Non - avec lien de dépendance",MIN(1129,I351,$D351),MIN(1129,I351)))))))</f>
        <v>Effectuez l’étape 1</v>
      </c>
      <c r="R351" s="3" t="str">
        <f>IF(CRHPElig=" -  ","Effectuez l’étape 1",IF(CRHPElig="La baisse de revenus n'est pas admissible dans le cadre du PEREC",CRHPElig,IF(AND(INDEX(claimPeriodNo,MATCH('Étape 1) Taux'!$A$8,claimPeriods,0))&gt;17,INDEX(claimPeriodNo,MATCH('Étape 1) Taux'!$A$8,claimPeriods,0))&lt;20,revenueReduction&lt;0.1),0,IF(NOT(ISNUMBER(J351)),0,IF(F351="Oui",0,IF($C351="Non - avec lien de dépendance",MIN(1129,J351,$D351),MIN(1129,J351)))))))</f>
        <v>Effectuez l’étape 1</v>
      </c>
      <c r="S351" s="3" t="str">
        <f>IF(CRHPElig=" -  ","Effectuez l’étape 1",IF(CRHPElig="La baisse de revenus n'est pas admissible dans le cadre du PEREC",CRHPElig,IF(AND(INDEX(claimPeriodNo,MATCH('Étape 1) Taux'!$A$8,claimPeriods,0))&gt;17,INDEX(claimPeriodNo,MATCH('Étape 1) Taux'!$A$8,claimPeriods,0))&lt;20,revenueReduction&lt;0.1),0,IF(NOT(ISNUMBER(K351)),0,IF(G351="Oui",0,IF($C351="Non - avec lien de dépendance",MIN(1129,K351,$D351),MIN(1129,K351)))))))</f>
        <v>Effectuez l’étape 1</v>
      </c>
      <c r="T351" s="3" t="str">
        <f>IF(CRHPElig=" -  ","Effectuez l’étape 1",IF(CRHPElig="La baisse de revenus n'est pas admissible dans le cadre du PEREC",CRHPElig,IF(AND(INDEX(claimPeriodNo,MATCH('Étape 1) Taux'!$A$8,claimPeriods,0))&gt;17,INDEX(claimPeriodNo,MATCH('Étape 1) Taux'!$A$8,claimPeriods,0))&lt;20,revenueReduction&lt;0.1),0,IF(NOT(ISNUMBER(L351)),0,IF(H351="Oui",0,IF($C351="Non - avec lien de dépendance",MIN(1129,L351,$D351),MIN(1129,L351)))))))</f>
        <v>Effectuez l’étape 1</v>
      </c>
      <c r="U351" s="3">
        <f t="shared" si="34"/>
        <v>0</v>
      </c>
      <c r="V351" s="3">
        <f t="shared" si="35"/>
        <v>0</v>
      </c>
    </row>
    <row r="352" spans="13:22" x14ac:dyDescent="0.3">
      <c r="M352" s="52" t="str">
        <f t="shared" si="30"/>
        <v>Calculez d'abord la baisse moyenne de vos revenus sur 12 mois à l'étape 2)</v>
      </c>
      <c r="N352" s="52" t="str">
        <f t="shared" si="31"/>
        <v>Calculez d'abord la baisse moyenne de vos revenus sur 12 mois à l'étape 2)</v>
      </c>
      <c r="O352" s="52" t="str">
        <f t="shared" si="32"/>
        <v>Calculez d'abord la baisse moyenne de vos revenus sur 12 mois à l'étape 2)</v>
      </c>
      <c r="P352" s="52" t="str">
        <f t="shared" si="33"/>
        <v>Calculez d'abord la baisse moyenne de vos revenus sur 12 mois à l'étape 2)</v>
      </c>
      <c r="Q352" s="3" t="str">
        <f>IF(CRHPElig=" -  ","Effectuez l’étape 1",IF(CRHPElig="La baisse de revenus n'est pas admissible dans le cadre du PEREC",CRHPElig,IF(AND(INDEX(claimPeriodNo,MATCH('Étape 1) Taux'!$A$8,claimPeriods,0))&gt;17,INDEX(claimPeriodNo,MATCH('Étape 1) Taux'!$A$8,claimPeriods,0))&lt;20,revenueReduction&lt;0.1),0,IF(NOT(ISNUMBER(I352)),0,IF(E352="Oui",0,IF($C352="Non - avec lien de dépendance",MIN(1129,I352,$D352),MIN(1129,I352)))))))</f>
        <v>Effectuez l’étape 1</v>
      </c>
      <c r="R352" s="3" t="str">
        <f>IF(CRHPElig=" -  ","Effectuez l’étape 1",IF(CRHPElig="La baisse de revenus n'est pas admissible dans le cadre du PEREC",CRHPElig,IF(AND(INDEX(claimPeriodNo,MATCH('Étape 1) Taux'!$A$8,claimPeriods,0))&gt;17,INDEX(claimPeriodNo,MATCH('Étape 1) Taux'!$A$8,claimPeriods,0))&lt;20,revenueReduction&lt;0.1),0,IF(NOT(ISNUMBER(J352)),0,IF(F352="Oui",0,IF($C352="Non - avec lien de dépendance",MIN(1129,J352,$D352),MIN(1129,J352)))))))</f>
        <v>Effectuez l’étape 1</v>
      </c>
      <c r="S352" s="3" t="str">
        <f>IF(CRHPElig=" -  ","Effectuez l’étape 1",IF(CRHPElig="La baisse de revenus n'est pas admissible dans le cadre du PEREC",CRHPElig,IF(AND(INDEX(claimPeriodNo,MATCH('Étape 1) Taux'!$A$8,claimPeriods,0))&gt;17,INDEX(claimPeriodNo,MATCH('Étape 1) Taux'!$A$8,claimPeriods,0))&lt;20,revenueReduction&lt;0.1),0,IF(NOT(ISNUMBER(K352)),0,IF(G352="Oui",0,IF($C352="Non - avec lien de dépendance",MIN(1129,K352,$D352),MIN(1129,K352)))))))</f>
        <v>Effectuez l’étape 1</v>
      </c>
      <c r="T352" s="3" t="str">
        <f>IF(CRHPElig=" -  ","Effectuez l’étape 1",IF(CRHPElig="La baisse de revenus n'est pas admissible dans le cadre du PEREC",CRHPElig,IF(AND(INDEX(claimPeriodNo,MATCH('Étape 1) Taux'!$A$8,claimPeriods,0))&gt;17,INDEX(claimPeriodNo,MATCH('Étape 1) Taux'!$A$8,claimPeriods,0))&lt;20,revenueReduction&lt;0.1),0,IF(NOT(ISNUMBER(L352)),0,IF(H352="Oui",0,IF($C352="Non - avec lien de dépendance",MIN(1129,L352,$D352),MIN(1129,L352)))))))</f>
        <v>Effectuez l’étape 1</v>
      </c>
      <c r="U352" s="3">
        <f t="shared" si="34"/>
        <v>0</v>
      </c>
      <c r="V352" s="3">
        <f t="shared" si="35"/>
        <v>0</v>
      </c>
    </row>
    <row r="353" spans="13:22" x14ac:dyDescent="0.3">
      <c r="M353" s="52" t="str">
        <f t="shared" si="30"/>
        <v>Calculez d'abord la baisse moyenne de vos revenus sur 12 mois à l'étape 2)</v>
      </c>
      <c r="N353" s="52" t="str">
        <f t="shared" si="31"/>
        <v>Calculez d'abord la baisse moyenne de vos revenus sur 12 mois à l'étape 2)</v>
      </c>
      <c r="O353" s="52" t="str">
        <f t="shared" si="32"/>
        <v>Calculez d'abord la baisse moyenne de vos revenus sur 12 mois à l'étape 2)</v>
      </c>
      <c r="P353" s="52" t="str">
        <f t="shared" si="33"/>
        <v>Calculez d'abord la baisse moyenne de vos revenus sur 12 mois à l'étape 2)</v>
      </c>
      <c r="Q353" s="3" t="str">
        <f>IF(CRHPElig=" -  ","Effectuez l’étape 1",IF(CRHPElig="La baisse de revenus n'est pas admissible dans le cadre du PEREC",CRHPElig,IF(AND(INDEX(claimPeriodNo,MATCH('Étape 1) Taux'!$A$8,claimPeriods,0))&gt;17,INDEX(claimPeriodNo,MATCH('Étape 1) Taux'!$A$8,claimPeriods,0))&lt;20,revenueReduction&lt;0.1),0,IF(NOT(ISNUMBER(I353)),0,IF(E353="Oui",0,IF($C353="Non - avec lien de dépendance",MIN(1129,I353,$D353),MIN(1129,I353)))))))</f>
        <v>Effectuez l’étape 1</v>
      </c>
      <c r="R353" s="3" t="str">
        <f>IF(CRHPElig=" -  ","Effectuez l’étape 1",IF(CRHPElig="La baisse de revenus n'est pas admissible dans le cadre du PEREC",CRHPElig,IF(AND(INDEX(claimPeriodNo,MATCH('Étape 1) Taux'!$A$8,claimPeriods,0))&gt;17,INDEX(claimPeriodNo,MATCH('Étape 1) Taux'!$A$8,claimPeriods,0))&lt;20,revenueReduction&lt;0.1),0,IF(NOT(ISNUMBER(J353)),0,IF(F353="Oui",0,IF($C353="Non - avec lien de dépendance",MIN(1129,J353,$D353),MIN(1129,J353)))))))</f>
        <v>Effectuez l’étape 1</v>
      </c>
      <c r="S353" s="3" t="str">
        <f>IF(CRHPElig=" -  ","Effectuez l’étape 1",IF(CRHPElig="La baisse de revenus n'est pas admissible dans le cadre du PEREC",CRHPElig,IF(AND(INDEX(claimPeriodNo,MATCH('Étape 1) Taux'!$A$8,claimPeriods,0))&gt;17,INDEX(claimPeriodNo,MATCH('Étape 1) Taux'!$A$8,claimPeriods,0))&lt;20,revenueReduction&lt;0.1),0,IF(NOT(ISNUMBER(K353)),0,IF(G353="Oui",0,IF($C353="Non - avec lien de dépendance",MIN(1129,K353,$D353),MIN(1129,K353)))))))</f>
        <v>Effectuez l’étape 1</v>
      </c>
      <c r="T353" s="3" t="str">
        <f>IF(CRHPElig=" -  ","Effectuez l’étape 1",IF(CRHPElig="La baisse de revenus n'est pas admissible dans le cadre du PEREC",CRHPElig,IF(AND(INDEX(claimPeriodNo,MATCH('Étape 1) Taux'!$A$8,claimPeriods,0))&gt;17,INDEX(claimPeriodNo,MATCH('Étape 1) Taux'!$A$8,claimPeriods,0))&lt;20,revenueReduction&lt;0.1),0,IF(NOT(ISNUMBER(L353)),0,IF(H353="Oui",0,IF($C353="Non - avec lien de dépendance",MIN(1129,L353,$D353),MIN(1129,L353)))))))</f>
        <v>Effectuez l’étape 1</v>
      </c>
      <c r="U353" s="3">
        <f t="shared" si="34"/>
        <v>0</v>
      </c>
      <c r="V353" s="3">
        <f t="shared" si="35"/>
        <v>0</v>
      </c>
    </row>
    <row r="354" spans="13:22" x14ac:dyDescent="0.3">
      <c r="M354" s="52" t="str">
        <f t="shared" si="30"/>
        <v>Calculez d'abord la baisse moyenne de vos revenus sur 12 mois à l'étape 2)</v>
      </c>
      <c r="N354" s="52" t="str">
        <f t="shared" si="31"/>
        <v>Calculez d'abord la baisse moyenne de vos revenus sur 12 mois à l'étape 2)</v>
      </c>
      <c r="O354" s="52" t="str">
        <f t="shared" si="32"/>
        <v>Calculez d'abord la baisse moyenne de vos revenus sur 12 mois à l'étape 2)</v>
      </c>
      <c r="P354" s="52" t="str">
        <f t="shared" si="33"/>
        <v>Calculez d'abord la baisse moyenne de vos revenus sur 12 mois à l'étape 2)</v>
      </c>
      <c r="Q354" s="3" t="str">
        <f>IF(CRHPElig=" -  ","Effectuez l’étape 1",IF(CRHPElig="La baisse de revenus n'est pas admissible dans le cadre du PEREC",CRHPElig,IF(AND(INDEX(claimPeriodNo,MATCH('Étape 1) Taux'!$A$8,claimPeriods,0))&gt;17,INDEX(claimPeriodNo,MATCH('Étape 1) Taux'!$A$8,claimPeriods,0))&lt;20,revenueReduction&lt;0.1),0,IF(NOT(ISNUMBER(I354)),0,IF(E354="Oui",0,IF($C354="Non - avec lien de dépendance",MIN(1129,I354,$D354),MIN(1129,I354)))))))</f>
        <v>Effectuez l’étape 1</v>
      </c>
      <c r="R354" s="3" t="str">
        <f>IF(CRHPElig=" -  ","Effectuez l’étape 1",IF(CRHPElig="La baisse de revenus n'est pas admissible dans le cadre du PEREC",CRHPElig,IF(AND(INDEX(claimPeriodNo,MATCH('Étape 1) Taux'!$A$8,claimPeriods,0))&gt;17,INDEX(claimPeriodNo,MATCH('Étape 1) Taux'!$A$8,claimPeriods,0))&lt;20,revenueReduction&lt;0.1),0,IF(NOT(ISNUMBER(J354)),0,IF(F354="Oui",0,IF($C354="Non - avec lien de dépendance",MIN(1129,J354,$D354),MIN(1129,J354)))))))</f>
        <v>Effectuez l’étape 1</v>
      </c>
      <c r="S354" s="3" t="str">
        <f>IF(CRHPElig=" -  ","Effectuez l’étape 1",IF(CRHPElig="La baisse de revenus n'est pas admissible dans le cadre du PEREC",CRHPElig,IF(AND(INDEX(claimPeriodNo,MATCH('Étape 1) Taux'!$A$8,claimPeriods,0))&gt;17,INDEX(claimPeriodNo,MATCH('Étape 1) Taux'!$A$8,claimPeriods,0))&lt;20,revenueReduction&lt;0.1),0,IF(NOT(ISNUMBER(K354)),0,IF(G354="Oui",0,IF($C354="Non - avec lien de dépendance",MIN(1129,K354,$D354),MIN(1129,K354)))))))</f>
        <v>Effectuez l’étape 1</v>
      </c>
      <c r="T354" s="3" t="str">
        <f>IF(CRHPElig=" -  ","Effectuez l’étape 1",IF(CRHPElig="La baisse de revenus n'est pas admissible dans le cadre du PEREC",CRHPElig,IF(AND(INDEX(claimPeriodNo,MATCH('Étape 1) Taux'!$A$8,claimPeriods,0))&gt;17,INDEX(claimPeriodNo,MATCH('Étape 1) Taux'!$A$8,claimPeriods,0))&lt;20,revenueReduction&lt;0.1),0,IF(NOT(ISNUMBER(L354)),0,IF(H354="Oui",0,IF($C354="Non - avec lien de dépendance",MIN(1129,L354,$D354),MIN(1129,L354)))))))</f>
        <v>Effectuez l’étape 1</v>
      </c>
      <c r="U354" s="3">
        <f t="shared" si="34"/>
        <v>0</v>
      </c>
      <c r="V354" s="3">
        <f t="shared" si="35"/>
        <v>0</v>
      </c>
    </row>
    <row r="355" spans="13:22" x14ac:dyDescent="0.3">
      <c r="M355" s="52" t="str">
        <f t="shared" si="30"/>
        <v>Calculez d'abord la baisse moyenne de vos revenus sur 12 mois à l'étape 2)</v>
      </c>
      <c r="N355" s="52" t="str">
        <f t="shared" si="31"/>
        <v>Calculez d'abord la baisse moyenne de vos revenus sur 12 mois à l'étape 2)</v>
      </c>
      <c r="O355" s="52" t="str">
        <f t="shared" si="32"/>
        <v>Calculez d'abord la baisse moyenne de vos revenus sur 12 mois à l'étape 2)</v>
      </c>
      <c r="P355" s="52" t="str">
        <f t="shared" si="33"/>
        <v>Calculez d'abord la baisse moyenne de vos revenus sur 12 mois à l'étape 2)</v>
      </c>
      <c r="Q355" s="3" t="str">
        <f>IF(CRHPElig=" -  ","Effectuez l’étape 1",IF(CRHPElig="La baisse de revenus n'est pas admissible dans le cadre du PEREC",CRHPElig,IF(AND(INDEX(claimPeriodNo,MATCH('Étape 1) Taux'!$A$8,claimPeriods,0))&gt;17,INDEX(claimPeriodNo,MATCH('Étape 1) Taux'!$A$8,claimPeriods,0))&lt;20,revenueReduction&lt;0.1),0,IF(NOT(ISNUMBER(I355)),0,IF(E355="Oui",0,IF($C355="Non - avec lien de dépendance",MIN(1129,I355,$D355),MIN(1129,I355)))))))</f>
        <v>Effectuez l’étape 1</v>
      </c>
      <c r="R355" s="3" t="str">
        <f>IF(CRHPElig=" -  ","Effectuez l’étape 1",IF(CRHPElig="La baisse de revenus n'est pas admissible dans le cadre du PEREC",CRHPElig,IF(AND(INDEX(claimPeriodNo,MATCH('Étape 1) Taux'!$A$8,claimPeriods,0))&gt;17,INDEX(claimPeriodNo,MATCH('Étape 1) Taux'!$A$8,claimPeriods,0))&lt;20,revenueReduction&lt;0.1),0,IF(NOT(ISNUMBER(J355)),0,IF(F355="Oui",0,IF($C355="Non - avec lien de dépendance",MIN(1129,J355,$D355),MIN(1129,J355)))))))</f>
        <v>Effectuez l’étape 1</v>
      </c>
      <c r="S355" s="3" t="str">
        <f>IF(CRHPElig=" -  ","Effectuez l’étape 1",IF(CRHPElig="La baisse de revenus n'est pas admissible dans le cadre du PEREC",CRHPElig,IF(AND(INDEX(claimPeriodNo,MATCH('Étape 1) Taux'!$A$8,claimPeriods,0))&gt;17,INDEX(claimPeriodNo,MATCH('Étape 1) Taux'!$A$8,claimPeriods,0))&lt;20,revenueReduction&lt;0.1),0,IF(NOT(ISNUMBER(K355)),0,IF(G355="Oui",0,IF($C355="Non - avec lien de dépendance",MIN(1129,K355,$D355),MIN(1129,K355)))))))</f>
        <v>Effectuez l’étape 1</v>
      </c>
      <c r="T355" s="3" t="str">
        <f>IF(CRHPElig=" -  ","Effectuez l’étape 1",IF(CRHPElig="La baisse de revenus n'est pas admissible dans le cadre du PEREC",CRHPElig,IF(AND(INDEX(claimPeriodNo,MATCH('Étape 1) Taux'!$A$8,claimPeriods,0))&gt;17,INDEX(claimPeriodNo,MATCH('Étape 1) Taux'!$A$8,claimPeriods,0))&lt;20,revenueReduction&lt;0.1),0,IF(NOT(ISNUMBER(L355)),0,IF(H355="Oui",0,IF($C355="Non - avec lien de dépendance",MIN(1129,L355,$D355),MIN(1129,L355)))))))</f>
        <v>Effectuez l’étape 1</v>
      </c>
      <c r="U355" s="3">
        <f t="shared" si="34"/>
        <v>0</v>
      </c>
      <c r="V355" s="3">
        <f t="shared" si="35"/>
        <v>0</v>
      </c>
    </row>
    <row r="356" spans="13:22" x14ac:dyDescent="0.3">
      <c r="M356" s="52" t="str">
        <f t="shared" si="30"/>
        <v>Calculez d'abord la baisse moyenne de vos revenus sur 12 mois à l'étape 2)</v>
      </c>
      <c r="N356" s="52" t="str">
        <f t="shared" si="31"/>
        <v>Calculez d'abord la baisse moyenne de vos revenus sur 12 mois à l'étape 2)</v>
      </c>
      <c r="O356" s="52" t="str">
        <f t="shared" si="32"/>
        <v>Calculez d'abord la baisse moyenne de vos revenus sur 12 mois à l'étape 2)</v>
      </c>
      <c r="P356" s="52" t="str">
        <f t="shared" si="33"/>
        <v>Calculez d'abord la baisse moyenne de vos revenus sur 12 mois à l'étape 2)</v>
      </c>
      <c r="Q356" s="3" t="str">
        <f>IF(CRHPElig=" -  ","Effectuez l’étape 1",IF(CRHPElig="La baisse de revenus n'est pas admissible dans le cadre du PEREC",CRHPElig,IF(AND(INDEX(claimPeriodNo,MATCH('Étape 1) Taux'!$A$8,claimPeriods,0))&gt;17,INDEX(claimPeriodNo,MATCH('Étape 1) Taux'!$A$8,claimPeriods,0))&lt;20,revenueReduction&lt;0.1),0,IF(NOT(ISNUMBER(I356)),0,IF(E356="Oui",0,IF($C356="Non - avec lien de dépendance",MIN(1129,I356,$D356),MIN(1129,I356)))))))</f>
        <v>Effectuez l’étape 1</v>
      </c>
      <c r="R356" s="3" t="str">
        <f>IF(CRHPElig=" -  ","Effectuez l’étape 1",IF(CRHPElig="La baisse de revenus n'est pas admissible dans le cadre du PEREC",CRHPElig,IF(AND(INDEX(claimPeriodNo,MATCH('Étape 1) Taux'!$A$8,claimPeriods,0))&gt;17,INDEX(claimPeriodNo,MATCH('Étape 1) Taux'!$A$8,claimPeriods,0))&lt;20,revenueReduction&lt;0.1),0,IF(NOT(ISNUMBER(J356)),0,IF(F356="Oui",0,IF($C356="Non - avec lien de dépendance",MIN(1129,J356,$D356),MIN(1129,J356)))))))</f>
        <v>Effectuez l’étape 1</v>
      </c>
      <c r="S356" s="3" t="str">
        <f>IF(CRHPElig=" -  ","Effectuez l’étape 1",IF(CRHPElig="La baisse de revenus n'est pas admissible dans le cadre du PEREC",CRHPElig,IF(AND(INDEX(claimPeriodNo,MATCH('Étape 1) Taux'!$A$8,claimPeriods,0))&gt;17,INDEX(claimPeriodNo,MATCH('Étape 1) Taux'!$A$8,claimPeriods,0))&lt;20,revenueReduction&lt;0.1),0,IF(NOT(ISNUMBER(K356)),0,IF(G356="Oui",0,IF($C356="Non - avec lien de dépendance",MIN(1129,K356,$D356),MIN(1129,K356)))))))</f>
        <v>Effectuez l’étape 1</v>
      </c>
      <c r="T356" s="3" t="str">
        <f>IF(CRHPElig=" -  ","Effectuez l’étape 1",IF(CRHPElig="La baisse de revenus n'est pas admissible dans le cadre du PEREC",CRHPElig,IF(AND(INDEX(claimPeriodNo,MATCH('Étape 1) Taux'!$A$8,claimPeriods,0))&gt;17,INDEX(claimPeriodNo,MATCH('Étape 1) Taux'!$A$8,claimPeriods,0))&lt;20,revenueReduction&lt;0.1),0,IF(NOT(ISNUMBER(L356)),0,IF(H356="Oui",0,IF($C356="Non - avec lien de dépendance",MIN(1129,L356,$D356),MIN(1129,L356)))))))</f>
        <v>Effectuez l’étape 1</v>
      </c>
      <c r="U356" s="3">
        <f t="shared" si="34"/>
        <v>0</v>
      </c>
      <c r="V356" s="3">
        <f t="shared" si="35"/>
        <v>0</v>
      </c>
    </row>
    <row r="357" spans="13:22" x14ac:dyDescent="0.3">
      <c r="M357" s="52" t="str">
        <f t="shared" si="30"/>
        <v>Calculez d'abord la baisse moyenne de vos revenus sur 12 mois à l'étape 2)</v>
      </c>
      <c r="N357" s="52" t="str">
        <f t="shared" si="31"/>
        <v>Calculez d'abord la baisse moyenne de vos revenus sur 12 mois à l'étape 2)</v>
      </c>
      <c r="O357" s="52" t="str">
        <f t="shared" si="32"/>
        <v>Calculez d'abord la baisse moyenne de vos revenus sur 12 mois à l'étape 2)</v>
      </c>
      <c r="P357" s="52" t="str">
        <f t="shared" si="33"/>
        <v>Calculez d'abord la baisse moyenne de vos revenus sur 12 mois à l'étape 2)</v>
      </c>
      <c r="Q357" s="3" t="str">
        <f>IF(CRHPElig=" -  ","Effectuez l’étape 1",IF(CRHPElig="La baisse de revenus n'est pas admissible dans le cadre du PEREC",CRHPElig,IF(AND(INDEX(claimPeriodNo,MATCH('Étape 1) Taux'!$A$8,claimPeriods,0))&gt;17,INDEX(claimPeriodNo,MATCH('Étape 1) Taux'!$A$8,claimPeriods,0))&lt;20,revenueReduction&lt;0.1),0,IF(NOT(ISNUMBER(I357)),0,IF(E357="Oui",0,IF($C357="Non - avec lien de dépendance",MIN(1129,I357,$D357),MIN(1129,I357)))))))</f>
        <v>Effectuez l’étape 1</v>
      </c>
      <c r="R357" s="3" t="str">
        <f>IF(CRHPElig=" -  ","Effectuez l’étape 1",IF(CRHPElig="La baisse de revenus n'est pas admissible dans le cadre du PEREC",CRHPElig,IF(AND(INDEX(claimPeriodNo,MATCH('Étape 1) Taux'!$A$8,claimPeriods,0))&gt;17,INDEX(claimPeriodNo,MATCH('Étape 1) Taux'!$A$8,claimPeriods,0))&lt;20,revenueReduction&lt;0.1),0,IF(NOT(ISNUMBER(J357)),0,IF(F357="Oui",0,IF($C357="Non - avec lien de dépendance",MIN(1129,J357,$D357),MIN(1129,J357)))))))</f>
        <v>Effectuez l’étape 1</v>
      </c>
      <c r="S357" s="3" t="str">
        <f>IF(CRHPElig=" -  ","Effectuez l’étape 1",IF(CRHPElig="La baisse de revenus n'est pas admissible dans le cadre du PEREC",CRHPElig,IF(AND(INDEX(claimPeriodNo,MATCH('Étape 1) Taux'!$A$8,claimPeriods,0))&gt;17,INDEX(claimPeriodNo,MATCH('Étape 1) Taux'!$A$8,claimPeriods,0))&lt;20,revenueReduction&lt;0.1),0,IF(NOT(ISNUMBER(K357)),0,IF(G357="Oui",0,IF($C357="Non - avec lien de dépendance",MIN(1129,K357,$D357),MIN(1129,K357)))))))</f>
        <v>Effectuez l’étape 1</v>
      </c>
      <c r="T357" s="3" t="str">
        <f>IF(CRHPElig=" -  ","Effectuez l’étape 1",IF(CRHPElig="La baisse de revenus n'est pas admissible dans le cadre du PEREC",CRHPElig,IF(AND(INDEX(claimPeriodNo,MATCH('Étape 1) Taux'!$A$8,claimPeriods,0))&gt;17,INDEX(claimPeriodNo,MATCH('Étape 1) Taux'!$A$8,claimPeriods,0))&lt;20,revenueReduction&lt;0.1),0,IF(NOT(ISNUMBER(L357)),0,IF(H357="Oui",0,IF($C357="Non - avec lien de dépendance",MIN(1129,L357,$D357),MIN(1129,L357)))))))</f>
        <v>Effectuez l’étape 1</v>
      </c>
      <c r="U357" s="3">
        <f t="shared" si="34"/>
        <v>0</v>
      </c>
      <c r="V357" s="3">
        <f t="shared" si="35"/>
        <v>0</v>
      </c>
    </row>
    <row r="358" spans="13:22" x14ac:dyDescent="0.3">
      <c r="M358" s="52" t="str">
        <f t="shared" si="30"/>
        <v>Calculez d'abord la baisse moyenne de vos revenus sur 12 mois à l'étape 2)</v>
      </c>
      <c r="N358" s="52" t="str">
        <f t="shared" si="31"/>
        <v>Calculez d'abord la baisse moyenne de vos revenus sur 12 mois à l'étape 2)</v>
      </c>
      <c r="O358" s="52" t="str">
        <f t="shared" si="32"/>
        <v>Calculez d'abord la baisse moyenne de vos revenus sur 12 mois à l'étape 2)</v>
      </c>
      <c r="P358" s="52" t="str">
        <f t="shared" si="33"/>
        <v>Calculez d'abord la baisse moyenne de vos revenus sur 12 mois à l'étape 2)</v>
      </c>
      <c r="Q358" s="3" t="str">
        <f>IF(CRHPElig=" -  ","Effectuez l’étape 1",IF(CRHPElig="La baisse de revenus n'est pas admissible dans le cadre du PEREC",CRHPElig,IF(AND(INDEX(claimPeriodNo,MATCH('Étape 1) Taux'!$A$8,claimPeriods,0))&gt;17,INDEX(claimPeriodNo,MATCH('Étape 1) Taux'!$A$8,claimPeriods,0))&lt;20,revenueReduction&lt;0.1),0,IF(NOT(ISNUMBER(I358)),0,IF(E358="Oui",0,IF($C358="Non - avec lien de dépendance",MIN(1129,I358,$D358),MIN(1129,I358)))))))</f>
        <v>Effectuez l’étape 1</v>
      </c>
      <c r="R358" s="3" t="str">
        <f>IF(CRHPElig=" -  ","Effectuez l’étape 1",IF(CRHPElig="La baisse de revenus n'est pas admissible dans le cadre du PEREC",CRHPElig,IF(AND(INDEX(claimPeriodNo,MATCH('Étape 1) Taux'!$A$8,claimPeriods,0))&gt;17,INDEX(claimPeriodNo,MATCH('Étape 1) Taux'!$A$8,claimPeriods,0))&lt;20,revenueReduction&lt;0.1),0,IF(NOT(ISNUMBER(J358)),0,IF(F358="Oui",0,IF($C358="Non - avec lien de dépendance",MIN(1129,J358,$D358),MIN(1129,J358)))))))</f>
        <v>Effectuez l’étape 1</v>
      </c>
      <c r="S358" s="3" t="str">
        <f>IF(CRHPElig=" -  ","Effectuez l’étape 1",IF(CRHPElig="La baisse de revenus n'est pas admissible dans le cadre du PEREC",CRHPElig,IF(AND(INDEX(claimPeriodNo,MATCH('Étape 1) Taux'!$A$8,claimPeriods,0))&gt;17,INDEX(claimPeriodNo,MATCH('Étape 1) Taux'!$A$8,claimPeriods,0))&lt;20,revenueReduction&lt;0.1),0,IF(NOT(ISNUMBER(K358)),0,IF(G358="Oui",0,IF($C358="Non - avec lien de dépendance",MIN(1129,K358,$D358),MIN(1129,K358)))))))</f>
        <v>Effectuez l’étape 1</v>
      </c>
      <c r="T358" s="3" t="str">
        <f>IF(CRHPElig=" -  ","Effectuez l’étape 1",IF(CRHPElig="La baisse de revenus n'est pas admissible dans le cadre du PEREC",CRHPElig,IF(AND(INDEX(claimPeriodNo,MATCH('Étape 1) Taux'!$A$8,claimPeriods,0))&gt;17,INDEX(claimPeriodNo,MATCH('Étape 1) Taux'!$A$8,claimPeriods,0))&lt;20,revenueReduction&lt;0.1),0,IF(NOT(ISNUMBER(L358)),0,IF(H358="Oui",0,IF($C358="Non - avec lien de dépendance",MIN(1129,L358,$D358),MIN(1129,L358)))))))</f>
        <v>Effectuez l’étape 1</v>
      </c>
      <c r="U358" s="3">
        <f t="shared" si="34"/>
        <v>0</v>
      </c>
      <c r="V358" s="3">
        <f t="shared" si="35"/>
        <v>0</v>
      </c>
    </row>
    <row r="359" spans="13:22" x14ac:dyDescent="0.3">
      <c r="M359" s="52" t="str">
        <f t="shared" si="30"/>
        <v>Calculez d'abord la baisse moyenne de vos revenus sur 12 mois à l'étape 2)</v>
      </c>
      <c r="N359" s="52" t="str">
        <f t="shared" si="31"/>
        <v>Calculez d'abord la baisse moyenne de vos revenus sur 12 mois à l'étape 2)</v>
      </c>
      <c r="O359" s="52" t="str">
        <f t="shared" si="32"/>
        <v>Calculez d'abord la baisse moyenne de vos revenus sur 12 mois à l'étape 2)</v>
      </c>
      <c r="P359" s="52" t="str">
        <f t="shared" si="33"/>
        <v>Calculez d'abord la baisse moyenne de vos revenus sur 12 mois à l'étape 2)</v>
      </c>
      <c r="Q359" s="3" t="str">
        <f>IF(CRHPElig=" -  ","Effectuez l’étape 1",IF(CRHPElig="La baisse de revenus n'est pas admissible dans le cadre du PEREC",CRHPElig,IF(AND(INDEX(claimPeriodNo,MATCH('Étape 1) Taux'!$A$8,claimPeriods,0))&gt;17,INDEX(claimPeriodNo,MATCH('Étape 1) Taux'!$A$8,claimPeriods,0))&lt;20,revenueReduction&lt;0.1),0,IF(NOT(ISNUMBER(I359)),0,IF(E359="Oui",0,IF($C359="Non - avec lien de dépendance",MIN(1129,I359,$D359),MIN(1129,I359)))))))</f>
        <v>Effectuez l’étape 1</v>
      </c>
      <c r="R359" s="3" t="str">
        <f>IF(CRHPElig=" -  ","Effectuez l’étape 1",IF(CRHPElig="La baisse de revenus n'est pas admissible dans le cadre du PEREC",CRHPElig,IF(AND(INDEX(claimPeriodNo,MATCH('Étape 1) Taux'!$A$8,claimPeriods,0))&gt;17,INDEX(claimPeriodNo,MATCH('Étape 1) Taux'!$A$8,claimPeriods,0))&lt;20,revenueReduction&lt;0.1),0,IF(NOT(ISNUMBER(J359)),0,IF(F359="Oui",0,IF($C359="Non - avec lien de dépendance",MIN(1129,J359,$D359),MIN(1129,J359)))))))</f>
        <v>Effectuez l’étape 1</v>
      </c>
      <c r="S359" s="3" t="str">
        <f>IF(CRHPElig=" -  ","Effectuez l’étape 1",IF(CRHPElig="La baisse de revenus n'est pas admissible dans le cadre du PEREC",CRHPElig,IF(AND(INDEX(claimPeriodNo,MATCH('Étape 1) Taux'!$A$8,claimPeriods,0))&gt;17,INDEX(claimPeriodNo,MATCH('Étape 1) Taux'!$A$8,claimPeriods,0))&lt;20,revenueReduction&lt;0.1),0,IF(NOT(ISNUMBER(K359)),0,IF(G359="Oui",0,IF($C359="Non - avec lien de dépendance",MIN(1129,K359,$D359),MIN(1129,K359)))))))</f>
        <v>Effectuez l’étape 1</v>
      </c>
      <c r="T359" s="3" t="str">
        <f>IF(CRHPElig=" -  ","Effectuez l’étape 1",IF(CRHPElig="La baisse de revenus n'est pas admissible dans le cadre du PEREC",CRHPElig,IF(AND(INDEX(claimPeriodNo,MATCH('Étape 1) Taux'!$A$8,claimPeriods,0))&gt;17,INDEX(claimPeriodNo,MATCH('Étape 1) Taux'!$A$8,claimPeriods,0))&lt;20,revenueReduction&lt;0.1),0,IF(NOT(ISNUMBER(L359)),0,IF(H359="Oui",0,IF($C359="Non - avec lien de dépendance",MIN(1129,L359,$D359),MIN(1129,L359)))))))</f>
        <v>Effectuez l’étape 1</v>
      </c>
      <c r="U359" s="3">
        <f t="shared" si="34"/>
        <v>0</v>
      </c>
      <c r="V359" s="3">
        <f t="shared" si="35"/>
        <v>0</v>
      </c>
    </row>
    <row r="360" spans="13:22" x14ac:dyDescent="0.3">
      <c r="M360" s="52" t="str">
        <f t="shared" si="30"/>
        <v>Calculez d'abord la baisse moyenne de vos revenus sur 12 mois à l'étape 2)</v>
      </c>
      <c r="N360" s="52" t="str">
        <f t="shared" si="31"/>
        <v>Calculez d'abord la baisse moyenne de vos revenus sur 12 mois à l'étape 2)</v>
      </c>
      <c r="O360" s="52" t="str">
        <f t="shared" si="32"/>
        <v>Calculez d'abord la baisse moyenne de vos revenus sur 12 mois à l'étape 2)</v>
      </c>
      <c r="P360" s="52" t="str">
        <f t="shared" si="33"/>
        <v>Calculez d'abord la baisse moyenne de vos revenus sur 12 mois à l'étape 2)</v>
      </c>
      <c r="Q360" s="3" t="str">
        <f>IF(CRHPElig=" -  ","Effectuez l’étape 1",IF(CRHPElig="La baisse de revenus n'est pas admissible dans le cadre du PEREC",CRHPElig,IF(AND(INDEX(claimPeriodNo,MATCH('Étape 1) Taux'!$A$8,claimPeriods,0))&gt;17,INDEX(claimPeriodNo,MATCH('Étape 1) Taux'!$A$8,claimPeriods,0))&lt;20,revenueReduction&lt;0.1),0,IF(NOT(ISNUMBER(I360)),0,IF(E360="Oui",0,IF($C360="Non - avec lien de dépendance",MIN(1129,I360,$D360),MIN(1129,I360)))))))</f>
        <v>Effectuez l’étape 1</v>
      </c>
      <c r="R360" s="3" t="str">
        <f>IF(CRHPElig=" -  ","Effectuez l’étape 1",IF(CRHPElig="La baisse de revenus n'est pas admissible dans le cadre du PEREC",CRHPElig,IF(AND(INDEX(claimPeriodNo,MATCH('Étape 1) Taux'!$A$8,claimPeriods,0))&gt;17,INDEX(claimPeriodNo,MATCH('Étape 1) Taux'!$A$8,claimPeriods,0))&lt;20,revenueReduction&lt;0.1),0,IF(NOT(ISNUMBER(J360)),0,IF(F360="Oui",0,IF($C360="Non - avec lien de dépendance",MIN(1129,J360,$D360),MIN(1129,J360)))))))</f>
        <v>Effectuez l’étape 1</v>
      </c>
      <c r="S360" s="3" t="str">
        <f>IF(CRHPElig=" -  ","Effectuez l’étape 1",IF(CRHPElig="La baisse de revenus n'est pas admissible dans le cadre du PEREC",CRHPElig,IF(AND(INDEX(claimPeriodNo,MATCH('Étape 1) Taux'!$A$8,claimPeriods,0))&gt;17,INDEX(claimPeriodNo,MATCH('Étape 1) Taux'!$A$8,claimPeriods,0))&lt;20,revenueReduction&lt;0.1),0,IF(NOT(ISNUMBER(K360)),0,IF(G360="Oui",0,IF($C360="Non - avec lien de dépendance",MIN(1129,K360,$D360),MIN(1129,K360)))))))</f>
        <v>Effectuez l’étape 1</v>
      </c>
      <c r="T360" s="3" t="str">
        <f>IF(CRHPElig=" -  ","Effectuez l’étape 1",IF(CRHPElig="La baisse de revenus n'est pas admissible dans le cadre du PEREC",CRHPElig,IF(AND(INDEX(claimPeriodNo,MATCH('Étape 1) Taux'!$A$8,claimPeriods,0))&gt;17,INDEX(claimPeriodNo,MATCH('Étape 1) Taux'!$A$8,claimPeriods,0))&lt;20,revenueReduction&lt;0.1),0,IF(NOT(ISNUMBER(L360)),0,IF(H360="Oui",0,IF($C360="Non - avec lien de dépendance",MIN(1129,L360,$D360),MIN(1129,L360)))))))</f>
        <v>Effectuez l’étape 1</v>
      </c>
      <c r="U360" s="3">
        <f t="shared" si="34"/>
        <v>0</v>
      </c>
      <c r="V360" s="3">
        <f t="shared" si="35"/>
        <v>0</v>
      </c>
    </row>
    <row r="361" spans="13:22" x14ac:dyDescent="0.3">
      <c r="M361" s="52" t="str">
        <f t="shared" si="30"/>
        <v>Calculez d'abord la baisse moyenne de vos revenus sur 12 mois à l'étape 2)</v>
      </c>
      <c r="N361" s="52" t="str">
        <f t="shared" si="31"/>
        <v>Calculez d'abord la baisse moyenne de vos revenus sur 12 mois à l'étape 2)</v>
      </c>
      <c r="O361" s="52" t="str">
        <f t="shared" si="32"/>
        <v>Calculez d'abord la baisse moyenne de vos revenus sur 12 mois à l'étape 2)</v>
      </c>
      <c r="P361" s="52" t="str">
        <f t="shared" si="33"/>
        <v>Calculez d'abord la baisse moyenne de vos revenus sur 12 mois à l'étape 2)</v>
      </c>
      <c r="Q361" s="3" t="str">
        <f>IF(CRHPElig=" -  ","Effectuez l’étape 1",IF(CRHPElig="La baisse de revenus n'est pas admissible dans le cadre du PEREC",CRHPElig,IF(AND(INDEX(claimPeriodNo,MATCH('Étape 1) Taux'!$A$8,claimPeriods,0))&gt;17,INDEX(claimPeriodNo,MATCH('Étape 1) Taux'!$A$8,claimPeriods,0))&lt;20,revenueReduction&lt;0.1),0,IF(NOT(ISNUMBER(I361)),0,IF(E361="Oui",0,IF($C361="Non - avec lien de dépendance",MIN(1129,I361,$D361),MIN(1129,I361)))))))</f>
        <v>Effectuez l’étape 1</v>
      </c>
      <c r="R361" s="3" t="str">
        <f>IF(CRHPElig=" -  ","Effectuez l’étape 1",IF(CRHPElig="La baisse de revenus n'est pas admissible dans le cadre du PEREC",CRHPElig,IF(AND(INDEX(claimPeriodNo,MATCH('Étape 1) Taux'!$A$8,claimPeriods,0))&gt;17,INDEX(claimPeriodNo,MATCH('Étape 1) Taux'!$A$8,claimPeriods,0))&lt;20,revenueReduction&lt;0.1),0,IF(NOT(ISNUMBER(J361)),0,IF(F361="Oui",0,IF($C361="Non - avec lien de dépendance",MIN(1129,J361,$D361),MIN(1129,J361)))))))</f>
        <v>Effectuez l’étape 1</v>
      </c>
      <c r="S361" s="3" t="str">
        <f>IF(CRHPElig=" -  ","Effectuez l’étape 1",IF(CRHPElig="La baisse de revenus n'est pas admissible dans le cadre du PEREC",CRHPElig,IF(AND(INDEX(claimPeriodNo,MATCH('Étape 1) Taux'!$A$8,claimPeriods,0))&gt;17,INDEX(claimPeriodNo,MATCH('Étape 1) Taux'!$A$8,claimPeriods,0))&lt;20,revenueReduction&lt;0.1),0,IF(NOT(ISNUMBER(K361)),0,IF(G361="Oui",0,IF($C361="Non - avec lien de dépendance",MIN(1129,K361,$D361),MIN(1129,K361)))))))</f>
        <v>Effectuez l’étape 1</v>
      </c>
      <c r="T361" s="3" t="str">
        <f>IF(CRHPElig=" -  ","Effectuez l’étape 1",IF(CRHPElig="La baisse de revenus n'est pas admissible dans le cadre du PEREC",CRHPElig,IF(AND(INDEX(claimPeriodNo,MATCH('Étape 1) Taux'!$A$8,claimPeriods,0))&gt;17,INDEX(claimPeriodNo,MATCH('Étape 1) Taux'!$A$8,claimPeriods,0))&lt;20,revenueReduction&lt;0.1),0,IF(NOT(ISNUMBER(L361)),0,IF(H361="Oui",0,IF($C361="Non - avec lien de dépendance",MIN(1129,L361,$D361),MIN(1129,L361)))))))</f>
        <v>Effectuez l’étape 1</v>
      </c>
      <c r="U361" s="3">
        <f t="shared" si="34"/>
        <v>0</v>
      </c>
      <c r="V361" s="3">
        <f t="shared" si="35"/>
        <v>0</v>
      </c>
    </row>
    <row r="362" spans="13:22" x14ac:dyDescent="0.3">
      <c r="M362" s="52" t="str">
        <f t="shared" si="30"/>
        <v>Calculez d'abord la baisse moyenne de vos revenus sur 12 mois à l'étape 2)</v>
      </c>
      <c r="N362" s="52" t="str">
        <f t="shared" si="31"/>
        <v>Calculez d'abord la baisse moyenne de vos revenus sur 12 mois à l'étape 2)</v>
      </c>
      <c r="O362" s="52" t="str">
        <f t="shared" si="32"/>
        <v>Calculez d'abord la baisse moyenne de vos revenus sur 12 mois à l'étape 2)</v>
      </c>
      <c r="P362" s="52" t="str">
        <f t="shared" si="33"/>
        <v>Calculez d'abord la baisse moyenne de vos revenus sur 12 mois à l'étape 2)</v>
      </c>
      <c r="Q362" s="3" t="str">
        <f>IF(CRHPElig=" -  ","Effectuez l’étape 1",IF(CRHPElig="La baisse de revenus n'est pas admissible dans le cadre du PEREC",CRHPElig,IF(AND(INDEX(claimPeriodNo,MATCH('Étape 1) Taux'!$A$8,claimPeriods,0))&gt;17,INDEX(claimPeriodNo,MATCH('Étape 1) Taux'!$A$8,claimPeriods,0))&lt;20,revenueReduction&lt;0.1),0,IF(NOT(ISNUMBER(I362)),0,IF(E362="Oui",0,IF($C362="Non - avec lien de dépendance",MIN(1129,I362,$D362),MIN(1129,I362)))))))</f>
        <v>Effectuez l’étape 1</v>
      </c>
      <c r="R362" s="3" t="str">
        <f>IF(CRHPElig=" -  ","Effectuez l’étape 1",IF(CRHPElig="La baisse de revenus n'est pas admissible dans le cadre du PEREC",CRHPElig,IF(AND(INDEX(claimPeriodNo,MATCH('Étape 1) Taux'!$A$8,claimPeriods,0))&gt;17,INDEX(claimPeriodNo,MATCH('Étape 1) Taux'!$A$8,claimPeriods,0))&lt;20,revenueReduction&lt;0.1),0,IF(NOT(ISNUMBER(J362)),0,IF(F362="Oui",0,IF($C362="Non - avec lien de dépendance",MIN(1129,J362,$D362),MIN(1129,J362)))))))</f>
        <v>Effectuez l’étape 1</v>
      </c>
      <c r="S362" s="3" t="str">
        <f>IF(CRHPElig=" -  ","Effectuez l’étape 1",IF(CRHPElig="La baisse de revenus n'est pas admissible dans le cadre du PEREC",CRHPElig,IF(AND(INDEX(claimPeriodNo,MATCH('Étape 1) Taux'!$A$8,claimPeriods,0))&gt;17,INDEX(claimPeriodNo,MATCH('Étape 1) Taux'!$A$8,claimPeriods,0))&lt;20,revenueReduction&lt;0.1),0,IF(NOT(ISNUMBER(K362)),0,IF(G362="Oui",0,IF($C362="Non - avec lien de dépendance",MIN(1129,K362,$D362),MIN(1129,K362)))))))</f>
        <v>Effectuez l’étape 1</v>
      </c>
      <c r="T362" s="3" t="str">
        <f>IF(CRHPElig=" -  ","Effectuez l’étape 1",IF(CRHPElig="La baisse de revenus n'est pas admissible dans le cadre du PEREC",CRHPElig,IF(AND(INDEX(claimPeriodNo,MATCH('Étape 1) Taux'!$A$8,claimPeriods,0))&gt;17,INDEX(claimPeriodNo,MATCH('Étape 1) Taux'!$A$8,claimPeriods,0))&lt;20,revenueReduction&lt;0.1),0,IF(NOT(ISNUMBER(L362)),0,IF(H362="Oui",0,IF($C362="Non - avec lien de dépendance",MIN(1129,L362,$D362),MIN(1129,L362)))))))</f>
        <v>Effectuez l’étape 1</v>
      </c>
      <c r="U362" s="3">
        <f t="shared" si="34"/>
        <v>0</v>
      </c>
      <c r="V362" s="3">
        <f t="shared" si="35"/>
        <v>0</v>
      </c>
    </row>
    <row r="363" spans="13:22" x14ac:dyDescent="0.3">
      <c r="M363" s="52" t="str">
        <f t="shared" si="30"/>
        <v>Calculez d'abord la baisse moyenne de vos revenus sur 12 mois à l'étape 2)</v>
      </c>
      <c r="N363" s="52" t="str">
        <f t="shared" si="31"/>
        <v>Calculez d'abord la baisse moyenne de vos revenus sur 12 mois à l'étape 2)</v>
      </c>
      <c r="O363" s="52" t="str">
        <f t="shared" si="32"/>
        <v>Calculez d'abord la baisse moyenne de vos revenus sur 12 mois à l'étape 2)</v>
      </c>
      <c r="P363" s="52" t="str">
        <f t="shared" si="33"/>
        <v>Calculez d'abord la baisse moyenne de vos revenus sur 12 mois à l'étape 2)</v>
      </c>
      <c r="Q363" s="3" t="str">
        <f>IF(CRHPElig=" -  ","Effectuez l’étape 1",IF(CRHPElig="La baisse de revenus n'est pas admissible dans le cadre du PEREC",CRHPElig,IF(AND(INDEX(claimPeriodNo,MATCH('Étape 1) Taux'!$A$8,claimPeriods,0))&gt;17,INDEX(claimPeriodNo,MATCH('Étape 1) Taux'!$A$8,claimPeriods,0))&lt;20,revenueReduction&lt;0.1),0,IF(NOT(ISNUMBER(I363)),0,IF(E363="Oui",0,IF($C363="Non - avec lien de dépendance",MIN(1129,I363,$D363),MIN(1129,I363)))))))</f>
        <v>Effectuez l’étape 1</v>
      </c>
      <c r="R363" s="3" t="str">
        <f>IF(CRHPElig=" -  ","Effectuez l’étape 1",IF(CRHPElig="La baisse de revenus n'est pas admissible dans le cadre du PEREC",CRHPElig,IF(AND(INDEX(claimPeriodNo,MATCH('Étape 1) Taux'!$A$8,claimPeriods,0))&gt;17,INDEX(claimPeriodNo,MATCH('Étape 1) Taux'!$A$8,claimPeriods,0))&lt;20,revenueReduction&lt;0.1),0,IF(NOT(ISNUMBER(J363)),0,IF(F363="Oui",0,IF($C363="Non - avec lien de dépendance",MIN(1129,J363,$D363),MIN(1129,J363)))))))</f>
        <v>Effectuez l’étape 1</v>
      </c>
      <c r="S363" s="3" t="str">
        <f>IF(CRHPElig=" -  ","Effectuez l’étape 1",IF(CRHPElig="La baisse de revenus n'est pas admissible dans le cadre du PEREC",CRHPElig,IF(AND(INDEX(claimPeriodNo,MATCH('Étape 1) Taux'!$A$8,claimPeriods,0))&gt;17,INDEX(claimPeriodNo,MATCH('Étape 1) Taux'!$A$8,claimPeriods,0))&lt;20,revenueReduction&lt;0.1),0,IF(NOT(ISNUMBER(K363)),0,IF(G363="Oui",0,IF($C363="Non - avec lien de dépendance",MIN(1129,K363,$D363),MIN(1129,K363)))))))</f>
        <v>Effectuez l’étape 1</v>
      </c>
      <c r="T363" s="3" t="str">
        <f>IF(CRHPElig=" -  ","Effectuez l’étape 1",IF(CRHPElig="La baisse de revenus n'est pas admissible dans le cadre du PEREC",CRHPElig,IF(AND(INDEX(claimPeriodNo,MATCH('Étape 1) Taux'!$A$8,claimPeriods,0))&gt;17,INDEX(claimPeriodNo,MATCH('Étape 1) Taux'!$A$8,claimPeriods,0))&lt;20,revenueReduction&lt;0.1),0,IF(NOT(ISNUMBER(L363)),0,IF(H363="Oui",0,IF($C363="Non - avec lien de dépendance",MIN(1129,L363,$D363),MIN(1129,L363)))))))</f>
        <v>Effectuez l’étape 1</v>
      </c>
      <c r="U363" s="3">
        <f t="shared" si="34"/>
        <v>0</v>
      </c>
      <c r="V363" s="3">
        <f t="shared" si="35"/>
        <v>0</v>
      </c>
    </row>
    <row r="364" spans="13:22" x14ac:dyDescent="0.3">
      <c r="M364" s="52" t="str">
        <f t="shared" si="30"/>
        <v>Calculez d'abord la baisse moyenne de vos revenus sur 12 mois à l'étape 2)</v>
      </c>
      <c r="N364" s="52" t="str">
        <f t="shared" si="31"/>
        <v>Calculez d'abord la baisse moyenne de vos revenus sur 12 mois à l'étape 2)</v>
      </c>
      <c r="O364" s="52" t="str">
        <f t="shared" si="32"/>
        <v>Calculez d'abord la baisse moyenne de vos revenus sur 12 mois à l'étape 2)</v>
      </c>
      <c r="P364" s="52" t="str">
        <f t="shared" si="33"/>
        <v>Calculez d'abord la baisse moyenne de vos revenus sur 12 mois à l'étape 2)</v>
      </c>
      <c r="Q364" s="3" t="str">
        <f>IF(CRHPElig=" -  ","Effectuez l’étape 1",IF(CRHPElig="La baisse de revenus n'est pas admissible dans le cadre du PEREC",CRHPElig,IF(AND(INDEX(claimPeriodNo,MATCH('Étape 1) Taux'!$A$8,claimPeriods,0))&gt;17,INDEX(claimPeriodNo,MATCH('Étape 1) Taux'!$A$8,claimPeriods,0))&lt;20,revenueReduction&lt;0.1),0,IF(NOT(ISNUMBER(I364)),0,IF(E364="Oui",0,IF($C364="Non - avec lien de dépendance",MIN(1129,I364,$D364),MIN(1129,I364)))))))</f>
        <v>Effectuez l’étape 1</v>
      </c>
      <c r="R364" s="3" t="str">
        <f>IF(CRHPElig=" -  ","Effectuez l’étape 1",IF(CRHPElig="La baisse de revenus n'est pas admissible dans le cadre du PEREC",CRHPElig,IF(AND(INDEX(claimPeriodNo,MATCH('Étape 1) Taux'!$A$8,claimPeriods,0))&gt;17,INDEX(claimPeriodNo,MATCH('Étape 1) Taux'!$A$8,claimPeriods,0))&lt;20,revenueReduction&lt;0.1),0,IF(NOT(ISNUMBER(J364)),0,IF(F364="Oui",0,IF($C364="Non - avec lien de dépendance",MIN(1129,J364,$D364),MIN(1129,J364)))))))</f>
        <v>Effectuez l’étape 1</v>
      </c>
      <c r="S364" s="3" t="str">
        <f>IF(CRHPElig=" -  ","Effectuez l’étape 1",IF(CRHPElig="La baisse de revenus n'est pas admissible dans le cadre du PEREC",CRHPElig,IF(AND(INDEX(claimPeriodNo,MATCH('Étape 1) Taux'!$A$8,claimPeriods,0))&gt;17,INDEX(claimPeriodNo,MATCH('Étape 1) Taux'!$A$8,claimPeriods,0))&lt;20,revenueReduction&lt;0.1),0,IF(NOT(ISNUMBER(K364)),0,IF(G364="Oui",0,IF($C364="Non - avec lien de dépendance",MIN(1129,K364,$D364),MIN(1129,K364)))))))</f>
        <v>Effectuez l’étape 1</v>
      </c>
      <c r="T364" s="3" t="str">
        <f>IF(CRHPElig=" -  ","Effectuez l’étape 1",IF(CRHPElig="La baisse de revenus n'est pas admissible dans le cadre du PEREC",CRHPElig,IF(AND(INDEX(claimPeriodNo,MATCH('Étape 1) Taux'!$A$8,claimPeriods,0))&gt;17,INDEX(claimPeriodNo,MATCH('Étape 1) Taux'!$A$8,claimPeriods,0))&lt;20,revenueReduction&lt;0.1),0,IF(NOT(ISNUMBER(L364)),0,IF(H364="Oui",0,IF($C364="Non - avec lien de dépendance",MIN(1129,L364,$D364),MIN(1129,L364)))))))</f>
        <v>Effectuez l’étape 1</v>
      </c>
      <c r="U364" s="3">
        <f t="shared" si="34"/>
        <v>0</v>
      </c>
      <c r="V364" s="3">
        <f t="shared" si="35"/>
        <v>0</v>
      </c>
    </row>
    <row r="365" spans="13:22" x14ac:dyDescent="0.3">
      <c r="M365" s="52" t="str">
        <f t="shared" si="30"/>
        <v>Calculez d'abord la baisse moyenne de vos revenus sur 12 mois à l'étape 2)</v>
      </c>
      <c r="N365" s="52" t="str">
        <f t="shared" si="31"/>
        <v>Calculez d'abord la baisse moyenne de vos revenus sur 12 mois à l'étape 2)</v>
      </c>
      <c r="O365" s="52" t="str">
        <f t="shared" si="32"/>
        <v>Calculez d'abord la baisse moyenne de vos revenus sur 12 mois à l'étape 2)</v>
      </c>
      <c r="P365" s="52" t="str">
        <f t="shared" si="33"/>
        <v>Calculez d'abord la baisse moyenne de vos revenus sur 12 mois à l'étape 2)</v>
      </c>
      <c r="Q365" s="3" t="str">
        <f>IF(CRHPElig=" -  ","Effectuez l’étape 1",IF(CRHPElig="La baisse de revenus n'est pas admissible dans le cadre du PEREC",CRHPElig,IF(AND(INDEX(claimPeriodNo,MATCH('Étape 1) Taux'!$A$8,claimPeriods,0))&gt;17,INDEX(claimPeriodNo,MATCH('Étape 1) Taux'!$A$8,claimPeriods,0))&lt;20,revenueReduction&lt;0.1),0,IF(NOT(ISNUMBER(I365)),0,IF(E365="Oui",0,IF($C365="Non - avec lien de dépendance",MIN(1129,I365,$D365),MIN(1129,I365)))))))</f>
        <v>Effectuez l’étape 1</v>
      </c>
      <c r="R365" s="3" t="str">
        <f>IF(CRHPElig=" -  ","Effectuez l’étape 1",IF(CRHPElig="La baisse de revenus n'est pas admissible dans le cadre du PEREC",CRHPElig,IF(AND(INDEX(claimPeriodNo,MATCH('Étape 1) Taux'!$A$8,claimPeriods,0))&gt;17,INDEX(claimPeriodNo,MATCH('Étape 1) Taux'!$A$8,claimPeriods,0))&lt;20,revenueReduction&lt;0.1),0,IF(NOT(ISNUMBER(J365)),0,IF(F365="Oui",0,IF($C365="Non - avec lien de dépendance",MIN(1129,J365,$D365),MIN(1129,J365)))))))</f>
        <v>Effectuez l’étape 1</v>
      </c>
      <c r="S365" s="3" t="str">
        <f>IF(CRHPElig=" -  ","Effectuez l’étape 1",IF(CRHPElig="La baisse de revenus n'est pas admissible dans le cadre du PEREC",CRHPElig,IF(AND(INDEX(claimPeriodNo,MATCH('Étape 1) Taux'!$A$8,claimPeriods,0))&gt;17,INDEX(claimPeriodNo,MATCH('Étape 1) Taux'!$A$8,claimPeriods,0))&lt;20,revenueReduction&lt;0.1),0,IF(NOT(ISNUMBER(K365)),0,IF(G365="Oui",0,IF($C365="Non - avec lien de dépendance",MIN(1129,K365,$D365),MIN(1129,K365)))))))</f>
        <v>Effectuez l’étape 1</v>
      </c>
      <c r="T365" s="3" t="str">
        <f>IF(CRHPElig=" -  ","Effectuez l’étape 1",IF(CRHPElig="La baisse de revenus n'est pas admissible dans le cadre du PEREC",CRHPElig,IF(AND(INDEX(claimPeriodNo,MATCH('Étape 1) Taux'!$A$8,claimPeriods,0))&gt;17,INDEX(claimPeriodNo,MATCH('Étape 1) Taux'!$A$8,claimPeriods,0))&lt;20,revenueReduction&lt;0.1),0,IF(NOT(ISNUMBER(L365)),0,IF(H365="Oui",0,IF($C365="Non - avec lien de dépendance",MIN(1129,L365,$D365),MIN(1129,L365)))))))</f>
        <v>Effectuez l’étape 1</v>
      </c>
      <c r="U365" s="3">
        <f t="shared" si="34"/>
        <v>0</v>
      </c>
      <c r="V365" s="3">
        <f t="shared" si="35"/>
        <v>0</v>
      </c>
    </row>
    <row r="366" spans="13:22" x14ac:dyDescent="0.3">
      <c r="M366" s="52" t="str">
        <f t="shared" si="30"/>
        <v>Calculez d'abord la baisse moyenne de vos revenus sur 12 mois à l'étape 2)</v>
      </c>
      <c r="N366" s="52" t="str">
        <f t="shared" si="31"/>
        <v>Calculez d'abord la baisse moyenne de vos revenus sur 12 mois à l'étape 2)</v>
      </c>
      <c r="O366" s="52" t="str">
        <f t="shared" si="32"/>
        <v>Calculez d'abord la baisse moyenne de vos revenus sur 12 mois à l'étape 2)</v>
      </c>
      <c r="P366" s="52" t="str">
        <f t="shared" si="33"/>
        <v>Calculez d'abord la baisse moyenne de vos revenus sur 12 mois à l'étape 2)</v>
      </c>
      <c r="Q366" s="3" t="str">
        <f>IF(CRHPElig=" -  ","Effectuez l’étape 1",IF(CRHPElig="La baisse de revenus n'est pas admissible dans le cadre du PEREC",CRHPElig,IF(AND(INDEX(claimPeriodNo,MATCH('Étape 1) Taux'!$A$8,claimPeriods,0))&gt;17,INDEX(claimPeriodNo,MATCH('Étape 1) Taux'!$A$8,claimPeriods,0))&lt;20,revenueReduction&lt;0.1),0,IF(NOT(ISNUMBER(I366)),0,IF(E366="Oui",0,IF($C366="Non - avec lien de dépendance",MIN(1129,I366,$D366),MIN(1129,I366)))))))</f>
        <v>Effectuez l’étape 1</v>
      </c>
      <c r="R366" s="3" t="str">
        <f>IF(CRHPElig=" -  ","Effectuez l’étape 1",IF(CRHPElig="La baisse de revenus n'est pas admissible dans le cadre du PEREC",CRHPElig,IF(AND(INDEX(claimPeriodNo,MATCH('Étape 1) Taux'!$A$8,claimPeriods,0))&gt;17,INDEX(claimPeriodNo,MATCH('Étape 1) Taux'!$A$8,claimPeriods,0))&lt;20,revenueReduction&lt;0.1),0,IF(NOT(ISNUMBER(J366)),0,IF(F366="Oui",0,IF($C366="Non - avec lien de dépendance",MIN(1129,J366,$D366),MIN(1129,J366)))))))</f>
        <v>Effectuez l’étape 1</v>
      </c>
      <c r="S366" s="3" t="str">
        <f>IF(CRHPElig=" -  ","Effectuez l’étape 1",IF(CRHPElig="La baisse de revenus n'est pas admissible dans le cadre du PEREC",CRHPElig,IF(AND(INDEX(claimPeriodNo,MATCH('Étape 1) Taux'!$A$8,claimPeriods,0))&gt;17,INDEX(claimPeriodNo,MATCH('Étape 1) Taux'!$A$8,claimPeriods,0))&lt;20,revenueReduction&lt;0.1),0,IF(NOT(ISNUMBER(K366)),0,IF(G366="Oui",0,IF($C366="Non - avec lien de dépendance",MIN(1129,K366,$D366),MIN(1129,K366)))))))</f>
        <v>Effectuez l’étape 1</v>
      </c>
      <c r="T366" s="3" t="str">
        <f>IF(CRHPElig=" -  ","Effectuez l’étape 1",IF(CRHPElig="La baisse de revenus n'est pas admissible dans le cadre du PEREC",CRHPElig,IF(AND(INDEX(claimPeriodNo,MATCH('Étape 1) Taux'!$A$8,claimPeriods,0))&gt;17,INDEX(claimPeriodNo,MATCH('Étape 1) Taux'!$A$8,claimPeriods,0))&lt;20,revenueReduction&lt;0.1),0,IF(NOT(ISNUMBER(L366)),0,IF(H366="Oui",0,IF($C366="Non - avec lien de dépendance",MIN(1129,L366,$D366),MIN(1129,L366)))))))</f>
        <v>Effectuez l’étape 1</v>
      </c>
      <c r="U366" s="3">
        <f t="shared" si="34"/>
        <v>0</v>
      </c>
      <c r="V366" s="3">
        <f t="shared" si="35"/>
        <v>0</v>
      </c>
    </row>
    <row r="367" spans="13:22" x14ac:dyDescent="0.3">
      <c r="M367" s="52" t="str">
        <f t="shared" si="30"/>
        <v>Calculez d'abord la baisse moyenne de vos revenus sur 12 mois à l'étape 2)</v>
      </c>
      <c r="N367" s="52" t="str">
        <f t="shared" si="31"/>
        <v>Calculez d'abord la baisse moyenne de vos revenus sur 12 mois à l'étape 2)</v>
      </c>
      <c r="O367" s="52" t="str">
        <f t="shared" si="32"/>
        <v>Calculez d'abord la baisse moyenne de vos revenus sur 12 mois à l'étape 2)</v>
      </c>
      <c r="P367" s="52" t="str">
        <f t="shared" si="33"/>
        <v>Calculez d'abord la baisse moyenne de vos revenus sur 12 mois à l'étape 2)</v>
      </c>
      <c r="Q367" s="3" t="str">
        <f>IF(CRHPElig=" -  ","Effectuez l’étape 1",IF(CRHPElig="La baisse de revenus n'est pas admissible dans le cadre du PEREC",CRHPElig,IF(AND(INDEX(claimPeriodNo,MATCH('Étape 1) Taux'!$A$8,claimPeriods,0))&gt;17,INDEX(claimPeriodNo,MATCH('Étape 1) Taux'!$A$8,claimPeriods,0))&lt;20,revenueReduction&lt;0.1),0,IF(NOT(ISNUMBER(I367)),0,IF(E367="Oui",0,IF($C367="Non - avec lien de dépendance",MIN(1129,I367,$D367),MIN(1129,I367)))))))</f>
        <v>Effectuez l’étape 1</v>
      </c>
      <c r="R367" s="3" t="str">
        <f>IF(CRHPElig=" -  ","Effectuez l’étape 1",IF(CRHPElig="La baisse de revenus n'est pas admissible dans le cadre du PEREC",CRHPElig,IF(AND(INDEX(claimPeriodNo,MATCH('Étape 1) Taux'!$A$8,claimPeriods,0))&gt;17,INDEX(claimPeriodNo,MATCH('Étape 1) Taux'!$A$8,claimPeriods,0))&lt;20,revenueReduction&lt;0.1),0,IF(NOT(ISNUMBER(J367)),0,IF(F367="Oui",0,IF($C367="Non - avec lien de dépendance",MIN(1129,J367,$D367),MIN(1129,J367)))))))</f>
        <v>Effectuez l’étape 1</v>
      </c>
      <c r="S367" s="3" t="str">
        <f>IF(CRHPElig=" -  ","Effectuez l’étape 1",IF(CRHPElig="La baisse de revenus n'est pas admissible dans le cadre du PEREC",CRHPElig,IF(AND(INDEX(claimPeriodNo,MATCH('Étape 1) Taux'!$A$8,claimPeriods,0))&gt;17,INDEX(claimPeriodNo,MATCH('Étape 1) Taux'!$A$8,claimPeriods,0))&lt;20,revenueReduction&lt;0.1),0,IF(NOT(ISNUMBER(K367)),0,IF(G367="Oui",0,IF($C367="Non - avec lien de dépendance",MIN(1129,K367,$D367),MIN(1129,K367)))))))</f>
        <v>Effectuez l’étape 1</v>
      </c>
      <c r="T367" s="3" t="str">
        <f>IF(CRHPElig=" -  ","Effectuez l’étape 1",IF(CRHPElig="La baisse de revenus n'est pas admissible dans le cadre du PEREC",CRHPElig,IF(AND(INDEX(claimPeriodNo,MATCH('Étape 1) Taux'!$A$8,claimPeriods,0))&gt;17,INDEX(claimPeriodNo,MATCH('Étape 1) Taux'!$A$8,claimPeriods,0))&lt;20,revenueReduction&lt;0.1),0,IF(NOT(ISNUMBER(L367)),0,IF(H367="Oui",0,IF($C367="Non - avec lien de dépendance",MIN(1129,L367,$D367),MIN(1129,L367)))))))</f>
        <v>Effectuez l’étape 1</v>
      </c>
      <c r="U367" s="3">
        <f t="shared" si="34"/>
        <v>0</v>
      </c>
      <c r="V367" s="3">
        <f t="shared" si="35"/>
        <v>0</v>
      </c>
    </row>
    <row r="368" spans="13:22" x14ac:dyDescent="0.3">
      <c r="M368" s="52" t="str">
        <f t="shared" si="30"/>
        <v>Calculez d'abord la baisse moyenne de vos revenus sur 12 mois à l'étape 2)</v>
      </c>
      <c r="N368" s="52" t="str">
        <f t="shared" si="31"/>
        <v>Calculez d'abord la baisse moyenne de vos revenus sur 12 mois à l'étape 2)</v>
      </c>
      <c r="O368" s="52" t="str">
        <f t="shared" si="32"/>
        <v>Calculez d'abord la baisse moyenne de vos revenus sur 12 mois à l'étape 2)</v>
      </c>
      <c r="P368" s="52" t="str">
        <f t="shared" si="33"/>
        <v>Calculez d'abord la baisse moyenne de vos revenus sur 12 mois à l'étape 2)</v>
      </c>
      <c r="Q368" s="3" t="str">
        <f>IF(CRHPElig=" -  ","Effectuez l’étape 1",IF(CRHPElig="La baisse de revenus n'est pas admissible dans le cadre du PEREC",CRHPElig,IF(AND(INDEX(claimPeriodNo,MATCH('Étape 1) Taux'!$A$8,claimPeriods,0))&gt;17,INDEX(claimPeriodNo,MATCH('Étape 1) Taux'!$A$8,claimPeriods,0))&lt;20,revenueReduction&lt;0.1),0,IF(NOT(ISNUMBER(I368)),0,IF(E368="Oui",0,IF($C368="Non - avec lien de dépendance",MIN(1129,I368,$D368),MIN(1129,I368)))))))</f>
        <v>Effectuez l’étape 1</v>
      </c>
      <c r="R368" s="3" t="str">
        <f>IF(CRHPElig=" -  ","Effectuez l’étape 1",IF(CRHPElig="La baisse de revenus n'est pas admissible dans le cadre du PEREC",CRHPElig,IF(AND(INDEX(claimPeriodNo,MATCH('Étape 1) Taux'!$A$8,claimPeriods,0))&gt;17,INDEX(claimPeriodNo,MATCH('Étape 1) Taux'!$A$8,claimPeriods,0))&lt;20,revenueReduction&lt;0.1),0,IF(NOT(ISNUMBER(J368)),0,IF(F368="Oui",0,IF($C368="Non - avec lien de dépendance",MIN(1129,J368,$D368),MIN(1129,J368)))))))</f>
        <v>Effectuez l’étape 1</v>
      </c>
      <c r="S368" s="3" t="str">
        <f>IF(CRHPElig=" -  ","Effectuez l’étape 1",IF(CRHPElig="La baisse de revenus n'est pas admissible dans le cadre du PEREC",CRHPElig,IF(AND(INDEX(claimPeriodNo,MATCH('Étape 1) Taux'!$A$8,claimPeriods,0))&gt;17,INDEX(claimPeriodNo,MATCH('Étape 1) Taux'!$A$8,claimPeriods,0))&lt;20,revenueReduction&lt;0.1),0,IF(NOT(ISNUMBER(K368)),0,IF(G368="Oui",0,IF($C368="Non - avec lien de dépendance",MIN(1129,K368,$D368),MIN(1129,K368)))))))</f>
        <v>Effectuez l’étape 1</v>
      </c>
      <c r="T368" s="3" t="str">
        <f>IF(CRHPElig=" -  ","Effectuez l’étape 1",IF(CRHPElig="La baisse de revenus n'est pas admissible dans le cadre du PEREC",CRHPElig,IF(AND(INDEX(claimPeriodNo,MATCH('Étape 1) Taux'!$A$8,claimPeriods,0))&gt;17,INDEX(claimPeriodNo,MATCH('Étape 1) Taux'!$A$8,claimPeriods,0))&lt;20,revenueReduction&lt;0.1),0,IF(NOT(ISNUMBER(L368)),0,IF(H368="Oui",0,IF($C368="Non - avec lien de dépendance",MIN(1129,L368,$D368),MIN(1129,L368)))))))</f>
        <v>Effectuez l’étape 1</v>
      </c>
      <c r="U368" s="3">
        <f t="shared" si="34"/>
        <v>0</v>
      </c>
      <c r="V368" s="3">
        <f t="shared" si="35"/>
        <v>0</v>
      </c>
    </row>
    <row r="369" spans="13:22" x14ac:dyDescent="0.3">
      <c r="M369" s="52" t="str">
        <f t="shared" si="30"/>
        <v>Calculez d'abord la baisse moyenne de vos revenus sur 12 mois à l'étape 2)</v>
      </c>
      <c r="N369" s="52" t="str">
        <f t="shared" si="31"/>
        <v>Calculez d'abord la baisse moyenne de vos revenus sur 12 mois à l'étape 2)</v>
      </c>
      <c r="O369" s="52" t="str">
        <f t="shared" si="32"/>
        <v>Calculez d'abord la baisse moyenne de vos revenus sur 12 mois à l'étape 2)</v>
      </c>
      <c r="P369" s="52" t="str">
        <f t="shared" si="33"/>
        <v>Calculez d'abord la baisse moyenne de vos revenus sur 12 mois à l'étape 2)</v>
      </c>
      <c r="Q369" s="3" t="str">
        <f>IF(CRHPElig=" -  ","Effectuez l’étape 1",IF(CRHPElig="La baisse de revenus n'est pas admissible dans le cadre du PEREC",CRHPElig,IF(AND(INDEX(claimPeriodNo,MATCH('Étape 1) Taux'!$A$8,claimPeriods,0))&gt;17,INDEX(claimPeriodNo,MATCH('Étape 1) Taux'!$A$8,claimPeriods,0))&lt;20,revenueReduction&lt;0.1),0,IF(NOT(ISNUMBER(I369)),0,IF(E369="Oui",0,IF($C369="Non - avec lien de dépendance",MIN(1129,I369,$D369),MIN(1129,I369)))))))</f>
        <v>Effectuez l’étape 1</v>
      </c>
      <c r="R369" s="3" t="str">
        <f>IF(CRHPElig=" -  ","Effectuez l’étape 1",IF(CRHPElig="La baisse de revenus n'est pas admissible dans le cadre du PEREC",CRHPElig,IF(AND(INDEX(claimPeriodNo,MATCH('Étape 1) Taux'!$A$8,claimPeriods,0))&gt;17,INDEX(claimPeriodNo,MATCH('Étape 1) Taux'!$A$8,claimPeriods,0))&lt;20,revenueReduction&lt;0.1),0,IF(NOT(ISNUMBER(J369)),0,IF(F369="Oui",0,IF($C369="Non - avec lien de dépendance",MIN(1129,J369,$D369),MIN(1129,J369)))))))</f>
        <v>Effectuez l’étape 1</v>
      </c>
      <c r="S369" s="3" t="str">
        <f>IF(CRHPElig=" -  ","Effectuez l’étape 1",IF(CRHPElig="La baisse de revenus n'est pas admissible dans le cadre du PEREC",CRHPElig,IF(AND(INDEX(claimPeriodNo,MATCH('Étape 1) Taux'!$A$8,claimPeriods,0))&gt;17,INDEX(claimPeriodNo,MATCH('Étape 1) Taux'!$A$8,claimPeriods,0))&lt;20,revenueReduction&lt;0.1),0,IF(NOT(ISNUMBER(K369)),0,IF(G369="Oui",0,IF($C369="Non - avec lien de dépendance",MIN(1129,K369,$D369),MIN(1129,K369)))))))</f>
        <v>Effectuez l’étape 1</v>
      </c>
      <c r="T369" s="3" t="str">
        <f>IF(CRHPElig=" -  ","Effectuez l’étape 1",IF(CRHPElig="La baisse de revenus n'est pas admissible dans le cadre du PEREC",CRHPElig,IF(AND(INDEX(claimPeriodNo,MATCH('Étape 1) Taux'!$A$8,claimPeriods,0))&gt;17,INDEX(claimPeriodNo,MATCH('Étape 1) Taux'!$A$8,claimPeriods,0))&lt;20,revenueReduction&lt;0.1),0,IF(NOT(ISNUMBER(L369)),0,IF(H369="Oui",0,IF($C369="Non - avec lien de dépendance",MIN(1129,L369,$D369),MIN(1129,L369)))))))</f>
        <v>Effectuez l’étape 1</v>
      </c>
      <c r="U369" s="3">
        <f t="shared" si="34"/>
        <v>0</v>
      </c>
      <c r="V369" s="3">
        <f t="shared" si="35"/>
        <v>0</v>
      </c>
    </row>
    <row r="370" spans="13:22" x14ac:dyDescent="0.3">
      <c r="M370" s="52" t="str">
        <f t="shared" si="30"/>
        <v>Calculez d'abord la baisse moyenne de vos revenus sur 12 mois à l'étape 2)</v>
      </c>
      <c r="N370" s="52" t="str">
        <f t="shared" si="31"/>
        <v>Calculez d'abord la baisse moyenne de vos revenus sur 12 mois à l'étape 2)</v>
      </c>
      <c r="O370" s="52" t="str">
        <f t="shared" si="32"/>
        <v>Calculez d'abord la baisse moyenne de vos revenus sur 12 mois à l'étape 2)</v>
      </c>
      <c r="P370" s="52" t="str">
        <f t="shared" si="33"/>
        <v>Calculez d'abord la baisse moyenne de vos revenus sur 12 mois à l'étape 2)</v>
      </c>
      <c r="Q370" s="3" t="str">
        <f>IF(CRHPElig=" -  ","Effectuez l’étape 1",IF(CRHPElig="La baisse de revenus n'est pas admissible dans le cadre du PEREC",CRHPElig,IF(AND(INDEX(claimPeriodNo,MATCH('Étape 1) Taux'!$A$8,claimPeriods,0))&gt;17,INDEX(claimPeriodNo,MATCH('Étape 1) Taux'!$A$8,claimPeriods,0))&lt;20,revenueReduction&lt;0.1),0,IF(NOT(ISNUMBER(I370)),0,IF(E370="Oui",0,IF($C370="Non - avec lien de dépendance",MIN(1129,I370,$D370),MIN(1129,I370)))))))</f>
        <v>Effectuez l’étape 1</v>
      </c>
      <c r="R370" s="3" t="str">
        <f>IF(CRHPElig=" -  ","Effectuez l’étape 1",IF(CRHPElig="La baisse de revenus n'est pas admissible dans le cadre du PEREC",CRHPElig,IF(AND(INDEX(claimPeriodNo,MATCH('Étape 1) Taux'!$A$8,claimPeriods,0))&gt;17,INDEX(claimPeriodNo,MATCH('Étape 1) Taux'!$A$8,claimPeriods,0))&lt;20,revenueReduction&lt;0.1),0,IF(NOT(ISNUMBER(J370)),0,IF(F370="Oui",0,IF($C370="Non - avec lien de dépendance",MIN(1129,J370,$D370),MIN(1129,J370)))))))</f>
        <v>Effectuez l’étape 1</v>
      </c>
      <c r="S370" s="3" t="str">
        <f>IF(CRHPElig=" -  ","Effectuez l’étape 1",IF(CRHPElig="La baisse de revenus n'est pas admissible dans le cadre du PEREC",CRHPElig,IF(AND(INDEX(claimPeriodNo,MATCH('Étape 1) Taux'!$A$8,claimPeriods,0))&gt;17,INDEX(claimPeriodNo,MATCH('Étape 1) Taux'!$A$8,claimPeriods,0))&lt;20,revenueReduction&lt;0.1),0,IF(NOT(ISNUMBER(K370)),0,IF(G370="Oui",0,IF($C370="Non - avec lien de dépendance",MIN(1129,K370,$D370),MIN(1129,K370)))))))</f>
        <v>Effectuez l’étape 1</v>
      </c>
      <c r="T370" s="3" t="str">
        <f>IF(CRHPElig=" -  ","Effectuez l’étape 1",IF(CRHPElig="La baisse de revenus n'est pas admissible dans le cadre du PEREC",CRHPElig,IF(AND(INDEX(claimPeriodNo,MATCH('Étape 1) Taux'!$A$8,claimPeriods,0))&gt;17,INDEX(claimPeriodNo,MATCH('Étape 1) Taux'!$A$8,claimPeriods,0))&lt;20,revenueReduction&lt;0.1),0,IF(NOT(ISNUMBER(L370)),0,IF(H370="Oui",0,IF($C370="Non - avec lien de dépendance",MIN(1129,L370,$D370),MIN(1129,L370)))))))</f>
        <v>Effectuez l’étape 1</v>
      </c>
      <c r="U370" s="3">
        <f t="shared" si="34"/>
        <v>0</v>
      </c>
      <c r="V370" s="3">
        <f t="shared" si="35"/>
        <v>0</v>
      </c>
    </row>
    <row r="371" spans="13:22" x14ac:dyDescent="0.3">
      <c r="M371" s="52" t="str">
        <f t="shared" si="30"/>
        <v>Calculez d'abord la baisse moyenne de vos revenus sur 12 mois à l'étape 2)</v>
      </c>
      <c r="N371" s="52" t="str">
        <f t="shared" si="31"/>
        <v>Calculez d'abord la baisse moyenne de vos revenus sur 12 mois à l'étape 2)</v>
      </c>
      <c r="O371" s="52" t="str">
        <f t="shared" si="32"/>
        <v>Calculez d'abord la baisse moyenne de vos revenus sur 12 mois à l'étape 2)</v>
      </c>
      <c r="P371" s="52" t="str">
        <f t="shared" si="33"/>
        <v>Calculez d'abord la baisse moyenne de vos revenus sur 12 mois à l'étape 2)</v>
      </c>
      <c r="Q371" s="3" t="str">
        <f>IF(CRHPElig=" -  ","Effectuez l’étape 1",IF(CRHPElig="La baisse de revenus n'est pas admissible dans le cadre du PEREC",CRHPElig,IF(AND(INDEX(claimPeriodNo,MATCH('Étape 1) Taux'!$A$8,claimPeriods,0))&gt;17,INDEX(claimPeriodNo,MATCH('Étape 1) Taux'!$A$8,claimPeriods,0))&lt;20,revenueReduction&lt;0.1),0,IF(NOT(ISNUMBER(I371)),0,IF(E371="Oui",0,IF($C371="Non - avec lien de dépendance",MIN(1129,I371,$D371),MIN(1129,I371)))))))</f>
        <v>Effectuez l’étape 1</v>
      </c>
      <c r="R371" s="3" t="str">
        <f>IF(CRHPElig=" -  ","Effectuez l’étape 1",IF(CRHPElig="La baisse de revenus n'est pas admissible dans le cadre du PEREC",CRHPElig,IF(AND(INDEX(claimPeriodNo,MATCH('Étape 1) Taux'!$A$8,claimPeriods,0))&gt;17,INDEX(claimPeriodNo,MATCH('Étape 1) Taux'!$A$8,claimPeriods,0))&lt;20,revenueReduction&lt;0.1),0,IF(NOT(ISNUMBER(J371)),0,IF(F371="Oui",0,IF($C371="Non - avec lien de dépendance",MIN(1129,J371,$D371),MIN(1129,J371)))))))</f>
        <v>Effectuez l’étape 1</v>
      </c>
      <c r="S371" s="3" t="str">
        <f>IF(CRHPElig=" -  ","Effectuez l’étape 1",IF(CRHPElig="La baisse de revenus n'est pas admissible dans le cadre du PEREC",CRHPElig,IF(AND(INDEX(claimPeriodNo,MATCH('Étape 1) Taux'!$A$8,claimPeriods,0))&gt;17,INDEX(claimPeriodNo,MATCH('Étape 1) Taux'!$A$8,claimPeriods,0))&lt;20,revenueReduction&lt;0.1),0,IF(NOT(ISNUMBER(K371)),0,IF(G371="Oui",0,IF($C371="Non - avec lien de dépendance",MIN(1129,K371,$D371),MIN(1129,K371)))))))</f>
        <v>Effectuez l’étape 1</v>
      </c>
      <c r="T371" s="3" t="str">
        <f>IF(CRHPElig=" -  ","Effectuez l’étape 1",IF(CRHPElig="La baisse de revenus n'est pas admissible dans le cadre du PEREC",CRHPElig,IF(AND(INDEX(claimPeriodNo,MATCH('Étape 1) Taux'!$A$8,claimPeriods,0))&gt;17,INDEX(claimPeriodNo,MATCH('Étape 1) Taux'!$A$8,claimPeriods,0))&lt;20,revenueReduction&lt;0.1),0,IF(NOT(ISNUMBER(L371)),0,IF(H371="Oui",0,IF($C371="Non - avec lien de dépendance",MIN(1129,L371,$D371),MIN(1129,L371)))))))</f>
        <v>Effectuez l’étape 1</v>
      </c>
      <c r="U371" s="3">
        <f t="shared" si="34"/>
        <v>0</v>
      </c>
      <c r="V371" s="3">
        <f t="shared" si="35"/>
        <v>0</v>
      </c>
    </row>
    <row r="372" spans="13:22" x14ac:dyDescent="0.3">
      <c r="M372" s="52" t="str">
        <f t="shared" si="30"/>
        <v>Calculez d'abord la baisse moyenne de vos revenus sur 12 mois à l'étape 2)</v>
      </c>
      <c r="N372" s="52" t="str">
        <f t="shared" si="31"/>
        <v>Calculez d'abord la baisse moyenne de vos revenus sur 12 mois à l'étape 2)</v>
      </c>
      <c r="O372" s="52" t="str">
        <f t="shared" si="32"/>
        <v>Calculez d'abord la baisse moyenne de vos revenus sur 12 mois à l'étape 2)</v>
      </c>
      <c r="P372" s="52" t="str">
        <f t="shared" si="33"/>
        <v>Calculez d'abord la baisse moyenne de vos revenus sur 12 mois à l'étape 2)</v>
      </c>
      <c r="Q372" s="3" t="str">
        <f>IF(CRHPElig=" -  ","Effectuez l’étape 1",IF(CRHPElig="La baisse de revenus n'est pas admissible dans le cadre du PEREC",CRHPElig,IF(AND(INDEX(claimPeriodNo,MATCH('Étape 1) Taux'!$A$8,claimPeriods,0))&gt;17,INDEX(claimPeriodNo,MATCH('Étape 1) Taux'!$A$8,claimPeriods,0))&lt;20,revenueReduction&lt;0.1),0,IF(NOT(ISNUMBER(I372)),0,IF(E372="Oui",0,IF($C372="Non - avec lien de dépendance",MIN(1129,I372,$D372),MIN(1129,I372)))))))</f>
        <v>Effectuez l’étape 1</v>
      </c>
      <c r="R372" s="3" t="str">
        <f>IF(CRHPElig=" -  ","Effectuez l’étape 1",IF(CRHPElig="La baisse de revenus n'est pas admissible dans le cadre du PEREC",CRHPElig,IF(AND(INDEX(claimPeriodNo,MATCH('Étape 1) Taux'!$A$8,claimPeriods,0))&gt;17,INDEX(claimPeriodNo,MATCH('Étape 1) Taux'!$A$8,claimPeriods,0))&lt;20,revenueReduction&lt;0.1),0,IF(NOT(ISNUMBER(J372)),0,IF(F372="Oui",0,IF($C372="Non - avec lien de dépendance",MIN(1129,J372,$D372),MIN(1129,J372)))))))</f>
        <v>Effectuez l’étape 1</v>
      </c>
      <c r="S372" s="3" t="str">
        <f>IF(CRHPElig=" -  ","Effectuez l’étape 1",IF(CRHPElig="La baisse de revenus n'est pas admissible dans le cadre du PEREC",CRHPElig,IF(AND(INDEX(claimPeriodNo,MATCH('Étape 1) Taux'!$A$8,claimPeriods,0))&gt;17,INDEX(claimPeriodNo,MATCH('Étape 1) Taux'!$A$8,claimPeriods,0))&lt;20,revenueReduction&lt;0.1),0,IF(NOT(ISNUMBER(K372)),0,IF(G372="Oui",0,IF($C372="Non - avec lien de dépendance",MIN(1129,K372,$D372),MIN(1129,K372)))))))</f>
        <v>Effectuez l’étape 1</v>
      </c>
      <c r="T372" s="3" t="str">
        <f>IF(CRHPElig=" -  ","Effectuez l’étape 1",IF(CRHPElig="La baisse de revenus n'est pas admissible dans le cadre du PEREC",CRHPElig,IF(AND(INDEX(claimPeriodNo,MATCH('Étape 1) Taux'!$A$8,claimPeriods,0))&gt;17,INDEX(claimPeriodNo,MATCH('Étape 1) Taux'!$A$8,claimPeriods,0))&lt;20,revenueReduction&lt;0.1),0,IF(NOT(ISNUMBER(L372)),0,IF(H372="Oui",0,IF($C372="Non - avec lien de dépendance",MIN(1129,L372,$D372),MIN(1129,L372)))))))</f>
        <v>Effectuez l’étape 1</v>
      </c>
      <c r="U372" s="3">
        <f t="shared" si="34"/>
        <v>0</v>
      </c>
      <c r="V372" s="3">
        <f t="shared" si="35"/>
        <v>0</v>
      </c>
    </row>
    <row r="373" spans="13:22" x14ac:dyDescent="0.3">
      <c r="M373" s="52" t="str">
        <f t="shared" si="30"/>
        <v>Calculez d'abord la baisse moyenne de vos revenus sur 12 mois à l'étape 2)</v>
      </c>
      <c r="N373" s="52" t="str">
        <f t="shared" si="31"/>
        <v>Calculez d'abord la baisse moyenne de vos revenus sur 12 mois à l'étape 2)</v>
      </c>
      <c r="O373" s="52" t="str">
        <f t="shared" si="32"/>
        <v>Calculez d'abord la baisse moyenne de vos revenus sur 12 mois à l'étape 2)</v>
      </c>
      <c r="P373" s="52" t="str">
        <f t="shared" si="33"/>
        <v>Calculez d'abord la baisse moyenne de vos revenus sur 12 mois à l'étape 2)</v>
      </c>
      <c r="Q373" s="3" t="str">
        <f>IF(CRHPElig=" -  ","Effectuez l’étape 1",IF(CRHPElig="La baisse de revenus n'est pas admissible dans le cadre du PEREC",CRHPElig,IF(AND(INDEX(claimPeriodNo,MATCH('Étape 1) Taux'!$A$8,claimPeriods,0))&gt;17,INDEX(claimPeriodNo,MATCH('Étape 1) Taux'!$A$8,claimPeriods,0))&lt;20,revenueReduction&lt;0.1),0,IF(NOT(ISNUMBER(I373)),0,IF(E373="Oui",0,IF($C373="Non - avec lien de dépendance",MIN(1129,I373,$D373),MIN(1129,I373)))))))</f>
        <v>Effectuez l’étape 1</v>
      </c>
      <c r="R373" s="3" t="str">
        <f>IF(CRHPElig=" -  ","Effectuez l’étape 1",IF(CRHPElig="La baisse de revenus n'est pas admissible dans le cadre du PEREC",CRHPElig,IF(AND(INDEX(claimPeriodNo,MATCH('Étape 1) Taux'!$A$8,claimPeriods,0))&gt;17,INDEX(claimPeriodNo,MATCH('Étape 1) Taux'!$A$8,claimPeriods,0))&lt;20,revenueReduction&lt;0.1),0,IF(NOT(ISNUMBER(J373)),0,IF(F373="Oui",0,IF($C373="Non - avec lien de dépendance",MIN(1129,J373,$D373),MIN(1129,J373)))))))</f>
        <v>Effectuez l’étape 1</v>
      </c>
      <c r="S373" s="3" t="str">
        <f>IF(CRHPElig=" -  ","Effectuez l’étape 1",IF(CRHPElig="La baisse de revenus n'est pas admissible dans le cadre du PEREC",CRHPElig,IF(AND(INDEX(claimPeriodNo,MATCH('Étape 1) Taux'!$A$8,claimPeriods,0))&gt;17,INDEX(claimPeriodNo,MATCH('Étape 1) Taux'!$A$8,claimPeriods,0))&lt;20,revenueReduction&lt;0.1),0,IF(NOT(ISNUMBER(K373)),0,IF(G373="Oui",0,IF($C373="Non - avec lien de dépendance",MIN(1129,K373,$D373),MIN(1129,K373)))))))</f>
        <v>Effectuez l’étape 1</v>
      </c>
      <c r="T373" s="3" t="str">
        <f>IF(CRHPElig=" -  ","Effectuez l’étape 1",IF(CRHPElig="La baisse de revenus n'est pas admissible dans le cadre du PEREC",CRHPElig,IF(AND(INDEX(claimPeriodNo,MATCH('Étape 1) Taux'!$A$8,claimPeriods,0))&gt;17,INDEX(claimPeriodNo,MATCH('Étape 1) Taux'!$A$8,claimPeriods,0))&lt;20,revenueReduction&lt;0.1),0,IF(NOT(ISNUMBER(L373)),0,IF(H373="Oui",0,IF($C373="Non - avec lien de dépendance",MIN(1129,L373,$D373),MIN(1129,L373)))))))</f>
        <v>Effectuez l’étape 1</v>
      </c>
      <c r="U373" s="3">
        <f t="shared" si="34"/>
        <v>0</v>
      </c>
      <c r="V373" s="3">
        <f t="shared" si="35"/>
        <v>0</v>
      </c>
    </row>
    <row r="374" spans="13:22" x14ac:dyDescent="0.3">
      <c r="M374" s="52" t="str">
        <f t="shared" si="30"/>
        <v>Calculez d'abord la baisse moyenne de vos revenus sur 12 mois à l'étape 2)</v>
      </c>
      <c r="N374" s="52" t="str">
        <f t="shared" si="31"/>
        <v>Calculez d'abord la baisse moyenne de vos revenus sur 12 mois à l'étape 2)</v>
      </c>
      <c r="O374" s="52" t="str">
        <f t="shared" si="32"/>
        <v>Calculez d'abord la baisse moyenne de vos revenus sur 12 mois à l'étape 2)</v>
      </c>
      <c r="P374" s="52" t="str">
        <f t="shared" si="33"/>
        <v>Calculez d'abord la baisse moyenne de vos revenus sur 12 mois à l'étape 2)</v>
      </c>
      <c r="Q374" s="3" t="str">
        <f>IF(CRHPElig=" -  ","Effectuez l’étape 1",IF(CRHPElig="La baisse de revenus n'est pas admissible dans le cadre du PEREC",CRHPElig,IF(AND(INDEX(claimPeriodNo,MATCH('Étape 1) Taux'!$A$8,claimPeriods,0))&gt;17,INDEX(claimPeriodNo,MATCH('Étape 1) Taux'!$A$8,claimPeriods,0))&lt;20,revenueReduction&lt;0.1),0,IF(NOT(ISNUMBER(I374)),0,IF(E374="Oui",0,IF($C374="Non - avec lien de dépendance",MIN(1129,I374,$D374),MIN(1129,I374)))))))</f>
        <v>Effectuez l’étape 1</v>
      </c>
      <c r="R374" s="3" t="str">
        <f>IF(CRHPElig=" -  ","Effectuez l’étape 1",IF(CRHPElig="La baisse de revenus n'est pas admissible dans le cadre du PEREC",CRHPElig,IF(AND(INDEX(claimPeriodNo,MATCH('Étape 1) Taux'!$A$8,claimPeriods,0))&gt;17,INDEX(claimPeriodNo,MATCH('Étape 1) Taux'!$A$8,claimPeriods,0))&lt;20,revenueReduction&lt;0.1),0,IF(NOT(ISNUMBER(J374)),0,IF(F374="Oui",0,IF($C374="Non - avec lien de dépendance",MIN(1129,J374,$D374),MIN(1129,J374)))))))</f>
        <v>Effectuez l’étape 1</v>
      </c>
      <c r="S374" s="3" t="str">
        <f>IF(CRHPElig=" -  ","Effectuez l’étape 1",IF(CRHPElig="La baisse de revenus n'est pas admissible dans le cadre du PEREC",CRHPElig,IF(AND(INDEX(claimPeriodNo,MATCH('Étape 1) Taux'!$A$8,claimPeriods,0))&gt;17,INDEX(claimPeriodNo,MATCH('Étape 1) Taux'!$A$8,claimPeriods,0))&lt;20,revenueReduction&lt;0.1),0,IF(NOT(ISNUMBER(K374)),0,IF(G374="Oui",0,IF($C374="Non - avec lien de dépendance",MIN(1129,K374,$D374),MIN(1129,K374)))))))</f>
        <v>Effectuez l’étape 1</v>
      </c>
      <c r="T374" s="3" t="str">
        <f>IF(CRHPElig=" -  ","Effectuez l’étape 1",IF(CRHPElig="La baisse de revenus n'est pas admissible dans le cadre du PEREC",CRHPElig,IF(AND(INDEX(claimPeriodNo,MATCH('Étape 1) Taux'!$A$8,claimPeriods,0))&gt;17,INDEX(claimPeriodNo,MATCH('Étape 1) Taux'!$A$8,claimPeriods,0))&lt;20,revenueReduction&lt;0.1),0,IF(NOT(ISNUMBER(L374)),0,IF(H374="Oui",0,IF($C374="Non - avec lien de dépendance",MIN(1129,L374,$D374),MIN(1129,L374)))))))</f>
        <v>Effectuez l’étape 1</v>
      </c>
      <c r="U374" s="3">
        <f t="shared" si="34"/>
        <v>0</v>
      </c>
      <c r="V374" s="3">
        <f t="shared" si="35"/>
        <v>0</v>
      </c>
    </row>
    <row r="375" spans="13:22" x14ac:dyDescent="0.3">
      <c r="M375" s="52" t="str">
        <f t="shared" si="30"/>
        <v>Calculez d'abord la baisse moyenne de vos revenus sur 12 mois à l'étape 2)</v>
      </c>
      <c r="N375" s="52" t="str">
        <f t="shared" si="31"/>
        <v>Calculez d'abord la baisse moyenne de vos revenus sur 12 mois à l'étape 2)</v>
      </c>
      <c r="O375" s="52" t="str">
        <f t="shared" si="32"/>
        <v>Calculez d'abord la baisse moyenne de vos revenus sur 12 mois à l'étape 2)</v>
      </c>
      <c r="P375" s="52" t="str">
        <f t="shared" si="33"/>
        <v>Calculez d'abord la baisse moyenne de vos revenus sur 12 mois à l'étape 2)</v>
      </c>
      <c r="Q375" s="3" t="str">
        <f>IF(CRHPElig=" -  ","Effectuez l’étape 1",IF(CRHPElig="La baisse de revenus n'est pas admissible dans le cadre du PEREC",CRHPElig,IF(AND(INDEX(claimPeriodNo,MATCH('Étape 1) Taux'!$A$8,claimPeriods,0))&gt;17,INDEX(claimPeriodNo,MATCH('Étape 1) Taux'!$A$8,claimPeriods,0))&lt;20,revenueReduction&lt;0.1),0,IF(NOT(ISNUMBER(I375)),0,IF(E375="Oui",0,IF($C375="Non - avec lien de dépendance",MIN(1129,I375,$D375),MIN(1129,I375)))))))</f>
        <v>Effectuez l’étape 1</v>
      </c>
      <c r="R375" s="3" t="str">
        <f>IF(CRHPElig=" -  ","Effectuez l’étape 1",IF(CRHPElig="La baisse de revenus n'est pas admissible dans le cadre du PEREC",CRHPElig,IF(AND(INDEX(claimPeriodNo,MATCH('Étape 1) Taux'!$A$8,claimPeriods,0))&gt;17,INDEX(claimPeriodNo,MATCH('Étape 1) Taux'!$A$8,claimPeriods,0))&lt;20,revenueReduction&lt;0.1),0,IF(NOT(ISNUMBER(J375)),0,IF(F375="Oui",0,IF($C375="Non - avec lien de dépendance",MIN(1129,J375,$D375),MIN(1129,J375)))))))</f>
        <v>Effectuez l’étape 1</v>
      </c>
      <c r="S375" s="3" t="str">
        <f>IF(CRHPElig=" -  ","Effectuez l’étape 1",IF(CRHPElig="La baisse de revenus n'est pas admissible dans le cadre du PEREC",CRHPElig,IF(AND(INDEX(claimPeriodNo,MATCH('Étape 1) Taux'!$A$8,claimPeriods,0))&gt;17,INDEX(claimPeriodNo,MATCH('Étape 1) Taux'!$A$8,claimPeriods,0))&lt;20,revenueReduction&lt;0.1),0,IF(NOT(ISNUMBER(K375)),0,IF(G375="Oui",0,IF($C375="Non - avec lien de dépendance",MIN(1129,K375,$D375),MIN(1129,K375)))))))</f>
        <v>Effectuez l’étape 1</v>
      </c>
      <c r="T375" s="3" t="str">
        <f>IF(CRHPElig=" -  ","Effectuez l’étape 1",IF(CRHPElig="La baisse de revenus n'est pas admissible dans le cadre du PEREC",CRHPElig,IF(AND(INDEX(claimPeriodNo,MATCH('Étape 1) Taux'!$A$8,claimPeriods,0))&gt;17,INDEX(claimPeriodNo,MATCH('Étape 1) Taux'!$A$8,claimPeriods,0))&lt;20,revenueReduction&lt;0.1),0,IF(NOT(ISNUMBER(L375)),0,IF(H375="Oui",0,IF($C375="Non - avec lien de dépendance",MIN(1129,L375,$D375),MIN(1129,L375)))))))</f>
        <v>Effectuez l’étape 1</v>
      </c>
      <c r="U375" s="3">
        <f t="shared" si="34"/>
        <v>0</v>
      </c>
      <c r="V375" s="3">
        <f t="shared" si="35"/>
        <v>0</v>
      </c>
    </row>
    <row r="376" spans="13:22" x14ac:dyDescent="0.3">
      <c r="M376" s="52" t="str">
        <f t="shared" si="30"/>
        <v>Calculez d'abord la baisse moyenne de vos revenus sur 12 mois à l'étape 2)</v>
      </c>
      <c r="N376" s="52" t="str">
        <f t="shared" si="31"/>
        <v>Calculez d'abord la baisse moyenne de vos revenus sur 12 mois à l'étape 2)</v>
      </c>
      <c r="O376" s="52" t="str">
        <f t="shared" si="32"/>
        <v>Calculez d'abord la baisse moyenne de vos revenus sur 12 mois à l'étape 2)</v>
      </c>
      <c r="P376" s="52" t="str">
        <f t="shared" si="33"/>
        <v>Calculez d'abord la baisse moyenne de vos revenus sur 12 mois à l'étape 2)</v>
      </c>
      <c r="Q376" s="3" t="str">
        <f>IF(CRHPElig=" -  ","Effectuez l’étape 1",IF(CRHPElig="La baisse de revenus n'est pas admissible dans le cadre du PEREC",CRHPElig,IF(AND(INDEX(claimPeriodNo,MATCH('Étape 1) Taux'!$A$8,claimPeriods,0))&gt;17,INDEX(claimPeriodNo,MATCH('Étape 1) Taux'!$A$8,claimPeriods,0))&lt;20,revenueReduction&lt;0.1),0,IF(NOT(ISNUMBER(I376)),0,IF(E376="Oui",0,IF($C376="Non - avec lien de dépendance",MIN(1129,I376,$D376),MIN(1129,I376)))))))</f>
        <v>Effectuez l’étape 1</v>
      </c>
      <c r="R376" s="3" t="str">
        <f>IF(CRHPElig=" -  ","Effectuez l’étape 1",IF(CRHPElig="La baisse de revenus n'est pas admissible dans le cadre du PEREC",CRHPElig,IF(AND(INDEX(claimPeriodNo,MATCH('Étape 1) Taux'!$A$8,claimPeriods,0))&gt;17,INDEX(claimPeriodNo,MATCH('Étape 1) Taux'!$A$8,claimPeriods,0))&lt;20,revenueReduction&lt;0.1),0,IF(NOT(ISNUMBER(J376)),0,IF(F376="Oui",0,IF($C376="Non - avec lien de dépendance",MIN(1129,J376,$D376),MIN(1129,J376)))))))</f>
        <v>Effectuez l’étape 1</v>
      </c>
      <c r="S376" s="3" t="str">
        <f>IF(CRHPElig=" -  ","Effectuez l’étape 1",IF(CRHPElig="La baisse de revenus n'est pas admissible dans le cadre du PEREC",CRHPElig,IF(AND(INDEX(claimPeriodNo,MATCH('Étape 1) Taux'!$A$8,claimPeriods,0))&gt;17,INDEX(claimPeriodNo,MATCH('Étape 1) Taux'!$A$8,claimPeriods,0))&lt;20,revenueReduction&lt;0.1),0,IF(NOT(ISNUMBER(K376)),0,IF(G376="Oui",0,IF($C376="Non - avec lien de dépendance",MIN(1129,K376,$D376),MIN(1129,K376)))))))</f>
        <v>Effectuez l’étape 1</v>
      </c>
      <c r="T376" s="3" t="str">
        <f>IF(CRHPElig=" -  ","Effectuez l’étape 1",IF(CRHPElig="La baisse de revenus n'est pas admissible dans le cadre du PEREC",CRHPElig,IF(AND(INDEX(claimPeriodNo,MATCH('Étape 1) Taux'!$A$8,claimPeriods,0))&gt;17,INDEX(claimPeriodNo,MATCH('Étape 1) Taux'!$A$8,claimPeriods,0))&lt;20,revenueReduction&lt;0.1),0,IF(NOT(ISNUMBER(L376)),0,IF(H376="Oui",0,IF($C376="Non - avec lien de dépendance",MIN(1129,L376,$D376),MIN(1129,L376)))))))</f>
        <v>Effectuez l’étape 1</v>
      </c>
      <c r="U376" s="3">
        <f t="shared" si="34"/>
        <v>0</v>
      </c>
      <c r="V376" s="3">
        <f t="shared" si="35"/>
        <v>0</v>
      </c>
    </row>
    <row r="377" spans="13:22" x14ac:dyDescent="0.3">
      <c r="M377" s="52" t="str">
        <f t="shared" si="30"/>
        <v>Calculez d'abord la baisse moyenne de vos revenus sur 12 mois à l'étape 2)</v>
      </c>
      <c r="N377" s="52" t="str">
        <f t="shared" si="31"/>
        <v>Calculez d'abord la baisse moyenne de vos revenus sur 12 mois à l'étape 2)</v>
      </c>
      <c r="O377" s="52" t="str">
        <f t="shared" si="32"/>
        <v>Calculez d'abord la baisse moyenne de vos revenus sur 12 mois à l'étape 2)</v>
      </c>
      <c r="P377" s="52" t="str">
        <f t="shared" si="33"/>
        <v>Calculez d'abord la baisse moyenne de vos revenus sur 12 mois à l'étape 2)</v>
      </c>
      <c r="Q377" s="3" t="str">
        <f>IF(CRHPElig=" -  ","Effectuez l’étape 1",IF(CRHPElig="La baisse de revenus n'est pas admissible dans le cadre du PEREC",CRHPElig,IF(AND(INDEX(claimPeriodNo,MATCH('Étape 1) Taux'!$A$8,claimPeriods,0))&gt;17,INDEX(claimPeriodNo,MATCH('Étape 1) Taux'!$A$8,claimPeriods,0))&lt;20,revenueReduction&lt;0.1),0,IF(NOT(ISNUMBER(I377)),0,IF(E377="Oui",0,IF($C377="Non - avec lien de dépendance",MIN(1129,I377,$D377),MIN(1129,I377)))))))</f>
        <v>Effectuez l’étape 1</v>
      </c>
      <c r="R377" s="3" t="str">
        <f>IF(CRHPElig=" -  ","Effectuez l’étape 1",IF(CRHPElig="La baisse de revenus n'est pas admissible dans le cadre du PEREC",CRHPElig,IF(AND(INDEX(claimPeriodNo,MATCH('Étape 1) Taux'!$A$8,claimPeriods,0))&gt;17,INDEX(claimPeriodNo,MATCH('Étape 1) Taux'!$A$8,claimPeriods,0))&lt;20,revenueReduction&lt;0.1),0,IF(NOT(ISNUMBER(J377)),0,IF(F377="Oui",0,IF($C377="Non - avec lien de dépendance",MIN(1129,J377,$D377),MIN(1129,J377)))))))</f>
        <v>Effectuez l’étape 1</v>
      </c>
      <c r="S377" s="3" t="str">
        <f>IF(CRHPElig=" -  ","Effectuez l’étape 1",IF(CRHPElig="La baisse de revenus n'est pas admissible dans le cadre du PEREC",CRHPElig,IF(AND(INDEX(claimPeriodNo,MATCH('Étape 1) Taux'!$A$8,claimPeriods,0))&gt;17,INDEX(claimPeriodNo,MATCH('Étape 1) Taux'!$A$8,claimPeriods,0))&lt;20,revenueReduction&lt;0.1),0,IF(NOT(ISNUMBER(K377)),0,IF(G377="Oui",0,IF($C377="Non - avec lien de dépendance",MIN(1129,K377,$D377),MIN(1129,K377)))))))</f>
        <v>Effectuez l’étape 1</v>
      </c>
      <c r="T377" s="3" t="str">
        <f>IF(CRHPElig=" -  ","Effectuez l’étape 1",IF(CRHPElig="La baisse de revenus n'est pas admissible dans le cadre du PEREC",CRHPElig,IF(AND(INDEX(claimPeriodNo,MATCH('Étape 1) Taux'!$A$8,claimPeriods,0))&gt;17,INDEX(claimPeriodNo,MATCH('Étape 1) Taux'!$A$8,claimPeriods,0))&lt;20,revenueReduction&lt;0.1),0,IF(NOT(ISNUMBER(L377)),0,IF(H377="Oui",0,IF($C377="Non - avec lien de dépendance",MIN(1129,L377,$D377),MIN(1129,L377)))))))</f>
        <v>Effectuez l’étape 1</v>
      </c>
      <c r="U377" s="3">
        <f t="shared" si="34"/>
        <v>0</v>
      </c>
      <c r="V377" s="3">
        <f t="shared" si="35"/>
        <v>0</v>
      </c>
    </row>
    <row r="378" spans="13:22" x14ac:dyDescent="0.3">
      <c r="M378" s="52" t="str">
        <f t="shared" si="30"/>
        <v>Calculez d'abord la baisse moyenne de vos revenus sur 12 mois à l'étape 2)</v>
      </c>
      <c r="N378" s="52" t="str">
        <f t="shared" si="31"/>
        <v>Calculez d'abord la baisse moyenne de vos revenus sur 12 mois à l'étape 2)</v>
      </c>
      <c r="O378" s="52" t="str">
        <f t="shared" si="32"/>
        <v>Calculez d'abord la baisse moyenne de vos revenus sur 12 mois à l'étape 2)</v>
      </c>
      <c r="P378" s="52" t="str">
        <f t="shared" si="33"/>
        <v>Calculez d'abord la baisse moyenne de vos revenus sur 12 mois à l'étape 2)</v>
      </c>
      <c r="Q378" s="3" t="str">
        <f>IF(CRHPElig=" -  ","Effectuez l’étape 1",IF(CRHPElig="La baisse de revenus n'est pas admissible dans le cadre du PEREC",CRHPElig,IF(AND(INDEX(claimPeriodNo,MATCH('Étape 1) Taux'!$A$8,claimPeriods,0))&gt;17,INDEX(claimPeriodNo,MATCH('Étape 1) Taux'!$A$8,claimPeriods,0))&lt;20,revenueReduction&lt;0.1),0,IF(NOT(ISNUMBER(I378)),0,IF(E378="Oui",0,IF($C378="Non - avec lien de dépendance",MIN(1129,I378,$D378),MIN(1129,I378)))))))</f>
        <v>Effectuez l’étape 1</v>
      </c>
      <c r="R378" s="3" t="str">
        <f>IF(CRHPElig=" -  ","Effectuez l’étape 1",IF(CRHPElig="La baisse de revenus n'est pas admissible dans le cadre du PEREC",CRHPElig,IF(AND(INDEX(claimPeriodNo,MATCH('Étape 1) Taux'!$A$8,claimPeriods,0))&gt;17,INDEX(claimPeriodNo,MATCH('Étape 1) Taux'!$A$8,claimPeriods,0))&lt;20,revenueReduction&lt;0.1),0,IF(NOT(ISNUMBER(J378)),0,IF(F378="Oui",0,IF($C378="Non - avec lien de dépendance",MIN(1129,J378,$D378),MIN(1129,J378)))))))</f>
        <v>Effectuez l’étape 1</v>
      </c>
      <c r="S378" s="3" t="str">
        <f>IF(CRHPElig=" -  ","Effectuez l’étape 1",IF(CRHPElig="La baisse de revenus n'est pas admissible dans le cadre du PEREC",CRHPElig,IF(AND(INDEX(claimPeriodNo,MATCH('Étape 1) Taux'!$A$8,claimPeriods,0))&gt;17,INDEX(claimPeriodNo,MATCH('Étape 1) Taux'!$A$8,claimPeriods,0))&lt;20,revenueReduction&lt;0.1),0,IF(NOT(ISNUMBER(K378)),0,IF(G378="Oui",0,IF($C378="Non - avec lien de dépendance",MIN(1129,K378,$D378),MIN(1129,K378)))))))</f>
        <v>Effectuez l’étape 1</v>
      </c>
      <c r="T378" s="3" t="str">
        <f>IF(CRHPElig=" -  ","Effectuez l’étape 1",IF(CRHPElig="La baisse de revenus n'est pas admissible dans le cadre du PEREC",CRHPElig,IF(AND(INDEX(claimPeriodNo,MATCH('Étape 1) Taux'!$A$8,claimPeriods,0))&gt;17,INDEX(claimPeriodNo,MATCH('Étape 1) Taux'!$A$8,claimPeriods,0))&lt;20,revenueReduction&lt;0.1),0,IF(NOT(ISNUMBER(L378)),0,IF(H378="Oui",0,IF($C378="Non - avec lien de dépendance",MIN(1129,L378,$D378),MIN(1129,L378)))))))</f>
        <v>Effectuez l’étape 1</v>
      </c>
      <c r="U378" s="3">
        <f t="shared" si="34"/>
        <v>0</v>
      </c>
      <c r="V378" s="3">
        <f t="shared" si="35"/>
        <v>0</v>
      </c>
    </row>
    <row r="379" spans="13:22" x14ac:dyDescent="0.3">
      <c r="M379" s="52" t="str">
        <f t="shared" si="30"/>
        <v>Calculez d'abord la baisse moyenne de vos revenus sur 12 mois à l'étape 2)</v>
      </c>
      <c r="N379" s="52" t="str">
        <f t="shared" si="31"/>
        <v>Calculez d'abord la baisse moyenne de vos revenus sur 12 mois à l'étape 2)</v>
      </c>
      <c r="O379" s="52" t="str">
        <f t="shared" si="32"/>
        <v>Calculez d'abord la baisse moyenne de vos revenus sur 12 mois à l'étape 2)</v>
      </c>
      <c r="P379" s="52" t="str">
        <f t="shared" si="33"/>
        <v>Calculez d'abord la baisse moyenne de vos revenus sur 12 mois à l'étape 2)</v>
      </c>
      <c r="Q379" s="3" t="str">
        <f>IF(CRHPElig=" -  ","Effectuez l’étape 1",IF(CRHPElig="La baisse de revenus n'est pas admissible dans le cadre du PEREC",CRHPElig,IF(AND(INDEX(claimPeriodNo,MATCH('Étape 1) Taux'!$A$8,claimPeriods,0))&gt;17,INDEX(claimPeriodNo,MATCH('Étape 1) Taux'!$A$8,claimPeriods,0))&lt;20,revenueReduction&lt;0.1),0,IF(NOT(ISNUMBER(I379)),0,IF(E379="Oui",0,IF($C379="Non - avec lien de dépendance",MIN(1129,I379,$D379),MIN(1129,I379)))))))</f>
        <v>Effectuez l’étape 1</v>
      </c>
      <c r="R379" s="3" t="str">
        <f>IF(CRHPElig=" -  ","Effectuez l’étape 1",IF(CRHPElig="La baisse de revenus n'est pas admissible dans le cadre du PEREC",CRHPElig,IF(AND(INDEX(claimPeriodNo,MATCH('Étape 1) Taux'!$A$8,claimPeriods,0))&gt;17,INDEX(claimPeriodNo,MATCH('Étape 1) Taux'!$A$8,claimPeriods,0))&lt;20,revenueReduction&lt;0.1),0,IF(NOT(ISNUMBER(J379)),0,IF(F379="Oui",0,IF($C379="Non - avec lien de dépendance",MIN(1129,J379,$D379),MIN(1129,J379)))))))</f>
        <v>Effectuez l’étape 1</v>
      </c>
      <c r="S379" s="3" t="str">
        <f>IF(CRHPElig=" -  ","Effectuez l’étape 1",IF(CRHPElig="La baisse de revenus n'est pas admissible dans le cadre du PEREC",CRHPElig,IF(AND(INDEX(claimPeriodNo,MATCH('Étape 1) Taux'!$A$8,claimPeriods,0))&gt;17,INDEX(claimPeriodNo,MATCH('Étape 1) Taux'!$A$8,claimPeriods,0))&lt;20,revenueReduction&lt;0.1),0,IF(NOT(ISNUMBER(K379)),0,IF(G379="Oui",0,IF($C379="Non - avec lien de dépendance",MIN(1129,K379,$D379),MIN(1129,K379)))))))</f>
        <v>Effectuez l’étape 1</v>
      </c>
      <c r="T379" s="3" t="str">
        <f>IF(CRHPElig=" -  ","Effectuez l’étape 1",IF(CRHPElig="La baisse de revenus n'est pas admissible dans le cadre du PEREC",CRHPElig,IF(AND(INDEX(claimPeriodNo,MATCH('Étape 1) Taux'!$A$8,claimPeriods,0))&gt;17,INDEX(claimPeriodNo,MATCH('Étape 1) Taux'!$A$8,claimPeriods,0))&lt;20,revenueReduction&lt;0.1),0,IF(NOT(ISNUMBER(L379)),0,IF(H379="Oui",0,IF($C379="Non - avec lien de dépendance",MIN(1129,L379,$D379),MIN(1129,L379)))))))</f>
        <v>Effectuez l’étape 1</v>
      </c>
      <c r="U379" s="3">
        <f t="shared" si="34"/>
        <v>0</v>
      </c>
      <c r="V379" s="3">
        <f t="shared" si="35"/>
        <v>0</v>
      </c>
    </row>
    <row r="380" spans="13:22" x14ac:dyDescent="0.3">
      <c r="M380" s="52" t="str">
        <f t="shared" si="30"/>
        <v>Calculez d'abord la baisse moyenne de vos revenus sur 12 mois à l'étape 2)</v>
      </c>
      <c r="N380" s="52" t="str">
        <f t="shared" si="31"/>
        <v>Calculez d'abord la baisse moyenne de vos revenus sur 12 mois à l'étape 2)</v>
      </c>
      <c r="O380" s="52" t="str">
        <f t="shared" si="32"/>
        <v>Calculez d'abord la baisse moyenne de vos revenus sur 12 mois à l'étape 2)</v>
      </c>
      <c r="P380" s="52" t="str">
        <f t="shared" si="33"/>
        <v>Calculez d'abord la baisse moyenne de vos revenus sur 12 mois à l'étape 2)</v>
      </c>
      <c r="Q380" s="3" t="str">
        <f>IF(CRHPElig=" -  ","Effectuez l’étape 1",IF(CRHPElig="La baisse de revenus n'est pas admissible dans le cadre du PEREC",CRHPElig,IF(AND(INDEX(claimPeriodNo,MATCH('Étape 1) Taux'!$A$8,claimPeriods,0))&gt;17,INDEX(claimPeriodNo,MATCH('Étape 1) Taux'!$A$8,claimPeriods,0))&lt;20,revenueReduction&lt;0.1),0,IF(NOT(ISNUMBER(I380)),0,IF(E380="Oui",0,IF($C380="Non - avec lien de dépendance",MIN(1129,I380,$D380),MIN(1129,I380)))))))</f>
        <v>Effectuez l’étape 1</v>
      </c>
      <c r="R380" s="3" t="str">
        <f>IF(CRHPElig=" -  ","Effectuez l’étape 1",IF(CRHPElig="La baisse de revenus n'est pas admissible dans le cadre du PEREC",CRHPElig,IF(AND(INDEX(claimPeriodNo,MATCH('Étape 1) Taux'!$A$8,claimPeriods,0))&gt;17,INDEX(claimPeriodNo,MATCH('Étape 1) Taux'!$A$8,claimPeriods,0))&lt;20,revenueReduction&lt;0.1),0,IF(NOT(ISNUMBER(J380)),0,IF(F380="Oui",0,IF($C380="Non - avec lien de dépendance",MIN(1129,J380,$D380),MIN(1129,J380)))))))</f>
        <v>Effectuez l’étape 1</v>
      </c>
      <c r="S380" s="3" t="str">
        <f>IF(CRHPElig=" -  ","Effectuez l’étape 1",IF(CRHPElig="La baisse de revenus n'est pas admissible dans le cadre du PEREC",CRHPElig,IF(AND(INDEX(claimPeriodNo,MATCH('Étape 1) Taux'!$A$8,claimPeriods,0))&gt;17,INDEX(claimPeriodNo,MATCH('Étape 1) Taux'!$A$8,claimPeriods,0))&lt;20,revenueReduction&lt;0.1),0,IF(NOT(ISNUMBER(K380)),0,IF(G380="Oui",0,IF($C380="Non - avec lien de dépendance",MIN(1129,K380,$D380),MIN(1129,K380)))))))</f>
        <v>Effectuez l’étape 1</v>
      </c>
      <c r="T380" s="3" t="str">
        <f>IF(CRHPElig=" -  ","Effectuez l’étape 1",IF(CRHPElig="La baisse de revenus n'est pas admissible dans le cadre du PEREC",CRHPElig,IF(AND(INDEX(claimPeriodNo,MATCH('Étape 1) Taux'!$A$8,claimPeriods,0))&gt;17,INDEX(claimPeriodNo,MATCH('Étape 1) Taux'!$A$8,claimPeriods,0))&lt;20,revenueReduction&lt;0.1),0,IF(NOT(ISNUMBER(L380)),0,IF(H380="Oui",0,IF($C380="Non - avec lien de dépendance",MIN(1129,L380,$D380),MIN(1129,L380)))))))</f>
        <v>Effectuez l’étape 1</v>
      </c>
      <c r="U380" s="3">
        <f t="shared" si="34"/>
        <v>0</v>
      </c>
      <c r="V380" s="3">
        <f t="shared" si="35"/>
        <v>0</v>
      </c>
    </row>
    <row r="381" spans="13:22" x14ac:dyDescent="0.3">
      <c r="M381" s="52" t="str">
        <f t="shared" si="30"/>
        <v>Calculez d'abord la baisse moyenne de vos revenus sur 12 mois à l'étape 2)</v>
      </c>
      <c r="N381" s="52" t="str">
        <f t="shared" si="31"/>
        <v>Calculez d'abord la baisse moyenne de vos revenus sur 12 mois à l'étape 2)</v>
      </c>
      <c r="O381" s="52" t="str">
        <f t="shared" si="32"/>
        <v>Calculez d'abord la baisse moyenne de vos revenus sur 12 mois à l'étape 2)</v>
      </c>
      <c r="P381" s="52" t="str">
        <f t="shared" si="33"/>
        <v>Calculez d'abord la baisse moyenne de vos revenus sur 12 mois à l'étape 2)</v>
      </c>
      <c r="Q381" s="3" t="str">
        <f>IF(CRHPElig=" -  ","Effectuez l’étape 1",IF(CRHPElig="La baisse de revenus n'est pas admissible dans le cadre du PEREC",CRHPElig,IF(AND(INDEX(claimPeriodNo,MATCH('Étape 1) Taux'!$A$8,claimPeriods,0))&gt;17,INDEX(claimPeriodNo,MATCH('Étape 1) Taux'!$A$8,claimPeriods,0))&lt;20,revenueReduction&lt;0.1),0,IF(NOT(ISNUMBER(I381)),0,IF(E381="Oui",0,IF($C381="Non - avec lien de dépendance",MIN(1129,I381,$D381),MIN(1129,I381)))))))</f>
        <v>Effectuez l’étape 1</v>
      </c>
      <c r="R381" s="3" t="str">
        <f>IF(CRHPElig=" -  ","Effectuez l’étape 1",IF(CRHPElig="La baisse de revenus n'est pas admissible dans le cadre du PEREC",CRHPElig,IF(AND(INDEX(claimPeriodNo,MATCH('Étape 1) Taux'!$A$8,claimPeriods,0))&gt;17,INDEX(claimPeriodNo,MATCH('Étape 1) Taux'!$A$8,claimPeriods,0))&lt;20,revenueReduction&lt;0.1),0,IF(NOT(ISNUMBER(J381)),0,IF(F381="Oui",0,IF($C381="Non - avec lien de dépendance",MIN(1129,J381,$D381),MIN(1129,J381)))))))</f>
        <v>Effectuez l’étape 1</v>
      </c>
      <c r="S381" s="3" t="str">
        <f>IF(CRHPElig=" -  ","Effectuez l’étape 1",IF(CRHPElig="La baisse de revenus n'est pas admissible dans le cadre du PEREC",CRHPElig,IF(AND(INDEX(claimPeriodNo,MATCH('Étape 1) Taux'!$A$8,claimPeriods,0))&gt;17,INDEX(claimPeriodNo,MATCH('Étape 1) Taux'!$A$8,claimPeriods,0))&lt;20,revenueReduction&lt;0.1),0,IF(NOT(ISNUMBER(K381)),0,IF(G381="Oui",0,IF($C381="Non - avec lien de dépendance",MIN(1129,K381,$D381),MIN(1129,K381)))))))</f>
        <v>Effectuez l’étape 1</v>
      </c>
      <c r="T381" s="3" t="str">
        <f>IF(CRHPElig=" -  ","Effectuez l’étape 1",IF(CRHPElig="La baisse de revenus n'est pas admissible dans le cadre du PEREC",CRHPElig,IF(AND(INDEX(claimPeriodNo,MATCH('Étape 1) Taux'!$A$8,claimPeriods,0))&gt;17,INDEX(claimPeriodNo,MATCH('Étape 1) Taux'!$A$8,claimPeriods,0))&lt;20,revenueReduction&lt;0.1),0,IF(NOT(ISNUMBER(L381)),0,IF(H381="Oui",0,IF($C381="Non - avec lien de dépendance",MIN(1129,L381,$D381),MIN(1129,L381)))))))</f>
        <v>Effectuez l’étape 1</v>
      </c>
      <c r="U381" s="3">
        <f t="shared" si="34"/>
        <v>0</v>
      </c>
      <c r="V381" s="3">
        <f t="shared" si="35"/>
        <v>0</v>
      </c>
    </row>
    <row r="382" spans="13:22" x14ac:dyDescent="0.3">
      <c r="M382" s="52" t="str">
        <f t="shared" si="30"/>
        <v>Calculez d'abord la baisse moyenne de vos revenus sur 12 mois à l'étape 2)</v>
      </c>
      <c r="N382" s="52" t="str">
        <f t="shared" si="31"/>
        <v>Calculez d'abord la baisse moyenne de vos revenus sur 12 mois à l'étape 2)</v>
      </c>
      <c r="O382" s="52" t="str">
        <f t="shared" si="32"/>
        <v>Calculez d'abord la baisse moyenne de vos revenus sur 12 mois à l'étape 2)</v>
      </c>
      <c r="P382" s="52" t="str">
        <f t="shared" si="33"/>
        <v>Calculez d'abord la baisse moyenne de vos revenus sur 12 mois à l'étape 2)</v>
      </c>
      <c r="Q382" s="3" t="str">
        <f>IF(CRHPElig=" -  ","Effectuez l’étape 1",IF(CRHPElig="La baisse de revenus n'est pas admissible dans le cadre du PEREC",CRHPElig,IF(AND(INDEX(claimPeriodNo,MATCH('Étape 1) Taux'!$A$8,claimPeriods,0))&gt;17,INDEX(claimPeriodNo,MATCH('Étape 1) Taux'!$A$8,claimPeriods,0))&lt;20,revenueReduction&lt;0.1),0,IF(NOT(ISNUMBER(I382)),0,IF(E382="Oui",0,IF($C382="Non - avec lien de dépendance",MIN(1129,I382,$D382),MIN(1129,I382)))))))</f>
        <v>Effectuez l’étape 1</v>
      </c>
      <c r="R382" s="3" t="str">
        <f>IF(CRHPElig=" -  ","Effectuez l’étape 1",IF(CRHPElig="La baisse de revenus n'est pas admissible dans le cadre du PEREC",CRHPElig,IF(AND(INDEX(claimPeriodNo,MATCH('Étape 1) Taux'!$A$8,claimPeriods,0))&gt;17,INDEX(claimPeriodNo,MATCH('Étape 1) Taux'!$A$8,claimPeriods,0))&lt;20,revenueReduction&lt;0.1),0,IF(NOT(ISNUMBER(J382)),0,IF(F382="Oui",0,IF($C382="Non - avec lien de dépendance",MIN(1129,J382,$D382),MIN(1129,J382)))))))</f>
        <v>Effectuez l’étape 1</v>
      </c>
      <c r="S382" s="3" t="str">
        <f>IF(CRHPElig=" -  ","Effectuez l’étape 1",IF(CRHPElig="La baisse de revenus n'est pas admissible dans le cadre du PEREC",CRHPElig,IF(AND(INDEX(claimPeriodNo,MATCH('Étape 1) Taux'!$A$8,claimPeriods,0))&gt;17,INDEX(claimPeriodNo,MATCH('Étape 1) Taux'!$A$8,claimPeriods,0))&lt;20,revenueReduction&lt;0.1),0,IF(NOT(ISNUMBER(K382)),0,IF(G382="Oui",0,IF($C382="Non - avec lien de dépendance",MIN(1129,K382,$D382),MIN(1129,K382)))))))</f>
        <v>Effectuez l’étape 1</v>
      </c>
      <c r="T382" s="3" t="str">
        <f>IF(CRHPElig=" -  ","Effectuez l’étape 1",IF(CRHPElig="La baisse de revenus n'est pas admissible dans le cadre du PEREC",CRHPElig,IF(AND(INDEX(claimPeriodNo,MATCH('Étape 1) Taux'!$A$8,claimPeriods,0))&gt;17,INDEX(claimPeriodNo,MATCH('Étape 1) Taux'!$A$8,claimPeriods,0))&lt;20,revenueReduction&lt;0.1),0,IF(NOT(ISNUMBER(L382)),0,IF(H382="Oui",0,IF($C382="Non - avec lien de dépendance",MIN(1129,L382,$D382),MIN(1129,L382)))))))</f>
        <v>Effectuez l’étape 1</v>
      </c>
      <c r="U382" s="3">
        <f t="shared" si="34"/>
        <v>0</v>
      </c>
      <c r="V382" s="3">
        <f t="shared" si="35"/>
        <v>0</v>
      </c>
    </row>
    <row r="383" spans="13:22" x14ac:dyDescent="0.3">
      <c r="M383" s="52" t="str">
        <f t="shared" si="30"/>
        <v>Calculez d'abord la baisse moyenne de vos revenus sur 12 mois à l'étape 2)</v>
      </c>
      <c r="N383" s="52" t="str">
        <f t="shared" si="31"/>
        <v>Calculez d'abord la baisse moyenne de vos revenus sur 12 mois à l'étape 2)</v>
      </c>
      <c r="O383" s="52" t="str">
        <f t="shared" si="32"/>
        <v>Calculez d'abord la baisse moyenne de vos revenus sur 12 mois à l'étape 2)</v>
      </c>
      <c r="P383" s="52" t="str">
        <f t="shared" si="33"/>
        <v>Calculez d'abord la baisse moyenne de vos revenus sur 12 mois à l'étape 2)</v>
      </c>
      <c r="Q383" s="3" t="str">
        <f>IF(CRHPElig=" -  ","Effectuez l’étape 1",IF(CRHPElig="La baisse de revenus n'est pas admissible dans le cadre du PEREC",CRHPElig,IF(AND(INDEX(claimPeriodNo,MATCH('Étape 1) Taux'!$A$8,claimPeriods,0))&gt;17,INDEX(claimPeriodNo,MATCH('Étape 1) Taux'!$A$8,claimPeriods,0))&lt;20,revenueReduction&lt;0.1),0,IF(NOT(ISNUMBER(I383)),0,IF(E383="Oui",0,IF($C383="Non - avec lien de dépendance",MIN(1129,I383,$D383),MIN(1129,I383)))))))</f>
        <v>Effectuez l’étape 1</v>
      </c>
      <c r="R383" s="3" t="str">
        <f>IF(CRHPElig=" -  ","Effectuez l’étape 1",IF(CRHPElig="La baisse de revenus n'est pas admissible dans le cadre du PEREC",CRHPElig,IF(AND(INDEX(claimPeriodNo,MATCH('Étape 1) Taux'!$A$8,claimPeriods,0))&gt;17,INDEX(claimPeriodNo,MATCH('Étape 1) Taux'!$A$8,claimPeriods,0))&lt;20,revenueReduction&lt;0.1),0,IF(NOT(ISNUMBER(J383)),0,IF(F383="Oui",0,IF($C383="Non - avec lien de dépendance",MIN(1129,J383,$D383),MIN(1129,J383)))))))</f>
        <v>Effectuez l’étape 1</v>
      </c>
      <c r="S383" s="3" t="str">
        <f>IF(CRHPElig=" -  ","Effectuez l’étape 1",IF(CRHPElig="La baisse de revenus n'est pas admissible dans le cadre du PEREC",CRHPElig,IF(AND(INDEX(claimPeriodNo,MATCH('Étape 1) Taux'!$A$8,claimPeriods,0))&gt;17,INDEX(claimPeriodNo,MATCH('Étape 1) Taux'!$A$8,claimPeriods,0))&lt;20,revenueReduction&lt;0.1),0,IF(NOT(ISNUMBER(K383)),0,IF(G383="Oui",0,IF($C383="Non - avec lien de dépendance",MIN(1129,K383,$D383),MIN(1129,K383)))))))</f>
        <v>Effectuez l’étape 1</v>
      </c>
      <c r="T383" s="3" t="str">
        <f>IF(CRHPElig=" -  ","Effectuez l’étape 1",IF(CRHPElig="La baisse de revenus n'est pas admissible dans le cadre du PEREC",CRHPElig,IF(AND(INDEX(claimPeriodNo,MATCH('Étape 1) Taux'!$A$8,claimPeriods,0))&gt;17,INDEX(claimPeriodNo,MATCH('Étape 1) Taux'!$A$8,claimPeriods,0))&lt;20,revenueReduction&lt;0.1),0,IF(NOT(ISNUMBER(L383)),0,IF(H383="Oui",0,IF($C383="Non - avec lien de dépendance",MIN(1129,L383,$D383),MIN(1129,L383)))))))</f>
        <v>Effectuez l’étape 1</v>
      </c>
      <c r="U383" s="3">
        <f t="shared" si="34"/>
        <v>0</v>
      </c>
      <c r="V383" s="3">
        <f t="shared" si="35"/>
        <v>0</v>
      </c>
    </row>
    <row r="384" spans="13:22" x14ac:dyDescent="0.3">
      <c r="M384" s="52" t="str">
        <f t="shared" si="30"/>
        <v>Calculez d'abord la baisse moyenne de vos revenus sur 12 mois à l'étape 2)</v>
      </c>
      <c r="N384" s="52" t="str">
        <f t="shared" si="31"/>
        <v>Calculez d'abord la baisse moyenne de vos revenus sur 12 mois à l'étape 2)</v>
      </c>
      <c r="O384" s="52" t="str">
        <f t="shared" si="32"/>
        <v>Calculez d'abord la baisse moyenne de vos revenus sur 12 mois à l'étape 2)</v>
      </c>
      <c r="P384" s="52" t="str">
        <f t="shared" si="33"/>
        <v>Calculez d'abord la baisse moyenne de vos revenus sur 12 mois à l'étape 2)</v>
      </c>
      <c r="Q384" s="3" t="str">
        <f>IF(CRHPElig=" -  ","Effectuez l’étape 1",IF(CRHPElig="La baisse de revenus n'est pas admissible dans le cadre du PEREC",CRHPElig,IF(AND(INDEX(claimPeriodNo,MATCH('Étape 1) Taux'!$A$8,claimPeriods,0))&gt;17,INDEX(claimPeriodNo,MATCH('Étape 1) Taux'!$A$8,claimPeriods,0))&lt;20,revenueReduction&lt;0.1),0,IF(NOT(ISNUMBER(I384)),0,IF(E384="Oui",0,IF($C384="Non - avec lien de dépendance",MIN(1129,I384,$D384),MIN(1129,I384)))))))</f>
        <v>Effectuez l’étape 1</v>
      </c>
      <c r="R384" s="3" t="str">
        <f>IF(CRHPElig=" -  ","Effectuez l’étape 1",IF(CRHPElig="La baisse de revenus n'est pas admissible dans le cadre du PEREC",CRHPElig,IF(AND(INDEX(claimPeriodNo,MATCH('Étape 1) Taux'!$A$8,claimPeriods,0))&gt;17,INDEX(claimPeriodNo,MATCH('Étape 1) Taux'!$A$8,claimPeriods,0))&lt;20,revenueReduction&lt;0.1),0,IF(NOT(ISNUMBER(J384)),0,IF(F384="Oui",0,IF($C384="Non - avec lien de dépendance",MIN(1129,J384,$D384),MIN(1129,J384)))))))</f>
        <v>Effectuez l’étape 1</v>
      </c>
      <c r="S384" s="3" t="str">
        <f>IF(CRHPElig=" -  ","Effectuez l’étape 1",IF(CRHPElig="La baisse de revenus n'est pas admissible dans le cadre du PEREC",CRHPElig,IF(AND(INDEX(claimPeriodNo,MATCH('Étape 1) Taux'!$A$8,claimPeriods,0))&gt;17,INDEX(claimPeriodNo,MATCH('Étape 1) Taux'!$A$8,claimPeriods,0))&lt;20,revenueReduction&lt;0.1),0,IF(NOT(ISNUMBER(K384)),0,IF(G384="Oui",0,IF($C384="Non - avec lien de dépendance",MIN(1129,K384,$D384),MIN(1129,K384)))))))</f>
        <v>Effectuez l’étape 1</v>
      </c>
      <c r="T384" s="3" t="str">
        <f>IF(CRHPElig=" -  ","Effectuez l’étape 1",IF(CRHPElig="La baisse de revenus n'est pas admissible dans le cadre du PEREC",CRHPElig,IF(AND(INDEX(claimPeriodNo,MATCH('Étape 1) Taux'!$A$8,claimPeriods,0))&gt;17,INDEX(claimPeriodNo,MATCH('Étape 1) Taux'!$A$8,claimPeriods,0))&lt;20,revenueReduction&lt;0.1),0,IF(NOT(ISNUMBER(L384)),0,IF(H384="Oui",0,IF($C384="Non - avec lien de dépendance",MIN(1129,L384,$D384),MIN(1129,L384)))))))</f>
        <v>Effectuez l’étape 1</v>
      </c>
      <c r="U384" s="3">
        <f t="shared" si="34"/>
        <v>0</v>
      </c>
      <c r="V384" s="3">
        <f t="shared" si="35"/>
        <v>0</v>
      </c>
    </row>
    <row r="385" spans="13:22" x14ac:dyDescent="0.3">
      <c r="M385" s="52" t="str">
        <f t="shared" si="30"/>
        <v>Calculez d'abord la baisse moyenne de vos revenus sur 12 mois à l'étape 2)</v>
      </c>
      <c r="N385" s="52" t="str">
        <f t="shared" si="31"/>
        <v>Calculez d'abord la baisse moyenne de vos revenus sur 12 mois à l'étape 2)</v>
      </c>
      <c r="O385" s="52" t="str">
        <f t="shared" si="32"/>
        <v>Calculez d'abord la baisse moyenne de vos revenus sur 12 mois à l'étape 2)</v>
      </c>
      <c r="P385" s="52" t="str">
        <f t="shared" si="33"/>
        <v>Calculez d'abord la baisse moyenne de vos revenus sur 12 mois à l'étape 2)</v>
      </c>
      <c r="Q385" s="3" t="str">
        <f>IF(CRHPElig=" -  ","Effectuez l’étape 1",IF(CRHPElig="La baisse de revenus n'est pas admissible dans le cadre du PEREC",CRHPElig,IF(AND(INDEX(claimPeriodNo,MATCH('Étape 1) Taux'!$A$8,claimPeriods,0))&gt;17,INDEX(claimPeriodNo,MATCH('Étape 1) Taux'!$A$8,claimPeriods,0))&lt;20,revenueReduction&lt;0.1),0,IF(NOT(ISNUMBER(I385)),0,IF(E385="Oui",0,IF($C385="Non - avec lien de dépendance",MIN(1129,I385,$D385),MIN(1129,I385)))))))</f>
        <v>Effectuez l’étape 1</v>
      </c>
      <c r="R385" s="3" t="str">
        <f>IF(CRHPElig=" -  ","Effectuez l’étape 1",IF(CRHPElig="La baisse de revenus n'est pas admissible dans le cadre du PEREC",CRHPElig,IF(AND(INDEX(claimPeriodNo,MATCH('Étape 1) Taux'!$A$8,claimPeriods,0))&gt;17,INDEX(claimPeriodNo,MATCH('Étape 1) Taux'!$A$8,claimPeriods,0))&lt;20,revenueReduction&lt;0.1),0,IF(NOT(ISNUMBER(J385)),0,IF(F385="Oui",0,IF($C385="Non - avec lien de dépendance",MIN(1129,J385,$D385),MIN(1129,J385)))))))</f>
        <v>Effectuez l’étape 1</v>
      </c>
      <c r="S385" s="3" t="str">
        <f>IF(CRHPElig=" -  ","Effectuez l’étape 1",IF(CRHPElig="La baisse de revenus n'est pas admissible dans le cadre du PEREC",CRHPElig,IF(AND(INDEX(claimPeriodNo,MATCH('Étape 1) Taux'!$A$8,claimPeriods,0))&gt;17,INDEX(claimPeriodNo,MATCH('Étape 1) Taux'!$A$8,claimPeriods,0))&lt;20,revenueReduction&lt;0.1),0,IF(NOT(ISNUMBER(K385)),0,IF(G385="Oui",0,IF($C385="Non - avec lien de dépendance",MIN(1129,K385,$D385),MIN(1129,K385)))))))</f>
        <v>Effectuez l’étape 1</v>
      </c>
      <c r="T385" s="3" t="str">
        <f>IF(CRHPElig=" -  ","Effectuez l’étape 1",IF(CRHPElig="La baisse de revenus n'est pas admissible dans le cadre du PEREC",CRHPElig,IF(AND(INDEX(claimPeriodNo,MATCH('Étape 1) Taux'!$A$8,claimPeriods,0))&gt;17,INDEX(claimPeriodNo,MATCH('Étape 1) Taux'!$A$8,claimPeriods,0))&lt;20,revenueReduction&lt;0.1),0,IF(NOT(ISNUMBER(L385)),0,IF(H385="Oui",0,IF($C385="Non - avec lien de dépendance",MIN(1129,L385,$D385),MIN(1129,L385)))))))</f>
        <v>Effectuez l’étape 1</v>
      </c>
      <c r="U385" s="3">
        <f t="shared" si="34"/>
        <v>0</v>
      </c>
      <c r="V385" s="3">
        <f t="shared" si="35"/>
        <v>0</v>
      </c>
    </row>
    <row r="386" spans="13:22" x14ac:dyDescent="0.3">
      <c r="M386" s="52" t="str">
        <f t="shared" si="30"/>
        <v>Calculez d'abord la baisse moyenne de vos revenus sur 12 mois à l'étape 2)</v>
      </c>
      <c r="N386" s="52" t="str">
        <f t="shared" si="31"/>
        <v>Calculez d'abord la baisse moyenne de vos revenus sur 12 mois à l'étape 2)</v>
      </c>
      <c r="O386" s="52" t="str">
        <f t="shared" si="32"/>
        <v>Calculez d'abord la baisse moyenne de vos revenus sur 12 mois à l'étape 2)</v>
      </c>
      <c r="P386" s="52" t="str">
        <f t="shared" si="33"/>
        <v>Calculez d'abord la baisse moyenne de vos revenus sur 12 mois à l'étape 2)</v>
      </c>
      <c r="Q386" s="3" t="str">
        <f>IF(CRHPElig=" -  ","Effectuez l’étape 1",IF(CRHPElig="La baisse de revenus n'est pas admissible dans le cadre du PEREC",CRHPElig,IF(AND(INDEX(claimPeriodNo,MATCH('Étape 1) Taux'!$A$8,claimPeriods,0))&gt;17,INDEX(claimPeriodNo,MATCH('Étape 1) Taux'!$A$8,claimPeriods,0))&lt;20,revenueReduction&lt;0.1),0,IF(NOT(ISNUMBER(I386)),0,IF(E386="Oui",0,IF($C386="Non - avec lien de dépendance",MIN(1129,I386,$D386),MIN(1129,I386)))))))</f>
        <v>Effectuez l’étape 1</v>
      </c>
      <c r="R386" s="3" t="str">
        <f>IF(CRHPElig=" -  ","Effectuez l’étape 1",IF(CRHPElig="La baisse de revenus n'est pas admissible dans le cadre du PEREC",CRHPElig,IF(AND(INDEX(claimPeriodNo,MATCH('Étape 1) Taux'!$A$8,claimPeriods,0))&gt;17,INDEX(claimPeriodNo,MATCH('Étape 1) Taux'!$A$8,claimPeriods,0))&lt;20,revenueReduction&lt;0.1),0,IF(NOT(ISNUMBER(J386)),0,IF(F386="Oui",0,IF($C386="Non - avec lien de dépendance",MIN(1129,J386,$D386),MIN(1129,J386)))))))</f>
        <v>Effectuez l’étape 1</v>
      </c>
      <c r="S386" s="3" t="str">
        <f>IF(CRHPElig=" -  ","Effectuez l’étape 1",IF(CRHPElig="La baisse de revenus n'est pas admissible dans le cadre du PEREC",CRHPElig,IF(AND(INDEX(claimPeriodNo,MATCH('Étape 1) Taux'!$A$8,claimPeriods,0))&gt;17,INDEX(claimPeriodNo,MATCH('Étape 1) Taux'!$A$8,claimPeriods,0))&lt;20,revenueReduction&lt;0.1),0,IF(NOT(ISNUMBER(K386)),0,IF(G386="Oui",0,IF($C386="Non - avec lien de dépendance",MIN(1129,K386,$D386),MIN(1129,K386)))))))</f>
        <v>Effectuez l’étape 1</v>
      </c>
      <c r="T386" s="3" t="str">
        <f>IF(CRHPElig=" -  ","Effectuez l’étape 1",IF(CRHPElig="La baisse de revenus n'est pas admissible dans le cadre du PEREC",CRHPElig,IF(AND(INDEX(claimPeriodNo,MATCH('Étape 1) Taux'!$A$8,claimPeriods,0))&gt;17,INDEX(claimPeriodNo,MATCH('Étape 1) Taux'!$A$8,claimPeriods,0))&lt;20,revenueReduction&lt;0.1),0,IF(NOT(ISNUMBER(L386)),0,IF(H386="Oui",0,IF($C386="Non - avec lien de dépendance",MIN(1129,L386,$D386),MIN(1129,L386)))))))</f>
        <v>Effectuez l’étape 1</v>
      </c>
      <c r="U386" s="3">
        <f t="shared" si="34"/>
        <v>0</v>
      </c>
      <c r="V386" s="3">
        <f t="shared" si="35"/>
        <v>0</v>
      </c>
    </row>
    <row r="387" spans="13:22" x14ac:dyDescent="0.3">
      <c r="M387" s="52" t="str">
        <f t="shared" si="30"/>
        <v>Calculez d'abord la baisse moyenne de vos revenus sur 12 mois à l'étape 2)</v>
      </c>
      <c r="N387" s="52" t="str">
        <f t="shared" si="31"/>
        <v>Calculez d'abord la baisse moyenne de vos revenus sur 12 mois à l'étape 2)</v>
      </c>
      <c r="O387" s="52" t="str">
        <f t="shared" si="32"/>
        <v>Calculez d'abord la baisse moyenne de vos revenus sur 12 mois à l'étape 2)</v>
      </c>
      <c r="P387" s="52" t="str">
        <f t="shared" si="33"/>
        <v>Calculez d'abord la baisse moyenne de vos revenus sur 12 mois à l'étape 2)</v>
      </c>
      <c r="Q387" s="3" t="str">
        <f>IF(CRHPElig=" -  ","Effectuez l’étape 1",IF(CRHPElig="La baisse de revenus n'est pas admissible dans le cadre du PEREC",CRHPElig,IF(AND(INDEX(claimPeriodNo,MATCH('Étape 1) Taux'!$A$8,claimPeriods,0))&gt;17,INDEX(claimPeriodNo,MATCH('Étape 1) Taux'!$A$8,claimPeriods,0))&lt;20,revenueReduction&lt;0.1),0,IF(NOT(ISNUMBER(I387)),0,IF(E387="Oui",0,IF($C387="Non - avec lien de dépendance",MIN(1129,I387,$D387),MIN(1129,I387)))))))</f>
        <v>Effectuez l’étape 1</v>
      </c>
      <c r="R387" s="3" t="str">
        <f>IF(CRHPElig=" -  ","Effectuez l’étape 1",IF(CRHPElig="La baisse de revenus n'est pas admissible dans le cadre du PEREC",CRHPElig,IF(AND(INDEX(claimPeriodNo,MATCH('Étape 1) Taux'!$A$8,claimPeriods,0))&gt;17,INDEX(claimPeriodNo,MATCH('Étape 1) Taux'!$A$8,claimPeriods,0))&lt;20,revenueReduction&lt;0.1),0,IF(NOT(ISNUMBER(J387)),0,IF(F387="Oui",0,IF($C387="Non - avec lien de dépendance",MIN(1129,J387,$D387),MIN(1129,J387)))))))</f>
        <v>Effectuez l’étape 1</v>
      </c>
      <c r="S387" s="3" t="str">
        <f>IF(CRHPElig=" -  ","Effectuez l’étape 1",IF(CRHPElig="La baisse de revenus n'est pas admissible dans le cadre du PEREC",CRHPElig,IF(AND(INDEX(claimPeriodNo,MATCH('Étape 1) Taux'!$A$8,claimPeriods,0))&gt;17,INDEX(claimPeriodNo,MATCH('Étape 1) Taux'!$A$8,claimPeriods,0))&lt;20,revenueReduction&lt;0.1),0,IF(NOT(ISNUMBER(K387)),0,IF(G387="Oui",0,IF($C387="Non - avec lien de dépendance",MIN(1129,K387,$D387),MIN(1129,K387)))))))</f>
        <v>Effectuez l’étape 1</v>
      </c>
      <c r="T387" s="3" t="str">
        <f>IF(CRHPElig=" -  ","Effectuez l’étape 1",IF(CRHPElig="La baisse de revenus n'est pas admissible dans le cadre du PEREC",CRHPElig,IF(AND(INDEX(claimPeriodNo,MATCH('Étape 1) Taux'!$A$8,claimPeriods,0))&gt;17,INDEX(claimPeriodNo,MATCH('Étape 1) Taux'!$A$8,claimPeriods,0))&lt;20,revenueReduction&lt;0.1),0,IF(NOT(ISNUMBER(L387)),0,IF(H387="Oui",0,IF($C387="Non - avec lien de dépendance",MIN(1129,L387,$D387),MIN(1129,L387)))))))</f>
        <v>Effectuez l’étape 1</v>
      </c>
      <c r="U387" s="3">
        <f t="shared" si="34"/>
        <v>0</v>
      </c>
      <c r="V387" s="3">
        <f t="shared" si="35"/>
        <v>0</v>
      </c>
    </row>
    <row r="388" spans="13:22" x14ac:dyDescent="0.3">
      <c r="M388" s="52" t="str">
        <f t="shared" si="30"/>
        <v>Calculez d'abord la baisse moyenne de vos revenus sur 12 mois à l'étape 2)</v>
      </c>
      <c r="N388" s="52" t="str">
        <f t="shared" si="31"/>
        <v>Calculez d'abord la baisse moyenne de vos revenus sur 12 mois à l'étape 2)</v>
      </c>
      <c r="O388" s="52" t="str">
        <f t="shared" si="32"/>
        <v>Calculez d'abord la baisse moyenne de vos revenus sur 12 mois à l'étape 2)</v>
      </c>
      <c r="P388" s="52" t="str">
        <f t="shared" si="33"/>
        <v>Calculez d'abord la baisse moyenne de vos revenus sur 12 mois à l'étape 2)</v>
      </c>
      <c r="Q388" s="3" t="str">
        <f>IF(CRHPElig=" -  ","Effectuez l’étape 1",IF(CRHPElig="La baisse de revenus n'est pas admissible dans le cadre du PEREC",CRHPElig,IF(AND(INDEX(claimPeriodNo,MATCH('Étape 1) Taux'!$A$8,claimPeriods,0))&gt;17,INDEX(claimPeriodNo,MATCH('Étape 1) Taux'!$A$8,claimPeriods,0))&lt;20,revenueReduction&lt;0.1),0,IF(NOT(ISNUMBER(I388)),0,IF(E388="Oui",0,IF($C388="Non - avec lien de dépendance",MIN(1129,I388,$D388),MIN(1129,I388)))))))</f>
        <v>Effectuez l’étape 1</v>
      </c>
      <c r="R388" s="3" t="str">
        <f>IF(CRHPElig=" -  ","Effectuez l’étape 1",IF(CRHPElig="La baisse de revenus n'est pas admissible dans le cadre du PEREC",CRHPElig,IF(AND(INDEX(claimPeriodNo,MATCH('Étape 1) Taux'!$A$8,claimPeriods,0))&gt;17,INDEX(claimPeriodNo,MATCH('Étape 1) Taux'!$A$8,claimPeriods,0))&lt;20,revenueReduction&lt;0.1),0,IF(NOT(ISNUMBER(J388)),0,IF(F388="Oui",0,IF($C388="Non - avec lien de dépendance",MIN(1129,J388,$D388),MIN(1129,J388)))))))</f>
        <v>Effectuez l’étape 1</v>
      </c>
      <c r="S388" s="3" t="str">
        <f>IF(CRHPElig=" -  ","Effectuez l’étape 1",IF(CRHPElig="La baisse de revenus n'est pas admissible dans le cadre du PEREC",CRHPElig,IF(AND(INDEX(claimPeriodNo,MATCH('Étape 1) Taux'!$A$8,claimPeriods,0))&gt;17,INDEX(claimPeriodNo,MATCH('Étape 1) Taux'!$A$8,claimPeriods,0))&lt;20,revenueReduction&lt;0.1),0,IF(NOT(ISNUMBER(K388)),0,IF(G388="Oui",0,IF($C388="Non - avec lien de dépendance",MIN(1129,K388,$D388),MIN(1129,K388)))))))</f>
        <v>Effectuez l’étape 1</v>
      </c>
      <c r="T388" s="3" t="str">
        <f>IF(CRHPElig=" -  ","Effectuez l’étape 1",IF(CRHPElig="La baisse de revenus n'est pas admissible dans le cadre du PEREC",CRHPElig,IF(AND(INDEX(claimPeriodNo,MATCH('Étape 1) Taux'!$A$8,claimPeriods,0))&gt;17,INDEX(claimPeriodNo,MATCH('Étape 1) Taux'!$A$8,claimPeriods,0))&lt;20,revenueReduction&lt;0.1),0,IF(NOT(ISNUMBER(L388)),0,IF(H388="Oui",0,IF($C388="Non - avec lien de dépendance",MIN(1129,L388,$D388),MIN(1129,L388)))))))</f>
        <v>Effectuez l’étape 1</v>
      </c>
      <c r="U388" s="3">
        <f t="shared" si="34"/>
        <v>0</v>
      </c>
      <c r="V388" s="3">
        <f t="shared" si="35"/>
        <v>0</v>
      </c>
    </row>
    <row r="389" spans="13:22" x14ac:dyDescent="0.3">
      <c r="M389" s="52" t="str">
        <f t="shared" si="30"/>
        <v>Calculez d'abord la baisse moyenne de vos revenus sur 12 mois à l'étape 2)</v>
      </c>
      <c r="N389" s="52" t="str">
        <f t="shared" si="31"/>
        <v>Calculez d'abord la baisse moyenne de vos revenus sur 12 mois à l'étape 2)</v>
      </c>
      <c r="O389" s="52" t="str">
        <f t="shared" si="32"/>
        <v>Calculez d'abord la baisse moyenne de vos revenus sur 12 mois à l'étape 2)</v>
      </c>
      <c r="P389" s="52" t="str">
        <f t="shared" si="33"/>
        <v>Calculez d'abord la baisse moyenne de vos revenus sur 12 mois à l'étape 2)</v>
      </c>
      <c r="Q389" s="3" t="str">
        <f>IF(CRHPElig=" -  ","Effectuez l’étape 1",IF(CRHPElig="La baisse de revenus n'est pas admissible dans le cadre du PEREC",CRHPElig,IF(AND(INDEX(claimPeriodNo,MATCH('Étape 1) Taux'!$A$8,claimPeriods,0))&gt;17,INDEX(claimPeriodNo,MATCH('Étape 1) Taux'!$A$8,claimPeriods,0))&lt;20,revenueReduction&lt;0.1),0,IF(NOT(ISNUMBER(I389)),0,IF(E389="Oui",0,IF($C389="Non - avec lien de dépendance",MIN(1129,I389,$D389),MIN(1129,I389)))))))</f>
        <v>Effectuez l’étape 1</v>
      </c>
      <c r="R389" s="3" t="str">
        <f>IF(CRHPElig=" -  ","Effectuez l’étape 1",IF(CRHPElig="La baisse de revenus n'est pas admissible dans le cadre du PEREC",CRHPElig,IF(AND(INDEX(claimPeriodNo,MATCH('Étape 1) Taux'!$A$8,claimPeriods,0))&gt;17,INDEX(claimPeriodNo,MATCH('Étape 1) Taux'!$A$8,claimPeriods,0))&lt;20,revenueReduction&lt;0.1),0,IF(NOT(ISNUMBER(J389)),0,IF(F389="Oui",0,IF($C389="Non - avec lien de dépendance",MIN(1129,J389,$D389),MIN(1129,J389)))))))</f>
        <v>Effectuez l’étape 1</v>
      </c>
      <c r="S389" s="3" t="str">
        <f>IF(CRHPElig=" -  ","Effectuez l’étape 1",IF(CRHPElig="La baisse de revenus n'est pas admissible dans le cadre du PEREC",CRHPElig,IF(AND(INDEX(claimPeriodNo,MATCH('Étape 1) Taux'!$A$8,claimPeriods,0))&gt;17,INDEX(claimPeriodNo,MATCH('Étape 1) Taux'!$A$8,claimPeriods,0))&lt;20,revenueReduction&lt;0.1),0,IF(NOT(ISNUMBER(K389)),0,IF(G389="Oui",0,IF($C389="Non - avec lien de dépendance",MIN(1129,K389,$D389),MIN(1129,K389)))))))</f>
        <v>Effectuez l’étape 1</v>
      </c>
      <c r="T389" s="3" t="str">
        <f>IF(CRHPElig=" -  ","Effectuez l’étape 1",IF(CRHPElig="La baisse de revenus n'est pas admissible dans le cadre du PEREC",CRHPElig,IF(AND(INDEX(claimPeriodNo,MATCH('Étape 1) Taux'!$A$8,claimPeriods,0))&gt;17,INDEX(claimPeriodNo,MATCH('Étape 1) Taux'!$A$8,claimPeriods,0))&lt;20,revenueReduction&lt;0.1),0,IF(NOT(ISNUMBER(L389)),0,IF(H389="Oui",0,IF($C389="Non - avec lien de dépendance",MIN(1129,L389,$D389),MIN(1129,L389)))))))</f>
        <v>Effectuez l’étape 1</v>
      </c>
      <c r="U389" s="3">
        <f t="shared" si="34"/>
        <v>0</v>
      </c>
      <c r="V389" s="3">
        <f t="shared" si="35"/>
        <v>0</v>
      </c>
    </row>
    <row r="390" spans="13:22" x14ac:dyDescent="0.3">
      <c r="M390" s="52" t="str">
        <f t="shared" ref="M390:M453" si="36">IF(overallRate=" -   ","Effectuez l’étape 1",IF(ISTEXT(overallRate),overallRate,IF(OR(NOT(ISNUMBER(I390)),AND(NOT(ISNUMBER($D390)),$C390="Non - avec lien de dépendance"),revenueReduction&lt;=0,E390="Oui"),0,ROUND(IF($C390="Non - avec lien de dépendance",MIN(1129,I390,$D390)*overallRate,MIN(1129,I390)*overallRate),2))))</f>
        <v>Calculez d'abord la baisse moyenne de vos revenus sur 12 mois à l'étape 2)</v>
      </c>
      <c r="N390" s="52" t="str">
        <f t="shared" ref="N390:N453" si="37">IF(overallRate=" -   ","Effectuez l’étape 1",IF(ISTEXT(overallRate),overallRate,IF(OR(NOT(ISNUMBER(J390)),AND(NOT(ISNUMBER($D390)),$C390="Non - avec lien de dépendance"),revenueReduction&lt;=0,F390="Oui"),0,ROUND(IF($C390="Non - avec lien de dépendance",MIN(1129,J390,$D390)*overallRate,MIN(1129,J390)*overallRate),2))))</f>
        <v>Calculez d'abord la baisse moyenne de vos revenus sur 12 mois à l'étape 2)</v>
      </c>
      <c r="O390" s="52" t="str">
        <f t="shared" ref="O390:O453" si="38">IF(overallRate=" -   ","Effectuez l’étape 1",IF(ISTEXT(overallRate),overallRate,IF(OR(NOT(ISNUMBER(K390)),AND(NOT(ISNUMBER($D390)),$C390="Non - avec lien de dépendance"),revenueReduction&lt;=0,G390="Oui"),0,ROUND(IF($C390="Non - avec lien de dépendance",MIN(1129,K390,$D390)*overallRate,MIN(1129,K390)*overallRate),2))))</f>
        <v>Calculez d'abord la baisse moyenne de vos revenus sur 12 mois à l'étape 2)</v>
      </c>
      <c r="P390" s="52" t="str">
        <f t="shared" ref="P390:P453" si="39">IF(overallRate=" -   ","Effectuez l’étape 1",IF(ISTEXT(overallRate),overallRate,IF(OR(NOT(ISNUMBER(L390)),AND(NOT(ISNUMBER($D390)),$C390="Non - avec lien de dépendance"),revenueReduction&lt;=0,H390="Oui"),0,ROUND(IF($C390="Non - avec lien de dépendance",MIN(1129,L390,$D390)*overallRate,MIN(1129,L390)*overallRate),2))))</f>
        <v>Calculez d'abord la baisse moyenne de vos revenus sur 12 mois à l'étape 2)</v>
      </c>
      <c r="Q390" s="3" t="str">
        <f>IF(CRHPElig=" -  ","Effectuez l’étape 1",IF(CRHPElig="La baisse de revenus n'est pas admissible dans le cadre du PEREC",CRHPElig,IF(AND(INDEX(claimPeriodNo,MATCH('Étape 1) Taux'!$A$8,claimPeriods,0))&gt;17,INDEX(claimPeriodNo,MATCH('Étape 1) Taux'!$A$8,claimPeriods,0))&lt;20,revenueReduction&lt;0.1),0,IF(NOT(ISNUMBER(I390)),0,IF(E390="Oui",0,IF($C390="Non - avec lien de dépendance",MIN(1129,I390,$D390),MIN(1129,I390)))))))</f>
        <v>Effectuez l’étape 1</v>
      </c>
      <c r="R390" s="3" t="str">
        <f>IF(CRHPElig=" -  ","Effectuez l’étape 1",IF(CRHPElig="La baisse de revenus n'est pas admissible dans le cadre du PEREC",CRHPElig,IF(AND(INDEX(claimPeriodNo,MATCH('Étape 1) Taux'!$A$8,claimPeriods,0))&gt;17,INDEX(claimPeriodNo,MATCH('Étape 1) Taux'!$A$8,claimPeriods,0))&lt;20,revenueReduction&lt;0.1),0,IF(NOT(ISNUMBER(J390)),0,IF(F390="Oui",0,IF($C390="Non - avec lien de dépendance",MIN(1129,J390,$D390),MIN(1129,J390)))))))</f>
        <v>Effectuez l’étape 1</v>
      </c>
      <c r="S390" s="3" t="str">
        <f>IF(CRHPElig=" -  ","Effectuez l’étape 1",IF(CRHPElig="La baisse de revenus n'est pas admissible dans le cadre du PEREC",CRHPElig,IF(AND(INDEX(claimPeriodNo,MATCH('Étape 1) Taux'!$A$8,claimPeriods,0))&gt;17,INDEX(claimPeriodNo,MATCH('Étape 1) Taux'!$A$8,claimPeriods,0))&lt;20,revenueReduction&lt;0.1),0,IF(NOT(ISNUMBER(K390)),0,IF(G390="Oui",0,IF($C390="Non - avec lien de dépendance",MIN(1129,K390,$D390),MIN(1129,K390)))))))</f>
        <v>Effectuez l’étape 1</v>
      </c>
      <c r="T390" s="3" t="str">
        <f>IF(CRHPElig=" -  ","Effectuez l’étape 1",IF(CRHPElig="La baisse de revenus n'est pas admissible dans le cadre du PEREC",CRHPElig,IF(AND(INDEX(claimPeriodNo,MATCH('Étape 1) Taux'!$A$8,claimPeriods,0))&gt;17,INDEX(claimPeriodNo,MATCH('Étape 1) Taux'!$A$8,claimPeriods,0))&lt;20,revenueReduction&lt;0.1),0,IF(NOT(ISNUMBER(L390)),0,IF(H390="Oui",0,IF($C390="Non - avec lien de dépendance",MIN(1129,L390,$D390),MIN(1129,L390)))))))</f>
        <v>Effectuez l’étape 1</v>
      </c>
      <c r="U390" s="3">
        <f t="shared" si="34"/>
        <v>0</v>
      </c>
      <c r="V390" s="3">
        <f t="shared" si="35"/>
        <v>0</v>
      </c>
    </row>
    <row r="391" spans="13:22" x14ac:dyDescent="0.3">
      <c r="M391" s="52" t="str">
        <f t="shared" si="36"/>
        <v>Calculez d'abord la baisse moyenne de vos revenus sur 12 mois à l'étape 2)</v>
      </c>
      <c r="N391" s="52" t="str">
        <f t="shared" si="37"/>
        <v>Calculez d'abord la baisse moyenne de vos revenus sur 12 mois à l'étape 2)</v>
      </c>
      <c r="O391" s="52" t="str">
        <f t="shared" si="38"/>
        <v>Calculez d'abord la baisse moyenne de vos revenus sur 12 mois à l'étape 2)</v>
      </c>
      <c r="P391" s="52" t="str">
        <f t="shared" si="39"/>
        <v>Calculez d'abord la baisse moyenne de vos revenus sur 12 mois à l'étape 2)</v>
      </c>
      <c r="Q391" s="3" t="str">
        <f>IF(CRHPElig=" -  ","Effectuez l’étape 1",IF(CRHPElig="La baisse de revenus n'est pas admissible dans le cadre du PEREC",CRHPElig,IF(AND(INDEX(claimPeriodNo,MATCH('Étape 1) Taux'!$A$8,claimPeriods,0))&gt;17,INDEX(claimPeriodNo,MATCH('Étape 1) Taux'!$A$8,claimPeriods,0))&lt;20,revenueReduction&lt;0.1),0,IF(NOT(ISNUMBER(I391)),0,IF(E391="Oui",0,IF($C391="Non - avec lien de dépendance",MIN(1129,I391,$D391),MIN(1129,I391)))))))</f>
        <v>Effectuez l’étape 1</v>
      </c>
      <c r="R391" s="3" t="str">
        <f>IF(CRHPElig=" -  ","Effectuez l’étape 1",IF(CRHPElig="La baisse de revenus n'est pas admissible dans le cadre du PEREC",CRHPElig,IF(AND(INDEX(claimPeriodNo,MATCH('Étape 1) Taux'!$A$8,claimPeriods,0))&gt;17,INDEX(claimPeriodNo,MATCH('Étape 1) Taux'!$A$8,claimPeriods,0))&lt;20,revenueReduction&lt;0.1),0,IF(NOT(ISNUMBER(J391)),0,IF(F391="Oui",0,IF($C391="Non - avec lien de dépendance",MIN(1129,J391,$D391),MIN(1129,J391)))))))</f>
        <v>Effectuez l’étape 1</v>
      </c>
      <c r="S391" s="3" t="str">
        <f>IF(CRHPElig=" -  ","Effectuez l’étape 1",IF(CRHPElig="La baisse de revenus n'est pas admissible dans le cadre du PEREC",CRHPElig,IF(AND(INDEX(claimPeriodNo,MATCH('Étape 1) Taux'!$A$8,claimPeriods,0))&gt;17,INDEX(claimPeriodNo,MATCH('Étape 1) Taux'!$A$8,claimPeriods,0))&lt;20,revenueReduction&lt;0.1),0,IF(NOT(ISNUMBER(K391)),0,IF(G391="Oui",0,IF($C391="Non - avec lien de dépendance",MIN(1129,K391,$D391),MIN(1129,K391)))))))</f>
        <v>Effectuez l’étape 1</v>
      </c>
      <c r="T391" s="3" t="str">
        <f>IF(CRHPElig=" -  ","Effectuez l’étape 1",IF(CRHPElig="La baisse de revenus n'est pas admissible dans le cadre du PEREC",CRHPElig,IF(AND(INDEX(claimPeriodNo,MATCH('Étape 1) Taux'!$A$8,claimPeriods,0))&gt;17,INDEX(claimPeriodNo,MATCH('Étape 1) Taux'!$A$8,claimPeriods,0))&lt;20,revenueReduction&lt;0.1),0,IF(NOT(ISNUMBER(L391)),0,IF(H391="Oui",0,IF($C391="Non - avec lien de dépendance",MIN(1129,L391,$D391),MIN(1129,L391)))))))</f>
        <v>Effectuez l’étape 1</v>
      </c>
      <c r="U391" s="3">
        <f t="shared" ref="U391:U454" si="40">IF(AND(COUNT(C391:L391)&gt;0,OR(AND(NOT(ISNUMBER($D391)),OR(COUNTIF(E391:H391,"Yes")&gt;0,$C391&lt;&gt;"Oui - sans lien de dépendance")),COUNT(I391:L391)&lt;&gt;4,ISBLANK($C391))),"Remplissez tous les montants",SUM(M391:P391))</f>
        <v>0</v>
      </c>
      <c r="V391" s="3">
        <f t="shared" ref="V391:V454" si="41">IF(AND(COUNT(C391:L391)&gt;0,OR(AND(NOT(ISNUMBER($D391)),OR(COUNTIF(E391:H391,"Yes")&gt;0,$C391&lt;&gt;"Oui - sans lien de dépendance")),COUNT(I391:L391)&lt;&gt;4,ISBLANK($C391))),"Remplissez tous les montants",SUM(Q391:T391))</f>
        <v>0</v>
      </c>
    </row>
    <row r="392" spans="13:22" x14ac:dyDescent="0.3">
      <c r="M392" s="52" t="str">
        <f t="shared" si="36"/>
        <v>Calculez d'abord la baisse moyenne de vos revenus sur 12 mois à l'étape 2)</v>
      </c>
      <c r="N392" s="52" t="str">
        <f t="shared" si="37"/>
        <v>Calculez d'abord la baisse moyenne de vos revenus sur 12 mois à l'étape 2)</v>
      </c>
      <c r="O392" s="52" t="str">
        <f t="shared" si="38"/>
        <v>Calculez d'abord la baisse moyenne de vos revenus sur 12 mois à l'étape 2)</v>
      </c>
      <c r="P392" s="52" t="str">
        <f t="shared" si="39"/>
        <v>Calculez d'abord la baisse moyenne de vos revenus sur 12 mois à l'étape 2)</v>
      </c>
      <c r="Q392" s="3" t="str">
        <f>IF(CRHPElig=" -  ","Effectuez l’étape 1",IF(CRHPElig="La baisse de revenus n'est pas admissible dans le cadre du PEREC",CRHPElig,IF(AND(INDEX(claimPeriodNo,MATCH('Étape 1) Taux'!$A$8,claimPeriods,0))&gt;17,INDEX(claimPeriodNo,MATCH('Étape 1) Taux'!$A$8,claimPeriods,0))&lt;20,revenueReduction&lt;0.1),0,IF(NOT(ISNUMBER(I392)),0,IF(E392="Oui",0,IF($C392="Non - avec lien de dépendance",MIN(1129,I392,$D392),MIN(1129,I392)))))))</f>
        <v>Effectuez l’étape 1</v>
      </c>
      <c r="R392" s="3" t="str">
        <f>IF(CRHPElig=" -  ","Effectuez l’étape 1",IF(CRHPElig="La baisse de revenus n'est pas admissible dans le cadre du PEREC",CRHPElig,IF(AND(INDEX(claimPeriodNo,MATCH('Étape 1) Taux'!$A$8,claimPeriods,0))&gt;17,INDEX(claimPeriodNo,MATCH('Étape 1) Taux'!$A$8,claimPeriods,0))&lt;20,revenueReduction&lt;0.1),0,IF(NOT(ISNUMBER(J392)),0,IF(F392="Oui",0,IF($C392="Non - avec lien de dépendance",MIN(1129,J392,$D392),MIN(1129,J392)))))))</f>
        <v>Effectuez l’étape 1</v>
      </c>
      <c r="S392" s="3" t="str">
        <f>IF(CRHPElig=" -  ","Effectuez l’étape 1",IF(CRHPElig="La baisse de revenus n'est pas admissible dans le cadre du PEREC",CRHPElig,IF(AND(INDEX(claimPeriodNo,MATCH('Étape 1) Taux'!$A$8,claimPeriods,0))&gt;17,INDEX(claimPeriodNo,MATCH('Étape 1) Taux'!$A$8,claimPeriods,0))&lt;20,revenueReduction&lt;0.1),0,IF(NOT(ISNUMBER(K392)),0,IF(G392="Oui",0,IF($C392="Non - avec lien de dépendance",MIN(1129,K392,$D392),MIN(1129,K392)))))))</f>
        <v>Effectuez l’étape 1</v>
      </c>
      <c r="T392" s="3" t="str">
        <f>IF(CRHPElig=" -  ","Effectuez l’étape 1",IF(CRHPElig="La baisse de revenus n'est pas admissible dans le cadre du PEREC",CRHPElig,IF(AND(INDEX(claimPeriodNo,MATCH('Étape 1) Taux'!$A$8,claimPeriods,0))&gt;17,INDEX(claimPeriodNo,MATCH('Étape 1) Taux'!$A$8,claimPeriods,0))&lt;20,revenueReduction&lt;0.1),0,IF(NOT(ISNUMBER(L392)),0,IF(H392="Oui",0,IF($C392="Non - avec lien de dépendance",MIN(1129,L392,$D392),MIN(1129,L392)))))))</f>
        <v>Effectuez l’étape 1</v>
      </c>
      <c r="U392" s="3">
        <f t="shared" si="40"/>
        <v>0</v>
      </c>
      <c r="V392" s="3">
        <f t="shared" si="41"/>
        <v>0</v>
      </c>
    </row>
    <row r="393" spans="13:22" x14ac:dyDescent="0.3">
      <c r="M393" s="52" t="str">
        <f t="shared" si="36"/>
        <v>Calculez d'abord la baisse moyenne de vos revenus sur 12 mois à l'étape 2)</v>
      </c>
      <c r="N393" s="52" t="str">
        <f t="shared" si="37"/>
        <v>Calculez d'abord la baisse moyenne de vos revenus sur 12 mois à l'étape 2)</v>
      </c>
      <c r="O393" s="52" t="str">
        <f t="shared" si="38"/>
        <v>Calculez d'abord la baisse moyenne de vos revenus sur 12 mois à l'étape 2)</v>
      </c>
      <c r="P393" s="52" t="str">
        <f t="shared" si="39"/>
        <v>Calculez d'abord la baisse moyenne de vos revenus sur 12 mois à l'étape 2)</v>
      </c>
      <c r="Q393" s="3" t="str">
        <f>IF(CRHPElig=" -  ","Effectuez l’étape 1",IF(CRHPElig="La baisse de revenus n'est pas admissible dans le cadre du PEREC",CRHPElig,IF(AND(INDEX(claimPeriodNo,MATCH('Étape 1) Taux'!$A$8,claimPeriods,0))&gt;17,INDEX(claimPeriodNo,MATCH('Étape 1) Taux'!$A$8,claimPeriods,0))&lt;20,revenueReduction&lt;0.1),0,IF(NOT(ISNUMBER(I393)),0,IF(E393="Oui",0,IF($C393="Non - avec lien de dépendance",MIN(1129,I393,$D393),MIN(1129,I393)))))))</f>
        <v>Effectuez l’étape 1</v>
      </c>
      <c r="R393" s="3" t="str">
        <f>IF(CRHPElig=" -  ","Effectuez l’étape 1",IF(CRHPElig="La baisse de revenus n'est pas admissible dans le cadre du PEREC",CRHPElig,IF(AND(INDEX(claimPeriodNo,MATCH('Étape 1) Taux'!$A$8,claimPeriods,0))&gt;17,INDEX(claimPeriodNo,MATCH('Étape 1) Taux'!$A$8,claimPeriods,0))&lt;20,revenueReduction&lt;0.1),0,IF(NOT(ISNUMBER(J393)),0,IF(F393="Oui",0,IF($C393="Non - avec lien de dépendance",MIN(1129,J393,$D393),MIN(1129,J393)))))))</f>
        <v>Effectuez l’étape 1</v>
      </c>
      <c r="S393" s="3" t="str">
        <f>IF(CRHPElig=" -  ","Effectuez l’étape 1",IF(CRHPElig="La baisse de revenus n'est pas admissible dans le cadre du PEREC",CRHPElig,IF(AND(INDEX(claimPeriodNo,MATCH('Étape 1) Taux'!$A$8,claimPeriods,0))&gt;17,INDEX(claimPeriodNo,MATCH('Étape 1) Taux'!$A$8,claimPeriods,0))&lt;20,revenueReduction&lt;0.1),0,IF(NOT(ISNUMBER(K393)),0,IF(G393="Oui",0,IF($C393="Non - avec lien de dépendance",MIN(1129,K393,$D393),MIN(1129,K393)))))))</f>
        <v>Effectuez l’étape 1</v>
      </c>
      <c r="T393" s="3" t="str">
        <f>IF(CRHPElig=" -  ","Effectuez l’étape 1",IF(CRHPElig="La baisse de revenus n'est pas admissible dans le cadre du PEREC",CRHPElig,IF(AND(INDEX(claimPeriodNo,MATCH('Étape 1) Taux'!$A$8,claimPeriods,0))&gt;17,INDEX(claimPeriodNo,MATCH('Étape 1) Taux'!$A$8,claimPeriods,0))&lt;20,revenueReduction&lt;0.1),0,IF(NOT(ISNUMBER(L393)),0,IF(H393="Oui",0,IF($C393="Non - avec lien de dépendance",MIN(1129,L393,$D393),MIN(1129,L393)))))))</f>
        <v>Effectuez l’étape 1</v>
      </c>
      <c r="U393" s="3">
        <f t="shared" si="40"/>
        <v>0</v>
      </c>
      <c r="V393" s="3">
        <f t="shared" si="41"/>
        <v>0</v>
      </c>
    </row>
    <row r="394" spans="13:22" x14ac:dyDescent="0.3">
      <c r="M394" s="52" t="str">
        <f t="shared" si="36"/>
        <v>Calculez d'abord la baisse moyenne de vos revenus sur 12 mois à l'étape 2)</v>
      </c>
      <c r="N394" s="52" t="str">
        <f t="shared" si="37"/>
        <v>Calculez d'abord la baisse moyenne de vos revenus sur 12 mois à l'étape 2)</v>
      </c>
      <c r="O394" s="52" t="str">
        <f t="shared" si="38"/>
        <v>Calculez d'abord la baisse moyenne de vos revenus sur 12 mois à l'étape 2)</v>
      </c>
      <c r="P394" s="52" t="str">
        <f t="shared" si="39"/>
        <v>Calculez d'abord la baisse moyenne de vos revenus sur 12 mois à l'étape 2)</v>
      </c>
      <c r="Q394" s="3" t="str">
        <f>IF(CRHPElig=" -  ","Effectuez l’étape 1",IF(CRHPElig="La baisse de revenus n'est pas admissible dans le cadre du PEREC",CRHPElig,IF(AND(INDEX(claimPeriodNo,MATCH('Étape 1) Taux'!$A$8,claimPeriods,0))&gt;17,INDEX(claimPeriodNo,MATCH('Étape 1) Taux'!$A$8,claimPeriods,0))&lt;20,revenueReduction&lt;0.1),0,IF(NOT(ISNUMBER(I394)),0,IF(E394="Oui",0,IF($C394="Non - avec lien de dépendance",MIN(1129,I394,$D394),MIN(1129,I394)))))))</f>
        <v>Effectuez l’étape 1</v>
      </c>
      <c r="R394" s="3" t="str">
        <f>IF(CRHPElig=" -  ","Effectuez l’étape 1",IF(CRHPElig="La baisse de revenus n'est pas admissible dans le cadre du PEREC",CRHPElig,IF(AND(INDEX(claimPeriodNo,MATCH('Étape 1) Taux'!$A$8,claimPeriods,0))&gt;17,INDEX(claimPeriodNo,MATCH('Étape 1) Taux'!$A$8,claimPeriods,0))&lt;20,revenueReduction&lt;0.1),0,IF(NOT(ISNUMBER(J394)),0,IF(F394="Oui",0,IF($C394="Non - avec lien de dépendance",MIN(1129,J394,$D394),MIN(1129,J394)))))))</f>
        <v>Effectuez l’étape 1</v>
      </c>
      <c r="S394" s="3" t="str">
        <f>IF(CRHPElig=" -  ","Effectuez l’étape 1",IF(CRHPElig="La baisse de revenus n'est pas admissible dans le cadre du PEREC",CRHPElig,IF(AND(INDEX(claimPeriodNo,MATCH('Étape 1) Taux'!$A$8,claimPeriods,0))&gt;17,INDEX(claimPeriodNo,MATCH('Étape 1) Taux'!$A$8,claimPeriods,0))&lt;20,revenueReduction&lt;0.1),0,IF(NOT(ISNUMBER(K394)),0,IF(G394="Oui",0,IF($C394="Non - avec lien de dépendance",MIN(1129,K394,$D394),MIN(1129,K394)))))))</f>
        <v>Effectuez l’étape 1</v>
      </c>
      <c r="T394" s="3" t="str">
        <f>IF(CRHPElig=" -  ","Effectuez l’étape 1",IF(CRHPElig="La baisse de revenus n'est pas admissible dans le cadre du PEREC",CRHPElig,IF(AND(INDEX(claimPeriodNo,MATCH('Étape 1) Taux'!$A$8,claimPeriods,0))&gt;17,INDEX(claimPeriodNo,MATCH('Étape 1) Taux'!$A$8,claimPeriods,0))&lt;20,revenueReduction&lt;0.1),0,IF(NOT(ISNUMBER(L394)),0,IF(H394="Oui",0,IF($C394="Non - avec lien de dépendance",MIN(1129,L394,$D394),MIN(1129,L394)))))))</f>
        <v>Effectuez l’étape 1</v>
      </c>
      <c r="U394" s="3">
        <f t="shared" si="40"/>
        <v>0</v>
      </c>
      <c r="V394" s="3">
        <f t="shared" si="41"/>
        <v>0</v>
      </c>
    </row>
    <row r="395" spans="13:22" x14ac:dyDescent="0.3">
      <c r="M395" s="52" t="str">
        <f t="shared" si="36"/>
        <v>Calculez d'abord la baisse moyenne de vos revenus sur 12 mois à l'étape 2)</v>
      </c>
      <c r="N395" s="52" t="str">
        <f t="shared" si="37"/>
        <v>Calculez d'abord la baisse moyenne de vos revenus sur 12 mois à l'étape 2)</v>
      </c>
      <c r="O395" s="52" t="str">
        <f t="shared" si="38"/>
        <v>Calculez d'abord la baisse moyenne de vos revenus sur 12 mois à l'étape 2)</v>
      </c>
      <c r="P395" s="52" t="str">
        <f t="shared" si="39"/>
        <v>Calculez d'abord la baisse moyenne de vos revenus sur 12 mois à l'étape 2)</v>
      </c>
      <c r="Q395" s="3" t="str">
        <f>IF(CRHPElig=" -  ","Effectuez l’étape 1",IF(CRHPElig="La baisse de revenus n'est pas admissible dans le cadre du PEREC",CRHPElig,IF(AND(INDEX(claimPeriodNo,MATCH('Étape 1) Taux'!$A$8,claimPeriods,0))&gt;17,INDEX(claimPeriodNo,MATCH('Étape 1) Taux'!$A$8,claimPeriods,0))&lt;20,revenueReduction&lt;0.1),0,IF(NOT(ISNUMBER(I395)),0,IF(E395="Oui",0,IF($C395="Non - avec lien de dépendance",MIN(1129,I395,$D395),MIN(1129,I395)))))))</f>
        <v>Effectuez l’étape 1</v>
      </c>
      <c r="R395" s="3" t="str">
        <f>IF(CRHPElig=" -  ","Effectuez l’étape 1",IF(CRHPElig="La baisse de revenus n'est pas admissible dans le cadre du PEREC",CRHPElig,IF(AND(INDEX(claimPeriodNo,MATCH('Étape 1) Taux'!$A$8,claimPeriods,0))&gt;17,INDEX(claimPeriodNo,MATCH('Étape 1) Taux'!$A$8,claimPeriods,0))&lt;20,revenueReduction&lt;0.1),0,IF(NOT(ISNUMBER(J395)),0,IF(F395="Oui",0,IF($C395="Non - avec lien de dépendance",MIN(1129,J395,$D395),MIN(1129,J395)))))))</f>
        <v>Effectuez l’étape 1</v>
      </c>
      <c r="S395" s="3" t="str">
        <f>IF(CRHPElig=" -  ","Effectuez l’étape 1",IF(CRHPElig="La baisse de revenus n'est pas admissible dans le cadre du PEREC",CRHPElig,IF(AND(INDEX(claimPeriodNo,MATCH('Étape 1) Taux'!$A$8,claimPeriods,0))&gt;17,INDEX(claimPeriodNo,MATCH('Étape 1) Taux'!$A$8,claimPeriods,0))&lt;20,revenueReduction&lt;0.1),0,IF(NOT(ISNUMBER(K395)),0,IF(G395="Oui",0,IF($C395="Non - avec lien de dépendance",MIN(1129,K395,$D395),MIN(1129,K395)))))))</f>
        <v>Effectuez l’étape 1</v>
      </c>
      <c r="T395" s="3" t="str">
        <f>IF(CRHPElig=" -  ","Effectuez l’étape 1",IF(CRHPElig="La baisse de revenus n'est pas admissible dans le cadre du PEREC",CRHPElig,IF(AND(INDEX(claimPeriodNo,MATCH('Étape 1) Taux'!$A$8,claimPeriods,0))&gt;17,INDEX(claimPeriodNo,MATCH('Étape 1) Taux'!$A$8,claimPeriods,0))&lt;20,revenueReduction&lt;0.1),0,IF(NOT(ISNUMBER(L395)),0,IF(H395="Oui",0,IF($C395="Non - avec lien de dépendance",MIN(1129,L395,$D395),MIN(1129,L395)))))))</f>
        <v>Effectuez l’étape 1</v>
      </c>
      <c r="U395" s="3">
        <f t="shared" si="40"/>
        <v>0</v>
      </c>
      <c r="V395" s="3">
        <f t="shared" si="41"/>
        <v>0</v>
      </c>
    </row>
    <row r="396" spans="13:22" x14ac:dyDescent="0.3">
      <c r="M396" s="52" t="str">
        <f t="shared" si="36"/>
        <v>Calculez d'abord la baisse moyenne de vos revenus sur 12 mois à l'étape 2)</v>
      </c>
      <c r="N396" s="52" t="str">
        <f t="shared" si="37"/>
        <v>Calculez d'abord la baisse moyenne de vos revenus sur 12 mois à l'étape 2)</v>
      </c>
      <c r="O396" s="52" t="str">
        <f t="shared" si="38"/>
        <v>Calculez d'abord la baisse moyenne de vos revenus sur 12 mois à l'étape 2)</v>
      </c>
      <c r="P396" s="52" t="str">
        <f t="shared" si="39"/>
        <v>Calculez d'abord la baisse moyenne de vos revenus sur 12 mois à l'étape 2)</v>
      </c>
      <c r="Q396" s="3" t="str">
        <f>IF(CRHPElig=" -  ","Effectuez l’étape 1",IF(CRHPElig="La baisse de revenus n'est pas admissible dans le cadre du PEREC",CRHPElig,IF(AND(INDEX(claimPeriodNo,MATCH('Étape 1) Taux'!$A$8,claimPeriods,0))&gt;17,INDEX(claimPeriodNo,MATCH('Étape 1) Taux'!$A$8,claimPeriods,0))&lt;20,revenueReduction&lt;0.1),0,IF(NOT(ISNUMBER(I396)),0,IF(E396="Oui",0,IF($C396="Non - avec lien de dépendance",MIN(1129,I396,$D396),MIN(1129,I396)))))))</f>
        <v>Effectuez l’étape 1</v>
      </c>
      <c r="R396" s="3" t="str">
        <f>IF(CRHPElig=" -  ","Effectuez l’étape 1",IF(CRHPElig="La baisse de revenus n'est pas admissible dans le cadre du PEREC",CRHPElig,IF(AND(INDEX(claimPeriodNo,MATCH('Étape 1) Taux'!$A$8,claimPeriods,0))&gt;17,INDEX(claimPeriodNo,MATCH('Étape 1) Taux'!$A$8,claimPeriods,0))&lt;20,revenueReduction&lt;0.1),0,IF(NOT(ISNUMBER(J396)),0,IF(F396="Oui",0,IF($C396="Non - avec lien de dépendance",MIN(1129,J396,$D396),MIN(1129,J396)))))))</f>
        <v>Effectuez l’étape 1</v>
      </c>
      <c r="S396" s="3" t="str">
        <f>IF(CRHPElig=" -  ","Effectuez l’étape 1",IF(CRHPElig="La baisse de revenus n'est pas admissible dans le cadre du PEREC",CRHPElig,IF(AND(INDEX(claimPeriodNo,MATCH('Étape 1) Taux'!$A$8,claimPeriods,0))&gt;17,INDEX(claimPeriodNo,MATCH('Étape 1) Taux'!$A$8,claimPeriods,0))&lt;20,revenueReduction&lt;0.1),0,IF(NOT(ISNUMBER(K396)),0,IF(G396="Oui",0,IF($C396="Non - avec lien de dépendance",MIN(1129,K396,$D396),MIN(1129,K396)))))))</f>
        <v>Effectuez l’étape 1</v>
      </c>
      <c r="T396" s="3" t="str">
        <f>IF(CRHPElig=" -  ","Effectuez l’étape 1",IF(CRHPElig="La baisse de revenus n'est pas admissible dans le cadre du PEREC",CRHPElig,IF(AND(INDEX(claimPeriodNo,MATCH('Étape 1) Taux'!$A$8,claimPeriods,0))&gt;17,INDEX(claimPeriodNo,MATCH('Étape 1) Taux'!$A$8,claimPeriods,0))&lt;20,revenueReduction&lt;0.1),0,IF(NOT(ISNUMBER(L396)),0,IF(H396="Oui",0,IF($C396="Non - avec lien de dépendance",MIN(1129,L396,$D396),MIN(1129,L396)))))))</f>
        <v>Effectuez l’étape 1</v>
      </c>
      <c r="U396" s="3">
        <f t="shared" si="40"/>
        <v>0</v>
      </c>
      <c r="V396" s="3">
        <f t="shared" si="41"/>
        <v>0</v>
      </c>
    </row>
    <row r="397" spans="13:22" x14ac:dyDescent="0.3">
      <c r="M397" s="52" t="str">
        <f t="shared" si="36"/>
        <v>Calculez d'abord la baisse moyenne de vos revenus sur 12 mois à l'étape 2)</v>
      </c>
      <c r="N397" s="52" t="str">
        <f t="shared" si="37"/>
        <v>Calculez d'abord la baisse moyenne de vos revenus sur 12 mois à l'étape 2)</v>
      </c>
      <c r="O397" s="52" t="str">
        <f t="shared" si="38"/>
        <v>Calculez d'abord la baisse moyenne de vos revenus sur 12 mois à l'étape 2)</v>
      </c>
      <c r="P397" s="52" t="str">
        <f t="shared" si="39"/>
        <v>Calculez d'abord la baisse moyenne de vos revenus sur 12 mois à l'étape 2)</v>
      </c>
      <c r="Q397" s="3" t="str">
        <f>IF(CRHPElig=" -  ","Effectuez l’étape 1",IF(CRHPElig="La baisse de revenus n'est pas admissible dans le cadre du PEREC",CRHPElig,IF(AND(INDEX(claimPeriodNo,MATCH('Étape 1) Taux'!$A$8,claimPeriods,0))&gt;17,INDEX(claimPeriodNo,MATCH('Étape 1) Taux'!$A$8,claimPeriods,0))&lt;20,revenueReduction&lt;0.1),0,IF(NOT(ISNUMBER(I397)),0,IF(E397="Oui",0,IF($C397="Non - avec lien de dépendance",MIN(1129,I397,$D397),MIN(1129,I397)))))))</f>
        <v>Effectuez l’étape 1</v>
      </c>
      <c r="R397" s="3" t="str">
        <f>IF(CRHPElig=" -  ","Effectuez l’étape 1",IF(CRHPElig="La baisse de revenus n'est pas admissible dans le cadre du PEREC",CRHPElig,IF(AND(INDEX(claimPeriodNo,MATCH('Étape 1) Taux'!$A$8,claimPeriods,0))&gt;17,INDEX(claimPeriodNo,MATCH('Étape 1) Taux'!$A$8,claimPeriods,0))&lt;20,revenueReduction&lt;0.1),0,IF(NOT(ISNUMBER(J397)),0,IF(F397="Oui",0,IF($C397="Non - avec lien de dépendance",MIN(1129,J397,$D397),MIN(1129,J397)))))))</f>
        <v>Effectuez l’étape 1</v>
      </c>
      <c r="S397" s="3" t="str">
        <f>IF(CRHPElig=" -  ","Effectuez l’étape 1",IF(CRHPElig="La baisse de revenus n'est pas admissible dans le cadre du PEREC",CRHPElig,IF(AND(INDEX(claimPeriodNo,MATCH('Étape 1) Taux'!$A$8,claimPeriods,0))&gt;17,INDEX(claimPeriodNo,MATCH('Étape 1) Taux'!$A$8,claimPeriods,0))&lt;20,revenueReduction&lt;0.1),0,IF(NOT(ISNUMBER(K397)),0,IF(G397="Oui",0,IF($C397="Non - avec lien de dépendance",MIN(1129,K397,$D397),MIN(1129,K397)))))))</f>
        <v>Effectuez l’étape 1</v>
      </c>
      <c r="T397" s="3" t="str">
        <f>IF(CRHPElig=" -  ","Effectuez l’étape 1",IF(CRHPElig="La baisse de revenus n'est pas admissible dans le cadre du PEREC",CRHPElig,IF(AND(INDEX(claimPeriodNo,MATCH('Étape 1) Taux'!$A$8,claimPeriods,0))&gt;17,INDEX(claimPeriodNo,MATCH('Étape 1) Taux'!$A$8,claimPeriods,0))&lt;20,revenueReduction&lt;0.1),0,IF(NOT(ISNUMBER(L397)),0,IF(H397="Oui",0,IF($C397="Non - avec lien de dépendance",MIN(1129,L397,$D397),MIN(1129,L397)))))))</f>
        <v>Effectuez l’étape 1</v>
      </c>
      <c r="U397" s="3">
        <f t="shared" si="40"/>
        <v>0</v>
      </c>
      <c r="V397" s="3">
        <f t="shared" si="41"/>
        <v>0</v>
      </c>
    </row>
    <row r="398" spans="13:22" x14ac:dyDescent="0.3">
      <c r="M398" s="52" t="str">
        <f t="shared" si="36"/>
        <v>Calculez d'abord la baisse moyenne de vos revenus sur 12 mois à l'étape 2)</v>
      </c>
      <c r="N398" s="52" t="str">
        <f t="shared" si="37"/>
        <v>Calculez d'abord la baisse moyenne de vos revenus sur 12 mois à l'étape 2)</v>
      </c>
      <c r="O398" s="52" t="str">
        <f t="shared" si="38"/>
        <v>Calculez d'abord la baisse moyenne de vos revenus sur 12 mois à l'étape 2)</v>
      </c>
      <c r="P398" s="52" t="str">
        <f t="shared" si="39"/>
        <v>Calculez d'abord la baisse moyenne de vos revenus sur 12 mois à l'étape 2)</v>
      </c>
      <c r="Q398" s="3" t="str">
        <f>IF(CRHPElig=" -  ","Effectuez l’étape 1",IF(CRHPElig="La baisse de revenus n'est pas admissible dans le cadre du PEREC",CRHPElig,IF(AND(INDEX(claimPeriodNo,MATCH('Étape 1) Taux'!$A$8,claimPeriods,0))&gt;17,INDEX(claimPeriodNo,MATCH('Étape 1) Taux'!$A$8,claimPeriods,0))&lt;20,revenueReduction&lt;0.1),0,IF(NOT(ISNUMBER(I398)),0,IF(E398="Oui",0,IF($C398="Non - avec lien de dépendance",MIN(1129,I398,$D398),MIN(1129,I398)))))))</f>
        <v>Effectuez l’étape 1</v>
      </c>
      <c r="R398" s="3" t="str">
        <f>IF(CRHPElig=" -  ","Effectuez l’étape 1",IF(CRHPElig="La baisse de revenus n'est pas admissible dans le cadre du PEREC",CRHPElig,IF(AND(INDEX(claimPeriodNo,MATCH('Étape 1) Taux'!$A$8,claimPeriods,0))&gt;17,INDEX(claimPeriodNo,MATCH('Étape 1) Taux'!$A$8,claimPeriods,0))&lt;20,revenueReduction&lt;0.1),0,IF(NOT(ISNUMBER(J398)),0,IF(F398="Oui",0,IF($C398="Non - avec lien de dépendance",MIN(1129,J398,$D398),MIN(1129,J398)))))))</f>
        <v>Effectuez l’étape 1</v>
      </c>
      <c r="S398" s="3" t="str">
        <f>IF(CRHPElig=" -  ","Effectuez l’étape 1",IF(CRHPElig="La baisse de revenus n'est pas admissible dans le cadre du PEREC",CRHPElig,IF(AND(INDEX(claimPeriodNo,MATCH('Étape 1) Taux'!$A$8,claimPeriods,0))&gt;17,INDEX(claimPeriodNo,MATCH('Étape 1) Taux'!$A$8,claimPeriods,0))&lt;20,revenueReduction&lt;0.1),0,IF(NOT(ISNUMBER(K398)),0,IF(G398="Oui",0,IF($C398="Non - avec lien de dépendance",MIN(1129,K398,$D398),MIN(1129,K398)))))))</f>
        <v>Effectuez l’étape 1</v>
      </c>
      <c r="T398" s="3" t="str">
        <f>IF(CRHPElig=" -  ","Effectuez l’étape 1",IF(CRHPElig="La baisse de revenus n'est pas admissible dans le cadre du PEREC",CRHPElig,IF(AND(INDEX(claimPeriodNo,MATCH('Étape 1) Taux'!$A$8,claimPeriods,0))&gt;17,INDEX(claimPeriodNo,MATCH('Étape 1) Taux'!$A$8,claimPeriods,0))&lt;20,revenueReduction&lt;0.1),0,IF(NOT(ISNUMBER(L398)),0,IF(H398="Oui",0,IF($C398="Non - avec lien de dépendance",MIN(1129,L398,$D398),MIN(1129,L398)))))))</f>
        <v>Effectuez l’étape 1</v>
      </c>
      <c r="U398" s="3">
        <f t="shared" si="40"/>
        <v>0</v>
      </c>
      <c r="V398" s="3">
        <f t="shared" si="41"/>
        <v>0</v>
      </c>
    </row>
    <row r="399" spans="13:22" x14ac:dyDescent="0.3">
      <c r="M399" s="52" t="str">
        <f t="shared" si="36"/>
        <v>Calculez d'abord la baisse moyenne de vos revenus sur 12 mois à l'étape 2)</v>
      </c>
      <c r="N399" s="52" t="str">
        <f t="shared" si="37"/>
        <v>Calculez d'abord la baisse moyenne de vos revenus sur 12 mois à l'étape 2)</v>
      </c>
      <c r="O399" s="52" t="str">
        <f t="shared" si="38"/>
        <v>Calculez d'abord la baisse moyenne de vos revenus sur 12 mois à l'étape 2)</v>
      </c>
      <c r="P399" s="52" t="str">
        <f t="shared" si="39"/>
        <v>Calculez d'abord la baisse moyenne de vos revenus sur 12 mois à l'étape 2)</v>
      </c>
      <c r="Q399" s="3" t="str">
        <f>IF(CRHPElig=" -  ","Effectuez l’étape 1",IF(CRHPElig="La baisse de revenus n'est pas admissible dans le cadre du PEREC",CRHPElig,IF(AND(INDEX(claimPeriodNo,MATCH('Étape 1) Taux'!$A$8,claimPeriods,0))&gt;17,INDEX(claimPeriodNo,MATCH('Étape 1) Taux'!$A$8,claimPeriods,0))&lt;20,revenueReduction&lt;0.1),0,IF(NOT(ISNUMBER(I399)),0,IF(E399="Oui",0,IF($C399="Non - avec lien de dépendance",MIN(1129,I399,$D399),MIN(1129,I399)))))))</f>
        <v>Effectuez l’étape 1</v>
      </c>
      <c r="R399" s="3" t="str">
        <f>IF(CRHPElig=" -  ","Effectuez l’étape 1",IF(CRHPElig="La baisse de revenus n'est pas admissible dans le cadre du PEREC",CRHPElig,IF(AND(INDEX(claimPeriodNo,MATCH('Étape 1) Taux'!$A$8,claimPeriods,0))&gt;17,INDEX(claimPeriodNo,MATCH('Étape 1) Taux'!$A$8,claimPeriods,0))&lt;20,revenueReduction&lt;0.1),0,IF(NOT(ISNUMBER(J399)),0,IF(F399="Oui",0,IF($C399="Non - avec lien de dépendance",MIN(1129,J399,$D399),MIN(1129,J399)))))))</f>
        <v>Effectuez l’étape 1</v>
      </c>
      <c r="S399" s="3" t="str">
        <f>IF(CRHPElig=" -  ","Effectuez l’étape 1",IF(CRHPElig="La baisse de revenus n'est pas admissible dans le cadre du PEREC",CRHPElig,IF(AND(INDEX(claimPeriodNo,MATCH('Étape 1) Taux'!$A$8,claimPeriods,0))&gt;17,INDEX(claimPeriodNo,MATCH('Étape 1) Taux'!$A$8,claimPeriods,0))&lt;20,revenueReduction&lt;0.1),0,IF(NOT(ISNUMBER(K399)),0,IF(G399="Oui",0,IF($C399="Non - avec lien de dépendance",MIN(1129,K399,$D399),MIN(1129,K399)))))))</f>
        <v>Effectuez l’étape 1</v>
      </c>
      <c r="T399" s="3" t="str">
        <f>IF(CRHPElig=" -  ","Effectuez l’étape 1",IF(CRHPElig="La baisse de revenus n'est pas admissible dans le cadre du PEREC",CRHPElig,IF(AND(INDEX(claimPeriodNo,MATCH('Étape 1) Taux'!$A$8,claimPeriods,0))&gt;17,INDEX(claimPeriodNo,MATCH('Étape 1) Taux'!$A$8,claimPeriods,0))&lt;20,revenueReduction&lt;0.1),0,IF(NOT(ISNUMBER(L399)),0,IF(H399="Oui",0,IF($C399="Non - avec lien de dépendance",MIN(1129,L399,$D399),MIN(1129,L399)))))))</f>
        <v>Effectuez l’étape 1</v>
      </c>
      <c r="U399" s="3">
        <f t="shared" si="40"/>
        <v>0</v>
      </c>
      <c r="V399" s="3">
        <f t="shared" si="41"/>
        <v>0</v>
      </c>
    </row>
    <row r="400" spans="13:22" x14ac:dyDescent="0.3">
      <c r="M400" s="52" t="str">
        <f t="shared" si="36"/>
        <v>Calculez d'abord la baisse moyenne de vos revenus sur 12 mois à l'étape 2)</v>
      </c>
      <c r="N400" s="52" t="str">
        <f t="shared" si="37"/>
        <v>Calculez d'abord la baisse moyenne de vos revenus sur 12 mois à l'étape 2)</v>
      </c>
      <c r="O400" s="52" t="str">
        <f t="shared" si="38"/>
        <v>Calculez d'abord la baisse moyenne de vos revenus sur 12 mois à l'étape 2)</v>
      </c>
      <c r="P400" s="52" t="str">
        <f t="shared" si="39"/>
        <v>Calculez d'abord la baisse moyenne de vos revenus sur 12 mois à l'étape 2)</v>
      </c>
      <c r="Q400" s="3" t="str">
        <f>IF(CRHPElig=" -  ","Effectuez l’étape 1",IF(CRHPElig="La baisse de revenus n'est pas admissible dans le cadre du PEREC",CRHPElig,IF(AND(INDEX(claimPeriodNo,MATCH('Étape 1) Taux'!$A$8,claimPeriods,0))&gt;17,INDEX(claimPeriodNo,MATCH('Étape 1) Taux'!$A$8,claimPeriods,0))&lt;20,revenueReduction&lt;0.1),0,IF(NOT(ISNUMBER(I400)),0,IF(E400="Oui",0,IF($C400="Non - avec lien de dépendance",MIN(1129,I400,$D400),MIN(1129,I400)))))))</f>
        <v>Effectuez l’étape 1</v>
      </c>
      <c r="R400" s="3" t="str">
        <f>IF(CRHPElig=" -  ","Effectuez l’étape 1",IF(CRHPElig="La baisse de revenus n'est pas admissible dans le cadre du PEREC",CRHPElig,IF(AND(INDEX(claimPeriodNo,MATCH('Étape 1) Taux'!$A$8,claimPeriods,0))&gt;17,INDEX(claimPeriodNo,MATCH('Étape 1) Taux'!$A$8,claimPeriods,0))&lt;20,revenueReduction&lt;0.1),0,IF(NOT(ISNUMBER(J400)),0,IF(F400="Oui",0,IF($C400="Non - avec lien de dépendance",MIN(1129,J400,$D400),MIN(1129,J400)))))))</f>
        <v>Effectuez l’étape 1</v>
      </c>
      <c r="S400" s="3" t="str">
        <f>IF(CRHPElig=" -  ","Effectuez l’étape 1",IF(CRHPElig="La baisse de revenus n'est pas admissible dans le cadre du PEREC",CRHPElig,IF(AND(INDEX(claimPeriodNo,MATCH('Étape 1) Taux'!$A$8,claimPeriods,0))&gt;17,INDEX(claimPeriodNo,MATCH('Étape 1) Taux'!$A$8,claimPeriods,0))&lt;20,revenueReduction&lt;0.1),0,IF(NOT(ISNUMBER(K400)),0,IF(G400="Oui",0,IF($C400="Non - avec lien de dépendance",MIN(1129,K400,$D400),MIN(1129,K400)))))))</f>
        <v>Effectuez l’étape 1</v>
      </c>
      <c r="T400" s="3" t="str">
        <f>IF(CRHPElig=" -  ","Effectuez l’étape 1",IF(CRHPElig="La baisse de revenus n'est pas admissible dans le cadre du PEREC",CRHPElig,IF(AND(INDEX(claimPeriodNo,MATCH('Étape 1) Taux'!$A$8,claimPeriods,0))&gt;17,INDEX(claimPeriodNo,MATCH('Étape 1) Taux'!$A$8,claimPeriods,0))&lt;20,revenueReduction&lt;0.1),0,IF(NOT(ISNUMBER(L400)),0,IF(H400="Oui",0,IF($C400="Non - avec lien de dépendance",MIN(1129,L400,$D400),MIN(1129,L400)))))))</f>
        <v>Effectuez l’étape 1</v>
      </c>
      <c r="U400" s="3">
        <f t="shared" si="40"/>
        <v>0</v>
      </c>
      <c r="V400" s="3">
        <f t="shared" si="41"/>
        <v>0</v>
      </c>
    </row>
    <row r="401" spans="13:22" x14ac:dyDescent="0.3">
      <c r="M401" s="52" t="str">
        <f t="shared" si="36"/>
        <v>Calculez d'abord la baisse moyenne de vos revenus sur 12 mois à l'étape 2)</v>
      </c>
      <c r="N401" s="52" t="str">
        <f t="shared" si="37"/>
        <v>Calculez d'abord la baisse moyenne de vos revenus sur 12 mois à l'étape 2)</v>
      </c>
      <c r="O401" s="52" t="str">
        <f t="shared" si="38"/>
        <v>Calculez d'abord la baisse moyenne de vos revenus sur 12 mois à l'étape 2)</v>
      </c>
      <c r="P401" s="52" t="str">
        <f t="shared" si="39"/>
        <v>Calculez d'abord la baisse moyenne de vos revenus sur 12 mois à l'étape 2)</v>
      </c>
      <c r="Q401" s="3" t="str">
        <f>IF(CRHPElig=" -  ","Effectuez l’étape 1",IF(CRHPElig="La baisse de revenus n'est pas admissible dans le cadre du PEREC",CRHPElig,IF(AND(INDEX(claimPeriodNo,MATCH('Étape 1) Taux'!$A$8,claimPeriods,0))&gt;17,INDEX(claimPeriodNo,MATCH('Étape 1) Taux'!$A$8,claimPeriods,0))&lt;20,revenueReduction&lt;0.1),0,IF(NOT(ISNUMBER(I401)),0,IF(E401="Oui",0,IF($C401="Non - avec lien de dépendance",MIN(1129,I401,$D401),MIN(1129,I401)))))))</f>
        <v>Effectuez l’étape 1</v>
      </c>
      <c r="R401" s="3" t="str">
        <f>IF(CRHPElig=" -  ","Effectuez l’étape 1",IF(CRHPElig="La baisse de revenus n'est pas admissible dans le cadre du PEREC",CRHPElig,IF(AND(INDEX(claimPeriodNo,MATCH('Étape 1) Taux'!$A$8,claimPeriods,0))&gt;17,INDEX(claimPeriodNo,MATCH('Étape 1) Taux'!$A$8,claimPeriods,0))&lt;20,revenueReduction&lt;0.1),0,IF(NOT(ISNUMBER(J401)),0,IF(F401="Oui",0,IF($C401="Non - avec lien de dépendance",MIN(1129,J401,$D401),MIN(1129,J401)))))))</f>
        <v>Effectuez l’étape 1</v>
      </c>
      <c r="S401" s="3" t="str">
        <f>IF(CRHPElig=" -  ","Effectuez l’étape 1",IF(CRHPElig="La baisse de revenus n'est pas admissible dans le cadre du PEREC",CRHPElig,IF(AND(INDEX(claimPeriodNo,MATCH('Étape 1) Taux'!$A$8,claimPeriods,0))&gt;17,INDEX(claimPeriodNo,MATCH('Étape 1) Taux'!$A$8,claimPeriods,0))&lt;20,revenueReduction&lt;0.1),0,IF(NOT(ISNUMBER(K401)),0,IF(G401="Oui",0,IF($C401="Non - avec lien de dépendance",MIN(1129,K401,$D401),MIN(1129,K401)))))))</f>
        <v>Effectuez l’étape 1</v>
      </c>
      <c r="T401" s="3" t="str">
        <f>IF(CRHPElig=" -  ","Effectuez l’étape 1",IF(CRHPElig="La baisse de revenus n'est pas admissible dans le cadre du PEREC",CRHPElig,IF(AND(INDEX(claimPeriodNo,MATCH('Étape 1) Taux'!$A$8,claimPeriods,0))&gt;17,INDEX(claimPeriodNo,MATCH('Étape 1) Taux'!$A$8,claimPeriods,0))&lt;20,revenueReduction&lt;0.1),0,IF(NOT(ISNUMBER(L401)),0,IF(H401="Oui",0,IF($C401="Non - avec lien de dépendance",MIN(1129,L401,$D401),MIN(1129,L401)))))))</f>
        <v>Effectuez l’étape 1</v>
      </c>
      <c r="U401" s="3">
        <f t="shared" si="40"/>
        <v>0</v>
      </c>
      <c r="V401" s="3">
        <f t="shared" si="41"/>
        <v>0</v>
      </c>
    </row>
    <row r="402" spans="13:22" x14ac:dyDescent="0.3">
      <c r="M402" s="52" t="str">
        <f t="shared" si="36"/>
        <v>Calculez d'abord la baisse moyenne de vos revenus sur 12 mois à l'étape 2)</v>
      </c>
      <c r="N402" s="52" t="str">
        <f t="shared" si="37"/>
        <v>Calculez d'abord la baisse moyenne de vos revenus sur 12 mois à l'étape 2)</v>
      </c>
      <c r="O402" s="52" t="str">
        <f t="shared" si="38"/>
        <v>Calculez d'abord la baisse moyenne de vos revenus sur 12 mois à l'étape 2)</v>
      </c>
      <c r="P402" s="52" t="str">
        <f t="shared" si="39"/>
        <v>Calculez d'abord la baisse moyenne de vos revenus sur 12 mois à l'étape 2)</v>
      </c>
      <c r="Q402" s="3" t="str">
        <f>IF(CRHPElig=" -  ","Effectuez l’étape 1",IF(CRHPElig="La baisse de revenus n'est pas admissible dans le cadre du PEREC",CRHPElig,IF(AND(INDEX(claimPeriodNo,MATCH('Étape 1) Taux'!$A$8,claimPeriods,0))&gt;17,INDEX(claimPeriodNo,MATCH('Étape 1) Taux'!$A$8,claimPeriods,0))&lt;20,revenueReduction&lt;0.1),0,IF(NOT(ISNUMBER(I402)),0,IF(E402="Oui",0,IF($C402="Non - avec lien de dépendance",MIN(1129,I402,$D402),MIN(1129,I402)))))))</f>
        <v>Effectuez l’étape 1</v>
      </c>
      <c r="R402" s="3" t="str">
        <f>IF(CRHPElig=" -  ","Effectuez l’étape 1",IF(CRHPElig="La baisse de revenus n'est pas admissible dans le cadre du PEREC",CRHPElig,IF(AND(INDEX(claimPeriodNo,MATCH('Étape 1) Taux'!$A$8,claimPeriods,0))&gt;17,INDEX(claimPeriodNo,MATCH('Étape 1) Taux'!$A$8,claimPeriods,0))&lt;20,revenueReduction&lt;0.1),0,IF(NOT(ISNUMBER(J402)),0,IF(F402="Oui",0,IF($C402="Non - avec lien de dépendance",MIN(1129,J402,$D402),MIN(1129,J402)))))))</f>
        <v>Effectuez l’étape 1</v>
      </c>
      <c r="S402" s="3" t="str">
        <f>IF(CRHPElig=" -  ","Effectuez l’étape 1",IF(CRHPElig="La baisse de revenus n'est pas admissible dans le cadre du PEREC",CRHPElig,IF(AND(INDEX(claimPeriodNo,MATCH('Étape 1) Taux'!$A$8,claimPeriods,0))&gt;17,INDEX(claimPeriodNo,MATCH('Étape 1) Taux'!$A$8,claimPeriods,0))&lt;20,revenueReduction&lt;0.1),0,IF(NOT(ISNUMBER(K402)),0,IF(G402="Oui",0,IF($C402="Non - avec lien de dépendance",MIN(1129,K402,$D402),MIN(1129,K402)))))))</f>
        <v>Effectuez l’étape 1</v>
      </c>
      <c r="T402" s="3" t="str">
        <f>IF(CRHPElig=" -  ","Effectuez l’étape 1",IF(CRHPElig="La baisse de revenus n'est pas admissible dans le cadre du PEREC",CRHPElig,IF(AND(INDEX(claimPeriodNo,MATCH('Étape 1) Taux'!$A$8,claimPeriods,0))&gt;17,INDEX(claimPeriodNo,MATCH('Étape 1) Taux'!$A$8,claimPeriods,0))&lt;20,revenueReduction&lt;0.1),0,IF(NOT(ISNUMBER(L402)),0,IF(H402="Oui",0,IF($C402="Non - avec lien de dépendance",MIN(1129,L402,$D402),MIN(1129,L402)))))))</f>
        <v>Effectuez l’étape 1</v>
      </c>
      <c r="U402" s="3">
        <f t="shared" si="40"/>
        <v>0</v>
      </c>
      <c r="V402" s="3">
        <f t="shared" si="41"/>
        <v>0</v>
      </c>
    </row>
    <row r="403" spans="13:22" x14ac:dyDescent="0.3">
      <c r="M403" s="52" t="str">
        <f t="shared" si="36"/>
        <v>Calculez d'abord la baisse moyenne de vos revenus sur 12 mois à l'étape 2)</v>
      </c>
      <c r="N403" s="52" t="str">
        <f t="shared" si="37"/>
        <v>Calculez d'abord la baisse moyenne de vos revenus sur 12 mois à l'étape 2)</v>
      </c>
      <c r="O403" s="52" t="str">
        <f t="shared" si="38"/>
        <v>Calculez d'abord la baisse moyenne de vos revenus sur 12 mois à l'étape 2)</v>
      </c>
      <c r="P403" s="52" t="str">
        <f t="shared" si="39"/>
        <v>Calculez d'abord la baisse moyenne de vos revenus sur 12 mois à l'étape 2)</v>
      </c>
      <c r="Q403" s="3" t="str">
        <f>IF(CRHPElig=" -  ","Effectuez l’étape 1",IF(CRHPElig="La baisse de revenus n'est pas admissible dans le cadre du PEREC",CRHPElig,IF(AND(INDEX(claimPeriodNo,MATCH('Étape 1) Taux'!$A$8,claimPeriods,0))&gt;17,INDEX(claimPeriodNo,MATCH('Étape 1) Taux'!$A$8,claimPeriods,0))&lt;20,revenueReduction&lt;0.1),0,IF(NOT(ISNUMBER(I403)),0,IF(E403="Oui",0,IF($C403="Non - avec lien de dépendance",MIN(1129,I403,$D403),MIN(1129,I403)))))))</f>
        <v>Effectuez l’étape 1</v>
      </c>
      <c r="R403" s="3" t="str">
        <f>IF(CRHPElig=" -  ","Effectuez l’étape 1",IF(CRHPElig="La baisse de revenus n'est pas admissible dans le cadre du PEREC",CRHPElig,IF(AND(INDEX(claimPeriodNo,MATCH('Étape 1) Taux'!$A$8,claimPeriods,0))&gt;17,INDEX(claimPeriodNo,MATCH('Étape 1) Taux'!$A$8,claimPeriods,0))&lt;20,revenueReduction&lt;0.1),0,IF(NOT(ISNUMBER(J403)),0,IF(F403="Oui",0,IF($C403="Non - avec lien de dépendance",MIN(1129,J403,$D403),MIN(1129,J403)))))))</f>
        <v>Effectuez l’étape 1</v>
      </c>
      <c r="S403" s="3" t="str">
        <f>IF(CRHPElig=" -  ","Effectuez l’étape 1",IF(CRHPElig="La baisse de revenus n'est pas admissible dans le cadre du PEREC",CRHPElig,IF(AND(INDEX(claimPeriodNo,MATCH('Étape 1) Taux'!$A$8,claimPeriods,0))&gt;17,INDEX(claimPeriodNo,MATCH('Étape 1) Taux'!$A$8,claimPeriods,0))&lt;20,revenueReduction&lt;0.1),0,IF(NOT(ISNUMBER(K403)),0,IF(G403="Oui",0,IF($C403="Non - avec lien de dépendance",MIN(1129,K403,$D403),MIN(1129,K403)))))))</f>
        <v>Effectuez l’étape 1</v>
      </c>
      <c r="T403" s="3" t="str">
        <f>IF(CRHPElig=" -  ","Effectuez l’étape 1",IF(CRHPElig="La baisse de revenus n'est pas admissible dans le cadre du PEREC",CRHPElig,IF(AND(INDEX(claimPeriodNo,MATCH('Étape 1) Taux'!$A$8,claimPeriods,0))&gt;17,INDEX(claimPeriodNo,MATCH('Étape 1) Taux'!$A$8,claimPeriods,0))&lt;20,revenueReduction&lt;0.1),0,IF(NOT(ISNUMBER(L403)),0,IF(H403="Oui",0,IF($C403="Non - avec lien de dépendance",MIN(1129,L403,$D403),MIN(1129,L403)))))))</f>
        <v>Effectuez l’étape 1</v>
      </c>
      <c r="U403" s="3">
        <f t="shared" si="40"/>
        <v>0</v>
      </c>
      <c r="V403" s="3">
        <f t="shared" si="41"/>
        <v>0</v>
      </c>
    </row>
    <row r="404" spans="13:22" x14ac:dyDescent="0.3">
      <c r="M404" s="52" t="str">
        <f t="shared" si="36"/>
        <v>Calculez d'abord la baisse moyenne de vos revenus sur 12 mois à l'étape 2)</v>
      </c>
      <c r="N404" s="52" t="str">
        <f t="shared" si="37"/>
        <v>Calculez d'abord la baisse moyenne de vos revenus sur 12 mois à l'étape 2)</v>
      </c>
      <c r="O404" s="52" t="str">
        <f t="shared" si="38"/>
        <v>Calculez d'abord la baisse moyenne de vos revenus sur 12 mois à l'étape 2)</v>
      </c>
      <c r="P404" s="52" t="str">
        <f t="shared" si="39"/>
        <v>Calculez d'abord la baisse moyenne de vos revenus sur 12 mois à l'étape 2)</v>
      </c>
      <c r="Q404" s="3" t="str">
        <f>IF(CRHPElig=" -  ","Effectuez l’étape 1",IF(CRHPElig="La baisse de revenus n'est pas admissible dans le cadre du PEREC",CRHPElig,IF(AND(INDEX(claimPeriodNo,MATCH('Étape 1) Taux'!$A$8,claimPeriods,0))&gt;17,INDEX(claimPeriodNo,MATCH('Étape 1) Taux'!$A$8,claimPeriods,0))&lt;20,revenueReduction&lt;0.1),0,IF(NOT(ISNUMBER(I404)),0,IF(E404="Oui",0,IF($C404="Non - avec lien de dépendance",MIN(1129,I404,$D404),MIN(1129,I404)))))))</f>
        <v>Effectuez l’étape 1</v>
      </c>
      <c r="R404" s="3" t="str">
        <f>IF(CRHPElig=" -  ","Effectuez l’étape 1",IF(CRHPElig="La baisse de revenus n'est pas admissible dans le cadre du PEREC",CRHPElig,IF(AND(INDEX(claimPeriodNo,MATCH('Étape 1) Taux'!$A$8,claimPeriods,0))&gt;17,INDEX(claimPeriodNo,MATCH('Étape 1) Taux'!$A$8,claimPeriods,0))&lt;20,revenueReduction&lt;0.1),0,IF(NOT(ISNUMBER(J404)),0,IF(F404="Oui",0,IF($C404="Non - avec lien de dépendance",MIN(1129,J404,$D404),MIN(1129,J404)))))))</f>
        <v>Effectuez l’étape 1</v>
      </c>
      <c r="S404" s="3" t="str">
        <f>IF(CRHPElig=" -  ","Effectuez l’étape 1",IF(CRHPElig="La baisse de revenus n'est pas admissible dans le cadre du PEREC",CRHPElig,IF(AND(INDEX(claimPeriodNo,MATCH('Étape 1) Taux'!$A$8,claimPeriods,0))&gt;17,INDEX(claimPeriodNo,MATCH('Étape 1) Taux'!$A$8,claimPeriods,0))&lt;20,revenueReduction&lt;0.1),0,IF(NOT(ISNUMBER(K404)),0,IF(G404="Oui",0,IF($C404="Non - avec lien de dépendance",MIN(1129,K404,$D404),MIN(1129,K404)))))))</f>
        <v>Effectuez l’étape 1</v>
      </c>
      <c r="T404" s="3" t="str">
        <f>IF(CRHPElig=" -  ","Effectuez l’étape 1",IF(CRHPElig="La baisse de revenus n'est pas admissible dans le cadre du PEREC",CRHPElig,IF(AND(INDEX(claimPeriodNo,MATCH('Étape 1) Taux'!$A$8,claimPeriods,0))&gt;17,INDEX(claimPeriodNo,MATCH('Étape 1) Taux'!$A$8,claimPeriods,0))&lt;20,revenueReduction&lt;0.1),0,IF(NOT(ISNUMBER(L404)),0,IF(H404="Oui",0,IF($C404="Non - avec lien de dépendance",MIN(1129,L404,$D404),MIN(1129,L404)))))))</f>
        <v>Effectuez l’étape 1</v>
      </c>
      <c r="U404" s="3">
        <f t="shared" si="40"/>
        <v>0</v>
      </c>
      <c r="V404" s="3">
        <f t="shared" si="41"/>
        <v>0</v>
      </c>
    </row>
    <row r="405" spans="13:22" x14ac:dyDescent="0.3">
      <c r="M405" s="52" t="str">
        <f t="shared" si="36"/>
        <v>Calculez d'abord la baisse moyenne de vos revenus sur 12 mois à l'étape 2)</v>
      </c>
      <c r="N405" s="52" t="str">
        <f t="shared" si="37"/>
        <v>Calculez d'abord la baisse moyenne de vos revenus sur 12 mois à l'étape 2)</v>
      </c>
      <c r="O405" s="52" t="str">
        <f t="shared" si="38"/>
        <v>Calculez d'abord la baisse moyenne de vos revenus sur 12 mois à l'étape 2)</v>
      </c>
      <c r="P405" s="52" t="str">
        <f t="shared" si="39"/>
        <v>Calculez d'abord la baisse moyenne de vos revenus sur 12 mois à l'étape 2)</v>
      </c>
      <c r="Q405" s="3" t="str">
        <f>IF(CRHPElig=" -  ","Effectuez l’étape 1",IF(CRHPElig="La baisse de revenus n'est pas admissible dans le cadre du PEREC",CRHPElig,IF(AND(INDEX(claimPeriodNo,MATCH('Étape 1) Taux'!$A$8,claimPeriods,0))&gt;17,INDEX(claimPeriodNo,MATCH('Étape 1) Taux'!$A$8,claimPeriods,0))&lt;20,revenueReduction&lt;0.1),0,IF(NOT(ISNUMBER(I405)),0,IF(E405="Oui",0,IF($C405="Non - avec lien de dépendance",MIN(1129,I405,$D405),MIN(1129,I405)))))))</f>
        <v>Effectuez l’étape 1</v>
      </c>
      <c r="R405" s="3" t="str">
        <f>IF(CRHPElig=" -  ","Effectuez l’étape 1",IF(CRHPElig="La baisse de revenus n'est pas admissible dans le cadre du PEREC",CRHPElig,IF(AND(INDEX(claimPeriodNo,MATCH('Étape 1) Taux'!$A$8,claimPeriods,0))&gt;17,INDEX(claimPeriodNo,MATCH('Étape 1) Taux'!$A$8,claimPeriods,0))&lt;20,revenueReduction&lt;0.1),0,IF(NOT(ISNUMBER(J405)),0,IF(F405="Oui",0,IF($C405="Non - avec lien de dépendance",MIN(1129,J405,$D405),MIN(1129,J405)))))))</f>
        <v>Effectuez l’étape 1</v>
      </c>
      <c r="S405" s="3" t="str">
        <f>IF(CRHPElig=" -  ","Effectuez l’étape 1",IF(CRHPElig="La baisse de revenus n'est pas admissible dans le cadre du PEREC",CRHPElig,IF(AND(INDEX(claimPeriodNo,MATCH('Étape 1) Taux'!$A$8,claimPeriods,0))&gt;17,INDEX(claimPeriodNo,MATCH('Étape 1) Taux'!$A$8,claimPeriods,0))&lt;20,revenueReduction&lt;0.1),0,IF(NOT(ISNUMBER(K405)),0,IF(G405="Oui",0,IF($C405="Non - avec lien de dépendance",MIN(1129,K405,$D405),MIN(1129,K405)))))))</f>
        <v>Effectuez l’étape 1</v>
      </c>
      <c r="T405" s="3" t="str">
        <f>IF(CRHPElig=" -  ","Effectuez l’étape 1",IF(CRHPElig="La baisse de revenus n'est pas admissible dans le cadre du PEREC",CRHPElig,IF(AND(INDEX(claimPeriodNo,MATCH('Étape 1) Taux'!$A$8,claimPeriods,0))&gt;17,INDEX(claimPeriodNo,MATCH('Étape 1) Taux'!$A$8,claimPeriods,0))&lt;20,revenueReduction&lt;0.1),0,IF(NOT(ISNUMBER(L405)),0,IF(H405="Oui",0,IF($C405="Non - avec lien de dépendance",MIN(1129,L405,$D405),MIN(1129,L405)))))))</f>
        <v>Effectuez l’étape 1</v>
      </c>
      <c r="U405" s="3">
        <f t="shared" si="40"/>
        <v>0</v>
      </c>
      <c r="V405" s="3">
        <f t="shared" si="41"/>
        <v>0</v>
      </c>
    </row>
    <row r="406" spans="13:22" x14ac:dyDescent="0.3">
      <c r="M406" s="52" t="str">
        <f t="shared" si="36"/>
        <v>Calculez d'abord la baisse moyenne de vos revenus sur 12 mois à l'étape 2)</v>
      </c>
      <c r="N406" s="52" t="str">
        <f t="shared" si="37"/>
        <v>Calculez d'abord la baisse moyenne de vos revenus sur 12 mois à l'étape 2)</v>
      </c>
      <c r="O406" s="52" t="str">
        <f t="shared" si="38"/>
        <v>Calculez d'abord la baisse moyenne de vos revenus sur 12 mois à l'étape 2)</v>
      </c>
      <c r="P406" s="52" t="str">
        <f t="shared" si="39"/>
        <v>Calculez d'abord la baisse moyenne de vos revenus sur 12 mois à l'étape 2)</v>
      </c>
      <c r="Q406" s="3" t="str">
        <f>IF(CRHPElig=" -  ","Effectuez l’étape 1",IF(CRHPElig="La baisse de revenus n'est pas admissible dans le cadre du PEREC",CRHPElig,IF(AND(INDEX(claimPeriodNo,MATCH('Étape 1) Taux'!$A$8,claimPeriods,0))&gt;17,INDEX(claimPeriodNo,MATCH('Étape 1) Taux'!$A$8,claimPeriods,0))&lt;20,revenueReduction&lt;0.1),0,IF(NOT(ISNUMBER(I406)),0,IF(E406="Oui",0,IF($C406="Non - avec lien de dépendance",MIN(1129,I406,$D406),MIN(1129,I406)))))))</f>
        <v>Effectuez l’étape 1</v>
      </c>
      <c r="R406" s="3" t="str">
        <f>IF(CRHPElig=" -  ","Effectuez l’étape 1",IF(CRHPElig="La baisse de revenus n'est pas admissible dans le cadre du PEREC",CRHPElig,IF(AND(INDEX(claimPeriodNo,MATCH('Étape 1) Taux'!$A$8,claimPeriods,0))&gt;17,INDEX(claimPeriodNo,MATCH('Étape 1) Taux'!$A$8,claimPeriods,0))&lt;20,revenueReduction&lt;0.1),0,IF(NOT(ISNUMBER(J406)),0,IF(F406="Oui",0,IF($C406="Non - avec lien de dépendance",MIN(1129,J406,$D406),MIN(1129,J406)))))))</f>
        <v>Effectuez l’étape 1</v>
      </c>
      <c r="S406" s="3" t="str">
        <f>IF(CRHPElig=" -  ","Effectuez l’étape 1",IF(CRHPElig="La baisse de revenus n'est pas admissible dans le cadre du PEREC",CRHPElig,IF(AND(INDEX(claimPeriodNo,MATCH('Étape 1) Taux'!$A$8,claimPeriods,0))&gt;17,INDEX(claimPeriodNo,MATCH('Étape 1) Taux'!$A$8,claimPeriods,0))&lt;20,revenueReduction&lt;0.1),0,IF(NOT(ISNUMBER(K406)),0,IF(G406="Oui",0,IF($C406="Non - avec lien de dépendance",MIN(1129,K406,$D406),MIN(1129,K406)))))))</f>
        <v>Effectuez l’étape 1</v>
      </c>
      <c r="T406" s="3" t="str">
        <f>IF(CRHPElig=" -  ","Effectuez l’étape 1",IF(CRHPElig="La baisse de revenus n'est pas admissible dans le cadre du PEREC",CRHPElig,IF(AND(INDEX(claimPeriodNo,MATCH('Étape 1) Taux'!$A$8,claimPeriods,0))&gt;17,INDEX(claimPeriodNo,MATCH('Étape 1) Taux'!$A$8,claimPeriods,0))&lt;20,revenueReduction&lt;0.1),0,IF(NOT(ISNUMBER(L406)),0,IF(H406="Oui",0,IF($C406="Non - avec lien de dépendance",MIN(1129,L406,$D406),MIN(1129,L406)))))))</f>
        <v>Effectuez l’étape 1</v>
      </c>
      <c r="U406" s="3">
        <f t="shared" si="40"/>
        <v>0</v>
      </c>
      <c r="V406" s="3">
        <f t="shared" si="41"/>
        <v>0</v>
      </c>
    </row>
    <row r="407" spans="13:22" x14ac:dyDescent="0.3">
      <c r="M407" s="52" t="str">
        <f t="shared" si="36"/>
        <v>Calculez d'abord la baisse moyenne de vos revenus sur 12 mois à l'étape 2)</v>
      </c>
      <c r="N407" s="52" t="str">
        <f t="shared" si="37"/>
        <v>Calculez d'abord la baisse moyenne de vos revenus sur 12 mois à l'étape 2)</v>
      </c>
      <c r="O407" s="52" t="str">
        <f t="shared" si="38"/>
        <v>Calculez d'abord la baisse moyenne de vos revenus sur 12 mois à l'étape 2)</v>
      </c>
      <c r="P407" s="52" t="str">
        <f t="shared" si="39"/>
        <v>Calculez d'abord la baisse moyenne de vos revenus sur 12 mois à l'étape 2)</v>
      </c>
      <c r="Q407" s="3" t="str">
        <f>IF(CRHPElig=" -  ","Effectuez l’étape 1",IF(CRHPElig="La baisse de revenus n'est pas admissible dans le cadre du PEREC",CRHPElig,IF(AND(INDEX(claimPeriodNo,MATCH('Étape 1) Taux'!$A$8,claimPeriods,0))&gt;17,INDEX(claimPeriodNo,MATCH('Étape 1) Taux'!$A$8,claimPeriods,0))&lt;20,revenueReduction&lt;0.1),0,IF(NOT(ISNUMBER(I407)),0,IF(E407="Oui",0,IF($C407="Non - avec lien de dépendance",MIN(1129,I407,$D407),MIN(1129,I407)))))))</f>
        <v>Effectuez l’étape 1</v>
      </c>
      <c r="R407" s="3" t="str">
        <f>IF(CRHPElig=" -  ","Effectuez l’étape 1",IF(CRHPElig="La baisse de revenus n'est pas admissible dans le cadre du PEREC",CRHPElig,IF(AND(INDEX(claimPeriodNo,MATCH('Étape 1) Taux'!$A$8,claimPeriods,0))&gt;17,INDEX(claimPeriodNo,MATCH('Étape 1) Taux'!$A$8,claimPeriods,0))&lt;20,revenueReduction&lt;0.1),0,IF(NOT(ISNUMBER(J407)),0,IF(F407="Oui",0,IF($C407="Non - avec lien de dépendance",MIN(1129,J407,$D407),MIN(1129,J407)))))))</f>
        <v>Effectuez l’étape 1</v>
      </c>
      <c r="S407" s="3" t="str">
        <f>IF(CRHPElig=" -  ","Effectuez l’étape 1",IF(CRHPElig="La baisse de revenus n'est pas admissible dans le cadre du PEREC",CRHPElig,IF(AND(INDEX(claimPeriodNo,MATCH('Étape 1) Taux'!$A$8,claimPeriods,0))&gt;17,INDEX(claimPeriodNo,MATCH('Étape 1) Taux'!$A$8,claimPeriods,0))&lt;20,revenueReduction&lt;0.1),0,IF(NOT(ISNUMBER(K407)),0,IF(G407="Oui",0,IF($C407="Non - avec lien de dépendance",MIN(1129,K407,$D407),MIN(1129,K407)))))))</f>
        <v>Effectuez l’étape 1</v>
      </c>
      <c r="T407" s="3" t="str">
        <f>IF(CRHPElig=" -  ","Effectuez l’étape 1",IF(CRHPElig="La baisse de revenus n'est pas admissible dans le cadre du PEREC",CRHPElig,IF(AND(INDEX(claimPeriodNo,MATCH('Étape 1) Taux'!$A$8,claimPeriods,0))&gt;17,INDEX(claimPeriodNo,MATCH('Étape 1) Taux'!$A$8,claimPeriods,0))&lt;20,revenueReduction&lt;0.1),0,IF(NOT(ISNUMBER(L407)),0,IF(H407="Oui",0,IF($C407="Non - avec lien de dépendance",MIN(1129,L407,$D407),MIN(1129,L407)))))))</f>
        <v>Effectuez l’étape 1</v>
      </c>
      <c r="U407" s="3">
        <f t="shared" si="40"/>
        <v>0</v>
      </c>
      <c r="V407" s="3">
        <f t="shared" si="41"/>
        <v>0</v>
      </c>
    </row>
    <row r="408" spans="13:22" x14ac:dyDescent="0.3">
      <c r="M408" s="52" t="str">
        <f t="shared" si="36"/>
        <v>Calculez d'abord la baisse moyenne de vos revenus sur 12 mois à l'étape 2)</v>
      </c>
      <c r="N408" s="52" t="str">
        <f t="shared" si="37"/>
        <v>Calculez d'abord la baisse moyenne de vos revenus sur 12 mois à l'étape 2)</v>
      </c>
      <c r="O408" s="52" t="str">
        <f t="shared" si="38"/>
        <v>Calculez d'abord la baisse moyenne de vos revenus sur 12 mois à l'étape 2)</v>
      </c>
      <c r="P408" s="52" t="str">
        <f t="shared" si="39"/>
        <v>Calculez d'abord la baisse moyenne de vos revenus sur 12 mois à l'étape 2)</v>
      </c>
      <c r="Q408" s="3" t="str">
        <f>IF(CRHPElig=" -  ","Effectuez l’étape 1",IF(CRHPElig="La baisse de revenus n'est pas admissible dans le cadre du PEREC",CRHPElig,IF(AND(INDEX(claimPeriodNo,MATCH('Étape 1) Taux'!$A$8,claimPeriods,0))&gt;17,INDEX(claimPeriodNo,MATCH('Étape 1) Taux'!$A$8,claimPeriods,0))&lt;20,revenueReduction&lt;0.1),0,IF(NOT(ISNUMBER(I408)),0,IF(E408="Oui",0,IF($C408="Non - avec lien de dépendance",MIN(1129,I408,$D408),MIN(1129,I408)))))))</f>
        <v>Effectuez l’étape 1</v>
      </c>
      <c r="R408" s="3" t="str">
        <f>IF(CRHPElig=" -  ","Effectuez l’étape 1",IF(CRHPElig="La baisse de revenus n'est pas admissible dans le cadre du PEREC",CRHPElig,IF(AND(INDEX(claimPeriodNo,MATCH('Étape 1) Taux'!$A$8,claimPeriods,0))&gt;17,INDEX(claimPeriodNo,MATCH('Étape 1) Taux'!$A$8,claimPeriods,0))&lt;20,revenueReduction&lt;0.1),0,IF(NOT(ISNUMBER(J408)),0,IF(F408="Oui",0,IF($C408="Non - avec lien de dépendance",MIN(1129,J408,$D408),MIN(1129,J408)))))))</f>
        <v>Effectuez l’étape 1</v>
      </c>
      <c r="S408" s="3" t="str">
        <f>IF(CRHPElig=" -  ","Effectuez l’étape 1",IF(CRHPElig="La baisse de revenus n'est pas admissible dans le cadre du PEREC",CRHPElig,IF(AND(INDEX(claimPeriodNo,MATCH('Étape 1) Taux'!$A$8,claimPeriods,0))&gt;17,INDEX(claimPeriodNo,MATCH('Étape 1) Taux'!$A$8,claimPeriods,0))&lt;20,revenueReduction&lt;0.1),0,IF(NOT(ISNUMBER(K408)),0,IF(G408="Oui",0,IF($C408="Non - avec lien de dépendance",MIN(1129,K408,$D408),MIN(1129,K408)))))))</f>
        <v>Effectuez l’étape 1</v>
      </c>
      <c r="T408" s="3" t="str">
        <f>IF(CRHPElig=" -  ","Effectuez l’étape 1",IF(CRHPElig="La baisse de revenus n'est pas admissible dans le cadre du PEREC",CRHPElig,IF(AND(INDEX(claimPeriodNo,MATCH('Étape 1) Taux'!$A$8,claimPeriods,0))&gt;17,INDEX(claimPeriodNo,MATCH('Étape 1) Taux'!$A$8,claimPeriods,0))&lt;20,revenueReduction&lt;0.1),0,IF(NOT(ISNUMBER(L408)),0,IF(H408="Oui",0,IF($C408="Non - avec lien de dépendance",MIN(1129,L408,$D408),MIN(1129,L408)))))))</f>
        <v>Effectuez l’étape 1</v>
      </c>
      <c r="U408" s="3">
        <f t="shared" si="40"/>
        <v>0</v>
      </c>
      <c r="V408" s="3">
        <f t="shared" si="41"/>
        <v>0</v>
      </c>
    </row>
    <row r="409" spans="13:22" x14ac:dyDescent="0.3">
      <c r="M409" s="52" t="str">
        <f t="shared" si="36"/>
        <v>Calculez d'abord la baisse moyenne de vos revenus sur 12 mois à l'étape 2)</v>
      </c>
      <c r="N409" s="52" t="str">
        <f t="shared" si="37"/>
        <v>Calculez d'abord la baisse moyenne de vos revenus sur 12 mois à l'étape 2)</v>
      </c>
      <c r="O409" s="52" t="str">
        <f t="shared" si="38"/>
        <v>Calculez d'abord la baisse moyenne de vos revenus sur 12 mois à l'étape 2)</v>
      </c>
      <c r="P409" s="52" t="str">
        <f t="shared" si="39"/>
        <v>Calculez d'abord la baisse moyenne de vos revenus sur 12 mois à l'étape 2)</v>
      </c>
      <c r="Q409" s="3" t="str">
        <f>IF(CRHPElig=" -  ","Effectuez l’étape 1",IF(CRHPElig="La baisse de revenus n'est pas admissible dans le cadre du PEREC",CRHPElig,IF(AND(INDEX(claimPeriodNo,MATCH('Étape 1) Taux'!$A$8,claimPeriods,0))&gt;17,INDEX(claimPeriodNo,MATCH('Étape 1) Taux'!$A$8,claimPeriods,0))&lt;20,revenueReduction&lt;0.1),0,IF(NOT(ISNUMBER(I409)),0,IF(E409="Oui",0,IF($C409="Non - avec lien de dépendance",MIN(1129,I409,$D409),MIN(1129,I409)))))))</f>
        <v>Effectuez l’étape 1</v>
      </c>
      <c r="R409" s="3" t="str">
        <f>IF(CRHPElig=" -  ","Effectuez l’étape 1",IF(CRHPElig="La baisse de revenus n'est pas admissible dans le cadre du PEREC",CRHPElig,IF(AND(INDEX(claimPeriodNo,MATCH('Étape 1) Taux'!$A$8,claimPeriods,0))&gt;17,INDEX(claimPeriodNo,MATCH('Étape 1) Taux'!$A$8,claimPeriods,0))&lt;20,revenueReduction&lt;0.1),0,IF(NOT(ISNUMBER(J409)),0,IF(F409="Oui",0,IF($C409="Non - avec lien de dépendance",MIN(1129,J409,$D409),MIN(1129,J409)))))))</f>
        <v>Effectuez l’étape 1</v>
      </c>
      <c r="S409" s="3" t="str">
        <f>IF(CRHPElig=" -  ","Effectuez l’étape 1",IF(CRHPElig="La baisse de revenus n'est pas admissible dans le cadre du PEREC",CRHPElig,IF(AND(INDEX(claimPeriodNo,MATCH('Étape 1) Taux'!$A$8,claimPeriods,0))&gt;17,INDEX(claimPeriodNo,MATCH('Étape 1) Taux'!$A$8,claimPeriods,0))&lt;20,revenueReduction&lt;0.1),0,IF(NOT(ISNUMBER(K409)),0,IF(G409="Oui",0,IF($C409="Non - avec lien de dépendance",MIN(1129,K409,$D409),MIN(1129,K409)))))))</f>
        <v>Effectuez l’étape 1</v>
      </c>
      <c r="T409" s="3" t="str">
        <f>IF(CRHPElig=" -  ","Effectuez l’étape 1",IF(CRHPElig="La baisse de revenus n'est pas admissible dans le cadre du PEREC",CRHPElig,IF(AND(INDEX(claimPeriodNo,MATCH('Étape 1) Taux'!$A$8,claimPeriods,0))&gt;17,INDEX(claimPeriodNo,MATCH('Étape 1) Taux'!$A$8,claimPeriods,0))&lt;20,revenueReduction&lt;0.1),0,IF(NOT(ISNUMBER(L409)),0,IF(H409="Oui",0,IF($C409="Non - avec lien de dépendance",MIN(1129,L409,$D409),MIN(1129,L409)))))))</f>
        <v>Effectuez l’étape 1</v>
      </c>
      <c r="U409" s="3">
        <f t="shared" si="40"/>
        <v>0</v>
      </c>
      <c r="V409" s="3">
        <f t="shared" si="41"/>
        <v>0</v>
      </c>
    </row>
    <row r="410" spans="13:22" x14ac:dyDescent="0.3">
      <c r="M410" s="52" t="str">
        <f t="shared" si="36"/>
        <v>Calculez d'abord la baisse moyenne de vos revenus sur 12 mois à l'étape 2)</v>
      </c>
      <c r="N410" s="52" t="str">
        <f t="shared" si="37"/>
        <v>Calculez d'abord la baisse moyenne de vos revenus sur 12 mois à l'étape 2)</v>
      </c>
      <c r="O410" s="52" t="str">
        <f t="shared" si="38"/>
        <v>Calculez d'abord la baisse moyenne de vos revenus sur 12 mois à l'étape 2)</v>
      </c>
      <c r="P410" s="52" t="str">
        <f t="shared" si="39"/>
        <v>Calculez d'abord la baisse moyenne de vos revenus sur 12 mois à l'étape 2)</v>
      </c>
      <c r="Q410" s="3" t="str">
        <f>IF(CRHPElig=" -  ","Effectuez l’étape 1",IF(CRHPElig="La baisse de revenus n'est pas admissible dans le cadre du PEREC",CRHPElig,IF(AND(INDEX(claimPeriodNo,MATCH('Étape 1) Taux'!$A$8,claimPeriods,0))&gt;17,INDEX(claimPeriodNo,MATCH('Étape 1) Taux'!$A$8,claimPeriods,0))&lt;20,revenueReduction&lt;0.1),0,IF(NOT(ISNUMBER(I410)),0,IF(E410="Oui",0,IF($C410="Non - avec lien de dépendance",MIN(1129,I410,$D410),MIN(1129,I410)))))))</f>
        <v>Effectuez l’étape 1</v>
      </c>
      <c r="R410" s="3" t="str">
        <f>IF(CRHPElig=" -  ","Effectuez l’étape 1",IF(CRHPElig="La baisse de revenus n'est pas admissible dans le cadre du PEREC",CRHPElig,IF(AND(INDEX(claimPeriodNo,MATCH('Étape 1) Taux'!$A$8,claimPeriods,0))&gt;17,INDEX(claimPeriodNo,MATCH('Étape 1) Taux'!$A$8,claimPeriods,0))&lt;20,revenueReduction&lt;0.1),0,IF(NOT(ISNUMBER(J410)),0,IF(F410="Oui",0,IF($C410="Non - avec lien de dépendance",MIN(1129,J410,$D410),MIN(1129,J410)))))))</f>
        <v>Effectuez l’étape 1</v>
      </c>
      <c r="S410" s="3" t="str">
        <f>IF(CRHPElig=" -  ","Effectuez l’étape 1",IF(CRHPElig="La baisse de revenus n'est pas admissible dans le cadre du PEREC",CRHPElig,IF(AND(INDEX(claimPeriodNo,MATCH('Étape 1) Taux'!$A$8,claimPeriods,0))&gt;17,INDEX(claimPeriodNo,MATCH('Étape 1) Taux'!$A$8,claimPeriods,0))&lt;20,revenueReduction&lt;0.1),0,IF(NOT(ISNUMBER(K410)),0,IF(G410="Oui",0,IF($C410="Non - avec lien de dépendance",MIN(1129,K410,$D410),MIN(1129,K410)))))))</f>
        <v>Effectuez l’étape 1</v>
      </c>
      <c r="T410" s="3" t="str">
        <f>IF(CRHPElig=" -  ","Effectuez l’étape 1",IF(CRHPElig="La baisse de revenus n'est pas admissible dans le cadre du PEREC",CRHPElig,IF(AND(INDEX(claimPeriodNo,MATCH('Étape 1) Taux'!$A$8,claimPeriods,0))&gt;17,INDEX(claimPeriodNo,MATCH('Étape 1) Taux'!$A$8,claimPeriods,0))&lt;20,revenueReduction&lt;0.1),0,IF(NOT(ISNUMBER(L410)),0,IF(H410="Oui",0,IF($C410="Non - avec lien de dépendance",MIN(1129,L410,$D410),MIN(1129,L410)))))))</f>
        <v>Effectuez l’étape 1</v>
      </c>
      <c r="U410" s="3">
        <f t="shared" si="40"/>
        <v>0</v>
      </c>
      <c r="V410" s="3">
        <f t="shared" si="41"/>
        <v>0</v>
      </c>
    </row>
    <row r="411" spans="13:22" x14ac:dyDescent="0.3">
      <c r="M411" s="52" t="str">
        <f t="shared" si="36"/>
        <v>Calculez d'abord la baisse moyenne de vos revenus sur 12 mois à l'étape 2)</v>
      </c>
      <c r="N411" s="52" t="str">
        <f t="shared" si="37"/>
        <v>Calculez d'abord la baisse moyenne de vos revenus sur 12 mois à l'étape 2)</v>
      </c>
      <c r="O411" s="52" t="str">
        <f t="shared" si="38"/>
        <v>Calculez d'abord la baisse moyenne de vos revenus sur 12 mois à l'étape 2)</v>
      </c>
      <c r="P411" s="52" t="str">
        <f t="shared" si="39"/>
        <v>Calculez d'abord la baisse moyenne de vos revenus sur 12 mois à l'étape 2)</v>
      </c>
      <c r="Q411" s="3" t="str">
        <f>IF(CRHPElig=" -  ","Effectuez l’étape 1",IF(CRHPElig="La baisse de revenus n'est pas admissible dans le cadre du PEREC",CRHPElig,IF(AND(INDEX(claimPeriodNo,MATCH('Étape 1) Taux'!$A$8,claimPeriods,0))&gt;17,INDEX(claimPeriodNo,MATCH('Étape 1) Taux'!$A$8,claimPeriods,0))&lt;20,revenueReduction&lt;0.1),0,IF(NOT(ISNUMBER(I411)),0,IF(E411="Oui",0,IF($C411="Non - avec lien de dépendance",MIN(1129,I411,$D411),MIN(1129,I411)))))))</f>
        <v>Effectuez l’étape 1</v>
      </c>
      <c r="R411" s="3" t="str">
        <f>IF(CRHPElig=" -  ","Effectuez l’étape 1",IF(CRHPElig="La baisse de revenus n'est pas admissible dans le cadre du PEREC",CRHPElig,IF(AND(INDEX(claimPeriodNo,MATCH('Étape 1) Taux'!$A$8,claimPeriods,0))&gt;17,INDEX(claimPeriodNo,MATCH('Étape 1) Taux'!$A$8,claimPeriods,0))&lt;20,revenueReduction&lt;0.1),0,IF(NOT(ISNUMBER(J411)),0,IF(F411="Oui",0,IF($C411="Non - avec lien de dépendance",MIN(1129,J411,$D411),MIN(1129,J411)))))))</f>
        <v>Effectuez l’étape 1</v>
      </c>
      <c r="S411" s="3" t="str">
        <f>IF(CRHPElig=" -  ","Effectuez l’étape 1",IF(CRHPElig="La baisse de revenus n'est pas admissible dans le cadre du PEREC",CRHPElig,IF(AND(INDEX(claimPeriodNo,MATCH('Étape 1) Taux'!$A$8,claimPeriods,0))&gt;17,INDEX(claimPeriodNo,MATCH('Étape 1) Taux'!$A$8,claimPeriods,0))&lt;20,revenueReduction&lt;0.1),0,IF(NOT(ISNUMBER(K411)),0,IF(G411="Oui",0,IF($C411="Non - avec lien de dépendance",MIN(1129,K411,$D411),MIN(1129,K411)))))))</f>
        <v>Effectuez l’étape 1</v>
      </c>
      <c r="T411" s="3" t="str">
        <f>IF(CRHPElig=" -  ","Effectuez l’étape 1",IF(CRHPElig="La baisse de revenus n'est pas admissible dans le cadre du PEREC",CRHPElig,IF(AND(INDEX(claimPeriodNo,MATCH('Étape 1) Taux'!$A$8,claimPeriods,0))&gt;17,INDEX(claimPeriodNo,MATCH('Étape 1) Taux'!$A$8,claimPeriods,0))&lt;20,revenueReduction&lt;0.1),0,IF(NOT(ISNUMBER(L411)),0,IF(H411="Oui",0,IF($C411="Non - avec lien de dépendance",MIN(1129,L411,$D411),MIN(1129,L411)))))))</f>
        <v>Effectuez l’étape 1</v>
      </c>
      <c r="U411" s="3">
        <f t="shared" si="40"/>
        <v>0</v>
      </c>
      <c r="V411" s="3">
        <f t="shared" si="41"/>
        <v>0</v>
      </c>
    </row>
    <row r="412" spans="13:22" x14ac:dyDescent="0.3">
      <c r="M412" s="52" t="str">
        <f t="shared" si="36"/>
        <v>Calculez d'abord la baisse moyenne de vos revenus sur 12 mois à l'étape 2)</v>
      </c>
      <c r="N412" s="52" t="str">
        <f t="shared" si="37"/>
        <v>Calculez d'abord la baisse moyenne de vos revenus sur 12 mois à l'étape 2)</v>
      </c>
      <c r="O412" s="52" t="str">
        <f t="shared" si="38"/>
        <v>Calculez d'abord la baisse moyenne de vos revenus sur 12 mois à l'étape 2)</v>
      </c>
      <c r="P412" s="52" t="str">
        <f t="shared" si="39"/>
        <v>Calculez d'abord la baisse moyenne de vos revenus sur 12 mois à l'étape 2)</v>
      </c>
      <c r="Q412" s="3" t="str">
        <f>IF(CRHPElig=" -  ","Effectuez l’étape 1",IF(CRHPElig="La baisse de revenus n'est pas admissible dans le cadre du PEREC",CRHPElig,IF(AND(INDEX(claimPeriodNo,MATCH('Étape 1) Taux'!$A$8,claimPeriods,0))&gt;17,INDEX(claimPeriodNo,MATCH('Étape 1) Taux'!$A$8,claimPeriods,0))&lt;20,revenueReduction&lt;0.1),0,IF(NOT(ISNUMBER(I412)),0,IF(E412="Oui",0,IF($C412="Non - avec lien de dépendance",MIN(1129,I412,$D412),MIN(1129,I412)))))))</f>
        <v>Effectuez l’étape 1</v>
      </c>
      <c r="R412" s="3" t="str">
        <f>IF(CRHPElig=" -  ","Effectuez l’étape 1",IF(CRHPElig="La baisse de revenus n'est pas admissible dans le cadre du PEREC",CRHPElig,IF(AND(INDEX(claimPeriodNo,MATCH('Étape 1) Taux'!$A$8,claimPeriods,0))&gt;17,INDEX(claimPeriodNo,MATCH('Étape 1) Taux'!$A$8,claimPeriods,0))&lt;20,revenueReduction&lt;0.1),0,IF(NOT(ISNUMBER(J412)),0,IF(F412="Oui",0,IF($C412="Non - avec lien de dépendance",MIN(1129,J412,$D412),MIN(1129,J412)))))))</f>
        <v>Effectuez l’étape 1</v>
      </c>
      <c r="S412" s="3" t="str">
        <f>IF(CRHPElig=" -  ","Effectuez l’étape 1",IF(CRHPElig="La baisse de revenus n'est pas admissible dans le cadre du PEREC",CRHPElig,IF(AND(INDEX(claimPeriodNo,MATCH('Étape 1) Taux'!$A$8,claimPeriods,0))&gt;17,INDEX(claimPeriodNo,MATCH('Étape 1) Taux'!$A$8,claimPeriods,0))&lt;20,revenueReduction&lt;0.1),0,IF(NOT(ISNUMBER(K412)),0,IF(G412="Oui",0,IF($C412="Non - avec lien de dépendance",MIN(1129,K412,$D412),MIN(1129,K412)))))))</f>
        <v>Effectuez l’étape 1</v>
      </c>
      <c r="T412" s="3" t="str">
        <f>IF(CRHPElig=" -  ","Effectuez l’étape 1",IF(CRHPElig="La baisse de revenus n'est pas admissible dans le cadre du PEREC",CRHPElig,IF(AND(INDEX(claimPeriodNo,MATCH('Étape 1) Taux'!$A$8,claimPeriods,0))&gt;17,INDEX(claimPeriodNo,MATCH('Étape 1) Taux'!$A$8,claimPeriods,0))&lt;20,revenueReduction&lt;0.1),0,IF(NOT(ISNUMBER(L412)),0,IF(H412="Oui",0,IF($C412="Non - avec lien de dépendance",MIN(1129,L412,$D412),MIN(1129,L412)))))))</f>
        <v>Effectuez l’étape 1</v>
      </c>
      <c r="U412" s="3">
        <f t="shared" si="40"/>
        <v>0</v>
      </c>
      <c r="V412" s="3">
        <f t="shared" si="41"/>
        <v>0</v>
      </c>
    </row>
    <row r="413" spans="13:22" x14ac:dyDescent="0.3">
      <c r="M413" s="52" t="str">
        <f t="shared" si="36"/>
        <v>Calculez d'abord la baisse moyenne de vos revenus sur 12 mois à l'étape 2)</v>
      </c>
      <c r="N413" s="52" t="str">
        <f t="shared" si="37"/>
        <v>Calculez d'abord la baisse moyenne de vos revenus sur 12 mois à l'étape 2)</v>
      </c>
      <c r="O413" s="52" t="str">
        <f t="shared" si="38"/>
        <v>Calculez d'abord la baisse moyenne de vos revenus sur 12 mois à l'étape 2)</v>
      </c>
      <c r="P413" s="52" t="str">
        <f t="shared" si="39"/>
        <v>Calculez d'abord la baisse moyenne de vos revenus sur 12 mois à l'étape 2)</v>
      </c>
      <c r="Q413" s="3" t="str">
        <f>IF(CRHPElig=" -  ","Effectuez l’étape 1",IF(CRHPElig="La baisse de revenus n'est pas admissible dans le cadre du PEREC",CRHPElig,IF(AND(INDEX(claimPeriodNo,MATCH('Étape 1) Taux'!$A$8,claimPeriods,0))&gt;17,INDEX(claimPeriodNo,MATCH('Étape 1) Taux'!$A$8,claimPeriods,0))&lt;20,revenueReduction&lt;0.1),0,IF(NOT(ISNUMBER(I413)),0,IF(E413="Oui",0,IF($C413="Non - avec lien de dépendance",MIN(1129,I413,$D413),MIN(1129,I413)))))))</f>
        <v>Effectuez l’étape 1</v>
      </c>
      <c r="R413" s="3" t="str">
        <f>IF(CRHPElig=" -  ","Effectuez l’étape 1",IF(CRHPElig="La baisse de revenus n'est pas admissible dans le cadre du PEREC",CRHPElig,IF(AND(INDEX(claimPeriodNo,MATCH('Étape 1) Taux'!$A$8,claimPeriods,0))&gt;17,INDEX(claimPeriodNo,MATCH('Étape 1) Taux'!$A$8,claimPeriods,0))&lt;20,revenueReduction&lt;0.1),0,IF(NOT(ISNUMBER(J413)),0,IF(F413="Oui",0,IF($C413="Non - avec lien de dépendance",MIN(1129,J413,$D413),MIN(1129,J413)))))))</f>
        <v>Effectuez l’étape 1</v>
      </c>
      <c r="S413" s="3" t="str">
        <f>IF(CRHPElig=" -  ","Effectuez l’étape 1",IF(CRHPElig="La baisse de revenus n'est pas admissible dans le cadre du PEREC",CRHPElig,IF(AND(INDEX(claimPeriodNo,MATCH('Étape 1) Taux'!$A$8,claimPeriods,0))&gt;17,INDEX(claimPeriodNo,MATCH('Étape 1) Taux'!$A$8,claimPeriods,0))&lt;20,revenueReduction&lt;0.1),0,IF(NOT(ISNUMBER(K413)),0,IF(G413="Oui",0,IF($C413="Non - avec lien de dépendance",MIN(1129,K413,$D413),MIN(1129,K413)))))))</f>
        <v>Effectuez l’étape 1</v>
      </c>
      <c r="T413" s="3" t="str">
        <f>IF(CRHPElig=" -  ","Effectuez l’étape 1",IF(CRHPElig="La baisse de revenus n'est pas admissible dans le cadre du PEREC",CRHPElig,IF(AND(INDEX(claimPeriodNo,MATCH('Étape 1) Taux'!$A$8,claimPeriods,0))&gt;17,INDEX(claimPeriodNo,MATCH('Étape 1) Taux'!$A$8,claimPeriods,0))&lt;20,revenueReduction&lt;0.1),0,IF(NOT(ISNUMBER(L413)),0,IF(H413="Oui",0,IF($C413="Non - avec lien de dépendance",MIN(1129,L413,$D413),MIN(1129,L413)))))))</f>
        <v>Effectuez l’étape 1</v>
      </c>
      <c r="U413" s="3">
        <f t="shared" si="40"/>
        <v>0</v>
      </c>
      <c r="V413" s="3">
        <f t="shared" si="41"/>
        <v>0</v>
      </c>
    </row>
    <row r="414" spans="13:22" x14ac:dyDescent="0.3">
      <c r="M414" s="52" t="str">
        <f t="shared" si="36"/>
        <v>Calculez d'abord la baisse moyenne de vos revenus sur 12 mois à l'étape 2)</v>
      </c>
      <c r="N414" s="52" t="str">
        <f t="shared" si="37"/>
        <v>Calculez d'abord la baisse moyenne de vos revenus sur 12 mois à l'étape 2)</v>
      </c>
      <c r="O414" s="52" t="str">
        <f t="shared" si="38"/>
        <v>Calculez d'abord la baisse moyenne de vos revenus sur 12 mois à l'étape 2)</v>
      </c>
      <c r="P414" s="52" t="str">
        <f t="shared" si="39"/>
        <v>Calculez d'abord la baisse moyenne de vos revenus sur 12 mois à l'étape 2)</v>
      </c>
      <c r="Q414" s="3" t="str">
        <f>IF(CRHPElig=" -  ","Effectuez l’étape 1",IF(CRHPElig="La baisse de revenus n'est pas admissible dans le cadre du PEREC",CRHPElig,IF(AND(INDEX(claimPeriodNo,MATCH('Étape 1) Taux'!$A$8,claimPeriods,0))&gt;17,INDEX(claimPeriodNo,MATCH('Étape 1) Taux'!$A$8,claimPeriods,0))&lt;20,revenueReduction&lt;0.1),0,IF(NOT(ISNUMBER(I414)),0,IF(E414="Oui",0,IF($C414="Non - avec lien de dépendance",MIN(1129,I414,$D414),MIN(1129,I414)))))))</f>
        <v>Effectuez l’étape 1</v>
      </c>
      <c r="R414" s="3" t="str">
        <f>IF(CRHPElig=" -  ","Effectuez l’étape 1",IF(CRHPElig="La baisse de revenus n'est pas admissible dans le cadre du PEREC",CRHPElig,IF(AND(INDEX(claimPeriodNo,MATCH('Étape 1) Taux'!$A$8,claimPeriods,0))&gt;17,INDEX(claimPeriodNo,MATCH('Étape 1) Taux'!$A$8,claimPeriods,0))&lt;20,revenueReduction&lt;0.1),0,IF(NOT(ISNUMBER(J414)),0,IF(F414="Oui",0,IF($C414="Non - avec lien de dépendance",MIN(1129,J414,$D414),MIN(1129,J414)))))))</f>
        <v>Effectuez l’étape 1</v>
      </c>
      <c r="S414" s="3" t="str">
        <f>IF(CRHPElig=" -  ","Effectuez l’étape 1",IF(CRHPElig="La baisse de revenus n'est pas admissible dans le cadre du PEREC",CRHPElig,IF(AND(INDEX(claimPeriodNo,MATCH('Étape 1) Taux'!$A$8,claimPeriods,0))&gt;17,INDEX(claimPeriodNo,MATCH('Étape 1) Taux'!$A$8,claimPeriods,0))&lt;20,revenueReduction&lt;0.1),0,IF(NOT(ISNUMBER(K414)),0,IF(G414="Oui",0,IF($C414="Non - avec lien de dépendance",MIN(1129,K414,$D414),MIN(1129,K414)))))))</f>
        <v>Effectuez l’étape 1</v>
      </c>
      <c r="T414" s="3" t="str">
        <f>IF(CRHPElig=" -  ","Effectuez l’étape 1",IF(CRHPElig="La baisse de revenus n'est pas admissible dans le cadre du PEREC",CRHPElig,IF(AND(INDEX(claimPeriodNo,MATCH('Étape 1) Taux'!$A$8,claimPeriods,0))&gt;17,INDEX(claimPeriodNo,MATCH('Étape 1) Taux'!$A$8,claimPeriods,0))&lt;20,revenueReduction&lt;0.1),0,IF(NOT(ISNUMBER(L414)),0,IF(H414="Oui",0,IF($C414="Non - avec lien de dépendance",MIN(1129,L414,$D414),MIN(1129,L414)))))))</f>
        <v>Effectuez l’étape 1</v>
      </c>
      <c r="U414" s="3">
        <f t="shared" si="40"/>
        <v>0</v>
      </c>
      <c r="V414" s="3">
        <f t="shared" si="41"/>
        <v>0</v>
      </c>
    </row>
    <row r="415" spans="13:22" x14ac:dyDescent="0.3">
      <c r="M415" s="52" t="str">
        <f t="shared" si="36"/>
        <v>Calculez d'abord la baisse moyenne de vos revenus sur 12 mois à l'étape 2)</v>
      </c>
      <c r="N415" s="52" t="str">
        <f t="shared" si="37"/>
        <v>Calculez d'abord la baisse moyenne de vos revenus sur 12 mois à l'étape 2)</v>
      </c>
      <c r="O415" s="52" t="str">
        <f t="shared" si="38"/>
        <v>Calculez d'abord la baisse moyenne de vos revenus sur 12 mois à l'étape 2)</v>
      </c>
      <c r="P415" s="52" t="str">
        <f t="shared" si="39"/>
        <v>Calculez d'abord la baisse moyenne de vos revenus sur 12 mois à l'étape 2)</v>
      </c>
      <c r="Q415" s="3" t="str">
        <f>IF(CRHPElig=" -  ","Effectuez l’étape 1",IF(CRHPElig="La baisse de revenus n'est pas admissible dans le cadre du PEREC",CRHPElig,IF(AND(INDEX(claimPeriodNo,MATCH('Étape 1) Taux'!$A$8,claimPeriods,0))&gt;17,INDEX(claimPeriodNo,MATCH('Étape 1) Taux'!$A$8,claimPeriods,0))&lt;20,revenueReduction&lt;0.1),0,IF(NOT(ISNUMBER(I415)),0,IF(E415="Oui",0,IF($C415="Non - avec lien de dépendance",MIN(1129,I415,$D415),MIN(1129,I415)))))))</f>
        <v>Effectuez l’étape 1</v>
      </c>
      <c r="R415" s="3" t="str">
        <f>IF(CRHPElig=" -  ","Effectuez l’étape 1",IF(CRHPElig="La baisse de revenus n'est pas admissible dans le cadre du PEREC",CRHPElig,IF(AND(INDEX(claimPeriodNo,MATCH('Étape 1) Taux'!$A$8,claimPeriods,0))&gt;17,INDEX(claimPeriodNo,MATCH('Étape 1) Taux'!$A$8,claimPeriods,0))&lt;20,revenueReduction&lt;0.1),0,IF(NOT(ISNUMBER(J415)),0,IF(F415="Oui",0,IF($C415="Non - avec lien de dépendance",MIN(1129,J415,$D415),MIN(1129,J415)))))))</f>
        <v>Effectuez l’étape 1</v>
      </c>
      <c r="S415" s="3" t="str">
        <f>IF(CRHPElig=" -  ","Effectuez l’étape 1",IF(CRHPElig="La baisse de revenus n'est pas admissible dans le cadre du PEREC",CRHPElig,IF(AND(INDEX(claimPeriodNo,MATCH('Étape 1) Taux'!$A$8,claimPeriods,0))&gt;17,INDEX(claimPeriodNo,MATCH('Étape 1) Taux'!$A$8,claimPeriods,0))&lt;20,revenueReduction&lt;0.1),0,IF(NOT(ISNUMBER(K415)),0,IF(G415="Oui",0,IF($C415="Non - avec lien de dépendance",MIN(1129,K415,$D415),MIN(1129,K415)))))))</f>
        <v>Effectuez l’étape 1</v>
      </c>
      <c r="T415" s="3" t="str">
        <f>IF(CRHPElig=" -  ","Effectuez l’étape 1",IF(CRHPElig="La baisse de revenus n'est pas admissible dans le cadre du PEREC",CRHPElig,IF(AND(INDEX(claimPeriodNo,MATCH('Étape 1) Taux'!$A$8,claimPeriods,0))&gt;17,INDEX(claimPeriodNo,MATCH('Étape 1) Taux'!$A$8,claimPeriods,0))&lt;20,revenueReduction&lt;0.1),0,IF(NOT(ISNUMBER(L415)),0,IF(H415="Oui",0,IF($C415="Non - avec lien de dépendance",MIN(1129,L415,$D415),MIN(1129,L415)))))))</f>
        <v>Effectuez l’étape 1</v>
      </c>
      <c r="U415" s="3">
        <f t="shared" si="40"/>
        <v>0</v>
      </c>
      <c r="V415" s="3">
        <f t="shared" si="41"/>
        <v>0</v>
      </c>
    </row>
    <row r="416" spans="13:22" x14ac:dyDescent="0.3">
      <c r="M416" s="52" t="str">
        <f t="shared" si="36"/>
        <v>Calculez d'abord la baisse moyenne de vos revenus sur 12 mois à l'étape 2)</v>
      </c>
      <c r="N416" s="52" t="str">
        <f t="shared" si="37"/>
        <v>Calculez d'abord la baisse moyenne de vos revenus sur 12 mois à l'étape 2)</v>
      </c>
      <c r="O416" s="52" t="str">
        <f t="shared" si="38"/>
        <v>Calculez d'abord la baisse moyenne de vos revenus sur 12 mois à l'étape 2)</v>
      </c>
      <c r="P416" s="52" t="str">
        <f t="shared" si="39"/>
        <v>Calculez d'abord la baisse moyenne de vos revenus sur 12 mois à l'étape 2)</v>
      </c>
      <c r="Q416" s="3" t="str">
        <f>IF(CRHPElig=" -  ","Effectuez l’étape 1",IF(CRHPElig="La baisse de revenus n'est pas admissible dans le cadre du PEREC",CRHPElig,IF(AND(INDEX(claimPeriodNo,MATCH('Étape 1) Taux'!$A$8,claimPeriods,0))&gt;17,INDEX(claimPeriodNo,MATCH('Étape 1) Taux'!$A$8,claimPeriods,0))&lt;20,revenueReduction&lt;0.1),0,IF(NOT(ISNUMBER(I416)),0,IF(E416="Oui",0,IF($C416="Non - avec lien de dépendance",MIN(1129,I416,$D416),MIN(1129,I416)))))))</f>
        <v>Effectuez l’étape 1</v>
      </c>
      <c r="R416" s="3" t="str">
        <f>IF(CRHPElig=" -  ","Effectuez l’étape 1",IF(CRHPElig="La baisse de revenus n'est pas admissible dans le cadre du PEREC",CRHPElig,IF(AND(INDEX(claimPeriodNo,MATCH('Étape 1) Taux'!$A$8,claimPeriods,0))&gt;17,INDEX(claimPeriodNo,MATCH('Étape 1) Taux'!$A$8,claimPeriods,0))&lt;20,revenueReduction&lt;0.1),0,IF(NOT(ISNUMBER(J416)),0,IF(F416="Oui",0,IF($C416="Non - avec lien de dépendance",MIN(1129,J416,$D416),MIN(1129,J416)))))))</f>
        <v>Effectuez l’étape 1</v>
      </c>
      <c r="S416" s="3" t="str">
        <f>IF(CRHPElig=" -  ","Effectuez l’étape 1",IF(CRHPElig="La baisse de revenus n'est pas admissible dans le cadre du PEREC",CRHPElig,IF(AND(INDEX(claimPeriodNo,MATCH('Étape 1) Taux'!$A$8,claimPeriods,0))&gt;17,INDEX(claimPeriodNo,MATCH('Étape 1) Taux'!$A$8,claimPeriods,0))&lt;20,revenueReduction&lt;0.1),0,IF(NOT(ISNUMBER(K416)),0,IF(G416="Oui",0,IF($C416="Non - avec lien de dépendance",MIN(1129,K416,$D416),MIN(1129,K416)))))))</f>
        <v>Effectuez l’étape 1</v>
      </c>
      <c r="T416" s="3" t="str">
        <f>IF(CRHPElig=" -  ","Effectuez l’étape 1",IF(CRHPElig="La baisse de revenus n'est pas admissible dans le cadre du PEREC",CRHPElig,IF(AND(INDEX(claimPeriodNo,MATCH('Étape 1) Taux'!$A$8,claimPeriods,0))&gt;17,INDEX(claimPeriodNo,MATCH('Étape 1) Taux'!$A$8,claimPeriods,0))&lt;20,revenueReduction&lt;0.1),0,IF(NOT(ISNUMBER(L416)),0,IF(H416="Oui",0,IF($C416="Non - avec lien de dépendance",MIN(1129,L416,$D416),MIN(1129,L416)))))))</f>
        <v>Effectuez l’étape 1</v>
      </c>
      <c r="U416" s="3">
        <f t="shared" si="40"/>
        <v>0</v>
      </c>
      <c r="V416" s="3">
        <f t="shared" si="41"/>
        <v>0</v>
      </c>
    </row>
    <row r="417" spans="13:22" x14ac:dyDescent="0.3">
      <c r="M417" s="52" t="str">
        <f t="shared" si="36"/>
        <v>Calculez d'abord la baisse moyenne de vos revenus sur 12 mois à l'étape 2)</v>
      </c>
      <c r="N417" s="52" t="str">
        <f t="shared" si="37"/>
        <v>Calculez d'abord la baisse moyenne de vos revenus sur 12 mois à l'étape 2)</v>
      </c>
      <c r="O417" s="52" t="str">
        <f t="shared" si="38"/>
        <v>Calculez d'abord la baisse moyenne de vos revenus sur 12 mois à l'étape 2)</v>
      </c>
      <c r="P417" s="52" t="str">
        <f t="shared" si="39"/>
        <v>Calculez d'abord la baisse moyenne de vos revenus sur 12 mois à l'étape 2)</v>
      </c>
      <c r="Q417" s="3" t="str">
        <f>IF(CRHPElig=" -  ","Effectuez l’étape 1",IF(CRHPElig="La baisse de revenus n'est pas admissible dans le cadre du PEREC",CRHPElig,IF(AND(INDEX(claimPeriodNo,MATCH('Étape 1) Taux'!$A$8,claimPeriods,0))&gt;17,INDEX(claimPeriodNo,MATCH('Étape 1) Taux'!$A$8,claimPeriods,0))&lt;20,revenueReduction&lt;0.1),0,IF(NOT(ISNUMBER(I417)),0,IF(E417="Oui",0,IF($C417="Non - avec lien de dépendance",MIN(1129,I417,$D417),MIN(1129,I417)))))))</f>
        <v>Effectuez l’étape 1</v>
      </c>
      <c r="R417" s="3" t="str">
        <f>IF(CRHPElig=" -  ","Effectuez l’étape 1",IF(CRHPElig="La baisse de revenus n'est pas admissible dans le cadre du PEREC",CRHPElig,IF(AND(INDEX(claimPeriodNo,MATCH('Étape 1) Taux'!$A$8,claimPeriods,0))&gt;17,INDEX(claimPeriodNo,MATCH('Étape 1) Taux'!$A$8,claimPeriods,0))&lt;20,revenueReduction&lt;0.1),0,IF(NOT(ISNUMBER(J417)),0,IF(F417="Oui",0,IF($C417="Non - avec lien de dépendance",MIN(1129,J417,$D417),MIN(1129,J417)))))))</f>
        <v>Effectuez l’étape 1</v>
      </c>
      <c r="S417" s="3" t="str">
        <f>IF(CRHPElig=" -  ","Effectuez l’étape 1",IF(CRHPElig="La baisse de revenus n'est pas admissible dans le cadre du PEREC",CRHPElig,IF(AND(INDEX(claimPeriodNo,MATCH('Étape 1) Taux'!$A$8,claimPeriods,0))&gt;17,INDEX(claimPeriodNo,MATCH('Étape 1) Taux'!$A$8,claimPeriods,0))&lt;20,revenueReduction&lt;0.1),0,IF(NOT(ISNUMBER(K417)),0,IF(G417="Oui",0,IF($C417="Non - avec lien de dépendance",MIN(1129,K417,$D417),MIN(1129,K417)))))))</f>
        <v>Effectuez l’étape 1</v>
      </c>
      <c r="T417" s="3" t="str">
        <f>IF(CRHPElig=" -  ","Effectuez l’étape 1",IF(CRHPElig="La baisse de revenus n'est pas admissible dans le cadre du PEREC",CRHPElig,IF(AND(INDEX(claimPeriodNo,MATCH('Étape 1) Taux'!$A$8,claimPeriods,0))&gt;17,INDEX(claimPeriodNo,MATCH('Étape 1) Taux'!$A$8,claimPeriods,0))&lt;20,revenueReduction&lt;0.1),0,IF(NOT(ISNUMBER(L417)),0,IF(H417="Oui",0,IF($C417="Non - avec lien de dépendance",MIN(1129,L417,$D417),MIN(1129,L417)))))))</f>
        <v>Effectuez l’étape 1</v>
      </c>
      <c r="U417" s="3">
        <f t="shared" si="40"/>
        <v>0</v>
      </c>
      <c r="V417" s="3">
        <f t="shared" si="41"/>
        <v>0</v>
      </c>
    </row>
    <row r="418" spans="13:22" x14ac:dyDescent="0.3">
      <c r="M418" s="52" t="str">
        <f t="shared" si="36"/>
        <v>Calculez d'abord la baisse moyenne de vos revenus sur 12 mois à l'étape 2)</v>
      </c>
      <c r="N418" s="52" t="str">
        <f t="shared" si="37"/>
        <v>Calculez d'abord la baisse moyenne de vos revenus sur 12 mois à l'étape 2)</v>
      </c>
      <c r="O418" s="52" t="str">
        <f t="shared" si="38"/>
        <v>Calculez d'abord la baisse moyenne de vos revenus sur 12 mois à l'étape 2)</v>
      </c>
      <c r="P418" s="52" t="str">
        <f t="shared" si="39"/>
        <v>Calculez d'abord la baisse moyenne de vos revenus sur 12 mois à l'étape 2)</v>
      </c>
      <c r="Q418" s="3" t="str">
        <f>IF(CRHPElig=" -  ","Effectuez l’étape 1",IF(CRHPElig="La baisse de revenus n'est pas admissible dans le cadre du PEREC",CRHPElig,IF(AND(INDEX(claimPeriodNo,MATCH('Étape 1) Taux'!$A$8,claimPeriods,0))&gt;17,INDEX(claimPeriodNo,MATCH('Étape 1) Taux'!$A$8,claimPeriods,0))&lt;20,revenueReduction&lt;0.1),0,IF(NOT(ISNUMBER(I418)),0,IF(E418="Oui",0,IF($C418="Non - avec lien de dépendance",MIN(1129,I418,$D418),MIN(1129,I418)))))))</f>
        <v>Effectuez l’étape 1</v>
      </c>
      <c r="R418" s="3" t="str">
        <f>IF(CRHPElig=" -  ","Effectuez l’étape 1",IF(CRHPElig="La baisse de revenus n'est pas admissible dans le cadre du PEREC",CRHPElig,IF(AND(INDEX(claimPeriodNo,MATCH('Étape 1) Taux'!$A$8,claimPeriods,0))&gt;17,INDEX(claimPeriodNo,MATCH('Étape 1) Taux'!$A$8,claimPeriods,0))&lt;20,revenueReduction&lt;0.1),0,IF(NOT(ISNUMBER(J418)),0,IF(F418="Oui",0,IF($C418="Non - avec lien de dépendance",MIN(1129,J418,$D418),MIN(1129,J418)))))))</f>
        <v>Effectuez l’étape 1</v>
      </c>
      <c r="S418" s="3" t="str">
        <f>IF(CRHPElig=" -  ","Effectuez l’étape 1",IF(CRHPElig="La baisse de revenus n'est pas admissible dans le cadre du PEREC",CRHPElig,IF(AND(INDEX(claimPeriodNo,MATCH('Étape 1) Taux'!$A$8,claimPeriods,0))&gt;17,INDEX(claimPeriodNo,MATCH('Étape 1) Taux'!$A$8,claimPeriods,0))&lt;20,revenueReduction&lt;0.1),0,IF(NOT(ISNUMBER(K418)),0,IF(G418="Oui",0,IF($C418="Non - avec lien de dépendance",MIN(1129,K418,$D418),MIN(1129,K418)))))))</f>
        <v>Effectuez l’étape 1</v>
      </c>
      <c r="T418" s="3" t="str">
        <f>IF(CRHPElig=" -  ","Effectuez l’étape 1",IF(CRHPElig="La baisse de revenus n'est pas admissible dans le cadre du PEREC",CRHPElig,IF(AND(INDEX(claimPeriodNo,MATCH('Étape 1) Taux'!$A$8,claimPeriods,0))&gt;17,INDEX(claimPeriodNo,MATCH('Étape 1) Taux'!$A$8,claimPeriods,0))&lt;20,revenueReduction&lt;0.1),0,IF(NOT(ISNUMBER(L418)),0,IF(H418="Oui",0,IF($C418="Non - avec lien de dépendance",MIN(1129,L418,$D418),MIN(1129,L418)))))))</f>
        <v>Effectuez l’étape 1</v>
      </c>
      <c r="U418" s="3">
        <f t="shared" si="40"/>
        <v>0</v>
      </c>
      <c r="V418" s="3">
        <f t="shared" si="41"/>
        <v>0</v>
      </c>
    </row>
    <row r="419" spans="13:22" x14ac:dyDescent="0.3">
      <c r="M419" s="52" t="str">
        <f t="shared" si="36"/>
        <v>Calculez d'abord la baisse moyenne de vos revenus sur 12 mois à l'étape 2)</v>
      </c>
      <c r="N419" s="52" t="str">
        <f t="shared" si="37"/>
        <v>Calculez d'abord la baisse moyenne de vos revenus sur 12 mois à l'étape 2)</v>
      </c>
      <c r="O419" s="52" t="str">
        <f t="shared" si="38"/>
        <v>Calculez d'abord la baisse moyenne de vos revenus sur 12 mois à l'étape 2)</v>
      </c>
      <c r="P419" s="52" t="str">
        <f t="shared" si="39"/>
        <v>Calculez d'abord la baisse moyenne de vos revenus sur 12 mois à l'étape 2)</v>
      </c>
      <c r="Q419" s="3" t="str">
        <f>IF(CRHPElig=" -  ","Effectuez l’étape 1",IF(CRHPElig="La baisse de revenus n'est pas admissible dans le cadre du PEREC",CRHPElig,IF(AND(INDEX(claimPeriodNo,MATCH('Étape 1) Taux'!$A$8,claimPeriods,0))&gt;17,INDEX(claimPeriodNo,MATCH('Étape 1) Taux'!$A$8,claimPeriods,0))&lt;20,revenueReduction&lt;0.1),0,IF(NOT(ISNUMBER(I419)),0,IF(E419="Oui",0,IF($C419="Non - avec lien de dépendance",MIN(1129,I419,$D419),MIN(1129,I419)))))))</f>
        <v>Effectuez l’étape 1</v>
      </c>
      <c r="R419" s="3" t="str">
        <f>IF(CRHPElig=" -  ","Effectuez l’étape 1",IF(CRHPElig="La baisse de revenus n'est pas admissible dans le cadre du PEREC",CRHPElig,IF(AND(INDEX(claimPeriodNo,MATCH('Étape 1) Taux'!$A$8,claimPeriods,0))&gt;17,INDEX(claimPeriodNo,MATCH('Étape 1) Taux'!$A$8,claimPeriods,0))&lt;20,revenueReduction&lt;0.1),0,IF(NOT(ISNUMBER(J419)),0,IF(F419="Oui",0,IF($C419="Non - avec lien de dépendance",MIN(1129,J419,$D419),MIN(1129,J419)))))))</f>
        <v>Effectuez l’étape 1</v>
      </c>
      <c r="S419" s="3" t="str">
        <f>IF(CRHPElig=" -  ","Effectuez l’étape 1",IF(CRHPElig="La baisse de revenus n'est pas admissible dans le cadre du PEREC",CRHPElig,IF(AND(INDEX(claimPeriodNo,MATCH('Étape 1) Taux'!$A$8,claimPeriods,0))&gt;17,INDEX(claimPeriodNo,MATCH('Étape 1) Taux'!$A$8,claimPeriods,0))&lt;20,revenueReduction&lt;0.1),0,IF(NOT(ISNUMBER(K419)),0,IF(G419="Oui",0,IF($C419="Non - avec lien de dépendance",MIN(1129,K419,$D419),MIN(1129,K419)))))))</f>
        <v>Effectuez l’étape 1</v>
      </c>
      <c r="T419" s="3" t="str">
        <f>IF(CRHPElig=" -  ","Effectuez l’étape 1",IF(CRHPElig="La baisse de revenus n'est pas admissible dans le cadre du PEREC",CRHPElig,IF(AND(INDEX(claimPeriodNo,MATCH('Étape 1) Taux'!$A$8,claimPeriods,0))&gt;17,INDEX(claimPeriodNo,MATCH('Étape 1) Taux'!$A$8,claimPeriods,0))&lt;20,revenueReduction&lt;0.1),0,IF(NOT(ISNUMBER(L419)),0,IF(H419="Oui",0,IF($C419="Non - avec lien de dépendance",MIN(1129,L419,$D419),MIN(1129,L419)))))))</f>
        <v>Effectuez l’étape 1</v>
      </c>
      <c r="U419" s="3">
        <f t="shared" si="40"/>
        <v>0</v>
      </c>
      <c r="V419" s="3">
        <f t="shared" si="41"/>
        <v>0</v>
      </c>
    </row>
    <row r="420" spans="13:22" x14ac:dyDescent="0.3">
      <c r="M420" s="52" t="str">
        <f t="shared" si="36"/>
        <v>Calculez d'abord la baisse moyenne de vos revenus sur 12 mois à l'étape 2)</v>
      </c>
      <c r="N420" s="52" t="str">
        <f t="shared" si="37"/>
        <v>Calculez d'abord la baisse moyenne de vos revenus sur 12 mois à l'étape 2)</v>
      </c>
      <c r="O420" s="52" t="str">
        <f t="shared" si="38"/>
        <v>Calculez d'abord la baisse moyenne de vos revenus sur 12 mois à l'étape 2)</v>
      </c>
      <c r="P420" s="52" t="str">
        <f t="shared" si="39"/>
        <v>Calculez d'abord la baisse moyenne de vos revenus sur 12 mois à l'étape 2)</v>
      </c>
      <c r="Q420" s="3" t="str">
        <f>IF(CRHPElig=" -  ","Effectuez l’étape 1",IF(CRHPElig="La baisse de revenus n'est pas admissible dans le cadre du PEREC",CRHPElig,IF(AND(INDEX(claimPeriodNo,MATCH('Étape 1) Taux'!$A$8,claimPeriods,0))&gt;17,INDEX(claimPeriodNo,MATCH('Étape 1) Taux'!$A$8,claimPeriods,0))&lt;20,revenueReduction&lt;0.1),0,IF(NOT(ISNUMBER(I420)),0,IF(E420="Oui",0,IF($C420="Non - avec lien de dépendance",MIN(1129,I420,$D420),MIN(1129,I420)))))))</f>
        <v>Effectuez l’étape 1</v>
      </c>
      <c r="R420" s="3" t="str">
        <f>IF(CRHPElig=" -  ","Effectuez l’étape 1",IF(CRHPElig="La baisse de revenus n'est pas admissible dans le cadre du PEREC",CRHPElig,IF(AND(INDEX(claimPeriodNo,MATCH('Étape 1) Taux'!$A$8,claimPeriods,0))&gt;17,INDEX(claimPeriodNo,MATCH('Étape 1) Taux'!$A$8,claimPeriods,0))&lt;20,revenueReduction&lt;0.1),0,IF(NOT(ISNUMBER(J420)),0,IF(F420="Oui",0,IF($C420="Non - avec lien de dépendance",MIN(1129,J420,$D420),MIN(1129,J420)))))))</f>
        <v>Effectuez l’étape 1</v>
      </c>
      <c r="S420" s="3" t="str">
        <f>IF(CRHPElig=" -  ","Effectuez l’étape 1",IF(CRHPElig="La baisse de revenus n'est pas admissible dans le cadre du PEREC",CRHPElig,IF(AND(INDEX(claimPeriodNo,MATCH('Étape 1) Taux'!$A$8,claimPeriods,0))&gt;17,INDEX(claimPeriodNo,MATCH('Étape 1) Taux'!$A$8,claimPeriods,0))&lt;20,revenueReduction&lt;0.1),0,IF(NOT(ISNUMBER(K420)),0,IF(G420="Oui",0,IF($C420="Non - avec lien de dépendance",MIN(1129,K420,$D420),MIN(1129,K420)))))))</f>
        <v>Effectuez l’étape 1</v>
      </c>
      <c r="T420" s="3" t="str">
        <f>IF(CRHPElig=" -  ","Effectuez l’étape 1",IF(CRHPElig="La baisse de revenus n'est pas admissible dans le cadre du PEREC",CRHPElig,IF(AND(INDEX(claimPeriodNo,MATCH('Étape 1) Taux'!$A$8,claimPeriods,0))&gt;17,INDEX(claimPeriodNo,MATCH('Étape 1) Taux'!$A$8,claimPeriods,0))&lt;20,revenueReduction&lt;0.1),0,IF(NOT(ISNUMBER(L420)),0,IF(H420="Oui",0,IF($C420="Non - avec lien de dépendance",MIN(1129,L420,$D420),MIN(1129,L420)))))))</f>
        <v>Effectuez l’étape 1</v>
      </c>
      <c r="U420" s="3">
        <f t="shared" si="40"/>
        <v>0</v>
      </c>
      <c r="V420" s="3">
        <f t="shared" si="41"/>
        <v>0</v>
      </c>
    </row>
    <row r="421" spans="13:22" x14ac:dyDescent="0.3">
      <c r="M421" s="52" t="str">
        <f t="shared" si="36"/>
        <v>Calculez d'abord la baisse moyenne de vos revenus sur 12 mois à l'étape 2)</v>
      </c>
      <c r="N421" s="52" t="str">
        <f t="shared" si="37"/>
        <v>Calculez d'abord la baisse moyenne de vos revenus sur 12 mois à l'étape 2)</v>
      </c>
      <c r="O421" s="52" t="str">
        <f t="shared" si="38"/>
        <v>Calculez d'abord la baisse moyenne de vos revenus sur 12 mois à l'étape 2)</v>
      </c>
      <c r="P421" s="52" t="str">
        <f t="shared" si="39"/>
        <v>Calculez d'abord la baisse moyenne de vos revenus sur 12 mois à l'étape 2)</v>
      </c>
      <c r="Q421" s="3" t="str">
        <f>IF(CRHPElig=" -  ","Effectuez l’étape 1",IF(CRHPElig="La baisse de revenus n'est pas admissible dans le cadre du PEREC",CRHPElig,IF(AND(INDEX(claimPeriodNo,MATCH('Étape 1) Taux'!$A$8,claimPeriods,0))&gt;17,INDEX(claimPeriodNo,MATCH('Étape 1) Taux'!$A$8,claimPeriods,0))&lt;20,revenueReduction&lt;0.1),0,IF(NOT(ISNUMBER(I421)),0,IF(E421="Oui",0,IF($C421="Non - avec lien de dépendance",MIN(1129,I421,$D421),MIN(1129,I421)))))))</f>
        <v>Effectuez l’étape 1</v>
      </c>
      <c r="R421" s="3" t="str">
        <f>IF(CRHPElig=" -  ","Effectuez l’étape 1",IF(CRHPElig="La baisse de revenus n'est pas admissible dans le cadre du PEREC",CRHPElig,IF(AND(INDEX(claimPeriodNo,MATCH('Étape 1) Taux'!$A$8,claimPeriods,0))&gt;17,INDEX(claimPeriodNo,MATCH('Étape 1) Taux'!$A$8,claimPeriods,0))&lt;20,revenueReduction&lt;0.1),0,IF(NOT(ISNUMBER(J421)),0,IF(F421="Oui",0,IF($C421="Non - avec lien de dépendance",MIN(1129,J421,$D421),MIN(1129,J421)))))))</f>
        <v>Effectuez l’étape 1</v>
      </c>
      <c r="S421" s="3" t="str">
        <f>IF(CRHPElig=" -  ","Effectuez l’étape 1",IF(CRHPElig="La baisse de revenus n'est pas admissible dans le cadre du PEREC",CRHPElig,IF(AND(INDEX(claimPeriodNo,MATCH('Étape 1) Taux'!$A$8,claimPeriods,0))&gt;17,INDEX(claimPeriodNo,MATCH('Étape 1) Taux'!$A$8,claimPeriods,0))&lt;20,revenueReduction&lt;0.1),0,IF(NOT(ISNUMBER(K421)),0,IF(G421="Oui",0,IF($C421="Non - avec lien de dépendance",MIN(1129,K421,$D421),MIN(1129,K421)))))))</f>
        <v>Effectuez l’étape 1</v>
      </c>
      <c r="T421" s="3" t="str">
        <f>IF(CRHPElig=" -  ","Effectuez l’étape 1",IF(CRHPElig="La baisse de revenus n'est pas admissible dans le cadre du PEREC",CRHPElig,IF(AND(INDEX(claimPeriodNo,MATCH('Étape 1) Taux'!$A$8,claimPeriods,0))&gt;17,INDEX(claimPeriodNo,MATCH('Étape 1) Taux'!$A$8,claimPeriods,0))&lt;20,revenueReduction&lt;0.1),0,IF(NOT(ISNUMBER(L421)),0,IF(H421="Oui",0,IF($C421="Non - avec lien de dépendance",MIN(1129,L421,$D421),MIN(1129,L421)))))))</f>
        <v>Effectuez l’étape 1</v>
      </c>
      <c r="U421" s="3">
        <f t="shared" si="40"/>
        <v>0</v>
      </c>
      <c r="V421" s="3">
        <f t="shared" si="41"/>
        <v>0</v>
      </c>
    </row>
    <row r="422" spans="13:22" x14ac:dyDescent="0.3">
      <c r="M422" s="52" t="str">
        <f t="shared" si="36"/>
        <v>Calculez d'abord la baisse moyenne de vos revenus sur 12 mois à l'étape 2)</v>
      </c>
      <c r="N422" s="52" t="str">
        <f t="shared" si="37"/>
        <v>Calculez d'abord la baisse moyenne de vos revenus sur 12 mois à l'étape 2)</v>
      </c>
      <c r="O422" s="52" t="str">
        <f t="shared" si="38"/>
        <v>Calculez d'abord la baisse moyenne de vos revenus sur 12 mois à l'étape 2)</v>
      </c>
      <c r="P422" s="52" t="str">
        <f t="shared" si="39"/>
        <v>Calculez d'abord la baisse moyenne de vos revenus sur 12 mois à l'étape 2)</v>
      </c>
      <c r="Q422" s="3" t="str">
        <f>IF(CRHPElig=" -  ","Effectuez l’étape 1",IF(CRHPElig="La baisse de revenus n'est pas admissible dans le cadre du PEREC",CRHPElig,IF(AND(INDEX(claimPeriodNo,MATCH('Étape 1) Taux'!$A$8,claimPeriods,0))&gt;17,INDEX(claimPeriodNo,MATCH('Étape 1) Taux'!$A$8,claimPeriods,0))&lt;20,revenueReduction&lt;0.1),0,IF(NOT(ISNUMBER(I422)),0,IF(E422="Oui",0,IF($C422="Non - avec lien de dépendance",MIN(1129,I422,$D422),MIN(1129,I422)))))))</f>
        <v>Effectuez l’étape 1</v>
      </c>
      <c r="R422" s="3" t="str">
        <f>IF(CRHPElig=" -  ","Effectuez l’étape 1",IF(CRHPElig="La baisse de revenus n'est pas admissible dans le cadre du PEREC",CRHPElig,IF(AND(INDEX(claimPeriodNo,MATCH('Étape 1) Taux'!$A$8,claimPeriods,0))&gt;17,INDEX(claimPeriodNo,MATCH('Étape 1) Taux'!$A$8,claimPeriods,0))&lt;20,revenueReduction&lt;0.1),0,IF(NOT(ISNUMBER(J422)),0,IF(F422="Oui",0,IF($C422="Non - avec lien de dépendance",MIN(1129,J422,$D422),MIN(1129,J422)))))))</f>
        <v>Effectuez l’étape 1</v>
      </c>
      <c r="S422" s="3" t="str">
        <f>IF(CRHPElig=" -  ","Effectuez l’étape 1",IF(CRHPElig="La baisse de revenus n'est pas admissible dans le cadre du PEREC",CRHPElig,IF(AND(INDEX(claimPeriodNo,MATCH('Étape 1) Taux'!$A$8,claimPeriods,0))&gt;17,INDEX(claimPeriodNo,MATCH('Étape 1) Taux'!$A$8,claimPeriods,0))&lt;20,revenueReduction&lt;0.1),0,IF(NOT(ISNUMBER(K422)),0,IF(G422="Oui",0,IF($C422="Non - avec lien de dépendance",MIN(1129,K422,$D422),MIN(1129,K422)))))))</f>
        <v>Effectuez l’étape 1</v>
      </c>
      <c r="T422" s="3" t="str">
        <f>IF(CRHPElig=" -  ","Effectuez l’étape 1",IF(CRHPElig="La baisse de revenus n'est pas admissible dans le cadre du PEREC",CRHPElig,IF(AND(INDEX(claimPeriodNo,MATCH('Étape 1) Taux'!$A$8,claimPeriods,0))&gt;17,INDEX(claimPeriodNo,MATCH('Étape 1) Taux'!$A$8,claimPeriods,0))&lt;20,revenueReduction&lt;0.1),0,IF(NOT(ISNUMBER(L422)),0,IF(H422="Oui",0,IF($C422="Non - avec lien de dépendance",MIN(1129,L422,$D422),MIN(1129,L422)))))))</f>
        <v>Effectuez l’étape 1</v>
      </c>
      <c r="U422" s="3">
        <f t="shared" si="40"/>
        <v>0</v>
      </c>
      <c r="V422" s="3">
        <f t="shared" si="41"/>
        <v>0</v>
      </c>
    </row>
    <row r="423" spans="13:22" x14ac:dyDescent="0.3">
      <c r="M423" s="52" t="str">
        <f t="shared" si="36"/>
        <v>Calculez d'abord la baisse moyenne de vos revenus sur 12 mois à l'étape 2)</v>
      </c>
      <c r="N423" s="52" t="str">
        <f t="shared" si="37"/>
        <v>Calculez d'abord la baisse moyenne de vos revenus sur 12 mois à l'étape 2)</v>
      </c>
      <c r="O423" s="52" t="str">
        <f t="shared" si="38"/>
        <v>Calculez d'abord la baisse moyenne de vos revenus sur 12 mois à l'étape 2)</v>
      </c>
      <c r="P423" s="52" t="str">
        <f t="shared" si="39"/>
        <v>Calculez d'abord la baisse moyenne de vos revenus sur 12 mois à l'étape 2)</v>
      </c>
      <c r="Q423" s="3" t="str">
        <f>IF(CRHPElig=" -  ","Effectuez l’étape 1",IF(CRHPElig="La baisse de revenus n'est pas admissible dans le cadre du PEREC",CRHPElig,IF(AND(INDEX(claimPeriodNo,MATCH('Étape 1) Taux'!$A$8,claimPeriods,0))&gt;17,INDEX(claimPeriodNo,MATCH('Étape 1) Taux'!$A$8,claimPeriods,0))&lt;20,revenueReduction&lt;0.1),0,IF(NOT(ISNUMBER(I423)),0,IF(E423="Oui",0,IF($C423="Non - avec lien de dépendance",MIN(1129,I423,$D423),MIN(1129,I423)))))))</f>
        <v>Effectuez l’étape 1</v>
      </c>
      <c r="R423" s="3" t="str">
        <f>IF(CRHPElig=" -  ","Effectuez l’étape 1",IF(CRHPElig="La baisse de revenus n'est pas admissible dans le cadre du PEREC",CRHPElig,IF(AND(INDEX(claimPeriodNo,MATCH('Étape 1) Taux'!$A$8,claimPeriods,0))&gt;17,INDEX(claimPeriodNo,MATCH('Étape 1) Taux'!$A$8,claimPeriods,0))&lt;20,revenueReduction&lt;0.1),0,IF(NOT(ISNUMBER(J423)),0,IF(F423="Oui",0,IF($C423="Non - avec lien de dépendance",MIN(1129,J423,$D423),MIN(1129,J423)))))))</f>
        <v>Effectuez l’étape 1</v>
      </c>
      <c r="S423" s="3" t="str">
        <f>IF(CRHPElig=" -  ","Effectuez l’étape 1",IF(CRHPElig="La baisse de revenus n'est pas admissible dans le cadre du PEREC",CRHPElig,IF(AND(INDEX(claimPeriodNo,MATCH('Étape 1) Taux'!$A$8,claimPeriods,0))&gt;17,INDEX(claimPeriodNo,MATCH('Étape 1) Taux'!$A$8,claimPeriods,0))&lt;20,revenueReduction&lt;0.1),0,IF(NOT(ISNUMBER(K423)),0,IF(G423="Oui",0,IF($C423="Non - avec lien de dépendance",MIN(1129,K423,$D423),MIN(1129,K423)))))))</f>
        <v>Effectuez l’étape 1</v>
      </c>
      <c r="T423" s="3" t="str">
        <f>IF(CRHPElig=" -  ","Effectuez l’étape 1",IF(CRHPElig="La baisse de revenus n'est pas admissible dans le cadre du PEREC",CRHPElig,IF(AND(INDEX(claimPeriodNo,MATCH('Étape 1) Taux'!$A$8,claimPeriods,0))&gt;17,INDEX(claimPeriodNo,MATCH('Étape 1) Taux'!$A$8,claimPeriods,0))&lt;20,revenueReduction&lt;0.1),0,IF(NOT(ISNUMBER(L423)),0,IF(H423="Oui",0,IF($C423="Non - avec lien de dépendance",MIN(1129,L423,$D423),MIN(1129,L423)))))))</f>
        <v>Effectuez l’étape 1</v>
      </c>
      <c r="U423" s="3">
        <f t="shared" si="40"/>
        <v>0</v>
      </c>
      <c r="V423" s="3">
        <f t="shared" si="41"/>
        <v>0</v>
      </c>
    </row>
    <row r="424" spans="13:22" x14ac:dyDescent="0.3">
      <c r="M424" s="52" t="str">
        <f t="shared" si="36"/>
        <v>Calculez d'abord la baisse moyenne de vos revenus sur 12 mois à l'étape 2)</v>
      </c>
      <c r="N424" s="52" t="str">
        <f t="shared" si="37"/>
        <v>Calculez d'abord la baisse moyenne de vos revenus sur 12 mois à l'étape 2)</v>
      </c>
      <c r="O424" s="52" t="str">
        <f t="shared" si="38"/>
        <v>Calculez d'abord la baisse moyenne de vos revenus sur 12 mois à l'étape 2)</v>
      </c>
      <c r="P424" s="52" t="str">
        <f t="shared" si="39"/>
        <v>Calculez d'abord la baisse moyenne de vos revenus sur 12 mois à l'étape 2)</v>
      </c>
      <c r="Q424" s="3" t="str">
        <f>IF(CRHPElig=" -  ","Effectuez l’étape 1",IF(CRHPElig="La baisse de revenus n'est pas admissible dans le cadre du PEREC",CRHPElig,IF(AND(INDEX(claimPeriodNo,MATCH('Étape 1) Taux'!$A$8,claimPeriods,0))&gt;17,INDEX(claimPeriodNo,MATCH('Étape 1) Taux'!$A$8,claimPeriods,0))&lt;20,revenueReduction&lt;0.1),0,IF(NOT(ISNUMBER(I424)),0,IF(E424="Oui",0,IF($C424="Non - avec lien de dépendance",MIN(1129,I424,$D424),MIN(1129,I424)))))))</f>
        <v>Effectuez l’étape 1</v>
      </c>
      <c r="R424" s="3" t="str">
        <f>IF(CRHPElig=" -  ","Effectuez l’étape 1",IF(CRHPElig="La baisse de revenus n'est pas admissible dans le cadre du PEREC",CRHPElig,IF(AND(INDEX(claimPeriodNo,MATCH('Étape 1) Taux'!$A$8,claimPeriods,0))&gt;17,INDEX(claimPeriodNo,MATCH('Étape 1) Taux'!$A$8,claimPeriods,0))&lt;20,revenueReduction&lt;0.1),0,IF(NOT(ISNUMBER(J424)),0,IF(F424="Oui",0,IF($C424="Non - avec lien de dépendance",MIN(1129,J424,$D424),MIN(1129,J424)))))))</f>
        <v>Effectuez l’étape 1</v>
      </c>
      <c r="S424" s="3" t="str">
        <f>IF(CRHPElig=" -  ","Effectuez l’étape 1",IF(CRHPElig="La baisse de revenus n'est pas admissible dans le cadre du PEREC",CRHPElig,IF(AND(INDEX(claimPeriodNo,MATCH('Étape 1) Taux'!$A$8,claimPeriods,0))&gt;17,INDEX(claimPeriodNo,MATCH('Étape 1) Taux'!$A$8,claimPeriods,0))&lt;20,revenueReduction&lt;0.1),0,IF(NOT(ISNUMBER(K424)),0,IF(G424="Oui",0,IF($C424="Non - avec lien de dépendance",MIN(1129,K424,$D424),MIN(1129,K424)))))))</f>
        <v>Effectuez l’étape 1</v>
      </c>
      <c r="T424" s="3" t="str">
        <f>IF(CRHPElig=" -  ","Effectuez l’étape 1",IF(CRHPElig="La baisse de revenus n'est pas admissible dans le cadre du PEREC",CRHPElig,IF(AND(INDEX(claimPeriodNo,MATCH('Étape 1) Taux'!$A$8,claimPeriods,0))&gt;17,INDEX(claimPeriodNo,MATCH('Étape 1) Taux'!$A$8,claimPeriods,0))&lt;20,revenueReduction&lt;0.1),0,IF(NOT(ISNUMBER(L424)),0,IF(H424="Oui",0,IF($C424="Non - avec lien de dépendance",MIN(1129,L424,$D424),MIN(1129,L424)))))))</f>
        <v>Effectuez l’étape 1</v>
      </c>
      <c r="U424" s="3">
        <f t="shared" si="40"/>
        <v>0</v>
      </c>
      <c r="V424" s="3">
        <f t="shared" si="41"/>
        <v>0</v>
      </c>
    </row>
    <row r="425" spans="13:22" x14ac:dyDescent="0.3">
      <c r="M425" s="52" t="str">
        <f t="shared" si="36"/>
        <v>Calculez d'abord la baisse moyenne de vos revenus sur 12 mois à l'étape 2)</v>
      </c>
      <c r="N425" s="52" t="str">
        <f t="shared" si="37"/>
        <v>Calculez d'abord la baisse moyenne de vos revenus sur 12 mois à l'étape 2)</v>
      </c>
      <c r="O425" s="52" t="str">
        <f t="shared" si="38"/>
        <v>Calculez d'abord la baisse moyenne de vos revenus sur 12 mois à l'étape 2)</v>
      </c>
      <c r="P425" s="52" t="str">
        <f t="shared" si="39"/>
        <v>Calculez d'abord la baisse moyenne de vos revenus sur 12 mois à l'étape 2)</v>
      </c>
      <c r="Q425" s="3" t="str">
        <f>IF(CRHPElig=" -  ","Effectuez l’étape 1",IF(CRHPElig="La baisse de revenus n'est pas admissible dans le cadre du PEREC",CRHPElig,IF(AND(INDEX(claimPeriodNo,MATCH('Étape 1) Taux'!$A$8,claimPeriods,0))&gt;17,INDEX(claimPeriodNo,MATCH('Étape 1) Taux'!$A$8,claimPeriods,0))&lt;20,revenueReduction&lt;0.1),0,IF(NOT(ISNUMBER(I425)),0,IF(E425="Oui",0,IF($C425="Non - avec lien de dépendance",MIN(1129,I425,$D425),MIN(1129,I425)))))))</f>
        <v>Effectuez l’étape 1</v>
      </c>
      <c r="R425" s="3" t="str">
        <f>IF(CRHPElig=" -  ","Effectuez l’étape 1",IF(CRHPElig="La baisse de revenus n'est pas admissible dans le cadre du PEREC",CRHPElig,IF(AND(INDEX(claimPeriodNo,MATCH('Étape 1) Taux'!$A$8,claimPeriods,0))&gt;17,INDEX(claimPeriodNo,MATCH('Étape 1) Taux'!$A$8,claimPeriods,0))&lt;20,revenueReduction&lt;0.1),0,IF(NOT(ISNUMBER(J425)),0,IF(F425="Oui",0,IF($C425="Non - avec lien de dépendance",MIN(1129,J425,$D425),MIN(1129,J425)))))))</f>
        <v>Effectuez l’étape 1</v>
      </c>
      <c r="S425" s="3" t="str">
        <f>IF(CRHPElig=" -  ","Effectuez l’étape 1",IF(CRHPElig="La baisse de revenus n'est pas admissible dans le cadre du PEREC",CRHPElig,IF(AND(INDEX(claimPeriodNo,MATCH('Étape 1) Taux'!$A$8,claimPeriods,0))&gt;17,INDEX(claimPeriodNo,MATCH('Étape 1) Taux'!$A$8,claimPeriods,0))&lt;20,revenueReduction&lt;0.1),0,IF(NOT(ISNUMBER(K425)),0,IF(G425="Oui",0,IF($C425="Non - avec lien de dépendance",MIN(1129,K425,$D425),MIN(1129,K425)))))))</f>
        <v>Effectuez l’étape 1</v>
      </c>
      <c r="T425" s="3" t="str">
        <f>IF(CRHPElig=" -  ","Effectuez l’étape 1",IF(CRHPElig="La baisse de revenus n'est pas admissible dans le cadre du PEREC",CRHPElig,IF(AND(INDEX(claimPeriodNo,MATCH('Étape 1) Taux'!$A$8,claimPeriods,0))&gt;17,INDEX(claimPeriodNo,MATCH('Étape 1) Taux'!$A$8,claimPeriods,0))&lt;20,revenueReduction&lt;0.1),0,IF(NOT(ISNUMBER(L425)),0,IF(H425="Oui",0,IF($C425="Non - avec lien de dépendance",MIN(1129,L425,$D425),MIN(1129,L425)))))))</f>
        <v>Effectuez l’étape 1</v>
      </c>
      <c r="U425" s="3">
        <f t="shared" si="40"/>
        <v>0</v>
      </c>
      <c r="V425" s="3">
        <f t="shared" si="41"/>
        <v>0</v>
      </c>
    </row>
    <row r="426" spans="13:22" x14ac:dyDescent="0.3">
      <c r="M426" s="52" t="str">
        <f t="shared" si="36"/>
        <v>Calculez d'abord la baisse moyenne de vos revenus sur 12 mois à l'étape 2)</v>
      </c>
      <c r="N426" s="52" t="str">
        <f t="shared" si="37"/>
        <v>Calculez d'abord la baisse moyenne de vos revenus sur 12 mois à l'étape 2)</v>
      </c>
      <c r="O426" s="52" t="str">
        <f t="shared" si="38"/>
        <v>Calculez d'abord la baisse moyenne de vos revenus sur 12 mois à l'étape 2)</v>
      </c>
      <c r="P426" s="52" t="str">
        <f t="shared" si="39"/>
        <v>Calculez d'abord la baisse moyenne de vos revenus sur 12 mois à l'étape 2)</v>
      </c>
      <c r="Q426" s="3" t="str">
        <f>IF(CRHPElig=" -  ","Effectuez l’étape 1",IF(CRHPElig="La baisse de revenus n'est pas admissible dans le cadre du PEREC",CRHPElig,IF(AND(INDEX(claimPeriodNo,MATCH('Étape 1) Taux'!$A$8,claimPeriods,0))&gt;17,INDEX(claimPeriodNo,MATCH('Étape 1) Taux'!$A$8,claimPeriods,0))&lt;20,revenueReduction&lt;0.1),0,IF(NOT(ISNUMBER(I426)),0,IF(E426="Oui",0,IF($C426="Non - avec lien de dépendance",MIN(1129,I426,$D426),MIN(1129,I426)))))))</f>
        <v>Effectuez l’étape 1</v>
      </c>
      <c r="R426" s="3" t="str">
        <f>IF(CRHPElig=" -  ","Effectuez l’étape 1",IF(CRHPElig="La baisse de revenus n'est pas admissible dans le cadre du PEREC",CRHPElig,IF(AND(INDEX(claimPeriodNo,MATCH('Étape 1) Taux'!$A$8,claimPeriods,0))&gt;17,INDEX(claimPeriodNo,MATCH('Étape 1) Taux'!$A$8,claimPeriods,0))&lt;20,revenueReduction&lt;0.1),0,IF(NOT(ISNUMBER(J426)),0,IF(F426="Oui",0,IF($C426="Non - avec lien de dépendance",MIN(1129,J426,$D426),MIN(1129,J426)))))))</f>
        <v>Effectuez l’étape 1</v>
      </c>
      <c r="S426" s="3" t="str">
        <f>IF(CRHPElig=" -  ","Effectuez l’étape 1",IF(CRHPElig="La baisse de revenus n'est pas admissible dans le cadre du PEREC",CRHPElig,IF(AND(INDEX(claimPeriodNo,MATCH('Étape 1) Taux'!$A$8,claimPeriods,0))&gt;17,INDEX(claimPeriodNo,MATCH('Étape 1) Taux'!$A$8,claimPeriods,0))&lt;20,revenueReduction&lt;0.1),0,IF(NOT(ISNUMBER(K426)),0,IF(G426="Oui",0,IF($C426="Non - avec lien de dépendance",MIN(1129,K426,$D426),MIN(1129,K426)))))))</f>
        <v>Effectuez l’étape 1</v>
      </c>
      <c r="T426" s="3" t="str">
        <f>IF(CRHPElig=" -  ","Effectuez l’étape 1",IF(CRHPElig="La baisse de revenus n'est pas admissible dans le cadre du PEREC",CRHPElig,IF(AND(INDEX(claimPeriodNo,MATCH('Étape 1) Taux'!$A$8,claimPeriods,0))&gt;17,INDEX(claimPeriodNo,MATCH('Étape 1) Taux'!$A$8,claimPeriods,0))&lt;20,revenueReduction&lt;0.1),0,IF(NOT(ISNUMBER(L426)),0,IF(H426="Oui",0,IF($C426="Non - avec lien de dépendance",MIN(1129,L426,$D426),MIN(1129,L426)))))))</f>
        <v>Effectuez l’étape 1</v>
      </c>
      <c r="U426" s="3">
        <f t="shared" si="40"/>
        <v>0</v>
      </c>
      <c r="V426" s="3">
        <f t="shared" si="41"/>
        <v>0</v>
      </c>
    </row>
    <row r="427" spans="13:22" x14ac:dyDescent="0.3">
      <c r="M427" s="52" t="str">
        <f t="shared" si="36"/>
        <v>Calculez d'abord la baisse moyenne de vos revenus sur 12 mois à l'étape 2)</v>
      </c>
      <c r="N427" s="52" t="str">
        <f t="shared" si="37"/>
        <v>Calculez d'abord la baisse moyenne de vos revenus sur 12 mois à l'étape 2)</v>
      </c>
      <c r="O427" s="52" t="str">
        <f t="shared" si="38"/>
        <v>Calculez d'abord la baisse moyenne de vos revenus sur 12 mois à l'étape 2)</v>
      </c>
      <c r="P427" s="52" t="str">
        <f t="shared" si="39"/>
        <v>Calculez d'abord la baisse moyenne de vos revenus sur 12 mois à l'étape 2)</v>
      </c>
      <c r="Q427" s="3" t="str">
        <f>IF(CRHPElig=" -  ","Effectuez l’étape 1",IF(CRHPElig="La baisse de revenus n'est pas admissible dans le cadre du PEREC",CRHPElig,IF(AND(INDEX(claimPeriodNo,MATCH('Étape 1) Taux'!$A$8,claimPeriods,0))&gt;17,INDEX(claimPeriodNo,MATCH('Étape 1) Taux'!$A$8,claimPeriods,0))&lt;20,revenueReduction&lt;0.1),0,IF(NOT(ISNUMBER(I427)),0,IF(E427="Oui",0,IF($C427="Non - avec lien de dépendance",MIN(1129,I427,$D427),MIN(1129,I427)))))))</f>
        <v>Effectuez l’étape 1</v>
      </c>
      <c r="R427" s="3" t="str">
        <f>IF(CRHPElig=" -  ","Effectuez l’étape 1",IF(CRHPElig="La baisse de revenus n'est pas admissible dans le cadre du PEREC",CRHPElig,IF(AND(INDEX(claimPeriodNo,MATCH('Étape 1) Taux'!$A$8,claimPeriods,0))&gt;17,INDEX(claimPeriodNo,MATCH('Étape 1) Taux'!$A$8,claimPeriods,0))&lt;20,revenueReduction&lt;0.1),0,IF(NOT(ISNUMBER(J427)),0,IF(F427="Oui",0,IF($C427="Non - avec lien de dépendance",MIN(1129,J427,$D427),MIN(1129,J427)))))))</f>
        <v>Effectuez l’étape 1</v>
      </c>
      <c r="S427" s="3" t="str">
        <f>IF(CRHPElig=" -  ","Effectuez l’étape 1",IF(CRHPElig="La baisse de revenus n'est pas admissible dans le cadre du PEREC",CRHPElig,IF(AND(INDEX(claimPeriodNo,MATCH('Étape 1) Taux'!$A$8,claimPeriods,0))&gt;17,INDEX(claimPeriodNo,MATCH('Étape 1) Taux'!$A$8,claimPeriods,0))&lt;20,revenueReduction&lt;0.1),0,IF(NOT(ISNUMBER(K427)),0,IF(G427="Oui",0,IF($C427="Non - avec lien de dépendance",MIN(1129,K427,$D427),MIN(1129,K427)))))))</f>
        <v>Effectuez l’étape 1</v>
      </c>
      <c r="T427" s="3" t="str">
        <f>IF(CRHPElig=" -  ","Effectuez l’étape 1",IF(CRHPElig="La baisse de revenus n'est pas admissible dans le cadre du PEREC",CRHPElig,IF(AND(INDEX(claimPeriodNo,MATCH('Étape 1) Taux'!$A$8,claimPeriods,0))&gt;17,INDEX(claimPeriodNo,MATCH('Étape 1) Taux'!$A$8,claimPeriods,0))&lt;20,revenueReduction&lt;0.1),0,IF(NOT(ISNUMBER(L427)),0,IF(H427="Oui",0,IF($C427="Non - avec lien de dépendance",MIN(1129,L427,$D427),MIN(1129,L427)))))))</f>
        <v>Effectuez l’étape 1</v>
      </c>
      <c r="U427" s="3">
        <f t="shared" si="40"/>
        <v>0</v>
      </c>
      <c r="V427" s="3">
        <f t="shared" si="41"/>
        <v>0</v>
      </c>
    </row>
    <row r="428" spans="13:22" x14ac:dyDescent="0.3">
      <c r="M428" s="52" t="str">
        <f t="shared" si="36"/>
        <v>Calculez d'abord la baisse moyenne de vos revenus sur 12 mois à l'étape 2)</v>
      </c>
      <c r="N428" s="52" t="str">
        <f t="shared" si="37"/>
        <v>Calculez d'abord la baisse moyenne de vos revenus sur 12 mois à l'étape 2)</v>
      </c>
      <c r="O428" s="52" t="str">
        <f t="shared" si="38"/>
        <v>Calculez d'abord la baisse moyenne de vos revenus sur 12 mois à l'étape 2)</v>
      </c>
      <c r="P428" s="52" t="str">
        <f t="shared" si="39"/>
        <v>Calculez d'abord la baisse moyenne de vos revenus sur 12 mois à l'étape 2)</v>
      </c>
      <c r="Q428" s="3" t="str">
        <f>IF(CRHPElig=" -  ","Effectuez l’étape 1",IF(CRHPElig="La baisse de revenus n'est pas admissible dans le cadre du PEREC",CRHPElig,IF(AND(INDEX(claimPeriodNo,MATCH('Étape 1) Taux'!$A$8,claimPeriods,0))&gt;17,INDEX(claimPeriodNo,MATCH('Étape 1) Taux'!$A$8,claimPeriods,0))&lt;20,revenueReduction&lt;0.1),0,IF(NOT(ISNUMBER(I428)),0,IF(E428="Oui",0,IF($C428="Non - avec lien de dépendance",MIN(1129,I428,$D428),MIN(1129,I428)))))))</f>
        <v>Effectuez l’étape 1</v>
      </c>
      <c r="R428" s="3" t="str">
        <f>IF(CRHPElig=" -  ","Effectuez l’étape 1",IF(CRHPElig="La baisse de revenus n'est pas admissible dans le cadre du PEREC",CRHPElig,IF(AND(INDEX(claimPeriodNo,MATCH('Étape 1) Taux'!$A$8,claimPeriods,0))&gt;17,INDEX(claimPeriodNo,MATCH('Étape 1) Taux'!$A$8,claimPeriods,0))&lt;20,revenueReduction&lt;0.1),0,IF(NOT(ISNUMBER(J428)),0,IF(F428="Oui",0,IF($C428="Non - avec lien de dépendance",MIN(1129,J428,$D428),MIN(1129,J428)))))))</f>
        <v>Effectuez l’étape 1</v>
      </c>
      <c r="S428" s="3" t="str">
        <f>IF(CRHPElig=" -  ","Effectuez l’étape 1",IF(CRHPElig="La baisse de revenus n'est pas admissible dans le cadre du PEREC",CRHPElig,IF(AND(INDEX(claimPeriodNo,MATCH('Étape 1) Taux'!$A$8,claimPeriods,0))&gt;17,INDEX(claimPeriodNo,MATCH('Étape 1) Taux'!$A$8,claimPeriods,0))&lt;20,revenueReduction&lt;0.1),0,IF(NOT(ISNUMBER(K428)),0,IF(G428="Oui",0,IF($C428="Non - avec lien de dépendance",MIN(1129,K428,$D428),MIN(1129,K428)))))))</f>
        <v>Effectuez l’étape 1</v>
      </c>
      <c r="T428" s="3" t="str">
        <f>IF(CRHPElig=" -  ","Effectuez l’étape 1",IF(CRHPElig="La baisse de revenus n'est pas admissible dans le cadre du PEREC",CRHPElig,IF(AND(INDEX(claimPeriodNo,MATCH('Étape 1) Taux'!$A$8,claimPeriods,0))&gt;17,INDEX(claimPeriodNo,MATCH('Étape 1) Taux'!$A$8,claimPeriods,0))&lt;20,revenueReduction&lt;0.1),0,IF(NOT(ISNUMBER(L428)),0,IF(H428="Oui",0,IF($C428="Non - avec lien de dépendance",MIN(1129,L428,$D428),MIN(1129,L428)))))))</f>
        <v>Effectuez l’étape 1</v>
      </c>
      <c r="U428" s="3">
        <f t="shared" si="40"/>
        <v>0</v>
      </c>
      <c r="V428" s="3">
        <f t="shared" si="41"/>
        <v>0</v>
      </c>
    </row>
    <row r="429" spans="13:22" x14ac:dyDescent="0.3">
      <c r="M429" s="52" t="str">
        <f t="shared" si="36"/>
        <v>Calculez d'abord la baisse moyenne de vos revenus sur 12 mois à l'étape 2)</v>
      </c>
      <c r="N429" s="52" t="str">
        <f t="shared" si="37"/>
        <v>Calculez d'abord la baisse moyenne de vos revenus sur 12 mois à l'étape 2)</v>
      </c>
      <c r="O429" s="52" t="str">
        <f t="shared" si="38"/>
        <v>Calculez d'abord la baisse moyenne de vos revenus sur 12 mois à l'étape 2)</v>
      </c>
      <c r="P429" s="52" t="str">
        <f t="shared" si="39"/>
        <v>Calculez d'abord la baisse moyenne de vos revenus sur 12 mois à l'étape 2)</v>
      </c>
      <c r="Q429" s="3" t="str">
        <f>IF(CRHPElig=" -  ","Effectuez l’étape 1",IF(CRHPElig="La baisse de revenus n'est pas admissible dans le cadre du PEREC",CRHPElig,IF(AND(INDEX(claimPeriodNo,MATCH('Étape 1) Taux'!$A$8,claimPeriods,0))&gt;17,INDEX(claimPeriodNo,MATCH('Étape 1) Taux'!$A$8,claimPeriods,0))&lt;20,revenueReduction&lt;0.1),0,IF(NOT(ISNUMBER(I429)),0,IF(E429="Oui",0,IF($C429="Non - avec lien de dépendance",MIN(1129,I429,$D429),MIN(1129,I429)))))))</f>
        <v>Effectuez l’étape 1</v>
      </c>
      <c r="R429" s="3" t="str">
        <f>IF(CRHPElig=" -  ","Effectuez l’étape 1",IF(CRHPElig="La baisse de revenus n'est pas admissible dans le cadre du PEREC",CRHPElig,IF(AND(INDEX(claimPeriodNo,MATCH('Étape 1) Taux'!$A$8,claimPeriods,0))&gt;17,INDEX(claimPeriodNo,MATCH('Étape 1) Taux'!$A$8,claimPeriods,0))&lt;20,revenueReduction&lt;0.1),0,IF(NOT(ISNUMBER(J429)),0,IF(F429="Oui",0,IF($C429="Non - avec lien de dépendance",MIN(1129,J429,$D429),MIN(1129,J429)))))))</f>
        <v>Effectuez l’étape 1</v>
      </c>
      <c r="S429" s="3" t="str">
        <f>IF(CRHPElig=" -  ","Effectuez l’étape 1",IF(CRHPElig="La baisse de revenus n'est pas admissible dans le cadre du PEREC",CRHPElig,IF(AND(INDEX(claimPeriodNo,MATCH('Étape 1) Taux'!$A$8,claimPeriods,0))&gt;17,INDEX(claimPeriodNo,MATCH('Étape 1) Taux'!$A$8,claimPeriods,0))&lt;20,revenueReduction&lt;0.1),0,IF(NOT(ISNUMBER(K429)),0,IF(G429="Oui",0,IF($C429="Non - avec lien de dépendance",MIN(1129,K429,$D429),MIN(1129,K429)))))))</f>
        <v>Effectuez l’étape 1</v>
      </c>
      <c r="T429" s="3" t="str">
        <f>IF(CRHPElig=" -  ","Effectuez l’étape 1",IF(CRHPElig="La baisse de revenus n'est pas admissible dans le cadre du PEREC",CRHPElig,IF(AND(INDEX(claimPeriodNo,MATCH('Étape 1) Taux'!$A$8,claimPeriods,0))&gt;17,INDEX(claimPeriodNo,MATCH('Étape 1) Taux'!$A$8,claimPeriods,0))&lt;20,revenueReduction&lt;0.1),0,IF(NOT(ISNUMBER(L429)),0,IF(H429="Oui",0,IF($C429="Non - avec lien de dépendance",MIN(1129,L429,$D429),MIN(1129,L429)))))))</f>
        <v>Effectuez l’étape 1</v>
      </c>
      <c r="U429" s="3">
        <f t="shared" si="40"/>
        <v>0</v>
      </c>
      <c r="V429" s="3">
        <f t="shared" si="41"/>
        <v>0</v>
      </c>
    </row>
    <row r="430" spans="13:22" x14ac:dyDescent="0.3">
      <c r="M430" s="52" t="str">
        <f t="shared" si="36"/>
        <v>Calculez d'abord la baisse moyenne de vos revenus sur 12 mois à l'étape 2)</v>
      </c>
      <c r="N430" s="52" t="str">
        <f t="shared" si="37"/>
        <v>Calculez d'abord la baisse moyenne de vos revenus sur 12 mois à l'étape 2)</v>
      </c>
      <c r="O430" s="52" t="str">
        <f t="shared" si="38"/>
        <v>Calculez d'abord la baisse moyenne de vos revenus sur 12 mois à l'étape 2)</v>
      </c>
      <c r="P430" s="52" t="str">
        <f t="shared" si="39"/>
        <v>Calculez d'abord la baisse moyenne de vos revenus sur 12 mois à l'étape 2)</v>
      </c>
      <c r="Q430" s="3" t="str">
        <f>IF(CRHPElig=" -  ","Effectuez l’étape 1",IF(CRHPElig="La baisse de revenus n'est pas admissible dans le cadre du PEREC",CRHPElig,IF(AND(INDEX(claimPeriodNo,MATCH('Étape 1) Taux'!$A$8,claimPeriods,0))&gt;17,INDEX(claimPeriodNo,MATCH('Étape 1) Taux'!$A$8,claimPeriods,0))&lt;20,revenueReduction&lt;0.1),0,IF(NOT(ISNUMBER(I430)),0,IF(E430="Oui",0,IF($C430="Non - avec lien de dépendance",MIN(1129,I430,$D430),MIN(1129,I430)))))))</f>
        <v>Effectuez l’étape 1</v>
      </c>
      <c r="R430" s="3" t="str">
        <f>IF(CRHPElig=" -  ","Effectuez l’étape 1",IF(CRHPElig="La baisse de revenus n'est pas admissible dans le cadre du PEREC",CRHPElig,IF(AND(INDEX(claimPeriodNo,MATCH('Étape 1) Taux'!$A$8,claimPeriods,0))&gt;17,INDEX(claimPeriodNo,MATCH('Étape 1) Taux'!$A$8,claimPeriods,0))&lt;20,revenueReduction&lt;0.1),0,IF(NOT(ISNUMBER(J430)),0,IF(F430="Oui",0,IF($C430="Non - avec lien de dépendance",MIN(1129,J430,$D430),MIN(1129,J430)))))))</f>
        <v>Effectuez l’étape 1</v>
      </c>
      <c r="S430" s="3" t="str">
        <f>IF(CRHPElig=" -  ","Effectuez l’étape 1",IF(CRHPElig="La baisse de revenus n'est pas admissible dans le cadre du PEREC",CRHPElig,IF(AND(INDEX(claimPeriodNo,MATCH('Étape 1) Taux'!$A$8,claimPeriods,0))&gt;17,INDEX(claimPeriodNo,MATCH('Étape 1) Taux'!$A$8,claimPeriods,0))&lt;20,revenueReduction&lt;0.1),0,IF(NOT(ISNUMBER(K430)),0,IF(G430="Oui",0,IF($C430="Non - avec lien de dépendance",MIN(1129,K430,$D430),MIN(1129,K430)))))))</f>
        <v>Effectuez l’étape 1</v>
      </c>
      <c r="T430" s="3" t="str">
        <f>IF(CRHPElig=" -  ","Effectuez l’étape 1",IF(CRHPElig="La baisse de revenus n'est pas admissible dans le cadre du PEREC",CRHPElig,IF(AND(INDEX(claimPeriodNo,MATCH('Étape 1) Taux'!$A$8,claimPeriods,0))&gt;17,INDEX(claimPeriodNo,MATCH('Étape 1) Taux'!$A$8,claimPeriods,0))&lt;20,revenueReduction&lt;0.1),0,IF(NOT(ISNUMBER(L430)),0,IF(H430="Oui",0,IF($C430="Non - avec lien de dépendance",MIN(1129,L430,$D430),MIN(1129,L430)))))))</f>
        <v>Effectuez l’étape 1</v>
      </c>
      <c r="U430" s="3">
        <f t="shared" si="40"/>
        <v>0</v>
      </c>
      <c r="V430" s="3">
        <f t="shared" si="41"/>
        <v>0</v>
      </c>
    </row>
    <row r="431" spans="13:22" x14ac:dyDescent="0.3">
      <c r="M431" s="52" t="str">
        <f t="shared" si="36"/>
        <v>Calculez d'abord la baisse moyenne de vos revenus sur 12 mois à l'étape 2)</v>
      </c>
      <c r="N431" s="52" t="str">
        <f t="shared" si="37"/>
        <v>Calculez d'abord la baisse moyenne de vos revenus sur 12 mois à l'étape 2)</v>
      </c>
      <c r="O431" s="52" t="str">
        <f t="shared" si="38"/>
        <v>Calculez d'abord la baisse moyenne de vos revenus sur 12 mois à l'étape 2)</v>
      </c>
      <c r="P431" s="52" t="str">
        <f t="shared" si="39"/>
        <v>Calculez d'abord la baisse moyenne de vos revenus sur 12 mois à l'étape 2)</v>
      </c>
      <c r="Q431" s="3" t="str">
        <f>IF(CRHPElig=" -  ","Effectuez l’étape 1",IF(CRHPElig="La baisse de revenus n'est pas admissible dans le cadre du PEREC",CRHPElig,IF(AND(INDEX(claimPeriodNo,MATCH('Étape 1) Taux'!$A$8,claimPeriods,0))&gt;17,INDEX(claimPeriodNo,MATCH('Étape 1) Taux'!$A$8,claimPeriods,0))&lt;20,revenueReduction&lt;0.1),0,IF(NOT(ISNUMBER(I431)),0,IF(E431="Oui",0,IF($C431="Non - avec lien de dépendance",MIN(1129,I431,$D431),MIN(1129,I431)))))))</f>
        <v>Effectuez l’étape 1</v>
      </c>
      <c r="R431" s="3" t="str">
        <f>IF(CRHPElig=" -  ","Effectuez l’étape 1",IF(CRHPElig="La baisse de revenus n'est pas admissible dans le cadre du PEREC",CRHPElig,IF(AND(INDEX(claimPeriodNo,MATCH('Étape 1) Taux'!$A$8,claimPeriods,0))&gt;17,INDEX(claimPeriodNo,MATCH('Étape 1) Taux'!$A$8,claimPeriods,0))&lt;20,revenueReduction&lt;0.1),0,IF(NOT(ISNUMBER(J431)),0,IF(F431="Oui",0,IF($C431="Non - avec lien de dépendance",MIN(1129,J431,$D431),MIN(1129,J431)))))))</f>
        <v>Effectuez l’étape 1</v>
      </c>
      <c r="S431" s="3" t="str">
        <f>IF(CRHPElig=" -  ","Effectuez l’étape 1",IF(CRHPElig="La baisse de revenus n'est pas admissible dans le cadre du PEREC",CRHPElig,IF(AND(INDEX(claimPeriodNo,MATCH('Étape 1) Taux'!$A$8,claimPeriods,0))&gt;17,INDEX(claimPeriodNo,MATCH('Étape 1) Taux'!$A$8,claimPeriods,0))&lt;20,revenueReduction&lt;0.1),0,IF(NOT(ISNUMBER(K431)),0,IF(G431="Oui",0,IF($C431="Non - avec lien de dépendance",MIN(1129,K431,$D431),MIN(1129,K431)))))))</f>
        <v>Effectuez l’étape 1</v>
      </c>
      <c r="T431" s="3" t="str">
        <f>IF(CRHPElig=" -  ","Effectuez l’étape 1",IF(CRHPElig="La baisse de revenus n'est pas admissible dans le cadre du PEREC",CRHPElig,IF(AND(INDEX(claimPeriodNo,MATCH('Étape 1) Taux'!$A$8,claimPeriods,0))&gt;17,INDEX(claimPeriodNo,MATCH('Étape 1) Taux'!$A$8,claimPeriods,0))&lt;20,revenueReduction&lt;0.1),0,IF(NOT(ISNUMBER(L431)),0,IF(H431="Oui",0,IF($C431="Non - avec lien de dépendance",MIN(1129,L431,$D431),MIN(1129,L431)))))))</f>
        <v>Effectuez l’étape 1</v>
      </c>
      <c r="U431" s="3">
        <f t="shared" si="40"/>
        <v>0</v>
      </c>
      <c r="V431" s="3">
        <f t="shared" si="41"/>
        <v>0</v>
      </c>
    </row>
    <row r="432" spans="13:22" x14ac:dyDescent="0.3">
      <c r="M432" s="52" t="str">
        <f t="shared" si="36"/>
        <v>Calculez d'abord la baisse moyenne de vos revenus sur 12 mois à l'étape 2)</v>
      </c>
      <c r="N432" s="52" t="str">
        <f t="shared" si="37"/>
        <v>Calculez d'abord la baisse moyenne de vos revenus sur 12 mois à l'étape 2)</v>
      </c>
      <c r="O432" s="52" t="str">
        <f t="shared" si="38"/>
        <v>Calculez d'abord la baisse moyenne de vos revenus sur 12 mois à l'étape 2)</v>
      </c>
      <c r="P432" s="52" t="str">
        <f t="shared" si="39"/>
        <v>Calculez d'abord la baisse moyenne de vos revenus sur 12 mois à l'étape 2)</v>
      </c>
      <c r="Q432" s="3" t="str">
        <f>IF(CRHPElig=" -  ","Effectuez l’étape 1",IF(CRHPElig="La baisse de revenus n'est pas admissible dans le cadre du PEREC",CRHPElig,IF(AND(INDEX(claimPeriodNo,MATCH('Étape 1) Taux'!$A$8,claimPeriods,0))&gt;17,INDEX(claimPeriodNo,MATCH('Étape 1) Taux'!$A$8,claimPeriods,0))&lt;20,revenueReduction&lt;0.1),0,IF(NOT(ISNUMBER(I432)),0,IF(E432="Oui",0,IF($C432="Non - avec lien de dépendance",MIN(1129,I432,$D432),MIN(1129,I432)))))))</f>
        <v>Effectuez l’étape 1</v>
      </c>
      <c r="R432" s="3" t="str">
        <f>IF(CRHPElig=" -  ","Effectuez l’étape 1",IF(CRHPElig="La baisse de revenus n'est pas admissible dans le cadre du PEREC",CRHPElig,IF(AND(INDEX(claimPeriodNo,MATCH('Étape 1) Taux'!$A$8,claimPeriods,0))&gt;17,INDEX(claimPeriodNo,MATCH('Étape 1) Taux'!$A$8,claimPeriods,0))&lt;20,revenueReduction&lt;0.1),0,IF(NOT(ISNUMBER(J432)),0,IF(F432="Oui",0,IF($C432="Non - avec lien de dépendance",MIN(1129,J432,$D432),MIN(1129,J432)))))))</f>
        <v>Effectuez l’étape 1</v>
      </c>
      <c r="S432" s="3" t="str">
        <f>IF(CRHPElig=" -  ","Effectuez l’étape 1",IF(CRHPElig="La baisse de revenus n'est pas admissible dans le cadre du PEREC",CRHPElig,IF(AND(INDEX(claimPeriodNo,MATCH('Étape 1) Taux'!$A$8,claimPeriods,0))&gt;17,INDEX(claimPeriodNo,MATCH('Étape 1) Taux'!$A$8,claimPeriods,0))&lt;20,revenueReduction&lt;0.1),0,IF(NOT(ISNUMBER(K432)),0,IF(G432="Oui",0,IF($C432="Non - avec lien de dépendance",MIN(1129,K432,$D432),MIN(1129,K432)))))))</f>
        <v>Effectuez l’étape 1</v>
      </c>
      <c r="T432" s="3" t="str">
        <f>IF(CRHPElig=" -  ","Effectuez l’étape 1",IF(CRHPElig="La baisse de revenus n'est pas admissible dans le cadre du PEREC",CRHPElig,IF(AND(INDEX(claimPeriodNo,MATCH('Étape 1) Taux'!$A$8,claimPeriods,0))&gt;17,INDEX(claimPeriodNo,MATCH('Étape 1) Taux'!$A$8,claimPeriods,0))&lt;20,revenueReduction&lt;0.1),0,IF(NOT(ISNUMBER(L432)),0,IF(H432="Oui",0,IF($C432="Non - avec lien de dépendance",MIN(1129,L432,$D432),MIN(1129,L432)))))))</f>
        <v>Effectuez l’étape 1</v>
      </c>
      <c r="U432" s="3">
        <f t="shared" si="40"/>
        <v>0</v>
      </c>
      <c r="V432" s="3">
        <f t="shared" si="41"/>
        <v>0</v>
      </c>
    </row>
    <row r="433" spans="13:22" x14ac:dyDescent="0.3">
      <c r="M433" s="52" t="str">
        <f t="shared" si="36"/>
        <v>Calculez d'abord la baisse moyenne de vos revenus sur 12 mois à l'étape 2)</v>
      </c>
      <c r="N433" s="52" t="str">
        <f t="shared" si="37"/>
        <v>Calculez d'abord la baisse moyenne de vos revenus sur 12 mois à l'étape 2)</v>
      </c>
      <c r="O433" s="52" t="str">
        <f t="shared" si="38"/>
        <v>Calculez d'abord la baisse moyenne de vos revenus sur 12 mois à l'étape 2)</v>
      </c>
      <c r="P433" s="52" t="str">
        <f t="shared" si="39"/>
        <v>Calculez d'abord la baisse moyenne de vos revenus sur 12 mois à l'étape 2)</v>
      </c>
      <c r="Q433" s="3" t="str">
        <f>IF(CRHPElig=" -  ","Effectuez l’étape 1",IF(CRHPElig="La baisse de revenus n'est pas admissible dans le cadre du PEREC",CRHPElig,IF(AND(INDEX(claimPeriodNo,MATCH('Étape 1) Taux'!$A$8,claimPeriods,0))&gt;17,INDEX(claimPeriodNo,MATCH('Étape 1) Taux'!$A$8,claimPeriods,0))&lt;20,revenueReduction&lt;0.1),0,IF(NOT(ISNUMBER(I433)),0,IF(E433="Oui",0,IF($C433="Non - avec lien de dépendance",MIN(1129,I433,$D433),MIN(1129,I433)))))))</f>
        <v>Effectuez l’étape 1</v>
      </c>
      <c r="R433" s="3" t="str">
        <f>IF(CRHPElig=" -  ","Effectuez l’étape 1",IF(CRHPElig="La baisse de revenus n'est pas admissible dans le cadre du PEREC",CRHPElig,IF(AND(INDEX(claimPeriodNo,MATCH('Étape 1) Taux'!$A$8,claimPeriods,0))&gt;17,INDEX(claimPeriodNo,MATCH('Étape 1) Taux'!$A$8,claimPeriods,0))&lt;20,revenueReduction&lt;0.1),0,IF(NOT(ISNUMBER(J433)),0,IF(F433="Oui",0,IF($C433="Non - avec lien de dépendance",MIN(1129,J433,$D433),MIN(1129,J433)))))))</f>
        <v>Effectuez l’étape 1</v>
      </c>
      <c r="S433" s="3" t="str">
        <f>IF(CRHPElig=" -  ","Effectuez l’étape 1",IF(CRHPElig="La baisse de revenus n'est pas admissible dans le cadre du PEREC",CRHPElig,IF(AND(INDEX(claimPeriodNo,MATCH('Étape 1) Taux'!$A$8,claimPeriods,0))&gt;17,INDEX(claimPeriodNo,MATCH('Étape 1) Taux'!$A$8,claimPeriods,0))&lt;20,revenueReduction&lt;0.1),0,IF(NOT(ISNUMBER(K433)),0,IF(G433="Oui",0,IF($C433="Non - avec lien de dépendance",MIN(1129,K433,$D433),MIN(1129,K433)))))))</f>
        <v>Effectuez l’étape 1</v>
      </c>
      <c r="T433" s="3" t="str">
        <f>IF(CRHPElig=" -  ","Effectuez l’étape 1",IF(CRHPElig="La baisse de revenus n'est pas admissible dans le cadre du PEREC",CRHPElig,IF(AND(INDEX(claimPeriodNo,MATCH('Étape 1) Taux'!$A$8,claimPeriods,0))&gt;17,INDEX(claimPeriodNo,MATCH('Étape 1) Taux'!$A$8,claimPeriods,0))&lt;20,revenueReduction&lt;0.1),0,IF(NOT(ISNUMBER(L433)),0,IF(H433="Oui",0,IF($C433="Non - avec lien de dépendance",MIN(1129,L433,$D433),MIN(1129,L433)))))))</f>
        <v>Effectuez l’étape 1</v>
      </c>
      <c r="U433" s="3">
        <f t="shared" si="40"/>
        <v>0</v>
      </c>
      <c r="V433" s="3">
        <f t="shared" si="41"/>
        <v>0</v>
      </c>
    </row>
    <row r="434" spans="13:22" x14ac:dyDescent="0.3">
      <c r="M434" s="52" t="str">
        <f t="shared" si="36"/>
        <v>Calculez d'abord la baisse moyenne de vos revenus sur 12 mois à l'étape 2)</v>
      </c>
      <c r="N434" s="52" t="str">
        <f t="shared" si="37"/>
        <v>Calculez d'abord la baisse moyenne de vos revenus sur 12 mois à l'étape 2)</v>
      </c>
      <c r="O434" s="52" t="str">
        <f t="shared" si="38"/>
        <v>Calculez d'abord la baisse moyenne de vos revenus sur 12 mois à l'étape 2)</v>
      </c>
      <c r="P434" s="52" t="str">
        <f t="shared" si="39"/>
        <v>Calculez d'abord la baisse moyenne de vos revenus sur 12 mois à l'étape 2)</v>
      </c>
      <c r="Q434" s="3" t="str">
        <f>IF(CRHPElig=" -  ","Effectuez l’étape 1",IF(CRHPElig="La baisse de revenus n'est pas admissible dans le cadre du PEREC",CRHPElig,IF(AND(INDEX(claimPeriodNo,MATCH('Étape 1) Taux'!$A$8,claimPeriods,0))&gt;17,INDEX(claimPeriodNo,MATCH('Étape 1) Taux'!$A$8,claimPeriods,0))&lt;20,revenueReduction&lt;0.1),0,IF(NOT(ISNUMBER(I434)),0,IF(E434="Oui",0,IF($C434="Non - avec lien de dépendance",MIN(1129,I434,$D434),MIN(1129,I434)))))))</f>
        <v>Effectuez l’étape 1</v>
      </c>
      <c r="R434" s="3" t="str">
        <f>IF(CRHPElig=" -  ","Effectuez l’étape 1",IF(CRHPElig="La baisse de revenus n'est pas admissible dans le cadre du PEREC",CRHPElig,IF(AND(INDEX(claimPeriodNo,MATCH('Étape 1) Taux'!$A$8,claimPeriods,0))&gt;17,INDEX(claimPeriodNo,MATCH('Étape 1) Taux'!$A$8,claimPeriods,0))&lt;20,revenueReduction&lt;0.1),0,IF(NOT(ISNUMBER(J434)),0,IF(F434="Oui",0,IF($C434="Non - avec lien de dépendance",MIN(1129,J434,$D434),MIN(1129,J434)))))))</f>
        <v>Effectuez l’étape 1</v>
      </c>
      <c r="S434" s="3" t="str">
        <f>IF(CRHPElig=" -  ","Effectuez l’étape 1",IF(CRHPElig="La baisse de revenus n'est pas admissible dans le cadre du PEREC",CRHPElig,IF(AND(INDEX(claimPeriodNo,MATCH('Étape 1) Taux'!$A$8,claimPeriods,0))&gt;17,INDEX(claimPeriodNo,MATCH('Étape 1) Taux'!$A$8,claimPeriods,0))&lt;20,revenueReduction&lt;0.1),0,IF(NOT(ISNUMBER(K434)),0,IF(G434="Oui",0,IF($C434="Non - avec lien de dépendance",MIN(1129,K434,$D434),MIN(1129,K434)))))))</f>
        <v>Effectuez l’étape 1</v>
      </c>
      <c r="T434" s="3" t="str">
        <f>IF(CRHPElig=" -  ","Effectuez l’étape 1",IF(CRHPElig="La baisse de revenus n'est pas admissible dans le cadre du PEREC",CRHPElig,IF(AND(INDEX(claimPeriodNo,MATCH('Étape 1) Taux'!$A$8,claimPeriods,0))&gt;17,INDEX(claimPeriodNo,MATCH('Étape 1) Taux'!$A$8,claimPeriods,0))&lt;20,revenueReduction&lt;0.1),0,IF(NOT(ISNUMBER(L434)),0,IF(H434="Oui",0,IF($C434="Non - avec lien de dépendance",MIN(1129,L434,$D434),MIN(1129,L434)))))))</f>
        <v>Effectuez l’étape 1</v>
      </c>
      <c r="U434" s="3">
        <f t="shared" si="40"/>
        <v>0</v>
      </c>
      <c r="V434" s="3">
        <f t="shared" si="41"/>
        <v>0</v>
      </c>
    </row>
    <row r="435" spans="13:22" x14ac:dyDescent="0.3">
      <c r="M435" s="52" t="str">
        <f t="shared" si="36"/>
        <v>Calculez d'abord la baisse moyenne de vos revenus sur 12 mois à l'étape 2)</v>
      </c>
      <c r="N435" s="52" t="str">
        <f t="shared" si="37"/>
        <v>Calculez d'abord la baisse moyenne de vos revenus sur 12 mois à l'étape 2)</v>
      </c>
      <c r="O435" s="52" t="str">
        <f t="shared" si="38"/>
        <v>Calculez d'abord la baisse moyenne de vos revenus sur 12 mois à l'étape 2)</v>
      </c>
      <c r="P435" s="52" t="str">
        <f t="shared" si="39"/>
        <v>Calculez d'abord la baisse moyenne de vos revenus sur 12 mois à l'étape 2)</v>
      </c>
      <c r="Q435" s="3" t="str">
        <f>IF(CRHPElig=" -  ","Effectuez l’étape 1",IF(CRHPElig="La baisse de revenus n'est pas admissible dans le cadre du PEREC",CRHPElig,IF(AND(INDEX(claimPeriodNo,MATCH('Étape 1) Taux'!$A$8,claimPeriods,0))&gt;17,INDEX(claimPeriodNo,MATCH('Étape 1) Taux'!$A$8,claimPeriods,0))&lt;20,revenueReduction&lt;0.1),0,IF(NOT(ISNUMBER(I435)),0,IF(E435="Oui",0,IF($C435="Non - avec lien de dépendance",MIN(1129,I435,$D435),MIN(1129,I435)))))))</f>
        <v>Effectuez l’étape 1</v>
      </c>
      <c r="R435" s="3" t="str">
        <f>IF(CRHPElig=" -  ","Effectuez l’étape 1",IF(CRHPElig="La baisse de revenus n'est pas admissible dans le cadre du PEREC",CRHPElig,IF(AND(INDEX(claimPeriodNo,MATCH('Étape 1) Taux'!$A$8,claimPeriods,0))&gt;17,INDEX(claimPeriodNo,MATCH('Étape 1) Taux'!$A$8,claimPeriods,0))&lt;20,revenueReduction&lt;0.1),0,IF(NOT(ISNUMBER(J435)),0,IF(F435="Oui",0,IF($C435="Non - avec lien de dépendance",MIN(1129,J435,$D435),MIN(1129,J435)))))))</f>
        <v>Effectuez l’étape 1</v>
      </c>
      <c r="S435" s="3" t="str">
        <f>IF(CRHPElig=" -  ","Effectuez l’étape 1",IF(CRHPElig="La baisse de revenus n'est pas admissible dans le cadre du PEREC",CRHPElig,IF(AND(INDEX(claimPeriodNo,MATCH('Étape 1) Taux'!$A$8,claimPeriods,0))&gt;17,INDEX(claimPeriodNo,MATCH('Étape 1) Taux'!$A$8,claimPeriods,0))&lt;20,revenueReduction&lt;0.1),0,IF(NOT(ISNUMBER(K435)),0,IF(G435="Oui",0,IF($C435="Non - avec lien de dépendance",MIN(1129,K435,$D435),MIN(1129,K435)))))))</f>
        <v>Effectuez l’étape 1</v>
      </c>
      <c r="T435" s="3" t="str">
        <f>IF(CRHPElig=" -  ","Effectuez l’étape 1",IF(CRHPElig="La baisse de revenus n'est pas admissible dans le cadre du PEREC",CRHPElig,IF(AND(INDEX(claimPeriodNo,MATCH('Étape 1) Taux'!$A$8,claimPeriods,0))&gt;17,INDEX(claimPeriodNo,MATCH('Étape 1) Taux'!$A$8,claimPeriods,0))&lt;20,revenueReduction&lt;0.1),0,IF(NOT(ISNUMBER(L435)),0,IF(H435="Oui",0,IF($C435="Non - avec lien de dépendance",MIN(1129,L435,$D435),MIN(1129,L435)))))))</f>
        <v>Effectuez l’étape 1</v>
      </c>
      <c r="U435" s="3">
        <f t="shared" si="40"/>
        <v>0</v>
      </c>
      <c r="V435" s="3">
        <f t="shared" si="41"/>
        <v>0</v>
      </c>
    </row>
    <row r="436" spans="13:22" x14ac:dyDescent="0.3">
      <c r="M436" s="52" t="str">
        <f t="shared" si="36"/>
        <v>Calculez d'abord la baisse moyenne de vos revenus sur 12 mois à l'étape 2)</v>
      </c>
      <c r="N436" s="52" t="str">
        <f t="shared" si="37"/>
        <v>Calculez d'abord la baisse moyenne de vos revenus sur 12 mois à l'étape 2)</v>
      </c>
      <c r="O436" s="52" t="str">
        <f t="shared" si="38"/>
        <v>Calculez d'abord la baisse moyenne de vos revenus sur 12 mois à l'étape 2)</v>
      </c>
      <c r="P436" s="52" t="str">
        <f t="shared" si="39"/>
        <v>Calculez d'abord la baisse moyenne de vos revenus sur 12 mois à l'étape 2)</v>
      </c>
      <c r="Q436" s="3" t="str">
        <f>IF(CRHPElig=" -  ","Effectuez l’étape 1",IF(CRHPElig="La baisse de revenus n'est pas admissible dans le cadre du PEREC",CRHPElig,IF(AND(INDEX(claimPeriodNo,MATCH('Étape 1) Taux'!$A$8,claimPeriods,0))&gt;17,INDEX(claimPeriodNo,MATCH('Étape 1) Taux'!$A$8,claimPeriods,0))&lt;20,revenueReduction&lt;0.1),0,IF(NOT(ISNUMBER(I436)),0,IF(E436="Oui",0,IF($C436="Non - avec lien de dépendance",MIN(1129,I436,$D436),MIN(1129,I436)))))))</f>
        <v>Effectuez l’étape 1</v>
      </c>
      <c r="R436" s="3" t="str">
        <f>IF(CRHPElig=" -  ","Effectuez l’étape 1",IF(CRHPElig="La baisse de revenus n'est pas admissible dans le cadre du PEREC",CRHPElig,IF(AND(INDEX(claimPeriodNo,MATCH('Étape 1) Taux'!$A$8,claimPeriods,0))&gt;17,INDEX(claimPeriodNo,MATCH('Étape 1) Taux'!$A$8,claimPeriods,0))&lt;20,revenueReduction&lt;0.1),0,IF(NOT(ISNUMBER(J436)),0,IF(F436="Oui",0,IF($C436="Non - avec lien de dépendance",MIN(1129,J436,$D436),MIN(1129,J436)))))))</f>
        <v>Effectuez l’étape 1</v>
      </c>
      <c r="S436" s="3" t="str">
        <f>IF(CRHPElig=" -  ","Effectuez l’étape 1",IF(CRHPElig="La baisse de revenus n'est pas admissible dans le cadre du PEREC",CRHPElig,IF(AND(INDEX(claimPeriodNo,MATCH('Étape 1) Taux'!$A$8,claimPeriods,0))&gt;17,INDEX(claimPeriodNo,MATCH('Étape 1) Taux'!$A$8,claimPeriods,0))&lt;20,revenueReduction&lt;0.1),0,IF(NOT(ISNUMBER(K436)),0,IF(G436="Oui",0,IF($C436="Non - avec lien de dépendance",MIN(1129,K436,$D436),MIN(1129,K436)))))))</f>
        <v>Effectuez l’étape 1</v>
      </c>
      <c r="T436" s="3" t="str">
        <f>IF(CRHPElig=" -  ","Effectuez l’étape 1",IF(CRHPElig="La baisse de revenus n'est pas admissible dans le cadre du PEREC",CRHPElig,IF(AND(INDEX(claimPeriodNo,MATCH('Étape 1) Taux'!$A$8,claimPeriods,0))&gt;17,INDEX(claimPeriodNo,MATCH('Étape 1) Taux'!$A$8,claimPeriods,0))&lt;20,revenueReduction&lt;0.1),0,IF(NOT(ISNUMBER(L436)),0,IF(H436="Oui",0,IF($C436="Non - avec lien de dépendance",MIN(1129,L436,$D436),MIN(1129,L436)))))))</f>
        <v>Effectuez l’étape 1</v>
      </c>
      <c r="U436" s="3">
        <f t="shared" si="40"/>
        <v>0</v>
      </c>
      <c r="V436" s="3">
        <f t="shared" si="41"/>
        <v>0</v>
      </c>
    </row>
    <row r="437" spans="13:22" x14ac:dyDescent="0.3">
      <c r="M437" s="52" t="str">
        <f t="shared" si="36"/>
        <v>Calculez d'abord la baisse moyenne de vos revenus sur 12 mois à l'étape 2)</v>
      </c>
      <c r="N437" s="52" t="str">
        <f t="shared" si="37"/>
        <v>Calculez d'abord la baisse moyenne de vos revenus sur 12 mois à l'étape 2)</v>
      </c>
      <c r="O437" s="52" t="str">
        <f t="shared" si="38"/>
        <v>Calculez d'abord la baisse moyenne de vos revenus sur 12 mois à l'étape 2)</v>
      </c>
      <c r="P437" s="52" t="str">
        <f t="shared" si="39"/>
        <v>Calculez d'abord la baisse moyenne de vos revenus sur 12 mois à l'étape 2)</v>
      </c>
      <c r="Q437" s="3" t="str">
        <f>IF(CRHPElig=" -  ","Effectuez l’étape 1",IF(CRHPElig="La baisse de revenus n'est pas admissible dans le cadre du PEREC",CRHPElig,IF(AND(INDEX(claimPeriodNo,MATCH('Étape 1) Taux'!$A$8,claimPeriods,0))&gt;17,INDEX(claimPeriodNo,MATCH('Étape 1) Taux'!$A$8,claimPeriods,0))&lt;20,revenueReduction&lt;0.1),0,IF(NOT(ISNUMBER(I437)),0,IF(E437="Oui",0,IF($C437="Non - avec lien de dépendance",MIN(1129,I437,$D437),MIN(1129,I437)))))))</f>
        <v>Effectuez l’étape 1</v>
      </c>
      <c r="R437" s="3" t="str">
        <f>IF(CRHPElig=" -  ","Effectuez l’étape 1",IF(CRHPElig="La baisse de revenus n'est pas admissible dans le cadre du PEREC",CRHPElig,IF(AND(INDEX(claimPeriodNo,MATCH('Étape 1) Taux'!$A$8,claimPeriods,0))&gt;17,INDEX(claimPeriodNo,MATCH('Étape 1) Taux'!$A$8,claimPeriods,0))&lt;20,revenueReduction&lt;0.1),0,IF(NOT(ISNUMBER(J437)),0,IF(F437="Oui",0,IF($C437="Non - avec lien de dépendance",MIN(1129,J437,$D437),MIN(1129,J437)))))))</f>
        <v>Effectuez l’étape 1</v>
      </c>
      <c r="S437" s="3" t="str">
        <f>IF(CRHPElig=" -  ","Effectuez l’étape 1",IF(CRHPElig="La baisse de revenus n'est pas admissible dans le cadre du PEREC",CRHPElig,IF(AND(INDEX(claimPeriodNo,MATCH('Étape 1) Taux'!$A$8,claimPeriods,0))&gt;17,INDEX(claimPeriodNo,MATCH('Étape 1) Taux'!$A$8,claimPeriods,0))&lt;20,revenueReduction&lt;0.1),0,IF(NOT(ISNUMBER(K437)),0,IF(G437="Oui",0,IF($C437="Non - avec lien de dépendance",MIN(1129,K437,$D437),MIN(1129,K437)))))))</f>
        <v>Effectuez l’étape 1</v>
      </c>
      <c r="T437" s="3" t="str">
        <f>IF(CRHPElig=" -  ","Effectuez l’étape 1",IF(CRHPElig="La baisse de revenus n'est pas admissible dans le cadre du PEREC",CRHPElig,IF(AND(INDEX(claimPeriodNo,MATCH('Étape 1) Taux'!$A$8,claimPeriods,0))&gt;17,INDEX(claimPeriodNo,MATCH('Étape 1) Taux'!$A$8,claimPeriods,0))&lt;20,revenueReduction&lt;0.1),0,IF(NOT(ISNUMBER(L437)),0,IF(H437="Oui",0,IF($C437="Non - avec lien de dépendance",MIN(1129,L437,$D437),MIN(1129,L437)))))))</f>
        <v>Effectuez l’étape 1</v>
      </c>
      <c r="U437" s="3">
        <f t="shared" si="40"/>
        <v>0</v>
      </c>
      <c r="V437" s="3">
        <f t="shared" si="41"/>
        <v>0</v>
      </c>
    </row>
    <row r="438" spans="13:22" x14ac:dyDescent="0.3">
      <c r="M438" s="52" t="str">
        <f t="shared" si="36"/>
        <v>Calculez d'abord la baisse moyenne de vos revenus sur 12 mois à l'étape 2)</v>
      </c>
      <c r="N438" s="52" t="str">
        <f t="shared" si="37"/>
        <v>Calculez d'abord la baisse moyenne de vos revenus sur 12 mois à l'étape 2)</v>
      </c>
      <c r="O438" s="52" t="str">
        <f t="shared" si="38"/>
        <v>Calculez d'abord la baisse moyenne de vos revenus sur 12 mois à l'étape 2)</v>
      </c>
      <c r="P438" s="52" t="str">
        <f t="shared" si="39"/>
        <v>Calculez d'abord la baisse moyenne de vos revenus sur 12 mois à l'étape 2)</v>
      </c>
      <c r="Q438" s="3" t="str">
        <f>IF(CRHPElig=" -  ","Effectuez l’étape 1",IF(CRHPElig="La baisse de revenus n'est pas admissible dans le cadre du PEREC",CRHPElig,IF(AND(INDEX(claimPeriodNo,MATCH('Étape 1) Taux'!$A$8,claimPeriods,0))&gt;17,INDEX(claimPeriodNo,MATCH('Étape 1) Taux'!$A$8,claimPeriods,0))&lt;20,revenueReduction&lt;0.1),0,IF(NOT(ISNUMBER(I438)),0,IF(E438="Oui",0,IF($C438="Non - avec lien de dépendance",MIN(1129,I438,$D438),MIN(1129,I438)))))))</f>
        <v>Effectuez l’étape 1</v>
      </c>
      <c r="R438" s="3" t="str">
        <f>IF(CRHPElig=" -  ","Effectuez l’étape 1",IF(CRHPElig="La baisse de revenus n'est pas admissible dans le cadre du PEREC",CRHPElig,IF(AND(INDEX(claimPeriodNo,MATCH('Étape 1) Taux'!$A$8,claimPeriods,0))&gt;17,INDEX(claimPeriodNo,MATCH('Étape 1) Taux'!$A$8,claimPeriods,0))&lt;20,revenueReduction&lt;0.1),0,IF(NOT(ISNUMBER(J438)),0,IF(F438="Oui",0,IF($C438="Non - avec lien de dépendance",MIN(1129,J438,$D438),MIN(1129,J438)))))))</f>
        <v>Effectuez l’étape 1</v>
      </c>
      <c r="S438" s="3" t="str">
        <f>IF(CRHPElig=" -  ","Effectuez l’étape 1",IF(CRHPElig="La baisse de revenus n'est pas admissible dans le cadre du PEREC",CRHPElig,IF(AND(INDEX(claimPeriodNo,MATCH('Étape 1) Taux'!$A$8,claimPeriods,0))&gt;17,INDEX(claimPeriodNo,MATCH('Étape 1) Taux'!$A$8,claimPeriods,0))&lt;20,revenueReduction&lt;0.1),0,IF(NOT(ISNUMBER(K438)),0,IF(G438="Oui",0,IF($C438="Non - avec lien de dépendance",MIN(1129,K438,$D438),MIN(1129,K438)))))))</f>
        <v>Effectuez l’étape 1</v>
      </c>
      <c r="T438" s="3" t="str">
        <f>IF(CRHPElig=" -  ","Effectuez l’étape 1",IF(CRHPElig="La baisse de revenus n'est pas admissible dans le cadre du PEREC",CRHPElig,IF(AND(INDEX(claimPeriodNo,MATCH('Étape 1) Taux'!$A$8,claimPeriods,0))&gt;17,INDEX(claimPeriodNo,MATCH('Étape 1) Taux'!$A$8,claimPeriods,0))&lt;20,revenueReduction&lt;0.1),0,IF(NOT(ISNUMBER(L438)),0,IF(H438="Oui",0,IF($C438="Non - avec lien de dépendance",MIN(1129,L438,$D438),MIN(1129,L438)))))))</f>
        <v>Effectuez l’étape 1</v>
      </c>
      <c r="U438" s="3">
        <f t="shared" si="40"/>
        <v>0</v>
      </c>
      <c r="V438" s="3">
        <f t="shared" si="41"/>
        <v>0</v>
      </c>
    </row>
    <row r="439" spans="13:22" x14ac:dyDescent="0.3">
      <c r="M439" s="52" t="str">
        <f t="shared" si="36"/>
        <v>Calculez d'abord la baisse moyenne de vos revenus sur 12 mois à l'étape 2)</v>
      </c>
      <c r="N439" s="52" t="str">
        <f t="shared" si="37"/>
        <v>Calculez d'abord la baisse moyenne de vos revenus sur 12 mois à l'étape 2)</v>
      </c>
      <c r="O439" s="52" t="str">
        <f t="shared" si="38"/>
        <v>Calculez d'abord la baisse moyenne de vos revenus sur 12 mois à l'étape 2)</v>
      </c>
      <c r="P439" s="52" t="str">
        <f t="shared" si="39"/>
        <v>Calculez d'abord la baisse moyenne de vos revenus sur 12 mois à l'étape 2)</v>
      </c>
      <c r="Q439" s="3" t="str">
        <f>IF(CRHPElig=" -  ","Effectuez l’étape 1",IF(CRHPElig="La baisse de revenus n'est pas admissible dans le cadre du PEREC",CRHPElig,IF(AND(INDEX(claimPeriodNo,MATCH('Étape 1) Taux'!$A$8,claimPeriods,0))&gt;17,INDEX(claimPeriodNo,MATCH('Étape 1) Taux'!$A$8,claimPeriods,0))&lt;20,revenueReduction&lt;0.1),0,IF(NOT(ISNUMBER(I439)),0,IF(E439="Oui",0,IF($C439="Non - avec lien de dépendance",MIN(1129,I439,$D439),MIN(1129,I439)))))))</f>
        <v>Effectuez l’étape 1</v>
      </c>
      <c r="R439" s="3" t="str">
        <f>IF(CRHPElig=" -  ","Effectuez l’étape 1",IF(CRHPElig="La baisse de revenus n'est pas admissible dans le cadre du PEREC",CRHPElig,IF(AND(INDEX(claimPeriodNo,MATCH('Étape 1) Taux'!$A$8,claimPeriods,0))&gt;17,INDEX(claimPeriodNo,MATCH('Étape 1) Taux'!$A$8,claimPeriods,0))&lt;20,revenueReduction&lt;0.1),0,IF(NOT(ISNUMBER(J439)),0,IF(F439="Oui",0,IF($C439="Non - avec lien de dépendance",MIN(1129,J439,$D439),MIN(1129,J439)))))))</f>
        <v>Effectuez l’étape 1</v>
      </c>
      <c r="S439" s="3" t="str">
        <f>IF(CRHPElig=" -  ","Effectuez l’étape 1",IF(CRHPElig="La baisse de revenus n'est pas admissible dans le cadre du PEREC",CRHPElig,IF(AND(INDEX(claimPeriodNo,MATCH('Étape 1) Taux'!$A$8,claimPeriods,0))&gt;17,INDEX(claimPeriodNo,MATCH('Étape 1) Taux'!$A$8,claimPeriods,0))&lt;20,revenueReduction&lt;0.1),0,IF(NOT(ISNUMBER(K439)),0,IF(G439="Oui",0,IF($C439="Non - avec lien de dépendance",MIN(1129,K439,$D439),MIN(1129,K439)))))))</f>
        <v>Effectuez l’étape 1</v>
      </c>
      <c r="T439" s="3" t="str">
        <f>IF(CRHPElig=" -  ","Effectuez l’étape 1",IF(CRHPElig="La baisse de revenus n'est pas admissible dans le cadre du PEREC",CRHPElig,IF(AND(INDEX(claimPeriodNo,MATCH('Étape 1) Taux'!$A$8,claimPeriods,0))&gt;17,INDEX(claimPeriodNo,MATCH('Étape 1) Taux'!$A$8,claimPeriods,0))&lt;20,revenueReduction&lt;0.1),0,IF(NOT(ISNUMBER(L439)),0,IF(H439="Oui",0,IF($C439="Non - avec lien de dépendance",MIN(1129,L439,$D439),MIN(1129,L439)))))))</f>
        <v>Effectuez l’étape 1</v>
      </c>
      <c r="U439" s="3">
        <f t="shared" si="40"/>
        <v>0</v>
      </c>
      <c r="V439" s="3">
        <f t="shared" si="41"/>
        <v>0</v>
      </c>
    </row>
    <row r="440" spans="13:22" x14ac:dyDescent="0.3">
      <c r="M440" s="52" t="str">
        <f t="shared" si="36"/>
        <v>Calculez d'abord la baisse moyenne de vos revenus sur 12 mois à l'étape 2)</v>
      </c>
      <c r="N440" s="52" t="str">
        <f t="shared" si="37"/>
        <v>Calculez d'abord la baisse moyenne de vos revenus sur 12 mois à l'étape 2)</v>
      </c>
      <c r="O440" s="52" t="str">
        <f t="shared" si="38"/>
        <v>Calculez d'abord la baisse moyenne de vos revenus sur 12 mois à l'étape 2)</v>
      </c>
      <c r="P440" s="52" t="str">
        <f t="shared" si="39"/>
        <v>Calculez d'abord la baisse moyenne de vos revenus sur 12 mois à l'étape 2)</v>
      </c>
      <c r="Q440" s="3" t="str">
        <f>IF(CRHPElig=" -  ","Effectuez l’étape 1",IF(CRHPElig="La baisse de revenus n'est pas admissible dans le cadre du PEREC",CRHPElig,IF(AND(INDEX(claimPeriodNo,MATCH('Étape 1) Taux'!$A$8,claimPeriods,0))&gt;17,INDEX(claimPeriodNo,MATCH('Étape 1) Taux'!$A$8,claimPeriods,0))&lt;20,revenueReduction&lt;0.1),0,IF(NOT(ISNUMBER(I440)),0,IF(E440="Oui",0,IF($C440="Non - avec lien de dépendance",MIN(1129,I440,$D440),MIN(1129,I440)))))))</f>
        <v>Effectuez l’étape 1</v>
      </c>
      <c r="R440" s="3" t="str">
        <f>IF(CRHPElig=" -  ","Effectuez l’étape 1",IF(CRHPElig="La baisse de revenus n'est pas admissible dans le cadre du PEREC",CRHPElig,IF(AND(INDEX(claimPeriodNo,MATCH('Étape 1) Taux'!$A$8,claimPeriods,0))&gt;17,INDEX(claimPeriodNo,MATCH('Étape 1) Taux'!$A$8,claimPeriods,0))&lt;20,revenueReduction&lt;0.1),0,IF(NOT(ISNUMBER(J440)),0,IF(F440="Oui",0,IF($C440="Non - avec lien de dépendance",MIN(1129,J440,$D440),MIN(1129,J440)))))))</f>
        <v>Effectuez l’étape 1</v>
      </c>
      <c r="S440" s="3" t="str">
        <f>IF(CRHPElig=" -  ","Effectuez l’étape 1",IF(CRHPElig="La baisse de revenus n'est pas admissible dans le cadre du PEREC",CRHPElig,IF(AND(INDEX(claimPeriodNo,MATCH('Étape 1) Taux'!$A$8,claimPeriods,0))&gt;17,INDEX(claimPeriodNo,MATCH('Étape 1) Taux'!$A$8,claimPeriods,0))&lt;20,revenueReduction&lt;0.1),0,IF(NOT(ISNUMBER(K440)),0,IF(G440="Oui",0,IF($C440="Non - avec lien de dépendance",MIN(1129,K440,$D440),MIN(1129,K440)))))))</f>
        <v>Effectuez l’étape 1</v>
      </c>
      <c r="T440" s="3" t="str">
        <f>IF(CRHPElig=" -  ","Effectuez l’étape 1",IF(CRHPElig="La baisse de revenus n'est pas admissible dans le cadre du PEREC",CRHPElig,IF(AND(INDEX(claimPeriodNo,MATCH('Étape 1) Taux'!$A$8,claimPeriods,0))&gt;17,INDEX(claimPeriodNo,MATCH('Étape 1) Taux'!$A$8,claimPeriods,0))&lt;20,revenueReduction&lt;0.1),0,IF(NOT(ISNUMBER(L440)),0,IF(H440="Oui",0,IF($C440="Non - avec lien de dépendance",MIN(1129,L440,$D440),MIN(1129,L440)))))))</f>
        <v>Effectuez l’étape 1</v>
      </c>
      <c r="U440" s="3">
        <f t="shared" si="40"/>
        <v>0</v>
      </c>
      <c r="V440" s="3">
        <f t="shared" si="41"/>
        <v>0</v>
      </c>
    </row>
    <row r="441" spans="13:22" x14ac:dyDescent="0.3">
      <c r="M441" s="52" t="str">
        <f t="shared" si="36"/>
        <v>Calculez d'abord la baisse moyenne de vos revenus sur 12 mois à l'étape 2)</v>
      </c>
      <c r="N441" s="52" t="str">
        <f t="shared" si="37"/>
        <v>Calculez d'abord la baisse moyenne de vos revenus sur 12 mois à l'étape 2)</v>
      </c>
      <c r="O441" s="52" t="str">
        <f t="shared" si="38"/>
        <v>Calculez d'abord la baisse moyenne de vos revenus sur 12 mois à l'étape 2)</v>
      </c>
      <c r="P441" s="52" t="str">
        <f t="shared" si="39"/>
        <v>Calculez d'abord la baisse moyenne de vos revenus sur 12 mois à l'étape 2)</v>
      </c>
      <c r="Q441" s="3" t="str">
        <f>IF(CRHPElig=" -  ","Effectuez l’étape 1",IF(CRHPElig="La baisse de revenus n'est pas admissible dans le cadre du PEREC",CRHPElig,IF(AND(INDEX(claimPeriodNo,MATCH('Étape 1) Taux'!$A$8,claimPeriods,0))&gt;17,INDEX(claimPeriodNo,MATCH('Étape 1) Taux'!$A$8,claimPeriods,0))&lt;20,revenueReduction&lt;0.1),0,IF(NOT(ISNUMBER(I441)),0,IF(E441="Oui",0,IF($C441="Non - avec lien de dépendance",MIN(1129,I441,$D441),MIN(1129,I441)))))))</f>
        <v>Effectuez l’étape 1</v>
      </c>
      <c r="R441" s="3" t="str">
        <f>IF(CRHPElig=" -  ","Effectuez l’étape 1",IF(CRHPElig="La baisse de revenus n'est pas admissible dans le cadre du PEREC",CRHPElig,IF(AND(INDEX(claimPeriodNo,MATCH('Étape 1) Taux'!$A$8,claimPeriods,0))&gt;17,INDEX(claimPeriodNo,MATCH('Étape 1) Taux'!$A$8,claimPeriods,0))&lt;20,revenueReduction&lt;0.1),0,IF(NOT(ISNUMBER(J441)),0,IF(F441="Oui",0,IF($C441="Non - avec lien de dépendance",MIN(1129,J441,$D441),MIN(1129,J441)))))))</f>
        <v>Effectuez l’étape 1</v>
      </c>
      <c r="S441" s="3" t="str">
        <f>IF(CRHPElig=" -  ","Effectuez l’étape 1",IF(CRHPElig="La baisse de revenus n'est pas admissible dans le cadre du PEREC",CRHPElig,IF(AND(INDEX(claimPeriodNo,MATCH('Étape 1) Taux'!$A$8,claimPeriods,0))&gt;17,INDEX(claimPeriodNo,MATCH('Étape 1) Taux'!$A$8,claimPeriods,0))&lt;20,revenueReduction&lt;0.1),0,IF(NOT(ISNUMBER(K441)),0,IF(G441="Oui",0,IF($C441="Non - avec lien de dépendance",MIN(1129,K441,$D441),MIN(1129,K441)))))))</f>
        <v>Effectuez l’étape 1</v>
      </c>
      <c r="T441" s="3" t="str">
        <f>IF(CRHPElig=" -  ","Effectuez l’étape 1",IF(CRHPElig="La baisse de revenus n'est pas admissible dans le cadre du PEREC",CRHPElig,IF(AND(INDEX(claimPeriodNo,MATCH('Étape 1) Taux'!$A$8,claimPeriods,0))&gt;17,INDEX(claimPeriodNo,MATCH('Étape 1) Taux'!$A$8,claimPeriods,0))&lt;20,revenueReduction&lt;0.1),0,IF(NOT(ISNUMBER(L441)),0,IF(H441="Oui",0,IF($C441="Non - avec lien de dépendance",MIN(1129,L441,$D441),MIN(1129,L441)))))))</f>
        <v>Effectuez l’étape 1</v>
      </c>
      <c r="U441" s="3">
        <f t="shared" si="40"/>
        <v>0</v>
      </c>
      <c r="V441" s="3">
        <f t="shared" si="41"/>
        <v>0</v>
      </c>
    </row>
    <row r="442" spans="13:22" x14ac:dyDescent="0.3">
      <c r="M442" s="52" t="str">
        <f t="shared" si="36"/>
        <v>Calculez d'abord la baisse moyenne de vos revenus sur 12 mois à l'étape 2)</v>
      </c>
      <c r="N442" s="52" t="str">
        <f t="shared" si="37"/>
        <v>Calculez d'abord la baisse moyenne de vos revenus sur 12 mois à l'étape 2)</v>
      </c>
      <c r="O442" s="52" t="str">
        <f t="shared" si="38"/>
        <v>Calculez d'abord la baisse moyenne de vos revenus sur 12 mois à l'étape 2)</v>
      </c>
      <c r="P442" s="52" t="str">
        <f t="shared" si="39"/>
        <v>Calculez d'abord la baisse moyenne de vos revenus sur 12 mois à l'étape 2)</v>
      </c>
      <c r="Q442" s="3" t="str">
        <f>IF(CRHPElig=" -  ","Effectuez l’étape 1",IF(CRHPElig="La baisse de revenus n'est pas admissible dans le cadre du PEREC",CRHPElig,IF(AND(INDEX(claimPeriodNo,MATCH('Étape 1) Taux'!$A$8,claimPeriods,0))&gt;17,INDEX(claimPeriodNo,MATCH('Étape 1) Taux'!$A$8,claimPeriods,0))&lt;20,revenueReduction&lt;0.1),0,IF(NOT(ISNUMBER(I442)),0,IF(E442="Oui",0,IF($C442="Non - avec lien de dépendance",MIN(1129,I442,$D442),MIN(1129,I442)))))))</f>
        <v>Effectuez l’étape 1</v>
      </c>
      <c r="R442" s="3" t="str">
        <f>IF(CRHPElig=" -  ","Effectuez l’étape 1",IF(CRHPElig="La baisse de revenus n'est pas admissible dans le cadre du PEREC",CRHPElig,IF(AND(INDEX(claimPeriodNo,MATCH('Étape 1) Taux'!$A$8,claimPeriods,0))&gt;17,INDEX(claimPeriodNo,MATCH('Étape 1) Taux'!$A$8,claimPeriods,0))&lt;20,revenueReduction&lt;0.1),0,IF(NOT(ISNUMBER(J442)),0,IF(F442="Oui",0,IF($C442="Non - avec lien de dépendance",MIN(1129,J442,$D442),MIN(1129,J442)))))))</f>
        <v>Effectuez l’étape 1</v>
      </c>
      <c r="S442" s="3" t="str">
        <f>IF(CRHPElig=" -  ","Effectuez l’étape 1",IF(CRHPElig="La baisse de revenus n'est pas admissible dans le cadre du PEREC",CRHPElig,IF(AND(INDEX(claimPeriodNo,MATCH('Étape 1) Taux'!$A$8,claimPeriods,0))&gt;17,INDEX(claimPeriodNo,MATCH('Étape 1) Taux'!$A$8,claimPeriods,0))&lt;20,revenueReduction&lt;0.1),0,IF(NOT(ISNUMBER(K442)),0,IF(G442="Oui",0,IF($C442="Non - avec lien de dépendance",MIN(1129,K442,$D442),MIN(1129,K442)))))))</f>
        <v>Effectuez l’étape 1</v>
      </c>
      <c r="T442" s="3" t="str">
        <f>IF(CRHPElig=" -  ","Effectuez l’étape 1",IF(CRHPElig="La baisse de revenus n'est pas admissible dans le cadre du PEREC",CRHPElig,IF(AND(INDEX(claimPeriodNo,MATCH('Étape 1) Taux'!$A$8,claimPeriods,0))&gt;17,INDEX(claimPeriodNo,MATCH('Étape 1) Taux'!$A$8,claimPeriods,0))&lt;20,revenueReduction&lt;0.1),0,IF(NOT(ISNUMBER(L442)),0,IF(H442="Oui",0,IF($C442="Non - avec lien de dépendance",MIN(1129,L442,$D442),MIN(1129,L442)))))))</f>
        <v>Effectuez l’étape 1</v>
      </c>
      <c r="U442" s="3">
        <f t="shared" si="40"/>
        <v>0</v>
      </c>
      <c r="V442" s="3">
        <f t="shared" si="41"/>
        <v>0</v>
      </c>
    </row>
    <row r="443" spans="13:22" x14ac:dyDescent="0.3">
      <c r="M443" s="52" t="str">
        <f t="shared" si="36"/>
        <v>Calculez d'abord la baisse moyenne de vos revenus sur 12 mois à l'étape 2)</v>
      </c>
      <c r="N443" s="52" t="str">
        <f t="shared" si="37"/>
        <v>Calculez d'abord la baisse moyenne de vos revenus sur 12 mois à l'étape 2)</v>
      </c>
      <c r="O443" s="52" t="str">
        <f t="shared" si="38"/>
        <v>Calculez d'abord la baisse moyenne de vos revenus sur 12 mois à l'étape 2)</v>
      </c>
      <c r="P443" s="52" t="str">
        <f t="shared" si="39"/>
        <v>Calculez d'abord la baisse moyenne de vos revenus sur 12 mois à l'étape 2)</v>
      </c>
      <c r="Q443" s="3" t="str">
        <f>IF(CRHPElig=" -  ","Effectuez l’étape 1",IF(CRHPElig="La baisse de revenus n'est pas admissible dans le cadre du PEREC",CRHPElig,IF(AND(INDEX(claimPeriodNo,MATCH('Étape 1) Taux'!$A$8,claimPeriods,0))&gt;17,INDEX(claimPeriodNo,MATCH('Étape 1) Taux'!$A$8,claimPeriods,0))&lt;20,revenueReduction&lt;0.1),0,IF(NOT(ISNUMBER(I443)),0,IF(E443="Oui",0,IF($C443="Non - avec lien de dépendance",MIN(1129,I443,$D443),MIN(1129,I443)))))))</f>
        <v>Effectuez l’étape 1</v>
      </c>
      <c r="R443" s="3" t="str">
        <f>IF(CRHPElig=" -  ","Effectuez l’étape 1",IF(CRHPElig="La baisse de revenus n'est pas admissible dans le cadre du PEREC",CRHPElig,IF(AND(INDEX(claimPeriodNo,MATCH('Étape 1) Taux'!$A$8,claimPeriods,0))&gt;17,INDEX(claimPeriodNo,MATCH('Étape 1) Taux'!$A$8,claimPeriods,0))&lt;20,revenueReduction&lt;0.1),0,IF(NOT(ISNUMBER(J443)),0,IF(F443="Oui",0,IF($C443="Non - avec lien de dépendance",MIN(1129,J443,$D443),MIN(1129,J443)))))))</f>
        <v>Effectuez l’étape 1</v>
      </c>
      <c r="S443" s="3" t="str">
        <f>IF(CRHPElig=" -  ","Effectuez l’étape 1",IF(CRHPElig="La baisse de revenus n'est pas admissible dans le cadre du PEREC",CRHPElig,IF(AND(INDEX(claimPeriodNo,MATCH('Étape 1) Taux'!$A$8,claimPeriods,0))&gt;17,INDEX(claimPeriodNo,MATCH('Étape 1) Taux'!$A$8,claimPeriods,0))&lt;20,revenueReduction&lt;0.1),0,IF(NOT(ISNUMBER(K443)),0,IF(G443="Oui",0,IF($C443="Non - avec lien de dépendance",MIN(1129,K443,$D443),MIN(1129,K443)))))))</f>
        <v>Effectuez l’étape 1</v>
      </c>
      <c r="T443" s="3" t="str">
        <f>IF(CRHPElig=" -  ","Effectuez l’étape 1",IF(CRHPElig="La baisse de revenus n'est pas admissible dans le cadre du PEREC",CRHPElig,IF(AND(INDEX(claimPeriodNo,MATCH('Étape 1) Taux'!$A$8,claimPeriods,0))&gt;17,INDEX(claimPeriodNo,MATCH('Étape 1) Taux'!$A$8,claimPeriods,0))&lt;20,revenueReduction&lt;0.1),0,IF(NOT(ISNUMBER(L443)),0,IF(H443="Oui",0,IF($C443="Non - avec lien de dépendance",MIN(1129,L443,$D443),MIN(1129,L443)))))))</f>
        <v>Effectuez l’étape 1</v>
      </c>
      <c r="U443" s="3">
        <f t="shared" si="40"/>
        <v>0</v>
      </c>
      <c r="V443" s="3">
        <f t="shared" si="41"/>
        <v>0</v>
      </c>
    </row>
    <row r="444" spans="13:22" x14ac:dyDescent="0.3">
      <c r="M444" s="52" t="str">
        <f t="shared" si="36"/>
        <v>Calculez d'abord la baisse moyenne de vos revenus sur 12 mois à l'étape 2)</v>
      </c>
      <c r="N444" s="52" t="str">
        <f t="shared" si="37"/>
        <v>Calculez d'abord la baisse moyenne de vos revenus sur 12 mois à l'étape 2)</v>
      </c>
      <c r="O444" s="52" t="str">
        <f t="shared" si="38"/>
        <v>Calculez d'abord la baisse moyenne de vos revenus sur 12 mois à l'étape 2)</v>
      </c>
      <c r="P444" s="52" t="str">
        <f t="shared" si="39"/>
        <v>Calculez d'abord la baisse moyenne de vos revenus sur 12 mois à l'étape 2)</v>
      </c>
      <c r="Q444" s="3" t="str">
        <f>IF(CRHPElig=" -  ","Effectuez l’étape 1",IF(CRHPElig="La baisse de revenus n'est pas admissible dans le cadre du PEREC",CRHPElig,IF(AND(INDEX(claimPeriodNo,MATCH('Étape 1) Taux'!$A$8,claimPeriods,0))&gt;17,INDEX(claimPeriodNo,MATCH('Étape 1) Taux'!$A$8,claimPeriods,0))&lt;20,revenueReduction&lt;0.1),0,IF(NOT(ISNUMBER(I444)),0,IF(E444="Oui",0,IF($C444="Non - avec lien de dépendance",MIN(1129,I444,$D444),MIN(1129,I444)))))))</f>
        <v>Effectuez l’étape 1</v>
      </c>
      <c r="R444" s="3" t="str">
        <f>IF(CRHPElig=" -  ","Effectuez l’étape 1",IF(CRHPElig="La baisse de revenus n'est pas admissible dans le cadre du PEREC",CRHPElig,IF(AND(INDEX(claimPeriodNo,MATCH('Étape 1) Taux'!$A$8,claimPeriods,0))&gt;17,INDEX(claimPeriodNo,MATCH('Étape 1) Taux'!$A$8,claimPeriods,0))&lt;20,revenueReduction&lt;0.1),0,IF(NOT(ISNUMBER(J444)),0,IF(F444="Oui",0,IF($C444="Non - avec lien de dépendance",MIN(1129,J444,$D444),MIN(1129,J444)))))))</f>
        <v>Effectuez l’étape 1</v>
      </c>
      <c r="S444" s="3" t="str">
        <f>IF(CRHPElig=" -  ","Effectuez l’étape 1",IF(CRHPElig="La baisse de revenus n'est pas admissible dans le cadre du PEREC",CRHPElig,IF(AND(INDEX(claimPeriodNo,MATCH('Étape 1) Taux'!$A$8,claimPeriods,0))&gt;17,INDEX(claimPeriodNo,MATCH('Étape 1) Taux'!$A$8,claimPeriods,0))&lt;20,revenueReduction&lt;0.1),0,IF(NOT(ISNUMBER(K444)),0,IF(G444="Oui",0,IF($C444="Non - avec lien de dépendance",MIN(1129,K444,$D444),MIN(1129,K444)))))))</f>
        <v>Effectuez l’étape 1</v>
      </c>
      <c r="T444" s="3" t="str">
        <f>IF(CRHPElig=" -  ","Effectuez l’étape 1",IF(CRHPElig="La baisse de revenus n'est pas admissible dans le cadre du PEREC",CRHPElig,IF(AND(INDEX(claimPeriodNo,MATCH('Étape 1) Taux'!$A$8,claimPeriods,0))&gt;17,INDEX(claimPeriodNo,MATCH('Étape 1) Taux'!$A$8,claimPeriods,0))&lt;20,revenueReduction&lt;0.1),0,IF(NOT(ISNUMBER(L444)),0,IF(H444="Oui",0,IF($C444="Non - avec lien de dépendance",MIN(1129,L444,$D444),MIN(1129,L444)))))))</f>
        <v>Effectuez l’étape 1</v>
      </c>
      <c r="U444" s="3">
        <f t="shared" si="40"/>
        <v>0</v>
      </c>
      <c r="V444" s="3">
        <f t="shared" si="41"/>
        <v>0</v>
      </c>
    </row>
    <row r="445" spans="13:22" x14ac:dyDescent="0.3">
      <c r="M445" s="52" t="str">
        <f t="shared" si="36"/>
        <v>Calculez d'abord la baisse moyenne de vos revenus sur 12 mois à l'étape 2)</v>
      </c>
      <c r="N445" s="52" t="str">
        <f t="shared" si="37"/>
        <v>Calculez d'abord la baisse moyenne de vos revenus sur 12 mois à l'étape 2)</v>
      </c>
      <c r="O445" s="52" t="str">
        <f t="shared" si="38"/>
        <v>Calculez d'abord la baisse moyenne de vos revenus sur 12 mois à l'étape 2)</v>
      </c>
      <c r="P445" s="52" t="str">
        <f t="shared" si="39"/>
        <v>Calculez d'abord la baisse moyenne de vos revenus sur 12 mois à l'étape 2)</v>
      </c>
      <c r="Q445" s="3" t="str">
        <f>IF(CRHPElig=" -  ","Effectuez l’étape 1",IF(CRHPElig="La baisse de revenus n'est pas admissible dans le cadre du PEREC",CRHPElig,IF(AND(INDEX(claimPeriodNo,MATCH('Étape 1) Taux'!$A$8,claimPeriods,0))&gt;17,INDEX(claimPeriodNo,MATCH('Étape 1) Taux'!$A$8,claimPeriods,0))&lt;20,revenueReduction&lt;0.1),0,IF(NOT(ISNUMBER(I445)),0,IF(E445="Oui",0,IF($C445="Non - avec lien de dépendance",MIN(1129,I445,$D445),MIN(1129,I445)))))))</f>
        <v>Effectuez l’étape 1</v>
      </c>
      <c r="R445" s="3" t="str">
        <f>IF(CRHPElig=" -  ","Effectuez l’étape 1",IF(CRHPElig="La baisse de revenus n'est pas admissible dans le cadre du PEREC",CRHPElig,IF(AND(INDEX(claimPeriodNo,MATCH('Étape 1) Taux'!$A$8,claimPeriods,0))&gt;17,INDEX(claimPeriodNo,MATCH('Étape 1) Taux'!$A$8,claimPeriods,0))&lt;20,revenueReduction&lt;0.1),0,IF(NOT(ISNUMBER(J445)),0,IF(F445="Oui",0,IF($C445="Non - avec lien de dépendance",MIN(1129,J445,$D445),MIN(1129,J445)))))))</f>
        <v>Effectuez l’étape 1</v>
      </c>
      <c r="S445" s="3" t="str">
        <f>IF(CRHPElig=" -  ","Effectuez l’étape 1",IF(CRHPElig="La baisse de revenus n'est pas admissible dans le cadre du PEREC",CRHPElig,IF(AND(INDEX(claimPeriodNo,MATCH('Étape 1) Taux'!$A$8,claimPeriods,0))&gt;17,INDEX(claimPeriodNo,MATCH('Étape 1) Taux'!$A$8,claimPeriods,0))&lt;20,revenueReduction&lt;0.1),0,IF(NOT(ISNUMBER(K445)),0,IF(G445="Oui",0,IF($C445="Non - avec lien de dépendance",MIN(1129,K445,$D445),MIN(1129,K445)))))))</f>
        <v>Effectuez l’étape 1</v>
      </c>
      <c r="T445" s="3" t="str">
        <f>IF(CRHPElig=" -  ","Effectuez l’étape 1",IF(CRHPElig="La baisse de revenus n'est pas admissible dans le cadre du PEREC",CRHPElig,IF(AND(INDEX(claimPeriodNo,MATCH('Étape 1) Taux'!$A$8,claimPeriods,0))&gt;17,INDEX(claimPeriodNo,MATCH('Étape 1) Taux'!$A$8,claimPeriods,0))&lt;20,revenueReduction&lt;0.1),0,IF(NOT(ISNUMBER(L445)),0,IF(H445="Oui",0,IF($C445="Non - avec lien de dépendance",MIN(1129,L445,$D445),MIN(1129,L445)))))))</f>
        <v>Effectuez l’étape 1</v>
      </c>
      <c r="U445" s="3">
        <f t="shared" si="40"/>
        <v>0</v>
      </c>
      <c r="V445" s="3">
        <f t="shared" si="41"/>
        <v>0</v>
      </c>
    </row>
    <row r="446" spans="13:22" x14ac:dyDescent="0.3">
      <c r="M446" s="52" t="str">
        <f t="shared" si="36"/>
        <v>Calculez d'abord la baisse moyenne de vos revenus sur 12 mois à l'étape 2)</v>
      </c>
      <c r="N446" s="52" t="str">
        <f t="shared" si="37"/>
        <v>Calculez d'abord la baisse moyenne de vos revenus sur 12 mois à l'étape 2)</v>
      </c>
      <c r="O446" s="52" t="str">
        <f t="shared" si="38"/>
        <v>Calculez d'abord la baisse moyenne de vos revenus sur 12 mois à l'étape 2)</v>
      </c>
      <c r="P446" s="52" t="str">
        <f t="shared" si="39"/>
        <v>Calculez d'abord la baisse moyenne de vos revenus sur 12 mois à l'étape 2)</v>
      </c>
      <c r="Q446" s="3" t="str">
        <f>IF(CRHPElig=" -  ","Effectuez l’étape 1",IF(CRHPElig="La baisse de revenus n'est pas admissible dans le cadre du PEREC",CRHPElig,IF(AND(INDEX(claimPeriodNo,MATCH('Étape 1) Taux'!$A$8,claimPeriods,0))&gt;17,INDEX(claimPeriodNo,MATCH('Étape 1) Taux'!$A$8,claimPeriods,0))&lt;20,revenueReduction&lt;0.1),0,IF(NOT(ISNUMBER(I446)),0,IF(E446="Oui",0,IF($C446="Non - avec lien de dépendance",MIN(1129,I446,$D446),MIN(1129,I446)))))))</f>
        <v>Effectuez l’étape 1</v>
      </c>
      <c r="R446" s="3" t="str">
        <f>IF(CRHPElig=" -  ","Effectuez l’étape 1",IF(CRHPElig="La baisse de revenus n'est pas admissible dans le cadre du PEREC",CRHPElig,IF(AND(INDEX(claimPeriodNo,MATCH('Étape 1) Taux'!$A$8,claimPeriods,0))&gt;17,INDEX(claimPeriodNo,MATCH('Étape 1) Taux'!$A$8,claimPeriods,0))&lt;20,revenueReduction&lt;0.1),0,IF(NOT(ISNUMBER(J446)),0,IF(F446="Oui",0,IF($C446="Non - avec lien de dépendance",MIN(1129,J446,$D446),MIN(1129,J446)))))))</f>
        <v>Effectuez l’étape 1</v>
      </c>
      <c r="S446" s="3" t="str">
        <f>IF(CRHPElig=" -  ","Effectuez l’étape 1",IF(CRHPElig="La baisse de revenus n'est pas admissible dans le cadre du PEREC",CRHPElig,IF(AND(INDEX(claimPeriodNo,MATCH('Étape 1) Taux'!$A$8,claimPeriods,0))&gt;17,INDEX(claimPeriodNo,MATCH('Étape 1) Taux'!$A$8,claimPeriods,0))&lt;20,revenueReduction&lt;0.1),0,IF(NOT(ISNUMBER(K446)),0,IF(G446="Oui",0,IF($C446="Non - avec lien de dépendance",MIN(1129,K446,$D446),MIN(1129,K446)))))))</f>
        <v>Effectuez l’étape 1</v>
      </c>
      <c r="T446" s="3" t="str">
        <f>IF(CRHPElig=" -  ","Effectuez l’étape 1",IF(CRHPElig="La baisse de revenus n'est pas admissible dans le cadre du PEREC",CRHPElig,IF(AND(INDEX(claimPeriodNo,MATCH('Étape 1) Taux'!$A$8,claimPeriods,0))&gt;17,INDEX(claimPeriodNo,MATCH('Étape 1) Taux'!$A$8,claimPeriods,0))&lt;20,revenueReduction&lt;0.1),0,IF(NOT(ISNUMBER(L446)),0,IF(H446="Oui",0,IF($C446="Non - avec lien de dépendance",MIN(1129,L446,$D446),MIN(1129,L446)))))))</f>
        <v>Effectuez l’étape 1</v>
      </c>
      <c r="U446" s="3">
        <f t="shared" si="40"/>
        <v>0</v>
      </c>
      <c r="V446" s="3">
        <f t="shared" si="41"/>
        <v>0</v>
      </c>
    </row>
    <row r="447" spans="13:22" x14ac:dyDescent="0.3">
      <c r="M447" s="52" t="str">
        <f t="shared" si="36"/>
        <v>Calculez d'abord la baisse moyenne de vos revenus sur 12 mois à l'étape 2)</v>
      </c>
      <c r="N447" s="52" t="str">
        <f t="shared" si="37"/>
        <v>Calculez d'abord la baisse moyenne de vos revenus sur 12 mois à l'étape 2)</v>
      </c>
      <c r="O447" s="52" t="str">
        <f t="shared" si="38"/>
        <v>Calculez d'abord la baisse moyenne de vos revenus sur 12 mois à l'étape 2)</v>
      </c>
      <c r="P447" s="52" t="str">
        <f t="shared" si="39"/>
        <v>Calculez d'abord la baisse moyenne de vos revenus sur 12 mois à l'étape 2)</v>
      </c>
      <c r="Q447" s="3" t="str">
        <f>IF(CRHPElig=" -  ","Effectuez l’étape 1",IF(CRHPElig="La baisse de revenus n'est pas admissible dans le cadre du PEREC",CRHPElig,IF(AND(INDEX(claimPeriodNo,MATCH('Étape 1) Taux'!$A$8,claimPeriods,0))&gt;17,INDEX(claimPeriodNo,MATCH('Étape 1) Taux'!$A$8,claimPeriods,0))&lt;20,revenueReduction&lt;0.1),0,IF(NOT(ISNUMBER(I447)),0,IF(E447="Oui",0,IF($C447="Non - avec lien de dépendance",MIN(1129,I447,$D447),MIN(1129,I447)))))))</f>
        <v>Effectuez l’étape 1</v>
      </c>
      <c r="R447" s="3" t="str">
        <f>IF(CRHPElig=" -  ","Effectuez l’étape 1",IF(CRHPElig="La baisse de revenus n'est pas admissible dans le cadre du PEREC",CRHPElig,IF(AND(INDEX(claimPeriodNo,MATCH('Étape 1) Taux'!$A$8,claimPeriods,0))&gt;17,INDEX(claimPeriodNo,MATCH('Étape 1) Taux'!$A$8,claimPeriods,0))&lt;20,revenueReduction&lt;0.1),0,IF(NOT(ISNUMBER(J447)),0,IF(F447="Oui",0,IF($C447="Non - avec lien de dépendance",MIN(1129,J447,$D447),MIN(1129,J447)))))))</f>
        <v>Effectuez l’étape 1</v>
      </c>
      <c r="S447" s="3" t="str">
        <f>IF(CRHPElig=" -  ","Effectuez l’étape 1",IF(CRHPElig="La baisse de revenus n'est pas admissible dans le cadre du PEREC",CRHPElig,IF(AND(INDEX(claimPeriodNo,MATCH('Étape 1) Taux'!$A$8,claimPeriods,0))&gt;17,INDEX(claimPeriodNo,MATCH('Étape 1) Taux'!$A$8,claimPeriods,0))&lt;20,revenueReduction&lt;0.1),0,IF(NOT(ISNUMBER(K447)),0,IF(G447="Oui",0,IF($C447="Non - avec lien de dépendance",MIN(1129,K447,$D447),MIN(1129,K447)))))))</f>
        <v>Effectuez l’étape 1</v>
      </c>
      <c r="T447" s="3" t="str">
        <f>IF(CRHPElig=" -  ","Effectuez l’étape 1",IF(CRHPElig="La baisse de revenus n'est pas admissible dans le cadre du PEREC",CRHPElig,IF(AND(INDEX(claimPeriodNo,MATCH('Étape 1) Taux'!$A$8,claimPeriods,0))&gt;17,INDEX(claimPeriodNo,MATCH('Étape 1) Taux'!$A$8,claimPeriods,0))&lt;20,revenueReduction&lt;0.1),0,IF(NOT(ISNUMBER(L447)),0,IF(H447="Oui",0,IF($C447="Non - avec lien de dépendance",MIN(1129,L447,$D447),MIN(1129,L447)))))))</f>
        <v>Effectuez l’étape 1</v>
      </c>
      <c r="U447" s="3">
        <f t="shared" si="40"/>
        <v>0</v>
      </c>
      <c r="V447" s="3">
        <f t="shared" si="41"/>
        <v>0</v>
      </c>
    </row>
    <row r="448" spans="13:22" x14ac:dyDescent="0.3">
      <c r="M448" s="52" t="str">
        <f t="shared" si="36"/>
        <v>Calculez d'abord la baisse moyenne de vos revenus sur 12 mois à l'étape 2)</v>
      </c>
      <c r="N448" s="52" t="str">
        <f t="shared" si="37"/>
        <v>Calculez d'abord la baisse moyenne de vos revenus sur 12 mois à l'étape 2)</v>
      </c>
      <c r="O448" s="52" t="str">
        <f t="shared" si="38"/>
        <v>Calculez d'abord la baisse moyenne de vos revenus sur 12 mois à l'étape 2)</v>
      </c>
      <c r="P448" s="52" t="str">
        <f t="shared" si="39"/>
        <v>Calculez d'abord la baisse moyenne de vos revenus sur 12 mois à l'étape 2)</v>
      </c>
      <c r="Q448" s="3" t="str">
        <f>IF(CRHPElig=" -  ","Effectuez l’étape 1",IF(CRHPElig="La baisse de revenus n'est pas admissible dans le cadre du PEREC",CRHPElig,IF(AND(INDEX(claimPeriodNo,MATCH('Étape 1) Taux'!$A$8,claimPeriods,0))&gt;17,INDEX(claimPeriodNo,MATCH('Étape 1) Taux'!$A$8,claimPeriods,0))&lt;20,revenueReduction&lt;0.1),0,IF(NOT(ISNUMBER(I448)),0,IF(E448="Oui",0,IF($C448="Non - avec lien de dépendance",MIN(1129,I448,$D448),MIN(1129,I448)))))))</f>
        <v>Effectuez l’étape 1</v>
      </c>
      <c r="R448" s="3" t="str">
        <f>IF(CRHPElig=" -  ","Effectuez l’étape 1",IF(CRHPElig="La baisse de revenus n'est pas admissible dans le cadre du PEREC",CRHPElig,IF(AND(INDEX(claimPeriodNo,MATCH('Étape 1) Taux'!$A$8,claimPeriods,0))&gt;17,INDEX(claimPeriodNo,MATCH('Étape 1) Taux'!$A$8,claimPeriods,0))&lt;20,revenueReduction&lt;0.1),0,IF(NOT(ISNUMBER(J448)),0,IF(F448="Oui",0,IF($C448="Non - avec lien de dépendance",MIN(1129,J448,$D448),MIN(1129,J448)))))))</f>
        <v>Effectuez l’étape 1</v>
      </c>
      <c r="S448" s="3" t="str">
        <f>IF(CRHPElig=" -  ","Effectuez l’étape 1",IF(CRHPElig="La baisse de revenus n'est pas admissible dans le cadre du PEREC",CRHPElig,IF(AND(INDEX(claimPeriodNo,MATCH('Étape 1) Taux'!$A$8,claimPeriods,0))&gt;17,INDEX(claimPeriodNo,MATCH('Étape 1) Taux'!$A$8,claimPeriods,0))&lt;20,revenueReduction&lt;0.1),0,IF(NOT(ISNUMBER(K448)),0,IF(G448="Oui",0,IF($C448="Non - avec lien de dépendance",MIN(1129,K448,$D448),MIN(1129,K448)))))))</f>
        <v>Effectuez l’étape 1</v>
      </c>
      <c r="T448" s="3" t="str">
        <f>IF(CRHPElig=" -  ","Effectuez l’étape 1",IF(CRHPElig="La baisse de revenus n'est pas admissible dans le cadre du PEREC",CRHPElig,IF(AND(INDEX(claimPeriodNo,MATCH('Étape 1) Taux'!$A$8,claimPeriods,0))&gt;17,INDEX(claimPeriodNo,MATCH('Étape 1) Taux'!$A$8,claimPeriods,0))&lt;20,revenueReduction&lt;0.1),0,IF(NOT(ISNUMBER(L448)),0,IF(H448="Oui",0,IF($C448="Non - avec lien de dépendance",MIN(1129,L448,$D448),MIN(1129,L448)))))))</f>
        <v>Effectuez l’étape 1</v>
      </c>
      <c r="U448" s="3">
        <f t="shared" si="40"/>
        <v>0</v>
      </c>
      <c r="V448" s="3">
        <f t="shared" si="41"/>
        <v>0</v>
      </c>
    </row>
    <row r="449" spans="13:22" x14ac:dyDescent="0.3">
      <c r="M449" s="52" t="str">
        <f t="shared" si="36"/>
        <v>Calculez d'abord la baisse moyenne de vos revenus sur 12 mois à l'étape 2)</v>
      </c>
      <c r="N449" s="52" t="str">
        <f t="shared" si="37"/>
        <v>Calculez d'abord la baisse moyenne de vos revenus sur 12 mois à l'étape 2)</v>
      </c>
      <c r="O449" s="52" t="str">
        <f t="shared" si="38"/>
        <v>Calculez d'abord la baisse moyenne de vos revenus sur 12 mois à l'étape 2)</v>
      </c>
      <c r="P449" s="52" t="str">
        <f t="shared" si="39"/>
        <v>Calculez d'abord la baisse moyenne de vos revenus sur 12 mois à l'étape 2)</v>
      </c>
      <c r="Q449" s="3" t="str">
        <f>IF(CRHPElig=" -  ","Effectuez l’étape 1",IF(CRHPElig="La baisse de revenus n'est pas admissible dans le cadre du PEREC",CRHPElig,IF(AND(INDEX(claimPeriodNo,MATCH('Étape 1) Taux'!$A$8,claimPeriods,0))&gt;17,INDEX(claimPeriodNo,MATCH('Étape 1) Taux'!$A$8,claimPeriods,0))&lt;20,revenueReduction&lt;0.1),0,IF(NOT(ISNUMBER(I449)),0,IF(E449="Oui",0,IF($C449="Non - avec lien de dépendance",MIN(1129,I449,$D449),MIN(1129,I449)))))))</f>
        <v>Effectuez l’étape 1</v>
      </c>
      <c r="R449" s="3" t="str">
        <f>IF(CRHPElig=" -  ","Effectuez l’étape 1",IF(CRHPElig="La baisse de revenus n'est pas admissible dans le cadre du PEREC",CRHPElig,IF(AND(INDEX(claimPeriodNo,MATCH('Étape 1) Taux'!$A$8,claimPeriods,0))&gt;17,INDEX(claimPeriodNo,MATCH('Étape 1) Taux'!$A$8,claimPeriods,0))&lt;20,revenueReduction&lt;0.1),0,IF(NOT(ISNUMBER(J449)),0,IF(F449="Oui",0,IF($C449="Non - avec lien de dépendance",MIN(1129,J449,$D449),MIN(1129,J449)))))))</f>
        <v>Effectuez l’étape 1</v>
      </c>
      <c r="S449" s="3" t="str">
        <f>IF(CRHPElig=" -  ","Effectuez l’étape 1",IF(CRHPElig="La baisse de revenus n'est pas admissible dans le cadre du PEREC",CRHPElig,IF(AND(INDEX(claimPeriodNo,MATCH('Étape 1) Taux'!$A$8,claimPeriods,0))&gt;17,INDEX(claimPeriodNo,MATCH('Étape 1) Taux'!$A$8,claimPeriods,0))&lt;20,revenueReduction&lt;0.1),0,IF(NOT(ISNUMBER(K449)),0,IF(G449="Oui",0,IF($C449="Non - avec lien de dépendance",MIN(1129,K449,$D449),MIN(1129,K449)))))))</f>
        <v>Effectuez l’étape 1</v>
      </c>
      <c r="T449" s="3" t="str">
        <f>IF(CRHPElig=" -  ","Effectuez l’étape 1",IF(CRHPElig="La baisse de revenus n'est pas admissible dans le cadre du PEREC",CRHPElig,IF(AND(INDEX(claimPeriodNo,MATCH('Étape 1) Taux'!$A$8,claimPeriods,0))&gt;17,INDEX(claimPeriodNo,MATCH('Étape 1) Taux'!$A$8,claimPeriods,0))&lt;20,revenueReduction&lt;0.1),0,IF(NOT(ISNUMBER(L449)),0,IF(H449="Oui",0,IF($C449="Non - avec lien de dépendance",MIN(1129,L449,$D449),MIN(1129,L449)))))))</f>
        <v>Effectuez l’étape 1</v>
      </c>
      <c r="U449" s="3">
        <f t="shared" si="40"/>
        <v>0</v>
      </c>
      <c r="V449" s="3">
        <f t="shared" si="41"/>
        <v>0</v>
      </c>
    </row>
    <row r="450" spans="13:22" x14ac:dyDescent="0.3">
      <c r="M450" s="52" t="str">
        <f t="shared" si="36"/>
        <v>Calculez d'abord la baisse moyenne de vos revenus sur 12 mois à l'étape 2)</v>
      </c>
      <c r="N450" s="52" t="str">
        <f t="shared" si="37"/>
        <v>Calculez d'abord la baisse moyenne de vos revenus sur 12 mois à l'étape 2)</v>
      </c>
      <c r="O450" s="52" t="str">
        <f t="shared" si="38"/>
        <v>Calculez d'abord la baisse moyenne de vos revenus sur 12 mois à l'étape 2)</v>
      </c>
      <c r="P450" s="52" t="str">
        <f t="shared" si="39"/>
        <v>Calculez d'abord la baisse moyenne de vos revenus sur 12 mois à l'étape 2)</v>
      </c>
      <c r="Q450" s="3" t="str">
        <f>IF(CRHPElig=" -  ","Effectuez l’étape 1",IF(CRHPElig="La baisse de revenus n'est pas admissible dans le cadre du PEREC",CRHPElig,IF(AND(INDEX(claimPeriodNo,MATCH('Étape 1) Taux'!$A$8,claimPeriods,0))&gt;17,INDEX(claimPeriodNo,MATCH('Étape 1) Taux'!$A$8,claimPeriods,0))&lt;20,revenueReduction&lt;0.1),0,IF(NOT(ISNUMBER(I450)),0,IF(E450="Oui",0,IF($C450="Non - avec lien de dépendance",MIN(1129,I450,$D450),MIN(1129,I450)))))))</f>
        <v>Effectuez l’étape 1</v>
      </c>
      <c r="R450" s="3" t="str">
        <f>IF(CRHPElig=" -  ","Effectuez l’étape 1",IF(CRHPElig="La baisse de revenus n'est pas admissible dans le cadre du PEREC",CRHPElig,IF(AND(INDEX(claimPeriodNo,MATCH('Étape 1) Taux'!$A$8,claimPeriods,0))&gt;17,INDEX(claimPeriodNo,MATCH('Étape 1) Taux'!$A$8,claimPeriods,0))&lt;20,revenueReduction&lt;0.1),0,IF(NOT(ISNUMBER(J450)),0,IF(F450="Oui",0,IF($C450="Non - avec lien de dépendance",MIN(1129,J450,$D450),MIN(1129,J450)))))))</f>
        <v>Effectuez l’étape 1</v>
      </c>
      <c r="S450" s="3" t="str">
        <f>IF(CRHPElig=" -  ","Effectuez l’étape 1",IF(CRHPElig="La baisse de revenus n'est pas admissible dans le cadre du PEREC",CRHPElig,IF(AND(INDEX(claimPeriodNo,MATCH('Étape 1) Taux'!$A$8,claimPeriods,0))&gt;17,INDEX(claimPeriodNo,MATCH('Étape 1) Taux'!$A$8,claimPeriods,0))&lt;20,revenueReduction&lt;0.1),0,IF(NOT(ISNUMBER(K450)),0,IF(G450="Oui",0,IF($C450="Non - avec lien de dépendance",MIN(1129,K450,$D450),MIN(1129,K450)))))))</f>
        <v>Effectuez l’étape 1</v>
      </c>
      <c r="T450" s="3" t="str">
        <f>IF(CRHPElig=" -  ","Effectuez l’étape 1",IF(CRHPElig="La baisse de revenus n'est pas admissible dans le cadre du PEREC",CRHPElig,IF(AND(INDEX(claimPeriodNo,MATCH('Étape 1) Taux'!$A$8,claimPeriods,0))&gt;17,INDEX(claimPeriodNo,MATCH('Étape 1) Taux'!$A$8,claimPeriods,0))&lt;20,revenueReduction&lt;0.1),0,IF(NOT(ISNUMBER(L450)),0,IF(H450="Oui",0,IF($C450="Non - avec lien de dépendance",MIN(1129,L450,$D450),MIN(1129,L450)))))))</f>
        <v>Effectuez l’étape 1</v>
      </c>
      <c r="U450" s="3">
        <f t="shared" si="40"/>
        <v>0</v>
      </c>
      <c r="V450" s="3">
        <f t="shared" si="41"/>
        <v>0</v>
      </c>
    </row>
    <row r="451" spans="13:22" x14ac:dyDescent="0.3">
      <c r="M451" s="52" t="str">
        <f t="shared" si="36"/>
        <v>Calculez d'abord la baisse moyenne de vos revenus sur 12 mois à l'étape 2)</v>
      </c>
      <c r="N451" s="52" t="str">
        <f t="shared" si="37"/>
        <v>Calculez d'abord la baisse moyenne de vos revenus sur 12 mois à l'étape 2)</v>
      </c>
      <c r="O451" s="52" t="str">
        <f t="shared" si="38"/>
        <v>Calculez d'abord la baisse moyenne de vos revenus sur 12 mois à l'étape 2)</v>
      </c>
      <c r="P451" s="52" t="str">
        <f t="shared" si="39"/>
        <v>Calculez d'abord la baisse moyenne de vos revenus sur 12 mois à l'étape 2)</v>
      </c>
      <c r="Q451" s="3" t="str">
        <f>IF(CRHPElig=" -  ","Effectuez l’étape 1",IF(CRHPElig="La baisse de revenus n'est pas admissible dans le cadre du PEREC",CRHPElig,IF(AND(INDEX(claimPeriodNo,MATCH('Étape 1) Taux'!$A$8,claimPeriods,0))&gt;17,INDEX(claimPeriodNo,MATCH('Étape 1) Taux'!$A$8,claimPeriods,0))&lt;20,revenueReduction&lt;0.1),0,IF(NOT(ISNUMBER(I451)),0,IF(E451="Oui",0,IF($C451="Non - avec lien de dépendance",MIN(1129,I451,$D451),MIN(1129,I451)))))))</f>
        <v>Effectuez l’étape 1</v>
      </c>
      <c r="R451" s="3" t="str">
        <f>IF(CRHPElig=" -  ","Effectuez l’étape 1",IF(CRHPElig="La baisse de revenus n'est pas admissible dans le cadre du PEREC",CRHPElig,IF(AND(INDEX(claimPeriodNo,MATCH('Étape 1) Taux'!$A$8,claimPeriods,0))&gt;17,INDEX(claimPeriodNo,MATCH('Étape 1) Taux'!$A$8,claimPeriods,0))&lt;20,revenueReduction&lt;0.1),0,IF(NOT(ISNUMBER(J451)),0,IF(F451="Oui",0,IF($C451="Non - avec lien de dépendance",MIN(1129,J451,$D451),MIN(1129,J451)))))))</f>
        <v>Effectuez l’étape 1</v>
      </c>
      <c r="S451" s="3" t="str">
        <f>IF(CRHPElig=" -  ","Effectuez l’étape 1",IF(CRHPElig="La baisse de revenus n'est pas admissible dans le cadre du PEREC",CRHPElig,IF(AND(INDEX(claimPeriodNo,MATCH('Étape 1) Taux'!$A$8,claimPeriods,0))&gt;17,INDEX(claimPeriodNo,MATCH('Étape 1) Taux'!$A$8,claimPeriods,0))&lt;20,revenueReduction&lt;0.1),0,IF(NOT(ISNUMBER(K451)),0,IF(G451="Oui",0,IF($C451="Non - avec lien de dépendance",MIN(1129,K451,$D451),MIN(1129,K451)))))))</f>
        <v>Effectuez l’étape 1</v>
      </c>
      <c r="T451" s="3" t="str">
        <f>IF(CRHPElig=" -  ","Effectuez l’étape 1",IF(CRHPElig="La baisse de revenus n'est pas admissible dans le cadre du PEREC",CRHPElig,IF(AND(INDEX(claimPeriodNo,MATCH('Étape 1) Taux'!$A$8,claimPeriods,0))&gt;17,INDEX(claimPeriodNo,MATCH('Étape 1) Taux'!$A$8,claimPeriods,0))&lt;20,revenueReduction&lt;0.1),0,IF(NOT(ISNUMBER(L451)),0,IF(H451="Oui",0,IF($C451="Non - avec lien de dépendance",MIN(1129,L451,$D451),MIN(1129,L451)))))))</f>
        <v>Effectuez l’étape 1</v>
      </c>
      <c r="U451" s="3">
        <f t="shared" si="40"/>
        <v>0</v>
      </c>
      <c r="V451" s="3">
        <f t="shared" si="41"/>
        <v>0</v>
      </c>
    </row>
    <row r="452" spans="13:22" x14ac:dyDescent="0.3">
      <c r="M452" s="52" t="str">
        <f t="shared" si="36"/>
        <v>Calculez d'abord la baisse moyenne de vos revenus sur 12 mois à l'étape 2)</v>
      </c>
      <c r="N452" s="52" t="str">
        <f t="shared" si="37"/>
        <v>Calculez d'abord la baisse moyenne de vos revenus sur 12 mois à l'étape 2)</v>
      </c>
      <c r="O452" s="52" t="str">
        <f t="shared" si="38"/>
        <v>Calculez d'abord la baisse moyenne de vos revenus sur 12 mois à l'étape 2)</v>
      </c>
      <c r="P452" s="52" t="str">
        <f t="shared" si="39"/>
        <v>Calculez d'abord la baisse moyenne de vos revenus sur 12 mois à l'étape 2)</v>
      </c>
      <c r="Q452" s="3" t="str">
        <f>IF(CRHPElig=" -  ","Effectuez l’étape 1",IF(CRHPElig="La baisse de revenus n'est pas admissible dans le cadre du PEREC",CRHPElig,IF(AND(INDEX(claimPeriodNo,MATCH('Étape 1) Taux'!$A$8,claimPeriods,0))&gt;17,INDEX(claimPeriodNo,MATCH('Étape 1) Taux'!$A$8,claimPeriods,0))&lt;20,revenueReduction&lt;0.1),0,IF(NOT(ISNUMBER(I452)),0,IF(E452="Oui",0,IF($C452="Non - avec lien de dépendance",MIN(1129,I452,$D452),MIN(1129,I452)))))))</f>
        <v>Effectuez l’étape 1</v>
      </c>
      <c r="R452" s="3" t="str">
        <f>IF(CRHPElig=" -  ","Effectuez l’étape 1",IF(CRHPElig="La baisse de revenus n'est pas admissible dans le cadre du PEREC",CRHPElig,IF(AND(INDEX(claimPeriodNo,MATCH('Étape 1) Taux'!$A$8,claimPeriods,0))&gt;17,INDEX(claimPeriodNo,MATCH('Étape 1) Taux'!$A$8,claimPeriods,0))&lt;20,revenueReduction&lt;0.1),0,IF(NOT(ISNUMBER(J452)),0,IF(F452="Oui",0,IF($C452="Non - avec lien de dépendance",MIN(1129,J452,$D452),MIN(1129,J452)))))))</f>
        <v>Effectuez l’étape 1</v>
      </c>
      <c r="S452" s="3" t="str">
        <f>IF(CRHPElig=" -  ","Effectuez l’étape 1",IF(CRHPElig="La baisse de revenus n'est pas admissible dans le cadre du PEREC",CRHPElig,IF(AND(INDEX(claimPeriodNo,MATCH('Étape 1) Taux'!$A$8,claimPeriods,0))&gt;17,INDEX(claimPeriodNo,MATCH('Étape 1) Taux'!$A$8,claimPeriods,0))&lt;20,revenueReduction&lt;0.1),0,IF(NOT(ISNUMBER(K452)),0,IF(G452="Oui",0,IF($C452="Non - avec lien de dépendance",MIN(1129,K452,$D452),MIN(1129,K452)))))))</f>
        <v>Effectuez l’étape 1</v>
      </c>
      <c r="T452" s="3" t="str">
        <f>IF(CRHPElig=" -  ","Effectuez l’étape 1",IF(CRHPElig="La baisse de revenus n'est pas admissible dans le cadre du PEREC",CRHPElig,IF(AND(INDEX(claimPeriodNo,MATCH('Étape 1) Taux'!$A$8,claimPeriods,0))&gt;17,INDEX(claimPeriodNo,MATCH('Étape 1) Taux'!$A$8,claimPeriods,0))&lt;20,revenueReduction&lt;0.1),0,IF(NOT(ISNUMBER(L452)),0,IF(H452="Oui",0,IF($C452="Non - avec lien de dépendance",MIN(1129,L452,$D452),MIN(1129,L452)))))))</f>
        <v>Effectuez l’étape 1</v>
      </c>
      <c r="U452" s="3">
        <f t="shared" si="40"/>
        <v>0</v>
      </c>
      <c r="V452" s="3">
        <f t="shared" si="41"/>
        <v>0</v>
      </c>
    </row>
    <row r="453" spans="13:22" x14ac:dyDescent="0.3">
      <c r="M453" s="52" t="str">
        <f t="shared" si="36"/>
        <v>Calculez d'abord la baisse moyenne de vos revenus sur 12 mois à l'étape 2)</v>
      </c>
      <c r="N453" s="52" t="str">
        <f t="shared" si="37"/>
        <v>Calculez d'abord la baisse moyenne de vos revenus sur 12 mois à l'étape 2)</v>
      </c>
      <c r="O453" s="52" t="str">
        <f t="shared" si="38"/>
        <v>Calculez d'abord la baisse moyenne de vos revenus sur 12 mois à l'étape 2)</v>
      </c>
      <c r="P453" s="52" t="str">
        <f t="shared" si="39"/>
        <v>Calculez d'abord la baisse moyenne de vos revenus sur 12 mois à l'étape 2)</v>
      </c>
      <c r="Q453" s="3" t="str">
        <f>IF(CRHPElig=" -  ","Effectuez l’étape 1",IF(CRHPElig="La baisse de revenus n'est pas admissible dans le cadre du PEREC",CRHPElig,IF(AND(INDEX(claimPeriodNo,MATCH('Étape 1) Taux'!$A$8,claimPeriods,0))&gt;17,INDEX(claimPeriodNo,MATCH('Étape 1) Taux'!$A$8,claimPeriods,0))&lt;20,revenueReduction&lt;0.1),0,IF(NOT(ISNUMBER(I453)),0,IF(E453="Oui",0,IF($C453="Non - avec lien de dépendance",MIN(1129,I453,$D453),MIN(1129,I453)))))))</f>
        <v>Effectuez l’étape 1</v>
      </c>
      <c r="R453" s="3" t="str">
        <f>IF(CRHPElig=" -  ","Effectuez l’étape 1",IF(CRHPElig="La baisse de revenus n'est pas admissible dans le cadre du PEREC",CRHPElig,IF(AND(INDEX(claimPeriodNo,MATCH('Étape 1) Taux'!$A$8,claimPeriods,0))&gt;17,INDEX(claimPeriodNo,MATCH('Étape 1) Taux'!$A$8,claimPeriods,0))&lt;20,revenueReduction&lt;0.1),0,IF(NOT(ISNUMBER(J453)),0,IF(F453="Oui",0,IF($C453="Non - avec lien de dépendance",MIN(1129,J453,$D453),MIN(1129,J453)))))))</f>
        <v>Effectuez l’étape 1</v>
      </c>
      <c r="S453" s="3" t="str">
        <f>IF(CRHPElig=" -  ","Effectuez l’étape 1",IF(CRHPElig="La baisse de revenus n'est pas admissible dans le cadre du PEREC",CRHPElig,IF(AND(INDEX(claimPeriodNo,MATCH('Étape 1) Taux'!$A$8,claimPeriods,0))&gt;17,INDEX(claimPeriodNo,MATCH('Étape 1) Taux'!$A$8,claimPeriods,0))&lt;20,revenueReduction&lt;0.1),0,IF(NOT(ISNUMBER(K453)),0,IF(G453="Oui",0,IF($C453="Non - avec lien de dépendance",MIN(1129,K453,$D453),MIN(1129,K453)))))))</f>
        <v>Effectuez l’étape 1</v>
      </c>
      <c r="T453" s="3" t="str">
        <f>IF(CRHPElig=" -  ","Effectuez l’étape 1",IF(CRHPElig="La baisse de revenus n'est pas admissible dans le cadre du PEREC",CRHPElig,IF(AND(INDEX(claimPeriodNo,MATCH('Étape 1) Taux'!$A$8,claimPeriods,0))&gt;17,INDEX(claimPeriodNo,MATCH('Étape 1) Taux'!$A$8,claimPeriods,0))&lt;20,revenueReduction&lt;0.1),0,IF(NOT(ISNUMBER(L453)),0,IF(H453="Oui",0,IF($C453="Non - avec lien de dépendance",MIN(1129,L453,$D453),MIN(1129,L453)))))))</f>
        <v>Effectuez l’étape 1</v>
      </c>
      <c r="U453" s="3">
        <f t="shared" si="40"/>
        <v>0</v>
      </c>
      <c r="V453" s="3">
        <f t="shared" si="41"/>
        <v>0</v>
      </c>
    </row>
    <row r="454" spans="13:22" x14ac:dyDescent="0.3">
      <c r="M454" s="52" t="str">
        <f t="shared" ref="M454:M517" si="42">IF(overallRate=" -   ","Effectuez l’étape 1",IF(ISTEXT(overallRate),overallRate,IF(OR(NOT(ISNUMBER(I454)),AND(NOT(ISNUMBER($D454)),$C454="Non - avec lien de dépendance"),revenueReduction&lt;=0,E454="Oui"),0,ROUND(IF($C454="Non - avec lien de dépendance",MIN(1129,I454,$D454)*overallRate,MIN(1129,I454)*overallRate),2))))</f>
        <v>Calculez d'abord la baisse moyenne de vos revenus sur 12 mois à l'étape 2)</v>
      </c>
      <c r="N454" s="52" t="str">
        <f t="shared" ref="N454:N517" si="43">IF(overallRate=" -   ","Effectuez l’étape 1",IF(ISTEXT(overallRate),overallRate,IF(OR(NOT(ISNUMBER(J454)),AND(NOT(ISNUMBER($D454)),$C454="Non - avec lien de dépendance"),revenueReduction&lt;=0,F454="Oui"),0,ROUND(IF($C454="Non - avec lien de dépendance",MIN(1129,J454,$D454)*overallRate,MIN(1129,J454)*overallRate),2))))</f>
        <v>Calculez d'abord la baisse moyenne de vos revenus sur 12 mois à l'étape 2)</v>
      </c>
      <c r="O454" s="52" t="str">
        <f t="shared" ref="O454:O517" si="44">IF(overallRate=" -   ","Effectuez l’étape 1",IF(ISTEXT(overallRate),overallRate,IF(OR(NOT(ISNUMBER(K454)),AND(NOT(ISNUMBER($D454)),$C454="Non - avec lien de dépendance"),revenueReduction&lt;=0,G454="Oui"),0,ROUND(IF($C454="Non - avec lien de dépendance",MIN(1129,K454,$D454)*overallRate,MIN(1129,K454)*overallRate),2))))</f>
        <v>Calculez d'abord la baisse moyenne de vos revenus sur 12 mois à l'étape 2)</v>
      </c>
      <c r="P454" s="52" t="str">
        <f t="shared" ref="P454:P517" si="45">IF(overallRate=" -   ","Effectuez l’étape 1",IF(ISTEXT(overallRate),overallRate,IF(OR(NOT(ISNUMBER(L454)),AND(NOT(ISNUMBER($D454)),$C454="Non - avec lien de dépendance"),revenueReduction&lt;=0,H454="Oui"),0,ROUND(IF($C454="Non - avec lien de dépendance",MIN(1129,L454,$D454)*overallRate,MIN(1129,L454)*overallRate),2))))</f>
        <v>Calculez d'abord la baisse moyenne de vos revenus sur 12 mois à l'étape 2)</v>
      </c>
      <c r="Q454" s="3" t="str">
        <f>IF(CRHPElig=" -  ","Effectuez l’étape 1",IF(CRHPElig="La baisse de revenus n'est pas admissible dans le cadre du PEREC",CRHPElig,IF(AND(INDEX(claimPeriodNo,MATCH('Étape 1) Taux'!$A$8,claimPeriods,0))&gt;17,INDEX(claimPeriodNo,MATCH('Étape 1) Taux'!$A$8,claimPeriods,0))&lt;20,revenueReduction&lt;0.1),0,IF(NOT(ISNUMBER(I454)),0,IF(E454="Oui",0,IF($C454="Non - avec lien de dépendance",MIN(1129,I454,$D454),MIN(1129,I454)))))))</f>
        <v>Effectuez l’étape 1</v>
      </c>
      <c r="R454" s="3" t="str">
        <f>IF(CRHPElig=" -  ","Effectuez l’étape 1",IF(CRHPElig="La baisse de revenus n'est pas admissible dans le cadre du PEREC",CRHPElig,IF(AND(INDEX(claimPeriodNo,MATCH('Étape 1) Taux'!$A$8,claimPeriods,0))&gt;17,INDEX(claimPeriodNo,MATCH('Étape 1) Taux'!$A$8,claimPeriods,0))&lt;20,revenueReduction&lt;0.1),0,IF(NOT(ISNUMBER(J454)),0,IF(F454="Oui",0,IF($C454="Non - avec lien de dépendance",MIN(1129,J454,$D454),MIN(1129,J454)))))))</f>
        <v>Effectuez l’étape 1</v>
      </c>
      <c r="S454" s="3" t="str">
        <f>IF(CRHPElig=" -  ","Effectuez l’étape 1",IF(CRHPElig="La baisse de revenus n'est pas admissible dans le cadre du PEREC",CRHPElig,IF(AND(INDEX(claimPeriodNo,MATCH('Étape 1) Taux'!$A$8,claimPeriods,0))&gt;17,INDEX(claimPeriodNo,MATCH('Étape 1) Taux'!$A$8,claimPeriods,0))&lt;20,revenueReduction&lt;0.1),0,IF(NOT(ISNUMBER(K454)),0,IF(G454="Oui",0,IF($C454="Non - avec lien de dépendance",MIN(1129,K454,$D454),MIN(1129,K454)))))))</f>
        <v>Effectuez l’étape 1</v>
      </c>
      <c r="T454" s="3" t="str">
        <f>IF(CRHPElig=" -  ","Effectuez l’étape 1",IF(CRHPElig="La baisse de revenus n'est pas admissible dans le cadre du PEREC",CRHPElig,IF(AND(INDEX(claimPeriodNo,MATCH('Étape 1) Taux'!$A$8,claimPeriods,0))&gt;17,INDEX(claimPeriodNo,MATCH('Étape 1) Taux'!$A$8,claimPeriods,0))&lt;20,revenueReduction&lt;0.1),0,IF(NOT(ISNUMBER(L454)),0,IF(H454="Oui",0,IF($C454="Non - avec lien de dépendance",MIN(1129,L454,$D454),MIN(1129,L454)))))))</f>
        <v>Effectuez l’étape 1</v>
      </c>
      <c r="U454" s="3">
        <f t="shared" si="40"/>
        <v>0</v>
      </c>
      <c r="V454" s="3">
        <f t="shared" si="41"/>
        <v>0</v>
      </c>
    </row>
    <row r="455" spans="13:22" x14ac:dyDescent="0.3">
      <c r="M455" s="52" t="str">
        <f t="shared" si="42"/>
        <v>Calculez d'abord la baisse moyenne de vos revenus sur 12 mois à l'étape 2)</v>
      </c>
      <c r="N455" s="52" t="str">
        <f t="shared" si="43"/>
        <v>Calculez d'abord la baisse moyenne de vos revenus sur 12 mois à l'étape 2)</v>
      </c>
      <c r="O455" s="52" t="str">
        <f t="shared" si="44"/>
        <v>Calculez d'abord la baisse moyenne de vos revenus sur 12 mois à l'étape 2)</v>
      </c>
      <c r="P455" s="52" t="str">
        <f t="shared" si="45"/>
        <v>Calculez d'abord la baisse moyenne de vos revenus sur 12 mois à l'étape 2)</v>
      </c>
      <c r="Q455" s="3" t="str">
        <f>IF(CRHPElig=" -  ","Effectuez l’étape 1",IF(CRHPElig="La baisse de revenus n'est pas admissible dans le cadre du PEREC",CRHPElig,IF(AND(INDEX(claimPeriodNo,MATCH('Étape 1) Taux'!$A$8,claimPeriods,0))&gt;17,INDEX(claimPeriodNo,MATCH('Étape 1) Taux'!$A$8,claimPeriods,0))&lt;20,revenueReduction&lt;0.1),0,IF(NOT(ISNUMBER(I455)),0,IF(E455="Oui",0,IF($C455="Non - avec lien de dépendance",MIN(1129,I455,$D455),MIN(1129,I455)))))))</f>
        <v>Effectuez l’étape 1</v>
      </c>
      <c r="R455" s="3" t="str">
        <f>IF(CRHPElig=" -  ","Effectuez l’étape 1",IF(CRHPElig="La baisse de revenus n'est pas admissible dans le cadre du PEREC",CRHPElig,IF(AND(INDEX(claimPeriodNo,MATCH('Étape 1) Taux'!$A$8,claimPeriods,0))&gt;17,INDEX(claimPeriodNo,MATCH('Étape 1) Taux'!$A$8,claimPeriods,0))&lt;20,revenueReduction&lt;0.1),0,IF(NOT(ISNUMBER(J455)),0,IF(F455="Oui",0,IF($C455="Non - avec lien de dépendance",MIN(1129,J455,$D455),MIN(1129,J455)))))))</f>
        <v>Effectuez l’étape 1</v>
      </c>
      <c r="S455" s="3" t="str">
        <f>IF(CRHPElig=" -  ","Effectuez l’étape 1",IF(CRHPElig="La baisse de revenus n'est pas admissible dans le cadre du PEREC",CRHPElig,IF(AND(INDEX(claimPeriodNo,MATCH('Étape 1) Taux'!$A$8,claimPeriods,0))&gt;17,INDEX(claimPeriodNo,MATCH('Étape 1) Taux'!$A$8,claimPeriods,0))&lt;20,revenueReduction&lt;0.1),0,IF(NOT(ISNUMBER(K455)),0,IF(G455="Oui",0,IF($C455="Non - avec lien de dépendance",MIN(1129,K455,$D455),MIN(1129,K455)))))))</f>
        <v>Effectuez l’étape 1</v>
      </c>
      <c r="T455" s="3" t="str">
        <f>IF(CRHPElig=" -  ","Effectuez l’étape 1",IF(CRHPElig="La baisse de revenus n'est pas admissible dans le cadre du PEREC",CRHPElig,IF(AND(INDEX(claimPeriodNo,MATCH('Étape 1) Taux'!$A$8,claimPeriods,0))&gt;17,INDEX(claimPeriodNo,MATCH('Étape 1) Taux'!$A$8,claimPeriods,0))&lt;20,revenueReduction&lt;0.1),0,IF(NOT(ISNUMBER(L455)),0,IF(H455="Oui",0,IF($C455="Non - avec lien de dépendance",MIN(1129,L455,$D455),MIN(1129,L455)))))))</f>
        <v>Effectuez l’étape 1</v>
      </c>
      <c r="U455" s="3">
        <f t="shared" ref="U455:U518" si="46">IF(AND(COUNT(C455:L455)&gt;0,OR(AND(NOT(ISNUMBER($D455)),OR(COUNTIF(E455:H455,"Yes")&gt;0,$C455&lt;&gt;"Oui - sans lien de dépendance")),COUNT(I455:L455)&lt;&gt;4,ISBLANK($C455))),"Remplissez tous les montants",SUM(M455:P455))</f>
        <v>0</v>
      </c>
      <c r="V455" s="3">
        <f t="shared" ref="V455:V518" si="47">IF(AND(COUNT(C455:L455)&gt;0,OR(AND(NOT(ISNUMBER($D455)),OR(COUNTIF(E455:H455,"Yes")&gt;0,$C455&lt;&gt;"Oui - sans lien de dépendance")),COUNT(I455:L455)&lt;&gt;4,ISBLANK($C455))),"Remplissez tous les montants",SUM(Q455:T455))</f>
        <v>0</v>
      </c>
    </row>
    <row r="456" spans="13:22" x14ac:dyDescent="0.3">
      <c r="M456" s="52" t="str">
        <f t="shared" si="42"/>
        <v>Calculez d'abord la baisse moyenne de vos revenus sur 12 mois à l'étape 2)</v>
      </c>
      <c r="N456" s="52" t="str">
        <f t="shared" si="43"/>
        <v>Calculez d'abord la baisse moyenne de vos revenus sur 12 mois à l'étape 2)</v>
      </c>
      <c r="O456" s="52" t="str">
        <f t="shared" si="44"/>
        <v>Calculez d'abord la baisse moyenne de vos revenus sur 12 mois à l'étape 2)</v>
      </c>
      <c r="P456" s="52" t="str">
        <f t="shared" si="45"/>
        <v>Calculez d'abord la baisse moyenne de vos revenus sur 12 mois à l'étape 2)</v>
      </c>
      <c r="Q456" s="3" t="str">
        <f>IF(CRHPElig=" -  ","Effectuez l’étape 1",IF(CRHPElig="La baisse de revenus n'est pas admissible dans le cadre du PEREC",CRHPElig,IF(AND(INDEX(claimPeriodNo,MATCH('Étape 1) Taux'!$A$8,claimPeriods,0))&gt;17,INDEX(claimPeriodNo,MATCH('Étape 1) Taux'!$A$8,claimPeriods,0))&lt;20,revenueReduction&lt;0.1),0,IF(NOT(ISNUMBER(I456)),0,IF(E456="Oui",0,IF($C456="Non - avec lien de dépendance",MIN(1129,I456,$D456),MIN(1129,I456)))))))</f>
        <v>Effectuez l’étape 1</v>
      </c>
      <c r="R456" s="3" t="str">
        <f>IF(CRHPElig=" -  ","Effectuez l’étape 1",IF(CRHPElig="La baisse de revenus n'est pas admissible dans le cadre du PEREC",CRHPElig,IF(AND(INDEX(claimPeriodNo,MATCH('Étape 1) Taux'!$A$8,claimPeriods,0))&gt;17,INDEX(claimPeriodNo,MATCH('Étape 1) Taux'!$A$8,claimPeriods,0))&lt;20,revenueReduction&lt;0.1),0,IF(NOT(ISNUMBER(J456)),0,IF(F456="Oui",0,IF($C456="Non - avec lien de dépendance",MIN(1129,J456,$D456),MIN(1129,J456)))))))</f>
        <v>Effectuez l’étape 1</v>
      </c>
      <c r="S456" s="3" t="str">
        <f>IF(CRHPElig=" -  ","Effectuez l’étape 1",IF(CRHPElig="La baisse de revenus n'est pas admissible dans le cadre du PEREC",CRHPElig,IF(AND(INDEX(claimPeriodNo,MATCH('Étape 1) Taux'!$A$8,claimPeriods,0))&gt;17,INDEX(claimPeriodNo,MATCH('Étape 1) Taux'!$A$8,claimPeriods,0))&lt;20,revenueReduction&lt;0.1),0,IF(NOT(ISNUMBER(K456)),0,IF(G456="Oui",0,IF($C456="Non - avec lien de dépendance",MIN(1129,K456,$D456),MIN(1129,K456)))))))</f>
        <v>Effectuez l’étape 1</v>
      </c>
      <c r="T456" s="3" t="str">
        <f>IF(CRHPElig=" -  ","Effectuez l’étape 1",IF(CRHPElig="La baisse de revenus n'est pas admissible dans le cadre du PEREC",CRHPElig,IF(AND(INDEX(claimPeriodNo,MATCH('Étape 1) Taux'!$A$8,claimPeriods,0))&gt;17,INDEX(claimPeriodNo,MATCH('Étape 1) Taux'!$A$8,claimPeriods,0))&lt;20,revenueReduction&lt;0.1),0,IF(NOT(ISNUMBER(L456)),0,IF(H456="Oui",0,IF($C456="Non - avec lien de dépendance",MIN(1129,L456,$D456),MIN(1129,L456)))))))</f>
        <v>Effectuez l’étape 1</v>
      </c>
      <c r="U456" s="3">
        <f t="shared" si="46"/>
        <v>0</v>
      </c>
      <c r="V456" s="3">
        <f t="shared" si="47"/>
        <v>0</v>
      </c>
    </row>
    <row r="457" spans="13:22" x14ac:dyDescent="0.3">
      <c r="M457" s="52" t="str">
        <f t="shared" si="42"/>
        <v>Calculez d'abord la baisse moyenne de vos revenus sur 12 mois à l'étape 2)</v>
      </c>
      <c r="N457" s="52" t="str">
        <f t="shared" si="43"/>
        <v>Calculez d'abord la baisse moyenne de vos revenus sur 12 mois à l'étape 2)</v>
      </c>
      <c r="O457" s="52" t="str">
        <f t="shared" si="44"/>
        <v>Calculez d'abord la baisse moyenne de vos revenus sur 12 mois à l'étape 2)</v>
      </c>
      <c r="P457" s="52" t="str">
        <f t="shared" si="45"/>
        <v>Calculez d'abord la baisse moyenne de vos revenus sur 12 mois à l'étape 2)</v>
      </c>
      <c r="Q457" s="3" t="str">
        <f>IF(CRHPElig=" -  ","Effectuez l’étape 1",IF(CRHPElig="La baisse de revenus n'est pas admissible dans le cadre du PEREC",CRHPElig,IF(AND(INDEX(claimPeriodNo,MATCH('Étape 1) Taux'!$A$8,claimPeriods,0))&gt;17,INDEX(claimPeriodNo,MATCH('Étape 1) Taux'!$A$8,claimPeriods,0))&lt;20,revenueReduction&lt;0.1),0,IF(NOT(ISNUMBER(I457)),0,IF(E457="Oui",0,IF($C457="Non - avec lien de dépendance",MIN(1129,I457,$D457),MIN(1129,I457)))))))</f>
        <v>Effectuez l’étape 1</v>
      </c>
      <c r="R457" s="3" t="str">
        <f>IF(CRHPElig=" -  ","Effectuez l’étape 1",IF(CRHPElig="La baisse de revenus n'est pas admissible dans le cadre du PEREC",CRHPElig,IF(AND(INDEX(claimPeriodNo,MATCH('Étape 1) Taux'!$A$8,claimPeriods,0))&gt;17,INDEX(claimPeriodNo,MATCH('Étape 1) Taux'!$A$8,claimPeriods,0))&lt;20,revenueReduction&lt;0.1),0,IF(NOT(ISNUMBER(J457)),0,IF(F457="Oui",0,IF($C457="Non - avec lien de dépendance",MIN(1129,J457,$D457),MIN(1129,J457)))))))</f>
        <v>Effectuez l’étape 1</v>
      </c>
      <c r="S457" s="3" t="str">
        <f>IF(CRHPElig=" -  ","Effectuez l’étape 1",IF(CRHPElig="La baisse de revenus n'est pas admissible dans le cadre du PEREC",CRHPElig,IF(AND(INDEX(claimPeriodNo,MATCH('Étape 1) Taux'!$A$8,claimPeriods,0))&gt;17,INDEX(claimPeriodNo,MATCH('Étape 1) Taux'!$A$8,claimPeriods,0))&lt;20,revenueReduction&lt;0.1),0,IF(NOT(ISNUMBER(K457)),0,IF(G457="Oui",0,IF($C457="Non - avec lien de dépendance",MIN(1129,K457,$D457),MIN(1129,K457)))))))</f>
        <v>Effectuez l’étape 1</v>
      </c>
      <c r="T457" s="3" t="str">
        <f>IF(CRHPElig=" -  ","Effectuez l’étape 1",IF(CRHPElig="La baisse de revenus n'est pas admissible dans le cadre du PEREC",CRHPElig,IF(AND(INDEX(claimPeriodNo,MATCH('Étape 1) Taux'!$A$8,claimPeriods,0))&gt;17,INDEX(claimPeriodNo,MATCH('Étape 1) Taux'!$A$8,claimPeriods,0))&lt;20,revenueReduction&lt;0.1),0,IF(NOT(ISNUMBER(L457)),0,IF(H457="Oui",0,IF($C457="Non - avec lien de dépendance",MIN(1129,L457,$D457),MIN(1129,L457)))))))</f>
        <v>Effectuez l’étape 1</v>
      </c>
      <c r="U457" s="3">
        <f t="shared" si="46"/>
        <v>0</v>
      </c>
      <c r="V457" s="3">
        <f t="shared" si="47"/>
        <v>0</v>
      </c>
    </row>
    <row r="458" spans="13:22" x14ac:dyDescent="0.3">
      <c r="M458" s="52" t="str">
        <f t="shared" si="42"/>
        <v>Calculez d'abord la baisse moyenne de vos revenus sur 12 mois à l'étape 2)</v>
      </c>
      <c r="N458" s="52" t="str">
        <f t="shared" si="43"/>
        <v>Calculez d'abord la baisse moyenne de vos revenus sur 12 mois à l'étape 2)</v>
      </c>
      <c r="O458" s="52" t="str">
        <f t="shared" si="44"/>
        <v>Calculez d'abord la baisse moyenne de vos revenus sur 12 mois à l'étape 2)</v>
      </c>
      <c r="P458" s="52" t="str">
        <f t="shared" si="45"/>
        <v>Calculez d'abord la baisse moyenne de vos revenus sur 12 mois à l'étape 2)</v>
      </c>
      <c r="Q458" s="3" t="str">
        <f>IF(CRHPElig=" -  ","Effectuez l’étape 1",IF(CRHPElig="La baisse de revenus n'est pas admissible dans le cadre du PEREC",CRHPElig,IF(AND(INDEX(claimPeriodNo,MATCH('Étape 1) Taux'!$A$8,claimPeriods,0))&gt;17,INDEX(claimPeriodNo,MATCH('Étape 1) Taux'!$A$8,claimPeriods,0))&lt;20,revenueReduction&lt;0.1),0,IF(NOT(ISNUMBER(I458)),0,IF(E458="Oui",0,IF($C458="Non - avec lien de dépendance",MIN(1129,I458,$D458),MIN(1129,I458)))))))</f>
        <v>Effectuez l’étape 1</v>
      </c>
      <c r="R458" s="3" t="str">
        <f>IF(CRHPElig=" -  ","Effectuez l’étape 1",IF(CRHPElig="La baisse de revenus n'est pas admissible dans le cadre du PEREC",CRHPElig,IF(AND(INDEX(claimPeriodNo,MATCH('Étape 1) Taux'!$A$8,claimPeriods,0))&gt;17,INDEX(claimPeriodNo,MATCH('Étape 1) Taux'!$A$8,claimPeriods,0))&lt;20,revenueReduction&lt;0.1),0,IF(NOT(ISNUMBER(J458)),0,IF(F458="Oui",0,IF($C458="Non - avec lien de dépendance",MIN(1129,J458,$D458),MIN(1129,J458)))))))</f>
        <v>Effectuez l’étape 1</v>
      </c>
      <c r="S458" s="3" t="str">
        <f>IF(CRHPElig=" -  ","Effectuez l’étape 1",IF(CRHPElig="La baisse de revenus n'est pas admissible dans le cadre du PEREC",CRHPElig,IF(AND(INDEX(claimPeriodNo,MATCH('Étape 1) Taux'!$A$8,claimPeriods,0))&gt;17,INDEX(claimPeriodNo,MATCH('Étape 1) Taux'!$A$8,claimPeriods,0))&lt;20,revenueReduction&lt;0.1),0,IF(NOT(ISNUMBER(K458)),0,IF(G458="Oui",0,IF($C458="Non - avec lien de dépendance",MIN(1129,K458,$D458),MIN(1129,K458)))))))</f>
        <v>Effectuez l’étape 1</v>
      </c>
      <c r="T458" s="3" t="str">
        <f>IF(CRHPElig=" -  ","Effectuez l’étape 1",IF(CRHPElig="La baisse de revenus n'est pas admissible dans le cadre du PEREC",CRHPElig,IF(AND(INDEX(claimPeriodNo,MATCH('Étape 1) Taux'!$A$8,claimPeriods,0))&gt;17,INDEX(claimPeriodNo,MATCH('Étape 1) Taux'!$A$8,claimPeriods,0))&lt;20,revenueReduction&lt;0.1),0,IF(NOT(ISNUMBER(L458)),0,IF(H458="Oui",0,IF($C458="Non - avec lien de dépendance",MIN(1129,L458,$D458),MIN(1129,L458)))))))</f>
        <v>Effectuez l’étape 1</v>
      </c>
      <c r="U458" s="3">
        <f t="shared" si="46"/>
        <v>0</v>
      </c>
      <c r="V458" s="3">
        <f t="shared" si="47"/>
        <v>0</v>
      </c>
    </row>
    <row r="459" spans="13:22" x14ac:dyDescent="0.3">
      <c r="M459" s="52" t="str">
        <f t="shared" si="42"/>
        <v>Calculez d'abord la baisse moyenne de vos revenus sur 12 mois à l'étape 2)</v>
      </c>
      <c r="N459" s="52" t="str">
        <f t="shared" si="43"/>
        <v>Calculez d'abord la baisse moyenne de vos revenus sur 12 mois à l'étape 2)</v>
      </c>
      <c r="O459" s="52" t="str">
        <f t="shared" si="44"/>
        <v>Calculez d'abord la baisse moyenne de vos revenus sur 12 mois à l'étape 2)</v>
      </c>
      <c r="P459" s="52" t="str">
        <f t="shared" si="45"/>
        <v>Calculez d'abord la baisse moyenne de vos revenus sur 12 mois à l'étape 2)</v>
      </c>
      <c r="Q459" s="3" t="str">
        <f>IF(CRHPElig=" -  ","Effectuez l’étape 1",IF(CRHPElig="La baisse de revenus n'est pas admissible dans le cadre du PEREC",CRHPElig,IF(AND(INDEX(claimPeriodNo,MATCH('Étape 1) Taux'!$A$8,claimPeriods,0))&gt;17,INDEX(claimPeriodNo,MATCH('Étape 1) Taux'!$A$8,claimPeriods,0))&lt;20,revenueReduction&lt;0.1),0,IF(NOT(ISNUMBER(I459)),0,IF(E459="Oui",0,IF($C459="Non - avec lien de dépendance",MIN(1129,I459,$D459),MIN(1129,I459)))))))</f>
        <v>Effectuez l’étape 1</v>
      </c>
      <c r="R459" s="3" t="str">
        <f>IF(CRHPElig=" -  ","Effectuez l’étape 1",IF(CRHPElig="La baisse de revenus n'est pas admissible dans le cadre du PEREC",CRHPElig,IF(AND(INDEX(claimPeriodNo,MATCH('Étape 1) Taux'!$A$8,claimPeriods,0))&gt;17,INDEX(claimPeriodNo,MATCH('Étape 1) Taux'!$A$8,claimPeriods,0))&lt;20,revenueReduction&lt;0.1),0,IF(NOT(ISNUMBER(J459)),0,IF(F459="Oui",0,IF($C459="Non - avec lien de dépendance",MIN(1129,J459,$D459),MIN(1129,J459)))))))</f>
        <v>Effectuez l’étape 1</v>
      </c>
      <c r="S459" s="3" t="str">
        <f>IF(CRHPElig=" -  ","Effectuez l’étape 1",IF(CRHPElig="La baisse de revenus n'est pas admissible dans le cadre du PEREC",CRHPElig,IF(AND(INDEX(claimPeriodNo,MATCH('Étape 1) Taux'!$A$8,claimPeriods,0))&gt;17,INDEX(claimPeriodNo,MATCH('Étape 1) Taux'!$A$8,claimPeriods,0))&lt;20,revenueReduction&lt;0.1),0,IF(NOT(ISNUMBER(K459)),0,IF(G459="Oui",0,IF($C459="Non - avec lien de dépendance",MIN(1129,K459,$D459),MIN(1129,K459)))))))</f>
        <v>Effectuez l’étape 1</v>
      </c>
      <c r="T459" s="3" t="str">
        <f>IF(CRHPElig=" -  ","Effectuez l’étape 1",IF(CRHPElig="La baisse de revenus n'est pas admissible dans le cadre du PEREC",CRHPElig,IF(AND(INDEX(claimPeriodNo,MATCH('Étape 1) Taux'!$A$8,claimPeriods,0))&gt;17,INDEX(claimPeriodNo,MATCH('Étape 1) Taux'!$A$8,claimPeriods,0))&lt;20,revenueReduction&lt;0.1),0,IF(NOT(ISNUMBER(L459)),0,IF(H459="Oui",0,IF($C459="Non - avec lien de dépendance",MIN(1129,L459,$D459),MIN(1129,L459)))))))</f>
        <v>Effectuez l’étape 1</v>
      </c>
      <c r="U459" s="3">
        <f t="shared" si="46"/>
        <v>0</v>
      </c>
      <c r="V459" s="3">
        <f t="shared" si="47"/>
        <v>0</v>
      </c>
    </row>
    <row r="460" spans="13:22" x14ac:dyDescent="0.3">
      <c r="M460" s="52" t="str">
        <f t="shared" si="42"/>
        <v>Calculez d'abord la baisse moyenne de vos revenus sur 12 mois à l'étape 2)</v>
      </c>
      <c r="N460" s="52" t="str">
        <f t="shared" si="43"/>
        <v>Calculez d'abord la baisse moyenne de vos revenus sur 12 mois à l'étape 2)</v>
      </c>
      <c r="O460" s="52" t="str">
        <f t="shared" si="44"/>
        <v>Calculez d'abord la baisse moyenne de vos revenus sur 12 mois à l'étape 2)</v>
      </c>
      <c r="P460" s="52" t="str">
        <f t="shared" si="45"/>
        <v>Calculez d'abord la baisse moyenne de vos revenus sur 12 mois à l'étape 2)</v>
      </c>
      <c r="Q460" s="3" t="str">
        <f>IF(CRHPElig=" -  ","Effectuez l’étape 1",IF(CRHPElig="La baisse de revenus n'est pas admissible dans le cadre du PEREC",CRHPElig,IF(AND(INDEX(claimPeriodNo,MATCH('Étape 1) Taux'!$A$8,claimPeriods,0))&gt;17,INDEX(claimPeriodNo,MATCH('Étape 1) Taux'!$A$8,claimPeriods,0))&lt;20,revenueReduction&lt;0.1),0,IF(NOT(ISNUMBER(I460)),0,IF(E460="Oui",0,IF($C460="Non - avec lien de dépendance",MIN(1129,I460,$D460),MIN(1129,I460)))))))</f>
        <v>Effectuez l’étape 1</v>
      </c>
      <c r="R460" s="3" t="str">
        <f>IF(CRHPElig=" -  ","Effectuez l’étape 1",IF(CRHPElig="La baisse de revenus n'est pas admissible dans le cadre du PEREC",CRHPElig,IF(AND(INDEX(claimPeriodNo,MATCH('Étape 1) Taux'!$A$8,claimPeriods,0))&gt;17,INDEX(claimPeriodNo,MATCH('Étape 1) Taux'!$A$8,claimPeriods,0))&lt;20,revenueReduction&lt;0.1),0,IF(NOT(ISNUMBER(J460)),0,IF(F460="Oui",0,IF($C460="Non - avec lien de dépendance",MIN(1129,J460,$D460),MIN(1129,J460)))))))</f>
        <v>Effectuez l’étape 1</v>
      </c>
      <c r="S460" s="3" t="str">
        <f>IF(CRHPElig=" -  ","Effectuez l’étape 1",IF(CRHPElig="La baisse de revenus n'est pas admissible dans le cadre du PEREC",CRHPElig,IF(AND(INDEX(claimPeriodNo,MATCH('Étape 1) Taux'!$A$8,claimPeriods,0))&gt;17,INDEX(claimPeriodNo,MATCH('Étape 1) Taux'!$A$8,claimPeriods,0))&lt;20,revenueReduction&lt;0.1),0,IF(NOT(ISNUMBER(K460)),0,IF(G460="Oui",0,IF($C460="Non - avec lien de dépendance",MIN(1129,K460,$D460),MIN(1129,K460)))))))</f>
        <v>Effectuez l’étape 1</v>
      </c>
      <c r="T460" s="3" t="str">
        <f>IF(CRHPElig=" -  ","Effectuez l’étape 1",IF(CRHPElig="La baisse de revenus n'est pas admissible dans le cadre du PEREC",CRHPElig,IF(AND(INDEX(claimPeriodNo,MATCH('Étape 1) Taux'!$A$8,claimPeriods,0))&gt;17,INDEX(claimPeriodNo,MATCH('Étape 1) Taux'!$A$8,claimPeriods,0))&lt;20,revenueReduction&lt;0.1),0,IF(NOT(ISNUMBER(L460)),0,IF(H460="Oui",0,IF($C460="Non - avec lien de dépendance",MIN(1129,L460,$D460),MIN(1129,L460)))))))</f>
        <v>Effectuez l’étape 1</v>
      </c>
      <c r="U460" s="3">
        <f t="shared" si="46"/>
        <v>0</v>
      </c>
      <c r="V460" s="3">
        <f t="shared" si="47"/>
        <v>0</v>
      </c>
    </row>
    <row r="461" spans="13:22" x14ac:dyDescent="0.3">
      <c r="M461" s="52" t="str">
        <f t="shared" si="42"/>
        <v>Calculez d'abord la baisse moyenne de vos revenus sur 12 mois à l'étape 2)</v>
      </c>
      <c r="N461" s="52" t="str">
        <f t="shared" si="43"/>
        <v>Calculez d'abord la baisse moyenne de vos revenus sur 12 mois à l'étape 2)</v>
      </c>
      <c r="O461" s="52" t="str">
        <f t="shared" si="44"/>
        <v>Calculez d'abord la baisse moyenne de vos revenus sur 12 mois à l'étape 2)</v>
      </c>
      <c r="P461" s="52" t="str">
        <f t="shared" si="45"/>
        <v>Calculez d'abord la baisse moyenne de vos revenus sur 12 mois à l'étape 2)</v>
      </c>
      <c r="Q461" s="3" t="str">
        <f>IF(CRHPElig=" -  ","Effectuez l’étape 1",IF(CRHPElig="La baisse de revenus n'est pas admissible dans le cadre du PEREC",CRHPElig,IF(AND(INDEX(claimPeriodNo,MATCH('Étape 1) Taux'!$A$8,claimPeriods,0))&gt;17,INDEX(claimPeriodNo,MATCH('Étape 1) Taux'!$A$8,claimPeriods,0))&lt;20,revenueReduction&lt;0.1),0,IF(NOT(ISNUMBER(I461)),0,IF(E461="Oui",0,IF($C461="Non - avec lien de dépendance",MIN(1129,I461,$D461),MIN(1129,I461)))))))</f>
        <v>Effectuez l’étape 1</v>
      </c>
      <c r="R461" s="3" t="str">
        <f>IF(CRHPElig=" -  ","Effectuez l’étape 1",IF(CRHPElig="La baisse de revenus n'est pas admissible dans le cadre du PEREC",CRHPElig,IF(AND(INDEX(claimPeriodNo,MATCH('Étape 1) Taux'!$A$8,claimPeriods,0))&gt;17,INDEX(claimPeriodNo,MATCH('Étape 1) Taux'!$A$8,claimPeriods,0))&lt;20,revenueReduction&lt;0.1),0,IF(NOT(ISNUMBER(J461)),0,IF(F461="Oui",0,IF($C461="Non - avec lien de dépendance",MIN(1129,J461,$D461),MIN(1129,J461)))))))</f>
        <v>Effectuez l’étape 1</v>
      </c>
      <c r="S461" s="3" t="str">
        <f>IF(CRHPElig=" -  ","Effectuez l’étape 1",IF(CRHPElig="La baisse de revenus n'est pas admissible dans le cadre du PEREC",CRHPElig,IF(AND(INDEX(claimPeriodNo,MATCH('Étape 1) Taux'!$A$8,claimPeriods,0))&gt;17,INDEX(claimPeriodNo,MATCH('Étape 1) Taux'!$A$8,claimPeriods,0))&lt;20,revenueReduction&lt;0.1),0,IF(NOT(ISNUMBER(K461)),0,IF(G461="Oui",0,IF($C461="Non - avec lien de dépendance",MIN(1129,K461,$D461),MIN(1129,K461)))))))</f>
        <v>Effectuez l’étape 1</v>
      </c>
      <c r="T461" s="3" t="str">
        <f>IF(CRHPElig=" -  ","Effectuez l’étape 1",IF(CRHPElig="La baisse de revenus n'est pas admissible dans le cadre du PEREC",CRHPElig,IF(AND(INDEX(claimPeriodNo,MATCH('Étape 1) Taux'!$A$8,claimPeriods,0))&gt;17,INDEX(claimPeriodNo,MATCH('Étape 1) Taux'!$A$8,claimPeriods,0))&lt;20,revenueReduction&lt;0.1),0,IF(NOT(ISNUMBER(L461)),0,IF(H461="Oui",0,IF($C461="Non - avec lien de dépendance",MIN(1129,L461,$D461),MIN(1129,L461)))))))</f>
        <v>Effectuez l’étape 1</v>
      </c>
      <c r="U461" s="3">
        <f t="shared" si="46"/>
        <v>0</v>
      </c>
      <c r="V461" s="3">
        <f t="shared" si="47"/>
        <v>0</v>
      </c>
    </row>
    <row r="462" spans="13:22" x14ac:dyDescent="0.3">
      <c r="M462" s="52" t="str">
        <f t="shared" si="42"/>
        <v>Calculez d'abord la baisse moyenne de vos revenus sur 12 mois à l'étape 2)</v>
      </c>
      <c r="N462" s="52" t="str">
        <f t="shared" si="43"/>
        <v>Calculez d'abord la baisse moyenne de vos revenus sur 12 mois à l'étape 2)</v>
      </c>
      <c r="O462" s="52" t="str">
        <f t="shared" si="44"/>
        <v>Calculez d'abord la baisse moyenne de vos revenus sur 12 mois à l'étape 2)</v>
      </c>
      <c r="P462" s="52" t="str">
        <f t="shared" si="45"/>
        <v>Calculez d'abord la baisse moyenne de vos revenus sur 12 mois à l'étape 2)</v>
      </c>
      <c r="Q462" s="3" t="str">
        <f>IF(CRHPElig=" -  ","Effectuez l’étape 1",IF(CRHPElig="La baisse de revenus n'est pas admissible dans le cadre du PEREC",CRHPElig,IF(AND(INDEX(claimPeriodNo,MATCH('Étape 1) Taux'!$A$8,claimPeriods,0))&gt;17,INDEX(claimPeriodNo,MATCH('Étape 1) Taux'!$A$8,claimPeriods,0))&lt;20,revenueReduction&lt;0.1),0,IF(NOT(ISNUMBER(I462)),0,IF(E462="Oui",0,IF($C462="Non - avec lien de dépendance",MIN(1129,I462,$D462),MIN(1129,I462)))))))</f>
        <v>Effectuez l’étape 1</v>
      </c>
      <c r="R462" s="3" t="str">
        <f>IF(CRHPElig=" -  ","Effectuez l’étape 1",IF(CRHPElig="La baisse de revenus n'est pas admissible dans le cadre du PEREC",CRHPElig,IF(AND(INDEX(claimPeriodNo,MATCH('Étape 1) Taux'!$A$8,claimPeriods,0))&gt;17,INDEX(claimPeriodNo,MATCH('Étape 1) Taux'!$A$8,claimPeriods,0))&lt;20,revenueReduction&lt;0.1),0,IF(NOT(ISNUMBER(J462)),0,IF(F462="Oui",0,IF($C462="Non - avec lien de dépendance",MIN(1129,J462,$D462),MIN(1129,J462)))))))</f>
        <v>Effectuez l’étape 1</v>
      </c>
      <c r="S462" s="3" t="str">
        <f>IF(CRHPElig=" -  ","Effectuez l’étape 1",IF(CRHPElig="La baisse de revenus n'est pas admissible dans le cadre du PEREC",CRHPElig,IF(AND(INDEX(claimPeriodNo,MATCH('Étape 1) Taux'!$A$8,claimPeriods,0))&gt;17,INDEX(claimPeriodNo,MATCH('Étape 1) Taux'!$A$8,claimPeriods,0))&lt;20,revenueReduction&lt;0.1),0,IF(NOT(ISNUMBER(K462)),0,IF(G462="Oui",0,IF($C462="Non - avec lien de dépendance",MIN(1129,K462,$D462),MIN(1129,K462)))))))</f>
        <v>Effectuez l’étape 1</v>
      </c>
      <c r="T462" s="3" t="str">
        <f>IF(CRHPElig=" -  ","Effectuez l’étape 1",IF(CRHPElig="La baisse de revenus n'est pas admissible dans le cadre du PEREC",CRHPElig,IF(AND(INDEX(claimPeriodNo,MATCH('Étape 1) Taux'!$A$8,claimPeriods,0))&gt;17,INDEX(claimPeriodNo,MATCH('Étape 1) Taux'!$A$8,claimPeriods,0))&lt;20,revenueReduction&lt;0.1),0,IF(NOT(ISNUMBER(L462)),0,IF(H462="Oui",0,IF($C462="Non - avec lien de dépendance",MIN(1129,L462,$D462),MIN(1129,L462)))))))</f>
        <v>Effectuez l’étape 1</v>
      </c>
      <c r="U462" s="3">
        <f t="shared" si="46"/>
        <v>0</v>
      </c>
      <c r="V462" s="3">
        <f t="shared" si="47"/>
        <v>0</v>
      </c>
    </row>
    <row r="463" spans="13:22" x14ac:dyDescent="0.3">
      <c r="M463" s="52" t="str">
        <f t="shared" si="42"/>
        <v>Calculez d'abord la baisse moyenne de vos revenus sur 12 mois à l'étape 2)</v>
      </c>
      <c r="N463" s="52" t="str">
        <f t="shared" si="43"/>
        <v>Calculez d'abord la baisse moyenne de vos revenus sur 12 mois à l'étape 2)</v>
      </c>
      <c r="O463" s="52" t="str">
        <f t="shared" si="44"/>
        <v>Calculez d'abord la baisse moyenne de vos revenus sur 12 mois à l'étape 2)</v>
      </c>
      <c r="P463" s="52" t="str">
        <f t="shared" si="45"/>
        <v>Calculez d'abord la baisse moyenne de vos revenus sur 12 mois à l'étape 2)</v>
      </c>
      <c r="Q463" s="3" t="str">
        <f>IF(CRHPElig=" -  ","Effectuez l’étape 1",IF(CRHPElig="La baisse de revenus n'est pas admissible dans le cadre du PEREC",CRHPElig,IF(AND(INDEX(claimPeriodNo,MATCH('Étape 1) Taux'!$A$8,claimPeriods,0))&gt;17,INDEX(claimPeriodNo,MATCH('Étape 1) Taux'!$A$8,claimPeriods,0))&lt;20,revenueReduction&lt;0.1),0,IF(NOT(ISNUMBER(I463)),0,IF(E463="Oui",0,IF($C463="Non - avec lien de dépendance",MIN(1129,I463,$D463),MIN(1129,I463)))))))</f>
        <v>Effectuez l’étape 1</v>
      </c>
      <c r="R463" s="3" t="str">
        <f>IF(CRHPElig=" -  ","Effectuez l’étape 1",IF(CRHPElig="La baisse de revenus n'est pas admissible dans le cadre du PEREC",CRHPElig,IF(AND(INDEX(claimPeriodNo,MATCH('Étape 1) Taux'!$A$8,claimPeriods,0))&gt;17,INDEX(claimPeriodNo,MATCH('Étape 1) Taux'!$A$8,claimPeriods,0))&lt;20,revenueReduction&lt;0.1),0,IF(NOT(ISNUMBER(J463)),0,IF(F463="Oui",0,IF($C463="Non - avec lien de dépendance",MIN(1129,J463,$D463),MIN(1129,J463)))))))</f>
        <v>Effectuez l’étape 1</v>
      </c>
      <c r="S463" s="3" t="str">
        <f>IF(CRHPElig=" -  ","Effectuez l’étape 1",IF(CRHPElig="La baisse de revenus n'est pas admissible dans le cadre du PEREC",CRHPElig,IF(AND(INDEX(claimPeriodNo,MATCH('Étape 1) Taux'!$A$8,claimPeriods,0))&gt;17,INDEX(claimPeriodNo,MATCH('Étape 1) Taux'!$A$8,claimPeriods,0))&lt;20,revenueReduction&lt;0.1),0,IF(NOT(ISNUMBER(K463)),0,IF(G463="Oui",0,IF($C463="Non - avec lien de dépendance",MIN(1129,K463,$D463),MIN(1129,K463)))))))</f>
        <v>Effectuez l’étape 1</v>
      </c>
      <c r="T463" s="3" t="str">
        <f>IF(CRHPElig=" -  ","Effectuez l’étape 1",IF(CRHPElig="La baisse de revenus n'est pas admissible dans le cadre du PEREC",CRHPElig,IF(AND(INDEX(claimPeriodNo,MATCH('Étape 1) Taux'!$A$8,claimPeriods,0))&gt;17,INDEX(claimPeriodNo,MATCH('Étape 1) Taux'!$A$8,claimPeriods,0))&lt;20,revenueReduction&lt;0.1),0,IF(NOT(ISNUMBER(L463)),0,IF(H463="Oui",0,IF($C463="Non - avec lien de dépendance",MIN(1129,L463,$D463),MIN(1129,L463)))))))</f>
        <v>Effectuez l’étape 1</v>
      </c>
      <c r="U463" s="3">
        <f t="shared" si="46"/>
        <v>0</v>
      </c>
      <c r="V463" s="3">
        <f t="shared" si="47"/>
        <v>0</v>
      </c>
    </row>
    <row r="464" spans="13:22" x14ac:dyDescent="0.3">
      <c r="M464" s="52" t="str">
        <f t="shared" si="42"/>
        <v>Calculez d'abord la baisse moyenne de vos revenus sur 12 mois à l'étape 2)</v>
      </c>
      <c r="N464" s="52" t="str">
        <f t="shared" si="43"/>
        <v>Calculez d'abord la baisse moyenne de vos revenus sur 12 mois à l'étape 2)</v>
      </c>
      <c r="O464" s="52" t="str">
        <f t="shared" si="44"/>
        <v>Calculez d'abord la baisse moyenne de vos revenus sur 12 mois à l'étape 2)</v>
      </c>
      <c r="P464" s="52" t="str">
        <f t="shared" si="45"/>
        <v>Calculez d'abord la baisse moyenne de vos revenus sur 12 mois à l'étape 2)</v>
      </c>
      <c r="Q464" s="3" t="str">
        <f>IF(CRHPElig=" -  ","Effectuez l’étape 1",IF(CRHPElig="La baisse de revenus n'est pas admissible dans le cadre du PEREC",CRHPElig,IF(AND(INDEX(claimPeriodNo,MATCH('Étape 1) Taux'!$A$8,claimPeriods,0))&gt;17,INDEX(claimPeriodNo,MATCH('Étape 1) Taux'!$A$8,claimPeriods,0))&lt;20,revenueReduction&lt;0.1),0,IF(NOT(ISNUMBER(I464)),0,IF(E464="Oui",0,IF($C464="Non - avec lien de dépendance",MIN(1129,I464,$D464),MIN(1129,I464)))))))</f>
        <v>Effectuez l’étape 1</v>
      </c>
      <c r="R464" s="3" t="str">
        <f>IF(CRHPElig=" -  ","Effectuez l’étape 1",IF(CRHPElig="La baisse de revenus n'est pas admissible dans le cadre du PEREC",CRHPElig,IF(AND(INDEX(claimPeriodNo,MATCH('Étape 1) Taux'!$A$8,claimPeriods,0))&gt;17,INDEX(claimPeriodNo,MATCH('Étape 1) Taux'!$A$8,claimPeriods,0))&lt;20,revenueReduction&lt;0.1),0,IF(NOT(ISNUMBER(J464)),0,IF(F464="Oui",0,IF($C464="Non - avec lien de dépendance",MIN(1129,J464,$D464),MIN(1129,J464)))))))</f>
        <v>Effectuez l’étape 1</v>
      </c>
      <c r="S464" s="3" t="str">
        <f>IF(CRHPElig=" -  ","Effectuez l’étape 1",IF(CRHPElig="La baisse de revenus n'est pas admissible dans le cadre du PEREC",CRHPElig,IF(AND(INDEX(claimPeriodNo,MATCH('Étape 1) Taux'!$A$8,claimPeriods,0))&gt;17,INDEX(claimPeriodNo,MATCH('Étape 1) Taux'!$A$8,claimPeriods,0))&lt;20,revenueReduction&lt;0.1),0,IF(NOT(ISNUMBER(K464)),0,IF(G464="Oui",0,IF($C464="Non - avec lien de dépendance",MIN(1129,K464,$D464),MIN(1129,K464)))))))</f>
        <v>Effectuez l’étape 1</v>
      </c>
      <c r="T464" s="3" t="str">
        <f>IF(CRHPElig=" -  ","Effectuez l’étape 1",IF(CRHPElig="La baisse de revenus n'est pas admissible dans le cadre du PEREC",CRHPElig,IF(AND(INDEX(claimPeriodNo,MATCH('Étape 1) Taux'!$A$8,claimPeriods,0))&gt;17,INDEX(claimPeriodNo,MATCH('Étape 1) Taux'!$A$8,claimPeriods,0))&lt;20,revenueReduction&lt;0.1),0,IF(NOT(ISNUMBER(L464)),0,IF(H464="Oui",0,IF($C464="Non - avec lien de dépendance",MIN(1129,L464,$D464),MIN(1129,L464)))))))</f>
        <v>Effectuez l’étape 1</v>
      </c>
      <c r="U464" s="3">
        <f t="shared" si="46"/>
        <v>0</v>
      </c>
      <c r="V464" s="3">
        <f t="shared" si="47"/>
        <v>0</v>
      </c>
    </row>
    <row r="465" spans="13:22" x14ac:dyDescent="0.3">
      <c r="M465" s="52" t="str">
        <f t="shared" si="42"/>
        <v>Calculez d'abord la baisse moyenne de vos revenus sur 12 mois à l'étape 2)</v>
      </c>
      <c r="N465" s="52" t="str">
        <f t="shared" si="43"/>
        <v>Calculez d'abord la baisse moyenne de vos revenus sur 12 mois à l'étape 2)</v>
      </c>
      <c r="O465" s="52" t="str">
        <f t="shared" si="44"/>
        <v>Calculez d'abord la baisse moyenne de vos revenus sur 12 mois à l'étape 2)</v>
      </c>
      <c r="P465" s="52" t="str">
        <f t="shared" si="45"/>
        <v>Calculez d'abord la baisse moyenne de vos revenus sur 12 mois à l'étape 2)</v>
      </c>
      <c r="Q465" s="3" t="str">
        <f>IF(CRHPElig=" -  ","Effectuez l’étape 1",IF(CRHPElig="La baisse de revenus n'est pas admissible dans le cadre du PEREC",CRHPElig,IF(AND(INDEX(claimPeriodNo,MATCH('Étape 1) Taux'!$A$8,claimPeriods,0))&gt;17,INDEX(claimPeriodNo,MATCH('Étape 1) Taux'!$A$8,claimPeriods,0))&lt;20,revenueReduction&lt;0.1),0,IF(NOT(ISNUMBER(I465)),0,IF(E465="Oui",0,IF($C465="Non - avec lien de dépendance",MIN(1129,I465,$D465),MIN(1129,I465)))))))</f>
        <v>Effectuez l’étape 1</v>
      </c>
      <c r="R465" s="3" t="str">
        <f>IF(CRHPElig=" -  ","Effectuez l’étape 1",IF(CRHPElig="La baisse de revenus n'est pas admissible dans le cadre du PEREC",CRHPElig,IF(AND(INDEX(claimPeriodNo,MATCH('Étape 1) Taux'!$A$8,claimPeriods,0))&gt;17,INDEX(claimPeriodNo,MATCH('Étape 1) Taux'!$A$8,claimPeriods,0))&lt;20,revenueReduction&lt;0.1),0,IF(NOT(ISNUMBER(J465)),0,IF(F465="Oui",0,IF($C465="Non - avec lien de dépendance",MIN(1129,J465,$D465),MIN(1129,J465)))))))</f>
        <v>Effectuez l’étape 1</v>
      </c>
      <c r="S465" s="3" t="str">
        <f>IF(CRHPElig=" -  ","Effectuez l’étape 1",IF(CRHPElig="La baisse de revenus n'est pas admissible dans le cadre du PEREC",CRHPElig,IF(AND(INDEX(claimPeriodNo,MATCH('Étape 1) Taux'!$A$8,claimPeriods,0))&gt;17,INDEX(claimPeriodNo,MATCH('Étape 1) Taux'!$A$8,claimPeriods,0))&lt;20,revenueReduction&lt;0.1),0,IF(NOT(ISNUMBER(K465)),0,IF(G465="Oui",0,IF($C465="Non - avec lien de dépendance",MIN(1129,K465,$D465),MIN(1129,K465)))))))</f>
        <v>Effectuez l’étape 1</v>
      </c>
      <c r="T465" s="3" t="str">
        <f>IF(CRHPElig=" -  ","Effectuez l’étape 1",IF(CRHPElig="La baisse de revenus n'est pas admissible dans le cadre du PEREC",CRHPElig,IF(AND(INDEX(claimPeriodNo,MATCH('Étape 1) Taux'!$A$8,claimPeriods,0))&gt;17,INDEX(claimPeriodNo,MATCH('Étape 1) Taux'!$A$8,claimPeriods,0))&lt;20,revenueReduction&lt;0.1),0,IF(NOT(ISNUMBER(L465)),0,IF(H465="Oui",0,IF($C465="Non - avec lien de dépendance",MIN(1129,L465,$D465),MIN(1129,L465)))))))</f>
        <v>Effectuez l’étape 1</v>
      </c>
      <c r="U465" s="3">
        <f t="shared" si="46"/>
        <v>0</v>
      </c>
      <c r="V465" s="3">
        <f t="shared" si="47"/>
        <v>0</v>
      </c>
    </row>
    <row r="466" spans="13:22" x14ac:dyDescent="0.3">
      <c r="M466" s="52" t="str">
        <f t="shared" si="42"/>
        <v>Calculez d'abord la baisse moyenne de vos revenus sur 12 mois à l'étape 2)</v>
      </c>
      <c r="N466" s="52" t="str">
        <f t="shared" si="43"/>
        <v>Calculez d'abord la baisse moyenne de vos revenus sur 12 mois à l'étape 2)</v>
      </c>
      <c r="O466" s="52" t="str">
        <f t="shared" si="44"/>
        <v>Calculez d'abord la baisse moyenne de vos revenus sur 12 mois à l'étape 2)</v>
      </c>
      <c r="P466" s="52" t="str">
        <f t="shared" si="45"/>
        <v>Calculez d'abord la baisse moyenne de vos revenus sur 12 mois à l'étape 2)</v>
      </c>
      <c r="Q466" s="3" t="str">
        <f>IF(CRHPElig=" -  ","Effectuez l’étape 1",IF(CRHPElig="La baisse de revenus n'est pas admissible dans le cadre du PEREC",CRHPElig,IF(AND(INDEX(claimPeriodNo,MATCH('Étape 1) Taux'!$A$8,claimPeriods,0))&gt;17,INDEX(claimPeriodNo,MATCH('Étape 1) Taux'!$A$8,claimPeriods,0))&lt;20,revenueReduction&lt;0.1),0,IF(NOT(ISNUMBER(I466)),0,IF(E466="Oui",0,IF($C466="Non - avec lien de dépendance",MIN(1129,I466,$D466),MIN(1129,I466)))))))</f>
        <v>Effectuez l’étape 1</v>
      </c>
      <c r="R466" s="3" t="str">
        <f>IF(CRHPElig=" -  ","Effectuez l’étape 1",IF(CRHPElig="La baisse de revenus n'est pas admissible dans le cadre du PEREC",CRHPElig,IF(AND(INDEX(claimPeriodNo,MATCH('Étape 1) Taux'!$A$8,claimPeriods,0))&gt;17,INDEX(claimPeriodNo,MATCH('Étape 1) Taux'!$A$8,claimPeriods,0))&lt;20,revenueReduction&lt;0.1),0,IF(NOT(ISNUMBER(J466)),0,IF(F466="Oui",0,IF($C466="Non - avec lien de dépendance",MIN(1129,J466,$D466),MIN(1129,J466)))))))</f>
        <v>Effectuez l’étape 1</v>
      </c>
      <c r="S466" s="3" t="str">
        <f>IF(CRHPElig=" -  ","Effectuez l’étape 1",IF(CRHPElig="La baisse de revenus n'est pas admissible dans le cadre du PEREC",CRHPElig,IF(AND(INDEX(claimPeriodNo,MATCH('Étape 1) Taux'!$A$8,claimPeriods,0))&gt;17,INDEX(claimPeriodNo,MATCH('Étape 1) Taux'!$A$8,claimPeriods,0))&lt;20,revenueReduction&lt;0.1),0,IF(NOT(ISNUMBER(K466)),0,IF(G466="Oui",0,IF($C466="Non - avec lien de dépendance",MIN(1129,K466,$D466),MIN(1129,K466)))))))</f>
        <v>Effectuez l’étape 1</v>
      </c>
      <c r="T466" s="3" t="str">
        <f>IF(CRHPElig=" -  ","Effectuez l’étape 1",IF(CRHPElig="La baisse de revenus n'est pas admissible dans le cadre du PEREC",CRHPElig,IF(AND(INDEX(claimPeriodNo,MATCH('Étape 1) Taux'!$A$8,claimPeriods,0))&gt;17,INDEX(claimPeriodNo,MATCH('Étape 1) Taux'!$A$8,claimPeriods,0))&lt;20,revenueReduction&lt;0.1),0,IF(NOT(ISNUMBER(L466)),0,IF(H466="Oui",0,IF($C466="Non - avec lien de dépendance",MIN(1129,L466,$D466),MIN(1129,L466)))))))</f>
        <v>Effectuez l’étape 1</v>
      </c>
      <c r="U466" s="3">
        <f t="shared" si="46"/>
        <v>0</v>
      </c>
      <c r="V466" s="3">
        <f t="shared" si="47"/>
        <v>0</v>
      </c>
    </row>
    <row r="467" spans="13:22" x14ac:dyDescent="0.3">
      <c r="M467" s="52" t="str">
        <f t="shared" si="42"/>
        <v>Calculez d'abord la baisse moyenne de vos revenus sur 12 mois à l'étape 2)</v>
      </c>
      <c r="N467" s="52" t="str">
        <f t="shared" si="43"/>
        <v>Calculez d'abord la baisse moyenne de vos revenus sur 12 mois à l'étape 2)</v>
      </c>
      <c r="O467" s="52" t="str">
        <f t="shared" si="44"/>
        <v>Calculez d'abord la baisse moyenne de vos revenus sur 12 mois à l'étape 2)</v>
      </c>
      <c r="P467" s="52" t="str">
        <f t="shared" si="45"/>
        <v>Calculez d'abord la baisse moyenne de vos revenus sur 12 mois à l'étape 2)</v>
      </c>
      <c r="Q467" s="3" t="str">
        <f>IF(CRHPElig=" -  ","Effectuez l’étape 1",IF(CRHPElig="La baisse de revenus n'est pas admissible dans le cadre du PEREC",CRHPElig,IF(AND(INDEX(claimPeriodNo,MATCH('Étape 1) Taux'!$A$8,claimPeriods,0))&gt;17,INDEX(claimPeriodNo,MATCH('Étape 1) Taux'!$A$8,claimPeriods,0))&lt;20,revenueReduction&lt;0.1),0,IF(NOT(ISNUMBER(I467)),0,IF(E467="Oui",0,IF($C467="Non - avec lien de dépendance",MIN(1129,I467,$D467),MIN(1129,I467)))))))</f>
        <v>Effectuez l’étape 1</v>
      </c>
      <c r="R467" s="3" t="str">
        <f>IF(CRHPElig=" -  ","Effectuez l’étape 1",IF(CRHPElig="La baisse de revenus n'est pas admissible dans le cadre du PEREC",CRHPElig,IF(AND(INDEX(claimPeriodNo,MATCH('Étape 1) Taux'!$A$8,claimPeriods,0))&gt;17,INDEX(claimPeriodNo,MATCH('Étape 1) Taux'!$A$8,claimPeriods,0))&lt;20,revenueReduction&lt;0.1),0,IF(NOT(ISNUMBER(J467)),0,IF(F467="Oui",0,IF($C467="Non - avec lien de dépendance",MIN(1129,J467,$D467),MIN(1129,J467)))))))</f>
        <v>Effectuez l’étape 1</v>
      </c>
      <c r="S467" s="3" t="str">
        <f>IF(CRHPElig=" -  ","Effectuez l’étape 1",IF(CRHPElig="La baisse de revenus n'est pas admissible dans le cadre du PEREC",CRHPElig,IF(AND(INDEX(claimPeriodNo,MATCH('Étape 1) Taux'!$A$8,claimPeriods,0))&gt;17,INDEX(claimPeriodNo,MATCH('Étape 1) Taux'!$A$8,claimPeriods,0))&lt;20,revenueReduction&lt;0.1),0,IF(NOT(ISNUMBER(K467)),0,IF(G467="Oui",0,IF($C467="Non - avec lien de dépendance",MIN(1129,K467,$D467),MIN(1129,K467)))))))</f>
        <v>Effectuez l’étape 1</v>
      </c>
      <c r="T467" s="3" t="str">
        <f>IF(CRHPElig=" -  ","Effectuez l’étape 1",IF(CRHPElig="La baisse de revenus n'est pas admissible dans le cadre du PEREC",CRHPElig,IF(AND(INDEX(claimPeriodNo,MATCH('Étape 1) Taux'!$A$8,claimPeriods,0))&gt;17,INDEX(claimPeriodNo,MATCH('Étape 1) Taux'!$A$8,claimPeriods,0))&lt;20,revenueReduction&lt;0.1),0,IF(NOT(ISNUMBER(L467)),0,IF(H467="Oui",0,IF($C467="Non - avec lien de dépendance",MIN(1129,L467,$D467),MIN(1129,L467)))))))</f>
        <v>Effectuez l’étape 1</v>
      </c>
      <c r="U467" s="3">
        <f t="shared" si="46"/>
        <v>0</v>
      </c>
      <c r="V467" s="3">
        <f t="shared" si="47"/>
        <v>0</v>
      </c>
    </row>
    <row r="468" spans="13:22" x14ac:dyDescent="0.3">
      <c r="M468" s="52" t="str">
        <f t="shared" si="42"/>
        <v>Calculez d'abord la baisse moyenne de vos revenus sur 12 mois à l'étape 2)</v>
      </c>
      <c r="N468" s="52" t="str">
        <f t="shared" si="43"/>
        <v>Calculez d'abord la baisse moyenne de vos revenus sur 12 mois à l'étape 2)</v>
      </c>
      <c r="O468" s="52" t="str">
        <f t="shared" si="44"/>
        <v>Calculez d'abord la baisse moyenne de vos revenus sur 12 mois à l'étape 2)</v>
      </c>
      <c r="P468" s="52" t="str">
        <f t="shared" si="45"/>
        <v>Calculez d'abord la baisse moyenne de vos revenus sur 12 mois à l'étape 2)</v>
      </c>
      <c r="Q468" s="3" t="str">
        <f>IF(CRHPElig=" -  ","Effectuez l’étape 1",IF(CRHPElig="La baisse de revenus n'est pas admissible dans le cadre du PEREC",CRHPElig,IF(AND(INDEX(claimPeriodNo,MATCH('Étape 1) Taux'!$A$8,claimPeriods,0))&gt;17,INDEX(claimPeriodNo,MATCH('Étape 1) Taux'!$A$8,claimPeriods,0))&lt;20,revenueReduction&lt;0.1),0,IF(NOT(ISNUMBER(I468)),0,IF(E468="Oui",0,IF($C468="Non - avec lien de dépendance",MIN(1129,I468,$D468),MIN(1129,I468)))))))</f>
        <v>Effectuez l’étape 1</v>
      </c>
      <c r="R468" s="3" t="str">
        <f>IF(CRHPElig=" -  ","Effectuez l’étape 1",IF(CRHPElig="La baisse de revenus n'est pas admissible dans le cadre du PEREC",CRHPElig,IF(AND(INDEX(claimPeriodNo,MATCH('Étape 1) Taux'!$A$8,claimPeriods,0))&gt;17,INDEX(claimPeriodNo,MATCH('Étape 1) Taux'!$A$8,claimPeriods,0))&lt;20,revenueReduction&lt;0.1),0,IF(NOT(ISNUMBER(J468)),0,IF(F468="Oui",0,IF($C468="Non - avec lien de dépendance",MIN(1129,J468,$D468),MIN(1129,J468)))))))</f>
        <v>Effectuez l’étape 1</v>
      </c>
      <c r="S468" s="3" t="str">
        <f>IF(CRHPElig=" -  ","Effectuez l’étape 1",IF(CRHPElig="La baisse de revenus n'est pas admissible dans le cadre du PEREC",CRHPElig,IF(AND(INDEX(claimPeriodNo,MATCH('Étape 1) Taux'!$A$8,claimPeriods,0))&gt;17,INDEX(claimPeriodNo,MATCH('Étape 1) Taux'!$A$8,claimPeriods,0))&lt;20,revenueReduction&lt;0.1),0,IF(NOT(ISNUMBER(K468)),0,IF(G468="Oui",0,IF($C468="Non - avec lien de dépendance",MIN(1129,K468,$D468),MIN(1129,K468)))))))</f>
        <v>Effectuez l’étape 1</v>
      </c>
      <c r="T468" s="3" t="str">
        <f>IF(CRHPElig=" -  ","Effectuez l’étape 1",IF(CRHPElig="La baisse de revenus n'est pas admissible dans le cadre du PEREC",CRHPElig,IF(AND(INDEX(claimPeriodNo,MATCH('Étape 1) Taux'!$A$8,claimPeriods,0))&gt;17,INDEX(claimPeriodNo,MATCH('Étape 1) Taux'!$A$8,claimPeriods,0))&lt;20,revenueReduction&lt;0.1),0,IF(NOT(ISNUMBER(L468)),0,IF(H468="Oui",0,IF($C468="Non - avec lien de dépendance",MIN(1129,L468,$D468),MIN(1129,L468)))))))</f>
        <v>Effectuez l’étape 1</v>
      </c>
      <c r="U468" s="3">
        <f t="shared" si="46"/>
        <v>0</v>
      </c>
      <c r="V468" s="3">
        <f t="shared" si="47"/>
        <v>0</v>
      </c>
    </row>
    <row r="469" spans="13:22" x14ac:dyDescent="0.3">
      <c r="M469" s="52" t="str">
        <f t="shared" si="42"/>
        <v>Calculez d'abord la baisse moyenne de vos revenus sur 12 mois à l'étape 2)</v>
      </c>
      <c r="N469" s="52" t="str">
        <f t="shared" si="43"/>
        <v>Calculez d'abord la baisse moyenne de vos revenus sur 12 mois à l'étape 2)</v>
      </c>
      <c r="O469" s="52" t="str">
        <f t="shared" si="44"/>
        <v>Calculez d'abord la baisse moyenne de vos revenus sur 12 mois à l'étape 2)</v>
      </c>
      <c r="P469" s="52" t="str">
        <f t="shared" si="45"/>
        <v>Calculez d'abord la baisse moyenne de vos revenus sur 12 mois à l'étape 2)</v>
      </c>
      <c r="Q469" s="3" t="str">
        <f>IF(CRHPElig=" -  ","Effectuez l’étape 1",IF(CRHPElig="La baisse de revenus n'est pas admissible dans le cadre du PEREC",CRHPElig,IF(AND(INDEX(claimPeriodNo,MATCH('Étape 1) Taux'!$A$8,claimPeriods,0))&gt;17,INDEX(claimPeriodNo,MATCH('Étape 1) Taux'!$A$8,claimPeriods,0))&lt;20,revenueReduction&lt;0.1),0,IF(NOT(ISNUMBER(I469)),0,IF(E469="Oui",0,IF($C469="Non - avec lien de dépendance",MIN(1129,I469,$D469),MIN(1129,I469)))))))</f>
        <v>Effectuez l’étape 1</v>
      </c>
      <c r="R469" s="3" t="str">
        <f>IF(CRHPElig=" -  ","Effectuez l’étape 1",IF(CRHPElig="La baisse de revenus n'est pas admissible dans le cadre du PEREC",CRHPElig,IF(AND(INDEX(claimPeriodNo,MATCH('Étape 1) Taux'!$A$8,claimPeriods,0))&gt;17,INDEX(claimPeriodNo,MATCH('Étape 1) Taux'!$A$8,claimPeriods,0))&lt;20,revenueReduction&lt;0.1),0,IF(NOT(ISNUMBER(J469)),0,IF(F469="Oui",0,IF($C469="Non - avec lien de dépendance",MIN(1129,J469,$D469),MIN(1129,J469)))))))</f>
        <v>Effectuez l’étape 1</v>
      </c>
      <c r="S469" s="3" t="str">
        <f>IF(CRHPElig=" -  ","Effectuez l’étape 1",IF(CRHPElig="La baisse de revenus n'est pas admissible dans le cadre du PEREC",CRHPElig,IF(AND(INDEX(claimPeriodNo,MATCH('Étape 1) Taux'!$A$8,claimPeriods,0))&gt;17,INDEX(claimPeriodNo,MATCH('Étape 1) Taux'!$A$8,claimPeriods,0))&lt;20,revenueReduction&lt;0.1),0,IF(NOT(ISNUMBER(K469)),0,IF(G469="Oui",0,IF($C469="Non - avec lien de dépendance",MIN(1129,K469,$D469),MIN(1129,K469)))))))</f>
        <v>Effectuez l’étape 1</v>
      </c>
      <c r="T469" s="3" t="str">
        <f>IF(CRHPElig=" -  ","Effectuez l’étape 1",IF(CRHPElig="La baisse de revenus n'est pas admissible dans le cadre du PEREC",CRHPElig,IF(AND(INDEX(claimPeriodNo,MATCH('Étape 1) Taux'!$A$8,claimPeriods,0))&gt;17,INDEX(claimPeriodNo,MATCH('Étape 1) Taux'!$A$8,claimPeriods,0))&lt;20,revenueReduction&lt;0.1),0,IF(NOT(ISNUMBER(L469)),0,IF(H469="Oui",0,IF($C469="Non - avec lien de dépendance",MIN(1129,L469,$D469),MIN(1129,L469)))))))</f>
        <v>Effectuez l’étape 1</v>
      </c>
      <c r="U469" s="3">
        <f t="shared" si="46"/>
        <v>0</v>
      </c>
      <c r="V469" s="3">
        <f t="shared" si="47"/>
        <v>0</v>
      </c>
    </row>
    <row r="470" spans="13:22" x14ac:dyDescent="0.3">
      <c r="M470" s="52" t="str">
        <f t="shared" si="42"/>
        <v>Calculez d'abord la baisse moyenne de vos revenus sur 12 mois à l'étape 2)</v>
      </c>
      <c r="N470" s="52" t="str">
        <f t="shared" si="43"/>
        <v>Calculez d'abord la baisse moyenne de vos revenus sur 12 mois à l'étape 2)</v>
      </c>
      <c r="O470" s="52" t="str">
        <f t="shared" si="44"/>
        <v>Calculez d'abord la baisse moyenne de vos revenus sur 12 mois à l'étape 2)</v>
      </c>
      <c r="P470" s="52" t="str">
        <f t="shared" si="45"/>
        <v>Calculez d'abord la baisse moyenne de vos revenus sur 12 mois à l'étape 2)</v>
      </c>
      <c r="Q470" s="3" t="str">
        <f>IF(CRHPElig=" -  ","Effectuez l’étape 1",IF(CRHPElig="La baisse de revenus n'est pas admissible dans le cadre du PEREC",CRHPElig,IF(AND(INDEX(claimPeriodNo,MATCH('Étape 1) Taux'!$A$8,claimPeriods,0))&gt;17,INDEX(claimPeriodNo,MATCH('Étape 1) Taux'!$A$8,claimPeriods,0))&lt;20,revenueReduction&lt;0.1),0,IF(NOT(ISNUMBER(I470)),0,IF(E470="Oui",0,IF($C470="Non - avec lien de dépendance",MIN(1129,I470,$D470),MIN(1129,I470)))))))</f>
        <v>Effectuez l’étape 1</v>
      </c>
      <c r="R470" s="3" t="str">
        <f>IF(CRHPElig=" -  ","Effectuez l’étape 1",IF(CRHPElig="La baisse de revenus n'est pas admissible dans le cadre du PEREC",CRHPElig,IF(AND(INDEX(claimPeriodNo,MATCH('Étape 1) Taux'!$A$8,claimPeriods,0))&gt;17,INDEX(claimPeriodNo,MATCH('Étape 1) Taux'!$A$8,claimPeriods,0))&lt;20,revenueReduction&lt;0.1),0,IF(NOT(ISNUMBER(J470)),0,IF(F470="Oui",0,IF($C470="Non - avec lien de dépendance",MIN(1129,J470,$D470),MIN(1129,J470)))))))</f>
        <v>Effectuez l’étape 1</v>
      </c>
      <c r="S470" s="3" t="str">
        <f>IF(CRHPElig=" -  ","Effectuez l’étape 1",IF(CRHPElig="La baisse de revenus n'est pas admissible dans le cadre du PEREC",CRHPElig,IF(AND(INDEX(claimPeriodNo,MATCH('Étape 1) Taux'!$A$8,claimPeriods,0))&gt;17,INDEX(claimPeriodNo,MATCH('Étape 1) Taux'!$A$8,claimPeriods,0))&lt;20,revenueReduction&lt;0.1),0,IF(NOT(ISNUMBER(K470)),0,IF(G470="Oui",0,IF($C470="Non - avec lien de dépendance",MIN(1129,K470,$D470),MIN(1129,K470)))))))</f>
        <v>Effectuez l’étape 1</v>
      </c>
      <c r="T470" s="3" t="str">
        <f>IF(CRHPElig=" -  ","Effectuez l’étape 1",IF(CRHPElig="La baisse de revenus n'est pas admissible dans le cadre du PEREC",CRHPElig,IF(AND(INDEX(claimPeriodNo,MATCH('Étape 1) Taux'!$A$8,claimPeriods,0))&gt;17,INDEX(claimPeriodNo,MATCH('Étape 1) Taux'!$A$8,claimPeriods,0))&lt;20,revenueReduction&lt;0.1),0,IF(NOT(ISNUMBER(L470)),0,IF(H470="Oui",0,IF($C470="Non - avec lien de dépendance",MIN(1129,L470,$D470),MIN(1129,L470)))))))</f>
        <v>Effectuez l’étape 1</v>
      </c>
      <c r="U470" s="3">
        <f t="shared" si="46"/>
        <v>0</v>
      </c>
      <c r="V470" s="3">
        <f t="shared" si="47"/>
        <v>0</v>
      </c>
    </row>
    <row r="471" spans="13:22" x14ac:dyDescent="0.3">
      <c r="M471" s="52" t="str">
        <f t="shared" si="42"/>
        <v>Calculez d'abord la baisse moyenne de vos revenus sur 12 mois à l'étape 2)</v>
      </c>
      <c r="N471" s="52" t="str">
        <f t="shared" si="43"/>
        <v>Calculez d'abord la baisse moyenne de vos revenus sur 12 mois à l'étape 2)</v>
      </c>
      <c r="O471" s="52" t="str">
        <f t="shared" si="44"/>
        <v>Calculez d'abord la baisse moyenne de vos revenus sur 12 mois à l'étape 2)</v>
      </c>
      <c r="P471" s="52" t="str">
        <f t="shared" si="45"/>
        <v>Calculez d'abord la baisse moyenne de vos revenus sur 12 mois à l'étape 2)</v>
      </c>
      <c r="Q471" s="3" t="str">
        <f>IF(CRHPElig=" -  ","Effectuez l’étape 1",IF(CRHPElig="La baisse de revenus n'est pas admissible dans le cadre du PEREC",CRHPElig,IF(AND(INDEX(claimPeriodNo,MATCH('Étape 1) Taux'!$A$8,claimPeriods,0))&gt;17,INDEX(claimPeriodNo,MATCH('Étape 1) Taux'!$A$8,claimPeriods,0))&lt;20,revenueReduction&lt;0.1),0,IF(NOT(ISNUMBER(I471)),0,IF(E471="Oui",0,IF($C471="Non - avec lien de dépendance",MIN(1129,I471,$D471),MIN(1129,I471)))))))</f>
        <v>Effectuez l’étape 1</v>
      </c>
      <c r="R471" s="3" t="str">
        <f>IF(CRHPElig=" -  ","Effectuez l’étape 1",IF(CRHPElig="La baisse de revenus n'est pas admissible dans le cadre du PEREC",CRHPElig,IF(AND(INDEX(claimPeriodNo,MATCH('Étape 1) Taux'!$A$8,claimPeriods,0))&gt;17,INDEX(claimPeriodNo,MATCH('Étape 1) Taux'!$A$8,claimPeriods,0))&lt;20,revenueReduction&lt;0.1),0,IF(NOT(ISNUMBER(J471)),0,IF(F471="Oui",0,IF($C471="Non - avec lien de dépendance",MIN(1129,J471,$D471),MIN(1129,J471)))))))</f>
        <v>Effectuez l’étape 1</v>
      </c>
      <c r="S471" s="3" t="str">
        <f>IF(CRHPElig=" -  ","Effectuez l’étape 1",IF(CRHPElig="La baisse de revenus n'est pas admissible dans le cadre du PEREC",CRHPElig,IF(AND(INDEX(claimPeriodNo,MATCH('Étape 1) Taux'!$A$8,claimPeriods,0))&gt;17,INDEX(claimPeriodNo,MATCH('Étape 1) Taux'!$A$8,claimPeriods,0))&lt;20,revenueReduction&lt;0.1),0,IF(NOT(ISNUMBER(K471)),0,IF(G471="Oui",0,IF($C471="Non - avec lien de dépendance",MIN(1129,K471,$D471),MIN(1129,K471)))))))</f>
        <v>Effectuez l’étape 1</v>
      </c>
      <c r="T471" s="3" t="str">
        <f>IF(CRHPElig=" -  ","Effectuez l’étape 1",IF(CRHPElig="La baisse de revenus n'est pas admissible dans le cadre du PEREC",CRHPElig,IF(AND(INDEX(claimPeriodNo,MATCH('Étape 1) Taux'!$A$8,claimPeriods,0))&gt;17,INDEX(claimPeriodNo,MATCH('Étape 1) Taux'!$A$8,claimPeriods,0))&lt;20,revenueReduction&lt;0.1),0,IF(NOT(ISNUMBER(L471)),0,IF(H471="Oui",0,IF($C471="Non - avec lien de dépendance",MIN(1129,L471,$D471),MIN(1129,L471)))))))</f>
        <v>Effectuez l’étape 1</v>
      </c>
      <c r="U471" s="3">
        <f t="shared" si="46"/>
        <v>0</v>
      </c>
      <c r="V471" s="3">
        <f t="shared" si="47"/>
        <v>0</v>
      </c>
    </row>
    <row r="472" spans="13:22" x14ac:dyDescent="0.3">
      <c r="M472" s="52" t="str">
        <f t="shared" si="42"/>
        <v>Calculez d'abord la baisse moyenne de vos revenus sur 12 mois à l'étape 2)</v>
      </c>
      <c r="N472" s="52" t="str">
        <f t="shared" si="43"/>
        <v>Calculez d'abord la baisse moyenne de vos revenus sur 12 mois à l'étape 2)</v>
      </c>
      <c r="O472" s="52" t="str">
        <f t="shared" si="44"/>
        <v>Calculez d'abord la baisse moyenne de vos revenus sur 12 mois à l'étape 2)</v>
      </c>
      <c r="P472" s="52" t="str">
        <f t="shared" si="45"/>
        <v>Calculez d'abord la baisse moyenne de vos revenus sur 12 mois à l'étape 2)</v>
      </c>
      <c r="Q472" s="3" t="str">
        <f>IF(CRHPElig=" -  ","Effectuez l’étape 1",IF(CRHPElig="La baisse de revenus n'est pas admissible dans le cadre du PEREC",CRHPElig,IF(AND(INDEX(claimPeriodNo,MATCH('Étape 1) Taux'!$A$8,claimPeriods,0))&gt;17,INDEX(claimPeriodNo,MATCH('Étape 1) Taux'!$A$8,claimPeriods,0))&lt;20,revenueReduction&lt;0.1),0,IF(NOT(ISNUMBER(I472)),0,IF(E472="Oui",0,IF($C472="Non - avec lien de dépendance",MIN(1129,I472,$D472),MIN(1129,I472)))))))</f>
        <v>Effectuez l’étape 1</v>
      </c>
      <c r="R472" s="3" t="str">
        <f>IF(CRHPElig=" -  ","Effectuez l’étape 1",IF(CRHPElig="La baisse de revenus n'est pas admissible dans le cadre du PEREC",CRHPElig,IF(AND(INDEX(claimPeriodNo,MATCH('Étape 1) Taux'!$A$8,claimPeriods,0))&gt;17,INDEX(claimPeriodNo,MATCH('Étape 1) Taux'!$A$8,claimPeriods,0))&lt;20,revenueReduction&lt;0.1),0,IF(NOT(ISNUMBER(J472)),0,IF(F472="Oui",0,IF($C472="Non - avec lien de dépendance",MIN(1129,J472,$D472),MIN(1129,J472)))))))</f>
        <v>Effectuez l’étape 1</v>
      </c>
      <c r="S472" s="3" t="str">
        <f>IF(CRHPElig=" -  ","Effectuez l’étape 1",IF(CRHPElig="La baisse de revenus n'est pas admissible dans le cadre du PEREC",CRHPElig,IF(AND(INDEX(claimPeriodNo,MATCH('Étape 1) Taux'!$A$8,claimPeriods,0))&gt;17,INDEX(claimPeriodNo,MATCH('Étape 1) Taux'!$A$8,claimPeriods,0))&lt;20,revenueReduction&lt;0.1),0,IF(NOT(ISNUMBER(K472)),0,IF(G472="Oui",0,IF($C472="Non - avec lien de dépendance",MIN(1129,K472,$D472),MIN(1129,K472)))))))</f>
        <v>Effectuez l’étape 1</v>
      </c>
      <c r="T472" s="3" t="str">
        <f>IF(CRHPElig=" -  ","Effectuez l’étape 1",IF(CRHPElig="La baisse de revenus n'est pas admissible dans le cadre du PEREC",CRHPElig,IF(AND(INDEX(claimPeriodNo,MATCH('Étape 1) Taux'!$A$8,claimPeriods,0))&gt;17,INDEX(claimPeriodNo,MATCH('Étape 1) Taux'!$A$8,claimPeriods,0))&lt;20,revenueReduction&lt;0.1),0,IF(NOT(ISNUMBER(L472)),0,IF(H472="Oui",0,IF($C472="Non - avec lien de dépendance",MIN(1129,L472,$D472),MIN(1129,L472)))))))</f>
        <v>Effectuez l’étape 1</v>
      </c>
      <c r="U472" s="3">
        <f t="shared" si="46"/>
        <v>0</v>
      </c>
      <c r="V472" s="3">
        <f t="shared" si="47"/>
        <v>0</v>
      </c>
    </row>
    <row r="473" spans="13:22" x14ac:dyDescent="0.3">
      <c r="M473" s="52" t="str">
        <f t="shared" si="42"/>
        <v>Calculez d'abord la baisse moyenne de vos revenus sur 12 mois à l'étape 2)</v>
      </c>
      <c r="N473" s="52" t="str">
        <f t="shared" si="43"/>
        <v>Calculez d'abord la baisse moyenne de vos revenus sur 12 mois à l'étape 2)</v>
      </c>
      <c r="O473" s="52" t="str">
        <f t="shared" si="44"/>
        <v>Calculez d'abord la baisse moyenne de vos revenus sur 12 mois à l'étape 2)</v>
      </c>
      <c r="P473" s="52" t="str">
        <f t="shared" si="45"/>
        <v>Calculez d'abord la baisse moyenne de vos revenus sur 12 mois à l'étape 2)</v>
      </c>
      <c r="Q473" s="3" t="str">
        <f>IF(CRHPElig=" -  ","Effectuez l’étape 1",IF(CRHPElig="La baisse de revenus n'est pas admissible dans le cadre du PEREC",CRHPElig,IF(AND(INDEX(claimPeriodNo,MATCH('Étape 1) Taux'!$A$8,claimPeriods,0))&gt;17,INDEX(claimPeriodNo,MATCH('Étape 1) Taux'!$A$8,claimPeriods,0))&lt;20,revenueReduction&lt;0.1),0,IF(NOT(ISNUMBER(I473)),0,IF(E473="Oui",0,IF($C473="Non - avec lien de dépendance",MIN(1129,I473,$D473),MIN(1129,I473)))))))</f>
        <v>Effectuez l’étape 1</v>
      </c>
      <c r="R473" s="3" t="str">
        <f>IF(CRHPElig=" -  ","Effectuez l’étape 1",IF(CRHPElig="La baisse de revenus n'est pas admissible dans le cadre du PEREC",CRHPElig,IF(AND(INDEX(claimPeriodNo,MATCH('Étape 1) Taux'!$A$8,claimPeriods,0))&gt;17,INDEX(claimPeriodNo,MATCH('Étape 1) Taux'!$A$8,claimPeriods,0))&lt;20,revenueReduction&lt;0.1),0,IF(NOT(ISNUMBER(J473)),0,IF(F473="Oui",0,IF($C473="Non - avec lien de dépendance",MIN(1129,J473,$D473),MIN(1129,J473)))))))</f>
        <v>Effectuez l’étape 1</v>
      </c>
      <c r="S473" s="3" t="str">
        <f>IF(CRHPElig=" -  ","Effectuez l’étape 1",IF(CRHPElig="La baisse de revenus n'est pas admissible dans le cadre du PEREC",CRHPElig,IF(AND(INDEX(claimPeriodNo,MATCH('Étape 1) Taux'!$A$8,claimPeriods,0))&gt;17,INDEX(claimPeriodNo,MATCH('Étape 1) Taux'!$A$8,claimPeriods,0))&lt;20,revenueReduction&lt;0.1),0,IF(NOT(ISNUMBER(K473)),0,IF(G473="Oui",0,IF($C473="Non - avec lien de dépendance",MIN(1129,K473,$D473),MIN(1129,K473)))))))</f>
        <v>Effectuez l’étape 1</v>
      </c>
      <c r="T473" s="3" t="str">
        <f>IF(CRHPElig=" -  ","Effectuez l’étape 1",IF(CRHPElig="La baisse de revenus n'est pas admissible dans le cadre du PEREC",CRHPElig,IF(AND(INDEX(claimPeriodNo,MATCH('Étape 1) Taux'!$A$8,claimPeriods,0))&gt;17,INDEX(claimPeriodNo,MATCH('Étape 1) Taux'!$A$8,claimPeriods,0))&lt;20,revenueReduction&lt;0.1),0,IF(NOT(ISNUMBER(L473)),0,IF(H473="Oui",0,IF($C473="Non - avec lien de dépendance",MIN(1129,L473,$D473),MIN(1129,L473)))))))</f>
        <v>Effectuez l’étape 1</v>
      </c>
      <c r="U473" s="3">
        <f t="shared" si="46"/>
        <v>0</v>
      </c>
      <c r="V473" s="3">
        <f t="shared" si="47"/>
        <v>0</v>
      </c>
    </row>
    <row r="474" spans="13:22" x14ac:dyDescent="0.3">
      <c r="M474" s="52" t="str">
        <f t="shared" si="42"/>
        <v>Calculez d'abord la baisse moyenne de vos revenus sur 12 mois à l'étape 2)</v>
      </c>
      <c r="N474" s="52" t="str">
        <f t="shared" si="43"/>
        <v>Calculez d'abord la baisse moyenne de vos revenus sur 12 mois à l'étape 2)</v>
      </c>
      <c r="O474" s="52" t="str">
        <f t="shared" si="44"/>
        <v>Calculez d'abord la baisse moyenne de vos revenus sur 12 mois à l'étape 2)</v>
      </c>
      <c r="P474" s="52" t="str">
        <f t="shared" si="45"/>
        <v>Calculez d'abord la baisse moyenne de vos revenus sur 12 mois à l'étape 2)</v>
      </c>
      <c r="Q474" s="3" t="str">
        <f>IF(CRHPElig=" -  ","Effectuez l’étape 1",IF(CRHPElig="La baisse de revenus n'est pas admissible dans le cadre du PEREC",CRHPElig,IF(AND(INDEX(claimPeriodNo,MATCH('Étape 1) Taux'!$A$8,claimPeriods,0))&gt;17,INDEX(claimPeriodNo,MATCH('Étape 1) Taux'!$A$8,claimPeriods,0))&lt;20,revenueReduction&lt;0.1),0,IF(NOT(ISNUMBER(I474)),0,IF(E474="Oui",0,IF($C474="Non - avec lien de dépendance",MIN(1129,I474,$D474),MIN(1129,I474)))))))</f>
        <v>Effectuez l’étape 1</v>
      </c>
      <c r="R474" s="3" t="str">
        <f>IF(CRHPElig=" -  ","Effectuez l’étape 1",IF(CRHPElig="La baisse de revenus n'est pas admissible dans le cadre du PEREC",CRHPElig,IF(AND(INDEX(claimPeriodNo,MATCH('Étape 1) Taux'!$A$8,claimPeriods,0))&gt;17,INDEX(claimPeriodNo,MATCH('Étape 1) Taux'!$A$8,claimPeriods,0))&lt;20,revenueReduction&lt;0.1),0,IF(NOT(ISNUMBER(J474)),0,IF(F474="Oui",0,IF($C474="Non - avec lien de dépendance",MIN(1129,J474,$D474),MIN(1129,J474)))))))</f>
        <v>Effectuez l’étape 1</v>
      </c>
      <c r="S474" s="3" t="str">
        <f>IF(CRHPElig=" -  ","Effectuez l’étape 1",IF(CRHPElig="La baisse de revenus n'est pas admissible dans le cadre du PEREC",CRHPElig,IF(AND(INDEX(claimPeriodNo,MATCH('Étape 1) Taux'!$A$8,claimPeriods,0))&gt;17,INDEX(claimPeriodNo,MATCH('Étape 1) Taux'!$A$8,claimPeriods,0))&lt;20,revenueReduction&lt;0.1),0,IF(NOT(ISNUMBER(K474)),0,IF(G474="Oui",0,IF($C474="Non - avec lien de dépendance",MIN(1129,K474,$D474),MIN(1129,K474)))))))</f>
        <v>Effectuez l’étape 1</v>
      </c>
      <c r="T474" s="3" t="str">
        <f>IF(CRHPElig=" -  ","Effectuez l’étape 1",IF(CRHPElig="La baisse de revenus n'est pas admissible dans le cadre du PEREC",CRHPElig,IF(AND(INDEX(claimPeriodNo,MATCH('Étape 1) Taux'!$A$8,claimPeriods,0))&gt;17,INDEX(claimPeriodNo,MATCH('Étape 1) Taux'!$A$8,claimPeriods,0))&lt;20,revenueReduction&lt;0.1),0,IF(NOT(ISNUMBER(L474)),0,IF(H474="Oui",0,IF($C474="Non - avec lien de dépendance",MIN(1129,L474,$D474),MIN(1129,L474)))))))</f>
        <v>Effectuez l’étape 1</v>
      </c>
      <c r="U474" s="3">
        <f t="shared" si="46"/>
        <v>0</v>
      </c>
      <c r="V474" s="3">
        <f t="shared" si="47"/>
        <v>0</v>
      </c>
    </row>
    <row r="475" spans="13:22" x14ac:dyDescent="0.3">
      <c r="M475" s="52" t="str">
        <f t="shared" si="42"/>
        <v>Calculez d'abord la baisse moyenne de vos revenus sur 12 mois à l'étape 2)</v>
      </c>
      <c r="N475" s="52" t="str">
        <f t="shared" si="43"/>
        <v>Calculez d'abord la baisse moyenne de vos revenus sur 12 mois à l'étape 2)</v>
      </c>
      <c r="O475" s="52" t="str">
        <f t="shared" si="44"/>
        <v>Calculez d'abord la baisse moyenne de vos revenus sur 12 mois à l'étape 2)</v>
      </c>
      <c r="P475" s="52" t="str">
        <f t="shared" si="45"/>
        <v>Calculez d'abord la baisse moyenne de vos revenus sur 12 mois à l'étape 2)</v>
      </c>
      <c r="Q475" s="3" t="str">
        <f>IF(CRHPElig=" -  ","Effectuez l’étape 1",IF(CRHPElig="La baisse de revenus n'est pas admissible dans le cadre du PEREC",CRHPElig,IF(AND(INDEX(claimPeriodNo,MATCH('Étape 1) Taux'!$A$8,claimPeriods,0))&gt;17,INDEX(claimPeriodNo,MATCH('Étape 1) Taux'!$A$8,claimPeriods,0))&lt;20,revenueReduction&lt;0.1),0,IF(NOT(ISNUMBER(I475)),0,IF(E475="Oui",0,IF($C475="Non - avec lien de dépendance",MIN(1129,I475,$D475),MIN(1129,I475)))))))</f>
        <v>Effectuez l’étape 1</v>
      </c>
      <c r="R475" s="3" t="str">
        <f>IF(CRHPElig=" -  ","Effectuez l’étape 1",IF(CRHPElig="La baisse de revenus n'est pas admissible dans le cadre du PEREC",CRHPElig,IF(AND(INDEX(claimPeriodNo,MATCH('Étape 1) Taux'!$A$8,claimPeriods,0))&gt;17,INDEX(claimPeriodNo,MATCH('Étape 1) Taux'!$A$8,claimPeriods,0))&lt;20,revenueReduction&lt;0.1),0,IF(NOT(ISNUMBER(J475)),0,IF(F475="Oui",0,IF($C475="Non - avec lien de dépendance",MIN(1129,J475,$D475),MIN(1129,J475)))))))</f>
        <v>Effectuez l’étape 1</v>
      </c>
      <c r="S475" s="3" t="str">
        <f>IF(CRHPElig=" -  ","Effectuez l’étape 1",IF(CRHPElig="La baisse de revenus n'est pas admissible dans le cadre du PEREC",CRHPElig,IF(AND(INDEX(claimPeriodNo,MATCH('Étape 1) Taux'!$A$8,claimPeriods,0))&gt;17,INDEX(claimPeriodNo,MATCH('Étape 1) Taux'!$A$8,claimPeriods,0))&lt;20,revenueReduction&lt;0.1),0,IF(NOT(ISNUMBER(K475)),0,IF(G475="Oui",0,IF($C475="Non - avec lien de dépendance",MIN(1129,K475,$D475),MIN(1129,K475)))))))</f>
        <v>Effectuez l’étape 1</v>
      </c>
      <c r="T475" s="3" t="str">
        <f>IF(CRHPElig=" -  ","Effectuez l’étape 1",IF(CRHPElig="La baisse de revenus n'est pas admissible dans le cadre du PEREC",CRHPElig,IF(AND(INDEX(claimPeriodNo,MATCH('Étape 1) Taux'!$A$8,claimPeriods,0))&gt;17,INDEX(claimPeriodNo,MATCH('Étape 1) Taux'!$A$8,claimPeriods,0))&lt;20,revenueReduction&lt;0.1),0,IF(NOT(ISNUMBER(L475)),0,IF(H475="Oui",0,IF($C475="Non - avec lien de dépendance",MIN(1129,L475,$D475),MIN(1129,L475)))))))</f>
        <v>Effectuez l’étape 1</v>
      </c>
      <c r="U475" s="3">
        <f t="shared" si="46"/>
        <v>0</v>
      </c>
      <c r="V475" s="3">
        <f t="shared" si="47"/>
        <v>0</v>
      </c>
    </row>
    <row r="476" spans="13:22" x14ac:dyDescent="0.3">
      <c r="M476" s="52" t="str">
        <f t="shared" si="42"/>
        <v>Calculez d'abord la baisse moyenne de vos revenus sur 12 mois à l'étape 2)</v>
      </c>
      <c r="N476" s="52" t="str">
        <f t="shared" si="43"/>
        <v>Calculez d'abord la baisse moyenne de vos revenus sur 12 mois à l'étape 2)</v>
      </c>
      <c r="O476" s="52" t="str">
        <f t="shared" si="44"/>
        <v>Calculez d'abord la baisse moyenne de vos revenus sur 12 mois à l'étape 2)</v>
      </c>
      <c r="P476" s="52" t="str">
        <f t="shared" si="45"/>
        <v>Calculez d'abord la baisse moyenne de vos revenus sur 12 mois à l'étape 2)</v>
      </c>
      <c r="Q476" s="3" t="str">
        <f>IF(CRHPElig=" -  ","Effectuez l’étape 1",IF(CRHPElig="La baisse de revenus n'est pas admissible dans le cadre du PEREC",CRHPElig,IF(AND(INDEX(claimPeriodNo,MATCH('Étape 1) Taux'!$A$8,claimPeriods,0))&gt;17,INDEX(claimPeriodNo,MATCH('Étape 1) Taux'!$A$8,claimPeriods,0))&lt;20,revenueReduction&lt;0.1),0,IF(NOT(ISNUMBER(I476)),0,IF(E476="Oui",0,IF($C476="Non - avec lien de dépendance",MIN(1129,I476,$D476),MIN(1129,I476)))))))</f>
        <v>Effectuez l’étape 1</v>
      </c>
      <c r="R476" s="3" t="str">
        <f>IF(CRHPElig=" -  ","Effectuez l’étape 1",IF(CRHPElig="La baisse de revenus n'est pas admissible dans le cadre du PEREC",CRHPElig,IF(AND(INDEX(claimPeriodNo,MATCH('Étape 1) Taux'!$A$8,claimPeriods,0))&gt;17,INDEX(claimPeriodNo,MATCH('Étape 1) Taux'!$A$8,claimPeriods,0))&lt;20,revenueReduction&lt;0.1),0,IF(NOT(ISNUMBER(J476)),0,IF(F476="Oui",0,IF($C476="Non - avec lien de dépendance",MIN(1129,J476,$D476),MIN(1129,J476)))))))</f>
        <v>Effectuez l’étape 1</v>
      </c>
      <c r="S476" s="3" t="str">
        <f>IF(CRHPElig=" -  ","Effectuez l’étape 1",IF(CRHPElig="La baisse de revenus n'est pas admissible dans le cadre du PEREC",CRHPElig,IF(AND(INDEX(claimPeriodNo,MATCH('Étape 1) Taux'!$A$8,claimPeriods,0))&gt;17,INDEX(claimPeriodNo,MATCH('Étape 1) Taux'!$A$8,claimPeriods,0))&lt;20,revenueReduction&lt;0.1),0,IF(NOT(ISNUMBER(K476)),0,IF(G476="Oui",0,IF($C476="Non - avec lien de dépendance",MIN(1129,K476,$D476),MIN(1129,K476)))))))</f>
        <v>Effectuez l’étape 1</v>
      </c>
      <c r="T476" s="3" t="str">
        <f>IF(CRHPElig=" -  ","Effectuez l’étape 1",IF(CRHPElig="La baisse de revenus n'est pas admissible dans le cadre du PEREC",CRHPElig,IF(AND(INDEX(claimPeriodNo,MATCH('Étape 1) Taux'!$A$8,claimPeriods,0))&gt;17,INDEX(claimPeriodNo,MATCH('Étape 1) Taux'!$A$8,claimPeriods,0))&lt;20,revenueReduction&lt;0.1),0,IF(NOT(ISNUMBER(L476)),0,IF(H476="Oui",0,IF($C476="Non - avec lien de dépendance",MIN(1129,L476,$D476),MIN(1129,L476)))))))</f>
        <v>Effectuez l’étape 1</v>
      </c>
      <c r="U476" s="3">
        <f t="shared" si="46"/>
        <v>0</v>
      </c>
      <c r="V476" s="3">
        <f t="shared" si="47"/>
        <v>0</v>
      </c>
    </row>
    <row r="477" spans="13:22" x14ac:dyDescent="0.3">
      <c r="M477" s="52" t="str">
        <f t="shared" si="42"/>
        <v>Calculez d'abord la baisse moyenne de vos revenus sur 12 mois à l'étape 2)</v>
      </c>
      <c r="N477" s="52" t="str">
        <f t="shared" si="43"/>
        <v>Calculez d'abord la baisse moyenne de vos revenus sur 12 mois à l'étape 2)</v>
      </c>
      <c r="O477" s="52" t="str">
        <f t="shared" si="44"/>
        <v>Calculez d'abord la baisse moyenne de vos revenus sur 12 mois à l'étape 2)</v>
      </c>
      <c r="P477" s="52" t="str">
        <f t="shared" si="45"/>
        <v>Calculez d'abord la baisse moyenne de vos revenus sur 12 mois à l'étape 2)</v>
      </c>
      <c r="Q477" s="3" t="str">
        <f>IF(CRHPElig=" -  ","Effectuez l’étape 1",IF(CRHPElig="La baisse de revenus n'est pas admissible dans le cadre du PEREC",CRHPElig,IF(AND(INDEX(claimPeriodNo,MATCH('Étape 1) Taux'!$A$8,claimPeriods,0))&gt;17,INDEX(claimPeriodNo,MATCH('Étape 1) Taux'!$A$8,claimPeriods,0))&lt;20,revenueReduction&lt;0.1),0,IF(NOT(ISNUMBER(I477)),0,IF(E477="Oui",0,IF($C477="Non - avec lien de dépendance",MIN(1129,I477,$D477),MIN(1129,I477)))))))</f>
        <v>Effectuez l’étape 1</v>
      </c>
      <c r="R477" s="3" t="str">
        <f>IF(CRHPElig=" -  ","Effectuez l’étape 1",IF(CRHPElig="La baisse de revenus n'est pas admissible dans le cadre du PEREC",CRHPElig,IF(AND(INDEX(claimPeriodNo,MATCH('Étape 1) Taux'!$A$8,claimPeriods,0))&gt;17,INDEX(claimPeriodNo,MATCH('Étape 1) Taux'!$A$8,claimPeriods,0))&lt;20,revenueReduction&lt;0.1),0,IF(NOT(ISNUMBER(J477)),0,IF(F477="Oui",0,IF($C477="Non - avec lien de dépendance",MIN(1129,J477,$D477),MIN(1129,J477)))))))</f>
        <v>Effectuez l’étape 1</v>
      </c>
      <c r="S477" s="3" t="str">
        <f>IF(CRHPElig=" -  ","Effectuez l’étape 1",IF(CRHPElig="La baisse de revenus n'est pas admissible dans le cadre du PEREC",CRHPElig,IF(AND(INDEX(claimPeriodNo,MATCH('Étape 1) Taux'!$A$8,claimPeriods,0))&gt;17,INDEX(claimPeriodNo,MATCH('Étape 1) Taux'!$A$8,claimPeriods,0))&lt;20,revenueReduction&lt;0.1),0,IF(NOT(ISNUMBER(K477)),0,IF(G477="Oui",0,IF($C477="Non - avec lien de dépendance",MIN(1129,K477,$D477),MIN(1129,K477)))))))</f>
        <v>Effectuez l’étape 1</v>
      </c>
      <c r="T477" s="3" t="str">
        <f>IF(CRHPElig=" -  ","Effectuez l’étape 1",IF(CRHPElig="La baisse de revenus n'est pas admissible dans le cadre du PEREC",CRHPElig,IF(AND(INDEX(claimPeriodNo,MATCH('Étape 1) Taux'!$A$8,claimPeriods,0))&gt;17,INDEX(claimPeriodNo,MATCH('Étape 1) Taux'!$A$8,claimPeriods,0))&lt;20,revenueReduction&lt;0.1),0,IF(NOT(ISNUMBER(L477)),0,IF(H477="Oui",0,IF($C477="Non - avec lien de dépendance",MIN(1129,L477,$D477),MIN(1129,L477)))))))</f>
        <v>Effectuez l’étape 1</v>
      </c>
      <c r="U477" s="3">
        <f t="shared" si="46"/>
        <v>0</v>
      </c>
      <c r="V477" s="3">
        <f t="shared" si="47"/>
        <v>0</v>
      </c>
    </row>
    <row r="478" spans="13:22" x14ac:dyDescent="0.3">
      <c r="M478" s="52" t="str">
        <f t="shared" si="42"/>
        <v>Calculez d'abord la baisse moyenne de vos revenus sur 12 mois à l'étape 2)</v>
      </c>
      <c r="N478" s="52" t="str">
        <f t="shared" si="43"/>
        <v>Calculez d'abord la baisse moyenne de vos revenus sur 12 mois à l'étape 2)</v>
      </c>
      <c r="O478" s="52" t="str">
        <f t="shared" si="44"/>
        <v>Calculez d'abord la baisse moyenne de vos revenus sur 12 mois à l'étape 2)</v>
      </c>
      <c r="P478" s="52" t="str">
        <f t="shared" si="45"/>
        <v>Calculez d'abord la baisse moyenne de vos revenus sur 12 mois à l'étape 2)</v>
      </c>
      <c r="Q478" s="3" t="str">
        <f>IF(CRHPElig=" -  ","Effectuez l’étape 1",IF(CRHPElig="La baisse de revenus n'est pas admissible dans le cadre du PEREC",CRHPElig,IF(AND(INDEX(claimPeriodNo,MATCH('Étape 1) Taux'!$A$8,claimPeriods,0))&gt;17,INDEX(claimPeriodNo,MATCH('Étape 1) Taux'!$A$8,claimPeriods,0))&lt;20,revenueReduction&lt;0.1),0,IF(NOT(ISNUMBER(I478)),0,IF(E478="Oui",0,IF($C478="Non - avec lien de dépendance",MIN(1129,I478,$D478),MIN(1129,I478)))))))</f>
        <v>Effectuez l’étape 1</v>
      </c>
      <c r="R478" s="3" t="str">
        <f>IF(CRHPElig=" -  ","Effectuez l’étape 1",IF(CRHPElig="La baisse de revenus n'est pas admissible dans le cadre du PEREC",CRHPElig,IF(AND(INDEX(claimPeriodNo,MATCH('Étape 1) Taux'!$A$8,claimPeriods,0))&gt;17,INDEX(claimPeriodNo,MATCH('Étape 1) Taux'!$A$8,claimPeriods,0))&lt;20,revenueReduction&lt;0.1),0,IF(NOT(ISNUMBER(J478)),0,IF(F478="Oui",0,IF($C478="Non - avec lien de dépendance",MIN(1129,J478,$D478),MIN(1129,J478)))))))</f>
        <v>Effectuez l’étape 1</v>
      </c>
      <c r="S478" s="3" t="str">
        <f>IF(CRHPElig=" -  ","Effectuez l’étape 1",IF(CRHPElig="La baisse de revenus n'est pas admissible dans le cadre du PEREC",CRHPElig,IF(AND(INDEX(claimPeriodNo,MATCH('Étape 1) Taux'!$A$8,claimPeriods,0))&gt;17,INDEX(claimPeriodNo,MATCH('Étape 1) Taux'!$A$8,claimPeriods,0))&lt;20,revenueReduction&lt;0.1),0,IF(NOT(ISNUMBER(K478)),0,IF(G478="Oui",0,IF($C478="Non - avec lien de dépendance",MIN(1129,K478,$D478),MIN(1129,K478)))))))</f>
        <v>Effectuez l’étape 1</v>
      </c>
      <c r="T478" s="3" t="str">
        <f>IF(CRHPElig=" -  ","Effectuez l’étape 1",IF(CRHPElig="La baisse de revenus n'est pas admissible dans le cadre du PEREC",CRHPElig,IF(AND(INDEX(claimPeriodNo,MATCH('Étape 1) Taux'!$A$8,claimPeriods,0))&gt;17,INDEX(claimPeriodNo,MATCH('Étape 1) Taux'!$A$8,claimPeriods,0))&lt;20,revenueReduction&lt;0.1),0,IF(NOT(ISNUMBER(L478)),0,IF(H478="Oui",0,IF($C478="Non - avec lien de dépendance",MIN(1129,L478,$D478),MIN(1129,L478)))))))</f>
        <v>Effectuez l’étape 1</v>
      </c>
      <c r="U478" s="3">
        <f t="shared" si="46"/>
        <v>0</v>
      </c>
      <c r="V478" s="3">
        <f t="shared" si="47"/>
        <v>0</v>
      </c>
    </row>
    <row r="479" spans="13:22" x14ac:dyDescent="0.3">
      <c r="M479" s="52" t="str">
        <f t="shared" si="42"/>
        <v>Calculez d'abord la baisse moyenne de vos revenus sur 12 mois à l'étape 2)</v>
      </c>
      <c r="N479" s="52" t="str">
        <f t="shared" si="43"/>
        <v>Calculez d'abord la baisse moyenne de vos revenus sur 12 mois à l'étape 2)</v>
      </c>
      <c r="O479" s="52" t="str">
        <f t="shared" si="44"/>
        <v>Calculez d'abord la baisse moyenne de vos revenus sur 12 mois à l'étape 2)</v>
      </c>
      <c r="P479" s="52" t="str">
        <f t="shared" si="45"/>
        <v>Calculez d'abord la baisse moyenne de vos revenus sur 12 mois à l'étape 2)</v>
      </c>
      <c r="Q479" s="3" t="str">
        <f>IF(CRHPElig=" -  ","Effectuez l’étape 1",IF(CRHPElig="La baisse de revenus n'est pas admissible dans le cadre du PEREC",CRHPElig,IF(AND(INDEX(claimPeriodNo,MATCH('Étape 1) Taux'!$A$8,claimPeriods,0))&gt;17,INDEX(claimPeriodNo,MATCH('Étape 1) Taux'!$A$8,claimPeriods,0))&lt;20,revenueReduction&lt;0.1),0,IF(NOT(ISNUMBER(I479)),0,IF(E479="Oui",0,IF($C479="Non - avec lien de dépendance",MIN(1129,I479,$D479),MIN(1129,I479)))))))</f>
        <v>Effectuez l’étape 1</v>
      </c>
      <c r="R479" s="3" t="str">
        <f>IF(CRHPElig=" -  ","Effectuez l’étape 1",IF(CRHPElig="La baisse de revenus n'est pas admissible dans le cadre du PEREC",CRHPElig,IF(AND(INDEX(claimPeriodNo,MATCH('Étape 1) Taux'!$A$8,claimPeriods,0))&gt;17,INDEX(claimPeriodNo,MATCH('Étape 1) Taux'!$A$8,claimPeriods,0))&lt;20,revenueReduction&lt;0.1),0,IF(NOT(ISNUMBER(J479)),0,IF(F479="Oui",0,IF($C479="Non - avec lien de dépendance",MIN(1129,J479,$D479),MIN(1129,J479)))))))</f>
        <v>Effectuez l’étape 1</v>
      </c>
      <c r="S479" s="3" t="str">
        <f>IF(CRHPElig=" -  ","Effectuez l’étape 1",IF(CRHPElig="La baisse de revenus n'est pas admissible dans le cadre du PEREC",CRHPElig,IF(AND(INDEX(claimPeriodNo,MATCH('Étape 1) Taux'!$A$8,claimPeriods,0))&gt;17,INDEX(claimPeriodNo,MATCH('Étape 1) Taux'!$A$8,claimPeriods,0))&lt;20,revenueReduction&lt;0.1),0,IF(NOT(ISNUMBER(K479)),0,IF(G479="Oui",0,IF($C479="Non - avec lien de dépendance",MIN(1129,K479,$D479),MIN(1129,K479)))))))</f>
        <v>Effectuez l’étape 1</v>
      </c>
      <c r="T479" s="3" t="str">
        <f>IF(CRHPElig=" -  ","Effectuez l’étape 1",IF(CRHPElig="La baisse de revenus n'est pas admissible dans le cadre du PEREC",CRHPElig,IF(AND(INDEX(claimPeriodNo,MATCH('Étape 1) Taux'!$A$8,claimPeriods,0))&gt;17,INDEX(claimPeriodNo,MATCH('Étape 1) Taux'!$A$8,claimPeriods,0))&lt;20,revenueReduction&lt;0.1),0,IF(NOT(ISNUMBER(L479)),0,IF(H479="Oui",0,IF($C479="Non - avec lien de dépendance",MIN(1129,L479,$D479),MIN(1129,L479)))))))</f>
        <v>Effectuez l’étape 1</v>
      </c>
      <c r="U479" s="3">
        <f t="shared" si="46"/>
        <v>0</v>
      </c>
      <c r="V479" s="3">
        <f t="shared" si="47"/>
        <v>0</v>
      </c>
    </row>
    <row r="480" spans="13:22" x14ac:dyDescent="0.3">
      <c r="M480" s="52" t="str">
        <f t="shared" si="42"/>
        <v>Calculez d'abord la baisse moyenne de vos revenus sur 12 mois à l'étape 2)</v>
      </c>
      <c r="N480" s="52" t="str">
        <f t="shared" si="43"/>
        <v>Calculez d'abord la baisse moyenne de vos revenus sur 12 mois à l'étape 2)</v>
      </c>
      <c r="O480" s="52" t="str">
        <f t="shared" si="44"/>
        <v>Calculez d'abord la baisse moyenne de vos revenus sur 12 mois à l'étape 2)</v>
      </c>
      <c r="P480" s="52" t="str">
        <f t="shared" si="45"/>
        <v>Calculez d'abord la baisse moyenne de vos revenus sur 12 mois à l'étape 2)</v>
      </c>
      <c r="Q480" s="3" t="str">
        <f>IF(CRHPElig=" -  ","Effectuez l’étape 1",IF(CRHPElig="La baisse de revenus n'est pas admissible dans le cadre du PEREC",CRHPElig,IF(AND(INDEX(claimPeriodNo,MATCH('Étape 1) Taux'!$A$8,claimPeriods,0))&gt;17,INDEX(claimPeriodNo,MATCH('Étape 1) Taux'!$A$8,claimPeriods,0))&lt;20,revenueReduction&lt;0.1),0,IF(NOT(ISNUMBER(I480)),0,IF(E480="Oui",0,IF($C480="Non - avec lien de dépendance",MIN(1129,I480,$D480),MIN(1129,I480)))))))</f>
        <v>Effectuez l’étape 1</v>
      </c>
      <c r="R480" s="3" t="str">
        <f>IF(CRHPElig=" -  ","Effectuez l’étape 1",IF(CRHPElig="La baisse de revenus n'est pas admissible dans le cadre du PEREC",CRHPElig,IF(AND(INDEX(claimPeriodNo,MATCH('Étape 1) Taux'!$A$8,claimPeriods,0))&gt;17,INDEX(claimPeriodNo,MATCH('Étape 1) Taux'!$A$8,claimPeriods,0))&lt;20,revenueReduction&lt;0.1),0,IF(NOT(ISNUMBER(J480)),0,IF(F480="Oui",0,IF($C480="Non - avec lien de dépendance",MIN(1129,J480,$D480),MIN(1129,J480)))))))</f>
        <v>Effectuez l’étape 1</v>
      </c>
      <c r="S480" s="3" t="str">
        <f>IF(CRHPElig=" -  ","Effectuez l’étape 1",IF(CRHPElig="La baisse de revenus n'est pas admissible dans le cadre du PEREC",CRHPElig,IF(AND(INDEX(claimPeriodNo,MATCH('Étape 1) Taux'!$A$8,claimPeriods,0))&gt;17,INDEX(claimPeriodNo,MATCH('Étape 1) Taux'!$A$8,claimPeriods,0))&lt;20,revenueReduction&lt;0.1),0,IF(NOT(ISNUMBER(K480)),0,IF(G480="Oui",0,IF($C480="Non - avec lien de dépendance",MIN(1129,K480,$D480),MIN(1129,K480)))))))</f>
        <v>Effectuez l’étape 1</v>
      </c>
      <c r="T480" s="3" t="str">
        <f>IF(CRHPElig=" -  ","Effectuez l’étape 1",IF(CRHPElig="La baisse de revenus n'est pas admissible dans le cadre du PEREC",CRHPElig,IF(AND(INDEX(claimPeriodNo,MATCH('Étape 1) Taux'!$A$8,claimPeriods,0))&gt;17,INDEX(claimPeriodNo,MATCH('Étape 1) Taux'!$A$8,claimPeriods,0))&lt;20,revenueReduction&lt;0.1),0,IF(NOT(ISNUMBER(L480)),0,IF(H480="Oui",0,IF($C480="Non - avec lien de dépendance",MIN(1129,L480,$D480),MIN(1129,L480)))))))</f>
        <v>Effectuez l’étape 1</v>
      </c>
      <c r="U480" s="3">
        <f t="shared" si="46"/>
        <v>0</v>
      </c>
      <c r="V480" s="3">
        <f t="shared" si="47"/>
        <v>0</v>
      </c>
    </row>
    <row r="481" spans="13:22" x14ac:dyDescent="0.3">
      <c r="M481" s="52" t="str">
        <f t="shared" si="42"/>
        <v>Calculez d'abord la baisse moyenne de vos revenus sur 12 mois à l'étape 2)</v>
      </c>
      <c r="N481" s="52" t="str">
        <f t="shared" si="43"/>
        <v>Calculez d'abord la baisse moyenne de vos revenus sur 12 mois à l'étape 2)</v>
      </c>
      <c r="O481" s="52" t="str">
        <f t="shared" si="44"/>
        <v>Calculez d'abord la baisse moyenne de vos revenus sur 12 mois à l'étape 2)</v>
      </c>
      <c r="P481" s="52" t="str">
        <f t="shared" si="45"/>
        <v>Calculez d'abord la baisse moyenne de vos revenus sur 12 mois à l'étape 2)</v>
      </c>
      <c r="Q481" s="3" t="str">
        <f>IF(CRHPElig=" -  ","Effectuez l’étape 1",IF(CRHPElig="La baisse de revenus n'est pas admissible dans le cadre du PEREC",CRHPElig,IF(AND(INDEX(claimPeriodNo,MATCH('Étape 1) Taux'!$A$8,claimPeriods,0))&gt;17,INDEX(claimPeriodNo,MATCH('Étape 1) Taux'!$A$8,claimPeriods,0))&lt;20,revenueReduction&lt;0.1),0,IF(NOT(ISNUMBER(I481)),0,IF(E481="Oui",0,IF($C481="Non - avec lien de dépendance",MIN(1129,I481,$D481),MIN(1129,I481)))))))</f>
        <v>Effectuez l’étape 1</v>
      </c>
      <c r="R481" s="3" t="str">
        <f>IF(CRHPElig=" -  ","Effectuez l’étape 1",IF(CRHPElig="La baisse de revenus n'est pas admissible dans le cadre du PEREC",CRHPElig,IF(AND(INDEX(claimPeriodNo,MATCH('Étape 1) Taux'!$A$8,claimPeriods,0))&gt;17,INDEX(claimPeriodNo,MATCH('Étape 1) Taux'!$A$8,claimPeriods,0))&lt;20,revenueReduction&lt;0.1),0,IF(NOT(ISNUMBER(J481)),0,IF(F481="Oui",0,IF($C481="Non - avec lien de dépendance",MIN(1129,J481,$D481),MIN(1129,J481)))))))</f>
        <v>Effectuez l’étape 1</v>
      </c>
      <c r="S481" s="3" t="str">
        <f>IF(CRHPElig=" -  ","Effectuez l’étape 1",IF(CRHPElig="La baisse de revenus n'est pas admissible dans le cadre du PEREC",CRHPElig,IF(AND(INDEX(claimPeriodNo,MATCH('Étape 1) Taux'!$A$8,claimPeriods,0))&gt;17,INDEX(claimPeriodNo,MATCH('Étape 1) Taux'!$A$8,claimPeriods,0))&lt;20,revenueReduction&lt;0.1),0,IF(NOT(ISNUMBER(K481)),0,IF(G481="Oui",0,IF($C481="Non - avec lien de dépendance",MIN(1129,K481,$D481),MIN(1129,K481)))))))</f>
        <v>Effectuez l’étape 1</v>
      </c>
      <c r="T481" s="3" t="str">
        <f>IF(CRHPElig=" -  ","Effectuez l’étape 1",IF(CRHPElig="La baisse de revenus n'est pas admissible dans le cadre du PEREC",CRHPElig,IF(AND(INDEX(claimPeriodNo,MATCH('Étape 1) Taux'!$A$8,claimPeriods,0))&gt;17,INDEX(claimPeriodNo,MATCH('Étape 1) Taux'!$A$8,claimPeriods,0))&lt;20,revenueReduction&lt;0.1),0,IF(NOT(ISNUMBER(L481)),0,IF(H481="Oui",0,IF($C481="Non - avec lien de dépendance",MIN(1129,L481,$D481),MIN(1129,L481)))))))</f>
        <v>Effectuez l’étape 1</v>
      </c>
      <c r="U481" s="3">
        <f t="shared" si="46"/>
        <v>0</v>
      </c>
      <c r="V481" s="3">
        <f t="shared" si="47"/>
        <v>0</v>
      </c>
    </row>
    <row r="482" spans="13:22" x14ac:dyDescent="0.3">
      <c r="M482" s="52" t="str">
        <f t="shared" si="42"/>
        <v>Calculez d'abord la baisse moyenne de vos revenus sur 12 mois à l'étape 2)</v>
      </c>
      <c r="N482" s="52" t="str">
        <f t="shared" si="43"/>
        <v>Calculez d'abord la baisse moyenne de vos revenus sur 12 mois à l'étape 2)</v>
      </c>
      <c r="O482" s="52" t="str">
        <f t="shared" si="44"/>
        <v>Calculez d'abord la baisse moyenne de vos revenus sur 12 mois à l'étape 2)</v>
      </c>
      <c r="P482" s="52" t="str">
        <f t="shared" si="45"/>
        <v>Calculez d'abord la baisse moyenne de vos revenus sur 12 mois à l'étape 2)</v>
      </c>
      <c r="Q482" s="3" t="str">
        <f>IF(CRHPElig=" -  ","Effectuez l’étape 1",IF(CRHPElig="La baisse de revenus n'est pas admissible dans le cadre du PEREC",CRHPElig,IF(AND(INDEX(claimPeriodNo,MATCH('Étape 1) Taux'!$A$8,claimPeriods,0))&gt;17,INDEX(claimPeriodNo,MATCH('Étape 1) Taux'!$A$8,claimPeriods,0))&lt;20,revenueReduction&lt;0.1),0,IF(NOT(ISNUMBER(I482)),0,IF(E482="Oui",0,IF($C482="Non - avec lien de dépendance",MIN(1129,I482,$D482),MIN(1129,I482)))))))</f>
        <v>Effectuez l’étape 1</v>
      </c>
      <c r="R482" s="3" t="str">
        <f>IF(CRHPElig=" -  ","Effectuez l’étape 1",IF(CRHPElig="La baisse de revenus n'est pas admissible dans le cadre du PEREC",CRHPElig,IF(AND(INDEX(claimPeriodNo,MATCH('Étape 1) Taux'!$A$8,claimPeriods,0))&gt;17,INDEX(claimPeriodNo,MATCH('Étape 1) Taux'!$A$8,claimPeriods,0))&lt;20,revenueReduction&lt;0.1),0,IF(NOT(ISNUMBER(J482)),0,IF(F482="Oui",0,IF($C482="Non - avec lien de dépendance",MIN(1129,J482,$D482),MIN(1129,J482)))))))</f>
        <v>Effectuez l’étape 1</v>
      </c>
      <c r="S482" s="3" t="str">
        <f>IF(CRHPElig=" -  ","Effectuez l’étape 1",IF(CRHPElig="La baisse de revenus n'est pas admissible dans le cadre du PEREC",CRHPElig,IF(AND(INDEX(claimPeriodNo,MATCH('Étape 1) Taux'!$A$8,claimPeriods,0))&gt;17,INDEX(claimPeriodNo,MATCH('Étape 1) Taux'!$A$8,claimPeriods,0))&lt;20,revenueReduction&lt;0.1),0,IF(NOT(ISNUMBER(K482)),0,IF(G482="Oui",0,IF($C482="Non - avec lien de dépendance",MIN(1129,K482,$D482),MIN(1129,K482)))))))</f>
        <v>Effectuez l’étape 1</v>
      </c>
      <c r="T482" s="3" t="str">
        <f>IF(CRHPElig=" -  ","Effectuez l’étape 1",IF(CRHPElig="La baisse de revenus n'est pas admissible dans le cadre du PEREC",CRHPElig,IF(AND(INDEX(claimPeriodNo,MATCH('Étape 1) Taux'!$A$8,claimPeriods,0))&gt;17,INDEX(claimPeriodNo,MATCH('Étape 1) Taux'!$A$8,claimPeriods,0))&lt;20,revenueReduction&lt;0.1),0,IF(NOT(ISNUMBER(L482)),0,IF(H482="Oui",0,IF($C482="Non - avec lien de dépendance",MIN(1129,L482,$D482),MIN(1129,L482)))))))</f>
        <v>Effectuez l’étape 1</v>
      </c>
      <c r="U482" s="3">
        <f t="shared" si="46"/>
        <v>0</v>
      </c>
      <c r="V482" s="3">
        <f t="shared" si="47"/>
        <v>0</v>
      </c>
    </row>
    <row r="483" spans="13:22" x14ac:dyDescent="0.3">
      <c r="M483" s="52" t="str">
        <f t="shared" si="42"/>
        <v>Calculez d'abord la baisse moyenne de vos revenus sur 12 mois à l'étape 2)</v>
      </c>
      <c r="N483" s="52" t="str">
        <f t="shared" si="43"/>
        <v>Calculez d'abord la baisse moyenne de vos revenus sur 12 mois à l'étape 2)</v>
      </c>
      <c r="O483" s="52" t="str">
        <f t="shared" si="44"/>
        <v>Calculez d'abord la baisse moyenne de vos revenus sur 12 mois à l'étape 2)</v>
      </c>
      <c r="P483" s="52" t="str">
        <f t="shared" si="45"/>
        <v>Calculez d'abord la baisse moyenne de vos revenus sur 12 mois à l'étape 2)</v>
      </c>
      <c r="Q483" s="3" t="str">
        <f>IF(CRHPElig=" -  ","Effectuez l’étape 1",IF(CRHPElig="La baisse de revenus n'est pas admissible dans le cadre du PEREC",CRHPElig,IF(AND(INDEX(claimPeriodNo,MATCH('Étape 1) Taux'!$A$8,claimPeriods,0))&gt;17,INDEX(claimPeriodNo,MATCH('Étape 1) Taux'!$A$8,claimPeriods,0))&lt;20,revenueReduction&lt;0.1),0,IF(NOT(ISNUMBER(I483)),0,IF(E483="Oui",0,IF($C483="Non - avec lien de dépendance",MIN(1129,I483,$D483),MIN(1129,I483)))))))</f>
        <v>Effectuez l’étape 1</v>
      </c>
      <c r="R483" s="3" t="str">
        <f>IF(CRHPElig=" -  ","Effectuez l’étape 1",IF(CRHPElig="La baisse de revenus n'est pas admissible dans le cadre du PEREC",CRHPElig,IF(AND(INDEX(claimPeriodNo,MATCH('Étape 1) Taux'!$A$8,claimPeriods,0))&gt;17,INDEX(claimPeriodNo,MATCH('Étape 1) Taux'!$A$8,claimPeriods,0))&lt;20,revenueReduction&lt;0.1),0,IF(NOT(ISNUMBER(J483)),0,IF(F483="Oui",0,IF($C483="Non - avec lien de dépendance",MIN(1129,J483,$D483),MIN(1129,J483)))))))</f>
        <v>Effectuez l’étape 1</v>
      </c>
      <c r="S483" s="3" t="str">
        <f>IF(CRHPElig=" -  ","Effectuez l’étape 1",IF(CRHPElig="La baisse de revenus n'est pas admissible dans le cadre du PEREC",CRHPElig,IF(AND(INDEX(claimPeriodNo,MATCH('Étape 1) Taux'!$A$8,claimPeriods,0))&gt;17,INDEX(claimPeriodNo,MATCH('Étape 1) Taux'!$A$8,claimPeriods,0))&lt;20,revenueReduction&lt;0.1),0,IF(NOT(ISNUMBER(K483)),0,IF(G483="Oui",0,IF($C483="Non - avec lien de dépendance",MIN(1129,K483,$D483),MIN(1129,K483)))))))</f>
        <v>Effectuez l’étape 1</v>
      </c>
      <c r="T483" s="3" t="str">
        <f>IF(CRHPElig=" -  ","Effectuez l’étape 1",IF(CRHPElig="La baisse de revenus n'est pas admissible dans le cadre du PEREC",CRHPElig,IF(AND(INDEX(claimPeriodNo,MATCH('Étape 1) Taux'!$A$8,claimPeriods,0))&gt;17,INDEX(claimPeriodNo,MATCH('Étape 1) Taux'!$A$8,claimPeriods,0))&lt;20,revenueReduction&lt;0.1),0,IF(NOT(ISNUMBER(L483)),0,IF(H483="Oui",0,IF($C483="Non - avec lien de dépendance",MIN(1129,L483,$D483),MIN(1129,L483)))))))</f>
        <v>Effectuez l’étape 1</v>
      </c>
      <c r="U483" s="3">
        <f t="shared" si="46"/>
        <v>0</v>
      </c>
      <c r="V483" s="3">
        <f t="shared" si="47"/>
        <v>0</v>
      </c>
    </row>
    <row r="484" spans="13:22" x14ac:dyDescent="0.3">
      <c r="M484" s="52" t="str">
        <f t="shared" si="42"/>
        <v>Calculez d'abord la baisse moyenne de vos revenus sur 12 mois à l'étape 2)</v>
      </c>
      <c r="N484" s="52" t="str">
        <f t="shared" si="43"/>
        <v>Calculez d'abord la baisse moyenne de vos revenus sur 12 mois à l'étape 2)</v>
      </c>
      <c r="O484" s="52" t="str">
        <f t="shared" si="44"/>
        <v>Calculez d'abord la baisse moyenne de vos revenus sur 12 mois à l'étape 2)</v>
      </c>
      <c r="P484" s="52" t="str">
        <f t="shared" si="45"/>
        <v>Calculez d'abord la baisse moyenne de vos revenus sur 12 mois à l'étape 2)</v>
      </c>
      <c r="Q484" s="3" t="str">
        <f>IF(CRHPElig=" -  ","Effectuez l’étape 1",IF(CRHPElig="La baisse de revenus n'est pas admissible dans le cadre du PEREC",CRHPElig,IF(AND(INDEX(claimPeriodNo,MATCH('Étape 1) Taux'!$A$8,claimPeriods,0))&gt;17,INDEX(claimPeriodNo,MATCH('Étape 1) Taux'!$A$8,claimPeriods,0))&lt;20,revenueReduction&lt;0.1),0,IF(NOT(ISNUMBER(I484)),0,IF(E484="Oui",0,IF($C484="Non - avec lien de dépendance",MIN(1129,I484,$D484),MIN(1129,I484)))))))</f>
        <v>Effectuez l’étape 1</v>
      </c>
      <c r="R484" s="3" t="str">
        <f>IF(CRHPElig=" -  ","Effectuez l’étape 1",IF(CRHPElig="La baisse de revenus n'est pas admissible dans le cadre du PEREC",CRHPElig,IF(AND(INDEX(claimPeriodNo,MATCH('Étape 1) Taux'!$A$8,claimPeriods,0))&gt;17,INDEX(claimPeriodNo,MATCH('Étape 1) Taux'!$A$8,claimPeriods,0))&lt;20,revenueReduction&lt;0.1),0,IF(NOT(ISNUMBER(J484)),0,IF(F484="Oui",0,IF($C484="Non - avec lien de dépendance",MIN(1129,J484,$D484),MIN(1129,J484)))))))</f>
        <v>Effectuez l’étape 1</v>
      </c>
      <c r="S484" s="3" t="str">
        <f>IF(CRHPElig=" -  ","Effectuez l’étape 1",IF(CRHPElig="La baisse de revenus n'est pas admissible dans le cadre du PEREC",CRHPElig,IF(AND(INDEX(claimPeriodNo,MATCH('Étape 1) Taux'!$A$8,claimPeriods,0))&gt;17,INDEX(claimPeriodNo,MATCH('Étape 1) Taux'!$A$8,claimPeriods,0))&lt;20,revenueReduction&lt;0.1),0,IF(NOT(ISNUMBER(K484)),0,IF(G484="Oui",0,IF($C484="Non - avec lien de dépendance",MIN(1129,K484,$D484),MIN(1129,K484)))))))</f>
        <v>Effectuez l’étape 1</v>
      </c>
      <c r="T484" s="3" t="str">
        <f>IF(CRHPElig=" -  ","Effectuez l’étape 1",IF(CRHPElig="La baisse de revenus n'est pas admissible dans le cadre du PEREC",CRHPElig,IF(AND(INDEX(claimPeriodNo,MATCH('Étape 1) Taux'!$A$8,claimPeriods,0))&gt;17,INDEX(claimPeriodNo,MATCH('Étape 1) Taux'!$A$8,claimPeriods,0))&lt;20,revenueReduction&lt;0.1),0,IF(NOT(ISNUMBER(L484)),0,IF(H484="Oui",0,IF($C484="Non - avec lien de dépendance",MIN(1129,L484,$D484),MIN(1129,L484)))))))</f>
        <v>Effectuez l’étape 1</v>
      </c>
      <c r="U484" s="3">
        <f t="shared" si="46"/>
        <v>0</v>
      </c>
      <c r="V484" s="3">
        <f t="shared" si="47"/>
        <v>0</v>
      </c>
    </row>
    <row r="485" spans="13:22" x14ac:dyDescent="0.3">
      <c r="M485" s="52" t="str">
        <f t="shared" si="42"/>
        <v>Calculez d'abord la baisse moyenne de vos revenus sur 12 mois à l'étape 2)</v>
      </c>
      <c r="N485" s="52" t="str">
        <f t="shared" si="43"/>
        <v>Calculez d'abord la baisse moyenne de vos revenus sur 12 mois à l'étape 2)</v>
      </c>
      <c r="O485" s="52" t="str">
        <f t="shared" si="44"/>
        <v>Calculez d'abord la baisse moyenne de vos revenus sur 12 mois à l'étape 2)</v>
      </c>
      <c r="P485" s="52" t="str">
        <f t="shared" si="45"/>
        <v>Calculez d'abord la baisse moyenne de vos revenus sur 12 mois à l'étape 2)</v>
      </c>
      <c r="Q485" s="3" t="str">
        <f>IF(CRHPElig=" -  ","Effectuez l’étape 1",IF(CRHPElig="La baisse de revenus n'est pas admissible dans le cadre du PEREC",CRHPElig,IF(AND(INDEX(claimPeriodNo,MATCH('Étape 1) Taux'!$A$8,claimPeriods,0))&gt;17,INDEX(claimPeriodNo,MATCH('Étape 1) Taux'!$A$8,claimPeriods,0))&lt;20,revenueReduction&lt;0.1),0,IF(NOT(ISNUMBER(I485)),0,IF(E485="Oui",0,IF($C485="Non - avec lien de dépendance",MIN(1129,I485,$D485),MIN(1129,I485)))))))</f>
        <v>Effectuez l’étape 1</v>
      </c>
      <c r="R485" s="3" t="str">
        <f>IF(CRHPElig=" -  ","Effectuez l’étape 1",IF(CRHPElig="La baisse de revenus n'est pas admissible dans le cadre du PEREC",CRHPElig,IF(AND(INDEX(claimPeriodNo,MATCH('Étape 1) Taux'!$A$8,claimPeriods,0))&gt;17,INDEX(claimPeriodNo,MATCH('Étape 1) Taux'!$A$8,claimPeriods,0))&lt;20,revenueReduction&lt;0.1),0,IF(NOT(ISNUMBER(J485)),0,IF(F485="Oui",0,IF($C485="Non - avec lien de dépendance",MIN(1129,J485,$D485),MIN(1129,J485)))))))</f>
        <v>Effectuez l’étape 1</v>
      </c>
      <c r="S485" s="3" t="str">
        <f>IF(CRHPElig=" -  ","Effectuez l’étape 1",IF(CRHPElig="La baisse de revenus n'est pas admissible dans le cadre du PEREC",CRHPElig,IF(AND(INDEX(claimPeriodNo,MATCH('Étape 1) Taux'!$A$8,claimPeriods,0))&gt;17,INDEX(claimPeriodNo,MATCH('Étape 1) Taux'!$A$8,claimPeriods,0))&lt;20,revenueReduction&lt;0.1),0,IF(NOT(ISNUMBER(K485)),0,IF(G485="Oui",0,IF($C485="Non - avec lien de dépendance",MIN(1129,K485,$D485),MIN(1129,K485)))))))</f>
        <v>Effectuez l’étape 1</v>
      </c>
      <c r="T485" s="3" t="str">
        <f>IF(CRHPElig=" -  ","Effectuez l’étape 1",IF(CRHPElig="La baisse de revenus n'est pas admissible dans le cadre du PEREC",CRHPElig,IF(AND(INDEX(claimPeriodNo,MATCH('Étape 1) Taux'!$A$8,claimPeriods,0))&gt;17,INDEX(claimPeriodNo,MATCH('Étape 1) Taux'!$A$8,claimPeriods,0))&lt;20,revenueReduction&lt;0.1),0,IF(NOT(ISNUMBER(L485)),0,IF(H485="Oui",0,IF($C485="Non - avec lien de dépendance",MIN(1129,L485,$D485),MIN(1129,L485)))))))</f>
        <v>Effectuez l’étape 1</v>
      </c>
      <c r="U485" s="3">
        <f t="shared" si="46"/>
        <v>0</v>
      </c>
      <c r="V485" s="3">
        <f t="shared" si="47"/>
        <v>0</v>
      </c>
    </row>
    <row r="486" spans="13:22" x14ac:dyDescent="0.3">
      <c r="M486" s="52" t="str">
        <f t="shared" si="42"/>
        <v>Calculez d'abord la baisse moyenne de vos revenus sur 12 mois à l'étape 2)</v>
      </c>
      <c r="N486" s="52" t="str">
        <f t="shared" si="43"/>
        <v>Calculez d'abord la baisse moyenne de vos revenus sur 12 mois à l'étape 2)</v>
      </c>
      <c r="O486" s="52" t="str">
        <f t="shared" si="44"/>
        <v>Calculez d'abord la baisse moyenne de vos revenus sur 12 mois à l'étape 2)</v>
      </c>
      <c r="P486" s="52" t="str">
        <f t="shared" si="45"/>
        <v>Calculez d'abord la baisse moyenne de vos revenus sur 12 mois à l'étape 2)</v>
      </c>
      <c r="Q486" s="3" t="str">
        <f>IF(CRHPElig=" -  ","Effectuez l’étape 1",IF(CRHPElig="La baisse de revenus n'est pas admissible dans le cadre du PEREC",CRHPElig,IF(AND(INDEX(claimPeriodNo,MATCH('Étape 1) Taux'!$A$8,claimPeriods,0))&gt;17,INDEX(claimPeriodNo,MATCH('Étape 1) Taux'!$A$8,claimPeriods,0))&lt;20,revenueReduction&lt;0.1),0,IF(NOT(ISNUMBER(I486)),0,IF(E486="Oui",0,IF($C486="Non - avec lien de dépendance",MIN(1129,I486,$D486),MIN(1129,I486)))))))</f>
        <v>Effectuez l’étape 1</v>
      </c>
      <c r="R486" s="3" t="str">
        <f>IF(CRHPElig=" -  ","Effectuez l’étape 1",IF(CRHPElig="La baisse de revenus n'est pas admissible dans le cadre du PEREC",CRHPElig,IF(AND(INDEX(claimPeriodNo,MATCH('Étape 1) Taux'!$A$8,claimPeriods,0))&gt;17,INDEX(claimPeriodNo,MATCH('Étape 1) Taux'!$A$8,claimPeriods,0))&lt;20,revenueReduction&lt;0.1),0,IF(NOT(ISNUMBER(J486)),0,IF(F486="Oui",0,IF($C486="Non - avec lien de dépendance",MIN(1129,J486,$D486),MIN(1129,J486)))))))</f>
        <v>Effectuez l’étape 1</v>
      </c>
      <c r="S486" s="3" t="str">
        <f>IF(CRHPElig=" -  ","Effectuez l’étape 1",IF(CRHPElig="La baisse de revenus n'est pas admissible dans le cadre du PEREC",CRHPElig,IF(AND(INDEX(claimPeriodNo,MATCH('Étape 1) Taux'!$A$8,claimPeriods,0))&gt;17,INDEX(claimPeriodNo,MATCH('Étape 1) Taux'!$A$8,claimPeriods,0))&lt;20,revenueReduction&lt;0.1),0,IF(NOT(ISNUMBER(K486)),0,IF(G486="Oui",0,IF($C486="Non - avec lien de dépendance",MIN(1129,K486,$D486),MIN(1129,K486)))))))</f>
        <v>Effectuez l’étape 1</v>
      </c>
      <c r="T486" s="3" t="str">
        <f>IF(CRHPElig=" -  ","Effectuez l’étape 1",IF(CRHPElig="La baisse de revenus n'est pas admissible dans le cadre du PEREC",CRHPElig,IF(AND(INDEX(claimPeriodNo,MATCH('Étape 1) Taux'!$A$8,claimPeriods,0))&gt;17,INDEX(claimPeriodNo,MATCH('Étape 1) Taux'!$A$8,claimPeriods,0))&lt;20,revenueReduction&lt;0.1),0,IF(NOT(ISNUMBER(L486)),0,IF(H486="Oui",0,IF($C486="Non - avec lien de dépendance",MIN(1129,L486,$D486),MIN(1129,L486)))))))</f>
        <v>Effectuez l’étape 1</v>
      </c>
      <c r="U486" s="3">
        <f t="shared" si="46"/>
        <v>0</v>
      </c>
      <c r="V486" s="3">
        <f t="shared" si="47"/>
        <v>0</v>
      </c>
    </row>
    <row r="487" spans="13:22" x14ac:dyDescent="0.3">
      <c r="M487" s="52" t="str">
        <f t="shared" si="42"/>
        <v>Calculez d'abord la baisse moyenne de vos revenus sur 12 mois à l'étape 2)</v>
      </c>
      <c r="N487" s="52" t="str">
        <f t="shared" si="43"/>
        <v>Calculez d'abord la baisse moyenne de vos revenus sur 12 mois à l'étape 2)</v>
      </c>
      <c r="O487" s="52" t="str">
        <f t="shared" si="44"/>
        <v>Calculez d'abord la baisse moyenne de vos revenus sur 12 mois à l'étape 2)</v>
      </c>
      <c r="P487" s="52" t="str">
        <f t="shared" si="45"/>
        <v>Calculez d'abord la baisse moyenne de vos revenus sur 12 mois à l'étape 2)</v>
      </c>
      <c r="Q487" s="3" t="str">
        <f>IF(CRHPElig=" -  ","Effectuez l’étape 1",IF(CRHPElig="La baisse de revenus n'est pas admissible dans le cadre du PEREC",CRHPElig,IF(AND(INDEX(claimPeriodNo,MATCH('Étape 1) Taux'!$A$8,claimPeriods,0))&gt;17,INDEX(claimPeriodNo,MATCH('Étape 1) Taux'!$A$8,claimPeriods,0))&lt;20,revenueReduction&lt;0.1),0,IF(NOT(ISNUMBER(I487)),0,IF(E487="Oui",0,IF($C487="Non - avec lien de dépendance",MIN(1129,I487,$D487),MIN(1129,I487)))))))</f>
        <v>Effectuez l’étape 1</v>
      </c>
      <c r="R487" s="3" t="str">
        <f>IF(CRHPElig=" -  ","Effectuez l’étape 1",IF(CRHPElig="La baisse de revenus n'est pas admissible dans le cadre du PEREC",CRHPElig,IF(AND(INDEX(claimPeriodNo,MATCH('Étape 1) Taux'!$A$8,claimPeriods,0))&gt;17,INDEX(claimPeriodNo,MATCH('Étape 1) Taux'!$A$8,claimPeriods,0))&lt;20,revenueReduction&lt;0.1),0,IF(NOT(ISNUMBER(J487)),0,IF(F487="Oui",0,IF($C487="Non - avec lien de dépendance",MIN(1129,J487,$D487),MIN(1129,J487)))))))</f>
        <v>Effectuez l’étape 1</v>
      </c>
      <c r="S487" s="3" t="str">
        <f>IF(CRHPElig=" -  ","Effectuez l’étape 1",IF(CRHPElig="La baisse de revenus n'est pas admissible dans le cadre du PEREC",CRHPElig,IF(AND(INDEX(claimPeriodNo,MATCH('Étape 1) Taux'!$A$8,claimPeriods,0))&gt;17,INDEX(claimPeriodNo,MATCH('Étape 1) Taux'!$A$8,claimPeriods,0))&lt;20,revenueReduction&lt;0.1),0,IF(NOT(ISNUMBER(K487)),0,IF(G487="Oui",0,IF($C487="Non - avec lien de dépendance",MIN(1129,K487,$D487),MIN(1129,K487)))))))</f>
        <v>Effectuez l’étape 1</v>
      </c>
      <c r="T487" s="3" t="str">
        <f>IF(CRHPElig=" -  ","Effectuez l’étape 1",IF(CRHPElig="La baisse de revenus n'est pas admissible dans le cadre du PEREC",CRHPElig,IF(AND(INDEX(claimPeriodNo,MATCH('Étape 1) Taux'!$A$8,claimPeriods,0))&gt;17,INDEX(claimPeriodNo,MATCH('Étape 1) Taux'!$A$8,claimPeriods,0))&lt;20,revenueReduction&lt;0.1),0,IF(NOT(ISNUMBER(L487)),0,IF(H487="Oui",0,IF($C487="Non - avec lien de dépendance",MIN(1129,L487,$D487),MIN(1129,L487)))))))</f>
        <v>Effectuez l’étape 1</v>
      </c>
      <c r="U487" s="3">
        <f t="shared" si="46"/>
        <v>0</v>
      </c>
      <c r="V487" s="3">
        <f t="shared" si="47"/>
        <v>0</v>
      </c>
    </row>
    <row r="488" spans="13:22" x14ac:dyDescent="0.3">
      <c r="M488" s="52" t="str">
        <f t="shared" si="42"/>
        <v>Calculez d'abord la baisse moyenne de vos revenus sur 12 mois à l'étape 2)</v>
      </c>
      <c r="N488" s="52" t="str">
        <f t="shared" si="43"/>
        <v>Calculez d'abord la baisse moyenne de vos revenus sur 12 mois à l'étape 2)</v>
      </c>
      <c r="O488" s="52" t="str">
        <f t="shared" si="44"/>
        <v>Calculez d'abord la baisse moyenne de vos revenus sur 12 mois à l'étape 2)</v>
      </c>
      <c r="P488" s="52" t="str">
        <f t="shared" si="45"/>
        <v>Calculez d'abord la baisse moyenne de vos revenus sur 12 mois à l'étape 2)</v>
      </c>
      <c r="Q488" s="3" t="str">
        <f>IF(CRHPElig=" -  ","Effectuez l’étape 1",IF(CRHPElig="La baisse de revenus n'est pas admissible dans le cadre du PEREC",CRHPElig,IF(AND(INDEX(claimPeriodNo,MATCH('Étape 1) Taux'!$A$8,claimPeriods,0))&gt;17,INDEX(claimPeriodNo,MATCH('Étape 1) Taux'!$A$8,claimPeriods,0))&lt;20,revenueReduction&lt;0.1),0,IF(NOT(ISNUMBER(I488)),0,IF(E488="Oui",0,IF($C488="Non - avec lien de dépendance",MIN(1129,I488,$D488),MIN(1129,I488)))))))</f>
        <v>Effectuez l’étape 1</v>
      </c>
      <c r="R488" s="3" t="str">
        <f>IF(CRHPElig=" -  ","Effectuez l’étape 1",IF(CRHPElig="La baisse de revenus n'est pas admissible dans le cadre du PEREC",CRHPElig,IF(AND(INDEX(claimPeriodNo,MATCH('Étape 1) Taux'!$A$8,claimPeriods,0))&gt;17,INDEX(claimPeriodNo,MATCH('Étape 1) Taux'!$A$8,claimPeriods,0))&lt;20,revenueReduction&lt;0.1),0,IF(NOT(ISNUMBER(J488)),0,IF(F488="Oui",0,IF($C488="Non - avec lien de dépendance",MIN(1129,J488,$D488),MIN(1129,J488)))))))</f>
        <v>Effectuez l’étape 1</v>
      </c>
      <c r="S488" s="3" t="str">
        <f>IF(CRHPElig=" -  ","Effectuez l’étape 1",IF(CRHPElig="La baisse de revenus n'est pas admissible dans le cadre du PEREC",CRHPElig,IF(AND(INDEX(claimPeriodNo,MATCH('Étape 1) Taux'!$A$8,claimPeriods,0))&gt;17,INDEX(claimPeriodNo,MATCH('Étape 1) Taux'!$A$8,claimPeriods,0))&lt;20,revenueReduction&lt;0.1),0,IF(NOT(ISNUMBER(K488)),0,IF(G488="Oui",0,IF($C488="Non - avec lien de dépendance",MIN(1129,K488,$D488),MIN(1129,K488)))))))</f>
        <v>Effectuez l’étape 1</v>
      </c>
      <c r="T488" s="3" t="str">
        <f>IF(CRHPElig=" -  ","Effectuez l’étape 1",IF(CRHPElig="La baisse de revenus n'est pas admissible dans le cadre du PEREC",CRHPElig,IF(AND(INDEX(claimPeriodNo,MATCH('Étape 1) Taux'!$A$8,claimPeriods,0))&gt;17,INDEX(claimPeriodNo,MATCH('Étape 1) Taux'!$A$8,claimPeriods,0))&lt;20,revenueReduction&lt;0.1),0,IF(NOT(ISNUMBER(L488)),0,IF(H488="Oui",0,IF($C488="Non - avec lien de dépendance",MIN(1129,L488,$D488),MIN(1129,L488)))))))</f>
        <v>Effectuez l’étape 1</v>
      </c>
      <c r="U488" s="3">
        <f t="shared" si="46"/>
        <v>0</v>
      </c>
      <c r="V488" s="3">
        <f t="shared" si="47"/>
        <v>0</v>
      </c>
    </row>
    <row r="489" spans="13:22" x14ac:dyDescent="0.3">
      <c r="M489" s="52" t="str">
        <f t="shared" si="42"/>
        <v>Calculez d'abord la baisse moyenne de vos revenus sur 12 mois à l'étape 2)</v>
      </c>
      <c r="N489" s="52" t="str">
        <f t="shared" si="43"/>
        <v>Calculez d'abord la baisse moyenne de vos revenus sur 12 mois à l'étape 2)</v>
      </c>
      <c r="O489" s="52" t="str">
        <f t="shared" si="44"/>
        <v>Calculez d'abord la baisse moyenne de vos revenus sur 12 mois à l'étape 2)</v>
      </c>
      <c r="P489" s="52" t="str">
        <f t="shared" si="45"/>
        <v>Calculez d'abord la baisse moyenne de vos revenus sur 12 mois à l'étape 2)</v>
      </c>
      <c r="Q489" s="3" t="str">
        <f>IF(CRHPElig=" -  ","Effectuez l’étape 1",IF(CRHPElig="La baisse de revenus n'est pas admissible dans le cadre du PEREC",CRHPElig,IF(AND(INDEX(claimPeriodNo,MATCH('Étape 1) Taux'!$A$8,claimPeriods,0))&gt;17,INDEX(claimPeriodNo,MATCH('Étape 1) Taux'!$A$8,claimPeriods,0))&lt;20,revenueReduction&lt;0.1),0,IF(NOT(ISNUMBER(I489)),0,IF(E489="Oui",0,IF($C489="Non - avec lien de dépendance",MIN(1129,I489,$D489),MIN(1129,I489)))))))</f>
        <v>Effectuez l’étape 1</v>
      </c>
      <c r="R489" s="3" t="str">
        <f>IF(CRHPElig=" -  ","Effectuez l’étape 1",IF(CRHPElig="La baisse de revenus n'est pas admissible dans le cadre du PEREC",CRHPElig,IF(AND(INDEX(claimPeriodNo,MATCH('Étape 1) Taux'!$A$8,claimPeriods,0))&gt;17,INDEX(claimPeriodNo,MATCH('Étape 1) Taux'!$A$8,claimPeriods,0))&lt;20,revenueReduction&lt;0.1),0,IF(NOT(ISNUMBER(J489)),0,IF(F489="Oui",0,IF($C489="Non - avec lien de dépendance",MIN(1129,J489,$D489),MIN(1129,J489)))))))</f>
        <v>Effectuez l’étape 1</v>
      </c>
      <c r="S489" s="3" t="str">
        <f>IF(CRHPElig=" -  ","Effectuez l’étape 1",IF(CRHPElig="La baisse de revenus n'est pas admissible dans le cadre du PEREC",CRHPElig,IF(AND(INDEX(claimPeriodNo,MATCH('Étape 1) Taux'!$A$8,claimPeriods,0))&gt;17,INDEX(claimPeriodNo,MATCH('Étape 1) Taux'!$A$8,claimPeriods,0))&lt;20,revenueReduction&lt;0.1),0,IF(NOT(ISNUMBER(K489)),0,IF(G489="Oui",0,IF($C489="Non - avec lien de dépendance",MIN(1129,K489,$D489),MIN(1129,K489)))))))</f>
        <v>Effectuez l’étape 1</v>
      </c>
      <c r="T489" s="3" t="str">
        <f>IF(CRHPElig=" -  ","Effectuez l’étape 1",IF(CRHPElig="La baisse de revenus n'est pas admissible dans le cadre du PEREC",CRHPElig,IF(AND(INDEX(claimPeriodNo,MATCH('Étape 1) Taux'!$A$8,claimPeriods,0))&gt;17,INDEX(claimPeriodNo,MATCH('Étape 1) Taux'!$A$8,claimPeriods,0))&lt;20,revenueReduction&lt;0.1),0,IF(NOT(ISNUMBER(L489)),0,IF(H489="Oui",0,IF($C489="Non - avec lien de dépendance",MIN(1129,L489,$D489),MIN(1129,L489)))))))</f>
        <v>Effectuez l’étape 1</v>
      </c>
      <c r="U489" s="3">
        <f t="shared" si="46"/>
        <v>0</v>
      </c>
      <c r="V489" s="3">
        <f t="shared" si="47"/>
        <v>0</v>
      </c>
    </row>
    <row r="490" spans="13:22" x14ac:dyDescent="0.3">
      <c r="M490" s="52" t="str">
        <f t="shared" si="42"/>
        <v>Calculez d'abord la baisse moyenne de vos revenus sur 12 mois à l'étape 2)</v>
      </c>
      <c r="N490" s="52" t="str">
        <f t="shared" si="43"/>
        <v>Calculez d'abord la baisse moyenne de vos revenus sur 12 mois à l'étape 2)</v>
      </c>
      <c r="O490" s="52" t="str">
        <f t="shared" si="44"/>
        <v>Calculez d'abord la baisse moyenne de vos revenus sur 12 mois à l'étape 2)</v>
      </c>
      <c r="P490" s="52" t="str">
        <f t="shared" si="45"/>
        <v>Calculez d'abord la baisse moyenne de vos revenus sur 12 mois à l'étape 2)</v>
      </c>
      <c r="Q490" s="3" t="str">
        <f>IF(CRHPElig=" -  ","Effectuez l’étape 1",IF(CRHPElig="La baisse de revenus n'est pas admissible dans le cadre du PEREC",CRHPElig,IF(AND(INDEX(claimPeriodNo,MATCH('Étape 1) Taux'!$A$8,claimPeriods,0))&gt;17,INDEX(claimPeriodNo,MATCH('Étape 1) Taux'!$A$8,claimPeriods,0))&lt;20,revenueReduction&lt;0.1),0,IF(NOT(ISNUMBER(I490)),0,IF(E490="Oui",0,IF($C490="Non - avec lien de dépendance",MIN(1129,I490,$D490),MIN(1129,I490)))))))</f>
        <v>Effectuez l’étape 1</v>
      </c>
      <c r="R490" s="3" t="str">
        <f>IF(CRHPElig=" -  ","Effectuez l’étape 1",IF(CRHPElig="La baisse de revenus n'est pas admissible dans le cadre du PEREC",CRHPElig,IF(AND(INDEX(claimPeriodNo,MATCH('Étape 1) Taux'!$A$8,claimPeriods,0))&gt;17,INDEX(claimPeriodNo,MATCH('Étape 1) Taux'!$A$8,claimPeriods,0))&lt;20,revenueReduction&lt;0.1),0,IF(NOT(ISNUMBER(J490)),0,IF(F490="Oui",0,IF($C490="Non - avec lien de dépendance",MIN(1129,J490,$D490),MIN(1129,J490)))))))</f>
        <v>Effectuez l’étape 1</v>
      </c>
      <c r="S490" s="3" t="str">
        <f>IF(CRHPElig=" -  ","Effectuez l’étape 1",IF(CRHPElig="La baisse de revenus n'est pas admissible dans le cadre du PEREC",CRHPElig,IF(AND(INDEX(claimPeriodNo,MATCH('Étape 1) Taux'!$A$8,claimPeriods,0))&gt;17,INDEX(claimPeriodNo,MATCH('Étape 1) Taux'!$A$8,claimPeriods,0))&lt;20,revenueReduction&lt;0.1),0,IF(NOT(ISNUMBER(K490)),0,IF(G490="Oui",0,IF($C490="Non - avec lien de dépendance",MIN(1129,K490,$D490),MIN(1129,K490)))))))</f>
        <v>Effectuez l’étape 1</v>
      </c>
      <c r="T490" s="3" t="str">
        <f>IF(CRHPElig=" -  ","Effectuez l’étape 1",IF(CRHPElig="La baisse de revenus n'est pas admissible dans le cadre du PEREC",CRHPElig,IF(AND(INDEX(claimPeriodNo,MATCH('Étape 1) Taux'!$A$8,claimPeriods,0))&gt;17,INDEX(claimPeriodNo,MATCH('Étape 1) Taux'!$A$8,claimPeriods,0))&lt;20,revenueReduction&lt;0.1),0,IF(NOT(ISNUMBER(L490)),0,IF(H490="Oui",0,IF($C490="Non - avec lien de dépendance",MIN(1129,L490,$D490),MIN(1129,L490)))))))</f>
        <v>Effectuez l’étape 1</v>
      </c>
      <c r="U490" s="3">
        <f t="shared" si="46"/>
        <v>0</v>
      </c>
      <c r="V490" s="3">
        <f t="shared" si="47"/>
        <v>0</v>
      </c>
    </row>
    <row r="491" spans="13:22" x14ac:dyDescent="0.3">
      <c r="M491" s="52" t="str">
        <f t="shared" si="42"/>
        <v>Calculez d'abord la baisse moyenne de vos revenus sur 12 mois à l'étape 2)</v>
      </c>
      <c r="N491" s="52" t="str">
        <f t="shared" si="43"/>
        <v>Calculez d'abord la baisse moyenne de vos revenus sur 12 mois à l'étape 2)</v>
      </c>
      <c r="O491" s="52" t="str">
        <f t="shared" si="44"/>
        <v>Calculez d'abord la baisse moyenne de vos revenus sur 12 mois à l'étape 2)</v>
      </c>
      <c r="P491" s="52" t="str">
        <f t="shared" si="45"/>
        <v>Calculez d'abord la baisse moyenne de vos revenus sur 12 mois à l'étape 2)</v>
      </c>
      <c r="Q491" s="3" t="str">
        <f>IF(CRHPElig=" -  ","Effectuez l’étape 1",IF(CRHPElig="La baisse de revenus n'est pas admissible dans le cadre du PEREC",CRHPElig,IF(AND(INDEX(claimPeriodNo,MATCH('Étape 1) Taux'!$A$8,claimPeriods,0))&gt;17,INDEX(claimPeriodNo,MATCH('Étape 1) Taux'!$A$8,claimPeriods,0))&lt;20,revenueReduction&lt;0.1),0,IF(NOT(ISNUMBER(I491)),0,IF(E491="Oui",0,IF($C491="Non - avec lien de dépendance",MIN(1129,I491,$D491),MIN(1129,I491)))))))</f>
        <v>Effectuez l’étape 1</v>
      </c>
      <c r="R491" s="3" t="str">
        <f>IF(CRHPElig=" -  ","Effectuez l’étape 1",IF(CRHPElig="La baisse de revenus n'est pas admissible dans le cadre du PEREC",CRHPElig,IF(AND(INDEX(claimPeriodNo,MATCH('Étape 1) Taux'!$A$8,claimPeriods,0))&gt;17,INDEX(claimPeriodNo,MATCH('Étape 1) Taux'!$A$8,claimPeriods,0))&lt;20,revenueReduction&lt;0.1),0,IF(NOT(ISNUMBER(J491)),0,IF(F491="Oui",0,IF($C491="Non - avec lien de dépendance",MIN(1129,J491,$D491),MIN(1129,J491)))))))</f>
        <v>Effectuez l’étape 1</v>
      </c>
      <c r="S491" s="3" t="str">
        <f>IF(CRHPElig=" -  ","Effectuez l’étape 1",IF(CRHPElig="La baisse de revenus n'est pas admissible dans le cadre du PEREC",CRHPElig,IF(AND(INDEX(claimPeriodNo,MATCH('Étape 1) Taux'!$A$8,claimPeriods,0))&gt;17,INDEX(claimPeriodNo,MATCH('Étape 1) Taux'!$A$8,claimPeriods,0))&lt;20,revenueReduction&lt;0.1),0,IF(NOT(ISNUMBER(K491)),0,IF(G491="Oui",0,IF($C491="Non - avec lien de dépendance",MIN(1129,K491,$D491),MIN(1129,K491)))))))</f>
        <v>Effectuez l’étape 1</v>
      </c>
      <c r="T491" s="3" t="str">
        <f>IF(CRHPElig=" -  ","Effectuez l’étape 1",IF(CRHPElig="La baisse de revenus n'est pas admissible dans le cadre du PEREC",CRHPElig,IF(AND(INDEX(claimPeriodNo,MATCH('Étape 1) Taux'!$A$8,claimPeriods,0))&gt;17,INDEX(claimPeriodNo,MATCH('Étape 1) Taux'!$A$8,claimPeriods,0))&lt;20,revenueReduction&lt;0.1),0,IF(NOT(ISNUMBER(L491)),0,IF(H491="Oui",0,IF($C491="Non - avec lien de dépendance",MIN(1129,L491,$D491),MIN(1129,L491)))))))</f>
        <v>Effectuez l’étape 1</v>
      </c>
      <c r="U491" s="3">
        <f t="shared" si="46"/>
        <v>0</v>
      </c>
      <c r="V491" s="3">
        <f t="shared" si="47"/>
        <v>0</v>
      </c>
    </row>
    <row r="492" spans="13:22" x14ac:dyDescent="0.3">
      <c r="M492" s="52" t="str">
        <f t="shared" si="42"/>
        <v>Calculez d'abord la baisse moyenne de vos revenus sur 12 mois à l'étape 2)</v>
      </c>
      <c r="N492" s="52" t="str">
        <f t="shared" si="43"/>
        <v>Calculez d'abord la baisse moyenne de vos revenus sur 12 mois à l'étape 2)</v>
      </c>
      <c r="O492" s="52" t="str">
        <f t="shared" si="44"/>
        <v>Calculez d'abord la baisse moyenne de vos revenus sur 12 mois à l'étape 2)</v>
      </c>
      <c r="P492" s="52" t="str">
        <f t="shared" si="45"/>
        <v>Calculez d'abord la baisse moyenne de vos revenus sur 12 mois à l'étape 2)</v>
      </c>
      <c r="Q492" s="3" t="str">
        <f>IF(CRHPElig=" -  ","Effectuez l’étape 1",IF(CRHPElig="La baisse de revenus n'est pas admissible dans le cadre du PEREC",CRHPElig,IF(AND(INDEX(claimPeriodNo,MATCH('Étape 1) Taux'!$A$8,claimPeriods,0))&gt;17,INDEX(claimPeriodNo,MATCH('Étape 1) Taux'!$A$8,claimPeriods,0))&lt;20,revenueReduction&lt;0.1),0,IF(NOT(ISNUMBER(I492)),0,IF(E492="Oui",0,IF($C492="Non - avec lien de dépendance",MIN(1129,I492,$D492),MIN(1129,I492)))))))</f>
        <v>Effectuez l’étape 1</v>
      </c>
      <c r="R492" s="3" t="str">
        <f>IF(CRHPElig=" -  ","Effectuez l’étape 1",IF(CRHPElig="La baisse de revenus n'est pas admissible dans le cadre du PEREC",CRHPElig,IF(AND(INDEX(claimPeriodNo,MATCH('Étape 1) Taux'!$A$8,claimPeriods,0))&gt;17,INDEX(claimPeriodNo,MATCH('Étape 1) Taux'!$A$8,claimPeriods,0))&lt;20,revenueReduction&lt;0.1),0,IF(NOT(ISNUMBER(J492)),0,IF(F492="Oui",0,IF($C492="Non - avec lien de dépendance",MIN(1129,J492,$D492),MIN(1129,J492)))))))</f>
        <v>Effectuez l’étape 1</v>
      </c>
      <c r="S492" s="3" t="str">
        <f>IF(CRHPElig=" -  ","Effectuez l’étape 1",IF(CRHPElig="La baisse de revenus n'est pas admissible dans le cadre du PEREC",CRHPElig,IF(AND(INDEX(claimPeriodNo,MATCH('Étape 1) Taux'!$A$8,claimPeriods,0))&gt;17,INDEX(claimPeriodNo,MATCH('Étape 1) Taux'!$A$8,claimPeriods,0))&lt;20,revenueReduction&lt;0.1),0,IF(NOT(ISNUMBER(K492)),0,IF(G492="Oui",0,IF($C492="Non - avec lien de dépendance",MIN(1129,K492,$D492),MIN(1129,K492)))))))</f>
        <v>Effectuez l’étape 1</v>
      </c>
      <c r="T492" s="3" t="str">
        <f>IF(CRHPElig=" -  ","Effectuez l’étape 1",IF(CRHPElig="La baisse de revenus n'est pas admissible dans le cadre du PEREC",CRHPElig,IF(AND(INDEX(claimPeriodNo,MATCH('Étape 1) Taux'!$A$8,claimPeriods,0))&gt;17,INDEX(claimPeriodNo,MATCH('Étape 1) Taux'!$A$8,claimPeriods,0))&lt;20,revenueReduction&lt;0.1),0,IF(NOT(ISNUMBER(L492)),0,IF(H492="Oui",0,IF($C492="Non - avec lien de dépendance",MIN(1129,L492,$D492),MIN(1129,L492)))))))</f>
        <v>Effectuez l’étape 1</v>
      </c>
      <c r="U492" s="3">
        <f t="shared" si="46"/>
        <v>0</v>
      </c>
      <c r="V492" s="3">
        <f t="shared" si="47"/>
        <v>0</v>
      </c>
    </row>
    <row r="493" spans="13:22" x14ac:dyDescent="0.3">
      <c r="M493" s="52" t="str">
        <f t="shared" si="42"/>
        <v>Calculez d'abord la baisse moyenne de vos revenus sur 12 mois à l'étape 2)</v>
      </c>
      <c r="N493" s="52" t="str">
        <f t="shared" si="43"/>
        <v>Calculez d'abord la baisse moyenne de vos revenus sur 12 mois à l'étape 2)</v>
      </c>
      <c r="O493" s="52" t="str">
        <f t="shared" si="44"/>
        <v>Calculez d'abord la baisse moyenne de vos revenus sur 12 mois à l'étape 2)</v>
      </c>
      <c r="P493" s="52" t="str">
        <f t="shared" si="45"/>
        <v>Calculez d'abord la baisse moyenne de vos revenus sur 12 mois à l'étape 2)</v>
      </c>
      <c r="Q493" s="3" t="str">
        <f>IF(CRHPElig=" -  ","Effectuez l’étape 1",IF(CRHPElig="La baisse de revenus n'est pas admissible dans le cadre du PEREC",CRHPElig,IF(AND(INDEX(claimPeriodNo,MATCH('Étape 1) Taux'!$A$8,claimPeriods,0))&gt;17,INDEX(claimPeriodNo,MATCH('Étape 1) Taux'!$A$8,claimPeriods,0))&lt;20,revenueReduction&lt;0.1),0,IF(NOT(ISNUMBER(I493)),0,IF(E493="Oui",0,IF($C493="Non - avec lien de dépendance",MIN(1129,I493,$D493),MIN(1129,I493)))))))</f>
        <v>Effectuez l’étape 1</v>
      </c>
      <c r="R493" s="3" t="str">
        <f>IF(CRHPElig=" -  ","Effectuez l’étape 1",IF(CRHPElig="La baisse de revenus n'est pas admissible dans le cadre du PEREC",CRHPElig,IF(AND(INDEX(claimPeriodNo,MATCH('Étape 1) Taux'!$A$8,claimPeriods,0))&gt;17,INDEX(claimPeriodNo,MATCH('Étape 1) Taux'!$A$8,claimPeriods,0))&lt;20,revenueReduction&lt;0.1),0,IF(NOT(ISNUMBER(J493)),0,IF(F493="Oui",0,IF($C493="Non - avec lien de dépendance",MIN(1129,J493,$D493),MIN(1129,J493)))))))</f>
        <v>Effectuez l’étape 1</v>
      </c>
      <c r="S493" s="3" t="str">
        <f>IF(CRHPElig=" -  ","Effectuez l’étape 1",IF(CRHPElig="La baisse de revenus n'est pas admissible dans le cadre du PEREC",CRHPElig,IF(AND(INDEX(claimPeriodNo,MATCH('Étape 1) Taux'!$A$8,claimPeriods,0))&gt;17,INDEX(claimPeriodNo,MATCH('Étape 1) Taux'!$A$8,claimPeriods,0))&lt;20,revenueReduction&lt;0.1),0,IF(NOT(ISNUMBER(K493)),0,IF(G493="Oui",0,IF($C493="Non - avec lien de dépendance",MIN(1129,K493,$D493),MIN(1129,K493)))))))</f>
        <v>Effectuez l’étape 1</v>
      </c>
      <c r="T493" s="3" t="str">
        <f>IF(CRHPElig=" -  ","Effectuez l’étape 1",IF(CRHPElig="La baisse de revenus n'est pas admissible dans le cadre du PEREC",CRHPElig,IF(AND(INDEX(claimPeriodNo,MATCH('Étape 1) Taux'!$A$8,claimPeriods,0))&gt;17,INDEX(claimPeriodNo,MATCH('Étape 1) Taux'!$A$8,claimPeriods,0))&lt;20,revenueReduction&lt;0.1),0,IF(NOT(ISNUMBER(L493)),0,IF(H493="Oui",0,IF($C493="Non - avec lien de dépendance",MIN(1129,L493,$D493),MIN(1129,L493)))))))</f>
        <v>Effectuez l’étape 1</v>
      </c>
      <c r="U493" s="3">
        <f t="shared" si="46"/>
        <v>0</v>
      </c>
      <c r="V493" s="3">
        <f t="shared" si="47"/>
        <v>0</v>
      </c>
    </row>
    <row r="494" spans="13:22" x14ac:dyDescent="0.3">
      <c r="M494" s="52" t="str">
        <f t="shared" si="42"/>
        <v>Calculez d'abord la baisse moyenne de vos revenus sur 12 mois à l'étape 2)</v>
      </c>
      <c r="N494" s="52" t="str">
        <f t="shared" si="43"/>
        <v>Calculez d'abord la baisse moyenne de vos revenus sur 12 mois à l'étape 2)</v>
      </c>
      <c r="O494" s="52" t="str">
        <f t="shared" si="44"/>
        <v>Calculez d'abord la baisse moyenne de vos revenus sur 12 mois à l'étape 2)</v>
      </c>
      <c r="P494" s="52" t="str">
        <f t="shared" si="45"/>
        <v>Calculez d'abord la baisse moyenne de vos revenus sur 12 mois à l'étape 2)</v>
      </c>
      <c r="Q494" s="3" t="str">
        <f>IF(CRHPElig=" -  ","Effectuez l’étape 1",IF(CRHPElig="La baisse de revenus n'est pas admissible dans le cadre du PEREC",CRHPElig,IF(AND(INDEX(claimPeriodNo,MATCH('Étape 1) Taux'!$A$8,claimPeriods,0))&gt;17,INDEX(claimPeriodNo,MATCH('Étape 1) Taux'!$A$8,claimPeriods,0))&lt;20,revenueReduction&lt;0.1),0,IF(NOT(ISNUMBER(I494)),0,IF(E494="Oui",0,IF($C494="Non - avec lien de dépendance",MIN(1129,I494,$D494),MIN(1129,I494)))))))</f>
        <v>Effectuez l’étape 1</v>
      </c>
      <c r="R494" s="3" t="str">
        <f>IF(CRHPElig=" -  ","Effectuez l’étape 1",IF(CRHPElig="La baisse de revenus n'est pas admissible dans le cadre du PEREC",CRHPElig,IF(AND(INDEX(claimPeriodNo,MATCH('Étape 1) Taux'!$A$8,claimPeriods,0))&gt;17,INDEX(claimPeriodNo,MATCH('Étape 1) Taux'!$A$8,claimPeriods,0))&lt;20,revenueReduction&lt;0.1),0,IF(NOT(ISNUMBER(J494)),0,IF(F494="Oui",0,IF($C494="Non - avec lien de dépendance",MIN(1129,J494,$D494),MIN(1129,J494)))))))</f>
        <v>Effectuez l’étape 1</v>
      </c>
      <c r="S494" s="3" t="str">
        <f>IF(CRHPElig=" -  ","Effectuez l’étape 1",IF(CRHPElig="La baisse de revenus n'est pas admissible dans le cadre du PEREC",CRHPElig,IF(AND(INDEX(claimPeriodNo,MATCH('Étape 1) Taux'!$A$8,claimPeriods,0))&gt;17,INDEX(claimPeriodNo,MATCH('Étape 1) Taux'!$A$8,claimPeriods,0))&lt;20,revenueReduction&lt;0.1),0,IF(NOT(ISNUMBER(K494)),0,IF(G494="Oui",0,IF($C494="Non - avec lien de dépendance",MIN(1129,K494,$D494),MIN(1129,K494)))))))</f>
        <v>Effectuez l’étape 1</v>
      </c>
      <c r="T494" s="3" t="str">
        <f>IF(CRHPElig=" -  ","Effectuez l’étape 1",IF(CRHPElig="La baisse de revenus n'est pas admissible dans le cadre du PEREC",CRHPElig,IF(AND(INDEX(claimPeriodNo,MATCH('Étape 1) Taux'!$A$8,claimPeriods,0))&gt;17,INDEX(claimPeriodNo,MATCH('Étape 1) Taux'!$A$8,claimPeriods,0))&lt;20,revenueReduction&lt;0.1),0,IF(NOT(ISNUMBER(L494)),0,IF(H494="Oui",0,IF($C494="Non - avec lien de dépendance",MIN(1129,L494,$D494),MIN(1129,L494)))))))</f>
        <v>Effectuez l’étape 1</v>
      </c>
      <c r="U494" s="3">
        <f t="shared" si="46"/>
        <v>0</v>
      </c>
      <c r="V494" s="3">
        <f t="shared" si="47"/>
        <v>0</v>
      </c>
    </row>
    <row r="495" spans="13:22" x14ac:dyDescent="0.3">
      <c r="M495" s="52" t="str">
        <f t="shared" si="42"/>
        <v>Calculez d'abord la baisse moyenne de vos revenus sur 12 mois à l'étape 2)</v>
      </c>
      <c r="N495" s="52" t="str">
        <f t="shared" si="43"/>
        <v>Calculez d'abord la baisse moyenne de vos revenus sur 12 mois à l'étape 2)</v>
      </c>
      <c r="O495" s="52" t="str">
        <f t="shared" si="44"/>
        <v>Calculez d'abord la baisse moyenne de vos revenus sur 12 mois à l'étape 2)</v>
      </c>
      <c r="P495" s="52" t="str">
        <f t="shared" si="45"/>
        <v>Calculez d'abord la baisse moyenne de vos revenus sur 12 mois à l'étape 2)</v>
      </c>
      <c r="Q495" s="3" t="str">
        <f>IF(CRHPElig=" -  ","Effectuez l’étape 1",IF(CRHPElig="La baisse de revenus n'est pas admissible dans le cadre du PEREC",CRHPElig,IF(AND(INDEX(claimPeriodNo,MATCH('Étape 1) Taux'!$A$8,claimPeriods,0))&gt;17,INDEX(claimPeriodNo,MATCH('Étape 1) Taux'!$A$8,claimPeriods,0))&lt;20,revenueReduction&lt;0.1),0,IF(NOT(ISNUMBER(I495)),0,IF(E495="Oui",0,IF($C495="Non - avec lien de dépendance",MIN(1129,I495,$D495),MIN(1129,I495)))))))</f>
        <v>Effectuez l’étape 1</v>
      </c>
      <c r="R495" s="3" t="str">
        <f>IF(CRHPElig=" -  ","Effectuez l’étape 1",IF(CRHPElig="La baisse de revenus n'est pas admissible dans le cadre du PEREC",CRHPElig,IF(AND(INDEX(claimPeriodNo,MATCH('Étape 1) Taux'!$A$8,claimPeriods,0))&gt;17,INDEX(claimPeriodNo,MATCH('Étape 1) Taux'!$A$8,claimPeriods,0))&lt;20,revenueReduction&lt;0.1),0,IF(NOT(ISNUMBER(J495)),0,IF(F495="Oui",0,IF($C495="Non - avec lien de dépendance",MIN(1129,J495,$D495),MIN(1129,J495)))))))</f>
        <v>Effectuez l’étape 1</v>
      </c>
      <c r="S495" s="3" t="str">
        <f>IF(CRHPElig=" -  ","Effectuez l’étape 1",IF(CRHPElig="La baisse de revenus n'est pas admissible dans le cadre du PEREC",CRHPElig,IF(AND(INDEX(claimPeriodNo,MATCH('Étape 1) Taux'!$A$8,claimPeriods,0))&gt;17,INDEX(claimPeriodNo,MATCH('Étape 1) Taux'!$A$8,claimPeriods,0))&lt;20,revenueReduction&lt;0.1),0,IF(NOT(ISNUMBER(K495)),0,IF(G495="Oui",0,IF($C495="Non - avec lien de dépendance",MIN(1129,K495,$D495),MIN(1129,K495)))))))</f>
        <v>Effectuez l’étape 1</v>
      </c>
      <c r="T495" s="3" t="str">
        <f>IF(CRHPElig=" -  ","Effectuez l’étape 1",IF(CRHPElig="La baisse de revenus n'est pas admissible dans le cadre du PEREC",CRHPElig,IF(AND(INDEX(claimPeriodNo,MATCH('Étape 1) Taux'!$A$8,claimPeriods,0))&gt;17,INDEX(claimPeriodNo,MATCH('Étape 1) Taux'!$A$8,claimPeriods,0))&lt;20,revenueReduction&lt;0.1),0,IF(NOT(ISNUMBER(L495)),0,IF(H495="Oui",0,IF($C495="Non - avec lien de dépendance",MIN(1129,L495,$D495),MIN(1129,L495)))))))</f>
        <v>Effectuez l’étape 1</v>
      </c>
      <c r="U495" s="3">
        <f t="shared" si="46"/>
        <v>0</v>
      </c>
      <c r="V495" s="3">
        <f t="shared" si="47"/>
        <v>0</v>
      </c>
    </row>
    <row r="496" spans="13:22" x14ac:dyDescent="0.3">
      <c r="M496" s="52" t="str">
        <f t="shared" si="42"/>
        <v>Calculez d'abord la baisse moyenne de vos revenus sur 12 mois à l'étape 2)</v>
      </c>
      <c r="N496" s="52" t="str">
        <f t="shared" si="43"/>
        <v>Calculez d'abord la baisse moyenne de vos revenus sur 12 mois à l'étape 2)</v>
      </c>
      <c r="O496" s="52" t="str">
        <f t="shared" si="44"/>
        <v>Calculez d'abord la baisse moyenne de vos revenus sur 12 mois à l'étape 2)</v>
      </c>
      <c r="P496" s="52" t="str">
        <f t="shared" si="45"/>
        <v>Calculez d'abord la baisse moyenne de vos revenus sur 12 mois à l'étape 2)</v>
      </c>
      <c r="Q496" s="3" t="str">
        <f>IF(CRHPElig=" -  ","Effectuez l’étape 1",IF(CRHPElig="La baisse de revenus n'est pas admissible dans le cadre du PEREC",CRHPElig,IF(AND(INDEX(claimPeriodNo,MATCH('Étape 1) Taux'!$A$8,claimPeriods,0))&gt;17,INDEX(claimPeriodNo,MATCH('Étape 1) Taux'!$A$8,claimPeriods,0))&lt;20,revenueReduction&lt;0.1),0,IF(NOT(ISNUMBER(I496)),0,IF(E496="Oui",0,IF($C496="Non - avec lien de dépendance",MIN(1129,I496,$D496),MIN(1129,I496)))))))</f>
        <v>Effectuez l’étape 1</v>
      </c>
      <c r="R496" s="3" t="str">
        <f>IF(CRHPElig=" -  ","Effectuez l’étape 1",IF(CRHPElig="La baisse de revenus n'est pas admissible dans le cadre du PEREC",CRHPElig,IF(AND(INDEX(claimPeriodNo,MATCH('Étape 1) Taux'!$A$8,claimPeriods,0))&gt;17,INDEX(claimPeriodNo,MATCH('Étape 1) Taux'!$A$8,claimPeriods,0))&lt;20,revenueReduction&lt;0.1),0,IF(NOT(ISNUMBER(J496)),0,IF(F496="Oui",0,IF($C496="Non - avec lien de dépendance",MIN(1129,J496,$D496),MIN(1129,J496)))))))</f>
        <v>Effectuez l’étape 1</v>
      </c>
      <c r="S496" s="3" t="str">
        <f>IF(CRHPElig=" -  ","Effectuez l’étape 1",IF(CRHPElig="La baisse de revenus n'est pas admissible dans le cadre du PEREC",CRHPElig,IF(AND(INDEX(claimPeriodNo,MATCH('Étape 1) Taux'!$A$8,claimPeriods,0))&gt;17,INDEX(claimPeriodNo,MATCH('Étape 1) Taux'!$A$8,claimPeriods,0))&lt;20,revenueReduction&lt;0.1),0,IF(NOT(ISNUMBER(K496)),0,IF(G496="Oui",0,IF($C496="Non - avec lien de dépendance",MIN(1129,K496,$D496),MIN(1129,K496)))))))</f>
        <v>Effectuez l’étape 1</v>
      </c>
      <c r="T496" s="3" t="str">
        <f>IF(CRHPElig=" -  ","Effectuez l’étape 1",IF(CRHPElig="La baisse de revenus n'est pas admissible dans le cadre du PEREC",CRHPElig,IF(AND(INDEX(claimPeriodNo,MATCH('Étape 1) Taux'!$A$8,claimPeriods,0))&gt;17,INDEX(claimPeriodNo,MATCH('Étape 1) Taux'!$A$8,claimPeriods,0))&lt;20,revenueReduction&lt;0.1),0,IF(NOT(ISNUMBER(L496)),0,IF(H496="Oui",0,IF($C496="Non - avec lien de dépendance",MIN(1129,L496,$D496),MIN(1129,L496)))))))</f>
        <v>Effectuez l’étape 1</v>
      </c>
      <c r="U496" s="3">
        <f t="shared" si="46"/>
        <v>0</v>
      </c>
      <c r="V496" s="3">
        <f t="shared" si="47"/>
        <v>0</v>
      </c>
    </row>
    <row r="497" spans="13:22" x14ac:dyDescent="0.3">
      <c r="M497" s="52" t="str">
        <f t="shared" si="42"/>
        <v>Calculez d'abord la baisse moyenne de vos revenus sur 12 mois à l'étape 2)</v>
      </c>
      <c r="N497" s="52" t="str">
        <f t="shared" si="43"/>
        <v>Calculez d'abord la baisse moyenne de vos revenus sur 12 mois à l'étape 2)</v>
      </c>
      <c r="O497" s="52" t="str">
        <f t="shared" si="44"/>
        <v>Calculez d'abord la baisse moyenne de vos revenus sur 12 mois à l'étape 2)</v>
      </c>
      <c r="P497" s="52" t="str">
        <f t="shared" si="45"/>
        <v>Calculez d'abord la baisse moyenne de vos revenus sur 12 mois à l'étape 2)</v>
      </c>
      <c r="Q497" s="3" t="str">
        <f>IF(CRHPElig=" -  ","Effectuez l’étape 1",IF(CRHPElig="La baisse de revenus n'est pas admissible dans le cadre du PEREC",CRHPElig,IF(AND(INDEX(claimPeriodNo,MATCH('Étape 1) Taux'!$A$8,claimPeriods,0))&gt;17,INDEX(claimPeriodNo,MATCH('Étape 1) Taux'!$A$8,claimPeriods,0))&lt;20,revenueReduction&lt;0.1),0,IF(NOT(ISNUMBER(I497)),0,IF(E497="Oui",0,IF($C497="Non - avec lien de dépendance",MIN(1129,I497,$D497),MIN(1129,I497)))))))</f>
        <v>Effectuez l’étape 1</v>
      </c>
      <c r="R497" s="3" t="str">
        <f>IF(CRHPElig=" -  ","Effectuez l’étape 1",IF(CRHPElig="La baisse de revenus n'est pas admissible dans le cadre du PEREC",CRHPElig,IF(AND(INDEX(claimPeriodNo,MATCH('Étape 1) Taux'!$A$8,claimPeriods,0))&gt;17,INDEX(claimPeriodNo,MATCH('Étape 1) Taux'!$A$8,claimPeriods,0))&lt;20,revenueReduction&lt;0.1),0,IF(NOT(ISNUMBER(J497)),0,IF(F497="Oui",0,IF($C497="Non - avec lien de dépendance",MIN(1129,J497,$D497),MIN(1129,J497)))))))</f>
        <v>Effectuez l’étape 1</v>
      </c>
      <c r="S497" s="3" t="str">
        <f>IF(CRHPElig=" -  ","Effectuez l’étape 1",IF(CRHPElig="La baisse de revenus n'est pas admissible dans le cadre du PEREC",CRHPElig,IF(AND(INDEX(claimPeriodNo,MATCH('Étape 1) Taux'!$A$8,claimPeriods,0))&gt;17,INDEX(claimPeriodNo,MATCH('Étape 1) Taux'!$A$8,claimPeriods,0))&lt;20,revenueReduction&lt;0.1),0,IF(NOT(ISNUMBER(K497)),0,IF(G497="Oui",0,IF($C497="Non - avec lien de dépendance",MIN(1129,K497,$D497),MIN(1129,K497)))))))</f>
        <v>Effectuez l’étape 1</v>
      </c>
      <c r="T497" s="3" t="str">
        <f>IF(CRHPElig=" -  ","Effectuez l’étape 1",IF(CRHPElig="La baisse de revenus n'est pas admissible dans le cadre du PEREC",CRHPElig,IF(AND(INDEX(claimPeriodNo,MATCH('Étape 1) Taux'!$A$8,claimPeriods,0))&gt;17,INDEX(claimPeriodNo,MATCH('Étape 1) Taux'!$A$8,claimPeriods,0))&lt;20,revenueReduction&lt;0.1),0,IF(NOT(ISNUMBER(L497)),0,IF(H497="Oui",0,IF($C497="Non - avec lien de dépendance",MIN(1129,L497,$D497),MIN(1129,L497)))))))</f>
        <v>Effectuez l’étape 1</v>
      </c>
      <c r="U497" s="3">
        <f t="shared" si="46"/>
        <v>0</v>
      </c>
      <c r="V497" s="3">
        <f t="shared" si="47"/>
        <v>0</v>
      </c>
    </row>
    <row r="498" spans="13:22" x14ac:dyDescent="0.3">
      <c r="M498" s="52" t="str">
        <f t="shared" si="42"/>
        <v>Calculez d'abord la baisse moyenne de vos revenus sur 12 mois à l'étape 2)</v>
      </c>
      <c r="N498" s="52" t="str">
        <f t="shared" si="43"/>
        <v>Calculez d'abord la baisse moyenne de vos revenus sur 12 mois à l'étape 2)</v>
      </c>
      <c r="O498" s="52" t="str">
        <f t="shared" si="44"/>
        <v>Calculez d'abord la baisse moyenne de vos revenus sur 12 mois à l'étape 2)</v>
      </c>
      <c r="P498" s="52" t="str">
        <f t="shared" si="45"/>
        <v>Calculez d'abord la baisse moyenne de vos revenus sur 12 mois à l'étape 2)</v>
      </c>
      <c r="Q498" s="3" t="str">
        <f>IF(CRHPElig=" -  ","Effectuez l’étape 1",IF(CRHPElig="La baisse de revenus n'est pas admissible dans le cadre du PEREC",CRHPElig,IF(AND(INDEX(claimPeriodNo,MATCH('Étape 1) Taux'!$A$8,claimPeriods,0))&gt;17,INDEX(claimPeriodNo,MATCH('Étape 1) Taux'!$A$8,claimPeriods,0))&lt;20,revenueReduction&lt;0.1),0,IF(NOT(ISNUMBER(I498)),0,IF(E498="Oui",0,IF($C498="Non - avec lien de dépendance",MIN(1129,I498,$D498),MIN(1129,I498)))))))</f>
        <v>Effectuez l’étape 1</v>
      </c>
      <c r="R498" s="3" t="str">
        <f>IF(CRHPElig=" -  ","Effectuez l’étape 1",IF(CRHPElig="La baisse de revenus n'est pas admissible dans le cadre du PEREC",CRHPElig,IF(AND(INDEX(claimPeriodNo,MATCH('Étape 1) Taux'!$A$8,claimPeriods,0))&gt;17,INDEX(claimPeriodNo,MATCH('Étape 1) Taux'!$A$8,claimPeriods,0))&lt;20,revenueReduction&lt;0.1),0,IF(NOT(ISNUMBER(J498)),0,IF(F498="Oui",0,IF($C498="Non - avec lien de dépendance",MIN(1129,J498,$D498),MIN(1129,J498)))))))</f>
        <v>Effectuez l’étape 1</v>
      </c>
      <c r="S498" s="3" t="str">
        <f>IF(CRHPElig=" -  ","Effectuez l’étape 1",IF(CRHPElig="La baisse de revenus n'est pas admissible dans le cadre du PEREC",CRHPElig,IF(AND(INDEX(claimPeriodNo,MATCH('Étape 1) Taux'!$A$8,claimPeriods,0))&gt;17,INDEX(claimPeriodNo,MATCH('Étape 1) Taux'!$A$8,claimPeriods,0))&lt;20,revenueReduction&lt;0.1),0,IF(NOT(ISNUMBER(K498)),0,IF(G498="Oui",0,IF($C498="Non - avec lien de dépendance",MIN(1129,K498,$D498),MIN(1129,K498)))))))</f>
        <v>Effectuez l’étape 1</v>
      </c>
      <c r="T498" s="3" t="str">
        <f>IF(CRHPElig=" -  ","Effectuez l’étape 1",IF(CRHPElig="La baisse de revenus n'est pas admissible dans le cadre du PEREC",CRHPElig,IF(AND(INDEX(claimPeriodNo,MATCH('Étape 1) Taux'!$A$8,claimPeriods,0))&gt;17,INDEX(claimPeriodNo,MATCH('Étape 1) Taux'!$A$8,claimPeriods,0))&lt;20,revenueReduction&lt;0.1),0,IF(NOT(ISNUMBER(L498)),0,IF(H498="Oui",0,IF($C498="Non - avec lien de dépendance",MIN(1129,L498,$D498),MIN(1129,L498)))))))</f>
        <v>Effectuez l’étape 1</v>
      </c>
      <c r="U498" s="3">
        <f t="shared" si="46"/>
        <v>0</v>
      </c>
      <c r="V498" s="3">
        <f t="shared" si="47"/>
        <v>0</v>
      </c>
    </row>
    <row r="499" spans="13:22" x14ac:dyDescent="0.3">
      <c r="M499" s="52" t="str">
        <f t="shared" si="42"/>
        <v>Calculez d'abord la baisse moyenne de vos revenus sur 12 mois à l'étape 2)</v>
      </c>
      <c r="N499" s="52" t="str">
        <f t="shared" si="43"/>
        <v>Calculez d'abord la baisse moyenne de vos revenus sur 12 mois à l'étape 2)</v>
      </c>
      <c r="O499" s="52" t="str">
        <f t="shared" si="44"/>
        <v>Calculez d'abord la baisse moyenne de vos revenus sur 12 mois à l'étape 2)</v>
      </c>
      <c r="P499" s="52" t="str">
        <f t="shared" si="45"/>
        <v>Calculez d'abord la baisse moyenne de vos revenus sur 12 mois à l'étape 2)</v>
      </c>
      <c r="Q499" s="3" t="str">
        <f>IF(CRHPElig=" -  ","Effectuez l’étape 1",IF(CRHPElig="La baisse de revenus n'est pas admissible dans le cadre du PEREC",CRHPElig,IF(AND(INDEX(claimPeriodNo,MATCH('Étape 1) Taux'!$A$8,claimPeriods,0))&gt;17,INDEX(claimPeriodNo,MATCH('Étape 1) Taux'!$A$8,claimPeriods,0))&lt;20,revenueReduction&lt;0.1),0,IF(NOT(ISNUMBER(I499)),0,IF(E499="Oui",0,IF($C499="Non - avec lien de dépendance",MIN(1129,I499,$D499),MIN(1129,I499)))))))</f>
        <v>Effectuez l’étape 1</v>
      </c>
      <c r="R499" s="3" t="str">
        <f>IF(CRHPElig=" -  ","Effectuez l’étape 1",IF(CRHPElig="La baisse de revenus n'est pas admissible dans le cadre du PEREC",CRHPElig,IF(AND(INDEX(claimPeriodNo,MATCH('Étape 1) Taux'!$A$8,claimPeriods,0))&gt;17,INDEX(claimPeriodNo,MATCH('Étape 1) Taux'!$A$8,claimPeriods,0))&lt;20,revenueReduction&lt;0.1),0,IF(NOT(ISNUMBER(J499)),0,IF(F499="Oui",0,IF($C499="Non - avec lien de dépendance",MIN(1129,J499,$D499),MIN(1129,J499)))))))</f>
        <v>Effectuez l’étape 1</v>
      </c>
      <c r="S499" s="3" t="str">
        <f>IF(CRHPElig=" -  ","Effectuez l’étape 1",IF(CRHPElig="La baisse de revenus n'est pas admissible dans le cadre du PEREC",CRHPElig,IF(AND(INDEX(claimPeriodNo,MATCH('Étape 1) Taux'!$A$8,claimPeriods,0))&gt;17,INDEX(claimPeriodNo,MATCH('Étape 1) Taux'!$A$8,claimPeriods,0))&lt;20,revenueReduction&lt;0.1),0,IF(NOT(ISNUMBER(K499)),0,IF(G499="Oui",0,IF($C499="Non - avec lien de dépendance",MIN(1129,K499,$D499),MIN(1129,K499)))))))</f>
        <v>Effectuez l’étape 1</v>
      </c>
      <c r="T499" s="3" t="str">
        <f>IF(CRHPElig=" -  ","Effectuez l’étape 1",IF(CRHPElig="La baisse de revenus n'est pas admissible dans le cadre du PEREC",CRHPElig,IF(AND(INDEX(claimPeriodNo,MATCH('Étape 1) Taux'!$A$8,claimPeriods,0))&gt;17,INDEX(claimPeriodNo,MATCH('Étape 1) Taux'!$A$8,claimPeriods,0))&lt;20,revenueReduction&lt;0.1),0,IF(NOT(ISNUMBER(L499)),0,IF(H499="Oui",0,IF($C499="Non - avec lien de dépendance",MIN(1129,L499,$D499),MIN(1129,L499)))))))</f>
        <v>Effectuez l’étape 1</v>
      </c>
      <c r="U499" s="3">
        <f t="shared" si="46"/>
        <v>0</v>
      </c>
      <c r="V499" s="3">
        <f t="shared" si="47"/>
        <v>0</v>
      </c>
    </row>
    <row r="500" spans="13:22" x14ac:dyDescent="0.3">
      <c r="M500" s="52" t="str">
        <f t="shared" si="42"/>
        <v>Calculez d'abord la baisse moyenne de vos revenus sur 12 mois à l'étape 2)</v>
      </c>
      <c r="N500" s="52" t="str">
        <f t="shared" si="43"/>
        <v>Calculez d'abord la baisse moyenne de vos revenus sur 12 mois à l'étape 2)</v>
      </c>
      <c r="O500" s="52" t="str">
        <f t="shared" si="44"/>
        <v>Calculez d'abord la baisse moyenne de vos revenus sur 12 mois à l'étape 2)</v>
      </c>
      <c r="P500" s="52" t="str">
        <f t="shared" si="45"/>
        <v>Calculez d'abord la baisse moyenne de vos revenus sur 12 mois à l'étape 2)</v>
      </c>
      <c r="Q500" s="3" t="str">
        <f>IF(CRHPElig=" -  ","Effectuez l’étape 1",IF(CRHPElig="La baisse de revenus n'est pas admissible dans le cadre du PEREC",CRHPElig,IF(AND(INDEX(claimPeriodNo,MATCH('Étape 1) Taux'!$A$8,claimPeriods,0))&gt;17,INDEX(claimPeriodNo,MATCH('Étape 1) Taux'!$A$8,claimPeriods,0))&lt;20,revenueReduction&lt;0.1),0,IF(NOT(ISNUMBER(I500)),0,IF(E500="Oui",0,IF($C500="Non - avec lien de dépendance",MIN(1129,I500,$D500),MIN(1129,I500)))))))</f>
        <v>Effectuez l’étape 1</v>
      </c>
      <c r="R500" s="3" t="str">
        <f>IF(CRHPElig=" -  ","Effectuez l’étape 1",IF(CRHPElig="La baisse de revenus n'est pas admissible dans le cadre du PEREC",CRHPElig,IF(AND(INDEX(claimPeriodNo,MATCH('Étape 1) Taux'!$A$8,claimPeriods,0))&gt;17,INDEX(claimPeriodNo,MATCH('Étape 1) Taux'!$A$8,claimPeriods,0))&lt;20,revenueReduction&lt;0.1),0,IF(NOT(ISNUMBER(J500)),0,IF(F500="Oui",0,IF($C500="Non - avec lien de dépendance",MIN(1129,J500,$D500),MIN(1129,J500)))))))</f>
        <v>Effectuez l’étape 1</v>
      </c>
      <c r="S500" s="3" t="str">
        <f>IF(CRHPElig=" -  ","Effectuez l’étape 1",IF(CRHPElig="La baisse de revenus n'est pas admissible dans le cadre du PEREC",CRHPElig,IF(AND(INDEX(claimPeriodNo,MATCH('Étape 1) Taux'!$A$8,claimPeriods,0))&gt;17,INDEX(claimPeriodNo,MATCH('Étape 1) Taux'!$A$8,claimPeriods,0))&lt;20,revenueReduction&lt;0.1),0,IF(NOT(ISNUMBER(K500)),0,IF(G500="Oui",0,IF($C500="Non - avec lien de dépendance",MIN(1129,K500,$D500),MIN(1129,K500)))))))</f>
        <v>Effectuez l’étape 1</v>
      </c>
      <c r="T500" s="3" t="str">
        <f>IF(CRHPElig=" -  ","Effectuez l’étape 1",IF(CRHPElig="La baisse de revenus n'est pas admissible dans le cadre du PEREC",CRHPElig,IF(AND(INDEX(claimPeriodNo,MATCH('Étape 1) Taux'!$A$8,claimPeriods,0))&gt;17,INDEX(claimPeriodNo,MATCH('Étape 1) Taux'!$A$8,claimPeriods,0))&lt;20,revenueReduction&lt;0.1),0,IF(NOT(ISNUMBER(L500)),0,IF(H500="Oui",0,IF($C500="Non - avec lien de dépendance",MIN(1129,L500,$D500),MIN(1129,L500)))))))</f>
        <v>Effectuez l’étape 1</v>
      </c>
      <c r="U500" s="3">
        <f t="shared" si="46"/>
        <v>0</v>
      </c>
      <c r="V500" s="3">
        <f t="shared" si="47"/>
        <v>0</v>
      </c>
    </row>
    <row r="501" spans="13:22" x14ac:dyDescent="0.3">
      <c r="M501" s="52" t="str">
        <f t="shared" si="42"/>
        <v>Calculez d'abord la baisse moyenne de vos revenus sur 12 mois à l'étape 2)</v>
      </c>
      <c r="N501" s="52" t="str">
        <f t="shared" si="43"/>
        <v>Calculez d'abord la baisse moyenne de vos revenus sur 12 mois à l'étape 2)</v>
      </c>
      <c r="O501" s="52" t="str">
        <f t="shared" si="44"/>
        <v>Calculez d'abord la baisse moyenne de vos revenus sur 12 mois à l'étape 2)</v>
      </c>
      <c r="P501" s="52" t="str">
        <f t="shared" si="45"/>
        <v>Calculez d'abord la baisse moyenne de vos revenus sur 12 mois à l'étape 2)</v>
      </c>
      <c r="Q501" s="3" t="str">
        <f>IF(CRHPElig=" -  ","Effectuez l’étape 1",IF(CRHPElig="La baisse de revenus n'est pas admissible dans le cadre du PEREC",CRHPElig,IF(AND(INDEX(claimPeriodNo,MATCH('Étape 1) Taux'!$A$8,claimPeriods,0))&gt;17,INDEX(claimPeriodNo,MATCH('Étape 1) Taux'!$A$8,claimPeriods,0))&lt;20,revenueReduction&lt;0.1),0,IF(NOT(ISNUMBER(I501)),0,IF(E501="Oui",0,IF($C501="Non - avec lien de dépendance",MIN(1129,I501,$D501),MIN(1129,I501)))))))</f>
        <v>Effectuez l’étape 1</v>
      </c>
      <c r="R501" s="3" t="str">
        <f>IF(CRHPElig=" -  ","Effectuez l’étape 1",IF(CRHPElig="La baisse de revenus n'est pas admissible dans le cadre du PEREC",CRHPElig,IF(AND(INDEX(claimPeriodNo,MATCH('Étape 1) Taux'!$A$8,claimPeriods,0))&gt;17,INDEX(claimPeriodNo,MATCH('Étape 1) Taux'!$A$8,claimPeriods,0))&lt;20,revenueReduction&lt;0.1),0,IF(NOT(ISNUMBER(J501)),0,IF(F501="Oui",0,IF($C501="Non - avec lien de dépendance",MIN(1129,J501,$D501),MIN(1129,J501)))))))</f>
        <v>Effectuez l’étape 1</v>
      </c>
      <c r="S501" s="3" t="str">
        <f>IF(CRHPElig=" -  ","Effectuez l’étape 1",IF(CRHPElig="La baisse de revenus n'est pas admissible dans le cadre du PEREC",CRHPElig,IF(AND(INDEX(claimPeriodNo,MATCH('Étape 1) Taux'!$A$8,claimPeriods,0))&gt;17,INDEX(claimPeriodNo,MATCH('Étape 1) Taux'!$A$8,claimPeriods,0))&lt;20,revenueReduction&lt;0.1),0,IF(NOT(ISNUMBER(K501)),0,IF(G501="Oui",0,IF($C501="Non - avec lien de dépendance",MIN(1129,K501,$D501),MIN(1129,K501)))))))</f>
        <v>Effectuez l’étape 1</v>
      </c>
      <c r="T501" s="3" t="str">
        <f>IF(CRHPElig=" -  ","Effectuez l’étape 1",IF(CRHPElig="La baisse de revenus n'est pas admissible dans le cadre du PEREC",CRHPElig,IF(AND(INDEX(claimPeriodNo,MATCH('Étape 1) Taux'!$A$8,claimPeriods,0))&gt;17,INDEX(claimPeriodNo,MATCH('Étape 1) Taux'!$A$8,claimPeriods,0))&lt;20,revenueReduction&lt;0.1),0,IF(NOT(ISNUMBER(L501)),0,IF(H501="Oui",0,IF($C501="Non - avec lien de dépendance",MIN(1129,L501,$D501),MIN(1129,L501)))))))</f>
        <v>Effectuez l’étape 1</v>
      </c>
      <c r="U501" s="3">
        <f t="shared" si="46"/>
        <v>0</v>
      </c>
      <c r="V501" s="3">
        <f t="shared" si="47"/>
        <v>0</v>
      </c>
    </row>
    <row r="502" spans="13:22" x14ac:dyDescent="0.3">
      <c r="M502" s="52" t="str">
        <f t="shared" si="42"/>
        <v>Calculez d'abord la baisse moyenne de vos revenus sur 12 mois à l'étape 2)</v>
      </c>
      <c r="N502" s="52" t="str">
        <f t="shared" si="43"/>
        <v>Calculez d'abord la baisse moyenne de vos revenus sur 12 mois à l'étape 2)</v>
      </c>
      <c r="O502" s="52" t="str">
        <f t="shared" si="44"/>
        <v>Calculez d'abord la baisse moyenne de vos revenus sur 12 mois à l'étape 2)</v>
      </c>
      <c r="P502" s="52" t="str">
        <f t="shared" si="45"/>
        <v>Calculez d'abord la baisse moyenne de vos revenus sur 12 mois à l'étape 2)</v>
      </c>
      <c r="Q502" s="3" t="str">
        <f>IF(CRHPElig=" -  ","Effectuez l’étape 1",IF(CRHPElig="La baisse de revenus n'est pas admissible dans le cadre du PEREC",CRHPElig,IF(AND(INDEX(claimPeriodNo,MATCH('Étape 1) Taux'!$A$8,claimPeriods,0))&gt;17,INDEX(claimPeriodNo,MATCH('Étape 1) Taux'!$A$8,claimPeriods,0))&lt;20,revenueReduction&lt;0.1),0,IF(NOT(ISNUMBER(I502)),0,IF(E502="Oui",0,IF($C502="Non - avec lien de dépendance",MIN(1129,I502,$D502),MIN(1129,I502)))))))</f>
        <v>Effectuez l’étape 1</v>
      </c>
      <c r="R502" s="3" t="str">
        <f>IF(CRHPElig=" -  ","Effectuez l’étape 1",IF(CRHPElig="La baisse de revenus n'est pas admissible dans le cadre du PEREC",CRHPElig,IF(AND(INDEX(claimPeriodNo,MATCH('Étape 1) Taux'!$A$8,claimPeriods,0))&gt;17,INDEX(claimPeriodNo,MATCH('Étape 1) Taux'!$A$8,claimPeriods,0))&lt;20,revenueReduction&lt;0.1),0,IF(NOT(ISNUMBER(J502)),0,IF(F502="Oui",0,IF($C502="Non - avec lien de dépendance",MIN(1129,J502,$D502),MIN(1129,J502)))))))</f>
        <v>Effectuez l’étape 1</v>
      </c>
      <c r="S502" s="3" t="str">
        <f>IF(CRHPElig=" -  ","Effectuez l’étape 1",IF(CRHPElig="La baisse de revenus n'est pas admissible dans le cadre du PEREC",CRHPElig,IF(AND(INDEX(claimPeriodNo,MATCH('Étape 1) Taux'!$A$8,claimPeriods,0))&gt;17,INDEX(claimPeriodNo,MATCH('Étape 1) Taux'!$A$8,claimPeriods,0))&lt;20,revenueReduction&lt;0.1),0,IF(NOT(ISNUMBER(K502)),0,IF(G502="Oui",0,IF($C502="Non - avec lien de dépendance",MIN(1129,K502,$D502),MIN(1129,K502)))))))</f>
        <v>Effectuez l’étape 1</v>
      </c>
      <c r="T502" s="3" t="str">
        <f>IF(CRHPElig=" -  ","Effectuez l’étape 1",IF(CRHPElig="La baisse de revenus n'est pas admissible dans le cadre du PEREC",CRHPElig,IF(AND(INDEX(claimPeriodNo,MATCH('Étape 1) Taux'!$A$8,claimPeriods,0))&gt;17,INDEX(claimPeriodNo,MATCH('Étape 1) Taux'!$A$8,claimPeriods,0))&lt;20,revenueReduction&lt;0.1),0,IF(NOT(ISNUMBER(L502)),0,IF(H502="Oui",0,IF($C502="Non - avec lien de dépendance",MIN(1129,L502,$D502),MIN(1129,L502)))))))</f>
        <v>Effectuez l’étape 1</v>
      </c>
      <c r="U502" s="3">
        <f t="shared" si="46"/>
        <v>0</v>
      </c>
      <c r="V502" s="3">
        <f t="shared" si="47"/>
        <v>0</v>
      </c>
    </row>
    <row r="503" spans="13:22" x14ac:dyDescent="0.3">
      <c r="M503" s="52" t="str">
        <f t="shared" si="42"/>
        <v>Calculez d'abord la baisse moyenne de vos revenus sur 12 mois à l'étape 2)</v>
      </c>
      <c r="N503" s="52" t="str">
        <f t="shared" si="43"/>
        <v>Calculez d'abord la baisse moyenne de vos revenus sur 12 mois à l'étape 2)</v>
      </c>
      <c r="O503" s="52" t="str">
        <f t="shared" si="44"/>
        <v>Calculez d'abord la baisse moyenne de vos revenus sur 12 mois à l'étape 2)</v>
      </c>
      <c r="P503" s="52" t="str">
        <f t="shared" si="45"/>
        <v>Calculez d'abord la baisse moyenne de vos revenus sur 12 mois à l'étape 2)</v>
      </c>
      <c r="Q503" s="3" t="str">
        <f>IF(CRHPElig=" -  ","Effectuez l’étape 1",IF(CRHPElig="La baisse de revenus n'est pas admissible dans le cadre du PEREC",CRHPElig,IF(AND(INDEX(claimPeriodNo,MATCH('Étape 1) Taux'!$A$8,claimPeriods,0))&gt;17,INDEX(claimPeriodNo,MATCH('Étape 1) Taux'!$A$8,claimPeriods,0))&lt;20,revenueReduction&lt;0.1),0,IF(NOT(ISNUMBER(I503)),0,IF(E503="Oui",0,IF($C503="Non - avec lien de dépendance",MIN(1129,I503,$D503),MIN(1129,I503)))))))</f>
        <v>Effectuez l’étape 1</v>
      </c>
      <c r="R503" s="3" t="str">
        <f>IF(CRHPElig=" -  ","Effectuez l’étape 1",IF(CRHPElig="La baisse de revenus n'est pas admissible dans le cadre du PEREC",CRHPElig,IF(AND(INDEX(claimPeriodNo,MATCH('Étape 1) Taux'!$A$8,claimPeriods,0))&gt;17,INDEX(claimPeriodNo,MATCH('Étape 1) Taux'!$A$8,claimPeriods,0))&lt;20,revenueReduction&lt;0.1),0,IF(NOT(ISNUMBER(J503)),0,IF(F503="Oui",0,IF($C503="Non - avec lien de dépendance",MIN(1129,J503,$D503),MIN(1129,J503)))))))</f>
        <v>Effectuez l’étape 1</v>
      </c>
      <c r="S503" s="3" t="str">
        <f>IF(CRHPElig=" -  ","Effectuez l’étape 1",IF(CRHPElig="La baisse de revenus n'est pas admissible dans le cadre du PEREC",CRHPElig,IF(AND(INDEX(claimPeriodNo,MATCH('Étape 1) Taux'!$A$8,claimPeriods,0))&gt;17,INDEX(claimPeriodNo,MATCH('Étape 1) Taux'!$A$8,claimPeriods,0))&lt;20,revenueReduction&lt;0.1),0,IF(NOT(ISNUMBER(K503)),0,IF(G503="Oui",0,IF($C503="Non - avec lien de dépendance",MIN(1129,K503,$D503),MIN(1129,K503)))))))</f>
        <v>Effectuez l’étape 1</v>
      </c>
      <c r="T503" s="3" t="str">
        <f>IF(CRHPElig=" -  ","Effectuez l’étape 1",IF(CRHPElig="La baisse de revenus n'est pas admissible dans le cadre du PEREC",CRHPElig,IF(AND(INDEX(claimPeriodNo,MATCH('Étape 1) Taux'!$A$8,claimPeriods,0))&gt;17,INDEX(claimPeriodNo,MATCH('Étape 1) Taux'!$A$8,claimPeriods,0))&lt;20,revenueReduction&lt;0.1),0,IF(NOT(ISNUMBER(L503)),0,IF(H503="Oui",0,IF($C503="Non - avec lien de dépendance",MIN(1129,L503,$D503),MIN(1129,L503)))))))</f>
        <v>Effectuez l’étape 1</v>
      </c>
      <c r="U503" s="3">
        <f t="shared" si="46"/>
        <v>0</v>
      </c>
      <c r="V503" s="3">
        <f t="shared" si="47"/>
        <v>0</v>
      </c>
    </row>
    <row r="504" spans="13:22" x14ac:dyDescent="0.3">
      <c r="M504" s="52" t="str">
        <f t="shared" si="42"/>
        <v>Calculez d'abord la baisse moyenne de vos revenus sur 12 mois à l'étape 2)</v>
      </c>
      <c r="N504" s="52" t="str">
        <f t="shared" si="43"/>
        <v>Calculez d'abord la baisse moyenne de vos revenus sur 12 mois à l'étape 2)</v>
      </c>
      <c r="O504" s="52" t="str">
        <f t="shared" si="44"/>
        <v>Calculez d'abord la baisse moyenne de vos revenus sur 12 mois à l'étape 2)</v>
      </c>
      <c r="P504" s="52" t="str">
        <f t="shared" si="45"/>
        <v>Calculez d'abord la baisse moyenne de vos revenus sur 12 mois à l'étape 2)</v>
      </c>
      <c r="Q504" s="3" t="str">
        <f>IF(CRHPElig=" -  ","Effectuez l’étape 1",IF(CRHPElig="La baisse de revenus n'est pas admissible dans le cadre du PEREC",CRHPElig,IF(AND(INDEX(claimPeriodNo,MATCH('Étape 1) Taux'!$A$8,claimPeriods,0))&gt;17,INDEX(claimPeriodNo,MATCH('Étape 1) Taux'!$A$8,claimPeriods,0))&lt;20,revenueReduction&lt;0.1),0,IF(NOT(ISNUMBER(I504)),0,IF(E504="Oui",0,IF($C504="Non - avec lien de dépendance",MIN(1129,I504,$D504),MIN(1129,I504)))))))</f>
        <v>Effectuez l’étape 1</v>
      </c>
      <c r="R504" s="3" t="str">
        <f>IF(CRHPElig=" -  ","Effectuez l’étape 1",IF(CRHPElig="La baisse de revenus n'est pas admissible dans le cadre du PEREC",CRHPElig,IF(AND(INDEX(claimPeriodNo,MATCH('Étape 1) Taux'!$A$8,claimPeriods,0))&gt;17,INDEX(claimPeriodNo,MATCH('Étape 1) Taux'!$A$8,claimPeriods,0))&lt;20,revenueReduction&lt;0.1),0,IF(NOT(ISNUMBER(J504)),0,IF(F504="Oui",0,IF($C504="Non - avec lien de dépendance",MIN(1129,J504,$D504),MIN(1129,J504)))))))</f>
        <v>Effectuez l’étape 1</v>
      </c>
      <c r="S504" s="3" t="str">
        <f>IF(CRHPElig=" -  ","Effectuez l’étape 1",IF(CRHPElig="La baisse de revenus n'est pas admissible dans le cadre du PEREC",CRHPElig,IF(AND(INDEX(claimPeriodNo,MATCH('Étape 1) Taux'!$A$8,claimPeriods,0))&gt;17,INDEX(claimPeriodNo,MATCH('Étape 1) Taux'!$A$8,claimPeriods,0))&lt;20,revenueReduction&lt;0.1),0,IF(NOT(ISNUMBER(K504)),0,IF(G504="Oui",0,IF($C504="Non - avec lien de dépendance",MIN(1129,K504,$D504),MIN(1129,K504)))))))</f>
        <v>Effectuez l’étape 1</v>
      </c>
      <c r="T504" s="3" t="str">
        <f>IF(CRHPElig=" -  ","Effectuez l’étape 1",IF(CRHPElig="La baisse de revenus n'est pas admissible dans le cadre du PEREC",CRHPElig,IF(AND(INDEX(claimPeriodNo,MATCH('Étape 1) Taux'!$A$8,claimPeriods,0))&gt;17,INDEX(claimPeriodNo,MATCH('Étape 1) Taux'!$A$8,claimPeriods,0))&lt;20,revenueReduction&lt;0.1),0,IF(NOT(ISNUMBER(L504)),0,IF(H504="Oui",0,IF($C504="Non - avec lien de dépendance",MIN(1129,L504,$D504),MIN(1129,L504)))))))</f>
        <v>Effectuez l’étape 1</v>
      </c>
      <c r="U504" s="3">
        <f t="shared" si="46"/>
        <v>0</v>
      </c>
      <c r="V504" s="3">
        <f t="shared" si="47"/>
        <v>0</v>
      </c>
    </row>
    <row r="505" spans="13:22" x14ac:dyDescent="0.3">
      <c r="M505" s="52" t="str">
        <f t="shared" si="42"/>
        <v>Calculez d'abord la baisse moyenne de vos revenus sur 12 mois à l'étape 2)</v>
      </c>
      <c r="N505" s="52" t="str">
        <f t="shared" si="43"/>
        <v>Calculez d'abord la baisse moyenne de vos revenus sur 12 mois à l'étape 2)</v>
      </c>
      <c r="O505" s="52" t="str">
        <f t="shared" si="44"/>
        <v>Calculez d'abord la baisse moyenne de vos revenus sur 12 mois à l'étape 2)</v>
      </c>
      <c r="P505" s="52" t="str">
        <f t="shared" si="45"/>
        <v>Calculez d'abord la baisse moyenne de vos revenus sur 12 mois à l'étape 2)</v>
      </c>
      <c r="Q505" s="3" t="str">
        <f>IF(CRHPElig=" -  ","Effectuez l’étape 1",IF(CRHPElig="La baisse de revenus n'est pas admissible dans le cadre du PEREC",CRHPElig,IF(AND(INDEX(claimPeriodNo,MATCH('Étape 1) Taux'!$A$8,claimPeriods,0))&gt;17,INDEX(claimPeriodNo,MATCH('Étape 1) Taux'!$A$8,claimPeriods,0))&lt;20,revenueReduction&lt;0.1),0,IF(NOT(ISNUMBER(I505)),0,IF(E505="Oui",0,IF($C505="Non - avec lien de dépendance",MIN(1129,I505,$D505),MIN(1129,I505)))))))</f>
        <v>Effectuez l’étape 1</v>
      </c>
      <c r="R505" s="3" t="str">
        <f>IF(CRHPElig=" -  ","Effectuez l’étape 1",IF(CRHPElig="La baisse de revenus n'est pas admissible dans le cadre du PEREC",CRHPElig,IF(AND(INDEX(claimPeriodNo,MATCH('Étape 1) Taux'!$A$8,claimPeriods,0))&gt;17,INDEX(claimPeriodNo,MATCH('Étape 1) Taux'!$A$8,claimPeriods,0))&lt;20,revenueReduction&lt;0.1),0,IF(NOT(ISNUMBER(J505)),0,IF(F505="Oui",0,IF($C505="Non - avec lien de dépendance",MIN(1129,J505,$D505),MIN(1129,J505)))))))</f>
        <v>Effectuez l’étape 1</v>
      </c>
      <c r="S505" s="3" t="str">
        <f>IF(CRHPElig=" -  ","Effectuez l’étape 1",IF(CRHPElig="La baisse de revenus n'est pas admissible dans le cadre du PEREC",CRHPElig,IF(AND(INDEX(claimPeriodNo,MATCH('Étape 1) Taux'!$A$8,claimPeriods,0))&gt;17,INDEX(claimPeriodNo,MATCH('Étape 1) Taux'!$A$8,claimPeriods,0))&lt;20,revenueReduction&lt;0.1),0,IF(NOT(ISNUMBER(K505)),0,IF(G505="Oui",0,IF($C505="Non - avec lien de dépendance",MIN(1129,K505,$D505),MIN(1129,K505)))))))</f>
        <v>Effectuez l’étape 1</v>
      </c>
      <c r="T505" s="3" t="str">
        <f>IF(CRHPElig=" -  ","Effectuez l’étape 1",IF(CRHPElig="La baisse de revenus n'est pas admissible dans le cadre du PEREC",CRHPElig,IF(AND(INDEX(claimPeriodNo,MATCH('Étape 1) Taux'!$A$8,claimPeriods,0))&gt;17,INDEX(claimPeriodNo,MATCH('Étape 1) Taux'!$A$8,claimPeriods,0))&lt;20,revenueReduction&lt;0.1),0,IF(NOT(ISNUMBER(L505)),0,IF(H505="Oui",0,IF($C505="Non - avec lien de dépendance",MIN(1129,L505,$D505),MIN(1129,L505)))))))</f>
        <v>Effectuez l’étape 1</v>
      </c>
      <c r="U505" s="3">
        <f t="shared" si="46"/>
        <v>0</v>
      </c>
      <c r="V505" s="3">
        <f t="shared" si="47"/>
        <v>0</v>
      </c>
    </row>
    <row r="506" spans="13:22" x14ac:dyDescent="0.3">
      <c r="M506" s="52" t="str">
        <f t="shared" si="42"/>
        <v>Calculez d'abord la baisse moyenne de vos revenus sur 12 mois à l'étape 2)</v>
      </c>
      <c r="N506" s="52" t="str">
        <f t="shared" si="43"/>
        <v>Calculez d'abord la baisse moyenne de vos revenus sur 12 mois à l'étape 2)</v>
      </c>
      <c r="O506" s="52" t="str">
        <f t="shared" si="44"/>
        <v>Calculez d'abord la baisse moyenne de vos revenus sur 12 mois à l'étape 2)</v>
      </c>
      <c r="P506" s="52" t="str">
        <f t="shared" si="45"/>
        <v>Calculez d'abord la baisse moyenne de vos revenus sur 12 mois à l'étape 2)</v>
      </c>
      <c r="Q506" s="3" t="str">
        <f>IF(CRHPElig=" -  ","Effectuez l’étape 1",IF(CRHPElig="La baisse de revenus n'est pas admissible dans le cadre du PEREC",CRHPElig,IF(AND(INDEX(claimPeriodNo,MATCH('Étape 1) Taux'!$A$8,claimPeriods,0))&gt;17,INDEX(claimPeriodNo,MATCH('Étape 1) Taux'!$A$8,claimPeriods,0))&lt;20,revenueReduction&lt;0.1),0,IF(NOT(ISNUMBER(I506)),0,IF(E506="Oui",0,IF($C506="Non - avec lien de dépendance",MIN(1129,I506,$D506),MIN(1129,I506)))))))</f>
        <v>Effectuez l’étape 1</v>
      </c>
      <c r="R506" s="3" t="str">
        <f>IF(CRHPElig=" -  ","Effectuez l’étape 1",IF(CRHPElig="La baisse de revenus n'est pas admissible dans le cadre du PEREC",CRHPElig,IF(AND(INDEX(claimPeriodNo,MATCH('Étape 1) Taux'!$A$8,claimPeriods,0))&gt;17,INDEX(claimPeriodNo,MATCH('Étape 1) Taux'!$A$8,claimPeriods,0))&lt;20,revenueReduction&lt;0.1),0,IF(NOT(ISNUMBER(J506)),0,IF(F506="Oui",0,IF($C506="Non - avec lien de dépendance",MIN(1129,J506,$D506),MIN(1129,J506)))))))</f>
        <v>Effectuez l’étape 1</v>
      </c>
      <c r="S506" s="3" t="str">
        <f>IF(CRHPElig=" -  ","Effectuez l’étape 1",IF(CRHPElig="La baisse de revenus n'est pas admissible dans le cadre du PEREC",CRHPElig,IF(AND(INDEX(claimPeriodNo,MATCH('Étape 1) Taux'!$A$8,claimPeriods,0))&gt;17,INDEX(claimPeriodNo,MATCH('Étape 1) Taux'!$A$8,claimPeriods,0))&lt;20,revenueReduction&lt;0.1),0,IF(NOT(ISNUMBER(K506)),0,IF(G506="Oui",0,IF($C506="Non - avec lien de dépendance",MIN(1129,K506,$D506),MIN(1129,K506)))))))</f>
        <v>Effectuez l’étape 1</v>
      </c>
      <c r="T506" s="3" t="str">
        <f>IF(CRHPElig=" -  ","Effectuez l’étape 1",IF(CRHPElig="La baisse de revenus n'est pas admissible dans le cadre du PEREC",CRHPElig,IF(AND(INDEX(claimPeriodNo,MATCH('Étape 1) Taux'!$A$8,claimPeriods,0))&gt;17,INDEX(claimPeriodNo,MATCH('Étape 1) Taux'!$A$8,claimPeriods,0))&lt;20,revenueReduction&lt;0.1),0,IF(NOT(ISNUMBER(L506)),0,IF(H506="Oui",0,IF($C506="Non - avec lien de dépendance",MIN(1129,L506,$D506),MIN(1129,L506)))))))</f>
        <v>Effectuez l’étape 1</v>
      </c>
      <c r="U506" s="3">
        <f t="shared" si="46"/>
        <v>0</v>
      </c>
      <c r="V506" s="3">
        <f t="shared" si="47"/>
        <v>0</v>
      </c>
    </row>
    <row r="507" spans="13:22" x14ac:dyDescent="0.3">
      <c r="M507" s="52" t="str">
        <f t="shared" si="42"/>
        <v>Calculez d'abord la baisse moyenne de vos revenus sur 12 mois à l'étape 2)</v>
      </c>
      <c r="N507" s="52" t="str">
        <f t="shared" si="43"/>
        <v>Calculez d'abord la baisse moyenne de vos revenus sur 12 mois à l'étape 2)</v>
      </c>
      <c r="O507" s="52" t="str">
        <f t="shared" si="44"/>
        <v>Calculez d'abord la baisse moyenne de vos revenus sur 12 mois à l'étape 2)</v>
      </c>
      <c r="P507" s="52" t="str">
        <f t="shared" si="45"/>
        <v>Calculez d'abord la baisse moyenne de vos revenus sur 12 mois à l'étape 2)</v>
      </c>
      <c r="Q507" s="3" t="str">
        <f>IF(CRHPElig=" -  ","Effectuez l’étape 1",IF(CRHPElig="La baisse de revenus n'est pas admissible dans le cadre du PEREC",CRHPElig,IF(AND(INDEX(claimPeriodNo,MATCH('Étape 1) Taux'!$A$8,claimPeriods,0))&gt;17,INDEX(claimPeriodNo,MATCH('Étape 1) Taux'!$A$8,claimPeriods,0))&lt;20,revenueReduction&lt;0.1),0,IF(NOT(ISNUMBER(I507)),0,IF(E507="Oui",0,IF($C507="Non - avec lien de dépendance",MIN(1129,I507,$D507),MIN(1129,I507)))))))</f>
        <v>Effectuez l’étape 1</v>
      </c>
      <c r="R507" s="3" t="str">
        <f>IF(CRHPElig=" -  ","Effectuez l’étape 1",IF(CRHPElig="La baisse de revenus n'est pas admissible dans le cadre du PEREC",CRHPElig,IF(AND(INDEX(claimPeriodNo,MATCH('Étape 1) Taux'!$A$8,claimPeriods,0))&gt;17,INDEX(claimPeriodNo,MATCH('Étape 1) Taux'!$A$8,claimPeriods,0))&lt;20,revenueReduction&lt;0.1),0,IF(NOT(ISNUMBER(J507)),0,IF(F507="Oui",0,IF($C507="Non - avec lien de dépendance",MIN(1129,J507,$D507),MIN(1129,J507)))))))</f>
        <v>Effectuez l’étape 1</v>
      </c>
      <c r="S507" s="3" t="str">
        <f>IF(CRHPElig=" -  ","Effectuez l’étape 1",IF(CRHPElig="La baisse de revenus n'est pas admissible dans le cadre du PEREC",CRHPElig,IF(AND(INDEX(claimPeriodNo,MATCH('Étape 1) Taux'!$A$8,claimPeriods,0))&gt;17,INDEX(claimPeriodNo,MATCH('Étape 1) Taux'!$A$8,claimPeriods,0))&lt;20,revenueReduction&lt;0.1),0,IF(NOT(ISNUMBER(K507)),0,IF(G507="Oui",0,IF($C507="Non - avec lien de dépendance",MIN(1129,K507,$D507),MIN(1129,K507)))))))</f>
        <v>Effectuez l’étape 1</v>
      </c>
      <c r="T507" s="3" t="str">
        <f>IF(CRHPElig=" -  ","Effectuez l’étape 1",IF(CRHPElig="La baisse de revenus n'est pas admissible dans le cadre du PEREC",CRHPElig,IF(AND(INDEX(claimPeriodNo,MATCH('Étape 1) Taux'!$A$8,claimPeriods,0))&gt;17,INDEX(claimPeriodNo,MATCH('Étape 1) Taux'!$A$8,claimPeriods,0))&lt;20,revenueReduction&lt;0.1),0,IF(NOT(ISNUMBER(L507)),0,IF(H507="Oui",0,IF($C507="Non - avec lien de dépendance",MIN(1129,L507,$D507),MIN(1129,L507)))))))</f>
        <v>Effectuez l’étape 1</v>
      </c>
      <c r="U507" s="3">
        <f t="shared" si="46"/>
        <v>0</v>
      </c>
      <c r="V507" s="3">
        <f t="shared" si="47"/>
        <v>0</v>
      </c>
    </row>
    <row r="508" spans="13:22" x14ac:dyDescent="0.3">
      <c r="M508" s="52" t="str">
        <f t="shared" si="42"/>
        <v>Calculez d'abord la baisse moyenne de vos revenus sur 12 mois à l'étape 2)</v>
      </c>
      <c r="N508" s="52" t="str">
        <f t="shared" si="43"/>
        <v>Calculez d'abord la baisse moyenne de vos revenus sur 12 mois à l'étape 2)</v>
      </c>
      <c r="O508" s="52" t="str">
        <f t="shared" si="44"/>
        <v>Calculez d'abord la baisse moyenne de vos revenus sur 12 mois à l'étape 2)</v>
      </c>
      <c r="P508" s="52" t="str">
        <f t="shared" si="45"/>
        <v>Calculez d'abord la baisse moyenne de vos revenus sur 12 mois à l'étape 2)</v>
      </c>
      <c r="Q508" s="3" t="str">
        <f>IF(CRHPElig=" -  ","Effectuez l’étape 1",IF(CRHPElig="La baisse de revenus n'est pas admissible dans le cadre du PEREC",CRHPElig,IF(AND(INDEX(claimPeriodNo,MATCH('Étape 1) Taux'!$A$8,claimPeriods,0))&gt;17,INDEX(claimPeriodNo,MATCH('Étape 1) Taux'!$A$8,claimPeriods,0))&lt;20,revenueReduction&lt;0.1),0,IF(NOT(ISNUMBER(I508)),0,IF(E508="Oui",0,IF($C508="Non - avec lien de dépendance",MIN(1129,I508,$D508),MIN(1129,I508)))))))</f>
        <v>Effectuez l’étape 1</v>
      </c>
      <c r="R508" s="3" t="str">
        <f>IF(CRHPElig=" -  ","Effectuez l’étape 1",IF(CRHPElig="La baisse de revenus n'est pas admissible dans le cadre du PEREC",CRHPElig,IF(AND(INDEX(claimPeriodNo,MATCH('Étape 1) Taux'!$A$8,claimPeriods,0))&gt;17,INDEX(claimPeriodNo,MATCH('Étape 1) Taux'!$A$8,claimPeriods,0))&lt;20,revenueReduction&lt;0.1),0,IF(NOT(ISNUMBER(J508)),0,IF(F508="Oui",0,IF($C508="Non - avec lien de dépendance",MIN(1129,J508,$D508),MIN(1129,J508)))))))</f>
        <v>Effectuez l’étape 1</v>
      </c>
      <c r="S508" s="3" t="str">
        <f>IF(CRHPElig=" -  ","Effectuez l’étape 1",IF(CRHPElig="La baisse de revenus n'est pas admissible dans le cadre du PEREC",CRHPElig,IF(AND(INDEX(claimPeriodNo,MATCH('Étape 1) Taux'!$A$8,claimPeriods,0))&gt;17,INDEX(claimPeriodNo,MATCH('Étape 1) Taux'!$A$8,claimPeriods,0))&lt;20,revenueReduction&lt;0.1),0,IF(NOT(ISNUMBER(K508)),0,IF(G508="Oui",0,IF($C508="Non - avec lien de dépendance",MIN(1129,K508,$D508),MIN(1129,K508)))))))</f>
        <v>Effectuez l’étape 1</v>
      </c>
      <c r="T508" s="3" t="str">
        <f>IF(CRHPElig=" -  ","Effectuez l’étape 1",IF(CRHPElig="La baisse de revenus n'est pas admissible dans le cadre du PEREC",CRHPElig,IF(AND(INDEX(claimPeriodNo,MATCH('Étape 1) Taux'!$A$8,claimPeriods,0))&gt;17,INDEX(claimPeriodNo,MATCH('Étape 1) Taux'!$A$8,claimPeriods,0))&lt;20,revenueReduction&lt;0.1),0,IF(NOT(ISNUMBER(L508)),0,IF(H508="Oui",0,IF($C508="Non - avec lien de dépendance",MIN(1129,L508,$D508),MIN(1129,L508)))))))</f>
        <v>Effectuez l’étape 1</v>
      </c>
      <c r="U508" s="3">
        <f t="shared" si="46"/>
        <v>0</v>
      </c>
      <c r="V508" s="3">
        <f t="shared" si="47"/>
        <v>0</v>
      </c>
    </row>
    <row r="509" spans="13:22" x14ac:dyDescent="0.3">
      <c r="M509" s="52" t="str">
        <f t="shared" si="42"/>
        <v>Calculez d'abord la baisse moyenne de vos revenus sur 12 mois à l'étape 2)</v>
      </c>
      <c r="N509" s="52" t="str">
        <f t="shared" si="43"/>
        <v>Calculez d'abord la baisse moyenne de vos revenus sur 12 mois à l'étape 2)</v>
      </c>
      <c r="O509" s="52" t="str">
        <f t="shared" si="44"/>
        <v>Calculez d'abord la baisse moyenne de vos revenus sur 12 mois à l'étape 2)</v>
      </c>
      <c r="P509" s="52" t="str">
        <f t="shared" si="45"/>
        <v>Calculez d'abord la baisse moyenne de vos revenus sur 12 mois à l'étape 2)</v>
      </c>
      <c r="Q509" s="3" t="str">
        <f>IF(CRHPElig=" -  ","Effectuez l’étape 1",IF(CRHPElig="La baisse de revenus n'est pas admissible dans le cadre du PEREC",CRHPElig,IF(AND(INDEX(claimPeriodNo,MATCH('Étape 1) Taux'!$A$8,claimPeriods,0))&gt;17,INDEX(claimPeriodNo,MATCH('Étape 1) Taux'!$A$8,claimPeriods,0))&lt;20,revenueReduction&lt;0.1),0,IF(NOT(ISNUMBER(I509)),0,IF(E509="Oui",0,IF($C509="Non - avec lien de dépendance",MIN(1129,I509,$D509),MIN(1129,I509)))))))</f>
        <v>Effectuez l’étape 1</v>
      </c>
      <c r="R509" s="3" t="str">
        <f>IF(CRHPElig=" -  ","Effectuez l’étape 1",IF(CRHPElig="La baisse de revenus n'est pas admissible dans le cadre du PEREC",CRHPElig,IF(AND(INDEX(claimPeriodNo,MATCH('Étape 1) Taux'!$A$8,claimPeriods,0))&gt;17,INDEX(claimPeriodNo,MATCH('Étape 1) Taux'!$A$8,claimPeriods,0))&lt;20,revenueReduction&lt;0.1),0,IF(NOT(ISNUMBER(J509)),0,IF(F509="Oui",0,IF($C509="Non - avec lien de dépendance",MIN(1129,J509,$D509),MIN(1129,J509)))))))</f>
        <v>Effectuez l’étape 1</v>
      </c>
      <c r="S509" s="3" t="str">
        <f>IF(CRHPElig=" -  ","Effectuez l’étape 1",IF(CRHPElig="La baisse de revenus n'est pas admissible dans le cadre du PEREC",CRHPElig,IF(AND(INDEX(claimPeriodNo,MATCH('Étape 1) Taux'!$A$8,claimPeriods,0))&gt;17,INDEX(claimPeriodNo,MATCH('Étape 1) Taux'!$A$8,claimPeriods,0))&lt;20,revenueReduction&lt;0.1),0,IF(NOT(ISNUMBER(K509)),0,IF(G509="Oui",0,IF($C509="Non - avec lien de dépendance",MIN(1129,K509,$D509),MIN(1129,K509)))))))</f>
        <v>Effectuez l’étape 1</v>
      </c>
      <c r="T509" s="3" t="str">
        <f>IF(CRHPElig=" -  ","Effectuez l’étape 1",IF(CRHPElig="La baisse de revenus n'est pas admissible dans le cadre du PEREC",CRHPElig,IF(AND(INDEX(claimPeriodNo,MATCH('Étape 1) Taux'!$A$8,claimPeriods,0))&gt;17,INDEX(claimPeriodNo,MATCH('Étape 1) Taux'!$A$8,claimPeriods,0))&lt;20,revenueReduction&lt;0.1),0,IF(NOT(ISNUMBER(L509)),0,IF(H509="Oui",0,IF($C509="Non - avec lien de dépendance",MIN(1129,L509,$D509),MIN(1129,L509)))))))</f>
        <v>Effectuez l’étape 1</v>
      </c>
      <c r="U509" s="3">
        <f t="shared" si="46"/>
        <v>0</v>
      </c>
      <c r="V509" s="3">
        <f t="shared" si="47"/>
        <v>0</v>
      </c>
    </row>
    <row r="510" spans="13:22" x14ac:dyDescent="0.3">
      <c r="M510" s="52" t="str">
        <f t="shared" si="42"/>
        <v>Calculez d'abord la baisse moyenne de vos revenus sur 12 mois à l'étape 2)</v>
      </c>
      <c r="N510" s="52" t="str">
        <f t="shared" si="43"/>
        <v>Calculez d'abord la baisse moyenne de vos revenus sur 12 mois à l'étape 2)</v>
      </c>
      <c r="O510" s="52" t="str">
        <f t="shared" si="44"/>
        <v>Calculez d'abord la baisse moyenne de vos revenus sur 12 mois à l'étape 2)</v>
      </c>
      <c r="P510" s="52" t="str">
        <f t="shared" si="45"/>
        <v>Calculez d'abord la baisse moyenne de vos revenus sur 12 mois à l'étape 2)</v>
      </c>
      <c r="Q510" s="3" t="str">
        <f>IF(CRHPElig=" -  ","Effectuez l’étape 1",IF(CRHPElig="La baisse de revenus n'est pas admissible dans le cadre du PEREC",CRHPElig,IF(AND(INDEX(claimPeriodNo,MATCH('Étape 1) Taux'!$A$8,claimPeriods,0))&gt;17,INDEX(claimPeriodNo,MATCH('Étape 1) Taux'!$A$8,claimPeriods,0))&lt;20,revenueReduction&lt;0.1),0,IF(NOT(ISNUMBER(I510)),0,IF(E510="Oui",0,IF($C510="Non - avec lien de dépendance",MIN(1129,I510,$D510),MIN(1129,I510)))))))</f>
        <v>Effectuez l’étape 1</v>
      </c>
      <c r="R510" s="3" t="str">
        <f>IF(CRHPElig=" -  ","Effectuez l’étape 1",IF(CRHPElig="La baisse de revenus n'est pas admissible dans le cadre du PEREC",CRHPElig,IF(AND(INDEX(claimPeriodNo,MATCH('Étape 1) Taux'!$A$8,claimPeriods,0))&gt;17,INDEX(claimPeriodNo,MATCH('Étape 1) Taux'!$A$8,claimPeriods,0))&lt;20,revenueReduction&lt;0.1),0,IF(NOT(ISNUMBER(J510)),0,IF(F510="Oui",0,IF($C510="Non - avec lien de dépendance",MIN(1129,J510,$D510),MIN(1129,J510)))))))</f>
        <v>Effectuez l’étape 1</v>
      </c>
      <c r="S510" s="3" t="str">
        <f>IF(CRHPElig=" -  ","Effectuez l’étape 1",IF(CRHPElig="La baisse de revenus n'est pas admissible dans le cadre du PEREC",CRHPElig,IF(AND(INDEX(claimPeriodNo,MATCH('Étape 1) Taux'!$A$8,claimPeriods,0))&gt;17,INDEX(claimPeriodNo,MATCH('Étape 1) Taux'!$A$8,claimPeriods,0))&lt;20,revenueReduction&lt;0.1),0,IF(NOT(ISNUMBER(K510)),0,IF(G510="Oui",0,IF($C510="Non - avec lien de dépendance",MIN(1129,K510,$D510),MIN(1129,K510)))))))</f>
        <v>Effectuez l’étape 1</v>
      </c>
      <c r="T510" s="3" t="str">
        <f>IF(CRHPElig=" -  ","Effectuez l’étape 1",IF(CRHPElig="La baisse de revenus n'est pas admissible dans le cadre du PEREC",CRHPElig,IF(AND(INDEX(claimPeriodNo,MATCH('Étape 1) Taux'!$A$8,claimPeriods,0))&gt;17,INDEX(claimPeriodNo,MATCH('Étape 1) Taux'!$A$8,claimPeriods,0))&lt;20,revenueReduction&lt;0.1),0,IF(NOT(ISNUMBER(L510)),0,IF(H510="Oui",0,IF($C510="Non - avec lien de dépendance",MIN(1129,L510,$D510),MIN(1129,L510)))))))</f>
        <v>Effectuez l’étape 1</v>
      </c>
      <c r="U510" s="3">
        <f t="shared" si="46"/>
        <v>0</v>
      </c>
      <c r="V510" s="3">
        <f t="shared" si="47"/>
        <v>0</v>
      </c>
    </row>
    <row r="511" spans="13:22" x14ac:dyDescent="0.3">
      <c r="M511" s="52" t="str">
        <f t="shared" si="42"/>
        <v>Calculez d'abord la baisse moyenne de vos revenus sur 12 mois à l'étape 2)</v>
      </c>
      <c r="N511" s="52" t="str">
        <f t="shared" si="43"/>
        <v>Calculez d'abord la baisse moyenne de vos revenus sur 12 mois à l'étape 2)</v>
      </c>
      <c r="O511" s="52" t="str">
        <f t="shared" si="44"/>
        <v>Calculez d'abord la baisse moyenne de vos revenus sur 12 mois à l'étape 2)</v>
      </c>
      <c r="P511" s="52" t="str">
        <f t="shared" si="45"/>
        <v>Calculez d'abord la baisse moyenne de vos revenus sur 12 mois à l'étape 2)</v>
      </c>
      <c r="Q511" s="3" t="str">
        <f>IF(CRHPElig=" -  ","Effectuez l’étape 1",IF(CRHPElig="La baisse de revenus n'est pas admissible dans le cadre du PEREC",CRHPElig,IF(AND(INDEX(claimPeriodNo,MATCH('Étape 1) Taux'!$A$8,claimPeriods,0))&gt;17,INDEX(claimPeriodNo,MATCH('Étape 1) Taux'!$A$8,claimPeriods,0))&lt;20,revenueReduction&lt;0.1),0,IF(NOT(ISNUMBER(I511)),0,IF(E511="Oui",0,IF($C511="Non - avec lien de dépendance",MIN(1129,I511,$D511),MIN(1129,I511)))))))</f>
        <v>Effectuez l’étape 1</v>
      </c>
      <c r="R511" s="3" t="str">
        <f>IF(CRHPElig=" -  ","Effectuez l’étape 1",IF(CRHPElig="La baisse de revenus n'est pas admissible dans le cadre du PEREC",CRHPElig,IF(AND(INDEX(claimPeriodNo,MATCH('Étape 1) Taux'!$A$8,claimPeriods,0))&gt;17,INDEX(claimPeriodNo,MATCH('Étape 1) Taux'!$A$8,claimPeriods,0))&lt;20,revenueReduction&lt;0.1),0,IF(NOT(ISNUMBER(J511)),0,IF(F511="Oui",0,IF($C511="Non - avec lien de dépendance",MIN(1129,J511,$D511),MIN(1129,J511)))))))</f>
        <v>Effectuez l’étape 1</v>
      </c>
      <c r="S511" s="3" t="str">
        <f>IF(CRHPElig=" -  ","Effectuez l’étape 1",IF(CRHPElig="La baisse de revenus n'est pas admissible dans le cadre du PEREC",CRHPElig,IF(AND(INDEX(claimPeriodNo,MATCH('Étape 1) Taux'!$A$8,claimPeriods,0))&gt;17,INDEX(claimPeriodNo,MATCH('Étape 1) Taux'!$A$8,claimPeriods,0))&lt;20,revenueReduction&lt;0.1),0,IF(NOT(ISNUMBER(K511)),0,IF(G511="Oui",0,IF($C511="Non - avec lien de dépendance",MIN(1129,K511,$D511),MIN(1129,K511)))))))</f>
        <v>Effectuez l’étape 1</v>
      </c>
      <c r="T511" s="3" t="str">
        <f>IF(CRHPElig=" -  ","Effectuez l’étape 1",IF(CRHPElig="La baisse de revenus n'est pas admissible dans le cadre du PEREC",CRHPElig,IF(AND(INDEX(claimPeriodNo,MATCH('Étape 1) Taux'!$A$8,claimPeriods,0))&gt;17,INDEX(claimPeriodNo,MATCH('Étape 1) Taux'!$A$8,claimPeriods,0))&lt;20,revenueReduction&lt;0.1),0,IF(NOT(ISNUMBER(L511)),0,IF(H511="Oui",0,IF($C511="Non - avec lien de dépendance",MIN(1129,L511,$D511),MIN(1129,L511)))))))</f>
        <v>Effectuez l’étape 1</v>
      </c>
      <c r="U511" s="3">
        <f t="shared" si="46"/>
        <v>0</v>
      </c>
      <c r="V511" s="3">
        <f t="shared" si="47"/>
        <v>0</v>
      </c>
    </row>
    <row r="512" spans="13:22" x14ac:dyDescent="0.3">
      <c r="M512" s="52" t="str">
        <f t="shared" si="42"/>
        <v>Calculez d'abord la baisse moyenne de vos revenus sur 12 mois à l'étape 2)</v>
      </c>
      <c r="N512" s="52" t="str">
        <f t="shared" si="43"/>
        <v>Calculez d'abord la baisse moyenne de vos revenus sur 12 mois à l'étape 2)</v>
      </c>
      <c r="O512" s="52" t="str">
        <f t="shared" si="44"/>
        <v>Calculez d'abord la baisse moyenne de vos revenus sur 12 mois à l'étape 2)</v>
      </c>
      <c r="P512" s="52" t="str">
        <f t="shared" si="45"/>
        <v>Calculez d'abord la baisse moyenne de vos revenus sur 12 mois à l'étape 2)</v>
      </c>
      <c r="Q512" s="3" t="str">
        <f>IF(CRHPElig=" -  ","Effectuez l’étape 1",IF(CRHPElig="La baisse de revenus n'est pas admissible dans le cadre du PEREC",CRHPElig,IF(AND(INDEX(claimPeriodNo,MATCH('Étape 1) Taux'!$A$8,claimPeriods,0))&gt;17,INDEX(claimPeriodNo,MATCH('Étape 1) Taux'!$A$8,claimPeriods,0))&lt;20,revenueReduction&lt;0.1),0,IF(NOT(ISNUMBER(I512)),0,IF(E512="Oui",0,IF($C512="Non - avec lien de dépendance",MIN(1129,I512,$D512),MIN(1129,I512)))))))</f>
        <v>Effectuez l’étape 1</v>
      </c>
      <c r="R512" s="3" t="str">
        <f>IF(CRHPElig=" -  ","Effectuez l’étape 1",IF(CRHPElig="La baisse de revenus n'est pas admissible dans le cadre du PEREC",CRHPElig,IF(AND(INDEX(claimPeriodNo,MATCH('Étape 1) Taux'!$A$8,claimPeriods,0))&gt;17,INDEX(claimPeriodNo,MATCH('Étape 1) Taux'!$A$8,claimPeriods,0))&lt;20,revenueReduction&lt;0.1),0,IF(NOT(ISNUMBER(J512)),0,IF(F512="Oui",0,IF($C512="Non - avec lien de dépendance",MIN(1129,J512,$D512),MIN(1129,J512)))))))</f>
        <v>Effectuez l’étape 1</v>
      </c>
      <c r="S512" s="3" t="str">
        <f>IF(CRHPElig=" -  ","Effectuez l’étape 1",IF(CRHPElig="La baisse de revenus n'est pas admissible dans le cadre du PEREC",CRHPElig,IF(AND(INDEX(claimPeriodNo,MATCH('Étape 1) Taux'!$A$8,claimPeriods,0))&gt;17,INDEX(claimPeriodNo,MATCH('Étape 1) Taux'!$A$8,claimPeriods,0))&lt;20,revenueReduction&lt;0.1),0,IF(NOT(ISNUMBER(K512)),0,IF(G512="Oui",0,IF($C512="Non - avec lien de dépendance",MIN(1129,K512,$D512),MIN(1129,K512)))))))</f>
        <v>Effectuez l’étape 1</v>
      </c>
      <c r="T512" s="3" t="str">
        <f>IF(CRHPElig=" -  ","Effectuez l’étape 1",IF(CRHPElig="La baisse de revenus n'est pas admissible dans le cadre du PEREC",CRHPElig,IF(AND(INDEX(claimPeriodNo,MATCH('Étape 1) Taux'!$A$8,claimPeriods,0))&gt;17,INDEX(claimPeriodNo,MATCH('Étape 1) Taux'!$A$8,claimPeriods,0))&lt;20,revenueReduction&lt;0.1),0,IF(NOT(ISNUMBER(L512)),0,IF(H512="Oui",0,IF($C512="Non - avec lien de dépendance",MIN(1129,L512,$D512),MIN(1129,L512)))))))</f>
        <v>Effectuez l’étape 1</v>
      </c>
      <c r="U512" s="3">
        <f t="shared" si="46"/>
        <v>0</v>
      </c>
      <c r="V512" s="3">
        <f t="shared" si="47"/>
        <v>0</v>
      </c>
    </row>
    <row r="513" spans="13:22" x14ac:dyDescent="0.3">
      <c r="M513" s="52" t="str">
        <f t="shared" si="42"/>
        <v>Calculez d'abord la baisse moyenne de vos revenus sur 12 mois à l'étape 2)</v>
      </c>
      <c r="N513" s="52" t="str">
        <f t="shared" si="43"/>
        <v>Calculez d'abord la baisse moyenne de vos revenus sur 12 mois à l'étape 2)</v>
      </c>
      <c r="O513" s="52" t="str">
        <f t="shared" si="44"/>
        <v>Calculez d'abord la baisse moyenne de vos revenus sur 12 mois à l'étape 2)</v>
      </c>
      <c r="P513" s="52" t="str">
        <f t="shared" si="45"/>
        <v>Calculez d'abord la baisse moyenne de vos revenus sur 12 mois à l'étape 2)</v>
      </c>
      <c r="Q513" s="3" t="str">
        <f>IF(CRHPElig=" -  ","Effectuez l’étape 1",IF(CRHPElig="La baisse de revenus n'est pas admissible dans le cadre du PEREC",CRHPElig,IF(AND(INDEX(claimPeriodNo,MATCH('Étape 1) Taux'!$A$8,claimPeriods,0))&gt;17,INDEX(claimPeriodNo,MATCH('Étape 1) Taux'!$A$8,claimPeriods,0))&lt;20,revenueReduction&lt;0.1),0,IF(NOT(ISNUMBER(I513)),0,IF(E513="Oui",0,IF($C513="Non - avec lien de dépendance",MIN(1129,I513,$D513),MIN(1129,I513)))))))</f>
        <v>Effectuez l’étape 1</v>
      </c>
      <c r="R513" s="3" t="str">
        <f>IF(CRHPElig=" -  ","Effectuez l’étape 1",IF(CRHPElig="La baisse de revenus n'est pas admissible dans le cadre du PEREC",CRHPElig,IF(AND(INDEX(claimPeriodNo,MATCH('Étape 1) Taux'!$A$8,claimPeriods,0))&gt;17,INDEX(claimPeriodNo,MATCH('Étape 1) Taux'!$A$8,claimPeriods,0))&lt;20,revenueReduction&lt;0.1),0,IF(NOT(ISNUMBER(J513)),0,IF(F513="Oui",0,IF($C513="Non - avec lien de dépendance",MIN(1129,J513,$D513),MIN(1129,J513)))))))</f>
        <v>Effectuez l’étape 1</v>
      </c>
      <c r="S513" s="3" t="str">
        <f>IF(CRHPElig=" -  ","Effectuez l’étape 1",IF(CRHPElig="La baisse de revenus n'est pas admissible dans le cadre du PEREC",CRHPElig,IF(AND(INDEX(claimPeriodNo,MATCH('Étape 1) Taux'!$A$8,claimPeriods,0))&gt;17,INDEX(claimPeriodNo,MATCH('Étape 1) Taux'!$A$8,claimPeriods,0))&lt;20,revenueReduction&lt;0.1),0,IF(NOT(ISNUMBER(K513)),0,IF(G513="Oui",0,IF($C513="Non - avec lien de dépendance",MIN(1129,K513,$D513),MIN(1129,K513)))))))</f>
        <v>Effectuez l’étape 1</v>
      </c>
      <c r="T513" s="3" t="str">
        <f>IF(CRHPElig=" -  ","Effectuez l’étape 1",IF(CRHPElig="La baisse de revenus n'est pas admissible dans le cadre du PEREC",CRHPElig,IF(AND(INDEX(claimPeriodNo,MATCH('Étape 1) Taux'!$A$8,claimPeriods,0))&gt;17,INDEX(claimPeriodNo,MATCH('Étape 1) Taux'!$A$8,claimPeriods,0))&lt;20,revenueReduction&lt;0.1),0,IF(NOT(ISNUMBER(L513)),0,IF(H513="Oui",0,IF($C513="Non - avec lien de dépendance",MIN(1129,L513,$D513),MIN(1129,L513)))))))</f>
        <v>Effectuez l’étape 1</v>
      </c>
      <c r="U513" s="3">
        <f t="shared" si="46"/>
        <v>0</v>
      </c>
      <c r="V513" s="3">
        <f t="shared" si="47"/>
        <v>0</v>
      </c>
    </row>
    <row r="514" spans="13:22" x14ac:dyDescent="0.3">
      <c r="M514" s="52" t="str">
        <f t="shared" si="42"/>
        <v>Calculez d'abord la baisse moyenne de vos revenus sur 12 mois à l'étape 2)</v>
      </c>
      <c r="N514" s="52" t="str">
        <f t="shared" si="43"/>
        <v>Calculez d'abord la baisse moyenne de vos revenus sur 12 mois à l'étape 2)</v>
      </c>
      <c r="O514" s="52" t="str">
        <f t="shared" si="44"/>
        <v>Calculez d'abord la baisse moyenne de vos revenus sur 12 mois à l'étape 2)</v>
      </c>
      <c r="P514" s="52" t="str">
        <f t="shared" si="45"/>
        <v>Calculez d'abord la baisse moyenne de vos revenus sur 12 mois à l'étape 2)</v>
      </c>
      <c r="Q514" s="3" t="str">
        <f>IF(CRHPElig=" -  ","Effectuez l’étape 1",IF(CRHPElig="La baisse de revenus n'est pas admissible dans le cadre du PEREC",CRHPElig,IF(AND(INDEX(claimPeriodNo,MATCH('Étape 1) Taux'!$A$8,claimPeriods,0))&gt;17,INDEX(claimPeriodNo,MATCH('Étape 1) Taux'!$A$8,claimPeriods,0))&lt;20,revenueReduction&lt;0.1),0,IF(NOT(ISNUMBER(I514)),0,IF(E514="Oui",0,IF($C514="Non - avec lien de dépendance",MIN(1129,I514,$D514),MIN(1129,I514)))))))</f>
        <v>Effectuez l’étape 1</v>
      </c>
      <c r="R514" s="3" t="str">
        <f>IF(CRHPElig=" -  ","Effectuez l’étape 1",IF(CRHPElig="La baisse de revenus n'est pas admissible dans le cadre du PEREC",CRHPElig,IF(AND(INDEX(claimPeriodNo,MATCH('Étape 1) Taux'!$A$8,claimPeriods,0))&gt;17,INDEX(claimPeriodNo,MATCH('Étape 1) Taux'!$A$8,claimPeriods,0))&lt;20,revenueReduction&lt;0.1),0,IF(NOT(ISNUMBER(J514)),0,IF(F514="Oui",0,IF($C514="Non - avec lien de dépendance",MIN(1129,J514,$D514),MIN(1129,J514)))))))</f>
        <v>Effectuez l’étape 1</v>
      </c>
      <c r="S514" s="3" t="str">
        <f>IF(CRHPElig=" -  ","Effectuez l’étape 1",IF(CRHPElig="La baisse de revenus n'est pas admissible dans le cadre du PEREC",CRHPElig,IF(AND(INDEX(claimPeriodNo,MATCH('Étape 1) Taux'!$A$8,claimPeriods,0))&gt;17,INDEX(claimPeriodNo,MATCH('Étape 1) Taux'!$A$8,claimPeriods,0))&lt;20,revenueReduction&lt;0.1),0,IF(NOT(ISNUMBER(K514)),0,IF(G514="Oui",0,IF($C514="Non - avec lien de dépendance",MIN(1129,K514,$D514),MIN(1129,K514)))))))</f>
        <v>Effectuez l’étape 1</v>
      </c>
      <c r="T514" s="3" t="str">
        <f>IF(CRHPElig=" -  ","Effectuez l’étape 1",IF(CRHPElig="La baisse de revenus n'est pas admissible dans le cadre du PEREC",CRHPElig,IF(AND(INDEX(claimPeriodNo,MATCH('Étape 1) Taux'!$A$8,claimPeriods,0))&gt;17,INDEX(claimPeriodNo,MATCH('Étape 1) Taux'!$A$8,claimPeriods,0))&lt;20,revenueReduction&lt;0.1),0,IF(NOT(ISNUMBER(L514)),0,IF(H514="Oui",0,IF($C514="Non - avec lien de dépendance",MIN(1129,L514,$D514),MIN(1129,L514)))))))</f>
        <v>Effectuez l’étape 1</v>
      </c>
      <c r="U514" s="3">
        <f t="shared" si="46"/>
        <v>0</v>
      </c>
      <c r="V514" s="3">
        <f t="shared" si="47"/>
        <v>0</v>
      </c>
    </row>
    <row r="515" spans="13:22" x14ac:dyDescent="0.3">
      <c r="M515" s="52" t="str">
        <f t="shared" si="42"/>
        <v>Calculez d'abord la baisse moyenne de vos revenus sur 12 mois à l'étape 2)</v>
      </c>
      <c r="N515" s="52" t="str">
        <f t="shared" si="43"/>
        <v>Calculez d'abord la baisse moyenne de vos revenus sur 12 mois à l'étape 2)</v>
      </c>
      <c r="O515" s="52" t="str">
        <f t="shared" si="44"/>
        <v>Calculez d'abord la baisse moyenne de vos revenus sur 12 mois à l'étape 2)</v>
      </c>
      <c r="P515" s="52" t="str">
        <f t="shared" si="45"/>
        <v>Calculez d'abord la baisse moyenne de vos revenus sur 12 mois à l'étape 2)</v>
      </c>
      <c r="Q515" s="3" t="str">
        <f>IF(CRHPElig=" -  ","Effectuez l’étape 1",IF(CRHPElig="La baisse de revenus n'est pas admissible dans le cadre du PEREC",CRHPElig,IF(AND(INDEX(claimPeriodNo,MATCH('Étape 1) Taux'!$A$8,claimPeriods,0))&gt;17,INDEX(claimPeriodNo,MATCH('Étape 1) Taux'!$A$8,claimPeriods,0))&lt;20,revenueReduction&lt;0.1),0,IF(NOT(ISNUMBER(I515)),0,IF(E515="Oui",0,IF($C515="Non - avec lien de dépendance",MIN(1129,I515,$D515),MIN(1129,I515)))))))</f>
        <v>Effectuez l’étape 1</v>
      </c>
      <c r="R515" s="3" t="str">
        <f>IF(CRHPElig=" -  ","Effectuez l’étape 1",IF(CRHPElig="La baisse de revenus n'est pas admissible dans le cadre du PEREC",CRHPElig,IF(AND(INDEX(claimPeriodNo,MATCH('Étape 1) Taux'!$A$8,claimPeriods,0))&gt;17,INDEX(claimPeriodNo,MATCH('Étape 1) Taux'!$A$8,claimPeriods,0))&lt;20,revenueReduction&lt;0.1),0,IF(NOT(ISNUMBER(J515)),0,IF(F515="Oui",0,IF($C515="Non - avec lien de dépendance",MIN(1129,J515,$D515),MIN(1129,J515)))))))</f>
        <v>Effectuez l’étape 1</v>
      </c>
      <c r="S515" s="3" t="str">
        <f>IF(CRHPElig=" -  ","Effectuez l’étape 1",IF(CRHPElig="La baisse de revenus n'est pas admissible dans le cadre du PEREC",CRHPElig,IF(AND(INDEX(claimPeriodNo,MATCH('Étape 1) Taux'!$A$8,claimPeriods,0))&gt;17,INDEX(claimPeriodNo,MATCH('Étape 1) Taux'!$A$8,claimPeriods,0))&lt;20,revenueReduction&lt;0.1),0,IF(NOT(ISNUMBER(K515)),0,IF(G515="Oui",0,IF($C515="Non - avec lien de dépendance",MIN(1129,K515,$D515),MIN(1129,K515)))))))</f>
        <v>Effectuez l’étape 1</v>
      </c>
      <c r="T515" s="3" t="str">
        <f>IF(CRHPElig=" -  ","Effectuez l’étape 1",IF(CRHPElig="La baisse de revenus n'est pas admissible dans le cadre du PEREC",CRHPElig,IF(AND(INDEX(claimPeriodNo,MATCH('Étape 1) Taux'!$A$8,claimPeriods,0))&gt;17,INDEX(claimPeriodNo,MATCH('Étape 1) Taux'!$A$8,claimPeriods,0))&lt;20,revenueReduction&lt;0.1),0,IF(NOT(ISNUMBER(L515)),0,IF(H515="Oui",0,IF($C515="Non - avec lien de dépendance",MIN(1129,L515,$D515),MIN(1129,L515)))))))</f>
        <v>Effectuez l’étape 1</v>
      </c>
      <c r="U515" s="3">
        <f t="shared" si="46"/>
        <v>0</v>
      </c>
      <c r="V515" s="3">
        <f t="shared" si="47"/>
        <v>0</v>
      </c>
    </row>
    <row r="516" spans="13:22" x14ac:dyDescent="0.3">
      <c r="M516" s="52" t="str">
        <f t="shared" si="42"/>
        <v>Calculez d'abord la baisse moyenne de vos revenus sur 12 mois à l'étape 2)</v>
      </c>
      <c r="N516" s="52" t="str">
        <f t="shared" si="43"/>
        <v>Calculez d'abord la baisse moyenne de vos revenus sur 12 mois à l'étape 2)</v>
      </c>
      <c r="O516" s="52" t="str">
        <f t="shared" si="44"/>
        <v>Calculez d'abord la baisse moyenne de vos revenus sur 12 mois à l'étape 2)</v>
      </c>
      <c r="P516" s="52" t="str">
        <f t="shared" si="45"/>
        <v>Calculez d'abord la baisse moyenne de vos revenus sur 12 mois à l'étape 2)</v>
      </c>
      <c r="Q516" s="3" t="str">
        <f>IF(CRHPElig=" -  ","Effectuez l’étape 1",IF(CRHPElig="La baisse de revenus n'est pas admissible dans le cadre du PEREC",CRHPElig,IF(AND(INDEX(claimPeriodNo,MATCH('Étape 1) Taux'!$A$8,claimPeriods,0))&gt;17,INDEX(claimPeriodNo,MATCH('Étape 1) Taux'!$A$8,claimPeriods,0))&lt;20,revenueReduction&lt;0.1),0,IF(NOT(ISNUMBER(I516)),0,IF(E516="Oui",0,IF($C516="Non - avec lien de dépendance",MIN(1129,I516,$D516),MIN(1129,I516)))))))</f>
        <v>Effectuez l’étape 1</v>
      </c>
      <c r="R516" s="3" t="str">
        <f>IF(CRHPElig=" -  ","Effectuez l’étape 1",IF(CRHPElig="La baisse de revenus n'est pas admissible dans le cadre du PEREC",CRHPElig,IF(AND(INDEX(claimPeriodNo,MATCH('Étape 1) Taux'!$A$8,claimPeriods,0))&gt;17,INDEX(claimPeriodNo,MATCH('Étape 1) Taux'!$A$8,claimPeriods,0))&lt;20,revenueReduction&lt;0.1),0,IF(NOT(ISNUMBER(J516)),0,IF(F516="Oui",0,IF($C516="Non - avec lien de dépendance",MIN(1129,J516,$D516),MIN(1129,J516)))))))</f>
        <v>Effectuez l’étape 1</v>
      </c>
      <c r="S516" s="3" t="str">
        <f>IF(CRHPElig=" -  ","Effectuez l’étape 1",IF(CRHPElig="La baisse de revenus n'est pas admissible dans le cadre du PEREC",CRHPElig,IF(AND(INDEX(claimPeriodNo,MATCH('Étape 1) Taux'!$A$8,claimPeriods,0))&gt;17,INDEX(claimPeriodNo,MATCH('Étape 1) Taux'!$A$8,claimPeriods,0))&lt;20,revenueReduction&lt;0.1),0,IF(NOT(ISNUMBER(K516)),0,IF(G516="Oui",0,IF($C516="Non - avec lien de dépendance",MIN(1129,K516,$D516),MIN(1129,K516)))))))</f>
        <v>Effectuez l’étape 1</v>
      </c>
      <c r="T516" s="3" t="str">
        <f>IF(CRHPElig=" -  ","Effectuez l’étape 1",IF(CRHPElig="La baisse de revenus n'est pas admissible dans le cadre du PEREC",CRHPElig,IF(AND(INDEX(claimPeriodNo,MATCH('Étape 1) Taux'!$A$8,claimPeriods,0))&gt;17,INDEX(claimPeriodNo,MATCH('Étape 1) Taux'!$A$8,claimPeriods,0))&lt;20,revenueReduction&lt;0.1),0,IF(NOT(ISNUMBER(L516)),0,IF(H516="Oui",0,IF($C516="Non - avec lien de dépendance",MIN(1129,L516,$D516),MIN(1129,L516)))))))</f>
        <v>Effectuez l’étape 1</v>
      </c>
      <c r="U516" s="3">
        <f t="shared" si="46"/>
        <v>0</v>
      </c>
      <c r="V516" s="3">
        <f t="shared" si="47"/>
        <v>0</v>
      </c>
    </row>
    <row r="517" spans="13:22" x14ac:dyDescent="0.3">
      <c r="M517" s="52" t="str">
        <f t="shared" si="42"/>
        <v>Calculez d'abord la baisse moyenne de vos revenus sur 12 mois à l'étape 2)</v>
      </c>
      <c r="N517" s="52" t="str">
        <f t="shared" si="43"/>
        <v>Calculez d'abord la baisse moyenne de vos revenus sur 12 mois à l'étape 2)</v>
      </c>
      <c r="O517" s="52" t="str">
        <f t="shared" si="44"/>
        <v>Calculez d'abord la baisse moyenne de vos revenus sur 12 mois à l'étape 2)</v>
      </c>
      <c r="P517" s="52" t="str">
        <f t="shared" si="45"/>
        <v>Calculez d'abord la baisse moyenne de vos revenus sur 12 mois à l'étape 2)</v>
      </c>
      <c r="Q517" s="3" t="str">
        <f>IF(CRHPElig=" -  ","Effectuez l’étape 1",IF(CRHPElig="La baisse de revenus n'est pas admissible dans le cadre du PEREC",CRHPElig,IF(AND(INDEX(claimPeriodNo,MATCH('Étape 1) Taux'!$A$8,claimPeriods,0))&gt;17,INDEX(claimPeriodNo,MATCH('Étape 1) Taux'!$A$8,claimPeriods,0))&lt;20,revenueReduction&lt;0.1),0,IF(NOT(ISNUMBER(I517)),0,IF(E517="Oui",0,IF($C517="Non - avec lien de dépendance",MIN(1129,I517,$D517),MIN(1129,I517)))))))</f>
        <v>Effectuez l’étape 1</v>
      </c>
      <c r="R517" s="3" t="str">
        <f>IF(CRHPElig=" -  ","Effectuez l’étape 1",IF(CRHPElig="La baisse de revenus n'est pas admissible dans le cadre du PEREC",CRHPElig,IF(AND(INDEX(claimPeriodNo,MATCH('Étape 1) Taux'!$A$8,claimPeriods,0))&gt;17,INDEX(claimPeriodNo,MATCH('Étape 1) Taux'!$A$8,claimPeriods,0))&lt;20,revenueReduction&lt;0.1),0,IF(NOT(ISNUMBER(J517)),0,IF(F517="Oui",0,IF($C517="Non - avec lien de dépendance",MIN(1129,J517,$D517),MIN(1129,J517)))))))</f>
        <v>Effectuez l’étape 1</v>
      </c>
      <c r="S517" s="3" t="str">
        <f>IF(CRHPElig=" -  ","Effectuez l’étape 1",IF(CRHPElig="La baisse de revenus n'est pas admissible dans le cadre du PEREC",CRHPElig,IF(AND(INDEX(claimPeriodNo,MATCH('Étape 1) Taux'!$A$8,claimPeriods,0))&gt;17,INDEX(claimPeriodNo,MATCH('Étape 1) Taux'!$A$8,claimPeriods,0))&lt;20,revenueReduction&lt;0.1),0,IF(NOT(ISNUMBER(K517)),0,IF(G517="Oui",0,IF($C517="Non - avec lien de dépendance",MIN(1129,K517,$D517),MIN(1129,K517)))))))</f>
        <v>Effectuez l’étape 1</v>
      </c>
      <c r="T517" s="3" t="str">
        <f>IF(CRHPElig=" -  ","Effectuez l’étape 1",IF(CRHPElig="La baisse de revenus n'est pas admissible dans le cadre du PEREC",CRHPElig,IF(AND(INDEX(claimPeriodNo,MATCH('Étape 1) Taux'!$A$8,claimPeriods,0))&gt;17,INDEX(claimPeriodNo,MATCH('Étape 1) Taux'!$A$8,claimPeriods,0))&lt;20,revenueReduction&lt;0.1),0,IF(NOT(ISNUMBER(L517)),0,IF(H517="Oui",0,IF($C517="Non - avec lien de dépendance",MIN(1129,L517,$D517),MIN(1129,L517)))))))</f>
        <v>Effectuez l’étape 1</v>
      </c>
      <c r="U517" s="3">
        <f t="shared" si="46"/>
        <v>0</v>
      </c>
      <c r="V517" s="3">
        <f t="shared" si="47"/>
        <v>0</v>
      </c>
    </row>
    <row r="518" spans="13:22" x14ac:dyDescent="0.3">
      <c r="M518" s="52" t="str">
        <f t="shared" ref="M518:M581" si="48">IF(overallRate=" -   ","Effectuez l’étape 1",IF(ISTEXT(overallRate),overallRate,IF(OR(NOT(ISNUMBER(I518)),AND(NOT(ISNUMBER($D518)),$C518="Non - avec lien de dépendance"),revenueReduction&lt;=0,E518="Oui"),0,ROUND(IF($C518="Non - avec lien de dépendance",MIN(1129,I518,$D518)*overallRate,MIN(1129,I518)*overallRate),2))))</f>
        <v>Calculez d'abord la baisse moyenne de vos revenus sur 12 mois à l'étape 2)</v>
      </c>
      <c r="N518" s="52" t="str">
        <f t="shared" ref="N518:N581" si="49">IF(overallRate=" -   ","Effectuez l’étape 1",IF(ISTEXT(overallRate),overallRate,IF(OR(NOT(ISNUMBER(J518)),AND(NOT(ISNUMBER($D518)),$C518="Non - avec lien de dépendance"),revenueReduction&lt;=0,F518="Oui"),0,ROUND(IF($C518="Non - avec lien de dépendance",MIN(1129,J518,$D518)*overallRate,MIN(1129,J518)*overallRate),2))))</f>
        <v>Calculez d'abord la baisse moyenne de vos revenus sur 12 mois à l'étape 2)</v>
      </c>
      <c r="O518" s="52" t="str">
        <f t="shared" ref="O518:O581" si="50">IF(overallRate=" -   ","Effectuez l’étape 1",IF(ISTEXT(overallRate),overallRate,IF(OR(NOT(ISNUMBER(K518)),AND(NOT(ISNUMBER($D518)),$C518="Non - avec lien de dépendance"),revenueReduction&lt;=0,G518="Oui"),0,ROUND(IF($C518="Non - avec lien de dépendance",MIN(1129,K518,$D518)*overallRate,MIN(1129,K518)*overallRate),2))))</f>
        <v>Calculez d'abord la baisse moyenne de vos revenus sur 12 mois à l'étape 2)</v>
      </c>
      <c r="P518" s="52" t="str">
        <f t="shared" ref="P518:P581" si="51">IF(overallRate=" -   ","Effectuez l’étape 1",IF(ISTEXT(overallRate),overallRate,IF(OR(NOT(ISNUMBER(L518)),AND(NOT(ISNUMBER($D518)),$C518="Non - avec lien de dépendance"),revenueReduction&lt;=0,H518="Oui"),0,ROUND(IF($C518="Non - avec lien de dépendance",MIN(1129,L518,$D518)*overallRate,MIN(1129,L518)*overallRate),2))))</f>
        <v>Calculez d'abord la baisse moyenne de vos revenus sur 12 mois à l'étape 2)</v>
      </c>
      <c r="Q518" s="3" t="str">
        <f>IF(CRHPElig=" -  ","Effectuez l’étape 1",IF(CRHPElig="La baisse de revenus n'est pas admissible dans le cadre du PEREC",CRHPElig,IF(AND(INDEX(claimPeriodNo,MATCH('Étape 1) Taux'!$A$8,claimPeriods,0))&gt;17,INDEX(claimPeriodNo,MATCH('Étape 1) Taux'!$A$8,claimPeriods,0))&lt;20,revenueReduction&lt;0.1),0,IF(NOT(ISNUMBER(I518)),0,IF(E518="Oui",0,IF($C518="Non - avec lien de dépendance",MIN(1129,I518,$D518),MIN(1129,I518)))))))</f>
        <v>Effectuez l’étape 1</v>
      </c>
      <c r="R518" s="3" t="str">
        <f>IF(CRHPElig=" -  ","Effectuez l’étape 1",IF(CRHPElig="La baisse de revenus n'est pas admissible dans le cadre du PEREC",CRHPElig,IF(AND(INDEX(claimPeriodNo,MATCH('Étape 1) Taux'!$A$8,claimPeriods,0))&gt;17,INDEX(claimPeriodNo,MATCH('Étape 1) Taux'!$A$8,claimPeriods,0))&lt;20,revenueReduction&lt;0.1),0,IF(NOT(ISNUMBER(J518)),0,IF(F518="Oui",0,IF($C518="Non - avec lien de dépendance",MIN(1129,J518,$D518),MIN(1129,J518)))))))</f>
        <v>Effectuez l’étape 1</v>
      </c>
      <c r="S518" s="3" t="str">
        <f>IF(CRHPElig=" -  ","Effectuez l’étape 1",IF(CRHPElig="La baisse de revenus n'est pas admissible dans le cadre du PEREC",CRHPElig,IF(AND(INDEX(claimPeriodNo,MATCH('Étape 1) Taux'!$A$8,claimPeriods,0))&gt;17,INDEX(claimPeriodNo,MATCH('Étape 1) Taux'!$A$8,claimPeriods,0))&lt;20,revenueReduction&lt;0.1),0,IF(NOT(ISNUMBER(K518)),0,IF(G518="Oui",0,IF($C518="Non - avec lien de dépendance",MIN(1129,K518,$D518),MIN(1129,K518)))))))</f>
        <v>Effectuez l’étape 1</v>
      </c>
      <c r="T518" s="3" t="str">
        <f>IF(CRHPElig=" -  ","Effectuez l’étape 1",IF(CRHPElig="La baisse de revenus n'est pas admissible dans le cadre du PEREC",CRHPElig,IF(AND(INDEX(claimPeriodNo,MATCH('Étape 1) Taux'!$A$8,claimPeriods,0))&gt;17,INDEX(claimPeriodNo,MATCH('Étape 1) Taux'!$A$8,claimPeriods,0))&lt;20,revenueReduction&lt;0.1),0,IF(NOT(ISNUMBER(L518)),0,IF(H518="Oui",0,IF($C518="Non - avec lien de dépendance",MIN(1129,L518,$D518),MIN(1129,L518)))))))</f>
        <v>Effectuez l’étape 1</v>
      </c>
      <c r="U518" s="3">
        <f t="shared" si="46"/>
        <v>0</v>
      </c>
      <c r="V518" s="3">
        <f t="shared" si="47"/>
        <v>0</v>
      </c>
    </row>
    <row r="519" spans="13:22" x14ac:dyDescent="0.3">
      <c r="M519" s="52" t="str">
        <f t="shared" si="48"/>
        <v>Calculez d'abord la baisse moyenne de vos revenus sur 12 mois à l'étape 2)</v>
      </c>
      <c r="N519" s="52" t="str">
        <f t="shared" si="49"/>
        <v>Calculez d'abord la baisse moyenne de vos revenus sur 12 mois à l'étape 2)</v>
      </c>
      <c r="O519" s="52" t="str">
        <f t="shared" si="50"/>
        <v>Calculez d'abord la baisse moyenne de vos revenus sur 12 mois à l'étape 2)</v>
      </c>
      <c r="P519" s="52" t="str">
        <f t="shared" si="51"/>
        <v>Calculez d'abord la baisse moyenne de vos revenus sur 12 mois à l'étape 2)</v>
      </c>
      <c r="Q519" s="3" t="str">
        <f>IF(CRHPElig=" -  ","Effectuez l’étape 1",IF(CRHPElig="La baisse de revenus n'est pas admissible dans le cadre du PEREC",CRHPElig,IF(AND(INDEX(claimPeriodNo,MATCH('Étape 1) Taux'!$A$8,claimPeriods,0))&gt;17,INDEX(claimPeriodNo,MATCH('Étape 1) Taux'!$A$8,claimPeriods,0))&lt;20,revenueReduction&lt;0.1),0,IF(NOT(ISNUMBER(I519)),0,IF(E519="Oui",0,IF($C519="Non - avec lien de dépendance",MIN(1129,I519,$D519),MIN(1129,I519)))))))</f>
        <v>Effectuez l’étape 1</v>
      </c>
      <c r="R519" s="3" t="str">
        <f>IF(CRHPElig=" -  ","Effectuez l’étape 1",IF(CRHPElig="La baisse de revenus n'est pas admissible dans le cadre du PEREC",CRHPElig,IF(AND(INDEX(claimPeriodNo,MATCH('Étape 1) Taux'!$A$8,claimPeriods,0))&gt;17,INDEX(claimPeriodNo,MATCH('Étape 1) Taux'!$A$8,claimPeriods,0))&lt;20,revenueReduction&lt;0.1),0,IF(NOT(ISNUMBER(J519)),0,IF(F519="Oui",0,IF($C519="Non - avec lien de dépendance",MIN(1129,J519,$D519),MIN(1129,J519)))))))</f>
        <v>Effectuez l’étape 1</v>
      </c>
      <c r="S519" s="3" t="str">
        <f>IF(CRHPElig=" -  ","Effectuez l’étape 1",IF(CRHPElig="La baisse de revenus n'est pas admissible dans le cadre du PEREC",CRHPElig,IF(AND(INDEX(claimPeriodNo,MATCH('Étape 1) Taux'!$A$8,claimPeriods,0))&gt;17,INDEX(claimPeriodNo,MATCH('Étape 1) Taux'!$A$8,claimPeriods,0))&lt;20,revenueReduction&lt;0.1),0,IF(NOT(ISNUMBER(K519)),0,IF(G519="Oui",0,IF($C519="Non - avec lien de dépendance",MIN(1129,K519,$D519),MIN(1129,K519)))))))</f>
        <v>Effectuez l’étape 1</v>
      </c>
      <c r="T519" s="3" t="str">
        <f>IF(CRHPElig=" -  ","Effectuez l’étape 1",IF(CRHPElig="La baisse de revenus n'est pas admissible dans le cadre du PEREC",CRHPElig,IF(AND(INDEX(claimPeriodNo,MATCH('Étape 1) Taux'!$A$8,claimPeriods,0))&gt;17,INDEX(claimPeriodNo,MATCH('Étape 1) Taux'!$A$8,claimPeriods,0))&lt;20,revenueReduction&lt;0.1),0,IF(NOT(ISNUMBER(L519)),0,IF(H519="Oui",0,IF($C519="Non - avec lien de dépendance",MIN(1129,L519,$D519),MIN(1129,L519)))))))</f>
        <v>Effectuez l’étape 1</v>
      </c>
      <c r="U519" s="3">
        <f t="shared" ref="U519:U582" si="52">IF(AND(COUNT(C519:L519)&gt;0,OR(AND(NOT(ISNUMBER($D519)),OR(COUNTIF(E519:H519,"Yes")&gt;0,$C519&lt;&gt;"Oui - sans lien de dépendance")),COUNT(I519:L519)&lt;&gt;4,ISBLANK($C519))),"Remplissez tous les montants",SUM(M519:P519))</f>
        <v>0</v>
      </c>
      <c r="V519" s="3">
        <f t="shared" ref="V519:V582" si="53">IF(AND(COUNT(C519:L519)&gt;0,OR(AND(NOT(ISNUMBER($D519)),OR(COUNTIF(E519:H519,"Yes")&gt;0,$C519&lt;&gt;"Oui - sans lien de dépendance")),COUNT(I519:L519)&lt;&gt;4,ISBLANK($C519))),"Remplissez tous les montants",SUM(Q519:T519))</f>
        <v>0</v>
      </c>
    </row>
    <row r="520" spans="13:22" x14ac:dyDescent="0.3">
      <c r="M520" s="52" t="str">
        <f t="shared" si="48"/>
        <v>Calculez d'abord la baisse moyenne de vos revenus sur 12 mois à l'étape 2)</v>
      </c>
      <c r="N520" s="52" t="str">
        <f t="shared" si="49"/>
        <v>Calculez d'abord la baisse moyenne de vos revenus sur 12 mois à l'étape 2)</v>
      </c>
      <c r="O520" s="52" t="str">
        <f t="shared" si="50"/>
        <v>Calculez d'abord la baisse moyenne de vos revenus sur 12 mois à l'étape 2)</v>
      </c>
      <c r="P520" s="52" t="str">
        <f t="shared" si="51"/>
        <v>Calculez d'abord la baisse moyenne de vos revenus sur 12 mois à l'étape 2)</v>
      </c>
      <c r="Q520" s="3" t="str">
        <f>IF(CRHPElig=" -  ","Effectuez l’étape 1",IF(CRHPElig="La baisse de revenus n'est pas admissible dans le cadre du PEREC",CRHPElig,IF(AND(INDEX(claimPeriodNo,MATCH('Étape 1) Taux'!$A$8,claimPeriods,0))&gt;17,INDEX(claimPeriodNo,MATCH('Étape 1) Taux'!$A$8,claimPeriods,0))&lt;20,revenueReduction&lt;0.1),0,IF(NOT(ISNUMBER(I520)),0,IF(E520="Oui",0,IF($C520="Non - avec lien de dépendance",MIN(1129,I520,$D520),MIN(1129,I520)))))))</f>
        <v>Effectuez l’étape 1</v>
      </c>
      <c r="R520" s="3" t="str">
        <f>IF(CRHPElig=" -  ","Effectuez l’étape 1",IF(CRHPElig="La baisse de revenus n'est pas admissible dans le cadre du PEREC",CRHPElig,IF(AND(INDEX(claimPeriodNo,MATCH('Étape 1) Taux'!$A$8,claimPeriods,0))&gt;17,INDEX(claimPeriodNo,MATCH('Étape 1) Taux'!$A$8,claimPeriods,0))&lt;20,revenueReduction&lt;0.1),0,IF(NOT(ISNUMBER(J520)),0,IF(F520="Oui",0,IF($C520="Non - avec lien de dépendance",MIN(1129,J520,$D520),MIN(1129,J520)))))))</f>
        <v>Effectuez l’étape 1</v>
      </c>
      <c r="S520" s="3" t="str">
        <f>IF(CRHPElig=" -  ","Effectuez l’étape 1",IF(CRHPElig="La baisse de revenus n'est pas admissible dans le cadre du PEREC",CRHPElig,IF(AND(INDEX(claimPeriodNo,MATCH('Étape 1) Taux'!$A$8,claimPeriods,0))&gt;17,INDEX(claimPeriodNo,MATCH('Étape 1) Taux'!$A$8,claimPeriods,0))&lt;20,revenueReduction&lt;0.1),0,IF(NOT(ISNUMBER(K520)),0,IF(G520="Oui",0,IF($C520="Non - avec lien de dépendance",MIN(1129,K520,$D520),MIN(1129,K520)))))))</f>
        <v>Effectuez l’étape 1</v>
      </c>
      <c r="T520" s="3" t="str">
        <f>IF(CRHPElig=" -  ","Effectuez l’étape 1",IF(CRHPElig="La baisse de revenus n'est pas admissible dans le cadre du PEREC",CRHPElig,IF(AND(INDEX(claimPeriodNo,MATCH('Étape 1) Taux'!$A$8,claimPeriods,0))&gt;17,INDEX(claimPeriodNo,MATCH('Étape 1) Taux'!$A$8,claimPeriods,0))&lt;20,revenueReduction&lt;0.1),0,IF(NOT(ISNUMBER(L520)),0,IF(H520="Oui",0,IF($C520="Non - avec lien de dépendance",MIN(1129,L520,$D520),MIN(1129,L520)))))))</f>
        <v>Effectuez l’étape 1</v>
      </c>
      <c r="U520" s="3">
        <f t="shared" si="52"/>
        <v>0</v>
      </c>
      <c r="V520" s="3">
        <f t="shared" si="53"/>
        <v>0</v>
      </c>
    </row>
    <row r="521" spans="13:22" x14ac:dyDescent="0.3">
      <c r="M521" s="52" t="str">
        <f t="shared" si="48"/>
        <v>Calculez d'abord la baisse moyenne de vos revenus sur 12 mois à l'étape 2)</v>
      </c>
      <c r="N521" s="52" t="str">
        <f t="shared" si="49"/>
        <v>Calculez d'abord la baisse moyenne de vos revenus sur 12 mois à l'étape 2)</v>
      </c>
      <c r="O521" s="52" t="str">
        <f t="shared" si="50"/>
        <v>Calculez d'abord la baisse moyenne de vos revenus sur 12 mois à l'étape 2)</v>
      </c>
      <c r="P521" s="52" t="str">
        <f t="shared" si="51"/>
        <v>Calculez d'abord la baisse moyenne de vos revenus sur 12 mois à l'étape 2)</v>
      </c>
      <c r="Q521" s="3" t="str">
        <f>IF(CRHPElig=" -  ","Effectuez l’étape 1",IF(CRHPElig="La baisse de revenus n'est pas admissible dans le cadre du PEREC",CRHPElig,IF(AND(INDEX(claimPeriodNo,MATCH('Étape 1) Taux'!$A$8,claimPeriods,0))&gt;17,INDEX(claimPeriodNo,MATCH('Étape 1) Taux'!$A$8,claimPeriods,0))&lt;20,revenueReduction&lt;0.1),0,IF(NOT(ISNUMBER(I521)),0,IF(E521="Oui",0,IF($C521="Non - avec lien de dépendance",MIN(1129,I521,$D521),MIN(1129,I521)))))))</f>
        <v>Effectuez l’étape 1</v>
      </c>
      <c r="R521" s="3" t="str">
        <f>IF(CRHPElig=" -  ","Effectuez l’étape 1",IF(CRHPElig="La baisse de revenus n'est pas admissible dans le cadre du PEREC",CRHPElig,IF(AND(INDEX(claimPeriodNo,MATCH('Étape 1) Taux'!$A$8,claimPeriods,0))&gt;17,INDEX(claimPeriodNo,MATCH('Étape 1) Taux'!$A$8,claimPeriods,0))&lt;20,revenueReduction&lt;0.1),0,IF(NOT(ISNUMBER(J521)),0,IF(F521="Oui",0,IF($C521="Non - avec lien de dépendance",MIN(1129,J521,$D521),MIN(1129,J521)))))))</f>
        <v>Effectuez l’étape 1</v>
      </c>
      <c r="S521" s="3" t="str">
        <f>IF(CRHPElig=" -  ","Effectuez l’étape 1",IF(CRHPElig="La baisse de revenus n'est pas admissible dans le cadre du PEREC",CRHPElig,IF(AND(INDEX(claimPeriodNo,MATCH('Étape 1) Taux'!$A$8,claimPeriods,0))&gt;17,INDEX(claimPeriodNo,MATCH('Étape 1) Taux'!$A$8,claimPeriods,0))&lt;20,revenueReduction&lt;0.1),0,IF(NOT(ISNUMBER(K521)),0,IF(G521="Oui",0,IF($C521="Non - avec lien de dépendance",MIN(1129,K521,$D521),MIN(1129,K521)))))))</f>
        <v>Effectuez l’étape 1</v>
      </c>
      <c r="T521" s="3" t="str">
        <f>IF(CRHPElig=" -  ","Effectuez l’étape 1",IF(CRHPElig="La baisse de revenus n'est pas admissible dans le cadre du PEREC",CRHPElig,IF(AND(INDEX(claimPeriodNo,MATCH('Étape 1) Taux'!$A$8,claimPeriods,0))&gt;17,INDEX(claimPeriodNo,MATCH('Étape 1) Taux'!$A$8,claimPeriods,0))&lt;20,revenueReduction&lt;0.1),0,IF(NOT(ISNUMBER(L521)),0,IF(H521="Oui",0,IF($C521="Non - avec lien de dépendance",MIN(1129,L521,$D521),MIN(1129,L521)))))))</f>
        <v>Effectuez l’étape 1</v>
      </c>
      <c r="U521" s="3">
        <f t="shared" si="52"/>
        <v>0</v>
      </c>
      <c r="V521" s="3">
        <f t="shared" si="53"/>
        <v>0</v>
      </c>
    </row>
    <row r="522" spans="13:22" x14ac:dyDescent="0.3">
      <c r="M522" s="52" t="str">
        <f t="shared" si="48"/>
        <v>Calculez d'abord la baisse moyenne de vos revenus sur 12 mois à l'étape 2)</v>
      </c>
      <c r="N522" s="52" t="str">
        <f t="shared" si="49"/>
        <v>Calculez d'abord la baisse moyenne de vos revenus sur 12 mois à l'étape 2)</v>
      </c>
      <c r="O522" s="52" t="str">
        <f t="shared" si="50"/>
        <v>Calculez d'abord la baisse moyenne de vos revenus sur 12 mois à l'étape 2)</v>
      </c>
      <c r="P522" s="52" t="str">
        <f t="shared" si="51"/>
        <v>Calculez d'abord la baisse moyenne de vos revenus sur 12 mois à l'étape 2)</v>
      </c>
      <c r="Q522" s="3" t="str">
        <f>IF(CRHPElig=" -  ","Effectuez l’étape 1",IF(CRHPElig="La baisse de revenus n'est pas admissible dans le cadre du PEREC",CRHPElig,IF(AND(INDEX(claimPeriodNo,MATCH('Étape 1) Taux'!$A$8,claimPeriods,0))&gt;17,INDEX(claimPeriodNo,MATCH('Étape 1) Taux'!$A$8,claimPeriods,0))&lt;20,revenueReduction&lt;0.1),0,IF(NOT(ISNUMBER(I522)),0,IF(E522="Oui",0,IF($C522="Non - avec lien de dépendance",MIN(1129,I522,$D522),MIN(1129,I522)))))))</f>
        <v>Effectuez l’étape 1</v>
      </c>
      <c r="R522" s="3" t="str">
        <f>IF(CRHPElig=" -  ","Effectuez l’étape 1",IF(CRHPElig="La baisse de revenus n'est pas admissible dans le cadre du PEREC",CRHPElig,IF(AND(INDEX(claimPeriodNo,MATCH('Étape 1) Taux'!$A$8,claimPeriods,0))&gt;17,INDEX(claimPeriodNo,MATCH('Étape 1) Taux'!$A$8,claimPeriods,0))&lt;20,revenueReduction&lt;0.1),0,IF(NOT(ISNUMBER(J522)),0,IF(F522="Oui",0,IF($C522="Non - avec lien de dépendance",MIN(1129,J522,$D522),MIN(1129,J522)))))))</f>
        <v>Effectuez l’étape 1</v>
      </c>
      <c r="S522" s="3" t="str">
        <f>IF(CRHPElig=" -  ","Effectuez l’étape 1",IF(CRHPElig="La baisse de revenus n'est pas admissible dans le cadre du PEREC",CRHPElig,IF(AND(INDEX(claimPeriodNo,MATCH('Étape 1) Taux'!$A$8,claimPeriods,0))&gt;17,INDEX(claimPeriodNo,MATCH('Étape 1) Taux'!$A$8,claimPeriods,0))&lt;20,revenueReduction&lt;0.1),0,IF(NOT(ISNUMBER(K522)),0,IF(G522="Oui",0,IF($C522="Non - avec lien de dépendance",MIN(1129,K522,$D522),MIN(1129,K522)))))))</f>
        <v>Effectuez l’étape 1</v>
      </c>
      <c r="T522" s="3" t="str">
        <f>IF(CRHPElig=" -  ","Effectuez l’étape 1",IF(CRHPElig="La baisse de revenus n'est pas admissible dans le cadre du PEREC",CRHPElig,IF(AND(INDEX(claimPeriodNo,MATCH('Étape 1) Taux'!$A$8,claimPeriods,0))&gt;17,INDEX(claimPeriodNo,MATCH('Étape 1) Taux'!$A$8,claimPeriods,0))&lt;20,revenueReduction&lt;0.1),0,IF(NOT(ISNUMBER(L522)),0,IF(H522="Oui",0,IF($C522="Non - avec lien de dépendance",MIN(1129,L522,$D522),MIN(1129,L522)))))))</f>
        <v>Effectuez l’étape 1</v>
      </c>
      <c r="U522" s="3">
        <f t="shared" si="52"/>
        <v>0</v>
      </c>
      <c r="V522" s="3">
        <f t="shared" si="53"/>
        <v>0</v>
      </c>
    </row>
    <row r="523" spans="13:22" x14ac:dyDescent="0.3">
      <c r="M523" s="52" t="str">
        <f t="shared" si="48"/>
        <v>Calculez d'abord la baisse moyenne de vos revenus sur 12 mois à l'étape 2)</v>
      </c>
      <c r="N523" s="52" t="str">
        <f t="shared" si="49"/>
        <v>Calculez d'abord la baisse moyenne de vos revenus sur 12 mois à l'étape 2)</v>
      </c>
      <c r="O523" s="52" t="str">
        <f t="shared" si="50"/>
        <v>Calculez d'abord la baisse moyenne de vos revenus sur 12 mois à l'étape 2)</v>
      </c>
      <c r="P523" s="52" t="str">
        <f t="shared" si="51"/>
        <v>Calculez d'abord la baisse moyenne de vos revenus sur 12 mois à l'étape 2)</v>
      </c>
      <c r="Q523" s="3" t="str">
        <f>IF(CRHPElig=" -  ","Effectuez l’étape 1",IF(CRHPElig="La baisse de revenus n'est pas admissible dans le cadre du PEREC",CRHPElig,IF(AND(INDEX(claimPeriodNo,MATCH('Étape 1) Taux'!$A$8,claimPeriods,0))&gt;17,INDEX(claimPeriodNo,MATCH('Étape 1) Taux'!$A$8,claimPeriods,0))&lt;20,revenueReduction&lt;0.1),0,IF(NOT(ISNUMBER(I523)),0,IF(E523="Oui",0,IF($C523="Non - avec lien de dépendance",MIN(1129,I523,$D523),MIN(1129,I523)))))))</f>
        <v>Effectuez l’étape 1</v>
      </c>
      <c r="R523" s="3" t="str">
        <f>IF(CRHPElig=" -  ","Effectuez l’étape 1",IF(CRHPElig="La baisse de revenus n'est pas admissible dans le cadre du PEREC",CRHPElig,IF(AND(INDEX(claimPeriodNo,MATCH('Étape 1) Taux'!$A$8,claimPeriods,0))&gt;17,INDEX(claimPeriodNo,MATCH('Étape 1) Taux'!$A$8,claimPeriods,0))&lt;20,revenueReduction&lt;0.1),0,IF(NOT(ISNUMBER(J523)),0,IF(F523="Oui",0,IF($C523="Non - avec lien de dépendance",MIN(1129,J523,$D523),MIN(1129,J523)))))))</f>
        <v>Effectuez l’étape 1</v>
      </c>
      <c r="S523" s="3" t="str">
        <f>IF(CRHPElig=" -  ","Effectuez l’étape 1",IF(CRHPElig="La baisse de revenus n'est pas admissible dans le cadre du PEREC",CRHPElig,IF(AND(INDEX(claimPeriodNo,MATCH('Étape 1) Taux'!$A$8,claimPeriods,0))&gt;17,INDEX(claimPeriodNo,MATCH('Étape 1) Taux'!$A$8,claimPeriods,0))&lt;20,revenueReduction&lt;0.1),0,IF(NOT(ISNUMBER(K523)),0,IF(G523="Oui",0,IF($C523="Non - avec lien de dépendance",MIN(1129,K523,$D523),MIN(1129,K523)))))))</f>
        <v>Effectuez l’étape 1</v>
      </c>
      <c r="T523" s="3" t="str">
        <f>IF(CRHPElig=" -  ","Effectuez l’étape 1",IF(CRHPElig="La baisse de revenus n'est pas admissible dans le cadre du PEREC",CRHPElig,IF(AND(INDEX(claimPeriodNo,MATCH('Étape 1) Taux'!$A$8,claimPeriods,0))&gt;17,INDEX(claimPeriodNo,MATCH('Étape 1) Taux'!$A$8,claimPeriods,0))&lt;20,revenueReduction&lt;0.1),0,IF(NOT(ISNUMBER(L523)),0,IF(H523="Oui",0,IF($C523="Non - avec lien de dépendance",MIN(1129,L523,$D523),MIN(1129,L523)))))))</f>
        <v>Effectuez l’étape 1</v>
      </c>
      <c r="U523" s="3">
        <f t="shared" si="52"/>
        <v>0</v>
      </c>
      <c r="V523" s="3">
        <f t="shared" si="53"/>
        <v>0</v>
      </c>
    </row>
    <row r="524" spans="13:22" x14ac:dyDescent="0.3">
      <c r="M524" s="52" t="str">
        <f t="shared" si="48"/>
        <v>Calculez d'abord la baisse moyenne de vos revenus sur 12 mois à l'étape 2)</v>
      </c>
      <c r="N524" s="52" t="str">
        <f t="shared" si="49"/>
        <v>Calculez d'abord la baisse moyenne de vos revenus sur 12 mois à l'étape 2)</v>
      </c>
      <c r="O524" s="52" t="str">
        <f t="shared" si="50"/>
        <v>Calculez d'abord la baisse moyenne de vos revenus sur 12 mois à l'étape 2)</v>
      </c>
      <c r="P524" s="52" t="str">
        <f t="shared" si="51"/>
        <v>Calculez d'abord la baisse moyenne de vos revenus sur 12 mois à l'étape 2)</v>
      </c>
      <c r="Q524" s="3" t="str">
        <f>IF(CRHPElig=" -  ","Effectuez l’étape 1",IF(CRHPElig="La baisse de revenus n'est pas admissible dans le cadre du PEREC",CRHPElig,IF(AND(INDEX(claimPeriodNo,MATCH('Étape 1) Taux'!$A$8,claimPeriods,0))&gt;17,INDEX(claimPeriodNo,MATCH('Étape 1) Taux'!$A$8,claimPeriods,0))&lt;20,revenueReduction&lt;0.1),0,IF(NOT(ISNUMBER(I524)),0,IF(E524="Oui",0,IF($C524="Non - avec lien de dépendance",MIN(1129,I524,$D524),MIN(1129,I524)))))))</f>
        <v>Effectuez l’étape 1</v>
      </c>
      <c r="R524" s="3" t="str">
        <f>IF(CRHPElig=" -  ","Effectuez l’étape 1",IF(CRHPElig="La baisse de revenus n'est pas admissible dans le cadre du PEREC",CRHPElig,IF(AND(INDEX(claimPeriodNo,MATCH('Étape 1) Taux'!$A$8,claimPeriods,0))&gt;17,INDEX(claimPeriodNo,MATCH('Étape 1) Taux'!$A$8,claimPeriods,0))&lt;20,revenueReduction&lt;0.1),0,IF(NOT(ISNUMBER(J524)),0,IF(F524="Oui",0,IF($C524="Non - avec lien de dépendance",MIN(1129,J524,$D524),MIN(1129,J524)))))))</f>
        <v>Effectuez l’étape 1</v>
      </c>
      <c r="S524" s="3" t="str">
        <f>IF(CRHPElig=" -  ","Effectuez l’étape 1",IF(CRHPElig="La baisse de revenus n'est pas admissible dans le cadre du PEREC",CRHPElig,IF(AND(INDEX(claimPeriodNo,MATCH('Étape 1) Taux'!$A$8,claimPeriods,0))&gt;17,INDEX(claimPeriodNo,MATCH('Étape 1) Taux'!$A$8,claimPeriods,0))&lt;20,revenueReduction&lt;0.1),0,IF(NOT(ISNUMBER(K524)),0,IF(G524="Oui",0,IF($C524="Non - avec lien de dépendance",MIN(1129,K524,$D524),MIN(1129,K524)))))))</f>
        <v>Effectuez l’étape 1</v>
      </c>
      <c r="T524" s="3" t="str">
        <f>IF(CRHPElig=" -  ","Effectuez l’étape 1",IF(CRHPElig="La baisse de revenus n'est pas admissible dans le cadre du PEREC",CRHPElig,IF(AND(INDEX(claimPeriodNo,MATCH('Étape 1) Taux'!$A$8,claimPeriods,0))&gt;17,INDEX(claimPeriodNo,MATCH('Étape 1) Taux'!$A$8,claimPeriods,0))&lt;20,revenueReduction&lt;0.1),0,IF(NOT(ISNUMBER(L524)),0,IF(H524="Oui",0,IF($C524="Non - avec lien de dépendance",MIN(1129,L524,$D524),MIN(1129,L524)))))))</f>
        <v>Effectuez l’étape 1</v>
      </c>
      <c r="U524" s="3">
        <f t="shared" si="52"/>
        <v>0</v>
      </c>
      <c r="V524" s="3">
        <f t="shared" si="53"/>
        <v>0</v>
      </c>
    </row>
    <row r="525" spans="13:22" x14ac:dyDescent="0.3">
      <c r="M525" s="52" t="str">
        <f t="shared" si="48"/>
        <v>Calculez d'abord la baisse moyenne de vos revenus sur 12 mois à l'étape 2)</v>
      </c>
      <c r="N525" s="52" t="str">
        <f t="shared" si="49"/>
        <v>Calculez d'abord la baisse moyenne de vos revenus sur 12 mois à l'étape 2)</v>
      </c>
      <c r="O525" s="52" t="str">
        <f t="shared" si="50"/>
        <v>Calculez d'abord la baisse moyenne de vos revenus sur 12 mois à l'étape 2)</v>
      </c>
      <c r="P525" s="52" t="str">
        <f t="shared" si="51"/>
        <v>Calculez d'abord la baisse moyenne de vos revenus sur 12 mois à l'étape 2)</v>
      </c>
      <c r="Q525" s="3" t="str">
        <f>IF(CRHPElig=" -  ","Effectuez l’étape 1",IF(CRHPElig="La baisse de revenus n'est pas admissible dans le cadre du PEREC",CRHPElig,IF(AND(INDEX(claimPeriodNo,MATCH('Étape 1) Taux'!$A$8,claimPeriods,0))&gt;17,INDEX(claimPeriodNo,MATCH('Étape 1) Taux'!$A$8,claimPeriods,0))&lt;20,revenueReduction&lt;0.1),0,IF(NOT(ISNUMBER(I525)),0,IF(E525="Oui",0,IF($C525="Non - avec lien de dépendance",MIN(1129,I525,$D525),MIN(1129,I525)))))))</f>
        <v>Effectuez l’étape 1</v>
      </c>
      <c r="R525" s="3" t="str">
        <f>IF(CRHPElig=" -  ","Effectuez l’étape 1",IF(CRHPElig="La baisse de revenus n'est pas admissible dans le cadre du PEREC",CRHPElig,IF(AND(INDEX(claimPeriodNo,MATCH('Étape 1) Taux'!$A$8,claimPeriods,0))&gt;17,INDEX(claimPeriodNo,MATCH('Étape 1) Taux'!$A$8,claimPeriods,0))&lt;20,revenueReduction&lt;0.1),0,IF(NOT(ISNUMBER(J525)),0,IF(F525="Oui",0,IF($C525="Non - avec lien de dépendance",MIN(1129,J525,$D525),MIN(1129,J525)))))))</f>
        <v>Effectuez l’étape 1</v>
      </c>
      <c r="S525" s="3" t="str">
        <f>IF(CRHPElig=" -  ","Effectuez l’étape 1",IF(CRHPElig="La baisse de revenus n'est pas admissible dans le cadre du PEREC",CRHPElig,IF(AND(INDEX(claimPeriodNo,MATCH('Étape 1) Taux'!$A$8,claimPeriods,0))&gt;17,INDEX(claimPeriodNo,MATCH('Étape 1) Taux'!$A$8,claimPeriods,0))&lt;20,revenueReduction&lt;0.1),0,IF(NOT(ISNUMBER(K525)),0,IF(G525="Oui",0,IF($C525="Non - avec lien de dépendance",MIN(1129,K525,$D525),MIN(1129,K525)))))))</f>
        <v>Effectuez l’étape 1</v>
      </c>
      <c r="T525" s="3" t="str">
        <f>IF(CRHPElig=" -  ","Effectuez l’étape 1",IF(CRHPElig="La baisse de revenus n'est pas admissible dans le cadre du PEREC",CRHPElig,IF(AND(INDEX(claimPeriodNo,MATCH('Étape 1) Taux'!$A$8,claimPeriods,0))&gt;17,INDEX(claimPeriodNo,MATCH('Étape 1) Taux'!$A$8,claimPeriods,0))&lt;20,revenueReduction&lt;0.1),0,IF(NOT(ISNUMBER(L525)),0,IF(H525="Oui",0,IF($C525="Non - avec lien de dépendance",MIN(1129,L525,$D525),MIN(1129,L525)))))))</f>
        <v>Effectuez l’étape 1</v>
      </c>
      <c r="U525" s="3">
        <f t="shared" si="52"/>
        <v>0</v>
      </c>
      <c r="V525" s="3">
        <f t="shared" si="53"/>
        <v>0</v>
      </c>
    </row>
    <row r="526" spans="13:22" x14ac:dyDescent="0.3">
      <c r="M526" s="52" t="str">
        <f t="shared" si="48"/>
        <v>Calculez d'abord la baisse moyenne de vos revenus sur 12 mois à l'étape 2)</v>
      </c>
      <c r="N526" s="52" t="str">
        <f t="shared" si="49"/>
        <v>Calculez d'abord la baisse moyenne de vos revenus sur 12 mois à l'étape 2)</v>
      </c>
      <c r="O526" s="52" t="str">
        <f t="shared" si="50"/>
        <v>Calculez d'abord la baisse moyenne de vos revenus sur 12 mois à l'étape 2)</v>
      </c>
      <c r="P526" s="52" t="str">
        <f t="shared" si="51"/>
        <v>Calculez d'abord la baisse moyenne de vos revenus sur 12 mois à l'étape 2)</v>
      </c>
      <c r="Q526" s="3" t="str">
        <f>IF(CRHPElig=" -  ","Effectuez l’étape 1",IF(CRHPElig="La baisse de revenus n'est pas admissible dans le cadre du PEREC",CRHPElig,IF(AND(INDEX(claimPeriodNo,MATCH('Étape 1) Taux'!$A$8,claimPeriods,0))&gt;17,INDEX(claimPeriodNo,MATCH('Étape 1) Taux'!$A$8,claimPeriods,0))&lt;20,revenueReduction&lt;0.1),0,IF(NOT(ISNUMBER(I526)),0,IF(E526="Oui",0,IF($C526="Non - avec lien de dépendance",MIN(1129,I526,$D526),MIN(1129,I526)))))))</f>
        <v>Effectuez l’étape 1</v>
      </c>
      <c r="R526" s="3" t="str">
        <f>IF(CRHPElig=" -  ","Effectuez l’étape 1",IF(CRHPElig="La baisse de revenus n'est pas admissible dans le cadre du PEREC",CRHPElig,IF(AND(INDEX(claimPeriodNo,MATCH('Étape 1) Taux'!$A$8,claimPeriods,0))&gt;17,INDEX(claimPeriodNo,MATCH('Étape 1) Taux'!$A$8,claimPeriods,0))&lt;20,revenueReduction&lt;0.1),0,IF(NOT(ISNUMBER(J526)),0,IF(F526="Oui",0,IF($C526="Non - avec lien de dépendance",MIN(1129,J526,$D526),MIN(1129,J526)))))))</f>
        <v>Effectuez l’étape 1</v>
      </c>
      <c r="S526" s="3" t="str">
        <f>IF(CRHPElig=" -  ","Effectuez l’étape 1",IF(CRHPElig="La baisse de revenus n'est pas admissible dans le cadre du PEREC",CRHPElig,IF(AND(INDEX(claimPeriodNo,MATCH('Étape 1) Taux'!$A$8,claimPeriods,0))&gt;17,INDEX(claimPeriodNo,MATCH('Étape 1) Taux'!$A$8,claimPeriods,0))&lt;20,revenueReduction&lt;0.1),0,IF(NOT(ISNUMBER(K526)),0,IF(G526="Oui",0,IF($C526="Non - avec lien de dépendance",MIN(1129,K526,$D526),MIN(1129,K526)))))))</f>
        <v>Effectuez l’étape 1</v>
      </c>
      <c r="T526" s="3" t="str">
        <f>IF(CRHPElig=" -  ","Effectuez l’étape 1",IF(CRHPElig="La baisse de revenus n'est pas admissible dans le cadre du PEREC",CRHPElig,IF(AND(INDEX(claimPeriodNo,MATCH('Étape 1) Taux'!$A$8,claimPeriods,0))&gt;17,INDEX(claimPeriodNo,MATCH('Étape 1) Taux'!$A$8,claimPeriods,0))&lt;20,revenueReduction&lt;0.1),0,IF(NOT(ISNUMBER(L526)),0,IF(H526="Oui",0,IF($C526="Non - avec lien de dépendance",MIN(1129,L526,$D526),MIN(1129,L526)))))))</f>
        <v>Effectuez l’étape 1</v>
      </c>
      <c r="U526" s="3">
        <f t="shared" si="52"/>
        <v>0</v>
      </c>
      <c r="V526" s="3">
        <f t="shared" si="53"/>
        <v>0</v>
      </c>
    </row>
    <row r="527" spans="13:22" x14ac:dyDescent="0.3">
      <c r="M527" s="52" t="str">
        <f t="shared" si="48"/>
        <v>Calculez d'abord la baisse moyenne de vos revenus sur 12 mois à l'étape 2)</v>
      </c>
      <c r="N527" s="52" t="str">
        <f t="shared" si="49"/>
        <v>Calculez d'abord la baisse moyenne de vos revenus sur 12 mois à l'étape 2)</v>
      </c>
      <c r="O527" s="52" t="str">
        <f t="shared" si="50"/>
        <v>Calculez d'abord la baisse moyenne de vos revenus sur 12 mois à l'étape 2)</v>
      </c>
      <c r="P527" s="52" t="str">
        <f t="shared" si="51"/>
        <v>Calculez d'abord la baisse moyenne de vos revenus sur 12 mois à l'étape 2)</v>
      </c>
      <c r="Q527" s="3" t="str">
        <f>IF(CRHPElig=" -  ","Effectuez l’étape 1",IF(CRHPElig="La baisse de revenus n'est pas admissible dans le cadre du PEREC",CRHPElig,IF(AND(INDEX(claimPeriodNo,MATCH('Étape 1) Taux'!$A$8,claimPeriods,0))&gt;17,INDEX(claimPeriodNo,MATCH('Étape 1) Taux'!$A$8,claimPeriods,0))&lt;20,revenueReduction&lt;0.1),0,IF(NOT(ISNUMBER(I527)),0,IF(E527="Oui",0,IF($C527="Non - avec lien de dépendance",MIN(1129,I527,$D527),MIN(1129,I527)))))))</f>
        <v>Effectuez l’étape 1</v>
      </c>
      <c r="R527" s="3" t="str">
        <f>IF(CRHPElig=" -  ","Effectuez l’étape 1",IF(CRHPElig="La baisse de revenus n'est pas admissible dans le cadre du PEREC",CRHPElig,IF(AND(INDEX(claimPeriodNo,MATCH('Étape 1) Taux'!$A$8,claimPeriods,0))&gt;17,INDEX(claimPeriodNo,MATCH('Étape 1) Taux'!$A$8,claimPeriods,0))&lt;20,revenueReduction&lt;0.1),0,IF(NOT(ISNUMBER(J527)),0,IF(F527="Oui",0,IF($C527="Non - avec lien de dépendance",MIN(1129,J527,$D527),MIN(1129,J527)))))))</f>
        <v>Effectuez l’étape 1</v>
      </c>
      <c r="S527" s="3" t="str">
        <f>IF(CRHPElig=" -  ","Effectuez l’étape 1",IF(CRHPElig="La baisse de revenus n'est pas admissible dans le cadre du PEREC",CRHPElig,IF(AND(INDEX(claimPeriodNo,MATCH('Étape 1) Taux'!$A$8,claimPeriods,0))&gt;17,INDEX(claimPeriodNo,MATCH('Étape 1) Taux'!$A$8,claimPeriods,0))&lt;20,revenueReduction&lt;0.1),0,IF(NOT(ISNUMBER(K527)),0,IF(G527="Oui",0,IF($C527="Non - avec lien de dépendance",MIN(1129,K527,$D527),MIN(1129,K527)))))))</f>
        <v>Effectuez l’étape 1</v>
      </c>
      <c r="T527" s="3" t="str">
        <f>IF(CRHPElig=" -  ","Effectuez l’étape 1",IF(CRHPElig="La baisse de revenus n'est pas admissible dans le cadre du PEREC",CRHPElig,IF(AND(INDEX(claimPeriodNo,MATCH('Étape 1) Taux'!$A$8,claimPeriods,0))&gt;17,INDEX(claimPeriodNo,MATCH('Étape 1) Taux'!$A$8,claimPeriods,0))&lt;20,revenueReduction&lt;0.1),0,IF(NOT(ISNUMBER(L527)),0,IF(H527="Oui",0,IF($C527="Non - avec lien de dépendance",MIN(1129,L527,$D527),MIN(1129,L527)))))))</f>
        <v>Effectuez l’étape 1</v>
      </c>
      <c r="U527" s="3">
        <f t="shared" si="52"/>
        <v>0</v>
      </c>
      <c r="V527" s="3">
        <f t="shared" si="53"/>
        <v>0</v>
      </c>
    </row>
    <row r="528" spans="13:22" x14ac:dyDescent="0.3">
      <c r="M528" s="52" t="str">
        <f t="shared" si="48"/>
        <v>Calculez d'abord la baisse moyenne de vos revenus sur 12 mois à l'étape 2)</v>
      </c>
      <c r="N528" s="52" t="str">
        <f t="shared" si="49"/>
        <v>Calculez d'abord la baisse moyenne de vos revenus sur 12 mois à l'étape 2)</v>
      </c>
      <c r="O528" s="52" t="str">
        <f t="shared" si="50"/>
        <v>Calculez d'abord la baisse moyenne de vos revenus sur 12 mois à l'étape 2)</v>
      </c>
      <c r="P528" s="52" t="str">
        <f t="shared" si="51"/>
        <v>Calculez d'abord la baisse moyenne de vos revenus sur 12 mois à l'étape 2)</v>
      </c>
      <c r="Q528" s="3" t="str">
        <f>IF(CRHPElig=" -  ","Effectuez l’étape 1",IF(CRHPElig="La baisse de revenus n'est pas admissible dans le cadre du PEREC",CRHPElig,IF(AND(INDEX(claimPeriodNo,MATCH('Étape 1) Taux'!$A$8,claimPeriods,0))&gt;17,INDEX(claimPeriodNo,MATCH('Étape 1) Taux'!$A$8,claimPeriods,0))&lt;20,revenueReduction&lt;0.1),0,IF(NOT(ISNUMBER(I528)),0,IF(E528="Oui",0,IF($C528="Non - avec lien de dépendance",MIN(1129,I528,$D528),MIN(1129,I528)))))))</f>
        <v>Effectuez l’étape 1</v>
      </c>
      <c r="R528" s="3" t="str">
        <f>IF(CRHPElig=" -  ","Effectuez l’étape 1",IF(CRHPElig="La baisse de revenus n'est pas admissible dans le cadre du PEREC",CRHPElig,IF(AND(INDEX(claimPeriodNo,MATCH('Étape 1) Taux'!$A$8,claimPeriods,0))&gt;17,INDEX(claimPeriodNo,MATCH('Étape 1) Taux'!$A$8,claimPeriods,0))&lt;20,revenueReduction&lt;0.1),0,IF(NOT(ISNUMBER(J528)),0,IF(F528="Oui",0,IF($C528="Non - avec lien de dépendance",MIN(1129,J528,$D528),MIN(1129,J528)))))))</f>
        <v>Effectuez l’étape 1</v>
      </c>
      <c r="S528" s="3" t="str">
        <f>IF(CRHPElig=" -  ","Effectuez l’étape 1",IF(CRHPElig="La baisse de revenus n'est pas admissible dans le cadre du PEREC",CRHPElig,IF(AND(INDEX(claimPeriodNo,MATCH('Étape 1) Taux'!$A$8,claimPeriods,0))&gt;17,INDEX(claimPeriodNo,MATCH('Étape 1) Taux'!$A$8,claimPeriods,0))&lt;20,revenueReduction&lt;0.1),0,IF(NOT(ISNUMBER(K528)),0,IF(G528="Oui",0,IF($C528="Non - avec lien de dépendance",MIN(1129,K528,$D528),MIN(1129,K528)))))))</f>
        <v>Effectuez l’étape 1</v>
      </c>
      <c r="T528" s="3" t="str">
        <f>IF(CRHPElig=" -  ","Effectuez l’étape 1",IF(CRHPElig="La baisse de revenus n'est pas admissible dans le cadre du PEREC",CRHPElig,IF(AND(INDEX(claimPeriodNo,MATCH('Étape 1) Taux'!$A$8,claimPeriods,0))&gt;17,INDEX(claimPeriodNo,MATCH('Étape 1) Taux'!$A$8,claimPeriods,0))&lt;20,revenueReduction&lt;0.1),0,IF(NOT(ISNUMBER(L528)),0,IF(H528="Oui",0,IF($C528="Non - avec lien de dépendance",MIN(1129,L528,$D528),MIN(1129,L528)))))))</f>
        <v>Effectuez l’étape 1</v>
      </c>
      <c r="U528" s="3">
        <f t="shared" si="52"/>
        <v>0</v>
      </c>
      <c r="V528" s="3">
        <f t="shared" si="53"/>
        <v>0</v>
      </c>
    </row>
    <row r="529" spans="13:22" x14ac:dyDescent="0.3">
      <c r="M529" s="52" t="str">
        <f t="shared" si="48"/>
        <v>Calculez d'abord la baisse moyenne de vos revenus sur 12 mois à l'étape 2)</v>
      </c>
      <c r="N529" s="52" t="str">
        <f t="shared" si="49"/>
        <v>Calculez d'abord la baisse moyenne de vos revenus sur 12 mois à l'étape 2)</v>
      </c>
      <c r="O529" s="52" t="str">
        <f t="shared" si="50"/>
        <v>Calculez d'abord la baisse moyenne de vos revenus sur 12 mois à l'étape 2)</v>
      </c>
      <c r="P529" s="52" t="str">
        <f t="shared" si="51"/>
        <v>Calculez d'abord la baisse moyenne de vos revenus sur 12 mois à l'étape 2)</v>
      </c>
      <c r="Q529" s="3" t="str">
        <f>IF(CRHPElig=" -  ","Effectuez l’étape 1",IF(CRHPElig="La baisse de revenus n'est pas admissible dans le cadre du PEREC",CRHPElig,IF(AND(INDEX(claimPeriodNo,MATCH('Étape 1) Taux'!$A$8,claimPeriods,0))&gt;17,INDEX(claimPeriodNo,MATCH('Étape 1) Taux'!$A$8,claimPeriods,0))&lt;20,revenueReduction&lt;0.1),0,IF(NOT(ISNUMBER(I529)),0,IF(E529="Oui",0,IF($C529="Non - avec lien de dépendance",MIN(1129,I529,$D529),MIN(1129,I529)))))))</f>
        <v>Effectuez l’étape 1</v>
      </c>
      <c r="R529" s="3" t="str">
        <f>IF(CRHPElig=" -  ","Effectuez l’étape 1",IF(CRHPElig="La baisse de revenus n'est pas admissible dans le cadre du PEREC",CRHPElig,IF(AND(INDEX(claimPeriodNo,MATCH('Étape 1) Taux'!$A$8,claimPeriods,0))&gt;17,INDEX(claimPeriodNo,MATCH('Étape 1) Taux'!$A$8,claimPeriods,0))&lt;20,revenueReduction&lt;0.1),0,IF(NOT(ISNUMBER(J529)),0,IF(F529="Oui",0,IF($C529="Non - avec lien de dépendance",MIN(1129,J529,$D529),MIN(1129,J529)))))))</f>
        <v>Effectuez l’étape 1</v>
      </c>
      <c r="S529" s="3" t="str">
        <f>IF(CRHPElig=" -  ","Effectuez l’étape 1",IF(CRHPElig="La baisse de revenus n'est pas admissible dans le cadre du PEREC",CRHPElig,IF(AND(INDEX(claimPeriodNo,MATCH('Étape 1) Taux'!$A$8,claimPeriods,0))&gt;17,INDEX(claimPeriodNo,MATCH('Étape 1) Taux'!$A$8,claimPeriods,0))&lt;20,revenueReduction&lt;0.1),0,IF(NOT(ISNUMBER(K529)),0,IF(G529="Oui",0,IF($C529="Non - avec lien de dépendance",MIN(1129,K529,$D529),MIN(1129,K529)))))))</f>
        <v>Effectuez l’étape 1</v>
      </c>
      <c r="T529" s="3" t="str">
        <f>IF(CRHPElig=" -  ","Effectuez l’étape 1",IF(CRHPElig="La baisse de revenus n'est pas admissible dans le cadre du PEREC",CRHPElig,IF(AND(INDEX(claimPeriodNo,MATCH('Étape 1) Taux'!$A$8,claimPeriods,0))&gt;17,INDEX(claimPeriodNo,MATCH('Étape 1) Taux'!$A$8,claimPeriods,0))&lt;20,revenueReduction&lt;0.1),0,IF(NOT(ISNUMBER(L529)),0,IF(H529="Oui",0,IF($C529="Non - avec lien de dépendance",MIN(1129,L529,$D529),MIN(1129,L529)))))))</f>
        <v>Effectuez l’étape 1</v>
      </c>
      <c r="U529" s="3">
        <f t="shared" si="52"/>
        <v>0</v>
      </c>
      <c r="V529" s="3">
        <f t="shared" si="53"/>
        <v>0</v>
      </c>
    </row>
    <row r="530" spans="13:22" x14ac:dyDescent="0.3">
      <c r="M530" s="52" t="str">
        <f t="shared" si="48"/>
        <v>Calculez d'abord la baisse moyenne de vos revenus sur 12 mois à l'étape 2)</v>
      </c>
      <c r="N530" s="52" t="str">
        <f t="shared" si="49"/>
        <v>Calculez d'abord la baisse moyenne de vos revenus sur 12 mois à l'étape 2)</v>
      </c>
      <c r="O530" s="52" t="str">
        <f t="shared" si="50"/>
        <v>Calculez d'abord la baisse moyenne de vos revenus sur 12 mois à l'étape 2)</v>
      </c>
      <c r="P530" s="52" t="str">
        <f t="shared" si="51"/>
        <v>Calculez d'abord la baisse moyenne de vos revenus sur 12 mois à l'étape 2)</v>
      </c>
      <c r="Q530" s="3" t="str">
        <f>IF(CRHPElig=" -  ","Effectuez l’étape 1",IF(CRHPElig="La baisse de revenus n'est pas admissible dans le cadre du PEREC",CRHPElig,IF(AND(INDEX(claimPeriodNo,MATCH('Étape 1) Taux'!$A$8,claimPeriods,0))&gt;17,INDEX(claimPeriodNo,MATCH('Étape 1) Taux'!$A$8,claimPeriods,0))&lt;20,revenueReduction&lt;0.1),0,IF(NOT(ISNUMBER(I530)),0,IF(E530="Oui",0,IF($C530="Non - avec lien de dépendance",MIN(1129,I530,$D530),MIN(1129,I530)))))))</f>
        <v>Effectuez l’étape 1</v>
      </c>
      <c r="R530" s="3" t="str">
        <f>IF(CRHPElig=" -  ","Effectuez l’étape 1",IF(CRHPElig="La baisse de revenus n'est pas admissible dans le cadre du PEREC",CRHPElig,IF(AND(INDEX(claimPeriodNo,MATCH('Étape 1) Taux'!$A$8,claimPeriods,0))&gt;17,INDEX(claimPeriodNo,MATCH('Étape 1) Taux'!$A$8,claimPeriods,0))&lt;20,revenueReduction&lt;0.1),0,IF(NOT(ISNUMBER(J530)),0,IF(F530="Oui",0,IF($C530="Non - avec lien de dépendance",MIN(1129,J530,$D530),MIN(1129,J530)))))))</f>
        <v>Effectuez l’étape 1</v>
      </c>
      <c r="S530" s="3" t="str">
        <f>IF(CRHPElig=" -  ","Effectuez l’étape 1",IF(CRHPElig="La baisse de revenus n'est pas admissible dans le cadre du PEREC",CRHPElig,IF(AND(INDEX(claimPeriodNo,MATCH('Étape 1) Taux'!$A$8,claimPeriods,0))&gt;17,INDEX(claimPeriodNo,MATCH('Étape 1) Taux'!$A$8,claimPeriods,0))&lt;20,revenueReduction&lt;0.1),0,IF(NOT(ISNUMBER(K530)),0,IF(G530="Oui",0,IF($C530="Non - avec lien de dépendance",MIN(1129,K530,$D530),MIN(1129,K530)))))))</f>
        <v>Effectuez l’étape 1</v>
      </c>
      <c r="T530" s="3" t="str">
        <f>IF(CRHPElig=" -  ","Effectuez l’étape 1",IF(CRHPElig="La baisse de revenus n'est pas admissible dans le cadre du PEREC",CRHPElig,IF(AND(INDEX(claimPeriodNo,MATCH('Étape 1) Taux'!$A$8,claimPeriods,0))&gt;17,INDEX(claimPeriodNo,MATCH('Étape 1) Taux'!$A$8,claimPeriods,0))&lt;20,revenueReduction&lt;0.1),0,IF(NOT(ISNUMBER(L530)),0,IF(H530="Oui",0,IF($C530="Non - avec lien de dépendance",MIN(1129,L530,$D530),MIN(1129,L530)))))))</f>
        <v>Effectuez l’étape 1</v>
      </c>
      <c r="U530" s="3">
        <f t="shared" si="52"/>
        <v>0</v>
      </c>
      <c r="V530" s="3">
        <f t="shared" si="53"/>
        <v>0</v>
      </c>
    </row>
    <row r="531" spans="13:22" x14ac:dyDescent="0.3">
      <c r="M531" s="52" t="str">
        <f t="shared" si="48"/>
        <v>Calculez d'abord la baisse moyenne de vos revenus sur 12 mois à l'étape 2)</v>
      </c>
      <c r="N531" s="52" t="str">
        <f t="shared" si="49"/>
        <v>Calculez d'abord la baisse moyenne de vos revenus sur 12 mois à l'étape 2)</v>
      </c>
      <c r="O531" s="52" t="str">
        <f t="shared" si="50"/>
        <v>Calculez d'abord la baisse moyenne de vos revenus sur 12 mois à l'étape 2)</v>
      </c>
      <c r="P531" s="52" t="str">
        <f t="shared" si="51"/>
        <v>Calculez d'abord la baisse moyenne de vos revenus sur 12 mois à l'étape 2)</v>
      </c>
      <c r="Q531" s="3" t="str">
        <f>IF(CRHPElig=" -  ","Effectuez l’étape 1",IF(CRHPElig="La baisse de revenus n'est pas admissible dans le cadre du PEREC",CRHPElig,IF(AND(INDEX(claimPeriodNo,MATCH('Étape 1) Taux'!$A$8,claimPeriods,0))&gt;17,INDEX(claimPeriodNo,MATCH('Étape 1) Taux'!$A$8,claimPeriods,0))&lt;20,revenueReduction&lt;0.1),0,IF(NOT(ISNUMBER(I531)),0,IF(E531="Oui",0,IF($C531="Non - avec lien de dépendance",MIN(1129,I531,$D531),MIN(1129,I531)))))))</f>
        <v>Effectuez l’étape 1</v>
      </c>
      <c r="R531" s="3" t="str">
        <f>IF(CRHPElig=" -  ","Effectuez l’étape 1",IF(CRHPElig="La baisse de revenus n'est pas admissible dans le cadre du PEREC",CRHPElig,IF(AND(INDEX(claimPeriodNo,MATCH('Étape 1) Taux'!$A$8,claimPeriods,0))&gt;17,INDEX(claimPeriodNo,MATCH('Étape 1) Taux'!$A$8,claimPeriods,0))&lt;20,revenueReduction&lt;0.1),0,IF(NOT(ISNUMBER(J531)),0,IF(F531="Oui",0,IF($C531="Non - avec lien de dépendance",MIN(1129,J531,$D531),MIN(1129,J531)))))))</f>
        <v>Effectuez l’étape 1</v>
      </c>
      <c r="S531" s="3" t="str">
        <f>IF(CRHPElig=" -  ","Effectuez l’étape 1",IF(CRHPElig="La baisse de revenus n'est pas admissible dans le cadre du PEREC",CRHPElig,IF(AND(INDEX(claimPeriodNo,MATCH('Étape 1) Taux'!$A$8,claimPeriods,0))&gt;17,INDEX(claimPeriodNo,MATCH('Étape 1) Taux'!$A$8,claimPeriods,0))&lt;20,revenueReduction&lt;0.1),0,IF(NOT(ISNUMBER(K531)),0,IF(G531="Oui",0,IF($C531="Non - avec lien de dépendance",MIN(1129,K531,$D531),MIN(1129,K531)))))))</f>
        <v>Effectuez l’étape 1</v>
      </c>
      <c r="T531" s="3" t="str">
        <f>IF(CRHPElig=" -  ","Effectuez l’étape 1",IF(CRHPElig="La baisse de revenus n'est pas admissible dans le cadre du PEREC",CRHPElig,IF(AND(INDEX(claimPeriodNo,MATCH('Étape 1) Taux'!$A$8,claimPeriods,0))&gt;17,INDEX(claimPeriodNo,MATCH('Étape 1) Taux'!$A$8,claimPeriods,0))&lt;20,revenueReduction&lt;0.1),0,IF(NOT(ISNUMBER(L531)),0,IF(H531="Oui",0,IF($C531="Non - avec lien de dépendance",MIN(1129,L531,$D531),MIN(1129,L531)))))))</f>
        <v>Effectuez l’étape 1</v>
      </c>
      <c r="U531" s="3">
        <f t="shared" si="52"/>
        <v>0</v>
      </c>
      <c r="V531" s="3">
        <f t="shared" si="53"/>
        <v>0</v>
      </c>
    </row>
    <row r="532" spans="13:22" x14ac:dyDescent="0.3">
      <c r="M532" s="52" t="str">
        <f t="shared" si="48"/>
        <v>Calculez d'abord la baisse moyenne de vos revenus sur 12 mois à l'étape 2)</v>
      </c>
      <c r="N532" s="52" t="str">
        <f t="shared" si="49"/>
        <v>Calculez d'abord la baisse moyenne de vos revenus sur 12 mois à l'étape 2)</v>
      </c>
      <c r="O532" s="52" t="str">
        <f t="shared" si="50"/>
        <v>Calculez d'abord la baisse moyenne de vos revenus sur 12 mois à l'étape 2)</v>
      </c>
      <c r="P532" s="52" t="str">
        <f t="shared" si="51"/>
        <v>Calculez d'abord la baisse moyenne de vos revenus sur 12 mois à l'étape 2)</v>
      </c>
      <c r="Q532" s="3" t="str">
        <f>IF(CRHPElig=" -  ","Effectuez l’étape 1",IF(CRHPElig="La baisse de revenus n'est pas admissible dans le cadre du PEREC",CRHPElig,IF(AND(INDEX(claimPeriodNo,MATCH('Étape 1) Taux'!$A$8,claimPeriods,0))&gt;17,INDEX(claimPeriodNo,MATCH('Étape 1) Taux'!$A$8,claimPeriods,0))&lt;20,revenueReduction&lt;0.1),0,IF(NOT(ISNUMBER(I532)),0,IF(E532="Oui",0,IF($C532="Non - avec lien de dépendance",MIN(1129,I532,$D532),MIN(1129,I532)))))))</f>
        <v>Effectuez l’étape 1</v>
      </c>
      <c r="R532" s="3" t="str">
        <f>IF(CRHPElig=" -  ","Effectuez l’étape 1",IF(CRHPElig="La baisse de revenus n'est pas admissible dans le cadre du PEREC",CRHPElig,IF(AND(INDEX(claimPeriodNo,MATCH('Étape 1) Taux'!$A$8,claimPeriods,0))&gt;17,INDEX(claimPeriodNo,MATCH('Étape 1) Taux'!$A$8,claimPeriods,0))&lt;20,revenueReduction&lt;0.1),0,IF(NOT(ISNUMBER(J532)),0,IF(F532="Oui",0,IF($C532="Non - avec lien de dépendance",MIN(1129,J532,$D532),MIN(1129,J532)))))))</f>
        <v>Effectuez l’étape 1</v>
      </c>
      <c r="S532" s="3" t="str">
        <f>IF(CRHPElig=" -  ","Effectuez l’étape 1",IF(CRHPElig="La baisse de revenus n'est pas admissible dans le cadre du PEREC",CRHPElig,IF(AND(INDEX(claimPeriodNo,MATCH('Étape 1) Taux'!$A$8,claimPeriods,0))&gt;17,INDEX(claimPeriodNo,MATCH('Étape 1) Taux'!$A$8,claimPeriods,0))&lt;20,revenueReduction&lt;0.1),0,IF(NOT(ISNUMBER(K532)),0,IF(G532="Oui",0,IF($C532="Non - avec lien de dépendance",MIN(1129,K532,$D532),MIN(1129,K532)))))))</f>
        <v>Effectuez l’étape 1</v>
      </c>
      <c r="T532" s="3" t="str">
        <f>IF(CRHPElig=" -  ","Effectuez l’étape 1",IF(CRHPElig="La baisse de revenus n'est pas admissible dans le cadre du PEREC",CRHPElig,IF(AND(INDEX(claimPeriodNo,MATCH('Étape 1) Taux'!$A$8,claimPeriods,0))&gt;17,INDEX(claimPeriodNo,MATCH('Étape 1) Taux'!$A$8,claimPeriods,0))&lt;20,revenueReduction&lt;0.1),0,IF(NOT(ISNUMBER(L532)),0,IF(H532="Oui",0,IF($C532="Non - avec lien de dépendance",MIN(1129,L532,$D532),MIN(1129,L532)))))))</f>
        <v>Effectuez l’étape 1</v>
      </c>
      <c r="U532" s="3">
        <f t="shared" si="52"/>
        <v>0</v>
      </c>
      <c r="V532" s="3">
        <f t="shared" si="53"/>
        <v>0</v>
      </c>
    </row>
    <row r="533" spans="13:22" x14ac:dyDescent="0.3">
      <c r="M533" s="52" t="str">
        <f t="shared" si="48"/>
        <v>Calculez d'abord la baisse moyenne de vos revenus sur 12 mois à l'étape 2)</v>
      </c>
      <c r="N533" s="52" t="str">
        <f t="shared" si="49"/>
        <v>Calculez d'abord la baisse moyenne de vos revenus sur 12 mois à l'étape 2)</v>
      </c>
      <c r="O533" s="52" t="str">
        <f t="shared" si="50"/>
        <v>Calculez d'abord la baisse moyenne de vos revenus sur 12 mois à l'étape 2)</v>
      </c>
      <c r="P533" s="52" t="str">
        <f t="shared" si="51"/>
        <v>Calculez d'abord la baisse moyenne de vos revenus sur 12 mois à l'étape 2)</v>
      </c>
      <c r="Q533" s="3" t="str">
        <f>IF(CRHPElig=" -  ","Effectuez l’étape 1",IF(CRHPElig="La baisse de revenus n'est pas admissible dans le cadre du PEREC",CRHPElig,IF(AND(INDEX(claimPeriodNo,MATCH('Étape 1) Taux'!$A$8,claimPeriods,0))&gt;17,INDEX(claimPeriodNo,MATCH('Étape 1) Taux'!$A$8,claimPeriods,0))&lt;20,revenueReduction&lt;0.1),0,IF(NOT(ISNUMBER(I533)),0,IF(E533="Oui",0,IF($C533="Non - avec lien de dépendance",MIN(1129,I533,$D533),MIN(1129,I533)))))))</f>
        <v>Effectuez l’étape 1</v>
      </c>
      <c r="R533" s="3" t="str">
        <f>IF(CRHPElig=" -  ","Effectuez l’étape 1",IF(CRHPElig="La baisse de revenus n'est pas admissible dans le cadre du PEREC",CRHPElig,IF(AND(INDEX(claimPeriodNo,MATCH('Étape 1) Taux'!$A$8,claimPeriods,0))&gt;17,INDEX(claimPeriodNo,MATCH('Étape 1) Taux'!$A$8,claimPeriods,0))&lt;20,revenueReduction&lt;0.1),0,IF(NOT(ISNUMBER(J533)),0,IF(F533="Oui",0,IF($C533="Non - avec lien de dépendance",MIN(1129,J533,$D533),MIN(1129,J533)))))))</f>
        <v>Effectuez l’étape 1</v>
      </c>
      <c r="S533" s="3" t="str">
        <f>IF(CRHPElig=" -  ","Effectuez l’étape 1",IF(CRHPElig="La baisse de revenus n'est pas admissible dans le cadre du PEREC",CRHPElig,IF(AND(INDEX(claimPeriodNo,MATCH('Étape 1) Taux'!$A$8,claimPeriods,0))&gt;17,INDEX(claimPeriodNo,MATCH('Étape 1) Taux'!$A$8,claimPeriods,0))&lt;20,revenueReduction&lt;0.1),0,IF(NOT(ISNUMBER(K533)),0,IF(G533="Oui",0,IF($C533="Non - avec lien de dépendance",MIN(1129,K533,$D533),MIN(1129,K533)))))))</f>
        <v>Effectuez l’étape 1</v>
      </c>
      <c r="T533" s="3" t="str">
        <f>IF(CRHPElig=" -  ","Effectuez l’étape 1",IF(CRHPElig="La baisse de revenus n'est pas admissible dans le cadre du PEREC",CRHPElig,IF(AND(INDEX(claimPeriodNo,MATCH('Étape 1) Taux'!$A$8,claimPeriods,0))&gt;17,INDEX(claimPeriodNo,MATCH('Étape 1) Taux'!$A$8,claimPeriods,0))&lt;20,revenueReduction&lt;0.1),0,IF(NOT(ISNUMBER(L533)),0,IF(H533="Oui",0,IF($C533="Non - avec lien de dépendance",MIN(1129,L533,$D533),MIN(1129,L533)))))))</f>
        <v>Effectuez l’étape 1</v>
      </c>
      <c r="U533" s="3">
        <f t="shared" si="52"/>
        <v>0</v>
      </c>
      <c r="V533" s="3">
        <f t="shared" si="53"/>
        <v>0</v>
      </c>
    </row>
    <row r="534" spans="13:22" x14ac:dyDescent="0.3">
      <c r="M534" s="52" t="str">
        <f t="shared" si="48"/>
        <v>Calculez d'abord la baisse moyenne de vos revenus sur 12 mois à l'étape 2)</v>
      </c>
      <c r="N534" s="52" t="str">
        <f t="shared" si="49"/>
        <v>Calculez d'abord la baisse moyenne de vos revenus sur 12 mois à l'étape 2)</v>
      </c>
      <c r="O534" s="52" t="str">
        <f t="shared" si="50"/>
        <v>Calculez d'abord la baisse moyenne de vos revenus sur 12 mois à l'étape 2)</v>
      </c>
      <c r="P534" s="52" t="str">
        <f t="shared" si="51"/>
        <v>Calculez d'abord la baisse moyenne de vos revenus sur 12 mois à l'étape 2)</v>
      </c>
      <c r="Q534" s="3" t="str">
        <f>IF(CRHPElig=" -  ","Effectuez l’étape 1",IF(CRHPElig="La baisse de revenus n'est pas admissible dans le cadre du PEREC",CRHPElig,IF(AND(INDEX(claimPeriodNo,MATCH('Étape 1) Taux'!$A$8,claimPeriods,0))&gt;17,INDEX(claimPeriodNo,MATCH('Étape 1) Taux'!$A$8,claimPeriods,0))&lt;20,revenueReduction&lt;0.1),0,IF(NOT(ISNUMBER(I534)),0,IF(E534="Oui",0,IF($C534="Non - avec lien de dépendance",MIN(1129,I534,$D534),MIN(1129,I534)))))))</f>
        <v>Effectuez l’étape 1</v>
      </c>
      <c r="R534" s="3" t="str">
        <f>IF(CRHPElig=" -  ","Effectuez l’étape 1",IF(CRHPElig="La baisse de revenus n'est pas admissible dans le cadre du PEREC",CRHPElig,IF(AND(INDEX(claimPeriodNo,MATCH('Étape 1) Taux'!$A$8,claimPeriods,0))&gt;17,INDEX(claimPeriodNo,MATCH('Étape 1) Taux'!$A$8,claimPeriods,0))&lt;20,revenueReduction&lt;0.1),0,IF(NOT(ISNUMBER(J534)),0,IF(F534="Oui",0,IF($C534="Non - avec lien de dépendance",MIN(1129,J534,$D534),MIN(1129,J534)))))))</f>
        <v>Effectuez l’étape 1</v>
      </c>
      <c r="S534" s="3" t="str">
        <f>IF(CRHPElig=" -  ","Effectuez l’étape 1",IF(CRHPElig="La baisse de revenus n'est pas admissible dans le cadre du PEREC",CRHPElig,IF(AND(INDEX(claimPeriodNo,MATCH('Étape 1) Taux'!$A$8,claimPeriods,0))&gt;17,INDEX(claimPeriodNo,MATCH('Étape 1) Taux'!$A$8,claimPeriods,0))&lt;20,revenueReduction&lt;0.1),0,IF(NOT(ISNUMBER(K534)),0,IF(G534="Oui",0,IF($C534="Non - avec lien de dépendance",MIN(1129,K534,$D534),MIN(1129,K534)))))))</f>
        <v>Effectuez l’étape 1</v>
      </c>
      <c r="T534" s="3" t="str">
        <f>IF(CRHPElig=" -  ","Effectuez l’étape 1",IF(CRHPElig="La baisse de revenus n'est pas admissible dans le cadre du PEREC",CRHPElig,IF(AND(INDEX(claimPeriodNo,MATCH('Étape 1) Taux'!$A$8,claimPeriods,0))&gt;17,INDEX(claimPeriodNo,MATCH('Étape 1) Taux'!$A$8,claimPeriods,0))&lt;20,revenueReduction&lt;0.1),0,IF(NOT(ISNUMBER(L534)),0,IF(H534="Oui",0,IF($C534="Non - avec lien de dépendance",MIN(1129,L534,$D534),MIN(1129,L534)))))))</f>
        <v>Effectuez l’étape 1</v>
      </c>
      <c r="U534" s="3">
        <f t="shared" si="52"/>
        <v>0</v>
      </c>
      <c r="V534" s="3">
        <f t="shared" si="53"/>
        <v>0</v>
      </c>
    </row>
    <row r="535" spans="13:22" x14ac:dyDescent="0.3">
      <c r="M535" s="52" t="str">
        <f t="shared" si="48"/>
        <v>Calculez d'abord la baisse moyenne de vos revenus sur 12 mois à l'étape 2)</v>
      </c>
      <c r="N535" s="52" t="str">
        <f t="shared" si="49"/>
        <v>Calculez d'abord la baisse moyenne de vos revenus sur 12 mois à l'étape 2)</v>
      </c>
      <c r="O535" s="52" t="str">
        <f t="shared" si="50"/>
        <v>Calculez d'abord la baisse moyenne de vos revenus sur 12 mois à l'étape 2)</v>
      </c>
      <c r="P535" s="52" t="str">
        <f t="shared" si="51"/>
        <v>Calculez d'abord la baisse moyenne de vos revenus sur 12 mois à l'étape 2)</v>
      </c>
      <c r="Q535" s="3" t="str">
        <f>IF(CRHPElig=" -  ","Effectuez l’étape 1",IF(CRHPElig="La baisse de revenus n'est pas admissible dans le cadre du PEREC",CRHPElig,IF(AND(INDEX(claimPeriodNo,MATCH('Étape 1) Taux'!$A$8,claimPeriods,0))&gt;17,INDEX(claimPeriodNo,MATCH('Étape 1) Taux'!$A$8,claimPeriods,0))&lt;20,revenueReduction&lt;0.1),0,IF(NOT(ISNUMBER(I535)),0,IF(E535="Oui",0,IF($C535="Non - avec lien de dépendance",MIN(1129,I535,$D535),MIN(1129,I535)))))))</f>
        <v>Effectuez l’étape 1</v>
      </c>
      <c r="R535" s="3" t="str">
        <f>IF(CRHPElig=" -  ","Effectuez l’étape 1",IF(CRHPElig="La baisse de revenus n'est pas admissible dans le cadre du PEREC",CRHPElig,IF(AND(INDEX(claimPeriodNo,MATCH('Étape 1) Taux'!$A$8,claimPeriods,0))&gt;17,INDEX(claimPeriodNo,MATCH('Étape 1) Taux'!$A$8,claimPeriods,0))&lt;20,revenueReduction&lt;0.1),0,IF(NOT(ISNUMBER(J535)),0,IF(F535="Oui",0,IF($C535="Non - avec lien de dépendance",MIN(1129,J535,$D535),MIN(1129,J535)))))))</f>
        <v>Effectuez l’étape 1</v>
      </c>
      <c r="S535" s="3" t="str">
        <f>IF(CRHPElig=" -  ","Effectuez l’étape 1",IF(CRHPElig="La baisse de revenus n'est pas admissible dans le cadre du PEREC",CRHPElig,IF(AND(INDEX(claimPeriodNo,MATCH('Étape 1) Taux'!$A$8,claimPeriods,0))&gt;17,INDEX(claimPeriodNo,MATCH('Étape 1) Taux'!$A$8,claimPeriods,0))&lt;20,revenueReduction&lt;0.1),0,IF(NOT(ISNUMBER(K535)),0,IF(G535="Oui",0,IF($C535="Non - avec lien de dépendance",MIN(1129,K535,$D535),MIN(1129,K535)))))))</f>
        <v>Effectuez l’étape 1</v>
      </c>
      <c r="T535" s="3" t="str">
        <f>IF(CRHPElig=" -  ","Effectuez l’étape 1",IF(CRHPElig="La baisse de revenus n'est pas admissible dans le cadre du PEREC",CRHPElig,IF(AND(INDEX(claimPeriodNo,MATCH('Étape 1) Taux'!$A$8,claimPeriods,0))&gt;17,INDEX(claimPeriodNo,MATCH('Étape 1) Taux'!$A$8,claimPeriods,0))&lt;20,revenueReduction&lt;0.1),0,IF(NOT(ISNUMBER(L535)),0,IF(H535="Oui",0,IF($C535="Non - avec lien de dépendance",MIN(1129,L535,$D535),MIN(1129,L535)))))))</f>
        <v>Effectuez l’étape 1</v>
      </c>
      <c r="U535" s="3">
        <f t="shared" si="52"/>
        <v>0</v>
      </c>
      <c r="V535" s="3">
        <f t="shared" si="53"/>
        <v>0</v>
      </c>
    </row>
    <row r="536" spans="13:22" x14ac:dyDescent="0.3">
      <c r="M536" s="52" t="str">
        <f t="shared" si="48"/>
        <v>Calculez d'abord la baisse moyenne de vos revenus sur 12 mois à l'étape 2)</v>
      </c>
      <c r="N536" s="52" t="str">
        <f t="shared" si="49"/>
        <v>Calculez d'abord la baisse moyenne de vos revenus sur 12 mois à l'étape 2)</v>
      </c>
      <c r="O536" s="52" t="str">
        <f t="shared" si="50"/>
        <v>Calculez d'abord la baisse moyenne de vos revenus sur 12 mois à l'étape 2)</v>
      </c>
      <c r="P536" s="52" t="str">
        <f t="shared" si="51"/>
        <v>Calculez d'abord la baisse moyenne de vos revenus sur 12 mois à l'étape 2)</v>
      </c>
      <c r="Q536" s="3" t="str">
        <f>IF(CRHPElig=" -  ","Effectuez l’étape 1",IF(CRHPElig="La baisse de revenus n'est pas admissible dans le cadre du PEREC",CRHPElig,IF(AND(INDEX(claimPeriodNo,MATCH('Étape 1) Taux'!$A$8,claimPeriods,0))&gt;17,INDEX(claimPeriodNo,MATCH('Étape 1) Taux'!$A$8,claimPeriods,0))&lt;20,revenueReduction&lt;0.1),0,IF(NOT(ISNUMBER(I536)),0,IF(E536="Oui",0,IF($C536="Non - avec lien de dépendance",MIN(1129,I536,$D536),MIN(1129,I536)))))))</f>
        <v>Effectuez l’étape 1</v>
      </c>
      <c r="R536" s="3" t="str">
        <f>IF(CRHPElig=" -  ","Effectuez l’étape 1",IF(CRHPElig="La baisse de revenus n'est pas admissible dans le cadre du PEREC",CRHPElig,IF(AND(INDEX(claimPeriodNo,MATCH('Étape 1) Taux'!$A$8,claimPeriods,0))&gt;17,INDEX(claimPeriodNo,MATCH('Étape 1) Taux'!$A$8,claimPeriods,0))&lt;20,revenueReduction&lt;0.1),0,IF(NOT(ISNUMBER(J536)),0,IF(F536="Oui",0,IF($C536="Non - avec lien de dépendance",MIN(1129,J536,$D536),MIN(1129,J536)))))))</f>
        <v>Effectuez l’étape 1</v>
      </c>
      <c r="S536" s="3" t="str">
        <f>IF(CRHPElig=" -  ","Effectuez l’étape 1",IF(CRHPElig="La baisse de revenus n'est pas admissible dans le cadre du PEREC",CRHPElig,IF(AND(INDEX(claimPeriodNo,MATCH('Étape 1) Taux'!$A$8,claimPeriods,0))&gt;17,INDEX(claimPeriodNo,MATCH('Étape 1) Taux'!$A$8,claimPeriods,0))&lt;20,revenueReduction&lt;0.1),0,IF(NOT(ISNUMBER(K536)),0,IF(G536="Oui",0,IF($C536="Non - avec lien de dépendance",MIN(1129,K536,$D536),MIN(1129,K536)))))))</f>
        <v>Effectuez l’étape 1</v>
      </c>
      <c r="T536" s="3" t="str">
        <f>IF(CRHPElig=" -  ","Effectuez l’étape 1",IF(CRHPElig="La baisse de revenus n'est pas admissible dans le cadre du PEREC",CRHPElig,IF(AND(INDEX(claimPeriodNo,MATCH('Étape 1) Taux'!$A$8,claimPeriods,0))&gt;17,INDEX(claimPeriodNo,MATCH('Étape 1) Taux'!$A$8,claimPeriods,0))&lt;20,revenueReduction&lt;0.1),0,IF(NOT(ISNUMBER(L536)),0,IF(H536="Oui",0,IF($C536="Non - avec lien de dépendance",MIN(1129,L536,$D536),MIN(1129,L536)))))))</f>
        <v>Effectuez l’étape 1</v>
      </c>
      <c r="U536" s="3">
        <f t="shared" si="52"/>
        <v>0</v>
      </c>
      <c r="V536" s="3">
        <f t="shared" si="53"/>
        <v>0</v>
      </c>
    </row>
    <row r="537" spans="13:22" x14ac:dyDescent="0.3">
      <c r="M537" s="52" t="str">
        <f t="shared" si="48"/>
        <v>Calculez d'abord la baisse moyenne de vos revenus sur 12 mois à l'étape 2)</v>
      </c>
      <c r="N537" s="52" t="str">
        <f t="shared" si="49"/>
        <v>Calculez d'abord la baisse moyenne de vos revenus sur 12 mois à l'étape 2)</v>
      </c>
      <c r="O537" s="52" t="str">
        <f t="shared" si="50"/>
        <v>Calculez d'abord la baisse moyenne de vos revenus sur 12 mois à l'étape 2)</v>
      </c>
      <c r="P537" s="52" t="str">
        <f t="shared" si="51"/>
        <v>Calculez d'abord la baisse moyenne de vos revenus sur 12 mois à l'étape 2)</v>
      </c>
      <c r="Q537" s="3" t="str">
        <f>IF(CRHPElig=" -  ","Effectuez l’étape 1",IF(CRHPElig="La baisse de revenus n'est pas admissible dans le cadre du PEREC",CRHPElig,IF(AND(INDEX(claimPeriodNo,MATCH('Étape 1) Taux'!$A$8,claimPeriods,0))&gt;17,INDEX(claimPeriodNo,MATCH('Étape 1) Taux'!$A$8,claimPeriods,0))&lt;20,revenueReduction&lt;0.1),0,IF(NOT(ISNUMBER(I537)),0,IF(E537="Oui",0,IF($C537="Non - avec lien de dépendance",MIN(1129,I537,$D537),MIN(1129,I537)))))))</f>
        <v>Effectuez l’étape 1</v>
      </c>
      <c r="R537" s="3" t="str">
        <f>IF(CRHPElig=" -  ","Effectuez l’étape 1",IF(CRHPElig="La baisse de revenus n'est pas admissible dans le cadre du PEREC",CRHPElig,IF(AND(INDEX(claimPeriodNo,MATCH('Étape 1) Taux'!$A$8,claimPeriods,0))&gt;17,INDEX(claimPeriodNo,MATCH('Étape 1) Taux'!$A$8,claimPeriods,0))&lt;20,revenueReduction&lt;0.1),0,IF(NOT(ISNUMBER(J537)),0,IF(F537="Oui",0,IF($C537="Non - avec lien de dépendance",MIN(1129,J537,$D537),MIN(1129,J537)))))))</f>
        <v>Effectuez l’étape 1</v>
      </c>
      <c r="S537" s="3" t="str">
        <f>IF(CRHPElig=" -  ","Effectuez l’étape 1",IF(CRHPElig="La baisse de revenus n'est pas admissible dans le cadre du PEREC",CRHPElig,IF(AND(INDEX(claimPeriodNo,MATCH('Étape 1) Taux'!$A$8,claimPeriods,0))&gt;17,INDEX(claimPeriodNo,MATCH('Étape 1) Taux'!$A$8,claimPeriods,0))&lt;20,revenueReduction&lt;0.1),0,IF(NOT(ISNUMBER(K537)),0,IF(G537="Oui",0,IF($C537="Non - avec lien de dépendance",MIN(1129,K537,$D537),MIN(1129,K537)))))))</f>
        <v>Effectuez l’étape 1</v>
      </c>
      <c r="T537" s="3" t="str">
        <f>IF(CRHPElig=" -  ","Effectuez l’étape 1",IF(CRHPElig="La baisse de revenus n'est pas admissible dans le cadre du PEREC",CRHPElig,IF(AND(INDEX(claimPeriodNo,MATCH('Étape 1) Taux'!$A$8,claimPeriods,0))&gt;17,INDEX(claimPeriodNo,MATCH('Étape 1) Taux'!$A$8,claimPeriods,0))&lt;20,revenueReduction&lt;0.1),0,IF(NOT(ISNUMBER(L537)),0,IF(H537="Oui",0,IF($C537="Non - avec lien de dépendance",MIN(1129,L537,$D537),MIN(1129,L537)))))))</f>
        <v>Effectuez l’étape 1</v>
      </c>
      <c r="U537" s="3">
        <f t="shared" si="52"/>
        <v>0</v>
      </c>
      <c r="V537" s="3">
        <f t="shared" si="53"/>
        <v>0</v>
      </c>
    </row>
    <row r="538" spans="13:22" x14ac:dyDescent="0.3">
      <c r="M538" s="52" t="str">
        <f t="shared" si="48"/>
        <v>Calculez d'abord la baisse moyenne de vos revenus sur 12 mois à l'étape 2)</v>
      </c>
      <c r="N538" s="52" t="str">
        <f t="shared" si="49"/>
        <v>Calculez d'abord la baisse moyenne de vos revenus sur 12 mois à l'étape 2)</v>
      </c>
      <c r="O538" s="52" t="str">
        <f t="shared" si="50"/>
        <v>Calculez d'abord la baisse moyenne de vos revenus sur 12 mois à l'étape 2)</v>
      </c>
      <c r="P538" s="52" t="str">
        <f t="shared" si="51"/>
        <v>Calculez d'abord la baisse moyenne de vos revenus sur 12 mois à l'étape 2)</v>
      </c>
      <c r="Q538" s="3" t="str">
        <f>IF(CRHPElig=" -  ","Effectuez l’étape 1",IF(CRHPElig="La baisse de revenus n'est pas admissible dans le cadre du PEREC",CRHPElig,IF(AND(INDEX(claimPeriodNo,MATCH('Étape 1) Taux'!$A$8,claimPeriods,0))&gt;17,INDEX(claimPeriodNo,MATCH('Étape 1) Taux'!$A$8,claimPeriods,0))&lt;20,revenueReduction&lt;0.1),0,IF(NOT(ISNUMBER(I538)),0,IF(E538="Oui",0,IF($C538="Non - avec lien de dépendance",MIN(1129,I538,$D538),MIN(1129,I538)))))))</f>
        <v>Effectuez l’étape 1</v>
      </c>
      <c r="R538" s="3" t="str">
        <f>IF(CRHPElig=" -  ","Effectuez l’étape 1",IF(CRHPElig="La baisse de revenus n'est pas admissible dans le cadre du PEREC",CRHPElig,IF(AND(INDEX(claimPeriodNo,MATCH('Étape 1) Taux'!$A$8,claimPeriods,0))&gt;17,INDEX(claimPeriodNo,MATCH('Étape 1) Taux'!$A$8,claimPeriods,0))&lt;20,revenueReduction&lt;0.1),0,IF(NOT(ISNUMBER(J538)),0,IF(F538="Oui",0,IF($C538="Non - avec lien de dépendance",MIN(1129,J538,$D538),MIN(1129,J538)))))))</f>
        <v>Effectuez l’étape 1</v>
      </c>
      <c r="S538" s="3" t="str">
        <f>IF(CRHPElig=" -  ","Effectuez l’étape 1",IF(CRHPElig="La baisse de revenus n'est pas admissible dans le cadre du PEREC",CRHPElig,IF(AND(INDEX(claimPeriodNo,MATCH('Étape 1) Taux'!$A$8,claimPeriods,0))&gt;17,INDEX(claimPeriodNo,MATCH('Étape 1) Taux'!$A$8,claimPeriods,0))&lt;20,revenueReduction&lt;0.1),0,IF(NOT(ISNUMBER(K538)),0,IF(G538="Oui",0,IF($C538="Non - avec lien de dépendance",MIN(1129,K538,$D538),MIN(1129,K538)))))))</f>
        <v>Effectuez l’étape 1</v>
      </c>
      <c r="T538" s="3" t="str">
        <f>IF(CRHPElig=" -  ","Effectuez l’étape 1",IF(CRHPElig="La baisse de revenus n'est pas admissible dans le cadre du PEREC",CRHPElig,IF(AND(INDEX(claimPeriodNo,MATCH('Étape 1) Taux'!$A$8,claimPeriods,0))&gt;17,INDEX(claimPeriodNo,MATCH('Étape 1) Taux'!$A$8,claimPeriods,0))&lt;20,revenueReduction&lt;0.1),0,IF(NOT(ISNUMBER(L538)),0,IF(H538="Oui",0,IF($C538="Non - avec lien de dépendance",MIN(1129,L538,$D538),MIN(1129,L538)))))))</f>
        <v>Effectuez l’étape 1</v>
      </c>
      <c r="U538" s="3">
        <f t="shared" si="52"/>
        <v>0</v>
      </c>
      <c r="V538" s="3">
        <f t="shared" si="53"/>
        <v>0</v>
      </c>
    </row>
    <row r="539" spans="13:22" x14ac:dyDescent="0.3">
      <c r="M539" s="52" t="str">
        <f t="shared" si="48"/>
        <v>Calculez d'abord la baisse moyenne de vos revenus sur 12 mois à l'étape 2)</v>
      </c>
      <c r="N539" s="52" t="str">
        <f t="shared" si="49"/>
        <v>Calculez d'abord la baisse moyenne de vos revenus sur 12 mois à l'étape 2)</v>
      </c>
      <c r="O539" s="52" t="str">
        <f t="shared" si="50"/>
        <v>Calculez d'abord la baisse moyenne de vos revenus sur 12 mois à l'étape 2)</v>
      </c>
      <c r="P539" s="52" t="str">
        <f t="shared" si="51"/>
        <v>Calculez d'abord la baisse moyenne de vos revenus sur 12 mois à l'étape 2)</v>
      </c>
      <c r="Q539" s="3" t="str">
        <f>IF(CRHPElig=" -  ","Effectuez l’étape 1",IF(CRHPElig="La baisse de revenus n'est pas admissible dans le cadre du PEREC",CRHPElig,IF(AND(INDEX(claimPeriodNo,MATCH('Étape 1) Taux'!$A$8,claimPeriods,0))&gt;17,INDEX(claimPeriodNo,MATCH('Étape 1) Taux'!$A$8,claimPeriods,0))&lt;20,revenueReduction&lt;0.1),0,IF(NOT(ISNUMBER(I539)),0,IF(E539="Oui",0,IF($C539="Non - avec lien de dépendance",MIN(1129,I539,$D539),MIN(1129,I539)))))))</f>
        <v>Effectuez l’étape 1</v>
      </c>
      <c r="R539" s="3" t="str">
        <f>IF(CRHPElig=" -  ","Effectuez l’étape 1",IF(CRHPElig="La baisse de revenus n'est pas admissible dans le cadre du PEREC",CRHPElig,IF(AND(INDEX(claimPeriodNo,MATCH('Étape 1) Taux'!$A$8,claimPeriods,0))&gt;17,INDEX(claimPeriodNo,MATCH('Étape 1) Taux'!$A$8,claimPeriods,0))&lt;20,revenueReduction&lt;0.1),0,IF(NOT(ISNUMBER(J539)),0,IF(F539="Oui",0,IF($C539="Non - avec lien de dépendance",MIN(1129,J539,$D539),MIN(1129,J539)))))))</f>
        <v>Effectuez l’étape 1</v>
      </c>
      <c r="S539" s="3" t="str">
        <f>IF(CRHPElig=" -  ","Effectuez l’étape 1",IF(CRHPElig="La baisse de revenus n'est pas admissible dans le cadre du PEREC",CRHPElig,IF(AND(INDEX(claimPeriodNo,MATCH('Étape 1) Taux'!$A$8,claimPeriods,0))&gt;17,INDEX(claimPeriodNo,MATCH('Étape 1) Taux'!$A$8,claimPeriods,0))&lt;20,revenueReduction&lt;0.1),0,IF(NOT(ISNUMBER(K539)),0,IF(G539="Oui",0,IF($C539="Non - avec lien de dépendance",MIN(1129,K539,$D539),MIN(1129,K539)))))))</f>
        <v>Effectuez l’étape 1</v>
      </c>
      <c r="T539" s="3" t="str">
        <f>IF(CRHPElig=" -  ","Effectuez l’étape 1",IF(CRHPElig="La baisse de revenus n'est pas admissible dans le cadre du PEREC",CRHPElig,IF(AND(INDEX(claimPeriodNo,MATCH('Étape 1) Taux'!$A$8,claimPeriods,0))&gt;17,INDEX(claimPeriodNo,MATCH('Étape 1) Taux'!$A$8,claimPeriods,0))&lt;20,revenueReduction&lt;0.1),0,IF(NOT(ISNUMBER(L539)),0,IF(H539="Oui",0,IF($C539="Non - avec lien de dépendance",MIN(1129,L539,$D539),MIN(1129,L539)))))))</f>
        <v>Effectuez l’étape 1</v>
      </c>
      <c r="U539" s="3">
        <f t="shared" si="52"/>
        <v>0</v>
      </c>
      <c r="V539" s="3">
        <f t="shared" si="53"/>
        <v>0</v>
      </c>
    </row>
    <row r="540" spans="13:22" x14ac:dyDescent="0.3">
      <c r="M540" s="52" t="str">
        <f t="shared" si="48"/>
        <v>Calculez d'abord la baisse moyenne de vos revenus sur 12 mois à l'étape 2)</v>
      </c>
      <c r="N540" s="52" t="str">
        <f t="shared" si="49"/>
        <v>Calculez d'abord la baisse moyenne de vos revenus sur 12 mois à l'étape 2)</v>
      </c>
      <c r="O540" s="52" t="str">
        <f t="shared" si="50"/>
        <v>Calculez d'abord la baisse moyenne de vos revenus sur 12 mois à l'étape 2)</v>
      </c>
      <c r="P540" s="52" t="str">
        <f t="shared" si="51"/>
        <v>Calculez d'abord la baisse moyenne de vos revenus sur 12 mois à l'étape 2)</v>
      </c>
      <c r="Q540" s="3" t="str">
        <f>IF(CRHPElig=" -  ","Effectuez l’étape 1",IF(CRHPElig="La baisse de revenus n'est pas admissible dans le cadre du PEREC",CRHPElig,IF(AND(INDEX(claimPeriodNo,MATCH('Étape 1) Taux'!$A$8,claimPeriods,0))&gt;17,INDEX(claimPeriodNo,MATCH('Étape 1) Taux'!$A$8,claimPeriods,0))&lt;20,revenueReduction&lt;0.1),0,IF(NOT(ISNUMBER(I540)),0,IF(E540="Oui",0,IF($C540="Non - avec lien de dépendance",MIN(1129,I540,$D540),MIN(1129,I540)))))))</f>
        <v>Effectuez l’étape 1</v>
      </c>
      <c r="R540" s="3" t="str">
        <f>IF(CRHPElig=" -  ","Effectuez l’étape 1",IF(CRHPElig="La baisse de revenus n'est pas admissible dans le cadre du PEREC",CRHPElig,IF(AND(INDEX(claimPeriodNo,MATCH('Étape 1) Taux'!$A$8,claimPeriods,0))&gt;17,INDEX(claimPeriodNo,MATCH('Étape 1) Taux'!$A$8,claimPeriods,0))&lt;20,revenueReduction&lt;0.1),0,IF(NOT(ISNUMBER(J540)),0,IF(F540="Oui",0,IF($C540="Non - avec lien de dépendance",MIN(1129,J540,$D540),MIN(1129,J540)))))))</f>
        <v>Effectuez l’étape 1</v>
      </c>
      <c r="S540" s="3" t="str">
        <f>IF(CRHPElig=" -  ","Effectuez l’étape 1",IF(CRHPElig="La baisse de revenus n'est pas admissible dans le cadre du PEREC",CRHPElig,IF(AND(INDEX(claimPeriodNo,MATCH('Étape 1) Taux'!$A$8,claimPeriods,0))&gt;17,INDEX(claimPeriodNo,MATCH('Étape 1) Taux'!$A$8,claimPeriods,0))&lt;20,revenueReduction&lt;0.1),0,IF(NOT(ISNUMBER(K540)),0,IF(G540="Oui",0,IF($C540="Non - avec lien de dépendance",MIN(1129,K540,$D540),MIN(1129,K540)))))))</f>
        <v>Effectuez l’étape 1</v>
      </c>
      <c r="T540" s="3" t="str">
        <f>IF(CRHPElig=" -  ","Effectuez l’étape 1",IF(CRHPElig="La baisse de revenus n'est pas admissible dans le cadre du PEREC",CRHPElig,IF(AND(INDEX(claimPeriodNo,MATCH('Étape 1) Taux'!$A$8,claimPeriods,0))&gt;17,INDEX(claimPeriodNo,MATCH('Étape 1) Taux'!$A$8,claimPeriods,0))&lt;20,revenueReduction&lt;0.1),0,IF(NOT(ISNUMBER(L540)),0,IF(H540="Oui",0,IF($C540="Non - avec lien de dépendance",MIN(1129,L540,$D540),MIN(1129,L540)))))))</f>
        <v>Effectuez l’étape 1</v>
      </c>
      <c r="U540" s="3">
        <f t="shared" si="52"/>
        <v>0</v>
      </c>
      <c r="V540" s="3">
        <f t="shared" si="53"/>
        <v>0</v>
      </c>
    </row>
    <row r="541" spans="13:22" x14ac:dyDescent="0.3">
      <c r="M541" s="52" t="str">
        <f t="shared" si="48"/>
        <v>Calculez d'abord la baisse moyenne de vos revenus sur 12 mois à l'étape 2)</v>
      </c>
      <c r="N541" s="52" t="str">
        <f t="shared" si="49"/>
        <v>Calculez d'abord la baisse moyenne de vos revenus sur 12 mois à l'étape 2)</v>
      </c>
      <c r="O541" s="52" t="str">
        <f t="shared" si="50"/>
        <v>Calculez d'abord la baisse moyenne de vos revenus sur 12 mois à l'étape 2)</v>
      </c>
      <c r="P541" s="52" t="str">
        <f t="shared" si="51"/>
        <v>Calculez d'abord la baisse moyenne de vos revenus sur 12 mois à l'étape 2)</v>
      </c>
      <c r="Q541" s="3" t="str">
        <f>IF(CRHPElig=" -  ","Effectuez l’étape 1",IF(CRHPElig="La baisse de revenus n'est pas admissible dans le cadre du PEREC",CRHPElig,IF(AND(INDEX(claimPeriodNo,MATCH('Étape 1) Taux'!$A$8,claimPeriods,0))&gt;17,INDEX(claimPeriodNo,MATCH('Étape 1) Taux'!$A$8,claimPeriods,0))&lt;20,revenueReduction&lt;0.1),0,IF(NOT(ISNUMBER(I541)),0,IF(E541="Oui",0,IF($C541="Non - avec lien de dépendance",MIN(1129,I541,$D541),MIN(1129,I541)))))))</f>
        <v>Effectuez l’étape 1</v>
      </c>
      <c r="R541" s="3" t="str">
        <f>IF(CRHPElig=" -  ","Effectuez l’étape 1",IF(CRHPElig="La baisse de revenus n'est pas admissible dans le cadre du PEREC",CRHPElig,IF(AND(INDEX(claimPeriodNo,MATCH('Étape 1) Taux'!$A$8,claimPeriods,0))&gt;17,INDEX(claimPeriodNo,MATCH('Étape 1) Taux'!$A$8,claimPeriods,0))&lt;20,revenueReduction&lt;0.1),0,IF(NOT(ISNUMBER(J541)),0,IF(F541="Oui",0,IF($C541="Non - avec lien de dépendance",MIN(1129,J541,$D541),MIN(1129,J541)))))))</f>
        <v>Effectuez l’étape 1</v>
      </c>
      <c r="S541" s="3" t="str">
        <f>IF(CRHPElig=" -  ","Effectuez l’étape 1",IF(CRHPElig="La baisse de revenus n'est pas admissible dans le cadre du PEREC",CRHPElig,IF(AND(INDEX(claimPeriodNo,MATCH('Étape 1) Taux'!$A$8,claimPeriods,0))&gt;17,INDEX(claimPeriodNo,MATCH('Étape 1) Taux'!$A$8,claimPeriods,0))&lt;20,revenueReduction&lt;0.1),0,IF(NOT(ISNUMBER(K541)),0,IF(G541="Oui",0,IF($C541="Non - avec lien de dépendance",MIN(1129,K541,$D541),MIN(1129,K541)))))))</f>
        <v>Effectuez l’étape 1</v>
      </c>
      <c r="T541" s="3" t="str">
        <f>IF(CRHPElig=" -  ","Effectuez l’étape 1",IF(CRHPElig="La baisse de revenus n'est pas admissible dans le cadre du PEREC",CRHPElig,IF(AND(INDEX(claimPeriodNo,MATCH('Étape 1) Taux'!$A$8,claimPeriods,0))&gt;17,INDEX(claimPeriodNo,MATCH('Étape 1) Taux'!$A$8,claimPeriods,0))&lt;20,revenueReduction&lt;0.1),0,IF(NOT(ISNUMBER(L541)),0,IF(H541="Oui",0,IF($C541="Non - avec lien de dépendance",MIN(1129,L541,$D541),MIN(1129,L541)))))))</f>
        <v>Effectuez l’étape 1</v>
      </c>
      <c r="U541" s="3">
        <f t="shared" si="52"/>
        <v>0</v>
      </c>
      <c r="V541" s="3">
        <f t="shared" si="53"/>
        <v>0</v>
      </c>
    </row>
    <row r="542" spans="13:22" x14ac:dyDescent="0.3">
      <c r="M542" s="52" t="str">
        <f t="shared" si="48"/>
        <v>Calculez d'abord la baisse moyenne de vos revenus sur 12 mois à l'étape 2)</v>
      </c>
      <c r="N542" s="52" t="str">
        <f t="shared" si="49"/>
        <v>Calculez d'abord la baisse moyenne de vos revenus sur 12 mois à l'étape 2)</v>
      </c>
      <c r="O542" s="52" t="str">
        <f t="shared" si="50"/>
        <v>Calculez d'abord la baisse moyenne de vos revenus sur 12 mois à l'étape 2)</v>
      </c>
      <c r="P542" s="52" t="str">
        <f t="shared" si="51"/>
        <v>Calculez d'abord la baisse moyenne de vos revenus sur 12 mois à l'étape 2)</v>
      </c>
      <c r="Q542" s="3" t="str">
        <f>IF(CRHPElig=" -  ","Effectuez l’étape 1",IF(CRHPElig="La baisse de revenus n'est pas admissible dans le cadre du PEREC",CRHPElig,IF(AND(INDEX(claimPeriodNo,MATCH('Étape 1) Taux'!$A$8,claimPeriods,0))&gt;17,INDEX(claimPeriodNo,MATCH('Étape 1) Taux'!$A$8,claimPeriods,0))&lt;20,revenueReduction&lt;0.1),0,IF(NOT(ISNUMBER(I542)),0,IF(E542="Oui",0,IF($C542="Non - avec lien de dépendance",MIN(1129,I542,$D542),MIN(1129,I542)))))))</f>
        <v>Effectuez l’étape 1</v>
      </c>
      <c r="R542" s="3" t="str">
        <f>IF(CRHPElig=" -  ","Effectuez l’étape 1",IF(CRHPElig="La baisse de revenus n'est pas admissible dans le cadre du PEREC",CRHPElig,IF(AND(INDEX(claimPeriodNo,MATCH('Étape 1) Taux'!$A$8,claimPeriods,0))&gt;17,INDEX(claimPeriodNo,MATCH('Étape 1) Taux'!$A$8,claimPeriods,0))&lt;20,revenueReduction&lt;0.1),0,IF(NOT(ISNUMBER(J542)),0,IF(F542="Oui",0,IF($C542="Non - avec lien de dépendance",MIN(1129,J542,$D542),MIN(1129,J542)))))))</f>
        <v>Effectuez l’étape 1</v>
      </c>
      <c r="S542" s="3" t="str">
        <f>IF(CRHPElig=" -  ","Effectuez l’étape 1",IF(CRHPElig="La baisse de revenus n'est pas admissible dans le cadre du PEREC",CRHPElig,IF(AND(INDEX(claimPeriodNo,MATCH('Étape 1) Taux'!$A$8,claimPeriods,0))&gt;17,INDEX(claimPeriodNo,MATCH('Étape 1) Taux'!$A$8,claimPeriods,0))&lt;20,revenueReduction&lt;0.1),0,IF(NOT(ISNUMBER(K542)),0,IF(G542="Oui",0,IF($C542="Non - avec lien de dépendance",MIN(1129,K542,$D542),MIN(1129,K542)))))))</f>
        <v>Effectuez l’étape 1</v>
      </c>
      <c r="T542" s="3" t="str">
        <f>IF(CRHPElig=" -  ","Effectuez l’étape 1",IF(CRHPElig="La baisse de revenus n'est pas admissible dans le cadre du PEREC",CRHPElig,IF(AND(INDEX(claimPeriodNo,MATCH('Étape 1) Taux'!$A$8,claimPeriods,0))&gt;17,INDEX(claimPeriodNo,MATCH('Étape 1) Taux'!$A$8,claimPeriods,0))&lt;20,revenueReduction&lt;0.1),0,IF(NOT(ISNUMBER(L542)),0,IF(H542="Oui",0,IF($C542="Non - avec lien de dépendance",MIN(1129,L542,$D542),MIN(1129,L542)))))))</f>
        <v>Effectuez l’étape 1</v>
      </c>
      <c r="U542" s="3">
        <f t="shared" si="52"/>
        <v>0</v>
      </c>
      <c r="V542" s="3">
        <f t="shared" si="53"/>
        <v>0</v>
      </c>
    </row>
    <row r="543" spans="13:22" x14ac:dyDescent="0.3">
      <c r="M543" s="52" t="str">
        <f t="shared" si="48"/>
        <v>Calculez d'abord la baisse moyenne de vos revenus sur 12 mois à l'étape 2)</v>
      </c>
      <c r="N543" s="52" t="str">
        <f t="shared" si="49"/>
        <v>Calculez d'abord la baisse moyenne de vos revenus sur 12 mois à l'étape 2)</v>
      </c>
      <c r="O543" s="52" t="str">
        <f t="shared" si="50"/>
        <v>Calculez d'abord la baisse moyenne de vos revenus sur 12 mois à l'étape 2)</v>
      </c>
      <c r="P543" s="52" t="str">
        <f t="shared" si="51"/>
        <v>Calculez d'abord la baisse moyenne de vos revenus sur 12 mois à l'étape 2)</v>
      </c>
      <c r="Q543" s="3" t="str">
        <f>IF(CRHPElig=" -  ","Effectuez l’étape 1",IF(CRHPElig="La baisse de revenus n'est pas admissible dans le cadre du PEREC",CRHPElig,IF(AND(INDEX(claimPeriodNo,MATCH('Étape 1) Taux'!$A$8,claimPeriods,0))&gt;17,INDEX(claimPeriodNo,MATCH('Étape 1) Taux'!$A$8,claimPeriods,0))&lt;20,revenueReduction&lt;0.1),0,IF(NOT(ISNUMBER(I543)),0,IF(E543="Oui",0,IF($C543="Non - avec lien de dépendance",MIN(1129,I543,$D543),MIN(1129,I543)))))))</f>
        <v>Effectuez l’étape 1</v>
      </c>
      <c r="R543" s="3" t="str">
        <f>IF(CRHPElig=" -  ","Effectuez l’étape 1",IF(CRHPElig="La baisse de revenus n'est pas admissible dans le cadre du PEREC",CRHPElig,IF(AND(INDEX(claimPeriodNo,MATCH('Étape 1) Taux'!$A$8,claimPeriods,0))&gt;17,INDEX(claimPeriodNo,MATCH('Étape 1) Taux'!$A$8,claimPeriods,0))&lt;20,revenueReduction&lt;0.1),0,IF(NOT(ISNUMBER(J543)),0,IF(F543="Oui",0,IF($C543="Non - avec lien de dépendance",MIN(1129,J543,$D543),MIN(1129,J543)))))))</f>
        <v>Effectuez l’étape 1</v>
      </c>
      <c r="S543" s="3" t="str">
        <f>IF(CRHPElig=" -  ","Effectuez l’étape 1",IF(CRHPElig="La baisse de revenus n'est pas admissible dans le cadre du PEREC",CRHPElig,IF(AND(INDEX(claimPeriodNo,MATCH('Étape 1) Taux'!$A$8,claimPeriods,0))&gt;17,INDEX(claimPeriodNo,MATCH('Étape 1) Taux'!$A$8,claimPeriods,0))&lt;20,revenueReduction&lt;0.1),0,IF(NOT(ISNUMBER(K543)),0,IF(G543="Oui",0,IF($C543="Non - avec lien de dépendance",MIN(1129,K543,$D543),MIN(1129,K543)))))))</f>
        <v>Effectuez l’étape 1</v>
      </c>
      <c r="T543" s="3" t="str">
        <f>IF(CRHPElig=" -  ","Effectuez l’étape 1",IF(CRHPElig="La baisse de revenus n'est pas admissible dans le cadre du PEREC",CRHPElig,IF(AND(INDEX(claimPeriodNo,MATCH('Étape 1) Taux'!$A$8,claimPeriods,0))&gt;17,INDEX(claimPeriodNo,MATCH('Étape 1) Taux'!$A$8,claimPeriods,0))&lt;20,revenueReduction&lt;0.1),0,IF(NOT(ISNUMBER(L543)),0,IF(H543="Oui",0,IF($C543="Non - avec lien de dépendance",MIN(1129,L543,$D543),MIN(1129,L543)))))))</f>
        <v>Effectuez l’étape 1</v>
      </c>
      <c r="U543" s="3">
        <f t="shared" si="52"/>
        <v>0</v>
      </c>
      <c r="V543" s="3">
        <f t="shared" si="53"/>
        <v>0</v>
      </c>
    </row>
    <row r="544" spans="13:22" x14ac:dyDescent="0.3">
      <c r="M544" s="52" t="str">
        <f t="shared" si="48"/>
        <v>Calculez d'abord la baisse moyenne de vos revenus sur 12 mois à l'étape 2)</v>
      </c>
      <c r="N544" s="52" t="str">
        <f t="shared" si="49"/>
        <v>Calculez d'abord la baisse moyenne de vos revenus sur 12 mois à l'étape 2)</v>
      </c>
      <c r="O544" s="52" t="str">
        <f t="shared" si="50"/>
        <v>Calculez d'abord la baisse moyenne de vos revenus sur 12 mois à l'étape 2)</v>
      </c>
      <c r="P544" s="52" t="str">
        <f t="shared" si="51"/>
        <v>Calculez d'abord la baisse moyenne de vos revenus sur 12 mois à l'étape 2)</v>
      </c>
      <c r="Q544" s="3" t="str">
        <f>IF(CRHPElig=" -  ","Effectuez l’étape 1",IF(CRHPElig="La baisse de revenus n'est pas admissible dans le cadre du PEREC",CRHPElig,IF(AND(INDEX(claimPeriodNo,MATCH('Étape 1) Taux'!$A$8,claimPeriods,0))&gt;17,INDEX(claimPeriodNo,MATCH('Étape 1) Taux'!$A$8,claimPeriods,0))&lt;20,revenueReduction&lt;0.1),0,IF(NOT(ISNUMBER(I544)),0,IF(E544="Oui",0,IF($C544="Non - avec lien de dépendance",MIN(1129,I544,$D544),MIN(1129,I544)))))))</f>
        <v>Effectuez l’étape 1</v>
      </c>
      <c r="R544" s="3" t="str">
        <f>IF(CRHPElig=" -  ","Effectuez l’étape 1",IF(CRHPElig="La baisse de revenus n'est pas admissible dans le cadre du PEREC",CRHPElig,IF(AND(INDEX(claimPeriodNo,MATCH('Étape 1) Taux'!$A$8,claimPeriods,0))&gt;17,INDEX(claimPeriodNo,MATCH('Étape 1) Taux'!$A$8,claimPeriods,0))&lt;20,revenueReduction&lt;0.1),0,IF(NOT(ISNUMBER(J544)),0,IF(F544="Oui",0,IF($C544="Non - avec lien de dépendance",MIN(1129,J544,$D544),MIN(1129,J544)))))))</f>
        <v>Effectuez l’étape 1</v>
      </c>
      <c r="S544" s="3" t="str">
        <f>IF(CRHPElig=" -  ","Effectuez l’étape 1",IF(CRHPElig="La baisse de revenus n'est pas admissible dans le cadre du PEREC",CRHPElig,IF(AND(INDEX(claimPeriodNo,MATCH('Étape 1) Taux'!$A$8,claimPeriods,0))&gt;17,INDEX(claimPeriodNo,MATCH('Étape 1) Taux'!$A$8,claimPeriods,0))&lt;20,revenueReduction&lt;0.1),0,IF(NOT(ISNUMBER(K544)),0,IF(G544="Oui",0,IF($C544="Non - avec lien de dépendance",MIN(1129,K544,$D544),MIN(1129,K544)))))))</f>
        <v>Effectuez l’étape 1</v>
      </c>
      <c r="T544" s="3" t="str">
        <f>IF(CRHPElig=" -  ","Effectuez l’étape 1",IF(CRHPElig="La baisse de revenus n'est pas admissible dans le cadre du PEREC",CRHPElig,IF(AND(INDEX(claimPeriodNo,MATCH('Étape 1) Taux'!$A$8,claimPeriods,0))&gt;17,INDEX(claimPeriodNo,MATCH('Étape 1) Taux'!$A$8,claimPeriods,0))&lt;20,revenueReduction&lt;0.1),0,IF(NOT(ISNUMBER(L544)),0,IF(H544="Oui",0,IF($C544="Non - avec lien de dépendance",MIN(1129,L544,$D544),MIN(1129,L544)))))))</f>
        <v>Effectuez l’étape 1</v>
      </c>
      <c r="U544" s="3">
        <f t="shared" si="52"/>
        <v>0</v>
      </c>
      <c r="V544" s="3">
        <f t="shared" si="53"/>
        <v>0</v>
      </c>
    </row>
    <row r="545" spans="13:22" x14ac:dyDescent="0.3">
      <c r="M545" s="52" t="str">
        <f t="shared" si="48"/>
        <v>Calculez d'abord la baisse moyenne de vos revenus sur 12 mois à l'étape 2)</v>
      </c>
      <c r="N545" s="52" t="str">
        <f t="shared" si="49"/>
        <v>Calculez d'abord la baisse moyenne de vos revenus sur 12 mois à l'étape 2)</v>
      </c>
      <c r="O545" s="52" t="str">
        <f t="shared" si="50"/>
        <v>Calculez d'abord la baisse moyenne de vos revenus sur 12 mois à l'étape 2)</v>
      </c>
      <c r="P545" s="52" t="str">
        <f t="shared" si="51"/>
        <v>Calculez d'abord la baisse moyenne de vos revenus sur 12 mois à l'étape 2)</v>
      </c>
      <c r="Q545" s="3" t="str">
        <f>IF(CRHPElig=" -  ","Effectuez l’étape 1",IF(CRHPElig="La baisse de revenus n'est pas admissible dans le cadre du PEREC",CRHPElig,IF(AND(INDEX(claimPeriodNo,MATCH('Étape 1) Taux'!$A$8,claimPeriods,0))&gt;17,INDEX(claimPeriodNo,MATCH('Étape 1) Taux'!$A$8,claimPeriods,0))&lt;20,revenueReduction&lt;0.1),0,IF(NOT(ISNUMBER(I545)),0,IF(E545="Oui",0,IF($C545="Non - avec lien de dépendance",MIN(1129,I545,$D545),MIN(1129,I545)))))))</f>
        <v>Effectuez l’étape 1</v>
      </c>
      <c r="R545" s="3" t="str">
        <f>IF(CRHPElig=" -  ","Effectuez l’étape 1",IF(CRHPElig="La baisse de revenus n'est pas admissible dans le cadre du PEREC",CRHPElig,IF(AND(INDEX(claimPeriodNo,MATCH('Étape 1) Taux'!$A$8,claimPeriods,0))&gt;17,INDEX(claimPeriodNo,MATCH('Étape 1) Taux'!$A$8,claimPeriods,0))&lt;20,revenueReduction&lt;0.1),0,IF(NOT(ISNUMBER(J545)),0,IF(F545="Oui",0,IF($C545="Non - avec lien de dépendance",MIN(1129,J545,$D545),MIN(1129,J545)))))))</f>
        <v>Effectuez l’étape 1</v>
      </c>
      <c r="S545" s="3" t="str">
        <f>IF(CRHPElig=" -  ","Effectuez l’étape 1",IF(CRHPElig="La baisse de revenus n'est pas admissible dans le cadre du PEREC",CRHPElig,IF(AND(INDEX(claimPeriodNo,MATCH('Étape 1) Taux'!$A$8,claimPeriods,0))&gt;17,INDEX(claimPeriodNo,MATCH('Étape 1) Taux'!$A$8,claimPeriods,0))&lt;20,revenueReduction&lt;0.1),0,IF(NOT(ISNUMBER(K545)),0,IF(G545="Oui",0,IF($C545="Non - avec lien de dépendance",MIN(1129,K545,$D545),MIN(1129,K545)))))))</f>
        <v>Effectuez l’étape 1</v>
      </c>
      <c r="T545" s="3" t="str">
        <f>IF(CRHPElig=" -  ","Effectuez l’étape 1",IF(CRHPElig="La baisse de revenus n'est pas admissible dans le cadre du PEREC",CRHPElig,IF(AND(INDEX(claimPeriodNo,MATCH('Étape 1) Taux'!$A$8,claimPeriods,0))&gt;17,INDEX(claimPeriodNo,MATCH('Étape 1) Taux'!$A$8,claimPeriods,0))&lt;20,revenueReduction&lt;0.1),0,IF(NOT(ISNUMBER(L545)),0,IF(H545="Oui",0,IF($C545="Non - avec lien de dépendance",MIN(1129,L545,$D545),MIN(1129,L545)))))))</f>
        <v>Effectuez l’étape 1</v>
      </c>
      <c r="U545" s="3">
        <f t="shared" si="52"/>
        <v>0</v>
      </c>
      <c r="V545" s="3">
        <f t="shared" si="53"/>
        <v>0</v>
      </c>
    </row>
    <row r="546" spans="13:22" x14ac:dyDescent="0.3">
      <c r="M546" s="52" t="str">
        <f t="shared" si="48"/>
        <v>Calculez d'abord la baisse moyenne de vos revenus sur 12 mois à l'étape 2)</v>
      </c>
      <c r="N546" s="52" t="str">
        <f t="shared" si="49"/>
        <v>Calculez d'abord la baisse moyenne de vos revenus sur 12 mois à l'étape 2)</v>
      </c>
      <c r="O546" s="52" t="str">
        <f t="shared" si="50"/>
        <v>Calculez d'abord la baisse moyenne de vos revenus sur 12 mois à l'étape 2)</v>
      </c>
      <c r="P546" s="52" t="str">
        <f t="shared" si="51"/>
        <v>Calculez d'abord la baisse moyenne de vos revenus sur 12 mois à l'étape 2)</v>
      </c>
      <c r="Q546" s="3" t="str">
        <f>IF(CRHPElig=" -  ","Effectuez l’étape 1",IF(CRHPElig="La baisse de revenus n'est pas admissible dans le cadre du PEREC",CRHPElig,IF(AND(INDEX(claimPeriodNo,MATCH('Étape 1) Taux'!$A$8,claimPeriods,0))&gt;17,INDEX(claimPeriodNo,MATCH('Étape 1) Taux'!$A$8,claimPeriods,0))&lt;20,revenueReduction&lt;0.1),0,IF(NOT(ISNUMBER(I546)),0,IF(E546="Oui",0,IF($C546="Non - avec lien de dépendance",MIN(1129,I546,$D546),MIN(1129,I546)))))))</f>
        <v>Effectuez l’étape 1</v>
      </c>
      <c r="R546" s="3" t="str">
        <f>IF(CRHPElig=" -  ","Effectuez l’étape 1",IF(CRHPElig="La baisse de revenus n'est pas admissible dans le cadre du PEREC",CRHPElig,IF(AND(INDEX(claimPeriodNo,MATCH('Étape 1) Taux'!$A$8,claimPeriods,0))&gt;17,INDEX(claimPeriodNo,MATCH('Étape 1) Taux'!$A$8,claimPeriods,0))&lt;20,revenueReduction&lt;0.1),0,IF(NOT(ISNUMBER(J546)),0,IF(F546="Oui",0,IF($C546="Non - avec lien de dépendance",MIN(1129,J546,$D546),MIN(1129,J546)))))))</f>
        <v>Effectuez l’étape 1</v>
      </c>
      <c r="S546" s="3" t="str">
        <f>IF(CRHPElig=" -  ","Effectuez l’étape 1",IF(CRHPElig="La baisse de revenus n'est pas admissible dans le cadre du PEREC",CRHPElig,IF(AND(INDEX(claimPeriodNo,MATCH('Étape 1) Taux'!$A$8,claimPeriods,0))&gt;17,INDEX(claimPeriodNo,MATCH('Étape 1) Taux'!$A$8,claimPeriods,0))&lt;20,revenueReduction&lt;0.1),0,IF(NOT(ISNUMBER(K546)),0,IF(G546="Oui",0,IF($C546="Non - avec lien de dépendance",MIN(1129,K546,$D546),MIN(1129,K546)))))))</f>
        <v>Effectuez l’étape 1</v>
      </c>
      <c r="T546" s="3" t="str">
        <f>IF(CRHPElig=" -  ","Effectuez l’étape 1",IF(CRHPElig="La baisse de revenus n'est pas admissible dans le cadre du PEREC",CRHPElig,IF(AND(INDEX(claimPeriodNo,MATCH('Étape 1) Taux'!$A$8,claimPeriods,0))&gt;17,INDEX(claimPeriodNo,MATCH('Étape 1) Taux'!$A$8,claimPeriods,0))&lt;20,revenueReduction&lt;0.1),0,IF(NOT(ISNUMBER(L546)),0,IF(H546="Oui",0,IF($C546="Non - avec lien de dépendance",MIN(1129,L546,$D546),MIN(1129,L546)))))))</f>
        <v>Effectuez l’étape 1</v>
      </c>
      <c r="U546" s="3">
        <f t="shared" si="52"/>
        <v>0</v>
      </c>
      <c r="V546" s="3">
        <f t="shared" si="53"/>
        <v>0</v>
      </c>
    </row>
    <row r="547" spans="13:22" x14ac:dyDescent="0.3">
      <c r="M547" s="52" t="str">
        <f t="shared" si="48"/>
        <v>Calculez d'abord la baisse moyenne de vos revenus sur 12 mois à l'étape 2)</v>
      </c>
      <c r="N547" s="52" t="str">
        <f t="shared" si="49"/>
        <v>Calculez d'abord la baisse moyenne de vos revenus sur 12 mois à l'étape 2)</v>
      </c>
      <c r="O547" s="52" t="str">
        <f t="shared" si="50"/>
        <v>Calculez d'abord la baisse moyenne de vos revenus sur 12 mois à l'étape 2)</v>
      </c>
      <c r="P547" s="52" t="str">
        <f t="shared" si="51"/>
        <v>Calculez d'abord la baisse moyenne de vos revenus sur 12 mois à l'étape 2)</v>
      </c>
      <c r="Q547" s="3" t="str">
        <f>IF(CRHPElig=" -  ","Effectuez l’étape 1",IF(CRHPElig="La baisse de revenus n'est pas admissible dans le cadre du PEREC",CRHPElig,IF(AND(INDEX(claimPeriodNo,MATCH('Étape 1) Taux'!$A$8,claimPeriods,0))&gt;17,INDEX(claimPeriodNo,MATCH('Étape 1) Taux'!$A$8,claimPeriods,0))&lt;20,revenueReduction&lt;0.1),0,IF(NOT(ISNUMBER(I547)),0,IF(E547="Oui",0,IF($C547="Non - avec lien de dépendance",MIN(1129,I547,$D547),MIN(1129,I547)))))))</f>
        <v>Effectuez l’étape 1</v>
      </c>
      <c r="R547" s="3" t="str">
        <f>IF(CRHPElig=" -  ","Effectuez l’étape 1",IF(CRHPElig="La baisse de revenus n'est pas admissible dans le cadre du PEREC",CRHPElig,IF(AND(INDEX(claimPeriodNo,MATCH('Étape 1) Taux'!$A$8,claimPeriods,0))&gt;17,INDEX(claimPeriodNo,MATCH('Étape 1) Taux'!$A$8,claimPeriods,0))&lt;20,revenueReduction&lt;0.1),0,IF(NOT(ISNUMBER(J547)),0,IF(F547="Oui",0,IF($C547="Non - avec lien de dépendance",MIN(1129,J547,$D547),MIN(1129,J547)))))))</f>
        <v>Effectuez l’étape 1</v>
      </c>
      <c r="S547" s="3" t="str">
        <f>IF(CRHPElig=" -  ","Effectuez l’étape 1",IF(CRHPElig="La baisse de revenus n'est pas admissible dans le cadre du PEREC",CRHPElig,IF(AND(INDEX(claimPeriodNo,MATCH('Étape 1) Taux'!$A$8,claimPeriods,0))&gt;17,INDEX(claimPeriodNo,MATCH('Étape 1) Taux'!$A$8,claimPeriods,0))&lt;20,revenueReduction&lt;0.1),0,IF(NOT(ISNUMBER(K547)),0,IF(G547="Oui",0,IF($C547="Non - avec lien de dépendance",MIN(1129,K547,$D547),MIN(1129,K547)))))))</f>
        <v>Effectuez l’étape 1</v>
      </c>
      <c r="T547" s="3" t="str">
        <f>IF(CRHPElig=" -  ","Effectuez l’étape 1",IF(CRHPElig="La baisse de revenus n'est pas admissible dans le cadre du PEREC",CRHPElig,IF(AND(INDEX(claimPeriodNo,MATCH('Étape 1) Taux'!$A$8,claimPeriods,0))&gt;17,INDEX(claimPeriodNo,MATCH('Étape 1) Taux'!$A$8,claimPeriods,0))&lt;20,revenueReduction&lt;0.1),0,IF(NOT(ISNUMBER(L547)),0,IF(H547="Oui",0,IF($C547="Non - avec lien de dépendance",MIN(1129,L547,$D547),MIN(1129,L547)))))))</f>
        <v>Effectuez l’étape 1</v>
      </c>
      <c r="U547" s="3">
        <f t="shared" si="52"/>
        <v>0</v>
      </c>
      <c r="V547" s="3">
        <f t="shared" si="53"/>
        <v>0</v>
      </c>
    </row>
    <row r="548" spans="13:22" x14ac:dyDescent="0.3">
      <c r="M548" s="52" t="str">
        <f t="shared" si="48"/>
        <v>Calculez d'abord la baisse moyenne de vos revenus sur 12 mois à l'étape 2)</v>
      </c>
      <c r="N548" s="52" t="str">
        <f t="shared" si="49"/>
        <v>Calculez d'abord la baisse moyenne de vos revenus sur 12 mois à l'étape 2)</v>
      </c>
      <c r="O548" s="52" t="str">
        <f t="shared" si="50"/>
        <v>Calculez d'abord la baisse moyenne de vos revenus sur 12 mois à l'étape 2)</v>
      </c>
      <c r="P548" s="52" t="str">
        <f t="shared" si="51"/>
        <v>Calculez d'abord la baisse moyenne de vos revenus sur 12 mois à l'étape 2)</v>
      </c>
      <c r="Q548" s="3" t="str">
        <f>IF(CRHPElig=" -  ","Effectuez l’étape 1",IF(CRHPElig="La baisse de revenus n'est pas admissible dans le cadre du PEREC",CRHPElig,IF(AND(INDEX(claimPeriodNo,MATCH('Étape 1) Taux'!$A$8,claimPeriods,0))&gt;17,INDEX(claimPeriodNo,MATCH('Étape 1) Taux'!$A$8,claimPeriods,0))&lt;20,revenueReduction&lt;0.1),0,IF(NOT(ISNUMBER(I548)),0,IF(E548="Oui",0,IF($C548="Non - avec lien de dépendance",MIN(1129,I548,$D548),MIN(1129,I548)))))))</f>
        <v>Effectuez l’étape 1</v>
      </c>
      <c r="R548" s="3" t="str">
        <f>IF(CRHPElig=" -  ","Effectuez l’étape 1",IF(CRHPElig="La baisse de revenus n'est pas admissible dans le cadre du PEREC",CRHPElig,IF(AND(INDEX(claimPeriodNo,MATCH('Étape 1) Taux'!$A$8,claimPeriods,0))&gt;17,INDEX(claimPeriodNo,MATCH('Étape 1) Taux'!$A$8,claimPeriods,0))&lt;20,revenueReduction&lt;0.1),0,IF(NOT(ISNUMBER(J548)),0,IF(F548="Oui",0,IF($C548="Non - avec lien de dépendance",MIN(1129,J548,$D548),MIN(1129,J548)))))))</f>
        <v>Effectuez l’étape 1</v>
      </c>
      <c r="S548" s="3" t="str">
        <f>IF(CRHPElig=" -  ","Effectuez l’étape 1",IF(CRHPElig="La baisse de revenus n'est pas admissible dans le cadre du PEREC",CRHPElig,IF(AND(INDEX(claimPeriodNo,MATCH('Étape 1) Taux'!$A$8,claimPeriods,0))&gt;17,INDEX(claimPeriodNo,MATCH('Étape 1) Taux'!$A$8,claimPeriods,0))&lt;20,revenueReduction&lt;0.1),0,IF(NOT(ISNUMBER(K548)),0,IF(G548="Oui",0,IF($C548="Non - avec lien de dépendance",MIN(1129,K548,$D548),MIN(1129,K548)))))))</f>
        <v>Effectuez l’étape 1</v>
      </c>
      <c r="T548" s="3" t="str">
        <f>IF(CRHPElig=" -  ","Effectuez l’étape 1",IF(CRHPElig="La baisse de revenus n'est pas admissible dans le cadre du PEREC",CRHPElig,IF(AND(INDEX(claimPeriodNo,MATCH('Étape 1) Taux'!$A$8,claimPeriods,0))&gt;17,INDEX(claimPeriodNo,MATCH('Étape 1) Taux'!$A$8,claimPeriods,0))&lt;20,revenueReduction&lt;0.1),0,IF(NOT(ISNUMBER(L548)),0,IF(H548="Oui",0,IF($C548="Non - avec lien de dépendance",MIN(1129,L548,$D548),MIN(1129,L548)))))))</f>
        <v>Effectuez l’étape 1</v>
      </c>
      <c r="U548" s="3">
        <f t="shared" si="52"/>
        <v>0</v>
      </c>
      <c r="V548" s="3">
        <f t="shared" si="53"/>
        <v>0</v>
      </c>
    </row>
    <row r="549" spans="13:22" x14ac:dyDescent="0.3">
      <c r="M549" s="52" t="str">
        <f t="shared" si="48"/>
        <v>Calculez d'abord la baisse moyenne de vos revenus sur 12 mois à l'étape 2)</v>
      </c>
      <c r="N549" s="52" t="str">
        <f t="shared" si="49"/>
        <v>Calculez d'abord la baisse moyenne de vos revenus sur 12 mois à l'étape 2)</v>
      </c>
      <c r="O549" s="52" t="str">
        <f t="shared" si="50"/>
        <v>Calculez d'abord la baisse moyenne de vos revenus sur 12 mois à l'étape 2)</v>
      </c>
      <c r="P549" s="52" t="str">
        <f t="shared" si="51"/>
        <v>Calculez d'abord la baisse moyenne de vos revenus sur 12 mois à l'étape 2)</v>
      </c>
      <c r="Q549" s="3" t="str">
        <f>IF(CRHPElig=" -  ","Effectuez l’étape 1",IF(CRHPElig="La baisse de revenus n'est pas admissible dans le cadre du PEREC",CRHPElig,IF(AND(INDEX(claimPeriodNo,MATCH('Étape 1) Taux'!$A$8,claimPeriods,0))&gt;17,INDEX(claimPeriodNo,MATCH('Étape 1) Taux'!$A$8,claimPeriods,0))&lt;20,revenueReduction&lt;0.1),0,IF(NOT(ISNUMBER(I549)),0,IF(E549="Oui",0,IF($C549="Non - avec lien de dépendance",MIN(1129,I549,$D549),MIN(1129,I549)))))))</f>
        <v>Effectuez l’étape 1</v>
      </c>
      <c r="R549" s="3" t="str">
        <f>IF(CRHPElig=" -  ","Effectuez l’étape 1",IF(CRHPElig="La baisse de revenus n'est pas admissible dans le cadre du PEREC",CRHPElig,IF(AND(INDEX(claimPeriodNo,MATCH('Étape 1) Taux'!$A$8,claimPeriods,0))&gt;17,INDEX(claimPeriodNo,MATCH('Étape 1) Taux'!$A$8,claimPeriods,0))&lt;20,revenueReduction&lt;0.1),0,IF(NOT(ISNUMBER(J549)),0,IF(F549="Oui",0,IF($C549="Non - avec lien de dépendance",MIN(1129,J549,$D549),MIN(1129,J549)))))))</f>
        <v>Effectuez l’étape 1</v>
      </c>
      <c r="S549" s="3" t="str">
        <f>IF(CRHPElig=" -  ","Effectuez l’étape 1",IF(CRHPElig="La baisse de revenus n'est pas admissible dans le cadre du PEREC",CRHPElig,IF(AND(INDEX(claimPeriodNo,MATCH('Étape 1) Taux'!$A$8,claimPeriods,0))&gt;17,INDEX(claimPeriodNo,MATCH('Étape 1) Taux'!$A$8,claimPeriods,0))&lt;20,revenueReduction&lt;0.1),0,IF(NOT(ISNUMBER(K549)),0,IF(G549="Oui",0,IF($C549="Non - avec lien de dépendance",MIN(1129,K549,$D549),MIN(1129,K549)))))))</f>
        <v>Effectuez l’étape 1</v>
      </c>
      <c r="T549" s="3" t="str">
        <f>IF(CRHPElig=" -  ","Effectuez l’étape 1",IF(CRHPElig="La baisse de revenus n'est pas admissible dans le cadre du PEREC",CRHPElig,IF(AND(INDEX(claimPeriodNo,MATCH('Étape 1) Taux'!$A$8,claimPeriods,0))&gt;17,INDEX(claimPeriodNo,MATCH('Étape 1) Taux'!$A$8,claimPeriods,0))&lt;20,revenueReduction&lt;0.1),0,IF(NOT(ISNUMBER(L549)),0,IF(H549="Oui",0,IF($C549="Non - avec lien de dépendance",MIN(1129,L549,$D549),MIN(1129,L549)))))))</f>
        <v>Effectuez l’étape 1</v>
      </c>
      <c r="U549" s="3">
        <f t="shared" si="52"/>
        <v>0</v>
      </c>
      <c r="V549" s="3">
        <f t="shared" si="53"/>
        <v>0</v>
      </c>
    </row>
    <row r="550" spans="13:22" x14ac:dyDescent="0.3">
      <c r="M550" s="52" t="str">
        <f t="shared" si="48"/>
        <v>Calculez d'abord la baisse moyenne de vos revenus sur 12 mois à l'étape 2)</v>
      </c>
      <c r="N550" s="52" t="str">
        <f t="shared" si="49"/>
        <v>Calculez d'abord la baisse moyenne de vos revenus sur 12 mois à l'étape 2)</v>
      </c>
      <c r="O550" s="52" t="str">
        <f t="shared" si="50"/>
        <v>Calculez d'abord la baisse moyenne de vos revenus sur 12 mois à l'étape 2)</v>
      </c>
      <c r="P550" s="52" t="str">
        <f t="shared" si="51"/>
        <v>Calculez d'abord la baisse moyenne de vos revenus sur 12 mois à l'étape 2)</v>
      </c>
      <c r="Q550" s="3" t="str">
        <f>IF(CRHPElig=" -  ","Effectuez l’étape 1",IF(CRHPElig="La baisse de revenus n'est pas admissible dans le cadre du PEREC",CRHPElig,IF(AND(INDEX(claimPeriodNo,MATCH('Étape 1) Taux'!$A$8,claimPeriods,0))&gt;17,INDEX(claimPeriodNo,MATCH('Étape 1) Taux'!$A$8,claimPeriods,0))&lt;20,revenueReduction&lt;0.1),0,IF(NOT(ISNUMBER(I550)),0,IF(E550="Oui",0,IF($C550="Non - avec lien de dépendance",MIN(1129,I550,$D550),MIN(1129,I550)))))))</f>
        <v>Effectuez l’étape 1</v>
      </c>
      <c r="R550" s="3" t="str">
        <f>IF(CRHPElig=" -  ","Effectuez l’étape 1",IF(CRHPElig="La baisse de revenus n'est pas admissible dans le cadre du PEREC",CRHPElig,IF(AND(INDEX(claimPeriodNo,MATCH('Étape 1) Taux'!$A$8,claimPeriods,0))&gt;17,INDEX(claimPeriodNo,MATCH('Étape 1) Taux'!$A$8,claimPeriods,0))&lt;20,revenueReduction&lt;0.1),0,IF(NOT(ISNUMBER(J550)),0,IF(F550="Oui",0,IF($C550="Non - avec lien de dépendance",MIN(1129,J550,$D550),MIN(1129,J550)))))))</f>
        <v>Effectuez l’étape 1</v>
      </c>
      <c r="S550" s="3" t="str">
        <f>IF(CRHPElig=" -  ","Effectuez l’étape 1",IF(CRHPElig="La baisse de revenus n'est pas admissible dans le cadre du PEREC",CRHPElig,IF(AND(INDEX(claimPeriodNo,MATCH('Étape 1) Taux'!$A$8,claimPeriods,0))&gt;17,INDEX(claimPeriodNo,MATCH('Étape 1) Taux'!$A$8,claimPeriods,0))&lt;20,revenueReduction&lt;0.1),0,IF(NOT(ISNUMBER(K550)),0,IF(G550="Oui",0,IF($C550="Non - avec lien de dépendance",MIN(1129,K550,$D550),MIN(1129,K550)))))))</f>
        <v>Effectuez l’étape 1</v>
      </c>
      <c r="T550" s="3" t="str">
        <f>IF(CRHPElig=" -  ","Effectuez l’étape 1",IF(CRHPElig="La baisse de revenus n'est pas admissible dans le cadre du PEREC",CRHPElig,IF(AND(INDEX(claimPeriodNo,MATCH('Étape 1) Taux'!$A$8,claimPeriods,0))&gt;17,INDEX(claimPeriodNo,MATCH('Étape 1) Taux'!$A$8,claimPeriods,0))&lt;20,revenueReduction&lt;0.1),0,IF(NOT(ISNUMBER(L550)),0,IF(H550="Oui",0,IF($C550="Non - avec lien de dépendance",MIN(1129,L550,$D550),MIN(1129,L550)))))))</f>
        <v>Effectuez l’étape 1</v>
      </c>
      <c r="U550" s="3">
        <f t="shared" si="52"/>
        <v>0</v>
      </c>
      <c r="V550" s="3">
        <f t="shared" si="53"/>
        <v>0</v>
      </c>
    </row>
    <row r="551" spans="13:22" x14ac:dyDescent="0.3">
      <c r="M551" s="52" t="str">
        <f t="shared" si="48"/>
        <v>Calculez d'abord la baisse moyenne de vos revenus sur 12 mois à l'étape 2)</v>
      </c>
      <c r="N551" s="52" t="str">
        <f t="shared" si="49"/>
        <v>Calculez d'abord la baisse moyenne de vos revenus sur 12 mois à l'étape 2)</v>
      </c>
      <c r="O551" s="52" t="str">
        <f t="shared" si="50"/>
        <v>Calculez d'abord la baisse moyenne de vos revenus sur 12 mois à l'étape 2)</v>
      </c>
      <c r="P551" s="52" t="str">
        <f t="shared" si="51"/>
        <v>Calculez d'abord la baisse moyenne de vos revenus sur 12 mois à l'étape 2)</v>
      </c>
      <c r="Q551" s="3" t="str">
        <f>IF(CRHPElig=" -  ","Effectuez l’étape 1",IF(CRHPElig="La baisse de revenus n'est pas admissible dans le cadre du PEREC",CRHPElig,IF(AND(INDEX(claimPeriodNo,MATCH('Étape 1) Taux'!$A$8,claimPeriods,0))&gt;17,INDEX(claimPeriodNo,MATCH('Étape 1) Taux'!$A$8,claimPeriods,0))&lt;20,revenueReduction&lt;0.1),0,IF(NOT(ISNUMBER(I551)),0,IF(E551="Oui",0,IF($C551="Non - avec lien de dépendance",MIN(1129,I551,$D551),MIN(1129,I551)))))))</f>
        <v>Effectuez l’étape 1</v>
      </c>
      <c r="R551" s="3" t="str">
        <f>IF(CRHPElig=" -  ","Effectuez l’étape 1",IF(CRHPElig="La baisse de revenus n'est pas admissible dans le cadre du PEREC",CRHPElig,IF(AND(INDEX(claimPeriodNo,MATCH('Étape 1) Taux'!$A$8,claimPeriods,0))&gt;17,INDEX(claimPeriodNo,MATCH('Étape 1) Taux'!$A$8,claimPeriods,0))&lt;20,revenueReduction&lt;0.1),0,IF(NOT(ISNUMBER(J551)),0,IF(F551="Oui",0,IF($C551="Non - avec lien de dépendance",MIN(1129,J551,$D551),MIN(1129,J551)))))))</f>
        <v>Effectuez l’étape 1</v>
      </c>
      <c r="S551" s="3" t="str">
        <f>IF(CRHPElig=" -  ","Effectuez l’étape 1",IF(CRHPElig="La baisse de revenus n'est pas admissible dans le cadre du PEREC",CRHPElig,IF(AND(INDEX(claimPeriodNo,MATCH('Étape 1) Taux'!$A$8,claimPeriods,0))&gt;17,INDEX(claimPeriodNo,MATCH('Étape 1) Taux'!$A$8,claimPeriods,0))&lt;20,revenueReduction&lt;0.1),0,IF(NOT(ISNUMBER(K551)),0,IF(G551="Oui",0,IF($C551="Non - avec lien de dépendance",MIN(1129,K551,$D551),MIN(1129,K551)))))))</f>
        <v>Effectuez l’étape 1</v>
      </c>
      <c r="T551" s="3" t="str">
        <f>IF(CRHPElig=" -  ","Effectuez l’étape 1",IF(CRHPElig="La baisse de revenus n'est pas admissible dans le cadre du PEREC",CRHPElig,IF(AND(INDEX(claimPeriodNo,MATCH('Étape 1) Taux'!$A$8,claimPeriods,0))&gt;17,INDEX(claimPeriodNo,MATCH('Étape 1) Taux'!$A$8,claimPeriods,0))&lt;20,revenueReduction&lt;0.1),0,IF(NOT(ISNUMBER(L551)),0,IF(H551="Oui",0,IF($C551="Non - avec lien de dépendance",MIN(1129,L551,$D551),MIN(1129,L551)))))))</f>
        <v>Effectuez l’étape 1</v>
      </c>
      <c r="U551" s="3">
        <f t="shared" si="52"/>
        <v>0</v>
      </c>
      <c r="V551" s="3">
        <f t="shared" si="53"/>
        <v>0</v>
      </c>
    </row>
    <row r="552" spans="13:22" x14ac:dyDescent="0.3">
      <c r="M552" s="52" t="str">
        <f t="shared" si="48"/>
        <v>Calculez d'abord la baisse moyenne de vos revenus sur 12 mois à l'étape 2)</v>
      </c>
      <c r="N552" s="52" t="str">
        <f t="shared" si="49"/>
        <v>Calculez d'abord la baisse moyenne de vos revenus sur 12 mois à l'étape 2)</v>
      </c>
      <c r="O552" s="52" t="str">
        <f t="shared" si="50"/>
        <v>Calculez d'abord la baisse moyenne de vos revenus sur 12 mois à l'étape 2)</v>
      </c>
      <c r="P552" s="52" t="str">
        <f t="shared" si="51"/>
        <v>Calculez d'abord la baisse moyenne de vos revenus sur 12 mois à l'étape 2)</v>
      </c>
      <c r="Q552" s="3" t="str">
        <f>IF(CRHPElig=" -  ","Effectuez l’étape 1",IF(CRHPElig="La baisse de revenus n'est pas admissible dans le cadre du PEREC",CRHPElig,IF(AND(INDEX(claimPeriodNo,MATCH('Étape 1) Taux'!$A$8,claimPeriods,0))&gt;17,INDEX(claimPeriodNo,MATCH('Étape 1) Taux'!$A$8,claimPeriods,0))&lt;20,revenueReduction&lt;0.1),0,IF(NOT(ISNUMBER(I552)),0,IF(E552="Oui",0,IF($C552="Non - avec lien de dépendance",MIN(1129,I552,$D552),MIN(1129,I552)))))))</f>
        <v>Effectuez l’étape 1</v>
      </c>
      <c r="R552" s="3" t="str">
        <f>IF(CRHPElig=" -  ","Effectuez l’étape 1",IF(CRHPElig="La baisse de revenus n'est pas admissible dans le cadre du PEREC",CRHPElig,IF(AND(INDEX(claimPeriodNo,MATCH('Étape 1) Taux'!$A$8,claimPeriods,0))&gt;17,INDEX(claimPeriodNo,MATCH('Étape 1) Taux'!$A$8,claimPeriods,0))&lt;20,revenueReduction&lt;0.1),0,IF(NOT(ISNUMBER(J552)),0,IF(F552="Oui",0,IF($C552="Non - avec lien de dépendance",MIN(1129,J552,$D552),MIN(1129,J552)))))))</f>
        <v>Effectuez l’étape 1</v>
      </c>
      <c r="S552" s="3" t="str">
        <f>IF(CRHPElig=" -  ","Effectuez l’étape 1",IF(CRHPElig="La baisse de revenus n'est pas admissible dans le cadre du PEREC",CRHPElig,IF(AND(INDEX(claimPeriodNo,MATCH('Étape 1) Taux'!$A$8,claimPeriods,0))&gt;17,INDEX(claimPeriodNo,MATCH('Étape 1) Taux'!$A$8,claimPeriods,0))&lt;20,revenueReduction&lt;0.1),0,IF(NOT(ISNUMBER(K552)),0,IF(G552="Oui",0,IF($C552="Non - avec lien de dépendance",MIN(1129,K552,$D552),MIN(1129,K552)))))))</f>
        <v>Effectuez l’étape 1</v>
      </c>
      <c r="T552" s="3" t="str">
        <f>IF(CRHPElig=" -  ","Effectuez l’étape 1",IF(CRHPElig="La baisse de revenus n'est pas admissible dans le cadre du PEREC",CRHPElig,IF(AND(INDEX(claimPeriodNo,MATCH('Étape 1) Taux'!$A$8,claimPeriods,0))&gt;17,INDEX(claimPeriodNo,MATCH('Étape 1) Taux'!$A$8,claimPeriods,0))&lt;20,revenueReduction&lt;0.1),0,IF(NOT(ISNUMBER(L552)),0,IF(H552="Oui",0,IF($C552="Non - avec lien de dépendance",MIN(1129,L552,$D552),MIN(1129,L552)))))))</f>
        <v>Effectuez l’étape 1</v>
      </c>
      <c r="U552" s="3">
        <f t="shared" si="52"/>
        <v>0</v>
      </c>
      <c r="V552" s="3">
        <f t="shared" si="53"/>
        <v>0</v>
      </c>
    </row>
    <row r="553" spans="13:22" x14ac:dyDescent="0.3">
      <c r="M553" s="52" t="str">
        <f t="shared" si="48"/>
        <v>Calculez d'abord la baisse moyenne de vos revenus sur 12 mois à l'étape 2)</v>
      </c>
      <c r="N553" s="52" t="str">
        <f t="shared" si="49"/>
        <v>Calculez d'abord la baisse moyenne de vos revenus sur 12 mois à l'étape 2)</v>
      </c>
      <c r="O553" s="52" t="str">
        <f t="shared" si="50"/>
        <v>Calculez d'abord la baisse moyenne de vos revenus sur 12 mois à l'étape 2)</v>
      </c>
      <c r="P553" s="52" t="str">
        <f t="shared" si="51"/>
        <v>Calculez d'abord la baisse moyenne de vos revenus sur 12 mois à l'étape 2)</v>
      </c>
      <c r="Q553" s="3" t="str">
        <f>IF(CRHPElig=" -  ","Effectuez l’étape 1",IF(CRHPElig="La baisse de revenus n'est pas admissible dans le cadre du PEREC",CRHPElig,IF(AND(INDEX(claimPeriodNo,MATCH('Étape 1) Taux'!$A$8,claimPeriods,0))&gt;17,INDEX(claimPeriodNo,MATCH('Étape 1) Taux'!$A$8,claimPeriods,0))&lt;20,revenueReduction&lt;0.1),0,IF(NOT(ISNUMBER(I553)),0,IF(E553="Oui",0,IF($C553="Non - avec lien de dépendance",MIN(1129,I553,$D553),MIN(1129,I553)))))))</f>
        <v>Effectuez l’étape 1</v>
      </c>
      <c r="R553" s="3" t="str">
        <f>IF(CRHPElig=" -  ","Effectuez l’étape 1",IF(CRHPElig="La baisse de revenus n'est pas admissible dans le cadre du PEREC",CRHPElig,IF(AND(INDEX(claimPeriodNo,MATCH('Étape 1) Taux'!$A$8,claimPeriods,0))&gt;17,INDEX(claimPeriodNo,MATCH('Étape 1) Taux'!$A$8,claimPeriods,0))&lt;20,revenueReduction&lt;0.1),0,IF(NOT(ISNUMBER(J553)),0,IF(F553="Oui",0,IF($C553="Non - avec lien de dépendance",MIN(1129,J553,$D553),MIN(1129,J553)))))))</f>
        <v>Effectuez l’étape 1</v>
      </c>
      <c r="S553" s="3" t="str">
        <f>IF(CRHPElig=" -  ","Effectuez l’étape 1",IF(CRHPElig="La baisse de revenus n'est pas admissible dans le cadre du PEREC",CRHPElig,IF(AND(INDEX(claimPeriodNo,MATCH('Étape 1) Taux'!$A$8,claimPeriods,0))&gt;17,INDEX(claimPeriodNo,MATCH('Étape 1) Taux'!$A$8,claimPeriods,0))&lt;20,revenueReduction&lt;0.1),0,IF(NOT(ISNUMBER(K553)),0,IF(G553="Oui",0,IF($C553="Non - avec lien de dépendance",MIN(1129,K553,$D553),MIN(1129,K553)))))))</f>
        <v>Effectuez l’étape 1</v>
      </c>
      <c r="T553" s="3" t="str">
        <f>IF(CRHPElig=" -  ","Effectuez l’étape 1",IF(CRHPElig="La baisse de revenus n'est pas admissible dans le cadre du PEREC",CRHPElig,IF(AND(INDEX(claimPeriodNo,MATCH('Étape 1) Taux'!$A$8,claimPeriods,0))&gt;17,INDEX(claimPeriodNo,MATCH('Étape 1) Taux'!$A$8,claimPeriods,0))&lt;20,revenueReduction&lt;0.1),0,IF(NOT(ISNUMBER(L553)),0,IF(H553="Oui",0,IF($C553="Non - avec lien de dépendance",MIN(1129,L553,$D553),MIN(1129,L553)))))))</f>
        <v>Effectuez l’étape 1</v>
      </c>
      <c r="U553" s="3">
        <f t="shared" si="52"/>
        <v>0</v>
      </c>
      <c r="V553" s="3">
        <f t="shared" si="53"/>
        <v>0</v>
      </c>
    </row>
    <row r="554" spans="13:22" x14ac:dyDescent="0.3">
      <c r="M554" s="52" t="str">
        <f t="shared" si="48"/>
        <v>Calculez d'abord la baisse moyenne de vos revenus sur 12 mois à l'étape 2)</v>
      </c>
      <c r="N554" s="52" t="str">
        <f t="shared" si="49"/>
        <v>Calculez d'abord la baisse moyenne de vos revenus sur 12 mois à l'étape 2)</v>
      </c>
      <c r="O554" s="52" t="str">
        <f t="shared" si="50"/>
        <v>Calculez d'abord la baisse moyenne de vos revenus sur 12 mois à l'étape 2)</v>
      </c>
      <c r="P554" s="52" t="str">
        <f t="shared" si="51"/>
        <v>Calculez d'abord la baisse moyenne de vos revenus sur 12 mois à l'étape 2)</v>
      </c>
      <c r="Q554" s="3" t="str">
        <f>IF(CRHPElig=" -  ","Effectuez l’étape 1",IF(CRHPElig="La baisse de revenus n'est pas admissible dans le cadre du PEREC",CRHPElig,IF(AND(INDEX(claimPeriodNo,MATCH('Étape 1) Taux'!$A$8,claimPeriods,0))&gt;17,INDEX(claimPeriodNo,MATCH('Étape 1) Taux'!$A$8,claimPeriods,0))&lt;20,revenueReduction&lt;0.1),0,IF(NOT(ISNUMBER(I554)),0,IF(E554="Oui",0,IF($C554="Non - avec lien de dépendance",MIN(1129,I554,$D554),MIN(1129,I554)))))))</f>
        <v>Effectuez l’étape 1</v>
      </c>
      <c r="R554" s="3" t="str">
        <f>IF(CRHPElig=" -  ","Effectuez l’étape 1",IF(CRHPElig="La baisse de revenus n'est pas admissible dans le cadre du PEREC",CRHPElig,IF(AND(INDEX(claimPeriodNo,MATCH('Étape 1) Taux'!$A$8,claimPeriods,0))&gt;17,INDEX(claimPeriodNo,MATCH('Étape 1) Taux'!$A$8,claimPeriods,0))&lt;20,revenueReduction&lt;0.1),0,IF(NOT(ISNUMBER(J554)),0,IF(F554="Oui",0,IF($C554="Non - avec lien de dépendance",MIN(1129,J554,$D554),MIN(1129,J554)))))))</f>
        <v>Effectuez l’étape 1</v>
      </c>
      <c r="S554" s="3" t="str">
        <f>IF(CRHPElig=" -  ","Effectuez l’étape 1",IF(CRHPElig="La baisse de revenus n'est pas admissible dans le cadre du PEREC",CRHPElig,IF(AND(INDEX(claimPeriodNo,MATCH('Étape 1) Taux'!$A$8,claimPeriods,0))&gt;17,INDEX(claimPeriodNo,MATCH('Étape 1) Taux'!$A$8,claimPeriods,0))&lt;20,revenueReduction&lt;0.1),0,IF(NOT(ISNUMBER(K554)),0,IF(G554="Oui",0,IF($C554="Non - avec lien de dépendance",MIN(1129,K554,$D554),MIN(1129,K554)))))))</f>
        <v>Effectuez l’étape 1</v>
      </c>
      <c r="T554" s="3" t="str">
        <f>IF(CRHPElig=" -  ","Effectuez l’étape 1",IF(CRHPElig="La baisse de revenus n'est pas admissible dans le cadre du PEREC",CRHPElig,IF(AND(INDEX(claimPeriodNo,MATCH('Étape 1) Taux'!$A$8,claimPeriods,0))&gt;17,INDEX(claimPeriodNo,MATCH('Étape 1) Taux'!$A$8,claimPeriods,0))&lt;20,revenueReduction&lt;0.1),0,IF(NOT(ISNUMBER(L554)),0,IF(H554="Oui",0,IF($C554="Non - avec lien de dépendance",MIN(1129,L554,$D554),MIN(1129,L554)))))))</f>
        <v>Effectuez l’étape 1</v>
      </c>
      <c r="U554" s="3">
        <f t="shared" si="52"/>
        <v>0</v>
      </c>
      <c r="V554" s="3">
        <f t="shared" si="53"/>
        <v>0</v>
      </c>
    </row>
    <row r="555" spans="13:22" x14ac:dyDescent="0.3">
      <c r="M555" s="52" t="str">
        <f t="shared" si="48"/>
        <v>Calculez d'abord la baisse moyenne de vos revenus sur 12 mois à l'étape 2)</v>
      </c>
      <c r="N555" s="52" t="str">
        <f t="shared" si="49"/>
        <v>Calculez d'abord la baisse moyenne de vos revenus sur 12 mois à l'étape 2)</v>
      </c>
      <c r="O555" s="52" t="str">
        <f t="shared" si="50"/>
        <v>Calculez d'abord la baisse moyenne de vos revenus sur 12 mois à l'étape 2)</v>
      </c>
      <c r="P555" s="52" t="str">
        <f t="shared" si="51"/>
        <v>Calculez d'abord la baisse moyenne de vos revenus sur 12 mois à l'étape 2)</v>
      </c>
      <c r="Q555" s="3" t="str">
        <f>IF(CRHPElig=" -  ","Effectuez l’étape 1",IF(CRHPElig="La baisse de revenus n'est pas admissible dans le cadre du PEREC",CRHPElig,IF(AND(INDEX(claimPeriodNo,MATCH('Étape 1) Taux'!$A$8,claimPeriods,0))&gt;17,INDEX(claimPeriodNo,MATCH('Étape 1) Taux'!$A$8,claimPeriods,0))&lt;20,revenueReduction&lt;0.1),0,IF(NOT(ISNUMBER(I555)),0,IF(E555="Oui",0,IF($C555="Non - avec lien de dépendance",MIN(1129,I555,$D555),MIN(1129,I555)))))))</f>
        <v>Effectuez l’étape 1</v>
      </c>
      <c r="R555" s="3" t="str">
        <f>IF(CRHPElig=" -  ","Effectuez l’étape 1",IF(CRHPElig="La baisse de revenus n'est pas admissible dans le cadre du PEREC",CRHPElig,IF(AND(INDEX(claimPeriodNo,MATCH('Étape 1) Taux'!$A$8,claimPeriods,0))&gt;17,INDEX(claimPeriodNo,MATCH('Étape 1) Taux'!$A$8,claimPeriods,0))&lt;20,revenueReduction&lt;0.1),0,IF(NOT(ISNUMBER(J555)),0,IF(F555="Oui",0,IF($C555="Non - avec lien de dépendance",MIN(1129,J555,$D555),MIN(1129,J555)))))))</f>
        <v>Effectuez l’étape 1</v>
      </c>
      <c r="S555" s="3" t="str">
        <f>IF(CRHPElig=" -  ","Effectuez l’étape 1",IF(CRHPElig="La baisse de revenus n'est pas admissible dans le cadre du PEREC",CRHPElig,IF(AND(INDEX(claimPeriodNo,MATCH('Étape 1) Taux'!$A$8,claimPeriods,0))&gt;17,INDEX(claimPeriodNo,MATCH('Étape 1) Taux'!$A$8,claimPeriods,0))&lt;20,revenueReduction&lt;0.1),0,IF(NOT(ISNUMBER(K555)),0,IF(G555="Oui",0,IF($C555="Non - avec lien de dépendance",MIN(1129,K555,$D555),MIN(1129,K555)))))))</f>
        <v>Effectuez l’étape 1</v>
      </c>
      <c r="T555" s="3" t="str">
        <f>IF(CRHPElig=" -  ","Effectuez l’étape 1",IF(CRHPElig="La baisse de revenus n'est pas admissible dans le cadre du PEREC",CRHPElig,IF(AND(INDEX(claimPeriodNo,MATCH('Étape 1) Taux'!$A$8,claimPeriods,0))&gt;17,INDEX(claimPeriodNo,MATCH('Étape 1) Taux'!$A$8,claimPeriods,0))&lt;20,revenueReduction&lt;0.1),0,IF(NOT(ISNUMBER(L555)),0,IF(H555="Oui",0,IF($C555="Non - avec lien de dépendance",MIN(1129,L555,$D555),MIN(1129,L555)))))))</f>
        <v>Effectuez l’étape 1</v>
      </c>
      <c r="U555" s="3">
        <f t="shared" si="52"/>
        <v>0</v>
      </c>
      <c r="V555" s="3">
        <f t="shared" si="53"/>
        <v>0</v>
      </c>
    </row>
    <row r="556" spans="13:22" x14ac:dyDescent="0.3">
      <c r="M556" s="52" t="str">
        <f t="shared" si="48"/>
        <v>Calculez d'abord la baisse moyenne de vos revenus sur 12 mois à l'étape 2)</v>
      </c>
      <c r="N556" s="52" t="str">
        <f t="shared" si="49"/>
        <v>Calculez d'abord la baisse moyenne de vos revenus sur 12 mois à l'étape 2)</v>
      </c>
      <c r="O556" s="52" t="str">
        <f t="shared" si="50"/>
        <v>Calculez d'abord la baisse moyenne de vos revenus sur 12 mois à l'étape 2)</v>
      </c>
      <c r="P556" s="52" t="str">
        <f t="shared" si="51"/>
        <v>Calculez d'abord la baisse moyenne de vos revenus sur 12 mois à l'étape 2)</v>
      </c>
      <c r="Q556" s="3" t="str">
        <f>IF(CRHPElig=" -  ","Effectuez l’étape 1",IF(CRHPElig="La baisse de revenus n'est pas admissible dans le cadre du PEREC",CRHPElig,IF(AND(INDEX(claimPeriodNo,MATCH('Étape 1) Taux'!$A$8,claimPeriods,0))&gt;17,INDEX(claimPeriodNo,MATCH('Étape 1) Taux'!$A$8,claimPeriods,0))&lt;20,revenueReduction&lt;0.1),0,IF(NOT(ISNUMBER(I556)),0,IF(E556="Oui",0,IF($C556="Non - avec lien de dépendance",MIN(1129,I556,$D556),MIN(1129,I556)))))))</f>
        <v>Effectuez l’étape 1</v>
      </c>
      <c r="R556" s="3" t="str">
        <f>IF(CRHPElig=" -  ","Effectuez l’étape 1",IF(CRHPElig="La baisse de revenus n'est pas admissible dans le cadre du PEREC",CRHPElig,IF(AND(INDEX(claimPeriodNo,MATCH('Étape 1) Taux'!$A$8,claimPeriods,0))&gt;17,INDEX(claimPeriodNo,MATCH('Étape 1) Taux'!$A$8,claimPeriods,0))&lt;20,revenueReduction&lt;0.1),0,IF(NOT(ISNUMBER(J556)),0,IF(F556="Oui",0,IF($C556="Non - avec lien de dépendance",MIN(1129,J556,$D556),MIN(1129,J556)))))))</f>
        <v>Effectuez l’étape 1</v>
      </c>
      <c r="S556" s="3" t="str">
        <f>IF(CRHPElig=" -  ","Effectuez l’étape 1",IF(CRHPElig="La baisse de revenus n'est pas admissible dans le cadre du PEREC",CRHPElig,IF(AND(INDEX(claimPeriodNo,MATCH('Étape 1) Taux'!$A$8,claimPeriods,0))&gt;17,INDEX(claimPeriodNo,MATCH('Étape 1) Taux'!$A$8,claimPeriods,0))&lt;20,revenueReduction&lt;0.1),0,IF(NOT(ISNUMBER(K556)),0,IF(G556="Oui",0,IF($C556="Non - avec lien de dépendance",MIN(1129,K556,$D556),MIN(1129,K556)))))))</f>
        <v>Effectuez l’étape 1</v>
      </c>
      <c r="T556" s="3" t="str">
        <f>IF(CRHPElig=" -  ","Effectuez l’étape 1",IF(CRHPElig="La baisse de revenus n'est pas admissible dans le cadre du PEREC",CRHPElig,IF(AND(INDEX(claimPeriodNo,MATCH('Étape 1) Taux'!$A$8,claimPeriods,0))&gt;17,INDEX(claimPeriodNo,MATCH('Étape 1) Taux'!$A$8,claimPeriods,0))&lt;20,revenueReduction&lt;0.1),0,IF(NOT(ISNUMBER(L556)),0,IF(H556="Oui",0,IF($C556="Non - avec lien de dépendance",MIN(1129,L556,$D556),MIN(1129,L556)))))))</f>
        <v>Effectuez l’étape 1</v>
      </c>
      <c r="U556" s="3">
        <f t="shared" si="52"/>
        <v>0</v>
      </c>
      <c r="V556" s="3">
        <f t="shared" si="53"/>
        <v>0</v>
      </c>
    </row>
    <row r="557" spans="13:22" x14ac:dyDescent="0.3">
      <c r="M557" s="52" t="str">
        <f t="shared" si="48"/>
        <v>Calculez d'abord la baisse moyenne de vos revenus sur 12 mois à l'étape 2)</v>
      </c>
      <c r="N557" s="52" t="str">
        <f t="shared" si="49"/>
        <v>Calculez d'abord la baisse moyenne de vos revenus sur 12 mois à l'étape 2)</v>
      </c>
      <c r="O557" s="52" t="str">
        <f t="shared" si="50"/>
        <v>Calculez d'abord la baisse moyenne de vos revenus sur 12 mois à l'étape 2)</v>
      </c>
      <c r="P557" s="52" t="str">
        <f t="shared" si="51"/>
        <v>Calculez d'abord la baisse moyenne de vos revenus sur 12 mois à l'étape 2)</v>
      </c>
      <c r="Q557" s="3" t="str">
        <f>IF(CRHPElig=" -  ","Effectuez l’étape 1",IF(CRHPElig="La baisse de revenus n'est pas admissible dans le cadre du PEREC",CRHPElig,IF(AND(INDEX(claimPeriodNo,MATCH('Étape 1) Taux'!$A$8,claimPeriods,0))&gt;17,INDEX(claimPeriodNo,MATCH('Étape 1) Taux'!$A$8,claimPeriods,0))&lt;20,revenueReduction&lt;0.1),0,IF(NOT(ISNUMBER(I557)),0,IF(E557="Oui",0,IF($C557="Non - avec lien de dépendance",MIN(1129,I557,$D557),MIN(1129,I557)))))))</f>
        <v>Effectuez l’étape 1</v>
      </c>
      <c r="R557" s="3" t="str">
        <f>IF(CRHPElig=" -  ","Effectuez l’étape 1",IF(CRHPElig="La baisse de revenus n'est pas admissible dans le cadre du PEREC",CRHPElig,IF(AND(INDEX(claimPeriodNo,MATCH('Étape 1) Taux'!$A$8,claimPeriods,0))&gt;17,INDEX(claimPeriodNo,MATCH('Étape 1) Taux'!$A$8,claimPeriods,0))&lt;20,revenueReduction&lt;0.1),0,IF(NOT(ISNUMBER(J557)),0,IF(F557="Oui",0,IF($C557="Non - avec lien de dépendance",MIN(1129,J557,$D557),MIN(1129,J557)))))))</f>
        <v>Effectuez l’étape 1</v>
      </c>
      <c r="S557" s="3" t="str">
        <f>IF(CRHPElig=" -  ","Effectuez l’étape 1",IF(CRHPElig="La baisse de revenus n'est pas admissible dans le cadre du PEREC",CRHPElig,IF(AND(INDEX(claimPeriodNo,MATCH('Étape 1) Taux'!$A$8,claimPeriods,0))&gt;17,INDEX(claimPeriodNo,MATCH('Étape 1) Taux'!$A$8,claimPeriods,0))&lt;20,revenueReduction&lt;0.1),0,IF(NOT(ISNUMBER(K557)),0,IF(G557="Oui",0,IF($C557="Non - avec lien de dépendance",MIN(1129,K557,$D557),MIN(1129,K557)))))))</f>
        <v>Effectuez l’étape 1</v>
      </c>
      <c r="T557" s="3" t="str">
        <f>IF(CRHPElig=" -  ","Effectuez l’étape 1",IF(CRHPElig="La baisse de revenus n'est pas admissible dans le cadre du PEREC",CRHPElig,IF(AND(INDEX(claimPeriodNo,MATCH('Étape 1) Taux'!$A$8,claimPeriods,0))&gt;17,INDEX(claimPeriodNo,MATCH('Étape 1) Taux'!$A$8,claimPeriods,0))&lt;20,revenueReduction&lt;0.1),0,IF(NOT(ISNUMBER(L557)),0,IF(H557="Oui",0,IF($C557="Non - avec lien de dépendance",MIN(1129,L557,$D557),MIN(1129,L557)))))))</f>
        <v>Effectuez l’étape 1</v>
      </c>
      <c r="U557" s="3">
        <f t="shared" si="52"/>
        <v>0</v>
      </c>
      <c r="V557" s="3">
        <f t="shared" si="53"/>
        <v>0</v>
      </c>
    </row>
    <row r="558" spans="13:22" x14ac:dyDescent="0.3">
      <c r="M558" s="52" t="str">
        <f t="shared" si="48"/>
        <v>Calculez d'abord la baisse moyenne de vos revenus sur 12 mois à l'étape 2)</v>
      </c>
      <c r="N558" s="52" t="str">
        <f t="shared" si="49"/>
        <v>Calculez d'abord la baisse moyenne de vos revenus sur 12 mois à l'étape 2)</v>
      </c>
      <c r="O558" s="52" t="str">
        <f t="shared" si="50"/>
        <v>Calculez d'abord la baisse moyenne de vos revenus sur 12 mois à l'étape 2)</v>
      </c>
      <c r="P558" s="52" t="str">
        <f t="shared" si="51"/>
        <v>Calculez d'abord la baisse moyenne de vos revenus sur 12 mois à l'étape 2)</v>
      </c>
      <c r="Q558" s="3" t="str">
        <f>IF(CRHPElig=" -  ","Effectuez l’étape 1",IF(CRHPElig="La baisse de revenus n'est pas admissible dans le cadre du PEREC",CRHPElig,IF(AND(INDEX(claimPeriodNo,MATCH('Étape 1) Taux'!$A$8,claimPeriods,0))&gt;17,INDEX(claimPeriodNo,MATCH('Étape 1) Taux'!$A$8,claimPeriods,0))&lt;20,revenueReduction&lt;0.1),0,IF(NOT(ISNUMBER(I558)),0,IF(E558="Oui",0,IF($C558="Non - avec lien de dépendance",MIN(1129,I558,$D558),MIN(1129,I558)))))))</f>
        <v>Effectuez l’étape 1</v>
      </c>
      <c r="R558" s="3" t="str">
        <f>IF(CRHPElig=" -  ","Effectuez l’étape 1",IF(CRHPElig="La baisse de revenus n'est pas admissible dans le cadre du PEREC",CRHPElig,IF(AND(INDEX(claimPeriodNo,MATCH('Étape 1) Taux'!$A$8,claimPeriods,0))&gt;17,INDEX(claimPeriodNo,MATCH('Étape 1) Taux'!$A$8,claimPeriods,0))&lt;20,revenueReduction&lt;0.1),0,IF(NOT(ISNUMBER(J558)),0,IF(F558="Oui",0,IF($C558="Non - avec lien de dépendance",MIN(1129,J558,$D558),MIN(1129,J558)))))))</f>
        <v>Effectuez l’étape 1</v>
      </c>
      <c r="S558" s="3" t="str">
        <f>IF(CRHPElig=" -  ","Effectuez l’étape 1",IF(CRHPElig="La baisse de revenus n'est pas admissible dans le cadre du PEREC",CRHPElig,IF(AND(INDEX(claimPeriodNo,MATCH('Étape 1) Taux'!$A$8,claimPeriods,0))&gt;17,INDEX(claimPeriodNo,MATCH('Étape 1) Taux'!$A$8,claimPeriods,0))&lt;20,revenueReduction&lt;0.1),0,IF(NOT(ISNUMBER(K558)),0,IF(G558="Oui",0,IF($C558="Non - avec lien de dépendance",MIN(1129,K558,$D558),MIN(1129,K558)))))))</f>
        <v>Effectuez l’étape 1</v>
      </c>
      <c r="T558" s="3" t="str">
        <f>IF(CRHPElig=" -  ","Effectuez l’étape 1",IF(CRHPElig="La baisse de revenus n'est pas admissible dans le cadre du PEREC",CRHPElig,IF(AND(INDEX(claimPeriodNo,MATCH('Étape 1) Taux'!$A$8,claimPeriods,0))&gt;17,INDEX(claimPeriodNo,MATCH('Étape 1) Taux'!$A$8,claimPeriods,0))&lt;20,revenueReduction&lt;0.1),0,IF(NOT(ISNUMBER(L558)),0,IF(H558="Oui",0,IF($C558="Non - avec lien de dépendance",MIN(1129,L558,$D558),MIN(1129,L558)))))))</f>
        <v>Effectuez l’étape 1</v>
      </c>
      <c r="U558" s="3">
        <f t="shared" si="52"/>
        <v>0</v>
      </c>
      <c r="V558" s="3">
        <f t="shared" si="53"/>
        <v>0</v>
      </c>
    </row>
    <row r="559" spans="13:22" x14ac:dyDescent="0.3">
      <c r="M559" s="52" t="str">
        <f t="shared" si="48"/>
        <v>Calculez d'abord la baisse moyenne de vos revenus sur 12 mois à l'étape 2)</v>
      </c>
      <c r="N559" s="52" t="str">
        <f t="shared" si="49"/>
        <v>Calculez d'abord la baisse moyenne de vos revenus sur 12 mois à l'étape 2)</v>
      </c>
      <c r="O559" s="52" t="str">
        <f t="shared" si="50"/>
        <v>Calculez d'abord la baisse moyenne de vos revenus sur 12 mois à l'étape 2)</v>
      </c>
      <c r="P559" s="52" t="str">
        <f t="shared" si="51"/>
        <v>Calculez d'abord la baisse moyenne de vos revenus sur 12 mois à l'étape 2)</v>
      </c>
      <c r="Q559" s="3" t="str">
        <f>IF(CRHPElig=" -  ","Effectuez l’étape 1",IF(CRHPElig="La baisse de revenus n'est pas admissible dans le cadre du PEREC",CRHPElig,IF(AND(INDEX(claimPeriodNo,MATCH('Étape 1) Taux'!$A$8,claimPeriods,0))&gt;17,INDEX(claimPeriodNo,MATCH('Étape 1) Taux'!$A$8,claimPeriods,0))&lt;20,revenueReduction&lt;0.1),0,IF(NOT(ISNUMBER(I559)),0,IF(E559="Oui",0,IF($C559="Non - avec lien de dépendance",MIN(1129,I559,$D559),MIN(1129,I559)))))))</f>
        <v>Effectuez l’étape 1</v>
      </c>
      <c r="R559" s="3" t="str">
        <f>IF(CRHPElig=" -  ","Effectuez l’étape 1",IF(CRHPElig="La baisse de revenus n'est pas admissible dans le cadre du PEREC",CRHPElig,IF(AND(INDEX(claimPeriodNo,MATCH('Étape 1) Taux'!$A$8,claimPeriods,0))&gt;17,INDEX(claimPeriodNo,MATCH('Étape 1) Taux'!$A$8,claimPeriods,0))&lt;20,revenueReduction&lt;0.1),0,IF(NOT(ISNUMBER(J559)),0,IF(F559="Oui",0,IF($C559="Non - avec lien de dépendance",MIN(1129,J559,$D559),MIN(1129,J559)))))))</f>
        <v>Effectuez l’étape 1</v>
      </c>
      <c r="S559" s="3" t="str">
        <f>IF(CRHPElig=" -  ","Effectuez l’étape 1",IF(CRHPElig="La baisse de revenus n'est pas admissible dans le cadre du PEREC",CRHPElig,IF(AND(INDEX(claimPeriodNo,MATCH('Étape 1) Taux'!$A$8,claimPeriods,0))&gt;17,INDEX(claimPeriodNo,MATCH('Étape 1) Taux'!$A$8,claimPeriods,0))&lt;20,revenueReduction&lt;0.1),0,IF(NOT(ISNUMBER(K559)),0,IF(G559="Oui",0,IF($C559="Non - avec lien de dépendance",MIN(1129,K559,$D559),MIN(1129,K559)))))))</f>
        <v>Effectuez l’étape 1</v>
      </c>
      <c r="T559" s="3" t="str">
        <f>IF(CRHPElig=" -  ","Effectuez l’étape 1",IF(CRHPElig="La baisse de revenus n'est pas admissible dans le cadre du PEREC",CRHPElig,IF(AND(INDEX(claimPeriodNo,MATCH('Étape 1) Taux'!$A$8,claimPeriods,0))&gt;17,INDEX(claimPeriodNo,MATCH('Étape 1) Taux'!$A$8,claimPeriods,0))&lt;20,revenueReduction&lt;0.1),0,IF(NOT(ISNUMBER(L559)),0,IF(H559="Oui",0,IF($C559="Non - avec lien de dépendance",MIN(1129,L559,$D559),MIN(1129,L559)))))))</f>
        <v>Effectuez l’étape 1</v>
      </c>
      <c r="U559" s="3">
        <f t="shared" si="52"/>
        <v>0</v>
      </c>
      <c r="V559" s="3">
        <f t="shared" si="53"/>
        <v>0</v>
      </c>
    </row>
    <row r="560" spans="13:22" x14ac:dyDescent="0.3">
      <c r="M560" s="52" t="str">
        <f t="shared" si="48"/>
        <v>Calculez d'abord la baisse moyenne de vos revenus sur 12 mois à l'étape 2)</v>
      </c>
      <c r="N560" s="52" t="str">
        <f t="shared" si="49"/>
        <v>Calculez d'abord la baisse moyenne de vos revenus sur 12 mois à l'étape 2)</v>
      </c>
      <c r="O560" s="52" t="str">
        <f t="shared" si="50"/>
        <v>Calculez d'abord la baisse moyenne de vos revenus sur 12 mois à l'étape 2)</v>
      </c>
      <c r="P560" s="52" t="str">
        <f t="shared" si="51"/>
        <v>Calculez d'abord la baisse moyenne de vos revenus sur 12 mois à l'étape 2)</v>
      </c>
      <c r="Q560" s="3" t="str">
        <f>IF(CRHPElig=" -  ","Effectuez l’étape 1",IF(CRHPElig="La baisse de revenus n'est pas admissible dans le cadre du PEREC",CRHPElig,IF(AND(INDEX(claimPeriodNo,MATCH('Étape 1) Taux'!$A$8,claimPeriods,0))&gt;17,INDEX(claimPeriodNo,MATCH('Étape 1) Taux'!$A$8,claimPeriods,0))&lt;20,revenueReduction&lt;0.1),0,IF(NOT(ISNUMBER(I560)),0,IF(E560="Oui",0,IF($C560="Non - avec lien de dépendance",MIN(1129,I560,$D560),MIN(1129,I560)))))))</f>
        <v>Effectuez l’étape 1</v>
      </c>
      <c r="R560" s="3" t="str">
        <f>IF(CRHPElig=" -  ","Effectuez l’étape 1",IF(CRHPElig="La baisse de revenus n'est pas admissible dans le cadre du PEREC",CRHPElig,IF(AND(INDEX(claimPeriodNo,MATCH('Étape 1) Taux'!$A$8,claimPeriods,0))&gt;17,INDEX(claimPeriodNo,MATCH('Étape 1) Taux'!$A$8,claimPeriods,0))&lt;20,revenueReduction&lt;0.1),0,IF(NOT(ISNUMBER(J560)),0,IF(F560="Oui",0,IF($C560="Non - avec lien de dépendance",MIN(1129,J560,$D560),MIN(1129,J560)))))))</f>
        <v>Effectuez l’étape 1</v>
      </c>
      <c r="S560" s="3" t="str">
        <f>IF(CRHPElig=" -  ","Effectuez l’étape 1",IF(CRHPElig="La baisse de revenus n'est pas admissible dans le cadre du PEREC",CRHPElig,IF(AND(INDEX(claimPeriodNo,MATCH('Étape 1) Taux'!$A$8,claimPeriods,0))&gt;17,INDEX(claimPeriodNo,MATCH('Étape 1) Taux'!$A$8,claimPeriods,0))&lt;20,revenueReduction&lt;0.1),0,IF(NOT(ISNUMBER(K560)),0,IF(G560="Oui",0,IF($C560="Non - avec lien de dépendance",MIN(1129,K560,$D560),MIN(1129,K560)))))))</f>
        <v>Effectuez l’étape 1</v>
      </c>
      <c r="T560" s="3" t="str">
        <f>IF(CRHPElig=" -  ","Effectuez l’étape 1",IF(CRHPElig="La baisse de revenus n'est pas admissible dans le cadre du PEREC",CRHPElig,IF(AND(INDEX(claimPeriodNo,MATCH('Étape 1) Taux'!$A$8,claimPeriods,0))&gt;17,INDEX(claimPeriodNo,MATCH('Étape 1) Taux'!$A$8,claimPeriods,0))&lt;20,revenueReduction&lt;0.1),0,IF(NOT(ISNUMBER(L560)),0,IF(H560="Oui",0,IF($C560="Non - avec lien de dépendance",MIN(1129,L560,$D560),MIN(1129,L560)))))))</f>
        <v>Effectuez l’étape 1</v>
      </c>
      <c r="U560" s="3">
        <f t="shared" si="52"/>
        <v>0</v>
      </c>
      <c r="V560" s="3">
        <f t="shared" si="53"/>
        <v>0</v>
      </c>
    </row>
    <row r="561" spans="13:22" x14ac:dyDescent="0.3">
      <c r="M561" s="52" t="str">
        <f t="shared" si="48"/>
        <v>Calculez d'abord la baisse moyenne de vos revenus sur 12 mois à l'étape 2)</v>
      </c>
      <c r="N561" s="52" t="str">
        <f t="shared" si="49"/>
        <v>Calculez d'abord la baisse moyenne de vos revenus sur 12 mois à l'étape 2)</v>
      </c>
      <c r="O561" s="52" t="str">
        <f t="shared" si="50"/>
        <v>Calculez d'abord la baisse moyenne de vos revenus sur 12 mois à l'étape 2)</v>
      </c>
      <c r="P561" s="52" t="str">
        <f t="shared" si="51"/>
        <v>Calculez d'abord la baisse moyenne de vos revenus sur 12 mois à l'étape 2)</v>
      </c>
      <c r="Q561" s="3" t="str">
        <f>IF(CRHPElig=" -  ","Effectuez l’étape 1",IF(CRHPElig="La baisse de revenus n'est pas admissible dans le cadre du PEREC",CRHPElig,IF(AND(INDEX(claimPeriodNo,MATCH('Étape 1) Taux'!$A$8,claimPeriods,0))&gt;17,INDEX(claimPeriodNo,MATCH('Étape 1) Taux'!$A$8,claimPeriods,0))&lt;20,revenueReduction&lt;0.1),0,IF(NOT(ISNUMBER(I561)),0,IF(E561="Oui",0,IF($C561="Non - avec lien de dépendance",MIN(1129,I561,$D561),MIN(1129,I561)))))))</f>
        <v>Effectuez l’étape 1</v>
      </c>
      <c r="R561" s="3" t="str">
        <f>IF(CRHPElig=" -  ","Effectuez l’étape 1",IF(CRHPElig="La baisse de revenus n'est pas admissible dans le cadre du PEREC",CRHPElig,IF(AND(INDEX(claimPeriodNo,MATCH('Étape 1) Taux'!$A$8,claimPeriods,0))&gt;17,INDEX(claimPeriodNo,MATCH('Étape 1) Taux'!$A$8,claimPeriods,0))&lt;20,revenueReduction&lt;0.1),0,IF(NOT(ISNUMBER(J561)),0,IF(F561="Oui",0,IF($C561="Non - avec lien de dépendance",MIN(1129,J561,$D561),MIN(1129,J561)))))))</f>
        <v>Effectuez l’étape 1</v>
      </c>
      <c r="S561" s="3" t="str">
        <f>IF(CRHPElig=" -  ","Effectuez l’étape 1",IF(CRHPElig="La baisse de revenus n'est pas admissible dans le cadre du PEREC",CRHPElig,IF(AND(INDEX(claimPeriodNo,MATCH('Étape 1) Taux'!$A$8,claimPeriods,0))&gt;17,INDEX(claimPeriodNo,MATCH('Étape 1) Taux'!$A$8,claimPeriods,0))&lt;20,revenueReduction&lt;0.1),0,IF(NOT(ISNUMBER(K561)),0,IF(G561="Oui",0,IF($C561="Non - avec lien de dépendance",MIN(1129,K561,$D561),MIN(1129,K561)))))))</f>
        <v>Effectuez l’étape 1</v>
      </c>
      <c r="T561" s="3" t="str">
        <f>IF(CRHPElig=" -  ","Effectuez l’étape 1",IF(CRHPElig="La baisse de revenus n'est pas admissible dans le cadre du PEREC",CRHPElig,IF(AND(INDEX(claimPeriodNo,MATCH('Étape 1) Taux'!$A$8,claimPeriods,0))&gt;17,INDEX(claimPeriodNo,MATCH('Étape 1) Taux'!$A$8,claimPeriods,0))&lt;20,revenueReduction&lt;0.1),0,IF(NOT(ISNUMBER(L561)),0,IF(H561="Oui",0,IF($C561="Non - avec lien de dépendance",MIN(1129,L561,$D561),MIN(1129,L561)))))))</f>
        <v>Effectuez l’étape 1</v>
      </c>
      <c r="U561" s="3">
        <f t="shared" si="52"/>
        <v>0</v>
      </c>
      <c r="V561" s="3">
        <f t="shared" si="53"/>
        <v>0</v>
      </c>
    </row>
    <row r="562" spans="13:22" x14ac:dyDescent="0.3">
      <c r="M562" s="52" t="str">
        <f t="shared" si="48"/>
        <v>Calculez d'abord la baisse moyenne de vos revenus sur 12 mois à l'étape 2)</v>
      </c>
      <c r="N562" s="52" t="str">
        <f t="shared" si="49"/>
        <v>Calculez d'abord la baisse moyenne de vos revenus sur 12 mois à l'étape 2)</v>
      </c>
      <c r="O562" s="52" t="str">
        <f t="shared" si="50"/>
        <v>Calculez d'abord la baisse moyenne de vos revenus sur 12 mois à l'étape 2)</v>
      </c>
      <c r="P562" s="52" t="str">
        <f t="shared" si="51"/>
        <v>Calculez d'abord la baisse moyenne de vos revenus sur 12 mois à l'étape 2)</v>
      </c>
      <c r="Q562" s="3" t="str">
        <f>IF(CRHPElig=" -  ","Effectuez l’étape 1",IF(CRHPElig="La baisse de revenus n'est pas admissible dans le cadre du PEREC",CRHPElig,IF(AND(INDEX(claimPeriodNo,MATCH('Étape 1) Taux'!$A$8,claimPeriods,0))&gt;17,INDEX(claimPeriodNo,MATCH('Étape 1) Taux'!$A$8,claimPeriods,0))&lt;20,revenueReduction&lt;0.1),0,IF(NOT(ISNUMBER(I562)),0,IF(E562="Oui",0,IF($C562="Non - avec lien de dépendance",MIN(1129,I562,$D562),MIN(1129,I562)))))))</f>
        <v>Effectuez l’étape 1</v>
      </c>
      <c r="R562" s="3" t="str">
        <f>IF(CRHPElig=" -  ","Effectuez l’étape 1",IF(CRHPElig="La baisse de revenus n'est pas admissible dans le cadre du PEREC",CRHPElig,IF(AND(INDEX(claimPeriodNo,MATCH('Étape 1) Taux'!$A$8,claimPeriods,0))&gt;17,INDEX(claimPeriodNo,MATCH('Étape 1) Taux'!$A$8,claimPeriods,0))&lt;20,revenueReduction&lt;0.1),0,IF(NOT(ISNUMBER(J562)),0,IF(F562="Oui",0,IF($C562="Non - avec lien de dépendance",MIN(1129,J562,$D562),MIN(1129,J562)))))))</f>
        <v>Effectuez l’étape 1</v>
      </c>
      <c r="S562" s="3" t="str">
        <f>IF(CRHPElig=" -  ","Effectuez l’étape 1",IF(CRHPElig="La baisse de revenus n'est pas admissible dans le cadre du PEREC",CRHPElig,IF(AND(INDEX(claimPeriodNo,MATCH('Étape 1) Taux'!$A$8,claimPeriods,0))&gt;17,INDEX(claimPeriodNo,MATCH('Étape 1) Taux'!$A$8,claimPeriods,0))&lt;20,revenueReduction&lt;0.1),0,IF(NOT(ISNUMBER(K562)),0,IF(G562="Oui",0,IF($C562="Non - avec lien de dépendance",MIN(1129,K562,$D562),MIN(1129,K562)))))))</f>
        <v>Effectuez l’étape 1</v>
      </c>
      <c r="T562" s="3" t="str">
        <f>IF(CRHPElig=" -  ","Effectuez l’étape 1",IF(CRHPElig="La baisse de revenus n'est pas admissible dans le cadre du PEREC",CRHPElig,IF(AND(INDEX(claimPeriodNo,MATCH('Étape 1) Taux'!$A$8,claimPeriods,0))&gt;17,INDEX(claimPeriodNo,MATCH('Étape 1) Taux'!$A$8,claimPeriods,0))&lt;20,revenueReduction&lt;0.1),0,IF(NOT(ISNUMBER(L562)),0,IF(H562="Oui",0,IF($C562="Non - avec lien de dépendance",MIN(1129,L562,$D562),MIN(1129,L562)))))))</f>
        <v>Effectuez l’étape 1</v>
      </c>
      <c r="U562" s="3">
        <f t="shared" si="52"/>
        <v>0</v>
      </c>
      <c r="V562" s="3">
        <f t="shared" si="53"/>
        <v>0</v>
      </c>
    </row>
    <row r="563" spans="13:22" x14ac:dyDescent="0.3">
      <c r="M563" s="52" t="str">
        <f t="shared" si="48"/>
        <v>Calculez d'abord la baisse moyenne de vos revenus sur 12 mois à l'étape 2)</v>
      </c>
      <c r="N563" s="52" t="str">
        <f t="shared" si="49"/>
        <v>Calculez d'abord la baisse moyenne de vos revenus sur 12 mois à l'étape 2)</v>
      </c>
      <c r="O563" s="52" t="str">
        <f t="shared" si="50"/>
        <v>Calculez d'abord la baisse moyenne de vos revenus sur 12 mois à l'étape 2)</v>
      </c>
      <c r="P563" s="52" t="str">
        <f t="shared" si="51"/>
        <v>Calculez d'abord la baisse moyenne de vos revenus sur 12 mois à l'étape 2)</v>
      </c>
      <c r="Q563" s="3" t="str">
        <f>IF(CRHPElig=" -  ","Effectuez l’étape 1",IF(CRHPElig="La baisse de revenus n'est pas admissible dans le cadre du PEREC",CRHPElig,IF(AND(INDEX(claimPeriodNo,MATCH('Étape 1) Taux'!$A$8,claimPeriods,0))&gt;17,INDEX(claimPeriodNo,MATCH('Étape 1) Taux'!$A$8,claimPeriods,0))&lt;20,revenueReduction&lt;0.1),0,IF(NOT(ISNUMBER(I563)),0,IF(E563="Oui",0,IF($C563="Non - avec lien de dépendance",MIN(1129,I563,$D563),MIN(1129,I563)))))))</f>
        <v>Effectuez l’étape 1</v>
      </c>
      <c r="R563" s="3" t="str">
        <f>IF(CRHPElig=" -  ","Effectuez l’étape 1",IF(CRHPElig="La baisse de revenus n'est pas admissible dans le cadre du PEREC",CRHPElig,IF(AND(INDEX(claimPeriodNo,MATCH('Étape 1) Taux'!$A$8,claimPeriods,0))&gt;17,INDEX(claimPeriodNo,MATCH('Étape 1) Taux'!$A$8,claimPeriods,0))&lt;20,revenueReduction&lt;0.1),0,IF(NOT(ISNUMBER(J563)),0,IF(F563="Oui",0,IF($C563="Non - avec lien de dépendance",MIN(1129,J563,$D563),MIN(1129,J563)))))))</f>
        <v>Effectuez l’étape 1</v>
      </c>
      <c r="S563" s="3" t="str">
        <f>IF(CRHPElig=" -  ","Effectuez l’étape 1",IF(CRHPElig="La baisse de revenus n'est pas admissible dans le cadre du PEREC",CRHPElig,IF(AND(INDEX(claimPeriodNo,MATCH('Étape 1) Taux'!$A$8,claimPeriods,0))&gt;17,INDEX(claimPeriodNo,MATCH('Étape 1) Taux'!$A$8,claimPeriods,0))&lt;20,revenueReduction&lt;0.1),0,IF(NOT(ISNUMBER(K563)),0,IF(G563="Oui",0,IF($C563="Non - avec lien de dépendance",MIN(1129,K563,$D563),MIN(1129,K563)))))))</f>
        <v>Effectuez l’étape 1</v>
      </c>
      <c r="T563" s="3" t="str">
        <f>IF(CRHPElig=" -  ","Effectuez l’étape 1",IF(CRHPElig="La baisse de revenus n'est pas admissible dans le cadre du PEREC",CRHPElig,IF(AND(INDEX(claimPeriodNo,MATCH('Étape 1) Taux'!$A$8,claimPeriods,0))&gt;17,INDEX(claimPeriodNo,MATCH('Étape 1) Taux'!$A$8,claimPeriods,0))&lt;20,revenueReduction&lt;0.1),0,IF(NOT(ISNUMBER(L563)),0,IF(H563="Oui",0,IF($C563="Non - avec lien de dépendance",MIN(1129,L563,$D563),MIN(1129,L563)))))))</f>
        <v>Effectuez l’étape 1</v>
      </c>
      <c r="U563" s="3">
        <f t="shared" si="52"/>
        <v>0</v>
      </c>
      <c r="V563" s="3">
        <f t="shared" si="53"/>
        <v>0</v>
      </c>
    </row>
    <row r="564" spans="13:22" x14ac:dyDescent="0.3">
      <c r="M564" s="52" t="str">
        <f t="shared" si="48"/>
        <v>Calculez d'abord la baisse moyenne de vos revenus sur 12 mois à l'étape 2)</v>
      </c>
      <c r="N564" s="52" t="str">
        <f t="shared" si="49"/>
        <v>Calculez d'abord la baisse moyenne de vos revenus sur 12 mois à l'étape 2)</v>
      </c>
      <c r="O564" s="52" t="str">
        <f t="shared" si="50"/>
        <v>Calculez d'abord la baisse moyenne de vos revenus sur 12 mois à l'étape 2)</v>
      </c>
      <c r="P564" s="52" t="str">
        <f t="shared" si="51"/>
        <v>Calculez d'abord la baisse moyenne de vos revenus sur 12 mois à l'étape 2)</v>
      </c>
      <c r="Q564" s="3" t="str">
        <f>IF(CRHPElig=" -  ","Effectuez l’étape 1",IF(CRHPElig="La baisse de revenus n'est pas admissible dans le cadre du PEREC",CRHPElig,IF(AND(INDEX(claimPeriodNo,MATCH('Étape 1) Taux'!$A$8,claimPeriods,0))&gt;17,INDEX(claimPeriodNo,MATCH('Étape 1) Taux'!$A$8,claimPeriods,0))&lt;20,revenueReduction&lt;0.1),0,IF(NOT(ISNUMBER(I564)),0,IF(E564="Oui",0,IF($C564="Non - avec lien de dépendance",MIN(1129,I564,$D564),MIN(1129,I564)))))))</f>
        <v>Effectuez l’étape 1</v>
      </c>
      <c r="R564" s="3" t="str">
        <f>IF(CRHPElig=" -  ","Effectuez l’étape 1",IF(CRHPElig="La baisse de revenus n'est pas admissible dans le cadre du PEREC",CRHPElig,IF(AND(INDEX(claimPeriodNo,MATCH('Étape 1) Taux'!$A$8,claimPeriods,0))&gt;17,INDEX(claimPeriodNo,MATCH('Étape 1) Taux'!$A$8,claimPeriods,0))&lt;20,revenueReduction&lt;0.1),0,IF(NOT(ISNUMBER(J564)),0,IF(F564="Oui",0,IF($C564="Non - avec lien de dépendance",MIN(1129,J564,$D564),MIN(1129,J564)))))))</f>
        <v>Effectuez l’étape 1</v>
      </c>
      <c r="S564" s="3" t="str">
        <f>IF(CRHPElig=" -  ","Effectuez l’étape 1",IF(CRHPElig="La baisse de revenus n'est pas admissible dans le cadre du PEREC",CRHPElig,IF(AND(INDEX(claimPeriodNo,MATCH('Étape 1) Taux'!$A$8,claimPeriods,0))&gt;17,INDEX(claimPeriodNo,MATCH('Étape 1) Taux'!$A$8,claimPeriods,0))&lt;20,revenueReduction&lt;0.1),0,IF(NOT(ISNUMBER(K564)),0,IF(G564="Oui",0,IF($C564="Non - avec lien de dépendance",MIN(1129,K564,$D564),MIN(1129,K564)))))))</f>
        <v>Effectuez l’étape 1</v>
      </c>
      <c r="T564" s="3" t="str">
        <f>IF(CRHPElig=" -  ","Effectuez l’étape 1",IF(CRHPElig="La baisse de revenus n'est pas admissible dans le cadre du PEREC",CRHPElig,IF(AND(INDEX(claimPeriodNo,MATCH('Étape 1) Taux'!$A$8,claimPeriods,0))&gt;17,INDEX(claimPeriodNo,MATCH('Étape 1) Taux'!$A$8,claimPeriods,0))&lt;20,revenueReduction&lt;0.1),0,IF(NOT(ISNUMBER(L564)),0,IF(H564="Oui",0,IF($C564="Non - avec lien de dépendance",MIN(1129,L564,$D564),MIN(1129,L564)))))))</f>
        <v>Effectuez l’étape 1</v>
      </c>
      <c r="U564" s="3">
        <f t="shared" si="52"/>
        <v>0</v>
      </c>
      <c r="V564" s="3">
        <f t="shared" si="53"/>
        <v>0</v>
      </c>
    </row>
    <row r="565" spans="13:22" x14ac:dyDescent="0.3">
      <c r="M565" s="52" t="str">
        <f t="shared" si="48"/>
        <v>Calculez d'abord la baisse moyenne de vos revenus sur 12 mois à l'étape 2)</v>
      </c>
      <c r="N565" s="52" t="str">
        <f t="shared" si="49"/>
        <v>Calculez d'abord la baisse moyenne de vos revenus sur 12 mois à l'étape 2)</v>
      </c>
      <c r="O565" s="52" t="str">
        <f t="shared" si="50"/>
        <v>Calculez d'abord la baisse moyenne de vos revenus sur 12 mois à l'étape 2)</v>
      </c>
      <c r="P565" s="52" t="str">
        <f t="shared" si="51"/>
        <v>Calculez d'abord la baisse moyenne de vos revenus sur 12 mois à l'étape 2)</v>
      </c>
      <c r="Q565" s="3" t="str">
        <f>IF(CRHPElig=" -  ","Effectuez l’étape 1",IF(CRHPElig="La baisse de revenus n'est pas admissible dans le cadre du PEREC",CRHPElig,IF(AND(INDEX(claimPeriodNo,MATCH('Étape 1) Taux'!$A$8,claimPeriods,0))&gt;17,INDEX(claimPeriodNo,MATCH('Étape 1) Taux'!$A$8,claimPeriods,0))&lt;20,revenueReduction&lt;0.1),0,IF(NOT(ISNUMBER(I565)),0,IF(E565="Oui",0,IF($C565="Non - avec lien de dépendance",MIN(1129,I565,$D565),MIN(1129,I565)))))))</f>
        <v>Effectuez l’étape 1</v>
      </c>
      <c r="R565" s="3" t="str">
        <f>IF(CRHPElig=" -  ","Effectuez l’étape 1",IF(CRHPElig="La baisse de revenus n'est pas admissible dans le cadre du PEREC",CRHPElig,IF(AND(INDEX(claimPeriodNo,MATCH('Étape 1) Taux'!$A$8,claimPeriods,0))&gt;17,INDEX(claimPeriodNo,MATCH('Étape 1) Taux'!$A$8,claimPeriods,0))&lt;20,revenueReduction&lt;0.1),0,IF(NOT(ISNUMBER(J565)),0,IF(F565="Oui",0,IF($C565="Non - avec lien de dépendance",MIN(1129,J565,$D565),MIN(1129,J565)))))))</f>
        <v>Effectuez l’étape 1</v>
      </c>
      <c r="S565" s="3" t="str">
        <f>IF(CRHPElig=" -  ","Effectuez l’étape 1",IF(CRHPElig="La baisse de revenus n'est pas admissible dans le cadre du PEREC",CRHPElig,IF(AND(INDEX(claimPeriodNo,MATCH('Étape 1) Taux'!$A$8,claimPeriods,0))&gt;17,INDEX(claimPeriodNo,MATCH('Étape 1) Taux'!$A$8,claimPeriods,0))&lt;20,revenueReduction&lt;0.1),0,IF(NOT(ISNUMBER(K565)),0,IF(G565="Oui",0,IF($C565="Non - avec lien de dépendance",MIN(1129,K565,$D565),MIN(1129,K565)))))))</f>
        <v>Effectuez l’étape 1</v>
      </c>
      <c r="T565" s="3" t="str">
        <f>IF(CRHPElig=" -  ","Effectuez l’étape 1",IF(CRHPElig="La baisse de revenus n'est pas admissible dans le cadre du PEREC",CRHPElig,IF(AND(INDEX(claimPeriodNo,MATCH('Étape 1) Taux'!$A$8,claimPeriods,0))&gt;17,INDEX(claimPeriodNo,MATCH('Étape 1) Taux'!$A$8,claimPeriods,0))&lt;20,revenueReduction&lt;0.1),0,IF(NOT(ISNUMBER(L565)),0,IF(H565="Oui",0,IF($C565="Non - avec lien de dépendance",MIN(1129,L565,$D565),MIN(1129,L565)))))))</f>
        <v>Effectuez l’étape 1</v>
      </c>
      <c r="U565" s="3">
        <f t="shared" si="52"/>
        <v>0</v>
      </c>
      <c r="V565" s="3">
        <f t="shared" si="53"/>
        <v>0</v>
      </c>
    </row>
    <row r="566" spans="13:22" x14ac:dyDescent="0.3">
      <c r="M566" s="52" t="str">
        <f t="shared" si="48"/>
        <v>Calculez d'abord la baisse moyenne de vos revenus sur 12 mois à l'étape 2)</v>
      </c>
      <c r="N566" s="52" t="str">
        <f t="shared" si="49"/>
        <v>Calculez d'abord la baisse moyenne de vos revenus sur 12 mois à l'étape 2)</v>
      </c>
      <c r="O566" s="52" t="str">
        <f t="shared" si="50"/>
        <v>Calculez d'abord la baisse moyenne de vos revenus sur 12 mois à l'étape 2)</v>
      </c>
      <c r="P566" s="52" t="str">
        <f t="shared" si="51"/>
        <v>Calculez d'abord la baisse moyenne de vos revenus sur 12 mois à l'étape 2)</v>
      </c>
      <c r="Q566" s="3" t="str">
        <f>IF(CRHPElig=" -  ","Effectuez l’étape 1",IF(CRHPElig="La baisse de revenus n'est pas admissible dans le cadre du PEREC",CRHPElig,IF(AND(INDEX(claimPeriodNo,MATCH('Étape 1) Taux'!$A$8,claimPeriods,0))&gt;17,INDEX(claimPeriodNo,MATCH('Étape 1) Taux'!$A$8,claimPeriods,0))&lt;20,revenueReduction&lt;0.1),0,IF(NOT(ISNUMBER(I566)),0,IF(E566="Oui",0,IF($C566="Non - avec lien de dépendance",MIN(1129,I566,$D566),MIN(1129,I566)))))))</f>
        <v>Effectuez l’étape 1</v>
      </c>
      <c r="R566" s="3" t="str">
        <f>IF(CRHPElig=" -  ","Effectuez l’étape 1",IF(CRHPElig="La baisse de revenus n'est pas admissible dans le cadre du PEREC",CRHPElig,IF(AND(INDEX(claimPeriodNo,MATCH('Étape 1) Taux'!$A$8,claimPeriods,0))&gt;17,INDEX(claimPeriodNo,MATCH('Étape 1) Taux'!$A$8,claimPeriods,0))&lt;20,revenueReduction&lt;0.1),0,IF(NOT(ISNUMBER(J566)),0,IF(F566="Oui",0,IF($C566="Non - avec lien de dépendance",MIN(1129,J566,$D566),MIN(1129,J566)))))))</f>
        <v>Effectuez l’étape 1</v>
      </c>
      <c r="S566" s="3" t="str">
        <f>IF(CRHPElig=" -  ","Effectuez l’étape 1",IF(CRHPElig="La baisse de revenus n'est pas admissible dans le cadre du PEREC",CRHPElig,IF(AND(INDEX(claimPeriodNo,MATCH('Étape 1) Taux'!$A$8,claimPeriods,0))&gt;17,INDEX(claimPeriodNo,MATCH('Étape 1) Taux'!$A$8,claimPeriods,0))&lt;20,revenueReduction&lt;0.1),0,IF(NOT(ISNUMBER(K566)),0,IF(G566="Oui",0,IF($C566="Non - avec lien de dépendance",MIN(1129,K566,$D566),MIN(1129,K566)))))))</f>
        <v>Effectuez l’étape 1</v>
      </c>
      <c r="T566" s="3" t="str">
        <f>IF(CRHPElig=" -  ","Effectuez l’étape 1",IF(CRHPElig="La baisse de revenus n'est pas admissible dans le cadre du PEREC",CRHPElig,IF(AND(INDEX(claimPeriodNo,MATCH('Étape 1) Taux'!$A$8,claimPeriods,0))&gt;17,INDEX(claimPeriodNo,MATCH('Étape 1) Taux'!$A$8,claimPeriods,0))&lt;20,revenueReduction&lt;0.1),0,IF(NOT(ISNUMBER(L566)),0,IF(H566="Oui",0,IF($C566="Non - avec lien de dépendance",MIN(1129,L566,$D566),MIN(1129,L566)))))))</f>
        <v>Effectuez l’étape 1</v>
      </c>
      <c r="U566" s="3">
        <f t="shared" si="52"/>
        <v>0</v>
      </c>
      <c r="V566" s="3">
        <f t="shared" si="53"/>
        <v>0</v>
      </c>
    </row>
    <row r="567" spans="13:22" x14ac:dyDescent="0.3">
      <c r="M567" s="52" t="str">
        <f t="shared" si="48"/>
        <v>Calculez d'abord la baisse moyenne de vos revenus sur 12 mois à l'étape 2)</v>
      </c>
      <c r="N567" s="52" t="str">
        <f t="shared" si="49"/>
        <v>Calculez d'abord la baisse moyenne de vos revenus sur 12 mois à l'étape 2)</v>
      </c>
      <c r="O567" s="52" t="str">
        <f t="shared" si="50"/>
        <v>Calculez d'abord la baisse moyenne de vos revenus sur 12 mois à l'étape 2)</v>
      </c>
      <c r="P567" s="52" t="str">
        <f t="shared" si="51"/>
        <v>Calculez d'abord la baisse moyenne de vos revenus sur 12 mois à l'étape 2)</v>
      </c>
      <c r="Q567" s="3" t="str">
        <f>IF(CRHPElig=" -  ","Effectuez l’étape 1",IF(CRHPElig="La baisse de revenus n'est pas admissible dans le cadre du PEREC",CRHPElig,IF(AND(INDEX(claimPeriodNo,MATCH('Étape 1) Taux'!$A$8,claimPeriods,0))&gt;17,INDEX(claimPeriodNo,MATCH('Étape 1) Taux'!$A$8,claimPeriods,0))&lt;20,revenueReduction&lt;0.1),0,IF(NOT(ISNUMBER(I567)),0,IF(E567="Oui",0,IF($C567="Non - avec lien de dépendance",MIN(1129,I567,$D567),MIN(1129,I567)))))))</f>
        <v>Effectuez l’étape 1</v>
      </c>
      <c r="R567" s="3" t="str">
        <f>IF(CRHPElig=" -  ","Effectuez l’étape 1",IF(CRHPElig="La baisse de revenus n'est pas admissible dans le cadre du PEREC",CRHPElig,IF(AND(INDEX(claimPeriodNo,MATCH('Étape 1) Taux'!$A$8,claimPeriods,0))&gt;17,INDEX(claimPeriodNo,MATCH('Étape 1) Taux'!$A$8,claimPeriods,0))&lt;20,revenueReduction&lt;0.1),0,IF(NOT(ISNUMBER(J567)),0,IF(F567="Oui",0,IF($C567="Non - avec lien de dépendance",MIN(1129,J567,$D567),MIN(1129,J567)))))))</f>
        <v>Effectuez l’étape 1</v>
      </c>
      <c r="S567" s="3" t="str">
        <f>IF(CRHPElig=" -  ","Effectuez l’étape 1",IF(CRHPElig="La baisse de revenus n'est pas admissible dans le cadre du PEREC",CRHPElig,IF(AND(INDEX(claimPeriodNo,MATCH('Étape 1) Taux'!$A$8,claimPeriods,0))&gt;17,INDEX(claimPeriodNo,MATCH('Étape 1) Taux'!$A$8,claimPeriods,0))&lt;20,revenueReduction&lt;0.1),0,IF(NOT(ISNUMBER(K567)),0,IF(G567="Oui",0,IF($C567="Non - avec lien de dépendance",MIN(1129,K567,$D567),MIN(1129,K567)))))))</f>
        <v>Effectuez l’étape 1</v>
      </c>
      <c r="T567" s="3" t="str">
        <f>IF(CRHPElig=" -  ","Effectuez l’étape 1",IF(CRHPElig="La baisse de revenus n'est pas admissible dans le cadre du PEREC",CRHPElig,IF(AND(INDEX(claimPeriodNo,MATCH('Étape 1) Taux'!$A$8,claimPeriods,0))&gt;17,INDEX(claimPeriodNo,MATCH('Étape 1) Taux'!$A$8,claimPeriods,0))&lt;20,revenueReduction&lt;0.1),0,IF(NOT(ISNUMBER(L567)),0,IF(H567="Oui",0,IF($C567="Non - avec lien de dépendance",MIN(1129,L567,$D567),MIN(1129,L567)))))))</f>
        <v>Effectuez l’étape 1</v>
      </c>
      <c r="U567" s="3">
        <f t="shared" si="52"/>
        <v>0</v>
      </c>
      <c r="V567" s="3">
        <f t="shared" si="53"/>
        <v>0</v>
      </c>
    </row>
    <row r="568" spans="13:22" x14ac:dyDescent="0.3">
      <c r="M568" s="52" t="str">
        <f t="shared" si="48"/>
        <v>Calculez d'abord la baisse moyenne de vos revenus sur 12 mois à l'étape 2)</v>
      </c>
      <c r="N568" s="52" t="str">
        <f t="shared" si="49"/>
        <v>Calculez d'abord la baisse moyenne de vos revenus sur 12 mois à l'étape 2)</v>
      </c>
      <c r="O568" s="52" t="str">
        <f t="shared" si="50"/>
        <v>Calculez d'abord la baisse moyenne de vos revenus sur 12 mois à l'étape 2)</v>
      </c>
      <c r="P568" s="52" t="str">
        <f t="shared" si="51"/>
        <v>Calculez d'abord la baisse moyenne de vos revenus sur 12 mois à l'étape 2)</v>
      </c>
      <c r="Q568" s="3" t="str">
        <f>IF(CRHPElig=" -  ","Effectuez l’étape 1",IF(CRHPElig="La baisse de revenus n'est pas admissible dans le cadre du PEREC",CRHPElig,IF(AND(INDEX(claimPeriodNo,MATCH('Étape 1) Taux'!$A$8,claimPeriods,0))&gt;17,INDEX(claimPeriodNo,MATCH('Étape 1) Taux'!$A$8,claimPeriods,0))&lt;20,revenueReduction&lt;0.1),0,IF(NOT(ISNUMBER(I568)),0,IF(E568="Oui",0,IF($C568="Non - avec lien de dépendance",MIN(1129,I568,$D568),MIN(1129,I568)))))))</f>
        <v>Effectuez l’étape 1</v>
      </c>
      <c r="R568" s="3" t="str">
        <f>IF(CRHPElig=" -  ","Effectuez l’étape 1",IF(CRHPElig="La baisse de revenus n'est pas admissible dans le cadre du PEREC",CRHPElig,IF(AND(INDEX(claimPeriodNo,MATCH('Étape 1) Taux'!$A$8,claimPeriods,0))&gt;17,INDEX(claimPeriodNo,MATCH('Étape 1) Taux'!$A$8,claimPeriods,0))&lt;20,revenueReduction&lt;0.1),0,IF(NOT(ISNUMBER(J568)),0,IF(F568="Oui",0,IF($C568="Non - avec lien de dépendance",MIN(1129,J568,$D568),MIN(1129,J568)))))))</f>
        <v>Effectuez l’étape 1</v>
      </c>
      <c r="S568" s="3" t="str">
        <f>IF(CRHPElig=" -  ","Effectuez l’étape 1",IF(CRHPElig="La baisse de revenus n'est pas admissible dans le cadre du PEREC",CRHPElig,IF(AND(INDEX(claimPeriodNo,MATCH('Étape 1) Taux'!$A$8,claimPeriods,0))&gt;17,INDEX(claimPeriodNo,MATCH('Étape 1) Taux'!$A$8,claimPeriods,0))&lt;20,revenueReduction&lt;0.1),0,IF(NOT(ISNUMBER(K568)),0,IF(G568="Oui",0,IF($C568="Non - avec lien de dépendance",MIN(1129,K568,$D568),MIN(1129,K568)))))))</f>
        <v>Effectuez l’étape 1</v>
      </c>
      <c r="T568" s="3" t="str">
        <f>IF(CRHPElig=" -  ","Effectuez l’étape 1",IF(CRHPElig="La baisse de revenus n'est pas admissible dans le cadre du PEREC",CRHPElig,IF(AND(INDEX(claimPeriodNo,MATCH('Étape 1) Taux'!$A$8,claimPeriods,0))&gt;17,INDEX(claimPeriodNo,MATCH('Étape 1) Taux'!$A$8,claimPeriods,0))&lt;20,revenueReduction&lt;0.1),0,IF(NOT(ISNUMBER(L568)),0,IF(H568="Oui",0,IF($C568="Non - avec lien de dépendance",MIN(1129,L568,$D568),MIN(1129,L568)))))))</f>
        <v>Effectuez l’étape 1</v>
      </c>
      <c r="U568" s="3">
        <f t="shared" si="52"/>
        <v>0</v>
      </c>
      <c r="V568" s="3">
        <f t="shared" si="53"/>
        <v>0</v>
      </c>
    </row>
    <row r="569" spans="13:22" x14ac:dyDescent="0.3">
      <c r="M569" s="52" t="str">
        <f t="shared" si="48"/>
        <v>Calculez d'abord la baisse moyenne de vos revenus sur 12 mois à l'étape 2)</v>
      </c>
      <c r="N569" s="52" t="str">
        <f t="shared" si="49"/>
        <v>Calculez d'abord la baisse moyenne de vos revenus sur 12 mois à l'étape 2)</v>
      </c>
      <c r="O569" s="52" t="str">
        <f t="shared" si="50"/>
        <v>Calculez d'abord la baisse moyenne de vos revenus sur 12 mois à l'étape 2)</v>
      </c>
      <c r="P569" s="52" t="str">
        <f t="shared" si="51"/>
        <v>Calculez d'abord la baisse moyenne de vos revenus sur 12 mois à l'étape 2)</v>
      </c>
      <c r="Q569" s="3" t="str">
        <f>IF(CRHPElig=" -  ","Effectuez l’étape 1",IF(CRHPElig="La baisse de revenus n'est pas admissible dans le cadre du PEREC",CRHPElig,IF(AND(INDEX(claimPeriodNo,MATCH('Étape 1) Taux'!$A$8,claimPeriods,0))&gt;17,INDEX(claimPeriodNo,MATCH('Étape 1) Taux'!$A$8,claimPeriods,0))&lt;20,revenueReduction&lt;0.1),0,IF(NOT(ISNUMBER(I569)),0,IF(E569="Oui",0,IF($C569="Non - avec lien de dépendance",MIN(1129,I569,$D569),MIN(1129,I569)))))))</f>
        <v>Effectuez l’étape 1</v>
      </c>
      <c r="R569" s="3" t="str">
        <f>IF(CRHPElig=" -  ","Effectuez l’étape 1",IF(CRHPElig="La baisse de revenus n'est pas admissible dans le cadre du PEREC",CRHPElig,IF(AND(INDEX(claimPeriodNo,MATCH('Étape 1) Taux'!$A$8,claimPeriods,0))&gt;17,INDEX(claimPeriodNo,MATCH('Étape 1) Taux'!$A$8,claimPeriods,0))&lt;20,revenueReduction&lt;0.1),0,IF(NOT(ISNUMBER(J569)),0,IF(F569="Oui",0,IF($C569="Non - avec lien de dépendance",MIN(1129,J569,$D569),MIN(1129,J569)))))))</f>
        <v>Effectuez l’étape 1</v>
      </c>
      <c r="S569" s="3" t="str">
        <f>IF(CRHPElig=" -  ","Effectuez l’étape 1",IF(CRHPElig="La baisse de revenus n'est pas admissible dans le cadre du PEREC",CRHPElig,IF(AND(INDEX(claimPeriodNo,MATCH('Étape 1) Taux'!$A$8,claimPeriods,0))&gt;17,INDEX(claimPeriodNo,MATCH('Étape 1) Taux'!$A$8,claimPeriods,0))&lt;20,revenueReduction&lt;0.1),0,IF(NOT(ISNUMBER(K569)),0,IF(G569="Oui",0,IF($C569="Non - avec lien de dépendance",MIN(1129,K569,$D569),MIN(1129,K569)))))))</f>
        <v>Effectuez l’étape 1</v>
      </c>
      <c r="T569" s="3" t="str">
        <f>IF(CRHPElig=" -  ","Effectuez l’étape 1",IF(CRHPElig="La baisse de revenus n'est pas admissible dans le cadre du PEREC",CRHPElig,IF(AND(INDEX(claimPeriodNo,MATCH('Étape 1) Taux'!$A$8,claimPeriods,0))&gt;17,INDEX(claimPeriodNo,MATCH('Étape 1) Taux'!$A$8,claimPeriods,0))&lt;20,revenueReduction&lt;0.1),0,IF(NOT(ISNUMBER(L569)),0,IF(H569="Oui",0,IF($C569="Non - avec lien de dépendance",MIN(1129,L569,$D569),MIN(1129,L569)))))))</f>
        <v>Effectuez l’étape 1</v>
      </c>
      <c r="U569" s="3">
        <f t="shared" si="52"/>
        <v>0</v>
      </c>
      <c r="V569" s="3">
        <f t="shared" si="53"/>
        <v>0</v>
      </c>
    </row>
    <row r="570" spans="13:22" x14ac:dyDescent="0.3">
      <c r="M570" s="52" t="str">
        <f t="shared" si="48"/>
        <v>Calculez d'abord la baisse moyenne de vos revenus sur 12 mois à l'étape 2)</v>
      </c>
      <c r="N570" s="52" t="str">
        <f t="shared" si="49"/>
        <v>Calculez d'abord la baisse moyenne de vos revenus sur 12 mois à l'étape 2)</v>
      </c>
      <c r="O570" s="52" t="str">
        <f t="shared" si="50"/>
        <v>Calculez d'abord la baisse moyenne de vos revenus sur 12 mois à l'étape 2)</v>
      </c>
      <c r="P570" s="52" t="str">
        <f t="shared" si="51"/>
        <v>Calculez d'abord la baisse moyenne de vos revenus sur 12 mois à l'étape 2)</v>
      </c>
      <c r="Q570" s="3" t="str">
        <f>IF(CRHPElig=" -  ","Effectuez l’étape 1",IF(CRHPElig="La baisse de revenus n'est pas admissible dans le cadre du PEREC",CRHPElig,IF(AND(INDEX(claimPeriodNo,MATCH('Étape 1) Taux'!$A$8,claimPeriods,0))&gt;17,INDEX(claimPeriodNo,MATCH('Étape 1) Taux'!$A$8,claimPeriods,0))&lt;20,revenueReduction&lt;0.1),0,IF(NOT(ISNUMBER(I570)),0,IF(E570="Oui",0,IF($C570="Non - avec lien de dépendance",MIN(1129,I570,$D570),MIN(1129,I570)))))))</f>
        <v>Effectuez l’étape 1</v>
      </c>
      <c r="R570" s="3" t="str">
        <f>IF(CRHPElig=" -  ","Effectuez l’étape 1",IF(CRHPElig="La baisse de revenus n'est pas admissible dans le cadre du PEREC",CRHPElig,IF(AND(INDEX(claimPeriodNo,MATCH('Étape 1) Taux'!$A$8,claimPeriods,0))&gt;17,INDEX(claimPeriodNo,MATCH('Étape 1) Taux'!$A$8,claimPeriods,0))&lt;20,revenueReduction&lt;0.1),0,IF(NOT(ISNUMBER(J570)),0,IF(F570="Oui",0,IF($C570="Non - avec lien de dépendance",MIN(1129,J570,$D570),MIN(1129,J570)))))))</f>
        <v>Effectuez l’étape 1</v>
      </c>
      <c r="S570" s="3" t="str">
        <f>IF(CRHPElig=" -  ","Effectuez l’étape 1",IF(CRHPElig="La baisse de revenus n'est pas admissible dans le cadre du PEREC",CRHPElig,IF(AND(INDEX(claimPeriodNo,MATCH('Étape 1) Taux'!$A$8,claimPeriods,0))&gt;17,INDEX(claimPeriodNo,MATCH('Étape 1) Taux'!$A$8,claimPeriods,0))&lt;20,revenueReduction&lt;0.1),0,IF(NOT(ISNUMBER(K570)),0,IF(G570="Oui",0,IF($C570="Non - avec lien de dépendance",MIN(1129,K570,$D570),MIN(1129,K570)))))))</f>
        <v>Effectuez l’étape 1</v>
      </c>
      <c r="T570" s="3" t="str">
        <f>IF(CRHPElig=" -  ","Effectuez l’étape 1",IF(CRHPElig="La baisse de revenus n'est pas admissible dans le cadre du PEREC",CRHPElig,IF(AND(INDEX(claimPeriodNo,MATCH('Étape 1) Taux'!$A$8,claimPeriods,0))&gt;17,INDEX(claimPeriodNo,MATCH('Étape 1) Taux'!$A$8,claimPeriods,0))&lt;20,revenueReduction&lt;0.1),0,IF(NOT(ISNUMBER(L570)),0,IF(H570="Oui",0,IF($C570="Non - avec lien de dépendance",MIN(1129,L570,$D570),MIN(1129,L570)))))))</f>
        <v>Effectuez l’étape 1</v>
      </c>
      <c r="U570" s="3">
        <f t="shared" si="52"/>
        <v>0</v>
      </c>
      <c r="V570" s="3">
        <f t="shared" si="53"/>
        <v>0</v>
      </c>
    </row>
    <row r="571" spans="13:22" x14ac:dyDescent="0.3">
      <c r="M571" s="52" t="str">
        <f t="shared" si="48"/>
        <v>Calculez d'abord la baisse moyenne de vos revenus sur 12 mois à l'étape 2)</v>
      </c>
      <c r="N571" s="52" t="str">
        <f t="shared" si="49"/>
        <v>Calculez d'abord la baisse moyenne de vos revenus sur 12 mois à l'étape 2)</v>
      </c>
      <c r="O571" s="52" t="str">
        <f t="shared" si="50"/>
        <v>Calculez d'abord la baisse moyenne de vos revenus sur 12 mois à l'étape 2)</v>
      </c>
      <c r="P571" s="52" t="str">
        <f t="shared" si="51"/>
        <v>Calculez d'abord la baisse moyenne de vos revenus sur 12 mois à l'étape 2)</v>
      </c>
      <c r="Q571" s="3" t="str">
        <f>IF(CRHPElig=" -  ","Effectuez l’étape 1",IF(CRHPElig="La baisse de revenus n'est pas admissible dans le cadre du PEREC",CRHPElig,IF(AND(INDEX(claimPeriodNo,MATCH('Étape 1) Taux'!$A$8,claimPeriods,0))&gt;17,INDEX(claimPeriodNo,MATCH('Étape 1) Taux'!$A$8,claimPeriods,0))&lt;20,revenueReduction&lt;0.1),0,IF(NOT(ISNUMBER(I571)),0,IF(E571="Oui",0,IF($C571="Non - avec lien de dépendance",MIN(1129,I571,$D571),MIN(1129,I571)))))))</f>
        <v>Effectuez l’étape 1</v>
      </c>
      <c r="R571" s="3" t="str">
        <f>IF(CRHPElig=" -  ","Effectuez l’étape 1",IF(CRHPElig="La baisse de revenus n'est pas admissible dans le cadre du PEREC",CRHPElig,IF(AND(INDEX(claimPeriodNo,MATCH('Étape 1) Taux'!$A$8,claimPeriods,0))&gt;17,INDEX(claimPeriodNo,MATCH('Étape 1) Taux'!$A$8,claimPeriods,0))&lt;20,revenueReduction&lt;0.1),0,IF(NOT(ISNUMBER(J571)),0,IF(F571="Oui",0,IF($C571="Non - avec lien de dépendance",MIN(1129,J571,$D571),MIN(1129,J571)))))))</f>
        <v>Effectuez l’étape 1</v>
      </c>
      <c r="S571" s="3" t="str">
        <f>IF(CRHPElig=" -  ","Effectuez l’étape 1",IF(CRHPElig="La baisse de revenus n'est pas admissible dans le cadre du PEREC",CRHPElig,IF(AND(INDEX(claimPeriodNo,MATCH('Étape 1) Taux'!$A$8,claimPeriods,0))&gt;17,INDEX(claimPeriodNo,MATCH('Étape 1) Taux'!$A$8,claimPeriods,0))&lt;20,revenueReduction&lt;0.1),0,IF(NOT(ISNUMBER(K571)),0,IF(G571="Oui",0,IF($C571="Non - avec lien de dépendance",MIN(1129,K571,$D571),MIN(1129,K571)))))))</f>
        <v>Effectuez l’étape 1</v>
      </c>
      <c r="T571" s="3" t="str">
        <f>IF(CRHPElig=" -  ","Effectuez l’étape 1",IF(CRHPElig="La baisse de revenus n'est pas admissible dans le cadre du PEREC",CRHPElig,IF(AND(INDEX(claimPeriodNo,MATCH('Étape 1) Taux'!$A$8,claimPeriods,0))&gt;17,INDEX(claimPeriodNo,MATCH('Étape 1) Taux'!$A$8,claimPeriods,0))&lt;20,revenueReduction&lt;0.1),0,IF(NOT(ISNUMBER(L571)),0,IF(H571="Oui",0,IF($C571="Non - avec lien de dépendance",MIN(1129,L571,$D571),MIN(1129,L571)))))))</f>
        <v>Effectuez l’étape 1</v>
      </c>
      <c r="U571" s="3">
        <f t="shared" si="52"/>
        <v>0</v>
      </c>
      <c r="V571" s="3">
        <f t="shared" si="53"/>
        <v>0</v>
      </c>
    </row>
    <row r="572" spans="13:22" x14ac:dyDescent="0.3">
      <c r="M572" s="52" t="str">
        <f t="shared" si="48"/>
        <v>Calculez d'abord la baisse moyenne de vos revenus sur 12 mois à l'étape 2)</v>
      </c>
      <c r="N572" s="52" t="str">
        <f t="shared" si="49"/>
        <v>Calculez d'abord la baisse moyenne de vos revenus sur 12 mois à l'étape 2)</v>
      </c>
      <c r="O572" s="52" t="str">
        <f t="shared" si="50"/>
        <v>Calculez d'abord la baisse moyenne de vos revenus sur 12 mois à l'étape 2)</v>
      </c>
      <c r="P572" s="52" t="str">
        <f t="shared" si="51"/>
        <v>Calculez d'abord la baisse moyenne de vos revenus sur 12 mois à l'étape 2)</v>
      </c>
      <c r="Q572" s="3" t="str">
        <f>IF(CRHPElig=" -  ","Effectuez l’étape 1",IF(CRHPElig="La baisse de revenus n'est pas admissible dans le cadre du PEREC",CRHPElig,IF(AND(INDEX(claimPeriodNo,MATCH('Étape 1) Taux'!$A$8,claimPeriods,0))&gt;17,INDEX(claimPeriodNo,MATCH('Étape 1) Taux'!$A$8,claimPeriods,0))&lt;20,revenueReduction&lt;0.1),0,IF(NOT(ISNUMBER(I572)),0,IF(E572="Oui",0,IF($C572="Non - avec lien de dépendance",MIN(1129,I572,$D572),MIN(1129,I572)))))))</f>
        <v>Effectuez l’étape 1</v>
      </c>
      <c r="R572" s="3" t="str">
        <f>IF(CRHPElig=" -  ","Effectuez l’étape 1",IF(CRHPElig="La baisse de revenus n'est pas admissible dans le cadre du PEREC",CRHPElig,IF(AND(INDEX(claimPeriodNo,MATCH('Étape 1) Taux'!$A$8,claimPeriods,0))&gt;17,INDEX(claimPeriodNo,MATCH('Étape 1) Taux'!$A$8,claimPeriods,0))&lt;20,revenueReduction&lt;0.1),0,IF(NOT(ISNUMBER(J572)),0,IF(F572="Oui",0,IF($C572="Non - avec lien de dépendance",MIN(1129,J572,$D572),MIN(1129,J572)))))))</f>
        <v>Effectuez l’étape 1</v>
      </c>
      <c r="S572" s="3" t="str">
        <f>IF(CRHPElig=" -  ","Effectuez l’étape 1",IF(CRHPElig="La baisse de revenus n'est pas admissible dans le cadre du PEREC",CRHPElig,IF(AND(INDEX(claimPeriodNo,MATCH('Étape 1) Taux'!$A$8,claimPeriods,0))&gt;17,INDEX(claimPeriodNo,MATCH('Étape 1) Taux'!$A$8,claimPeriods,0))&lt;20,revenueReduction&lt;0.1),0,IF(NOT(ISNUMBER(K572)),0,IF(G572="Oui",0,IF($C572="Non - avec lien de dépendance",MIN(1129,K572,$D572),MIN(1129,K572)))))))</f>
        <v>Effectuez l’étape 1</v>
      </c>
      <c r="T572" s="3" t="str">
        <f>IF(CRHPElig=" -  ","Effectuez l’étape 1",IF(CRHPElig="La baisse de revenus n'est pas admissible dans le cadre du PEREC",CRHPElig,IF(AND(INDEX(claimPeriodNo,MATCH('Étape 1) Taux'!$A$8,claimPeriods,0))&gt;17,INDEX(claimPeriodNo,MATCH('Étape 1) Taux'!$A$8,claimPeriods,0))&lt;20,revenueReduction&lt;0.1),0,IF(NOT(ISNUMBER(L572)),0,IF(H572="Oui",0,IF($C572="Non - avec lien de dépendance",MIN(1129,L572,$D572),MIN(1129,L572)))))))</f>
        <v>Effectuez l’étape 1</v>
      </c>
      <c r="U572" s="3">
        <f t="shared" si="52"/>
        <v>0</v>
      </c>
      <c r="V572" s="3">
        <f t="shared" si="53"/>
        <v>0</v>
      </c>
    </row>
    <row r="573" spans="13:22" x14ac:dyDescent="0.3">
      <c r="M573" s="52" t="str">
        <f t="shared" si="48"/>
        <v>Calculez d'abord la baisse moyenne de vos revenus sur 12 mois à l'étape 2)</v>
      </c>
      <c r="N573" s="52" t="str">
        <f t="shared" si="49"/>
        <v>Calculez d'abord la baisse moyenne de vos revenus sur 12 mois à l'étape 2)</v>
      </c>
      <c r="O573" s="52" t="str">
        <f t="shared" si="50"/>
        <v>Calculez d'abord la baisse moyenne de vos revenus sur 12 mois à l'étape 2)</v>
      </c>
      <c r="P573" s="52" t="str">
        <f t="shared" si="51"/>
        <v>Calculez d'abord la baisse moyenne de vos revenus sur 12 mois à l'étape 2)</v>
      </c>
      <c r="Q573" s="3" t="str">
        <f>IF(CRHPElig=" -  ","Effectuez l’étape 1",IF(CRHPElig="La baisse de revenus n'est pas admissible dans le cadre du PEREC",CRHPElig,IF(AND(INDEX(claimPeriodNo,MATCH('Étape 1) Taux'!$A$8,claimPeriods,0))&gt;17,INDEX(claimPeriodNo,MATCH('Étape 1) Taux'!$A$8,claimPeriods,0))&lt;20,revenueReduction&lt;0.1),0,IF(NOT(ISNUMBER(I573)),0,IF(E573="Oui",0,IF($C573="Non - avec lien de dépendance",MIN(1129,I573,$D573),MIN(1129,I573)))))))</f>
        <v>Effectuez l’étape 1</v>
      </c>
      <c r="R573" s="3" t="str">
        <f>IF(CRHPElig=" -  ","Effectuez l’étape 1",IF(CRHPElig="La baisse de revenus n'est pas admissible dans le cadre du PEREC",CRHPElig,IF(AND(INDEX(claimPeriodNo,MATCH('Étape 1) Taux'!$A$8,claimPeriods,0))&gt;17,INDEX(claimPeriodNo,MATCH('Étape 1) Taux'!$A$8,claimPeriods,0))&lt;20,revenueReduction&lt;0.1),0,IF(NOT(ISNUMBER(J573)),0,IF(F573="Oui",0,IF($C573="Non - avec lien de dépendance",MIN(1129,J573,$D573),MIN(1129,J573)))))))</f>
        <v>Effectuez l’étape 1</v>
      </c>
      <c r="S573" s="3" t="str">
        <f>IF(CRHPElig=" -  ","Effectuez l’étape 1",IF(CRHPElig="La baisse de revenus n'est pas admissible dans le cadre du PEREC",CRHPElig,IF(AND(INDEX(claimPeriodNo,MATCH('Étape 1) Taux'!$A$8,claimPeriods,0))&gt;17,INDEX(claimPeriodNo,MATCH('Étape 1) Taux'!$A$8,claimPeriods,0))&lt;20,revenueReduction&lt;0.1),0,IF(NOT(ISNUMBER(K573)),0,IF(G573="Oui",0,IF($C573="Non - avec lien de dépendance",MIN(1129,K573,$D573),MIN(1129,K573)))))))</f>
        <v>Effectuez l’étape 1</v>
      </c>
      <c r="T573" s="3" t="str">
        <f>IF(CRHPElig=" -  ","Effectuez l’étape 1",IF(CRHPElig="La baisse de revenus n'est pas admissible dans le cadre du PEREC",CRHPElig,IF(AND(INDEX(claimPeriodNo,MATCH('Étape 1) Taux'!$A$8,claimPeriods,0))&gt;17,INDEX(claimPeriodNo,MATCH('Étape 1) Taux'!$A$8,claimPeriods,0))&lt;20,revenueReduction&lt;0.1),0,IF(NOT(ISNUMBER(L573)),0,IF(H573="Oui",0,IF($C573="Non - avec lien de dépendance",MIN(1129,L573,$D573),MIN(1129,L573)))))))</f>
        <v>Effectuez l’étape 1</v>
      </c>
      <c r="U573" s="3">
        <f t="shared" si="52"/>
        <v>0</v>
      </c>
      <c r="V573" s="3">
        <f t="shared" si="53"/>
        <v>0</v>
      </c>
    </row>
    <row r="574" spans="13:22" x14ac:dyDescent="0.3">
      <c r="M574" s="52" t="str">
        <f t="shared" si="48"/>
        <v>Calculez d'abord la baisse moyenne de vos revenus sur 12 mois à l'étape 2)</v>
      </c>
      <c r="N574" s="52" t="str">
        <f t="shared" si="49"/>
        <v>Calculez d'abord la baisse moyenne de vos revenus sur 12 mois à l'étape 2)</v>
      </c>
      <c r="O574" s="52" t="str">
        <f t="shared" si="50"/>
        <v>Calculez d'abord la baisse moyenne de vos revenus sur 12 mois à l'étape 2)</v>
      </c>
      <c r="P574" s="52" t="str">
        <f t="shared" si="51"/>
        <v>Calculez d'abord la baisse moyenne de vos revenus sur 12 mois à l'étape 2)</v>
      </c>
      <c r="Q574" s="3" t="str">
        <f>IF(CRHPElig=" -  ","Effectuez l’étape 1",IF(CRHPElig="La baisse de revenus n'est pas admissible dans le cadre du PEREC",CRHPElig,IF(AND(INDEX(claimPeriodNo,MATCH('Étape 1) Taux'!$A$8,claimPeriods,0))&gt;17,INDEX(claimPeriodNo,MATCH('Étape 1) Taux'!$A$8,claimPeriods,0))&lt;20,revenueReduction&lt;0.1),0,IF(NOT(ISNUMBER(I574)),0,IF(E574="Oui",0,IF($C574="Non - avec lien de dépendance",MIN(1129,I574,$D574),MIN(1129,I574)))))))</f>
        <v>Effectuez l’étape 1</v>
      </c>
      <c r="R574" s="3" t="str">
        <f>IF(CRHPElig=" -  ","Effectuez l’étape 1",IF(CRHPElig="La baisse de revenus n'est pas admissible dans le cadre du PEREC",CRHPElig,IF(AND(INDEX(claimPeriodNo,MATCH('Étape 1) Taux'!$A$8,claimPeriods,0))&gt;17,INDEX(claimPeriodNo,MATCH('Étape 1) Taux'!$A$8,claimPeriods,0))&lt;20,revenueReduction&lt;0.1),0,IF(NOT(ISNUMBER(J574)),0,IF(F574="Oui",0,IF($C574="Non - avec lien de dépendance",MIN(1129,J574,$D574),MIN(1129,J574)))))))</f>
        <v>Effectuez l’étape 1</v>
      </c>
      <c r="S574" s="3" t="str">
        <f>IF(CRHPElig=" -  ","Effectuez l’étape 1",IF(CRHPElig="La baisse de revenus n'est pas admissible dans le cadre du PEREC",CRHPElig,IF(AND(INDEX(claimPeriodNo,MATCH('Étape 1) Taux'!$A$8,claimPeriods,0))&gt;17,INDEX(claimPeriodNo,MATCH('Étape 1) Taux'!$A$8,claimPeriods,0))&lt;20,revenueReduction&lt;0.1),0,IF(NOT(ISNUMBER(K574)),0,IF(G574="Oui",0,IF($C574="Non - avec lien de dépendance",MIN(1129,K574,$D574),MIN(1129,K574)))))))</f>
        <v>Effectuez l’étape 1</v>
      </c>
      <c r="T574" s="3" t="str">
        <f>IF(CRHPElig=" -  ","Effectuez l’étape 1",IF(CRHPElig="La baisse de revenus n'est pas admissible dans le cadre du PEREC",CRHPElig,IF(AND(INDEX(claimPeriodNo,MATCH('Étape 1) Taux'!$A$8,claimPeriods,0))&gt;17,INDEX(claimPeriodNo,MATCH('Étape 1) Taux'!$A$8,claimPeriods,0))&lt;20,revenueReduction&lt;0.1),0,IF(NOT(ISNUMBER(L574)),0,IF(H574="Oui",0,IF($C574="Non - avec lien de dépendance",MIN(1129,L574,$D574),MIN(1129,L574)))))))</f>
        <v>Effectuez l’étape 1</v>
      </c>
      <c r="U574" s="3">
        <f t="shared" si="52"/>
        <v>0</v>
      </c>
      <c r="V574" s="3">
        <f t="shared" si="53"/>
        <v>0</v>
      </c>
    </row>
    <row r="575" spans="13:22" x14ac:dyDescent="0.3">
      <c r="M575" s="52" t="str">
        <f t="shared" si="48"/>
        <v>Calculez d'abord la baisse moyenne de vos revenus sur 12 mois à l'étape 2)</v>
      </c>
      <c r="N575" s="52" t="str">
        <f t="shared" si="49"/>
        <v>Calculez d'abord la baisse moyenne de vos revenus sur 12 mois à l'étape 2)</v>
      </c>
      <c r="O575" s="52" t="str">
        <f t="shared" si="50"/>
        <v>Calculez d'abord la baisse moyenne de vos revenus sur 12 mois à l'étape 2)</v>
      </c>
      <c r="P575" s="52" t="str">
        <f t="shared" si="51"/>
        <v>Calculez d'abord la baisse moyenne de vos revenus sur 12 mois à l'étape 2)</v>
      </c>
      <c r="Q575" s="3" t="str">
        <f>IF(CRHPElig=" -  ","Effectuez l’étape 1",IF(CRHPElig="La baisse de revenus n'est pas admissible dans le cadre du PEREC",CRHPElig,IF(AND(INDEX(claimPeriodNo,MATCH('Étape 1) Taux'!$A$8,claimPeriods,0))&gt;17,INDEX(claimPeriodNo,MATCH('Étape 1) Taux'!$A$8,claimPeriods,0))&lt;20,revenueReduction&lt;0.1),0,IF(NOT(ISNUMBER(I575)),0,IF(E575="Oui",0,IF($C575="Non - avec lien de dépendance",MIN(1129,I575,$D575),MIN(1129,I575)))))))</f>
        <v>Effectuez l’étape 1</v>
      </c>
      <c r="R575" s="3" t="str">
        <f>IF(CRHPElig=" -  ","Effectuez l’étape 1",IF(CRHPElig="La baisse de revenus n'est pas admissible dans le cadre du PEREC",CRHPElig,IF(AND(INDEX(claimPeriodNo,MATCH('Étape 1) Taux'!$A$8,claimPeriods,0))&gt;17,INDEX(claimPeriodNo,MATCH('Étape 1) Taux'!$A$8,claimPeriods,0))&lt;20,revenueReduction&lt;0.1),0,IF(NOT(ISNUMBER(J575)),0,IF(F575="Oui",0,IF($C575="Non - avec lien de dépendance",MIN(1129,J575,$D575),MIN(1129,J575)))))))</f>
        <v>Effectuez l’étape 1</v>
      </c>
      <c r="S575" s="3" t="str">
        <f>IF(CRHPElig=" -  ","Effectuez l’étape 1",IF(CRHPElig="La baisse de revenus n'est pas admissible dans le cadre du PEREC",CRHPElig,IF(AND(INDEX(claimPeriodNo,MATCH('Étape 1) Taux'!$A$8,claimPeriods,0))&gt;17,INDEX(claimPeriodNo,MATCH('Étape 1) Taux'!$A$8,claimPeriods,0))&lt;20,revenueReduction&lt;0.1),0,IF(NOT(ISNUMBER(K575)),0,IF(G575="Oui",0,IF($C575="Non - avec lien de dépendance",MIN(1129,K575,$D575),MIN(1129,K575)))))))</f>
        <v>Effectuez l’étape 1</v>
      </c>
      <c r="T575" s="3" t="str">
        <f>IF(CRHPElig=" -  ","Effectuez l’étape 1",IF(CRHPElig="La baisse de revenus n'est pas admissible dans le cadre du PEREC",CRHPElig,IF(AND(INDEX(claimPeriodNo,MATCH('Étape 1) Taux'!$A$8,claimPeriods,0))&gt;17,INDEX(claimPeriodNo,MATCH('Étape 1) Taux'!$A$8,claimPeriods,0))&lt;20,revenueReduction&lt;0.1),0,IF(NOT(ISNUMBER(L575)),0,IF(H575="Oui",0,IF($C575="Non - avec lien de dépendance",MIN(1129,L575,$D575),MIN(1129,L575)))))))</f>
        <v>Effectuez l’étape 1</v>
      </c>
      <c r="U575" s="3">
        <f t="shared" si="52"/>
        <v>0</v>
      </c>
      <c r="V575" s="3">
        <f t="shared" si="53"/>
        <v>0</v>
      </c>
    </row>
    <row r="576" spans="13:22" x14ac:dyDescent="0.3">
      <c r="M576" s="52" t="str">
        <f t="shared" si="48"/>
        <v>Calculez d'abord la baisse moyenne de vos revenus sur 12 mois à l'étape 2)</v>
      </c>
      <c r="N576" s="52" t="str">
        <f t="shared" si="49"/>
        <v>Calculez d'abord la baisse moyenne de vos revenus sur 12 mois à l'étape 2)</v>
      </c>
      <c r="O576" s="52" t="str">
        <f t="shared" si="50"/>
        <v>Calculez d'abord la baisse moyenne de vos revenus sur 12 mois à l'étape 2)</v>
      </c>
      <c r="P576" s="52" t="str">
        <f t="shared" si="51"/>
        <v>Calculez d'abord la baisse moyenne de vos revenus sur 12 mois à l'étape 2)</v>
      </c>
      <c r="Q576" s="3" t="str">
        <f>IF(CRHPElig=" -  ","Effectuez l’étape 1",IF(CRHPElig="La baisse de revenus n'est pas admissible dans le cadre du PEREC",CRHPElig,IF(AND(INDEX(claimPeriodNo,MATCH('Étape 1) Taux'!$A$8,claimPeriods,0))&gt;17,INDEX(claimPeriodNo,MATCH('Étape 1) Taux'!$A$8,claimPeriods,0))&lt;20,revenueReduction&lt;0.1),0,IF(NOT(ISNUMBER(I576)),0,IF(E576="Oui",0,IF($C576="Non - avec lien de dépendance",MIN(1129,I576,$D576),MIN(1129,I576)))))))</f>
        <v>Effectuez l’étape 1</v>
      </c>
      <c r="R576" s="3" t="str">
        <f>IF(CRHPElig=" -  ","Effectuez l’étape 1",IF(CRHPElig="La baisse de revenus n'est pas admissible dans le cadre du PEREC",CRHPElig,IF(AND(INDEX(claimPeriodNo,MATCH('Étape 1) Taux'!$A$8,claimPeriods,0))&gt;17,INDEX(claimPeriodNo,MATCH('Étape 1) Taux'!$A$8,claimPeriods,0))&lt;20,revenueReduction&lt;0.1),0,IF(NOT(ISNUMBER(J576)),0,IF(F576="Oui",0,IF($C576="Non - avec lien de dépendance",MIN(1129,J576,$D576),MIN(1129,J576)))))))</f>
        <v>Effectuez l’étape 1</v>
      </c>
      <c r="S576" s="3" t="str">
        <f>IF(CRHPElig=" -  ","Effectuez l’étape 1",IF(CRHPElig="La baisse de revenus n'est pas admissible dans le cadre du PEREC",CRHPElig,IF(AND(INDEX(claimPeriodNo,MATCH('Étape 1) Taux'!$A$8,claimPeriods,0))&gt;17,INDEX(claimPeriodNo,MATCH('Étape 1) Taux'!$A$8,claimPeriods,0))&lt;20,revenueReduction&lt;0.1),0,IF(NOT(ISNUMBER(K576)),0,IF(G576="Oui",0,IF($C576="Non - avec lien de dépendance",MIN(1129,K576,$D576),MIN(1129,K576)))))))</f>
        <v>Effectuez l’étape 1</v>
      </c>
      <c r="T576" s="3" t="str">
        <f>IF(CRHPElig=" -  ","Effectuez l’étape 1",IF(CRHPElig="La baisse de revenus n'est pas admissible dans le cadre du PEREC",CRHPElig,IF(AND(INDEX(claimPeriodNo,MATCH('Étape 1) Taux'!$A$8,claimPeriods,0))&gt;17,INDEX(claimPeriodNo,MATCH('Étape 1) Taux'!$A$8,claimPeriods,0))&lt;20,revenueReduction&lt;0.1),0,IF(NOT(ISNUMBER(L576)),0,IF(H576="Oui",0,IF($C576="Non - avec lien de dépendance",MIN(1129,L576,$D576),MIN(1129,L576)))))))</f>
        <v>Effectuez l’étape 1</v>
      </c>
      <c r="U576" s="3">
        <f t="shared" si="52"/>
        <v>0</v>
      </c>
      <c r="V576" s="3">
        <f t="shared" si="53"/>
        <v>0</v>
      </c>
    </row>
    <row r="577" spans="13:22" x14ac:dyDescent="0.3">
      <c r="M577" s="52" t="str">
        <f t="shared" si="48"/>
        <v>Calculez d'abord la baisse moyenne de vos revenus sur 12 mois à l'étape 2)</v>
      </c>
      <c r="N577" s="52" t="str">
        <f t="shared" si="49"/>
        <v>Calculez d'abord la baisse moyenne de vos revenus sur 12 mois à l'étape 2)</v>
      </c>
      <c r="O577" s="52" t="str">
        <f t="shared" si="50"/>
        <v>Calculez d'abord la baisse moyenne de vos revenus sur 12 mois à l'étape 2)</v>
      </c>
      <c r="P577" s="52" t="str">
        <f t="shared" si="51"/>
        <v>Calculez d'abord la baisse moyenne de vos revenus sur 12 mois à l'étape 2)</v>
      </c>
      <c r="Q577" s="3" t="str">
        <f>IF(CRHPElig=" -  ","Effectuez l’étape 1",IF(CRHPElig="La baisse de revenus n'est pas admissible dans le cadre du PEREC",CRHPElig,IF(AND(INDEX(claimPeriodNo,MATCH('Étape 1) Taux'!$A$8,claimPeriods,0))&gt;17,INDEX(claimPeriodNo,MATCH('Étape 1) Taux'!$A$8,claimPeriods,0))&lt;20,revenueReduction&lt;0.1),0,IF(NOT(ISNUMBER(I577)),0,IF(E577="Oui",0,IF($C577="Non - avec lien de dépendance",MIN(1129,I577,$D577),MIN(1129,I577)))))))</f>
        <v>Effectuez l’étape 1</v>
      </c>
      <c r="R577" s="3" t="str">
        <f>IF(CRHPElig=" -  ","Effectuez l’étape 1",IF(CRHPElig="La baisse de revenus n'est pas admissible dans le cadre du PEREC",CRHPElig,IF(AND(INDEX(claimPeriodNo,MATCH('Étape 1) Taux'!$A$8,claimPeriods,0))&gt;17,INDEX(claimPeriodNo,MATCH('Étape 1) Taux'!$A$8,claimPeriods,0))&lt;20,revenueReduction&lt;0.1),0,IF(NOT(ISNUMBER(J577)),0,IF(F577="Oui",0,IF($C577="Non - avec lien de dépendance",MIN(1129,J577,$D577),MIN(1129,J577)))))))</f>
        <v>Effectuez l’étape 1</v>
      </c>
      <c r="S577" s="3" t="str">
        <f>IF(CRHPElig=" -  ","Effectuez l’étape 1",IF(CRHPElig="La baisse de revenus n'est pas admissible dans le cadre du PEREC",CRHPElig,IF(AND(INDEX(claimPeriodNo,MATCH('Étape 1) Taux'!$A$8,claimPeriods,0))&gt;17,INDEX(claimPeriodNo,MATCH('Étape 1) Taux'!$A$8,claimPeriods,0))&lt;20,revenueReduction&lt;0.1),0,IF(NOT(ISNUMBER(K577)),0,IF(G577="Oui",0,IF($C577="Non - avec lien de dépendance",MIN(1129,K577,$D577),MIN(1129,K577)))))))</f>
        <v>Effectuez l’étape 1</v>
      </c>
      <c r="T577" s="3" t="str">
        <f>IF(CRHPElig=" -  ","Effectuez l’étape 1",IF(CRHPElig="La baisse de revenus n'est pas admissible dans le cadre du PEREC",CRHPElig,IF(AND(INDEX(claimPeriodNo,MATCH('Étape 1) Taux'!$A$8,claimPeriods,0))&gt;17,INDEX(claimPeriodNo,MATCH('Étape 1) Taux'!$A$8,claimPeriods,0))&lt;20,revenueReduction&lt;0.1),0,IF(NOT(ISNUMBER(L577)),0,IF(H577="Oui",0,IF($C577="Non - avec lien de dépendance",MIN(1129,L577,$D577),MIN(1129,L577)))))))</f>
        <v>Effectuez l’étape 1</v>
      </c>
      <c r="U577" s="3">
        <f t="shared" si="52"/>
        <v>0</v>
      </c>
      <c r="V577" s="3">
        <f t="shared" si="53"/>
        <v>0</v>
      </c>
    </row>
    <row r="578" spans="13:22" x14ac:dyDescent="0.3">
      <c r="M578" s="52" t="str">
        <f t="shared" si="48"/>
        <v>Calculez d'abord la baisse moyenne de vos revenus sur 12 mois à l'étape 2)</v>
      </c>
      <c r="N578" s="52" t="str">
        <f t="shared" si="49"/>
        <v>Calculez d'abord la baisse moyenne de vos revenus sur 12 mois à l'étape 2)</v>
      </c>
      <c r="O578" s="52" t="str">
        <f t="shared" si="50"/>
        <v>Calculez d'abord la baisse moyenne de vos revenus sur 12 mois à l'étape 2)</v>
      </c>
      <c r="P578" s="52" t="str">
        <f t="shared" si="51"/>
        <v>Calculez d'abord la baisse moyenne de vos revenus sur 12 mois à l'étape 2)</v>
      </c>
      <c r="Q578" s="3" t="str">
        <f>IF(CRHPElig=" -  ","Effectuez l’étape 1",IF(CRHPElig="La baisse de revenus n'est pas admissible dans le cadre du PEREC",CRHPElig,IF(AND(INDEX(claimPeriodNo,MATCH('Étape 1) Taux'!$A$8,claimPeriods,0))&gt;17,INDEX(claimPeriodNo,MATCH('Étape 1) Taux'!$A$8,claimPeriods,0))&lt;20,revenueReduction&lt;0.1),0,IF(NOT(ISNUMBER(I578)),0,IF(E578="Oui",0,IF($C578="Non - avec lien de dépendance",MIN(1129,I578,$D578),MIN(1129,I578)))))))</f>
        <v>Effectuez l’étape 1</v>
      </c>
      <c r="R578" s="3" t="str">
        <f>IF(CRHPElig=" -  ","Effectuez l’étape 1",IF(CRHPElig="La baisse de revenus n'est pas admissible dans le cadre du PEREC",CRHPElig,IF(AND(INDEX(claimPeriodNo,MATCH('Étape 1) Taux'!$A$8,claimPeriods,0))&gt;17,INDEX(claimPeriodNo,MATCH('Étape 1) Taux'!$A$8,claimPeriods,0))&lt;20,revenueReduction&lt;0.1),0,IF(NOT(ISNUMBER(J578)),0,IF(F578="Oui",0,IF($C578="Non - avec lien de dépendance",MIN(1129,J578,$D578),MIN(1129,J578)))))))</f>
        <v>Effectuez l’étape 1</v>
      </c>
      <c r="S578" s="3" t="str">
        <f>IF(CRHPElig=" -  ","Effectuez l’étape 1",IF(CRHPElig="La baisse de revenus n'est pas admissible dans le cadre du PEREC",CRHPElig,IF(AND(INDEX(claimPeriodNo,MATCH('Étape 1) Taux'!$A$8,claimPeriods,0))&gt;17,INDEX(claimPeriodNo,MATCH('Étape 1) Taux'!$A$8,claimPeriods,0))&lt;20,revenueReduction&lt;0.1),0,IF(NOT(ISNUMBER(K578)),0,IF(G578="Oui",0,IF($C578="Non - avec lien de dépendance",MIN(1129,K578,$D578),MIN(1129,K578)))))))</f>
        <v>Effectuez l’étape 1</v>
      </c>
      <c r="T578" s="3" t="str">
        <f>IF(CRHPElig=" -  ","Effectuez l’étape 1",IF(CRHPElig="La baisse de revenus n'est pas admissible dans le cadre du PEREC",CRHPElig,IF(AND(INDEX(claimPeriodNo,MATCH('Étape 1) Taux'!$A$8,claimPeriods,0))&gt;17,INDEX(claimPeriodNo,MATCH('Étape 1) Taux'!$A$8,claimPeriods,0))&lt;20,revenueReduction&lt;0.1),0,IF(NOT(ISNUMBER(L578)),0,IF(H578="Oui",0,IF($C578="Non - avec lien de dépendance",MIN(1129,L578,$D578),MIN(1129,L578)))))))</f>
        <v>Effectuez l’étape 1</v>
      </c>
      <c r="U578" s="3">
        <f t="shared" si="52"/>
        <v>0</v>
      </c>
      <c r="V578" s="3">
        <f t="shared" si="53"/>
        <v>0</v>
      </c>
    </row>
    <row r="579" spans="13:22" x14ac:dyDescent="0.3">
      <c r="M579" s="52" t="str">
        <f t="shared" si="48"/>
        <v>Calculez d'abord la baisse moyenne de vos revenus sur 12 mois à l'étape 2)</v>
      </c>
      <c r="N579" s="52" t="str">
        <f t="shared" si="49"/>
        <v>Calculez d'abord la baisse moyenne de vos revenus sur 12 mois à l'étape 2)</v>
      </c>
      <c r="O579" s="52" t="str">
        <f t="shared" si="50"/>
        <v>Calculez d'abord la baisse moyenne de vos revenus sur 12 mois à l'étape 2)</v>
      </c>
      <c r="P579" s="52" t="str">
        <f t="shared" si="51"/>
        <v>Calculez d'abord la baisse moyenne de vos revenus sur 12 mois à l'étape 2)</v>
      </c>
      <c r="Q579" s="3" t="str">
        <f>IF(CRHPElig=" -  ","Effectuez l’étape 1",IF(CRHPElig="La baisse de revenus n'est pas admissible dans le cadre du PEREC",CRHPElig,IF(AND(INDEX(claimPeriodNo,MATCH('Étape 1) Taux'!$A$8,claimPeriods,0))&gt;17,INDEX(claimPeriodNo,MATCH('Étape 1) Taux'!$A$8,claimPeriods,0))&lt;20,revenueReduction&lt;0.1),0,IF(NOT(ISNUMBER(I579)),0,IF(E579="Oui",0,IF($C579="Non - avec lien de dépendance",MIN(1129,I579,$D579),MIN(1129,I579)))))))</f>
        <v>Effectuez l’étape 1</v>
      </c>
      <c r="R579" s="3" t="str">
        <f>IF(CRHPElig=" -  ","Effectuez l’étape 1",IF(CRHPElig="La baisse de revenus n'est pas admissible dans le cadre du PEREC",CRHPElig,IF(AND(INDEX(claimPeriodNo,MATCH('Étape 1) Taux'!$A$8,claimPeriods,0))&gt;17,INDEX(claimPeriodNo,MATCH('Étape 1) Taux'!$A$8,claimPeriods,0))&lt;20,revenueReduction&lt;0.1),0,IF(NOT(ISNUMBER(J579)),0,IF(F579="Oui",0,IF($C579="Non - avec lien de dépendance",MIN(1129,J579,$D579),MIN(1129,J579)))))))</f>
        <v>Effectuez l’étape 1</v>
      </c>
      <c r="S579" s="3" t="str">
        <f>IF(CRHPElig=" -  ","Effectuez l’étape 1",IF(CRHPElig="La baisse de revenus n'est pas admissible dans le cadre du PEREC",CRHPElig,IF(AND(INDEX(claimPeriodNo,MATCH('Étape 1) Taux'!$A$8,claimPeriods,0))&gt;17,INDEX(claimPeriodNo,MATCH('Étape 1) Taux'!$A$8,claimPeriods,0))&lt;20,revenueReduction&lt;0.1),0,IF(NOT(ISNUMBER(K579)),0,IF(G579="Oui",0,IF($C579="Non - avec lien de dépendance",MIN(1129,K579,$D579),MIN(1129,K579)))))))</f>
        <v>Effectuez l’étape 1</v>
      </c>
      <c r="T579" s="3" t="str">
        <f>IF(CRHPElig=" -  ","Effectuez l’étape 1",IF(CRHPElig="La baisse de revenus n'est pas admissible dans le cadre du PEREC",CRHPElig,IF(AND(INDEX(claimPeriodNo,MATCH('Étape 1) Taux'!$A$8,claimPeriods,0))&gt;17,INDEX(claimPeriodNo,MATCH('Étape 1) Taux'!$A$8,claimPeriods,0))&lt;20,revenueReduction&lt;0.1),0,IF(NOT(ISNUMBER(L579)),0,IF(H579="Oui",0,IF($C579="Non - avec lien de dépendance",MIN(1129,L579,$D579),MIN(1129,L579)))))))</f>
        <v>Effectuez l’étape 1</v>
      </c>
      <c r="U579" s="3">
        <f t="shared" si="52"/>
        <v>0</v>
      </c>
      <c r="V579" s="3">
        <f t="shared" si="53"/>
        <v>0</v>
      </c>
    </row>
    <row r="580" spans="13:22" x14ac:dyDescent="0.3">
      <c r="M580" s="52" t="str">
        <f t="shared" si="48"/>
        <v>Calculez d'abord la baisse moyenne de vos revenus sur 12 mois à l'étape 2)</v>
      </c>
      <c r="N580" s="52" t="str">
        <f t="shared" si="49"/>
        <v>Calculez d'abord la baisse moyenne de vos revenus sur 12 mois à l'étape 2)</v>
      </c>
      <c r="O580" s="52" t="str">
        <f t="shared" si="50"/>
        <v>Calculez d'abord la baisse moyenne de vos revenus sur 12 mois à l'étape 2)</v>
      </c>
      <c r="P580" s="52" t="str">
        <f t="shared" si="51"/>
        <v>Calculez d'abord la baisse moyenne de vos revenus sur 12 mois à l'étape 2)</v>
      </c>
      <c r="Q580" s="3" t="str">
        <f>IF(CRHPElig=" -  ","Effectuez l’étape 1",IF(CRHPElig="La baisse de revenus n'est pas admissible dans le cadre du PEREC",CRHPElig,IF(AND(INDEX(claimPeriodNo,MATCH('Étape 1) Taux'!$A$8,claimPeriods,0))&gt;17,INDEX(claimPeriodNo,MATCH('Étape 1) Taux'!$A$8,claimPeriods,0))&lt;20,revenueReduction&lt;0.1),0,IF(NOT(ISNUMBER(I580)),0,IF(E580="Oui",0,IF($C580="Non - avec lien de dépendance",MIN(1129,I580,$D580),MIN(1129,I580)))))))</f>
        <v>Effectuez l’étape 1</v>
      </c>
      <c r="R580" s="3" t="str">
        <f>IF(CRHPElig=" -  ","Effectuez l’étape 1",IF(CRHPElig="La baisse de revenus n'est pas admissible dans le cadre du PEREC",CRHPElig,IF(AND(INDEX(claimPeriodNo,MATCH('Étape 1) Taux'!$A$8,claimPeriods,0))&gt;17,INDEX(claimPeriodNo,MATCH('Étape 1) Taux'!$A$8,claimPeriods,0))&lt;20,revenueReduction&lt;0.1),0,IF(NOT(ISNUMBER(J580)),0,IF(F580="Oui",0,IF($C580="Non - avec lien de dépendance",MIN(1129,J580,$D580),MIN(1129,J580)))))))</f>
        <v>Effectuez l’étape 1</v>
      </c>
      <c r="S580" s="3" t="str">
        <f>IF(CRHPElig=" -  ","Effectuez l’étape 1",IF(CRHPElig="La baisse de revenus n'est pas admissible dans le cadre du PEREC",CRHPElig,IF(AND(INDEX(claimPeriodNo,MATCH('Étape 1) Taux'!$A$8,claimPeriods,0))&gt;17,INDEX(claimPeriodNo,MATCH('Étape 1) Taux'!$A$8,claimPeriods,0))&lt;20,revenueReduction&lt;0.1),0,IF(NOT(ISNUMBER(K580)),0,IF(G580="Oui",0,IF($C580="Non - avec lien de dépendance",MIN(1129,K580,$D580),MIN(1129,K580)))))))</f>
        <v>Effectuez l’étape 1</v>
      </c>
      <c r="T580" s="3" t="str">
        <f>IF(CRHPElig=" -  ","Effectuez l’étape 1",IF(CRHPElig="La baisse de revenus n'est pas admissible dans le cadre du PEREC",CRHPElig,IF(AND(INDEX(claimPeriodNo,MATCH('Étape 1) Taux'!$A$8,claimPeriods,0))&gt;17,INDEX(claimPeriodNo,MATCH('Étape 1) Taux'!$A$8,claimPeriods,0))&lt;20,revenueReduction&lt;0.1),0,IF(NOT(ISNUMBER(L580)),0,IF(H580="Oui",0,IF($C580="Non - avec lien de dépendance",MIN(1129,L580,$D580),MIN(1129,L580)))))))</f>
        <v>Effectuez l’étape 1</v>
      </c>
      <c r="U580" s="3">
        <f t="shared" si="52"/>
        <v>0</v>
      </c>
      <c r="V580" s="3">
        <f t="shared" si="53"/>
        <v>0</v>
      </c>
    </row>
    <row r="581" spans="13:22" x14ac:dyDescent="0.3">
      <c r="M581" s="52" t="str">
        <f t="shared" si="48"/>
        <v>Calculez d'abord la baisse moyenne de vos revenus sur 12 mois à l'étape 2)</v>
      </c>
      <c r="N581" s="52" t="str">
        <f t="shared" si="49"/>
        <v>Calculez d'abord la baisse moyenne de vos revenus sur 12 mois à l'étape 2)</v>
      </c>
      <c r="O581" s="52" t="str">
        <f t="shared" si="50"/>
        <v>Calculez d'abord la baisse moyenne de vos revenus sur 12 mois à l'étape 2)</v>
      </c>
      <c r="P581" s="52" t="str">
        <f t="shared" si="51"/>
        <v>Calculez d'abord la baisse moyenne de vos revenus sur 12 mois à l'étape 2)</v>
      </c>
      <c r="Q581" s="3" t="str">
        <f>IF(CRHPElig=" -  ","Effectuez l’étape 1",IF(CRHPElig="La baisse de revenus n'est pas admissible dans le cadre du PEREC",CRHPElig,IF(AND(INDEX(claimPeriodNo,MATCH('Étape 1) Taux'!$A$8,claimPeriods,0))&gt;17,INDEX(claimPeriodNo,MATCH('Étape 1) Taux'!$A$8,claimPeriods,0))&lt;20,revenueReduction&lt;0.1),0,IF(NOT(ISNUMBER(I581)),0,IF(E581="Oui",0,IF($C581="Non - avec lien de dépendance",MIN(1129,I581,$D581),MIN(1129,I581)))))))</f>
        <v>Effectuez l’étape 1</v>
      </c>
      <c r="R581" s="3" t="str">
        <f>IF(CRHPElig=" -  ","Effectuez l’étape 1",IF(CRHPElig="La baisse de revenus n'est pas admissible dans le cadre du PEREC",CRHPElig,IF(AND(INDEX(claimPeriodNo,MATCH('Étape 1) Taux'!$A$8,claimPeriods,0))&gt;17,INDEX(claimPeriodNo,MATCH('Étape 1) Taux'!$A$8,claimPeriods,0))&lt;20,revenueReduction&lt;0.1),0,IF(NOT(ISNUMBER(J581)),0,IF(F581="Oui",0,IF($C581="Non - avec lien de dépendance",MIN(1129,J581,$D581),MIN(1129,J581)))))))</f>
        <v>Effectuez l’étape 1</v>
      </c>
      <c r="S581" s="3" t="str">
        <f>IF(CRHPElig=" -  ","Effectuez l’étape 1",IF(CRHPElig="La baisse de revenus n'est pas admissible dans le cadre du PEREC",CRHPElig,IF(AND(INDEX(claimPeriodNo,MATCH('Étape 1) Taux'!$A$8,claimPeriods,0))&gt;17,INDEX(claimPeriodNo,MATCH('Étape 1) Taux'!$A$8,claimPeriods,0))&lt;20,revenueReduction&lt;0.1),0,IF(NOT(ISNUMBER(K581)),0,IF(G581="Oui",0,IF($C581="Non - avec lien de dépendance",MIN(1129,K581,$D581),MIN(1129,K581)))))))</f>
        <v>Effectuez l’étape 1</v>
      </c>
      <c r="T581" s="3" t="str">
        <f>IF(CRHPElig=" -  ","Effectuez l’étape 1",IF(CRHPElig="La baisse de revenus n'est pas admissible dans le cadre du PEREC",CRHPElig,IF(AND(INDEX(claimPeriodNo,MATCH('Étape 1) Taux'!$A$8,claimPeriods,0))&gt;17,INDEX(claimPeriodNo,MATCH('Étape 1) Taux'!$A$8,claimPeriods,0))&lt;20,revenueReduction&lt;0.1),0,IF(NOT(ISNUMBER(L581)),0,IF(H581="Oui",0,IF($C581="Non - avec lien de dépendance",MIN(1129,L581,$D581),MIN(1129,L581)))))))</f>
        <v>Effectuez l’étape 1</v>
      </c>
      <c r="U581" s="3">
        <f t="shared" si="52"/>
        <v>0</v>
      </c>
      <c r="V581" s="3">
        <f t="shared" si="53"/>
        <v>0</v>
      </c>
    </row>
    <row r="582" spans="13:22" x14ac:dyDescent="0.3">
      <c r="M582" s="52" t="str">
        <f t="shared" ref="M582:M645" si="54">IF(overallRate=" -   ","Effectuez l’étape 1",IF(ISTEXT(overallRate),overallRate,IF(OR(NOT(ISNUMBER(I582)),AND(NOT(ISNUMBER($D582)),$C582="Non - avec lien de dépendance"),revenueReduction&lt;=0,E582="Oui"),0,ROUND(IF($C582="Non - avec lien de dépendance",MIN(1129,I582,$D582)*overallRate,MIN(1129,I582)*overallRate),2))))</f>
        <v>Calculez d'abord la baisse moyenne de vos revenus sur 12 mois à l'étape 2)</v>
      </c>
      <c r="N582" s="52" t="str">
        <f t="shared" ref="N582:N645" si="55">IF(overallRate=" -   ","Effectuez l’étape 1",IF(ISTEXT(overallRate),overallRate,IF(OR(NOT(ISNUMBER(J582)),AND(NOT(ISNUMBER($D582)),$C582="Non - avec lien de dépendance"),revenueReduction&lt;=0,F582="Oui"),0,ROUND(IF($C582="Non - avec lien de dépendance",MIN(1129,J582,$D582)*overallRate,MIN(1129,J582)*overallRate),2))))</f>
        <v>Calculez d'abord la baisse moyenne de vos revenus sur 12 mois à l'étape 2)</v>
      </c>
      <c r="O582" s="52" t="str">
        <f t="shared" ref="O582:O645" si="56">IF(overallRate=" -   ","Effectuez l’étape 1",IF(ISTEXT(overallRate),overallRate,IF(OR(NOT(ISNUMBER(K582)),AND(NOT(ISNUMBER($D582)),$C582="Non - avec lien de dépendance"),revenueReduction&lt;=0,G582="Oui"),0,ROUND(IF($C582="Non - avec lien de dépendance",MIN(1129,K582,$D582)*overallRate,MIN(1129,K582)*overallRate),2))))</f>
        <v>Calculez d'abord la baisse moyenne de vos revenus sur 12 mois à l'étape 2)</v>
      </c>
      <c r="P582" s="52" t="str">
        <f t="shared" ref="P582:P645" si="57">IF(overallRate=" -   ","Effectuez l’étape 1",IF(ISTEXT(overallRate),overallRate,IF(OR(NOT(ISNUMBER(L582)),AND(NOT(ISNUMBER($D582)),$C582="Non - avec lien de dépendance"),revenueReduction&lt;=0,H582="Oui"),0,ROUND(IF($C582="Non - avec lien de dépendance",MIN(1129,L582,$D582)*overallRate,MIN(1129,L582)*overallRate),2))))</f>
        <v>Calculez d'abord la baisse moyenne de vos revenus sur 12 mois à l'étape 2)</v>
      </c>
      <c r="Q582" s="3" t="str">
        <f>IF(CRHPElig=" -  ","Effectuez l’étape 1",IF(CRHPElig="La baisse de revenus n'est pas admissible dans le cadre du PEREC",CRHPElig,IF(AND(INDEX(claimPeriodNo,MATCH('Étape 1) Taux'!$A$8,claimPeriods,0))&gt;17,INDEX(claimPeriodNo,MATCH('Étape 1) Taux'!$A$8,claimPeriods,0))&lt;20,revenueReduction&lt;0.1),0,IF(NOT(ISNUMBER(I582)),0,IF(E582="Oui",0,IF($C582="Non - avec lien de dépendance",MIN(1129,I582,$D582),MIN(1129,I582)))))))</f>
        <v>Effectuez l’étape 1</v>
      </c>
      <c r="R582" s="3" t="str">
        <f>IF(CRHPElig=" -  ","Effectuez l’étape 1",IF(CRHPElig="La baisse de revenus n'est pas admissible dans le cadre du PEREC",CRHPElig,IF(AND(INDEX(claimPeriodNo,MATCH('Étape 1) Taux'!$A$8,claimPeriods,0))&gt;17,INDEX(claimPeriodNo,MATCH('Étape 1) Taux'!$A$8,claimPeriods,0))&lt;20,revenueReduction&lt;0.1),0,IF(NOT(ISNUMBER(J582)),0,IF(F582="Oui",0,IF($C582="Non - avec lien de dépendance",MIN(1129,J582,$D582),MIN(1129,J582)))))))</f>
        <v>Effectuez l’étape 1</v>
      </c>
      <c r="S582" s="3" t="str">
        <f>IF(CRHPElig=" -  ","Effectuez l’étape 1",IF(CRHPElig="La baisse de revenus n'est pas admissible dans le cadre du PEREC",CRHPElig,IF(AND(INDEX(claimPeriodNo,MATCH('Étape 1) Taux'!$A$8,claimPeriods,0))&gt;17,INDEX(claimPeriodNo,MATCH('Étape 1) Taux'!$A$8,claimPeriods,0))&lt;20,revenueReduction&lt;0.1),0,IF(NOT(ISNUMBER(K582)),0,IF(G582="Oui",0,IF($C582="Non - avec lien de dépendance",MIN(1129,K582,$D582),MIN(1129,K582)))))))</f>
        <v>Effectuez l’étape 1</v>
      </c>
      <c r="T582" s="3" t="str">
        <f>IF(CRHPElig=" -  ","Effectuez l’étape 1",IF(CRHPElig="La baisse de revenus n'est pas admissible dans le cadre du PEREC",CRHPElig,IF(AND(INDEX(claimPeriodNo,MATCH('Étape 1) Taux'!$A$8,claimPeriods,0))&gt;17,INDEX(claimPeriodNo,MATCH('Étape 1) Taux'!$A$8,claimPeriods,0))&lt;20,revenueReduction&lt;0.1),0,IF(NOT(ISNUMBER(L582)),0,IF(H582="Oui",0,IF($C582="Non - avec lien de dépendance",MIN(1129,L582,$D582),MIN(1129,L582)))))))</f>
        <v>Effectuez l’étape 1</v>
      </c>
      <c r="U582" s="3">
        <f t="shared" si="52"/>
        <v>0</v>
      </c>
      <c r="V582" s="3">
        <f t="shared" si="53"/>
        <v>0</v>
      </c>
    </row>
    <row r="583" spans="13:22" x14ac:dyDescent="0.3">
      <c r="M583" s="52" t="str">
        <f t="shared" si="54"/>
        <v>Calculez d'abord la baisse moyenne de vos revenus sur 12 mois à l'étape 2)</v>
      </c>
      <c r="N583" s="52" t="str">
        <f t="shared" si="55"/>
        <v>Calculez d'abord la baisse moyenne de vos revenus sur 12 mois à l'étape 2)</v>
      </c>
      <c r="O583" s="52" t="str">
        <f t="shared" si="56"/>
        <v>Calculez d'abord la baisse moyenne de vos revenus sur 12 mois à l'étape 2)</v>
      </c>
      <c r="P583" s="52" t="str">
        <f t="shared" si="57"/>
        <v>Calculez d'abord la baisse moyenne de vos revenus sur 12 mois à l'étape 2)</v>
      </c>
      <c r="Q583" s="3" t="str">
        <f>IF(CRHPElig=" -  ","Effectuez l’étape 1",IF(CRHPElig="La baisse de revenus n'est pas admissible dans le cadre du PEREC",CRHPElig,IF(AND(INDEX(claimPeriodNo,MATCH('Étape 1) Taux'!$A$8,claimPeriods,0))&gt;17,INDEX(claimPeriodNo,MATCH('Étape 1) Taux'!$A$8,claimPeriods,0))&lt;20,revenueReduction&lt;0.1),0,IF(NOT(ISNUMBER(I583)),0,IF(E583="Oui",0,IF($C583="Non - avec lien de dépendance",MIN(1129,I583,$D583),MIN(1129,I583)))))))</f>
        <v>Effectuez l’étape 1</v>
      </c>
      <c r="R583" s="3" t="str">
        <f>IF(CRHPElig=" -  ","Effectuez l’étape 1",IF(CRHPElig="La baisse de revenus n'est pas admissible dans le cadre du PEREC",CRHPElig,IF(AND(INDEX(claimPeriodNo,MATCH('Étape 1) Taux'!$A$8,claimPeriods,0))&gt;17,INDEX(claimPeriodNo,MATCH('Étape 1) Taux'!$A$8,claimPeriods,0))&lt;20,revenueReduction&lt;0.1),0,IF(NOT(ISNUMBER(J583)),0,IF(F583="Oui",0,IF($C583="Non - avec lien de dépendance",MIN(1129,J583,$D583),MIN(1129,J583)))))))</f>
        <v>Effectuez l’étape 1</v>
      </c>
      <c r="S583" s="3" t="str">
        <f>IF(CRHPElig=" -  ","Effectuez l’étape 1",IF(CRHPElig="La baisse de revenus n'est pas admissible dans le cadre du PEREC",CRHPElig,IF(AND(INDEX(claimPeriodNo,MATCH('Étape 1) Taux'!$A$8,claimPeriods,0))&gt;17,INDEX(claimPeriodNo,MATCH('Étape 1) Taux'!$A$8,claimPeriods,0))&lt;20,revenueReduction&lt;0.1),0,IF(NOT(ISNUMBER(K583)),0,IF(G583="Oui",0,IF($C583="Non - avec lien de dépendance",MIN(1129,K583,$D583),MIN(1129,K583)))))))</f>
        <v>Effectuez l’étape 1</v>
      </c>
      <c r="T583" s="3" t="str">
        <f>IF(CRHPElig=" -  ","Effectuez l’étape 1",IF(CRHPElig="La baisse de revenus n'est pas admissible dans le cadre du PEREC",CRHPElig,IF(AND(INDEX(claimPeriodNo,MATCH('Étape 1) Taux'!$A$8,claimPeriods,0))&gt;17,INDEX(claimPeriodNo,MATCH('Étape 1) Taux'!$A$8,claimPeriods,0))&lt;20,revenueReduction&lt;0.1),0,IF(NOT(ISNUMBER(L583)),0,IF(H583="Oui",0,IF($C583="Non - avec lien de dépendance",MIN(1129,L583,$D583),MIN(1129,L583)))))))</f>
        <v>Effectuez l’étape 1</v>
      </c>
      <c r="U583" s="3">
        <f t="shared" ref="U583:U646" si="58">IF(AND(COUNT(C583:L583)&gt;0,OR(AND(NOT(ISNUMBER($D583)),OR(COUNTIF(E583:H583,"Yes")&gt;0,$C583&lt;&gt;"Oui - sans lien de dépendance")),COUNT(I583:L583)&lt;&gt;4,ISBLANK($C583))),"Remplissez tous les montants",SUM(M583:P583))</f>
        <v>0</v>
      </c>
      <c r="V583" s="3">
        <f t="shared" ref="V583:V646" si="59">IF(AND(COUNT(C583:L583)&gt;0,OR(AND(NOT(ISNUMBER($D583)),OR(COUNTIF(E583:H583,"Yes")&gt;0,$C583&lt;&gt;"Oui - sans lien de dépendance")),COUNT(I583:L583)&lt;&gt;4,ISBLANK($C583))),"Remplissez tous les montants",SUM(Q583:T583))</f>
        <v>0</v>
      </c>
    </row>
    <row r="584" spans="13:22" x14ac:dyDescent="0.3">
      <c r="M584" s="52" t="str">
        <f t="shared" si="54"/>
        <v>Calculez d'abord la baisse moyenne de vos revenus sur 12 mois à l'étape 2)</v>
      </c>
      <c r="N584" s="52" t="str">
        <f t="shared" si="55"/>
        <v>Calculez d'abord la baisse moyenne de vos revenus sur 12 mois à l'étape 2)</v>
      </c>
      <c r="O584" s="52" t="str">
        <f t="shared" si="56"/>
        <v>Calculez d'abord la baisse moyenne de vos revenus sur 12 mois à l'étape 2)</v>
      </c>
      <c r="P584" s="52" t="str">
        <f t="shared" si="57"/>
        <v>Calculez d'abord la baisse moyenne de vos revenus sur 12 mois à l'étape 2)</v>
      </c>
      <c r="Q584" s="3" t="str">
        <f>IF(CRHPElig=" -  ","Effectuez l’étape 1",IF(CRHPElig="La baisse de revenus n'est pas admissible dans le cadre du PEREC",CRHPElig,IF(AND(INDEX(claimPeriodNo,MATCH('Étape 1) Taux'!$A$8,claimPeriods,0))&gt;17,INDEX(claimPeriodNo,MATCH('Étape 1) Taux'!$A$8,claimPeriods,0))&lt;20,revenueReduction&lt;0.1),0,IF(NOT(ISNUMBER(I584)),0,IF(E584="Oui",0,IF($C584="Non - avec lien de dépendance",MIN(1129,I584,$D584),MIN(1129,I584)))))))</f>
        <v>Effectuez l’étape 1</v>
      </c>
      <c r="R584" s="3" t="str">
        <f>IF(CRHPElig=" -  ","Effectuez l’étape 1",IF(CRHPElig="La baisse de revenus n'est pas admissible dans le cadre du PEREC",CRHPElig,IF(AND(INDEX(claimPeriodNo,MATCH('Étape 1) Taux'!$A$8,claimPeriods,0))&gt;17,INDEX(claimPeriodNo,MATCH('Étape 1) Taux'!$A$8,claimPeriods,0))&lt;20,revenueReduction&lt;0.1),0,IF(NOT(ISNUMBER(J584)),0,IF(F584="Oui",0,IF($C584="Non - avec lien de dépendance",MIN(1129,J584,$D584),MIN(1129,J584)))))))</f>
        <v>Effectuez l’étape 1</v>
      </c>
      <c r="S584" s="3" t="str">
        <f>IF(CRHPElig=" -  ","Effectuez l’étape 1",IF(CRHPElig="La baisse de revenus n'est pas admissible dans le cadre du PEREC",CRHPElig,IF(AND(INDEX(claimPeriodNo,MATCH('Étape 1) Taux'!$A$8,claimPeriods,0))&gt;17,INDEX(claimPeriodNo,MATCH('Étape 1) Taux'!$A$8,claimPeriods,0))&lt;20,revenueReduction&lt;0.1),0,IF(NOT(ISNUMBER(K584)),0,IF(G584="Oui",0,IF($C584="Non - avec lien de dépendance",MIN(1129,K584,$D584),MIN(1129,K584)))))))</f>
        <v>Effectuez l’étape 1</v>
      </c>
      <c r="T584" s="3" t="str">
        <f>IF(CRHPElig=" -  ","Effectuez l’étape 1",IF(CRHPElig="La baisse de revenus n'est pas admissible dans le cadre du PEREC",CRHPElig,IF(AND(INDEX(claimPeriodNo,MATCH('Étape 1) Taux'!$A$8,claimPeriods,0))&gt;17,INDEX(claimPeriodNo,MATCH('Étape 1) Taux'!$A$8,claimPeriods,0))&lt;20,revenueReduction&lt;0.1),0,IF(NOT(ISNUMBER(L584)),0,IF(H584="Oui",0,IF($C584="Non - avec lien de dépendance",MIN(1129,L584,$D584),MIN(1129,L584)))))))</f>
        <v>Effectuez l’étape 1</v>
      </c>
      <c r="U584" s="3">
        <f t="shared" si="58"/>
        <v>0</v>
      </c>
      <c r="V584" s="3">
        <f t="shared" si="59"/>
        <v>0</v>
      </c>
    </row>
    <row r="585" spans="13:22" x14ac:dyDescent="0.3">
      <c r="M585" s="52" t="str">
        <f t="shared" si="54"/>
        <v>Calculez d'abord la baisse moyenne de vos revenus sur 12 mois à l'étape 2)</v>
      </c>
      <c r="N585" s="52" t="str">
        <f t="shared" si="55"/>
        <v>Calculez d'abord la baisse moyenne de vos revenus sur 12 mois à l'étape 2)</v>
      </c>
      <c r="O585" s="52" t="str">
        <f t="shared" si="56"/>
        <v>Calculez d'abord la baisse moyenne de vos revenus sur 12 mois à l'étape 2)</v>
      </c>
      <c r="P585" s="52" t="str">
        <f t="shared" si="57"/>
        <v>Calculez d'abord la baisse moyenne de vos revenus sur 12 mois à l'étape 2)</v>
      </c>
      <c r="Q585" s="3" t="str">
        <f>IF(CRHPElig=" -  ","Effectuez l’étape 1",IF(CRHPElig="La baisse de revenus n'est pas admissible dans le cadre du PEREC",CRHPElig,IF(AND(INDEX(claimPeriodNo,MATCH('Étape 1) Taux'!$A$8,claimPeriods,0))&gt;17,INDEX(claimPeriodNo,MATCH('Étape 1) Taux'!$A$8,claimPeriods,0))&lt;20,revenueReduction&lt;0.1),0,IF(NOT(ISNUMBER(I585)),0,IF(E585="Oui",0,IF($C585="Non - avec lien de dépendance",MIN(1129,I585,$D585),MIN(1129,I585)))))))</f>
        <v>Effectuez l’étape 1</v>
      </c>
      <c r="R585" s="3" t="str">
        <f>IF(CRHPElig=" -  ","Effectuez l’étape 1",IF(CRHPElig="La baisse de revenus n'est pas admissible dans le cadre du PEREC",CRHPElig,IF(AND(INDEX(claimPeriodNo,MATCH('Étape 1) Taux'!$A$8,claimPeriods,0))&gt;17,INDEX(claimPeriodNo,MATCH('Étape 1) Taux'!$A$8,claimPeriods,0))&lt;20,revenueReduction&lt;0.1),0,IF(NOT(ISNUMBER(J585)),0,IF(F585="Oui",0,IF($C585="Non - avec lien de dépendance",MIN(1129,J585,$D585),MIN(1129,J585)))))))</f>
        <v>Effectuez l’étape 1</v>
      </c>
      <c r="S585" s="3" t="str">
        <f>IF(CRHPElig=" -  ","Effectuez l’étape 1",IF(CRHPElig="La baisse de revenus n'est pas admissible dans le cadre du PEREC",CRHPElig,IF(AND(INDEX(claimPeriodNo,MATCH('Étape 1) Taux'!$A$8,claimPeriods,0))&gt;17,INDEX(claimPeriodNo,MATCH('Étape 1) Taux'!$A$8,claimPeriods,0))&lt;20,revenueReduction&lt;0.1),0,IF(NOT(ISNUMBER(K585)),0,IF(G585="Oui",0,IF($C585="Non - avec lien de dépendance",MIN(1129,K585,$D585),MIN(1129,K585)))))))</f>
        <v>Effectuez l’étape 1</v>
      </c>
      <c r="T585" s="3" t="str">
        <f>IF(CRHPElig=" -  ","Effectuez l’étape 1",IF(CRHPElig="La baisse de revenus n'est pas admissible dans le cadre du PEREC",CRHPElig,IF(AND(INDEX(claimPeriodNo,MATCH('Étape 1) Taux'!$A$8,claimPeriods,0))&gt;17,INDEX(claimPeriodNo,MATCH('Étape 1) Taux'!$A$8,claimPeriods,0))&lt;20,revenueReduction&lt;0.1),0,IF(NOT(ISNUMBER(L585)),0,IF(H585="Oui",0,IF($C585="Non - avec lien de dépendance",MIN(1129,L585,$D585),MIN(1129,L585)))))))</f>
        <v>Effectuez l’étape 1</v>
      </c>
      <c r="U585" s="3">
        <f t="shared" si="58"/>
        <v>0</v>
      </c>
      <c r="V585" s="3">
        <f t="shared" si="59"/>
        <v>0</v>
      </c>
    </row>
    <row r="586" spans="13:22" x14ac:dyDescent="0.3">
      <c r="M586" s="52" t="str">
        <f t="shared" si="54"/>
        <v>Calculez d'abord la baisse moyenne de vos revenus sur 12 mois à l'étape 2)</v>
      </c>
      <c r="N586" s="52" t="str">
        <f t="shared" si="55"/>
        <v>Calculez d'abord la baisse moyenne de vos revenus sur 12 mois à l'étape 2)</v>
      </c>
      <c r="O586" s="52" t="str">
        <f t="shared" si="56"/>
        <v>Calculez d'abord la baisse moyenne de vos revenus sur 12 mois à l'étape 2)</v>
      </c>
      <c r="P586" s="52" t="str">
        <f t="shared" si="57"/>
        <v>Calculez d'abord la baisse moyenne de vos revenus sur 12 mois à l'étape 2)</v>
      </c>
      <c r="Q586" s="3" t="str">
        <f>IF(CRHPElig=" -  ","Effectuez l’étape 1",IF(CRHPElig="La baisse de revenus n'est pas admissible dans le cadre du PEREC",CRHPElig,IF(AND(INDEX(claimPeriodNo,MATCH('Étape 1) Taux'!$A$8,claimPeriods,0))&gt;17,INDEX(claimPeriodNo,MATCH('Étape 1) Taux'!$A$8,claimPeriods,0))&lt;20,revenueReduction&lt;0.1),0,IF(NOT(ISNUMBER(I586)),0,IF(E586="Oui",0,IF($C586="Non - avec lien de dépendance",MIN(1129,I586,$D586),MIN(1129,I586)))))))</f>
        <v>Effectuez l’étape 1</v>
      </c>
      <c r="R586" s="3" t="str">
        <f>IF(CRHPElig=" -  ","Effectuez l’étape 1",IF(CRHPElig="La baisse de revenus n'est pas admissible dans le cadre du PEREC",CRHPElig,IF(AND(INDEX(claimPeriodNo,MATCH('Étape 1) Taux'!$A$8,claimPeriods,0))&gt;17,INDEX(claimPeriodNo,MATCH('Étape 1) Taux'!$A$8,claimPeriods,0))&lt;20,revenueReduction&lt;0.1),0,IF(NOT(ISNUMBER(J586)),0,IF(F586="Oui",0,IF($C586="Non - avec lien de dépendance",MIN(1129,J586,$D586),MIN(1129,J586)))))))</f>
        <v>Effectuez l’étape 1</v>
      </c>
      <c r="S586" s="3" t="str">
        <f>IF(CRHPElig=" -  ","Effectuez l’étape 1",IF(CRHPElig="La baisse de revenus n'est pas admissible dans le cadre du PEREC",CRHPElig,IF(AND(INDEX(claimPeriodNo,MATCH('Étape 1) Taux'!$A$8,claimPeriods,0))&gt;17,INDEX(claimPeriodNo,MATCH('Étape 1) Taux'!$A$8,claimPeriods,0))&lt;20,revenueReduction&lt;0.1),0,IF(NOT(ISNUMBER(K586)),0,IF(G586="Oui",0,IF($C586="Non - avec lien de dépendance",MIN(1129,K586,$D586),MIN(1129,K586)))))))</f>
        <v>Effectuez l’étape 1</v>
      </c>
      <c r="T586" s="3" t="str">
        <f>IF(CRHPElig=" -  ","Effectuez l’étape 1",IF(CRHPElig="La baisse de revenus n'est pas admissible dans le cadre du PEREC",CRHPElig,IF(AND(INDEX(claimPeriodNo,MATCH('Étape 1) Taux'!$A$8,claimPeriods,0))&gt;17,INDEX(claimPeriodNo,MATCH('Étape 1) Taux'!$A$8,claimPeriods,0))&lt;20,revenueReduction&lt;0.1),0,IF(NOT(ISNUMBER(L586)),0,IF(H586="Oui",0,IF($C586="Non - avec lien de dépendance",MIN(1129,L586,$D586),MIN(1129,L586)))))))</f>
        <v>Effectuez l’étape 1</v>
      </c>
      <c r="U586" s="3">
        <f t="shared" si="58"/>
        <v>0</v>
      </c>
      <c r="V586" s="3">
        <f t="shared" si="59"/>
        <v>0</v>
      </c>
    </row>
    <row r="587" spans="13:22" x14ac:dyDescent="0.3">
      <c r="M587" s="52" t="str">
        <f t="shared" si="54"/>
        <v>Calculez d'abord la baisse moyenne de vos revenus sur 12 mois à l'étape 2)</v>
      </c>
      <c r="N587" s="52" t="str">
        <f t="shared" si="55"/>
        <v>Calculez d'abord la baisse moyenne de vos revenus sur 12 mois à l'étape 2)</v>
      </c>
      <c r="O587" s="52" t="str">
        <f t="shared" si="56"/>
        <v>Calculez d'abord la baisse moyenne de vos revenus sur 12 mois à l'étape 2)</v>
      </c>
      <c r="P587" s="52" t="str">
        <f t="shared" si="57"/>
        <v>Calculez d'abord la baisse moyenne de vos revenus sur 12 mois à l'étape 2)</v>
      </c>
      <c r="Q587" s="3" t="str">
        <f>IF(CRHPElig=" -  ","Effectuez l’étape 1",IF(CRHPElig="La baisse de revenus n'est pas admissible dans le cadre du PEREC",CRHPElig,IF(AND(INDEX(claimPeriodNo,MATCH('Étape 1) Taux'!$A$8,claimPeriods,0))&gt;17,INDEX(claimPeriodNo,MATCH('Étape 1) Taux'!$A$8,claimPeriods,0))&lt;20,revenueReduction&lt;0.1),0,IF(NOT(ISNUMBER(I587)),0,IF(E587="Oui",0,IF($C587="Non - avec lien de dépendance",MIN(1129,I587,$D587),MIN(1129,I587)))))))</f>
        <v>Effectuez l’étape 1</v>
      </c>
      <c r="R587" s="3" t="str">
        <f>IF(CRHPElig=" -  ","Effectuez l’étape 1",IF(CRHPElig="La baisse de revenus n'est pas admissible dans le cadre du PEREC",CRHPElig,IF(AND(INDEX(claimPeriodNo,MATCH('Étape 1) Taux'!$A$8,claimPeriods,0))&gt;17,INDEX(claimPeriodNo,MATCH('Étape 1) Taux'!$A$8,claimPeriods,0))&lt;20,revenueReduction&lt;0.1),0,IF(NOT(ISNUMBER(J587)),0,IF(F587="Oui",0,IF($C587="Non - avec lien de dépendance",MIN(1129,J587,$D587),MIN(1129,J587)))))))</f>
        <v>Effectuez l’étape 1</v>
      </c>
      <c r="S587" s="3" t="str">
        <f>IF(CRHPElig=" -  ","Effectuez l’étape 1",IF(CRHPElig="La baisse de revenus n'est pas admissible dans le cadre du PEREC",CRHPElig,IF(AND(INDEX(claimPeriodNo,MATCH('Étape 1) Taux'!$A$8,claimPeriods,0))&gt;17,INDEX(claimPeriodNo,MATCH('Étape 1) Taux'!$A$8,claimPeriods,0))&lt;20,revenueReduction&lt;0.1),0,IF(NOT(ISNUMBER(K587)),0,IF(G587="Oui",0,IF($C587="Non - avec lien de dépendance",MIN(1129,K587,$D587),MIN(1129,K587)))))))</f>
        <v>Effectuez l’étape 1</v>
      </c>
      <c r="T587" s="3" t="str">
        <f>IF(CRHPElig=" -  ","Effectuez l’étape 1",IF(CRHPElig="La baisse de revenus n'est pas admissible dans le cadre du PEREC",CRHPElig,IF(AND(INDEX(claimPeriodNo,MATCH('Étape 1) Taux'!$A$8,claimPeriods,0))&gt;17,INDEX(claimPeriodNo,MATCH('Étape 1) Taux'!$A$8,claimPeriods,0))&lt;20,revenueReduction&lt;0.1),0,IF(NOT(ISNUMBER(L587)),0,IF(H587="Oui",0,IF($C587="Non - avec lien de dépendance",MIN(1129,L587,$D587),MIN(1129,L587)))))))</f>
        <v>Effectuez l’étape 1</v>
      </c>
      <c r="U587" s="3">
        <f t="shared" si="58"/>
        <v>0</v>
      </c>
      <c r="V587" s="3">
        <f t="shared" si="59"/>
        <v>0</v>
      </c>
    </row>
    <row r="588" spans="13:22" x14ac:dyDescent="0.3">
      <c r="M588" s="52" t="str">
        <f t="shared" si="54"/>
        <v>Calculez d'abord la baisse moyenne de vos revenus sur 12 mois à l'étape 2)</v>
      </c>
      <c r="N588" s="52" t="str">
        <f t="shared" si="55"/>
        <v>Calculez d'abord la baisse moyenne de vos revenus sur 12 mois à l'étape 2)</v>
      </c>
      <c r="O588" s="52" t="str">
        <f t="shared" si="56"/>
        <v>Calculez d'abord la baisse moyenne de vos revenus sur 12 mois à l'étape 2)</v>
      </c>
      <c r="P588" s="52" t="str">
        <f t="shared" si="57"/>
        <v>Calculez d'abord la baisse moyenne de vos revenus sur 12 mois à l'étape 2)</v>
      </c>
      <c r="Q588" s="3" t="str">
        <f>IF(CRHPElig=" -  ","Effectuez l’étape 1",IF(CRHPElig="La baisse de revenus n'est pas admissible dans le cadre du PEREC",CRHPElig,IF(AND(INDEX(claimPeriodNo,MATCH('Étape 1) Taux'!$A$8,claimPeriods,0))&gt;17,INDEX(claimPeriodNo,MATCH('Étape 1) Taux'!$A$8,claimPeriods,0))&lt;20,revenueReduction&lt;0.1),0,IF(NOT(ISNUMBER(I588)),0,IF(E588="Oui",0,IF($C588="Non - avec lien de dépendance",MIN(1129,I588,$D588),MIN(1129,I588)))))))</f>
        <v>Effectuez l’étape 1</v>
      </c>
      <c r="R588" s="3" t="str">
        <f>IF(CRHPElig=" -  ","Effectuez l’étape 1",IF(CRHPElig="La baisse de revenus n'est pas admissible dans le cadre du PEREC",CRHPElig,IF(AND(INDEX(claimPeriodNo,MATCH('Étape 1) Taux'!$A$8,claimPeriods,0))&gt;17,INDEX(claimPeriodNo,MATCH('Étape 1) Taux'!$A$8,claimPeriods,0))&lt;20,revenueReduction&lt;0.1),0,IF(NOT(ISNUMBER(J588)),0,IF(F588="Oui",0,IF($C588="Non - avec lien de dépendance",MIN(1129,J588,$D588),MIN(1129,J588)))))))</f>
        <v>Effectuez l’étape 1</v>
      </c>
      <c r="S588" s="3" t="str">
        <f>IF(CRHPElig=" -  ","Effectuez l’étape 1",IF(CRHPElig="La baisse de revenus n'est pas admissible dans le cadre du PEREC",CRHPElig,IF(AND(INDEX(claimPeriodNo,MATCH('Étape 1) Taux'!$A$8,claimPeriods,0))&gt;17,INDEX(claimPeriodNo,MATCH('Étape 1) Taux'!$A$8,claimPeriods,0))&lt;20,revenueReduction&lt;0.1),0,IF(NOT(ISNUMBER(K588)),0,IF(G588="Oui",0,IF($C588="Non - avec lien de dépendance",MIN(1129,K588,$D588),MIN(1129,K588)))))))</f>
        <v>Effectuez l’étape 1</v>
      </c>
      <c r="T588" s="3" t="str">
        <f>IF(CRHPElig=" -  ","Effectuez l’étape 1",IF(CRHPElig="La baisse de revenus n'est pas admissible dans le cadre du PEREC",CRHPElig,IF(AND(INDEX(claimPeriodNo,MATCH('Étape 1) Taux'!$A$8,claimPeriods,0))&gt;17,INDEX(claimPeriodNo,MATCH('Étape 1) Taux'!$A$8,claimPeriods,0))&lt;20,revenueReduction&lt;0.1),0,IF(NOT(ISNUMBER(L588)),0,IF(H588="Oui",0,IF($C588="Non - avec lien de dépendance",MIN(1129,L588,$D588),MIN(1129,L588)))))))</f>
        <v>Effectuez l’étape 1</v>
      </c>
      <c r="U588" s="3">
        <f t="shared" si="58"/>
        <v>0</v>
      </c>
      <c r="V588" s="3">
        <f t="shared" si="59"/>
        <v>0</v>
      </c>
    </row>
    <row r="589" spans="13:22" x14ac:dyDescent="0.3">
      <c r="M589" s="52" t="str">
        <f t="shared" si="54"/>
        <v>Calculez d'abord la baisse moyenne de vos revenus sur 12 mois à l'étape 2)</v>
      </c>
      <c r="N589" s="52" t="str">
        <f t="shared" si="55"/>
        <v>Calculez d'abord la baisse moyenne de vos revenus sur 12 mois à l'étape 2)</v>
      </c>
      <c r="O589" s="52" t="str">
        <f t="shared" si="56"/>
        <v>Calculez d'abord la baisse moyenne de vos revenus sur 12 mois à l'étape 2)</v>
      </c>
      <c r="P589" s="52" t="str">
        <f t="shared" si="57"/>
        <v>Calculez d'abord la baisse moyenne de vos revenus sur 12 mois à l'étape 2)</v>
      </c>
      <c r="Q589" s="3" t="str">
        <f>IF(CRHPElig=" -  ","Effectuez l’étape 1",IF(CRHPElig="La baisse de revenus n'est pas admissible dans le cadre du PEREC",CRHPElig,IF(AND(INDEX(claimPeriodNo,MATCH('Étape 1) Taux'!$A$8,claimPeriods,0))&gt;17,INDEX(claimPeriodNo,MATCH('Étape 1) Taux'!$A$8,claimPeriods,0))&lt;20,revenueReduction&lt;0.1),0,IF(NOT(ISNUMBER(I589)),0,IF(E589="Oui",0,IF($C589="Non - avec lien de dépendance",MIN(1129,I589,$D589),MIN(1129,I589)))))))</f>
        <v>Effectuez l’étape 1</v>
      </c>
      <c r="R589" s="3" t="str">
        <f>IF(CRHPElig=" -  ","Effectuez l’étape 1",IF(CRHPElig="La baisse de revenus n'est pas admissible dans le cadre du PEREC",CRHPElig,IF(AND(INDEX(claimPeriodNo,MATCH('Étape 1) Taux'!$A$8,claimPeriods,0))&gt;17,INDEX(claimPeriodNo,MATCH('Étape 1) Taux'!$A$8,claimPeriods,0))&lt;20,revenueReduction&lt;0.1),0,IF(NOT(ISNUMBER(J589)),0,IF(F589="Oui",0,IF($C589="Non - avec lien de dépendance",MIN(1129,J589,$D589),MIN(1129,J589)))))))</f>
        <v>Effectuez l’étape 1</v>
      </c>
      <c r="S589" s="3" t="str">
        <f>IF(CRHPElig=" -  ","Effectuez l’étape 1",IF(CRHPElig="La baisse de revenus n'est pas admissible dans le cadre du PEREC",CRHPElig,IF(AND(INDEX(claimPeriodNo,MATCH('Étape 1) Taux'!$A$8,claimPeriods,0))&gt;17,INDEX(claimPeriodNo,MATCH('Étape 1) Taux'!$A$8,claimPeriods,0))&lt;20,revenueReduction&lt;0.1),0,IF(NOT(ISNUMBER(K589)),0,IF(G589="Oui",0,IF($C589="Non - avec lien de dépendance",MIN(1129,K589,$D589),MIN(1129,K589)))))))</f>
        <v>Effectuez l’étape 1</v>
      </c>
      <c r="T589" s="3" t="str">
        <f>IF(CRHPElig=" -  ","Effectuez l’étape 1",IF(CRHPElig="La baisse de revenus n'est pas admissible dans le cadre du PEREC",CRHPElig,IF(AND(INDEX(claimPeriodNo,MATCH('Étape 1) Taux'!$A$8,claimPeriods,0))&gt;17,INDEX(claimPeriodNo,MATCH('Étape 1) Taux'!$A$8,claimPeriods,0))&lt;20,revenueReduction&lt;0.1),0,IF(NOT(ISNUMBER(L589)),0,IF(H589="Oui",0,IF($C589="Non - avec lien de dépendance",MIN(1129,L589,$D589),MIN(1129,L589)))))))</f>
        <v>Effectuez l’étape 1</v>
      </c>
      <c r="U589" s="3">
        <f t="shared" si="58"/>
        <v>0</v>
      </c>
      <c r="V589" s="3">
        <f t="shared" si="59"/>
        <v>0</v>
      </c>
    </row>
    <row r="590" spans="13:22" x14ac:dyDescent="0.3">
      <c r="M590" s="52" t="str">
        <f t="shared" si="54"/>
        <v>Calculez d'abord la baisse moyenne de vos revenus sur 12 mois à l'étape 2)</v>
      </c>
      <c r="N590" s="52" t="str">
        <f t="shared" si="55"/>
        <v>Calculez d'abord la baisse moyenne de vos revenus sur 12 mois à l'étape 2)</v>
      </c>
      <c r="O590" s="52" t="str">
        <f t="shared" si="56"/>
        <v>Calculez d'abord la baisse moyenne de vos revenus sur 12 mois à l'étape 2)</v>
      </c>
      <c r="P590" s="52" t="str">
        <f t="shared" si="57"/>
        <v>Calculez d'abord la baisse moyenne de vos revenus sur 12 mois à l'étape 2)</v>
      </c>
      <c r="Q590" s="3" t="str">
        <f>IF(CRHPElig=" -  ","Effectuez l’étape 1",IF(CRHPElig="La baisse de revenus n'est pas admissible dans le cadre du PEREC",CRHPElig,IF(AND(INDEX(claimPeriodNo,MATCH('Étape 1) Taux'!$A$8,claimPeriods,0))&gt;17,INDEX(claimPeriodNo,MATCH('Étape 1) Taux'!$A$8,claimPeriods,0))&lt;20,revenueReduction&lt;0.1),0,IF(NOT(ISNUMBER(I590)),0,IF(E590="Oui",0,IF($C590="Non - avec lien de dépendance",MIN(1129,I590,$D590),MIN(1129,I590)))))))</f>
        <v>Effectuez l’étape 1</v>
      </c>
      <c r="R590" s="3" t="str">
        <f>IF(CRHPElig=" -  ","Effectuez l’étape 1",IF(CRHPElig="La baisse de revenus n'est pas admissible dans le cadre du PEREC",CRHPElig,IF(AND(INDEX(claimPeriodNo,MATCH('Étape 1) Taux'!$A$8,claimPeriods,0))&gt;17,INDEX(claimPeriodNo,MATCH('Étape 1) Taux'!$A$8,claimPeriods,0))&lt;20,revenueReduction&lt;0.1),0,IF(NOT(ISNUMBER(J590)),0,IF(F590="Oui",0,IF($C590="Non - avec lien de dépendance",MIN(1129,J590,$D590),MIN(1129,J590)))))))</f>
        <v>Effectuez l’étape 1</v>
      </c>
      <c r="S590" s="3" t="str">
        <f>IF(CRHPElig=" -  ","Effectuez l’étape 1",IF(CRHPElig="La baisse de revenus n'est pas admissible dans le cadre du PEREC",CRHPElig,IF(AND(INDEX(claimPeriodNo,MATCH('Étape 1) Taux'!$A$8,claimPeriods,0))&gt;17,INDEX(claimPeriodNo,MATCH('Étape 1) Taux'!$A$8,claimPeriods,0))&lt;20,revenueReduction&lt;0.1),0,IF(NOT(ISNUMBER(K590)),0,IF(G590="Oui",0,IF($C590="Non - avec lien de dépendance",MIN(1129,K590,$D590),MIN(1129,K590)))))))</f>
        <v>Effectuez l’étape 1</v>
      </c>
      <c r="T590" s="3" t="str">
        <f>IF(CRHPElig=" -  ","Effectuez l’étape 1",IF(CRHPElig="La baisse de revenus n'est pas admissible dans le cadre du PEREC",CRHPElig,IF(AND(INDEX(claimPeriodNo,MATCH('Étape 1) Taux'!$A$8,claimPeriods,0))&gt;17,INDEX(claimPeriodNo,MATCH('Étape 1) Taux'!$A$8,claimPeriods,0))&lt;20,revenueReduction&lt;0.1),0,IF(NOT(ISNUMBER(L590)),0,IF(H590="Oui",0,IF($C590="Non - avec lien de dépendance",MIN(1129,L590,$D590),MIN(1129,L590)))))))</f>
        <v>Effectuez l’étape 1</v>
      </c>
      <c r="U590" s="3">
        <f t="shared" si="58"/>
        <v>0</v>
      </c>
      <c r="V590" s="3">
        <f t="shared" si="59"/>
        <v>0</v>
      </c>
    </row>
    <row r="591" spans="13:22" x14ac:dyDescent="0.3">
      <c r="M591" s="52" t="str">
        <f t="shared" si="54"/>
        <v>Calculez d'abord la baisse moyenne de vos revenus sur 12 mois à l'étape 2)</v>
      </c>
      <c r="N591" s="52" t="str">
        <f t="shared" si="55"/>
        <v>Calculez d'abord la baisse moyenne de vos revenus sur 12 mois à l'étape 2)</v>
      </c>
      <c r="O591" s="52" t="str">
        <f t="shared" si="56"/>
        <v>Calculez d'abord la baisse moyenne de vos revenus sur 12 mois à l'étape 2)</v>
      </c>
      <c r="P591" s="52" t="str">
        <f t="shared" si="57"/>
        <v>Calculez d'abord la baisse moyenne de vos revenus sur 12 mois à l'étape 2)</v>
      </c>
      <c r="Q591" s="3" t="str">
        <f>IF(CRHPElig=" -  ","Effectuez l’étape 1",IF(CRHPElig="La baisse de revenus n'est pas admissible dans le cadre du PEREC",CRHPElig,IF(AND(INDEX(claimPeriodNo,MATCH('Étape 1) Taux'!$A$8,claimPeriods,0))&gt;17,INDEX(claimPeriodNo,MATCH('Étape 1) Taux'!$A$8,claimPeriods,0))&lt;20,revenueReduction&lt;0.1),0,IF(NOT(ISNUMBER(I591)),0,IF(E591="Oui",0,IF($C591="Non - avec lien de dépendance",MIN(1129,I591,$D591),MIN(1129,I591)))))))</f>
        <v>Effectuez l’étape 1</v>
      </c>
      <c r="R591" s="3" t="str">
        <f>IF(CRHPElig=" -  ","Effectuez l’étape 1",IF(CRHPElig="La baisse de revenus n'est pas admissible dans le cadre du PEREC",CRHPElig,IF(AND(INDEX(claimPeriodNo,MATCH('Étape 1) Taux'!$A$8,claimPeriods,0))&gt;17,INDEX(claimPeriodNo,MATCH('Étape 1) Taux'!$A$8,claimPeriods,0))&lt;20,revenueReduction&lt;0.1),0,IF(NOT(ISNUMBER(J591)),0,IF(F591="Oui",0,IF($C591="Non - avec lien de dépendance",MIN(1129,J591,$D591),MIN(1129,J591)))))))</f>
        <v>Effectuez l’étape 1</v>
      </c>
      <c r="S591" s="3" t="str">
        <f>IF(CRHPElig=" -  ","Effectuez l’étape 1",IF(CRHPElig="La baisse de revenus n'est pas admissible dans le cadre du PEREC",CRHPElig,IF(AND(INDEX(claimPeriodNo,MATCH('Étape 1) Taux'!$A$8,claimPeriods,0))&gt;17,INDEX(claimPeriodNo,MATCH('Étape 1) Taux'!$A$8,claimPeriods,0))&lt;20,revenueReduction&lt;0.1),0,IF(NOT(ISNUMBER(K591)),0,IF(G591="Oui",0,IF($C591="Non - avec lien de dépendance",MIN(1129,K591,$D591),MIN(1129,K591)))))))</f>
        <v>Effectuez l’étape 1</v>
      </c>
      <c r="T591" s="3" t="str">
        <f>IF(CRHPElig=" -  ","Effectuez l’étape 1",IF(CRHPElig="La baisse de revenus n'est pas admissible dans le cadre du PEREC",CRHPElig,IF(AND(INDEX(claimPeriodNo,MATCH('Étape 1) Taux'!$A$8,claimPeriods,0))&gt;17,INDEX(claimPeriodNo,MATCH('Étape 1) Taux'!$A$8,claimPeriods,0))&lt;20,revenueReduction&lt;0.1),0,IF(NOT(ISNUMBER(L591)),0,IF(H591="Oui",0,IF($C591="Non - avec lien de dépendance",MIN(1129,L591,$D591),MIN(1129,L591)))))))</f>
        <v>Effectuez l’étape 1</v>
      </c>
      <c r="U591" s="3">
        <f t="shared" si="58"/>
        <v>0</v>
      </c>
      <c r="V591" s="3">
        <f t="shared" si="59"/>
        <v>0</v>
      </c>
    </row>
    <row r="592" spans="13:22" x14ac:dyDescent="0.3">
      <c r="M592" s="52" t="str">
        <f t="shared" si="54"/>
        <v>Calculez d'abord la baisse moyenne de vos revenus sur 12 mois à l'étape 2)</v>
      </c>
      <c r="N592" s="52" t="str">
        <f t="shared" si="55"/>
        <v>Calculez d'abord la baisse moyenne de vos revenus sur 12 mois à l'étape 2)</v>
      </c>
      <c r="O592" s="52" t="str">
        <f t="shared" si="56"/>
        <v>Calculez d'abord la baisse moyenne de vos revenus sur 12 mois à l'étape 2)</v>
      </c>
      <c r="P592" s="52" t="str">
        <f t="shared" si="57"/>
        <v>Calculez d'abord la baisse moyenne de vos revenus sur 12 mois à l'étape 2)</v>
      </c>
      <c r="Q592" s="3" t="str">
        <f>IF(CRHPElig=" -  ","Effectuez l’étape 1",IF(CRHPElig="La baisse de revenus n'est pas admissible dans le cadre du PEREC",CRHPElig,IF(AND(INDEX(claimPeriodNo,MATCH('Étape 1) Taux'!$A$8,claimPeriods,0))&gt;17,INDEX(claimPeriodNo,MATCH('Étape 1) Taux'!$A$8,claimPeriods,0))&lt;20,revenueReduction&lt;0.1),0,IF(NOT(ISNUMBER(I592)),0,IF(E592="Oui",0,IF($C592="Non - avec lien de dépendance",MIN(1129,I592,$D592),MIN(1129,I592)))))))</f>
        <v>Effectuez l’étape 1</v>
      </c>
      <c r="R592" s="3" t="str">
        <f>IF(CRHPElig=" -  ","Effectuez l’étape 1",IF(CRHPElig="La baisse de revenus n'est pas admissible dans le cadre du PEREC",CRHPElig,IF(AND(INDEX(claimPeriodNo,MATCH('Étape 1) Taux'!$A$8,claimPeriods,0))&gt;17,INDEX(claimPeriodNo,MATCH('Étape 1) Taux'!$A$8,claimPeriods,0))&lt;20,revenueReduction&lt;0.1),0,IF(NOT(ISNUMBER(J592)),0,IF(F592="Oui",0,IF($C592="Non - avec lien de dépendance",MIN(1129,J592,$D592),MIN(1129,J592)))))))</f>
        <v>Effectuez l’étape 1</v>
      </c>
      <c r="S592" s="3" t="str">
        <f>IF(CRHPElig=" -  ","Effectuez l’étape 1",IF(CRHPElig="La baisse de revenus n'est pas admissible dans le cadre du PEREC",CRHPElig,IF(AND(INDEX(claimPeriodNo,MATCH('Étape 1) Taux'!$A$8,claimPeriods,0))&gt;17,INDEX(claimPeriodNo,MATCH('Étape 1) Taux'!$A$8,claimPeriods,0))&lt;20,revenueReduction&lt;0.1),0,IF(NOT(ISNUMBER(K592)),0,IF(G592="Oui",0,IF($C592="Non - avec lien de dépendance",MIN(1129,K592,$D592),MIN(1129,K592)))))))</f>
        <v>Effectuez l’étape 1</v>
      </c>
      <c r="T592" s="3" t="str">
        <f>IF(CRHPElig=" -  ","Effectuez l’étape 1",IF(CRHPElig="La baisse de revenus n'est pas admissible dans le cadre du PEREC",CRHPElig,IF(AND(INDEX(claimPeriodNo,MATCH('Étape 1) Taux'!$A$8,claimPeriods,0))&gt;17,INDEX(claimPeriodNo,MATCH('Étape 1) Taux'!$A$8,claimPeriods,0))&lt;20,revenueReduction&lt;0.1),0,IF(NOT(ISNUMBER(L592)),0,IF(H592="Oui",0,IF($C592="Non - avec lien de dépendance",MIN(1129,L592,$D592),MIN(1129,L592)))))))</f>
        <v>Effectuez l’étape 1</v>
      </c>
      <c r="U592" s="3">
        <f t="shared" si="58"/>
        <v>0</v>
      </c>
      <c r="V592" s="3">
        <f t="shared" si="59"/>
        <v>0</v>
      </c>
    </row>
    <row r="593" spans="13:22" x14ac:dyDescent="0.3">
      <c r="M593" s="52" t="str">
        <f t="shared" si="54"/>
        <v>Calculez d'abord la baisse moyenne de vos revenus sur 12 mois à l'étape 2)</v>
      </c>
      <c r="N593" s="52" t="str">
        <f t="shared" si="55"/>
        <v>Calculez d'abord la baisse moyenne de vos revenus sur 12 mois à l'étape 2)</v>
      </c>
      <c r="O593" s="52" t="str">
        <f t="shared" si="56"/>
        <v>Calculez d'abord la baisse moyenne de vos revenus sur 12 mois à l'étape 2)</v>
      </c>
      <c r="P593" s="52" t="str">
        <f t="shared" si="57"/>
        <v>Calculez d'abord la baisse moyenne de vos revenus sur 12 mois à l'étape 2)</v>
      </c>
      <c r="Q593" s="3" t="str">
        <f>IF(CRHPElig=" -  ","Effectuez l’étape 1",IF(CRHPElig="La baisse de revenus n'est pas admissible dans le cadre du PEREC",CRHPElig,IF(AND(INDEX(claimPeriodNo,MATCH('Étape 1) Taux'!$A$8,claimPeriods,0))&gt;17,INDEX(claimPeriodNo,MATCH('Étape 1) Taux'!$A$8,claimPeriods,0))&lt;20,revenueReduction&lt;0.1),0,IF(NOT(ISNUMBER(I593)),0,IF(E593="Oui",0,IF($C593="Non - avec lien de dépendance",MIN(1129,I593,$D593),MIN(1129,I593)))))))</f>
        <v>Effectuez l’étape 1</v>
      </c>
      <c r="R593" s="3" t="str">
        <f>IF(CRHPElig=" -  ","Effectuez l’étape 1",IF(CRHPElig="La baisse de revenus n'est pas admissible dans le cadre du PEREC",CRHPElig,IF(AND(INDEX(claimPeriodNo,MATCH('Étape 1) Taux'!$A$8,claimPeriods,0))&gt;17,INDEX(claimPeriodNo,MATCH('Étape 1) Taux'!$A$8,claimPeriods,0))&lt;20,revenueReduction&lt;0.1),0,IF(NOT(ISNUMBER(J593)),0,IF(F593="Oui",0,IF($C593="Non - avec lien de dépendance",MIN(1129,J593,$D593),MIN(1129,J593)))))))</f>
        <v>Effectuez l’étape 1</v>
      </c>
      <c r="S593" s="3" t="str">
        <f>IF(CRHPElig=" -  ","Effectuez l’étape 1",IF(CRHPElig="La baisse de revenus n'est pas admissible dans le cadre du PEREC",CRHPElig,IF(AND(INDEX(claimPeriodNo,MATCH('Étape 1) Taux'!$A$8,claimPeriods,0))&gt;17,INDEX(claimPeriodNo,MATCH('Étape 1) Taux'!$A$8,claimPeriods,0))&lt;20,revenueReduction&lt;0.1),0,IF(NOT(ISNUMBER(K593)),0,IF(G593="Oui",0,IF($C593="Non - avec lien de dépendance",MIN(1129,K593,$D593),MIN(1129,K593)))))))</f>
        <v>Effectuez l’étape 1</v>
      </c>
      <c r="T593" s="3" t="str">
        <f>IF(CRHPElig=" -  ","Effectuez l’étape 1",IF(CRHPElig="La baisse de revenus n'est pas admissible dans le cadre du PEREC",CRHPElig,IF(AND(INDEX(claimPeriodNo,MATCH('Étape 1) Taux'!$A$8,claimPeriods,0))&gt;17,INDEX(claimPeriodNo,MATCH('Étape 1) Taux'!$A$8,claimPeriods,0))&lt;20,revenueReduction&lt;0.1),0,IF(NOT(ISNUMBER(L593)),0,IF(H593="Oui",0,IF($C593="Non - avec lien de dépendance",MIN(1129,L593,$D593),MIN(1129,L593)))))))</f>
        <v>Effectuez l’étape 1</v>
      </c>
      <c r="U593" s="3">
        <f t="shared" si="58"/>
        <v>0</v>
      </c>
      <c r="V593" s="3">
        <f t="shared" si="59"/>
        <v>0</v>
      </c>
    </row>
    <row r="594" spans="13:22" x14ac:dyDescent="0.3">
      <c r="M594" s="52" t="str">
        <f t="shared" si="54"/>
        <v>Calculez d'abord la baisse moyenne de vos revenus sur 12 mois à l'étape 2)</v>
      </c>
      <c r="N594" s="52" t="str">
        <f t="shared" si="55"/>
        <v>Calculez d'abord la baisse moyenne de vos revenus sur 12 mois à l'étape 2)</v>
      </c>
      <c r="O594" s="52" t="str">
        <f t="shared" si="56"/>
        <v>Calculez d'abord la baisse moyenne de vos revenus sur 12 mois à l'étape 2)</v>
      </c>
      <c r="P594" s="52" t="str">
        <f t="shared" si="57"/>
        <v>Calculez d'abord la baisse moyenne de vos revenus sur 12 mois à l'étape 2)</v>
      </c>
      <c r="Q594" s="3" t="str">
        <f>IF(CRHPElig=" -  ","Effectuez l’étape 1",IF(CRHPElig="La baisse de revenus n'est pas admissible dans le cadre du PEREC",CRHPElig,IF(AND(INDEX(claimPeriodNo,MATCH('Étape 1) Taux'!$A$8,claimPeriods,0))&gt;17,INDEX(claimPeriodNo,MATCH('Étape 1) Taux'!$A$8,claimPeriods,0))&lt;20,revenueReduction&lt;0.1),0,IF(NOT(ISNUMBER(I594)),0,IF(E594="Oui",0,IF($C594="Non - avec lien de dépendance",MIN(1129,I594,$D594),MIN(1129,I594)))))))</f>
        <v>Effectuez l’étape 1</v>
      </c>
      <c r="R594" s="3" t="str">
        <f>IF(CRHPElig=" -  ","Effectuez l’étape 1",IF(CRHPElig="La baisse de revenus n'est pas admissible dans le cadre du PEREC",CRHPElig,IF(AND(INDEX(claimPeriodNo,MATCH('Étape 1) Taux'!$A$8,claimPeriods,0))&gt;17,INDEX(claimPeriodNo,MATCH('Étape 1) Taux'!$A$8,claimPeriods,0))&lt;20,revenueReduction&lt;0.1),0,IF(NOT(ISNUMBER(J594)),0,IF(F594="Oui",0,IF($C594="Non - avec lien de dépendance",MIN(1129,J594,$D594),MIN(1129,J594)))))))</f>
        <v>Effectuez l’étape 1</v>
      </c>
      <c r="S594" s="3" t="str">
        <f>IF(CRHPElig=" -  ","Effectuez l’étape 1",IF(CRHPElig="La baisse de revenus n'est pas admissible dans le cadre du PEREC",CRHPElig,IF(AND(INDEX(claimPeriodNo,MATCH('Étape 1) Taux'!$A$8,claimPeriods,0))&gt;17,INDEX(claimPeriodNo,MATCH('Étape 1) Taux'!$A$8,claimPeriods,0))&lt;20,revenueReduction&lt;0.1),0,IF(NOT(ISNUMBER(K594)),0,IF(G594="Oui",0,IF($C594="Non - avec lien de dépendance",MIN(1129,K594,$D594),MIN(1129,K594)))))))</f>
        <v>Effectuez l’étape 1</v>
      </c>
      <c r="T594" s="3" t="str">
        <f>IF(CRHPElig=" -  ","Effectuez l’étape 1",IF(CRHPElig="La baisse de revenus n'est pas admissible dans le cadre du PEREC",CRHPElig,IF(AND(INDEX(claimPeriodNo,MATCH('Étape 1) Taux'!$A$8,claimPeriods,0))&gt;17,INDEX(claimPeriodNo,MATCH('Étape 1) Taux'!$A$8,claimPeriods,0))&lt;20,revenueReduction&lt;0.1),0,IF(NOT(ISNUMBER(L594)),0,IF(H594="Oui",0,IF($C594="Non - avec lien de dépendance",MIN(1129,L594,$D594),MIN(1129,L594)))))))</f>
        <v>Effectuez l’étape 1</v>
      </c>
      <c r="U594" s="3">
        <f t="shared" si="58"/>
        <v>0</v>
      </c>
      <c r="V594" s="3">
        <f t="shared" si="59"/>
        <v>0</v>
      </c>
    </row>
    <row r="595" spans="13:22" x14ac:dyDescent="0.3">
      <c r="M595" s="52" t="str">
        <f t="shared" si="54"/>
        <v>Calculez d'abord la baisse moyenne de vos revenus sur 12 mois à l'étape 2)</v>
      </c>
      <c r="N595" s="52" t="str">
        <f t="shared" si="55"/>
        <v>Calculez d'abord la baisse moyenne de vos revenus sur 12 mois à l'étape 2)</v>
      </c>
      <c r="O595" s="52" t="str">
        <f t="shared" si="56"/>
        <v>Calculez d'abord la baisse moyenne de vos revenus sur 12 mois à l'étape 2)</v>
      </c>
      <c r="P595" s="52" t="str">
        <f t="shared" si="57"/>
        <v>Calculez d'abord la baisse moyenne de vos revenus sur 12 mois à l'étape 2)</v>
      </c>
      <c r="Q595" s="3" t="str">
        <f>IF(CRHPElig=" -  ","Effectuez l’étape 1",IF(CRHPElig="La baisse de revenus n'est pas admissible dans le cadre du PEREC",CRHPElig,IF(AND(INDEX(claimPeriodNo,MATCH('Étape 1) Taux'!$A$8,claimPeriods,0))&gt;17,INDEX(claimPeriodNo,MATCH('Étape 1) Taux'!$A$8,claimPeriods,0))&lt;20,revenueReduction&lt;0.1),0,IF(NOT(ISNUMBER(I595)),0,IF(E595="Oui",0,IF($C595="Non - avec lien de dépendance",MIN(1129,I595,$D595),MIN(1129,I595)))))))</f>
        <v>Effectuez l’étape 1</v>
      </c>
      <c r="R595" s="3" t="str">
        <f>IF(CRHPElig=" -  ","Effectuez l’étape 1",IF(CRHPElig="La baisse de revenus n'est pas admissible dans le cadre du PEREC",CRHPElig,IF(AND(INDEX(claimPeriodNo,MATCH('Étape 1) Taux'!$A$8,claimPeriods,0))&gt;17,INDEX(claimPeriodNo,MATCH('Étape 1) Taux'!$A$8,claimPeriods,0))&lt;20,revenueReduction&lt;0.1),0,IF(NOT(ISNUMBER(J595)),0,IF(F595="Oui",0,IF($C595="Non - avec lien de dépendance",MIN(1129,J595,$D595),MIN(1129,J595)))))))</f>
        <v>Effectuez l’étape 1</v>
      </c>
      <c r="S595" s="3" t="str">
        <f>IF(CRHPElig=" -  ","Effectuez l’étape 1",IF(CRHPElig="La baisse de revenus n'est pas admissible dans le cadre du PEREC",CRHPElig,IF(AND(INDEX(claimPeriodNo,MATCH('Étape 1) Taux'!$A$8,claimPeriods,0))&gt;17,INDEX(claimPeriodNo,MATCH('Étape 1) Taux'!$A$8,claimPeriods,0))&lt;20,revenueReduction&lt;0.1),0,IF(NOT(ISNUMBER(K595)),0,IF(G595="Oui",0,IF($C595="Non - avec lien de dépendance",MIN(1129,K595,$D595),MIN(1129,K595)))))))</f>
        <v>Effectuez l’étape 1</v>
      </c>
      <c r="T595" s="3" t="str">
        <f>IF(CRHPElig=" -  ","Effectuez l’étape 1",IF(CRHPElig="La baisse de revenus n'est pas admissible dans le cadre du PEREC",CRHPElig,IF(AND(INDEX(claimPeriodNo,MATCH('Étape 1) Taux'!$A$8,claimPeriods,0))&gt;17,INDEX(claimPeriodNo,MATCH('Étape 1) Taux'!$A$8,claimPeriods,0))&lt;20,revenueReduction&lt;0.1),0,IF(NOT(ISNUMBER(L595)),0,IF(H595="Oui",0,IF($C595="Non - avec lien de dépendance",MIN(1129,L595,$D595),MIN(1129,L595)))))))</f>
        <v>Effectuez l’étape 1</v>
      </c>
      <c r="U595" s="3">
        <f t="shared" si="58"/>
        <v>0</v>
      </c>
      <c r="V595" s="3">
        <f t="shared" si="59"/>
        <v>0</v>
      </c>
    </row>
    <row r="596" spans="13:22" x14ac:dyDescent="0.3">
      <c r="M596" s="52" t="str">
        <f t="shared" si="54"/>
        <v>Calculez d'abord la baisse moyenne de vos revenus sur 12 mois à l'étape 2)</v>
      </c>
      <c r="N596" s="52" t="str">
        <f t="shared" si="55"/>
        <v>Calculez d'abord la baisse moyenne de vos revenus sur 12 mois à l'étape 2)</v>
      </c>
      <c r="O596" s="52" t="str">
        <f t="shared" si="56"/>
        <v>Calculez d'abord la baisse moyenne de vos revenus sur 12 mois à l'étape 2)</v>
      </c>
      <c r="P596" s="52" t="str">
        <f t="shared" si="57"/>
        <v>Calculez d'abord la baisse moyenne de vos revenus sur 12 mois à l'étape 2)</v>
      </c>
      <c r="Q596" s="3" t="str">
        <f>IF(CRHPElig=" -  ","Effectuez l’étape 1",IF(CRHPElig="La baisse de revenus n'est pas admissible dans le cadre du PEREC",CRHPElig,IF(AND(INDEX(claimPeriodNo,MATCH('Étape 1) Taux'!$A$8,claimPeriods,0))&gt;17,INDEX(claimPeriodNo,MATCH('Étape 1) Taux'!$A$8,claimPeriods,0))&lt;20,revenueReduction&lt;0.1),0,IF(NOT(ISNUMBER(I596)),0,IF(E596="Oui",0,IF($C596="Non - avec lien de dépendance",MIN(1129,I596,$D596),MIN(1129,I596)))))))</f>
        <v>Effectuez l’étape 1</v>
      </c>
      <c r="R596" s="3" t="str">
        <f>IF(CRHPElig=" -  ","Effectuez l’étape 1",IF(CRHPElig="La baisse de revenus n'est pas admissible dans le cadre du PEREC",CRHPElig,IF(AND(INDEX(claimPeriodNo,MATCH('Étape 1) Taux'!$A$8,claimPeriods,0))&gt;17,INDEX(claimPeriodNo,MATCH('Étape 1) Taux'!$A$8,claimPeriods,0))&lt;20,revenueReduction&lt;0.1),0,IF(NOT(ISNUMBER(J596)),0,IF(F596="Oui",0,IF($C596="Non - avec lien de dépendance",MIN(1129,J596,$D596),MIN(1129,J596)))))))</f>
        <v>Effectuez l’étape 1</v>
      </c>
      <c r="S596" s="3" t="str">
        <f>IF(CRHPElig=" -  ","Effectuez l’étape 1",IF(CRHPElig="La baisse de revenus n'est pas admissible dans le cadre du PEREC",CRHPElig,IF(AND(INDEX(claimPeriodNo,MATCH('Étape 1) Taux'!$A$8,claimPeriods,0))&gt;17,INDEX(claimPeriodNo,MATCH('Étape 1) Taux'!$A$8,claimPeriods,0))&lt;20,revenueReduction&lt;0.1),0,IF(NOT(ISNUMBER(K596)),0,IF(G596="Oui",0,IF($C596="Non - avec lien de dépendance",MIN(1129,K596,$D596),MIN(1129,K596)))))))</f>
        <v>Effectuez l’étape 1</v>
      </c>
      <c r="T596" s="3" t="str">
        <f>IF(CRHPElig=" -  ","Effectuez l’étape 1",IF(CRHPElig="La baisse de revenus n'est pas admissible dans le cadre du PEREC",CRHPElig,IF(AND(INDEX(claimPeriodNo,MATCH('Étape 1) Taux'!$A$8,claimPeriods,0))&gt;17,INDEX(claimPeriodNo,MATCH('Étape 1) Taux'!$A$8,claimPeriods,0))&lt;20,revenueReduction&lt;0.1),0,IF(NOT(ISNUMBER(L596)),0,IF(H596="Oui",0,IF($C596="Non - avec lien de dépendance",MIN(1129,L596,$D596),MIN(1129,L596)))))))</f>
        <v>Effectuez l’étape 1</v>
      </c>
      <c r="U596" s="3">
        <f t="shared" si="58"/>
        <v>0</v>
      </c>
      <c r="V596" s="3">
        <f t="shared" si="59"/>
        <v>0</v>
      </c>
    </row>
    <row r="597" spans="13:22" x14ac:dyDescent="0.3">
      <c r="M597" s="52" t="str">
        <f t="shared" si="54"/>
        <v>Calculez d'abord la baisse moyenne de vos revenus sur 12 mois à l'étape 2)</v>
      </c>
      <c r="N597" s="52" t="str">
        <f t="shared" si="55"/>
        <v>Calculez d'abord la baisse moyenne de vos revenus sur 12 mois à l'étape 2)</v>
      </c>
      <c r="O597" s="52" t="str">
        <f t="shared" si="56"/>
        <v>Calculez d'abord la baisse moyenne de vos revenus sur 12 mois à l'étape 2)</v>
      </c>
      <c r="P597" s="52" t="str">
        <f t="shared" si="57"/>
        <v>Calculez d'abord la baisse moyenne de vos revenus sur 12 mois à l'étape 2)</v>
      </c>
      <c r="Q597" s="3" t="str">
        <f>IF(CRHPElig=" -  ","Effectuez l’étape 1",IF(CRHPElig="La baisse de revenus n'est pas admissible dans le cadre du PEREC",CRHPElig,IF(AND(INDEX(claimPeriodNo,MATCH('Étape 1) Taux'!$A$8,claimPeriods,0))&gt;17,INDEX(claimPeriodNo,MATCH('Étape 1) Taux'!$A$8,claimPeriods,0))&lt;20,revenueReduction&lt;0.1),0,IF(NOT(ISNUMBER(I597)),0,IF(E597="Oui",0,IF($C597="Non - avec lien de dépendance",MIN(1129,I597,$D597),MIN(1129,I597)))))))</f>
        <v>Effectuez l’étape 1</v>
      </c>
      <c r="R597" s="3" t="str">
        <f>IF(CRHPElig=" -  ","Effectuez l’étape 1",IF(CRHPElig="La baisse de revenus n'est pas admissible dans le cadre du PEREC",CRHPElig,IF(AND(INDEX(claimPeriodNo,MATCH('Étape 1) Taux'!$A$8,claimPeriods,0))&gt;17,INDEX(claimPeriodNo,MATCH('Étape 1) Taux'!$A$8,claimPeriods,0))&lt;20,revenueReduction&lt;0.1),0,IF(NOT(ISNUMBER(J597)),0,IF(F597="Oui",0,IF($C597="Non - avec lien de dépendance",MIN(1129,J597,$D597),MIN(1129,J597)))))))</f>
        <v>Effectuez l’étape 1</v>
      </c>
      <c r="S597" s="3" t="str">
        <f>IF(CRHPElig=" -  ","Effectuez l’étape 1",IF(CRHPElig="La baisse de revenus n'est pas admissible dans le cadre du PEREC",CRHPElig,IF(AND(INDEX(claimPeriodNo,MATCH('Étape 1) Taux'!$A$8,claimPeriods,0))&gt;17,INDEX(claimPeriodNo,MATCH('Étape 1) Taux'!$A$8,claimPeriods,0))&lt;20,revenueReduction&lt;0.1),0,IF(NOT(ISNUMBER(K597)),0,IF(G597="Oui",0,IF($C597="Non - avec lien de dépendance",MIN(1129,K597,$D597),MIN(1129,K597)))))))</f>
        <v>Effectuez l’étape 1</v>
      </c>
      <c r="T597" s="3" t="str">
        <f>IF(CRHPElig=" -  ","Effectuez l’étape 1",IF(CRHPElig="La baisse de revenus n'est pas admissible dans le cadre du PEREC",CRHPElig,IF(AND(INDEX(claimPeriodNo,MATCH('Étape 1) Taux'!$A$8,claimPeriods,0))&gt;17,INDEX(claimPeriodNo,MATCH('Étape 1) Taux'!$A$8,claimPeriods,0))&lt;20,revenueReduction&lt;0.1),0,IF(NOT(ISNUMBER(L597)),0,IF(H597="Oui",0,IF($C597="Non - avec lien de dépendance",MIN(1129,L597,$D597),MIN(1129,L597)))))))</f>
        <v>Effectuez l’étape 1</v>
      </c>
      <c r="U597" s="3">
        <f t="shared" si="58"/>
        <v>0</v>
      </c>
      <c r="V597" s="3">
        <f t="shared" si="59"/>
        <v>0</v>
      </c>
    </row>
    <row r="598" spans="13:22" x14ac:dyDescent="0.3">
      <c r="M598" s="52" t="str">
        <f t="shared" si="54"/>
        <v>Calculez d'abord la baisse moyenne de vos revenus sur 12 mois à l'étape 2)</v>
      </c>
      <c r="N598" s="52" t="str">
        <f t="shared" si="55"/>
        <v>Calculez d'abord la baisse moyenne de vos revenus sur 12 mois à l'étape 2)</v>
      </c>
      <c r="O598" s="52" t="str">
        <f t="shared" si="56"/>
        <v>Calculez d'abord la baisse moyenne de vos revenus sur 12 mois à l'étape 2)</v>
      </c>
      <c r="P598" s="52" t="str">
        <f t="shared" si="57"/>
        <v>Calculez d'abord la baisse moyenne de vos revenus sur 12 mois à l'étape 2)</v>
      </c>
      <c r="Q598" s="3" t="str">
        <f>IF(CRHPElig=" -  ","Effectuez l’étape 1",IF(CRHPElig="La baisse de revenus n'est pas admissible dans le cadre du PEREC",CRHPElig,IF(AND(INDEX(claimPeriodNo,MATCH('Étape 1) Taux'!$A$8,claimPeriods,0))&gt;17,INDEX(claimPeriodNo,MATCH('Étape 1) Taux'!$A$8,claimPeriods,0))&lt;20,revenueReduction&lt;0.1),0,IF(NOT(ISNUMBER(I598)),0,IF(E598="Oui",0,IF($C598="Non - avec lien de dépendance",MIN(1129,I598,$D598),MIN(1129,I598)))))))</f>
        <v>Effectuez l’étape 1</v>
      </c>
      <c r="R598" s="3" t="str">
        <f>IF(CRHPElig=" -  ","Effectuez l’étape 1",IF(CRHPElig="La baisse de revenus n'est pas admissible dans le cadre du PEREC",CRHPElig,IF(AND(INDEX(claimPeriodNo,MATCH('Étape 1) Taux'!$A$8,claimPeriods,0))&gt;17,INDEX(claimPeriodNo,MATCH('Étape 1) Taux'!$A$8,claimPeriods,0))&lt;20,revenueReduction&lt;0.1),0,IF(NOT(ISNUMBER(J598)),0,IF(F598="Oui",0,IF($C598="Non - avec lien de dépendance",MIN(1129,J598,$D598),MIN(1129,J598)))))))</f>
        <v>Effectuez l’étape 1</v>
      </c>
      <c r="S598" s="3" t="str">
        <f>IF(CRHPElig=" -  ","Effectuez l’étape 1",IF(CRHPElig="La baisse de revenus n'est pas admissible dans le cadre du PEREC",CRHPElig,IF(AND(INDEX(claimPeriodNo,MATCH('Étape 1) Taux'!$A$8,claimPeriods,0))&gt;17,INDEX(claimPeriodNo,MATCH('Étape 1) Taux'!$A$8,claimPeriods,0))&lt;20,revenueReduction&lt;0.1),0,IF(NOT(ISNUMBER(K598)),0,IF(G598="Oui",0,IF($C598="Non - avec lien de dépendance",MIN(1129,K598,$D598),MIN(1129,K598)))))))</f>
        <v>Effectuez l’étape 1</v>
      </c>
      <c r="T598" s="3" t="str">
        <f>IF(CRHPElig=" -  ","Effectuez l’étape 1",IF(CRHPElig="La baisse de revenus n'est pas admissible dans le cadre du PEREC",CRHPElig,IF(AND(INDEX(claimPeriodNo,MATCH('Étape 1) Taux'!$A$8,claimPeriods,0))&gt;17,INDEX(claimPeriodNo,MATCH('Étape 1) Taux'!$A$8,claimPeriods,0))&lt;20,revenueReduction&lt;0.1),0,IF(NOT(ISNUMBER(L598)),0,IF(H598="Oui",0,IF($C598="Non - avec lien de dépendance",MIN(1129,L598,$D598),MIN(1129,L598)))))))</f>
        <v>Effectuez l’étape 1</v>
      </c>
      <c r="U598" s="3">
        <f t="shared" si="58"/>
        <v>0</v>
      </c>
      <c r="V598" s="3">
        <f t="shared" si="59"/>
        <v>0</v>
      </c>
    </row>
    <row r="599" spans="13:22" x14ac:dyDescent="0.3">
      <c r="M599" s="52" t="str">
        <f t="shared" si="54"/>
        <v>Calculez d'abord la baisse moyenne de vos revenus sur 12 mois à l'étape 2)</v>
      </c>
      <c r="N599" s="52" t="str">
        <f t="shared" si="55"/>
        <v>Calculez d'abord la baisse moyenne de vos revenus sur 12 mois à l'étape 2)</v>
      </c>
      <c r="O599" s="52" t="str">
        <f t="shared" si="56"/>
        <v>Calculez d'abord la baisse moyenne de vos revenus sur 12 mois à l'étape 2)</v>
      </c>
      <c r="P599" s="52" t="str">
        <f t="shared" si="57"/>
        <v>Calculez d'abord la baisse moyenne de vos revenus sur 12 mois à l'étape 2)</v>
      </c>
      <c r="Q599" s="3" t="str">
        <f>IF(CRHPElig=" -  ","Effectuez l’étape 1",IF(CRHPElig="La baisse de revenus n'est pas admissible dans le cadre du PEREC",CRHPElig,IF(AND(INDEX(claimPeriodNo,MATCH('Étape 1) Taux'!$A$8,claimPeriods,0))&gt;17,INDEX(claimPeriodNo,MATCH('Étape 1) Taux'!$A$8,claimPeriods,0))&lt;20,revenueReduction&lt;0.1),0,IF(NOT(ISNUMBER(I599)),0,IF(E599="Oui",0,IF($C599="Non - avec lien de dépendance",MIN(1129,I599,$D599),MIN(1129,I599)))))))</f>
        <v>Effectuez l’étape 1</v>
      </c>
      <c r="R599" s="3" t="str">
        <f>IF(CRHPElig=" -  ","Effectuez l’étape 1",IF(CRHPElig="La baisse de revenus n'est pas admissible dans le cadre du PEREC",CRHPElig,IF(AND(INDEX(claimPeriodNo,MATCH('Étape 1) Taux'!$A$8,claimPeriods,0))&gt;17,INDEX(claimPeriodNo,MATCH('Étape 1) Taux'!$A$8,claimPeriods,0))&lt;20,revenueReduction&lt;0.1),0,IF(NOT(ISNUMBER(J599)),0,IF(F599="Oui",0,IF($C599="Non - avec lien de dépendance",MIN(1129,J599,$D599),MIN(1129,J599)))))))</f>
        <v>Effectuez l’étape 1</v>
      </c>
      <c r="S599" s="3" t="str">
        <f>IF(CRHPElig=" -  ","Effectuez l’étape 1",IF(CRHPElig="La baisse de revenus n'est pas admissible dans le cadre du PEREC",CRHPElig,IF(AND(INDEX(claimPeriodNo,MATCH('Étape 1) Taux'!$A$8,claimPeriods,0))&gt;17,INDEX(claimPeriodNo,MATCH('Étape 1) Taux'!$A$8,claimPeriods,0))&lt;20,revenueReduction&lt;0.1),0,IF(NOT(ISNUMBER(K599)),0,IF(G599="Oui",0,IF($C599="Non - avec lien de dépendance",MIN(1129,K599,$D599),MIN(1129,K599)))))))</f>
        <v>Effectuez l’étape 1</v>
      </c>
      <c r="T599" s="3" t="str">
        <f>IF(CRHPElig=" -  ","Effectuez l’étape 1",IF(CRHPElig="La baisse de revenus n'est pas admissible dans le cadre du PEREC",CRHPElig,IF(AND(INDEX(claimPeriodNo,MATCH('Étape 1) Taux'!$A$8,claimPeriods,0))&gt;17,INDEX(claimPeriodNo,MATCH('Étape 1) Taux'!$A$8,claimPeriods,0))&lt;20,revenueReduction&lt;0.1),0,IF(NOT(ISNUMBER(L599)),0,IF(H599="Oui",0,IF($C599="Non - avec lien de dépendance",MIN(1129,L599,$D599),MIN(1129,L599)))))))</f>
        <v>Effectuez l’étape 1</v>
      </c>
      <c r="U599" s="3">
        <f t="shared" si="58"/>
        <v>0</v>
      </c>
      <c r="V599" s="3">
        <f t="shared" si="59"/>
        <v>0</v>
      </c>
    </row>
    <row r="600" spans="13:22" x14ac:dyDescent="0.3">
      <c r="M600" s="52" t="str">
        <f t="shared" si="54"/>
        <v>Calculez d'abord la baisse moyenne de vos revenus sur 12 mois à l'étape 2)</v>
      </c>
      <c r="N600" s="52" t="str">
        <f t="shared" si="55"/>
        <v>Calculez d'abord la baisse moyenne de vos revenus sur 12 mois à l'étape 2)</v>
      </c>
      <c r="O600" s="52" t="str">
        <f t="shared" si="56"/>
        <v>Calculez d'abord la baisse moyenne de vos revenus sur 12 mois à l'étape 2)</v>
      </c>
      <c r="P600" s="52" t="str">
        <f t="shared" si="57"/>
        <v>Calculez d'abord la baisse moyenne de vos revenus sur 12 mois à l'étape 2)</v>
      </c>
      <c r="Q600" s="3" t="str">
        <f>IF(CRHPElig=" -  ","Effectuez l’étape 1",IF(CRHPElig="La baisse de revenus n'est pas admissible dans le cadre du PEREC",CRHPElig,IF(AND(INDEX(claimPeriodNo,MATCH('Étape 1) Taux'!$A$8,claimPeriods,0))&gt;17,INDEX(claimPeriodNo,MATCH('Étape 1) Taux'!$A$8,claimPeriods,0))&lt;20,revenueReduction&lt;0.1),0,IF(NOT(ISNUMBER(I600)),0,IF(E600="Oui",0,IF($C600="Non - avec lien de dépendance",MIN(1129,I600,$D600),MIN(1129,I600)))))))</f>
        <v>Effectuez l’étape 1</v>
      </c>
      <c r="R600" s="3" t="str">
        <f>IF(CRHPElig=" -  ","Effectuez l’étape 1",IF(CRHPElig="La baisse de revenus n'est pas admissible dans le cadre du PEREC",CRHPElig,IF(AND(INDEX(claimPeriodNo,MATCH('Étape 1) Taux'!$A$8,claimPeriods,0))&gt;17,INDEX(claimPeriodNo,MATCH('Étape 1) Taux'!$A$8,claimPeriods,0))&lt;20,revenueReduction&lt;0.1),0,IF(NOT(ISNUMBER(J600)),0,IF(F600="Oui",0,IF($C600="Non - avec lien de dépendance",MIN(1129,J600,$D600),MIN(1129,J600)))))))</f>
        <v>Effectuez l’étape 1</v>
      </c>
      <c r="S600" s="3" t="str">
        <f>IF(CRHPElig=" -  ","Effectuez l’étape 1",IF(CRHPElig="La baisse de revenus n'est pas admissible dans le cadre du PEREC",CRHPElig,IF(AND(INDEX(claimPeriodNo,MATCH('Étape 1) Taux'!$A$8,claimPeriods,0))&gt;17,INDEX(claimPeriodNo,MATCH('Étape 1) Taux'!$A$8,claimPeriods,0))&lt;20,revenueReduction&lt;0.1),0,IF(NOT(ISNUMBER(K600)),0,IF(G600="Oui",0,IF($C600="Non - avec lien de dépendance",MIN(1129,K600,$D600),MIN(1129,K600)))))))</f>
        <v>Effectuez l’étape 1</v>
      </c>
      <c r="T600" s="3" t="str">
        <f>IF(CRHPElig=" -  ","Effectuez l’étape 1",IF(CRHPElig="La baisse de revenus n'est pas admissible dans le cadre du PEREC",CRHPElig,IF(AND(INDEX(claimPeriodNo,MATCH('Étape 1) Taux'!$A$8,claimPeriods,0))&gt;17,INDEX(claimPeriodNo,MATCH('Étape 1) Taux'!$A$8,claimPeriods,0))&lt;20,revenueReduction&lt;0.1),0,IF(NOT(ISNUMBER(L600)),0,IF(H600="Oui",0,IF($C600="Non - avec lien de dépendance",MIN(1129,L600,$D600),MIN(1129,L600)))))))</f>
        <v>Effectuez l’étape 1</v>
      </c>
      <c r="U600" s="3">
        <f t="shared" si="58"/>
        <v>0</v>
      </c>
      <c r="V600" s="3">
        <f t="shared" si="59"/>
        <v>0</v>
      </c>
    </row>
    <row r="601" spans="13:22" x14ac:dyDescent="0.3">
      <c r="M601" s="52" t="str">
        <f t="shared" si="54"/>
        <v>Calculez d'abord la baisse moyenne de vos revenus sur 12 mois à l'étape 2)</v>
      </c>
      <c r="N601" s="52" t="str">
        <f t="shared" si="55"/>
        <v>Calculez d'abord la baisse moyenne de vos revenus sur 12 mois à l'étape 2)</v>
      </c>
      <c r="O601" s="52" t="str">
        <f t="shared" si="56"/>
        <v>Calculez d'abord la baisse moyenne de vos revenus sur 12 mois à l'étape 2)</v>
      </c>
      <c r="P601" s="52" t="str">
        <f t="shared" si="57"/>
        <v>Calculez d'abord la baisse moyenne de vos revenus sur 12 mois à l'étape 2)</v>
      </c>
      <c r="Q601" s="3" t="str">
        <f>IF(CRHPElig=" -  ","Effectuez l’étape 1",IF(CRHPElig="La baisse de revenus n'est pas admissible dans le cadre du PEREC",CRHPElig,IF(AND(INDEX(claimPeriodNo,MATCH('Étape 1) Taux'!$A$8,claimPeriods,0))&gt;17,INDEX(claimPeriodNo,MATCH('Étape 1) Taux'!$A$8,claimPeriods,0))&lt;20,revenueReduction&lt;0.1),0,IF(NOT(ISNUMBER(I601)),0,IF(E601="Oui",0,IF($C601="Non - avec lien de dépendance",MIN(1129,I601,$D601),MIN(1129,I601)))))))</f>
        <v>Effectuez l’étape 1</v>
      </c>
      <c r="R601" s="3" t="str">
        <f>IF(CRHPElig=" -  ","Effectuez l’étape 1",IF(CRHPElig="La baisse de revenus n'est pas admissible dans le cadre du PEREC",CRHPElig,IF(AND(INDEX(claimPeriodNo,MATCH('Étape 1) Taux'!$A$8,claimPeriods,0))&gt;17,INDEX(claimPeriodNo,MATCH('Étape 1) Taux'!$A$8,claimPeriods,0))&lt;20,revenueReduction&lt;0.1),0,IF(NOT(ISNUMBER(J601)),0,IF(F601="Oui",0,IF($C601="Non - avec lien de dépendance",MIN(1129,J601,$D601),MIN(1129,J601)))))))</f>
        <v>Effectuez l’étape 1</v>
      </c>
      <c r="S601" s="3" t="str">
        <f>IF(CRHPElig=" -  ","Effectuez l’étape 1",IF(CRHPElig="La baisse de revenus n'est pas admissible dans le cadre du PEREC",CRHPElig,IF(AND(INDEX(claimPeriodNo,MATCH('Étape 1) Taux'!$A$8,claimPeriods,0))&gt;17,INDEX(claimPeriodNo,MATCH('Étape 1) Taux'!$A$8,claimPeriods,0))&lt;20,revenueReduction&lt;0.1),0,IF(NOT(ISNUMBER(K601)),0,IF(G601="Oui",0,IF($C601="Non - avec lien de dépendance",MIN(1129,K601,$D601),MIN(1129,K601)))))))</f>
        <v>Effectuez l’étape 1</v>
      </c>
      <c r="T601" s="3" t="str">
        <f>IF(CRHPElig=" -  ","Effectuez l’étape 1",IF(CRHPElig="La baisse de revenus n'est pas admissible dans le cadre du PEREC",CRHPElig,IF(AND(INDEX(claimPeriodNo,MATCH('Étape 1) Taux'!$A$8,claimPeriods,0))&gt;17,INDEX(claimPeriodNo,MATCH('Étape 1) Taux'!$A$8,claimPeriods,0))&lt;20,revenueReduction&lt;0.1),0,IF(NOT(ISNUMBER(L601)),0,IF(H601="Oui",0,IF($C601="Non - avec lien de dépendance",MIN(1129,L601,$D601),MIN(1129,L601)))))))</f>
        <v>Effectuez l’étape 1</v>
      </c>
      <c r="U601" s="3">
        <f t="shared" si="58"/>
        <v>0</v>
      </c>
      <c r="V601" s="3">
        <f t="shared" si="59"/>
        <v>0</v>
      </c>
    </row>
    <row r="602" spans="13:22" x14ac:dyDescent="0.3">
      <c r="M602" s="52" t="str">
        <f t="shared" si="54"/>
        <v>Calculez d'abord la baisse moyenne de vos revenus sur 12 mois à l'étape 2)</v>
      </c>
      <c r="N602" s="52" t="str">
        <f t="shared" si="55"/>
        <v>Calculez d'abord la baisse moyenne de vos revenus sur 12 mois à l'étape 2)</v>
      </c>
      <c r="O602" s="52" t="str">
        <f t="shared" si="56"/>
        <v>Calculez d'abord la baisse moyenne de vos revenus sur 12 mois à l'étape 2)</v>
      </c>
      <c r="P602" s="52" t="str">
        <f t="shared" si="57"/>
        <v>Calculez d'abord la baisse moyenne de vos revenus sur 12 mois à l'étape 2)</v>
      </c>
      <c r="Q602" s="3" t="str">
        <f>IF(CRHPElig=" -  ","Effectuez l’étape 1",IF(CRHPElig="La baisse de revenus n'est pas admissible dans le cadre du PEREC",CRHPElig,IF(AND(INDEX(claimPeriodNo,MATCH('Étape 1) Taux'!$A$8,claimPeriods,0))&gt;17,INDEX(claimPeriodNo,MATCH('Étape 1) Taux'!$A$8,claimPeriods,0))&lt;20,revenueReduction&lt;0.1),0,IF(NOT(ISNUMBER(I602)),0,IF(E602="Oui",0,IF($C602="Non - avec lien de dépendance",MIN(1129,I602,$D602),MIN(1129,I602)))))))</f>
        <v>Effectuez l’étape 1</v>
      </c>
      <c r="R602" s="3" t="str">
        <f>IF(CRHPElig=" -  ","Effectuez l’étape 1",IF(CRHPElig="La baisse de revenus n'est pas admissible dans le cadre du PEREC",CRHPElig,IF(AND(INDEX(claimPeriodNo,MATCH('Étape 1) Taux'!$A$8,claimPeriods,0))&gt;17,INDEX(claimPeriodNo,MATCH('Étape 1) Taux'!$A$8,claimPeriods,0))&lt;20,revenueReduction&lt;0.1),0,IF(NOT(ISNUMBER(J602)),0,IF(F602="Oui",0,IF($C602="Non - avec lien de dépendance",MIN(1129,J602,$D602),MIN(1129,J602)))))))</f>
        <v>Effectuez l’étape 1</v>
      </c>
      <c r="S602" s="3" t="str">
        <f>IF(CRHPElig=" -  ","Effectuez l’étape 1",IF(CRHPElig="La baisse de revenus n'est pas admissible dans le cadre du PEREC",CRHPElig,IF(AND(INDEX(claimPeriodNo,MATCH('Étape 1) Taux'!$A$8,claimPeriods,0))&gt;17,INDEX(claimPeriodNo,MATCH('Étape 1) Taux'!$A$8,claimPeriods,0))&lt;20,revenueReduction&lt;0.1),0,IF(NOT(ISNUMBER(K602)),0,IF(G602="Oui",0,IF($C602="Non - avec lien de dépendance",MIN(1129,K602,$D602),MIN(1129,K602)))))))</f>
        <v>Effectuez l’étape 1</v>
      </c>
      <c r="T602" s="3" t="str">
        <f>IF(CRHPElig=" -  ","Effectuez l’étape 1",IF(CRHPElig="La baisse de revenus n'est pas admissible dans le cadre du PEREC",CRHPElig,IF(AND(INDEX(claimPeriodNo,MATCH('Étape 1) Taux'!$A$8,claimPeriods,0))&gt;17,INDEX(claimPeriodNo,MATCH('Étape 1) Taux'!$A$8,claimPeriods,0))&lt;20,revenueReduction&lt;0.1),0,IF(NOT(ISNUMBER(L602)),0,IF(H602="Oui",0,IF($C602="Non - avec lien de dépendance",MIN(1129,L602,$D602),MIN(1129,L602)))))))</f>
        <v>Effectuez l’étape 1</v>
      </c>
      <c r="U602" s="3">
        <f t="shared" si="58"/>
        <v>0</v>
      </c>
      <c r="V602" s="3">
        <f t="shared" si="59"/>
        <v>0</v>
      </c>
    </row>
    <row r="603" spans="13:22" x14ac:dyDescent="0.3">
      <c r="M603" s="52" t="str">
        <f t="shared" si="54"/>
        <v>Calculez d'abord la baisse moyenne de vos revenus sur 12 mois à l'étape 2)</v>
      </c>
      <c r="N603" s="52" t="str">
        <f t="shared" si="55"/>
        <v>Calculez d'abord la baisse moyenne de vos revenus sur 12 mois à l'étape 2)</v>
      </c>
      <c r="O603" s="52" t="str">
        <f t="shared" si="56"/>
        <v>Calculez d'abord la baisse moyenne de vos revenus sur 12 mois à l'étape 2)</v>
      </c>
      <c r="P603" s="52" t="str">
        <f t="shared" si="57"/>
        <v>Calculez d'abord la baisse moyenne de vos revenus sur 12 mois à l'étape 2)</v>
      </c>
      <c r="Q603" s="3" t="str">
        <f>IF(CRHPElig=" -  ","Effectuez l’étape 1",IF(CRHPElig="La baisse de revenus n'est pas admissible dans le cadre du PEREC",CRHPElig,IF(AND(INDEX(claimPeriodNo,MATCH('Étape 1) Taux'!$A$8,claimPeriods,0))&gt;17,INDEX(claimPeriodNo,MATCH('Étape 1) Taux'!$A$8,claimPeriods,0))&lt;20,revenueReduction&lt;0.1),0,IF(NOT(ISNUMBER(I603)),0,IF(E603="Oui",0,IF($C603="Non - avec lien de dépendance",MIN(1129,I603,$D603),MIN(1129,I603)))))))</f>
        <v>Effectuez l’étape 1</v>
      </c>
      <c r="R603" s="3" t="str">
        <f>IF(CRHPElig=" -  ","Effectuez l’étape 1",IF(CRHPElig="La baisse de revenus n'est pas admissible dans le cadre du PEREC",CRHPElig,IF(AND(INDEX(claimPeriodNo,MATCH('Étape 1) Taux'!$A$8,claimPeriods,0))&gt;17,INDEX(claimPeriodNo,MATCH('Étape 1) Taux'!$A$8,claimPeriods,0))&lt;20,revenueReduction&lt;0.1),0,IF(NOT(ISNUMBER(J603)),0,IF(F603="Oui",0,IF($C603="Non - avec lien de dépendance",MIN(1129,J603,$D603),MIN(1129,J603)))))))</f>
        <v>Effectuez l’étape 1</v>
      </c>
      <c r="S603" s="3" t="str">
        <f>IF(CRHPElig=" -  ","Effectuez l’étape 1",IF(CRHPElig="La baisse de revenus n'est pas admissible dans le cadre du PEREC",CRHPElig,IF(AND(INDEX(claimPeriodNo,MATCH('Étape 1) Taux'!$A$8,claimPeriods,0))&gt;17,INDEX(claimPeriodNo,MATCH('Étape 1) Taux'!$A$8,claimPeriods,0))&lt;20,revenueReduction&lt;0.1),0,IF(NOT(ISNUMBER(K603)),0,IF(G603="Oui",0,IF($C603="Non - avec lien de dépendance",MIN(1129,K603,$D603),MIN(1129,K603)))))))</f>
        <v>Effectuez l’étape 1</v>
      </c>
      <c r="T603" s="3" t="str">
        <f>IF(CRHPElig=" -  ","Effectuez l’étape 1",IF(CRHPElig="La baisse de revenus n'est pas admissible dans le cadre du PEREC",CRHPElig,IF(AND(INDEX(claimPeriodNo,MATCH('Étape 1) Taux'!$A$8,claimPeriods,0))&gt;17,INDEX(claimPeriodNo,MATCH('Étape 1) Taux'!$A$8,claimPeriods,0))&lt;20,revenueReduction&lt;0.1),0,IF(NOT(ISNUMBER(L603)),0,IF(H603="Oui",0,IF($C603="Non - avec lien de dépendance",MIN(1129,L603,$D603),MIN(1129,L603)))))))</f>
        <v>Effectuez l’étape 1</v>
      </c>
      <c r="U603" s="3">
        <f t="shared" si="58"/>
        <v>0</v>
      </c>
      <c r="V603" s="3">
        <f t="shared" si="59"/>
        <v>0</v>
      </c>
    </row>
    <row r="604" spans="13:22" x14ac:dyDescent="0.3">
      <c r="M604" s="52" t="str">
        <f t="shared" si="54"/>
        <v>Calculez d'abord la baisse moyenne de vos revenus sur 12 mois à l'étape 2)</v>
      </c>
      <c r="N604" s="52" t="str">
        <f t="shared" si="55"/>
        <v>Calculez d'abord la baisse moyenne de vos revenus sur 12 mois à l'étape 2)</v>
      </c>
      <c r="O604" s="52" t="str">
        <f t="shared" si="56"/>
        <v>Calculez d'abord la baisse moyenne de vos revenus sur 12 mois à l'étape 2)</v>
      </c>
      <c r="P604" s="52" t="str">
        <f t="shared" si="57"/>
        <v>Calculez d'abord la baisse moyenne de vos revenus sur 12 mois à l'étape 2)</v>
      </c>
      <c r="Q604" s="3" t="str">
        <f>IF(CRHPElig=" -  ","Effectuez l’étape 1",IF(CRHPElig="La baisse de revenus n'est pas admissible dans le cadre du PEREC",CRHPElig,IF(AND(INDEX(claimPeriodNo,MATCH('Étape 1) Taux'!$A$8,claimPeriods,0))&gt;17,INDEX(claimPeriodNo,MATCH('Étape 1) Taux'!$A$8,claimPeriods,0))&lt;20,revenueReduction&lt;0.1),0,IF(NOT(ISNUMBER(I604)),0,IF(E604="Oui",0,IF($C604="Non - avec lien de dépendance",MIN(1129,I604,$D604),MIN(1129,I604)))))))</f>
        <v>Effectuez l’étape 1</v>
      </c>
      <c r="R604" s="3" t="str">
        <f>IF(CRHPElig=" -  ","Effectuez l’étape 1",IF(CRHPElig="La baisse de revenus n'est pas admissible dans le cadre du PEREC",CRHPElig,IF(AND(INDEX(claimPeriodNo,MATCH('Étape 1) Taux'!$A$8,claimPeriods,0))&gt;17,INDEX(claimPeriodNo,MATCH('Étape 1) Taux'!$A$8,claimPeriods,0))&lt;20,revenueReduction&lt;0.1),0,IF(NOT(ISNUMBER(J604)),0,IF(F604="Oui",0,IF($C604="Non - avec lien de dépendance",MIN(1129,J604,$D604),MIN(1129,J604)))))))</f>
        <v>Effectuez l’étape 1</v>
      </c>
      <c r="S604" s="3" t="str">
        <f>IF(CRHPElig=" -  ","Effectuez l’étape 1",IF(CRHPElig="La baisse de revenus n'est pas admissible dans le cadre du PEREC",CRHPElig,IF(AND(INDEX(claimPeriodNo,MATCH('Étape 1) Taux'!$A$8,claimPeriods,0))&gt;17,INDEX(claimPeriodNo,MATCH('Étape 1) Taux'!$A$8,claimPeriods,0))&lt;20,revenueReduction&lt;0.1),0,IF(NOT(ISNUMBER(K604)),0,IF(G604="Oui",0,IF($C604="Non - avec lien de dépendance",MIN(1129,K604,$D604),MIN(1129,K604)))))))</f>
        <v>Effectuez l’étape 1</v>
      </c>
      <c r="T604" s="3" t="str">
        <f>IF(CRHPElig=" -  ","Effectuez l’étape 1",IF(CRHPElig="La baisse de revenus n'est pas admissible dans le cadre du PEREC",CRHPElig,IF(AND(INDEX(claimPeriodNo,MATCH('Étape 1) Taux'!$A$8,claimPeriods,0))&gt;17,INDEX(claimPeriodNo,MATCH('Étape 1) Taux'!$A$8,claimPeriods,0))&lt;20,revenueReduction&lt;0.1),0,IF(NOT(ISNUMBER(L604)),0,IF(H604="Oui",0,IF($C604="Non - avec lien de dépendance",MIN(1129,L604,$D604),MIN(1129,L604)))))))</f>
        <v>Effectuez l’étape 1</v>
      </c>
      <c r="U604" s="3">
        <f t="shared" si="58"/>
        <v>0</v>
      </c>
      <c r="V604" s="3">
        <f t="shared" si="59"/>
        <v>0</v>
      </c>
    </row>
    <row r="605" spans="13:22" x14ac:dyDescent="0.3">
      <c r="M605" s="52" t="str">
        <f t="shared" si="54"/>
        <v>Calculez d'abord la baisse moyenne de vos revenus sur 12 mois à l'étape 2)</v>
      </c>
      <c r="N605" s="52" t="str">
        <f t="shared" si="55"/>
        <v>Calculez d'abord la baisse moyenne de vos revenus sur 12 mois à l'étape 2)</v>
      </c>
      <c r="O605" s="52" t="str">
        <f t="shared" si="56"/>
        <v>Calculez d'abord la baisse moyenne de vos revenus sur 12 mois à l'étape 2)</v>
      </c>
      <c r="P605" s="52" t="str">
        <f t="shared" si="57"/>
        <v>Calculez d'abord la baisse moyenne de vos revenus sur 12 mois à l'étape 2)</v>
      </c>
      <c r="Q605" s="3" t="str">
        <f>IF(CRHPElig=" -  ","Effectuez l’étape 1",IF(CRHPElig="La baisse de revenus n'est pas admissible dans le cadre du PEREC",CRHPElig,IF(AND(INDEX(claimPeriodNo,MATCH('Étape 1) Taux'!$A$8,claimPeriods,0))&gt;17,INDEX(claimPeriodNo,MATCH('Étape 1) Taux'!$A$8,claimPeriods,0))&lt;20,revenueReduction&lt;0.1),0,IF(NOT(ISNUMBER(I605)),0,IF(E605="Oui",0,IF($C605="Non - avec lien de dépendance",MIN(1129,I605,$D605),MIN(1129,I605)))))))</f>
        <v>Effectuez l’étape 1</v>
      </c>
      <c r="R605" s="3" t="str">
        <f>IF(CRHPElig=" -  ","Effectuez l’étape 1",IF(CRHPElig="La baisse de revenus n'est pas admissible dans le cadre du PEREC",CRHPElig,IF(AND(INDEX(claimPeriodNo,MATCH('Étape 1) Taux'!$A$8,claimPeriods,0))&gt;17,INDEX(claimPeriodNo,MATCH('Étape 1) Taux'!$A$8,claimPeriods,0))&lt;20,revenueReduction&lt;0.1),0,IF(NOT(ISNUMBER(J605)),0,IF(F605="Oui",0,IF($C605="Non - avec lien de dépendance",MIN(1129,J605,$D605),MIN(1129,J605)))))))</f>
        <v>Effectuez l’étape 1</v>
      </c>
      <c r="S605" s="3" t="str">
        <f>IF(CRHPElig=" -  ","Effectuez l’étape 1",IF(CRHPElig="La baisse de revenus n'est pas admissible dans le cadre du PEREC",CRHPElig,IF(AND(INDEX(claimPeriodNo,MATCH('Étape 1) Taux'!$A$8,claimPeriods,0))&gt;17,INDEX(claimPeriodNo,MATCH('Étape 1) Taux'!$A$8,claimPeriods,0))&lt;20,revenueReduction&lt;0.1),0,IF(NOT(ISNUMBER(K605)),0,IF(G605="Oui",0,IF($C605="Non - avec lien de dépendance",MIN(1129,K605,$D605),MIN(1129,K605)))))))</f>
        <v>Effectuez l’étape 1</v>
      </c>
      <c r="T605" s="3" t="str">
        <f>IF(CRHPElig=" -  ","Effectuez l’étape 1",IF(CRHPElig="La baisse de revenus n'est pas admissible dans le cadre du PEREC",CRHPElig,IF(AND(INDEX(claimPeriodNo,MATCH('Étape 1) Taux'!$A$8,claimPeriods,0))&gt;17,INDEX(claimPeriodNo,MATCH('Étape 1) Taux'!$A$8,claimPeriods,0))&lt;20,revenueReduction&lt;0.1),0,IF(NOT(ISNUMBER(L605)),0,IF(H605="Oui",0,IF($C605="Non - avec lien de dépendance",MIN(1129,L605,$D605),MIN(1129,L605)))))))</f>
        <v>Effectuez l’étape 1</v>
      </c>
      <c r="U605" s="3">
        <f t="shared" si="58"/>
        <v>0</v>
      </c>
      <c r="V605" s="3">
        <f t="shared" si="59"/>
        <v>0</v>
      </c>
    </row>
    <row r="606" spans="13:22" x14ac:dyDescent="0.3">
      <c r="M606" s="52" t="str">
        <f t="shared" si="54"/>
        <v>Calculez d'abord la baisse moyenne de vos revenus sur 12 mois à l'étape 2)</v>
      </c>
      <c r="N606" s="52" t="str">
        <f t="shared" si="55"/>
        <v>Calculez d'abord la baisse moyenne de vos revenus sur 12 mois à l'étape 2)</v>
      </c>
      <c r="O606" s="52" t="str">
        <f t="shared" si="56"/>
        <v>Calculez d'abord la baisse moyenne de vos revenus sur 12 mois à l'étape 2)</v>
      </c>
      <c r="P606" s="52" t="str">
        <f t="shared" si="57"/>
        <v>Calculez d'abord la baisse moyenne de vos revenus sur 12 mois à l'étape 2)</v>
      </c>
      <c r="Q606" s="3" t="str">
        <f>IF(CRHPElig=" -  ","Effectuez l’étape 1",IF(CRHPElig="La baisse de revenus n'est pas admissible dans le cadre du PEREC",CRHPElig,IF(AND(INDEX(claimPeriodNo,MATCH('Étape 1) Taux'!$A$8,claimPeriods,0))&gt;17,INDEX(claimPeriodNo,MATCH('Étape 1) Taux'!$A$8,claimPeriods,0))&lt;20,revenueReduction&lt;0.1),0,IF(NOT(ISNUMBER(I606)),0,IF(E606="Oui",0,IF($C606="Non - avec lien de dépendance",MIN(1129,I606,$D606),MIN(1129,I606)))))))</f>
        <v>Effectuez l’étape 1</v>
      </c>
      <c r="R606" s="3" t="str">
        <f>IF(CRHPElig=" -  ","Effectuez l’étape 1",IF(CRHPElig="La baisse de revenus n'est pas admissible dans le cadre du PEREC",CRHPElig,IF(AND(INDEX(claimPeriodNo,MATCH('Étape 1) Taux'!$A$8,claimPeriods,0))&gt;17,INDEX(claimPeriodNo,MATCH('Étape 1) Taux'!$A$8,claimPeriods,0))&lt;20,revenueReduction&lt;0.1),0,IF(NOT(ISNUMBER(J606)),0,IF(F606="Oui",0,IF($C606="Non - avec lien de dépendance",MIN(1129,J606,$D606),MIN(1129,J606)))))))</f>
        <v>Effectuez l’étape 1</v>
      </c>
      <c r="S606" s="3" t="str">
        <f>IF(CRHPElig=" -  ","Effectuez l’étape 1",IF(CRHPElig="La baisse de revenus n'est pas admissible dans le cadre du PEREC",CRHPElig,IF(AND(INDEX(claimPeriodNo,MATCH('Étape 1) Taux'!$A$8,claimPeriods,0))&gt;17,INDEX(claimPeriodNo,MATCH('Étape 1) Taux'!$A$8,claimPeriods,0))&lt;20,revenueReduction&lt;0.1),0,IF(NOT(ISNUMBER(K606)),0,IF(G606="Oui",0,IF($C606="Non - avec lien de dépendance",MIN(1129,K606,$D606),MIN(1129,K606)))))))</f>
        <v>Effectuez l’étape 1</v>
      </c>
      <c r="T606" s="3" t="str">
        <f>IF(CRHPElig=" -  ","Effectuez l’étape 1",IF(CRHPElig="La baisse de revenus n'est pas admissible dans le cadre du PEREC",CRHPElig,IF(AND(INDEX(claimPeriodNo,MATCH('Étape 1) Taux'!$A$8,claimPeriods,0))&gt;17,INDEX(claimPeriodNo,MATCH('Étape 1) Taux'!$A$8,claimPeriods,0))&lt;20,revenueReduction&lt;0.1),0,IF(NOT(ISNUMBER(L606)),0,IF(H606="Oui",0,IF($C606="Non - avec lien de dépendance",MIN(1129,L606,$D606),MIN(1129,L606)))))))</f>
        <v>Effectuez l’étape 1</v>
      </c>
      <c r="U606" s="3">
        <f t="shared" si="58"/>
        <v>0</v>
      </c>
      <c r="V606" s="3">
        <f t="shared" si="59"/>
        <v>0</v>
      </c>
    </row>
    <row r="607" spans="13:22" x14ac:dyDescent="0.3">
      <c r="M607" s="52" t="str">
        <f t="shared" si="54"/>
        <v>Calculez d'abord la baisse moyenne de vos revenus sur 12 mois à l'étape 2)</v>
      </c>
      <c r="N607" s="52" t="str">
        <f t="shared" si="55"/>
        <v>Calculez d'abord la baisse moyenne de vos revenus sur 12 mois à l'étape 2)</v>
      </c>
      <c r="O607" s="52" t="str">
        <f t="shared" si="56"/>
        <v>Calculez d'abord la baisse moyenne de vos revenus sur 12 mois à l'étape 2)</v>
      </c>
      <c r="P607" s="52" t="str">
        <f t="shared" si="57"/>
        <v>Calculez d'abord la baisse moyenne de vos revenus sur 12 mois à l'étape 2)</v>
      </c>
      <c r="Q607" s="3" t="str">
        <f>IF(CRHPElig=" -  ","Effectuez l’étape 1",IF(CRHPElig="La baisse de revenus n'est pas admissible dans le cadre du PEREC",CRHPElig,IF(AND(INDEX(claimPeriodNo,MATCH('Étape 1) Taux'!$A$8,claimPeriods,0))&gt;17,INDEX(claimPeriodNo,MATCH('Étape 1) Taux'!$A$8,claimPeriods,0))&lt;20,revenueReduction&lt;0.1),0,IF(NOT(ISNUMBER(I607)),0,IF(E607="Oui",0,IF($C607="Non - avec lien de dépendance",MIN(1129,I607,$D607),MIN(1129,I607)))))))</f>
        <v>Effectuez l’étape 1</v>
      </c>
      <c r="R607" s="3" t="str">
        <f>IF(CRHPElig=" -  ","Effectuez l’étape 1",IF(CRHPElig="La baisse de revenus n'est pas admissible dans le cadre du PEREC",CRHPElig,IF(AND(INDEX(claimPeriodNo,MATCH('Étape 1) Taux'!$A$8,claimPeriods,0))&gt;17,INDEX(claimPeriodNo,MATCH('Étape 1) Taux'!$A$8,claimPeriods,0))&lt;20,revenueReduction&lt;0.1),0,IF(NOT(ISNUMBER(J607)),0,IF(F607="Oui",0,IF($C607="Non - avec lien de dépendance",MIN(1129,J607,$D607),MIN(1129,J607)))))))</f>
        <v>Effectuez l’étape 1</v>
      </c>
      <c r="S607" s="3" t="str">
        <f>IF(CRHPElig=" -  ","Effectuez l’étape 1",IF(CRHPElig="La baisse de revenus n'est pas admissible dans le cadre du PEREC",CRHPElig,IF(AND(INDEX(claimPeriodNo,MATCH('Étape 1) Taux'!$A$8,claimPeriods,0))&gt;17,INDEX(claimPeriodNo,MATCH('Étape 1) Taux'!$A$8,claimPeriods,0))&lt;20,revenueReduction&lt;0.1),0,IF(NOT(ISNUMBER(K607)),0,IF(G607="Oui",0,IF($C607="Non - avec lien de dépendance",MIN(1129,K607,$D607),MIN(1129,K607)))))))</f>
        <v>Effectuez l’étape 1</v>
      </c>
      <c r="T607" s="3" t="str">
        <f>IF(CRHPElig=" -  ","Effectuez l’étape 1",IF(CRHPElig="La baisse de revenus n'est pas admissible dans le cadre du PEREC",CRHPElig,IF(AND(INDEX(claimPeriodNo,MATCH('Étape 1) Taux'!$A$8,claimPeriods,0))&gt;17,INDEX(claimPeriodNo,MATCH('Étape 1) Taux'!$A$8,claimPeriods,0))&lt;20,revenueReduction&lt;0.1),0,IF(NOT(ISNUMBER(L607)),0,IF(H607="Oui",0,IF($C607="Non - avec lien de dépendance",MIN(1129,L607,$D607),MIN(1129,L607)))))))</f>
        <v>Effectuez l’étape 1</v>
      </c>
      <c r="U607" s="3">
        <f t="shared" si="58"/>
        <v>0</v>
      </c>
      <c r="V607" s="3">
        <f t="shared" si="59"/>
        <v>0</v>
      </c>
    </row>
    <row r="608" spans="13:22" x14ac:dyDescent="0.3">
      <c r="M608" s="52" t="str">
        <f t="shared" si="54"/>
        <v>Calculez d'abord la baisse moyenne de vos revenus sur 12 mois à l'étape 2)</v>
      </c>
      <c r="N608" s="52" t="str">
        <f t="shared" si="55"/>
        <v>Calculez d'abord la baisse moyenne de vos revenus sur 12 mois à l'étape 2)</v>
      </c>
      <c r="O608" s="52" t="str">
        <f t="shared" si="56"/>
        <v>Calculez d'abord la baisse moyenne de vos revenus sur 12 mois à l'étape 2)</v>
      </c>
      <c r="P608" s="52" t="str">
        <f t="shared" si="57"/>
        <v>Calculez d'abord la baisse moyenne de vos revenus sur 12 mois à l'étape 2)</v>
      </c>
      <c r="Q608" s="3" t="str">
        <f>IF(CRHPElig=" -  ","Effectuez l’étape 1",IF(CRHPElig="La baisse de revenus n'est pas admissible dans le cadre du PEREC",CRHPElig,IF(AND(INDEX(claimPeriodNo,MATCH('Étape 1) Taux'!$A$8,claimPeriods,0))&gt;17,INDEX(claimPeriodNo,MATCH('Étape 1) Taux'!$A$8,claimPeriods,0))&lt;20,revenueReduction&lt;0.1),0,IF(NOT(ISNUMBER(I608)),0,IF(E608="Oui",0,IF($C608="Non - avec lien de dépendance",MIN(1129,I608,$D608),MIN(1129,I608)))))))</f>
        <v>Effectuez l’étape 1</v>
      </c>
      <c r="R608" s="3" t="str">
        <f>IF(CRHPElig=" -  ","Effectuez l’étape 1",IF(CRHPElig="La baisse de revenus n'est pas admissible dans le cadre du PEREC",CRHPElig,IF(AND(INDEX(claimPeriodNo,MATCH('Étape 1) Taux'!$A$8,claimPeriods,0))&gt;17,INDEX(claimPeriodNo,MATCH('Étape 1) Taux'!$A$8,claimPeriods,0))&lt;20,revenueReduction&lt;0.1),0,IF(NOT(ISNUMBER(J608)),0,IF(F608="Oui",0,IF($C608="Non - avec lien de dépendance",MIN(1129,J608,$D608),MIN(1129,J608)))))))</f>
        <v>Effectuez l’étape 1</v>
      </c>
      <c r="S608" s="3" t="str">
        <f>IF(CRHPElig=" -  ","Effectuez l’étape 1",IF(CRHPElig="La baisse de revenus n'est pas admissible dans le cadre du PEREC",CRHPElig,IF(AND(INDEX(claimPeriodNo,MATCH('Étape 1) Taux'!$A$8,claimPeriods,0))&gt;17,INDEX(claimPeriodNo,MATCH('Étape 1) Taux'!$A$8,claimPeriods,0))&lt;20,revenueReduction&lt;0.1),0,IF(NOT(ISNUMBER(K608)),0,IF(G608="Oui",0,IF($C608="Non - avec lien de dépendance",MIN(1129,K608,$D608),MIN(1129,K608)))))))</f>
        <v>Effectuez l’étape 1</v>
      </c>
      <c r="T608" s="3" t="str">
        <f>IF(CRHPElig=" -  ","Effectuez l’étape 1",IF(CRHPElig="La baisse de revenus n'est pas admissible dans le cadre du PEREC",CRHPElig,IF(AND(INDEX(claimPeriodNo,MATCH('Étape 1) Taux'!$A$8,claimPeriods,0))&gt;17,INDEX(claimPeriodNo,MATCH('Étape 1) Taux'!$A$8,claimPeriods,0))&lt;20,revenueReduction&lt;0.1),0,IF(NOT(ISNUMBER(L608)),0,IF(H608="Oui",0,IF($C608="Non - avec lien de dépendance",MIN(1129,L608,$D608),MIN(1129,L608)))))))</f>
        <v>Effectuez l’étape 1</v>
      </c>
      <c r="U608" s="3">
        <f t="shared" si="58"/>
        <v>0</v>
      </c>
      <c r="V608" s="3">
        <f t="shared" si="59"/>
        <v>0</v>
      </c>
    </row>
    <row r="609" spans="13:22" x14ac:dyDescent="0.3">
      <c r="M609" s="52" t="str">
        <f t="shared" si="54"/>
        <v>Calculez d'abord la baisse moyenne de vos revenus sur 12 mois à l'étape 2)</v>
      </c>
      <c r="N609" s="52" t="str">
        <f t="shared" si="55"/>
        <v>Calculez d'abord la baisse moyenne de vos revenus sur 12 mois à l'étape 2)</v>
      </c>
      <c r="O609" s="52" t="str">
        <f t="shared" si="56"/>
        <v>Calculez d'abord la baisse moyenne de vos revenus sur 12 mois à l'étape 2)</v>
      </c>
      <c r="P609" s="52" t="str">
        <f t="shared" si="57"/>
        <v>Calculez d'abord la baisse moyenne de vos revenus sur 12 mois à l'étape 2)</v>
      </c>
      <c r="Q609" s="3" t="str">
        <f>IF(CRHPElig=" -  ","Effectuez l’étape 1",IF(CRHPElig="La baisse de revenus n'est pas admissible dans le cadre du PEREC",CRHPElig,IF(AND(INDEX(claimPeriodNo,MATCH('Étape 1) Taux'!$A$8,claimPeriods,0))&gt;17,INDEX(claimPeriodNo,MATCH('Étape 1) Taux'!$A$8,claimPeriods,0))&lt;20,revenueReduction&lt;0.1),0,IF(NOT(ISNUMBER(I609)),0,IF(E609="Oui",0,IF($C609="Non - avec lien de dépendance",MIN(1129,I609,$D609),MIN(1129,I609)))))))</f>
        <v>Effectuez l’étape 1</v>
      </c>
      <c r="R609" s="3" t="str">
        <f>IF(CRHPElig=" -  ","Effectuez l’étape 1",IF(CRHPElig="La baisse de revenus n'est pas admissible dans le cadre du PEREC",CRHPElig,IF(AND(INDEX(claimPeriodNo,MATCH('Étape 1) Taux'!$A$8,claimPeriods,0))&gt;17,INDEX(claimPeriodNo,MATCH('Étape 1) Taux'!$A$8,claimPeriods,0))&lt;20,revenueReduction&lt;0.1),0,IF(NOT(ISNUMBER(J609)),0,IF(F609="Oui",0,IF($C609="Non - avec lien de dépendance",MIN(1129,J609,$D609),MIN(1129,J609)))))))</f>
        <v>Effectuez l’étape 1</v>
      </c>
      <c r="S609" s="3" t="str">
        <f>IF(CRHPElig=" -  ","Effectuez l’étape 1",IF(CRHPElig="La baisse de revenus n'est pas admissible dans le cadre du PEREC",CRHPElig,IF(AND(INDEX(claimPeriodNo,MATCH('Étape 1) Taux'!$A$8,claimPeriods,0))&gt;17,INDEX(claimPeriodNo,MATCH('Étape 1) Taux'!$A$8,claimPeriods,0))&lt;20,revenueReduction&lt;0.1),0,IF(NOT(ISNUMBER(K609)),0,IF(G609="Oui",0,IF($C609="Non - avec lien de dépendance",MIN(1129,K609,$D609),MIN(1129,K609)))))))</f>
        <v>Effectuez l’étape 1</v>
      </c>
      <c r="T609" s="3" t="str">
        <f>IF(CRHPElig=" -  ","Effectuez l’étape 1",IF(CRHPElig="La baisse de revenus n'est pas admissible dans le cadre du PEREC",CRHPElig,IF(AND(INDEX(claimPeriodNo,MATCH('Étape 1) Taux'!$A$8,claimPeriods,0))&gt;17,INDEX(claimPeriodNo,MATCH('Étape 1) Taux'!$A$8,claimPeriods,0))&lt;20,revenueReduction&lt;0.1),0,IF(NOT(ISNUMBER(L609)),0,IF(H609="Oui",0,IF($C609="Non - avec lien de dépendance",MIN(1129,L609,$D609),MIN(1129,L609)))))))</f>
        <v>Effectuez l’étape 1</v>
      </c>
      <c r="U609" s="3">
        <f t="shared" si="58"/>
        <v>0</v>
      </c>
      <c r="V609" s="3">
        <f t="shared" si="59"/>
        <v>0</v>
      </c>
    </row>
    <row r="610" spans="13:22" x14ac:dyDescent="0.3">
      <c r="M610" s="52" t="str">
        <f t="shared" si="54"/>
        <v>Calculez d'abord la baisse moyenne de vos revenus sur 12 mois à l'étape 2)</v>
      </c>
      <c r="N610" s="52" t="str">
        <f t="shared" si="55"/>
        <v>Calculez d'abord la baisse moyenne de vos revenus sur 12 mois à l'étape 2)</v>
      </c>
      <c r="O610" s="52" t="str">
        <f t="shared" si="56"/>
        <v>Calculez d'abord la baisse moyenne de vos revenus sur 12 mois à l'étape 2)</v>
      </c>
      <c r="P610" s="52" t="str">
        <f t="shared" si="57"/>
        <v>Calculez d'abord la baisse moyenne de vos revenus sur 12 mois à l'étape 2)</v>
      </c>
      <c r="Q610" s="3" t="str">
        <f>IF(CRHPElig=" -  ","Effectuez l’étape 1",IF(CRHPElig="La baisse de revenus n'est pas admissible dans le cadre du PEREC",CRHPElig,IF(AND(INDEX(claimPeriodNo,MATCH('Étape 1) Taux'!$A$8,claimPeriods,0))&gt;17,INDEX(claimPeriodNo,MATCH('Étape 1) Taux'!$A$8,claimPeriods,0))&lt;20,revenueReduction&lt;0.1),0,IF(NOT(ISNUMBER(I610)),0,IF(E610="Oui",0,IF($C610="Non - avec lien de dépendance",MIN(1129,I610,$D610),MIN(1129,I610)))))))</f>
        <v>Effectuez l’étape 1</v>
      </c>
      <c r="R610" s="3" t="str">
        <f>IF(CRHPElig=" -  ","Effectuez l’étape 1",IF(CRHPElig="La baisse de revenus n'est pas admissible dans le cadre du PEREC",CRHPElig,IF(AND(INDEX(claimPeriodNo,MATCH('Étape 1) Taux'!$A$8,claimPeriods,0))&gt;17,INDEX(claimPeriodNo,MATCH('Étape 1) Taux'!$A$8,claimPeriods,0))&lt;20,revenueReduction&lt;0.1),0,IF(NOT(ISNUMBER(J610)),0,IF(F610="Oui",0,IF($C610="Non - avec lien de dépendance",MIN(1129,J610,$D610),MIN(1129,J610)))))))</f>
        <v>Effectuez l’étape 1</v>
      </c>
      <c r="S610" s="3" t="str">
        <f>IF(CRHPElig=" -  ","Effectuez l’étape 1",IF(CRHPElig="La baisse de revenus n'est pas admissible dans le cadre du PEREC",CRHPElig,IF(AND(INDEX(claimPeriodNo,MATCH('Étape 1) Taux'!$A$8,claimPeriods,0))&gt;17,INDEX(claimPeriodNo,MATCH('Étape 1) Taux'!$A$8,claimPeriods,0))&lt;20,revenueReduction&lt;0.1),0,IF(NOT(ISNUMBER(K610)),0,IF(G610="Oui",0,IF($C610="Non - avec lien de dépendance",MIN(1129,K610,$D610),MIN(1129,K610)))))))</f>
        <v>Effectuez l’étape 1</v>
      </c>
      <c r="T610" s="3" t="str">
        <f>IF(CRHPElig=" -  ","Effectuez l’étape 1",IF(CRHPElig="La baisse de revenus n'est pas admissible dans le cadre du PEREC",CRHPElig,IF(AND(INDEX(claimPeriodNo,MATCH('Étape 1) Taux'!$A$8,claimPeriods,0))&gt;17,INDEX(claimPeriodNo,MATCH('Étape 1) Taux'!$A$8,claimPeriods,0))&lt;20,revenueReduction&lt;0.1),0,IF(NOT(ISNUMBER(L610)),0,IF(H610="Oui",0,IF($C610="Non - avec lien de dépendance",MIN(1129,L610,$D610),MIN(1129,L610)))))))</f>
        <v>Effectuez l’étape 1</v>
      </c>
      <c r="U610" s="3">
        <f t="shared" si="58"/>
        <v>0</v>
      </c>
      <c r="V610" s="3">
        <f t="shared" si="59"/>
        <v>0</v>
      </c>
    </row>
    <row r="611" spans="13:22" x14ac:dyDescent="0.3">
      <c r="M611" s="52" t="str">
        <f t="shared" si="54"/>
        <v>Calculez d'abord la baisse moyenne de vos revenus sur 12 mois à l'étape 2)</v>
      </c>
      <c r="N611" s="52" t="str">
        <f t="shared" si="55"/>
        <v>Calculez d'abord la baisse moyenne de vos revenus sur 12 mois à l'étape 2)</v>
      </c>
      <c r="O611" s="52" t="str">
        <f t="shared" si="56"/>
        <v>Calculez d'abord la baisse moyenne de vos revenus sur 12 mois à l'étape 2)</v>
      </c>
      <c r="P611" s="52" t="str">
        <f t="shared" si="57"/>
        <v>Calculez d'abord la baisse moyenne de vos revenus sur 12 mois à l'étape 2)</v>
      </c>
      <c r="Q611" s="3" t="str">
        <f>IF(CRHPElig=" -  ","Effectuez l’étape 1",IF(CRHPElig="La baisse de revenus n'est pas admissible dans le cadre du PEREC",CRHPElig,IF(AND(INDEX(claimPeriodNo,MATCH('Étape 1) Taux'!$A$8,claimPeriods,0))&gt;17,INDEX(claimPeriodNo,MATCH('Étape 1) Taux'!$A$8,claimPeriods,0))&lt;20,revenueReduction&lt;0.1),0,IF(NOT(ISNUMBER(I611)),0,IF(E611="Oui",0,IF($C611="Non - avec lien de dépendance",MIN(1129,I611,$D611),MIN(1129,I611)))))))</f>
        <v>Effectuez l’étape 1</v>
      </c>
      <c r="R611" s="3" t="str">
        <f>IF(CRHPElig=" -  ","Effectuez l’étape 1",IF(CRHPElig="La baisse de revenus n'est pas admissible dans le cadre du PEREC",CRHPElig,IF(AND(INDEX(claimPeriodNo,MATCH('Étape 1) Taux'!$A$8,claimPeriods,0))&gt;17,INDEX(claimPeriodNo,MATCH('Étape 1) Taux'!$A$8,claimPeriods,0))&lt;20,revenueReduction&lt;0.1),0,IF(NOT(ISNUMBER(J611)),0,IF(F611="Oui",0,IF($C611="Non - avec lien de dépendance",MIN(1129,J611,$D611),MIN(1129,J611)))))))</f>
        <v>Effectuez l’étape 1</v>
      </c>
      <c r="S611" s="3" t="str">
        <f>IF(CRHPElig=" -  ","Effectuez l’étape 1",IF(CRHPElig="La baisse de revenus n'est pas admissible dans le cadre du PEREC",CRHPElig,IF(AND(INDEX(claimPeriodNo,MATCH('Étape 1) Taux'!$A$8,claimPeriods,0))&gt;17,INDEX(claimPeriodNo,MATCH('Étape 1) Taux'!$A$8,claimPeriods,0))&lt;20,revenueReduction&lt;0.1),0,IF(NOT(ISNUMBER(K611)),0,IF(G611="Oui",0,IF($C611="Non - avec lien de dépendance",MIN(1129,K611,$D611),MIN(1129,K611)))))))</f>
        <v>Effectuez l’étape 1</v>
      </c>
      <c r="T611" s="3" t="str">
        <f>IF(CRHPElig=" -  ","Effectuez l’étape 1",IF(CRHPElig="La baisse de revenus n'est pas admissible dans le cadre du PEREC",CRHPElig,IF(AND(INDEX(claimPeriodNo,MATCH('Étape 1) Taux'!$A$8,claimPeriods,0))&gt;17,INDEX(claimPeriodNo,MATCH('Étape 1) Taux'!$A$8,claimPeriods,0))&lt;20,revenueReduction&lt;0.1),0,IF(NOT(ISNUMBER(L611)),0,IF(H611="Oui",0,IF($C611="Non - avec lien de dépendance",MIN(1129,L611,$D611),MIN(1129,L611)))))))</f>
        <v>Effectuez l’étape 1</v>
      </c>
      <c r="U611" s="3">
        <f t="shared" si="58"/>
        <v>0</v>
      </c>
      <c r="V611" s="3">
        <f t="shared" si="59"/>
        <v>0</v>
      </c>
    </row>
    <row r="612" spans="13:22" x14ac:dyDescent="0.3">
      <c r="M612" s="52" t="str">
        <f t="shared" si="54"/>
        <v>Calculez d'abord la baisse moyenne de vos revenus sur 12 mois à l'étape 2)</v>
      </c>
      <c r="N612" s="52" t="str">
        <f t="shared" si="55"/>
        <v>Calculez d'abord la baisse moyenne de vos revenus sur 12 mois à l'étape 2)</v>
      </c>
      <c r="O612" s="52" t="str">
        <f t="shared" si="56"/>
        <v>Calculez d'abord la baisse moyenne de vos revenus sur 12 mois à l'étape 2)</v>
      </c>
      <c r="P612" s="52" t="str">
        <f t="shared" si="57"/>
        <v>Calculez d'abord la baisse moyenne de vos revenus sur 12 mois à l'étape 2)</v>
      </c>
      <c r="Q612" s="3" t="str">
        <f>IF(CRHPElig=" -  ","Effectuez l’étape 1",IF(CRHPElig="La baisse de revenus n'est pas admissible dans le cadre du PEREC",CRHPElig,IF(AND(INDEX(claimPeriodNo,MATCH('Étape 1) Taux'!$A$8,claimPeriods,0))&gt;17,INDEX(claimPeriodNo,MATCH('Étape 1) Taux'!$A$8,claimPeriods,0))&lt;20,revenueReduction&lt;0.1),0,IF(NOT(ISNUMBER(I612)),0,IF(E612="Oui",0,IF($C612="Non - avec lien de dépendance",MIN(1129,I612,$D612),MIN(1129,I612)))))))</f>
        <v>Effectuez l’étape 1</v>
      </c>
      <c r="R612" s="3" t="str">
        <f>IF(CRHPElig=" -  ","Effectuez l’étape 1",IF(CRHPElig="La baisse de revenus n'est pas admissible dans le cadre du PEREC",CRHPElig,IF(AND(INDEX(claimPeriodNo,MATCH('Étape 1) Taux'!$A$8,claimPeriods,0))&gt;17,INDEX(claimPeriodNo,MATCH('Étape 1) Taux'!$A$8,claimPeriods,0))&lt;20,revenueReduction&lt;0.1),0,IF(NOT(ISNUMBER(J612)),0,IF(F612="Oui",0,IF($C612="Non - avec lien de dépendance",MIN(1129,J612,$D612),MIN(1129,J612)))))))</f>
        <v>Effectuez l’étape 1</v>
      </c>
      <c r="S612" s="3" t="str">
        <f>IF(CRHPElig=" -  ","Effectuez l’étape 1",IF(CRHPElig="La baisse de revenus n'est pas admissible dans le cadre du PEREC",CRHPElig,IF(AND(INDEX(claimPeriodNo,MATCH('Étape 1) Taux'!$A$8,claimPeriods,0))&gt;17,INDEX(claimPeriodNo,MATCH('Étape 1) Taux'!$A$8,claimPeriods,0))&lt;20,revenueReduction&lt;0.1),0,IF(NOT(ISNUMBER(K612)),0,IF(G612="Oui",0,IF($C612="Non - avec lien de dépendance",MIN(1129,K612,$D612),MIN(1129,K612)))))))</f>
        <v>Effectuez l’étape 1</v>
      </c>
      <c r="T612" s="3" t="str">
        <f>IF(CRHPElig=" -  ","Effectuez l’étape 1",IF(CRHPElig="La baisse de revenus n'est pas admissible dans le cadre du PEREC",CRHPElig,IF(AND(INDEX(claimPeriodNo,MATCH('Étape 1) Taux'!$A$8,claimPeriods,0))&gt;17,INDEX(claimPeriodNo,MATCH('Étape 1) Taux'!$A$8,claimPeriods,0))&lt;20,revenueReduction&lt;0.1),0,IF(NOT(ISNUMBER(L612)),0,IF(H612="Oui",0,IF($C612="Non - avec lien de dépendance",MIN(1129,L612,$D612),MIN(1129,L612)))))))</f>
        <v>Effectuez l’étape 1</v>
      </c>
      <c r="U612" s="3">
        <f t="shared" si="58"/>
        <v>0</v>
      </c>
      <c r="V612" s="3">
        <f t="shared" si="59"/>
        <v>0</v>
      </c>
    </row>
    <row r="613" spans="13:22" x14ac:dyDescent="0.3">
      <c r="M613" s="52" t="str">
        <f t="shared" si="54"/>
        <v>Calculez d'abord la baisse moyenne de vos revenus sur 12 mois à l'étape 2)</v>
      </c>
      <c r="N613" s="52" t="str">
        <f t="shared" si="55"/>
        <v>Calculez d'abord la baisse moyenne de vos revenus sur 12 mois à l'étape 2)</v>
      </c>
      <c r="O613" s="52" t="str">
        <f t="shared" si="56"/>
        <v>Calculez d'abord la baisse moyenne de vos revenus sur 12 mois à l'étape 2)</v>
      </c>
      <c r="P613" s="52" t="str">
        <f t="shared" si="57"/>
        <v>Calculez d'abord la baisse moyenne de vos revenus sur 12 mois à l'étape 2)</v>
      </c>
      <c r="Q613" s="3" t="str">
        <f>IF(CRHPElig=" -  ","Effectuez l’étape 1",IF(CRHPElig="La baisse de revenus n'est pas admissible dans le cadre du PEREC",CRHPElig,IF(AND(INDEX(claimPeriodNo,MATCH('Étape 1) Taux'!$A$8,claimPeriods,0))&gt;17,INDEX(claimPeriodNo,MATCH('Étape 1) Taux'!$A$8,claimPeriods,0))&lt;20,revenueReduction&lt;0.1),0,IF(NOT(ISNUMBER(I613)),0,IF(E613="Oui",0,IF($C613="Non - avec lien de dépendance",MIN(1129,I613,$D613),MIN(1129,I613)))))))</f>
        <v>Effectuez l’étape 1</v>
      </c>
      <c r="R613" s="3" t="str">
        <f>IF(CRHPElig=" -  ","Effectuez l’étape 1",IF(CRHPElig="La baisse de revenus n'est pas admissible dans le cadre du PEREC",CRHPElig,IF(AND(INDEX(claimPeriodNo,MATCH('Étape 1) Taux'!$A$8,claimPeriods,0))&gt;17,INDEX(claimPeriodNo,MATCH('Étape 1) Taux'!$A$8,claimPeriods,0))&lt;20,revenueReduction&lt;0.1),0,IF(NOT(ISNUMBER(J613)),0,IF(F613="Oui",0,IF($C613="Non - avec lien de dépendance",MIN(1129,J613,$D613),MIN(1129,J613)))))))</f>
        <v>Effectuez l’étape 1</v>
      </c>
      <c r="S613" s="3" t="str">
        <f>IF(CRHPElig=" -  ","Effectuez l’étape 1",IF(CRHPElig="La baisse de revenus n'est pas admissible dans le cadre du PEREC",CRHPElig,IF(AND(INDEX(claimPeriodNo,MATCH('Étape 1) Taux'!$A$8,claimPeriods,0))&gt;17,INDEX(claimPeriodNo,MATCH('Étape 1) Taux'!$A$8,claimPeriods,0))&lt;20,revenueReduction&lt;0.1),0,IF(NOT(ISNUMBER(K613)),0,IF(G613="Oui",0,IF($C613="Non - avec lien de dépendance",MIN(1129,K613,$D613),MIN(1129,K613)))))))</f>
        <v>Effectuez l’étape 1</v>
      </c>
      <c r="T613" s="3" t="str">
        <f>IF(CRHPElig=" -  ","Effectuez l’étape 1",IF(CRHPElig="La baisse de revenus n'est pas admissible dans le cadre du PEREC",CRHPElig,IF(AND(INDEX(claimPeriodNo,MATCH('Étape 1) Taux'!$A$8,claimPeriods,0))&gt;17,INDEX(claimPeriodNo,MATCH('Étape 1) Taux'!$A$8,claimPeriods,0))&lt;20,revenueReduction&lt;0.1),0,IF(NOT(ISNUMBER(L613)),0,IF(H613="Oui",0,IF($C613="Non - avec lien de dépendance",MIN(1129,L613,$D613),MIN(1129,L613)))))))</f>
        <v>Effectuez l’étape 1</v>
      </c>
      <c r="U613" s="3">
        <f t="shared" si="58"/>
        <v>0</v>
      </c>
      <c r="V613" s="3">
        <f t="shared" si="59"/>
        <v>0</v>
      </c>
    </row>
    <row r="614" spans="13:22" x14ac:dyDescent="0.3">
      <c r="M614" s="52" t="str">
        <f t="shared" si="54"/>
        <v>Calculez d'abord la baisse moyenne de vos revenus sur 12 mois à l'étape 2)</v>
      </c>
      <c r="N614" s="52" t="str">
        <f t="shared" si="55"/>
        <v>Calculez d'abord la baisse moyenne de vos revenus sur 12 mois à l'étape 2)</v>
      </c>
      <c r="O614" s="52" t="str">
        <f t="shared" si="56"/>
        <v>Calculez d'abord la baisse moyenne de vos revenus sur 12 mois à l'étape 2)</v>
      </c>
      <c r="P614" s="52" t="str">
        <f t="shared" si="57"/>
        <v>Calculez d'abord la baisse moyenne de vos revenus sur 12 mois à l'étape 2)</v>
      </c>
      <c r="Q614" s="3" t="str">
        <f>IF(CRHPElig=" -  ","Effectuez l’étape 1",IF(CRHPElig="La baisse de revenus n'est pas admissible dans le cadre du PEREC",CRHPElig,IF(AND(INDEX(claimPeriodNo,MATCH('Étape 1) Taux'!$A$8,claimPeriods,0))&gt;17,INDEX(claimPeriodNo,MATCH('Étape 1) Taux'!$A$8,claimPeriods,0))&lt;20,revenueReduction&lt;0.1),0,IF(NOT(ISNUMBER(I614)),0,IF(E614="Oui",0,IF($C614="Non - avec lien de dépendance",MIN(1129,I614,$D614),MIN(1129,I614)))))))</f>
        <v>Effectuez l’étape 1</v>
      </c>
      <c r="R614" s="3" t="str">
        <f>IF(CRHPElig=" -  ","Effectuez l’étape 1",IF(CRHPElig="La baisse de revenus n'est pas admissible dans le cadre du PEREC",CRHPElig,IF(AND(INDEX(claimPeriodNo,MATCH('Étape 1) Taux'!$A$8,claimPeriods,0))&gt;17,INDEX(claimPeriodNo,MATCH('Étape 1) Taux'!$A$8,claimPeriods,0))&lt;20,revenueReduction&lt;0.1),0,IF(NOT(ISNUMBER(J614)),0,IF(F614="Oui",0,IF($C614="Non - avec lien de dépendance",MIN(1129,J614,$D614),MIN(1129,J614)))))))</f>
        <v>Effectuez l’étape 1</v>
      </c>
      <c r="S614" s="3" t="str">
        <f>IF(CRHPElig=" -  ","Effectuez l’étape 1",IF(CRHPElig="La baisse de revenus n'est pas admissible dans le cadre du PEREC",CRHPElig,IF(AND(INDEX(claimPeriodNo,MATCH('Étape 1) Taux'!$A$8,claimPeriods,0))&gt;17,INDEX(claimPeriodNo,MATCH('Étape 1) Taux'!$A$8,claimPeriods,0))&lt;20,revenueReduction&lt;0.1),0,IF(NOT(ISNUMBER(K614)),0,IF(G614="Oui",0,IF($C614="Non - avec lien de dépendance",MIN(1129,K614,$D614),MIN(1129,K614)))))))</f>
        <v>Effectuez l’étape 1</v>
      </c>
      <c r="T614" s="3" t="str">
        <f>IF(CRHPElig=" -  ","Effectuez l’étape 1",IF(CRHPElig="La baisse de revenus n'est pas admissible dans le cadre du PEREC",CRHPElig,IF(AND(INDEX(claimPeriodNo,MATCH('Étape 1) Taux'!$A$8,claimPeriods,0))&gt;17,INDEX(claimPeriodNo,MATCH('Étape 1) Taux'!$A$8,claimPeriods,0))&lt;20,revenueReduction&lt;0.1),0,IF(NOT(ISNUMBER(L614)),0,IF(H614="Oui",0,IF($C614="Non - avec lien de dépendance",MIN(1129,L614,$D614),MIN(1129,L614)))))))</f>
        <v>Effectuez l’étape 1</v>
      </c>
      <c r="U614" s="3">
        <f t="shared" si="58"/>
        <v>0</v>
      </c>
      <c r="V614" s="3">
        <f t="shared" si="59"/>
        <v>0</v>
      </c>
    </row>
    <row r="615" spans="13:22" x14ac:dyDescent="0.3">
      <c r="M615" s="52" t="str">
        <f t="shared" si="54"/>
        <v>Calculez d'abord la baisse moyenne de vos revenus sur 12 mois à l'étape 2)</v>
      </c>
      <c r="N615" s="52" t="str">
        <f t="shared" si="55"/>
        <v>Calculez d'abord la baisse moyenne de vos revenus sur 12 mois à l'étape 2)</v>
      </c>
      <c r="O615" s="52" t="str">
        <f t="shared" si="56"/>
        <v>Calculez d'abord la baisse moyenne de vos revenus sur 12 mois à l'étape 2)</v>
      </c>
      <c r="P615" s="52" t="str">
        <f t="shared" si="57"/>
        <v>Calculez d'abord la baisse moyenne de vos revenus sur 12 mois à l'étape 2)</v>
      </c>
      <c r="Q615" s="3" t="str">
        <f>IF(CRHPElig=" -  ","Effectuez l’étape 1",IF(CRHPElig="La baisse de revenus n'est pas admissible dans le cadre du PEREC",CRHPElig,IF(AND(INDEX(claimPeriodNo,MATCH('Étape 1) Taux'!$A$8,claimPeriods,0))&gt;17,INDEX(claimPeriodNo,MATCH('Étape 1) Taux'!$A$8,claimPeriods,0))&lt;20,revenueReduction&lt;0.1),0,IF(NOT(ISNUMBER(I615)),0,IF(E615="Oui",0,IF($C615="Non - avec lien de dépendance",MIN(1129,I615,$D615),MIN(1129,I615)))))))</f>
        <v>Effectuez l’étape 1</v>
      </c>
      <c r="R615" s="3" t="str">
        <f>IF(CRHPElig=" -  ","Effectuez l’étape 1",IF(CRHPElig="La baisse de revenus n'est pas admissible dans le cadre du PEREC",CRHPElig,IF(AND(INDEX(claimPeriodNo,MATCH('Étape 1) Taux'!$A$8,claimPeriods,0))&gt;17,INDEX(claimPeriodNo,MATCH('Étape 1) Taux'!$A$8,claimPeriods,0))&lt;20,revenueReduction&lt;0.1),0,IF(NOT(ISNUMBER(J615)),0,IF(F615="Oui",0,IF($C615="Non - avec lien de dépendance",MIN(1129,J615,$D615),MIN(1129,J615)))))))</f>
        <v>Effectuez l’étape 1</v>
      </c>
      <c r="S615" s="3" t="str">
        <f>IF(CRHPElig=" -  ","Effectuez l’étape 1",IF(CRHPElig="La baisse de revenus n'est pas admissible dans le cadre du PEREC",CRHPElig,IF(AND(INDEX(claimPeriodNo,MATCH('Étape 1) Taux'!$A$8,claimPeriods,0))&gt;17,INDEX(claimPeriodNo,MATCH('Étape 1) Taux'!$A$8,claimPeriods,0))&lt;20,revenueReduction&lt;0.1),0,IF(NOT(ISNUMBER(K615)),0,IF(G615="Oui",0,IF($C615="Non - avec lien de dépendance",MIN(1129,K615,$D615),MIN(1129,K615)))))))</f>
        <v>Effectuez l’étape 1</v>
      </c>
      <c r="T615" s="3" t="str">
        <f>IF(CRHPElig=" -  ","Effectuez l’étape 1",IF(CRHPElig="La baisse de revenus n'est pas admissible dans le cadre du PEREC",CRHPElig,IF(AND(INDEX(claimPeriodNo,MATCH('Étape 1) Taux'!$A$8,claimPeriods,0))&gt;17,INDEX(claimPeriodNo,MATCH('Étape 1) Taux'!$A$8,claimPeriods,0))&lt;20,revenueReduction&lt;0.1),0,IF(NOT(ISNUMBER(L615)),0,IF(H615="Oui",0,IF($C615="Non - avec lien de dépendance",MIN(1129,L615,$D615),MIN(1129,L615)))))))</f>
        <v>Effectuez l’étape 1</v>
      </c>
      <c r="U615" s="3">
        <f t="shared" si="58"/>
        <v>0</v>
      </c>
      <c r="V615" s="3">
        <f t="shared" si="59"/>
        <v>0</v>
      </c>
    </row>
    <row r="616" spans="13:22" x14ac:dyDescent="0.3">
      <c r="M616" s="52" t="str">
        <f t="shared" si="54"/>
        <v>Calculez d'abord la baisse moyenne de vos revenus sur 12 mois à l'étape 2)</v>
      </c>
      <c r="N616" s="52" t="str">
        <f t="shared" si="55"/>
        <v>Calculez d'abord la baisse moyenne de vos revenus sur 12 mois à l'étape 2)</v>
      </c>
      <c r="O616" s="52" t="str">
        <f t="shared" si="56"/>
        <v>Calculez d'abord la baisse moyenne de vos revenus sur 12 mois à l'étape 2)</v>
      </c>
      <c r="P616" s="52" t="str">
        <f t="shared" si="57"/>
        <v>Calculez d'abord la baisse moyenne de vos revenus sur 12 mois à l'étape 2)</v>
      </c>
      <c r="Q616" s="3" t="str">
        <f>IF(CRHPElig=" -  ","Effectuez l’étape 1",IF(CRHPElig="La baisse de revenus n'est pas admissible dans le cadre du PEREC",CRHPElig,IF(AND(INDEX(claimPeriodNo,MATCH('Étape 1) Taux'!$A$8,claimPeriods,0))&gt;17,INDEX(claimPeriodNo,MATCH('Étape 1) Taux'!$A$8,claimPeriods,0))&lt;20,revenueReduction&lt;0.1),0,IF(NOT(ISNUMBER(I616)),0,IF(E616="Oui",0,IF($C616="Non - avec lien de dépendance",MIN(1129,I616,$D616),MIN(1129,I616)))))))</f>
        <v>Effectuez l’étape 1</v>
      </c>
      <c r="R616" s="3" t="str">
        <f>IF(CRHPElig=" -  ","Effectuez l’étape 1",IF(CRHPElig="La baisse de revenus n'est pas admissible dans le cadre du PEREC",CRHPElig,IF(AND(INDEX(claimPeriodNo,MATCH('Étape 1) Taux'!$A$8,claimPeriods,0))&gt;17,INDEX(claimPeriodNo,MATCH('Étape 1) Taux'!$A$8,claimPeriods,0))&lt;20,revenueReduction&lt;0.1),0,IF(NOT(ISNUMBER(J616)),0,IF(F616="Oui",0,IF($C616="Non - avec lien de dépendance",MIN(1129,J616,$D616),MIN(1129,J616)))))))</f>
        <v>Effectuez l’étape 1</v>
      </c>
      <c r="S616" s="3" t="str">
        <f>IF(CRHPElig=" -  ","Effectuez l’étape 1",IF(CRHPElig="La baisse de revenus n'est pas admissible dans le cadre du PEREC",CRHPElig,IF(AND(INDEX(claimPeriodNo,MATCH('Étape 1) Taux'!$A$8,claimPeriods,0))&gt;17,INDEX(claimPeriodNo,MATCH('Étape 1) Taux'!$A$8,claimPeriods,0))&lt;20,revenueReduction&lt;0.1),0,IF(NOT(ISNUMBER(K616)),0,IF(G616="Oui",0,IF($C616="Non - avec lien de dépendance",MIN(1129,K616,$D616),MIN(1129,K616)))))))</f>
        <v>Effectuez l’étape 1</v>
      </c>
      <c r="T616" s="3" t="str">
        <f>IF(CRHPElig=" -  ","Effectuez l’étape 1",IF(CRHPElig="La baisse de revenus n'est pas admissible dans le cadre du PEREC",CRHPElig,IF(AND(INDEX(claimPeriodNo,MATCH('Étape 1) Taux'!$A$8,claimPeriods,0))&gt;17,INDEX(claimPeriodNo,MATCH('Étape 1) Taux'!$A$8,claimPeriods,0))&lt;20,revenueReduction&lt;0.1),0,IF(NOT(ISNUMBER(L616)),0,IF(H616="Oui",0,IF($C616="Non - avec lien de dépendance",MIN(1129,L616,$D616),MIN(1129,L616)))))))</f>
        <v>Effectuez l’étape 1</v>
      </c>
      <c r="U616" s="3">
        <f t="shared" si="58"/>
        <v>0</v>
      </c>
      <c r="V616" s="3">
        <f t="shared" si="59"/>
        <v>0</v>
      </c>
    </row>
    <row r="617" spans="13:22" x14ac:dyDescent="0.3">
      <c r="M617" s="52" t="str">
        <f t="shared" si="54"/>
        <v>Calculez d'abord la baisse moyenne de vos revenus sur 12 mois à l'étape 2)</v>
      </c>
      <c r="N617" s="52" t="str">
        <f t="shared" si="55"/>
        <v>Calculez d'abord la baisse moyenne de vos revenus sur 12 mois à l'étape 2)</v>
      </c>
      <c r="O617" s="52" t="str">
        <f t="shared" si="56"/>
        <v>Calculez d'abord la baisse moyenne de vos revenus sur 12 mois à l'étape 2)</v>
      </c>
      <c r="P617" s="52" t="str">
        <f t="shared" si="57"/>
        <v>Calculez d'abord la baisse moyenne de vos revenus sur 12 mois à l'étape 2)</v>
      </c>
      <c r="Q617" s="3" t="str">
        <f>IF(CRHPElig=" -  ","Effectuez l’étape 1",IF(CRHPElig="La baisse de revenus n'est pas admissible dans le cadre du PEREC",CRHPElig,IF(AND(INDEX(claimPeriodNo,MATCH('Étape 1) Taux'!$A$8,claimPeriods,0))&gt;17,INDEX(claimPeriodNo,MATCH('Étape 1) Taux'!$A$8,claimPeriods,0))&lt;20,revenueReduction&lt;0.1),0,IF(NOT(ISNUMBER(I617)),0,IF(E617="Oui",0,IF($C617="Non - avec lien de dépendance",MIN(1129,I617,$D617),MIN(1129,I617)))))))</f>
        <v>Effectuez l’étape 1</v>
      </c>
      <c r="R617" s="3" t="str">
        <f>IF(CRHPElig=" -  ","Effectuez l’étape 1",IF(CRHPElig="La baisse de revenus n'est pas admissible dans le cadre du PEREC",CRHPElig,IF(AND(INDEX(claimPeriodNo,MATCH('Étape 1) Taux'!$A$8,claimPeriods,0))&gt;17,INDEX(claimPeriodNo,MATCH('Étape 1) Taux'!$A$8,claimPeriods,0))&lt;20,revenueReduction&lt;0.1),0,IF(NOT(ISNUMBER(J617)),0,IF(F617="Oui",0,IF($C617="Non - avec lien de dépendance",MIN(1129,J617,$D617),MIN(1129,J617)))))))</f>
        <v>Effectuez l’étape 1</v>
      </c>
      <c r="S617" s="3" t="str">
        <f>IF(CRHPElig=" -  ","Effectuez l’étape 1",IF(CRHPElig="La baisse de revenus n'est pas admissible dans le cadre du PEREC",CRHPElig,IF(AND(INDEX(claimPeriodNo,MATCH('Étape 1) Taux'!$A$8,claimPeriods,0))&gt;17,INDEX(claimPeriodNo,MATCH('Étape 1) Taux'!$A$8,claimPeriods,0))&lt;20,revenueReduction&lt;0.1),0,IF(NOT(ISNUMBER(K617)),0,IF(G617="Oui",0,IF($C617="Non - avec lien de dépendance",MIN(1129,K617,$D617),MIN(1129,K617)))))))</f>
        <v>Effectuez l’étape 1</v>
      </c>
      <c r="T617" s="3" t="str">
        <f>IF(CRHPElig=" -  ","Effectuez l’étape 1",IF(CRHPElig="La baisse de revenus n'est pas admissible dans le cadre du PEREC",CRHPElig,IF(AND(INDEX(claimPeriodNo,MATCH('Étape 1) Taux'!$A$8,claimPeriods,0))&gt;17,INDEX(claimPeriodNo,MATCH('Étape 1) Taux'!$A$8,claimPeriods,0))&lt;20,revenueReduction&lt;0.1),0,IF(NOT(ISNUMBER(L617)),0,IF(H617="Oui",0,IF($C617="Non - avec lien de dépendance",MIN(1129,L617,$D617),MIN(1129,L617)))))))</f>
        <v>Effectuez l’étape 1</v>
      </c>
      <c r="U617" s="3">
        <f t="shared" si="58"/>
        <v>0</v>
      </c>
      <c r="V617" s="3">
        <f t="shared" si="59"/>
        <v>0</v>
      </c>
    </row>
    <row r="618" spans="13:22" x14ac:dyDescent="0.3">
      <c r="M618" s="52" t="str">
        <f t="shared" si="54"/>
        <v>Calculez d'abord la baisse moyenne de vos revenus sur 12 mois à l'étape 2)</v>
      </c>
      <c r="N618" s="52" t="str">
        <f t="shared" si="55"/>
        <v>Calculez d'abord la baisse moyenne de vos revenus sur 12 mois à l'étape 2)</v>
      </c>
      <c r="O618" s="52" t="str">
        <f t="shared" si="56"/>
        <v>Calculez d'abord la baisse moyenne de vos revenus sur 12 mois à l'étape 2)</v>
      </c>
      <c r="P618" s="52" t="str">
        <f t="shared" si="57"/>
        <v>Calculez d'abord la baisse moyenne de vos revenus sur 12 mois à l'étape 2)</v>
      </c>
      <c r="Q618" s="3" t="str">
        <f>IF(CRHPElig=" -  ","Effectuez l’étape 1",IF(CRHPElig="La baisse de revenus n'est pas admissible dans le cadre du PEREC",CRHPElig,IF(AND(INDEX(claimPeriodNo,MATCH('Étape 1) Taux'!$A$8,claimPeriods,0))&gt;17,INDEX(claimPeriodNo,MATCH('Étape 1) Taux'!$A$8,claimPeriods,0))&lt;20,revenueReduction&lt;0.1),0,IF(NOT(ISNUMBER(I618)),0,IF(E618="Oui",0,IF($C618="Non - avec lien de dépendance",MIN(1129,I618,$D618),MIN(1129,I618)))))))</f>
        <v>Effectuez l’étape 1</v>
      </c>
      <c r="R618" s="3" t="str">
        <f>IF(CRHPElig=" -  ","Effectuez l’étape 1",IF(CRHPElig="La baisse de revenus n'est pas admissible dans le cadre du PEREC",CRHPElig,IF(AND(INDEX(claimPeriodNo,MATCH('Étape 1) Taux'!$A$8,claimPeriods,0))&gt;17,INDEX(claimPeriodNo,MATCH('Étape 1) Taux'!$A$8,claimPeriods,0))&lt;20,revenueReduction&lt;0.1),0,IF(NOT(ISNUMBER(J618)),0,IF(F618="Oui",0,IF($C618="Non - avec lien de dépendance",MIN(1129,J618,$D618),MIN(1129,J618)))))))</f>
        <v>Effectuez l’étape 1</v>
      </c>
      <c r="S618" s="3" t="str">
        <f>IF(CRHPElig=" -  ","Effectuez l’étape 1",IF(CRHPElig="La baisse de revenus n'est pas admissible dans le cadre du PEREC",CRHPElig,IF(AND(INDEX(claimPeriodNo,MATCH('Étape 1) Taux'!$A$8,claimPeriods,0))&gt;17,INDEX(claimPeriodNo,MATCH('Étape 1) Taux'!$A$8,claimPeriods,0))&lt;20,revenueReduction&lt;0.1),0,IF(NOT(ISNUMBER(K618)),0,IF(G618="Oui",0,IF($C618="Non - avec lien de dépendance",MIN(1129,K618,$D618),MIN(1129,K618)))))))</f>
        <v>Effectuez l’étape 1</v>
      </c>
      <c r="T618" s="3" t="str">
        <f>IF(CRHPElig=" -  ","Effectuez l’étape 1",IF(CRHPElig="La baisse de revenus n'est pas admissible dans le cadre du PEREC",CRHPElig,IF(AND(INDEX(claimPeriodNo,MATCH('Étape 1) Taux'!$A$8,claimPeriods,0))&gt;17,INDEX(claimPeriodNo,MATCH('Étape 1) Taux'!$A$8,claimPeriods,0))&lt;20,revenueReduction&lt;0.1),0,IF(NOT(ISNUMBER(L618)),0,IF(H618="Oui",0,IF($C618="Non - avec lien de dépendance",MIN(1129,L618,$D618),MIN(1129,L618)))))))</f>
        <v>Effectuez l’étape 1</v>
      </c>
      <c r="U618" s="3">
        <f t="shared" si="58"/>
        <v>0</v>
      </c>
      <c r="V618" s="3">
        <f t="shared" si="59"/>
        <v>0</v>
      </c>
    </row>
    <row r="619" spans="13:22" x14ac:dyDescent="0.3">
      <c r="M619" s="52" t="str">
        <f t="shared" si="54"/>
        <v>Calculez d'abord la baisse moyenne de vos revenus sur 12 mois à l'étape 2)</v>
      </c>
      <c r="N619" s="52" t="str">
        <f t="shared" si="55"/>
        <v>Calculez d'abord la baisse moyenne de vos revenus sur 12 mois à l'étape 2)</v>
      </c>
      <c r="O619" s="52" t="str">
        <f t="shared" si="56"/>
        <v>Calculez d'abord la baisse moyenne de vos revenus sur 12 mois à l'étape 2)</v>
      </c>
      <c r="P619" s="52" t="str">
        <f t="shared" si="57"/>
        <v>Calculez d'abord la baisse moyenne de vos revenus sur 12 mois à l'étape 2)</v>
      </c>
      <c r="Q619" s="3" t="str">
        <f>IF(CRHPElig=" -  ","Effectuez l’étape 1",IF(CRHPElig="La baisse de revenus n'est pas admissible dans le cadre du PEREC",CRHPElig,IF(AND(INDEX(claimPeriodNo,MATCH('Étape 1) Taux'!$A$8,claimPeriods,0))&gt;17,INDEX(claimPeriodNo,MATCH('Étape 1) Taux'!$A$8,claimPeriods,0))&lt;20,revenueReduction&lt;0.1),0,IF(NOT(ISNUMBER(I619)),0,IF(E619="Oui",0,IF($C619="Non - avec lien de dépendance",MIN(1129,I619,$D619),MIN(1129,I619)))))))</f>
        <v>Effectuez l’étape 1</v>
      </c>
      <c r="R619" s="3" t="str">
        <f>IF(CRHPElig=" -  ","Effectuez l’étape 1",IF(CRHPElig="La baisse de revenus n'est pas admissible dans le cadre du PEREC",CRHPElig,IF(AND(INDEX(claimPeriodNo,MATCH('Étape 1) Taux'!$A$8,claimPeriods,0))&gt;17,INDEX(claimPeriodNo,MATCH('Étape 1) Taux'!$A$8,claimPeriods,0))&lt;20,revenueReduction&lt;0.1),0,IF(NOT(ISNUMBER(J619)),0,IF(F619="Oui",0,IF($C619="Non - avec lien de dépendance",MIN(1129,J619,$D619),MIN(1129,J619)))))))</f>
        <v>Effectuez l’étape 1</v>
      </c>
      <c r="S619" s="3" t="str">
        <f>IF(CRHPElig=" -  ","Effectuez l’étape 1",IF(CRHPElig="La baisse de revenus n'est pas admissible dans le cadre du PEREC",CRHPElig,IF(AND(INDEX(claimPeriodNo,MATCH('Étape 1) Taux'!$A$8,claimPeriods,0))&gt;17,INDEX(claimPeriodNo,MATCH('Étape 1) Taux'!$A$8,claimPeriods,0))&lt;20,revenueReduction&lt;0.1),0,IF(NOT(ISNUMBER(K619)),0,IF(G619="Oui",0,IF($C619="Non - avec lien de dépendance",MIN(1129,K619,$D619),MIN(1129,K619)))))))</f>
        <v>Effectuez l’étape 1</v>
      </c>
      <c r="T619" s="3" t="str">
        <f>IF(CRHPElig=" -  ","Effectuez l’étape 1",IF(CRHPElig="La baisse de revenus n'est pas admissible dans le cadre du PEREC",CRHPElig,IF(AND(INDEX(claimPeriodNo,MATCH('Étape 1) Taux'!$A$8,claimPeriods,0))&gt;17,INDEX(claimPeriodNo,MATCH('Étape 1) Taux'!$A$8,claimPeriods,0))&lt;20,revenueReduction&lt;0.1),0,IF(NOT(ISNUMBER(L619)),0,IF(H619="Oui",0,IF($C619="Non - avec lien de dépendance",MIN(1129,L619,$D619),MIN(1129,L619)))))))</f>
        <v>Effectuez l’étape 1</v>
      </c>
      <c r="U619" s="3">
        <f t="shared" si="58"/>
        <v>0</v>
      </c>
      <c r="V619" s="3">
        <f t="shared" si="59"/>
        <v>0</v>
      </c>
    </row>
    <row r="620" spans="13:22" x14ac:dyDescent="0.3">
      <c r="M620" s="52" t="str">
        <f t="shared" si="54"/>
        <v>Calculez d'abord la baisse moyenne de vos revenus sur 12 mois à l'étape 2)</v>
      </c>
      <c r="N620" s="52" t="str">
        <f t="shared" si="55"/>
        <v>Calculez d'abord la baisse moyenne de vos revenus sur 12 mois à l'étape 2)</v>
      </c>
      <c r="O620" s="52" t="str">
        <f t="shared" si="56"/>
        <v>Calculez d'abord la baisse moyenne de vos revenus sur 12 mois à l'étape 2)</v>
      </c>
      <c r="P620" s="52" t="str">
        <f t="shared" si="57"/>
        <v>Calculez d'abord la baisse moyenne de vos revenus sur 12 mois à l'étape 2)</v>
      </c>
      <c r="Q620" s="3" t="str">
        <f>IF(CRHPElig=" -  ","Effectuez l’étape 1",IF(CRHPElig="La baisse de revenus n'est pas admissible dans le cadre du PEREC",CRHPElig,IF(AND(INDEX(claimPeriodNo,MATCH('Étape 1) Taux'!$A$8,claimPeriods,0))&gt;17,INDEX(claimPeriodNo,MATCH('Étape 1) Taux'!$A$8,claimPeriods,0))&lt;20,revenueReduction&lt;0.1),0,IF(NOT(ISNUMBER(I620)),0,IF(E620="Oui",0,IF($C620="Non - avec lien de dépendance",MIN(1129,I620,$D620),MIN(1129,I620)))))))</f>
        <v>Effectuez l’étape 1</v>
      </c>
      <c r="R620" s="3" t="str">
        <f>IF(CRHPElig=" -  ","Effectuez l’étape 1",IF(CRHPElig="La baisse de revenus n'est pas admissible dans le cadre du PEREC",CRHPElig,IF(AND(INDEX(claimPeriodNo,MATCH('Étape 1) Taux'!$A$8,claimPeriods,0))&gt;17,INDEX(claimPeriodNo,MATCH('Étape 1) Taux'!$A$8,claimPeriods,0))&lt;20,revenueReduction&lt;0.1),0,IF(NOT(ISNUMBER(J620)),0,IF(F620="Oui",0,IF($C620="Non - avec lien de dépendance",MIN(1129,J620,$D620),MIN(1129,J620)))))))</f>
        <v>Effectuez l’étape 1</v>
      </c>
      <c r="S620" s="3" t="str">
        <f>IF(CRHPElig=" -  ","Effectuez l’étape 1",IF(CRHPElig="La baisse de revenus n'est pas admissible dans le cadre du PEREC",CRHPElig,IF(AND(INDEX(claimPeriodNo,MATCH('Étape 1) Taux'!$A$8,claimPeriods,0))&gt;17,INDEX(claimPeriodNo,MATCH('Étape 1) Taux'!$A$8,claimPeriods,0))&lt;20,revenueReduction&lt;0.1),0,IF(NOT(ISNUMBER(K620)),0,IF(G620="Oui",0,IF($C620="Non - avec lien de dépendance",MIN(1129,K620,$D620),MIN(1129,K620)))))))</f>
        <v>Effectuez l’étape 1</v>
      </c>
      <c r="T620" s="3" t="str">
        <f>IF(CRHPElig=" -  ","Effectuez l’étape 1",IF(CRHPElig="La baisse de revenus n'est pas admissible dans le cadre du PEREC",CRHPElig,IF(AND(INDEX(claimPeriodNo,MATCH('Étape 1) Taux'!$A$8,claimPeriods,0))&gt;17,INDEX(claimPeriodNo,MATCH('Étape 1) Taux'!$A$8,claimPeriods,0))&lt;20,revenueReduction&lt;0.1),0,IF(NOT(ISNUMBER(L620)),0,IF(H620="Oui",0,IF($C620="Non - avec lien de dépendance",MIN(1129,L620,$D620),MIN(1129,L620)))))))</f>
        <v>Effectuez l’étape 1</v>
      </c>
      <c r="U620" s="3">
        <f t="shared" si="58"/>
        <v>0</v>
      </c>
      <c r="V620" s="3">
        <f t="shared" si="59"/>
        <v>0</v>
      </c>
    </row>
    <row r="621" spans="13:22" x14ac:dyDescent="0.3">
      <c r="M621" s="52" t="str">
        <f t="shared" si="54"/>
        <v>Calculez d'abord la baisse moyenne de vos revenus sur 12 mois à l'étape 2)</v>
      </c>
      <c r="N621" s="52" t="str">
        <f t="shared" si="55"/>
        <v>Calculez d'abord la baisse moyenne de vos revenus sur 12 mois à l'étape 2)</v>
      </c>
      <c r="O621" s="52" t="str">
        <f t="shared" si="56"/>
        <v>Calculez d'abord la baisse moyenne de vos revenus sur 12 mois à l'étape 2)</v>
      </c>
      <c r="P621" s="52" t="str">
        <f t="shared" si="57"/>
        <v>Calculez d'abord la baisse moyenne de vos revenus sur 12 mois à l'étape 2)</v>
      </c>
      <c r="Q621" s="3" t="str">
        <f>IF(CRHPElig=" -  ","Effectuez l’étape 1",IF(CRHPElig="La baisse de revenus n'est pas admissible dans le cadre du PEREC",CRHPElig,IF(AND(INDEX(claimPeriodNo,MATCH('Étape 1) Taux'!$A$8,claimPeriods,0))&gt;17,INDEX(claimPeriodNo,MATCH('Étape 1) Taux'!$A$8,claimPeriods,0))&lt;20,revenueReduction&lt;0.1),0,IF(NOT(ISNUMBER(I621)),0,IF(E621="Oui",0,IF($C621="Non - avec lien de dépendance",MIN(1129,I621,$D621),MIN(1129,I621)))))))</f>
        <v>Effectuez l’étape 1</v>
      </c>
      <c r="R621" s="3" t="str">
        <f>IF(CRHPElig=" -  ","Effectuez l’étape 1",IF(CRHPElig="La baisse de revenus n'est pas admissible dans le cadre du PEREC",CRHPElig,IF(AND(INDEX(claimPeriodNo,MATCH('Étape 1) Taux'!$A$8,claimPeriods,0))&gt;17,INDEX(claimPeriodNo,MATCH('Étape 1) Taux'!$A$8,claimPeriods,0))&lt;20,revenueReduction&lt;0.1),0,IF(NOT(ISNUMBER(J621)),0,IF(F621="Oui",0,IF($C621="Non - avec lien de dépendance",MIN(1129,J621,$D621),MIN(1129,J621)))))))</f>
        <v>Effectuez l’étape 1</v>
      </c>
      <c r="S621" s="3" t="str">
        <f>IF(CRHPElig=" -  ","Effectuez l’étape 1",IF(CRHPElig="La baisse de revenus n'est pas admissible dans le cadre du PEREC",CRHPElig,IF(AND(INDEX(claimPeriodNo,MATCH('Étape 1) Taux'!$A$8,claimPeriods,0))&gt;17,INDEX(claimPeriodNo,MATCH('Étape 1) Taux'!$A$8,claimPeriods,0))&lt;20,revenueReduction&lt;0.1),0,IF(NOT(ISNUMBER(K621)),0,IF(G621="Oui",0,IF($C621="Non - avec lien de dépendance",MIN(1129,K621,$D621),MIN(1129,K621)))))))</f>
        <v>Effectuez l’étape 1</v>
      </c>
      <c r="T621" s="3" t="str">
        <f>IF(CRHPElig=" -  ","Effectuez l’étape 1",IF(CRHPElig="La baisse de revenus n'est pas admissible dans le cadre du PEREC",CRHPElig,IF(AND(INDEX(claimPeriodNo,MATCH('Étape 1) Taux'!$A$8,claimPeriods,0))&gt;17,INDEX(claimPeriodNo,MATCH('Étape 1) Taux'!$A$8,claimPeriods,0))&lt;20,revenueReduction&lt;0.1),0,IF(NOT(ISNUMBER(L621)),0,IF(H621="Oui",0,IF($C621="Non - avec lien de dépendance",MIN(1129,L621,$D621),MIN(1129,L621)))))))</f>
        <v>Effectuez l’étape 1</v>
      </c>
      <c r="U621" s="3">
        <f t="shared" si="58"/>
        <v>0</v>
      </c>
      <c r="V621" s="3">
        <f t="shared" si="59"/>
        <v>0</v>
      </c>
    </row>
    <row r="622" spans="13:22" x14ac:dyDescent="0.3">
      <c r="M622" s="52" t="str">
        <f t="shared" si="54"/>
        <v>Calculez d'abord la baisse moyenne de vos revenus sur 12 mois à l'étape 2)</v>
      </c>
      <c r="N622" s="52" t="str">
        <f t="shared" si="55"/>
        <v>Calculez d'abord la baisse moyenne de vos revenus sur 12 mois à l'étape 2)</v>
      </c>
      <c r="O622" s="52" t="str">
        <f t="shared" si="56"/>
        <v>Calculez d'abord la baisse moyenne de vos revenus sur 12 mois à l'étape 2)</v>
      </c>
      <c r="P622" s="52" t="str">
        <f t="shared" si="57"/>
        <v>Calculez d'abord la baisse moyenne de vos revenus sur 12 mois à l'étape 2)</v>
      </c>
      <c r="Q622" s="3" t="str">
        <f>IF(CRHPElig=" -  ","Effectuez l’étape 1",IF(CRHPElig="La baisse de revenus n'est pas admissible dans le cadre du PEREC",CRHPElig,IF(AND(INDEX(claimPeriodNo,MATCH('Étape 1) Taux'!$A$8,claimPeriods,0))&gt;17,INDEX(claimPeriodNo,MATCH('Étape 1) Taux'!$A$8,claimPeriods,0))&lt;20,revenueReduction&lt;0.1),0,IF(NOT(ISNUMBER(I622)),0,IF(E622="Oui",0,IF($C622="Non - avec lien de dépendance",MIN(1129,I622,$D622),MIN(1129,I622)))))))</f>
        <v>Effectuez l’étape 1</v>
      </c>
      <c r="R622" s="3" t="str">
        <f>IF(CRHPElig=" -  ","Effectuez l’étape 1",IF(CRHPElig="La baisse de revenus n'est pas admissible dans le cadre du PEREC",CRHPElig,IF(AND(INDEX(claimPeriodNo,MATCH('Étape 1) Taux'!$A$8,claimPeriods,0))&gt;17,INDEX(claimPeriodNo,MATCH('Étape 1) Taux'!$A$8,claimPeriods,0))&lt;20,revenueReduction&lt;0.1),0,IF(NOT(ISNUMBER(J622)),0,IF(F622="Oui",0,IF($C622="Non - avec lien de dépendance",MIN(1129,J622,$D622),MIN(1129,J622)))))))</f>
        <v>Effectuez l’étape 1</v>
      </c>
      <c r="S622" s="3" t="str">
        <f>IF(CRHPElig=" -  ","Effectuez l’étape 1",IF(CRHPElig="La baisse de revenus n'est pas admissible dans le cadre du PEREC",CRHPElig,IF(AND(INDEX(claimPeriodNo,MATCH('Étape 1) Taux'!$A$8,claimPeriods,0))&gt;17,INDEX(claimPeriodNo,MATCH('Étape 1) Taux'!$A$8,claimPeriods,0))&lt;20,revenueReduction&lt;0.1),0,IF(NOT(ISNUMBER(K622)),0,IF(G622="Oui",0,IF($C622="Non - avec lien de dépendance",MIN(1129,K622,$D622),MIN(1129,K622)))))))</f>
        <v>Effectuez l’étape 1</v>
      </c>
      <c r="T622" s="3" t="str">
        <f>IF(CRHPElig=" -  ","Effectuez l’étape 1",IF(CRHPElig="La baisse de revenus n'est pas admissible dans le cadre du PEREC",CRHPElig,IF(AND(INDEX(claimPeriodNo,MATCH('Étape 1) Taux'!$A$8,claimPeriods,0))&gt;17,INDEX(claimPeriodNo,MATCH('Étape 1) Taux'!$A$8,claimPeriods,0))&lt;20,revenueReduction&lt;0.1),0,IF(NOT(ISNUMBER(L622)),0,IF(H622="Oui",0,IF($C622="Non - avec lien de dépendance",MIN(1129,L622,$D622),MIN(1129,L622)))))))</f>
        <v>Effectuez l’étape 1</v>
      </c>
      <c r="U622" s="3">
        <f t="shared" si="58"/>
        <v>0</v>
      </c>
      <c r="V622" s="3">
        <f t="shared" si="59"/>
        <v>0</v>
      </c>
    </row>
    <row r="623" spans="13:22" x14ac:dyDescent="0.3">
      <c r="M623" s="52" t="str">
        <f t="shared" si="54"/>
        <v>Calculez d'abord la baisse moyenne de vos revenus sur 12 mois à l'étape 2)</v>
      </c>
      <c r="N623" s="52" t="str">
        <f t="shared" si="55"/>
        <v>Calculez d'abord la baisse moyenne de vos revenus sur 12 mois à l'étape 2)</v>
      </c>
      <c r="O623" s="52" t="str">
        <f t="shared" si="56"/>
        <v>Calculez d'abord la baisse moyenne de vos revenus sur 12 mois à l'étape 2)</v>
      </c>
      <c r="P623" s="52" t="str">
        <f t="shared" si="57"/>
        <v>Calculez d'abord la baisse moyenne de vos revenus sur 12 mois à l'étape 2)</v>
      </c>
      <c r="Q623" s="3" t="str">
        <f>IF(CRHPElig=" -  ","Effectuez l’étape 1",IF(CRHPElig="La baisse de revenus n'est pas admissible dans le cadre du PEREC",CRHPElig,IF(AND(INDEX(claimPeriodNo,MATCH('Étape 1) Taux'!$A$8,claimPeriods,0))&gt;17,INDEX(claimPeriodNo,MATCH('Étape 1) Taux'!$A$8,claimPeriods,0))&lt;20,revenueReduction&lt;0.1),0,IF(NOT(ISNUMBER(I623)),0,IF(E623="Oui",0,IF($C623="Non - avec lien de dépendance",MIN(1129,I623,$D623),MIN(1129,I623)))))))</f>
        <v>Effectuez l’étape 1</v>
      </c>
      <c r="R623" s="3" t="str">
        <f>IF(CRHPElig=" -  ","Effectuez l’étape 1",IF(CRHPElig="La baisse de revenus n'est pas admissible dans le cadre du PEREC",CRHPElig,IF(AND(INDEX(claimPeriodNo,MATCH('Étape 1) Taux'!$A$8,claimPeriods,0))&gt;17,INDEX(claimPeriodNo,MATCH('Étape 1) Taux'!$A$8,claimPeriods,0))&lt;20,revenueReduction&lt;0.1),0,IF(NOT(ISNUMBER(J623)),0,IF(F623="Oui",0,IF($C623="Non - avec lien de dépendance",MIN(1129,J623,$D623),MIN(1129,J623)))))))</f>
        <v>Effectuez l’étape 1</v>
      </c>
      <c r="S623" s="3" t="str">
        <f>IF(CRHPElig=" -  ","Effectuez l’étape 1",IF(CRHPElig="La baisse de revenus n'est pas admissible dans le cadre du PEREC",CRHPElig,IF(AND(INDEX(claimPeriodNo,MATCH('Étape 1) Taux'!$A$8,claimPeriods,0))&gt;17,INDEX(claimPeriodNo,MATCH('Étape 1) Taux'!$A$8,claimPeriods,0))&lt;20,revenueReduction&lt;0.1),0,IF(NOT(ISNUMBER(K623)),0,IF(G623="Oui",0,IF($C623="Non - avec lien de dépendance",MIN(1129,K623,$D623),MIN(1129,K623)))))))</f>
        <v>Effectuez l’étape 1</v>
      </c>
      <c r="T623" s="3" t="str">
        <f>IF(CRHPElig=" -  ","Effectuez l’étape 1",IF(CRHPElig="La baisse de revenus n'est pas admissible dans le cadre du PEREC",CRHPElig,IF(AND(INDEX(claimPeriodNo,MATCH('Étape 1) Taux'!$A$8,claimPeriods,0))&gt;17,INDEX(claimPeriodNo,MATCH('Étape 1) Taux'!$A$8,claimPeriods,0))&lt;20,revenueReduction&lt;0.1),0,IF(NOT(ISNUMBER(L623)),0,IF(H623="Oui",0,IF($C623="Non - avec lien de dépendance",MIN(1129,L623,$D623),MIN(1129,L623)))))))</f>
        <v>Effectuez l’étape 1</v>
      </c>
      <c r="U623" s="3">
        <f t="shared" si="58"/>
        <v>0</v>
      </c>
      <c r="V623" s="3">
        <f t="shared" si="59"/>
        <v>0</v>
      </c>
    </row>
    <row r="624" spans="13:22" x14ac:dyDescent="0.3">
      <c r="M624" s="52" t="str">
        <f t="shared" si="54"/>
        <v>Calculez d'abord la baisse moyenne de vos revenus sur 12 mois à l'étape 2)</v>
      </c>
      <c r="N624" s="52" t="str">
        <f t="shared" si="55"/>
        <v>Calculez d'abord la baisse moyenne de vos revenus sur 12 mois à l'étape 2)</v>
      </c>
      <c r="O624" s="52" t="str">
        <f t="shared" si="56"/>
        <v>Calculez d'abord la baisse moyenne de vos revenus sur 12 mois à l'étape 2)</v>
      </c>
      <c r="P624" s="52" t="str">
        <f t="shared" si="57"/>
        <v>Calculez d'abord la baisse moyenne de vos revenus sur 12 mois à l'étape 2)</v>
      </c>
      <c r="Q624" s="3" t="str">
        <f>IF(CRHPElig=" -  ","Effectuez l’étape 1",IF(CRHPElig="La baisse de revenus n'est pas admissible dans le cadre du PEREC",CRHPElig,IF(AND(INDEX(claimPeriodNo,MATCH('Étape 1) Taux'!$A$8,claimPeriods,0))&gt;17,INDEX(claimPeriodNo,MATCH('Étape 1) Taux'!$A$8,claimPeriods,0))&lt;20,revenueReduction&lt;0.1),0,IF(NOT(ISNUMBER(I624)),0,IF(E624="Oui",0,IF($C624="Non - avec lien de dépendance",MIN(1129,I624,$D624),MIN(1129,I624)))))))</f>
        <v>Effectuez l’étape 1</v>
      </c>
      <c r="R624" s="3" t="str">
        <f>IF(CRHPElig=" -  ","Effectuez l’étape 1",IF(CRHPElig="La baisse de revenus n'est pas admissible dans le cadre du PEREC",CRHPElig,IF(AND(INDEX(claimPeriodNo,MATCH('Étape 1) Taux'!$A$8,claimPeriods,0))&gt;17,INDEX(claimPeriodNo,MATCH('Étape 1) Taux'!$A$8,claimPeriods,0))&lt;20,revenueReduction&lt;0.1),0,IF(NOT(ISNUMBER(J624)),0,IF(F624="Oui",0,IF($C624="Non - avec lien de dépendance",MIN(1129,J624,$D624),MIN(1129,J624)))))))</f>
        <v>Effectuez l’étape 1</v>
      </c>
      <c r="S624" s="3" t="str">
        <f>IF(CRHPElig=" -  ","Effectuez l’étape 1",IF(CRHPElig="La baisse de revenus n'est pas admissible dans le cadre du PEREC",CRHPElig,IF(AND(INDEX(claimPeriodNo,MATCH('Étape 1) Taux'!$A$8,claimPeriods,0))&gt;17,INDEX(claimPeriodNo,MATCH('Étape 1) Taux'!$A$8,claimPeriods,0))&lt;20,revenueReduction&lt;0.1),0,IF(NOT(ISNUMBER(K624)),0,IF(G624="Oui",0,IF($C624="Non - avec lien de dépendance",MIN(1129,K624,$D624),MIN(1129,K624)))))))</f>
        <v>Effectuez l’étape 1</v>
      </c>
      <c r="T624" s="3" t="str">
        <f>IF(CRHPElig=" -  ","Effectuez l’étape 1",IF(CRHPElig="La baisse de revenus n'est pas admissible dans le cadre du PEREC",CRHPElig,IF(AND(INDEX(claimPeriodNo,MATCH('Étape 1) Taux'!$A$8,claimPeriods,0))&gt;17,INDEX(claimPeriodNo,MATCH('Étape 1) Taux'!$A$8,claimPeriods,0))&lt;20,revenueReduction&lt;0.1),0,IF(NOT(ISNUMBER(L624)),0,IF(H624="Oui",0,IF($C624="Non - avec lien de dépendance",MIN(1129,L624,$D624),MIN(1129,L624)))))))</f>
        <v>Effectuez l’étape 1</v>
      </c>
      <c r="U624" s="3">
        <f t="shared" si="58"/>
        <v>0</v>
      </c>
      <c r="V624" s="3">
        <f t="shared" si="59"/>
        <v>0</v>
      </c>
    </row>
    <row r="625" spans="13:22" x14ac:dyDescent="0.3">
      <c r="M625" s="52" t="str">
        <f t="shared" si="54"/>
        <v>Calculez d'abord la baisse moyenne de vos revenus sur 12 mois à l'étape 2)</v>
      </c>
      <c r="N625" s="52" t="str">
        <f t="shared" si="55"/>
        <v>Calculez d'abord la baisse moyenne de vos revenus sur 12 mois à l'étape 2)</v>
      </c>
      <c r="O625" s="52" t="str">
        <f t="shared" si="56"/>
        <v>Calculez d'abord la baisse moyenne de vos revenus sur 12 mois à l'étape 2)</v>
      </c>
      <c r="P625" s="52" t="str">
        <f t="shared" si="57"/>
        <v>Calculez d'abord la baisse moyenne de vos revenus sur 12 mois à l'étape 2)</v>
      </c>
      <c r="Q625" s="3" t="str">
        <f>IF(CRHPElig=" -  ","Effectuez l’étape 1",IF(CRHPElig="La baisse de revenus n'est pas admissible dans le cadre du PEREC",CRHPElig,IF(AND(INDEX(claimPeriodNo,MATCH('Étape 1) Taux'!$A$8,claimPeriods,0))&gt;17,INDEX(claimPeriodNo,MATCH('Étape 1) Taux'!$A$8,claimPeriods,0))&lt;20,revenueReduction&lt;0.1),0,IF(NOT(ISNUMBER(I625)),0,IF(E625="Oui",0,IF($C625="Non - avec lien de dépendance",MIN(1129,I625,$D625),MIN(1129,I625)))))))</f>
        <v>Effectuez l’étape 1</v>
      </c>
      <c r="R625" s="3" t="str">
        <f>IF(CRHPElig=" -  ","Effectuez l’étape 1",IF(CRHPElig="La baisse de revenus n'est pas admissible dans le cadre du PEREC",CRHPElig,IF(AND(INDEX(claimPeriodNo,MATCH('Étape 1) Taux'!$A$8,claimPeriods,0))&gt;17,INDEX(claimPeriodNo,MATCH('Étape 1) Taux'!$A$8,claimPeriods,0))&lt;20,revenueReduction&lt;0.1),0,IF(NOT(ISNUMBER(J625)),0,IF(F625="Oui",0,IF($C625="Non - avec lien de dépendance",MIN(1129,J625,$D625),MIN(1129,J625)))))))</f>
        <v>Effectuez l’étape 1</v>
      </c>
      <c r="S625" s="3" t="str">
        <f>IF(CRHPElig=" -  ","Effectuez l’étape 1",IF(CRHPElig="La baisse de revenus n'est pas admissible dans le cadre du PEREC",CRHPElig,IF(AND(INDEX(claimPeriodNo,MATCH('Étape 1) Taux'!$A$8,claimPeriods,0))&gt;17,INDEX(claimPeriodNo,MATCH('Étape 1) Taux'!$A$8,claimPeriods,0))&lt;20,revenueReduction&lt;0.1),0,IF(NOT(ISNUMBER(K625)),0,IF(G625="Oui",0,IF($C625="Non - avec lien de dépendance",MIN(1129,K625,$D625),MIN(1129,K625)))))))</f>
        <v>Effectuez l’étape 1</v>
      </c>
      <c r="T625" s="3" t="str">
        <f>IF(CRHPElig=" -  ","Effectuez l’étape 1",IF(CRHPElig="La baisse de revenus n'est pas admissible dans le cadre du PEREC",CRHPElig,IF(AND(INDEX(claimPeriodNo,MATCH('Étape 1) Taux'!$A$8,claimPeriods,0))&gt;17,INDEX(claimPeriodNo,MATCH('Étape 1) Taux'!$A$8,claimPeriods,0))&lt;20,revenueReduction&lt;0.1),0,IF(NOT(ISNUMBER(L625)),0,IF(H625="Oui",0,IF($C625="Non - avec lien de dépendance",MIN(1129,L625,$D625),MIN(1129,L625)))))))</f>
        <v>Effectuez l’étape 1</v>
      </c>
      <c r="U625" s="3">
        <f t="shared" si="58"/>
        <v>0</v>
      </c>
      <c r="V625" s="3">
        <f t="shared" si="59"/>
        <v>0</v>
      </c>
    </row>
    <row r="626" spans="13:22" x14ac:dyDescent="0.3">
      <c r="M626" s="52" t="str">
        <f t="shared" si="54"/>
        <v>Calculez d'abord la baisse moyenne de vos revenus sur 12 mois à l'étape 2)</v>
      </c>
      <c r="N626" s="52" t="str">
        <f t="shared" si="55"/>
        <v>Calculez d'abord la baisse moyenne de vos revenus sur 12 mois à l'étape 2)</v>
      </c>
      <c r="O626" s="52" t="str">
        <f t="shared" si="56"/>
        <v>Calculez d'abord la baisse moyenne de vos revenus sur 12 mois à l'étape 2)</v>
      </c>
      <c r="P626" s="52" t="str">
        <f t="shared" si="57"/>
        <v>Calculez d'abord la baisse moyenne de vos revenus sur 12 mois à l'étape 2)</v>
      </c>
      <c r="Q626" s="3" t="str">
        <f>IF(CRHPElig=" -  ","Effectuez l’étape 1",IF(CRHPElig="La baisse de revenus n'est pas admissible dans le cadre du PEREC",CRHPElig,IF(AND(INDEX(claimPeriodNo,MATCH('Étape 1) Taux'!$A$8,claimPeriods,0))&gt;17,INDEX(claimPeriodNo,MATCH('Étape 1) Taux'!$A$8,claimPeriods,0))&lt;20,revenueReduction&lt;0.1),0,IF(NOT(ISNUMBER(I626)),0,IF(E626="Oui",0,IF($C626="Non - avec lien de dépendance",MIN(1129,I626,$D626),MIN(1129,I626)))))))</f>
        <v>Effectuez l’étape 1</v>
      </c>
      <c r="R626" s="3" t="str">
        <f>IF(CRHPElig=" -  ","Effectuez l’étape 1",IF(CRHPElig="La baisse de revenus n'est pas admissible dans le cadre du PEREC",CRHPElig,IF(AND(INDEX(claimPeriodNo,MATCH('Étape 1) Taux'!$A$8,claimPeriods,0))&gt;17,INDEX(claimPeriodNo,MATCH('Étape 1) Taux'!$A$8,claimPeriods,0))&lt;20,revenueReduction&lt;0.1),0,IF(NOT(ISNUMBER(J626)),0,IF(F626="Oui",0,IF($C626="Non - avec lien de dépendance",MIN(1129,J626,$D626),MIN(1129,J626)))))))</f>
        <v>Effectuez l’étape 1</v>
      </c>
      <c r="S626" s="3" t="str">
        <f>IF(CRHPElig=" -  ","Effectuez l’étape 1",IF(CRHPElig="La baisse de revenus n'est pas admissible dans le cadre du PEREC",CRHPElig,IF(AND(INDEX(claimPeriodNo,MATCH('Étape 1) Taux'!$A$8,claimPeriods,0))&gt;17,INDEX(claimPeriodNo,MATCH('Étape 1) Taux'!$A$8,claimPeriods,0))&lt;20,revenueReduction&lt;0.1),0,IF(NOT(ISNUMBER(K626)),0,IF(G626="Oui",0,IF($C626="Non - avec lien de dépendance",MIN(1129,K626,$D626),MIN(1129,K626)))))))</f>
        <v>Effectuez l’étape 1</v>
      </c>
      <c r="T626" s="3" t="str">
        <f>IF(CRHPElig=" -  ","Effectuez l’étape 1",IF(CRHPElig="La baisse de revenus n'est pas admissible dans le cadre du PEREC",CRHPElig,IF(AND(INDEX(claimPeriodNo,MATCH('Étape 1) Taux'!$A$8,claimPeriods,0))&gt;17,INDEX(claimPeriodNo,MATCH('Étape 1) Taux'!$A$8,claimPeriods,0))&lt;20,revenueReduction&lt;0.1),0,IF(NOT(ISNUMBER(L626)),0,IF(H626="Oui",0,IF($C626="Non - avec lien de dépendance",MIN(1129,L626,$D626),MIN(1129,L626)))))))</f>
        <v>Effectuez l’étape 1</v>
      </c>
      <c r="U626" s="3">
        <f t="shared" si="58"/>
        <v>0</v>
      </c>
      <c r="V626" s="3">
        <f t="shared" si="59"/>
        <v>0</v>
      </c>
    </row>
    <row r="627" spans="13:22" x14ac:dyDescent="0.3">
      <c r="M627" s="52" t="str">
        <f t="shared" si="54"/>
        <v>Calculez d'abord la baisse moyenne de vos revenus sur 12 mois à l'étape 2)</v>
      </c>
      <c r="N627" s="52" t="str">
        <f t="shared" si="55"/>
        <v>Calculez d'abord la baisse moyenne de vos revenus sur 12 mois à l'étape 2)</v>
      </c>
      <c r="O627" s="52" t="str">
        <f t="shared" si="56"/>
        <v>Calculez d'abord la baisse moyenne de vos revenus sur 12 mois à l'étape 2)</v>
      </c>
      <c r="P627" s="52" t="str">
        <f t="shared" si="57"/>
        <v>Calculez d'abord la baisse moyenne de vos revenus sur 12 mois à l'étape 2)</v>
      </c>
      <c r="Q627" s="3" t="str">
        <f>IF(CRHPElig=" -  ","Effectuez l’étape 1",IF(CRHPElig="La baisse de revenus n'est pas admissible dans le cadre du PEREC",CRHPElig,IF(AND(INDEX(claimPeriodNo,MATCH('Étape 1) Taux'!$A$8,claimPeriods,0))&gt;17,INDEX(claimPeriodNo,MATCH('Étape 1) Taux'!$A$8,claimPeriods,0))&lt;20,revenueReduction&lt;0.1),0,IF(NOT(ISNUMBER(I627)),0,IF(E627="Oui",0,IF($C627="Non - avec lien de dépendance",MIN(1129,I627,$D627),MIN(1129,I627)))))))</f>
        <v>Effectuez l’étape 1</v>
      </c>
      <c r="R627" s="3" t="str">
        <f>IF(CRHPElig=" -  ","Effectuez l’étape 1",IF(CRHPElig="La baisse de revenus n'est pas admissible dans le cadre du PEREC",CRHPElig,IF(AND(INDEX(claimPeriodNo,MATCH('Étape 1) Taux'!$A$8,claimPeriods,0))&gt;17,INDEX(claimPeriodNo,MATCH('Étape 1) Taux'!$A$8,claimPeriods,0))&lt;20,revenueReduction&lt;0.1),0,IF(NOT(ISNUMBER(J627)),0,IF(F627="Oui",0,IF($C627="Non - avec lien de dépendance",MIN(1129,J627,$D627),MIN(1129,J627)))))))</f>
        <v>Effectuez l’étape 1</v>
      </c>
      <c r="S627" s="3" t="str">
        <f>IF(CRHPElig=" -  ","Effectuez l’étape 1",IF(CRHPElig="La baisse de revenus n'est pas admissible dans le cadre du PEREC",CRHPElig,IF(AND(INDEX(claimPeriodNo,MATCH('Étape 1) Taux'!$A$8,claimPeriods,0))&gt;17,INDEX(claimPeriodNo,MATCH('Étape 1) Taux'!$A$8,claimPeriods,0))&lt;20,revenueReduction&lt;0.1),0,IF(NOT(ISNUMBER(K627)),0,IF(G627="Oui",0,IF($C627="Non - avec lien de dépendance",MIN(1129,K627,$D627),MIN(1129,K627)))))))</f>
        <v>Effectuez l’étape 1</v>
      </c>
      <c r="T627" s="3" t="str">
        <f>IF(CRHPElig=" -  ","Effectuez l’étape 1",IF(CRHPElig="La baisse de revenus n'est pas admissible dans le cadre du PEREC",CRHPElig,IF(AND(INDEX(claimPeriodNo,MATCH('Étape 1) Taux'!$A$8,claimPeriods,0))&gt;17,INDEX(claimPeriodNo,MATCH('Étape 1) Taux'!$A$8,claimPeriods,0))&lt;20,revenueReduction&lt;0.1),0,IF(NOT(ISNUMBER(L627)),0,IF(H627="Oui",0,IF($C627="Non - avec lien de dépendance",MIN(1129,L627,$D627),MIN(1129,L627)))))))</f>
        <v>Effectuez l’étape 1</v>
      </c>
      <c r="U627" s="3">
        <f t="shared" si="58"/>
        <v>0</v>
      </c>
      <c r="V627" s="3">
        <f t="shared" si="59"/>
        <v>0</v>
      </c>
    </row>
    <row r="628" spans="13:22" x14ac:dyDescent="0.3">
      <c r="M628" s="52" t="str">
        <f t="shared" si="54"/>
        <v>Calculez d'abord la baisse moyenne de vos revenus sur 12 mois à l'étape 2)</v>
      </c>
      <c r="N628" s="52" t="str">
        <f t="shared" si="55"/>
        <v>Calculez d'abord la baisse moyenne de vos revenus sur 12 mois à l'étape 2)</v>
      </c>
      <c r="O628" s="52" t="str">
        <f t="shared" si="56"/>
        <v>Calculez d'abord la baisse moyenne de vos revenus sur 12 mois à l'étape 2)</v>
      </c>
      <c r="P628" s="52" t="str">
        <f t="shared" si="57"/>
        <v>Calculez d'abord la baisse moyenne de vos revenus sur 12 mois à l'étape 2)</v>
      </c>
      <c r="Q628" s="3" t="str">
        <f>IF(CRHPElig=" -  ","Effectuez l’étape 1",IF(CRHPElig="La baisse de revenus n'est pas admissible dans le cadre du PEREC",CRHPElig,IF(AND(INDEX(claimPeriodNo,MATCH('Étape 1) Taux'!$A$8,claimPeriods,0))&gt;17,INDEX(claimPeriodNo,MATCH('Étape 1) Taux'!$A$8,claimPeriods,0))&lt;20,revenueReduction&lt;0.1),0,IF(NOT(ISNUMBER(I628)),0,IF(E628="Oui",0,IF($C628="Non - avec lien de dépendance",MIN(1129,I628,$D628),MIN(1129,I628)))))))</f>
        <v>Effectuez l’étape 1</v>
      </c>
      <c r="R628" s="3" t="str">
        <f>IF(CRHPElig=" -  ","Effectuez l’étape 1",IF(CRHPElig="La baisse de revenus n'est pas admissible dans le cadre du PEREC",CRHPElig,IF(AND(INDEX(claimPeriodNo,MATCH('Étape 1) Taux'!$A$8,claimPeriods,0))&gt;17,INDEX(claimPeriodNo,MATCH('Étape 1) Taux'!$A$8,claimPeriods,0))&lt;20,revenueReduction&lt;0.1),0,IF(NOT(ISNUMBER(J628)),0,IF(F628="Oui",0,IF($C628="Non - avec lien de dépendance",MIN(1129,J628,$D628),MIN(1129,J628)))))))</f>
        <v>Effectuez l’étape 1</v>
      </c>
      <c r="S628" s="3" t="str">
        <f>IF(CRHPElig=" -  ","Effectuez l’étape 1",IF(CRHPElig="La baisse de revenus n'est pas admissible dans le cadre du PEREC",CRHPElig,IF(AND(INDEX(claimPeriodNo,MATCH('Étape 1) Taux'!$A$8,claimPeriods,0))&gt;17,INDEX(claimPeriodNo,MATCH('Étape 1) Taux'!$A$8,claimPeriods,0))&lt;20,revenueReduction&lt;0.1),0,IF(NOT(ISNUMBER(K628)),0,IF(G628="Oui",0,IF($C628="Non - avec lien de dépendance",MIN(1129,K628,$D628),MIN(1129,K628)))))))</f>
        <v>Effectuez l’étape 1</v>
      </c>
      <c r="T628" s="3" t="str">
        <f>IF(CRHPElig=" -  ","Effectuez l’étape 1",IF(CRHPElig="La baisse de revenus n'est pas admissible dans le cadre du PEREC",CRHPElig,IF(AND(INDEX(claimPeriodNo,MATCH('Étape 1) Taux'!$A$8,claimPeriods,0))&gt;17,INDEX(claimPeriodNo,MATCH('Étape 1) Taux'!$A$8,claimPeriods,0))&lt;20,revenueReduction&lt;0.1),0,IF(NOT(ISNUMBER(L628)),0,IF(H628="Oui",0,IF($C628="Non - avec lien de dépendance",MIN(1129,L628,$D628),MIN(1129,L628)))))))</f>
        <v>Effectuez l’étape 1</v>
      </c>
      <c r="U628" s="3">
        <f t="shared" si="58"/>
        <v>0</v>
      </c>
      <c r="V628" s="3">
        <f t="shared" si="59"/>
        <v>0</v>
      </c>
    </row>
    <row r="629" spans="13:22" x14ac:dyDescent="0.3">
      <c r="M629" s="52" t="str">
        <f t="shared" si="54"/>
        <v>Calculez d'abord la baisse moyenne de vos revenus sur 12 mois à l'étape 2)</v>
      </c>
      <c r="N629" s="52" t="str">
        <f t="shared" si="55"/>
        <v>Calculez d'abord la baisse moyenne de vos revenus sur 12 mois à l'étape 2)</v>
      </c>
      <c r="O629" s="52" t="str">
        <f t="shared" si="56"/>
        <v>Calculez d'abord la baisse moyenne de vos revenus sur 12 mois à l'étape 2)</v>
      </c>
      <c r="P629" s="52" t="str">
        <f t="shared" si="57"/>
        <v>Calculez d'abord la baisse moyenne de vos revenus sur 12 mois à l'étape 2)</v>
      </c>
      <c r="Q629" s="3" t="str">
        <f>IF(CRHPElig=" -  ","Effectuez l’étape 1",IF(CRHPElig="La baisse de revenus n'est pas admissible dans le cadre du PEREC",CRHPElig,IF(AND(INDEX(claimPeriodNo,MATCH('Étape 1) Taux'!$A$8,claimPeriods,0))&gt;17,INDEX(claimPeriodNo,MATCH('Étape 1) Taux'!$A$8,claimPeriods,0))&lt;20,revenueReduction&lt;0.1),0,IF(NOT(ISNUMBER(I629)),0,IF(E629="Oui",0,IF($C629="Non - avec lien de dépendance",MIN(1129,I629,$D629),MIN(1129,I629)))))))</f>
        <v>Effectuez l’étape 1</v>
      </c>
      <c r="R629" s="3" t="str">
        <f>IF(CRHPElig=" -  ","Effectuez l’étape 1",IF(CRHPElig="La baisse de revenus n'est pas admissible dans le cadre du PEREC",CRHPElig,IF(AND(INDEX(claimPeriodNo,MATCH('Étape 1) Taux'!$A$8,claimPeriods,0))&gt;17,INDEX(claimPeriodNo,MATCH('Étape 1) Taux'!$A$8,claimPeriods,0))&lt;20,revenueReduction&lt;0.1),0,IF(NOT(ISNUMBER(J629)),0,IF(F629="Oui",0,IF($C629="Non - avec lien de dépendance",MIN(1129,J629,$D629),MIN(1129,J629)))))))</f>
        <v>Effectuez l’étape 1</v>
      </c>
      <c r="S629" s="3" t="str">
        <f>IF(CRHPElig=" -  ","Effectuez l’étape 1",IF(CRHPElig="La baisse de revenus n'est pas admissible dans le cadre du PEREC",CRHPElig,IF(AND(INDEX(claimPeriodNo,MATCH('Étape 1) Taux'!$A$8,claimPeriods,0))&gt;17,INDEX(claimPeriodNo,MATCH('Étape 1) Taux'!$A$8,claimPeriods,0))&lt;20,revenueReduction&lt;0.1),0,IF(NOT(ISNUMBER(K629)),0,IF(G629="Oui",0,IF($C629="Non - avec lien de dépendance",MIN(1129,K629,$D629),MIN(1129,K629)))))))</f>
        <v>Effectuez l’étape 1</v>
      </c>
      <c r="T629" s="3" t="str">
        <f>IF(CRHPElig=" -  ","Effectuez l’étape 1",IF(CRHPElig="La baisse de revenus n'est pas admissible dans le cadre du PEREC",CRHPElig,IF(AND(INDEX(claimPeriodNo,MATCH('Étape 1) Taux'!$A$8,claimPeriods,0))&gt;17,INDEX(claimPeriodNo,MATCH('Étape 1) Taux'!$A$8,claimPeriods,0))&lt;20,revenueReduction&lt;0.1),0,IF(NOT(ISNUMBER(L629)),0,IF(H629="Oui",0,IF($C629="Non - avec lien de dépendance",MIN(1129,L629,$D629),MIN(1129,L629)))))))</f>
        <v>Effectuez l’étape 1</v>
      </c>
      <c r="U629" s="3">
        <f t="shared" si="58"/>
        <v>0</v>
      </c>
      <c r="V629" s="3">
        <f t="shared" si="59"/>
        <v>0</v>
      </c>
    </row>
    <row r="630" spans="13:22" x14ac:dyDescent="0.3">
      <c r="M630" s="52" t="str">
        <f t="shared" si="54"/>
        <v>Calculez d'abord la baisse moyenne de vos revenus sur 12 mois à l'étape 2)</v>
      </c>
      <c r="N630" s="52" t="str">
        <f t="shared" si="55"/>
        <v>Calculez d'abord la baisse moyenne de vos revenus sur 12 mois à l'étape 2)</v>
      </c>
      <c r="O630" s="52" t="str">
        <f t="shared" si="56"/>
        <v>Calculez d'abord la baisse moyenne de vos revenus sur 12 mois à l'étape 2)</v>
      </c>
      <c r="P630" s="52" t="str">
        <f t="shared" si="57"/>
        <v>Calculez d'abord la baisse moyenne de vos revenus sur 12 mois à l'étape 2)</v>
      </c>
      <c r="Q630" s="3" t="str">
        <f>IF(CRHPElig=" -  ","Effectuez l’étape 1",IF(CRHPElig="La baisse de revenus n'est pas admissible dans le cadre du PEREC",CRHPElig,IF(AND(INDEX(claimPeriodNo,MATCH('Étape 1) Taux'!$A$8,claimPeriods,0))&gt;17,INDEX(claimPeriodNo,MATCH('Étape 1) Taux'!$A$8,claimPeriods,0))&lt;20,revenueReduction&lt;0.1),0,IF(NOT(ISNUMBER(I630)),0,IF(E630="Oui",0,IF($C630="Non - avec lien de dépendance",MIN(1129,I630,$D630),MIN(1129,I630)))))))</f>
        <v>Effectuez l’étape 1</v>
      </c>
      <c r="R630" s="3" t="str">
        <f>IF(CRHPElig=" -  ","Effectuez l’étape 1",IF(CRHPElig="La baisse de revenus n'est pas admissible dans le cadre du PEREC",CRHPElig,IF(AND(INDEX(claimPeriodNo,MATCH('Étape 1) Taux'!$A$8,claimPeriods,0))&gt;17,INDEX(claimPeriodNo,MATCH('Étape 1) Taux'!$A$8,claimPeriods,0))&lt;20,revenueReduction&lt;0.1),0,IF(NOT(ISNUMBER(J630)),0,IF(F630="Oui",0,IF($C630="Non - avec lien de dépendance",MIN(1129,J630,$D630),MIN(1129,J630)))))))</f>
        <v>Effectuez l’étape 1</v>
      </c>
      <c r="S630" s="3" t="str">
        <f>IF(CRHPElig=" -  ","Effectuez l’étape 1",IF(CRHPElig="La baisse de revenus n'est pas admissible dans le cadre du PEREC",CRHPElig,IF(AND(INDEX(claimPeriodNo,MATCH('Étape 1) Taux'!$A$8,claimPeriods,0))&gt;17,INDEX(claimPeriodNo,MATCH('Étape 1) Taux'!$A$8,claimPeriods,0))&lt;20,revenueReduction&lt;0.1),0,IF(NOT(ISNUMBER(K630)),0,IF(G630="Oui",0,IF($C630="Non - avec lien de dépendance",MIN(1129,K630,$D630),MIN(1129,K630)))))))</f>
        <v>Effectuez l’étape 1</v>
      </c>
      <c r="T630" s="3" t="str">
        <f>IF(CRHPElig=" -  ","Effectuez l’étape 1",IF(CRHPElig="La baisse de revenus n'est pas admissible dans le cadre du PEREC",CRHPElig,IF(AND(INDEX(claimPeriodNo,MATCH('Étape 1) Taux'!$A$8,claimPeriods,0))&gt;17,INDEX(claimPeriodNo,MATCH('Étape 1) Taux'!$A$8,claimPeriods,0))&lt;20,revenueReduction&lt;0.1),0,IF(NOT(ISNUMBER(L630)),0,IF(H630="Oui",0,IF($C630="Non - avec lien de dépendance",MIN(1129,L630,$D630),MIN(1129,L630)))))))</f>
        <v>Effectuez l’étape 1</v>
      </c>
      <c r="U630" s="3">
        <f t="shared" si="58"/>
        <v>0</v>
      </c>
      <c r="V630" s="3">
        <f t="shared" si="59"/>
        <v>0</v>
      </c>
    </row>
    <row r="631" spans="13:22" x14ac:dyDescent="0.3">
      <c r="M631" s="52" t="str">
        <f t="shared" si="54"/>
        <v>Calculez d'abord la baisse moyenne de vos revenus sur 12 mois à l'étape 2)</v>
      </c>
      <c r="N631" s="52" t="str">
        <f t="shared" si="55"/>
        <v>Calculez d'abord la baisse moyenne de vos revenus sur 12 mois à l'étape 2)</v>
      </c>
      <c r="O631" s="52" t="str">
        <f t="shared" si="56"/>
        <v>Calculez d'abord la baisse moyenne de vos revenus sur 12 mois à l'étape 2)</v>
      </c>
      <c r="P631" s="52" t="str">
        <f t="shared" si="57"/>
        <v>Calculez d'abord la baisse moyenne de vos revenus sur 12 mois à l'étape 2)</v>
      </c>
      <c r="Q631" s="3" t="str">
        <f>IF(CRHPElig=" -  ","Effectuez l’étape 1",IF(CRHPElig="La baisse de revenus n'est pas admissible dans le cadre du PEREC",CRHPElig,IF(AND(INDEX(claimPeriodNo,MATCH('Étape 1) Taux'!$A$8,claimPeriods,0))&gt;17,INDEX(claimPeriodNo,MATCH('Étape 1) Taux'!$A$8,claimPeriods,0))&lt;20,revenueReduction&lt;0.1),0,IF(NOT(ISNUMBER(I631)),0,IF(E631="Oui",0,IF($C631="Non - avec lien de dépendance",MIN(1129,I631,$D631),MIN(1129,I631)))))))</f>
        <v>Effectuez l’étape 1</v>
      </c>
      <c r="R631" s="3" t="str">
        <f>IF(CRHPElig=" -  ","Effectuez l’étape 1",IF(CRHPElig="La baisse de revenus n'est pas admissible dans le cadre du PEREC",CRHPElig,IF(AND(INDEX(claimPeriodNo,MATCH('Étape 1) Taux'!$A$8,claimPeriods,0))&gt;17,INDEX(claimPeriodNo,MATCH('Étape 1) Taux'!$A$8,claimPeriods,0))&lt;20,revenueReduction&lt;0.1),0,IF(NOT(ISNUMBER(J631)),0,IF(F631="Oui",0,IF($C631="Non - avec lien de dépendance",MIN(1129,J631,$D631),MIN(1129,J631)))))))</f>
        <v>Effectuez l’étape 1</v>
      </c>
      <c r="S631" s="3" t="str">
        <f>IF(CRHPElig=" -  ","Effectuez l’étape 1",IF(CRHPElig="La baisse de revenus n'est pas admissible dans le cadre du PEREC",CRHPElig,IF(AND(INDEX(claimPeriodNo,MATCH('Étape 1) Taux'!$A$8,claimPeriods,0))&gt;17,INDEX(claimPeriodNo,MATCH('Étape 1) Taux'!$A$8,claimPeriods,0))&lt;20,revenueReduction&lt;0.1),0,IF(NOT(ISNUMBER(K631)),0,IF(G631="Oui",0,IF($C631="Non - avec lien de dépendance",MIN(1129,K631,$D631),MIN(1129,K631)))))))</f>
        <v>Effectuez l’étape 1</v>
      </c>
      <c r="T631" s="3" t="str">
        <f>IF(CRHPElig=" -  ","Effectuez l’étape 1",IF(CRHPElig="La baisse de revenus n'est pas admissible dans le cadre du PEREC",CRHPElig,IF(AND(INDEX(claimPeriodNo,MATCH('Étape 1) Taux'!$A$8,claimPeriods,0))&gt;17,INDEX(claimPeriodNo,MATCH('Étape 1) Taux'!$A$8,claimPeriods,0))&lt;20,revenueReduction&lt;0.1),0,IF(NOT(ISNUMBER(L631)),0,IF(H631="Oui",0,IF($C631="Non - avec lien de dépendance",MIN(1129,L631,$D631),MIN(1129,L631)))))))</f>
        <v>Effectuez l’étape 1</v>
      </c>
      <c r="U631" s="3">
        <f t="shared" si="58"/>
        <v>0</v>
      </c>
      <c r="V631" s="3">
        <f t="shared" si="59"/>
        <v>0</v>
      </c>
    </row>
    <row r="632" spans="13:22" x14ac:dyDescent="0.3">
      <c r="M632" s="52" t="str">
        <f t="shared" si="54"/>
        <v>Calculez d'abord la baisse moyenne de vos revenus sur 12 mois à l'étape 2)</v>
      </c>
      <c r="N632" s="52" t="str">
        <f t="shared" si="55"/>
        <v>Calculez d'abord la baisse moyenne de vos revenus sur 12 mois à l'étape 2)</v>
      </c>
      <c r="O632" s="52" t="str">
        <f t="shared" si="56"/>
        <v>Calculez d'abord la baisse moyenne de vos revenus sur 12 mois à l'étape 2)</v>
      </c>
      <c r="P632" s="52" t="str">
        <f t="shared" si="57"/>
        <v>Calculez d'abord la baisse moyenne de vos revenus sur 12 mois à l'étape 2)</v>
      </c>
      <c r="Q632" s="3" t="str">
        <f>IF(CRHPElig=" -  ","Effectuez l’étape 1",IF(CRHPElig="La baisse de revenus n'est pas admissible dans le cadre du PEREC",CRHPElig,IF(AND(INDEX(claimPeriodNo,MATCH('Étape 1) Taux'!$A$8,claimPeriods,0))&gt;17,INDEX(claimPeriodNo,MATCH('Étape 1) Taux'!$A$8,claimPeriods,0))&lt;20,revenueReduction&lt;0.1),0,IF(NOT(ISNUMBER(I632)),0,IF(E632="Oui",0,IF($C632="Non - avec lien de dépendance",MIN(1129,I632,$D632),MIN(1129,I632)))))))</f>
        <v>Effectuez l’étape 1</v>
      </c>
      <c r="R632" s="3" t="str">
        <f>IF(CRHPElig=" -  ","Effectuez l’étape 1",IF(CRHPElig="La baisse de revenus n'est pas admissible dans le cadre du PEREC",CRHPElig,IF(AND(INDEX(claimPeriodNo,MATCH('Étape 1) Taux'!$A$8,claimPeriods,0))&gt;17,INDEX(claimPeriodNo,MATCH('Étape 1) Taux'!$A$8,claimPeriods,0))&lt;20,revenueReduction&lt;0.1),0,IF(NOT(ISNUMBER(J632)),0,IF(F632="Oui",0,IF($C632="Non - avec lien de dépendance",MIN(1129,J632,$D632),MIN(1129,J632)))))))</f>
        <v>Effectuez l’étape 1</v>
      </c>
      <c r="S632" s="3" t="str">
        <f>IF(CRHPElig=" -  ","Effectuez l’étape 1",IF(CRHPElig="La baisse de revenus n'est pas admissible dans le cadre du PEREC",CRHPElig,IF(AND(INDEX(claimPeriodNo,MATCH('Étape 1) Taux'!$A$8,claimPeriods,0))&gt;17,INDEX(claimPeriodNo,MATCH('Étape 1) Taux'!$A$8,claimPeriods,0))&lt;20,revenueReduction&lt;0.1),0,IF(NOT(ISNUMBER(K632)),0,IF(G632="Oui",0,IF($C632="Non - avec lien de dépendance",MIN(1129,K632,$D632),MIN(1129,K632)))))))</f>
        <v>Effectuez l’étape 1</v>
      </c>
      <c r="T632" s="3" t="str">
        <f>IF(CRHPElig=" -  ","Effectuez l’étape 1",IF(CRHPElig="La baisse de revenus n'est pas admissible dans le cadre du PEREC",CRHPElig,IF(AND(INDEX(claimPeriodNo,MATCH('Étape 1) Taux'!$A$8,claimPeriods,0))&gt;17,INDEX(claimPeriodNo,MATCH('Étape 1) Taux'!$A$8,claimPeriods,0))&lt;20,revenueReduction&lt;0.1),0,IF(NOT(ISNUMBER(L632)),0,IF(H632="Oui",0,IF($C632="Non - avec lien de dépendance",MIN(1129,L632,$D632),MIN(1129,L632)))))))</f>
        <v>Effectuez l’étape 1</v>
      </c>
      <c r="U632" s="3">
        <f t="shared" si="58"/>
        <v>0</v>
      </c>
      <c r="V632" s="3">
        <f t="shared" si="59"/>
        <v>0</v>
      </c>
    </row>
    <row r="633" spans="13:22" x14ac:dyDescent="0.3">
      <c r="M633" s="52" t="str">
        <f t="shared" si="54"/>
        <v>Calculez d'abord la baisse moyenne de vos revenus sur 12 mois à l'étape 2)</v>
      </c>
      <c r="N633" s="52" t="str">
        <f t="shared" si="55"/>
        <v>Calculez d'abord la baisse moyenne de vos revenus sur 12 mois à l'étape 2)</v>
      </c>
      <c r="O633" s="52" t="str">
        <f t="shared" si="56"/>
        <v>Calculez d'abord la baisse moyenne de vos revenus sur 12 mois à l'étape 2)</v>
      </c>
      <c r="P633" s="52" t="str">
        <f t="shared" si="57"/>
        <v>Calculez d'abord la baisse moyenne de vos revenus sur 12 mois à l'étape 2)</v>
      </c>
      <c r="Q633" s="3" t="str">
        <f>IF(CRHPElig=" -  ","Effectuez l’étape 1",IF(CRHPElig="La baisse de revenus n'est pas admissible dans le cadre du PEREC",CRHPElig,IF(AND(INDEX(claimPeriodNo,MATCH('Étape 1) Taux'!$A$8,claimPeriods,0))&gt;17,INDEX(claimPeriodNo,MATCH('Étape 1) Taux'!$A$8,claimPeriods,0))&lt;20,revenueReduction&lt;0.1),0,IF(NOT(ISNUMBER(I633)),0,IF(E633="Oui",0,IF($C633="Non - avec lien de dépendance",MIN(1129,I633,$D633),MIN(1129,I633)))))))</f>
        <v>Effectuez l’étape 1</v>
      </c>
      <c r="R633" s="3" t="str">
        <f>IF(CRHPElig=" -  ","Effectuez l’étape 1",IF(CRHPElig="La baisse de revenus n'est pas admissible dans le cadre du PEREC",CRHPElig,IF(AND(INDEX(claimPeriodNo,MATCH('Étape 1) Taux'!$A$8,claimPeriods,0))&gt;17,INDEX(claimPeriodNo,MATCH('Étape 1) Taux'!$A$8,claimPeriods,0))&lt;20,revenueReduction&lt;0.1),0,IF(NOT(ISNUMBER(J633)),0,IF(F633="Oui",0,IF($C633="Non - avec lien de dépendance",MIN(1129,J633,$D633),MIN(1129,J633)))))))</f>
        <v>Effectuez l’étape 1</v>
      </c>
      <c r="S633" s="3" t="str">
        <f>IF(CRHPElig=" -  ","Effectuez l’étape 1",IF(CRHPElig="La baisse de revenus n'est pas admissible dans le cadre du PEREC",CRHPElig,IF(AND(INDEX(claimPeriodNo,MATCH('Étape 1) Taux'!$A$8,claimPeriods,0))&gt;17,INDEX(claimPeriodNo,MATCH('Étape 1) Taux'!$A$8,claimPeriods,0))&lt;20,revenueReduction&lt;0.1),0,IF(NOT(ISNUMBER(K633)),0,IF(G633="Oui",0,IF($C633="Non - avec lien de dépendance",MIN(1129,K633,$D633),MIN(1129,K633)))))))</f>
        <v>Effectuez l’étape 1</v>
      </c>
      <c r="T633" s="3" t="str">
        <f>IF(CRHPElig=" -  ","Effectuez l’étape 1",IF(CRHPElig="La baisse de revenus n'est pas admissible dans le cadre du PEREC",CRHPElig,IF(AND(INDEX(claimPeriodNo,MATCH('Étape 1) Taux'!$A$8,claimPeriods,0))&gt;17,INDEX(claimPeriodNo,MATCH('Étape 1) Taux'!$A$8,claimPeriods,0))&lt;20,revenueReduction&lt;0.1),0,IF(NOT(ISNUMBER(L633)),0,IF(H633="Oui",0,IF($C633="Non - avec lien de dépendance",MIN(1129,L633,$D633),MIN(1129,L633)))))))</f>
        <v>Effectuez l’étape 1</v>
      </c>
      <c r="U633" s="3">
        <f t="shared" si="58"/>
        <v>0</v>
      </c>
      <c r="V633" s="3">
        <f t="shared" si="59"/>
        <v>0</v>
      </c>
    </row>
    <row r="634" spans="13:22" x14ac:dyDescent="0.3">
      <c r="M634" s="52" t="str">
        <f t="shared" si="54"/>
        <v>Calculez d'abord la baisse moyenne de vos revenus sur 12 mois à l'étape 2)</v>
      </c>
      <c r="N634" s="52" t="str">
        <f t="shared" si="55"/>
        <v>Calculez d'abord la baisse moyenne de vos revenus sur 12 mois à l'étape 2)</v>
      </c>
      <c r="O634" s="52" t="str">
        <f t="shared" si="56"/>
        <v>Calculez d'abord la baisse moyenne de vos revenus sur 12 mois à l'étape 2)</v>
      </c>
      <c r="P634" s="52" t="str">
        <f t="shared" si="57"/>
        <v>Calculez d'abord la baisse moyenne de vos revenus sur 12 mois à l'étape 2)</v>
      </c>
      <c r="Q634" s="3" t="str">
        <f>IF(CRHPElig=" -  ","Effectuez l’étape 1",IF(CRHPElig="La baisse de revenus n'est pas admissible dans le cadre du PEREC",CRHPElig,IF(AND(INDEX(claimPeriodNo,MATCH('Étape 1) Taux'!$A$8,claimPeriods,0))&gt;17,INDEX(claimPeriodNo,MATCH('Étape 1) Taux'!$A$8,claimPeriods,0))&lt;20,revenueReduction&lt;0.1),0,IF(NOT(ISNUMBER(I634)),0,IF(E634="Oui",0,IF($C634="Non - avec lien de dépendance",MIN(1129,I634,$D634),MIN(1129,I634)))))))</f>
        <v>Effectuez l’étape 1</v>
      </c>
      <c r="R634" s="3" t="str">
        <f>IF(CRHPElig=" -  ","Effectuez l’étape 1",IF(CRHPElig="La baisse de revenus n'est pas admissible dans le cadre du PEREC",CRHPElig,IF(AND(INDEX(claimPeriodNo,MATCH('Étape 1) Taux'!$A$8,claimPeriods,0))&gt;17,INDEX(claimPeriodNo,MATCH('Étape 1) Taux'!$A$8,claimPeriods,0))&lt;20,revenueReduction&lt;0.1),0,IF(NOT(ISNUMBER(J634)),0,IF(F634="Oui",0,IF($C634="Non - avec lien de dépendance",MIN(1129,J634,$D634),MIN(1129,J634)))))))</f>
        <v>Effectuez l’étape 1</v>
      </c>
      <c r="S634" s="3" t="str">
        <f>IF(CRHPElig=" -  ","Effectuez l’étape 1",IF(CRHPElig="La baisse de revenus n'est pas admissible dans le cadre du PEREC",CRHPElig,IF(AND(INDEX(claimPeriodNo,MATCH('Étape 1) Taux'!$A$8,claimPeriods,0))&gt;17,INDEX(claimPeriodNo,MATCH('Étape 1) Taux'!$A$8,claimPeriods,0))&lt;20,revenueReduction&lt;0.1),0,IF(NOT(ISNUMBER(K634)),0,IF(G634="Oui",0,IF($C634="Non - avec lien de dépendance",MIN(1129,K634,$D634),MIN(1129,K634)))))))</f>
        <v>Effectuez l’étape 1</v>
      </c>
      <c r="T634" s="3" t="str">
        <f>IF(CRHPElig=" -  ","Effectuez l’étape 1",IF(CRHPElig="La baisse de revenus n'est pas admissible dans le cadre du PEREC",CRHPElig,IF(AND(INDEX(claimPeriodNo,MATCH('Étape 1) Taux'!$A$8,claimPeriods,0))&gt;17,INDEX(claimPeriodNo,MATCH('Étape 1) Taux'!$A$8,claimPeriods,0))&lt;20,revenueReduction&lt;0.1),0,IF(NOT(ISNUMBER(L634)),0,IF(H634="Oui",0,IF($C634="Non - avec lien de dépendance",MIN(1129,L634,$D634),MIN(1129,L634)))))))</f>
        <v>Effectuez l’étape 1</v>
      </c>
      <c r="U634" s="3">
        <f t="shared" si="58"/>
        <v>0</v>
      </c>
      <c r="V634" s="3">
        <f t="shared" si="59"/>
        <v>0</v>
      </c>
    </row>
    <row r="635" spans="13:22" x14ac:dyDescent="0.3">
      <c r="M635" s="52" t="str">
        <f t="shared" si="54"/>
        <v>Calculez d'abord la baisse moyenne de vos revenus sur 12 mois à l'étape 2)</v>
      </c>
      <c r="N635" s="52" t="str">
        <f t="shared" si="55"/>
        <v>Calculez d'abord la baisse moyenne de vos revenus sur 12 mois à l'étape 2)</v>
      </c>
      <c r="O635" s="52" t="str">
        <f t="shared" si="56"/>
        <v>Calculez d'abord la baisse moyenne de vos revenus sur 12 mois à l'étape 2)</v>
      </c>
      <c r="P635" s="52" t="str">
        <f t="shared" si="57"/>
        <v>Calculez d'abord la baisse moyenne de vos revenus sur 12 mois à l'étape 2)</v>
      </c>
      <c r="Q635" s="3" t="str">
        <f>IF(CRHPElig=" -  ","Effectuez l’étape 1",IF(CRHPElig="La baisse de revenus n'est pas admissible dans le cadre du PEREC",CRHPElig,IF(AND(INDEX(claimPeriodNo,MATCH('Étape 1) Taux'!$A$8,claimPeriods,0))&gt;17,INDEX(claimPeriodNo,MATCH('Étape 1) Taux'!$A$8,claimPeriods,0))&lt;20,revenueReduction&lt;0.1),0,IF(NOT(ISNUMBER(I635)),0,IF(E635="Oui",0,IF($C635="Non - avec lien de dépendance",MIN(1129,I635,$D635),MIN(1129,I635)))))))</f>
        <v>Effectuez l’étape 1</v>
      </c>
      <c r="R635" s="3" t="str">
        <f>IF(CRHPElig=" -  ","Effectuez l’étape 1",IF(CRHPElig="La baisse de revenus n'est pas admissible dans le cadre du PEREC",CRHPElig,IF(AND(INDEX(claimPeriodNo,MATCH('Étape 1) Taux'!$A$8,claimPeriods,0))&gt;17,INDEX(claimPeriodNo,MATCH('Étape 1) Taux'!$A$8,claimPeriods,0))&lt;20,revenueReduction&lt;0.1),0,IF(NOT(ISNUMBER(J635)),0,IF(F635="Oui",0,IF($C635="Non - avec lien de dépendance",MIN(1129,J635,$D635),MIN(1129,J635)))))))</f>
        <v>Effectuez l’étape 1</v>
      </c>
      <c r="S635" s="3" t="str">
        <f>IF(CRHPElig=" -  ","Effectuez l’étape 1",IF(CRHPElig="La baisse de revenus n'est pas admissible dans le cadre du PEREC",CRHPElig,IF(AND(INDEX(claimPeriodNo,MATCH('Étape 1) Taux'!$A$8,claimPeriods,0))&gt;17,INDEX(claimPeriodNo,MATCH('Étape 1) Taux'!$A$8,claimPeriods,0))&lt;20,revenueReduction&lt;0.1),0,IF(NOT(ISNUMBER(K635)),0,IF(G635="Oui",0,IF($C635="Non - avec lien de dépendance",MIN(1129,K635,$D635),MIN(1129,K635)))))))</f>
        <v>Effectuez l’étape 1</v>
      </c>
      <c r="T635" s="3" t="str">
        <f>IF(CRHPElig=" -  ","Effectuez l’étape 1",IF(CRHPElig="La baisse de revenus n'est pas admissible dans le cadre du PEREC",CRHPElig,IF(AND(INDEX(claimPeriodNo,MATCH('Étape 1) Taux'!$A$8,claimPeriods,0))&gt;17,INDEX(claimPeriodNo,MATCH('Étape 1) Taux'!$A$8,claimPeriods,0))&lt;20,revenueReduction&lt;0.1),0,IF(NOT(ISNUMBER(L635)),0,IF(H635="Oui",0,IF($C635="Non - avec lien de dépendance",MIN(1129,L635,$D635),MIN(1129,L635)))))))</f>
        <v>Effectuez l’étape 1</v>
      </c>
      <c r="U635" s="3">
        <f t="shared" si="58"/>
        <v>0</v>
      </c>
      <c r="V635" s="3">
        <f t="shared" si="59"/>
        <v>0</v>
      </c>
    </row>
    <row r="636" spans="13:22" x14ac:dyDescent="0.3">
      <c r="M636" s="52" t="str">
        <f t="shared" si="54"/>
        <v>Calculez d'abord la baisse moyenne de vos revenus sur 12 mois à l'étape 2)</v>
      </c>
      <c r="N636" s="52" t="str">
        <f t="shared" si="55"/>
        <v>Calculez d'abord la baisse moyenne de vos revenus sur 12 mois à l'étape 2)</v>
      </c>
      <c r="O636" s="52" t="str">
        <f t="shared" si="56"/>
        <v>Calculez d'abord la baisse moyenne de vos revenus sur 12 mois à l'étape 2)</v>
      </c>
      <c r="P636" s="52" t="str">
        <f t="shared" si="57"/>
        <v>Calculez d'abord la baisse moyenne de vos revenus sur 12 mois à l'étape 2)</v>
      </c>
      <c r="Q636" s="3" t="str">
        <f>IF(CRHPElig=" -  ","Effectuez l’étape 1",IF(CRHPElig="La baisse de revenus n'est pas admissible dans le cadre du PEREC",CRHPElig,IF(AND(INDEX(claimPeriodNo,MATCH('Étape 1) Taux'!$A$8,claimPeriods,0))&gt;17,INDEX(claimPeriodNo,MATCH('Étape 1) Taux'!$A$8,claimPeriods,0))&lt;20,revenueReduction&lt;0.1),0,IF(NOT(ISNUMBER(I636)),0,IF(E636="Oui",0,IF($C636="Non - avec lien de dépendance",MIN(1129,I636,$D636),MIN(1129,I636)))))))</f>
        <v>Effectuez l’étape 1</v>
      </c>
      <c r="R636" s="3" t="str">
        <f>IF(CRHPElig=" -  ","Effectuez l’étape 1",IF(CRHPElig="La baisse de revenus n'est pas admissible dans le cadre du PEREC",CRHPElig,IF(AND(INDEX(claimPeriodNo,MATCH('Étape 1) Taux'!$A$8,claimPeriods,0))&gt;17,INDEX(claimPeriodNo,MATCH('Étape 1) Taux'!$A$8,claimPeriods,0))&lt;20,revenueReduction&lt;0.1),0,IF(NOT(ISNUMBER(J636)),0,IF(F636="Oui",0,IF($C636="Non - avec lien de dépendance",MIN(1129,J636,$D636),MIN(1129,J636)))))))</f>
        <v>Effectuez l’étape 1</v>
      </c>
      <c r="S636" s="3" t="str">
        <f>IF(CRHPElig=" -  ","Effectuez l’étape 1",IF(CRHPElig="La baisse de revenus n'est pas admissible dans le cadre du PEREC",CRHPElig,IF(AND(INDEX(claimPeriodNo,MATCH('Étape 1) Taux'!$A$8,claimPeriods,0))&gt;17,INDEX(claimPeriodNo,MATCH('Étape 1) Taux'!$A$8,claimPeriods,0))&lt;20,revenueReduction&lt;0.1),0,IF(NOT(ISNUMBER(K636)),0,IF(G636="Oui",0,IF($C636="Non - avec lien de dépendance",MIN(1129,K636,$D636),MIN(1129,K636)))))))</f>
        <v>Effectuez l’étape 1</v>
      </c>
      <c r="T636" s="3" t="str">
        <f>IF(CRHPElig=" -  ","Effectuez l’étape 1",IF(CRHPElig="La baisse de revenus n'est pas admissible dans le cadre du PEREC",CRHPElig,IF(AND(INDEX(claimPeriodNo,MATCH('Étape 1) Taux'!$A$8,claimPeriods,0))&gt;17,INDEX(claimPeriodNo,MATCH('Étape 1) Taux'!$A$8,claimPeriods,0))&lt;20,revenueReduction&lt;0.1),0,IF(NOT(ISNUMBER(L636)),0,IF(H636="Oui",0,IF($C636="Non - avec lien de dépendance",MIN(1129,L636,$D636),MIN(1129,L636)))))))</f>
        <v>Effectuez l’étape 1</v>
      </c>
      <c r="U636" s="3">
        <f t="shared" si="58"/>
        <v>0</v>
      </c>
      <c r="V636" s="3">
        <f t="shared" si="59"/>
        <v>0</v>
      </c>
    </row>
    <row r="637" spans="13:22" x14ac:dyDescent="0.3">
      <c r="M637" s="52" t="str">
        <f t="shared" si="54"/>
        <v>Calculez d'abord la baisse moyenne de vos revenus sur 12 mois à l'étape 2)</v>
      </c>
      <c r="N637" s="52" t="str">
        <f t="shared" si="55"/>
        <v>Calculez d'abord la baisse moyenne de vos revenus sur 12 mois à l'étape 2)</v>
      </c>
      <c r="O637" s="52" t="str">
        <f t="shared" si="56"/>
        <v>Calculez d'abord la baisse moyenne de vos revenus sur 12 mois à l'étape 2)</v>
      </c>
      <c r="P637" s="52" t="str">
        <f t="shared" si="57"/>
        <v>Calculez d'abord la baisse moyenne de vos revenus sur 12 mois à l'étape 2)</v>
      </c>
      <c r="Q637" s="3" t="str">
        <f>IF(CRHPElig=" -  ","Effectuez l’étape 1",IF(CRHPElig="La baisse de revenus n'est pas admissible dans le cadre du PEREC",CRHPElig,IF(AND(INDEX(claimPeriodNo,MATCH('Étape 1) Taux'!$A$8,claimPeriods,0))&gt;17,INDEX(claimPeriodNo,MATCH('Étape 1) Taux'!$A$8,claimPeriods,0))&lt;20,revenueReduction&lt;0.1),0,IF(NOT(ISNUMBER(I637)),0,IF(E637="Oui",0,IF($C637="Non - avec lien de dépendance",MIN(1129,I637,$D637),MIN(1129,I637)))))))</f>
        <v>Effectuez l’étape 1</v>
      </c>
      <c r="R637" s="3" t="str">
        <f>IF(CRHPElig=" -  ","Effectuez l’étape 1",IF(CRHPElig="La baisse de revenus n'est pas admissible dans le cadre du PEREC",CRHPElig,IF(AND(INDEX(claimPeriodNo,MATCH('Étape 1) Taux'!$A$8,claimPeriods,0))&gt;17,INDEX(claimPeriodNo,MATCH('Étape 1) Taux'!$A$8,claimPeriods,0))&lt;20,revenueReduction&lt;0.1),0,IF(NOT(ISNUMBER(J637)),0,IF(F637="Oui",0,IF($C637="Non - avec lien de dépendance",MIN(1129,J637,$D637),MIN(1129,J637)))))))</f>
        <v>Effectuez l’étape 1</v>
      </c>
      <c r="S637" s="3" t="str">
        <f>IF(CRHPElig=" -  ","Effectuez l’étape 1",IF(CRHPElig="La baisse de revenus n'est pas admissible dans le cadre du PEREC",CRHPElig,IF(AND(INDEX(claimPeriodNo,MATCH('Étape 1) Taux'!$A$8,claimPeriods,0))&gt;17,INDEX(claimPeriodNo,MATCH('Étape 1) Taux'!$A$8,claimPeriods,0))&lt;20,revenueReduction&lt;0.1),0,IF(NOT(ISNUMBER(K637)),0,IF(G637="Oui",0,IF($C637="Non - avec lien de dépendance",MIN(1129,K637,$D637),MIN(1129,K637)))))))</f>
        <v>Effectuez l’étape 1</v>
      </c>
      <c r="T637" s="3" t="str">
        <f>IF(CRHPElig=" -  ","Effectuez l’étape 1",IF(CRHPElig="La baisse de revenus n'est pas admissible dans le cadre du PEREC",CRHPElig,IF(AND(INDEX(claimPeriodNo,MATCH('Étape 1) Taux'!$A$8,claimPeriods,0))&gt;17,INDEX(claimPeriodNo,MATCH('Étape 1) Taux'!$A$8,claimPeriods,0))&lt;20,revenueReduction&lt;0.1),0,IF(NOT(ISNUMBER(L637)),0,IF(H637="Oui",0,IF($C637="Non - avec lien de dépendance",MIN(1129,L637,$D637),MIN(1129,L637)))))))</f>
        <v>Effectuez l’étape 1</v>
      </c>
      <c r="U637" s="3">
        <f t="shared" si="58"/>
        <v>0</v>
      </c>
      <c r="V637" s="3">
        <f t="shared" si="59"/>
        <v>0</v>
      </c>
    </row>
    <row r="638" spans="13:22" x14ac:dyDescent="0.3">
      <c r="M638" s="52" t="str">
        <f t="shared" si="54"/>
        <v>Calculez d'abord la baisse moyenne de vos revenus sur 12 mois à l'étape 2)</v>
      </c>
      <c r="N638" s="52" t="str">
        <f t="shared" si="55"/>
        <v>Calculez d'abord la baisse moyenne de vos revenus sur 12 mois à l'étape 2)</v>
      </c>
      <c r="O638" s="52" t="str">
        <f t="shared" si="56"/>
        <v>Calculez d'abord la baisse moyenne de vos revenus sur 12 mois à l'étape 2)</v>
      </c>
      <c r="P638" s="52" t="str">
        <f t="shared" si="57"/>
        <v>Calculez d'abord la baisse moyenne de vos revenus sur 12 mois à l'étape 2)</v>
      </c>
      <c r="Q638" s="3" t="str">
        <f>IF(CRHPElig=" -  ","Effectuez l’étape 1",IF(CRHPElig="La baisse de revenus n'est pas admissible dans le cadre du PEREC",CRHPElig,IF(AND(INDEX(claimPeriodNo,MATCH('Étape 1) Taux'!$A$8,claimPeriods,0))&gt;17,INDEX(claimPeriodNo,MATCH('Étape 1) Taux'!$A$8,claimPeriods,0))&lt;20,revenueReduction&lt;0.1),0,IF(NOT(ISNUMBER(I638)),0,IF(E638="Oui",0,IF($C638="Non - avec lien de dépendance",MIN(1129,I638,$D638),MIN(1129,I638)))))))</f>
        <v>Effectuez l’étape 1</v>
      </c>
      <c r="R638" s="3" t="str">
        <f>IF(CRHPElig=" -  ","Effectuez l’étape 1",IF(CRHPElig="La baisse de revenus n'est pas admissible dans le cadre du PEREC",CRHPElig,IF(AND(INDEX(claimPeriodNo,MATCH('Étape 1) Taux'!$A$8,claimPeriods,0))&gt;17,INDEX(claimPeriodNo,MATCH('Étape 1) Taux'!$A$8,claimPeriods,0))&lt;20,revenueReduction&lt;0.1),0,IF(NOT(ISNUMBER(J638)),0,IF(F638="Oui",0,IF($C638="Non - avec lien de dépendance",MIN(1129,J638,$D638),MIN(1129,J638)))))))</f>
        <v>Effectuez l’étape 1</v>
      </c>
      <c r="S638" s="3" t="str">
        <f>IF(CRHPElig=" -  ","Effectuez l’étape 1",IF(CRHPElig="La baisse de revenus n'est pas admissible dans le cadre du PEREC",CRHPElig,IF(AND(INDEX(claimPeriodNo,MATCH('Étape 1) Taux'!$A$8,claimPeriods,0))&gt;17,INDEX(claimPeriodNo,MATCH('Étape 1) Taux'!$A$8,claimPeriods,0))&lt;20,revenueReduction&lt;0.1),0,IF(NOT(ISNUMBER(K638)),0,IF(G638="Oui",0,IF($C638="Non - avec lien de dépendance",MIN(1129,K638,$D638),MIN(1129,K638)))))))</f>
        <v>Effectuez l’étape 1</v>
      </c>
      <c r="T638" s="3" t="str">
        <f>IF(CRHPElig=" -  ","Effectuez l’étape 1",IF(CRHPElig="La baisse de revenus n'est pas admissible dans le cadre du PEREC",CRHPElig,IF(AND(INDEX(claimPeriodNo,MATCH('Étape 1) Taux'!$A$8,claimPeriods,0))&gt;17,INDEX(claimPeriodNo,MATCH('Étape 1) Taux'!$A$8,claimPeriods,0))&lt;20,revenueReduction&lt;0.1),0,IF(NOT(ISNUMBER(L638)),0,IF(H638="Oui",0,IF($C638="Non - avec lien de dépendance",MIN(1129,L638,$D638),MIN(1129,L638)))))))</f>
        <v>Effectuez l’étape 1</v>
      </c>
      <c r="U638" s="3">
        <f t="shared" si="58"/>
        <v>0</v>
      </c>
      <c r="V638" s="3">
        <f t="shared" si="59"/>
        <v>0</v>
      </c>
    </row>
    <row r="639" spans="13:22" x14ac:dyDescent="0.3">
      <c r="M639" s="52" t="str">
        <f t="shared" si="54"/>
        <v>Calculez d'abord la baisse moyenne de vos revenus sur 12 mois à l'étape 2)</v>
      </c>
      <c r="N639" s="52" t="str">
        <f t="shared" si="55"/>
        <v>Calculez d'abord la baisse moyenne de vos revenus sur 12 mois à l'étape 2)</v>
      </c>
      <c r="O639" s="52" t="str">
        <f t="shared" si="56"/>
        <v>Calculez d'abord la baisse moyenne de vos revenus sur 12 mois à l'étape 2)</v>
      </c>
      <c r="P639" s="52" t="str">
        <f t="shared" si="57"/>
        <v>Calculez d'abord la baisse moyenne de vos revenus sur 12 mois à l'étape 2)</v>
      </c>
      <c r="Q639" s="3" t="str">
        <f>IF(CRHPElig=" -  ","Effectuez l’étape 1",IF(CRHPElig="La baisse de revenus n'est pas admissible dans le cadre du PEREC",CRHPElig,IF(AND(INDEX(claimPeriodNo,MATCH('Étape 1) Taux'!$A$8,claimPeriods,0))&gt;17,INDEX(claimPeriodNo,MATCH('Étape 1) Taux'!$A$8,claimPeriods,0))&lt;20,revenueReduction&lt;0.1),0,IF(NOT(ISNUMBER(I639)),0,IF(E639="Oui",0,IF($C639="Non - avec lien de dépendance",MIN(1129,I639,$D639),MIN(1129,I639)))))))</f>
        <v>Effectuez l’étape 1</v>
      </c>
      <c r="R639" s="3" t="str">
        <f>IF(CRHPElig=" -  ","Effectuez l’étape 1",IF(CRHPElig="La baisse de revenus n'est pas admissible dans le cadre du PEREC",CRHPElig,IF(AND(INDEX(claimPeriodNo,MATCH('Étape 1) Taux'!$A$8,claimPeriods,0))&gt;17,INDEX(claimPeriodNo,MATCH('Étape 1) Taux'!$A$8,claimPeriods,0))&lt;20,revenueReduction&lt;0.1),0,IF(NOT(ISNUMBER(J639)),0,IF(F639="Oui",0,IF($C639="Non - avec lien de dépendance",MIN(1129,J639,$D639),MIN(1129,J639)))))))</f>
        <v>Effectuez l’étape 1</v>
      </c>
      <c r="S639" s="3" t="str">
        <f>IF(CRHPElig=" -  ","Effectuez l’étape 1",IF(CRHPElig="La baisse de revenus n'est pas admissible dans le cadre du PEREC",CRHPElig,IF(AND(INDEX(claimPeriodNo,MATCH('Étape 1) Taux'!$A$8,claimPeriods,0))&gt;17,INDEX(claimPeriodNo,MATCH('Étape 1) Taux'!$A$8,claimPeriods,0))&lt;20,revenueReduction&lt;0.1),0,IF(NOT(ISNUMBER(K639)),0,IF(G639="Oui",0,IF($C639="Non - avec lien de dépendance",MIN(1129,K639,$D639),MIN(1129,K639)))))))</f>
        <v>Effectuez l’étape 1</v>
      </c>
      <c r="T639" s="3" t="str">
        <f>IF(CRHPElig=" -  ","Effectuez l’étape 1",IF(CRHPElig="La baisse de revenus n'est pas admissible dans le cadre du PEREC",CRHPElig,IF(AND(INDEX(claimPeriodNo,MATCH('Étape 1) Taux'!$A$8,claimPeriods,0))&gt;17,INDEX(claimPeriodNo,MATCH('Étape 1) Taux'!$A$8,claimPeriods,0))&lt;20,revenueReduction&lt;0.1),0,IF(NOT(ISNUMBER(L639)),0,IF(H639="Oui",0,IF($C639="Non - avec lien de dépendance",MIN(1129,L639,$D639),MIN(1129,L639)))))))</f>
        <v>Effectuez l’étape 1</v>
      </c>
      <c r="U639" s="3">
        <f t="shared" si="58"/>
        <v>0</v>
      </c>
      <c r="V639" s="3">
        <f t="shared" si="59"/>
        <v>0</v>
      </c>
    </row>
    <row r="640" spans="13:22" x14ac:dyDescent="0.3">
      <c r="M640" s="52" t="str">
        <f t="shared" si="54"/>
        <v>Calculez d'abord la baisse moyenne de vos revenus sur 12 mois à l'étape 2)</v>
      </c>
      <c r="N640" s="52" t="str">
        <f t="shared" si="55"/>
        <v>Calculez d'abord la baisse moyenne de vos revenus sur 12 mois à l'étape 2)</v>
      </c>
      <c r="O640" s="52" t="str">
        <f t="shared" si="56"/>
        <v>Calculez d'abord la baisse moyenne de vos revenus sur 12 mois à l'étape 2)</v>
      </c>
      <c r="P640" s="52" t="str">
        <f t="shared" si="57"/>
        <v>Calculez d'abord la baisse moyenne de vos revenus sur 12 mois à l'étape 2)</v>
      </c>
      <c r="Q640" s="3" t="str">
        <f>IF(CRHPElig=" -  ","Effectuez l’étape 1",IF(CRHPElig="La baisse de revenus n'est pas admissible dans le cadre du PEREC",CRHPElig,IF(AND(INDEX(claimPeriodNo,MATCH('Étape 1) Taux'!$A$8,claimPeriods,0))&gt;17,INDEX(claimPeriodNo,MATCH('Étape 1) Taux'!$A$8,claimPeriods,0))&lt;20,revenueReduction&lt;0.1),0,IF(NOT(ISNUMBER(I640)),0,IF(E640="Oui",0,IF($C640="Non - avec lien de dépendance",MIN(1129,I640,$D640),MIN(1129,I640)))))))</f>
        <v>Effectuez l’étape 1</v>
      </c>
      <c r="R640" s="3" t="str">
        <f>IF(CRHPElig=" -  ","Effectuez l’étape 1",IF(CRHPElig="La baisse de revenus n'est pas admissible dans le cadre du PEREC",CRHPElig,IF(AND(INDEX(claimPeriodNo,MATCH('Étape 1) Taux'!$A$8,claimPeriods,0))&gt;17,INDEX(claimPeriodNo,MATCH('Étape 1) Taux'!$A$8,claimPeriods,0))&lt;20,revenueReduction&lt;0.1),0,IF(NOT(ISNUMBER(J640)),0,IF(F640="Oui",0,IF($C640="Non - avec lien de dépendance",MIN(1129,J640,$D640),MIN(1129,J640)))))))</f>
        <v>Effectuez l’étape 1</v>
      </c>
      <c r="S640" s="3" t="str">
        <f>IF(CRHPElig=" -  ","Effectuez l’étape 1",IF(CRHPElig="La baisse de revenus n'est pas admissible dans le cadre du PEREC",CRHPElig,IF(AND(INDEX(claimPeriodNo,MATCH('Étape 1) Taux'!$A$8,claimPeriods,0))&gt;17,INDEX(claimPeriodNo,MATCH('Étape 1) Taux'!$A$8,claimPeriods,0))&lt;20,revenueReduction&lt;0.1),0,IF(NOT(ISNUMBER(K640)),0,IF(G640="Oui",0,IF($C640="Non - avec lien de dépendance",MIN(1129,K640,$D640),MIN(1129,K640)))))))</f>
        <v>Effectuez l’étape 1</v>
      </c>
      <c r="T640" s="3" t="str">
        <f>IF(CRHPElig=" -  ","Effectuez l’étape 1",IF(CRHPElig="La baisse de revenus n'est pas admissible dans le cadre du PEREC",CRHPElig,IF(AND(INDEX(claimPeriodNo,MATCH('Étape 1) Taux'!$A$8,claimPeriods,0))&gt;17,INDEX(claimPeriodNo,MATCH('Étape 1) Taux'!$A$8,claimPeriods,0))&lt;20,revenueReduction&lt;0.1),0,IF(NOT(ISNUMBER(L640)),0,IF(H640="Oui",0,IF($C640="Non - avec lien de dépendance",MIN(1129,L640,$D640),MIN(1129,L640)))))))</f>
        <v>Effectuez l’étape 1</v>
      </c>
      <c r="U640" s="3">
        <f t="shared" si="58"/>
        <v>0</v>
      </c>
      <c r="V640" s="3">
        <f t="shared" si="59"/>
        <v>0</v>
      </c>
    </row>
    <row r="641" spans="13:22" x14ac:dyDescent="0.3">
      <c r="M641" s="52" t="str">
        <f t="shared" si="54"/>
        <v>Calculez d'abord la baisse moyenne de vos revenus sur 12 mois à l'étape 2)</v>
      </c>
      <c r="N641" s="52" t="str">
        <f t="shared" si="55"/>
        <v>Calculez d'abord la baisse moyenne de vos revenus sur 12 mois à l'étape 2)</v>
      </c>
      <c r="O641" s="52" t="str">
        <f t="shared" si="56"/>
        <v>Calculez d'abord la baisse moyenne de vos revenus sur 12 mois à l'étape 2)</v>
      </c>
      <c r="P641" s="52" t="str">
        <f t="shared" si="57"/>
        <v>Calculez d'abord la baisse moyenne de vos revenus sur 12 mois à l'étape 2)</v>
      </c>
      <c r="Q641" s="3" t="str">
        <f>IF(CRHPElig=" -  ","Effectuez l’étape 1",IF(CRHPElig="La baisse de revenus n'est pas admissible dans le cadre du PEREC",CRHPElig,IF(AND(INDEX(claimPeriodNo,MATCH('Étape 1) Taux'!$A$8,claimPeriods,0))&gt;17,INDEX(claimPeriodNo,MATCH('Étape 1) Taux'!$A$8,claimPeriods,0))&lt;20,revenueReduction&lt;0.1),0,IF(NOT(ISNUMBER(I641)),0,IF(E641="Oui",0,IF($C641="Non - avec lien de dépendance",MIN(1129,I641,$D641),MIN(1129,I641)))))))</f>
        <v>Effectuez l’étape 1</v>
      </c>
      <c r="R641" s="3" t="str">
        <f>IF(CRHPElig=" -  ","Effectuez l’étape 1",IF(CRHPElig="La baisse de revenus n'est pas admissible dans le cadre du PEREC",CRHPElig,IF(AND(INDEX(claimPeriodNo,MATCH('Étape 1) Taux'!$A$8,claimPeriods,0))&gt;17,INDEX(claimPeriodNo,MATCH('Étape 1) Taux'!$A$8,claimPeriods,0))&lt;20,revenueReduction&lt;0.1),0,IF(NOT(ISNUMBER(J641)),0,IF(F641="Oui",0,IF($C641="Non - avec lien de dépendance",MIN(1129,J641,$D641),MIN(1129,J641)))))))</f>
        <v>Effectuez l’étape 1</v>
      </c>
      <c r="S641" s="3" t="str">
        <f>IF(CRHPElig=" -  ","Effectuez l’étape 1",IF(CRHPElig="La baisse de revenus n'est pas admissible dans le cadre du PEREC",CRHPElig,IF(AND(INDEX(claimPeriodNo,MATCH('Étape 1) Taux'!$A$8,claimPeriods,0))&gt;17,INDEX(claimPeriodNo,MATCH('Étape 1) Taux'!$A$8,claimPeriods,0))&lt;20,revenueReduction&lt;0.1),0,IF(NOT(ISNUMBER(K641)),0,IF(G641="Oui",0,IF($C641="Non - avec lien de dépendance",MIN(1129,K641,$D641),MIN(1129,K641)))))))</f>
        <v>Effectuez l’étape 1</v>
      </c>
      <c r="T641" s="3" t="str">
        <f>IF(CRHPElig=" -  ","Effectuez l’étape 1",IF(CRHPElig="La baisse de revenus n'est pas admissible dans le cadre du PEREC",CRHPElig,IF(AND(INDEX(claimPeriodNo,MATCH('Étape 1) Taux'!$A$8,claimPeriods,0))&gt;17,INDEX(claimPeriodNo,MATCH('Étape 1) Taux'!$A$8,claimPeriods,0))&lt;20,revenueReduction&lt;0.1),0,IF(NOT(ISNUMBER(L641)),0,IF(H641="Oui",0,IF($C641="Non - avec lien de dépendance",MIN(1129,L641,$D641),MIN(1129,L641)))))))</f>
        <v>Effectuez l’étape 1</v>
      </c>
      <c r="U641" s="3">
        <f t="shared" si="58"/>
        <v>0</v>
      </c>
      <c r="V641" s="3">
        <f t="shared" si="59"/>
        <v>0</v>
      </c>
    </row>
    <row r="642" spans="13:22" x14ac:dyDescent="0.3">
      <c r="M642" s="52" t="str">
        <f t="shared" si="54"/>
        <v>Calculez d'abord la baisse moyenne de vos revenus sur 12 mois à l'étape 2)</v>
      </c>
      <c r="N642" s="52" t="str">
        <f t="shared" si="55"/>
        <v>Calculez d'abord la baisse moyenne de vos revenus sur 12 mois à l'étape 2)</v>
      </c>
      <c r="O642" s="52" t="str">
        <f t="shared" si="56"/>
        <v>Calculez d'abord la baisse moyenne de vos revenus sur 12 mois à l'étape 2)</v>
      </c>
      <c r="P642" s="52" t="str">
        <f t="shared" si="57"/>
        <v>Calculez d'abord la baisse moyenne de vos revenus sur 12 mois à l'étape 2)</v>
      </c>
      <c r="Q642" s="3" t="str">
        <f>IF(CRHPElig=" -  ","Effectuez l’étape 1",IF(CRHPElig="La baisse de revenus n'est pas admissible dans le cadre du PEREC",CRHPElig,IF(AND(INDEX(claimPeriodNo,MATCH('Étape 1) Taux'!$A$8,claimPeriods,0))&gt;17,INDEX(claimPeriodNo,MATCH('Étape 1) Taux'!$A$8,claimPeriods,0))&lt;20,revenueReduction&lt;0.1),0,IF(NOT(ISNUMBER(I642)),0,IF(E642="Oui",0,IF($C642="Non - avec lien de dépendance",MIN(1129,I642,$D642),MIN(1129,I642)))))))</f>
        <v>Effectuez l’étape 1</v>
      </c>
      <c r="R642" s="3" t="str">
        <f>IF(CRHPElig=" -  ","Effectuez l’étape 1",IF(CRHPElig="La baisse de revenus n'est pas admissible dans le cadre du PEREC",CRHPElig,IF(AND(INDEX(claimPeriodNo,MATCH('Étape 1) Taux'!$A$8,claimPeriods,0))&gt;17,INDEX(claimPeriodNo,MATCH('Étape 1) Taux'!$A$8,claimPeriods,0))&lt;20,revenueReduction&lt;0.1),0,IF(NOT(ISNUMBER(J642)),0,IF(F642="Oui",0,IF($C642="Non - avec lien de dépendance",MIN(1129,J642,$D642),MIN(1129,J642)))))))</f>
        <v>Effectuez l’étape 1</v>
      </c>
      <c r="S642" s="3" t="str">
        <f>IF(CRHPElig=" -  ","Effectuez l’étape 1",IF(CRHPElig="La baisse de revenus n'est pas admissible dans le cadre du PEREC",CRHPElig,IF(AND(INDEX(claimPeriodNo,MATCH('Étape 1) Taux'!$A$8,claimPeriods,0))&gt;17,INDEX(claimPeriodNo,MATCH('Étape 1) Taux'!$A$8,claimPeriods,0))&lt;20,revenueReduction&lt;0.1),0,IF(NOT(ISNUMBER(K642)),0,IF(G642="Oui",0,IF($C642="Non - avec lien de dépendance",MIN(1129,K642,$D642),MIN(1129,K642)))))))</f>
        <v>Effectuez l’étape 1</v>
      </c>
      <c r="T642" s="3" t="str">
        <f>IF(CRHPElig=" -  ","Effectuez l’étape 1",IF(CRHPElig="La baisse de revenus n'est pas admissible dans le cadre du PEREC",CRHPElig,IF(AND(INDEX(claimPeriodNo,MATCH('Étape 1) Taux'!$A$8,claimPeriods,0))&gt;17,INDEX(claimPeriodNo,MATCH('Étape 1) Taux'!$A$8,claimPeriods,0))&lt;20,revenueReduction&lt;0.1),0,IF(NOT(ISNUMBER(L642)),0,IF(H642="Oui",0,IF($C642="Non - avec lien de dépendance",MIN(1129,L642,$D642),MIN(1129,L642)))))))</f>
        <v>Effectuez l’étape 1</v>
      </c>
      <c r="U642" s="3">
        <f t="shared" si="58"/>
        <v>0</v>
      </c>
      <c r="V642" s="3">
        <f t="shared" si="59"/>
        <v>0</v>
      </c>
    </row>
    <row r="643" spans="13:22" x14ac:dyDescent="0.3">
      <c r="M643" s="52" t="str">
        <f t="shared" si="54"/>
        <v>Calculez d'abord la baisse moyenne de vos revenus sur 12 mois à l'étape 2)</v>
      </c>
      <c r="N643" s="52" t="str">
        <f t="shared" si="55"/>
        <v>Calculez d'abord la baisse moyenne de vos revenus sur 12 mois à l'étape 2)</v>
      </c>
      <c r="O643" s="52" t="str">
        <f t="shared" si="56"/>
        <v>Calculez d'abord la baisse moyenne de vos revenus sur 12 mois à l'étape 2)</v>
      </c>
      <c r="P643" s="52" t="str">
        <f t="shared" si="57"/>
        <v>Calculez d'abord la baisse moyenne de vos revenus sur 12 mois à l'étape 2)</v>
      </c>
      <c r="Q643" s="3" t="str">
        <f>IF(CRHPElig=" -  ","Effectuez l’étape 1",IF(CRHPElig="La baisse de revenus n'est pas admissible dans le cadre du PEREC",CRHPElig,IF(AND(INDEX(claimPeriodNo,MATCH('Étape 1) Taux'!$A$8,claimPeriods,0))&gt;17,INDEX(claimPeriodNo,MATCH('Étape 1) Taux'!$A$8,claimPeriods,0))&lt;20,revenueReduction&lt;0.1),0,IF(NOT(ISNUMBER(I643)),0,IF(E643="Oui",0,IF($C643="Non - avec lien de dépendance",MIN(1129,I643,$D643),MIN(1129,I643)))))))</f>
        <v>Effectuez l’étape 1</v>
      </c>
      <c r="R643" s="3" t="str">
        <f>IF(CRHPElig=" -  ","Effectuez l’étape 1",IF(CRHPElig="La baisse de revenus n'est pas admissible dans le cadre du PEREC",CRHPElig,IF(AND(INDEX(claimPeriodNo,MATCH('Étape 1) Taux'!$A$8,claimPeriods,0))&gt;17,INDEX(claimPeriodNo,MATCH('Étape 1) Taux'!$A$8,claimPeriods,0))&lt;20,revenueReduction&lt;0.1),0,IF(NOT(ISNUMBER(J643)),0,IF(F643="Oui",0,IF($C643="Non - avec lien de dépendance",MIN(1129,J643,$D643),MIN(1129,J643)))))))</f>
        <v>Effectuez l’étape 1</v>
      </c>
      <c r="S643" s="3" t="str">
        <f>IF(CRHPElig=" -  ","Effectuez l’étape 1",IF(CRHPElig="La baisse de revenus n'est pas admissible dans le cadre du PEREC",CRHPElig,IF(AND(INDEX(claimPeriodNo,MATCH('Étape 1) Taux'!$A$8,claimPeriods,0))&gt;17,INDEX(claimPeriodNo,MATCH('Étape 1) Taux'!$A$8,claimPeriods,0))&lt;20,revenueReduction&lt;0.1),0,IF(NOT(ISNUMBER(K643)),0,IF(G643="Oui",0,IF($C643="Non - avec lien de dépendance",MIN(1129,K643,$D643),MIN(1129,K643)))))))</f>
        <v>Effectuez l’étape 1</v>
      </c>
      <c r="T643" s="3" t="str">
        <f>IF(CRHPElig=" -  ","Effectuez l’étape 1",IF(CRHPElig="La baisse de revenus n'est pas admissible dans le cadre du PEREC",CRHPElig,IF(AND(INDEX(claimPeriodNo,MATCH('Étape 1) Taux'!$A$8,claimPeriods,0))&gt;17,INDEX(claimPeriodNo,MATCH('Étape 1) Taux'!$A$8,claimPeriods,0))&lt;20,revenueReduction&lt;0.1),0,IF(NOT(ISNUMBER(L643)),0,IF(H643="Oui",0,IF($C643="Non - avec lien de dépendance",MIN(1129,L643,$D643),MIN(1129,L643)))))))</f>
        <v>Effectuez l’étape 1</v>
      </c>
      <c r="U643" s="3">
        <f t="shared" si="58"/>
        <v>0</v>
      </c>
      <c r="V643" s="3">
        <f t="shared" si="59"/>
        <v>0</v>
      </c>
    </row>
    <row r="644" spans="13:22" x14ac:dyDescent="0.3">
      <c r="M644" s="52" t="str">
        <f t="shared" si="54"/>
        <v>Calculez d'abord la baisse moyenne de vos revenus sur 12 mois à l'étape 2)</v>
      </c>
      <c r="N644" s="52" t="str">
        <f t="shared" si="55"/>
        <v>Calculez d'abord la baisse moyenne de vos revenus sur 12 mois à l'étape 2)</v>
      </c>
      <c r="O644" s="52" t="str">
        <f t="shared" si="56"/>
        <v>Calculez d'abord la baisse moyenne de vos revenus sur 12 mois à l'étape 2)</v>
      </c>
      <c r="P644" s="52" t="str">
        <f t="shared" si="57"/>
        <v>Calculez d'abord la baisse moyenne de vos revenus sur 12 mois à l'étape 2)</v>
      </c>
      <c r="Q644" s="3" t="str">
        <f>IF(CRHPElig=" -  ","Effectuez l’étape 1",IF(CRHPElig="La baisse de revenus n'est pas admissible dans le cadre du PEREC",CRHPElig,IF(AND(INDEX(claimPeriodNo,MATCH('Étape 1) Taux'!$A$8,claimPeriods,0))&gt;17,INDEX(claimPeriodNo,MATCH('Étape 1) Taux'!$A$8,claimPeriods,0))&lt;20,revenueReduction&lt;0.1),0,IF(NOT(ISNUMBER(I644)),0,IF(E644="Oui",0,IF($C644="Non - avec lien de dépendance",MIN(1129,I644,$D644),MIN(1129,I644)))))))</f>
        <v>Effectuez l’étape 1</v>
      </c>
      <c r="R644" s="3" t="str">
        <f>IF(CRHPElig=" -  ","Effectuez l’étape 1",IF(CRHPElig="La baisse de revenus n'est pas admissible dans le cadre du PEREC",CRHPElig,IF(AND(INDEX(claimPeriodNo,MATCH('Étape 1) Taux'!$A$8,claimPeriods,0))&gt;17,INDEX(claimPeriodNo,MATCH('Étape 1) Taux'!$A$8,claimPeriods,0))&lt;20,revenueReduction&lt;0.1),0,IF(NOT(ISNUMBER(J644)),0,IF(F644="Oui",0,IF($C644="Non - avec lien de dépendance",MIN(1129,J644,$D644),MIN(1129,J644)))))))</f>
        <v>Effectuez l’étape 1</v>
      </c>
      <c r="S644" s="3" t="str">
        <f>IF(CRHPElig=" -  ","Effectuez l’étape 1",IF(CRHPElig="La baisse de revenus n'est pas admissible dans le cadre du PEREC",CRHPElig,IF(AND(INDEX(claimPeriodNo,MATCH('Étape 1) Taux'!$A$8,claimPeriods,0))&gt;17,INDEX(claimPeriodNo,MATCH('Étape 1) Taux'!$A$8,claimPeriods,0))&lt;20,revenueReduction&lt;0.1),0,IF(NOT(ISNUMBER(K644)),0,IF(G644="Oui",0,IF($C644="Non - avec lien de dépendance",MIN(1129,K644,$D644),MIN(1129,K644)))))))</f>
        <v>Effectuez l’étape 1</v>
      </c>
      <c r="T644" s="3" t="str">
        <f>IF(CRHPElig=" -  ","Effectuez l’étape 1",IF(CRHPElig="La baisse de revenus n'est pas admissible dans le cadre du PEREC",CRHPElig,IF(AND(INDEX(claimPeriodNo,MATCH('Étape 1) Taux'!$A$8,claimPeriods,0))&gt;17,INDEX(claimPeriodNo,MATCH('Étape 1) Taux'!$A$8,claimPeriods,0))&lt;20,revenueReduction&lt;0.1),0,IF(NOT(ISNUMBER(L644)),0,IF(H644="Oui",0,IF($C644="Non - avec lien de dépendance",MIN(1129,L644,$D644),MIN(1129,L644)))))))</f>
        <v>Effectuez l’étape 1</v>
      </c>
      <c r="U644" s="3">
        <f t="shared" si="58"/>
        <v>0</v>
      </c>
      <c r="V644" s="3">
        <f t="shared" si="59"/>
        <v>0</v>
      </c>
    </row>
    <row r="645" spans="13:22" x14ac:dyDescent="0.3">
      <c r="M645" s="52" t="str">
        <f t="shared" si="54"/>
        <v>Calculez d'abord la baisse moyenne de vos revenus sur 12 mois à l'étape 2)</v>
      </c>
      <c r="N645" s="52" t="str">
        <f t="shared" si="55"/>
        <v>Calculez d'abord la baisse moyenne de vos revenus sur 12 mois à l'étape 2)</v>
      </c>
      <c r="O645" s="52" t="str">
        <f t="shared" si="56"/>
        <v>Calculez d'abord la baisse moyenne de vos revenus sur 12 mois à l'étape 2)</v>
      </c>
      <c r="P645" s="52" t="str">
        <f t="shared" si="57"/>
        <v>Calculez d'abord la baisse moyenne de vos revenus sur 12 mois à l'étape 2)</v>
      </c>
      <c r="Q645" s="3" t="str">
        <f>IF(CRHPElig=" -  ","Effectuez l’étape 1",IF(CRHPElig="La baisse de revenus n'est pas admissible dans le cadre du PEREC",CRHPElig,IF(AND(INDEX(claimPeriodNo,MATCH('Étape 1) Taux'!$A$8,claimPeriods,0))&gt;17,INDEX(claimPeriodNo,MATCH('Étape 1) Taux'!$A$8,claimPeriods,0))&lt;20,revenueReduction&lt;0.1),0,IF(NOT(ISNUMBER(I645)),0,IF(E645="Oui",0,IF($C645="Non - avec lien de dépendance",MIN(1129,I645,$D645),MIN(1129,I645)))))))</f>
        <v>Effectuez l’étape 1</v>
      </c>
      <c r="R645" s="3" t="str">
        <f>IF(CRHPElig=" -  ","Effectuez l’étape 1",IF(CRHPElig="La baisse de revenus n'est pas admissible dans le cadre du PEREC",CRHPElig,IF(AND(INDEX(claimPeriodNo,MATCH('Étape 1) Taux'!$A$8,claimPeriods,0))&gt;17,INDEX(claimPeriodNo,MATCH('Étape 1) Taux'!$A$8,claimPeriods,0))&lt;20,revenueReduction&lt;0.1),0,IF(NOT(ISNUMBER(J645)),0,IF(F645="Oui",0,IF($C645="Non - avec lien de dépendance",MIN(1129,J645,$D645),MIN(1129,J645)))))))</f>
        <v>Effectuez l’étape 1</v>
      </c>
      <c r="S645" s="3" t="str">
        <f>IF(CRHPElig=" -  ","Effectuez l’étape 1",IF(CRHPElig="La baisse de revenus n'est pas admissible dans le cadre du PEREC",CRHPElig,IF(AND(INDEX(claimPeriodNo,MATCH('Étape 1) Taux'!$A$8,claimPeriods,0))&gt;17,INDEX(claimPeriodNo,MATCH('Étape 1) Taux'!$A$8,claimPeriods,0))&lt;20,revenueReduction&lt;0.1),0,IF(NOT(ISNUMBER(K645)),0,IF(G645="Oui",0,IF($C645="Non - avec lien de dépendance",MIN(1129,K645,$D645),MIN(1129,K645)))))))</f>
        <v>Effectuez l’étape 1</v>
      </c>
      <c r="T645" s="3" t="str">
        <f>IF(CRHPElig=" -  ","Effectuez l’étape 1",IF(CRHPElig="La baisse de revenus n'est pas admissible dans le cadre du PEREC",CRHPElig,IF(AND(INDEX(claimPeriodNo,MATCH('Étape 1) Taux'!$A$8,claimPeriods,0))&gt;17,INDEX(claimPeriodNo,MATCH('Étape 1) Taux'!$A$8,claimPeriods,0))&lt;20,revenueReduction&lt;0.1),0,IF(NOT(ISNUMBER(L645)),0,IF(H645="Oui",0,IF($C645="Non - avec lien de dépendance",MIN(1129,L645,$D645),MIN(1129,L645)))))))</f>
        <v>Effectuez l’étape 1</v>
      </c>
      <c r="U645" s="3">
        <f t="shared" si="58"/>
        <v>0</v>
      </c>
      <c r="V645" s="3">
        <f t="shared" si="59"/>
        <v>0</v>
      </c>
    </row>
    <row r="646" spans="13:22" x14ac:dyDescent="0.3">
      <c r="M646" s="52" t="str">
        <f t="shared" ref="M646:M709" si="60">IF(overallRate=" -   ","Effectuez l’étape 1",IF(ISTEXT(overallRate),overallRate,IF(OR(NOT(ISNUMBER(I646)),AND(NOT(ISNUMBER($D646)),$C646="Non - avec lien de dépendance"),revenueReduction&lt;=0,E646="Oui"),0,ROUND(IF($C646="Non - avec lien de dépendance",MIN(1129,I646,$D646)*overallRate,MIN(1129,I646)*overallRate),2))))</f>
        <v>Calculez d'abord la baisse moyenne de vos revenus sur 12 mois à l'étape 2)</v>
      </c>
      <c r="N646" s="52" t="str">
        <f t="shared" ref="N646:N709" si="61">IF(overallRate=" -   ","Effectuez l’étape 1",IF(ISTEXT(overallRate),overallRate,IF(OR(NOT(ISNUMBER(J646)),AND(NOT(ISNUMBER($D646)),$C646="Non - avec lien de dépendance"),revenueReduction&lt;=0,F646="Oui"),0,ROUND(IF($C646="Non - avec lien de dépendance",MIN(1129,J646,$D646)*overallRate,MIN(1129,J646)*overallRate),2))))</f>
        <v>Calculez d'abord la baisse moyenne de vos revenus sur 12 mois à l'étape 2)</v>
      </c>
      <c r="O646" s="52" t="str">
        <f t="shared" ref="O646:O709" si="62">IF(overallRate=" -   ","Effectuez l’étape 1",IF(ISTEXT(overallRate),overallRate,IF(OR(NOT(ISNUMBER(K646)),AND(NOT(ISNUMBER($D646)),$C646="Non - avec lien de dépendance"),revenueReduction&lt;=0,G646="Oui"),0,ROUND(IF($C646="Non - avec lien de dépendance",MIN(1129,K646,$D646)*overallRate,MIN(1129,K646)*overallRate),2))))</f>
        <v>Calculez d'abord la baisse moyenne de vos revenus sur 12 mois à l'étape 2)</v>
      </c>
      <c r="P646" s="52" t="str">
        <f t="shared" ref="P646:P709" si="63">IF(overallRate=" -   ","Effectuez l’étape 1",IF(ISTEXT(overallRate),overallRate,IF(OR(NOT(ISNUMBER(L646)),AND(NOT(ISNUMBER($D646)),$C646="Non - avec lien de dépendance"),revenueReduction&lt;=0,H646="Oui"),0,ROUND(IF($C646="Non - avec lien de dépendance",MIN(1129,L646,$D646)*overallRate,MIN(1129,L646)*overallRate),2))))</f>
        <v>Calculez d'abord la baisse moyenne de vos revenus sur 12 mois à l'étape 2)</v>
      </c>
      <c r="Q646" s="3" t="str">
        <f>IF(CRHPElig=" -  ","Effectuez l’étape 1",IF(CRHPElig="La baisse de revenus n'est pas admissible dans le cadre du PEREC",CRHPElig,IF(AND(INDEX(claimPeriodNo,MATCH('Étape 1) Taux'!$A$8,claimPeriods,0))&gt;17,INDEX(claimPeriodNo,MATCH('Étape 1) Taux'!$A$8,claimPeriods,0))&lt;20,revenueReduction&lt;0.1),0,IF(NOT(ISNUMBER(I646)),0,IF(E646="Oui",0,IF($C646="Non - avec lien de dépendance",MIN(1129,I646,$D646),MIN(1129,I646)))))))</f>
        <v>Effectuez l’étape 1</v>
      </c>
      <c r="R646" s="3" t="str">
        <f>IF(CRHPElig=" -  ","Effectuez l’étape 1",IF(CRHPElig="La baisse de revenus n'est pas admissible dans le cadre du PEREC",CRHPElig,IF(AND(INDEX(claimPeriodNo,MATCH('Étape 1) Taux'!$A$8,claimPeriods,0))&gt;17,INDEX(claimPeriodNo,MATCH('Étape 1) Taux'!$A$8,claimPeriods,0))&lt;20,revenueReduction&lt;0.1),0,IF(NOT(ISNUMBER(J646)),0,IF(F646="Oui",0,IF($C646="Non - avec lien de dépendance",MIN(1129,J646,$D646),MIN(1129,J646)))))))</f>
        <v>Effectuez l’étape 1</v>
      </c>
      <c r="S646" s="3" t="str">
        <f>IF(CRHPElig=" -  ","Effectuez l’étape 1",IF(CRHPElig="La baisse de revenus n'est pas admissible dans le cadre du PEREC",CRHPElig,IF(AND(INDEX(claimPeriodNo,MATCH('Étape 1) Taux'!$A$8,claimPeriods,0))&gt;17,INDEX(claimPeriodNo,MATCH('Étape 1) Taux'!$A$8,claimPeriods,0))&lt;20,revenueReduction&lt;0.1),0,IF(NOT(ISNUMBER(K646)),0,IF(G646="Oui",0,IF($C646="Non - avec lien de dépendance",MIN(1129,K646,$D646),MIN(1129,K646)))))))</f>
        <v>Effectuez l’étape 1</v>
      </c>
      <c r="T646" s="3" t="str">
        <f>IF(CRHPElig=" -  ","Effectuez l’étape 1",IF(CRHPElig="La baisse de revenus n'est pas admissible dans le cadre du PEREC",CRHPElig,IF(AND(INDEX(claimPeriodNo,MATCH('Étape 1) Taux'!$A$8,claimPeriods,0))&gt;17,INDEX(claimPeriodNo,MATCH('Étape 1) Taux'!$A$8,claimPeriods,0))&lt;20,revenueReduction&lt;0.1),0,IF(NOT(ISNUMBER(L646)),0,IF(H646="Oui",0,IF($C646="Non - avec lien de dépendance",MIN(1129,L646,$D646),MIN(1129,L646)))))))</f>
        <v>Effectuez l’étape 1</v>
      </c>
      <c r="U646" s="3">
        <f t="shared" si="58"/>
        <v>0</v>
      </c>
      <c r="V646" s="3">
        <f t="shared" si="59"/>
        <v>0</v>
      </c>
    </row>
    <row r="647" spans="13:22" x14ac:dyDescent="0.3">
      <c r="M647" s="52" t="str">
        <f t="shared" si="60"/>
        <v>Calculez d'abord la baisse moyenne de vos revenus sur 12 mois à l'étape 2)</v>
      </c>
      <c r="N647" s="52" t="str">
        <f t="shared" si="61"/>
        <v>Calculez d'abord la baisse moyenne de vos revenus sur 12 mois à l'étape 2)</v>
      </c>
      <c r="O647" s="52" t="str">
        <f t="shared" si="62"/>
        <v>Calculez d'abord la baisse moyenne de vos revenus sur 12 mois à l'étape 2)</v>
      </c>
      <c r="P647" s="52" t="str">
        <f t="shared" si="63"/>
        <v>Calculez d'abord la baisse moyenne de vos revenus sur 12 mois à l'étape 2)</v>
      </c>
      <c r="Q647" s="3" t="str">
        <f>IF(CRHPElig=" -  ","Effectuez l’étape 1",IF(CRHPElig="La baisse de revenus n'est pas admissible dans le cadre du PEREC",CRHPElig,IF(AND(INDEX(claimPeriodNo,MATCH('Étape 1) Taux'!$A$8,claimPeriods,0))&gt;17,INDEX(claimPeriodNo,MATCH('Étape 1) Taux'!$A$8,claimPeriods,0))&lt;20,revenueReduction&lt;0.1),0,IF(NOT(ISNUMBER(I647)),0,IF(E647="Oui",0,IF($C647="Non - avec lien de dépendance",MIN(1129,I647,$D647),MIN(1129,I647)))))))</f>
        <v>Effectuez l’étape 1</v>
      </c>
      <c r="R647" s="3" t="str">
        <f>IF(CRHPElig=" -  ","Effectuez l’étape 1",IF(CRHPElig="La baisse de revenus n'est pas admissible dans le cadre du PEREC",CRHPElig,IF(AND(INDEX(claimPeriodNo,MATCH('Étape 1) Taux'!$A$8,claimPeriods,0))&gt;17,INDEX(claimPeriodNo,MATCH('Étape 1) Taux'!$A$8,claimPeriods,0))&lt;20,revenueReduction&lt;0.1),0,IF(NOT(ISNUMBER(J647)),0,IF(F647="Oui",0,IF($C647="Non - avec lien de dépendance",MIN(1129,J647,$D647),MIN(1129,J647)))))))</f>
        <v>Effectuez l’étape 1</v>
      </c>
      <c r="S647" s="3" t="str">
        <f>IF(CRHPElig=" -  ","Effectuez l’étape 1",IF(CRHPElig="La baisse de revenus n'est pas admissible dans le cadre du PEREC",CRHPElig,IF(AND(INDEX(claimPeriodNo,MATCH('Étape 1) Taux'!$A$8,claimPeriods,0))&gt;17,INDEX(claimPeriodNo,MATCH('Étape 1) Taux'!$A$8,claimPeriods,0))&lt;20,revenueReduction&lt;0.1),0,IF(NOT(ISNUMBER(K647)),0,IF(G647="Oui",0,IF($C647="Non - avec lien de dépendance",MIN(1129,K647,$D647),MIN(1129,K647)))))))</f>
        <v>Effectuez l’étape 1</v>
      </c>
      <c r="T647" s="3" t="str">
        <f>IF(CRHPElig=" -  ","Effectuez l’étape 1",IF(CRHPElig="La baisse de revenus n'est pas admissible dans le cadre du PEREC",CRHPElig,IF(AND(INDEX(claimPeriodNo,MATCH('Étape 1) Taux'!$A$8,claimPeriods,0))&gt;17,INDEX(claimPeriodNo,MATCH('Étape 1) Taux'!$A$8,claimPeriods,0))&lt;20,revenueReduction&lt;0.1),0,IF(NOT(ISNUMBER(L647)),0,IF(H647="Oui",0,IF($C647="Non - avec lien de dépendance",MIN(1129,L647,$D647),MIN(1129,L647)))))))</f>
        <v>Effectuez l’étape 1</v>
      </c>
      <c r="U647" s="3">
        <f t="shared" ref="U647:U710" si="64">IF(AND(COUNT(C647:L647)&gt;0,OR(AND(NOT(ISNUMBER($D647)),OR(COUNTIF(E647:H647,"Yes")&gt;0,$C647&lt;&gt;"Oui - sans lien de dépendance")),COUNT(I647:L647)&lt;&gt;4,ISBLANK($C647))),"Remplissez tous les montants",SUM(M647:P647))</f>
        <v>0</v>
      </c>
      <c r="V647" s="3">
        <f t="shared" ref="V647:V710" si="65">IF(AND(COUNT(C647:L647)&gt;0,OR(AND(NOT(ISNUMBER($D647)),OR(COUNTIF(E647:H647,"Yes")&gt;0,$C647&lt;&gt;"Oui - sans lien de dépendance")),COUNT(I647:L647)&lt;&gt;4,ISBLANK($C647))),"Remplissez tous les montants",SUM(Q647:T647))</f>
        <v>0</v>
      </c>
    </row>
    <row r="648" spans="13:22" x14ac:dyDescent="0.3">
      <c r="M648" s="52" t="str">
        <f t="shared" si="60"/>
        <v>Calculez d'abord la baisse moyenne de vos revenus sur 12 mois à l'étape 2)</v>
      </c>
      <c r="N648" s="52" t="str">
        <f t="shared" si="61"/>
        <v>Calculez d'abord la baisse moyenne de vos revenus sur 12 mois à l'étape 2)</v>
      </c>
      <c r="O648" s="52" t="str">
        <f t="shared" si="62"/>
        <v>Calculez d'abord la baisse moyenne de vos revenus sur 12 mois à l'étape 2)</v>
      </c>
      <c r="P648" s="52" t="str">
        <f t="shared" si="63"/>
        <v>Calculez d'abord la baisse moyenne de vos revenus sur 12 mois à l'étape 2)</v>
      </c>
      <c r="Q648" s="3" t="str">
        <f>IF(CRHPElig=" -  ","Effectuez l’étape 1",IF(CRHPElig="La baisse de revenus n'est pas admissible dans le cadre du PEREC",CRHPElig,IF(AND(INDEX(claimPeriodNo,MATCH('Étape 1) Taux'!$A$8,claimPeriods,0))&gt;17,INDEX(claimPeriodNo,MATCH('Étape 1) Taux'!$A$8,claimPeriods,0))&lt;20,revenueReduction&lt;0.1),0,IF(NOT(ISNUMBER(I648)),0,IF(E648="Oui",0,IF($C648="Non - avec lien de dépendance",MIN(1129,I648,$D648),MIN(1129,I648)))))))</f>
        <v>Effectuez l’étape 1</v>
      </c>
      <c r="R648" s="3" t="str">
        <f>IF(CRHPElig=" -  ","Effectuez l’étape 1",IF(CRHPElig="La baisse de revenus n'est pas admissible dans le cadre du PEREC",CRHPElig,IF(AND(INDEX(claimPeriodNo,MATCH('Étape 1) Taux'!$A$8,claimPeriods,0))&gt;17,INDEX(claimPeriodNo,MATCH('Étape 1) Taux'!$A$8,claimPeriods,0))&lt;20,revenueReduction&lt;0.1),0,IF(NOT(ISNUMBER(J648)),0,IF(F648="Oui",0,IF($C648="Non - avec lien de dépendance",MIN(1129,J648,$D648),MIN(1129,J648)))))))</f>
        <v>Effectuez l’étape 1</v>
      </c>
      <c r="S648" s="3" t="str">
        <f>IF(CRHPElig=" -  ","Effectuez l’étape 1",IF(CRHPElig="La baisse de revenus n'est pas admissible dans le cadre du PEREC",CRHPElig,IF(AND(INDEX(claimPeriodNo,MATCH('Étape 1) Taux'!$A$8,claimPeriods,0))&gt;17,INDEX(claimPeriodNo,MATCH('Étape 1) Taux'!$A$8,claimPeriods,0))&lt;20,revenueReduction&lt;0.1),0,IF(NOT(ISNUMBER(K648)),0,IF(G648="Oui",0,IF($C648="Non - avec lien de dépendance",MIN(1129,K648,$D648),MIN(1129,K648)))))))</f>
        <v>Effectuez l’étape 1</v>
      </c>
      <c r="T648" s="3" t="str">
        <f>IF(CRHPElig=" -  ","Effectuez l’étape 1",IF(CRHPElig="La baisse de revenus n'est pas admissible dans le cadre du PEREC",CRHPElig,IF(AND(INDEX(claimPeriodNo,MATCH('Étape 1) Taux'!$A$8,claimPeriods,0))&gt;17,INDEX(claimPeriodNo,MATCH('Étape 1) Taux'!$A$8,claimPeriods,0))&lt;20,revenueReduction&lt;0.1),0,IF(NOT(ISNUMBER(L648)),0,IF(H648="Oui",0,IF($C648="Non - avec lien de dépendance",MIN(1129,L648,$D648),MIN(1129,L648)))))))</f>
        <v>Effectuez l’étape 1</v>
      </c>
      <c r="U648" s="3">
        <f t="shared" si="64"/>
        <v>0</v>
      </c>
      <c r="V648" s="3">
        <f t="shared" si="65"/>
        <v>0</v>
      </c>
    </row>
    <row r="649" spans="13:22" x14ac:dyDescent="0.3">
      <c r="M649" s="52" t="str">
        <f t="shared" si="60"/>
        <v>Calculez d'abord la baisse moyenne de vos revenus sur 12 mois à l'étape 2)</v>
      </c>
      <c r="N649" s="52" t="str">
        <f t="shared" si="61"/>
        <v>Calculez d'abord la baisse moyenne de vos revenus sur 12 mois à l'étape 2)</v>
      </c>
      <c r="O649" s="52" t="str">
        <f t="shared" si="62"/>
        <v>Calculez d'abord la baisse moyenne de vos revenus sur 12 mois à l'étape 2)</v>
      </c>
      <c r="P649" s="52" t="str">
        <f t="shared" si="63"/>
        <v>Calculez d'abord la baisse moyenne de vos revenus sur 12 mois à l'étape 2)</v>
      </c>
      <c r="Q649" s="3" t="str">
        <f>IF(CRHPElig=" -  ","Effectuez l’étape 1",IF(CRHPElig="La baisse de revenus n'est pas admissible dans le cadre du PEREC",CRHPElig,IF(AND(INDEX(claimPeriodNo,MATCH('Étape 1) Taux'!$A$8,claimPeriods,0))&gt;17,INDEX(claimPeriodNo,MATCH('Étape 1) Taux'!$A$8,claimPeriods,0))&lt;20,revenueReduction&lt;0.1),0,IF(NOT(ISNUMBER(I649)),0,IF(E649="Oui",0,IF($C649="Non - avec lien de dépendance",MIN(1129,I649,$D649),MIN(1129,I649)))))))</f>
        <v>Effectuez l’étape 1</v>
      </c>
      <c r="R649" s="3" t="str">
        <f>IF(CRHPElig=" -  ","Effectuez l’étape 1",IF(CRHPElig="La baisse de revenus n'est pas admissible dans le cadre du PEREC",CRHPElig,IF(AND(INDEX(claimPeriodNo,MATCH('Étape 1) Taux'!$A$8,claimPeriods,0))&gt;17,INDEX(claimPeriodNo,MATCH('Étape 1) Taux'!$A$8,claimPeriods,0))&lt;20,revenueReduction&lt;0.1),0,IF(NOT(ISNUMBER(J649)),0,IF(F649="Oui",0,IF($C649="Non - avec lien de dépendance",MIN(1129,J649,$D649),MIN(1129,J649)))))))</f>
        <v>Effectuez l’étape 1</v>
      </c>
      <c r="S649" s="3" t="str">
        <f>IF(CRHPElig=" -  ","Effectuez l’étape 1",IF(CRHPElig="La baisse de revenus n'est pas admissible dans le cadre du PEREC",CRHPElig,IF(AND(INDEX(claimPeriodNo,MATCH('Étape 1) Taux'!$A$8,claimPeriods,0))&gt;17,INDEX(claimPeriodNo,MATCH('Étape 1) Taux'!$A$8,claimPeriods,0))&lt;20,revenueReduction&lt;0.1),0,IF(NOT(ISNUMBER(K649)),0,IF(G649="Oui",0,IF($C649="Non - avec lien de dépendance",MIN(1129,K649,$D649),MIN(1129,K649)))))))</f>
        <v>Effectuez l’étape 1</v>
      </c>
      <c r="T649" s="3" t="str">
        <f>IF(CRHPElig=" -  ","Effectuez l’étape 1",IF(CRHPElig="La baisse de revenus n'est pas admissible dans le cadre du PEREC",CRHPElig,IF(AND(INDEX(claimPeriodNo,MATCH('Étape 1) Taux'!$A$8,claimPeriods,0))&gt;17,INDEX(claimPeriodNo,MATCH('Étape 1) Taux'!$A$8,claimPeriods,0))&lt;20,revenueReduction&lt;0.1),0,IF(NOT(ISNUMBER(L649)),0,IF(H649="Oui",0,IF($C649="Non - avec lien de dépendance",MIN(1129,L649,$D649),MIN(1129,L649)))))))</f>
        <v>Effectuez l’étape 1</v>
      </c>
      <c r="U649" s="3">
        <f t="shared" si="64"/>
        <v>0</v>
      </c>
      <c r="V649" s="3">
        <f t="shared" si="65"/>
        <v>0</v>
      </c>
    </row>
    <row r="650" spans="13:22" x14ac:dyDescent="0.3">
      <c r="M650" s="52" t="str">
        <f t="shared" si="60"/>
        <v>Calculez d'abord la baisse moyenne de vos revenus sur 12 mois à l'étape 2)</v>
      </c>
      <c r="N650" s="52" t="str">
        <f t="shared" si="61"/>
        <v>Calculez d'abord la baisse moyenne de vos revenus sur 12 mois à l'étape 2)</v>
      </c>
      <c r="O650" s="52" t="str">
        <f t="shared" si="62"/>
        <v>Calculez d'abord la baisse moyenne de vos revenus sur 12 mois à l'étape 2)</v>
      </c>
      <c r="P650" s="52" t="str">
        <f t="shared" si="63"/>
        <v>Calculez d'abord la baisse moyenne de vos revenus sur 12 mois à l'étape 2)</v>
      </c>
      <c r="Q650" s="3" t="str">
        <f>IF(CRHPElig=" -  ","Effectuez l’étape 1",IF(CRHPElig="La baisse de revenus n'est pas admissible dans le cadre du PEREC",CRHPElig,IF(AND(INDEX(claimPeriodNo,MATCH('Étape 1) Taux'!$A$8,claimPeriods,0))&gt;17,INDEX(claimPeriodNo,MATCH('Étape 1) Taux'!$A$8,claimPeriods,0))&lt;20,revenueReduction&lt;0.1),0,IF(NOT(ISNUMBER(I650)),0,IF(E650="Oui",0,IF($C650="Non - avec lien de dépendance",MIN(1129,I650,$D650),MIN(1129,I650)))))))</f>
        <v>Effectuez l’étape 1</v>
      </c>
      <c r="R650" s="3" t="str">
        <f>IF(CRHPElig=" -  ","Effectuez l’étape 1",IF(CRHPElig="La baisse de revenus n'est pas admissible dans le cadre du PEREC",CRHPElig,IF(AND(INDEX(claimPeriodNo,MATCH('Étape 1) Taux'!$A$8,claimPeriods,0))&gt;17,INDEX(claimPeriodNo,MATCH('Étape 1) Taux'!$A$8,claimPeriods,0))&lt;20,revenueReduction&lt;0.1),0,IF(NOT(ISNUMBER(J650)),0,IF(F650="Oui",0,IF($C650="Non - avec lien de dépendance",MIN(1129,J650,$D650),MIN(1129,J650)))))))</f>
        <v>Effectuez l’étape 1</v>
      </c>
      <c r="S650" s="3" t="str">
        <f>IF(CRHPElig=" -  ","Effectuez l’étape 1",IF(CRHPElig="La baisse de revenus n'est pas admissible dans le cadre du PEREC",CRHPElig,IF(AND(INDEX(claimPeriodNo,MATCH('Étape 1) Taux'!$A$8,claimPeriods,0))&gt;17,INDEX(claimPeriodNo,MATCH('Étape 1) Taux'!$A$8,claimPeriods,0))&lt;20,revenueReduction&lt;0.1),0,IF(NOT(ISNUMBER(K650)),0,IF(G650="Oui",0,IF($C650="Non - avec lien de dépendance",MIN(1129,K650,$D650),MIN(1129,K650)))))))</f>
        <v>Effectuez l’étape 1</v>
      </c>
      <c r="T650" s="3" t="str">
        <f>IF(CRHPElig=" -  ","Effectuez l’étape 1",IF(CRHPElig="La baisse de revenus n'est pas admissible dans le cadre du PEREC",CRHPElig,IF(AND(INDEX(claimPeriodNo,MATCH('Étape 1) Taux'!$A$8,claimPeriods,0))&gt;17,INDEX(claimPeriodNo,MATCH('Étape 1) Taux'!$A$8,claimPeriods,0))&lt;20,revenueReduction&lt;0.1),0,IF(NOT(ISNUMBER(L650)),0,IF(H650="Oui",0,IF($C650="Non - avec lien de dépendance",MIN(1129,L650,$D650),MIN(1129,L650)))))))</f>
        <v>Effectuez l’étape 1</v>
      </c>
      <c r="U650" s="3">
        <f t="shared" si="64"/>
        <v>0</v>
      </c>
      <c r="V650" s="3">
        <f t="shared" si="65"/>
        <v>0</v>
      </c>
    </row>
    <row r="651" spans="13:22" x14ac:dyDescent="0.3">
      <c r="M651" s="52" t="str">
        <f t="shared" si="60"/>
        <v>Calculez d'abord la baisse moyenne de vos revenus sur 12 mois à l'étape 2)</v>
      </c>
      <c r="N651" s="52" t="str">
        <f t="shared" si="61"/>
        <v>Calculez d'abord la baisse moyenne de vos revenus sur 12 mois à l'étape 2)</v>
      </c>
      <c r="O651" s="52" t="str">
        <f t="shared" si="62"/>
        <v>Calculez d'abord la baisse moyenne de vos revenus sur 12 mois à l'étape 2)</v>
      </c>
      <c r="P651" s="52" t="str">
        <f t="shared" si="63"/>
        <v>Calculez d'abord la baisse moyenne de vos revenus sur 12 mois à l'étape 2)</v>
      </c>
      <c r="Q651" s="3" t="str">
        <f>IF(CRHPElig=" -  ","Effectuez l’étape 1",IF(CRHPElig="La baisse de revenus n'est pas admissible dans le cadre du PEREC",CRHPElig,IF(AND(INDEX(claimPeriodNo,MATCH('Étape 1) Taux'!$A$8,claimPeriods,0))&gt;17,INDEX(claimPeriodNo,MATCH('Étape 1) Taux'!$A$8,claimPeriods,0))&lt;20,revenueReduction&lt;0.1),0,IF(NOT(ISNUMBER(I651)),0,IF(E651="Oui",0,IF($C651="Non - avec lien de dépendance",MIN(1129,I651,$D651),MIN(1129,I651)))))))</f>
        <v>Effectuez l’étape 1</v>
      </c>
      <c r="R651" s="3" t="str">
        <f>IF(CRHPElig=" -  ","Effectuez l’étape 1",IF(CRHPElig="La baisse de revenus n'est pas admissible dans le cadre du PEREC",CRHPElig,IF(AND(INDEX(claimPeriodNo,MATCH('Étape 1) Taux'!$A$8,claimPeriods,0))&gt;17,INDEX(claimPeriodNo,MATCH('Étape 1) Taux'!$A$8,claimPeriods,0))&lt;20,revenueReduction&lt;0.1),0,IF(NOT(ISNUMBER(J651)),0,IF(F651="Oui",0,IF($C651="Non - avec lien de dépendance",MIN(1129,J651,$D651),MIN(1129,J651)))))))</f>
        <v>Effectuez l’étape 1</v>
      </c>
      <c r="S651" s="3" t="str">
        <f>IF(CRHPElig=" -  ","Effectuez l’étape 1",IF(CRHPElig="La baisse de revenus n'est pas admissible dans le cadre du PEREC",CRHPElig,IF(AND(INDEX(claimPeriodNo,MATCH('Étape 1) Taux'!$A$8,claimPeriods,0))&gt;17,INDEX(claimPeriodNo,MATCH('Étape 1) Taux'!$A$8,claimPeriods,0))&lt;20,revenueReduction&lt;0.1),0,IF(NOT(ISNUMBER(K651)),0,IF(G651="Oui",0,IF($C651="Non - avec lien de dépendance",MIN(1129,K651,$D651),MIN(1129,K651)))))))</f>
        <v>Effectuez l’étape 1</v>
      </c>
      <c r="T651" s="3" t="str">
        <f>IF(CRHPElig=" -  ","Effectuez l’étape 1",IF(CRHPElig="La baisse de revenus n'est pas admissible dans le cadre du PEREC",CRHPElig,IF(AND(INDEX(claimPeriodNo,MATCH('Étape 1) Taux'!$A$8,claimPeriods,0))&gt;17,INDEX(claimPeriodNo,MATCH('Étape 1) Taux'!$A$8,claimPeriods,0))&lt;20,revenueReduction&lt;0.1),0,IF(NOT(ISNUMBER(L651)),0,IF(H651="Oui",0,IF($C651="Non - avec lien de dépendance",MIN(1129,L651,$D651),MIN(1129,L651)))))))</f>
        <v>Effectuez l’étape 1</v>
      </c>
      <c r="U651" s="3">
        <f t="shared" si="64"/>
        <v>0</v>
      </c>
      <c r="V651" s="3">
        <f t="shared" si="65"/>
        <v>0</v>
      </c>
    </row>
    <row r="652" spans="13:22" x14ac:dyDescent="0.3">
      <c r="M652" s="52" t="str">
        <f t="shared" si="60"/>
        <v>Calculez d'abord la baisse moyenne de vos revenus sur 12 mois à l'étape 2)</v>
      </c>
      <c r="N652" s="52" t="str">
        <f t="shared" si="61"/>
        <v>Calculez d'abord la baisse moyenne de vos revenus sur 12 mois à l'étape 2)</v>
      </c>
      <c r="O652" s="52" t="str">
        <f t="shared" si="62"/>
        <v>Calculez d'abord la baisse moyenne de vos revenus sur 12 mois à l'étape 2)</v>
      </c>
      <c r="P652" s="52" t="str">
        <f t="shared" si="63"/>
        <v>Calculez d'abord la baisse moyenne de vos revenus sur 12 mois à l'étape 2)</v>
      </c>
      <c r="Q652" s="3" t="str">
        <f>IF(CRHPElig=" -  ","Effectuez l’étape 1",IF(CRHPElig="La baisse de revenus n'est pas admissible dans le cadre du PEREC",CRHPElig,IF(AND(INDEX(claimPeriodNo,MATCH('Étape 1) Taux'!$A$8,claimPeriods,0))&gt;17,INDEX(claimPeriodNo,MATCH('Étape 1) Taux'!$A$8,claimPeriods,0))&lt;20,revenueReduction&lt;0.1),0,IF(NOT(ISNUMBER(I652)),0,IF(E652="Oui",0,IF($C652="Non - avec lien de dépendance",MIN(1129,I652,$D652),MIN(1129,I652)))))))</f>
        <v>Effectuez l’étape 1</v>
      </c>
      <c r="R652" s="3" t="str">
        <f>IF(CRHPElig=" -  ","Effectuez l’étape 1",IF(CRHPElig="La baisse de revenus n'est pas admissible dans le cadre du PEREC",CRHPElig,IF(AND(INDEX(claimPeriodNo,MATCH('Étape 1) Taux'!$A$8,claimPeriods,0))&gt;17,INDEX(claimPeriodNo,MATCH('Étape 1) Taux'!$A$8,claimPeriods,0))&lt;20,revenueReduction&lt;0.1),0,IF(NOT(ISNUMBER(J652)),0,IF(F652="Oui",0,IF($C652="Non - avec lien de dépendance",MIN(1129,J652,$D652),MIN(1129,J652)))))))</f>
        <v>Effectuez l’étape 1</v>
      </c>
      <c r="S652" s="3" t="str">
        <f>IF(CRHPElig=" -  ","Effectuez l’étape 1",IF(CRHPElig="La baisse de revenus n'est pas admissible dans le cadre du PEREC",CRHPElig,IF(AND(INDEX(claimPeriodNo,MATCH('Étape 1) Taux'!$A$8,claimPeriods,0))&gt;17,INDEX(claimPeriodNo,MATCH('Étape 1) Taux'!$A$8,claimPeriods,0))&lt;20,revenueReduction&lt;0.1),0,IF(NOT(ISNUMBER(K652)),0,IF(G652="Oui",0,IF($C652="Non - avec lien de dépendance",MIN(1129,K652,$D652),MIN(1129,K652)))))))</f>
        <v>Effectuez l’étape 1</v>
      </c>
      <c r="T652" s="3" t="str">
        <f>IF(CRHPElig=" -  ","Effectuez l’étape 1",IF(CRHPElig="La baisse de revenus n'est pas admissible dans le cadre du PEREC",CRHPElig,IF(AND(INDEX(claimPeriodNo,MATCH('Étape 1) Taux'!$A$8,claimPeriods,0))&gt;17,INDEX(claimPeriodNo,MATCH('Étape 1) Taux'!$A$8,claimPeriods,0))&lt;20,revenueReduction&lt;0.1),0,IF(NOT(ISNUMBER(L652)),0,IF(H652="Oui",0,IF($C652="Non - avec lien de dépendance",MIN(1129,L652,$D652),MIN(1129,L652)))))))</f>
        <v>Effectuez l’étape 1</v>
      </c>
      <c r="U652" s="3">
        <f t="shared" si="64"/>
        <v>0</v>
      </c>
      <c r="V652" s="3">
        <f t="shared" si="65"/>
        <v>0</v>
      </c>
    </row>
    <row r="653" spans="13:22" x14ac:dyDescent="0.3">
      <c r="M653" s="52" t="str">
        <f t="shared" si="60"/>
        <v>Calculez d'abord la baisse moyenne de vos revenus sur 12 mois à l'étape 2)</v>
      </c>
      <c r="N653" s="52" t="str">
        <f t="shared" si="61"/>
        <v>Calculez d'abord la baisse moyenne de vos revenus sur 12 mois à l'étape 2)</v>
      </c>
      <c r="O653" s="52" t="str">
        <f t="shared" si="62"/>
        <v>Calculez d'abord la baisse moyenne de vos revenus sur 12 mois à l'étape 2)</v>
      </c>
      <c r="P653" s="52" t="str">
        <f t="shared" si="63"/>
        <v>Calculez d'abord la baisse moyenne de vos revenus sur 12 mois à l'étape 2)</v>
      </c>
      <c r="Q653" s="3" t="str">
        <f>IF(CRHPElig=" -  ","Effectuez l’étape 1",IF(CRHPElig="La baisse de revenus n'est pas admissible dans le cadre du PEREC",CRHPElig,IF(AND(INDEX(claimPeriodNo,MATCH('Étape 1) Taux'!$A$8,claimPeriods,0))&gt;17,INDEX(claimPeriodNo,MATCH('Étape 1) Taux'!$A$8,claimPeriods,0))&lt;20,revenueReduction&lt;0.1),0,IF(NOT(ISNUMBER(I653)),0,IF(E653="Oui",0,IF($C653="Non - avec lien de dépendance",MIN(1129,I653,$D653),MIN(1129,I653)))))))</f>
        <v>Effectuez l’étape 1</v>
      </c>
      <c r="R653" s="3" t="str">
        <f>IF(CRHPElig=" -  ","Effectuez l’étape 1",IF(CRHPElig="La baisse de revenus n'est pas admissible dans le cadre du PEREC",CRHPElig,IF(AND(INDEX(claimPeriodNo,MATCH('Étape 1) Taux'!$A$8,claimPeriods,0))&gt;17,INDEX(claimPeriodNo,MATCH('Étape 1) Taux'!$A$8,claimPeriods,0))&lt;20,revenueReduction&lt;0.1),0,IF(NOT(ISNUMBER(J653)),0,IF(F653="Oui",0,IF($C653="Non - avec lien de dépendance",MIN(1129,J653,$D653),MIN(1129,J653)))))))</f>
        <v>Effectuez l’étape 1</v>
      </c>
      <c r="S653" s="3" t="str">
        <f>IF(CRHPElig=" -  ","Effectuez l’étape 1",IF(CRHPElig="La baisse de revenus n'est pas admissible dans le cadre du PEREC",CRHPElig,IF(AND(INDEX(claimPeriodNo,MATCH('Étape 1) Taux'!$A$8,claimPeriods,0))&gt;17,INDEX(claimPeriodNo,MATCH('Étape 1) Taux'!$A$8,claimPeriods,0))&lt;20,revenueReduction&lt;0.1),0,IF(NOT(ISNUMBER(K653)),0,IF(G653="Oui",0,IF($C653="Non - avec lien de dépendance",MIN(1129,K653,$D653),MIN(1129,K653)))))))</f>
        <v>Effectuez l’étape 1</v>
      </c>
      <c r="T653" s="3" t="str">
        <f>IF(CRHPElig=" -  ","Effectuez l’étape 1",IF(CRHPElig="La baisse de revenus n'est pas admissible dans le cadre du PEREC",CRHPElig,IF(AND(INDEX(claimPeriodNo,MATCH('Étape 1) Taux'!$A$8,claimPeriods,0))&gt;17,INDEX(claimPeriodNo,MATCH('Étape 1) Taux'!$A$8,claimPeriods,0))&lt;20,revenueReduction&lt;0.1),0,IF(NOT(ISNUMBER(L653)),0,IF(H653="Oui",0,IF($C653="Non - avec lien de dépendance",MIN(1129,L653,$D653),MIN(1129,L653)))))))</f>
        <v>Effectuez l’étape 1</v>
      </c>
      <c r="U653" s="3">
        <f t="shared" si="64"/>
        <v>0</v>
      </c>
      <c r="V653" s="3">
        <f t="shared" si="65"/>
        <v>0</v>
      </c>
    </row>
    <row r="654" spans="13:22" x14ac:dyDescent="0.3">
      <c r="M654" s="52" t="str">
        <f t="shared" si="60"/>
        <v>Calculez d'abord la baisse moyenne de vos revenus sur 12 mois à l'étape 2)</v>
      </c>
      <c r="N654" s="52" t="str">
        <f t="shared" si="61"/>
        <v>Calculez d'abord la baisse moyenne de vos revenus sur 12 mois à l'étape 2)</v>
      </c>
      <c r="O654" s="52" t="str">
        <f t="shared" si="62"/>
        <v>Calculez d'abord la baisse moyenne de vos revenus sur 12 mois à l'étape 2)</v>
      </c>
      <c r="P654" s="52" t="str">
        <f t="shared" si="63"/>
        <v>Calculez d'abord la baisse moyenne de vos revenus sur 12 mois à l'étape 2)</v>
      </c>
      <c r="Q654" s="3" t="str">
        <f>IF(CRHPElig=" -  ","Effectuez l’étape 1",IF(CRHPElig="La baisse de revenus n'est pas admissible dans le cadre du PEREC",CRHPElig,IF(AND(INDEX(claimPeriodNo,MATCH('Étape 1) Taux'!$A$8,claimPeriods,0))&gt;17,INDEX(claimPeriodNo,MATCH('Étape 1) Taux'!$A$8,claimPeriods,0))&lt;20,revenueReduction&lt;0.1),0,IF(NOT(ISNUMBER(I654)),0,IF(E654="Oui",0,IF($C654="Non - avec lien de dépendance",MIN(1129,I654,$D654),MIN(1129,I654)))))))</f>
        <v>Effectuez l’étape 1</v>
      </c>
      <c r="R654" s="3" t="str">
        <f>IF(CRHPElig=" -  ","Effectuez l’étape 1",IF(CRHPElig="La baisse de revenus n'est pas admissible dans le cadre du PEREC",CRHPElig,IF(AND(INDEX(claimPeriodNo,MATCH('Étape 1) Taux'!$A$8,claimPeriods,0))&gt;17,INDEX(claimPeriodNo,MATCH('Étape 1) Taux'!$A$8,claimPeriods,0))&lt;20,revenueReduction&lt;0.1),0,IF(NOT(ISNUMBER(J654)),0,IF(F654="Oui",0,IF($C654="Non - avec lien de dépendance",MIN(1129,J654,$D654),MIN(1129,J654)))))))</f>
        <v>Effectuez l’étape 1</v>
      </c>
      <c r="S654" s="3" t="str">
        <f>IF(CRHPElig=" -  ","Effectuez l’étape 1",IF(CRHPElig="La baisse de revenus n'est pas admissible dans le cadre du PEREC",CRHPElig,IF(AND(INDEX(claimPeriodNo,MATCH('Étape 1) Taux'!$A$8,claimPeriods,0))&gt;17,INDEX(claimPeriodNo,MATCH('Étape 1) Taux'!$A$8,claimPeriods,0))&lt;20,revenueReduction&lt;0.1),0,IF(NOT(ISNUMBER(K654)),0,IF(G654="Oui",0,IF($C654="Non - avec lien de dépendance",MIN(1129,K654,$D654),MIN(1129,K654)))))))</f>
        <v>Effectuez l’étape 1</v>
      </c>
      <c r="T654" s="3" t="str">
        <f>IF(CRHPElig=" -  ","Effectuez l’étape 1",IF(CRHPElig="La baisse de revenus n'est pas admissible dans le cadre du PEREC",CRHPElig,IF(AND(INDEX(claimPeriodNo,MATCH('Étape 1) Taux'!$A$8,claimPeriods,0))&gt;17,INDEX(claimPeriodNo,MATCH('Étape 1) Taux'!$A$8,claimPeriods,0))&lt;20,revenueReduction&lt;0.1),0,IF(NOT(ISNUMBER(L654)),0,IF(H654="Oui",0,IF($C654="Non - avec lien de dépendance",MIN(1129,L654,$D654),MIN(1129,L654)))))))</f>
        <v>Effectuez l’étape 1</v>
      </c>
      <c r="U654" s="3">
        <f t="shared" si="64"/>
        <v>0</v>
      </c>
      <c r="V654" s="3">
        <f t="shared" si="65"/>
        <v>0</v>
      </c>
    </row>
    <row r="655" spans="13:22" x14ac:dyDescent="0.3">
      <c r="M655" s="52" t="str">
        <f t="shared" si="60"/>
        <v>Calculez d'abord la baisse moyenne de vos revenus sur 12 mois à l'étape 2)</v>
      </c>
      <c r="N655" s="52" t="str">
        <f t="shared" si="61"/>
        <v>Calculez d'abord la baisse moyenne de vos revenus sur 12 mois à l'étape 2)</v>
      </c>
      <c r="O655" s="52" t="str">
        <f t="shared" si="62"/>
        <v>Calculez d'abord la baisse moyenne de vos revenus sur 12 mois à l'étape 2)</v>
      </c>
      <c r="P655" s="52" t="str">
        <f t="shared" si="63"/>
        <v>Calculez d'abord la baisse moyenne de vos revenus sur 12 mois à l'étape 2)</v>
      </c>
      <c r="Q655" s="3" t="str">
        <f>IF(CRHPElig=" -  ","Effectuez l’étape 1",IF(CRHPElig="La baisse de revenus n'est pas admissible dans le cadre du PEREC",CRHPElig,IF(AND(INDEX(claimPeriodNo,MATCH('Étape 1) Taux'!$A$8,claimPeriods,0))&gt;17,INDEX(claimPeriodNo,MATCH('Étape 1) Taux'!$A$8,claimPeriods,0))&lt;20,revenueReduction&lt;0.1),0,IF(NOT(ISNUMBER(I655)),0,IF(E655="Oui",0,IF($C655="Non - avec lien de dépendance",MIN(1129,I655,$D655),MIN(1129,I655)))))))</f>
        <v>Effectuez l’étape 1</v>
      </c>
      <c r="R655" s="3" t="str">
        <f>IF(CRHPElig=" -  ","Effectuez l’étape 1",IF(CRHPElig="La baisse de revenus n'est pas admissible dans le cadre du PEREC",CRHPElig,IF(AND(INDEX(claimPeriodNo,MATCH('Étape 1) Taux'!$A$8,claimPeriods,0))&gt;17,INDEX(claimPeriodNo,MATCH('Étape 1) Taux'!$A$8,claimPeriods,0))&lt;20,revenueReduction&lt;0.1),0,IF(NOT(ISNUMBER(J655)),0,IF(F655="Oui",0,IF($C655="Non - avec lien de dépendance",MIN(1129,J655,$D655),MIN(1129,J655)))))))</f>
        <v>Effectuez l’étape 1</v>
      </c>
      <c r="S655" s="3" t="str">
        <f>IF(CRHPElig=" -  ","Effectuez l’étape 1",IF(CRHPElig="La baisse de revenus n'est pas admissible dans le cadre du PEREC",CRHPElig,IF(AND(INDEX(claimPeriodNo,MATCH('Étape 1) Taux'!$A$8,claimPeriods,0))&gt;17,INDEX(claimPeriodNo,MATCH('Étape 1) Taux'!$A$8,claimPeriods,0))&lt;20,revenueReduction&lt;0.1),0,IF(NOT(ISNUMBER(K655)),0,IF(G655="Oui",0,IF($C655="Non - avec lien de dépendance",MIN(1129,K655,$D655),MIN(1129,K655)))))))</f>
        <v>Effectuez l’étape 1</v>
      </c>
      <c r="T655" s="3" t="str">
        <f>IF(CRHPElig=" -  ","Effectuez l’étape 1",IF(CRHPElig="La baisse de revenus n'est pas admissible dans le cadre du PEREC",CRHPElig,IF(AND(INDEX(claimPeriodNo,MATCH('Étape 1) Taux'!$A$8,claimPeriods,0))&gt;17,INDEX(claimPeriodNo,MATCH('Étape 1) Taux'!$A$8,claimPeriods,0))&lt;20,revenueReduction&lt;0.1),0,IF(NOT(ISNUMBER(L655)),0,IF(H655="Oui",0,IF($C655="Non - avec lien de dépendance",MIN(1129,L655,$D655),MIN(1129,L655)))))))</f>
        <v>Effectuez l’étape 1</v>
      </c>
      <c r="U655" s="3">
        <f t="shared" si="64"/>
        <v>0</v>
      </c>
      <c r="V655" s="3">
        <f t="shared" si="65"/>
        <v>0</v>
      </c>
    </row>
    <row r="656" spans="13:22" x14ac:dyDescent="0.3">
      <c r="M656" s="52" t="str">
        <f t="shared" si="60"/>
        <v>Calculez d'abord la baisse moyenne de vos revenus sur 12 mois à l'étape 2)</v>
      </c>
      <c r="N656" s="52" t="str">
        <f t="shared" si="61"/>
        <v>Calculez d'abord la baisse moyenne de vos revenus sur 12 mois à l'étape 2)</v>
      </c>
      <c r="O656" s="52" t="str">
        <f t="shared" si="62"/>
        <v>Calculez d'abord la baisse moyenne de vos revenus sur 12 mois à l'étape 2)</v>
      </c>
      <c r="P656" s="52" t="str">
        <f t="shared" si="63"/>
        <v>Calculez d'abord la baisse moyenne de vos revenus sur 12 mois à l'étape 2)</v>
      </c>
      <c r="Q656" s="3" t="str">
        <f>IF(CRHPElig=" -  ","Effectuez l’étape 1",IF(CRHPElig="La baisse de revenus n'est pas admissible dans le cadre du PEREC",CRHPElig,IF(AND(INDEX(claimPeriodNo,MATCH('Étape 1) Taux'!$A$8,claimPeriods,0))&gt;17,INDEX(claimPeriodNo,MATCH('Étape 1) Taux'!$A$8,claimPeriods,0))&lt;20,revenueReduction&lt;0.1),0,IF(NOT(ISNUMBER(I656)),0,IF(E656="Oui",0,IF($C656="Non - avec lien de dépendance",MIN(1129,I656,$D656),MIN(1129,I656)))))))</f>
        <v>Effectuez l’étape 1</v>
      </c>
      <c r="R656" s="3" t="str">
        <f>IF(CRHPElig=" -  ","Effectuez l’étape 1",IF(CRHPElig="La baisse de revenus n'est pas admissible dans le cadre du PEREC",CRHPElig,IF(AND(INDEX(claimPeriodNo,MATCH('Étape 1) Taux'!$A$8,claimPeriods,0))&gt;17,INDEX(claimPeriodNo,MATCH('Étape 1) Taux'!$A$8,claimPeriods,0))&lt;20,revenueReduction&lt;0.1),0,IF(NOT(ISNUMBER(J656)),0,IF(F656="Oui",0,IF($C656="Non - avec lien de dépendance",MIN(1129,J656,$D656),MIN(1129,J656)))))))</f>
        <v>Effectuez l’étape 1</v>
      </c>
      <c r="S656" s="3" t="str">
        <f>IF(CRHPElig=" -  ","Effectuez l’étape 1",IF(CRHPElig="La baisse de revenus n'est pas admissible dans le cadre du PEREC",CRHPElig,IF(AND(INDEX(claimPeriodNo,MATCH('Étape 1) Taux'!$A$8,claimPeriods,0))&gt;17,INDEX(claimPeriodNo,MATCH('Étape 1) Taux'!$A$8,claimPeriods,0))&lt;20,revenueReduction&lt;0.1),0,IF(NOT(ISNUMBER(K656)),0,IF(G656="Oui",0,IF($C656="Non - avec lien de dépendance",MIN(1129,K656,$D656),MIN(1129,K656)))))))</f>
        <v>Effectuez l’étape 1</v>
      </c>
      <c r="T656" s="3" t="str">
        <f>IF(CRHPElig=" -  ","Effectuez l’étape 1",IF(CRHPElig="La baisse de revenus n'est pas admissible dans le cadre du PEREC",CRHPElig,IF(AND(INDEX(claimPeriodNo,MATCH('Étape 1) Taux'!$A$8,claimPeriods,0))&gt;17,INDEX(claimPeriodNo,MATCH('Étape 1) Taux'!$A$8,claimPeriods,0))&lt;20,revenueReduction&lt;0.1),0,IF(NOT(ISNUMBER(L656)),0,IF(H656="Oui",0,IF($C656="Non - avec lien de dépendance",MIN(1129,L656,$D656),MIN(1129,L656)))))))</f>
        <v>Effectuez l’étape 1</v>
      </c>
      <c r="U656" s="3">
        <f t="shared" si="64"/>
        <v>0</v>
      </c>
      <c r="V656" s="3">
        <f t="shared" si="65"/>
        <v>0</v>
      </c>
    </row>
    <row r="657" spans="13:22" x14ac:dyDescent="0.3">
      <c r="M657" s="52" t="str">
        <f t="shared" si="60"/>
        <v>Calculez d'abord la baisse moyenne de vos revenus sur 12 mois à l'étape 2)</v>
      </c>
      <c r="N657" s="52" t="str">
        <f t="shared" si="61"/>
        <v>Calculez d'abord la baisse moyenne de vos revenus sur 12 mois à l'étape 2)</v>
      </c>
      <c r="O657" s="52" t="str">
        <f t="shared" si="62"/>
        <v>Calculez d'abord la baisse moyenne de vos revenus sur 12 mois à l'étape 2)</v>
      </c>
      <c r="P657" s="52" t="str">
        <f t="shared" si="63"/>
        <v>Calculez d'abord la baisse moyenne de vos revenus sur 12 mois à l'étape 2)</v>
      </c>
      <c r="Q657" s="3" t="str">
        <f>IF(CRHPElig=" -  ","Effectuez l’étape 1",IF(CRHPElig="La baisse de revenus n'est pas admissible dans le cadre du PEREC",CRHPElig,IF(AND(INDEX(claimPeriodNo,MATCH('Étape 1) Taux'!$A$8,claimPeriods,0))&gt;17,INDEX(claimPeriodNo,MATCH('Étape 1) Taux'!$A$8,claimPeriods,0))&lt;20,revenueReduction&lt;0.1),0,IF(NOT(ISNUMBER(I657)),0,IF(E657="Oui",0,IF($C657="Non - avec lien de dépendance",MIN(1129,I657,$D657),MIN(1129,I657)))))))</f>
        <v>Effectuez l’étape 1</v>
      </c>
      <c r="R657" s="3" t="str">
        <f>IF(CRHPElig=" -  ","Effectuez l’étape 1",IF(CRHPElig="La baisse de revenus n'est pas admissible dans le cadre du PEREC",CRHPElig,IF(AND(INDEX(claimPeriodNo,MATCH('Étape 1) Taux'!$A$8,claimPeriods,0))&gt;17,INDEX(claimPeriodNo,MATCH('Étape 1) Taux'!$A$8,claimPeriods,0))&lt;20,revenueReduction&lt;0.1),0,IF(NOT(ISNUMBER(J657)),0,IF(F657="Oui",0,IF($C657="Non - avec lien de dépendance",MIN(1129,J657,$D657),MIN(1129,J657)))))))</f>
        <v>Effectuez l’étape 1</v>
      </c>
      <c r="S657" s="3" t="str">
        <f>IF(CRHPElig=" -  ","Effectuez l’étape 1",IF(CRHPElig="La baisse de revenus n'est pas admissible dans le cadre du PEREC",CRHPElig,IF(AND(INDEX(claimPeriodNo,MATCH('Étape 1) Taux'!$A$8,claimPeriods,0))&gt;17,INDEX(claimPeriodNo,MATCH('Étape 1) Taux'!$A$8,claimPeriods,0))&lt;20,revenueReduction&lt;0.1),0,IF(NOT(ISNUMBER(K657)),0,IF(G657="Oui",0,IF($C657="Non - avec lien de dépendance",MIN(1129,K657,$D657),MIN(1129,K657)))))))</f>
        <v>Effectuez l’étape 1</v>
      </c>
      <c r="T657" s="3" t="str">
        <f>IF(CRHPElig=" -  ","Effectuez l’étape 1",IF(CRHPElig="La baisse de revenus n'est pas admissible dans le cadre du PEREC",CRHPElig,IF(AND(INDEX(claimPeriodNo,MATCH('Étape 1) Taux'!$A$8,claimPeriods,0))&gt;17,INDEX(claimPeriodNo,MATCH('Étape 1) Taux'!$A$8,claimPeriods,0))&lt;20,revenueReduction&lt;0.1),0,IF(NOT(ISNUMBER(L657)),0,IF(H657="Oui",0,IF($C657="Non - avec lien de dépendance",MIN(1129,L657,$D657),MIN(1129,L657)))))))</f>
        <v>Effectuez l’étape 1</v>
      </c>
      <c r="U657" s="3">
        <f t="shared" si="64"/>
        <v>0</v>
      </c>
      <c r="V657" s="3">
        <f t="shared" si="65"/>
        <v>0</v>
      </c>
    </row>
    <row r="658" spans="13:22" x14ac:dyDescent="0.3">
      <c r="M658" s="52" t="str">
        <f t="shared" si="60"/>
        <v>Calculez d'abord la baisse moyenne de vos revenus sur 12 mois à l'étape 2)</v>
      </c>
      <c r="N658" s="52" t="str">
        <f t="shared" si="61"/>
        <v>Calculez d'abord la baisse moyenne de vos revenus sur 12 mois à l'étape 2)</v>
      </c>
      <c r="O658" s="52" t="str">
        <f t="shared" si="62"/>
        <v>Calculez d'abord la baisse moyenne de vos revenus sur 12 mois à l'étape 2)</v>
      </c>
      <c r="P658" s="52" t="str">
        <f t="shared" si="63"/>
        <v>Calculez d'abord la baisse moyenne de vos revenus sur 12 mois à l'étape 2)</v>
      </c>
      <c r="Q658" s="3" t="str">
        <f>IF(CRHPElig=" -  ","Effectuez l’étape 1",IF(CRHPElig="La baisse de revenus n'est pas admissible dans le cadre du PEREC",CRHPElig,IF(AND(INDEX(claimPeriodNo,MATCH('Étape 1) Taux'!$A$8,claimPeriods,0))&gt;17,INDEX(claimPeriodNo,MATCH('Étape 1) Taux'!$A$8,claimPeriods,0))&lt;20,revenueReduction&lt;0.1),0,IF(NOT(ISNUMBER(I658)),0,IF(E658="Oui",0,IF($C658="Non - avec lien de dépendance",MIN(1129,I658,$D658),MIN(1129,I658)))))))</f>
        <v>Effectuez l’étape 1</v>
      </c>
      <c r="R658" s="3" t="str">
        <f>IF(CRHPElig=" -  ","Effectuez l’étape 1",IF(CRHPElig="La baisse de revenus n'est pas admissible dans le cadre du PEREC",CRHPElig,IF(AND(INDEX(claimPeriodNo,MATCH('Étape 1) Taux'!$A$8,claimPeriods,0))&gt;17,INDEX(claimPeriodNo,MATCH('Étape 1) Taux'!$A$8,claimPeriods,0))&lt;20,revenueReduction&lt;0.1),0,IF(NOT(ISNUMBER(J658)),0,IF(F658="Oui",0,IF($C658="Non - avec lien de dépendance",MIN(1129,J658,$D658),MIN(1129,J658)))))))</f>
        <v>Effectuez l’étape 1</v>
      </c>
      <c r="S658" s="3" t="str">
        <f>IF(CRHPElig=" -  ","Effectuez l’étape 1",IF(CRHPElig="La baisse de revenus n'est pas admissible dans le cadre du PEREC",CRHPElig,IF(AND(INDEX(claimPeriodNo,MATCH('Étape 1) Taux'!$A$8,claimPeriods,0))&gt;17,INDEX(claimPeriodNo,MATCH('Étape 1) Taux'!$A$8,claimPeriods,0))&lt;20,revenueReduction&lt;0.1),0,IF(NOT(ISNUMBER(K658)),0,IF(G658="Oui",0,IF($C658="Non - avec lien de dépendance",MIN(1129,K658,$D658),MIN(1129,K658)))))))</f>
        <v>Effectuez l’étape 1</v>
      </c>
      <c r="T658" s="3" t="str">
        <f>IF(CRHPElig=" -  ","Effectuez l’étape 1",IF(CRHPElig="La baisse de revenus n'est pas admissible dans le cadre du PEREC",CRHPElig,IF(AND(INDEX(claimPeriodNo,MATCH('Étape 1) Taux'!$A$8,claimPeriods,0))&gt;17,INDEX(claimPeriodNo,MATCH('Étape 1) Taux'!$A$8,claimPeriods,0))&lt;20,revenueReduction&lt;0.1),0,IF(NOT(ISNUMBER(L658)),0,IF(H658="Oui",0,IF($C658="Non - avec lien de dépendance",MIN(1129,L658,$D658),MIN(1129,L658)))))))</f>
        <v>Effectuez l’étape 1</v>
      </c>
      <c r="U658" s="3">
        <f t="shared" si="64"/>
        <v>0</v>
      </c>
      <c r="V658" s="3">
        <f t="shared" si="65"/>
        <v>0</v>
      </c>
    </row>
    <row r="659" spans="13:22" x14ac:dyDescent="0.3">
      <c r="M659" s="52" t="str">
        <f t="shared" si="60"/>
        <v>Calculez d'abord la baisse moyenne de vos revenus sur 12 mois à l'étape 2)</v>
      </c>
      <c r="N659" s="52" t="str">
        <f t="shared" si="61"/>
        <v>Calculez d'abord la baisse moyenne de vos revenus sur 12 mois à l'étape 2)</v>
      </c>
      <c r="O659" s="52" t="str">
        <f t="shared" si="62"/>
        <v>Calculez d'abord la baisse moyenne de vos revenus sur 12 mois à l'étape 2)</v>
      </c>
      <c r="P659" s="52" t="str">
        <f t="shared" si="63"/>
        <v>Calculez d'abord la baisse moyenne de vos revenus sur 12 mois à l'étape 2)</v>
      </c>
      <c r="Q659" s="3" t="str">
        <f>IF(CRHPElig=" -  ","Effectuez l’étape 1",IF(CRHPElig="La baisse de revenus n'est pas admissible dans le cadre du PEREC",CRHPElig,IF(AND(INDEX(claimPeriodNo,MATCH('Étape 1) Taux'!$A$8,claimPeriods,0))&gt;17,INDEX(claimPeriodNo,MATCH('Étape 1) Taux'!$A$8,claimPeriods,0))&lt;20,revenueReduction&lt;0.1),0,IF(NOT(ISNUMBER(I659)),0,IF(E659="Oui",0,IF($C659="Non - avec lien de dépendance",MIN(1129,I659,$D659),MIN(1129,I659)))))))</f>
        <v>Effectuez l’étape 1</v>
      </c>
      <c r="R659" s="3" t="str">
        <f>IF(CRHPElig=" -  ","Effectuez l’étape 1",IF(CRHPElig="La baisse de revenus n'est pas admissible dans le cadre du PEREC",CRHPElig,IF(AND(INDEX(claimPeriodNo,MATCH('Étape 1) Taux'!$A$8,claimPeriods,0))&gt;17,INDEX(claimPeriodNo,MATCH('Étape 1) Taux'!$A$8,claimPeriods,0))&lt;20,revenueReduction&lt;0.1),0,IF(NOT(ISNUMBER(J659)),0,IF(F659="Oui",0,IF($C659="Non - avec lien de dépendance",MIN(1129,J659,$D659),MIN(1129,J659)))))))</f>
        <v>Effectuez l’étape 1</v>
      </c>
      <c r="S659" s="3" t="str">
        <f>IF(CRHPElig=" -  ","Effectuez l’étape 1",IF(CRHPElig="La baisse de revenus n'est pas admissible dans le cadre du PEREC",CRHPElig,IF(AND(INDEX(claimPeriodNo,MATCH('Étape 1) Taux'!$A$8,claimPeriods,0))&gt;17,INDEX(claimPeriodNo,MATCH('Étape 1) Taux'!$A$8,claimPeriods,0))&lt;20,revenueReduction&lt;0.1),0,IF(NOT(ISNUMBER(K659)),0,IF(G659="Oui",0,IF($C659="Non - avec lien de dépendance",MIN(1129,K659,$D659),MIN(1129,K659)))))))</f>
        <v>Effectuez l’étape 1</v>
      </c>
      <c r="T659" s="3" t="str">
        <f>IF(CRHPElig=" -  ","Effectuez l’étape 1",IF(CRHPElig="La baisse de revenus n'est pas admissible dans le cadre du PEREC",CRHPElig,IF(AND(INDEX(claimPeriodNo,MATCH('Étape 1) Taux'!$A$8,claimPeriods,0))&gt;17,INDEX(claimPeriodNo,MATCH('Étape 1) Taux'!$A$8,claimPeriods,0))&lt;20,revenueReduction&lt;0.1),0,IF(NOT(ISNUMBER(L659)),0,IF(H659="Oui",0,IF($C659="Non - avec lien de dépendance",MIN(1129,L659,$D659),MIN(1129,L659)))))))</f>
        <v>Effectuez l’étape 1</v>
      </c>
      <c r="U659" s="3">
        <f t="shared" si="64"/>
        <v>0</v>
      </c>
      <c r="V659" s="3">
        <f t="shared" si="65"/>
        <v>0</v>
      </c>
    </row>
    <row r="660" spans="13:22" x14ac:dyDescent="0.3">
      <c r="M660" s="52" t="str">
        <f t="shared" si="60"/>
        <v>Calculez d'abord la baisse moyenne de vos revenus sur 12 mois à l'étape 2)</v>
      </c>
      <c r="N660" s="52" t="str">
        <f t="shared" si="61"/>
        <v>Calculez d'abord la baisse moyenne de vos revenus sur 12 mois à l'étape 2)</v>
      </c>
      <c r="O660" s="52" t="str">
        <f t="shared" si="62"/>
        <v>Calculez d'abord la baisse moyenne de vos revenus sur 12 mois à l'étape 2)</v>
      </c>
      <c r="P660" s="52" t="str">
        <f t="shared" si="63"/>
        <v>Calculez d'abord la baisse moyenne de vos revenus sur 12 mois à l'étape 2)</v>
      </c>
      <c r="Q660" s="3" t="str">
        <f>IF(CRHPElig=" -  ","Effectuez l’étape 1",IF(CRHPElig="La baisse de revenus n'est pas admissible dans le cadre du PEREC",CRHPElig,IF(AND(INDEX(claimPeriodNo,MATCH('Étape 1) Taux'!$A$8,claimPeriods,0))&gt;17,INDEX(claimPeriodNo,MATCH('Étape 1) Taux'!$A$8,claimPeriods,0))&lt;20,revenueReduction&lt;0.1),0,IF(NOT(ISNUMBER(I660)),0,IF(E660="Oui",0,IF($C660="Non - avec lien de dépendance",MIN(1129,I660,$D660),MIN(1129,I660)))))))</f>
        <v>Effectuez l’étape 1</v>
      </c>
      <c r="R660" s="3" t="str">
        <f>IF(CRHPElig=" -  ","Effectuez l’étape 1",IF(CRHPElig="La baisse de revenus n'est pas admissible dans le cadre du PEREC",CRHPElig,IF(AND(INDEX(claimPeriodNo,MATCH('Étape 1) Taux'!$A$8,claimPeriods,0))&gt;17,INDEX(claimPeriodNo,MATCH('Étape 1) Taux'!$A$8,claimPeriods,0))&lt;20,revenueReduction&lt;0.1),0,IF(NOT(ISNUMBER(J660)),0,IF(F660="Oui",0,IF($C660="Non - avec lien de dépendance",MIN(1129,J660,$D660),MIN(1129,J660)))))))</f>
        <v>Effectuez l’étape 1</v>
      </c>
      <c r="S660" s="3" t="str">
        <f>IF(CRHPElig=" -  ","Effectuez l’étape 1",IF(CRHPElig="La baisse de revenus n'est pas admissible dans le cadre du PEREC",CRHPElig,IF(AND(INDEX(claimPeriodNo,MATCH('Étape 1) Taux'!$A$8,claimPeriods,0))&gt;17,INDEX(claimPeriodNo,MATCH('Étape 1) Taux'!$A$8,claimPeriods,0))&lt;20,revenueReduction&lt;0.1),0,IF(NOT(ISNUMBER(K660)),0,IF(G660="Oui",0,IF($C660="Non - avec lien de dépendance",MIN(1129,K660,$D660),MIN(1129,K660)))))))</f>
        <v>Effectuez l’étape 1</v>
      </c>
      <c r="T660" s="3" t="str">
        <f>IF(CRHPElig=" -  ","Effectuez l’étape 1",IF(CRHPElig="La baisse de revenus n'est pas admissible dans le cadre du PEREC",CRHPElig,IF(AND(INDEX(claimPeriodNo,MATCH('Étape 1) Taux'!$A$8,claimPeriods,0))&gt;17,INDEX(claimPeriodNo,MATCH('Étape 1) Taux'!$A$8,claimPeriods,0))&lt;20,revenueReduction&lt;0.1),0,IF(NOT(ISNUMBER(L660)),0,IF(H660="Oui",0,IF($C660="Non - avec lien de dépendance",MIN(1129,L660,$D660),MIN(1129,L660)))))))</f>
        <v>Effectuez l’étape 1</v>
      </c>
      <c r="U660" s="3">
        <f t="shared" si="64"/>
        <v>0</v>
      </c>
      <c r="V660" s="3">
        <f t="shared" si="65"/>
        <v>0</v>
      </c>
    </row>
    <row r="661" spans="13:22" x14ac:dyDescent="0.3">
      <c r="M661" s="52" t="str">
        <f t="shared" si="60"/>
        <v>Calculez d'abord la baisse moyenne de vos revenus sur 12 mois à l'étape 2)</v>
      </c>
      <c r="N661" s="52" t="str">
        <f t="shared" si="61"/>
        <v>Calculez d'abord la baisse moyenne de vos revenus sur 12 mois à l'étape 2)</v>
      </c>
      <c r="O661" s="52" t="str">
        <f t="shared" si="62"/>
        <v>Calculez d'abord la baisse moyenne de vos revenus sur 12 mois à l'étape 2)</v>
      </c>
      <c r="P661" s="52" t="str">
        <f t="shared" si="63"/>
        <v>Calculez d'abord la baisse moyenne de vos revenus sur 12 mois à l'étape 2)</v>
      </c>
      <c r="Q661" s="3" t="str">
        <f>IF(CRHPElig=" -  ","Effectuez l’étape 1",IF(CRHPElig="La baisse de revenus n'est pas admissible dans le cadre du PEREC",CRHPElig,IF(AND(INDEX(claimPeriodNo,MATCH('Étape 1) Taux'!$A$8,claimPeriods,0))&gt;17,INDEX(claimPeriodNo,MATCH('Étape 1) Taux'!$A$8,claimPeriods,0))&lt;20,revenueReduction&lt;0.1),0,IF(NOT(ISNUMBER(I661)),0,IF(E661="Oui",0,IF($C661="Non - avec lien de dépendance",MIN(1129,I661,$D661),MIN(1129,I661)))))))</f>
        <v>Effectuez l’étape 1</v>
      </c>
      <c r="R661" s="3" t="str">
        <f>IF(CRHPElig=" -  ","Effectuez l’étape 1",IF(CRHPElig="La baisse de revenus n'est pas admissible dans le cadre du PEREC",CRHPElig,IF(AND(INDEX(claimPeriodNo,MATCH('Étape 1) Taux'!$A$8,claimPeriods,0))&gt;17,INDEX(claimPeriodNo,MATCH('Étape 1) Taux'!$A$8,claimPeriods,0))&lt;20,revenueReduction&lt;0.1),0,IF(NOT(ISNUMBER(J661)),0,IF(F661="Oui",0,IF($C661="Non - avec lien de dépendance",MIN(1129,J661,$D661),MIN(1129,J661)))))))</f>
        <v>Effectuez l’étape 1</v>
      </c>
      <c r="S661" s="3" t="str">
        <f>IF(CRHPElig=" -  ","Effectuez l’étape 1",IF(CRHPElig="La baisse de revenus n'est pas admissible dans le cadre du PEREC",CRHPElig,IF(AND(INDEX(claimPeriodNo,MATCH('Étape 1) Taux'!$A$8,claimPeriods,0))&gt;17,INDEX(claimPeriodNo,MATCH('Étape 1) Taux'!$A$8,claimPeriods,0))&lt;20,revenueReduction&lt;0.1),0,IF(NOT(ISNUMBER(K661)),0,IF(G661="Oui",0,IF($C661="Non - avec lien de dépendance",MIN(1129,K661,$D661),MIN(1129,K661)))))))</f>
        <v>Effectuez l’étape 1</v>
      </c>
      <c r="T661" s="3" t="str">
        <f>IF(CRHPElig=" -  ","Effectuez l’étape 1",IF(CRHPElig="La baisse de revenus n'est pas admissible dans le cadre du PEREC",CRHPElig,IF(AND(INDEX(claimPeriodNo,MATCH('Étape 1) Taux'!$A$8,claimPeriods,0))&gt;17,INDEX(claimPeriodNo,MATCH('Étape 1) Taux'!$A$8,claimPeriods,0))&lt;20,revenueReduction&lt;0.1),0,IF(NOT(ISNUMBER(L661)),0,IF(H661="Oui",0,IF($C661="Non - avec lien de dépendance",MIN(1129,L661,$D661),MIN(1129,L661)))))))</f>
        <v>Effectuez l’étape 1</v>
      </c>
      <c r="U661" s="3">
        <f t="shared" si="64"/>
        <v>0</v>
      </c>
      <c r="V661" s="3">
        <f t="shared" si="65"/>
        <v>0</v>
      </c>
    </row>
    <row r="662" spans="13:22" x14ac:dyDescent="0.3">
      <c r="M662" s="52" t="str">
        <f t="shared" si="60"/>
        <v>Calculez d'abord la baisse moyenne de vos revenus sur 12 mois à l'étape 2)</v>
      </c>
      <c r="N662" s="52" t="str">
        <f t="shared" si="61"/>
        <v>Calculez d'abord la baisse moyenne de vos revenus sur 12 mois à l'étape 2)</v>
      </c>
      <c r="O662" s="52" t="str">
        <f t="shared" si="62"/>
        <v>Calculez d'abord la baisse moyenne de vos revenus sur 12 mois à l'étape 2)</v>
      </c>
      <c r="P662" s="52" t="str">
        <f t="shared" si="63"/>
        <v>Calculez d'abord la baisse moyenne de vos revenus sur 12 mois à l'étape 2)</v>
      </c>
      <c r="Q662" s="3" t="str">
        <f>IF(CRHPElig=" -  ","Effectuez l’étape 1",IF(CRHPElig="La baisse de revenus n'est pas admissible dans le cadre du PEREC",CRHPElig,IF(AND(INDEX(claimPeriodNo,MATCH('Étape 1) Taux'!$A$8,claimPeriods,0))&gt;17,INDEX(claimPeriodNo,MATCH('Étape 1) Taux'!$A$8,claimPeriods,0))&lt;20,revenueReduction&lt;0.1),0,IF(NOT(ISNUMBER(I662)),0,IF(E662="Oui",0,IF($C662="Non - avec lien de dépendance",MIN(1129,I662,$D662),MIN(1129,I662)))))))</f>
        <v>Effectuez l’étape 1</v>
      </c>
      <c r="R662" s="3" t="str">
        <f>IF(CRHPElig=" -  ","Effectuez l’étape 1",IF(CRHPElig="La baisse de revenus n'est pas admissible dans le cadre du PEREC",CRHPElig,IF(AND(INDEX(claimPeriodNo,MATCH('Étape 1) Taux'!$A$8,claimPeriods,0))&gt;17,INDEX(claimPeriodNo,MATCH('Étape 1) Taux'!$A$8,claimPeriods,0))&lt;20,revenueReduction&lt;0.1),0,IF(NOT(ISNUMBER(J662)),0,IF(F662="Oui",0,IF($C662="Non - avec lien de dépendance",MIN(1129,J662,$D662),MIN(1129,J662)))))))</f>
        <v>Effectuez l’étape 1</v>
      </c>
      <c r="S662" s="3" t="str">
        <f>IF(CRHPElig=" -  ","Effectuez l’étape 1",IF(CRHPElig="La baisse de revenus n'est pas admissible dans le cadre du PEREC",CRHPElig,IF(AND(INDEX(claimPeriodNo,MATCH('Étape 1) Taux'!$A$8,claimPeriods,0))&gt;17,INDEX(claimPeriodNo,MATCH('Étape 1) Taux'!$A$8,claimPeriods,0))&lt;20,revenueReduction&lt;0.1),0,IF(NOT(ISNUMBER(K662)),0,IF(G662="Oui",0,IF($C662="Non - avec lien de dépendance",MIN(1129,K662,$D662),MIN(1129,K662)))))))</f>
        <v>Effectuez l’étape 1</v>
      </c>
      <c r="T662" s="3" t="str">
        <f>IF(CRHPElig=" -  ","Effectuez l’étape 1",IF(CRHPElig="La baisse de revenus n'est pas admissible dans le cadre du PEREC",CRHPElig,IF(AND(INDEX(claimPeriodNo,MATCH('Étape 1) Taux'!$A$8,claimPeriods,0))&gt;17,INDEX(claimPeriodNo,MATCH('Étape 1) Taux'!$A$8,claimPeriods,0))&lt;20,revenueReduction&lt;0.1),0,IF(NOT(ISNUMBER(L662)),0,IF(H662="Oui",0,IF($C662="Non - avec lien de dépendance",MIN(1129,L662,$D662),MIN(1129,L662)))))))</f>
        <v>Effectuez l’étape 1</v>
      </c>
      <c r="U662" s="3">
        <f t="shared" si="64"/>
        <v>0</v>
      </c>
      <c r="V662" s="3">
        <f t="shared" si="65"/>
        <v>0</v>
      </c>
    </row>
    <row r="663" spans="13:22" x14ac:dyDescent="0.3">
      <c r="M663" s="52" t="str">
        <f t="shared" si="60"/>
        <v>Calculez d'abord la baisse moyenne de vos revenus sur 12 mois à l'étape 2)</v>
      </c>
      <c r="N663" s="52" t="str">
        <f t="shared" si="61"/>
        <v>Calculez d'abord la baisse moyenne de vos revenus sur 12 mois à l'étape 2)</v>
      </c>
      <c r="O663" s="52" t="str">
        <f t="shared" si="62"/>
        <v>Calculez d'abord la baisse moyenne de vos revenus sur 12 mois à l'étape 2)</v>
      </c>
      <c r="P663" s="52" t="str">
        <f t="shared" si="63"/>
        <v>Calculez d'abord la baisse moyenne de vos revenus sur 12 mois à l'étape 2)</v>
      </c>
      <c r="Q663" s="3" t="str">
        <f>IF(CRHPElig=" -  ","Effectuez l’étape 1",IF(CRHPElig="La baisse de revenus n'est pas admissible dans le cadre du PEREC",CRHPElig,IF(AND(INDEX(claimPeriodNo,MATCH('Étape 1) Taux'!$A$8,claimPeriods,0))&gt;17,INDEX(claimPeriodNo,MATCH('Étape 1) Taux'!$A$8,claimPeriods,0))&lt;20,revenueReduction&lt;0.1),0,IF(NOT(ISNUMBER(I663)),0,IF(E663="Oui",0,IF($C663="Non - avec lien de dépendance",MIN(1129,I663,$D663),MIN(1129,I663)))))))</f>
        <v>Effectuez l’étape 1</v>
      </c>
      <c r="R663" s="3" t="str">
        <f>IF(CRHPElig=" -  ","Effectuez l’étape 1",IF(CRHPElig="La baisse de revenus n'est pas admissible dans le cadre du PEREC",CRHPElig,IF(AND(INDEX(claimPeriodNo,MATCH('Étape 1) Taux'!$A$8,claimPeriods,0))&gt;17,INDEX(claimPeriodNo,MATCH('Étape 1) Taux'!$A$8,claimPeriods,0))&lt;20,revenueReduction&lt;0.1),0,IF(NOT(ISNUMBER(J663)),0,IF(F663="Oui",0,IF($C663="Non - avec lien de dépendance",MIN(1129,J663,$D663),MIN(1129,J663)))))))</f>
        <v>Effectuez l’étape 1</v>
      </c>
      <c r="S663" s="3" t="str">
        <f>IF(CRHPElig=" -  ","Effectuez l’étape 1",IF(CRHPElig="La baisse de revenus n'est pas admissible dans le cadre du PEREC",CRHPElig,IF(AND(INDEX(claimPeriodNo,MATCH('Étape 1) Taux'!$A$8,claimPeriods,0))&gt;17,INDEX(claimPeriodNo,MATCH('Étape 1) Taux'!$A$8,claimPeriods,0))&lt;20,revenueReduction&lt;0.1),0,IF(NOT(ISNUMBER(K663)),0,IF(G663="Oui",0,IF($C663="Non - avec lien de dépendance",MIN(1129,K663,$D663),MIN(1129,K663)))))))</f>
        <v>Effectuez l’étape 1</v>
      </c>
      <c r="T663" s="3" t="str">
        <f>IF(CRHPElig=" -  ","Effectuez l’étape 1",IF(CRHPElig="La baisse de revenus n'est pas admissible dans le cadre du PEREC",CRHPElig,IF(AND(INDEX(claimPeriodNo,MATCH('Étape 1) Taux'!$A$8,claimPeriods,0))&gt;17,INDEX(claimPeriodNo,MATCH('Étape 1) Taux'!$A$8,claimPeriods,0))&lt;20,revenueReduction&lt;0.1),0,IF(NOT(ISNUMBER(L663)),0,IF(H663="Oui",0,IF($C663="Non - avec lien de dépendance",MIN(1129,L663,$D663),MIN(1129,L663)))))))</f>
        <v>Effectuez l’étape 1</v>
      </c>
      <c r="U663" s="3">
        <f t="shared" si="64"/>
        <v>0</v>
      </c>
      <c r="V663" s="3">
        <f t="shared" si="65"/>
        <v>0</v>
      </c>
    </row>
    <row r="664" spans="13:22" x14ac:dyDescent="0.3">
      <c r="M664" s="52" t="str">
        <f t="shared" si="60"/>
        <v>Calculez d'abord la baisse moyenne de vos revenus sur 12 mois à l'étape 2)</v>
      </c>
      <c r="N664" s="52" t="str">
        <f t="shared" si="61"/>
        <v>Calculez d'abord la baisse moyenne de vos revenus sur 12 mois à l'étape 2)</v>
      </c>
      <c r="O664" s="52" t="str">
        <f t="shared" si="62"/>
        <v>Calculez d'abord la baisse moyenne de vos revenus sur 12 mois à l'étape 2)</v>
      </c>
      <c r="P664" s="52" t="str">
        <f t="shared" si="63"/>
        <v>Calculez d'abord la baisse moyenne de vos revenus sur 12 mois à l'étape 2)</v>
      </c>
      <c r="Q664" s="3" t="str">
        <f>IF(CRHPElig=" -  ","Effectuez l’étape 1",IF(CRHPElig="La baisse de revenus n'est pas admissible dans le cadre du PEREC",CRHPElig,IF(AND(INDEX(claimPeriodNo,MATCH('Étape 1) Taux'!$A$8,claimPeriods,0))&gt;17,INDEX(claimPeriodNo,MATCH('Étape 1) Taux'!$A$8,claimPeriods,0))&lt;20,revenueReduction&lt;0.1),0,IF(NOT(ISNUMBER(I664)),0,IF(E664="Oui",0,IF($C664="Non - avec lien de dépendance",MIN(1129,I664,$D664),MIN(1129,I664)))))))</f>
        <v>Effectuez l’étape 1</v>
      </c>
      <c r="R664" s="3" t="str">
        <f>IF(CRHPElig=" -  ","Effectuez l’étape 1",IF(CRHPElig="La baisse de revenus n'est pas admissible dans le cadre du PEREC",CRHPElig,IF(AND(INDEX(claimPeriodNo,MATCH('Étape 1) Taux'!$A$8,claimPeriods,0))&gt;17,INDEX(claimPeriodNo,MATCH('Étape 1) Taux'!$A$8,claimPeriods,0))&lt;20,revenueReduction&lt;0.1),0,IF(NOT(ISNUMBER(J664)),0,IF(F664="Oui",0,IF($C664="Non - avec lien de dépendance",MIN(1129,J664,$D664),MIN(1129,J664)))))))</f>
        <v>Effectuez l’étape 1</v>
      </c>
      <c r="S664" s="3" t="str">
        <f>IF(CRHPElig=" -  ","Effectuez l’étape 1",IF(CRHPElig="La baisse de revenus n'est pas admissible dans le cadre du PEREC",CRHPElig,IF(AND(INDEX(claimPeriodNo,MATCH('Étape 1) Taux'!$A$8,claimPeriods,0))&gt;17,INDEX(claimPeriodNo,MATCH('Étape 1) Taux'!$A$8,claimPeriods,0))&lt;20,revenueReduction&lt;0.1),0,IF(NOT(ISNUMBER(K664)),0,IF(G664="Oui",0,IF($C664="Non - avec lien de dépendance",MIN(1129,K664,$D664),MIN(1129,K664)))))))</f>
        <v>Effectuez l’étape 1</v>
      </c>
      <c r="T664" s="3" t="str">
        <f>IF(CRHPElig=" -  ","Effectuez l’étape 1",IF(CRHPElig="La baisse de revenus n'est pas admissible dans le cadre du PEREC",CRHPElig,IF(AND(INDEX(claimPeriodNo,MATCH('Étape 1) Taux'!$A$8,claimPeriods,0))&gt;17,INDEX(claimPeriodNo,MATCH('Étape 1) Taux'!$A$8,claimPeriods,0))&lt;20,revenueReduction&lt;0.1),0,IF(NOT(ISNUMBER(L664)),0,IF(H664="Oui",0,IF($C664="Non - avec lien de dépendance",MIN(1129,L664,$D664),MIN(1129,L664)))))))</f>
        <v>Effectuez l’étape 1</v>
      </c>
      <c r="U664" s="3">
        <f t="shared" si="64"/>
        <v>0</v>
      </c>
      <c r="V664" s="3">
        <f t="shared" si="65"/>
        <v>0</v>
      </c>
    </row>
    <row r="665" spans="13:22" x14ac:dyDescent="0.3">
      <c r="M665" s="52" t="str">
        <f t="shared" si="60"/>
        <v>Calculez d'abord la baisse moyenne de vos revenus sur 12 mois à l'étape 2)</v>
      </c>
      <c r="N665" s="52" t="str">
        <f t="shared" si="61"/>
        <v>Calculez d'abord la baisse moyenne de vos revenus sur 12 mois à l'étape 2)</v>
      </c>
      <c r="O665" s="52" t="str">
        <f t="shared" si="62"/>
        <v>Calculez d'abord la baisse moyenne de vos revenus sur 12 mois à l'étape 2)</v>
      </c>
      <c r="P665" s="52" t="str">
        <f t="shared" si="63"/>
        <v>Calculez d'abord la baisse moyenne de vos revenus sur 12 mois à l'étape 2)</v>
      </c>
      <c r="Q665" s="3" t="str">
        <f>IF(CRHPElig=" -  ","Effectuez l’étape 1",IF(CRHPElig="La baisse de revenus n'est pas admissible dans le cadre du PEREC",CRHPElig,IF(AND(INDEX(claimPeriodNo,MATCH('Étape 1) Taux'!$A$8,claimPeriods,0))&gt;17,INDEX(claimPeriodNo,MATCH('Étape 1) Taux'!$A$8,claimPeriods,0))&lt;20,revenueReduction&lt;0.1),0,IF(NOT(ISNUMBER(I665)),0,IF(E665="Oui",0,IF($C665="Non - avec lien de dépendance",MIN(1129,I665,$D665),MIN(1129,I665)))))))</f>
        <v>Effectuez l’étape 1</v>
      </c>
      <c r="R665" s="3" t="str">
        <f>IF(CRHPElig=" -  ","Effectuez l’étape 1",IF(CRHPElig="La baisse de revenus n'est pas admissible dans le cadre du PEREC",CRHPElig,IF(AND(INDEX(claimPeriodNo,MATCH('Étape 1) Taux'!$A$8,claimPeriods,0))&gt;17,INDEX(claimPeriodNo,MATCH('Étape 1) Taux'!$A$8,claimPeriods,0))&lt;20,revenueReduction&lt;0.1),0,IF(NOT(ISNUMBER(J665)),0,IF(F665="Oui",0,IF($C665="Non - avec lien de dépendance",MIN(1129,J665,$D665),MIN(1129,J665)))))))</f>
        <v>Effectuez l’étape 1</v>
      </c>
      <c r="S665" s="3" t="str">
        <f>IF(CRHPElig=" -  ","Effectuez l’étape 1",IF(CRHPElig="La baisse de revenus n'est pas admissible dans le cadre du PEREC",CRHPElig,IF(AND(INDEX(claimPeriodNo,MATCH('Étape 1) Taux'!$A$8,claimPeriods,0))&gt;17,INDEX(claimPeriodNo,MATCH('Étape 1) Taux'!$A$8,claimPeriods,0))&lt;20,revenueReduction&lt;0.1),0,IF(NOT(ISNUMBER(K665)),0,IF(G665="Oui",0,IF($C665="Non - avec lien de dépendance",MIN(1129,K665,$D665),MIN(1129,K665)))))))</f>
        <v>Effectuez l’étape 1</v>
      </c>
      <c r="T665" s="3" t="str">
        <f>IF(CRHPElig=" -  ","Effectuez l’étape 1",IF(CRHPElig="La baisse de revenus n'est pas admissible dans le cadre du PEREC",CRHPElig,IF(AND(INDEX(claimPeriodNo,MATCH('Étape 1) Taux'!$A$8,claimPeriods,0))&gt;17,INDEX(claimPeriodNo,MATCH('Étape 1) Taux'!$A$8,claimPeriods,0))&lt;20,revenueReduction&lt;0.1),0,IF(NOT(ISNUMBER(L665)),0,IF(H665="Oui",0,IF($C665="Non - avec lien de dépendance",MIN(1129,L665,$D665),MIN(1129,L665)))))))</f>
        <v>Effectuez l’étape 1</v>
      </c>
      <c r="U665" s="3">
        <f t="shared" si="64"/>
        <v>0</v>
      </c>
      <c r="V665" s="3">
        <f t="shared" si="65"/>
        <v>0</v>
      </c>
    </row>
    <row r="666" spans="13:22" x14ac:dyDescent="0.3">
      <c r="M666" s="52" t="str">
        <f t="shared" si="60"/>
        <v>Calculez d'abord la baisse moyenne de vos revenus sur 12 mois à l'étape 2)</v>
      </c>
      <c r="N666" s="52" t="str">
        <f t="shared" si="61"/>
        <v>Calculez d'abord la baisse moyenne de vos revenus sur 12 mois à l'étape 2)</v>
      </c>
      <c r="O666" s="52" t="str">
        <f t="shared" si="62"/>
        <v>Calculez d'abord la baisse moyenne de vos revenus sur 12 mois à l'étape 2)</v>
      </c>
      <c r="P666" s="52" t="str">
        <f t="shared" si="63"/>
        <v>Calculez d'abord la baisse moyenne de vos revenus sur 12 mois à l'étape 2)</v>
      </c>
      <c r="Q666" s="3" t="str">
        <f>IF(CRHPElig=" -  ","Effectuez l’étape 1",IF(CRHPElig="La baisse de revenus n'est pas admissible dans le cadre du PEREC",CRHPElig,IF(AND(INDEX(claimPeriodNo,MATCH('Étape 1) Taux'!$A$8,claimPeriods,0))&gt;17,INDEX(claimPeriodNo,MATCH('Étape 1) Taux'!$A$8,claimPeriods,0))&lt;20,revenueReduction&lt;0.1),0,IF(NOT(ISNUMBER(I666)),0,IF(E666="Oui",0,IF($C666="Non - avec lien de dépendance",MIN(1129,I666,$D666),MIN(1129,I666)))))))</f>
        <v>Effectuez l’étape 1</v>
      </c>
      <c r="R666" s="3" t="str">
        <f>IF(CRHPElig=" -  ","Effectuez l’étape 1",IF(CRHPElig="La baisse de revenus n'est pas admissible dans le cadre du PEREC",CRHPElig,IF(AND(INDEX(claimPeriodNo,MATCH('Étape 1) Taux'!$A$8,claimPeriods,0))&gt;17,INDEX(claimPeriodNo,MATCH('Étape 1) Taux'!$A$8,claimPeriods,0))&lt;20,revenueReduction&lt;0.1),0,IF(NOT(ISNUMBER(J666)),0,IF(F666="Oui",0,IF($C666="Non - avec lien de dépendance",MIN(1129,J666,$D666),MIN(1129,J666)))))))</f>
        <v>Effectuez l’étape 1</v>
      </c>
      <c r="S666" s="3" t="str">
        <f>IF(CRHPElig=" -  ","Effectuez l’étape 1",IF(CRHPElig="La baisse de revenus n'est pas admissible dans le cadre du PEREC",CRHPElig,IF(AND(INDEX(claimPeriodNo,MATCH('Étape 1) Taux'!$A$8,claimPeriods,0))&gt;17,INDEX(claimPeriodNo,MATCH('Étape 1) Taux'!$A$8,claimPeriods,0))&lt;20,revenueReduction&lt;0.1),0,IF(NOT(ISNUMBER(K666)),0,IF(G666="Oui",0,IF($C666="Non - avec lien de dépendance",MIN(1129,K666,$D666),MIN(1129,K666)))))))</f>
        <v>Effectuez l’étape 1</v>
      </c>
      <c r="T666" s="3" t="str">
        <f>IF(CRHPElig=" -  ","Effectuez l’étape 1",IF(CRHPElig="La baisse de revenus n'est pas admissible dans le cadre du PEREC",CRHPElig,IF(AND(INDEX(claimPeriodNo,MATCH('Étape 1) Taux'!$A$8,claimPeriods,0))&gt;17,INDEX(claimPeriodNo,MATCH('Étape 1) Taux'!$A$8,claimPeriods,0))&lt;20,revenueReduction&lt;0.1),0,IF(NOT(ISNUMBER(L666)),0,IF(H666="Oui",0,IF($C666="Non - avec lien de dépendance",MIN(1129,L666,$D666),MIN(1129,L666)))))))</f>
        <v>Effectuez l’étape 1</v>
      </c>
      <c r="U666" s="3">
        <f t="shared" si="64"/>
        <v>0</v>
      </c>
      <c r="V666" s="3">
        <f t="shared" si="65"/>
        <v>0</v>
      </c>
    </row>
    <row r="667" spans="13:22" x14ac:dyDescent="0.3">
      <c r="M667" s="52" t="str">
        <f t="shared" si="60"/>
        <v>Calculez d'abord la baisse moyenne de vos revenus sur 12 mois à l'étape 2)</v>
      </c>
      <c r="N667" s="52" t="str">
        <f t="shared" si="61"/>
        <v>Calculez d'abord la baisse moyenne de vos revenus sur 12 mois à l'étape 2)</v>
      </c>
      <c r="O667" s="52" t="str">
        <f t="shared" si="62"/>
        <v>Calculez d'abord la baisse moyenne de vos revenus sur 12 mois à l'étape 2)</v>
      </c>
      <c r="P667" s="52" t="str">
        <f t="shared" si="63"/>
        <v>Calculez d'abord la baisse moyenne de vos revenus sur 12 mois à l'étape 2)</v>
      </c>
      <c r="Q667" s="3" t="str">
        <f>IF(CRHPElig=" -  ","Effectuez l’étape 1",IF(CRHPElig="La baisse de revenus n'est pas admissible dans le cadre du PEREC",CRHPElig,IF(AND(INDEX(claimPeriodNo,MATCH('Étape 1) Taux'!$A$8,claimPeriods,0))&gt;17,INDEX(claimPeriodNo,MATCH('Étape 1) Taux'!$A$8,claimPeriods,0))&lt;20,revenueReduction&lt;0.1),0,IF(NOT(ISNUMBER(I667)),0,IF(E667="Oui",0,IF($C667="Non - avec lien de dépendance",MIN(1129,I667,$D667),MIN(1129,I667)))))))</f>
        <v>Effectuez l’étape 1</v>
      </c>
      <c r="R667" s="3" t="str">
        <f>IF(CRHPElig=" -  ","Effectuez l’étape 1",IF(CRHPElig="La baisse de revenus n'est pas admissible dans le cadre du PEREC",CRHPElig,IF(AND(INDEX(claimPeriodNo,MATCH('Étape 1) Taux'!$A$8,claimPeriods,0))&gt;17,INDEX(claimPeriodNo,MATCH('Étape 1) Taux'!$A$8,claimPeriods,0))&lt;20,revenueReduction&lt;0.1),0,IF(NOT(ISNUMBER(J667)),0,IF(F667="Oui",0,IF($C667="Non - avec lien de dépendance",MIN(1129,J667,$D667),MIN(1129,J667)))))))</f>
        <v>Effectuez l’étape 1</v>
      </c>
      <c r="S667" s="3" t="str">
        <f>IF(CRHPElig=" -  ","Effectuez l’étape 1",IF(CRHPElig="La baisse de revenus n'est pas admissible dans le cadre du PEREC",CRHPElig,IF(AND(INDEX(claimPeriodNo,MATCH('Étape 1) Taux'!$A$8,claimPeriods,0))&gt;17,INDEX(claimPeriodNo,MATCH('Étape 1) Taux'!$A$8,claimPeriods,0))&lt;20,revenueReduction&lt;0.1),0,IF(NOT(ISNUMBER(K667)),0,IF(G667="Oui",0,IF($C667="Non - avec lien de dépendance",MIN(1129,K667,$D667),MIN(1129,K667)))))))</f>
        <v>Effectuez l’étape 1</v>
      </c>
      <c r="T667" s="3" t="str">
        <f>IF(CRHPElig=" -  ","Effectuez l’étape 1",IF(CRHPElig="La baisse de revenus n'est pas admissible dans le cadre du PEREC",CRHPElig,IF(AND(INDEX(claimPeriodNo,MATCH('Étape 1) Taux'!$A$8,claimPeriods,0))&gt;17,INDEX(claimPeriodNo,MATCH('Étape 1) Taux'!$A$8,claimPeriods,0))&lt;20,revenueReduction&lt;0.1),0,IF(NOT(ISNUMBER(L667)),0,IF(H667="Oui",0,IF($C667="Non - avec lien de dépendance",MIN(1129,L667,$D667),MIN(1129,L667)))))))</f>
        <v>Effectuez l’étape 1</v>
      </c>
      <c r="U667" s="3">
        <f t="shared" si="64"/>
        <v>0</v>
      </c>
      <c r="V667" s="3">
        <f t="shared" si="65"/>
        <v>0</v>
      </c>
    </row>
    <row r="668" spans="13:22" x14ac:dyDescent="0.3">
      <c r="M668" s="52" t="str">
        <f t="shared" si="60"/>
        <v>Calculez d'abord la baisse moyenne de vos revenus sur 12 mois à l'étape 2)</v>
      </c>
      <c r="N668" s="52" t="str">
        <f t="shared" si="61"/>
        <v>Calculez d'abord la baisse moyenne de vos revenus sur 12 mois à l'étape 2)</v>
      </c>
      <c r="O668" s="52" t="str">
        <f t="shared" si="62"/>
        <v>Calculez d'abord la baisse moyenne de vos revenus sur 12 mois à l'étape 2)</v>
      </c>
      <c r="P668" s="52" t="str">
        <f t="shared" si="63"/>
        <v>Calculez d'abord la baisse moyenne de vos revenus sur 12 mois à l'étape 2)</v>
      </c>
      <c r="Q668" s="3" t="str">
        <f>IF(CRHPElig=" -  ","Effectuez l’étape 1",IF(CRHPElig="La baisse de revenus n'est pas admissible dans le cadre du PEREC",CRHPElig,IF(AND(INDEX(claimPeriodNo,MATCH('Étape 1) Taux'!$A$8,claimPeriods,0))&gt;17,INDEX(claimPeriodNo,MATCH('Étape 1) Taux'!$A$8,claimPeriods,0))&lt;20,revenueReduction&lt;0.1),0,IF(NOT(ISNUMBER(I668)),0,IF(E668="Oui",0,IF($C668="Non - avec lien de dépendance",MIN(1129,I668,$D668),MIN(1129,I668)))))))</f>
        <v>Effectuez l’étape 1</v>
      </c>
      <c r="R668" s="3" t="str">
        <f>IF(CRHPElig=" -  ","Effectuez l’étape 1",IF(CRHPElig="La baisse de revenus n'est pas admissible dans le cadre du PEREC",CRHPElig,IF(AND(INDEX(claimPeriodNo,MATCH('Étape 1) Taux'!$A$8,claimPeriods,0))&gt;17,INDEX(claimPeriodNo,MATCH('Étape 1) Taux'!$A$8,claimPeriods,0))&lt;20,revenueReduction&lt;0.1),0,IF(NOT(ISNUMBER(J668)),0,IF(F668="Oui",0,IF($C668="Non - avec lien de dépendance",MIN(1129,J668,$D668),MIN(1129,J668)))))))</f>
        <v>Effectuez l’étape 1</v>
      </c>
      <c r="S668" s="3" t="str">
        <f>IF(CRHPElig=" -  ","Effectuez l’étape 1",IF(CRHPElig="La baisse de revenus n'est pas admissible dans le cadre du PEREC",CRHPElig,IF(AND(INDEX(claimPeriodNo,MATCH('Étape 1) Taux'!$A$8,claimPeriods,0))&gt;17,INDEX(claimPeriodNo,MATCH('Étape 1) Taux'!$A$8,claimPeriods,0))&lt;20,revenueReduction&lt;0.1),0,IF(NOT(ISNUMBER(K668)),0,IF(G668="Oui",0,IF($C668="Non - avec lien de dépendance",MIN(1129,K668,$D668),MIN(1129,K668)))))))</f>
        <v>Effectuez l’étape 1</v>
      </c>
      <c r="T668" s="3" t="str">
        <f>IF(CRHPElig=" -  ","Effectuez l’étape 1",IF(CRHPElig="La baisse de revenus n'est pas admissible dans le cadre du PEREC",CRHPElig,IF(AND(INDEX(claimPeriodNo,MATCH('Étape 1) Taux'!$A$8,claimPeriods,0))&gt;17,INDEX(claimPeriodNo,MATCH('Étape 1) Taux'!$A$8,claimPeriods,0))&lt;20,revenueReduction&lt;0.1),0,IF(NOT(ISNUMBER(L668)),0,IF(H668="Oui",0,IF($C668="Non - avec lien de dépendance",MIN(1129,L668,$D668),MIN(1129,L668)))))))</f>
        <v>Effectuez l’étape 1</v>
      </c>
      <c r="U668" s="3">
        <f t="shared" si="64"/>
        <v>0</v>
      </c>
      <c r="V668" s="3">
        <f t="shared" si="65"/>
        <v>0</v>
      </c>
    </row>
    <row r="669" spans="13:22" x14ac:dyDescent="0.3">
      <c r="M669" s="52" t="str">
        <f t="shared" si="60"/>
        <v>Calculez d'abord la baisse moyenne de vos revenus sur 12 mois à l'étape 2)</v>
      </c>
      <c r="N669" s="52" t="str">
        <f t="shared" si="61"/>
        <v>Calculez d'abord la baisse moyenne de vos revenus sur 12 mois à l'étape 2)</v>
      </c>
      <c r="O669" s="52" t="str">
        <f t="shared" si="62"/>
        <v>Calculez d'abord la baisse moyenne de vos revenus sur 12 mois à l'étape 2)</v>
      </c>
      <c r="P669" s="52" t="str">
        <f t="shared" si="63"/>
        <v>Calculez d'abord la baisse moyenne de vos revenus sur 12 mois à l'étape 2)</v>
      </c>
      <c r="Q669" s="3" t="str">
        <f>IF(CRHPElig=" -  ","Effectuez l’étape 1",IF(CRHPElig="La baisse de revenus n'est pas admissible dans le cadre du PEREC",CRHPElig,IF(AND(INDEX(claimPeriodNo,MATCH('Étape 1) Taux'!$A$8,claimPeriods,0))&gt;17,INDEX(claimPeriodNo,MATCH('Étape 1) Taux'!$A$8,claimPeriods,0))&lt;20,revenueReduction&lt;0.1),0,IF(NOT(ISNUMBER(I669)),0,IF(E669="Oui",0,IF($C669="Non - avec lien de dépendance",MIN(1129,I669,$D669),MIN(1129,I669)))))))</f>
        <v>Effectuez l’étape 1</v>
      </c>
      <c r="R669" s="3" t="str">
        <f>IF(CRHPElig=" -  ","Effectuez l’étape 1",IF(CRHPElig="La baisse de revenus n'est pas admissible dans le cadre du PEREC",CRHPElig,IF(AND(INDEX(claimPeriodNo,MATCH('Étape 1) Taux'!$A$8,claimPeriods,0))&gt;17,INDEX(claimPeriodNo,MATCH('Étape 1) Taux'!$A$8,claimPeriods,0))&lt;20,revenueReduction&lt;0.1),0,IF(NOT(ISNUMBER(J669)),0,IF(F669="Oui",0,IF($C669="Non - avec lien de dépendance",MIN(1129,J669,$D669),MIN(1129,J669)))))))</f>
        <v>Effectuez l’étape 1</v>
      </c>
      <c r="S669" s="3" t="str">
        <f>IF(CRHPElig=" -  ","Effectuez l’étape 1",IF(CRHPElig="La baisse de revenus n'est pas admissible dans le cadre du PEREC",CRHPElig,IF(AND(INDEX(claimPeriodNo,MATCH('Étape 1) Taux'!$A$8,claimPeriods,0))&gt;17,INDEX(claimPeriodNo,MATCH('Étape 1) Taux'!$A$8,claimPeriods,0))&lt;20,revenueReduction&lt;0.1),0,IF(NOT(ISNUMBER(K669)),0,IF(G669="Oui",0,IF($C669="Non - avec lien de dépendance",MIN(1129,K669,$D669),MIN(1129,K669)))))))</f>
        <v>Effectuez l’étape 1</v>
      </c>
      <c r="T669" s="3" t="str">
        <f>IF(CRHPElig=" -  ","Effectuez l’étape 1",IF(CRHPElig="La baisse de revenus n'est pas admissible dans le cadre du PEREC",CRHPElig,IF(AND(INDEX(claimPeriodNo,MATCH('Étape 1) Taux'!$A$8,claimPeriods,0))&gt;17,INDEX(claimPeriodNo,MATCH('Étape 1) Taux'!$A$8,claimPeriods,0))&lt;20,revenueReduction&lt;0.1),0,IF(NOT(ISNUMBER(L669)),0,IF(H669="Oui",0,IF($C669="Non - avec lien de dépendance",MIN(1129,L669,$D669),MIN(1129,L669)))))))</f>
        <v>Effectuez l’étape 1</v>
      </c>
      <c r="U669" s="3">
        <f t="shared" si="64"/>
        <v>0</v>
      </c>
      <c r="V669" s="3">
        <f t="shared" si="65"/>
        <v>0</v>
      </c>
    </row>
    <row r="670" spans="13:22" x14ac:dyDescent="0.3">
      <c r="M670" s="52" t="str">
        <f t="shared" si="60"/>
        <v>Calculez d'abord la baisse moyenne de vos revenus sur 12 mois à l'étape 2)</v>
      </c>
      <c r="N670" s="52" t="str">
        <f t="shared" si="61"/>
        <v>Calculez d'abord la baisse moyenne de vos revenus sur 12 mois à l'étape 2)</v>
      </c>
      <c r="O670" s="52" t="str">
        <f t="shared" si="62"/>
        <v>Calculez d'abord la baisse moyenne de vos revenus sur 12 mois à l'étape 2)</v>
      </c>
      <c r="P670" s="52" t="str">
        <f t="shared" si="63"/>
        <v>Calculez d'abord la baisse moyenne de vos revenus sur 12 mois à l'étape 2)</v>
      </c>
      <c r="Q670" s="3" t="str">
        <f>IF(CRHPElig=" -  ","Effectuez l’étape 1",IF(CRHPElig="La baisse de revenus n'est pas admissible dans le cadre du PEREC",CRHPElig,IF(AND(INDEX(claimPeriodNo,MATCH('Étape 1) Taux'!$A$8,claimPeriods,0))&gt;17,INDEX(claimPeriodNo,MATCH('Étape 1) Taux'!$A$8,claimPeriods,0))&lt;20,revenueReduction&lt;0.1),0,IF(NOT(ISNUMBER(I670)),0,IF(E670="Oui",0,IF($C670="Non - avec lien de dépendance",MIN(1129,I670,$D670),MIN(1129,I670)))))))</f>
        <v>Effectuez l’étape 1</v>
      </c>
      <c r="R670" s="3" t="str">
        <f>IF(CRHPElig=" -  ","Effectuez l’étape 1",IF(CRHPElig="La baisse de revenus n'est pas admissible dans le cadre du PEREC",CRHPElig,IF(AND(INDEX(claimPeriodNo,MATCH('Étape 1) Taux'!$A$8,claimPeriods,0))&gt;17,INDEX(claimPeriodNo,MATCH('Étape 1) Taux'!$A$8,claimPeriods,0))&lt;20,revenueReduction&lt;0.1),0,IF(NOT(ISNUMBER(J670)),0,IF(F670="Oui",0,IF($C670="Non - avec lien de dépendance",MIN(1129,J670,$D670),MIN(1129,J670)))))))</f>
        <v>Effectuez l’étape 1</v>
      </c>
      <c r="S670" s="3" t="str">
        <f>IF(CRHPElig=" -  ","Effectuez l’étape 1",IF(CRHPElig="La baisse de revenus n'est pas admissible dans le cadre du PEREC",CRHPElig,IF(AND(INDEX(claimPeriodNo,MATCH('Étape 1) Taux'!$A$8,claimPeriods,0))&gt;17,INDEX(claimPeriodNo,MATCH('Étape 1) Taux'!$A$8,claimPeriods,0))&lt;20,revenueReduction&lt;0.1),0,IF(NOT(ISNUMBER(K670)),0,IF(G670="Oui",0,IF($C670="Non - avec lien de dépendance",MIN(1129,K670,$D670),MIN(1129,K670)))))))</f>
        <v>Effectuez l’étape 1</v>
      </c>
      <c r="T670" s="3" t="str">
        <f>IF(CRHPElig=" -  ","Effectuez l’étape 1",IF(CRHPElig="La baisse de revenus n'est pas admissible dans le cadre du PEREC",CRHPElig,IF(AND(INDEX(claimPeriodNo,MATCH('Étape 1) Taux'!$A$8,claimPeriods,0))&gt;17,INDEX(claimPeriodNo,MATCH('Étape 1) Taux'!$A$8,claimPeriods,0))&lt;20,revenueReduction&lt;0.1),0,IF(NOT(ISNUMBER(L670)),0,IF(H670="Oui",0,IF($C670="Non - avec lien de dépendance",MIN(1129,L670,$D670),MIN(1129,L670)))))))</f>
        <v>Effectuez l’étape 1</v>
      </c>
      <c r="U670" s="3">
        <f t="shared" si="64"/>
        <v>0</v>
      </c>
      <c r="V670" s="3">
        <f t="shared" si="65"/>
        <v>0</v>
      </c>
    </row>
    <row r="671" spans="13:22" x14ac:dyDescent="0.3">
      <c r="M671" s="52" t="str">
        <f t="shared" si="60"/>
        <v>Calculez d'abord la baisse moyenne de vos revenus sur 12 mois à l'étape 2)</v>
      </c>
      <c r="N671" s="52" t="str">
        <f t="shared" si="61"/>
        <v>Calculez d'abord la baisse moyenne de vos revenus sur 12 mois à l'étape 2)</v>
      </c>
      <c r="O671" s="52" t="str">
        <f t="shared" si="62"/>
        <v>Calculez d'abord la baisse moyenne de vos revenus sur 12 mois à l'étape 2)</v>
      </c>
      <c r="P671" s="52" t="str">
        <f t="shared" si="63"/>
        <v>Calculez d'abord la baisse moyenne de vos revenus sur 12 mois à l'étape 2)</v>
      </c>
      <c r="Q671" s="3" t="str">
        <f>IF(CRHPElig=" -  ","Effectuez l’étape 1",IF(CRHPElig="La baisse de revenus n'est pas admissible dans le cadre du PEREC",CRHPElig,IF(AND(INDEX(claimPeriodNo,MATCH('Étape 1) Taux'!$A$8,claimPeriods,0))&gt;17,INDEX(claimPeriodNo,MATCH('Étape 1) Taux'!$A$8,claimPeriods,0))&lt;20,revenueReduction&lt;0.1),0,IF(NOT(ISNUMBER(I671)),0,IF(E671="Oui",0,IF($C671="Non - avec lien de dépendance",MIN(1129,I671,$D671),MIN(1129,I671)))))))</f>
        <v>Effectuez l’étape 1</v>
      </c>
      <c r="R671" s="3" t="str">
        <f>IF(CRHPElig=" -  ","Effectuez l’étape 1",IF(CRHPElig="La baisse de revenus n'est pas admissible dans le cadre du PEREC",CRHPElig,IF(AND(INDEX(claimPeriodNo,MATCH('Étape 1) Taux'!$A$8,claimPeriods,0))&gt;17,INDEX(claimPeriodNo,MATCH('Étape 1) Taux'!$A$8,claimPeriods,0))&lt;20,revenueReduction&lt;0.1),0,IF(NOT(ISNUMBER(J671)),0,IF(F671="Oui",0,IF($C671="Non - avec lien de dépendance",MIN(1129,J671,$D671),MIN(1129,J671)))))))</f>
        <v>Effectuez l’étape 1</v>
      </c>
      <c r="S671" s="3" t="str">
        <f>IF(CRHPElig=" -  ","Effectuez l’étape 1",IF(CRHPElig="La baisse de revenus n'est pas admissible dans le cadre du PEREC",CRHPElig,IF(AND(INDEX(claimPeriodNo,MATCH('Étape 1) Taux'!$A$8,claimPeriods,0))&gt;17,INDEX(claimPeriodNo,MATCH('Étape 1) Taux'!$A$8,claimPeriods,0))&lt;20,revenueReduction&lt;0.1),0,IF(NOT(ISNUMBER(K671)),0,IF(G671="Oui",0,IF($C671="Non - avec lien de dépendance",MIN(1129,K671,$D671),MIN(1129,K671)))))))</f>
        <v>Effectuez l’étape 1</v>
      </c>
      <c r="T671" s="3" t="str">
        <f>IF(CRHPElig=" -  ","Effectuez l’étape 1",IF(CRHPElig="La baisse de revenus n'est pas admissible dans le cadre du PEREC",CRHPElig,IF(AND(INDEX(claimPeriodNo,MATCH('Étape 1) Taux'!$A$8,claimPeriods,0))&gt;17,INDEX(claimPeriodNo,MATCH('Étape 1) Taux'!$A$8,claimPeriods,0))&lt;20,revenueReduction&lt;0.1),0,IF(NOT(ISNUMBER(L671)),0,IF(H671="Oui",0,IF($C671="Non - avec lien de dépendance",MIN(1129,L671,$D671),MIN(1129,L671)))))))</f>
        <v>Effectuez l’étape 1</v>
      </c>
      <c r="U671" s="3">
        <f t="shared" si="64"/>
        <v>0</v>
      </c>
      <c r="V671" s="3">
        <f t="shared" si="65"/>
        <v>0</v>
      </c>
    </row>
    <row r="672" spans="13:22" x14ac:dyDescent="0.3">
      <c r="M672" s="52" t="str">
        <f t="shared" si="60"/>
        <v>Calculez d'abord la baisse moyenne de vos revenus sur 12 mois à l'étape 2)</v>
      </c>
      <c r="N672" s="52" t="str">
        <f t="shared" si="61"/>
        <v>Calculez d'abord la baisse moyenne de vos revenus sur 12 mois à l'étape 2)</v>
      </c>
      <c r="O672" s="52" t="str">
        <f t="shared" si="62"/>
        <v>Calculez d'abord la baisse moyenne de vos revenus sur 12 mois à l'étape 2)</v>
      </c>
      <c r="P672" s="52" t="str">
        <f t="shared" si="63"/>
        <v>Calculez d'abord la baisse moyenne de vos revenus sur 12 mois à l'étape 2)</v>
      </c>
      <c r="Q672" s="3" t="str">
        <f>IF(CRHPElig=" -  ","Effectuez l’étape 1",IF(CRHPElig="La baisse de revenus n'est pas admissible dans le cadre du PEREC",CRHPElig,IF(AND(INDEX(claimPeriodNo,MATCH('Étape 1) Taux'!$A$8,claimPeriods,0))&gt;17,INDEX(claimPeriodNo,MATCH('Étape 1) Taux'!$A$8,claimPeriods,0))&lt;20,revenueReduction&lt;0.1),0,IF(NOT(ISNUMBER(I672)),0,IF(E672="Oui",0,IF($C672="Non - avec lien de dépendance",MIN(1129,I672,$D672),MIN(1129,I672)))))))</f>
        <v>Effectuez l’étape 1</v>
      </c>
      <c r="R672" s="3" t="str">
        <f>IF(CRHPElig=" -  ","Effectuez l’étape 1",IF(CRHPElig="La baisse de revenus n'est pas admissible dans le cadre du PEREC",CRHPElig,IF(AND(INDEX(claimPeriodNo,MATCH('Étape 1) Taux'!$A$8,claimPeriods,0))&gt;17,INDEX(claimPeriodNo,MATCH('Étape 1) Taux'!$A$8,claimPeriods,0))&lt;20,revenueReduction&lt;0.1),0,IF(NOT(ISNUMBER(J672)),0,IF(F672="Oui",0,IF($C672="Non - avec lien de dépendance",MIN(1129,J672,$D672),MIN(1129,J672)))))))</f>
        <v>Effectuez l’étape 1</v>
      </c>
      <c r="S672" s="3" t="str">
        <f>IF(CRHPElig=" -  ","Effectuez l’étape 1",IF(CRHPElig="La baisse de revenus n'est pas admissible dans le cadre du PEREC",CRHPElig,IF(AND(INDEX(claimPeriodNo,MATCH('Étape 1) Taux'!$A$8,claimPeriods,0))&gt;17,INDEX(claimPeriodNo,MATCH('Étape 1) Taux'!$A$8,claimPeriods,0))&lt;20,revenueReduction&lt;0.1),0,IF(NOT(ISNUMBER(K672)),0,IF(G672="Oui",0,IF($C672="Non - avec lien de dépendance",MIN(1129,K672,$D672),MIN(1129,K672)))))))</f>
        <v>Effectuez l’étape 1</v>
      </c>
      <c r="T672" s="3" t="str">
        <f>IF(CRHPElig=" -  ","Effectuez l’étape 1",IF(CRHPElig="La baisse de revenus n'est pas admissible dans le cadre du PEREC",CRHPElig,IF(AND(INDEX(claimPeriodNo,MATCH('Étape 1) Taux'!$A$8,claimPeriods,0))&gt;17,INDEX(claimPeriodNo,MATCH('Étape 1) Taux'!$A$8,claimPeriods,0))&lt;20,revenueReduction&lt;0.1),0,IF(NOT(ISNUMBER(L672)),0,IF(H672="Oui",0,IF($C672="Non - avec lien de dépendance",MIN(1129,L672,$D672),MIN(1129,L672)))))))</f>
        <v>Effectuez l’étape 1</v>
      </c>
      <c r="U672" s="3">
        <f t="shared" si="64"/>
        <v>0</v>
      </c>
      <c r="V672" s="3">
        <f t="shared" si="65"/>
        <v>0</v>
      </c>
    </row>
    <row r="673" spans="13:22" x14ac:dyDescent="0.3">
      <c r="M673" s="52" t="str">
        <f t="shared" si="60"/>
        <v>Calculez d'abord la baisse moyenne de vos revenus sur 12 mois à l'étape 2)</v>
      </c>
      <c r="N673" s="52" t="str">
        <f t="shared" si="61"/>
        <v>Calculez d'abord la baisse moyenne de vos revenus sur 12 mois à l'étape 2)</v>
      </c>
      <c r="O673" s="52" t="str">
        <f t="shared" si="62"/>
        <v>Calculez d'abord la baisse moyenne de vos revenus sur 12 mois à l'étape 2)</v>
      </c>
      <c r="P673" s="52" t="str">
        <f t="shared" si="63"/>
        <v>Calculez d'abord la baisse moyenne de vos revenus sur 12 mois à l'étape 2)</v>
      </c>
      <c r="Q673" s="3" t="str">
        <f>IF(CRHPElig=" -  ","Effectuez l’étape 1",IF(CRHPElig="La baisse de revenus n'est pas admissible dans le cadre du PEREC",CRHPElig,IF(AND(INDEX(claimPeriodNo,MATCH('Étape 1) Taux'!$A$8,claimPeriods,0))&gt;17,INDEX(claimPeriodNo,MATCH('Étape 1) Taux'!$A$8,claimPeriods,0))&lt;20,revenueReduction&lt;0.1),0,IF(NOT(ISNUMBER(I673)),0,IF(E673="Oui",0,IF($C673="Non - avec lien de dépendance",MIN(1129,I673,$D673),MIN(1129,I673)))))))</f>
        <v>Effectuez l’étape 1</v>
      </c>
      <c r="R673" s="3" t="str">
        <f>IF(CRHPElig=" -  ","Effectuez l’étape 1",IF(CRHPElig="La baisse de revenus n'est pas admissible dans le cadre du PEREC",CRHPElig,IF(AND(INDEX(claimPeriodNo,MATCH('Étape 1) Taux'!$A$8,claimPeriods,0))&gt;17,INDEX(claimPeriodNo,MATCH('Étape 1) Taux'!$A$8,claimPeriods,0))&lt;20,revenueReduction&lt;0.1),0,IF(NOT(ISNUMBER(J673)),0,IF(F673="Oui",0,IF($C673="Non - avec lien de dépendance",MIN(1129,J673,$D673),MIN(1129,J673)))))))</f>
        <v>Effectuez l’étape 1</v>
      </c>
      <c r="S673" s="3" t="str">
        <f>IF(CRHPElig=" -  ","Effectuez l’étape 1",IF(CRHPElig="La baisse de revenus n'est pas admissible dans le cadre du PEREC",CRHPElig,IF(AND(INDEX(claimPeriodNo,MATCH('Étape 1) Taux'!$A$8,claimPeriods,0))&gt;17,INDEX(claimPeriodNo,MATCH('Étape 1) Taux'!$A$8,claimPeriods,0))&lt;20,revenueReduction&lt;0.1),0,IF(NOT(ISNUMBER(K673)),0,IF(G673="Oui",0,IF($C673="Non - avec lien de dépendance",MIN(1129,K673,$D673),MIN(1129,K673)))))))</f>
        <v>Effectuez l’étape 1</v>
      </c>
      <c r="T673" s="3" t="str">
        <f>IF(CRHPElig=" -  ","Effectuez l’étape 1",IF(CRHPElig="La baisse de revenus n'est pas admissible dans le cadre du PEREC",CRHPElig,IF(AND(INDEX(claimPeriodNo,MATCH('Étape 1) Taux'!$A$8,claimPeriods,0))&gt;17,INDEX(claimPeriodNo,MATCH('Étape 1) Taux'!$A$8,claimPeriods,0))&lt;20,revenueReduction&lt;0.1),0,IF(NOT(ISNUMBER(L673)),0,IF(H673="Oui",0,IF($C673="Non - avec lien de dépendance",MIN(1129,L673,$D673),MIN(1129,L673)))))))</f>
        <v>Effectuez l’étape 1</v>
      </c>
      <c r="U673" s="3">
        <f t="shared" si="64"/>
        <v>0</v>
      </c>
      <c r="V673" s="3">
        <f t="shared" si="65"/>
        <v>0</v>
      </c>
    </row>
    <row r="674" spans="13:22" x14ac:dyDescent="0.3">
      <c r="M674" s="52" t="str">
        <f t="shared" si="60"/>
        <v>Calculez d'abord la baisse moyenne de vos revenus sur 12 mois à l'étape 2)</v>
      </c>
      <c r="N674" s="52" t="str">
        <f t="shared" si="61"/>
        <v>Calculez d'abord la baisse moyenne de vos revenus sur 12 mois à l'étape 2)</v>
      </c>
      <c r="O674" s="52" t="str">
        <f t="shared" si="62"/>
        <v>Calculez d'abord la baisse moyenne de vos revenus sur 12 mois à l'étape 2)</v>
      </c>
      <c r="P674" s="52" t="str">
        <f t="shared" si="63"/>
        <v>Calculez d'abord la baisse moyenne de vos revenus sur 12 mois à l'étape 2)</v>
      </c>
      <c r="Q674" s="3" t="str">
        <f>IF(CRHPElig=" -  ","Effectuez l’étape 1",IF(CRHPElig="La baisse de revenus n'est pas admissible dans le cadre du PEREC",CRHPElig,IF(AND(INDEX(claimPeriodNo,MATCH('Étape 1) Taux'!$A$8,claimPeriods,0))&gt;17,INDEX(claimPeriodNo,MATCH('Étape 1) Taux'!$A$8,claimPeriods,0))&lt;20,revenueReduction&lt;0.1),0,IF(NOT(ISNUMBER(I674)),0,IF(E674="Oui",0,IF($C674="Non - avec lien de dépendance",MIN(1129,I674,$D674),MIN(1129,I674)))))))</f>
        <v>Effectuez l’étape 1</v>
      </c>
      <c r="R674" s="3" t="str">
        <f>IF(CRHPElig=" -  ","Effectuez l’étape 1",IF(CRHPElig="La baisse de revenus n'est pas admissible dans le cadre du PEREC",CRHPElig,IF(AND(INDEX(claimPeriodNo,MATCH('Étape 1) Taux'!$A$8,claimPeriods,0))&gt;17,INDEX(claimPeriodNo,MATCH('Étape 1) Taux'!$A$8,claimPeriods,0))&lt;20,revenueReduction&lt;0.1),0,IF(NOT(ISNUMBER(J674)),0,IF(F674="Oui",0,IF($C674="Non - avec lien de dépendance",MIN(1129,J674,$D674),MIN(1129,J674)))))))</f>
        <v>Effectuez l’étape 1</v>
      </c>
      <c r="S674" s="3" t="str">
        <f>IF(CRHPElig=" -  ","Effectuez l’étape 1",IF(CRHPElig="La baisse de revenus n'est pas admissible dans le cadre du PEREC",CRHPElig,IF(AND(INDEX(claimPeriodNo,MATCH('Étape 1) Taux'!$A$8,claimPeriods,0))&gt;17,INDEX(claimPeriodNo,MATCH('Étape 1) Taux'!$A$8,claimPeriods,0))&lt;20,revenueReduction&lt;0.1),0,IF(NOT(ISNUMBER(K674)),0,IF(G674="Oui",0,IF($C674="Non - avec lien de dépendance",MIN(1129,K674,$D674),MIN(1129,K674)))))))</f>
        <v>Effectuez l’étape 1</v>
      </c>
      <c r="T674" s="3" t="str">
        <f>IF(CRHPElig=" -  ","Effectuez l’étape 1",IF(CRHPElig="La baisse de revenus n'est pas admissible dans le cadre du PEREC",CRHPElig,IF(AND(INDEX(claimPeriodNo,MATCH('Étape 1) Taux'!$A$8,claimPeriods,0))&gt;17,INDEX(claimPeriodNo,MATCH('Étape 1) Taux'!$A$8,claimPeriods,0))&lt;20,revenueReduction&lt;0.1),0,IF(NOT(ISNUMBER(L674)),0,IF(H674="Oui",0,IF($C674="Non - avec lien de dépendance",MIN(1129,L674,$D674),MIN(1129,L674)))))))</f>
        <v>Effectuez l’étape 1</v>
      </c>
      <c r="U674" s="3">
        <f t="shared" si="64"/>
        <v>0</v>
      </c>
      <c r="V674" s="3">
        <f t="shared" si="65"/>
        <v>0</v>
      </c>
    </row>
    <row r="675" spans="13:22" x14ac:dyDescent="0.3">
      <c r="M675" s="52" t="str">
        <f t="shared" si="60"/>
        <v>Calculez d'abord la baisse moyenne de vos revenus sur 12 mois à l'étape 2)</v>
      </c>
      <c r="N675" s="52" t="str">
        <f t="shared" si="61"/>
        <v>Calculez d'abord la baisse moyenne de vos revenus sur 12 mois à l'étape 2)</v>
      </c>
      <c r="O675" s="52" t="str">
        <f t="shared" si="62"/>
        <v>Calculez d'abord la baisse moyenne de vos revenus sur 12 mois à l'étape 2)</v>
      </c>
      <c r="P675" s="52" t="str">
        <f t="shared" si="63"/>
        <v>Calculez d'abord la baisse moyenne de vos revenus sur 12 mois à l'étape 2)</v>
      </c>
      <c r="Q675" s="3" t="str">
        <f>IF(CRHPElig=" -  ","Effectuez l’étape 1",IF(CRHPElig="La baisse de revenus n'est pas admissible dans le cadre du PEREC",CRHPElig,IF(AND(INDEX(claimPeriodNo,MATCH('Étape 1) Taux'!$A$8,claimPeriods,0))&gt;17,INDEX(claimPeriodNo,MATCH('Étape 1) Taux'!$A$8,claimPeriods,0))&lt;20,revenueReduction&lt;0.1),0,IF(NOT(ISNUMBER(I675)),0,IF(E675="Oui",0,IF($C675="Non - avec lien de dépendance",MIN(1129,I675,$D675),MIN(1129,I675)))))))</f>
        <v>Effectuez l’étape 1</v>
      </c>
      <c r="R675" s="3" t="str">
        <f>IF(CRHPElig=" -  ","Effectuez l’étape 1",IF(CRHPElig="La baisse de revenus n'est pas admissible dans le cadre du PEREC",CRHPElig,IF(AND(INDEX(claimPeriodNo,MATCH('Étape 1) Taux'!$A$8,claimPeriods,0))&gt;17,INDEX(claimPeriodNo,MATCH('Étape 1) Taux'!$A$8,claimPeriods,0))&lt;20,revenueReduction&lt;0.1),0,IF(NOT(ISNUMBER(J675)),0,IF(F675="Oui",0,IF($C675="Non - avec lien de dépendance",MIN(1129,J675,$D675),MIN(1129,J675)))))))</f>
        <v>Effectuez l’étape 1</v>
      </c>
      <c r="S675" s="3" t="str">
        <f>IF(CRHPElig=" -  ","Effectuez l’étape 1",IF(CRHPElig="La baisse de revenus n'est pas admissible dans le cadre du PEREC",CRHPElig,IF(AND(INDEX(claimPeriodNo,MATCH('Étape 1) Taux'!$A$8,claimPeriods,0))&gt;17,INDEX(claimPeriodNo,MATCH('Étape 1) Taux'!$A$8,claimPeriods,0))&lt;20,revenueReduction&lt;0.1),0,IF(NOT(ISNUMBER(K675)),0,IF(G675="Oui",0,IF($C675="Non - avec lien de dépendance",MIN(1129,K675,$D675),MIN(1129,K675)))))))</f>
        <v>Effectuez l’étape 1</v>
      </c>
      <c r="T675" s="3" t="str">
        <f>IF(CRHPElig=" -  ","Effectuez l’étape 1",IF(CRHPElig="La baisse de revenus n'est pas admissible dans le cadre du PEREC",CRHPElig,IF(AND(INDEX(claimPeriodNo,MATCH('Étape 1) Taux'!$A$8,claimPeriods,0))&gt;17,INDEX(claimPeriodNo,MATCH('Étape 1) Taux'!$A$8,claimPeriods,0))&lt;20,revenueReduction&lt;0.1),0,IF(NOT(ISNUMBER(L675)),0,IF(H675="Oui",0,IF($C675="Non - avec lien de dépendance",MIN(1129,L675,$D675),MIN(1129,L675)))))))</f>
        <v>Effectuez l’étape 1</v>
      </c>
      <c r="U675" s="3">
        <f t="shared" si="64"/>
        <v>0</v>
      </c>
      <c r="V675" s="3">
        <f t="shared" si="65"/>
        <v>0</v>
      </c>
    </row>
    <row r="676" spans="13:22" x14ac:dyDescent="0.3">
      <c r="M676" s="52" t="str">
        <f t="shared" si="60"/>
        <v>Calculez d'abord la baisse moyenne de vos revenus sur 12 mois à l'étape 2)</v>
      </c>
      <c r="N676" s="52" t="str">
        <f t="shared" si="61"/>
        <v>Calculez d'abord la baisse moyenne de vos revenus sur 12 mois à l'étape 2)</v>
      </c>
      <c r="O676" s="52" t="str">
        <f t="shared" si="62"/>
        <v>Calculez d'abord la baisse moyenne de vos revenus sur 12 mois à l'étape 2)</v>
      </c>
      <c r="P676" s="52" t="str">
        <f t="shared" si="63"/>
        <v>Calculez d'abord la baisse moyenne de vos revenus sur 12 mois à l'étape 2)</v>
      </c>
      <c r="Q676" s="3" t="str">
        <f>IF(CRHPElig=" -  ","Effectuez l’étape 1",IF(CRHPElig="La baisse de revenus n'est pas admissible dans le cadre du PEREC",CRHPElig,IF(AND(INDEX(claimPeriodNo,MATCH('Étape 1) Taux'!$A$8,claimPeriods,0))&gt;17,INDEX(claimPeriodNo,MATCH('Étape 1) Taux'!$A$8,claimPeriods,0))&lt;20,revenueReduction&lt;0.1),0,IF(NOT(ISNUMBER(I676)),0,IF(E676="Oui",0,IF($C676="Non - avec lien de dépendance",MIN(1129,I676,$D676),MIN(1129,I676)))))))</f>
        <v>Effectuez l’étape 1</v>
      </c>
      <c r="R676" s="3" t="str">
        <f>IF(CRHPElig=" -  ","Effectuez l’étape 1",IF(CRHPElig="La baisse de revenus n'est pas admissible dans le cadre du PEREC",CRHPElig,IF(AND(INDEX(claimPeriodNo,MATCH('Étape 1) Taux'!$A$8,claimPeriods,0))&gt;17,INDEX(claimPeriodNo,MATCH('Étape 1) Taux'!$A$8,claimPeriods,0))&lt;20,revenueReduction&lt;0.1),0,IF(NOT(ISNUMBER(J676)),0,IF(F676="Oui",0,IF($C676="Non - avec lien de dépendance",MIN(1129,J676,$D676),MIN(1129,J676)))))))</f>
        <v>Effectuez l’étape 1</v>
      </c>
      <c r="S676" s="3" t="str">
        <f>IF(CRHPElig=" -  ","Effectuez l’étape 1",IF(CRHPElig="La baisse de revenus n'est pas admissible dans le cadre du PEREC",CRHPElig,IF(AND(INDEX(claimPeriodNo,MATCH('Étape 1) Taux'!$A$8,claimPeriods,0))&gt;17,INDEX(claimPeriodNo,MATCH('Étape 1) Taux'!$A$8,claimPeriods,0))&lt;20,revenueReduction&lt;0.1),0,IF(NOT(ISNUMBER(K676)),0,IF(G676="Oui",0,IF($C676="Non - avec lien de dépendance",MIN(1129,K676,$D676),MIN(1129,K676)))))))</f>
        <v>Effectuez l’étape 1</v>
      </c>
      <c r="T676" s="3" t="str">
        <f>IF(CRHPElig=" -  ","Effectuez l’étape 1",IF(CRHPElig="La baisse de revenus n'est pas admissible dans le cadre du PEREC",CRHPElig,IF(AND(INDEX(claimPeriodNo,MATCH('Étape 1) Taux'!$A$8,claimPeriods,0))&gt;17,INDEX(claimPeriodNo,MATCH('Étape 1) Taux'!$A$8,claimPeriods,0))&lt;20,revenueReduction&lt;0.1),0,IF(NOT(ISNUMBER(L676)),0,IF(H676="Oui",0,IF($C676="Non - avec lien de dépendance",MIN(1129,L676,$D676),MIN(1129,L676)))))))</f>
        <v>Effectuez l’étape 1</v>
      </c>
      <c r="U676" s="3">
        <f t="shared" si="64"/>
        <v>0</v>
      </c>
      <c r="V676" s="3">
        <f t="shared" si="65"/>
        <v>0</v>
      </c>
    </row>
    <row r="677" spans="13:22" x14ac:dyDescent="0.3">
      <c r="M677" s="52" t="str">
        <f t="shared" si="60"/>
        <v>Calculez d'abord la baisse moyenne de vos revenus sur 12 mois à l'étape 2)</v>
      </c>
      <c r="N677" s="52" t="str">
        <f t="shared" si="61"/>
        <v>Calculez d'abord la baisse moyenne de vos revenus sur 12 mois à l'étape 2)</v>
      </c>
      <c r="O677" s="52" t="str">
        <f t="shared" si="62"/>
        <v>Calculez d'abord la baisse moyenne de vos revenus sur 12 mois à l'étape 2)</v>
      </c>
      <c r="P677" s="52" t="str">
        <f t="shared" si="63"/>
        <v>Calculez d'abord la baisse moyenne de vos revenus sur 12 mois à l'étape 2)</v>
      </c>
      <c r="Q677" s="3" t="str">
        <f>IF(CRHPElig=" -  ","Effectuez l’étape 1",IF(CRHPElig="La baisse de revenus n'est pas admissible dans le cadre du PEREC",CRHPElig,IF(AND(INDEX(claimPeriodNo,MATCH('Étape 1) Taux'!$A$8,claimPeriods,0))&gt;17,INDEX(claimPeriodNo,MATCH('Étape 1) Taux'!$A$8,claimPeriods,0))&lt;20,revenueReduction&lt;0.1),0,IF(NOT(ISNUMBER(I677)),0,IF(E677="Oui",0,IF($C677="Non - avec lien de dépendance",MIN(1129,I677,$D677),MIN(1129,I677)))))))</f>
        <v>Effectuez l’étape 1</v>
      </c>
      <c r="R677" s="3" t="str">
        <f>IF(CRHPElig=" -  ","Effectuez l’étape 1",IF(CRHPElig="La baisse de revenus n'est pas admissible dans le cadre du PEREC",CRHPElig,IF(AND(INDEX(claimPeriodNo,MATCH('Étape 1) Taux'!$A$8,claimPeriods,0))&gt;17,INDEX(claimPeriodNo,MATCH('Étape 1) Taux'!$A$8,claimPeriods,0))&lt;20,revenueReduction&lt;0.1),0,IF(NOT(ISNUMBER(J677)),0,IF(F677="Oui",0,IF($C677="Non - avec lien de dépendance",MIN(1129,J677,$D677),MIN(1129,J677)))))))</f>
        <v>Effectuez l’étape 1</v>
      </c>
      <c r="S677" s="3" t="str">
        <f>IF(CRHPElig=" -  ","Effectuez l’étape 1",IF(CRHPElig="La baisse de revenus n'est pas admissible dans le cadre du PEREC",CRHPElig,IF(AND(INDEX(claimPeriodNo,MATCH('Étape 1) Taux'!$A$8,claimPeriods,0))&gt;17,INDEX(claimPeriodNo,MATCH('Étape 1) Taux'!$A$8,claimPeriods,0))&lt;20,revenueReduction&lt;0.1),0,IF(NOT(ISNUMBER(K677)),0,IF(G677="Oui",0,IF($C677="Non - avec lien de dépendance",MIN(1129,K677,$D677),MIN(1129,K677)))))))</f>
        <v>Effectuez l’étape 1</v>
      </c>
      <c r="T677" s="3" t="str">
        <f>IF(CRHPElig=" -  ","Effectuez l’étape 1",IF(CRHPElig="La baisse de revenus n'est pas admissible dans le cadre du PEREC",CRHPElig,IF(AND(INDEX(claimPeriodNo,MATCH('Étape 1) Taux'!$A$8,claimPeriods,0))&gt;17,INDEX(claimPeriodNo,MATCH('Étape 1) Taux'!$A$8,claimPeriods,0))&lt;20,revenueReduction&lt;0.1),0,IF(NOT(ISNUMBER(L677)),0,IF(H677="Oui",0,IF($C677="Non - avec lien de dépendance",MIN(1129,L677,$D677),MIN(1129,L677)))))))</f>
        <v>Effectuez l’étape 1</v>
      </c>
      <c r="U677" s="3">
        <f t="shared" si="64"/>
        <v>0</v>
      </c>
      <c r="V677" s="3">
        <f t="shared" si="65"/>
        <v>0</v>
      </c>
    </row>
    <row r="678" spans="13:22" x14ac:dyDescent="0.3">
      <c r="M678" s="52" t="str">
        <f t="shared" si="60"/>
        <v>Calculez d'abord la baisse moyenne de vos revenus sur 12 mois à l'étape 2)</v>
      </c>
      <c r="N678" s="52" t="str">
        <f t="shared" si="61"/>
        <v>Calculez d'abord la baisse moyenne de vos revenus sur 12 mois à l'étape 2)</v>
      </c>
      <c r="O678" s="52" t="str">
        <f t="shared" si="62"/>
        <v>Calculez d'abord la baisse moyenne de vos revenus sur 12 mois à l'étape 2)</v>
      </c>
      <c r="P678" s="52" t="str">
        <f t="shared" si="63"/>
        <v>Calculez d'abord la baisse moyenne de vos revenus sur 12 mois à l'étape 2)</v>
      </c>
      <c r="Q678" s="3" t="str">
        <f>IF(CRHPElig=" -  ","Effectuez l’étape 1",IF(CRHPElig="La baisse de revenus n'est pas admissible dans le cadre du PEREC",CRHPElig,IF(AND(INDEX(claimPeriodNo,MATCH('Étape 1) Taux'!$A$8,claimPeriods,0))&gt;17,INDEX(claimPeriodNo,MATCH('Étape 1) Taux'!$A$8,claimPeriods,0))&lt;20,revenueReduction&lt;0.1),0,IF(NOT(ISNUMBER(I678)),0,IF(E678="Oui",0,IF($C678="Non - avec lien de dépendance",MIN(1129,I678,$D678),MIN(1129,I678)))))))</f>
        <v>Effectuez l’étape 1</v>
      </c>
      <c r="R678" s="3" t="str">
        <f>IF(CRHPElig=" -  ","Effectuez l’étape 1",IF(CRHPElig="La baisse de revenus n'est pas admissible dans le cadre du PEREC",CRHPElig,IF(AND(INDEX(claimPeriodNo,MATCH('Étape 1) Taux'!$A$8,claimPeriods,0))&gt;17,INDEX(claimPeriodNo,MATCH('Étape 1) Taux'!$A$8,claimPeriods,0))&lt;20,revenueReduction&lt;0.1),0,IF(NOT(ISNUMBER(J678)),0,IF(F678="Oui",0,IF($C678="Non - avec lien de dépendance",MIN(1129,J678,$D678),MIN(1129,J678)))))))</f>
        <v>Effectuez l’étape 1</v>
      </c>
      <c r="S678" s="3" t="str">
        <f>IF(CRHPElig=" -  ","Effectuez l’étape 1",IF(CRHPElig="La baisse de revenus n'est pas admissible dans le cadre du PEREC",CRHPElig,IF(AND(INDEX(claimPeriodNo,MATCH('Étape 1) Taux'!$A$8,claimPeriods,0))&gt;17,INDEX(claimPeriodNo,MATCH('Étape 1) Taux'!$A$8,claimPeriods,0))&lt;20,revenueReduction&lt;0.1),0,IF(NOT(ISNUMBER(K678)),0,IF(G678="Oui",0,IF($C678="Non - avec lien de dépendance",MIN(1129,K678,$D678),MIN(1129,K678)))))))</f>
        <v>Effectuez l’étape 1</v>
      </c>
      <c r="T678" s="3" t="str">
        <f>IF(CRHPElig=" -  ","Effectuez l’étape 1",IF(CRHPElig="La baisse de revenus n'est pas admissible dans le cadre du PEREC",CRHPElig,IF(AND(INDEX(claimPeriodNo,MATCH('Étape 1) Taux'!$A$8,claimPeriods,0))&gt;17,INDEX(claimPeriodNo,MATCH('Étape 1) Taux'!$A$8,claimPeriods,0))&lt;20,revenueReduction&lt;0.1),0,IF(NOT(ISNUMBER(L678)),0,IF(H678="Oui",0,IF($C678="Non - avec lien de dépendance",MIN(1129,L678,$D678),MIN(1129,L678)))))))</f>
        <v>Effectuez l’étape 1</v>
      </c>
      <c r="U678" s="3">
        <f t="shared" si="64"/>
        <v>0</v>
      </c>
      <c r="V678" s="3">
        <f t="shared" si="65"/>
        <v>0</v>
      </c>
    </row>
    <row r="679" spans="13:22" x14ac:dyDescent="0.3">
      <c r="M679" s="52" t="str">
        <f t="shared" si="60"/>
        <v>Calculez d'abord la baisse moyenne de vos revenus sur 12 mois à l'étape 2)</v>
      </c>
      <c r="N679" s="52" t="str">
        <f t="shared" si="61"/>
        <v>Calculez d'abord la baisse moyenne de vos revenus sur 12 mois à l'étape 2)</v>
      </c>
      <c r="O679" s="52" t="str">
        <f t="shared" si="62"/>
        <v>Calculez d'abord la baisse moyenne de vos revenus sur 12 mois à l'étape 2)</v>
      </c>
      <c r="P679" s="52" t="str">
        <f t="shared" si="63"/>
        <v>Calculez d'abord la baisse moyenne de vos revenus sur 12 mois à l'étape 2)</v>
      </c>
      <c r="Q679" s="3" t="str">
        <f>IF(CRHPElig=" -  ","Effectuez l’étape 1",IF(CRHPElig="La baisse de revenus n'est pas admissible dans le cadre du PEREC",CRHPElig,IF(AND(INDEX(claimPeriodNo,MATCH('Étape 1) Taux'!$A$8,claimPeriods,0))&gt;17,INDEX(claimPeriodNo,MATCH('Étape 1) Taux'!$A$8,claimPeriods,0))&lt;20,revenueReduction&lt;0.1),0,IF(NOT(ISNUMBER(I679)),0,IF(E679="Oui",0,IF($C679="Non - avec lien de dépendance",MIN(1129,I679,$D679),MIN(1129,I679)))))))</f>
        <v>Effectuez l’étape 1</v>
      </c>
      <c r="R679" s="3" t="str">
        <f>IF(CRHPElig=" -  ","Effectuez l’étape 1",IF(CRHPElig="La baisse de revenus n'est pas admissible dans le cadre du PEREC",CRHPElig,IF(AND(INDEX(claimPeriodNo,MATCH('Étape 1) Taux'!$A$8,claimPeriods,0))&gt;17,INDEX(claimPeriodNo,MATCH('Étape 1) Taux'!$A$8,claimPeriods,0))&lt;20,revenueReduction&lt;0.1),0,IF(NOT(ISNUMBER(J679)),0,IF(F679="Oui",0,IF($C679="Non - avec lien de dépendance",MIN(1129,J679,$D679),MIN(1129,J679)))))))</f>
        <v>Effectuez l’étape 1</v>
      </c>
      <c r="S679" s="3" t="str">
        <f>IF(CRHPElig=" -  ","Effectuez l’étape 1",IF(CRHPElig="La baisse de revenus n'est pas admissible dans le cadre du PEREC",CRHPElig,IF(AND(INDEX(claimPeriodNo,MATCH('Étape 1) Taux'!$A$8,claimPeriods,0))&gt;17,INDEX(claimPeriodNo,MATCH('Étape 1) Taux'!$A$8,claimPeriods,0))&lt;20,revenueReduction&lt;0.1),0,IF(NOT(ISNUMBER(K679)),0,IF(G679="Oui",0,IF($C679="Non - avec lien de dépendance",MIN(1129,K679,$D679),MIN(1129,K679)))))))</f>
        <v>Effectuez l’étape 1</v>
      </c>
      <c r="T679" s="3" t="str">
        <f>IF(CRHPElig=" -  ","Effectuez l’étape 1",IF(CRHPElig="La baisse de revenus n'est pas admissible dans le cadre du PEREC",CRHPElig,IF(AND(INDEX(claimPeriodNo,MATCH('Étape 1) Taux'!$A$8,claimPeriods,0))&gt;17,INDEX(claimPeriodNo,MATCH('Étape 1) Taux'!$A$8,claimPeriods,0))&lt;20,revenueReduction&lt;0.1),0,IF(NOT(ISNUMBER(L679)),0,IF(H679="Oui",0,IF($C679="Non - avec lien de dépendance",MIN(1129,L679,$D679),MIN(1129,L679)))))))</f>
        <v>Effectuez l’étape 1</v>
      </c>
      <c r="U679" s="3">
        <f t="shared" si="64"/>
        <v>0</v>
      </c>
      <c r="V679" s="3">
        <f t="shared" si="65"/>
        <v>0</v>
      </c>
    </row>
    <row r="680" spans="13:22" x14ac:dyDescent="0.3">
      <c r="M680" s="52" t="str">
        <f t="shared" si="60"/>
        <v>Calculez d'abord la baisse moyenne de vos revenus sur 12 mois à l'étape 2)</v>
      </c>
      <c r="N680" s="52" t="str">
        <f t="shared" si="61"/>
        <v>Calculez d'abord la baisse moyenne de vos revenus sur 12 mois à l'étape 2)</v>
      </c>
      <c r="O680" s="52" t="str">
        <f t="shared" si="62"/>
        <v>Calculez d'abord la baisse moyenne de vos revenus sur 12 mois à l'étape 2)</v>
      </c>
      <c r="P680" s="52" t="str">
        <f t="shared" si="63"/>
        <v>Calculez d'abord la baisse moyenne de vos revenus sur 12 mois à l'étape 2)</v>
      </c>
      <c r="Q680" s="3" t="str">
        <f>IF(CRHPElig=" -  ","Effectuez l’étape 1",IF(CRHPElig="La baisse de revenus n'est pas admissible dans le cadre du PEREC",CRHPElig,IF(AND(INDEX(claimPeriodNo,MATCH('Étape 1) Taux'!$A$8,claimPeriods,0))&gt;17,INDEX(claimPeriodNo,MATCH('Étape 1) Taux'!$A$8,claimPeriods,0))&lt;20,revenueReduction&lt;0.1),0,IF(NOT(ISNUMBER(I680)),0,IF(E680="Oui",0,IF($C680="Non - avec lien de dépendance",MIN(1129,I680,$D680),MIN(1129,I680)))))))</f>
        <v>Effectuez l’étape 1</v>
      </c>
      <c r="R680" s="3" t="str">
        <f>IF(CRHPElig=" -  ","Effectuez l’étape 1",IF(CRHPElig="La baisse de revenus n'est pas admissible dans le cadre du PEREC",CRHPElig,IF(AND(INDEX(claimPeriodNo,MATCH('Étape 1) Taux'!$A$8,claimPeriods,0))&gt;17,INDEX(claimPeriodNo,MATCH('Étape 1) Taux'!$A$8,claimPeriods,0))&lt;20,revenueReduction&lt;0.1),0,IF(NOT(ISNUMBER(J680)),0,IF(F680="Oui",0,IF($C680="Non - avec lien de dépendance",MIN(1129,J680,$D680),MIN(1129,J680)))))))</f>
        <v>Effectuez l’étape 1</v>
      </c>
      <c r="S680" s="3" t="str">
        <f>IF(CRHPElig=" -  ","Effectuez l’étape 1",IF(CRHPElig="La baisse de revenus n'est pas admissible dans le cadre du PEREC",CRHPElig,IF(AND(INDEX(claimPeriodNo,MATCH('Étape 1) Taux'!$A$8,claimPeriods,0))&gt;17,INDEX(claimPeriodNo,MATCH('Étape 1) Taux'!$A$8,claimPeriods,0))&lt;20,revenueReduction&lt;0.1),0,IF(NOT(ISNUMBER(K680)),0,IF(G680="Oui",0,IF($C680="Non - avec lien de dépendance",MIN(1129,K680,$D680),MIN(1129,K680)))))))</f>
        <v>Effectuez l’étape 1</v>
      </c>
      <c r="T680" s="3" t="str">
        <f>IF(CRHPElig=" -  ","Effectuez l’étape 1",IF(CRHPElig="La baisse de revenus n'est pas admissible dans le cadre du PEREC",CRHPElig,IF(AND(INDEX(claimPeriodNo,MATCH('Étape 1) Taux'!$A$8,claimPeriods,0))&gt;17,INDEX(claimPeriodNo,MATCH('Étape 1) Taux'!$A$8,claimPeriods,0))&lt;20,revenueReduction&lt;0.1),0,IF(NOT(ISNUMBER(L680)),0,IF(H680="Oui",0,IF($C680="Non - avec lien de dépendance",MIN(1129,L680,$D680),MIN(1129,L680)))))))</f>
        <v>Effectuez l’étape 1</v>
      </c>
      <c r="U680" s="3">
        <f t="shared" si="64"/>
        <v>0</v>
      </c>
      <c r="V680" s="3">
        <f t="shared" si="65"/>
        <v>0</v>
      </c>
    </row>
    <row r="681" spans="13:22" x14ac:dyDescent="0.3">
      <c r="M681" s="52" t="str">
        <f t="shared" si="60"/>
        <v>Calculez d'abord la baisse moyenne de vos revenus sur 12 mois à l'étape 2)</v>
      </c>
      <c r="N681" s="52" t="str">
        <f t="shared" si="61"/>
        <v>Calculez d'abord la baisse moyenne de vos revenus sur 12 mois à l'étape 2)</v>
      </c>
      <c r="O681" s="52" t="str">
        <f t="shared" si="62"/>
        <v>Calculez d'abord la baisse moyenne de vos revenus sur 12 mois à l'étape 2)</v>
      </c>
      <c r="P681" s="52" t="str">
        <f t="shared" si="63"/>
        <v>Calculez d'abord la baisse moyenne de vos revenus sur 12 mois à l'étape 2)</v>
      </c>
      <c r="Q681" s="3" t="str">
        <f>IF(CRHPElig=" -  ","Effectuez l’étape 1",IF(CRHPElig="La baisse de revenus n'est pas admissible dans le cadre du PEREC",CRHPElig,IF(AND(INDEX(claimPeriodNo,MATCH('Étape 1) Taux'!$A$8,claimPeriods,0))&gt;17,INDEX(claimPeriodNo,MATCH('Étape 1) Taux'!$A$8,claimPeriods,0))&lt;20,revenueReduction&lt;0.1),0,IF(NOT(ISNUMBER(I681)),0,IF(E681="Oui",0,IF($C681="Non - avec lien de dépendance",MIN(1129,I681,$D681),MIN(1129,I681)))))))</f>
        <v>Effectuez l’étape 1</v>
      </c>
      <c r="R681" s="3" t="str">
        <f>IF(CRHPElig=" -  ","Effectuez l’étape 1",IF(CRHPElig="La baisse de revenus n'est pas admissible dans le cadre du PEREC",CRHPElig,IF(AND(INDEX(claimPeriodNo,MATCH('Étape 1) Taux'!$A$8,claimPeriods,0))&gt;17,INDEX(claimPeriodNo,MATCH('Étape 1) Taux'!$A$8,claimPeriods,0))&lt;20,revenueReduction&lt;0.1),0,IF(NOT(ISNUMBER(J681)),0,IF(F681="Oui",0,IF($C681="Non - avec lien de dépendance",MIN(1129,J681,$D681),MIN(1129,J681)))))))</f>
        <v>Effectuez l’étape 1</v>
      </c>
      <c r="S681" s="3" t="str">
        <f>IF(CRHPElig=" -  ","Effectuez l’étape 1",IF(CRHPElig="La baisse de revenus n'est pas admissible dans le cadre du PEREC",CRHPElig,IF(AND(INDEX(claimPeriodNo,MATCH('Étape 1) Taux'!$A$8,claimPeriods,0))&gt;17,INDEX(claimPeriodNo,MATCH('Étape 1) Taux'!$A$8,claimPeriods,0))&lt;20,revenueReduction&lt;0.1),0,IF(NOT(ISNUMBER(K681)),0,IF(G681="Oui",0,IF($C681="Non - avec lien de dépendance",MIN(1129,K681,$D681),MIN(1129,K681)))))))</f>
        <v>Effectuez l’étape 1</v>
      </c>
      <c r="T681" s="3" t="str">
        <f>IF(CRHPElig=" -  ","Effectuez l’étape 1",IF(CRHPElig="La baisse de revenus n'est pas admissible dans le cadre du PEREC",CRHPElig,IF(AND(INDEX(claimPeriodNo,MATCH('Étape 1) Taux'!$A$8,claimPeriods,0))&gt;17,INDEX(claimPeriodNo,MATCH('Étape 1) Taux'!$A$8,claimPeriods,0))&lt;20,revenueReduction&lt;0.1),0,IF(NOT(ISNUMBER(L681)),0,IF(H681="Oui",0,IF($C681="Non - avec lien de dépendance",MIN(1129,L681,$D681),MIN(1129,L681)))))))</f>
        <v>Effectuez l’étape 1</v>
      </c>
      <c r="U681" s="3">
        <f t="shared" si="64"/>
        <v>0</v>
      </c>
      <c r="V681" s="3">
        <f t="shared" si="65"/>
        <v>0</v>
      </c>
    </row>
    <row r="682" spans="13:22" x14ac:dyDescent="0.3">
      <c r="M682" s="52" t="str">
        <f t="shared" si="60"/>
        <v>Calculez d'abord la baisse moyenne de vos revenus sur 12 mois à l'étape 2)</v>
      </c>
      <c r="N682" s="52" t="str">
        <f t="shared" si="61"/>
        <v>Calculez d'abord la baisse moyenne de vos revenus sur 12 mois à l'étape 2)</v>
      </c>
      <c r="O682" s="52" t="str">
        <f t="shared" si="62"/>
        <v>Calculez d'abord la baisse moyenne de vos revenus sur 12 mois à l'étape 2)</v>
      </c>
      <c r="P682" s="52" t="str">
        <f t="shared" si="63"/>
        <v>Calculez d'abord la baisse moyenne de vos revenus sur 12 mois à l'étape 2)</v>
      </c>
      <c r="Q682" s="3" t="str">
        <f>IF(CRHPElig=" -  ","Effectuez l’étape 1",IF(CRHPElig="La baisse de revenus n'est pas admissible dans le cadre du PEREC",CRHPElig,IF(AND(INDEX(claimPeriodNo,MATCH('Étape 1) Taux'!$A$8,claimPeriods,0))&gt;17,INDEX(claimPeriodNo,MATCH('Étape 1) Taux'!$A$8,claimPeriods,0))&lt;20,revenueReduction&lt;0.1),0,IF(NOT(ISNUMBER(I682)),0,IF(E682="Oui",0,IF($C682="Non - avec lien de dépendance",MIN(1129,I682,$D682),MIN(1129,I682)))))))</f>
        <v>Effectuez l’étape 1</v>
      </c>
      <c r="R682" s="3" t="str">
        <f>IF(CRHPElig=" -  ","Effectuez l’étape 1",IF(CRHPElig="La baisse de revenus n'est pas admissible dans le cadre du PEREC",CRHPElig,IF(AND(INDEX(claimPeriodNo,MATCH('Étape 1) Taux'!$A$8,claimPeriods,0))&gt;17,INDEX(claimPeriodNo,MATCH('Étape 1) Taux'!$A$8,claimPeriods,0))&lt;20,revenueReduction&lt;0.1),0,IF(NOT(ISNUMBER(J682)),0,IF(F682="Oui",0,IF($C682="Non - avec lien de dépendance",MIN(1129,J682,$D682),MIN(1129,J682)))))))</f>
        <v>Effectuez l’étape 1</v>
      </c>
      <c r="S682" s="3" t="str">
        <f>IF(CRHPElig=" -  ","Effectuez l’étape 1",IF(CRHPElig="La baisse de revenus n'est pas admissible dans le cadre du PEREC",CRHPElig,IF(AND(INDEX(claimPeriodNo,MATCH('Étape 1) Taux'!$A$8,claimPeriods,0))&gt;17,INDEX(claimPeriodNo,MATCH('Étape 1) Taux'!$A$8,claimPeriods,0))&lt;20,revenueReduction&lt;0.1),0,IF(NOT(ISNUMBER(K682)),0,IF(G682="Oui",0,IF($C682="Non - avec lien de dépendance",MIN(1129,K682,$D682),MIN(1129,K682)))))))</f>
        <v>Effectuez l’étape 1</v>
      </c>
      <c r="T682" s="3" t="str">
        <f>IF(CRHPElig=" -  ","Effectuez l’étape 1",IF(CRHPElig="La baisse de revenus n'est pas admissible dans le cadre du PEREC",CRHPElig,IF(AND(INDEX(claimPeriodNo,MATCH('Étape 1) Taux'!$A$8,claimPeriods,0))&gt;17,INDEX(claimPeriodNo,MATCH('Étape 1) Taux'!$A$8,claimPeriods,0))&lt;20,revenueReduction&lt;0.1),0,IF(NOT(ISNUMBER(L682)),0,IF(H682="Oui",0,IF($C682="Non - avec lien de dépendance",MIN(1129,L682,$D682),MIN(1129,L682)))))))</f>
        <v>Effectuez l’étape 1</v>
      </c>
      <c r="U682" s="3">
        <f t="shared" si="64"/>
        <v>0</v>
      </c>
      <c r="V682" s="3">
        <f t="shared" si="65"/>
        <v>0</v>
      </c>
    </row>
    <row r="683" spans="13:22" x14ac:dyDescent="0.3">
      <c r="M683" s="52" t="str">
        <f t="shared" si="60"/>
        <v>Calculez d'abord la baisse moyenne de vos revenus sur 12 mois à l'étape 2)</v>
      </c>
      <c r="N683" s="52" t="str">
        <f t="shared" si="61"/>
        <v>Calculez d'abord la baisse moyenne de vos revenus sur 12 mois à l'étape 2)</v>
      </c>
      <c r="O683" s="52" t="str">
        <f t="shared" si="62"/>
        <v>Calculez d'abord la baisse moyenne de vos revenus sur 12 mois à l'étape 2)</v>
      </c>
      <c r="P683" s="52" t="str">
        <f t="shared" si="63"/>
        <v>Calculez d'abord la baisse moyenne de vos revenus sur 12 mois à l'étape 2)</v>
      </c>
      <c r="Q683" s="3" t="str">
        <f>IF(CRHPElig=" -  ","Effectuez l’étape 1",IF(CRHPElig="La baisse de revenus n'est pas admissible dans le cadre du PEREC",CRHPElig,IF(AND(INDEX(claimPeriodNo,MATCH('Étape 1) Taux'!$A$8,claimPeriods,0))&gt;17,INDEX(claimPeriodNo,MATCH('Étape 1) Taux'!$A$8,claimPeriods,0))&lt;20,revenueReduction&lt;0.1),0,IF(NOT(ISNUMBER(I683)),0,IF(E683="Oui",0,IF($C683="Non - avec lien de dépendance",MIN(1129,I683,$D683),MIN(1129,I683)))))))</f>
        <v>Effectuez l’étape 1</v>
      </c>
      <c r="R683" s="3" t="str">
        <f>IF(CRHPElig=" -  ","Effectuez l’étape 1",IF(CRHPElig="La baisse de revenus n'est pas admissible dans le cadre du PEREC",CRHPElig,IF(AND(INDEX(claimPeriodNo,MATCH('Étape 1) Taux'!$A$8,claimPeriods,0))&gt;17,INDEX(claimPeriodNo,MATCH('Étape 1) Taux'!$A$8,claimPeriods,0))&lt;20,revenueReduction&lt;0.1),0,IF(NOT(ISNUMBER(J683)),0,IF(F683="Oui",0,IF($C683="Non - avec lien de dépendance",MIN(1129,J683,$D683),MIN(1129,J683)))))))</f>
        <v>Effectuez l’étape 1</v>
      </c>
      <c r="S683" s="3" t="str">
        <f>IF(CRHPElig=" -  ","Effectuez l’étape 1",IF(CRHPElig="La baisse de revenus n'est pas admissible dans le cadre du PEREC",CRHPElig,IF(AND(INDEX(claimPeriodNo,MATCH('Étape 1) Taux'!$A$8,claimPeriods,0))&gt;17,INDEX(claimPeriodNo,MATCH('Étape 1) Taux'!$A$8,claimPeriods,0))&lt;20,revenueReduction&lt;0.1),0,IF(NOT(ISNUMBER(K683)),0,IF(G683="Oui",0,IF($C683="Non - avec lien de dépendance",MIN(1129,K683,$D683),MIN(1129,K683)))))))</f>
        <v>Effectuez l’étape 1</v>
      </c>
      <c r="T683" s="3" t="str">
        <f>IF(CRHPElig=" -  ","Effectuez l’étape 1",IF(CRHPElig="La baisse de revenus n'est pas admissible dans le cadre du PEREC",CRHPElig,IF(AND(INDEX(claimPeriodNo,MATCH('Étape 1) Taux'!$A$8,claimPeriods,0))&gt;17,INDEX(claimPeriodNo,MATCH('Étape 1) Taux'!$A$8,claimPeriods,0))&lt;20,revenueReduction&lt;0.1),0,IF(NOT(ISNUMBER(L683)),0,IF(H683="Oui",0,IF($C683="Non - avec lien de dépendance",MIN(1129,L683,$D683),MIN(1129,L683)))))))</f>
        <v>Effectuez l’étape 1</v>
      </c>
      <c r="U683" s="3">
        <f t="shared" si="64"/>
        <v>0</v>
      </c>
      <c r="V683" s="3">
        <f t="shared" si="65"/>
        <v>0</v>
      </c>
    </row>
    <row r="684" spans="13:22" x14ac:dyDescent="0.3">
      <c r="M684" s="52" t="str">
        <f t="shared" si="60"/>
        <v>Calculez d'abord la baisse moyenne de vos revenus sur 12 mois à l'étape 2)</v>
      </c>
      <c r="N684" s="52" t="str">
        <f t="shared" si="61"/>
        <v>Calculez d'abord la baisse moyenne de vos revenus sur 12 mois à l'étape 2)</v>
      </c>
      <c r="O684" s="52" t="str">
        <f t="shared" si="62"/>
        <v>Calculez d'abord la baisse moyenne de vos revenus sur 12 mois à l'étape 2)</v>
      </c>
      <c r="P684" s="52" t="str">
        <f t="shared" si="63"/>
        <v>Calculez d'abord la baisse moyenne de vos revenus sur 12 mois à l'étape 2)</v>
      </c>
      <c r="Q684" s="3" t="str">
        <f>IF(CRHPElig=" -  ","Effectuez l’étape 1",IF(CRHPElig="La baisse de revenus n'est pas admissible dans le cadre du PEREC",CRHPElig,IF(AND(INDEX(claimPeriodNo,MATCH('Étape 1) Taux'!$A$8,claimPeriods,0))&gt;17,INDEX(claimPeriodNo,MATCH('Étape 1) Taux'!$A$8,claimPeriods,0))&lt;20,revenueReduction&lt;0.1),0,IF(NOT(ISNUMBER(I684)),0,IF(E684="Oui",0,IF($C684="Non - avec lien de dépendance",MIN(1129,I684,$D684),MIN(1129,I684)))))))</f>
        <v>Effectuez l’étape 1</v>
      </c>
      <c r="R684" s="3" t="str">
        <f>IF(CRHPElig=" -  ","Effectuez l’étape 1",IF(CRHPElig="La baisse de revenus n'est pas admissible dans le cadre du PEREC",CRHPElig,IF(AND(INDEX(claimPeriodNo,MATCH('Étape 1) Taux'!$A$8,claimPeriods,0))&gt;17,INDEX(claimPeriodNo,MATCH('Étape 1) Taux'!$A$8,claimPeriods,0))&lt;20,revenueReduction&lt;0.1),0,IF(NOT(ISNUMBER(J684)),0,IF(F684="Oui",0,IF($C684="Non - avec lien de dépendance",MIN(1129,J684,$D684),MIN(1129,J684)))))))</f>
        <v>Effectuez l’étape 1</v>
      </c>
      <c r="S684" s="3" t="str">
        <f>IF(CRHPElig=" -  ","Effectuez l’étape 1",IF(CRHPElig="La baisse de revenus n'est pas admissible dans le cadre du PEREC",CRHPElig,IF(AND(INDEX(claimPeriodNo,MATCH('Étape 1) Taux'!$A$8,claimPeriods,0))&gt;17,INDEX(claimPeriodNo,MATCH('Étape 1) Taux'!$A$8,claimPeriods,0))&lt;20,revenueReduction&lt;0.1),0,IF(NOT(ISNUMBER(K684)),0,IF(G684="Oui",0,IF($C684="Non - avec lien de dépendance",MIN(1129,K684,$D684),MIN(1129,K684)))))))</f>
        <v>Effectuez l’étape 1</v>
      </c>
      <c r="T684" s="3" t="str">
        <f>IF(CRHPElig=" -  ","Effectuez l’étape 1",IF(CRHPElig="La baisse de revenus n'est pas admissible dans le cadre du PEREC",CRHPElig,IF(AND(INDEX(claimPeriodNo,MATCH('Étape 1) Taux'!$A$8,claimPeriods,0))&gt;17,INDEX(claimPeriodNo,MATCH('Étape 1) Taux'!$A$8,claimPeriods,0))&lt;20,revenueReduction&lt;0.1),0,IF(NOT(ISNUMBER(L684)),0,IF(H684="Oui",0,IF($C684="Non - avec lien de dépendance",MIN(1129,L684,$D684),MIN(1129,L684)))))))</f>
        <v>Effectuez l’étape 1</v>
      </c>
      <c r="U684" s="3">
        <f t="shared" si="64"/>
        <v>0</v>
      </c>
      <c r="V684" s="3">
        <f t="shared" si="65"/>
        <v>0</v>
      </c>
    </row>
    <row r="685" spans="13:22" x14ac:dyDescent="0.3">
      <c r="M685" s="52" t="str">
        <f t="shared" si="60"/>
        <v>Calculez d'abord la baisse moyenne de vos revenus sur 12 mois à l'étape 2)</v>
      </c>
      <c r="N685" s="52" t="str">
        <f t="shared" si="61"/>
        <v>Calculez d'abord la baisse moyenne de vos revenus sur 12 mois à l'étape 2)</v>
      </c>
      <c r="O685" s="52" t="str">
        <f t="shared" si="62"/>
        <v>Calculez d'abord la baisse moyenne de vos revenus sur 12 mois à l'étape 2)</v>
      </c>
      <c r="P685" s="52" t="str">
        <f t="shared" si="63"/>
        <v>Calculez d'abord la baisse moyenne de vos revenus sur 12 mois à l'étape 2)</v>
      </c>
      <c r="Q685" s="3" t="str">
        <f>IF(CRHPElig=" -  ","Effectuez l’étape 1",IF(CRHPElig="La baisse de revenus n'est pas admissible dans le cadre du PEREC",CRHPElig,IF(AND(INDEX(claimPeriodNo,MATCH('Étape 1) Taux'!$A$8,claimPeriods,0))&gt;17,INDEX(claimPeriodNo,MATCH('Étape 1) Taux'!$A$8,claimPeriods,0))&lt;20,revenueReduction&lt;0.1),0,IF(NOT(ISNUMBER(I685)),0,IF(E685="Oui",0,IF($C685="Non - avec lien de dépendance",MIN(1129,I685,$D685),MIN(1129,I685)))))))</f>
        <v>Effectuez l’étape 1</v>
      </c>
      <c r="R685" s="3" t="str">
        <f>IF(CRHPElig=" -  ","Effectuez l’étape 1",IF(CRHPElig="La baisse de revenus n'est pas admissible dans le cadre du PEREC",CRHPElig,IF(AND(INDEX(claimPeriodNo,MATCH('Étape 1) Taux'!$A$8,claimPeriods,0))&gt;17,INDEX(claimPeriodNo,MATCH('Étape 1) Taux'!$A$8,claimPeriods,0))&lt;20,revenueReduction&lt;0.1),0,IF(NOT(ISNUMBER(J685)),0,IF(F685="Oui",0,IF($C685="Non - avec lien de dépendance",MIN(1129,J685,$D685),MIN(1129,J685)))))))</f>
        <v>Effectuez l’étape 1</v>
      </c>
      <c r="S685" s="3" t="str">
        <f>IF(CRHPElig=" -  ","Effectuez l’étape 1",IF(CRHPElig="La baisse de revenus n'est pas admissible dans le cadre du PEREC",CRHPElig,IF(AND(INDEX(claimPeriodNo,MATCH('Étape 1) Taux'!$A$8,claimPeriods,0))&gt;17,INDEX(claimPeriodNo,MATCH('Étape 1) Taux'!$A$8,claimPeriods,0))&lt;20,revenueReduction&lt;0.1),0,IF(NOT(ISNUMBER(K685)),0,IF(G685="Oui",0,IF($C685="Non - avec lien de dépendance",MIN(1129,K685,$D685),MIN(1129,K685)))))))</f>
        <v>Effectuez l’étape 1</v>
      </c>
      <c r="T685" s="3" t="str">
        <f>IF(CRHPElig=" -  ","Effectuez l’étape 1",IF(CRHPElig="La baisse de revenus n'est pas admissible dans le cadre du PEREC",CRHPElig,IF(AND(INDEX(claimPeriodNo,MATCH('Étape 1) Taux'!$A$8,claimPeriods,0))&gt;17,INDEX(claimPeriodNo,MATCH('Étape 1) Taux'!$A$8,claimPeriods,0))&lt;20,revenueReduction&lt;0.1),0,IF(NOT(ISNUMBER(L685)),0,IF(H685="Oui",0,IF($C685="Non - avec lien de dépendance",MIN(1129,L685,$D685),MIN(1129,L685)))))))</f>
        <v>Effectuez l’étape 1</v>
      </c>
      <c r="U685" s="3">
        <f t="shared" si="64"/>
        <v>0</v>
      </c>
      <c r="V685" s="3">
        <f t="shared" si="65"/>
        <v>0</v>
      </c>
    </row>
    <row r="686" spans="13:22" x14ac:dyDescent="0.3">
      <c r="M686" s="52" t="str">
        <f t="shared" si="60"/>
        <v>Calculez d'abord la baisse moyenne de vos revenus sur 12 mois à l'étape 2)</v>
      </c>
      <c r="N686" s="52" t="str">
        <f t="shared" si="61"/>
        <v>Calculez d'abord la baisse moyenne de vos revenus sur 12 mois à l'étape 2)</v>
      </c>
      <c r="O686" s="52" t="str">
        <f t="shared" si="62"/>
        <v>Calculez d'abord la baisse moyenne de vos revenus sur 12 mois à l'étape 2)</v>
      </c>
      <c r="P686" s="52" t="str">
        <f t="shared" si="63"/>
        <v>Calculez d'abord la baisse moyenne de vos revenus sur 12 mois à l'étape 2)</v>
      </c>
      <c r="Q686" s="3" t="str">
        <f>IF(CRHPElig=" -  ","Effectuez l’étape 1",IF(CRHPElig="La baisse de revenus n'est pas admissible dans le cadre du PEREC",CRHPElig,IF(AND(INDEX(claimPeriodNo,MATCH('Étape 1) Taux'!$A$8,claimPeriods,0))&gt;17,INDEX(claimPeriodNo,MATCH('Étape 1) Taux'!$A$8,claimPeriods,0))&lt;20,revenueReduction&lt;0.1),0,IF(NOT(ISNUMBER(I686)),0,IF(E686="Oui",0,IF($C686="Non - avec lien de dépendance",MIN(1129,I686,$D686),MIN(1129,I686)))))))</f>
        <v>Effectuez l’étape 1</v>
      </c>
      <c r="R686" s="3" t="str">
        <f>IF(CRHPElig=" -  ","Effectuez l’étape 1",IF(CRHPElig="La baisse de revenus n'est pas admissible dans le cadre du PEREC",CRHPElig,IF(AND(INDEX(claimPeriodNo,MATCH('Étape 1) Taux'!$A$8,claimPeriods,0))&gt;17,INDEX(claimPeriodNo,MATCH('Étape 1) Taux'!$A$8,claimPeriods,0))&lt;20,revenueReduction&lt;0.1),0,IF(NOT(ISNUMBER(J686)),0,IF(F686="Oui",0,IF($C686="Non - avec lien de dépendance",MIN(1129,J686,$D686),MIN(1129,J686)))))))</f>
        <v>Effectuez l’étape 1</v>
      </c>
      <c r="S686" s="3" t="str">
        <f>IF(CRHPElig=" -  ","Effectuez l’étape 1",IF(CRHPElig="La baisse de revenus n'est pas admissible dans le cadre du PEREC",CRHPElig,IF(AND(INDEX(claimPeriodNo,MATCH('Étape 1) Taux'!$A$8,claimPeriods,0))&gt;17,INDEX(claimPeriodNo,MATCH('Étape 1) Taux'!$A$8,claimPeriods,0))&lt;20,revenueReduction&lt;0.1),0,IF(NOT(ISNUMBER(K686)),0,IF(G686="Oui",0,IF($C686="Non - avec lien de dépendance",MIN(1129,K686,$D686),MIN(1129,K686)))))))</f>
        <v>Effectuez l’étape 1</v>
      </c>
      <c r="T686" s="3" t="str">
        <f>IF(CRHPElig=" -  ","Effectuez l’étape 1",IF(CRHPElig="La baisse de revenus n'est pas admissible dans le cadre du PEREC",CRHPElig,IF(AND(INDEX(claimPeriodNo,MATCH('Étape 1) Taux'!$A$8,claimPeriods,0))&gt;17,INDEX(claimPeriodNo,MATCH('Étape 1) Taux'!$A$8,claimPeriods,0))&lt;20,revenueReduction&lt;0.1),0,IF(NOT(ISNUMBER(L686)),0,IF(H686="Oui",0,IF($C686="Non - avec lien de dépendance",MIN(1129,L686,$D686),MIN(1129,L686)))))))</f>
        <v>Effectuez l’étape 1</v>
      </c>
      <c r="U686" s="3">
        <f t="shared" si="64"/>
        <v>0</v>
      </c>
      <c r="V686" s="3">
        <f t="shared" si="65"/>
        <v>0</v>
      </c>
    </row>
    <row r="687" spans="13:22" x14ac:dyDescent="0.3">
      <c r="M687" s="52" t="str">
        <f t="shared" si="60"/>
        <v>Calculez d'abord la baisse moyenne de vos revenus sur 12 mois à l'étape 2)</v>
      </c>
      <c r="N687" s="52" t="str">
        <f t="shared" si="61"/>
        <v>Calculez d'abord la baisse moyenne de vos revenus sur 12 mois à l'étape 2)</v>
      </c>
      <c r="O687" s="52" t="str">
        <f t="shared" si="62"/>
        <v>Calculez d'abord la baisse moyenne de vos revenus sur 12 mois à l'étape 2)</v>
      </c>
      <c r="P687" s="52" t="str">
        <f t="shared" si="63"/>
        <v>Calculez d'abord la baisse moyenne de vos revenus sur 12 mois à l'étape 2)</v>
      </c>
      <c r="Q687" s="3" t="str">
        <f>IF(CRHPElig=" -  ","Effectuez l’étape 1",IF(CRHPElig="La baisse de revenus n'est pas admissible dans le cadre du PEREC",CRHPElig,IF(AND(INDEX(claimPeriodNo,MATCH('Étape 1) Taux'!$A$8,claimPeriods,0))&gt;17,INDEX(claimPeriodNo,MATCH('Étape 1) Taux'!$A$8,claimPeriods,0))&lt;20,revenueReduction&lt;0.1),0,IF(NOT(ISNUMBER(I687)),0,IF(E687="Oui",0,IF($C687="Non - avec lien de dépendance",MIN(1129,I687,$D687),MIN(1129,I687)))))))</f>
        <v>Effectuez l’étape 1</v>
      </c>
      <c r="R687" s="3" t="str">
        <f>IF(CRHPElig=" -  ","Effectuez l’étape 1",IF(CRHPElig="La baisse de revenus n'est pas admissible dans le cadre du PEREC",CRHPElig,IF(AND(INDEX(claimPeriodNo,MATCH('Étape 1) Taux'!$A$8,claimPeriods,0))&gt;17,INDEX(claimPeriodNo,MATCH('Étape 1) Taux'!$A$8,claimPeriods,0))&lt;20,revenueReduction&lt;0.1),0,IF(NOT(ISNUMBER(J687)),0,IF(F687="Oui",0,IF($C687="Non - avec lien de dépendance",MIN(1129,J687,$D687),MIN(1129,J687)))))))</f>
        <v>Effectuez l’étape 1</v>
      </c>
      <c r="S687" s="3" t="str">
        <f>IF(CRHPElig=" -  ","Effectuez l’étape 1",IF(CRHPElig="La baisse de revenus n'est pas admissible dans le cadre du PEREC",CRHPElig,IF(AND(INDEX(claimPeriodNo,MATCH('Étape 1) Taux'!$A$8,claimPeriods,0))&gt;17,INDEX(claimPeriodNo,MATCH('Étape 1) Taux'!$A$8,claimPeriods,0))&lt;20,revenueReduction&lt;0.1),0,IF(NOT(ISNUMBER(K687)),0,IF(G687="Oui",0,IF($C687="Non - avec lien de dépendance",MIN(1129,K687,$D687),MIN(1129,K687)))))))</f>
        <v>Effectuez l’étape 1</v>
      </c>
      <c r="T687" s="3" t="str">
        <f>IF(CRHPElig=" -  ","Effectuez l’étape 1",IF(CRHPElig="La baisse de revenus n'est pas admissible dans le cadre du PEREC",CRHPElig,IF(AND(INDEX(claimPeriodNo,MATCH('Étape 1) Taux'!$A$8,claimPeriods,0))&gt;17,INDEX(claimPeriodNo,MATCH('Étape 1) Taux'!$A$8,claimPeriods,0))&lt;20,revenueReduction&lt;0.1),0,IF(NOT(ISNUMBER(L687)),0,IF(H687="Oui",0,IF($C687="Non - avec lien de dépendance",MIN(1129,L687,$D687),MIN(1129,L687)))))))</f>
        <v>Effectuez l’étape 1</v>
      </c>
      <c r="U687" s="3">
        <f t="shared" si="64"/>
        <v>0</v>
      </c>
      <c r="V687" s="3">
        <f t="shared" si="65"/>
        <v>0</v>
      </c>
    </row>
    <row r="688" spans="13:22" x14ac:dyDescent="0.3">
      <c r="M688" s="52" t="str">
        <f t="shared" si="60"/>
        <v>Calculez d'abord la baisse moyenne de vos revenus sur 12 mois à l'étape 2)</v>
      </c>
      <c r="N688" s="52" t="str">
        <f t="shared" si="61"/>
        <v>Calculez d'abord la baisse moyenne de vos revenus sur 12 mois à l'étape 2)</v>
      </c>
      <c r="O688" s="52" t="str">
        <f t="shared" si="62"/>
        <v>Calculez d'abord la baisse moyenne de vos revenus sur 12 mois à l'étape 2)</v>
      </c>
      <c r="P688" s="52" t="str">
        <f t="shared" si="63"/>
        <v>Calculez d'abord la baisse moyenne de vos revenus sur 12 mois à l'étape 2)</v>
      </c>
      <c r="Q688" s="3" t="str">
        <f>IF(CRHPElig=" -  ","Effectuez l’étape 1",IF(CRHPElig="La baisse de revenus n'est pas admissible dans le cadre du PEREC",CRHPElig,IF(AND(INDEX(claimPeriodNo,MATCH('Étape 1) Taux'!$A$8,claimPeriods,0))&gt;17,INDEX(claimPeriodNo,MATCH('Étape 1) Taux'!$A$8,claimPeriods,0))&lt;20,revenueReduction&lt;0.1),0,IF(NOT(ISNUMBER(I688)),0,IF(E688="Oui",0,IF($C688="Non - avec lien de dépendance",MIN(1129,I688,$D688),MIN(1129,I688)))))))</f>
        <v>Effectuez l’étape 1</v>
      </c>
      <c r="R688" s="3" t="str">
        <f>IF(CRHPElig=" -  ","Effectuez l’étape 1",IF(CRHPElig="La baisse de revenus n'est pas admissible dans le cadre du PEREC",CRHPElig,IF(AND(INDEX(claimPeriodNo,MATCH('Étape 1) Taux'!$A$8,claimPeriods,0))&gt;17,INDEX(claimPeriodNo,MATCH('Étape 1) Taux'!$A$8,claimPeriods,0))&lt;20,revenueReduction&lt;0.1),0,IF(NOT(ISNUMBER(J688)),0,IF(F688="Oui",0,IF($C688="Non - avec lien de dépendance",MIN(1129,J688,$D688),MIN(1129,J688)))))))</f>
        <v>Effectuez l’étape 1</v>
      </c>
      <c r="S688" s="3" t="str">
        <f>IF(CRHPElig=" -  ","Effectuez l’étape 1",IF(CRHPElig="La baisse de revenus n'est pas admissible dans le cadre du PEREC",CRHPElig,IF(AND(INDEX(claimPeriodNo,MATCH('Étape 1) Taux'!$A$8,claimPeriods,0))&gt;17,INDEX(claimPeriodNo,MATCH('Étape 1) Taux'!$A$8,claimPeriods,0))&lt;20,revenueReduction&lt;0.1),0,IF(NOT(ISNUMBER(K688)),0,IF(G688="Oui",0,IF($C688="Non - avec lien de dépendance",MIN(1129,K688,$D688),MIN(1129,K688)))))))</f>
        <v>Effectuez l’étape 1</v>
      </c>
      <c r="T688" s="3" t="str">
        <f>IF(CRHPElig=" -  ","Effectuez l’étape 1",IF(CRHPElig="La baisse de revenus n'est pas admissible dans le cadre du PEREC",CRHPElig,IF(AND(INDEX(claimPeriodNo,MATCH('Étape 1) Taux'!$A$8,claimPeriods,0))&gt;17,INDEX(claimPeriodNo,MATCH('Étape 1) Taux'!$A$8,claimPeriods,0))&lt;20,revenueReduction&lt;0.1),0,IF(NOT(ISNUMBER(L688)),0,IF(H688="Oui",0,IF($C688="Non - avec lien de dépendance",MIN(1129,L688,$D688),MIN(1129,L688)))))))</f>
        <v>Effectuez l’étape 1</v>
      </c>
      <c r="U688" s="3">
        <f t="shared" si="64"/>
        <v>0</v>
      </c>
      <c r="V688" s="3">
        <f t="shared" si="65"/>
        <v>0</v>
      </c>
    </row>
    <row r="689" spans="13:22" x14ac:dyDescent="0.3">
      <c r="M689" s="52" t="str">
        <f t="shared" si="60"/>
        <v>Calculez d'abord la baisse moyenne de vos revenus sur 12 mois à l'étape 2)</v>
      </c>
      <c r="N689" s="52" t="str">
        <f t="shared" si="61"/>
        <v>Calculez d'abord la baisse moyenne de vos revenus sur 12 mois à l'étape 2)</v>
      </c>
      <c r="O689" s="52" t="str">
        <f t="shared" si="62"/>
        <v>Calculez d'abord la baisse moyenne de vos revenus sur 12 mois à l'étape 2)</v>
      </c>
      <c r="P689" s="52" t="str">
        <f t="shared" si="63"/>
        <v>Calculez d'abord la baisse moyenne de vos revenus sur 12 mois à l'étape 2)</v>
      </c>
      <c r="Q689" s="3" t="str">
        <f>IF(CRHPElig=" -  ","Effectuez l’étape 1",IF(CRHPElig="La baisse de revenus n'est pas admissible dans le cadre du PEREC",CRHPElig,IF(AND(INDEX(claimPeriodNo,MATCH('Étape 1) Taux'!$A$8,claimPeriods,0))&gt;17,INDEX(claimPeriodNo,MATCH('Étape 1) Taux'!$A$8,claimPeriods,0))&lt;20,revenueReduction&lt;0.1),0,IF(NOT(ISNUMBER(I689)),0,IF(E689="Oui",0,IF($C689="Non - avec lien de dépendance",MIN(1129,I689,$D689),MIN(1129,I689)))))))</f>
        <v>Effectuez l’étape 1</v>
      </c>
      <c r="R689" s="3" t="str">
        <f>IF(CRHPElig=" -  ","Effectuez l’étape 1",IF(CRHPElig="La baisse de revenus n'est pas admissible dans le cadre du PEREC",CRHPElig,IF(AND(INDEX(claimPeriodNo,MATCH('Étape 1) Taux'!$A$8,claimPeriods,0))&gt;17,INDEX(claimPeriodNo,MATCH('Étape 1) Taux'!$A$8,claimPeriods,0))&lt;20,revenueReduction&lt;0.1),0,IF(NOT(ISNUMBER(J689)),0,IF(F689="Oui",0,IF($C689="Non - avec lien de dépendance",MIN(1129,J689,$D689),MIN(1129,J689)))))))</f>
        <v>Effectuez l’étape 1</v>
      </c>
      <c r="S689" s="3" t="str">
        <f>IF(CRHPElig=" -  ","Effectuez l’étape 1",IF(CRHPElig="La baisse de revenus n'est pas admissible dans le cadre du PEREC",CRHPElig,IF(AND(INDEX(claimPeriodNo,MATCH('Étape 1) Taux'!$A$8,claimPeriods,0))&gt;17,INDEX(claimPeriodNo,MATCH('Étape 1) Taux'!$A$8,claimPeriods,0))&lt;20,revenueReduction&lt;0.1),0,IF(NOT(ISNUMBER(K689)),0,IF(G689="Oui",0,IF($C689="Non - avec lien de dépendance",MIN(1129,K689,$D689),MIN(1129,K689)))))))</f>
        <v>Effectuez l’étape 1</v>
      </c>
      <c r="T689" s="3" t="str">
        <f>IF(CRHPElig=" -  ","Effectuez l’étape 1",IF(CRHPElig="La baisse de revenus n'est pas admissible dans le cadre du PEREC",CRHPElig,IF(AND(INDEX(claimPeriodNo,MATCH('Étape 1) Taux'!$A$8,claimPeriods,0))&gt;17,INDEX(claimPeriodNo,MATCH('Étape 1) Taux'!$A$8,claimPeriods,0))&lt;20,revenueReduction&lt;0.1),0,IF(NOT(ISNUMBER(L689)),0,IF(H689="Oui",0,IF($C689="Non - avec lien de dépendance",MIN(1129,L689,$D689),MIN(1129,L689)))))))</f>
        <v>Effectuez l’étape 1</v>
      </c>
      <c r="U689" s="3">
        <f t="shared" si="64"/>
        <v>0</v>
      </c>
      <c r="V689" s="3">
        <f t="shared" si="65"/>
        <v>0</v>
      </c>
    </row>
    <row r="690" spans="13:22" x14ac:dyDescent="0.3">
      <c r="M690" s="52" t="str">
        <f t="shared" si="60"/>
        <v>Calculez d'abord la baisse moyenne de vos revenus sur 12 mois à l'étape 2)</v>
      </c>
      <c r="N690" s="52" t="str">
        <f t="shared" si="61"/>
        <v>Calculez d'abord la baisse moyenne de vos revenus sur 12 mois à l'étape 2)</v>
      </c>
      <c r="O690" s="52" t="str">
        <f t="shared" si="62"/>
        <v>Calculez d'abord la baisse moyenne de vos revenus sur 12 mois à l'étape 2)</v>
      </c>
      <c r="P690" s="52" t="str">
        <f t="shared" si="63"/>
        <v>Calculez d'abord la baisse moyenne de vos revenus sur 12 mois à l'étape 2)</v>
      </c>
      <c r="Q690" s="3" t="str">
        <f>IF(CRHPElig=" -  ","Effectuez l’étape 1",IF(CRHPElig="La baisse de revenus n'est pas admissible dans le cadre du PEREC",CRHPElig,IF(AND(INDEX(claimPeriodNo,MATCH('Étape 1) Taux'!$A$8,claimPeriods,0))&gt;17,INDEX(claimPeriodNo,MATCH('Étape 1) Taux'!$A$8,claimPeriods,0))&lt;20,revenueReduction&lt;0.1),0,IF(NOT(ISNUMBER(I690)),0,IF(E690="Oui",0,IF($C690="Non - avec lien de dépendance",MIN(1129,I690,$D690),MIN(1129,I690)))))))</f>
        <v>Effectuez l’étape 1</v>
      </c>
      <c r="R690" s="3" t="str">
        <f>IF(CRHPElig=" -  ","Effectuez l’étape 1",IF(CRHPElig="La baisse de revenus n'est pas admissible dans le cadre du PEREC",CRHPElig,IF(AND(INDEX(claimPeriodNo,MATCH('Étape 1) Taux'!$A$8,claimPeriods,0))&gt;17,INDEX(claimPeriodNo,MATCH('Étape 1) Taux'!$A$8,claimPeriods,0))&lt;20,revenueReduction&lt;0.1),0,IF(NOT(ISNUMBER(J690)),0,IF(F690="Oui",0,IF($C690="Non - avec lien de dépendance",MIN(1129,J690,$D690),MIN(1129,J690)))))))</f>
        <v>Effectuez l’étape 1</v>
      </c>
      <c r="S690" s="3" t="str">
        <f>IF(CRHPElig=" -  ","Effectuez l’étape 1",IF(CRHPElig="La baisse de revenus n'est pas admissible dans le cadre du PEREC",CRHPElig,IF(AND(INDEX(claimPeriodNo,MATCH('Étape 1) Taux'!$A$8,claimPeriods,0))&gt;17,INDEX(claimPeriodNo,MATCH('Étape 1) Taux'!$A$8,claimPeriods,0))&lt;20,revenueReduction&lt;0.1),0,IF(NOT(ISNUMBER(K690)),0,IF(G690="Oui",0,IF($C690="Non - avec lien de dépendance",MIN(1129,K690,$D690),MIN(1129,K690)))))))</f>
        <v>Effectuez l’étape 1</v>
      </c>
      <c r="T690" s="3" t="str">
        <f>IF(CRHPElig=" -  ","Effectuez l’étape 1",IF(CRHPElig="La baisse de revenus n'est pas admissible dans le cadre du PEREC",CRHPElig,IF(AND(INDEX(claimPeriodNo,MATCH('Étape 1) Taux'!$A$8,claimPeriods,0))&gt;17,INDEX(claimPeriodNo,MATCH('Étape 1) Taux'!$A$8,claimPeriods,0))&lt;20,revenueReduction&lt;0.1),0,IF(NOT(ISNUMBER(L690)),0,IF(H690="Oui",0,IF($C690="Non - avec lien de dépendance",MIN(1129,L690,$D690),MIN(1129,L690)))))))</f>
        <v>Effectuez l’étape 1</v>
      </c>
      <c r="U690" s="3">
        <f t="shared" si="64"/>
        <v>0</v>
      </c>
      <c r="V690" s="3">
        <f t="shared" si="65"/>
        <v>0</v>
      </c>
    </row>
    <row r="691" spans="13:22" x14ac:dyDescent="0.3">
      <c r="M691" s="52" t="str">
        <f t="shared" si="60"/>
        <v>Calculez d'abord la baisse moyenne de vos revenus sur 12 mois à l'étape 2)</v>
      </c>
      <c r="N691" s="52" t="str">
        <f t="shared" si="61"/>
        <v>Calculez d'abord la baisse moyenne de vos revenus sur 12 mois à l'étape 2)</v>
      </c>
      <c r="O691" s="52" t="str">
        <f t="shared" si="62"/>
        <v>Calculez d'abord la baisse moyenne de vos revenus sur 12 mois à l'étape 2)</v>
      </c>
      <c r="P691" s="52" t="str">
        <f t="shared" si="63"/>
        <v>Calculez d'abord la baisse moyenne de vos revenus sur 12 mois à l'étape 2)</v>
      </c>
      <c r="Q691" s="3" t="str">
        <f>IF(CRHPElig=" -  ","Effectuez l’étape 1",IF(CRHPElig="La baisse de revenus n'est pas admissible dans le cadre du PEREC",CRHPElig,IF(AND(INDEX(claimPeriodNo,MATCH('Étape 1) Taux'!$A$8,claimPeriods,0))&gt;17,INDEX(claimPeriodNo,MATCH('Étape 1) Taux'!$A$8,claimPeriods,0))&lt;20,revenueReduction&lt;0.1),0,IF(NOT(ISNUMBER(I691)),0,IF(E691="Oui",0,IF($C691="Non - avec lien de dépendance",MIN(1129,I691,$D691),MIN(1129,I691)))))))</f>
        <v>Effectuez l’étape 1</v>
      </c>
      <c r="R691" s="3" t="str">
        <f>IF(CRHPElig=" -  ","Effectuez l’étape 1",IF(CRHPElig="La baisse de revenus n'est pas admissible dans le cadre du PEREC",CRHPElig,IF(AND(INDEX(claimPeriodNo,MATCH('Étape 1) Taux'!$A$8,claimPeriods,0))&gt;17,INDEX(claimPeriodNo,MATCH('Étape 1) Taux'!$A$8,claimPeriods,0))&lt;20,revenueReduction&lt;0.1),0,IF(NOT(ISNUMBER(J691)),0,IF(F691="Oui",0,IF($C691="Non - avec lien de dépendance",MIN(1129,J691,$D691),MIN(1129,J691)))))))</f>
        <v>Effectuez l’étape 1</v>
      </c>
      <c r="S691" s="3" t="str">
        <f>IF(CRHPElig=" -  ","Effectuez l’étape 1",IF(CRHPElig="La baisse de revenus n'est pas admissible dans le cadre du PEREC",CRHPElig,IF(AND(INDEX(claimPeriodNo,MATCH('Étape 1) Taux'!$A$8,claimPeriods,0))&gt;17,INDEX(claimPeriodNo,MATCH('Étape 1) Taux'!$A$8,claimPeriods,0))&lt;20,revenueReduction&lt;0.1),0,IF(NOT(ISNUMBER(K691)),0,IF(G691="Oui",0,IF($C691="Non - avec lien de dépendance",MIN(1129,K691,$D691),MIN(1129,K691)))))))</f>
        <v>Effectuez l’étape 1</v>
      </c>
      <c r="T691" s="3" t="str">
        <f>IF(CRHPElig=" -  ","Effectuez l’étape 1",IF(CRHPElig="La baisse de revenus n'est pas admissible dans le cadre du PEREC",CRHPElig,IF(AND(INDEX(claimPeriodNo,MATCH('Étape 1) Taux'!$A$8,claimPeriods,0))&gt;17,INDEX(claimPeriodNo,MATCH('Étape 1) Taux'!$A$8,claimPeriods,0))&lt;20,revenueReduction&lt;0.1),0,IF(NOT(ISNUMBER(L691)),0,IF(H691="Oui",0,IF($C691="Non - avec lien de dépendance",MIN(1129,L691,$D691),MIN(1129,L691)))))))</f>
        <v>Effectuez l’étape 1</v>
      </c>
      <c r="U691" s="3">
        <f t="shared" si="64"/>
        <v>0</v>
      </c>
      <c r="V691" s="3">
        <f t="shared" si="65"/>
        <v>0</v>
      </c>
    </row>
    <row r="692" spans="13:22" x14ac:dyDescent="0.3">
      <c r="M692" s="52" t="str">
        <f t="shared" si="60"/>
        <v>Calculez d'abord la baisse moyenne de vos revenus sur 12 mois à l'étape 2)</v>
      </c>
      <c r="N692" s="52" t="str">
        <f t="shared" si="61"/>
        <v>Calculez d'abord la baisse moyenne de vos revenus sur 12 mois à l'étape 2)</v>
      </c>
      <c r="O692" s="52" t="str">
        <f t="shared" si="62"/>
        <v>Calculez d'abord la baisse moyenne de vos revenus sur 12 mois à l'étape 2)</v>
      </c>
      <c r="P692" s="52" t="str">
        <f t="shared" si="63"/>
        <v>Calculez d'abord la baisse moyenne de vos revenus sur 12 mois à l'étape 2)</v>
      </c>
      <c r="Q692" s="3" t="str">
        <f>IF(CRHPElig=" -  ","Effectuez l’étape 1",IF(CRHPElig="La baisse de revenus n'est pas admissible dans le cadre du PEREC",CRHPElig,IF(AND(INDEX(claimPeriodNo,MATCH('Étape 1) Taux'!$A$8,claimPeriods,0))&gt;17,INDEX(claimPeriodNo,MATCH('Étape 1) Taux'!$A$8,claimPeriods,0))&lt;20,revenueReduction&lt;0.1),0,IF(NOT(ISNUMBER(I692)),0,IF(E692="Oui",0,IF($C692="Non - avec lien de dépendance",MIN(1129,I692,$D692),MIN(1129,I692)))))))</f>
        <v>Effectuez l’étape 1</v>
      </c>
      <c r="R692" s="3" t="str">
        <f>IF(CRHPElig=" -  ","Effectuez l’étape 1",IF(CRHPElig="La baisse de revenus n'est pas admissible dans le cadre du PEREC",CRHPElig,IF(AND(INDEX(claimPeriodNo,MATCH('Étape 1) Taux'!$A$8,claimPeriods,0))&gt;17,INDEX(claimPeriodNo,MATCH('Étape 1) Taux'!$A$8,claimPeriods,0))&lt;20,revenueReduction&lt;0.1),0,IF(NOT(ISNUMBER(J692)),0,IF(F692="Oui",0,IF($C692="Non - avec lien de dépendance",MIN(1129,J692,$D692),MIN(1129,J692)))))))</f>
        <v>Effectuez l’étape 1</v>
      </c>
      <c r="S692" s="3" t="str">
        <f>IF(CRHPElig=" -  ","Effectuez l’étape 1",IF(CRHPElig="La baisse de revenus n'est pas admissible dans le cadre du PEREC",CRHPElig,IF(AND(INDEX(claimPeriodNo,MATCH('Étape 1) Taux'!$A$8,claimPeriods,0))&gt;17,INDEX(claimPeriodNo,MATCH('Étape 1) Taux'!$A$8,claimPeriods,0))&lt;20,revenueReduction&lt;0.1),0,IF(NOT(ISNUMBER(K692)),0,IF(G692="Oui",0,IF($C692="Non - avec lien de dépendance",MIN(1129,K692,$D692),MIN(1129,K692)))))))</f>
        <v>Effectuez l’étape 1</v>
      </c>
      <c r="T692" s="3" t="str">
        <f>IF(CRHPElig=" -  ","Effectuez l’étape 1",IF(CRHPElig="La baisse de revenus n'est pas admissible dans le cadre du PEREC",CRHPElig,IF(AND(INDEX(claimPeriodNo,MATCH('Étape 1) Taux'!$A$8,claimPeriods,0))&gt;17,INDEX(claimPeriodNo,MATCH('Étape 1) Taux'!$A$8,claimPeriods,0))&lt;20,revenueReduction&lt;0.1),0,IF(NOT(ISNUMBER(L692)),0,IF(H692="Oui",0,IF($C692="Non - avec lien de dépendance",MIN(1129,L692,$D692),MIN(1129,L692)))))))</f>
        <v>Effectuez l’étape 1</v>
      </c>
      <c r="U692" s="3">
        <f t="shared" si="64"/>
        <v>0</v>
      </c>
      <c r="V692" s="3">
        <f t="shared" si="65"/>
        <v>0</v>
      </c>
    </row>
    <row r="693" spans="13:22" x14ac:dyDescent="0.3">
      <c r="M693" s="52" t="str">
        <f t="shared" si="60"/>
        <v>Calculez d'abord la baisse moyenne de vos revenus sur 12 mois à l'étape 2)</v>
      </c>
      <c r="N693" s="52" t="str">
        <f t="shared" si="61"/>
        <v>Calculez d'abord la baisse moyenne de vos revenus sur 12 mois à l'étape 2)</v>
      </c>
      <c r="O693" s="52" t="str">
        <f t="shared" si="62"/>
        <v>Calculez d'abord la baisse moyenne de vos revenus sur 12 mois à l'étape 2)</v>
      </c>
      <c r="P693" s="52" t="str">
        <f t="shared" si="63"/>
        <v>Calculez d'abord la baisse moyenne de vos revenus sur 12 mois à l'étape 2)</v>
      </c>
      <c r="Q693" s="3" t="str">
        <f>IF(CRHPElig=" -  ","Effectuez l’étape 1",IF(CRHPElig="La baisse de revenus n'est pas admissible dans le cadre du PEREC",CRHPElig,IF(AND(INDEX(claimPeriodNo,MATCH('Étape 1) Taux'!$A$8,claimPeriods,0))&gt;17,INDEX(claimPeriodNo,MATCH('Étape 1) Taux'!$A$8,claimPeriods,0))&lt;20,revenueReduction&lt;0.1),0,IF(NOT(ISNUMBER(I693)),0,IF(E693="Oui",0,IF($C693="Non - avec lien de dépendance",MIN(1129,I693,$D693),MIN(1129,I693)))))))</f>
        <v>Effectuez l’étape 1</v>
      </c>
      <c r="R693" s="3" t="str">
        <f>IF(CRHPElig=" -  ","Effectuez l’étape 1",IF(CRHPElig="La baisse de revenus n'est pas admissible dans le cadre du PEREC",CRHPElig,IF(AND(INDEX(claimPeriodNo,MATCH('Étape 1) Taux'!$A$8,claimPeriods,0))&gt;17,INDEX(claimPeriodNo,MATCH('Étape 1) Taux'!$A$8,claimPeriods,0))&lt;20,revenueReduction&lt;0.1),0,IF(NOT(ISNUMBER(J693)),0,IF(F693="Oui",0,IF($C693="Non - avec lien de dépendance",MIN(1129,J693,$D693),MIN(1129,J693)))))))</f>
        <v>Effectuez l’étape 1</v>
      </c>
      <c r="S693" s="3" t="str">
        <f>IF(CRHPElig=" -  ","Effectuez l’étape 1",IF(CRHPElig="La baisse de revenus n'est pas admissible dans le cadre du PEREC",CRHPElig,IF(AND(INDEX(claimPeriodNo,MATCH('Étape 1) Taux'!$A$8,claimPeriods,0))&gt;17,INDEX(claimPeriodNo,MATCH('Étape 1) Taux'!$A$8,claimPeriods,0))&lt;20,revenueReduction&lt;0.1),0,IF(NOT(ISNUMBER(K693)),0,IF(G693="Oui",0,IF($C693="Non - avec lien de dépendance",MIN(1129,K693,$D693),MIN(1129,K693)))))))</f>
        <v>Effectuez l’étape 1</v>
      </c>
      <c r="T693" s="3" t="str">
        <f>IF(CRHPElig=" -  ","Effectuez l’étape 1",IF(CRHPElig="La baisse de revenus n'est pas admissible dans le cadre du PEREC",CRHPElig,IF(AND(INDEX(claimPeriodNo,MATCH('Étape 1) Taux'!$A$8,claimPeriods,0))&gt;17,INDEX(claimPeriodNo,MATCH('Étape 1) Taux'!$A$8,claimPeriods,0))&lt;20,revenueReduction&lt;0.1),0,IF(NOT(ISNUMBER(L693)),0,IF(H693="Oui",0,IF($C693="Non - avec lien de dépendance",MIN(1129,L693,$D693),MIN(1129,L693)))))))</f>
        <v>Effectuez l’étape 1</v>
      </c>
      <c r="U693" s="3">
        <f t="shared" si="64"/>
        <v>0</v>
      </c>
      <c r="V693" s="3">
        <f t="shared" si="65"/>
        <v>0</v>
      </c>
    </row>
    <row r="694" spans="13:22" x14ac:dyDescent="0.3">
      <c r="M694" s="52" t="str">
        <f t="shared" si="60"/>
        <v>Calculez d'abord la baisse moyenne de vos revenus sur 12 mois à l'étape 2)</v>
      </c>
      <c r="N694" s="52" t="str">
        <f t="shared" si="61"/>
        <v>Calculez d'abord la baisse moyenne de vos revenus sur 12 mois à l'étape 2)</v>
      </c>
      <c r="O694" s="52" t="str">
        <f t="shared" si="62"/>
        <v>Calculez d'abord la baisse moyenne de vos revenus sur 12 mois à l'étape 2)</v>
      </c>
      <c r="P694" s="52" t="str">
        <f t="shared" si="63"/>
        <v>Calculez d'abord la baisse moyenne de vos revenus sur 12 mois à l'étape 2)</v>
      </c>
      <c r="Q694" s="3" t="str">
        <f>IF(CRHPElig=" -  ","Effectuez l’étape 1",IF(CRHPElig="La baisse de revenus n'est pas admissible dans le cadre du PEREC",CRHPElig,IF(AND(INDEX(claimPeriodNo,MATCH('Étape 1) Taux'!$A$8,claimPeriods,0))&gt;17,INDEX(claimPeriodNo,MATCH('Étape 1) Taux'!$A$8,claimPeriods,0))&lt;20,revenueReduction&lt;0.1),0,IF(NOT(ISNUMBER(I694)),0,IF(E694="Oui",0,IF($C694="Non - avec lien de dépendance",MIN(1129,I694,$D694),MIN(1129,I694)))))))</f>
        <v>Effectuez l’étape 1</v>
      </c>
      <c r="R694" s="3" t="str">
        <f>IF(CRHPElig=" -  ","Effectuez l’étape 1",IF(CRHPElig="La baisse de revenus n'est pas admissible dans le cadre du PEREC",CRHPElig,IF(AND(INDEX(claimPeriodNo,MATCH('Étape 1) Taux'!$A$8,claimPeriods,0))&gt;17,INDEX(claimPeriodNo,MATCH('Étape 1) Taux'!$A$8,claimPeriods,0))&lt;20,revenueReduction&lt;0.1),0,IF(NOT(ISNUMBER(J694)),0,IF(F694="Oui",0,IF($C694="Non - avec lien de dépendance",MIN(1129,J694,$D694),MIN(1129,J694)))))))</f>
        <v>Effectuez l’étape 1</v>
      </c>
      <c r="S694" s="3" t="str">
        <f>IF(CRHPElig=" -  ","Effectuez l’étape 1",IF(CRHPElig="La baisse de revenus n'est pas admissible dans le cadre du PEREC",CRHPElig,IF(AND(INDEX(claimPeriodNo,MATCH('Étape 1) Taux'!$A$8,claimPeriods,0))&gt;17,INDEX(claimPeriodNo,MATCH('Étape 1) Taux'!$A$8,claimPeriods,0))&lt;20,revenueReduction&lt;0.1),0,IF(NOT(ISNUMBER(K694)),0,IF(G694="Oui",0,IF($C694="Non - avec lien de dépendance",MIN(1129,K694,$D694),MIN(1129,K694)))))))</f>
        <v>Effectuez l’étape 1</v>
      </c>
      <c r="T694" s="3" t="str">
        <f>IF(CRHPElig=" -  ","Effectuez l’étape 1",IF(CRHPElig="La baisse de revenus n'est pas admissible dans le cadre du PEREC",CRHPElig,IF(AND(INDEX(claimPeriodNo,MATCH('Étape 1) Taux'!$A$8,claimPeriods,0))&gt;17,INDEX(claimPeriodNo,MATCH('Étape 1) Taux'!$A$8,claimPeriods,0))&lt;20,revenueReduction&lt;0.1),0,IF(NOT(ISNUMBER(L694)),0,IF(H694="Oui",0,IF($C694="Non - avec lien de dépendance",MIN(1129,L694,$D694),MIN(1129,L694)))))))</f>
        <v>Effectuez l’étape 1</v>
      </c>
      <c r="U694" s="3">
        <f t="shared" si="64"/>
        <v>0</v>
      </c>
      <c r="V694" s="3">
        <f t="shared" si="65"/>
        <v>0</v>
      </c>
    </row>
    <row r="695" spans="13:22" x14ac:dyDescent="0.3">
      <c r="M695" s="52" t="str">
        <f t="shared" si="60"/>
        <v>Calculez d'abord la baisse moyenne de vos revenus sur 12 mois à l'étape 2)</v>
      </c>
      <c r="N695" s="52" t="str">
        <f t="shared" si="61"/>
        <v>Calculez d'abord la baisse moyenne de vos revenus sur 12 mois à l'étape 2)</v>
      </c>
      <c r="O695" s="52" t="str">
        <f t="shared" si="62"/>
        <v>Calculez d'abord la baisse moyenne de vos revenus sur 12 mois à l'étape 2)</v>
      </c>
      <c r="P695" s="52" t="str">
        <f t="shared" si="63"/>
        <v>Calculez d'abord la baisse moyenne de vos revenus sur 12 mois à l'étape 2)</v>
      </c>
      <c r="Q695" s="3" t="str">
        <f>IF(CRHPElig=" -  ","Effectuez l’étape 1",IF(CRHPElig="La baisse de revenus n'est pas admissible dans le cadre du PEREC",CRHPElig,IF(AND(INDEX(claimPeriodNo,MATCH('Étape 1) Taux'!$A$8,claimPeriods,0))&gt;17,INDEX(claimPeriodNo,MATCH('Étape 1) Taux'!$A$8,claimPeriods,0))&lt;20,revenueReduction&lt;0.1),0,IF(NOT(ISNUMBER(I695)),0,IF(E695="Oui",0,IF($C695="Non - avec lien de dépendance",MIN(1129,I695,$D695),MIN(1129,I695)))))))</f>
        <v>Effectuez l’étape 1</v>
      </c>
      <c r="R695" s="3" t="str">
        <f>IF(CRHPElig=" -  ","Effectuez l’étape 1",IF(CRHPElig="La baisse de revenus n'est pas admissible dans le cadre du PEREC",CRHPElig,IF(AND(INDEX(claimPeriodNo,MATCH('Étape 1) Taux'!$A$8,claimPeriods,0))&gt;17,INDEX(claimPeriodNo,MATCH('Étape 1) Taux'!$A$8,claimPeriods,0))&lt;20,revenueReduction&lt;0.1),0,IF(NOT(ISNUMBER(J695)),0,IF(F695="Oui",0,IF($C695="Non - avec lien de dépendance",MIN(1129,J695,$D695),MIN(1129,J695)))))))</f>
        <v>Effectuez l’étape 1</v>
      </c>
      <c r="S695" s="3" t="str">
        <f>IF(CRHPElig=" -  ","Effectuez l’étape 1",IF(CRHPElig="La baisse de revenus n'est pas admissible dans le cadre du PEREC",CRHPElig,IF(AND(INDEX(claimPeriodNo,MATCH('Étape 1) Taux'!$A$8,claimPeriods,0))&gt;17,INDEX(claimPeriodNo,MATCH('Étape 1) Taux'!$A$8,claimPeriods,0))&lt;20,revenueReduction&lt;0.1),0,IF(NOT(ISNUMBER(K695)),0,IF(G695="Oui",0,IF($C695="Non - avec lien de dépendance",MIN(1129,K695,$D695),MIN(1129,K695)))))))</f>
        <v>Effectuez l’étape 1</v>
      </c>
      <c r="T695" s="3" t="str">
        <f>IF(CRHPElig=" -  ","Effectuez l’étape 1",IF(CRHPElig="La baisse de revenus n'est pas admissible dans le cadre du PEREC",CRHPElig,IF(AND(INDEX(claimPeriodNo,MATCH('Étape 1) Taux'!$A$8,claimPeriods,0))&gt;17,INDEX(claimPeriodNo,MATCH('Étape 1) Taux'!$A$8,claimPeriods,0))&lt;20,revenueReduction&lt;0.1),0,IF(NOT(ISNUMBER(L695)),0,IF(H695="Oui",0,IF($C695="Non - avec lien de dépendance",MIN(1129,L695,$D695),MIN(1129,L695)))))))</f>
        <v>Effectuez l’étape 1</v>
      </c>
      <c r="U695" s="3">
        <f t="shared" si="64"/>
        <v>0</v>
      </c>
      <c r="V695" s="3">
        <f t="shared" si="65"/>
        <v>0</v>
      </c>
    </row>
    <row r="696" spans="13:22" x14ac:dyDescent="0.3">
      <c r="M696" s="52" t="str">
        <f t="shared" si="60"/>
        <v>Calculez d'abord la baisse moyenne de vos revenus sur 12 mois à l'étape 2)</v>
      </c>
      <c r="N696" s="52" t="str">
        <f t="shared" si="61"/>
        <v>Calculez d'abord la baisse moyenne de vos revenus sur 12 mois à l'étape 2)</v>
      </c>
      <c r="O696" s="52" t="str">
        <f t="shared" si="62"/>
        <v>Calculez d'abord la baisse moyenne de vos revenus sur 12 mois à l'étape 2)</v>
      </c>
      <c r="P696" s="52" t="str">
        <f t="shared" si="63"/>
        <v>Calculez d'abord la baisse moyenne de vos revenus sur 12 mois à l'étape 2)</v>
      </c>
      <c r="Q696" s="3" t="str">
        <f>IF(CRHPElig=" -  ","Effectuez l’étape 1",IF(CRHPElig="La baisse de revenus n'est pas admissible dans le cadre du PEREC",CRHPElig,IF(AND(INDEX(claimPeriodNo,MATCH('Étape 1) Taux'!$A$8,claimPeriods,0))&gt;17,INDEX(claimPeriodNo,MATCH('Étape 1) Taux'!$A$8,claimPeriods,0))&lt;20,revenueReduction&lt;0.1),0,IF(NOT(ISNUMBER(I696)),0,IF(E696="Oui",0,IF($C696="Non - avec lien de dépendance",MIN(1129,I696,$D696),MIN(1129,I696)))))))</f>
        <v>Effectuez l’étape 1</v>
      </c>
      <c r="R696" s="3" t="str">
        <f>IF(CRHPElig=" -  ","Effectuez l’étape 1",IF(CRHPElig="La baisse de revenus n'est pas admissible dans le cadre du PEREC",CRHPElig,IF(AND(INDEX(claimPeriodNo,MATCH('Étape 1) Taux'!$A$8,claimPeriods,0))&gt;17,INDEX(claimPeriodNo,MATCH('Étape 1) Taux'!$A$8,claimPeriods,0))&lt;20,revenueReduction&lt;0.1),0,IF(NOT(ISNUMBER(J696)),0,IF(F696="Oui",0,IF($C696="Non - avec lien de dépendance",MIN(1129,J696,$D696),MIN(1129,J696)))))))</f>
        <v>Effectuez l’étape 1</v>
      </c>
      <c r="S696" s="3" t="str">
        <f>IF(CRHPElig=" -  ","Effectuez l’étape 1",IF(CRHPElig="La baisse de revenus n'est pas admissible dans le cadre du PEREC",CRHPElig,IF(AND(INDEX(claimPeriodNo,MATCH('Étape 1) Taux'!$A$8,claimPeriods,0))&gt;17,INDEX(claimPeriodNo,MATCH('Étape 1) Taux'!$A$8,claimPeriods,0))&lt;20,revenueReduction&lt;0.1),0,IF(NOT(ISNUMBER(K696)),0,IF(G696="Oui",0,IF($C696="Non - avec lien de dépendance",MIN(1129,K696,$D696),MIN(1129,K696)))))))</f>
        <v>Effectuez l’étape 1</v>
      </c>
      <c r="T696" s="3" t="str">
        <f>IF(CRHPElig=" -  ","Effectuez l’étape 1",IF(CRHPElig="La baisse de revenus n'est pas admissible dans le cadre du PEREC",CRHPElig,IF(AND(INDEX(claimPeriodNo,MATCH('Étape 1) Taux'!$A$8,claimPeriods,0))&gt;17,INDEX(claimPeriodNo,MATCH('Étape 1) Taux'!$A$8,claimPeriods,0))&lt;20,revenueReduction&lt;0.1),0,IF(NOT(ISNUMBER(L696)),0,IF(H696="Oui",0,IF($C696="Non - avec lien de dépendance",MIN(1129,L696,$D696),MIN(1129,L696)))))))</f>
        <v>Effectuez l’étape 1</v>
      </c>
      <c r="U696" s="3">
        <f t="shared" si="64"/>
        <v>0</v>
      </c>
      <c r="V696" s="3">
        <f t="shared" si="65"/>
        <v>0</v>
      </c>
    </row>
    <row r="697" spans="13:22" x14ac:dyDescent="0.3">
      <c r="M697" s="52" t="str">
        <f t="shared" si="60"/>
        <v>Calculez d'abord la baisse moyenne de vos revenus sur 12 mois à l'étape 2)</v>
      </c>
      <c r="N697" s="52" t="str">
        <f t="shared" si="61"/>
        <v>Calculez d'abord la baisse moyenne de vos revenus sur 12 mois à l'étape 2)</v>
      </c>
      <c r="O697" s="52" t="str">
        <f t="shared" si="62"/>
        <v>Calculez d'abord la baisse moyenne de vos revenus sur 12 mois à l'étape 2)</v>
      </c>
      <c r="P697" s="52" t="str">
        <f t="shared" si="63"/>
        <v>Calculez d'abord la baisse moyenne de vos revenus sur 12 mois à l'étape 2)</v>
      </c>
      <c r="Q697" s="3" t="str">
        <f>IF(CRHPElig=" -  ","Effectuez l’étape 1",IF(CRHPElig="La baisse de revenus n'est pas admissible dans le cadre du PEREC",CRHPElig,IF(AND(INDEX(claimPeriodNo,MATCH('Étape 1) Taux'!$A$8,claimPeriods,0))&gt;17,INDEX(claimPeriodNo,MATCH('Étape 1) Taux'!$A$8,claimPeriods,0))&lt;20,revenueReduction&lt;0.1),0,IF(NOT(ISNUMBER(I697)),0,IF(E697="Oui",0,IF($C697="Non - avec lien de dépendance",MIN(1129,I697,$D697),MIN(1129,I697)))))))</f>
        <v>Effectuez l’étape 1</v>
      </c>
      <c r="R697" s="3" t="str">
        <f>IF(CRHPElig=" -  ","Effectuez l’étape 1",IF(CRHPElig="La baisse de revenus n'est pas admissible dans le cadre du PEREC",CRHPElig,IF(AND(INDEX(claimPeriodNo,MATCH('Étape 1) Taux'!$A$8,claimPeriods,0))&gt;17,INDEX(claimPeriodNo,MATCH('Étape 1) Taux'!$A$8,claimPeriods,0))&lt;20,revenueReduction&lt;0.1),0,IF(NOT(ISNUMBER(J697)),0,IF(F697="Oui",0,IF($C697="Non - avec lien de dépendance",MIN(1129,J697,$D697),MIN(1129,J697)))))))</f>
        <v>Effectuez l’étape 1</v>
      </c>
      <c r="S697" s="3" t="str">
        <f>IF(CRHPElig=" -  ","Effectuez l’étape 1",IF(CRHPElig="La baisse de revenus n'est pas admissible dans le cadre du PEREC",CRHPElig,IF(AND(INDEX(claimPeriodNo,MATCH('Étape 1) Taux'!$A$8,claimPeriods,0))&gt;17,INDEX(claimPeriodNo,MATCH('Étape 1) Taux'!$A$8,claimPeriods,0))&lt;20,revenueReduction&lt;0.1),0,IF(NOT(ISNUMBER(K697)),0,IF(G697="Oui",0,IF($C697="Non - avec lien de dépendance",MIN(1129,K697,$D697),MIN(1129,K697)))))))</f>
        <v>Effectuez l’étape 1</v>
      </c>
      <c r="T697" s="3" t="str">
        <f>IF(CRHPElig=" -  ","Effectuez l’étape 1",IF(CRHPElig="La baisse de revenus n'est pas admissible dans le cadre du PEREC",CRHPElig,IF(AND(INDEX(claimPeriodNo,MATCH('Étape 1) Taux'!$A$8,claimPeriods,0))&gt;17,INDEX(claimPeriodNo,MATCH('Étape 1) Taux'!$A$8,claimPeriods,0))&lt;20,revenueReduction&lt;0.1),0,IF(NOT(ISNUMBER(L697)),0,IF(H697="Oui",0,IF($C697="Non - avec lien de dépendance",MIN(1129,L697,$D697),MIN(1129,L697)))))))</f>
        <v>Effectuez l’étape 1</v>
      </c>
      <c r="U697" s="3">
        <f t="shared" si="64"/>
        <v>0</v>
      </c>
      <c r="V697" s="3">
        <f t="shared" si="65"/>
        <v>0</v>
      </c>
    </row>
    <row r="698" spans="13:22" x14ac:dyDescent="0.3">
      <c r="M698" s="52" t="str">
        <f t="shared" si="60"/>
        <v>Calculez d'abord la baisse moyenne de vos revenus sur 12 mois à l'étape 2)</v>
      </c>
      <c r="N698" s="52" t="str">
        <f t="shared" si="61"/>
        <v>Calculez d'abord la baisse moyenne de vos revenus sur 12 mois à l'étape 2)</v>
      </c>
      <c r="O698" s="52" t="str">
        <f t="shared" si="62"/>
        <v>Calculez d'abord la baisse moyenne de vos revenus sur 12 mois à l'étape 2)</v>
      </c>
      <c r="P698" s="52" t="str">
        <f t="shared" si="63"/>
        <v>Calculez d'abord la baisse moyenne de vos revenus sur 12 mois à l'étape 2)</v>
      </c>
      <c r="Q698" s="3" t="str">
        <f>IF(CRHPElig=" -  ","Effectuez l’étape 1",IF(CRHPElig="La baisse de revenus n'est pas admissible dans le cadre du PEREC",CRHPElig,IF(AND(INDEX(claimPeriodNo,MATCH('Étape 1) Taux'!$A$8,claimPeriods,0))&gt;17,INDEX(claimPeriodNo,MATCH('Étape 1) Taux'!$A$8,claimPeriods,0))&lt;20,revenueReduction&lt;0.1),0,IF(NOT(ISNUMBER(I698)),0,IF(E698="Oui",0,IF($C698="Non - avec lien de dépendance",MIN(1129,I698,$D698),MIN(1129,I698)))))))</f>
        <v>Effectuez l’étape 1</v>
      </c>
      <c r="R698" s="3" t="str">
        <f>IF(CRHPElig=" -  ","Effectuez l’étape 1",IF(CRHPElig="La baisse de revenus n'est pas admissible dans le cadre du PEREC",CRHPElig,IF(AND(INDEX(claimPeriodNo,MATCH('Étape 1) Taux'!$A$8,claimPeriods,0))&gt;17,INDEX(claimPeriodNo,MATCH('Étape 1) Taux'!$A$8,claimPeriods,0))&lt;20,revenueReduction&lt;0.1),0,IF(NOT(ISNUMBER(J698)),0,IF(F698="Oui",0,IF($C698="Non - avec lien de dépendance",MIN(1129,J698,$D698),MIN(1129,J698)))))))</f>
        <v>Effectuez l’étape 1</v>
      </c>
      <c r="S698" s="3" t="str">
        <f>IF(CRHPElig=" -  ","Effectuez l’étape 1",IF(CRHPElig="La baisse de revenus n'est pas admissible dans le cadre du PEREC",CRHPElig,IF(AND(INDEX(claimPeriodNo,MATCH('Étape 1) Taux'!$A$8,claimPeriods,0))&gt;17,INDEX(claimPeriodNo,MATCH('Étape 1) Taux'!$A$8,claimPeriods,0))&lt;20,revenueReduction&lt;0.1),0,IF(NOT(ISNUMBER(K698)),0,IF(G698="Oui",0,IF($C698="Non - avec lien de dépendance",MIN(1129,K698,$D698),MIN(1129,K698)))))))</f>
        <v>Effectuez l’étape 1</v>
      </c>
      <c r="T698" s="3" t="str">
        <f>IF(CRHPElig=" -  ","Effectuez l’étape 1",IF(CRHPElig="La baisse de revenus n'est pas admissible dans le cadre du PEREC",CRHPElig,IF(AND(INDEX(claimPeriodNo,MATCH('Étape 1) Taux'!$A$8,claimPeriods,0))&gt;17,INDEX(claimPeriodNo,MATCH('Étape 1) Taux'!$A$8,claimPeriods,0))&lt;20,revenueReduction&lt;0.1),0,IF(NOT(ISNUMBER(L698)),0,IF(H698="Oui",0,IF($C698="Non - avec lien de dépendance",MIN(1129,L698,$D698),MIN(1129,L698)))))))</f>
        <v>Effectuez l’étape 1</v>
      </c>
      <c r="U698" s="3">
        <f t="shared" si="64"/>
        <v>0</v>
      </c>
      <c r="V698" s="3">
        <f t="shared" si="65"/>
        <v>0</v>
      </c>
    </row>
    <row r="699" spans="13:22" x14ac:dyDescent="0.3">
      <c r="M699" s="52" t="str">
        <f t="shared" si="60"/>
        <v>Calculez d'abord la baisse moyenne de vos revenus sur 12 mois à l'étape 2)</v>
      </c>
      <c r="N699" s="52" t="str">
        <f t="shared" si="61"/>
        <v>Calculez d'abord la baisse moyenne de vos revenus sur 12 mois à l'étape 2)</v>
      </c>
      <c r="O699" s="52" t="str">
        <f t="shared" si="62"/>
        <v>Calculez d'abord la baisse moyenne de vos revenus sur 12 mois à l'étape 2)</v>
      </c>
      <c r="P699" s="52" t="str">
        <f t="shared" si="63"/>
        <v>Calculez d'abord la baisse moyenne de vos revenus sur 12 mois à l'étape 2)</v>
      </c>
      <c r="Q699" s="3" t="str">
        <f>IF(CRHPElig=" -  ","Effectuez l’étape 1",IF(CRHPElig="La baisse de revenus n'est pas admissible dans le cadre du PEREC",CRHPElig,IF(AND(INDEX(claimPeriodNo,MATCH('Étape 1) Taux'!$A$8,claimPeriods,0))&gt;17,INDEX(claimPeriodNo,MATCH('Étape 1) Taux'!$A$8,claimPeriods,0))&lt;20,revenueReduction&lt;0.1),0,IF(NOT(ISNUMBER(I699)),0,IF(E699="Oui",0,IF($C699="Non - avec lien de dépendance",MIN(1129,I699,$D699),MIN(1129,I699)))))))</f>
        <v>Effectuez l’étape 1</v>
      </c>
      <c r="R699" s="3" t="str">
        <f>IF(CRHPElig=" -  ","Effectuez l’étape 1",IF(CRHPElig="La baisse de revenus n'est pas admissible dans le cadre du PEREC",CRHPElig,IF(AND(INDEX(claimPeriodNo,MATCH('Étape 1) Taux'!$A$8,claimPeriods,0))&gt;17,INDEX(claimPeriodNo,MATCH('Étape 1) Taux'!$A$8,claimPeriods,0))&lt;20,revenueReduction&lt;0.1),0,IF(NOT(ISNUMBER(J699)),0,IF(F699="Oui",0,IF($C699="Non - avec lien de dépendance",MIN(1129,J699,$D699),MIN(1129,J699)))))))</f>
        <v>Effectuez l’étape 1</v>
      </c>
      <c r="S699" s="3" t="str">
        <f>IF(CRHPElig=" -  ","Effectuez l’étape 1",IF(CRHPElig="La baisse de revenus n'est pas admissible dans le cadre du PEREC",CRHPElig,IF(AND(INDEX(claimPeriodNo,MATCH('Étape 1) Taux'!$A$8,claimPeriods,0))&gt;17,INDEX(claimPeriodNo,MATCH('Étape 1) Taux'!$A$8,claimPeriods,0))&lt;20,revenueReduction&lt;0.1),0,IF(NOT(ISNUMBER(K699)),0,IF(G699="Oui",0,IF($C699="Non - avec lien de dépendance",MIN(1129,K699,$D699),MIN(1129,K699)))))))</f>
        <v>Effectuez l’étape 1</v>
      </c>
      <c r="T699" s="3" t="str">
        <f>IF(CRHPElig=" -  ","Effectuez l’étape 1",IF(CRHPElig="La baisse de revenus n'est pas admissible dans le cadre du PEREC",CRHPElig,IF(AND(INDEX(claimPeriodNo,MATCH('Étape 1) Taux'!$A$8,claimPeriods,0))&gt;17,INDEX(claimPeriodNo,MATCH('Étape 1) Taux'!$A$8,claimPeriods,0))&lt;20,revenueReduction&lt;0.1),0,IF(NOT(ISNUMBER(L699)),0,IF(H699="Oui",0,IF($C699="Non - avec lien de dépendance",MIN(1129,L699,$D699),MIN(1129,L699)))))))</f>
        <v>Effectuez l’étape 1</v>
      </c>
      <c r="U699" s="3">
        <f t="shared" si="64"/>
        <v>0</v>
      </c>
      <c r="V699" s="3">
        <f t="shared" si="65"/>
        <v>0</v>
      </c>
    </row>
    <row r="700" spans="13:22" x14ac:dyDescent="0.3">
      <c r="M700" s="52" t="str">
        <f t="shared" si="60"/>
        <v>Calculez d'abord la baisse moyenne de vos revenus sur 12 mois à l'étape 2)</v>
      </c>
      <c r="N700" s="52" t="str">
        <f t="shared" si="61"/>
        <v>Calculez d'abord la baisse moyenne de vos revenus sur 12 mois à l'étape 2)</v>
      </c>
      <c r="O700" s="52" t="str">
        <f t="shared" si="62"/>
        <v>Calculez d'abord la baisse moyenne de vos revenus sur 12 mois à l'étape 2)</v>
      </c>
      <c r="P700" s="52" t="str">
        <f t="shared" si="63"/>
        <v>Calculez d'abord la baisse moyenne de vos revenus sur 12 mois à l'étape 2)</v>
      </c>
      <c r="Q700" s="3" t="str">
        <f>IF(CRHPElig=" -  ","Effectuez l’étape 1",IF(CRHPElig="La baisse de revenus n'est pas admissible dans le cadre du PEREC",CRHPElig,IF(AND(INDEX(claimPeriodNo,MATCH('Étape 1) Taux'!$A$8,claimPeriods,0))&gt;17,INDEX(claimPeriodNo,MATCH('Étape 1) Taux'!$A$8,claimPeriods,0))&lt;20,revenueReduction&lt;0.1),0,IF(NOT(ISNUMBER(I700)),0,IF(E700="Oui",0,IF($C700="Non - avec lien de dépendance",MIN(1129,I700,$D700),MIN(1129,I700)))))))</f>
        <v>Effectuez l’étape 1</v>
      </c>
      <c r="R700" s="3" t="str">
        <f>IF(CRHPElig=" -  ","Effectuez l’étape 1",IF(CRHPElig="La baisse de revenus n'est pas admissible dans le cadre du PEREC",CRHPElig,IF(AND(INDEX(claimPeriodNo,MATCH('Étape 1) Taux'!$A$8,claimPeriods,0))&gt;17,INDEX(claimPeriodNo,MATCH('Étape 1) Taux'!$A$8,claimPeriods,0))&lt;20,revenueReduction&lt;0.1),0,IF(NOT(ISNUMBER(J700)),0,IF(F700="Oui",0,IF($C700="Non - avec lien de dépendance",MIN(1129,J700,$D700),MIN(1129,J700)))))))</f>
        <v>Effectuez l’étape 1</v>
      </c>
      <c r="S700" s="3" t="str">
        <f>IF(CRHPElig=" -  ","Effectuez l’étape 1",IF(CRHPElig="La baisse de revenus n'est pas admissible dans le cadre du PEREC",CRHPElig,IF(AND(INDEX(claimPeriodNo,MATCH('Étape 1) Taux'!$A$8,claimPeriods,0))&gt;17,INDEX(claimPeriodNo,MATCH('Étape 1) Taux'!$A$8,claimPeriods,0))&lt;20,revenueReduction&lt;0.1),0,IF(NOT(ISNUMBER(K700)),0,IF(G700="Oui",0,IF($C700="Non - avec lien de dépendance",MIN(1129,K700,$D700),MIN(1129,K700)))))))</f>
        <v>Effectuez l’étape 1</v>
      </c>
      <c r="T700" s="3" t="str">
        <f>IF(CRHPElig=" -  ","Effectuez l’étape 1",IF(CRHPElig="La baisse de revenus n'est pas admissible dans le cadre du PEREC",CRHPElig,IF(AND(INDEX(claimPeriodNo,MATCH('Étape 1) Taux'!$A$8,claimPeriods,0))&gt;17,INDEX(claimPeriodNo,MATCH('Étape 1) Taux'!$A$8,claimPeriods,0))&lt;20,revenueReduction&lt;0.1),0,IF(NOT(ISNUMBER(L700)),0,IF(H700="Oui",0,IF($C700="Non - avec lien de dépendance",MIN(1129,L700,$D700),MIN(1129,L700)))))))</f>
        <v>Effectuez l’étape 1</v>
      </c>
      <c r="U700" s="3">
        <f t="shared" si="64"/>
        <v>0</v>
      </c>
      <c r="V700" s="3">
        <f t="shared" si="65"/>
        <v>0</v>
      </c>
    </row>
    <row r="701" spans="13:22" x14ac:dyDescent="0.3">
      <c r="M701" s="52" t="str">
        <f t="shared" si="60"/>
        <v>Calculez d'abord la baisse moyenne de vos revenus sur 12 mois à l'étape 2)</v>
      </c>
      <c r="N701" s="52" t="str">
        <f t="shared" si="61"/>
        <v>Calculez d'abord la baisse moyenne de vos revenus sur 12 mois à l'étape 2)</v>
      </c>
      <c r="O701" s="52" t="str">
        <f t="shared" si="62"/>
        <v>Calculez d'abord la baisse moyenne de vos revenus sur 12 mois à l'étape 2)</v>
      </c>
      <c r="P701" s="52" t="str">
        <f t="shared" si="63"/>
        <v>Calculez d'abord la baisse moyenne de vos revenus sur 12 mois à l'étape 2)</v>
      </c>
      <c r="Q701" s="3" t="str">
        <f>IF(CRHPElig=" -  ","Effectuez l’étape 1",IF(CRHPElig="La baisse de revenus n'est pas admissible dans le cadre du PEREC",CRHPElig,IF(AND(INDEX(claimPeriodNo,MATCH('Étape 1) Taux'!$A$8,claimPeriods,0))&gt;17,INDEX(claimPeriodNo,MATCH('Étape 1) Taux'!$A$8,claimPeriods,0))&lt;20,revenueReduction&lt;0.1),0,IF(NOT(ISNUMBER(I701)),0,IF(E701="Oui",0,IF($C701="Non - avec lien de dépendance",MIN(1129,I701,$D701),MIN(1129,I701)))))))</f>
        <v>Effectuez l’étape 1</v>
      </c>
      <c r="R701" s="3" t="str">
        <f>IF(CRHPElig=" -  ","Effectuez l’étape 1",IF(CRHPElig="La baisse de revenus n'est pas admissible dans le cadre du PEREC",CRHPElig,IF(AND(INDEX(claimPeriodNo,MATCH('Étape 1) Taux'!$A$8,claimPeriods,0))&gt;17,INDEX(claimPeriodNo,MATCH('Étape 1) Taux'!$A$8,claimPeriods,0))&lt;20,revenueReduction&lt;0.1),0,IF(NOT(ISNUMBER(J701)),0,IF(F701="Oui",0,IF($C701="Non - avec lien de dépendance",MIN(1129,J701,$D701),MIN(1129,J701)))))))</f>
        <v>Effectuez l’étape 1</v>
      </c>
      <c r="S701" s="3" t="str">
        <f>IF(CRHPElig=" -  ","Effectuez l’étape 1",IF(CRHPElig="La baisse de revenus n'est pas admissible dans le cadre du PEREC",CRHPElig,IF(AND(INDEX(claimPeriodNo,MATCH('Étape 1) Taux'!$A$8,claimPeriods,0))&gt;17,INDEX(claimPeriodNo,MATCH('Étape 1) Taux'!$A$8,claimPeriods,0))&lt;20,revenueReduction&lt;0.1),0,IF(NOT(ISNUMBER(K701)),0,IF(G701="Oui",0,IF($C701="Non - avec lien de dépendance",MIN(1129,K701,$D701),MIN(1129,K701)))))))</f>
        <v>Effectuez l’étape 1</v>
      </c>
      <c r="T701" s="3" t="str">
        <f>IF(CRHPElig=" -  ","Effectuez l’étape 1",IF(CRHPElig="La baisse de revenus n'est pas admissible dans le cadre du PEREC",CRHPElig,IF(AND(INDEX(claimPeriodNo,MATCH('Étape 1) Taux'!$A$8,claimPeriods,0))&gt;17,INDEX(claimPeriodNo,MATCH('Étape 1) Taux'!$A$8,claimPeriods,0))&lt;20,revenueReduction&lt;0.1),0,IF(NOT(ISNUMBER(L701)),0,IF(H701="Oui",0,IF($C701="Non - avec lien de dépendance",MIN(1129,L701,$D701),MIN(1129,L701)))))))</f>
        <v>Effectuez l’étape 1</v>
      </c>
      <c r="U701" s="3">
        <f t="shared" si="64"/>
        <v>0</v>
      </c>
      <c r="V701" s="3">
        <f t="shared" si="65"/>
        <v>0</v>
      </c>
    </row>
    <row r="702" spans="13:22" x14ac:dyDescent="0.3">
      <c r="M702" s="52" t="str">
        <f t="shared" si="60"/>
        <v>Calculez d'abord la baisse moyenne de vos revenus sur 12 mois à l'étape 2)</v>
      </c>
      <c r="N702" s="52" t="str">
        <f t="shared" si="61"/>
        <v>Calculez d'abord la baisse moyenne de vos revenus sur 12 mois à l'étape 2)</v>
      </c>
      <c r="O702" s="52" t="str">
        <f t="shared" si="62"/>
        <v>Calculez d'abord la baisse moyenne de vos revenus sur 12 mois à l'étape 2)</v>
      </c>
      <c r="P702" s="52" t="str">
        <f t="shared" si="63"/>
        <v>Calculez d'abord la baisse moyenne de vos revenus sur 12 mois à l'étape 2)</v>
      </c>
      <c r="Q702" s="3" t="str">
        <f>IF(CRHPElig=" -  ","Effectuez l’étape 1",IF(CRHPElig="La baisse de revenus n'est pas admissible dans le cadre du PEREC",CRHPElig,IF(AND(INDEX(claimPeriodNo,MATCH('Étape 1) Taux'!$A$8,claimPeriods,0))&gt;17,INDEX(claimPeriodNo,MATCH('Étape 1) Taux'!$A$8,claimPeriods,0))&lt;20,revenueReduction&lt;0.1),0,IF(NOT(ISNUMBER(I702)),0,IF(E702="Oui",0,IF($C702="Non - avec lien de dépendance",MIN(1129,I702,$D702),MIN(1129,I702)))))))</f>
        <v>Effectuez l’étape 1</v>
      </c>
      <c r="R702" s="3" t="str">
        <f>IF(CRHPElig=" -  ","Effectuez l’étape 1",IF(CRHPElig="La baisse de revenus n'est pas admissible dans le cadre du PEREC",CRHPElig,IF(AND(INDEX(claimPeriodNo,MATCH('Étape 1) Taux'!$A$8,claimPeriods,0))&gt;17,INDEX(claimPeriodNo,MATCH('Étape 1) Taux'!$A$8,claimPeriods,0))&lt;20,revenueReduction&lt;0.1),0,IF(NOT(ISNUMBER(J702)),0,IF(F702="Oui",0,IF($C702="Non - avec lien de dépendance",MIN(1129,J702,$D702),MIN(1129,J702)))))))</f>
        <v>Effectuez l’étape 1</v>
      </c>
      <c r="S702" s="3" t="str">
        <f>IF(CRHPElig=" -  ","Effectuez l’étape 1",IF(CRHPElig="La baisse de revenus n'est pas admissible dans le cadre du PEREC",CRHPElig,IF(AND(INDEX(claimPeriodNo,MATCH('Étape 1) Taux'!$A$8,claimPeriods,0))&gt;17,INDEX(claimPeriodNo,MATCH('Étape 1) Taux'!$A$8,claimPeriods,0))&lt;20,revenueReduction&lt;0.1),0,IF(NOT(ISNUMBER(K702)),0,IF(G702="Oui",0,IF($C702="Non - avec lien de dépendance",MIN(1129,K702,$D702),MIN(1129,K702)))))))</f>
        <v>Effectuez l’étape 1</v>
      </c>
      <c r="T702" s="3" t="str">
        <f>IF(CRHPElig=" -  ","Effectuez l’étape 1",IF(CRHPElig="La baisse de revenus n'est pas admissible dans le cadre du PEREC",CRHPElig,IF(AND(INDEX(claimPeriodNo,MATCH('Étape 1) Taux'!$A$8,claimPeriods,0))&gt;17,INDEX(claimPeriodNo,MATCH('Étape 1) Taux'!$A$8,claimPeriods,0))&lt;20,revenueReduction&lt;0.1),0,IF(NOT(ISNUMBER(L702)),0,IF(H702="Oui",0,IF($C702="Non - avec lien de dépendance",MIN(1129,L702,$D702),MIN(1129,L702)))))))</f>
        <v>Effectuez l’étape 1</v>
      </c>
      <c r="U702" s="3">
        <f t="shared" si="64"/>
        <v>0</v>
      </c>
      <c r="V702" s="3">
        <f t="shared" si="65"/>
        <v>0</v>
      </c>
    </row>
    <row r="703" spans="13:22" x14ac:dyDescent="0.3">
      <c r="M703" s="52" t="str">
        <f t="shared" si="60"/>
        <v>Calculez d'abord la baisse moyenne de vos revenus sur 12 mois à l'étape 2)</v>
      </c>
      <c r="N703" s="52" t="str">
        <f t="shared" si="61"/>
        <v>Calculez d'abord la baisse moyenne de vos revenus sur 12 mois à l'étape 2)</v>
      </c>
      <c r="O703" s="52" t="str">
        <f t="shared" si="62"/>
        <v>Calculez d'abord la baisse moyenne de vos revenus sur 12 mois à l'étape 2)</v>
      </c>
      <c r="P703" s="52" t="str">
        <f t="shared" si="63"/>
        <v>Calculez d'abord la baisse moyenne de vos revenus sur 12 mois à l'étape 2)</v>
      </c>
      <c r="Q703" s="3" t="str">
        <f>IF(CRHPElig=" -  ","Effectuez l’étape 1",IF(CRHPElig="La baisse de revenus n'est pas admissible dans le cadre du PEREC",CRHPElig,IF(AND(INDEX(claimPeriodNo,MATCH('Étape 1) Taux'!$A$8,claimPeriods,0))&gt;17,INDEX(claimPeriodNo,MATCH('Étape 1) Taux'!$A$8,claimPeriods,0))&lt;20,revenueReduction&lt;0.1),0,IF(NOT(ISNUMBER(I703)),0,IF(E703="Oui",0,IF($C703="Non - avec lien de dépendance",MIN(1129,I703,$D703),MIN(1129,I703)))))))</f>
        <v>Effectuez l’étape 1</v>
      </c>
      <c r="R703" s="3" t="str">
        <f>IF(CRHPElig=" -  ","Effectuez l’étape 1",IF(CRHPElig="La baisse de revenus n'est pas admissible dans le cadre du PEREC",CRHPElig,IF(AND(INDEX(claimPeriodNo,MATCH('Étape 1) Taux'!$A$8,claimPeriods,0))&gt;17,INDEX(claimPeriodNo,MATCH('Étape 1) Taux'!$A$8,claimPeriods,0))&lt;20,revenueReduction&lt;0.1),0,IF(NOT(ISNUMBER(J703)),0,IF(F703="Oui",0,IF($C703="Non - avec lien de dépendance",MIN(1129,J703,$D703),MIN(1129,J703)))))))</f>
        <v>Effectuez l’étape 1</v>
      </c>
      <c r="S703" s="3" t="str">
        <f>IF(CRHPElig=" -  ","Effectuez l’étape 1",IF(CRHPElig="La baisse de revenus n'est pas admissible dans le cadre du PEREC",CRHPElig,IF(AND(INDEX(claimPeriodNo,MATCH('Étape 1) Taux'!$A$8,claimPeriods,0))&gt;17,INDEX(claimPeriodNo,MATCH('Étape 1) Taux'!$A$8,claimPeriods,0))&lt;20,revenueReduction&lt;0.1),0,IF(NOT(ISNUMBER(K703)),0,IF(G703="Oui",0,IF($C703="Non - avec lien de dépendance",MIN(1129,K703,$D703),MIN(1129,K703)))))))</f>
        <v>Effectuez l’étape 1</v>
      </c>
      <c r="T703" s="3" t="str">
        <f>IF(CRHPElig=" -  ","Effectuez l’étape 1",IF(CRHPElig="La baisse de revenus n'est pas admissible dans le cadre du PEREC",CRHPElig,IF(AND(INDEX(claimPeriodNo,MATCH('Étape 1) Taux'!$A$8,claimPeriods,0))&gt;17,INDEX(claimPeriodNo,MATCH('Étape 1) Taux'!$A$8,claimPeriods,0))&lt;20,revenueReduction&lt;0.1),0,IF(NOT(ISNUMBER(L703)),0,IF(H703="Oui",0,IF($C703="Non - avec lien de dépendance",MIN(1129,L703,$D703),MIN(1129,L703)))))))</f>
        <v>Effectuez l’étape 1</v>
      </c>
      <c r="U703" s="3">
        <f t="shared" si="64"/>
        <v>0</v>
      </c>
      <c r="V703" s="3">
        <f t="shared" si="65"/>
        <v>0</v>
      </c>
    </row>
    <row r="704" spans="13:22" x14ac:dyDescent="0.3">
      <c r="M704" s="52" t="str">
        <f t="shared" si="60"/>
        <v>Calculez d'abord la baisse moyenne de vos revenus sur 12 mois à l'étape 2)</v>
      </c>
      <c r="N704" s="52" t="str">
        <f t="shared" si="61"/>
        <v>Calculez d'abord la baisse moyenne de vos revenus sur 12 mois à l'étape 2)</v>
      </c>
      <c r="O704" s="52" t="str">
        <f t="shared" si="62"/>
        <v>Calculez d'abord la baisse moyenne de vos revenus sur 12 mois à l'étape 2)</v>
      </c>
      <c r="P704" s="52" t="str">
        <f t="shared" si="63"/>
        <v>Calculez d'abord la baisse moyenne de vos revenus sur 12 mois à l'étape 2)</v>
      </c>
      <c r="Q704" s="3" t="str">
        <f>IF(CRHPElig=" -  ","Effectuez l’étape 1",IF(CRHPElig="La baisse de revenus n'est pas admissible dans le cadre du PEREC",CRHPElig,IF(AND(INDEX(claimPeriodNo,MATCH('Étape 1) Taux'!$A$8,claimPeriods,0))&gt;17,INDEX(claimPeriodNo,MATCH('Étape 1) Taux'!$A$8,claimPeriods,0))&lt;20,revenueReduction&lt;0.1),0,IF(NOT(ISNUMBER(I704)),0,IF(E704="Oui",0,IF($C704="Non - avec lien de dépendance",MIN(1129,I704,$D704),MIN(1129,I704)))))))</f>
        <v>Effectuez l’étape 1</v>
      </c>
      <c r="R704" s="3" t="str">
        <f>IF(CRHPElig=" -  ","Effectuez l’étape 1",IF(CRHPElig="La baisse de revenus n'est pas admissible dans le cadre du PEREC",CRHPElig,IF(AND(INDEX(claimPeriodNo,MATCH('Étape 1) Taux'!$A$8,claimPeriods,0))&gt;17,INDEX(claimPeriodNo,MATCH('Étape 1) Taux'!$A$8,claimPeriods,0))&lt;20,revenueReduction&lt;0.1),0,IF(NOT(ISNUMBER(J704)),0,IF(F704="Oui",0,IF($C704="Non - avec lien de dépendance",MIN(1129,J704,$D704),MIN(1129,J704)))))))</f>
        <v>Effectuez l’étape 1</v>
      </c>
      <c r="S704" s="3" t="str">
        <f>IF(CRHPElig=" -  ","Effectuez l’étape 1",IF(CRHPElig="La baisse de revenus n'est pas admissible dans le cadre du PEREC",CRHPElig,IF(AND(INDEX(claimPeriodNo,MATCH('Étape 1) Taux'!$A$8,claimPeriods,0))&gt;17,INDEX(claimPeriodNo,MATCH('Étape 1) Taux'!$A$8,claimPeriods,0))&lt;20,revenueReduction&lt;0.1),0,IF(NOT(ISNUMBER(K704)),0,IF(G704="Oui",0,IF($C704="Non - avec lien de dépendance",MIN(1129,K704,$D704),MIN(1129,K704)))))))</f>
        <v>Effectuez l’étape 1</v>
      </c>
      <c r="T704" s="3" t="str">
        <f>IF(CRHPElig=" -  ","Effectuez l’étape 1",IF(CRHPElig="La baisse de revenus n'est pas admissible dans le cadre du PEREC",CRHPElig,IF(AND(INDEX(claimPeriodNo,MATCH('Étape 1) Taux'!$A$8,claimPeriods,0))&gt;17,INDEX(claimPeriodNo,MATCH('Étape 1) Taux'!$A$8,claimPeriods,0))&lt;20,revenueReduction&lt;0.1),0,IF(NOT(ISNUMBER(L704)),0,IF(H704="Oui",0,IF($C704="Non - avec lien de dépendance",MIN(1129,L704,$D704),MIN(1129,L704)))))))</f>
        <v>Effectuez l’étape 1</v>
      </c>
      <c r="U704" s="3">
        <f t="shared" si="64"/>
        <v>0</v>
      </c>
      <c r="V704" s="3">
        <f t="shared" si="65"/>
        <v>0</v>
      </c>
    </row>
    <row r="705" spans="13:22" x14ac:dyDescent="0.3">
      <c r="M705" s="52" t="str">
        <f t="shared" si="60"/>
        <v>Calculez d'abord la baisse moyenne de vos revenus sur 12 mois à l'étape 2)</v>
      </c>
      <c r="N705" s="52" t="str">
        <f t="shared" si="61"/>
        <v>Calculez d'abord la baisse moyenne de vos revenus sur 12 mois à l'étape 2)</v>
      </c>
      <c r="O705" s="52" t="str">
        <f t="shared" si="62"/>
        <v>Calculez d'abord la baisse moyenne de vos revenus sur 12 mois à l'étape 2)</v>
      </c>
      <c r="P705" s="52" t="str">
        <f t="shared" si="63"/>
        <v>Calculez d'abord la baisse moyenne de vos revenus sur 12 mois à l'étape 2)</v>
      </c>
      <c r="Q705" s="3" t="str">
        <f>IF(CRHPElig=" -  ","Effectuez l’étape 1",IF(CRHPElig="La baisse de revenus n'est pas admissible dans le cadre du PEREC",CRHPElig,IF(AND(INDEX(claimPeriodNo,MATCH('Étape 1) Taux'!$A$8,claimPeriods,0))&gt;17,INDEX(claimPeriodNo,MATCH('Étape 1) Taux'!$A$8,claimPeriods,0))&lt;20,revenueReduction&lt;0.1),0,IF(NOT(ISNUMBER(I705)),0,IF(E705="Oui",0,IF($C705="Non - avec lien de dépendance",MIN(1129,I705,$D705),MIN(1129,I705)))))))</f>
        <v>Effectuez l’étape 1</v>
      </c>
      <c r="R705" s="3" t="str">
        <f>IF(CRHPElig=" -  ","Effectuez l’étape 1",IF(CRHPElig="La baisse de revenus n'est pas admissible dans le cadre du PEREC",CRHPElig,IF(AND(INDEX(claimPeriodNo,MATCH('Étape 1) Taux'!$A$8,claimPeriods,0))&gt;17,INDEX(claimPeriodNo,MATCH('Étape 1) Taux'!$A$8,claimPeriods,0))&lt;20,revenueReduction&lt;0.1),0,IF(NOT(ISNUMBER(J705)),0,IF(F705="Oui",0,IF($C705="Non - avec lien de dépendance",MIN(1129,J705,$D705),MIN(1129,J705)))))))</f>
        <v>Effectuez l’étape 1</v>
      </c>
      <c r="S705" s="3" t="str">
        <f>IF(CRHPElig=" -  ","Effectuez l’étape 1",IF(CRHPElig="La baisse de revenus n'est pas admissible dans le cadre du PEREC",CRHPElig,IF(AND(INDEX(claimPeriodNo,MATCH('Étape 1) Taux'!$A$8,claimPeriods,0))&gt;17,INDEX(claimPeriodNo,MATCH('Étape 1) Taux'!$A$8,claimPeriods,0))&lt;20,revenueReduction&lt;0.1),0,IF(NOT(ISNUMBER(K705)),0,IF(G705="Oui",0,IF($C705="Non - avec lien de dépendance",MIN(1129,K705,$D705),MIN(1129,K705)))))))</f>
        <v>Effectuez l’étape 1</v>
      </c>
      <c r="T705" s="3" t="str">
        <f>IF(CRHPElig=" -  ","Effectuez l’étape 1",IF(CRHPElig="La baisse de revenus n'est pas admissible dans le cadre du PEREC",CRHPElig,IF(AND(INDEX(claimPeriodNo,MATCH('Étape 1) Taux'!$A$8,claimPeriods,0))&gt;17,INDEX(claimPeriodNo,MATCH('Étape 1) Taux'!$A$8,claimPeriods,0))&lt;20,revenueReduction&lt;0.1),0,IF(NOT(ISNUMBER(L705)),0,IF(H705="Oui",0,IF($C705="Non - avec lien de dépendance",MIN(1129,L705,$D705),MIN(1129,L705)))))))</f>
        <v>Effectuez l’étape 1</v>
      </c>
      <c r="U705" s="3">
        <f t="shared" si="64"/>
        <v>0</v>
      </c>
      <c r="V705" s="3">
        <f t="shared" si="65"/>
        <v>0</v>
      </c>
    </row>
    <row r="706" spans="13:22" x14ac:dyDescent="0.3">
      <c r="M706" s="52" t="str">
        <f t="shared" si="60"/>
        <v>Calculez d'abord la baisse moyenne de vos revenus sur 12 mois à l'étape 2)</v>
      </c>
      <c r="N706" s="52" t="str">
        <f t="shared" si="61"/>
        <v>Calculez d'abord la baisse moyenne de vos revenus sur 12 mois à l'étape 2)</v>
      </c>
      <c r="O706" s="52" t="str">
        <f t="shared" si="62"/>
        <v>Calculez d'abord la baisse moyenne de vos revenus sur 12 mois à l'étape 2)</v>
      </c>
      <c r="P706" s="52" t="str">
        <f t="shared" si="63"/>
        <v>Calculez d'abord la baisse moyenne de vos revenus sur 12 mois à l'étape 2)</v>
      </c>
      <c r="Q706" s="3" t="str">
        <f>IF(CRHPElig=" -  ","Effectuez l’étape 1",IF(CRHPElig="La baisse de revenus n'est pas admissible dans le cadre du PEREC",CRHPElig,IF(AND(INDEX(claimPeriodNo,MATCH('Étape 1) Taux'!$A$8,claimPeriods,0))&gt;17,INDEX(claimPeriodNo,MATCH('Étape 1) Taux'!$A$8,claimPeriods,0))&lt;20,revenueReduction&lt;0.1),0,IF(NOT(ISNUMBER(I706)),0,IF(E706="Oui",0,IF($C706="Non - avec lien de dépendance",MIN(1129,I706,$D706),MIN(1129,I706)))))))</f>
        <v>Effectuez l’étape 1</v>
      </c>
      <c r="R706" s="3" t="str">
        <f>IF(CRHPElig=" -  ","Effectuez l’étape 1",IF(CRHPElig="La baisse de revenus n'est pas admissible dans le cadre du PEREC",CRHPElig,IF(AND(INDEX(claimPeriodNo,MATCH('Étape 1) Taux'!$A$8,claimPeriods,0))&gt;17,INDEX(claimPeriodNo,MATCH('Étape 1) Taux'!$A$8,claimPeriods,0))&lt;20,revenueReduction&lt;0.1),0,IF(NOT(ISNUMBER(J706)),0,IF(F706="Oui",0,IF($C706="Non - avec lien de dépendance",MIN(1129,J706,$D706),MIN(1129,J706)))))))</f>
        <v>Effectuez l’étape 1</v>
      </c>
      <c r="S706" s="3" t="str">
        <f>IF(CRHPElig=" -  ","Effectuez l’étape 1",IF(CRHPElig="La baisse de revenus n'est pas admissible dans le cadre du PEREC",CRHPElig,IF(AND(INDEX(claimPeriodNo,MATCH('Étape 1) Taux'!$A$8,claimPeriods,0))&gt;17,INDEX(claimPeriodNo,MATCH('Étape 1) Taux'!$A$8,claimPeriods,0))&lt;20,revenueReduction&lt;0.1),0,IF(NOT(ISNUMBER(K706)),0,IF(G706="Oui",0,IF($C706="Non - avec lien de dépendance",MIN(1129,K706,$D706),MIN(1129,K706)))))))</f>
        <v>Effectuez l’étape 1</v>
      </c>
      <c r="T706" s="3" t="str">
        <f>IF(CRHPElig=" -  ","Effectuez l’étape 1",IF(CRHPElig="La baisse de revenus n'est pas admissible dans le cadre du PEREC",CRHPElig,IF(AND(INDEX(claimPeriodNo,MATCH('Étape 1) Taux'!$A$8,claimPeriods,0))&gt;17,INDEX(claimPeriodNo,MATCH('Étape 1) Taux'!$A$8,claimPeriods,0))&lt;20,revenueReduction&lt;0.1),0,IF(NOT(ISNUMBER(L706)),0,IF(H706="Oui",0,IF($C706="Non - avec lien de dépendance",MIN(1129,L706,$D706),MIN(1129,L706)))))))</f>
        <v>Effectuez l’étape 1</v>
      </c>
      <c r="U706" s="3">
        <f t="shared" si="64"/>
        <v>0</v>
      </c>
      <c r="V706" s="3">
        <f t="shared" si="65"/>
        <v>0</v>
      </c>
    </row>
    <row r="707" spans="13:22" x14ac:dyDescent="0.3">
      <c r="M707" s="52" t="str">
        <f t="shared" si="60"/>
        <v>Calculez d'abord la baisse moyenne de vos revenus sur 12 mois à l'étape 2)</v>
      </c>
      <c r="N707" s="52" t="str">
        <f t="shared" si="61"/>
        <v>Calculez d'abord la baisse moyenne de vos revenus sur 12 mois à l'étape 2)</v>
      </c>
      <c r="O707" s="52" t="str">
        <f t="shared" si="62"/>
        <v>Calculez d'abord la baisse moyenne de vos revenus sur 12 mois à l'étape 2)</v>
      </c>
      <c r="P707" s="52" t="str">
        <f t="shared" si="63"/>
        <v>Calculez d'abord la baisse moyenne de vos revenus sur 12 mois à l'étape 2)</v>
      </c>
      <c r="Q707" s="3" t="str">
        <f>IF(CRHPElig=" -  ","Effectuez l’étape 1",IF(CRHPElig="La baisse de revenus n'est pas admissible dans le cadre du PEREC",CRHPElig,IF(AND(INDEX(claimPeriodNo,MATCH('Étape 1) Taux'!$A$8,claimPeriods,0))&gt;17,INDEX(claimPeriodNo,MATCH('Étape 1) Taux'!$A$8,claimPeriods,0))&lt;20,revenueReduction&lt;0.1),0,IF(NOT(ISNUMBER(I707)),0,IF(E707="Oui",0,IF($C707="Non - avec lien de dépendance",MIN(1129,I707,$D707),MIN(1129,I707)))))))</f>
        <v>Effectuez l’étape 1</v>
      </c>
      <c r="R707" s="3" t="str">
        <f>IF(CRHPElig=" -  ","Effectuez l’étape 1",IF(CRHPElig="La baisse de revenus n'est pas admissible dans le cadre du PEREC",CRHPElig,IF(AND(INDEX(claimPeriodNo,MATCH('Étape 1) Taux'!$A$8,claimPeriods,0))&gt;17,INDEX(claimPeriodNo,MATCH('Étape 1) Taux'!$A$8,claimPeriods,0))&lt;20,revenueReduction&lt;0.1),0,IF(NOT(ISNUMBER(J707)),0,IF(F707="Oui",0,IF($C707="Non - avec lien de dépendance",MIN(1129,J707,$D707),MIN(1129,J707)))))))</f>
        <v>Effectuez l’étape 1</v>
      </c>
      <c r="S707" s="3" t="str">
        <f>IF(CRHPElig=" -  ","Effectuez l’étape 1",IF(CRHPElig="La baisse de revenus n'est pas admissible dans le cadre du PEREC",CRHPElig,IF(AND(INDEX(claimPeriodNo,MATCH('Étape 1) Taux'!$A$8,claimPeriods,0))&gt;17,INDEX(claimPeriodNo,MATCH('Étape 1) Taux'!$A$8,claimPeriods,0))&lt;20,revenueReduction&lt;0.1),0,IF(NOT(ISNUMBER(K707)),0,IF(G707="Oui",0,IF($C707="Non - avec lien de dépendance",MIN(1129,K707,$D707),MIN(1129,K707)))))))</f>
        <v>Effectuez l’étape 1</v>
      </c>
      <c r="T707" s="3" t="str">
        <f>IF(CRHPElig=" -  ","Effectuez l’étape 1",IF(CRHPElig="La baisse de revenus n'est pas admissible dans le cadre du PEREC",CRHPElig,IF(AND(INDEX(claimPeriodNo,MATCH('Étape 1) Taux'!$A$8,claimPeriods,0))&gt;17,INDEX(claimPeriodNo,MATCH('Étape 1) Taux'!$A$8,claimPeriods,0))&lt;20,revenueReduction&lt;0.1),0,IF(NOT(ISNUMBER(L707)),0,IF(H707="Oui",0,IF($C707="Non - avec lien de dépendance",MIN(1129,L707,$D707),MIN(1129,L707)))))))</f>
        <v>Effectuez l’étape 1</v>
      </c>
      <c r="U707" s="3">
        <f t="shared" si="64"/>
        <v>0</v>
      </c>
      <c r="V707" s="3">
        <f t="shared" si="65"/>
        <v>0</v>
      </c>
    </row>
    <row r="708" spans="13:22" x14ac:dyDescent="0.3">
      <c r="M708" s="52" t="str">
        <f t="shared" si="60"/>
        <v>Calculez d'abord la baisse moyenne de vos revenus sur 12 mois à l'étape 2)</v>
      </c>
      <c r="N708" s="52" t="str">
        <f t="shared" si="61"/>
        <v>Calculez d'abord la baisse moyenne de vos revenus sur 12 mois à l'étape 2)</v>
      </c>
      <c r="O708" s="52" t="str">
        <f t="shared" si="62"/>
        <v>Calculez d'abord la baisse moyenne de vos revenus sur 12 mois à l'étape 2)</v>
      </c>
      <c r="P708" s="52" t="str">
        <f t="shared" si="63"/>
        <v>Calculez d'abord la baisse moyenne de vos revenus sur 12 mois à l'étape 2)</v>
      </c>
      <c r="Q708" s="3" t="str">
        <f>IF(CRHPElig=" -  ","Effectuez l’étape 1",IF(CRHPElig="La baisse de revenus n'est pas admissible dans le cadre du PEREC",CRHPElig,IF(AND(INDEX(claimPeriodNo,MATCH('Étape 1) Taux'!$A$8,claimPeriods,0))&gt;17,INDEX(claimPeriodNo,MATCH('Étape 1) Taux'!$A$8,claimPeriods,0))&lt;20,revenueReduction&lt;0.1),0,IF(NOT(ISNUMBER(I708)),0,IF(E708="Oui",0,IF($C708="Non - avec lien de dépendance",MIN(1129,I708,$D708),MIN(1129,I708)))))))</f>
        <v>Effectuez l’étape 1</v>
      </c>
      <c r="R708" s="3" t="str">
        <f>IF(CRHPElig=" -  ","Effectuez l’étape 1",IF(CRHPElig="La baisse de revenus n'est pas admissible dans le cadre du PEREC",CRHPElig,IF(AND(INDEX(claimPeriodNo,MATCH('Étape 1) Taux'!$A$8,claimPeriods,0))&gt;17,INDEX(claimPeriodNo,MATCH('Étape 1) Taux'!$A$8,claimPeriods,0))&lt;20,revenueReduction&lt;0.1),0,IF(NOT(ISNUMBER(J708)),0,IF(F708="Oui",0,IF($C708="Non - avec lien de dépendance",MIN(1129,J708,$D708),MIN(1129,J708)))))))</f>
        <v>Effectuez l’étape 1</v>
      </c>
      <c r="S708" s="3" t="str">
        <f>IF(CRHPElig=" -  ","Effectuez l’étape 1",IF(CRHPElig="La baisse de revenus n'est pas admissible dans le cadre du PEREC",CRHPElig,IF(AND(INDEX(claimPeriodNo,MATCH('Étape 1) Taux'!$A$8,claimPeriods,0))&gt;17,INDEX(claimPeriodNo,MATCH('Étape 1) Taux'!$A$8,claimPeriods,0))&lt;20,revenueReduction&lt;0.1),0,IF(NOT(ISNUMBER(K708)),0,IF(G708="Oui",0,IF($C708="Non - avec lien de dépendance",MIN(1129,K708,$D708),MIN(1129,K708)))))))</f>
        <v>Effectuez l’étape 1</v>
      </c>
      <c r="T708" s="3" t="str">
        <f>IF(CRHPElig=" -  ","Effectuez l’étape 1",IF(CRHPElig="La baisse de revenus n'est pas admissible dans le cadre du PEREC",CRHPElig,IF(AND(INDEX(claimPeriodNo,MATCH('Étape 1) Taux'!$A$8,claimPeriods,0))&gt;17,INDEX(claimPeriodNo,MATCH('Étape 1) Taux'!$A$8,claimPeriods,0))&lt;20,revenueReduction&lt;0.1),0,IF(NOT(ISNUMBER(L708)),0,IF(H708="Oui",0,IF($C708="Non - avec lien de dépendance",MIN(1129,L708,$D708),MIN(1129,L708)))))))</f>
        <v>Effectuez l’étape 1</v>
      </c>
      <c r="U708" s="3">
        <f t="shared" si="64"/>
        <v>0</v>
      </c>
      <c r="V708" s="3">
        <f t="shared" si="65"/>
        <v>0</v>
      </c>
    </row>
    <row r="709" spans="13:22" x14ac:dyDescent="0.3">
      <c r="M709" s="52" t="str">
        <f t="shared" si="60"/>
        <v>Calculez d'abord la baisse moyenne de vos revenus sur 12 mois à l'étape 2)</v>
      </c>
      <c r="N709" s="52" t="str">
        <f t="shared" si="61"/>
        <v>Calculez d'abord la baisse moyenne de vos revenus sur 12 mois à l'étape 2)</v>
      </c>
      <c r="O709" s="52" t="str">
        <f t="shared" si="62"/>
        <v>Calculez d'abord la baisse moyenne de vos revenus sur 12 mois à l'étape 2)</v>
      </c>
      <c r="P709" s="52" t="str">
        <f t="shared" si="63"/>
        <v>Calculez d'abord la baisse moyenne de vos revenus sur 12 mois à l'étape 2)</v>
      </c>
      <c r="Q709" s="3" t="str">
        <f>IF(CRHPElig=" -  ","Effectuez l’étape 1",IF(CRHPElig="La baisse de revenus n'est pas admissible dans le cadre du PEREC",CRHPElig,IF(AND(INDEX(claimPeriodNo,MATCH('Étape 1) Taux'!$A$8,claimPeriods,0))&gt;17,INDEX(claimPeriodNo,MATCH('Étape 1) Taux'!$A$8,claimPeriods,0))&lt;20,revenueReduction&lt;0.1),0,IF(NOT(ISNUMBER(I709)),0,IF(E709="Oui",0,IF($C709="Non - avec lien de dépendance",MIN(1129,I709,$D709),MIN(1129,I709)))))))</f>
        <v>Effectuez l’étape 1</v>
      </c>
      <c r="R709" s="3" t="str">
        <f>IF(CRHPElig=" -  ","Effectuez l’étape 1",IF(CRHPElig="La baisse de revenus n'est pas admissible dans le cadre du PEREC",CRHPElig,IF(AND(INDEX(claimPeriodNo,MATCH('Étape 1) Taux'!$A$8,claimPeriods,0))&gt;17,INDEX(claimPeriodNo,MATCH('Étape 1) Taux'!$A$8,claimPeriods,0))&lt;20,revenueReduction&lt;0.1),0,IF(NOT(ISNUMBER(J709)),0,IF(F709="Oui",0,IF($C709="Non - avec lien de dépendance",MIN(1129,J709,$D709),MIN(1129,J709)))))))</f>
        <v>Effectuez l’étape 1</v>
      </c>
      <c r="S709" s="3" t="str">
        <f>IF(CRHPElig=" -  ","Effectuez l’étape 1",IF(CRHPElig="La baisse de revenus n'est pas admissible dans le cadre du PEREC",CRHPElig,IF(AND(INDEX(claimPeriodNo,MATCH('Étape 1) Taux'!$A$8,claimPeriods,0))&gt;17,INDEX(claimPeriodNo,MATCH('Étape 1) Taux'!$A$8,claimPeriods,0))&lt;20,revenueReduction&lt;0.1),0,IF(NOT(ISNUMBER(K709)),0,IF(G709="Oui",0,IF($C709="Non - avec lien de dépendance",MIN(1129,K709,$D709),MIN(1129,K709)))))))</f>
        <v>Effectuez l’étape 1</v>
      </c>
      <c r="T709" s="3" t="str">
        <f>IF(CRHPElig=" -  ","Effectuez l’étape 1",IF(CRHPElig="La baisse de revenus n'est pas admissible dans le cadre du PEREC",CRHPElig,IF(AND(INDEX(claimPeriodNo,MATCH('Étape 1) Taux'!$A$8,claimPeriods,0))&gt;17,INDEX(claimPeriodNo,MATCH('Étape 1) Taux'!$A$8,claimPeriods,0))&lt;20,revenueReduction&lt;0.1),0,IF(NOT(ISNUMBER(L709)),0,IF(H709="Oui",0,IF($C709="Non - avec lien de dépendance",MIN(1129,L709,$D709),MIN(1129,L709)))))))</f>
        <v>Effectuez l’étape 1</v>
      </c>
      <c r="U709" s="3">
        <f t="shared" si="64"/>
        <v>0</v>
      </c>
      <c r="V709" s="3">
        <f t="shared" si="65"/>
        <v>0</v>
      </c>
    </row>
    <row r="710" spans="13:22" x14ac:dyDescent="0.3">
      <c r="M710" s="52" t="str">
        <f t="shared" ref="M710:M773" si="66">IF(overallRate=" -   ","Effectuez l’étape 1",IF(ISTEXT(overallRate),overallRate,IF(OR(NOT(ISNUMBER(I710)),AND(NOT(ISNUMBER($D710)),$C710="Non - avec lien de dépendance"),revenueReduction&lt;=0,E710="Oui"),0,ROUND(IF($C710="Non - avec lien de dépendance",MIN(1129,I710,$D710)*overallRate,MIN(1129,I710)*overallRate),2))))</f>
        <v>Calculez d'abord la baisse moyenne de vos revenus sur 12 mois à l'étape 2)</v>
      </c>
      <c r="N710" s="52" t="str">
        <f t="shared" ref="N710:N773" si="67">IF(overallRate=" -   ","Effectuez l’étape 1",IF(ISTEXT(overallRate),overallRate,IF(OR(NOT(ISNUMBER(J710)),AND(NOT(ISNUMBER($D710)),$C710="Non - avec lien de dépendance"),revenueReduction&lt;=0,F710="Oui"),0,ROUND(IF($C710="Non - avec lien de dépendance",MIN(1129,J710,$D710)*overallRate,MIN(1129,J710)*overallRate),2))))</f>
        <v>Calculez d'abord la baisse moyenne de vos revenus sur 12 mois à l'étape 2)</v>
      </c>
      <c r="O710" s="52" t="str">
        <f t="shared" ref="O710:O773" si="68">IF(overallRate=" -   ","Effectuez l’étape 1",IF(ISTEXT(overallRate),overallRate,IF(OR(NOT(ISNUMBER(K710)),AND(NOT(ISNUMBER($D710)),$C710="Non - avec lien de dépendance"),revenueReduction&lt;=0,G710="Oui"),0,ROUND(IF($C710="Non - avec lien de dépendance",MIN(1129,K710,$D710)*overallRate,MIN(1129,K710)*overallRate),2))))</f>
        <v>Calculez d'abord la baisse moyenne de vos revenus sur 12 mois à l'étape 2)</v>
      </c>
      <c r="P710" s="52" t="str">
        <f t="shared" ref="P710:P773" si="69">IF(overallRate=" -   ","Effectuez l’étape 1",IF(ISTEXT(overallRate),overallRate,IF(OR(NOT(ISNUMBER(L710)),AND(NOT(ISNUMBER($D710)),$C710="Non - avec lien de dépendance"),revenueReduction&lt;=0,H710="Oui"),0,ROUND(IF($C710="Non - avec lien de dépendance",MIN(1129,L710,$D710)*overallRate,MIN(1129,L710)*overallRate),2))))</f>
        <v>Calculez d'abord la baisse moyenne de vos revenus sur 12 mois à l'étape 2)</v>
      </c>
      <c r="Q710" s="3" t="str">
        <f>IF(CRHPElig=" -  ","Effectuez l’étape 1",IF(CRHPElig="La baisse de revenus n'est pas admissible dans le cadre du PEREC",CRHPElig,IF(AND(INDEX(claimPeriodNo,MATCH('Étape 1) Taux'!$A$8,claimPeriods,0))&gt;17,INDEX(claimPeriodNo,MATCH('Étape 1) Taux'!$A$8,claimPeriods,0))&lt;20,revenueReduction&lt;0.1),0,IF(NOT(ISNUMBER(I710)),0,IF(E710="Oui",0,IF($C710="Non - avec lien de dépendance",MIN(1129,I710,$D710),MIN(1129,I710)))))))</f>
        <v>Effectuez l’étape 1</v>
      </c>
      <c r="R710" s="3" t="str">
        <f>IF(CRHPElig=" -  ","Effectuez l’étape 1",IF(CRHPElig="La baisse de revenus n'est pas admissible dans le cadre du PEREC",CRHPElig,IF(AND(INDEX(claimPeriodNo,MATCH('Étape 1) Taux'!$A$8,claimPeriods,0))&gt;17,INDEX(claimPeriodNo,MATCH('Étape 1) Taux'!$A$8,claimPeriods,0))&lt;20,revenueReduction&lt;0.1),0,IF(NOT(ISNUMBER(J710)),0,IF(F710="Oui",0,IF($C710="Non - avec lien de dépendance",MIN(1129,J710,$D710),MIN(1129,J710)))))))</f>
        <v>Effectuez l’étape 1</v>
      </c>
      <c r="S710" s="3" t="str">
        <f>IF(CRHPElig=" -  ","Effectuez l’étape 1",IF(CRHPElig="La baisse de revenus n'est pas admissible dans le cadre du PEREC",CRHPElig,IF(AND(INDEX(claimPeriodNo,MATCH('Étape 1) Taux'!$A$8,claimPeriods,0))&gt;17,INDEX(claimPeriodNo,MATCH('Étape 1) Taux'!$A$8,claimPeriods,0))&lt;20,revenueReduction&lt;0.1),0,IF(NOT(ISNUMBER(K710)),0,IF(G710="Oui",0,IF($C710="Non - avec lien de dépendance",MIN(1129,K710,$D710),MIN(1129,K710)))))))</f>
        <v>Effectuez l’étape 1</v>
      </c>
      <c r="T710" s="3" t="str">
        <f>IF(CRHPElig=" -  ","Effectuez l’étape 1",IF(CRHPElig="La baisse de revenus n'est pas admissible dans le cadre du PEREC",CRHPElig,IF(AND(INDEX(claimPeriodNo,MATCH('Étape 1) Taux'!$A$8,claimPeriods,0))&gt;17,INDEX(claimPeriodNo,MATCH('Étape 1) Taux'!$A$8,claimPeriods,0))&lt;20,revenueReduction&lt;0.1),0,IF(NOT(ISNUMBER(L710)),0,IF(H710="Oui",0,IF($C710="Non - avec lien de dépendance",MIN(1129,L710,$D710),MIN(1129,L710)))))))</f>
        <v>Effectuez l’étape 1</v>
      </c>
      <c r="U710" s="3">
        <f t="shared" si="64"/>
        <v>0</v>
      </c>
      <c r="V710" s="3">
        <f t="shared" si="65"/>
        <v>0</v>
      </c>
    </row>
    <row r="711" spans="13:22" x14ac:dyDescent="0.3">
      <c r="M711" s="52" t="str">
        <f t="shared" si="66"/>
        <v>Calculez d'abord la baisse moyenne de vos revenus sur 12 mois à l'étape 2)</v>
      </c>
      <c r="N711" s="52" t="str">
        <f t="shared" si="67"/>
        <v>Calculez d'abord la baisse moyenne de vos revenus sur 12 mois à l'étape 2)</v>
      </c>
      <c r="O711" s="52" t="str">
        <f t="shared" si="68"/>
        <v>Calculez d'abord la baisse moyenne de vos revenus sur 12 mois à l'étape 2)</v>
      </c>
      <c r="P711" s="52" t="str">
        <f t="shared" si="69"/>
        <v>Calculez d'abord la baisse moyenne de vos revenus sur 12 mois à l'étape 2)</v>
      </c>
      <c r="Q711" s="3" t="str">
        <f>IF(CRHPElig=" -  ","Effectuez l’étape 1",IF(CRHPElig="La baisse de revenus n'est pas admissible dans le cadre du PEREC",CRHPElig,IF(AND(INDEX(claimPeriodNo,MATCH('Étape 1) Taux'!$A$8,claimPeriods,0))&gt;17,INDEX(claimPeriodNo,MATCH('Étape 1) Taux'!$A$8,claimPeriods,0))&lt;20,revenueReduction&lt;0.1),0,IF(NOT(ISNUMBER(I711)),0,IF(E711="Oui",0,IF($C711="Non - avec lien de dépendance",MIN(1129,I711,$D711),MIN(1129,I711)))))))</f>
        <v>Effectuez l’étape 1</v>
      </c>
      <c r="R711" s="3" t="str">
        <f>IF(CRHPElig=" -  ","Effectuez l’étape 1",IF(CRHPElig="La baisse de revenus n'est pas admissible dans le cadre du PEREC",CRHPElig,IF(AND(INDEX(claimPeriodNo,MATCH('Étape 1) Taux'!$A$8,claimPeriods,0))&gt;17,INDEX(claimPeriodNo,MATCH('Étape 1) Taux'!$A$8,claimPeriods,0))&lt;20,revenueReduction&lt;0.1),0,IF(NOT(ISNUMBER(J711)),0,IF(F711="Oui",0,IF($C711="Non - avec lien de dépendance",MIN(1129,J711,$D711),MIN(1129,J711)))))))</f>
        <v>Effectuez l’étape 1</v>
      </c>
      <c r="S711" s="3" t="str">
        <f>IF(CRHPElig=" -  ","Effectuez l’étape 1",IF(CRHPElig="La baisse de revenus n'est pas admissible dans le cadre du PEREC",CRHPElig,IF(AND(INDEX(claimPeriodNo,MATCH('Étape 1) Taux'!$A$8,claimPeriods,0))&gt;17,INDEX(claimPeriodNo,MATCH('Étape 1) Taux'!$A$8,claimPeriods,0))&lt;20,revenueReduction&lt;0.1),0,IF(NOT(ISNUMBER(K711)),0,IF(G711="Oui",0,IF($C711="Non - avec lien de dépendance",MIN(1129,K711,$D711),MIN(1129,K711)))))))</f>
        <v>Effectuez l’étape 1</v>
      </c>
      <c r="T711" s="3" t="str">
        <f>IF(CRHPElig=" -  ","Effectuez l’étape 1",IF(CRHPElig="La baisse de revenus n'est pas admissible dans le cadre du PEREC",CRHPElig,IF(AND(INDEX(claimPeriodNo,MATCH('Étape 1) Taux'!$A$8,claimPeriods,0))&gt;17,INDEX(claimPeriodNo,MATCH('Étape 1) Taux'!$A$8,claimPeriods,0))&lt;20,revenueReduction&lt;0.1),0,IF(NOT(ISNUMBER(L711)),0,IF(H711="Oui",0,IF($C711="Non - avec lien de dépendance",MIN(1129,L711,$D711),MIN(1129,L711)))))))</f>
        <v>Effectuez l’étape 1</v>
      </c>
      <c r="U711" s="3">
        <f t="shared" ref="U711:U774" si="70">IF(AND(COUNT(C711:L711)&gt;0,OR(AND(NOT(ISNUMBER($D711)),OR(COUNTIF(E711:H711,"Yes")&gt;0,$C711&lt;&gt;"Oui - sans lien de dépendance")),COUNT(I711:L711)&lt;&gt;4,ISBLANK($C711))),"Remplissez tous les montants",SUM(M711:P711))</f>
        <v>0</v>
      </c>
      <c r="V711" s="3">
        <f t="shared" ref="V711:V774" si="71">IF(AND(COUNT(C711:L711)&gt;0,OR(AND(NOT(ISNUMBER($D711)),OR(COUNTIF(E711:H711,"Yes")&gt;0,$C711&lt;&gt;"Oui - sans lien de dépendance")),COUNT(I711:L711)&lt;&gt;4,ISBLANK($C711))),"Remplissez tous les montants",SUM(Q711:T711))</f>
        <v>0</v>
      </c>
    </row>
    <row r="712" spans="13:22" x14ac:dyDescent="0.3">
      <c r="M712" s="52" t="str">
        <f t="shared" si="66"/>
        <v>Calculez d'abord la baisse moyenne de vos revenus sur 12 mois à l'étape 2)</v>
      </c>
      <c r="N712" s="52" t="str">
        <f t="shared" si="67"/>
        <v>Calculez d'abord la baisse moyenne de vos revenus sur 12 mois à l'étape 2)</v>
      </c>
      <c r="O712" s="52" t="str">
        <f t="shared" si="68"/>
        <v>Calculez d'abord la baisse moyenne de vos revenus sur 12 mois à l'étape 2)</v>
      </c>
      <c r="P712" s="52" t="str">
        <f t="shared" si="69"/>
        <v>Calculez d'abord la baisse moyenne de vos revenus sur 12 mois à l'étape 2)</v>
      </c>
      <c r="Q712" s="3" t="str">
        <f>IF(CRHPElig=" -  ","Effectuez l’étape 1",IF(CRHPElig="La baisse de revenus n'est pas admissible dans le cadre du PEREC",CRHPElig,IF(AND(INDEX(claimPeriodNo,MATCH('Étape 1) Taux'!$A$8,claimPeriods,0))&gt;17,INDEX(claimPeriodNo,MATCH('Étape 1) Taux'!$A$8,claimPeriods,0))&lt;20,revenueReduction&lt;0.1),0,IF(NOT(ISNUMBER(I712)),0,IF(E712="Oui",0,IF($C712="Non - avec lien de dépendance",MIN(1129,I712,$D712),MIN(1129,I712)))))))</f>
        <v>Effectuez l’étape 1</v>
      </c>
      <c r="R712" s="3" t="str">
        <f>IF(CRHPElig=" -  ","Effectuez l’étape 1",IF(CRHPElig="La baisse de revenus n'est pas admissible dans le cadre du PEREC",CRHPElig,IF(AND(INDEX(claimPeriodNo,MATCH('Étape 1) Taux'!$A$8,claimPeriods,0))&gt;17,INDEX(claimPeriodNo,MATCH('Étape 1) Taux'!$A$8,claimPeriods,0))&lt;20,revenueReduction&lt;0.1),0,IF(NOT(ISNUMBER(J712)),0,IF(F712="Oui",0,IF($C712="Non - avec lien de dépendance",MIN(1129,J712,$D712),MIN(1129,J712)))))))</f>
        <v>Effectuez l’étape 1</v>
      </c>
      <c r="S712" s="3" t="str">
        <f>IF(CRHPElig=" -  ","Effectuez l’étape 1",IF(CRHPElig="La baisse de revenus n'est pas admissible dans le cadre du PEREC",CRHPElig,IF(AND(INDEX(claimPeriodNo,MATCH('Étape 1) Taux'!$A$8,claimPeriods,0))&gt;17,INDEX(claimPeriodNo,MATCH('Étape 1) Taux'!$A$8,claimPeriods,0))&lt;20,revenueReduction&lt;0.1),0,IF(NOT(ISNUMBER(K712)),0,IF(G712="Oui",0,IF($C712="Non - avec lien de dépendance",MIN(1129,K712,$D712),MIN(1129,K712)))))))</f>
        <v>Effectuez l’étape 1</v>
      </c>
      <c r="T712" s="3" t="str">
        <f>IF(CRHPElig=" -  ","Effectuez l’étape 1",IF(CRHPElig="La baisse de revenus n'est pas admissible dans le cadre du PEREC",CRHPElig,IF(AND(INDEX(claimPeriodNo,MATCH('Étape 1) Taux'!$A$8,claimPeriods,0))&gt;17,INDEX(claimPeriodNo,MATCH('Étape 1) Taux'!$A$8,claimPeriods,0))&lt;20,revenueReduction&lt;0.1),0,IF(NOT(ISNUMBER(L712)),0,IF(H712="Oui",0,IF($C712="Non - avec lien de dépendance",MIN(1129,L712,$D712),MIN(1129,L712)))))))</f>
        <v>Effectuez l’étape 1</v>
      </c>
      <c r="U712" s="3">
        <f t="shared" si="70"/>
        <v>0</v>
      </c>
      <c r="V712" s="3">
        <f t="shared" si="71"/>
        <v>0</v>
      </c>
    </row>
    <row r="713" spans="13:22" x14ac:dyDescent="0.3">
      <c r="M713" s="52" t="str">
        <f t="shared" si="66"/>
        <v>Calculez d'abord la baisse moyenne de vos revenus sur 12 mois à l'étape 2)</v>
      </c>
      <c r="N713" s="52" t="str">
        <f t="shared" si="67"/>
        <v>Calculez d'abord la baisse moyenne de vos revenus sur 12 mois à l'étape 2)</v>
      </c>
      <c r="O713" s="52" t="str">
        <f t="shared" si="68"/>
        <v>Calculez d'abord la baisse moyenne de vos revenus sur 12 mois à l'étape 2)</v>
      </c>
      <c r="P713" s="52" t="str">
        <f t="shared" si="69"/>
        <v>Calculez d'abord la baisse moyenne de vos revenus sur 12 mois à l'étape 2)</v>
      </c>
      <c r="Q713" s="3" t="str">
        <f>IF(CRHPElig=" -  ","Effectuez l’étape 1",IF(CRHPElig="La baisse de revenus n'est pas admissible dans le cadre du PEREC",CRHPElig,IF(AND(INDEX(claimPeriodNo,MATCH('Étape 1) Taux'!$A$8,claimPeriods,0))&gt;17,INDEX(claimPeriodNo,MATCH('Étape 1) Taux'!$A$8,claimPeriods,0))&lt;20,revenueReduction&lt;0.1),0,IF(NOT(ISNUMBER(I713)),0,IF(E713="Oui",0,IF($C713="Non - avec lien de dépendance",MIN(1129,I713,$D713),MIN(1129,I713)))))))</f>
        <v>Effectuez l’étape 1</v>
      </c>
      <c r="R713" s="3" t="str">
        <f>IF(CRHPElig=" -  ","Effectuez l’étape 1",IF(CRHPElig="La baisse de revenus n'est pas admissible dans le cadre du PEREC",CRHPElig,IF(AND(INDEX(claimPeriodNo,MATCH('Étape 1) Taux'!$A$8,claimPeriods,0))&gt;17,INDEX(claimPeriodNo,MATCH('Étape 1) Taux'!$A$8,claimPeriods,0))&lt;20,revenueReduction&lt;0.1),0,IF(NOT(ISNUMBER(J713)),0,IF(F713="Oui",0,IF($C713="Non - avec lien de dépendance",MIN(1129,J713,$D713),MIN(1129,J713)))))))</f>
        <v>Effectuez l’étape 1</v>
      </c>
      <c r="S713" s="3" t="str">
        <f>IF(CRHPElig=" -  ","Effectuez l’étape 1",IF(CRHPElig="La baisse de revenus n'est pas admissible dans le cadre du PEREC",CRHPElig,IF(AND(INDEX(claimPeriodNo,MATCH('Étape 1) Taux'!$A$8,claimPeriods,0))&gt;17,INDEX(claimPeriodNo,MATCH('Étape 1) Taux'!$A$8,claimPeriods,0))&lt;20,revenueReduction&lt;0.1),0,IF(NOT(ISNUMBER(K713)),0,IF(G713="Oui",0,IF($C713="Non - avec lien de dépendance",MIN(1129,K713,$D713),MIN(1129,K713)))))))</f>
        <v>Effectuez l’étape 1</v>
      </c>
      <c r="T713" s="3" t="str">
        <f>IF(CRHPElig=" -  ","Effectuez l’étape 1",IF(CRHPElig="La baisse de revenus n'est pas admissible dans le cadre du PEREC",CRHPElig,IF(AND(INDEX(claimPeriodNo,MATCH('Étape 1) Taux'!$A$8,claimPeriods,0))&gt;17,INDEX(claimPeriodNo,MATCH('Étape 1) Taux'!$A$8,claimPeriods,0))&lt;20,revenueReduction&lt;0.1),0,IF(NOT(ISNUMBER(L713)),0,IF(H713="Oui",0,IF($C713="Non - avec lien de dépendance",MIN(1129,L713,$D713),MIN(1129,L713)))))))</f>
        <v>Effectuez l’étape 1</v>
      </c>
      <c r="U713" s="3">
        <f t="shared" si="70"/>
        <v>0</v>
      </c>
      <c r="V713" s="3">
        <f t="shared" si="71"/>
        <v>0</v>
      </c>
    </row>
    <row r="714" spans="13:22" x14ac:dyDescent="0.3">
      <c r="M714" s="52" t="str">
        <f t="shared" si="66"/>
        <v>Calculez d'abord la baisse moyenne de vos revenus sur 12 mois à l'étape 2)</v>
      </c>
      <c r="N714" s="52" t="str">
        <f t="shared" si="67"/>
        <v>Calculez d'abord la baisse moyenne de vos revenus sur 12 mois à l'étape 2)</v>
      </c>
      <c r="O714" s="52" t="str">
        <f t="shared" si="68"/>
        <v>Calculez d'abord la baisse moyenne de vos revenus sur 12 mois à l'étape 2)</v>
      </c>
      <c r="P714" s="52" t="str">
        <f t="shared" si="69"/>
        <v>Calculez d'abord la baisse moyenne de vos revenus sur 12 mois à l'étape 2)</v>
      </c>
      <c r="Q714" s="3" t="str">
        <f>IF(CRHPElig=" -  ","Effectuez l’étape 1",IF(CRHPElig="La baisse de revenus n'est pas admissible dans le cadre du PEREC",CRHPElig,IF(AND(INDEX(claimPeriodNo,MATCH('Étape 1) Taux'!$A$8,claimPeriods,0))&gt;17,INDEX(claimPeriodNo,MATCH('Étape 1) Taux'!$A$8,claimPeriods,0))&lt;20,revenueReduction&lt;0.1),0,IF(NOT(ISNUMBER(I714)),0,IF(E714="Oui",0,IF($C714="Non - avec lien de dépendance",MIN(1129,I714,$D714),MIN(1129,I714)))))))</f>
        <v>Effectuez l’étape 1</v>
      </c>
      <c r="R714" s="3" t="str">
        <f>IF(CRHPElig=" -  ","Effectuez l’étape 1",IF(CRHPElig="La baisse de revenus n'est pas admissible dans le cadre du PEREC",CRHPElig,IF(AND(INDEX(claimPeriodNo,MATCH('Étape 1) Taux'!$A$8,claimPeriods,0))&gt;17,INDEX(claimPeriodNo,MATCH('Étape 1) Taux'!$A$8,claimPeriods,0))&lt;20,revenueReduction&lt;0.1),0,IF(NOT(ISNUMBER(J714)),0,IF(F714="Oui",0,IF($C714="Non - avec lien de dépendance",MIN(1129,J714,$D714),MIN(1129,J714)))))))</f>
        <v>Effectuez l’étape 1</v>
      </c>
      <c r="S714" s="3" t="str">
        <f>IF(CRHPElig=" -  ","Effectuez l’étape 1",IF(CRHPElig="La baisse de revenus n'est pas admissible dans le cadre du PEREC",CRHPElig,IF(AND(INDEX(claimPeriodNo,MATCH('Étape 1) Taux'!$A$8,claimPeriods,0))&gt;17,INDEX(claimPeriodNo,MATCH('Étape 1) Taux'!$A$8,claimPeriods,0))&lt;20,revenueReduction&lt;0.1),0,IF(NOT(ISNUMBER(K714)),0,IF(G714="Oui",0,IF($C714="Non - avec lien de dépendance",MIN(1129,K714,$D714),MIN(1129,K714)))))))</f>
        <v>Effectuez l’étape 1</v>
      </c>
      <c r="T714" s="3" t="str">
        <f>IF(CRHPElig=" -  ","Effectuez l’étape 1",IF(CRHPElig="La baisse de revenus n'est pas admissible dans le cadre du PEREC",CRHPElig,IF(AND(INDEX(claimPeriodNo,MATCH('Étape 1) Taux'!$A$8,claimPeriods,0))&gt;17,INDEX(claimPeriodNo,MATCH('Étape 1) Taux'!$A$8,claimPeriods,0))&lt;20,revenueReduction&lt;0.1),0,IF(NOT(ISNUMBER(L714)),0,IF(H714="Oui",0,IF($C714="Non - avec lien de dépendance",MIN(1129,L714,$D714),MIN(1129,L714)))))))</f>
        <v>Effectuez l’étape 1</v>
      </c>
      <c r="U714" s="3">
        <f t="shared" si="70"/>
        <v>0</v>
      </c>
      <c r="V714" s="3">
        <f t="shared" si="71"/>
        <v>0</v>
      </c>
    </row>
    <row r="715" spans="13:22" x14ac:dyDescent="0.3">
      <c r="M715" s="52" t="str">
        <f t="shared" si="66"/>
        <v>Calculez d'abord la baisse moyenne de vos revenus sur 12 mois à l'étape 2)</v>
      </c>
      <c r="N715" s="52" t="str">
        <f t="shared" si="67"/>
        <v>Calculez d'abord la baisse moyenne de vos revenus sur 12 mois à l'étape 2)</v>
      </c>
      <c r="O715" s="52" t="str">
        <f t="shared" si="68"/>
        <v>Calculez d'abord la baisse moyenne de vos revenus sur 12 mois à l'étape 2)</v>
      </c>
      <c r="P715" s="52" t="str">
        <f t="shared" si="69"/>
        <v>Calculez d'abord la baisse moyenne de vos revenus sur 12 mois à l'étape 2)</v>
      </c>
      <c r="Q715" s="3" t="str">
        <f>IF(CRHPElig=" -  ","Effectuez l’étape 1",IF(CRHPElig="La baisse de revenus n'est pas admissible dans le cadre du PEREC",CRHPElig,IF(AND(INDEX(claimPeriodNo,MATCH('Étape 1) Taux'!$A$8,claimPeriods,0))&gt;17,INDEX(claimPeriodNo,MATCH('Étape 1) Taux'!$A$8,claimPeriods,0))&lt;20,revenueReduction&lt;0.1),0,IF(NOT(ISNUMBER(I715)),0,IF(E715="Oui",0,IF($C715="Non - avec lien de dépendance",MIN(1129,I715,$D715),MIN(1129,I715)))))))</f>
        <v>Effectuez l’étape 1</v>
      </c>
      <c r="R715" s="3" t="str">
        <f>IF(CRHPElig=" -  ","Effectuez l’étape 1",IF(CRHPElig="La baisse de revenus n'est pas admissible dans le cadre du PEREC",CRHPElig,IF(AND(INDEX(claimPeriodNo,MATCH('Étape 1) Taux'!$A$8,claimPeriods,0))&gt;17,INDEX(claimPeriodNo,MATCH('Étape 1) Taux'!$A$8,claimPeriods,0))&lt;20,revenueReduction&lt;0.1),0,IF(NOT(ISNUMBER(J715)),0,IF(F715="Oui",0,IF($C715="Non - avec lien de dépendance",MIN(1129,J715,$D715),MIN(1129,J715)))))))</f>
        <v>Effectuez l’étape 1</v>
      </c>
      <c r="S715" s="3" t="str">
        <f>IF(CRHPElig=" -  ","Effectuez l’étape 1",IF(CRHPElig="La baisse de revenus n'est pas admissible dans le cadre du PEREC",CRHPElig,IF(AND(INDEX(claimPeriodNo,MATCH('Étape 1) Taux'!$A$8,claimPeriods,0))&gt;17,INDEX(claimPeriodNo,MATCH('Étape 1) Taux'!$A$8,claimPeriods,0))&lt;20,revenueReduction&lt;0.1),0,IF(NOT(ISNUMBER(K715)),0,IF(G715="Oui",0,IF($C715="Non - avec lien de dépendance",MIN(1129,K715,$D715),MIN(1129,K715)))))))</f>
        <v>Effectuez l’étape 1</v>
      </c>
      <c r="T715" s="3" t="str">
        <f>IF(CRHPElig=" -  ","Effectuez l’étape 1",IF(CRHPElig="La baisse de revenus n'est pas admissible dans le cadre du PEREC",CRHPElig,IF(AND(INDEX(claimPeriodNo,MATCH('Étape 1) Taux'!$A$8,claimPeriods,0))&gt;17,INDEX(claimPeriodNo,MATCH('Étape 1) Taux'!$A$8,claimPeriods,0))&lt;20,revenueReduction&lt;0.1),0,IF(NOT(ISNUMBER(L715)),0,IF(H715="Oui",0,IF($C715="Non - avec lien de dépendance",MIN(1129,L715,$D715),MIN(1129,L715)))))))</f>
        <v>Effectuez l’étape 1</v>
      </c>
      <c r="U715" s="3">
        <f t="shared" si="70"/>
        <v>0</v>
      </c>
      <c r="V715" s="3">
        <f t="shared" si="71"/>
        <v>0</v>
      </c>
    </row>
    <row r="716" spans="13:22" x14ac:dyDescent="0.3">
      <c r="M716" s="52" t="str">
        <f t="shared" si="66"/>
        <v>Calculez d'abord la baisse moyenne de vos revenus sur 12 mois à l'étape 2)</v>
      </c>
      <c r="N716" s="52" t="str">
        <f t="shared" si="67"/>
        <v>Calculez d'abord la baisse moyenne de vos revenus sur 12 mois à l'étape 2)</v>
      </c>
      <c r="O716" s="52" t="str">
        <f t="shared" si="68"/>
        <v>Calculez d'abord la baisse moyenne de vos revenus sur 12 mois à l'étape 2)</v>
      </c>
      <c r="P716" s="52" t="str">
        <f t="shared" si="69"/>
        <v>Calculez d'abord la baisse moyenne de vos revenus sur 12 mois à l'étape 2)</v>
      </c>
      <c r="Q716" s="3" t="str">
        <f>IF(CRHPElig=" -  ","Effectuez l’étape 1",IF(CRHPElig="La baisse de revenus n'est pas admissible dans le cadre du PEREC",CRHPElig,IF(AND(INDEX(claimPeriodNo,MATCH('Étape 1) Taux'!$A$8,claimPeriods,0))&gt;17,INDEX(claimPeriodNo,MATCH('Étape 1) Taux'!$A$8,claimPeriods,0))&lt;20,revenueReduction&lt;0.1),0,IF(NOT(ISNUMBER(I716)),0,IF(E716="Oui",0,IF($C716="Non - avec lien de dépendance",MIN(1129,I716,$D716),MIN(1129,I716)))))))</f>
        <v>Effectuez l’étape 1</v>
      </c>
      <c r="R716" s="3" t="str">
        <f>IF(CRHPElig=" -  ","Effectuez l’étape 1",IF(CRHPElig="La baisse de revenus n'est pas admissible dans le cadre du PEREC",CRHPElig,IF(AND(INDEX(claimPeriodNo,MATCH('Étape 1) Taux'!$A$8,claimPeriods,0))&gt;17,INDEX(claimPeriodNo,MATCH('Étape 1) Taux'!$A$8,claimPeriods,0))&lt;20,revenueReduction&lt;0.1),0,IF(NOT(ISNUMBER(J716)),0,IF(F716="Oui",0,IF($C716="Non - avec lien de dépendance",MIN(1129,J716,$D716),MIN(1129,J716)))))))</f>
        <v>Effectuez l’étape 1</v>
      </c>
      <c r="S716" s="3" t="str">
        <f>IF(CRHPElig=" -  ","Effectuez l’étape 1",IF(CRHPElig="La baisse de revenus n'est pas admissible dans le cadre du PEREC",CRHPElig,IF(AND(INDEX(claimPeriodNo,MATCH('Étape 1) Taux'!$A$8,claimPeriods,0))&gt;17,INDEX(claimPeriodNo,MATCH('Étape 1) Taux'!$A$8,claimPeriods,0))&lt;20,revenueReduction&lt;0.1),0,IF(NOT(ISNUMBER(K716)),0,IF(G716="Oui",0,IF($C716="Non - avec lien de dépendance",MIN(1129,K716,$D716),MIN(1129,K716)))))))</f>
        <v>Effectuez l’étape 1</v>
      </c>
      <c r="T716" s="3" t="str">
        <f>IF(CRHPElig=" -  ","Effectuez l’étape 1",IF(CRHPElig="La baisse de revenus n'est pas admissible dans le cadre du PEREC",CRHPElig,IF(AND(INDEX(claimPeriodNo,MATCH('Étape 1) Taux'!$A$8,claimPeriods,0))&gt;17,INDEX(claimPeriodNo,MATCH('Étape 1) Taux'!$A$8,claimPeriods,0))&lt;20,revenueReduction&lt;0.1),0,IF(NOT(ISNUMBER(L716)),0,IF(H716="Oui",0,IF($C716="Non - avec lien de dépendance",MIN(1129,L716,$D716),MIN(1129,L716)))))))</f>
        <v>Effectuez l’étape 1</v>
      </c>
      <c r="U716" s="3">
        <f t="shared" si="70"/>
        <v>0</v>
      </c>
      <c r="V716" s="3">
        <f t="shared" si="71"/>
        <v>0</v>
      </c>
    </row>
    <row r="717" spans="13:22" x14ac:dyDescent="0.3">
      <c r="M717" s="52" t="str">
        <f t="shared" si="66"/>
        <v>Calculez d'abord la baisse moyenne de vos revenus sur 12 mois à l'étape 2)</v>
      </c>
      <c r="N717" s="52" t="str">
        <f t="shared" si="67"/>
        <v>Calculez d'abord la baisse moyenne de vos revenus sur 12 mois à l'étape 2)</v>
      </c>
      <c r="O717" s="52" t="str">
        <f t="shared" si="68"/>
        <v>Calculez d'abord la baisse moyenne de vos revenus sur 12 mois à l'étape 2)</v>
      </c>
      <c r="P717" s="52" t="str">
        <f t="shared" si="69"/>
        <v>Calculez d'abord la baisse moyenne de vos revenus sur 12 mois à l'étape 2)</v>
      </c>
      <c r="Q717" s="3" t="str">
        <f>IF(CRHPElig=" -  ","Effectuez l’étape 1",IF(CRHPElig="La baisse de revenus n'est pas admissible dans le cadre du PEREC",CRHPElig,IF(AND(INDEX(claimPeriodNo,MATCH('Étape 1) Taux'!$A$8,claimPeriods,0))&gt;17,INDEX(claimPeriodNo,MATCH('Étape 1) Taux'!$A$8,claimPeriods,0))&lt;20,revenueReduction&lt;0.1),0,IF(NOT(ISNUMBER(I717)),0,IF(E717="Oui",0,IF($C717="Non - avec lien de dépendance",MIN(1129,I717,$D717),MIN(1129,I717)))))))</f>
        <v>Effectuez l’étape 1</v>
      </c>
      <c r="R717" s="3" t="str">
        <f>IF(CRHPElig=" -  ","Effectuez l’étape 1",IF(CRHPElig="La baisse de revenus n'est pas admissible dans le cadre du PEREC",CRHPElig,IF(AND(INDEX(claimPeriodNo,MATCH('Étape 1) Taux'!$A$8,claimPeriods,0))&gt;17,INDEX(claimPeriodNo,MATCH('Étape 1) Taux'!$A$8,claimPeriods,0))&lt;20,revenueReduction&lt;0.1),0,IF(NOT(ISNUMBER(J717)),0,IF(F717="Oui",0,IF($C717="Non - avec lien de dépendance",MIN(1129,J717,$D717),MIN(1129,J717)))))))</f>
        <v>Effectuez l’étape 1</v>
      </c>
      <c r="S717" s="3" t="str">
        <f>IF(CRHPElig=" -  ","Effectuez l’étape 1",IF(CRHPElig="La baisse de revenus n'est pas admissible dans le cadre du PEREC",CRHPElig,IF(AND(INDEX(claimPeriodNo,MATCH('Étape 1) Taux'!$A$8,claimPeriods,0))&gt;17,INDEX(claimPeriodNo,MATCH('Étape 1) Taux'!$A$8,claimPeriods,0))&lt;20,revenueReduction&lt;0.1),0,IF(NOT(ISNUMBER(K717)),0,IF(G717="Oui",0,IF($C717="Non - avec lien de dépendance",MIN(1129,K717,$D717),MIN(1129,K717)))))))</f>
        <v>Effectuez l’étape 1</v>
      </c>
      <c r="T717" s="3" t="str">
        <f>IF(CRHPElig=" -  ","Effectuez l’étape 1",IF(CRHPElig="La baisse de revenus n'est pas admissible dans le cadre du PEREC",CRHPElig,IF(AND(INDEX(claimPeriodNo,MATCH('Étape 1) Taux'!$A$8,claimPeriods,0))&gt;17,INDEX(claimPeriodNo,MATCH('Étape 1) Taux'!$A$8,claimPeriods,0))&lt;20,revenueReduction&lt;0.1),0,IF(NOT(ISNUMBER(L717)),0,IF(H717="Oui",0,IF($C717="Non - avec lien de dépendance",MIN(1129,L717,$D717),MIN(1129,L717)))))))</f>
        <v>Effectuez l’étape 1</v>
      </c>
      <c r="U717" s="3">
        <f t="shared" si="70"/>
        <v>0</v>
      </c>
      <c r="V717" s="3">
        <f t="shared" si="71"/>
        <v>0</v>
      </c>
    </row>
    <row r="718" spans="13:22" x14ac:dyDescent="0.3">
      <c r="M718" s="52" t="str">
        <f t="shared" si="66"/>
        <v>Calculez d'abord la baisse moyenne de vos revenus sur 12 mois à l'étape 2)</v>
      </c>
      <c r="N718" s="52" t="str">
        <f t="shared" si="67"/>
        <v>Calculez d'abord la baisse moyenne de vos revenus sur 12 mois à l'étape 2)</v>
      </c>
      <c r="O718" s="52" t="str">
        <f t="shared" si="68"/>
        <v>Calculez d'abord la baisse moyenne de vos revenus sur 12 mois à l'étape 2)</v>
      </c>
      <c r="P718" s="52" t="str">
        <f t="shared" si="69"/>
        <v>Calculez d'abord la baisse moyenne de vos revenus sur 12 mois à l'étape 2)</v>
      </c>
      <c r="Q718" s="3" t="str">
        <f>IF(CRHPElig=" -  ","Effectuez l’étape 1",IF(CRHPElig="La baisse de revenus n'est pas admissible dans le cadre du PEREC",CRHPElig,IF(AND(INDEX(claimPeriodNo,MATCH('Étape 1) Taux'!$A$8,claimPeriods,0))&gt;17,INDEX(claimPeriodNo,MATCH('Étape 1) Taux'!$A$8,claimPeriods,0))&lt;20,revenueReduction&lt;0.1),0,IF(NOT(ISNUMBER(I718)),0,IF(E718="Oui",0,IF($C718="Non - avec lien de dépendance",MIN(1129,I718,$D718),MIN(1129,I718)))))))</f>
        <v>Effectuez l’étape 1</v>
      </c>
      <c r="R718" s="3" t="str">
        <f>IF(CRHPElig=" -  ","Effectuez l’étape 1",IF(CRHPElig="La baisse de revenus n'est pas admissible dans le cadre du PEREC",CRHPElig,IF(AND(INDEX(claimPeriodNo,MATCH('Étape 1) Taux'!$A$8,claimPeriods,0))&gt;17,INDEX(claimPeriodNo,MATCH('Étape 1) Taux'!$A$8,claimPeriods,0))&lt;20,revenueReduction&lt;0.1),0,IF(NOT(ISNUMBER(J718)),0,IF(F718="Oui",0,IF($C718="Non - avec lien de dépendance",MIN(1129,J718,$D718),MIN(1129,J718)))))))</f>
        <v>Effectuez l’étape 1</v>
      </c>
      <c r="S718" s="3" t="str">
        <f>IF(CRHPElig=" -  ","Effectuez l’étape 1",IF(CRHPElig="La baisse de revenus n'est pas admissible dans le cadre du PEREC",CRHPElig,IF(AND(INDEX(claimPeriodNo,MATCH('Étape 1) Taux'!$A$8,claimPeriods,0))&gt;17,INDEX(claimPeriodNo,MATCH('Étape 1) Taux'!$A$8,claimPeriods,0))&lt;20,revenueReduction&lt;0.1),0,IF(NOT(ISNUMBER(K718)),0,IF(G718="Oui",0,IF($C718="Non - avec lien de dépendance",MIN(1129,K718,$D718),MIN(1129,K718)))))))</f>
        <v>Effectuez l’étape 1</v>
      </c>
      <c r="T718" s="3" t="str">
        <f>IF(CRHPElig=" -  ","Effectuez l’étape 1",IF(CRHPElig="La baisse de revenus n'est pas admissible dans le cadre du PEREC",CRHPElig,IF(AND(INDEX(claimPeriodNo,MATCH('Étape 1) Taux'!$A$8,claimPeriods,0))&gt;17,INDEX(claimPeriodNo,MATCH('Étape 1) Taux'!$A$8,claimPeriods,0))&lt;20,revenueReduction&lt;0.1),0,IF(NOT(ISNUMBER(L718)),0,IF(H718="Oui",0,IF($C718="Non - avec lien de dépendance",MIN(1129,L718,$D718),MIN(1129,L718)))))))</f>
        <v>Effectuez l’étape 1</v>
      </c>
      <c r="U718" s="3">
        <f t="shared" si="70"/>
        <v>0</v>
      </c>
      <c r="V718" s="3">
        <f t="shared" si="71"/>
        <v>0</v>
      </c>
    </row>
    <row r="719" spans="13:22" x14ac:dyDescent="0.3">
      <c r="M719" s="52" t="str">
        <f t="shared" si="66"/>
        <v>Calculez d'abord la baisse moyenne de vos revenus sur 12 mois à l'étape 2)</v>
      </c>
      <c r="N719" s="52" t="str">
        <f t="shared" si="67"/>
        <v>Calculez d'abord la baisse moyenne de vos revenus sur 12 mois à l'étape 2)</v>
      </c>
      <c r="O719" s="52" t="str">
        <f t="shared" si="68"/>
        <v>Calculez d'abord la baisse moyenne de vos revenus sur 12 mois à l'étape 2)</v>
      </c>
      <c r="P719" s="52" t="str">
        <f t="shared" si="69"/>
        <v>Calculez d'abord la baisse moyenne de vos revenus sur 12 mois à l'étape 2)</v>
      </c>
      <c r="Q719" s="3" t="str">
        <f>IF(CRHPElig=" -  ","Effectuez l’étape 1",IF(CRHPElig="La baisse de revenus n'est pas admissible dans le cadre du PEREC",CRHPElig,IF(AND(INDEX(claimPeriodNo,MATCH('Étape 1) Taux'!$A$8,claimPeriods,0))&gt;17,INDEX(claimPeriodNo,MATCH('Étape 1) Taux'!$A$8,claimPeriods,0))&lt;20,revenueReduction&lt;0.1),0,IF(NOT(ISNUMBER(I719)),0,IF(E719="Oui",0,IF($C719="Non - avec lien de dépendance",MIN(1129,I719,$D719),MIN(1129,I719)))))))</f>
        <v>Effectuez l’étape 1</v>
      </c>
      <c r="R719" s="3" t="str">
        <f>IF(CRHPElig=" -  ","Effectuez l’étape 1",IF(CRHPElig="La baisse de revenus n'est pas admissible dans le cadre du PEREC",CRHPElig,IF(AND(INDEX(claimPeriodNo,MATCH('Étape 1) Taux'!$A$8,claimPeriods,0))&gt;17,INDEX(claimPeriodNo,MATCH('Étape 1) Taux'!$A$8,claimPeriods,0))&lt;20,revenueReduction&lt;0.1),0,IF(NOT(ISNUMBER(J719)),0,IF(F719="Oui",0,IF($C719="Non - avec lien de dépendance",MIN(1129,J719,$D719),MIN(1129,J719)))))))</f>
        <v>Effectuez l’étape 1</v>
      </c>
      <c r="S719" s="3" t="str">
        <f>IF(CRHPElig=" -  ","Effectuez l’étape 1",IF(CRHPElig="La baisse de revenus n'est pas admissible dans le cadre du PEREC",CRHPElig,IF(AND(INDEX(claimPeriodNo,MATCH('Étape 1) Taux'!$A$8,claimPeriods,0))&gt;17,INDEX(claimPeriodNo,MATCH('Étape 1) Taux'!$A$8,claimPeriods,0))&lt;20,revenueReduction&lt;0.1),0,IF(NOT(ISNUMBER(K719)),0,IF(G719="Oui",0,IF($C719="Non - avec lien de dépendance",MIN(1129,K719,$D719),MIN(1129,K719)))))))</f>
        <v>Effectuez l’étape 1</v>
      </c>
      <c r="T719" s="3" t="str">
        <f>IF(CRHPElig=" -  ","Effectuez l’étape 1",IF(CRHPElig="La baisse de revenus n'est pas admissible dans le cadre du PEREC",CRHPElig,IF(AND(INDEX(claimPeriodNo,MATCH('Étape 1) Taux'!$A$8,claimPeriods,0))&gt;17,INDEX(claimPeriodNo,MATCH('Étape 1) Taux'!$A$8,claimPeriods,0))&lt;20,revenueReduction&lt;0.1),0,IF(NOT(ISNUMBER(L719)),0,IF(H719="Oui",0,IF($C719="Non - avec lien de dépendance",MIN(1129,L719,$D719),MIN(1129,L719)))))))</f>
        <v>Effectuez l’étape 1</v>
      </c>
      <c r="U719" s="3">
        <f t="shared" si="70"/>
        <v>0</v>
      </c>
      <c r="V719" s="3">
        <f t="shared" si="71"/>
        <v>0</v>
      </c>
    </row>
    <row r="720" spans="13:22" x14ac:dyDescent="0.3">
      <c r="M720" s="52" t="str">
        <f t="shared" si="66"/>
        <v>Calculez d'abord la baisse moyenne de vos revenus sur 12 mois à l'étape 2)</v>
      </c>
      <c r="N720" s="52" t="str">
        <f t="shared" si="67"/>
        <v>Calculez d'abord la baisse moyenne de vos revenus sur 12 mois à l'étape 2)</v>
      </c>
      <c r="O720" s="52" t="str">
        <f t="shared" si="68"/>
        <v>Calculez d'abord la baisse moyenne de vos revenus sur 12 mois à l'étape 2)</v>
      </c>
      <c r="P720" s="52" t="str">
        <f t="shared" si="69"/>
        <v>Calculez d'abord la baisse moyenne de vos revenus sur 12 mois à l'étape 2)</v>
      </c>
      <c r="Q720" s="3" t="str">
        <f>IF(CRHPElig=" -  ","Effectuez l’étape 1",IF(CRHPElig="La baisse de revenus n'est pas admissible dans le cadre du PEREC",CRHPElig,IF(AND(INDEX(claimPeriodNo,MATCH('Étape 1) Taux'!$A$8,claimPeriods,0))&gt;17,INDEX(claimPeriodNo,MATCH('Étape 1) Taux'!$A$8,claimPeriods,0))&lt;20,revenueReduction&lt;0.1),0,IF(NOT(ISNUMBER(I720)),0,IF(E720="Oui",0,IF($C720="Non - avec lien de dépendance",MIN(1129,I720,$D720),MIN(1129,I720)))))))</f>
        <v>Effectuez l’étape 1</v>
      </c>
      <c r="R720" s="3" t="str">
        <f>IF(CRHPElig=" -  ","Effectuez l’étape 1",IF(CRHPElig="La baisse de revenus n'est pas admissible dans le cadre du PEREC",CRHPElig,IF(AND(INDEX(claimPeriodNo,MATCH('Étape 1) Taux'!$A$8,claimPeriods,0))&gt;17,INDEX(claimPeriodNo,MATCH('Étape 1) Taux'!$A$8,claimPeriods,0))&lt;20,revenueReduction&lt;0.1),0,IF(NOT(ISNUMBER(J720)),0,IF(F720="Oui",0,IF($C720="Non - avec lien de dépendance",MIN(1129,J720,$D720),MIN(1129,J720)))))))</f>
        <v>Effectuez l’étape 1</v>
      </c>
      <c r="S720" s="3" t="str">
        <f>IF(CRHPElig=" -  ","Effectuez l’étape 1",IF(CRHPElig="La baisse de revenus n'est pas admissible dans le cadre du PEREC",CRHPElig,IF(AND(INDEX(claimPeriodNo,MATCH('Étape 1) Taux'!$A$8,claimPeriods,0))&gt;17,INDEX(claimPeriodNo,MATCH('Étape 1) Taux'!$A$8,claimPeriods,0))&lt;20,revenueReduction&lt;0.1),0,IF(NOT(ISNUMBER(K720)),0,IF(G720="Oui",0,IF($C720="Non - avec lien de dépendance",MIN(1129,K720,$D720),MIN(1129,K720)))))))</f>
        <v>Effectuez l’étape 1</v>
      </c>
      <c r="T720" s="3" t="str">
        <f>IF(CRHPElig=" -  ","Effectuez l’étape 1",IF(CRHPElig="La baisse de revenus n'est pas admissible dans le cadre du PEREC",CRHPElig,IF(AND(INDEX(claimPeriodNo,MATCH('Étape 1) Taux'!$A$8,claimPeriods,0))&gt;17,INDEX(claimPeriodNo,MATCH('Étape 1) Taux'!$A$8,claimPeriods,0))&lt;20,revenueReduction&lt;0.1),0,IF(NOT(ISNUMBER(L720)),0,IF(H720="Oui",0,IF($C720="Non - avec lien de dépendance",MIN(1129,L720,$D720),MIN(1129,L720)))))))</f>
        <v>Effectuez l’étape 1</v>
      </c>
      <c r="U720" s="3">
        <f t="shared" si="70"/>
        <v>0</v>
      </c>
      <c r="V720" s="3">
        <f t="shared" si="71"/>
        <v>0</v>
      </c>
    </row>
    <row r="721" spans="13:22" x14ac:dyDescent="0.3">
      <c r="M721" s="52" t="str">
        <f t="shared" si="66"/>
        <v>Calculez d'abord la baisse moyenne de vos revenus sur 12 mois à l'étape 2)</v>
      </c>
      <c r="N721" s="52" t="str">
        <f t="shared" si="67"/>
        <v>Calculez d'abord la baisse moyenne de vos revenus sur 12 mois à l'étape 2)</v>
      </c>
      <c r="O721" s="52" t="str">
        <f t="shared" si="68"/>
        <v>Calculez d'abord la baisse moyenne de vos revenus sur 12 mois à l'étape 2)</v>
      </c>
      <c r="P721" s="52" t="str">
        <f t="shared" si="69"/>
        <v>Calculez d'abord la baisse moyenne de vos revenus sur 12 mois à l'étape 2)</v>
      </c>
      <c r="Q721" s="3" t="str">
        <f>IF(CRHPElig=" -  ","Effectuez l’étape 1",IF(CRHPElig="La baisse de revenus n'est pas admissible dans le cadre du PEREC",CRHPElig,IF(AND(INDEX(claimPeriodNo,MATCH('Étape 1) Taux'!$A$8,claimPeriods,0))&gt;17,INDEX(claimPeriodNo,MATCH('Étape 1) Taux'!$A$8,claimPeriods,0))&lt;20,revenueReduction&lt;0.1),0,IF(NOT(ISNUMBER(I721)),0,IF(E721="Oui",0,IF($C721="Non - avec lien de dépendance",MIN(1129,I721,$D721),MIN(1129,I721)))))))</f>
        <v>Effectuez l’étape 1</v>
      </c>
      <c r="R721" s="3" t="str">
        <f>IF(CRHPElig=" -  ","Effectuez l’étape 1",IF(CRHPElig="La baisse de revenus n'est pas admissible dans le cadre du PEREC",CRHPElig,IF(AND(INDEX(claimPeriodNo,MATCH('Étape 1) Taux'!$A$8,claimPeriods,0))&gt;17,INDEX(claimPeriodNo,MATCH('Étape 1) Taux'!$A$8,claimPeriods,0))&lt;20,revenueReduction&lt;0.1),0,IF(NOT(ISNUMBER(J721)),0,IF(F721="Oui",0,IF($C721="Non - avec lien de dépendance",MIN(1129,J721,$D721),MIN(1129,J721)))))))</f>
        <v>Effectuez l’étape 1</v>
      </c>
      <c r="S721" s="3" t="str">
        <f>IF(CRHPElig=" -  ","Effectuez l’étape 1",IF(CRHPElig="La baisse de revenus n'est pas admissible dans le cadre du PEREC",CRHPElig,IF(AND(INDEX(claimPeriodNo,MATCH('Étape 1) Taux'!$A$8,claimPeriods,0))&gt;17,INDEX(claimPeriodNo,MATCH('Étape 1) Taux'!$A$8,claimPeriods,0))&lt;20,revenueReduction&lt;0.1),0,IF(NOT(ISNUMBER(K721)),0,IF(G721="Oui",0,IF($C721="Non - avec lien de dépendance",MIN(1129,K721,$D721),MIN(1129,K721)))))))</f>
        <v>Effectuez l’étape 1</v>
      </c>
      <c r="T721" s="3" t="str">
        <f>IF(CRHPElig=" -  ","Effectuez l’étape 1",IF(CRHPElig="La baisse de revenus n'est pas admissible dans le cadre du PEREC",CRHPElig,IF(AND(INDEX(claimPeriodNo,MATCH('Étape 1) Taux'!$A$8,claimPeriods,0))&gt;17,INDEX(claimPeriodNo,MATCH('Étape 1) Taux'!$A$8,claimPeriods,0))&lt;20,revenueReduction&lt;0.1),0,IF(NOT(ISNUMBER(L721)),0,IF(H721="Oui",0,IF($C721="Non - avec lien de dépendance",MIN(1129,L721,$D721),MIN(1129,L721)))))))</f>
        <v>Effectuez l’étape 1</v>
      </c>
      <c r="U721" s="3">
        <f t="shared" si="70"/>
        <v>0</v>
      </c>
      <c r="V721" s="3">
        <f t="shared" si="71"/>
        <v>0</v>
      </c>
    </row>
    <row r="722" spans="13:22" x14ac:dyDescent="0.3">
      <c r="M722" s="52" t="str">
        <f t="shared" si="66"/>
        <v>Calculez d'abord la baisse moyenne de vos revenus sur 12 mois à l'étape 2)</v>
      </c>
      <c r="N722" s="52" t="str">
        <f t="shared" si="67"/>
        <v>Calculez d'abord la baisse moyenne de vos revenus sur 12 mois à l'étape 2)</v>
      </c>
      <c r="O722" s="52" t="str">
        <f t="shared" si="68"/>
        <v>Calculez d'abord la baisse moyenne de vos revenus sur 12 mois à l'étape 2)</v>
      </c>
      <c r="P722" s="52" t="str">
        <f t="shared" si="69"/>
        <v>Calculez d'abord la baisse moyenne de vos revenus sur 12 mois à l'étape 2)</v>
      </c>
      <c r="Q722" s="3" t="str">
        <f>IF(CRHPElig=" -  ","Effectuez l’étape 1",IF(CRHPElig="La baisse de revenus n'est pas admissible dans le cadre du PEREC",CRHPElig,IF(AND(INDEX(claimPeriodNo,MATCH('Étape 1) Taux'!$A$8,claimPeriods,0))&gt;17,INDEX(claimPeriodNo,MATCH('Étape 1) Taux'!$A$8,claimPeriods,0))&lt;20,revenueReduction&lt;0.1),0,IF(NOT(ISNUMBER(I722)),0,IF(E722="Oui",0,IF($C722="Non - avec lien de dépendance",MIN(1129,I722,$D722),MIN(1129,I722)))))))</f>
        <v>Effectuez l’étape 1</v>
      </c>
      <c r="R722" s="3" t="str">
        <f>IF(CRHPElig=" -  ","Effectuez l’étape 1",IF(CRHPElig="La baisse de revenus n'est pas admissible dans le cadre du PEREC",CRHPElig,IF(AND(INDEX(claimPeriodNo,MATCH('Étape 1) Taux'!$A$8,claimPeriods,0))&gt;17,INDEX(claimPeriodNo,MATCH('Étape 1) Taux'!$A$8,claimPeriods,0))&lt;20,revenueReduction&lt;0.1),0,IF(NOT(ISNUMBER(J722)),0,IF(F722="Oui",0,IF($C722="Non - avec lien de dépendance",MIN(1129,J722,$D722),MIN(1129,J722)))))))</f>
        <v>Effectuez l’étape 1</v>
      </c>
      <c r="S722" s="3" t="str">
        <f>IF(CRHPElig=" -  ","Effectuez l’étape 1",IF(CRHPElig="La baisse de revenus n'est pas admissible dans le cadre du PEREC",CRHPElig,IF(AND(INDEX(claimPeriodNo,MATCH('Étape 1) Taux'!$A$8,claimPeriods,0))&gt;17,INDEX(claimPeriodNo,MATCH('Étape 1) Taux'!$A$8,claimPeriods,0))&lt;20,revenueReduction&lt;0.1),0,IF(NOT(ISNUMBER(K722)),0,IF(G722="Oui",0,IF($C722="Non - avec lien de dépendance",MIN(1129,K722,$D722),MIN(1129,K722)))))))</f>
        <v>Effectuez l’étape 1</v>
      </c>
      <c r="T722" s="3" t="str">
        <f>IF(CRHPElig=" -  ","Effectuez l’étape 1",IF(CRHPElig="La baisse de revenus n'est pas admissible dans le cadre du PEREC",CRHPElig,IF(AND(INDEX(claimPeriodNo,MATCH('Étape 1) Taux'!$A$8,claimPeriods,0))&gt;17,INDEX(claimPeriodNo,MATCH('Étape 1) Taux'!$A$8,claimPeriods,0))&lt;20,revenueReduction&lt;0.1),0,IF(NOT(ISNUMBER(L722)),0,IF(H722="Oui",0,IF($C722="Non - avec lien de dépendance",MIN(1129,L722,$D722),MIN(1129,L722)))))))</f>
        <v>Effectuez l’étape 1</v>
      </c>
      <c r="U722" s="3">
        <f t="shared" si="70"/>
        <v>0</v>
      </c>
      <c r="V722" s="3">
        <f t="shared" si="71"/>
        <v>0</v>
      </c>
    </row>
    <row r="723" spans="13:22" x14ac:dyDescent="0.3">
      <c r="M723" s="52" t="str">
        <f t="shared" si="66"/>
        <v>Calculez d'abord la baisse moyenne de vos revenus sur 12 mois à l'étape 2)</v>
      </c>
      <c r="N723" s="52" t="str">
        <f t="shared" si="67"/>
        <v>Calculez d'abord la baisse moyenne de vos revenus sur 12 mois à l'étape 2)</v>
      </c>
      <c r="O723" s="52" t="str">
        <f t="shared" si="68"/>
        <v>Calculez d'abord la baisse moyenne de vos revenus sur 12 mois à l'étape 2)</v>
      </c>
      <c r="P723" s="52" t="str">
        <f t="shared" si="69"/>
        <v>Calculez d'abord la baisse moyenne de vos revenus sur 12 mois à l'étape 2)</v>
      </c>
      <c r="Q723" s="3" t="str">
        <f>IF(CRHPElig=" -  ","Effectuez l’étape 1",IF(CRHPElig="La baisse de revenus n'est pas admissible dans le cadre du PEREC",CRHPElig,IF(AND(INDEX(claimPeriodNo,MATCH('Étape 1) Taux'!$A$8,claimPeriods,0))&gt;17,INDEX(claimPeriodNo,MATCH('Étape 1) Taux'!$A$8,claimPeriods,0))&lt;20,revenueReduction&lt;0.1),0,IF(NOT(ISNUMBER(I723)),0,IF(E723="Oui",0,IF($C723="Non - avec lien de dépendance",MIN(1129,I723,$D723),MIN(1129,I723)))))))</f>
        <v>Effectuez l’étape 1</v>
      </c>
      <c r="R723" s="3" t="str">
        <f>IF(CRHPElig=" -  ","Effectuez l’étape 1",IF(CRHPElig="La baisse de revenus n'est pas admissible dans le cadre du PEREC",CRHPElig,IF(AND(INDEX(claimPeriodNo,MATCH('Étape 1) Taux'!$A$8,claimPeriods,0))&gt;17,INDEX(claimPeriodNo,MATCH('Étape 1) Taux'!$A$8,claimPeriods,0))&lt;20,revenueReduction&lt;0.1),0,IF(NOT(ISNUMBER(J723)),0,IF(F723="Oui",0,IF($C723="Non - avec lien de dépendance",MIN(1129,J723,$D723),MIN(1129,J723)))))))</f>
        <v>Effectuez l’étape 1</v>
      </c>
      <c r="S723" s="3" t="str">
        <f>IF(CRHPElig=" -  ","Effectuez l’étape 1",IF(CRHPElig="La baisse de revenus n'est pas admissible dans le cadre du PEREC",CRHPElig,IF(AND(INDEX(claimPeriodNo,MATCH('Étape 1) Taux'!$A$8,claimPeriods,0))&gt;17,INDEX(claimPeriodNo,MATCH('Étape 1) Taux'!$A$8,claimPeriods,0))&lt;20,revenueReduction&lt;0.1),0,IF(NOT(ISNUMBER(K723)),0,IF(G723="Oui",0,IF($C723="Non - avec lien de dépendance",MIN(1129,K723,$D723),MIN(1129,K723)))))))</f>
        <v>Effectuez l’étape 1</v>
      </c>
      <c r="T723" s="3" t="str">
        <f>IF(CRHPElig=" -  ","Effectuez l’étape 1",IF(CRHPElig="La baisse de revenus n'est pas admissible dans le cadre du PEREC",CRHPElig,IF(AND(INDEX(claimPeriodNo,MATCH('Étape 1) Taux'!$A$8,claimPeriods,0))&gt;17,INDEX(claimPeriodNo,MATCH('Étape 1) Taux'!$A$8,claimPeriods,0))&lt;20,revenueReduction&lt;0.1),0,IF(NOT(ISNUMBER(L723)),0,IF(H723="Oui",0,IF($C723="Non - avec lien de dépendance",MIN(1129,L723,$D723),MIN(1129,L723)))))))</f>
        <v>Effectuez l’étape 1</v>
      </c>
      <c r="U723" s="3">
        <f t="shared" si="70"/>
        <v>0</v>
      </c>
      <c r="V723" s="3">
        <f t="shared" si="71"/>
        <v>0</v>
      </c>
    </row>
    <row r="724" spans="13:22" x14ac:dyDescent="0.3">
      <c r="M724" s="52" t="str">
        <f t="shared" si="66"/>
        <v>Calculez d'abord la baisse moyenne de vos revenus sur 12 mois à l'étape 2)</v>
      </c>
      <c r="N724" s="52" t="str">
        <f t="shared" si="67"/>
        <v>Calculez d'abord la baisse moyenne de vos revenus sur 12 mois à l'étape 2)</v>
      </c>
      <c r="O724" s="52" t="str">
        <f t="shared" si="68"/>
        <v>Calculez d'abord la baisse moyenne de vos revenus sur 12 mois à l'étape 2)</v>
      </c>
      <c r="P724" s="52" t="str">
        <f t="shared" si="69"/>
        <v>Calculez d'abord la baisse moyenne de vos revenus sur 12 mois à l'étape 2)</v>
      </c>
      <c r="Q724" s="3" t="str">
        <f>IF(CRHPElig=" -  ","Effectuez l’étape 1",IF(CRHPElig="La baisse de revenus n'est pas admissible dans le cadre du PEREC",CRHPElig,IF(AND(INDEX(claimPeriodNo,MATCH('Étape 1) Taux'!$A$8,claimPeriods,0))&gt;17,INDEX(claimPeriodNo,MATCH('Étape 1) Taux'!$A$8,claimPeriods,0))&lt;20,revenueReduction&lt;0.1),0,IF(NOT(ISNUMBER(I724)),0,IF(E724="Oui",0,IF($C724="Non - avec lien de dépendance",MIN(1129,I724,$D724),MIN(1129,I724)))))))</f>
        <v>Effectuez l’étape 1</v>
      </c>
      <c r="R724" s="3" t="str">
        <f>IF(CRHPElig=" -  ","Effectuez l’étape 1",IF(CRHPElig="La baisse de revenus n'est pas admissible dans le cadre du PEREC",CRHPElig,IF(AND(INDEX(claimPeriodNo,MATCH('Étape 1) Taux'!$A$8,claimPeriods,0))&gt;17,INDEX(claimPeriodNo,MATCH('Étape 1) Taux'!$A$8,claimPeriods,0))&lt;20,revenueReduction&lt;0.1),0,IF(NOT(ISNUMBER(J724)),0,IF(F724="Oui",0,IF($C724="Non - avec lien de dépendance",MIN(1129,J724,$D724),MIN(1129,J724)))))))</f>
        <v>Effectuez l’étape 1</v>
      </c>
      <c r="S724" s="3" t="str">
        <f>IF(CRHPElig=" -  ","Effectuez l’étape 1",IF(CRHPElig="La baisse de revenus n'est pas admissible dans le cadre du PEREC",CRHPElig,IF(AND(INDEX(claimPeriodNo,MATCH('Étape 1) Taux'!$A$8,claimPeriods,0))&gt;17,INDEX(claimPeriodNo,MATCH('Étape 1) Taux'!$A$8,claimPeriods,0))&lt;20,revenueReduction&lt;0.1),0,IF(NOT(ISNUMBER(K724)),0,IF(G724="Oui",0,IF($C724="Non - avec lien de dépendance",MIN(1129,K724,$D724),MIN(1129,K724)))))))</f>
        <v>Effectuez l’étape 1</v>
      </c>
      <c r="T724" s="3" t="str">
        <f>IF(CRHPElig=" -  ","Effectuez l’étape 1",IF(CRHPElig="La baisse de revenus n'est pas admissible dans le cadre du PEREC",CRHPElig,IF(AND(INDEX(claimPeriodNo,MATCH('Étape 1) Taux'!$A$8,claimPeriods,0))&gt;17,INDEX(claimPeriodNo,MATCH('Étape 1) Taux'!$A$8,claimPeriods,0))&lt;20,revenueReduction&lt;0.1),0,IF(NOT(ISNUMBER(L724)),0,IF(H724="Oui",0,IF($C724="Non - avec lien de dépendance",MIN(1129,L724,$D724),MIN(1129,L724)))))))</f>
        <v>Effectuez l’étape 1</v>
      </c>
      <c r="U724" s="3">
        <f t="shared" si="70"/>
        <v>0</v>
      </c>
      <c r="V724" s="3">
        <f t="shared" si="71"/>
        <v>0</v>
      </c>
    </row>
    <row r="725" spans="13:22" x14ac:dyDescent="0.3">
      <c r="M725" s="52" t="str">
        <f t="shared" si="66"/>
        <v>Calculez d'abord la baisse moyenne de vos revenus sur 12 mois à l'étape 2)</v>
      </c>
      <c r="N725" s="52" t="str">
        <f t="shared" si="67"/>
        <v>Calculez d'abord la baisse moyenne de vos revenus sur 12 mois à l'étape 2)</v>
      </c>
      <c r="O725" s="52" t="str">
        <f t="shared" si="68"/>
        <v>Calculez d'abord la baisse moyenne de vos revenus sur 12 mois à l'étape 2)</v>
      </c>
      <c r="P725" s="52" t="str">
        <f t="shared" si="69"/>
        <v>Calculez d'abord la baisse moyenne de vos revenus sur 12 mois à l'étape 2)</v>
      </c>
      <c r="Q725" s="3" t="str">
        <f>IF(CRHPElig=" -  ","Effectuez l’étape 1",IF(CRHPElig="La baisse de revenus n'est pas admissible dans le cadre du PEREC",CRHPElig,IF(AND(INDEX(claimPeriodNo,MATCH('Étape 1) Taux'!$A$8,claimPeriods,0))&gt;17,INDEX(claimPeriodNo,MATCH('Étape 1) Taux'!$A$8,claimPeriods,0))&lt;20,revenueReduction&lt;0.1),0,IF(NOT(ISNUMBER(I725)),0,IF(E725="Oui",0,IF($C725="Non - avec lien de dépendance",MIN(1129,I725,$D725),MIN(1129,I725)))))))</f>
        <v>Effectuez l’étape 1</v>
      </c>
      <c r="R725" s="3" t="str">
        <f>IF(CRHPElig=" -  ","Effectuez l’étape 1",IF(CRHPElig="La baisse de revenus n'est pas admissible dans le cadre du PEREC",CRHPElig,IF(AND(INDEX(claimPeriodNo,MATCH('Étape 1) Taux'!$A$8,claimPeriods,0))&gt;17,INDEX(claimPeriodNo,MATCH('Étape 1) Taux'!$A$8,claimPeriods,0))&lt;20,revenueReduction&lt;0.1),0,IF(NOT(ISNUMBER(J725)),0,IF(F725="Oui",0,IF($C725="Non - avec lien de dépendance",MIN(1129,J725,$D725),MIN(1129,J725)))))))</f>
        <v>Effectuez l’étape 1</v>
      </c>
      <c r="S725" s="3" t="str">
        <f>IF(CRHPElig=" -  ","Effectuez l’étape 1",IF(CRHPElig="La baisse de revenus n'est pas admissible dans le cadre du PEREC",CRHPElig,IF(AND(INDEX(claimPeriodNo,MATCH('Étape 1) Taux'!$A$8,claimPeriods,0))&gt;17,INDEX(claimPeriodNo,MATCH('Étape 1) Taux'!$A$8,claimPeriods,0))&lt;20,revenueReduction&lt;0.1),0,IF(NOT(ISNUMBER(K725)),0,IF(G725="Oui",0,IF($C725="Non - avec lien de dépendance",MIN(1129,K725,$D725),MIN(1129,K725)))))))</f>
        <v>Effectuez l’étape 1</v>
      </c>
      <c r="T725" s="3" t="str">
        <f>IF(CRHPElig=" -  ","Effectuez l’étape 1",IF(CRHPElig="La baisse de revenus n'est pas admissible dans le cadre du PEREC",CRHPElig,IF(AND(INDEX(claimPeriodNo,MATCH('Étape 1) Taux'!$A$8,claimPeriods,0))&gt;17,INDEX(claimPeriodNo,MATCH('Étape 1) Taux'!$A$8,claimPeriods,0))&lt;20,revenueReduction&lt;0.1),0,IF(NOT(ISNUMBER(L725)),0,IF(H725="Oui",0,IF($C725="Non - avec lien de dépendance",MIN(1129,L725,$D725),MIN(1129,L725)))))))</f>
        <v>Effectuez l’étape 1</v>
      </c>
      <c r="U725" s="3">
        <f t="shared" si="70"/>
        <v>0</v>
      </c>
      <c r="V725" s="3">
        <f t="shared" si="71"/>
        <v>0</v>
      </c>
    </row>
    <row r="726" spans="13:22" x14ac:dyDescent="0.3">
      <c r="M726" s="52" t="str">
        <f t="shared" si="66"/>
        <v>Calculez d'abord la baisse moyenne de vos revenus sur 12 mois à l'étape 2)</v>
      </c>
      <c r="N726" s="52" t="str">
        <f t="shared" si="67"/>
        <v>Calculez d'abord la baisse moyenne de vos revenus sur 12 mois à l'étape 2)</v>
      </c>
      <c r="O726" s="52" t="str">
        <f t="shared" si="68"/>
        <v>Calculez d'abord la baisse moyenne de vos revenus sur 12 mois à l'étape 2)</v>
      </c>
      <c r="P726" s="52" t="str">
        <f t="shared" si="69"/>
        <v>Calculez d'abord la baisse moyenne de vos revenus sur 12 mois à l'étape 2)</v>
      </c>
      <c r="Q726" s="3" t="str">
        <f>IF(CRHPElig=" -  ","Effectuez l’étape 1",IF(CRHPElig="La baisse de revenus n'est pas admissible dans le cadre du PEREC",CRHPElig,IF(AND(INDEX(claimPeriodNo,MATCH('Étape 1) Taux'!$A$8,claimPeriods,0))&gt;17,INDEX(claimPeriodNo,MATCH('Étape 1) Taux'!$A$8,claimPeriods,0))&lt;20,revenueReduction&lt;0.1),0,IF(NOT(ISNUMBER(I726)),0,IF(E726="Oui",0,IF($C726="Non - avec lien de dépendance",MIN(1129,I726,$D726),MIN(1129,I726)))))))</f>
        <v>Effectuez l’étape 1</v>
      </c>
      <c r="R726" s="3" t="str">
        <f>IF(CRHPElig=" -  ","Effectuez l’étape 1",IF(CRHPElig="La baisse de revenus n'est pas admissible dans le cadre du PEREC",CRHPElig,IF(AND(INDEX(claimPeriodNo,MATCH('Étape 1) Taux'!$A$8,claimPeriods,0))&gt;17,INDEX(claimPeriodNo,MATCH('Étape 1) Taux'!$A$8,claimPeriods,0))&lt;20,revenueReduction&lt;0.1),0,IF(NOT(ISNUMBER(J726)),0,IF(F726="Oui",0,IF($C726="Non - avec lien de dépendance",MIN(1129,J726,$D726),MIN(1129,J726)))))))</f>
        <v>Effectuez l’étape 1</v>
      </c>
      <c r="S726" s="3" t="str">
        <f>IF(CRHPElig=" -  ","Effectuez l’étape 1",IF(CRHPElig="La baisse de revenus n'est pas admissible dans le cadre du PEREC",CRHPElig,IF(AND(INDEX(claimPeriodNo,MATCH('Étape 1) Taux'!$A$8,claimPeriods,0))&gt;17,INDEX(claimPeriodNo,MATCH('Étape 1) Taux'!$A$8,claimPeriods,0))&lt;20,revenueReduction&lt;0.1),0,IF(NOT(ISNUMBER(K726)),0,IF(G726="Oui",0,IF($C726="Non - avec lien de dépendance",MIN(1129,K726,$D726),MIN(1129,K726)))))))</f>
        <v>Effectuez l’étape 1</v>
      </c>
      <c r="T726" s="3" t="str">
        <f>IF(CRHPElig=" -  ","Effectuez l’étape 1",IF(CRHPElig="La baisse de revenus n'est pas admissible dans le cadre du PEREC",CRHPElig,IF(AND(INDEX(claimPeriodNo,MATCH('Étape 1) Taux'!$A$8,claimPeriods,0))&gt;17,INDEX(claimPeriodNo,MATCH('Étape 1) Taux'!$A$8,claimPeriods,0))&lt;20,revenueReduction&lt;0.1),0,IF(NOT(ISNUMBER(L726)),0,IF(H726="Oui",0,IF($C726="Non - avec lien de dépendance",MIN(1129,L726,$D726),MIN(1129,L726)))))))</f>
        <v>Effectuez l’étape 1</v>
      </c>
      <c r="U726" s="3">
        <f t="shared" si="70"/>
        <v>0</v>
      </c>
      <c r="V726" s="3">
        <f t="shared" si="71"/>
        <v>0</v>
      </c>
    </row>
    <row r="727" spans="13:22" x14ac:dyDescent="0.3">
      <c r="M727" s="52" t="str">
        <f t="shared" si="66"/>
        <v>Calculez d'abord la baisse moyenne de vos revenus sur 12 mois à l'étape 2)</v>
      </c>
      <c r="N727" s="52" t="str">
        <f t="shared" si="67"/>
        <v>Calculez d'abord la baisse moyenne de vos revenus sur 12 mois à l'étape 2)</v>
      </c>
      <c r="O727" s="52" t="str">
        <f t="shared" si="68"/>
        <v>Calculez d'abord la baisse moyenne de vos revenus sur 12 mois à l'étape 2)</v>
      </c>
      <c r="P727" s="52" t="str">
        <f t="shared" si="69"/>
        <v>Calculez d'abord la baisse moyenne de vos revenus sur 12 mois à l'étape 2)</v>
      </c>
      <c r="Q727" s="3" t="str">
        <f>IF(CRHPElig=" -  ","Effectuez l’étape 1",IF(CRHPElig="La baisse de revenus n'est pas admissible dans le cadre du PEREC",CRHPElig,IF(AND(INDEX(claimPeriodNo,MATCH('Étape 1) Taux'!$A$8,claimPeriods,0))&gt;17,INDEX(claimPeriodNo,MATCH('Étape 1) Taux'!$A$8,claimPeriods,0))&lt;20,revenueReduction&lt;0.1),0,IF(NOT(ISNUMBER(I727)),0,IF(E727="Oui",0,IF($C727="Non - avec lien de dépendance",MIN(1129,I727,$D727),MIN(1129,I727)))))))</f>
        <v>Effectuez l’étape 1</v>
      </c>
      <c r="R727" s="3" t="str">
        <f>IF(CRHPElig=" -  ","Effectuez l’étape 1",IF(CRHPElig="La baisse de revenus n'est pas admissible dans le cadre du PEREC",CRHPElig,IF(AND(INDEX(claimPeriodNo,MATCH('Étape 1) Taux'!$A$8,claimPeriods,0))&gt;17,INDEX(claimPeriodNo,MATCH('Étape 1) Taux'!$A$8,claimPeriods,0))&lt;20,revenueReduction&lt;0.1),0,IF(NOT(ISNUMBER(J727)),0,IF(F727="Oui",0,IF($C727="Non - avec lien de dépendance",MIN(1129,J727,$D727),MIN(1129,J727)))))))</f>
        <v>Effectuez l’étape 1</v>
      </c>
      <c r="S727" s="3" t="str">
        <f>IF(CRHPElig=" -  ","Effectuez l’étape 1",IF(CRHPElig="La baisse de revenus n'est pas admissible dans le cadre du PEREC",CRHPElig,IF(AND(INDEX(claimPeriodNo,MATCH('Étape 1) Taux'!$A$8,claimPeriods,0))&gt;17,INDEX(claimPeriodNo,MATCH('Étape 1) Taux'!$A$8,claimPeriods,0))&lt;20,revenueReduction&lt;0.1),0,IF(NOT(ISNUMBER(K727)),0,IF(G727="Oui",0,IF($C727="Non - avec lien de dépendance",MIN(1129,K727,$D727),MIN(1129,K727)))))))</f>
        <v>Effectuez l’étape 1</v>
      </c>
      <c r="T727" s="3" t="str">
        <f>IF(CRHPElig=" -  ","Effectuez l’étape 1",IF(CRHPElig="La baisse de revenus n'est pas admissible dans le cadre du PEREC",CRHPElig,IF(AND(INDEX(claimPeriodNo,MATCH('Étape 1) Taux'!$A$8,claimPeriods,0))&gt;17,INDEX(claimPeriodNo,MATCH('Étape 1) Taux'!$A$8,claimPeriods,0))&lt;20,revenueReduction&lt;0.1),0,IF(NOT(ISNUMBER(L727)),0,IF(H727="Oui",0,IF($C727="Non - avec lien de dépendance",MIN(1129,L727,$D727),MIN(1129,L727)))))))</f>
        <v>Effectuez l’étape 1</v>
      </c>
      <c r="U727" s="3">
        <f t="shared" si="70"/>
        <v>0</v>
      </c>
      <c r="V727" s="3">
        <f t="shared" si="71"/>
        <v>0</v>
      </c>
    </row>
    <row r="728" spans="13:22" x14ac:dyDescent="0.3">
      <c r="M728" s="52" t="str">
        <f t="shared" si="66"/>
        <v>Calculez d'abord la baisse moyenne de vos revenus sur 12 mois à l'étape 2)</v>
      </c>
      <c r="N728" s="52" t="str">
        <f t="shared" si="67"/>
        <v>Calculez d'abord la baisse moyenne de vos revenus sur 12 mois à l'étape 2)</v>
      </c>
      <c r="O728" s="52" t="str">
        <f t="shared" si="68"/>
        <v>Calculez d'abord la baisse moyenne de vos revenus sur 12 mois à l'étape 2)</v>
      </c>
      <c r="P728" s="52" t="str">
        <f t="shared" si="69"/>
        <v>Calculez d'abord la baisse moyenne de vos revenus sur 12 mois à l'étape 2)</v>
      </c>
      <c r="Q728" s="3" t="str">
        <f>IF(CRHPElig=" -  ","Effectuez l’étape 1",IF(CRHPElig="La baisse de revenus n'est pas admissible dans le cadre du PEREC",CRHPElig,IF(AND(INDEX(claimPeriodNo,MATCH('Étape 1) Taux'!$A$8,claimPeriods,0))&gt;17,INDEX(claimPeriodNo,MATCH('Étape 1) Taux'!$A$8,claimPeriods,0))&lt;20,revenueReduction&lt;0.1),0,IF(NOT(ISNUMBER(I728)),0,IF(E728="Oui",0,IF($C728="Non - avec lien de dépendance",MIN(1129,I728,$D728),MIN(1129,I728)))))))</f>
        <v>Effectuez l’étape 1</v>
      </c>
      <c r="R728" s="3" t="str">
        <f>IF(CRHPElig=" -  ","Effectuez l’étape 1",IF(CRHPElig="La baisse de revenus n'est pas admissible dans le cadre du PEREC",CRHPElig,IF(AND(INDEX(claimPeriodNo,MATCH('Étape 1) Taux'!$A$8,claimPeriods,0))&gt;17,INDEX(claimPeriodNo,MATCH('Étape 1) Taux'!$A$8,claimPeriods,0))&lt;20,revenueReduction&lt;0.1),0,IF(NOT(ISNUMBER(J728)),0,IF(F728="Oui",0,IF($C728="Non - avec lien de dépendance",MIN(1129,J728,$D728),MIN(1129,J728)))))))</f>
        <v>Effectuez l’étape 1</v>
      </c>
      <c r="S728" s="3" t="str">
        <f>IF(CRHPElig=" -  ","Effectuez l’étape 1",IF(CRHPElig="La baisse de revenus n'est pas admissible dans le cadre du PEREC",CRHPElig,IF(AND(INDEX(claimPeriodNo,MATCH('Étape 1) Taux'!$A$8,claimPeriods,0))&gt;17,INDEX(claimPeriodNo,MATCH('Étape 1) Taux'!$A$8,claimPeriods,0))&lt;20,revenueReduction&lt;0.1),0,IF(NOT(ISNUMBER(K728)),0,IF(G728="Oui",0,IF($C728="Non - avec lien de dépendance",MIN(1129,K728,$D728),MIN(1129,K728)))))))</f>
        <v>Effectuez l’étape 1</v>
      </c>
      <c r="T728" s="3" t="str">
        <f>IF(CRHPElig=" -  ","Effectuez l’étape 1",IF(CRHPElig="La baisse de revenus n'est pas admissible dans le cadre du PEREC",CRHPElig,IF(AND(INDEX(claimPeriodNo,MATCH('Étape 1) Taux'!$A$8,claimPeriods,0))&gt;17,INDEX(claimPeriodNo,MATCH('Étape 1) Taux'!$A$8,claimPeriods,0))&lt;20,revenueReduction&lt;0.1),0,IF(NOT(ISNUMBER(L728)),0,IF(H728="Oui",0,IF($C728="Non - avec lien de dépendance",MIN(1129,L728,$D728),MIN(1129,L728)))))))</f>
        <v>Effectuez l’étape 1</v>
      </c>
      <c r="U728" s="3">
        <f t="shared" si="70"/>
        <v>0</v>
      </c>
      <c r="V728" s="3">
        <f t="shared" si="71"/>
        <v>0</v>
      </c>
    </row>
    <row r="729" spans="13:22" x14ac:dyDescent="0.3">
      <c r="M729" s="52" t="str">
        <f t="shared" si="66"/>
        <v>Calculez d'abord la baisse moyenne de vos revenus sur 12 mois à l'étape 2)</v>
      </c>
      <c r="N729" s="52" t="str">
        <f t="shared" si="67"/>
        <v>Calculez d'abord la baisse moyenne de vos revenus sur 12 mois à l'étape 2)</v>
      </c>
      <c r="O729" s="52" t="str">
        <f t="shared" si="68"/>
        <v>Calculez d'abord la baisse moyenne de vos revenus sur 12 mois à l'étape 2)</v>
      </c>
      <c r="P729" s="52" t="str">
        <f t="shared" si="69"/>
        <v>Calculez d'abord la baisse moyenne de vos revenus sur 12 mois à l'étape 2)</v>
      </c>
      <c r="Q729" s="3" t="str">
        <f>IF(CRHPElig=" -  ","Effectuez l’étape 1",IF(CRHPElig="La baisse de revenus n'est pas admissible dans le cadre du PEREC",CRHPElig,IF(AND(INDEX(claimPeriodNo,MATCH('Étape 1) Taux'!$A$8,claimPeriods,0))&gt;17,INDEX(claimPeriodNo,MATCH('Étape 1) Taux'!$A$8,claimPeriods,0))&lt;20,revenueReduction&lt;0.1),0,IF(NOT(ISNUMBER(I729)),0,IF(E729="Oui",0,IF($C729="Non - avec lien de dépendance",MIN(1129,I729,$D729),MIN(1129,I729)))))))</f>
        <v>Effectuez l’étape 1</v>
      </c>
      <c r="R729" s="3" t="str">
        <f>IF(CRHPElig=" -  ","Effectuez l’étape 1",IF(CRHPElig="La baisse de revenus n'est pas admissible dans le cadre du PEREC",CRHPElig,IF(AND(INDEX(claimPeriodNo,MATCH('Étape 1) Taux'!$A$8,claimPeriods,0))&gt;17,INDEX(claimPeriodNo,MATCH('Étape 1) Taux'!$A$8,claimPeriods,0))&lt;20,revenueReduction&lt;0.1),0,IF(NOT(ISNUMBER(J729)),0,IF(F729="Oui",0,IF($C729="Non - avec lien de dépendance",MIN(1129,J729,$D729),MIN(1129,J729)))))))</f>
        <v>Effectuez l’étape 1</v>
      </c>
      <c r="S729" s="3" t="str">
        <f>IF(CRHPElig=" -  ","Effectuez l’étape 1",IF(CRHPElig="La baisse de revenus n'est pas admissible dans le cadre du PEREC",CRHPElig,IF(AND(INDEX(claimPeriodNo,MATCH('Étape 1) Taux'!$A$8,claimPeriods,0))&gt;17,INDEX(claimPeriodNo,MATCH('Étape 1) Taux'!$A$8,claimPeriods,0))&lt;20,revenueReduction&lt;0.1),0,IF(NOT(ISNUMBER(K729)),0,IF(G729="Oui",0,IF($C729="Non - avec lien de dépendance",MIN(1129,K729,$D729),MIN(1129,K729)))))))</f>
        <v>Effectuez l’étape 1</v>
      </c>
      <c r="T729" s="3" t="str">
        <f>IF(CRHPElig=" -  ","Effectuez l’étape 1",IF(CRHPElig="La baisse de revenus n'est pas admissible dans le cadre du PEREC",CRHPElig,IF(AND(INDEX(claimPeriodNo,MATCH('Étape 1) Taux'!$A$8,claimPeriods,0))&gt;17,INDEX(claimPeriodNo,MATCH('Étape 1) Taux'!$A$8,claimPeriods,0))&lt;20,revenueReduction&lt;0.1),0,IF(NOT(ISNUMBER(L729)),0,IF(H729="Oui",0,IF($C729="Non - avec lien de dépendance",MIN(1129,L729,$D729),MIN(1129,L729)))))))</f>
        <v>Effectuez l’étape 1</v>
      </c>
      <c r="U729" s="3">
        <f t="shared" si="70"/>
        <v>0</v>
      </c>
      <c r="V729" s="3">
        <f t="shared" si="71"/>
        <v>0</v>
      </c>
    </row>
    <row r="730" spans="13:22" x14ac:dyDescent="0.3">
      <c r="M730" s="52" t="str">
        <f t="shared" si="66"/>
        <v>Calculez d'abord la baisse moyenne de vos revenus sur 12 mois à l'étape 2)</v>
      </c>
      <c r="N730" s="52" t="str">
        <f t="shared" si="67"/>
        <v>Calculez d'abord la baisse moyenne de vos revenus sur 12 mois à l'étape 2)</v>
      </c>
      <c r="O730" s="52" t="str">
        <f t="shared" si="68"/>
        <v>Calculez d'abord la baisse moyenne de vos revenus sur 12 mois à l'étape 2)</v>
      </c>
      <c r="P730" s="52" t="str">
        <f t="shared" si="69"/>
        <v>Calculez d'abord la baisse moyenne de vos revenus sur 12 mois à l'étape 2)</v>
      </c>
      <c r="Q730" s="3" t="str">
        <f>IF(CRHPElig=" -  ","Effectuez l’étape 1",IF(CRHPElig="La baisse de revenus n'est pas admissible dans le cadre du PEREC",CRHPElig,IF(AND(INDEX(claimPeriodNo,MATCH('Étape 1) Taux'!$A$8,claimPeriods,0))&gt;17,INDEX(claimPeriodNo,MATCH('Étape 1) Taux'!$A$8,claimPeriods,0))&lt;20,revenueReduction&lt;0.1),0,IF(NOT(ISNUMBER(I730)),0,IF(E730="Oui",0,IF($C730="Non - avec lien de dépendance",MIN(1129,I730,$D730),MIN(1129,I730)))))))</f>
        <v>Effectuez l’étape 1</v>
      </c>
      <c r="R730" s="3" t="str">
        <f>IF(CRHPElig=" -  ","Effectuez l’étape 1",IF(CRHPElig="La baisse de revenus n'est pas admissible dans le cadre du PEREC",CRHPElig,IF(AND(INDEX(claimPeriodNo,MATCH('Étape 1) Taux'!$A$8,claimPeriods,0))&gt;17,INDEX(claimPeriodNo,MATCH('Étape 1) Taux'!$A$8,claimPeriods,0))&lt;20,revenueReduction&lt;0.1),0,IF(NOT(ISNUMBER(J730)),0,IF(F730="Oui",0,IF($C730="Non - avec lien de dépendance",MIN(1129,J730,$D730),MIN(1129,J730)))))))</f>
        <v>Effectuez l’étape 1</v>
      </c>
      <c r="S730" s="3" t="str">
        <f>IF(CRHPElig=" -  ","Effectuez l’étape 1",IF(CRHPElig="La baisse de revenus n'est pas admissible dans le cadre du PEREC",CRHPElig,IF(AND(INDEX(claimPeriodNo,MATCH('Étape 1) Taux'!$A$8,claimPeriods,0))&gt;17,INDEX(claimPeriodNo,MATCH('Étape 1) Taux'!$A$8,claimPeriods,0))&lt;20,revenueReduction&lt;0.1),0,IF(NOT(ISNUMBER(K730)),0,IF(G730="Oui",0,IF($C730="Non - avec lien de dépendance",MIN(1129,K730,$D730),MIN(1129,K730)))))))</f>
        <v>Effectuez l’étape 1</v>
      </c>
      <c r="T730" s="3" t="str">
        <f>IF(CRHPElig=" -  ","Effectuez l’étape 1",IF(CRHPElig="La baisse de revenus n'est pas admissible dans le cadre du PEREC",CRHPElig,IF(AND(INDEX(claimPeriodNo,MATCH('Étape 1) Taux'!$A$8,claimPeriods,0))&gt;17,INDEX(claimPeriodNo,MATCH('Étape 1) Taux'!$A$8,claimPeriods,0))&lt;20,revenueReduction&lt;0.1),0,IF(NOT(ISNUMBER(L730)),0,IF(H730="Oui",0,IF($C730="Non - avec lien de dépendance",MIN(1129,L730,$D730),MIN(1129,L730)))))))</f>
        <v>Effectuez l’étape 1</v>
      </c>
      <c r="U730" s="3">
        <f t="shared" si="70"/>
        <v>0</v>
      </c>
      <c r="V730" s="3">
        <f t="shared" si="71"/>
        <v>0</v>
      </c>
    </row>
    <row r="731" spans="13:22" x14ac:dyDescent="0.3">
      <c r="M731" s="52" t="str">
        <f t="shared" si="66"/>
        <v>Calculez d'abord la baisse moyenne de vos revenus sur 12 mois à l'étape 2)</v>
      </c>
      <c r="N731" s="52" t="str">
        <f t="shared" si="67"/>
        <v>Calculez d'abord la baisse moyenne de vos revenus sur 12 mois à l'étape 2)</v>
      </c>
      <c r="O731" s="52" t="str">
        <f t="shared" si="68"/>
        <v>Calculez d'abord la baisse moyenne de vos revenus sur 12 mois à l'étape 2)</v>
      </c>
      <c r="P731" s="52" t="str">
        <f t="shared" si="69"/>
        <v>Calculez d'abord la baisse moyenne de vos revenus sur 12 mois à l'étape 2)</v>
      </c>
      <c r="Q731" s="3" t="str">
        <f>IF(CRHPElig=" -  ","Effectuez l’étape 1",IF(CRHPElig="La baisse de revenus n'est pas admissible dans le cadre du PEREC",CRHPElig,IF(AND(INDEX(claimPeriodNo,MATCH('Étape 1) Taux'!$A$8,claimPeriods,0))&gt;17,INDEX(claimPeriodNo,MATCH('Étape 1) Taux'!$A$8,claimPeriods,0))&lt;20,revenueReduction&lt;0.1),0,IF(NOT(ISNUMBER(I731)),0,IF(E731="Oui",0,IF($C731="Non - avec lien de dépendance",MIN(1129,I731,$D731),MIN(1129,I731)))))))</f>
        <v>Effectuez l’étape 1</v>
      </c>
      <c r="R731" s="3" t="str">
        <f>IF(CRHPElig=" -  ","Effectuez l’étape 1",IF(CRHPElig="La baisse de revenus n'est pas admissible dans le cadre du PEREC",CRHPElig,IF(AND(INDEX(claimPeriodNo,MATCH('Étape 1) Taux'!$A$8,claimPeriods,0))&gt;17,INDEX(claimPeriodNo,MATCH('Étape 1) Taux'!$A$8,claimPeriods,0))&lt;20,revenueReduction&lt;0.1),0,IF(NOT(ISNUMBER(J731)),0,IF(F731="Oui",0,IF($C731="Non - avec lien de dépendance",MIN(1129,J731,$D731),MIN(1129,J731)))))))</f>
        <v>Effectuez l’étape 1</v>
      </c>
      <c r="S731" s="3" t="str">
        <f>IF(CRHPElig=" -  ","Effectuez l’étape 1",IF(CRHPElig="La baisse de revenus n'est pas admissible dans le cadre du PEREC",CRHPElig,IF(AND(INDEX(claimPeriodNo,MATCH('Étape 1) Taux'!$A$8,claimPeriods,0))&gt;17,INDEX(claimPeriodNo,MATCH('Étape 1) Taux'!$A$8,claimPeriods,0))&lt;20,revenueReduction&lt;0.1),0,IF(NOT(ISNUMBER(K731)),0,IF(G731="Oui",0,IF($C731="Non - avec lien de dépendance",MIN(1129,K731,$D731),MIN(1129,K731)))))))</f>
        <v>Effectuez l’étape 1</v>
      </c>
      <c r="T731" s="3" t="str">
        <f>IF(CRHPElig=" -  ","Effectuez l’étape 1",IF(CRHPElig="La baisse de revenus n'est pas admissible dans le cadre du PEREC",CRHPElig,IF(AND(INDEX(claimPeriodNo,MATCH('Étape 1) Taux'!$A$8,claimPeriods,0))&gt;17,INDEX(claimPeriodNo,MATCH('Étape 1) Taux'!$A$8,claimPeriods,0))&lt;20,revenueReduction&lt;0.1),0,IF(NOT(ISNUMBER(L731)),0,IF(H731="Oui",0,IF($C731="Non - avec lien de dépendance",MIN(1129,L731,$D731),MIN(1129,L731)))))))</f>
        <v>Effectuez l’étape 1</v>
      </c>
      <c r="U731" s="3">
        <f t="shared" si="70"/>
        <v>0</v>
      </c>
      <c r="V731" s="3">
        <f t="shared" si="71"/>
        <v>0</v>
      </c>
    </row>
    <row r="732" spans="13:22" x14ac:dyDescent="0.3">
      <c r="M732" s="52" t="str">
        <f t="shared" si="66"/>
        <v>Calculez d'abord la baisse moyenne de vos revenus sur 12 mois à l'étape 2)</v>
      </c>
      <c r="N732" s="52" t="str">
        <f t="shared" si="67"/>
        <v>Calculez d'abord la baisse moyenne de vos revenus sur 12 mois à l'étape 2)</v>
      </c>
      <c r="O732" s="52" t="str">
        <f t="shared" si="68"/>
        <v>Calculez d'abord la baisse moyenne de vos revenus sur 12 mois à l'étape 2)</v>
      </c>
      <c r="P732" s="52" t="str">
        <f t="shared" si="69"/>
        <v>Calculez d'abord la baisse moyenne de vos revenus sur 12 mois à l'étape 2)</v>
      </c>
      <c r="Q732" s="3" t="str">
        <f>IF(CRHPElig=" -  ","Effectuez l’étape 1",IF(CRHPElig="La baisse de revenus n'est pas admissible dans le cadre du PEREC",CRHPElig,IF(AND(INDEX(claimPeriodNo,MATCH('Étape 1) Taux'!$A$8,claimPeriods,0))&gt;17,INDEX(claimPeriodNo,MATCH('Étape 1) Taux'!$A$8,claimPeriods,0))&lt;20,revenueReduction&lt;0.1),0,IF(NOT(ISNUMBER(I732)),0,IF(E732="Oui",0,IF($C732="Non - avec lien de dépendance",MIN(1129,I732,$D732),MIN(1129,I732)))))))</f>
        <v>Effectuez l’étape 1</v>
      </c>
      <c r="R732" s="3" t="str">
        <f>IF(CRHPElig=" -  ","Effectuez l’étape 1",IF(CRHPElig="La baisse de revenus n'est pas admissible dans le cadre du PEREC",CRHPElig,IF(AND(INDEX(claimPeriodNo,MATCH('Étape 1) Taux'!$A$8,claimPeriods,0))&gt;17,INDEX(claimPeriodNo,MATCH('Étape 1) Taux'!$A$8,claimPeriods,0))&lt;20,revenueReduction&lt;0.1),0,IF(NOT(ISNUMBER(J732)),0,IF(F732="Oui",0,IF($C732="Non - avec lien de dépendance",MIN(1129,J732,$D732),MIN(1129,J732)))))))</f>
        <v>Effectuez l’étape 1</v>
      </c>
      <c r="S732" s="3" t="str">
        <f>IF(CRHPElig=" -  ","Effectuez l’étape 1",IF(CRHPElig="La baisse de revenus n'est pas admissible dans le cadre du PEREC",CRHPElig,IF(AND(INDEX(claimPeriodNo,MATCH('Étape 1) Taux'!$A$8,claimPeriods,0))&gt;17,INDEX(claimPeriodNo,MATCH('Étape 1) Taux'!$A$8,claimPeriods,0))&lt;20,revenueReduction&lt;0.1),0,IF(NOT(ISNUMBER(K732)),0,IF(G732="Oui",0,IF($C732="Non - avec lien de dépendance",MIN(1129,K732,$D732),MIN(1129,K732)))))))</f>
        <v>Effectuez l’étape 1</v>
      </c>
      <c r="T732" s="3" t="str">
        <f>IF(CRHPElig=" -  ","Effectuez l’étape 1",IF(CRHPElig="La baisse de revenus n'est pas admissible dans le cadre du PEREC",CRHPElig,IF(AND(INDEX(claimPeriodNo,MATCH('Étape 1) Taux'!$A$8,claimPeriods,0))&gt;17,INDEX(claimPeriodNo,MATCH('Étape 1) Taux'!$A$8,claimPeriods,0))&lt;20,revenueReduction&lt;0.1),0,IF(NOT(ISNUMBER(L732)),0,IF(H732="Oui",0,IF($C732="Non - avec lien de dépendance",MIN(1129,L732,$D732),MIN(1129,L732)))))))</f>
        <v>Effectuez l’étape 1</v>
      </c>
      <c r="U732" s="3">
        <f t="shared" si="70"/>
        <v>0</v>
      </c>
      <c r="V732" s="3">
        <f t="shared" si="71"/>
        <v>0</v>
      </c>
    </row>
    <row r="733" spans="13:22" x14ac:dyDescent="0.3">
      <c r="M733" s="52" t="str">
        <f t="shared" si="66"/>
        <v>Calculez d'abord la baisse moyenne de vos revenus sur 12 mois à l'étape 2)</v>
      </c>
      <c r="N733" s="52" t="str">
        <f t="shared" si="67"/>
        <v>Calculez d'abord la baisse moyenne de vos revenus sur 12 mois à l'étape 2)</v>
      </c>
      <c r="O733" s="52" t="str">
        <f t="shared" si="68"/>
        <v>Calculez d'abord la baisse moyenne de vos revenus sur 12 mois à l'étape 2)</v>
      </c>
      <c r="P733" s="52" t="str">
        <f t="shared" si="69"/>
        <v>Calculez d'abord la baisse moyenne de vos revenus sur 12 mois à l'étape 2)</v>
      </c>
      <c r="Q733" s="3" t="str">
        <f>IF(CRHPElig=" -  ","Effectuez l’étape 1",IF(CRHPElig="La baisse de revenus n'est pas admissible dans le cadre du PEREC",CRHPElig,IF(AND(INDEX(claimPeriodNo,MATCH('Étape 1) Taux'!$A$8,claimPeriods,0))&gt;17,INDEX(claimPeriodNo,MATCH('Étape 1) Taux'!$A$8,claimPeriods,0))&lt;20,revenueReduction&lt;0.1),0,IF(NOT(ISNUMBER(I733)),0,IF(E733="Oui",0,IF($C733="Non - avec lien de dépendance",MIN(1129,I733,$D733),MIN(1129,I733)))))))</f>
        <v>Effectuez l’étape 1</v>
      </c>
      <c r="R733" s="3" t="str">
        <f>IF(CRHPElig=" -  ","Effectuez l’étape 1",IF(CRHPElig="La baisse de revenus n'est pas admissible dans le cadre du PEREC",CRHPElig,IF(AND(INDEX(claimPeriodNo,MATCH('Étape 1) Taux'!$A$8,claimPeriods,0))&gt;17,INDEX(claimPeriodNo,MATCH('Étape 1) Taux'!$A$8,claimPeriods,0))&lt;20,revenueReduction&lt;0.1),0,IF(NOT(ISNUMBER(J733)),0,IF(F733="Oui",0,IF($C733="Non - avec lien de dépendance",MIN(1129,J733,$D733),MIN(1129,J733)))))))</f>
        <v>Effectuez l’étape 1</v>
      </c>
      <c r="S733" s="3" t="str">
        <f>IF(CRHPElig=" -  ","Effectuez l’étape 1",IF(CRHPElig="La baisse de revenus n'est pas admissible dans le cadre du PEREC",CRHPElig,IF(AND(INDEX(claimPeriodNo,MATCH('Étape 1) Taux'!$A$8,claimPeriods,0))&gt;17,INDEX(claimPeriodNo,MATCH('Étape 1) Taux'!$A$8,claimPeriods,0))&lt;20,revenueReduction&lt;0.1),0,IF(NOT(ISNUMBER(K733)),0,IF(G733="Oui",0,IF($C733="Non - avec lien de dépendance",MIN(1129,K733,$D733),MIN(1129,K733)))))))</f>
        <v>Effectuez l’étape 1</v>
      </c>
      <c r="T733" s="3" t="str">
        <f>IF(CRHPElig=" -  ","Effectuez l’étape 1",IF(CRHPElig="La baisse de revenus n'est pas admissible dans le cadre du PEREC",CRHPElig,IF(AND(INDEX(claimPeriodNo,MATCH('Étape 1) Taux'!$A$8,claimPeriods,0))&gt;17,INDEX(claimPeriodNo,MATCH('Étape 1) Taux'!$A$8,claimPeriods,0))&lt;20,revenueReduction&lt;0.1),0,IF(NOT(ISNUMBER(L733)),0,IF(H733="Oui",0,IF($C733="Non - avec lien de dépendance",MIN(1129,L733,$D733),MIN(1129,L733)))))))</f>
        <v>Effectuez l’étape 1</v>
      </c>
      <c r="U733" s="3">
        <f t="shared" si="70"/>
        <v>0</v>
      </c>
      <c r="V733" s="3">
        <f t="shared" si="71"/>
        <v>0</v>
      </c>
    </row>
    <row r="734" spans="13:22" x14ac:dyDescent="0.3">
      <c r="M734" s="52" t="str">
        <f t="shared" si="66"/>
        <v>Calculez d'abord la baisse moyenne de vos revenus sur 12 mois à l'étape 2)</v>
      </c>
      <c r="N734" s="52" t="str">
        <f t="shared" si="67"/>
        <v>Calculez d'abord la baisse moyenne de vos revenus sur 12 mois à l'étape 2)</v>
      </c>
      <c r="O734" s="52" t="str">
        <f t="shared" si="68"/>
        <v>Calculez d'abord la baisse moyenne de vos revenus sur 12 mois à l'étape 2)</v>
      </c>
      <c r="P734" s="52" t="str">
        <f t="shared" si="69"/>
        <v>Calculez d'abord la baisse moyenne de vos revenus sur 12 mois à l'étape 2)</v>
      </c>
      <c r="Q734" s="3" t="str">
        <f>IF(CRHPElig=" -  ","Effectuez l’étape 1",IF(CRHPElig="La baisse de revenus n'est pas admissible dans le cadre du PEREC",CRHPElig,IF(AND(INDEX(claimPeriodNo,MATCH('Étape 1) Taux'!$A$8,claimPeriods,0))&gt;17,INDEX(claimPeriodNo,MATCH('Étape 1) Taux'!$A$8,claimPeriods,0))&lt;20,revenueReduction&lt;0.1),0,IF(NOT(ISNUMBER(I734)),0,IF(E734="Oui",0,IF($C734="Non - avec lien de dépendance",MIN(1129,I734,$D734),MIN(1129,I734)))))))</f>
        <v>Effectuez l’étape 1</v>
      </c>
      <c r="R734" s="3" t="str">
        <f>IF(CRHPElig=" -  ","Effectuez l’étape 1",IF(CRHPElig="La baisse de revenus n'est pas admissible dans le cadre du PEREC",CRHPElig,IF(AND(INDEX(claimPeriodNo,MATCH('Étape 1) Taux'!$A$8,claimPeriods,0))&gt;17,INDEX(claimPeriodNo,MATCH('Étape 1) Taux'!$A$8,claimPeriods,0))&lt;20,revenueReduction&lt;0.1),0,IF(NOT(ISNUMBER(J734)),0,IF(F734="Oui",0,IF($C734="Non - avec lien de dépendance",MIN(1129,J734,$D734),MIN(1129,J734)))))))</f>
        <v>Effectuez l’étape 1</v>
      </c>
      <c r="S734" s="3" t="str">
        <f>IF(CRHPElig=" -  ","Effectuez l’étape 1",IF(CRHPElig="La baisse de revenus n'est pas admissible dans le cadre du PEREC",CRHPElig,IF(AND(INDEX(claimPeriodNo,MATCH('Étape 1) Taux'!$A$8,claimPeriods,0))&gt;17,INDEX(claimPeriodNo,MATCH('Étape 1) Taux'!$A$8,claimPeriods,0))&lt;20,revenueReduction&lt;0.1),0,IF(NOT(ISNUMBER(K734)),0,IF(G734="Oui",0,IF($C734="Non - avec lien de dépendance",MIN(1129,K734,$D734),MIN(1129,K734)))))))</f>
        <v>Effectuez l’étape 1</v>
      </c>
      <c r="T734" s="3" t="str">
        <f>IF(CRHPElig=" -  ","Effectuez l’étape 1",IF(CRHPElig="La baisse de revenus n'est pas admissible dans le cadre du PEREC",CRHPElig,IF(AND(INDEX(claimPeriodNo,MATCH('Étape 1) Taux'!$A$8,claimPeriods,0))&gt;17,INDEX(claimPeriodNo,MATCH('Étape 1) Taux'!$A$8,claimPeriods,0))&lt;20,revenueReduction&lt;0.1),0,IF(NOT(ISNUMBER(L734)),0,IF(H734="Oui",0,IF($C734="Non - avec lien de dépendance",MIN(1129,L734,$D734),MIN(1129,L734)))))))</f>
        <v>Effectuez l’étape 1</v>
      </c>
      <c r="U734" s="3">
        <f t="shared" si="70"/>
        <v>0</v>
      </c>
      <c r="V734" s="3">
        <f t="shared" si="71"/>
        <v>0</v>
      </c>
    </row>
    <row r="735" spans="13:22" x14ac:dyDescent="0.3">
      <c r="M735" s="52" t="str">
        <f t="shared" si="66"/>
        <v>Calculez d'abord la baisse moyenne de vos revenus sur 12 mois à l'étape 2)</v>
      </c>
      <c r="N735" s="52" t="str">
        <f t="shared" si="67"/>
        <v>Calculez d'abord la baisse moyenne de vos revenus sur 12 mois à l'étape 2)</v>
      </c>
      <c r="O735" s="52" t="str">
        <f t="shared" si="68"/>
        <v>Calculez d'abord la baisse moyenne de vos revenus sur 12 mois à l'étape 2)</v>
      </c>
      <c r="P735" s="52" t="str">
        <f t="shared" si="69"/>
        <v>Calculez d'abord la baisse moyenne de vos revenus sur 12 mois à l'étape 2)</v>
      </c>
      <c r="Q735" s="3" t="str">
        <f>IF(CRHPElig=" -  ","Effectuez l’étape 1",IF(CRHPElig="La baisse de revenus n'est pas admissible dans le cadre du PEREC",CRHPElig,IF(AND(INDEX(claimPeriodNo,MATCH('Étape 1) Taux'!$A$8,claimPeriods,0))&gt;17,INDEX(claimPeriodNo,MATCH('Étape 1) Taux'!$A$8,claimPeriods,0))&lt;20,revenueReduction&lt;0.1),0,IF(NOT(ISNUMBER(I735)),0,IF(E735="Oui",0,IF($C735="Non - avec lien de dépendance",MIN(1129,I735,$D735),MIN(1129,I735)))))))</f>
        <v>Effectuez l’étape 1</v>
      </c>
      <c r="R735" s="3" t="str">
        <f>IF(CRHPElig=" -  ","Effectuez l’étape 1",IF(CRHPElig="La baisse de revenus n'est pas admissible dans le cadre du PEREC",CRHPElig,IF(AND(INDEX(claimPeriodNo,MATCH('Étape 1) Taux'!$A$8,claimPeriods,0))&gt;17,INDEX(claimPeriodNo,MATCH('Étape 1) Taux'!$A$8,claimPeriods,0))&lt;20,revenueReduction&lt;0.1),0,IF(NOT(ISNUMBER(J735)),0,IF(F735="Oui",0,IF($C735="Non - avec lien de dépendance",MIN(1129,J735,$D735),MIN(1129,J735)))))))</f>
        <v>Effectuez l’étape 1</v>
      </c>
      <c r="S735" s="3" t="str">
        <f>IF(CRHPElig=" -  ","Effectuez l’étape 1",IF(CRHPElig="La baisse de revenus n'est pas admissible dans le cadre du PEREC",CRHPElig,IF(AND(INDEX(claimPeriodNo,MATCH('Étape 1) Taux'!$A$8,claimPeriods,0))&gt;17,INDEX(claimPeriodNo,MATCH('Étape 1) Taux'!$A$8,claimPeriods,0))&lt;20,revenueReduction&lt;0.1),0,IF(NOT(ISNUMBER(K735)),0,IF(G735="Oui",0,IF($C735="Non - avec lien de dépendance",MIN(1129,K735,$D735),MIN(1129,K735)))))))</f>
        <v>Effectuez l’étape 1</v>
      </c>
      <c r="T735" s="3" t="str">
        <f>IF(CRHPElig=" -  ","Effectuez l’étape 1",IF(CRHPElig="La baisse de revenus n'est pas admissible dans le cadre du PEREC",CRHPElig,IF(AND(INDEX(claimPeriodNo,MATCH('Étape 1) Taux'!$A$8,claimPeriods,0))&gt;17,INDEX(claimPeriodNo,MATCH('Étape 1) Taux'!$A$8,claimPeriods,0))&lt;20,revenueReduction&lt;0.1),0,IF(NOT(ISNUMBER(L735)),0,IF(H735="Oui",0,IF($C735="Non - avec lien de dépendance",MIN(1129,L735,$D735),MIN(1129,L735)))))))</f>
        <v>Effectuez l’étape 1</v>
      </c>
      <c r="U735" s="3">
        <f t="shared" si="70"/>
        <v>0</v>
      </c>
      <c r="V735" s="3">
        <f t="shared" si="71"/>
        <v>0</v>
      </c>
    </row>
    <row r="736" spans="13:22" x14ac:dyDescent="0.3">
      <c r="M736" s="52" t="str">
        <f t="shared" si="66"/>
        <v>Calculez d'abord la baisse moyenne de vos revenus sur 12 mois à l'étape 2)</v>
      </c>
      <c r="N736" s="52" t="str">
        <f t="shared" si="67"/>
        <v>Calculez d'abord la baisse moyenne de vos revenus sur 12 mois à l'étape 2)</v>
      </c>
      <c r="O736" s="52" t="str">
        <f t="shared" si="68"/>
        <v>Calculez d'abord la baisse moyenne de vos revenus sur 12 mois à l'étape 2)</v>
      </c>
      <c r="P736" s="52" t="str">
        <f t="shared" si="69"/>
        <v>Calculez d'abord la baisse moyenne de vos revenus sur 12 mois à l'étape 2)</v>
      </c>
      <c r="Q736" s="3" t="str">
        <f>IF(CRHPElig=" -  ","Effectuez l’étape 1",IF(CRHPElig="La baisse de revenus n'est pas admissible dans le cadre du PEREC",CRHPElig,IF(AND(INDEX(claimPeriodNo,MATCH('Étape 1) Taux'!$A$8,claimPeriods,0))&gt;17,INDEX(claimPeriodNo,MATCH('Étape 1) Taux'!$A$8,claimPeriods,0))&lt;20,revenueReduction&lt;0.1),0,IF(NOT(ISNUMBER(I736)),0,IF(E736="Oui",0,IF($C736="Non - avec lien de dépendance",MIN(1129,I736,$D736),MIN(1129,I736)))))))</f>
        <v>Effectuez l’étape 1</v>
      </c>
      <c r="R736" s="3" t="str">
        <f>IF(CRHPElig=" -  ","Effectuez l’étape 1",IF(CRHPElig="La baisse de revenus n'est pas admissible dans le cadre du PEREC",CRHPElig,IF(AND(INDEX(claimPeriodNo,MATCH('Étape 1) Taux'!$A$8,claimPeriods,0))&gt;17,INDEX(claimPeriodNo,MATCH('Étape 1) Taux'!$A$8,claimPeriods,0))&lt;20,revenueReduction&lt;0.1),0,IF(NOT(ISNUMBER(J736)),0,IF(F736="Oui",0,IF($C736="Non - avec lien de dépendance",MIN(1129,J736,$D736),MIN(1129,J736)))))))</f>
        <v>Effectuez l’étape 1</v>
      </c>
      <c r="S736" s="3" t="str">
        <f>IF(CRHPElig=" -  ","Effectuez l’étape 1",IF(CRHPElig="La baisse de revenus n'est pas admissible dans le cadre du PEREC",CRHPElig,IF(AND(INDEX(claimPeriodNo,MATCH('Étape 1) Taux'!$A$8,claimPeriods,0))&gt;17,INDEX(claimPeriodNo,MATCH('Étape 1) Taux'!$A$8,claimPeriods,0))&lt;20,revenueReduction&lt;0.1),0,IF(NOT(ISNUMBER(K736)),0,IF(G736="Oui",0,IF($C736="Non - avec lien de dépendance",MIN(1129,K736,$D736),MIN(1129,K736)))))))</f>
        <v>Effectuez l’étape 1</v>
      </c>
      <c r="T736" s="3" t="str">
        <f>IF(CRHPElig=" -  ","Effectuez l’étape 1",IF(CRHPElig="La baisse de revenus n'est pas admissible dans le cadre du PEREC",CRHPElig,IF(AND(INDEX(claimPeriodNo,MATCH('Étape 1) Taux'!$A$8,claimPeriods,0))&gt;17,INDEX(claimPeriodNo,MATCH('Étape 1) Taux'!$A$8,claimPeriods,0))&lt;20,revenueReduction&lt;0.1),0,IF(NOT(ISNUMBER(L736)),0,IF(H736="Oui",0,IF($C736="Non - avec lien de dépendance",MIN(1129,L736,$D736),MIN(1129,L736)))))))</f>
        <v>Effectuez l’étape 1</v>
      </c>
      <c r="U736" s="3">
        <f t="shared" si="70"/>
        <v>0</v>
      </c>
      <c r="V736" s="3">
        <f t="shared" si="71"/>
        <v>0</v>
      </c>
    </row>
    <row r="737" spans="13:22" x14ac:dyDescent="0.3">
      <c r="M737" s="52" t="str">
        <f t="shared" si="66"/>
        <v>Calculez d'abord la baisse moyenne de vos revenus sur 12 mois à l'étape 2)</v>
      </c>
      <c r="N737" s="52" t="str">
        <f t="shared" si="67"/>
        <v>Calculez d'abord la baisse moyenne de vos revenus sur 12 mois à l'étape 2)</v>
      </c>
      <c r="O737" s="52" t="str">
        <f t="shared" si="68"/>
        <v>Calculez d'abord la baisse moyenne de vos revenus sur 12 mois à l'étape 2)</v>
      </c>
      <c r="P737" s="52" t="str">
        <f t="shared" si="69"/>
        <v>Calculez d'abord la baisse moyenne de vos revenus sur 12 mois à l'étape 2)</v>
      </c>
      <c r="Q737" s="3" t="str">
        <f>IF(CRHPElig=" -  ","Effectuez l’étape 1",IF(CRHPElig="La baisse de revenus n'est pas admissible dans le cadre du PEREC",CRHPElig,IF(AND(INDEX(claimPeriodNo,MATCH('Étape 1) Taux'!$A$8,claimPeriods,0))&gt;17,INDEX(claimPeriodNo,MATCH('Étape 1) Taux'!$A$8,claimPeriods,0))&lt;20,revenueReduction&lt;0.1),0,IF(NOT(ISNUMBER(I737)),0,IF(E737="Oui",0,IF($C737="Non - avec lien de dépendance",MIN(1129,I737,$D737),MIN(1129,I737)))))))</f>
        <v>Effectuez l’étape 1</v>
      </c>
      <c r="R737" s="3" t="str">
        <f>IF(CRHPElig=" -  ","Effectuez l’étape 1",IF(CRHPElig="La baisse de revenus n'est pas admissible dans le cadre du PEREC",CRHPElig,IF(AND(INDEX(claimPeriodNo,MATCH('Étape 1) Taux'!$A$8,claimPeriods,0))&gt;17,INDEX(claimPeriodNo,MATCH('Étape 1) Taux'!$A$8,claimPeriods,0))&lt;20,revenueReduction&lt;0.1),0,IF(NOT(ISNUMBER(J737)),0,IF(F737="Oui",0,IF($C737="Non - avec lien de dépendance",MIN(1129,J737,$D737),MIN(1129,J737)))))))</f>
        <v>Effectuez l’étape 1</v>
      </c>
      <c r="S737" s="3" t="str">
        <f>IF(CRHPElig=" -  ","Effectuez l’étape 1",IF(CRHPElig="La baisse de revenus n'est pas admissible dans le cadre du PEREC",CRHPElig,IF(AND(INDEX(claimPeriodNo,MATCH('Étape 1) Taux'!$A$8,claimPeriods,0))&gt;17,INDEX(claimPeriodNo,MATCH('Étape 1) Taux'!$A$8,claimPeriods,0))&lt;20,revenueReduction&lt;0.1),0,IF(NOT(ISNUMBER(K737)),0,IF(G737="Oui",0,IF($C737="Non - avec lien de dépendance",MIN(1129,K737,$D737),MIN(1129,K737)))))))</f>
        <v>Effectuez l’étape 1</v>
      </c>
      <c r="T737" s="3" t="str">
        <f>IF(CRHPElig=" -  ","Effectuez l’étape 1",IF(CRHPElig="La baisse de revenus n'est pas admissible dans le cadre du PEREC",CRHPElig,IF(AND(INDEX(claimPeriodNo,MATCH('Étape 1) Taux'!$A$8,claimPeriods,0))&gt;17,INDEX(claimPeriodNo,MATCH('Étape 1) Taux'!$A$8,claimPeriods,0))&lt;20,revenueReduction&lt;0.1),0,IF(NOT(ISNUMBER(L737)),0,IF(H737="Oui",0,IF($C737="Non - avec lien de dépendance",MIN(1129,L737,$D737),MIN(1129,L737)))))))</f>
        <v>Effectuez l’étape 1</v>
      </c>
      <c r="U737" s="3">
        <f t="shared" si="70"/>
        <v>0</v>
      </c>
      <c r="V737" s="3">
        <f t="shared" si="71"/>
        <v>0</v>
      </c>
    </row>
    <row r="738" spans="13:22" x14ac:dyDescent="0.3">
      <c r="M738" s="52" t="str">
        <f t="shared" si="66"/>
        <v>Calculez d'abord la baisse moyenne de vos revenus sur 12 mois à l'étape 2)</v>
      </c>
      <c r="N738" s="52" t="str">
        <f t="shared" si="67"/>
        <v>Calculez d'abord la baisse moyenne de vos revenus sur 12 mois à l'étape 2)</v>
      </c>
      <c r="O738" s="52" t="str">
        <f t="shared" si="68"/>
        <v>Calculez d'abord la baisse moyenne de vos revenus sur 12 mois à l'étape 2)</v>
      </c>
      <c r="P738" s="52" t="str">
        <f t="shared" si="69"/>
        <v>Calculez d'abord la baisse moyenne de vos revenus sur 12 mois à l'étape 2)</v>
      </c>
      <c r="Q738" s="3" t="str">
        <f>IF(CRHPElig=" -  ","Effectuez l’étape 1",IF(CRHPElig="La baisse de revenus n'est pas admissible dans le cadre du PEREC",CRHPElig,IF(AND(INDEX(claimPeriodNo,MATCH('Étape 1) Taux'!$A$8,claimPeriods,0))&gt;17,INDEX(claimPeriodNo,MATCH('Étape 1) Taux'!$A$8,claimPeriods,0))&lt;20,revenueReduction&lt;0.1),0,IF(NOT(ISNUMBER(I738)),0,IF(E738="Oui",0,IF($C738="Non - avec lien de dépendance",MIN(1129,I738,$D738),MIN(1129,I738)))))))</f>
        <v>Effectuez l’étape 1</v>
      </c>
      <c r="R738" s="3" t="str">
        <f>IF(CRHPElig=" -  ","Effectuez l’étape 1",IF(CRHPElig="La baisse de revenus n'est pas admissible dans le cadre du PEREC",CRHPElig,IF(AND(INDEX(claimPeriodNo,MATCH('Étape 1) Taux'!$A$8,claimPeriods,0))&gt;17,INDEX(claimPeriodNo,MATCH('Étape 1) Taux'!$A$8,claimPeriods,0))&lt;20,revenueReduction&lt;0.1),0,IF(NOT(ISNUMBER(J738)),0,IF(F738="Oui",0,IF($C738="Non - avec lien de dépendance",MIN(1129,J738,$D738),MIN(1129,J738)))))))</f>
        <v>Effectuez l’étape 1</v>
      </c>
      <c r="S738" s="3" t="str">
        <f>IF(CRHPElig=" -  ","Effectuez l’étape 1",IF(CRHPElig="La baisse de revenus n'est pas admissible dans le cadre du PEREC",CRHPElig,IF(AND(INDEX(claimPeriodNo,MATCH('Étape 1) Taux'!$A$8,claimPeriods,0))&gt;17,INDEX(claimPeriodNo,MATCH('Étape 1) Taux'!$A$8,claimPeriods,0))&lt;20,revenueReduction&lt;0.1),0,IF(NOT(ISNUMBER(K738)),0,IF(G738="Oui",0,IF($C738="Non - avec lien de dépendance",MIN(1129,K738,$D738),MIN(1129,K738)))))))</f>
        <v>Effectuez l’étape 1</v>
      </c>
      <c r="T738" s="3" t="str">
        <f>IF(CRHPElig=" -  ","Effectuez l’étape 1",IF(CRHPElig="La baisse de revenus n'est pas admissible dans le cadre du PEREC",CRHPElig,IF(AND(INDEX(claimPeriodNo,MATCH('Étape 1) Taux'!$A$8,claimPeriods,0))&gt;17,INDEX(claimPeriodNo,MATCH('Étape 1) Taux'!$A$8,claimPeriods,0))&lt;20,revenueReduction&lt;0.1),0,IF(NOT(ISNUMBER(L738)),0,IF(H738="Oui",0,IF($C738="Non - avec lien de dépendance",MIN(1129,L738,$D738),MIN(1129,L738)))))))</f>
        <v>Effectuez l’étape 1</v>
      </c>
      <c r="U738" s="3">
        <f t="shared" si="70"/>
        <v>0</v>
      </c>
      <c r="V738" s="3">
        <f t="shared" si="71"/>
        <v>0</v>
      </c>
    </row>
    <row r="739" spans="13:22" x14ac:dyDescent="0.3">
      <c r="M739" s="52" t="str">
        <f t="shared" si="66"/>
        <v>Calculez d'abord la baisse moyenne de vos revenus sur 12 mois à l'étape 2)</v>
      </c>
      <c r="N739" s="52" t="str">
        <f t="shared" si="67"/>
        <v>Calculez d'abord la baisse moyenne de vos revenus sur 12 mois à l'étape 2)</v>
      </c>
      <c r="O739" s="52" t="str">
        <f t="shared" si="68"/>
        <v>Calculez d'abord la baisse moyenne de vos revenus sur 12 mois à l'étape 2)</v>
      </c>
      <c r="P739" s="52" t="str">
        <f t="shared" si="69"/>
        <v>Calculez d'abord la baisse moyenne de vos revenus sur 12 mois à l'étape 2)</v>
      </c>
      <c r="Q739" s="3" t="str">
        <f>IF(CRHPElig=" -  ","Effectuez l’étape 1",IF(CRHPElig="La baisse de revenus n'est pas admissible dans le cadre du PEREC",CRHPElig,IF(AND(INDEX(claimPeriodNo,MATCH('Étape 1) Taux'!$A$8,claimPeriods,0))&gt;17,INDEX(claimPeriodNo,MATCH('Étape 1) Taux'!$A$8,claimPeriods,0))&lt;20,revenueReduction&lt;0.1),0,IF(NOT(ISNUMBER(I739)),0,IF(E739="Oui",0,IF($C739="Non - avec lien de dépendance",MIN(1129,I739,$D739),MIN(1129,I739)))))))</f>
        <v>Effectuez l’étape 1</v>
      </c>
      <c r="R739" s="3" t="str">
        <f>IF(CRHPElig=" -  ","Effectuez l’étape 1",IF(CRHPElig="La baisse de revenus n'est pas admissible dans le cadre du PEREC",CRHPElig,IF(AND(INDEX(claimPeriodNo,MATCH('Étape 1) Taux'!$A$8,claimPeriods,0))&gt;17,INDEX(claimPeriodNo,MATCH('Étape 1) Taux'!$A$8,claimPeriods,0))&lt;20,revenueReduction&lt;0.1),0,IF(NOT(ISNUMBER(J739)),0,IF(F739="Oui",0,IF($C739="Non - avec lien de dépendance",MIN(1129,J739,$D739),MIN(1129,J739)))))))</f>
        <v>Effectuez l’étape 1</v>
      </c>
      <c r="S739" s="3" t="str">
        <f>IF(CRHPElig=" -  ","Effectuez l’étape 1",IF(CRHPElig="La baisse de revenus n'est pas admissible dans le cadre du PEREC",CRHPElig,IF(AND(INDEX(claimPeriodNo,MATCH('Étape 1) Taux'!$A$8,claimPeriods,0))&gt;17,INDEX(claimPeriodNo,MATCH('Étape 1) Taux'!$A$8,claimPeriods,0))&lt;20,revenueReduction&lt;0.1),0,IF(NOT(ISNUMBER(K739)),0,IF(G739="Oui",0,IF($C739="Non - avec lien de dépendance",MIN(1129,K739,$D739),MIN(1129,K739)))))))</f>
        <v>Effectuez l’étape 1</v>
      </c>
      <c r="T739" s="3" t="str">
        <f>IF(CRHPElig=" -  ","Effectuez l’étape 1",IF(CRHPElig="La baisse de revenus n'est pas admissible dans le cadre du PEREC",CRHPElig,IF(AND(INDEX(claimPeriodNo,MATCH('Étape 1) Taux'!$A$8,claimPeriods,0))&gt;17,INDEX(claimPeriodNo,MATCH('Étape 1) Taux'!$A$8,claimPeriods,0))&lt;20,revenueReduction&lt;0.1),0,IF(NOT(ISNUMBER(L739)),0,IF(H739="Oui",0,IF($C739="Non - avec lien de dépendance",MIN(1129,L739,$D739),MIN(1129,L739)))))))</f>
        <v>Effectuez l’étape 1</v>
      </c>
      <c r="U739" s="3">
        <f t="shared" si="70"/>
        <v>0</v>
      </c>
      <c r="V739" s="3">
        <f t="shared" si="71"/>
        <v>0</v>
      </c>
    </row>
    <row r="740" spans="13:22" x14ac:dyDescent="0.3">
      <c r="M740" s="52" t="str">
        <f t="shared" si="66"/>
        <v>Calculez d'abord la baisse moyenne de vos revenus sur 12 mois à l'étape 2)</v>
      </c>
      <c r="N740" s="52" t="str">
        <f t="shared" si="67"/>
        <v>Calculez d'abord la baisse moyenne de vos revenus sur 12 mois à l'étape 2)</v>
      </c>
      <c r="O740" s="52" t="str">
        <f t="shared" si="68"/>
        <v>Calculez d'abord la baisse moyenne de vos revenus sur 12 mois à l'étape 2)</v>
      </c>
      <c r="P740" s="52" t="str">
        <f t="shared" si="69"/>
        <v>Calculez d'abord la baisse moyenne de vos revenus sur 12 mois à l'étape 2)</v>
      </c>
      <c r="Q740" s="3" t="str">
        <f>IF(CRHPElig=" -  ","Effectuez l’étape 1",IF(CRHPElig="La baisse de revenus n'est pas admissible dans le cadre du PEREC",CRHPElig,IF(AND(INDEX(claimPeriodNo,MATCH('Étape 1) Taux'!$A$8,claimPeriods,0))&gt;17,INDEX(claimPeriodNo,MATCH('Étape 1) Taux'!$A$8,claimPeriods,0))&lt;20,revenueReduction&lt;0.1),0,IF(NOT(ISNUMBER(I740)),0,IF(E740="Oui",0,IF($C740="Non - avec lien de dépendance",MIN(1129,I740,$D740),MIN(1129,I740)))))))</f>
        <v>Effectuez l’étape 1</v>
      </c>
      <c r="R740" s="3" t="str">
        <f>IF(CRHPElig=" -  ","Effectuez l’étape 1",IF(CRHPElig="La baisse de revenus n'est pas admissible dans le cadre du PEREC",CRHPElig,IF(AND(INDEX(claimPeriodNo,MATCH('Étape 1) Taux'!$A$8,claimPeriods,0))&gt;17,INDEX(claimPeriodNo,MATCH('Étape 1) Taux'!$A$8,claimPeriods,0))&lt;20,revenueReduction&lt;0.1),0,IF(NOT(ISNUMBER(J740)),0,IF(F740="Oui",0,IF($C740="Non - avec lien de dépendance",MIN(1129,J740,$D740),MIN(1129,J740)))))))</f>
        <v>Effectuez l’étape 1</v>
      </c>
      <c r="S740" s="3" t="str">
        <f>IF(CRHPElig=" -  ","Effectuez l’étape 1",IF(CRHPElig="La baisse de revenus n'est pas admissible dans le cadre du PEREC",CRHPElig,IF(AND(INDEX(claimPeriodNo,MATCH('Étape 1) Taux'!$A$8,claimPeriods,0))&gt;17,INDEX(claimPeriodNo,MATCH('Étape 1) Taux'!$A$8,claimPeriods,0))&lt;20,revenueReduction&lt;0.1),0,IF(NOT(ISNUMBER(K740)),0,IF(G740="Oui",0,IF($C740="Non - avec lien de dépendance",MIN(1129,K740,$D740),MIN(1129,K740)))))))</f>
        <v>Effectuez l’étape 1</v>
      </c>
      <c r="T740" s="3" t="str">
        <f>IF(CRHPElig=" -  ","Effectuez l’étape 1",IF(CRHPElig="La baisse de revenus n'est pas admissible dans le cadre du PEREC",CRHPElig,IF(AND(INDEX(claimPeriodNo,MATCH('Étape 1) Taux'!$A$8,claimPeriods,0))&gt;17,INDEX(claimPeriodNo,MATCH('Étape 1) Taux'!$A$8,claimPeriods,0))&lt;20,revenueReduction&lt;0.1),0,IF(NOT(ISNUMBER(L740)),0,IF(H740="Oui",0,IF($C740="Non - avec lien de dépendance",MIN(1129,L740,$D740),MIN(1129,L740)))))))</f>
        <v>Effectuez l’étape 1</v>
      </c>
      <c r="U740" s="3">
        <f t="shared" si="70"/>
        <v>0</v>
      </c>
      <c r="V740" s="3">
        <f t="shared" si="71"/>
        <v>0</v>
      </c>
    </row>
    <row r="741" spans="13:22" x14ac:dyDescent="0.3">
      <c r="M741" s="52" t="str">
        <f t="shared" si="66"/>
        <v>Calculez d'abord la baisse moyenne de vos revenus sur 12 mois à l'étape 2)</v>
      </c>
      <c r="N741" s="52" t="str">
        <f t="shared" si="67"/>
        <v>Calculez d'abord la baisse moyenne de vos revenus sur 12 mois à l'étape 2)</v>
      </c>
      <c r="O741" s="52" t="str">
        <f t="shared" si="68"/>
        <v>Calculez d'abord la baisse moyenne de vos revenus sur 12 mois à l'étape 2)</v>
      </c>
      <c r="P741" s="52" t="str">
        <f t="shared" si="69"/>
        <v>Calculez d'abord la baisse moyenne de vos revenus sur 12 mois à l'étape 2)</v>
      </c>
      <c r="Q741" s="3" t="str">
        <f>IF(CRHPElig=" -  ","Effectuez l’étape 1",IF(CRHPElig="La baisse de revenus n'est pas admissible dans le cadre du PEREC",CRHPElig,IF(AND(INDEX(claimPeriodNo,MATCH('Étape 1) Taux'!$A$8,claimPeriods,0))&gt;17,INDEX(claimPeriodNo,MATCH('Étape 1) Taux'!$A$8,claimPeriods,0))&lt;20,revenueReduction&lt;0.1),0,IF(NOT(ISNUMBER(I741)),0,IF(E741="Oui",0,IF($C741="Non - avec lien de dépendance",MIN(1129,I741,$D741),MIN(1129,I741)))))))</f>
        <v>Effectuez l’étape 1</v>
      </c>
      <c r="R741" s="3" t="str">
        <f>IF(CRHPElig=" -  ","Effectuez l’étape 1",IF(CRHPElig="La baisse de revenus n'est pas admissible dans le cadre du PEREC",CRHPElig,IF(AND(INDEX(claimPeriodNo,MATCH('Étape 1) Taux'!$A$8,claimPeriods,0))&gt;17,INDEX(claimPeriodNo,MATCH('Étape 1) Taux'!$A$8,claimPeriods,0))&lt;20,revenueReduction&lt;0.1),0,IF(NOT(ISNUMBER(J741)),0,IF(F741="Oui",0,IF($C741="Non - avec lien de dépendance",MIN(1129,J741,$D741),MIN(1129,J741)))))))</f>
        <v>Effectuez l’étape 1</v>
      </c>
      <c r="S741" s="3" t="str">
        <f>IF(CRHPElig=" -  ","Effectuez l’étape 1",IF(CRHPElig="La baisse de revenus n'est pas admissible dans le cadre du PEREC",CRHPElig,IF(AND(INDEX(claimPeriodNo,MATCH('Étape 1) Taux'!$A$8,claimPeriods,0))&gt;17,INDEX(claimPeriodNo,MATCH('Étape 1) Taux'!$A$8,claimPeriods,0))&lt;20,revenueReduction&lt;0.1),0,IF(NOT(ISNUMBER(K741)),0,IF(G741="Oui",0,IF($C741="Non - avec lien de dépendance",MIN(1129,K741,$D741),MIN(1129,K741)))))))</f>
        <v>Effectuez l’étape 1</v>
      </c>
      <c r="T741" s="3" t="str">
        <f>IF(CRHPElig=" -  ","Effectuez l’étape 1",IF(CRHPElig="La baisse de revenus n'est pas admissible dans le cadre du PEREC",CRHPElig,IF(AND(INDEX(claimPeriodNo,MATCH('Étape 1) Taux'!$A$8,claimPeriods,0))&gt;17,INDEX(claimPeriodNo,MATCH('Étape 1) Taux'!$A$8,claimPeriods,0))&lt;20,revenueReduction&lt;0.1),0,IF(NOT(ISNUMBER(L741)),0,IF(H741="Oui",0,IF($C741="Non - avec lien de dépendance",MIN(1129,L741,$D741),MIN(1129,L741)))))))</f>
        <v>Effectuez l’étape 1</v>
      </c>
      <c r="U741" s="3">
        <f t="shared" si="70"/>
        <v>0</v>
      </c>
      <c r="V741" s="3">
        <f t="shared" si="71"/>
        <v>0</v>
      </c>
    </row>
    <row r="742" spans="13:22" x14ac:dyDescent="0.3">
      <c r="M742" s="52" t="str">
        <f t="shared" si="66"/>
        <v>Calculez d'abord la baisse moyenne de vos revenus sur 12 mois à l'étape 2)</v>
      </c>
      <c r="N742" s="52" t="str">
        <f t="shared" si="67"/>
        <v>Calculez d'abord la baisse moyenne de vos revenus sur 12 mois à l'étape 2)</v>
      </c>
      <c r="O742" s="52" t="str">
        <f t="shared" si="68"/>
        <v>Calculez d'abord la baisse moyenne de vos revenus sur 12 mois à l'étape 2)</v>
      </c>
      <c r="P742" s="52" t="str">
        <f t="shared" si="69"/>
        <v>Calculez d'abord la baisse moyenne de vos revenus sur 12 mois à l'étape 2)</v>
      </c>
      <c r="Q742" s="3" t="str">
        <f>IF(CRHPElig=" -  ","Effectuez l’étape 1",IF(CRHPElig="La baisse de revenus n'est pas admissible dans le cadre du PEREC",CRHPElig,IF(AND(INDEX(claimPeriodNo,MATCH('Étape 1) Taux'!$A$8,claimPeriods,0))&gt;17,INDEX(claimPeriodNo,MATCH('Étape 1) Taux'!$A$8,claimPeriods,0))&lt;20,revenueReduction&lt;0.1),0,IF(NOT(ISNUMBER(I742)),0,IF(E742="Oui",0,IF($C742="Non - avec lien de dépendance",MIN(1129,I742,$D742),MIN(1129,I742)))))))</f>
        <v>Effectuez l’étape 1</v>
      </c>
      <c r="R742" s="3" t="str">
        <f>IF(CRHPElig=" -  ","Effectuez l’étape 1",IF(CRHPElig="La baisse de revenus n'est pas admissible dans le cadre du PEREC",CRHPElig,IF(AND(INDEX(claimPeriodNo,MATCH('Étape 1) Taux'!$A$8,claimPeriods,0))&gt;17,INDEX(claimPeriodNo,MATCH('Étape 1) Taux'!$A$8,claimPeriods,0))&lt;20,revenueReduction&lt;0.1),0,IF(NOT(ISNUMBER(J742)),0,IF(F742="Oui",0,IF($C742="Non - avec lien de dépendance",MIN(1129,J742,$D742),MIN(1129,J742)))))))</f>
        <v>Effectuez l’étape 1</v>
      </c>
      <c r="S742" s="3" t="str">
        <f>IF(CRHPElig=" -  ","Effectuez l’étape 1",IF(CRHPElig="La baisse de revenus n'est pas admissible dans le cadre du PEREC",CRHPElig,IF(AND(INDEX(claimPeriodNo,MATCH('Étape 1) Taux'!$A$8,claimPeriods,0))&gt;17,INDEX(claimPeriodNo,MATCH('Étape 1) Taux'!$A$8,claimPeriods,0))&lt;20,revenueReduction&lt;0.1),0,IF(NOT(ISNUMBER(K742)),0,IF(G742="Oui",0,IF($C742="Non - avec lien de dépendance",MIN(1129,K742,$D742),MIN(1129,K742)))))))</f>
        <v>Effectuez l’étape 1</v>
      </c>
      <c r="T742" s="3" t="str">
        <f>IF(CRHPElig=" -  ","Effectuez l’étape 1",IF(CRHPElig="La baisse de revenus n'est pas admissible dans le cadre du PEREC",CRHPElig,IF(AND(INDEX(claimPeriodNo,MATCH('Étape 1) Taux'!$A$8,claimPeriods,0))&gt;17,INDEX(claimPeriodNo,MATCH('Étape 1) Taux'!$A$8,claimPeriods,0))&lt;20,revenueReduction&lt;0.1),0,IF(NOT(ISNUMBER(L742)),0,IF(H742="Oui",0,IF($C742="Non - avec lien de dépendance",MIN(1129,L742,$D742),MIN(1129,L742)))))))</f>
        <v>Effectuez l’étape 1</v>
      </c>
      <c r="U742" s="3">
        <f t="shared" si="70"/>
        <v>0</v>
      </c>
      <c r="V742" s="3">
        <f t="shared" si="71"/>
        <v>0</v>
      </c>
    </row>
    <row r="743" spans="13:22" x14ac:dyDescent="0.3">
      <c r="M743" s="52" t="str">
        <f t="shared" si="66"/>
        <v>Calculez d'abord la baisse moyenne de vos revenus sur 12 mois à l'étape 2)</v>
      </c>
      <c r="N743" s="52" t="str">
        <f t="shared" si="67"/>
        <v>Calculez d'abord la baisse moyenne de vos revenus sur 12 mois à l'étape 2)</v>
      </c>
      <c r="O743" s="52" t="str">
        <f t="shared" si="68"/>
        <v>Calculez d'abord la baisse moyenne de vos revenus sur 12 mois à l'étape 2)</v>
      </c>
      <c r="P743" s="52" t="str">
        <f t="shared" si="69"/>
        <v>Calculez d'abord la baisse moyenne de vos revenus sur 12 mois à l'étape 2)</v>
      </c>
      <c r="Q743" s="3" t="str">
        <f>IF(CRHPElig=" -  ","Effectuez l’étape 1",IF(CRHPElig="La baisse de revenus n'est pas admissible dans le cadre du PEREC",CRHPElig,IF(AND(INDEX(claimPeriodNo,MATCH('Étape 1) Taux'!$A$8,claimPeriods,0))&gt;17,INDEX(claimPeriodNo,MATCH('Étape 1) Taux'!$A$8,claimPeriods,0))&lt;20,revenueReduction&lt;0.1),0,IF(NOT(ISNUMBER(I743)),0,IF(E743="Oui",0,IF($C743="Non - avec lien de dépendance",MIN(1129,I743,$D743),MIN(1129,I743)))))))</f>
        <v>Effectuez l’étape 1</v>
      </c>
      <c r="R743" s="3" t="str">
        <f>IF(CRHPElig=" -  ","Effectuez l’étape 1",IF(CRHPElig="La baisse de revenus n'est pas admissible dans le cadre du PEREC",CRHPElig,IF(AND(INDEX(claimPeriodNo,MATCH('Étape 1) Taux'!$A$8,claimPeriods,0))&gt;17,INDEX(claimPeriodNo,MATCH('Étape 1) Taux'!$A$8,claimPeriods,0))&lt;20,revenueReduction&lt;0.1),0,IF(NOT(ISNUMBER(J743)),0,IF(F743="Oui",0,IF($C743="Non - avec lien de dépendance",MIN(1129,J743,$D743),MIN(1129,J743)))))))</f>
        <v>Effectuez l’étape 1</v>
      </c>
      <c r="S743" s="3" t="str">
        <f>IF(CRHPElig=" -  ","Effectuez l’étape 1",IF(CRHPElig="La baisse de revenus n'est pas admissible dans le cadre du PEREC",CRHPElig,IF(AND(INDEX(claimPeriodNo,MATCH('Étape 1) Taux'!$A$8,claimPeriods,0))&gt;17,INDEX(claimPeriodNo,MATCH('Étape 1) Taux'!$A$8,claimPeriods,0))&lt;20,revenueReduction&lt;0.1),0,IF(NOT(ISNUMBER(K743)),0,IF(G743="Oui",0,IF($C743="Non - avec lien de dépendance",MIN(1129,K743,$D743),MIN(1129,K743)))))))</f>
        <v>Effectuez l’étape 1</v>
      </c>
      <c r="T743" s="3" t="str">
        <f>IF(CRHPElig=" -  ","Effectuez l’étape 1",IF(CRHPElig="La baisse de revenus n'est pas admissible dans le cadre du PEREC",CRHPElig,IF(AND(INDEX(claimPeriodNo,MATCH('Étape 1) Taux'!$A$8,claimPeriods,0))&gt;17,INDEX(claimPeriodNo,MATCH('Étape 1) Taux'!$A$8,claimPeriods,0))&lt;20,revenueReduction&lt;0.1),0,IF(NOT(ISNUMBER(L743)),0,IF(H743="Oui",0,IF($C743="Non - avec lien de dépendance",MIN(1129,L743,$D743),MIN(1129,L743)))))))</f>
        <v>Effectuez l’étape 1</v>
      </c>
      <c r="U743" s="3">
        <f t="shared" si="70"/>
        <v>0</v>
      </c>
      <c r="V743" s="3">
        <f t="shared" si="71"/>
        <v>0</v>
      </c>
    </row>
    <row r="744" spans="13:22" x14ac:dyDescent="0.3">
      <c r="M744" s="52" t="str">
        <f t="shared" si="66"/>
        <v>Calculez d'abord la baisse moyenne de vos revenus sur 12 mois à l'étape 2)</v>
      </c>
      <c r="N744" s="52" t="str">
        <f t="shared" si="67"/>
        <v>Calculez d'abord la baisse moyenne de vos revenus sur 12 mois à l'étape 2)</v>
      </c>
      <c r="O744" s="52" t="str">
        <f t="shared" si="68"/>
        <v>Calculez d'abord la baisse moyenne de vos revenus sur 12 mois à l'étape 2)</v>
      </c>
      <c r="P744" s="52" t="str">
        <f t="shared" si="69"/>
        <v>Calculez d'abord la baisse moyenne de vos revenus sur 12 mois à l'étape 2)</v>
      </c>
      <c r="Q744" s="3" t="str">
        <f>IF(CRHPElig=" -  ","Effectuez l’étape 1",IF(CRHPElig="La baisse de revenus n'est pas admissible dans le cadre du PEREC",CRHPElig,IF(AND(INDEX(claimPeriodNo,MATCH('Étape 1) Taux'!$A$8,claimPeriods,0))&gt;17,INDEX(claimPeriodNo,MATCH('Étape 1) Taux'!$A$8,claimPeriods,0))&lt;20,revenueReduction&lt;0.1),0,IF(NOT(ISNUMBER(I744)),0,IF(E744="Oui",0,IF($C744="Non - avec lien de dépendance",MIN(1129,I744,$D744),MIN(1129,I744)))))))</f>
        <v>Effectuez l’étape 1</v>
      </c>
      <c r="R744" s="3" t="str">
        <f>IF(CRHPElig=" -  ","Effectuez l’étape 1",IF(CRHPElig="La baisse de revenus n'est pas admissible dans le cadre du PEREC",CRHPElig,IF(AND(INDEX(claimPeriodNo,MATCH('Étape 1) Taux'!$A$8,claimPeriods,0))&gt;17,INDEX(claimPeriodNo,MATCH('Étape 1) Taux'!$A$8,claimPeriods,0))&lt;20,revenueReduction&lt;0.1),0,IF(NOT(ISNUMBER(J744)),0,IF(F744="Oui",0,IF($C744="Non - avec lien de dépendance",MIN(1129,J744,$D744),MIN(1129,J744)))))))</f>
        <v>Effectuez l’étape 1</v>
      </c>
      <c r="S744" s="3" t="str">
        <f>IF(CRHPElig=" -  ","Effectuez l’étape 1",IF(CRHPElig="La baisse de revenus n'est pas admissible dans le cadre du PEREC",CRHPElig,IF(AND(INDEX(claimPeriodNo,MATCH('Étape 1) Taux'!$A$8,claimPeriods,0))&gt;17,INDEX(claimPeriodNo,MATCH('Étape 1) Taux'!$A$8,claimPeriods,0))&lt;20,revenueReduction&lt;0.1),0,IF(NOT(ISNUMBER(K744)),0,IF(G744="Oui",0,IF($C744="Non - avec lien de dépendance",MIN(1129,K744,$D744),MIN(1129,K744)))))))</f>
        <v>Effectuez l’étape 1</v>
      </c>
      <c r="T744" s="3" t="str">
        <f>IF(CRHPElig=" -  ","Effectuez l’étape 1",IF(CRHPElig="La baisse de revenus n'est pas admissible dans le cadre du PEREC",CRHPElig,IF(AND(INDEX(claimPeriodNo,MATCH('Étape 1) Taux'!$A$8,claimPeriods,0))&gt;17,INDEX(claimPeriodNo,MATCH('Étape 1) Taux'!$A$8,claimPeriods,0))&lt;20,revenueReduction&lt;0.1),0,IF(NOT(ISNUMBER(L744)),0,IF(H744="Oui",0,IF($C744="Non - avec lien de dépendance",MIN(1129,L744,$D744),MIN(1129,L744)))))))</f>
        <v>Effectuez l’étape 1</v>
      </c>
      <c r="U744" s="3">
        <f t="shared" si="70"/>
        <v>0</v>
      </c>
      <c r="V744" s="3">
        <f t="shared" si="71"/>
        <v>0</v>
      </c>
    </row>
    <row r="745" spans="13:22" x14ac:dyDescent="0.3">
      <c r="M745" s="52" t="str">
        <f t="shared" si="66"/>
        <v>Calculez d'abord la baisse moyenne de vos revenus sur 12 mois à l'étape 2)</v>
      </c>
      <c r="N745" s="52" t="str">
        <f t="shared" si="67"/>
        <v>Calculez d'abord la baisse moyenne de vos revenus sur 12 mois à l'étape 2)</v>
      </c>
      <c r="O745" s="52" t="str">
        <f t="shared" si="68"/>
        <v>Calculez d'abord la baisse moyenne de vos revenus sur 12 mois à l'étape 2)</v>
      </c>
      <c r="P745" s="52" t="str">
        <f t="shared" si="69"/>
        <v>Calculez d'abord la baisse moyenne de vos revenus sur 12 mois à l'étape 2)</v>
      </c>
      <c r="Q745" s="3" t="str">
        <f>IF(CRHPElig=" -  ","Effectuez l’étape 1",IF(CRHPElig="La baisse de revenus n'est pas admissible dans le cadre du PEREC",CRHPElig,IF(AND(INDEX(claimPeriodNo,MATCH('Étape 1) Taux'!$A$8,claimPeriods,0))&gt;17,INDEX(claimPeriodNo,MATCH('Étape 1) Taux'!$A$8,claimPeriods,0))&lt;20,revenueReduction&lt;0.1),0,IF(NOT(ISNUMBER(I745)),0,IF(E745="Oui",0,IF($C745="Non - avec lien de dépendance",MIN(1129,I745,$D745),MIN(1129,I745)))))))</f>
        <v>Effectuez l’étape 1</v>
      </c>
      <c r="R745" s="3" t="str">
        <f>IF(CRHPElig=" -  ","Effectuez l’étape 1",IF(CRHPElig="La baisse de revenus n'est pas admissible dans le cadre du PEREC",CRHPElig,IF(AND(INDEX(claimPeriodNo,MATCH('Étape 1) Taux'!$A$8,claimPeriods,0))&gt;17,INDEX(claimPeriodNo,MATCH('Étape 1) Taux'!$A$8,claimPeriods,0))&lt;20,revenueReduction&lt;0.1),0,IF(NOT(ISNUMBER(J745)),0,IF(F745="Oui",0,IF($C745="Non - avec lien de dépendance",MIN(1129,J745,$D745),MIN(1129,J745)))))))</f>
        <v>Effectuez l’étape 1</v>
      </c>
      <c r="S745" s="3" t="str">
        <f>IF(CRHPElig=" -  ","Effectuez l’étape 1",IF(CRHPElig="La baisse de revenus n'est pas admissible dans le cadre du PEREC",CRHPElig,IF(AND(INDEX(claimPeriodNo,MATCH('Étape 1) Taux'!$A$8,claimPeriods,0))&gt;17,INDEX(claimPeriodNo,MATCH('Étape 1) Taux'!$A$8,claimPeriods,0))&lt;20,revenueReduction&lt;0.1),0,IF(NOT(ISNUMBER(K745)),0,IF(G745="Oui",0,IF($C745="Non - avec lien de dépendance",MIN(1129,K745,$D745),MIN(1129,K745)))))))</f>
        <v>Effectuez l’étape 1</v>
      </c>
      <c r="T745" s="3" t="str">
        <f>IF(CRHPElig=" -  ","Effectuez l’étape 1",IF(CRHPElig="La baisse de revenus n'est pas admissible dans le cadre du PEREC",CRHPElig,IF(AND(INDEX(claimPeriodNo,MATCH('Étape 1) Taux'!$A$8,claimPeriods,0))&gt;17,INDEX(claimPeriodNo,MATCH('Étape 1) Taux'!$A$8,claimPeriods,0))&lt;20,revenueReduction&lt;0.1),0,IF(NOT(ISNUMBER(L745)),0,IF(H745="Oui",0,IF($C745="Non - avec lien de dépendance",MIN(1129,L745,$D745),MIN(1129,L745)))))))</f>
        <v>Effectuez l’étape 1</v>
      </c>
      <c r="U745" s="3">
        <f t="shared" si="70"/>
        <v>0</v>
      </c>
      <c r="V745" s="3">
        <f t="shared" si="71"/>
        <v>0</v>
      </c>
    </row>
    <row r="746" spans="13:22" x14ac:dyDescent="0.3">
      <c r="M746" s="52" t="str">
        <f t="shared" si="66"/>
        <v>Calculez d'abord la baisse moyenne de vos revenus sur 12 mois à l'étape 2)</v>
      </c>
      <c r="N746" s="52" t="str">
        <f t="shared" si="67"/>
        <v>Calculez d'abord la baisse moyenne de vos revenus sur 12 mois à l'étape 2)</v>
      </c>
      <c r="O746" s="52" t="str">
        <f t="shared" si="68"/>
        <v>Calculez d'abord la baisse moyenne de vos revenus sur 12 mois à l'étape 2)</v>
      </c>
      <c r="P746" s="52" t="str">
        <f t="shared" si="69"/>
        <v>Calculez d'abord la baisse moyenne de vos revenus sur 12 mois à l'étape 2)</v>
      </c>
      <c r="Q746" s="3" t="str">
        <f>IF(CRHPElig=" -  ","Effectuez l’étape 1",IF(CRHPElig="La baisse de revenus n'est pas admissible dans le cadre du PEREC",CRHPElig,IF(AND(INDEX(claimPeriodNo,MATCH('Étape 1) Taux'!$A$8,claimPeriods,0))&gt;17,INDEX(claimPeriodNo,MATCH('Étape 1) Taux'!$A$8,claimPeriods,0))&lt;20,revenueReduction&lt;0.1),0,IF(NOT(ISNUMBER(I746)),0,IF(E746="Oui",0,IF($C746="Non - avec lien de dépendance",MIN(1129,I746,$D746),MIN(1129,I746)))))))</f>
        <v>Effectuez l’étape 1</v>
      </c>
      <c r="R746" s="3" t="str">
        <f>IF(CRHPElig=" -  ","Effectuez l’étape 1",IF(CRHPElig="La baisse de revenus n'est pas admissible dans le cadre du PEREC",CRHPElig,IF(AND(INDEX(claimPeriodNo,MATCH('Étape 1) Taux'!$A$8,claimPeriods,0))&gt;17,INDEX(claimPeriodNo,MATCH('Étape 1) Taux'!$A$8,claimPeriods,0))&lt;20,revenueReduction&lt;0.1),0,IF(NOT(ISNUMBER(J746)),0,IF(F746="Oui",0,IF($C746="Non - avec lien de dépendance",MIN(1129,J746,$D746),MIN(1129,J746)))))))</f>
        <v>Effectuez l’étape 1</v>
      </c>
      <c r="S746" s="3" t="str">
        <f>IF(CRHPElig=" -  ","Effectuez l’étape 1",IF(CRHPElig="La baisse de revenus n'est pas admissible dans le cadre du PEREC",CRHPElig,IF(AND(INDEX(claimPeriodNo,MATCH('Étape 1) Taux'!$A$8,claimPeriods,0))&gt;17,INDEX(claimPeriodNo,MATCH('Étape 1) Taux'!$A$8,claimPeriods,0))&lt;20,revenueReduction&lt;0.1),0,IF(NOT(ISNUMBER(K746)),0,IF(G746="Oui",0,IF($C746="Non - avec lien de dépendance",MIN(1129,K746,$D746),MIN(1129,K746)))))))</f>
        <v>Effectuez l’étape 1</v>
      </c>
      <c r="T746" s="3" t="str">
        <f>IF(CRHPElig=" -  ","Effectuez l’étape 1",IF(CRHPElig="La baisse de revenus n'est pas admissible dans le cadre du PEREC",CRHPElig,IF(AND(INDEX(claimPeriodNo,MATCH('Étape 1) Taux'!$A$8,claimPeriods,0))&gt;17,INDEX(claimPeriodNo,MATCH('Étape 1) Taux'!$A$8,claimPeriods,0))&lt;20,revenueReduction&lt;0.1),0,IF(NOT(ISNUMBER(L746)),0,IF(H746="Oui",0,IF($C746="Non - avec lien de dépendance",MIN(1129,L746,$D746),MIN(1129,L746)))))))</f>
        <v>Effectuez l’étape 1</v>
      </c>
      <c r="U746" s="3">
        <f t="shared" si="70"/>
        <v>0</v>
      </c>
      <c r="V746" s="3">
        <f t="shared" si="71"/>
        <v>0</v>
      </c>
    </row>
    <row r="747" spans="13:22" x14ac:dyDescent="0.3">
      <c r="M747" s="52" t="str">
        <f t="shared" si="66"/>
        <v>Calculez d'abord la baisse moyenne de vos revenus sur 12 mois à l'étape 2)</v>
      </c>
      <c r="N747" s="52" t="str">
        <f t="shared" si="67"/>
        <v>Calculez d'abord la baisse moyenne de vos revenus sur 12 mois à l'étape 2)</v>
      </c>
      <c r="O747" s="52" t="str">
        <f t="shared" si="68"/>
        <v>Calculez d'abord la baisse moyenne de vos revenus sur 12 mois à l'étape 2)</v>
      </c>
      <c r="P747" s="52" t="str">
        <f t="shared" si="69"/>
        <v>Calculez d'abord la baisse moyenne de vos revenus sur 12 mois à l'étape 2)</v>
      </c>
      <c r="Q747" s="3" t="str">
        <f>IF(CRHPElig=" -  ","Effectuez l’étape 1",IF(CRHPElig="La baisse de revenus n'est pas admissible dans le cadre du PEREC",CRHPElig,IF(AND(INDEX(claimPeriodNo,MATCH('Étape 1) Taux'!$A$8,claimPeriods,0))&gt;17,INDEX(claimPeriodNo,MATCH('Étape 1) Taux'!$A$8,claimPeriods,0))&lt;20,revenueReduction&lt;0.1),0,IF(NOT(ISNUMBER(I747)),0,IF(E747="Oui",0,IF($C747="Non - avec lien de dépendance",MIN(1129,I747,$D747),MIN(1129,I747)))))))</f>
        <v>Effectuez l’étape 1</v>
      </c>
      <c r="R747" s="3" t="str">
        <f>IF(CRHPElig=" -  ","Effectuez l’étape 1",IF(CRHPElig="La baisse de revenus n'est pas admissible dans le cadre du PEREC",CRHPElig,IF(AND(INDEX(claimPeriodNo,MATCH('Étape 1) Taux'!$A$8,claimPeriods,0))&gt;17,INDEX(claimPeriodNo,MATCH('Étape 1) Taux'!$A$8,claimPeriods,0))&lt;20,revenueReduction&lt;0.1),0,IF(NOT(ISNUMBER(J747)),0,IF(F747="Oui",0,IF($C747="Non - avec lien de dépendance",MIN(1129,J747,$D747),MIN(1129,J747)))))))</f>
        <v>Effectuez l’étape 1</v>
      </c>
      <c r="S747" s="3" t="str">
        <f>IF(CRHPElig=" -  ","Effectuez l’étape 1",IF(CRHPElig="La baisse de revenus n'est pas admissible dans le cadre du PEREC",CRHPElig,IF(AND(INDEX(claimPeriodNo,MATCH('Étape 1) Taux'!$A$8,claimPeriods,0))&gt;17,INDEX(claimPeriodNo,MATCH('Étape 1) Taux'!$A$8,claimPeriods,0))&lt;20,revenueReduction&lt;0.1),0,IF(NOT(ISNUMBER(K747)),0,IF(G747="Oui",0,IF($C747="Non - avec lien de dépendance",MIN(1129,K747,$D747),MIN(1129,K747)))))))</f>
        <v>Effectuez l’étape 1</v>
      </c>
      <c r="T747" s="3" t="str">
        <f>IF(CRHPElig=" -  ","Effectuez l’étape 1",IF(CRHPElig="La baisse de revenus n'est pas admissible dans le cadre du PEREC",CRHPElig,IF(AND(INDEX(claimPeriodNo,MATCH('Étape 1) Taux'!$A$8,claimPeriods,0))&gt;17,INDEX(claimPeriodNo,MATCH('Étape 1) Taux'!$A$8,claimPeriods,0))&lt;20,revenueReduction&lt;0.1),0,IF(NOT(ISNUMBER(L747)),0,IF(H747="Oui",0,IF($C747="Non - avec lien de dépendance",MIN(1129,L747,$D747),MIN(1129,L747)))))))</f>
        <v>Effectuez l’étape 1</v>
      </c>
      <c r="U747" s="3">
        <f t="shared" si="70"/>
        <v>0</v>
      </c>
      <c r="V747" s="3">
        <f t="shared" si="71"/>
        <v>0</v>
      </c>
    </row>
    <row r="748" spans="13:22" x14ac:dyDescent="0.3">
      <c r="M748" s="52" t="str">
        <f t="shared" si="66"/>
        <v>Calculez d'abord la baisse moyenne de vos revenus sur 12 mois à l'étape 2)</v>
      </c>
      <c r="N748" s="52" t="str">
        <f t="shared" si="67"/>
        <v>Calculez d'abord la baisse moyenne de vos revenus sur 12 mois à l'étape 2)</v>
      </c>
      <c r="O748" s="52" t="str">
        <f t="shared" si="68"/>
        <v>Calculez d'abord la baisse moyenne de vos revenus sur 12 mois à l'étape 2)</v>
      </c>
      <c r="P748" s="52" t="str">
        <f t="shared" si="69"/>
        <v>Calculez d'abord la baisse moyenne de vos revenus sur 12 mois à l'étape 2)</v>
      </c>
      <c r="Q748" s="3" t="str">
        <f>IF(CRHPElig=" -  ","Effectuez l’étape 1",IF(CRHPElig="La baisse de revenus n'est pas admissible dans le cadre du PEREC",CRHPElig,IF(AND(INDEX(claimPeriodNo,MATCH('Étape 1) Taux'!$A$8,claimPeriods,0))&gt;17,INDEX(claimPeriodNo,MATCH('Étape 1) Taux'!$A$8,claimPeriods,0))&lt;20,revenueReduction&lt;0.1),0,IF(NOT(ISNUMBER(I748)),0,IF(E748="Oui",0,IF($C748="Non - avec lien de dépendance",MIN(1129,I748,$D748),MIN(1129,I748)))))))</f>
        <v>Effectuez l’étape 1</v>
      </c>
      <c r="R748" s="3" t="str">
        <f>IF(CRHPElig=" -  ","Effectuez l’étape 1",IF(CRHPElig="La baisse de revenus n'est pas admissible dans le cadre du PEREC",CRHPElig,IF(AND(INDEX(claimPeriodNo,MATCH('Étape 1) Taux'!$A$8,claimPeriods,0))&gt;17,INDEX(claimPeriodNo,MATCH('Étape 1) Taux'!$A$8,claimPeriods,0))&lt;20,revenueReduction&lt;0.1),0,IF(NOT(ISNUMBER(J748)),0,IF(F748="Oui",0,IF($C748="Non - avec lien de dépendance",MIN(1129,J748,$D748),MIN(1129,J748)))))))</f>
        <v>Effectuez l’étape 1</v>
      </c>
      <c r="S748" s="3" t="str">
        <f>IF(CRHPElig=" -  ","Effectuez l’étape 1",IF(CRHPElig="La baisse de revenus n'est pas admissible dans le cadre du PEREC",CRHPElig,IF(AND(INDEX(claimPeriodNo,MATCH('Étape 1) Taux'!$A$8,claimPeriods,0))&gt;17,INDEX(claimPeriodNo,MATCH('Étape 1) Taux'!$A$8,claimPeriods,0))&lt;20,revenueReduction&lt;0.1),0,IF(NOT(ISNUMBER(K748)),0,IF(G748="Oui",0,IF($C748="Non - avec lien de dépendance",MIN(1129,K748,$D748),MIN(1129,K748)))))))</f>
        <v>Effectuez l’étape 1</v>
      </c>
      <c r="T748" s="3" t="str">
        <f>IF(CRHPElig=" -  ","Effectuez l’étape 1",IF(CRHPElig="La baisse de revenus n'est pas admissible dans le cadre du PEREC",CRHPElig,IF(AND(INDEX(claimPeriodNo,MATCH('Étape 1) Taux'!$A$8,claimPeriods,0))&gt;17,INDEX(claimPeriodNo,MATCH('Étape 1) Taux'!$A$8,claimPeriods,0))&lt;20,revenueReduction&lt;0.1),0,IF(NOT(ISNUMBER(L748)),0,IF(H748="Oui",0,IF($C748="Non - avec lien de dépendance",MIN(1129,L748,$D748),MIN(1129,L748)))))))</f>
        <v>Effectuez l’étape 1</v>
      </c>
      <c r="U748" s="3">
        <f t="shared" si="70"/>
        <v>0</v>
      </c>
      <c r="V748" s="3">
        <f t="shared" si="71"/>
        <v>0</v>
      </c>
    </row>
    <row r="749" spans="13:22" x14ac:dyDescent="0.3">
      <c r="M749" s="52" t="str">
        <f t="shared" si="66"/>
        <v>Calculez d'abord la baisse moyenne de vos revenus sur 12 mois à l'étape 2)</v>
      </c>
      <c r="N749" s="52" t="str">
        <f t="shared" si="67"/>
        <v>Calculez d'abord la baisse moyenne de vos revenus sur 12 mois à l'étape 2)</v>
      </c>
      <c r="O749" s="52" t="str">
        <f t="shared" si="68"/>
        <v>Calculez d'abord la baisse moyenne de vos revenus sur 12 mois à l'étape 2)</v>
      </c>
      <c r="P749" s="52" t="str">
        <f t="shared" si="69"/>
        <v>Calculez d'abord la baisse moyenne de vos revenus sur 12 mois à l'étape 2)</v>
      </c>
      <c r="Q749" s="3" t="str">
        <f>IF(CRHPElig=" -  ","Effectuez l’étape 1",IF(CRHPElig="La baisse de revenus n'est pas admissible dans le cadre du PEREC",CRHPElig,IF(AND(INDEX(claimPeriodNo,MATCH('Étape 1) Taux'!$A$8,claimPeriods,0))&gt;17,INDEX(claimPeriodNo,MATCH('Étape 1) Taux'!$A$8,claimPeriods,0))&lt;20,revenueReduction&lt;0.1),0,IF(NOT(ISNUMBER(I749)),0,IF(E749="Oui",0,IF($C749="Non - avec lien de dépendance",MIN(1129,I749,$D749),MIN(1129,I749)))))))</f>
        <v>Effectuez l’étape 1</v>
      </c>
      <c r="R749" s="3" t="str">
        <f>IF(CRHPElig=" -  ","Effectuez l’étape 1",IF(CRHPElig="La baisse de revenus n'est pas admissible dans le cadre du PEREC",CRHPElig,IF(AND(INDEX(claimPeriodNo,MATCH('Étape 1) Taux'!$A$8,claimPeriods,0))&gt;17,INDEX(claimPeriodNo,MATCH('Étape 1) Taux'!$A$8,claimPeriods,0))&lt;20,revenueReduction&lt;0.1),0,IF(NOT(ISNUMBER(J749)),0,IF(F749="Oui",0,IF($C749="Non - avec lien de dépendance",MIN(1129,J749,$D749),MIN(1129,J749)))))))</f>
        <v>Effectuez l’étape 1</v>
      </c>
      <c r="S749" s="3" t="str">
        <f>IF(CRHPElig=" -  ","Effectuez l’étape 1",IF(CRHPElig="La baisse de revenus n'est pas admissible dans le cadre du PEREC",CRHPElig,IF(AND(INDEX(claimPeriodNo,MATCH('Étape 1) Taux'!$A$8,claimPeriods,0))&gt;17,INDEX(claimPeriodNo,MATCH('Étape 1) Taux'!$A$8,claimPeriods,0))&lt;20,revenueReduction&lt;0.1),0,IF(NOT(ISNUMBER(K749)),0,IF(G749="Oui",0,IF($C749="Non - avec lien de dépendance",MIN(1129,K749,$D749),MIN(1129,K749)))))))</f>
        <v>Effectuez l’étape 1</v>
      </c>
      <c r="T749" s="3" t="str">
        <f>IF(CRHPElig=" -  ","Effectuez l’étape 1",IF(CRHPElig="La baisse de revenus n'est pas admissible dans le cadre du PEREC",CRHPElig,IF(AND(INDEX(claimPeriodNo,MATCH('Étape 1) Taux'!$A$8,claimPeriods,0))&gt;17,INDEX(claimPeriodNo,MATCH('Étape 1) Taux'!$A$8,claimPeriods,0))&lt;20,revenueReduction&lt;0.1),0,IF(NOT(ISNUMBER(L749)),0,IF(H749="Oui",0,IF($C749="Non - avec lien de dépendance",MIN(1129,L749,$D749),MIN(1129,L749)))))))</f>
        <v>Effectuez l’étape 1</v>
      </c>
      <c r="U749" s="3">
        <f t="shared" si="70"/>
        <v>0</v>
      </c>
      <c r="V749" s="3">
        <f t="shared" si="71"/>
        <v>0</v>
      </c>
    </row>
    <row r="750" spans="13:22" x14ac:dyDescent="0.3">
      <c r="M750" s="52" t="str">
        <f t="shared" si="66"/>
        <v>Calculez d'abord la baisse moyenne de vos revenus sur 12 mois à l'étape 2)</v>
      </c>
      <c r="N750" s="52" t="str">
        <f t="shared" si="67"/>
        <v>Calculez d'abord la baisse moyenne de vos revenus sur 12 mois à l'étape 2)</v>
      </c>
      <c r="O750" s="52" t="str">
        <f t="shared" si="68"/>
        <v>Calculez d'abord la baisse moyenne de vos revenus sur 12 mois à l'étape 2)</v>
      </c>
      <c r="P750" s="52" t="str">
        <f t="shared" si="69"/>
        <v>Calculez d'abord la baisse moyenne de vos revenus sur 12 mois à l'étape 2)</v>
      </c>
      <c r="Q750" s="3" t="str">
        <f>IF(CRHPElig=" -  ","Effectuez l’étape 1",IF(CRHPElig="La baisse de revenus n'est pas admissible dans le cadre du PEREC",CRHPElig,IF(AND(INDEX(claimPeriodNo,MATCH('Étape 1) Taux'!$A$8,claimPeriods,0))&gt;17,INDEX(claimPeriodNo,MATCH('Étape 1) Taux'!$A$8,claimPeriods,0))&lt;20,revenueReduction&lt;0.1),0,IF(NOT(ISNUMBER(I750)),0,IF(E750="Oui",0,IF($C750="Non - avec lien de dépendance",MIN(1129,I750,$D750),MIN(1129,I750)))))))</f>
        <v>Effectuez l’étape 1</v>
      </c>
      <c r="R750" s="3" t="str">
        <f>IF(CRHPElig=" -  ","Effectuez l’étape 1",IF(CRHPElig="La baisse de revenus n'est pas admissible dans le cadre du PEREC",CRHPElig,IF(AND(INDEX(claimPeriodNo,MATCH('Étape 1) Taux'!$A$8,claimPeriods,0))&gt;17,INDEX(claimPeriodNo,MATCH('Étape 1) Taux'!$A$8,claimPeriods,0))&lt;20,revenueReduction&lt;0.1),0,IF(NOT(ISNUMBER(J750)),0,IF(F750="Oui",0,IF($C750="Non - avec lien de dépendance",MIN(1129,J750,$D750),MIN(1129,J750)))))))</f>
        <v>Effectuez l’étape 1</v>
      </c>
      <c r="S750" s="3" t="str">
        <f>IF(CRHPElig=" -  ","Effectuez l’étape 1",IF(CRHPElig="La baisse de revenus n'est pas admissible dans le cadre du PEREC",CRHPElig,IF(AND(INDEX(claimPeriodNo,MATCH('Étape 1) Taux'!$A$8,claimPeriods,0))&gt;17,INDEX(claimPeriodNo,MATCH('Étape 1) Taux'!$A$8,claimPeriods,0))&lt;20,revenueReduction&lt;0.1),0,IF(NOT(ISNUMBER(K750)),0,IF(G750="Oui",0,IF($C750="Non - avec lien de dépendance",MIN(1129,K750,$D750),MIN(1129,K750)))))))</f>
        <v>Effectuez l’étape 1</v>
      </c>
      <c r="T750" s="3" t="str">
        <f>IF(CRHPElig=" -  ","Effectuez l’étape 1",IF(CRHPElig="La baisse de revenus n'est pas admissible dans le cadre du PEREC",CRHPElig,IF(AND(INDEX(claimPeriodNo,MATCH('Étape 1) Taux'!$A$8,claimPeriods,0))&gt;17,INDEX(claimPeriodNo,MATCH('Étape 1) Taux'!$A$8,claimPeriods,0))&lt;20,revenueReduction&lt;0.1),0,IF(NOT(ISNUMBER(L750)),0,IF(H750="Oui",0,IF($C750="Non - avec lien de dépendance",MIN(1129,L750,$D750),MIN(1129,L750)))))))</f>
        <v>Effectuez l’étape 1</v>
      </c>
      <c r="U750" s="3">
        <f t="shared" si="70"/>
        <v>0</v>
      </c>
      <c r="V750" s="3">
        <f t="shared" si="71"/>
        <v>0</v>
      </c>
    </row>
    <row r="751" spans="13:22" x14ac:dyDescent="0.3">
      <c r="M751" s="52" t="str">
        <f t="shared" si="66"/>
        <v>Calculez d'abord la baisse moyenne de vos revenus sur 12 mois à l'étape 2)</v>
      </c>
      <c r="N751" s="52" t="str">
        <f t="shared" si="67"/>
        <v>Calculez d'abord la baisse moyenne de vos revenus sur 12 mois à l'étape 2)</v>
      </c>
      <c r="O751" s="52" t="str">
        <f t="shared" si="68"/>
        <v>Calculez d'abord la baisse moyenne de vos revenus sur 12 mois à l'étape 2)</v>
      </c>
      <c r="P751" s="52" t="str">
        <f t="shared" si="69"/>
        <v>Calculez d'abord la baisse moyenne de vos revenus sur 12 mois à l'étape 2)</v>
      </c>
      <c r="Q751" s="3" t="str">
        <f>IF(CRHPElig=" -  ","Effectuez l’étape 1",IF(CRHPElig="La baisse de revenus n'est pas admissible dans le cadre du PEREC",CRHPElig,IF(AND(INDEX(claimPeriodNo,MATCH('Étape 1) Taux'!$A$8,claimPeriods,0))&gt;17,INDEX(claimPeriodNo,MATCH('Étape 1) Taux'!$A$8,claimPeriods,0))&lt;20,revenueReduction&lt;0.1),0,IF(NOT(ISNUMBER(I751)),0,IF(E751="Oui",0,IF($C751="Non - avec lien de dépendance",MIN(1129,I751,$D751),MIN(1129,I751)))))))</f>
        <v>Effectuez l’étape 1</v>
      </c>
      <c r="R751" s="3" t="str">
        <f>IF(CRHPElig=" -  ","Effectuez l’étape 1",IF(CRHPElig="La baisse de revenus n'est pas admissible dans le cadre du PEREC",CRHPElig,IF(AND(INDEX(claimPeriodNo,MATCH('Étape 1) Taux'!$A$8,claimPeriods,0))&gt;17,INDEX(claimPeriodNo,MATCH('Étape 1) Taux'!$A$8,claimPeriods,0))&lt;20,revenueReduction&lt;0.1),0,IF(NOT(ISNUMBER(J751)),0,IF(F751="Oui",0,IF($C751="Non - avec lien de dépendance",MIN(1129,J751,$D751),MIN(1129,J751)))))))</f>
        <v>Effectuez l’étape 1</v>
      </c>
      <c r="S751" s="3" t="str">
        <f>IF(CRHPElig=" -  ","Effectuez l’étape 1",IF(CRHPElig="La baisse de revenus n'est pas admissible dans le cadre du PEREC",CRHPElig,IF(AND(INDEX(claimPeriodNo,MATCH('Étape 1) Taux'!$A$8,claimPeriods,0))&gt;17,INDEX(claimPeriodNo,MATCH('Étape 1) Taux'!$A$8,claimPeriods,0))&lt;20,revenueReduction&lt;0.1),0,IF(NOT(ISNUMBER(K751)),0,IF(G751="Oui",0,IF($C751="Non - avec lien de dépendance",MIN(1129,K751,$D751),MIN(1129,K751)))))))</f>
        <v>Effectuez l’étape 1</v>
      </c>
      <c r="T751" s="3" t="str">
        <f>IF(CRHPElig=" -  ","Effectuez l’étape 1",IF(CRHPElig="La baisse de revenus n'est pas admissible dans le cadre du PEREC",CRHPElig,IF(AND(INDEX(claimPeriodNo,MATCH('Étape 1) Taux'!$A$8,claimPeriods,0))&gt;17,INDEX(claimPeriodNo,MATCH('Étape 1) Taux'!$A$8,claimPeriods,0))&lt;20,revenueReduction&lt;0.1),0,IF(NOT(ISNUMBER(L751)),0,IF(H751="Oui",0,IF($C751="Non - avec lien de dépendance",MIN(1129,L751,$D751),MIN(1129,L751)))))))</f>
        <v>Effectuez l’étape 1</v>
      </c>
      <c r="U751" s="3">
        <f t="shared" si="70"/>
        <v>0</v>
      </c>
      <c r="V751" s="3">
        <f t="shared" si="71"/>
        <v>0</v>
      </c>
    </row>
    <row r="752" spans="13:22" x14ac:dyDescent="0.3">
      <c r="M752" s="52" t="str">
        <f t="shared" si="66"/>
        <v>Calculez d'abord la baisse moyenne de vos revenus sur 12 mois à l'étape 2)</v>
      </c>
      <c r="N752" s="52" t="str">
        <f t="shared" si="67"/>
        <v>Calculez d'abord la baisse moyenne de vos revenus sur 12 mois à l'étape 2)</v>
      </c>
      <c r="O752" s="52" t="str">
        <f t="shared" si="68"/>
        <v>Calculez d'abord la baisse moyenne de vos revenus sur 12 mois à l'étape 2)</v>
      </c>
      <c r="P752" s="52" t="str">
        <f t="shared" si="69"/>
        <v>Calculez d'abord la baisse moyenne de vos revenus sur 12 mois à l'étape 2)</v>
      </c>
      <c r="Q752" s="3" t="str">
        <f>IF(CRHPElig=" -  ","Effectuez l’étape 1",IF(CRHPElig="La baisse de revenus n'est pas admissible dans le cadre du PEREC",CRHPElig,IF(AND(INDEX(claimPeriodNo,MATCH('Étape 1) Taux'!$A$8,claimPeriods,0))&gt;17,INDEX(claimPeriodNo,MATCH('Étape 1) Taux'!$A$8,claimPeriods,0))&lt;20,revenueReduction&lt;0.1),0,IF(NOT(ISNUMBER(I752)),0,IF(E752="Oui",0,IF($C752="Non - avec lien de dépendance",MIN(1129,I752,$D752),MIN(1129,I752)))))))</f>
        <v>Effectuez l’étape 1</v>
      </c>
      <c r="R752" s="3" t="str">
        <f>IF(CRHPElig=" -  ","Effectuez l’étape 1",IF(CRHPElig="La baisse de revenus n'est pas admissible dans le cadre du PEREC",CRHPElig,IF(AND(INDEX(claimPeriodNo,MATCH('Étape 1) Taux'!$A$8,claimPeriods,0))&gt;17,INDEX(claimPeriodNo,MATCH('Étape 1) Taux'!$A$8,claimPeriods,0))&lt;20,revenueReduction&lt;0.1),0,IF(NOT(ISNUMBER(J752)),0,IF(F752="Oui",0,IF($C752="Non - avec lien de dépendance",MIN(1129,J752,$D752),MIN(1129,J752)))))))</f>
        <v>Effectuez l’étape 1</v>
      </c>
      <c r="S752" s="3" t="str">
        <f>IF(CRHPElig=" -  ","Effectuez l’étape 1",IF(CRHPElig="La baisse de revenus n'est pas admissible dans le cadre du PEREC",CRHPElig,IF(AND(INDEX(claimPeriodNo,MATCH('Étape 1) Taux'!$A$8,claimPeriods,0))&gt;17,INDEX(claimPeriodNo,MATCH('Étape 1) Taux'!$A$8,claimPeriods,0))&lt;20,revenueReduction&lt;0.1),0,IF(NOT(ISNUMBER(K752)),0,IF(G752="Oui",0,IF($C752="Non - avec lien de dépendance",MIN(1129,K752,$D752),MIN(1129,K752)))))))</f>
        <v>Effectuez l’étape 1</v>
      </c>
      <c r="T752" s="3" t="str">
        <f>IF(CRHPElig=" -  ","Effectuez l’étape 1",IF(CRHPElig="La baisse de revenus n'est pas admissible dans le cadre du PEREC",CRHPElig,IF(AND(INDEX(claimPeriodNo,MATCH('Étape 1) Taux'!$A$8,claimPeriods,0))&gt;17,INDEX(claimPeriodNo,MATCH('Étape 1) Taux'!$A$8,claimPeriods,0))&lt;20,revenueReduction&lt;0.1),0,IF(NOT(ISNUMBER(L752)),0,IF(H752="Oui",0,IF($C752="Non - avec lien de dépendance",MIN(1129,L752,$D752),MIN(1129,L752)))))))</f>
        <v>Effectuez l’étape 1</v>
      </c>
      <c r="U752" s="3">
        <f t="shared" si="70"/>
        <v>0</v>
      </c>
      <c r="V752" s="3">
        <f t="shared" si="71"/>
        <v>0</v>
      </c>
    </row>
    <row r="753" spans="13:22" x14ac:dyDescent="0.3">
      <c r="M753" s="52" t="str">
        <f t="shared" si="66"/>
        <v>Calculez d'abord la baisse moyenne de vos revenus sur 12 mois à l'étape 2)</v>
      </c>
      <c r="N753" s="52" t="str">
        <f t="shared" si="67"/>
        <v>Calculez d'abord la baisse moyenne de vos revenus sur 12 mois à l'étape 2)</v>
      </c>
      <c r="O753" s="52" t="str">
        <f t="shared" si="68"/>
        <v>Calculez d'abord la baisse moyenne de vos revenus sur 12 mois à l'étape 2)</v>
      </c>
      <c r="P753" s="52" t="str">
        <f t="shared" si="69"/>
        <v>Calculez d'abord la baisse moyenne de vos revenus sur 12 mois à l'étape 2)</v>
      </c>
      <c r="Q753" s="3" t="str">
        <f>IF(CRHPElig=" -  ","Effectuez l’étape 1",IF(CRHPElig="La baisse de revenus n'est pas admissible dans le cadre du PEREC",CRHPElig,IF(AND(INDEX(claimPeriodNo,MATCH('Étape 1) Taux'!$A$8,claimPeriods,0))&gt;17,INDEX(claimPeriodNo,MATCH('Étape 1) Taux'!$A$8,claimPeriods,0))&lt;20,revenueReduction&lt;0.1),0,IF(NOT(ISNUMBER(I753)),0,IF(E753="Oui",0,IF($C753="Non - avec lien de dépendance",MIN(1129,I753,$D753),MIN(1129,I753)))))))</f>
        <v>Effectuez l’étape 1</v>
      </c>
      <c r="R753" s="3" t="str">
        <f>IF(CRHPElig=" -  ","Effectuez l’étape 1",IF(CRHPElig="La baisse de revenus n'est pas admissible dans le cadre du PEREC",CRHPElig,IF(AND(INDEX(claimPeriodNo,MATCH('Étape 1) Taux'!$A$8,claimPeriods,0))&gt;17,INDEX(claimPeriodNo,MATCH('Étape 1) Taux'!$A$8,claimPeriods,0))&lt;20,revenueReduction&lt;0.1),0,IF(NOT(ISNUMBER(J753)),0,IF(F753="Oui",0,IF($C753="Non - avec lien de dépendance",MIN(1129,J753,$D753),MIN(1129,J753)))))))</f>
        <v>Effectuez l’étape 1</v>
      </c>
      <c r="S753" s="3" t="str">
        <f>IF(CRHPElig=" -  ","Effectuez l’étape 1",IF(CRHPElig="La baisse de revenus n'est pas admissible dans le cadre du PEREC",CRHPElig,IF(AND(INDEX(claimPeriodNo,MATCH('Étape 1) Taux'!$A$8,claimPeriods,0))&gt;17,INDEX(claimPeriodNo,MATCH('Étape 1) Taux'!$A$8,claimPeriods,0))&lt;20,revenueReduction&lt;0.1),0,IF(NOT(ISNUMBER(K753)),0,IF(G753="Oui",0,IF($C753="Non - avec lien de dépendance",MIN(1129,K753,$D753),MIN(1129,K753)))))))</f>
        <v>Effectuez l’étape 1</v>
      </c>
      <c r="T753" s="3" t="str">
        <f>IF(CRHPElig=" -  ","Effectuez l’étape 1",IF(CRHPElig="La baisse de revenus n'est pas admissible dans le cadre du PEREC",CRHPElig,IF(AND(INDEX(claimPeriodNo,MATCH('Étape 1) Taux'!$A$8,claimPeriods,0))&gt;17,INDEX(claimPeriodNo,MATCH('Étape 1) Taux'!$A$8,claimPeriods,0))&lt;20,revenueReduction&lt;0.1),0,IF(NOT(ISNUMBER(L753)),0,IF(H753="Oui",0,IF($C753="Non - avec lien de dépendance",MIN(1129,L753,$D753),MIN(1129,L753)))))))</f>
        <v>Effectuez l’étape 1</v>
      </c>
      <c r="U753" s="3">
        <f t="shared" si="70"/>
        <v>0</v>
      </c>
      <c r="V753" s="3">
        <f t="shared" si="71"/>
        <v>0</v>
      </c>
    </row>
    <row r="754" spans="13:22" x14ac:dyDescent="0.3">
      <c r="M754" s="52" t="str">
        <f t="shared" si="66"/>
        <v>Calculez d'abord la baisse moyenne de vos revenus sur 12 mois à l'étape 2)</v>
      </c>
      <c r="N754" s="52" t="str">
        <f t="shared" si="67"/>
        <v>Calculez d'abord la baisse moyenne de vos revenus sur 12 mois à l'étape 2)</v>
      </c>
      <c r="O754" s="52" t="str">
        <f t="shared" si="68"/>
        <v>Calculez d'abord la baisse moyenne de vos revenus sur 12 mois à l'étape 2)</v>
      </c>
      <c r="P754" s="52" t="str">
        <f t="shared" si="69"/>
        <v>Calculez d'abord la baisse moyenne de vos revenus sur 12 mois à l'étape 2)</v>
      </c>
      <c r="Q754" s="3" t="str">
        <f>IF(CRHPElig=" -  ","Effectuez l’étape 1",IF(CRHPElig="La baisse de revenus n'est pas admissible dans le cadre du PEREC",CRHPElig,IF(AND(INDEX(claimPeriodNo,MATCH('Étape 1) Taux'!$A$8,claimPeriods,0))&gt;17,INDEX(claimPeriodNo,MATCH('Étape 1) Taux'!$A$8,claimPeriods,0))&lt;20,revenueReduction&lt;0.1),0,IF(NOT(ISNUMBER(I754)),0,IF(E754="Oui",0,IF($C754="Non - avec lien de dépendance",MIN(1129,I754,$D754),MIN(1129,I754)))))))</f>
        <v>Effectuez l’étape 1</v>
      </c>
      <c r="R754" s="3" t="str">
        <f>IF(CRHPElig=" -  ","Effectuez l’étape 1",IF(CRHPElig="La baisse de revenus n'est pas admissible dans le cadre du PEREC",CRHPElig,IF(AND(INDEX(claimPeriodNo,MATCH('Étape 1) Taux'!$A$8,claimPeriods,0))&gt;17,INDEX(claimPeriodNo,MATCH('Étape 1) Taux'!$A$8,claimPeriods,0))&lt;20,revenueReduction&lt;0.1),0,IF(NOT(ISNUMBER(J754)),0,IF(F754="Oui",0,IF($C754="Non - avec lien de dépendance",MIN(1129,J754,$D754),MIN(1129,J754)))))))</f>
        <v>Effectuez l’étape 1</v>
      </c>
      <c r="S754" s="3" t="str">
        <f>IF(CRHPElig=" -  ","Effectuez l’étape 1",IF(CRHPElig="La baisse de revenus n'est pas admissible dans le cadre du PEREC",CRHPElig,IF(AND(INDEX(claimPeriodNo,MATCH('Étape 1) Taux'!$A$8,claimPeriods,0))&gt;17,INDEX(claimPeriodNo,MATCH('Étape 1) Taux'!$A$8,claimPeriods,0))&lt;20,revenueReduction&lt;0.1),0,IF(NOT(ISNUMBER(K754)),0,IF(G754="Oui",0,IF($C754="Non - avec lien de dépendance",MIN(1129,K754,$D754),MIN(1129,K754)))))))</f>
        <v>Effectuez l’étape 1</v>
      </c>
      <c r="T754" s="3" t="str">
        <f>IF(CRHPElig=" -  ","Effectuez l’étape 1",IF(CRHPElig="La baisse de revenus n'est pas admissible dans le cadre du PEREC",CRHPElig,IF(AND(INDEX(claimPeriodNo,MATCH('Étape 1) Taux'!$A$8,claimPeriods,0))&gt;17,INDEX(claimPeriodNo,MATCH('Étape 1) Taux'!$A$8,claimPeriods,0))&lt;20,revenueReduction&lt;0.1),0,IF(NOT(ISNUMBER(L754)),0,IF(H754="Oui",0,IF($C754="Non - avec lien de dépendance",MIN(1129,L754,$D754),MIN(1129,L754)))))))</f>
        <v>Effectuez l’étape 1</v>
      </c>
      <c r="U754" s="3">
        <f t="shared" si="70"/>
        <v>0</v>
      </c>
      <c r="V754" s="3">
        <f t="shared" si="71"/>
        <v>0</v>
      </c>
    </row>
    <row r="755" spans="13:22" x14ac:dyDescent="0.3">
      <c r="M755" s="52" t="str">
        <f t="shared" si="66"/>
        <v>Calculez d'abord la baisse moyenne de vos revenus sur 12 mois à l'étape 2)</v>
      </c>
      <c r="N755" s="52" t="str">
        <f t="shared" si="67"/>
        <v>Calculez d'abord la baisse moyenne de vos revenus sur 12 mois à l'étape 2)</v>
      </c>
      <c r="O755" s="52" t="str">
        <f t="shared" si="68"/>
        <v>Calculez d'abord la baisse moyenne de vos revenus sur 12 mois à l'étape 2)</v>
      </c>
      <c r="P755" s="52" t="str">
        <f t="shared" si="69"/>
        <v>Calculez d'abord la baisse moyenne de vos revenus sur 12 mois à l'étape 2)</v>
      </c>
      <c r="Q755" s="3" t="str">
        <f>IF(CRHPElig=" -  ","Effectuez l’étape 1",IF(CRHPElig="La baisse de revenus n'est pas admissible dans le cadre du PEREC",CRHPElig,IF(AND(INDEX(claimPeriodNo,MATCH('Étape 1) Taux'!$A$8,claimPeriods,0))&gt;17,INDEX(claimPeriodNo,MATCH('Étape 1) Taux'!$A$8,claimPeriods,0))&lt;20,revenueReduction&lt;0.1),0,IF(NOT(ISNUMBER(I755)),0,IF(E755="Oui",0,IF($C755="Non - avec lien de dépendance",MIN(1129,I755,$D755),MIN(1129,I755)))))))</f>
        <v>Effectuez l’étape 1</v>
      </c>
      <c r="R755" s="3" t="str">
        <f>IF(CRHPElig=" -  ","Effectuez l’étape 1",IF(CRHPElig="La baisse de revenus n'est pas admissible dans le cadre du PEREC",CRHPElig,IF(AND(INDEX(claimPeriodNo,MATCH('Étape 1) Taux'!$A$8,claimPeriods,0))&gt;17,INDEX(claimPeriodNo,MATCH('Étape 1) Taux'!$A$8,claimPeriods,0))&lt;20,revenueReduction&lt;0.1),0,IF(NOT(ISNUMBER(J755)),0,IF(F755="Oui",0,IF($C755="Non - avec lien de dépendance",MIN(1129,J755,$D755),MIN(1129,J755)))))))</f>
        <v>Effectuez l’étape 1</v>
      </c>
      <c r="S755" s="3" t="str">
        <f>IF(CRHPElig=" -  ","Effectuez l’étape 1",IF(CRHPElig="La baisse de revenus n'est pas admissible dans le cadre du PEREC",CRHPElig,IF(AND(INDEX(claimPeriodNo,MATCH('Étape 1) Taux'!$A$8,claimPeriods,0))&gt;17,INDEX(claimPeriodNo,MATCH('Étape 1) Taux'!$A$8,claimPeriods,0))&lt;20,revenueReduction&lt;0.1),0,IF(NOT(ISNUMBER(K755)),0,IF(G755="Oui",0,IF($C755="Non - avec lien de dépendance",MIN(1129,K755,$D755),MIN(1129,K755)))))))</f>
        <v>Effectuez l’étape 1</v>
      </c>
      <c r="T755" s="3" t="str">
        <f>IF(CRHPElig=" -  ","Effectuez l’étape 1",IF(CRHPElig="La baisse de revenus n'est pas admissible dans le cadre du PEREC",CRHPElig,IF(AND(INDEX(claimPeriodNo,MATCH('Étape 1) Taux'!$A$8,claimPeriods,0))&gt;17,INDEX(claimPeriodNo,MATCH('Étape 1) Taux'!$A$8,claimPeriods,0))&lt;20,revenueReduction&lt;0.1),0,IF(NOT(ISNUMBER(L755)),0,IF(H755="Oui",0,IF($C755="Non - avec lien de dépendance",MIN(1129,L755,$D755),MIN(1129,L755)))))))</f>
        <v>Effectuez l’étape 1</v>
      </c>
      <c r="U755" s="3">
        <f t="shared" si="70"/>
        <v>0</v>
      </c>
      <c r="V755" s="3">
        <f t="shared" si="71"/>
        <v>0</v>
      </c>
    </row>
    <row r="756" spans="13:22" x14ac:dyDescent="0.3">
      <c r="M756" s="52" t="str">
        <f t="shared" si="66"/>
        <v>Calculez d'abord la baisse moyenne de vos revenus sur 12 mois à l'étape 2)</v>
      </c>
      <c r="N756" s="52" t="str">
        <f t="shared" si="67"/>
        <v>Calculez d'abord la baisse moyenne de vos revenus sur 12 mois à l'étape 2)</v>
      </c>
      <c r="O756" s="52" t="str">
        <f t="shared" si="68"/>
        <v>Calculez d'abord la baisse moyenne de vos revenus sur 12 mois à l'étape 2)</v>
      </c>
      <c r="P756" s="52" t="str">
        <f t="shared" si="69"/>
        <v>Calculez d'abord la baisse moyenne de vos revenus sur 12 mois à l'étape 2)</v>
      </c>
      <c r="Q756" s="3" t="str">
        <f>IF(CRHPElig=" -  ","Effectuez l’étape 1",IF(CRHPElig="La baisse de revenus n'est pas admissible dans le cadre du PEREC",CRHPElig,IF(AND(INDEX(claimPeriodNo,MATCH('Étape 1) Taux'!$A$8,claimPeriods,0))&gt;17,INDEX(claimPeriodNo,MATCH('Étape 1) Taux'!$A$8,claimPeriods,0))&lt;20,revenueReduction&lt;0.1),0,IF(NOT(ISNUMBER(I756)),0,IF(E756="Oui",0,IF($C756="Non - avec lien de dépendance",MIN(1129,I756,$D756),MIN(1129,I756)))))))</f>
        <v>Effectuez l’étape 1</v>
      </c>
      <c r="R756" s="3" t="str">
        <f>IF(CRHPElig=" -  ","Effectuez l’étape 1",IF(CRHPElig="La baisse de revenus n'est pas admissible dans le cadre du PEREC",CRHPElig,IF(AND(INDEX(claimPeriodNo,MATCH('Étape 1) Taux'!$A$8,claimPeriods,0))&gt;17,INDEX(claimPeriodNo,MATCH('Étape 1) Taux'!$A$8,claimPeriods,0))&lt;20,revenueReduction&lt;0.1),0,IF(NOT(ISNUMBER(J756)),0,IF(F756="Oui",0,IF($C756="Non - avec lien de dépendance",MIN(1129,J756,$D756),MIN(1129,J756)))))))</f>
        <v>Effectuez l’étape 1</v>
      </c>
      <c r="S756" s="3" t="str">
        <f>IF(CRHPElig=" -  ","Effectuez l’étape 1",IF(CRHPElig="La baisse de revenus n'est pas admissible dans le cadre du PEREC",CRHPElig,IF(AND(INDEX(claimPeriodNo,MATCH('Étape 1) Taux'!$A$8,claimPeriods,0))&gt;17,INDEX(claimPeriodNo,MATCH('Étape 1) Taux'!$A$8,claimPeriods,0))&lt;20,revenueReduction&lt;0.1),0,IF(NOT(ISNUMBER(K756)),0,IF(G756="Oui",0,IF($C756="Non - avec lien de dépendance",MIN(1129,K756,$D756),MIN(1129,K756)))))))</f>
        <v>Effectuez l’étape 1</v>
      </c>
      <c r="T756" s="3" t="str">
        <f>IF(CRHPElig=" -  ","Effectuez l’étape 1",IF(CRHPElig="La baisse de revenus n'est pas admissible dans le cadre du PEREC",CRHPElig,IF(AND(INDEX(claimPeriodNo,MATCH('Étape 1) Taux'!$A$8,claimPeriods,0))&gt;17,INDEX(claimPeriodNo,MATCH('Étape 1) Taux'!$A$8,claimPeriods,0))&lt;20,revenueReduction&lt;0.1),0,IF(NOT(ISNUMBER(L756)),0,IF(H756="Oui",0,IF($C756="Non - avec lien de dépendance",MIN(1129,L756,$D756),MIN(1129,L756)))))))</f>
        <v>Effectuez l’étape 1</v>
      </c>
      <c r="U756" s="3">
        <f t="shared" si="70"/>
        <v>0</v>
      </c>
      <c r="V756" s="3">
        <f t="shared" si="71"/>
        <v>0</v>
      </c>
    </row>
    <row r="757" spans="13:22" x14ac:dyDescent="0.3">
      <c r="M757" s="52" t="str">
        <f t="shared" si="66"/>
        <v>Calculez d'abord la baisse moyenne de vos revenus sur 12 mois à l'étape 2)</v>
      </c>
      <c r="N757" s="52" t="str">
        <f t="shared" si="67"/>
        <v>Calculez d'abord la baisse moyenne de vos revenus sur 12 mois à l'étape 2)</v>
      </c>
      <c r="O757" s="52" t="str">
        <f t="shared" si="68"/>
        <v>Calculez d'abord la baisse moyenne de vos revenus sur 12 mois à l'étape 2)</v>
      </c>
      <c r="P757" s="52" t="str">
        <f t="shared" si="69"/>
        <v>Calculez d'abord la baisse moyenne de vos revenus sur 12 mois à l'étape 2)</v>
      </c>
      <c r="Q757" s="3" t="str">
        <f>IF(CRHPElig=" -  ","Effectuez l’étape 1",IF(CRHPElig="La baisse de revenus n'est pas admissible dans le cadre du PEREC",CRHPElig,IF(AND(INDEX(claimPeriodNo,MATCH('Étape 1) Taux'!$A$8,claimPeriods,0))&gt;17,INDEX(claimPeriodNo,MATCH('Étape 1) Taux'!$A$8,claimPeriods,0))&lt;20,revenueReduction&lt;0.1),0,IF(NOT(ISNUMBER(I757)),0,IF(E757="Oui",0,IF($C757="Non - avec lien de dépendance",MIN(1129,I757,$D757),MIN(1129,I757)))))))</f>
        <v>Effectuez l’étape 1</v>
      </c>
      <c r="R757" s="3" t="str">
        <f>IF(CRHPElig=" -  ","Effectuez l’étape 1",IF(CRHPElig="La baisse de revenus n'est pas admissible dans le cadre du PEREC",CRHPElig,IF(AND(INDEX(claimPeriodNo,MATCH('Étape 1) Taux'!$A$8,claimPeriods,0))&gt;17,INDEX(claimPeriodNo,MATCH('Étape 1) Taux'!$A$8,claimPeriods,0))&lt;20,revenueReduction&lt;0.1),0,IF(NOT(ISNUMBER(J757)),0,IF(F757="Oui",0,IF($C757="Non - avec lien de dépendance",MIN(1129,J757,$D757),MIN(1129,J757)))))))</f>
        <v>Effectuez l’étape 1</v>
      </c>
      <c r="S757" s="3" t="str">
        <f>IF(CRHPElig=" -  ","Effectuez l’étape 1",IF(CRHPElig="La baisse de revenus n'est pas admissible dans le cadre du PEREC",CRHPElig,IF(AND(INDEX(claimPeriodNo,MATCH('Étape 1) Taux'!$A$8,claimPeriods,0))&gt;17,INDEX(claimPeriodNo,MATCH('Étape 1) Taux'!$A$8,claimPeriods,0))&lt;20,revenueReduction&lt;0.1),0,IF(NOT(ISNUMBER(K757)),0,IF(G757="Oui",0,IF($C757="Non - avec lien de dépendance",MIN(1129,K757,$D757),MIN(1129,K757)))))))</f>
        <v>Effectuez l’étape 1</v>
      </c>
      <c r="T757" s="3" t="str">
        <f>IF(CRHPElig=" -  ","Effectuez l’étape 1",IF(CRHPElig="La baisse de revenus n'est pas admissible dans le cadre du PEREC",CRHPElig,IF(AND(INDEX(claimPeriodNo,MATCH('Étape 1) Taux'!$A$8,claimPeriods,0))&gt;17,INDEX(claimPeriodNo,MATCH('Étape 1) Taux'!$A$8,claimPeriods,0))&lt;20,revenueReduction&lt;0.1),0,IF(NOT(ISNUMBER(L757)),0,IF(H757="Oui",0,IF($C757="Non - avec lien de dépendance",MIN(1129,L757,$D757),MIN(1129,L757)))))))</f>
        <v>Effectuez l’étape 1</v>
      </c>
      <c r="U757" s="3">
        <f t="shared" si="70"/>
        <v>0</v>
      </c>
      <c r="V757" s="3">
        <f t="shared" si="71"/>
        <v>0</v>
      </c>
    </row>
    <row r="758" spans="13:22" x14ac:dyDescent="0.3">
      <c r="M758" s="52" t="str">
        <f t="shared" si="66"/>
        <v>Calculez d'abord la baisse moyenne de vos revenus sur 12 mois à l'étape 2)</v>
      </c>
      <c r="N758" s="52" t="str">
        <f t="shared" si="67"/>
        <v>Calculez d'abord la baisse moyenne de vos revenus sur 12 mois à l'étape 2)</v>
      </c>
      <c r="O758" s="52" t="str">
        <f t="shared" si="68"/>
        <v>Calculez d'abord la baisse moyenne de vos revenus sur 12 mois à l'étape 2)</v>
      </c>
      <c r="P758" s="52" t="str">
        <f t="shared" si="69"/>
        <v>Calculez d'abord la baisse moyenne de vos revenus sur 12 mois à l'étape 2)</v>
      </c>
      <c r="Q758" s="3" t="str">
        <f>IF(CRHPElig=" -  ","Effectuez l’étape 1",IF(CRHPElig="La baisse de revenus n'est pas admissible dans le cadre du PEREC",CRHPElig,IF(AND(INDEX(claimPeriodNo,MATCH('Étape 1) Taux'!$A$8,claimPeriods,0))&gt;17,INDEX(claimPeriodNo,MATCH('Étape 1) Taux'!$A$8,claimPeriods,0))&lt;20,revenueReduction&lt;0.1),0,IF(NOT(ISNUMBER(I758)),0,IF(E758="Oui",0,IF($C758="Non - avec lien de dépendance",MIN(1129,I758,$D758),MIN(1129,I758)))))))</f>
        <v>Effectuez l’étape 1</v>
      </c>
      <c r="R758" s="3" t="str">
        <f>IF(CRHPElig=" -  ","Effectuez l’étape 1",IF(CRHPElig="La baisse de revenus n'est pas admissible dans le cadre du PEREC",CRHPElig,IF(AND(INDEX(claimPeriodNo,MATCH('Étape 1) Taux'!$A$8,claimPeriods,0))&gt;17,INDEX(claimPeriodNo,MATCH('Étape 1) Taux'!$A$8,claimPeriods,0))&lt;20,revenueReduction&lt;0.1),0,IF(NOT(ISNUMBER(J758)),0,IF(F758="Oui",0,IF($C758="Non - avec lien de dépendance",MIN(1129,J758,$D758),MIN(1129,J758)))))))</f>
        <v>Effectuez l’étape 1</v>
      </c>
      <c r="S758" s="3" t="str">
        <f>IF(CRHPElig=" -  ","Effectuez l’étape 1",IF(CRHPElig="La baisse de revenus n'est pas admissible dans le cadre du PEREC",CRHPElig,IF(AND(INDEX(claimPeriodNo,MATCH('Étape 1) Taux'!$A$8,claimPeriods,0))&gt;17,INDEX(claimPeriodNo,MATCH('Étape 1) Taux'!$A$8,claimPeriods,0))&lt;20,revenueReduction&lt;0.1),0,IF(NOT(ISNUMBER(K758)),0,IF(G758="Oui",0,IF($C758="Non - avec lien de dépendance",MIN(1129,K758,$D758),MIN(1129,K758)))))))</f>
        <v>Effectuez l’étape 1</v>
      </c>
      <c r="T758" s="3" t="str">
        <f>IF(CRHPElig=" -  ","Effectuez l’étape 1",IF(CRHPElig="La baisse de revenus n'est pas admissible dans le cadre du PEREC",CRHPElig,IF(AND(INDEX(claimPeriodNo,MATCH('Étape 1) Taux'!$A$8,claimPeriods,0))&gt;17,INDEX(claimPeriodNo,MATCH('Étape 1) Taux'!$A$8,claimPeriods,0))&lt;20,revenueReduction&lt;0.1),0,IF(NOT(ISNUMBER(L758)),0,IF(H758="Oui",0,IF($C758="Non - avec lien de dépendance",MIN(1129,L758,$D758),MIN(1129,L758)))))))</f>
        <v>Effectuez l’étape 1</v>
      </c>
      <c r="U758" s="3">
        <f t="shared" si="70"/>
        <v>0</v>
      </c>
      <c r="V758" s="3">
        <f t="shared" si="71"/>
        <v>0</v>
      </c>
    </row>
    <row r="759" spans="13:22" x14ac:dyDescent="0.3">
      <c r="M759" s="52" t="str">
        <f t="shared" si="66"/>
        <v>Calculez d'abord la baisse moyenne de vos revenus sur 12 mois à l'étape 2)</v>
      </c>
      <c r="N759" s="52" t="str">
        <f t="shared" si="67"/>
        <v>Calculez d'abord la baisse moyenne de vos revenus sur 12 mois à l'étape 2)</v>
      </c>
      <c r="O759" s="52" t="str">
        <f t="shared" si="68"/>
        <v>Calculez d'abord la baisse moyenne de vos revenus sur 12 mois à l'étape 2)</v>
      </c>
      <c r="P759" s="52" t="str">
        <f t="shared" si="69"/>
        <v>Calculez d'abord la baisse moyenne de vos revenus sur 12 mois à l'étape 2)</v>
      </c>
      <c r="Q759" s="3" t="str">
        <f>IF(CRHPElig=" -  ","Effectuez l’étape 1",IF(CRHPElig="La baisse de revenus n'est pas admissible dans le cadre du PEREC",CRHPElig,IF(AND(INDEX(claimPeriodNo,MATCH('Étape 1) Taux'!$A$8,claimPeriods,0))&gt;17,INDEX(claimPeriodNo,MATCH('Étape 1) Taux'!$A$8,claimPeriods,0))&lt;20,revenueReduction&lt;0.1),0,IF(NOT(ISNUMBER(I759)),0,IF(E759="Oui",0,IF($C759="Non - avec lien de dépendance",MIN(1129,I759,$D759),MIN(1129,I759)))))))</f>
        <v>Effectuez l’étape 1</v>
      </c>
      <c r="R759" s="3" t="str">
        <f>IF(CRHPElig=" -  ","Effectuez l’étape 1",IF(CRHPElig="La baisse de revenus n'est pas admissible dans le cadre du PEREC",CRHPElig,IF(AND(INDEX(claimPeriodNo,MATCH('Étape 1) Taux'!$A$8,claimPeriods,0))&gt;17,INDEX(claimPeriodNo,MATCH('Étape 1) Taux'!$A$8,claimPeriods,0))&lt;20,revenueReduction&lt;0.1),0,IF(NOT(ISNUMBER(J759)),0,IF(F759="Oui",0,IF($C759="Non - avec lien de dépendance",MIN(1129,J759,$D759),MIN(1129,J759)))))))</f>
        <v>Effectuez l’étape 1</v>
      </c>
      <c r="S759" s="3" t="str">
        <f>IF(CRHPElig=" -  ","Effectuez l’étape 1",IF(CRHPElig="La baisse de revenus n'est pas admissible dans le cadre du PEREC",CRHPElig,IF(AND(INDEX(claimPeriodNo,MATCH('Étape 1) Taux'!$A$8,claimPeriods,0))&gt;17,INDEX(claimPeriodNo,MATCH('Étape 1) Taux'!$A$8,claimPeriods,0))&lt;20,revenueReduction&lt;0.1),0,IF(NOT(ISNUMBER(K759)),0,IF(G759="Oui",0,IF($C759="Non - avec lien de dépendance",MIN(1129,K759,$D759),MIN(1129,K759)))))))</f>
        <v>Effectuez l’étape 1</v>
      </c>
      <c r="T759" s="3" t="str">
        <f>IF(CRHPElig=" -  ","Effectuez l’étape 1",IF(CRHPElig="La baisse de revenus n'est pas admissible dans le cadre du PEREC",CRHPElig,IF(AND(INDEX(claimPeriodNo,MATCH('Étape 1) Taux'!$A$8,claimPeriods,0))&gt;17,INDEX(claimPeriodNo,MATCH('Étape 1) Taux'!$A$8,claimPeriods,0))&lt;20,revenueReduction&lt;0.1),0,IF(NOT(ISNUMBER(L759)),0,IF(H759="Oui",0,IF($C759="Non - avec lien de dépendance",MIN(1129,L759,$D759),MIN(1129,L759)))))))</f>
        <v>Effectuez l’étape 1</v>
      </c>
      <c r="U759" s="3">
        <f t="shared" si="70"/>
        <v>0</v>
      </c>
      <c r="V759" s="3">
        <f t="shared" si="71"/>
        <v>0</v>
      </c>
    </row>
    <row r="760" spans="13:22" x14ac:dyDescent="0.3">
      <c r="M760" s="52" t="str">
        <f t="shared" si="66"/>
        <v>Calculez d'abord la baisse moyenne de vos revenus sur 12 mois à l'étape 2)</v>
      </c>
      <c r="N760" s="52" t="str">
        <f t="shared" si="67"/>
        <v>Calculez d'abord la baisse moyenne de vos revenus sur 12 mois à l'étape 2)</v>
      </c>
      <c r="O760" s="52" t="str">
        <f t="shared" si="68"/>
        <v>Calculez d'abord la baisse moyenne de vos revenus sur 12 mois à l'étape 2)</v>
      </c>
      <c r="P760" s="52" t="str">
        <f t="shared" si="69"/>
        <v>Calculez d'abord la baisse moyenne de vos revenus sur 12 mois à l'étape 2)</v>
      </c>
      <c r="Q760" s="3" t="str">
        <f>IF(CRHPElig=" -  ","Effectuez l’étape 1",IF(CRHPElig="La baisse de revenus n'est pas admissible dans le cadre du PEREC",CRHPElig,IF(AND(INDEX(claimPeriodNo,MATCH('Étape 1) Taux'!$A$8,claimPeriods,0))&gt;17,INDEX(claimPeriodNo,MATCH('Étape 1) Taux'!$A$8,claimPeriods,0))&lt;20,revenueReduction&lt;0.1),0,IF(NOT(ISNUMBER(I760)),0,IF(E760="Oui",0,IF($C760="Non - avec lien de dépendance",MIN(1129,I760,$D760),MIN(1129,I760)))))))</f>
        <v>Effectuez l’étape 1</v>
      </c>
      <c r="R760" s="3" t="str">
        <f>IF(CRHPElig=" -  ","Effectuez l’étape 1",IF(CRHPElig="La baisse de revenus n'est pas admissible dans le cadre du PEREC",CRHPElig,IF(AND(INDEX(claimPeriodNo,MATCH('Étape 1) Taux'!$A$8,claimPeriods,0))&gt;17,INDEX(claimPeriodNo,MATCH('Étape 1) Taux'!$A$8,claimPeriods,0))&lt;20,revenueReduction&lt;0.1),0,IF(NOT(ISNUMBER(J760)),0,IF(F760="Oui",0,IF($C760="Non - avec lien de dépendance",MIN(1129,J760,$D760),MIN(1129,J760)))))))</f>
        <v>Effectuez l’étape 1</v>
      </c>
      <c r="S760" s="3" t="str">
        <f>IF(CRHPElig=" -  ","Effectuez l’étape 1",IF(CRHPElig="La baisse de revenus n'est pas admissible dans le cadre du PEREC",CRHPElig,IF(AND(INDEX(claimPeriodNo,MATCH('Étape 1) Taux'!$A$8,claimPeriods,0))&gt;17,INDEX(claimPeriodNo,MATCH('Étape 1) Taux'!$A$8,claimPeriods,0))&lt;20,revenueReduction&lt;0.1),0,IF(NOT(ISNUMBER(K760)),0,IF(G760="Oui",0,IF($C760="Non - avec lien de dépendance",MIN(1129,K760,$D760),MIN(1129,K760)))))))</f>
        <v>Effectuez l’étape 1</v>
      </c>
      <c r="T760" s="3" t="str">
        <f>IF(CRHPElig=" -  ","Effectuez l’étape 1",IF(CRHPElig="La baisse de revenus n'est pas admissible dans le cadre du PEREC",CRHPElig,IF(AND(INDEX(claimPeriodNo,MATCH('Étape 1) Taux'!$A$8,claimPeriods,0))&gt;17,INDEX(claimPeriodNo,MATCH('Étape 1) Taux'!$A$8,claimPeriods,0))&lt;20,revenueReduction&lt;0.1),0,IF(NOT(ISNUMBER(L760)),0,IF(H760="Oui",0,IF($C760="Non - avec lien de dépendance",MIN(1129,L760,$D760),MIN(1129,L760)))))))</f>
        <v>Effectuez l’étape 1</v>
      </c>
      <c r="U760" s="3">
        <f t="shared" si="70"/>
        <v>0</v>
      </c>
      <c r="V760" s="3">
        <f t="shared" si="71"/>
        <v>0</v>
      </c>
    </row>
    <row r="761" spans="13:22" x14ac:dyDescent="0.3">
      <c r="M761" s="52" t="str">
        <f t="shared" si="66"/>
        <v>Calculez d'abord la baisse moyenne de vos revenus sur 12 mois à l'étape 2)</v>
      </c>
      <c r="N761" s="52" t="str">
        <f t="shared" si="67"/>
        <v>Calculez d'abord la baisse moyenne de vos revenus sur 12 mois à l'étape 2)</v>
      </c>
      <c r="O761" s="52" t="str">
        <f t="shared" si="68"/>
        <v>Calculez d'abord la baisse moyenne de vos revenus sur 12 mois à l'étape 2)</v>
      </c>
      <c r="P761" s="52" t="str">
        <f t="shared" si="69"/>
        <v>Calculez d'abord la baisse moyenne de vos revenus sur 12 mois à l'étape 2)</v>
      </c>
      <c r="Q761" s="3" t="str">
        <f>IF(CRHPElig=" -  ","Effectuez l’étape 1",IF(CRHPElig="La baisse de revenus n'est pas admissible dans le cadre du PEREC",CRHPElig,IF(AND(INDEX(claimPeriodNo,MATCH('Étape 1) Taux'!$A$8,claimPeriods,0))&gt;17,INDEX(claimPeriodNo,MATCH('Étape 1) Taux'!$A$8,claimPeriods,0))&lt;20,revenueReduction&lt;0.1),0,IF(NOT(ISNUMBER(I761)),0,IF(E761="Oui",0,IF($C761="Non - avec lien de dépendance",MIN(1129,I761,$D761),MIN(1129,I761)))))))</f>
        <v>Effectuez l’étape 1</v>
      </c>
      <c r="R761" s="3" t="str">
        <f>IF(CRHPElig=" -  ","Effectuez l’étape 1",IF(CRHPElig="La baisse de revenus n'est pas admissible dans le cadre du PEREC",CRHPElig,IF(AND(INDEX(claimPeriodNo,MATCH('Étape 1) Taux'!$A$8,claimPeriods,0))&gt;17,INDEX(claimPeriodNo,MATCH('Étape 1) Taux'!$A$8,claimPeriods,0))&lt;20,revenueReduction&lt;0.1),0,IF(NOT(ISNUMBER(J761)),0,IF(F761="Oui",0,IF($C761="Non - avec lien de dépendance",MIN(1129,J761,$D761),MIN(1129,J761)))))))</f>
        <v>Effectuez l’étape 1</v>
      </c>
      <c r="S761" s="3" t="str">
        <f>IF(CRHPElig=" -  ","Effectuez l’étape 1",IF(CRHPElig="La baisse de revenus n'est pas admissible dans le cadre du PEREC",CRHPElig,IF(AND(INDEX(claimPeriodNo,MATCH('Étape 1) Taux'!$A$8,claimPeriods,0))&gt;17,INDEX(claimPeriodNo,MATCH('Étape 1) Taux'!$A$8,claimPeriods,0))&lt;20,revenueReduction&lt;0.1),0,IF(NOT(ISNUMBER(K761)),0,IF(G761="Oui",0,IF($C761="Non - avec lien de dépendance",MIN(1129,K761,$D761),MIN(1129,K761)))))))</f>
        <v>Effectuez l’étape 1</v>
      </c>
      <c r="T761" s="3" t="str">
        <f>IF(CRHPElig=" -  ","Effectuez l’étape 1",IF(CRHPElig="La baisse de revenus n'est pas admissible dans le cadre du PEREC",CRHPElig,IF(AND(INDEX(claimPeriodNo,MATCH('Étape 1) Taux'!$A$8,claimPeriods,0))&gt;17,INDEX(claimPeriodNo,MATCH('Étape 1) Taux'!$A$8,claimPeriods,0))&lt;20,revenueReduction&lt;0.1),0,IF(NOT(ISNUMBER(L761)),0,IF(H761="Oui",0,IF($C761="Non - avec lien de dépendance",MIN(1129,L761,$D761),MIN(1129,L761)))))))</f>
        <v>Effectuez l’étape 1</v>
      </c>
      <c r="U761" s="3">
        <f t="shared" si="70"/>
        <v>0</v>
      </c>
      <c r="V761" s="3">
        <f t="shared" si="71"/>
        <v>0</v>
      </c>
    </row>
    <row r="762" spans="13:22" x14ac:dyDescent="0.3">
      <c r="M762" s="52" t="str">
        <f t="shared" si="66"/>
        <v>Calculez d'abord la baisse moyenne de vos revenus sur 12 mois à l'étape 2)</v>
      </c>
      <c r="N762" s="52" t="str">
        <f t="shared" si="67"/>
        <v>Calculez d'abord la baisse moyenne de vos revenus sur 12 mois à l'étape 2)</v>
      </c>
      <c r="O762" s="52" t="str">
        <f t="shared" si="68"/>
        <v>Calculez d'abord la baisse moyenne de vos revenus sur 12 mois à l'étape 2)</v>
      </c>
      <c r="P762" s="52" t="str">
        <f t="shared" si="69"/>
        <v>Calculez d'abord la baisse moyenne de vos revenus sur 12 mois à l'étape 2)</v>
      </c>
      <c r="Q762" s="3" t="str">
        <f>IF(CRHPElig=" -  ","Effectuez l’étape 1",IF(CRHPElig="La baisse de revenus n'est pas admissible dans le cadre du PEREC",CRHPElig,IF(AND(INDEX(claimPeriodNo,MATCH('Étape 1) Taux'!$A$8,claimPeriods,0))&gt;17,INDEX(claimPeriodNo,MATCH('Étape 1) Taux'!$A$8,claimPeriods,0))&lt;20,revenueReduction&lt;0.1),0,IF(NOT(ISNUMBER(I762)),0,IF(E762="Oui",0,IF($C762="Non - avec lien de dépendance",MIN(1129,I762,$D762),MIN(1129,I762)))))))</f>
        <v>Effectuez l’étape 1</v>
      </c>
      <c r="R762" s="3" t="str">
        <f>IF(CRHPElig=" -  ","Effectuez l’étape 1",IF(CRHPElig="La baisse de revenus n'est pas admissible dans le cadre du PEREC",CRHPElig,IF(AND(INDEX(claimPeriodNo,MATCH('Étape 1) Taux'!$A$8,claimPeriods,0))&gt;17,INDEX(claimPeriodNo,MATCH('Étape 1) Taux'!$A$8,claimPeriods,0))&lt;20,revenueReduction&lt;0.1),0,IF(NOT(ISNUMBER(J762)),0,IF(F762="Oui",0,IF($C762="Non - avec lien de dépendance",MIN(1129,J762,$D762),MIN(1129,J762)))))))</f>
        <v>Effectuez l’étape 1</v>
      </c>
      <c r="S762" s="3" t="str">
        <f>IF(CRHPElig=" -  ","Effectuez l’étape 1",IF(CRHPElig="La baisse de revenus n'est pas admissible dans le cadre du PEREC",CRHPElig,IF(AND(INDEX(claimPeriodNo,MATCH('Étape 1) Taux'!$A$8,claimPeriods,0))&gt;17,INDEX(claimPeriodNo,MATCH('Étape 1) Taux'!$A$8,claimPeriods,0))&lt;20,revenueReduction&lt;0.1),0,IF(NOT(ISNUMBER(K762)),0,IF(G762="Oui",0,IF($C762="Non - avec lien de dépendance",MIN(1129,K762,$D762),MIN(1129,K762)))))))</f>
        <v>Effectuez l’étape 1</v>
      </c>
      <c r="T762" s="3" t="str">
        <f>IF(CRHPElig=" -  ","Effectuez l’étape 1",IF(CRHPElig="La baisse de revenus n'est pas admissible dans le cadre du PEREC",CRHPElig,IF(AND(INDEX(claimPeriodNo,MATCH('Étape 1) Taux'!$A$8,claimPeriods,0))&gt;17,INDEX(claimPeriodNo,MATCH('Étape 1) Taux'!$A$8,claimPeriods,0))&lt;20,revenueReduction&lt;0.1),0,IF(NOT(ISNUMBER(L762)),0,IF(H762="Oui",0,IF($C762="Non - avec lien de dépendance",MIN(1129,L762,$D762),MIN(1129,L762)))))))</f>
        <v>Effectuez l’étape 1</v>
      </c>
      <c r="U762" s="3">
        <f t="shared" si="70"/>
        <v>0</v>
      </c>
      <c r="V762" s="3">
        <f t="shared" si="71"/>
        <v>0</v>
      </c>
    </row>
    <row r="763" spans="13:22" x14ac:dyDescent="0.3">
      <c r="M763" s="52" t="str">
        <f t="shared" si="66"/>
        <v>Calculez d'abord la baisse moyenne de vos revenus sur 12 mois à l'étape 2)</v>
      </c>
      <c r="N763" s="52" t="str">
        <f t="shared" si="67"/>
        <v>Calculez d'abord la baisse moyenne de vos revenus sur 12 mois à l'étape 2)</v>
      </c>
      <c r="O763" s="52" t="str">
        <f t="shared" si="68"/>
        <v>Calculez d'abord la baisse moyenne de vos revenus sur 12 mois à l'étape 2)</v>
      </c>
      <c r="P763" s="52" t="str">
        <f t="shared" si="69"/>
        <v>Calculez d'abord la baisse moyenne de vos revenus sur 12 mois à l'étape 2)</v>
      </c>
      <c r="Q763" s="3" t="str">
        <f>IF(CRHPElig=" -  ","Effectuez l’étape 1",IF(CRHPElig="La baisse de revenus n'est pas admissible dans le cadre du PEREC",CRHPElig,IF(AND(INDEX(claimPeriodNo,MATCH('Étape 1) Taux'!$A$8,claimPeriods,0))&gt;17,INDEX(claimPeriodNo,MATCH('Étape 1) Taux'!$A$8,claimPeriods,0))&lt;20,revenueReduction&lt;0.1),0,IF(NOT(ISNUMBER(I763)),0,IF(E763="Oui",0,IF($C763="Non - avec lien de dépendance",MIN(1129,I763,$D763),MIN(1129,I763)))))))</f>
        <v>Effectuez l’étape 1</v>
      </c>
      <c r="R763" s="3" t="str">
        <f>IF(CRHPElig=" -  ","Effectuez l’étape 1",IF(CRHPElig="La baisse de revenus n'est pas admissible dans le cadre du PEREC",CRHPElig,IF(AND(INDEX(claimPeriodNo,MATCH('Étape 1) Taux'!$A$8,claimPeriods,0))&gt;17,INDEX(claimPeriodNo,MATCH('Étape 1) Taux'!$A$8,claimPeriods,0))&lt;20,revenueReduction&lt;0.1),0,IF(NOT(ISNUMBER(J763)),0,IF(F763="Oui",0,IF($C763="Non - avec lien de dépendance",MIN(1129,J763,$D763),MIN(1129,J763)))))))</f>
        <v>Effectuez l’étape 1</v>
      </c>
      <c r="S763" s="3" t="str">
        <f>IF(CRHPElig=" -  ","Effectuez l’étape 1",IF(CRHPElig="La baisse de revenus n'est pas admissible dans le cadre du PEREC",CRHPElig,IF(AND(INDEX(claimPeriodNo,MATCH('Étape 1) Taux'!$A$8,claimPeriods,0))&gt;17,INDEX(claimPeriodNo,MATCH('Étape 1) Taux'!$A$8,claimPeriods,0))&lt;20,revenueReduction&lt;0.1),0,IF(NOT(ISNUMBER(K763)),0,IF(G763="Oui",0,IF($C763="Non - avec lien de dépendance",MIN(1129,K763,$D763),MIN(1129,K763)))))))</f>
        <v>Effectuez l’étape 1</v>
      </c>
      <c r="T763" s="3" t="str">
        <f>IF(CRHPElig=" -  ","Effectuez l’étape 1",IF(CRHPElig="La baisse de revenus n'est pas admissible dans le cadre du PEREC",CRHPElig,IF(AND(INDEX(claimPeriodNo,MATCH('Étape 1) Taux'!$A$8,claimPeriods,0))&gt;17,INDEX(claimPeriodNo,MATCH('Étape 1) Taux'!$A$8,claimPeriods,0))&lt;20,revenueReduction&lt;0.1),0,IF(NOT(ISNUMBER(L763)),0,IF(H763="Oui",0,IF($C763="Non - avec lien de dépendance",MIN(1129,L763,$D763),MIN(1129,L763)))))))</f>
        <v>Effectuez l’étape 1</v>
      </c>
      <c r="U763" s="3">
        <f t="shared" si="70"/>
        <v>0</v>
      </c>
      <c r="V763" s="3">
        <f t="shared" si="71"/>
        <v>0</v>
      </c>
    </row>
    <row r="764" spans="13:22" x14ac:dyDescent="0.3">
      <c r="M764" s="52" t="str">
        <f t="shared" si="66"/>
        <v>Calculez d'abord la baisse moyenne de vos revenus sur 12 mois à l'étape 2)</v>
      </c>
      <c r="N764" s="52" t="str">
        <f t="shared" si="67"/>
        <v>Calculez d'abord la baisse moyenne de vos revenus sur 12 mois à l'étape 2)</v>
      </c>
      <c r="O764" s="52" t="str">
        <f t="shared" si="68"/>
        <v>Calculez d'abord la baisse moyenne de vos revenus sur 12 mois à l'étape 2)</v>
      </c>
      <c r="P764" s="52" t="str">
        <f t="shared" si="69"/>
        <v>Calculez d'abord la baisse moyenne de vos revenus sur 12 mois à l'étape 2)</v>
      </c>
      <c r="Q764" s="3" t="str">
        <f>IF(CRHPElig=" -  ","Effectuez l’étape 1",IF(CRHPElig="La baisse de revenus n'est pas admissible dans le cadre du PEREC",CRHPElig,IF(AND(INDEX(claimPeriodNo,MATCH('Étape 1) Taux'!$A$8,claimPeriods,0))&gt;17,INDEX(claimPeriodNo,MATCH('Étape 1) Taux'!$A$8,claimPeriods,0))&lt;20,revenueReduction&lt;0.1),0,IF(NOT(ISNUMBER(I764)),0,IF(E764="Oui",0,IF($C764="Non - avec lien de dépendance",MIN(1129,I764,$D764),MIN(1129,I764)))))))</f>
        <v>Effectuez l’étape 1</v>
      </c>
      <c r="R764" s="3" t="str">
        <f>IF(CRHPElig=" -  ","Effectuez l’étape 1",IF(CRHPElig="La baisse de revenus n'est pas admissible dans le cadre du PEREC",CRHPElig,IF(AND(INDEX(claimPeriodNo,MATCH('Étape 1) Taux'!$A$8,claimPeriods,0))&gt;17,INDEX(claimPeriodNo,MATCH('Étape 1) Taux'!$A$8,claimPeriods,0))&lt;20,revenueReduction&lt;0.1),0,IF(NOT(ISNUMBER(J764)),0,IF(F764="Oui",0,IF($C764="Non - avec lien de dépendance",MIN(1129,J764,$D764),MIN(1129,J764)))))))</f>
        <v>Effectuez l’étape 1</v>
      </c>
      <c r="S764" s="3" t="str">
        <f>IF(CRHPElig=" -  ","Effectuez l’étape 1",IF(CRHPElig="La baisse de revenus n'est pas admissible dans le cadre du PEREC",CRHPElig,IF(AND(INDEX(claimPeriodNo,MATCH('Étape 1) Taux'!$A$8,claimPeriods,0))&gt;17,INDEX(claimPeriodNo,MATCH('Étape 1) Taux'!$A$8,claimPeriods,0))&lt;20,revenueReduction&lt;0.1),0,IF(NOT(ISNUMBER(K764)),0,IF(G764="Oui",0,IF($C764="Non - avec lien de dépendance",MIN(1129,K764,$D764),MIN(1129,K764)))))))</f>
        <v>Effectuez l’étape 1</v>
      </c>
      <c r="T764" s="3" t="str">
        <f>IF(CRHPElig=" -  ","Effectuez l’étape 1",IF(CRHPElig="La baisse de revenus n'est pas admissible dans le cadre du PEREC",CRHPElig,IF(AND(INDEX(claimPeriodNo,MATCH('Étape 1) Taux'!$A$8,claimPeriods,0))&gt;17,INDEX(claimPeriodNo,MATCH('Étape 1) Taux'!$A$8,claimPeriods,0))&lt;20,revenueReduction&lt;0.1),0,IF(NOT(ISNUMBER(L764)),0,IF(H764="Oui",0,IF($C764="Non - avec lien de dépendance",MIN(1129,L764,$D764),MIN(1129,L764)))))))</f>
        <v>Effectuez l’étape 1</v>
      </c>
      <c r="U764" s="3">
        <f t="shared" si="70"/>
        <v>0</v>
      </c>
      <c r="V764" s="3">
        <f t="shared" si="71"/>
        <v>0</v>
      </c>
    </row>
    <row r="765" spans="13:22" x14ac:dyDescent="0.3">
      <c r="M765" s="52" t="str">
        <f t="shared" si="66"/>
        <v>Calculez d'abord la baisse moyenne de vos revenus sur 12 mois à l'étape 2)</v>
      </c>
      <c r="N765" s="52" t="str">
        <f t="shared" si="67"/>
        <v>Calculez d'abord la baisse moyenne de vos revenus sur 12 mois à l'étape 2)</v>
      </c>
      <c r="O765" s="52" t="str">
        <f t="shared" si="68"/>
        <v>Calculez d'abord la baisse moyenne de vos revenus sur 12 mois à l'étape 2)</v>
      </c>
      <c r="P765" s="52" t="str">
        <f t="shared" si="69"/>
        <v>Calculez d'abord la baisse moyenne de vos revenus sur 12 mois à l'étape 2)</v>
      </c>
      <c r="Q765" s="3" t="str">
        <f>IF(CRHPElig=" -  ","Effectuez l’étape 1",IF(CRHPElig="La baisse de revenus n'est pas admissible dans le cadre du PEREC",CRHPElig,IF(AND(INDEX(claimPeriodNo,MATCH('Étape 1) Taux'!$A$8,claimPeriods,0))&gt;17,INDEX(claimPeriodNo,MATCH('Étape 1) Taux'!$A$8,claimPeriods,0))&lt;20,revenueReduction&lt;0.1),0,IF(NOT(ISNUMBER(I765)),0,IF(E765="Oui",0,IF($C765="Non - avec lien de dépendance",MIN(1129,I765,$D765),MIN(1129,I765)))))))</f>
        <v>Effectuez l’étape 1</v>
      </c>
      <c r="R765" s="3" t="str">
        <f>IF(CRHPElig=" -  ","Effectuez l’étape 1",IF(CRHPElig="La baisse de revenus n'est pas admissible dans le cadre du PEREC",CRHPElig,IF(AND(INDEX(claimPeriodNo,MATCH('Étape 1) Taux'!$A$8,claimPeriods,0))&gt;17,INDEX(claimPeriodNo,MATCH('Étape 1) Taux'!$A$8,claimPeriods,0))&lt;20,revenueReduction&lt;0.1),0,IF(NOT(ISNUMBER(J765)),0,IF(F765="Oui",0,IF($C765="Non - avec lien de dépendance",MIN(1129,J765,$D765),MIN(1129,J765)))))))</f>
        <v>Effectuez l’étape 1</v>
      </c>
      <c r="S765" s="3" t="str">
        <f>IF(CRHPElig=" -  ","Effectuez l’étape 1",IF(CRHPElig="La baisse de revenus n'est pas admissible dans le cadre du PEREC",CRHPElig,IF(AND(INDEX(claimPeriodNo,MATCH('Étape 1) Taux'!$A$8,claimPeriods,0))&gt;17,INDEX(claimPeriodNo,MATCH('Étape 1) Taux'!$A$8,claimPeriods,0))&lt;20,revenueReduction&lt;0.1),0,IF(NOT(ISNUMBER(K765)),0,IF(G765="Oui",0,IF($C765="Non - avec lien de dépendance",MIN(1129,K765,$D765),MIN(1129,K765)))))))</f>
        <v>Effectuez l’étape 1</v>
      </c>
      <c r="T765" s="3" t="str">
        <f>IF(CRHPElig=" -  ","Effectuez l’étape 1",IF(CRHPElig="La baisse de revenus n'est pas admissible dans le cadre du PEREC",CRHPElig,IF(AND(INDEX(claimPeriodNo,MATCH('Étape 1) Taux'!$A$8,claimPeriods,0))&gt;17,INDEX(claimPeriodNo,MATCH('Étape 1) Taux'!$A$8,claimPeriods,0))&lt;20,revenueReduction&lt;0.1),0,IF(NOT(ISNUMBER(L765)),0,IF(H765="Oui",0,IF($C765="Non - avec lien de dépendance",MIN(1129,L765,$D765),MIN(1129,L765)))))))</f>
        <v>Effectuez l’étape 1</v>
      </c>
      <c r="U765" s="3">
        <f t="shared" si="70"/>
        <v>0</v>
      </c>
      <c r="V765" s="3">
        <f t="shared" si="71"/>
        <v>0</v>
      </c>
    </row>
    <row r="766" spans="13:22" x14ac:dyDescent="0.3">
      <c r="M766" s="52" t="str">
        <f t="shared" si="66"/>
        <v>Calculez d'abord la baisse moyenne de vos revenus sur 12 mois à l'étape 2)</v>
      </c>
      <c r="N766" s="52" t="str">
        <f t="shared" si="67"/>
        <v>Calculez d'abord la baisse moyenne de vos revenus sur 12 mois à l'étape 2)</v>
      </c>
      <c r="O766" s="52" t="str">
        <f t="shared" si="68"/>
        <v>Calculez d'abord la baisse moyenne de vos revenus sur 12 mois à l'étape 2)</v>
      </c>
      <c r="P766" s="52" t="str">
        <f t="shared" si="69"/>
        <v>Calculez d'abord la baisse moyenne de vos revenus sur 12 mois à l'étape 2)</v>
      </c>
      <c r="Q766" s="3" t="str">
        <f>IF(CRHPElig=" -  ","Effectuez l’étape 1",IF(CRHPElig="La baisse de revenus n'est pas admissible dans le cadre du PEREC",CRHPElig,IF(AND(INDEX(claimPeriodNo,MATCH('Étape 1) Taux'!$A$8,claimPeriods,0))&gt;17,INDEX(claimPeriodNo,MATCH('Étape 1) Taux'!$A$8,claimPeriods,0))&lt;20,revenueReduction&lt;0.1),0,IF(NOT(ISNUMBER(I766)),0,IF(E766="Oui",0,IF($C766="Non - avec lien de dépendance",MIN(1129,I766,$D766),MIN(1129,I766)))))))</f>
        <v>Effectuez l’étape 1</v>
      </c>
      <c r="R766" s="3" t="str">
        <f>IF(CRHPElig=" -  ","Effectuez l’étape 1",IF(CRHPElig="La baisse de revenus n'est pas admissible dans le cadre du PEREC",CRHPElig,IF(AND(INDEX(claimPeriodNo,MATCH('Étape 1) Taux'!$A$8,claimPeriods,0))&gt;17,INDEX(claimPeriodNo,MATCH('Étape 1) Taux'!$A$8,claimPeriods,0))&lt;20,revenueReduction&lt;0.1),0,IF(NOT(ISNUMBER(J766)),0,IF(F766="Oui",0,IF($C766="Non - avec lien de dépendance",MIN(1129,J766,$D766),MIN(1129,J766)))))))</f>
        <v>Effectuez l’étape 1</v>
      </c>
      <c r="S766" s="3" t="str">
        <f>IF(CRHPElig=" -  ","Effectuez l’étape 1",IF(CRHPElig="La baisse de revenus n'est pas admissible dans le cadre du PEREC",CRHPElig,IF(AND(INDEX(claimPeriodNo,MATCH('Étape 1) Taux'!$A$8,claimPeriods,0))&gt;17,INDEX(claimPeriodNo,MATCH('Étape 1) Taux'!$A$8,claimPeriods,0))&lt;20,revenueReduction&lt;0.1),0,IF(NOT(ISNUMBER(K766)),0,IF(G766="Oui",0,IF($C766="Non - avec lien de dépendance",MIN(1129,K766,$D766),MIN(1129,K766)))))))</f>
        <v>Effectuez l’étape 1</v>
      </c>
      <c r="T766" s="3" t="str">
        <f>IF(CRHPElig=" -  ","Effectuez l’étape 1",IF(CRHPElig="La baisse de revenus n'est pas admissible dans le cadre du PEREC",CRHPElig,IF(AND(INDEX(claimPeriodNo,MATCH('Étape 1) Taux'!$A$8,claimPeriods,0))&gt;17,INDEX(claimPeriodNo,MATCH('Étape 1) Taux'!$A$8,claimPeriods,0))&lt;20,revenueReduction&lt;0.1),0,IF(NOT(ISNUMBER(L766)),0,IF(H766="Oui",0,IF($C766="Non - avec lien de dépendance",MIN(1129,L766,$D766),MIN(1129,L766)))))))</f>
        <v>Effectuez l’étape 1</v>
      </c>
      <c r="U766" s="3">
        <f t="shared" si="70"/>
        <v>0</v>
      </c>
      <c r="V766" s="3">
        <f t="shared" si="71"/>
        <v>0</v>
      </c>
    </row>
    <row r="767" spans="13:22" x14ac:dyDescent="0.3">
      <c r="M767" s="52" t="str">
        <f t="shared" si="66"/>
        <v>Calculez d'abord la baisse moyenne de vos revenus sur 12 mois à l'étape 2)</v>
      </c>
      <c r="N767" s="52" t="str">
        <f t="shared" si="67"/>
        <v>Calculez d'abord la baisse moyenne de vos revenus sur 12 mois à l'étape 2)</v>
      </c>
      <c r="O767" s="52" t="str">
        <f t="shared" si="68"/>
        <v>Calculez d'abord la baisse moyenne de vos revenus sur 12 mois à l'étape 2)</v>
      </c>
      <c r="P767" s="52" t="str">
        <f t="shared" si="69"/>
        <v>Calculez d'abord la baisse moyenne de vos revenus sur 12 mois à l'étape 2)</v>
      </c>
      <c r="Q767" s="3" t="str">
        <f>IF(CRHPElig=" -  ","Effectuez l’étape 1",IF(CRHPElig="La baisse de revenus n'est pas admissible dans le cadre du PEREC",CRHPElig,IF(AND(INDEX(claimPeriodNo,MATCH('Étape 1) Taux'!$A$8,claimPeriods,0))&gt;17,INDEX(claimPeriodNo,MATCH('Étape 1) Taux'!$A$8,claimPeriods,0))&lt;20,revenueReduction&lt;0.1),0,IF(NOT(ISNUMBER(I767)),0,IF(E767="Oui",0,IF($C767="Non - avec lien de dépendance",MIN(1129,I767,$D767),MIN(1129,I767)))))))</f>
        <v>Effectuez l’étape 1</v>
      </c>
      <c r="R767" s="3" t="str">
        <f>IF(CRHPElig=" -  ","Effectuez l’étape 1",IF(CRHPElig="La baisse de revenus n'est pas admissible dans le cadre du PEREC",CRHPElig,IF(AND(INDEX(claimPeriodNo,MATCH('Étape 1) Taux'!$A$8,claimPeriods,0))&gt;17,INDEX(claimPeriodNo,MATCH('Étape 1) Taux'!$A$8,claimPeriods,0))&lt;20,revenueReduction&lt;0.1),0,IF(NOT(ISNUMBER(J767)),0,IF(F767="Oui",0,IF($C767="Non - avec lien de dépendance",MIN(1129,J767,$D767),MIN(1129,J767)))))))</f>
        <v>Effectuez l’étape 1</v>
      </c>
      <c r="S767" s="3" t="str">
        <f>IF(CRHPElig=" -  ","Effectuez l’étape 1",IF(CRHPElig="La baisse de revenus n'est pas admissible dans le cadre du PEREC",CRHPElig,IF(AND(INDEX(claimPeriodNo,MATCH('Étape 1) Taux'!$A$8,claimPeriods,0))&gt;17,INDEX(claimPeriodNo,MATCH('Étape 1) Taux'!$A$8,claimPeriods,0))&lt;20,revenueReduction&lt;0.1),0,IF(NOT(ISNUMBER(K767)),0,IF(G767="Oui",0,IF($C767="Non - avec lien de dépendance",MIN(1129,K767,$D767),MIN(1129,K767)))))))</f>
        <v>Effectuez l’étape 1</v>
      </c>
      <c r="T767" s="3" t="str">
        <f>IF(CRHPElig=" -  ","Effectuez l’étape 1",IF(CRHPElig="La baisse de revenus n'est pas admissible dans le cadre du PEREC",CRHPElig,IF(AND(INDEX(claimPeriodNo,MATCH('Étape 1) Taux'!$A$8,claimPeriods,0))&gt;17,INDEX(claimPeriodNo,MATCH('Étape 1) Taux'!$A$8,claimPeriods,0))&lt;20,revenueReduction&lt;0.1),0,IF(NOT(ISNUMBER(L767)),0,IF(H767="Oui",0,IF($C767="Non - avec lien de dépendance",MIN(1129,L767,$D767),MIN(1129,L767)))))))</f>
        <v>Effectuez l’étape 1</v>
      </c>
      <c r="U767" s="3">
        <f t="shared" si="70"/>
        <v>0</v>
      </c>
      <c r="V767" s="3">
        <f t="shared" si="71"/>
        <v>0</v>
      </c>
    </row>
    <row r="768" spans="13:22" x14ac:dyDescent="0.3">
      <c r="M768" s="52" t="str">
        <f t="shared" si="66"/>
        <v>Calculez d'abord la baisse moyenne de vos revenus sur 12 mois à l'étape 2)</v>
      </c>
      <c r="N768" s="52" t="str">
        <f t="shared" si="67"/>
        <v>Calculez d'abord la baisse moyenne de vos revenus sur 12 mois à l'étape 2)</v>
      </c>
      <c r="O768" s="52" t="str">
        <f t="shared" si="68"/>
        <v>Calculez d'abord la baisse moyenne de vos revenus sur 12 mois à l'étape 2)</v>
      </c>
      <c r="P768" s="52" t="str">
        <f t="shared" si="69"/>
        <v>Calculez d'abord la baisse moyenne de vos revenus sur 12 mois à l'étape 2)</v>
      </c>
      <c r="Q768" s="3" t="str">
        <f>IF(CRHPElig=" -  ","Effectuez l’étape 1",IF(CRHPElig="La baisse de revenus n'est pas admissible dans le cadre du PEREC",CRHPElig,IF(AND(INDEX(claimPeriodNo,MATCH('Étape 1) Taux'!$A$8,claimPeriods,0))&gt;17,INDEX(claimPeriodNo,MATCH('Étape 1) Taux'!$A$8,claimPeriods,0))&lt;20,revenueReduction&lt;0.1),0,IF(NOT(ISNUMBER(I768)),0,IF(E768="Oui",0,IF($C768="Non - avec lien de dépendance",MIN(1129,I768,$D768),MIN(1129,I768)))))))</f>
        <v>Effectuez l’étape 1</v>
      </c>
      <c r="R768" s="3" t="str">
        <f>IF(CRHPElig=" -  ","Effectuez l’étape 1",IF(CRHPElig="La baisse de revenus n'est pas admissible dans le cadre du PEREC",CRHPElig,IF(AND(INDEX(claimPeriodNo,MATCH('Étape 1) Taux'!$A$8,claimPeriods,0))&gt;17,INDEX(claimPeriodNo,MATCH('Étape 1) Taux'!$A$8,claimPeriods,0))&lt;20,revenueReduction&lt;0.1),0,IF(NOT(ISNUMBER(J768)),0,IF(F768="Oui",0,IF($C768="Non - avec lien de dépendance",MIN(1129,J768,$D768),MIN(1129,J768)))))))</f>
        <v>Effectuez l’étape 1</v>
      </c>
      <c r="S768" s="3" t="str">
        <f>IF(CRHPElig=" -  ","Effectuez l’étape 1",IF(CRHPElig="La baisse de revenus n'est pas admissible dans le cadre du PEREC",CRHPElig,IF(AND(INDEX(claimPeriodNo,MATCH('Étape 1) Taux'!$A$8,claimPeriods,0))&gt;17,INDEX(claimPeriodNo,MATCH('Étape 1) Taux'!$A$8,claimPeriods,0))&lt;20,revenueReduction&lt;0.1),0,IF(NOT(ISNUMBER(K768)),0,IF(G768="Oui",0,IF($C768="Non - avec lien de dépendance",MIN(1129,K768,$D768),MIN(1129,K768)))))))</f>
        <v>Effectuez l’étape 1</v>
      </c>
      <c r="T768" s="3" t="str">
        <f>IF(CRHPElig=" -  ","Effectuez l’étape 1",IF(CRHPElig="La baisse de revenus n'est pas admissible dans le cadre du PEREC",CRHPElig,IF(AND(INDEX(claimPeriodNo,MATCH('Étape 1) Taux'!$A$8,claimPeriods,0))&gt;17,INDEX(claimPeriodNo,MATCH('Étape 1) Taux'!$A$8,claimPeriods,0))&lt;20,revenueReduction&lt;0.1),0,IF(NOT(ISNUMBER(L768)),0,IF(H768="Oui",0,IF($C768="Non - avec lien de dépendance",MIN(1129,L768,$D768),MIN(1129,L768)))))))</f>
        <v>Effectuez l’étape 1</v>
      </c>
      <c r="U768" s="3">
        <f t="shared" si="70"/>
        <v>0</v>
      </c>
      <c r="V768" s="3">
        <f t="shared" si="71"/>
        <v>0</v>
      </c>
    </row>
    <row r="769" spans="13:22" x14ac:dyDescent="0.3">
      <c r="M769" s="52" t="str">
        <f t="shared" si="66"/>
        <v>Calculez d'abord la baisse moyenne de vos revenus sur 12 mois à l'étape 2)</v>
      </c>
      <c r="N769" s="52" t="str">
        <f t="shared" si="67"/>
        <v>Calculez d'abord la baisse moyenne de vos revenus sur 12 mois à l'étape 2)</v>
      </c>
      <c r="O769" s="52" t="str">
        <f t="shared" si="68"/>
        <v>Calculez d'abord la baisse moyenne de vos revenus sur 12 mois à l'étape 2)</v>
      </c>
      <c r="P769" s="52" t="str">
        <f t="shared" si="69"/>
        <v>Calculez d'abord la baisse moyenne de vos revenus sur 12 mois à l'étape 2)</v>
      </c>
      <c r="Q769" s="3" t="str">
        <f>IF(CRHPElig=" -  ","Effectuez l’étape 1",IF(CRHPElig="La baisse de revenus n'est pas admissible dans le cadre du PEREC",CRHPElig,IF(AND(INDEX(claimPeriodNo,MATCH('Étape 1) Taux'!$A$8,claimPeriods,0))&gt;17,INDEX(claimPeriodNo,MATCH('Étape 1) Taux'!$A$8,claimPeriods,0))&lt;20,revenueReduction&lt;0.1),0,IF(NOT(ISNUMBER(I769)),0,IF(E769="Oui",0,IF($C769="Non - avec lien de dépendance",MIN(1129,I769,$D769),MIN(1129,I769)))))))</f>
        <v>Effectuez l’étape 1</v>
      </c>
      <c r="R769" s="3" t="str">
        <f>IF(CRHPElig=" -  ","Effectuez l’étape 1",IF(CRHPElig="La baisse de revenus n'est pas admissible dans le cadre du PEREC",CRHPElig,IF(AND(INDEX(claimPeriodNo,MATCH('Étape 1) Taux'!$A$8,claimPeriods,0))&gt;17,INDEX(claimPeriodNo,MATCH('Étape 1) Taux'!$A$8,claimPeriods,0))&lt;20,revenueReduction&lt;0.1),0,IF(NOT(ISNUMBER(J769)),0,IF(F769="Oui",0,IF($C769="Non - avec lien de dépendance",MIN(1129,J769,$D769),MIN(1129,J769)))))))</f>
        <v>Effectuez l’étape 1</v>
      </c>
      <c r="S769" s="3" t="str">
        <f>IF(CRHPElig=" -  ","Effectuez l’étape 1",IF(CRHPElig="La baisse de revenus n'est pas admissible dans le cadre du PEREC",CRHPElig,IF(AND(INDEX(claimPeriodNo,MATCH('Étape 1) Taux'!$A$8,claimPeriods,0))&gt;17,INDEX(claimPeriodNo,MATCH('Étape 1) Taux'!$A$8,claimPeriods,0))&lt;20,revenueReduction&lt;0.1),0,IF(NOT(ISNUMBER(K769)),0,IF(G769="Oui",0,IF($C769="Non - avec lien de dépendance",MIN(1129,K769,$D769),MIN(1129,K769)))))))</f>
        <v>Effectuez l’étape 1</v>
      </c>
      <c r="T769" s="3" t="str">
        <f>IF(CRHPElig=" -  ","Effectuez l’étape 1",IF(CRHPElig="La baisse de revenus n'est pas admissible dans le cadre du PEREC",CRHPElig,IF(AND(INDEX(claimPeriodNo,MATCH('Étape 1) Taux'!$A$8,claimPeriods,0))&gt;17,INDEX(claimPeriodNo,MATCH('Étape 1) Taux'!$A$8,claimPeriods,0))&lt;20,revenueReduction&lt;0.1),0,IF(NOT(ISNUMBER(L769)),0,IF(H769="Oui",0,IF($C769="Non - avec lien de dépendance",MIN(1129,L769,$D769),MIN(1129,L769)))))))</f>
        <v>Effectuez l’étape 1</v>
      </c>
      <c r="U769" s="3">
        <f t="shared" si="70"/>
        <v>0</v>
      </c>
      <c r="V769" s="3">
        <f t="shared" si="71"/>
        <v>0</v>
      </c>
    </row>
    <row r="770" spans="13:22" x14ac:dyDescent="0.3">
      <c r="M770" s="52" t="str">
        <f t="shared" si="66"/>
        <v>Calculez d'abord la baisse moyenne de vos revenus sur 12 mois à l'étape 2)</v>
      </c>
      <c r="N770" s="52" t="str">
        <f t="shared" si="67"/>
        <v>Calculez d'abord la baisse moyenne de vos revenus sur 12 mois à l'étape 2)</v>
      </c>
      <c r="O770" s="52" t="str">
        <f t="shared" si="68"/>
        <v>Calculez d'abord la baisse moyenne de vos revenus sur 12 mois à l'étape 2)</v>
      </c>
      <c r="P770" s="52" t="str">
        <f t="shared" si="69"/>
        <v>Calculez d'abord la baisse moyenne de vos revenus sur 12 mois à l'étape 2)</v>
      </c>
      <c r="Q770" s="3" t="str">
        <f>IF(CRHPElig=" -  ","Effectuez l’étape 1",IF(CRHPElig="La baisse de revenus n'est pas admissible dans le cadre du PEREC",CRHPElig,IF(AND(INDEX(claimPeriodNo,MATCH('Étape 1) Taux'!$A$8,claimPeriods,0))&gt;17,INDEX(claimPeriodNo,MATCH('Étape 1) Taux'!$A$8,claimPeriods,0))&lt;20,revenueReduction&lt;0.1),0,IF(NOT(ISNUMBER(I770)),0,IF(E770="Oui",0,IF($C770="Non - avec lien de dépendance",MIN(1129,I770,$D770),MIN(1129,I770)))))))</f>
        <v>Effectuez l’étape 1</v>
      </c>
      <c r="R770" s="3" t="str">
        <f>IF(CRHPElig=" -  ","Effectuez l’étape 1",IF(CRHPElig="La baisse de revenus n'est pas admissible dans le cadre du PEREC",CRHPElig,IF(AND(INDEX(claimPeriodNo,MATCH('Étape 1) Taux'!$A$8,claimPeriods,0))&gt;17,INDEX(claimPeriodNo,MATCH('Étape 1) Taux'!$A$8,claimPeriods,0))&lt;20,revenueReduction&lt;0.1),0,IF(NOT(ISNUMBER(J770)),0,IF(F770="Oui",0,IF($C770="Non - avec lien de dépendance",MIN(1129,J770,$D770),MIN(1129,J770)))))))</f>
        <v>Effectuez l’étape 1</v>
      </c>
      <c r="S770" s="3" t="str">
        <f>IF(CRHPElig=" -  ","Effectuez l’étape 1",IF(CRHPElig="La baisse de revenus n'est pas admissible dans le cadre du PEREC",CRHPElig,IF(AND(INDEX(claimPeriodNo,MATCH('Étape 1) Taux'!$A$8,claimPeriods,0))&gt;17,INDEX(claimPeriodNo,MATCH('Étape 1) Taux'!$A$8,claimPeriods,0))&lt;20,revenueReduction&lt;0.1),0,IF(NOT(ISNUMBER(K770)),0,IF(G770="Oui",0,IF($C770="Non - avec lien de dépendance",MIN(1129,K770,$D770),MIN(1129,K770)))))))</f>
        <v>Effectuez l’étape 1</v>
      </c>
      <c r="T770" s="3" t="str">
        <f>IF(CRHPElig=" -  ","Effectuez l’étape 1",IF(CRHPElig="La baisse de revenus n'est pas admissible dans le cadre du PEREC",CRHPElig,IF(AND(INDEX(claimPeriodNo,MATCH('Étape 1) Taux'!$A$8,claimPeriods,0))&gt;17,INDEX(claimPeriodNo,MATCH('Étape 1) Taux'!$A$8,claimPeriods,0))&lt;20,revenueReduction&lt;0.1),0,IF(NOT(ISNUMBER(L770)),0,IF(H770="Oui",0,IF($C770="Non - avec lien de dépendance",MIN(1129,L770,$D770),MIN(1129,L770)))))))</f>
        <v>Effectuez l’étape 1</v>
      </c>
      <c r="U770" s="3">
        <f t="shared" si="70"/>
        <v>0</v>
      </c>
      <c r="V770" s="3">
        <f t="shared" si="71"/>
        <v>0</v>
      </c>
    </row>
    <row r="771" spans="13:22" x14ac:dyDescent="0.3">
      <c r="M771" s="52" t="str">
        <f t="shared" si="66"/>
        <v>Calculez d'abord la baisse moyenne de vos revenus sur 12 mois à l'étape 2)</v>
      </c>
      <c r="N771" s="52" t="str">
        <f t="shared" si="67"/>
        <v>Calculez d'abord la baisse moyenne de vos revenus sur 12 mois à l'étape 2)</v>
      </c>
      <c r="O771" s="52" t="str">
        <f t="shared" si="68"/>
        <v>Calculez d'abord la baisse moyenne de vos revenus sur 12 mois à l'étape 2)</v>
      </c>
      <c r="P771" s="52" t="str">
        <f t="shared" si="69"/>
        <v>Calculez d'abord la baisse moyenne de vos revenus sur 12 mois à l'étape 2)</v>
      </c>
      <c r="Q771" s="3" t="str">
        <f>IF(CRHPElig=" -  ","Effectuez l’étape 1",IF(CRHPElig="La baisse de revenus n'est pas admissible dans le cadre du PEREC",CRHPElig,IF(AND(INDEX(claimPeriodNo,MATCH('Étape 1) Taux'!$A$8,claimPeriods,0))&gt;17,INDEX(claimPeriodNo,MATCH('Étape 1) Taux'!$A$8,claimPeriods,0))&lt;20,revenueReduction&lt;0.1),0,IF(NOT(ISNUMBER(I771)),0,IF(E771="Oui",0,IF($C771="Non - avec lien de dépendance",MIN(1129,I771,$D771),MIN(1129,I771)))))))</f>
        <v>Effectuez l’étape 1</v>
      </c>
      <c r="R771" s="3" t="str">
        <f>IF(CRHPElig=" -  ","Effectuez l’étape 1",IF(CRHPElig="La baisse de revenus n'est pas admissible dans le cadre du PEREC",CRHPElig,IF(AND(INDEX(claimPeriodNo,MATCH('Étape 1) Taux'!$A$8,claimPeriods,0))&gt;17,INDEX(claimPeriodNo,MATCH('Étape 1) Taux'!$A$8,claimPeriods,0))&lt;20,revenueReduction&lt;0.1),0,IF(NOT(ISNUMBER(J771)),0,IF(F771="Oui",0,IF($C771="Non - avec lien de dépendance",MIN(1129,J771,$D771),MIN(1129,J771)))))))</f>
        <v>Effectuez l’étape 1</v>
      </c>
      <c r="S771" s="3" t="str">
        <f>IF(CRHPElig=" -  ","Effectuez l’étape 1",IF(CRHPElig="La baisse de revenus n'est pas admissible dans le cadre du PEREC",CRHPElig,IF(AND(INDEX(claimPeriodNo,MATCH('Étape 1) Taux'!$A$8,claimPeriods,0))&gt;17,INDEX(claimPeriodNo,MATCH('Étape 1) Taux'!$A$8,claimPeriods,0))&lt;20,revenueReduction&lt;0.1),0,IF(NOT(ISNUMBER(K771)),0,IF(G771="Oui",0,IF($C771="Non - avec lien de dépendance",MIN(1129,K771,$D771),MIN(1129,K771)))))))</f>
        <v>Effectuez l’étape 1</v>
      </c>
      <c r="T771" s="3" t="str">
        <f>IF(CRHPElig=" -  ","Effectuez l’étape 1",IF(CRHPElig="La baisse de revenus n'est pas admissible dans le cadre du PEREC",CRHPElig,IF(AND(INDEX(claimPeriodNo,MATCH('Étape 1) Taux'!$A$8,claimPeriods,0))&gt;17,INDEX(claimPeriodNo,MATCH('Étape 1) Taux'!$A$8,claimPeriods,0))&lt;20,revenueReduction&lt;0.1),0,IF(NOT(ISNUMBER(L771)),0,IF(H771="Oui",0,IF($C771="Non - avec lien de dépendance",MIN(1129,L771,$D771),MIN(1129,L771)))))))</f>
        <v>Effectuez l’étape 1</v>
      </c>
      <c r="U771" s="3">
        <f t="shared" si="70"/>
        <v>0</v>
      </c>
      <c r="V771" s="3">
        <f t="shared" si="71"/>
        <v>0</v>
      </c>
    </row>
    <row r="772" spans="13:22" x14ac:dyDescent="0.3">
      <c r="M772" s="52" t="str">
        <f t="shared" si="66"/>
        <v>Calculez d'abord la baisse moyenne de vos revenus sur 12 mois à l'étape 2)</v>
      </c>
      <c r="N772" s="52" t="str">
        <f t="shared" si="67"/>
        <v>Calculez d'abord la baisse moyenne de vos revenus sur 12 mois à l'étape 2)</v>
      </c>
      <c r="O772" s="52" t="str">
        <f t="shared" si="68"/>
        <v>Calculez d'abord la baisse moyenne de vos revenus sur 12 mois à l'étape 2)</v>
      </c>
      <c r="P772" s="52" t="str">
        <f t="shared" si="69"/>
        <v>Calculez d'abord la baisse moyenne de vos revenus sur 12 mois à l'étape 2)</v>
      </c>
      <c r="Q772" s="3" t="str">
        <f>IF(CRHPElig=" -  ","Effectuez l’étape 1",IF(CRHPElig="La baisse de revenus n'est pas admissible dans le cadre du PEREC",CRHPElig,IF(AND(INDEX(claimPeriodNo,MATCH('Étape 1) Taux'!$A$8,claimPeriods,0))&gt;17,INDEX(claimPeriodNo,MATCH('Étape 1) Taux'!$A$8,claimPeriods,0))&lt;20,revenueReduction&lt;0.1),0,IF(NOT(ISNUMBER(I772)),0,IF(E772="Oui",0,IF($C772="Non - avec lien de dépendance",MIN(1129,I772,$D772),MIN(1129,I772)))))))</f>
        <v>Effectuez l’étape 1</v>
      </c>
      <c r="R772" s="3" t="str">
        <f>IF(CRHPElig=" -  ","Effectuez l’étape 1",IF(CRHPElig="La baisse de revenus n'est pas admissible dans le cadre du PEREC",CRHPElig,IF(AND(INDEX(claimPeriodNo,MATCH('Étape 1) Taux'!$A$8,claimPeriods,0))&gt;17,INDEX(claimPeriodNo,MATCH('Étape 1) Taux'!$A$8,claimPeriods,0))&lt;20,revenueReduction&lt;0.1),0,IF(NOT(ISNUMBER(J772)),0,IF(F772="Oui",0,IF($C772="Non - avec lien de dépendance",MIN(1129,J772,$D772),MIN(1129,J772)))))))</f>
        <v>Effectuez l’étape 1</v>
      </c>
      <c r="S772" s="3" t="str">
        <f>IF(CRHPElig=" -  ","Effectuez l’étape 1",IF(CRHPElig="La baisse de revenus n'est pas admissible dans le cadre du PEREC",CRHPElig,IF(AND(INDEX(claimPeriodNo,MATCH('Étape 1) Taux'!$A$8,claimPeriods,0))&gt;17,INDEX(claimPeriodNo,MATCH('Étape 1) Taux'!$A$8,claimPeriods,0))&lt;20,revenueReduction&lt;0.1),0,IF(NOT(ISNUMBER(K772)),0,IF(G772="Oui",0,IF($C772="Non - avec lien de dépendance",MIN(1129,K772,$D772),MIN(1129,K772)))))))</f>
        <v>Effectuez l’étape 1</v>
      </c>
      <c r="T772" s="3" t="str">
        <f>IF(CRHPElig=" -  ","Effectuez l’étape 1",IF(CRHPElig="La baisse de revenus n'est pas admissible dans le cadre du PEREC",CRHPElig,IF(AND(INDEX(claimPeriodNo,MATCH('Étape 1) Taux'!$A$8,claimPeriods,0))&gt;17,INDEX(claimPeriodNo,MATCH('Étape 1) Taux'!$A$8,claimPeriods,0))&lt;20,revenueReduction&lt;0.1),0,IF(NOT(ISNUMBER(L772)),0,IF(H772="Oui",0,IF($C772="Non - avec lien de dépendance",MIN(1129,L772,$D772),MIN(1129,L772)))))))</f>
        <v>Effectuez l’étape 1</v>
      </c>
      <c r="U772" s="3">
        <f t="shared" si="70"/>
        <v>0</v>
      </c>
      <c r="V772" s="3">
        <f t="shared" si="71"/>
        <v>0</v>
      </c>
    </row>
    <row r="773" spans="13:22" x14ac:dyDescent="0.3">
      <c r="M773" s="52" t="str">
        <f t="shared" si="66"/>
        <v>Calculez d'abord la baisse moyenne de vos revenus sur 12 mois à l'étape 2)</v>
      </c>
      <c r="N773" s="52" t="str">
        <f t="shared" si="67"/>
        <v>Calculez d'abord la baisse moyenne de vos revenus sur 12 mois à l'étape 2)</v>
      </c>
      <c r="O773" s="52" t="str">
        <f t="shared" si="68"/>
        <v>Calculez d'abord la baisse moyenne de vos revenus sur 12 mois à l'étape 2)</v>
      </c>
      <c r="P773" s="52" t="str">
        <f t="shared" si="69"/>
        <v>Calculez d'abord la baisse moyenne de vos revenus sur 12 mois à l'étape 2)</v>
      </c>
      <c r="Q773" s="3" t="str">
        <f>IF(CRHPElig=" -  ","Effectuez l’étape 1",IF(CRHPElig="La baisse de revenus n'est pas admissible dans le cadre du PEREC",CRHPElig,IF(AND(INDEX(claimPeriodNo,MATCH('Étape 1) Taux'!$A$8,claimPeriods,0))&gt;17,INDEX(claimPeriodNo,MATCH('Étape 1) Taux'!$A$8,claimPeriods,0))&lt;20,revenueReduction&lt;0.1),0,IF(NOT(ISNUMBER(I773)),0,IF(E773="Oui",0,IF($C773="Non - avec lien de dépendance",MIN(1129,I773,$D773),MIN(1129,I773)))))))</f>
        <v>Effectuez l’étape 1</v>
      </c>
      <c r="R773" s="3" t="str">
        <f>IF(CRHPElig=" -  ","Effectuez l’étape 1",IF(CRHPElig="La baisse de revenus n'est pas admissible dans le cadre du PEREC",CRHPElig,IF(AND(INDEX(claimPeriodNo,MATCH('Étape 1) Taux'!$A$8,claimPeriods,0))&gt;17,INDEX(claimPeriodNo,MATCH('Étape 1) Taux'!$A$8,claimPeriods,0))&lt;20,revenueReduction&lt;0.1),0,IF(NOT(ISNUMBER(J773)),0,IF(F773="Oui",0,IF($C773="Non - avec lien de dépendance",MIN(1129,J773,$D773),MIN(1129,J773)))))))</f>
        <v>Effectuez l’étape 1</v>
      </c>
      <c r="S773" s="3" t="str">
        <f>IF(CRHPElig=" -  ","Effectuez l’étape 1",IF(CRHPElig="La baisse de revenus n'est pas admissible dans le cadre du PEREC",CRHPElig,IF(AND(INDEX(claimPeriodNo,MATCH('Étape 1) Taux'!$A$8,claimPeriods,0))&gt;17,INDEX(claimPeriodNo,MATCH('Étape 1) Taux'!$A$8,claimPeriods,0))&lt;20,revenueReduction&lt;0.1),0,IF(NOT(ISNUMBER(K773)),0,IF(G773="Oui",0,IF($C773="Non - avec lien de dépendance",MIN(1129,K773,$D773),MIN(1129,K773)))))))</f>
        <v>Effectuez l’étape 1</v>
      </c>
      <c r="T773" s="3" t="str">
        <f>IF(CRHPElig=" -  ","Effectuez l’étape 1",IF(CRHPElig="La baisse de revenus n'est pas admissible dans le cadre du PEREC",CRHPElig,IF(AND(INDEX(claimPeriodNo,MATCH('Étape 1) Taux'!$A$8,claimPeriods,0))&gt;17,INDEX(claimPeriodNo,MATCH('Étape 1) Taux'!$A$8,claimPeriods,0))&lt;20,revenueReduction&lt;0.1),0,IF(NOT(ISNUMBER(L773)),0,IF(H773="Oui",0,IF($C773="Non - avec lien de dépendance",MIN(1129,L773,$D773),MIN(1129,L773)))))))</f>
        <v>Effectuez l’étape 1</v>
      </c>
      <c r="U773" s="3">
        <f t="shared" si="70"/>
        <v>0</v>
      </c>
      <c r="V773" s="3">
        <f t="shared" si="71"/>
        <v>0</v>
      </c>
    </row>
    <row r="774" spans="13:22" x14ac:dyDescent="0.3">
      <c r="M774" s="52" t="str">
        <f t="shared" ref="M774:M837" si="72">IF(overallRate=" -   ","Effectuez l’étape 1",IF(ISTEXT(overallRate),overallRate,IF(OR(NOT(ISNUMBER(I774)),AND(NOT(ISNUMBER($D774)),$C774="Non - avec lien de dépendance"),revenueReduction&lt;=0,E774="Oui"),0,ROUND(IF($C774="Non - avec lien de dépendance",MIN(1129,I774,$D774)*overallRate,MIN(1129,I774)*overallRate),2))))</f>
        <v>Calculez d'abord la baisse moyenne de vos revenus sur 12 mois à l'étape 2)</v>
      </c>
      <c r="N774" s="52" t="str">
        <f t="shared" ref="N774:N837" si="73">IF(overallRate=" -   ","Effectuez l’étape 1",IF(ISTEXT(overallRate),overallRate,IF(OR(NOT(ISNUMBER(J774)),AND(NOT(ISNUMBER($D774)),$C774="Non - avec lien de dépendance"),revenueReduction&lt;=0,F774="Oui"),0,ROUND(IF($C774="Non - avec lien de dépendance",MIN(1129,J774,$D774)*overallRate,MIN(1129,J774)*overallRate),2))))</f>
        <v>Calculez d'abord la baisse moyenne de vos revenus sur 12 mois à l'étape 2)</v>
      </c>
      <c r="O774" s="52" t="str">
        <f t="shared" ref="O774:O837" si="74">IF(overallRate=" -   ","Effectuez l’étape 1",IF(ISTEXT(overallRate),overallRate,IF(OR(NOT(ISNUMBER(K774)),AND(NOT(ISNUMBER($D774)),$C774="Non - avec lien de dépendance"),revenueReduction&lt;=0,G774="Oui"),0,ROUND(IF($C774="Non - avec lien de dépendance",MIN(1129,K774,$D774)*overallRate,MIN(1129,K774)*overallRate),2))))</f>
        <v>Calculez d'abord la baisse moyenne de vos revenus sur 12 mois à l'étape 2)</v>
      </c>
      <c r="P774" s="52" t="str">
        <f t="shared" ref="P774:P837" si="75">IF(overallRate=" -   ","Effectuez l’étape 1",IF(ISTEXT(overallRate),overallRate,IF(OR(NOT(ISNUMBER(L774)),AND(NOT(ISNUMBER($D774)),$C774="Non - avec lien de dépendance"),revenueReduction&lt;=0,H774="Oui"),0,ROUND(IF($C774="Non - avec lien de dépendance",MIN(1129,L774,$D774)*overallRate,MIN(1129,L774)*overallRate),2))))</f>
        <v>Calculez d'abord la baisse moyenne de vos revenus sur 12 mois à l'étape 2)</v>
      </c>
      <c r="Q774" s="3" t="str">
        <f>IF(CRHPElig=" -  ","Effectuez l’étape 1",IF(CRHPElig="La baisse de revenus n'est pas admissible dans le cadre du PEREC",CRHPElig,IF(AND(INDEX(claimPeriodNo,MATCH('Étape 1) Taux'!$A$8,claimPeriods,0))&gt;17,INDEX(claimPeriodNo,MATCH('Étape 1) Taux'!$A$8,claimPeriods,0))&lt;20,revenueReduction&lt;0.1),0,IF(NOT(ISNUMBER(I774)),0,IF(E774="Oui",0,IF($C774="Non - avec lien de dépendance",MIN(1129,I774,$D774),MIN(1129,I774)))))))</f>
        <v>Effectuez l’étape 1</v>
      </c>
      <c r="R774" s="3" t="str">
        <f>IF(CRHPElig=" -  ","Effectuez l’étape 1",IF(CRHPElig="La baisse de revenus n'est pas admissible dans le cadre du PEREC",CRHPElig,IF(AND(INDEX(claimPeriodNo,MATCH('Étape 1) Taux'!$A$8,claimPeriods,0))&gt;17,INDEX(claimPeriodNo,MATCH('Étape 1) Taux'!$A$8,claimPeriods,0))&lt;20,revenueReduction&lt;0.1),0,IF(NOT(ISNUMBER(J774)),0,IF(F774="Oui",0,IF($C774="Non - avec lien de dépendance",MIN(1129,J774,$D774),MIN(1129,J774)))))))</f>
        <v>Effectuez l’étape 1</v>
      </c>
      <c r="S774" s="3" t="str">
        <f>IF(CRHPElig=" -  ","Effectuez l’étape 1",IF(CRHPElig="La baisse de revenus n'est pas admissible dans le cadre du PEREC",CRHPElig,IF(AND(INDEX(claimPeriodNo,MATCH('Étape 1) Taux'!$A$8,claimPeriods,0))&gt;17,INDEX(claimPeriodNo,MATCH('Étape 1) Taux'!$A$8,claimPeriods,0))&lt;20,revenueReduction&lt;0.1),0,IF(NOT(ISNUMBER(K774)),0,IF(G774="Oui",0,IF($C774="Non - avec lien de dépendance",MIN(1129,K774,$D774),MIN(1129,K774)))))))</f>
        <v>Effectuez l’étape 1</v>
      </c>
      <c r="T774" s="3" t="str">
        <f>IF(CRHPElig=" -  ","Effectuez l’étape 1",IF(CRHPElig="La baisse de revenus n'est pas admissible dans le cadre du PEREC",CRHPElig,IF(AND(INDEX(claimPeriodNo,MATCH('Étape 1) Taux'!$A$8,claimPeriods,0))&gt;17,INDEX(claimPeriodNo,MATCH('Étape 1) Taux'!$A$8,claimPeriods,0))&lt;20,revenueReduction&lt;0.1),0,IF(NOT(ISNUMBER(L774)),0,IF(H774="Oui",0,IF($C774="Non - avec lien de dépendance",MIN(1129,L774,$D774),MIN(1129,L774)))))))</f>
        <v>Effectuez l’étape 1</v>
      </c>
      <c r="U774" s="3">
        <f t="shared" si="70"/>
        <v>0</v>
      </c>
      <c r="V774" s="3">
        <f t="shared" si="71"/>
        <v>0</v>
      </c>
    </row>
    <row r="775" spans="13:22" x14ac:dyDescent="0.3">
      <c r="M775" s="52" t="str">
        <f t="shared" si="72"/>
        <v>Calculez d'abord la baisse moyenne de vos revenus sur 12 mois à l'étape 2)</v>
      </c>
      <c r="N775" s="52" t="str">
        <f t="shared" si="73"/>
        <v>Calculez d'abord la baisse moyenne de vos revenus sur 12 mois à l'étape 2)</v>
      </c>
      <c r="O775" s="52" t="str">
        <f t="shared" si="74"/>
        <v>Calculez d'abord la baisse moyenne de vos revenus sur 12 mois à l'étape 2)</v>
      </c>
      <c r="P775" s="52" t="str">
        <f t="shared" si="75"/>
        <v>Calculez d'abord la baisse moyenne de vos revenus sur 12 mois à l'étape 2)</v>
      </c>
      <c r="Q775" s="3" t="str">
        <f>IF(CRHPElig=" -  ","Effectuez l’étape 1",IF(CRHPElig="La baisse de revenus n'est pas admissible dans le cadre du PEREC",CRHPElig,IF(AND(INDEX(claimPeriodNo,MATCH('Étape 1) Taux'!$A$8,claimPeriods,0))&gt;17,INDEX(claimPeriodNo,MATCH('Étape 1) Taux'!$A$8,claimPeriods,0))&lt;20,revenueReduction&lt;0.1),0,IF(NOT(ISNUMBER(I775)),0,IF(E775="Oui",0,IF($C775="Non - avec lien de dépendance",MIN(1129,I775,$D775),MIN(1129,I775)))))))</f>
        <v>Effectuez l’étape 1</v>
      </c>
      <c r="R775" s="3" t="str">
        <f>IF(CRHPElig=" -  ","Effectuez l’étape 1",IF(CRHPElig="La baisse de revenus n'est pas admissible dans le cadre du PEREC",CRHPElig,IF(AND(INDEX(claimPeriodNo,MATCH('Étape 1) Taux'!$A$8,claimPeriods,0))&gt;17,INDEX(claimPeriodNo,MATCH('Étape 1) Taux'!$A$8,claimPeriods,0))&lt;20,revenueReduction&lt;0.1),0,IF(NOT(ISNUMBER(J775)),0,IF(F775="Oui",0,IF($C775="Non - avec lien de dépendance",MIN(1129,J775,$D775),MIN(1129,J775)))))))</f>
        <v>Effectuez l’étape 1</v>
      </c>
      <c r="S775" s="3" t="str">
        <f>IF(CRHPElig=" -  ","Effectuez l’étape 1",IF(CRHPElig="La baisse de revenus n'est pas admissible dans le cadre du PEREC",CRHPElig,IF(AND(INDEX(claimPeriodNo,MATCH('Étape 1) Taux'!$A$8,claimPeriods,0))&gt;17,INDEX(claimPeriodNo,MATCH('Étape 1) Taux'!$A$8,claimPeriods,0))&lt;20,revenueReduction&lt;0.1),0,IF(NOT(ISNUMBER(K775)),0,IF(G775="Oui",0,IF($C775="Non - avec lien de dépendance",MIN(1129,K775,$D775),MIN(1129,K775)))))))</f>
        <v>Effectuez l’étape 1</v>
      </c>
      <c r="T775" s="3" t="str">
        <f>IF(CRHPElig=" -  ","Effectuez l’étape 1",IF(CRHPElig="La baisse de revenus n'est pas admissible dans le cadre du PEREC",CRHPElig,IF(AND(INDEX(claimPeriodNo,MATCH('Étape 1) Taux'!$A$8,claimPeriods,0))&gt;17,INDEX(claimPeriodNo,MATCH('Étape 1) Taux'!$A$8,claimPeriods,0))&lt;20,revenueReduction&lt;0.1),0,IF(NOT(ISNUMBER(L775)),0,IF(H775="Oui",0,IF($C775="Non - avec lien de dépendance",MIN(1129,L775,$D775),MIN(1129,L775)))))))</f>
        <v>Effectuez l’étape 1</v>
      </c>
      <c r="U775" s="3">
        <f t="shared" ref="U775:U838" si="76">IF(AND(COUNT(C775:L775)&gt;0,OR(AND(NOT(ISNUMBER($D775)),OR(COUNTIF(E775:H775,"Yes")&gt;0,$C775&lt;&gt;"Oui - sans lien de dépendance")),COUNT(I775:L775)&lt;&gt;4,ISBLANK($C775))),"Remplissez tous les montants",SUM(M775:P775))</f>
        <v>0</v>
      </c>
      <c r="V775" s="3">
        <f t="shared" ref="V775:V838" si="77">IF(AND(COUNT(C775:L775)&gt;0,OR(AND(NOT(ISNUMBER($D775)),OR(COUNTIF(E775:H775,"Yes")&gt;0,$C775&lt;&gt;"Oui - sans lien de dépendance")),COUNT(I775:L775)&lt;&gt;4,ISBLANK($C775))),"Remplissez tous les montants",SUM(Q775:T775))</f>
        <v>0</v>
      </c>
    </row>
    <row r="776" spans="13:22" x14ac:dyDescent="0.3">
      <c r="M776" s="52" t="str">
        <f t="shared" si="72"/>
        <v>Calculez d'abord la baisse moyenne de vos revenus sur 12 mois à l'étape 2)</v>
      </c>
      <c r="N776" s="52" t="str">
        <f t="shared" si="73"/>
        <v>Calculez d'abord la baisse moyenne de vos revenus sur 12 mois à l'étape 2)</v>
      </c>
      <c r="O776" s="52" t="str">
        <f t="shared" si="74"/>
        <v>Calculez d'abord la baisse moyenne de vos revenus sur 12 mois à l'étape 2)</v>
      </c>
      <c r="P776" s="52" t="str">
        <f t="shared" si="75"/>
        <v>Calculez d'abord la baisse moyenne de vos revenus sur 12 mois à l'étape 2)</v>
      </c>
      <c r="Q776" s="3" t="str">
        <f>IF(CRHPElig=" -  ","Effectuez l’étape 1",IF(CRHPElig="La baisse de revenus n'est pas admissible dans le cadre du PEREC",CRHPElig,IF(AND(INDEX(claimPeriodNo,MATCH('Étape 1) Taux'!$A$8,claimPeriods,0))&gt;17,INDEX(claimPeriodNo,MATCH('Étape 1) Taux'!$A$8,claimPeriods,0))&lt;20,revenueReduction&lt;0.1),0,IF(NOT(ISNUMBER(I776)),0,IF(E776="Oui",0,IF($C776="Non - avec lien de dépendance",MIN(1129,I776,$D776),MIN(1129,I776)))))))</f>
        <v>Effectuez l’étape 1</v>
      </c>
      <c r="R776" s="3" t="str">
        <f>IF(CRHPElig=" -  ","Effectuez l’étape 1",IF(CRHPElig="La baisse de revenus n'est pas admissible dans le cadre du PEREC",CRHPElig,IF(AND(INDEX(claimPeriodNo,MATCH('Étape 1) Taux'!$A$8,claimPeriods,0))&gt;17,INDEX(claimPeriodNo,MATCH('Étape 1) Taux'!$A$8,claimPeriods,0))&lt;20,revenueReduction&lt;0.1),0,IF(NOT(ISNUMBER(J776)),0,IF(F776="Oui",0,IF($C776="Non - avec lien de dépendance",MIN(1129,J776,$D776),MIN(1129,J776)))))))</f>
        <v>Effectuez l’étape 1</v>
      </c>
      <c r="S776" s="3" t="str">
        <f>IF(CRHPElig=" -  ","Effectuez l’étape 1",IF(CRHPElig="La baisse de revenus n'est pas admissible dans le cadre du PEREC",CRHPElig,IF(AND(INDEX(claimPeriodNo,MATCH('Étape 1) Taux'!$A$8,claimPeriods,0))&gt;17,INDEX(claimPeriodNo,MATCH('Étape 1) Taux'!$A$8,claimPeriods,0))&lt;20,revenueReduction&lt;0.1),0,IF(NOT(ISNUMBER(K776)),0,IF(G776="Oui",0,IF($C776="Non - avec lien de dépendance",MIN(1129,K776,$D776),MIN(1129,K776)))))))</f>
        <v>Effectuez l’étape 1</v>
      </c>
      <c r="T776" s="3" t="str">
        <f>IF(CRHPElig=" -  ","Effectuez l’étape 1",IF(CRHPElig="La baisse de revenus n'est pas admissible dans le cadre du PEREC",CRHPElig,IF(AND(INDEX(claimPeriodNo,MATCH('Étape 1) Taux'!$A$8,claimPeriods,0))&gt;17,INDEX(claimPeriodNo,MATCH('Étape 1) Taux'!$A$8,claimPeriods,0))&lt;20,revenueReduction&lt;0.1),0,IF(NOT(ISNUMBER(L776)),0,IF(H776="Oui",0,IF($C776="Non - avec lien de dépendance",MIN(1129,L776,$D776),MIN(1129,L776)))))))</f>
        <v>Effectuez l’étape 1</v>
      </c>
      <c r="U776" s="3">
        <f t="shared" si="76"/>
        <v>0</v>
      </c>
      <c r="V776" s="3">
        <f t="shared" si="77"/>
        <v>0</v>
      </c>
    </row>
    <row r="777" spans="13:22" x14ac:dyDescent="0.3">
      <c r="M777" s="52" t="str">
        <f t="shared" si="72"/>
        <v>Calculez d'abord la baisse moyenne de vos revenus sur 12 mois à l'étape 2)</v>
      </c>
      <c r="N777" s="52" t="str">
        <f t="shared" si="73"/>
        <v>Calculez d'abord la baisse moyenne de vos revenus sur 12 mois à l'étape 2)</v>
      </c>
      <c r="O777" s="52" t="str">
        <f t="shared" si="74"/>
        <v>Calculez d'abord la baisse moyenne de vos revenus sur 12 mois à l'étape 2)</v>
      </c>
      <c r="P777" s="52" t="str">
        <f t="shared" si="75"/>
        <v>Calculez d'abord la baisse moyenne de vos revenus sur 12 mois à l'étape 2)</v>
      </c>
      <c r="Q777" s="3" t="str">
        <f>IF(CRHPElig=" -  ","Effectuez l’étape 1",IF(CRHPElig="La baisse de revenus n'est pas admissible dans le cadre du PEREC",CRHPElig,IF(AND(INDEX(claimPeriodNo,MATCH('Étape 1) Taux'!$A$8,claimPeriods,0))&gt;17,INDEX(claimPeriodNo,MATCH('Étape 1) Taux'!$A$8,claimPeriods,0))&lt;20,revenueReduction&lt;0.1),0,IF(NOT(ISNUMBER(I777)),0,IF(E777="Oui",0,IF($C777="Non - avec lien de dépendance",MIN(1129,I777,$D777),MIN(1129,I777)))))))</f>
        <v>Effectuez l’étape 1</v>
      </c>
      <c r="R777" s="3" t="str">
        <f>IF(CRHPElig=" -  ","Effectuez l’étape 1",IF(CRHPElig="La baisse de revenus n'est pas admissible dans le cadre du PEREC",CRHPElig,IF(AND(INDEX(claimPeriodNo,MATCH('Étape 1) Taux'!$A$8,claimPeriods,0))&gt;17,INDEX(claimPeriodNo,MATCH('Étape 1) Taux'!$A$8,claimPeriods,0))&lt;20,revenueReduction&lt;0.1),0,IF(NOT(ISNUMBER(J777)),0,IF(F777="Oui",0,IF($C777="Non - avec lien de dépendance",MIN(1129,J777,$D777),MIN(1129,J777)))))))</f>
        <v>Effectuez l’étape 1</v>
      </c>
      <c r="S777" s="3" t="str">
        <f>IF(CRHPElig=" -  ","Effectuez l’étape 1",IF(CRHPElig="La baisse de revenus n'est pas admissible dans le cadre du PEREC",CRHPElig,IF(AND(INDEX(claimPeriodNo,MATCH('Étape 1) Taux'!$A$8,claimPeriods,0))&gt;17,INDEX(claimPeriodNo,MATCH('Étape 1) Taux'!$A$8,claimPeriods,0))&lt;20,revenueReduction&lt;0.1),0,IF(NOT(ISNUMBER(K777)),0,IF(G777="Oui",0,IF($C777="Non - avec lien de dépendance",MIN(1129,K777,$D777),MIN(1129,K777)))))))</f>
        <v>Effectuez l’étape 1</v>
      </c>
      <c r="T777" s="3" t="str">
        <f>IF(CRHPElig=" -  ","Effectuez l’étape 1",IF(CRHPElig="La baisse de revenus n'est pas admissible dans le cadre du PEREC",CRHPElig,IF(AND(INDEX(claimPeriodNo,MATCH('Étape 1) Taux'!$A$8,claimPeriods,0))&gt;17,INDEX(claimPeriodNo,MATCH('Étape 1) Taux'!$A$8,claimPeriods,0))&lt;20,revenueReduction&lt;0.1),0,IF(NOT(ISNUMBER(L777)),0,IF(H777="Oui",0,IF($C777="Non - avec lien de dépendance",MIN(1129,L777,$D777),MIN(1129,L777)))))))</f>
        <v>Effectuez l’étape 1</v>
      </c>
      <c r="U777" s="3">
        <f t="shared" si="76"/>
        <v>0</v>
      </c>
      <c r="V777" s="3">
        <f t="shared" si="77"/>
        <v>0</v>
      </c>
    </row>
    <row r="778" spans="13:22" x14ac:dyDescent="0.3">
      <c r="M778" s="52" t="str">
        <f t="shared" si="72"/>
        <v>Calculez d'abord la baisse moyenne de vos revenus sur 12 mois à l'étape 2)</v>
      </c>
      <c r="N778" s="52" t="str">
        <f t="shared" si="73"/>
        <v>Calculez d'abord la baisse moyenne de vos revenus sur 12 mois à l'étape 2)</v>
      </c>
      <c r="O778" s="52" t="str">
        <f t="shared" si="74"/>
        <v>Calculez d'abord la baisse moyenne de vos revenus sur 12 mois à l'étape 2)</v>
      </c>
      <c r="P778" s="52" t="str">
        <f t="shared" si="75"/>
        <v>Calculez d'abord la baisse moyenne de vos revenus sur 12 mois à l'étape 2)</v>
      </c>
      <c r="Q778" s="3" t="str">
        <f>IF(CRHPElig=" -  ","Effectuez l’étape 1",IF(CRHPElig="La baisse de revenus n'est pas admissible dans le cadre du PEREC",CRHPElig,IF(AND(INDEX(claimPeriodNo,MATCH('Étape 1) Taux'!$A$8,claimPeriods,0))&gt;17,INDEX(claimPeriodNo,MATCH('Étape 1) Taux'!$A$8,claimPeriods,0))&lt;20,revenueReduction&lt;0.1),0,IF(NOT(ISNUMBER(I778)),0,IF(E778="Oui",0,IF($C778="Non - avec lien de dépendance",MIN(1129,I778,$D778),MIN(1129,I778)))))))</f>
        <v>Effectuez l’étape 1</v>
      </c>
      <c r="R778" s="3" t="str">
        <f>IF(CRHPElig=" -  ","Effectuez l’étape 1",IF(CRHPElig="La baisse de revenus n'est pas admissible dans le cadre du PEREC",CRHPElig,IF(AND(INDEX(claimPeriodNo,MATCH('Étape 1) Taux'!$A$8,claimPeriods,0))&gt;17,INDEX(claimPeriodNo,MATCH('Étape 1) Taux'!$A$8,claimPeriods,0))&lt;20,revenueReduction&lt;0.1),0,IF(NOT(ISNUMBER(J778)),0,IF(F778="Oui",0,IF($C778="Non - avec lien de dépendance",MIN(1129,J778,$D778),MIN(1129,J778)))))))</f>
        <v>Effectuez l’étape 1</v>
      </c>
      <c r="S778" s="3" t="str">
        <f>IF(CRHPElig=" -  ","Effectuez l’étape 1",IF(CRHPElig="La baisse de revenus n'est pas admissible dans le cadre du PEREC",CRHPElig,IF(AND(INDEX(claimPeriodNo,MATCH('Étape 1) Taux'!$A$8,claimPeriods,0))&gt;17,INDEX(claimPeriodNo,MATCH('Étape 1) Taux'!$A$8,claimPeriods,0))&lt;20,revenueReduction&lt;0.1),0,IF(NOT(ISNUMBER(K778)),0,IF(G778="Oui",0,IF($C778="Non - avec lien de dépendance",MIN(1129,K778,$D778),MIN(1129,K778)))))))</f>
        <v>Effectuez l’étape 1</v>
      </c>
      <c r="T778" s="3" t="str">
        <f>IF(CRHPElig=" -  ","Effectuez l’étape 1",IF(CRHPElig="La baisse de revenus n'est pas admissible dans le cadre du PEREC",CRHPElig,IF(AND(INDEX(claimPeriodNo,MATCH('Étape 1) Taux'!$A$8,claimPeriods,0))&gt;17,INDEX(claimPeriodNo,MATCH('Étape 1) Taux'!$A$8,claimPeriods,0))&lt;20,revenueReduction&lt;0.1),0,IF(NOT(ISNUMBER(L778)),0,IF(H778="Oui",0,IF($C778="Non - avec lien de dépendance",MIN(1129,L778,$D778),MIN(1129,L778)))))))</f>
        <v>Effectuez l’étape 1</v>
      </c>
      <c r="U778" s="3">
        <f t="shared" si="76"/>
        <v>0</v>
      </c>
      <c r="V778" s="3">
        <f t="shared" si="77"/>
        <v>0</v>
      </c>
    </row>
    <row r="779" spans="13:22" x14ac:dyDescent="0.3">
      <c r="M779" s="52" t="str">
        <f t="shared" si="72"/>
        <v>Calculez d'abord la baisse moyenne de vos revenus sur 12 mois à l'étape 2)</v>
      </c>
      <c r="N779" s="52" t="str">
        <f t="shared" si="73"/>
        <v>Calculez d'abord la baisse moyenne de vos revenus sur 12 mois à l'étape 2)</v>
      </c>
      <c r="O779" s="52" t="str">
        <f t="shared" si="74"/>
        <v>Calculez d'abord la baisse moyenne de vos revenus sur 12 mois à l'étape 2)</v>
      </c>
      <c r="P779" s="52" t="str">
        <f t="shared" si="75"/>
        <v>Calculez d'abord la baisse moyenne de vos revenus sur 12 mois à l'étape 2)</v>
      </c>
      <c r="Q779" s="3" t="str">
        <f>IF(CRHPElig=" -  ","Effectuez l’étape 1",IF(CRHPElig="La baisse de revenus n'est pas admissible dans le cadre du PEREC",CRHPElig,IF(AND(INDEX(claimPeriodNo,MATCH('Étape 1) Taux'!$A$8,claimPeriods,0))&gt;17,INDEX(claimPeriodNo,MATCH('Étape 1) Taux'!$A$8,claimPeriods,0))&lt;20,revenueReduction&lt;0.1),0,IF(NOT(ISNUMBER(I779)),0,IF(E779="Oui",0,IF($C779="Non - avec lien de dépendance",MIN(1129,I779,$D779),MIN(1129,I779)))))))</f>
        <v>Effectuez l’étape 1</v>
      </c>
      <c r="R779" s="3" t="str">
        <f>IF(CRHPElig=" -  ","Effectuez l’étape 1",IF(CRHPElig="La baisse de revenus n'est pas admissible dans le cadre du PEREC",CRHPElig,IF(AND(INDEX(claimPeriodNo,MATCH('Étape 1) Taux'!$A$8,claimPeriods,0))&gt;17,INDEX(claimPeriodNo,MATCH('Étape 1) Taux'!$A$8,claimPeriods,0))&lt;20,revenueReduction&lt;0.1),0,IF(NOT(ISNUMBER(J779)),0,IF(F779="Oui",0,IF($C779="Non - avec lien de dépendance",MIN(1129,J779,$D779),MIN(1129,J779)))))))</f>
        <v>Effectuez l’étape 1</v>
      </c>
      <c r="S779" s="3" t="str">
        <f>IF(CRHPElig=" -  ","Effectuez l’étape 1",IF(CRHPElig="La baisse de revenus n'est pas admissible dans le cadre du PEREC",CRHPElig,IF(AND(INDEX(claimPeriodNo,MATCH('Étape 1) Taux'!$A$8,claimPeriods,0))&gt;17,INDEX(claimPeriodNo,MATCH('Étape 1) Taux'!$A$8,claimPeriods,0))&lt;20,revenueReduction&lt;0.1),0,IF(NOT(ISNUMBER(K779)),0,IF(G779="Oui",0,IF($C779="Non - avec lien de dépendance",MIN(1129,K779,$D779),MIN(1129,K779)))))))</f>
        <v>Effectuez l’étape 1</v>
      </c>
      <c r="T779" s="3" t="str">
        <f>IF(CRHPElig=" -  ","Effectuez l’étape 1",IF(CRHPElig="La baisse de revenus n'est pas admissible dans le cadre du PEREC",CRHPElig,IF(AND(INDEX(claimPeriodNo,MATCH('Étape 1) Taux'!$A$8,claimPeriods,0))&gt;17,INDEX(claimPeriodNo,MATCH('Étape 1) Taux'!$A$8,claimPeriods,0))&lt;20,revenueReduction&lt;0.1),0,IF(NOT(ISNUMBER(L779)),0,IF(H779="Oui",0,IF($C779="Non - avec lien de dépendance",MIN(1129,L779,$D779),MIN(1129,L779)))))))</f>
        <v>Effectuez l’étape 1</v>
      </c>
      <c r="U779" s="3">
        <f t="shared" si="76"/>
        <v>0</v>
      </c>
      <c r="V779" s="3">
        <f t="shared" si="77"/>
        <v>0</v>
      </c>
    </row>
    <row r="780" spans="13:22" x14ac:dyDescent="0.3">
      <c r="M780" s="52" t="str">
        <f t="shared" si="72"/>
        <v>Calculez d'abord la baisse moyenne de vos revenus sur 12 mois à l'étape 2)</v>
      </c>
      <c r="N780" s="52" t="str">
        <f t="shared" si="73"/>
        <v>Calculez d'abord la baisse moyenne de vos revenus sur 12 mois à l'étape 2)</v>
      </c>
      <c r="O780" s="52" t="str">
        <f t="shared" si="74"/>
        <v>Calculez d'abord la baisse moyenne de vos revenus sur 12 mois à l'étape 2)</v>
      </c>
      <c r="P780" s="52" t="str">
        <f t="shared" si="75"/>
        <v>Calculez d'abord la baisse moyenne de vos revenus sur 12 mois à l'étape 2)</v>
      </c>
      <c r="Q780" s="3" t="str">
        <f>IF(CRHPElig=" -  ","Effectuez l’étape 1",IF(CRHPElig="La baisse de revenus n'est pas admissible dans le cadre du PEREC",CRHPElig,IF(AND(INDEX(claimPeriodNo,MATCH('Étape 1) Taux'!$A$8,claimPeriods,0))&gt;17,INDEX(claimPeriodNo,MATCH('Étape 1) Taux'!$A$8,claimPeriods,0))&lt;20,revenueReduction&lt;0.1),0,IF(NOT(ISNUMBER(I780)),0,IF(E780="Oui",0,IF($C780="Non - avec lien de dépendance",MIN(1129,I780,$D780),MIN(1129,I780)))))))</f>
        <v>Effectuez l’étape 1</v>
      </c>
      <c r="R780" s="3" t="str">
        <f>IF(CRHPElig=" -  ","Effectuez l’étape 1",IF(CRHPElig="La baisse de revenus n'est pas admissible dans le cadre du PEREC",CRHPElig,IF(AND(INDEX(claimPeriodNo,MATCH('Étape 1) Taux'!$A$8,claimPeriods,0))&gt;17,INDEX(claimPeriodNo,MATCH('Étape 1) Taux'!$A$8,claimPeriods,0))&lt;20,revenueReduction&lt;0.1),0,IF(NOT(ISNUMBER(J780)),0,IF(F780="Oui",0,IF($C780="Non - avec lien de dépendance",MIN(1129,J780,$D780),MIN(1129,J780)))))))</f>
        <v>Effectuez l’étape 1</v>
      </c>
      <c r="S780" s="3" t="str">
        <f>IF(CRHPElig=" -  ","Effectuez l’étape 1",IF(CRHPElig="La baisse de revenus n'est pas admissible dans le cadre du PEREC",CRHPElig,IF(AND(INDEX(claimPeriodNo,MATCH('Étape 1) Taux'!$A$8,claimPeriods,0))&gt;17,INDEX(claimPeriodNo,MATCH('Étape 1) Taux'!$A$8,claimPeriods,0))&lt;20,revenueReduction&lt;0.1),0,IF(NOT(ISNUMBER(K780)),0,IF(G780="Oui",0,IF($C780="Non - avec lien de dépendance",MIN(1129,K780,$D780),MIN(1129,K780)))))))</f>
        <v>Effectuez l’étape 1</v>
      </c>
      <c r="T780" s="3" t="str">
        <f>IF(CRHPElig=" -  ","Effectuez l’étape 1",IF(CRHPElig="La baisse de revenus n'est pas admissible dans le cadre du PEREC",CRHPElig,IF(AND(INDEX(claimPeriodNo,MATCH('Étape 1) Taux'!$A$8,claimPeriods,0))&gt;17,INDEX(claimPeriodNo,MATCH('Étape 1) Taux'!$A$8,claimPeriods,0))&lt;20,revenueReduction&lt;0.1),0,IF(NOT(ISNUMBER(L780)),0,IF(H780="Oui",0,IF($C780="Non - avec lien de dépendance",MIN(1129,L780,$D780),MIN(1129,L780)))))))</f>
        <v>Effectuez l’étape 1</v>
      </c>
      <c r="U780" s="3">
        <f t="shared" si="76"/>
        <v>0</v>
      </c>
      <c r="V780" s="3">
        <f t="shared" si="77"/>
        <v>0</v>
      </c>
    </row>
    <row r="781" spans="13:22" x14ac:dyDescent="0.3">
      <c r="M781" s="52" t="str">
        <f t="shared" si="72"/>
        <v>Calculez d'abord la baisse moyenne de vos revenus sur 12 mois à l'étape 2)</v>
      </c>
      <c r="N781" s="52" t="str">
        <f t="shared" si="73"/>
        <v>Calculez d'abord la baisse moyenne de vos revenus sur 12 mois à l'étape 2)</v>
      </c>
      <c r="O781" s="52" t="str">
        <f t="shared" si="74"/>
        <v>Calculez d'abord la baisse moyenne de vos revenus sur 12 mois à l'étape 2)</v>
      </c>
      <c r="P781" s="52" t="str">
        <f t="shared" si="75"/>
        <v>Calculez d'abord la baisse moyenne de vos revenus sur 12 mois à l'étape 2)</v>
      </c>
      <c r="Q781" s="3" t="str">
        <f>IF(CRHPElig=" -  ","Effectuez l’étape 1",IF(CRHPElig="La baisse de revenus n'est pas admissible dans le cadre du PEREC",CRHPElig,IF(AND(INDEX(claimPeriodNo,MATCH('Étape 1) Taux'!$A$8,claimPeriods,0))&gt;17,INDEX(claimPeriodNo,MATCH('Étape 1) Taux'!$A$8,claimPeriods,0))&lt;20,revenueReduction&lt;0.1),0,IF(NOT(ISNUMBER(I781)),0,IF(E781="Oui",0,IF($C781="Non - avec lien de dépendance",MIN(1129,I781,$D781),MIN(1129,I781)))))))</f>
        <v>Effectuez l’étape 1</v>
      </c>
      <c r="R781" s="3" t="str">
        <f>IF(CRHPElig=" -  ","Effectuez l’étape 1",IF(CRHPElig="La baisse de revenus n'est pas admissible dans le cadre du PEREC",CRHPElig,IF(AND(INDEX(claimPeriodNo,MATCH('Étape 1) Taux'!$A$8,claimPeriods,0))&gt;17,INDEX(claimPeriodNo,MATCH('Étape 1) Taux'!$A$8,claimPeriods,0))&lt;20,revenueReduction&lt;0.1),0,IF(NOT(ISNUMBER(J781)),0,IF(F781="Oui",0,IF($C781="Non - avec lien de dépendance",MIN(1129,J781,$D781),MIN(1129,J781)))))))</f>
        <v>Effectuez l’étape 1</v>
      </c>
      <c r="S781" s="3" t="str">
        <f>IF(CRHPElig=" -  ","Effectuez l’étape 1",IF(CRHPElig="La baisse de revenus n'est pas admissible dans le cadre du PEREC",CRHPElig,IF(AND(INDEX(claimPeriodNo,MATCH('Étape 1) Taux'!$A$8,claimPeriods,0))&gt;17,INDEX(claimPeriodNo,MATCH('Étape 1) Taux'!$A$8,claimPeriods,0))&lt;20,revenueReduction&lt;0.1),0,IF(NOT(ISNUMBER(K781)),0,IF(G781="Oui",0,IF($C781="Non - avec lien de dépendance",MIN(1129,K781,$D781),MIN(1129,K781)))))))</f>
        <v>Effectuez l’étape 1</v>
      </c>
      <c r="T781" s="3" t="str">
        <f>IF(CRHPElig=" -  ","Effectuez l’étape 1",IF(CRHPElig="La baisse de revenus n'est pas admissible dans le cadre du PEREC",CRHPElig,IF(AND(INDEX(claimPeriodNo,MATCH('Étape 1) Taux'!$A$8,claimPeriods,0))&gt;17,INDEX(claimPeriodNo,MATCH('Étape 1) Taux'!$A$8,claimPeriods,0))&lt;20,revenueReduction&lt;0.1),0,IF(NOT(ISNUMBER(L781)),0,IF(H781="Oui",0,IF($C781="Non - avec lien de dépendance",MIN(1129,L781,$D781),MIN(1129,L781)))))))</f>
        <v>Effectuez l’étape 1</v>
      </c>
      <c r="U781" s="3">
        <f t="shared" si="76"/>
        <v>0</v>
      </c>
      <c r="V781" s="3">
        <f t="shared" si="77"/>
        <v>0</v>
      </c>
    </row>
    <row r="782" spans="13:22" x14ac:dyDescent="0.3">
      <c r="M782" s="52" t="str">
        <f t="shared" si="72"/>
        <v>Calculez d'abord la baisse moyenne de vos revenus sur 12 mois à l'étape 2)</v>
      </c>
      <c r="N782" s="52" t="str">
        <f t="shared" si="73"/>
        <v>Calculez d'abord la baisse moyenne de vos revenus sur 12 mois à l'étape 2)</v>
      </c>
      <c r="O782" s="52" t="str">
        <f t="shared" si="74"/>
        <v>Calculez d'abord la baisse moyenne de vos revenus sur 12 mois à l'étape 2)</v>
      </c>
      <c r="P782" s="52" t="str">
        <f t="shared" si="75"/>
        <v>Calculez d'abord la baisse moyenne de vos revenus sur 12 mois à l'étape 2)</v>
      </c>
      <c r="Q782" s="3" t="str">
        <f>IF(CRHPElig=" -  ","Effectuez l’étape 1",IF(CRHPElig="La baisse de revenus n'est pas admissible dans le cadre du PEREC",CRHPElig,IF(AND(INDEX(claimPeriodNo,MATCH('Étape 1) Taux'!$A$8,claimPeriods,0))&gt;17,INDEX(claimPeriodNo,MATCH('Étape 1) Taux'!$A$8,claimPeriods,0))&lt;20,revenueReduction&lt;0.1),0,IF(NOT(ISNUMBER(I782)),0,IF(E782="Oui",0,IF($C782="Non - avec lien de dépendance",MIN(1129,I782,$D782),MIN(1129,I782)))))))</f>
        <v>Effectuez l’étape 1</v>
      </c>
      <c r="R782" s="3" t="str">
        <f>IF(CRHPElig=" -  ","Effectuez l’étape 1",IF(CRHPElig="La baisse de revenus n'est pas admissible dans le cadre du PEREC",CRHPElig,IF(AND(INDEX(claimPeriodNo,MATCH('Étape 1) Taux'!$A$8,claimPeriods,0))&gt;17,INDEX(claimPeriodNo,MATCH('Étape 1) Taux'!$A$8,claimPeriods,0))&lt;20,revenueReduction&lt;0.1),0,IF(NOT(ISNUMBER(J782)),0,IF(F782="Oui",0,IF($C782="Non - avec lien de dépendance",MIN(1129,J782,$D782),MIN(1129,J782)))))))</f>
        <v>Effectuez l’étape 1</v>
      </c>
      <c r="S782" s="3" t="str">
        <f>IF(CRHPElig=" -  ","Effectuez l’étape 1",IF(CRHPElig="La baisse de revenus n'est pas admissible dans le cadre du PEREC",CRHPElig,IF(AND(INDEX(claimPeriodNo,MATCH('Étape 1) Taux'!$A$8,claimPeriods,0))&gt;17,INDEX(claimPeriodNo,MATCH('Étape 1) Taux'!$A$8,claimPeriods,0))&lt;20,revenueReduction&lt;0.1),0,IF(NOT(ISNUMBER(K782)),0,IF(G782="Oui",0,IF($C782="Non - avec lien de dépendance",MIN(1129,K782,$D782),MIN(1129,K782)))))))</f>
        <v>Effectuez l’étape 1</v>
      </c>
      <c r="T782" s="3" t="str">
        <f>IF(CRHPElig=" -  ","Effectuez l’étape 1",IF(CRHPElig="La baisse de revenus n'est pas admissible dans le cadre du PEREC",CRHPElig,IF(AND(INDEX(claimPeriodNo,MATCH('Étape 1) Taux'!$A$8,claimPeriods,0))&gt;17,INDEX(claimPeriodNo,MATCH('Étape 1) Taux'!$A$8,claimPeriods,0))&lt;20,revenueReduction&lt;0.1),0,IF(NOT(ISNUMBER(L782)),0,IF(H782="Oui",0,IF($C782="Non - avec lien de dépendance",MIN(1129,L782,$D782),MIN(1129,L782)))))))</f>
        <v>Effectuez l’étape 1</v>
      </c>
      <c r="U782" s="3">
        <f t="shared" si="76"/>
        <v>0</v>
      </c>
      <c r="V782" s="3">
        <f t="shared" si="77"/>
        <v>0</v>
      </c>
    </row>
    <row r="783" spans="13:22" x14ac:dyDescent="0.3">
      <c r="M783" s="52" t="str">
        <f t="shared" si="72"/>
        <v>Calculez d'abord la baisse moyenne de vos revenus sur 12 mois à l'étape 2)</v>
      </c>
      <c r="N783" s="52" t="str">
        <f t="shared" si="73"/>
        <v>Calculez d'abord la baisse moyenne de vos revenus sur 12 mois à l'étape 2)</v>
      </c>
      <c r="O783" s="52" t="str">
        <f t="shared" si="74"/>
        <v>Calculez d'abord la baisse moyenne de vos revenus sur 12 mois à l'étape 2)</v>
      </c>
      <c r="P783" s="52" t="str">
        <f t="shared" si="75"/>
        <v>Calculez d'abord la baisse moyenne de vos revenus sur 12 mois à l'étape 2)</v>
      </c>
      <c r="Q783" s="3" t="str">
        <f>IF(CRHPElig=" -  ","Effectuez l’étape 1",IF(CRHPElig="La baisse de revenus n'est pas admissible dans le cadre du PEREC",CRHPElig,IF(AND(INDEX(claimPeriodNo,MATCH('Étape 1) Taux'!$A$8,claimPeriods,0))&gt;17,INDEX(claimPeriodNo,MATCH('Étape 1) Taux'!$A$8,claimPeriods,0))&lt;20,revenueReduction&lt;0.1),0,IF(NOT(ISNUMBER(I783)),0,IF(E783="Oui",0,IF($C783="Non - avec lien de dépendance",MIN(1129,I783,$D783),MIN(1129,I783)))))))</f>
        <v>Effectuez l’étape 1</v>
      </c>
      <c r="R783" s="3" t="str">
        <f>IF(CRHPElig=" -  ","Effectuez l’étape 1",IF(CRHPElig="La baisse de revenus n'est pas admissible dans le cadre du PEREC",CRHPElig,IF(AND(INDEX(claimPeriodNo,MATCH('Étape 1) Taux'!$A$8,claimPeriods,0))&gt;17,INDEX(claimPeriodNo,MATCH('Étape 1) Taux'!$A$8,claimPeriods,0))&lt;20,revenueReduction&lt;0.1),0,IF(NOT(ISNUMBER(J783)),0,IF(F783="Oui",0,IF($C783="Non - avec lien de dépendance",MIN(1129,J783,$D783),MIN(1129,J783)))))))</f>
        <v>Effectuez l’étape 1</v>
      </c>
      <c r="S783" s="3" t="str">
        <f>IF(CRHPElig=" -  ","Effectuez l’étape 1",IF(CRHPElig="La baisse de revenus n'est pas admissible dans le cadre du PEREC",CRHPElig,IF(AND(INDEX(claimPeriodNo,MATCH('Étape 1) Taux'!$A$8,claimPeriods,0))&gt;17,INDEX(claimPeriodNo,MATCH('Étape 1) Taux'!$A$8,claimPeriods,0))&lt;20,revenueReduction&lt;0.1),0,IF(NOT(ISNUMBER(K783)),0,IF(G783="Oui",0,IF($C783="Non - avec lien de dépendance",MIN(1129,K783,$D783),MIN(1129,K783)))))))</f>
        <v>Effectuez l’étape 1</v>
      </c>
      <c r="T783" s="3" t="str">
        <f>IF(CRHPElig=" -  ","Effectuez l’étape 1",IF(CRHPElig="La baisse de revenus n'est pas admissible dans le cadre du PEREC",CRHPElig,IF(AND(INDEX(claimPeriodNo,MATCH('Étape 1) Taux'!$A$8,claimPeriods,0))&gt;17,INDEX(claimPeriodNo,MATCH('Étape 1) Taux'!$A$8,claimPeriods,0))&lt;20,revenueReduction&lt;0.1),0,IF(NOT(ISNUMBER(L783)),0,IF(H783="Oui",0,IF($C783="Non - avec lien de dépendance",MIN(1129,L783,$D783),MIN(1129,L783)))))))</f>
        <v>Effectuez l’étape 1</v>
      </c>
      <c r="U783" s="3">
        <f t="shared" si="76"/>
        <v>0</v>
      </c>
      <c r="V783" s="3">
        <f t="shared" si="77"/>
        <v>0</v>
      </c>
    </row>
    <row r="784" spans="13:22" x14ac:dyDescent="0.3">
      <c r="M784" s="52" t="str">
        <f t="shared" si="72"/>
        <v>Calculez d'abord la baisse moyenne de vos revenus sur 12 mois à l'étape 2)</v>
      </c>
      <c r="N784" s="52" t="str">
        <f t="shared" si="73"/>
        <v>Calculez d'abord la baisse moyenne de vos revenus sur 12 mois à l'étape 2)</v>
      </c>
      <c r="O784" s="52" t="str">
        <f t="shared" si="74"/>
        <v>Calculez d'abord la baisse moyenne de vos revenus sur 12 mois à l'étape 2)</v>
      </c>
      <c r="P784" s="52" t="str">
        <f t="shared" si="75"/>
        <v>Calculez d'abord la baisse moyenne de vos revenus sur 12 mois à l'étape 2)</v>
      </c>
      <c r="Q784" s="3" t="str">
        <f>IF(CRHPElig=" -  ","Effectuez l’étape 1",IF(CRHPElig="La baisse de revenus n'est pas admissible dans le cadre du PEREC",CRHPElig,IF(AND(INDEX(claimPeriodNo,MATCH('Étape 1) Taux'!$A$8,claimPeriods,0))&gt;17,INDEX(claimPeriodNo,MATCH('Étape 1) Taux'!$A$8,claimPeriods,0))&lt;20,revenueReduction&lt;0.1),0,IF(NOT(ISNUMBER(I784)),0,IF(E784="Oui",0,IF($C784="Non - avec lien de dépendance",MIN(1129,I784,$D784),MIN(1129,I784)))))))</f>
        <v>Effectuez l’étape 1</v>
      </c>
      <c r="R784" s="3" t="str">
        <f>IF(CRHPElig=" -  ","Effectuez l’étape 1",IF(CRHPElig="La baisse de revenus n'est pas admissible dans le cadre du PEREC",CRHPElig,IF(AND(INDEX(claimPeriodNo,MATCH('Étape 1) Taux'!$A$8,claimPeriods,0))&gt;17,INDEX(claimPeriodNo,MATCH('Étape 1) Taux'!$A$8,claimPeriods,0))&lt;20,revenueReduction&lt;0.1),0,IF(NOT(ISNUMBER(J784)),0,IF(F784="Oui",0,IF($C784="Non - avec lien de dépendance",MIN(1129,J784,$D784),MIN(1129,J784)))))))</f>
        <v>Effectuez l’étape 1</v>
      </c>
      <c r="S784" s="3" t="str">
        <f>IF(CRHPElig=" -  ","Effectuez l’étape 1",IF(CRHPElig="La baisse de revenus n'est pas admissible dans le cadre du PEREC",CRHPElig,IF(AND(INDEX(claimPeriodNo,MATCH('Étape 1) Taux'!$A$8,claimPeriods,0))&gt;17,INDEX(claimPeriodNo,MATCH('Étape 1) Taux'!$A$8,claimPeriods,0))&lt;20,revenueReduction&lt;0.1),0,IF(NOT(ISNUMBER(K784)),0,IF(G784="Oui",0,IF($C784="Non - avec lien de dépendance",MIN(1129,K784,$D784),MIN(1129,K784)))))))</f>
        <v>Effectuez l’étape 1</v>
      </c>
      <c r="T784" s="3" t="str">
        <f>IF(CRHPElig=" -  ","Effectuez l’étape 1",IF(CRHPElig="La baisse de revenus n'est pas admissible dans le cadre du PEREC",CRHPElig,IF(AND(INDEX(claimPeriodNo,MATCH('Étape 1) Taux'!$A$8,claimPeriods,0))&gt;17,INDEX(claimPeriodNo,MATCH('Étape 1) Taux'!$A$8,claimPeriods,0))&lt;20,revenueReduction&lt;0.1),0,IF(NOT(ISNUMBER(L784)),0,IF(H784="Oui",0,IF($C784="Non - avec lien de dépendance",MIN(1129,L784,$D784),MIN(1129,L784)))))))</f>
        <v>Effectuez l’étape 1</v>
      </c>
      <c r="U784" s="3">
        <f t="shared" si="76"/>
        <v>0</v>
      </c>
      <c r="V784" s="3">
        <f t="shared" si="77"/>
        <v>0</v>
      </c>
    </row>
    <row r="785" spans="13:22" x14ac:dyDescent="0.3">
      <c r="M785" s="52" t="str">
        <f t="shared" si="72"/>
        <v>Calculez d'abord la baisse moyenne de vos revenus sur 12 mois à l'étape 2)</v>
      </c>
      <c r="N785" s="52" t="str">
        <f t="shared" si="73"/>
        <v>Calculez d'abord la baisse moyenne de vos revenus sur 12 mois à l'étape 2)</v>
      </c>
      <c r="O785" s="52" t="str">
        <f t="shared" si="74"/>
        <v>Calculez d'abord la baisse moyenne de vos revenus sur 12 mois à l'étape 2)</v>
      </c>
      <c r="P785" s="52" t="str">
        <f t="shared" si="75"/>
        <v>Calculez d'abord la baisse moyenne de vos revenus sur 12 mois à l'étape 2)</v>
      </c>
      <c r="Q785" s="3" t="str">
        <f>IF(CRHPElig=" -  ","Effectuez l’étape 1",IF(CRHPElig="La baisse de revenus n'est pas admissible dans le cadre du PEREC",CRHPElig,IF(AND(INDEX(claimPeriodNo,MATCH('Étape 1) Taux'!$A$8,claimPeriods,0))&gt;17,INDEX(claimPeriodNo,MATCH('Étape 1) Taux'!$A$8,claimPeriods,0))&lt;20,revenueReduction&lt;0.1),0,IF(NOT(ISNUMBER(I785)),0,IF(E785="Oui",0,IF($C785="Non - avec lien de dépendance",MIN(1129,I785,$D785),MIN(1129,I785)))))))</f>
        <v>Effectuez l’étape 1</v>
      </c>
      <c r="R785" s="3" t="str">
        <f>IF(CRHPElig=" -  ","Effectuez l’étape 1",IF(CRHPElig="La baisse de revenus n'est pas admissible dans le cadre du PEREC",CRHPElig,IF(AND(INDEX(claimPeriodNo,MATCH('Étape 1) Taux'!$A$8,claimPeriods,0))&gt;17,INDEX(claimPeriodNo,MATCH('Étape 1) Taux'!$A$8,claimPeriods,0))&lt;20,revenueReduction&lt;0.1),0,IF(NOT(ISNUMBER(J785)),0,IF(F785="Oui",0,IF($C785="Non - avec lien de dépendance",MIN(1129,J785,$D785),MIN(1129,J785)))))))</f>
        <v>Effectuez l’étape 1</v>
      </c>
      <c r="S785" s="3" t="str">
        <f>IF(CRHPElig=" -  ","Effectuez l’étape 1",IF(CRHPElig="La baisse de revenus n'est pas admissible dans le cadre du PEREC",CRHPElig,IF(AND(INDEX(claimPeriodNo,MATCH('Étape 1) Taux'!$A$8,claimPeriods,0))&gt;17,INDEX(claimPeriodNo,MATCH('Étape 1) Taux'!$A$8,claimPeriods,0))&lt;20,revenueReduction&lt;0.1),0,IF(NOT(ISNUMBER(K785)),0,IF(G785="Oui",0,IF($C785="Non - avec lien de dépendance",MIN(1129,K785,$D785),MIN(1129,K785)))))))</f>
        <v>Effectuez l’étape 1</v>
      </c>
      <c r="T785" s="3" t="str">
        <f>IF(CRHPElig=" -  ","Effectuez l’étape 1",IF(CRHPElig="La baisse de revenus n'est pas admissible dans le cadre du PEREC",CRHPElig,IF(AND(INDEX(claimPeriodNo,MATCH('Étape 1) Taux'!$A$8,claimPeriods,0))&gt;17,INDEX(claimPeriodNo,MATCH('Étape 1) Taux'!$A$8,claimPeriods,0))&lt;20,revenueReduction&lt;0.1),0,IF(NOT(ISNUMBER(L785)),0,IF(H785="Oui",0,IF($C785="Non - avec lien de dépendance",MIN(1129,L785,$D785),MIN(1129,L785)))))))</f>
        <v>Effectuez l’étape 1</v>
      </c>
      <c r="U785" s="3">
        <f t="shared" si="76"/>
        <v>0</v>
      </c>
      <c r="V785" s="3">
        <f t="shared" si="77"/>
        <v>0</v>
      </c>
    </row>
    <row r="786" spans="13:22" x14ac:dyDescent="0.3">
      <c r="M786" s="52" t="str">
        <f t="shared" si="72"/>
        <v>Calculez d'abord la baisse moyenne de vos revenus sur 12 mois à l'étape 2)</v>
      </c>
      <c r="N786" s="52" t="str">
        <f t="shared" si="73"/>
        <v>Calculez d'abord la baisse moyenne de vos revenus sur 12 mois à l'étape 2)</v>
      </c>
      <c r="O786" s="52" t="str">
        <f t="shared" si="74"/>
        <v>Calculez d'abord la baisse moyenne de vos revenus sur 12 mois à l'étape 2)</v>
      </c>
      <c r="P786" s="52" t="str">
        <f t="shared" si="75"/>
        <v>Calculez d'abord la baisse moyenne de vos revenus sur 12 mois à l'étape 2)</v>
      </c>
      <c r="Q786" s="3" t="str">
        <f>IF(CRHPElig=" -  ","Effectuez l’étape 1",IF(CRHPElig="La baisse de revenus n'est pas admissible dans le cadre du PEREC",CRHPElig,IF(AND(INDEX(claimPeriodNo,MATCH('Étape 1) Taux'!$A$8,claimPeriods,0))&gt;17,INDEX(claimPeriodNo,MATCH('Étape 1) Taux'!$A$8,claimPeriods,0))&lt;20,revenueReduction&lt;0.1),0,IF(NOT(ISNUMBER(I786)),0,IF(E786="Oui",0,IF($C786="Non - avec lien de dépendance",MIN(1129,I786,$D786),MIN(1129,I786)))))))</f>
        <v>Effectuez l’étape 1</v>
      </c>
      <c r="R786" s="3" t="str">
        <f>IF(CRHPElig=" -  ","Effectuez l’étape 1",IF(CRHPElig="La baisse de revenus n'est pas admissible dans le cadre du PEREC",CRHPElig,IF(AND(INDEX(claimPeriodNo,MATCH('Étape 1) Taux'!$A$8,claimPeriods,0))&gt;17,INDEX(claimPeriodNo,MATCH('Étape 1) Taux'!$A$8,claimPeriods,0))&lt;20,revenueReduction&lt;0.1),0,IF(NOT(ISNUMBER(J786)),0,IF(F786="Oui",0,IF($C786="Non - avec lien de dépendance",MIN(1129,J786,$D786),MIN(1129,J786)))))))</f>
        <v>Effectuez l’étape 1</v>
      </c>
      <c r="S786" s="3" t="str">
        <f>IF(CRHPElig=" -  ","Effectuez l’étape 1",IF(CRHPElig="La baisse de revenus n'est pas admissible dans le cadre du PEREC",CRHPElig,IF(AND(INDEX(claimPeriodNo,MATCH('Étape 1) Taux'!$A$8,claimPeriods,0))&gt;17,INDEX(claimPeriodNo,MATCH('Étape 1) Taux'!$A$8,claimPeriods,0))&lt;20,revenueReduction&lt;0.1),0,IF(NOT(ISNUMBER(K786)),0,IF(G786="Oui",0,IF($C786="Non - avec lien de dépendance",MIN(1129,K786,$D786),MIN(1129,K786)))))))</f>
        <v>Effectuez l’étape 1</v>
      </c>
      <c r="T786" s="3" t="str">
        <f>IF(CRHPElig=" -  ","Effectuez l’étape 1",IF(CRHPElig="La baisse de revenus n'est pas admissible dans le cadre du PEREC",CRHPElig,IF(AND(INDEX(claimPeriodNo,MATCH('Étape 1) Taux'!$A$8,claimPeriods,0))&gt;17,INDEX(claimPeriodNo,MATCH('Étape 1) Taux'!$A$8,claimPeriods,0))&lt;20,revenueReduction&lt;0.1),0,IF(NOT(ISNUMBER(L786)),0,IF(H786="Oui",0,IF($C786="Non - avec lien de dépendance",MIN(1129,L786,$D786),MIN(1129,L786)))))))</f>
        <v>Effectuez l’étape 1</v>
      </c>
      <c r="U786" s="3">
        <f t="shared" si="76"/>
        <v>0</v>
      </c>
      <c r="V786" s="3">
        <f t="shared" si="77"/>
        <v>0</v>
      </c>
    </row>
    <row r="787" spans="13:22" x14ac:dyDescent="0.3">
      <c r="M787" s="52" t="str">
        <f t="shared" si="72"/>
        <v>Calculez d'abord la baisse moyenne de vos revenus sur 12 mois à l'étape 2)</v>
      </c>
      <c r="N787" s="52" t="str">
        <f t="shared" si="73"/>
        <v>Calculez d'abord la baisse moyenne de vos revenus sur 12 mois à l'étape 2)</v>
      </c>
      <c r="O787" s="52" t="str">
        <f t="shared" si="74"/>
        <v>Calculez d'abord la baisse moyenne de vos revenus sur 12 mois à l'étape 2)</v>
      </c>
      <c r="P787" s="52" t="str">
        <f t="shared" si="75"/>
        <v>Calculez d'abord la baisse moyenne de vos revenus sur 12 mois à l'étape 2)</v>
      </c>
      <c r="Q787" s="3" t="str">
        <f>IF(CRHPElig=" -  ","Effectuez l’étape 1",IF(CRHPElig="La baisse de revenus n'est pas admissible dans le cadre du PEREC",CRHPElig,IF(AND(INDEX(claimPeriodNo,MATCH('Étape 1) Taux'!$A$8,claimPeriods,0))&gt;17,INDEX(claimPeriodNo,MATCH('Étape 1) Taux'!$A$8,claimPeriods,0))&lt;20,revenueReduction&lt;0.1),0,IF(NOT(ISNUMBER(I787)),0,IF(E787="Oui",0,IF($C787="Non - avec lien de dépendance",MIN(1129,I787,$D787),MIN(1129,I787)))))))</f>
        <v>Effectuez l’étape 1</v>
      </c>
      <c r="R787" s="3" t="str">
        <f>IF(CRHPElig=" -  ","Effectuez l’étape 1",IF(CRHPElig="La baisse de revenus n'est pas admissible dans le cadre du PEREC",CRHPElig,IF(AND(INDEX(claimPeriodNo,MATCH('Étape 1) Taux'!$A$8,claimPeriods,0))&gt;17,INDEX(claimPeriodNo,MATCH('Étape 1) Taux'!$A$8,claimPeriods,0))&lt;20,revenueReduction&lt;0.1),0,IF(NOT(ISNUMBER(J787)),0,IF(F787="Oui",0,IF($C787="Non - avec lien de dépendance",MIN(1129,J787,$D787),MIN(1129,J787)))))))</f>
        <v>Effectuez l’étape 1</v>
      </c>
      <c r="S787" s="3" t="str">
        <f>IF(CRHPElig=" -  ","Effectuez l’étape 1",IF(CRHPElig="La baisse de revenus n'est pas admissible dans le cadre du PEREC",CRHPElig,IF(AND(INDEX(claimPeriodNo,MATCH('Étape 1) Taux'!$A$8,claimPeriods,0))&gt;17,INDEX(claimPeriodNo,MATCH('Étape 1) Taux'!$A$8,claimPeriods,0))&lt;20,revenueReduction&lt;0.1),0,IF(NOT(ISNUMBER(K787)),0,IF(G787="Oui",0,IF($C787="Non - avec lien de dépendance",MIN(1129,K787,$D787),MIN(1129,K787)))))))</f>
        <v>Effectuez l’étape 1</v>
      </c>
      <c r="T787" s="3" t="str">
        <f>IF(CRHPElig=" -  ","Effectuez l’étape 1",IF(CRHPElig="La baisse de revenus n'est pas admissible dans le cadre du PEREC",CRHPElig,IF(AND(INDEX(claimPeriodNo,MATCH('Étape 1) Taux'!$A$8,claimPeriods,0))&gt;17,INDEX(claimPeriodNo,MATCH('Étape 1) Taux'!$A$8,claimPeriods,0))&lt;20,revenueReduction&lt;0.1),0,IF(NOT(ISNUMBER(L787)),0,IF(H787="Oui",0,IF($C787="Non - avec lien de dépendance",MIN(1129,L787,$D787),MIN(1129,L787)))))))</f>
        <v>Effectuez l’étape 1</v>
      </c>
      <c r="U787" s="3">
        <f t="shared" si="76"/>
        <v>0</v>
      </c>
      <c r="V787" s="3">
        <f t="shared" si="77"/>
        <v>0</v>
      </c>
    </row>
    <row r="788" spans="13:22" x14ac:dyDescent="0.3">
      <c r="M788" s="52" t="str">
        <f t="shared" si="72"/>
        <v>Calculez d'abord la baisse moyenne de vos revenus sur 12 mois à l'étape 2)</v>
      </c>
      <c r="N788" s="52" t="str">
        <f t="shared" si="73"/>
        <v>Calculez d'abord la baisse moyenne de vos revenus sur 12 mois à l'étape 2)</v>
      </c>
      <c r="O788" s="52" t="str">
        <f t="shared" si="74"/>
        <v>Calculez d'abord la baisse moyenne de vos revenus sur 12 mois à l'étape 2)</v>
      </c>
      <c r="P788" s="52" t="str">
        <f t="shared" si="75"/>
        <v>Calculez d'abord la baisse moyenne de vos revenus sur 12 mois à l'étape 2)</v>
      </c>
      <c r="Q788" s="3" t="str">
        <f>IF(CRHPElig=" -  ","Effectuez l’étape 1",IF(CRHPElig="La baisse de revenus n'est pas admissible dans le cadre du PEREC",CRHPElig,IF(AND(INDEX(claimPeriodNo,MATCH('Étape 1) Taux'!$A$8,claimPeriods,0))&gt;17,INDEX(claimPeriodNo,MATCH('Étape 1) Taux'!$A$8,claimPeriods,0))&lt;20,revenueReduction&lt;0.1),0,IF(NOT(ISNUMBER(I788)),0,IF(E788="Oui",0,IF($C788="Non - avec lien de dépendance",MIN(1129,I788,$D788),MIN(1129,I788)))))))</f>
        <v>Effectuez l’étape 1</v>
      </c>
      <c r="R788" s="3" t="str">
        <f>IF(CRHPElig=" -  ","Effectuez l’étape 1",IF(CRHPElig="La baisse de revenus n'est pas admissible dans le cadre du PEREC",CRHPElig,IF(AND(INDEX(claimPeriodNo,MATCH('Étape 1) Taux'!$A$8,claimPeriods,0))&gt;17,INDEX(claimPeriodNo,MATCH('Étape 1) Taux'!$A$8,claimPeriods,0))&lt;20,revenueReduction&lt;0.1),0,IF(NOT(ISNUMBER(J788)),0,IF(F788="Oui",0,IF($C788="Non - avec lien de dépendance",MIN(1129,J788,$D788),MIN(1129,J788)))))))</f>
        <v>Effectuez l’étape 1</v>
      </c>
      <c r="S788" s="3" t="str">
        <f>IF(CRHPElig=" -  ","Effectuez l’étape 1",IF(CRHPElig="La baisse de revenus n'est pas admissible dans le cadre du PEREC",CRHPElig,IF(AND(INDEX(claimPeriodNo,MATCH('Étape 1) Taux'!$A$8,claimPeriods,0))&gt;17,INDEX(claimPeriodNo,MATCH('Étape 1) Taux'!$A$8,claimPeriods,0))&lt;20,revenueReduction&lt;0.1),0,IF(NOT(ISNUMBER(K788)),0,IF(G788="Oui",0,IF($C788="Non - avec lien de dépendance",MIN(1129,K788,$D788),MIN(1129,K788)))))))</f>
        <v>Effectuez l’étape 1</v>
      </c>
      <c r="T788" s="3" t="str">
        <f>IF(CRHPElig=" -  ","Effectuez l’étape 1",IF(CRHPElig="La baisse de revenus n'est pas admissible dans le cadre du PEREC",CRHPElig,IF(AND(INDEX(claimPeriodNo,MATCH('Étape 1) Taux'!$A$8,claimPeriods,0))&gt;17,INDEX(claimPeriodNo,MATCH('Étape 1) Taux'!$A$8,claimPeriods,0))&lt;20,revenueReduction&lt;0.1),0,IF(NOT(ISNUMBER(L788)),0,IF(H788="Oui",0,IF($C788="Non - avec lien de dépendance",MIN(1129,L788,$D788),MIN(1129,L788)))))))</f>
        <v>Effectuez l’étape 1</v>
      </c>
      <c r="U788" s="3">
        <f t="shared" si="76"/>
        <v>0</v>
      </c>
      <c r="V788" s="3">
        <f t="shared" si="77"/>
        <v>0</v>
      </c>
    </row>
    <row r="789" spans="13:22" x14ac:dyDescent="0.3">
      <c r="M789" s="52" t="str">
        <f t="shared" si="72"/>
        <v>Calculez d'abord la baisse moyenne de vos revenus sur 12 mois à l'étape 2)</v>
      </c>
      <c r="N789" s="52" t="str">
        <f t="shared" si="73"/>
        <v>Calculez d'abord la baisse moyenne de vos revenus sur 12 mois à l'étape 2)</v>
      </c>
      <c r="O789" s="52" t="str">
        <f t="shared" si="74"/>
        <v>Calculez d'abord la baisse moyenne de vos revenus sur 12 mois à l'étape 2)</v>
      </c>
      <c r="P789" s="52" t="str">
        <f t="shared" si="75"/>
        <v>Calculez d'abord la baisse moyenne de vos revenus sur 12 mois à l'étape 2)</v>
      </c>
      <c r="Q789" s="3" t="str">
        <f>IF(CRHPElig=" -  ","Effectuez l’étape 1",IF(CRHPElig="La baisse de revenus n'est pas admissible dans le cadre du PEREC",CRHPElig,IF(AND(INDEX(claimPeriodNo,MATCH('Étape 1) Taux'!$A$8,claimPeriods,0))&gt;17,INDEX(claimPeriodNo,MATCH('Étape 1) Taux'!$A$8,claimPeriods,0))&lt;20,revenueReduction&lt;0.1),0,IF(NOT(ISNUMBER(I789)),0,IF(E789="Oui",0,IF($C789="Non - avec lien de dépendance",MIN(1129,I789,$D789),MIN(1129,I789)))))))</f>
        <v>Effectuez l’étape 1</v>
      </c>
      <c r="R789" s="3" t="str">
        <f>IF(CRHPElig=" -  ","Effectuez l’étape 1",IF(CRHPElig="La baisse de revenus n'est pas admissible dans le cadre du PEREC",CRHPElig,IF(AND(INDEX(claimPeriodNo,MATCH('Étape 1) Taux'!$A$8,claimPeriods,0))&gt;17,INDEX(claimPeriodNo,MATCH('Étape 1) Taux'!$A$8,claimPeriods,0))&lt;20,revenueReduction&lt;0.1),0,IF(NOT(ISNUMBER(J789)),0,IF(F789="Oui",0,IF($C789="Non - avec lien de dépendance",MIN(1129,J789,$D789),MIN(1129,J789)))))))</f>
        <v>Effectuez l’étape 1</v>
      </c>
      <c r="S789" s="3" t="str">
        <f>IF(CRHPElig=" -  ","Effectuez l’étape 1",IF(CRHPElig="La baisse de revenus n'est pas admissible dans le cadre du PEREC",CRHPElig,IF(AND(INDEX(claimPeriodNo,MATCH('Étape 1) Taux'!$A$8,claimPeriods,0))&gt;17,INDEX(claimPeriodNo,MATCH('Étape 1) Taux'!$A$8,claimPeriods,0))&lt;20,revenueReduction&lt;0.1),0,IF(NOT(ISNUMBER(K789)),0,IF(G789="Oui",0,IF($C789="Non - avec lien de dépendance",MIN(1129,K789,$D789),MIN(1129,K789)))))))</f>
        <v>Effectuez l’étape 1</v>
      </c>
      <c r="T789" s="3" t="str">
        <f>IF(CRHPElig=" -  ","Effectuez l’étape 1",IF(CRHPElig="La baisse de revenus n'est pas admissible dans le cadre du PEREC",CRHPElig,IF(AND(INDEX(claimPeriodNo,MATCH('Étape 1) Taux'!$A$8,claimPeriods,0))&gt;17,INDEX(claimPeriodNo,MATCH('Étape 1) Taux'!$A$8,claimPeriods,0))&lt;20,revenueReduction&lt;0.1),0,IF(NOT(ISNUMBER(L789)),0,IF(H789="Oui",0,IF($C789="Non - avec lien de dépendance",MIN(1129,L789,$D789),MIN(1129,L789)))))))</f>
        <v>Effectuez l’étape 1</v>
      </c>
      <c r="U789" s="3">
        <f t="shared" si="76"/>
        <v>0</v>
      </c>
      <c r="V789" s="3">
        <f t="shared" si="77"/>
        <v>0</v>
      </c>
    </row>
    <row r="790" spans="13:22" x14ac:dyDescent="0.3">
      <c r="M790" s="52" t="str">
        <f t="shared" si="72"/>
        <v>Calculez d'abord la baisse moyenne de vos revenus sur 12 mois à l'étape 2)</v>
      </c>
      <c r="N790" s="52" t="str">
        <f t="shared" si="73"/>
        <v>Calculez d'abord la baisse moyenne de vos revenus sur 12 mois à l'étape 2)</v>
      </c>
      <c r="O790" s="52" t="str">
        <f t="shared" si="74"/>
        <v>Calculez d'abord la baisse moyenne de vos revenus sur 12 mois à l'étape 2)</v>
      </c>
      <c r="P790" s="52" t="str">
        <f t="shared" si="75"/>
        <v>Calculez d'abord la baisse moyenne de vos revenus sur 12 mois à l'étape 2)</v>
      </c>
      <c r="Q790" s="3" t="str">
        <f>IF(CRHPElig=" -  ","Effectuez l’étape 1",IF(CRHPElig="La baisse de revenus n'est pas admissible dans le cadre du PEREC",CRHPElig,IF(AND(INDEX(claimPeriodNo,MATCH('Étape 1) Taux'!$A$8,claimPeriods,0))&gt;17,INDEX(claimPeriodNo,MATCH('Étape 1) Taux'!$A$8,claimPeriods,0))&lt;20,revenueReduction&lt;0.1),0,IF(NOT(ISNUMBER(I790)),0,IF(E790="Oui",0,IF($C790="Non - avec lien de dépendance",MIN(1129,I790,$D790),MIN(1129,I790)))))))</f>
        <v>Effectuez l’étape 1</v>
      </c>
      <c r="R790" s="3" t="str">
        <f>IF(CRHPElig=" -  ","Effectuez l’étape 1",IF(CRHPElig="La baisse de revenus n'est pas admissible dans le cadre du PEREC",CRHPElig,IF(AND(INDEX(claimPeriodNo,MATCH('Étape 1) Taux'!$A$8,claimPeriods,0))&gt;17,INDEX(claimPeriodNo,MATCH('Étape 1) Taux'!$A$8,claimPeriods,0))&lt;20,revenueReduction&lt;0.1),0,IF(NOT(ISNUMBER(J790)),0,IF(F790="Oui",0,IF($C790="Non - avec lien de dépendance",MIN(1129,J790,$D790),MIN(1129,J790)))))))</f>
        <v>Effectuez l’étape 1</v>
      </c>
      <c r="S790" s="3" t="str">
        <f>IF(CRHPElig=" -  ","Effectuez l’étape 1",IF(CRHPElig="La baisse de revenus n'est pas admissible dans le cadre du PEREC",CRHPElig,IF(AND(INDEX(claimPeriodNo,MATCH('Étape 1) Taux'!$A$8,claimPeriods,0))&gt;17,INDEX(claimPeriodNo,MATCH('Étape 1) Taux'!$A$8,claimPeriods,0))&lt;20,revenueReduction&lt;0.1),0,IF(NOT(ISNUMBER(K790)),0,IF(G790="Oui",0,IF($C790="Non - avec lien de dépendance",MIN(1129,K790,$D790),MIN(1129,K790)))))))</f>
        <v>Effectuez l’étape 1</v>
      </c>
      <c r="T790" s="3" t="str">
        <f>IF(CRHPElig=" -  ","Effectuez l’étape 1",IF(CRHPElig="La baisse de revenus n'est pas admissible dans le cadre du PEREC",CRHPElig,IF(AND(INDEX(claimPeriodNo,MATCH('Étape 1) Taux'!$A$8,claimPeriods,0))&gt;17,INDEX(claimPeriodNo,MATCH('Étape 1) Taux'!$A$8,claimPeriods,0))&lt;20,revenueReduction&lt;0.1),0,IF(NOT(ISNUMBER(L790)),0,IF(H790="Oui",0,IF($C790="Non - avec lien de dépendance",MIN(1129,L790,$D790),MIN(1129,L790)))))))</f>
        <v>Effectuez l’étape 1</v>
      </c>
      <c r="U790" s="3">
        <f t="shared" si="76"/>
        <v>0</v>
      </c>
      <c r="V790" s="3">
        <f t="shared" si="77"/>
        <v>0</v>
      </c>
    </row>
    <row r="791" spans="13:22" x14ac:dyDescent="0.3">
      <c r="M791" s="52" t="str">
        <f t="shared" si="72"/>
        <v>Calculez d'abord la baisse moyenne de vos revenus sur 12 mois à l'étape 2)</v>
      </c>
      <c r="N791" s="52" t="str">
        <f t="shared" si="73"/>
        <v>Calculez d'abord la baisse moyenne de vos revenus sur 12 mois à l'étape 2)</v>
      </c>
      <c r="O791" s="52" t="str">
        <f t="shared" si="74"/>
        <v>Calculez d'abord la baisse moyenne de vos revenus sur 12 mois à l'étape 2)</v>
      </c>
      <c r="P791" s="52" t="str">
        <f t="shared" si="75"/>
        <v>Calculez d'abord la baisse moyenne de vos revenus sur 12 mois à l'étape 2)</v>
      </c>
      <c r="Q791" s="3" t="str">
        <f>IF(CRHPElig=" -  ","Effectuez l’étape 1",IF(CRHPElig="La baisse de revenus n'est pas admissible dans le cadre du PEREC",CRHPElig,IF(AND(INDEX(claimPeriodNo,MATCH('Étape 1) Taux'!$A$8,claimPeriods,0))&gt;17,INDEX(claimPeriodNo,MATCH('Étape 1) Taux'!$A$8,claimPeriods,0))&lt;20,revenueReduction&lt;0.1),0,IF(NOT(ISNUMBER(I791)),0,IF(E791="Oui",0,IF($C791="Non - avec lien de dépendance",MIN(1129,I791,$D791),MIN(1129,I791)))))))</f>
        <v>Effectuez l’étape 1</v>
      </c>
      <c r="R791" s="3" t="str">
        <f>IF(CRHPElig=" -  ","Effectuez l’étape 1",IF(CRHPElig="La baisse de revenus n'est pas admissible dans le cadre du PEREC",CRHPElig,IF(AND(INDEX(claimPeriodNo,MATCH('Étape 1) Taux'!$A$8,claimPeriods,0))&gt;17,INDEX(claimPeriodNo,MATCH('Étape 1) Taux'!$A$8,claimPeriods,0))&lt;20,revenueReduction&lt;0.1),0,IF(NOT(ISNUMBER(J791)),0,IF(F791="Oui",0,IF($C791="Non - avec lien de dépendance",MIN(1129,J791,$D791),MIN(1129,J791)))))))</f>
        <v>Effectuez l’étape 1</v>
      </c>
      <c r="S791" s="3" t="str">
        <f>IF(CRHPElig=" -  ","Effectuez l’étape 1",IF(CRHPElig="La baisse de revenus n'est pas admissible dans le cadre du PEREC",CRHPElig,IF(AND(INDEX(claimPeriodNo,MATCH('Étape 1) Taux'!$A$8,claimPeriods,0))&gt;17,INDEX(claimPeriodNo,MATCH('Étape 1) Taux'!$A$8,claimPeriods,0))&lt;20,revenueReduction&lt;0.1),0,IF(NOT(ISNUMBER(K791)),0,IF(G791="Oui",0,IF($C791="Non - avec lien de dépendance",MIN(1129,K791,$D791),MIN(1129,K791)))))))</f>
        <v>Effectuez l’étape 1</v>
      </c>
      <c r="T791" s="3" t="str">
        <f>IF(CRHPElig=" -  ","Effectuez l’étape 1",IF(CRHPElig="La baisse de revenus n'est pas admissible dans le cadre du PEREC",CRHPElig,IF(AND(INDEX(claimPeriodNo,MATCH('Étape 1) Taux'!$A$8,claimPeriods,0))&gt;17,INDEX(claimPeriodNo,MATCH('Étape 1) Taux'!$A$8,claimPeriods,0))&lt;20,revenueReduction&lt;0.1),0,IF(NOT(ISNUMBER(L791)),0,IF(H791="Oui",0,IF($C791="Non - avec lien de dépendance",MIN(1129,L791,$D791),MIN(1129,L791)))))))</f>
        <v>Effectuez l’étape 1</v>
      </c>
      <c r="U791" s="3">
        <f t="shared" si="76"/>
        <v>0</v>
      </c>
      <c r="V791" s="3">
        <f t="shared" si="77"/>
        <v>0</v>
      </c>
    </row>
    <row r="792" spans="13:22" x14ac:dyDescent="0.3">
      <c r="M792" s="52" t="str">
        <f t="shared" si="72"/>
        <v>Calculez d'abord la baisse moyenne de vos revenus sur 12 mois à l'étape 2)</v>
      </c>
      <c r="N792" s="52" t="str">
        <f t="shared" si="73"/>
        <v>Calculez d'abord la baisse moyenne de vos revenus sur 12 mois à l'étape 2)</v>
      </c>
      <c r="O792" s="52" t="str">
        <f t="shared" si="74"/>
        <v>Calculez d'abord la baisse moyenne de vos revenus sur 12 mois à l'étape 2)</v>
      </c>
      <c r="P792" s="52" t="str">
        <f t="shared" si="75"/>
        <v>Calculez d'abord la baisse moyenne de vos revenus sur 12 mois à l'étape 2)</v>
      </c>
      <c r="Q792" s="3" t="str">
        <f>IF(CRHPElig=" -  ","Effectuez l’étape 1",IF(CRHPElig="La baisse de revenus n'est pas admissible dans le cadre du PEREC",CRHPElig,IF(AND(INDEX(claimPeriodNo,MATCH('Étape 1) Taux'!$A$8,claimPeriods,0))&gt;17,INDEX(claimPeriodNo,MATCH('Étape 1) Taux'!$A$8,claimPeriods,0))&lt;20,revenueReduction&lt;0.1),0,IF(NOT(ISNUMBER(I792)),0,IF(E792="Oui",0,IF($C792="Non - avec lien de dépendance",MIN(1129,I792,$D792),MIN(1129,I792)))))))</f>
        <v>Effectuez l’étape 1</v>
      </c>
      <c r="R792" s="3" t="str">
        <f>IF(CRHPElig=" -  ","Effectuez l’étape 1",IF(CRHPElig="La baisse de revenus n'est pas admissible dans le cadre du PEREC",CRHPElig,IF(AND(INDEX(claimPeriodNo,MATCH('Étape 1) Taux'!$A$8,claimPeriods,0))&gt;17,INDEX(claimPeriodNo,MATCH('Étape 1) Taux'!$A$8,claimPeriods,0))&lt;20,revenueReduction&lt;0.1),0,IF(NOT(ISNUMBER(J792)),0,IF(F792="Oui",0,IF($C792="Non - avec lien de dépendance",MIN(1129,J792,$D792),MIN(1129,J792)))))))</f>
        <v>Effectuez l’étape 1</v>
      </c>
      <c r="S792" s="3" t="str">
        <f>IF(CRHPElig=" -  ","Effectuez l’étape 1",IF(CRHPElig="La baisse de revenus n'est pas admissible dans le cadre du PEREC",CRHPElig,IF(AND(INDEX(claimPeriodNo,MATCH('Étape 1) Taux'!$A$8,claimPeriods,0))&gt;17,INDEX(claimPeriodNo,MATCH('Étape 1) Taux'!$A$8,claimPeriods,0))&lt;20,revenueReduction&lt;0.1),0,IF(NOT(ISNUMBER(K792)),0,IF(G792="Oui",0,IF($C792="Non - avec lien de dépendance",MIN(1129,K792,$D792),MIN(1129,K792)))))))</f>
        <v>Effectuez l’étape 1</v>
      </c>
      <c r="T792" s="3" t="str">
        <f>IF(CRHPElig=" -  ","Effectuez l’étape 1",IF(CRHPElig="La baisse de revenus n'est pas admissible dans le cadre du PEREC",CRHPElig,IF(AND(INDEX(claimPeriodNo,MATCH('Étape 1) Taux'!$A$8,claimPeriods,0))&gt;17,INDEX(claimPeriodNo,MATCH('Étape 1) Taux'!$A$8,claimPeriods,0))&lt;20,revenueReduction&lt;0.1),0,IF(NOT(ISNUMBER(L792)),0,IF(H792="Oui",0,IF($C792="Non - avec lien de dépendance",MIN(1129,L792,$D792),MIN(1129,L792)))))))</f>
        <v>Effectuez l’étape 1</v>
      </c>
      <c r="U792" s="3">
        <f t="shared" si="76"/>
        <v>0</v>
      </c>
      <c r="V792" s="3">
        <f t="shared" si="77"/>
        <v>0</v>
      </c>
    </row>
    <row r="793" spans="13:22" x14ac:dyDescent="0.3">
      <c r="M793" s="52" t="str">
        <f t="shared" si="72"/>
        <v>Calculez d'abord la baisse moyenne de vos revenus sur 12 mois à l'étape 2)</v>
      </c>
      <c r="N793" s="52" t="str">
        <f t="shared" si="73"/>
        <v>Calculez d'abord la baisse moyenne de vos revenus sur 12 mois à l'étape 2)</v>
      </c>
      <c r="O793" s="52" t="str">
        <f t="shared" si="74"/>
        <v>Calculez d'abord la baisse moyenne de vos revenus sur 12 mois à l'étape 2)</v>
      </c>
      <c r="P793" s="52" t="str">
        <f t="shared" si="75"/>
        <v>Calculez d'abord la baisse moyenne de vos revenus sur 12 mois à l'étape 2)</v>
      </c>
      <c r="Q793" s="3" t="str">
        <f>IF(CRHPElig=" -  ","Effectuez l’étape 1",IF(CRHPElig="La baisse de revenus n'est pas admissible dans le cadre du PEREC",CRHPElig,IF(AND(INDEX(claimPeriodNo,MATCH('Étape 1) Taux'!$A$8,claimPeriods,0))&gt;17,INDEX(claimPeriodNo,MATCH('Étape 1) Taux'!$A$8,claimPeriods,0))&lt;20,revenueReduction&lt;0.1),0,IF(NOT(ISNUMBER(I793)),0,IF(E793="Oui",0,IF($C793="Non - avec lien de dépendance",MIN(1129,I793,$D793),MIN(1129,I793)))))))</f>
        <v>Effectuez l’étape 1</v>
      </c>
      <c r="R793" s="3" t="str">
        <f>IF(CRHPElig=" -  ","Effectuez l’étape 1",IF(CRHPElig="La baisse de revenus n'est pas admissible dans le cadre du PEREC",CRHPElig,IF(AND(INDEX(claimPeriodNo,MATCH('Étape 1) Taux'!$A$8,claimPeriods,0))&gt;17,INDEX(claimPeriodNo,MATCH('Étape 1) Taux'!$A$8,claimPeriods,0))&lt;20,revenueReduction&lt;0.1),0,IF(NOT(ISNUMBER(J793)),0,IF(F793="Oui",0,IF($C793="Non - avec lien de dépendance",MIN(1129,J793,$D793),MIN(1129,J793)))))))</f>
        <v>Effectuez l’étape 1</v>
      </c>
      <c r="S793" s="3" t="str">
        <f>IF(CRHPElig=" -  ","Effectuez l’étape 1",IF(CRHPElig="La baisse de revenus n'est pas admissible dans le cadre du PEREC",CRHPElig,IF(AND(INDEX(claimPeriodNo,MATCH('Étape 1) Taux'!$A$8,claimPeriods,0))&gt;17,INDEX(claimPeriodNo,MATCH('Étape 1) Taux'!$A$8,claimPeriods,0))&lt;20,revenueReduction&lt;0.1),0,IF(NOT(ISNUMBER(K793)),0,IF(G793="Oui",0,IF($C793="Non - avec lien de dépendance",MIN(1129,K793,$D793),MIN(1129,K793)))))))</f>
        <v>Effectuez l’étape 1</v>
      </c>
      <c r="T793" s="3" t="str">
        <f>IF(CRHPElig=" -  ","Effectuez l’étape 1",IF(CRHPElig="La baisse de revenus n'est pas admissible dans le cadre du PEREC",CRHPElig,IF(AND(INDEX(claimPeriodNo,MATCH('Étape 1) Taux'!$A$8,claimPeriods,0))&gt;17,INDEX(claimPeriodNo,MATCH('Étape 1) Taux'!$A$8,claimPeriods,0))&lt;20,revenueReduction&lt;0.1),0,IF(NOT(ISNUMBER(L793)),0,IF(H793="Oui",0,IF($C793="Non - avec lien de dépendance",MIN(1129,L793,$D793),MIN(1129,L793)))))))</f>
        <v>Effectuez l’étape 1</v>
      </c>
      <c r="U793" s="3">
        <f t="shared" si="76"/>
        <v>0</v>
      </c>
      <c r="V793" s="3">
        <f t="shared" si="77"/>
        <v>0</v>
      </c>
    </row>
    <row r="794" spans="13:22" x14ac:dyDescent="0.3">
      <c r="M794" s="52" t="str">
        <f t="shared" si="72"/>
        <v>Calculez d'abord la baisse moyenne de vos revenus sur 12 mois à l'étape 2)</v>
      </c>
      <c r="N794" s="52" t="str">
        <f t="shared" si="73"/>
        <v>Calculez d'abord la baisse moyenne de vos revenus sur 12 mois à l'étape 2)</v>
      </c>
      <c r="O794" s="52" t="str">
        <f t="shared" si="74"/>
        <v>Calculez d'abord la baisse moyenne de vos revenus sur 12 mois à l'étape 2)</v>
      </c>
      <c r="P794" s="52" t="str">
        <f t="shared" si="75"/>
        <v>Calculez d'abord la baisse moyenne de vos revenus sur 12 mois à l'étape 2)</v>
      </c>
      <c r="Q794" s="3" t="str">
        <f>IF(CRHPElig=" -  ","Effectuez l’étape 1",IF(CRHPElig="La baisse de revenus n'est pas admissible dans le cadre du PEREC",CRHPElig,IF(AND(INDEX(claimPeriodNo,MATCH('Étape 1) Taux'!$A$8,claimPeriods,0))&gt;17,INDEX(claimPeriodNo,MATCH('Étape 1) Taux'!$A$8,claimPeriods,0))&lt;20,revenueReduction&lt;0.1),0,IF(NOT(ISNUMBER(I794)),0,IF(E794="Oui",0,IF($C794="Non - avec lien de dépendance",MIN(1129,I794,$D794),MIN(1129,I794)))))))</f>
        <v>Effectuez l’étape 1</v>
      </c>
      <c r="R794" s="3" t="str">
        <f>IF(CRHPElig=" -  ","Effectuez l’étape 1",IF(CRHPElig="La baisse de revenus n'est pas admissible dans le cadre du PEREC",CRHPElig,IF(AND(INDEX(claimPeriodNo,MATCH('Étape 1) Taux'!$A$8,claimPeriods,0))&gt;17,INDEX(claimPeriodNo,MATCH('Étape 1) Taux'!$A$8,claimPeriods,0))&lt;20,revenueReduction&lt;0.1),0,IF(NOT(ISNUMBER(J794)),0,IF(F794="Oui",0,IF($C794="Non - avec lien de dépendance",MIN(1129,J794,$D794),MIN(1129,J794)))))))</f>
        <v>Effectuez l’étape 1</v>
      </c>
      <c r="S794" s="3" t="str">
        <f>IF(CRHPElig=" -  ","Effectuez l’étape 1",IF(CRHPElig="La baisse de revenus n'est pas admissible dans le cadre du PEREC",CRHPElig,IF(AND(INDEX(claimPeriodNo,MATCH('Étape 1) Taux'!$A$8,claimPeriods,0))&gt;17,INDEX(claimPeriodNo,MATCH('Étape 1) Taux'!$A$8,claimPeriods,0))&lt;20,revenueReduction&lt;0.1),0,IF(NOT(ISNUMBER(K794)),0,IF(G794="Oui",0,IF($C794="Non - avec lien de dépendance",MIN(1129,K794,$D794),MIN(1129,K794)))))))</f>
        <v>Effectuez l’étape 1</v>
      </c>
      <c r="T794" s="3" t="str">
        <f>IF(CRHPElig=" -  ","Effectuez l’étape 1",IF(CRHPElig="La baisse de revenus n'est pas admissible dans le cadre du PEREC",CRHPElig,IF(AND(INDEX(claimPeriodNo,MATCH('Étape 1) Taux'!$A$8,claimPeriods,0))&gt;17,INDEX(claimPeriodNo,MATCH('Étape 1) Taux'!$A$8,claimPeriods,0))&lt;20,revenueReduction&lt;0.1),0,IF(NOT(ISNUMBER(L794)),0,IF(H794="Oui",0,IF($C794="Non - avec lien de dépendance",MIN(1129,L794,$D794),MIN(1129,L794)))))))</f>
        <v>Effectuez l’étape 1</v>
      </c>
      <c r="U794" s="3">
        <f t="shared" si="76"/>
        <v>0</v>
      </c>
      <c r="V794" s="3">
        <f t="shared" si="77"/>
        <v>0</v>
      </c>
    </row>
    <row r="795" spans="13:22" x14ac:dyDescent="0.3">
      <c r="M795" s="52" t="str">
        <f t="shared" si="72"/>
        <v>Calculez d'abord la baisse moyenne de vos revenus sur 12 mois à l'étape 2)</v>
      </c>
      <c r="N795" s="52" t="str">
        <f t="shared" si="73"/>
        <v>Calculez d'abord la baisse moyenne de vos revenus sur 12 mois à l'étape 2)</v>
      </c>
      <c r="O795" s="52" t="str">
        <f t="shared" si="74"/>
        <v>Calculez d'abord la baisse moyenne de vos revenus sur 12 mois à l'étape 2)</v>
      </c>
      <c r="P795" s="52" t="str">
        <f t="shared" si="75"/>
        <v>Calculez d'abord la baisse moyenne de vos revenus sur 12 mois à l'étape 2)</v>
      </c>
      <c r="Q795" s="3" t="str">
        <f>IF(CRHPElig=" -  ","Effectuez l’étape 1",IF(CRHPElig="La baisse de revenus n'est pas admissible dans le cadre du PEREC",CRHPElig,IF(AND(INDEX(claimPeriodNo,MATCH('Étape 1) Taux'!$A$8,claimPeriods,0))&gt;17,INDEX(claimPeriodNo,MATCH('Étape 1) Taux'!$A$8,claimPeriods,0))&lt;20,revenueReduction&lt;0.1),0,IF(NOT(ISNUMBER(I795)),0,IF(E795="Oui",0,IF($C795="Non - avec lien de dépendance",MIN(1129,I795,$D795),MIN(1129,I795)))))))</f>
        <v>Effectuez l’étape 1</v>
      </c>
      <c r="R795" s="3" t="str">
        <f>IF(CRHPElig=" -  ","Effectuez l’étape 1",IF(CRHPElig="La baisse de revenus n'est pas admissible dans le cadre du PEREC",CRHPElig,IF(AND(INDEX(claimPeriodNo,MATCH('Étape 1) Taux'!$A$8,claimPeriods,0))&gt;17,INDEX(claimPeriodNo,MATCH('Étape 1) Taux'!$A$8,claimPeriods,0))&lt;20,revenueReduction&lt;0.1),0,IF(NOT(ISNUMBER(J795)),0,IF(F795="Oui",0,IF($C795="Non - avec lien de dépendance",MIN(1129,J795,$D795),MIN(1129,J795)))))))</f>
        <v>Effectuez l’étape 1</v>
      </c>
      <c r="S795" s="3" t="str">
        <f>IF(CRHPElig=" -  ","Effectuez l’étape 1",IF(CRHPElig="La baisse de revenus n'est pas admissible dans le cadre du PEREC",CRHPElig,IF(AND(INDEX(claimPeriodNo,MATCH('Étape 1) Taux'!$A$8,claimPeriods,0))&gt;17,INDEX(claimPeriodNo,MATCH('Étape 1) Taux'!$A$8,claimPeriods,0))&lt;20,revenueReduction&lt;0.1),0,IF(NOT(ISNUMBER(K795)),0,IF(G795="Oui",0,IF($C795="Non - avec lien de dépendance",MIN(1129,K795,$D795),MIN(1129,K795)))))))</f>
        <v>Effectuez l’étape 1</v>
      </c>
      <c r="T795" s="3" t="str">
        <f>IF(CRHPElig=" -  ","Effectuez l’étape 1",IF(CRHPElig="La baisse de revenus n'est pas admissible dans le cadre du PEREC",CRHPElig,IF(AND(INDEX(claimPeriodNo,MATCH('Étape 1) Taux'!$A$8,claimPeriods,0))&gt;17,INDEX(claimPeriodNo,MATCH('Étape 1) Taux'!$A$8,claimPeriods,0))&lt;20,revenueReduction&lt;0.1),0,IF(NOT(ISNUMBER(L795)),0,IF(H795="Oui",0,IF($C795="Non - avec lien de dépendance",MIN(1129,L795,$D795),MIN(1129,L795)))))))</f>
        <v>Effectuez l’étape 1</v>
      </c>
      <c r="U795" s="3">
        <f t="shared" si="76"/>
        <v>0</v>
      </c>
      <c r="V795" s="3">
        <f t="shared" si="77"/>
        <v>0</v>
      </c>
    </row>
    <row r="796" spans="13:22" x14ac:dyDescent="0.3">
      <c r="M796" s="52" t="str">
        <f t="shared" si="72"/>
        <v>Calculez d'abord la baisse moyenne de vos revenus sur 12 mois à l'étape 2)</v>
      </c>
      <c r="N796" s="52" t="str">
        <f t="shared" si="73"/>
        <v>Calculez d'abord la baisse moyenne de vos revenus sur 12 mois à l'étape 2)</v>
      </c>
      <c r="O796" s="52" t="str">
        <f t="shared" si="74"/>
        <v>Calculez d'abord la baisse moyenne de vos revenus sur 12 mois à l'étape 2)</v>
      </c>
      <c r="P796" s="52" t="str">
        <f t="shared" si="75"/>
        <v>Calculez d'abord la baisse moyenne de vos revenus sur 12 mois à l'étape 2)</v>
      </c>
      <c r="Q796" s="3" t="str">
        <f>IF(CRHPElig=" -  ","Effectuez l’étape 1",IF(CRHPElig="La baisse de revenus n'est pas admissible dans le cadre du PEREC",CRHPElig,IF(AND(INDEX(claimPeriodNo,MATCH('Étape 1) Taux'!$A$8,claimPeriods,0))&gt;17,INDEX(claimPeriodNo,MATCH('Étape 1) Taux'!$A$8,claimPeriods,0))&lt;20,revenueReduction&lt;0.1),0,IF(NOT(ISNUMBER(I796)),0,IF(E796="Oui",0,IF($C796="Non - avec lien de dépendance",MIN(1129,I796,$D796),MIN(1129,I796)))))))</f>
        <v>Effectuez l’étape 1</v>
      </c>
      <c r="R796" s="3" t="str">
        <f>IF(CRHPElig=" -  ","Effectuez l’étape 1",IF(CRHPElig="La baisse de revenus n'est pas admissible dans le cadre du PEREC",CRHPElig,IF(AND(INDEX(claimPeriodNo,MATCH('Étape 1) Taux'!$A$8,claimPeriods,0))&gt;17,INDEX(claimPeriodNo,MATCH('Étape 1) Taux'!$A$8,claimPeriods,0))&lt;20,revenueReduction&lt;0.1),0,IF(NOT(ISNUMBER(J796)),0,IF(F796="Oui",0,IF($C796="Non - avec lien de dépendance",MIN(1129,J796,$D796),MIN(1129,J796)))))))</f>
        <v>Effectuez l’étape 1</v>
      </c>
      <c r="S796" s="3" t="str">
        <f>IF(CRHPElig=" -  ","Effectuez l’étape 1",IF(CRHPElig="La baisse de revenus n'est pas admissible dans le cadre du PEREC",CRHPElig,IF(AND(INDEX(claimPeriodNo,MATCH('Étape 1) Taux'!$A$8,claimPeriods,0))&gt;17,INDEX(claimPeriodNo,MATCH('Étape 1) Taux'!$A$8,claimPeriods,0))&lt;20,revenueReduction&lt;0.1),0,IF(NOT(ISNUMBER(K796)),0,IF(G796="Oui",0,IF($C796="Non - avec lien de dépendance",MIN(1129,K796,$D796),MIN(1129,K796)))))))</f>
        <v>Effectuez l’étape 1</v>
      </c>
      <c r="T796" s="3" t="str">
        <f>IF(CRHPElig=" -  ","Effectuez l’étape 1",IF(CRHPElig="La baisse de revenus n'est pas admissible dans le cadre du PEREC",CRHPElig,IF(AND(INDEX(claimPeriodNo,MATCH('Étape 1) Taux'!$A$8,claimPeriods,0))&gt;17,INDEX(claimPeriodNo,MATCH('Étape 1) Taux'!$A$8,claimPeriods,0))&lt;20,revenueReduction&lt;0.1),0,IF(NOT(ISNUMBER(L796)),0,IF(H796="Oui",0,IF($C796="Non - avec lien de dépendance",MIN(1129,L796,$D796),MIN(1129,L796)))))))</f>
        <v>Effectuez l’étape 1</v>
      </c>
      <c r="U796" s="3">
        <f t="shared" si="76"/>
        <v>0</v>
      </c>
      <c r="V796" s="3">
        <f t="shared" si="77"/>
        <v>0</v>
      </c>
    </row>
    <row r="797" spans="13:22" x14ac:dyDescent="0.3">
      <c r="M797" s="52" t="str">
        <f t="shared" si="72"/>
        <v>Calculez d'abord la baisse moyenne de vos revenus sur 12 mois à l'étape 2)</v>
      </c>
      <c r="N797" s="52" t="str">
        <f t="shared" si="73"/>
        <v>Calculez d'abord la baisse moyenne de vos revenus sur 12 mois à l'étape 2)</v>
      </c>
      <c r="O797" s="52" t="str">
        <f t="shared" si="74"/>
        <v>Calculez d'abord la baisse moyenne de vos revenus sur 12 mois à l'étape 2)</v>
      </c>
      <c r="P797" s="52" t="str">
        <f t="shared" si="75"/>
        <v>Calculez d'abord la baisse moyenne de vos revenus sur 12 mois à l'étape 2)</v>
      </c>
      <c r="Q797" s="3" t="str">
        <f>IF(CRHPElig=" -  ","Effectuez l’étape 1",IF(CRHPElig="La baisse de revenus n'est pas admissible dans le cadre du PEREC",CRHPElig,IF(AND(INDEX(claimPeriodNo,MATCH('Étape 1) Taux'!$A$8,claimPeriods,0))&gt;17,INDEX(claimPeriodNo,MATCH('Étape 1) Taux'!$A$8,claimPeriods,0))&lt;20,revenueReduction&lt;0.1),0,IF(NOT(ISNUMBER(I797)),0,IF(E797="Oui",0,IF($C797="Non - avec lien de dépendance",MIN(1129,I797,$D797),MIN(1129,I797)))))))</f>
        <v>Effectuez l’étape 1</v>
      </c>
      <c r="R797" s="3" t="str">
        <f>IF(CRHPElig=" -  ","Effectuez l’étape 1",IF(CRHPElig="La baisse de revenus n'est pas admissible dans le cadre du PEREC",CRHPElig,IF(AND(INDEX(claimPeriodNo,MATCH('Étape 1) Taux'!$A$8,claimPeriods,0))&gt;17,INDEX(claimPeriodNo,MATCH('Étape 1) Taux'!$A$8,claimPeriods,0))&lt;20,revenueReduction&lt;0.1),0,IF(NOT(ISNUMBER(J797)),0,IF(F797="Oui",0,IF($C797="Non - avec lien de dépendance",MIN(1129,J797,$D797),MIN(1129,J797)))))))</f>
        <v>Effectuez l’étape 1</v>
      </c>
      <c r="S797" s="3" t="str">
        <f>IF(CRHPElig=" -  ","Effectuez l’étape 1",IF(CRHPElig="La baisse de revenus n'est pas admissible dans le cadre du PEREC",CRHPElig,IF(AND(INDEX(claimPeriodNo,MATCH('Étape 1) Taux'!$A$8,claimPeriods,0))&gt;17,INDEX(claimPeriodNo,MATCH('Étape 1) Taux'!$A$8,claimPeriods,0))&lt;20,revenueReduction&lt;0.1),0,IF(NOT(ISNUMBER(K797)),0,IF(G797="Oui",0,IF($C797="Non - avec lien de dépendance",MIN(1129,K797,$D797),MIN(1129,K797)))))))</f>
        <v>Effectuez l’étape 1</v>
      </c>
      <c r="T797" s="3" t="str">
        <f>IF(CRHPElig=" -  ","Effectuez l’étape 1",IF(CRHPElig="La baisse de revenus n'est pas admissible dans le cadre du PEREC",CRHPElig,IF(AND(INDEX(claimPeriodNo,MATCH('Étape 1) Taux'!$A$8,claimPeriods,0))&gt;17,INDEX(claimPeriodNo,MATCH('Étape 1) Taux'!$A$8,claimPeriods,0))&lt;20,revenueReduction&lt;0.1),0,IF(NOT(ISNUMBER(L797)),0,IF(H797="Oui",0,IF($C797="Non - avec lien de dépendance",MIN(1129,L797,$D797),MIN(1129,L797)))))))</f>
        <v>Effectuez l’étape 1</v>
      </c>
      <c r="U797" s="3">
        <f t="shared" si="76"/>
        <v>0</v>
      </c>
      <c r="V797" s="3">
        <f t="shared" si="77"/>
        <v>0</v>
      </c>
    </row>
    <row r="798" spans="13:22" x14ac:dyDescent="0.3">
      <c r="M798" s="52" t="str">
        <f t="shared" si="72"/>
        <v>Calculez d'abord la baisse moyenne de vos revenus sur 12 mois à l'étape 2)</v>
      </c>
      <c r="N798" s="52" t="str">
        <f t="shared" si="73"/>
        <v>Calculez d'abord la baisse moyenne de vos revenus sur 12 mois à l'étape 2)</v>
      </c>
      <c r="O798" s="52" t="str">
        <f t="shared" si="74"/>
        <v>Calculez d'abord la baisse moyenne de vos revenus sur 12 mois à l'étape 2)</v>
      </c>
      <c r="P798" s="52" t="str">
        <f t="shared" si="75"/>
        <v>Calculez d'abord la baisse moyenne de vos revenus sur 12 mois à l'étape 2)</v>
      </c>
      <c r="Q798" s="3" t="str">
        <f>IF(CRHPElig=" -  ","Effectuez l’étape 1",IF(CRHPElig="La baisse de revenus n'est pas admissible dans le cadre du PEREC",CRHPElig,IF(AND(INDEX(claimPeriodNo,MATCH('Étape 1) Taux'!$A$8,claimPeriods,0))&gt;17,INDEX(claimPeriodNo,MATCH('Étape 1) Taux'!$A$8,claimPeriods,0))&lt;20,revenueReduction&lt;0.1),0,IF(NOT(ISNUMBER(I798)),0,IF(E798="Oui",0,IF($C798="Non - avec lien de dépendance",MIN(1129,I798,$D798),MIN(1129,I798)))))))</f>
        <v>Effectuez l’étape 1</v>
      </c>
      <c r="R798" s="3" t="str">
        <f>IF(CRHPElig=" -  ","Effectuez l’étape 1",IF(CRHPElig="La baisse de revenus n'est pas admissible dans le cadre du PEREC",CRHPElig,IF(AND(INDEX(claimPeriodNo,MATCH('Étape 1) Taux'!$A$8,claimPeriods,0))&gt;17,INDEX(claimPeriodNo,MATCH('Étape 1) Taux'!$A$8,claimPeriods,0))&lt;20,revenueReduction&lt;0.1),0,IF(NOT(ISNUMBER(J798)),0,IF(F798="Oui",0,IF($C798="Non - avec lien de dépendance",MIN(1129,J798,$D798),MIN(1129,J798)))))))</f>
        <v>Effectuez l’étape 1</v>
      </c>
      <c r="S798" s="3" t="str">
        <f>IF(CRHPElig=" -  ","Effectuez l’étape 1",IF(CRHPElig="La baisse de revenus n'est pas admissible dans le cadre du PEREC",CRHPElig,IF(AND(INDEX(claimPeriodNo,MATCH('Étape 1) Taux'!$A$8,claimPeriods,0))&gt;17,INDEX(claimPeriodNo,MATCH('Étape 1) Taux'!$A$8,claimPeriods,0))&lt;20,revenueReduction&lt;0.1),0,IF(NOT(ISNUMBER(K798)),0,IF(G798="Oui",0,IF($C798="Non - avec lien de dépendance",MIN(1129,K798,$D798),MIN(1129,K798)))))))</f>
        <v>Effectuez l’étape 1</v>
      </c>
      <c r="T798" s="3" t="str">
        <f>IF(CRHPElig=" -  ","Effectuez l’étape 1",IF(CRHPElig="La baisse de revenus n'est pas admissible dans le cadre du PEREC",CRHPElig,IF(AND(INDEX(claimPeriodNo,MATCH('Étape 1) Taux'!$A$8,claimPeriods,0))&gt;17,INDEX(claimPeriodNo,MATCH('Étape 1) Taux'!$A$8,claimPeriods,0))&lt;20,revenueReduction&lt;0.1),0,IF(NOT(ISNUMBER(L798)),0,IF(H798="Oui",0,IF($C798="Non - avec lien de dépendance",MIN(1129,L798,$D798),MIN(1129,L798)))))))</f>
        <v>Effectuez l’étape 1</v>
      </c>
      <c r="U798" s="3">
        <f t="shared" si="76"/>
        <v>0</v>
      </c>
      <c r="V798" s="3">
        <f t="shared" si="77"/>
        <v>0</v>
      </c>
    </row>
    <row r="799" spans="13:22" x14ac:dyDescent="0.3">
      <c r="M799" s="52" t="str">
        <f t="shared" si="72"/>
        <v>Calculez d'abord la baisse moyenne de vos revenus sur 12 mois à l'étape 2)</v>
      </c>
      <c r="N799" s="52" t="str">
        <f t="shared" si="73"/>
        <v>Calculez d'abord la baisse moyenne de vos revenus sur 12 mois à l'étape 2)</v>
      </c>
      <c r="O799" s="52" t="str">
        <f t="shared" si="74"/>
        <v>Calculez d'abord la baisse moyenne de vos revenus sur 12 mois à l'étape 2)</v>
      </c>
      <c r="P799" s="52" t="str">
        <f t="shared" si="75"/>
        <v>Calculez d'abord la baisse moyenne de vos revenus sur 12 mois à l'étape 2)</v>
      </c>
      <c r="Q799" s="3" t="str">
        <f>IF(CRHPElig=" -  ","Effectuez l’étape 1",IF(CRHPElig="La baisse de revenus n'est pas admissible dans le cadre du PEREC",CRHPElig,IF(AND(INDEX(claimPeriodNo,MATCH('Étape 1) Taux'!$A$8,claimPeriods,0))&gt;17,INDEX(claimPeriodNo,MATCH('Étape 1) Taux'!$A$8,claimPeriods,0))&lt;20,revenueReduction&lt;0.1),0,IF(NOT(ISNUMBER(I799)),0,IF(E799="Oui",0,IF($C799="Non - avec lien de dépendance",MIN(1129,I799,$D799),MIN(1129,I799)))))))</f>
        <v>Effectuez l’étape 1</v>
      </c>
      <c r="R799" s="3" t="str">
        <f>IF(CRHPElig=" -  ","Effectuez l’étape 1",IF(CRHPElig="La baisse de revenus n'est pas admissible dans le cadre du PEREC",CRHPElig,IF(AND(INDEX(claimPeriodNo,MATCH('Étape 1) Taux'!$A$8,claimPeriods,0))&gt;17,INDEX(claimPeriodNo,MATCH('Étape 1) Taux'!$A$8,claimPeriods,0))&lt;20,revenueReduction&lt;0.1),0,IF(NOT(ISNUMBER(J799)),0,IF(F799="Oui",0,IF($C799="Non - avec lien de dépendance",MIN(1129,J799,$D799),MIN(1129,J799)))))))</f>
        <v>Effectuez l’étape 1</v>
      </c>
      <c r="S799" s="3" t="str">
        <f>IF(CRHPElig=" -  ","Effectuez l’étape 1",IF(CRHPElig="La baisse de revenus n'est pas admissible dans le cadre du PEREC",CRHPElig,IF(AND(INDEX(claimPeriodNo,MATCH('Étape 1) Taux'!$A$8,claimPeriods,0))&gt;17,INDEX(claimPeriodNo,MATCH('Étape 1) Taux'!$A$8,claimPeriods,0))&lt;20,revenueReduction&lt;0.1),0,IF(NOT(ISNUMBER(K799)),0,IF(G799="Oui",0,IF($C799="Non - avec lien de dépendance",MIN(1129,K799,$D799),MIN(1129,K799)))))))</f>
        <v>Effectuez l’étape 1</v>
      </c>
      <c r="T799" s="3" t="str">
        <f>IF(CRHPElig=" -  ","Effectuez l’étape 1",IF(CRHPElig="La baisse de revenus n'est pas admissible dans le cadre du PEREC",CRHPElig,IF(AND(INDEX(claimPeriodNo,MATCH('Étape 1) Taux'!$A$8,claimPeriods,0))&gt;17,INDEX(claimPeriodNo,MATCH('Étape 1) Taux'!$A$8,claimPeriods,0))&lt;20,revenueReduction&lt;0.1),0,IF(NOT(ISNUMBER(L799)),0,IF(H799="Oui",0,IF($C799="Non - avec lien de dépendance",MIN(1129,L799,$D799),MIN(1129,L799)))))))</f>
        <v>Effectuez l’étape 1</v>
      </c>
      <c r="U799" s="3">
        <f t="shared" si="76"/>
        <v>0</v>
      </c>
      <c r="V799" s="3">
        <f t="shared" si="77"/>
        <v>0</v>
      </c>
    </row>
    <row r="800" spans="13:22" x14ac:dyDescent="0.3">
      <c r="M800" s="52" t="str">
        <f t="shared" si="72"/>
        <v>Calculez d'abord la baisse moyenne de vos revenus sur 12 mois à l'étape 2)</v>
      </c>
      <c r="N800" s="52" t="str">
        <f t="shared" si="73"/>
        <v>Calculez d'abord la baisse moyenne de vos revenus sur 12 mois à l'étape 2)</v>
      </c>
      <c r="O800" s="52" t="str">
        <f t="shared" si="74"/>
        <v>Calculez d'abord la baisse moyenne de vos revenus sur 12 mois à l'étape 2)</v>
      </c>
      <c r="P800" s="52" t="str">
        <f t="shared" si="75"/>
        <v>Calculez d'abord la baisse moyenne de vos revenus sur 12 mois à l'étape 2)</v>
      </c>
      <c r="Q800" s="3" t="str">
        <f>IF(CRHPElig=" -  ","Effectuez l’étape 1",IF(CRHPElig="La baisse de revenus n'est pas admissible dans le cadre du PEREC",CRHPElig,IF(AND(INDEX(claimPeriodNo,MATCH('Étape 1) Taux'!$A$8,claimPeriods,0))&gt;17,INDEX(claimPeriodNo,MATCH('Étape 1) Taux'!$A$8,claimPeriods,0))&lt;20,revenueReduction&lt;0.1),0,IF(NOT(ISNUMBER(I800)),0,IF(E800="Oui",0,IF($C800="Non - avec lien de dépendance",MIN(1129,I800,$D800),MIN(1129,I800)))))))</f>
        <v>Effectuez l’étape 1</v>
      </c>
      <c r="R800" s="3" t="str">
        <f>IF(CRHPElig=" -  ","Effectuez l’étape 1",IF(CRHPElig="La baisse de revenus n'est pas admissible dans le cadre du PEREC",CRHPElig,IF(AND(INDEX(claimPeriodNo,MATCH('Étape 1) Taux'!$A$8,claimPeriods,0))&gt;17,INDEX(claimPeriodNo,MATCH('Étape 1) Taux'!$A$8,claimPeriods,0))&lt;20,revenueReduction&lt;0.1),0,IF(NOT(ISNUMBER(J800)),0,IF(F800="Oui",0,IF($C800="Non - avec lien de dépendance",MIN(1129,J800,$D800),MIN(1129,J800)))))))</f>
        <v>Effectuez l’étape 1</v>
      </c>
      <c r="S800" s="3" t="str">
        <f>IF(CRHPElig=" -  ","Effectuez l’étape 1",IF(CRHPElig="La baisse de revenus n'est pas admissible dans le cadre du PEREC",CRHPElig,IF(AND(INDEX(claimPeriodNo,MATCH('Étape 1) Taux'!$A$8,claimPeriods,0))&gt;17,INDEX(claimPeriodNo,MATCH('Étape 1) Taux'!$A$8,claimPeriods,0))&lt;20,revenueReduction&lt;0.1),0,IF(NOT(ISNUMBER(K800)),0,IF(G800="Oui",0,IF($C800="Non - avec lien de dépendance",MIN(1129,K800,$D800),MIN(1129,K800)))))))</f>
        <v>Effectuez l’étape 1</v>
      </c>
      <c r="T800" s="3" t="str">
        <f>IF(CRHPElig=" -  ","Effectuez l’étape 1",IF(CRHPElig="La baisse de revenus n'est pas admissible dans le cadre du PEREC",CRHPElig,IF(AND(INDEX(claimPeriodNo,MATCH('Étape 1) Taux'!$A$8,claimPeriods,0))&gt;17,INDEX(claimPeriodNo,MATCH('Étape 1) Taux'!$A$8,claimPeriods,0))&lt;20,revenueReduction&lt;0.1),0,IF(NOT(ISNUMBER(L800)),0,IF(H800="Oui",0,IF($C800="Non - avec lien de dépendance",MIN(1129,L800,$D800),MIN(1129,L800)))))))</f>
        <v>Effectuez l’étape 1</v>
      </c>
      <c r="U800" s="3">
        <f t="shared" si="76"/>
        <v>0</v>
      </c>
      <c r="V800" s="3">
        <f t="shared" si="77"/>
        <v>0</v>
      </c>
    </row>
    <row r="801" spans="13:22" x14ac:dyDescent="0.3">
      <c r="M801" s="52" t="str">
        <f t="shared" si="72"/>
        <v>Calculez d'abord la baisse moyenne de vos revenus sur 12 mois à l'étape 2)</v>
      </c>
      <c r="N801" s="52" t="str">
        <f t="shared" si="73"/>
        <v>Calculez d'abord la baisse moyenne de vos revenus sur 12 mois à l'étape 2)</v>
      </c>
      <c r="O801" s="52" t="str">
        <f t="shared" si="74"/>
        <v>Calculez d'abord la baisse moyenne de vos revenus sur 12 mois à l'étape 2)</v>
      </c>
      <c r="P801" s="52" t="str">
        <f t="shared" si="75"/>
        <v>Calculez d'abord la baisse moyenne de vos revenus sur 12 mois à l'étape 2)</v>
      </c>
      <c r="Q801" s="3" t="str">
        <f>IF(CRHPElig=" -  ","Effectuez l’étape 1",IF(CRHPElig="La baisse de revenus n'est pas admissible dans le cadre du PEREC",CRHPElig,IF(AND(INDEX(claimPeriodNo,MATCH('Étape 1) Taux'!$A$8,claimPeriods,0))&gt;17,INDEX(claimPeriodNo,MATCH('Étape 1) Taux'!$A$8,claimPeriods,0))&lt;20,revenueReduction&lt;0.1),0,IF(NOT(ISNUMBER(I801)),0,IF(E801="Oui",0,IF($C801="Non - avec lien de dépendance",MIN(1129,I801,$D801),MIN(1129,I801)))))))</f>
        <v>Effectuez l’étape 1</v>
      </c>
      <c r="R801" s="3" t="str">
        <f>IF(CRHPElig=" -  ","Effectuez l’étape 1",IF(CRHPElig="La baisse de revenus n'est pas admissible dans le cadre du PEREC",CRHPElig,IF(AND(INDEX(claimPeriodNo,MATCH('Étape 1) Taux'!$A$8,claimPeriods,0))&gt;17,INDEX(claimPeriodNo,MATCH('Étape 1) Taux'!$A$8,claimPeriods,0))&lt;20,revenueReduction&lt;0.1),0,IF(NOT(ISNUMBER(J801)),0,IF(F801="Oui",0,IF($C801="Non - avec lien de dépendance",MIN(1129,J801,$D801),MIN(1129,J801)))))))</f>
        <v>Effectuez l’étape 1</v>
      </c>
      <c r="S801" s="3" t="str">
        <f>IF(CRHPElig=" -  ","Effectuez l’étape 1",IF(CRHPElig="La baisse de revenus n'est pas admissible dans le cadre du PEREC",CRHPElig,IF(AND(INDEX(claimPeriodNo,MATCH('Étape 1) Taux'!$A$8,claimPeriods,0))&gt;17,INDEX(claimPeriodNo,MATCH('Étape 1) Taux'!$A$8,claimPeriods,0))&lt;20,revenueReduction&lt;0.1),0,IF(NOT(ISNUMBER(K801)),0,IF(G801="Oui",0,IF($C801="Non - avec lien de dépendance",MIN(1129,K801,$D801),MIN(1129,K801)))))))</f>
        <v>Effectuez l’étape 1</v>
      </c>
      <c r="T801" s="3" t="str">
        <f>IF(CRHPElig=" -  ","Effectuez l’étape 1",IF(CRHPElig="La baisse de revenus n'est pas admissible dans le cadre du PEREC",CRHPElig,IF(AND(INDEX(claimPeriodNo,MATCH('Étape 1) Taux'!$A$8,claimPeriods,0))&gt;17,INDEX(claimPeriodNo,MATCH('Étape 1) Taux'!$A$8,claimPeriods,0))&lt;20,revenueReduction&lt;0.1),0,IF(NOT(ISNUMBER(L801)),0,IF(H801="Oui",0,IF($C801="Non - avec lien de dépendance",MIN(1129,L801,$D801),MIN(1129,L801)))))))</f>
        <v>Effectuez l’étape 1</v>
      </c>
      <c r="U801" s="3">
        <f t="shared" si="76"/>
        <v>0</v>
      </c>
      <c r="V801" s="3">
        <f t="shared" si="77"/>
        <v>0</v>
      </c>
    </row>
    <row r="802" spans="13:22" x14ac:dyDescent="0.3">
      <c r="M802" s="52" t="str">
        <f t="shared" si="72"/>
        <v>Calculez d'abord la baisse moyenne de vos revenus sur 12 mois à l'étape 2)</v>
      </c>
      <c r="N802" s="52" t="str">
        <f t="shared" si="73"/>
        <v>Calculez d'abord la baisse moyenne de vos revenus sur 12 mois à l'étape 2)</v>
      </c>
      <c r="O802" s="52" t="str">
        <f t="shared" si="74"/>
        <v>Calculez d'abord la baisse moyenne de vos revenus sur 12 mois à l'étape 2)</v>
      </c>
      <c r="P802" s="52" t="str">
        <f t="shared" si="75"/>
        <v>Calculez d'abord la baisse moyenne de vos revenus sur 12 mois à l'étape 2)</v>
      </c>
      <c r="Q802" s="3" t="str">
        <f>IF(CRHPElig=" -  ","Effectuez l’étape 1",IF(CRHPElig="La baisse de revenus n'est pas admissible dans le cadre du PEREC",CRHPElig,IF(AND(INDEX(claimPeriodNo,MATCH('Étape 1) Taux'!$A$8,claimPeriods,0))&gt;17,INDEX(claimPeriodNo,MATCH('Étape 1) Taux'!$A$8,claimPeriods,0))&lt;20,revenueReduction&lt;0.1),0,IF(NOT(ISNUMBER(I802)),0,IF(E802="Oui",0,IF($C802="Non - avec lien de dépendance",MIN(1129,I802,$D802),MIN(1129,I802)))))))</f>
        <v>Effectuez l’étape 1</v>
      </c>
      <c r="R802" s="3" t="str">
        <f>IF(CRHPElig=" -  ","Effectuez l’étape 1",IF(CRHPElig="La baisse de revenus n'est pas admissible dans le cadre du PEREC",CRHPElig,IF(AND(INDEX(claimPeriodNo,MATCH('Étape 1) Taux'!$A$8,claimPeriods,0))&gt;17,INDEX(claimPeriodNo,MATCH('Étape 1) Taux'!$A$8,claimPeriods,0))&lt;20,revenueReduction&lt;0.1),0,IF(NOT(ISNUMBER(J802)),0,IF(F802="Oui",0,IF($C802="Non - avec lien de dépendance",MIN(1129,J802,$D802),MIN(1129,J802)))))))</f>
        <v>Effectuez l’étape 1</v>
      </c>
      <c r="S802" s="3" t="str">
        <f>IF(CRHPElig=" -  ","Effectuez l’étape 1",IF(CRHPElig="La baisse de revenus n'est pas admissible dans le cadre du PEREC",CRHPElig,IF(AND(INDEX(claimPeriodNo,MATCH('Étape 1) Taux'!$A$8,claimPeriods,0))&gt;17,INDEX(claimPeriodNo,MATCH('Étape 1) Taux'!$A$8,claimPeriods,0))&lt;20,revenueReduction&lt;0.1),0,IF(NOT(ISNUMBER(K802)),0,IF(G802="Oui",0,IF($C802="Non - avec lien de dépendance",MIN(1129,K802,$D802),MIN(1129,K802)))))))</f>
        <v>Effectuez l’étape 1</v>
      </c>
      <c r="T802" s="3" t="str">
        <f>IF(CRHPElig=" -  ","Effectuez l’étape 1",IF(CRHPElig="La baisse de revenus n'est pas admissible dans le cadre du PEREC",CRHPElig,IF(AND(INDEX(claimPeriodNo,MATCH('Étape 1) Taux'!$A$8,claimPeriods,0))&gt;17,INDEX(claimPeriodNo,MATCH('Étape 1) Taux'!$A$8,claimPeriods,0))&lt;20,revenueReduction&lt;0.1),0,IF(NOT(ISNUMBER(L802)),0,IF(H802="Oui",0,IF($C802="Non - avec lien de dépendance",MIN(1129,L802,$D802),MIN(1129,L802)))))))</f>
        <v>Effectuez l’étape 1</v>
      </c>
      <c r="U802" s="3">
        <f t="shared" si="76"/>
        <v>0</v>
      </c>
      <c r="V802" s="3">
        <f t="shared" si="77"/>
        <v>0</v>
      </c>
    </row>
    <row r="803" spans="13:22" x14ac:dyDescent="0.3">
      <c r="M803" s="52" t="str">
        <f t="shared" si="72"/>
        <v>Calculez d'abord la baisse moyenne de vos revenus sur 12 mois à l'étape 2)</v>
      </c>
      <c r="N803" s="52" t="str">
        <f t="shared" si="73"/>
        <v>Calculez d'abord la baisse moyenne de vos revenus sur 12 mois à l'étape 2)</v>
      </c>
      <c r="O803" s="52" t="str">
        <f t="shared" si="74"/>
        <v>Calculez d'abord la baisse moyenne de vos revenus sur 12 mois à l'étape 2)</v>
      </c>
      <c r="P803" s="52" t="str">
        <f t="shared" si="75"/>
        <v>Calculez d'abord la baisse moyenne de vos revenus sur 12 mois à l'étape 2)</v>
      </c>
      <c r="Q803" s="3" t="str">
        <f>IF(CRHPElig=" -  ","Effectuez l’étape 1",IF(CRHPElig="La baisse de revenus n'est pas admissible dans le cadre du PEREC",CRHPElig,IF(AND(INDEX(claimPeriodNo,MATCH('Étape 1) Taux'!$A$8,claimPeriods,0))&gt;17,INDEX(claimPeriodNo,MATCH('Étape 1) Taux'!$A$8,claimPeriods,0))&lt;20,revenueReduction&lt;0.1),0,IF(NOT(ISNUMBER(I803)),0,IF(E803="Oui",0,IF($C803="Non - avec lien de dépendance",MIN(1129,I803,$D803),MIN(1129,I803)))))))</f>
        <v>Effectuez l’étape 1</v>
      </c>
      <c r="R803" s="3" t="str">
        <f>IF(CRHPElig=" -  ","Effectuez l’étape 1",IF(CRHPElig="La baisse de revenus n'est pas admissible dans le cadre du PEREC",CRHPElig,IF(AND(INDEX(claimPeriodNo,MATCH('Étape 1) Taux'!$A$8,claimPeriods,0))&gt;17,INDEX(claimPeriodNo,MATCH('Étape 1) Taux'!$A$8,claimPeriods,0))&lt;20,revenueReduction&lt;0.1),0,IF(NOT(ISNUMBER(J803)),0,IF(F803="Oui",0,IF($C803="Non - avec lien de dépendance",MIN(1129,J803,$D803),MIN(1129,J803)))))))</f>
        <v>Effectuez l’étape 1</v>
      </c>
      <c r="S803" s="3" t="str">
        <f>IF(CRHPElig=" -  ","Effectuez l’étape 1",IF(CRHPElig="La baisse de revenus n'est pas admissible dans le cadre du PEREC",CRHPElig,IF(AND(INDEX(claimPeriodNo,MATCH('Étape 1) Taux'!$A$8,claimPeriods,0))&gt;17,INDEX(claimPeriodNo,MATCH('Étape 1) Taux'!$A$8,claimPeriods,0))&lt;20,revenueReduction&lt;0.1),0,IF(NOT(ISNUMBER(K803)),0,IF(G803="Oui",0,IF($C803="Non - avec lien de dépendance",MIN(1129,K803,$D803),MIN(1129,K803)))))))</f>
        <v>Effectuez l’étape 1</v>
      </c>
      <c r="T803" s="3" t="str">
        <f>IF(CRHPElig=" -  ","Effectuez l’étape 1",IF(CRHPElig="La baisse de revenus n'est pas admissible dans le cadre du PEREC",CRHPElig,IF(AND(INDEX(claimPeriodNo,MATCH('Étape 1) Taux'!$A$8,claimPeriods,0))&gt;17,INDEX(claimPeriodNo,MATCH('Étape 1) Taux'!$A$8,claimPeriods,0))&lt;20,revenueReduction&lt;0.1),0,IF(NOT(ISNUMBER(L803)),0,IF(H803="Oui",0,IF($C803="Non - avec lien de dépendance",MIN(1129,L803,$D803),MIN(1129,L803)))))))</f>
        <v>Effectuez l’étape 1</v>
      </c>
      <c r="U803" s="3">
        <f t="shared" si="76"/>
        <v>0</v>
      </c>
      <c r="V803" s="3">
        <f t="shared" si="77"/>
        <v>0</v>
      </c>
    </row>
    <row r="804" spans="13:22" x14ac:dyDescent="0.3">
      <c r="M804" s="52" t="str">
        <f t="shared" si="72"/>
        <v>Calculez d'abord la baisse moyenne de vos revenus sur 12 mois à l'étape 2)</v>
      </c>
      <c r="N804" s="52" t="str">
        <f t="shared" si="73"/>
        <v>Calculez d'abord la baisse moyenne de vos revenus sur 12 mois à l'étape 2)</v>
      </c>
      <c r="O804" s="52" t="str">
        <f t="shared" si="74"/>
        <v>Calculez d'abord la baisse moyenne de vos revenus sur 12 mois à l'étape 2)</v>
      </c>
      <c r="P804" s="52" t="str">
        <f t="shared" si="75"/>
        <v>Calculez d'abord la baisse moyenne de vos revenus sur 12 mois à l'étape 2)</v>
      </c>
      <c r="Q804" s="3" t="str">
        <f>IF(CRHPElig=" -  ","Effectuez l’étape 1",IF(CRHPElig="La baisse de revenus n'est pas admissible dans le cadre du PEREC",CRHPElig,IF(AND(INDEX(claimPeriodNo,MATCH('Étape 1) Taux'!$A$8,claimPeriods,0))&gt;17,INDEX(claimPeriodNo,MATCH('Étape 1) Taux'!$A$8,claimPeriods,0))&lt;20,revenueReduction&lt;0.1),0,IF(NOT(ISNUMBER(I804)),0,IF(E804="Oui",0,IF($C804="Non - avec lien de dépendance",MIN(1129,I804,$D804),MIN(1129,I804)))))))</f>
        <v>Effectuez l’étape 1</v>
      </c>
      <c r="R804" s="3" t="str">
        <f>IF(CRHPElig=" -  ","Effectuez l’étape 1",IF(CRHPElig="La baisse de revenus n'est pas admissible dans le cadre du PEREC",CRHPElig,IF(AND(INDEX(claimPeriodNo,MATCH('Étape 1) Taux'!$A$8,claimPeriods,0))&gt;17,INDEX(claimPeriodNo,MATCH('Étape 1) Taux'!$A$8,claimPeriods,0))&lt;20,revenueReduction&lt;0.1),0,IF(NOT(ISNUMBER(J804)),0,IF(F804="Oui",0,IF($C804="Non - avec lien de dépendance",MIN(1129,J804,$D804),MIN(1129,J804)))))))</f>
        <v>Effectuez l’étape 1</v>
      </c>
      <c r="S804" s="3" t="str">
        <f>IF(CRHPElig=" -  ","Effectuez l’étape 1",IF(CRHPElig="La baisse de revenus n'est pas admissible dans le cadre du PEREC",CRHPElig,IF(AND(INDEX(claimPeriodNo,MATCH('Étape 1) Taux'!$A$8,claimPeriods,0))&gt;17,INDEX(claimPeriodNo,MATCH('Étape 1) Taux'!$A$8,claimPeriods,0))&lt;20,revenueReduction&lt;0.1),0,IF(NOT(ISNUMBER(K804)),0,IF(G804="Oui",0,IF($C804="Non - avec lien de dépendance",MIN(1129,K804,$D804),MIN(1129,K804)))))))</f>
        <v>Effectuez l’étape 1</v>
      </c>
      <c r="T804" s="3" t="str">
        <f>IF(CRHPElig=" -  ","Effectuez l’étape 1",IF(CRHPElig="La baisse de revenus n'est pas admissible dans le cadre du PEREC",CRHPElig,IF(AND(INDEX(claimPeriodNo,MATCH('Étape 1) Taux'!$A$8,claimPeriods,0))&gt;17,INDEX(claimPeriodNo,MATCH('Étape 1) Taux'!$A$8,claimPeriods,0))&lt;20,revenueReduction&lt;0.1),0,IF(NOT(ISNUMBER(L804)),0,IF(H804="Oui",0,IF($C804="Non - avec lien de dépendance",MIN(1129,L804,$D804),MIN(1129,L804)))))))</f>
        <v>Effectuez l’étape 1</v>
      </c>
      <c r="U804" s="3">
        <f t="shared" si="76"/>
        <v>0</v>
      </c>
      <c r="V804" s="3">
        <f t="shared" si="77"/>
        <v>0</v>
      </c>
    </row>
    <row r="805" spans="13:22" x14ac:dyDescent="0.3">
      <c r="M805" s="52" t="str">
        <f t="shared" si="72"/>
        <v>Calculez d'abord la baisse moyenne de vos revenus sur 12 mois à l'étape 2)</v>
      </c>
      <c r="N805" s="52" t="str">
        <f t="shared" si="73"/>
        <v>Calculez d'abord la baisse moyenne de vos revenus sur 12 mois à l'étape 2)</v>
      </c>
      <c r="O805" s="52" t="str">
        <f t="shared" si="74"/>
        <v>Calculez d'abord la baisse moyenne de vos revenus sur 12 mois à l'étape 2)</v>
      </c>
      <c r="P805" s="52" t="str">
        <f t="shared" si="75"/>
        <v>Calculez d'abord la baisse moyenne de vos revenus sur 12 mois à l'étape 2)</v>
      </c>
      <c r="Q805" s="3" t="str">
        <f>IF(CRHPElig=" -  ","Effectuez l’étape 1",IF(CRHPElig="La baisse de revenus n'est pas admissible dans le cadre du PEREC",CRHPElig,IF(AND(INDEX(claimPeriodNo,MATCH('Étape 1) Taux'!$A$8,claimPeriods,0))&gt;17,INDEX(claimPeriodNo,MATCH('Étape 1) Taux'!$A$8,claimPeriods,0))&lt;20,revenueReduction&lt;0.1),0,IF(NOT(ISNUMBER(I805)),0,IF(E805="Oui",0,IF($C805="Non - avec lien de dépendance",MIN(1129,I805,$D805),MIN(1129,I805)))))))</f>
        <v>Effectuez l’étape 1</v>
      </c>
      <c r="R805" s="3" t="str">
        <f>IF(CRHPElig=" -  ","Effectuez l’étape 1",IF(CRHPElig="La baisse de revenus n'est pas admissible dans le cadre du PEREC",CRHPElig,IF(AND(INDEX(claimPeriodNo,MATCH('Étape 1) Taux'!$A$8,claimPeriods,0))&gt;17,INDEX(claimPeriodNo,MATCH('Étape 1) Taux'!$A$8,claimPeriods,0))&lt;20,revenueReduction&lt;0.1),0,IF(NOT(ISNUMBER(J805)),0,IF(F805="Oui",0,IF($C805="Non - avec lien de dépendance",MIN(1129,J805,$D805),MIN(1129,J805)))))))</f>
        <v>Effectuez l’étape 1</v>
      </c>
      <c r="S805" s="3" t="str">
        <f>IF(CRHPElig=" -  ","Effectuez l’étape 1",IF(CRHPElig="La baisse de revenus n'est pas admissible dans le cadre du PEREC",CRHPElig,IF(AND(INDEX(claimPeriodNo,MATCH('Étape 1) Taux'!$A$8,claimPeriods,0))&gt;17,INDEX(claimPeriodNo,MATCH('Étape 1) Taux'!$A$8,claimPeriods,0))&lt;20,revenueReduction&lt;0.1),0,IF(NOT(ISNUMBER(K805)),0,IF(G805="Oui",0,IF($C805="Non - avec lien de dépendance",MIN(1129,K805,$D805),MIN(1129,K805)))))))</f>
        <v>Effectuez l’étape 1</v>
      </c>
      <c r="T805" s="3" t="str">
        <f>IF(CRHPElig=" -  ","Effectuez l’étape 1",IF(CRHPElig="La baisse de revenus n'est pas admissible dans le cadre du PEREC",CRHPElig,IF(AND(INDEX(claimPeriodNo,MATCH('Étape 1) Taux'!$A$8,claimPeriods,0))&gt;17,INDEX(claimPeriodNo,MATCH('Étape 1) Taux'!$A$8,claimPeriods,0))&lt;20,revenueReduction&lt;0.1),0,IF(NOT(ISNUMBER(L805)),0,IF(H805="Oui",0,IF($C805="Non - avec lien de dépendance",MIN(1129,L805,$D805),MIN(1129,L805)))))))</f>
        <v>Effectuez l’étape 1</v>
      </c>
      <c r="U805" s="3">
        <f t="shared" si="76"/>
        <v>0</v>
      </c>
      <c r="V805" s="3">
        <f t="shared" si="77"/>
        <v>0</v>
      </c>
    </row>
    <row r="806" spans="13:22" x14ac:dyDescent="0.3">
      <c r="M806" s="52" t="str">
        <f t="shared" si="72"/>
        <v>Calculez d'abord la baisse moyenne de vos revenus sur 12 mois à l'étape 2)</v>
      </c>
      <c r="N806" s="52" t="str">
        <f t="shared" si="73"/>
        <v>Calculez d'abord la baisse moyenne de vos revenus sur 12 mois à l'étape 2)</v>
      </c>
      <c r="O806" s="52" t="str">
        <f t="shared" si="74"/>
        <v>Calculez d'abord la baisse moyenne de vos revenus sur 12 mois à l'étape 2)</v>
      </c>
      <c r="P806" s="52" t="str">
        <f t="shared" si="75"/>
        <v>Calculez d'abord la baisse moyenne de vos revenus sur 12 mois à l'étape 2)</v>
      </c>
      <c r="Q806" s="3" t="str">
        <f>IF(CRHPElig=" -  ","Effectuez l’étape 1",IF(CRHPElig="La baisse de revenus n'est pas admissible dans le cadre du PEREC",CRHPElig,IF(AND(INDEX(claimPeriodNo,MATCH('Étape 1) Taux'!$A$8,claimPeriods,0))&gt;17,INDEX(claimPeriodNo,MATCH('Étape 1) Taux'!$A$8,claimPeriods,0))&lt;20,revenueReduction&lt;0.1),0,IF(NOT(ISNUMBER(I806)),0,IF(E806="Oui",0,IF($C806="Non - avec lien de dépendance",MIN(1129,I806,$D806),MIN(1129,I806)))))))</f>
        <v>Effectuez l’étape 1</v>
      </c>
      <c r="R806" s="3" t="str">
        <f>IF(CRHPElig=" -  ","Effectuez l’étape 1",IF(CRHPElig="La baisse de revenus n'est pas admissible dans le cadre du PEREC",CRHPElig,IF(AND(INDEX(claimPeriodNo,MATCH('Étape 1) Taux'!$A$8,claimPeriods,0))&gt;17,INDEX(claimPeriodNo,MATCH('Étape 1) Taux'!$A$8,claimPeriods,0))&lt;20,revenueReduction&lt;0.1),0,IF(NOT(ISNUMBER(J806)),0,IF(F806="Oui",0,IF($C806="Non - avec lien de dépendance",MIN(1129,J806,$D806),MIN(1129,J806)))))))</f>
        <v>Effectuez l’étape 1</v>
      </c>
      <c r="S806" s="3" t="str">
        <f>IF(CRHPElig=" -  ","Effectuez l’étape 1",IF(CRHPElig="La baisse de revenus n'est pas admissible dans le cadre du PEREC",CRHPElig,IF(AND(INDEX(claimPeriodNo,MATCH('Étape 1) Taux'!$A$8,claimPeriods,0))&gt;17,INDEX(claimPeriodNo,MATCH('Étape 1) Taux'!$A$8,claimPeriods,0))&lt;20,revenueReduction&lt;0.1),0,IF(NOT(ISNUMBER(K806)),0,IF(G806="Oui",0,IF($C806="Non - avec lien de dépendance",MIN(1129,K806,$D806),MIN(1129,K806)))))))</f>
        <v>Effectuez l’étape 1</v>
      </c>
      <c r="T806" s="3" t="str">
        <f>IF(CRHPElig=" -  ","Effectuez l’étape 1",IF(CRHPElig="La baisse de revenus n'est pas admissible dans le cadre du PEREC",CRHPElig,IF(AND(INDEX(claimPeriodNo,MATCH('Étape 1) Taux'!$A$8,claimPeriods,0))&gt;17,INDEX(claimPeriodNo,MATCH('Étape 1) Taux'!$A$8,claimPeriods,0))&lt;20,revenueReduction&lt;0.1),0,IF(NOT(ISNUMBER(L806)),0,IF(H806="Oui",0,IF($C806="Non - avec lien de dépendance",MIN(1129,L806,$D806),MIN(1129,L806)))))))</f>
        <v>Effectuez l’étape 1</v>
      </c>
      <c r="U806" s="3">
        <f t="shared" si="76"/>
        <v>0</v>
      </c>
      <c r="V806" s="3">
        <f t="shared" si="77"/>
        <v>0</v>
      </c>
    </row>
    <row r="807" spans="13:22" x14ac:dyDescent="0.3">
      <c r="M807" s="52" t="str">
        <f t="shared" si="72"/>
        <v>Calculez d'abord la baisse moyenne de vos revenus sur 12 mois à l'étape 2)</v>
      </c>
      <c r="N807" s="52" t="str">
        <f t="shared" si="73"/>
        <v>Calculez d'abord la baisse moyenne de vos revenus sur 12 mois à l'étape 2)</v>
      </c>
      <c r="O807" s="52" t="str">
        <f t="shared" si="74"/>
        <v>Calculez d'abord la baisse moyenne de vos revenus sur 12 mois à l'étape 2)</v>
      </c>
      <c r="P807" s="52" t="str">
        <f t="shared" si="75"/>
        <v>Calculez d'abord la baisse moyenne de vos revenus sur 12 mois à l'étape 2)</v>
      </c>
      <c r="Q807" s="3" t="str">
        <f>IF(CRHPElig=" -  ","Effectuez l’étape 1",IF(CRHPElig="La baisse de revenus n'est pas admissible dans le cadre du PEREC",CRHPElig,IF(AND(INDEX(claimPeriodNo,MATCH('Étape 1) Taux'!$A$8,claimPeriods,0))&gt;17,INDEX(claimPeriodNo,MATCH('Étape 1) Taux'!$A$8,claimPeriods,0))&lt;20,revenueReduction&lt;0.1),0,IF(NOT(ISNUMBER(I807)),0,IF(E807="Oui",0,IF($C807="Non - avec lien de dépendance",MIN(1129,I807,$D807),MIN(1129,I807)))))))</f>
        <v>Effectuez l’étape 1</v>
      </c>
      <c r="R807" s="3" t="str">
        <f>IF(CRHPElig=" -  ","Effectuez l’étape 1",IF(CRHPElig="La baisse de revenus n'est pas admissible dans le cadre du PEREC",CRHPElig,IF(AND(INDEX(claimPeriodNo,MATCH('Étape 1) Taux'!$A$8,claimPeriods,0))&gt;17,INDEX(claimPeriodNo,MATCH('Étape 1) Taux'!$A$8,claimPeriods,0))&lt;20,revenueReduction&lt;0.1),0,IF(NOT(ISNUMBER(J807)),0,IF(F807="Oui",0,IF($C807="Non - avec lien de dépendance",MIN(1129,J807,$D807),MIN(1129,J807)))))))</f>
        <v>Effectuez l’étape 1</v>
      </c>
      <c r="S807" s="3" t="str">
        <f>IF(CRHPElig=" -  ","Effectuez l’étape 1",IF(CRHPElig="La baisse de revenus n'est pas admissible dans le cadre du PEREC",CRHPElig,IF(AND(INDEX(claimPeriodNo,MATCH('Étape 1) Taux'!$A$8,claimPeriods,0))&gt;17,INDEX(claimPeriodNo,MATCH('Étape 1) Taux'!$A$8,claimPeriods,0))&lt;20,revenueReduction&lt;0.1),0,IF(NOT(ISNUMBER(K807)),0,IF(G807="Oui",0,IF($C807="Non - avec lien de dépendance",MIN(1129,K807,$D807),MIN(1129,K807)))))))</f>
        <v>Effectuez l’étape 1</v>
      </c>
      <c r="T807" s="3" t="str">
        <f>IF(CRHPElig=" -  ","Effectuez l’étape 1",IF(CRHPElig="La baisse de revenus n'est pas admissible dans le cadre du PEREC",CRHPElig,IF(AND(INDEX(claimPeriodNo,MATCH('Étape 1) Taux'!$A$8,claimPeriods,0))&gt;17,INDEX(claimPeriodNo,MATCH('Étape 1) Taux'!$A$8,claimPeriods,0))&lt;20,revenueReduction&lt;0.1),0,IF(NOT(ISNUMBER(L807)),0,IF(H807="Oui",0,IF($C807="Non - avec lien de dépendance",MIN(1129,L807,$D807),MIN(1129,L807)))))))</f>
        <v>Effectuez l’étape 1</v>
      </c>
      <c r="U807" s="3">
        <f t="shared" si="76"/>
        <v>0</v>
      </c>
      <c r="V807" s="3">
        <f t="shared" si="77"/>
        <v>0</v>
      </c>
    </row>
    <row r="808" spans="13:22" x14ac:dyDescent="0.3">
      <c r="M808" s="52" t="str">
        <f t="shared" si="72"/>
        <v>Calculez d'abord la baisse moyenne de vos revenus sur 12 mois à l'étape 2)</v>
      </c>
      <c r="N808" s="52" t="str">
        <f t="shared" si="73"/>
        <v>Calculez d'abord la baisse moyenne de vos revenus sur 12 mois à l'étape 2)</v>
      </c>
      <c r="O808" s="52" t="str">
        <f t="shared" si="74"/>
        <v>Calculez d'abord la baisse moyenne de vos revenus sur 12 mois à l'étape 2)</v>
      </c>
      <c r="P808" s="52" t="str">
        <f t="shared" si="75"/>
        <v>Calculez d'abord la baisse moyenne de vos revenus sur 12 mois à l'étape 2)</v>
      </c>
      <c r="Q808" s="3" t="str">
        <f>IF(CRHPElig=" -  ","Effectuez l’étape 1",IF(CRHPElig="La baisse de revenus n'est pas admissible dans le cadre du PEREC",CRHPElig,IF(AND(INDEX(claimPeriodNo,MATCH('Étape 1) Taux'!$A$8,claimPeriods,0))&gt;17,INDEX(claimPeriodNo,MATCH('Étape 1) Taux'!$A$8,claimPeriods,0))&lt;20,revenueReduction&lt;0.1),0,IF(NOT(ISNUMBER(I808)),0,IF(E808="Oui",0,IF($C808="Non - avec lien de dépendance",MIN(1129,I808,$D808),MIN(1129,I808)))))))</f>
        <v>Effectuez l’étape 1</v>
      </c>
      <c r="R808" s="3" t="str">
        <f>IF(CRHPElig=" -  ","Effectuez l’étape 1",IF(CRHPElig="La baisse de revenus n'est pas admissible dans le cadre du PEREC",CRHPElig,IF(AND(INDEX(claimPeriodNo,MATCH('Étape 1) Taux'!$A$8,claimPeriods,0))&gt;17,INDEX(claimPeriodNo,MATCH('Étape 1) Taux'!$A$8,claimPeriods,0))&lt;20,revenueReduction&lt;0.1),0,IF(NOT(ISNUMBER(J808)),0,IF(F808="Oui",0,IF($C808="Non - avec lien de dépendance",MIN(1129,J808,$D808),MIN(1129,J808)))))))</f>
        <v>Effectuez l’étape 1</v>
      </c>
      <c r="S808" s="3" t="str">
        <f>IF(CRHPElig=" -  ","Effectuez l’étape 1",IF(CRHPElig="La baisse de revenus n'est pas admissible dans le cadre du PEREC",CRHPElig,IF(AND(INDEX(claimPeriodNo,MATCH('Étape 1) Taux'!$A$8,claimPeriods,0))&gt;17,INDEX(claimPeriodNo,MATCH('Étape 1) Taux'!$A$8,claimPeriods,0))&lt;20,revenueReduction&lt;0.1),0,IF(NOT(ISNUMBER(K808)),0,IF(G808="Oui",0,IF($C808="Non - avec lien de dépendance",MIN(1129,K808,$D808),MIN(1129,K808)))))))</f>
        <v>Effectuez l’étape 1</v>
      </c>
      <c r="T808" s="3" t="str">
        <f>IF(CRHPElig=" -  ","Effectuez l’étape 1",IF(CRHPElig="La baisse de revenus n'est pas admissible dans le cadre du PEREC",CRHPElig,IF(AND(INDEX(claimPeriodNo,MATCH('Étape 1) Taux'!$A$8,claimPeriods,0))&gt;17,INDEX(claimPeriodNo,MATCH('Étape 1) Taux'!$A$8,claimPeriods,0))&lt;20,revenueReduction&lt;0.1),0,IF(NOT(ISNUMBER(L808)),0,IF(H808="Oui",0,IF($C808="Non - avec lien de dépendance",MIN(1129,L808,$D808),MIN(1129,L808)))))))</f>
        <v>Effectuez l’étape 1</v>
      </c>
      <c r="U808" s="3">
        <f t="shared" si="76"/>
        <v>0</v>
      </c>
      <c r="V808" s="3">
        <f t="shared" si="77"/>
        <v>0</v>
      </c>
    </row>
    <row r="809" spans="13:22" x14ac:dyDescent="0.3">
      <c r="M809" s="52" t="str">
        <f t="shared" si="72"/>
        <v>Calculez d'abord la baisse moyenne de vos revenus sur 12 mois à l'étape 2)</v>
      </c>
      <c r="N809" s="52" t="str">
        <f t="shared" si="73"/>
        <v>Calculez d'abord la baisse moyenne de vos revenus sur 12 mois à l'étape 2)</v>
      </c>
      <c r="O809" s="52" t="str">
        <f t="shared" si="74"/>
        <v>Calculez d'abord la baisse moyenne de vos revenus sur 12 mois à l'étape 2)</v>
      </c>
      <c r="P809" s="52" t="str">
        <f t="shared" si="75"/>
        <v>Calculez d'abord la baisse moyenne de vos revenus sur 12 mois à l'étape 2)</v>
      </c>
      <c r="Q809" s="3" t="str">
        <f>IF(CRHPElig=" -  ","Effectuez l’étape 1",IF(CRHPElig="La baisse de revenus n'est pas admissible dans le cadre du PEREC",CRHPElig,IF(AND(INDEX(claimPeriodNo,MATCH('Étape 1) Taux'!$A$8,claimPeriods,0))&gt;17,INDEX(claimPeriodNo,MATCH('Étape 1) Taux'!$A$8,claimPeriods,0))&lt;20,revenueReduction&lt;0.1),0,IF(NOT(ISNUMBER(I809)),0,IF(E809="Oui",0,IF($C809="Non - avec lien de dépendance",MIN(1129,I809,$D809),MIN(1129,I809)))))))</f>
        <v>Effectuez l’étape 1</v>
      </c>
      <c r="R809" s="3" t="str">
        <f>IF(CRHPElig=" -  ","Effectuez l’étape 1",IF(CRHPElig="La baisse de revenus n'est pas admissible dans le cadre du PEREC",CRHPElig,IF(AND(INDEX(claimPeriodNo,MATCH('Étape 1) Taux'!$A$8,claimPeriods,0))&gt;17,INDEX(claimPeriodNo,MATCH('Étape 1) Taux'!$A$8,claimPeriods,0))&lt;20,revenueReduction&lt;0.1),0,IF(NOT(ISNUMBER(J809)),0,IF(F809="Oui",0,IF($C809="Non - avec lien de dépendance",MIN(1129,J809,$D809),MIN(1129,J809)))))))</f>
        <v>Effectuez l’étape 1</v>
      </c>
      <c r="S809" s="3" t="str">
        <f>IF(CRHPElig=" -  ","Effectuez l’étape 1",IF(CRHPElig="La baisse de revenus n'est pas admissible dans le cadre du PEREC",CRHPElig,IF(AND(INDEX(claimPeriodNo,MATCH('Étape 1) Taux'!$A$8,claimPeriods,0))&gt;17,INDEX(claimPeriodNo,MATCH('Étape 1) Taux'!$A$8,claimPeriods,0))&lt;20,revenueReduction&lt;0.1),0,IF(NOT(ISNUMBER(K809)),0,IF(G809="Oui",0,IF($C809="Non - avec lien de dépendance",MIN(1129,K809,$D809),MIN(1129,K809)))))))</f>
        <v>Effectuez l’étape 1</v>
      </c>
      <c r="T809" s="3" t="str">
        <f>IF(CRHPElig=" -  ","Effectuez l’étape 1",IF(CRHPElig="La baisse de revenus n'est pas admissible dans le cadre du PEREC",CRHPElig,IF(AND(INDEX(claimPeriodNo,MATCH('Étape 1) Taux'!$A$8,claimPeriods,0))&gt;17,INDEX(claimPeriodNo,MATCH('Étape 1) Taux'!$A$8,claimPeriods,0))&lt;20,revenueReduction&lt;0.1),0,IF(NOT(ISNUMBER(L809)),0,IF(H809="Oui",0,IF($C809="Non - avec lien de dépendance",MIN(1129,L809,$D809),MIN(1129,L809)))))))</f>
        <v>Effectuez l’étape 1</v>
      </c>
      <c r="U809" s="3">
        <f t="shared" si="76"/>
        <v>0</v>
      </c>
      <c r="V809" s="3">
        <f t="shared" si="77"/>
        <v>0</v>
      </c>
    </row>
    <row r="810" spans="13:22" x14ac:dyDescent="0.3">
      <c r="M810" s="52" t="str">
        <f t="shared" si="72"/>
        <v>Calculez d'abord la baisse moyenne de vos revenus sur 12 mois à l'étape 2)</v>
      </c>
      <c r="N810" s="52" t="str">
        <f t="shared" si="73"/>
        <v>Calculez d'abord la baisse moyenne de vos revenus sur 12 mois à l'étape 2)</v>
      </c>
      <c r="O810" s="52" t="str">
        <f t="shared" si="74"/>
        <v>Calculez d'abord la baisse moyenne de vos revenus sur 12 mois à l'étape 2)</v>
      </c>
      <c r="P810" s="52" t="str">
        <f t="shared" si="75"/>
        <v>Calculez d'abord la baisse moyenne de vos revenus sur 12 mois à l'étape 2)</v>
      </c>
      <c r="Q810" s="3" t="str">
        <f>IF(CRHPElig=" -  ","Effectuez l’étape 1",IF(CRHPElig="La baisse de revenus n'est pas admissible dans le cadre du PEREC",CRHPElig,IF(AND(INDEX(claimPeriodNo,MATCH('Étape 1) Taux'!$A$8,claimPeriods,0))&gt;17,INDEX(claimPeriodNo,MATCH('Étape 1) Taux'!$A$8,claimPeriods,0))&lt;20,revenueReduction&lt;0.1),0,IF(NOT(ISNUMBER(I810)),0,IF(E810="Oui",0,IF($C810="Non - avec lien de dépendance",MIN(1129,I810,$D810),MIN(1129,I810)))))))</f>
        <v>Effectuez l’étape 1</v>
      </c>
      <c r="R810" s="3" t="str">
        <f>IF(CRHPElig=" -  ","Effectuez l’étape 1",IF(CRHPElig="La baisse de revenus n'est pas admissible dans le cadre du PEREC",CRHPElig,IF(AND(INDEX(claimPeriodNo,MATCH('Étape 1) Taux'!$A$8,claimPeriods,0))&gt;17,INDEX(claimPeriodNo,MATCH('Étape 1) Taux'!$A$8,claimPeriods,0))&lt;20,revenueReduction&lt;0.1),0,IF(NOT(ISNUMBER(J810)),0,IF(F810="Oui",0,IF($C810="Non - avec lien de dépendance",MIN(1129,J810,$D810),MIN(1129,J810)))))))</f>
        <v>Effectuez l’étape 1</v>
      </c>
      <c r="S810" s="3" t="str">
        <f>IF(CRHPElig=" -  ","Effectuez l’étape 1",IF(CRHPElig="La baisse de revenus n'est pas admissible dans le cadre du PEREC",CRHPElig,IF(AND(INDEX(claimPeriodNo,MATCH('Étape 1) Taux'!$A$8,claimPeriods,0))&gt;17,INDEX(claimPeriodNo,MATCH('Étape 1) Taux'!$A$8,claimPeriods,0))&lt;20,revenueReduction&lt;0.1),0,IF(NOT(ISNUMBER(K810)),0,IF(G810="Oui",0,IF($C810="Non - avec lien de dépendance",MIN(1129,K810,$D810),MIN(1129,K810)))))))</f>
        <v>Effectuez l’étape 1</v>
      </c>
      <c r="T810" s="3" t="str">
        <f>IF(CRHPElig=" -  ","Effectuez l’étape 1",IF(CRHPElig="La baisse de revenus n'est pas admissible dans le cadre du PEREC",CRHPElig,IF(AND(INDEX(claimPeriodNo,MATCH('Étape 1) Taux'!$A$8,claimPeriods,0))&gt;17,INDEX(claimPeriodNo,MATCH('Étape 1) Taux'!$A$8,claimPeriods,0))&lt;20,revenueReduction&lt;0.1),0,IF(NOT(ISNUMBER(L810)),0,IF(H810="Oui",0,IF($C810="Non - avec lien de dépendance",MIN(1129,L810,$D810),MIN(1129,L810)))))))</f>
        <v>Effectuez l’étape 1</v>
      </c>
      <c r="U810" s="3">
        <f t="shared" si="76"/>
        <v>0</v>
      </c>
      <c r="V810" s="3">
        <f t="shared" si="77"/>
        <v>0</v>
      </c>
    </row>
    <row r="811" spans="13:22" x14ac:dyDescent="0.3">
      <c r="M811" s="52" t="str">
        <f t="shared" si="72"/>
        <v>Calculez d'abord la baisse moyenne de vos revenus sur 12 mois à l'étape 2)</v>
      </c>
      <c r="N811" s="52" t="str">
        <f t="shared" si="73"/>
        <v>Calculez d'abord la baisse moyenne de vos revenus sur 12 mois à l'étape 2)</v>
      </c>
      <c r="O811" s="52" t="str">
        <f t="shared" si="74"/>
        <v>Calculez d'abord la baisse moyenne de vos revenus sur 12 mois à l'étape 2)</v>
      </c>
      <c r="P811" s="52" t="str">
        <f t="shared" si="75"/>
        <v>Calculez d'abord la baisse moyenne de vos revenus sur 12 mois à l'étape 2)</v>
      </c>
      <c r="Q811" s="3" t="str">
        <f>IF(CRHPElig=" -  ","Effectuez l’étape 1",IF(CRHPElig="La baisse de revenus n'est pas admissible dans le cadre du PEREC",CRHPElig,IF(AND(INDEX(claimPeriodNo,MATCH('Étape 1) Taux'!$A$8,claimPeriods,0))&gt;17,INDEX(claimPeriodNo,MATCH('Étape 1) Taux'!$A$8,claimPeriods,0))&lt;20,revenueReduction&lt;0.1),0,IF(NOT(ISNUMBER(I811)),0,IF(E811="Oui",0,IF($C811="Non - avec lien de dépendance",MIN(1129,I811,$D811),MIN(1129,I811)))))))</f>
        <v>Effectuez l’étape 1</v>
      </c>
      <c r="R811" s="3" t="str">
        <f>IF(CRHPElig=" -  ","Effectuez l’étape 1",IF(CRHPElig="La baisse de revenus n'est pas admissible dans le cadre du PEREC",CRHPElig,IF(AND(INDEX(claimPeriodNo,MATCH('Étape 1) Taux'!$A$8,claimPeriods,0))&gt;17,INDEX(claimPeriodNo,MATCH('Étape 1) Taux'!$A$8,claimPeriods,0))&lt;20,revenueReduction&lt;0.1),0,IF(NOT(ISNUMBER(J811)),0,IF(F811="Oui",0,IF($C811="Non - avec lien de dépendance",MIN(1129,J811,$D811),MIN(1129,J811)))))))</f>
        <v>Effectuez l’étape 1</v>
      </c>
      <c r="S811" s="3" t="str">
        <f>IF(CRHPElig=" -  ","Effectuez l’étape 1",IF(CRHPElig="La baisse de revenus n'est pas admissible dans le cadre du PEREC",CRHPElig,IF(AND(INDEX(claimPeriodNo,MATCH('Étape 1) Taux'!$A$8,claimPeriods,0))&gt;17,INDEX(claimPeriodNo,MATCH('Étape 1) Taux'!$A$8,claimPeriods,0))&lt;20,revenueReduction&lt;0.1),0,IF(NOT(ISNUMBER(K811)),0,IF(G811="Oui",0,IF($C811="Non - avec lien de dépendance",MIN(1129,K811,$D811),MIN(1129,K811)))))))</f>
        <v>Effectuez l’étape 1</v>
      </c>
      <c r="T811" s="3" t="str">
        <f>IF(CRHPElig=" -  ","Effectuez l’étape 1",IF(CRHPElig="La baisse de revenus n'est pas admissible dans le cadre du PEREC",CRHPElig,IF(AND(INDEX(claimPeriodNo,MATCH('Étape 1) Taux'!$A$8,claimPeriods,0))&gt;17,INDEX(claimPeriodNo,MATCH('Étape 1) Taux'!$A$8,claimPeriods,0))&lt;20,revenueReduction&lt;0.1),0,IF(NOT(ISNUMBER(L811)),0,IF(H811="Oui",0,IF($C811="Non - avec lien de dépendance",MIN(1129,L811,$D811),MIN(1129,L811)))))))</f>
        <v>Effectuez l’étape 1</v>
      </c>
      <c r="U811" s="3">
        <f t="shared" si="76"/>
        <v>0</v>
      </c>
      <c r="V811" s="3">
        <f t="shared" si="77"/>
        <v>0</v>
      </c>
    </row>
    <row r="812" spans="13:22" x14ac:dyDescent="0.3">
      <c r="M812" s="52" t="str">
        <f t="shared" si="72"/>
        <v>Calculez d'abord la baisse moyenne de vos revenus sur 12 mois à l'étape 2)</v>
      </c>
      <c r="N812" s="52" t="str">
        <f t="shared" si="73"/>
        <v>Calculez d'abord la baisse moyenne de vos revenus sur 12 mois à l'étape 2)</v>
      </c>
      <c r="O812" s="52" t="str">
        <f t="shared" si="74"/>
        <v>Calculez d'abord la baisse moyenne de vos revenus sur 12 mois à l'étape 2)</v>
      </c>
      <c r="P812" s="52" t="str">
        <f t="shared" si="75"/>
        <v>Calculez d'abord la baisse moyenne de vos revenus sur 12 mois à l'étape 2)</v>
      </c>
      <c r="Q812" s="3" t="str">
        <f>IF(CRHPElig=" -  ","Effectuez l’étape 1",IF(CRHPElig="La baisse de revenus n'est pas admissible dans le cadre du PEREC",CRHPElig,IF(AND(INDEX(claimPeriodNo,MATCH('Étape 1) Taux'!$A$8,claimPeriods,0))&gt;17,INDEX(claimPeriodNo,MATCH('Étape 1) Taux'!$A$8,claimPeriods,0))&lt;20,revenueReduction&lt;0.1),0,IF(NOT(ISNUMBER(I812)),0,IF(E812="Oui",0,IF($C812="Non - avec lien de dépendance",MIN(1129,I812,$D812),MIN(1129,I812)))))))</f>
        <v>Effectuez l’étape 1</v>
      </c>
      <c r="R812" s="3" t="str">
        <f>IF(CRHPElig=" -  ","Effectuez l’étape 1",IF(CRHPElig="La baisse de revenus n'est pas admissible dans le cadre du PEREC",CRHPElig,IF(AND(INDEX(claimPeriodNo,MATCH('Étape 1) Taux'!$A$8,claimPeriods,0))&gt;17,INDEX(claimPeriodNo,MATCH('Étape 1) Taux'!$A$8,claimPeriods,0))&lt;20,revenueReduction&lt;0.1),0,IF(NOT(ISNUMBER(J812)),0,IF(F812="Oui",0,IF($C812="Non - avec lien de dépendance",MIN(1129,J812,$D812),MIN(1129,J812)))))))</f>
        <v>Effectuez l’étape 1</v>
      </c>
      <c r="S812" s="3" t="str">
        <f>IF(CRHPElig=" -  ","Effectuez l’étape 1",IF(CRHPElig="La baisse de revenus n'est pas admissible dans le cadre du PEREC",CRHPElig,IF(AND(INDEX(claimPeriodNo,MATCH('Étape 1) Taux'!$A$8,claimPeriods,0))&gt;17,INDEX(claimPeriodNo,MATCH('Étape 1) Taux'!$A$8,claimPeriods,0))&lt;20,revenueReduction&lt;0.1),0,IF(NOT(ISNUMBER(K812)),0,IF(G812="Oui",0,IF($C812="Non - avec lien de dépendance",MIN(1129,K812,$D812),MIN(1129,K812)))))))</f>
        <v>Effectuez l’étape 1</v>
      </c>
      <c r="T812" s="3" t="str">
        <f>IF(CRHPElig=" -  ","Effectuez l’étape 1",IF(CRHPElig="La baisse de revenus n'est pas admissible dans le cadre du PEREC",CRHPElig,IF(AND(INDEX(claimPeriodNo,MATCH('Étape 1) Taux'!$A$8,claimPeriods,0))&gt;17,INDEX(claimPeriodNo,MATCH('Étape 1) Taux'!$A$8,claimPeriods,0))&lt;20,revenueReduction&lt;0.1),0,IF(NOT(ISNUMBER(L812)),0,IF(H812="Oui",0,IF($C812="Non - avec lien de dépendance",MIN(1129,L812,$D812),MIN(1129,L812)))))))</f>
        <v>Effectuez l’étape 1</v>
      </c>
      <c r="U812" s="3">
        <f t="shared" si="76"/>
        <v>0</v>
      </c>
      <c r="V812" s="3">
        <f t="shared" si="77"/>
        <v>0</v>
      </c>
    </row>
    <row r="813" spans="13:22" x14ac:dyDescent="0.3">
      <c r="M813" s="52" t="str">
        <f t="shared" si="72"/>
        <v>Calculez d'abord la baisse moyenne de vos revenus sur 12 mois à l'étape 2)</v>
      </c>
      <c r="N813" s="52" t="str">
        <f t="shared" si="73"/>
        <v>Calculez d'abord la baisse moyenne de vos revenus sur 12 mois à l'étape 2)</v>
      </c>
      <c r="O813" s="52" t="str">
        <f t="shared" si="74"/>
        <v>Calculez d'abord la baisse moyenne de vos revenus sur 12 mois à l'étape 2)</v>
      </c>
      <c r="P813" s="52" t="str">
        <f t="shared" si="75"/>
        <v>Calculez d'abord la baisse moyenne de vos revenus sur 12 mois à l'étape 2)</v>
      </c>
      <c r="Q813" s="3" t="str">
        <f>IF(CRHPElig=" -  ","Effectuez l’étape 1",IF(CRHPElig="La baisse de revenus n'est pas admissible dans le cadre du PEREC",CRHPElig,IF(AND(INDEX(claimPeriodNo,MATCH('Étape 1) Taux'!$A$8,claimPeriods,0))&gt;17,INDEX(claimPeriodNo,MATCH('Étape 1) Taux'!$A$8,claimPeriods,0))&lt;20,revenueReduction&lt;0.1),0,IF(NOT(ISNUMBER(I813)),0,IF(E813="Oui",0,IF($C813="Non - avec lien de dépendance",MIN(1129,I813,$D813),MIN(1129,I813)))))))</f>
        <v>Effectuez l’étape 1</v>
      </c>
      <c r="R813" s="3" t="str">
        <f>IF(CRHPElig=" -  ","Effectuez l’étape 1",IF(CRHPElig="La baisse de revenus n'est pas admissible dans le cadre du PEREC",CRHPElig,IF(AND(INDEX(claimPeriodNo,MATCH('Étape 1) Taux'!$A$8,claimPeriods,0))&gt;17,INDEX(claimPeriodNo,MATCH('Étape 1) Taux'!$A$8,claimPeriods,0))&lt;20,revenueReduction&lt;0.1),0,IF(NOT(ISNUMBER(J813)),0,IF(F813="Oui",0,IF($C813="Non - avec lien de dépendance",MIN(1129,J813,$D813),MIN(1129,J813)))))))</f>
        <v>Effectuez l’étape 1</v>
      </c>
      <c r="S813" s="3" t="str">
        <f>IF(CRHPElig=" -  ","Effectuez l’étape 1",IF(CRHPElig="La baisse de revenus n'est pas admissible dans le cadre du PEREC",CRHPElig,IF(AND(INDEX(claimPeriodNo,MATCH('Étape 1) Taux'!$A$8,claimPeriods,0))&gt;17,INDEX(claimPeriodNo,MATCH('Étape 1) Taux'!$A$8,claimPeriods,0))&lt;20,revenueReduction&lt;0.1),0,IF(NOT(ISNUMBER(K813)),0,IF(G813="Oui",0,IF($C813="Non - avec lien de dépendance",MIN(1129,K813,$D813),MIN(1129,K813)))))))</f>
        <v>Effectuez l’étape 1</v>
      </c>
      <c r="T813" s="3" t="str">
        <f>IF(CRHPElig=" -  ","Effectuez l’étape 1",IF(CRHPElig="La baisse de revenus n'est pas admissible dans le cadre du PEREC",CRHPElig,IF(AND(INDEX(claimPeriodNo,MATCH('Étape 1) Taux'!$A$8,claimPeriods,0))&gt;17,INDEX(claimPeriodNo,MATCH('Étape 1) Taux'!$A$8,claimPeriods,0))&lt;20,revenueReduction&lt;0.1),0,IF(NOT(ISNUMBER(L813)),0,IF(H813="Oui",0,IF($C813="Non - avec lien de dépendance",MIN(1129,L813,$D813),MIN(1129,L813)))))))</f>
        <v>Effectuez l’étape 1</v>
      </c>
      <c r="U813" s="3">
        <f t="shared" si="76"/>
        <v>0</v>
      </c>
      <c r="V813" s="3">
        <f t="shared" si="77"/>
        <v>0</v>
      </c>
    </row>
    <row r="814" spans="13:22" x14ac:dyDescent="0.3">
      <c r="M814" s="52" t="str">
        <f t="shared" si="72"/>
        <v>Calculez d'abord la baisse moyenne de vos revenus sur 12 mois à l'étape 2)</v>
      </c>
      <c r="N814" s="52" t="str">
        <f t="shared" si="73"/>
        <v>Calculez d'abord la baisse moyenne de vos revenus sur 12 mois à l'étape 2)</v>
      </c>
      <c r="O814" s="52" t="str">
        <f t="shared" si="74"/>
        <v>Calculez d'abord la baisse moyenne de vos revenus sur 12 mois à l'étape 2)</v>
      </c>
      <c r="P814" s="52" t="str">
        <f t="shared" si="75"/>
        <v>Calculez d'abord la baisse moyenne de vos revenus sur 12 mois à l'étape 2)</v>
      </c>
      <c r="Q814" s="3" t="str">
        <f>IF(CRHPElig=" -  ","Effectuez l’étape 1",IF(CRHPElig="La baisse de revenus n'est pas admissible dans le cadre du PEREC",CRHPElig,IF(AND(INDEX(claimPeriodNo,MATCH('Étape 1) Taux'!$A$8,claimPeriods,0))&gt;17,INDEX(claimPeriodNo,MATCH('Étape 1) Taux'!$A$8,claimPeriods,0))&lt;20,revenueReduction&lt;0.1),0,IF(NOT(ISNUMBER(I814)),0,IF(E814="Oui",0,IF($C814="Non - avec lien de dépendance",MIN(1129,I814,$D814),MIN(1129,I814)))))))</f>
        <v>Effectuez l’étape 1</v>
      </c>
      <c r="R814" s="3" t="str">
        <f>IF(CRHPElig=" -  ","Effectuez l’étape 1",IF(CRHPElig="La baisse de revenus n'est pas admissible dans le cadre du PEREC",CRHPElig,IF(AND(INDEX(claimPeriodNo,MATCH('Étape 1) Taux'!$A$8,claimPeriods,0))&gt;17,INDEX(claimPeriodNo,MATCH('Étape 1) Taux'!$A$8,claimPeriods,0))&lt;20,revenueReduction&lt;0.1),0,IF(NOT(ISNUMBER(J814)),0,IF(F814="Oui",0,IF($C814="Non - avec lien de dépendance",MIN(1129,J814,$D814),MIN(1129,J814)))))))</f>
        <v>Effectuez l’étape 1</v>
      </c>
      <c r="S814" s="3" t="str">
        <f>IF(CRHPElig=" -  ","Effectuez l’étape 1",IF(CRHPElig="La baisse de revenus n'est pas admissible dans le cadre du PEREC",CRHPElig,IF(AND(INDEX(claimPeriodNo,MATCH('Étape 1) Taux'!$A$8,claimPeriods,0))&gt;17,INDEX(claimPeriodNo,MATCH('Étape 1) Taux'!$A$8,claimPeriods,0))&lt;20,revenueReduction&lt;0.1),0,IF(NOT(ISNUMBER(K814)),0,IF(G814="Oui",0,IF($C814="Non - avec lien de dépendance",MIN(1129,K814,$D814),MIN(1129,K814)))))))</f>
        <v>Effectuez l’étape 1</v>
      </c>
      <c r="T814" s="3" t="str">
        <f>IF(CRHPElig=" -  ","Effectuez l’étape 1",IF(CRHPElig="La baisse de revenus n'est pas admissible dans le cadre du PEREC",CRHPElig,IF(AND(INDEX(claimPeriodNo,MATCH('Étape 1) Taux'!$A$8,claimPeriods,0))&gt;17,INDEX(claimPeriodNo,MATCH('Étape 1) Taux'!$A$8,claimPeriods,0))&lt;20,revenueReduction&lt;0.1),0,IF(NOT(ISNUMBER(L814)),0,IF(H814="Oui",0,IF($C814="Non - avec lien de dépendance",MIN(1129,L814,$D814),MIN(1129,L814)))))))</f>
        <v>Effectuez l’étape 1</v>
      </c>
      <c r="U814" s="3">
        <f t="shared" si="76"/>
        <v>0</v>
      </c>
      <c r="V814" s="3">
        <f t="shared" si="77"/>
        <v>0</v>
      </c>
    </row>
    <row r="815" spans="13:22" x14ac:dyDescent="0.3">
      <c r="M815" s="52" t="str">
        <f t="shared" si="72"/>
        <v>Calculez d'abord la baisse moyenne de vos revenus sur 12 mois à l'étape 2)</v>
      </c>
      <c r="N815" s="52" t="str">
        <f t="shared" si="73"/>
        <v>Calculez d'abord la baisse moyenne de vos revenus sur 12 mois à l'étape 2)</v>
      </c>
      <c r="O815" s="52" t="str">
        <f t="shared" si="74"/>
        <v>Calculez d'abord la baisse moyenne de vos revenus sur 12 mois à l'étape 2)</v>
      </c>
      <c r="P815" s="52" t="str">
        <f t="shared" si="75"/>
        <v>Calculez d'abord la baisse moyenne de vos revenus sur 12 mois à l'étape 2)</v>
      </c>
      <c r="Q815" s="3" t="str">
        <f>IF(CRHPElig=" -  ","Effectuez l’étape 1",IF(CRHPElig="La baisse de revenus n'est pas admissible dans le cadre du PEREC",CRHPElig,IF(AND(INDEX(claimPeriodNo,MATCH('Étape 1) Taux'!$A$8,claimPeriods,0))&gt;17,INDEX(claimPeriodNo,MATCH('Étape 1) Taux'!$A$8,claimPeriods,0))&lt;20,revenueReduction&lt;0.1),0,IF(NOT(ISNUMBER(I815)),0,IF(E815="Oui",0,IF($C815="Non - avec lien de dépendance",MIN(1129,I815,$D815),MIN(1129,I815)))))))</f>
        <v>Effectuez l’étape 1</v>
      </c>
      <c r="R815" s="3" t="str">
        <f>IF(CRHPElig=" -  ","Effectuez l’étape 1",IF(CRHPElig="La baisse de revenus n'est pas admissible dans le cadre du PEREC",CRHPElig,IF(AND(INDEX(claimPeriodNo,MATCH('Étape 1) Taux'!$A$8,claimPeriods,0))&gt;17,INDEX(claimPeriodNo,MATCH('Étape 1) Taux'!$A$8,claimPeriods,0))&lt;20,revenueReduction&lt;0.1),0,IF(NOT(ISNUMBER(J815)),0,IF(F815="Oui",0,IF($C815="Non - avec lien de dépendance",MIN(1129,J815,$D815),MIN(1129,J815)))))))</f>
        <v>Effectuez l’étape 1</v>
      </c>
      <c r="S815" s="3" t="str">
        <f>IF(CRHPElig=" -  ","Effectuez l’étape 1",IF(CRHPElig="La baisse de revenus n'est pas admissible dans le cadre du PEREC",CRHPElig,IF(AND(INDEX(claimPeriodNo,MATCH('Étape 1) Taux'!$A$8,claimPeriods,0))&gt;17,INDEX(claimPeriodNo,MATCH('Étape 1) Taux'!$A$8,claimPeriods,0))&lt;20,revenueReduction&lt;0.1),0,IF(NOT(ISNUMBER(K815)),0,IF(G815="Oui",0,IF($C815="Non - avec lien de dépendance",MIN(1129,K815,$D815),MIN(1129,K815)))))))</f>
        <v>Effectuez l’étape 1</v>
      </c>
      <c r="T815" s="3" t="str">
        <f>IF(CRHPElig=" -  ","Effectuez l’étape 1",IF(CRHPElig="La baisse de revenus n'est pas admissible dans le cadre du PEREC",CRHPElig,IF(AND(INDEX(claimPeriodNo,MATCH('Étape 1) Taux'!$A$8,claimPeriods,0))&gt;17,INDEX(claimPeriodNo,MATCH('Étape 1) Taux'!$A$8,claimPeriods,0))&lt;20,revenueReduction&lt;0.1),0,IF(NOT(ISNUMBER(L815)),0,IF(H815="Oui",0,IF($C815="Non - avec lien de dépendance",MIN(1129,L815,$D815),MIN(1129,L815)))))))</f>
        <v>Effectuez l’étape 1</v>
      </c>
      <c r="U815" s="3">
        <f t="shared" si="76"/>
        <v>0</v>
      </c>
      <c r="V815" s="3">
        <f t="shared" si="77"/>
        <v>0</v>
      </c>
    </row>
    <row r="816" spans="13:22" x14ac:dyDescent="0.3">
      <c r="M816" s="52" t="str">
        <f t="shared" si="72"/>
        <v>Calculez d'abord la baisse moyenne de vos revenus sur 12 mois à l'étape 2)</v>
      </c>
      <c r="N816" s="52" t="str">
        <f t="shared" si="73"/>
        <v>Calculez d'abord la baisse moyenne de vos revenus sur 12 mois à l'étape 2)</v>
      </c>
      <c r="O816" s="52" t="str">
        <f t="shared" si="74"/>
        <v>Calculez d'abord la baisse moyenne de vos revenus sur 12 mois à l'étape 2)</v>
      </c>
      <c r="P816" s="52" t="str">
        <f t="shared" si="75"/>
        <v>Calculez d'abord la baisse moyenne de vos revenus sur 12 mois à l'étape 2)</v>
      </c>
      <c r="Q816" s="3" t="str">
        <f>IF(CRHPElig=" -  ","Effectuez l’étape 1",IF(CRHPElig="La baisse de revenus n'est pas admissible dans le cadre du PEREC",CRHPElig,IF(AND(INDEX(claimPeriodNo,MATCH('Étape 1) Taux'!$A$8,claimPeriods,0))&gt;17,INDEX(claimPeriodNo,MATCH('Étape 1) Taux'!$A$8,claimPeriods,0))&lt;20,revenueReduction&lt;0.1),0,IF(NOT(ISNUMBER(I816)),0,IF(E816="Oui",0,IF($C816="Non - avec lien de dépendance",MIN(1129,I816,$D816),MIN(1129,I816)))))))</f>
        <v>Effectuez l’étape 1</v>
      </c>
      <c r="R816" s="3" t="str">
        <f>IF(CRHPElig=" -  ","Effectuez l’étape 1",IF(CRHPElig="La baisse de revenus n'est pas admissible dans le cadre du PEREC",CRHPElig,IF(AND(INDEX(claimPeriodNo,MATCH('Étape 1) Taux'!$A$8,claimPeriods,0))&gt;17,INDEX(claimPeriodNo,MATCH('Étape 1) Taux'!$A$8,claimPeriods,0))&lt;20,revenueReduction&lt;0.1),0,IF(NOT(ISNUMBER(J816)),0,IF(F816="Oui",0,IF($C816="Non - avec lien de dépendance",MIN(1129,J816,$D816),MIN(1129,J816)))))))</f>
        <v>Effectuez l’étape 1</v>
      </c>
      <c r="S816" s="3" t="str">
        <f>IF(CRHPElig=" -  ","Effectuez l’étape 1",IF(CRHPElig="La baisse de revenus n'est pas admissible dans le cadre du PEREC",CRHPElig,IF(AND(INDEX(claimPeriodNo,MATCH('Étape 1) Taux'!$A$8,claimPeriods,0))&gt;17,INDEX(claimPeriodNo,MATCH('Étape 1) Taux'!$A$8,claimPeriods,0))&lt;20,revenueReduction&lt;0.1),0,IF(NOT(ISNUMBER(K816)),0,IF(G816="Oui",0,IF($C816="Non - avec lien de dépendance",MIN(1129,K816,$D816),MIN(1129,K816)))))))</f>
        <v>Effectuez l’étape 1</v>
      </c>
      <c r="T816" s="3" t="str">
        <f>IF(CRHPElig=" -  ","Effectuez l’étape 1",IF(CRHPElig="La baisse de revenus n'est pas admissible dans le cadre du PEREC",CRHPElig,IF(AND(INDEX(claimPeriodNo,MATCH('Étape 1) Taux'!$A$8,claimPeriods,0))&gt;17,INDEX(claimPeriodNo,MATCH('Étape 1) Taux'!$A$8,claimPeriods,0))&lt;20,revenueReduction&lt;0.1),0,IF(NOT(ISNUMBER(L816)),0,IF(H816="Oui",0,IF($C816="Non - avec lien de dépendance",MIN(1129,L816,$D816),MIN(1129,L816)))))))</f>
        <v>Effectuez l’étape 1</v>
      </c>
      <c r="U816" s="3">
        <f t="shared" si="76"/>
        <v>0</v>
      </c>
      <c r="V816" s="3">
        <f t="shared" si="77"/>
        <v>0</v>
      </c>
    </row>
    <row r="817" spans="13:22" x14ac:dyDescent="0.3">
      <c r="M817" s="52" t="str">
        <f t="shared" si="72"/>
        <v>Calculez d'abord la baisse moyenne de vos revenus sur 12 mois à l'étape 2)</v>
      </c>
      <c r="N817" s="52" t="str">
        <f t="shared" si="73"/>
        <v>Calculez d'abord la baisse moyenne de vos revenus sur 12 mois à l'étape 2)</v>
      </c>
      <c r="O817" s="52" t="str">
        <f t="shared" si="74"/>
        <v>Calculez d'abord la baisse moyenne de vos revenus sur 12 mois à l'étape 2)</v>
      </c>
      <c r="P817" s="52" t="str">
        <f t="shared" si="75"/>
        <v>Calculez d'abord la baisse moyenne de vos revenus sur 12 mois à l'étape 2)</v>
      </c>
      <c r="Q817" s="3" t="str">
        <f>IF(CRHPElig=" -  ","Effectuez l’étape 1",IF(CRHPElig="La baisse de revenus n'est pas admissible dans le cadre du PEREC",CRHPElig,IF(AND(INDEX(claimPeriodNo,MATCH('Étape 1) Taux'!$A$8,claimPeriods,0))&gt;17,INDEX(claimPeriodNo,MATCH('Étape 1) Taux'!$A$8,claimPeriods,0))&lt;20,revenueReduction&lt;0.1),0,IF(NOT(ISNUMBER(I817)),0,IF(E817="Oui",0,IF($C817="Non - avec lien de dépendance",MIN(1129,I817,$D817),MIN(1129,I817)))))))</f>
        <v>Effectuez l’étape 1</v>
      </c>
      <c r="R817" s="3" t="str">
        <f>IF(CRHPElig=" -  ","Effectuez l’étape 1",IF(CRHPElig="La baisse de revenus n'est pas admissible dans le cadre du PEREC",CRHPElig,IF(AND(INDEX(claimPeriodNo,MATCH('Étape 1) Taux'!$A$8,claimPeriods,0))&gt;17,INDEX(claimPeriodNo,MATCH('Étape 1) Taux'!$A$8,claimPeriods,0))&lt;20,revenueReduction&lt;0.1),0,IF(NOT(ISNUMBER(J817)),0,IF(F817="Oui",0,IF($C817="Non - avec lien de dépendance",MIN(1129,J817,$D817),MIN(1129,J817)))))))</f>
        <v>Effectuez l’étape 1</v>
      </c>
      <c r="S817" s="3" t="str">
        <f>IF(CRHPElig=" -  ","Effectuez l’étape 1",IF(CRHPElig="La baisse de revenus n'est pas admissible dans le cadre du PEREC",CRHPElig,IF(AND(INDEX(claimPeriodNo,MATCH('Étape 1) Taux'!$A$8,claimPeriods,0))&gt;17,INDEX(claimPeriodNo,MATCH('Étape 1) Taux'!$A$8,claimPeriods,0))&lt;20,revenueReduction&lt;0.1),0,IF(NOT(ISNUMBER(K817)),0,IF(G817="Oui",0,IF($C817="Non - avec lien de dépendance",MIN(1129,K817,$D817),MIN(1129,K817)))))))</f>
        <v>Effectuez l’étape 1</v>
      </c>
      <c r="T817" s="3" t="str">
        <f>IF(CRHPElig=" -  ","Effectuez l’étape 1",IF(CRHPElig="La baisse de revenus n'est pas admissible dans le cadre du PEREC",CRHPElig,IF(AND(INDEX(claimPeriodNo,MATCH('Étape 1) Taux'!$A$8,claimPeriods,0))&gt;17,INDEX(claimPeriodNo,MATCH('Étape 1) Taux'!$A$8,claimPeriods,0))&lt;20,revenueReduction&lt;0.1),0,IF(NOT(ISNUMBER(L817)),0,IF(H817="Oui",0,IF($C817="Non - avec lien de dépendance",MIN(1129,L817,$D817),MIN(1129,L817)))))))</f>
        <v>Effectuez l’étape 1</v>
      </c>
      <c r="U817" s="3">
        <f t="shared" si="76"/>
        <v>0</v>
      </c>
      <c r="V817" s="3">
        <f t="shared" si="77"/>
        <v>0</v>
      </c>
    </row>
    <row r="818" spans="13:22" x14ac:dyDescent="0.3">
      <c r="M818" s="52" t="str">
        <f t="shared" si="72"/>
        <v>Calculez d'abord la baisse moyenne de vos revenus sur 12 mois à l'étape 2)</v>
      </c>
      <c r="N818" s="52" t="str">
        <f t="shared" si="73"/>
        <v>Calculez d'abord la baisse moyenne de vos revenus sur 12 mois à l'étape 2)</v>
      </c>
      <c r="O818" s="52" t="str">
        <f t="shared" si="74"/>
        <v>Calculez d'abord la baisse moyenne de vos revenus sur 12 mois à l'étape 2)</v>
      </c>
      <c r="P818" s="52" t="str">
        <f t="shared" si="75"/>
        <v>Calculez d'abord la baisse moyenne de vos revenus sur 12 mois à l'étape 2)</v>
      </c>
      <c r="Q818" s="3" t="str">
        <f>IF(CRHPElig=" -  ","Effectuez l’étape 1",IF(CRHPElig="La baisse de revenus n'est pas admissible dans le cadre du PEREC",CRHPElig,IF(AND(INDEX(claimPeriodNo,MATCH('Étape 1) Taux'!$A$8,claimPeriods,0))&gt;17,INDEX(claimPeriodNo,MATCH('Étape 1) Taux'!$A$8,claimPeriods,0))&lt;20,revenueReduction&lt;0.1),0,IF(NOT(ISNUMBER(I818)),0,IF(E818="Oui",0,IF($C818="Non - avec lien de dépendance",MIN(1129,I818,$D818),MIN(1129,I818)))))))</f>
        <v>Effectuez l’étape 1</v>
      </c>
      <c r="R818" s="3" t="str">
        <f>IF(CRHPElig=" -  ","Effectuez l’étape 1",IF(CRHPElig="La baisse de revenus n'est pas admissible dans le cadre du PEREC",CRHPElig,IF(AND(INDEX(claimPeriodNo,MATCH('Étape 1) Taux'!$A$8,claimPeriods,0))&gt;17,INDEX(claimPeriodNo,MATCH('Étape 1) Taux'!$A$8,claimPeriods,0))&lt;20,revenueReduction&lt;0.1),0,IF(NOT(ISNUMBER(J818)),0,IF(F818="Oui",0,IF($C818="Non - avec lien de dépendance",MIN(1129,J818,$D818),MIN(1129,J818)))))))</f>
        <v>Effectuez l’étape 1</v>
      </c>
      <c r="S818" s="3" t="str">
        <f>IF(CRHPElig=" -  ","Effectuez l’étape 1",IF(CRHPElig="La baisse de revenus n'est pas admissible dans le cadre du PEREC",CRHPElig,IF(AND(INDEX(claimPeriodNo,MATCH('Étape 1) Taux'!$A$8,claimPeriods,0))&gt;17,INDEX(claimPeriodNo,MATCH('Étape 1) Taux'!$A$8,claimPeriods,0))&lt;20,revenueReduction&lt;0.1),0,IF(NOT(ISNUMBER(K818)),0,IF(G818="Oui",0,IF($C818="Non - avec lien de dépendance",MIN(1129,K818,$D818),MIN(1129,K818)))))))</f>
        <v>Effectuez l’étape 1</v>
      </c>
      <c r="T818" s="3" t="str">
        <f>IF(CRHPElig=" -  ","Effectuez l’étape 1",IF(CRHPElig="La baisse de revenus n'est pas admissible dans le cadre du PEREC",CRHPElig,IF(AND(INDEX(claimPeriodNo,MATCH('Étape 1) Taux'!$A$8,claimPeriods,0))&gt;17,INDEX(claimPeriodNo,MATCH('Étape 1) Taux'!$A$8,claimPeriods,0))&lt;20,revenueReduction&lt;0.1),0,IF(NOT(ISNUMBER(L818)),0,IF(H818="Oui",0,IF($C818="Non - avec lien de dépendance",MIN(1129,L818,$D818),MIN(1129,L818)))))))</f>
        <v>Effectuez l’étape 1</v>
      </c>
      <c r="U818" s="3">
        <f t="shared" si="76"/>
        <v>0</v>
      </c>
      <c r="V818" s="3">
        <f t="shared" si="77"/>
        <v>0</v>
      </c>
    </row>
    <row r="819" spans="13:22" x14ac:dyDescent="0.3">
      <c r="M819" s="52" t="str">
        <f t="shared" si="72"/>
        <v>Calculez d'abord la baisse moyenne de vos revenus sur 12 mois à l'étape 2)</v>
      </c>
      <c r="N819" s="52" t="str">
        <f t="shared" si="73"/>
        <v>Calculez d'abord la baisse moyenne de vos revenus sur 12 mois à l'étape 2)</v>
      </c>
      <c r="O819" s="52" t="str">
        <f t="shared" si="74"/>
        <v>Calculez d'abord la baisse moyenne de vos revenus sur 12 mois à l'étape 2)</v>
      </c>
      <c r="P819" s="52" t="str">
        <f t="shared" si="75"/>
        <v>Calculez d'abord la baisse moyenne de vos revenus sur 12 mois à l'étape 2)</v>
      </c>
      <c r="Q819" s="3" t="str">
        <f>IF(CRHPElig=" -  ","Effectuez l’étape 1",IF(CRHPElig="La baisse de revenus n'est pas admissible dans le cadre du PEREC",CRHPElig,IF(AND(INDEX(claimPeriodNo,MATCH('Étape 1) Taux'!$A$8,claimPeriods,0))&gt;17,INDEX(claimPeriodNo,MATCH('Étape 1) Taux'!$A$8,claimPeriods,0))&lt;20,revenueReduction&lt;0.1),0,IF(NOT(ISNUMBER(I819)),0,IF(E819="Oui",0,IF($C819="Non - avec lien de dépendance",MIN(1129,I819,$D819),MIN(1129,I819)))))))</f>
        <v>Effectuez l’étape 1</v>
      </c>
      <c r="R819" s="3" t="str">
        <f>IF(CRHPElig=" -  ","Effectuez l’étape 1",IF(CRHPElig="La baisse de revenus n'est pas admissible dans le cadre du PEREC",CRHPElig,IF(AND(INDEX(claimPeriodNo,MATCH('Étape 1) Taux'!$A$8,claimPeriods,0))&gt;17,INDEX(claimPeriodNo,MATCH('Étape 1) Taux'!$A$8,claimPeriods,0))&lt;20,revenueReduction&lt;0.1),0,IF(NOT(ISNUMBER(J819)),0,IF(F819="Oui",0,IF($C819="Non - avec lien de dépendance",MIN(1129,J819,$D819),MIN(1129,J819)))))))</f>
        <v>Effectuez l’étape 1</v>
      </c>
      <c r="S819" s="3" t="str">
        <f>IF(CRHPElig=" -  ","Effectuez l’étape 1",IF(CRHPElig="La baisse de revenus n'est pas admissible dans le cadre du PEREC",CRHPElig,IF(AND(INDEX(claimPeriodNo,MATCH('Étape 1) Taux'!$A$8,claimPeriods,0))&gt;17,INDEX(claimPeriodNo,MATCH('Étape 1) Taux'!$A$8,claimPeriods,0))&lt;20,revenueReduction&lt;0.1),0,IF(NOT(ISNUMBER(K819)),0,IF(G819="Oui",0,IF($C819="Non - avec lien de dépendance",MIN(1129,K819,$D819),MIN(1129,K819)))))))</f>
        <v>Effectuez l’étape 1</v>
      </c>
      <c r="T819" s="3" t="str">
        <f>IF(CRHPElig=" -  ","Effectuez l’étape 1",IF(CRHPElig="La baisse de revenus n'est pas admissible dans le cadre du PEREC",CRHPElig,IF(AND(INDEX(claimPeriodNo,MATCH('Étape 1) Taux'!$A$8,claimPeriods,0))&gt;17,INDEX(claimPeriodNo,MATCH('Étape 1) Taux'!$A$8,claimPeriods,0))&lt;20,revenueReduction&lt;0.1),0,IF(NOT(ISNUMBER(L819)),0,IF(H819="Oui",0,IF($C819="Non - avec lien de dépendance",MIN(1129,L819,$D819),MIN(1129,L819)))))))</f>
        <v>Effectuez l’étape 1</v>
      </c>
      <c r="U819" s="3">
        <f t="shared" si="76"/>
        <v>0</v>
      </c>
      <c r="V819" s="3">
        <f t="shared" si="77"/>
        <v>0</v>
      </c>
    </row>
    <row r="820" spans="13:22" x14ac:dyDescent="0.3">
      <c r="M820" s="52" t="str">
        <f t="shared" si="72"/>
        <v>Calculez d'abord la baisse moyenne de vos revenus sur 12 mois à l'étape 2)</v>
      </c>
      <c r="N820" s="52" t="str">
        <f t="shared" si="73"/>
        <v>Calculez d'abord la baisse moyenne de vos revenus sur 12 mois à l'étape 2)</v>
      </c>
      <c r="O820" s="52" t="str">
        <f t="shared" si="74"/>
        <v>Calculez d'abord la baisse moyenne de vos revenus sur 12 mois à l'étape 2)</v>
      </c>
      <c r="P820" s="52" t="str">
        <f t="shared" si="75"/>
        <v>Calculez d'abord la baisse moyenne de vos revenus sur 12 mois à l'étape 2)</v>
      </c>
      <c r="Q820" s="3" t="str">
        <f>IF(CRHPElig=" -  ","Effectuez l’étape 1",IF(CRHPElig="La baisse de revenus n'est pas admissible dans le cadre du PEREC",CRHPElig,IF(AND(INDEX(claimPeriodNo,MATCH('Étape 1) Taux'!$A$8,claimPeriods,0))&gt;17,INDEX(claimPeriodNo,MATCH('Étape 1) Taux'!$A$8,claimPeriods,0))&lt;20,revenueReduction&lt;0.1),0,IF(NOT(ISNUMBER(I820)),0,IF(E820="Oui",0,IF($C820="Non - avec lien de dépendance",MIN(1129,I820,$D820),MIN(1129,I820)))))))</f>
        <v>Effectuez l’étape 1</v>
      </c>
      <c r="R820" s="3" t="str">
        <f>IF(CRHPElig=" -  ","Effectuez l’étape 1",IF(CRHPElig="La baisse de revenus n'est pas admissible dans le cadre du PEREC",CRHPElig,IF(AND(INDEX(claimPeriodNo,MATCH('Étape 1) Taux'!$A$8,claimPeriods,0))&gt;17,INDEX(claimPeriodNo,MATCH('Étape 1) Taux'!$A$8,claimPeriods,0))&lt;20,revenueReduction&lt;0.1),0,IF(NOT(ISNUMBER(J820)),0,IF(F820="Oui",0,IF($C820="Non - avec lien de dépendance",MIN(1129,J820,$D820),MIN(1129,J820)))))))</f>
        <v>Effectuez l’étape 1</v>
      </c>
      <c r="S820" s="3" t="str">
        <f>IF(CRHPElig=" -  ","Effectuez l’étape 1",IF(CRHPElig="La baisse de revenus n'est pas admissible dans le cadre du PEREC",CRHPElig,IF(AND(INDEX(claimPeriodNo,MATCH('Étape 1) Taux'!$A$8,claimPeriods,0))&gt;17,INDEX(claimPeriodNo,MATCH('Étape 1) Taux'!$A$8,claimPeriods,0))&lt;20,revenueReduction&lt;0.1),0,IF(NOT(ISNUMBER(K820)),0,IF(G820="Oui",0,IF($C820="Non - avec lien de dépendance",MIN(1129,K820,$D820),MIN(1129,K820)))))))</f>
        <v>Effectuez l’étape 1</v>
      </c>
      <c r="T820" s="3" t="str">
        <f>IF(CRHPElig=" -  ","Effectuez l’étape 1",IF(CRHPElig="La baisse de revenus n'est pas admissible dans le cadre du PEREC",CRHPElig,IF(AND(INDEX(claimPeriodNo,MATCH('Étape 1) Taux'!$A$8,claimPeriods,0))&gt;17,INDEX(claimPeriodNo,MATCH('Étape 1) Taux'!$A$8,claimPeriods,0))&lt;20,revenueReduction&lt;0.1),0,IF(NOT(ISNUMBER(L820)),0,IF(H820="Oui",0,IF($C820="Non - avec lien de dépendance",MIN(1129,L820,$D820),MIN(1129,L820)))))))</f>
        <v>Effectuez l’étape 1</v>
      </c>
      <c r="U820" s="3">
        <f t="shared" si="76"/>
        <v>0</v>
      </c>
      <c r="V820" s="3">
        <f t="shared" si="77"/>
        <v>0</v>
      </c>
    </row>
    <row r="821" spans="13:22" x14ac:dyDescent="0.3">
      <c r="M821" s="52" t="str">
        <f t="shared" si="72"/>
        <v>Calculez d'abord la baisse moyenne de vos revenus sur 12 mois à l'étape 2)</v>
      </c>
      <c r="N821" s="52" t="str">
        <f t="shared" si="73"/>
        <v>Calculez d'abord la baisse moyenne de vos revenus sur 12 mois à l'étape 2)</v>
      </c>
      <c r="O821" s="52" t="str">
        <f t="shared" si="74"/>
        <v>Calculez d'abord la baisse moyenne de vos revenus sur 12 mois à l'étape 2)</v>
      </c>
      <c r="P821" s="52" t="str">
        <f t="shared" si="75"/>
        <v>Calculez d'abord la baisse moyenne de vos revenus sur 12 mois à l'étape 2)</v>
      </c>
      <c r="Q821" s="3" t="str">
        <f>IF(CRHPElig=" -  ","Effectuez l’étape 1",IF(CRHPElig="La baisse de revenus n'est pas admissible dans le cadre du PEREC",CRHPElig,IF(AND(INDEX(claimPeriodNo,MATCH('Étape 1) Taux'!$A$8,claimPeriods,0))&gt;17,INDEX(claimPeriodNo,MATCH('Étape 1) Taux'!$A$8,claimPeriods,0))&lt;20,revenueReduction&lt;0.1),0,IF(NOT(ISNUMBER(I821)),0,IF(E821="Oui",0,IF($C821="Non - avec lien de dépendance",MIN(1129,I821,$D821),MIN(1129,I821)))))))</f>
        <v>Effectuez l’étape 1</v>
      </c>
      <c r="R821" s="3" t="str">
        <f>IF(CRHPElig=" -  ","Effectuez l’étape 1",IF(CRHPElig="La baisse de revenus n'est pas admissible dans le cadre du PEREC",CRHPElig,IF(AND(INDEX(claimPeriodNo,MATCH('Étape 1) Taux'!$A$8,claimPeriods,0))&gt;17,INDEX(claimPeriodNo,MATCH('Étape 1) Taux'!$A$8,claimPeriods,0))&lt;20,revenueReduction&lt;0.1),0,IF(NOT(ISNUMBER(J821)),0,IF(F821="Oui",0,IF($C821="Non - avec lien de dépendance",MIN(1129,J821,$D821),MIN(1129,J821)))))))</f>
        <v>Effectuez l’étape 1</v>
      </c>
      <c r="S821" s="3" t="str">
        <f>IF(CRHPElig=" -  ","Effectuez l’étape 1",IF(CRHPElig="La baisse de revenus n'est pas admissible dans le cadre du PEREC",CRHPElig,IF(AND(INDEX(claimPeriodNo,MATCH('Étape 1) Taux'!$A$8,claimPeriods,0))&gt;17,INDEX(claimPeriodNo,MATCH('Étape 1) Taux'!$A$8,claimPeriods,0))&lt;20,revenueReduction&lt;0.1),0,IF(NOT(ISNUMBER(K821)),0,IF(G821="Oui",0,IF($C821="Non - avec lien de dépendance",MIN(1129,K821,$D821),MIN(1129,K821)))))))</f>
        <v>Effectuez l’étape 1</v>
      </c>
      <c r="T821" s="3" t="str">
        <f>IF(CRHPElig=" -  ","Effectuez l’étape 1",IF(CRHPElig="La baisse de revenus n'est pas admissible dans le cadre du PEREC",CRHPElig,IF(AND(INDEX(claimPeriodNo,MATCH('Étape 1) Taux'!$A$8,claimPeriods,0))&gt;17,INDEX(claimPeriodNo,MATCH('Étape 1) Taux'!$A$8,claimPeriods,0))&lt;20,revenueReduction&lt;0.1),0,IF(NOT(ISNUMBER(L821)),0,IF(H821="Oui",0,IF($C821="Non - avec lien de dépendance",MIN(1129,L821,$D821),MIN(1129,L821)))))))</f>
        <v>Effectuez l’étape 1</v>
      </c>
      <c r="U821" s="3">
        <f t="shared" si="76"/>
        <v>0</v>
      </c>
      <c r="V821" s="3">
        <f t="shared" si="77"/>
        <v>0</v>
      </c>
    </row>
    <row r="822" spans="13:22" x14ac:dyDescent="0.3">
      <c r="M822" s="52" t="str">
        <f t="shared" si="72"/>
        <v>Calculez d'abord la baisse moyenne de vos revenus sur 12 mois à l'étape 2)</v>
      </c>
      <c r="N822" s="52" t="str">
        <f t="shared" si="73"/>
        <v>Calculez d'abord la baisse moyenne de vos revenus sur 12 mois à l'étape 2)</v>
      </c>
      <c r="O822" s="52" t="str">
        <f t="shared" si="74"/>
        <v>Calculez d'abord la baisse moyenne de vos revenus sur 12 mois à l'étape 2)</v>
      </c>
      <c r="P822" s="52" t="str">
        <f t="shared" si="75"/>
        <v>Calculez d'abord la baisse moyenne de vos revenus sur 12 mois à l'étape 2)</v>
      </c>
      <c r="Q822" s="3" t="str">
        <f>IF(CRHPElig=" -  ","Effectuez l’étape 1",IF(CRHPElig="La baisse de revenus n'est pas admissible dans le cadre du PEREC",CRHPElig,IF(AND(INDEX(claimPeriodNo,MATCH('Étape 1) Taux'!$A$8,claimPeriods,0))&gt;17,INDEX(claimPeriodNo,MATCH('Étape 1) Taux'!$A$8,claimPeriods,0))&lt;20,revenueReduction&lt;0.1),0,IF(NOT(ISNUMBER(I822)),0,IF(E822="Oui",0,IF($C822="Non - avec lien de dépendance",MIN(1129,I822,$D822),MIN(1129,I822)))))))</f>
        <v>Effectuez l’étape 1</v>
      </c>
      <c r="R822" s="3" t="str">
        <f>IF(CRHPElig=" -  ","Effectuez l’étape 1",IF(CRHPElig="La baisse de revenus n'est pas admissible dans le cadre du PEREC",CRHPElig,IF(AND(INDEX(claimPeriodNo,MATCH('Étape 1) Taux'!$A$8,claimPeriods,0))&gt;17,INDEX(claimPeriodNo,MATCH('Étape 1) Taux'!$A$8,claimPeriods,0))&lt;20,revenueReduction&lt;0.1),0,IF(NOT(ISNUMBER(J822)),0,IF(F822="Oui",0,IF($C822="Non - avec lien de dépendance",MIN(1129,J822,$D822),MIN(1129,J822)))))))</f>
        <v>Effectuez l’étape 1</v>
      </c>
      <c r="S822" s="3" t="str">
        <f>IF(CRHPElig=" -  ","Effectuez l’étape 1",IF(CRHPElig="La baisse de revenus n'est pas admissible dans le cadre du PEREC",CRHPElig,IF(AND(INDEX(claimPeriodNo,MATCH('Étape 1) Taux'!$A$8,claimPeriods,0))&gt;17,INDEX(claimPeriodNo,MATCH('Étape 1) Taux'!$A$8,claimPeriods,0))&lt;20,revenueReduction&lt;0.1),0,IF(NOT(ISNUMBER(K822)),0,IF(G822="Oui",0,IF($C822="Non - avec lien de dépendance",MIN(1129,K822,$D822),MIN(1129,K822)))))))</f>
        <v>Effectuez l’étape 1</v>
      </c>
      <c r="T822" s="3" t="str">
        <f>IF(CRHPElig=" -  ","Effectuez l’étape 1",IF(CRHPElig="La baisse de revenus n'est pas admissible dans le cadre du PEREC",CRHPElig,IF(AND(INDEX(claimPeriodNo,MATCH('Étape 1) Taux'!$A$8,claimPeriods,0))&gt;17,INDEX(claimPeriodNo,MATCH('Étape 1) Taux'!$A$8,claimPeriods,0))&lt;20,revenueReduction&lt;0.1),0,IF(NOT(ISNUMBER(L822)),0,IF(H822="Oui",0,IF($C822="Non - avec lien de dépendance",MIN(1129,L822,$D822),MIN(1129,L822)))))))</f>
        <v>Effectuez l’étape 1</v>
      </c>
      <c r="U822" s="3">
        <f t="shared" si="76"/>
        <v>0</v>
      </c>
      <c r="V822" s="3">
        <f t="shared" si="77"/>
        <v>0</v>
      </c>
    </row>
    <row r="823" spans="13:22" x14ac:dyDescent="0.3">
      <c r="M823" s="52" t="str">
        <f t="shared" si="72"/>
        <v>Calculez d'abord la baisse moyenne de vos revenus sur 12 mois à l'étape 2)</v>
      </c>
      <c r="N823" s="52" t="str">
        <f t="shared" si="73"/>
        <v>Calculez d'abord la baisse moyenne de vos revenus sur 12 mois à l'étape 2)</v>
      </c>
      <c r="O823" s="52" t="str">
        <f t="shared" si="74"/>
        <v>Calculez d'abord la baisse moyenne de vos revenus sur 12 mois à l'étape 2)</v>
      </c>
      <c r="P823" s="52" t="str">
        <f t="shared" si="75"/>
        <v>Calculez d'abord la baisse moyenne de vos revenus sur 12 mois à l'étape 2)</v>
      </c>
      <c r="Q823" s="3" t="str">
        <f>IF(CRHPElig=" -  ","Effectuez l’étape 1",IF(CRHPElig="La baisse de revenus n'est pas admissible dans le cadre du PEREC",CRHPElig,IF(AND(INDEX(claimPeriodNo,MATCH('Étape 1) Taux'!$A$8,claimPeriods,0))&gt;17,INDEX(claimPeriodNo,MATCH('Étape 1) Taux'!$A$8,claimPeriods,0))&lt;20,revenueReduction&lt;0.1),0,IF(NOT(ISNUMBER(I823)),0,IF(E823="Oui",0,IF($C823="Non - avec lien de dépendance",MIN(1129,I823,$D823),MIN(1129,I823)))))))</f>
        <v>Effectuez l’étape 1</v>
      </c>
      <c r="R823" s="3" t="str">
        <f>IF(CRHPElig=" -  ","Effectuez l’étape 1",IF(CRHPElig="La baisse de revenus n'est pas admissible dans le cadre du PEREC",CRHPElig,IF(AND(INDEX(claimPeriodNo,MATCH('Étape 1) Taux'!$A$8,claimPeriods,0))&gt;17,INDEX(claimPeriodNo,MATCH('Étape 1) Taux'!$A$8,claimPeriods,0))&lt;20,revenueReduction&lt;0.1),0,IF(NOT(ISNUMBER(J823)),0,IF(F823="Oui",0,IF($C823="Non - avec lien de dépendance",MIN(1129,J823,$D823),MIN(1129,J823)))))))</f>
        <v>Effectuez l’étape 1</v>
      </c>
      <c r="S823" s="3" t="str">
        <f>IF(CRHPElig=" -  ","Effectuez l’étape 1",IF(CRHPElig="La baisse de revenus n'est pas admissible dans le cadre du PEREC",CRHPElig,IF(AND(INDEX(claimPeriodNo,MATCH('Étape 1) Taux'!$A$8,claimPeriods,0))&gt;17,INDEX(claimPeriodNo,MATCH('Étape 1) Taux'!$A$8,claimPeriods,0))&lt;20,revenueReduction&lt;0.1),0,IF(NOT(ISNUMBER(K823)),0,IF(G823="Oui",0,IF($C823="Non - avec lien de dépendance",MIN(1129,K823,$D823),MIN(1129,K823)))))))</f>
        <v>Effectuez l’étape 1</v>
      </c>
      <c r="T823" s="3" t="str">
        <f>IF(CRHPElig=" -  ","Effectuez l’étape 1",IF(CRHPElig="La baisse de revenus n'est pas admissible dans le cadre du PEREC",CRHPElig,IF(AND(INDEX(claimPeriodNo,MATCH('Étape 1) Taux'!$A$8,claimPeriods,0))&gt;17,INDEX(claimPeriodNo,MATCH('Étape 1) Taux'!$A$8,claimPeriods,0))&lt;20,revenueReduction&lt;0.1),0,IF(NOT(ISNUMBER(L823)),0,IF(H823="Oui",0,IF($C823="Non - avec lien de dépendance",MIN(1129,L823,$D823),MIN(1129,L823)))))))</f>
        <v>Effectuez l’étape 1</v>
      </c>
      <c r="U823" s="3">
        <f t="shared" si="76"/>
        <v>0</v>
      </c>
      <c r="V823" s="3">
        <f t="shared" si="77"/>
        <v>0</v>
      </c>
    </row>
    <row r="824" spans="13:22" x14ac:dyDescent="0.3">
      <c r="M824" s="52" t="str">
        <f t="shared" si="72"/>
        <v>Calculez d'abord la baisse moyenne de vos revenus sur 12 mois à l'étape 2)</v>
      </c>
      <c r="N824" s="52" t="str">
        <f t="shared" si="73"/>
        <v>Calculez d'abord la baisse moyenne de vos revenus sur 12 mois à l'étape 2)</v>
      </c>
      <c r="O824" s="52" t="str">
        <f t="shared" si="74"/>
        <v>Calculez d'abord la baisse moyenne de vos revenus sur 12 mois à l'étape 2)</v>
      </c>
      <c r="P824" s="52" t="str">
        <f t="shared" si="75"/>
        <v>Calculez d'abord la baisse moyenne de vos revenus sur 12 mois à l'étape 2)</v>
      </c>
      <c r="Q824" s="3" t="str">
        <f>IF(CRHPElig=" -  ","Effectuez l’étape 1",IF(CRHPElig="La baisse de revenus n'est pas admissible dans le cadre du PEREC",CRHPElig,IF(AND(INDEX(claimPeriodNo,MATCH('Étape 1) Taux'!$A$8,claimPeriods,0))&gt;17,INDEX(claimPeriodNo,MATCH('Étape 1) Taux'!$A$8,claimPeriods,0))&lt;20,revenueReduction&lt;0.1),0,IF(NOT(ISNUMBER(I824)),0,IF(E824="Oui",0,IF($C824="Non - avec lien de dépendance",MIN(1129,I824,$D824),MIN(1129,I824)))))))</f>
        <v>Effectuez l’étape 1</v>
      </c>
      <c r="R824" s="3" t="str">
        <f>IF(CRHPElig=" -  ","Effectuez l’étape 1",IF(CRHPElig="La baisse de revenus n'est pas admissible dans le cadre du PEREC",CRHPElig,IF(AND(INDEX(claimPeriodNo,MATCH('Étape 1) Taux'!$A$8,claimPeriods,0))&gt;17,INDEX(claimPeriodNo,MATCH('Étape 1) Taux'!$A$8,claimPeriods,0))&lt;20,revenueReduction&lt;0.1),0,IF(NOT(ISNUMBER(J824)),0,IF(F824="Oui",0,IF($C824="Non - avec lien de dépendance",MIN(1129,J824,$D824),MIN(1129,J824)))))))</f>
        <v>Effectuez l’étape 1</v>
      </c>
      <c r="S824" s="3" t="str">
        <f>IF(CRHPElig=" -  ","Effectuez l’étape 1",IF(CRHPElig="La baisse de revenus n'est pas admissible dans le cadre du PEREC",CRHPElig,IF(AND(INDEX(claimPeriodNo,MATCH('Étape 1) Taux'!$A$8,claimPeriods,0))&gt;17,INDEX(claimPeriodNo,MATCH('Étape 1) Taux'!$A$8,claimPeriods,0))&lt;20,revenueReduction&lt;0.1),0,IF(NOT(ISNUMBER(K824)),0,IF(G824="Oui",0,IF($C824="Non - avec lien de dépendance",MIN(1129,K824,$D824),MIN(1129,K824)))))))</f>
        <v>Effectuez l’étape 1</v>
      </c>
      <c r="T824" s="3" t="str">
        <f>IF(CRHPElig=" -  ","Effectuez l’étape 1",IF(CRHPElig="La baisse de revenus n'est pas admissible dans le cadre du PEREC",CRHPElig,IF(AND(INDEX(claimPeriodNo,MATCH('Étape 1) Taux'!$A$8,claimPeriods,0))&gt;17,INDEX(claimPeriodNo,MATCH('Étape 1) Taux'!$A$8,claimPeriods,0))&lt;20,revenueReduction&lt;0.1),0,IF(NOT(ISNUMBER(L824)),0,IF(H824="Oui",0,IF($C824="Non - avec lien de dépendance",MIN(1129,L824,$D824),MIN(1129,L824)))))))</f>
        <v>Effectuez l’étape 1</v>
      </c>
      <c r="U824" s="3">
        <f t="shared" si="76"/>
        <v>0</v>
      </c>
      <c r="V824" s="3">
        <f t="shared" si="77"/>
        <v>0</v>
      </c>
    </row>
    <row r="825" spans="13:22" x14ac:dyDescent="0.3">
      <c r="M825" s="52" t="str">
        <f t="shared" si="72"/>
        <v>Calculez d'abord la baisse moyenne de vos revenus sur 12 mois à l'étape 2)</v>
      </c>
      <c r="N825" s="52" t="str">
        <f t="shared" si="73"/>
        <v>Calculez d'abord la baisse moyenne de vos revenus sur 12 mois à l'étape 2)</v>
      </c>
      <c r="O825" s="52" t="str">
        <f t="shared" si="74"/>
        <v>Calculez d'abord la baisse moyenne de vos revenus sur 12 mois à l'étape 2)</v>
      </c>
      <c r="P825" s="52" t="str">
        <f t="shared" si="75"/>
        <v>Calculez d'abord la baisse moyenne de vos revenus sur 12 mois à l'étape 2)</v>
      </c>
      <c r="Q825" s="3" t="str">
        <f>IF(CRHPElig=" -  ","Effectuez l’étape 1",IF(CRHPElig="La baisse de revenus n'est pas admissible dans le cadre du PEREC",CRHPElig,IF(AND(INDEX(claimPeriodNo,MATCH('Étape 1) Taux'!$A$8,claimPeriods,0))&gt;17,INDEX(claimPeriodNo,MATCH('Étape 1) Taux'!$A$8,claimPeriods,0))&lt;20,revenueReduction&lt;0.1),0,IF(NOT(ISNUMBER(I825)),0,IF(E825="Oui",0,IF($C825="Non - avec lien de dépendance",MIN(1129,I825,$D825),MIN(1129,I825)))))))</f>
        <v>Effectuez l’étape 1</v>
      </c>
      <c r="R825" s="3" t="str">
        <f>IF(CRHPElig=" -  ","Effectuez l’étape 1",IF(CRHPElig="La baisse de revenus n'est pas admissible dans le cadre du PEREC",CRHPElig,IF(AND(INDEX(claimPeriodNo,MATCH('Étape 1) Taux'!$A$8,claimPeriods,0))&gt;17,INDEX(claimPeriodNo,MATCH('Étape 1) Taux'!$A$8,claimPeriods,0))&lt;20,revenueReduction&lt;0.1),0,IF(NOT(ISNUMBER(J825)),0,IF(F825="Oui",0,IF($C825="Non - avec lien de dépendance",MIN(1129,J825,$D825),MIN(1129,J825)))))))</f>
        <v>Effectuez l’étape 1</v>
      </c>
      <c r="S825" s="3" t="str">
        <f>IF(CRHPElig=" -  ","Effectuez l’étape 1",IF(CRHPElig="La baisse de revenus n'est pas admissible dans le cadre du PEREC",CRHPElig,IF(AND(INDEX(claimPeriodNo,MATCH('Étape 1) Taux'!$A$8,claimPeriods,0))&gt;17,INDEX(claimPeriodNo,MATCH('Étape 1) Taux'!$A$8,claimPeriods,0))&lt;20,revenueReduction&lt;0.1),0,IF(NOT(ISNUMBER(K825)),0,IF(G825="Oui",0,IF($C825="Non - avec lien de dépendance",MIN(1129,K825,$D825),MIN(1129,K825)))))))</f>
        <v>Effectuez l’étape 1</v>
      </c>
      <c r="T825" s="3" t="str">
        <f>IF(CRHPElig=" -  ","Effectuez l’étape 1",IF(CRHPElig="La baisse de revenus n'est pas admissible dans le cadre du PEREC",CRHPElig,IF(AND(INDEX(claimPeriodNo,MATCH('Étape 1) Taux'!$A$8,claimPeriods,0))&gt;17,INDEX(claimPeriodNo,MATCH('Étape 1) Taux'!$A$8,claimPeriods,0))&lt;20,revenueReduction&lt;0.1),0,IF(NOT(ISNUMBER(L825)),0,IF(H825="Oui",0,IF($C825="Non - avec lien de dépendance",MIN(1129,L825,$D825),MIN(1129,L825)))))))</f>
        <v>Effectuez l’étape 1</v>
      </c>
      <c r="U825" s="3">
        <f t="shared" si="76"/>
        <v>0</v>
      </c>
      <c r="V825" s="3">
        <f t="shared" si="77"/>
        <v>0</v>
      </c>
    </row>
    <row r="826" spans="13:22" x14ac:dyDescent="0.3">
      <c r="M826" s="52" t="str">
        <f t="shared" si="72"/>
        <v>Calculez d'abord la baisse moyenne de vos revenus sur 12 mois à l'étape 2)</v>
      </c>
      <c r="N826" s="52" t="str">
        <f t="shared" si="73"/>
        <v>Calculez d'abord la baisse moyenne de vos revenus sur 12 mois à l'étape 2)</v>
      </c>
      <c r="O826" s="52" t="str">
        <f t="shared" si="74"/>
        <v>Calculez d'abord la baisse moyenne de vos revenus sur 12 mois à l'étape 2)</v>
      </c>
      <c r="P826" s="52" t="str">
        <f t="shared" si="75"/>
        <v>Calculez d'abord la baisse moyenne de vos revenus sur 12 mois à l'étape 2)</v>
      </c>
      <c r="Q826" s="3" t="str">
        <f>IF(CRHPElig=" -  ","Effectuez l’étape 1",IF(CRHPElig="La baisse de revenus n'est pas admissible dans le cadre du PEREC",CRHPElig,IF(AND(INDEX(claimPeriodNo,MATCH('Étape 1) Taux'!$A$8,claimPeriods,0))&gt;17,INDEX(claimPeriodNo,MATCH('Étape 1) Taux'!$A$8,claimPeriods,0))&lt;20,revenueReduction&lt;0.1),0,IF(NOT(ISNUMBER(I826)),0,IF(E826="Oui",0,IF($C826="Non - avec lien de dépendance",MIN(1129,I826,$D826),MIN(1129,I826)))))))</f>
        <v>Effectuez l’étape 1</v>
      </c>
      <c r="R826" s="3" t="str">
        <f>IF(CRHPElig=" -  ","Effectuez l’étape 1",IF(CRHPElig="La baisse de revenus n'est pas admissible dans le cadre du PEREC",CRHPElig,IF(AND(INDEX(claimPeriodNo,MATCH('Étape 1) Taux'!$A$8,claimPeriods,0))&gt;17,INDEX(claimPeriodNo,MATCH('Étape 1) Taux'!$A$8,claimPeriods,0))&lt;20,revenueReduction&lt;0.1),0,IF(NOT(ISNUMBER(J826)),0,IF(F826="Oui",0,IF($C826="Non - avec lien de dépendance",MIN(1129,J826,$D826),MIN(1129,J826)))))))</f>
        <v>Effectuez l’étape 1</v>
      </c>
      <c r="S826" s="3" t="str">
        <f>IF(CRHPElig=" -  ","Effectuez l’étape 1",IF(CRHPElig="La baisse de revenus n'est pas admissible dans le cadre du PEREC",CRHPElig,IF(AND(INDEX(claimPeriodNo,MATCH('Étape 1) Taux'!$A$8,claimPeriods,0))&gt;17,INDEX(claimPeriodNo,MATCH('Étape 1) Taux'!$A$8,claimPeriods,0))&lt;20,revenueReduction&lt;0.1),0,IF(NOT(ISNUMBER(K826)),0,IF(G826="Oui",0,IF($C826="Non - avec lien de dépendance",MIN(1129,K826,$D826),MIN(1129,K826)))))))</f>
        <v>Effectuez l’étape 1</v>
      </c>
      <c r="T826" s="3" t="str">
        <f>IF(CRHPElig=" -  ","Effectuez l’étape 1",IF(CRHPElig="La baisse de revenus n'est pas admissible dans le cadre du PEREC",CRHPElig,IF(AND(INDEX(claimPeriodNo,MATCH('Étape 1) Taux'!$A$8,claimPeriods,0))&gt;17,INDEX(claimPeriodNo,MATCH('Étape 1) Taux'!$A$8,claimPeriods,0))&lt;20,revenueReduction&lt;0.1),0,IF(NOT(ISNUMBER(L826)),0,IF(H826="Oui",0,IF($C826="Non - avec lien de dépendance",MIN(1129,L826,$D826),MIN(1129,L826)))))))</f>
        <v>Effectuez l’étape 1</v>
      </c>
      <c r="U826" s="3">
        <f t="shared" si="76"/>
        <v>0</v>
      </c>
      <c r="V826" s="3">
        <f t="shared" si="77"/>
        <v>0</v>
      </c>
    </row>
    <row r="827" spans="13:22" x14ac:dyDescent="0.3">
      <c r="M827" s="52" t="str">
        <f t="shared" si="72"/>
        <v>Calculez d'abord la baisse moyenne de vos revenus sur 12 mois à l'étape 2)</v>
      </c>
      <c r="N827" s="52" t="str">
        <f t="shared" si="73"/>
        <v>Calculez d'abord la baisse moyenne de vos revenus sur 12 mois à l'étape 2)</v>
      </c>
      <c r="O827" s="52" t="str">
        <f t="shared" si="74"/>
        <v>Calculez d'abord la baisse moyenne de vos revenus sur 12 mois à l'étape 2)</v>
      </c>
      <c r="P827" s="52" t="str">
        <f t="shared" si="75"/>
        <v>Calculez d'abord la baisse moyenne de vos revenus sur 12 mois à l'étape 2)</v>
      </c>
      <c r="Q827" s="3" t="str">
        <f>IF(CRHPElig=" -  ","Effectuez l’étape 1",IF(CRHPElig="La baisse de revenus n'est pas admissible dans le cadre du PEREC",CRHPElig,IF(AND(INDEX(claimPeriodNo,MATCH('Étape 1) Taux'!$A$8,claimPeriods,0))&gt;17,INDEX(claimPeriodNo,MATCH('Étape 1) Taux'!$A$8,claimPeriods,0))&lt;20,revenueReduction&lt;0.1),0,IF(NOT(ISNUMBER(I827)),0,IF(E827="Oui",0,IF($C827="Non - avec lien de dépendance",MIN(1129,I827,$D827),MIN(1129,I827)))))))</f>
        <v>Effectuez l’étape 1</v>
      </c>
      <c r="R827" s="3" t="str">
        <f>IF(CRHPElig=" -  ","Effectuez l’étape 1",IF(CRHPElig="La baisse de revenus n'est pas admissible dans le cadre du PEREC",CRHPElig,IF(AND(INDEX(claimPeriodNo,MATCH('Étape 1) Taux'!$A$8,claimPeriods,0))&gt;17,INDEX(claimPeriodNo,MATCH('Étape 1) Taux'!$A$8,claimPeriods,0))&lt;20,revenueReduction&lt;0.1),0,IF(NOT(ISNUMBER(J827)),0,IF(F827="Oui",0,IF($C827="Non - avec lien de dépendance",MIN(1129,J827,$D827),MIN(1129,J827)))))))</f>
        <v>Effectuez l’étape 1</v>
      </c>
      <c r="S827" s="3" t="str">
        <f>IF(CRHPElig=" -  ","Effectuez l’étape 1",IF(CRHPElig="La baisse de revenus n'est pas admissible dans le cadre du PEREC",CRHPElig,IF(AND(INDEX(claimPeriodNo,MATCH('Étape 1) Taux'!$A$8,claimPeriods,0))&gt;17,INDEX(claimPeriodNo,MATCH('Étape 1) Taux'!$A$8,claimPeriods,0))&lt;20,revenueReduction&lt;0.1),0,IF(NOT(ISNUMBER(K827)),0,IF(G827="Oui",0,IF($C827="Non - avec lien de dépendance",MIN(1129,K827,$D827),MIN(1129,K827)))))))</f>
        <v>Effectuez l’étape 1</v>
      </c>
      <c r="T827" s="3" t="str">
        <f>IF(CRHPElig=" -  ","Effectuez l’étape 1",IF(CRHPElig="La baisse de revenus n'est pas admissible dans le cadre du PEREC",CRHPElig,IF(AND(INDEX(claimPeriodNo,MATCH('Étape 1) Taux'!$A$8,claimPeriods,0))&gt;17,INDEX(claimPeriodNo,MATCH('Étape 1) Taux'!$A$8,claimPeriods,0))&lt;20,revenueReduction&lt;0.1),0,IF(NOT(ISNUMBER(L827)),0,IF(H827="Oui",0,IF($C827="Non - avec lien de dépendance",MIN(1129,L827,$D827),MIN(1129,L827)))))))</f>
        <v>Effectuez l’étape 1</v>
      </c>
      <c r="U827" s="3">
        <f t="shared" si="76"/>
        <v>0</v>
      </c>
      <c r="V827" s="3">
        <f t="shared" si="77"/>
        <v>0</v>
      </c>
    </row>
    <row r="828" spans="13:22" x14ac:dyDescent="0.3">
      <c r="M828" s="52" t="str">
        <f t="shared" si="72"/>
        <v>Calculez d'abord la baisse moyenne de vos revenus sur 12 mois à l'étape 2)</v>
      </c>
      <c r="N828" s="52" t="str">
        <f t="shared" si="73"/>
        <v>Calculez d'abord la baisse moyenne de vos revenus sur 12 mois à l'étape 2)</v>
      </c>
      <c r="O828" s="52" t="str">
        <f t="shared" si="74"/>
        <v>Calculez d'abord la baisse moyenne de vos revenus sur 12 mois à l'étape 2)</v>
      </c>
      <c r="P828" s="52" t="str">
        <f t="shared" si="75"/>
        <v>Calculez d'abord la baisse moyenne de vos revenus sur 12 mois à l'étape 2)</v>
      </c>
      <c r="Q828" s="3" t="str">
        <f>IF(CRHPElig=" -  ","Effectuez l’étape 1",IF(CRHPElig="La baisse de revenus n'est pas admissible dans le cadre du PEREC",CRHPElig,IF(AND(INDEX(claimPeriodNo,MATCH('Étape 1) Taux'!$A$8,claimPeriods,0))&gt;17,INDEX(claimPeriodNo,MATCH('Étape 1) Taux'!$A$8,claimPeriods,0))&lt;20,revenueReduction&lt;0.1),0,IF(NOT(ISNUMBER(I828)),0,IF(E828="Oui",0,IF($C828="Non - avec lien de dépendance",MIN(1129,I828,$D828),MIN(1129,I828)))))))</f>
        <v>Effectuez l’étape 1</v>
      </c>
      <c r="R828" s="3" t="str">
        <f>IF(CRHPElig=" -  ","Effectuez l’étape 1",IF(CRHPElig="La baisse de revenus n'est pas admissible dans le cadre du PEREC",CRHPElig,IF(AND(INDEX(claimPeriodNo,MATCH('Étape 1) Taux'!$A$8,claimPeriods,0))&gt;17,INDEX(claimPeriodNo,MATCH('Étape 1) Taux'!$A$8,claimPeriods,0))&lt;20,revenueReduction&lt;0.1),0,IF(NOT(ISNUMBER(J828)),0,IF(F828="Oui",0,IF($C828="Non - avec lien de dépendance",MIN(1129,J828,$D828),MIN(1129,J828)))))))</f>
        <v>Effectuez l’étape 1</v>
      </c>
      <c r="S828" s="3" t="str">
        <f>IF(CRHPElig=" -  ","Effectuez l’étape 1",IF(CRHPElig="La baisse de revenus n'est pas admissible dans le cadre du PEREC",CRHPElig,IF(AND(INDEX(claimPeriodNo,MATCH('Étape 1) Taux'!$A$8,claimPeriods,0))&gt;17,INDEX(claimPeriodNo,MATCH('Étape 1) Taux'!$A$8,claimPeriods,0))&lt;20,revenueReduction&lt;0.1),0,IF(NOT(ISNUMBER(K828)),0,IF(G828="Oui",0,IF($C828="Non - avec lien de dépendance",MIN(1129,K828,$D828),MIN(1129,K828)))))))</f>
        <v>Effectuez l’étape 1</v>
      </c>
      <c r="T828" s="3" t="str">
        <f>IF(CRHPElig=" -  ","Effectuez l’étape 1",IF(CRHPElig="La baisse de revenus n'est pas admissible dans le cadre du PEREC",CRHPElig,IF(AND(INDEX(claimPeriodNo,MATCH('Étape 1) Taux'!$A$8,claimPeriods,0))&gt;17,INDEX(claimPeriodNo,MATCH('Étape 1) Taux'!$A$8,claimPeriods,0))&lt;20,revenueReduction&lt;0.1),0,IF(NOT(ISNUMBER(L828)),0,IF(H828="Oui",0,IF($C828="Non - avec lien de dépendance",MIN(1129,L828,$D828),MIN(1129,L828)))))))</f>
        <v>Effectuez l’étape 1</v>
      </c>
      <c r="U828" s="3">
        <f t="shared" si="76"/>
        <v>0</v>
      </c>
      <c r="V828" s="3">
        <f t="shared" si="77"/>
        <v>0</v>
      </c>
    </row>
    <row r="829" spans="13:22" x14ac:dyDescent="0.3">
      <c r="M829" s="52" t="str">
        <f t="shared" si="72"/>
        <v>Calculez d'abord la baisse moyenne de vos revenus sur 12 mois à l'étape 2)</v>
      </c>
      <c r="N829" s="52" t="str">
        <f t="shared" si="73"/>
        <v>Calculez d'abord la baisse moyenne de vos revenus sur 12 mois à l'étape 2)</v>
      </c>
      <c r="O829" s="52" t="str">
        <f t="shared" si="74"/>
        <v>Calculez d'abord la baisse moyenne de vos revenus sur 12 mois à l'étape 2)</v>
      </c>
      <c r="P829" s="52" t="str">
        <f t="shared" si="75"/>
        <v>Calculez d'abord la baisse moyenne de vos revenus sur 12 mois à l'étape 2)</v>
      </c>
      <c r="Q829" s="3" t="str">
        <f>IF(CRHPElig=" -  ","Effectuez l’étape 1",IF(CRHPElig="La baisse de revenus n'est pas admissible dans le cadre du PEREC",CRHPElig,IF(AND(INDEX(claimPeriodNo,MATCH('Étape 1) Taux'!$A$8,claimPeriods,0))&gt;17,INDEX(claimPeriodNo,MATCH('Étape 1) Taux'!$A$8,claimPeriods,0))&lt;20,revenueReduction&lt;0.1),0,IF(NOT(ISNUMBER(I829)),0,IF(E829="Oui",0,IF($C829="Non - avec lien de dépendance",MIN(1129,I829,$D829),MIN(1129,I829)))))))</f>
        <v>Effectuez l’étape 1</v>
      </c>
      <c r="R829" s="3" t="str">
        <f>IF(CRHPElig=" -  ","Effectuez l’étape 1",IF(CRHPElig="La baisse de revenus n'est pas admissible dans le cadre du PEREC",CRHPElig,IF(AND(INDEX(claimPeriodNo,MATCH('Étape 1) Taux'!$A$8,claimPeriods,0))&gt;17,INDEX(claimPeriodNo,MATCH('Étape 1) Taux'!$A$8,claimPeriods,0))&lt;20,revenueReduction&lt;0.1),0,IF(NOT(ISNUMBER(J829)),0,IF(F829="Oui",0,IF($C829="Non - avec lien de dépendance",MIN(1129,J829,$D829),MIN(1129,J829)))))))</f>
        <v>Effectuez l’étape 1</v>
      </c>
      <c r="S829" s="3" t="str">
        <f>IF(CRHPElig=" -  ","Effectuez l’étape 1",IF(CRHPElig="La baisse de revenus n'est pas admissible dans le cadre du PEREC",CRHPElig,IF(AND(INDEX(claimPeriodNo,MATCH('Étape 1) Taux'!$A$8,claimPeriods,0))&gt;17,INDEX(claimPeriodNo,MATCH('Étape 1) Taux'!$A$8,claimPeriods,0))&lt;20,revenueReduction&lt;0.1),0,IF(NOT(ISNUMBER(K829)),0,IF(G829="Oui",0,IF($C829="Non - avec lien de dépendance",MIN(1129,K829,$D829),MIN(1129,K829)))))))</f>
        <v>Effectuez l’étape 1</v>
      </c>
      <c r="T829" s="3" t="str">
        <f>IF(CRHPElig=" -  ","Effectuez l’étape 1",IF(CRHPElig="La baisse de revenus n'est pas admissible dans le cadre du PEREC",CRHPElig,IF(AND(INDEX(claimPeriodNo,MATCH('Étape 1) Taux'!$A$8,claimPeriods,0))&gt;17,INDEX(claimPeriodNo,MATCH('Étape 1) Taux'!$A$8,claimPeriods,0))&lt;20,revenueReduction&lt;0.1),0,IF(NOT(ISNUMBER(L829)),0,IF(H829="Oui",0,IF($C829="Non - avec lien de dépendance",MIN(1129,L829,$D829),MIN(1129,L829)))))))</f>
        <v>Effectuez l’étape 1</v>
      </c>
      <c r="U829" s="3">
        <f t="shared" si="76"/>
        <v>0</v>
      </c>
      <c r="V829" s="3">
        <f t="shared" si="77"/>
        <v>0</v>
      </c>
    </row>
    <row r="830" spans="13:22" x14ac:dyDescent="0.3">
      <c r="M830" s="52" t="str">
        <f t="shared" si="72"/>
        <v>Calculez d'abord la baisse moyenne de vos revenus sur 12 mois à l'étape 2)</v>
      </c>
      <c r="N830" s="52" t="str">
        <f t="shared" si="73"/>
        <v>Calculez d'abord la baisse moyenne de vos revenus sur 12 mois à l'étape 2)</v>
      </c>
      <c r="O830" s="52" t="str">
        <f t="shared" si="74"/>
        <v>Calculez d'abord la baisse moyenne de vos revenus sur 12 mois à l'étape 2)</v>
      </c>
      <c r="P830" s="52" t="str">
        <f t="shared" si="75"/>
        <v>Calculez d'abord la baisse moyenne de vos revenus sur 12 mois à l'étape 2)</v>
      </c>
      <c r="Q830" s="3" t="str">
        <f>IF(CRHPElig=" -  ","Effectuez l’étape 1",IF(CRHPElig="La baisse de revenus n'est pas admissible dans le cadre du PEREC",CRHPElig,IF(AND(INDEX(claimPeriodNo,MATCH('Étape 1) Taux'!$A$8,claimPeriods,0))&gt;17,INDEX(claimPeriodNo,MATCH('Étape 1) Taux'!$A$8,claimPeriods,0))&lt;20,revenueReduction&lt;0.1),0,IF(NOT(ISNUMBER(I830)),0,IF(E830="Oui",0,IF($C830="Non - avec lien de dépendance",MIN(1129,I830,$D830),MIN(1129,I830)))))))</f>
        <v>Effectuez l’étape 1</v>
      </c>
      <c r="R830" s="3" t="str">
        <f>IF(CRHPElig=" -  ","Effectuez l’étape 1",IF(CRHPElig="La baisse de revenus n'est pas admissible dans le cadre du PEREC",CRHPElig,IF(AND(INDEX(claimPeriodNo,MATCH('Étape 1) Taux'!$A$8,claimPeriods,0))&gt;17,INDEX(claimPeriodNo,MATCH('Étape 1) Taux'!$A$8,claimPeriods,0))&lt;20,revenueReduction&lt;0.1),0,IF(NOT(ISNUMBER(J830)),0,IF(F830="Oui",0,IF($C830="Non - avec lien de dépendance",MIN(1129,J830,$D830),MIN(1129,J830)))))))</f>
        <v>Effectuez l’étape 1</v>
      </c>
      <c r="S830" s="3" t="str">
        <f>IF(CRHPElig=" -  ","Effectuez l’étape 1",IF(CRHPElig="La baisse de revenus n'est pas admissible dans le cadre du PEREC",CRHPElig,IF(AND(INDEX(claimPeriodNo,MATCH('Étape 1) Taux'!$A$8,claimPeriods,0))&gt;17,INDEX(claimPeriodNo,MATCH('Étape 1) Taux'!$A$8,claimPeriods,0))&lt;20,revenueReduction&lt;0.1),0,IF(NOT(ISNUMBER(K830)),0,IF(G830="Oui",0,IF($C830="Non - avec lien de dépendance",MIN(1129,K830,$D830),MIN(1129,K830)))))))</f>
        <v>Effectuez l’étape 1</v>
      </c>
      <c r="T830" s="3" t="str">
        <f>IF(CRHPElig=" -  ","Effectuez l’étape 1",IF(CRHPElig="La baisse de revenus n'est pas admissible dans le cadre du PEREC",CRHPElig,IF(AND(INDEX(claimPeriodNo,MATCH('Étape 1) Taux'!$A$8,claimPeriods,0))&gt;17,INDEX(claimPeriodNo,MATCH('Étape 1) Taux'!$A$8,claimPeriods,0))&lt;20,revenueReduction&lt;0.1),0,IF(NOT(ISNUMBER(L830)),0,IF(H830="Oui",0,IF($C830="Non - avec lien de dépendance",MIN(1129,L830,$D830),MIN(1129,L830)))))))</f>
        <v>Effectuez l’étape 1</v>
      </c>
      <c r="U830" s="3">
        <f t="shared" si="76"/>
        <v>0</v>
      </c>
      <c r="V830" s="3">
        <f t="shared" si="77"/>
        <v>0</v>
      </c>
    </row>
    <row r="831" spans="13:22" x14ac:dyDescent="0.3">
      <c r="M831" s="52" t="str">
        <f t="shared" si="72"/>
        <v>Calculez d'abord la baisse moyenne de vos revenus sur 12 mois à l'étape 2)</v>
      </c>
      <c r="N831" s="52" t="str">
        <f t="shared" si="73"/>
        <v>Calculez d'abord la baisse moyenne de vos revenus sur 12 mois à l'étape 2)</v>
      </c>
      <c r="O831" s="52" t="str">
        <f t="shared" si="74"/>
        <v>Calculez d'abord la baisse moyenne de vos revenus sur 12 mois à l'étape 2)</v>
      </c>
      <c r="P831" s="52" t="str">
        <f t="shared" si="75"/>
        <v>Calculez d'abord la baisse moyenne de vos revenus sur 12 mois à l'étape 2)</v>
      </c>
      <c r="Q831" s="3" t="str">
        <f>IF(CRHPElig=" -  ","Effectuez l’étape 1",IF(CRHPElig="La baisse de revenus n'est pas admissible dans le cadre du PEREC",CRHPElig,IF(AND(INDEX(claimPeriodNo,MATCH('Étape 1) Taux'!$A$8,claimPeriods,0))&gt;17,INDEX(claimPeriodNo,MATCH('Étape 1) Taux'!$A$8,claimPeriods,0))&lt;20,revenueReduction&lt;0.1),0,IF(NOT(ISNUMBER(I831)),0,IF(E831="Oui",0,IF($C831="Non - avec lien de dépendance",MIN(1129,I831,$D831),MIN(1129,I831)))))))</f>
        <v>Effectuez l’étape 1</v>
      </c>
      <c r="R831" s="3" t="str">
        <f>IF(CRHPElig=" -  ","Effectuez l’étape 1",IF(CRHPElig="La baisse de revenus n'est pas admissible dans le cadre du PEREC",CRHPElig,IF(AND(INDEX(claimPeriodNo,MATCH('Étape 1) Taux'!$A$8,claimPeriods,0))&gt;17,INDEX(claimPeriodNo,MATCH('Étape 1) Taux'!$A$8,claimPeriods,0))&lt;20,revenueReduction&lt;0.1),0,IF(NOT(ISNUMBER(J831)),0,IF(F831="Oui",0,IF($C831="Non - avec lien de dépendance",MIN(1129,J831,$D831),MIN(1129,J831)))))))</f>
        <v>Effectuez l’étape 1</v>
      </c>
      <c r="S831" s="3" t="str">
        <f>IF(CRHPElig=" -  ","Effectuez l’étape 1",IF(CRHPElig="La baisse de revenus n'est pas admissible dans le cadre du PEREC",CRHPElig,IF(AND(INDEX(claimPeriodNo,MATCH('Étape 1) Taux'!$A$8,claimPeriods,0))&gt;17,INDEX(claimPeriodNo,MATCH('Étape 1) Taux'!$A$8,claimPeriods,0))&lt;20,revenueReduction&lt;0.1),0,IF(NOT(ISNUMBER(K831)),0,IF(G831="Oui",0,IF($C831="Non - avec lien de dépendance",MIN(1129,K831,$D831),MIN(1129,K831)))))))</f>
        <v>Effectuez l’étape 1</v>
      </c>
      <c r="T831" s="3" t="str">
        <f>IF(CRHPElig=" -  ","Effectuez l’étape 1",IF(CRHPElig="La baisse de revenus n'est pas admissible dans le cadre du PEREC",CRHPElig,IF(AND(INDEX(claimPeriodNo,MATCH('Étape 1) Taux'!$A$8,claimPeriods,0))&gt;17,INDEX(claimPeriodNo,MATCH('Étape 1) Taux'!$A$8,claimPeriods,0))&lt;20,revenueReduction&lt;0.1),0,IF(NOT(ISNUMBER(L831)),0,IF(H831="Oui",0,IF($C831="Non - avec lien de dépendance",MIN(1129,L831,$D831),MIN(1129,L831)))))))</f>
        <v>Effectuez l’étape 1</v>
      </c>
      <c r="U831" s="3">
        <f t="shared" si="76"/>
        <v>0</v>
      </c>
      <c r="V831" s="3">
        <f t="shared" si="77"/>
        <v>0</v>
      </c>
    </row>
    <row r="832" spans="13:22" x14ac:dyDescent="0.3">
      <c r="M832" s="52" t="str">
        <f t="shared" si="72"/>
        <v>Calculez d'abord la baisse moyenne de vos revenus sur 12 mois à l'étape 2)</v>
      </c>
      <c r="N832" s="52" t="str">
        <f t="shared" si="73"/>
        <v>Calculez d'abord la baisse moyenne de vos revenus sur 12 mois à l'étape 2)</v>
      </c>
      <c r="O832" s="52" t="str">
        <f t="shared" si="74"/>
        <v>Calculez d'abord la baisse moyenne de vos revenus sur 12 mois à l'étape 2)</v>
      </c>
      <c r="P832" s="52" t="str">
        <f t="shared" si="75"/>
        <v>Calculez d'abord la baisse moyenne de vos revenus sur 12 mois à l'étape 2)</v>
      </c>
      <c r="Q832" s="3" t="str">
        <f>IF(CRHPElig=" -  ","Effectuez l’étape 1",IF(CRHPElig="La baisse de revenus n'est pas admissible dans le cadre du PEREC",CRHPElig,IF(AND(INDEX(claimPeriodNo,MATCH('Étape 1) Taux'!$A$8,claimPeriods,0))&gt;17,INDEX(claimPeriodNo,MATCH('Étape 1) Taux'!$A$8,claimPeriods,0))&lt;20,revenueReduction&lt;0.1),0,IF(NOT(ISNUMBER(I832)),0,IF(E832="Oui",0,IF($C832="Non - avec lien de dépendance",MIN(1129,I832,$D832),MIN(1129,I832)))))))</f>
        <v>Effectuez l’étape 1</v>
      </c>
      <c r="R832" s="3" t="str">
        <f>IF(CRHPElig=" -  ","Effectuez l’étape 1",IF(CRHPElig="La baisse de revenus n'est pas admissible dans le cadre du PEREC",CRHPElig,IF(AND(INDEX(claimPeriodNo,MATCH('Étape 1) Taux'!$A$8,claimPeriods,0))&gt;17,INDEX(claimPeriodNo,MATCH('Étape 1) Taux'!$A$8,claimPeriods,0))&lt;20,revenueReduction&lt;0.1),0,IF(NOT(ISNUMBER(J832)),0,IF(F832="Oui",0,IF($C832="Non - avec lien de dépendance",MIN(1129,J832,$D832),MIN(1129,J832)))))))</f>
        <v>Effectuez l’étape 1</v>
      </c>
      <c r="S832" s="3" t="str">
        <f>IF(CRHPElig=" -  ","Effectuez l’étape 1",IF(CRHPElig="La baisse de revenus n'est pas admissible dans le cadre du PEREC",CRHPElig,IF(AND(INDEX(claimPeriodNo,MATCH('Étape 1) Taux'!$A$8,claimPeriods,0))&gt;17,INDEX(claimPeriodNo,MATCH('Étape 1) Taux'!$A$8,claimPeriods,0))&lt;20,revenueReduction&lt;0.1),0,IF(NOT(ISNUMBER(K832)),0,IF(G832="Oui",0,IF($C832="Non - avec lien de dépendance",MIN(1129,K832,$D832),MIN(1129,K832)))))))</f>
        <v>Effectuez l’étape 1</v>
      </c>
      <c r="T832" s="3" t="str">
        <f>IF(CRHPElig=" -  ","Effectuez l’étape 1",IF(CRHPElig="La baisse de revenus n'est pas admissible dans le cadre du PEREC",CRHPElig,IF(AND(INDEX(claimPeriodNo,MATCH('Étape 1) Taux'!$A$8,claimPeriods,0))&gt;17,INDEX(claimPeriodNo,MATCH('Étape 1) Taux'!$A$8,claimPeriods,0))&lt;20,revenueReduction&lt;0.1),0,IF(NOT(ISNUMBER(L832)),0,IF(H832="Oui",0,IF($C832="Non - avec lien de dépendance",MIN(1129,L832,$D832),MIN(1129,L832)))))))</f>
        <v>Effectuez l’étape 1</v>
      </c>
      <c r="U832" s="3">
        <f t="shared" si="76"/>
        <v>0</v>
      </c>
      <c r="V832" s="3">
        <f t="shared" si="77"/>
        <v>0</v>
      </c>
    </row>
    <row r="833" spans="13:22" x14ac:dyDescent="0.3">
      <c r="M833" s="52" t="str">
        <f t="shared" si="72"/>
        <v>Calculez d'abord la baisse moyenne de vos revenus sur 12 mois à l'étape 2)</v>
      </c>
      <c r="N833" s="52" t="str">
        <f t="shared" si="73"/>
        <v>Calculez d'abord la baisse moyenne de vos revenus sur 12 mois à l'étape 2)</v>
      </c>
      <c r="O833" s="52" t="str">
        <f t="shared" si="74"/>
        <v>Calculez d'abord la baisse moyenne de vos revenus sur 12 mois à l'étape 2)</v>
      </c>
      <c r="P833" s="52" t="str">
        <f t="shared" si="75"/>
        <v>Calculez d'abord la baisse moyenne de vos revenus sur 12 mois à l'étape 2)</v>
      </c>
      <c r="Q833" s="3" t="str">
        <f>IF(CRHPElig=" -  ","Effectuez l’étape 1",IF(CRHPElig="La baisse de revenus n'est pas admissible dans le cadre du PEREC",CRHPElig,IF(AND(INDEX(claimPeriodNo,MATCH('Étape 1) Taux'!$A$8,claimPeriods,0))&gt;17,INDEX(claimPeriodNo,MATCH('Étape 1) Taux'!$A$8,claimPeriods,0))&lt;20,revenueReduction&lt;0.1),0,IF(NOT(ISNUMBER(I833)),0,IF(E833="Oui",0,IF($C833="Non - avec lien de dépendance",MIN(1129,I833,$D833),MIN(1129,I833)))))))</f>
        <v>Effectuez l’étape 1</v>
      </c>
      <c r="R833" s="3" t="str">
        <f>IF(CRHPElig=" -  ","Effectuez l’étape 1",IF(CRHPElig="La baisse de revenus n'est pas admissible dans le cadre du PEREC",CRHPElig,IF(AND(INDEX(claimPeriodNo,MATCH('Étape 1) Taux'!$A$8,claimPeriods,0))&gt;17,INDEX(claimPeriodNo,MATCH('Étape 1) Taux'!$A$8,claimPeriods,0))&lt;20,revenueReduction&lt;0.1),0,IF(NOT(ISNUMBER(J833)),0,IF(F833="Oui",0,IF($C833="Non - avec lien de dépendance",MIN(1129,J833,$D833),MIN(1129,J833)))))))</f>
        <v>Effectuez l’étape 1</v>
      </c>
      <c r="S833" s="3" t="str">
        <f>IF(CRHPElig=" -  ","Effectuez l’étape 1",IF(CRHPElig="La baisse de revenus n'est pas admissible dans le cadre du PEREC",CRHPElig,IF(AND(INDEX(claimPeriodNo,MATCH('Étape 1) Taux'!$A$8,claimPeriods,0))&gt;17,INDEX(claimPeriodNo,MATCH('Étape 1) Taux'!$A$8,claimPeriods,0))&lt;20,revenueReduction&lt;0.1),0,IF(NOT(ISNUMBER(K833)),0,IF(G833="Oui",0,IF($C833="Non - avec lien de dépendance",MIN(1129,K833,$D833),MIN(1129,K833)))))))</f>
        <v>Effectuez l’étape 1</v>
      </c>
      <c r="T833" s="3" t="str">
        <f>IF(CRHPElig=" -  ","Effectuez l’étape 1",IF(CRHPElig="La baisse de revenus n'est pas admissible dans le cadre du PEREC",CRHPElig,IF(AND(INDEX(claimPeriodNo,MATCH('Étape 1) Taux'!$A$8,claimPeriods,0))&gt;17,INDEX(claimPeriodNo,MATCH('Étape 1) Taux'!$A$8,claimPeriods,0))&lt;20,revenueReduction&lt;0.1),0,IF(NOT(ISNUMBER(L833)),0,IF(H833="Oui",0,IF($C833="Non - avec lien de dépendance",MIN(1129,L833,$D833),MIN(1129,L833)))))))</f>
        <v>Effectuez l’étape 1</v>
      </c>
      <c r="U833" s="3">
        <f t="shared" si="76"/>
        <v>0</v>
      </c>
      <c r="V833" s="3">
        <f t="shared" si="77"/>
        <v>0</v>
      </c>
    </row>
    <row r="834" spans="13:22" x14ac:dyDescent="0.3">
      <c r="M834" s="52" t="str">
        <f t="shared" si="72"/>
        <v>Calculez d'abord la baisse moyenne de vos revenus sur 12 mois à l'étape 2)</v>
      </c>
      <c r="N834" s="52" t="str">
        <f t="shared" si="73"/>
        <v>Calculez d'abord la baisse moyenne de vos revenus sur 12 mois à l'étape 2)</v>
      </c>
      <c r="O834" s="52" t="str">
        <f t="shared" si="74"/>
        <v>Calculez d'abord la baisse moyenne de vos revenus sur 12 mois à l'étape 2)</v>
      </c>
      <c r="P834" s="52" t="str">
        <f t="shared" si="75"/>
        <v>Calculez d'abord la baisse moyenne de vos revenus sur 12 mois à l'étape 2)</v>
      </c>
      <c r="Q834" s="3" t="str">
        <f>IF(CRHPElig=" -  ","Effectuez l’étape 1",IF(CRHPElig="La baisse de revenus n'est pas admissible dans le cadre du PEREC",CRHPElig,IF(AND(INDEX(claimPeriodNo,MATCH('Étape 1) Taux'!$A$8,claimPeriods,0))&gt;17,INDEX(claimPeriodNo,MATCH('Étape 1) Taux'!$A$8,claimPeriods,0))&lt;20,revenueReduction&lt;0.1),0,IF(NOT(ISNUMBER(I834)),0,IF(E834="Oui",0,IF($C834="Non - avec lien de dépendance",MIN(1129,I834,$D834),MIN(1129,I834)))))))</f>
        <v>Effectuez l’étape 1</v>
      </c>
      <c r="R834" s="3" t="str">
        <f>IF(CRHPElig=" -  ","Effectuez l’étape 1",IF(CRHPElig="La baisse de revenus n'est pas admissible dans le cadre du PEREC",CRHPElig,IF(AND(INDEX(claimPeriodNo,MATCH('Étape 1) Taux'!$A$8,claimPeriods,0))&gt;17,INDEX(claimPeriodNo,MATCH('Étape 1) Taux'!$A$8,claimPeriods,0))&lt;20,revenueReduction&lt;0.1),0,IF(NOT(ISNUMBER(J834)),0,IF(F834="Oui",0,IF($C834="Non - avec lien de dépendance",MIN(1129,J834,$D834),MIN(1129,J834)))))))</f>
        <v>Effectuez l’étape 1</v>
      </c>
      <c r="S834" s="3" t="str">
        <f>IF(CRHPElig=" -  ","Effectuez l’étape 1",IF(CRHPElig="La baisse de revenus n'est pas admissible dans le cadre du PEREC",CRHPElig,IF(AND(INDEX(claimPeriodNo,MATCH('Étape 1) Taux'!$A$8,claimPeriods,0))&gt;17,INDEX(claimPeriodNo,MATCH('Étape 1) Taux'!$A$8,claimPeriods,0))&lt;20,revenueReduction&lt;0.1),0,IF(NOT(ISNUMBER(K834)),0,IF(G834="Oui",0,IF($C834="Non - avec lien de dépendance",MIN(1129,K834,$D834),MIN(1129,K834)))))))</f>
        <v>Effectuez l’étape 1</v>
      </c>
      <c r="T834" s="3" t="str">
        <f>IF(CRHPElig=" -  ","Effectuez l’étape 1",IF(CRHPElig="La baisse de revenus n'est pas admissible dans le cadre du PEREC",CRHPElig,IF(AND(INDEX(claimPeriodNo,MATCH('Étape 1) Taux'!$A$8,claimPeriods,0))&gt;17,INDEX(claimPeriodNo,MATCH('Étape 1) Taux'!$A$8,claimPeriods,0))&lt;20,revenueReduction&lt;0.1),0,IF(NOT(ISNUMBER(L834)),0,IF(H834="Oui",0,IF($C834="Non - avec lien de dépendance",MIN(1129,L834,$D834),MIN(1129,L834)))))))</f>
        <v>Effectuez l’étape 1</v>
      </c>
      <c r="U834" s="3">
        <f t="shared" si="76"/>
        <v>0</v>
      </c>
      <c r="V834" s="3">
        <f t="shared" si="77"/>
        <v>0</v>
      </c>
    </row>
    <row r="835" spans="13:22" x14ac:dyDescent="0.3">
      <c r="M835" s="52" t="str">
        <f t="shared" si="72"/>
        <v>Calculez d'abord la baisse moyenne de vos revenus sur 12 mois à l'étape 2)</v>
      </c>
      <c r="N835" s="52" t="str">
        <f t="shared" si="73"/>
        <v>Calculez d'abord la baisse moyenne de vos revenus sur 12 mois à l'étape 2)</v>
      </c>
      <c r="O835" s="52" t="str">
        <f t="shared" si="74"/>
        <v>Calculez d'abord la baisse moyenne de vos revenus sur 12 mois à l'étape 2)</v>
      </c>
      <c r="P835" s="52" t="str">
        <f t="shared" si="75"/>
        <v>Calculez d'abord la baisse moyenne de vos revenus sur 12 mois à l'étape 2)</v>
      </c>
      <c r="Q835" s="3" t="str">
        <f>IF(CRHPElig=" -  ","Effectuez l’étape 1",IF(CRHPElig="La baisse de revenus n'est pas admissible dans le cadre du PEREC",CRHPElig,IF(AND(INDEX(claimPeriodNo,MATCH('Étape 1) Taux'!$A$8,claimPeriods,0))&gt;17,INDEX(claimPeriodNo,MATCH('Étape 1) Taux'!$A$8,claimPeriods,0))&lt;20,revenueReduction&lt;0.1),0,IF(NOT(ISNUMBER(I835)),0,IF(E835="Oui",0,IF($C835="Non - avec lien de dépendance",MIN(1129,I835,$D835),MIN(1129,I835)))))))</f>
        <v>Effectuez l’étape 1</v>
      </c>
      <c r="R835" s="3" t="str">
        <f>IF(CRHPElig=" -  ","Effectuez l’étape 1",IF(CRHPElig="La baisse de revenus n'est pas admissible dans le cadre du PEREC",CRHPElig,IF(AND(INDEX(claimPeriodNo,MATCH('Étape 1) Taux'!$A$8,claimPeriods,0))&gt;17,INDEX(claimPeriodNo,MATCH('Étape 1) Taux'!$A$8,claimPeriods,0))&lt;20,revenueReduction&lt;0.1),0,IF(NOT(ISNUMBER(J835)),0,IF(F835="Oui",0,IF($C835="Non - avec lien de dépendance",MIN(1129,J835,$D835),MIN(1129,J835)))))))</f>
        <v>Effectuez l’étape 1</v>
      </c>
      <c r="S835" s="3" t="str">
        <f>IF(CRHPElig=" -  ","Effectuez l’étape 1",IF(CRHPElig="La baisse de revenus n'est pas admissible dans le cadre du PEREC",CRHPElig,IF(AND(INDEX(claimPeriodNo,MATCH('Étape 1) Taux'!$A$8,claimPeriods,0))&gt;17,INDEX(claimPeriodNo,MATCH('Étape 1) Taux'!$A$8,claimPeriods,0))&lt;20,revenueReduction&lt;0.1),0,IF(NOT(ISNUMBER(K835)),0,IF(G835="Oui",0,IF($C835="Non - avec lien de dépendance",MIN(1129,K835,$D835),MIN(1129,K835)))))))</f>
        <v>Effectuez l’étape 1</v>
      </c>
      <c r="T835" s="3" t="str">
        <f>IF(CRHPElig=" -  ","Effectuez l’étape 1",IF(CRHPElig="La baisse de revenus n'est pas admissible dans le cadre du PEREC",CRHPElig,IF(AND(INDEX(claimPeriodNo,MATCH('Étape 1) Taux'!$A$8,claimPeriods,0))&gt;17,INDEX(claimPeriodNo,MATCH('Étape 1) Taux'!$A$8,claimPeriods,0))&lt;20,revenueReduction&lt;0.1),0,IF(NOT(ISNUMBER(L835)),0,IF(H835="Oui",0,IF($C835="Non - avec lien de dépendance",MIN(1129,L835,$D835),MIN(1129,L835)))))))</f>
        <v>Effectuez l’étape 1</v>
      </c>
      <c r="U835" s="3">
        <f t="shared" si="76"/>
        <v>0</v>
      </c>
      <c r="V835" s="3">
        <f t="shared" si="77"/>
        <v>0</v>
      </c>
    </row>
    <row r="836" spans="13:22" x14ac:dyDescent="0.3">
      <c r="M836" s="52" t="str">
        <f t="shared" si="72"/>
        <v>Calculez d'abord la baisse moyenne de vos revenus sur 12 mois à l'étape 2)</v>
      </c>
      <c r="N836" s="52" t="str">
        <f t="shared" si="73"/>
        <v>Calculez d'abord la baisse moyenne de vos revenus sur 12 mois à l'étape 2)</v>
      </c>
      <c r="O836" s="52" t="str">
        <f t="shared" si="74"/>
        <v>Calculez d'abord la baisse moyenne de vos revenus sur 12 mois à l'étape 2)</v>
      </c>
      <c r="P836" s="52" t="str">
        <f t="shared" si="75"/>
        <v>Calculez d'abord la baisse moyenne de vos revenus sur 12 mois à l'étape 2)</v>
      </c>
      <c r="Q836" s="3" t="str">
        <f>IF(CRHPElig=" -  ","Effectuez l’étape 1",IF(CRHPElig="La baisse de revenus n'est pas admissible dans le cadre du PEREC",CRHPElig,IF(AND(INDEX(claimPeriodNo,MATCH('Étape 1) Taux'!$A$8,claimPeriods,0))&gt;17,INDEX(claimPeriodNo,MATCH('Étape 1) Taux'!$A$8,claimPeriods,0))&lt;20,revenueReduction&lt;0.1),0,IF(NOT(ISNUMBER(I836)),0,IF(E836="Oui",0,IF($C836="Non - avec lien de dépendance",MIN(1129,I836,$D836),MIN(1129,I836)))))))</f>
        <v>Effectuez l’étape 1</v>
      </c>
      <c r="R836" s="3" t="str">
        <f>IF(CRHPElig=" -  ","Effectuez l’étape 1",IF(CRHPElig="La baisse de revenus n'est pas admissible dans le cadre du PEREC",CRHPElig,IF(AND(INDEX(claimPeriodNo,MATCH('Étape 1) Taux'!$A$8,claimPeriods,0))&gt;17,INDEX(claimPeriodNo,MATCH('Étape 1) Taux'!$A$8,claimPeriods,0))&lt;20,revenueReduction&lt;0.1),0,IF(NOT(ISNUMBER(J836)),0,IF(F836="Oui",0,IF($C836="Non - avec lien de dépendance",MIN(1129,J836,$D836),MIN(1129,J836)))))))</f>
        <v>Effectuez l’étape 1</v>
      </c>
      <c r="S836" s="3" t="str">
        <f>IF(CRHPElig=" -  ","Effectuez l’étape 1",IF(CRHPElig="La baisse de revenus n'est pas admissible dans le cadre du PEREC",CRHPElig,IF(AND(INDEX(claimPeriodNo,MATCH('Étape 1) Taux'!$A$8,claimPeriods,0))&gt;17,INDEX(claimPeriodNo,MATCH('Étape 1) Taux'!$A$8,claimPeriods,0))&lt;20,revenueReduction&lt;0.1),0,IF(NOT(ISNUMBER(K836)),0,IF(G836="Oui",0,IF($C836="Non - avec lien de dépendance",MIN(1129,K836,$D836),MIN(1129,K836)))))))</f>
        <v>Effectuez l’étape 1</v>
      </c>
      <c r="T836" s="3" t="str">
        <f>IF(CRHPElig=" -  ","Effectuez l’étape 1",IF(CRHPElig="La baisse de revenus n'est pas admissible dans le cadre du PEREC",CRHPElig,IF(AND(INDEX(claimPeriodNo,MATCH('Étape 1) Taux'!$A$8,claimPeriods,0))&gt;17,INDEX(claimPeriodNo,MATCH('Étape 1) Taux'!$A$8,claimPeriods,0))&lt;20,revenueReduction&lt;0.1),0,IF(NOT(ISNUMBER(L836)),0,IF(H836="Oui",0,IF($C836="Non - avec lien de dépendance",MIN(1129,L836,$D836),MIN(1129,L836)))))))</f>
        <v>Effectuez l’étape 1</v>
      </c>
      <c r="U836" s="3">
        <f t="shared" si="76"/>
        <v>0</v>
      </c>
      <c r="V836" s="3">
        <f t="shared" si="77"/>
        <v>0</v>
      </c>
    </row>
    <row r="837" spans="13:22" x14ac:dyDescent="0.3">
      <c r="M837" s="52" t="str">
        <f t="shared" si="72"/>
        <v>Calculez d'abord la baisse moyenne de vos revenus sur 12 mois à l'étape 2)</v>
      </c>
      <c r="N837" s="52" t="str">
        <f t="shared" si="73"/>
        <v>Calculez d'abord la baisse moyenne de vos revenus sur 12 mois à l'étape 2)</v>
      </c>
      <c r="O837" s="52" t="str">
        <f t="shared" si="74"/>
        <v>Calculez d'abord la baisse moyenne de vos revenus sur 12 mois à l'étape 2)</v>
      </c>
      <c r="P837" s="52" t="str">
        <f t="shared" si="75"/>
        <v>Calculez d'abord la baisse moyenne de vos revenus sur 12 mois à l'étape 2)</v>
      </c>
      <c r="Q837" s="3" t="str">
        <f>IF(CRHPElig=" -  ","Effectuez l’étape 1",IF(CRHPElig="La baisse de revenus n'est pas admissible dans le cadre du PEREC",CRHPElig,IF(AND(INDEX(claimPeriodNo,MATCH('Étape 1) Taux'!$A$8,claimPeriods,0))&gt;17,INDEX(claimPeriodNo,MATCH('Étape 1) Taux'!$A$8,claimPeriods,0))&lt;20,revenueReduction&lt;0.1),0,IF(NOT(ISNUMBER(I837)),0,IF(E837="Oui",0,IF($C837="Non - avec lien de dépendance",MIN(1129,I837,$D837),MIN(1129,I837)))))))</f>
        <v>Effectuez l’étape 1</v>
      </c>
      <c r="R837" s="3" t="str">
        <f>IF(CRHPElig=" -  ","Effectuez l’étape 1",IF(CRHPElig="La baisse de revenus n'est pas admissible dans le cadre du PEREC",CRHPElig,IF(AND(INDEX(claimPeriodNo,MATCH('Étape 1) Taux'!$A$8,claimPeriods,0))&gt;17,INDEX(claimPeriodNo,MATCH('Étape 1) Taux'!$A$8,claimPeriods,0))&lt;20,revenueReduction&lt;0.1),0,IF(NOT(ISNUMBER(J837)),0,IF(F837="Oui",0,IF($C837="Non - avec lien de dépendance",MIN(1129,J837,$D837),MIN(1129,J837)))))))</f>
        <v>Effectuez l’étape 1</v>
      </c>
      <c r="S837" s="3" t="str">
        <f>IF(CRHPElig=" -  ","Effectuez l’étape 1",IF(CRHPElig="La baisse de revenus n'est pas admissible dans le cadre du PEREC",CRHPElig,IF(AND(INDEX(claimPeriodNo,MATCH('Étape 1) Taux'!$A$8,claimPeriods,0))&gt;17,INDEX(claimPeriodNo,MATCH('Étape 1) Taux'!$A$8,claimPeriods,0))&lt;20,revenueReduction&lt;0.1),0,IF(NOT(ISNUMBER(K837)),0,IF(G837="Oui",0,IF($C837="Non - avec lien de dépendance",MIN(1129,K837,$D837),MIN(1129,K837)))))))</f>
        <v>Effectuez l’étape 1</v>
      </c>
      <c r="T837" s="3" t="str">
        <f>IF(CRHPElig=" -  ","Effectuez l’étape 1",IF(CRHPElig="La baisse de revenus n'est pas admissible dans le cadre du PEREC",CRHPElig,IF(AND(INDEX(claimPeriodNo,MATCH('Étape 1) Taux'!$A$8,claimPeriods,0))&gt;17,INDEX(claimPeriodNo,MATCH('Étape 1) Taux'!$A$8,claimPeriods,0))&lt;20,revenueReduction&lt;0.1),0,IF(NOT(ISNUMBER(L837)),0,IF(H837="Oui",0,IF($C837="Non - avec lien de dépendance",MIN(1129,L837,$D837),MIN(1129,L837)))))))</f>
        <v>Effectuez l’étape 1</v>
      </c>
      <c r="U837" s="3">
        <f t="shared" si="76"/>
        <v>0</v>
      </c>
      <c r="V837" s="3">
        <f t="shared" si="77"/>
        <v>0</v>
      </c>
    </row>
    <row r="838" spans="13:22" x14ac:dyDescent="0.3">
      <c r="M838" s="52" t="str">
        <f t="shared" ref="M838:M901" si="78">IF(overallRate=" -   ","Effectuez l’étape 1",IF(ISTEXT(overallRate),overallRate,IF(OR(NOT(ISNUMBER(I838)),AND(NOT(ISNUMBER($D838)),$C838="Non - avec lien de dépendance"),revenueReduction&lt;=0,E838="Oui"),0,ROUND(IF($C838="Non - avec lien de dépendance",MIN(1129,I838,$D838)*overallRate,MIN(1129,I838)*overallRate),2))))</f>
        <v>Calculez d'abord la baisse moyenne de vos revenus sur 12 mois à l'étape 2)</v>
      </c>
      <c r="N838" s="52" t="str">
        <f t="shared" ref="N838:N901" si="79">IF(overallRate=" -   ","Effectuez l’étape 1",IF(ISTEXT(overallRate),overallRate,IF(OR(NOT(ISNUMBER(J838)),AND(NOT(ISNUMBER($D838)),$C838="Non - avec lien de dépendance"),revenueReduction&lt;=0,F838="Oui"),0,ROUND(IF($C838="Non - avec lien de dépendance",MIN(1129,J838,$D838)*overallRate,MIN(1129,J838)*overallRate),2))))</f>
        <v>Calculez d'abord la baisse moyenne de vos revenus sur 12 mois à l'étape 2)</v>
      </c>
      <c r="O838" s="52" t="str">
        <f t="shared" ref="O838:O901" si="80">IF(overallRate=" -   ","Effectuez l’étape 1",IF(ISTEXT(overallRate),overallRate,IF(OR(NOT(ISNUMBER(K838)),AND(NOT(ISNUMBER($D838)),$C838="Non - avec lien de dépendance"),revenueReduction&lt;=0,G838="Oui"),0,ROUND(IF($C838="Non - avec lien de dépendance",MIN(1129,K838,$D838)*overallRate,MIN(1129,K838)*overallRate),2))))</f>
        <v>Calculez d'abord la baisse moyenne de vos revenus sur 12 mois à l'étape 2)</v>
      </c>
      <c r="P838" s="52" t="str">
        <f t="shared" ref="P838:P901" si="81">IF(overallRate=" -   ","Effectuez l’étape 1",IF(ISTEXT(overallRate),overallRate,IF(OR(NOT(ISNUMBER(L838)),AND(NOT(ISNUMBER($D838)),$C838="Non - avec lien de dépendance"),revenueReduction&lt;=0,H838="Oui"),0,ROUND(IF($C838="Non - avec lien de dépendance",MIN(1129,L838,$D838)*overallRate,MIN(1129,L838)*overallRate),2))))</f>
        <v>Calculez d'abord la baisse moyenne de vos revenus sur 12 mois à l'étape 2)</v>
      </c>
      <c r="Q838" s="3" t="str">
        <f>IF(CRHPElig=" -  ","Effectuez l’étape 1",IF(CRHPElig="La baisse de revenus n'est pas admissible dans le cadre du PEREC",CRHPElig,IF(AND(INDEX(claimPeriodNo,MATCH('Étape 1) Taux'!$A$8,claimPeriods,0))&gt;17,INDEX(claimPeriodNo,MATCH('Étape 1) Taux'!$A$8,claimPeriods,0))&lt;20,revenueReduction&lt;0.1),0,IF(NOT(ISNUMBER(I838)),0,IF(E838="Oui",0,IF($C838="Non - avec lien de dépendance",MIN(1129,I838,$D838),MIN(1129,I838)))))))</f>
        <v>Effectuez l’étape 1</v>
      </c>
      <c r="R838" s="3" t="str">
        <f>IF(CRHPElig=" -  ","Effectuez l’étape 1",IF(CRHPElig="La baisse de revenus n'est pas admissible dans le cadre du PEREC",CRHPElig,IF(AND(INDEX(claimPeriodNo,MATCH('Étape 1) Taux'!$A$8,claimPeriods,0))&gt;17,INDEX(claimPeriodNo,MATCH('Étape 1) Taux'!$A$8,claimPeriods,0))&lt;20,revenueReduction&lt;0.1),0,IF(NOT(ISNUMBER(J838)),0,IF(F838="Oui",0,IF($C838="Non - avec lien de dépendance",MIN(1129,J838,$D838),MIN(1129,J838)))))))</f>
        <v>Effectuez l’étape 1</v>
      </c>
      <c r="S838" s="3" t="str">
        <f>IF(CRHPElig=" -  ","Effectuez l’étape 1",IF(CRHPElig="La baisse de revenus n'est pas admissible dans le cadre du PEREC",CRHPElig,IF(AND(INDEX(claimPeriodNo,MATCH('Étape 1) Taux'!$A$8,claimPeriods,0))&gt;17,INDEX(claimPeriodNo,MATCH('Étape 1) Taux'!$A$8,claimPeriods,0))&lt;20,revenueReduction&lt;0.1),0,IF(NOT(ISNUMBER(K838)),0,IF(G838="Oui",0,IF($C838="Non - avec lien de dépendance",MIN(1129,K838,$D838),MIN(1129,K838)))))))</f>
        <v>Effectuez l’étape 1</v>
      </c>
      <c r="T838" s="3" t="str">
        <f>IF(CRHPElig=" -  ","Effectuez l’étape 1",IF(CRHPElig="La baisse de revenus n'est pas admissible dans le cadre du PEREC",CRHPElig,IF(AND(INDEX(claimPeriodNo,MATCH('Étape 1) Taux'!$A$8,claimPeriods,0))&gt;17,INDEX(claimPeriodNo,MATCH('Étape 1) Taux'!$A$8,claimPeriods,0))&lt;20,revenueReduction&lt;0.1),0,IF(NOT(ISNUMBER(L838)),0,IF(H838="Oui",0,IF($C838="Non - avec lien de dépendance",MIN(1129,L838,$D838),MIN(1129,L838)))))))</f>
        <v>Effectuez l’étape 1</v>
      </c>
      <c r="U838" s="3">
        <f t="shared" si="76"/>
        <v>0</v>
      </c>
      <c r="V838" s="3">
        <f t="shared" si="77"/>
        <v>0</v>
      </c>
    </row>
    <row r="839" spans="13:22" x14ac:dyDescent="0.3">
      <c r="M839" s="52" t="str">
        <f t="shared" si="78"/>
        <v>Calculez d'abord la baisse moyenne de vos revenus sur 12 mois à l'étape 2)</v>
      </c>
      <c r="N839" s="52" t="str">
        <f t="shared" si="79"/>
        <v>Calculez d'abord la baisse moyenne de vos revenus sur 12 mois à l'étape 2)</v>
      </c>
      <c r="O839" s="52" t="str">
        <f t="shared" si="80"/>
        <v>Calculez d'abord la baisse moyenne de vos revenus sur 12 mois à l'étape 2)</v>
      </c>
      <c r="P839" s="52" t="str">
        <f t="shared" si="81"/>
        <v>Calculez d'abord la baisse moyenne de vos revenus sur 12 mois à l'étape 2)</v>
      </c>
      <c r="Q839" s="3" t="str">
        <f>IF(CRHPElig=" -  ","Effectuez l’étape 1",IF(CRHPElig="La baisse de revenus n'est pas admissible dans le cadre du PEREC",CRHPElig,IF(AND(INDEX(claimPeriodNo,MATCH('Étape 1) Taux'!$A$8,claimPeriods,0))&gt;17,INDEX(claimPeriodNo,MATCH('Étape 1) Taux'!$A$8,claimPeriods,0))&lt;20,revenueReduction&lt;0.1),0,IF(NOT(ISNUMBER(I839)),0,IF(E839="Oui",0,IF($C839="Non - avec lien de dépendance",MIN(1129,I839,$D839),MIN(1129,I839)))))))</f>
        <v>Effectuez l’étape 1</v>
      </c>
      <c r="R839" s="3" t="str">
        <f>IF(CRHPElig=" -  ","Effectuez l’étape 1",IF(CRHPElig="La baisse de revenus n'est pas admissible dans le cadre du PEREC",CRHPElig,IF(AND(INDEX(claimPeriodNo,MATCH('Étape 1) Taux'!$A$8,claimPeriods,0))&gt;17,INDEX(claimPeriodNo,MATCH('Étape 1) Taux'!$A$8,claimPeriods,0))&lt;20,revenueReduction&lt;0.1),0,IF(NOT(ISNUMBER(J839)),0,IF(F839="Oui",0,IF($C839="Non - avec lien de dépendance",MIN(1129,J839,$D839),MIN(1129,J839)))))))</f>
        <v>Effectuez l’étape 1</v>
      </c>
      <c r="S839" s="3" t="str">
        <f>IF(CRHPElig=" -  ","Effectuez l’étape 1",IF(CRHPElig="La baisse de revenus n'est pas admissible dans le cadre du PEREC",CRHPElig,IF(AND(INDEX(claimPeriodNo,MATCH('Étape 1) Taux'!$A$8,claimPeriods,0))&gt;17,INDEX(claimPeriodNo,MATCH('Étape 1) Taux'!$A$8,claimPeriods,0))&lt;20,revenueReduction&lt;0.1),0,IF(NOT(ISNUMBER(K839)),0,IF(G839="Oui",0,IF($C839="Non - avec lien de dépendance",MIN(1129,K839,$D839),MIN(1129,K839)))))))</f>
        <v>Effectuez l’étape 1</v>
      </c>
      <c r="T839" s="3" t="str">
        <f>IF(CRHPElig=" -  ","Effectuez l’étape 1",IF(CRHPElig="La baisse de revenus n'est pas admissible dans le cadre du PEREC",CRHPElig,IF(AND(INDEX(claimPeriodNo,MATCH('Étape 1) Taux'!$A$8,claimPeriods,0))&gt;17,INDEX(claimPeriodNo,MATCH('Étape 1) Taux'!$A$8,claimPeriods,0))&lt;20,revenueReduction&lt;0.1),0,IF(NOT(ISNUMBER(L839)),0,IF(H839="Oui",0,IF($C839="Non - avec lien de dépendance",MIN(1129,L839,$D839),MIN(1129,L839)))))))</f>
        <v>Effectuez l’étape 1</v>
      </c>
      <c r="U839" s="3">
        <f t="shared" ref="U839:U902" si="82">IF(AND(COUNT(C839:L839)&gt;0,OR(AND(NOT(ISNUMBER($D839)),OR(COUNTIF(E839:H839,"Yes")&gt;0,$C839&lt;&gt;"Oui - sans lien de dépendance")),COUNT(I839:L839)&lt;&gt;4,ISBLANK($C839))),"Remplissez tous les montants",SUM(M839:P839))</f>
        <v>0</v>
      </c>
      <c r="V839" s="3">
        <f t="shared" ref="V839:V902" si="83">IF(AND(COUNT(C839:L839)&gt;0,OR(AND(NOT(ISNUMBER($D839)),OR(COUNTIF(E839:H839,"Yes")&gt;0,$C839&lt;&gt;"Oui - sans lien de dépendance")),COUNT(I839:L839)&lt;&gt;4,ISBLANK($C839))),"Remplissez tous les montants",SUM(Q839:T839))</f>
        <v>0</v>
      </c>
    </row>
    <row r="840" spans="13:22" x14ac:dyDescent="0.3">
      <c r="M840" s="52" t="str">
        <f t="shared" si="78"/>
        <v>Calculez d'abord la baisse moyenne de vos revenus sur 12 mois à l'étape 2)</v>
      </c>
      <c r="N840" s="52" t="str">
        <f t="shared" si="79"/>
        <v>Calculez d'abord la baisse moyenne de vos revenus sur 12 mois à l'étape 2)</v>
      </c>
      <c r="O840" s="52" t="str">
        <f t="shared" si="80"/>
        <v>Calculez d'abord la baisse moyenne de vos revenus sur 12 mois à l'étape 2)</v>
      </c>
      <c r="P840" s="52" t="str">
        <f t="shared" si="81"/>
        <v>Calculez d'abord la baisse moyenne de vos revenus sur 12 mois à l'étape 2)</v>
      </c>
      <c r="Q840" s="3" t="str">
        <f>IF(CRHPElig=" -  ","Effectuez l’étape 1",IF(CRHPElig="La baisse de revenus n'est pas admissible dans le cadre du PEREC",CRHPElig,IF(AND(INDEX(claimPeriodNo,MATCH('Étape 1) Taux'!$A$8,claimPeriods,0))&gt;17,INDEX(claimPeriodNo,MATCH('Étape 1) Taux'!$A$8,claimPeriods,0))&lt;20,revenueReduction&lt;0.1),0,IF(NOT(ISNUMBER(I840)),0,IF(E840="Oui",0,IF($C840="Non - avec lien de dépendance",MIN(1129,I840,$D840),MIN(1129,I840)))))))</f>
        <v>Effectuez l’étape 1</v>
      </c>
      <c r="R840" s="3" t="str">
        <f>IF(CRHPElig=" -  ","Effectuez l’étape 1",IF(CRHPElig="La baisse de revenus n'est pas admissible dans le cadre du PEREC",CRHPElig,IF(AND(INDEX(claimPeriodNo,MATCH('Étape 1) Taux'!$A$8,claimPeriods,0))&gt;17,INDEX(claimPeriodNo,MATCH('Étape 1) Taux'!$A$8,claimPeriods,0))&lt;20,revenueReduction&lt;0.1),0,IF(NOT(ISNUMBER(J840)),0,IF(F840="Oui",0,IF($C840="Non - avec lien de dépendance",MIN(1129,J840,$D840),MIN(1129,J840)))))))</f>
        <v>Effectuez l’étape 1</v>
      </c>
      <c r="S840" s="3" t="str">
        <f>IF(CRHPElig=" -  ","Effectuez l’étape 1",IF(CRHPElig="La baisse de revenus n'est pas admissible dans le cadre du PEREC",CRHPElig,IF(AND(INDEX(claimPeriodNo,MATCH('Étape 1) Taux'!$A$8,claimPeriods,0))&gt;17,INDEX(claimPeriodNo,MATCH('Étape 1) Taux'!$A$8,claimPeriods,0))&lt;20,revenueReduction&lt;0.1),0,IF(NOT(ISNUMBER(K840)),0,IF(G840="Oui",0,IF($C840="Non - avec lien de dépendance",MIN(1129,K840,$D840),MIN(1129,K840)))))))</f>
        <v>Effectuez l’étape 1</v>
      </c>
      <c r="T840" s="3" t="str">
        <f>IF(CRHPElig=" -  ","Effectuez l’étape 1",IF(CRHPElig="La baisse de revenus n'est pas admissible dans le cadre du PEREC",CRHPElig,IF(AND(INDEX(claimPeriodNo,MATCH('Étape 1) Taux'!$A$8,claimPeriods,0))&gt;17,INDEX(claimPeriodNo,MATCH('Étape 1) Taux'!$A$8,claimPeriods,0))&lt;20,revenueReduction&lt;0.1),0,IF(NOT(ISNUMBER(L840)),0,IF(H840="Oui",0,IF($C840="Non - avec lien de dépendance",MIN(1129,L840,$D840),MIN(1129,L840)))))))</f>
        <v>Effectuez l’étape 1</v>
      </c>
      <c r="U840" s="3">
        <f t="shared" si="82"/>
        <v>0</v>
      </c>
      <c r="V840" s="3">
        <f t="shared" si="83"/>
        <v>0</v>
      </c>
    </row>
    <row r="841" spans="13:22" x14ac:dyDescent="0.3">
      <c r="M841" s="52" t="str">
        <f t="shared" si="78"/>
        <v>Calculez d'abord la baisse moyenne de vos revenus sur 12 mois à l'étape 2)</v>
      </c>
      <c r="N841" s="52" t="str">
        <f t="shared" si="79"/>
        <v>Calculez d'abord la baisse moyenne de vos revenus sur 12 mois à l'étape 2)</v>
      </c>
      <c r="O841" s="52" t="str">
        <f t="shared" si="80"/>
        <v>Calculez d'abord la baisse moyenne de vos revenus sur 12 mois à l'étape 2)</v>
      </c>
      <c r="P841" s="52" t="str">
        <f t="shared" si="81"/>
        <v>Calculez d'abord la baisse moyenne de vos revenus sur 12 mois à l'étape 2)</v>
      </c>
      <c r="Q841" s="3" t="str">
        <f>IF(CRHPElig=" -  ","Effectuez l’étape 1",IF(CRHPElig="La baisse de revenus n'est pas admissible dans le cadre du PEREC",CRHPElig,IF(AND(INDEX(claimPeriodNo,MATCH('Étape 1) Taux'!$A$8,claimPeriods,0))&gt;17,INDEX(claimPeriodNo,MATCH('Étape 1) Taux'!$A$8,claimPeriods,0))&lt;20,revenueReduction&lt;0.1),0,IF(NOT(ISNUMBER(I841)),0,IF(E841="Oui",0,IF($C841="Non - avec lien de dépendance",MIN(1129,I841,$D841),MIN(1129,I841)))))))</f>
        <v>Effectuez l’étape 1</v>
      </c>
      <c r="R841" s="3" t="str">
        <f>IF(CRHPElig=" -  ","Effectuez l’étape 1",IF(CRHPElig="La baisse de revenus n'est pas admissible dans le cadre du PEREC",CRHPElig,IF(AND(INDEX(claimPeriodNo,MATCH('Étape 1) Taux'!$A$8,claimPeriods,0))&gt;17,INDEX(claimPeriodNo,MATCH('Étape 1) Taux'!$A$8,claimPeriods,0))&lt;20,revenueReduction&lt;0.1),0,IF(NOT(ISNUMBER(J841)),0,IF(F841="Oui",0,IF($C841="Non - avec lien de dépendance",MIN(1129,J841,$D841),MIN(1129,J841)))))))</f>
        <v>Effectuez l’étape 1</v>
      </c>
      <c r="S841" s="3" t="str">
        <f>IF(CRHPElig=" -  ","Effectuez l’étape 1",IF(CRHPElig="La baisse de revenus n'est pas admissible dans le cadre du PEREC",CRHPElig,IF(AND(INDEX(claimPeriodNo,MATCH('Étape 1) Taux'!$A$8,claimPeriods,0))&gt;17,INDEX(claimPeriodNo,MATCH('Étape 1) Taux'!$A$8,claimPeriods,0))&lt;20,revenueReduction&lt;0.1),0,IF(NOT(ISNUMBER(K841)),0,IF(G841="Oui",0,IF($C841="Non - avec lien de dépendance",MIN(1129,K841,$D841),MIN(1129,K841)))))))</f>
        <v>Effectuez l’étape 1</v>
      </c>
      <c r="T841" s="3" t="str">
        <f>IF(CRHPElig=" -  ","Effectuez l’étape 1",IF(CRHPElig="La baisse de revenus n'est pas admissible dans le cadre du PEREC",CRHPElig,IF(AND(INDEX(claimPeriodNo,MATCH('Étape 1) Taux'!$A$8,claimPeriods,0))&gt;17,INDEX(claimPeriodNo,MATCH('Étape 1) Taux'!$A$8,claimPeriods,0))&lt;20,revenueReduction&lt;0.1),0,IF(NOT(ISNUMBER(L841)),0,IF(H841="Oui",0,IF($C841="Non - avec lien de dépendance",MIN(1129,L841,$D841),MIN(1129,L841)))))))</f>
        <v>Effectuez l’étape 1</v>
      </c>
      <c r="U841" s="3">
        <f t="shared" si="82"/>
        <v>0</v>
      </c>
      <c r="V841" s="3">
        <f t="shared" si="83"/>
        <v>0</v>
      </c>
    </row>
    <row r="842" spans="13:22" x14ac:dyDescent="0.3">
      <c r="M842" s="52" t="str">
        <f t="shared" si="78"/>
        <v>Calculez d'abord la baisse moyenne de vos revenus sur 12 mois à l'étape 2)</v>
      </c>
      <c r="N842" s="52" t="str">
        <f t="shared" si="79"/>
        <v>Calculez d'abord la baisse moyenne de vos revenus sur 12 mois à l'étape 2)</v>
      </c>
      <c r="O842" s="52" t="str">
        <f t="shared" si="80"/>
        <v>Calculez d'abord la baisse moyenne de vos revenus sur 12 mois à l'étape 2)</v>
      </c>
      <c r="P842" s="52" t="str">
        <f t="shared" si="81"/>
        <v>Calculez d'abord la baisse moyenne de vos revenus sur 12 mois à l'étape 2)</v>
      </c>
      <c r="Q842" s="3" t="str">
        <f>IF(CRHPElig=" -  ","Effectuez l’étape 1",IF(CRHPElig="La baisse de revenus n'est pas admissible dans le cadre du PEREC",CRHPElig,IF(AND(INDEX(claimPeriodNo,MATCH('Étape 1) Taux'!$A$8,claimPeriods,0))&gt;17,INDEX(claimPeriodNo,MATCH('Étape 1) Taux'!$A$8,claimPeriods,0))&lt;20,revenueReduction&lt;0.1),0,IF(NOT(ISNUMBER(I842)),0,IF(E842="Oui",0,IF($C842="Non - avec lien de dépendance",MIN(1129,I842,$D842),MIN(1129,I842)))))))</f>
        <v>Effectuez l’étape 1</v>
      </c>
      <c r="R842" s="3" t="str">
        <f>IF(CRHPElig=" -  ","Effectuez l’étape 1",IF(CRHPElig="La baisse de revenus n'est pas admissible dans le cadre du PEREC",CRHPElig,IF(AND(INDEX(claimPeriodNo,MATCH('Étape 1) Taux'!$A$8,claimPeriods,0))&gt;17,INDEX(claimPeriodNo,MATCH('Étape 1) Taux'!$A$8,claimPeriods,0))&lt;20,revenueReduction&lt;0.1),0,IF(NOT(ISNUMBER(J842)),0,IF(F842="Oui",0,IF($C842="Non - avec lien de dépendance",MIN(1129,J842,$D842),MIN(1129,J842)))))))</f>
        <v>Effectuez l’étape 1</v>
      </c>
      <c r="S842" s="3" t="str">
        <f>IF(CRHPElig=" -  ","Effectuez l’étape 1",IF(CRHPElig="La baisse de revenus n'est pas admissible dans le cadre du PEREC",CRHPElig,IF(AND(INDEX(claimPeriodNo,MATCH('Étape 1) Taux'!$A$8,claimPeriods,0))&gt;17,INDEX(claimPeriodNo,MATCH('Étape 1) Taux'!$A$8,claimPeriods,0))&lt;20,revenueReduction&lt;0.1),0,IF(NOT(ISNUMBER(K842)),0,IF(G842="Oui",0,IF($C842="Non - avec lien de dépendance",MIN(1129,K842,$D842),MIN(1129,K842)))))))</f>
        <v>Effectuez l’étape 1</v>
      </c>
      <c r="T842" s="3" t="str">
        <f>IF(CRHPElig=" -  ","Effectuez l’étape 1",IF(CRHPElig="La baisse de revenus n'est pas admissible dans le cadre du PEREC",CRHPElig,IF(AND(INDEX(claimPeriodNo,MATCH('Étape 1) Taux'!$A$8,claimPeriods,0))&gt;17,INDEX(claimPeriodNo,MATCH('Étape 1) Taux'!$A$8,claimPeriods,0))&lt;20,revenueReduction&lt;0.1),0,IF(NOT(ISNUMBER(L842)),0,IF(H842="Oui",0,IF($C842="Non - avec lien de dépendance",MIN(1129,L842,$D842),MIN(1129,L842)))))))</f>
        <v>Effectuez l’étape 1</v>
      </c>
      <c r="U842" s="3">
        <f t="shared" si="82"/>
        <v>0</v>
      </c>
      <c r="V842" s="3">
        <f t="shared" si="83"/>
        <v>0</v>
      </c>
    </row>
    <row r="843" spans="13:22" x14ac:dyDescent="0.3">
      <c r="M843" s="52" t="str">
        <f t="shared" si="78"/>
        <v>Calculez d'abord la baisse moyenne de vos revenus sur 12 mois à l'étape 2)</v>
      </c>
      <c r="N843" s="52" t="str">
        <f t="shared" si="79"/>
        <v>Calculez d'abord la baisse moyenne de vos revenus sur 12 mois à l'étape 2)</v>
      </c>
      <c r="O843" s="52" t="str">
        <f t="shared" si="80"/>
        <v>Calculez d'abord la baisse moyenne de vos revenus sur 12 mois à l'étape 2)</v>
      </c>
      <c r="P843" s="52" t="str">
        <f t="shared" si="81"/>
        <v>Calculez d'abord la baisse moyenne de vos revenus sur 12 mois à l'étape 2)</v>
      </c>
      <c r="Q843" s="3" t="str">
        <f>IF(CRHPElig=" -  ","Effectuez l’étape 1",IF(CRHPElig="La baisse de revenus n'est pas admissible dans le cadre du PEREC",CRHPElig,IF(AND(INDEX(claimPeriodNo,MATCH('Étape 1) Taux'!$A$8,claimPeriods,0))&gt;17,INDEX(claimPeriodNo,MATCH('Étape 1) Taux'!$A$8,claimPeriods,0))&lt;20,revenueReduction&lt;0.1),0,IF(NOT(ISNUMBER(I843)),0,IF(E843="Oui",0,IF($C843="Non - avec lien de dépendance",MIN(1129,I843,$D843),MIN(1129,I843)))))))</f>
        <v>Effectuez l’étape 1</v>
      </c>
      <c r="R843" s="3" t="str">
        <f>IF(CRHPElig=" -  ","Effectuez l’étape 1",IF(CRHPElig="La baisse de revenus n'est pas admissible dans le cadre du PEREC",CRHPElig,IF(AND(INDEX(claimPeriodNo,MATCH('Étape 1) Taux'!$A$8,claimPeriods,0))&gt;17,INDEX(claimPeriodNo,MATCH('Étape 1) Taux'!$A$8,claimPeriods,0))&lt;20,revenueReduction&lt;0.1),0,IF(NOT(ISNUMBER(J843)),0,IF(F843="Oui",0,IF($C843="Non - avec lien de dépendance",MIN(1129,J843,$D843),MIN(1129,J843)))))))</f>
        <v>Effectuez l’étape 1</v>
      </c>
      <c r="S843" s="3" t="str">
        <f>IF(CRHPElig=" -  ","Effectuez l’étape 1",IF(CRHPElig="La baisse de revenus n'est pas admissible dans le cadre du PEREC",CRHPElig,IF(AND(INDEX(claimPeriodNo,MATCH('Étape 1) Taux'!$A$8,claimPeriods,0))&gt;17,INDEX(claimPeriodNo,MATCH('Étape 1) Taux'!$A$8,claimPeriods,0))&lt;20,revenueReduction&lt;0.1),0,IF(NOT(ISNUMBER(K843)),0,IF(G843="Oui",0,IF($C843="Non - avec lien de dépendance",MIN(1129,K843,$D843),MIN(1129,K843)))))))</f>
        <v>Effectuez l’étape 1</v>
      </c>
      <c r="T843" s="3" t="str">
        <f>IF(CRHPElig=" -  ","Effectuez l’étape 1",IF(CRHPElig="La baisse de revenus n'est pas admissible dans le cadre du PEREC",CRHPElig,IF(AND(INDEX(claimPeriodNo,MATCH('Étape 1) Taux'!$A$8,claimPeriods,0))&gt;17,INDEX(claimPeriodNo,MATCH('Étape 1) Taux'!$A$8,claimPeriods,0))&lt;20,revenueReduction&lt;0.1),0,IF(NOT(ISNUMBER(L843)),0,IF(H843="Oui",0,IF($C843="Non - avec lien de dépendance",MIN(1129,L843,$D843),MIN(1129,L843)))))))</f>
        <v>Effectuez l’étape 1</v>
      </c>
      <c r="U843" s="3">
        <f t="shared" si="82"/>
        <v>0</v>
      </c>
      <c r="V843" s="3">
        <f t="shared" si="83"/>
        <v>0</v>
      </c>
    </row>
    <row r="844" spans="13:22" x14ac:dyDescent="0.3">
      <c r="M844" s="52" t="str">
        <f t="shared" si="78"/>
        <v>Calculez d'abord la baisse moyenne de vos revenus sur 12 mois à l'étape 2)</v>
      </c>
      <c r="N844" s="52" t="str">
        <f t="shared" si="79"/>
        <v>Calculez d'abord la baisse moyenne de vos revenus sur 12 mois à l'étape 2)</v>
      </c>
      <c r="O844" s="52" t="str">
        <f t="shared" si="80"/>
        <v>Calculez d'abord la baisse moyenne de vos revenus sur 12 mois à l'étape 2)</v>
      </c>
      <c r="P844" s="52" t="str">
        <f t="shared" si="81"/>
        <v>Calculez d'abord la baisse moyenne de vos revenus sur 12 mois à l'étape 2)</v>
      </c>
      <c r="Q844" s="3" t="str">
        <f>IF(CRHPElig=" -  ","Effectuez l’étape 1",IF(CRHPElig="La baisse de revenus n'est pas admissible dans le cadre du PEREC",CRHPElig,IF(AND(INDEX(claimPeriodNo,MATCH('Étape 1) Taux'!$A$8,claimPeriods,0))&gt;17,INDEX(claimPeriodNo,MATCH('Étape 1) Taux'!$A$8,claimPeriods,0))&lt;20,revenueReduction&lt;0.1),0,IF(NOT(ISNUMBER(I844)),0,IF(E844="Oui",0,IF($C844="Non - avec lien de dépendance",MIN(1129,I844,$D844),MIN(1129,I844)))))))</f>
        <v>Effectuez l’étape 1</v>
      </c>
      <c r="R844" s="3" t="str">
        <f>IF(CRHPElig=" -  ","Effectuez l’étape 1",IF(CRHPElig="La baisse de revenus n'est pas admissible dans le cadre du PEREC",CRHPElig,IF(AND(INDEX(claimPeriodNo,MATCH('Étape 1) Taux'!$A$8,claimPeriods,0))&gt;17,INDEX(claimPeriodNo,MATCH('Étape 1) Taux'!$A$8,claimPeriods,0))&lt;20,revenueReduction&lt;0.1),0,IF(NOT(ISNUMBER(J844)),0,IF(F844="Oui",0,IF($C844="Non - avec lien de dépendance",MIN(1129,J844,$D844),MIN(1129,J844)))))))</f>
        <v>Effectuez l’étape 1</v>
      </c>
      <c r="S844" s="3" t="str">
        <f>IF(CRHPElig=" -  ","Effectuez l’étape 1",IF(CRHPElig="La baisse de revenus n'est pas admissible dans le cadre du PEREC",CRHPElig,IF(AND(INDEX(claimPeriodNo,MATCH('Étape 1) Taux'!$A$8,claimPeriods,0))&gt;17,INDEX(claimPeriodNo,MATCH('Étape 1) Taux'!$A$8,claimPeriods,0))&lt;20,revenueReduction&lt;0.1),0,IF(NOT(ISNUMBER(K844)),0,IF(G844="Oui",0,IF($C844="Non - avec lien de dépendance",MIN(1129,K844,$D844),MIN(1129,K844)))))))</f>
        <v>Effectuez l’étape 1</v>
      </c>
      <c r="T844" s="3" t="str">
        <f>IF(CRHPElig=" -  ","Effectuez l’étape 1",IF(CRHPElig="La baisse de revenus n'est pas admissible dans le cadre du PEREC",CRHPElig,IF(AND(INDEX(claimPeriodNo,MATCH('Étape 1) Taux'!$A$8,claimPeriods,0))&gt;17,INDEX(claimPeriodNo,MATCH('Étape 1) Taux'!$A$8,claimPeriods,0))&lt;20,revenueReduction&lt;0.1),0,IF(NOT(ISNUMBER(L844)),0,IF(H844="Oui",0,IF($C844="Non - avec lien de dépendance",MIN(1129,L844,$D844),MIN(1129,L844)))))))</f>
        <v>Effectuez l’étape 1</v>
      </c>
      <c r="U844" s="3">
        <f t="shared" si="82"/>
        <v>0</v>
      </c>
      <c r="V844" s="3">
        <f t="shared" si="83"/>
        <v>0</v>
      </c>
    </row>
    <row r="845" spans="13:22" x14ac:dyDescent="0.3">
      <c r="M845" s="52" t="str">
        <f t="shared" si="78"/>
        <v>Calculez d'abord la baisse moyenne de vos revenus sur 12 mois à l'étape 2)</v>
      </c>
      <c r="N845" s="52" t="str">
        <f t="shared" si="79"/>
        <v>Calculez d'abord la baisse moyenne de vos revenus sur 12 mois à l'étape 2)</v>
      </c>
      <c r="O845" s="52" t="str">
        <f t="shared" si="80"/>
        <v>Calculez d'abord la baisse moyenne de vos revenus sur 12 mois à l'étape 2)</v>
      </c>
      <c r="P845" s="52" t="str">
        <f t="shared" si="81"/>
        <v>Calculez d'abord la baisse moyenne de vos revenus sur 12 mois à l'étape 2)</v>
      </c>
      <c r="Q845" s="3" t="str">
        <f>IF(CRHPElig=" -  ","Effectuez l’étape 1",IF(CRHPElig="La baisse de revenus n'est pas admissible dans le cadre du PEREC",CRHPElig,IF(AND(INDEX(claimPeriodNo,MATCH('Étape 1) Taux'!$A$8,claimPeriods,0))&gt;17,INDEX(claimPeriodNo,MATCH('Étape 1) Taux'!$A$8,claimPeriods,0))&lt;20,revenueReduction&lt;0.1),0,IF(NOT(ISNUMBER(I845)),0,IF(E845="Oui",0,IF($C845="Non - avec lien de dépendance",MIN(1129,I845,$D845),MIN(1129,I845)))))))</f>
        <v>Effectuez l’étape 1</v>
      </c>
      <c r="R845" s="3" t="str">
        <f>IF(CRHPElig=" -  ","Effectuez l’étape 1",IF(CRHPElig="La baisse de revenus n'est pas admissible dans le cadre du PEREC",CRHPElig,IF(AND(INDEX(claimPeriodNo,MATCH('Étape 1) Taux'!$A$8,claimPeriods,0))&gt;17,INDEX(claimPeriodNo,MATCH('Étape 1) Taux'!$A$8,claimPeriods,0))&lt;20,revenueReduction&lt;0.1),0,IF(NOT(ISNUMBER(J845)),0,IF(F845="Oui",0,IF($C845="Non - avec lien de dépendance",MIN(1129,J845,$D845),MIN(1129,J845)))))))</f>
        <v>Effectuez l’étape 1</v>
      </c>
      <c r="S845" s="3" t="str">
        <f>IF(CRHPElig=" -  ","Effectuez l’étape 1",IF(CRHPElig="La baisse de revenus n'est pas admissible dans le cadre du PEREC",CRHPElig,IF(AND(INDEX(claimPeriodNo,MATCH('Étape 1) Taux'!$A$8,claimPeriods,0))&gt;17,INDEX(claimPeriodNo,MATCH('Étape 1) Taux'!$A$8,claimPeriods,0))&lt;20,revenueReduction&lt;0.1),0,IF(NOT(ISNUMBER(K845)),0,IF(G845="Oui",0,IF($C845="Non - avec lien de dépendance",MIN(1129,K845,$D845),MIN(1129,K845)))))))</f>
        <v>Effectuez l’étape 1</v>
      </c>
      <c r="T845" s="3" t="str">
        <f>IF(CRHPElig=" -  ","Effectuez l’étape 1",IF(CRHPElig="La baisse de revenus n'est pas admissible dans le cadre du PEREC",CRHPElig,IF(AND(INDEX(claimPeriodNo,MATCH('Étape 1) Taux'!$A$8,claimPeriods,0))&gt;17,INDEX(claimPeriodNo,MATCH('Étape 1) Taux'!$A$8,claimPeriods,0))&lt;20,revenueReduction&lt;0.1),0,IF(NOT(ISNUMBER(L845)),0,IF(H845="Oui",0,IF($C845="Non - avec lien de dépendance",MIN(1129,L845,$D845),MIN(1129,L845)))))))</f>
        <v>Effectuez l’étape 1</v>
      </c>
      <c r="U845" s="3">
        <f t="shared" si="82"/>
        <v>0</v>
      </c>
      <c r="V845" s="3">
        <f t="shared" si="83"/>
        <v>0</v>
      </c>
    </row>
    <row r="846" spans="13:22" x14ac:dyDescent="0.3">
      <c r="M846" s="52" t="str">
        <f t="shared" si="78"/>
        <v>Calculez d'abord la baisse moyenne de vos revenus sur 12 mois à l'étape 2)</v>
      </c>
      <c r="N846" s="52" t="str">
        <f t="shared" si="79"/>
        <v>Calculez d'abord la baisse moyenne de vos revenus sur 12 mois à l'étape 2)</v>
      </c>
      <c r="O846" s="52" t="str">
        <f t="shared" si="80"/>
        <v>Calculez d'abord la baisse moyenne de vos revenus sur 12 mois à l'étape 2)</v>
      </c>
      <c r="P846" s="52" t="str">
        <f t="shared" si="81"/>
        <v>Calculez d'abord la baisse moyenne de vos revenus sur 12 mois à l'étape 2)</v>
      </c>
      <c r="Q846" s="3" t="str">
        <f>IF(CRHPElig=" -  ","Effectuez l’étape 1",IF(CRHPElig="La baisse de revenus n'est pas admissible dans le cadre du PEREC",CRHPElig,IF(AND(INDEX(claimPeriodNo,MATCH('Étape 1) Taux'!$A$8,claimPeriods,0))&gt;17,INDEX(claimPeriodNo,MATCH('Étape 1) Taux'!$A$8,claimPeriods,0))&lt;20,revenueReduction&lt;0.1),0,IF(NOT(ISNUMBER(I846)),0,IF(E846="Oui",0,IF($C846="Non - avec lien de dépendance",MIN(1129,I846,$D846),MIN(1129,I846)))))))</f>
        <v>Effectuez l’étape 1</v>
      </c>
      <c r="R846" s="3" t="str">
        <f>IF(CRHPElig=" -  ","Effectuez l’étape 1",IF(CRHPElig="La baisse de revenus n'est pas admissible dans le cadre du PEREC",CRHPElig,IF(AND(INDEX(claimPeriodNo,MATCH('Étape 1) Taux'!$A$8,claimPeriods,0))&gt;17,INDEX(claimPeriodNo,MATCH('Étape 1) Taux'!$A$8,claimPeriods,0))&lt;20,revenueReduction&lt;0.1),0,IF(NOT(ISNUMBER(J846)),0,IF(F846="Oui",0,IF($C846="Non - avec lien de dépendance",MIN(1129,J846,$D846),MIN(1129,J846)))))))</f>
        <v>Effectuez l’étape 1</v>
      </c>
      <c r="S846" s="3" t="str">
        <f>IF(CRHPElig=" -  ","Effectuez l’étape 1",IF(CRHPElig="La baisse de revenus n'est pas admissible dans le cadre du PEREC",CRHPElig,IF(AND(INDEX(claimPeriodNo,MATCH('Étape 1) Taux'!$A$8,claimPeriods,0))&gt;17,INDEX(claimPeriodNo,MATCH('Étape 1) Taux'!$A$8,claimPeriods,0))&lt;20,revenueReduction&lt;0.1),0,IF(NOT(ISNUMBER(K846)),0,IF(G846="Oui",0,IF($C846="Non - avec lien de dépendance",MIN(1129,K846,$D846),MIN(1129,K846)))))))</f>
        <v>Effectuez l’étape 1</v>
      </c>
      <c r="T846" s="3" t="str">
        <f>IF(CRHPElig=" -  ","Effectuez l’étape 1",IF(CRHPElig="La baisse de revenus n'est pas admissible dans le cadre du PEREC",CRHPElig,IF(AND(INDEX(claimPeriodNo,MATCH('Étape 1) Taux'!$A$8,claimPeriods,0))&gt;17,INDEX(claimPeriodNo,MATCH('Étape 1) Taux'!$A$8,claimPeriods,0))&lt;20,revenueReduction&lt;0.1),0,IF(NOT(ISNUMBER(L846)),0,IF(H846="Oui",0,IF($C846="Non - avec lien de dépendance",MIN(1129,L846,$D846),MIN(1129,L846)))))))</f>
        <v>Effectuez l’étape 1</v>
      </c>
      <c r="U846" s="3">
        <f t="shared" si="82"/>
        <v>0</v>
      </c>
      <c r="V846" s="3">
        <f t="shared" si="83"/>
        <v>0</v>
      </c>
    </row>
    <row r="847" spans="13:22" x14ac:dyDescent="0.3">
      <c r="M847" s="52" t="str">
        <f t="shared" si="78"/>
        <v>Calculez d'abord la baisse moyenne de vos revenus sur 12 mois à l'étape 2)</v>
      </c>
      <c r="N847" s="52" t="str">
        <f t="shared" si="79"/>
        <v>Calculez d'abord la baisse moyenne de vos revenus sur 12 mois à l'étape 2)</v>
      </c>
      <c r="O847" s="52" t="str">
        <f t="shared" si="80"/>
        <v>Calculez d'abord la baisse moyenne de vos revenus sur 12 mois à l'étape 2)</v>
      </c>
      <c r="P847" s="52" t="str">
        <f t="shared" si="81"/>
        <v>Calculez d'abord la baisse moyenne de vos revenus sur 12 mois à l'étape 2)</v>
      </c>
      <c r="Q847" s="3" t="str">
        <f>IF(CRHPElig=" -  ","Effectuez l’étape 1",IF(CRHPElig="La baisse de revenus n'est pas admissible dans le cadre du PEREC",CRHPElig,IF(AND(INDEX(claimPeriodNo,MATCH('Étape 1) Taux'!$A$8,claimPeriods,0))&gt;17,INDEX(claimPeriodNo,MATCH('Étape 1) Taux'!$A$8,claimPeriods,0))&lt;20,revenueReduction&lt;0.1),0,IF(NOT(ISNUMBER(I847)),0,IF(E847="Oui",0,IF($C847="Non - avec lien de dépendance",MIN(1129,I847,$D847),MIN(1129,I847)))))))</f>
        <v>Effectuez l’étape 1</v>
      </c>
      <c r="R847" s="3" t="str">
        <f>IF(CRHPElig=" -  ","Effectuez l’étape 1",IF(CRHPElig="La baisse de revenus n'est pas admissible dans le cadre du PEREC",CRHPElig,IF(AND(INDEX(claimPeriodNo,MATCH('Étape 1) Taux'!$A$8,claimPeriods,0))&gt;17,INDEX(claimPeriodNo,MATCH('Étape 1) Taux'!$A$8,claimPeriods,0))&lt;20,revenueReduction&lt;0.1),0,IF(NOT(ISNUMBER(J847)),0,IF(F847="Oui",0,IF($C847="Non - avec lien de dépendance",MIN(1129,J847,$D847),MIN(1129,J847)))))))</f>
        <v>Effectuez l’étape 1</v>
      </c>
      <c r="S847" s="3" t="str">
        <f>IF(CRHPElig=" -  ","Effectuez l’étape 1",IF(CRHPElig="La baisse de revenus n'est pas admissible dans le cadre du PEREC",CRHPElig,IF(AND(INDEX(claimPeriodNo,MATCH('Étape 1) Taux'!$A$8,claimPeriods,0))&gt;17,INDEX(claimPeriodNo,MATCH('Étape 1) Taux'!$A$8,claimPeriods,0))&lt;20,revenueReduction&lt;0.1),0,IF(NOT(ISNUMBER(K847)),0,IF(G847="Oui",0,IF($C847="Non - avec lien de dépendance",MIN(1129,K847,$D847),MIN(1129,K847)))))))</f>
        <v>Effectuez l’étape 1</v>
      </c>
      <c r="T847" s="3" t="str">
        <f>IF(CRHPElig=" -  ","Effectuez l’étape 1",IF(CRHPElig="La baisse de revenus n'est pas admissible dans le cadre du PEREC",CRHPElig,IF(AND(INDEX(claimPeriodNo,MATCH('Étape 1) Taux'!$A$8,claimPeriods,0))&gt;17,INDEX(claimPeriodNo,MATCH('Étape 1) Taux'!$A$8,claimPeriods,0))&lt;20,revenueReduction&lt;0.1),0,IF(NOT(ISNUMBER(L847)),0,IF(H847="Oui",0,IF($C847="Non - avec lien de dépendance",MIN(1129,L847,$D847),MIN(1129,L847)))))))</f>
        <v>Effectuez l’étape 1</v>
      </c>
      <c r="U847" s="3">
        <f t="shared" si="82"/>
        <v>0</v>
      </c>
      <c r="V847" s="3">
        <f t="shared" si="83"/>
        <v>0</v>
      </c>
    </row>
    <row r="848" spans="13:22" x14ac:dyDescent="0.3">
      <c r="M848" s="52" t="str">
        <f t="shared" si="78"/>
        <v>Calculez d'abord la baisse moyenne de vos revenus sur 12 mois à l'étape 2)</v>
      </c>
      <c r="N848" s="52" t="str">
        <f t="shared" si="79"/>
        <v>Calculez d'abord la baisse moyenne de vos revenus sur 12 mois à l'étape 2)</v>
      </c>
      <c r="O848" s="52" t="str">
        <f t="shared" si="80"/>
        <v>Calculez d'abord la baisse moyenne de vos revenus sur 12 mois à l'étape 2)</v>
      </c>
      <c r="P848" s="52" t="str">
        <f t="shared" si="81"/>
        <v>Calculez d'abord la baisse moyenne de vos revenus sur 12 mois à l'étape 2)</v>
      </c>
      <c r="Q848" s="3" t="str">
        <f>IF(CRHPElig=" -  ","Effectuez l’étape 1",IF(CRHPElig="La baisse de revenus n'est pas admissible dans le cadre du PEREC",CRHPElig,IF(AND(INDEX(claimPeriodNo,MATCH('Étape 1) Taux'!$A$8,claimPeriods,0))&gt;17,INDEX(claimPeriodNo,MATCH('Étape 1) Taux'!$A$8,claimPeriods,0))&lt;20,revenueReduction&lt;0.1),0,IF(NOT(ISNUMBER(I848)),0,IF(E848="Oui",0,IF($C848="Non - avec lien de dépendance",MIN(1129,I848,$D848),MIN(1129,I848)))))))</f>
        <v>Effectuez l’étape 1</v>
      </c>
      <c r="R848" s="3" t="str">
        <f>IF(CRHPElig=" -  ","Effectuez l’étape 1",IF(CRHPElig="La baisse de revenus n'est pas admissible dans le cadre du PEREC",CRHPElig,IF(AND(INDEX(claimPeriodNo,MATCH('Étape 1) Taux'!$A$8,claimPeriods,0))&gt;17,INDEX(claimPeriodNo,MATCH('Étape 1) Taux'!$A$8,claimPeriods,0))&lt;20,revenueReduction&lt;0.1),0,IF(NOT(ISNUMBER(J848)),0,IF(F848="Oui",0,IF($C848="Non - avec lien de dépendance",MIN(1129,J848,$D848),MIN(1129,J848)))))))</f>
        <v>Effectuez l’étape 1</v>
      </c>
      <c r="S848" s="3" t="str">
        <f>IF(CRHPElig=" -  ","Effectuez l’étape 1",IF(CRHPElig="La baisse de revenus n'est pas admissible dans le cadre du PEREC",CRHPElig,IF(AND(INDEX(claimPeriodNo,MATCH('Étape 1) Taux'!$A$8,claimPeriods,0))&gt;17,INDEX(claimPeriodNo,MATCH('Étape 1) Taux'!$A$8,claimPeriods,0))&lt;20,revenueReduction&lt;0.1),0,IF(NOT(ISNUMBER(K848)),0,IF(G848="Oui",0,IF($C848="Non - avec lien de dépendance",MIN(1129,K848,$D848),MIN(1129,K848)))))))</f>
        <v>Effectuez l’étape 1</v>
      </c>
      <c r="T848" s="3" t="str">
        <f>IF(CRHPElig=" -  ","Effectuez l’étape 1",IF(CRHPElig="La baisse de revenus n'est pas admissible dans le cadre du PEREC",CRHPElig,IF(AND(INDEX(claimPeriodNo,MATCH('Étape 1) Taux'!$A$8,claimPeriods,0))&gt;17,INDEX(claimPeriodNo,MATCH('Étape 1) Taux'!$A$8,claimPeriods,0))&lt;20,revenueReduction&lt;0.1),0,IF(NOT(ISNUMBER(L848)),0,IF(H848="Oui",0,IF($C848="Non - avec lien de dépendance",MIN(1129,L848,$D848),MIN(1129,L848)))))))</f>
        <v>Effectuez l’étape 1</v>
      </c>
      <c r="U848" s="3">
        <f t="shared" si="82"/>
        <v>0</v>
      </c>
      <c r="V848" s="3">
        <f t="shared" si="83"/>
        <v>0</v>
      </c>
    </row>
    <row r="849" spans="13:22" x14ac:dyDescent="0.3">
      <c r="M849" s="52" t="str">
        <f t="shared" si="78"/>
        <v>Calculez d'abord la baisse moyenne de vos revenus sur 12 mois à l'étape 2)</v>
      </c>
      <c r="N849" s="52" t="str">
        <f t="shared" si="79"/>
        <v>Calculez d'abord la baisse moyenne de vos revenus sur 12 mois à l'étape 2)</v>
      </c>
      <c r="O849" s="52" t="str">
        <f t="shared" si="80"/>
        <v>Calculez d'abord la baisse moyenne de vos revenus sur 12 mois à l'étape 2)</v>
      </c>
      <c r="P849" s="52" t="str">
        <f t="shared" si="81"/>
        <v>Calculez d'abord la baisse moyenne de vos revenus sur 12 mois à l'étape 2)</v>
      </c>
      <c r="Q849" s="3" t="str">
        <f>IF(CRHPElig=" -  ","Effectuez l’étape 1",IF(CRHPElig="La baisse de revenus n'est pas admissible dans le cadre du PEREC",CRHPElig,IF(AND(INDEX(claimPeriodNo,MATCH('Étape 1) Taux'!$A$8,claimPeriods,0))&gt;17,INDEX(claimPeriodNo,MATCH('Étape 1) Taux'!$A$8,claimPeriods,0))&lt;20,revenueReduction&lt;0.1),0,IF(NOT(ISNUMBER(I849)),0,IF(E849="Oui",0,IF($C849="Non - avec lien de dépendance",MIN(1129,I849,$D849),MIN(1129,I849)))))))</f>
        <v>Effectuez l’étape 1</v>
      </c>
      <c r="R849" s="3" t="str">
        <f>IF(CRHPElig=" -  ","Effectuez l’étape 1",IF(CRHPElig="La baisse de revenus n'est pas admissible dans le cadre du PEREC",CRHPElig,IF(AND(INDEX(claimPeriodNo,MATCH('Étape 1) Taux'!$A$8,claimPeriods,0))&gt;17,INDEX(claimPeriodNo,MATCH('Étape 1) Taux'!$A$8,claimPeriods,0))&lt;20,revenueReduction&lt;0.1),0,IF(NOT(ISNUMBER(J849)),0,IF(F849="Oui",0,IF($C849="Non - avec lien de dépendance",MIN(1129,J849,$D849),MIN(1129,J849)))))))</f>
        <v>Effectuez l’étape 1</v>
      </c>
      <c r="S849" s="3" t="str">
        <f>IF(CRHPElig=" -  ","Effectuez l’étape 1",IF(CRHPElig="La baisse de revenus n'est pas admissible dans le cadre du PEREC",CRHPElig,IF(AND(INDEX(claimPeriodNo,MATCH('Étape 1) Taux'!$A$8,claimPeriods,0))&gt;17,INDEX(claimPeriodNo,MATCH('Étape 1) Taux'!$A$8,claimPeriods,0))&lt;20,revenueReduction&lt;0.1),0,IF(NOT(ISNUMBER(K849)),0,IF(G849="Oui",0,IF($C849="Non - avec lien de dépendance",MIN(1129,K849,$D849),MIN(1129,K849)))))))</f>
        <v>Effectuez l’étape 1</v>
      </c>
      <c r="T849" s="3" t="str">
        <f>IF(CRHPElig=" -  ","Effectuez l’étape 1",IF(CRHPElig="La baisse de revenus n'est pas admissible dans le cadre du PEREC",CRHPElig,IF(AND(INDEX(claimPeriodNo,MATCH('Étape 1) Taux'!$A$8,claimPeriods,0))&gt;17,INDEX(claimPeriodNo,MATCH('Étape 1) Taux'!$A$8,claimPeriods,0))&lt;20,revenueReduction&lt;0.1),0,IF(NOT(ISNUMBER(L849)),0,IF(H849="Oui",0,IF($C849="Non - avec lien de dépendance",MIN(1129,L849,$D849),MIN(1129,L849)))))))</f>
        <v>Effectuez l’étape 1</v>
      </c>
      <c r="U849" s="3">
        <f t="shared" si="82"/>
        <v>0</v>
      </c>
      <c r="V849" s="3">
        <f t="shared" si="83"/>
        <v>0</v>
      </c>
    </row>
    <row r="850" spans="13:22" x14ac:dyDescent="0.3">
      <c r="M850" s="52" t="str">
        <f t="shared" si="78"/>
        <v>Calculez d'abord la baisse moyenne de vos revenus sur 12 mois à l'étape 2)</v>
      </c>
      <c r="N850" s="52" t="str">
        <f t="shared" si="79"/>
        <v>Calculez d'abord la baisse moyenne de vos revenus sur 12 mois à l'étape 2)</v>
      </c>
      <c r="O850" s="52" t="str">
        <f t="shared" si="80"/>
        <v>Calculez d'abord la baisse moyenne de vos revenus sur 12 mois à l'étape 2)</v>
      </c>
      <c r="P850" s="52" t="str">
        <f t="shared" si="81"/>
        <v>Calculez d'abord la baisse moyenne de vos revenus sur 12 mois à l'étape 2)</v>
      </c>
      <c r="Q850" s="3" t="str">
        <f>IF(CRHPElig=" -  ","Effectuez l’étape 1",IF(CRHPElig="La baisse de revenus n'est pas admissible dans le cadre du PEREC",CRHPElig,IF(AND(INDEX(claimPeriodNo,MATCH('Étape 1) Taux'!$A$8,claimPeriods,0))&gt;17,INDEX(claimPeriodNo,MATCH('Étape 1) Taux'!$A$8,claimPeriods,0))&lt;20,revenueReduction&lt;0.1),0,IF(NOT(ISNUMBER(I850)),0,IF(E850="Oui",0,IF($C850="Non - avec lien de dépendance",MIN(1129,I850,$D850),MIN(1129,I850)))))))</f>
        <v>Effectuez l’étape 1</v>
      </c>
      <c r="R850" s="3" t="str">
        <f>IF(CRHPElig=" -  ","Effectuez l’étape 1",IF(CRHPElig="La baisse de revenus n'est pas admissible dans le cadre du PEREC",CRHPElig,IF(AND(INDEX(claimPeriodNo,MATCH('Étape 1) Taux'!$A$8,claimPeriods,0))&gt;17,INDEX(claimPeriodNo,MATCH('Étape 1) Taux'!$A$8,claimPeriods,0))&lt;20,revenueReduction&lt;0.1),0,IF(NOT(ISNUMBER(J850)),0,IF(F850="Oui",0,IF($C850="Non - avec lien de dépendance",MIN(1129,J850,$D850),MIN(1129,J850)))))))</f>
        <v>Effectuez l’étape 1</v>
      </c>
      <c r="S850" s="3" t="str">
        <f>IF(CRHPElig=" -  ","Effectuez l’étape 1",IF(CRHPElig="La baisse de revenus n'est pas admissible dans le cadre du PEREC",CRHPElig,IF(AND(INDEX(claimPeriodNo,MATCH('Étape 1) Taux'!$A$8,claimPeriods,0))&gt;17,INDEX(claimPeriodNo,MATCH('Étape 1) Taux'!$A$8,claimPeriods,0))&lt;20,revenueReduction&lt;0.1),0,IF(NOT(ISNUMBER(K850)),0,IF(G850="Oui",0,IF($C850="Non - avec lien de dépendance",MIN(1129,K850,$D850),MIN(1129,K850)))))))</f>
        <v>Effectuez l’étape 1</v>
      </c>
      <c r="T850" s="3" t="str">
        <f>IF(CRHPElig=" -  ","Effectuez l’étape 1",IF(CRHPElig="La baisse de revenus n'est pas admissible dans le cadre du PEREC",CRHPElig,IF(AND(INDEX(claimPeriodNo,MATCH('Étape 1) Taux'!$A$8,claimPeriods,0))&gt;17,INDEX(claimPeriodNo,MATCH('Étape 1) Taux'!$A$8,claimPeriods,0))&lt;20,revenueReduction&lt;0.1),0,IF(NOT(ISNUMBER(L850)),0,IF(H850="Oui",0,IF($C850="Non - avec lien de dépendance",MIN(1129,L850,$D850),MIN(1129,L850)))))))</f>
        <v>Effectuez l’étape 1</v>
      </c>
      <c r="U850" s="3">
        <f t="shared" si="82"/>
        <v>0</v>
      </c>
      <c r="V850" s="3">
        <f t="shared" si="83"/>
        <v>0</v>
      </c>
    </row>
    <row r="851" spans="13:22" x14ac:dyDescent="0.3">
      <c r="M851" s="52" t="str">
        <f t="shared" si="78"/>
        <v>Calculez d'abord la baisse moyenne de vos revenus sur 12 mois à l'étape 2)</v>
      </c>
      <c r="N851" s="52" t="str">
        <f t="shared" si="79"/>
        <v>Calculez d'abord la baisse moyenne de vos revenus sur 12 mois à l'étape 2)</v>
      </c>
      <c r="O851" s="52" t="str">
        <f t="shared" si="80"/>
        <v>Calculez d'abord la baisse moyenne de vos revenus sur 12 mois à l'étape 2)</v>
      </c>
      <c r="P851" s="52" t="str">
        <f t="shared" si="81"/>
        <v>Calculez d'abord la baisse moyenne de vos revenus sur 12 mois à l'étape 2)</v>
      </c>
      <c r="Q851" s="3" t="str">
        <f>IF(CRHPElig=" -  ","Effectuez l’étape 1",IF(CRHPElig="La baisse de revenus n'est pas admissible dans le cadre du PEREC",CRHPElig,IF(AND(INDEX(claimPeriodNo,MATCH('Étape 1) Taux'!$A$8,claimPeriods,0))&gt;17,INDEX(claimPeriodNo,MATCH('Étape 1) Taux'!$A$8,claimPeriods,0))&lt;20,revenueReduction&lt;0.1),0,IF(NOT(ISNUMBER(I851)),0,IF(E851="Oui",0,IF($C851="Non - avec lien de dépendance",MIN(1129,I851,$D851),MIN(1129,I851)))))))</f>
        <v>Effectuez l’étape 1</v>
      </c>
      <c r="R851" s="3" t="str">
        <f>IF(CRHPElig=" -  ","Effectuez l’étape 1",IF(CRHPElig="La baisse de revenus n'est pas admissible dans le cadre du PEREC",CRHPElig,IF(AND(INDEX(claimPeriodNo,MATCH('Étape 1) Taux'!$A$8,claimPeriods,0))&gt;17,INDEX(claimPeriodNo,MATCH('Étape 1) Taux'!$A$8,claimPeriods,0))&lt;20,revenueReduction&lt;0.1),0,IF(NOT(ISNUMBER(J851)),0,IF(F851="Oui",0,IF($C851="Non - avec lien de dépendance",MIN(1129,J851,$D851),MIN(1129,J851)))))))</f>
        <v>Effectuez l’étape 1</v>
      </c>
      <c r="S851" s="3" t="str">
        <f>IF(CRHPElig=" -  ","Effectuez l’étape 1",IF(CRHPElig="La baisse de revenus n'est pas admissible dans le cadre du PEREC",CRHPElig,IF(AND(INDEX(claimPeriodNo,MATCH('Étape 1) Taux'!$A$8,claimPeriods,0))&gt;17,INDEX(claimPeriodNo,MATCH('Étape 1) Taux'!$A$8,claimPeriods,0))&lt;20,revenueReduction&lt;0.1),0,IF(NOT(ISNUMBER(K851)),0,IF(G851="Oui",0,IF($C851="Non - avec lien de dépendance",MIN(1129,K851,$D851),MIN(1129,K851)))))))</f>
        <v>Effectuez l’étape 1</v>
      </c>
      <c r="T851" s="3" t="str">
        <f>IF(CRHPElig=" -  ","Effectuez l’étape 1",IF(CRHPElig="La baisse de revenus n'est pas admissible dans le cadre du PEREC",CRHPElig,IF(AND(INDEX(claimPeriodNo,MATCH('Étape 1) Taux'!$A$8,claimPeriods,0))&gt;17,INDEX(claimPeriodNo,MATCH('Étape 1) Taux'!$A$8,claimPeriods,0))&lt;20,revenueReduction&lt;0.1),0,IF(NOT(ISNUMBER(L851)),0,IF(H851="Oui",0,IF($C851="Non - avec lien de dépendance",MIN(1129,L851,$D851),MIN(1129,L851)))))))</f>
        <v>Effectuez l’étape 1</v>
      </c>
      <c r="U851" s="3">
        <f t="shared" si="82"/>
        <v>0</v>
      </c>
      <c r="V851" s="3">
        <f t="shared" si="83"/>
        <v>0</v>
      </c>
    </row>
    <row r="852" spans="13:22" x14ac:dyDescent="0.3">
      <c r="M852" s="52" t="str">
        <f t="shared" si="78"/>
        <v>Calculez d'abord la baisse moyenne de vos revenus sur 12 mois à l'étape 2)</v>
      </c>
      <c r="N852" s="52" t="str">
        <f t="shared" si="79"/>
        <v>Calculez d'abord la baisse moyenne de vos revenus sur 12 mois à l'étape 2)</v>
      </c>
      <c r="O852" s="52" t="str">
        <f t="shared" si="80"/>
        <v>Calculez d'abord la baisse moyenne de vos revenus sur 12 mois à l'étape 2)</v>
      </c>
      <c r="P852" s="52" t="str">
        <f t="shared" si="81"/>
        <v>Calculez d'abord la baisse moyenne de vos revenus sur 12 mois à l'étape 2)</v>
      </c>
      <c r="Q852" s="3" t="str">
        <f>IF(CRHPElig=" -  ","Effectuez l’étape 1",IF(CRHPElig="La baisse de revenus n'est pas admissible dans le cadre du PEREC",CRHPElig,IF(AND(INDEX(claimPeriodNo,MATCH('Étape 1) Taux'!$A$8,claimPeriods,0))&gt;17,INDEX(claimPeriodNo,MATCH('Étape 1) Taux'!$A$8,claimPeriods,0))&lt;20,revenueReduction&lt;0.1),0,IF(NOT(ISNUMBER(I852)),0,IF(E852="Oui",0,IF($C852="Non - avec lien de dépendance",MIN(1129,I852,$D852),MIN(1129,I852)))))))</f>
        <v>Effectuez l’étape 1</v>
      </c>
      <c r="R852" s="3" t="str">
        <f>IF(CRHPElig=" -  ","Effectuez l’étape 1",IF(CRHPElig="La baisse de revenus n'est pas admissible dans le cadre du PEREC",CRHPElig,IF(AND(INDEX(claimPeriodNo,MATCH('Étape 1) Taux'!$A$8,claimPeriods,0))&gt;17,INDEX(claimPeriodNo,MATCH('Étape 1) Taux'!$A$8,claimPeriods,0))&lt;20,revenueReduction&lt;0.1),0,IF(NOT(ISNUMBER(J852)),0,IF(F852="Oui",0,IF($C852="Non - avec lien de dépendance",MIN(1129,J852,$D852),MIN(1129,J852)))))))</f>
        <v>Effectuez l’étape 1</v>
      </c>
      <c r="S852" s="3" t="str">
        <f>IF(CRHPElig=" -  ","Effectuez l’étape 1",IF(CRHPElig="La baisse de revenus n'est pas admissible dans le cadre du PEREC",CRHPElig,IF(AND(INDEX(claimPeriodNo,MATCH('Étape 1) Taux'!$A$8,claimPeriods,0))&gt;17,INDEX(claimPeriodNo,MATCH('Étape 1) Taux'!$A$8,claimPeriods,0))&lt;20,revenueReduction&lt;0.1),0,IF(NOT(ISNUMBER(K852)),0,IF(G852="Oui",0,IF($C852="Non - avec lien de dépendance",MIN(1129,K852,$D852),MIN(1129,K852)))))))</f>
        <v>Effectuez l’étape 1</v>
      </c>
      <c r="T852" s="3" t="str">
        <f>IF(CRHPElig=" -  ","Effectuez l’étape 1",IF(CRHPElig="La baisse de revenus n'est pas admissible dans le cadre du PEREC",CRHPElig,IF(AND(INDEX(claimPeriodNo,MATCH('Étape 1) Taux'!$A$8,claimPeriods,0))&gt;17,INDEX(claimPeriodNo,MATCH('Étape 1) Taux'!$A$8,claimPeriods,0))&lt;20,revenueReduction&lt;0.1),0,IF(NOT(ISNUMBER(L852)),0,IF(H852="Oui",0,IF($C852="Non - avec lien de dépendance",MIN(1129,L852,$D852),MIN(1129,L852)))))))</f>
        <v>Effectuez l’étape 1</v>
      </c>
      <c r="U852" s="3">
        <f t="shared" si="82"/>
        <v>0</v>
      </c>
      <c r="V852" s="3">
        <f t="shared" si="83"/>
        <v>0</v>
      </c>
    </row>
    <row r="853" spans="13:22" x14ac:dyDescent="0.3">
      <c r="M853" s="52" t="str">
        <f t="shared" si="78"/>
        <v>Calculez d'abord la baisse moyenne de vos revenus sur 12 mois à l'étape 2)</v>
      </c>
      <c r="N853" s="52" t="str">
        <f t="shared" si="79"/>
        <v>Calculez d'abord la baisse moyenne de vos revenus sur 12 mois à l'étape 2)</v>
      </c>
      <c r="O853" s="52" t="str">
        <f t="shared" si="80"/>
        <v>Calculez d'abord la baisse moyenne de vos revenus sur 12 mois à l'étape 2)</v>
      </c>
      <c r="P853" s="52" t="str">
        <f t="shared" si="81"/>
        <v>Calculez d'abord la baisse moyenne de vos revenus sur 12 mois à l'étape 2)</v>
      </c>
      <c r="Q853" s="3" t="str">
        <f>IF(CRHPElig=" -  ","Effectuez l’étape 1",IF(CRHPElig="La baisse de revenus n'est pas admissible dans le cadre du PEREC",CRHPElig,IF(AND(INDEX(claimPeriodNo,MATCH('Étape 1) Taux'!$A$8,claimPeriods,0))&gt;17,INDEX(claimPeriodNo,MATCH('Étape 1) Taux'!$A$8,claimPeriods,0))&lt;20,revenueReduction&lt;0.1),0,IF(NOT(ISNUMBER(I853)),0,IF(E853="Oui",0,IF($C853="Non - avec lien de dépendance",MIN(1129,I853,$D853),MIN(1129,I853)))))))</f>
        <v>Effectuez l’étape 1</v>
      </c>
      <c r="R853" s="3" t="str">
        <f>IF(CRHPElig=" -  ","Effectuez l’étape 1",IF(CRHPElig="La baisse de revenus n'est pas admissible dans le cadre du PEREC",CRHPElig,IF(AND(INDEX(claimPeriodNo,MATCH('Étape 1) Taux'!$A$8,claimPeriods,0))&gt;17,INDEX(claimPeriodNo,MATCH('Étape 1) Taux'!$A$8,claimPeriods,0))&lt;20,revenueReduction&lt;0.1),0,IF(NOT(ISNUMBER(J853)),0,IF(F853="Oui",0,IF($C853="Non - avec lien de dépendance",MIN(1129,J853,$D853),MIN(1129,J853)))))))</f>
        <v>Effectuez l’étape 1</v>
      </c>
      <c r="S853" s="3" t="str">
        <f>IF(CRHPElig=" -  ","Effectuez l’étape 1",IF(CRHPElig="La baisse de revenus n'est pas admissible dans le cadre du PEREC",CRHPElig,IF(AND(INDEX(claimPeriodNo,MATCH('Étape 1) Taux'!$A$8,claimPeriods,0))&gt;17,INDEX(claimPeriodNo,MATCH('Étape 1) Taux'!$A$8,claimPeriods,0))&lt;20,revenueReduction&lt;0.1),0,IF(NOT(ISNUMBER(K853)),0,IF(G853="Oui",0,IF($C853="Non - avec lien de dépendance",MIN(1129,K853,$D853),MIN(1129,K853)))))))</f>
        <v>Effectuez l’étape 1</v>
      </c>
      <c r="T853" s="3" t="str">
        <f>IF(CRHPElig=" -  ","Effectuez l’étape 1",IF(CRHPElig="La baisse de revenus n'est pas admissible dans le cadre du PEREC",CRHPElig,IF(AND(INDEX(claimPeriodNo,MATCH('Étape 1) Taux'!$A$8,claimPeriods,0))&gt;17,INDEX(claimPeriodNo,MATCH('Étape 1) Taux'!$A$8,claimPeriods,0))&lt;20,revenueReduction&lt;0.1),0,IF(NOT(ISNUMBER(L853)),0,IF(H853="Oui",0,IF($C853="Non - avec lien de dépendance",MIN(1129,L853,$D853),MIN(1129,L853)))))))</f>
        <v>Effectuez l’étape 1</v>
      </c>
      <c r="U853" s="3">
        <f t="shared" si="82"/>
        <v>0</v>
      </c>
      <c r="V853" s="3">
        <f t="shared" si="83"/>
        <v>0</v>
      </c>
    </row>
    <row r="854" spans="13:22" x14ac:dyDescent="0.3">
      <c r="M854" s="52" t="str">
        <f t="shared" si="78"/>
        <v>Calculez d'abord la baisse moyenne de vos revenus sur 12 mois à l'étape 2)</v>
      </c>
      <c r="N854" s="52" t="str">
        <f t="shared" si="79"/>
        <v>Calculez d'abord la baisse moyenne de vos revenus sur 12 mois à l'étape 2)</v>
      </c>
      <c r="O854" s="52" t="str">
        <f t="shared" si="80"/>
        <v>Calculez d'abord la baisse moyenne de vos revenus sur 12 mois à l'étape 2)</v>
      </c>
      <c r="P854" s="52" t="str">
        <f t="shared" si="81"/>
        <v>Calculez d'abord la baisse moyenne de vos revenus sur 12 mois à l'étape 2)</v>
      </c>
      <c r="Q854" s="3" t="str">
        <f>IF(CRHPElig=" -  ","Effectuez l’étape 1",IF(CRHPElig="La baisse de revenus n'est pas admissible dans le cadre du PEREC",CRHPElig,IF(AND(INDEX(claimPeriodNo,MATCH('Étape 1) Taux'!$A$8,claimPeriods,0))&gt;17,INDEX(claimPeriodNo,MATCH('Étape 1) Taux'!$A$8,claimPeriods,0))&lt;20,revenueReduction&lt;0.1),0,IF(NOT(ISNUMBER(I854)),0,IF(E854="Oui",0,IF($C854="Non - avec lien de dépendance",MIN(1129,I854,$D854),MIN(1129,I854)))))))</f>
        <v>Effectuez l’étape 1</v>
      </c>
      <c r="R854" s="3" t="str">
        <f>IF(CRHPElig=" -  ","Effectuez l’étape 1",IF(CRHPElig="La baisse de revenus n'est pas admissible dans le cadre du PEREC",CRHPElig,IF(AND(INDEX(claimPeriodNo,MATCH('Étape 1) Taux'!$A$8,claimPeriods,0))&gt;17,INDEX(claimPeriodNo,MATCH('Étape 1) Taux'!$A$8,claimPeriods,0))&lt;20,revenueReduction&lt;0.1),0,IF(NOT(ISNUMBER(J854)),0,IF(F854="Oui",0,IF($C854="Non - avec lien de dépendance",MIN(1129,J854,$D854),MIN(1129,J854)))))))</f>
        <v>Effectuez l’étape 1</v>
      </c>
      <c r="S854" s="3" t="str">
        <f>IF(CRHPElig=" -  ","Effectuez l’étape 1",IF(CRHPElig="La baisse de revenus n'est pas admissible dans le cadre du PEREC",CRHPElig,IF(AND(INDEX(claimPeriodNo,MATCH('Étape 1) Taux'!$A$8,claimPeriods,0))&gt;17,INDEX(claimPeriodNo,MATCH('Étape 1) Taux'!$A$8,claimPeriods,0))&lt;20,revenueReduction&lt;0.1),0,IF(NOT(ISNUMBER(K854)),0,IF(G854="Oui",0,IF($C854="Non - avec lien de dépendance",MIN(1129,K854,$D854),MIN(1129,K854)))))))</f>
        <v>Effectuez l’étape 1</v>
      </c>
      <c r="T854" s="3" t="str">
        <f>IF(CRHPElig=" -  ","Effectuez l’étape 1",IF(CRHPElig="La baisse de revenus n'est pas admissible dans le cadre du PEREC",CRHPElig,IF(AND(INDEX(claimPeriodNo,MATCH('Étape 1) Taux'!$A$8,claimPeriods,0))&gt;17,INDEX(claimPeriodNo,MATCH('Étape 1) Taux'!$A$8,claimPeriods,0))&lt;20,revenueReduction&lt;0.1),0,IF(NOT(ISNUMBER(L854)),0,IF(H854="Oui",0,IF($C854="Non - avec lien de dépendance",MIN(1129,L854,$D854),MIN(1129,L854)))))))</f>
        <v>Effectuez l’étape 1</v>
      </c>
      <c r="U854" s="3">
        <f t="shared" si="82"/>
        <v>0</v>
      </c>
      <c r="V854" s="3">
        <f t="shared" si="83"/>
        <v>0</v>
      </c>
    </row>
    <row r="855" spans="13:22" x14ac:dyDescent="0.3">
      <c r="M855" s="52" t="str">
        <f t="shared" si="78"/>
        <v>Calculez d'abord la baisse moyenne de vos revenus sur 12 mois à l'étape 2)</v>
      </c>
      <c r="N855" s="52" t="str">
        <f t="shared" si="79"/>
        <v>Calculez d'abord la baisse moyenne de vos revenus sur 12 mois à l'étape 2)</v>
      </c>
      <c r="O855" s="52" t="str">
        <f t="shared" si="80"/>
        <v>Calculez d'abord la baisse moyenne de vos revenus sur 12 mois à l'étape 2)</v>
      </c>
      <c r="P855" s="52" t="str">
        <f t="shared" si="81"/>
        <v>Calculez d'abord la baisse moyenne de vos revenus sur 12 mois à l'étape 2)</v>
      </c>
      <c r="Q855" s="3" t="str">
        <f>IF(CRHPElig=" -  ","Effectuez l’étape 1",IF(CRHPElig="La baisse de revenus n'est pas admissible dans le cadre du PEREC",CRHPElig,IF(AND(INDEX(claimPeriodNo,MATCH('Étape 1) Taux'!$A$8,claimPeriods,0))&gt;17,INDEX(claimPeriodNo,MATCH('Étape 1) Taux'!$A$8,claimPeriods,0))&lt;20,revenueReduction&lt;0.1),0,IF(NOT(ISNUMBER(I855)),0,IF(E855="Oui",0,IF($C855="Non - avec lien de dépendance",MIN(1129,I855,$D855),MIN(1129,I855)))))))</f>
        <v>Effectuez l’étape 1</v>
      </c>
      <c r="R855" s="3" t="str">
        <f>IF(CRHPElig=" -  ","Effectuez l’étape 1",IF(CRHPElig="La baisse de revenus n'est pas admissible dans le cadre du PEREC",CRHPElig,IF(AND(INDEX(claimPeriodNo,MATCH('Étape 1) Taux'!$A$8,claimPeriods,0))&gt;17,INDEX(claimPeriodNo,MATCH('Étape 1) Taux'!$A$8,claimPeriods,0))&lt;20,revenueReduction&lt;0.1),0,IF(NOT(ISNUMBER(J855)),0,IF(F855="Oui",0,IF($C855="Non - avec lien de dépendance",MIN(1129,J855,$D855),MIN(1129,J855)))))))</f>
        <v>Effectuez l’étape 1</v>
      </c>
      <c r="S855" s="3" t="str">
        <f>IF(CRHPElig=" -  ","Effectuez l’étape 1",IF(CRHPElig="La baisse de revenus n'est pas admissible dans le cadre du PEREC",CRHPElig,IF(AND(INDEX(claimPeriodNo,MATCH('Étape 1) Taux'!$A$8,claimPeriods,0))&gt;17,INDEX(claimPeriodNo,MATCH('Étape 1) Taux'!$A$8,claimPeriods,0))&lt;20,revenueReduction&lt;0.1),0,IF(NOT(ISNUMBER(K855)),0,IF(G855="Oui",0,IF($C855="Non - avec lien de dépendance",MIN(1129,K855,$D855),MIN(1129,K855)))))))</f>
        <v>Effectuez l’étape 1</v>
      </c>
      <c r="T855" s="3" t="str">
        <f>IF(CRHPElig=" -  ","Effectuez l’étape 1",IF(CRHPElig="La baisse de revenus n'est pas admissible dans le cadre du PEREC",CRHPElig,IF(AND(INDEX(claimPeriodNo,MATCH('Étape 1) Taux'!$A$8,claimPeriods,0))&gt;17,INDEX(claimPeriodNo,MATCH('Étape 1) Taux'!$A$8,claimPeriods,0))&lt;20,revenueReduction&lt;0.1),0,IF(NOT(ISNUMBER(L855)),0,IF(H855="Oui",0,IF($C855="Non - avec lien de dépendance",MIN(1129,L855,$D855),MIN(1129,L855)))))))</f>
        <v>Effectuez l’étape 1</v>
      </c>
      <c r="U855" s="3">
        <f t="shared" si="82"/>
        <v>0</v>
      </c>
      <c r="V855" s="3">
        <f t="shared" si="83"/>
        <v>0</v>
      </c>
    </row>
    <row r="856" spans="13:22" x14ac:dyDescent="0.3">
      <c r="M856" s="52" t="str">
        <f t="shared" si="78"/>
        <v>Calculez d'abord la baisse moyenne de vos revenus sur 12 mois à l'étape 2)</v>
      </c>
      <c r="N856" s="52" t="str">
        <f t="shared" si="79"/>
        <v>Calculez d'abord la baisse moyenne de vos revenus sur 12 mois à l'étape 2)</v>
      </c>
      <c r="O856" s="52" t="str">
        <f t="shared" si="80"/>
        <v>Calculez d'abord la baisse moyenne de vos revenus sur 12 mois à l'étape 2)</v>
      </c>
      <c r="P856" s="52" t="str">
        <f t="shared" si="81"/>
        <v>Calculez d'abord la baisse moyenne de vos revenus sur 12 mois à l'étape 2)</v>
      </c>
      <c r="Q856" s="3" t="str">
        <f>IF(CRHPElig=" -  ","Effectuez l’étape 1",IF(CRHPElig="La baisse de revenus n'est pas admissible dans le cadre du PEREC",CRHPElig,IF(AND(INDEX(claimPeriodNo,MATCH('Étape 1) Taux'!$A$8,claimPeriods,0))&gt;17,INDEX(claimPeriodNo,MATCH('Étape 1) Taux'!$A$8,claimPeriods,0))&lt;20,revenueReduction&lt;0.1),0,IF(NOT(ISNUMBER(I856)),0,IF(E856="Oui",0,IF($C856="Non - avec lien de dépendance",MIN(1129,I856,$D856),MIN(1129,I856)))))))</f>
        <v>Effectuez l’étape 1</v>
      </c>
      <c r="R856" s="3" t="str">
        <f>IF(CRHPElig=" -  ","Effectuez l’étape 1",IF(CRHPElig="La baisse de revenus n'est pas admissible dans le cadre du PEREC",CRHPElig,IF(AND(INDEX(claimPeriodNo,MATCH('Étape 1) Taux'!$A$8,claimPeriods,0))&gt;17,INDEX(claimPeriodNo,MATCH('Étape 1) Taux'!$A$8,claimPeriods,0))&lt;20,revenueReduction&lt;0.1),0,IF(NOT(ISNUMBER(J856)),0,IF(F856="Oui",0,IF($C856="Non - avec lien de dépendance",MIN(1129,J856,$D856),MIN(1129,J856)))))))</f>
        <v>Effectuez l’étape 1</v>
      </c>
      <c r="S856" s="3" t="str">
        <f>IF(CRHPElig=" -  ","Effectuez l’étape 1",IF(CRHPElig="La baisse de revenus n'est pas admissible dans le cadre du PEREC",CRHPElig,IF(AND(INDEX(claimPeriodNo,MATCH('Étape 1) Taux'!$A$8,claimPeriods,0))&gt;17,INDEX(claimPeriodNo,MATCH('Étape 1) Taux'!$A$8,claimPeriods,0))&lt;20,revenueReduction&lt;0.1),0,IF(NOT(ISNUMBER(K856)),0,IF(G856="Oui",0,IF($C856="Non - avec lien de dépendance",MIN(1129,K856,$D856),MIN(1129,K856)))))))</f>
        <v>Effectuez l’étape 1</v>
      </c>
      <c r="T856" s="3" t="str">
        <f>IF(CRHPElig=" -  ","Effectuez l’étape 1",IF(CRHPElig="La baisse de revenus n'est pas admissible dans le cadre du PEREC",CRHPElig,IF(AND(INDEX(claimPeriodNo,MATCH('Étape 1) Taux'!$A$8,claimPeriods,0))&gt;17,INDEX(claimPeriodNo,MATCH('Étape 1) Taux'!$A$8,claimPeriods,0))&lt;20,revenueReduction&lt;0.1),0,IF(NOT(ISNUMBER(L856)),0,IF(H856="Oui",0,IF($C856="Non - avec lien de dépendance",MIN(1129,L856,$D856),MIN(1129,L856)))))))</f>
        <v>Effectuez l’étape 1</v>
      </c>
      <c r="U856" s="3">
        <f t="shared" si="82"/>
        <v>0</v>
      </c>
      <c r="V856" s="3">
        <f t="shared" si="83"/>
        <v>0</v>
      </c>
    </row>
    <row r="857" spans="13:22" x14ac:dyDescent="0.3">
      <c r="M857" s="52" t="str">
        <f t="shared" si="78"/>
        <v>Calculez d'abord la baisse moyenne de vos revenus sur 12 mois à l'étape 2)</v>
      </c>
      <c r="N857" s="52" t="str">
        <f t="shared" si="79"/>
        <v>Calculez d'abord la baisse moyenne de vos revenus sur 12 mois à l'étape 2)</v>
      </c>
      <c r="O857" s="52" t="str">
        <f t="shared" si="80"/>
        <v>Calculez d'abord la baisse moyenne de vos revenus sur 12 mois à l'étape 2)</v>
      </c>
      <c r="P857" s="52" t="str">
        <f t="shared" si="81"/>
        <v>Calculez d'abord la baisse moyenne de vos revenus sur 12 mois à l'étape 2)</v>
      </c>
      <c r="Q857" s="3" t="str">
        <f>IF(CRHPElig=" -  ","Effectuez l’étape 1",IF(CRHPElig="La baisse de revenus n'est pas admissible dans le cadre du PEREC",CRHPElig,IF(AND(INDEX(claimPeriodNo,MATCH('Étape 1) Taux'!$A$8,claimPeriods,0))&gt;17,INDEX(claimPeriodNo,MATCH('Étape 1) Taux'!$A$8,claimPeriods,0))&lt;20,revenueReduction&lt;0.1),0,IF(NOT(ISNUMBER(I857)),0,IF(E857="Oui",0,IF($C857="Non - avec lien de dépendance",MIN(1129,I857,$D857),MIN(1129,I857)))))))</f>
        <v>Effectuez l’étape 1</v>
      </c>
      <c r="R857" s="3" t="str">
        <f>IF(CRHPElig=" -  ","Effectuez l’étape 1",IF(CRHPElig="La baisse de revenus n'est pas admissible dans le cadre du PEREC",CRHPElig,IF(AND(INDEX(claimPeriodNo,MATCH('Étape 1) Taux'!$A$8,claimPeriods,0))&gt;17,INDEX(claimPeriodNo,MATCH('Étape 1) Taux'!$A$8,claimPeriods,0))&lt;20,revenueReduction&lt;0.1),0,IF(NOT(ISNUMBER(J857)),0,IF(F857="Oui",0,IF($C857="Non - avec lien de dépendance",MIN(1129,J857,$D857),MIN(1129,J857)))))))</f>
        <v>Effectuez l’étape 1</v>
      </c>
      <c r="S857" s="3" t="str">
        <f>IF(CRHPElig=" -  ","Effectuez l’étape 1",IF(CRHPElig="La baisse de revenus n'est pas admissible dans le cadre du PEREC",CRHPElig,IF(AND(INDEX(claimPeriodNo,MATCH('Étape 1) Taux'!$A$8,claimPeriods,0))&gt;17,INDEX(claimPeriodNo,MATCH('Étape 1) Taux'!$A$8,claimPeriods,0))&lt;20,revenueReduction&lt;0.1),0,IF(NOT(ISNUMBER(K857)),0,IF(G857="Oui",0,IF($C857="Non - avec lien de dépendance",MIN(1129,K857,$D857),MIN(1129,K857)))))))</f>
        <v>Effectuez l’étape 1</v>
      </c>
      <c r="T857" s="3" t="str">
        <f>IF(CRHPElig=" -  ","Effectuez l’étape 1",IF(CRHPElig="La baisse de revenus n'est pas admissible dans le cadre du PEREC",CRHPElig,IF(AND(INDEX(claimPeriodNo,MATCH('Étape 1) Taux'!$A$8,claimPeriods,0))&gt;17,INDEX(claimPeriodNo,MATCH('Étape 1) Taux'!$A$8,claimPeriods,0))&lt;20,revenueReduction&lt;0.1),0,IF(NOT(ISNUMBER(L857)),0,IF(H857="Oui",0,IF($C857="Non - avec lien de dépendance",MIN(1129,L857,$D857),MIN(1129,L857)))))))</f>
        <v>Effectuez l’étape 1</v>
      </c>
      <c r="U857" s="3">
        <f t="shared" si="82"/>
        <v>0</v>
      </c>
      <c r="V857" s="3">
        <f t="shared" si="83"/>
        <v>0</v>
      </c>
    </row>
    <row r="858" spans="13:22" x14ac:dyDescent="0.3">
      <c r="M858" s="52" t="str">
        <f t="shared" si="78"/>
        <v>Calculez d'abord la baisse moyenne de vos revenus sur 12 mois à l'étape 2)</v>
      </c>
      <c r="N858" s="52" t="str">
        <f t="shared" si="79"/>
        <v>Calculez d'abord la baisse moyenne de vos revenus sur 12 mois à l'étape 2)</v>
      </c>
      <c r="O858" s="52" t="str">
        <f t="shared" si="80"/>
        <v>Calculez d'abord la baisse moyenne de vos revenus sur 12 mois à l'étape 2)</v>
      </c>
      <c r="P858" s="52" t="str">
        <f t="shared" si="81"/>
        <v>Calculez d'abord la baisse moyenne de vos revenus sur 12 mois à l'étape 2)</v>
      </c>
      <c r="Q858" s="3" t="str">
        <f>IF(CRHPElig=" -  ","Effectuez l’étape 1",IF(CRHPElig="La baisse de revenus n'est pas admissible dans le cadre du PEREC",CRHPElig,IF(AND(INDEX(claimPeriodNo,MATCH('Étape 1) Taux'!$A$8,claimPeriods,0))&gt;17,INDEX(claimPeriodNo,MATCH('Étape 1) Taux'!$A$8,claimPeriods,0))&lt;20,revenueReduction&lt;0.1),0,IF(NOT(ISNUMBER(I858)),0,IF(E858="Oui",0,IF($C858="Non - avec lien de dépendance",MIN(1129,I858,$D858),MIN(1129,I858)))))))</f>
        <v>Effectuez l’étape 1</v>
      </c>
      <c r="R858" s="3" t="str">
        <f>IF(CRHPElig=" -  ","Effectuez l’étape 1",IF(CRHPElig="La baisse de revenus n'est pas admissible dans le cadre du PEREC",CRHPElig,IF(AND(INDEX(claimPeriodNo,MATCH('Étape 1) Taux'!$A$8,claimPeriods,0))&gt;17,INDEX(claimPeriodNo,MATCH('Étape 1) Taux'!$A$8,claimPeriods,0))&lt;20,revenueReduction&lt;0.1),0,IF(NOT(ISNUMBER(J858)),0,IF(F858="Oui",0,IF($C858="Non - avec lien de dépendance",MIN(1129,J858,$D858),MIN(1129,J858)))))))</f>
        <v>Effectuez l’étape 1</v>
      </c>
      <c r="S858" s="3" t="str">
        <f>IF(CRHPElig=" -  ","Effectuez l’étape 1",IF(CRHPElig="La baisse de revenus n'est pas admissible dans le cadre du PEREC",CRHPElig,IF(AND(INDEX(claimPeriodNo,MATCH('Étape 1) Taux'!$A$8,claimPeriods,0))&gt;17,INDEX(claimPeriodNo,MATCH('Étape 1) Taux'!$A$8,claimPeriods,0))&lt;20,revenueReduction&lt;0.1),0,IF(NOT(ISNUMBER(K858)),0,IF(G858="Oui",0,IF($C858="Non - avec lien de dépendance",MIN(1129,K858,$D858),MIN(1129,K858)))))))</f>
        <v>Effectuez l’étape 1</v>
      </c>
      <c r="T858" s="3" t="str">
        <f>IF(CRHPElig=" -  ","Effectuez l’étape 1",IF(CRHPElig="La baisse de revenus n'est pas admissible dans le cadre du PEREC",CRHPElig,IF(AND(INDEX(claimPeriodNo,MATCH('Étape 1) Taux'!$A$8,claimPeriods,0))&gt;17,INDEX(claimPeriodNo,MATCH('Étape 1) Taux'!$A$8,claimPeriods,0))&lt;20,revenueReduction&lt;0.1),0,IF(NOT(ISNUMBER(L858)),0,IF(H858="Oui",0,IF($C858="Non - avec lien de dépendance",MIN(1129,L858,$D858),MIN(1129,L858)))))))</f>
        <v>Effectuez l’étape 1</v>
      </c>
      <c r="U858" s="3">
        <f t="shared" si="82"/>
        <v>0</v>
      </c>
      <c r="V858" s="3">
        <f t="shared" si="83"/>
        <v>0</v>
      </c>
    </row>
    <row r="859" spans="13:22" x14ac:dyDescent="0.3">
      <c r="M859" s="52" t="str">
        <f t="shared" si="78"/>
        <v>Calculez d'abord la baisse moyenne de vos revenus sur 12 mois à l'étape 2)</v>
      </c>
      <c r="N859" s="52" t="str">
        <f t="shared" si="79"/>
        <v>Calculez d'abord la baisse moyenne de vos revenus sur 12 mois à l'étape 2)</v>
      </c>
      <c r="O859" s="52" t="str">
        <f t="shared" si="80"/>
        <v>Calculez d'abord la baisse moyenne de vos revenus sur 12 mois à l'étape 2)</v>
      </c>
      <c r="P859" s="52" t="str">
        <f t="shared" si="81"/>
        <v>Calculez d'abord la baisse moyenne de vos revenus sur 12 mois à l'étape 2)</v>
      </c>
      <c r="Q859" s="3" t="str">
        <f>IF(CRHPElig=" -  ","Effectuez l’étape 1",IF(CRHPElig="La baisse de revenus n'est pas admissible dans le cadre du PEREC",CRHPElig,IF(AND(INDEX(claimPeriodNo,MATCH('Étape 1) Taux'!$A$8,claimPeriods,0))&gt;17,INDEX(claimPeriodNo,MATCH('Étape 1) Taux'!$A$8,claimPeriods,0))&lt;20,revenueReduction&lt;0.1),0,IF(NOT(ISNUMBER(I859)),0,IF(E859="Oui",0,IF($C859="Non - avec lien de dépendance",MIN(1129,I859,$D859),MIN(1129,I859)))))))</f>
        <v>Effectuez l’étape 1</v>
      </c>
      <c r="R859" s="3" t="str">
        <f>IF(CRHPElig=" -  ","Effectuez l’étape 1",IF(CRHPElig="La baisse de revenus n'est pas admissible dans le cadre du PEREC",CRHPElig,IF(AND(INDEX(claimPeriodNo,MATCH('Étape 1) Taux'!$A$8,claimPeriods,0))&gt;17,INDEX(claimPeriodNo,MATCH('Étape 1) Taux'!$A$8,claimPeriods,0))&lt;20,revenueReduction&lt;0.1),0,IF(NOT(ISNUMBER(J859)),0,IF(F859="Oui",0,IF($C859="Non - avec lien de dépendance",MIN(1129,J859,$D859),MIN(1129,J859)))))))</f>
        <v>Effectuez l’étape 1</v>
      </c>
      <c r="S859" s="3" t="str">
        <f>IF(CRHPElig=" -  ","Effectuez l’étape 1",IF(CRHPElig="La baisse de revenus n'est pas admissible dans le cadre du PEREC",CRHPElig,IF(AND(INDEX(claimPeriodNo,MATCH('Étape 1) Taux'!$A$8,claimPeriods,0))&gt;17,INDEX(claimPeriodNo,MATCH('Étape 1) Taux'!$A$8,claimPeriods,0))&lt;20,revenueReduction&lt;0.1),0,IF(NOT(ISNUMBER(K859)),0,IF(G859="Oui",0,IF($C859="Non - avec lien de dépendance",MIN(1129,K859,$D859),MIN(1129,K859)))))))</f>
        <v>Effectuez l’étape 1</v>
      </c>
      <c r="T859" s="3" t="str">
        <f>IF(CRHPElig=" -  ","Effectuez l’étape 1",IF(CRHPElig="La baisse de revenus n'est pas admissible dans le cadre du PEREC",CRHPElig,IF(AND(INDEX(claimPeriodNo,MATCH('Étape 1) Taux'!$A$8,claimPeriods,0))&gt;17,INDEX(claimPeriodNo,MATCH('Étape 1) Taux'!$A$8,claimPeriods,0))&lt;20,revenueReduction&lt;0.1),0,IF(NOT(ISNUMBER(L859)),0,IF(H859="Oui",0,IF($C859="Non - avec lien de dépendance",MIN(1129,L859,$D859),MIN(1129,L859)))))))</f>
        <v>Effectuez l’étape 1</v>
      </c>
      <c r="U859" s="3">
        <f t="shared" si="82"/>
        <v>0</v>
      </c>
      <c r="V859" s="3">
        <f t="shared" si="83"/>
        <v>0</v>
      </c>
    </row>
    <row r="860" spans="13:22" x14ac:dyDescent="0.3">
      <c r="M860" s="52" t="str">
        <f t="shared" si="78"/>
        <v>Calculez d'abord la baisse moyenne de vos revenus sur 12 mois à l'étape 2)</v>
      </c>
      <c r="N860" s="52" t="str">
        <f t="shared" si="79"/>
        <v>Calculez d'abord la baisse moyenne de vos revenus sur 12 mois à l'étape 2)</v>
      </c>
      <c r="O860" s="52" t="str">
        <f t="shared" si="80"/>
        <v>Calculez d'abord la baisse moyenne de vos revenus sur 12 mois à l'étape 2)</v>
      </c>
      <c r="P860" s="52" t="str">
        <f t="shared" si="81"/>
        <v>Calculez d'abord la baisse moyenne de vos revenus sur 12 mois à l'étape 2)</v>
      </c>
      <c r="Q860" s="3" t="str">
        <f>IF(CRHPElig=" -  ","Effectuez l’étape 1",IF(CRHPElig="La baisse de revenus n'est pas admissible dans le cadre du PEREC",CRHPElig,IF(AND(INDEX(claimPeriodNo,MATCH('Étape 1) Taux'!$A$8,claimPeriods,0))&gt;17,INDEX(claimPeriodNo,MATCH('Étape 1) Taux'!$A$8,claimPeriods,0))&lt;20,revenueReduction&lt;0.1),0,IF(NOT(ISNUMBER(I860)),0,IF(E860="Oui",0,IF($C860="Non - avec lien de dépendance",MIN(1129,I860,$D860),MIN(1129,I860)))))))</f>
        <v>Effectuez l’étape 1</v>
      </c>
      <c r="R860" s="3" t="str">
        <f>IF(CRHPElig=" -  ","Effectuez l’étape 1",IF(CRHPElig="La baisse de revenus n'est pas admissible dans le cadre du PEREC",CRHPElig,IF(AND(INDEX(claimPeriodNo,MATCH('Étape 1) Taux'!$A$8,claimPeriods,0))&gt;17,INDEX(claimPeriodNo,MATCH('Étape 1) Taux'!$A$8,claimPeriods,0))&lt;20,revenueReduction&lt;0.1),0,IF(NOT(ISNUMBER(J860)),0,IF(F860="Oui",0,IF($C860="Non - avec lien de dépendance",MIN(1129,J860,$D860),MIN(1129,J860)))))))</f>
        <v>Effectuez l’étape 1</v>
      </c>
      <c r="S860" s="3" t="str">
        <f>IF(CRHPElig=" -  ","Effectuez l’étape 1",IF(CRHPElig="La baisse de revenus n'est pas admissible dans le cadre du PEREC",CRHPElig,IF(AND(INDEX(claimPeriodNo,MATCH('Étape 1) Taux'!$A$8,claimPeriods,0))&gt;17,INDEX(claimPeriodNo,MATCH('Étape 1) Taux'!$A$8,claimPeriods,0))&lt;20,revenueReduction&lt;0.1),0,IF(NOT(ISNUMBER(K860)),0,IF(G860="Oui",0,IF($C860="Non - avec lien de dépendance",MIN(1129,K860,$D860),MIN(1129,K860)))))))</f>
        <v>Effectuez l’étape 1</v>
      </c>
      <c r="T860" s="3" t="str">
        <f>IF(CRHPElig=" -  ","Effectuez l’étape 1",IF(CRHPElig="La baisse de revenus n'est pas admissible dans le cadre du PEREC",CRHPElig,IF(AND(INDEX(claimPeriodNo,MATCH('Étape 1) Taux'!$A$8,claimPeriods,0))&gt;17,INDEX(claimPeriodNo,MATCH('Étape 1) Taux'!$A$8,claimPeriods,0))&lt;20,revenueReduction&lt;0.1),0,IF(NOT(ISNUMBER(L860)),0,IF(H860="Oui",0,IF($C860="Non - avec lien de dépendance",MIN(1129,L860,$D860),MIN(1129,L860)))))))</f>
        <v>Effectuez l’étape 1</v>
      </c>
      <c r="U860" s="3">
        <f t="shared" si="82"/>
        <v>0</v>
      </c>
      <c r="V860" s="3">
        <f t="shared" si="83"/>
        <v>0</v>
      </c>
    </row>
    <row r="861" spans="13:22" x14ac:dyDescent="0.3">
      <c r="M861" s="52" t="str">
        <f t="shared" si="78"/>
        <v>Calculez d'abord la baisse moyenne de vos revenus sur 12 mois à l'étape 2)</v>
      </c>
      <c r="N861" s="52" t="str">
        <f t="shared" si="79"/>
        <v>Calculez d'abord la baisse moyenne de vos revenus sur 12 mois à l'étape 2)</v>
      </c>
      <c r="O861" s="52" t="str">
        <f t="shared" si="80"/>
        <v>Calculez d'abord la baisse moyenne de vos revenus sur 12 mois à l'étape 2)</v>
      </c>
      <c r="P861" s="52" t="str">
        <f t="shared" si="81"/>
        <v>Calculez d'abord la baisse moyenne de vos revenus sur 12 mois à l'étape 2)</v>
      </c>
      <c r="Q861" s="3" t="str">
        <f>IF(CRHPElig=" -  ","Effectuez l’étape 1",IF(CRHPElig="La baisse de revenus n'est pas admissible dans le cadre du PEREC",CRHPElig,IF(AND(INDEX(claimPeriodNo,MATCH('Étape 1) Taux'!$A$8,claimPeriods,0))&gt;17,INDEX(claimPeriodNo,MATCH('Étape 1) Taux'!$A$8,claimPeriods,0))&lt;20,revenueReduction&lt;0.1),0,IF(NOT(ISNUMBER(I861)),0,IF(E861="Oui",0,IF($C861="Non - avec lien de dépendance",MIN(1129,I861,$D861),MIN(1129,I861)))))))</f>
        <v>Effectuez l’étape 1</v>
      </c>
      <c r="R861" s="3" t="str">
        <f>IF(CRHPElig=" -  ","Effectuez l’étape 1",IF(CRHPElig="La baisse de revenus n'est pas admissible dans le cadre du PEREC",CRHPElig,IF(AND(INDEX(claimPeriodNo,MATCH('Étape 1) Taux'!$A$8,claimPeriods,0))&gt;17,INDEX(claimPeriodNo,MATCH('Étape 1) Taux'!$A$8,claimPeriods,0))&lt;20,revenueReduction&lt;0.1),0,IF(NOT(ISNUMBER(J861)),0,IF(F861="Oui",0,IF($C861="Non - avec lien de dépendance",MIN(1129,J861,$D861),MIN(1129,J861)))))))</f>
        <v>Effectuez l’étape 1</v>
      </c>
      <c r="S861" s="3" t="str">
        <f>IF(CRHPElig=" -  ","Effectuez l’étape 1",IF(CRHPElig="La baisse de revenus n'est pas admissible dans le cadre du PEREC",CRHPElig,IF(AND(INDEX(claimPeriodNo,MATCH('Étape 1) Taux'!$A$8,claimPeriods,0))&gt;17,INDEX(claimPeriodNo,MATCH('Étape 1) Taux'!$A$8,claimPeriods,0))&lt;20,revenueReduction&lt;0.1),0,IF(NOT(ISNUMBER(K861)),0,IF(G861="Oui",0,IF($C861="Non - avec lien de dépendance",MIN(1129,K861,$D861),MIN(1129,K861)))))))</f>
        <v>Effectuez l’étape 1</v>
      </c>
      <c r="T861" s="3" t="str">
        <f>IF(CRHPElig=" -  ","Effectuez l’étape 1",IF(CRHPElig="La baisse de revenus n'est pas admissible dans le cadre du PEREC",CRHPElig,IF(AND(INDEX(claimPeriodNo,MATCH('Étape 1) Taux'!$A$8,claimPeriods,0))&gt;17,INDEX(claimPeriodNo,MATCH('Étape 1) Taux'!$A$8,claimPeriods,0))&lt;20,revenueReduction&lt;0.1),0,IF(NOT(ISNUMBER(L861)),0,IF(H861="Oui",0,IF($C861="Non - avec lien de dépendance",MIN(1129,L861,$D861),MIN(1129,L861)))))))</f>
        <v>Effectuez l’étape 1</v>
      </c>
      <c r="U861" s="3">
        <f t="shared" si="82"/>
        <v>0</v>
      </c>
      <c r="V861" s="3">
        <f t="shared" si="83"/>
        <v>0</v>
      </c>
    </row>
    <row r="862" spans="13:22" x14ac:dyDescent="0.3">
      <c r="M862" s="52" t="str">
        <f t="shared" si="78"/>
        <v>Calculez d'abord la baisse moyenne de vos revenus sur 12 mois à l'étape 2)</v>
      </c>
      <c r="N862" s="52" t="str">
        <f t="shared" si="79"/>
        <v>Calculez d'abord la baisse moyenne de vos revenus sur 12 mois à l'étape 2)</v>
      </c>
      <c r="O862" s="52" t="str">
        <f t="shared" si="80"/>
        <v>Calculez d'abord la baisse moyenne de vos revenus sur 12 mois à l'étape 2)</v>
      </c>
      <c r="P862" s="52" t="str">
        <f t="shared" si="81"/>
        <v>Calculez d'abord la baisse moyenne de vos revenus sur 12 mois à l'étape 2)</v>
      </c>
      <c r="Q862" s="3" t="str">
        <f>IF(CRHPElig=" -  ","Effectuez l’étape 1",IF(CRHPElig="La baisse de revenus n'est pas admissible dans le cadre du PEREC",CRHPElig,IF(AND(INDEX(claimPeriodNo,MATCH('Étape 1) Taux'!$A$8,claimPeriods,0))&gt;17,INDEX(claimPeriodNo,MATCH('Étape 1) Taux'!$A$8,claimPeriods,0))&lt;20,revenueReduction&lt;0.1),0,IF(NOT(ISNUMBER(I862)),0,IF(E862="Oui",0,IF($C862="Non - avec lien de dépendance",MIN(1129,I862,$D862),MIN(1129,I862)))))))</f>
        <v>Effectuez l’étape 1</v>
      </c>
      <c r="R862" s="3" t="str">
        <f>IF(CRHPElig=" -  ","Effectuez l’étape 1",IF(CRHPElig="La baisse de revenus n'est pas admissible dans le cadre du PEREC",CRHPElig,IF(AND(INDEX(claimPeriodNo,MATCH('Étape 1) Taux'!$A$8,claimPeriods,0))&gt;17,INDEX(claimPeriodNo,MATCH('Étape 1) Taux'!$A$8,claimPeriods,0))&lt;20,revenueReduction&lt;0.1),0,IF(NOT(ISNUMBER(J862)),0,IF(F862="Oui",0,IF($C862="Non - avec lien de dépendance",MIN(1129,J862,$D862),MIN(1129,J862)))))))</f>
        <v>Effectuez l’étape 1</v>
      </c>
      <c r="S862" s="3" t="str">
        <f>IF(CRHPElig=" -  ","Effectuez l’étape 1",IF(CRHPElig="La baisse de revenus n'est pas admissible dans le cadre du PEREC",CRHPElig,IF(AND(INDEX(claimPeriodNo,MATCH('Étape 1) Taux'!$A$8,claimPeriods,0))&gt;17,INDEX(claimPeriodNo,MATCH('Étape 1) Taux'!$A$8,claimPeriods,0))&lt;20,revenueReduction&lt;0.1),0,IF(NOT(ISNUMBER(K862)),0,IF(G862="Oui",0,IF($C862="Non - avec lien de dépendance",MIN(1129,K862,$D862),MIN(1129,K862)))))))</f>
        <v>Effectuez l’étape 1</v>
      </c>
      <c r="T862" s="3" t="str">
        <f>IF(CRHPElig=" -  ","Effectuez l’étape 1",IF(CRHPElig="La baisse de revenus n'est pas admissible dans le cadre du PEREC",CRHPElig,IF(AND(INDEX(claimPeriodNo,MATCH('Étape 1) Taux'!$A$8,claimPeriods,0))&gt;17,INDEX(claimPeriodNo,MATCH('Étape 1) Taux'!$A$8,claimPeriods,0))&lt;20,revenueReduction&lt;0.1),0,IF(NOT(ISNUMBER(L862)),0,IF(H862="Oui",0,IF($C862="Non - avec lien de dépendance",MIN(1129,L862,$D862),MIN(1129,L862)))))))</f>
        <v>Effectuez l’étape 1</v>
      </c>
      <c r="U862" s="3">
        <f t="shared" si="82"/>
        <v>0</v>
      </c>
      <c r="V862" s="3">
        <f t="shared" si="83"/>
        <v>0</v>
      </c>
    </row>
    <row r="863" spans="13:22" x14ac:dyDescent="0.3">
      <c r="M863" s="52" t="str">
        <f t="shared" si="78"/>
        <v>Calculez d'abord la baisse moyenne de vos revenus sur 12 mois à l'étape 2)</v>
      </c>
      <c r="N863" s="52" t="str">
        <f t="shared" si="79"/>
        <v>Calculez d'abord la baisse moyenne de vos revenus sur 12 mois à l'étape 2)</v>
      </c>
      <c r="O863" s="52" t="str">
        <f t="shared" si="80"/>
        <v>Calculez d'abord la baisse moyenne de vos revenus sur 12 mois à l'étape 2)</v>
      </c>
      <c r="P863" s="52" t="str">
        <f t="shared" si="81"/>
        <v>Calculez d'abord la baisse moyenne de vos revenus sur 12 mois à l'étape 2)</v>
      </c>
      <c r="Q863" s="3" t="str">
        <f>IF(CRHPElig=" -  ","Effectuez l’étape 1",IF(CRHPElig="La baisse de revenus n'est pas admissible dans le cadre du PEREC",CRHPElig,IF(AND(INDEX(claimPeriodNo,MATCH('Étape 1) Taux'!$A$8,claimPeriods,0))&gt;17,INDEX(claimPeriodNo,MATCH('Étape 1) Taux'!$A$8,claimPeriods,0))&lt;20,revenueReduction&lt;0.1),0,IF(NOT(ISNUMBER(I863)),0,IF(E863="Oui",0,IF($C863="Non - avec lien de dépendance",MIN(1129,I863,$D863),MIN(1129,I863)))))))</f>
        <v>Effectuez l’étape 1</v>
      </c>
      <c r="R863" s="3" t="str">
        <f>IF(CRHPElig=" -  ","Effectuez l’étape 1",IF(CRHPElig="La baisse de revenus n'est pas admissible dans le cadre du PEREC",CRHPElig,IF(AND(INDEX(claimPeriodNo,MATCH('Étape 1) Taux'!$A$8,claimPeriods,0))&gt;17,INDEX(claimPeriodNo,MATCH('Étape 1) Taux'!$A$8,claimPeriods,0))&lt;20,revenueReduction&lt;0.1),0,IF(NOT(ISNUMBER(J863)),0,IF(F863="Oui",0,IF($C863="Non - avec lien de dépendance",MIN(1129,J863,$D863),MIN(1129,J863)))))))</f>
        <v>Effectuez l’étape 1</v>
      </c>
      <c r="S863" s="3" t="str">
        <f>IF(CRHPElig=" -  ","Effectuez l’étape 1",IF(CRHPElig="La baisse de revenus n'est pas admissible dans le cadre du PEREC",CRHPElig,IF(AND(INDEX(claimPeriodNo,MATCH('Étape 1) Taux'!$A$8,claimPeriods,0))&gt;17,INDEX(claimPeriodNo,MATCH('Étape 1) Taux'!$A$8,claimPeriods,0))&lt;20,revenueReduction&lt;0.1),0,IF(NOT(ISNUMBER(K863)),0,IF(G863="Oui",0,IF($C863="Non - avec lien de dépendance",MIN(1129,K863,$D863),MIN(1129,K863)))))))</f>
        <v>Effectuez l’étape 1</v>
      </c>
      <c r="T863" s="3" t="str">
        <f>IF(CRHPElig=" -  ","Effectuez l’étape 1",IF(CRHPElig="La baisse de revenus n'est pas admissible dans le cadre du PEREC",CRHPElig,IF(AND(INDEX(claimPeriodNo,MATCH('Étape 1) Taux'!$A$8,claimPeriods,0))&gt;17,INDEX(claimPeriodNo,MATCH('Étape 1) Taux'!$A$8,claimPeriods,0))&lt;20,revenueReduction&lt;0.1),0,IF(NOT(ISNUMBER(L863)),0,IF(H863="Oui",0,IF($C863="Non - avec lien de dépendance",MIN(1129,L863,$D863),MIN(1129,L863)))))))</f>
        <v>Effectuez l’étape 1</v>
      </c>
      <c r="U863" s="3">
        <f t="shared" si="82"/>
        <v>0</v>
      </c>
      <c r="V863" s="3">
        <f t="shared" si="83"/>
        <v>0</v>
      </c>
    </row>
    <row r="864" spans="13:22" x14ac:dyDescent="0.3">
      <c r="M864" s="52" t="str">
        <f t="shared" si="78"/>
        <v>Calculez d'abord la baisse moyenne de vos revenus sur 12 mois à l'étape 2)</v>
      </c>
      <c r="N864" s="52" t="str">
        <f t="shared" si="79"/>
        <v>Calculez d'abord la baisse moyenne de vos revenus sur 12 mois à l'étape 2)</v>
      </c>
      <c r="O864" s="52" t="str">
        <f t="shared" si="80"/>
        <v>Calculez d'abord la baisse moyenne de vos revenus sur 12 mois à l'étape 2)</v>
      </c>
      <c r="P864" s="52" t="str">
        <f t="shared" si="81"/>
        <v>Calculez d'abord la baisse moyenne de vos revenus sur 12 mois à l'étape 2)</v>
      </c>
      <c r="Q864" s="3" t="str">
        <f>IF(CRHPElig=" -  ","Effectuez l’étape 1",IF(CRHPElig="La baisse de revenus n'est pas admissible dans le cadre du PEREC",CRHPElig,IF(AND(INDEX(claimPeriodNo,MATCH('Étape 1) Taux'!$A$8,claimPeriods,0))&gt;17,INDEX(claimPeriodNo,MATCH('Étape 1) Taux'!$A$8,claimPeriods,0))&lt;20,revenueReduction&lt;0.1),0,IF(NOT(ISNUMBER(I864)),0,IF(E864="Oui",0,IF($C864="Non - avec lien de dépendance",MIN(1129,I864,$D864),MIN(1129,I864)))))))</f>
        <v>Effectuez l’étape 1</v>
      </c>
      <c r="R864" s="3" t="str">
        <f>IF(CRHPElig=" -  ","Effectuez l’étape 1",IF(CRHPElig="La baisse de revenus n'est pas admissible dans le cadre du PEREC",CRHPElig,IF(AND(INDEX(claimPeriodNo,MATCH('Étape 1) Taux'!$A$8,claimPeriods,0))&gt;17,INDEX(claimPeriodNo,MATCH('Étape 1) Taux'!$A$8,claimPeriods,0))&lt;20,revenueReduction&lt;0.1),0,IF(NOT(ISNUMBER(J864)),0,IF(F864="Oui",0,IF($C864="Non - avec lien de dépendance",MIN(1129,J864,$D864),MIN(1129,J864)))))))</f>
        <v>Effectuez l’étape 1</v>
      </c>
      <c r="S864" s="3" t="str">
        <f>IF(CRHPElig=" -  ","Effectuez l’étape 1",IF(CRHPElig="La baisse de revenus n'est pas admissible dans le cadre du PEREC",CRHPElig,IF(AND(INDEX(claimPeriodNo,MATCH('Étape 1) Taux'!$A$8,claimPeriods,0))&gt;17,INDEX(claimPeriodNo,MATCH('Étape 1) Taux'!$A$8,claimPeriods,0))&lt;20,revenueReduction&lt;0.1),0,IF(NOT(ISNUMBER(K864)),0,IF(G864="Oui",0,IF($C864="Non - avec lien de dépendance",MIN(1129,K864,$D864),MIN(1129,K864)))))))</f>
        <v>Effectuez l’étape 1</v>
      </c>
      <c r="T864" s="3" t="str">
        <f>IF(CRHPElig=" -  ","Effectuez l’étape 1",IF(CRHPElig="La baisse de revenus n'est pas admissible dans le cadre du PEREC",CRHPElig,IF(AND(INDEX(claimPeriodNo,MATCH('Étape 1) Taux'!$A$8,claimPeriods,0))&gt;17,INDEX(claimPeriodNo,MATCH('Étape 1) Taux'!$A$8,claimPeriods,0))&lt;20,revenueReduction&lt;0.1),0,IF(NOT(ISNUMBER(L864)),0,IF(H864="Oui",0,IF($C864="Non - avec lien de dépendance",MIN(1129,L864,$D864),MIN(1129,L864)))))))</f>
        <v>Effectuez l’étape 1</v>
      </c>
      <c r="U864" s="3">
        <f t="shared" si="82"/>
        <v>0</v>
      </c>
      <c r="V864" s="3">
        <f t="shared" si="83"/>
        <v>0</v>
      </c>
    </row>
    <row r="865" spans="13:22" x14ac:dyDescent="0.3">
      <c r="M865" s="52" t="str">
        <f t="shared" si="78"/>
        <v>Calculez d'abord la baisse moyenne de vos revenus sur 12 mois à l'étape 2)</v>
      </c>
      <c r="N865" s="52" t="str">
        <f t="shared" si="79"/>
        <v>Calculez d'abord la baisse moyenne de vos revenus sur 12 mois à l'étape 2)</v>
      </c>
      <c r="O865" s="52" t="str">
        <f t="shared" si="80"/>
        <v>Calculez d'abord la baisse moyenne de vos revenus sur 12 mois à l'étape 2)</v>
      </c>
      <c r="P865" s="52" t="str">
        <f t="shared" si="81"/>
        <v>Calculez d'abord la baisse moyenne de vos revenus sur 12 mois à l'étape 2)</v>
      </c>
      <c r="Q865" s="3" t="str">
        <f>IF(CRHPElig=" -  ","Effectuez l’étape 1",IF(CRHPElig="La baisse de revenus n'est pas admissible dans le cadre du PEREC",CRHPElig,IF(AND(INDEX(claimPeriodNo,MATCH('Étape 1) Taux'!$A$8,claimPeriods,0))&gt;17,INDEX(claimPeriodNo,MATCH('Étape 1) Taux'!$A$8,claimPeriods,0))&lt;20,revenueReduction&lt;0.1),0,IF(NOT(ISNUMBER(I865)),0,IF(E865="Oui",0,IF($C865="Non - avec lien de dépendance",MIN(1129,I865,$D865),MIN(1129,I865)))))))</f>
        <v>Effectuez l’étape 1</v>
      </c>
      <c r="R865" s="3" t="str">
        <f>IF(CRHPElig=" -  ","Effectuez l’étape 1",IF(CRHPElig="La baisse de revenus n'est pas admissible dans le cadre du PEREC",CRHPElig,IF(AND(INDEX(claimPeriodNo,MATCH('Étape 1) Taux'!$A$8,claimPeriods,0))&gt;17,INDEX(claimPeriodNo,MATCH('Étape 1) Taux'!$A$8,claimPeriods,0))&lt;20,revenueReduction&lt;0.1),0,IF(NOT(ISNUMBER(J865)),0,IF(F865="Oui",0,IF($C865="Non - avec lien de dépendance",MIN(1129,J865,$D865),MIN(1129,J865)))))))</f>
        <v>Effectuez l’étape 1</v>
      </c>
      <c r="S865" s="3" t="str">
        <f>IF(CRHPElig=" -  ","Effectuez l’étape 1",IF(CRHPElig="La baisse de revenus n'est pas admissible dans le cadre du PEREC",CRHPElig,IF(AND(INDEX(claimPeriodNo,MATCH('Étape 1) Taux'!$A$8,claimPeriods,0))&gt;17,INDEX(claimPeriodNo,MATCH('Étape 1) Taux'!$A$8,claimPeriods,0))&lt;20,revenueReduction&lt;0.1),0,IF(NOT(ISNUMBER(K865)),0,IF(G865="Oui",0,IF($C865="Non - avec lien de dépendance",MIN(1129,K865,$D865),MIN(1129,K865)))))))</f>
        <v>Effectuez l’étape 1</v>
      </c>
      <c r="T865" s="3" t="str">
        <f>IF(CRHPElig=" -  ","Effectuez l’étape 1",IF(CRHPElig="La baisse de revenus n'est pas admissible dans le cadre du PEREC",CRHPElig,IF(AND(INDEX(claimPeriodNo,MATCH('Étape 1) Taux'!$A$8,claimPeriods,0))&gt;17,INDEX(claimPeriodNo,MATCH('Étape 1) Taux'!$A$8,claimPeriods,0))&lt;20,revenueReduction&lt;0.1),0,IF(NOT(ISNUMBER(L865)),0,IF(H865="Oui",0,IF($C865="Non - avec lien de dépendance",MIN(1129,L865,$D865),MIN(1129,L865)))))))</f>
        <v>Effectuez l’étape 1</v>
      </c>
      <c r="U865" s="3">
        <f t="shared" si="82"/>
        <v>0</v>
      </c>
      <c r="V865" s="3">
        <f t="shared" si="83"/>
        <v>0</v>
      </c>
    </row>
    <row r="866" spans="13:22" x14ac:dyDescent="0.3">
      <c r="M866" s="52" t="str">
        <f t="shared" si="78"/>
        <v>Calculez d'abord la baisse moyenne de vos revenus sur 12 mois à l'étape 2)</v>
      </c>
      <c r="N866" s="52" t="str">
        <f t="shared" si="79"/>
        <v>Calculez d'abord la baisse moyenne de vos revenus sur 12 mois à l'étape 2)</v>
      </c>
      <c r="O866" s="52" t="str">
        <f t="shared" si="80"/>
        <v>Calculez d'abord la baisse moyenne de vos revenus sur 12 mois à l'étape 2)</v>
      </c>
      <c r="P866" s="52" t="str">
        <f t="shared" si="81"/>
        <v>Calculez d'abord la baisse moyenne de vos revenus sur 12 mois à l'étape 2)</v>
      </c>
      <c r="Q866" s="3" t="str">
        <f>IF(CRHPElig=" -  ","Effectuez l’étape 1",IF(CRHPElig="La baisse de revenus n'est pas admissible dans le cadre du PEREC",CRHPElig,IF(AND(INDEX(claimPeriodNo,MATCH('Étape 1) Taux'!$A$8,claimPeriods,0))&gt;17,INDEX(claimPeriodNo,MATCH('Étape 1) Taux'!$A$8,claimPeriods,0))&lt;20,revenueReduction&lt;0.1),0,IF(NOT(ISNUMBER(I866)),0,IF(E866="Oui",0,IF($C866="Non - avec lien de dépendance",MIN(1129,I866,$D866),MIN(1129,I866)))))))</f>
        <v>Effectuez l’étape 1</v>
      </c>
      <c r="R866" s="3" t="str">
        <f>IF(CRHPElig=" -  ","Effectuez l’étape 1",IF(CRHPElig="La baisse de revenus n'est pas admissible dans le cadre du PEREC",CRHPElig,IF(AND(INDEX(claimPeriodNo,MATCH('Étape 1) Taux'!$A$8,claimPeriods,0))&gt;17,INDEX(claimPeriodNo,MATCH('Étape 1) Taux'!$A$8,claimPeriods,0))&lt;20,revenueReduction&lt;0.1),0,IF(NOT(ISNUMBER(J866)),0,IF(F866="Oui",0,IF($C866="Non - avec lien de dépendance",MIN(1129,J866,$D866),MIN(1129,J866)))))))</f>
        <v>Effectuez l’étape 1</v>
      </c>
      <c r="S866" s="3" t="str">
        <f>IF(CRHPElig=" -  ","Effectuez l’étape 1",IF(CRHPElig="La baisse de revenus n'est pas admissible dans le cadre du PEREC",CRHPElig,IF(AND(INDEX(claimPeriodNo,MATCH('Étape 1) Taux'!$A$8,claimPeriods,0))&gt;17,INDEX(claimPeriodNo,MATCH('Étape 1) Taux'!$A$8,claimPeriods,0))&lt;20,revenueReduction&lt;0.1),0,IF(NOT(ISNUMBER(K866)),0,IF(G866="Oui",0,IF($C866="Non - avec lien de dépendance",MIN(1129,K866,$D866),MIN(1129,K866)))))))</f>
        <v>Effectuez l’étape 1</v>
      </c>
      <c r="T866" s="3" t="str">
        <f>IF(CRHPElig=" -  ","Effectuez l’étape 1",IF(CRHPElig="La baisse de revenus n'est pas admissible dans le cadre du PEREC",CRHPElig,IF(AND(INDEX(claimPeriodNo,MATCH('Étape 1) Taux'!$A$8,claimPeriods,0))&gt;17,INDEX(claimPeriodNo,MATCH('Étape 1) Taux'!$A$8,claimPeriods,0))&lt;20,revenueReduction&lt;0.1),0,IF(NOT(ISNUMBER(L866)),0,IF(H866="Oui",0,IF($C866="Non - avec lien de dépendance",MIN(1129,L866,$D866),MIN(1129,L866)))))))</f>
        <v>Effectuez l’étape 1</v>
      </c>
      <c r="U866" s="3">
        <f t="shared" si="82"/>
        <v>0</v>
      </c>
      <c r="V866" s="3">
        <f t="shared" si="83"/>
        <v>0</v>
      </c>
    </row>
    <row r="867" spans="13:22" x14ac:dyDescent="0.3">
      <c r="M867" s="52" t="str">
        <f t="shared" si="78"/>
        <v>Calculez d'abord la baisse moyenne de vos revenus sur 12 mois à l'étape 2)</v>
      </c>
      <c r="N867" s="52" t="str">
        <f t="shared" si="79"/>
        <v>Calculez d'abord la baisse moyenne de vos revenus sur 12 mois à l'étape 2)</v>
      </c>
      <c r="O867" s="52" t="str">
        <f t="shared" si="80"/>
        <v>Calculez d'abord la baisse moyenne de vos revenus sur 12 mois à l'étape 2)</v>
      </c>
      <c r="P867" s="52" t="str">
        <f t="shared" si="81"/>
        <v>Calculez d'abord la baisse moyenne de vos revenus sur 12 mois à l'étape 2)</v>
      </c>
      <c r="Q867" s="3" t="str">
        <f>IF(CRHPElig=" -  ","Effectuez l’étape 1",IF(CRHPElig="La baisse de revenus n'est pas admissible dans le cadre du PEREC",CRHPElig,IF(AND(INDEX(claimPeriodNo,MATCH('Étape 1) Taux'!$A$8,claimPeriods,0))&gt;17,INDEX(claimPeriodNo,MATCH('Étape 1) Taux'!$A$8,claimPeriods,0))&lt;20,revenueReduction&lt;0.1),0,IF(NOT(ISNUMBER(I867)),0,IF(E867="Oui",0,IF($C867="Non - avec lien de dépendance",MIN(1129,I867,$D867),MIN(1129,I867)))))))</f>
        <v>Effectuez l’étape 1</v>
      </c>
      <c r="R867" s="3" t="str">
        <f>IF(CRHPElig=" -  ","Effectuez l’étape 1",IF(CRHPElig="La baisse de revenus n'est pas admissible dans le cadre du PEREC",CRHPElig,IF(AND(INDEX(claimPeriodNo,MATCH('Étape 1) Taux'!$A$8,claimPeriods,0))&gt;17,INDEX(claimPeriodNo,MATCH('Étape 1) Taux'!$A$8,claimPeriods,0))&lt;20,revenueReduction&lt;0.1),0,IF(NOT(ISNUMBER(J867)),0,IF(F867="Oui",0,IF($C867="Non - avec lien de dépendance",MIN(1129,J867,$D867),MIN(1129,J867)))))))</f>
        <v>Effectuez l’étape 1</v>
      </c>
      <c r="S867" s="3" t="str">
        <f>IF(CRHPElig=" -  ","Effectuez l’étape 1",IF(CRHPElig="La baisse de revenus n'est pas admissible dans le cadre du PEREC",CRHPElig,IF(AND(INDEX(claimPeriodNo,MATCH('Étape 1) Taux'!$A$8,claimPeriods,0))&gt;17,INDEX(claimPeriodNo,MATCH('Étape 1) Taux'!$A$8,claimPeriods,0))&lt;20,revenueReduction&lt;0.1),0,IF(NOT(ISNUMBER(K867)),0,IF(G867="Oui",0,IF($C867="Non - avec lien de dépendance",MIN(1129,K867,$D867),MIN(1129,K867)))))))</f>
        <v>Effectuez l’étape 1</v>
      </c>
      <c r="T867" s="3" t="str">
        <f>IF(CRHPElig=" -  ","Effectuez l’étape 1",IF(CRHPElig="La baisse de revenus n'est pas admissible dans le cadre du PEREC",CRHPElig,IF(AND(INDEX(claimPeriodNo,MATCH('Étape 1) Taux'!$A$8,claimPeriods,0))&gt;17,INDEX(claimPeriodNo,MATCH('Étape 1) Taux'!$A$8,claimPeriods,0))&lt;20,revenueReduction&lt;0.1),0,IF(NOT(ISNUMBER(L867)),0,IF(H867="Oui",0,IF($C867="Non - avec lien de dépendance",MIN(1129,L867,$D867),MIN(1129,L867)))))))</f>
        <v>Effectuez l’étape 1</v>
      </c>
      <c r="U867" s="3">
        <f t="shared" si="82"/>
        <v>0</v>
      </c>
      <c r="V867" s="3">
        <f t="shared" si="83"/>
        <v>0</v>
      </c>
    </row>
    <row r="868" spans="13:22" x14ac:dyDescent="0.3">
      <c r="M868" s="52" t="str">
        <f t="shared" si="78"/>
        <v>Calculez d'abord la baisse moyenne de vos revenus sur 12 mois à l'étape 2)</v>
      </c>
      <c r="N868" s="52" t="str">
        <f t="shared" si="79"/>
        <v>Calculez d'abord la baisse moyenne de vos revenus sur 12 mois à l'étape 2)</v>
      </c>
      <c r="O868" s="52" t="str">
        <f t="shared" si="80"/>
        <v>Calculez d'abord la baisse moyenne de vos revenus sur 12 mois à l'étape 2)</v>
      </c>
      <c r="P868" s="52" t="str">
        <f t="shared" si="81"/>
        <v>Calculez d'abord la baisse moyenne de vos revenus sur 12 mois à l'étape 2)</v>
      </c>
      <c r="Q868" s="3" t="str">
        <f>IF(CRHPElig=" -  ","Effectuez l’étape 1",IF(CRHPElig="La baisse de revenus n'est pas admissible dans le cadre du PEREC",CRHPElig,IF(AND(INDEX(claimPeriodNo,MATCH('Étape 1) Taux'!$A$8,claimPeriods,0))&gt;17,INDEX(claimPeriodNo,MATCH('Étape 1) Taux'!$A$8,claimPeriods,0))&lt;20,revenueReduction&lt;0.1),0,IF(NOT(ISNUMBER(I868)),0,IF(E868="Oui",0,IF($C868="Non - avec lien de dépendance",MIN(1129,I868,$D868),MIN(1129,I868)))))))</f>
        <v>Effectuez l’étape 1</v>
      </c>
      <c r="R868" s="3" t="str">
        <f>IF(CRHPElig=" -  ","Effectuez l’étape 1",IF(CRHPElig="La baisse de revenus n'est pas admissible dans le cadre du PEREC",CRHPElig,IF(AND(INDEX(claimPeriodNo,MATCH('Étape 1) Taux'!$A$8,claimPeriods,0))&gt;17,INDEX(claimPeriodNo,MATCH('Étape 1) Taux'!$A$8,claimPeriods,0))&lt;20,revenueReduction&lt;0.1),0,IF(NOT(ISNUMBER(J868)),0,IF(F868="Oui",0,IF($C868="Non - avec lien de dépendance",MIN(1129,J868,$D868),MIN(1129,J868)))))))</f>
        <v>Effectuez l’étape 1</v>
      </c>
      <c r="S868" s="3" t="str">
        <f>IF(CRHPElig=" -  ","Effectuez l’étape 1",IF(CRHPElig="La baisse de revenus n'est pas admissible dans le cadre du PEREC",CRHPElig,IF(AND(INDEX(claimPeriodNo,MATCH('Étape 1) Taux'!$A$8,claimPeriods,0))&gt;17,INDEX(claimPeriodNo,MATCH('Étape 1) Taux'!$A$8,claimPeriods,0))&lt;20,revenueReduction&lt;0.1),0,IF(NOT(ISNUMBER(K868)),0,IF(G868="Oui",0,IF($C868="Non - avec lien de dépendance",MIN(1129,K868,$D868),MIN(1129,K868)))))))</f>
        <v>Effectuez l’étape 1</v>
      </c>
      <c r="T868" s="3" t="str">
        <f>IF(CRHPElig=" -  ","Effectuez l’étape 1",IF(CRHPElig="La baisse de revenus n'est pas admissible dans le cadre du PEREC",CRHPElig,IF(AND(INDEX(claimPeriodNo,MATCH('Étape 1) Taux'!$A$8,claimPeriods,0))&gt;17,INDEX(claimPeriodNo,MATCH('Étape 1) Taux'!$A$8,claimPeriods,0))&lt;20,revenueReduction&lt;0.1),0,IF(NOT(ISNUMBER(L868)),0,IF(H868="Oui",0,IF($C868="Non - avec lien de dépendance",MIN(1129,L868,$D868),MIN(1129,L868)))))))</f>
        <v>Effectuez l’étape 1</v>
      </c>
      <c r="U868" s="3">
        <f t="shared" si="82"/>
        <v>0</v>
      </c>
      <c r="V868" s="3">
        <f t="shared" si="83"/>
        <v>0</v>
      </c>
    </row>
    <row r="869" spans="13:22" x14ac:dyDescent="0.3">
      <c r="M869" s="52" t="str">
        <f t="shared" si="78"/>
        <v>Calculez d'abord la baisse moyenne de vos revenus sur 12 mois à l'étape 2)</v>
      </c>
      <c r="N869" s="52" t="str">
        <f t="shared" si="79"/>
        <v>Calculez d'abord la baisse moyenne de vos revenus sur 12 mois à l'étape 2)</v>
      </c>
      <c r="O869" s="52" t="str">
        <f t="shared" si="80"/>
        <v>Calculez d'abord la baisse moyenne de vos revenus sur 12 mois à l'étape 2)</v>
      </c>
      <c r="P869" s="52" t="str">
        <f t="shared" si="81"/>
        <v>Calculez d'abord la baisse moyenne de vos revenus sur 12 mois à l'étape 2)</v>
      </c>
      <c r="Q869" s="3" t="str">
        <f>IF(CRHPElig=" -  ","Effectuez l’étape 1",IF(CRHPElig="La baisse de revenus n'est pas admissible dans le cadre du PEREC",CRHPElig,IF(AND(INDEX(claimPeriodNo,MATCH('Étape 1) Taux'!$A$8,claimPeriods,0))&gt;17,INDEX(claimPeriodNo,MATCH('Étape 1) Taux'!$A$8,claimPeriods,0))&lt;20,revenueReduction&lt;0.1),0,IF(NOT(ISNUMBER(I869)),0,IF(E869="Oui",0,IF($C869="Non - avec lien de dépendance",MIN(1129,I869,$D869),MIN(1129,I869)))))))</f>
        <v>Effectuez l’étape 1</v>
      </c>
      <c r="R869" s="3" t="str">
        <f>IF(CRHPElig=" -  ","Effectuez l’étape 1",IF(CRHPElig="La baisse de revenus n'est pas admissible dans le cadre du PEREC",CRHPElig,IF(AND(INDEX(claimPeriodNo,MATCH('Étape 1) Taux'!$A$8,claimPeriods,0))&gt;17,INDEX(claimPeriodNo,MATCH('Étape 1) Taux'!$A$8,claimPeriods,0))&lt;20,revenueReduction&lt;0.1),0,IF(NOT(ISNUMBER(J869)),0,IF(F869="Oui",0,IF($C869="Non - avec lien de dépendance",MIN(1129,J869,$D869),MIN(1129,J869)))))))</f>
        <v>Effectuez l’étape 1</v>
      </c>
      <c r="S869" s="3" t="str">
        <f>IF(CRHPElig=" -  ","Effectuez l’étape 1",IF(CRHPElig="La baisse de revenus n'est pas admissible dans le cadre du PEREC",CRHPElig,IF(AND(INDEX(claimPeriodNo,MATCH('Étape 1) Taux'!$A$8,claimPeriods,0))&gt;17,INDEX(claimPeriodNo,MATCH('Étape 1) Taux'!$A$8,claimPeriods,0))&lt;20,revenueReduction&lt;0.1),0,IF(NOT(ISNUMBER(K869)),0,IF(G869="Oui",0,IF($C869="Non - avec lien de dépendance",MIN(1129,K869,$D869),MIN(1129,K869)))))))</f>
        <v>Effectuez l’étape 1</v>
      </c>
      <c r="T869" s="3" t="str">
        <f>IF(CRHPElig=" -  ","Effectuez l’étape 1",IF(CRHPElig="La baisse de revenus n'est pas admissible dans le cadre du PEREC",CRHPElig,IF(AND(INDEX(claimPeriodNo,MATCH('Étape 1) Taux'!$A$8,claimPeriods,0))&gt;17,INDEX(claimPeriodNo,MATCH('Étape 1) Taux'!$A$8,claimPeriods,0))&lt;20,revenueReduction&lt;0.1),0,IF(NOT(ISNUMBER(L869)),0,IF(H869="Oui",0,IF($C869="Non - avec lien de dépendance",MIN(1129,L869,$D869),MIN(1129,L869)))))))</f>
        <v>Effectuez l’étape 1</v>
      </c>
      <c r="U869" s="3">
        <f t="shared" si="82"/>
        <v>0</v>
      </c>
      <c r="V869" s="3">
        <f t="shared" si="83"/>
        <v>0</v>
      </c>
    </row>
    <row r="870" spans="13:22" x14ac:dyDescent="0.3">
      <c r="M870" s="52" t="str">
        <f t="shared" si="78"/>
        <v>Calculez d'abord la baisse moyenne de vos revenus sur 12 mois à l'étape 2)</v>
      </c>
      <c r="N870" s="52" t="str">
        <f t="shared" si="79"/>
        <v>Calculez d'abord la baisse moyenne de vos revenus sur 12 mois à l'étape 2)</v>
      </c>
      <c r="O870" s="52" t="str">
        <f t="shared" si="80"/>
        <v>Calculez d'abord la baisse moyenne de vos revenus sur 12 mois à l'étape 2)</v>
      </c>
      <c r="P870" s="52" t="str">
        <f t="shared" si="81"/>
        <v>Calculez d'abord la baisse moyenne de vos revenus sur 12 mois à l'étape 2)</v>
      </c>
      <c r="Q870" s="3" t="str">
        <f>IF(CRHPElig=" -  ","Effectuez l’étape 1",IF(CRHPElig="La baisse de revenus n'est pas admissible dans le cadre du PEREC",CRHPElig,IF(AND(INDEX(claimPeriodNo,MATCH('Étape 1) Taux'!$A$8,claimPeriods,0))&gt;17,INDEX(claimPeriodNo,MATCH('Étape 1) Taux'!$A$8,claimPeriods,0))&lt;20,revenueReduction&lt;0.1),0,IF(NOT(ISNUMBER(I870)),0,IF(E870="Oui",0,IF($C870="Non - avec lien de dépendance",MIN(1129,I870,$D870),MIN(1129,I870)))))))</f>
        <v>Effectuez l’étape 1</v>
      </c>
      <c r="R870" s="3" t="str">
        <f>IF(CRHPElig=" -  ","Effectuez l’étape 1",IF(CRHPElig="La baisse de revenus n'est pas admissible dans le cadre du PEREC",CRHPElig,IF(AND(INDEX(claimPeriodNo,MATCH('Étape 1) Taux'!$A$8,claimPeriods,0))&gt;17,INDEX(claimPeriodNo,MATCH('Étape 1) Taux'!$A$8,claimPeriods,0))&lt;20,revenueReduction&lt;0.1),0,IF(NOT(ISNUMBER(J870)),0,IF(F870="Oui",0,IF($C870="Non - avec lien de dépendance",MIN(1129,J870,$D870),MIN(1129,J870)))))))</f>
        <v>Effectuez l’étape 1</v>
      </c>
      <c r="S870" s="3" t="str">
        <f>IF(CRHPElig=" -  ","Effectuez l’étape 1",IF(CRHPElig="La baisse de revenus n'est pas admissible dans le cadre du PEREC",CRHPElig,IF(AND(INDEX(claimPeriodNo,MATCH('Étape 1) Taux'!$A$8,claimPeriods,0))&gt;17,INDEX(claimPeriodNo,MATCH('Étape 1) Taux'!$A$8,claimPeriods,0))&lt;20,revenueReduction&lt;0.1),0,IF(NOT(ISNUMBER(K870)),0,IF(G870="Oui",0,IF($C870="Non - avec lien de dépendance",MIN(1129,K870,$D870),MIN(1129,K870)))))))</f>
        <v>Effectuez l’étape 1</v>
      </c>
      <c r="T870" s="3" t="str">
        <f>IF(CRHPElig=" -  ","Effectuez l’étape 1",IF(CRHPElig="La baisse de revenus n'est pas admissible dans le cadre du PEREC",CRHPElig,IF(AND(INDEX(claimPeriodNo,MATCH('Étape 1) Taux'!$A$8,claimPeriods,0))&gt;17,INDEX(claimPeriodNo,MATCH('Étape 1) Taux'!$A$8,claimPeriods,0))&lt;20,revenueReduction&lt;0.1),0,IF(NOT(ISNUMBER(L870)),0,IF(H870="Oui",0,IF($C870="Non - avec lien de dépendance",MIN(1129,L870,$D870),MIN(1129,L870)))))))</f>
        <v>Effectuez l’étape 1</v>
      </c>
      <c r="U870" s="3">
        <f t="shared" si="82"/>
        <v>0</v>
      </c>
      <c r="V870" s="3">
        <f t="shared" si="83"/>
        <v>0</v>
      </c>
    </row>
    <row r="871" spans="13:22" x14ac:dyDescent="0.3">
      <c r="M871" s="52" t="str">
        <f t="shared" si="78"/>
        <v>Calculez d'abord la baisse moyenne de vos revenus sur 12 mois à l'étape 2)</v>
      </c>
      <c r="N871" s="52" t="str">
        <f t="shared" si="79"/>
        <v>Calculez d'abord la baisse moyenne de vos revenus sur 12 mois à l'étape 2)</v>
      </c>
      <c r="O871" s="52" t="str">
        <f t="shared" si="80"/>
        <v>Calculez d'abord la baisse moyenne de vos revenus sur 12 mois à l'étape 2)</v>
      </c>
      <c r="P871" s="52" t="str">
        <f t="shared" si="81"/>
        <v>Calculez d'abord la baisse moyenne de vos revenus sur 12 mois à l'étape 2)</v>
      </c>
      <c r="Q871" s="3" t="str">
        <f>IF(CRHPElig=" -  ","Effectuez l’étape 1",IF(CRHPElig="La baisse de revenus n'est pas admissible dans le cadre du PEREC",CRHPElig,IF(AND(INDEX(claimPeriodNo,MATCH('Étape 1) Taux'!$A$8,claimPeriods,0))&gt;17,INDEX(claimPeriodNo,MATCH('Étape 1) Taux'!$A$8,claimPeriods,0))&lt;20,revenueReduction&lt;0.1),0,IF(NOT(ISNUMBER(I871)),0,IF(E871="Oui",0,IF($C871="Non - avec lien de dépendance",MIN(1129,I871,$D871),MIN(1129,I871)))))))</f>
        <v>Effectuez l’étape 1</v>
      </c>
      <c r="R871" s="3" t="str">
        <f>IF(CRHPElig=" -  ","Effectuez l’étape 1",IF(CRHPElig="La baisse de revenus n'est pas admissible dans le cadre du PEREC",CRHPElig,IF(AND(INDEX(claimPeriodNo,MATCH('Étape 1) Taux'!$A$8,claimPeriods,0))&gt;17,INDEX(claimPeriodNo,MATCH('Étape 1) Taux'!$A$8,claimPeriods,0))&lt;20,revenueReduction&lt;0.1),0,IF(NOT(ISNUMBER(J871)),0,IF(F871="Oui",0,IF($C871="Non - avec lien de dépendance",MIN(1129,J871,$D871),MIN(1129,J871)))))))</f>
        <v>Effectuez l’étape 1</v>
      </c>
      <c r="S871" s="3" t="str">
        <f>IF(CRHPElig=" -  ","Effectuez l’étape 1",IF(CRHPElig="La baisse de revenus n'est pas admissible dans le cadre du PEREC",CRHPElig,IF(AND(INDEX(claimPeriodNo,MATCH('Étape 1) Taux'!$A$8,claimPeriods,0))&gt;17,INDEX(claimPeriodNo,MATCH('Étape 1) Taux'!$A$8,claimPeriods,0))&lt;20,revenueReduction&lt;0.1),0,IF(NOT(ISNUMBER(K871)),0,IF(G871="Oui",0,IF($C871="Non - avec lien de dépendance",MIN(1129,K871,$D871),MIN(1129,K871)))))))</f>
        <v>Effectuez l’étape 1</v>
      </c>
      <c r="T871" s="3" t="str">
        <f>IF(CRHPElig=" -  ","Effectuez l’étape 1",IF(CRHPElig="La baisse de revenus n'est pas admissible dans le cadre du PEREC",CRHPElig,IF(AND(INDEX(claimPeriodNo,MATCH('Étape 1) Taux'!$A$8,claimPeriods,0))&gt;17,INDEX(claimPeriodNo,MATCH('Étape 1) Taux'!$A$8,claimPeriods,0))&lt;20,revenueReduction&lt;0.1),0,IF(NOT(ISNUMBER(L871)),0,IF(H871="Oui",0,IF($C871="Non - avec lien de dépendance",MIN(1129,L871,$D871),MIN(1129,L871)))))))</f>
        <v>Effectuez l’étape 1</v>
      </c>
      <c r="U871" s="3">
        <f t="shared" si="82"/>
        <v>0</v>
      </c>
      <c r="V871" s="3">
        <f t="shared" si="83"/>
        <v>0</v>
      </c>
    </row>
    <row r="872" spans="13:22" x14ac:dyDescent="0.3">
      <c r="M872" s="52" t="str">
        <f t="shared" si="78"/>
        <v>Calculez d'abord la baisse moyenne de vos revenus sur 12 mois à l'étape 2)</v>
      </c>
      <c r="N872" s="52" t="str">
        <f t="shared" si="79"/>
        <v>Calculez d'abord la baisse moyenne de vos revenus sur 12 mois à l'étape 2)</v>
      </c>
      <c r="O872" s="52" t="str">
        <f t="shared" si="80"/>
        <v>Calculez d'abord la baisse moyenne de vos revenus sur 12 mois à l'étape 2)</v>
      </c>
      <c r="P872" s="52" t="str">
        <f t="shared" si="81"/>
        <v>Calculez d'abord la baisse moyenne de vos revenus sur 12 mois à l'étape 2)</v>
      </c>
      <c r="Q872" s="3" t="str">
        <f>IF(CRHPElig=" -  ","Effectuez l’étape 1",IF(CRHPElig="La baisse de revenus n'est pas admissible dans le cadre du PEREC",CRHPElig,IF(AND(INDEX(claimPeriodNo,MATCH('Étape 1) Taux'!$A$8,claimPeriods,0))&gt;17,INDEX(claimPeriodNo,MATCH('Étape 1) Taux'!$A$8,claimPeriods,0))&lt;20,revenueReduction&lt;0.1),0,IF(NOT(ISNUMBER(I872)),0,IF(E872="Oui",0,IF($C872="Non - avec lien de dépendance",MIN(1129,I872,$D872),MIN(1129,I872)))))))</f>
        <v>Effectuez l’étape 1</v>
      </c>
      <c r="R872" s="3" t="str">
        <f>IF(CRHPElig=" -  ","Effectuez l’étape 1",IF(CRHPElig="La baisse de revenus n'est pas admissible dans le cadre du PEREC",CRHPElig,IF(AND(INDEX(claimPeriodNo,MATCH('Étape 1) Taux'!$A$8,claimPeriods,0))&gt;17,INDEX(claimPeriodNo,MATCH('Étape 1) Taux'!$A$8,claimPeriods,0))&lt;20,revenueReduction&lt;0.1),0,IF(NOT(ISNUMBER(J872)),0,IF(F872="Oui",0,IF($C872="Non - avec lien de dépendance",MIN(1129,J872,$D872),MIN(1129,J872)))))))</f>
        <v>Effectuez l’étape 1</v>
      </c>
      <c r="S872" s="3" t="str">
        <f>IF(CRHPElig=" -  ","Effectuez l’étape 1",IF(CRHPElig="La baisse de revenus n'est pas admissible dans le cadre du PEREC",CRHPElig,IF(AND(INDEX(claimPeriodNo,MATCH('Étape 1) Taux'!$A$8,claimPeriods,0))&gt;17,INDEX(claimPeriodNo,MATCH('Étape 1) Taux'!$A$8,claimPeriods,0))&lt;20,revenueReduction&lt;0.1),0,IF(NOT(ISNUMBER(K872)),0,IF(G872="Oui",0,IF($C872="Non - avec lien de dépendance",MIN(1129,K872,$D872),MIN(1129,K872)))))))</f>
        <v>Effectuez l’étape 1</v>
      </c>
      <c r="T872" s="3" t="str">
        <f>IF(CRHPElig=" -  ","Effectuez l’étape 1",IF(CRHPElig="La baisse de revenus n'est pas admissible dans le cadre du PEREC",CRHPElig,IF(AND(INDEX(claimPeriodNo,MATCH('Étape 1) Taux'!$A$8,claimPeriods,0))&gt;17,INDEX(claimPeriodNo,MATCH('Étape 1) Taux'!$A$8,claimPeriods,0))&lt;20,revenueReduction&lt;0.1),0,IF(NOT(ISNUMBER(L872)),0,IF(H872="Oui",0,IF($C872="Non - avec lien de dépendance",MIN(1129,L872,$D872),MIN(1129,L872)))))))</f>
        <v>Effectuez l’étape 1</v>
      </c>
      <c r="U872" s="3">
        <f t="shared" si="82"/>
        <v>0</v>
      </c>
      <c r="V872" s="3">
        <f t="shared" si="83"/>
        <v>0</v>
      </c>
    </row>
    <row r="873" spans="13:22" x14ac:dyDescent="0.3">
      <c r="M873" s="52" t="str">
        <f t="shared" si="78"/>
        <v>Calculez d'abord la baisse moyenne de vos revenus sur 12 mois à l'étape 2)</v>
      </c>
      <c r="N873" s="52" t="str">
        <f t="shared" si="79"/>
        <v>Calculez d'abord la baisse moyenne de vos revenus sur 12 mois à l'étape 2)</v>
      </c>
      <c r="O873" s="52" t="str">
        <f t="shared" si="80"/>
        <v>Calculez d'abord la baisse moyenne de vos revenus sur 12 mois à l'étape 2)</v>
      </c>
      <c r="P873" s="52" t="str">
        <f t="shared" si="81"/>
        <v>Calculez d'abord la baisse moyenne de vos revenus sur 12 mois à l'étape 2)</v>
      </c>
      <c r="Q873" s="3" t="str">
        <f>IF(CRHPElig=" -  ","Effectuez l’étape 1",IF(CRHPElig="La baisse de revenus n'est pas admissible dans le cadre du PEREC",CRHPElig,IF(AND(INDEX(claimPeriodNo,MATCH('Étape 1) Taux'!$A$8,claimPeriods,0))&gt;17,INDEX(claimPeriodNo,MATCH('Étape 1) Taux'!$A$8,claimPeriods,0))&lt;20,revenueReduction&lt;0.1),0,IF(NOT(ISNUMBER(I873)),0,IF(E873="Oui",0,IF($C873="Non - avec lien de dépendance",MIN(1129,I873,$D873),MIN(1129,I873)))))))</f>
        <v>Effectuez l’étape 1</v>
      </c>
      <c r="R873" s="3" t="str">
        <f>IF(CRHPElig=" -  ","Effectuez l’étape 1",IF(CRHPElig="La baisse de revenus n'est pas admissible dans le cadre du PEREC",CRHPElig,IF(AND(INDEX(claimPeriodNo,MATCH('Étape 1) Taux'!$A$8,claimPeriods,0))&gt;17,INDEX(claimPeriodNo,MATCH('Étape 1) Taux'!$A$8,claimPeriods,0))&lt;20,revenueReduction&lt;0.1),0,IF(NOT(ISNUMBER(J873)),0,IF(F873="Oui",0,IF($C873="Non - avec lien de dépendance",MIN(1129,J873,$D873),MIN(1129,J873)))))))</f>
        <v>Effectuez l’étape 1</v>
      </c>
      <c r="S873" s="3" t="str">
        <f>IF(CRHPElig=" -  ","Effectuez l’étape 1",IF(CRHPElig="La baisse de revenus n'est pas admissible dans le cadre du PEREC",CRHPElig,IF(AND(INDEX(claimPeriodNo,MATCH('Étape 1) Taux'!$A$8,claimPeriods,0))&gt;17,INDEX(claimPeriodNo,MATCH('Étape 1) Taux'!$A$8,claimPeriods,0))&lt;20,revenueReduction&lt;0.1),0,IF(NOT(ISNUMBER(K873)),0,IF(G873="Oui",0,IF($C873="Non - avec lien de dépendance",MIN(1129,K873,$D873),MIN(1129,K873)))))))</f>
        <v>Effectuez l’étape 1</v>
      </c>
      <c r="T873" s="3" t="str">
        <f>IF(CRHPElig=" -  ","Effectuez l’étape 1",IF(CRHPElig="La baisse de revenus n'est pas admissible dans le cadre du PEREC",CRHPElig,IF(AND(INDEX(claimPeriodNo,MATCH('Étape 1) Taux'!$A$8,claimPeriods,0))&gt;17,INDEX(claimPeriodNo,MATCH('Étape 1) Taux'!$A$8,claimPeriods,0))&lt;20,revenueReduction&lt;0.1),0,IF(NOT(ISNUMBER(L873)),0,IF(H873="Oui",0,IF($C873="Non - avec lien de dépendance",MIN(1129,L873,$D873),MIN(1129,L873)))))))</f>
        <v>Effectuez l’étape 1</v>
      </c>
      <c r="U873" s="3">
        <f t="shared" si="82"/>
        <v>0</v>
      </c>
      <c r="V873" s="3">
        <f t="shared" si="83"/>
        <v>0</v>
      </c>
    </row>
    <row r="874" spans="13:22" x14ac:dyDescent="0.3">
      <c r="M874" s="52" t="str">
        <f t="shared" si="78"/>
        <v>Calculez d'abord la baisse moyenne de vos revenus sur 12 mois à l'étape 2)</v>
      </c>
      <c r="N874" s="52" t="str">
        <f t="shared" si="79"/>
        <v>Calculez d'abord la baisse moyenne de vos revenus sur 12 mois à l'étape 2)</v>
      </c>
      <c r="O874" s="52" t="str">
        <f t="shared" si="80"/>
        <v>Calculez d'abord la baisse moyenne de vos revenus sur 12 mois à l'étape 2)</v>
      </c>
      <c r="P874" s="52" t="str">
        <f t="shared" si="81"/>
        <v>Calculez d'abord la baisse moyenne de vos revenus sur 12 mois à l'étape 2)</v>
      </c>
      <c r="Q874" s="3" t="str">
        <f>IF(CRHPElig=" -  ","Effectuez l’étape 1",IF(CRHPElig="La baisse de revenus n'est pas admissible dans le cadre du PEREC",CRHPElig,IF(AND(INDEX(claimPeriodNo,MATCH('Étape 1) Taux'!$A$8,claimPeriods,0))&gt;17,INDEX(claimPeriodNo,MATCH('Étape 1) Taux'!$A$8,claimPeriods,0))&lt;20,revenueReduction&lt;0.1),0,IF(NOT(ISNUMBER(I874)),0,IF(E874="Oui",0,IF($C874="Non - avec lien de dépendance",MIN(1129,I874,$D874),MIN(1129,I874)))))))</f>
        <v>Effectuez l’étape 1</v>
      </c>
      <c r="R874" s="3" t="str">
        <f>IF(CRHPElig=" -  ","Effectuez l’étape 1",IF(CRHPElig="La baisse de revenus n'est pas admissible dans le cadre du PEREC",CRHPElig,IF(AND(INDEX(claimPeriodNo,MATCH('Étape 1) Taux'!$A$8,claimPeriods,0))&gt;17,INDEX(claimPeriodNo,MATCH('Étape 1) Taux'!$A$8,claimPeriods,0))&lt;20,revenueReduction&lt;0.1),0,IF(NOT(ISNUMBER(J874)),0,IF(F874="Oui",0,IF($C874="Non - avec lien de dépendance",MIN(1129,J874,$D874),MIN(1129,J874)))))))</f>
        <v>Effectuez l’étape 1</v>
      </c>
      <c r="S874" s="3" t="str">
        <f>IF(CRHPElig=" -  ","Effectuez l’étape 1",IF(CRHPElig="La baisse de revenus n'est pas admissible dans le cadre du PEREC",CRHPElig,IF(AND(INDEX(claimPeriodNo,MATCH('Étape 1) Taux'!$A$8,claimPeriods,0))&gt;17,INDEX(claimPeriodNo,MATCH('Étape 1) Taux'!$A$8,claimPeriods,0))&lt;20,revenueReduction&lt;0.1),0,IF(NOT(ISNUMBER(K874)),0,IF(G874="Oui",0,IF($C874="Non - avec lien de dépendance",MIN(1129,K874,$D874),MIN(1129,K874)))))))</f>
        <v>Effectuez l’étape 1</v>
      </c>
      <c r="T874" s="3" t="str">
        <f>IF(CRHPElig=" -  ","Effectuez l’étape 1",IF(CRHPElig="La baisse de revenus n'est pas admissible dans le cadre du PEREC",CRHPElig,IF(AND(INDEX(claimPeriodNo,MATCH('Étape 1) Taux'!$A$8,claimPeriods,0))&gt;17,INDEX(claimPeriodNo,MATCH('Étape 1) Taux'!$A$8,claimPeriods,0))&lt;20,revenueReduction&lt;0.1),0,IF(NOT(ISNUMBER(L874)),0,IF(H874="Oui",0,IF($C874="Non - avec lien de dépendance",MIN(1129,L874,$D874),MIN(1129,L874)))))))</f>
        <v>Effectuez l’étape 1</v>
      </c>
      <c r="U874" s="3">
        <f t="shared" si="82"/>
        <v>0</v>
      </c>
      <c r="V874" s="3">
        <f t="shared" si="83"/>
        <v>0</v>
      </c>
    </row>
    <row r="875" spans="13:22" x14ac:dyDescent="0.3">
      <c r="M875" s="52" t="str">
        <f t="shared" si="78"/>
        <v>Calculez d'abord la baisse moyenne de vos revenus sur 12 mois à l'étape 2)</v>
      </c>
      <c r="N875" s="52" t="str">
        <f t="shared" si="79"/>
        <v>Calculez d'abord la baisse moyenne de vos revenus sur 12 mois à l'étape 2)</v>
      </c>
      <c r="O875" s="52" t="str">
        <f t="shared" si="80"/>
        <v>Calculez d'abord la baisse moyenne de vos revenus sur 12 mois à l'étape 2)</v>
      </c>
      <c r="P875" s="52" t="str">
        <f t="shared" si="81"/>
        <v>Calculez d'abord la baisse moyenne de vos revenus sur 12 mois à l'étape 2)</v>
      </c>
      <c r="Q875" s="3" t="str">
        <f>IF(CRHPElig=" -  ","Effectuez l’étape 1",IF(CRHPElig="La baisse de revenus n'est pas admissible dans le cadre du PEREC",CRHPElig,IF(AND(INDEX(claimPeriodNo,MATCH('Étape 1) Taux'!$A$8,claimPeriods,0))&gt;17,INDEX(claimPeriodNo,MATCH('Étape 1) Taux'!$A$8,claimPeriods,0))&lt;20,revenueReduction&lt;0.1),0,IF(NOT(ISNUMBER(I875)),0,IF(E875="Oui",0,IF($C875="Non - avec lien de dépendance",MIN(1129,I875,$D875),MIN(1129,I875)))))))</f>
        <v>Effectuez l’étape 1</v>
      </c>
      <c r="R875" s="3" t="str">
        <f>IF(CRHPElig=" -  ","Effectuez l’étape 1",IF(CRHPElig="La baisse de revenus n'est pas admissible dans le cadre du PEREC",CRHPElig,IF(AND(INDEX(claimPeriodNo,MATCH('Étape 1) Taux'!$A$8,claimPeriods,0))&gt;17,INDEX(claimPeriodNo,MATCH('Étape 1) Taux'!$A$8,claimPeriods,0))&lt;20,revenueReduction&lt;0.1),0,IF(NOT(ISNUMBER(J875)),0,IF(F875="Oui",0,IF($C875="Non - avec lien de dépendance",MIN(1129,J875,$D875),MIN(1129,J875)))))))</f>
        <v>Effectuez l’étape 1</v>
      </c>
      <c r="S875" s="3" t="str">
        <f>IF(CRHPElig=" -  ","Effectuez l’étape 1",IF(CRHPElig="La baisse de revenus n'est pas admissible dans le cadre du PEREC",CRHPElig,IF(AND(INDEX(claimPeriodNo,MATCH('Étape 1) Taux'!$A$8,claimPeriods,0))&gt;17,INDEX(claimPeriodNo,MATCH('Étape 1) Taux'!$A$8,claimPeriods,0))&lt;20,revenueReduction&lt;0.1),0,IF(NOT(ISNUMBER(K875)),0,IF(G875="Oui",0,IF($C875="Non - avec lien de dépendance",MIN(1129,K875,$D875),MIN(1129,K875)))))))</f>
        <v>Effectuez l’étape 1</v>
      </c>
      <c r="T875" s="3" t="str">
        <f>IF(CRHPElig=" -  ","Effectuez l’étape 1",IF(CRHPElig="La baisse de revenus n'est pas admissible dans le cadre du PEREC",CRHPElig,IF(AND(INDEX(claimPeriodNo,MATCH('Étape 1) Taux'!$A$8,claimPeriods,0))&gt;17,INDEX(claimPeriodNo,MATCH('Étape 1) Taux'!$A$8,claimPeriods,0))&lt;20,revenueReduction&lt;0.1),0,IF(NOT(ISNUMBER(L875)),0,IF(H875="Oui",0,IF($C875="Non - avec lien de dépendance",MIN(1129,L875,$D875),MIN(1129,L875)))))))</f>
        <v>Effectuez l’étape 1</v>
      </c>
      <c r="U875" s="3">
        <f t="shared" si="82"/>
        <v>0</v>
      </c>
      <c r="V875" s="3">
        <f t="shared" si="83"/>
        <v>0</v>
      </c>
    </row>
    <row r="876" spans="13:22" x14ac:dyDescent="0.3">
      <c r="M876" s="52" t="str">
        <f t="shared" si="78"/>
        <v>Calculez d'abord la baisse moyenne de vos revenus sur 12 mois à l'étape 2)</v>
      </c>
      <c r="N876" s="52" t="str">
        <f t="shared" si="79"/>
        <v>Calculez d'abord la baisse moyenne de vos revenus sur 12 mois à l'étape 2)</v>
      </c>
      <c r="O876" s="52" t="str">
        <f t="shared" si="80"/>
        <v>Calculez d'abord la baisse moyenne de vos revenus sur 12 mois à l'étape 2)</v>
      </c>
      <c r="P876" s="52" t="str">
        <f t="shared" si="81"/>
        <v>Calculez d'abord la baisse moyenne de vos revenus sur 12 mois à l'étape 2)</v>
      </c>
      <c r="Q876" s="3" t="str">
        <f>IF(CRHPElig=" -  ","Effectuez l’étape 1",IF(CRHPElig="La baisse de revenus n'est pas admissible dans le cadre du PEREC",CRHPElig,IF(AND(INDEX(claimPeriodNo,MATCH('Étape 1) Taux'!$A$8,claimPeriods,0))&gt;17,INDEX(claimPeriodNo,MATCH('Étape 1) Taux'!$A$8,claimPeriods,0))&lt;20,revenueReduction&lt;0.1),0,IF(NOT(ISNUMBER(I876)),0,IF(E876="Oui",0,IF($C876="Non - avec lien de dépendance",MIN(1129,I876,$D876),MIN(1129,I876)))))))</f>
        <v>Effectuez l’étape 1</v>
      </c>
      <c r="R876" s="3" t="str">
        <f>IF(CRHPElig=" -  ","Effectuez l’étape 1",IF(CRHPElig="La baisse de revenus n'est pas admissible dans le cadre du PEREC",CRHPElig,IF(AND(INDEX(claimPeriodNo,MATCH('Étape 1) Taux'!$A$8,claimPeriods,0))&gt;17,INDEX(claimPeriodNo,MATCH('Étape 1) Taux'!$A$8,claimPeriods,0))&lt;20,revenueReduction&lt;0.1),0,IF(NOT(ISNUMBER(J876)),0,IF(F876="Oui",0,IF($C876="Non - avec lien de dépendance",MIN(1129,J876,$D876),MIN(1129,J876)))))))</f>
        <v>Effectuez l’étape 1</v>
      </c>
      <c r="S876" s="3" t="str">
        <f>IF(CRHPElig=" -  ","Effectuez l’étape 1",IF(CRHPElig="La baisse de revenus n'est pas admissible dans le cadre du PEREC",CRHPElig,IF(AND(INDEX(claimPeriodNo,MATCH('Étape 1) Taux'!$A$8,claimPeriods,0))&gt;17,INDEX(claimPeriodNo,MATCH('Étape 1) Taux'!$A$8,claimPeriods,0))&lt;20,revenueReduction&lt;0.1),0,IF(NOT(ISNUMBER(K876)),0,IF(G876="Oui",0,IF($C876="Non - avec lien de dépendance",MIN(1129,K876,$D876),MIN(1129,K876)))))))</f>
        <v>Effectuez l’étape 1</v>
      </c>
      <c r="T876" s="3" t="str">
        <f>IF(CRHPElig=" -  ","Effectuez l’étape 1",IF(CRHPElig="La baisse de revenus n'est pas admissible dans le cadre du PEREC",CRHPElig,IF(AND(INDEX(claimPeriodNo,MATCH('Étape 1) Taux'!$A$8,claimPeriods,0))&gt;17,INDEX(claimPeriodNo,MATCH('Étape 1) Taux'!$A$8,claimPeriods,0))&lt;20,revenueReduction&lt;0.1),0,IF(NOT(ISNUMBER(L876)),0,IF(H876="Oui",0,IF($C876="Non - avec lien de dépendance",MIN(1129,L876,$D876),MIN(1129,L876)))))))</f>
        <v>Effectuez l’étape 1</v>
      </c>
      <c r="U876" s="3">
        <f t="shared" si="82"/>
        <v>0</v>
      </c>
      <c r="V876" s="3">
        <f t="shared" si="83"/>
        <v>0</v>
      </c>
    </row>
    <row r="877" spans="13:22" x14ac:dyDescent="0.3">
      <c r="M877" s="52" t="str">
        <f t="shared" si="78"/>
        <v>Calculez d'abord la baisse moyenne de vos revenus sur 12 mois à l'étape 2)</v>
      </c>
      <c r="N877" s="52" t="str">
        <f t="shared" si="79"/>
        <v>Calculez d'abord la baisse moyenne de vos revenus sur 12 mois à l'étape 2)</v>
      </c>
      <c r="O877" s="52" t="str">
        <f t="shared" si="80"/>
        <v>Calculez d'abord la baisse moyenne de vos revenus sur 12 mois à l'étape 2)</v>
      </c>
      <c r="P877" s="52" t="str">
        <f t="shared" si="81"/>
        <v>Calculez d'abord la baisse moyenne de vos revenus sur 12 mois à l'étape 2)</v>
      </c>
      <c r="Q877" s="3" t="str">
        <f>IF(CRHPElig=" -  ","Effectuez l’étape 1",IF(CRHPElig="La baisse de revenus n'est pas admissible dans le cadre du PEREC",CRHPElig,IF(AND(INDEX(claimPeriodNo,MATCH('Étape 1) Taux'!$A$8,claimPeriods,0))&gt;17,INDEX(claimPeriodNo,MATCH('Étape 1) Taux'!$A$8,claimPeriods,0))&lt;20,revenueReduction&lt;0.1),0,IF(NOT(ISNUMBER(I877)),0,IF(E877="Oui",0,IF($C877="Non - avec lien de dépendance",MIN(1129,I877,$D877),MIN(1129,I877)))))))</f>
        <v>Effectuez l’étape 1</v>
      </c>
      <c r="R877" s="3" t="str">
        <f>IF(CRHPElig=" -  ","Effectuez l’étape 1",IF(CRHPElig="La baisse de revenus n'est pas admissible dans le cadre du PEREC",CRHPElig,IF(AND(INDEX(claimPeriodNo,MATCH('Étape 1) Taux'!$A$8,claimPeriods,0))&gt;17,INDEX(claimPeriodNo,MATCH('Étape 1) Taux'!$A$8,claimPeriods,0))&lt;20,revenueReduction&lt;0.1),0,IF(NOT(ISNUMBER(J877)),0,IF(F877="Oui",0,IF($C877="Non - avec lien de dépendance",MIN(1129,J877,$D877),MIN(1129,J877)))))))</f>
        <v>Effectuez l’étape 1</v>
      </c>
      <c r="S877" s="3" t="str">
        <f>IF(CRHPElig=" -  ","Effectuez l’étape 1",IF(CRHPElig="La baisse de revenus n'est pas admissible dans le cadre du PEREC",CRHPElig,IF(AND(INDEX(claimPeriodNo,MATCH('Étape 1) Taux'!$A$8,claimPeriods,0))&gt;17,INDEX(claimPeriodNo,MATCH('Étape 1) Taux'!$A$8,claimPeriods,0))&lt;20,revenueReduction&lt;0.1),0,IF(NOT(ISNUMBER(K877)),0,IF(G877="Oui",0,IF($C877="Non - avec lien de dépendance",MIN(1129,K877,$D877),MIN(1129,K877)))))))</f>
        <v>Effectuez l’étape 1</v>
      </c>
      <c r="T877" s="3" t="str">
        <f>IF(CRHPElig=" -  ","Effectuez l’étape 1",IF(CRHPElig="La baisse de revenus n'est pas admissible dans le cadre du PEREC",CRHPElig,IF(AND(INDEX(claimPeriodNo,MATCH('Étape 1) Taux'!$A$8,claimPeriods,0))&gt;17,INDEX(claimPeriodNo,MATCH('Étape 1) Taux'!$A$8,claimPeriods,0))&lt;20,revenueReduction&lt;0.1),0,IF(NOT(ISNUMBER(L877)),0,IF(H877="Oui",0,IF($C877="Non - avec lien de dépendance",MIN(1129,L877,$D877),MIN(1129,L877)))))))</f>
        <v>Effectuez l’étape 1</v>
      </c>
      <c r="U877" s="3">
        <f t="shared" si="82"/>
        <v>0</v>
      </c>
      <c r="V877" s="3">
        <f t="shared" si="83"/>
        <v>0</v>
      </c>
    </row>
    <row r="878" spans="13:22" x14ac:dyDescent="0.3">
      <c r="M878" s="52" t="str">
        <f t="shared" si="78"/>
        <v>Calculez d'abord la baisse moyenne de vos revenus sur 12 mois à l'étape 2)</v>
      </c>
      <c r="N878" s="52" t="str">
        <f t="shared" si="79"/>
        <v>Calculez d'abord la baisse moyenne de vos revenus sur 12 mois à l'étape 2)</v>
      </c>
      <c r="O878" s="52" t="str">
        <f t="shared" si="80"/>
        <v>Calculez d'abord la baisse moyenne de vos revenus sur 12 mois à l'étape 2)</v>
      </c>
      <c r="P878" s="52" t="str">
        <f t="shared" si="81"/>
        <v>Calculez d'abord la baisse moyenne de vos revenus sur 12 mois à l'étape 2)</v>
      </c>
      <c r="Q878" s="3" t="str">
        <f>IF(CRHPElig=" -  ","Effectuez l’étape 1",IF(CRHPElig="La baisse de revenus n'est pas admissible dans le cadre du PEREC",CRHPElig,IF(AND(INDEX(claimPeriodNo,MATCH('Étape 1) Taux'!$A$8,claimPeriods,0))&gt;17,INDEX(claimPeriodNo,MATCH('Étape 1) Taux'!$A$8,claimPeriods,0))&lt;20,revenueReduction&lt;0.1),0,IF(NOT(ISNUMBER(I878)),0,IF(E878="Oui",0,IF($C878="Non - avec lien de dépendance",MIN(1129,I878,$D878),MIN(1129,I878)))))))</f>
        <v>Effectuez l’étape 1</v>
      </c>
      <c r="R878" s="3" t="str">
        <f>IF(CRHPElig=" -  ","Effectuez l’étape 1",IF(CRHPElig="La baisse de revenus n'est pas admissible dans le cadre du PEREC",CRHPElig,IF(AND(INDEX(claimPeriodNo,MATCH('Étape 1) Taux'!$A$8,claimPeriods,0))&gt;17,INDEX(claimPeriodNo,MATCH('Étape 1) Taux'!$A$8,claimPeriods,0))&lt;20,revenueReduction&lt;0.1),0,IF(NOT(ISNUMBER(J878)),0,IF(F878="Oui",0,IF($C878="Non - avec lien de dépendance",MIN(1129,J878,$D878),MIN(1129,J878)))))))</f>
        <v>Effectuez l’étape 1</v>
      </c>
      <c r="S878" s="3" t="str">
        <f>IF(CRHPElig=" -  ","Effectuez l’étape 1",IF(CRHPElig="La baisse de revenus n'est pas admissible dans le cadre du PEREC",CRHPElig,IF(AND(INDEX(claimPeriodNo,MATCH('Étape 1) Taux'!$A$8,claimPeriods,0))&gt;17,INDEX(claimPeriodNo,MATCH('Étape 1) Taux'!$A$8,claimPeriods,0))&lt;20,revenueReduction&lt;0.1),0,IF(NOT(ISNUMBER(K878)),0,IF(G878="Oui",0,IF($C878="Non - avec lien de dépendance",MIN(1129,K878,$D878),MIN(1129,K878)))))))</f>
        <v>Effectuez l’étape 1</v>
      </c>
      <c r="T878" s="3" t="str">
        <f>IF(CRHPElig=" -  ","Effectuez l’étape 1",IF(CRHPElig="La baisse de revenus n'est pas admissible dans le cadre du PEREC",CRHPElig,IF(AND(INDEX(claimPeriodNo,MATCH('Étape 1) Taux'!$A$8,claimPeriods,0))&gt;17,INDEX(claimPeriodNo,MATCH('Étape 1) Taux'!$A$8,claimPeriods,0))&lt;20,revenueReduction&lt;0.1),0,IF(NOT(ISNUMBER(L878)),0,IF(H878="Oui",0,IF($C878="Non - avec lien de dépendance",MIN(1129,L878,$D878),MIN(1129,L878)))))))</f>
        <v>Effectuez l’étape 1</v>
      </c>
      <c r="U878" s="3">
        <f t="shared" si="82"/>
        <v>0</v>
      </c>
      <c r="V878" s="3">
        <f t="shared" si="83"/>
        <v>0</v>
      </c>
    </row>
    <row r="879" spans="13:22" x14ac:dyDescent="0.3">
      <c r="M879" s="52" t="str">
        <f t="shared" si="78"/>
        <v>Calculez d'abord la baisse moyenne de vos revenus sur 12 mois à l'étape 2)</v>
      </c>
      <c r="N879" s="52" t="str">
        <f t="shared" si="79"/>
        <v>Calculez d'abord la baisse moyenne de vos revenus sur 12 mois à l'étape 2)</v>
      </c>
      <c r="O879" s="52" t="str">
        <f t="shared" si="80"/>
        <v>Calculez d'abord la baisse moyenne de vos revenus sur 12 mois à l'étape 2)</v>
      </c>
      <c r="P879" s="52" t="str">
        <f t="shared" si="81"/>
        <v>Calculez d'abord la baisse moyenne de vos revenus sur 12 mois à l'étape 2)</v>
      </c>
      <c r="Q879" s="3" t="str">
        <f>IF(CRHPElig=" -  ","Effectuez l’étape 1",IF(CRHPElig="La baisse de revenus n'est pas admissible dans le cadre du PEREC",CRHPElig,IF(AND(INDEX(claimPeriodNo,MATCH('Étape 1) Taux'!$A$8,claimPeriods,0))&gt;17,INDEX(claimPeriodNo,MATCH('Étape 1) Taux'!$A$8,claimPeriods,0))&lt;20,revenueReduction&lt;0.1),0,IF(NOT(ISNUMBER(I879)),0,IF(E879="Oui",0,IF($C879="Non - avec lien de dépendance",MIN(1129,I879,$D879),MIN(1129,I879)))))))</f>
        <v>Effectuez l’étape 1</v>
      </c>
      <c r="R879" s="3" t="str">
        <f>IF(CRHPElig=" -  ","Effectuez l’étape 1",IF(CRHPElig="La baisse de revenus n'est pas admissible dans le cadre du PEREC",CRHPElig,IF(AND(INDEX(claimPeriodNo,MATCH('Étape 1) Taux'!$A$8,claimPeriods,0))&gt;17,INDEX(claimPeriodNo,MATCH('Étape 1) Taux'!$A$8,claimPeriods,0))&lt;20,revenueReduction&lt;0.1),0,IF(NOT(ISNUMBER(J879)),0,IF(F879="Oui",0,IF($C879="Non - avec lien de dépendance",MIN(1129,J879,$D879),MIN(1129,J879)))))))</f>
        <v>Effectuez l’étape 1</v>
      </c>
      <c r="S879" s="3" t="str">
        <f>IF(CRHPElig=" -  ","Effectuez l’étape 1",IF(CRHPElig="La baisse de revenus n'est pas admissible dans le cadre du PEREC",CRHPElig,IF(AND(INDEX(claimPeriodNo,MATCH('Étape 1) Taux'!$A$8,claimPeriods,0))&gt;17,INDEX(claimPeriodNo,MATCH('Étape 1) Taux'!$A$8,claimPeriods,0))&lt;20,revenueReduction&lt;0.1),0,IF(NOT(ISNUMBER(K879)),0,IF(G879="Oui",0,IF($C879="Non - avec lien de dépendance",MIN(1129,K879,$D879),MIN(1129,K879)))))))</f>
        <v>Effectuez l’étape 1</v>
      </c>
      <c r="T879" s="3" t="str">
        <f>IF(CRHPElig=" -  ","Effectuez l’étape 1",IF(CRHPElig="La baisse de revenus n'est pas admissible dans le cadre du PEREC",CRHPElig,IF(AND(INDEX(claimPeriodNo,MATCH('Étape 1) Taux'!$A$8,claimPeriods,0))&gt;17,INDEX(claimPeriodNo,MATCH('Étape 1) Taux'!$A$8,claimPeriods,0))&lt;20,revenueReduction&lt;0.1),0,IF(NOT(ISNUMBER(L879)),0,IF(H879="Oui",0,IF($C879="Non - avec lien de dépendance",MIN(1129,L879,$D879),MIN(1129,L879)))))))</f>
        <v>Effectuez l’étape 1</v>
      </c>
      <c r="U879" s="3">
        <f t="shared" si="82"/>
        <v>0</v>
      </c>
      <c r="V879" s="3">
        <f t="shared" si="83"/>
        <v>0</v>
      </c>
    </row>
    <row r="880" spans="13:22" x14ac:dyDescent="0.3">
      <c r="M880" s="52" t="str">
        <f t="shared" si="78"/>
        <v>Calculez d'abord la baisse moyenne de vos revenus sur 12 mois à l'étape 2)</v>
      </c>
      <c r="N880" s="52" t="str">
        <f t="shared" si="79"/>
        <v>Calculez d'abord la baisse moyenne de vos revenus sur 12 mois à l'étape 2)</v>
      </c>
      <c r="O880" s="52" t="str">
        <f t="shared" si="80"/>
        <v>Calculez d'abord la baisse moyenne de vos revenus sur 12 mois à l'étape 2)</v>
      </c>
      <c r="P880" s="52" t="str">
        <f t="shared" si="81"/>
        <v>Calculez d'abord la baisse moyenne de vos revenus sur 12 mois à l'étape 2)</v>
      </c>
      <c r="Q880" s="3" t="str">
        <f>IF(CRHPElig=" -  ","Effectuez l’étape 1",IF(CRHPElig="La baisse de revenus n'est pas admissible dans le cadre du PEREC",CRHPElig,IF(AND(INDEX(claimPeriodNo,MATCH('Étape 1) Taux'!$A$8,claimPeriods,0))&gt;17,INDEX(claimPeriodNo,MATCH('Étape 1) Taux'!$A$8,claimPeriods,0))&lt;20,revenueReduction&lt;0.1),0,IF(NOT(ISNUMBER(I880)),0,IF(E880="Oui",0,IF($C880="Non - avec lien de dépendance",MIN(1129,I880,$D880),MIN(1129,I880)))))))</f>
        <v>Effectuez l’étape 1</v>
      </c>
      <c r="R880" s="3" t="str">
        <f>IF(CRHPElig=" -  ","Effectuez l’étape 1",IF(CRHPElig="La baisse de revenus n'est pas admissible dans le cadre du PEREC",CRHPElig,IF(AND(INDEX(claimPeriodNo,MATCH('Étape 1) Taux'!$A$8,claimPeriods,0))&gt;17,INDEX(claimPeriodNo,MATCH('Étape 1) Taux'!$A$8,claimPeriods,0))&lt;20,revenueReduction&lt;0.1),0,IF(NOT(ISNUMBER(J880)),0,IF(F880="Oui",0,IF($C880="Non - avec lien de dépendance",MIN(1129,J880,$D880),MIN(1129,J880)))))))</f>
        <v>Effectuez l’étape 1</v>
      </c>
      <c r="S880" s="3" t="str">
        <f>IF(CRHPElig=" -  ","Effectuez l’étape 1",IF(CRHPElig="La baisse de revenus n'est pas admissible dans le cadre du PEREC",CRHPElig,IF(AND(INDEX(claimPeriodNo,MATCH('Étape 1) Taux'!$A$8,claimPeriods,0))&gt;17,INDEX(claimPeriodNo,MATCH('Étape 1) Taux'!$A$8,claimPeriods,0))&lt;20,revenueReduction&lt;0.1),0,IF(NOT(ISNUMBER(K880)),0,IF(G880="Oui",0,IF($C880="Non - avec lien de dépendance",MIN(1129,K880,$D880),MIN(1129,K880)))))))</f>
        <v>Effectuez l’étape 1</v>
      </c>
      <c r="T880" s="3" t="str">
        <f>IF(CRHPElig=" -  ","Effectuez l’étape 1",IF(CRHPElig="La baisse de revenus n'est pas admissible dans le cadre du PEREC",CRHPElig,IF(AND(INDEX(claimPeriodNo,MATCH('Étape 1) Taux'!$A$8,claimPeriods,0))&gt;17,INDEX(claimPeriodNo,MATCH('Étape 1) Taux'!$A$8,claimPeriods,0))&lt;20,revenueReduction&lt;0.1),0,IF(NOT(ISNUMBER(L880)),0,IF(H880="Oui",0,IF($C880="Non - avec lien de dépendance",MIN(1129,L880,$D880),MIN(1129,L880)))))))</f>
        <v>Effectuez l’étape 1</v>
      </c>
      <c r="U880" s="3">
        <f t="shared" si="82"/>
        <v>0</v>
      </c>
      <c r="V880" s="3">
        <f t="shared" si="83"/>
        <v>0</v>
      </c>
    </row>
    <row r="881" spans="13:22" x14ac:dyDescent="0.3">
      <c r="M881" s="52" t="str">
        <f t="shared" si="78"/>
        <v>Calculez d'abord la baisse moyenne de vos revenus sur 12 mois à l'étape 2)</v>
      </c>
      <c r="N881" s="52" t="str">
        <f t="shared" si="79"/>
        <v>Calculez d'abord la baisse moyenne de vos revenus sur 12 mois à l'étape 2)</v>
      </c>
      <c r="O881" s="52" t="str">
        <f t="shared" si="80"/>
        <v>Calculez d'abord la baisse moyenne de vos revenus sur 12 mois à l'étape 2)</v>
      </c>
      <c r="P881" s="52" t="str">
        <f t="shared" si="81"/>
        <v>Calculez d'abord la baisse moyenne de vos revenus sur 12 mois à l'étape 2)</v>
      </c>
      <c r="Q881" s="3" t="str">
        <f>IF(CRHPElig=" -  ","Effectuez l’étape 1",IF(CRHPElig="La baisse de revenus n'est pas admissible dans le cadre du PEREC",CRHPElig,IF(AND(INDEX(claimPeriodNo,MATCH('Étape 1) Taux'!$A$8,claimPeriods,0))&gt;17,INDEX(claimPeriodNo,MATCH('Étape 1) Taux'!$A$8,claimPeriods,0))&lt;20,revenueReduction&lt;0.1),0,IF(NOT(ISNUMBER(I881)),0,IF(E881="Oui",0,IF($C881="Non - avec lien de dépendance",MIN(1129,I881,$D881),MIN(1129,I881)))))))</f>
        <v>Effectuez l’étape 1</v>
      </c>
      <c r="R881" s="3" t="str">
        <f>IF(CRHPElig=" -  ","Effectuez l’étape 1",IF(CRHPElig="La baisse de revenus n'est pas admissible dans le cadre du PEREC",CRHPElig,IF(AND(INDEX(claimPeriodNo,MATCH('Étape 1) Taux'!$A$8,claimPeriods,0))&gt;17,INDEX(claimPeriodNo,MATCH('Étape 1) Taux'!$A$8,claimPeriods,0))&lt;20,revenueReduction&lt;0.1),0,IF(NOT(ISNUMBER(J881)),0,IF(F881="Oui",0,IF($C881="Non - avec lien de dépendance",MIN(1129,J881,$D881),MIN(1129,J881)))))))</f>
        <v>Effectuez l’étape 1</v>
      </c>
      <c r="S881" s="3" t="str">
        <f>IF(CRHPElig=" -  ","Effectuez l’étape 1",IF(CRHPElig="La baisse de revenus n'est pas admissible dans le cadre du PEREC",CRHPElig,IF(AND(INDEX(claimPeriodNo,MATCH('Étape 1) Taux'!$A$8,claimPeriods,0))&gt;17,INDEX(claimPeriodNo,MATCH('Étape 1) Taux'!$A$8,claimPeriods,0))&lt;20,revenueReduction&lt;0.1),0,IF(NOT(ISNUMBER(K881)),0,IF(G881="Oui",0,IF($C881="Non - avec lien de dépendance",MIN(1129,K881,$D881),MIN(1129,K881)))))))</f>
        <v>Effectuez l’étape 1</v>
      </c>
      <c r="T881" s="3" t="str">
        <f>IF(CRHPElig=" -  ","Effectuez l’étape 1",IF(CRHPElig="La baisse de revenus n'est pas admissible dans le cadre du PEREC",CRHPElig,IF(AND(INDEX(claimPeriodNo,MATCH('Étape 1) Taux'!$A$8,claimPeriods,0))&gt;17,INDEX(claimPeriodNo,MATCH('Étape 1) Taux'!$A$8,claimPeriods,0))&lt;20,revenueReduction&lt;0.1),0,IF(NOT(ISNUMBER(L881)),0,IF(H881="Oui",0,IF($C881="Non - avec lien de dépendance",MIN(1129,L881,$D881),MIN(1129,L881)))))))</f>
        <v>Effectuez l’étape 1</v>
      </c>
      <c r="U881" s="3">
        <f t="shared" si="82"/>
        <v>0</v>
      </c>
      <c r="V881" s="3">
        <f t="shared" si="83"/>
        <v>0</v>
      </c>
    </row>
    <row r="882" spans="13:22" x14ac:dyDescent="0.3">
      <c r="M882" s="52" t="str">
        <f t="shared" si="78"/>
        <v>Calculez d'abord la baisse moyenne de vos revenus sur 12 mois à l'étape 2)</v>
      </c>
      <c r="N882" s="52" t="str">
        <f t="shared" si="79"/>
        <v>Calculez d'abord la baisse moyenne de vos revenus sur 12 mois à l'étape 2)</v>
      </c>
      <c r="O882" s="52" t="str">
        <f t="shared" si="80"/>
        <v>Calculez d'abord la baisse moyenne de vos revenus sur 12 mois à l'étape 2)</v>
      </c>
      <c r="P882" s="52" t="str">
        <f t="shared" si="81"/>
        <v>Calculez d'abord la baisse moyenne de vos revenus sur 12 mois à l'étape 2)</v>
      </c>
      <c r="Q882" s="3" t="str">
        <f>IF(CRHPElig=" -  ","Effectuez l’étape 1",IF(CRHPElig="La baisse de revenus n'est pas admissible dans le cadre du PEREC",CRHPElig,IF(AND(INDEX(claimPeriodNo,MATCH('Étape 1) Taux'!$A$8,claimPeriods,0))&gt;17,INDEX(claimPeriodNo,MATCH('Étape 1) Taux'!$A$8,claimPeriods,0))&lt;20,revenueReduction&lt;0.1),0,IF(NOT(ISNUMBER(I882)),0,IF(E882="Oui",0,IF($C882="Non - avec lien de dépendance",MIN(1129,I882,$D882),MIN(1129,I882)))))))</f>
        <v>Effectuez l’étape 1</v>
      </c>
      <c r="R882" s="3" t="str">
        <f>IF(CRHPElig=" -  ","Effectuez l’étape 1",IF(CRHPElig="La baisse de revenus n'est pas admissible dans le cadre du PEREC",CRHPElig,IF(AND(INDEX(claimPeriodNo,MATCH('Étape 1) Taux'!$A$8,claimPeriods,0))&gt;17,INDEX(claimPeriodNo,MATCH('Étape 1) Taux'!$A$8,claimPeriods,0))&lt;20,revenueReduction&lt;0.1),0,IF(NOT(ISNUMBER(J882)),0,IF(F882="Oui",0,IF($C882="Non - avec lien de dépendance",MIN(1129,J882,$D882),MIN(1129,J882)))))))</f>
        <v>Effectuez l’étape 1</v>
      </c>
      <c r="S882" s="3" t="str">
        <f>IF(CRHPElig=" -  ","Effectuez l’étape 1",IF(CRHPElig="La baisse de revenus n'est pas admissible dans le cadre du PEREC",CRHPElig,IF(AND(INDEX(claimPeriodNo,MATCH('Étape 1) Taux'!$A$8,claimPeriods,0))&gt;17,INDEX(claimPeriodNo,MATCH('Étape 1) Taux'!$A$8,claimPeriods,0))&lt;20,revenueReduction&lt;0.1),0,IF(NOT(ISNUMBER(K882)),0,IF(G882="Oui",0,IF($C882="Non - avec lien de dépendance",MIN(1129,K882,$D882),MIN(1129,K882)))))))</f>
        <v>Effectuez l’étape 1</v>
      </c>
      <c r="T882" s="3" t="str">
        <f>IF(CRHPElig=" -  ","Effectuez l’étape 1",IF(CRHPElig="La baisse de revenus n'est pas admissible dans le cadre du PEREC",CRHPElig,IF(AND(INDEX(claimPeriodNo,MATCH('Étape 1) Taux'!$A$8,claimPeriods,0))&gt;17,INDEX(claimPeriodNo,MATCH('Étape 1) Taux'!$A$8,claimPeriods,0))&lt;20,revenueReduction&lt;0.1),0,IF(NOT(ISNUMBER(L882)),0,IF(H882="Oui",0,IF($C882="Non - avec lien de dépendance",MIN(1129,L882,$D882),MIN(1129,L882)))))))</f>
        <v>Effectuez l’étape 1</v>
      </c>
      <c r="U882" s="3">
        <f t="shared" si="82"/>
        <v>0</v>
      </c>
      <c r="V882" s="3">
        <f t="shared" si="83"/>
        <v>0</v>
      </c>
    </row>
    <row r="883" spans="13:22" x14ac:dyDescent="0.3">
      <c r="M883" s="52" t="str">
        <f t="shared" si="78"/>
        <v>Calculez d'abord la baisse moyenne de vos revenus sur 12 mois à l'étape 2)</v>
      </c>
      <c r="N883" s="52" t="str">
        <f t="shared" si="79"/>
        <v>Calculez d'abord la baisse moyenne de vos revenus sur 12 mois à l'étape 2)</v>
      </c>
      <c r="O883" s="52" t="str">
        <f t="shared" si="80"/>
        <v>Calculez d'abord la baisse moyenne de vos revenus sur 12 mois à l'étape 2)</v>
      </c>
      <c r="P883" s="52" t="str">
        <f t="shared" si="81"/>
        <v>Calculez d'abord la baisse moyenne de vos revenus sur 12 mois à l'étape 2)</v>
      </c>
      <c r="Q883" s="3" t="str">
        <f>IF(CRHPElig=" -  ","Effectuez l’étape 1",IF(CRHPElig="La baisse de revenus n'est pas admissible dans le cadre du PEREC",CRHPElig,IF(AND(INDEX(claimPeriodNo,MATCH('Étape 1) Taux'!$A$8,claimPeriods,0))&gt;17,INDEX(claimPeriodNo,MATCH('Étape 1) Taux'!$A$8,claimPeriods,0))&lt;20,revenueReduction&lt;0.1),0,IF(NOT(ISNUMBER(I883)),0,IF(E883="Oui",0,IF($C883="Non - avec lien de dépendance",MIN(1129,I883,$D883),MIN(1129,I883)))))))</f>
        <v>Effectuez l’étape 1</v>
      </c>
      <c r="R883" s="3" t="str">
        <f>IF(CRHPElig=" -  ","Effectuez l’étape 1",IF(CRHPElig="La baisse de revenus n'est pas admissible dans le cadre du PEREC",CRHPElig,IF(AND(INDEX(claimPeriodNo,MATCH('Étape 1) Taux'!$A$8,claimPeriods,0))&gt;17,INDEX(claimPeriodNo,MATCH('Étape 1) Taux'!$A$8,claimPeriods,0))&lt;20,revenueReduction&lt;0.1),0,IF(NOT(ISNUMBER(J883)),0,IF(F883="Oui",0,IF($C883="Non - avec lien de dépendance",MIN(1129,J883,$D883),MIN(1129,J883)))))))</f>
        <v>Effectuez l’étape 1</v>
      </c>
      <c r="S883" s="3" t="str">
        <f>IF(CRHPElig=" -  ","Effectuez l’étape 1",IF(CRHPElig="La baisse de revenus n'est pas admissible dans le cadre du PEREC",CRHPElig,IF(AND(INDEX(claimPeriodNo,MATCH('Étape 1) Taux'!$A$8,claimPeriods,0))&gt;17,INDEX(claimPeriodNo,MATCH('Étape 1) Taux'!$A$8,claimPeriods,0))&lt;20,revenueReduction&lt;0.1),0,IF(NOT(ISNUMBER(K883)),0,IF(G883="Oui",0,IF($C883="Non - avec lien de dépendance",MIN(1129,K883,$D883),MIN(1129,K883)))))))</f>
        <v>Effectuez l’étape 1</v>
      </c>
      <c r="T883" s="3" t="str">
        <f>IF(CRHPElig=" -  ","Effectuez l’étape 1",IF(CRHPElig="La baisse de revenus n'est pas admissible dans le cadre du PEREC",CRHPElig,IF(AND(INDEX(claimPeriodNo,MATCH('Étape 1) Taux'!$A$8,claimPeriods,0))&gt;17,INDEX(claimPeriodNo,MATCH('Étape 1) Taux'!$A$8,claimPeriods,0))&lt;20,revenueReduction&lt;0.1),0,IF(NOT(ISNUMBER(L883)),0,IF(H883="Oui",0,IF($C883="Non - avec lien de dépendance",MIN(1129,L883,$D883),MIN(1129,L883)))))))</f>
        <v>Effectuez l’étape 1</v>
      </c>
      <c r="U883" s="3">
        <f t="shared" si="82"/>
        <v>0</v>
      </c>
      <c r="V883" s="3">
        <f t="shared" si="83"/>
        <v>0</v>
      </c>
    </row>
    <row r="884" spans="13:22" x14ac:dyDescent="0.3">
      <c r="M884" s="52" t="str">
        <f t="shared" si="78"/>
        <v>Calculez d'abord la baisse moyenne de vos revenus sur 12 mois à l'étape 2)</v>
      </c>
      <c r="N884" s="52" t="str">
        <f t="shared" si="79"/>
        <v>Calculez d'abord la baisse moyenne de vos revenus sur 12 mois à l'étape 2)</v>
      </c>
      <c r="O884" s="52" t="str">
        <f t="shared" si="80"/>
        <v>Calculez d'abord la baisse moyenne de vos revenus sur 12 mois à l'étape 2)</v>
      </c>
      <c r="P884" s="52" t="str">
        <f t="shared" si="81"/>
        <v>Calculez d'abord la baisse moyenne de vos revenus sur 12 mois à l'étape 2)</v>
      </c>
      <c r="Q884" s="3" t="str">
        <f>IF(CRHPElig=" -  ","Effectuez l’étape 1",IF(CRHPElig="La baisse de revenus n'est pas admissible dans le cadre du PEREC",CRHPElig,IF(AND(INDEX(claimPeriodNo,MATCH('Étape 1) Taux'!$A$8,claimPeriods,0))&gt;17,INDEX(claimPeriodNo,MATCH('Étape 1) Taux'!$A$8,claimPeriods,0))&lt;20,revenueReduction&lt;0.1),0,IF(NOT(ISNUMBER(I884)),0,IF(E884="Oui",0,IF($C884="Non - avec lien de dépendance",MIN(1129,I884,$D884),MIN(1129,I884)))))))</f>
        <v>Effectuez l’étape 1</v>
      </c>
      <c r="R884" s="3" t="str">
        <f>IF(CRHPElig=" -  ","Effectuez l’étape 1",IF(CRHPElig="La baisse de revenus n'est pas admissible dans le cadre du PEREC",CRHPElig,IF(AND(INDEX(claimPeriodNo,MATCH('Étape 1) Taux'!$A$8,claimPeriods,0))&gt;17,INDEX(claimPeriodNo,MATCH('Étape 1) Taux'!$A$8,claimPeriods,0))&lt;20,revenueReduction&lt;0.1),0,IF(NOT(ISNUMBER(J884)),0,IF(F884="Oui",0,IF($C884="Non - avec lien de dépendance",MIN(1129,J884,$D884),MIN(1129,J884)))))))</f>
        <v>Effectuez l’étape 1</v>
      </c>
      <c r="S884" s="3" t="str">
        <f>IF(CRHPElig=" -  ","Effectuez l’étape 1",IF(CRHPElig="La baisse de revenus n'est pas admissible dans le cadre du PEREC",CRHPElig,IF(AND(INDEX(claimPeriodNo,MATCH('Étape 1) Taux'!$A$8,claimPeriods,0))&gt;17,INDEX(claimPeriodNo,MATCH('Étape 1) Taux'!$A$8,claimPeriods,0))&lt;20,revenueReduction&lt;0.1),0,IF(NOT(ISNUMBER(K884)),0,IF(G884="Oui",0,IF($C884="Non - avec lien de dépendance",MIN(1129,K884,$D884),MIN(1129,K884)))))))</f>
        <v>Effectuez l’étape 1</v>
      </c>
      <c r="T884" s="3" t="str">
        <f>IF(CRHPElig=" -  ","Effectuez l’étape 1",IF(CRHPElig="La baisse de revenus n'est pas admissible dans le cadre du PEREC",CRHPElig,IF(AND(INDEX(claimPeriodNo,MATCH('Étape 1) Taux'!$A$8,claimPeriods,0))&gt;17,INDEX(claimPeriodNo,MATCH('Étape 1) Taux'!$A$8,claimPeriods,0))&lt;20,revenueReduction&lt;0.1),0,IF(NOT(ISNUMBER(L884)),0,IF(H884="Oui",0,IF($C884="Non - avec lien de dépendance",MIN(1129,L884,$D884),MIN(1129,L884)))))))</f>
        <v>Effectuez l’étape 1</v>
      </c>
      <c r="U884" s="3">
        <f t="shared" si="82"/>
        <v>0</v>
      </c>
      <c r="V884" s="3">
        <f t="shared" si="83"/>
        <v>0</v>
      </c>
    </row>
    <row r="885" spans="13:22" x14ac:dyDescent="0.3">
      <c r="M885" s="52" t="str">
        <f t="shared" si="78"/>
        <v>Calculez d'abord la baisse moyenne de vos revenus sur 12 mois à l'étape 2)</v>
      </c>
      <c r="N885" s="52" t="str">
        <f t="shared" si="79"/>
        <v>Calculez d'abord la baisse moyenne de vos revenus sur 12 mois à l'étape 2)</v>
      </c>
      <c r="O885" s="52" t="str">
        <f t="shared" si="80"/>
        <v>Calculez d'abord la baisse moyenne de vos revenus sur 12 mois à l'étape 2)</v>
      </c>
      <c r="P885" s="52" t="str">
        <f t="shared" si="81"/>
        <v>Calculez d'abord la baisse moyenne de vos revenus sur 12 mois à l'étape 2)</v>
      </c>
      <c r="Q885" s="3" t="str">
        <f>IF(CRHPElig=" -  ","Effectuez l’étape 1",IF(CRHPElig="La baisse de revenus n'est pas admissible dans le cadre du PEREC",CRHPElig,IF(AND(INDEX(claimPeriodNo,MATCH('Étape 1) Taux'!$A$8,claimPeriods,0))&gt;17,INDEX(claimPeriodNo,MATCH('Étape 1) Taux'!$A$8,claimPeriods,0))&lt;20,revenueReduction&lt;0.1),0,IF(NOT(ISNUMBER(I885)),0,IF(E885="Oui",0,IF($C885="Non - avec lien de dépendance",MIN(1129,I885,$D885),MIN(1129,I885)))))))</f>
        <v>Effectuez l’étape 1</v>
      </c>
      <c r="R885" s="3" t="str">
        <f>IF(CRHPElig=" -  ","Effectuez l’étape 1",IF(CRHPElig="La baisse de revenus n'est pas admissible dans le cadre du PEREC",CRHPElig,IF(AND(INDEX(claimPeriodNo,MATCH('Étape 1) Taux'!$A$8,claimPeriods,0))&gt;17,INDEX(claimPeriodNo,MATCH('Étape 1) Taux'!$A$8,claimPeriods,0))&lt;20,revenueReduction&lt;0.1),0,IF(NOT(ISNUMBER(J885)),0,IF(F885="Oui",0,IF($C885="Non - avec lien de dépendance",MIN(1129,J885,$D885),MIN(1129,J885)))))))</f>
        <v>Effectuez l’étape 1</v>
      </c>
      <c r="S885" s="3" t="str">
        <f>IF(CRHPElig=" -  ","Effectuez l’étape 1",IF(CRHPElig="La baisse de revenus n'est pas admissible dans le cadre du PEREC",CRHPElig,IF(AND(INDEX(claimPeriodNo,MATCH('Étape 1) Taux'!$A$8,claimPeriods,0))&gt;17,INDEX(claimPeriodNo,MATCH('Étape 1) Taux'!$A$8,claimPeriods,0))&lt;20,revenueReduction&lt;0.1),0,IF(NOT(ISNUMBER(K885)),0,IF(G885="Oui",0,IF($C885="Non - avec lien de dépendance",MIN(1129,K885,$D885),MIN(1129,K885)))))))</f>
        <v>Effectuez l’étape 1</v>
      </c>
      <c r="T885" s="3" t="str">
        <f>IF(CRHPElig=" -  ","Effectuez l’étape 1",IF(CRHPElig="La baisse de revenus n'est pas admissible dans le cadre du PEREC",CRHPElig,IF(AND(INDEX(claimPeriodNo,MATCH('Étape 1) Taux'!$A$8,claimPeriods,0))&gt;17,INDEX(claimPeriodNo,MATCH('Étape 1) Taux'!$A$8,claimPeriods,0))&lt;20,revenueReduction&lt;0.1),0,IF(NOT(ISNUMBER(L885)),0,IF(H885="Oui",0,IF($C885="Non - avec lien de dépendance",MIN(1129,L885,$D885),MIN(1129,L885)))))))</f>
        <v>Effectuez l’étape 1</v>
      </c>
      <c r="U885" s="3">
        <f t="shared" si="82"/>
        <v>0</v>
      </c>
      <c r="V885" s="3">
        <f t="shared" si="83"/>
        <v>0</v>
      </c>
    </row>
    <row r="886" spans="13:22" x14ac:dyDescent="0.3">
      <c r="M886" s="52" t="str">
        <f t="shared" si="78"/>
        <v>Calculez d'abord la baisse moyenne de vos revenus sur 12 mois à l'étape 2)</v>
      </c>
      <c r="N886" s="52" t="str">
        <f t="shared" si="79"/>
        <v>Calculez d'abord la baisse moyenne de vos revenus sur 12 mois à l'étape 2)</v>
      </c>
      <c r="O886" s="52" t="str">
        <f t="shared" si="80"/>
        <v>Calculez d'abord la baisse moyenne de vos revenus sur 12 mois à l'étape 2)</v>
      </c>
      <c r="P886" s="52" t="str">
        <f t="shared" si="81"/>
        <v>Calculez d'abord la baisse moyenne de vos revenus sur 12 mois à l'étape 2)</v>
      </c>
      <c r="Q886" s="3" t="str">
        <f>IF(CRHPElig=" -  ","Effectuez l’étape 1",IF(CRHPElig="La baisse de revenus n'est pas admissible dans le cadre du PEREC",CRHPElig,IF(AND(INDEX(claimPeriodNo,MATCH('Étape 1) Taux'!$A$8,claimPeriods,0))&gt;17,INDEX(claimPeriodNo,MATCH('Étape 1) Taux'!$A$8,claimPeriods,0))&lt;20,revenueReduction&lt;0.1),0,IF(NOT(ISNUMBER(I886)),0,IF(E886="Oui",0,IF($C886="Non - avec lien de dépendance",MIN(1129,I886,$D886),MIN(1129,I886)))))))</f>
        <v>Effectuez l’étape 1</v>
      </c>
      <c r="R886" s="3" t="str">
        <f>IF(CRHPElig=" -  ","Effectuez l’étape 1",IF(CRHPElig="La baisse de revenus n'est pas admissible dans le cadre du PEREC",CRHPElig,IF(AND(INDEX(claimPeriodNo,MATCH('Étape 1) Taux'!$A$8,claimPeriods,0))&gt;17,INDEX(claimPeriodNo,MATCH('Étape 1) Taux'!$A$8,claimPeriods,0))&lt;20,revenueReduction&lt;0.1),0,IF(NOT(ISNUMBER(J886)),0,IF(F886="Oui",0,IF($C886="Non - avec lien de dépendance",MIN(1129,J886,$D886),MIN(1129,J886)))))))</f>
        <v>Effectuez l’étape 1</v>
      </c>
      <c r="S886" s="3" t="str">
        <f>IF(CRHPElig=" -  ","Effectuez l’étape 1",IF(CRHPElig="La baisse de revenus n'est pas admissible dans le cadre du PEREC",CRHPElig,IF(AND(INDEX(claimPeriodNo,MATCH('Étape 1) Taux'!$A$8,claimPeriods,0))&gt;17,INDEX(claimPeriodNo,MATCH('Étape 1) Taux'!$A$8,claimPeriods,0))&lt;20,revenueReduction&lt;0.1),0,IF(NOT(ISNUMBER(K886)),0,IF(G886="Oui",0,IF($C886="Non - avec lien de dépendance",MIN(1129,K886,$D886),MIN(1129,K886)))))))</f>
        <v>Effectuez l’étape 1</v>
      </c>
      <c r="T886" s="3" t="str">
        <f>IF(CRHPElig=" -  ","Effectuez l’étape 1",IF(CRHPElig="La baisse de revenus n'est pas admissible dans le cadre du PEREC",CRHPElig,IF(AND(INDEX(claimPeriodNo,MATCH('Étape 1) Taux'!$A$8,claimPeriods,0))&gt;17,INDEX(claimPeriodNo,MATCH('Étape 1) Taux'!$A$8,claimPeriods,0))&lt;20,revenueReduction&lt;0.1),0,IF(NOT(ISNUMBER(L886)),0,IF(H886="Oui",0,IF($C886="Non - avec lien de dépendance",MIN(1129,L886,$D886),MIN(1129,L886)))))))</f>
        <v>Effectuez l’étape 1</v>
      </c>
      <c r="U886" s="3">
        <f t="shared" si="82"/>
        <v>0</v>
      </c>
      <c r="V886" s="3">
        <f t="shared" si="83"/>
        <v>0</v>
      </c>
    </row>
    <row r="887" spans="13:22" x14ac:dyDescent="0.3">
      <c r="M887" s="52" t="str">
        <f t="shared" si="78"/>
        <v>Calculez d'abord la baisse moyenne de vos revenus sur 12 mois à l'étape 2)</v>
      </c>
      <c r="N887" s="52" t="str">
        <f t="shared" si="79"/>
        <v>Calculez d'abord la baisse moyenne de vos revenus sur 12 mois à l'étape 2)</v>
      </c>
      <c r="O887" s="52" t="str">
        <f t="shared" si="80"/>
        <v>Calculez d'abord la baisse moyenne de vos revenus sur 12 mois à l'étape 2)</v>
      </c>
      <c r="P887" s="52" t="str">
        <f t="shared" si="81"/>
        <v>Calculez d'abord la baisse moyenne de vos revenus sur 12 mois à l'étape 2)</v>
      </c>
      <c r="Q887" s="3" t="str">
        <f>IF(CRHPElig=" -  ","Effectuez l’étape 1",IF(CRHPElig="La baisse de revenus n'est pas admissible dans le cadre du PEREC",CRHPElig,IF(AND(INDEX(claimPeriodNo,MATCH('Étape 1) Taux'!$A$8,claimPeriods,0))&gt;17,INDEX(claimPeriodNo,MATCH('Étape 1) Taux'!$A$8,claimPeriods,0))&lt;20,revenueReduction&lt;0.1),0,IF(NOT(ISNUMBER(I887)),0,IF(E887="Oui",0,IF($C887="Non - avec lien de dépendance",MIN(1129,I887,$D887),MIN(1129,I887)))))))</f>
        <v>Effectuez l’étape 1</v>
      </c>
      <c r="R887" s="3" t="str">
        <f>IF(CRHPElig=" -  ","Effectuez l’étape 1",IF(CRHPElig="La baisse de revenus n'est pas admissible dans le cadre du PEREC",CRHPElig,IF(AND(INDEX(claimPeriodNo,MATCH('Étape 1) Taux'!$A$8,claimPeriods,0))&gt;17,INDEX(claimPeriodNo,MATCH('Étape 1) Taux'!$A$8,claimPeriods,0))&lt;20,revenueReduction&lt;0.1),0,IF(NOT(ISNUMBER(J887)),0,IF(F887="Oui",0,IF($C887="Non - avec lien de dépendance",MIN(1129,J887,$D887),MIN(1129,J887)))))))</f>
        <v>Effectuez l’étape 1</v>
      </c>
      <c r="S887" s="3" t="str">
        <f>IF(CRHPElig=" -  ","Effectuez l’étape 1",IF(CRHPElig="La baisse de revenus n'est pas admissible dans le cadre du PEREC",CRHPElig,IF(AND(INDEX(claimPeriodNo,MATCH('Étape 1) Taux'!$A$8,claimPeriods,0))&gt;17,INDEX(claimPeriodNo,MATCH('Étape 1) Taux'!$A$8,claimPeriods,0))&lt;20,revenueReduction&lt;0.1),0,IF(NOT(ISNUMBER(K887)),0,IF(G887="Oui",0,IF($C887="Non - avec lien de dépendance",MIN(1129,K887,$D887),MIN(1129,K887)))))))</f>
        <v>Effectuez l’étape 1</v>
      </c>
      <c r="T887" s="3" t="str">
        <f>IF(CRHPElig=" -  ","Effectuez l’étape 1",IF(CRHPElig="La baisse de revenus n'est pas admissible dans le cadre du PEREC",CRHPElig,IF(AND(INDEX(claimPeriodNo,MATCH('Étape 1) Taux'!$A$8,claimPeriods,0))&gt;17,INDEX(claimPeriodNo,MATCH('Étape 1) Taux'!$A$8,claimPeriods,0))&lt;20,revenueReduction&lt;0.1),0,IF(NOT(ISNUMBER(L887)),0,IF(H887="Oui",0,IF($C887="Non - avec lien de dépendance",MIN(1129,L887,$D887),MIN(1129,L887)))))))</f>
        <v>Effectuez l’étape 1</v>
      </c>
      <c r="U887" s="3">
        <f t="shared" si="82"/>
        <v>0</v>
      </c>
      <c r="V887" s="3">
        <f t="shared" si="83"/>
        <v>0</v>
      </c>
    </row>
    <row r="888" spans="13:22" x14ac:dyDescent="0.3">
      <c r="M888" s="52" t="str">
        <f t="shared" si="78"/>
        <v>Calculez d'abord la baisse moyenne de vos revenus sur 12 mois à l'étape 2)</v>
      </c>
      <c r="N888" s="52" t="str">
        <f t="shared" si="79"/>
        <v>Calculez d'abord la baisse moyenne de vos revenus sur 12 mois à l'étape 2)</v>
      </c>
      <c r="O888" s="52" t="str">
        <f t="shared" si="80"/>
        <v>Calculez d'abord la baisse moyenne de vos revenus sur 12 mois à l'étape 2)</v>
      </c>
      <c r="P888" s="52" t="str">
        <f t="shared" si="81"/>
        <v>Calculez d'abord la baisse moyenne de vos revenus sur 12 mois à l'étape 2)</v>
      </c>
      <c r="Q888" s="3" t="str">
        <f>IF(CRHPElig=" -  ","Effectuez l’étape 1",IF(CRHPElig="La baisse de revenus n'est pas admissible dans le cadre du PEREC",CRHPElig,IF(AND(INDEX(claimPeriodNo,MATCH('Étape 1) Taux'!$A$8,claimPeriods,0))&gt;17,INDEX(claimPeriodNo,MATCH('Étape 1) Taux'!$A$8,claimPeriods,0))&lt;20,revenueReduction&lt;0.1),0,IF(NOT(ISNUMBER(I888)),0,IF(E888="Oui",0,IF($C888="Non - avec lien de dépendance",MIN(1129,I888,$D888),MIN(1129,I888)))))))</f>
        <v>Effectuez l’étape 1</v>
      </c>
      <c r="R888" s="3" t="str">
        <f>IF(CRHPElig=" -  ","Effectuez l’étape 1",IF(CRHPElig="La baisse de revenus n'est pas admissible dans le cadre du PEREC",CRHPElig,IF(AND(INDEX(claimPeriodNo,MATCH('Étape 1) Taux'!$A$8,claimPeriods,0))&gt;17,INDEX(claimPeriodNo,MATCH('Étape 1) Taux'!$A$8,claimPeriods,0))&lt;20,revenueReduction&lt;0.1),0,IF(NOT(ISNUMBER(J888)),0,IF(F888="Oui",0,IF($C888="Non - avec lien de dépendance",MIN(1129,J888,$D888),MIN(1129,J888)))))))</f>
        <v>Effectuez l’étape 1</v>
      </c>
      <c r="S888" s="3" t="str">
        <f>IF(CRHPElig=" -  ","Effectuez l’étape 1",IF(CRHPElig="La baisse de revenus n'est pas admissible dans le cadre du PEREC",CRHPElig,IF(AND(INDEX(claimPeriodNo,MATCH('Étape 1) Taux'!$A$8,claimPeriods,0))&gt;17,INDEX(claimPeriodNo,MATCH('Étape 1) Taux'!$A$8,claimPeriods,0))&lt;20,revenueReduction&lt;0.1),0,IF(NOT(ISNUMBER(K888)),0,IF(G888="Oui",0,IF($C888="Non - avec lien de dépendance",MIN(1129,K888,$D888),MIN(1129,K888)))))))</f>
        <v>Effectuez l’étape 1</v>
      </c>
      <c r="T888" s="3" t="str">
        <f>IF(CRHPElig=" -  ","Effectuez l’étape 1",IF(CRHPElig="La baisse de revenus n'est pas admissible dans le cadre du PEREC",CRHPElig,IF(AND(INDEX(claimPeriodNo,MATCH('Étape 1) Taux'!$A$8,claimPeriods,0))&gt;17,INDEX(claimPeriodNo,MATCH('Étape 1) Taux'!$A$8,claimPeriods,0))&lt;20,revenueReduction&lt;0.1),0,IF(NOT(ISNUMBER(L888)),0,IF(H888="Oui",0,IF($C888="Non - avec lien de dépendance",MIN(1129,L888,$D888),MIN(1129,L888)))))))</f>
        <v>Effectuez l’étape 1</v>
      </c>
      <c r="U888" s="3">
        <f t="shared" si="82"/>
        <v>0</v>
      </c>
      <c r="V888" s="3">
        <f t="shared" si="83"/>
        <v>0</v>
      </c>
    </row>
    <row r="889" spans="13:22" x14ac:dyDescent="0.3">
      <c r="M889" s="52" t="str">
        <f t="shared" si="78"/>
        <v>Calculez d'abord la baisse moyenne de vos revenus sur 12 mois à l'étape 2)</v>
      </c>
      <c r="N889" s="52" t="str">
        <f t="shared" si="79"/>
        <v>Calculez d'abord la baisse moyenne de vos revenus sur 12 mois à l'étape 2)</v>
      </c>
      <c r="O889" s="52" t="str">
        <f t="shared" si="80"/>
        <v>Calculez d'abord la baisse moyenne de vos revenus sur 12 mois à l'étape 2)</v>
      </c>
      <c r="P889" s="52" t="str">
        <f t="shared" si="81"/>
        <v>Calculez d'abord la baisse moyenne de vos revenus sur 12 mois à l'étape 2)</v>
      </c>
      <c r="Q889" s="3" t="str">
        <f>IF(CRHPElig=" -  ","Effectuez l’étape 1",IF(CRHPElig="La baisse de revenus n'est pas admissible dans le cadre du PEREC",CRHPElig,IF(AND(INDEX(claimPeriodNo,MATCH('Étape 1) Taux'!$A$8,claimPeriods,0))&gt;17,INDEX(claimPeriodNo,MATCH('Étape 1) Taux'!$A$8,claimPeriods,0))&lt;20,revenueReduction&lt;0.1),0,IF(NOT(ISNUMBER(I889)),0,IF(E889="Oui",0,IF($C889="Non - avec lien de dépendance",MIN(1129,I889,$D889),MIN(1129,I889)))))))</f>
        <v>Effectuez l’étape 1</v>
      </c>
      <c r="R889" s="3" t="str">
        <f>IF(CRHPElig=" -  ","Effectuez l’étape 1",IF(CRHPElig="La baisse de revenus n'est pas admissible dans le cadre du PEREC",CRHPElig,IF(AND(INDEX(claimPeriodNo,MATCH('Étape 1) Taux'!$A$8,claimPeriods,0))&gt;17,INDEX(claimPeriodNo,MATCH('Étape 1) Taux'!$A$8,claimPeriods,0))&lt;20,revenueReduction&lt;0.1),0,IF(NOT(ISNUMBER(J889)),0,IF(F889="Oui",0,IF($C889="Non - avec lien de dépendance",MIN(1129,J889,$D889),MIN(1129,J889)))))))</f>
        <v>Effectuez l’étape 1</v>
      </c>
      <c r="S889" s="3" t="str">
        <f>IF(CRHPElig=" -  ","Effectuez l’étape 1",IF(CRHPElig="La baisse de revenus n'est pas admissible dans le cadre du PEREC",CRHPElig,IF(AND(INDEX(claimPeriodNo,MATCH('Étape 1) Taux'!$A$8,claimPeriods,0))&gt;17,INDEX(claimPeriodNo,MATCH('Étape 1) Taux'!$A$8,claimPeriods,0))&lt;20,revenueReduction&lt;0.1),0,IF(NOT(ISNUMBER(K889)),0,IF(G889="Oui",0,IF($C889="Non - avec lien de dépendance",MIN(1129,K889,$D889),MIN(1129,K889)))))))</f>
        <v>Effectuez l’étape 1</v>
      </c>
      <c r="T889" s="3" t="str">
        <f>IF(CRHPElig=" -  ","Effectuez l’étape 1",IF(CRHPElig="La baisse de revenus n'est pas admissible dans le cadre du PEREC",CRHPElig,IF(AND(INDEX(claimPeriodNo,MATCH('Étape 1) Taux'!$A$8,claimPeriods,0))&gt;17,INDEX(claimPeriodNo,MATCH('Étape 1) Taux'!$A$8,claimPeriods,0))&lt;20,revenueReduction&lt;0.1),0,IF(NOT(ISNUMBER(L889)),0,IF(H889="Oui",0,IF($C889="Non - avec lien de dépendance",MIN(1129,L889,$D889),MIN(1129,L889)))))))</f>
        <v>Effectuez l’étape 1</v>
      </c>
      <c r="U889" s="3">
        <f t="shared" si="82"/>
        <v>0</v>
      </c>
      <c r="V889" s="3">
        <f t="shared" si="83"/>
        <v>0</v>
      </c>
    </row>
    <row r="890" spans="13:22" x14ac:dyDescent="0.3">
      <c r="M890" s="52" t="str">
        <f t="shared" si="78"/>
        <v>Calculez d'abord la baisse moyenne de vos revenus sur 12 mois à l'étape 2)</v>
      </c>
      <c r="N890" s="52" t="str">
        <f t="shared" si="79"/>
        <v>Calculez d'abord la baisse moyenne de vos revenus sur 12 mois à l'étape 2)</v>
      </c>
      <c r="O890" s="52" t="str">
        <f t="shared" si="80"/>
        <v>Calculez d'abord la baisse moyenne de vos revenus sur 12 mois à l'étape 2)</v>
      </c>
      <c r="P890" s="52" t="str">
        <f t="shared" si="81"/>
        <v>Calculez d'abord la baisse moyenne de vos revenus sur 12 mois à l'étape 2)</v>
      </c>
      <c r="Q890" s="3" t="str">
        <f>IF(CRHPElig=" -  ","Effectuez l’étape 1",IF(CRHPElig="La baisse de revenus n'est pas admissible dans le cadre du PEREC",CRHPElig,IF(AND(INDEX(claimPeriodNo,MATCH('Étape 1) Taux'!$A$8,claimPeriods,0))&gt;17,INDEX(claimPeriodNo,MATCH('Étape 1) Taux'!$A$8,claimPeriods,0))&lt;20,revenueReduction&lt;0.1),0,IF(NOT(ISNUMBER(I890)),0,IF(E890="Oui",0,IF($C890="Non - avec lien de dépendance",MIN(1129,I890,$D890),MIN(1129,I890)))))))</f>
        <v>Effectuez l’étape 1</v>
      </c>
      <c r="R890" s="3" t="str">
        <f>IF(CRHPElig=" -  ","Effectuez l’étape 1",IF(CRHPElig="La baisse de revenus n'est pas admissible dans le cadre du PEREC",CRHPElig,IF(AND(INDEX(claimPeriodNo,MATCH('Étape 1) Taux'!$A$8,claimPeriods,0))&gt;17,INDEX(claimPeriodNo,MATCH('Étape 1) Taux'!$A$8,claimPeriods,0))&lt;20,revenueReduction&lt;0.1),0,IF(NOT(ISNUMBER(J890)),0,IF(F890="Oui",0,IF($C890="Non - avec lien de dépendance",MIN(1129,J890,$D890),MIN(1129,J890)))))))</f>
        <v>Effectuez l’étape 1</v>
      </c>
      <c r="S890" s="3" t="str">
        <f>IF(CRHPElig=" -  ","Effectuez l’étape 1",IF(CRHPElig="La baisse de revenus n'est pas admissible dans le cadre du PEREC",CRHPElig,IF(AND(INDEX(claimPeriodNo,MATCH('Étape 1) Taux'!$A$8,claimPeriods,0))&gt;17,INDEX(claimPeriodNo,MATCH('Étape 1) Taux'!$A$8,claimPeriods,0))&lt;20,revenueReduction&lt;0.1),0,IF(NOT(ISNUMBER(K890)),0,IF(G890="Oui",0,IF($C890="Non - avec lien de dépendance",MIN(1129,K890,$D890),MIN(1129,K890)))))))</f>
        <v>Effectuez l’étape 1</v>
      </c>
      <c r="T890" s="3" t="str">
        <f>IF(CRHPElig=" -  ","Effectuez l’étape 1",IF(CRHPElig="La baisse de revenus n'est pas admissible dans le cadre du PEREC",CRHPElig,IF(AND(INDEX(claimPeriodNo,MATCH('Étape 1) Taux'!$A$8,claimPeriods,0))&gt;17,INDEX(claimPeriodNo,MATCH('Étape 1) Taux'!$A$8,claimPeriods,0))&lt;20,revenueReduction&lt;0.1),0,IF(NOT(ISNUMBER(L890)),0,IF(H890="Oui",0,IF($C890="Non - avec lien de dépendance",MIN(1129,L890,$D890),MIN(1129,L890)))))))</f>
        <v>Effectuez l’étape 1</v>
      </c>
      <c r="U890" s="3">
        <f t="shared" si="82"/>
        <v>0</v>
      </c>
      <c r="V890" s="3">
        <f t="shared" si="83"/>
        <v>0</v>
      </c>
    </row>
    <row r="891" spans="13:22" x14ac:dyDescent="0.3">
      <c r="M891" s="52" t="str">
        <f t="shared" si="78"/>
        <v>Calculez d'abord la baisse moyenne de vos revenus sur 12 mois à l'étape 2)</v>
      </c>
      <c r="N891" s="52" t="str">
        <f t="shared" si="79"/>
        <v>Calculez d'abord la baisse moyenne de vos revenus sur 12 mois à l'étape 2)</v>
      </c>
      <c r="O891" s="52" t="str">
        <f t="shared" si="80"/>
        <v>Calculez d'abord la baisse moyenne de vos revenus sur 12 mois à l'étape 2)</v>
      </c>
      <c r="P891" s="52" t="str">
        <f t="shared" si="81"/>
        <v>Calculez d'abord la baisse moyenne de vos revenus sur 12 mois à l'étape 2)</v>
      </c>
      <c r="Q891" s="3" t="str">
        <f>IF(CRHPElig=" -  ","Effectuez l’étape 1",IF(CRHPElig="La baisse de revenus n'est pas admissible dans le cadre du PEREC",CRHPElig,IF(AND(INDEX(claimPeriodNo,MATCH('Étape 1) Taux'!$A$8,claimPeriods,0))&gt;17,INDEX(claimPeriodNo,MATCH('Étape 1) Taux'!$A$8,claimPeriods,0))&lt;20,revenueReduction&lt;0.1),0,IF(NOT(ISNUMBER(I891)),0,IF(E891="Oui",0,IF($C891="Non - avec lien de dépendance",MIN(1129,I891,$D891),MIN(1129,I891)))))))</f>
        <v>Effectuez l’étape 1</v>
      </c>
      <c r="R891" s="3" t="str">
        <f>IF(CRHPElig=" -  ","Effectuez l’étape 1",IF(CRHPElig="La baisse de revenus n'est pas admissible dans le cadre du PEREC",CRHPElig,IF(AND(INDEX(claimPeriodNo,MATCH('Étape 1) Taux'!$A$8,claimPeriods,0))&gt;17,INDEX(claimPeriodNo,MATCH('Étape 1) Taux'!$A$8,claimPeriods,0))&lt;20,revenueReduction&lt;0.1),0,IF(NOT(ISNUMBER(J891)),0,IF(F891="Oui",0,IF($C891="Non - avec lien de dépendance",MIN(1129,J891,$D891),MIN(1129,J891)))))))</f>
        <v>Effectuez l’étape 1</v>
      </c>
      <c r="S891" s="3" t="str">
        <f>IF(CRHPElig=" -  ","Effectuez l’étape 1",IF(CRHPElig="La baisse de revenus n'est pas admissible dans le cadre du PEREC",CRHPElig,IF(AND(INDEX(claimPeriodNo,MATCH('Étape 1) Taux'!$A$8,claimPeriods,0))&gt;17,INDEX(claimPeriodNo,MATCH('Étape 1) Taux'!$A$8,claimPeriods,0))&lt;20,revenueReduction&lt;0.1),0,IF(NOT(ISNUMBER(K891)),0,IF(G891="Oui",0,IF($C891="Non - avec lien de dépendance",MIN(1129,K891,$D891),MIN(1129,K891)))))))</f>
        <v>Effectuez l’étape 1</v>
      </c>
      <c r="T891" s="3" t="str">
        <f>IF(CRHPElig=" -  ","Effectuez l’étape 1",IF(CRHPElig="La baisse de revenus n'est pas admissible dans le cadre du PEREC",CRHPElig,IF(AND(INDEX(claimPeriodNo,MATCH('Étape 1) Taux'!$A$8,claimPeriods,0))&gt;17,INDEX(claimPeriodNo,MATCH('Étape 1) Taux'!$A$8,claimPeriods,0))&lt;20,revenueReduction&lt;0.1),0,IF(NOT(ISNUMBER(L891)),0,IF(H891="Oui",0,IF($C891="Non - avec lien de dépendance",MIN(1129,L891,$D891),MIN(1129,L891)))))))</f>
        <v>Effectuez l’étape 1</v>
      </c>
      <c r="U891" s="3">
        <f t="shared" si="82"/>
        <v>0</v>
      </c>
      <c r="V891" s="3">
        <f t="shared" si="83"/>
        <v>0</v>
      </c>
    </row>
    <row r="892" spans="13:22" x14ac:dyDescent="0.3">
      <c r="M892" s="52" t="str">
        <f t="shared" si="78"/>
        <v>Calculez d'abord la baisse moyenne de vos revenus sur 12 mois à l'étape 2)</v>
      </c>
      <c r="N892" s="52" t="str">
        <f t="shared" si="79"/>
        <v>Calculez d'abord la baisse moyenne de vos revenus sur 12 mois à l'étape 2)</v>
      </c>
      <c r="O892" s="52" t="str">
        <f t="shared" si="80"/>
        <v>Calculez d'abord la baisse moyenne de vos revenus sur 12 mois à l'étape 2)</v>
      </c>
      <c r="P892" s="52" t="str">
        <f t="shared" si="81"/>
        <v>Calculez d'abord la baisse moyenne de vos revenus sur 12 mois à l'étape 2)</v>
      </c>
      <c r="Q892" s="3" t="str">
        <f>IF(CRHPElig=" -  ","Effectuez l’étape 1",IF(CRHPElig="La baisse de revenus n'est pas admissible dans le cadre du PEREC",CRHPElig,IF(AND(INDEX(claimPeriodNo,MATCH('Étape 1) Taux'!$A$8,claimPeriods,0))&gt;17,INDEX(claimPeriodNo,MATCH('Étape 1) Taux'!$A$8,claimPeriods,0))&lt;20,revenueReduction&lt;0.1),0,IF(NOT(ISNUMBER(I892)),0,IF(E892="Oui",0,IF($C892="Non - avec lien de dépendance",MIN(1129,I892,$D892),MIN(1129,I892)))))))</f>
        <v>Effectuez l’étape 1</v>
      </c>
      <c r="R892" s="3" t="str">
        <f>IF(CRHPElig=" -  ","Effectuez l’étape 1",IF(CRHPElig="La baisse de revenus n'est pas admissible dans le cadre du PEREC",CRHPElig,IF(AND(INDEX(claimPeriodNo,MATCH('Étape 1) Taux'!$A$8,claimPeriods,0))&gt;17,INDEX(claimPeriodNo,MATCH('Étape 1) Taux'!$A$8,claimPeriods,0))&lt;20,revenueReduction&lt;0.1),0,IF(NOT(ISNUMBER(J892)),0,IF(F892="Oui",0,IF($C892="Non - avec lien de dépendance",MIN(1129,J892,$D892),MIN(1129,J892)))))))</f>
        <v>Effectuez l’étape 1</v>
      </c>
      <c r="S892" s="3" t="str">
        <f>IF(CRHPElig=" -  ","Effectuez l’étape 1",IF(CRHPElig="La baisse de revenus n'est pas admissible dans le cadre du PEREC",CRHPElig,IF(AND(INDEX(claimPeriodNo,MATCH('Étape 1) Taux'!$A$8,claimPeriods,0))&gt;17,INDEX(claimPeriodNo,MATCH('Étape 1) Taux'!$A$8,claimPeriods,0))&lt;20,revenueReduction&lt;0.1),0,IF(NOT(ISNUMBER(K892)),0,IF(G892="Oui",0,IF($C892="Non - avec lien de dépendance",MIN(1129,K892,$D892),MIN(1129,K892)))))))</f>
        <v>Effectuez l’étape 1</v>
      </c>
      <c r="T892" s="3" t="str">
        <f>IF(CRHPElig=" -  ","Effectuez l’étape 1",IF(CRHPElig="La baisse de revenus n'est pas admissible dans le cadre du PEREC",CRHPElig,IF(AND(INDEX(claimPeriodNo,MATCH('Étape 1) Taux'!$A$8,claimPeriods,0))&gt;17,INDEX(claimPeriodNo,MATCH('Étape 1) Taux'!$A$8,claimPeriods,0))&lt;20,revenueReduction&lt;0.1),0,IF(NOT(ISNUMBER(L892)),0,IF(H892="Oui",0,IF($C892="Non - avec lien de dépendance",MIN(1129,L892,$D892),MIN(1129,L892)))))))</f>
        <v>Effectuez l’étape 1</v>
      </c>
      <c r="U892" s="3">
        <f t="shared" si="82"/>
        <v>0</v>
      </c>
      <c r="V892" s="3">
        <f t="shared" si="83"/>
        <v>0</v>
      </c>
    </row>
    <row r="893" spans="13:22" x14ac:dyDescent="0.3">
      <c r="M893" s="52" t="str">
        <f t="shared" si="78"/>
        <v>Calculez d'abord la baisse moyenne de vos revenus sur 12 mois à l'étape 2)</v>
      </c>
      <c r="N893" s="52" t="str">
        <f t="shared" si="79"/>
        <v>Calculez d'abord la baisse moyenne de vos revenus sur 12 mois à l'étape 2)</v>
      </c>
      <c r="O893" s="52" t="str">
        <f t="shared" si="80"/>
        <v>Calculez d'abord la baisse moyenne de vos revenus sur 12 mois à l'étape 2)</v>
      </c>
      <c r="P893" s="52" t="str">
        <f t="shared" si="81"/>
        <v>Calculez d'abord la baisse moyenne de vos revenus sur 12 mois à l'étape 2)</v>
      </c>
      <c r="Q893" s="3" t="str">
        <f>IF(CRHPElig=" -  ","Effectuez l’étape 1",IF(CRHPElig="La baisse de revenus n'est pas admissible dans le cadre du PEREC",CRHPElig,IF(AND(INDEX(claimPeriodNo,MATCH('Étape 1) Taux'!$A$8,claimPeriods,0))&gt;17,INDEX(claimPeriodNo,MATCH('Étape 1) Taux'!$A$8,claimPeriods,0))&lt;20,revenueReduction&lt;0.1),0,IF(NOT(ISNUMBER(I893)),0,IF(E893="Oui",0,IF($C893="Non - avec lien de dépendance",MIN(1129,I893,$D893),MIN(1129,I893)))))))</f>
        <v>Effectuez l’étape 1</v>
      </c>
      <c r="R893" s="3" t="str">
        <f>IF(CRHPElig=" -  ","Effectuez l’étape 1",IF(CRHPElig="La baisse de revenus n'est pas admissible dans le cadre du PEREC",CRHPElig,IF(AND(INDEX(claimPeriodNo,MATCH('Étape 1) Taux'!$A$8,claimPeriods,0))&gt;17,INDEX(claimPeriodNo,MATCH('Étape 1) Taux'!$A$8,claimPeriods,0))&lt;20,revenueReduction&lt;0.1),0,IF(NOT(ISNUMBER(J893)),0,IF(F893="Oui",0,IF($C893="Non - avec lien de dépendance",MIN(1129,J893,$D893),MIN(1129,J893)))))))</f>
        <v>Effectuez l’étape 1</v>
      </c>
      <c r="S893" s="3" t="str">
        <f>IF(CRHPElig=" -  ","Effectuez l’étape 1",IF(CRHPElig="La baisse de revenus n'est pas admissible dans le cadre du PEREC",CRHPElig,IF(AND(INDEX(claimPeriodNo,MATCH('Étape 1) Taux'!$A$8,claimPeriods,0))&gt;17,INDEX(claimPeriodNo,MATCH('Étape 1) Taux'!$A$8,claimPeriods,0))&lt;20,revenueReduction&lt;0.1),0,IF(NOT(ISNUMBER(K893)),0,IF(G893="Oui",0,IF($C893="Non - avec lien de dépendance",MIN(1129,K893,$D893),MIN(1129,K893)))))))</f>
        <v>Effectuez l’étape 1</v>
      </c>
      <c r="T893" s="3" t="str">
        <f>IF(CRHPElig=" -  ","Effectuez l’étape 1",IF(CRHPElig="La baisse de revenus n'est pas admissible dans le cadre du PEREC",CRHPElig,IF(AND(INDEX(claimPeriodNo,MATCH('Étape 1) Taux'!$A$8,claimPeriods,0))&gt;17,INDEX(claimPeriodNo,MATCH('Étape 1) Taux'!$A$8,claimPeriods,0))&lt;20,revenueReduction&lt;0.1),0,IF(NOT(ISNUMBER(L893)),0,IF(H893="Oui",0,IF($C893="Non - avec lien de dépendance",MIN(1129,L893,$D893),MIN(1129,L893)))))))</f>
        <v>Effectuez l’étape 1</v>
      </c>
      <c r="U893" s="3">
        <f t="shared" si="82"/>
        <v>0</v>
      </c>
      <c r="V893" s="3">
        <f t="shared" si="83"/>
        <v>0</v>
      </c>
    </row>
    <row r="894" spans="13:22" x14ac:dyDescent="0.3">
      <c r="M894" s="52" t="str">
        <f t="shared" si="78"/>
        <v>Calculez d'abord la baisse moyenne de vos revenus sur 12 mois à l'étape 2)</v>
      </c>
      <c r="N894" s="52" t="str">
        <f t="shared" si="79"/>
        <v>Calculez d'abord la baisse moyenne de vos revenus sur 12 mois à l'étape 2)</v>
      </c>
      <c r="O894" s="52" t="str">
        <f t="shared" si="80"/>
        <v>Calculez d'abord la baisse moyenne de vos revenus sur 12 mois à l'étape 2)</v>
      </c>
      <c r="P894" s="52" t="str">
        <f t="shared" si="81"/>
        <v>Calculez d'abord la baisse moyenne de vos revenus sur 12 mois à l'étape 2)</v>
      </c>
      <c r="Q894" s="3" t="str">
        <f>IF(CRHPElig=" -  ","Effectuez l’étape 1",IF(CRHPElig="La baisse de revenus n'est pas admissible dans le cadre du PEREC",CRHPElig,IF(AND(INDEX(claimPeriodNo,MATCH('Étape 1) Taux'!$A$8,claimPeriods,0))&gt;17,INDEX(claimPeriodNo,MATCH('Étape 1) Taux'!$A$8,claimPeriods,0))&lt;20,revenueReduction&lt;0.1),0,IF(NOT(ISNUMBER(I894)),0,IF(E894="Oui",0,IF($C894="Non - avec lien de dépendance",MIN(1129,I894,$D894),MIN(1129,I894)))))))</f>
        <v>Effectuez l’étape 1</v>
      </c>
      <c r="R894" s="3" t="str">
        <f>IF(CRHPElig=" -  ","Effectuez l’étape 1",IF(CRHPElig="La baisse de revenus n'est pas admissible dans le cadre du PEREC",CRHPElig,IF(AND(INDEX(claimPeriodNo,MATCH('Étape 1) Taux'!$A$8,claimPeriods,0))&gt;17,INDEX(claimPeriodNo,MATCH('Étape 1) Taux'!$A$8,claimPeriods,0))&lt;20,revenueReduction&lt;0.1),0,IF(NOT(ISNUMBER(J894)),0,IF(F894="Oui",0,IF($C894="Non - avec lien de dépendance",MIN(1129,J894,$D894),MIN(1129,J894)))))))</f>
        <v>Effectuez l’étape 1</v>
      </c>
      <c r="S894" s="3" t="str">
        <f>IF(CRHPElig=" -  ","Effectuez l’étape 1",IF(CRHPElig="La baisse de revenus n'est pas admissible dans le cadre du PEREC",CRHPElig,IF(AND(INDEX(claimPeriodNo,MATCH('Étape 1) Taux'!$A$8,claimPeriods,0))&gt;17,INDEX(claimPeriodNo,MATCH('Étape 1) Taux'!$A$8,claimPeriods,0))&lt;20,revenueReduction&lt;0.1),0,IF(NOT(ISNUMBER(K894)),0,IF(G894="Oui",0,IF($C894="Non - avec lien de dépendance",MIN(1129,K894,$D894),MIN(1129,K894)))))))</f>
        <v>Effectuez l’étape 1</v>
      </c>
      <c r="T894" s="3" t="str">
        <f>IF(CRHPElig=" -  ","Effectuez l’étape 1",IF(CRHPElig="La baisse de revenus n'est pas admissible dans le cadre du PEREC",CRHPElig,IF(AND(INDEX(claimPeriodNo,MATCH('Étape 1) Taux'!$A$8,claimPeriods,0))&gt;17,INDEX(claimPeriodNo,MATCH('Étape 1) Taux'!$A$8,claimPeriods,0))&lt;20,revenueReduction&lt;0.1),0,IF(NOT(ISNUMBER(L894)),0,IF(H894="Oui",0,IF($C894="Non - avec lien de dépendance",MIN(1129,L894,$D894),MIN(1129,L894)))))))</f>
        <v>Effectuez l’étape 1</v>
      </c>
      <c r="U894" s="3">
        <f t="shared" si="82"/>
        <v>0</v>
      </c>
      <c r="V894" s="3">
        <f t="shared" si="83"/>
        <v>0</v>
      </c>
    </row>
    <row r="895" spans="13:22" x14ac:dyDescent="0.3">
      <c r="M895" s="52" t="str">
        <f t="shared" si="78"/>
        <v>Calculez d'abord la baisse moyenne de vos revenus sur 12 mois à l'étape 2)</v>
      </c>
      <c r="N895" s="52" t="str">
        <f t="shared" si="79"/>
        <v>Calculez d'abord la baisse moyenne de vos revenus sur 12 mois à l'étape 2)</v>
      </c>
      <c r="O895" s="52" t="str">
        <f t="shared" si="80"/>
        <v>Calculez d'abord la baisse moyenne de vos revenus sur 12 mois à l'étape 2)</v>
      </c>
      <c r="P895" s="52" t="str">
        <f t="shared" si="81"/>
        <v>Calculez d'abord la baisse moyenne de vos revenus sur 12 mois à l'étape 2)</v>
      </c>
      <c r="Q895" s="3" t="str">
        <f>IF(CRHPElig=" -  ","Effectuez l’étape 1",IF(CRHPElig="La baisse de revenus n'est pas admissible dans le cadre du PEREC",CRHPElig,IF(AND(INDEX(claimPeriodNo,MATCH('Étape 1) Taux'!$A$8,claimPeriods,0))&gt;17,INDEX(claimPeriodNo,MATCH('Étape 1) Taux'!$A$8,claimPeriods,0))&lt;20,revenueReduction&lt;0.1),0,IF(NOT(ISNUMBER(I895)),0,IF(E895="Oui",0,IF($C895="Non - avec lien de dépendance",MIN(1129,I895,$D895),MIN(1129,I895)))))))</f>
        <v>Effectuez l’étape 1</v>
      </c>
      <c r="R895" s="3" t="str">
        <f>IF(CRHPElig=" -  ","Effectuez l’étape 1",IF(CRHPElig="La baisse de revenus n'est pas admissible dans le cadre du PEREC",CRHPElig,IF(AND(INDEX(claimPeriodNo,MATCH('Étape 1) Taux'!$A$8,claimPeriods,0))&gt;17,INDEX(claimPeriodNo,MATCH('Étape 1) Taux'!$A$8,claimPeriods,0))&lt;20,revenueReduction&lt;0.1),0,IF(NOT(ISNUMBER(J895)),0,IF(F895="Oui",0,IF($C895="Non - avec lien de dépendance",MIN(1129,J895,$D895),MIN(1129,J895)))))))</f>
        <v>Effectuez l’étape 1</v>
      </c>
      <c r="S895" s="3" t="str">
        <f>IF(CRHPElig=" -  ","Effectuez l’étape 1",IF(CRHPElig="La baisse de revenus n'est pas admissible dans le cadre du PEREC",CRHPElig,IF(AND(INDEX(claimPeriodNo,MATCH('Étape 1) Taux'!$A$8,claimPeriods,0))&gt;17,INDEX(claimPeriodNo,MATCH('Étape 1) Taux'!$A$8,claimPeriods,0))&lt;20,revenueReduction&lt;0.1),0,IF(NOT(ISNUMBER(K895)),0,IF(G895="Oui",0,IF($C895="Non - avec lien de dépendance",MIN(1129,K895,$D895),MIN(1129,K895)))))))</f>
        <v>Effectuez l’étape 1</v>
      </c>
      <c r="T895" s="3" t="str">
        <f>IF(CRHPElig=" -  ","Effectuez l’étape 1",IF(CRHPElig="La baisse de revenus n'est pas admissible dans le cadre du PEREC",CRHPElig,IF(AND(INDEX(claimPeriodNo,MATCH('Étape 1) Taux'!$A$8,claimPeriods,0))&gt;17,INDEX(claimPeriodNo,MATCH('Étape 1) Taux'!$A$8,claimPeriods,0))&lt;20,revenueReduction&lt;0.1),0,IF(NOT(ISNUMBER(L895)),0,IF(H895="Oui",0,IF($C895="Non - avec lien de dépendance",MIN(1129,L895,$D895),MIN(1129,L895)))))))</f>
        <v>Effectuez l’étape 1</v>
      </c>
      <c r="U895" s="3">
        <f t="shared" si="82"/>
        <v>0</v>
      </c>
      <c r="V895" s="3">
        <f t="shared" si="83"/>
        <v>0</v>
      </c>
    </row>
    <row r="896" spans="13:22" x14ac:dyDescent="0.3">
      <c r="M896" s="52" t="str">
        <f t="shared" si="78"/>
        <v>Calculez d'abord la baisse moyenne de vos revenus sur 12 mois à l'étape 2)</v>
      </c>
      <c r="N896" s="52" t="str">
        <f t="shared" si="79"/>
        <v>Calculez d'abord la baisse moyenne de vos revenus sur 12 mois à l'étape 2)</v>
      </c>
      <c r="O896" s="52" t="str">
        <f t="shared" si="80"/>
        <v>Calculez d'abord la baisse moyenne de vos revenus sur 12 mois à l'étape 2)</v>
      </c>
      <c r="P896" s="52" t="str">
        <f t="shared" si="81"/>
        <v>Calculez d'abord la baisse moyenne de vos revenus sur 12 mois à l'étape 2)</v>
      </c>
      <c r="Q896" s="3" t="str">
        <f>IF(CRHPElig=" -  ","Effectuez l’étape 1",IF(CRHPElig="La baisse de revenus n'est pas admissible dans le cadre du PEREC",CRHPElig,IF(AND(INDEX(claimPeriodNo,MATCH('Étape 1) Taux'!$A$8,claimPeriods,0))&gt;17,INDEX(claimPeriodNo,MATCH('Étape 1) Taux'!$A$8,claimPeriods,0))&lt;20,revenueReduction&lt;0.1),0,IF(NOT(ISNUMBER(I896)),0,IF(E896="Oui",0,IF($C896="Non - avec lien de dépendance",MIN(1129,I896,$D896),MIN(1129,I896)))))))</f>
        <v>Effectuez l’étape 1</v>
      </c>
      <c r="R896" s="3" t="str">
        <f>IF(CRHPElig=" -  ","Effectuez l’étape 1",IF(CRHPElig="La baisse de revenus n'est pas admissible dans le cadre du PEREC",CRHPElig,IF(AND(INDEX(claimPeriodNo,MATCH('Étape 1) Taux'!$A$8,claimPeriods,0))&gt;17,INDEX(claimPeriodNo,MATCH('Étape 1) Taux'!$A$8,claimPeriods,0))&lt;20,revenueReduction&lt;0.1),0,IF(NOT(ISNUMBER(J896)),0,IF(F896="Oui",0,IF($C896="Non - avec lien de dépendance",MIN(1129,J896,$D896),MIN(1129,J896)))))))</f>
        <v>Effectuez l’étape 1</v>
      </c>
      <c r="S896" s="3" t="str">
        <f>IF(CRHPElig=" -  ","Effectuez l’étape 1",IF(CRHPElig="La baisse de revenus n'est pas admissible dans le cadre du PEREC",CRHPElig,IF(AND(INDEX(claimPeriodNo,MATCH('Étape 1) Taux'!$A$8,claimPeriods,0))&gt;17,INDEX(claimPeriodNo,MATCH('Étape 1) Taux'!$A$8,claimPeriods,0))&lt;20,revenueReduction&lt;0.1),0,IF(NOT(ISNUMBER(K896)),0,IF(G896="Oui",0,IF($C896="Non - avec lien de dépendance",MIN(1129,K896,$D896),MIN(1129,K896)))))))</f>
        <v>Effectuez l’étape 1</v>
      </c>
      <c r="T896" s="3" t="str">
        <f>IF(CRHPElig=" -  ","Effectuez l’étape 1",IF(CRHPElig="La baisse de revenus n'est pas admissible dans le cadre du PEREC",CRHPElig,IF(AND(INDEX(claimPeriodNo,MATCH('Étape 1) Taux'!$A$8,claimPeriods,0))&gt;17,INDEX(claimPeriodNo,MATCH('Étape 1) Taux'!$A$8,claimPeriods,0))&lt;20,revenueReduction&lt;0.1),0,IF(NOT(ISNUMBER(L896)),0,IF(H896="Oui",0,IF($C896="Non - avec lien de dépendance",MIN(1129,L896,$D896),MIN(1129,L896)))))))</f>
        <v>Effectuez l’étape 1</v>
      </c>
      <c r="U896" s="3">
        <f t="shared" si="82"/>
        <v>0</v>
      </c>
      <c r="V896" s="3">
        <f t="shared" si="83"/>
        <v>0</v>
      </c>
    </row>
    <row r="897" spans="13:22" x14ac:dyDescent="0.3">
      <c r="M897" s="52" t="str">
        <f t="shared" si="78"/>
        <v>Calculez d'abord la baisse moyenne de vos revenus sur 12 mois à l'étape 2)</v>
      </c>
      <c r="N897" s="52" t="str">
        <f t="shared" si="79"/>
        <v>Calculez d'abord la baisse moyenne de vos revenus sur 12 mois à l'étape 2)</v>
      </c>
      <c r="O897" s="52" t="str">
        <f t="shared" si="80"/>
        <v>Calculez d'abord la baisse moyenne de vos revenus sur 12 mois à l'étape 2)</v>
      </c>
      <c r="P897" s="52" t="str">
        <f t="shared" si="81"/>
        <v>Calculez d'abord la baisse moyenne de vos revenus sur 12 mois à l'étape 2)</v>
      </c>
      <c r="Q897" s="3" t="str">
        <f>IF(CRHPElig=" -  ","Effectuez l’étape 1",IF(CRHPElig="La baisse de revenus n'est pas admissible dans le cadre du PEREC",CRHPElig,IF(AND(INDEX(claimPeriodNo,MATCH('Étape 1) Taux'!$A$8,claimPeriods,0))&gt;17,INDEX(claimPeriodNo,MATCH('Étape 1) Taux'!$A$8,claimPeriods,0))&lt;20,revenueReduction&lt;0.1),0,IF(NOT(ISNUMBER(I897)),0,IF(E897="Oui",0,IF($C897="Non - avec lien de dépendance",MIN(1129,I897,$D897),MIN(1129,I897)))))))</f>
        <v>Effectuez l’étape 1</v>
      </c>
      <c r="R897" s="3" t="str">
        <f>IF(CRHPElig=" -  ","Effectuez l’étape 1",IF(CRHPElig="La baisse de revenus n'est pas admissible dans le cadre du PEREC",CRHPElig,IF(AND(INDEX(claimPeriodNo,MATCH('Étape 1) Taux'!$A$8,claimPeriods,0))&gt;17,INDEX(claimPeriodNo,MATCH('Étape 1) Taux'!$A$8,claimPeriods,0))&lt;20,revenueReduction&lt;0.1),0,IF(NOT(ISNUMBER(J897)),0,IF(F897="Oui",0,IF($C897="Non - avec lien de dépendance",MIN(1129,J897,$D897),MIN(1129,J897)))))))</f>
        <v>Effectuez l’étape 1</v>
      </c>
      <c r="S897" s="3" t="str">
        <f>IF(CRHPElig=" -  ","Effectuez l’étape 1",IF(CRHPElig="La baisse de revenus n'est pas admissible dans le cadre du PEREC",CRHPElig,IF(AND(INDEX(claimPeriodNo,MATCH('Étape 1) Taux'!$A$8,claimPeriods,0))&gt;17,INDEX(claimPeriodNo,MATCH('Étape 1) Taux'!$A$8,claimPeriods,0))&lt;20,revenueReduction&lt;0.1),0,IF(NOT(ISNUMBER(K897)),0,IF(G897="Oui",0,IF($C897="Non - avec lien de dépendance",MIN(1129,K897,$D897),MIN(1129,K897)))))))</f>
        <v>Effectuez l’étape 1</v>
      </c>
      <c r="T897" s="3" t="str">
        <f>IF(CRHPElig=" -  ","Effectuez l’étape 1",IF(CRHPElig="La baisse de revenus n'est pas admissible dans le cadre du PEREC",CRHPElig,IF(AND(INDEX(claimPeriodNo,MATCH('Étape 1) Taux'!$A$8,claimPeriods,0))&gt;17,INDEX(claimPeriodNo,MATCH('Étape 1) Taux'!$A$8,claimPeriods,0))&lt;20,revenueReduction&lt;0.1),0,IF(NOT(ISNUMBER(L897)),0,IF(H897="Oui",0,IF($C897="Non - avec lien de dépendance",MIN(1129,L897,$D897),MIN(1129,L897)))))))</f>
        <v>Effectuez l’étape 1</v>
      </c>
      <c r="U897" s="3">
        <f t="shared" si="82"/>
        <v>0</v>
      </c>
      <c r="V897" s="3">
        <f t="shared" si="83"/>
        <v>0</v>
      </c>
    </row>
    <row r="898" spans="13:22" x14ac:dyDescent="0.3">
      <c r="M898" s="52" t="str">
        <f t="shared" si="78"/>
        <v>Calculez d'abord la baisse moyenne de vos revenus sur 12 mois à l'étape 2)</v>
      </c>
      <c r="N898" s="52" t="str">
        <f t="shared" si="79"/>
        <v>Calculez d'abord la baisse moyenne de vos revenus sur 12 mois à l'étape 2)</v>
      </c>
      <c r="O898" s="52" t="str">
        <f t="shared" si="80"/>
        <v>Calculez d'abord la baisse moyenne de vos revenus sur 12 mois à l'étape 2)</v>
      </c>
      <c r="P898" s="52" t="str">
        <f t="shared" si="81"/>
        <v>Calculez d'abord la baisse moyenne de vos revenus sur 12 mois à l'étape 2)</v>
      </c>
      <c r="Q898" s="3" t="str">
        <f>IF(CRHPElig=" -  ","Effectuez l’étape 1",IF(CRHPElig="La baisse de revenus n'est pas admissible dans le cadre du PEREC",CRHPElig,IF(AND(INDEX(claimPeriodNo,MATCH('Étape 1) Taux'!$A$8,claimPeriods,0))&gt;17,INDEX(claimPeriodNo,MATCH('Étape 1) Taux'!$A$8,claimPeriods,0))&lt;20,revenueReduction&lt;0.1),0,IF(NOT(ISNUMBER(I898)),0,IF(E898="Oui",0,IF($C898="Non - avec lien de dépendance",MIN(1129,I898,$D898),MIN(1129,I898)))))))</f>
        <v>Effectuez l’étape 1</v>
      </c>
      <c r="R898" s="3" t="str">
        <f>IF(CRHPElig=" -  ","Effectuez l’étape 1",IF(CRHPElig="La baisse de revenus n'est pas admissible dans le cadre du PEREC",CRHPElig,IF(AND(INDEX(claimPeriodNo,MATCH('Étape 1) Taux'!$A$8,claimPeriods,0))&gt;17,INDEX(claimPeriodNo,MATCH('Étape 1) Taux'!$A$8,claimPeriods,0))&lt;20,revenueReduction&lt;0.1),0,IF(NOT(ISNUMBER(J898)),0,IF(F898="Oui",0,IF($C898="Non - avec lien de dépendance",MIN(1129,J898,$D898),MIN(1129,J898)))))))</f>
        <v>Effectuez l’étape 1</v>
      </c>
      <c r="S898" s="3" t="str">
        <f>IF(CRHPElig=" -  ","Effectuez l’étape 1",IF(CRHPElig="La baisse de revenus n'est pas admissible dans le cadre du PEREC",CRHPElig,IF(AND(INDEX(claimPeriodNo,MATCH('Étape 1) Taux'!$A$8,claimPeriods,0))&gt;17,INDEX(claimPeriodNo,MATCH('Étape 1) Taux'!$A$8,claimPeriods,0))&lt;20,revenueReduction&lt;0.1),0,IF(NOT(ISNUMBER(K898)),0,IF(G898="Oui",0,IF($C898="Non - avec lien de dépendance",MIN(1129,K898,$D898),MIN(1129,K898)))))))</f>
        <v>Effectuez l’étape 1</v>
      </c>
      <c r="T898" s="3" t="str">
        <f>IF(CRHPElig=" -  ","Effectuez l’étape 1",IF(CRHPElig="La baisse de revenus n'est pas admissible dans le cadre du PEREC",CRHPElig,IF(AND(INDEX(claimPeriodNo,MATCH('Étape 1) Taux'!$A$8,claimPeriods,0))&gt;17,INDEX(claimPeriodNo,MATCH('Étape 1) Taux'!$A$8,claimPeriods,0))&lt;20,revenueReduction&lt;0.1),0,IF(NOT(ISNUMBER(L898)),0,IF(H898="Oui",0,IF($C898="Non - avec lien de dépendance",MIN(1129,L898,$D898),MIN(1129,L898)))))))</f>
        <v>Effectuez l’étape 1</v>
      </c>
      <c r="U898" s="3">
        <f t="shared" si="82"/>
        <v>0</v>
      </c>
      <c r="V898" s="3">
        <f t="shared" si="83"/>
        <v>0</v>
      </c>
    </row>
    <row r="899" spans="13:22" x14ac:dyDescent="0.3">
      <c r="M899" s="52" t="str">
        <f t="shared" si="78"/>
        <v>Calculez d'abord la baisse moyenne de vos revenus sur 12 mois à l'étape 2)</v>
      </c>
      <c r="N899" s="52" t="str">
        <f t="shared" si="79"/>
        <v>Calculez d'abord la baisse moyenne de vos revenus sur 12 mois à l'étape 2)</v>
      </c>
      <c r="O899" s="52" t="str">
        <f t="shared" si="80"/>
        <v>Calculez d'abord la baisse moyenne de vos revenus sur 12 mois à l'étape 2)</v>
      </c>
      <c r="P899" s="52" t="str">
        <f t="shared" si="81"/>
        <v>Calculez d'abord la baisse moyenne de vos revenus sur 12 mois à l'étape 2)</v>
      </c>
      <c r="Q899" s="3" t="str">
        <f>IF(CRHPElig=" -  ","Effectuez l’étape 1",IF(CRHPElig="La baisse de revenus n'est pas admissible dans le cadre du PEREC",CRHPElig,IF(AND(INDEX(claimPeriodNo,MATCH('Étape 1) Taux'!$A$8,claimPeriods,0))&gt;17,INDEX(claimPeriodNo,MATCH('Étape 1) Taux'!$A$8,claimPeriods,0))&lt;20,revenueReduction&lt;0.1),0,IF(NOT(ISNUMBER(I899)),0,IF(E899="Oui",0,IF($C899="Non - avec lien de dépendance",MIN(1129,I899,$D899),MIN(1129,I899)))))))</f>
        <v>Effectuez l’étape 1</v>
      </c>
      <c r="R899" s="3" t="str">
        <f>IF(CRHPElig=" -  ","Effectuez l’étape 1",IF(CRHPElig="La baisse de revenus n'est pas admissible dans le cadre du PEREC",CRHPElig,IF(AND(INDEX(claimPeriodNo,MATCH('Étape 1) Taux'!$A$8,claimPeriods,0))&gt;17,INDEX(claimPeriodNo,MATCH('Étape 1) Taux'!$A$8,claimPeriods,0))&lt;20,revenueReduction&lt;0.1),0,IF(NOT(ISNUMBER(J899)),0,IF(F899="Oui",0,IF($C899="Non - avec lien de dépendance",MIN(1129,J899,$D899),MIN(1129,J899)))))))</f>
        <v>Effectuez l’étape 1</v>
      </c>
      <c r="S899" s="3" t="str">
        <f>IF(CRHPElig=" -  ","Effectuez l’étape 1",IF(CRHPElig="La baisse de revenus n'est pas admissible dans le cadre du PEREC",CRHPElig,IF(AND(INDEX(claimPeriodNo,MATCH('Étape 1) Taux'!$A$8,claimPeriods,0))&gt;17,INDEX(claimPeriodNo,MATCH('Étape 1) Taux'!$A$8,claimPeriods,0))&lt;20,revenueReduction&lt;0.1),0,IF(NOT(ISNUMBER(K899)),0,IF(G899="Oui",0,IF($C899="Non - avec lien de dépendance",MIN(1129,K899,$D899),MIN(1129,K899)))))))</f>
        <v>Effectuez l’étape 1</v>
      </c>
      <c r="T899" s="3" t="str">
        <f>IF(CRHPElig=" -  ","Effectuez l’étape 1",IF(CRHPElig="La baisse de revenus n'est pas admissible dans le cadre du PEREC",CRHPElig,IF(AND(INDEX(claimPeriodNo,MATCH('Étape 1) Taux'!$A$8,claimPeriods,0))&gt;17,INDEX(claimPeriodNo,MATCH('Étape 1) Taux'!$A$8,claimPeriods,0))&lt;20,revenueReduction&lt;0.1),0,IF(NOT(ISNUMBER(L899)),0,IF(H899="Oui",0,IF($C899="Non - avec lien de dépendance",MIN(1129,L899,$D899),MIN(1129,L899)))))))</f>
        <v>Effectuez l’étape 1</v>
      </c>
      <c r="U899" s="3">
        <f t="shared" si="82"/>
        <v>0</v>
      </c>
      <c r="V899" s="3">
        <f t="shared" si="83"/>
        <v>0</v>
      </c>
    </row>
    <row r="900" spans="13:22" x14ac:dyDescent="0.3">
      <c r="M900" s="52" t="str">
        <f t="shared" si="78"/>
        <v>Calculez d'abord la baisse moyenne de vos revenus sur 12 mois à l'étape 2)</v>
      </c>
      <c r="N900" s="52" t="str">
        <f t="shared" si="79"/>
        <v>Calculez d'abord la baisse moyenne de vos revenus sur 12 mois à l'étape 2)</v>
      </c>
      <c r="O900" s="52" t="str">
        <f t="shared" si="80"/>
        <v>Calculez d'abord la baisse moyenne de vos revenus sur 12 mois à l'étape 2)</v>
      </c>
      <c r="P900" s="52" t="str">
        <f t="shared" si="81"/>
        <v>Calculez d'abord la baisse moyenne de vos revenus sur 12 mois à l'étape 2)</v>
      </c>
      <c r="Q900" s="3" t="str">
        <f>IF(CRHPElig=" -  ","Effectuez l’étape 1",IF(CRHPElig="La baisse de revenus n'est pas admissible dans le cadre du PEREC",CRHPElig,IF(AND(INDEX(claimPeriodNo,MATCH('Étape 1) Taux'!$A$8,claimPeriods,0))&gt;17,INDEX(claimPeriodNo,MATCH('Étape 1) Taux'!$A$8,claimPeriods,0))&lt;20,revenueReduction&lt;0.1),0,IF(NOT(ISNUMBER(I900)),0,IF(E900="Oui",0,IF($C900="Non - avec lien de dépendance",MIN(1129,I900,$D900),MIN(1129,I900)))))))</f>
        <v>Effectuez l’étape 1</v>
      </c>
      <c r="R900" s="3" t="str">
        <f>IF(CRHPElig=" -  ","Effectuez l’étape 1",IF(CRHPElig="La baisse de revenus n'est pas admissible dans le cadre du PEREC",CRHPElig,IF(AND(INDEX(claimPeriodNo,MATCH('Étape 1) Taux'!$A$8,claimPeriods,0))&gt;17,INDEX(claimPeriodNo,MATCH('Étape 1) Taux'!$A$8,claimPeriods,0))&lt;20,revenueReduction&lt;0.1),0,IF(NOT(ISNUMBER(J900)),0,IF(F900="Oui",0,IF($C900="Non - avec lien de dépendance",MIN(1129,J900,$D900),MIN(1129,J900)))))))</f>
        <v>Effectuez l’étape 1</v>
      </c>
      <c r="S900" s="3" t="str">
        <f>IF(CRHPElig=" -  ","Effectuez l’étape 1",IF(CRHPElig="La baisse de revenus n'est pas admissible dans le cadre du PEREC",CRHPElig,IF(AND(INDEX(claimPeriodNo,MATCH('Étape 1) Taux'!$A$8,claimPeriods,0))&gt;17,INDEX(claimPeriodNo,MATCH('Étape 1) Taux'!$A$8,claimPeriods,0))&lt;20,revenueReduction&lt;0.1),0,IF(NOT(ISNUMBER(K900)),0,IF(G900="Oui",0,IF($C900="Non - avec lien de dépendance",MIN(1129,K900,$D900),MIN(1129,K900)))))))</f>
        <v>Effectuez l’étape 1</v>
      </c>
      <c r="T900" s="3" t="str">
        <f>IF(CRHPElig=" -  ","Effectuez l’étape 1",IF(CRHPElig="La baisse de revenus n'est pas admissible dans le cadre du PEREC",CRHPElig,IF(AND(INDEX(claimPeriodNo,MATCH('Étape 1) Taux'!$A$8,claimPeriods,0))&gt;17,INDEX(claimPeriodNo,MATCH('Étape 1) Taux'!$A$8,claimPeriods,0))&lt;20,revenueReduction&lt;0.1),0,IF(NOT(ISNUMBER(L900)),0,IF(H900="Oui",0,IF($C900="Non - avec lien de dépendance",MIN(1129,L900,$D900),MIN(1129,L900)))))))</f>
        <v>Effectuez l’étape 1</v>
      </c>
      <c r="U900" s="3">
        <f t="shared" si="82"/>
        <v>0</v>
      </c>
      <c r="V900" s="3">
        <f t="shared" si="83"/>
        <v>0</v>
      </c>
    </row>
    <row r="901" spans="13:22" x14ac:dyDescent="0.3">
      <c r="M901" s="52" t="str">
        <f t="shared" si="78"/>
        <v>Calculez d'abord la baisse moyenne de vos revenus sur 12 mois à l'étape 2)</v>
      </c>
      <c r="N901" s="52" t="str">
        <f t="shared" si="79"/>
        <v>Calculez d'abord la baisse moyenne de vos revenus sur 12 mois à l'étape 2)</v>
      </c>
      <c r="O901" s="52" t="str">
        <f t="shared" si="80"/>
        <v>Calculez d'abord la baisse moyenne de vos revenus sur 12 mois à l'étape 2)</v>
      </c>
      <c r="P901" s="52" t="str">
        <f t="shared" si="81"/>
        <v>Calculez d'abord la baisse moyenne de vos revenus sur 12 mois à l'étape 2)</v>
      </c>
      <c r="Q901" s="3" t="str">
        <f>IF(CRHPElig=" -  ","Effectuez l’étape 1",IF(CRHPElig="La baisse de revenus n'est pas admissible dans le cadre du PEREC",CRHPElig,IF(AND(INDEX(claimPeriodNo,MATCH('Étape 1) Taux'!$A$8,claimPeriods,0))&gt;17,INDEX(claimPeriodNo,MATCH('Étape 1) Taux'!$A$8,claimPeriods,0))&lt;20,revenueReduction&lt;0.1),0,IF(NOT(ISNUMBER(I901)),0,IF(E901="Oui",0,IF($C901="Non - avec lien de dépendance",MIN(1129,I901,$D901),MIN(1129,I901)))))))</f>
        <v>Effectuez l’étape 1</v>
      </c>
      <c r="R901" s="3" t="str">
        <f>IF(CRHPElig=" -  ","Effectuez l’étape 1",IF(CRHPElig="La baisse de revenus n'est pas admissible dans le cadre du PEREC",CRHPElig,IF(AND(INDEX(claimPeriodNo,MATCH('Étape 1) Taux'!$A$8,claimPeriods,0))&gt;17,INDEX(claimPeriodNo,MATCH('Étape 1) Taux'!$A$8,claimPeriods,0))&lt;20,revenueReduction&lt;0.1),0,IF(NOT(ISNUMBER(J901)),0,IF(F901="Oui",0,IF($C901="Non - avec lien de dépendance",MIN(1129,J901,$D901),MIN(1129,J901)))))))</f>
        <v>Effectuez l’étape 1</v>
      </c>
      <c r="S901" s="3" t="str">
        <f>IF(CRHPElig=" -  ","Effectuez l’étape 1",IF(CRHPElig="La baisse de revenus n'est pas admissible dans le cadre du PEREC",CRHPElig,IF(AND(INDEX(claimPeriodNo,MATCH('Étape 1) Taux'!$A$8,claimPeriods,0))&gt;17,INDEX(claimPeriodNo,MATCH('Étape 1) Taux'!$A$8,claimPeriods,0))&lt;20,revenueReduction&lt;0.1),0,IF(NOT(ISNUMBER(K901)),0,IF(G901="Oui",0,IF($C901="Non - avec lien de dépendance",MIN(1129,K901,$D901),MIN(1129,K901)))))))</f>
        <v>Effectuez l’étape 1</v>
      </c>
      <c r="T901" s="3" t="str">
        <f>IF(CRHPElig=" -  ","Effectuez l’étape 1",IF(CRHPElig="La baisse de revenus n'est pas admissible dans le cadre du PEREC",CRHPElig,IF(AND(INDEX(claimPeriodNo,MATCH('Étape 1) Taux'!$A$8,claimPeriods,0))&gt;17,INDEX(claimPeriodNo,MATCH('Étape 1) Taux'!$A$8,claimPeriods,0))&lt;20,revenueReduction&lt;0.1),0,IF(NOT(ISNUMBER(L901)),0,IF(H901="Oui",0,IF($C901="Non - avec lien de dépendance",MIN(1129,L901,$D901),MIN(1129,L901)))))))</f>
        <v>Effectuez l’étape 1</v>
      </c>
      <c r="U901" s="3">
        <f t="shared" si="82"/>
        <v>0</v>
      </c>
      <c r="V901" s="3">
        <f t="shared" si="83"/>
        <v>0</v>
      </c>
    </row>
    <row r="902" spans="13:22" x14ac:dyDescent="0.3">
      <c r="M902" s="52" t="str">
        <f t="shared" ref="M902:M965" si="84">IF(overallRate=" -   ","Effectuez l’étape 1",IF(ISTEXT(overallRate),overallRate,IF(OR(NOT(ISNUMBER(I902)),AND(NOT(ISNUMBER($D902)),$C902="Non - avec lien de dépendance"),revenueReduction&lt;=0,E902="Oui"),0,ROUND(IF($C902="Non - avec lien de dépendance",MIN(1129,I902,$D902)*overallRate,MIN(1129,I902)*overallRate),2))))</f>
        <v>Calculez d'abord la baisse moyenne de vos revenus sur 12 mois à l'étape 2)</v>
      </c>
      <c r="N902" s="52" t="str">
        <f t="shared" ref="N902:N965" si="85">IF(overallRate=" -   ","Effectuez l’étape 1",IF(ISTEXT(overallRate),overallRate,IF(OR(NOT(ISNUMBER(J902)),AND(NOT(ISNUMBER($D902)),$C902="Non - avec lien de dépendance"),revenueReduction&lt;=0,F902="Oui"),0,ROUND(IF($C902="Non - avec lien de dépendance",MIN(1129,J902,$D902)*overallRate,MIN(1129,J902)*overallRate),2))))</f>
        <v>Calculez d'abord la baisse moyenne de vos revenus sur 12 mois à l'étape 2)</v>
      </c>
      <c r="O902" s="52" t="str">
        <f t="shared" ref="O902:O965" si="86">IF(overallRate=" -   ","Effectuez l’étape 1",IF(ISTEXT(overallRate),overallRate,IF(OR(NOT(ISNUMBER(K902)),AND(NOT(ISNUMBER($D902)),$C902="Non - avec lien de dépendance"),revenueReduction&lt;=0,G902="Oui"),0,ROUND(IF($C902="Non - avec lien de dépendance",MIN(1129,K902,$D902)*overallRate,MIN(1129,K902)*overallRate),2))))</f>
        <v>Calculez d'abord la baisse moyenne de vos revenus sur 12 mois à l'étape 2)</v>
      </c>
      <c r="P902" s="52" t="str">
        <f t="shared" ref="P902:P965" si="87">IF(overallRate=" -   ","Effectuez l’étape 1",IF(ISTEXT(overallRate),overallRate,IF(OR(NOT(ISNUMBER(L902)),AND(NOT(ISNUMBER($D902)),$C902="Non - avec lien de dépendance"),revenueReduction&lt;=0,H902="Oui"),0,ROUND(IF($C902="Non - avec lien de dépendance",MIN(1129,L902,$D902)*overallRate,MIN(1129,L902)*overallRate),2))))</f>
        <v>Calculez d'abord la baisse moyenne de vos revenus sur 12 mois à l'étape 2)</v>
      </c>
      <c r="Q902" s="3" t="str">
        <f>IF(CRHPElig=" -  ","Effectuez l’étape 1",IF(CRHPElig="La baisse de revenus n'est pas admissible dans le cadre du PEREC",CRHPElig,IF(AND(INDEX(claimPeriodNo,MATCH('Étape 1) Taux'!$A$8,claimPeriods,0))&gt;17,INDEX(claimPeriodNo,MATCH('Étape 1) Taux'!$A$8,claimPeriods,0))&lt;20,revenueReduction&lt;0.1),0,IF(NOT(ISNUMBER(I902)),0,IF(E902="Oui",0,IF($C902="Non - avec lien de dépendance",MIN(1129,I902,$D902),MIN(1129,I902)))))))</f>
        <v>Effectuez l’étape 1</v>
      </c>
      <c r="R902" s="3" t="str">
        <f>IF(CRHPElig=" -  ","Effectuez l’étape 1",IF(CRHPElig="La baisse de revenus n'est pas admissible dans le cadre du PEREC",CRHPElig,IF(AND(INDEX(claimPeriodNo,MATCH('Étape 1) Taux'!$A$8,claimPeriods,0))&gt;17,INDEX(claimPeriodNo,MATCH('Étape 1) Taux'!$A$8,claimPeriods,0))&lt;20,revenueReduction&lt;0.1),0,IF(NOT(ISNUMBER(J902)),0,IF(F902="Oui",0,IF($C902="Non - avec lien de dépendance",MIN(1129,J902,$D902),MIN(1129,J902)))))))</f>
        <v>Effectuez l’étape 1</v>
      </c>
      <c r="S902" s="3" t="str">
        <f>IF(CRHPElig=" -  ","Effectuez l’étape 1",IF(CRHPElig="La baisse de revenus n'est pas admissible dans le cadre du PEREC",CRHPElig,IF(AND(INDEX(claimPeriodNo,MATCH('Étape 1) Taux'!$A$8,claimPeriods,0))&gt;17,INDEX(claimPeriodNo,MATCH('Étape 1) Taux'!$A$8,claimPeriods,0))&lt;20,revenueReduction&lt;0.1),0,IF(NOT(ISNUMBER(K902)),0,IF(G902="Oui",0,IF($C902="Non - avec lien de dépendance",MIN(1129,K902,$D902),MIN(1129,K902)))))))</f>
        <v>Effectuez l’étape 1</v>
      </c>
      <c r="T902" s="3" t="str">
        <f>IF(CRHPElig=" -  ","Effectuez l’étape 1",IF(CRHPElig="La baisse de revenus n'est pas admissible dans le cadre du PEREC",CRHPElig,IF(AND(INDEX(claimPeriodNo,MATCH('Étape 1) Taux'!$A$8,claimPeriods,0))&gt;17,INDEX(claimPeriodNo,MATCH('Étape 1) Taux'!$A$8,claimPeriods,0))&lt;20,revenueReduction&lt;0.1),0,IF(NOT(ISNUMBER(L902)),0,IF(H902="Oui",0,IF($C902="Non - avec lien de dépendance",MIN(1129,L902,$D902),MIN(1129,L902)))))))</f>
        <v>Effectuez l’étape 1</v>
      </c>
      <c r="U902" s="3">
        <f t="shared" si="82"/>
        <v>0</v>
      </c>
      <c r="V902" s="3">
        <f t="shared" si="83"/>
        <v>0</v>
      </c>
    </row>
    <row r="903" spans="13:22" x14ac:dyDescent="0.3">
      <c r="M903" s="52" t="str">
        <f t="shared" si="84"/>
        <v>Calculez d'abord la baisse moyenne de vos revenus sur 12 mois à l'étape 2)</v>
      </c>
      <c r="N903" s="52" t="str">
        <f t="shared" si="85"/>
        <v>Calculez d'abord la baisse moyenne de vos revenus sur 12 mois à l'étape 2)</v>
      </c>
      <c r="O903" s="52" t="str">
        <f t="shared" si="86"/>
        <v>Calculez d'abord la baisse moyenne de vos revenus sur 12 mois à l'étape 2)</v>
      </c>
      <c r="P903" s="52" t="str">
        <f t="shared" si="87"/>
        <v>Calculez d'abord la baisse moyenne de vos revenus sur 12 mois à l'étape 2)</v>
      </c>
      <c r="Q903" s="3" t="str">
        <f>IF(CRHPElig=" -  ","Effectuez l’étape 1",IF(CRHPElig="La baisse de revenus n'est pas admissible dans le cadre du PEREC",CRHPElig,IF(AND(INDEX(claimPeriodNo,MATCH('Étape 1) Taux'!$A$8,claimPeriods,0))&gt;17,INDEX(claimPeriodNo,MATCH('Étape 1) Taux'!$A$8,claimPeriods,0))&lt;20,revenueReduction&lt;0.1),0,IF(NOT(ISNUMBER(I903)),0,IF(E903="Oui",0,IF($C903="Non - avec lien de dépendance",MIN(1129,I903,$D903),MIN(1129,I903)))))))</f>
        <v>Effectuez l’étape 1</v>
      </c>
      <c r="R903" s="3" t="str">
        <f>IF(CRHPElig=" -  ","Effectuez l’étape 1",IF(CRHPElig="La baisse de revenus n'est pas admissible dans le cadre du PEREC",CRHPElig,IF(AND(INDEX(claimPeriodNo,MATCH('Étape 1) Taux'!$A$8,claimPeriods,0))&gt;17,INDEX(claimPeriodNo,MATCH('Étape 1) Taux'!$A$8,claimPeriods,0))&lt;20,revenueReduction&lt;0.1),0,IF(NOT(ISNUMBER(J903)),0,IF(F903="Oui",0,IF($C903="Non - avec lien de dépendance",MIN(1129,J903,$D903),MIN(1129,J903)))))))</f>
        <v>Effectuez l’étape 1</v>
      </c>
      <c r="S903" s="3" t="str">
        <f>IF(CRHPElig=" -  ","Effectuez l’étape 1",IF(CRHPElig="La baisse de revenus n'est pas admissible dans le cadre du PEREC",CRHPElig,IF(AND(INDEX(claimPeriodNo,MATCH('Étape 1) Taux'!$A$8,claimPeriods,0))&gt;17,INDEX(claimPeriodNo,MATCH('Étape 1) Taux'!$A$8,claimPeriods,0))&lt;20,revenueReduction&lt;0.1),0,IF(NOT(ISNUMBER(K903)),0,IF(G903="Oui",0,IF($C903="Non - avec lien de dépendance",MIN(1129,K903,$D903),MIN(1129,K903)))))))</f>
        <v>Effectuez l’étape 1</v>
      </c>
      <c r="T903" s="3" t="str">
        <f>IF(CRHPElig=" -  ","Effectuez l’étape 1",IF(CRHPElig="La baisse de revenus n'est pas admissible dans le cadre du PEREC",CRHPElig,IF(AND(INDEX(claimPeriodNo,MATCH('Étape 1) Taux'!$A$8,claimPeriods,0))&gt;17,INDEX(claimPeriodNo,MATCH('Étape 1) Taux'!$A$8,claimPeriods,0))&lt;20,revenueReduction&lt;0.1),0,IF(NOT(ISNUMBER(L903)),0,IF(H903="Oui",0,IF($C903="Non - avec lien de dépendance",MIN(1129,L903,$D903),MIN(1129,L903)))))))</f>
        <v>Effectuez l’étape 1</v>
      </c>
      <c r="U903" s="3">
        <f t="shared" ref="U903:U966" si="88">IF(AND(COUNT(C903:L903)&gt;0,OR(AND(NOT(ISNUMBER($D903)),OR(COUNTIF(E903:H903,"Yes")&gt;0,$C903&lt;&gt;"Oui - sans lien de dépendance")),COUNT(I903:L903)&lt;&gt;4,ISBLANK($C903))),"Remplissez tous les montants",SUM(M903:P903))</f>
        <v>0</v>
      </c>
      <c r="V903" s="3">
        <f t="shared" ref="V903:V966" si="89">IF(AND(COUNT(C903:L903)&gt;0,OR(AND(NOT(ISNUMBER($D903)),OR(COUNTIF(E903:H903,"Yes")&gt;0,$C903&lt;&gt;"Oui - sans lien de dépendance")),COUNT(I903:L903)&lt;&gt;4,ISBLANK($C903))),"Remplissez tous les montants",SUM(Q903:T903))</f>
        <v>0</v>
      </c>
    </row>
    <row r="904" spans="13:22" x14ac:dyDescent="0.3">
      <c r="M904" s="52" t="str">
        <f t="shared" si="84"/>
        <v>Calculez d'abord la baisse moyenne de vos revenus sur 12 mois à l'étape 2)</v>
      </c>
      <c r="N904" s="52" t="str">
        <f t="shared" si="85"/>
        <v>Calculez d'abord la baisse moyenne de vos revenus sur 12 mois à l'étape 2)</v>
      </c>
      <c r="O904" s="52" t="str">
        <f t="shared" si="86"/>
        <v>Calculez d'abord la baisse moyenne de vos revenus sur 12 mois à l'étape 2)</v>
      </c>
      <c r="P904" s="52" t="str">
        <f t="shared" si="87"/>
        <v>Calculez d'abord la baisse moyenne de vos revenus sur 12 mois à l'étape 2)</v>
      </c>
      <c r="Q904" s="3" t="str">
        <f>IF(CRHPElig=" -  ","Effectuez l’étape 1",IF(CRHPElig="La baisse de revenus n'est pas admissible dans le cadre du PEREC",CRHPElig,IF(AND(INDEX(claimPeriodNo,MATCH('Étape 1) Taux'!$A$8,claimPeriods,0))&gt;17,INDEX(claimPeriodNo,MATCH('Étape 1) Taux'!$A$8,claimPeriods,0))&lt;20,revenueReduction&lt;0.1),0,IF(NOT(ISNUMBER(I904)),0,IF(E904="Oui",0,IF($C904="Non - avec lien de dépendance",MIN(1129,I904,$D904),MIN(1129,I904)))))))</f>
        <v>Effectuez l’étape 1</v>
      </c>
      <c r="R904" s="3" t="str">
        <f>IF(CRHPElig=" -  ","Effectuez l’étape 1",IF(CRHPElig="La baisse de revenus n'est pas admissible dans le cadre du PEREC",CRHPElig,IF(AND(INDEX(claimPeriodNo,MATCH('Étape 1) Taux'!$A$8,claimPeriods,0))&gt;17,INDEX(claimPeriodNo,MATCH('Étape 1) Taux'!$A$8,claimPeriods,0))&lt;20,revenueReduction&lt;0.1),0,IF(NOT(ISNUMBER(J904)),0,IF(F904="Oui",0,IF($C904="Non - avec lien de dépendance",MIN(1129,J904,$D904),MIN(1129,J904)))))))</f>
        <v>Effectuez l’étape 1</v>
      </c>
      <c r="S904" s="3" t="str">
        <f>IF(CRHPElig=" -  ","Effectuez l’étape 1",IF(CRHPElig="La baisse de revenus n'est pas admissible dans le cadre du PEREC",CRHPElig,IF(AND(INDEX(claimPeriodNo,MATCH('Étape 1) Taux'!$A$8,claimPeriods,0))&gt;17,INDEX(claimPeriodNo,MATCH('Étape 1) Taux'!$A$8,claimPeriods,0))&lt;20,revenueReduction&lt;0.1),0,IF(NOT(ISNUMBER(K904)),0,IF(G904="Oui",0,IF($C904="Non - avec lien de dépendance",MIN(1129,K904,$D904),MIN(1129,K904)))))))</f>
        <v>Effectuez l’étape 1</v>
      </c>
      <c r="T904" s="3" t="str">
        <f>IF(CRHPElig=" -  ","Effectuez l’étape 1",IF(CRHPElig="La baisse de revenus n'est pas admissible dans le cadre du PEREC",CRHPElig,IF(AND(INDEX(claimPeriodNo,MATCH('Étape 1) Taux'!$A$8,claimPeriods,0))&gt;17,INDEX(claimPeriodNo,MATCH('Étape 1) Taux'!$A$8,claimPeriods,0))&lt;20,revenueReduction&lt;0.1),0,IF(NOT(ISNUMBER(L904)),0,IF(H904="Oui",0,IF($C904="Non - avec lien de dépendance",MIN(1129,L904,$D904),MIN(1129,L904)))))))</f>
        <v>Effectuez l’étape 1</v>
      </c>
      <c r="U904" s="3">
        <f t="shared" si="88"/>
        <v>0</v>
      </c>
      <c r="V904" s="3">
        <f t="shared" si="89"/>
        <v>0</v>
      </c>
    </row>
    <row r="905" spans="13:22" x14ac:dyDescent="0.3">
      <c r="M905" s="52" t="str">
        <f t="shared" si="84"/>
        <v>Calculez d'abord la baisse moyenne de vos revenus sur 12 mois à l'étape 2)</v>
      </c>
      <c r="N905" s="52" t="str">
        <f t="shared" si="85"/>
        <v>Calculez d'abord la baisse moyenne de vos revenus sur 12 mois à l'étape 2)</v>
      </c>
      <c r="O905" s="52" t="str">
        <f t="shared" si="86"/>
        <v>Calculez d'abord la baisse moyenne de vos revenus sur 12 mois à l'étape 2)</v>
      </c>
      <c r="P905" s="52" t="str">
        <f t="shared" si="87"/>
        <v>Calculez d'abord la baisse moyenne de vos revenus sur 12 mois à l'étape 2)</v>
      </c>
      <c r="Q905" s="3" t="str">
        <f>IF(CRHPElig=" -  ","Effectuez l’étape 1",IF(CRHPElig="La baisse de revenus n'est pas admissible dans le cadre du PEREC",CRHPElig,IF(AND(INDEX(claimPeriodNo,MATCH('Étape 1) Taux'!$A$8,claimPeriods,0))&gt;17,INDEX(claimPeriodNo,MATCH('Étape 1) Taux'!$A$8,claimPeriods,0))&lt;20,revenueReduction&lt;0.1),0,IF(NOT(ISNUMBER(I905)),0,IF(E905="Oui",0,IF($C905="Non - avec lien de dépendance",MIN(1129,I905,$D905),MIN(1129,I905)))))))</f>
        <v>Effectuez l’étape 1</v>
      </c>
      <c r="R905" s="3" t="str">
        <f>IF(CRHPElig=" -  ","Effectuez l’étape 1",IF(CRHPElig="La baisse de revenus n'est pas admissible dans le cadre du PEREC",CRHPElig,IF(AND(INDEX(claimPeriodNo,MATCH('Étape 1) Taux'!$A$8,claimPeriods,0))&gt;17,INDEX(claimPeriodNo,MATCH('Étape 1) Taux'!$A$8,claimPeriods,0))&lt;20,revenueReduction&lt;0.1),0,IF(NOT(ISNUMBER(J905)),0,IF(F905="Oui",0,IF($C905="Non - avec lien de dépendance",MIN(1129,J905,$D905),MIN(1129,J905)))))))</f>
        <v>Effectuez l’étape 1</v>
      </c>
      <c r="S905" s="3" t="str">
        <f>IF(CRHPElig=" -  ","Effectuez l’étape 1",IF(CRHPElig="La baisse de revenus n'est pas admissible dans le cadre du PEREC",CRHPElig,IF(AND(INDEX(claimPeriodNo,MATCH('Étape 1) Taux'!$A$8,claimPeriods,0))&gt;17,INDEX(claimPeriodNo,MATCH('Étape 1) Taux'!$A$8,claimPeriods,0))&lt;20,revenueReduction&lt;0.1),0,IF(NOT(ISNUMBER(K905)),0,IF(G905="Oui",0,IF($C905="Non - avec lien de dépendance",MIN(1129,K905,$D905),MIN(1129,K905)))))))</f>
        <v>Effectuez l’étape 1</v>
      </c>
      <c r="T905" s="3" t="str">
        <f>IF(CRHPElig=" -  ","Effectuez l’étape 1",IF(CRHPElig="La baisse de revenus n'est pas admissible dans le cadre du PEREC",CRHPElig,IF(AND(INDEX(claimPeriodNo,MATCH('Étape 1) Taux'!$A$8,claimPeriods,0))&gt;17,INDEX(claimPeriodNo,MATCH('Étape 1) Taux'!$A$8,claimPeriods,0))&lt;20,revenueReduction&lt;0.1),0,IF(NOT(ISNUMBER(L905)),0,IF(H905="Oui",0,IF($C905="Non - avec lien de dépendance",MIN(1129,L905,$D905),MIN(1129,L905)))))))</f>
        <v>Effectuez l’étape 1</v>
      </c>
      <c r="U905" s="3">
        <f t="shared" si="88"/>
        <v>0</v>
      </c>
      <c r="V905" s="3">
        <f t="shared" si="89"/>
        <v>0</v>
      </c>
    </row>
    <row r="906" spans="13:22" x14ac:dyDescent="0.3">
      <c r="M906" s="52" t="str">
        <f t="shared" si="84"/>
        <v>Calculez d'abord la baisse moyenne de vos revenus sur 12 mois à l'étape 2)</v>
      </c>
      <c r="N906" s="52" t="str">
        <f t="shared" si="85"/>
        <v>Calculez d'abord la baisse moyenne de vos revenus sur 12 mois à l'étape 2)</v>
      </c>
      <c r="O906" s="52" t="str">
        <f t="shared" si="86"/>
        <v>Calculez d'abord la baisse moyenne de vos revenus sur 12 mois à l'étape 2)</v>
      </c>
      <c r="P906" s="52" t="str">
        <f t="shared" si="87"/>
        <v>Calculez d'abord la baisse moyenne de vos revenus sur 12 mois à l'étape 2)</v>
      </c>
      <c r="Q906" s="3" t="str">
        <f>IF(CRHPElig=" -  ","Effectuez l’étape 1",IF(CRHPElig="La baisse de revenus n'est pas admissible dans le cadre du PEREC",CRHPElig,IF(AND(INDEX(claimPeriodNo,MATCH('Étape 1) Taux'!$A$8,claimPeriods,0))&gt;17,INDEX(claimPeriodNo,MATCH('Étape 1) Taux'!$A$8,claimPeriods,0))&lt;20,revenueReduction&lt;0.1),0,IF(NOT(ISNUMBER(I906)),0,IF(E906="Oui",0,IF($C906="Non - avec lien de dépendance",MIN(1129,I906,$D906),MIN(1129,I906)))))))</f>
        <v>Effectuez l’étape 1</v>
      </c>
      <c r="R906" s="3" t="str">
        <f>IF(CRHPElig=" -  ","Effectuez l’étape 1",IF(CRHPElig="La baisse de revenus n'est pas admissible dans le cadre du PEREC",CRHPElig,IF(AND(INDEX(claimPeriodNo,MATCH('Étape 1) Taux'!$A$8,claimPeriods,0))&gt;17,INDEX(claimPeriodNo,MATCH('Étape 1) Taux'!$A$8,claimPeriods,0))&lt;20,revenueReduction&lt;0.1),0,IF(NOT(ISNUMBER(J906)),0,IF(F906="Oui",0,IF($C906="Non - avec lien de dépendance",MIN(1129,J906,$D906),MIN(1129,J906)))))))</f>
        <v>Effectuez l’étape 1</v>
      </c>
      <c r="S906" s="3" t="str">
        <f>IF(CRHPElig=" -  ","Effectuez l’étape 1",IF(CRHPElig="La baisse de revenus n'est pas admissible dans le cadre du PEREC",CRHPElig,IF(AND(INDEX(claimPeriodNo,MATCH('Étape 1) Taux'!$A$8,claimPeriods,0))&gt;17,INDEX(claimPeriodNo,MATCH('Étape 1) Taux'!$A$8,claimPeriods,0))&lt;20,revenueReduction&lt;0.1),0,IF(NOT(ISNUMBER(K906)),0,IF(G906="Oui",0,IF($C906="Non - avec lien de dépendance",MIN(1129,K906,$D906),MIN(1129,K906)))))))</f>
        <v>Effectuez l’étape 1</v>
      </c>
      <c r="T906" s="3" t="str">
        <f>IF(CRHPElig=" -  ","Effectuez l’étape 1",IF(CRHPElig="La baisse de revenus n'est pas admissible dans le cadre du PEREC",CRHPElig,IF(AND(INDEX(claimPeriodNo,MATCH('Étape 1) Taux'!$A$8,claimPeriods,0))&gt;17,INDEX(claimPeriodNo,MATCH('Étape 1) Taux'!$A$8,claimPeriods,0))&lt;20,revenueReduction&lt;0.1),0,IF(NOT(ISNUMBER(L906)),0,IF(H906="Oui",0,IF($C906="Non - avec lien de dépendance",MIN(1129,L906,$D906),MIN(1129,L906)))))))</f>
        <v>Effectuez l’étape 1</v>
      </c>
      <c r="U906" s="3">
        <f t="shared" si="88"/>
        <v>0</v>
      </c>
      <c r="V906" s="3">
        <f t="shared" si="89"/>
        <v>0</v>
      </c>
    </row>
    <row r="907" spans="13:22" x14ac:dyDescent="0.3">
      <c r="M907" s="52" t="str">
        <f t="shared" si="84"/>
        <v>Calculez d'abord la baisse moyenne de vos revenus sur 12 mois à l'étape 2)</v>
      </c>
      <c r="N907" s="52" t="str">
        <f t="shared" si="85"/>
        <v>Calculez d'abord la baisse moyenne de vos revenus sur 12 mois à l'étape 2)</v>
      </c>
      <c r="O907" s="52" t="str">
        <f t="shared" si="86"/>
        <v>Calculez d'abord la baisse moyenne de vos revenus sur 12 mois à l'étape 2)</v>
      </c>
      <c r="P907" s="52" t="str">
        <f t="shared" si="87"/>
        <v>Calculez d'abord la baisse moyenne de vos revenus sur 12 mois à l'étape 2)</v>
      </c>
      <c r="Q907" s="3" t="str">
        <f>IF(CRHPElig=" -  ","Effectuez l’étape 1",IF(CRHPElig="La baisse de revenus n'est pas admissible dans le cadre du PEREC",CRHPElig,IF(AND(INDEX(claimPeriodNo,MATCH('Étape 1) Taux'!$A$8,claimPeriods,0))&gt;17,INDEX(claimPeriodNo,MATCH('Étape 1) Taux'!$A$8,claimPeriods,0))&lt;20,revenueReduction&lt;0.1),0,IF(NOT(ISNUMBER(I907)),0,IF(E907="Oui",0,IF($C907="Non - avec lien de dépendance",MIN(1129,I907,$D907),MIN(1129,I907)))))))</f>
        <v>Effectuez l’étape 1</v>
      </c>
      <c r="R907" s="3" t="str">
        <f>IF(CRHPElig=" -  ","Effectuez l’étape 1",IF(CRHPElig="La baisse de revenus n'est pas admissible dans le cadre du PEREC",CRHPElig,IF(AND(INDEX(claimPeriodNo,MATCH('Étape 1) Taux'!$A$8,claimPeriods,0))&gt;17,INDEX(claimPeriodNo,MATCH('Étape 1) Taux'!$A$8,claimPeriods,0))&lt;20,revenueReduction&lt;0.1),0,IF(NOT(ISNUMBER(J907)),0,IF(F907="Oui",0,IF($C907="Non - avec lien de dépendance",MIN(1129,J907,$D907),MIN(1129,J907)))))))</f>
        <v>Effectuez l’étape 1</v>
      </c>
      <c r="S907" s="3" t="str">
        <f>IF(CRHPElig=" -  ","Effectuez l’étape 1",IF(CRHPElig="La baisse de revenus n'est pas admissible dans le cadre du PEREC",CRHPElig,IF(AND(INDEX(claimPeriodNo,MATCH('Étape 1) Taux'!$A$8,claimPeriods,0))&gt;17,INDEX(claimPeriodNo,MATCH('Étape 1) Taux'!$A$8,claimPeriods,0))&lt;20,revenueReduction&lt;0.1),0,IF(NOT(ISNUMBER(K907)),0,IF(G907="Oui",0,IF($C907="Non - avec lien de dépendance",MIN(1129,K907,$D907),MIN(1129,K907)))))))</f>
        <v>Effectuez l’étape 1</v>
      </c>
      <c r="T907" s="3" t="str">
        <f>IF(CRHPElig=" -  ","Effectuez l’étape 1",IF(CRHPElig="La baisse de revenus n'est pas admissible dans le cadre du PEREC",CRHPElig,IF(AND(INDEX(claimPeriodNo,MATCH('Étape 1) Taux'!$A$8,claimPeriods,0))&gt;17,INDEX(claimPeriodNo,MATCH('Étape 1) Taux'!$A$8,claimPeriods,0))&lt;20,revenueReduction&lt;0.1),0,IF(NOT(ISNUMBER(L907)),0,IF(H907="Oui",0,IF($C907="Non - avec lien de dépendance",MIN(1129,L907,$D907),MIN(1129,L907)))))))</f>
        <v>Effectuez l’étape 1</v>
      </c>
      <c r="U907" s="3">
        <f t="shared" si="88"/>
        <v>0</v>
      </c>
      <c r="V907" s="3">
        <f t="shared" si="89"/>
        <v>0</v>
      </c>
    </row>
    <row r="908" spans="13:22" x14ac:dyDescent="0.3">
      <c r="M908" s="52" t="str">
        <f t="shared" si="84"/>
        <v>Calculez d'abord la baisse moyenne de vos revenus sur 12 mois à l'étape 2)</v>
      </c>
      <c r="N908" s="52" t="str">
        <f t="shared" si="85"/>
        <v>Calculez d'abord la baisse moyenne de vos revenus sur 12 mois à l'étape 2)</v>
      </c>
      <c r="O908" s="52" t="str">
        <f t="shared" si="86"/>
        <v>Calculez d'abord la baisse moyenne de vos revenus sur 12 mois à l'étape 2)</v>
      </c>
      <c r="P908" s="52" t="str">
        <f t="shared" si="87"/>
        <v>Calculez d'abord la baisse moyenne de vos revenus sur 12 mois à l'étape 2)</v>
      </c>
      <c r="Q908" s="3" t="str">
        <f>IF(CRHPElig=" -  ","Effectuez l’étape 1",IF(CRHPElig="La baisse de revenus n'est pas admissible dans le cadre du PEREC",CRHPElig,IF(AND(INDEX(claimPeriodNo,MATCH('Étape 1) Taux'!$A$8,claimPeriods,0))&gt;17,INDEX(claimPeriodNo,MATCH('Étape 1) Taux'!$A$8,claimPeriods,0))&lt;20,revenueReduction&lt;0.1),0,IF(NOT(ISNUMBER(I908)),0,IF(E908="Oui",0,IF($C908="Non - avec lien de dépendance",MIN(1129,I908,$D908),MIN(1129,I908)))))))</f>
        <v>Effectuez l’étape 1</v>
      </c>
      <c r="R908" s="3" t="str">
        <f>IF(CRHPElig=" -  ","Effectuez l’étape 1",IF(CRHPElig="La baisse de revenus n'est pas admissible dans le cadre du PEREC",CRHPElig,IF(AND(INDEX(claimPeriodNo,MATCH('Étape 1) Taux'!$A$8,claimPeriods,0))&gt;17,INDEX(claimPeriodNo,MATCH('Étape 1) Taux'!$A$8,claimPeriods,0))&lt;20,revenueReduction&lt;0.1),0,IF(NOT(ISNUMBER(J908)),0,IF(F908="Oui",0,IF($C908="Non - avec lien de dépendance",MIN(1129,J908,$D908),MIN(1129,J908)))))))</f>
        <v>Effectuez l’étape 1</v>
      </c>
      <c r="S908" s="3" t="str">
        <f>IF(CRHPElig=" -  ","Effectuez l’étape 1",IF(CRHPElig="La baisse de revenus n'est pas admissible dans le cadre du PEREC",CRHPElig,IF(AND(INDEX(claimPeriodNo,MATCH('Étape 1) Taux'!$A$8,claimPeriods,0))&gt;17,INDEX(claimPeriodNo,MATCH('Étape 1) Taux'!$A$8,claimPeriods,0))&lt;20,revenueReduction&lt;0.1),0,IF(NOT(ISNUMBER(K908)),0,IF(G908="Oui",0,IF($C908="Non - avec lien de dépendance",MIN(1129,K908,$D908),MIN(1129,K908)))))))</f>
        <v>Effectuez l’étape 1</v>
      </c>
      <c r="T908" s="3" t="str">
        <f>IF(CRHPElig=" -  ","Effectuez l’étape 1",IF(CRHPElig="La baisse de revenus n'est pas admissible dans le cadre du PEREC",CRHPElig,IF(AND(INDEX(claimPeriodNo,MATCH('Étape 1) Taux'!$A$8,claimPeriods,0))&gt;17,INDEX(claimPeriodNo,MATCH('Étape 1) Taux'!$A$8,claimPeriods,0))&lt;20,revenueReduction&lt;0.1),0,IF(NOT(ISNUMBER(L908)),0,IF(H908="Oui",0,IF($C908="Non - avec lien de dépendance",MIN(1129,L908,$D908),MIN(1129,L908)))))))</f>
        <v>Effectuez l’étape 1</v>
      </c>
      <c r="U908" s="3">
        <f t="shared" si="88"/>
        <v>0</v>
      </c>
      <c r="V908" s="3">
        <f t="shared" si="89"/>
        <v>0</v>
      </c>
    </row>
    <row r="909" spans="13:22" x14ac:dyDescent="0.3">
      <c r="M909" s="52" t="str">
        <f t="shared" si="84"/>
        <v>Calculez d'abord la baisse moyenne de vos revenus sur 12 mois à l'étape 2)</v>
      </c>
      <c r="N909" s="52" t="str">
        <f t="shared" si="85"/>
        <v>Calculez d'abord la baisse moyenne de vos revenus sur 12 mois à l'étape 2)</v>
      </c>
      <c r="O909" s="52" t="str">
        <f t="shared" si="86"/>
        <v>Calculez d'abord la baisse moyenne de vos revenus sur 12 mois à l'étape 2)</v>
      </c>
      <c r="P909" s="52" t="str">
        <f t="shared" si="87"/>
        <v>Calculez d'abord la baisse moyenne de vos revenus sur 12 mois à l'étape 2)</v>
      </c>
      <c r="Q909" s="3" t="str">
        <f>IF(CRHPElig=" -  ","Effectuez l’étape 1",IF(CRHPElig="La baisse de revenus n'est pas admissible dans le cadre du PEREC",CRHPElig,IF(AND(INDEX(claimPeriodNo,MATCH('Étape 1) Taux'!$A$8,claimPeriods,0))&gt;17,INDEX(claimPeriodNo,MATCH('Étape 1) Taux'!$A$8,claimPeriods,0))&lt;20,revenueReduction&lt;0.1),0,IF(NOT(ISNUMBER(I909)),0,IF(E909="Oui",0,IF($C909="Non - avec lien de dépendance",MIN(1129,I909,$D909),MIN(1129,I909)))))))</f>
        <v>Effectuez l’étape 1</v>
      </c>
      <c r="R909" s="3" t="str">
        <f>IF(CRHPElig=" -  ","Effectuez l’étape 1",IF(CRHPElig="La baisse de revenus n'est pas admissible dans le cadre du PEREC",CRHPElig,IF(AND(INDEX(claimPeriodNo,MATCH('Étape 1) Taux'!$A$8,claimPeriods,0))&gt;17,INDEX(claimPeriodNo,MATCH('Étape 1) Taux'!$A$8,claimPeriods,0))&lt;20,revenueReduction&lt;0.1),0,IF(NOT(ISNUMBER(J909)),0,IF(F909="Oui",0,IF($C909="Non - avec lien de dépendance",MIN(1129,J909,$D909),MIN(1129,J909)))))))</f>
        <v>Effectuez l’étape 1</v>
      </c>
      <c r="S909" s="3" t="str">
        <f>IF(CRHPElig=" -  ","Effectuez l’étape 1",IF(CRHPElig="La baisse de revenus n'est pas admissible dans le cadre du PEREC",CRHPElig,IF(AND(INDEX(claimPeriodNo,MATCH('Étape 1) Taux'!$A$8,claimPeriods,0))&gt;17,INDEX(claimPeriodNo,MATCH('Étape 1) Taux'!$A$8,claimPeriods,0))&lt;20,revenueReduction&lt;0.1),0,IF(NOT(ISNUMBER(K909)),0,IF(G909="Oui",0,IF($C909="Non - avec lien de dépendance",MIN(1129,K909,$D909),MIN(1129,K909)))))))</f>
        <v>Effectuez l’étape 1</v>
      </c>
      <c r="T909" s="3" t="str">
        <f>IF(CRHPElig=" -  ","Effectuez l’étape 1",IF(CRHPElig="La baisse de revenus n'est pas admissible dans le cadre du PEREC",CRHPElig,IF(AND(INDEX(claimPeriodNo,MATCH('Étape 1) Taux'!$A$8,claimPeriods,0))&gt;17,INDEX(claimPeriodNo,MATCH('Étape 1) Taux'!$A$8,claimPeriods,0))&lt;20,revenueReduction&lt;0.1),0,IF(NOT(ISNUMBER(L909)),0,IF(H909="Oui",0,IF($C909="Non - avec lien de dépendance",MIN(1129,L909,$D909),MIN(1129,L909)))))))</f>
        <v>Effectuez l’étape 1</v>
      </c>
      <c r="U909" s="3">
        <f t="shared" si="88"/>
        <v>0</v>
      </c>
      <c r="V909" s="3">
        <f t="shared" si="89"/>
        <v>0</v>
      </c>
    </row>
    <row r="910" spans="13:22" x14ac:dyDescent="0.3">
      <c r="M910" s="52" t="str">
        <f t="shared" si="84"/>
        <v>Calculez d'abord la baisse moyenne de vos revenus sur 12 mois à l'étape 2)</v>
      </c>
      <c r="N910" s="52" t="str">
        <f t="shared" si="85"/>
        <v>Calculez d'abord la baisse moyenne de vos revenus sur 12 mois à l'étape 2)</v>
      </c>
      <c r="O910" s="52" t="str">
        <f t="shared" si="86"/>
        <v>Calculez d'abord la baisse moyenne de vos revenus sur 12 mois à l'étape 2)</v>
      </c>
      <c r="P910" s="52" t="str">
        <f t="shared" si="87"/>
        <v>Calculez d'abord la baisse moyenne de vos revenus sur 12 mois à l'étape 2)</v>
      </c>
      <c r="Q910" s="3" t="str">
        <f>IF(CRHPElig=" -  ","Effectuez l’étape 1",IF(CRHPElig="La baisse de revenus n'est pas admissible dans le cadre du PEREC",CRHPElig,IF(AND(INDEX(claimPeriodNo,MATCH('Étape 1) Taux'!$A$8,claimPeriods,0))&gt;17,INDEX(claimPeriodNo,MATCH('Étape 1) Taux'!$A$8,claimPeriods,0))&lt;20,revenueReduction&lt;0.1),0,IF(NOT(ISNUMBER(I910)),0,IF(E910="Oui",0,IF($C910="Non - avec lien de dépendance",MIN(1129,I910,$D910),MIN(1129,I910)))))))</f>
        <v>Effectuez l’étape 1</v>
      </c>
      <c r="R910" s="3" t="str">
        <f>IF(CRHPElig=" -  ","Effectuez l’étape 1",IF(CRHPElig="La baisse de revenus n'est pas admissible dans le cadre du PEREC",CRHPElig,IF(AND(INDEX(claimPeriodNo,MATCH('Étape 1) Taux'!$A$8,claimPeriods,0))&gt;17,INDEX(claimPeriodNo,MATCH('Étape 1) Taux'!$A$8,claimPeriods,0))&lt;20,revenueReduction&lt;0.1),0,IF(NOT(ISNUMBER(J910)),0,IF(F910="Oui",0,IF($C910="Non - avec lien de dépendance",MIN(1129,J910,$D910),MIN(1129,J910)))))))</f>
        <v>Effectuez l’étape 1</v>
      </c>
      <c r="S910" s="3" t="str">
        <f>IF(CRHPElig=" -  ","Effectuez l’étape 1",IF(CRHPElig="La baisse de revenus n'est pas admissible dans le cadre du PEREC",CRHPElig,IF(AND(INDEX(claimPeriodNo,MATCH('Étape 1) Taux'!$A$8,claimPeriods,0))&gt;17,INDEX(claimPeriodNo,MATCH('Étape 1) Taux'!$A$8,claimPeriods,0))&lt;20,revenueReduction&lt;0.1),0,IF(NOT(ISNUMBER(K910)),0,IF(G910="Oui",0,IF($C910="Non - avec lien de dépendance",MIN(1129,K910,$D910),MIN(1129,K910)))))))</f>
        <v>Effectuez l’étape 1</v>
      </c>
      <c r="T910" s="3" t="str">
        <f>IF(CRHPElig=" -  ","Effectuez l’étape 1",IF(CRHPElig="La baisse de revenus n'est pas admissible dans le cadre du PEREC",CRHPElig,IF(AND(INDEX(claimPeriodNo,MATCH('Étape 1) Taux'!$A$8,claimPeriods,0))&gt;17,INDEX(claimPeriodNo,MATCH('Étape 1) Taux'!$A$8,claimPeriods,0))&lt;20,revenueReduction&lt;0.1),0,IF(NOT(ISNUMBER(L910)),0,IF(H910="Oui",0,IF($C910="Non - avec lien de dépendance",MIN(1129,L910,$D910),MIN(1129,L910)))))))</f>
        <v>Effectuez l’étape 1</v>
      </c>
      <c r="U910" s="3">
        <f t="shared" si="88"/>
        <v>0</v>
      </c>
      <c r="V910" s="3">
        <f t="shared" si="89"/>
        <v>0</v>
      </c>
    </row>
    <row r="911" spans="13:22" x14ac:dyDescent="0.3">
      <c r="M911" s="52" t="str">
        <f t="shared" si="84"/>
        <v>Calculez d'abord la baisse moyenne de vos revenus sur 12 mois à l'étape 2)</v>
      </c>
      <c r="N911" s="52" t="str">
        <f t="shared" si="85"/>
        <v>Calculez d'abord la baisse moyenne de vos revenus sur 12 mois à l'étape 2)</v>
      </c>
      <c r="O911" s="52" t="str">
        <f t="shared" si="86"/>
        <v>Calculez d'abord la baisse moyenne de vos revenus sur 12 mois à l'étape 2)</v>
      </c>
      <c r="P911" s="52" t="str">
        <f t="shared" si="87"/>
        <v>Calculez d'abord la baisse moyenne de vos revenus sur 12 mois à l'étape 2)</v>
      </c>
      <c r="Q911" s="3" t="str">
        <f>IF(CRHPElig=" -  ","Effectuez l’étape 1",IF(CRHPElig="La baisse de revenus n'est pas admissible dans le cadre du PEREC",CRHPElig,IF(AND(INDEX(claimPeriodNo,MATCH('Étape 1) Taux'!$A$8,claimPeriods,0))&gt;17,INDEX(claimPeriodNo,MATCH('Étape 1) Taux'!$A$8,claimPeriods,0))&lt;20,revenueReduction&lt;0.1),0,IF(NOT(ISNUMBER(I911)),0,IF(E911="Oui",0,IF($C911="Non - avec lien de dépendance",MIN(1129,I911,$D911),MIN(1129,I911)))))))</f>
        <v>Effectuez l’étape 1</v>
      </c>
      <c r="R911" s="3" t="str">
        <f>IF(CRHPElig=" -  ","Effectuez l’étape 1",IF(CRHPElig="La baisse de revenus n'est pas admissible dans le cadre du PEREC",CRHPElig,IF(AND(INDEX(claimPeriodNo,MATCH('Étape 1) Taux'!$A$8,claimPeriods,0))&gt;17,INDEX(claimPeriodNo,MATCH('Étape 1) Taux'!$A$8,claimPeriods,0))&lt;20,revenueReduction&lt;0.1),0,IF(NOT(ISNUMBER(J911)),0,IF(F911="Oui",0,IF($C911="Non - avec lien de dépendance",MIN(1129,J911,$D911),MIN(1129,J911)))))))</f>
        <v>Effectuez l’étape 1</v>
      </c>
      <c r="S911" s="3" t="str">
        <f>IF(CRHPElig=" -  ","Effectuez l’étape 1",IF(CRHPElig="La baisse de revenus n'est pas admissible dans le cadre du PEREC",CRHPElig,IF(AND(INDEX(claimPeriodNo,MATCH('Étape 1) Taux'!$A$8,claimPeriods,0))&gt;17,INDEX(claimPeriodNo,MATCH('Étape 1) Taux'!$A$8,claimPeriods,0))&lt;20,revenueReduction&lt;0.1),0,IF(NOT(ISNUMBER(K911)),0,IF(G911="Oui",0,IF($C911="Non - avec lien de dépendance",MIN(1129,K911,$D911),MIN(1129,K911)))))))</f>
        <v>Effectuez l’étape 1</v>
      </c>
      <c r="T911" s="3" t="str">
        <f>IF(CRHPElig=" -  ","Effectuez l’étape 1",IF(CRHPElig="La baisse de revenus n'est pas admissible dans le cadre du PEREC",CRHPElig,IF(AND(INDEX(claimPeriodNo,MATCH('Étape 1) Taux'!$A$8,claimPeriods,0))&gt;17,INDEX(claimPeriodNo,MATCH('Étape 1) Taux'!$A$8,claimPeriods,0))&lt;20,revenueReduction&lt;0.1),0,IF(NOT(ISNUMBER(L911)),0,IF(H911="Oui",0,IF($C911="Non - avec lien de dépendance",MIN(1129,L911,$D911),MIN(1129,L911)))))))</f>
        <v>Effectuez l’étape 1</v>
      </c>
      <c r="U911" s="3">
        <f t="shared" si="88"/>
        <v>0</v>
      </c>
      <c r="V911" s="3">
        <f t="shared" si="89"/>
        <v>0</v>
      </c>
    </row>
    <row r="912" spans="13:22" x14ac:dyDescent="0.3">
      <c r="M912" s="52" t="str">
        <f t="shared" si="84"/>
        <v>Calculez d'abord la baisse moyenne de vos revenus sur 12 mois à l'étape 2)</v>
      </c>
      <c r="N912" s="52" t="str">
        <f t="shared" si="85"/>
        <v>Calculez d'abord la baisse moyenne de vos revenus sur 12 mois à l'étape 2)</v>
      </c>
      <c r="O912" s="52" t="str">
        <f t="shared" si="86"/>
        <v>Calculez d'abord la baisse moyenne de vos revenus sur 12 mois à l'étape 2)</v>
      </c>
      <c r="P912" s="52" t="str">
        <f t="shared" si="87"/>
        <v>Calculez d'abord la baisse moyenne de vos revenus sur 12 mois à l'étape 2)</v>
      </c>
      <c r="Q912" s="3" t="str">
        <f>IF(CRHPElig=" -  ","Effectuez l’étape 1",IF(CRHPElig="La baisse de revenus n'est pas admissible dans le cadre du PEREC",CRHPElig,IF(AND(INDEX(claimPeriodNo,MATCH('Étape 1) Taux'!$A$8,claimPeriods,0))&gt;17,INDEX(claimPeriodNo,MATCH('Étape 1) Taux'!$A$8,claimPeriods,0))&lt;20,revenueReduction&lt;0.1),0,IF(NOT(ISNUMBER(I912)),0,IF(E912="Oui",0,IF($C912="Non - avec lien de dépendance",MIN(1129,I912,$D912),MIN(1129,I912)))))))</f>
        <v>Effectuez l’étape 1</v>
      </c>
      <c r="R912" s="3" t="str">
        <f>IF(CRHPElig=" -  ","Effectuez l’étape 1",IF(CRHPElig="La baisse de revenus n'est pas admissible dans le cadre du PEREC",CRHPElig,IF(AND(INDEX(claimPeriodNo,MATCH('Étape 1) Taux'!$A$8,claimPeriods,0))&gt;17,INDEX(claimPeriodNo,MATCH('Étape 1) Taux'!$A$8,claimPeriods,0))&lt;20,revenueReduction&lt;0.1),0,IF(NOT(ISNUMBER(J912)),0,IF(F912="Oui",0,IF($C912="Non - avec lien de dépendance",MIN(1129,J912,$D912),MIN(1129,J912)))))))</f>
        <v>Effectuez l’étape 1</v>
      </c>
      <c r="S912" s="3" t="str">
        <f>IF(CRHPElig=" -  ","Effectuez l’étape 1",IF(CRHPElig="La baisse de revenus n'est pas admissible dans le cadre du PEREC",CRHPElig,IF(AND(INDEX(claimPeriodNo,MATCH('Étape 1) Taux'!$A$8,claimPeriods,0))&gt;17,INDEX(claimPeriodNo,MATCH('Étape 1) Taux'!$A$8,claimPeriods,0))&lt;20,revenueReduction&lt;0.1),0,IF(NOT(ISNUMBER(K912)),0,IF(G912="Oui",0,IF($C912="Non - avec lien de dépendance",MIN(1129,K912,$D912),MIN(1129,K912)))))))</f>
        <v>Effectuez l’étape 1</v>
      </c>
      <c r="T912" s="3" t="str">
        <f>IF(CRHPElig=" -  ","Effectuez l’étape 1",IF(CRHPElig="La baisse de revenus n'est pas admissible dans le cadre du PEREC",CRHPElig,IF(AND(INDEX(claimPeriodNo,MATCH('Étape 1) Taux'!$A$8,claimPeriods,0))&gt;17,INDEX(claimPeriodNo,MATCH('Étape 1) Taux'!$A$8,claimPeriods,0))&lt;20,revenueReduction&lt;0.1),0,IF(NOT(ISNUMBER(L912)),0,IF(H912="Oui",0,IF($C912="Non - avec lien de dépendance",MIN(1129,L912,$D912),MIN(1129,L912)))))))</f>
        <v>Effectuez l’étape 1</v>
      </c>
      <c r="U912" s="3">
        <f t="shared" si="88"/>
        <v>0</v>
      </c>
      <c r="V912" s="3">
        <f t="shared" si="89"/>
        <v>0</v>
      </c>
    </row>
    <row r="913" spans="13:22" x14ac:dyDescent="0.3">
      <c r="M913" s="52" t="str">
        <f t="shared" si="84"/>
        <v>Calculez d'abord la baisse moyenne de vos revenus sur 12 mois à l'étape 2)</v>
      </c>
      <c r="N913" s="52" t="str">
        <f t="shared" si="85"/>
        <v>Calculez d'abord la baisse moyenne de vos revenus sur 12 mois à l'étape 2)</v>
      </c>
      <c r="O913" s="52" t="str">
        <f t="shared" si="86"/>
        <v>Calculez d'abord la baisse moyenne de vos revenus sur 12 mois à l'étape 2)</v>
      </c>
      <c r="P913" s="52" t="str">
        <f t="shared" si="87"/>
        <v>Calculez d'abord la baisse moyenne de vos revenus sur 12 mois à l'étape 2)</v>
      </c>
      <c r="Q913" s="3" t="str">
        <f>IF(CRHPElig=" -  ","Effectuez l’étape 1",IF(CRHPElig="La baisse de revenus n'est pas admissible dans le cadre du PEREC",CRHPElig,IF(AND(INDEX(claimPeriodNo,MATCH('Étape 1) Taux'!$A$8,claimPeriods,0))&gt;17,INDEX(claimPeriodNo,MATCH('Étape 1) Taux'!$A$8,claimPeriods,0))&lt;20,revenueReduction&lt;0.1),0,IF(NOT(ISNUMBER(I913)),0,IF(E913="Oui",0,IF($C913="Non - avec lien de dépendance",MIN(1129,I913,$D913),MIN(1129,I913)))))))</f>
        <v>Effectuez l’étape 1</v>
      </c>
      <c r="R913" s="3" t="str">
        <f>IF(CRHPElig=" -  ","Effectuez l’étape 1",IF(CRHPElig="La baisse de revenus n'est pas admissible dans le cadre du PEREC",CRHPElig,IF(AND(INDEX(claimPeriodNo,MATCH('Étape 1) Taux'!$A$8,claimPeriods,0))&gt;17,INDEX(claimPeriodNo,MATCH('Étape 1) Taux'!$A$8,claimPeriods,0))&lt;20,revenueReduction&lt;0.1),0,IF(NOT(ISNUMBER(J913)),0,IF(F913="Oui",0,IF($C913="Non - avec lien de dépendance",MIN(1129,J913,$D913),MIN(1129,J913)))))))</f>
        <v>Effectuez l’étape 1</v>
      </c>
      <c r="S913" s="3" t="str">
        <f>IF(CRHPElig=" -  ","Effectuez l’étape 1",IF(CRHPElig="La baisse de revenus n'est pas admissible dans le cadre du PEREC",CRHPElig,IF(AND(INDEX(claimPeriodNo,MATCH('Étape 1) Taux'!$A$8,claimPeriods,0))&gt;17,INDEX(claimPeriodNo,MATCH('Étape 1) Taux'!$A$8,claimPeriods,0))&lt;20,revenueReduction&lt;0.1),0,IF(NOT(ISNUMBER(K913)),0,IF(G913="Oui",0,IF($C913="Non - avec lien de dépendance",MIN(1129,K913,$D913),MIN(1129,K913)))))))</f>
        <v>Effectuez l’étape 1</v>
      </c>
      <c r="T913" s="3" t="str">
        <f>IF(CRHPElig=" -  ","Effectuez l’étape 1",IF(CRHPElig="La baisse de revenus n'est pas admissible dans le cadre du PEREC",CRHPElig,IF(AND(INDEX(claimPeriodNo,MATCH('Étape 1) Taux'!$A$8,claimPeriods,0))&gt;17,INDEX(claimPeriodNo,MATCH('Étape 1) Taux'!$A$8,claimPeriods,0))&lt;20,revenueReduction&lt;0.1),0,IF(NOT(ISNUMBER(L913)),0,IF(H913="Oui",0,IF($C913="Non - avec lien de dépendance",MIN(1129,L913,$D913),MIN(1129,L913)))))))</f>
        <v>Effectuez l’étape 1</v>
      </c>
      <c r="U913" s="3">
        <f t="shared" si="88"/>
        <v>0</v>
      </c>
      <c r="V913" s="3">
        <f t="shared" si="89"/>
        <v>0</v>
      </c>
    </row>
    <row r="914" spans="13:22" x14ac:dyDescent="0.3">
      <c r="M914" s="52" t="str">
        <f t="shared" si="84"/>
        <v>Calculez d'abord la baisse moyenne de vos revenus sur 12 mois à l'étape 2)</v>
      </c>
      <c r="N914" s="52" t="str">
        <f t="shared" si="85"/>
        <v>Calculez d'abord la baisse moyenne de vos revenus sur 12 mois à l'étape 2)</v>
      </c>
      <c r="O914" s="52" t="str">
        <f t="shared" si="86"/>
        <v>Calculez d'abord la baisse moyenne de vos revenus sur 12 mois à l'étape 2)</v>
      </c>
      <c r="P914" s="52" t="str">
        <f t="shared" si="87"/>
        <v>Calculez d'abord la baisse moyenne de vos revenus sur 12 mois à l'étape 2)</v>
      </c>
      <c r="Q914" s="3" t="str">
        <f>IF(CRHPElig=" -  ","Effectuez l’étape 1",IF(CRHPElig="La baisse de revenus n'est pas admissible dans le cadre du PEREC",CRHPElig,IF(AND(INDEX(claimPeriodNo,MATCH('Étape 1) Taux'!$A$8,claimPeriods,0))&gt;17,INDEX(claimPeriodNo,MATCH('Étape 1) Taux'!$A$8,claimPeriods,0))&lt;20,revenueReduction&lt;0.1),0,IF(NOT(ISNUMBER(I914)),0,IF(E914="Oui",0,IF($C914="Non - avec lien de dépendance",MIN(1129,I914,$D914),MIN(1129,I914)))))))</f>
        <v>Effectuez l’étape 1</v>
      </c>
      <c r="R914" s="3" t="str">
        <f>IF(CRHPElig=" -  ","Effectuez l’étape 1",IF(CRHPElig="La baisse de revenus n'est pas admissible dans le cadre du PEREC",CRHPElig,IF(AND(INDEX(claimPeriodNo,MATCH('Étape 1) Taux'!$A$8,claimPeriods,0))&gt;17,INDEX(claimPeriodNo,MATCH('Étape 1) Taux'!$A$8,claimPeriods,0))&lt;20,revenueReduction&lt;0.1),0,IF(NOT(ISNUMBER(J914)),0,IF(F914="Oui",0,IF($C914="Non - avec lien de dépendance",MIN(1129,J914,$D914),MIN(1129,J914)))))))</f>
        <v>Effectuez l’étape 1</v>
      </c>
      <c r="S914" s="3" t="str">
        <f>IF(CRHPElig=" -  ","Effectuez l’étape 1",IF(CRHPElig="La baisse de revenus n'est pas admissible dans le cadre du PEREC",CRHPElig,IF(AND(INDEX(claimPeriodNo,MATCH('Étape 1) Taux'!$A$8,claimPeriods,0))&gt;17,INDEX(claimPeriodNo,MATCH('Étape 1) Taux'!$A$8,claimPeriods,0))&lt;20,revenueReduction&lt;0.1),0,IF(NOT(ISNUMBER(K914)),0,IF(G914="Oui",0,IF($C914="Non - avec lien de dépendance",MIN(1129,K914,$D914),MIN(1129,K914)))))))</f>
        <v>Effectuez l’étape 1</v>
      </c>
      <c r="T914" s="3" t="str">
        <f>IF(CRHPElig=" -  ","Effectuez l’étape 1",IF(CRHPElig="La baisse de revenus n'est pas admissible dans le cadre du PEREC",CRHPElig,IF(AND(INDEX(claimPeriodNo,MATCH('Étape 1) Taux'!$A$8,claimPeriods,0))&gt;17,INDEX(claimPeriodNo,MATCH('Étape 1) Taux'!$A$8,claimPeriods,0))&lt;20,revenueReduction&lt;0.1),0,IF(NOT(ISNUMBER(L914)),0,IF(H914="Oui",0,IF($C914="Non - avec lien de dépendance",MIN(1129,L914,$D914),MIN(1129,L914)))))))</f>
        <v>Effectuez l’étape 1</v>
      </c>
      <c r="U914" s="3">
        <f t="shared" si="88"/>
        <v>0</v>
      </c>
      <c r="V914" s="3">
        <f t="shared" si="89"/>
        <v>0</v>
      </c>
    </row>
    <row r="915" spans="13:22" x14ac:dyDescent="0.3">
      <c r="M915" s="52" t="str">
        <f t="shared" si="84"/>
        <v>Calculez d'abord la baisse moyenne de vos revenus sur 12 mois à l'étape 2)</v>
      </c>
      <c r="N915" s="52" t="str">
        <f t="shared" si="85"/>
        <v>Calculez d'abord la baisse moyenne de vos revenus sur 12 mois à l'étape 2)</v>
      </c>
      <c r="O915" s="52" t="str">
        <f t="shared" si="86"/>
        <v>Calculez d'abord la baisse moyenne de vos revenus sur 12 mois à l'étape 2)</v>
      </c>
      <c r="P915" s="52" t="str">
        <f t="shared" si="87"/>
        <v>Calculez d'abord la baisse moyenne de vos revenus sur 12 mois à l'étape 2)</v>
      </c>
      <c r="Q915" s="3" t="str">
        <f>IF(CRHPElig=" -  ","Effectuez l’étape 1",IF(CRHPElig="La baisse de revenus n'est pas admissible dans le cadre du PEREC",CRHPElig,IF(AND(INDEX(claimPeriodNo,MATCH('Étape 1) Taux'!$A$8,claimPeriods,0))&gt;17,INDEX(claimPeriodNo,MATCH('Étape 1) Taux'!$A$8,claimPeriods,0))&lt;20,revenueReduction&lt;0.1),0,IF(NOT(ISNUMBER(I915)),0,IF(E915="Oui",0,IF($C915="Non - avec lien de dépendance",MIN(1129,I915,$D915),MIN(1129,I915)))))))</f>
        <v>Effectuez l’étape 1</v>
      </c>
      <c r="R915" s="3" t="str">
        <f>IF(CRHPElig=" -  ","Effectuez l’étape 1",IF(CRHPElig="La baisse de revenus n'est pas admissible dans le cadre du PEREC",CRHPElig,IF(AND(INDEX(claimPeriodNo,MATCH('Étape 1) Taux'!$A$8,claimPeriods,0))&gt;17,INDEX(claimPeriodNo,MATCH('Étape 1) Taux'!$A$8,claimPeriods,0))&lt;20,revenueReduction&lt;0.1),0,IF(NOT(ISNUMBER(J915)),0,IF(F915="Oui",0,IF($C915="Non - avec lien de dépendance",MIN(1129,J915,$D915),MIN(1129,J915)))))))</f>
        <v>Effectuez l’étape 1</v>
      </c>
      <c r="S915" s="3" t="str">
        <f>IF(CRHPElig=" -  ","Effectuez l’étape 1",IF(CRHPElig="La baisse de revenus n'est pas admissible dans le cadre du PEREC",CRHPElig,IF(AND(INDEX(claimPeriodNo,MATCH('Étape 1) Taux'!$A$8,claimPeriods,0))&gt;17,INDEX(claimPeriodNo,MATCH('Étape 1) Taux'!$A$8,claimPeriods,0))&lt;20,revenueReduction&lt;0.1),0,IF(NOT(ISNUMBER(K915)),0,IF(G915="Oui",0,IF($C915="Non - avec lien de dépendance",MIN(1129,K915,$D915),MIN(1129,K915)))))))</f>
        <v>Effectuez l’étape 1</v>
      </c>
      <c r="T915" s="3" t="str">
        <f>IF(CRHPElig=" -  ","Effectuez l’étape 1",IF(CRHPElig="La baisse de revenus n'est pas admissible dans le cadre du PEREC",CRHPElig,IF(AND(INDEX(claimPeriodNo,MATCH('Étape 1) Taux'!$A$8,claimPeriods,0))&gt;17,INDEX(claimPeriodNo,MATCH('Étape 1) Taux'!$A$8,claimPeriods,0))&lt;20,revenueReduction&lt;0.1),0,IF(NOT(ISNUMBER(L915)),0,IF(H915="Oui",0,IF($C915="Non - avec lien de dépendance",MIN(1129,L915,$D915),MIN(1129,L915)))))))</f>
        <v>Effectuez l’étape 1</v>
      </c>
      <c r="U915" s="3">
        <f t="shared" si="88"/>
        <v>0</v>
      </c>
      <c r="V915" s="3">
        <f t="shared" si="89"/>
        <v>0</v>
      </c>
    </row>
    <row r="916" spans="13:22" x14ac:dyDescent="0.3">
      <c r="M916" s="52" t="str">
        <f t="shared" si="84"/>
        <v>Calculez d'abord la baisse moyenne de vos revenus sur 12 mois à l'étape 2)</v>
      </c>
      <c r="N916" s="52" t="str">
        <f t="shared" si="85"/>
        <v>Calculez d'abord la baisse moyenne de vos revenus sur 12 mois à l'étape 2)</v>
      </c>
      <c r="O916" s="52" t="str">
        <f t="shared" si="86"/>
        <v>Calculez d'abord la baisse moyenne de vos revenus sur 12 mois à l'étape 2)</v>
      </c>
      <c r="P916" s="52" t="str">
        <f t="shared" si="87"/>
        <v>Calculez d'abord la baisse moyenne de vos revenus sur 12 mois à l'étape 2)</v>
      </c>
      <c r="Q916" s="3" t="str">
        <f>IF(CRHPElig=" -  ","Effectuez l’étape 1",IF(CRHPElig="La baisse de revenus n'est pas admissible dans le cadre du PEREC",CRHPElig,IF(AND(INDEX(claimPeriodNo,MATCH('Étape 1) Taux'!$A$8,claimPeriods,0))&gt;17,INDEX(claimPeriodNo,MATCH('Étape 1) Taux'!$A$8,claimPeriods,0))&lt;20,revenueReduction&lt;0.1),0,IF(NOT(ISNUMBER(I916)),0,IF(E916="Oui",0,IF($C916="Non - avec lien de dépendance",MIN(1129,I916,$D916),MIN(1129,I916)))))))</f>
        <v>Effectuez l’étape 1</v>
      </c>
      <c r="R916" s="3" t="str">
        <f>IF(CRHPElig=" -  ","Effectuez l’étape 1",IF(CRHPElig="La baisse de revenus n'est pas admissible dans le cadre du PEREC",CRHPElig,IF(AND(INDEX(claimPeriodNo,MATCH('Étape 1) Taux'!$A$8,claimPeriods,0))&gt;17,INDEX(claimPeriodNo,MATCH('Étape 1) Taux'!$A$8,claimPeriods,0))&lt;20,revenueReduction&lt;0.1),0,IF(NOT(ISNUMBER(J916)),0,IF(F916="Oui",0,IF($C916="Non - avec lien de dépendance",MIN(1129,J916,$D916),MIN(1129,J916)))))))</f>
        <v>Effectuez l’étape 1</v>
      </c>
      <c r="S916" s="3" t="str">
        <f>IF(CRHPElig=" -  ","Effectuez l’étape 1",IF(CRHPElig="La baisse de revenus n'est pas admissible dans le cadre du PEREC",CRHPElig,IF(AND(INDEX(claimPeriodNo,MATCH('Étape 1) Taux'!$A$8,claimPeriods,0))&gt;17,INDEX(claimPeriodNo,MATCH('Étape 1) Taux'!$A$8,claimPeriods,0))&lt;20,revenueReduction&lt;0.1),0,IF(NOT(ISNUMBER(K916)),0,IF(G916="Oui",0,IF($C916="Non - avec lien de dépendance",MIN(1129,K916,$D916),MIN(1129,K916)))))))</f>
        <v>Effectuez l’étape 1</v>
      </c>
      <c r="T916" s="3" t="str">
        <f>IF(CRHPElig=" -  ","Effectuez l’étape 1",IF(CRHPElig="La baisse de revenus n'est pas admissible dans le cadre du PEREC",CRHPElig,IF(AND(INDEX(claimPeriodNo,MATCH('Étape 1) Taux'!$A$8,claimPeriods,0))&gt;17,INDEX(claimPeriodNo,MATCH('Étape 1) Taux'!$A$8,claimPeriods,0))&lt;20,revenueReduction&lt;0.1),0,IF(NOT(ISNUMBER(L916)),0,IF(H916="Oui",0,IF($C916="Non - avec lien de dépendance",MIN(1129,L916,$D916),MIN(1129,L916)))))))</f>
        <v>Effectuez l’étape 1</v>
      </c>
      <c r="U916" s="3">
        <f t="shared" si="88"/>
        <v>0</v>
      </c>
      <c r="V916" s="3">
        <f t="shared" si="89"/>
        <v>0</v>
      </c>
    </row>
    <row r="917" spans="13:22" x14ac:dyDescent="0.3">
      <c r="M917" s="52" t="str">
        <f t="shared" si="84"/>
        <v>Calculez d'abord la baisse moyenne de vos revenus sur 12 mois à l'étape 2)</v>
      </c>
      <c r="N917" s="52" t="str">
        <f t="shared" si="85"/>
        <v>Calculez d'abord la baisse moyenne de vos revenus sur 12 mois à l'étape 2)</v>
      </c>
      <c r="O917" s="52" t="str">
        <f t="shared" si="86"/>
        <v>Calculez d'abord la baisse moyenne de vos revenus sur 12 mois à l'étape 2)</v>
      </c>
      <c r="P917" s="52" t="str">
        <f t="shared" si="87"/>
        <v>Calculez d'abord la baisse moyenne de vos revenus sur 12 mois à l'étape 2)</v>
      </c>
      <c r="Q917" s="3" t="str">
        <f>IF(CRHPElig=" -  ","Effectuez l’étape 1",IF(CRHPElig="La baisse de revenus n'est pas admissible dans le cadre du PEREC",CRHPElig,IF(AND(INDEX(claimPeriodNo,MATCH('Étape 1) Taux'!$A$8,claimPeriods,0))&gt;17,INDEX(claimPeriodNo,MATCH('Étape 1) Taux'!$A$8,claimPeriods,0))&lt;20,revenueReduction&lt;0.1),0,IF(NOT(ISNUMBER(I917)),0,IF(E917="Oui",0,IF($C917="Non - avec lien de dépendance",MIN(1129,I917,$D917),MIN(1129,I917)))))))</f>
        <v>Effectuez l’étape 1</v>
      </c>
      <c r="R917" s="3" t="str">
        <f>IF(CRHPElig=" -  ","Effectuez l’étape 1",IF(CRHPElig="La baisse de revenus n'est pas admissible dans le cadre du PEREC",CRHPElig,IF(AND(INDEX(claimPeriodNo,MATCH('Étape 1) Taux'!$A$8,claimPeriods,0))&gt;17,INDEX(claimPeriodNo,MATCH('Étape 1) Taux'!$A$8,claimPeriods,0))&lt;20,revenueReduction&lt;0.1),0,IF(NOT(ISNUMBER(J917)),0,IF(F917="Oui",0,IF($C917="Non - avec lien de dépendance",MIN(1129,J917,$D917),MIN(1129,J917)))))))</f>
        <v>Effectuez l’étape 1</v>
      </c>
      <c r="S917" s="3" t="str">
        <f>IF(CRHPElig=" -  ","Effectuez l’étape 1",IF(CRHPElig="La baisse de revenus n'est pas admissible dans le cadre du PEREC",CRHPElig,IF(AND(INDEX(claimPeriodNo,MATCH('Étape 1) Taux'!$A$8,claimPeriods,0))&gt;17,INDEX(claimPeriodNo,MATCH('Étape 1) Taux'!$A$8,claimPeriods,0))&lt;20,revenueReduction&lt;0.1),0,IF(NOT(ISNUMBER(K917)),0,IF(G917="Oui",0,IF($C917="Non - avec lien de dépendance",MIN(1129,K917,$D917),MIN(1129,K917)))))))</f>
        <v>Effectuez l’étape 1</v>
      </c>
      <c r="T917" s="3" t="str">
        <f>IF(CRHPElig=" -  ","Effectuez l’étape 1",IF(CRHPElig="La baisse de revenus n'est pas admissible dans le cadre du PEREC",CRHPElig,IF(AND(INDEX(claimPeriodNo,MATCH('Étape 1) Taux'!$A$8,claimPeriods,0))&gt;17,INDEX(claimPeriodNo,MATCH('Étape 1) Taux'!$A$8,claimPeriods,0))&lt;20,revenueReduction&lt;0.1),0,IF(NOT(ISNUMBER(L917)),0,IF(H917="Oui",0,IF($C917="Non - avec lien de dépendance",MIN(1129,L917,$D917),MIN(1129,L917)))))))</f>
        <v>Effectuez l’étape 1</v>
      </c>
      <c r="U917" s="3">
        <f t="shared" si="88"/>
        <v>0</v>
      </c>
      <c r="V917" s="3">
        <f t="shared" si="89"/>
        <v>0</v>
      </c>
    </row>
    <row r="918" spans="13:22" x14ac:dyDescent="0.3">
      <c r="M918" s="52" t="str">
        <f t="shared" si="84"/>
        <v>Calculez d'abord la baisse moyenne de vos revenus sur 12 mois à l'étape 2)</v>
      </c>
      <c r="N918" s="52" t="str">
        <f t="shared" si="85"/>
        <v>Calculez d'abord la baisse moyenne de vos revenus sur 12 mois à l'étape 2)</v>
      </c>
      <c r="O918" s="52" t="str">
        <f t="shared" si="86"/>
        <v>Calculez d'abord la baisse moyenne de vos revenus sur 12 mois à l'étape 2)</v>
      </c>
      <c r="P918" s="52" t="str">
        <f t="shared" si="87"/>
        <v>Calculez d'abord la baisse moyenne de vos revenus sur 12 mois à l'étape 2)</v>
      </c>
      <c r="Q918" s="3" t="str">
        <f>IF(CRHPElig=" -  ","Effectuez l’étape 1",IF(CRHPElig="La baisse de revenus n'est pas admissible dans le cadre du PEREC",CRHPElig,IF(AND(INDEX(claimPeriodNo,MATCH('Étape 1) Taux'!$A$8,claimPeriods,0))&gt;17,INDEX(claimPeriodNo,MATCH('Étape 1) Taux'!$A$8,claimPeriods,0))&lt;20,revenueReduction&lt;0.1),0,IF(NOT(ISNUMBER(I918)),0,IF(E918="Oui",0,IF($C918="Non - avec lien de dépendance",MIN(1129,I918,$D918),MIN(1129,I918)))))))</f>
        <v>Effectuez l’étape 1</v>
      </c>
      <c r="R918" s="3" t="str">
        <f>IF(CRHPElig=" -  ","Effectuez l’étape 1",IF(CRHPElig="La baisse de revenus n'est pas admissible dans le cadre du PEREC",CRHPElig,IF(AND(INDEX(claimPeriodNo,MATCH('Étape 1) Taux'!$A$8,claimPeriods,0))&gt;17,INDEX(claimPeriodNo,MATCH('Étape 1) Taux'!$A$8,claimPeriods,0))&lt;20,revenueReduction&lt;0.1),0,IF(NOT(ISNUMBER(J918)),0,IF(F918="Oui",0,IF($C918="Non - avec lien de dépendance",MIN(1129,J918,$D918),MIN(1129,J918)))))))</f>
        <v>Effectuez l’étape 1</v>
      </c>
      <c r="S918" s="3" t="str">
        <f>IF(CRHPElig=" -  ","Effectuez l’étape 1",IF(CRHPElig="La baisse de revenus n'est pas admissible dans le cadre du PEREC",CRHPElig,IF(AND(INDEX(claimPeriodNo,MATCH('Étape 1) Taux'!$A$8,claimPeriods,0))&gt;17,INDEX(claimPeriodNo,MATCH('Étape 1) Taux'!$A$8,claimPeriods,0))&lt;20,revenueReduction&lt;0.1),0,IF(NOT(ISNUMBER(K918)),0,IF(G918="Oui",0,IF($C918="Non - avec lien de dépendance",MIN(1129,K918,$D918),MIN(1129,K918)))))))</f>
        <v>Effectuez l’étape 1</v>
      </c>
      <c r="T918" s="3" t="str">
        <f>IF(CRHPElig=" -  ","Effectuez l’étape 1",IF(CRHPElig="La baisse de revenus n'est pas admissible dans le cadre du PEREC",CRHPElig,IF(AND(INDEX(claimPeriodNo,MATCH('Étape 1) Taux'!$A$8,claimPeriods,0))&gt;17,INDEX(claimPeriodNo,MATCH('Étape 1) Taux'!$A$8,claimPeriods,0))&lt;20,revenueReduction&lt;0.1),0,IF(NOT(ISNUMBER(L918)),0,IF(H918="Oui",0,IF($C918="Non - avec lien de dépendance",MIN(1129,L918,$D918),MIN(1129,L918)))))))</f>
        <v>Effectuez l’étape 1</v>
      </c>
      <c r="U918" s="3">
        <f t="shared" si="88"/>
        <v>0</v>
      </c>
      <c r="V918" s="3">
        <f t="shared" si="89"/>
        <v>0</v>
      </c>
    </row>
    <row r="919" spans="13:22" x14ac:dyDescent="0.3">
      <c r="M919" s="52" t="str">
        <f t="shared" si="84"/>
        <v>Calculez d'abord la baisse moyenne de vos revenus sur 12 mois à l'étape 2)</v>
      </c>
      <c r="N919" s="52" t="str">
        <f t="shared" si="85"/>
        <v>Calculez d'abord la baisse moyenne de vos revenus sur 12 mois à l'étape 2)</v>
      </c>
      <c r="O919" s="52" t="str">
        <f t="shared" si="86"/>
        <v>Calculez d'abord la baisse moyenne de vos revenus sur 12 mois à l'étape 2)</v>
      </c>
      <c r="P919" s="52" t="str">
        <f t="shared" si="87"/>
        <v>Calculez d'abord la baisse moyenne de vos revenus sur 12 mois à l'étape 2)</v>
      </c>
      <c r="Q919" s="3" t="str">
        <f>IF(CRHPElig=" -  ","Effectuez l’étape 1",IF(CRHPElig="La baisse de revenus n'est pas admissible dans le cadre du PEREC",CRHPElig,IF(AND(INDEX(claimPeriodNo,MATCH('Étape 1) Taux'!$A$8,claimPeriods,0))&gt;17,INDEX(claimPeriodNo,MATCH('Étape 1) Taux'!$A$8,claimPeriods,0))&lt;20,revenueReduction&lt;0.1),0,IF(NOT(ISNUMBER(I919)),0,IF(E919="Oui",0,IF($C919="Non - avec lien de dépendance",MIN(1129,I919,$D919),MIN(1129,I919)))))))</f>
        <v>Effectuez l’étape 1</v>
      </c>
      <c r="R919" s="3" t="str">
        <f>IF(CRHPElig=" -  ","Effectuez l’étape 1",IF(CRHPElig="La baisse de revenus n'est pas admissible dans le cadre du PEREC",CRHPElig,IF(AND(INDEX(claimPeriodNo,MATCH('Étape 1) Taux'!$A$8,claimPeriods,0))&gt;17,INDEX(claimPeriodNo,MATCH('Étape 1) Taux'!$A$8,claimPeriods,0))&lt;20,revenueReduction&lt;0.1),0,IF(NOT(ISNUMBER(J919)),0,IF(F919="Oui",0,IF($C919="Non - avec lien de dépendance",MIN(1129,J919,$D919),MIN(1129,J919)))))))</f>
        <v>Effectuez l’étape 1</v>
      </c>
      <c r="S919" s="3" t="str">
        <f>IF(CRHPElig=" -  ","Effectuez l’étape 1",IF(CRHPElig="La baisse de revenus n'est pas admissible dans le cadre du PEREC",CRHPElig,IF(AND(INDEX(claimPeriodNo,MATCH('Étape 1) Taux'!$A$8,claimPeriods,0))&gt;17,INDEX(claimPeriodNo,MATCH('Étape 1) Taux'!$A$8,claimPeriods,0))&lt;20,revenueReduction&lt;0.1),0,IF(NOT(ISNUMBER(K919)),0,IF(G919="Oui",0,IF($C919="Non - avec lien de dépendance",MIN(1129,K919,$D919),MIN(1129,K919)))))))</f>
        <v>Effectuez l’étape 1</v>
      </c>
      <c r="T919" s="3" t="str">
        <f>IF(CRHPElig=" -  ","Effectuez l’étape 1",IF(CRHPElig="La baisse de revenus n'est pas admissible dans le cadre du PEREC",CRHPElig,IF(AND(INDEX(claimPeriodNo,MATCH('Étape 1) Taux'!$A$8,claimPeriods,0))&gt;17,INDEX(claimPeriodNo,MATCH('Étape 1) Taux'!$A$8,claimPeriods,0))&lt;20,revenueReduction&lt;0.1),0,IF(NOT(ISNUMBER(L919)),0,IF(H919="Oui",0,IF($C919="Non - avec lien de dépendance",MIN(1129,L919,$D919),MIN(1129,L919)))))))</f>
        <v>Effectuez l’étape 1</v>
      </c>
      <c r="U919" s="3">
        <f t="shared" si="88"/>
        <v>0</v>
      </c>
      <c r="V919" s="3">
        <f t="shared" si="89"/>
        <v>0</v>
      </c>
    </row>
    <row r="920" spans="13:22" x14ac:dyDescent="0.3">
      <c r="M920" s="52" t="str">
        <f t="shared" si="84"/>
        <v>Calculez d'abord la baisse moyenne de vos revenus sur 12 mois à l'étape 2)</v>
      </c>
      <c r="N920" s="52" t="str">
        <f t="shared" si="85"/>
        <v>Calculez d'abord la baisse moyenne de vos revenus sur 12 mois à l'étape 2)</v>
      </c>
      <c r="O920" s="52" t="str">
        <f t="shared" si="86"/>
        <v>Calculez d'abord la baisse moyenne de vos revenus sur 12 mois à l'étape 2)</v>
      </c>
      <c r="P920" s="52" t="str">
        <f t="shared" si="87"/>
        <v>Calculez d'abord la baisse moyenne de vos revenus sur 12 mois à l'étape 2)</v>
      </c>
      <c r="Q920" s="3" t="str">
        <f>IF(CRHPElig=" -  ","Effectuez l’étape 1",IF(CRHPElig="La baisse de revenus n'est pas admissible dans le cadre du PEREC",CRHPElig,IF(AND(INDEX(claimPeriodNo,MATCH('Étape 1) Taux'!$A$8,claimPeriods,0))&gt;17,INDEX(claimPeriodNo,MATCH('Étape 1) Taux'!$A$8,claimPeriods,0))&lt;20,revenueReduction&lt;0.1),0,IF(NOT(ISNUMBER(I920)),0,IF(E920="Oui",0,IF($C920="Non - avec lien de dépendance",MIN(1129,I920,$D920),MIN(1129,I920)))))))</f>
        <v>Effectuez l’étape 1</v>
      </c>
      <c r="R920" s="3" t="str">
        <f>IF(CRHPElig=" -  ","Effectuez l’étape 1",IF(CRHPElig="La baisse de revenus n'est pas admissible dans le cadre du PEREC",CRHPElig,IF(AND(INDEX(claimPeriodNo,MATCH('Étape 1) Taux'!$A$8,claimPeriods,0))&gt;17,INDEX(claimPeriodNo,MATCH('Étape 1) Taux'!$A$8,claimPeriods,0))&lt;20,revenueReduction&lt;0.1),0,IF(NOT(ISNUMBER(J920)),0,IF(F920="Oui",0,IF($C920="Non - avec lien de dépendance",MIN(1129,J920,$D920),MIN(1129,J920)))))))</f>
        <v>Effectuez l’étape 1</v>
      </c>
      <c r="S920" s="3" t="str">
        <f>IF(CRHPElig=" -  ","Effectuez l’étape 1",IF(CRHPElig="La baisse de revenus n'est pas admissible dans le cadre du PEREC",CRHPElig,IF(AND(INDEX(claimPeriodNo,MATCH('Étape 1) Taux'!$A$8,claimPeriods,0))&gt;17,INDEX(claimPeriodNo,MATCH('Étape 1) Taux'!$A$8,claimPeriods,0))&lt;20,revenueReduction&lt;0.1),0,IF(NOT(ISNUMBER(K920)),0,IF(G920="Oui",0,IF($C920="Non - avec lien de dépendance",MIN(1129,K920,$D920),MIN(1129,K920)))))))</f>
        <v>Effectuez l’étape 1</v>
      </c>
      <c r="T920" s="3" t="str">
        <f>IF(CRHPElig=" -  ","Effectuez l’étape 1",IF(CRHPElig="La baisse de revenus n'est pas admissible dans le cadre du PEREC",CRHPElig,IF(AND(INDEX(claimPeriodNo,MATCH('Étape 1) Taux'!$A$8,claimPeriods,0))&gt;17,INDEX(claimPeriodNo,MATCH('Étape 1) Taux'!$A$8,claimPeriods,0))&lt;20,revenueReduction&lt;0.1),0,IF(NOT(ISNUMBER(L920)),0,IF(H920="Oui",0,IF($C920="Non - avec lien de dépendance",MIN(1129,L920,$D920),MIN(1129,L920)))))))</f>
        <v>Effectuez l’étape 1</v>
      </c>
      <c r="U920" s="3">
        <f t="shared" si="88"/>
        <v>0</v>
      </c>
      <c r="V920" s="3">
        <f t="shared" si="89"/>
        <v>0</v>
      </c>
    </row>
    <row r="921" spans="13:22" x14ac:dyDescent="0.3">
      <c r="M921" s="52" t="str">
        <f t="shared" si="84"/>
        <v>Calculez d'abord la baisse moyenne de vos revenus sur 12 mois à l'étape 2)</v>
      </c>
      <c r="N921" s="52" t="str">
        <f t="shared" si="85"/>
        <v>Calculez d'abord la baisse moyenne de vos revenus sur 12 mois à l'étape 2)</v>
      </c>
      <c r="O921" s="52" t="str">
        <f t="shared" si="86"/>
        <v>Calculez d'abord la baisse moyenne de vos revenus sur 12 mois à l'étape 2)</v>
      </c>
      <c r="P921" s="52" t="str">
        <f t="shared" si="87"/>
        <v>Calculez d'abord la baisse moyenne de vos revenus sur 12 mois à l'étape 2)</v>
      </c>
      <c r="Q921" s="3" t="str">
        <f>IF(CRHPElig=" -  ","Effectuez l’étape 1",IF(CRHPElig="La baisse de revenus n'est pas admissible dans le cadre du PEREC",CRHPElig,IF(AND(INDEX(claimPeriodNo,MATCH('Étape 1) Taux'!$A$8,claimPeriods,0))&gt;17,INDEX(claimPeriodNo,MATCH('Étape 1) Taux'!$A$8,claimPeriods,0))&lt;20,revenueReduction&lt;0.1),0,IF(NOT(ISNUMBER(I921)),0,IF(E921="Oui",0,IF($C921="Non - avec lien de dépendance",MIN(1129,I921,$D921),MIN(1129,I921)))))))</f>
        <v>Effectuez l’étape 1</v>
      </c>
      <c r="R921" s="3" t="str">
        <f>IF(CRHPElig=" -  ","Effectuez l’étape 1",IF(CRHPElig="La baisse de revenus n'est pas admissible dans le cadre du PEREC",CRHPElig,IF(AND(INDEX(claimPeriodNo,MATCH('Étape 1) Taux'!$A$8,claimPeriods,0))&gt;17,INDEX(claimPeriodNo,MATCH('Étape 1) Taux'!$A$8,claimPeriods,0))&lt;20,revenueReduction&lt;0.1),0,IF(NOT(ISNUMBER(J921)),0,IF(F921="Oui",0,IF($C921="Non - avec lien de dépendance",MIN(1129,J921,$D921),MIN(1129,J921)))))))</f>
        <v>Effectuez l’étape 1</v>
      </c>
      <c r="S921" s="3" t="str">
        <f>IF(CRHPElig=" -  ","Effectuez l’étape 1",IF(CRHPElig="La baisse de revenus n'est pas admissible dans le cadre du PEREC",CRHPElig,IF(AND(INDEX(claimPeriodNo,MATCH('Étape 1) Taux'!$A$8,claimPeriods,0))&gt;17,INDEX(claimPeriodNo,MATCH('Étape 1) Taux'!$A$8,claimPeriods,0))&lt;20,revenueReduction&lt;0.1),0,IF(NOT(ISNUMBER(K921)),0,IF(G921="Oui",0,IF($C921="Non - avec lien de dépendance",MIN(1129,K921,$D921),MIN(1129,K921)))))))</f>
        <v>Effectuez l’étape 1</v>
      </c>
      <c r="T921" s="3" t="str">
        <f>IF(CRHPElig=" -  ","Effectuez l’étape 1",IF(CRHPElig="La baisse de revenus n'est pas admissible dans le cadre du PEREC",CRHPElig,IF(AND(INDEX(claimPeriodNo,MATCH('Étape 1) Taux'!$A$8,claimPeriods,0))&gt;17,INDEX(claimPeriodNo,MATCH('Étape 1) Taux'!$A$8,claimPeriods,0))&lt;20,revenueReduction&lt;0.1),0,IF(NOT(ISNUMBER(L921)),0,IF(H921="Oui",0,IF($C921="Non - avec lien de dépendance",MIN(1129,L921,$D921),MIN(1129,L921)))))))</f>
        <v>Effectuez l’étape 1</v>
      </c>
      <c r="U921" s="3">
        <f t="shared" si="88"/>
        <v>0</v>
      </c>
      <c r="V921" s="3">
        <f t="shared" si="89"/>
        <v>0</v>
      </c>
    </row>
    <row r="922" spans="13:22" x14ac:dyDescent="0.3">
      <c r="M922" s="52" t="str">
        <f t="shared" si="84"/>
        <v>Calculez d'abord la baisse moyenne de vos revenus sur 12 mois à l'étape 2)</v>
      </c>
      <c r="N922" s="52" t="str">
        <f t="shared" si="85"/>
        <v>Calculez d'abord la baisse moyenne de vos revenus sur 12 mois à l'étape 2)</v>
      </c>
      <c r="O922" s="52" t="str">
        <f t="shared" si="86"/>
        <v>Calculez d'abord la baisse moyenne de vos revenus sur 12 mois à l'étape 2)</v>
      </c>
      <c r="P922" s="52" t="str">
        <f t="shared" si="87"/>
        <v>Calculez d'abord la baisse moyenne de vos revenus sur 12 mois à l'étape 2)</v>
      </c>
      <c r="Q922" s="3" t="str">
        <f>IF(CRHPElig=" -  ","Effectuez l’étape 1",IF(CRHPElig="La baisse de revenus n'est pas admissible dans le cadre du PEREC",CRHPElig,IF(AND(INDEX(claimPeriodNo,MATCH('Étape 1) Taux'!$A$8,claimPeriods,0))&gt;17,INDEX(claimPeriodNo,MATCH('Étape 1) Taux'!$A$8,claimPeriods,0))&lt;20,revenueReduction&lt;0.1),0,IF(NOT(ISNUMBER(I922)),0,IF(E922="Oui",0,IF($C922="Non - avec lien de dépendance",MIN(1129,I922,$D922),MIN(1129,I922)))))))</f>
        <v>Effectuez l’étape 1</v>
      </c>
      <c r="R922" s="3" t="str">
        <f>IF(CRHPElig=" -  ","Effectuez l’étape 1",IF(CRHPElig="La baisse de revenus n'est pas admissible dans le cadre du PEREC",CRHPElig,IF(AND(INDEX(claimPeriodNo,MATCH('Étape 1) Taux'!$A$8,claimPeriods,0))&gt;17,INDEX(claimPeriodNo,MATCH('Étape 1) Taux'!$A$8,claimPeriods,0))&lt;20,revenueReduction&lt;0.1),0,IF(NOT(ISNUMBER(J922)),0,IF(F922="Oui",0,IF($C922="Non - avec lien de dépendance",MIN(1129,J922,$D922),MIN(1129,J922)))))))</f>
        <v>Effectuez l’étape 1</v>
      </c>
      <c r="S922" s="3" t="str">
        <f>IF(CRHPElig=" -  ","Effectuez l’étape 1",IF(CRHPElig="La baisse de revenus n'est pas admissible dans le cadre du PEREC",CRHPElig,IF(AND(INDEX(claimPeriodNo,MATCH('Étape 1) Taux'!$A$8,claimPeriods,0))&gt;17,INDEX(claimPeriodNo,MATCH('Étape 1) Taux'!$A$8,claimPeriods,0))&lt;20,revenueReduction&lt;0.1),0,IF(NOT(ISNUMBER(K922)),0,IF(G922="Oui",0,IF($C922="Non - avec lien de dépendance",MIN(1129,K922,$D922),MIN(1129,K922)))))))</f>
        <v>Effectuez l’étape 1</v>
      </c>
      <c r="T922" s="3" t="str">
        <f>IF(CRHPElig=" -  ","Effectuez l’étape 1",IF(CRHPElig="La baisse de revenus n'est pas admissible dans le cadre du PEREC",CRHPElig,IF(AND(INDEX(claimPeriodNo,MATCH('Étape 1) Taux'!$A$8,claimPeriods,0))&gt;17,INDEX(claimPeriodNo,MATCH('Étape 1) Taux'!$A$8,claimPeriods,0))&lt;20,revenueReduction&lt;0.1),0,IF(NOT(ISNUMBER(L922)),0,IF(H922="Oui",0,IF($C922="Non - avec lien de dépendance",MIN(1129,L922,$D922),MIN(1129,L922)))))))</f>
        <v>Effectuez l’étape 1</v>
      </c>
      <c r="U922" s="3">
        <f t="shared" si="88"/>
        <v>0</v>
      </c>
      <c r="V922" s="3">
        <f t="shared" si="89"/>
        <v>0</v>
      </c>
    </row>
    <row r="923" spans="13:22" x14ac:dyDescent="0.3">
      <c r="M923" s="52" t="str">
        <f t="shared" si="84"/>
        <v>Calculez d'abord la baisse moyenne de vos revenus sur 12 mois à l'étape 2)</v>
      </c>
      <c r="N923" s="52" t="str">
        <f t="shared" si="85"/>
        <v>Calculez d'abord la baisse moyenne de vos revenus sur 12 mois à l'étape 2)</v>
      </c>
      <c r="O923" s="52" t="str">
        <f t="shared" si="86"/>
        <v>Calculez d'abord la baisse moyenne de vos revenus sur 12 mois à l'étape 2)</v>
      </c>
      <c r="P923" s="52" t="str">
        <f t="shared" si="87"/>
        <v>Calculez d'abord la baisse moyenne de vos revenus sur 12 mois à l'étape 2)</v>
      </c>
      <c r="Q923" s="3" t="str">
        <f>IF(CRHPElig=" -  ","Effectuez l’étape 1",IF(CRHPElig="La baisse de revenus n'est pas admissible dans le cadre du PEREC",CRHPElig,IF(AND(INDEX(claimPeriodNo,MATCH('Étape 1) Taux'!$A$8,claimPeriods,0))&gt;17,INDEX(claimPeriodNo,MATCH('Étape 1) Taux'!$A$8,claimPeriods,0))&lt;20,revenueReduction&lt;0.1),0,IF(NOT(ISNUMBER(I923)),0,IF(E923="Oui",0,IF($C923="Non - avec lien de dépendance",MIN(1129,I923,$D923),MIN(1129,I923)))))))</f>
        <v>Effectuez l’étape 1</v>
      </c>
      <c r="R923" s="3" t="str">
        <f>IF(CRHPElig=" -  ","Effectuez l’étape 1",IF(CRHPElig="La baisse de revenus n'est pas admissible dans le cadre du PEREC",CRHPElig,IF(AND(INDEX(claimPeriodNo,MATCH('Étape 1) Taux'!$A$8,claimPeriods,0))&gt;17,INDEX(claimPeriodNo,MATCH('Étape 1) Taux'!$A$8,claimPeriods,0))&lt;20,revenueReduction&lt;0.1),0,IF(NOT(ISNUMBER(J923)),0,IF(F923="Oui",0,IF($C923="Non - avec lien de dépendance",MIN(1129,J923,$D923),MIN(1129,J923)))))))</f>
        <v>Effectuez l’étape 1</v>
      </c>
      <c r="S923" s="3" t="str">
        <f>IF(CRHPElig=" -  ","Effectuez l’étape 1",IF(CRHPElig="La baisse de revenus n'est pas admissible dans le cadre du PEREC",CRHPElig,IF(AND(INDEX(claimPeriodNo,MATCH('Étape 1) Taux'!$A$8,claimPeriods,0))&gt;17,INDEX(claimPeriodNo,MATCH('Étape 1) Taux'!$A$8,claimPeriods,0))&lt;20,revenueReduction&lt;0.1),0,IF(NOT(ISNUMBER(K923)),0,IF(G923="Oui",0,IF($C923="Non - avec lien de dépendance",MIN(1129,K923,$D923),MIN(1129,K923)))))))</f>
        <v>Effectuez l’étape 1</v>
      </c>
      <c r="T923" s="3" t="str">
        <f>IF(CRHPElig=" -  ","Effectuez l’étape 1",IF(CRHPElig="La baisse de revenus n'est pas admissible dans le cadre du PEREC",CRHPElig,IF(AND(INDEX(claimPeriodNo,MATCH('Étape 1) Taux'!$A$8,claimPeriods,0))&gt;17,INDEX(claimPeriodNo,MATCH('Étape 1) Taux'!$A$8,claimPeriods,0))&lt;20,revenueReduction&lt;0.1),0,IF(NOT(ISNUMBER(L923)),0,IF(H923="Oui",0,IF($C923="Non - avec lien de dépendance",MIN(1129,L923,$D923),MIN(1129,L923)))))))</f>
        <v>Effectuez l’étape 1</v>
      </c>
      <c r="U923" s="3">
        <f t="shared" si="88"/>
        <v>0</v>
      </c>
      <c r="V923" s="3">
        <f t="shared" si="89"/>
        <v>0</v>
      </c>
    </row>
    <row r="924" spans="13:22" x14ac:dyDescent="0.3">
      <c r="M924" s="52" t="str">
        <f t="shared" si="84"/>
        <v>Calculez d'abord la baisse moyenne de vos revenus sur 12 mois à l'étape 2)</v>
      </c>
      <c r="N924" s="52" t="str">
        <f t="shared" si="85"/>
        <v>Calculez d'abord la baisse moyenne de vos revenus sur 12 mois à l'étape 2)</v>
      </c>
      <c r="O924" s="52" t="str">
        <f t="shared" si="86"/>
        <v>Calculez d'abord la baisse moyenne de vos revenus sur 12 mois à l'étape 2)</v>
      </c>
      <c r="P924" s="52" t="str">
        <f t="shared" si="87"/>
        <v>Calculez d'abord la baisse moyenne de vos revenus sur 12 mois à l'étape 2)</v>
      </c>
      <c r="Q924" s="3" t="str">
        <f>IF(CRHPElig=" -  ","Effectuez l’étape 1",IF(CRHPElig="La baisse de revenus n'est pas admissible dans le cadre du PEREC",CRHPElig,IF(AND(INDEX(claimPeriodNo,MATCH('Étape 1) Taux'!$A$8,claimPeriods,0))&gt;17,INDEX(claimPeriodNo,MATCH('Étape 1) Taux'!$A$8,claimPeriods,0))&lt;20,revenueReduction&lt;0.1),0,IF(NOT(ISNUMBER(I924)),0,IF(E924="Oui",0,IF($C924="Non - avec lien de dépendance",MIN(1129,I924,$D924),MIN(1129,I924)))))))</f>
        <v>Effectuez l’étape 1</v>
      </c>
      <c r="R924" s="3" t="str">
        <f>IF(CRHPElig=" -  ","Effectuez l’étape 1",IF(CRHPElig="La baisse de revenus n'est pas admissible dans le cadre du PEREC",CRHPElig,IF(AND(INDEX(claimPeriodNo,MATCH('Étape 1) Taux'!$A$8,claimPeriods,0))&gt;17,INDEX(claimPeriodNo,MATCH('Étape 1) Taux'!$A$8,claimPeriods,0))&lt;20,revenueReduction&lt;0.1),0,IF(NOT(ISNUMBER(J924)),0,IF(F924="Oui",0,IF($C924="Non - avec lien de dépendance",MIN(1129,J924,$D924),MIN(1129,J924)))))))</f>
        <v>Effectuez l’étape 1</v>
      </c>
      <c r="S924" s="3" t="str">
        <f>IF(CRHPElig=" -  ","Effectuez l’étape 1",IF(CRHPElig="La baisse de revenus n'est pas admissible dans le cadre du PEREC",CRHPElig,IF(AND(INDEX(claimPeriodNo,MATCH('Étape 1) Taux'!$A$8,claimPeriods,0))&gt;17,INDEX(claimPeriodNo,MATCH('Étape 1) Taux'!$A$8,claimPeriods,0))&lt;20,revenueReduction&lt;0.1),0,IF(NOT(ISNUMBER(K924)),0,IF(G924="Oui",0,IF($C924="Non - avec lien de dépendance",MIN(1129,K924,$D924),MIN(1129,K924)))))))</f>
        <v>Effectuez l’étape 1</v>
      </c>
      <c r="T924" s="3" t="str">
        <f>IF(CRHPElig=" -  ","Effectuez l’étape 1",IF(CRHPElig="La baisse de revenus n'est pas admissible dans le cadre du PEREC",CRHPElig,IF(AND(INDEX(claimPeriodNo,MATCH('Étape 1) Taux'!$A$8,claimPeriods,0))&gt;17,INDEX(claimPeriodNo,MATCH('Étape 1) Taux'!$A$8,claimPeriods,0))&lt;20,revenueReduction&lt;0.1),0,IF(NOT(ISNUMBER(L924)),0,IF(H924="Oui",0,IF($C924="Non - avec lien de dépendance",MIN(1129,L924,$D924),MIN(1129,L924)))))))</f>
        <v>Effectuez l’étape 1</v>
      </c>
      <c r="U924" s="3">
        <f t="shared" si="88"/>
        <v>0</v>
      </c>
      <c r="V924" s="3">
        <f t="shared" si="89"/>
        <v>0</v>
      </c>
    </row>
    <row r="925" spans="13:22" x14ac:dyDescent="0.3">
      <c r="M925" s="52" t="str">
        <f t="shared" si="84"/>
        <v>Calculez d'abord la baisse moyenne de vos revenus sur 12 mois à l'étape 2)</v>
      </c>
      <c r="N925" s="52" t="str">
        <f t="shared" si="85"/>
        <v>Calculez d'abord la baisse moyenne de vos revenus sur 12 mois à l'étape 2)</v>
      </c>
      <c r="O925" s="52" t="str">
        <f t="shared" si="86"/>
        <v>Calculez d'abord la baisse moyenne de vos revenus sur 12 mois à l'étape 2)</v>
      </c>
      <c r="P925" s="52" t="str">
        <f t="shared" si="87"/>
        <v>Calculez d'abord la baisse moyenne de vos revenus sur 12 mois à l'étape 2)</v>
      </c>
      <c r="Q925" s="3" t="str">
        <f>IF(CRHPElig=" -  ","Effectuez l’étape 1",IF(CRHPElig="La baisse de revenus n'est pas admissible dans le cadre du PEREC",CRHPElig,IF(AND(INDEX(claimPeriodNo,MATCH('Étape 1) Taux'!$A$8,claimPeriods,0))&gt;17,INDEX(claimPeriodNo,MATCH('Étape 1) Taux'!$A$8,claimPeriods,0))&lt;20,revenueReduction&lt;0.1),0,IF(NOT(ISNUMBER(I925)),0,IF(E925="Oui",0,IF($C925="Non - avec lien de dépendance",MIN(1129,I925,$D925),MIN(1129,I925)))))))</f>
        <v>Effectuez l’étape 1</v>
      </c>
      <c r="R925" s="3" t="str">
        <f>IF(CRHPElig=" -  ","Effectuez l’étape 1",IF(CRHPElig="La baisse de revenus n'est pas admissible dans le cadre du PEREC",CRHPElig,IF(AND(INDEX(claimPeriodNo,MATCH('Étape 1) Taux'!$A$8,claimPeriods,0))&gt;17,INDEX(claimPeriodNo,MATCH('Étape 1) Taux'!$A$8,claimPeriods,0))&lt;20,revenueReduction&lt;0.1),0,IF(NOT(ISNUMBER(J925)),0,IF(F925="Oui",0,IF($C925="Non - avec lien de dépendance",MIN(1129,J925,$D925),MIN(1129,J925)))))))</f>
        <v>Effectuez l’étape 1</v>
      </c>
      <c r="S925" s="3" t="str">
        <f>IF(CRHPElig=" -  ","Effectuez l’étape 1",IF(CRHPElig="La baisse de revenus n'est pas admissible dans le cadre du PEREC",CRHPElig,IF(AND(INDEX(claimPeriodNo,MATCH('Étape 1) Taux'!$A$8,claimPeriods,0))&gt;17,INDEX(claimPeriodNo,MATCH('Étape 1) Taux'!$A$8,claimPeriods,0))&lt;20,revenueReduction&lt;0.1),0,IF(NOT(ISNUMBER(K925)),0,IF(G925="Oui",0,IF($C925="Non - avec lien de dépendance",MIN(1129,K925,$D925),MIN(1129,K925)))))))</f>
        <v>Effectuez l’étape 1</v>
      </c>
      <c r="T925" s="3" t="str">
        <f>IF(CRHPElig=" -  ","Effectuez l’étape 1",IF(CRHPElig="La baisse de revenus n'est pas admissible dans le cadre du PEREC",CRHPElig,IF(AND(INDEX(claimPeriodNo,MATCH('Étape 1) Taux'!$A$8,claimPeriods,0))&gt;17,INDEX(claimPeriodNo,MATCH('Étape 1) Taux'!$A$8,claimPeriods,0))&lt;20,revenueReduction&lt;0.1),0,IF(NOT(ISNUMBER(L925)),0,IF(H925="Oui",0,IF($C925="Non - avec lien de dépendance",MIN(1129,L925,$D925),MIN(1129,L925)))))))</f>
        <v>Effectuez l’étape 1</v>
      </c>
      <c r="U925" s="3">
        <f t="shared" si="88"/>
        <v>0</v>
      </c>
      <c r="V925" s="3">
        <f t="shared" si="89"/>
        <v>0</v>
      </c>
    </row>
    <row r="926" spans="13:22" x14ac:dyDescent="0.3">
      <c r="M926" s="52" t="str">
        <f t="shared" si="84"/>
        <v>Calculez d'abord la baisse moyenne de vos revenus sur 12 mois à l'étape 2)</v>
      </c>
      <c r="N926" s="52" t="str">
        <f t="shared" si="85"/>
        <v>Calculez d'abord la baisse moyenne de vos revenus sur 12 mois à l'étape 2)</v>
      </c>
      <c r="O926" s="52" t="str">
        <f t="shared" si="86"/>
        <v>Calculez d'abord la baisse moyenne de vos revenus sur 12 mois à l'étape 2)</v>
      </c>
      <c r="P926" s="52" t="str">
        <f t="shared" si="87"/>
        <v>Calculez d'abord la baisse moyenne de vos revenus sur 12 mois à l'étape 2)</v>
      </c>
      <c r="Q926" s="3" t="str">
        <f>IF(CRHPElig=" -  ","Effectuez l’étape 1",IF(CRHPElig="La baisse de revenus n'est pas admissible dans le cadre du PEREC",CRHPElig,IF(AND(INDEX(claimPeriodNo,MATCH('Étape 1) Taux'!$A$8,claimPeriods,0))&gt;17,INDEX(claimPeriodNo,MATCH('Étape 1) Taux'!$A$8,claimPeriods,0))&lt;20,revenueReduction&lt;0.1),0,IF(NOT(ISNUMBER(I926)),0,IF(E926="Oui",0,IF($C926="Non - avec lien de dépendance",MIN(1129,I926,$D926),MIN(1129,I926)))))))</f>
        <v>Effectuez l’étape 1</v>
      </c>
      <c r="R926" s="3" t="str">
        <f>IF(CRHPElig=" -  ","Effectuez l’étape 1",IF(CRHPElig="La baisse de revenus n'est pas admissible dans le cadre du PEREC",CRHPElig,IF(AND(INDEX(claimPeriodNo,MATCH('Étape 1) Taux'!$A$8,claimPeriods,0))&gt;17,INDEX(claimPeriodNo,MATCH('Étape 1) Taux'!$A$8,claimPeriods,0))&lt;20,revenueReduction&lt;0.1),0,IF(NOT(ISNUMBER(J926)),0,IF(F926="Oui",0,IF($C926="Non - avec lien de dépendance",MIN(1129,J926,$D926),MIN(1129,J926)))))))</f>
        <v>Effectuez l’étape 1</v>
      </c>
      <c r="S926" s="3" t="str">
        <f>IF(CRHPElig=" -  ","Effectuez l’étape 1",IF(CRHPElig="La baisse de revenus n'est pas admissible dans le cadre du PEREC",CRHPElig,IF(AND(INDEX(claimPeriodNo,MATCH('Étape 1) Taux'!$A$8,claimPeriods,0))&gt;17,INDEX(claimPeriodNo,MATCH('Étape 1) Taux'!$A$8,claimPeriods,0))&lt;20,revenueReduction&lt;0.1),0,IF(NOT(ISNUMBER(K926)),0,IF(G926="Oui",0,IF($C926="Non - avec lien de dépendance",MIN(1129,K926,$D926),MIN(1129,K926)))))))</f>
        <v>Effectuez l’étape 1</v>
      </c>
      <c r="T926" s="3" t="str">
        <f>IF(CRHPElig=" -  ","Effectuez l’étape 1",IF(CRHPElig="La baisse de revenus n'est pas admissible dans le cadre du PEREC",CRHPElig,IF(AND(INDEX(claimPeriodNo,MATCH('Étape 1) Taux'!$A$8,claimPeriods,0))&gt;17,INDEX(claimPeriodNo,MATCH('Étape 1) Taux'!$A$8,claimPeriods,0))&lt;20,revenueReduction&lt;0.1),0,IF(NOT(ISNUMBER(L926)),0,IF(H926="Oui",0,IF($C926="Non - avec lien de dépendance",MIN(1129,L926,$D926),MIN(1129,L926)))))))</f>
        <v>Effectuez l’étape 1</v>
      </c>
      <c r="U926" s="3">
        <f t="shared" si="88"/>
        <v>0</v>
      </c>
      <c r="V926" s="3">
        <f t="shared" si="89"/>
        <v>0</v>
      </c>
    </row>
    <row r="927" spans="13:22" x14ac:dyDescent="0.3">
      <c r="M927" s="52" t="str">
        <f t="shared" si="84"/>
        <v>Calculez d'abord la baisse moyenne de vos revenus sur 12 mois à l'étape 2)</v>
      </c>
      <c r="N927" s="52" t="str">
        <f t="shared" si="85"/>
        <v>Calculez d'abord la baisse moyenne de vos revenus sur 12 mois à l'étape 2)</v>
      </c>
      <c r="O927" s="52" t="str">
        <f t="shared" si="86"/>
        <v>Calculez d'abord la baisse moyenne de vos revenus sur 12 mois à l'étape 2)</v>
      </c>
      <c r="P927" s="52" t="str">
        <f t="shared" si="87"/>
        <v>Calculez d'abord la baisse moyenne de vos revenus sur 12 mois à l'étape 2)</v>
      </c>
      <c r="Q927" s="3" t="str">
        <f>IF(CRHPElig=" -  ","Effectuez l’étape 1",IF(CRHPElig="La baisse de revenus n'est pas admissible dans le cadre du PEREC",CRHPElig,IF(AND(INDEX(claimPeriodNo,MATCH('Étape 1) Taux'!$A$8,claimPeriods,0))&gt;17,INDEX(claimPeriodNo,MATCH('Étape 1) Taux'!$A$8,claimPeriods,0))&lt;20,revenueReduction&lt;0.1),0,IF(NOT(ISNUMBER(I927)),0,IF(E927="Oui",0,IF($C927="Non - avec lien de dépendance",MIN(1129,I927,$D927),MIN(1129,I927)))))))</f>
        <v>Effectuez l’étape 1</v>
      </c>
      <c r="R927" s="3" t="str">
        <f>IF(CRHPElig=" -  ","Effectuez l’étape 1",IF(CRHPElig="La baisse de revenus n'est pas admissible dans le cadre du PEREC",CRHPElig,IF(AND(INDEX(claimPeriodNo,MATCH('Étape 1) Taux'!$A$8,claimPeriods,0))&gt;17,INDEX(claimPeriodNo,MATCH('Étape 1) Taux'!$A$8,claimPeriods,0))&lt;20,revenueReduction&lt;0.1),0,IF(NOT(ISNUMBER(J927)),0,IF(F927="Oui",0,IF($C927="Non - avec lien de dépendance",MIN(1129,J927,$D927),MIN(1129,J927)))))))</f>
        <v>Effectuez l’étape 1</v>
      </c>
      <c r="S927" s="3" t="str">
        <f>IF(CRHPElig=" -  ","Effectuez l’étape 1",IF(CRHPElig="La baisse de revenus n'est pas admissible dans le cadre du PEREC",CRHPElig,IF(AND(INDEX(claimPeriodNo,MATCH('Étape 1) Taux'!$A$8,claimPeriods,0))&gt;17,INDEX(claimPeriodNo,MATCH('Étape 1) Taux'!$A$8,claimPeriods,0))&lt;20,revenueReduction&lt;0.1),0,IF(NOT(ISNUMBER(K927)),0,IF(G927="Oui",0,IF($C927="Non - avec lien de dépendance",MIN(1129,K927,$D927),MIN(1129,K927)))))))</f>
        <v>Effectuez l’étape 1</v>
      </c>
      <c r="T927" s="3" t="str">
        <f>IF(CRHPElig=" -  ","Effectuez l’étape 1",IF(CRHPElig="La baisse de revenus n'est pas admissible dans le cadre du PEREC",CRHPElig,IF(AND(INDEX(claimPeriodNo,MATCH('Étape 1) Taux'!$A$8,claimPeriods,0))&gt;17,INDEX(claimPeriodNo,MATCH('Étape 1) Taux'!$A$8,claimPeriods,0))&lt;20,revenueReduction&lt;0.1),0,IF(NOT(ISNUMBER(L927)),0,IF(H927="Oui",0,IF($C927="Non - avec lien de dépendance",MIN(1129,L927,$D927),MIN(1129,L927)))))))</f>
        <v>Effectuez l’étape 1</v>
      </c>
      <c r="U927" s="3">
        <f t="shared" si="88"/>
        <v>0</v>
      </c>
      <c r="V927" s="3">
        <f t="shared" si="89"/>
        <v>0</v>
      </c>
    </row>
    <row r="928" spans="13:22" x14ac:dyDescent="0.3">
      <c r="M928" s="52" t="str">
        <f t="shared" si="84"/>
        <v>Calculez d'abord la baisse moyenne de vos revenus sur 12 mois à l'étape 2)</v>
      </c>
      <c r="N928" s="52" t="str">
        <f t="shared" si="85"/>
        <v>Calculez d'abord la baisse moyenne de vos revenus sur 12 mois à l'étape 2)</v>
      </c>
      <c r="O928" s="52" t="str">
        <f t="shared" si="86"/>
        <v>Calculez d'abord la baisse moyenne de vos revenus sur 12 mois à l'étape 2)</v>
      </c>
      <c r="P928" s="52" t="str">
        <f t="shared" si="87"/>
        <v>Calculez d'abord la baisse moyenne de vos revenus sur 12 mois à l'étape 2)</v>
      </c>
      <c r="Q928" s="3" t="str">
        <f>IF(CRHPElig=" -  ","Effectuez l’étape 1",IF(CRHPElig="La baisse de revenus n'est pas admissible dans le cadre du PEREC",CRHPElig,IF(AND(INDEX(claimPeriodNo,MATCH('Étape 1) Taux'!$A$8,claimPeriods,0))&gt;17,INDEX(claimPeriodNo,MATCH('Étape 1) Taux'!$A$8,claimPeriods,0))&lt;20,revenueReduction&lt;0.1),0,IF(NOT(ISNUMBER(I928)),0,IF(E928="Oui",0,IF($C928="Non - avec lien de dépendance",MIN(1129,I928,$D928),MIN(1129,I928)))))))</f>
        <v>Effectuez l’étape 1</v>
      </c>
      <c r="R928" s="3" t="str">
        <f>IF(CRHPElig=" -  ","Effectuez l’étape 1",IF(CRHPElig="La baisse de revenus n'est pas admissible dans le cadre du PEREC",CRHPElig,IF(AND(INDEX(claimPeriodNo,MATCH('Étape 1) Taux'!$A$8,claimPeriods,0))&gt;17,INDEX(claimPeriodNo,MATCH('Étape 1) Taux'!$A$8,claimPeriods,0))&lt;20,revenueReduction&lt;0.1),0,IF(NOT(ISNUMBER(J928)),0,IF(F928="Oui",0,IF($C928="Non - avec lien de dépendance",MIN(1129,J928,$D928),MIN(1129,J928)))))))</f>
        <v>Effectuez l’étape 1</v>
      </c>
      <c r="S928" s="3" t="str">
        <f>IF(CRHPElig=" -  ","Effectuez l’étape 1",IF(CRHPElig="La baisse de revenus n'est pas admissible dans le cadre du PEREC",CRHPElig,IF(AND(INDEX(claimPeriodNo,MATCH('Étape 1) Taux'!$A$8,claimPeriods,0))&gt;17,INDEX(claimPeriodNo,MATCH('Étape 1) Taux'!$A$8,claimPeriods,0))&lt;20,revenueReduction&lt;0.1),0,IF(NOT(ISNUMBER(K928)),0,IF(G928="Oui",0,IF($C928="Non - avec lien de dépendance",MIN(1129,K928,$D928),MIN(1129,K928)))))))</f>
        <v>Effectuez l’étape 1</v>
      </c>
      <c r="T928" s="3" t="str">
        <f>IF(CRHPElig=" -  ","Effectuez l’étape 1",IF(CRHPElig="La baisse de revenus n'est pas admissible dans le cadre du PEREC",CRHPElig,IF(AND(INDEX(claimPeriodNo,MATCH('Étape 1) Taux'!$A$8,claimPeriods,0))&gt;17,INDEX(claimPeriodNo,MATCH('Étape 1) Taux'!$A$8,claimPeriods,0))&lt;20,revenueReduction&lt;0.1),0,IF(NOT(ISNUMBER(L928)),0,IF(H928="Oui",0,IF($C928="Non - avec lien de dépendance",MIN(1129,L928,$D928),MIN(1129,L928)))))))</f>
        <v>Effectuez l’étape 1</v>
      </c>
      <c r="U928" s="3">
        <f t="shared" si="88"/>
        <v>0</v>
      </c>
      <c r="V928" s="3">
        <f t="shared" si="89"/>
        <v>0</v>
      </c>
    </row>
    <row r="929" spans="13:22" x14ac:dyDescent="0.3">
      <c r="M929" s="52" t="str">
        <f t="shared" si="84"/>
        <v>Calculez d'abord la baisse moyenne de vos revenus sur 12 mois à l'étape 2)</v>
      </c>
      <c r="N929" s="52" t="str">
        <f t="shared" si="85"/>
        <v>Calculez d'abord la baisse moyenne de vos revenus sur 12 mois à l'étape 2)</v>
      </c>
      <c r="O929" s="52" t="str">
        <f t="shared" si="86"/>
        <v>Calculez d'abord la baisse moyenne de vos revenus sur 12 mois à l'étape 2)</v>
      </c>
      <c r="P929" s="52" t="str">
        <f t="shared" si="87"/>
        <v>Calculez d'abord la baisse moyenne de vos revenus sur 12 mois à l'étape 2)</v>
      </c>
      <c r="Q929" s="3" t="str">
        <f>IF(CRHPElig=" -  ","Effectuez l’étape 1",IF(CRHPElig="La baisse de revenus n'est pas admissible dans le cadre du PEREC",CRHPElig,IF(AND(INDEX(claimPeriodNo,MATCH('Étape 1) Taux'!$A$8,claimPeriods,0))&gt;17,INDEX(claimPeriodNo,MATCH('Étape 1) Taux'!$A$8,claimPeriods,0))&lt;20,revenueReduction&lt;0.1),0,IF(NOT(ISNUMBER(I929)),0,IF(E929="Oui",0,IF($C929="Non - avec lien de dépendance",MIN(1129,I929,$D929),MIN(1129,I929)))))))</f>
        <v>Effectuez l’étape 1</v>
      </c>
      <c r="R929" s="3" t="str">
        <f>IF(CRHPElig=" -  ","Effectuez l’étape 1",IF(CRHPElig="La baisse de revenus n'est pas admissible dans le cadre du PEREC",CRHPElig,IF(AND(INDEX(claimPeriodNo,MATCH('Étape 1) Taux'!$A$8,claimPeriods,0))&gt;17,INDEX(claimPeriodNo,MATCH('Étape 1) Taux'!$A$8,claimPeriods,0))&lt;20,revenueReduction&lt;0.1),0,IF(NOT(ISNUMBER(J929)),0,IF(F929="Oui",0,IF($C929="Non - avec lien de dépendance",MIN(1129,J929,$D929),MIN(1129,J929)))))))</f>
        <v>Effectuez l’étape 1</v>
      </c>
      <c r="S929" s="3" t="str">
        <f>IF(CRHPElig=" -  ","Effectuez l’étape 1",IF(CRHPElig="La baisse de revenus n'est pas admissible dans le cadre du PEREC",CRHPElig,IF(AND(INDEX(claimPeriodNo,MATCH('Étape 1) Taux'!$A$8,claimPeriods,0))&gt;17,INDEX(claimPeriodNo,MATCH('Étape 1) Taux'!$A$8,claimPeriods,0))&lt;20,revenueReduction&lt;0.1),0,IF(NOT(ISNUMBER(K929)),0,IF(G929="Oui",0,IF($C929="Non - avec lien de dépendance",MIN(1129,K929,$D929),MIN(1129,K929)))))))</f>
        <v>Effectuez l’étape 1</v>
      </c>
      <c r="T929" s="3" t="str">
        <f>IF(CRHPElig=" -  ","Effectuez l’étape 1",IF(CRHPElig="La baisse de revenus n'est pas admissible dans le cadre du PEREC",CRHPElig,IF(AND(INDEX(claimPeriodNo,MATCH('Étape 1) Taux'!$A$8,claimPeriods,0))&gt;17,INDEX(claimPeriodNo,MATCH('Étape 1) Taux'!$A$8,claimPeriods,0))&lt;20,revenueReduction&lt;0.1),0,IF(NOT(ISNUMBER(L929)),0,IF(H929="Oui",0,IF($C929="Non - avec lien de dépendance",MIN(1129,L929,$D929),MIN(1129,L929)))))))</f>
        <v>Effectuez l’étape 1</v>
      </c>
      <c r="U929" s="3">
        <f t="shared" si="88"/>
        <v>0</v>
      </c>
      <c r="V929" s="3">
        <f t="shared" si="89"/>
        <v>0</v>
      </c>
    </row>
    <row r="930" spans="13:22" x14ac:dyDescent="0.3">
      <c r="M930" s="52" t="str">
        <f t="shared" si="84"/>
        <v>Calculez d'abord la baisse moyenne de vos revenus sur 12 mois à l'étape 2)</v>
      </c>
      <c r="N930" s="52" t="str">
        <f t="shared" si="85"/>
        <v>Calculez d'abord la baisse moyenne de vos revenus sur 12 mois à l'étape 2)</v>
      </c>
      <c r="O930" s="52" t="str">
        <f t="shared" si="86"/>
        <v>Calculez d'abord la baisse moyenne de vos revenus sur 12 mois à l'étape 2)</v>
      </c>
      <c r="P930" s="52" t="str">
        <f t="shared" si="87"/>
        <v>Calculez d'abord la baisse moyenne de vos revenus sur 12 mois à l'étape 2)</v>
      </c>
      <c r="Q930" s="3" t="str">
        <f>IF(CRHPElig=" -  ","Effectuez l’étape 1",IF(CRHPElig="La baisse de revenus n'est pas admissible dans le cadre du PEREC",CRHPElig,IF(AND(INDEX(claimPeriodNo,MATCH('Étape 1) Taux'!$A$8,claimPeriods,0))&gt;17,INDEX(claimPeriodNo,MATCH('Étape 1) Taux'!$A$8,claimPeriods,0))&lt;20,revenueReduction&lt;0.1),0,IF(NOT(ISNUMBER(I930)),0,IF(E930="Oui",0,IF($C930="Non - avec lien de dépendance",MIN(1129,I930,$D930),MIN(1129,I930)))))))</f>
        <v>Effectuez l’étape 1</v>
      </c>
      <c r="R930" s="3" t="str">
        <f>IF(CRHPElig=" -  ","Effectuez l’étape 1",IF(CRHPElig="La baisse de revenus n'est pas admissible dans le cadre du PEREC",CRHPElig,IF(AND(INDEX(claimPeriodNo,MATCH('Étape 1) Taux'!$A$8,claimPeriods,0))&gt;17,INDEX(claimPeriodNo,MATCH('Étape 1) Taux'!$A$8,claimPeriods,0))&lt;20,revenueReduction&lt;0.1),0,IF(NOT(ISNUMBER(J930)),0,IF(F930="Oui",0,IF($C930="Non - avec lien de dépendance",MIN(1129,J930,$D930),MIN(1129,J930)))))))</f>
        <v>Effectuez l’étape 1</v>
      </c>
      <c r="S930" s="3" t="str">
        <f>IF(CRHPElig=" -  ","Effectuez l’étape 1",IF(CRHPElig="La baisse de revenus n'est pas admissible dans le cadre du PEREC",CRHPElig,IF(AND(INDEX(claimPeriodNo,MATCH('Étape 1) Taux'!$A$8,claimPeriods,0))&gt;17,INDEX(claimPeriodNo,MATCH('Étape 1) Taux'!$A$8,claimPeriods,0))&lt;20,revenueReduction&lt;0.1),0,IF(NOT(ISNUMBER(K930)),0,IF(G930="Oui",0,IF($C930="Non - avec lien de dépendance",MIN(1129,K930,$D930),MIN(1129,K930)))))))</f>
        <v>Effectuez l’étape 1</v>
      </c>
      <c r="T930" s="3" t="str">
        <f>IF(CRHPElig=" -  ","Effectuez l’étape 1",IF(CRHPElig="La baisse de revenus n'est pas admissible dans le cadre du PEREC",CRHPElig,IF(AND(INDEX(claimPeriodNo,MATCH('Étape 1) Taux'!$A$8,claimPeriods,0))&gt;17,INDEX(claimPeriodNo,MATCH('Étape 1) Taux'!$A$8,claimPeriods,0))&lt;20,revenueReduction&lt;0.1),0,IF(NOT(ISNUMBER(L930)),0,IF(H930="Oui",0,IF($C930="Non - avec lien de dépendance",MIN(1129,L930,$D930),MIN(1129,L930)))))))</f>
        <v>Effectuez l’étape 1</v>
      </c>
      <c r="U930" s="3">
        <f t="shared" si="88"/>
        <v>0</v>
      </c>
      <c r="V930" s="3">
        <f t="shared" si="89"/>
        <v>0</v>
      </c>
    </row>
    <row r="931" spans="13:22" x14ac:dyDescent="0.3">
      <c r="M931" s="52" t="str">
        <f t="shared" si="84"/>
        <v>Calculez d'abord la baisse moyenne de vos revenus sur 12 mois à l'étape 2)</v>
      </c>
      <c r="N931" s="52" t="str">
        <f t="shared" si="85"/>
        <v>Calculez d'abord la baisse moyenne de vos revenus sur 12 mois à l'étape 2)</v>
      </c>
      <c r="O931" s="52" t="str">
        <f t="shared" si="86"/>
        <v>Calculez d'abord la baisse moyenne de vos revenus sur 12 mois à l'étape 2)</v>
      </c>
      <c r="P931" s="52" t="str">
        <f t="shared" si="87"/>
        <v>Calculez d'abord la baisse moyenne de vos revenus sur 12 mois à l'étape 2)</v>
      </c>
      <c r="Q931" s="3" t="str">
        <f>IF(CRHPElig=" -  ","Effectuez l’étape 1",IF(CRHPElig="La baisse de revenus n'est pas admissible dans le cadre du PEREC",CRHPElig,IF(AND(INDEX(claimPeriodNo,MATCH('Étape 1) Taux'!$A$8,claimPeriods,0))&gt;17,INDEX(claimPeriodNo,MATCH('Étape 1) Taux'!$A$8,claimPeriods,0))&lt;20,revenueReduction&lt;0.1),0,IF(NOT(ISNUMBER(I931)),0,IF(E931="Oui",0,IF($C931="Non - avec lien de dépendance",MIN(1129,I931,$D931),MIN(1129,I931)))))))</f>
        <v>Effectuez l’étape 1</v>
      </c>
      <c r="R931" s="3" t="str">
        <f>IF(CRHPElig=" -  ","Effectuez l’étape 1",IF(CRHPElig="La baisse de revenus n'est pas admissible dans le cadre du PEREC",CRHPElig,IF(AND(INDEX(claimPeriodNo,MATCH('Étape 1) Taux'!$A$8,claimPeriods,0))&gt;17,INDEX(claimPeriodNo,MATCH('Étape 1) Taux'!$A$8,claimPeriods,0))&lt;20,revenueReduction&lt;0.1),0,IF(NOT(ISNUMBER(J931)),0,IF(F931="Oui",0,IF($C931="Non - avec lien de dépendance",MIN(1129,J931,$D931),MIN(1129,J931)))))))</f>
        <v>Effectuez l’étape 1</v>
      </c>
      <c r="S931" s="3" t="str">
        <f>IF(CRHPElig=" -  ","Effectuez l’étape 1",IF(CRHPElig="La baisse de revenus n'est pas admissible dans le cadre du PEREC",CRHPElig,IF(AND(INDEX(claimPeriodNo,MATCH('Étape 1) Taux'!$A$8,claimPeriods,0))&gt;17,INDEX(claimPeriodNo,MATCH('Étape 1) Taux'!$A$8,claimPeriods,0))&lt;20,revenueReduction&lt;0.1),0,IF(NOT(ISNUMBER(K931)),0,IF(G931="Oui",0,IF($C931="Non - avec lien de dépendance",MIN(1129,K931,$D931),MIN(1129,K931)))))))</f>
        <v>Effectuez l’étape 1</v>
      </c>
      <c r="T931" s="3" t="str">
        <f>IF(CRHPElig=" -  ","Effectuez l’étape 1",IF(CRHPElig="La baisse de revenus n'est pas admissible dans le cadre du PEREC",CRHPElig,IF(AND(INDEX(claimPeriodNo,MATCH('Étape 1) Taux'!$A$8,claimPeriods,0))&gt;17,INDEX(claimPeriodNo,MATCH('Étape 1) Taux'!$A$8,claimPeriods,0))&lt;20,revenueReduction&lt;0.1),0,IF(NOT(ISNUMBER(L931)),0,IF(H931="Oui",0,IF($C931="Non - avec lien de dépendance",MIN(1129,L931,$D931),MIN(1129,L931)))))))</f>
        <v>Effectuez l’étape 1</v>
      </c>
      <c r="U931" s="3">
        <f t="shared" si="88"/>
        <v>0</v>
      </c>
      <c r="V931" s="3">
        <f t="shared" si="89"/>
        <v>0</v>
      </c>
    </row>
    <row r="932" spans="13:22" x14ac:dyDescent="0.3">
      <c r="M932" s="52" t="str">
        <f t="shared" si="84"/>
        <v>Calculez d'abord la baisse moyenne de vos revenus sur 12 mois à l'étape 2)</v>
      </c>
      <c r="N932" s="52" t="str">
        <f t="shared" si="85"/>
        <v>Calculez d'abord la baisse moyenne de vos revenus sur 12 mois à l'étape 2)</v>
      </c>
      <c r="O932" s="52" t="str">
        <f t="shared" si="86"/>
        <v>Calculez d'abord la baisse moyenne de vos revenus sur 12 mois à l'étape 2)</v>
      </c>
      <c r="P932" s="52" t="str">
        <f t="shared" si="87"/>
        <v>Calculez d'abord la baisse moyenne de vos revenus sur 12 mois à l'étape 2)</v>
      </c>
      <c r="Q932" s="3" t="str">
        <f>IF(CRHPElig=" -  ","Effectuez l’étape 1",IF(CRHPElig="La baisse de revenus n'est pas admissible dans le cadre du PEREC",CRHPElig,IF(AND(INDEX(claimPeriodNo,MATCH('Étape 1) Taux'!$A$8,claimPeriods,0))&gt;17,INDEX(claimPeriodNo,MATCH('Étape 1) Taux'!$A$8,claimPeriods,0))&lt;20,revenueReduction&lt;0.1),0,IF(NOT(ISNUMBER(I932)),0,IF(E932="Oui",0,IF($C932="Non - avec lien de dépendance",MIN(1129,I932,$D932),MIN(1129,I932)))))))</f>
        <v>Effectuez l’étape 1</v>
      </c>
      <c r="R932" s="3" t="str">
        <f>IF(CRHPElig=" -  ","Effectuez l’étape 1",IF(CRHPElig="La baisse de revenus n'est pas admissible dans le cadre du PEREC",CRHPElig,IF(AND(INDEX(claimPeriodNo,MATCH('Étape 1) Taux'!$A$8,claimPeriods,0))&gt;17,INDEX(claimPeriodNo,MATCH('Étape 1) Taux'!$A$8,claimPeriods,0))&lt;20,revenueReduction&lt;0.1),0,IF(NOT(ISNUMBER(J932)),0,IF(F932="Oui",0,IF($C932="Non - avec lien de dépendance",MIN(1129,J932,$D932),MIN(1129,J932)))))))</f>
        <v>Effectuez l’étape 1</v>
      </c>
      <c r="S932" s="3" t="str">
        <f>IF(CRHPElig=" -  ","Effectuez l’étape 1",IF(CRHPElig="La baisse de revenus n'est pas admissible dans le cadre du PEREC",CRHPElig,IF(AND(INDEX(claimPeriodNo,MATCH('Étape 1) Taux'!$A$8,claimPeriods,0))&gt;17,INDEX(claimPeriodNo,MATCH('Étape 1) Taux'!$A$8,claimPeriods,0))&lt;20,revenueReduction&lt;0.1),0,IF(NOT(ISNUMBER(K932)),0,IF(G932="Oui",0,IF($C932="Non - avec lien de dépendance",MIN(1129,K932,$D932),MIN(1129,K932)))))))</f>
        <v>Effectuez l’étape 1</v>
      </c>
      <c r="T932" s="3" t="str">
        <f>IF(CRHPElig=" -  ","Effectuez l’étape 1",IF(CRHPElig="La baisse de revenus n'est pas admissible dans le cadre du PEREC",CRHPElig,IF(AND(INDEX(claimPeriodNo,MATCH('Étape 1) Taux'!$A$8,claimPeriods,0))&gt;17,INDEX(claimPeriodNo,MATCH('Étape 1) Taux'!$A$8,claimPeriods,0))&lt;20,revenueReduction&lt;0.1),0,IF(NOT(ISNUMBER(L932)),0,IF(H932="Oui",0,IF($C932="Non - avec lien de dépendance",MIN(1129,L932,$D932),MIN(1129,L932)))))))</f>
        <v>Effectuez l’étape 1</v>
      </c>
      <c r="U932" s="3">
        <f t="shared" si="88"/>
        <v>0</v>
      </c>
      <c r="V932" s="3">
        <f t="shared" si="89"/>
        <v>0</v>
      </c>
    </row>
    <row r="933" spans="13:22" x14ac:dyDescent="0.3">
      <c r="M933" s="52" t="str">
        <f t="shared" si="84"/>
        <v>Calculez d'abord la baisse moyenne de vos revenus sur 12 mois à l'étape 2)</v>
      </c>
      <c r="N933" s="52" t="str">
        <f t="shared" si="85"/>
        <v>Calculez d'abord la baisse moyenne de vos revenus sur 12 mois à l'étape 2)</v>
      </c>
      <c r="O933" s="52" t="str">
        <f t="shared" si="86"/>
        <v>Calculez d'abord la baisse moyenne de vos revenus sur 12 mois à l'étape 2)</v>
      </c>
      <c r="P933" s="52" t="str">
        <f t="shared" si="87"/>
        <v>Calculez d'abord la baisse moyenne de vos revenus sur 12 mois à l'étape 2)</v>
      </c>
      <c r="Q933" s="3" t="str">
        <f>IF(CRHPElig=" -  ","Effectuez l’étape 1",IF(CRHPElig="La baisse de revenus n'est pas admissible dans le cadre du PEREC",CRHPElig,IF(AND(INDEX(claimPeriodNo,MATCH('Étape 1) Taux'!$A$8,claimPeriods,0))&gt;17,INDEX(claimPeriodNo,MATCH('Étape 1) Taux'!$A$8,claimPeriods,0))&lt;20,revenueReduction&lt;0.1),0,IF(NOT(ISNUMBER(I933)),0,IF(E933="Oui",0,IF($C933="Non - avec lien de dépendance",MIN(1129,I933,$D933),MIN(1129,I933)))))))</f>
        <v>Effectuez l’étape 1</v>
      </c>
      <c r="R933" s="3" t="str">
        <f>IF(CRHPElig=" -  ","Effectuez l’étape 1",IF(CRHPElig="La baisse de revenus n'est pas admissible dans le cadre du PEREC",CRHPElig,IF(AND(INDEX(claimPeriodNo,MATCH('Étape 1) Taux'!$A$8,claimPeriods,0))&gt;17,INDEX(claimPeriodNo,MATCH('Étape 1) Taux'!$A$8,claimPeriods,0))&lt;20,revenueReduction&lt;0.1),0,IF(NOT(ISNUMBER(J933)),0,IF(F933="Oui",0,IF($C933="Non - avec lien de dépendance",MIN(1129,J933,$D933),MIN(1129,J933)))))))</f>
        <v>Effectuez l’étape 1</v>
      </c>
      <c r="S933" s="3" t="str">
        <f>IF(CRHPElig=" -  ","Effectuez l’étape 1",IF(CRHPElig="La baisse de revenus n'est pas admissible dans le cadre du PEREC",CRHPElig,IF(AND(INDEX(claimPeriodNo,MATCH('Étape 1) Taux'!$A$8,claimPeriods,0))&gt;17,INDEX(claimPeriodNo,MATCH('Étape 1) Taux'!$A$8,claimPeriods,0))&lt;20,revenueReduction&lt;0.1),0,IF(NOT(ISNUMBER(K933)),0,IF(G933="Oui",0,IF($C933="Non - avec lien de dépendance",MIN(1129,K933,$D933),MIN(1129,K933)))))))</f>
        <v>Effectuez l’étape 1</v>
      </c>
      <c r="T933" s="3" t="str">
        <f>IF(CRHPElig=" -  ","Effectuez l’étape 1",IF(CRHPElig="La baisse de revenus n'est pas admissible dans le cadre du PEREC",CRHPElig,IF(AND(INDEX(claimPeriodNo,MATCH('Étape 1) Taux'!$A$8,claimPeriods,0))&gt;17,INDEX(claimPeriodNo,MATCH('Étape 1) Taux'!$A$8,claimPeriods,0))&lt;20,revenueReduction&lt;0.1),0,IF(NOT(ISNUMBER(L933)),0,IF(H933="Oui",0,IF($C933="Non - avec lien de dépendance",MIN(1129,L933,$D933),MIN(1129,L933)))))))</f>
        <v>Effectuez l’étape 1</v>
      </c>
      <c r="U933" s="3">
        <f t="shared" si="88"/>
        <v>0</v>
      </c>
      <c r="V933" s="3">
        <f t="shared" si="89"/>
        <v>0</v>
      </c>
    </row>
    <row r="934" spans="13:22" x14ac:dyDescent="0.3">
      <c r="M934" s="52" t="str">
        <f t="shared" si="84"/>
        <v>Calculez d'abord la baisse moyenne de vos revenus sur 12 mois à l'étape 2)</v>
      </c>
      <c r="N934" s="52" t="str">
        <f t="shared" si="85"/>
        <v>Calculez d'abord la baisse moyenne de vos revenus sur 12 mois à l'étape 2)</v>
      </c>
      <c r="O934" s="52" t="str">
        <f t="shared" si="86"/>
        <v>Calculez d'abord la baisse moyenne de vos revenus sur 12 mois à l'étape 2)</v>
      </c>
      <c r="P934" s="52" t="str">
        <f t="shared" si="87"/>
        <v>Calculez d'abord la baisse moyenne de vos revenus sur 12 mois à l'étape 2)</v>
      </c>
      <c r="Q934" s="3" t="str">
        <f>IF(CRHPElig=" -  ","Effectuez l’étape 1",IF(CRHPElig="La baisse de revenus n'est pas admissible dans le cadre du PEREC",CRHPElig,IF(AND(INDEX(claimPeriodNo,MATCH('Étape 1) Taux'!$A$8,claimPeriods,0))&gt;17,INDEX(claimPeriodNo,MATCH('Étape 1) Taux'!$A$8,claimPeriods,0))&lt;20,revenueReduction&lt;0.1),0,IF(NOT(ISNUMBER(I934)),0,IF(E934="Oui",0,IF($C934="Non - avec lien de dépendance",MIN(1129,I934,$D934),MIN(1129,I934)))))))</f>
        <v>Effectuez l’étape 1</v>
      </c>
      <c r="R934" s="3" t="str">
        <f>IF(CRHPElig=" -  ","Effectuez l’étape 1",IF(CRHPElig="La baisse de revenus n'est pas admissible dans le cadre du PEREC",CRHPElig,IF(AND(INDEX(claimPeriodNo,MATCH('Étape 1) Taux'!$A$8,claimPeriods,0))&gt;17,INDEX(claimPeriodNo,MATCH('Étape 1) Taux'!$A$8,claimPeriods,0))&lt;20,revenueReduction&lt;0.1),0,IF(NOT(ISNUMBER(J934)),0,IF(F934="Oui",0,IF($C934="Non - avec lien de dépendance",MIN(1129,J934,$D934),MIN(1129,J934)))))))</f>
        <v>Effectuez l’étape 1</v>
      </c>
      <c r="S934" s="3" t="str">
        <f>IF(CRHPElig=" -  ","Effectuez l’étape 1",IF(CRHPElig="La baisse de revenus n'est pas admissible dans le cadre du PEREC",CRHPElig,IF(AND(INDEX(claimPeriodNo,MATCH('Étape 1) Taux'!$A$8,claimPeriods,0))&gt;17,INDEX(claimPeriodNo,MATCH('Étape 1) Taux'!$A$8,claimPeriods,0))&lt;20,revenueReduction&lt;0.1),0,IF(NOT(ISNUMBER(K934)),0,IF(G934="Oui",0,IF($C934="Non - avec lien de dépendance",MIN(1129,K934,$D934),MIN(1129,K934)))))))</f>
        <v>Effectuez l’étape 1</v>
      </c>
      <c r="T934" s="3" t="str">
        <f>IF(CRHPElig=" -  ","Effectuez l’étape 1",IF(CRHPElig="La baisse de revenus n'est pas admissible dans le cadre du PEREC",CRHPElig,IF(AND(INDEX(claimPeriodNo,MATCH('Étape 1) Taux'!$A$8,claimPeriods,0))&gt;17,INDEX(claimPeriodNo,MATCH('Étape 1) Taux'!$A$8,claimPeriods,0))&lt;20,revenueReduction&lt;0.1),0,IF(NOT(ISNUMBER(L934)),0,IF(H934="Oui",0,IF($C934="Non - avec lien de dépendance",MIN(1129,L934,$D934),MIN(1129,L934)))))))</f>
        <v>Effectuez l’étape 1</v>
      </c>
      <c r="U934" s="3">
        <f t="shared" si="88"/>
        <v>0</v>
      </c>
      <c r="V934" s="3">
        <f t="shared" si="89"/>
        <v>0</v>
      </c>
    </row>
    <row r="935" spans="13:22" x14ac:dyDescent="0.3">
      <c r="M935" s="52" t="str">
        <f t="shared" si="84"/>
        <v>Calculez d'abord la baisse moyenne de vos revenus sur 12 mois à l'étape 2)</v>
      </c>
      <c r="N935" s="52" t="str">
        <f t="shared" si="85"/>
        <v>Calculez d'abord la baisse moyenne de vos revenus sur 12 mois à l'étape 2)</v>
      </c>
      <c r="O935" s="52" t="str">
        <f t="shared" si="86"/>
        <v>Calculez d'abord la baisse moyenne de vos revenus sur 12 mois à l'étape 2)</v>
      </c>
      <c r="P935" s="52" t="str">
        <f t="shared" si="87"/>
        <v>Calculez d'abord la baisse moyenne de vos revenus sur 12 mois à l'étape 2)</v>
      </c>
      <c r="Q935" s="3" t="str">
        <f>IF(CRHPElig=" -  ","Effectuez l’étape 1",IF(CRHPElig="La baisse de revenus n'est pas admissible dans le cadre du PEREC",CRHPElig,IF(AND(INDEX(claimPeriodNo,MATCH('Étape 1) Taux'!$A$8,claimPeriods,0))&gt;17,INDEX(claimPeriodNo,MATCH('Étape 1) Taux'!$A$8,claimPeriods,0))&lt;20,revenueReduction&lt;0.1),0,IF(NOT(ISNUMBER(I935)),0,IF(E935="Oui",0,IF($C935="Non - avec lien de dépendance",MIN(1129,I935,$D935),MIN(1129,I935)))))))</f>
        <v>Effectuez l’étape 1</v>
      </c>
      <c r="R935" s="3" t="str">
        <f>IF(CRHPElig=" -  ","Effectuez l’étape 1",IF(CRHPElig="La baisse de revenus n'est pas admissible dans le cadre du PEREC",CRHPElig,IF(AND(INDEX(claimPeriodNo,MATCH('Étape 1) Taux'!$A$8,claimPeriods,0))&gt;17,INDEX(claimPeriodNo,MATCH('Étape 1) Taux'!$A$8,claimPeriods,0))&lt;20,revenueReduction&lt;0.1),0,IF(NOT(ISNUMBER(J935)),0,IF(F935="Oui",0,IF($C935="Non - avec lien de dépendance",MIN(1129,J935,$D935),MIN(1129,J935)))))))</f>
        <v>Effectuez l’étape 1</v>
      </c>
      <c r="S935" s="3" t="str">
        <f>IF(CRHPElig=" -  ","Effectuez l’étape 1",IF(CRHPElig="La baisse de revenus n'est pas admissible dans le cadre du PEREC",CRHPElig,IF(AND(INDEX(claimPeriodNo,MATCH('Étape 1) Taux'!$A$8,claimPeriods,0))&gt;17,INDEX(claimPeriodNo,MATCH('Étape 1) Taux'!$A$8,claimPeriods,0))&lt;20,revenueReduction&lt;0.1),0,IF(NOT(ISNUMBER(K935)),0,IF(G935="Oui",0,IF($C935="Non - avec lien de dépendance",MIN(1129,K935,$D935),MIN(1129,K935)))))))</f>
        <v>Effectuez l’étape 1</v>
      </c>
      <c r="T935" s="3" t="str">
        <f>IF(CRHPElig=" -  ","Effectuez l’étape 1",IF(CRHPElig="La baisse de revenus n'est pas admissible dans le cadre du PEREC",CRHPElig,IF(AND(INDEX(claimPeriodNo,MATCH('Étape 1) Taux'!$A$8,claimPeriods,0))&gt;17,INDEX(claimPeriodNo,MATCH('Étape 1) Taux'!$A$8,claimPeriods,0))&lt;20,revenueReduction&lt;0.1),0,IF(NOT(ISNUMBER(L935)),0,IF(H935="Oui",0,IF($C935="Non - avec lien de dépendance",MIN(1129,L935,$D935),MIN(1129,L935)))))))</f>
        <v>Effectuez l’étape 1</v>
      </c>
      <c r="U935" s="3">
        <f t="shared" si="88"/>
        <v>0</v>
      </c>
      <c r="V935" s="3">
        <f t="shared" si="89"/>
        <v>0</v>
      </c>
    </row>
    <row r="936" spans="13:22" x14ac:dyDescent="0.3">
      <c r="M936" s="52" t="str">
        <f t="shared" si="84"/>
        <v>Calculez d'abord la baisse moyenne de vos revenus sur 12 mois à l'étape 2)</v>
      </c>
      <c r="N936" s="52" t="str">
        <f t="shared" si="85"/>
        <v>Calculez d'abord la baisse moyenne de vos revenus sur 12 mois à l'étape 2)</v>
      </c>
      <c r="O936" s="52" t="str">
        <f t="shared" si="86"/>
        <v>Calculez d'abord la baisse moyenne de vos revenus sur 12 mois à l'étape 2)</v>
      </c>
      <c r="P936" s="52" t="str">
        <f t="shared" si="87"/>
        <v>Calculez d'abord la baisse moyenne de vos revenus sur 12 mois à l'étape 2)</v>
      </c>
      <c r="Q936" s="3" t="str">
        <f>IF(CRHPElig=" -  ","Effectuez l’étape 1",IF(CRHPElig="La baisse de revenus n'est pas admissible dans le cadre du PEREC",CRHPElig,IF(AND(INDEX(claimPeriodNo,MATCH('Étape 1) Taux'!$A$8,claimPeriods,0))&gt;17,INDEX(claimPeriodNo,MATCH('Étape 1) Taux'!$A$8,claimPeriods,0))&lt;20,revenueReduction&lt;0.1),0,IF(NOT(ISNUMBER(I936)),0,IF(E936="Oui",0,IF($C936="Non - avec lien de dépendance",MIN(1129,I936,$D936),MIN(1129,I936)))))))</f>
        <v>Effectuez l’étape 1</v>
      </c>
      <c r="R936" s="3" t="str">
        <f>IF(CRHPElig=" -  ","Effectuez l’étape 1",IF(CRHPElig="La baisse de revenus n'est pas admissible dans le cadre du PEREC",CRHPElig,IF(AND(INDEX(claimPeriodNo,MATCH('Étape 1) Taux'!$A$8,claimPeriods,0))&gt;17,INDEX(claimPeriodNo,MATCH('Étape 1) Taux'!$A$8,claimPeriods,0))&lt;20,revenueReduction&lt;0.1),0,IF(NOT(ISNUMBER(J936)),0,IF(F936="Oui",0,IF($C936="Non - avec lien de dépendance",MIN(1129,J936,$D936),MIN(1129,J936)))))))</f>
        <v>Effectuez l’étape 1</v>
      </c>
      <c r="S936" s="3" t="str">
        <f>IF(CRHPElig=" -  ","Effectuez l’étape 1",IF(CRHPElig="La baisse de revenus n'est pas admissible dans le cadre du PEREC",CRHPElig,IF(AND(INDEX(claimPeriodNo,MATCH('Étape 1) Taux'!$A$8,claimPeriods,0))&gt;17,INDEX(claimPeriodNo,MATCH('Étape 1) Taux'!$A$8,claimPeriods,0))&lt;20,revenueReduction&lt;0.1),0,IF(NOT(ISNUMBER(K936)),0,IF(G936="Oui",0,IF($C936="Non - avec lien de dépendance",MIN(1129,K936,$D936),MIN(1129,K936)))))))</f>
        <v>Effectuez l’étape 1</v>
      </c>
      <c r="T936" s="3" t="str">
        <f>IF(CRHPElig=" -  ","Effectuez l’étape 1",IF(CRHPElig="La baisse de revenus n'est pas admissible dans le cadre du PEREC",CRHPElig,IF(AND(INDEX(claimPeriodNo,MATCH('Étape 1) Taux'!$A$8,claimPeriods,0))&gt;17,INDEX(claimPeriodNo,MATCH('Étape 1) Taux'!$A$8,claimPeriods,0))&lt;20,revenueReduction&lt;0.1),0,IF(NOT(ISNUMBER(L936)),0,IF(H936="Oui",0,IF($C936="Non - avec lien de dépendance",MIN(1129,L936,$D936),MIN(1129,L936)))))))</f>
        <v>Effectuez l’étape 1</v>
      </c>
      <c r="U936" s="3">
        <f t="shared" si="88"/>
        <v>0</v>
      </c>
      <c r="V936" s="3">
        <f t="shared" si="89"/>
        <v>0</v>
      </c>
    </row>
    <row r="937" spans="13:22" x14ac:dyDescent="0.3">
      <c r="M937" s="52" t="str">
        <f t="shared" si="84"/>
        <v>Calculez d'abord la baisse moyenne de vos revenus sur 12 mois à l'étape 2)</v>
      </c>
      <c r="N937" s="52" t="str">
        <f t="shared" si="85"/>
        <v>Calculez d'abord la baisse moyenne de vos revenus sur 12 mois à l'étape 2)</v>
      </c>
      <c r="O937" s="52" t="str">
        <f t="shared" si="86"/>
        <v>Calculez d'abord la baisse moyenne de vos revenus sur 12 mois à l'étape 2)</v>
      </c>
      <c r="P937" s="52" t="str">
        <f t="shared" si="87"/>
        <v>Calculez d'abord la baisse moyenne de vos revenus sur 12 mois à l'étape 2)</v>
      </c>
      <c r="Q937" s="3" t="str">
        <f>IF(CRHPElig=" -  ","Effectuez l’étape 1",IF(CRHPElig="La baisse de revenus n'est pas admissible dans le cadre du PEREC",CRHPElig,IF(AND(INDEX(claimPeriodNo,MATCH('Étape 1) Taux'!$A$8,claimPeriods,0))&gt;17,INDEX(claimPeriodNo,MATCH('Étape 1) Taux'!$A$8,claimPeriods,0))&lt;20,revenueReduction&lt;0.1),0,IF(NOT(ISNUMBER(I937)),0,IF(E937="Oui",0,IF($C937="Non - avec lien de dépendance",MIN(1129,I937,$D937),MIN(1129,I937)))))))</f>
        <v>Effectuez l’étape 1</v>
      </c>
      <c r="R937" s="3" t="str">
        <f>IF(CRHPElig=" -  ","Effectuez l’étape 1",IF(CRHPElig="La baisse de revenus n'est pas admissible dans le cadre du PEREC",CRHPElig,IF(AND(INDEX(claimPeriodNo,MATCH('Étape 1) Taux'!$A$8,claimPeriods,0))&gt;17,INDEX(claimPeriodNo,MATCH('Étape 1) Taux'!$A$8,claimPeriods,0))&lt;20,revenueReduction&lt;0.1),0,IF(NOT(ISNUMBER(J937)),0,IF(F937="Oui",0,IF($C937="Non - avec lien de dépendance",MIN(1129,J937,$D937),MIN(1129,J937)))))))</f>
        <v>Effectuez l’étape 1</v>
      </c>
      <c r="S937" s="3" t="str">
        <f>IF(CRHPElig=" -  ","Effectuez l’étape 1",IF(CRHPElig="La baisse de revenus n'est pas admissible dans le cadre du PEREC",CRHPElig,IF(AND(INDEX(claimPeriodNo,MATCH('Étape 1) Taux'!$A$8,claimPeriods,0))&gt;17,INDEX(claimPeriodNo,MATCH('Étape 1) Taux'!$A$8,claimPeriods,0))&lt;20,revenueReduction&lt;0.1),0,IF(NOT(ISNUMBER(K937)),0,IF(G937="Oui",0,IF($C937="Non - avec lien de dépendance",MIN(1129,K937,$D937),MIN(1129,K937)))))))</f>
        <v>Effectuez l’étape 1</v>
      </c>
      <c r="T937" s="3" t="str">
        <f>IF(CRHPElig=" -  ","Effectuez l’étape 1",IF(CRHPElig="La baisse de revenus n'est pas admissible dans le cadre du PEREC",CRHPElig,IF(AND(INDEX(claimPeriodNo,MATCH('Étape 1) Taux'!$A$8,claimPeriods,0))&gt;17,INDEX(claimPeriodNo,MATCH('Étape 1) Taux'!$A$8,claimPeriods,0))&lt;20,revenueReduction&lt;0.1),0,IF(NOT(ISNUMBER(L937)),0,IF(H937="Oui",0,IF($C937="Non - avec lien de dépendance",MIN(1129,L937,$D937),MIN(1129,L937)))))))</f>
        <v>Effectuez l’étape 1</v>
      </c>
      <c r="U937" s="3">
        <f t="shared" si="88"/>
        <v>0</v>
      </c>
      <c r="V937" s="3">
        <f t="shared" si="89"/>
        <v>0</v>
      </c>
    </row>
    <row r="938" spans="13:22" x14ac:dyDescent="0.3">
      <c r="M938" s="52" t="str">
        <f t="shared" si="84"/>
        <v>Calculez d'abord la baisse moyenne de vos revenus sur 12 mois à l'étape 2)</v>
      </c>
      <c r="N938" s="52" t="str">
        <f t="shared" si="85"/>
        <v>Calculez d'abord la baisse moyenne de vos revenus sur 12 mois à l'étape 2)</v>
      </c>
      <c r="O938" s="52" t="str">
        <f t="shared" si="86"/>
        <v>Calculez d'abord la baisse moyenne de vos revenus sur 12 mois à l'étape 2)</v>
      </c>
      <c r="P938" s="52" t="str">
        <f t="shared" si="87"/>
        <v>Calculez d'abord la baisse moyenne de vos revenus sur 12 mois à l'étape 2)</v>
      </c>
      <c r="Q938" s="3" t="str">
        <f>IF(CRHPElig=" -  ","Effectuez l’étape 1",IF(CRHPElig="La baisse de revenus n'est pas admissible dans le cadre du PEREC",CRHPElig,IF(AND(INDEX(claimPeriodNo,MATCH('Étape 1) Taux'!$A$8,claimPeriods,0))&gt;17,INDEX(claimPeriodNo,MATCH('Étape 1) Taux'!$A$8,claimPeriods,0))&lt;20,revenueReduction&lt;0.1),0,IF(NOT(ISNUMBER(I938)),0,IF(E938="Oui",0,IF($C938="Non - avec lien de dépendance",MIN(1129,I938,$D938),MIN(1129,I938)))))))</f>
        <v>Effectuez l’étape 1</v>
      </c>
      <c r="R938" s="3" t="str">
        <f>IF(CRHPElig=" -  ","Effectuez l’étape 1",IF(CRHPElig="La baisse de revenus n'est pas admissible dans le cadre du PEREC",CRHPElig,IF(AND(INDEX(claimPeriodNo,MATCH('Étape 1) Taux'!$A$8,claimPeriods,0))&gt;17,INDEX(claimPeriodNo,MATCH('Étape 1) Taux'!$A$8,claimPeriods,0))&lt;20,revenueReduction&lt;0.1),0,IF(NOT(ISNUMBER(J938)),0,IF(F938="Oui",0,IF($C938="Non - avec lien de dépendance",MIN(1129,J938,$D938),MIN(1129,J938)))))))</f>
        <v>Effectuez l’étape 1</v>
      </c>
      <c r="S938" s="3" t="str">
        <f>IF(CRHPElig=" -  ","Effectuez l’étape 1",IF(CRHPElig="La baisse de revenus n'est pas admissible dans le cadre du PEREC",CRHPElig,IF(AND(INDEX(claimPeriodNo,MATCH('Étape 1) Taux'!$A$8,claimPeriods,0))&gt;17,INDEX(claimPeriodNo,MATCH('Étape 1) Taux'!$A$8,claimPeriods,0))&lt;20,revenueReduction&lt;0.1),0,IF(NOT(ISNUMBER(K938)),0,IF(G938="Oui",0,IF($C938="Non - avec lien de dépendance",MIN(1129,K938,$D938),MIN(1129,K938)))))))</f>
        <v>Effectuez l’étape 1</v>
      </c>
      <c r="T938" s="3" t="str">
        <f>IF(CRHPElig=" -  ","Effectuez l’étape 1",IF(CRHPElig="La baisse de revenus n'est pas admissible dans le cadre du PEREC",CRHPElig,IF(AND(INDEX(claimPeriodNo,MATCH('Étape 1) Taux'!$A$8,claimPeriods,0))&gt;17,INDEX(claimPeriodNo,MATCH('Étape 1) Taux'!$A$8,claimPeriods,0))&lt;20,revenueReduction&lt;0.1),0,IF(NOT(ISNUMBER(L938)),0,IF(H938="Oui",0,IF($C938="Non - avec lien de dépendance",MIN(1129,L938,$D938),MIN(1129,L938)))))))</f>
        <v>Effectuez l’étape 1</v>
      </c>
      <c r="U938" s="3">
        <f t="shared" si="88"/>
        <v>0</v>
      </c>
      <c r="V938" s="3">
        <f t="shared" si="89"/>
        <v>0</v>
      </c>
    </row>
    <row r="939" spans="13:22" x14ac:dyDescent="0.3">
      <c r="M939" s="52" t="str">
        <f t="shared" si="84"/>
        <v>Calculez d'abord la baisse moyenne de vos revenus sur 12 mois à l'étape 2)</v>
      </c>
      <c r="N939" s="52" t="str">
        <f t="shared" si="85"/>
        <v>Calculez d'abord la baisse moyenne de vos revenus sur 12 mois à l'étape 2)</v>
      </c>
      <c r="O939" s="52" t="str">
        <f t="shared" si="86"/>
        <v>Calculez d'abord la baisse moyenne de vos revenus sur 12 mois à l'étape 2)</v>
      </c>
      <c r="P939" s="52" t="str">
        <f t="shared" si="87"/>
        <v>Calculez d'abord la baisse moyenne de vos revenus sur 12 mois à l'étape 2)</v>
      </c>
      <c r="Q939" s="3" t="str">
        <f>IF(CRHPElig=" -  ","Effectuez l’étape 1",IF(CRHPElig="La baisse de revenus n'est pas admissible dans le cadre du PEREC",CRHPElig,IF(AND(INDEX(claimPeriodNo,MATCH('Étape 1) Taux'!$A$8,claimPeriods,0))&gt;17,INDEX(claimPeriodNo,MATCH('Étape 1) Taux'!$A$8,claimPeriods,0))&lt;20,revenueReduction&lt;0.1),0,IF(NOT(ISNUMBER(I939)),0,IF(E939="Oui",0,IF($C939="Non - avec lien de dépendance",MIN(1129,I939,$D939),MIN(1129,I939)))))))</f>
        <v>Effectuez l’étape 1</v>
      </c>
      <c r="R939" s="3" t="str">
        <f>IF(CRHPElig=" -  ","Effectuez l’étape 1",IF(CRHPElig="La baisse de revenus n'est pas admissible dans le cadre du PEREC",CRHPElig,IF(AND(INDEX(claimPeriodNo,MATCH('Étape 1) Taux'!$A$8,claimPeriods,0))&gt;17,INDEX(claimPeriodNo,MATCH('Étape 1) Taux'!$A$8,claimPeriods,0))&lt;20,revenueReduction&lt;0.1),0,IF(NOT(ISNUMBER(J939)),0,IF(F939="Oui",0,IF($C939="Non - avec lien de dépendance",MIN(1129,J939,$D939),MIN(1129,J939)))))))</f>
        <v>Effectuez l’étape 1</v>
      </c>
      <c r="S939" s="3" t="str">
        <f>IF(CRHPElig=" -  ","Effectuez l’étape 1",IF(CRHPElig="La baisse de revenus n'est pas admissible dans le cadre du PEREC",CRHPElig,IF(AND(INDEX(claimPeriodNo,MATCH('Étape 1) Taux'!$A$8,claimPeriods,0))&gt;17,INDEX(claimPeriodNo,MATCH('Étape 1) Taux'!$A$8,claimPeriods,0))&lt;20,revenueReduction&lt;0.1),0,IF(NOT(ISNUMBER(K939)),0,IF(G939="Oui",0,IF($C939="Non - avec lien de dépendance",MIN(1129,K939,$D939),MIN(1129,K939)))))))</f>
        <v>Effectuez l’étape 1</v>
      </c>
      <c r="T939" s="3" t="str">
        <f>IF(CRHPElig=" -  ","Effectuez l’étape 1",IF(CRHPElig="La baisse de revenus n'est pas admissible dans le cadre du PEREC",CRHPElig,IF(AND(INDEX(claimPeriodNo,MATCH('Étape 1) Taux'!$A$8,claimPeriods,0))&gt;17,INDEX(claimPeriodNo,MATCH('Étape 1) Taux'!$A$8,claimPeriods,0))&lt;20,revenueReduction&lt;0.1),0,IF(NOT(ISNUMBER(L939)),0,IF(H939="Oui",0,IF($C939="Non - avec lien de dépendance",MIN(1129,L939,$D939),MIN(1129,L939)))))))</f>
        <v>Effectuez l’étape 1</v>
      </c>
      <c r="U939" s="3">
        <f t="shared" si="88"/>
        <v>0</v>
      </c>
      <c r="V939" s="3">
        <f t="shared" si="89"/>
        <v>0</v>
      </c>
    </row>
    <row r="940" spans="13:22" x14ac:dyDescent="0.3">
      <c r="M940" s="52" t="str">
        <f t="shared" si="84"/>
        <v>Calculez d'abord la baisse moyenne de vos revenus sur 12 mois à l'étape 2)</v>
      </c>
      <c r="N940" s="52" t="str">
        <f t="shared" si="85"/>
        <v>Calculez d'abord la baisse moyenne de vos revenus sur 12 mois à l'étape 2)</v>
      </c>
      <c r="O940" s="52" t="str">
        <f t="shared" si="86"/>
        <v>Calculez d'abord la baisse moyenne de vos revenus sur 12 mois à l'étape 2)</v>
      </c>
      <c r="P940" s="52" t="str">
        <f t="shared" si="87"/>
        <v>Calculez d'abord la baisse moyenne de vos revenus sur 12 mois à l'étape 2)</v>
      </c>
      <c r="Q940" s="3" t="str">
        <f>IF(CRHPElig=" -  ","Effectuez l’étape 1",IF(CRHPElig="La baisse de revenus n'est pas admissible dans le cadre du PEREC",CRHPElig,IF(AND(INDEX(claimPeriodNo,MATCH('Étape 1) Taux'!$A$8,claimPeriods,0))&gt;17,INDEX(claimPeriodNo,MATCH('Étape 1) Taux'!$A$8,claimPeriods,0))&lt;20,revenueReduction&lt;0.1),0,IF(NOT(ISNUMBER(I940)),0,IF(E940="Oui",0,IF($C940="Non - avec lien de dépendance",MIN(1129,I940,$D940),MIN(1129,I940)))))))</f>
        <v>Effectuez l’étape 1</v>
      </c>
      <c r="R940" s="3" t="str">
        <f>IF(CRHPElig=" -  ","Effectuez l’étape 1",IF(CRHPElig="La baisse de revenus n'est pas admissible dans le cadre du PEREC",CRHPElig,IF(AND(INDEX(claimPeriodNo,MATCH('Étape 1) Taux'!$A$8,claimPeriods,0))&gt;17,INDEX(claimPeriodNo,MATCH('Étape 1) Taux'!$A$8,claimPeriods,0))&lt;20,revenueReduction&lt;0.1),0,IF(NOT(ISNUMBER(J940)),0,IF(F940="Oui",0,IF($C940="Non - avec lien de dépendance",MIN(1129,J940,$D940),MIN(1129,J940)))))))</f>
        <v>Effectuez l’étape 1</v>
      </c>
      <c r="S940" s="3" t="str">
        <f>IF(CRHPElig=" -  ","Effectuez l’étape 1",IF(CRHPElig="La baisse de revenus n'est pas admissible dans le cadre du PEREC",CRHPElig,IF(AND(INDEX(claimPeriodNo,MATCH('Étape 1) Taux'!$A$8,claimPeriods,0))&gt;17,INDEX(claimPeriodNo,MATCH('Étape 1) Taux'!$A$8,claimPeriods,0))&lt;20,revenueReduction&lt;0.1),0,IF(NOT(ISNUMBER(K940)),0,IF(G940="Oui",0,IF($C940="Non - avec lien de dépendance",MIN(1129,K940,$D940),MIN(1129,K940)))))))</f>
        <v>Effectuez l’étape 1</v>
      </c>
      <c r="T940" s="3" t="str">
        <f>IF(CRHPElig=" -  ","Effectuez l’étape 1",IF(CRHPElig="La baisse de revenus n'est pas admissible dans le cadre du PEREC",CRHPElig,IF(AND(INDEX(claimPeriodNo,MATCH('Étape 1) Taux'!$A$8,claimPeriods,0))&gt;17,INDEX(claimPeriodNo,MATCH('Étape 1) Taux'!$A$8,claimPeriods,0))&lt;20,revenueReduction&lt;0.1),0,IF(NOT(ISNUMBER(L940)),0,IF(H940="Oui",0,IF($C940="Non - avec lien de dépendance",MIN(1129,L940,$D940),MIN(1129,L940)))))))</f>
        <v>Effectuez l’étape 1</v>
      </c>
      <c r="U940" s="3">
        <f t="shared" si="88"/>
        <v>0</v>
      </c>
      <c r="V940" s="3">
        <f t="shared" si="89"/>
        <v>0</v>
      </c>
    </row>
    <row r="941" spans="13:22" x14ac:dyDescent="0.3">
      <c r="M941" s="52" t="str">
        <f t="shared" si="84"/>
        <v>Calculez d'abord la baisse moyenne de vos revenus sur 12 mois à l'étape 2)</v>
      </c>
      <c r="N941" s="52" t="str">
        <f t="shared" si="85"/>
        <v>Calculez d'abord la baisse moyenne de vos revenus sur 12 mois à l'étape 2)</v>
      </c>
      <c r="O941" s="52" t="str">
        <f t="shared" si="86"/>
        <v>Calculez d'abord la baisse moyenne de vos revenus sur 12 mois à l'étape 2)</v>
      </c>
      <c r="P941" s="52" t="str">
        <f t="shared" si="87"/>
        <v>Calculez d'abord la baisse moyenne de vos revenus sur 12 mois à l'étape 2)</v>
      </c>
      <c r="Q941" s="3" t="str">
        <f>IF(CRHPElig=" -  ","Effectuez l’étape 1",IF(CRHPElig="La baisse de revenus n'est pas admissible dans le cadre du PEREC",CRHPElig,IF(AND(INDEX(claimPeriodNo,MATCH('Étape 1) Taux'!$A$8,claimPeriods,0))&gt;17,INDEX(claimPeriodNo,MATCH('Étape 1) Taux'!$A$8,claimPeriods,0))&lt;20,revenueReduction&lt;0.1),0,IF(NOT(ISNUMBER(I941)),0,IF(E941="Oui",0,IF($C941="Non - avec lien de dépendance",MIN(1129,I941,$D941),MIN(1129,I941)))))))</f>
        <v>Effectuez l’étape 1</v>
      </c>
      <c r="R941" s="3" t="str">
        <f>IF(CRHPElig=" -  ","Effectuez l’étape 1",IF(CRHPElig="La baisse de revenus n'est pas admissible dans le cadre du PEREC",CRHPElig,IF(AND(INDEX(claimPeriodNo,MATCH('Étape 1) Taux'!$A$8,claimPeriods,0))&gt;17,INDEX(claimPeriodNo,MATCH('Étape 1) Taux'!$A$8,claimPeriods,0))&lt;20,revenueReduction&lt;0.1),0,IF(NOT(ISNUMBER(J941)),0,IF(F941="Oui",0,IF($C941="Non - avec lien de dépendance",MIN(1129,J941,$D941),MIN(1129,J941)))))))</f>
        <v>Effectuez l’étape 1</v>
      </c>
      <c r="S941" s="3" t="str">
        <f>IF(CRHPElig=" -  ","Effectuez l’étape 1",IF(CRHPElig="La baisse de revenus n'est pas admissible dans le cadre du PEREC",CRHPElig,IF(AND(INDEX(claimPeriodNo,MATCH('Étape 1) Taux'!$A$8,claimPeriods,0))&gt;17,INDEX(claimPeriodNo,MATCH('Étape 1) Taux'!$A$8,claimPeriods,0))&lt;20,revenueReduction&lt;0.1),0,IF(NOT(ISNUMBER(K941)),0,IF(G941="Oui",0,IF($C941="Non - avec lien de dépendance",MIN(1129,K941,$D941),MIN(1129,K941)))))))</f>
        <v>Effectuez l’étape 1</v>
      </c>
      <c r="T941" s="3" t="str">
        <f>IF(CRHPElig=" -  ","Effectuez l’étape 1",IF(CRHPElig="La baisse de revenus n'est pas admissible dans le cadre du PEREC",CRHPElig,IF(AND(INDEX(claimPeriodNo,MATCH('Étape 1) Taux'!$A$8,claimPeriods,0))&gt;17,INDEX(claimPeriodNo,MATCH('Étape 1) Taux'!$A$8,claimPeriods,0))&lt;20,revenueReduction&lt;0.1),0,IF(NOT(ISNUMBER(L941)),0,IF(H941="Oui",0,IF($C941="Non - avec lien de dépendance",MIN(1129,L941,$D941),MIN(1129,L941)))))))</f>
        <v>Effectuez l’étape 1</v>
      </c>
      <c r="U941" s="3">
        <f t="shared" si="88"/>
        <v>0</v>
      </c>
      <c r="V941" s="3">
        <f t="shared" si="89"/>
        <v>0</v>
      </c>
    </row>
    <row r="942" spans="13:22" x14ac:dyDescent="0.3">
      <c r="M942" s="52" t="str">
        <f t="shared" si="84"/>
        <v>Calculez d'abord la baisse moyenne de vos revenus sur 12 mois à l'étape 2)</v>
      </c>
      <c r="N942" s="52" t="str">
        <f t="shared" si="85"/>
        <v>Calculez d'abord la baisse moyenne de vos revenus sur 12 mois à l'étape 2)</v>
      </c>
      <c r="O942" s="52" t="str">
        <f t="shared" si="86"/>
        <v>Calculez d'abord la baisse moyenne de vos revenus sur 12 mois à l'étape 2)</v>
      </c>
      <c r="P942" s="52" t="str">
        <f t="shared" si="87"/>
        <v>Calculez d'abord la baisse moyenne de vos revenus sur 12 mois à l'étape 2)</v>
      </c>
      <c r="Q942" s="3" t="str">
        <f>IF(CRHPElig=" -  ","Effectuez l’étape 1",IF(CRHPElig="La baisse de revenus n'est pas admissible dans le cadre du PEREC",CRHPElig,IF(AND(INDEX(claimPeriodNo,MATCH('Étape 1) Taux'!$A$8,claimPeriods,0))&gt;17,INDEX(claimPeriodNo,MATCH('Étape 1) Taux'!$A$8,claimPeriods,0))&lt;20,revenueReduction&lt;0.1),0,IF(NOT(ISNUMBER(I942)),0,IF(E942="Oui",0,IF($C942="Non - avec lien de dépendance",MIN(1129,I942,$D942),MIN(1129,I942)))))))</f>
        <v>Effectuez l’étape 1</v>
      </c>
      <c r="R942" s="3" t="str">
        <f>IF(CRHPElig=" -  ","Effectuez l’étape 1",IF(CRHPElig="La baisse de revenus n'est pas admissible dans le cadre du PEREC",CRHPElig,IF(AND(INDEX(claimPeriodNo,MATCH('Étape 1) Taux'!$A$8,claimPeriods,0))&gt;17,INDEX(claimPeriodNo,MATCH('Étape 1) Taux'!$A$8,claimPeriods,0))&lt;20,revenueReduction&lt;0.1),0,IF(NOT(ISNUMBER(J942)),0,IF(F942="Oui",0,IF($C942="Non - avec lien de dépendance",MIN(1129,J942,$D942),MIN(1129,J942)))))))</f>
        <v>Effectuez l’étape 1</v>
      </c>
      <c r="S942" s="3" t="str">
        <f>IF(CRHPElig=" -  ","Effectuez l’étape 1",IF(CRHPElig="La baisse de revenus n'est pas admissible dans le cadre du PEREC",CRHPElig,IF(AND(INDEX(claimPeriodNo,MATCH('Étape 1) Taux'!$A$8,claimPeriods,0))&gt;17,INDEX(claimPeriodNo,MATCH('Étape 1) Taux'!$A$8,claimPeriods,0))&lt;20,revenueReduction&lt;0.1),0,IF(NOT(ISNUMBER(K942)),0,IF(G942="Oui",0,IF($C942="Non - avec lien de dépendance",MIN(1129,K942,$D942),MIN(1129,K942)))))))</f>
        <v>Effectuez l’étape 1</v>
      </c>
      <c r="T942" s="3" t="str">
        <f>IF(CRHPElig=" -  ","Effectuez l’étape 1",IF(CRHPElig="La baisse de revenus n'est pas admissible dans le cadre du PEREC",CRHPElig,IF(AND(INDEX(claimPeriodNo,MATCH('Étape 1) Taux'!$A$8,claimPeriods,0))&gt;17,INDEX(claimPeriodNo,MATCH('Étape 1) Taux'!$A$8,claimPeriods,0))&lt;20,revenueReduction&lt;0.1),0,IF(NOT(ISNUMBER(L942)),0,IF(H942="Oui",0,IF($C942="Non - avec lien de dépendance",MIN(1129,L942,$D942),MIN(1129,L942)))))))</f>
        <v>Effectuez l’étape 1</v>
      </c>
      <c r="U942" s="3">
        <f t="shared" si="88"/>
        <v>0</v>
      </c>
      <c r="V942" s="3">
        <f t="shared" si="89"/>
        <v>0</v>
      </c>
    </row>
    <row r="943" spans="13:22" x14ac:dyDescent="0.3">
      <c r="M943" s="52" t="str">
        <f t="shared" si="84"/>
        <v>Calculez d'abord la baisse moyenne de vos revenus sur 12 mois à l'étape 2)</v>
      </c>
      <c r="N943" s="52" t="str">
        <f t="shared" si="85"/>
        <v>Calculez d'abord la baisse moyenne de vos revenus sur 12 mois à l'étape 2)</v>
      </c>
      <c r="O943" s="52" t="str">
        <f t="shared" si="86"/>
        <v>Calculez d'abord la baisse moyenne de vos revenus sur 12 mois à l'étape 2)</v>
      </c>
      <c r="P943" s="52" t="str">
        <f t="shared" si="87"/>
        <v>Calculez d'abord la baisse moyenne de vos revenus sur 12 mois à l'étape 2)</v>
      </c>
      <c r="Q943" s="3" t="str">
        <f>IF(CRHPElig=" -  ","Effectuez l’étape 1",IF(CRHPElig="La baisse de revenus n'est pas admissible dans le cadre du PEREC",CRHPElig,IF(AND(INDEX(claimPeriodNo,MATCH('Étape 1) Taux'!$A$8,claimPeriods,0))&gt;17,INDEX(claimPeriodNo,MATCH('Étape 1) Taux'!$A$8,claimPeriods,0))&lt;20,revenueReduction&lt;0.1),0,IF(NOT(ISNUMBER(I943)),0,IF(E943="Oui",0,IF($C943="Non - avec lien de dépendance",MIN(1129,I943,$D943),MIN(1129,I943)))))))</f>
        <v>Effectuez l’étape 1</v>
      </c>
      <c r="R943" s="3" t="str">
        <f>IF(CRHPElig=" -  ","Effectuez l’étape 1",IF(CRHPElig="La baisse de revenus n'est pas admissible dans le cadre du PEREC",CRHPElig,IF(AND(INDEX(claimPeriodNo,MATCH('Étape 1) Taux'!$A$8,claimPeriods,0))&gt;17,INDEX(claimPeriodNo,MATCH('Étape 1) Taux'!$A$8,claimPeriods,0))&lt;20,revenueReduction&lt;0.1),0,IF(NOT(ISNUMBER(J943)),0,IF(F943="Oui",0,IF($C943="Non - avec lien de dépendance",MIN(1129,J943,$D943),MIN(1129,J943)))))))</f>
        <v>Effectuez l’étape 1</v>
      </c>
      <c r="S943" s="3" t="str">
        <f>IF(CRHPElig=" -  ","Effectuez l’étape 1",IF(CRHPElig="La baisse de revenus n'est pas admissible dans le cadre du PEREC",CRHPElig,IF(AND(INDEX(claimPeriodNo,MATCH('Étape 1) Taux'!$A$8,claimPeriods,0))&gt;17,INDEX(claimPeriodNo,MATCH('Étape 1) Taux'!$A$8,claimPeriods,0))&lt;20,revenueReduction&lt;0.1),0,IF(NOT(ISNUMBER(K943)),0,IF(G943="Oui",0,IF($C943="Non - avec lien de dépendance",MIN(1129,K943,$D943),MIN(1129,K943)))))))</f>
        <v>Effectuez l’étape 1</v>
      </c>
      <c r="T943" s="3" t="str">
        <f>IF(CRHPElig=" -  ","Effectuez l’étape 1",IF(CRHPElig="La baisse de revenus n'est pas admissible dans le cadre du PEREC",CRHPElig,IF(AND(INDEX(claimPeriodNo,MATCH('Étape 1) Taux'!$A$8,claimPeriods,0))&gt;17,INDEX(claimPeriodNo,MATCH('Étape 1) Taux'!$A$8,claimPeriods,0))&lt;20,revenueReduction&lt;0.1),0,IF(NOT(ISNUMBER(L943)),0,IF(H943="Oui",0,IF($C943="Non - avec lien de dépendance",MIN(1129,L943,$D943),MIN(1129,L943)))))))</f>
        <v>Effectuez l’étape 1</v>
      </c>
      <c r="U943" s="3">
        <f t="shared" si="88"/>
        <v>0</v>
      </c>
      <c r="V943" s="3">
        <f t="shared" si="89"/>
        <v>0</v>
      </c>
    </row>
    <row r="944" spans="13:22" x14ac:dyDescent="0.3">
      <c r="M944" s="52" t="str">
        <f t="shared" si="84"/>
        <v>Calculez d'abord la baisse moyenne de vos revenus sur 12 mois à l'étape 2)</v>
      </c>
      <c r="N944" s="52" t="str">
        <f t="shared" si="85"/>
        <v>Calculez d'abord la baisse moyenne de vos revenus sur 12 mois à l'étape 2)</v>
      </c>
      <c r="O944" s="52" t="str">
        <f t="shared" si="86"/>
        <v>Calculez d'abord la baisse moyenne de vos revenus sur 12 mois à l'étape 2)</v>
      </c>
      <c r="P944" s="52" t="str">
        <f t="shared" si="87"/>
        <v>Calculez d'abord la baisse moyenne de vos revenus sur 12 mois à l'étape 2)</v>
      </c>
      <c r="Q944" s="3" t="str">
        <f>IF(CRHPElig=" -  ","Effectuez l’étape 1",IF(CRHPElig="La baisse de revenus n'est pas admissible dans le cadre du PEREC",CRHPElig,IF(AND(INDEX(claimPeriodNo,MATCH('Étape 1) Taux'!$A$8,claimPeriods,0))&gt;17,INDEX(claimPeriodNo,MATCH('Étape 1) Taux'!$A$8,claimPeriods,0))&lt;20,revenueReduction&lt;0.1),0,IF(NOT(ISNUMBER(I944)),0,IF(E944="Oui",0,IF($C944="Non - avec lien de dépendance",MIN(1129,I944,$D944),MIN(1129,I944)))))))</f>
        <v>Effectuez l’étape 1</v>
      </c>
      <c r="R944" s="3" t="str">
        <f>IF(CRHPElig=" -  ","Effectuez l’étape 1",IF(CRHPElig="La baisse de revenus n'est pas admissible dans le cadre du PEREC",CRHPElig,IF(AND(INDEX(claimPeriodNo,MATCH('Étape 1) Taux'!$A$8,claimPeriods,0))&gt;17,INDEX(claimPeriodNo,MATCH('Étape 1) Taux'!$A$8,claimPeriods,0))&lt;20,revenueReduction&lt;0.1),0,IF(NOT(ISNUMBER(J944)),0,IF(F944="Oui",0,IF($C944="Non - avec lien de dépendance",MIN(1129,J944,$D944),MIN(1129,J944)))))))</f>
        <v>Effectuez l’étape 1</v>
      </c>
      <c r="S944" s="3" t="str">
        <f>IF(CRHPElig=" -  ","Effectuez l’étape 1",IF(CRHPElig="La baisse de revenus n'est pas admissible dans le cadre du PEREC",CRHPElig,IF(AND(INDEX(claimPeriodNo,MATCH('Étape 1) Taux'!$A$8,claimPeriods,0))&gt;17,INDEX(claimPeriodNo,MATCH('Étape 1) Taux'!$A$8,claimPeriods,0))&lt;20,revenueReduction&lt;0.1),0,IF(NOT(ISNUMBER(K944)),0,IF(G944="Oui",0,IF($C944="Non - avec lien de dépendance",MIN(1129,K944,$D944),MIN(1129,K944)))))))</f>
        <v>Effectuez l’étape 1</v>
      </c>
      <c r="T944" s="3" t="str">
        <f>IF(CRHPElig=" -  ","Effectuez l’étape 1",IF(CRHPElig="La baisse de revenus n'est pas admissible dans le cadre du PEREC",CRHPElig,IF(AND(INDEX(claimPeriodNo,MATCH('Étape 1) Taux'!$A$8,claimPeriods,0))&gt;17,INDEX(claimPeriodNo,MATCH('Étape 1) Taux'!$A$8,claimPeriods,0))&lt;20,revenueReduction&lt;0.1),0,IF(NOT(ISNUMBER(L944)),0,IF(H944="Oui",0,IF($C944="Non - avec lien de dépendance",MIN(1129,L944,$D944),MIN(1129,L944)))))))</f>
        <v>Effectuez l’étape 1</v>
      </c>
      <c r="U944" s="3">
        <f t="shared" si="88"/>
        <v>0</v>
      </c>
      <c r="V944" s="3">
        <f t="shared" si="89"/>
        <v>0</v>
      </c>
    </row>
    <row r="945" spans="13:22" x14ac:dyDescent="0.3">
      <c r="M945" s="52" t="str">
        <f t="shared" si="84"/>
        <v>Calculez d'abord la baisse moyenne de vos revenus sur 12 mois à l'étape 2)</v>
      </c>
      <c r="N945" s="52" t="str">
        <f t="shared" si="85"/>
        <v>Calculez d'abord la baisse moyenne de vos revenus sur 12 mois à l'étape 2)</v>
      </c>
      <c r="O945" s="52" t="str">
        <f t="shared" si="86"/>
        <v>Calculez d'abord la baisse moyenne de vos revenus sur 12 mois à l'étape 2)</v>
      </c>
      <c r="P945" s="52" t="str">
        <f t="shared" si="87"/>
        <v>Calculez d'abord la baisse moyenne de vos revenus sur 12 mois à l'étape 2)</v>
      </c>
      <c r="Q945" s="3" t="str">
        <f>IF(CRHPElig=" -  ","Effectuez l’étape 1",IF(CRHPElig="La baisse de revenus n'est pas admissible dans le cadre du PEREC",CRHPElig,IF(AND(INDEX(claimPeriodNo,MATCH('Étape 1) Taux'!$A$8,claimPeriods,0))&gt;17,INDEX(claimPeriodNo,MATCH('Étape 1) Taux'!$A$8,claimPeriods,0))&lt;20,revenueReduction&lt;0.1),0,IF(NOT(ISNUMBER(I945)),0,IF(E945="Oui",0,IF($C945="Non - avec lien de dépendance",MIN(1129,I945,$D945),MIN(1129,I945)))))))</f>
        <v>Effectuez l’étape 1</v>
      </c>
      <c r="R945" s="3" t="str">
        <f>IF(CRHPElig=" -  ","Effectuez l’étape 1",IF(CRHPElig="La baisse de revenus n'est pas admissible dans le cadre du PEREC",CRHPElig,IF(AND(INDEX(claimPeriodNo,MATCH('Étape 1) Taux'!$A$8,claimPeriods,0))&gt;17,INDEX(claimPeriodNo,MATCH('Étape 1) Taux'!$A$8,claimPeriods,0))&lt;20,revenueReduction&lt;0.1),0,IF(NOT(ISNUMBER(J945)),0,IF(F945="Oui",0,IF($C945="Non - avec lien de dépendance",MIN(1129,J945,$D945),MIN(1129,J945)))))))</f>
        <v>Effectuez l’étape 1</v>
      </c>
      <c r="S945" s="3" t="str">
        <f>IF(CRHPElig=" -  ","Effectuez l’étape 1",IF(CRHPElig="La baisse de revenus n'est pas admissible dans le cadre du PEREC",CRHPElig,IF(AND(INDEX(claimPeriodNo,MATCH('Étape 1) Taux'!$A$8,claimPeriods,0))&gt;17,INDEX(claimPeriodNo,MATCH('Étape 1) Taux'!$A$8,claimPeriods,0))&lt;20,revenueReduction&lt;0.1),0,IF(NOT(ISNUMBER(K945)),0,IF(G945="Oui",0,IF($C945="Non - avec lien de dépendance",MIN(1129,K945,$D945),MIN(1129,K945)))))))</f>
        <v>Effectuez l’étape 1</v>
      </c>
      <c r="T945" s="3" t="str">
        <f>IF(CRHPElig=" -  ","Effectuez l’étape 1",IF(CRHPElig="La baisse de revenus n'est pas admissible dans le cadre du PEREC",CRHPElig,IF(AND(INDEX(claimPeriodNo,MATCH('Étape 1) Taux'!$A$8,claimPeriods,0))&gt;17,INDEX(claimPeriodNo,MATCH('Étape 1) Taux'!$A$8,claimPeriods,0))&lt;20,revenueReduction&lt;0.1),0,IF(NOT(ISNUMBER(L945)),0,IF(H945="Oui",0,IF($C945="Non - avec lien de dépendance",MIN(1129,L945,$D945),MIN(1129,L945)))))))</f>
        <v>Effectuez l’étape 1</v>
      </c>
      <c r="U945" s="3">
        <f t="shared" si="88"/>
        <v>0</v>
      </c>
      <c r="V945" s="3">
        <f t="shared" si="89"/>
        <v>0</v>
      </c>
    </row>
    <row r="946" spans="13:22" x14ac:dyDescent="0.3">
      <c r="M946" s="52" t="str">
        <f t="shared" si="84"/>
        <v>Calculez d'abord la baisse moyenne de vos revenus sur 12 mois à l'étape 2)</v>
      </c>
      <c r="N946" s="52" t="str">
        <f t="shared" si="85"/>
        <v>Calculez d'abord la baisse moyenne de vos revenus sur 12 mois à l'étape 2)</v>
      </c>
      <c r="O946" s="52" t="str">
        <f t="shared" si="86"/>
        <v>Calculez d'abord la baisse moyenne de vos revenus sur 12 mois à l'étape 2)</v>
      </c>
      <c r="P946" s="52" t="str">
        <f t="shared" si="87"/>
        <v>Calculez d'abord la baisse moyenne de vos revenus sur 12 mois à l'étape 2)</v>
      </c>
      <c r="Q946" s="3" t="str">
        <f>IF(CRHPElig=" -  ","Effectuez l’étape 1",IF(CRHPElig="La baisse de revenus n'est pas admissible dans le cadre du PEREC",CRHPElig,IF(AND(INDEX(claimPeriodNo,MATCH('Étape 1) Taux'!$A$8,claimPeriods,0))&gt;17,INDEX(claimPeriodNo,MATCH('Étape 1) Taux'!$A$8,claimPeriods,0))&lt;20,revenueReduction&lt;0.1),0,IF(NOT(ISNUMBER(I946)),0,IF(E946="Oui",0,IF($C946="Non - avec lien de dépendance",MIN(1129,I946,$D946),MIN(1129,I946)))))))</f>
        <v>Effectuez l’étape 1</v>
      </c>
      <c r="R946" s="3" t="str">
        <f>IF(CRHPElig=" -  ","Effectuez l’étape 1",IF(CRHPElig="La baisse de revenus n'est pas admissible dans le cadre du PEREC",CRHPElig,IF(AND(INDEX(claimPeriodNo,MATCH('Étape 1) Taux'!$A$8,claimPeriods,0))&gt;17,INDEX(claimPeriodNo,MATCH('Étape 1) Taux'!$A$8,claimPeriods,0))&lt;20,revenueReduction&lt;0.1),0,IF(NOT(ISNUMBER(J946)),0,IF(F946="Oui",0,IF($C946="Non - avec lien de dépendance",MIN(1129,J946,$D946),MIN(1129,J946)))))))</f>
        <v>Effectuez l’étape 1</v>
      </c>
      <c r="S946" s="3" t="str">
        <f>IF(CRHPElig=" -  ","Effectuez l’étape 1",IF(CRHPElig="La baisse de revenus n'est pas admissible dans le cadre du PEREC",CRHPElig,IF(AND(INDEX(claimPeriodNo,MATCH('Étape 1) Taux'!$A$8,claimPeriods,0))&gt;17,INDEX(claimPeriodNo,MATCH('Étape 1) Taux'!$A$8,claimPeriods,0))&lt;20,revenueReduction&lt;0.1),0,IF(NOT(ISNUMBER(K946)),0,IF(G946="Oui",0,IF($C946="Non - avec lien de dépendance",MIN(1129,K946,$D946),MIN(1129,K946)))))))</f>
        <v>Effectuez l’étape 1</v>
      </c>
      <c r="T946" s="3" t="str">
        <f>IF(CRHPElig=" -  ","Effectuez l’étape 1",IF(CRHPElig="La baisse de revenus n'est pas admissible dans le cadre du PEREC",CRHPElig,IF(AND(INDEX(claimPeriodNo,MATCH('Étape 1) Taux'!$A$8,claimPeriods,0))&gt;17,INDEX(claimPeriodNo,MATCH('Étape 1) Taux'!$A$8,claimPeriods,0))&lt;20,revenueReduction&lt;0.1),0,IF(NOT(ISNUMBER(L946)),0,IF(H946="Oui",0,IF($C946="Non - avec lien de dépendance",MIN(1129,L946,$D946),MIN(1129,L946)))))))</f>
        <v>Effectuez l’étape 1</v>
      </c>
      <c r="U946" s="3">
        <f t="shared" si="88"/>
        <v>0</v>
      </c>
      <c r="V946" s="3">
        <f t="shared" si="89"/>
        <v>0</v>
      </c>
    </row>
    <row r="947" spans="13:22" x14ac:dyDescent="0.3">
      <c r="M947" s="52" t="str">
        <f t="shared" si="84"/>
        <v>Calculez d'abord la baisse moyenne de vos revenus sur 12 mois à l'étape 2)</v>
      </c>
      <c r="N947" s="52" t="str">
        <f t="shared" si="85"/>
        <v>Calculez d'abord la baisse moyenne de vos revenus sur 12 mois à l'étape 2)</v>
      </c>
      <c r="O947" s="52" t="str">
        <f t="shared" si="86"/>
        <v>Calculez d'abord la baisse moyenne de vos revenus sur 12 mois à l'étape 2)</v>
      </c>
      <c r="P947" s="52" t="str">
        <f t="shared" si="87"/>
        <v>Calculez d'abord la baisse moyenne de vos revenus sur 12 mois à l'étape 2)</v>
      </c>
      <c r="Q947" s="3" t="str">
        <f>IF(CRHPElig=" -  ","Effectuez l’étape 1",IF(CRHPElig="La baisse de revenus n'est pas admissible dans le cadre du PEREC",CRHPElig,IF(AND(INDEX(claimPeriodNo,MATCH('Étape 1) Taux'!$A$8,claimPeriods,0))&gt;17,INDEX(claimPeriodNo,MATCH('Étape 1) Taux'!$A$8,claimPeriods,0))&lt;20,revenueReduction&lt;0.1),0,IF(NOT(ISNUMBER(I947)),0,IF(E947="Oui",0,IF($C947="Non - avec lien de dépendance",MIN(1129,I947,$D947),MIN(1129,I947)))))))</f>
        <v>Effectuez l’étape 1</v>
      </c>
      <c r="R947" s="3" t="str">
        <f>IF(CRHPElig=" -  ","Effectuez l’étape 1",IF(CRHPElig="La baisse de revenus n'est pas admissible dans le cadre du PEREC",CRHPElig,IF(AND(INDEX(claimPeriodNo,MATCH('Étape 1) Taux'!$A$8,claimPeriods,0))&gt;17,INDEX(claimPeriodNo,MATCH('Étape 1) Taux'!$A$8,claimPeriods,0))&lt;20,revenueReduction&lt;0.1),0,IF(NOT(ISNUMBER(J947)),0,IF(F947="Oui",0,IF($C947="Non - avec lien de dépendance",MIN(1129,J947,$D947),MIN(1129,J947)))))))</f>
        <v>Effectuez l’étape 1</v>
      </c>
      <c r="S947" s="3" t="str">
        <f>IF(CRHPElig=" -  ","Effectuez l’étape 1",IF(CRHPElig="La baisse de revenus n'est pas admissible dans le cadre du PEREC",CRHPElig,IF(AND(INDEX(claimPeriodNo,MATCH('Étape 1) Taux'!$A$8,claimPeriods,0))&gt;17,INDEX(claimPeriodNo,MATCH('Étape 1) Taux'!$A$8,claimPeriods,0))&lt;20,revenueReduction&lt;0.1),0,IF(NOT(ISNUMBER(K947)),0,IF(G947="Oui",0,IF($C947="Non - avec lien de dépendance",MIN(1129,K947,$D947),MIN(1129,K947)))))))</f>
        <v>Effectuez l’étape 1</v>
      </c>
      <c r="T947" s="3" t="str">
        <f>IF(CRHPElig=" -  ","Effectuez l’étape 1",IF(CRHPElig="La baisse de revenus n'est pas admissible dans le cadre du PEREC",CRHPElig,IF(AND(INDEX(claimPeriodNo,MATCH('Étape 1) Taux'!$A$8,claimPeriods,0))&gt;17,INDEX(claimPeriodNo,MATCH('Étape 1) Taux'!$A$8,claimPeriods,0))&lt;20,revenueReduction&lt;0.1),0,IF(NOT(ISNUMBER(L947)),0,IF(H947="Oui",0,IF($C947="Non - avec lien de dépendance",MIN(1129,L947,$D947),MIN(1129,L947)))))))</f>
        <v>Effectuez l’étape 1</v>
      </c>
      <c r="U947" s="3">
        <f t="shared" si="88"/>
        <v>0</v>
      </c>
      <c r="V947" s="3">
        <f t="shared" si="89"/>
        <v>0</v>
      </c>
    </row>
    <row r="948" spans="13:22" x14ac:dyDescent="0.3">
      <c r="M948" s="52" t="str">
        <f t="shared" si="84"/>
        <v>Calculez d'abord la baisse moyenne de vos revenus sur 12 mois à l'étape 2)</v>
      </c>
      <c r="N948" s="52" t="str">
        <f t="shared" si="85"/>
        <v>Calculez d'abord la baisse moyenne de vos revenus sur 12 mois à l'étape 2)</v>
      </c>
      <c r="O948" s="52" t="str">
        <f t="shared" si="86"/>
        <v>Calculez d'abord la baisse moyenne de vos revenus sur 12 mois à l'étape 2)</v>
      </c>
      <c r="P948" s="52" t="str">
        <f t="shared" si="87"/>
        <v>Calculez d'abord la baisse moyenne de vos revenus sur 12 mois à l'étape 2)</v>
      </c>
      <c r="Q948" s="3" t="str">
        <f>IF(CRHPElig=" -  ","Effectuez l’étape 1",IF(CRHPElig="La baisse de revenus n'est pas admissible dans le cadre du PEREC",CRHPElig,IF(AND(INDEX(claimPeriodNo,MATCH('Étape 1) Taux'!$A$8,claimPeriods,0))&gt;17,INDEX(claimPeriodNo,MATCH('Étape 1) Taux'!$A$8,claimPeriods,0))&lt;20,revenueReduction&lt;0.1),0,IF(NOT(ISNUMBER(I948)),0,IF(E948="Oui",0,IF($C948="Non - avec lien de dépendance",MIN(1129,I948,$D948),MIN(1129,I948)))))))</f>
        <v>Effectuez l’étape 1</v>
      </c>
      <c r="R948" s="3" t="str">
        <f>IF(CRHPElig=" -  ","Effectuez l’étape 1",IF(CRHPElig="La baisse de revenus n'est pas admissible dans le cadre du PEREC",CRHPElig,IF(AND(INDEX(claimPeriodNo,MATCH('Étape 1) Taux'!$A$8,claimPeriods,0))&gt;17,INDEX(claimPeriodNo,MATCH('Étape 1) Taux'!$A$8,claimPeriods,0))&lt;20,revenueReduction&lt;0.1),0,IF(NOT(ISNUMBER(J948)),0,IF(F948="Oui",0,IF($C948="Non - avec lien de dépendance",MIN(1129,J948,$D948),MIN(1129,J948)))))))</f>
        <v>Effectuez l’étape 1</v>
      </c>
      <c r="S948" s="3" t="str">
        <f>IF(CRHPElig=" -  ","Effectuez l’étape 1",IF(CRHPElig="La baisse de revenus n'est pas admissible dans le cadre du PEREC",CRHPElig,IF(AND(INDEX(claimPeriodNo,MATCH('Étape 1) Taux'!$A$8,claimPeriods,0))&gt;17,INDEX(claimPeriodNo,MATCH('Étape 1) Taux'!$A$8,claimPeriods,0))&lt;20,revenueReduction&lt;0.1),0,IF(NOT(ISNUMBER(K948)),0,IF(G948="Oui",0,IF($C948="Non - avec lien de dépendance",MIN(1129,K948,$D948),MIN(1129,K948)))))))</f>
        <v>Effectuez l’étape 1</v>
      </c>
      <c r="T948" s="3" t="str">
        <f>IF(CRHPElig=" -  ","Effectuez l’étape 1",IF(CRHPElig="La baisse de revenus n'est pas admissible dans le cadre du PEREC",CRHPElig,IF(AND(INDEX(claimPeriodNo,MATCH('Étape 1) Taux'!$A$8,claimPeriods,0))&gt;17,INDEX(claimPeriodNo,MATCH('Étape 1) Taux'!$A$8,claimPeriods,0))&lt;20,revenueReduction&lt;0.1),0,IF(NOT(ISNUMBER(L948)),0,IF(H948="Oui",0,IF($C948="Non - avec lien de dépendance",MIN(1129,L948,$D948),MIN(1129,L948)))))))</f>
        <v>Effectuez l’étape 1</v>
      </c>
      <c r="U948" s="3">
        <f t="shared" si="88"/>
        <v>0</v>
      </c>
      <c r="V948" s="3">
        <f t="shared" si="89"/>
        <v>0</v>
      </c>
    </row>
    <row r="949" spans="13:22" x14ac:dyDescent="0.3">
      <c r="M949" s="52" t="str">
        <f t="shared" si="84"/>
        <v>Calculez d'abord la baisse moyenne de vos revenus sur 12 mois à l'étape 2)</v>
      </c>
      <c r="N949" s="52" t="str">
        <f t="shared" si="85"/>
        <v>Calculez d'abord la baisse moyenne de vos revenus sur 12 mois à l'étape 2)</v>
      </c>
      <c r="O949" s="52" t="str">
        <f t="shared" si="86"/>
        <v>Calculez d'abord la baisse moyenne de vos revenus sur 12 mois à l'étape 2)</v>
      </c>
      <c r="P949" s="52" t="str">
        <f t="shared" si="87"/>
        <v>Calculez d'abord la baisse moyenne de vos revenus sur 12 mois à l'étape 2)</v>
      </c>
      <c r="Q949" s="3" t="str">
        <f>IF(CRHPElig=" -  ","Effectuez l’étape 1",IF(CRHPElig="La baisse de revenus n'est pas admissible dans le cadre du PEREC",CRHPElig,IF(AND(INDEX(claimPeriodNo,MATCH('Étape 1) Taux'!$A$8,claimPeriods,0))&gt;17,INDEX(claimPeriodNo,MATCH('Étape 1) Taux'!$A$8,claimPeriods,0))&lt;20,revenueReduction&lt;0.1),0,IF(NOT(ISNUMBER(I949)),0,IF(E949="Oui",0,IF($C949="Non - avec lien de dépendance",MIN(1129,I949,$D949),MIN(1129,I949)))))))</f>
        <v>Effectuez l’étape 1</v>
      </c>
      <c r="R949" s="3" t="str">
        <f>IF(CRHPElig=" -  ","Effectuez l’étape 1",IF(CRHPElig="La baisse de revenus n'est pas admissible dans le cadre du PEREC",CRHPElig,IF(AND(INDEX(claimPeriodNo,MATCH('Étape 1) Taux'!$A$8,claimPeriods,0))&gt;17,INDEX(claimPeriodNo,MATCH('Étape 1) Taux'!$A$8,claimPeriods,0))&lt;20,revenueReduction&lt;0.1),0,IF(NOT(ISNUMBER(J949)),0,IF(F949="Oui",0,IF($C949="Non - avec lien de dépendance",MIN(1129,J949,$D949),MIN(1129,J949)))))))</f>
        <v>Effectuez l’étape 1</v>
      </c>
      <c r="S949" s="3" t="str">
        <f>IF(CRHPElig=" -  ","Effectuez l’étape 1",IF(CRHPElig="La baisse de revenus n'est pas admissible dans le cadre du PEREC",CRHPElig,IF(AND(INDEX(claimPeriodNo,MATCH('Étape 1) Taux'!$A$8,claimPeriods,0))&gt;17,INDEX(claimPeriodNo,MATCH('Étape 1) Taux'!$A$8,claimPeriods,0))&lt;20,revenueReduction&lt;0.1),0,IF(NOT(ISNUMBER(K949)),0,IF(G949="Oui",0,IF($C949="Non - avec lien de dépendance",MIN(1129,K949,$D949),MIN(1129,K949)))))))</f>
        <v>Effectuez l’étape 1</v>
      </c>
      <c r="T949" s="3" t="str">
        <f>IF(CRHPElig=" -  ","Effectuez l’étape 1",IF(CRHPElig="La baisse de revenus n'est pas admissible dans le cadre du PEREC",CRHPElig,IF(AND(INDEX(claimPeriodNo,MATCH('Étape 1) Taux'!$A$8,claimPeriods,0))&gt;17,INDEX(claimPeriodNo,MATCH('Étape 1) Taux'!$A$8,claimPeriods,0))&lt;20,revenueReduction&lt;0.1),0,IF(NOT(ISNUMBER(L949)),0,IF(H949="Oui",0,IF($C949="Non - avec lien de dépendance",MIN(1129,L949,$D949),MIN(1129,L949)))))))</f>
        <v>Effectuez l’étape 1</v>
      </c>
      <c r="U949" s="3">
        <f t="shared" si="88"/>
        <v>0</v>
      </c>
      <c r="V949" s="3">
        <f t="shared" si="89"/>
        <v>0</v>
      </c>
    </row>
    <row r="950" spans="13:22" x14ac:dyDescent="0.3">
      <c r="M950" s="52" t="str">
        <f t="shared" si="84"/>
        <v>Calculez d'abord la baisse moyenne de vos revenus sur 12 mois à l'étape 2)</v>
      </c>
      <c r="N950" s="52" t="str">
        <f t="shared" si="85"/>
        <v>Calculez d'abord la baisse moyenne de vos revenus sur 12 mois à l'étape 2)</v>
      </c>
      <c r="O950" s="52" t="str">
        <f t="shared" si="86"/>
        <v>Calculez d'abord la baisse moyenne de vos revenus sur 12 mois à l'étape 2)</v>
      </c>
      <c r="P950" s="52" t="str">
        <f t="shared" si="87"/>
        <v>Calculez d'abord la baisse moyenne de vos revenus sur 12 mois à l'étape 2)</v>
      </c>
      <c r="Q950" s="3" t="str">
        <f>IF(CRHPElig=" -  ","Effectuez l’étape 1",IF(CRHPElig="La baisse de revenus n'est pas admissible dans le cadre du PEREC",CRHPElig,IF(AND(INDEX(claimPeriodNo,MATCH('Étape 1) Taux'!$A$8,claimPeriods,0))&gt;17,INDEX(claimPeriodNo,MATCH('Étape 1) Taux'!$A$8,claimPeriods,0))&lt;20,revenueReduction&lt;0.1),0,IF(NOT(ISNUMBER(I950)),0,IF(E950="Oui",0,IF($C950="Non - avec lien de dépendance",MIN(1129,I950,$D950),MIN(1129,I950)))))))</f>
        <v>Effectuez l’étape 1</v>
      </c>
      <c r="R950" s="3" t="str">
        <f>IF(CRHPElig=" -  ","Effectuez l’étape 1",IF(CRHPElig="La baisse de revenus n'est pas admissible dans le cadre du PEREC",CRHPElig,IF(AND(INDEX(claimPeriodNo,MATCH('Étape 1) Taux'!$A$8,claimPeriods,0))&gt;17,INDEX(claimPeriodNo,MATCH('Étape 1) Taux'!$A$8,claimPeriods,0))&lt;20,revenueReduction&lt;0.1),0,IF(NOT(ISNUMBER(J950)),0,IF(F950="Oui",0,IF($C950="Non - avec lien de dépendance",MIN(1129,J950,$D950),MIN(1129,J950)))))))</f>
        <v>Effectuez l’étape 1</v>
      </c>
      <c r="S950" s="3" t="str">
        <f>IF(CRHPElig=" -  ","Effectuez l’étape 1",IF(CRHPElig="La baisse de revenus n'est pas admissible dans le cadre du PEREC",CRHPElig,IF(AND(INDEX(claimPeriodNo,MATCH('Étape 1) Taux'!$A$8,claimPeriods,0))&gt;17,INDEX(claimPeriodNo,MATCH('Étape 1) Taux'!$A$8,claimPeriods,0))&lt;20,revenueReduction&lt;0.1),0,IF(NOT(ISNUMBER(K950)),0,IF(G950="Oui",0,IF($C950="Non - avec lien de dépendance",MIN(1129,K950,$D950),MIN(1129,K950)))))))</f>
        <v>Effectuez l’étape 1</v>
      </c>
      <c r="T950" s="3" t="str">
        <f>IF(CRHPElig=" -  ","Effectuez l’étape 1",IF(CRHPElig="La baisse de revenus n'est pas admissible dans le cadre du PEREC",CRHPElig,IF(AND(INDEX(claimPeriodNo,MATCH('Étape 1) Taux'!$A$8,claimPeriods,0))&gt;17,INDEX(claimPeriodNo,MATCH('Étape 1) Taux'!$A$8,claimPeriods,0))&lt;20,revenueReduction&lt;0.1),0,IF(NOT(ISNUMBER(L950)),0,IF(H950="Oui",0,IF($C950="Non - avec lien de dépendance",MIN(1129,L950,$D950),MIN(1129,L950)))))))</f>
        <v>Effectuez l’étape 1</v>
      </c>
      <c r="U950" s="3">
        <f t="shared" si="88"/>
        <v>0</v>
      </c>
      <c r="V950" s="3">
        <f t="shared" si="89"/>
        <v>0</v>
      </c>
    </row>
    <row r="951" spans="13:22" x14ac:dyDescent="0.3">
      <c r="M951" s="52" t="str">
        <f t="shared" si="84"/>
        <v>Calculez d'abord la baisse moyenne de vos revenus sur 12 mois à l'étape 2)</v>
      </c>
      <c r="N951" s="52" t="str">
        <f t="shared" si="85"/>
        <v>Calculez d'abord la baisse moyenne de vos revenus sur 12 mois à l'étape 2)</v>
      </c>
      <c r="O951" s="52" t="str">
        <f t="shared" si="86"/>
        <v>Calculez d'abord la baisse moyenne de vos revenus sur 12 mois à l'étape 2)</v>
      </c>
      <c r="P951" s="52" t="str">
        <f t="shared" si="87"/>
        <v>Calculez d'abord la baisse moyenne de vos revenus sur 12 mois à l'étape 2)</v>
      </c>
      <c r="Q951" s="3" t="str">
        <f>IF(CRHPElig=" -  ","Effectuez l’étape 1",IF(CRHPElig="La baisse de revenus n'est pas admissible dans le cadre du PEREC",CRHPElig,IF(AND(INDEX(claimPeriodNo,MATCH('Étape 1) Taux'!$A$8,claimPeriods,0))&gt;17,INDEX(claimPeriodNo,MATCH('Étape 1) Taux'!$A$8,claimPeriods,0))&lt;20,revenueReduction&lt;0.1),0,IF(NOT(ISNUMBER(I951)),0,IF(E951="Oui",0,IF($C951="Non - avec lien de dépendance",MIN(1129,I951,$D951),MIN(1129,I951)))))))</f>
        <v>Effectuez l’étape 1</v>
      </c>
      <c r="R951" s="3" t="str">
        <f>IF(CRHPElig=" -  ","Effectuez l’étape 1",IF(CRHPElig="La baisse de revenus n'est pas admissible dans le cadre du PEREC",CRHPElig,IF(AND(INDEX(claimPeriodNo,MATCH('Étape 1) Taux'!$A$8,claimPeriods,0))&gt;17,INDEX(claimPeriodNo,MATCH('Étape 1) Taux'!$A$8,claimPeriods,0))&lt;20,revenueReduction&lt;0.1),0,IF(NOT(ISNUMBER(J951)),0,IF(F951="Oui",0,IF($C951="Non - avec lien de dépendance",MIN(1129,J951,$D951),MIN(1129,J951)))))))</f>
        <v>Effectuez l’étape 1</v>
      </c>
      <c r="S951" s="3" t="str">
        <f>IF(CRHPElig=" -  ","Effectuez l’étape 1",IF(CRHPElig="La baisse de revenus n'est pas admissible dans le cadre du PEREC",CRHPElig,IF(AND(INDEX(claimPeriodNo,MATCH('Étape 1) Taux'!$A$8,claimPeriods,0))&gt;17,INDEX(claimPeriodNo,MATCH('Étape 1) Taux'!$A$8,claimPeriods,0))&lt;20,revenueReduction&lt;0.1),0,IF(NOT(ISNUMBER(K951)),0,IF(G951="Oui",0,IF($C951="Non - avec lien de dépendance",MIN(1129,K951,$D951),MIN(1129,K951)))))))</f>
        <v>Effectuez l’étape 1</v>
      </c>
      <c r="T951" s="3" t="str">
        <f>IF(CRHPElig=" -  ","Effectuez l’étape 1",IF(CRHPElig="La baisse de revenus n'est pas admissible dans le cadre du PEREC",CRHPElig,IF(AND(INDEX(claimPeriodNo,MATCH('Étape 1) Taux'!$A$8,claimPeriods,0))&gt;17,INDEX(claimPeriodNo,MATCH('Étape 1) Taux'!$A$8,claimPeriods,0))&lt;20,revenueReduction&lt;0.1),0,IF(NOT(ISNUMBER(L951)),0,IF(H951="Oui",0,IF($C951="Non - avec lien de dépendance",MIN(1129,L951,$D951),MIN(1129,L951)))))))</f>
        <v>Effectuez l’étape 1</v>
      </c>
      <c r="U951" s="3">
        <f t="shared" si="88"/>
        <v>0</v>
      </c>
      <c r="V951" s="3">
        <f t="shared" si="89"/>
        <v>0</v>
      </c>
    </row>
    <row r="952" spans="13:22" x14ac:dyDescent="0.3">
      <c r="M952" s="52" t="str">
        <f t="shared" si="84"/>
        <v>Calculez d'abord la baisse moyenne de vos revenus sur 12 mois à l'étape 2)</v>
      </c>
      <c r="N952" s="52" t="str">
        <f t="shared" si="85"/>
        <v>Calculez d'abord la baisse moyenne de vos revenus sur 12 mois à l'étape 2)</v>
      </c>
      <c r="O952" s="52" t="str">
        <f t="shared" si="86"/>
        <v>Calculez d'abord la baisse moyenne de vos revenus sur 12 mois à l'étape 2)</v>
      </c>
      <c r="P952" s="52" t="str">
        <f t="shared" si="87"/>
        <v>Calculez d'abord la baisse moyenne de vos revenus sur 12 mois à l'étape 2)</v>
      </c>
      <c r="Q952" s="3" t="str">
        <f>IF(CRHPElig=" -  ","Effectuez l’étape 1",IF(CRHPElig="La baisse de revenus n'est pas admissible dans le cadre du PEREC",CRHPElig,IF(AND(INDEX(claimPeriodNo,MATCH('Étape 1) Taux'!$A$8,claimPeriods,0))&gt;17,INDEX(claimPeriodNo,MATCH('Étape 1) Taux'!$A$8,claimPeriods,0))&lt;20,revenueReduction&lt;0.1),0,IF(NOT(ISNUMBER(I952)),0,IF(E952="Oui",0,IF($C952="Non - avec lien de dépendance",MIN(1129,I952,$D952),MIN(1129,I952)))))))</f>
        <v>Effectuez l’étape 1</v>
      </c>
      <c r="R952" s="3" t="str">
        <f>IF(CRHPElig=" -  ","Effectuez l’étape 1",IF(CRHPElig="La baisse de revenus n'est pas admissible dans le cadre du PEREC",CRHPElig,IF(AND(INDEX(claimPeriodNo,MATCH('Étape 1) Taux'!$A$8,claimPeriods,0))&gt;17,INDEX(claimPeriodNo,MATCH('Étape 1) Taux'!$A$8,claimPeriods,0))&lt;20,revenueReduction&lt;0.1),0,IF(NOT(ISNUMBER(J952)),0,IF(F952="Oui",0,IF($C952="Non - avec lien de dépendance",MIN(1129,J952,$D952),MIN(1129,J952)))))))</f>
        <v>Effectuez l’étape 1</v>
      </c>
      <c r="S952" s="3" t="str">
        <f>IF(CRHPElig=" -  ","Effectuez l’étape 1",IF(CRHPElig="La baisse de revenus n'est pas admissible dans le cadre du PEREC",CRHPElig,IF(AND(INDEX(claimPeriodNo,MATCH('Étape 1) Taux'!$A$8,claimPeriods,0))&gt;17,INDEX(claimPeriodNo,MATCH('Étape 1) Taux'!$A$8,claimPeriods,0))&lt;20,revenueReduction&lt;0.1),0,IF(NOT(ISNUMBER(K952)),0,IF(G952="Oui",0,IF($C952="Non - avec lien de dépendance",MIN(1129,K952,$D952),MIN(1129,K952)))))))</f>
        <v>Effectuez l’étape 1</v>
      </c>
      <c r="T952" s="3" t="str">
        <f>IF(CRHPElig=" -  ","Effectuez l’étape 1",IF(CRHPElig="La baisse de revenus n'est pas admissible dans le cadre du PEREC",CRHPElig,IF(AND(INDEX(claimPeriodNo,MATCH('Étape 1) Taux'!$A$8,claimPeriods,0))&gt;17,INDEX(claimPeriodNo,MATCH('Étape 1) Taux'!$A$8,claimPeriods,0))&lt;20,revenueReduction&lt;0.1),0,IF(NOT(ISNUMBER(L952)),0,IF(H952="Oui",0,IF($C952="Non - avec lien de dépendance",MIN(1129,L952,$D952),MIN(1129,L952)))))))</f>
        <v>Effectuez l’étape 1</v>
      </c>
      <c r="U952" s="3">
        <f t="shared" si="88"/>
        <v>0</v>
      </c>
      <c r="V952" s="3">
        <f t="shared" si="89"/>
        <v>0</v>
      </c>
    </row>
    <row r="953" spans="13:22" x14ac:dyDescent="0.3">
      <c r="M953" s="52" t="str">
        <f t="shared" si="84"/>
        <v>Calculez d'abord la baisse moyenne de vos revenus sur 12 mois à l'étape 2)</v>
      </c>
      <c r="N953" s="52" t="str">
        <f t="shared" si="85"/>
        <v>Calculez d'abord la baisse moyenne de vos revenus sur 12 mois à l'étape 2)</v>
      </c>
      <c r="O953" s="52" t="str">
        <f t="shared" si="86"/>
        <v>Calculez d'abord la baisse moyenne de vos revenus sur 12 mois à l'étape 2)</v>
      </c>
      <c r="P953" s="52" t="str">
        <f t="shared" si="87"/>
        <v>Calculez d'abord la baisse moyenne de vos revenus sur 12 mois à l'étape 2)</v>
      </c>
      <c r="Q953" s="3" t="str">
        <f>IF(CRHPElig=" -  ","Effectuez l’étape 1",IF(CRHPElig="La baisse de revenus n'est pas admissible dans le cadre du PEREC",CRHPElig,IF(AND(INDEX(claimPeriodNo,MATCH('Étape 1) Taux'!$A$8,claimPeriods,0))&gt;17,INDEX(claimPeriodNo,MATCH('Étape 1) Taux'!$A$8,claimPeriods,0))&lt;20,revenueReduction&lt;0.1),0,IF(NOT(ISNUMBER(I953)),0,IF(E953="Oui",0,IF($C953="Non - avec lien de dépendance",MIN(1129,I953,$D953),MIN(1129,I953)))))))</f>
        <v>Effectuez l’étape 1</v>
      </c>
      <c r="R953" s="3" t="str">
        <f>IF(CRHPElig=" -  ","Effectuez l’étape 1",IF(CRHPElig="La baisse de revenus n'est pas admissible dans le cadre du PEREC",CRHPElig,IF(AND(INDEX(claimPeriodNo,MATCH('Étape 1) Taux'!$A$8,claimPeriods,0))&gt;17,INDEX(claimPeriodNo,MATCH('Étape 1) Taux'!$A$8,claimPeriods,0))&lt;20,revenueReduction&lt;0.1),0,IF(NOT(ISNUMBER(J953)),0,IF(F953="Oui",0,IF($C953="Non - avec lien de dépendance",MIN(1129,J953,$D953),MIN(1129,J953)))))))</f>
        <v>Effectuez l’étape 1</v>
      </c>
      <c r="S953" s="3" t="str">
        <f>IF(CRHPElig=" -  ","Effectuez l’étape 1",IF(CRHPElig="La baisse de revenus n'est pas admissible dans le cadre du PEREC",CRHPElig,IF(AND(INDEX(claimPeriodNo,MATCH('Étape 1) Taux'!$A$8,claimPeriods,0))&gt;17,INDEX(claimPeriodNo,MATCH('Étape 1) Taux'!$A$8,claimPeriods,0))&lt;20,revenueReduction&lt;0.1),0,IF(NOT(ISNUMBER(K953)),0,IF(G953="Oui",0,IF($C953="Non - avec lien de dépendance",MIN(1129,K953,$D953),MIN(1129,K953)))))))</f>
        <v>Effectuez l’étape 1</v>
      </c>
      <c r="T953" s="3" t="str">
        <f>IF(CRHPElig=" -  ","Effectuez l’étape 1",IF(CRHPElig="La baisse de revenus n'est pas admissible dans le cadre du PEREC",CRHPElig,IF(AND(INDEX(claimPeriodNo,MATCH('Étape 1) Taux'!$A$8,claimPeriods,0))&gt;17,INDEX(claimPeriodNo,MATCH('Étape 1) Taux'!$A$8,claimPeriods,0))&lt;20,revenueReduction&lt;0.1),0,IF(NOT(ISNUMBER(L953)),0,IF(H953="Oui",0,IF($C953="Non - avec lien de dépendance",MIN(1129,L953,$D953),MIN(1129,L953)))))))</f>
        <v>Effectuez l’étape 1</v>
      </c>
      <c r="U953" s="3">
        <f t="shared" si="88"/>
        <v>0</v>
      </c>
      <c r="V953" s="3">
        <f t="shared" si="89"/>
        <v>0</v>
      </c>
    </row>
    <row r="954" spans="13:22" x14ac:dyDescent="0.3">
      <c r="M954" s="52" t="str">
        <f t="shared" si="84"/>
        <v>Calculez d'abord la baisse moyenne de vos revenus sur 12 mois à l'étape 2)</v>
      </c>
      <c r="N954" s="52" t="str">
        <f t="shared" si="85"/>
        <v>Calculez d'abord la baisse moyenne de vos revenus sur 12 mois à l'étape 2)</v>
      </c>
      <c r="O954" s="52" t="str">
        <f t="shared" si="86"/>
        <v>Calculez d'abord la baisse moyenne de vos revenus sur 12 mois à l'étape 2)</v>
      </c>
      <c r="P954" s="52" t="str">
        <f t="shared" si="87"/>
        <v>Calculez d'abord la baisse moyenne de vos revenus sur 12 mois à l'étape 2)</v>
      </c>
      <c r="Q954" s="3" t="str">
        <f>IF(CRHPElig=" -  ","Effectuez l’étape 1",IF(CRHPElig="La baisse de revenus n'est pas admissible dans le cadre du PEREC",CRHPElig,IF(AND(INDEX(claimPeriodNo,MATCH('Étape 1) Taux'!$A$8,claimPeriods,0))&gt;17,INDEX(claimPeriodNo,MATCH('Étape 1) Taux'!$A$8,claimPeriods,0))&lt;20,revenueReduction&lt;0.1),0,IF(NOT(ISNUMBER(I954)),0,IF(E954="Oui",0,IF($C954="Non - avec lien de dépendance",MIN(1129,I954,$D954),MIN(1129,I954)))))))</f>
        <v>Effectuez l’étape 1</v>
      </c>
      <c r="R954" s="3" t="str">
        <f>IF(CRHPElig=" -  ","Effectuez l’étape 1",IF(CRHPElig="La baisse de revenus n'est pas admissible dans le cadre du PEREC",CRHPElig,IF(AND(INDEX(claimPeriodNo,MATCH('Étape 1) Taux'!$A$8,claimPeriods,0))&gt;17,INDEX(claimPeriodNo,MATCH('Étape 1) Taux'!$A$8,claimPeriods,0))&lt;20,revenueReduction&lt;0.1),0,IF(NOT(ISNUMBER(J954)),0,IF(F954="Oui",0,IF($C954="Non - avec lien de dépendance",MIN(1129,J954,$D954),MIN(1129,J954)))))))</f>
        <v>Effectuez l’étape 1</v>
      </c>
      <c r="S954" s="3" t="str">
        <f>IF(CRHPElig=" -  ","Effectuez l’étape 1",IF(CRHPElig="La baisse de revenus n'est pas admissible dans le cadre du PEREC",CRHPElig,IF(AND(INDEX(claimPeriodNo,MATCH('Étape 1) Taux'!$A$8,claimPeriods,0))&gt;17,INDEX(claimPeriodNo,MATCH('Étape 1) Taux'!$A$8,claimPeriods,0))&lt;20,revenueReduction&lt;0.1),0,IF(NOT(ISNUMBER(K954)),0,IF(G954="Oui",0,IF($C954="Non - avec lien de dépendance",MIN(1129,K954,$D954),MIN(1129,K954)))))))</f>
        <v>Effectuez l’étape 1</v>
      </c>
      <c r="T954" s="3" t="str">
        <f>IF(CRHPElig=" -  ","Effectuez l’étape 1",IF(CRHPElig="La baisse de revenus n'est pas admissible dans le cadre du PEREC",CRHPElig,IF(AND(INDEX(claimPeriodNo,MATCH('Étape 1) Taux'!$A$8,claimPeriods,0))&gt;17,INDEX(claimPeriodNo,MATCH('Étape 1) Taux'!$A$8,claimPeriods,0))&lt;20,revenueReduction&lt;0.1),0,IF(NOT(ISNUMBER(L954)),0,IF(H954="Oui",0,IF($C954="Non - avec lien de dépendance",MIN(1129,L954,$D954),MIN(1129,L954)))))))</f>
        <v>Effectuez l’étape 1</v>
      </c>
      <c r="U954" s="3">
        <f t="shared" si="88"/>
        <v>0</v>
      </c>
      <c r="V954" s="3">
        <f t="shared" si="89"/>
        <v>0</v>
      </c>
    </row>
    <row r="955" spans="13:22" x14ac:dyDescent="0.3">
      <c r="M955" s="52" t="str">
        <f t="shared" si="84"/>
        <v>Calculez d'abord la baisse moyenne de vos revenus sur 12 mois à l'étape 2)</v>
      </c>
      <c r="N955" s="52" t="str">
        <f t="shared" si="85"/>
        <v>Calculez d'abord la baisse moyenne de vos revenus sur 12 mois à l'étape 2)</v>
      </c>
      <c r="O955" s="52" t="str">
        <f t="shared" si="86"/>
        <v>Calculez d'abord la baisse moyenne de vos revenus sur 12 mois à l'étape 2)</v>
      </c>
      <c r="P955" s="52" t="str">
        <f t="shared" si="87"/>
        <v>Calculez d'abord la baisse moyenne de vos revenus sur 12 mois à l'étape 2)</v>
      </c>
      <c r="Q955" s="3" t="str">
        <f>IF(CRHPElig=" -  ","Effectuez l’étape 1",IF(CRHPElig="La baisse de revenus n'est pas admissible dans le cadre du PEREC",CRHPElig,IF(AND(INDEX(claimPeriodNo,MATCH('Étape 1) Taux'!$A$8,claimPeriods,0))&gt;17,INDEX(claimPeriodNo,MATCH('Étape 1) Taux'!$A$8,claimPeriods,0))&lt;20,revenueReduction&lt;0.1),0,IF(NOT(ISNUMBER(I955)),0,IF(E955="Oui",0,IF($C955="Non - avec lien de dépendance",MIN(1129,I955,$D955),MIN(1129,I955)))))))</f>
        <v>Effectuez l’étape 1</v>
      </c>
      <c r="R955" s="3" t="str">
        <f>IF(CRHPElig=" -  ","Effectuez l’étape 1",IF(CRHPElig="La baisse de revenus n'est pas admissible dans le cadre du PEREC",CRHPElig,IF(AND(INDEX(claimPeriodNo,MATCH('Étape 1) Taux'!$A$8,claimPeriods,0))&gt;17,INDEX(claimPeriodNo,MATCH('Étape 1) Taux'!$A$8,claimPeriods,0))&lt;20,revenueReduction&lt;0.1),0,IF(NOT(ISNUMBER(J955)),0,IF(F955="Oui",0,IF($C955="Non - avec lien de dépendance",MIN(1129,J955,$D955),MIN(1129,J955)))))))</f>
        <v>Effectuez l’étape 1</v>
      </c>
      <c r="S955" s="3" t="str">
        <f>IF(CRHPElig=" -  ","Effectuez l’étape 1",IF(CRHPElig="La baisse de revenus n'est pas admissible dans le cadre du PEREC",CRHPElig,IF(AND(INDEX(claimPeriodNo,MATCH('Étape 1) Taux'!$A$8,claimPeriods,0))&gt;17,INDEX(claimPeriodNo,MATCH('Étape 1) Taux'!$A$8,claimPeriods,0))&lt;20,revenueReduction&lt;0.1),0,IF(NOT(ISNUMBER(K955)),0,IF(G955="Oui",0,IF($C955="Non - avec lien de dépendance",MIN(1129,K955,$D955),MIN(1129,K955)))))))</f>
        <v>Effectuez l’étape 1</v>
      </c>
      <c r="T955" s="3" t="str">
        <f>IF(CRHPElig=" -  ","Effectuez l’étape 1",IF(CRHPElig="La baisse de revenus n'est pas admissible dans le cadre du PEREC",CRHPElig,IF(AND(INDEX(claimPeriodNo,MATCH('Étape 1) Taux'!$A$8,claimPeriods,0))&gt;17,INDEX(claimPeriodNo,MATCH('Étape 1) Taux'!$A$8,claimPeriods,0))&lt;20,revenueReduction&lt;0.1),0,IF(NOT(ISNUMBER(L955)),0,IF(H955="Oui",0,IF($C955="Non - avec lien de dépendance",MIN(1129,L955,$D955),MIN(1129,L955)))))))</f>
        <v>Effectuez l’étape 1</v>
      </c>
      <c r="U955" s="3">
        <f t="shared" si="88"/>
        <v>0</v>
      </c>
      <c r="V955" s="3">
        <f t="shared" si="89"/>
        <v>0</v>
      </c>
    </row>
    <row r="956" spans="13:22" x14ac:dyDescent="0.3">
      <c r="M956" s="52" t="str">
        <f t="shared" si="84"/>
        <v>Calculez d'abord la baisse moyenne de vos revenus sur 12 mois à l'étape 2)</v>
      </c>
      <c r="N956" s="52" t="str">
        <f t="shared" si="85"/>
        <v>Calculez d'abord la baisse moyenne de vos revenus sur 12 mois à l'étape 2)</v>
      </c>
      <c r="O956" s="52" t="str">
        <f t="shared" si="86"/>
        <v>Calculez d'abord la baisse moyenne de vos revenus sur 12 mois à l'étape 2)</v>
      </c>
      <c r="P956" s="52" t="str">
        <f t="shared" si="87"/>
        <v>Calculez d'abord la baisse moyenne de vos revenus sur 12 mois à l'étape 2)</v>
      </c>
      <c r="Q956" s="3" t="str">
        <f>IF(CRHPElig=" -  ","Effectuez l’étape 1",IF(CRHPElig="La baisse de revenus n'est pas admissible dans le cadre du PEREC",CRHPElig,IF(AND(INDEX(claimPeriodNo,MATCH('Étape 1) Taux'!$A$8,claimPeriods,0))&gt;17,INDEX(claimPeriodNo,MATCH('Étape 1) Taux'!$A$8,claimPeriods,0))&lt;20,revenueReduction&lt;0.1),0,IF(NOT(ISNUMBER(I956)),0,IF(E956="Oui",0,IF($C956="Non - avec lien de dépendance",MIN(1129,I956,$D956),MIN(1129,I956)))))))</f>
        <v>Effectuez l’étape 1</v>
      </c>
      <c r="R956" s="3" t="str">
        <f>IF(CRHPElig=" -  ","Effectuez l’étape 1",IF(CRHPElig="La baisse de revenus n'est pas admissible dans le cadre du PEREC",CRHPElig,IF(AND(INDEX(claimPeriodNo,MATCH('Étape 1) Taux'!$A$8,claimPeriods,0))&gt;17,INDEX(claimPeriodNo,MATCH('Étape 1) Taux'!$A$8,claimPeriods,0))&lt;20,revenueReduction&lt;0.1),0,IF(NOT(ISNUMBER(J956)),0,IF(F956="Oui",0,IF($C956="Non - avec lien de dépendance",MIN(1129,J956,$D956),MIN(1129,J956)))))))</f>
        <v>Effectuez l’étape 1</v>
      </c>
      <c r="S956" s="3" t="str">
        <f>IF(CRHPElig=" -  ","Effectuez l’étape 1",IF(CRHPElig="La baisse de revenus n'est pas admissible dans le cadre du PEREC",CRHPElig,IF(AND(INDEX(claimPeriodNo,MATCH('Étape 1) Taux'!$A$8,claimPeriods,0))&gt;17,INDEX(claimPeriodNo,MATCH('Étape 1) Taux'!$A$8,claimPeriods,0))&lt;20,revenueReduction&lt;0.1),0,IF(NOT(ISNUMBER(K956)),0,IF(G956="Oui",0,IF($C956="Non - avec lien de dépendance",MIN(1129,K956,$D956),MIN(1129,K956)))))))</f>
        <v>Effectuez l’étape 1</v>
      </c>
      <c r="T956" s="3" t="str">
        <f>IF(CRHPElig=" -  ","Effectuez l’étape 1",IF(CRHPElig="La baisse de revenus n'est pas admissible dans le cadre du PEREC",CRHPElig,IF(AND(INDEX(claimPeriodNo,MATCH('Étape 1) Taux'!$A$8,claimPeriods,0))&gt;17,INDEX(claimPeriodNo,MATCH('Étape 1) Taux'!$A$8,claimPeriods,0))&lt;20,revenueReduction&lt;0.1),0,IF(NOT(ISNUMBER(L956)),0,IF(H956="Oui",0,IF($C956="Non - avec lien de dépendance",MIN(1129,L956,$D956),MIN(1129,L956)))))))</f>
        <v>Effectuez l’étape 1</v>
      </c>
      <c r="U956" s="3">
        <f t="shared" si="88"/>
        <v>0</v>
      </c>
      <c r="V956" s="3">
        <f t="shared" si="89"/>
        <v>0</v>
      </c>
    </row>
    <row r="957" spans="13:22" x14ac:dyDescent="0.3">
      <c r="M957" s="52" t="str">
        <f t="shared" si="84"/>
        <v>Calculez d'abord la baisse moyenne de vos revenus sur 12 mois à l'étape 2)</v>
      </c>
      <c r="N957" s="52" t="str">
        <f t="shared" si="85"/>
        <v>Calculez d'abord la baisse moyenne de vos revenus sur 12 mois à l'étape 2)</v>
      </c>
      <c r="O957" s="52" t="str">
        <f t="shared" si="86"/>
        <v>Calculez d'abord la baisse moyenne de vos revenus sur 12 mois à l'étape 2)</v>
      </c>
      <c r="P957" s="52" t="str">
        <f t="shared" si="87"/>
        <v>Calculez d'abord la baisse moyenne de vos revenus sur 12 mois à l'étape 2)</v>
      </c>
      <c r="Q957" s="3" t="str">
        <f>IF(CRHPElig=" -  ","Effectuez l’étape 1",IF(CRHPElig="La baisse de revenus n'est pas admissible dans le cadre du PEREC",CRHPElig,IF(AND(INDEX(claimPeriodNo,MATCH('Étape 1) Taux'!$A$8,claimPeriods,0))&gt;17,INDEX(claimPeriodNo,MATCH('Étape 1) Taux'!$A$8,claimPeriods,0))&lt;20,revenueReduction&lt;0.1),0,IF(NOT(ISNUMBER(I957)),0,IF(E957="Oui",0,IF($C957="Non - avec lien de dépendance",MIN(1129,I957,$D957),MIN(1129,I957)))))))</f>
        <v>Effectuez l’étape 1</v>
      </c>
      <c r="R957" s="3" t="str">
        <f>IF(CRHPElig=" -  ","Effectuez l’étape 1",IF(CRHPElig="La baisse de revenus n'est pas admissible dans le cadre du PEREC",CRHPElig,IF(AND(INDEX(claimPeriodNo,MATCH('Étape 1) Taux'!$A$8,claimPeriods,0))&gt;17,INDEX(claimPeriodNo,MATCH('Étape 1) Taux'!$A$8,claimPeriods,0))&lt;20,revenueReduction&lt;0.1),0,IF(NOT(ISNUMBER(J957)),0,IF(F957="Oui",0,IF($C957="Non - avec lien de dépendance",MIN(1129,J957,$D957),MIN(1129,J957)))))))</f>
        <v>Effectuez l’étape 1</v>
      </c>
      <c r="S957" s="3" t="str">
        <f>IF(CRHPElig=" -  ","Effectuez l’étape 1",IF(CRHPElig="La baisse de revenus n'est pas admissible dans le cadre du PEREC",CRHPElig,IF(AND(INDEX(claimPeriodNo,MATCH('Étape 1) Taux'!$A$8,claimPeriods,0))&gt;17,INDEX(claimPeriodNo,MATCH('Étape 1) Taux'!$A$8,claimPeriods,0))&lt;20,revenueReduction&lt;0.1),0,IF(NOT(ISNUMBER(K957)),0,IF(G957="Oui",0,IF($C957="Non - avec lien de dépendance",MIN(1129,K957,$D957),MIN(1129,K957)))))))</f>
        <v>Effectuez l’étape 1</v>
      </c>
      <c r="T957" s="3" t="str">
        <f>IF(CRHPElig=" -  ","Effectuez l’étape 1",IF(CRHPElig="La baisse de revenus n'est pas admissible dans le cadre du PEREC",CRHPElig,IF(AND(INDEX(claimPeriodNo,MATCH('Étape 1) Taux'!$A$8,claimPeriods,0))&gt;17,INDEX(claimPeriodNo,MATCH('Étape 1) Taux'!$A$8,claimPeriods,0))&lt;20,revenueReduction&lt;0.1),0,IF(NOT(ISNUMBER(L957)),0,IF(H957="Oui",0,IF($C957="Non - avec lien de dépendance",MIN(1129,L957,$D957),MIN(1129,L957)))))))</f>
        <v>Effectuez l’étape 1</v>
      </c>
      <c r="U957" s="3">
        <f t="shared" si="88"/>
        <v>0</v>
      </c>
      <c r="V957" s="3">
        <f t="shared" si="89"/>
        <v>0</v>
      </c>
    </row>
    <row r="958" spans="13:22" x14ac:dyDescent="0.3">
      <c r="M958" s="52" t="str">
        <f t="shared" si="84"/>
        <v>Calculez d'abord la baisse moyenne de vos revenus sur 12 mois à l'étape 2)</v>
      </c>
      <c r="N958" s="52" t="str">
        <f t="shared" si="85"/>
        <v>Calculez d'abord la baisse moyenne de vos revenus sur 12 mois à l'étape 2)</v>
      </c>
      <c r="O958" s="52" t="str">
        <f t="shared" si="86"/>
        <v>Calculez d'abord la baisse moyenne de vos revenus sur 12 mois à l'étape 2)</v>
      </c>
      <c r="P958" s="52" t="str">
        <f t="shared" si="87"/>
        <v>Calculez d'abord la baisse moyenne de vos revenus sur 12 mois à l'étape 2)</v>
      </c>
      <c r="Q958" s="3" t="str">
        <f>IF(CRHPElig=" -  ","Effectuez l’étape 1",IF(CRHPElig="La baisse de revenus n'est pas admissible dans le cadre du PEREC",CRHPElig,IF(AND(INDEX(claimPeriodNo,MATCH('Étape 1) Taux'!$A$8,claimPeriods,0))&gt;17,INDEX(claimPeriodNo,MATCH('Étape 1) Taux'!$A$8,claimPeriods,0))&lt;20,revenueReduction&lt;0.1),0,IF(NOT(ISNUMBER(I958)),0,IF(E958="Oui",0,IF($C958="Non - avec lien de dépendance",MIN(1129,I958,$D958),MIN(1129,I958)))))))</f>
        <v>Effectuez l’étape 1</v>
      </c>
      <c r="R958" s="3" t="str">
        <f>IF(CRHPElig=" -  ","Effectuez l’étape 1",IF(CRHPElig="La baisse de revenus n'est pas admissible dans le cadre du PEREC",CRHPElig,IF(AND(INDEX(claimPeriodNo,MATCH('Étape 1) Taux'!$A$8,claimPeriods,0))&gt;17,INDEX(claimPeriodNo,MATCH('Étape 1) Taux'!$A$8,claimPeriods,0))&lt;20,revenueReduction&lt;0.1),0,IF(NOT(ISNUMBER(J958)),0,IF(F958="Oui",0,IF($C958="Non - avec lien de dépendance",MIN(1129,J958,$D958),MIN(1129,J958)))))))</f>
        <v>Effectuez l’étape 1</v>
      </c>
      <c r="S958" s="3" t="str">
        <f>IF(CRHPElig=" -  ","Effectuez l’étape 1",IF(CRHPElig="La baisse de revenus n'est pas admissible dans le cadre du PEREC",CRHPElig,IF(AND(INDEX(claimPeriodNo,MATCH('Étape 1) Taux'!$A$8,claimPeriods,0))&gt;17,INDEX(claimPeriodNo,MATCH('Étape 1) Taux'!$A$8,claimPeriods,0))&lt;20,revenueReduction&lt;0.1),0,IF(NOT(ISNUMBER(K958)),0,IF(G958="Oui",0,IF($C958="Non - avec lien de dépendance",MIN(1129,K958,$D958),MIN(1129,K958)))))))</f>
        <v>Effectuez l’étape 1</v>
      </c>
      <c r="T958" s="3" t="str">
        <f>IF(CRHPElig=" -  ","Effectuez l’étape 1",IF(CRHPElig="La baisse de revenus n'est pas admissible dans le cadre du PEREC",CRHPElig,IF(AND(INDEX(claimPeriodNo,MATCH('Étape 1) Taux'!$A$8,claimPeriods,0))&gt;17,INDEX(claimPeriodNo,MATCH('Étape 1) Taux'!$A$8,claimPeriods,0))&lt;20,revenueReduction&lt;0.1),0,IF(NOT(ISNUMBER(L958)),0,IF(H958="Oui",0,IF($C958="Non - avec lien de dépendance",MIN(1129,L958,$D958),MIN(1129,L958)))))))</f>
        <v>Effectuez l’étape 1</v>
      </c>
      <c r="U958" s="3">
        <f t="shared" si="88"/>
        <v>0</v>
      </c>
      <c r="V958" s="3">
        <f t="shared" si="89"/>
        <v>0</v>
      </c>
    </row>
    <row r="959" spans="13:22" x14ac:dyDescent="0.3">
      <c r="M959" s="52" t="str">
        <f t="shared" si="84"/>
        <v>Calculez d'abord la baisse moyenne de vos revenus sur 12 mois à l'étape 2)</v>
      </c>
      <c r="N959" s="52" t="str">
        <f t="shared" si="85"/>
        <v>Calculez d'abord la baisse moyenne de vos revenus sur 12 mois à l'étape 2)</v>
      </c>
      <c r="O959" s="52" t="str">
        <f t="shared" si="86"/>
        <v>Calculez d'abord la baisse moyenne de vos revenus sur 12 mois à l'étape 2)</v>
      </c>
      <c r="P959" s="52" t="str">
        <f t="shared" si="87"/>
        <v>Calculez d'abord la baisse moyenne de vos revenus sur 12 mois à l'étape 2)</v>
      </c>
      <c r="Q959" s="3" t="str">
        <f>IF(CRHPElig=" -  ","Effectuez l’étape 1",IF(CRHPElig="La baisse de revenus n'est pas admissible dans le cadre du PEREC",CRHPElig,IF(AND(INDEX(claimPeriodNo,MATCH('Étape 1) Taux'!$A$8,claimPeriods,0))&gt;17,INDEX(claimPeriodNo,MATCH('Étape 1) Taux'!$A$8,claimPeriods,0))&lt;20,revenueReduction&lt;0.1),0,IF(NOT(ISNUMBER(I959)),0,IF(E959="Oui",0,IF($C959="Non - avec lien de dépendance",MIN(1129,I959,$D959),MIN(1129,I959)))))))</f>
        <v>Effectuez l’étape 1</v>
      </c>
      <c r="R959" s="3" t="str">
        <f>IF(CRHPElig=" -  ","Effectuez l’étape 1",IF(CRHPElig="La baisse de revenus n'est pas admissible dans le cadre du PEREC",CRHPElig,IF(AND(INDEX(claimPeriodNo,MATCH('Étape 1) Taux'!$A$8,claimPeriods,0))&gt;17,INDEX(claimPeriodNo,MATCH('Étape 1) Taux'!$A$8,claimPeriods,0))&lt;20,revenueReduction&lt;0.1),0,IF(NOT(ISNUMBER(J959)),0,IF(F959="Oui",0,IF($C959="Non - avec lien de dépendance",MIN(1129,J959,$D959),MIN(1129,J959)))))))</f>
        <v>Effectuez l’étape 1</v>
      </c>
      <c r="S959" s="3" t="str">
        <f>IF(CRHPElig=" -  ","Effectuez l’étape 1",IF(CRHPElig="La baisse de revenus n'est pas admissible dans le cadre du PEREC",CRHPElig,IF(AND(INDEX(claimPeriodNo,MATCH('Étape 1) Taux'!$A$8,claimPeriods,0))&gt;17,INDEX(claimPeriodNo,MATCH('Étape 1) Taux'!$A$8,claimPeriods,0))&lt;20,revenueReduction&lt;0.1),0,IF(NOT(ISNUMBER(K959)),0,IF(G959="Oui",0,IF($C959="Non - avec lien de dépendance",MIN(1129,K959,$D959),MIN(1129,K959)))))))</f>
        <v>Effectuez l’étape 1</v>
      </c>
      <c r="T959" s="3" t="str">
        <f>IF(CRHPElig=" -  ","Effectuez l’étape 1",IF(CRHPElig="La baisse de revenus n'est pas admissible dans le cadre du PEREC",CRHPElig,IF(AND(INDEX(claimPeriodNo,MATCH('Étape 1) Taux'!$A$8,claimPeriods,0))&gt;17,INDEX(claimPeriodNo,MATCH('Étape 1) Taux'!$A$8,claimPeriods,0))&lt;20,revenueReduction&lt;0.1),0,IF(NOT(ISNUMBER(L959)),0,IF(H959="Oui",0,IF($C959="Non - avec lien de dépendance",MIN(1129,L959,$D959),MIN(1129,L959)))))))</f>
        <v>Effectuez l’étape 1</v>
      </c>
      <c r="U959" s="3">
        <f t="shared" si="88"/>
        <v>0</v>
      </c>
      <c r="V959" s="3">
        <f t="shared" si="89"/>
        <v>0</v>
      </c>
    </row>
    <row r="960" spans="13:22" x14ac:dyDescent="0.3">
      <c r="M960" s="52" t="str">
        <f t="shared" si="84"/>
        <v>Calculez d'abord la baisse moyenne de vos revenus sur 12 mois à l'étape 2)</v>
      </c>
      <c r="N960" s="52" t="str">
        <f t="shared" si="85"/>
        <v>Calculez d'abord la baisse moyenne de vos revenus sur 12 mois à l'étape 2)</v>
      </c>
      <c r="O960" s="52" t="str">
        <f t="shared" si="86"/>
        <v>Calculez d'abord la baisse moyenne de vos revenus sur 12 mois à l'étape 2)</v>
      </c>
      <c r="P960" s="52" t="str">
        <f t="shared" si="87"/>
        <v>Calculez d'abord la baisse moyenne de vos revenus sur 12 mois à l'étape 2)</v>
      </c>
      <c r="Q960" s="3" t="str">
        <f>IF(CRHPElig=" -  ","Effectuez l’étape 1",IF(CRHPElig="La baisse de revenus n'est pas admissible dans le cadre du PEREC",CRHPElig,IF(AND(INDEX(claimPeriodNo,MATCH('Étape 1) Taux'!$A$8,claimPeriods,0))&gt;17,INDEX(claimPeriodNo,MATCH('Étape 1) Taux'!$A$8,claimPeriods,0))&lt;20,revenueReduction&lt;0.1),0,IF(NOT(ISNUMBER(I960)),0,IF(E960="Oui",0,IF($C960="Non - avec lien de dépendance",MIN(1129,I960,$D960),MIN(1129,I960)))))))</f>
        <v>Effectuez l’étape 1</v>
      </c>
      <c r="R960" s="3" t="str">
        <f>IF(CRHPElig=" -  ","Effectuez l’étape 1",IF(CRHPElig="La baisse de revenus n'est pas admissible dans le cadre du PEREC",CRHPElig,IF(AND(INDEX(claimPeriodNo,MATCH('Étape 1) Taux'!$A$8,claimPeriods,0))&gt;17,INDEX(claimPeriodNo,MATCH('Étape 1) Taux'!$A$8,claimPeriods,0))&lt;20,revenueReduction&lt;0.1),0,IF(NOT(ISNUMBER(J960)),0,IF(F960="Oui",0,IF($C960="Non - avec lien de dépendance",MIN(1129,J960,$D960),MIN(1129,J960)))))))</f>
        <v>Effectuez l’étape 1</v>
      </c>
      <c r="S960" s="3" t="str">
        <f>IF(CRHPElig=" -  ","Effectuez l’étape 1",IF(CRHPElig="La baisse de revenus n'est pas admissible dans le cadre du PEREC",CRHPElig,IF(AND(INDEX(claimPeriodNo,MATCH('Étape 1) Taux'!$A$8,claimPeriods,0))&gt;17,INDEX(claimPeriodNo,MATCH('Étape 1) Taux'!$A$8,claimPeriods,0))&lt;20,revenueReduction&lt;0.1),0,IF(NOT(ISNUMBER(K960)),0,IF(G960="Oui",0,IF($C960="Non - avec lien de dépendance",MIN(1129,K960,$D960),MIN(1129,K960)))))))</f>
        <v>Effectuez l’étape 1</v>
      </c>
      <c r="T960" s="3" t="str">
        <f>IF(CRHPElig=" -  ","Effectuez l’étape 1",IF(CRHPElig="La baisse de revenus n'est pas admissible dans le cadre du PEREC",CRHPElig,IF(AND(INDEX(claimPeriodNo,MATCH('Étape 1) Taux'!$A$8,claimPeriods,0))&gt;17,INDEX(claimPeriodNo,MATCH('Étape 1) Taux'!$A$8,claimPeriods,0))&lt;20,revenueReduction&lt;0.1),0,IF(NOT(ISNUMBER(L960)),0,IF(H960="Oui",0,IF($C960="Non - avec lien de dépendance",MIN(1129,L960,$D960),MIN(1129,L960)))))))</f>
        <v>Effectuez l’étape 1</v>
      </c>
      <c r="U960" s="3">
        <f t="shared" si="88"/>
        <v>0</v>
      </c>
      <c r="V960" s="3">
        <f t="shared" si="89"/>
        <v>0</v>
      </c>
    </row>
    <row r="961" spans="13:22" x14ac:dyDescent="0.3">
      <c r="M961" s="52" t="str">
        <f t="shared" si="84"/>
        <v>Calculez d'abord la baisse moyenne de vos revenus sur 12 mois à l'étape 2)</v>
      </c>
      <c r="N961" s="52" t="str">
        <f t="shared" si="85"/>
        <v>Calculez d'abord la baisse moyenne de vos revenus sur 12 mois à l'étape 2)</v>
      </c>
      <c r="O961" s="52" t="str">
        <f t="shared" si="86"/>
        <v>Calculez d'abord la baisse moyenne de vos revenus sur 12 mois à l'étape 2)</v>
      </c>
      <c r="P961" s="52" t="str">
        <f t="shared" si="87"/>
        <v>Calculez d'abord la baisse moyenne de vos revenus sur 12 mois à l'étape 2)</v>
      </c>
      <c r="Q961" s="3" t="str">
        <f>IF(CRHPElig=" -  ","Effectuez l’étape 1",IF(CRHPElig="La baisse de revenus n'est pas admissible dans le cadre du PEREC",CRHPElig,IF(AND(INDEX(claimPeriodNo,MATCH('Étape 1) Taux'!$A$8,claimPeriods,0))&gt;17,INDEX(claimPeriodNo,MATCH('Étape 1) Taux'!$A$8,claimPeriods,0))&lt;20,revenueReduction&lt;0.1),0,IF(NOT(ISNUMBER(I961)),0,IF(E961="Oui",0,IF($C961="Non - avec lien de dépendance",MIN(1129,I961,$D961),MIN(1129,I961)))))))</f>
        <v>Effectuez l’étape 1</v>
      </c>
      <c r="R961" s="3" t="str">
        <f>IF(CRHPElig=" -  ","Effectuez l’étape 1",IF(CRHPElig="La baisse de revenus n'est pas admissible dans le cadre du PEREC",CRHPElig,IF(AND(INDEX(claimPeriodNo,MATCH('Étape 1) Taux'!$A$8,claimPeriods,0))&gt;17,INDEX(claimPeriodNo,MATCH('Étape 1) Taux'!$A$8,claimPeriods,0))&lt;20,revenueReduction&lt;0.1),0,IF(NOT(ISNUMBER(J961)),0,IF(F961="Oui",0,IF($C961="Non - avec lien de dépendance",MIN(1129,J961,$D961),MIN(1129,J961)))))))</f>
        <v>Effectuez l’étape 1</v>
      </c>
      <c r="S961" s="3" t="str">
        <f>IF(CRHPElig=" -  ","Effectuez l’étape 1",IF(CRHPElig="La baisse de revenus n'est pas admissible dans le cadre du PEREC",CRHPElig,IF(AND(INDEX(claimPeriodNo,MATCH('Étape 1) Taux'!$A$8,claimPeriods,0))&gt;17,INDEX(claimPeriodNo,MATCH('Étape 1) Taux'!$A$8,claimPeriods,0))&lt;20,revenueReduction&lt;0.1),0,IF(NOT(ISNUMBER(K961)),0,IF(G961="Oui",0,IF($C961="Non - avec lien de dépendance",MIN(1129,K961,$D961),MIN(1129,K961)))))))</f>
        <v>Effectuez l’étape 1</v>
      </c>
      <c r="T961" s="3" t="str">
        <f>IF(CRHPElig=" -  ","Effectuez l’étape 1",IF(CRHPElig="La baisse de revenus n'est pas admissible dans le cadre du PEREC",CRHPElig,IF(AND(INDEX(claimPeriodNo,MATCH('Étape 1) Taux'!$A$8,claimPeriods,0))&gt;17,INDEX(claimPeriodNo,MATCH('Étape 1) Taux'!$A$8,claimPeriods,0))&lt;20,revenueReduction&lt;0.1),0,IF(NOT(ISNUMBER(L961)),0,IF(H961="Oui",0,IF($C961="Non - avec lien de dépendance",MIN(1129,L961,$D961),MIN(1129,L961)))))))</f>
        <v>Effectuez l’étape 1</v>
      </c>
      <c r="U961" s="3">
        <f t="shared" si="88"/>
        <v>0</v>
      </c>
      <c r="V961" s="3">
        <f t="shared" si="89"/>
        <v>0</v>
      </c>
    </row>
    <row r="962" spans="13:22" x14ac:dyDescent="0.3">
      <c r="M962" s="52" t="str">
        <f t="shared" si="84"/>
        <v>Calculez d'abord la baisse moyenne de vos revenus sur 12 mois à l'étape 2)</v>
      </c>
      <c r="N962" s="52" t="str">
        <f t="shared" si="85"/>
        <v>Calculez d'abord la baisse moyenne de vos revenus sur 12 mois à l'étape 2)</v>
      </c>
      <c r="O962" s="52" t="str">
        <f t="shared" si="86"/>
        <v>Calculez d'abord la baisse moyenne de vos revenus sur 12 mois à l'étape 2)</v>
      </c>
      <c r="P962" s="52" t="str">
        <f t="shared" si="87"/>
        <v>Calculez d'abord la baisse moyenne de vos revenus sur 12 mois à l'étape 2)</v>
      </c>
      <c r="Q962" s="3" t="str">
        <f>IF(CRHPElig=" -  ","Effectuez l’étape 1",IF(CRHPElig="La baisse de revenus n'est pas admissible dans le cadre du PEREC",CRHPElig,IF(AND(INDEX(claimPeriodNo,MATCH('Étape 1) Taux'!$A$8,claimPeriods,0))&gt;17,INDEX(claimPeriodNo,MATCH('Étape 1) Taux'!$A$8,claimPeriods,0))&lt;20,revenueReduction&lt;0.1),0,IF(NOT(ISNUMBER(I962)),0,IF(E962="Oui",0,IF($C962="Non - avec lien de dépendance",MIN(1129,I962,$D962),MIN(1129,I962)))))))</f>
        <v>Effectuez l’étape 1</v>
      </c>
      <c r="R962" s="3" t="str">
        <f>IF(CRHPElig=" -  ","Effectuez l’étape 1",IF(CRHPElig="La baisse de revenus n'est pas admissible dans le cadre du PEREC",CRHPElig,IF(AND(INDEX(claimPeriodNo,MATCH('Étape 1) Taux'!$A$8,claimPeriods,0))&gt;17,INDEX(claimPeriodNo,MATCH('Étape 1) Taux'!$A$8,claimPeriods,0))&lt;20,revenueReduction&lt;0.1),0,IF(NOT(ISNUMBER(J962)),0,IF(F962="Oui",0,IF($C962="Non - avec lien de dépendance",MIN(1129,J962,$D962),MIN(1129,J962)))))))</f>
        <v>Effectuez l’étape 1</v>
      </c>
      <c r="S962" s="3" t="str">
        <f>IF(CRHPElig=" -  ","Effectuez l’étape 1",IF(CRHPElig="La baisse de revenus n'est pas admissible dans le cadre du PEREC",CRHPElig,IF(AND(INDEX(claimPeriodNo,MATCH('Étape 1) Taux'!$A$8,claimPeriods,0))&gt;17,INDEX(claimPeriodNo,MATCH('Étape 1) Taux'!$A$8,claimPeriods,0))&lt;20,revenueReduction&lt;0.1),0,IF(NOT(ISNUMBER(K962)),0,IF(G962="Oui",0,IF($C962="Non - avec lien de dépendance",MIN(1129,K962,$D962),MIN(1129,K962)))))))</f>
        <v>Effectuez l’étape 1</v>
      </c>
      <c r="T962" s="3" t="str">
        <f>IF(CRHPElig=" -  ","Effectuez l’étape 1",IF(CRHPElig="La baisse de revenus n'est pas admissible dans le cadre du PEREC",CRHPElig,IF(AND(INDEX(claimPeriodNo,MATCH('Étape 1) Taux'!$A$8,claimPeriods,0))&gt;17,INDEX(claimPeriodNo,MATCH('Étape 1) Taux'!$A$8,claimPeriods,0))&lt;20,revenueReduction&lt;0.1),0,IF(NOT(ISNUMBER(L962)),0,IF(H962="Oui",0,IF($C962="Non - avec lien de dépendance",MIN(1129,L962,$D962),MIN(1129,L962)))))))</f>
        <v>Effectuez l’étape 1</v>
      </c>
      <c r="U962" s="3">
        <f t="shared" si="88"/>
        <v>0</v>
      </c>
      <c r="V962" s="3">
        <f t="shared" si="89"/>
        <v>0</v>
      </c>
    </row>
    <row r="963" spans="13:22" x14ac:dyDescent="0.3">
      <c r="M963" s="52" t="str">
        <f t="shared" si="84"/>
        <v>Calculez d'abord la baisse moyenne de vos revenus sur 12 mois à l'étape 2)</v>
      </c>
      <c r="N963" s="52" t="str">
        <f t="shared" si="85"/>
        <v>Calculez d'abord la baisse moyenne de vos revenus sur 12 mois à l'étape 2)</v>
      </c>
      <c r="O963" s="52" t="str">
        <f t="shared" si="86"/>
        <v>Calculez d'abord la baisse moyenne de vos revenus sur 12 mois à l'étape 2)</v>
      </c>
      <c r="P963" s="52" t="str">
        <f t="shared" si="87"/>
        <v>Calculez d'abord la baisse moyenne de vos revenus sur 12 mois à l'étape 2)</v>
      </c>
      <c r="Q963" s="3" t="str">
        <f>IF(CRHPElig=" -  ","Effectuez l’étape 1",IF(CRHPElig="La baisse de revenus n'est pas admissible dans le cadre du PEREC",CRHPElig,IF(AND(INDEX(claimPeriodNo,MATCH('Étape 1) Taux'!$A$8,claimPeriods,0))&gt;17,INDEX(claimPeriodNo,MATCH('Étape 1) Taux'!$A$8,claimPeriods,0))&lt;20,revenueReduction&lt;0.1),0,IF(NOT(ISNUMBER(I963)),0,IF(E963="Oui",0,IF($C963="Non - avec lien de dépendance",MIN(1129,I963,$D963),MIN(1129,I963)))))))</f>
        <v>Effectuez l’étape 1</v>
      </c>
      <c r="R963" s="3" t="str">
        <f>IF(CRHPElig=" -  ","Effectuez l’étape 1",IF(CRHPElig="La baisse de revenus n'est pas admissible dans le cadre du PEREC",CRHPElig,IF(AND(INDEX(claimPeriodNo,MATCH('Étape 1) Taux'!$A$8,claimPeriods,0))&gt;17,INDEX(claimPeriodNo,MATCH('Étape 1) Taux'!$A$8,claimPeriods,0))&lt;20,revenueReduction&lt;0.1),0,IF(NOT(ISNUMBER(J963)),0,IF(F963="Oui",0,IF($C963="Non - avec lien de dépendance",MIN(1129,J963,$D963),MIN(1129,J963)))))))</f>
        <v>Effectuez l’étape 1</v>
      </c>
      <c r="S963" s="3" t="str">
        <f>IF(CRHPElig=" -  ","Effectuez l’étape 1",IF(CRHPElig="La baisse de revenus n'est pas admissible dans le cadre du PEREC",CRHPElig,IF(AND(INDEX(claimPeriodNo,MATCH('Étape 1) Taux'!$A$8,claimPeriods,0))&gt;17,INDEX(claimPeriodNo,MATCH('Étape 1) Taux'!$A$8,claimPeriods,0))&lt;20,revenueReduction&lt;0.1),0,IF(NOT(ISNUMBER(K963)),0,IF(G963="Oui",0,IF($C963="Non - avec lien de dépendance",MIN(1129,K963,$D963),MIN(1129,K963)))))))</f>
        <v>Effectuez l’étape 1</v>
      </c>
      <c r="T963" s="3" t="str">
        <f>IF(CRHPElig=" -  ","Effectuez l’étape 1",IF(CRHPElig="La baisse de revenus n'est pas admissible dans le cadre du PEREC",CRHPElig,IF(AND(INDEX(claimPeriodNo,MATCH('Étape 1) Taux'!$A$8,claimPeriods,0))&gt;17,INDEX(claimPeriodNo,MATCH('Étape 1) Taux'!$A$8,claimPeriods,0))&lt;20,revenueReduction&lt;0.1),0,IF(NOT(ISNUMBER(L963)),0,IF(H963="Oui",0,IF($C963="Non - avec lien de dépendance",MIN(1129,L963,$D963),MIN(1129,L963)))))))</f>
        <v>Effectuez l’étape 1</v>
      </c>
      <c r="U963" s="3">
        <f t="shared" si="88"/>
        <v>0</v>
      </c>
      <c r="V963" s="3">
        <f t="shared" si="89"/>
        <v>0</v>
      </c>
    </row>
    <row r="964" spans="13:22" x14ac:dyDescent="0.3">
      <c r="M964" s="52" t="str">
        <f t="shared" si="84"/>
        <v>Calculez d'abord la baisse moyenne de vos revenus sur 12 mois à l'étape 2)</v>
      </c>
      <c r="N964" s="52" t="str">
        <f t="shared" si="85"/>
        <v>Calculez d'abord la baisse moyenne de vos revenus sur 12 mois à l'étape 2)</v>
      </c>
      <c r="O964" s="52" t="str">
        <f t="shared" si="86"/>
        <v>Calculez d'abord la baisse moyenne de vos revenus sur 12 mois à l'étape 2)</v>
      </c>
      <c r="P964" s="52" t="str">
        <f t="shared" si="87"/>
        <v>Calculez d'abord la baisse moyenne de vos revenus sur 12 mois à l'étape 2)</v>
      </c>
      <c r="Q964" s="3" t="str">
        <f>IF(CRHPElig=" -  ","Effectuez l’étape 1",IF(CRHPElig="La baisse de revenus n'est pas admissible dans le cadre du PEREC",CRHPElig,IF(AND(INDEX(claimPeriodNo,MATCH('Étape 1) Taux'!$A$8,claimPeriods,0))&gt;17,INDEX(claimPeriodNo,MATCH('Étape 1) Taux'!$A$8,claimPeriods,0))&lt;20,revenueReduction&lt;0.1),0,IF(NOT(ISNUMBER(I964)),0,IF(E964="Oui",0,IF($C964="Non - avec lien de dépendance",MIN(1129,I964,$D964),MIN(1129,I964)))))))</f>
        <v>Effectuez l’étape 1</v>
      </c>
      <c r="R964" s="3" t="str">
        <f>IF(CRHPElig=" -  ","Effectuez l’étape 1",IF(CRHPElig="La baisse de revenus n'est pas admissible dans le cadre du PEREC",CRHPElig,IF(AND(INDEX(claimPeriodNo,MATCH('Étape 1) Taux'!$A$8,claimPeriods,0))&gt;17,INDEX(claimPeriodNo,MATCH('Étape 1) Taux'!$A$8,claimPeriods,0))&lt;20,revenueReduction&lt;0.1),0,IF(NOT(ISNUMBER(J964)),0,IF(F964="Oui",0,IF($C964="Non - avec lien de dépendance",MIN(1129,J964,$D964),MIN(1129,J964)))))))</f>
        <v>Effectuez l’étape 1</v>
      </c>
      <c r="S964" s="3" t="str">
        <f>IF(CRHPElig=" -  ","Effectuez l’étape 1",IF(CRHPElig="La baisse de revenus n'est pas admissible dans le cadre du PEREC",CRHPElig,IF(AND(INDEX(claimPeriodNo,MATCH('Étape 1) Taux'!$A$8,claimPeriods,0))&gt;17,INDEX(claimPeriodNo,MATCH('Étape 1) Taux'!$A$8,claimPeriods,0))&lt;20,revenueReduction&lt;0.1),0,IF(NOT(ISNUMBER(K964)),0,IF(G964="Oui",0,IF($C964="Non - avec lien de dépendance",MIN(1129,K964,$D964),MIN(1129,K964)))))))</f>
        <v>Effectuez l’étape 1</v>
      </c>
      <c r="T964" s="3" t="str">
        <f>IF(CRHPElig=" -  ","Effectuez l’étape 1",IF(CRHPElig="La baisse de revenus n'est pas admissible dans le cadre du PEREC",CRHPElig,IF(AND(INDEX(claimPeriodNo,MATCH('Étape 1) Taux'!$A$8,claimPeriods,0))&gt;17,INDEX(claimPeriodNo,MATCH('Étape 1) Taux'!$A$8,claimPeriods,0))&lt;20,revenueReduction&lt;0.1),0,IF(NOT(ISNUMBER(L964)),0,IF(H964="Oui",0,IF($C964="Non - avec lien de dépendance",MIN(1129,L964,$D964),MIN(1129,L964)))))))</f>
        <v>Effectuez l’étape 1</v>
      </c>
      <c r="U964" s="3">
        <f t="shared" si="88"/>
        <v>0</v>
      </c>
      <c r="V964" s="3">
        <f t="shared" si="89"/>
        <v>0</v>
      </c>
    </row>
    <row r="965" spans="13:22" x14ac:dyDescent="0.3">
      <c r="M965" s="52" t="str">
        <f t="shared" si="84"/>
        <v>Calculez d'abord la baisse moyenne de vos revenus sur 12 mois à l'étape 2)</v>
      </c>
      <c r="N965" s="52" t="str">
        <f t="shared" si="85"/>
        <v>Calculez d'abord la baisse moyenne de vos revenus sur 12 mois à l'étape 2)</v>
      </c>
      <c r="O965" s="52" t="str">
        <f t="shared" si="86"/>
        <v>Calculez d'abord la baisse moyenne de vos revenus sur 12 mois à l'étape 2)</v>
      </c>
      <c r="P965" s="52" t="str">
        <f t="shared" si="87"/>
        <v>Calculez d'abord la baisse moyenne de vos revenus sur 12 mois à l'étape 2)</v>
      </c>
      <c r="Q965" s="3" t="str">
        <f>IF(CRHPElig=" -  ","Effectuez l’étape 1",IF(CRHPElig="La baisse de revenus n'est pas admissible dans le cadre du PEREC",CRHPElig,IF(AND(INDEX(claimPeriodNo,MATCH('Étape 1) Taux'!$A$8,claimPeriods,0))&gt;17,INDEX(claimPeriodNo,MATCH('Étape 1) Taux'!$A$8,claimPeriods,0))&lt;20,revenueReduction&lt;0.1),0,IF(NOT(ISNUMBER(I965)),0,IF(E965="Oui",0,IF($C965="Non - avec lien de dépendance",MIN(1129,I965,$D965),MIN(1129,I965)))))))</f>
        <v>Effectuez l’étape 1</v>
      </c>
      <c r="R965" s="3" t="str">
        <f>IF(CRHPElig=" -  ","Effectuez l’étape 1",IF(CRHPElig="La baisse de revenus n'est pas admissible dans le cadre du PEREC",CRHPElig,IF(AND(INDEX(claimPeriodNo,MATCH('Étape 1) Taux'!$A$8,claimPeriods,0))&gt;17,INDEX(claimPeriodNo,MATCH('Étape 1) Taux'!$A$8,claimPeriods,0))&lt;20,revenueReduction&lt;0.1),0,IF(NOT(ISNUMBER(J965)),0,IF(F965="Oui",0,IF($C965="Non - avec lien de dépendance",MIN(1129,J965,$D965),MIN(1129,J965)))))))</f>
        <v>Effectuez l’étape 1</v>
      </c>
      <c r="S965" s="3" t="str">
        <f>IF(CRHPElig=" -  ","Effectuez l’étape 1",IF(CRHPElig="La baisse de revenus n'est pas admissible dans le cadre du PEREC",CRHPElig,IF(AND(INDEX(claimPeriodNo,MATCH('Étape 1) Taux'!$A$8,claimPeriods,0))&gt;17,INDEX(claimPeriodNo,MATCH('Étape 1) Taux'!$A$8,claimPeriods,0))&lt;20,revenueReduction&lt;0.1),0,IF(NOT(ISNUMBER(K965)),0,IF(G965="Oui",0,IF($C965="Non - avec lien de dépendance",MIN(1129,K965,$D965),MIN(1129,K965)))))))</f>
        <v>Effectuez l’étape 1</v>
      </c>
      <c r="T965" s="3" t="str">
        <f>IF(CRHPElig=" -  ","Effectuez l’étape 1",IF(CRHPElig="La baisse de revenus n'est pas admissible dans le cadre du PEREC",CRHPElig,IF(AND(INDEX(claimPeriodNo,MATCH('Étape 1) Taux'!$A$8,claimPeriods,0))&gt;17,INDEX(claimPeriodNo,MATCH('Étape 1) Taux'!$A$8,claimPeriods,0))&lt;20,revenueReduction&lt;0.1),0,IF(NOT(ISNUMBER(L965)),0,IF(H965="Oui",0,IF($C965="Non - avec lien de dépendance",MIN(1129,L965,$D965),MIN(1129,L965)))))))</f>
        <v>Effectuez l’étape 1</v>
      </c>
      <c r="U965" s="3">
        <f t="shared" si="88"/>
        <v>0</v>
      </c>
      <c r="V965" s="3">
        <f t="shared" si="89"/>
        <v>0</v>
      </c>
    </row>
    <row r="966" spans="13:22" x14ac:dyDescent="0.3">
      <c r="M966" s="52" t="str">
        <f t="shared" ref="M966:M1029" si="90">IF(overallRate=" -   ","Effectuez l’étape 1",IF(ISTEXT(overallRate),overallRate,IF(OR(NOT(ISNUMBER(I966)),AND(NOT(ISNUMBER($D966)),$C966="Non - avec lien de dépendance"),revenueReduction&lt;=0,E966="Oui"),0,ROUND(IF($C966="Non - avec lien de dépendance",MIN(1129,I966,$D966)*overallRate,MIN(1129,I966)*overallRate),2))))</f>
        <v>Calculez d'abord la baisse moyenne de vos revenus sur 12 mois à l'étape 2)</v>
      </c>
      <c r="N966" s="52" t="str">
        <f t="shared" ref="N966:N1029" si="91">IF(overallRate=" -   ","Effectuez l’étape 1",IF(ISTEXT(overallRate),overallRate,IF(OR(NOT(ISNUMBER(J966)),AND(NOT(ISNUMBER($D966)),$C966="Non - avec lien de dépendance"),revenueReduction&lt;=0,F966="Oui"),0,ROUND(IF($C966="Non - avec lien de dépendance",MIN(1129,J966,$D966)*overallRate,MIN(1129,J966)*overallRate),2))))</f>
        <v>Calculez d'abord la baisse moyenne de vos revenus sur 12 mois à l'étape 2)</v>
      </c>
      <c r="O966" s="52" t="str">
        <f t="shared" ref="O966:O1029" si="92">IF(overallRate=" -   ","Effectuez l’étape 1",IF(ISTEXT(overallRate),overallRate,IF(OR(NOT(ISNUMBER(K966)),AND(NOT(ISNUMBER($D966)),$C966="Non - avec lien de dépendance"),revenueReduction&lt;=0,G966="Oui"),0,ROUND(IF($C966="Non - avec lien de dépendance",MIN(1129,K966,$D966)*overallRate,MIN(1129,K966)*overallRate),2))))</f>
        <v>Calculez d'abord la baisse moyenne de vos revenus sur 12 mois à l'étape 2)</v>
      </c>
      <c r="P966" s="52" t="str">
        <f t="shared" ref="P966:P1029" si="93">IF(overallRate=" -   ","Effectuez l’étape 1",IF(ISTEXT(overallRate),overallRate,IF(OR(NOT(ISNUMBER(L966)),AND(NOT(ISNUMBER($D966)),$C966="Non - avec lien de dépendance"),revenueReduction&lt;=0,H966="Oui"),0,ROUND(IF($C966="Non - avec lien de dépendance",MIN(1129,L966,$D966)*overallRate,MIN(1129,L966)*overallRate),2))))</f>
        <v>Calculez d'abord la baisse moyenne de vos revenus sur 12 mois à l'étape 2)</v>
      </c>
      <c r="Q966" s="3" t="str">
        <f>IF(CRHPElig=" -  ","Effectuez l’étape 1",IF(CRHPElig="La baisse de revenus n'est pas admissible dans le cadre du PEREC",CRHPElig,IF(AND(INDEX(claimPeriodNo,MATCH('Étape 1) Taux'!$A$8,claimPeriods,0))&gt;17,INDEX(claimPeriodNo,MATCH('Étape 1) Taux'!$A$8,claimPeriods,0))&lt;20,revenueReduction&lt;0.1),0,IF(NOT(ISNUMBER(I966)),0,IF(E966="Oui",0,IF($C966="Non - avec lien de dépendance",MIN(1129,I966,$D966),MIN(1129,I966)))))))</f>
        <v>Effectuez l’étape 1</v>
      </c>
      <c r="R966" s="3" t="str">
        <f>IF(CRHPElig=" -  ","Effectuez l’étape 1",IF(CRHPElig="La baisse de revenus n'est pas admissible dans le cadre du PEREC",CRHPElig,IF(AND(INDEX(claimPeriodNo,MATCH('Étape 1) Taux'!$A$8,claimPeriods,0))&gt;17,INDEX(claimPeriodNo,MATCH('Étape 1) Taux'!$A$8,claimPeriods,0))&lt;20,revenueReduction&lt;0.1),0,IF(NOT(ISNUMBER(J966)),0,IF(F966="Oui",0,IF($C966="Non - avec lien de dépendance",MIN(1129,J966,$D966),MIN(1129,J966)))))))</f>
        <v>Effectuez l’étape 1</v>
      </c>
      <c r="S966" s="3" t="str">
        <f>IF(CRHPElig=" -  ","Effectuez l’étape 1",IF(CRHPElig="La baisse de revenus n'est pas admissible dans le cadre du PEREC",CRHPElig,IF(AND(INDEX(claimPeriodNo,MATCH('Étape 1) Taux'!$A$8,claimPeriods,0))&gt;17,INDEX(claimPeriodNo,MATCH('Étape 1) Taux'!$A$8,claimPeriods,0))&lt;20,revenueReduction&lt;0.1),0,IF(NOT(ISNUMBER(K966)),0,IF(G966="Oui",0,IF($C966="Non - avec lien de dépendance",MIN(1129,K966,$D966),MIN(1129,K966)))))))</f>
        <v>Effectuez l’étape 1</v>
      </c>
      <c r="T966" s="3" t="str">
        <f>IF(CRHPElig=" -  ","Effectuez l’étape 1",IF(CRHPElig="La baisse de revenus n'est pas admissible dans le cadre du PEREC",CRHPElig,IF(AND(INDEX(claimPeriodNo,MATCH('Étape 1) Taux'!$A$8,claimPeriods,0))&gt;17,INDEX(claimPeriodNo,MATCH('Étape 1) Taux'!$A$8,claimPeriods,0))&lt;20,revenueReduction&lt;0.1),0,IF(NOT(ISNUMBER(L966)),0,IF(H966="Oui",0,IF($C966="Non - avec lien de dépendance",MIN(1129,L966,$D966),MIN(1129,L966)))))))</f>
        <v>Effectuez l’étape 1</v>
      </c>
      <c r="U966" s="3">
        <f t="shared" si="88"/>
        <v>0</v>
      </c>
      <c r="V966" s="3">
        <f t="shared" si="89"/>
        <v>0</v>
      </c>
    </row>
    <row r="967" spans="13:22" x14ac:dyDescent="0.3">
      <c r="M967" s="52" t="str">
        <f t="shared" si="90"/>
        <v>Calculez d'abord la baisse moyenne de vos revenus sur 12 mois à l'étape 2)</v>
      </c>
      <c r="N967" s="52" t="str">
        <f t="shared" si="91"/>
        <v>Calculez d'abord la baisse moyenne de vos revenus sur 12 mois à l'étape 2)</v>
      </c>
      <c r="O967" s="52" t="str">
        <f t="shared" si="92"/>
        <v>Calculez d'abord la baisse moyenne de vos revenus sur 12 mois à l'étape 2)</v>
      </c>
      <c r="P967" s="52" t="str">
        <f t="shared" si="93"/>
        <v>Calculez d'abord la baisse moyenne de vos revenus sur 12 mois à l'étape 2)</v>
      </c>
      <c r="Q967" s="3" t="str">
        <f>IF(CRHPElig=" -  ","Effectuez l’étape 1",IF(CRHPElig="La baisse de revenus n'est pas admissible dans le cadre du PEREC",CRHPElig,IF(AND(INDEX(claimPeriodNo,MATCH('Étape 1) Taux'!$A$8,claimPeriods,0))&gt;17,INDEX(claimPeriodNo,MATCH('Étape 1) Taux'!$A$8,claimPeriods,0))&lt;20,revenueReduction&lt;0.1),0,IF(NOT(ISNUMBER(I967)),0,IF(E967="Oui",0,IF($C967="Non - avec lien de dépendance",MIN(1129,I967,$D967),MIN(1129,I967)))))))</f>
        <v>Effectuez l’étape 1</v>
      </c>
      <c r="R967" s="3" t="str">
        <f>IF(CRHPElig=" -  ","Effectuez l’étape 1",IF(CRHPElig="La baisse de revenus n'est pas admissible dans le cadre du PEREC",CRHPElig,IF(AND(INDEX(claimPeriodNo,MATCH('Étape 1) Taux'!$A$8,claimPeriods,0))&gt;17,INDEX(claimPeriodNo,MATCH('Étape 1) Taux'!$A$8,claimPeriods,0))&lt;20,revenueReduction&lt;0.1),0,IF(NOT(ISNUMBER(J967)),0,IF(F967="Oui",0,IF($C967="Non - avec lien de dépendance",MIN(1129,J967,$D967),MIN(1129,J967)))))))</f>
        <v>Effectuez l’étape 1</v>
      </c>
      <c r="S967" s="3" t="str">
        <f>IF(CRHPElig=" -  ","Effectuez l’étape 1",IF(CRHPElig="La baisse de revenus n'est pas admissible dans le cadre du PEREC",CRHPElig,IF(AND(INDEX(claimPeriodNo,MATCH('Étape 1) Taux'!$A$8,claimPeriods,0))&gt;17,INDEX(claimPeriodNo,MATCH('Étape 1) Taux'!$A$8,claimPeriods,0))&lt;20,revenueReduction&lt;0.1),0,IF(NOT(ISNUMBER(K967)),0,IF(G967="Oui",0,IF($C967="Non - avec lien de dépendance",MIN(1129,K967,$D967),MIN(1129,K967)))))))</f>
        <v>Effectuez l’étape 1</v>
      </c>
      <c r="T967" s="3" t="str">
        <f>IF(CRHPElig=" -  ","Effectuez l’étape 1",IF(CRHPElig="La baisse de revenus n'est pas admissible dans le cadre du PEREC",CRHPElig,IF(AND(INDEX(claimPeriodNo,MATCH('Étape 1) Taux'!$A$8,claimPeriods,0))&gt;17,INDEX(claimPeriodNo,MATCH('Étape 1) Taux'!$A$8,claimPeriods,0))&lt;20,revenueReduction&lt;0.1),0,IF(NOT(ISNUMBER(L967)),0,IF(H967="Oui",0,IF($C967="Non - avec lien de dépendance",MIN(1129,L967,$D967),MIN(1129,L967)))))))</f>
        <v>Effectuez l’étape 1</v>
      </c>
      <c r="U967" s="3">
        <f t="shared" ref="U967:U1030" si="94">IF(AND(COUNT(C967:L967)&gt;0,OR(AND(NOT(ISNUMBER($D967)),OR(COUNTIF(E967:H967,"Yes")&gt;0,$C967&lt;&gt;"Oui - sans lien de dépendance")),COUNT(I967:L967)&lt;&gt;4,ISBLANK($C967))),"Remplissez tous les montants",SUM(M967:P967))</f>
        <v>0</v>
      </c>
      <c r="V967" s="3">
        <f t="shared" ref="V967:V1030" si="95">IF(AND(COUNT(C967:L967)&gt;0,OR(AND(NOT(ISNUMBER($D967)),OR(COUNTIF(E967:H967,"Yes")&gt;0,$C967&lt;&gt;"Oui - sans lien de dépendance")),COUNT(I967:L967)&lt;&gt;4,ISBLANK($C967))),"Remplissez tous les montants",SUM(Q967:T967))</f>
        <v>0</v>
      </c>
    </row>
    <row r="968" spans="13:22" x14ac:dyDescent="0.3">
      <c r="M968" s="52" t="str">
        <f t="shared" si="90"/>
        <v>Calculez d'abord la baisse moyenne de vos revenus sur 12 mois à l'étape 2)</v>
      </c>
      <c r="N968" s="52" t="str">
        <f t="shared" si="91"/>
        <v>Calculez d'abord la baisse moyenne de vos revenus sur 12 mois à l'étape 2)</v>
      </c>
      <c r="O968" s="52" t="str">
        <f t="shared" si="92"/>
        <v>Calculez d'abord la baisse moyenne de vos revenus sur 12 mois à l'étape 2)</v>
      </c>
      <c r="P968" s="52" t="str">
        <f t="shared" si="93"/>
        <v>Calculez d'abord la baisse moyenne de vos revenus sur 12 mois à l'étape 2)</v>
      </c>
      <c r="Q968" s="3" t="str">
        <f>IF(CRHPElig=" -  ","Effectuez l’étape 1",IF(CRHPElig="La baisse de revenus n'est pas admissible dans le cadre du PEREC",CRHPElig,IF(AND(INDEX(claimPeriodNo,MATCH('Étape 1) Taux'!$A$8,claimPeriods,0))&gt;17,INDEX(claimPeriodNo,MATCH('Étape 1) Taux'!$A$8,claimPeriods,0))&lt;20,revenueReduction&lt;0.1),0,IF(NOT(ISNUMBER(I968)),0,IF(E968="Oui",0,IF($C968="Non - avec lien de dépendance",MIN(1129,I968,$D968),MIN(1129,I968)))))))</f>
        <v>Effectuez l’étape 1</v>
      </c>
      <c r="R968" s="3" t="str">
        <f>IF(CRHPElig=" -  ","Effectuez l’étape 1",IF(CRHPElig="La baisse de revenus n'est pas admissible dans le cadre du PEREC",CRHPElig,IF(AND(INDEX(claimPeriodNo,MATCH('Étape 1) Taux'!$A$8,claimPeriods,0))&gt;17,INDEX(claimPeriodNo,MATCH('Étape 1) Taux'!$A$8,claimPeriods,0))&lt;20,revenueReduction&lt;0.1),0,IF(NOT(ISNUMBER(J968)),0,IF(F968="Oui",0,IF($C968="Non - avec lien de dépendance",MIN(1129,J968,$D968),MIN(1129,J968)))))))</f>
        <v>Effectuez l’étape 1</v>
      </c>
      <c r="S968" s="3" t="str">
        <f>IF(CRHPElig=" -  ","Effectuez l’étape 1",IF(CRHPElig="La baisse de revenus n'est pas admissible dans le cadre du PEREC",CRHPElig,IF(AND(INDEX(claimPeriodNo,MATCH('Étape 1) Taux'!$A$8,claimPeriods,0))&gt;17,INDEX(claimPeriodNo,MATCH('Étape 1) Taux'!$A$8,claimPeriods,0))&lt;20,revenueReduction&lt;0.1),0,IF(NOT(ISNUMBER(K968)),0,IF(G968="Oui",0,IF($C968="Non - avec lien de dépendance",MIN(1129,K968,$D968),MIN(1129,K968)))))))</f>
        <v>Effectuez l’étape 1</v>
      </c>
      <c r="T968" s="3" t="str">
        <f>IF(CRHPElig=" -  ","Effectuez l’étape 1",IF(CRHPElig="La baisse de revenus n'est pas admissible dans le cadre du PEREC",CRHPElig,IF(AND(INDEX(claimPeriodNo,MATCH('Étape 1) Taux'!$A$8,claimPeriods,0))&gt;17,INDEX(claimPeriodNo,MATCH('Étape 1) Taux'!$A$8,claimPeriods,0))&lt;20,revenueReduction&lt;0.1),0,IF(NOT(ISNUMBER(L968)),0,IF(H968="Oui",0,IF($C968="Non - avec lien de dépendance",MIN(1129,L968,$D968),MIN(1129,L968)))))))</f>
        <v>Effectuez l’étape 1</v>
      </c>
      <c r="U968" s="3">
        <f t="shared" si="94"/>
        <v>0</v>
      </c>
      <c r="V968" s="3">
        <f t="shared" si="95"/>
        <v>0</v>
      </c>
    </row>
    <row r="969" spans="13:22" x14ac:dyDescent="0.3">
      <c r="M969" s="52" t="str">
        <f t="shared" si="90"/>
        <v>Calculez d'abord la baisse moyenne de vos revenus sur 12 mois à l'étape 2)</v>
      </c>
      <c r="N969" s="52" t="str">
        <f t="shared" si="91"/>
        <v>Calculez d'abord la baisse moyenne de vos revenus sur 12 mois à l'étape 2)</v>
      </c>
      <c r="O969" s="52" t="str">
        <f t="shared" si="92"/>
        <v>Calculez d'abord la baisse moyenne de vos revenus sur 12 mois à l'étape 2)</v>
      </c>
      <c r="P969" s="52" t="str">
        <f t="shared" si="93"/>
        <v>Calculez d'abord la baisse moyenne de vos revenus sur 12 mois à l'étape 2)</v>
      </c>
      <c r="Q969" s="3" t="str">
        <f>IF(CRHPElig=" -  ","Effectuez l’étape 1",IF(CRHPElig="La baisse de revenus n'est pas admissible dans le cadre du PEREC",CRHPElig,IF(AND(INDEX(claimPeriodNo,MATCH('Étape 1) Taux'!$A$8,claimPeriods,0))&gt;17,INDEX(claimPeriodNo,MATCH('Étape 1) Taux'!$A$8,claimPeriods,0))&lt;20,revenueReduction&lt;0.1),0,IF(NOT(ISNUMBER(I969)),0,IF(E969="Oui",0,IF($C969="Non - avec lien de dépendance",MIN(1129,I969,$D969),MIN(1129,I969)))))))</f>
        <v>Effectuez l’étape 1</v>
      </c>
      <c r="R969" s="3" t="str">
        <f>IF(CRHPElig=" -  ","Effectuez l’étape 1",IF(CRHPElig="La baisse de revenus n'est pas admissible dans le cadre du PEREC",CRHPElig,IF(AND(INDEX(claimPeriodNo,MATCH('Étape 1) Taux'!$A$8,claimPeriods,0))&gt;17,INDEX(claimPeriodNo,MATCH('Étape 1) Taux'!$A$8,claimPeriods,0))&lt;20,revenueReduction&lt;0.1),0,IF(NOT(ISNUMBER(J969)),0,IF(F969="Oui",0,IF($C969="Non - avec lien de dépendance",MIN(1129,J969,$D969),MIN(1129,J969)))))))</f>
        <v>Effectuez l’étape 1</v>
      </c>
      <c r="S969" s="3" t="str">
        <f>IF(CRHPElig=" -  ","Effectuez l’étape 1",IF(CRHPElig="La baisse de revenus n'est pas admissible dans le cadre du PEREC",CRHPElig,IF(AND(INDEX(claimPeriodNo,MATCH('Étape 1) Taux'!$A$8,claimPeriods,0))&gt;17,INDEX(claimPeriodNo,MATCH('Étape 1) Taux'!$A$8,claimPeriods,0))&lt;20,revenueReduction&lt;0.1),0,IF(NOT(ISNUMBER(K969)),0,IF(G969="Oui",0,IF($C969="Non - avec lien de dépendance",MIN(1129,K969,$D969),MIN(1129,K969)))))))</f>
        <v>Effectuez l’étape 1</v>
      </c>
      <c r="T969" s="3" t="str">
        <f>IF(CRHPElig=" -  ","Effectuez l’étape 1",IF(CRHPElig="La baisse de revenus n'est pas admissible dans le cadre du PEREC",CRHPElig,IF(AND(INDEX(claimPeriodNo,MATCH('Étape 1) Taux'!$A$8,claimPeriods,0))&gt;17,INDEX(claimPeriodNo,MATCH('Étape 1) Taux'!$A$8,claimPeriods,0))&lt;20,revenueReduction&lt;0.1),0,IF(NOT(ISNUMBER(L969)),0,IF(H969="Oui",0,IF($C969="Non - avec lien de dépendance",MIN(1129,L969,$D969),MIN(1129,L969)))))))</f>
        <v>Effectuez l’étape 1</v>
      </c>
      <c r="U969" s="3">
        <f t="shared" si="94"/>
        <v>0</v>
      </c>
      <c r="V969" s="3">
        <f t="shared" si="95"/>
        <v>0</v>
      </c>
    </row>
    <row r="970" spans="13:22" x14ac:dyDescent="0.3">
      <c r="M970" s="52" t="str">
        <f t="shared" si="90"/>
        <v>Calculez d'abord la baisse moyenne de vos revenus sur 12 mois à l'étape 2)</v>
      </c>
      <c r="N970" s="52" t="str">
        <f t="shared" si="91"/>
        <v>Calculez d'abord la baisse moyenne de vos revenus sur 12 mois à l'étape 2)</v>
      </c>
      <c r="O970" s="52" t="str">
        <f t="shared" si="92"/>
        <v>Calculez d'abord la baisse moyenne de vos revenus sur 12 mois à l'étape 2)</v>
      </c>
      <c r="P970" s="52" t="str">
        <f t="shared" si="93"/>
        <v>Calculez d'abord la baisse moyenne de vos revenus sur 12 mois à l'étape 2)</v>
      </c>
      <c r="Q970" s="3" t="str">
        <f>IF(CRHPElig=" -  ","Effectuez l’étape 1",IF(CRHPElig="La baisse de revenus n'est pas admissible dans le cadre du PEREC",CRHPElig,IF(AND(INDEX(claimPeriodNo,MATCH('Étape 1) Taux'!$A$8,claimPeriods,0))&gt;17,INDEX(claimPeriodNo,MATCH('Étape 1) Taux'!$A$8,claimPeriods,0))&lt;20,revenueReduction&lt;0.1),0,IF(NOT(ISNUMBER(I970)),0,IF(E970="Oui",0,IF($C970="Non - avec lien de dépendance",MIN(1129,I970,$D970),MIN(1129,I970)))))))</f>
        <v>Effectuez l’étape 1</v>
      </c>
      <c r="R970" s="3" t="str">
        <f>IF(CRHPElig=" -  ","Effectuez l’étape 1",IF(CRHPElig="La baisse de revenus n'est pas admissible dans le cadre du PEREC",CRHPElig,IF(AND(INDEX(claimPeriodNo,MATCH('Étape 1) Taux'!$A$8,claimPeriods,0))&gt;17,INDEX(claimPeriodNo,MATCH('Étape 1) Taux'!$A$8,claimPeriods,0))&lt;20,revenueReduction&lt;0.1),0,IF(NOT(ISNUMBER(J970)),0,IF(F970="Oui",0,IF($C970="Non - avec lien de dépendance",MIN(1129,J970,$D970),MIN(1129,J970)))))))</f>
        <v>Effectuez l’étape 1</v>
      </c>
      <c r="S970" s="3" t="str">
        <f>IF(CRHPElig=" -  ","Effectuez l’étape 1",IF(CRHPElig="La baisse de revenus n'est pas admissible dans le cadre du PEREC",CRHPElig,IF(AND(INDEX(claimPeriodNo,MATCH('Étape 1) Taux'!$A$8,claimPeriods,0))&gt;17,INDEX(claimPeriodNo,MATCH('Étape 1) Taux'!$A$8,claimPeriods,0))&lt;20,revenueReduction&lt;0.1),0,IF(NOT(ISNUMBER(K970)),0,IF(G970="Oui",0,IF($C970="Non - avec lien de dépendance",MIN(1129,K970,$D970),MIN(1129,K970)))))))</f>
        <v>Effectuez l’étape 1</v>
      </c>
      <c r="T970" s="3" t="str">
        <f>IF(CRHPElig=" -  ","Effectuez l’étape 1",IF(CRHPElig="La baisse de revenus n'est pas admissible dans le cadre du PEREC",CRHPElig,IF(AND(INDEX(claimPeriodNo,MATCH('Étape 1) Taux'!$A$8,claimPeriods,0))&gt;17,INDEX(claimPeriodNo,MATCH('Étape 1) Taux'!$A$8,claimPeriods,0))&lt;20,revenueReduction&lt;0.1),0,IF(NOT(ISNUMBER(L970)),0,IF(H970="Oui",0,IF($C970="Non - avec lien de dépendance",MIN(1129,L970,$D970),MIN(1129,L970)))))))</f>
        <v>Effectuez l’étape 1</v>
      </c>
      <c r="U970" s="3">
        <f t="shared" si="94"/>
        <v>0</v>
      </c>
      <c r="V970" s="3">
        <f t="shared" si="95"/>
        <v>0</v>
      </c>
    </row>
    <row r="971" spans="13:22" x14ac:dyDescent="0.3">
      <c r="M971" s="52" t="str">
        <f t="shared" si="90"/>
        <v>Calculez d'abord la baisse moyenne de vos revenus sur 12 mois à l'étape 2)</v>
      </c>
      <c r="N971" s="52" t="str">
        <f t="shared" si="91"/>
        <v>Calculez d'abord la baisse moyenne de vos revenus sur 12 mois à l'étape 2)</v>
      </c>
      <c r="O971" s="52" t="str">
        <f t="shared" si="92"/>
        <v>Calculez d'abord la baisse moyenne de vos revenus sur 12 mois à l'étape 2)</v>
      </c>
      <c r="P971" s="52" t="str">
        <f t="shared" si="93"/>
        <v>Calculez d'abord la baisse moyenne de vos revenus sur 12 mois à l'étape 2)</v>
      </c>
      <c r="Q971" s="3" t="str">
        <f>IF(CRHPElig=" -  ","Effectuez l’étape 1",IF(CRHPElig="La baisse de revenus n'est pas admissible dans le cadre du PEREC",CRHPElig,IF(AND(INDEX(claimPeriodNo,MATCH('Étape 1) Taux'!$A$8,claimPeriods,0))&gt;17,INDEX(claimPeriodNo,MATCH('Étape 1) Taux'!$A$8,claimPeriods,0))&lt;20,revenueReduction&lt;0.1),0,IF(NOT(ISNUMBER(I971)),0,IF(E971="Oui",0,IF($C971="Non - avec lien de dépendance",MIN(1129,I971,$D971),MIN(1129,I971)))))))</f>
        <v>Effectuez l’étape 1</v>
      </c>
      <c r="R971" s="3" t="str">
        <f>IF(CRHPElig=" -  ","Effectuez l’étape 1",IF(CRHPElig="La baisse de revenus n'est pas admissible dans le cadre du PEREC",CRHPElig,IF(AND(INDEX(claimPeriodNo,MATCH('Étape 1) Taux'!$A$8,claimPeriods,0))&gt;17,INDEX(claimPeriodNo,MATCH('Étape 1) Taux'!$A$8,claimPeriods,0))&lt;20,revenueReduction&lt;0.1),0,IF(NOT(ISNUMBER(J971)),0,IF(F971="Oui",0,IF($C971="Non - avec lien de dépendance",MIN(1129,J971,$D971),MIN(1129,J971)))))))</f>
        <v>Effectuez l’étape 1</v>
      </c>
      <c r="S971" s="3" t="str">
        <f>IF(CRHPElig=" -  ","Effectuez l’étape 1",IF(CRHPElig="La baisse de revenus n'est pas admissible dans le cadre du PEREC",CRHPElig,IF(AND(INDEX(claimPeriodNo,MATCH('Étape 1) Taux'!$A$8,claimPeriods,0))&gt;17,INDEX(claimPeriodNo,MATCH('Étape 1) Taux'!$A$8,claimPeriods,0))&lt;20,revenueReduction&lt;0.1),0,IF(NOT(ISNUMBER(K971)),0,IF(G971="Oui",0,IF($C971="Non - avec lien de dépendance",MIN(1129,K971,$D971),MIN(1129,K971)))))))</f>
        <v>Effectuez l’étape 1</v>
      </c>
      <c r="T971" s="3" t="str">
        <f>IF(CRHPElig=" -  ","Effectuez l’étape 1",IF(CRHPElig="La baisse de revenus n'est pas admissible dans le cadre du PEREC",CRHPElig,IF(AND(INDEX(claimPeriodNo,MATCH('Étape 1) Taux'!$A$8,claimPeriods,0))&gt;17,INDEX(claimPeriodNo,MATCH('Étape 1) Taux'!$A$8,claimPeriods,0))&lt;20,revenueReduction&lt;0.1),0,IF(NOT(ISNUMBER(L971)),0,IF(H971="Oui",0,IF($C971="Non - avec lien de dépendance",MIN(1129,L971,$D971),MIN(1129,L971)))))))</f>
        <v>Effectuez l’étape 1</v>
      </c>
      <c r="U971" s="3">
        <f t="shared" si="94"/>
        <v>0</v>
      </c>
      <c r="V971" s="3">
        <f t="shared" si="95"/>
        <v>0</v>
      </c>
    </row>
    <row r="972" spans="13:22" x14ac:dyDescent="0.3">
      <c r="M972" s="52" t="str">
        <f t="shared" si="90"/>
        <v>Calculez d'abord la baisse moyenne de vos revenus sur 12 mois à l'étape 2)</v>
      </c>
      <c r="N972" s="52" t="str">
        <f t="shared" si="91"/>
        <v>Calculez d'abord la baisse moyenne de vos revenus sur 12 mois à l'étape 2)</v>
      </c>
      <c r="O972" s="52" t="str">
        <f t="shared" si="92"/>
        <v>Calculez d'abord la baisse moyenne de vos revenus sur 12 mois à l'étape 2)</v>
      </c>
      <c r="P972" s="52" t="str">
        <f t="shared" si="93"/>
        <v>Calculez d'abord la baisse moyenne de vos revenus sur 12 mois à l'étape 2)</v>
      </c>
      <c r="Q972" s="3" t="str">
        <f>IF(CRHPElig=" -  ","Effectuez l’étape 1",IF(CRHPElig="La baisse de revenus n'est pas admissible dans le cadre du PEREC",CRHPElig,IF(AND(INDEX(claimPeriodNo,MATCH('Étape 1) Taux'!$A$8,claimPeriods,0))&gt;17,INDEX(claimPeriodNo,MATCH('Étape 1) Taux'!$A$8,claimPeriods,0))&lt;20,revenueReduction&lt;0.1),0,IF(NOT(ISNUMBER(I972)),0,IF(E972="Oui",0,IF($C972="Non - avec lien de dépendance",MIN(1129,I972,$D972),MIN(1129,I972)))))))</f>
        <v>Effectuez l’étape 1</v>
      </c>
      <c r="R972" s="3" t="str">
        <f>IF(CRHPElig=" -  ","Effectuez l’étape 1",IF(CRHPElig="La baisse de revenus n'est pas admissible dans le cadre du PEREC",CRHPElig,IF(AND(INDEX(claimPeriodNo,MATCH('Étape 1) Taux'!$A$8,claimPeriods,0))&gt;17,INDEX(claimPeriodNo,MATCH('Étape 1) Taux'!$A$8,claimPeriods,0))&lt;20,revenueReduction&lt;0.1),0,IF(NOT(ISNUMBER(J972)),0,IF(F972="Oui",0,IF($C972="Non - avec lien de dépendance",MIN(1129,J972,$D972),MIN(1129,J972)))))))</f>
        <v>Effectuez l’étape 1</v>
      </c>
      <c r="S972" s="3" t="str">
        <f>IF(CRHPElig=" -  ","Effectuez l’étape 1",IF(CRHPElig="La baisse de revenus n'est pas admissible dans le cadre du PEREC",CRHPElig,IF(AND(INDEX(claimPeriodNo,MATCH('Étape 1) Taux'!$A$8,claimPeriods,0))&gt;17,INDEX(claimPeriodNo,MATCH('Étape 1) Taux'!$A$8,claimPeriods,0))&lt;20,revenueReduction&lt;0.1),0,IF(NOT(ISNUMBER(K972)),0,IF(G972="Oui",0,IF($C972="Non - avec lien de dépendance",MIN(1129,K972,$D972),MIN(1129,K972)))))))</f>
        <v>Effectuez l’étape 1</v>
      </c>
      <c r="T972" s="3" t="str">
        <f>IF(CRHPElig=" -  ","Effectuez l’étape 1",IF(CRHPElig="La baisse de revenus n'est pas admissible dans le cadre du PEREC",CRHPElig,IF(AND(INDEX(claimPeriodNo,MATCH('Étape 1) Taux'!$A$8,claimPeriods,0))&gt;17,INDEX(claimPeriodNo,MATCH('Étape 1) Taux'!$A$8,claimPeriods,0))&lt;20,revenueReduction&lt;0.1),0,IF(NOT(ISNUMBER(L972)),0,IF(H972="Oui",0,IF($C972="Non - avec lien de dépendance",MIN(1129,L972,$D972),MIN(1129,L972)))))))</f>
        <v>Effectuez l’étape 1</v>
      </c>
      <c r="U972" s="3">
        <f t="shared" si="94"/>
        <v>0</v>
      </c>
      <c r="V972" s="3">
        <f t="shared" si="95"/>
        <v>0</v>
      </c>
    </row>
    <row r="973" spans="13:22" x14ac:dyDescent="0.3">
      <c r="M973" s="52" t="str">
        <f t="shared" si="90"/>
        <v>Calculez d'abord la baisse moyenne de vos revenus sur 12 mois à l'étape 2)</v>
      </c>
      <c r="N973" s="52" t="str">
        <f t="shared" si="91"/>
        <v>Calculez d'abord la baisse moyenne de vos revenus sur 12 mois à l'étape 2)</v>
      </c>
      <c r="O973" s="52" t="str">
        <f t="shared" si="92"/>
        <v>Calculez d'abord la baisse moyenne de vos revenus sur 12 mois à l'étape 2)</v>
      </c>
      <c r="P973" s="52" t="str">
        <f t="shared" si="93"/>
        <v>Calculez d'abord la baisse moyenne de vos revenus sur 12 mois à l'étape 2)</v>
      </c>
      <c r="Q973" s="3" t="str">
        <f>IF(CRHPElig=" -  ","Effectuez l’étape 1",IF(CRHPElig="La baisse de revenus n'est pas admissible dans le cadre du PEREC",CRHPElig,IF(AND(INDEX(claimPeriodNo,MATCH('Étape 1) Taux'!$A$8,claimPeriods,0))&gt;17,INDEX(claimPeriodNo,MATCH('Étape 1) Taux'!$A$8,claimPeriods,0))&lt;20,revenueReduction&lt;0.1),0,IF(NOT(ISNUMBER(I973)),0,IF(E973="Oui",0,IF($C973="Non - avec lien de dépendance",MIN(1129,I973,$D973),MIN(1129,I973)))))))</f>
        <v>Effectuez l’étape 1</v>
      </c>
      <c r="R973" s="3" t="str">
        <f>IF(CRHPElig=" -  ","Effectuez l’étape 1",IF(CRHPElig="La baisse de revenus n'est pas admissible dans le cadre du PEREC",CRHPElig,IF(AND(INDEX(claimPeriodNo,MATCH('Étape 1) Taux'!$A$8,claimPeriods,0))&gt;17,INDEX(claimPeriodNo,MATCH('Étape 1) Taux'!$A$8,claimPeriods,0))&lt;20,revenueReduction&lt;0.1),0,IF(NOT(ISNUMBER(J973)),0,IF(F973="Oui",0,IF($C973="Non - avec lien de dépendance",MIN(1129,J973,$D973),MIN(1129,J973)))))))</f>
        <v>Effectuez l’étape 1</v>
      </c>
      <c r="S973" s="3" t="str">
        <f>IF(CRHPElig=" -  ","Effectuez l’étape 1",IF(CRHPElig="La baisse de revenus n'est pas admissible dans le cadre du PEREC",CRHPElig,IF(AND(INDEX(claimPeriodNo,MATCH('Étape 1) Taux'!$A$8,claimPeriods,0))&gt;17,INDEX(claimPeriodNo,MATCH('Étape 1) Taux'!$A$8,claimPeriods,0))&lt;20,revenueReduction&lt;0.1),0,IF(NOT(ISNUMBER(K973)),0,IF(G973="Oui",0,IF($C973="Non - avec lien de dépendance",MIN(1129,K973,$D973),MIN(1129,K973)))))))</f>
        <v>Effectuez l’étape 1</v>
      </c>
      <c r="T973" s="3" t="str">
        <f>IF(CRHPElig=" -  ","Effectuez l’étape 1",IF(CRHPElig="La baisse de revenus n'est pas admissible dans le cadre du PEREC",CRHPElig,IF(AND(INDEX(claimPeriodNo,MATCH('Étape 1) Taux'!$A$8,claimPeriods,0))&gt;17,INDEX(claimPeriodNo,MATCH('Étape 1) Taux'!$A$8,claimPeriods,0))&lt;20,revenueReduction&lt;0.1),0,IF(NOT(ISNUMBER(L973)),0,IF(H973="Oui",0,IF($C973="Non - avec lien de dépendance",MIN(1129,L973,$D973),MIN(1129,L973)))))))</f>
        <v>Effectuez l’étape 1</v>
      </c>
      <c r="U973" s="3">
        <f t="shared" si="94"/>
        <v>0</v>
      </c>
      <c r="V973" s="3">
        <f t="shared" si="95"/>
        <v>0</v>
      </c>
    </row>
    <row r="974" spans="13:22" x14ac:dyDescent="0.3">
      <c r="M974" s="52" t="str">
        <f t="shared" si="90"/>
        <v>Calculez d'abord la baisse moyenne de vos revenus sur 12 mois à l'étape 2)</v>
      </c>
      <c r="N974" s="52" t="str">
        <f t="shared" si="91"/>
        <v>Calculez d'abord la baisse moyenne de vos revenus sur 12 mois à l'étape 2)</v>
      </c>
      <c r="O974" s="52" t="str">
        <f t="shared" si="92"/>
        <v>Calculez d'abord la baisse moyenne de vos revenus sur 12 mois à l'étape 2)</v>
      </c>
      <c r="P974" s="52" t="str">
        <f t="shared" si="93"/>
        <v>Calculez d'abord la baisse moyenne de vos revenus sur 12 mois à l'étape 2)</v>
      </c>
      <c r="Q974" s="3" t="str">
        <f>IF(CRHPElig=" -  ","Effectuez l’étape 1",IF(CRHPElig="La baisse de revenus n'est pas admissible dans le cadre du PEREC",CRHPElig,IF(AND(INDEX(claimPeriodNo,MATCH('Étape 1) Taux'!$A$8,claimPeriods,0))&gt;17,INDEX(claimPeriodNo,MATCH('Étape 1) Taux'!$A$8,claimPeriods,0))&lt;20,revenueReduction&lt;0.1),0,IF(NOT(ISNUMBER(I974)),0,IF(E974="Oui",0,IF($C974="Non - avec lien de dépendance",MIN(1129,I974,$D974),MIN(1129,I974)))))))</f>
        <v>Effectuez l’étape 1</v>
      </c>
      <c r="R974" s="3" t="str">
        <f>IF(CRHPElig=" -  ","Effectuez l’étape 1",IF(CRHPElig="La baisse de revenus n'est pas admissible dans le cadre du PEREC",CRHPElig,IF(AND(INDEX(claimPeriodNo,MATCH('Étape 1) Taux'!$A$8,claimPeriods,0))&gt;17,INDEX(claimPeriodNo,MATCH('Étape 1) Taux'!$A$8,claimPeriods,0))&lt;20,revenueReduction&lt;0.1),0,IF(NOT(ISNUMBER(J974)),0,IF(F974="Oui",0,IF($C974="Non - avec lien de dépendance",MIN(1129,J974,$D974),MIN(1129,J974)))))))</f>
        <v>Effectuez l’étape 1</v>
      </c>
      <c r="S974" s="3" t="str">
        <f>IF(CRHPElig=" -  ","Effectuez l’étape 1",IF(CRHPElig="La baisse de revenus n'est pas admissible dans le cadre du PEREC",CRHPElig,IF(AND(INDEX(claimPeriodNo,MATCH('Étape 1) Taux'!$A$8,claimPeriods,0))&gt;17,INDEX(claimPeriodNo,MATCH('Étape 1) Taux'!$A$8,claimPeriods,0))&lt;20,revenueReduction&lt;0.1),0,IF(NOT(ISNUMBER(K974)),0,IF(G974="Oui",0,IF($C974="Non - avec lien de dépendance",MIN(1129,K974,$D974),MIN(1129,K974)))))))</f>
        <v>Effectuez l’étape 1</v>
      </c>
      <c r="T974" s="3" t="str">
        <f>IF(CRHPElig=" -  ","Effectuez l’étape 1",IF(CRHPElig="La baisse de revenus n'est pas admissible dans le cadre du PEREC",CRHPElig,IF(AND(INDEX(claimPeriodNo,MATCH('Étape 1) Taux'!$A$8,claimPeriods,0))&gt;17,INDEX(claimPeriodNo,MATCH('Étape 1) Taux'!$A$8,claimPeriods,0))&lt;20,revenueReduction&lt;0.1),0,IF(NOT(ISNUMBER(L974)),0,IF(H974="Oui",0,IF($C974="Non - avec lien de dépendance",MIN(1129,L974,$D974),MIN(1129,L974)))))))</f>
        <v>Effectuez l’étape 1</v>
      </c>
      <c r="U974" s="3">
        <f t="shared" si="94"/>
        <v>0</v>
      </c>
      <c r="V974" s="3">
        <f t="shared" si="95"/>
        <v>0</v>
      </c>
    </row>
    <row r="975" spans="13:22" x14ac:dyDescent="0.3">
      <c r="M975" s="52" t="str">
        <f t="shared" si="90"/>
        <v>Calculez d'abord la baisse moyenne de vos revenus sur 12 mois à l'étape 2)</v>
      </c>
      <c r="N975" s="52" t="str">
        <f t="shared" si="91"/>
        <v>Calculez d'abord la baisse moyenne de vos revenus sur 12 mois à l'étape 2)</v>
      </c>
      <c r="O975" s="52" t="str">
        <f t="shared" si="92"/>
        <v>Calculez d'abord la baisse moyenne de vos revenus sur 12 mois à l'étape 2)</v>
      </c>
      <c r="P975" s="52" t="str">
        <f t="shared" si="93"/>
        <v>Calculez d'abord la baisse moyenne de vos revenus sur 12 mois à l'étape 2)</v>
      </c>
      <c r="Q975" s="3" t="str">
        <f>IF(CRHPElig=" -  ","Effectuez l’étape 1",IF(CRHPElig="La baisse de revenus n'est pas admissible dans le cadre du PEREC",CRHPElig,IF(AND(INDEX(claimPeriodNo,MATCH('Étape 1) Taux'!$A$8,claimPeriods,0))&gt;17,INDEX(claimPeriodNo,MATCH('Étape 1) Taux'!$A$8,claimPeriods,0))&lt;20,revenueReduction&lt;0.1),0,IF(NOT(ISNUMBER(I975)),0,IF(E975="Oui",0,IF($C975="Non - avec lien de dépendance",MIN(1129,I975,$D975),MIN(1129,I975)))))))</f>
        <v>Effectuez l’étape 1</v>
      </c>
      <c r="R975" s="3" t="str">
        <f>IF(CRHPElig=" -  ","Effectuez l’étape 1",IF(CRHPElig="La baisse de revenus n'est pas admissible dans le cadre du PEREC",CRHPElig,IF(AND(INDEX(claimPeriodNo,MATCH('Étape 1) Taux'!$A$8,claimPeriods,0))&gt;17,INDEX(claimPeriodNo,MATCH('Étape 1) Taux'!$A$8,claimPeriods,0))&lt;20,revenueReduction&lt;0.1),0,IF(NOT(ISNUMBER(J975)),0,IF(F975="Oui",0,IF($C975="Non - avec lien de dépendance",MIN(1129,J975,$D975),MIN(1129,J975)))))))</f>
        <v>Effectuez l’étape 1</v>
      </c>
      <c r="S975" s="3" t="str">
        <f>IF(CRHPElig=" -  ","Effectuez l’étape 1",IF(CRHPElig="La baisse de revenus n'est pas admissible dans le cadre du PEREC",CRHPElig,IF(AND(INDEX(claimPeriodNo,MATCH('Étape 1) Taux'!$A$8,claimPeriods,0))&gt;17,INDEX(claimPeriodNo,MATCH('Étape 1) Taux'!$A$8,claimPeriods,0))&lt;20,revenueReduction&lt;0.1),0,IF(NOT(ISNUMBER(K975)),0,IF(G975="Oui",0,IF($C975="Non - avec lien de dépendance",MIN(1129,K975,$D975),MIN(1129,K975)))))))</f>
        <v>Effectuez l’étape 1</v>
      </c>
      <c r="T975" s="3" t="str">
        <f>IF(CRHPElig=" -  ","Effectuez l’étape 1",IF(CRHPElig="La baisse de revenus n'est pas admissible dans le cadre du PEREC",CRHPElig,IF(AND(INDEX(claimPeriodNo,MATCH('Étape 1) Taux'!$A$8,claimPeriods,0))&gt;17,INDEX(claimPeriodNo,MATCH('Étape 1) Taux'!$A$8,claimPeriods,0))&lt;20,revenueReduction&lt;0.1),0,IF(NOT(ISNUMBER(L975)),0,IF(H975="Oui",0,IF($C975="Non - avec lien de dépendance",MIN(1129,L975,$D975),MIN(1129,L975)))))))</f>
        <v>Effectuez l’étape 1</v>
      </c>
      <c r="U975" s="3">
        <f t="shared" si="94"/>
        <v>0</v>
      </c>
      <c r="V975" s="3">
        <f t="shared" si="95"/>
        <v>0</v>
      </c>
    </row>
    <row r="976" spans="13:22" x14ac:dyDescent="0.3">
      <c r="M976" s="52" t="str">
        <f t="shared" si="90"/>
        <v>Calculez d'abord la baisse moyenne de vos revenus sur 12 mois à l'étape 2)</v>
      </c>
      <c r="N976" s="52" t="str">
        <f t="shared" si="91"/>
        <v>Calculez d'abord la baisse moyenne de vos revenus sur 12 mois à l'étape 2)</v>
      </c>
      <c r="O976" s="52" t="str">
        <f t="shared" si="92"/>
        <v>Calculez d'abord la baisse moyenne de vos revenus sur 12 mois à l'étape 2)</v>
      </c>
      <c r="P976" s="52" t="str">
        <f t="shared" si="93"/>
        <v>Calculez d'abord la baisse moyenne de vos revenus sur 12 mois à l'étape 2)</v>
      </c>
      <c r="Q976" s="3" t="str">
        <f>IF(CRHPElig=" -  ","Effectuez l’étape 1",IF(CRHPElig="La baisse de revenus n'est pas admissible dans le cadre du PEREC",CRHPElig,IF(AND(INDEX(claimPeriodNo,MATCH('Étape 1) Taux'!$A$8,claimPeriods,0))&gt;17,INDEX(claimPeriodNo,MATCH('Étape 1) Taux'!$A$8,claimPeriods,0))&lt;20,revenueReduction&lt;0.1),0,IF(NOT(ISNUMBER(I976)),0,IF(E976="Oui",0,IF($C976="Non - avec lien de dépendance",MIN(1129,I976,$D976),MIN(1129,I976)))))))</f>
        <v>Effectuez l’étape 1</v>
      </c>
      <c r="R976" s="3" t="str">
        <f>IF(CRHPElig=" -  ","Effectuez l’étape 1",IF(CRHPElig="La baisse de revenus n'est pas admissible dans le cadre du PEREC",CRHPElig,IF(AND(INDEX(claimPeriodNo,MATCH('Étape 1) Taux'!$A$8,claimPeriods,0))&gt;17,INDEX(claimPeriodNo,MATCH('Étape 1) Taux'!$A$8,claimPeriods,0))&lt;20,revenueReduction&lt;0.1),0,IF(NOT(ISNUMBER(J976)),0,IF(F976="Oui",0,IF($C976="Non - avec lien de dépendance",MIN(1129,J976,$D976),MIN(1129,J976)))))))</f>
        <v>Effectuez l’étape 1</v>
      </c>
      <c r="S976" s="3" t="str">
        <f>IF(CRHPElig=" -  ","Effectuez l’étape 1",IF(CRHPElig="La baisse de revenus n'est pas admissible dans le cadre du PEREC",CRHPElig,IF(AND(INDEX(claimPeriodNo,MATCH('Étape 1) Taux'!$A$8,claimPeriods,0))&gt;17,INDEX(claimPeriodNo,MATCH('Étape 1) Taux'!$A$8,claimPeriods,0))&lt;20,revenueReduction&lt;0.1),0,IF(NOT(ISNUMBER(K976)),0,IF(G976="Oui",0,IF($C976="Non - avec lien de dépendance",MIN(1129,K976,$D976),MIN(1129,K976)))))))</f>
        <v>Effectuez l’étape 1</v>
      </c>
      <c r="T976" s="3" t="str">
        <f>IF(CRHPElig=" -  ","Effectuez l’étape 1",IF(CRHPElig="La baisse de revenus n'est pas admissible dans le cadre du PEREC",CRHPElig,IF(AND(INDEX(claimPeriodNo,MATCH('Étape 1) Taux'!$A$8,claimPeriods,0))&gt;17,INDEX(claimPeriodNo,MATCH('Étape 1) Taux'!$A$8,claimPeriods,0))&lt;20,revenueReduction&lt;0.1),0,IF(NOT(ISNUMBER(L976)),0,IF(H976="Oui",0,IF($C976="Non - avec lien de dépendance",MIN(1129,L976,$D976),MIN(1129,L976)))))))</f>
        <v>Effectuez l’étape 1</v>
      </c>
      <c r="U976" s="3">
        <f t="shared" si="94"/>
        <v>0</v>
      </c>
      <c r="V976" s="3">
        <f t="shared" si="95"/>
        <v>0</v>
      </c>
    </row>
    <row r="977" spans="13:22" x14ac:dyDescent="0.3">
      <c r="M977" s="52" t="str">
        <f t="shared" si="90"/>
        <v>Calculez d'abord la baisse moyenne de vos revenus sur 12 mois à l'étape 2)</v>
      </c>
      <c r="N977" s="52" t="str">
        <f t="shared" si="91"/>
        <v>Calculez d'abord la baisse moyenne de vos revenus sur 12 mois à l'étape 2)</v>
      </c>
      <c r="O977" s="52" t="str">
        <f t="shared" si="92"/>
        <v>Calculez d'abord la baisse moyenne de vos revenus sur 12 mois à l'étape 2)</v>
      </c>
      <c r="P977" s="52" t="str">
        <f t="shared" si="93"/>
        <v>Calculez d'abord la baisse moyenne de vos revenus sur 12 mois à l'étape 2)</v>
      </c>
      <c r="Q977" s="3" t="str">
        <f>IF(CRHPElig=" -  ","Effectuez l’étape 1",IF(CRHPElig="La baisse de revenus n'est pas admissible dans le cadre du PEREC",CRHPElig,IF(AND(INDEX(claimPeriodNo,MATCH('Étape 1) Taux'!$A$8,claimPeriods,0))&gt;17,INDEX(claimPeriodNo,MATCH('Étape 1) Taux'!$A$8,claimPeriods,0))&lt;20,revenueReduction&lt;0.1),0,IF(NOT(ISNUMBER(I977)),0,IF(E977="Oui",0,IF($C977="Non - avec lien de dépendance",MIN(1129,I977,$D977),MIN(1129,I977)))))))</f>
        <v>Effectuez l’étape 1</v>
      </c>
      <c r="R977" s="3" t="str">
        <f>IF(CRHPElig=" -  ","Effectuez l’étape 1",IF(CRHPElig="La baisse de revenus n'est pas admissible dans le cadre du PEREC",CRHPElig,IF(AND(INDEX(claimPeriodNo,MATCH('Étape 1) Taux'!$A$8,claimPeriods,0))&gt;17,INDEX(claimPeriodNo,MATCH('Étape 1) Taux'!$A$8,claimPeriods,0))&lt;20,revenueReduction&lt;0.1),0,IF(NOT(ISNUMBER(J977)),0,IF(F977="Oui",0,IF($C977="Non - avec lien de dépendance",MIN(1129,J977,$D977),MIN(1129,J977)))))))</f>
        <v>Effectuez l’étape 1</v>
      </c>
      <c r="S977" s="3" t="str">
        <f>IF(CRHPElig=" -  ","Effectuez l’étape 1",IF(CRHPElig="La baisse de revenus n'est pas admissible dans le cadre du PEREC",CRHPElig,IF(AND(INDEX(claimPeriodNo,MATCH('Étape 1) Taux'!$A$8,claimPeriods,0))&gt;17,INDEX(claimPeriodNo,MATCH('Étape 1) Taux'!$A$8,claimPeriods,0))&lt;20,revenueReduction&lt;0.1),0,IF(NOT(ISNUMBER(K977)),0,IF(G977="Oui",0,IF($C977="Non - avec lien de dépendance",MIN(1129,K977,$D977),MIN(1129,K977)))))))</f>
        <v>Effectuez l’étape 1</v>
      </c>
      <c r="T977" s="3" t="str">
        <f>IF(CRHPElig=" -  ","Effectuez l’étape 1",IF(CRHPElig="La baisse de revenus n'est pas admissible dans le cadre du PEREC",CRHPElig,IF(AND(INDEX(claimPeriodNo,MATCH('Étape 1) Taux'!$A$8,claimPeriods,0))&gt;17,INDEX(claimPeriodNo,MATCH('Étape 1) Taux'!$A$8,claimPeriods,0))&lt;20,revenueReduction&lt;0.1),0,IF(NOT(ISNUMBER(L977)),0,IF(H977="Oui",0,IF($C977="Non - avec lien de dépendance",MIN(1129,L977,$D977),MIN(1129,L977)))))))</f>
        <v>Effectuez l’étape 1</v>
      </c>
      <c r="U977" s="3">
        <f t="shared" si="94"/>
        <v>0</v>
      </c>
      <c r="V977" s="3">
        <f t="shared" si="95"/>
        <v>0</v>
      </c>
    </row>
    <row r="978" spans="13:22" x14ac:dyDescent="0.3">
      <c r="M978" s="52" t="str">
        <f t="shared" si="90"/>
        <v>Calculez d'abord la baisse moyenne de vos revenus sur 12 mois à l'étape 2)</v>
      </c>
      <c r="N978" s="52" t="str">
        <f t="shared" si="91"/>
        <v>Calculez d'abord la baisse moyenne de vos revenus sur 12 mois à l'étape 2)</v>
      </c>
      <c r="O978" s="52" t="str">
        <f t="shared" si="92"/>
        <v>Calculez d'abord la baisse moyenne de vos revenus sur 12 mois à l'étape 2)</v>
      </c>
      <c r="P978" s="52" t="str">
        <f t="shared" si="93"/>
        <v>Calculez d'abord la baisse moyenne de vos revenus sur 12 mois à l'étape 2)</v>
      </c>
      <c r="Q978" s="3" t="str">
        <f>IF(CRHPElig=" -  ","Effectuez l’étape 1",IF(CRHPElig="La baisse de revenus n'est pas admissible dans le cadre du PEREC",CRHPElig,IF(AND(INDEX(claimPeriodNo,MATCH('Étape 1) Taux'!$A$8,claimPeriods,0))&gt;17,INDEX(claimPeriodNo,MATCH('Étape 1) Taux'!$A$8,claimPeriods,0))&lt;20,revenueReduction&lt;0.1),0,IF(NOT(ISNUMBER(I978)),0,IF(E978="Oui",0,IF($C978="Non - avec lien de dépendance",MIN(1129,I978,$D978),MIN(1129,I978)))))))</f>
        <v>Effectuez l’étape 1</v>
      </c>
      <c r="R978" s="3" t="str">
        <f>IF(CRHPElig=" -  ","Effectuez l’étape 1",IF(CRHPElig="La baisse de revenus n'est pas admissible dans le cadre du PEREC",CRHPElig,IF(AND(INDEX(claimPeriodNo,MATCH('Étape 1) Taux'!$A$8,claimPeriods,0))&gt;17,INDEX(claimPeriodNo,MATCH('Étape 1) Taux'!$A$8,claimPeriods,0))&lt;20,revenueReduction&lt;0.1),0,IF(NOT(ISNUMBER(J978)),0,IF(F978="Oui",0,IF($C978="Non - avec lien de dépendance",MIN(1129,J978,$D978),MIN(1129,J978)))))))</f>
        <v>Effectuez l’étape 1</v>
      </c>
      <c r="S978" s="3" t="str">
        <f>IF(CRHPElig=" -  ","Effectuez l’étape 1",IF(CRHPElig="La baisse de revenus n'est pas admissible dans le cadre du PEREC",CRHPElig,IF(AND(INDEX(claimPeriodNo,MATCH('Étape 1) Taux'!$A$8,claimPeriods,0))&gt;17,INDEX(claimPeriodNo,MATCH('Étape 1) Taux'!$A$8,claimPeriods,0))&lt;20,revenueReduction&lt;0.1),0,IF(NOT(ISNUMBER(K978)),0,IF(G978="Oui",0,IF($C978="Non - avec lien de dépendance",MIN(1129,K978,$D978),MIN(1129,K978)))))))</f>
        <v>Effectuez l’étape 1</v>
      </c>
      <c r="T978" s="3" t="str">
        <f>IF(CRHPElig=" -  ","Effectuez l’étape 1",IF(CRHPElig="La baisse de revenus n'est pas admissible dans le cadre du PEREC",CRHPElig,IF(AND(INDEX(claimPeriodNo,MATCH('Étape 1) Taux'!$A$8,claimPeriods,0))&gt;17,INDEX(claimPeriodNo,MATCH('Étape 1) Taux'!$A$8,claimPeriods,0))&lt;20,revenueReduction&lt;0.1),0,IF(NOT(ISNUMBER(L978)),0,IF(H978="Oui",0,IF($C978="Non - avec lien de dépendance",MIN(1129,L978,$D978),MIN(1129,L978)))))))</f>
        <v>Effectuez l’étape 1</v>
      </c>
      <c r="U978" s="3">
        <f t="shared" si="94"/>
        <v>0</v>
      </c>
      <c r="V978" s="3">
        <f t="shared" si="95"/>
        <v>0</v>
      </c>
    </row>
    <row r="979" spans="13:22" x14ac:dyDescent="0.3">
      <c r="M979" s="52" t="str">
        <f t="shared" si="90"/>
        <v>Calculez d'abord la baisse moyenne de vos revenus sur 12 mois à l'étape 2)</v>
      </c>
      <c r="N979" s="52" t="str">
        <f t="shared" si="91"/>
        <v>Calculez d'abord la baisse moyenne de vos revenus sur 12 mois à l'étape 2)</v>
      </c>
      <c r="O979" s="52" t="str">
        <f t="shared" si="92"/>
        <v>Calculez d'abord la baisse moyenne de vos revenus sur 12 mois à l'étape 2)</v>
      </c>
      <c r="P979" s="52" t="str">
        <f t="shared" si="93"/>
        <v>Calculez d'abord la baisse moyenne de vos revenus sur 12 mois à l'étape 2)</v>
      </c>
      <c r="Q979" s="3" t="str">
        <f>IF(CRHPElig=" -  ","Effectuez l’étape 1",IF(CRHPElig="La baisse de revenus n'est pas admissible dans le cadre du PEREC",CRHPElig,IF(AND(INDEX(claimPeriodNo,MATCH('Étape 1) Taux'!$A$8,claimPeriods,0))&gt;17,INDEX(claimPeriodNo,MATCH('Étape 1) Taux'!$A$8,claimPeriods,0))&lt;20,revenueReduction&lt;0.1),0,IF(NOT(ISNUMBER(I979)),0,IF(E979="Oui",0,IF($C979="Non - avec lien de dépendance",MIN(1129,I979,$D979),MIN(1129,I979)))))))</f>
        <v>Effectuez l’étape 1</v>
      </c>
      <c r="R979" s="3" t="str">
        <f>IF(CRHPElig=" -  ","Effectuez l’étape 1",IF(CRHPElig="La baisse de revenus n'est pas admissible dans le cadre du PEREC",CRHPElig,IF(AND(INDEX(claimPeriodNo,MATCH('Étape 1) Taux'!$A$8,claimPeriods,0))&gt;17,INDEX(claimPeriodNo,MATCH('Étape 1) Taux'!$A$8,claimPeriods,0))&lt;20,revenueReduction&lt;0.1),0,IF(NOT(ISNUMBER(J979)),0,IF(F979="Oui",0,IF($C979="Non - avec lien de dépendance",MIN(1129,J979,$D979),MIN(1129,J979)))))))</f>
        <v>Effectuez l’étape 1</v>
      </c>
      <c r="S979" s="3" t="str">
        <f>IF(CRHPElig=" -  ","Effectuez l’étape 1",IF(CRHPElig="La baisse de revenus n'est pas admissible dans le cadre du PEREC",CRHPElig,IF(AND(INDEX(claimPeriodNo,MATCH('Étape 1) Taux'!$A$8,claimPeriods,0))&gt;17,INDEX(claimPeriodNo,MATCH('Étape 1) Taux'!$A$8,claimPeriods,0))&lt;20,revenueReduction&lt;0.1),0,IF(NOT(ISNUMBER(K979)),0,IF(G979="Oui",0,IF($C979="Non - avec lien de dépendance",MIN(1129,K979,$D979),MIN(1129,K979)))))))</f>
        <v>Effectuez l’étape 1</v>
      </c>
      <c r="T979" s="3" t="str">
        <f>IF(CRHPElig=" -  ","Effectuez l’étape 1",IF(CRHPElig="La baisse de revenus n'est pas admissible dans le cadre du PEREC",CRHPElig,IF(AND(INDEX(claimPeriodNo,MATCH('Étape 1) Taux'!$A$8,claimPeriods,0))&gt;17,INDEX(claimPeriodNo,MATCH('Étape 1) Taux'!$A$8,claimPeriods,0))&lt;20,revenueReduction&lt;0.1),0,IF(NOT(ISNUMBER(L979)),0,IF(H979="Oui",0,IF($C979="Non - avec lien de dépendance",MIN(1129,L979,$D979),MIN(1129,L979)))))))</f>
        <v>Effectuez l’étape 1</v>
      </c>
      <c r="U979" s="3">
        <f t="shared" si="94"/>
        <v>0</v>
      </c>
      <c r="V979" s="3">
        <f t="shared" si="95"/>
        <v>0</v>
      </c>
    </row>
    <row r="980" spans="13:22" x14ac:dyDescent="0.3">
      <c r="M980" s="52" t="str">
        <f t="shared" si="90"/>
        <v>Calculez d'abord la baisse moyenne de vos revenus sur 12 mois à l'étape 2)</v>
      </c>
      <c r="N980" s="52" t="str">
        <f t="shared" si="91"/>
        <v>Calculez d'abord la baisse moyenne de vos revenus sur 12 mois à l'étape 2)</v>
      </c>
      <c r="O980" s="52" t="str">
        <f t="shared" si="92"/>
        <v>Calculez d'abord la baisse moyenne de vos revenus sur 12 mois à l'étape 2)</v>
      </c>
      <c r="P980" s="52" t="str">
        <f t="shared" si="93"/>
        <v>Calculez d'abord la baisse moyenne de vos revenus sur 12 mois à l'étape 2)</v>
      </c>
      <c r="Q980" s="3" t="str">
        <f>IF(CRHPElig=" -  ","Effectuez l’étape 1",IF(CRHPElig="La baisse de revenus n'est pas admissible dans le cadre du PEREC",CRHPElig,IF(AND(INDEX(claimPeriodNo,MATCH('Étape 1) Taux'!$A$8,claimPeriods,0))&gt;17,INDEX(claimPeriodNo,MATCH('Étape 1) Taux'!$A$8,claimPeriods,0))&lt;20,revenueReduction&lt;0.1),0,IF(NOT(ISNUMBER(I980)),0,IF(E980="Oui",0,IF($C980="Non - avec lien de dépendance",MIN(1129,I980,$D980),MIN(1129,I980)))))))</f>
        <v>Effectuez l’étape 1</v>
      </c>
      <c r="R980" s="3" t="str">
        <f>IF(CRHPElig=" -  ","Effectuez l’étape 1",IF(CRHPElig="La baisse de revenus n'est pas admissible dans le cadre du PEREC",CRHPElig,IF(AND(INDEX(claimPeriodNo,MATCH('Étape 1) Taux'!$A$8,claimPeriods,0))&gt;17,INDEX(claimPeriodNo,MATCH('Étape 1) Taux'!$A$8,claimPeriods,0))&lt;20,revenueReduction&lt;0.1),0,IF(NOT(ISNUMBER(J980)),0,IF(F980="Oui",0,IF($C980="Non - avec lien de dépendance",MIN(1129,J980,$D980),MIN(1129,J980)))))))</f>
        <v>Effectuez l’étape 1</v>
      </c>
      <c r="S980" s="3" t="str">
        <f>IF(CRHPElig=" -  ","Effectuez l’étape 1",IF(CRHPElig="La baisse de revenus n'est pas admissible dans le cadre du PEREC",CRHPElig,IF(AND(INDEX(claimPeriodNo,MATCH('Étape 1) Taux'!$A$8,claimPeriods,0))&gt;17,INDEX(claimPeriodNo,MATCH('Étape 1) Taux'!$A$8,claimPeriods,0))&lt;20,revenueReduction&lt;0.1),0,IF(NOT(ISNUMBER(K980)),0,IF(G980="Oui",0,IF($C980="Non - avec lien de dépendance",MIN(1129,K980,$D980),MIN(1129,K980)))))))</f>
        <v>Effectuez l’étape 1</v>
      </c>
      <c r="T980" s="3" t="str">
        <f>IF(CRHPElig=" -  ","Effectuez l’étape 1",IF(CRHPElig="La baisse de revenus n'est pas admissible dans le cadre du PEREC",CRHPElig,IF(AND(INDEX(claimPeriodNo,MATCH('Étape 1) Taux'!$A$8,claimPeriods,0))&gt;17,INDEX(claimPeriodNo,MATCH('Étape 1) Taux'!$A$8,claimPeriods,0))&lt;20,revenueReduction&lt;0.1),0,IF(NOT(ISNUMBER(L980)),0,IF(H980="Oui",0,IF($C980="Non - avec lien de dépendance",MIN(1129,L980,$D980),MIN(1129,L980)))))))</f>
        <v>Effectuez l’étape 1</v>
      </c>
      <c r="U980" s="3">
        <f t="shared" si="94"/>
        <v>0</v>
      </c>
      <c r="V980" s="3">
        <f t="shared" si="95"/>
        <v>0</v>
      </c>
    </row>
    <row r="981" spans="13:22" x14ac:dyDescent="0.3">
      <c r="M981" s="52" t="str">
        <f t="shared" si="90"/>
        <v>Calculez d'abord la baisse moyenne de vos revenus sur 12 mois à l'étape 2)</v>
      </c>
      <c r="N981" s="52" t="str">
        <f t="shared" si="91"/>
        <v>Calculez d'abord la baisse moyenne de vos revenus sur 12 mois à l'étape 2)</v>
      </c>
      <c r="O981" s="52" t="str">
        <f t="shared" si="92"/>
        <v>Calculez d'abord la baisse moyenne de vos revenus sur 12 mois à l'étape 2)</v>
      </c>
      <c r="P981" s="52" t="str">
        <f t="shared" si="93"/>
        <v>Calculez d'abord la baisse moyenne de vos revenus sur 12 mois à l'étape 2)</v>
      </c>
      <c r="Q981" s="3" t="str">
        <f>IF(CRHPElig=" -  ","Effectuez l’étape 1",IF(CRHPElig="La baisse de revenus n'est pas admissible dans le cadre du PEREC",CRHPElig,IF(AND(INDEX(claimPeriodNo,MATCH('Étape 1) Taux'!$A$8,claimPeriods,0))&gt;17,INDEX(claimPeriodNo,MATCH('Étape 1) Taux'!$A$8,claimPeriods,0))&lt;20,revenueReduction&lt;0.1),0,IF(NOT(ISNUMBER(I981)),0,IF(E981="Oui",0,IF($C981="Non - avec lien de dépendance",MIN(1129,I981,$D981),MIN(1129,I981)))))))</f>
        <v>Effectuez l’étape 1</v>
      </c>
      <c r="R981" s="3" t="str">
        <f>IF(CRHPElig=" -  ","Effectuez l’étape 1",IF(CRHPElig="La baisse de revenus n'est pas admissible dans le cadre du PEREC",CRHPElig,IF(AND(INDEX(claimPeriodNo,MATCH('Étape 1) Taux'!$A$8,claimPeriods,0))&gt;17,INDEX(claimPeriodNo,MATCH('Étape 1) Taux'!$A$8,claimPeriods,0))&lt;20,revenueReduction&lt;0.1),0,IF(NOT(ISNUMBER(J981)),0,IF(F981="Oui",0,IF($C981="Non - avec lien de dépendance",MIN(1129,J981,$D981),MIN(1129,J981)))))))</f>
        <v>Effectuez l’étape 1</v>
      </c>
      <c r="S981" s="3" t="str">
        <f>IF(CRHPElig=" -  ","Effectuez l’étape 1",IF(CRHPElig="La baisse de revenus n'est pas admissible dans le cadre du PEREC",CRHPElig,IF(AND(INDEX(claimPeriodNo,MATCH('Étape 1) Taux'!$A$8,claimPeriods,0))&gt;17,INDEX(claimPeriodNo,MATCH('Étape 1) Taux'!$A$8,claimPeriods,0))&lt;20,revenueReduction&lt;0.1),0,IF(NOT(ISNUMBER(K981)),0,IF(G981="Oui",0,IF($C981="Non - avec lien de dépendance",MIN(1129,K981,$D981),MIN(1129,K981)))))))</f>
        <v>Effectuez l’étape 1</v>
      </c>
      <c r="T981" s="3" t="str">
        <f>IF(CRHPElig=" -  ","Effectuez l’étape 1",IF(CRHPElig="La baisse de revenus n'est pas admissible dans le cadre du PEREC",CRHPElig,IF(AND(INDEX(claimPeriodNo,MATCH('Étape 1) Taux'!$A$8,claimPeriods,0))&gt;17,INDEX(claimPeriodNo,MATCH('Étape 1) Taux'!$A$8,claimPeriods,0))&lt;20,revenueReduction&lt;0.1),0,IF(NOT(ISNUMBER(L981)),0,IF(H981="Oui",0,IF($C981="Non - avec lien de dépendance",MIN(1129,L981,$D981),MIN(1129,L981)))))))</f>
        <v>Effectuez l’étape 1</v>
      </c>
      <c r="U981" s="3">
        <f t="shared" si="94"/>
        <v>0</v>
      </c>
      <c r="V981" s="3">
        <f t="shared" si="95"/>
        <v>0</v>
      </c>
    </row>
    <row r="982" spans="13:22" x14ac:dyDescent="0.3">
      <c r="M982" s="52" t="str">
        <f t="shared" si="90"/>
        <v>Calculez d'abord la baisse moyenne de vos revenus sur 12 mois à l'étape 2)</v>
      </c>
      <c r="N982" s="52" t="str">
        <f t="shared" si="91"/>
        <v>Calculez d'abord la baisse moyenne de vos revenus sur 12 mois à l'étape 2)</v>
      </c>
      <c r="O982" s="52" t="str">
        <f t="shared" si="92"/>
        <v>Calculez d'abord la baisse moyenne de vos revenus sur 12 mois à l'étape 2)</v>
      </c>
      <c r="P982" s="52" t="str">
        <f t="shared" si="93"/>
        <v>Calculez d'abord la baisse moyenne de vos revenus sur 12 mois à l'étape 2)</v>
      </c>
      <c r="Q982" s="3" t="str">
        <f>IF(CRHPElig=" -  ","Effectuez l’étape 1",IF(CRHPElig="La baisse de revenus n'est pas admissible dans le cadre du PEREC",CRHPElig,IF(AND(INDEX(claimPeriodNo,MATCH('Étape 1) Taux'!$A$8,claimPeriods,0))&gt;17,INDEX(claimPeriodNo,MATCH('Étape 1) Taux'!$A$8,claimPeriods,0))&lt;20,revenueReduction&lt;0.1),0,IF(NOT(ISNUMBER(I982)),0,IF(E982="Oui",0,IF($C982="Non - avec lien de dépendance",MIN(1129,I982,$D982),MIN(1129,I982)))))))</f>
        <v>Effectuez l’étape 1</v>
      </c>
      <c r="R982" s="3" t="str">
        <f>IF(CRHPElig=" -  ","Effectuez l’étape 1",IF(CRHPElig="La baisse de revenus n'est pas admissible dans le cadre du PEREC",CRHPElig,IF(AND(INDEX(claimPeriodNo,MATCH('Étape 1) Taux'!$A$8,claimPeriods,0))&gt;17,INDEX(claimPeriodNo,MATCH('Étape 1) Taux'!$A$8,claimPeriods,0))&lt;20,revenueReduction&lt;0.1),0,IF(NOT(ISNUMBER(J982)),0,IF(F982="Oui",0,IF($C982="Non - avec lien de dépendance",MIN(1129,J982,$D982),MIN(1129,J982)))))))</f>
        <v>Effectuez l’étape 1</v>
      </c>
      <c r="S982" s="3" t="str">
        <f>IF(CRHPElig=" -  ","Effectuez l’étape 1",IF(CRHPElig="La baisse de revenus n'est pas admissible dans le cadre du PEREC",CRHPElig,IF(AND(INDEX(claimPeriodNo,MATCH('Étape 1) Taux'!$A$8,claimPeriods,0))&gt;17,INDEX(claimPeriodNo,MATCH('Étape 1) Taux'!$A$8,claimPeriods,0))&lt;20,revenueReduction&lt;0.1),0,IF(NOT(ISNUMBER(K982)),0,IF(G982="Oui",0,IF($C982="Non - avec lien de dépendance",MIN(1129,K982,$D982),MIN(1129,K982)))))))</f>
        <v>Effectuez l’étape 1</v>
      </c>
      <c r="T982" s="3" t="str">
        <f>IF(CRHPElig=" -  ","Effectuez l’étape 1",IF(CRHPElig="La baisse de revenus n'est pas admissible dans le cadre du PEREC",CRHPElig,IF(AND(INDEX(claimPeriodNo,MATCH('Étape 1) Taux'!$A$8,claimPeriods,0))&gt;17,INDEX(claimPeriodNo,MATCH('Étape 1) Taux'!$A$8,claimPeriods,0))&lt;20,revenueReduction&lt;0.1),0,IF(NOT(ISNUMBER(L982)),0,IF(H982="Oui",0,IF($C982="Non - avec lien de dépendance",MIN(1129,L982,$D982),MIN(1129,L982)))))))</f>
        <v>Effectuez l’étape 1</v>
      </c>
      <c r="U982" s="3">
        <f t="shared" si="94"/>
        <v>0</v>
      </c>
      <c r="V982" s="3">
        <f t="shared" si="95"/>
        <v>0</v>
      </c>
    </row>
    <row r="983" spans="13:22" x14ac:dyDescent="0.3">
      <c r="M983" s="52" t="str">
        <f t="shared" si="90"/>
        <v>Calculez d'abord la baisse moyenne de vos revenus sur 12 mois à l'étape 2)</v>
      </c>
      <c r="N983" s="52" t="str">
        <f t="shared" si="91"/>
        <v>Calculez d'abord la baisse moyenne de vos revenus sur 12 mois à l'étape 2)</v>
      </c>
      <c r="O983" s="52" t="str">
        <f t="shared" si="92"/>
        <v>Calculez d'abord la baisse moyenne de vos revenus sur 12 mois à l'étape 2)</v>
      </c>
      <c r="P983" s="52" t="str">
        <f t="shared" si="93"/>
        <v>Calculez d'abord la baisse moyenne de vos revenus sur 12 mois à l'étape 2)</v>
      </c>
      <c r="Q983" s="3" t="str">
        <f>IF(CRHPElig=" -  ","Effectuez l’étape 1",IF(CRHPElig="La baisse de revenus n'est pas admissible dans le cadre du PEREC",CRHPElig,IF(AND(INDEX(claimPeriodNo,MATCH('Étape 1) Taux'!$A$8,claimPeriods,0))&gt;17,INDEX(claimPeriodNo,MATCH('Étape 1) Taux'!$A$8,claimPeriods,0))&lt;20,revenueReduction&lt;0.1),0,IF(NOT(ISNUMBER(I983)),0,IF(E983="Oui",0,IF($C983="Non - avec lien de dépendance",MIN(1129,I983,$D983),MIN(1129,I983)))))))</f>
        <v>Effectuez l’étape 1</v>
      </c>
      <c r="R983" s="3" t="str">
        <f>IF(CRHPElig=" -  ","Effectuez l’étape 1",IF(CRHPElig="La baisse de revenus n'est pas admissible dans le cadre du PEREC",CRHPElig,IF(AND(INDEX(claimPeriodNo,MATCH('Étape 1) Taux'!$A$8,claimPeriods,0))&gt;17,INDEX(claimPeriodNo,MATCH('Étape 1) Taux'!$A$8,claimPeriods,0))&lt;20,revenueReduction&lt;0.1),0,IF(NOT(ISNUMBER(J983)),0,IF(F983="Oui",0,IF($C983="Non - avec lien de dépendance",MIN(1129,J983,$D983),MIN(1129,J983)))))))</f>
        <v>Effectuez l’étape 1</v>
      </c>
      <c r="S983" s="3" t="str">
        <f>IF(CRHPElig=" -  ","Effectuez l’étape 1",IF(CRHPElig="La baisse de revenus n'est pas admissible dans le cadre du PEREC",CRHPElig,IF(AND(INDEX(claimPeriodNo,MATCH('Étape 1) Taux'!$A$8,claimPeriods,0))&gt;17,INDEX(claimPeriodNo,MATCH('Étape 1) Taux'!$A$8,claimPeriods,0))&lt;20,revenueReduction&lt;0.1),0,IF(NOT(ISNUMBER(K983)),0,IF(G983="Oui",0,IF($C983="Non - avec lien de dépendance",MIN(1129,K983,$D983),MIN(1129,K983)))))))</f>
        <v>Effectuez l’étape 1</v>
      </c>
      <c r="T983" s="3" t="str">
        <f>IF(CRHPElig=" -  ","Effectuez l’étape 1",IF(CRHPElig="La baisse de revenus n'est pas admissible dans le cadre du PEREC",CRHPElig,IF(AND(INDEX(claimPeriodNo,MATCH('Étape 1) Taux'!$A$8,claimPeriods,0))&gt;17,INDEX(claimPeriodNo,MATCH('Étape 1) Taux'!$A$8,claimPeriods,0))&lt;20,revenueReduction&lt;0.1),0,IF(NOT(ISNUMBER(L983)),0,IF(H983="Oui",0,IF($C983="Non - avec lien de dépendance",MIN(1129,L983,$D983),MIN(1129,L983)))))))</f>
        <v>Effectuez l’étape 1</v>
      </c>
      <c r="U983" s="3">
        <f t="shared" si="94"/>
        <v>0</v>
      </c>
      <c r="V983" s="3">
        <f t="shared" si="95"/>
        <v>0</v>
      </c>
    </row>
    <row r="984" spans="13:22" x14ac:dyDescent="0.3">
      <c r="M984" s="52" t="str">
        <f t="shared" si="90"/>
        <v>Calculez d'abord la baisse moyenne de vos revenus sur 12 mois à l'étape 2)</v>
      </c>
      <c r="N984" s="52" t="str">
        <f t="shared" si="91"/>
        <v>Calculez d'abord la baisse moyenne de vos revenus sur 12 mois à l'étape 2)</v>
      </c>
      <c r="O984" s="52" t="str">
        <f t="shared" si="92"/>
        <v>Calculez d'abord la baisse moyenne de vos revenus sur 12 mois à l'étape 2)</v>
      </c>
      <c r="P984" s="52" t="str">
        <f t="shared" si="93"/>
        <v>Calculez d'abord la baisse moyenne de vos revenus sur 12 mois à l'étape 2)</v>
      </c>
      <c r="Q984" s="3" t="str">
        <f>IF(CRHPElig=" -  ","Effectuez l’étape 1",IF(CRHPElig="La baisse de revenus n'est pas admissible dans le cadre du PEREC",CRHPElig,IF(AND(INDEX(claimPeriodNo,MATCH('Étape 1) Taux'!$A$8,claimPeriods,0))&gt;17,INDEX(claimPeriodNo,MATCH('Étape 1) Taux'!$A$8,claimPeriods,0))&lt;20,revenueReduction&lt;0.1),0,IF(NOT(ISNUMBER(I984)),0,IF(E984="Oui",0,IF($C984="Non - avec lien de dépendance",MIN(1129,I984,$D984),MIN(1129,I984)))))))</f>
        <v>Effectuez l’étape 1</v>
      </c>
      <c r="R984" s="3" t="str">
        <f>IF(CRHPElig=" -  ","Effectuez l’étape 1",IF(CRHPElig="La baisse de revenus n'est pas admissible dans le cadre du PEREC",CRHPElig,IF(AND(INDEX(claimPeriodNo,MATCH('Étape 1) Taux'!$A$8,claimPeriods,0))&gt;17,INDEX(claimPeriodNo,MATCH('Étape 1) Taux'!$A$8,claimPeriods,0))&lt;20,revenueReduction&lt;0.1),0,IF(NOT(ISNUMBER(J984)),0,IF(F984="Oui",0,IF($C984="Non - avec lien de dépendance",MIN(1129,J984,$D984),MIN(1129,J984)))))))</f>
        <v>Effectuez l’étape 1</v>
      </c>
      <c r="S984" s="3" t="str">
        <f>IF(CRHPElig=" -  ","Effectuez l’étape 1",IF(CRHPElig="La baisse de revenus n'est pas admissible dans le cadre du PEREC",CRHPElig,IF(AND(INDEX(claimPeriodNo,MATCH('Étape 1) Taux'!$A$8,claimPeriods,0))&gt;17,INDEX(claimPeriodNo,MATCH('Étape 1) Taux'!$A$8,claimPeriods,0))&lt;20,revenueReduction&lt;0.1),0,IF(NOT(ISNUMBER(K984)),0,IF(G984="Oui",0,IF($C984="Non - avec lien de dépendance",MIN(1129,K984,$D984),MIN(1129,K984)))))))</f>
        <v>Effectuez l’étape 1</v>
      </c>
      <c r="T984" s="3" t="str">
        <f>IF(CRHPElig=" -  ","Effectuez l’étape 1",IF(CRHPElig="La baisse de revenus n'est pas admissible dans le cadre du PEREC",CRHPElig,IF(AND(INDEX(claimPeriodNo,MATCH('Étape 1) Taux'!$A$8,claimPeriods,0))&gt;17,INDEX(claimPeriodNo,MATCH('Étape 1) Taux'!$A$8,claimPeriods,0))&lt;20,revenueReduction&lt;0.1),0,IF(NOT(ISNUMBER(L984)),0,IF(H984="Oui",0,IF($C984="Non - avec lien de dépendance",MIN(1129,L984,$D984),MIN(1129,L984)))))))</f>
        <v>Effectuez l’étape 1</v>
      </c>
      <c r="U984" s="3">
        <f t="shared" si="94"/>
        <v>0</v>
      </c>
      <c r="V984" s="3">
        <f t="shared" si="95"/>
        <v>0</v>
      </c>
    </row>
    <row r="985" spans="13:22" x14ac:dyDescent="0.3">
      <c r="M985" s="52" t="str">
        <f t="shared" si="90"/>
        <v>Calculez d'abord la baisse moyenne de vos revenus sur 12 mois à l'étape 2)</v>
      </c>
      <c r="N985" s="52" t="str">
        <f t="shared" si="91"/>
        <v>Calculez d'abord la baisse moyenne de vos revenus sur 12 mois à l'étape 2)</v>
      </c>
      <c r="O985" s="52" t="str">
        <f t="shared" si="92"/>
        <v>Calculez d'abord la baisse moyenne de vos revenus sur 12 mois à l'étape 2)</v>
      </c>
      <c r="P985" s="52" t="str">
        <f t="shared" si="93"/>
        <v>Calculez d'abord la baisse moyenne de vos revenus sur 12 mois à l'étape 2)</v>
      </c>
      <c r="Q985" s="3" t="str">
        <f>IF(CRHPElig=" -  ","Effectuez l’étape 1",IF(CRHPElig="La baisse de revenus n'est pas admissible dans le cadre du PEREC",CRHPElig,IF(AND(INDEX(claimPeriodNo,MATCH('Étape 1) Taux'!$A$8,claimPeriods,0))&gt;17,INDEX(claimPeriodNo,MATCH('Étape 1) Taux'!$A$8,claimPeriods,0))&lt;20,revenueReduction&lt;0.1),0,IF(NOT(ISNUMBER(I985)),0,IF(E985="Oui",0,IF($C985="Non - avec lien de dépendance",MIN(1129,I985,$D985),MIN(1129,I985)))))))</f>
        <v>Effectuez l’étape 1</v>
      </c>
      <c r="R985" s="3" t="str">
        <f>IF(CRHPElig=" -  ","Effectuez l’étape 1",IF(CRHPElig="La baisse de revenus n'est pas admissible dans le cadre du PEREC",CRHPElig,IF(AND(INDEX(claimPeriodNo,MATCH('Étape 1) Taux'!$A$8,claimPeriods,0))&gt;17,INDEX(claimPeriodNo,MATCH('Étape 1) Taux'!$A$8,claimPeriods,0))&lt;20,revenueReduction&lt;0.1),0,IF(NOT(ISNUMBER(J985)),0,IF(F985="Oui",0,IF($C985="Non - avec lien de dépendance",MIN(1129,J985,$D985),MIN(1129,J985)))))))</f>
        <v>Effectuez l’étape 1</v>
      </c>
      <c r="S985" s="3" t="str">
        <f>IF(CRHPElig=" -  ","Effectuez l’étape 1",IF(CRHPElig="La baisse de revenus n'est pas admissible dans le cadre du PEREC",CRHPElig,IF(AND(INDEX(claimPeriodNo,MATCH('Étape 1) Taux'!$A$8,claimPeriods,0))&gt;17,INDEX(claimPeriodNo,MATCH('Étape 1) Taux'!$A$8,claimPeriods,0))&lt;20,revenueReduction&lt;0.1),0,IF(NOT(ISNUMBER(K985)),0,IF(G985="Oui",0,IF($C985="Non - avec lien de dépendance",MIN(1129,K985,$D985),MIN(1129,K985)))))))</f>
        <v>Effectuez l’étape 1</v>
      </c>
      <c r="T985" s="3" t="str">
        <f>IF(CRHPElig=" -  ","Effectuez l’étape 1",IF(CRHPElig="La baisse de revenus n'est pas admissible dans le cadre du PEREC",CRHPElig,IF(AND(INDEX(claimPeriodNo,MATCH('Étape 1) Taux'!$A$8,claimPeriods,0))&gt;17,INDEX(claimPeriodNo,MATCH('Étape 1) Taux'!$A$8,claimPeriods,0))&lt;20,revenueReduction&lt;0.1),0,IF(NOT(ISNUMBER(L985)),0,IF(H985="Oui",0,IF($C985="Non - avec lien de dépendance",MIN(1129,L985,$D985),MIN(1129,L985)))))))</f>
        <v>Effectuez l’étape 1</v>
      </c>
      <c r="U985" s="3">
        <f t="shared" si="94"/>
        <v>0</v>
      </c>
      <c r="V985" s="3">
        <f t="shared" si="95"/>
        <v>0</v>
      </c>
    </row>
    <row r="986" spans="13:22" x14ac:dyDescent="0.3">
      <c r="M986" s="52" t="str">
        <f t="shared" si="90"/>
        <v>Calculez d'abord la baisse moyenne de vos revenus sur 12 mois à l'étape 2)</v>
      </c>
      <c r="N986" s="52" t="str">
        <f t="shared" si="91"/>
        <v>Calculez d'abord la baisse moyenne de vos revenus sur 12 mois à l'étape 2)</v>
      </c>
      <c r="O986" s="52" t="str">
        <f t="shared" si="92"/>
        <v>Calculez d'abord la baisse moyenne de vos revenus sur 12 mois à l'étape 2)</v>
      </c>
      <c r="P986" s="52" t="str">
        <f t="shared" si="93"/>
        <v>Calculez d'abord la baisse moyenne de vos revenus sur 12 mois à l'étape 2)</v>
      </c>
      <c r="Q986" s="3" t="str">
        <f>IF(CRHPElig=" -  ","Effectuez l’étape 1",IF(CRHPElig="La baisse de revenus n'est pas admissible dans le cadre du PEREC",CRHPElig,IF(AND(INDEX(claimPeriodNo,MATCH('Étape 1) Taux'!$A$8,claimPeriods,0))&gt;17,INDEX(claimPeriodNo,MATCH('Étape 1) Taux'!$A$8,claimPeriods,0))&lt;20,revenueReduction&lt;0.1),0,IF(NOT(ISNUMBER(I986)),0,IF(E986="Oui",0,IF($C986="Non - avec lien de dépendance",MIN(1129,I986,$D986),MIN(1129,I986)))))))</f>
        <v>Effectuez l’étape 1</v>
      </c>
      <c r="R986" s="3" t="str">
        <f>IF(CRHPElig=" -  ","Effectuez l’étape 1",IF(CRHPElig="La baisse de revenus n'est pas admissible dans le cadre du PEREC",CRHPElig,IF(AND(INDEX(claimPeriodNo,MATCH('Étape 1) Taux'!$A$8,claimPeriods,0))&gt;17,INDEX(claimPeriodNo,MATCH('Étape 1) Taux'!$A$8,claimPeriods,0))&lt;20,revenueReduction&lt;0.1),0,IF(NOT(ISNUMBER(J986)),0,IF(F986="Oui",0,IF($C986="Non - avec lien de dépendance",MIN(1129,J986,$D986),MIN(1129,J986)))))))</f>
        <v>Effectuez l’étape 1</v>
      </c>
      <c r="S986" s="3" t="str">
        <f>IF(CRHPElig=" -  ","Effectuez l’étape 1",IF(CRHPElig="La baisse de revenus n'est pas admissible dans le cadre du PEREC",CRHPElig,IF(AND(INDEX(claimPeriodNo,MATCH('Étape 1) Taux'!$A$8,claimPeriods,0))&gt;17,INDEX(claimPeriodNo,MATCH('Étape 1) Taux'!$A$8,claimPeriods,0))&lt;20,revenueReduction&lt;0.1),0,IF(NOT(ISNUMBER(K986)),0,IF(G986="Oui",0,IF($C986="Non - avec lien de dépendance",MIN(1129,K986,$D986),MIN(1129,K986)))))))</f>
        <v>Effectuez l’étape 1</v>
      </c>
      <c r="T986" s="3" t="str">
        <f>IF(CRHPElig=" -  ","Effectuez l’étape 1",IF(CRHPElig="La baisse de revenus n'est pas admissible dans le cadre du PEREC",CRHPElig,IF(AND(INDEX(claimPeriodNo,MATCH('Étape 1) Taux'!$A$8,claimPeriods,0))&gt;17,INDEX(claimPeriodNo,MATCH('Étape 1) Taux'!$A$8,claimPeriods,0))&lt;20,revenueReduction&lt;0.1),0,IF(NOT(ISNUMBER(L986)),0,IF(H986="Oui",0,IF($C986="Non - avec lien de dépendance",MIN(1129,L986,$D986),MIN(1129,L986)))))))</f>
        <v>Effectuez l’étape 1</v>
      </c>
      <c r="U986" s="3">
        <f t="shared" si="94"/>
        <v>0</v>
      </c>
      <c r="V986" s="3">
        <f t="shared" si="95"/>
        <v>0</v>
      </c>
    </row>
    <row r="987" spans="13:22" x14ac:dyDescent="0.3">
      <c r="M987" s="52" t="str">
        <f t="shared" si="90"/>
        <v>Calculez d'abord la baisse moyenne de vos revenus sur 12 mois à l'étape 2)</v>
      </c>
      <c r="N987" s="52" t="str">
        <f t="shared" si="91"/>
        <v>Calculez d'abord la baisse moyenne de vos revenus sur 12 mois à l'étape 2)</v>
      </c>
      <c r="O987" s="52" t="str">
        <f t="shared" si="92"/>
        <v>Calculez d'abord la baisse moyenne de vos revenus sur 12 mois à l'étape 2)</v>
      </c>
      <c r="P987" s="52" t="str">
        <f t="shared" si="93"/>
        <v>Calculez d'abord la baisse moyenne de vos revenus sur 12 mois à l'étape 2)</v>
      </c>
      <c r="Q987" s="3" t="str">
        <f>IF(CRHPElig=" -  ","Effectuez l’étape 1",IF(CRHPElig="La baisse de revenus n'est pas admissible dans le cadre du PEREC",CRHPElig,IF(AND(INDEX(claimPeriodNo,MATCH('Étape 1) Taux'!$A$8,claimPeriods,0))&gt;17,INDEX(claimPeriodNo,MATCH('Étape 1) Taux'!$A$8,claimPeriods,0))&lt;20,revenueReduction&lt;0.1),0,IF(NOT(ISNUMBER(I987)),0,IF(E987="Oui",0,IF($C987="Non - avec lien de dépendance",MIN(1129,I987,$D987),MIN(1129,I987)))))))</f>
        <v>Effectuez l’étape 1</v>
      </c>
      <c r="R987" s="3" t="str">
        <f>IF(CRHPElig=" -  ","Effectuez l’étape 1",IF(CRHPElig="La baisse de revenus n'est pas admissible dans le cadre du PEREC",CRHPElig,IF(AND(INDEX(claimPeriodNo,MATCH('Étape 1) Taux'!$A$8,claimPeriods,0))&gt;17,INDEX(claimPeriodNo,MATCH('Étape 1) Taux'!$A$8,claimPeriods,0))&lt;20,revenueReduction&lt;0.1),0,IF(NOT(ISNUMBER(J987)),0,IF(F987="Oui",0,IF($C987="Non - avec lien de dépendance",MIN(1129,J987,$D987),MIN(1129,J987)))))))</f>
        <v>Effectuez l’étape 1</v>
      </c>
      <c r="S987" s="3" t="str">
        <f>IF(CRHPElig=" -  ","Effectuez l’étape 1",IF(CRHPElig="La baisse de revenus n'est pas admissible dans le cadre du PEREC",CRHPElig,IF(AND(INDEX(claimPeriodNo,MATCH('Étape 1) Taux'!$A$8,claimPeriods,0))&gt;17,INDEX(claimPeriodNo,MATCH('Étape 1) Taux'!$A$8,claimPeriods,0))&lt;20,revenueReduction&lt;0.1),0,IF(NOT(ISNUMBER(K987)),0,IF(G987="Oui",0,IF($C987="Non - avec lien de dépendance",MIN(1129,K987,$D987),MIN(1129,K987)))))))</f>
        <v>Effectuez l’étape 1</v>
      </c>
      <c r="T987" s="3" t="str">
        <f>IF(CRHPElig=" -  ","Effectuez l’étape 1",IF(CRHPElig="La baisse de revenus n'est pas admissible dans le cadre du PEREC",CRHPElig,IF(AND(INDEX(claimPeriodNo,MATCH('Étape 1) Taux'!$A$8,claimPeriods,0))&gt;17,INDEX(claimPeriodNo,MATCH('Étape 1) Taux'!$A$8,claimPeriods,0))&lt;20,revenueReduction&lt;0.1),0,IF(NOT(ISNUMBER(L987)),0,IF(H987="Oui",0,IF($C987="Non - avec lien de dépendance",MIN(1129,L987,$D987),MIN(1129,L987)))))))</f>
        <v>Effectuez l’étape 1</v>
      </c>
      <c r="U987" s="3">
        <f t="shared" si="94"/>
        <v>0</v>
      </c>
      <c r="V987" s="3">
        <f t="shared" si="95"/>
        <v>0</v>
      </c>
    </row>
    <row r="988" spans="13:22" x14ac:dyDescent="0.3">
      <c r="M988" s="52" t="str">
        <f t="shared" si="90"/>
        <v>Calculez d'abord la baisse moyenne de vos revenus sur 12 mois à l'étape 2)</v>
      </c>
      <c r="N988" s="52" t="str">
        <f t="shared" si="91"/>
        <v>Calculez d'abord la baisse moyenne de vos revenus sur 12 mois à l'étape 2)</v>
      </c>
      <c r="O988" s="52" t="str">
        <f t="shared" si="92"/>
        <v>Calculez d'abord la baisse moyenne de vos revenus sur 12 mois à l'étape 2)</v>
      </c>
      <c r="P988" s="52" t="str">
        <f t="shared" si="93"/>
        <v>Calculez d'abord la baisse moyenne de vos revenus sur 12 mois à l'étape 2)</v>
      </c>
      <c r="Q988" s="3" t="str">
        <f>IF(CRHPElig=" -  ","Effectuez l’étape 1",IF(CRHPElig="La baisse de revenus n'est pas admissible dans le cadre du PEREC",CRHPElig,IF(AND(INDEX(claimPeriodNo,MATCH('Étape 1) Taux'!$A$8,claimPeriods,0))&gt;17,INDEX(claimPeriodNo,MATCH('Étape 1) Taux'!$A$8,claimPeriods,0))&lt;20,revenueReduction&lt;0.1),0,IF(NOT(ISNUMBER(I988)),0,IF(E988="Oui",0,IF($C988="Non - avec lien de dépendance",MIN(1129,I988,$D988),MIN(1129,I988)))))))</f>
        <v>Effectuez l’étape 1</v>
      </c>
      <c r="R988" s="3" t="str">
        <f>IF(CRHPElig=" -  ","Effectuez l’étape 1",IF(CRHPElig="La baisse de revenus n'est pas admissible dans le cadre du PEREC",CRHPElig,IF(AND(INDEX(claimPeriodNo,MATCH('Étape 1) Taux'!$A$8,claimPeriods,0))&gt;17,INDEX(claimPeriodNo,MATCH('Étape 1) Taux'!$A$8,claimPeriods,0))&lt;20,revenueReduction&lt;0.1),0,IF(NOT(ISNUMBER(J988)),0,IF(F988="Oui",0,IF($C988="Non - avec lien de dépendance",MIN(1129,J988,$D988),MIN(1129,J988)))))))</f>
        <v>Effectuez l’étape 1</v>
      </c>
      <c r="S988" s="3" t="str">
        <f>IF(CRHPElig=" -  ","Effectuez l’étape 1",IF(CRHPElig="La baisse de revenus n'est pas admissible dans le cadre du PEREC",CRHPElig,IF(AND(INDEX(claimPeriodNo,MATCH('Étape 1) Taux'!$A$8,claimPeriods,0))&gt;17,INDEX(claimPeriodNo,MATCH('Étape 1) Taux'!$A$8,claimPeriods,0))&lt;20,revenueReduction&lt;0.1),0,IF(NOT(ISNUMBER(K988)),0,IF(G988="Oui",0,IF($C988="Non - avec lien de dépendance",MIN(1129,K988,$D988),MIN(1129,K988)))))))</f>
        <v>Effectuez l’étape 1</v>
      </c>
      <c r="T988" s="3" t="str">
        <f>IF(CRHPElig=" -  ","Effectuez l’étape 1",IF(CRHPElig="La baisse de revenus n'est pas admissible dans le cadre du PEREC",CRHPElig,IF(AND(INDEX(claimPeriodNo,MATCH('Étape 1) Taux'!$A$8,claimPeriods,0))&gt;17,INDEX(claimPeriodNo,MATCH('Étape 1) Taux'!$A$8,claimPeriods,0))&lt;20,revenueReduction&lt;0.1),0,IF(NOT(ISNUMBER(L988)),0,IF(H988="Oui",0,IF($C988="Non - avec lien de dépendance",MIN(1129,L988,$D988),MIN(1129,L988)))))))</f>
        <v>Effectuez l’étape 1</v>
      </c>
      <c r="U988" s="3">
        <f t="shared" si="94"/>
        <v>0</v>
      </c>
      <c r="V988" s="3">
        <f t="shared" si="95"/>
        <v>0</v>
      </c>
    </row>
    <row r="989" spans="13:22" x14ac:dyDescent="0.3">
      <c r="M989" s="52" t="str">
        <f t="shared" si="90"/>
        <v>Calculez d'abord la baisse moyenne de vos revenus sur 12 mois à l'étape 2)</v>
      </c>
      <c r="N989" s="52" t="str">
        <f t="shared" si="91"/>
        <v>Calculez d'abord la baisse moyenne de vos revenus sur 12 mois à l'étape 2)</v>
      </c>
      <c r="O989" s="52" t="str">
        <f t="shared" si="92"/>
        <v>Calculez d'abord la baisse moyenne de vos revenus sur 12 mois à l'étape 2)</v>
      </c>
      <c r="P989" s="52" t="str">
        <f t="shared" si="93"/>
        <v>Calculez d'abord la baisse moyenne de vos revenus sur 12 mois à l'étape 2)</v>
      </c>
      <c r="Q989" s="3" t="str">
        <f>IF(CRHPElig=" -  ","Effectuez l’étape 1",IF(CRHPElig="La baisse de revenus n'est pas admissible dans le cadre du PEREC",CRHPElig,IF(AND(INDEX(claimPeriodNo,MATCH('Étape 1) Taux'!$A$8,claimPeriods,0))&gt;17,INDEX(claimPeriodNo,MATCH('Étape 1) Taux'!$A$8,claimPeriods,0))&lt;20,revenueReduction&lt;0.1),0,IF(NOT(ISNUMBER(I989)),0,IF(E989="Oui",0,IF($C989="Non - avec lien de dépendance",MIN(1129,I989,$D989),MIN(1129,I989)))))))</f>
        <v>Effectuez l’étape 1</v>
      </c>
      <c r="R989" s="3" t="str">
        <f>IF(CRHPElig=" -  ","Effectuez l’étape 1",IF(CRHPElig="La baisse de revenus n'est pas admissible dans le cadre du PEREC",CRHPElig,IF(AND(INDEX(claimPeriodNo,MATCH('Étape 1) Taux'!$A$8,claimPeriods,0))&gt;17,INDEX(claimPeriodNo,MATCH('Étape 1) Taux'!$A$8,claimPeriods,0))&lt;20,revenueReduction&lt;0.1),0,IF(NOT(ISNUMBER(J989)),0,IF(F989="Oui",0,IF($C989="Non - avec lien de dépendance",MIN(1129,J989,$D989),MIN(1129,J989)))))))</f>
        <v>Effectuez l’étape 1</v>
      </c>
      <c r="S989" s="3" t="str">
        <f>IF(CRHPElig=" -  ","Effectuez l’étape 1",IF(CRHPElig="La baisse de revenus n'est pas admissible dans le cadre du PEREC",CRHPElig,IF(AND(INDEX(claimPeriodNo,MATCH('Étape 1) Taux'!$A$8,claimPeriods,0))&gt;17,INDEX(claimPeriodNo,MATCH('Étape 1) Taux'!$A$8,claimPeriods,0))&lt;20,revenueReduction&lt;0.1),0,IF(NOT(ISNUMBER(K989)),0,IF(G989="Oui",0,IF($C989="Non - avec lien de dépendance",MIN(1129,K989,$D989),MIN(1129,K989)))))))</f>
        <v>Effectuez l’étape 1</v>
      </c>
      <c r="T989" s="3" t="str">
        <f>IF(CRHPElig=" -  ","Effectuez l’étape 1",IF(CRHPElig="La baisse de revenus n'est pas admissible dans le cadre du PEREC",CRHPElig,IF(AND(INDEX(claimPeriodNo,MATCH('Étape 1) Taux'!$A$8,claimPeriods,0))&gt;17,INDEX(claimPeriodNo,MATCH('Étape 1) Taux'!$A$8,claimPeriods,0))&lt;20,revenueReduction&lt;0.1),0,IF(NOT(ISNUMBER(L989)),0,IF(H989="Oui",0,IF($C989="Non - avec lien de dépendance",MIN(1129,L989,$D989),MIN(1129,L989)))))))</f>
        <v>Effectuez l’étape 1</v>
      </c>
      <c r="U989" s="3">
        <f t="shared" si="94"/>
        <v>0</v>
      </c>
      <c r="V989" s="3">
        <f t="shared" si="95"/>
        <v>0</v>
      </c>
    </row>
    <row r="990" spans="13:22" x14ac:dyDescent="0.3">
      <c r="M990" s="52" t="str">
        <f t="shared" si="90"/>
        <v>Calculez d'abord la baisse moyenne de vos revenus sur 12 mois à l'étape 2)</v>
      </c>
      <c r="N990" s="52" t="str">
        <f t="shared" si="91"/>
        <v>Calculez d'abord la baisse moyenne de vos revenus sur 12 mois à l'étape 2)</v>
      </c>
      <c r="O990" s="52" t="str">
        <f t="shared" si="92"/>
        <v>Calculez d'abord la baisse moyenne de vos revenus sur 12 mois à l'étape 2)</v>
      </c>
      <c r="P990" s="52" t="str">
        <f t="shared" si="93"/>
        <v>Calculez d'abord la baisse moyenne de vos revenus sur 12 mois à l'étape 2)</v>
      </c>
      <c r="Q990" s="3" t="str">
        <f>IF(CRHPElig=" -  ","Effectuez l’étape 1",IF(CRHPElig="La baisse de revenus n'est pas admissible dans le cadre du PEREC",CRHPElig,IF(AND(INDEX(claimPeriodNo,MATCH('Étape 1) Taux'!$A$8,claimPeriods,0))&gt;17,INDEX(claimPeriodNo,MATCH('Étape 1) Taux'!$A$8,claimPeriods,0))&lt;20,revenueReduction&lt;0.1),0,IF(NOT(ISNUMBER(I990)),0,IF(E990="Oui",0,IF($C990="Non - avec lien de dépendance",MIN(1129,I990,$D990),MIN(1129,I990)))))))</f>
        <v>Effectuez l’étape 1</v>
      </c>
      <c r="R990" s="3" t="str">
        <f>IF(CRHPElig=" -  ","Effectuez l’étape 1",IF(CRHPElig="La baisse de revenus n'est pas admissible dans le cadre du PEREC",CRHPElig,IF(AND(INDEX(claimPeriodNo,MATCH('Étape 1) Taux'!$A$8,claimPeriods,0))&gt;17,INDEX(claimPeriodNo,MATCH('Étape 1) Taux'!$A$8,claimPeriods,0))&lt;20,revenueReduction&lt;0.1),0,IF(NOT(ISNUMBER(J990)),0,IF(F990="Oui",0,IF($C990="Non - avec lien de dépendance",MIN(1129,J990,$D990),MIN(1129,J990)))))))</f>
        <v>Effectuez l’étape 1</v>
      </c>
      <c r="S990" s="3" t="str">
        <f>IF(CRHPElig=" -  ","Effectuez l’étape 1",IF(CRHPElig="La baisse de revenus n'est pas admissible dans le cadre du PEREC",CRHPElig,IF(AND(INDEX(claimPeriodNo,MATCH('Étape 1) Taux'!$A$8,claimPeriods,0))&gt;17,INDEX(claimPeriodNo,MATCH('Étape 1) Taux'!$A$8,claimPeriods,0))&lt;20,revenueReduction&lt;0.1),0,IF(NOT(ISNUMBER(K990)),0,IF(G990="Oui",0,IF($C990="Non - avec lien de dépendance",MIN(1129,K990,$D990),MIN(1129,K990)))))))</f>
        <v>Effectuez l’étape 1</v>
      </c>
      <c r="T990" s="3" t="str">
        <f>IF(CRHPElig=" -  ","Effectuez l’étape 1",IF(CRHPElig="La baisse de revenus n'est pas admissible dans le cadre du PEREC",CRHPElig,IF(AND(INDEX(claimPeriodNo,MATCH('Étape 1) Taux'!$A$8,claimPeriods,0))&gt;17,INDEX(claimPeriodNo,MATCH('Étape 1) Taux'!$A$8,claimPeriods,0))&lt;20,revenueReduction&lt;0.1),0,IF(NOT(ISNUMBER(L990)),0,IF(H990="Oui",0,IF($C990="Non - avec lien de dépendance",MIN(1129,L990,$D990),MIN(1129,L990)))))))</f>
        <v>Effectuez l’étape 1</v>
      </c>
      <c r="U990" s="3">
        <f t="shared" si="94"/>
        <v>0</v>
      </c>
      <c r="V990" s="3">
        <f t="shared" si="95"/>
        <v>0</v>
      </c>
    </row>
    <row r="991" spans="13:22" x14ac:dyDescent="0.3">
      <c r="M991" s="52" t="str">
        <f t="shared" si="90"/>
        <v>Calculez d'abord la baisse moyenne de vos revenus sur 12 mois à l'étape 2)</v>
      </c>
      <c r="N991" s="52" t="str">
        <f t="shared" si="91"/>
        <v>Calculez d'abord la baisse moyenne de vos revenus sur 12 mois à l'étape 2)</v>
      </c>
      <c r="O991" s="52" t="str">
        <f t="shared" si="92"/>
        <v>Calculez d'abord la baisse moyenne de vos revenus sur 12 mois à l'étape 2)</v>
      </c>
      <c r="P991" s="52" t="str">
        <f t="shared" si="93"/>
        <v>Calculez d'abord la baisse moyenne de vos revenus sur 12 mois à l'étape 2)</v>
      </c>
      <c r="Q991" s="3" t="str">
        <f>IF(CRHPElig=" -  ","Effectuez l’étape 1",IF(CRHPElig="La baisse de revenus n'est pas admissible dans le cadre du PEREC",CRHPElig,IF(AND(INDEX(claimPeriodNo,MATCH('Étape 1) Taux'!$A$8,claimPeriods,0))&gt;17,INDEX(claimPeriodNo,MATCH('Étape 1) Taux'!$A$8,claimPeriods,0))&lt;20,revenueReduction&lt;0.1),0,IF(NOT(ISNUMBER(I991)),0,IF(E991="Oui",0,IF($C991="Non - avec lien de dépendance",MIN(1129,I991,$D991),MIN(1129,I991)))))))</f>
        <v>Effectuez l’étape 1</v>
      </c>
      <c r="R991" s="3" t="str">
        <f>IF(CRHPElig=" -  ","Effectuez l’étape 1",IF(CRHPElig="La baisse de revenus n'est pas admissible dans le cadre du PEREC",CRHPElig,IF(AND(INDEX(claimPeriodNo,MATCH('Étape 1) Taux'!$A$8,claimPeriods,0))&gt;17,INDEX(claimPeriodNo,MATCH('Étape 1) Taux'!$A$8,claimPeriods,0))&lt;20,revenueReduction&lt;0.1),0,IF(NOT(ISNUMBER(J991)),0,IF(F991="Oui",0,IF($C991="Non - avec lien de dépendance",MIN(1129,J991,$D991),MIN(1129,J991)))))))</f>
        <v>Effectuez l’étape 1</v>
      </c>
      <c r="S991" s="3" t="str">
        <f>IF(CRHPElig=" -  ","Effectuez l’étape 1",IF(CRHPElig="La baisse de revenus n'est pas admissible dans le cadre du PEREC",CRHPElig,IF(AND(INDEX(claimPeriodNo,MATCH('Étape 1) Taux'!$A$8,claimPeriods,0))&gt;17,INDEX(claimPeriodNo,MATCH('Étape 1) Taux'!$A$8,claimPeriods,0))&lt;20,revenueReduction&lt;0.1),0,IF(NOT(ISNUMBER(K991)),0,IF(G991="Oui",0,IF($C991="Non - avec lien de dépendance",MIN(1129,K991,$D991),MIN(1129,K991)))))))</f>
        <v>Effectuez l’étape 1</v>
      </c>
      <c r="T991" s="3" t="str">
        <f>IF(CRHPElig=" -  ","Effectuez l’étape 1",IF(CRHPElig="La baisse de revenus n'est pas admissible dans le cadre du PEREC",CRHPElig,IF(AND(INDEX(claimPeriodNo,MATCH('Étape 1) Taux'!$A$8,claimPeriods,0))&gt;17,INDEX(claimPeriodNo,MATCH('Étape 1) Taux'!$A$8,claimPeriods,0))&lt;20,revenueReduction&lt;0.1),0,IF(NOT(ISNUMBER(L991)),0,IF(H991="Oui",0,IF($C991="Non - avec lien de dépendance",MIN(1129,L991,$D991),MIN(1129,L991)))))))</f>
        <v>Effectuez l’étape 1</v>
      </c>
      <c r="U991" s="3">
        <f t="shared" si="94"/>
        <v>0</v>
      </c>
      <c r="V991" s="3">
        <f t="shared" si="95"/>
        <v>0</v>
      </c>
    </row>
    <row r="992" spans="13:22" x14ac:dyDescent="0.3">
      <c r="M992" s="52" t="str">
        <f t="shared" si="90"/>
        <v>Calculez d'abord la baisse moyenne de vos revenus sur 12 mois à l'étape 2)</v>
      </c>
      <c r="N992" s="52" t="str">
        <f t="shared" si="91"/>
        <v>Calculez d'abord la baisse moyenne de vos revenus sur 12 mois à l'étape 2)</v>
      </c>
      <c r="O992" s="52" t="str">
        <f t="shared" si="92"/>
        <v>Calculez d'abord la baisse moyenne de vos revenus sur 12 mois à l'étape 2)</v>
      </c>
      <c r="P992" s="52" t="str">
        <f t="shared" si="93"/>
        <v>Calculez d'abord la baisse moyenne de vos revenus sur 12 mois à l'étape 2)</v>
      </c>
      <c r="Q992" s="3" t="str">
        <f>IF(CRHPElig=" -  ","Effectuez l’étape 1",IF(CRHPElig="La baisse de revenus n'est pas admissible dans le cadre du PEREC",CRHPElig,IF(AND(INDEX(claimPeriodNo,MATCH('Étape 1) Taux'!$A$8,claimPeriods,0))&gt;17,INDEX(claimPeriodNo,MATCH('Étape 1) Taux'!$A$8,claimPeriods,0))&lt;20,revenueReduction&lt;0.1),0,IF(NOT(ISNUMBER(I992)),0,IF(E992="Oui",0,IF($C992="Non - avec lien de dépendance",MIN(1129,I992,$D992),MIN(1129,I992)))))))</f>
        <v>Effectuez l’étape 1</v>
      </c>
      <c r="R992" s="3" t="str">
        <f>IF(CRHPElig=" -  ","Effectuez l’étape 1",IF(CRHPElig="La baisse de revenus n'est pas admissible dans le cadre du PEREC",CRHPElig,IF(AND(INDEX(claimPeriodNo,MATCH('Étape 1) Taux'!$A$8,claimPeriods,0))&gt;17,INDEX(claimPeriodNo,MATCH('Étape 1) Taux'!$A$8,claimPeriods,0))&lt;20,revenueReduction&lt;0.1),0,IF(NOT(ISNUMBER(J992)),0,IF(F992="Oui",0,IF($C992="Non - avec lien de dépendance",MIN(1129,J992,$D992),MIN(1129,J992)))))))</f>
        <v>Effectuez l’étape 1</v>
      </c>
      <c r="S992" s="3" t="str">
        <f>IF(CRHPElig=" -  ","Effectuez l’étape 1",IF(CRHPElig="La baisse de revenus n'est pas admissible dans le cadre du PEREC",CRHPElig,IF(AND(INDEX(claimPeriodNo,MATCH('Étape 1) Taux'!$A$8,claimPeriods,0))&gt;17,INDEX(claimPeriodNo,MATCH('Étape 1) Taux'!$A$8,claimPeriods,0))&lt;20,revenueReduction&lt;0.1),0,IF(NOT(ISNUMBER(K992)),0,IF(G992="Oui",0,IF($C992="Non - avec lien de dépendance",MIN(1129,K992,$D992),MIN(1129,K992)))))))</f>
        <v>Effectuez l’étape 1</v>
      </c>
      <c r="T992" s="3" t="str">
        <f>IF(CRHPElig=" -  ","Effectuez l’étape 1",IF(CRHPElig="La baisse de revenus n'est pas admissible dans le cadre du PEREC",CRHPElig,IF(AND(INDEX(claimPeriodNo,MATCH('Étape 1) Taux'!$A$8,claimPeriods,0))&gt;17,INDEX(claimPeriodNo,MATCH('Étape 1) Taux'!$A$8,claimPeriods,0))&lt;20,revenueReduction&lt;0.1),0,IF(NOT(ISNUMBER(L992)),0,IF(H992="Oui",0,IF($C992="Non - avec lien de dépendance",MIN(1129,L992,$D992),MIN(1129,L992)))))))</f>
        <v>Effectuez l’étape 1</v>
      </c>
      <c r="U992" s="3">
        <f t="shared" si="94"/>
        <v>0</v>
      </c>
      <c r="V992" s="3">
        <f t="shared" si="95"/>
        <v>0</v>
      </c>
    </row>
    <row r="993" spans="13:22" x14ac:dyDescent="0.3">
      <c r="M993" s="52" t="str">
        <f t="shared" si="90"/>
        <v>Calculez d'abord la baisse moyenne de vos revenus sur 12 mois à l'étape 2)</v>
      </c>
      <c r="N993" s="52" t="str">
        <f t="shared" si="91"/>
        <v>Calculez d'abord la baisse moyenne de vos revenus sur 12 mois à l'étape 2)</v>
      </c>
      <c r="O993" s="52" t="str">
        <f t="shared" si="92"/>
        <v>Calculez d'abord la baisse moyenne de vos revenus sur 12 mois à l'étape 2)</v>
      </c>
      <c r="P993" s="52" t="str">
        <f t="shared" si="93"/>
        <v>Calculez d'abord la baisse moyenne de vos revenus sur 12 mois à l'étape 2)</v>
      </c>
      <c r="Q993" s="3" t="str">
        <f>IF(CRHPElig=" -  ","Effectuez l’étape 1",IF(CRHPElig="La baisse de revenus n'est pas admissible dans le cadre du PEREC",CRHPElig,IF(AND(INDEX(claimPeriodNo,MATCH('Étape 1) Taux'!$A$8,claimPeriods,0))&gt;17,INDEX(claimPeriodNo,MATCH('Étape 1) Taux'!$A$8,claimPeriods,0))&lt;20,revenueReduction&lt;0.1),0,IF(NOT(ISNUMBER(I993)),0,IF(E993="Oui",0,IF($C993="Non - avec lien de dépendance",MIN(1129,I993,$D993),MIN(1129,I993)))))))</f>
        <v>Effectuez l’étape 1</v>
      </c>
      <c r="R993" s="3" t="str">
        <f>IF(CRHPElig=" -  ","Effectuez l’étape 1",IF(CRHPElig="La baisse de revenus n'est pas admissible dans le cadre du PEREC",CRHPElig,IF(AND(INDEX(claimPeriodNo,MATCH('Étape 1) Taux'!$A$8,claimPeriods,0))&gt;17,INDEX(claimPeriodNo,MATCH('Étape 1) Taux'!$A$8,claimPeriods,0))&lt;20,revenueReduction&lt;0.1),0,IF(NOT(ISNUMBER(J993)),0,IF(F993="Oui",0,IF($C993="Non - avec lien de dépendance",MIN(1129,J993,$D993),MIN(1129,J993)))))))</f>
        <v>Effectuez l’étape 1</v>
      </c>
      <c r="S993" s="3" t="str">
        <f>IF(CRHPElig=" -  ","Effectuez l’étape 1",IF(CRHPElig="La baisse de revenus n'est pas admissible dans le cadre du PEREC",CRHPElig,IF(AND(INDEX(claimPeriodNo,MATCH('Étape 1) Taux'!$A$8,claimPeriods,0))&gt;17,INDEX(claimPeriodNo,MATCH('Étape 1) Taux'!$A$8,claimPeriods,0))&lt;20,revenueReduction&lt;0.1),0,IF(NOT(ISNUMBER(K993)),0,IF(G993="Oui",0,IF($C993="Non - avec lien de dépendance",MIN(1129,K993,$D993),MIN(1129,K993)))))))</f>
        <v>Effectuez l’étape 1</v>
      </c>
      <c r="T993" s="3" t="str">
        <f>IF(CRHPElig=" -  ","Effectuez l’étape 1",IF(CRHPElig="La baisse de revenus n'est pas admissible dans le cadre du PEREC",CRHPElig,IF(AND(INDEX(claimPeriodNo,MATCH('Étape 1) Taux'!$A$8,claimPeriods,0))&gt;17,INDEX(claimPeriodNo,MATCH('Étape 1) Taux'!$A$8,claimPeriods,0))&lt;20,revenueReduction&lt;0.1),0,IF(NOT(ISNUMBER(L993)),0,IF(H993="Oui",0,IF($C993="Non - avec lien de dépendance",MIN(1129,L993,$D993),MIN(1129,L993)))))))</f>
        <v>Effectuez l’étape 1</v>
      </c>
      <c r="U993" s="3">
        <f t="shared" si="94"/>
        <v>0</v>
      </c>
      <c r="V993" s="3">
        <f t="shared" si="95"/>
        <v>0</v>
      </c>
    </row>
    <row r="994" spans="13:22" x14ac:dyDescent="0.3">
      <c r="M994" s="52" t="str">
        <f t="shared" si="90"/>
        <v>Calculez d'abord la baisse moyenne de vos revenus sur 12 mois à l'étape 2)</v>
      </c>
      <c r="N994" s="52" t="str">
        <f t="shared" si="91"/>
        <v>Calculez d'abord la baisse moyenne de vos revenus sur 12 mois à l'étape 2)</v>
      </c>
      <c r="O994" s="52" t="str">
        <f t="shared" si="92"/>
        <v>Calculez d'abord la baisse moyenne de vos revenus sur 12 mois à l'étape 2)</v>
      </c>
      <c r="P994" s="52" t="str">
        <f t="shared" si="93"/>
        <v>Calculez d'abord la baisse moyenne de vos revenus sur 12 mois à l'étape 2)</v>
      </c>
      <c r="Q994" s="3" t="str">
        <f>IF(CRHPElig=" -  ","Effectuez l’étape 1",IF(CRHPElig="La baisse de revenus n'est pas admissible dans le cadre du PEREC",CRHPElig,IF(AND(INDEX(claimPeriodNo,MATCH('Étape 1) Taux'!$A$8,claimPeriods,0))&gt;17,INDEX(claimPeriodNo,MATCH('Étape 1) Taux'!$A$8,claimPeriods,0))&lt;20,revenueReduction&lt;0.1),0,IF(NOT(ISNUMBER(I994)),0,IF(E994="Oui",0,IF($C994="Non - avec lien de dépendance",MIN(1129,I994,$D994),MIN(1129,I994)))))))</f>
        <v>Effectuez l’étape 1</v>
      </c>
      <c r="R994" s="3" t="str">
        <f>IF(CRHPElig=" -  ","Effectuez l’étape 1",IF(CRHPElig="La baisse de revenus n'est pas admissible dans le cadre du PEREC",CRHPElig,IF(AND(INDEX(claimPeriodNo,MATCH('Étape 1) Taux'!$A$8,claimPeriods,0))&gt;17,INDEX(claimPeriodNo,MATCH('Étape 1) Taux'!$A$8,claimPeriods,0))&lt;20,revenueReduction&lt;0.1),0,IF(NOT(ISNUMBER(J994)),0,IF(F994="Oui",0,IF($C994="Non - avec lien de dépendance",MIN(1129,J994,$D994),MIN(1129,J994)))))))</f>
        <v>Effectuez l’étape 1</v>
      </c>
      <c r="S994" s="3" t="str">
        <f>IF(CRHPElig=" -  ","Effectuez l’étape 1",IF(CRHPElig="La baisse de revenus n'est pas admissible dans le cadre du PEREC",CRHPElig,IF(AND(INDEX(claimPeriodNo,MATCH('Étape 1) Taux'!$A$8,claimPeriods,0))&gt;17,INDEX(claimPeriodNo,MATCH('Étape 1) Taux'!$A$8,claimPeriods,0))&lt;20,revenueReduction&lt;0.1),0,IF(NOT(ISNUMBER(K994)),0,IF(G994="Oui",0,IF($C994="Non - avec lien de dépendance",MIN(1129,K994,$D994),MIN(1129,K994)))))))</f>
        <v>Effectuez l’étape 1</v>
      </c>
      <c r="T994" s="3" t="str">
        <f>IF(CRHPElig=" -  ","Effectuez l’étape 1",IF(CRHPElig="La baisse de revenus n'est pas admissible dans le cadre du PEREC",CRHPElig,IF(AND(INDEX(claimPeriodNo,MATCH('Étape 1) Taux'!$A$8,claimPeriods,0))&gt;17,INDEX(claimPeriodNo,MATCH('Étape 1) Taux'!$A$8,claimPeriods,0))&lt;20,revenueReduction&lt;0.1),0,IF(NOT(ISNUMBER(L994)),0,IF(H994="Oui",0,IF($C994="Non - avec lien de dépendance",MIN(1129,L994,$D994),MIN(1129,L994)))))))</f>
        <v>Effectuez l’étape 1</v>
      </c>
      <c r="U994" s="3">
        <f t="shared" si="94"/>
        <v>0</v>
      </c>
      <c r="V994" s="3">
        <f t="shared" si="95"/>
        <v>0</v>
      </c>
    </row>
    <row r="995" spans="13:22" x14ac:dyDescent="0.3">
      <c r="M995" s="52" t="str">
        <f t="shared" si="90"/>
        <v>Calculez d'abord la baisse moyenne de vos revenus sur 12 mois à l'étape 2)</v>
      </c>
      <c r="N995" s="52" t="str">
        <f t="shared" si="91"/>
        <v>Calculez d'abord la baisse moyenne de vos revenus sur 12 mois à l'étape 2)</v>
      </c>
      <c r="O995" s="52" t="str">
        <f t="shared" si="92"/>
        <v>Calculez d'abord la baisse moyenne de vos revenus sur 12 mois à l'étape 2)</v>
      </c>
      <c r="P995" s="52" t="str">
        <f t="shared" si="93"/>
        <v>Calculez d'abord la baisse moyenne de vos revenus sur 12 mois à l'étape 2)</v>
      </c>
      <c r="Q995" s="3" t="str">
        <f>IF(CRHPElig=" -  ","Effectuez l’étape 1",IF(CRHPElig="La baisse de revenus n'est pas admissible dans le cadre du PEREC",CRHPElig,IF(AND(INDEX(claimPeriodNo,MATCH('Étape 1) Taux'!$A$8,claimPeriods,0))&gt;17,INDEX(claimPeriodNo,MATCH('Étape 1) Taux'!$A$8,claimPeriods,0))&lt;20,revenueReduction&lt;0.1),0,IF(NOT(ISNUMBER(I995)),0,IF(E995="Oui",0,IF($C995="Non - avec lien de dépendance",MIN(1129,I995,$D995),MIN(1129,I995)))))))</f>
        <v>Effectuez l’étape 1</v>
      </c>
      <c r="R995" s="3" t="str">
        <f>IF(CRHPElig=" -  ","Effectuez l’étape 1",IF(CRHPElig="La baisse de revenus n'est pas admissible dans le cadre du PEREC",CRHPElig,IF(AND(INDEX(claimPeriodNo,MATCH('Étape 1) Taux'!$A$8,claimPeriods,0))&gt;17,INDEX(claimPeriodNo,MATCH('Étape 1) Taux'!$A$8,claimPeriods,0))&lt;20,revenueReduction&lt;0.1),0,IF(NOT(ISNUMBER(J995)),0,IF(F995="Oui",0,IF($C995="Non - avec lien de dépendance",MIN(1129,J995,$D995),MIN(1129,J995)))))))</f>
        <v>Effectuez l’étape 1</v>
      </c>
      <c r="S995" s="3" t="str">
        <f>IF(CRHPElig=" -  ","Effectuez l’étape 1",IF(CRHPElig="La baisse de revenus n'est pas admissible dans le cadre du PEREC",CRHPElig,IF(AND(INDEX(claimPeriodNo,MATCH('Étape 1) Taux'!$A$8,claimPeriods,0))&gt;17,INDEX(claimPeriodNo,MATCH('Étape 1) Taux'!$A$8,claimPeriods,0))&lt;20,revenueReduction&lt;0.1),0,IF(NOT(ISNUMBER(K995)),0,IF(G995="Oui",0,IF($C995="Non - avec lien de dépendance",MIN(1129,K995,$D995),MIN(1129,K995)))))))</f>
        <v>Effectuez l’étape 1</v>
      </c>
      <c r="T995" s="3" t="str">
        <f>IF(CRHPElig=" -  ","Effectuez l’étape 1",IF(CRHPElig="La baisse de revenus n'est pas admissible dans le cadre du PEREC",CRHPElig,IF(AND(INDEX(claimPeriodNo,MATCH('Étape 1) Taux'!$A$8,claimPeriods,0))&gt;17,INDEX(claimPeriodNo,MATCH('Étape 1) Taux'!$A$8,claimPeriods,0))&lt;20,revenueReduction&lt;0.1),0,IF(NOT(ISNUMBER(L995)),0,IF(H995="Oui",0,IF($C995="Non - avec lien de dépendance",MIN(1129,L995,$D995),MIN(1129,L995)))))))</f>
        <v>Effectuez l’étape 1</v>
      </c>
      <c r="U995" s="3">
        <f t="shared" si="94"/>
        <v>0</v>
      </c>
      <c r="V995" s="3">
        <f t="shared" si="95"/>
        <v>0</v>
      </c>
    </row>
    <row r="996" spans="13:22" x14ac:dyDescent="0.3">
      <c r="M996" s="52" t="str">
        <f t="shared" si="90"/>
        <v>Calculez d'abord la baisse moyenne de vos revenus sur 12 mois à l'étape 2)</v>
      </c>
      <c r="N996" s="52" t="str">
        <f t="shared" si="91"/>
        <v>Calculez d'abord la baisse moyenne de vos revenus sur 12 mois à l'étape 2)</v>
      </c>
      <c r="O996" s="52" t="str">
        <f t="shared" si="92"/>
        <v>Calculez d'abord la baisse moyenne de vos revenus sur 12 mois à l'étape 2)</v>
      </c>
      <c r="P996" s="52" t="str">
        <f t="shared" si="93"/>
        <v>Calculez d'abord la baisse moyenne de vos revenus sur 12 mois à l'étape 2)</v>
      </c>
      <c r="Q996" s="3" t="str">
        <f>IF(CRHPElig=" -  ","Effectuez l’étape 1",IF(CRHPElig="La baisse de revenus n'est pas admissible dans le cadre du PEREC",CRHPElig,IF(AND(INDEX(claimPeriodNo,MATCH('Étape 1) Taux'!$A$8,claimPeriods,0))&gt;17,INDEX(claimPeriodNo,MATCH('Étape 1) Taux'!$A$8,claimPeriods,0))&lt;20,revenueReduction&lt;0.1),0,IF(NOT(ISNUMBER(I996)),0,IF(E996="Oui",0,IF($C996="Non - avec lien de dépendance",MIN(1129,I996,$D996),MIN(1129,I996)))))))</f>
        <v>Effectuez l’étape 1</v>
      </c>
      <c r="R996" s="3" t="str">
        <f>IF(CRHPElig=" -  ","Effectuez l’étape 1",IF(CRHPElig="La baisse de revenus n'est pas admissible dans le cadre du PEREC",CRHPElig,IF(AND(INDEX(claimPeriodNo,MATCH('Étape 1) Taux'!$A$8,claimPeriods,0))&gt;17,INDEX(claimPeriodNo,MATCH('Étape 1) Taux'!$A$8,claimPeriods,0))&lt;20,revenueReduction&lt;0.1),0,IF(NOT(ISNUMBER(J996)),0,IF(F996="Oui",0,IF($C996="Non - avec lien de dépendance",MIN(1129,J996,$D996),MIN(1129,J996)))))))</f>
        <v>Effectuez l’étape 1</v>
      </c>
      <c r="S996" s="3" t="str">
        <f>IF(CRHPElig=" -  ","Effectuez l’étape 1",IF(CRHPElig="La baisse de revenus n'est pas admissible dans le cadre du PEREC",CRHPElig,IF(AND(INDEX(claimPeriodNo,MATCH('Étape 1) Taux'!$A$8,claimPeriods,0))&gt;17,INDEX(claimPeriodNo,MATCH('Étape 1) Taux'!$A$8,claimPeriods,0))&lt;20,revenueReduction&lt;0.1),0,IF(NOT(ISNUMBER(K996)),0,IF(G996="Oui",0,IF($C996="Non - avec lien de dépendance",MIN(1129,K996,$D996),MIN(1129,K996)))))))</f>
        <v>Effectuez l’étape 1</v>
      </c>
      <c r="T996" s="3" t="str">
        <f>IF(CRHPElig=" -  ","Effectuez l’étape 1",IF(CRHPElig="La baisse de revenus n'est pas admissible dans le cadre du PEREC",CRHPElig,IF(AND(INDEX(claimPeriodNo,MATCH('Étape 1) Taux'!$A$8,claimPeriods,0))&gt;17,INDEX(claimPeriodNo,MATCH('Étape 1) Taux'!$A$8,claimPeriods,0))&lt;20,revenueReduction&lt;0.1),0,IF(NOT(ISNUMBER(L996)),0,IF(H996="Oui",0,IF($C996="Non - avec lien de dépendance",MIN(1129,L996,$D996),MIN(1129,L996)))))))</f>
        <v>Effectuez l’étape 1</v>
      </c>
      <c r="U996" s="3">
        <f t="shared" si="94"/>
        <v>0</v>
      </c>
      <c r="V996" s="3">
        <f t="shared" si="95"/>
        <v>0</v>
      </c>
    </row>
    <row r="997" spans="13:22" x14ac:dyDescent="0.3">
      <c r="M997" s="52" t="str">
        <f t="shared" si="90"/>
        <v>Calculez d'abord la baisse moyenne de vos revenus sur 12 mois à l'étape 2)</v>
      </c>
      <c r="N997" s="52" t="str">
        <f t="shared" si="91"/>
        <v>Calculez d'abord la baisse moyenne de vos revenus sur 12 mois à l'étape 2)</v>
      </c>
      <c r="O997" s="52" t="str">
        <f t="shared" si="92"/>
        <v>Calculez d'abord la baisse moyenne de vos revenus sur 12 mois à l'étape 2)</v>
      </c>
      <c r="P997" s="52" t="str">
        <f t="shared" si="93"/>
        <v>Calculez d'abord la baisse moyenne de vos revenus sur 12 mois à l'étape 2)</v>
      </c>
      <c r="Q997" s="3" t="str">
        <f>IF(CRHPElig=" -  ","Effectuez l’étape 1",IF(CRHPElig="La baisse de revenus n'est pas admissible dans le cadre du PEREC",CRHPElig,IF(AND(INDEX(claimPeriodNo,MATCH('Étape 1) Taux'!$A$8,claimPeriods,0))&gt;17,INDEX(claimPeriodNo,MATCH('Étape 1) Taux'!$A$8,claimPeriods,0))&lt;20,revenueReduction&lt;0.1),0,IF(NOT(ISNUMBER(I997)),0,IF(E997="Oui",0,IF($C997="Non - avec lien de dépendance",MIN(1129,I997,$D997),MIN(1129,I997)))))))</f>
        <v>Effectuez l’étape 1</v>
      </c>
      <c r="R997" s="3" t="str">
        <f>IF(CRHPElig=" -  ","Effectuez l’étape 1",IF(CRHPElig="La baisse de revenus n'est pas admissible dans le cadre du PEREC",CRHPElig,IF(AND(INDEX(claimPeriodNo,MATCH('Étape 1) Taux'!$A$8,claimPeriods,0))&gt;17,INDEX(claimPeriodNo,MATCH('Étape 1) Taux'!$A$8,claimPeriods,0))&lt;20,revenueReduction&lt;0.1),0,IF(NOT(ISNUMBER(J997)),0,IF(F997="Oui",0,IF($C997="Non - avec lien de dépendance",MIN(1129,J997,$D997),MIN(1129,J997)))))))</f>
        <v>Effectuez l’étape 1</v>
      </c>
      <c r="S997" s="3" t="str">
        <f>IF(CRHPElig=" -  ","Effectuez l’étape 1",IF(CRHPElig="La baisse de revenus n'est pas admissible dans le cadre du PEREC",CRHPElig,IF(AND(INDEX(claimPeriodNo,MATCH('Étape 1) Taux'!$A$8,claimPeriods,0))&gt;17,INDEX(claimPeriodNo,MATCH('Étape 1) Taux'!$A$8,claimPeriods,0))&lt;20,revenueReduction&lt;0.1),0,IF(NOT(ISNUMBER(K997)),0,IF(G997="Oui",0,IF($C997="Non - avec lien de dépendance",MIN(1129,K997,$D997),MIN(1129,K997)))))))</f>
        <v>Effectuez l’étape 1</v>
      </c>
      <c r="T997" s="3" t="str">
        <f>IF(CRHPElig=" -  ","Effectuez l’étape 1",IF(CRHPElig="La baisse de revenus n'est pas admissible dans le cadre du PEREC",CRHPElig,IF(AND(INDEX(claimPeriodNo,MATCH('Étape 1) Taux'!$A$8,claimPeriods,0))&gt;17,INDEX(claimPeriodNo,MATCH('Étape 1) Taux'!$A$8,claimPeriods,0))&lt;20,revenueReduction&lt;0.1),0,IF(NOT(ISNUMBER(L997)),0,IF(H997="Oui",0,IF($C997="Non - avec lien de dépendance",MIN(1129,L997,$D997),MIN(1129,L997)))))))</f>
        <v>Effectuez l’étape 1</v>
      </c>
      <c r="U997" s="3">
        <f t="shared" si="94"/>
        <v>0</v>
      </c>
      <c r="V997" s="3">
        <f t="shared" si="95"/>
        <v>0</v>
      </c>
    </row>
    <row r="998" spans="13:22" x14ac:dyDescent="0.3">
      <c r="M998" s="52" t="str">
        <f t="shared" si="90"/>
        <v>Calculez d'abord la baisse moyenne de vos revenus sur 12 mois à l'étape 2)</v>
      </c>
      <c r="N998" s="52" t="str">
        <f t="shared" si="91"/>
        <v>Calculez d'abord la baisse moyenne de vos revenus sur 12 mois à l'étape 2)</v>
      </c>
      <c r="O998" s="52" t="str">
        <f t="shared" si="92"/>
        <v>Calculez d'abord la baisse moyenne de vos revenus sur 12 mois à l'étape 2)</v>
      </c>
      <c r="P998" s="52" t="str">
        <f t="shared" si="93"/>
        <v>Calculez d'abord la baisse moyenne de vos revenus sur 12 mois à l'étape 2)</v>
      </c>
      <c r="Q998" s="3" t="str">
        <f>IF(CRHPElig=" -  ","Effectuez l’étape 1",IF(CRHPElig="La baisse de revenus n'est pas admissible dans le cadre du PEREC",CRHPElig,IF(AND(INDEX(claimPeriodNo,MATCH('Étape 1) Taux'!$A$8,claimPeriods,0))&gt;17,INDEX(claimPeriodNo,MATCH('Étape 1) Taux'!$A$8,claimPeriods,0))&lt;20,revenueReduction&lt;0.1),0,IF(NOT(ISNUMBER(I998)),0,IF(E998="Oui",0,IF($C998="Non - avec lien de dépendance",MIN(1129,I998,$D998),MIN(1129,I998)))))))</f>
        <v>Effectuez l’étape 1</v>
      </c>
      <c r="R998" s="3" t="str">
        <f>IF(CRHPElig=" -  ","Effectuez l’étape 1",IF(CRHPElig="La baisse de revenus n'est pas admissible dans le cadre du PEREC",CRHPElig,IF(AND(INDEX(claimPeriodNo,MATCH('Étape 1) Taux'!$A$8,claimPeriods,0))&gt;17,INDEX(claimPeriodNo,MATCH('Étape 1) Taux'!$A$8,claimPeriods,0))&lt;20,revenueReduction&lt;0.1),0,IF(NOT(ISNUMBER(J998)),0,IF(F998="Oui",0,IF($C998="Non - avec lien de dépendance",MIN(1129,J998,$D998),MIN(1129,J998)))))))</f>
        <v>Effectuez l’étape 1</v>
      </c>
      <c r="S998" s="3" t="str">
        <f>IF(CRHPElig=" -  ","Effectuez l’étape 1",IF(CRHPElig="La baisse de revenus n'est pas admissible dans le cadre du PEREC",CRHPElig,IF(AND(INDEX(claimPeriodNo,MATCH('Étape 1) Taux'!$A$8,claimPeriods,0))&gt;17,INDEX(claimPeriodNo,MATCH('Étape 1) Taux'!$A$8,claimPeriods,0))&lt;20,revenueReduction&lt;0.1),0,IF(NOT(ISNUMBER(K998)),0,IF(G998="Oui",0,IF($C998="Non - avec lien de dépendance",MIN(1129,K998,$D998),MIN(1129,K998)))))))</f>
        <v>Effectuez l’étape 1</v>
      </c>
      <c r="T998" s="3" t="str">
        <f>IF(CRHPElig=" -  ","Effectuez l’étape 1",IF(CRHPElig="La baisse de revenus n'est pas admissible dans le cadre du PEREC",CRHPElig,IF(AND(INDEX(claimPeriodNo,MATCH('Étape 1) Taux'!$A$8,claimPeriods,0))&gt;17,INDEX(claimPeriodNo,MATCH('Étape 1) Taux'!$A$8,claimPeriods,0))&lt;20,revenueReduction&lt;0.1),0,IF(NOT(ISNUMBER(L998)),0,IF(H998="Oui",0,IF($C998="Non - avec lien de dépendance",MIN(1129,L998,$D998),MIN(1129,L998)))))))</f>
        <v>Effectuez l’étape 1</v>
      </c>
      <c r="U998" s="3">
        <f t="shared" si="94"/>
        <v>0</v>
      </c>
      <c r="V998" s="3">
        <f t="shared" si="95"/>
        <v>0</v>
      </c>
    </row>
    <row r="999" spans="13:22" x14ac:dyDescent="0.3">
      <c r="M999" s="52" t="str">
        <f t="shared" si="90"/>
        <v>Calculez d'abord la baisse moyenne de vos revenus sur 12 mois à l'étape 2)</v>
      </c>
      <c r="N999" s="52" t="str">
        <f t="shared" si="91"/>
        <v>Calculez d'abord la baisse moyenne de vos revenus sur 12 mois à l'étape 2)</v>
      </c>
      <c r="O999" s="52" t="str">
        <f t="shared" si="92"/>
        <v>Calculez d'abord la baisse moyenne de vos revenus sur 12 mois à l'étape 2)</v>
      </c>
      <c r="P999" s="52" t="str">
        <f t="shared" si="93"/>
        <v>Calculez d'abord la baisse moyenne de vos revenus sur 12 mois à l'étape 2)</v>
      </c>
      <c r="Q999" s="3" t="str">
        <f>IF(CRHPElig=" -  ","Effectuez l’étape 1",IF(CRHPElig="La baisse de revenus n'est pas admissible dans le cadre du PEREC",CRHPElig,IF(AND(INDEX(claimPeriodNo,MATCH('Étape 1) Taux'!$A$8,claimPeriods,0))&gt;17,INDEX(claimPeriodNo,MATCH('Étape 1) Taux'!$A$8,claimPeriods,0))&lt;20,revenueReduction&lt;0.1),0,IF(NOT(ISNUMBER(I999)),0,IF(E999="Oui",0,IF($C999="Non - avec lien de dépendance",MIN(1129,I999,$D999),MIN(1129,I999)))))))</f>
        <v>Effectuez l’étape 1</v>
      </c>
      <c r="R999" s="3" t="str">
        <f>IF(CRHPElig=" -  ","Effectuez l’étape 1",IF(CRHPElig="La baisse de revenus n'est pas admissible dans le cadre du PEREC",CRHPElig,IF(AND(INDEX(claimPeriodNo,MATCH('Étape 1) Taux'!$A$8,claimPeriods,0))&gt;17,INDEX(claimPeriodNo,MATCH('Étape 1) Taux'!$A$8,claimPeriods,0))&lt;20,revenueReduction&lt;0.1),0,IF(NOT(ISNUMBER(J999)),0,IF(F999="Oui",0,IF($C999="Non - avec lien de dépendance",MIN(1129,J999,$D999),MIN(1129,J999)))))))</f>
        <v>Effectuez l’étape 1</v>
      </c>
      <c r="S999" s="3" t="str">
        <f>IF(CRHPElig=" -  ","Effectuez l’étape 1",IF(CRHPElig="La baisse de revenus n'est pas admissible dans le cadre du PEREC",CRHPElig,IF(AND(INDEX(claimPeriodNo,MATCH('Étape 1) Taux'!$A$8,claimPeriods,0))&gt;17,INDEX(claimPeriodNo,MATCH('Étape 1) Taux'!$A$8,claimPeriods,0))&lt;20,revenueReduction&lt;0.1),0,IF(NOT(ISNUMBER(K999)),0,IF(G999="Oui",0,IF($C999="Non - avec lien de dépendance",MIN(1129,K999,$D999),MIN(1129,K999)))))))</f>
        <v>Effectuez l’étape 1</v>
      </c>
      <c r="T999" s="3" t="str">
        <f>IF(CRHPElig=" -  ","Effectuez l’étape 1",IF(CRHPElig="La baisse de revenus n'est pas admissible dans le cadre du PEREC",CRHPElig,IF(AND(INDEX(claimPeriodNo,MATCH('Étape 1) Taux'!$A$8,claimPeriods,0))&gt;17,INDEX(claimPeriodNo,MATCH('Étape 1) Taux'!$A$8,claimPeriods,0))&lt;20,revenueReduction&lt;0.1),0,IF(NOT(ISNUMBER(L999)),0,IF(H999="Oui",0,IF($C999="Non - avec lien de dépendance",MIN(1129,L999,$D999),MIN(1129,L999)))))))</f>
        <v>Effectuez l’étape 1</v>
      </c>
      <c r="U999" s="3">
        <f t="shared" si="94"/>
        <v>0</v>
      </c>
      <c r="V999" s="3">
        <f t="shared" si="95"/>
        <v>0</v>
      </c>
    </row>
    <row r="1000" spans="13:22" x14ac:dyDescent="0.3">
      <c r="M1000" s="52" t="str">
        <f t="shared" si="90"/>
        <v>Calculez d'abord la baisse moyenne de vos revenus sur 12 mois à l'étape 2)</v>
      </c>
      <c r="N1000" s="52" t="str">
        <f t="shared" si="91"/>
        <v>Calculez d'abord la baisse moyenne de vos revenus sur 12 mois à l'étape 2)</v>
      </c>
      <c r="O1000" s="52" t="str">
        <f t="shared" si="92"/>
        <v>Calculez d'abord la baisse moyenne de vos revenus sur 12 mois à l'étape 2)</v>
      </c>
      <c r="P1000" s="52" t="str">
        <f t="shared" si="93"/>
        <v>Calculez d'abord la baisse moyenne de vos revenus sur 12 mois à l'étape 2)</v>
      </c>
      <c r="Q1000" s="3" t="str">
        <f>IF(CRHPElig=" -  ","Effectuez l’étape 1",IF(CRHPElig="La baisse de revenus n'est pas admissible dans le cadre du PEREC",CRHPElig,IF(AND(INDEX(claimPeriodNo,MATCH('Étape 1) Taux'!$A$8,claimPeriods,0))&gt;17,INDEX(claimPeriodNo,MATCH('Étape 1) Taux'!$A$8,claimPeriods,0))&lt;20,revenueReduction&lt;0.1),0,IF(NOT(ISNUMBER(I1000)),0,IF(E1000="Oui",0,IF($C1000="Non - avec lien de dépendance",MIN(1129,I1000,$D1000),MIN(1129,I1000)))))))</f>
        <v>Effectuez l’étape 1</v>
      </c>
      <c r="R1000" s="3" t="str">
        <f>IF(CRHPElig=" -  ","Effectuez l’étape 1",IF(CRHPElig="La baisse de revenus n'est pas admissible dans le cadre du PEREC",CRHPElig,IF(AND(INDEX(claimPeriodNo,MATCH('Étape 1) Taux'!$A$8,claimPeriods,0))&gt;17,INDEX(claimPeriodNo,MATCH('Étape 1) Taux'!$A$8,claimPeriods,0))&lt;20,revenueReduction&lt;0.1),0,IF(NOT(ISNUMBER(J1000)),0,IF(F1000="Oui",0,IF($C1000="Non - avec lien de dépendance",MIN(1129,J1000,$D1000),MIN(1129,J1000)))))))</f>
        <v>Effectuez l’étape 1</v>
      </c>
      <c r="S1000" s="3" t="str">
        <f>IF(CRHPElig=" -  ","Effectuez l’étape 1",IF(CRHPElig="La baisse de revenus n'est pas admissible dans le cadre du PEREC",CRHPElig,IF(AND(INDEX(claimPeriodNo,MATCH('Étape 1) Taux'!$A$8,claimPeriods,0))&gt;17,INDEX(claimPeriodNo,MATCH('Étape 1) Taux'!$A$8,claimPeriods,0))&lt;20,revenueReduction&lt;0.1),0,IF(NOT(ISNUMBER(K1000)),0,IF(G1000="Oui",0,IF($C1000="Non - avec lien de dépendance",MIN(1129,K1000,$D1000),MIN(1129,K1000)))))))</f>
        <v>Effectuez l’étape 1</v>
      </c>
      <c r="T1000" s="3" t="str">
        <f>IF(CRHPElig=" -  ","Effectuez l’étape 1",IF(CRHPElig="La baisse de revenus n'est pas admissible dans le cadre du PEREC",CRHPElig,IF(AND(INDEX(claimPeriodNo,MATCH('Étape 1) Taux'!$A$8,claimPeriods,0))&gt;17,INDEX(claimPeriodNo,MATCH('Étape 1) Taux'!$A$8,claimPeriods,0))&lt;20,revenueReduction&lt;0.1),0,IF(NOT(ISNUMBER(L1000)),0,IF(H1000="Oui",0,IF($C1000="Non - avec lien de dépendance",MIN(1129,L1000,$D1000),MIN(1129,L1000)))))))</f>
        <v>Effectuez l’étape 1</v>
      </c>
      <c r="U1000" s="3">
        <f t="shared" si="94"/>
        <v>0</v>
      </c>
      <c r="V1000" s="3">
        <f t="shared" si="95"/>
        <v>0</v>
      </c>
    </row>
    <row r="1001" spans="13:22" x14ac:dyDescent="0.3">
      <c r="M1001" s="52" t="str">
        <f t="shared" si="90"/>
        <v>Calculez d'abord la baisse moyenne de vos revenus sur 12 mois à l'étape 2)</v>
      </c>
      <c r="N1001" s="52" t="str">
        <f t="shared" si="91"/>
        <v>Calculez d'abord la baisse moyenne de vos revenus sur 12 mois à l'étape 2)</v>
      </c>
      <c r="O1001" s="52" t="str">
        <f t="shared" si="92"/>
        <v>Calculez d'abord la baisse moyenne de vos revenus sur 12 mois à l'étape 2)</v>
      </c>
      <c r="P1001" s="52" t="str">
        <f t="shared" si="93"/>
        <v>Calculez d'abord la baisse moyenne de vos revenus sur 12 mois à l'étape 2)</v>
      </c>
      <c r="Q1001" s="3" t="str">
        <f>IF(CRHPElig=" -  ","Effectuez l’étape 1",IF(CRHPElig="La baisse de revenus n'est pas admissible dans le cadre du PEREC",CRHPElig,IF(AND(INDEX(claimPeriodNo,MATCH('Étape 1) Taux'!$A$8,claimPeriods,0))&gt;17,INDEX(claimPeriodNo,MATCH('Étape 1) Taux'!$A$8,claimPeriods,0))&lt;20,revenueReduction&lt;0.1),0,IF(NOT(ISNUMBER(I1001)),0,IF(E1001="Oui",0,IF($C1001="Non - avec lien de dépendance",MIN(1129,I1001,$D1001),MIN(1129,I1001)))))))</f>
        <v>Effectuez l’étape 1</v>
      </c>
      <c r="R1001" s="3" t="str">
        <f>IF(CRHPElig=" -  ","Effectuez l’étape 1",IF(CRHPElig="La baisse de revenus n'est pas admissible dans le cadre du PEREC",CRHPElig,IF(AND(INDEX(claimPeriodNo,MATCH('Étape 1) Taux'!$A$8,claimPeriods,0))&gt;17,INDEX(claimPeriodNo,MATCH('Étape 1) Taux'!$A$8,claimPeriods,0))&lt;20,revenueReduction&lt;0.1),0,IF(NOT(ISNUMBER(J1001)),0,IF(F1001="Oui",0,IF($C1001="Non - avec lien de dépendance",MIN(1129,J1001,$D1001),MIN(1129,J1001)))))))</f>
        <v>Effectuez l’étape 1</v>
      </c>
      <c r="S1001" s="3" t="str">
        <f>IF(CRHPElig=" -  ","Effectuez l’étape 1",IF(CRHPElig="La baisse de revenus n'est pas admissible dans le cadre du PEREC",CRHPElig,IF(AND(INDEX(claimPeriodNo,MATCH('Étape 1) Taux'!$A$8,claimPeriods,0))&gt;17,INDEX(claimPeriodNo,MATCH('Étape 1) Taux'!$A$8,claimPeriods,0))&lt;20,revenueReduction&lt;0.1),0,IF(NOT(ISNUMBER(K1001)),0,IF(G1001="Oui",0,IF($C1001="Non - avec lien de dépendance",MIN(1129,K1001,$D1001),MIN(1129,K1001)))))))</f>
        <v>Effectuez l’étape 1</v>
      </c>
      <c r="T1001" s="3" t="str">
        <f>IF(CRHPElig=" -  ","Effectuez l’étape 1",IF(CRHPElig="La baisse de revenus n'est pas admissible dans le cadre du PEREC",CRHPElig,IF(AND(INDEX(claimPeriodNo,MATCH('Étape 1) Taux'!$A$8,claimPeriods,0))&gt;17,INDEX(claimPeriodNo,MATCH('Étape 1) Taux'!$A$8,claimPeriods,0))&lt;20,revenueReduction&lt;0.1),0,IF(NOT(ISNUMBER(L1001)),0,IF(H1001="Oui",0,IF($C1001="Non - avec lien de dépendance",MIN(1129,L1001,$D1001),MIN(1129,L1001)))))))</f>
        <v>Effectuez l’étape 1</v>
      </c>
      <c r="U1001" s="3">
        <f t="shared" si="94"/>
        <v>0</v>
      </c>
      <c r="V1001" s="3">
        <f t="shared" si="95"/>
        <v>0</v>
      </c>
    </row>
    <row r="1002" spans="13:22" x14ac:dyDescent="0.3">
      <c r="M1002" s="52" t="str">
        <f t="shared" si="90"/>
        <v>Calculez d'abord la baisse moyenne de vos revenus sur 12 mois à l'étape 2)</v>
      </c>
      <c r="N1002" s="52" t="str">
        <f t="shared" si="91"/>
        <v>Calculez d'abord la baisse moyenne de vos revenus sur 12 mois à l'étape 2)</v>
      </c>
      <c r="O1002" s="52" t="str">
        <f t="shared" si="92"/>
        <v>Calculez d'abord la baisse moyenne de vos revenus sur 12 mois à l'étape 2)</v>
      </c>
      <c r="P1002" s="52" t="str">
        <f t="shared" si="93"/>
        <v>Calculez d'abord la baisse moyenne de vos revenus sur 12 mois à l'étape 2)</v>
      </c>
      <c r="Q1002" s="3" t="str">
        <f>IF(CRHPElig=" -  ","Effectuez l’étape 1",IF(CRHPElig="La baisse de revenus n'est pas admissible dans le cadre du PEREC",CRHPElig,IF(AND(INDEX(claimPeriodNo,MATCH('Étape 1) Taux'!$A$8,claimPeriods,0))&gt;17,INDEX(claimPeriodNo,MATCH('Étape 1) Taux'!$A$8,claimPeriods,0))&lt;20,revenueReduction&lt;0.1),0,IF(NOT(ISNUMBER(I1002)),0,IF(E1002="Oui",0,IF($C1002="Non - avec lien de dépendance",MIN(1129,I1002,$D1002),MIN(1129,I1002)))))))</f>
        <v>Effectuez l’étape 1</v>
      </c>
      <c r="R1002" s="3" t="str">
        <f>IF(CRHPElig=" -  ","Effectuez l’étape 1",IF(CRHPElig="La baisse de revenus n'est pas admissible dans le cadre du PEREC",CRHPElig,IF(AND(INDEX(claimPeriodNo,MATCH('Étape 1) Taux'!$A$8,claimPeriods,0))&gt;17,INDEX(claimPeriodNo,MATCH('Étape 1) Taux'!$A$8,claimPeriods,0))&lt;20,revenueReduction&lt;0.1),0,IF(NOT(ISNUMBER(J1002)),0,IF(F1002="Oui",0,IF($C1002="Non - avec lien de dépendance",MIN(1129,J1002,$D1002),MIN(1129,J1002)))))))</f>
        <v>Effectuez l’étape 1</v>
      </c>
      <c r="S1002" s="3" t="str">
        <f>IF(CRHPElig=" -  ","Effectuez l’étape 1",IF(CRHPElig="La baisse de revenus n'est pas admissible dans le cadre du PEREC",CRHPElig,IF(AND(INDEX(claimPeriodNo,MATCH('Étape 1) Taux'!$A$8,claimPeriods,0))&gt;17,INDEX(claimPeriodNo,MATCH('Étape 1) Taux'!$A$8,claimPeriods,0))&lt;20,revenueReduction&lt;0.1),0,IF(NOT(ISNUMBER(K1002)),0,IF(G1002="Oui",0,IF($C1002="Non - avec lien de dépendance",MIN(1129,K1002,$D1002),MIN(1129,K1002)))))))</f>
        <v>Effectuez l’étape 1</v>
      </c>
      <c r="T1002" s="3" t="str">
        <f>IF(CRHPElig=" -  ","Effectuez l’étape 1",IF(CRHPElig="La baisse de revenus n'est pas admissible dans le cadre du PEREC",CRHPElig,IF(AND(INDEX(claimPeriodNo,MATCH('Étape 1) Taux'!$A$8,claimPeriods,0))&gt;17,INDEX(claimPeriodNo,MATCH('Étape 1) Taux'!$A$8,claimPeriods,0))&lt;20,revenueReduction&lt;0.1),0,IF(NOT(ISNUMBER(L1002)),0,IF(H1002="Oui",0,IF($C1002="Non - avec lien de dépendance",MIN(1129,L1002,$D1002),MIN(1129,L1002)))))))</f>
        <v>Effectuez l’étape 1</v>
      </c>
      <c r="U1002" s="3">
        <f t="shared" si="94"/>
        <v>0</v>
      </c>
      <c r="V1002" s="3">
        <f t="shared" si="95"/>
        <v>0</v>
      </c>
    </row>
    <row r="1003" spans="13:22" x14ac:dyDescent="0.3">
      <c r="M1003" s="52" t="str">
        <f t="shared" si="90"/>
        <v>Calculez d'abord la baisse moyenne de vos revenus sur 12 mois à l'étape 2)</v>
      </c>
      <c r="N1003" s="52" t="str">
        <f t="shared" si="91"/>
        <v>Calculez d'abord la baisse moyenne de vos revenus sur 12 mois à l'étape 2)</v>
      </c>
      <c r="O1003" s="52" t="str">
        <f t="shared" si="92"/>
        <v>Calculez d'abord la baisse moyenne de vos revenus sur 12 mois à l'étape 2)</v>
      </c>
      <c r="P1003" s="52" t="str">
        <f t="shared" si="93"/>
        <v>Calculez d'abord la baisse moyenne de vos revenus sur 12 mois à l'étape 2)</v>
      </c>
      <c r="Q1003" s="3" t="str">
        <f>IF(CRHPElig=" -  ","Effectuez l’étape 1",IF(CRHPElig="La baisse de revenus n'est pas admissible dans le cadre du PEREC",CRHPElig,IF(AND(INDEX(claimPeriodNo,MATCH('Étape 1) Taux'!$A$8,claimPeriods,0))&gt;17,INDEX(claimPeriodNo,MATCH('Étape 1) Taux'!$A$8,claimPeriods,0))&lt;20,revenueReduction&lt;0.1),0,IF(NOT(ISNUMBER(I1003)),0,IF(E1003="Oui",0,IF($C1003="Non - avec lien de dépendance",MIN(1129,I1003,$D1003),MIN(1129,I1003)))))))</f>
        <v>Effectuez l’étape 1</v>
      </c>
      <c r="R1003" s="3" t="str">
        <f>IF(CRHPElig=" -  ","Effectuez l’étape 1",IF(CRHPElig="La baisse de revenus n'est pas admissible dans le cadre du PEREC",CRHPElig,IF(AND(INDEX(claimPeriodNo,MATCH('Étape 1) Taux'!$A$8,claimPeriods,0))&gt;17,INDEX(claimPeriodNo,MATCH('Étape 1) Taux'!$A$8,claimPeriods,0))&lt;20,revenueReduction&lt;0.1),0,IF(NOT(ISNUMBER(J1003)),0,IF(F1003="Oui",0,IF($C1003="Non - avec lien de dépendance",MIN(1129,J1003,$D1003),MIN(1129,J1003)))))))</f>
        <v>Effectuez l’étape 1</v>
      </c>
      <c r="S1003" s="3" t="str">
        <f>IF(CRHPElig=" -  ","Effectuez l’étape 1",IF(CRHPElig="La baisse de revenus n'est pas admissible dans le cadre du PEREC",CRHPElig,IF(AND(INDEX(claimPeriodNo,MATCH('Étape 1) Taux'!$A$8,claimPeriods,0))&gt;17,INDEX(claimPeriodNo,MATCH('Étape 1) Taux'!$A$8,claimPeriods,0))&lt;20,revenueReduction&lt;0.1),0,IF(NOT(ISNUMBER(K1003)),0,IF(G1003="Oui",0,IF($C1003="Non - avec lien de dépendance",MIN(1129,K1003,$D1003),MIN(1129,K1003)))))))</f>
        <v>Effectuez l’étape 1</v>
      </c>
      <c r="T1003" s="3" t="str">
        <f>IF(CRHPElig=" -  ","Effectuez l’étape 1",IF(CRHPElig="La baisse de revenus n'est pas admissible dans le cadre du PEREC",CRHPElig,IF(AND(INDEX(claimPeriodNo,MATCH('Étape 1) Taux'!$A$8,claimPeriods,0))&gt;17,INDEX(claimPeriodNo,MATCH('Étape 1) Taux'!$A$8,claimPeriods,0))&lt;20,revenueReduction&lt;0.1),0,IF(NOT(ISNUMBER(L1003)),0,IF(H1003="Oui",0,IF($C1003="Non - avec lien de dépendance",MIN(1129,L1003,$D1003),MIN(1129,L1003)))))))</f>
        <v>Effectuez l’étape 1</v>
      </c>
      <c r="U1003" s="3">
        <f t="shared" si="94"/>
        <v>0</v>
      </c>
      <c r="V1003" s="3">
        <f t="shared" si="95"/>
        <v>0</v>
      </c>
    </row>
    <row r="1004" spans="13:22" x14ac:dyDescent="0.3">
      <c r="M1004" s="52" t="str">
        <f t="shared" si="90"/>
        <v>Calculez d'abord la baisse moyenne de vos revenus sur 12 mois à l'étape 2)</v>
      </c>
      <c r="N1004" s="52" t="str">
        <f t="shared" si="91"/>
        <v>Calculez d'abord la baisse moyenne de vos revenus sur 12 mois à l'étape 2)</v>
      </c>
      <c r="O1004" s="52" t="str">
        <f t="shared" si="92"/>
        <v>Calculez d'abord la baisse moyenne de vos revenus sur 12 mois à l'étape 2)</v>
      </c>
      <c r="P1004" s="52" t="str">
        <f t="shared" si="93"/>
        <v>Calculez d'abord la baisse moyenne de vos revenus sur 12 mois à l'étape 2)</v>
      </c>
      <c r="Q1004" s="3" t="str">
        <f>IF(CRHPElig=" -  ","Effectuez l’étape 1",IF(CRHPElig="La baisse de revenus n'est pas admissible dans le cadre du PEREC",CRHPElig,IF(AND(INDEX(claimPeriodNo,MATCH('Étape 1) Taux'!$A$8,claimPeriods,0))&gt;17,INDEX(claimPeriodNo,MATCH('Étape 1) Taux'!$A$8,claimPeriods,0))&lt;20,revenueReduction&lt;0.1),0,IF(NOT(ISNUMBER(I1004)),0,IF(E1004="Oui",0,IF($C1004="Non - avec lien de dépendance",MIN(1129,I1004,$D1004),MIN(1129,I1004)))))))</f>
        <v>Effectuez l’étape 1</v>
      </c>
      <c r="R1004" s="3" t="str">
        <f>IF(CRHPElig=" -  ","Effectuez l’étape 1",IF(CRHPElig="La baisse de revenus n'est pas admissible dans le cadre du PEREC",CRHPElig,IF(AND(INDEX(claimPeriodNo,MATCH('Étape 1) Taux'!$A$8,claimPeriods,0))&gt;17,INDEX(claimPeriodNo,MATCH('Étape 1) Taux'!$A$8,claimPeriods,0))&lt;20,revenueReduction&lt;0.1),0,IF(NOT(ISNUMBER(J1004)),0,IF(F1004="Oui",0,IF($C1004="Non - avec lien de dépendance",MIN(1129,J1004,$D1004),MIN(1129,J1004)))))))</f>
        <v>Effectuez l’étape 1</v>
      </c>
      <c r="S1004" s="3" t="str">
        <f>IF(CRHPElig=" -  ","Effectuez l’étape 1",IF(CRHPElig="La baisse de revenus n'est pas admissible dans le cadre du PEREC",CRHPElig,IF(AND(INDEX(claimPeriodNo,MATCH('Étape 1) Taux'!$A$8,claimPeriods,0))&gt;17,INDEX(claimPeriodNo,MATCH('Étape 1) Taux'!$A$8,claimPeriods,0))&lt;20,revenueReduction&lt;0.1),0,IF(NOT(ISNUMBER(K1004)),0,IF(G1004="Oui",0,IF($C1004="Non - avec lien de dépendance",MIN(1129,K1004,$D1004),MIN(1129,K1004)))))))</f>
        <v>Effectuez l’étape 1</v>
      </c>
      <c r="T1004" s="3" t="str">
        <f>IF(CRHPElig=" -  ","Effectuez l’étape 1",IF(CRHPElig="La baisse de revenus n'est pas admissible dans le cadre du PEREC",CRHPElig,IF(AND(INDEX(claimPeriodNo,MATCH('Étape 1) Taux'!$A$8,claimPeriods,0))&gt;17,INDEX(claimPeriodNo,MATCH('Étape 1) Taux'!$A$8,claimPeriods,0))&lt;20,revenueReduction&lt;0.1),0,IF(NOT(ISNUMBER(L1004)),0,IF(H1004="Oui",0,IF($C1004="Non - avec lien de dépendance",MIN(1129,L1004,$D1004),MIN(1129,L1004)))))))</f>
        <v>Effectuez l’étape 1</v>
      </c>
      <c r="U1004" s="3">
        <f t="shared" si="94"/>
        <v>0</v>
      </c>
      <c r="V1004" s="3">
        <f t="shared" si="95"/>
        <v>0</v>
      </c>
    </row>
    <row r="1005" spans="13:22" x14ac:dyDescent="0.3">
      <c r="M1005" s="52" t="str">
        <f t="shared" si="90"/>
        <v>Calculez d'abord la baisse moyenne de vos revenus sur 12 mois à l'étape 2)</v>
      </c>
      <c r="N1005" s="52" t="str">
        <f t="shared" si="91"/>
        <v>Calculez d'abord la baisse moyenne de vos revenus sur 12 mois à l'étape 2)</v>
      </c>
      <c r="O1005" s="52" t="str">
        <f t="shared" si="92"/>
        <v>Calculez d'abord la baisse moyenne de vos revenus sur 12 mois à l'étape 2)</v>
      </c>
      <c r="P1005" s="52" t="str">
        <f t="shared" si="93"/>
        <v>Calculez d'abord la baisse moyenne de vos revenus sur 12 mois à l'étape 2)</v>
      </c>
      <c r="Q1005" s="3" t="str">
        <f>IF(CRHPElig=" -  ","Effectuez l’étape 1",IF(CRHPElig="La baisse de revenus n'est pas admissible dans le cadre du PEREC",CRHPElig,IF(AND(INDEX(claimPeriodNo,MATCH('Étape 1) Taux'!$A$8,claimPeriods,0))&gt;17,INDEX(claimPeriodNo,MATCH('Étape 1) Taux'!$A$8,claimPeriods,0))&lt;20,revenueReduction&lt;0.1),0,IF(NOT(ISNUMBER(I1005)),0,IF(E1005="Oui",0,IF($C1005="Non - avec lien de dépendance",MIN(1129,I1005,$D1005),MIN(1129,I1005)))))))</f>
        <v>Effectuez l’étape 1</v>
      </c>
      <c r="R1005" s="3" t="str">
        <f>IF(CRHPElig=" -  ","Effectuez l’étape 1",IF(CRHPElig="La baisse de revenus n'est pas admissible dans le cadre du PEREC",CRHPElig,IF(AND(INDEX(claimPeriodNo,MATCH('Étape 1) Taux'!$A$8,claimPeriods,0))&gt;17,INDEX(claimPeriodNo,MATCH('Étape 1) Taux'!$A$8,claimPeriods,0))&lt;20,revenueReduction&lt;0.1),0,IF(NOT(ISNUMBER(J1005)),0,IF(F1005="Oui",0,IF($C1005="Non - avec lien de dépendance",MIN(1129,J1005,$D1005),MIN(1129,J1005)))))))</f>
        <v>Effectuez l’étape 1</v>
      </c>
      <c r="S1005" s="3" t="str">
        <f>IF(CRHPElig=" -  ","Effectuez l’étape 1",IF(CRHPElig="La baisse de revenus n'est pas admissible dans le cadre du PEREC",CRHPElig,IF(AND(INDEX(claimPeriodNo,MATCH('Étape 1) Taux'!$A$8,claimPeriods,0))&gt;17,INDEX(claimPeriodNo,MATCH('Étape 1) Taux'!$A$8,claimPeriods,0))&lt;20,revenueReduction&lt;0.1),0,IF(NOT(ISNUMBER(K1005)),0,IF(G1005="Oui",0,IF($C1005="Non - avec lien de dépendance",MIN(1129,K1005,$D1005),MIN(1129,K1005)))))))</f>
        <v>Effectuez l’étape 1</v>
      </c>
      <c r="T1005" s="3" t="str">
        <f>IF(CRHPElig=" -  ","Effectuez l’étape 1",IF(CRHPElig="La baisse de revenus n'est pas admissible dans le cadre du PEREC",CRHPElig,IF(AND(INDEX(claimPeriodNo,MATCH('Étape 1) Taux'!$A$8,claimPeriods,0))&gt;17,INDEX(claimPeriodNo,MATCH('Étape 1) Taux'!$A$8,claimPeriods,0))&lt;20,revenueReduction&lt;0.1),0,IF(NOT(ISNUMBER(L1005)),0,IF(H1005="Oui",0,IF($C1005="Non - avec lien de dépendance",MIN(1129,L1005,$D1005),MIN(1129,L1005)))))))</f>
        <v>Effectuez l’étape 1</v>
      </c>
      <c r="U1005" s="3">
        <f t="shared" si="94"/>
        <v>0</v>
      </c>
      <c r="V1005" s="3">
        <f t="shared" si="95"/>
        <v>0</v>
      </c>
    </row>
    <row r="1006" spans="13:22" x14ac:dyDescent="0.3">
      <c r="M1006" s="52" t="str">
        <f t="shared" si="90"/>
        <v>Calculez d'abord la baisse moyenne de vos revenus sur 12 mois à l'étape 2)</v>
      </c>
      <c r="N1006" s="52" t="str">
        <f t="shared" si="91"/>
        <v>Calculez d'abord la baisse moyenne de vos revenus sur 12 mois à l'étape 2)</v>
      </c>
      <c r="O1006" s="52" t="str">
        <f t="shared" si="92"/>
        <v>Calculez d'abord la baisse moyenne de vos revenus sur 12 mois à l'étape 2)</v>
      </c>
      <c r="P1006" s="52" t="str">
        <f t="shared" si="93"/>
        <v>Calculez d'abord la baisse moyenne de vos revenus sur 12 mois à l'étape 2)</v>
      </c>
      <c r="Q1006" s="3" t="str">
        <f>IF(CRHPElig=" -  ","Effectuez l’étape 1",IF(CRHPElig="La baisse de revenus n'est pas admissible dans le cadre du PEREC",CRHPElig,IF(AND(INDEX(claimPeriodNo,MATCH('Étape 1) Taux'!$A$8,claimPeriods,0))&gt;17,INDEX(claimPeriodNo,MATCH('Étape 1) Taux'!$A$8,claimPeriods,0))&lt;20,revenueReduction&lt;0.1),0,IF(NOT(ISNUMBER(I1006)),0,IF(E1006="Oui",0,IF($C1006="Non - avec lien de dépendance",MIN(1129,I1006,$D1006),MIN(1129,I1006)))))))</f>
        <v>Effectuez l’étape 1</v>
      </c>
      <c r="R1006" s="3" t="str">
        <f>IF(CRHPElig=" -  ","Effectuez l’étape 1",IF(CRHPElig="La baisse de revenus n'est pas admissible dans le cadre du PEREC",CRHPElig,IF(AND(INDEX(claimPeriodNo,MATCH('Étape 1) Taux'!$A$8,claimPeriods,0))&gt;17,INDEX(claimPeriodNo,MATCH('Étape 1) Taux'!$A$8,claimPeriods,0))&lt;20,revenueReduction&lt;0.1),0,IF(NOT(ISNUMBER(J1006)),0,IF(F1006="Oui",0,IF($C1006="Non - avec lien de dépendance",MIN(1129,J1006,$D1006),MIN(1129,J1006)))))))</f>
        <v>Effectuez l’étape 1</v>
      </c>
      <c r="S1006" s="3" t="str">
        <f>IF(CRHPElig=" -  ","Effectuez l’étape 1",IF(CRHPElig="La baisse de revenus n'est pas admissible dans le cadre du PEREC",CRHPElig,IF(AND(INDEX(claimPeriodNo,MATCH('Étape 1) Taux'!$A$8,claimPeriods,0))&gt;17,INDEX(claimPeriodNo,MATCH('Étape 1) Taux'!$A$8,claimPeriods,0))&lt;20,revenueReduction&lt;0.1),0,IF(NOT(ISNUMBER(K1006)),0,IF(G1006="Oui",0,IF($C1006="Non - avec lien de dépendance",MIN(1129,K1006,$D1006),MIN(1129,K1006)))))))</f>
        <v>Effectuez l’étape 1</v>
      </c>
      <c r="T1006" s="3" t="str">
        <f>IF(CRHPElig=" -  ","Effectuez l’étape 1",IF(CRHPElig="La baisse de revenus n'est pas admissible dans le cadre du PEREC",CRHPElig,IF(AND(INDEX(claimPeriodNo,MATCH('Étape 1) Taux'!$A$8,claimPeriods,0))&gt;17,INDEX(claimPeriodNo,MATCH('Étape 1) Taux'!$A$8,claimPeriods,0))&lt;20,revenueReduction&lt;0.1),0,IF(NOT(ISNUMBER(L1006)),0,IF(H1006="Oui",0,IF($C1006="Non - avec lien de dépendance",MIN(1129,L1006,$D1006),MIN(1129,L1006)))))))</f>
        <v>Effectuez l’étape 1</v>
      </c>
      <c r="U1006" s="3">
        <f t="shared" si="94"/>
        <v>0</v>
      </c>
      <c r="V1006" s="3">
        <f t="shared" si="95"/>
        <v>0</v>
      </c>
    </row>
    <row r="1007" spans="13:22" x14ac:dyDescent="0.3">
      <c r="M1007" s="52" t="str">
        <f t="shared" si="90"/>
        <v>Calculez d'abord la baisse moyenne de vos revenus sur 12 mois à l'étape 2)</v>
      </c>
      <c r="N1007" s="52" t="str">
        <f t="shared" si="91"/>
        <v>Calculez d'abord la baisse moyenne de vos revenus sur 12 mois à l'étape 2)</v>
      </c>
      <c r="O1007" s="52" t="str">
        <f t="shared" si="92"/>
        <v>Calculez d'abord la baisse moyenne de vos revenus sur 12 mois à l'étape 2)</v>
      </c>
      <c r="P1007" s="52" t="str">
        <f t="shared" si="93"/>
        <v>Calculez d'abord la baisse moyenne de vos revenus sur 12 mois à l'étape 2)</v>
      </c>
      <c r="Q1007" s="3" t="str">
        <f>IF(CRHPElig=" -  ","Effectuez l’étape 1",IF(CRHPElig="La baisse de revenus n'est pas admissible dans le cadre du PEREC",CRHPElig,IF(AND(INDEX(claimPeriodNo,MATCH('Étape 1) Taux'!$A$8,claimPeriods,0))&gt;17,INDEX(claimPeriodNo,MATCH('Étape 1) Taux'!$A$8,claimPeriods,0))&lt;20,revenueReduction&lt;0.1),0,IF(NOT(ISNUMBER(I1007)),0,IF(E1007="Oui",0,IF($C1007="Non - avec lien de dépendance",MIN(1129,I1007,$D1007),MIN(1129,I1007)))))))</f>
        <v>Effectuez l’étape 1</v>
      </c>
      <c r="R1007" s="3" t="str">
        <f>IF(CRHPElig=" -  ","Effectuez l’étape 1",IF(CRHPElig="La baisse de revenus n'est pas admissible dans le cadre du PEREC",CRHPElig,IF(AND(INDEX(claimPeriodNo,MATCH('Étape 1) Taux'!$A$8,claimPeriods,0))&gt;17,INDEX(claimPeriodNo,MATCH('Étape 1) Taux'!$A$8,claimPeriods,0))&lt;20,revenueReduction&lt;0.1),0,IF(NOT(ISNUMBER(J1007)),0,IF(F1007="Oui",0,IF($C1007="Non - avec lien de dépendance",MIN(1129,J1007,$D1007),MIN(1129,J1007)))))))</f>
        <v>Effectuez l’étape 1</v>
      </c>
      <c r="S1007" s="3" t="str">
        <f>IF(CRHPElig=" -  ","Effectuez l’étape 1",IF(CRHPElig="La baisse de revenus n'est pas admissible dans le cadre du PEREC",CRHPElig,IF(AND(INDEX(claimPeriodNo,MATCH('Étape 1) Taux'!$A$8,claimPeriods,0))&gt;17,INDEX(claimPeriodNo,MATCH('Étape 1) Taux'!$A$8,claimPeriods,0))&lt;20,revenueReduction&lt;0.1),0,IF(NOT(ISNUMBER(K1007)),0,IF(G1007="Oui",0,IF($C1007="Non - avec lien de dépendance",MIN(1129,K1007,$D1007),MIN(1129,K1007)))))))</f>
        <v>Effectuez l’étape 1</v>
      </c>
      <c r="T1007" s="3" t="str">
        <f>IF(CRHPElig=" -  ","Effectuez l’étape 1",IF(CRHPElig="La baisse de revenus n'est pas admissible dans le cadre du PEREC",CRHPElig,IF(AND(INDEX(claimPeriodNo,MATCH('Étape 1) Taux'!$A$8,claimPeriods,0))&gt;17,INDEX(claimPeriodNo,MATCH('Étape 1) Taux'!$A$8,claimPeriods,0))&lt;20,revenueReduction&lt;0.1),0,IF(NOT(ISNUMBER(L1007)),0,IF(H1007="Oui",0,IF($C1007="Non - avec lien de dépendance",MIN(1129,L1007,$D1007),MIN(1129,L1007)))))))</f>
        <v>Effectuez l’étape 1</v>
      </c>
      <c r="U1007" s="3">
        <f t="shared" si="94"/>
        <v>0</v>
      </c>
      <c r="V1007" s="3">
        <f t="shared" si="95"/>
        <v>0</v>
      </c>
    </row>
    <row r="1008" spans="13:22" x14ac:dyDescent="0.3">
      <c r="M1008" s="52" t="str">
        <f t="shared" si="90"/>
        <v>Calculez d'abord la baisse moyenne de vos revenus sur 12 mois à l'étape 2)</v>
      </c>
      <c r="N1008" s="52" t="str">
        <f t="shared" si="91"/>
        <v>Calculez d'abord la baisse moyenne de vos revenus sur 12 mois à l'étape 2)</v>
      </c>
      <c r="O1008" s="52" t="str">
        <f t="shared" si="92"/>
        <v>Calculez d'abord la baisse moyenne de vos revenus sur 12 mois à l'étape 2)</v>
      </c>
      <c r="P1008" s="52" t="str">
        <f t="shared" si="93"/>
        <v>Calculez d'abord la baisse moyenne de vos revenus sur 12 mois à l'étape 2)</v>
      </c>
      <c r="Q1008" s="3" t="str">
        <f>IF(CRHPElig=" -  ","Effectuez l’étape 1",IF(CRHPElig="La baisse de revenus n'est pas admissible dans le cadre du PEREC",CRHPElig,IF(AND(INDEX(claimPeriodNo,MATCH('Étape 1) Taux'!$A$8,claimPeriods,0))&gt;17,INDEX(claimPeriodNo,MATCH('Étape 1) Taux'!$A$8,claimPeriods,0))&lt;20,revenueReduction&lt;0.1),0,IF(NOT(ISNUMBER(I1008)),0,IF(E1008="Oui",0,IF($C1008="Non - avec lien de dépendance",MIN(1129,I1008,$D1008),MIN(1129,I1008)))))))</f>
        <v>Effectuez l’étape 1</v>
      </c>
      <c r="R1008" s="3" t="str">
        <f>IF(CRHPElig=" -  ","Effectuez l’étape 1",IF(CRHPElig="La baisse de revenus n'est pas admissible dans le cadre du PEREC",CRHPElig,IF(AND(INDEX(claimPeriodNo,MATCH('Étape 1) Taux'!$A$8,claimPeriods,0))&gt;17,INDEX(claimPeriodNo,MATCH('Étape 1) Taux'!$A$8,claimPeriods,0))&lt;20,revenueReduction&lt;0.1),0,IF(NOT(ISNUMBER(J1008)),0,IF(F1008="Oui",0,IF($C1008="Non - avec lien de dépendance",MIN(1129,J1008,$D1008),MIN(1129,J1008)))))))</f>
        <v>Effectuez l’étape 1</v>
      </c>
      <c r="S1008" s="3" t="str">
        <f>IF(CRHPElig=" -  ","Effectuez l’étape 1",IF(CRHPElig="La baisse de revenus n'est pas admissible dans le cadre du PEREC",CRHPElig,IF(AND(INDEX(claimPeriodNo,MATCH('Étape 1) Taux'!$A$8,claimPeriods,0))&gt;17,INDEX(claimPeriodNo,MATCH('Étape 1) Taux'!$A$8,claimPeriods,0))&lt;20,revenueReduction&lt;0.1),0,IF(NOT(ISNUMBER(K1008)),0,IF(G1008="Oui",0,IF($C1008="Non - avec lien de dépendance",MIN(1129,K1008,$D1008),MIN(1129,K1008)))))))</f>
        <v>Effectuez l’étape 1</v>
      </c>
      <c r="T1008" s="3" t="str">
        <f>IF(CRHPElig=" -  ","Effectuez l’étape 1",IF(CRHPElig="La baisse de revenus n'est pas admissible dans le cadre du PEREC",CRHPElig,IF(AND(INDEX(claimPeriodNo,MATCH('Étape 1) Taux'!$A$8,claimPeriods,0))&gt;17,INDEX(claimPeriodNo,MATCH('Étape 1) Taux'!$A$8,claimPeriods,0))&lt;20,revenueReduction&lt;0.1),0,IF(NOT(ISNUMBER(L1008)),0,IF(H1008="Oui",0,IF($C1008="Non - avec lien de dépendance",MIN(1129,L1008,$D1008),MIN(1129,L1008)))))))</f>
        <v>Effectuez l’étape 1</v>
      </c>
      <c r="U1008" s="3">
        <f t="shared" si="94"/>
        <v>0</v>
      </c>
      <c r="V1008" s="3">
        <f t="shared" si="95"/>
        <v>0</v>
      </c>
    </row>
    <row r="1009" spans="13:22" x14ac:dyDescent="0.3">
      <c r="M1009" s="52" t="str">
        <f t="shared" si="90"/>
        <v>Calculez d'abord la baisse moyenne de vos revenus sur 12 mois à l'étape 2)</v>
      </c>
      <c r="N1009" s="52" t="str">
        <f t="shared" si="91"/>
        <v>Calculez d'abord la baisse moyenne de vos revenus sur 12 mois à l'étape 2)</v>
      </c>
      <c r="O1009" s="52" t="str">
        <f t="shared" si="92"/>
        <v>Calculez d'abord la baisse moyenne de vos revenus sur 12 mois à l'étape 2)</v>
      </c>
      <c r="P1009" s="52" t="str">
        <f t="shared" si="93"/>
        <v>Calculez d'abord la baisse moyenne de vos revenus sur 12 mois à l'étape 2)</v>
      </c>
      <c r="Q1009" s="3" t="str">
        <f>IF(CRHPElig=" -  ","Effectuez l’étape 1",IF(CRHPElig="La baisse de revenus n'est pas admissible dans le cadre du PEREC",CRHPElig,IF(AND(INDEX(claimPeriodNo,MATCH('Étape 1) Taux'!$A$8,claimPeriods,0))&gt;17,INDEX(claimPeriodNo,MATCH('Étape 1) Taux'!$A$8,claimPeriods,0))&lt;20,revenueReduction&lt;0.1),0,IF(NOT(ISNUMBER(I1009)),0,IF(E1009="Oui",0,IF($C1009="Non - avec lien de dépendance",MIN(1129,I1009,$D1009),MIN(1129,I1009)))))))</f>
        <v>Effectuez l’étape 1</v>
      </c>
      <c r="R1009" s="3" t="str">
        <f>IF(CRHPElig=" -  ","Effectuez l’étape 1",IF(CRHPElig="La baisse de revenus n'est pas admissible dans le cadre du PEREC",CRHPElig,IF(AND(INDEX(claimPeriodNo,MATCH('Étape 1) Taux'!$A$8,claimPeriods,0))&gt;17,INDEX(claimPeriodNo,MATCH('Étape 1) Taux'!$A$8,claimPeriods,0))&lt;20,revenueReduction&lt;0.1),0,IF(NOT(ISNUMBER(J1009)),0,IF(F1009="Oui",0,IF($C1009="Non - avec lien de dépendance",MIN(1129,J1009,$D1009),MIN(1129,J1009)))))))</f>
        <v>Effectuez l’étape 1</v>
      </c>
      <c r="S1009" s="3" t="str">
        <f>IF(CRHPElig=" -  ","Effectuez l’étape 1",IF(CRHPElig="La baisse de revenus n'est pas admissible dans le cadre du PEREC",CRHPElig,IF(AND(INDEX(claimPeriodNo,MATCH('Étape 1) Taux'!$A$8,claimPeriods,0))&gt;17,INDEX(claimPeriodNo,MATCH('Étape 1) Taux'!$A$8,claimPeriods,0))&lt;20,revenueReduction&lt;0.1),0,IF(NOT(ISNUMBER(K1009)),0,IF(G1009="Oui",0,IF($C1009="Non - avec lien de dépendance",MIN(1129,K1009,$D1009),MIN(1129,K1009)))))))</f>
        <v>Effectuez l’étape 1</v>
      </c>
      <c r="T1009" s="3" t="str">
        <f>IF(CRHPElig=" -  ","Effectuez l’étape 1",IF(CRHPElig="La baisse de revenus n'est pas admissible dans le cadre du PEREC",CRHPElig,IF(AND(INDEX(claimPeriodNo,MATCH('Étape 1) Taux'!$A$8,claimPeriods,0))&gt;17,INDEX(claimPeriodNo,MATCH('Étape 1) Taux'!$A$8,claimPeriods,0))&lt;20,revenueReduction&lt;0.1),0,IF(NOT(ISNUMBER(L1009)),0,IF(H1009="Oui",0,IF($C1009="Non - avec lien de dépendance",MIN(1129,L1009,$D1009),MIN(1129,L1009)))))))</f>
        <v>Effectuez l’étape 1</v>
      </c>
      <c r="U1009" s="3">
        <f t="shared" si="94"/>
        <v>0</v>
      </c>
      <c r="V1009" s="3">
        <f t="shared" si="95"/>
        <v>0</v>
      </c>
    </row>
    <row r="1010" spans="13:22" x14ac:dyDescent="0.3">
      <c r="M1010" s="52" t="str">
        <f t="shared" si="90"/>
        <v>Calculez d'abord la baisse moyenne de vos revenus sur 12 mois à l'étape 2)</v>
      </c>
      <c r="N1010" s="52" t="str">
        <f t="shared" si="91"/>
        <v>Calculez d'abord la baisse moyenne de vos revenus sur 12 mois à l'étape 2)</v>
      </c>
      <c r="O1010" s="52" t="str">
        <f t="shared" si="92"/>
        <v>Calculez d'abord la baisse moyenne de vos revenus sur 12 mois à l'étape 2)</v>
      </c>
      <c r="P1010" s="52" t="str">
        <f t="shared" si="93"/>
        <v>Calculez d'abord la baisse moyenne de vos revenus sur 12 mois à l'étape 2)</v>
      </c>
      <c r="Q1010" s="3" t="str">
        <f>IF(CRHPElig=" -  ","Effectuez l’étape 1",IF(CRHPElig="La baisse de revenus n'est pas admissible dans le cadre du PEREC",CRHPElig,IF(AND(INDEX(claimPeriodNo,MATCH('Étape 1) Taux'!$A$8,claimPeriods,0))&gt;17,INDEX(claimPeriodNo,MATCH('Étape 1) Taux'!$A$8,claimPeriods,0))&lt;20,revenueReduction&lt;0.1),0,IF(NOT(ISNUMBER(I1010)),0,IF(E1010="Oui",0,IF($C1010="Non - avec lien de dépendance",MIN(1129,I1010,$D1010),MIN(1129,I1010)))))))</f>
        <v>Effectuez l’étape 1</v>
      </c>
      <c r="R1010" s="3" t="str">
        <f>IF(CRHPElig=" -  ","Effectuez l’étape 1",IF(CRHPElig="La baisse de revenus n'est pas admissible dans le cadre du PEREC",CRHPElig,IF(AND(INDEX(claimPeriodNo,MATCH('Étape 1) Taux'!$A$8,claimPeriods,0))&gt;17,INDEX(claimPeriodNo,MATCH('Étape 1) Taux'!$A$8,claimPeriods,0))&lt;20,revenueReduction&lt;0.1),0,IF(NOT(ISNUMBER(J1010)),0,IF(F1010="Oui",0,IF($C1010="Non - avec lien de dépendance",MIN(1129,J1010,$D1010),MIN(1129,J1010)))))))</f>
        <v>Effectuez l’étape 1</v>
      </c>
      <c r="S1010" s="3" t="str">
        <f>IF(CRHPElig=" -  ","Effectuez l’étape 1",IF(CRHPElig="La baisse de revenus n'est pas admissible dans le cadre du PEREC",CRHPElig,IF(AND(INDEX(claimPeriodNo,MATCH('Étape 1) Taux'!$A$8,claimPeriods,0))&gt;17,INDEX(claimPeriodNo,MATCH('Étape 1) Taux'!$A$8,claimPeriods,0))&lt;20,revenueReduction&lt;0.1),0,IF(NOT(ISNUMBER(K1010)),0,IF(G1010="Oui",0,IF($C1010="Non - avec lien de dépendance",MIN(1129,K1010,$D1010),MIN(1129,K1010)))))))</f>
        <v>Effectuez l’étape 1</v>
      </c>
      <c r="T1010" s="3" t="str">
        <f>IF(CRHPElig=" -  ","Effectuez l’étape 1",IF(CRHPElig="La baisse de revenus n'est pas admissible dans le cadre du PEREC",CRHPElig,IF(AND(INDEX(claimPeriodNo,MATCH('Étape 1) Taux'!$A$8,claimPeriods,0))&gt;17,INDEX(claimPeriodNo,MATCH('Étape 1) Taux'!$A$8,claimPeriods,0))&lt;20,revenueReduction&lt;0.1),0,IF(NOT(ISNUMBER(L1010)),0,IF(H1010="Oui",0,IF($C1010="Non - avec lien de dépendance",MIN(1129,L1010,$D1010),MIN(1129,L1010)))))))</f>
        <v>Effectuez l’étape 1</v>
      </c>
      <c r="U1010" s="3">
        <f t="shared" si="94"/>
        <v>0</v>
      </c>
      <c r="V1010" s="3">
        <f t="shared" si="95"/>
        <v>0</v>
      </c>
    </row>
    <row r="1011" spans="13:22" x14ac:dyDescent="0.3">
      <c r="M1011" s="52" t="str">
        <f t="shared" si="90"/>
        <v>Calculez d'abord la baisse moyenne de vos revenus sur 12 mois à l'étape 2)</v>
      </c>
      <c r="N1011" s="52" t="str">
        <f t="shared" si="91"/>
        <v>Calculez d'abord la baisse moyenne de vos revenus sur 12 mois à l'étape 2)</v>
      </c>
      <c r="O1011" s="52" t="str">
        <f t="shared" si="92"/>
        <v>Calculez d'abord la baisse moyenne de vos revenus sur 12 mois à l'étape 2)</v>
      </c>
      <c r="P1011" s="52" t="str">
        <f t="shared" si="93"/>
        <v>Calculez d'abord la baisse moyenne de vos revenus sur 12 mois à l'étape 2)</v>
      </c>
      <c r="Q1011" s="3" t="str">
        <f>IF(CRHPElig=" -  ","Effectuez l’étape 1",IF(CRHPElig="La baisse de revenus n'est pas admissible dans le cadre du PEREC",CRHPElig,IF(AND(INDEX(claimPeriodNo,MATCH('Étape 1) Taux'!$A$8,claimPeriods,0))&gt;17,INDEX(claimPeriodNo,MATCH('Étape 1) Taux'!$A$8,claimPeriods,0))&lt;20,revenueReduction&lt;0.1),0,IF(NOT(ISNUMBER(I1011)),0,IF(E1011="Oui",0,IF($C1011="Non - avec lien de dépendance",MIN(1129,I1011,$D1011),MIN(1129,I1011)))))))</f>
        <v>Effectuez l’étape 1</v>
      </c>
      <c r="R1011" s="3" t="str">
        <f>IF(CRHPElig=" -  ","Effectuez l’étape 1",IF(CRHPElig="La baisse de revenus n'est pas admissible dans le cadre du PEREC",CRHPElig,IF(AND(INDEX(claimPeriodNo,MATCH('Étape 1) Taux'!$A$8,claimPeriods,0))&gt;17,INDEX(claimPeriodNo,MATCH('Étape 1) Taux'!$A$8,claimPeriods,0))&lt;20,revenueReduction&lt;0.1),0,IF(NOT(ISNUMBER(J1011)),0,IF(F1011="Oui",0,IF($C1011="Non - avec lien de dépendance",MIN(1129,J1011,$D1011),MIN(1129,J1011)))))))</f>
        <v>Effectuez l’étape 1</v>
      </c>
      <c r="S1011" s="3" t="str">
        <f>IF(CRHPElig=" -  ","Effectuez l’étape 1",IF(CRHPElig="La baisse de revenus n'est pas admissible dans le cadre du PEREC",CRHPElig,IF(AND(INDEX(claimPeriodNo,MATCH('Étape 1) Taux'!$A$8,claimPeriods,0))&gt;17,INDEX(claimPeriodNo,MATCH('Étape 1) Taux'!$A$8,claimPeriods,0))&lt;20,revenueReduction&lt;0.1),0,IF(NOT(ISNUMBER(K1011)),0,IF(G1011="Oui",0,IF($C1011="Non - avec lien de dépendance",MIN(1129,K1011,$D1011),MIN(1129,K1011)))))))</f>
        <v>Effectuez l’étape 1</v>
      </c>
      <c r="T1011" s="3" t="str">
        <f>IF(CRHPElig=" -  ","Effectuez l’étape 1",IF(CRHPElig="La baisse de revenus n'est pas admissible dans le cadre du PEREC",CRHPElig,IF(AND(INDEX(claimPeriodNo,MATCH('Étape 1) Taux'!$A$8,claimPeriods,0))&gt;17,INDEX(claimPeriodNo,MATCH('Étape 1) Taux'!$A$8,claimPeriods,0))&lt;20,revenueReduction&lt;0.1),0,IF(NOT(ISNUMBER(L1011)),0,IF(H1011="Oui",0,IF($C1011="Non - avec lien de dépendance",MIN(1129,L1011,$D1011),MIN(1129,L1011)))))))</f>
        <v>Effectuez l’étape 1</v>
      </c>
      <c r="U1011" s="3">
        <f t="shared" si="94"/>
        <v>0</v>
      </c>
      <c r="V1011" s="3">
        <f t="shared" si="95"/>
        <v>0</v>
      </c>
    </row>
    <row r="1012" spans="13:22" x14ac:dyDescent="0.3">
      <c r="M1012" s="52" t="str">
        <f t="shared" si="90"/>
        <v>Calculez d'abord la baisse moyenne de vos revenus sur 12 mois à l'étape 2)</v>
      </c>
      <c r="N1012" s="52" t="str">
        <f t="shared" si="91"/>
        <v>Calculez d'abord la baisse moyenne de vos revenus sur 12 mois à l'étape 2)</v>
      </c>
      <c r="O1012" s="52" t="str">
        <f t="shared" si="92"/>
        <v>Calculez d'abord la baisse moyenne de vos revenus sur 12 mois à l'étape 2)</v>
      </c>
      <c r="P1012" s="52" t="str">
        <f t="shared" si="93"/>
        <v>Calculez d'abord la baisse moyenne de vos revenus sur 12 mois à l'étape 2)</v>
      </c>
      <c r="Q1012" s="3" t="str">
        <f>IF(CRHPElig=" -  ","Effectuez l’étape 1",IF(CRHPElig="La baisse de revenus n'est pas admissible dans le cadre du PEREC",CRHPElig,IF(AND(INDEX(claimPeriodNo,MATCH('Étape 1) Taux'!$A$8,claimPeriods,0))&gt;17,INDEX(claimPeriodNo,MATCH('Étape 1) Taux'!$A$8,claimPeriods,0))&lt;20,revenueReduction&lt;0.1),0,IF(NOT(ISNUMBER(I1012)),0,IF(E1012="Oui",0,IF($C1012="Non - avec lien de dépendance",MIN(1129,I1012,$D1012),MIN(1129,I1012)))))))</f>
        <v>Effectuez l’étape 1</v>
      </c>
      <c r="R1012" s="3" t="str">
        <f>IF(CRHPElig=" -  ","Effectuez l’étape 1",IF(CRHPElig="La baisse de revenus n'est pas admissible dans le cadre du PEREC",CRHPElig,IF(AND(INDEX(claimPeriodNo,MATCH('Étape 1) Taux'!$A$8,claimPeriods,0))&gt;17,INDEX(claimPeriodNo,MATCH('Étape 1) Taux'!$A$8,claimPeriods,0))&lt;20,revenueReduction&lt;0.1),0,IF(NOT(ISNUMBER(J1012)),0,IF(F1012="Oui",0,IF($C1012="Non - avec lien de dépendance",MIN(1129,J1012,$D1012),MIN(1129,J1012)))))))</f>
        <v>Effectuez l’étape 1</v>
      </c>
      <c r="S1012" s="3" t="str">
        <f>IF(CRHPElig=" -  ","Effectuez l’étape 1",IF(CRHPElig="La baisse de revenus n'est pas admissible dans le cadre du PEREC",CRHPElig,IF(AND(INDEX(claimPeriodNo,MATCH('Étape 1) Taux'!$A$8,claimPeriods,0))&gt;17,INDEX(claimPeriodNo,MATCH('Étape 1) Taux'!$A$8,claimPeriods,0))&lt;20,revenueReduction&lt;0.1),0,IF(NOT(ISNUMBER(K1012)),0,IF(G1012="Oui",0,IF($C1012="Non - avec lien de dépendance",MIN(1129,K1012,$D1012),MIN(1129,K1012)))))))</f>
        <v>Effectuez l’étape 1</v>
      </c>
      <c r="T1012" s="3" t="str">
        <f>IF(CRHPElig=" -  ","Effectuez l’étape 1",IF(CRHPElig="La baisse de revenus n'est pas admissible dans le cadre du PEREC",CRHPElig,IF(AND(INDEX(claimPeriodNo,MATCH('Étape 1) Taux'!$A$8,claimPeriods,0))&gt;17,INDEX(claimPeriodNo,MATCH('Étape 1) Taux'!$A$8,claimPeriods,0))&lt;20,revenueReduction&lt;0.1),0,IF(NOT(ISNUMBER(L1012)),0,IF(H1012="Oui",0,IF($C1012="Non - avec lien de dépendance",MIN(1129,L1012,$D1012),MIN(1129,L1012)))))))</f>
        <v>Effectuez l’étape 1</v>
      </c>
      <c r="U1012" s="3">
        <f t="shared" si="94"/>
        <v>0</v>
      </c>
      <c r="V1012" s="3">
        <f t="shared" si="95"/>
        <v>0</v>
      </c>
    </row>
    <row r="1013" spans="13:22" x14ac:dyDescent="0.3">
      <c r="M1013" s="52" t="str">
        <f t="shared" si="90"/>
        <v>Calculez d'abord la baisse moyenne de vos revenus sur 12 mois à l'étape 2)</v>
      </c>
      <c r="N1013" s="52" t="str">
        <f t="shared" si="91"/>
        <v>Calculez d'abord la baisse moyenne de vos revenus sur 12 mois à l'étape 2)</v>
      </c>
      <c r="O1013" s="52" t="str">
        <f t="shared" si="92"/>
        <v>Calculez d'abord la baisse moyenne de vos revenus sur 12 mois à l'étape 2)</v>
      </c>
      <c r="P1013" s="52" t="str">
        <f t="shared" si="93"/>
        <v>Calculez d'abord la baisse moyenne de vos revenus sur 12 mois à l'étape 2)</v>
      </c>
      <c r="Q1013" s="3" t="str">
        <f>IF(CRHPElig=" -  ","Effectuez l’étape 1",IF(CRHPElig="La baisse de revenus n'est pas admissible dans le cadre du PEREC",CRHPElig,IF(AND(INDEX(claimPeriodNo,MATCH('Étape 1) Taux'!$A$8,claimPeriods,0))&gt;17,INDEX(claimPeriodNo,MATCH('Étape 1) Taux'!$A$8,claimPeriods,0))&lt;20,revenueReduction&lt;0.1),0,IF(NOT(ISNUMBER(I1013)),0,IF(E1013="Oui",0,IF($C1013="Non - avec lien de dépendance",MIN(1129,I1013,$D1013),MIN(1129,I1013)))))))</f>
        <v>Effectuez l’étape 1</v>
      </c>
      <c r="R1013" s="3" t="str">
        <f>IF(CRHPElig=" -  ","Effectuez l’étape 1",IF(CRHPElig="La baisse de revenus n'est pas admissible dans le cadre du PEREC",CRHPElig,IF(AND(INDEX(claimPeriodNo,MATCH('Étape 1) Taux'!$A$8,claimPeriods,0))&gt;17,INDEX(claimPeriodNo,MATCH('Étape 1) Taux'!$A$8,claimPeriods,0))&lt;20,revenueReduction&lt;0.1),0,IF(NOT(ISNUMBER(J1013)),0,IF(F1013="Oui",0,IF($C1013="Non - avec lien de dépendance",MIN(1129,J1013,$D1013),MIN(1129,J1013)))))))</f>
        <v>Effectuez l’étape 1</v>
      </c>
      <c r="S1013" s="3" t="str">
        <f>IF(CRHPElig=" -  ","Effectuez l’étape 1",IF(CRHPElig="La baisse de revenus n'est pas admissible dans le cadre du PEREC",CRHPElig,IF(AND(INDEX(claimPeriodNo,MATCH('Étape 1) Taux'!$A$8,claimPeriods,0))&gt;17,INDEX(claimPeriodNo,MATCH('Étape 1) Taux'!$A$8,claimPeriods,0))&lt;20,revenueReduction&lt;0.1),0,IF(NOT(ISNUMBER(K1013)),0,IF(G1013="Oui",0,IF($C1013="Non - avec lien de dépendance",MIN(1129,K1013,$D1013),MIN(1129,K1013)))))))</f>
        <v>Effectuez l’étape 1</v>
      </c>
      <c r="T1013" s="3" t="str">
        <f>IF(CRHPElig=" -  ","Effectuez l’étape 1",IF(CRHPElig="La baisse de revenus n'est pas admissible dans le cadre du PEREC",CRHPElig,IF(AND(INDEX(claimPeriodNo,MATCH('Étape 1) Taux'!$A$8,claimPeriods,0))&gt;17,INDEX(claimPeriodNo,MATCH('Étape 1) Taux'!$A$8,claimPeriods,0))&lt;20,revenueReduction&lt;0.1),0,IF(NOT(ISNUMBER(L1013)),0,IF(H1013="Oui",0,IF($C1013="Non - avec lien de dépendance",MIN(1129,L1013,$D1013),MIN(1129,L1013)))))))</f>
        <v>Effectuez l’étape 1</v>
      </c>
      <c r="U1013" s="3">
        <f t="shared" si="94"/>
        <v>0</v>
      </c>
      <c r="V1013" s="3">
        <f t="shared" si="95"/>
        <v>0</v>
      </c>
    </row>
    <row r="1014" spans="13:22" x14ac:dyDescent="0.3">
      <c r="M1014" s="52" t="str">
        <f t="shared" si="90"/>
        <v>Calculez d'abord la baisse moyenne de vos revenus sur 12 mois à l'étape 2)</v>
      </c>
      <c r="N1014" s="52" t="str">
        <f t="shared" si="91"/>
        <v>Calculez d'abord la baisse moyenne de vos revenus sur 12 mois à l'étape 2)</v>
      </c>
      <c r="O1014" s="52" t="str">
        <f t="shared" si="92"/>
        <v>Calculez d'abord la baisse moyenne de vos revenus sur 12 mois à l'étape 2)</v>
      </c>
      <c r="P1014" s="52" t="str">
        <f t="shared" si="93"/>
        <v>Calculez d'abord la baisse moyenne de vos revenus sur 12 mois à l'étape 2)</v>
      </c>
      <c r="Q1014" s="3" t="str">
        <f>IF(CRHPElig=" -  ","Effectuez l’étape 1",IF(CRHPElig="La baisse de revenus n'est pas admissible dans le cadre du PEREC",CRHPElig,IF(AND(INDEX(claimPeriodNo,MATCH('Étape 1) Taux'!$A$8,claimPeriods,0))&gt;17,INDEX(claimPeriodNo,MATCH('Étape 1) Taux'!$A$8,claimPeriods,0))&lt;20,revenueReduction&lt;0.1),0,IF(NOT(ISNUMBER(I1014)),0,IF(E1014="Oui",0,IF($C1014="Non - avec lien de dépendance",MIN(1129,I1014,$D1014),MIN(1129,I1014)))))))</f>
        <v>Effectuez l’étape 1</v>
      </c>
      <c r="R1014" s="3" t="str">
        <f>IF(CRHPElig=" -  ","Effectuez l’étape 1",IF(CRHPElig="La baisse de revenus n'est pas admissible dans le cadre du PEREC",CRHPElig,IF(AND(INDEX(claimPeriodNo,MATCH('Étape 1) Taux'!$A$8,claimPeriods,0))&gt;17,INDEX(claimPeriodNo,MATCH('Étape 1) Taux'!$A$8,claimPeriods,0))&lt;20,revenueReduction&lt;0.1),0,IF(NOT(ISNUMBER(J1014)),0,IF(F1014="Oui",0,IF($C1014="Non - avec lien de dépendance",MIN(1129,J1014,$D1014),MIN(1129,J1014)))))))</f>
        <v>Effectuez l’étape 1</v>
      </c>
      <c r="S1014" s="3" t="str">
        <f>IF(CRHPElig=" -  ","Effectuez l’étape 1",IF(CRHPElig="La baisse de revenus n'est pas admissible dans le cadre du PEREC",CRHPElig,IF(AND(INDEX(claimPeriodNo,MATCH('Étape 1) Taux'!$A$8,claimPeriods,0))&gt;17,INDEX(claimPeriodNo,MATCH('Étape 1) Taux'!$A$8,claimPeriods,0))&lt;20,revenueReduction&lt;0.1),0,IF(NOT(ISNUMBER(K1014)),0,IF(G1014="Oui",0,IF($C1014="Non - avec lien de dépendance",MIN(1129,K1014,$D1014),MIN(1129,K1014)))))))</f>
        <v>Effectuez l’étape 1</v>
      </c>
      <c r="T1014" s="3" t="str">
        <f>IF(CRHPElig=" -  ","Effectuez l’étape 1",IF(CRHPElig="La baisse de revenus n'est pas admissible dans le cadre du PEREC",CRHPElig,IF(AND(INDEX(claimPeriodNo,MATCH('Étape 1) Taux'!$A$8,claimPeriods,0))&gt;17,INDEX(claimPeriodNo,MATCH('Étape 1) Taux'!$A$8,claimPeriods,0))&lt;20,revenueReduction&lt;0.1),0,IF(NOT(ISNUMBER(L1014)),0,IF(H1014="Oui",0,IF($C1014="Non - avec lien de dépendance",MIN(1129,L1014,$D1014),MIN(1129,L1014)))))))</f>
        <v>Effectuez l’étape 1</v>
      </c>
      <c r="U1014" s="3">
        <f t="shared" si="94"/>
        <v>0</v>
      </c>
      <c r="V1014" s="3">
        <f t="shared" si="95"/>
        <v>0</v>
      </c>
    </row>
    <row r="1015" spans="13:22" x14ac:dyDescent="0.3">
      <c r="M1015" s="52" t="str">
        <f t="shared" si="90"/>
        <v>Calculez d'abord la baisse moyenne de vos revenus sur 12 mois à l'étape 2)</v>
      </c>
      <c r="N1015" s="52" t="str">
        <f t="shared" si="91"/>
        <v>Calculez d'abord la baisse moyenne de vos revenus sur 12 mois à l'étape 2)</v>
      </c>
      <c r="O1015" s="52" t="str">
        <f t="shared" si="92"/>
        <v>Calculez d'abord la baisse moyenne de vos revenus sur 12 mois à l'étape 2)</v>
      </c>
      <c r="P1015" s="52" t="str">
        <f t="shared" si="93"/>
        <v>Calculez d'abord la baisse moyenne de vos revenus sur 12 mois à l'étape 2)</v>
      </c>
      <c r="Q1015" s="3" t="str">
        <f>IF(CRHPElig=" -  ","Effectuez l’étape 1",IF(CRHPElig="La baisse de revenus n'est pas admissible dans le cadre du PEREC",CRHPElig,IF(AND(INDEX(claimPeriodNo,MATCH('Étape 1) Taux'!$A$8,claimPeriods,0))&gt;17,INDEX(claimPeriodNo,MATCH('Étape 1) Taux'!$A$8,claimPeriods,0))&lt;20,revenueReduction&lt;0.1),0,IF(NOT(ISNUMBER(I1015)),0,IF(E1015="Oui",0,IF($C1015="Non - avec lien de dépendance",MIN(1129,I1015,$D1015),MIN(1129,I1015)))))))</f>
        <v>Effectuez l’étape 1</v>
      </c>
      <c r="R1015" s="3" t="str">
        <f>IF(CRHPElig=" -  ","Effectuez l’étape 1",IF(CRHPElig="La baisse de revenus n'est pas admissible dans le cadre du PEREC",CRHPElig,IF(AND(INDEX(claimPeriodNo,MATCH('Étape 1) Taux'!$A$8,claimPeriods,0))&gt;17,INDEX(claimPeriodNo,MATCH('Étape 1) Taux'!$A$8,claimPeriods,0))&lt;20,revenueReduction&lt;0.1),0,IF(NOT(ISNUMBER(J1015)),0,IF(F1015="Oui",0,IF($C1015="Non - avec lien de dépendance",MIN(1129,J1015,$D1015),MIN(1129,J1015)))))))</f>
        <v>Effectuez l’étape 1</v>
      </c>
      <c r="S1015" s="3" t="str">
        <f>IF(CRHPElig=" -  ","Effectuez l’étape 1",IF(CRHPElig="La baisse de revenus n'est pas admissible dans le cadre du PEREC",CRHPElig,IF(AND(INDEX(claimPeriodNo,MATCH('Étape 1) Taux'!$A$8,claimPeriods,0))&gt;17,INDEX(claimPeriodNo,MATCH('Étape 1) Taux'!$A$8,claimPeriods,0))&lt;20,revenueReduction&lt;0.1),0,IF(NOT(ISNUMBER(K1015)),0,IF(G1015="Oui",0,IF($C1015="Non - avec lien de dépendance",MIN(1129,K1015,$D1015),MIN(1129,K1015)))))))</f>
        <v>Effectuez l’étape 1</v>
      </c>
      <c r="T1015" s="3" t="str">
        <f>IF(CRHPElig=" -  ","Effectuez l’étape 1",IF(CRHPElig="La baisse de revenus n'est pas admissible dans le cadre du PEREC",CRHPElig,IF(AND(INDEX(claimPeriodNo,MATCH('Étape 1) Taux'!$A$8,claimPeriods,0))&gt;17,INDEX(claimPeriodNo,MATCH('Étape 1) Taux'!$A$8,claimPeriods,0))&lt;20,revenueReduction&lt;0.1),0,IF(NOT(ISNUMBER(L1015)),0,IF(H1015="Oui",0,IF($C1015="Non - avec lien de dépendance",MIN(1129,L1015,$D1015),MIN(1129,L1015)))))))</f>
        <v>Effectuez l’étape 1</v>
      </c>
      <c r="U1015" s="3">
        <f t="shared" si="94"/>
        <v>0</v>
      </c>
      <c r="V1015" s="3">
        <f t="shared" si="95"/>
        <v>0</v>
      </c>
    </row>
    <row r="1016" spans="13:22" x14ac:dyDescent="0.3">
      <c r="M1016" s="52" t="str">
        <f t="shared" si="90"/>
        <v>Calculez d'abord la baisse moyenne de vos revenus sur 12 mois à l'étape 2)</v>
      </c>
      <c r="N1016" s="52" t="str">
        <f t="shared" si="91"/>
        <v>Calculez d'abord la baisse moyenne de vos revenus sur 12 mois à l'étape 2)</v>
      </c>
      <c r="O1016" s="52" t="str">
        <f t="shared" si="92"/>
        <v>Calculez d'abord la baisse moyenne de vos revenus sur 12 mois à l'étape 2)</v>
      </c>
      <c r="P1016" s="52" t="str">
        <f t="shared" si="93"/>
        <v>Calculez d'abord la baisse moyenne de vos revenus sur 12 mois à l'étape 2)</v>
      </c>
      <c r="Q1016" s="3" t="str">
        <f>IF(CRHPElig=" -  ","Effectuez l’étape 1",IF(CRHPElig="La baisse de revenus n'est pas admissible dans le cadre du PEREC",CRHPElig,IF(AND(INDEX(claimPeriodNo,MATCH('Étape 1) Taux'!$A$8,claimPeriods,0))&gt;17,INDEX(claimPeriodNo,MATCH('Étape 1) Taux'!$A$8,claimPeriods,0))&lt;20,revenueReduction&lt;0.1),0,IF(NOT(ISNUMBER(I1016)),0,IF(E1016="Oui",0,IF($C1016="Non - avec lien de dépendance",MIN(1129,I1016,$D1016),MIN(1129,I1016)))))))</f>
        <v>Effectuez l’étape 1</v>
      </c>
      <c r="R1016" s="3" t="str">
        <f>IF(CRHPElig=" -  ","Effectuez l’étape 1",IF(CRHPElig="La baisse de revenus n'est pas admissible dans le cadre du PEREC",CRHPElig,IF(AND(INDEX(claimPeriodNo,MATCH('Étape 1) Taux'!$A$8,claimPeriods,0))&gt;17,INDEX(claimPeriodNo,MATCH('Étape 1) Taux'!$A$8,claimPeriods,0))&lt;20,revenueReduction&lt;0.1),0,IF(NOT(ISNUMBER(J1016)),0,IF(F1016="Oui",0,IF($C1016="Non - avec lien de dépendance",MIN(1129,J1016,$D1016),MIN(1129,J1016)))))))</f>
        <v>Effectuez l’étape 1</v>
      </c>
      <c r="S1016" s="3" t="str">
        <f>IF(CRHPElig=" -  ","Effectuez l’étape 1",IF(CRHPElig="La baisse de revenus n'est pas admissible dans le cadre du PEREC",CRHPElig,IF(AND(INDEX(claimPeriodNo,MATCH('Étape 1) Taux'!$A$8,claimPeriods,0))&gt;17,INDEX(claimPeriodNo,MATCH('Étape 1) Taux'!$A$8,claimPeriods,0))&lt;20,revenueReduction&lt;0.1),0,IF(NOT(ISNUMBER(K1016)),0,IF(G1016="Oui",0,IF($C1016="Non - avec lien de dépendance",MIN(1129,K1016,$D1016),MIN(1129,K1016)))))))</f>
        <v>Effectuez l’étape 1</v>
      </c>
      <c r="T1016" s="3" t="str">
        <f>IF(CRHPElig=" -  ","Effectuez l’étape 1",IF(CRHPElig="La baisse de revenus n'est pas admissible dans le cadre du PEREC",CRHPElig,IF(AND(INDEX(claimPeriodNo,MATCH('Étape 1) Taux'!$A$8,claimPeriods,0))&gt;17,INDEX(claimPeriodNo,MATCH('Étape 1) Taux'!$A$8,claimPeriods,0))&lt;20,revenueReduction&lt;0.1),0,IF(NOT(ISNUMBER(L1016)),0,IF(H1016="Oui",0,IF($C1016="Non - avec lien de dépendance",MIN(1129,L1016,$D1016),MIN(1129,L1016)))))))</f>
        <v>Effectuez l’étape 1</v>
      </c>
      <c r="U1016" s="3">
        <f t="shared" si="94"/>
        <v>0</v>
      </c>
      <c r="V1016" s="3">
        <f t="shared" si="95"/>
        <v>0</v>
      </c>
    </row>
    <row r="1017" spans="13:22" x14ac:dyDescent="0.3">
      <c r="M1017" s="52" t="str">
        <f t="shared" si="90"/>
        <v>Calculez d'abord la baisse moyenne de vos revenus sur 12 mois à l'étape 2)</v>
      </c>
      <c r="N1017" s="52" t="str">
        <f t="shared" si="91"/>
        <v>Calculez d'abord la baisse moyenne de vos revenus sur 12 mois à l'étape 2)</v>
      </c>
      <c r="O1017" s="52" t="str">
        <f t="shared" si="92"/>
        <v>Calculez d'abord la baisse moyenne de vos revenus sur 12 mois à l'étape 2)</v>
      </c>
      <c r="P1017" s="52" t="str">
        <f t="shared" si="93"/>
        <v>Calculez d'abord la baisse moyenne de vos revenus sur 12 mois à l'étape 2)</v>
      </c>
      <c r="Q1017" s="3" t="str">
        <f>IF(CRHPElig=" -  ","Effectuez l’étape 1",IF(CRHPElig="La baisse de revenus n'est pas admissible dans le cadre du PEREC",CRHPElig,IF(AND(INDEX(claimPeriodNo,MATCH('Étape 1) Taux'!$A$8,claimPeriods,0))&gt;17,INDEX(claimPeriodNo,MATCH('Étape 1) Taux'!$A$8,claimPeriods,0))&lt;20,revenueReduction&lt;0.1),0,IF(NOT(ISNUMBER(I1017)),0,IF(E1017="Oui",0,IF($C1017="Non - avec lien de dépendance",MIN(1129,I1017,$D1017),MIN(1129,I1017)))))))</f>
        <v>Effectuez l’étape 1</v>
      </c>
      <c r="R1017" s="3" t="str">
        <f>IF(CRHPElig=" -  ","Effectuez l’étape 1",IF(CRHPElig="La baisse de revenus n'est pas admissible dans le cadre du PEREC",CRHPElig,IF(AND(INDEX(claimPeriodNo,MATCH('Étape 1) Taux'!$A$8,claimPeriods,0))&gt;17,INDEX(claimPeriodNo,MATCH('Étape 1) Taux'!$A$8,claimPeriods,0))&lt;20,revenueReduction&lt;0.1),0,IF(NOT(ISNUMBER(J1017)),0,IF(F1017="Oui",0,IF($C1017="Non - avec lien de dépendance",MIN(1129,J1017,$D1017),MIN(1129,J1017)))))))</f>
        <v>Effectuez l’étape 1</v>
      </c>
      <c r="S1017" s="3" t="str">
        <f>IF(CRHPElig=" -  ","Effectuez l’étape 1",IF(CRHPElig="La baisse de revenus n'est pas admissible dans le cadre du PEREC",CRHPElig,IF(AND(INDEX(claimPeriodNo,MATCH('Étape 1) Taux'!$A$8,claimPeriods,0))&gt;17,INDEX(claimPeriodNo,MATCH('Étape 1) Taux'!$A$8,claimPeriods,0))&lt;20,revenueReduction&lt;0.1),0,IF(NOT(ISNUMBER(K1017)),0,IF(G1017="Oui",0,IF($C1017="Non - avec lien de dépendance",MIN(1129,K1017,$D1017),MIN(1129,K1017)))))))</f>
        <v>Effectuez l’étape 1</v>
      </c>
      <c r="T1017" s="3" t="str">
        <f>IF(CRHPElig=" -  ","Effectuez l’étape 1",IF(CRHPElig="La baisse de revenus n'est pas admissible dans le cadre du PEREC",CRHPElig,IF(AND(INDEX(claimPeriodNo,MATCH('Étape 1) Taux'!$A$8,claimPeriods,0))&gt;17,INDEX(claimPeriodNo,MATCH('Étape 1) Taux'!$A$8,claimPeriods,0))&lt;20,revenueReduction&lt;0.1),0,IF(NOT(ISNUMBER(L1017)),0,IF(H1017="Oui",0,IF($C1017="Non - avec lien de dépendance",MIN(1129,L1017,$D1017),MIN(1129,L1017)))))))</f>
        <v>Effectuez l’étape 1</v>
      </c>
      <c r="U1017" s="3">
        <f t="shared" si="94"/>
        <v>0</v>
      </c>
      <c r="V1017" s="3">
        <f t="shared" si="95"/>
        <v>0</v>
      </c>
    </row>
    <row r="1018" spans="13:22" x14ac:dyDescent="0.3">
      <c r="M1018" s="52" t="str">
        <f t="shared" si="90"/>
        <v>Calculez d'abord la baisse moyenne de vos revenus sur 12 mois à l'étape 2)</v>
      </c>
      <c r="N1018" s="52" t="str">
        <f t="shared" si="91"/>
        <v>Calculez d'abord la baisse moyenne de vos revenus sur 12 mois à l'étape 2)</v>
      </c>
      <c r="O1018" s="52" t="str">
        <f t="shared" si="92"/>
        <v>Calculez d'abord la baisse moyenne de vos revenus sur 12 mois à l'étape 2)</v>
      </c>
      <c r="P1018" s="52" t="str">
        <f t="shared" si="93"/>
        <v>Calculez d'abord la baisse moyenne de vos revenus sur 12 mois à l'étape 2)</v>
      </c>
      <c r="Q1018" s="3" t="str">
        <f>IF(CRHPElig=" -  ","Effectuez l’étape 1",IF(CRHPElig="La baisse de revenus n'est pas admissible dans le cadre du PEREC",CRHPElig,IF(AND(INDEX(claimPeriodNo,MATCH('Étape 1) Taux'!$A$8,claimPeriods,0))&gt;17,INDEX(claimPeriodNo,MATCH('Étape 1) Taux'!$A$8,claimPeriods,0))&lt;20,revenueReduction&lt;0.1),0,IF(NOT(ISNUMBER(I1018)),0,IF(E1018="Oui",0,IF($C1018="Non - avec lien de dépendance",MIN(1129,I1018,$D1018),MIN(1129,I1018)))))))</f>
        <v>Effectuez l’étape 1</v>
      </c>
      <c r="R1018" s="3" t="str">
        <f>IF(CRHPElig=" -  ","Effectuez l’étape 1",IF(CRHPElig="La baisse de revenus n'est pas admissible dans le cadre du PEREC",CRHPElig,IF(AND(INDEX(claimPeriodNo,MATCH('Étape 1) Taux'!$A$8,claimPeriods,0))&gt;17,INDEX(claimPeriodNo,MATCH('Étape 1) Taux'!$A$8,claimPeriods,0))&lt;20,revenueReduction&lt;0.1),0,IF(NOT(ISNUMBER(J1018)),0,IF(F1018="Oui",0,IF($C1018="Non - avec lien de dépendance",MIN(1129,J1018,$D1018),MIN(1129,J1018)))))))</f>
        <v>Effectuez l’étape 1</v>
      </c>
      <c r="S1018" s="3" t="str">
        <f>IF(CRHPElig=" -  ","Effectuez l’étape 1",IF(CRHPElig="La baisse de revenus n'est pas admissible dans le cadre du PEREC",CRHPElig,IF(AND(INDEX(claimPeriodNo,MATCH('Étape 1) Taux'!$A$8,claimPeriods,0))&gt;17,INDEX(claimPeriodNo,MATCH('Étape 1) Taux'!$A$8,claimPeriods,0))&lt;20,revenueReduction&lt;0.1),0,IF(NOT(ISNUMBER(K1018)),0,IF(G1018="Oui",0,IF($C1018="Non - avec lien de dépendance",MIN(1129,K1018,$D1018),MIN(1129,K1018)))))))</f>
        <v>Effectuez l’étape 1</v>
      </c>
      <c r="T1018" s="3" t="str">
        <f>IF(CRHPElig=" -  ","Effectuez l’étape 1",IF(CRHPElig="La baisse de revenus n'est pas admissible dans le cadre du PEREC",CRHPElig,IF(AND(INDEX(claimPeriodNo,MATCH('Étape 1) Taux'!$A$8,claimPeriods,0))&gt;17,INDEX(claimPeriodNo,MATCH('Étape 1) Taux'!$A$8,claimPeriods,0))&lt;20,revenueReduction&lt;0.1),0,IF(NOT(ISNUMBER(L1018)),0,IF(H1018="Oui",0,IF($C1018="Non - avec lien de dépendance",MIN(1129,L1018,$D1018),MIN(1129,L1018)))))))</f>
        <v>Effectuez l’étape 1</v>
      </c>
      <c r="U1018" s="3">
        <f t="shared" si="94"/>
        <v>0</v>
      </c>
      <c r="V1018" s="3">
        <f t="shared" si="95"/>
        <v>0</v>
      </c>
    </row>
    <row r="1019" spans="13:22" x14ac:dyDescent="0.3">
      <c r="M1019" s="52" t="str">
        <f t="shared" si="90"/>
        <v>Calculez d'abord la baisse moyenne de vos revenus sur 12 mois à l'étape 2)</v>
      </c>
      <c r="N1019" s="52" t="str">
        <f t="shared" si="91"/>
        <v>Calculez d'abord la baisse moyenne de vos revenus sur 12 mois à l'étape 2)</v>
      </c>
      <c r="O1019" s="52" t="str">
        <f t="shared" si="92"/>
        <v>Calculez d'abord la baisse moyenne de vos revenus sur 12 mois à l'étape 2)</v>
      </c>
      <c r="P1019" s="52" t="str">
        <f t="shared" si="93"/>
        <v>Calculez d'abord la baisse moyenne de vos revenus sur 12 mois à l'étape 2)</v>
      </c>
      <c r="Q1019" s="3" t="str">
        <f>IF(CRHPElig=" -  ","Effectuez l’étape 1",IF(CRHPElig="La baisse de revenus n'est pas admissible dans le cadre du PEREC",CRHPElig,IF(AND(INDEX(claimPeriodNo,MATCH('Étape 1) Taux'!$A$8,claimPeriods,0))&gt;17,INDEX(claimPeriodNo,MATCH('Étape 1) Taux'!$A$8,claimPeriods,0))&lt;20,revenueReduction&lt;0.1),0,IF(NOT(ISNUMBER(I1019)),0,IF(E1019="Oui",0,IF($C1019="Non - avec lien de dépendance",MIN(1129,I1019,$D1019),MIN(1129,I1019)))))))</f>
        <v>Effectuez l’étape 1</v>
      </c>
      <c r="R1019" s="3" t="str">
        <f>IF(CRHPElig=" -  ","Effectuez l’étape 1",IF(CRHPElig="La baisse de revenus n'est pas admissible dans le cadre du PEREC",CRHPElig,IF(AND(INDEX(claimPeriodNo,MATCH('Étape 1) Taux'!$A$8,claimPeriods,0))&gt;17,INDEX(claimPeriodNo,MATCH('Étape 1) Taux'!$A$8,claimPeriods,0))&lt;20,revenueReduction&lt;0.1),0,IF(NOT(ISNUMBER(J1019)),0,IF(F1019="Oui",0,IF($C1019="Non - avec lien de dépendance",MIN(1129,J1019,$D1019),MIN(1129,J1019)))))))</f>
        <v>Effectuez l’étape 1</v>
      </c>
      <c r="S1019" s="3" t="str">
        <f>IF(CRHPElig=" -  ","Effectuez l’étape 1",IF(CRHPElig="La baisse de revenus n'est pas admissible dans le cadre du PEREC",CRHPElig,IF(AND(INDEX(claimPeriodNo,MATCH('Étape 1) Taux'!$A$8,claimPeriods,0))&gt;17,INDEX(claimPeriodNo,MATCH('Étape 1) Taux'!$A$8,claimPeriods,0))&lt;20,revenueReduction&lt;0.1),0,IF(NOT(ISNUMBER(K1019)),0,IF(G1019="Oui",0,IF($C1019="Non - avec lien de dépendance",MIN(1129,K1019,$D1019),MIN(1129,K1019)))))))</f>
        <v>Effectuez l’étape 1</v>
      </c>
      <c r="T1019" s="3" t="str">
        <f>IF(CRHPElig=" -  ","Effectuez l’étape 1",IF(CRHPElig="La baisse de revenus n'est pas admissible dans le cadre du PEREC",CRHPElig,IF(AND(INDEX(claimPeriodNo,MATCH('Étape 1) Taux'!$A$8,claimPeriods,0))&gt;17,INDEX(claimPeriodNo,MATCH('Étape 1) Taux'!$A$8,claimPeriods,0))&lt;20,revenueReduction&lt;0.1),0,IF(NOT(ISNUMBER(L1019)),0,IF(H1019="Oui",0,IF($C1019="Non - avec lien de dépendance",MIN(1129,L1019,$D1019),MIN(1129,L1019)))))))</f>
        <v>Effectuez l’étape 1</v>
      </c>
      <c r="U1019" s="3">
        <f t="shared" si="94"/>
        <v>0</v>
      </c>
      <c r="V1019" s="3">
        <f t="shared" si="95"/>
        <v>0</v>
      </c>
    </row>
    <row r="1020" spans="13:22" x14ac:dyDescent="0.3">
      <c r="M1020" s="52" t="str">
        <f t="shared" si="90"/>
        <v>Calculez d'abord la baisse moyenne de vos revenus sur 12 mois à l'étape 2)</v>
      </c>
      <c r="N1020" s="52" t="str">
        <f t="shared" si="91"/>
        <v>Calculez d'abord la baisse moyenne de vos revenus sur 12 mois à l'étape 2)</v>
      </c>
      <c r="O1020" s="52" t="str">
        <f t="shared" si="92"/>
        <v>Calculez d'abord la baisse moyenne de vos revenus sur 12 mois à l'étape 2)</v>
      </c>
      <c r="P1020" s="52" t="str">
        <f t="shared" si="93"/>
        <v>Calculez d'abord la baisse moyenne de vos revenus sur 12 mois à l'étape 2)</v>
      </c>
      <c r="Q1020" s="3" t="str">
        <f>IF(CRHPElig=" -  ","Effectuez l’étape 1",IF(CRHPElig="La baisse de revenus n'est pas admissible dans le cadre du PEREC",CRHPElig,IF(AND(INDEX(claimPeriodNo,MATCH('Étape 1) Taux'!$A$8,claimPeriods,0))&gt;17,INDEX(claimPeriodNo,MATCH('Étape 1) Taux'!$A$8,claimPeriods,0))&lt;20,revenueReduction&lt;0.1),0,IF(NOT(ISNUMBER(I1020)),0,IF(E1020="Oui",0,IF($C1020="Non - avec lien de dépendance",MIN(1129,I1020,$D1020),MIN(1129,I1020)))))))</f>
        <v>Effectuez l’étape 1</v>
      </c>
      <c r="R1020" s="3" t="str">
        <f>IF(CRHPElig=" -  ","Effectuez l’étape 1",IF(CRHPElig="La baisse de revenus n'est pas admissible dans le cadre du PEREC",CRHPElig,IF(AND(INDEX(claimPeriodNo,MATCH('Étape 1) Taux'!$A$8,claimPeriods,0))&gt;17,INDEX(claimPeriodNo,MATCH('Étape 1) Taux'!$A$8,claimPeriods,0))&lt;20,revenueReduction&lt;0.1),0,IF(NOT(ISNUMBER(J1020)),0,IF(F1020="Oui",0,IF($C1020="Non - avec lien de dépendance",MIN(1129,J1020,$D1020),MIN(1129,J1020)))))))</f>
        <v>Effectuez l’étape 1</v>
      </c>
      <c r="S1020" s="3" t="str">
        <f>IF(CRHPElig=" -  ","Effectuez l’étape 1",IF(CRHPElig="La baisse de revenus n'est pas admissible dans le cadre du PEREC",CRHPElig,IF(AND(INDEX(claimPeriodNo,MATCH('Étape 1) Taux'!$A$8,claimPeriods,0))&gt;17,INDEX(claimPeriodNo,MATCH('Étape 1) Taux'!$A$8,claimPeriods,0))&lt;20,revenueReduction&lt;0.1),0,IF(NOT(ISNUMBER(K1020)),0,IF(G1020="Oui",0,IF($C1020="Non - avec lien de dépendance",MIN(1129,K1020,$D1020),MIN(1129,K1020)))))))</f>
        <v>Effectuez l’étape 1</v>
      </c>
      <c r="T1020" s="3" t="str">
        <f>IF(CRHPElig=" -  ","Effectuez l’étape 1",IF(CRHPElig="La baisse de revenus n'est pas admissible dans le cadre du PEREC",CRHPElig,IF(AND(INDEX(claimPeriodNo,MATCH('Étape 1) Taux'!$A$8,claimPeriods,0))&gt;17,INDEX(claimPeriodNo,MATCH('Étape 1) Taux'!$A$8,claimPeriods,0))&lt;20,revenueReduction&lt;0.1),0,IF(NOT(ISNUMBER(L1020)),0,IF(H1020="Oui",0,IF($C1020="Non - avec lien de dépendance",MIN(1129,L1020,$D1020),MIN(1129,L1020)))))))</f>
        <v>Effectuez l’étape 1</v>
      </c>
      <c r="U1020" s="3">
        <f t="shared" si="94"/>
        <v>0</v>
      </c>
      <c r="V1020" s="3">
        <f t="shared" si="95"/>
        <v>0</v>
      </c>
    </row>
    <row r="1021" spans="13:22" x14ac:dyDescent="0.3">
      <c r="M1021" s="52" t="str">
        <f t="shared" si="90"/>
        <v>Calculez d'abord la baisse moyenne de vos revenus sur 12 mois à l'étape 2)</v>
      </c>
      <c r="N1021" s="52" t="str">
        <f t="shared" si="91"/>
        <v>Calculez d'abord la baisse moyenne de vos revenus sur 12 mois à l'étape 2)</v>
      </c>
      <c r="O1021" s="52" t="str">
        <f t="shared" si="92"/>
        <v>Calculez d'abord la baisse moyenne de vos revenus sur 12 mois à l'étape 2)</v>
      </c>
      <c r="P1021" s="52" t="str">
        <f t="shared" si="93"/>
        <v>Calculez d'abord la baisse moyenne de vos revenus sur 12 mois à l'étape 2)</v>
      </c>
      <c r="Q1021" s="3" t="str">
        <f>IF(CRHPElig=" -  ","Effectuez l’étape 1",IF(CRHPElig="La baisse de revenus n'est pas admissible dans le cadre du PEREC",CRHPElig,IF(AND(INDEX(claimPeriodNo,MATCH('Étape 1) Taux'!$A$8,claimPeriods,0))&gt;17,INDEX(claimPeriodNo,MATCH('Étape 1) Taux'!$A$8,claimPeriods,0))&lt;20,revenueReduction&lt;0.1),0,IF(NOT(ISNUMBER(I1021)),0,IF(E1021="Oui",0,IF($C1021="Non - avec lien de dépendance",MIN(1129,I1021,$D1021),MIN(1129,I1021)))))))</f>
        <v>Effectuez l’étape 1</v>
      </c>
      <c r="R1021" s="3" t="str">
        <f>IF(CRHPElig=" -  ","Effectuez l’étape 1",IF(CRHPElig="La baisse de revenus n'est pas admissible dans le cadre du PEREC",CRHPElig,IF(AND(INDEX(claimPeriodNo,MATCH('Étape 1) Taux'!$A$8,claimPeriods,0))&gt;17,INDEX(claimPeriodNo,MATCH('Étape 1) Taux'!$A$8,claimPeriods,0))&lt;20,revenueReduction&lt;0.1),0,IF(NOT(ISNUMBER(J1021)),0,IF(F1021="Oui",0,IF($C1021="Non - avec lien de dépendance",MIN(1129,J1021,$D1021),MIN(1129,J1021)))))))</f>
        <v>Effectuez l’étape 1</v>
      </c>
      <c r="S1021" s="3" t="str">
        <f>IF(CRHPElig=" -  ","Effectuez l’étape 1",IF(CRHPElig="La baisse de revenus n'est pas admissible dans le cadre du PEREC",CRHPElig,IF(AND(INDEX(claimPeriodNo,MATCH('Étape 1) Taux'!$A$8,claimPeriods,0))&gt;17,INDEX(claimPeriodNo,MATCH('Étape 1) Taux'!$A$8,claimPeriods,0))&lt;20,revenueReduction&lt;0.1),0,IF(NOT(ISNUMBER(K1021)),0,IF(G1021="Oui",0,IF($C1021="Non - avec lien de dépendance",MIN(1129,K1021,$D1021),MIN(1129,K1021)))))))</f>
        <v>Effectuez l’étape 1</v>
      </c>
      <c r="T1021" s="3" t="str">
        <f>IF(CRHPElig=" -  ","Effectuez l’étape 1",IF(CRHPElig="La baisse de revenus n'est pas admissible dans le cadre du PEREC",CRHPElig,IF(AND(INDEX(claimPeriodNo,MATCH('Étape 1) Taux'!$A$8,claimPeriods,0))&gt;17,INDEX(claimPeriodNo,MATCH('Étape 1) Taux'!$A$8,claimPeriods,0))&lt;20,revenueReduction&lt;0.1),0,IF(NOT(ISNUMBER(L1021)),0,IF(H1021="Oui",0,IF($C1021="Non - avec lien de dépendance",MIN(1129,L1021,$D1021),MIN(1129,L1021)))))))</f>
        <v>Effectuez l’étape 1</v>
      </c>
      <c r="U1021" s="3">
        <f t="shared" si="94"/>
        <v>0</v>
      </c>
      <c r="V1021" s="3">
        <f t="shared" si="95"/>
        <v>0</v>
      </c>
    </row>
    <row r="1022" spans="13:22" x14ac:dyDescent="0.3">
      <c r="M1022" s="52" t="str">
        <f t="shared" si="90"/>
        <v>Calculez d'abord la baisse moyenne de vos revenus sur 12 mois à l'étape 2)</v>
      </c>
      <c r="N1022" s="52" t="str">
        <f t="shared" si="91"/>
        <v>Calculez d'abord la baisse moyenne de vos revenus sur 12 mois à l'étape 2)</v>
      </c>
      <c r="O1022" s="52" t="str">
        <f t="shared" si="92"/>
        <v>Calculez d'abord la baisse moyenne de vos revenus sur 12 mois à l'étape 2)</v>
      </c>
      <c r="P1022" s="52" t="str">
        <f t="shared" si="93"/>
        <v>Calculez d'abord la baisse moyenne de vos revenus sur 12 mois à l'étape 2)</v>
      </c>
      <c r="Q1022" s="3" t="str">
        <f>IF(CRHPElig=" -  ","Effectuez l’étape 1",IF(CRHPElig="La baisse de revenus n'est pas admissible dans le cadre du PEREC",CRHPElig,IF(AND(INDEX(claimPeriodNo,MATCH('Étape 1) Taux'!$A$8,claimPeriods,0))&gt;17,INDEX(claimPeriodNo,MATCH('Étape 1) Taux'!$A$8,claimPeriods,0))&lt;20,revenueReduction&lt;0.1),0,IF(NOT(ISNUMBER(I1022)),0,IF(E1022="Oui",0,IF($C1022="Non - avec lien de dépendance",MIN(1129,I1022,$D1022),MIN(1129,I1022)))))))</f>
        <v>Effectuez l’étape 1</v>
      </c>
      <c r="R1022" s="3" t="str">
        <f>IF(CRHPElig=" -  ","Effectuez l’étape 1",IF(CRHPElig="La baisse de revenus n'est pas admissible dans le cadre du PEREC",CRHPElig,IF(AND(INDEX(claimPeriodNo,MATCH('Étape 1) Taux'!$A$8,claimPeriods,0))&gt;17,INDEX(claimPeriodNo,MATCH('Étape 1) Taux'!$A$8,claimPeriods,0))&lt;20,revenueReduction&lt;0.1),0,IF(NOT(ISNUMBER(J1022)),0,IF(F1022="Oui",0,IF($C1022="Non - avec lien de dépendance",MIN(1129,J1022,$D1022),MIN(1129,J1022)))))))</f>
        <v>Effectuez l’étape 1</v>
      </c>
      <c r="S1022" s="3" t="str">
        <f>IF(CRHPElig=" -  ","Effectuez l’étape 1",IF(CRHPElig="La baisse de revenus n'est pas admissible dans le cadre du PEREC",CRHPElig,IF(AND(INDEX(claimPeriodNo,MATCH('Étape 1) Taux'!$A$8,claimPeriods,0))&gt;17,INDEX(claimPeriodNo,MATCH('Étape 1) Taux'!$A$8,claimPeriods,0))&lt;20,revenueReduction&lt;0.1),0,IF(NOT(ISNUMBER(K1022)),0,IF(G1022="Oui",0,IF($C1022="Non - avec lien de dépendance",MIN(1129,K1022,$D1022),MIN(1129,K1022)))))))</f>
        <v>Effectuez l’étape 1</v>
      </c>
      <c r="T1022" s="3" t="str">
        <f>IF(CRHPElig=" -  ","Effectuez l’étape 1",IF(CRHPElig="La baisse de revenus n'est pas admissible dans le cadre du PEREC",CRHPElig,IF(AND(INDEX(claimPeriodNo,MATCH('Étape 1) Taux'!$A$8,claimPeriods,0))&gt;17,INDEX(claimPeriodNo,MATCH('Étape 1) Taux'!$A$8,claimPeriods,0))&lt;20,revenueReduction&lt;0.1),0,IF(NOT(ISNUMBER(L1022)),0,IF(H1022="Oui",0,IF($C1022="Non - avec lien de dépendance",MIN(1129,L1022,$D1022),MIN(1129,L1022)))))))</f>
        <v>Effectuez l’étape 1</v>
      </c>
      <c r="U1022" s="3">
        <f t="shared" si="94"/>
        <v>0</v>
      </c>
      <c r="V1022" s="3">
        <f t="shared" si="95"/>
        <v>0</v>
      </c>
    </row>
    <row r="1023" spans="13:22" x14ac:dyDescent="0.3">
      <c r="M1023" s="52" t="str">
        <f t="shared" si="90"/>
        <v>Calculez d'abord la baisse moyenne de vos revenus sur 12 mois à l'étape 2)</v>
      </c>
      <c r="N1023" s="52" t="str">
        <f t="shared" si="91"/>
        <v>Calculez d'abord la baisse moyenne de vos revenus sur 12 mois à l'étape 2)</v>
      </c>
      <c r="O1023" s="52" t="str">
        <f t="shared" si="92"/>
        <v>Calculez d'abord la baisse moyenne de vos revenus sur 12 mois à l'étape 2)</v>
      </c>
      <c r="P1023" s="52" t="str">
        <f t="shared" si="93"/>
        <v>Calculez d'abord la baisse moyenne de vos revenus sur 12 mois à l'étape 2)</v>
      </c>
      <c r="Q1023" s="3" t="str">
        <f>IF(CRHPElig=" -  ","Effectuez l’étape 1",IF(CRHPElig="La baisse de revenus n'est pas admissible dans le cadre du PEREC",CRHPElig,IF(AND(INDEX(claimPeriodNo,MATCH('Étape 1) Taux'!$A$8,claimPeriods,0))&gt;17,INDEX(claimPeriodNo,MATCH('Étape 1) Taux'!$A$8,claimPeriods,0))&lt;20,revenueReduction&lt;0.1),0,IF(NOT(ISNUMBER(I1023)),0,IF(E1023="Oui",0,IF($C1023="Non - avec lien de dépendance",MIN(1129,I1023,$D1023),MIN(1129,I1023)))))))</f>
        <v>Effectuez l’étape 1</v>
      </c>
      <c r="R1023" s="3" t="str">
        <f>IF(CRHPElig=" -  ","Effectuez l’étape 1",IF(CRHPElig="La baisse de revenus n'est pas admissible dans le cadre du PEREC",CRHPElig,IF(AND(INDEX(claimPeriodNo,MATCH('Étape 1) Taux'!$A$8,claimPeriods,0))&gt;17,INDEX(claimPeriodNo,MATCH('Étape 1) Taux'!$A$8,claimPeriods,0))&lt;20,revenueReduction&lt;0.1),0,IF(NOT(ISNUMBER(J1023)),0,IF(F1023="Oui",0,IF($C1023="Non - avec lien de dépendance",MIN(1129,J1023,$D1023),MIN(1129,J1023)))))))</f>
        <v>Effectuez l’étape 1</v>
      </c>
      <c r="S1023" s="3" t="str">
        <f>IF(CRHPElig=" -  ","Effectuez l’étape 1",IF(CRHPElig="La baisse de revenus n'est pas admissible dans le cadre du PEREC",CRHPElig,IF(AND(INDEX(claimPeriodNo,MATCH('Étape 1) Taux'!$A$8,claimPeriods,0))&gt;17,INDEX(claimPeriodNo,MATCH('Étape 1) Taux'!$A$8,claimPeriods,0))&lt;20,revenueReduction&lt;0.1),0,IF(NOT(ISNUMBER(K1023)),0,IF(G1023="Oui",0,IF($C1023="Non - avec lien de dépendance",MIN(1129,K1023,$D1023),MIN(1129,K1023)))))))</f>
        <v>Effectuez l’étape 1</v>
      </c>
      <c r="T1023" s="3" t="str">
        <f>IF(CRHPElig=" -  ","Effectuez l’étape 1",IF(CRHPElig="La baisse de revenus n'est pas admissible dans le cadre du PEREC",CRHPElig,IF(AND(INDEX(claimPeriodNo,MATCH('Étape 1) Taux'!$A$8,claimPeriods,0))&gt;17,INDEX(claimPeriodNo,MATCH('Étape 1) Taux'!$A$8,claimPeriods,0))&lt;20,revenueReduction&lt;0.1),0,IF(NOT(ISNUMBER(L1023)),0,IF(H1023="Oui",0,IF($C1023="Non - avec lien de dépendance",MIN(1129,L1023,$D1023),MIN(1129,L1023)))))))</f>
        <v>Effectuez l’étape 1</v>
      </c>
      <c r="U1023" s="3">
        <f t="shared" si="94"/>
        <v>0</v>
      </c>
      <c r="V1023" s="3">
        <f t="shared" si="95"/>
        <v>0</v>
      </c>
    </row>
    <row r="1024" spans="13:22" x14ac:dyDescent="0.3">
      <c r="M1024" s="52" t="str">
        <f t="shared" si="90"/>
        <v>Calculez d'abord la baisse moyenne de vos revenus sur 12 mois à l'étape 2)</v>
      </c>
      <c r="N1024" s="52" t="str">
        <f t="shared" si="91"/>
        <v>Calculez d'abord la baisse moyenne de vos revenus sur 12 mois à l'étape 2)</v>
      </c>
      <c r="O1024" s="52" t="str">
        <f t="shared" si="92"/>
        <v>Calculez d'abord la baisse moyenne de vos revenus sur 12 mois à l'étape 2)</v>
      </c>
      <c r="P1024" s="52" t="str">
        <f t="shared" si="93"/>
        <v>Calculez d'abord la baisse moyenne de vos revenus sur 12 mois à l'étape 2)</v>
      </c>
      <c r="Q1024" s="3" t="str">
        <f>IF(CRHPElig=" -  ","Effectuez l’étape 1",IF(CRHPElig="La baisse de revenus n'est pas admissible dans le cadre du PEREC",CRHPElig,IF(AND(INDEX(claimPeriodNo,MATCH('Étape 1) Taux'!$A$8,claimPeriods,0))&gt;17,INDEX(claimPeriodNo,MATCH('Étape 1) Taux'!$A$8,claimPeriods,0))&lt;20,revenueReduction&lt;0.1),0,IF(NOT(ISNUMBER(I1024)),0,IF(E1024="Oui",0,IF($C1024="Non - avec lien de dépendance",MIN(1129,I1024,$D1024),MIN(1129,I1024)))))))</f>
        <v>Effectuez l’étape 1</v>
      </c>
      <c r="R1024" s="3" t="str">
        <f>IF(CRHPElig=" -  ","Effectuez l’étape 1",IF(CRHPElig="La baisse de revenus n'est pas admissible dans le cadre du PEREC",CRHPElig,IF(AND(INDEX(claimPeriodNo,MATCH('Étape 1) Taux'!$A$8,claimPeriods,0))&gt;17,INDEX(claimPeriodNo,MATCH('Étape 1) Taux'!$A$8,claimPeriods,0))&lt;20,revenueReduction&lt;0.1),0,IF(NOT(ISNUMBER(J1024)),0,IF(F1024="Oui",0,IF($C1024="Non - avec lien de dépendance",MIN(1129,J1024,$D1024),MIN(1129,J1024)))))))</f>
        <v>Effectuez l’étape 1</v>
      </c>
      <c r="S1024" s="3" t="str">
        <f>IF(CRHPElig=" -  ","Effectuez l’étape 1",IF(CRHPElig="La baisse de revenus n'est pas admissible dans le cadre du PEREC",CRHPElig,IF(AND(INDEX(claimPeriodNo,MATCH('Étape 1) Taux'!$A$8,claimPeriods,0))&gt;17,INDEX(claimPeriodNo,MATCH('Étape 1) Taux'!$A$8,claimPeriods,0))&lt;20,revenueReduction&lt;0.1),0,IF(NOT(ISNUMBER(K1024)),0,IF(G1024="Oui",0,IF($C1024="Non - avec lien de dépendance",MIN(1129,K1024,$D1024),MIN(1129,K1024)))))))</f>
        <v>Effectuez l’étape 1</v>
      </c>
      <c r="T1024" s="3" t="str">
        <f>IF(CRHPElig=" -  ","Effectuez l’étape 1",IF(CRHPElig="La baisse de revenus n'est pas admissible dans le cadre du PEREC",CRHPElig,IF(AND(INDEX(claimPeriodNo,MATCH('Étape 1) Taux'!$A$8,claimPeriods,0))&gt;17,INDEX(claimPeriodNo,MATCH('Étape 1) Taux'!$A$8,claimPeriods,0))&lt;20,revenueReduction&lt;0.1),0,IF(NOT(ISNUMBER(L1024)),0,IF(H1024="Oui",0,IF($C1024="Non - avec lien de dépendance",MIN(1129,L1024,$D1024),MIN(1129,L1024)))))))</f>
        <v>Effectuez l’étape 1</v>
      </c>
      <c r="U1024" s="3">
        <f t="shared" si="94"/>
        <v>0</v>
      </c>
      <c r="V1024" s="3">
        <f t="shared" si="95"/>
        <v>0</v>
      </c>
    </row>
    <row r="1025" spans="13:22" x14ac:dyDescent="0.3">
      <c r="M1025" s="52" t="str">
        <f t="shared" si="90"/>
        <v>Calculez d'abord la baisse moyenne de vos revenus sur 12 mois à l'étape 2)</v>
      </c>
      <c r="N1025" s="52" t="str">
        <f t="shared" si="91"/>
        <v>Calculez d'abord la baisse moyenne de vos revenus sur 12 mois à l'étape 2)</v>
      </c>
      <c r="O1025" s="52" t="str">
        <f t="shared" si="92"/>
        <v>Calculez d'abord la baisse moyenne de vos revenus sur 12 mois à l'étape 2)</v>
      </c>
      <c r="P1025" s="52" t="str">
        <f t="shared" si="93"/>
        <v>Calculez d'abord la baisse moyenne de vos revenus sur 12 mois à l'étape 2)</v>
      </c>
      <c r="Q1025" s="3" t="str">
        <f>IF(CRHPElig=" -  ","Effectuez l’étape 1",IF(CRHPElig="La baisse de revenus n'est pas admissible dans le cadre du PEREC",CRHPElig,IF(AND(INDEX(claimPeriodNo,MATCH('Étape 1) Taux'!$A$8,claimPeriods,0))&gt;17,INDEX(claimPeriodNo,MATCH('Étape 1) Taux'!$A$8,claimPeriods,0))&lt;20,revenueReduction&lt;0.1),0,IF(NOT(ISNUMBER(I1025)),0,IF(E1025="Oui",0,IF($C1025="Non - avec lien de dépendance",MIN(1129,I1025,$D1025),MIN(1129,I1025)))))))</f>
        <v>Effectuez l’étape 1</v>
      </c>
      <c r="R1025" s="3" t="str">
        <f>IF(CRHPElig=" -  ","Effectuez l’étape 1",IF(CRHPElig="La baisse de revenus n'est pas admissible dans le cadre du PEREC",CRHPElig,IF(AND(INDEX(claimPeriodNo,MATCH('Étape 1) Taux'!$A$8,claimPeriods,0))&gt;17,INDEX(claimPeriodNo,MATCH('Étape 1) Taux'!$A$8,claimPeriods,0))&lt;20,revenueReduction&lt;0.1),0,IF(NOT(ISNUMBER(J1025)),0,IF(F1025="Oui",0,IF($C1025="Non - avec lien de dépendance",MIN(1129,J1025,$D1025),MIN(1129,J1025)))))))</f>
        <v>Effectuez l’étape 1</v>
      </c>
      <c r="S1025" s="3" t="str">
        <f>IF(CRHPElig=" -  ","Effectuez l’étape 1",IF(CRHPElig="La baisse de revenus n'est pas admissible dans le cadre du PEREC",CRHPElig,IF(AND(INDEX(claimPeriodNo,MATCH('Étape 1) Taux'!$A$8,claimPeriods,0))&gt;17,INDEX(claimPeriodNo,MATCH('Étape 1) Taux'!$A$8,claimPeriods,0))&lt;20,revenueReduction&lt;0.1),0,IF(NOT(ISNUMBER(K1025)),0,IF(G1025="Oui",0,IF($C1025="Non - avec lien de dépendance",MIN(1129,K1025,$D1025),MIN(1129,K1025)))))))</f>
        <v>Effectuez l’étape 1</v>
      </c>
      <c r="T1025" s="3" t="str">
        <f>IF(CRHPElig=" -  ","Effectuez l’étape 1",IF(CRHPElig="La baisse de revenus n'est pas admissible dans le cadre du PEREC",CRHPElig,IF(AND(INDEX(claimPeriodNo,MATCH('Étape 1) Taux'!$A$8,claimPeriods,0))&gt;17,INDEX(claimPeriodNo,MATCH('Étape 1) Taux'!$A$8,claimPeriods,0))&lt;20,revenueReduction&lt;0.1),0,IF(NOT(ISNUMBER(L1025)),0,IF(H1025="Oui",0,IF($C1025="Non - avec lien de dépendance",MIN(1129,L1025,$D1025),MIN(1129,L1025)))))))</f>
        <v>Effectuez l’étape 1</v>
      </c>
      <c r="U1025" s="3">
        <f t="shared" si="94"/>
        <v>0</v>
      </c>
      <c r="V1025" s="3">
        <f t="shared" si="95"/>
        <v>0</v>
      </c>
    </row>
    <row r="1026" spans="13:22" x14ac:dyDescent="0.3">
      <c r="M1026" s="52" t="str">
        <f t="shared" si="90"/>
        <v>Calculez d'abord la baisse moyenne de vos revenus sur 12 mois à l'étape 2)</v>
      </c>
      <c r="N1026" s="52" t="str">
        <f t="shared" si="91"/>
        <v>Calculez d'abord la baisse moyenne de vos revenus sur 12 mois à l'étape 2)</v>
      </c>
      <c r="O1026" s="52" t="str">
        <f t="shared" si="92"/>
        <v>Calculez d'abord la baisse moyenne de vos revenus sur 12 mois à l'étape 2)</v>
      </c>
      <c r="P1026" s="52" t="str">
        <f t="shared" si="93"/>
        <v>Calculez d'abord la baisse moyenne de vos revenus sur 12 mois à l'étape 2)</v>
      </c>
      <c r="Q1026" s="3" t="str">
        <f>IF(CRHPElig=" -  ","Effectuez l’étape 1",IF(CRHPElig="La baisse de revenus n'est pas admissible dans le cadre du PEREC",CRHPElig,IF(AND(INDEX(claimPeriodNo,MATCH('Étape 1) Taux'!$A$8,claimPeriods,0))&gt;17,INDEX(claimPeriodNo,MATCH('Étape 1) Taux'!$A$8,claimPeriods,0))&lt;20,revenueReduction&lt;0.1),0,IF(NOT(ISNUMBER(I1026)),0,IF(E1026="Oui",0,IF($C1026="Non - avec lien de dépendance",MIN(1129,I1026,$D1026),MIN(1129,I1026)))))))</f>
        <v>Effectuez l’étape 1</v>
      </c>
      <c r="R1026" s="3" t="str">
        <f>IF(CRHPElig=" -  ","Effectuez l’étape 1",IF(CRHPElig="La baisse de revenus n'est pas admissible dans le cadre du PEREC",CRHPElig,IF(AND(INDEX(claimPeriodNo,MATCH('Étape 1) Taux'!$A$8,claimPeriods,0))&gt;17,INDEX(claimPeriodNo,MATCH('Étape 1) Taux'!$A$8,claimPeriods,0))&lt;20,revenueReduction&lt;0.1),0,IF(NOT(ISNUMBER(J1026)),0,IF(F1026="Oui",0,IF($C1026="Non - avec lien de dépendance",MIN(1129,J1026,$D1026),MIN(1129,J1026)))))))</f>
        <v>Effectuez l’étape 1</v>
      </c>
      <c r="S1026" s="3" t="str">
        <f>IF(CRHPElig=" -  ","Effectuez l’étape 1",IF(CRHPElig="La baisse de revenus n'est pas admissible dans le cadre du PEREC",CRHPElig,IF(AND(INDEX(claimPeriodNo,MATCH('Étape 1) Taux'!$A$8,claimPeriods,0))&gt;17,INDEX(claimPeriodNo,MATCH('Étape 1) Taux'!$A$8,claimPeriods,0))&lt;20,revenueReduction&lt;0.1),0,IF(NOT(ISNUMBER(K1026)),0,IF(G1026="Oui",0,IF($C1026="Non - avec lien de dépendance",MIN(1129,K1026,$D1026),MIN(1129,K1026)))))))</f>
        <v>Effectuez l’étape 1</v>
      </c>
      <c r="T1026" s="3" t="str">
        <f>IF(CRHPElig=" -  ","Effectuez l’étape 1",IF(CRHPElig="La baisse de revenus n'est pas admissible dans le cadre du PEREC",CRHPElig,IF(AND(INDEX(claimPeriodNo,MATCH('Étape 1) Taux'!$A$8,claimPeriods,0))&gt;17,INDEX(claimPeriodNo,MATCH('Étape 1) Taux'!$A$8,claimPeriods,0))&lt;20,revenueReduction&lt;0.1),0,IF(NOT(ISNUMBER(L1026)),0,IF(H1026="Oui",0,IF($C1026="Non - avec lien de dépendance",MIN(1129,L1026,$D1026),MIN(1129,L1026)))))))</f>
        <v>Effectuez l’étape 1</v>
      </c>
      <c r="U1026" s="3">
        <f t="shared" si="94"/>
        <v>0</v>
      </c>
      <c r="V1026" s="3">
        <f t="shared" si="95"/>
        <v>0</v>
      </c>
    </row>
    <row r="1027" spans="13:22" x14ac:dyDescent="0.3">
      <c r="M1027" s="52" t="str">
        <f t="shared" si="90"/>
        <v>Calculez d'abord la baisse moyenne de vos revenus sur 12 mois à l'étape 2)</v>
      </c>
      <c r="N1027" s="52" t="str">
        <f t="shared" si="91"/>
        <v>Calculez d'abord la baisse moyenne de vos revenus sur 12 mois à l'étape 2)</v>
      </c>
      <c r="O1027" s="52" t="str">
        <f t="shared" si="92"/>
        <v>Calculez d'abord la baisse moyenne de vos revenus sur 12 mois à l'étape 2)</v>
      </c>
      <c r="P1027" s="52" t="str">
        <f t="shared" si="93"/>
        <v>Calculez d'abord la baisse moyenne de vos revenus sur 12 mois à l'étape 2)</v>
      </c>
      <c r="Q1027" s="3" t="str">
        <f>IF(CRHPElig=" -  ","Effectuez l’étape 1",IF(CRHPElig="La baisse de revenus n'est pas admissible dans le cadre du PEREC",CRHPElig,IF(AND(INDEX(claimPeriodNo,MATCH('Étape 1) Taux'!$A$8,claimPeriods,0))&gt;17,INDEX(claimPeriodNo,MATCH('Étape 1) Taux'!$A$8,claimPeriods,0))&lt;20,revenueReduction&lt;0.1),0,IF(NOT(ISNUMBER(I1027)),0,IF(E1027="Oui",0,IF($C1027="Non - avec lien de dépendance",MIN(1129,I1027,$D1027),MIN(1129,I1027)))))))</f>
        <v>Effectuez l’étape 1</v>
      </c>
      <c r="R1027" s="3" t="str">
        <f>IF(CRHPElig=" -  ","Effectuez l’étape 1",IF(CRHPElig="La baisse de revenus n'est pas admissible dans le cadre du PEREC",CRHPElig,IF(AND(INDEX(claimPeriodNo,MATCH('Étape 1) Taux'!$A$8,claimPeriods,0))&gt;17,INDEX(claimPeriodNo,MATCH('Étape 1) Taux'!$A$8,claimPeriods,0))&lt;20,revenueReduction&lt;0.1),0,IF(NOT(ISNUMBER(J1027)),0,IF(F1027="Oui",0,IF($C1027="Non - avec lien de dépendance",MIN(1129,J1027,$D1027),MIN(1129,J1027)))))))</f>
        <v>Effectuez l’étape 1</v>
      </c>
      <c r="S1027" s="3" t="str">
        <f>IF(CRHPElig=" -  ","Effectuez l’étape 1",IF(CRHPElig="La baisse de revenus n'est pas admissible dans le cadre du PEREC",CRHPElig,IF(AND(INDEX(claimPeriodNo,MATCH('Étape 1) Taux'!$A$8,claimPeriods,0))&gt;17,INDEX(claimPeriodNo,MATCH('Étape 1) Taux'!$A$8,claimPeriods,0))&lt;20,revenueReduction&lt;0.1),0,IF(NOT(ISNUMBER(K1027)),0,IF(G1027="Oui",0,IF($C1027="Non - avec lien de dépendance",MIN(1129,K1027,$D1027),MIN(1129,K1027)))))))</f>
        <v>Effectuez l’étape 1</v>
      </c>
      <c r="T1027" s="3" t="str">
        <f>IF(CRHPElig=" -  ","Effectuez l’étape 1",IF(CRHPElig="La baisse de revenus n'est pas admissible dans le cadre du PEREC",CRHPElig,IF(AND(INDEX(claimPeriodNo,MATCH('Étape 1) Taux'!$A$8,claimPeriods,0))&gt;17,INDEX(claimPeriodNo,MATCH('Étape 1) Taux'!$A$8,claimPeriods,0))&lt;20,revenueReduction&lt;0.1),0,IF(NOT(ISNUMBER(L1027)),0,IF(H1027="Oui",0,IF($C1027="Non - avec lien de dépendance",MIN(1129,L1027,$D1027),MIN(1129,L1027)))))))</f>
        <v>Effectuez l’étape 1</v>
      </c>
      <c r="U1027" s="3">
        <f t="shared" si="94"/>
        <v>0</v>
      </c>
      <c r="V1027" s="3">
        <f t="shared" si="95"/>
        <v>0</v>
      </c>
    </row>
    <row r="1028" spans="13:22" x14ac:dyDescent="0.3">
      <c r="M1028" s="52" t="str">
        <f t="shared" si="90"/>
        <v>Calculez d'abord la baisse moyenne de vos revenus sur 12 mois à l'étape 2)</v>
      </c>
      <c r="N1028" s="52" t="str">
        <f t="shared" si="91"/>
        <v>Calculez d'abord la baisse moyenne de vos revenus sur 12 mois à l'étape 2)</v>
      </c>
      <c r="O1028" s="52" t="str">
        <f t="shared" si="92"/>
        <v>Calculez d'abord la baisse moyenne de vos revenus sur 12 mois à l'étape 2)</v>
      </c>
      <c r="P1028" s="52" t="str">
        <f t="shared" si="93"/>
        <v>Calculez d'abord la baisse moyenne de vos revenus sur 12 mois à l'étape 2)</v>
      </c>
      <c r="Q1028" s="3" t="str">
        <f>IF(CRHPElig=" -  ","Effectuez l’étape 1",IF(CRHPElig="La baisse de revenus n'est pas admissible dans le cadre du PEREC",CRHPElig,IF(AND(INDEX(claimPeriodNo,MATCH('Étape 1) Taux'!$A$8,claimPeriods,0))&gt;17,INDEX(claimPeriodNo,MATCH('Étape 1) Taux'!$A$8,claimPeriods,0))&lt;20,revenueReduction&lt;0.1),0,IF(NOT(ISNUMBER(I1028)),0,IF(E1028="Oui",0,IF($C1028="Non - avec lien de dépendance",MIN(1129,I1028,$D1028),MIN(1129,I1028)))))))</f>
        <v>Effectuez l’étape 1</v>
      </c>
      <c r="R1028" s="3" t="str">
        <f>IF(CRHPElig=" -  ","Effectuez l’étape 1",IF(CRHPElig="La baisse de revenus n'est pas admissible dans le cadre du PEREC",CRHPElig,IF(AND(INDEX(claimPeriodNo,MATCH('Étape 1) Taux'!$A$8,claimPeriods,0))&gt;17,INDEX(claimPeriodNo,MATCH('Étape 1) Taux'!$A$8,claimPeriods,0))&lt;20,revenueReduction&lt;0.1),0,IF(NOT(ISNUMBER(J1028)),0,IF(F1028="Oui",0,IF($C1028="Non - avec lien de dépendance",MIN(1129,J1028,$D1028),MIN(1129,J1028)))))))</f>
        <v>Effectuez l’étape 1</v>
      </c>
      <c r="S1028" s="3" t="str">
        <f>IF(CRHPElig=" -  ","Effectuez l’étape 1",IF(CRHPElig="La baisse de revenus n'est pas admissible dans le cadre du PEREC",CRHPElig,IF(AND(INDEX(claimPeriodNo,MATCH('Étape 1) Taux'!$A$8,claimPeriods,0))&gt;17,INDEX(claimPeriodNo,MATCH('Étape 1) Taux'!$A$8,claimPeriods,0))&lt;20,revenueReduction&lt;0.1),0,IF(NOT(ISNUMBER(K1028)),0,IF(G1028="Oui",0,IF($C1028="Non - avec lien de dépendance",MIN(1129,K1028,$D1028),MIN(1129,K1028)))))))</f>
        <v>Effectuez l’étape 1</v>
      </c>
      <c r="T1028" s="3" t="str">
        <f>IF(CRHPElig=" -  ","Effectuez l’étape 1",IF(CRHPElig="La baisse de revenus n'est pas admissible dans le cadre du PEREC",CRHPElig,IF(AND(INDEX(claimPeriodNo,MATCH('Étape 1) Taux'!$A$8,claimPeriods,0))&gt;17,INDEX(claimPeriodNo,MATCH('Étape 1) Taux'!$A$8,claimPeriods,0))&lt;20,revenueReduction&lt;0.1),0,IF(NOT(ISNUMBER(L1028)),0,IF(H1028="Oui",0,IF($C1028="Non - avec lien de dépendance",MIN(1129,L1028,$D1028),MIN(1129,L1028)))))))</f>
        <v>Effectuez l’étape 1</v>
      </c>
      <c r="U1028" s="3">
        <f t="shared" si="94"/>
        <v>0</v>
      </c>
      <c r="V1028" s="3">
        <f t="shared" si="95"/>
        <v>0</v>
      </c>
    </row>
    <row r="1029" spans="13:22" x14ac:dyDescent="0.3">
      <c r="M1029" s="52" t="str">
        <f t="shared" si="90"/>
        <v>Calculez d'abord la baisse moyenne de vos revenus sur 12 mois à l'étape 2)</v>
      </c>
      <c r="N1029" s="52" t="str">
        <f t="shared" si="91"/>
        <v>Calculez d'abord la baisse moyenne de vos revenus sur 12 mois à l'étape 2)</v>
      </c>
      <c r="O1029" s="52" t="str">
        <f t="shared" si="92"/>
        <v>Calculez d'abord la baisse moyenne de vos revenus sur 12 mois à l'étape 2)</v>
      </c>
      <c r="P1029" s="52" t="str">
        <f t="shared" si="93"/>
        <v>Calculez d'abord la baisse moyenne de vos revenus sur 12 mois à l'étape 2)</v>
      </c>
      <c r="Q1029" s="3" t="str">
        <f>IF(CRHPElig=" -  ","Effectuez l’étape 1",IF(CRHPElig="La baisse de revenus n'est pas admissible dans le cadre du PEREC",CRHPElig,IF(AND(INDEX(claimPeriodNo,MATCH('Étape 1) Taux'!$A$8,claimPeriods,0))&gt;17,INDEX(claimPeriodNo,MATCH('Étape 1) Taux'!$A$8,claimPeriods,0))&lt;20,revenueReduction&lt;0.1),0,IF(NOT(ISNUMBER(I1029)),0,IF(E1029="Oui",0,IF($C1029="Non - avec lien de dépendance",MIN(1129,I1029,$D1029),MIN(1129,I1029)))))))</f>
        <v>Effectuez l’étape 1</v>
      </c>
      <c r="R1029" s="3" t="str">
        <f>IF(CRHPElig=" -  ","Effectuez l’étape 1",IF(CRHPElig="La baisse de revenus n'est pas admissible dans le cadre du PEREC",CRHPElig,IF(AND(INDEX(claimPeriodNo,MATCH('Étape 1) Taux'!$A$8,claimPeriods,0))&gt;17,INDEX(claimPeriodNo,MATCH('Étape 1) Taux'!$A$8,claimPeriods,0))&lt;20,revenueReduction&lt;0.1),0,IF(NOT(ISNUMBER(J1029)),0,IF(F1029="Oui",0,IF($C1029="Non - avec lien de dépendance",MIN(1129,J1029,$D1029),MIN(1129,J1029)))))))</f>
        <v>Effectuez l’étape 1</v>
      </c>
      <c r="S1029" s="3" t="str">
        <f>IF(CRHPElig=" -  ","Effectuez l’étape 1",IF(CRHPElig="La baisse de revenus n'est pas admissible dans le cadre du PEREC",CRHPElig,IF(AND(INDEX(claimPeriodNo,MATCH('Étape 1) Taux'!$A$8,claimPeriods,0))&gt;17,INDEX(claimPeriodNo,MATCH('Étape 1) Taux'!$A$8,claimPeriods,0))&lt;20,revenueReduction&lt;0.1),0,IF(NOT(ISNUMBER(K1029)),0,IF(G1029="Oui",0,IF($C1029="Non - avec lien de dépendance",MIN(1129,K1029,$D1029),MIN(1129,K1029)))))))</f>
        <v>Effectuez l’étape 1</v>
      </c>
      <c r="T1029" s="3" t="str">
        <f>IF(CRHPElig=" -  ","Effectuez l’étape 1",IF(CRHPElig="La baisse de revenus n'est pas admissible dans le cadre du PEREC",CRHPElig,IF(AND(INDEX(claimPeriodNo,MATCH('Étape 1) Taux'!$A$8,claimPeriods,0))&gt;17,INDEX(claimPeriodNo,MATCH('Étape 1) Taux'!$A$8,claimPeriods,0))&lt;20,revenueReduction&lt;0.1),0,IF(NOT(ISNUMBER(L1029)),0,IF(H1029="Oui",0,IF($C1029="Non - avec lien de dépendance",MIN(1129,L1029,$D1029),MIN(1129,L1029)))))))</f>
        <v>Effectuez l’étape 1</v>
      </c>
      <c r="U1029" s="3">
        <f t="shared" si="94"/>
        <v>0</v>
      </c>
      <c r="V1029" s="3">
        <f t="shared" si="95"/>
        <v>0</v>
      </c>
    </row>
    <row r="1030" spans="13:22" x14ac:dyDescent="0.3">
      <c r="M1030" s="52" t="str">
        <f t="shared" ref="M1030:M1093" si="96">IF(overallRate=" -   ","Effectuez l’étape 1",IF(ISTEXT(overallRate),overallRate,IF(OR(NOT(ISNUMBER(I1030)),AND(NOT(ISNUMBER($D1030)),$C1030="Non - avec lien de dépendance"),revenueReduction&lt;=0,E1030="Oui"),0,ROUND(IF($C1030="Non - avec lien de dépendance",MIN(1129,I1030,$D1030)*overallRate,MIN(1129,I1030)*overallRate),2))))</f>
        <v>Calculez d'abord la baisse moyenne de vos revenus sur 12 mois à l'étape 2)</v>
      </c>
      <c r="N1030" s="52" t="str">
        <f t="shared" ref="N1030:N1093" si="97">IF(overallRate=" -   ","Effectuez l’étape 1",IF(ISTEXT(overallRate),overallRate,IF(OR(NOT(ISNUMBER(J1030)),AND(NOT(ISNUMBER($D1030)),$C1030="Non - avec lien de dépendance"),revenueReduction&lt;=0,F1030="Oui"),0,ROUND(IF($C1030="Non - avec lien de dépendance",MIN(1129,J1030,$D1030)*overallRate,MIN(1129,J1030)*overallRate),2))))</f>
        <v>Calculez d'abord la baisse moyenne de vos revenus sur 12 mois à l'étape 2)</v>
      </c>
      <c r="O1030" s="52" t="str">
        <f t="shared" ref="O1030:O1093" si="98">IF(overallRate=" -   ","Effectuez l’étape 1",IF(ISTEXT(overallRate),overallRate,IF(OR(NOT(ISNUMBER(K1030)),AND(NOT(ISNUMBER($D1030)),$C1030="Non - avec lien de dépendance"),revenueReduction&lt;=0,G1030="Oui"),0,ROUND(IF($C1030="Non - avec lien de dépendance",MIN(1129,K1030,$D1030)*overallRate,MIN(1129,K1030)*overallRate),2))))</f>
        <v>Calculez d'abord la baisse moyenne de vos revenus sur 12 mois à l'étape 2)</v>
      </c>
      <c r="P1030" s="52" t="str">
        <f t="shared" ref="P1030:P1093" si="99">IF(overallRate=" -   ","Effectuez l’étape 1",IF(ISTEXT(overallRate),overallRate,IF(OR(NOT(ISNUMBER(L1030)),AND(NOT(ISNUMBER($D1030)),$C1030="Non - avec lien de dépendance"),revenueReduction&lt;=0,H1030="Oui"),0,ROUND(IF($C1030="Non - avec lien de dépendance",MIN(1129,L1030,$D1030)*overallRate,MIN(1129,L1030)*overallRate),2))))</f>
        <v>Calculez d'abord la baisse moyenne de vos revenus sur 12 mois à l'étape 2)</v>
      </c>
      <c r="Q1030" s="3" t="str">
        <f>IF(CRHPElig=" -  ","Effectuez l’étape 1",IF(CRHPElig="La baisse de revenus n'est pas admissible dans le cadre du PEREC",CRHPElig,IF(AND(INDEX(claimPeriodNo,MATCH('Étape 1) Taux'!$A$8,claimPeriods,0))&gt;17,INDEX(claimPeriodNo,MATCH('Étape 1) Taux'!$A$8,claimPeriods,0))&lt;20,revenueReduction&lt;0.1),0,IF(NOT(ISNUMBER(I1030)),0,IF(E1030="Oui",0,IF($C1030="Non - avec lien de dépendance",MIN(1129,I1030,$D1030),MIN(1129,I1030)))))))</f>
        <v>Effectuez l’étape 1</v>
      </c>
      <c r="R1030" s="3" t="str">
        <f>IF(CRHPElig=" -  ","Effectuez l’étape 1",IF(CRHPElig="La baisse de revenus n'est pas admissible dans le cadre du PEREC",CRHPElig,IF(AND(INDEX(claimPeriodNo,MATCH('Étape 1) Taux'!$A$8,claimPeriods,0))&gt;17,INDEX(claimPeriodNo,MATCH('Étape 1) Taux'!$A$8,claimPeriods,0))&lt;20,revenueReduction&lt;0.1),0,IF(NOT(ISNUMBER(J1030)),0,IF(F1030="Oui",0,IF($C1030="Non - avec lien de dépendance",MIN(1129,J1030,$D1030),MIN(1129,J1030)))))))</f>
        <v>Effectuez l’étape 1</v>
      </c>
      <c r="S1030" s="3" t="str">
        <f>IF(CRHPElig=" -  ","Effectuez l’étape 1",IF(CRHPElig="La baisse de revenus n'est pas admissible dans le cadre du PEREC",CRHPElig,IF(AND(INDEX(claimPeriodNo,MATCH('Étape 1) Taux'!$A$8,claimPeriods,0))&gt;17,INDEX(claimPeriodNo,MATCH('Étape 1) Taux'!$A$8,claimPeriods,0))&lt;20,revenueReduction&lt;0.1),0,IF(NOT(ISNUMBER(K1030)),0,IF(G1030="Oui",0,IF($C1030="Non - avec lien de dépendance",MIN(1129,K1030,$D1030),MIN(1129,K1030)))))))</f>
        <v>Effectuez l’étape 1</v>
      </c>
      <c r="T1030" s="3" t="str">
        <f>IF(CRHPElig=" -  ","Effectuez l’étape 1",IF(CRHPElig="La baisse de revenus n'est pas admissible dans le cadre du PEREC",CRHPElig,IF(AND(INDEX(claimPeriodNo,MATCH('Étape 1) Taux'!$A$8,claimPeriods,0))&gt;17,INDEX(claimPeriodNo,MATCH('Étape 1) Taux'!$A$8,claimPeriods,0))&lt;20,revenueReduction&lt;0.1),0,IF(NOT(ISNUMBER(L1030)),0,IF(H1030="Oui",0,IF($C1030="Non - avec lien de dépendance",MIN(1129,L1030,$D1030),MIN(1129,L1030)))))))</f>
        <v>Effectuez l’étape 1</v>
      </c>
      <c r="U1030" s="3">
        <f t="shared" si="94"/>
        <v>0</v>
      </c>
      <c r="V1030" s="3">
        <f t="shared" si="95"/>
        <v>0</v>
      </c>
    </row>
    <row r="1031" spans="13:22" x14ac:dyDescent="0.3">
      <c r="M1031" s="52" t="str">
        <f t="shared" si="96"/>
        <v>Calculez d'abord la baisse moyenne de vos revenus sur 12 mois à l'étape 2)</v>
      </c>
      <c r="N1031" s="52" t="str">
        <f t="shared" si="97"/>
        <v>Calculez d'abord la baisse moyenne de vos revenus sur 12 mois à l'étape 2)</v>
      </c>
      <c r="O1031" s="52" t="str">
        <f t="shared" si="98"/>
        <v>Calculez d'abord la baisse moyenne de vos revenus sur 12 mois à l'étape 2)</v>
      </c>
      <c r="P1031" s="52" t="str">
        <f t="shared" si="99"/>
        <v>Calculez d'abord la baisse moyenne de vos revenus sur 12 mois à l'étape 2)</v>
      </c>
      <c r="Q1031" s="3" t="str">
        <f>IF(CRHPElig=" -  ","Effectuez l’étape 1",IF(CRHPElig="La baisse de revenus n'est pas admissible dans le cadre du PEREC",CRHPElig,IF(AND(INDEX(claimPeriodNo,MATCH('Étape 1) Taux'!$A$8,claimPeriods,0))&gt;17,INDEX(claimPeriodNo,MATCH('Étape 1) Taux'!$A$8,claimPeriods,0))&lt;20,revenueReduction&lt;0.1),0,IF(NOT(ISNUMBER(I1031)),0,IF(E1031="Oui",0,IF($C1031="Non - avec lien de dépendance",MIN(1129,I1031,$D1031),MIN(1129,I1031)))))))</f>
        <v>Effectuez l’étape 1</v>
      </c>
      <c r="R1031" s="3" t="str">
        <f>IF(CRHPElig=" -  ","Effectuez l’étape 1",IF(CRHPElig="La baisse de revenus n'est pas admissible dans le cadre du PEREC",CRHPElig,IF(AND(INDEX(claimPeriodNo,MATCH('Étape 1) Taux'!$A$8,claimPeriods,0))&gt;17,INDEX(claimPeriodNo,MATCH('Étape 1) Taux'!$A$8,claimPeriods,0))&lt;20,revenueReduction&lt;0.1),0,IF(NOT(ISNUMBER(J1031)),0,IF(F1031="Oui",0,IF($C1031="Non - avec lien de dépendance",MIN(1129,J1031,$D1031),MIN(1129,J1031)))))))</f>
        <v>Effectuez l’étape 1</v>
      </c>
      <c r="S1031" s="3" t="str">
        <f>IF(CRHPElig=" -  ","Effectuez l’étape 1",IF(CRHPElig="La baisse de revenus n'est pas admissible dans le cadre du PEREC",CRHPElig,IF(AND(INDEX(claimPeriodNo,MATCH('Étape 1) Taux'!$A$8,claimPeriods,0))&gt;17,INDEX(claimPeriodNo,MATCH('Étape 1) Taux'!$A$8,claimPeriods,0))&lt;20,revenueReduction&lt;0.1),0,IF(NOT(ISNUMBER(K1031)),0,IF(G1031="Oui",0,IF($C1031="Non - avec lien de dépendance",MIN(1129,K1031,$D1031),MIN(1129,K1031)))))))</f>
        <v>Effectuez l’étape 1</v>
      </c>
      <c r="T1031" s="3" t="str">
        <f>IF(CRHPElig=" -  ","Effectuez l’étape 1",IF(CRHPElig="La baisse de revenus n'est pas admissible dans le cadre du PEREC",CRHPElig,IF(AND(INDEX(claimPeriodNo,MATCH('Étape 1) Taux'!$A$8,claimPeriods,0))&gt;17,INDEX(claimPeriodNo,MATCH('Étape 1) Taux'!$A$8,claimPeriods,0))&lt;20,revenueReduction&lt;0.1),0,IF(NOT(ISNUMBER(L1031)),0,IF(H1031="Oui",0,IF($C1031="Non - avec lien de dépendance",MIN(1129,L1031,$D1031),MIN(1129,L1031)))))))</f>
        <v>Effectuez l’étape 1</v>
      </c>
      <c r="U1031" s="3">
        <f t="shared" ref="U1031:U1094" si="100">IF(AND(COUNT(C1031:L1031)&gt;0,OR(AND(NOT(ISNUMBER($D1031)),OR(COUNTIF(E1031:H1031,"Yes")&gt;0,$C1031&lt;&gt;"Oui - sans lien de dépendance")),COUNT(I1031:L1031)&lt;&gt;4,ISBLANK($C1031))),"Remplissez tous les montants",SUM(M1031:P1031))</f>
        <v>0</v>
      </c>
      <c r="V1031" s="3">
        <f t="shared" ref="V1031:V1094" si="101">IF(AND(COUNT(C1031:L1031)&gt;0,OR(AND(NOT(ISNUMBER($D1031)),OR(COUNTIF(E1031:H1031,"Yes")&gt;0,$C1031&lt;&gt;"Oui - sans lien de dépendance")),COUNT(I1031:L1031)&lt;&gt;4,ISBLANK($C1031))),"Remplissez tous les montants",SUM(Q1031:T1031))</f>
        <v>0</v>
      </c>
    </row>
    <row r="1032" spans="13:22" x14ac:dyDescent="0.3">
      <c r="M1032" s="52" t="str">
        <f t="shared" si="96"/>
        <v>Calculez d'abord la baisse moyenne de vos revenus sur 12 mois à l'étape 2)</v>
      </c>
      <c r="N1032" s="52" t="str">
        <f t="shared" si="97"/>
        <v>Calculez d'abord la baisse moyenne de vos revenus sur 12 mois à l'étape 2)</v>
      </c>
      <c r="O1032" s="52" t="str">
        <f t="shared" si="98"/>
        <v>Calculez d'abord la baisse moyenne de vos revenus sur 12 mois à l'étape 2)</v>
      </c>
      <c r="P1032" s="52" t="str">
        <f t="shared" si="99"/>
        <v>Calculez d'abord la baisse moyenne de vos revenus sur 12 mois à l'étape 2)</v>
      </c>
      <c r="Q1032" s="3" t="str">
        <f>IF(CRHPElig=" -  ","Effectuez l’étape 1",IF(CRHPElig="La baisse de revenus n'est pas admissible dans le cadre du PEREC",CRHPElig,IF(AND(INDEX(claimPeriodNo,MATCH('Étape 1) Taux'!$A$8,claimPeriods,0))&gt;17,INDEX(claimPeriodNo,MATCH('Étape 1) Taux'!$A$8,claimPeriods,0))&lt;20,revenueReduction&lt;0.1),0,IF(NOT(ISNUMBER(I1032)),0,IF(E1032="Oui",0,IF($C1032="Non - avec lien de dépendance",MIN(1129,I1032,$D1032),MIN(1129,I1032)))))))</f>
        <v>Effectuez l’étape 1</v>
      </c>
      <c r="R1032" s="3" t="str">
        <f>IF(CRHPElig=" -  ","Effectuez l’étape 1",IF(CRHPElig="La baisse de revenus n'est pas admissible dans le cadre du PEREC",CRHPElig,IF(AND(INDEX(claimPeriodNo,MATCH('Étape 1) Taux'!$A$8,claimPeriods,0))&gt;17,INDEX(claimPeriodNo,MATCH('Étape 1) Taux'!$A$8,claimPeriods,0))&lt;20,revenueReduction&lt;0.1),0,IF(NOT(ISNUMBER(J1032)),0,IF(F1032="Oui",0,IF($C1032="Non - avec lien de dépendance",MIN(1129,J1032,$D1032),MIN(1129,J1032)))))))</f>
        <v>Effectuez l’étape 1</v>
      </c>
      <c r="S1032" s="3" t="str">
        <f>IF(CRHPElig=" -  ","Effectuez l’étape 1",IF(CRHPElig="La baisse de revenus n'est pas admissible dans le cadre du PEREC",CRHPElig,IF(AND(INDEX(claimPeriodNo,MATCH('Étape 1) Taux'!$A$8,claimPeriods,0))&gt;17,INDEX(claimPeriodNo,MATCH('Étape 1) Taux'!$A$8,claimPeriods,0))&lt;20,revenueReduction&lt;0.1),0,IF(NOT(ISNUMBER(K1032)),0,IF(G1032="Oui",0,IF($C1032="Non - avec lien de dépendance",MIN(1129,K1032,$D1032),MIN(1129,K1032)))))))</f>
        <v>Effectuez l’étape 1</v>
      </c>
      <c r="T1032" s="3" t="str">
        <f>IF(CRHPElig=" -  ","Effectuez l’étape 1",IF(CRHPElig="La baisse de revenus n'est pas admissible dans le cadre du PEREC",CRHPElig,IF(AND(INDEX(claimPeriodNo,MATCH('Étape 1) Taux'!$A$8,claimPeriods,0))&gt;17,INDEX(claimPeriodNo,MATCH('Étape 1) Taux'!$A$8,claimPeriods,0))&lt;20,revenueReduction&lt;0.1),0,IF(NOT(ISNUMBER(L1032)),0,IF(H1032="Oui",0,IF($C1032="Non - avec lien de dépendance",MIN(1129,L1032,$D1032),MIN(1129,L1032)))))))</f>
        <v>Effectuez l’étape 1</v>
      </c>
      <c r="U1032" s="3">
        <f t="shared" si="100"/>
        <v>0</v>
      </c>
      <c r="V1032" s="3">
        <f t="shared" si="101"/>
        <v>0</v>
      </c>
    </row>
    <row r="1033" spans="13:22" x14ac:dyDescent="0.3">
      <c r="M1033" s="52" t="str">
        <f t="shared" si="96"/>
        <v>Calculez d'abord la baisse moyenne de vos revenus sur 12 mois à l'étape 2)</v>
      </c>
      <c r="N1033" s="52" t="str">
        <f t="shared" si="97"/>
        <v>Calculez d'abord la baisse moyenne de vos revenus sur 12 mois à l'étape 2)</v>
      </c>
      <c r="O1033" s="52" t="str">
        <f t="shared" si="98"/>
        <v>Calculez d'abord la baisse moyenne de vos revenus sur 12 mois à l'étape 2)</v>
      </c>
      <c r="P1033" s="52" t="str">
        <f t="shared" si="99"/>
        <v>Calculez d'abord la baisse moyenne de vos revenus sur 12 mois à l'étape 2)</v>
      </c>
      <c r="Q1033" s="3" t="str">
        <f>IF(CRHPElig=" -  ","Effectuez l’étape 1",IF(CRHPElig="La baisse de revenus n'est pas admissible dans le cadre du PEREC",CRHPElig,IF(AND(INDEX(claimPeriodNo,MATCH('Étape 1) Taux'!$A$8,claimPeriods,0))&gt;17,INDEX(claimPeriodNo,MATCH('Étape 1) Taux'!$A$8,claimPeriods,0))&lt;20,revenueReduction&lt;0.1),0,IF(NOT(ISNUMBER(I1033)),0,IF(E1033="Oui",0,IF($C1033="Non - avec lien de dépendance",MIN(1129,I1033,$D1033),MIN(1129,I1033)))))))</f>
        <v>Effectuez l’étape 1</v>
      </c>
      <c r="R1033" s="3" t="str">
        <f>IF(CRHPElig=" -  ","Effectuez l’étape 1",IF(CRHPElig="La baisse de revenus n'est pas admissible dans le cadre du PEREC",CRHPElig,IF(AND(INDEX(claimPeriodNo,MATCH('Étape 1) Taux'!$A$8,claimPeriods,0))&gt;17,INDEX(claimPeriodNo,MATCH('Étape 1) Taux'!$A$8,claimPeriods,0))&lt;20,revenueReduction&lt;0.1),0,IF(NOT(ISNUMBER(J1033)),0,IF(F1033="Oui",0,IF($C1033="Non - avec lien de dépendance",MIN(1129,J1033,$D1033),MIN(1129,J1033)))))))</f>
        <v>Effectuez l’étape 1</v>
      </c>
      <c r="S1033" s="3" t="str">
        <f>IF(CRHPElig=" -  ","Effectuez l’étape 1",IF(CRHPElig="La baisse de revenus n'est pas admissible dans le cadre du PEREC",CRHPElig,IF(AND(INDEX(claimPeriodNo,MATCH('Étape 1) Taux'!$A$8,claimPeriods,0))&gt;17,INDEX(claimPeriodNo,MATCH('Étape 1) Taux'!$A$8,claimPeriods,0))&lt;20,revenueReduction&lt;0.1),0,IF(NOT(ISNUMBER(K1033)),0,IF(G1033="Oui",0,IF($C1033="Non - avec lien de dépendance",MIN(1129,K1033,$D1033),MIN(1129,K1033)))))))</f>
        <v>Effectuez l’étape 1</v>
      </c>
      <c r="T1033" s="3" t="str">
        <f>IF(CRHPElig=" -  ","Effectuez l’étape 1",IF(CRHPElig="La baisse de revenus n'est pas admissible dans le cadre du PEREC",CRHPElig,IF(AND(INDEX(claimPeriodNo,MATCH('Étape 1) Taux'!$A$8,claimPeriods,0))&gt;17,INDEX(claimPeriodNo,MATCH('Étape 1) Taux'!$A$8,claimPeriods,0))&lt;20,revenueReduction&lt;0.1),0,IF(NOT(ISNUMBER(L1033)),0,IF(H1033="Oui",0,IF($C1033="Non - avec lien de dépendance",MIN(1129,L1033,$D1033),MIN(1129,L1033)))))))</f>
        <v>Effectuez l’étape 1</v>
      </c>
      <c r="U1033" s="3">
        <f t="shared" si="100"/>
        <v>0</v>
      </c>
      <c r="V1033" s="3">
        <f t="shared" si="101"/>
        <v>0</v>
      </c>
    </row>
    <row r="1034" spans="13:22" x14ac:dyDescent="0.3">
      <c r="M1034" s="52" t="str">
        <f t="shared" si="96"/>
        <v>Calculez d'abord la baisse moyenne de vos revenus sur 12 mois à l'étape 2)</v>
      </c>
      <c r="N1034" s="52" t="str">
        <f t="shared" si="97"/>
        <v>Calculez d'abord la baisse moyenne de vos revenus sur 12 mois à l'étape 2)</v>
      </c>
      <c r="O1034" s="52" t="str">
        <f t="shared" si="98"/>
        <v>Calculez d'abord la baisse moyenne de vos revenus sur 12 mois à l'étape 2)</v>
      </c>
      <c r="P1034" s="52" t="str">
        <f t="shared" si="99"/>
        <v>Calculez d'abord la baisse moyenne de vos revenus sur 12 mois à l'étape 2)</v>
      </c>
      <c r="Q1034" s="3" t="str">
        <f>IF(CRHPElig=" -  ","Effectuez l’étape 1",IF(CRHPElig="La baisse de revenus n'est pas admissible dans le cadre du PEREC",CRHPElig,IF(AND(INDEX(claimPeriodNo,MATCH('Étape 1) Taux'!$A$8,claimPeriods,0))&gt;17,INDEX(claimPeriodNo,MATCH('Étape 1) Taux'!$A$8,claimPeriods,0))&lt;20,revenueReduction&lt;0.1),0,IF(NOT(ISNUMBER(I1034)),0,IF(E1034="Oui",0,IF($C1034="Non - avec lien de dépendance",MIN(1129,I1034,$D1034),MIN(1129,I1034)))))))</f>
        <v>Effectuez l’étape 1</v>
      </c>
      <c r="R1034" s="3" t="str">
        <f>IF(CRHPElig=" -  ","Effectuez l’étape 1",IF(CRHPElig="La baisse de revenus n'est pas admissible dans le cadre du PEREC",CRHPElig,IF(AND(INDEX(claimPeriodNo,MATCH('Étape 1) Taux'!$A$8,claimPeriods,0))&gt;17,INDEX(claimPeriodNo,MATCH('Étape 1) Taux'!$A$8,claimPeriods,0))&lt;20,revenueReduction&lt;0.1),0,IF(NOT(ISNUMBER(J1034)),0,IF(F1034="Oui",0,IF($C1034="Non - avec lien de dépendance",MIN(1129,J1034,$D1034),MIN(1129,J1034)))))))</f>
        <v>Effectuez l’étape 1</v>
      </c>
      <c r="S1034" s="3" t="str">
        <f>IF(CRHPElig=" -  ","Effectuez l’étape 1",IF(CRHPElig="La baisse de revenus n'est pas admissible dans le cadre du PEREC",CRHPElig,IF(AND(INDEX(claimPeriodNo,MATCH('Étape 1) Taux'!$A$8,claimPeriods,0))&gt;17,INDEX(claimPeriodNo,MATCH('Étape 1) Taux'!$A$8,claimPeriods,0))&lt;20,revenueReduction&lt;0.1),0,IF(NOT(ISNUMBER(K1034)),0,IF(G1034="Oui",0,IF($C1034="Non - avec lien de dépendance",MIN(1129,K1034,$D1034),MIN(1129,K1034)))))))</f>
        <v>Effectuez l’étape 1</v>
      </c>
      <c r="T1034" s="3" t="str">
        <f>IF(CRHPElig=" -  ","Effectuez l’étape 1",IF(CRHPElig="La baisse de revenus n'est pas admissible dans le cadre du PEREC",CRHPElig,IF(AND(INDEX(claimPeriodNo,MATCH('Étape 1) Taux'!$A$8,claimPeriods,0))&gt;17,INDEX(claimPeriodNo,MATCH('Étape 1) Taux'!$A$8,claimPeriods,0))&lt;20,revenueReduction&lt;0.1),0,IF(NOT(ISNUMBER(L1034)),0,IF(H1034="Oui",0,IF($C1034="Non - avec lien de dépendance",MIN(1129,L1034,$D1034),MIN(1129,L1034)))))))</f>
        <v>Effectuez l’étape 1</v>
      </c>
      <c r="U1034" s="3">
        <f t="shared" si="100"/>
        <v>0</v>
      </c>
      <c r="V1034" s="3">
        <f t="shared" si="101"/>
        <v>0</v>
      </c>
    </row>
    <row r="1035" spans="13:22" x14ac:dyDescent="0.3">
      <c r="M1035" s="52" t="str">
        <f t="shared" si="96"/>
        <v>Calculez d'abord la baisse moyenne de vos revenus sur 12 mois à l'étape 2)</v>
      </c>
      <c r="N1035" s="52" t="str">
        <f t="shared" si="97"/>
        <v>Calculez d'abord la baisse moyenne de vos revenus sur 12 mois à l'étape 2)</v>
      </c>
      <c r="O1035" s="52" t="str">
        <f t="shared" si="98"/>
        <v>Calculez d'abord la baisse moyenne de vos revenus sur 12 mois à l'étape 2)</v>
      </c>
      <c r="P1035" s="52" t="str">
        <f t="shared" si="99"/>
        <v>Calculez d'abord la baisse moyenne de vos revenus sur 12 mois à l'étape 2)</v>
      </c>
      <c r="Q1035" s="3" t="str">
        <f>IF(CRHPElig=" -  ","Effectuez l’étape 1",IF(CRHPElig="La baisse de revenus n'est pas admissible dans le cadre du PEREC",CRHPElig,IF(AND(INDEX(claimPeriodNo,MATCH('Étape 1) Taux'!$A$8,claimPeriods,0))&gt;17,INDEX(claimPeriodNo,MATCH('Étape 1) Taux'!$A$8,claimPeriods,0))&lt;20,revenueReduction&lt;0.1),0,IF(NOT(ISNUMBER(I1035)),0,IF(E1035="Oui",0,IF($C1035="Non - avec lien de dépendance",MIN(1129,I1035,$D1035),MIN(1129,I1035)))))))</f>
        <v>Effectuez l’étape 1</v>
      </c>
      <c r="R1035" s="3" t="str">
        <f>IF(CRHPElig=" -  ","Effectuez l’étape 1",IF(CRHPElig="La baisse de revenus n'est pas admissible dans le cadre du PEREC",CRHPElig,IF(AND(INDEX(claimPeriodNo,MATCH('Étape 1) Taux'!$A$8,claimPeriods,0))&gt;17,INDEX(claimPeriodNo,MATCH('Étape 1) Taux'!$A$8,claimPeriods,0))&lt;20,revenueReduction&lt;0.1),0,IF(NOT(ISNUMBER(J1035)),0,IF(F1035="Oui",0,IF($C1035="Non - avec lien de dépendance",MIN(1129,J1035,$D1035),MIN(1129,J1035)))))))</f>
        <v>Effectuez l’étape 1</v>
      </c>
      <c r="S1035" s="3" t="str">
        <f>IF(CRHPElig=" -  ","Effectuez l’étape 1",IF(CRHPElig="La baisse de revenus n'est pas admissible dans le cadre du PEREC",CRHPElig,IF(AND(INDEX(claimPeriodNo,MATCH('Étape 1) Taux'!$A$8,claimPeriods,0))&gt;17,INDEX(claimPeriodNo,MATCH('Étape 1) Taux'!$A$8,claimPeriods,0))&lt;20,revenueReduction&lt;0.1),0,IF(NOT(ISNUMBER(K1035)),0,IF(G1035="Oui",0,IF($C1035="Non - avec lien de dépendance",MIN(1129,K1035,$D1035),MIN(1129,K1035)))))))</f>
        <v>Effectuez l’étape 1</v>
      </c>
      <c r="T1035" s="3" t="str">
        <f>IF(CRHPElig=" -  ","Effectuez l’étape 1",IF(CRHPElig="La baisse de revenus n'est pas admissible dans le cadre du PEREC",CRHPElig,IF(AND(INDEX(claimPeriodNo,MATCH('Étape 1) Taux'!$A$8,claimPeriods,0))&gt;17,INDEX(claimPeriodNo,MATCH('Étape 1) Taux'!$A$8,claimPeriods,0))&lt;20,revenueReduction&lt;0.1),0,IF(NOT(ISNUMBER(L1035)),0,IF(H1035="Oui",0,IF($C1035="Non - avec lien de dépendance",MIN(1129,L1035,$D1035),MIN(1129,L1035)))))))</f>
        <v>Effectuez l’étape 1</v>
      </c>
      <c r="U1035" s="3">
        <f t="shared" si="100"/>
        <v>0</v>
      </c>
      <c r="V1035" s="3">
        <f t="shared" si="101"/>
        <v>0</v>
      </c>
    </row>
    <row r="1036" spans="13:22" x14ac:dyDescent="0.3">
      <c r="M1036" s="52" t="str">
        <f t="shared" si="96"/>
        <v>Calculez d'abord la baisse moyenne de vos revenus sur 12 mois à l'étape 2)</v>
      </c>
      <c r="N1036" s="52" t="str">
        <f t="shared" si="97"/>
        <v>Calculez d'abord la baisse moyenne de vos revenus sur 12 mois à l'étape 2)</v>
      </c>
      <c r="O1036" s="52" t="str">
        <f t="shared" si="98"/>
        <v>Calculez d'abord la baisse moyenne de vos revenus sur 12 mois à l'étape 2)</v>
      </c>
      <c r="P1036" s="52" t="str">
        <f t="shared" si="99"/>
        <v>Calculez d'abord la baisse moyenne de vos revenus sur 12 mois à l'étape 2)</v>
      </c>
      <c r="Q1036" s="3" t="str">
        <f>IF(CRHPElig=" -  ","Effectuez l’étape 1",IF(CRHPElig="La baisse de revenus n'est pas admissible dans le cadre du PEREC",CRHPElig,IF(AND(INDEX(claimPeriodNo,MATCH('Étape 1) Taux'!$A$8,claimPeriods,0))&gt;17,INDEX(claimPeriodNo,MATCH('Étape 1) Taux'!$A$8,claimPeriods,0))&lt;20,revenueReduction&lt;0.1),0,IF(NOT(ISNUMBER(I1036)),0,IF(E1036="Oui",0,IF($C1036="Non - avec lien de dépendance",MIN(1129,I1036,$D1036),MIN(1129,I1036)))))))</f>
        <v>Effectuez l’étape 1</v>
      </c>
      <c r="R1036" s="3" t="str">
        <f>IF(CRHPElig=" -  ","Effectuez l’étape 1",IF(CRHPElig="La baisse de revenus n'est pas admissible dans le cadre du PEREC",CRHPElig,IF(AND(INDEX(claimPeriodNo,MATCH('Étape 1) Taux'!$A$8,claimPeriods,0))&gt;17,INDEX(claimPeriodNo,MATCH('Étape 1) Taux'!$A$8,claimPeriods,0))&lt;20,revenueReduction&lt;0.1),0,IF(NOT(ISNUMBER(J1036)),0,IF(F1036="Oui",0,IF($C1036="Non - avec lien de dépendance",MIN(1129,J1036,$D1036),MIN(1129,J1036)))))))</f>
        <v>Effectuez l’étape 1</v>
      </c>
      <c r="S1036" s="3" t="str">
        <f>IF(CRHPElig=" -  ","Effectuez l’étape 1",IF(CRHPElig="La baisse de revenus n'est pas admissible dans le cadre du PEREC",CRHPElig,IF(AND(INDEX(claimPeriodNo,MATCH('Étape 1) Taux'!$A$8,claimPeriods,0))&gt;17,INDEX(claimPeriodNo,MATCH('Étape 1) Taux'!$A$8,claimPeriods,0))&lt;20,revenueReduction&lt;0.1),0,IF(NOT(ISNUMBER(K1036)),0,IF(G1036="Oui",0,IF($C1036="Non - avec lien de dépendance",MIN(1129,K1036,$D1036),MIN(1129,K1036)))))))</f>
        <v>Effectuez l’étape 1</v>
      </c>
      <c r="T1036" s="3" t="str">
        <f>IF(CRHPElig=" -  ","Effectuez l’étape 1",IF(CRHPElig="La baisse de revenus n'est pas admissible dans le cadre du PEREC",CRHPElig,IF(AND(INDEX(claimPeriodNo,MATCH('Étape 1) Taux'!$A$8,claimPeriods,0))&gt;17,INDEX(claimPeriodNo,MATCH('Étape 1) Taux'!$A$8,claimPeriods,0))&lt;20,revenueReduction&lt;0.1),0,IF(NOT(ISNUMBER(L1036)),0,IF(H1036="Oui",0,IF($C1036="Non - avec lien de dépendance",MIN(1129,L1036,$D1036),MIN(1129,L1036)))))))</f>
        <v>Effectuez l’étape 1</v>
      </c>
      <c r="U1036" s="3">
        <f t="shared" si="100"/>
        <v>0</v>
      </c>
      <c r="V1036" s="3">
        <f t="shared" si="101"/>
        <v>0</v>
      </c>
    </row>
    <row r="1037" spans="13:22" x14ac:dyDescent="0.3">
      <c r="M1037" s="52" t="str">
        <f t="shared" si="96"/>
        <v>Calculez d'abord la baisse moyenne de vos revenus sur 12 mois à l'étape 2)</v>
      </c>
      <c r="N1037" s="52" t="str">
        <f t="shared" si="97"/>
        <v>Calculez d'abord la baisse moyenne de vos revenus sur 12 mois à l'étape 2)</v>
      </c>
      <c r="O1037" s="52" t="str">
        <f t="shared" si="98"/>
        <v>Calculez d'abord la baisse moyenne de vos revenus sur 12 mois à l'étape 2)</v>
      </c>
      <c r="P1037" s="52" t="str">
        <f t="shared" si="99"/>
        <v>Calculez d'abord la baisse moyenne de vos revenus sur 12 mois à l'étape 2)</v>
      </c>
      <c r="Q1037" s="3" t="str">
        <f>IF(CRHPElig=" -  ","Effectuez l’étape 1",IF(CRHPElig="La baisse de revenus n'est pas admissible dans le cadre du PEREC",CRHPElig,IF(AND(INDEX(claimPeriodNo,MATCH('Étape 1) Taux'!$A$8,claimPeriods,0))&gt;17,INDEX(claimPeriodNo,MATCH('Étape 1) Taux'!$A$8,claimPeriods,0))&lt;20,revenueReduction&lt;0.1),0,IF(NOT(ISNUMBER(I1037)),0,IF(E1037="Oui",0,IF($C1037="Non - avec lien de dépendance",MIN(1129,I1037,$D1037),MIN(1129,I1037)))))))</f>
        <v>Effectuez l’étape 1</v>
      </c>
      <c r="R1037" s="3" t="str">
        <f>IF(CRHPElig=" -  ","Effectuez l’étape 1",IF(CRHPElig="La baisse de revenus n'est pas admissible dans le cadre du PEREC",CRHPElig,IF(AND(INDEX(claimPeriodNo,MATCH('Étape 1) Taux'!$A$8,claimPeriods,0))&gt;17,INDEX(claimPeriodNo,MATCH('Étape 1) Taux'!$A$8,claimPeriods,0))&lt;20,revenueReduction&lt;0.1),0,IF(NOT(ISNUMBER(J1037)),0,IF(F1037="Oui",0,IF($C1037="Non - avec lien de dépendance",MIN(1129,J1037,$D1037),MIN(1129,J1037)))))))</f>
        <v>Effectuez l’étape 1</v>
      </c>
      <c r="S1037" s="3" t="str">
        <f>IF(CRHPElig=" -  ","Effectuez l’étape 1",IF(CRHPElig="La baisse de revenus n'est pas admissible dans le cadre du PEREC",CRHPElig,IF(AND(INDEX(claimPeriodNo,MATCH('Étape 1) Taux'!$A$8,claimPeriods,0))&gt;17,INDEX(claimPeriodNo,MATCH('Étape 1) Taux'!$A$8,claimPeriods,0))&lt;20,revenueReduction&lt;0.1),0,IF(NOT(ISNUMBER(K1037)),0,IF(G1037="Oui",0,IF($C1037="Non - avec lien de dépendance",MIN(1129,K1037,$D1037),MIN(1129,K1037)))))))</f>
        <v>Effectuez l’étape 1</v>
      </c>
      <c r="T1037" s="3" t="str">
        <f>IF(CRHPElig=" -  ","Effectuez l’étape 1",IF(CRHPElig="La baisse de revenus n'est pas admissible dans le cadre du PEREC",CRHPElig,IF(AND(INDEX(claimPeriodNo,MATCH('Étape 1) Taux'!$A$8,claimPeriods,0))&gt;17,INDEX(claimPeriodNo,MATCH('Étape 1) Taux'!$A$8,claimPeriods,0))&lt;20,revenueReduction&lt;0.1),0,IF(NOT(ISNUMBER(L1037)),0,IF(H1037="Oui",0,IF($C1037="Non - avec lien de dépendance",MIN(1129,L1037,$D1037),MIN(1129,L1037)))))))</f>
        <v>Effectuez l’étape 1</v>
      </c>
      <c r="U1037" s="3">
        <f t="shared" si="100"/>
        <v>0</v>
      </c>
      <c r="V1037" s="3">
        <f t="shared" si="101"/>
        <v>0</v>
      </c>
    </row>
    <row r="1038" spans="13:22" x14ac:dyDescent="0.3">
      <c r="M1038" s="52" t="str">
        <f t="shared" si="96"/>
        <v>Calculez d'abord la baisse moyenne de vos revenus sur 12 mois à l'étape 2)</v>
      </c>
      <c r="N1038" s="52" t="str">
        <f t="shared" si="97"/>
        <v>Calculez d'abord la baisse moyenne de vos revenus sur 12 mois à l'étape 2)</v>
      </c>
      <c r="O1038" s="52" t="str">
        <f t="shared" si="98"/>
        <v>Calculez d'abord la baisse moyenne de vos revenus sur 12 mois à l'étape 2)</v>
      </c>
      <c r="P1038" s="52" t="str">
        <f t="shared" si="99"/>
        <v>Calculez d'abord la baisse moyenne de vos revenus sur 12 mois à l'étape 2)</v>
      </c>
      <c r="Q1038" s="3" t="str">
        <f>IF(CRHPElig=" -  ","Effectuez l’étape 1",IF(CRHPElig="La baisse de revenus n'est pas admissible dans le cadre du PEREC",CRHPElig,IF(AND(INDEX(claimPeriodNo,MATCH('Étape 1) Taux'!$A$8,claimPeriods,0))&gt;17,INDEX(claimPeriodNo,MATCH('Étape 1) Taux'!$A$8,claimPeriods,0))&lt;20,revenueReduction&lt;0.1),0,IF(NOT(ISNUMBER(I1038)),0,IF(E1038="Oui",0,IF($C1038="Non - avec lien de dépendance",MIN(1129,I1038,$D1038),MIN(1129,I1038)))))))</f>
        <v>Effectuez l’étape 1</v>
      </c>
      <c r="R1038" s="3" t="str">
        <f>IF(CRHPElig=" -  ","Effectuez l’étape 1",IF(CRHPElig="La baisse de revenus n'est pas admissible dans le cadre du PEREC",CRHPElig,IF(AND(INDEX(claimPeriodNo,MATCH('Étape 1) Taux'!$A$8,claimPeriods,0))&gt;17,INDEX(claimPeriodNo,MATCH('Étape 1) Taux'!$A$8,claimPeriods,0))&lt;20,revenueReduction&lt;0.1),0,IF(NOT(ISNUMBER(J1038)),0,IF(F1038="Oui",0,IF($C1038="Non - avec lien de dépendance",MIN(1129,J1038,$D1038),MIN(1129,J1038)))))))</f>
        <v>Effectuez l’étape 1</v>
      </c>
      <c r="S1038" s="3" t="str">
        <f>IF(CRHPElig=" -  ","Effectuez l’étape 1",IF(CRHPElig="La baisse de revenus n'est pas admissible dans le cadre du PEREC",CRHPElig,IF(AND(INDEX(claimPeriodNo,MATCH('Étape 1) Taux'!$A$8,claimPeriods,0))&gt;17,INDEX(claimPeriodNo,MATCH('Étape 1) Taux'!$A$8,claimPeriods,0))&lt;20,revenueReduction&lt;0.1),0,IF(NOT(ISNUMBER(K1038)),0,IF(G1038="Oui",0,IF($C1038="Non - avec lien de dépendance",MIN(1129,K1038,$D1038),MIN(1129,K1038)))))))</f>
        <v>Effectuez l’étape 1</v>
      </c>
      <c r="T1038" s="3" t="str">
        <f>IF(CRHPElig=" -  ","Effectuez l’étape 1",IF(CRHPElig="La baisse de revenus n'est pas admissible dans le cadre du PEREC",CRHPElig,IF(AND(INDEX(claimPeriodNo,MATCH('Étape 1) Taux'!$A$8,claimPeriods,0))&gt;17,INDEX(claimPeriodNo,MATCH('Étape 1) Taux'!$A$8,claimPeriods,0))&lt;20,revenueReduction&lt;0.1),0,IF(NOT(ISNUMBER(L1038)),0,IF(H1038="Oui",0,IF($C1038="Non - avec lien de dépendance",MIN(1129,L1038,$D1038),MIN(1129,L1038)))))))</f>
        <v>Effectuez l’étape 1</v>
      </c>
      <c r="U1038" s="3">
        <f t="shared" si="100"/>
        <v>0</v>
      </c>
      <c r="V1038" s="3">
        <f t="shared" si="101"/>
        <v>0</v>
      </c>
    </row>
    <row r="1039" spans="13:22" x14ac:dyDescent="0.3">
      <c r="M1039" s="52" t="str">
        <f t="shared" si="96"/>
        <v>Calculez d'abord la baisse moyenne de vos revenus sur 12 mois à l'étape 2)</v>
      </c>
      <c r="N1039" s="52" t="str">
        <f t="shared" si="97"/>
        <v>Calculez d'abord la baisse moyenne de vos revenus sur 12 mois à l'étape 2)</v>
      </c>
      <c r="O1039" s="52" t="str">
        <f t="shared" si="98"/>
        <v>Calculez d'abord la baisse moyenne de vos revenus sur 12 mois à l'étape 2)</v>
      </c>
      <c r="P1039" s="52" t="str">
        <f t="shared" si="99"/>
        <v>Calculez d'abord la baisse moyenne de vos revenus sur 12 mois à l'étape 2)</v>
      </c>
      <c r="Q1039" s="3" t="str">
        <f>IF(CRHPElig=" -  ","Effectuez l’étape 1",IF(CRHPElig="La baisse de revenus n'est pas admissible dans le cadre du PEREC",CRHPElig,IF(AND(INDEX(claimPeriodNo,MATCH('Étape 1) Taux'!$A$8,claimPeriods,0))&gt;17,INDEX(claimPeriodNo,MATCH('Étape 1) Taux'!$A$8,claimPeriods,0))&lt;20,revenueReduction&lt;0.1),0,IF(NOT(ISNUMBER(I1039)),0,IF(E1039="Oui",0,IF($C1039="Non - avec lien de dépendance",MIN(1129,I1039,$D1039),MIN(1129,I1039)))))))</f>
        <v>Effectuez l’étape 1</v>
      </c>
      <c r="R1039" s="3" t="str">
        <f>IF(CRHPElig=" -  ","Effectuez l’étape 1",IF(CRHPElig="La baisse de revenus n'est pas admissible dans le cadre du PEREC",CRHPElig,IF(AND(INDEX(claimPeriodNo,MATCH('Étape 1) Taux'!$A$8,claimPeriods,0))&gt;17,INDEX(claimPeriodNo,MATCH('Étape 1) Taux'!$A$8,claimPeriods,0))&lt;20,revenueReduction&lt;0.1),0,IF(NOT(ISNUMBER(J1039)),0,IF(F1039="Oui",0,IF($C1039="Non - avec lien de dépendance",MIN(1129,J1039,$D1039),MIN(1129,J1039)))))))</f>
        <v>Effectuez l’étape 1</v>
      </c>
      <c r="S1039" s="3" t="str">
        <f>IF(CRHPElig=" -  ","Effectuez l’étape 1",IF(CRHPElig="La baisse de revenus n'est pas admissible dans le cadre du PEREC",CRHPElig,IF(AND(INDEX(claimPeriodNo,MATCH('Étape 1) Taux'!$A$8,claimPeriods,0))&gt;17,INDEX(claimPeriodNo,MATCH('Étape 1) Taux'!$A$8,claimPeriods,0))&lt;20,revenueReduction&lt;0.1),0,IF(NOT(ISNUMBER(K1039)),0,IF(G1039="Oui",0,IF($C1039="Non - avec lien de dépendance",MIN(1129,K1039,$D1039),MIN(1129,K1039)))))))</f>
        <v>Effectuez l’étape 1</v>
      </c>
      <c r="T1039" s="3" t="str">
        <f>IF(CRHPElig=" -  ","Effectuez l’étape 1",IF(CRHPElig="La baisse de revenus n'est pas admissible dans le cadre du PEREC",CRHPElig,IF(AND(INDEX(claimPeriodNo,MATCH('Étape 1) Taux'!$A$8,claimPeriods,0))&gt;17,INDEX(claimPeriodNo,MATCH('Étape 1) Taux'!$A$8,claimPeriods,0))&lt;20,revenueReduction&lt;0.1),0,IF(NOT(ISNUMBER(L1039)),0,IF(H1039="Oui",0,IF($C1039="Non - avec lien de dépendance",MIN(1129,L1039,$D1039),MIN(1129,L1039)))))))</f>
        <v>Effectuez l’étape 1</v>
      </c>
      <c r="U1039" s="3">
        <f t="shared" si="100"/>
        <v>0</v>
      </c>
      <c r="V1039" s="3">
        <f t="shared" si="101"/>
        <v>0</v>
      </c>
    </row>
    <row r="1040" spans="13:22" x14ac:dyDescent="0.3">
      <c r="M1040" s="52" t="str">
        <f t="shared" si="96"/>
        <v>Calculez d'abord la baisse moyenne de vos revenus sur 12 mois à l'étape 2)</v>
      </c>
      <c r="N1040" s="52" t="str">
        <f t="shared" si="97"/>
        <v>Calculez d'abord la baisse moyenne de vos revenus sur 12 mois à l'étape 2)</v>
      </c>
      <c r="O1040" s="52" t="str">
        <f t="shared" si="98"/>
        <v>Calculez d'abord la baisse moyenne de vos revenus sur 12 mois à l'étape 2)</v>
      </c>
      <c r="P1040" s="52" t="str">
        <f t="shared" si="99"/>
        <v>Calculez d'abord la baisse moyenne de vos revenus sur 12 mois à l'étape 2)</v>
      </c>
      <c r="Q1040" s="3" t="str">
        <f>IF(CRHPElig=" -  ","Effectuez l’étape 1",IF(CRHPElig="La baisse de revenus n'est pas admissible dans le cadre du PEREC",CRHPElig,IF(AND(INDEX(claimPeriodNo,MATCH('Étape 1) Taux'!$A$8,claimPeriods,0))&gt;17,INDEX(claimPeriodNo,MATCH('Étape 1) Taux'!$A$8,claimPeriods,0))&lt;20,revenueReduction&lt;0.1),0,IF(NOT(ISNUMBER(I1040)),0,IF(E1040="Oui",0,IF($C1040="Non - avec lien de dépendance",MIN(1129,I1040,$D1040),MIN(1129,I1040)))))))</f>
        <v>Effectuez l’étape 1</v>
      </c>
      <c r="R1040" s="3" t="str">
        <f>IF(CRHPElig=" -  ","Effectuez l’étape 1",IF(CRHPElig="La baisse de revenus n'est pas admissible dans le cadre du PEREC",CRHPElig,IF(AND(INDEX(claimPeriodNo,MATCH('Étape 1) Taux'!$A$8,claimPeriods,0))&gt;17,INDEX(claimPeriodNo,MATCH('Étape 1) Taux'!$A$8,claimPeriods,0))&lt;20,revenueReduction&lt;0.1),0,IF(NOT(ISNUMBER(J1040)),0,IF(F1040="Oui",0,IF($C1040="Non - avec lien de dépendance",MIN(1129,J1040,$D1040),MIN(1129,J1040)))))))</f>
        <v>Effectuez l’étape 1</v>
      </c>
      <c r="S1040" s="3" t="str">
        <f>IF(CRHPElig=" -  ","Effectuez l’étape 1",IF(CRHPElig="La baisse de revenus n'est pas admissible dans le cadre du PEREC",CRHPElig,IF(AND(INDEX(claimPeriodNo,MATCH('Étape 1) Taux'!$A$8,claimPeriods,0))&gt;17,INDEX(claimPeriodNo,MATCH('Étape 1) Taux'!$A$8,claimPeriods,0))&lt;20,revenueReduction&lt;0.1),0,IF(NOT(ISNUMBER(K1040)),0,IF(G1040="Oui",0,IF($C1040="Non - avec lien de dépendance",MIN(1129,K1040,$D1040),MIN(1129,K1040)))))))</f>
        <v>Effectuez l’étape 1</v>
      </c>
      <c r="T1040" s="3" t="str">
        <f>IF(CRHPElig=" -  ","Effectuez l’étape 1",IF(CRHPElig="La baisse de revenus n'est pas admissible dans le cadre du PEREC",CRHPElig,IF(AND(INDEX(claimPeriodNo,MATCH('Étape 1) Taux'!$A$8,claimPeriods,0))&gt;17,INDEX(claimPeriodNo,MATCH('Étape 1) Taux'!$A$8,claimPeriods,0))&lt;20,revenueReduction&lt;0.1),0,IF(NOT(ISNUMBER(L1040)),0,IF(H1040="Oui",0,IF($C1040="Non - avec lien de dépendance",MIN(1129,L1040,$D1040),MIN(1129,L1040)))))))</f>
        <v>Effectuez l’étape 1</v>
      </c>
      <c r="U1040" s="3">
        <f t="shared" si="100"/>
        <v>0</v>
      </c>
      <c r="V1040" s="3">
        <f t="shared" si="101"/>
        <v>0</v>
      </c>
    </row>
    <row r="1041" spans="13:22" x14ac:dyDescent="0.3">
      <c r="M1041" s="52" t="str">
        <f t="shared" si="96"/>
        <v>Calculez d'abord la baisse moyenne de vos revenus sur 12 mois à l'étape 2)</v>
      </c>
      <c r="N1041" s="52" t="str">
        <f t="shared" si="97"/>
        <v>Calculez d'abord la baisse moyenne de vos revenus sur 12 mois à l'étape 2)</v>
      </c>
      <c r="O1041" s="52" t="str">
        <f t="shared" si="98"/>
        <v>Calculez d'abord la baisse moyenne de vos revenus sur 12 mois à l'étape 2)</v>
      </c>
      <c r="P1041" s="52" t="str">
        <f t="shared" si="99"/>
        <v>Calculez d'abord la baisse moyenne de vos revenus sur 12 mois à l'étape 2)</v>
      </c>
      <c r="Q1041" s="3" t="str">
        <f>IF(CRHPElig=" -  ","Effectuez l’étape 1",IF(CRHPElig="La baisse de revenus n'est pas admissible dans le cadre du PEREC",CRHPElig,IF(AND(INDEX(claimPeriodNo,MATCH('Étape 1) Taux'!$A$8,claimPeriods,0))&gt;17,INDEX(claimPeriodNo,MATCH('Étape 1) Taux'!$A$8,claimPeriods,0))&lt;20,revenueReduction&lt;0.1),0,IF(NOT(ISNUMBER(I1041)),0,IF(E1041="Oui",0,IF($C1041="Non - avec lien de dépendance",MIN(1129,I1041,$D1041),MIN(1129,I1041)))))))</f>
        <v>Effectuez l’étape 1</v>
      </c>
      <c r="R1041" s="3" t="str">
        <f>IF(CRHPElig=" -  ","Effectuez l’étape 1",IF(CRHPElig="La baisse de revenus n'est pas admissible dans le cadre du PEREC",CRHPElig,IF(AND(INDEX(claimPeriodNo,MATCH('Étape 1) Taux'!$A$8,claimPeriods,0))&gt;17,INDEX(claimPeriodNo,MATCH('Étape 1) Taux'!$A$8,claimPeriods,0))&lt;20,revenueReduction&lt;0.1),0,IF(NOT(ISNUMBER(J1041)),0,IF(F1041="Oui",0,IF($C1041="Non - avec lien de dépendance",MIN(1129,J1041,$D1041),MIN(1129,J1041)))))))</f>
        <v>Effectuez l’étape 1</v>
      </c>
      <c r="S1041" s="3" t="str">
        <f>IF(CRHPElig=" -  ","Effectuez l’étape 1",IF(CRHPElig="La baisse de revenus n'est pas admissible dans le cadre du PEREC",CRHPElig,IF(AND(INDEX(claimPeriodNo,MATCH('Étape 1) Taux'!$A$8,claimPeriods,0))&gt;17,INDEX(claimPeriodNo,MATCH('Étape 1) Taux'!$A$8,claimPeriods,0))&lt;20,revenueReduction&lt;0.1),0,IF(NOT(ISNUMBER(K1041)),0,IF(G1041="Oui",0,IF($C1041="Non - avec lien de dépendance",MIN(1129,K1041,$D1041),MIN(1129,K1041)))))))</f>
        <v>Effectuez l’étape 1</v>
      </c>
      <c r="T1041" s="3" t="str">
        <f>IF(CRHPElig=" -  ","Effectuez l’étape 1",IF(CRHPElig="La baisse de revenus n'est pas admissible dans le cadre du PEREC",CRHPElig,IF(AND(INDEX(claimPeriodNo,MATCH('Étape 1) Taux'!$A$8,claimPeriods,0))&gt;17,INDEX(claimPeriodNo,MATCH('Étape 1) Taux'!$A$8,claimPeriods,0))&lt;20,revenueReduction&lt;0.1),0,IF(NOT(ISNUMBER(L1041)),0,IF(H1041="Oui",0,IF($C1041="Non - avec lien de dépendance",MIN(1129,L1041,$D1041),MIN(1129,L1041)))))))</f>
        <v>Effectuez l’étape 1</v>
      </c>
      <c r="U1041" s="3">
        <f t="shared" si="100"/>
        <v>0</v>
      </c>
      <c r="V1041" s="3">
        <f t="shared" si="101"/>
        <v>0</v>
      </c>
    </row>
    <row r="1042" spans="13:22" x14ac:dyDescent="0.3">
      <c r="M1042" s="52" t="str">
        <f t="shared" si="96"/>
        <v>Calculez d'abord la baisse moyenne de vos revenus sur 12 mois à l'étape 2)</v>
      </c>
      <c r="N1042" s="52" t="str">
        <f t="shared" si="97"/>
        <v>Calculez d'abord la baisse moyenne de vos revenus sur 12 mois à l'étape 2)</v>
      </c>
      <c r="O1042" s="52" t="str">
        <f t="shared" si="98"/>
        <v>Calculez d'abord la baisse moyenne de vos revenus sur 12 mois à l'étape 2)</v>
      </c>
      <c r="P1042" s="52" t="str">
        <f t="shared" si="99"/>
        <v>Calculez d'abord la baisse moyenne de vos revenus sur 12 mois à l'étape 2)</v>
      </c>
      <c r="Q1042" s="3" t="str">
        <f>IF(CRHPElig=" -  ","Effectuez l’étape 1",IF(CRHPElig="La baisse de revenus n'est pas admissible dans le cadre du PEREC",CRHPElig,IF(AND(INDEX(claimPeriodNo,MATCH('Étape 1) Taux'!$A$8,claimPeriods,0))&gt;17,INDEX(claimPeriodNo,MATCH('Étape 1) Taux'!$A$8,claimPeriods,0))&lt;20,revenueReduction&lt;0.1),0,IF(NOT(ISNUMBER(I1042)),0,IF(E1042="Oui",0,IF($C1042="Non - avec lien de dépendance",MIN(1129,I1042,$D1042),MIN(1129,I1042)))))))</f>
        <v>Effectuez l’étape 1</v>
      </c>
      <c r="R1042" s="3" t="str">
        <f>IF(CRHPElig=" -  ","Effectuez l’étape 1",IF(CRHPElig="La baisse de revenus n'est pas admissible dans le cadre du PEREC",CRHPElig,IF(AND(INDEX(claimPeriodNo,MATCH('Étape 1) Taux'!$A$8,claimPeriods,0))&gt;17,INDEX(claimPeriodNo,MATCH('Étape 1) Taux'!$A$8,claimPeriods,0))&lt;20,revenueReduction&lt;0.1),0,IF(NOT(ISNUMBER(J1042)),0,IF(F1042="Oui",0,IF($C1042="Non - avec lien de dépendance",MIN(1129,J1042,$D1042),MIN(1129,J1042)))))))</f>
        <v>Effectuez l’étape 1</v>
      </c>
      <c r="S1042" s="3" t="str">
        <f>IF(CRHPElig=" -  ","Effectuez l’étape 1",IF(CRHPElig="La baisse de revenus n'est pas admissible dans le cadre du PEREC",CRHPElig,IF(AND(INDEX(claimPeriodNo,MATCH('Étape 1) Taux'!$A$8,claimPeriods,0))&gt;17,INDEX(claimPeriodNo,MATCH('Étape 1) Taux'!$A$8,claimPeriods,0))&lt;20,revenueReduction&lt;0.1),0,IF(NOT(ISNUMBER(K1042)),0,IF(G1042="Oui",0,IF($C1042="Non - avec lien de dépendance",MIN(1129,K1042,$D1042),MIN(1129,K1042)))))))</f>
        <v>Effectuez l’étape 1</v>
      </c>
      <c r="T1042" s="3" t="str">
        <f>IF(CRHPElig=" -  ","Effectuez l’étape 1",IF(CRHPElig="La baisse de revenus n'est pas admissible dans le cadre du PEREC",CRHPElig,IF(AND(INDEX(claimPeriodNo,MATCH('Étape 1) Taux'!$A$8,claimPeriods,0))&gt;17,INDEX(claimPeriodNo,MATCH('Étape 1) Taux'!$A$8,claimPeriods,0))&lt;20,revenueReduction&lt;0.1),0,IF(NOT(ISNUMBER(L1042)),0,IF(H1042="Oui",0,IF($C1042="Non - avec lien de dépendance",MIN(1129,L1042,$D1042),MIN(1129,L1042)))))))</f>
        <v>Effectuez l’étape 1</v>
      </c>
      <c r="U1042" s="3">
        <f t="shared" si="100"/>
        <v>0</v>
      </c>
      <c r="V1042" s="3">
        <f t="shared" si="101"/>
        <v>0</v>
      </c>
    </row>
    <row r="1043" spans="13:22" x14ac:dyDescent="0.3">
      <c r="M1043" s="52" t="str">
        <f t="shared" si="96"/>
        <v>Calculez d'abord la baisse moyenne de vos revenus sur 12 mois à l'étape 2)</v>
      </c>
      <c r="N1043" s="52" t="str">
        <f t="shared" si="97"/>
        <v>Calculez d'abord la baisse moyenne de vos revenus sur 12 mois à l'étape 2)</v>
      </c>
      <c r="O1043" s="52" t="str">
        <f t="shared" si="98"/>
        <v>Calculez d'abord la baisse moyenne de vos revenus sur 12 mois à l'étape 2)</v>
      </c>
      <c r="P1043" s="52" t="str">
        <f t="shared" si="99"/>
        <v>Calculez d'abord la baisse moyenne de vos revenus sur 12 mois à l'étape 2)</v>
      </c>
      <c r="Q1043" s="3" t="str">
        <f>IF(CRHPElig=" -  ","Effectuez l’étape 1",IF(CRHPElig="La baisse de revenus n'est pas admissible dans le cadre du PEREC",CRHPElig,IF(AND(INDEX(claimPeriodNo,MATCH('Étape 1) Taux'!$A$8,claimPeriods,0))&gt;17,INDEX(claimPeriodNo,MATCH('Étape 1) Taux'!$A$8,claimPeriods,0))&lt;20,revenueReduction&lt;0.1),0,IF(NOT(ISNUMBER(I1043)),0,IF(E1043="Oui",0,IF($C1043="Non - avec lien de dépendance",MIN(1129,I1043,$D1043),MIN(1129,I1043)))))))</f>
        <v>Effectuez l’étape 1</v>
      </c>
      <c r="R1043" s="3" t="str">
        <f>IF(CRHPElig=" -  ","Effectuez l’étape 1",IF(CRHPElig="La baisse de revenus n'est pas admissible dans le cadre du PEREC",CRHPElig,IF(AND(INDEX(claimPeriodNo,MATCH('Étape 1) Taux'!$A$8,claimPeriods,0))&gt;17,INDEX(claimPeriodNo,MATCH('Étape 1) Taux'!$A$8,claimPeriods,0))&lt;20,revenueReduction&lt;0.1),0,IF(NOT(ISNUMBER(J1043)),0,IF(F1043="Oui",0,IF($C1043="Non - avec lien de dépendance",MIN(1129,J1043,$D1043),MIN(1129,J1043)))))))</f>
        <v>Effectuez l’étape 1</v>
      </c>
      <c r="S1043" s="3" t="str">
        <f>IF(CRHPElig=" -  ","Effectuez l’étape 1",IF(CRHPElig="La baisse de revenus n'est pas admissible dans le cadre du PEREC",CRHPElig,IF(AND(INDEX(claimPeriodNo,MATCH('Étape 1) Taux'!$A$8,claimPeriods,0))&gt;17,INDEX(claimPeriodNo,MATCH('Étape 1) Taux'!$A$8,claimPeriods,0))&lt;20,revenueReduction&lt;0.1),0,IF(NOT(ISNUMBER(K1043)),0,IF(G1043="Oui",0,IF($C1043="Non - avec lien de dépendance",MIN(1129,K1043,$D1043),MIN(1129,K1043)))))))</f>
        <v>Effectuez l’étape 1</v>
      </c>
      <c r="T1043" s="3" t="str">
        <f>IF(CRHPElig=" -  ","Effectuez l’étape 1",IF(CRHPElig="La baisse de revenus n'est pas admissible dans le cadre du PEREC",CRHPElig,IF(AND(INDEX(claimPeriodNo,MATCH('Étape 1) Taux'!$A$8,claimPeriods,0))&gt;17,INDEX(claimPeriodNo,MATCH('Étape 1) Taux'!$A$8,claimPeriods,0))&lt;20,revenueReduction&lt;0.1),0,IF(NOT(ISNUMBER(L1043)),0,IF(H1043="Oui",0,IF($C1043="Non - avec lien de dépendance",MIN(1129,L1043,$D1043),MIN(1129,L1043)))))))</f>
        <v>Effectuez l’étape 1</v>
      </c>
      <c r="U1043" s="3">
        <f t="shared" si="100"/>
        <v>0</v>
      </c>
      <c r="V1043" s="3">
        <f t="shared" si="101"/>
        <v>0</v>
      </c>
    </row>
    <row r="1044" spans="13:22" x14ac:dyDescent="0.3">
      <c r="M1044" s="52" t="str">
        <f t="shared" si="96"/>
        <v>Calculez d'abord la baisse moyenne de vos revenus sur 12 mois à l'étape 2)</v>
      </c>
      <c r="N1044" s="52" t="str">
        <f t="shared" si="97"/>
        <v>Calculez d'abord la baisse moyenne de vos revenus sur 12 mois à l'étape 2)</v>
      </c>
      <c r="O1044" s="52" t="str">
        <f t="shared" si="98"/>
        <v>Calculez d'abord la baisse moyenne de vos revenus sur 12 mois à l'étape 2)</v>
      </c>
      <c r="P1044" s="52" t="str">
        <f t="shared" si="99"/>
        <v>Calculez d'abord la baisse moyenne de vos revenus sur 12 mois à l'étape 2)</v>
      </c>
      <c r="Q1044" s="3" t="str">
        <f>IF(CRHPElig=" -  ","Effectuez l’étape 1",IF(CRHPElig="La baisse de revenus n'est pas admissible dans le cadre du PEREC",CRHPElig,IF(AND(INDEX(claimPeriodNo,MATCH('Étape 1) Taux'!$A$8,claimPeriods,0))&gt;17,INDEX(claimPeriodNo,MATCH('Étape 1) Taux'!$A$8,claimPeriods,0))&lt;20,revenueReduction&lt;0.1),0,IF(NOT(ISNUMBER(I1044)),0,IF(E1044="Oui",0,IF($C1044="Non - avec lien de dépendance",MIN(1129,I1044,$D1044),MIN(1129,I1044)))))))</f>
        <v>Effectuez l’étape 1</v>
      </c>
      <c r="R1044" s="3" t="str">
        <f>IF(CRHPElig=" -  ","Effectuez l’étape 1",IF(CRHPElig="La baisse de revenus n'est pas admissible dans le cadre du PEREC",CRHPElig,IF(AND(INDEX(claimPeriodNo,MATCH('Étape 1) Taux'!$A$8,claimPeriods,0))&gt;17,INDEX(claimPeriodNo,MATCH('Étape 1) Taux'!$A$8,claimPeriods,0))&lt;20,revenueReduction&lt;0.1),0,IF(NOT(ISNUMBER(J1044)),0,IF(F1044="Oui",0,IF($C1044="Non - avec lien de dépendance",MIN(1129,J1044,$D1044),MIN(1129,J1044)))))))</f>
        <v>Effectuez l’étape 1</v>
      </c>
      <c r="S1044" s="3" t="str">
        <f>IF(CRHPElig=" -  ","Effectuez l’étape 1",IF(CRHPElig="La baisse de revenus n'est pas admissible dans le cadre du PEREC",CRHPElig,IF(AND(INDEX(claimPeriodNo,MATCH('Étape 1) Taux'!$A$8,claimPeriods,0))&gt;17,INDEX(claimPeriodNo,MATCH('Étape 1) Taux'!$A$8,claimPeriods,0))&lt;20,revenueReduction&lt;0.1),0,IF(NOT(ISNUMBER(K1044)),0,IF(G1044="Oui",0,IF($C1044="Non - avec lien de dépendance",MIN(1129,K1044,$D1044),MIN(1129,K1044)))))))</f>
        <v>Effectuez l’étape 1</v>
      </c>
      <c r="T1044" s="3" t="str">
        <f>IF(CRHPElig=" -  ","Effectuez l’étape 1",IF(CRHPElig="La baisse de revenus n'est pas admissible dans le cadre du PEREC",CRHPElig,IF(AND(INDEX(claimPeriodNo,MATCH('Étape 1) Taux'!$A$8,claimPeriods,0))&gt;17,INDEX(claimPeriodNo,MATCH('Étape 1) Taux'!$A$8,claimPeriods,0))&lt;20,revenueReduction&lt;0.1),0,IF(NOT(ISNUMBER(L1044)),0,IF(H1044="Oui",0,IF($C1044="Non - avec lien de dépendance",MIN(1129,L1044,$D1044),MIN(1129,L1044)))))))</f>
        <v>Effectuez l’étape 1</v>
      </c>
      <c r="U1044" s="3">
        <f t="shared" si="100"/>
        <v>0</v>
      </c>
      <c r="V1044" s="3">
        <f t="shared" si="101"/>
        <v>0</v>
      </c>
    </row>
    <row r="1045" spans="13:22" x14ac:dyDescent="0.3">
      <c r="M1045" s="52" t="str">
        <f t="shared" si="96"/>
        <v>Calculez d'abord la baisse moyenne de vos revenus sur 12 mois à l'étape 2)</v>
      </c>
      <c r="N1045" s="52" t="str">
        <f t="shared" si="97"/>
        <v>Calculez d'abord la baisse moyenne de vos revenus sur 12 mois à l'étape 2)</v>
      </c>
      <c r="O1045" s="52" t="str">
        <f t="shared" si="98"/>
        <v>Calculez d'abord la baisse moyenne de vos revenus sur 12 mois à l'étape 2)</v>
      </c>
      <c r="P1045" s="52" t="str">
        <f t="shared" si="99"/>
        <v>Calculez d'abord la baisse moyenne de vos revenus sur 12 mois à l'étape 2)</v>
      </c>
      <c r="Q1045" s="3" t="str">
        <f>IF(CRHPElig=" -  ","Effectuez l’étape 1",IF(CRHPElig="La baisse de revenus n'est pas admissible dans le cadre du PEREC",CRHPElig,IF(AND(INDEX(claimPeriodNo,MATCH('Étape 1) Taux'!$A$8,claimPeriods,0))&gt;17,INDEX(claimPeriodNo,MATCH('Étape 1) Taux'!$A$8,claimPeriods,0))&lt;20,revenueReduction&lt;0.1),0,IF(NOT(ISNUMBER(I1045)),0,IF(E1045="Oui",0,IF($C1045="Non - avec lien de dépendance",MIN(1129,I1045,$D1045),MIN(1129,I1045)))))))</f>
        <v>Effectuez l’étape 1</v>
      </c>
      <c r="R1045" s="3" t="str">
        <f>IF(CRHPElig=" -  ","Effectuez l’étape 1",IF(CRHPElig="La baisse de revenus n'est pas admissible dans le cadre du PEREC",CRHPElig,IF(AND(INDEX(claimPeriodNo,MATCH('Étape 1) Taux'!$A$8,claimPeriods,0))&gt;17,INDEX(claimPeriodNo,MATCH('Étape 1) Taux'!$A$8,claimPeriods,0))&lt;20,revenueReduction&lt;0.1),0,IF(NOT(ISNUMBER(J1045)),0,IF(F1045="Oui",0,IF($C1045="Non - avec lien de dépendance",MIN(1129,J1045,$D1045),MIN(1129,J1045)))))))</f>
        <v>Effectuez l’étape 1</v>
      </c>
      <c r="S1045" s="3" t="str">
        <f>IF(CRHPElig=" -  ","Effectuez l’étape 1",IF(CRHPElig="La baisse de revenus n'est pas admissible dans le cadre du PEREC",CRHPElig,IF(AND(INDEX(claimPeriodNo,MATCH('Étape 1) Taux'!$A$8,claimPeriods,0))&gt;17,INDEX(claimPeriodNo,MATCH('Étape 1) Taux'!$A$8,claimPeriods,0))&lt;20,revenueReduction&lt;0.1),0,IF(NOT(ISNUMBER(K1045)),0,IF(G1045="Oui",0,IF($C1045="Non - avec lien de dépendance",MIN(1129,K1045,$D1045),MIN(1129,K1045)))))))</f>
        <v>Effectuez l’étape 1</v>
      </c>
      <c r="T1045" s="3" t="str">
        <f>IF(CRHPElig=" -  ","Effectuez l’étape 1",IF(CRHPElig="La baisse de revenus n'est pas admissible dans le cadre du PEREC",CRHPElig,IF(AND(INDEX(claimPeriodNo,MATCH('Étape 1) Taux'!$A$8,claimPeriods,0))&gt;17,INDEX(claimPeriodNo,MATCH('Étape 1) Taux'!$A$8,claimPeriods,0))&lt;20,revenueReduction&lt;0.1),0,IF(NOT(ISNUMBER(L1045)),0,IF(H1045="Oui",0,IF($C1045="Non - avec lien de dépendance",MIN(1129,L1045,$D1045),MIN(1129,L1045)))))))</f>
        <v>Effectuez l’étape 1</v>
      </c>
      <c r="U1045" s="3">
        <f t="shared" si="100"/>
        <v>0</v>
      </c>
      <c r="V1045" s="3">
        <f t="shared" si="101"/>
        <v>0</v>
      </c>
    </row>
    <row r="1046" spans="13:22" x14ac:dyDescent="0.3">
      <c r="M1046" s="52" t="str">
        <f t="shared" si="96"/>
        <v>Calculez d'abord la baisse moyenne de vos revenus sur 12 mois à l'étape 2)</v>
      </c>
      <c r="N1046" s="52" t="str">
        <f t="shared" si="97"/>
        <v>Calculez d'abord la baisse moyenne de vos revenus sur 12 mois à l'étape 2)</v>
      </c>
      <c r="O1046" s="52" t="str">
        <f t="shared" si="98"/>
        <v>Calculez d'abord la baisse moyenne de vos revenus sur 12 mois à l'étape 2)</v>
      </c>
      <c r="P1046" s="52" t="str">
        <f t="shared" si="99"/>
        <v>Calculez d'abord la baisse moyenne de vos revenus sur 12 mois à l'étape 2)</v>
      </c>
      <c r="Q1046" s="3" t="str">
        <f>IF(CRHPElig=" -  ","Effectuez l’étape 1",IF(CRHPElig="La baisse de revenus n'est pas admissible dans le cadre du PEREC",CRHPElig,IF(AND(INDEX(claimPeriodNo,MATCH('Étape 1) Taux'!$A$8,claimPeriods,0))&gt;17,INDEX(claimPeriodNo,MATCH('Étape 1) Taux'!$A$8,claimPeriods,0))&lt;20,revenueReduction&lt;0.1),0,IF(NOT(ISNUMBER(I1046)),0,IF(E1046="Oui",0,IF($C1046="Non - avec lien de dépendance",MIN(1129,I1046,$D1046),MIN(1129,I1046)))))))</f>
        <v>Effectuez l’étape 1</v>
      </c>
      <c r="R1046" s="3" t="str">
        <f>IF(CRHPElig=" -  ","Effectuez l’étape 1",IF(CRHPElig="La baisse de revenus n'est pas admissible dans le cadre du PEREC",CRHPElig,IF(AND(INDEX(claimPeriodNo,MATCH('Étape 1) Taux'!$A$8,claimPeriods,0))&gt;17,INDEX(claimPeriodNo,MATCH('Étape 1) Taux'!$A$8,claimPeriods,0))&lt;20,revenueReduction&lt;0.1),0,IF(NOT(ISNUMBER(J1046)),0,IF(F1046="Oui",0,IF($C1046="Non - avec lien de dépendance",MIN(1129,J1046,$D1046),MIN(1129,J1046)))))))</f>
        <v>Effectuez l’étape 1</v>
      </c>
      <c r="S1046" s="3" t="str">
        <f>IF(CRHPElig=" -  ","Effectuez l’étape 1",IF(CRHPElig="La baisse de revenus n'est pas admissible dans le cadre du PEREC",CRHPElig,IF(AND(INDEX(claimPeriodNo,MATCH('Étape 1) Taux'!$A$8,claimPeriods,0))&gt;17,INDEX(claimPeriodNo,MATCH('Étape 1) Taux'!$A$8,claimPeriods,0))&lt;20,revenueReduction&lt;0.1),0,IF(NOT(ISNUMBER(K1046)),0,IF(G1046="Oui",0,IF($C1046="Non - avec lien de dépendance",MIN(1129,K1046,$D1046),MIN(1129,K1046)))))))</f>
        <v>Effectuez l’étape 1</v>
      </c>
      <c r="T1046" s="3" t="str">
        <f>IF(CRHPElig=" -  ","Effectuez l’étape 1",IF(CRHPElig="La baisse de revenus n'est pas admissible dans le cadre du PEREC",CRHPElig,IF(AND(INDEX(claimPeriodNo,MATCH('Étape 1) Taux'!$A$8,claimPeriods,0))&gt;17,INDEX(claimPeriodNo,MATCH('Étape 1) Taux'!$A$8,claimPeriods,0))&lt;20,revenueReduction&lt;0.1),0,IF(NOT(ISNUMBER(L1046)),0,IF(H1046="Oui",0,IF($C1046="Non - avec lien de dépendance",MIN(1129,L1046,$D1046),MIN(1129,L1046)))))))</f>
        <v>Effectuez l’étape 1</v>
      </c>
      <c r="U1046" s="3">
        <f t="shared" si="100"/>
        <v>0</v>
      </c>
      <c r="V1046" s="3">
        <f t="shared" si="101"/>
        <v>0</v>
      </c>
    </row>
    <row r="1047" spans="13:22" x14ac:dyDescent="0.3">
      <c r="M1047" s="52" t="str">
        <f t="shared" si="96"/>
        <v>Calculez d'abord la baisse moyenne de vos revenus sur 12 mois à l'étape 2)</v>
      </c>
      <c r="N1047" s="52" t="str">
        <f t="shared" si="97"/>
        <v>Calculez d'abord la baisse moyenne de vos revenus sur 12 mois à l'étape 2)</v>
      </c>
      <c r="O1047" s="52" t="str">
        <f t="shared" si="98"/>
        <v>Calculez d'abord la baisse moyenne de vos revenus sur 12 mois à l'étape 2)</v>
      </c>
      <c r="P1047" s="52" t="str">
        <f t="shared" si="99"/>
        <v>Calculez d'abord la baisse moyenne de vos revenus sur 12 mois à l'étape 2)</v>
      </c>
      <c r="Q1047" s="3" t="str">
        <f>IF(CRHPElig=" -  ","Effectuez l’étape 1",IF(CRHPElig="La baisse de revenus n'est pas admissible dans le cadre du PEREC",CRHPElig,IF(AND(INDEX(claimPeriodNo,MATCH('Étape 1) Taux'!$A$8,claimPeriods,0))&gt;17,INDEX(claimPeriodNo,MATCH('Étape 1) Taux'!$A$8,claimPeriods,0))&lt;20,revenueReduction&lt;0.1),0,IF(NOT(ISNUMBER(I1047)),0,IF(E1047="Oui",0,IF($C1047="Non - avec lien de dépendance",MIN(1129,I1047,$D1047),MIN(1129,I1047)))))))</f>
        <v>Effectuez l’étape 1</v>
      </c>
      <c r="R1047" s="3" t="str">
        <f>IF(CRHPElig=" -  ","Effectuez l’étape 1",IF(CRHPElig="La baisse de revenus n'est pas admissible dans le cadre du PEREC",CRHPElig,IF(AND(INDEX(claimPeriodNo,MATCH('Étape 1) Taux'!$A$8,claimPeriods,0))&gt;17,INDEX(claimPeriodNo,MATCH('Étape 1) Taux'!$A$8,claimPeriods,0))&lt;20,revenueReduction&lt;0.1),0,IF(NOT(ISNUMBER(J1047)),0,IF(F1047="Oui",0,IF($C1047="Non - avec lien de dépendance",MIN(1129,J1047,$D1047),MIN(1129,J1047)))))))</f>
        <v>Effectuez l’étape 1</v>
      </c>
      <c r="S1047" s="3" t="str">
        <f>IF(CRHPElig=" -  ","Effectuez l’étape 1",IF(CRHPElig="La baisse de revenus n'est pas admissible dans le cadre du PEREC",CRHPElig,IF(AND(INDEX(claimPeriodNo,MATCH('Étape 1) Taux'!$A$8,claimPeriods,0))&gt;17,INDEX(claimPeriodNo,MATCH('Étape 1) Taux'!$A$8,claimPeriods,0))&lt;20,revenueReduction&lt;0.1),0,IF(NOT(ISNUMBER(K1047)),0,IF(G1047="Oui",0,IF($C1047="Non - avec lien de dépendance",MIN(1129,K1047,$D1047),MIN(1129,K1047)))))))</f>
        <v>Effectuez l’étape 1</v>
      </c>
      <c r="T1047" s="3" t="str">
        <f>IF(CRHPElig=" -  ","Effectuez l’étape 1",IF(CRHPElig="La baisse de revenus n'est pas admissible dans le cadre du PEREC",CRHPElig,IF(AND(INDEX(claimPeriodNo,MATCH('Étape 1) Taux'!$A$8,claimPeriods,0))&gt;17,INDEX(claimPeriodNo,MATCH('Étape 1) Taux'!$A$8,claimPeriods,0))&lt;20,revenueReduction&lt;0.1),0,IF(NOT(ISNUMBER(L1047)),0,IF(H1047="Oui",0,IF($C1047="Non - avec lien de dépendance",MIN(1129,L1047,$D1047),MIN(1129,L1047)))))))</f>
        <v>Effectuez l’étape 1</v>
      </c>
      <c r="U1047" s="3">
        <f t="shared" si="100"/>
        <v>0</v>
      </c>
      <c r="V1047" s="3">
        <f t="shared" si="101"/>
        <v>0</v>
      </c>
    </row>
    <row r="1048" spans="13:22" x14ac:dyDescent="0.3">
      <c r="M1048" s="52" t="str">
        <f t="shared" si="96"/>
        <v>Calculez d'abord la baisse moyenne de vos revenus sur 12 mois à l'étape 2)</v>
      </c>
      <c r="N1048" s="52" t="str">
        <f t="shared" si="97"/>
        <v>Calculez d'abord la baisse moyenne de vos revenus sur 12 mois à l'étape 2)</v>
      </c>
      <c r="O1048" s="52" t="str">
        <f t="shared" si="98"/>
        <v>Calculez d'abord la baisse moyenne de vos revenus sur 12 mois à l'étape 2)</v>
      </c>
      <c r="P1048" s="52" t="str">
        <f t="shared" si="99"/>
        <v>Calculez d'abord la baisse moyenne de vos revenus sur 12 mois à l'étape 2)</v>
      </c>
      <c r="Q1048" s="3" t="str">
        <f>IF(CRHPElig=" -  ","Effectuez l’étape 1",IF(CRHPElig="La baisse de revenus n'est pas admissible dans le cadre du PEREC",CRHPElig,IF(AND(INDEX(claimPeriodNo,MATCH('Étape 1) Taux'!$A$8,claimPeriods,0))&gt;17,INDEX(claimPeriodNo,MATCH('Étape 1) Taux'!$A$8,claimPeriods,0))&lt;20,revenueReduction&lt;0.1),0,IF(NOT(ISNUMBER(I1048)),0,IF(E1048="Oui",0,IF($C1048="Non - avec lien de dépendance",MIN(1129,I1048,$D1048),MIN(1129,I1048)))))))</f>
        <v>Effectuez l’étape 1</v>
      </c>
      <c r="R1048" s="3" t="str">
        <f>IF(CRHPElig=" -  ","Effectuez l’étape 1",IF(CRHPElig="La baisse de revenus n'est pas admissible dans le cadre du PEREC",CRHPElig,IF(AND(INDEX(claimPeriodNo,MATCH('Étape 1) Taux'!$A$8,claimPeriods,0))&gt;17,INDEX(claimPeriodNo,MATCH('Étape 1) Taux'!$A$8,claimPeriods,0))&lt;20,revenueReduction&lt;0.1),0,IF(NOT(ISNUMBER(J1048)),0,IF(F1048="Oui",0,IF($C1048="Non - avec lien de dépendance",MIN(1129,J1048,$D1048),MIN(1129,J1048)))))))</f>
        <v>Effectuez l’étape 1</v>
      </c>
      <c r="S1048" s="3" t="str">
        <f>IF(CRHPElig=" -  ","Effectuez l’étape 1",IF(CRHPElig="La baisse de revenus n'est pas admissible dans le cadre du PEREC",CRHPElig,IF(AND(INDEX(claimPeriodNo,MATCH('Étape 1) Taux'!$A$8,claimPeriods,0))&gt;17,INDEX(claimPeriodNo,MATCH('Étape 1) Taux'!$A$8,claimPeriods,0))&lt;20,revenueReduction&lt;0.1),0,IF(NOT(ISNUMBER(K1048)),0,IF(G1048="Oui",0,IF($C1048="Non - avec lien de dépendance",MIN(1129,K1048,$D1048),MIN(1129,K1048)))))))</f>
        <v>Effectuez l’étape 1</v>
      </c>
      <c r="T1048" s="3" t="str">
        <f>IF(CRHPElig=" -  ","Effectuez l’étape 1",IF(CRHPElig="La baisse de revenus n'est pas admissible dans le cadre du PEREC",CRHPElig,IF(AND(INDEX(claimPeriodNo,MATCH('Étape 1) Taux'!$A$8,claimPeriods,0))&gt;17,INDEX(claimPeriodNo,MATCH('Étape 1) Taux'!$A$8,claimPeriods,0))&lt;20,revenueReduction&lt;0.1),0,IF(NOT(ISNUMBER(L1048)),0,IF(H1048="Oui",0,IF($C1048="Non - avec lien de dépendance",MIN(1129,L1048,$D1048),MIN(1129,L1048)))))))</f>
        <v>Effectuez l’étape 1</v>
      </c>
      <c r="U1048" s="3">
        <f t="shared" si="100"/>
        <v>0</v>
      </c>
      <c r="V1048" s="3">
        <f t="shared" si="101"/>
        <v>0</v>
      </c>
    </row>
    <row r="1049" spans="13:22" x14ac:dyDescent="0.3">
      <c r="M1049" s="52" t="str">
        <f t="shared" si="96"/>
        <v>Calculez d'abord la baisse moyenne de vos revenus sur 12 mois à l'étape 2)</v>
      </c>
      <c r="N1049" s="52" t="str">
        <f t="shared" si="97"/>
        <v>Calculez d'abord la baisse moyenne de vos revenus sur 12 mois à l'étape 2)</v>
      </c>
      <c r="O1049" s="52" t="str">
        <f t="shared" si="98"/>
        <v>Calculez d'abord la baisse moyenne de vos revenus sur 12 mois à l'étape 2)</v>
      </c>
      <c r="P1049" s="52" t="str">
        <f t="shared" si="99"/>
        <v>Calculez d'abord la baisse moyenne de vos revenus sur 12 mois à l'étape 2)</v>
      </c>
      <c r="Q1049" s="3" t="str">
        <f>IF(CRHPElig=" -  ","Effectuez l’étape 1",IF(CRHPElig="La baisse de revenus n'est pas admissible dans le cadre du PEREC",CRHPElig,IF(AND(INDEX(claimPeriodNo,MATCH('Étape 1) Taux'!$A$8,claimPeriods,0))&gt;17,INDEX(claimPeriodNo,MATCH('Étape 1) Taux'!$A$8,claimPeriods,0))&lt;20,revenueReduction&lt;0.1),0,IF(NOT(ISNUMBER(I1049)),0,IF(E1049="Oui",0,IF($C1049="Non - avec lien de dépendance",MIN(1129,I1049,$D1049),MIN(1129,I1049)))))))</f>
        <v>Effectuez l’étape 1</v>
      </c>
      <c r="R1049" s="3" t="str">
        <f>IF(CRHPElig=" -  ","Effectuez l’étape 1",IF(CRHPElig="La baisse de revenus n'est pas admissible dans le cadre du PEREC",CRHPElig,IF(AND(INDEX(claimPeriodNo,MATCH('Étape 1) Taux'!$A$8,claimPeriods,0))&gt;17,INDEX(claimPeriodNo,MATCH('Étape 1) Taux'!$A$8,claimPeriods,0))&lt;20,revenueReduction&lt;0.1),0,IF(NOT(ISNUMBER(J1049)),0,IF(F1049="Oui",0,IF($C1049="Non - avec lien de dépendance",MIN(1129,J1049,$D1049),MIN(1129,J1049)))))))</f>
        <v>Effectuez l’étape 1</v>
      </c>
      <c r="S1049" s="3" t="str">
        <f>IF(CRHPElig=" -  ","Effectuez l’étape 1",IF(CRHPElig="La baisse de revenus n'est pas admissible dans le cadre du PEREC",CRHPElig,IF(AND(INDEX(claimPeriodNo,MATCH('Étape 1) Taux'!$A$8,claimPeriods,0))&gt;17,INDEX(claimPeriodNo,MATCH('Étape 1) Taux'!$A$8,claimPeriods,0))&lt;20,revenueReduction&lt;0.1),0,IF(NOT(ISNUMBER(K1049)),0,IF(G1049="Oui",0,IF($C1049="Non - avec lien de dépendance",MIN(1129,K1049,$D1049),MIN(1129,K1049)))))))</f>
        <v>Effectuez l’étape 1</v>
      </c>
      <c r="T1049" s="3" t="str">
        <f>IF(CRHPElig=" -  ","Effectuez l’étape 1",IF(CRHPElig="La baisse de revenus n'est pas admissible dans le cadre du PEREC",CRHPElig,IF(AND(INDEX(claimPeriodNo,MATCH('Étape 1) Taux'!$A$8,claimPeriods,0))&gt;17,INDEX(claimPeriodNo,MATCH('Étape 1) Taux'!$A$8,claimPeriods,0))&lt;20,revenueReduction&lt;0.1),0,IF(NOT(ISNUMBER(L1049)),0,IF(H1049="Oui",0,IF($C1049="Non - avec lien de dépendance",MIN(1129,L1049,$D1049),MIN(1129,L1049)))))))</f>
        <v>Effectuez l’étape 1</v>
      </c>
      <c r="U1049" s="3">
        <f t="shared" si="100"/>
        <v>0</v>
      </c>
      <c r="V1049" s="3">
        <f t="shared" si="101"/>
        <v>0</v>
      </c>
    </row>
    <row r="1050" spans="13:22" x14ac:dyDescent="0.3">
      <c r="M1050" s="52" t="str">
        <f t="shared" si="96"/>
        <v>Calculez d'abord la baisse moyenne de vos revenus sur 12 mois à l'étape 2)</v>
      </c>
      <c r="N1050" s="52" t="str">
        <f t="shared" si="97"/>
        <v>Calculez d'abord la baisse moyenne de vos revenus sur 12 mois à l'étape 2)</v>
      </c>
      <c r="O1050" s="52" t="str">
        <f t="shared" si="98"/>
        <v>Calculez d'abord la baisse moyenne de vos revenus sur 12 mois à l'étape 2)</v>
      </c>
      <c r="P1050" s="52" t="str">
        <f t="shared" si="99"/>
        <v>Calculez d'abord la baisse moyenne de vos revenus sur 12 mois à l'étape 2)</v>
      </c>
      <c r="Q1050" s="3" t="str">
        <f>IF(CRHPElig=" -  ","Effectuez l’étape 1",IF(CRHPElig="La baisse de revenus n'est pas admissible dans le cadre du PEREC",CRHPElig,IF(AND(INDEX(claimPeriodNo,MATCH('Étape 1) Taux'!$A$8,claimPeriods,0))&gt;17,INDEX(claimPeriodNo,MATCH('Étape 1) Taux'!$A$8,claimPeriods,0))&lt;20,revenueReduction&lt;0.1),0,IF(NOT(ISNUMBER(I1050)),0,IF(E1050="Oui",0,IF($C1050="Non - avec lien de dépendance",MIN(1129,I1050,$D1050),MIN(1129,I1050)))))))</f>
        <v>Effectuez l’étape 1</v>
      </c>
      <c r="R1050" s="3" t="str">
        <f>IF(CRHPElig=" -  ","Effectuez l’étape 1",IF(CRHPElig="La baisse de revenus n'est pas admissible dans le cadre du PEREC",CRHPElig,IF(AND(INDEX(claimPeriodNo,MATCH('Étape 1) Taux'!$A$8,claimPeriods,0))&gt;17,INDEX(claimPeriodNo,MATCH('Étape 1) Taux'!$A$8,claimPeriods,0))&lt;20,revenueReduction&lt;0.1),0,IF(NOT(ISNUMBER(J1050)),0,IF(F1050="Oui",0,IF($C1050="Non - avec lien de dépendance",MIN(1129,J1050,$D1050),MIN(1129,J1050)))))))</f>
        <v>Effectuez l’étape 1</v>
      </c>
      <c r="S1050" s="3" t="str">
        <f>IF(CRHPElig=" -  ","Effectuez l’étape 1",IF(CRHPElig="La baisse de revenus n'est pas admissible dans le cadre du PEREC",CRHPElig,IF(AND(INDEX(claimPeriodNo,MATCH('Étape 1) Taux'!$A$8,claimPeriods,0))&gt;17,INDEX(claimPeriodNo,MATCH('Étape 1) Taux'!$A$8,claimPeriods,0))&lt;20,revenueReduction&lt;0.1),0,IF(NOT(ISNUMBER(K1050)),0,IF(G1050="Oui",0,IF($C1050="Non - avec lien de dépendance",MIN(1129,K1050,$D1050),MIN(1129,K1050)))))))</f>
        <v>Effectuez l’étape 1</v>
      </c>
      <c r="T1050" s="3" t="str">
        <f>IF(CRHPElig=" -  ","Effectuez l’étape 1",IF(CRHPElig="La baisse de revenus n'est pas admissible dans le cadre du PEREC",CRHPElig,IF(AND(INDEX(claimPeriodNo,MATCH('Étape 1) Taux'!$A$8,claimPeriods,0))&gt;17,INDEX(claimPeriodNo,MATCH('Étape 1) Taux'!$A$8,claimPeriods,0))&lt;20,revenueReduction&lt;0.1),0,IF(NOT(ISNUMBER(L1050)),0,IF(H1050="Oui",0,IF($C1050="Non - avec lien de dépendance",MIN(1129,L1050,$D1050),MIN(1129,L1050)))))))</f>
        <v>Effectuez l’étape 1</v>
      </c>
      <c r="U1050" s="3">
        <f t="shared" si="100"/>
        <v>0</v>
      </c>
      <c r="V1050" s="3">
        <f t="shared" si="101"/>
        <v>0</v>
      </c>
    </row>
    <row r="1051" spans="13:22" x14ac:dyDescent="0.3">
      <c r="M1051" s="52" t="str">
        <f t="shared" si="96"/>
        <v>Calculez d'abord la baisse moyenne de vos revenus sur 12 mois à l'étape 2)</v>
      </c>
      <c r="N1051" s="52" t="str">
        <f t="shared" si="97"/>
        <v>Calculez d'abord la baisse moyenne de vos revenus sur 12 mois à l'étape 2)</v>
      </c>
      <c r="O1051" s="52" t="str">
        <f t="shared" si="98"/>
        <v>Calculez d'abord la baisse moyenne de vos revenus sur 12 mois à l'étape 2)</v>
      </c>
      <c r="P1051" s="52" t="str">
        <f t="shared" si="99"/>
        <v>Calculez d'abord la baisse moyenne de vos revenus sur 12 mois à l'étape 2)</v>
      </c>
      <c r="Q1051" s="3" t="str">
        <f>IF(CRHPElig=" -  ","Effectuez l’étape 1",IF(CRHPElig="La baisse de revenus n'est pas admissible dans le cadre du PEREC",CRHPElig,IF(AND(INDEX(claimPeriodNo,MATCH('Étape 1) Taux'!$A$8,claimPeriods,0))&gt;17,INDEX(claimPeriodNo,MATCH('Étape 1) Taux'!$A$8,claimPeriods,0))&lt;20,revenueReduction&lt;0.1),0,IF(NOT(ISNUMBER(I1051)),0,IF(E1051="Oui",0,IF($C1051="Non - avec lien de dépendance",MIN(1129,I1051,$D1051),MIN(1129,I1051)))))))</f>
        <v>Effectuez l’étape 1</v>
      </c>
      <c r="R1051" s="3" t="str">
        <f>IF(CRHPElig=" -  ","Effectuez l’étape 1",IF(CRHPElig="La baisse de revenus n'est pas admissible dans le cadre du PEREC",CRHPElig,IF(AND(INDEX(claimPeriodNo,MATCH('Étape 1) Taux'!$A$8,claimPeriods,0))&gt;17,INDEX(claimPeriodNo,MATCH('Étape 1) Taux'!$A$8,claimPeriods,0))&lt;20,revenueReduction&lt;0.1),0,IF(NOT(ISNUMBER(J1051)),0,IF(F1051="Oui",0,IF($C1051="Non - avec lien de dépendance",MIN(1129,J1051,$D1051),MIN(1129,J1051)))))))</f>
        <v>Effectuez l’étape 1</v>
      </c>
      <c r="S1051" s="3" t="str">
        <f>IF(CRHPElig=" -  ","Effectuez l’étape 1",IF(CRHPElig="La baisse de revenus n'est pas admissible dans le cadre du PEREC",CRHPElig,IF(AND(INDEX(claimPeriodNo,MATCH('Étape 1) Taux'!$A$8,claimPeriods,0))&gt;17,INDEX(claimPeriodNo,MATCH('Étape 1) Taux'!$A$8,claimPeriods,0))&lt;20,revenueReduction&lt;0.1),0,IF(NOT(ISNUMBER(K1051)),0,IF(G1051="Oui",0,IF($C1051="Non - avec lien de dépendance",MIN(1129,K1051,$D1051),MIN(1129,K1051)))))))</f>
        <v>Effectuez l’étape 1</v>
      </c>
      <c r="T1051" s="3" t="str">
        <f>IF(CRHPElig=" -  ","Effectuez l’étape 1",IF(CRHPElig="La baisse de revenus n'est pas admissible dans le cadre du PEREC",CRHPElig,IF(AND(INDEX(claimPeriodNo,MATCH('Étape 1) Taux'!$A$8,claimPeriods,0))&gt;17,INDEX(claimPeriodNo,MATCH('Étape 1) Taux'!$A$8,claimPeriods,0))&lt;20,revenueReduction&lt;0.1),0,IF(NOT(ISNUMBER(L1051)),0,IF(H1051="Oui",0,IF($C1051="Non - avec lien de dépendance",MIN(1129,L1051,$D1051),MIN(1129,L1051)))))))</f>
        <v>Effectuez l’étape 1</v>
      </c>
      <c r="U1051" s="3">
        <f t="shared" si="100"/>
        <v>0</v>
      </c>
      <c r="V1051" s="3">
        <f t="shared" si="101"/>
        <v>0</v>
      </c>
    </row>
    <row r="1052" spans="13:22" x14ac:dyDescent="0.3">
      <c r="M1052" s="52" t="str">
        <f t="shared" si="96"/>
        <v>Calculez d'abord la baisse moyenne de vos revenus sur 12 mois à l'étape 2)</v>
      </c>
      <c r="N1052" s="52" t="str">
        <f t="shared" si="97"/>
        <v>Calculez d'abord la baisse moyenne de vos revenus sur 12 mois à l'étape 2)</v>
      </c>
      <c r="O1052" s="52" t="str">
        <f t="shared" si="98"/>
        <v>Calculez d'abord la baisse moyenne de vos revenus sur 12 mois à l'étape 2)</v>
      </c>
      <c r="P1052" s="52" t="str">
        <f t="shared" si="99"/>
        <v>Calculez d'abord la baisse moyenne de vos revenus sur 12 mois à l'étape 2)</v>
      </c>
      <c r="Q1052" s="3" t="str">
        <f>IF(CRHPElig=" -  ","Effectuez l’étape 1",IF(CRHPElig="La baisse de revenus n'est pas admissible dans le cadre du PEREC",CRHPElig,IF(AND(INDEX(claimPeriodNo,MATCH('Étape 1) Taux'!$A$8,claimPeriods,0))&gt;17,INDEX(claimPeriodNo,MATCH('Étape 1) Taux'!$A$8,claimPeriods,0))&lt;20,revenueReduction&lt;0.1),0,IF(NOT(ISNUMBER(I1052)),0,IF(E1052="Oui",0,IF($C1052="Non - avec lien de dépendance",MIN(1129,I1052,$D1052),MIN(1129,I1052)))))))</f>
        <v>Effectuez l’étape 1</v>
      </c>
      <c r="R1052" s="3" t="str">
        <f>IF(CRHPElig=" -  ","Effectuez l’étape 1",IF(CRHPElig="La baisse de revenus n'est pas admissible dans le cadre du PEREC",CRHPElig,IF(AND(INDEX(claimPeriodNo,MATCH('Étape 1) Taux'!$A$8,claimPeriods,0))&gt;17,INDEX(claimPeriodNo,MATCH('Étape 1) Taux'!$A$8,claimPeriods,0))&lt;20,revenueReduction&lt;0.1),0,IF(NOT(ISNUMBER(J1052)),0,IF(F1052="Oui",0,IF($C1052="Non - avec lien de dépendance",MIN(1129,J1052,$D1052),MIN(1129,J1052)))))))</f>
        <v>Effectuez l’étape 1</v>
      </c>
      <c r="S1052" s="3" t="str">
        <f>IF(CRHPElig=" -  ","Effectuez l’étape 1",IF(CRHPElig="La baisse de revenus n'est pas admissible dans le cadre du PEREC",CRHPElig,IF(AND(INDEX(claimPeriodNo,MATCH('Étape 1) Taux'!$A$8,claimPeriods,0))&gt;17,INDEX(claimPeriodNo,MATCH('Étape 1) Taux'!$A$8,claimPeriods,0))&lt;20,revenueReduction&lt;0.1),0,IF(NOT(ISNUMBER(K1052)),0,IF(G1052="Oui",0,IF($C1052="Non - avec lien de dépendance",MIN(1129,K1052,$D1052),MIN(1129,K1052)))))))</f>
        <v>Effectuez l’étape 1</v>
      </c>
      <c r="T1052" s="3" t="str">
        <f>IF(CRHPElig=" -  ","Effectuez l’étape 1",IF(CRHPElig="La baisse de revenus n'est pas admissible dans le cadre du PEREC",CRHPElig,IF(AND(INDEX(claimPeriodNo,MATCH('Étape 1) Taux'!$A$8,claimPeriods,0))&gt;17,INDEX(claimPeriodNo,MATCH('Étape 1) Taux'!$A$8,claimPeriods,0))&lt;20,revenueReduction&lt;0.1),0,IF(NOT(ISNUMBER(L1052)),0,IF(H1052="Oui",0,IF($C1052="Non - avec lien de dépendance",MIN(1129,L1052,$D1052),MIN(1129,L1052)))))))</f>
        <v>Effectuez l’étape 1</v>
      </c>
      <c r="U1052" s="3">
        <f t="shared" si="100"/>
        <v>0</v>
      </c>
      <c r="V1052" s="3">
        <f t="shared" si="101"/>
        <v>0</v>
      </c>
    </row>
    <row r="1053" spans="13:22" x14ac:dyDescent="0.3">
      <c r="M1053" s="52" t="str">
        <f t="shared" si="96"/>
        <v>Calculez d'abord la baisse moyenne de vos revenus sur 12 mois à l'étape 2)</v>
      </c>
      <c r="N1053" s="52" t="str">
        <f t="shared" si="97"/>
        <v>Calculez d'abord la baisse moyenne de vos revenus sur 12 mois à l'étape 2)</v>
      </c>
      <c r="O1053" s="52" t="str">
        <f t="shared" si="98"/>
        <v>Calculez d'abord la baisse moyenne de vos revenus sur 12 mois à l'étape 2)</v>
      </c>
      <c r="P1053" s="52" t="str">
        <f t="shared" si="99"/>
        <v>Calculez d'abord la baisse moyenne de vos revenus sur 12 mois à l'étape 2)</v>
      </c>
      <c r="Q1053" s="3" t="str">
        <f>IF(CRHPElig=" -  ","Effectuez l’étape 1",IF(CRHPElig="La baisse de revenus n'est pas admissible dans le cadre du PEREC",CRHPElig,IF(AND(INDEX(claimPeriodNo,MATCH('Étape 1) Taux'!$A$8,claimPeriods,0))&gt;17,INDEX(claimPeriodNo,MATCH('Étape 1) Taux'!$A$8,claimPeriods,0))&lt;20,revenueReduction&lt;0.1),0,IF(NOT(ISNUMBER(I1053)),0,IF(E1053="Oui",0,IF($C1053="Non - avec lien de dépendance",MIN(1129,I1053,$D1053),MIN(1129,I1053)))))))</f>
        <v>Effectuez l’étape 1</v>
      </c>
      <c r="R1053" s="3" t="str">
        <f>IF(CRHPElig=" -  ","Effectuez l’étape 1",IF(CRHPElig="La baisse de revenus n'est pas admissible dans le cadre du PEREC",CRHPElig,IF(AND(INDEX(claimPeriodNo,MATCH('Étape 1) Taux'!$A$8,claimPeriods,0))&gt;17,INDEX(claimPeriodNo,MATCH('Étape 1) Taux'!$A$8,claimPeriods,0))&lt;20,revenueReduction&lt;0.1),0,IF(NOT(ISNUMBER(J1053)),0,IF(F1053="Oui",0,IF($C1053="Non - avec lien de dépendance",MIN(1129,J1053,$D1053),MIN(1129,J1053)))))))</f>
        <v>Effectuez l’étape 1</v>
      </c>
      <c r="S1053" s="3" t="str">
        <f>IF(CRHPElig=" -  ","Effectuez l’étape 1",IF(CRHPElig="La baisse de revenus n'est pas admissible dans le cadre du PEREC",CRHPElig,IF(AND(INDEX(claimPeriodNo,MATCH('Étape 1) Taux'!$A$8,claimPeriods,0))&gt;17,INDEX(claimPeriodNo,MATCH('Étape 1) Taux'!$A$8,claimPeriods,0))&lt;20,revenueReduction&lt;0.1),0,IF(NOT(ISNUMBER(K1053)),0,IF(G1053="Oui",0,IF($C1053="Non - avec lien de dépendance",MIN(1129,K1053,$D1053),MIN(1129,K1053)))))))</f>
        <v>Effectuez l’étape 1</v>
      </c>
      <c r="T1053" s="3" t="str">
        <f>IF(CRHPElig=" -  ","Effectuez l’étape 1",IF(CRHPElig="La baisse de revenus n'est pas admissible dans le cadre du PEREC",CRHPElig,IF(AND(INDEX(claimPeriodNo,MATCH('Étape 1) Taux'!$A$8,claimPeriods,0))&gt;17,INDEX(claimPeriodNo,MATCH('Étape 1) Taux'!$A$8,claimPeriods,0))&lt;20,revenueReduction&lt;0.1),0,IF(NOT(ISNUMBER(L1053)),0,IF(H1053="Oui",0,IF($C1053="Non - avec lien de dépendance",MIN(1129,L1053,$D1053),MIN(1129,L1053)))))))</f>
        <v>Effectuez l’étape 1</v>
      </c>
      <c r="U1053" s="3">
        <f t="shared" si="100"/>
        <v>0</v>
      </c>
      <c r="V1053" s="3">
        <f t="shared" si="101"/>
        <v>0</v>
      </c>
    </row>
    <row r="1054" spans="13:22" x14ac:dyDescent="0.3">
      <c r="M1054" s="52" t="str">
        <f t="shared" si="96"/>
        <v>Calculez d'abord la baisse moyenne de vos revenus sur 12 mois à l'étape 2)</v>
      </c>
      <c r="N1054" s="52" t="str">
        <f t="shared" si="97"/>
        <v>Calculez d'abord la baisse moyenne de vos revenus sur 12 mois à l'étape 2)</v>
      </c>
      <c r="O1054" s="52" t="str">
        <f t="shared" si="98"/>
        <v>Calculez d'abord la baisse moyenne de vos revenus sur 12 mois à l'étape 2)</v>
      </c>
      <c r="P1054" s="52" t="str">
        <f t="shared" si="99"/>
        <v>Calculez d'abord la baisse moyenne de vos revenus sur 12 mois à l'étape 2)</v>
      </c>
      <c r="Q1054" s="3" t="str">
        <f>IF(CRHPElig=" -  ","Effectuez l’étape 1",IF(CRHPElig="La baisse de revenus n'est pas admissible dans le cadre du PEREC",CRHPElig,IF(AND(INDEX(claimPeriodNo,MATCH('Étape 1) Taux'!$A$8,claimPeriods,0))&gt;17,INDEX(claimPeriodNo,MATCH('Étape 1) Taux'!$A$8,claimPeriods,0))&lt;20,revenueReduction&lt;0.1),0,IF(NOT(ISNUMBER(I1054)),0,IF(E1054="Oui",0,IF($C1054="Non - avec lien de dépendance",MIN(1129,I1054,$D1054),MIN(1129,I1054)))))))</f>
        <v>Effectuez l’étape 1</v>
      </c>
      <c r="R1054" s="3" t="str">
        <f>IF(CRHPElig=" -  ","Effectuez l’étape 1",IF(CRHPElig="La baisse de revenus n'est pas admissible dans le cadre du PEREC",CRHPElig,IF(AND(INDEX(claimPeriodNo,MATCH('Étape 1) Taux'!$A$8,claimPeriods,0))&gt;17,INDEX(claimPeriodNo,MATCH('Étape 1) Taux'!$A$8,claimPeriods,0))&lt;20,revenueReduction&lt;0.1),0,IF(NOT(ISNUMBER(J1054)),0,IF(F1054="Oui",0,IF($C1054="Non - avec lien de dépendance",MIN(1129,J1054,$D1054),MIN(1129,J1054)))))))</f>
        <v>Effectuez l’étape 1</v>
      </c>
      <c r="S1054" s="3" t="str">
        <f>IF(CRHPElig=" -  ","Effectuez l’étape 1",IF(CRHPElig="La baisse de revenus n'est pas admissible dans le cadre du PEREC",CRHPElig,IF(AND(INDEX(claimPeriodNo,MATCH('Étape 1) Taux'!$A$8,claimPeriods,0))&gt;17,INDEX(claimPeriodNo,MATCH('Étape 1) Taux'!$A$8,claimPeriods,0))&lt;20,revenueReduction&lt;0.1),0,IF(NOT(ISNUMBER(K1054)),0,IF(G1054="Oui",0,IF($C1054="Non - avec lien de dépendance",MIN(1129,K1054,$D1054),MIN(1129,K1054)))))))</f>
        <v>Effectuez l’étape 1</v>
      </c>
      <c r="T1054" s="3" t="str">
        <f>IF(CRHPElig=" -  ","Effectuez l’étape 1",IF(CRHPElig="La baisse de revenus n'est pas admissible dans le cadre du PEREC",CRHPElig,IF(AND(INDEX(claimPeriodNo,MATCH('Étape 1) Taux'!$A$8,claimPeriods,0))&gt;17,INDEX(claimPeriodNo,MATCH('Étape 1) Taux'!$A$8,claimPeriods,0))&lt;20,revenueReduction&lt;0.1),0,IF(NOT(ISNUMBER(L1054)),0,IF(H1054="Oui",0,IF($C1054="Non - avec lien de dépendance",MIN(1129,L1054,$D1054),MIN(1129,L1054)))))))</f>
        <v>Effectuez l’étape 1</v>
      </c>
      <c r="U1054" s="3">
        <f t="shared" si="100"/>
        <v>0</v>
      </c>
      <c r="V1054" s="3">
        <f t="shared" si="101"/>
        <v>0</v>
      </c>
    </row>
    <row r="1055" spans="13:22" x14ac:dyDescent="0.3">
      <c r="M1055" s="52" t="str">
        <f t="shared" si="96"/>
        <v>Calculez d'abord la baisse moyenne de vos revenus sur 12 mois à l'étape 2)</v>
      </c>
      <c r="N1055" s="52" t="str">
        <f t="shared" si="97"/>
        <v>Calculez d'abord la baisse moyenne de vos revenus sur 12 mois à l'étape 2)</v>
      </c>
      <c r="O1055" s="52" t="str">
        <f t="shared" si="98"/>
        <v>Calculez d'abord la baisse moyenne de vos revenus sur 12 mois à l'étape 2)</v>
      </c>
      <c r="P1055" s="52" t="str">
        <f t="shared" si="99"/>
        <v>Calculez d'abord la baisse moyenne de vos revenus sur 12 mois à l'étape 2)</v>
      </c>
      <c r="Q1055" s="3" t="str">
        <f>IF(CRHPElig=" -  ","Effectuez l’étape 1",IF(CRHPElig="La baisse de revenus n'est pas admissible dans le cadre du PEREC",CRHPElig,IF(AND(INDEX(claimPeriodNo,MATCH('Étape 1) Taux'!$A$8,claimPeriods,0))&gt;17,INDEX(claimPeriodNo,MATCH('Étape 1) Taux'!$A$8,claimPeriods,0))&lt;20,revenueReduction&lt;0.1),0,IF(NOT(ISNUMBER(I1055)),0,IF(E1055="Oui",0,IF($C1055="Non - avec lien de dépendance",MIN(1129,I1055,$D1055),MIN(1129,I1055)))))))</f>
        <v>Effectuez l’étape 1</v>
      </c>
      <c r="R1055" s="3" t="str">
        <f>IF(CRHPElig=" -  ","Effectuez l’étape 1",IF(CRHPElig="La baisse de revenus n'est pas admissible dans le cadre du PEREC",CRHPElig,IF(AND(INDEX(claimPeriodNo,MATCH('Étape 1) Taux'!$A$8,claimPeriods,0))&gt;17,INDEX(claimPeriodNo,MATCH('Étape 1) Taux'!$A$8,claimPeriods,0))&lt;20,revenueReduction&lt;0.1),0,IF(NOT(ISNUMBER(J1055)),0,IF(F1055="Oui",0,IF($C1055="Non - avec lien de dépendance",MIN(1129,J1055,$D1055),MIN(1129,J1055)))))))</f>
        <v>Effectuez l’étape 1</v>
      </c>
      <c r="S1055" s="3" t="str">
        <f>IF(CRHPElig=" -  ","Effectuez l’étape 1",IF(CRHPElig="La baisse de revenus n'est pas admissible dans le cadre du PEREC",CRHPElig,IF(AND(INDEX(claimPeriodNo,MATCH('Étape 1) Taux'!$A$8,claimPeriods,0))&gt;17,INDEX(claimPeriodNo,MATCH('Étape 1) Taux'!$A$8,claimPeriods,0))&lt;20,revenueReduction&lt;0.1),0,IF(NOT(ISNUMBER(K1055)),0,IF(G1055="Oui",0,IF($C1055="Non - avec lien de dépendance",MIN(1129,K1055,$D1055),MIN(1129,K1055)))))))</f>
        <v>Effectuez l’étape 1</v>
      </c>
      <c r="T1055" s="3" t="str">
        <f>IF(CRHPElig=" -  ","Effectuez l’étape 1",IF(CRHPElig="La baisse de revenus n'est pas admissible dans le cadre du PEREC",CRHPElig,IF(AND(INDEX(claimPeriodNo,MATCH('Étape 1) Taux'!$A$8,claimPeriods,0))&gt;17,INDEX(claimPeriodNo,MATCH('Étape 1) Taux'!$A$8,claimPeriods,0))&lt;20,revenueReduction&lt;0.1),0,IF(NOT(ISNUMBER(L1055)),0,IF(H1055="Oui",0,IF($C1055="Non - avec lien de dépendance",MIN(1129,L1055,$D1055),MIN(1129,L1055)))))))</f>
        <v>Effectuez l’étape 1</v>
      </c>
      <c r="U1055" s="3">
        <f t="shared" si="100"/>
        <v>0</v>
      </c>
      <c r="V1055" s="3">
        <f t="shared" si="101"/>
        <v>0</v>
      </c>
    </row>
    <row r="1056" spans="13:22" x14ac:dyDescent="0.3">
      <c r="M1056" s="52" t="str">
        <f t="shared" si="96"/>
        <v>Calculez d'abord la baisse moyenne de vos revenus sur 12 mois à l'étape 2)</v>
      </c>
      <c r="N1056" s="52" t="str">
        <f t="shared" si="97"/>
        <v>Calculez d'abord la baisse moyenne de vos revenus sur 12 mois à l'étape 2)</v>
      </c>
      <c r="O1056" s="52" t="str">
        <f t="shared" si="98"/>
        <v>Calculez d'abord la baisse moyenne de vos revenus sur 12 mois à l'étape 2)</v>
      </c>
      <c r="P1056" s="52" t="str">
        <f t="shared" si="99"/>
        <v>Calculez d'abord la baisse moyenne de vos revenus sur 12 mois à l'étape 2)</v>
      </c>
      <c r="Q1056" s="3" t="str">
        <f>IF(CRHPElig=" -  ","Effectuez l’étape 1",IF(CRHPElig="La baisse de revenus n'est pas admissible dans le cadre du PEREC",CRHPElig,IF(AND(INDEX(claimPeriodNo,MATCH('Étape 1) Taux'!$A$8,claimPeriods,0))&gt;17,INDEX(claimPeriodNo,MATCH('Étape 1) Taux'!$A$8,claimPeriods,0))&lt;20,revenueReduction&lt;0.1),0,IF(NOT(ISNUMBER(I1056)),0,IF(E1056="Oui",0,IF($C1056="Non - avec lien de dépendance",MIN(1129,I1056,$D1056),MIN(1129,I1056)))))))</f>
        <v>Effectuez l’étape 1</v>
      </c>
      <c r="R1056" s="3" t="str">
        <f>IF(CRHPElig=" -  ","Effectuez l’étape 1",IF(CRHPElig="La baisse de revenus n'est pas admissible dans le cadre du PEREC",CRHPElig,IF(AND(INDEX(claimPeriodNo,MATCH('Étape 1) Taux'!$A$8,claimPeriods,0))&gt;17,INDEX(claimPeriodNo,MATCH('Étape 1) Taux'!$A$8,claimPeriods,0))&lt;20,revenueReduction&lt;0.1),0,IF(NOT(ISNUMBER(J1056)),0,IF(F1056="Oui",0,IF($C1056="Non - avec lien de dépendance",MIN(1129,J1056,$D1056),MIN(1129,J1056)))))))</f>
        <v>Effectuez l’étape 1</v>
      </c>
      <c r="S1056" s="3" t="str">
        <f>IF(CRHPElig=" -  ","Effectuez l’étape 1",IF(CRHPElig="La baisse de revenus n'est pas admissible dans le cadre du PEREC",CRHPElig,IF(AND(INDEX(claimPeriodNo,MATCH('Étape 1) Taux'!$A$8,claimPeriods,0))&gt;17,INDEX(claimPeriodNo,MATCH('Étape 1) Taux'!$A$8,claimPeriods,0))&lt;20,revenueReduction&lt;0.1),0,IF(NOT(ISNUMBER(K1056)),0,IF(G1056="Oui",0,IF($C1056="Non - avec lien de dépendance",MIN(1129,K1056,$D1056),MIN(1129,K1056)))))))</f>
        <v>Effectuez l’étape 1</v>
      </c>
      <c r="T1056" s="3" t="str">
        <f>IF(CRHPElig=" -  ","Effectuez l’étape 1",IF(CRHPElig="La baisse de revenus n'est pas admissible dans le cadre du PEREC",CRHPElig,IF(AND(INDEX(claimPeriodNo,MATCH('Étape 1) Taux'!$A$8,claimPeriods,0))&gt;17,INDEX(claimPeriodNo,MATCH('Étape 1) Taux'!$A$8,claimPeriods,0))&lt;20,revenueReduction&lt;0.1),0,IF(NOT(ISNUMBER(L1056)),0,IF(H1056="Oui",0,IF($C1056="Non - avec lien de dépendance",MIN(1129,L1056,$D1056),MIN(1129,L1056)))))))</f>
        <v>Effectuez l’étape 1</v>
      </c>
      <c r="U1056" s="3">
        <f t="shared" si="100"/>
        <v>0</v>
      </c>
      <c r="V1056" s="3">
        <f t="shared" si="101"/>
        <v>0</v>
      </c>
    </row>
    <row r="1057" spans="13:22" x14ac:dyDescent="0.3">
      <c r="M1057" s="52" t="str">
        <f t="shared" si="96"/>
        <v>Calculez d'abord la baisse moyenne de vos revenus sur 12 mois à l'étape 2)</v>
      </c>
      <c r="N1057" s="52" t="str">
        <f t="shared" si="97"/>
        <v>Calculez d'abord la baisse moyenne de vos revenus sur 12 mois à l'étape 2)</v>
      </c>
      <c r="O1057" s="52" t="str">
        <f t="shared" si="98"/>
        <v>Calculez d'abord la baisse moyenne de vos revenus sur 12 mois à l'étape 2)</v>
      </c>
      <c r="P1057" s="52" t="str">
        <f t="shared" si="99"/>
        <v>Calculez d'abord la baisse moyenne de vos revenus sur 12 mois à l'étape 2)</v>
      </c>
      <c r="Q1057" s="3" t="str">
        <f>IF(CRHPElig=" -  ","Effectuez l’étape 1",IF(CRHPElig="La baisse de revenus n'est pas admissible dans le cadre du PEREC",CRHPElig,IF(AND(INDEX(claimPeriodNo,MATCH('Étape 1) Taux'!$A$8,claimPeriods,0))&gt;17,INDEX(claimPeriodNo,MATCH('Étape 1) Taux'!$A$8,claimPeriods,0))&lt;20,revenueReduction&lt;0.1),0,IF(NOT(ISNUMBER(I1057)),0,IF(E1057="Oui",0,IF($C1057="Non - avec lien de dépendance",MIN(1129,I1057,$D1057),MIN(1129,I1057)))))))</f>
        <v>Effectuez l’étape 1</v>
      </c>
      <c r="R1057" s="3" t="str">
        <f>IF(CRHPElig=" -  ","Effectuez l’étape 1",IF(CRHPElig="La baisse de revenus n'est pas admissible dans le cadre du PEREC",CRHPElig,IF(AND(INDEX(claimPeriodNo,MATCH('Étape 1) Taux'!$A$8,claimPeriods,0))&gt;17,INDEX(claimPeriodNo,MATCH('Étape 1) Taux'!$A$8,claimPeriods,0))&lt;20,revenueReduction&lt;0.1),0,IF(NOT(ISNUMBER(J1057)),0,IF(F1057="Oui",0,IF($C1057="Non - avec lien de dépendance",MIN(1129,J1057,$D1057),MIN(1129,J1057)))))))</f>
        <v>Effectuez l’étape 1</v>
      </c>
      <c r="S1057" s="3" t="str">
        <f>IF(CRHPElig=" -  ","Effectuez l’étape 1",IF(CRHPElig="La baisse de revenus n'est pas admissible dans le cadre du PEREC",CRHPElig,IF(AND(INDEX(claimPeriodNo,MATCH('Étape 1) Taux'!$A$8,claimPeriods,0))&gt;17,INDEX(claimPeriodNo,MATCH('Étape 1) Taux'!$A$8,claimPeriods,0))&lt;20,revenueReduction&lt;0.1),0,IF(NOT(ISNUMBER(K1057)),0,IF(G1057="Oui",0,IF($C1057="Non - avec lien de dépendance",MIN(1129,K1057,$D1057),MIN(1129,K1057)))))))</f>
        <v>Effectuez l’étape 1</v>
      </c>
      <c r="T1057" s="3" t="str">
        <f>IF(CRHPElig=" -  ","Effectuez l’étape 1",IF(CRHPElig="La baisse de revenus n'est pas admissible dans le cadre du PEREC",CRHPElig,IF(AND(INDEX(claimPeriodNo,MATCH('Étape 1) Taux'!$A$8,claimPeriods,0))&gt;17,INDEX(claimPeriodNo,MATCH('Étape 1) Taux'!$A$8,claimPeriods,0))&lt;20,revenueReduction&lt;0.1),0,IF(NOT(ISNUMBER(L1057)),0,IF(H1057="Oui",0,IF($C1057="Non - avec lien de dépendance",MIN(1129,L1057,$D1057),MIN(1129,L1057)))))))</f>
        <v>Effectuez l’étape 1</v>
      </c>
      <c r="U1057" s="3">
        <f t="shared" si="100"/>
        <v>0</v>
      </c>
      <c r="V1057" s="3">
        <f t="shared" si="101"/>
        <v>0</v>
      </c>
    </row>
    <row r="1058" spans="13:22" x14ac:dyDescent="0.3">
      <c r="M1058" s="52" t="str">
        <f t="shared" si="96"/>
        <v>Calculez d'abord la baisse moyenne de vos revenus sur 12 mois à l'étape 2)</v>
      </c>
      <c r="N1058" s="52" t="str">
        <f t="shared" si="97"/>
        <v>Calculez d'abord la baisse moyenne de vos revenus sur 12 mois à l'étape 2)</v>
      </c>
      <c r="O1058" s="52" t="str">
        <f t="shared" si="98"/>
        <v>Calculez d'abord la baisse moyenne de vos revenus sur 12 mois à l'étape 2)</v>
      </c>
      <c r="P1058" s="52" t="str">
        <f t="shared" si="99"/>
        <v>Calculez d'abord la baisse moyenne de vos revenus sur 12 mois à l'étape 2)</v>
      </c>
      <c r="Q1058" s="3" t="str">
        <f>IF(CRHPElig=" -  ","Effectuez l’étape 1",IF(CRHPElig="La baisse de revenus n'est pas admissible dans le cadre du PEREC",CRHPElig,IF(AND(INDEX(claimPeriodNo,MATCH('Étape 1) Taux'!$A$8,claimPeriods,0))&gt;17,INDEX(claimPeriodNo,MATCH('Étape 1) Taux'!$A$8,claimPeriods,0))&lt;20,revenueReduction&lt;0.1),0,IF(NOT(ISNUMBER(I1058)),0,IF(E1058="Oui",0,IF($C1058="Non - avec lien de dépendance",MIN(1129,I1058,$D1058),MIN(1129,I1058)))))))</f>
        <v>Effectuez l’étape 1</v>
      </c>
      <c r="R1058" s="3" t="str">
        <f>IF(CRHPElig=" -  ","Effectuez l’étape 1",IF(CRHPElig="La baisse de revenus n'est pas admissible dans le cadre du PEREC",CRHPElig,IF(AND(INDEX(claimPeriodNo,MATCH('Étape 1) Taux'!$A$8,claimPeriods,0))&gt;17,INDEX(claimPeriodNo,MATCH('Étape 1) Taux'!$A$8,claimPeriods,0))&lt;20,revenueReduction&lt;0.1),0,IF(NOT(ISNUMBER(J1058)),0,IF(F1058="Oui",0,IF($C1058="Non - avec lien de dépendance",MIN(1129,J1058,$D1058),MIN(1129,J1058)))))))</f>
        <v>Effectuez l’étape 1</v>
      </c>
      <c r="S1058" s="3" t="str">
        <f>IF(CRHPElig=" -  ","Effectuez l’étape 1",IF(CRHPElig="La baisse de revenus n'est pas admissible dans le cadre du PEREC",CRHPElig,IF(AND(INDEX(claimPeriodNo,MATCH('Étape 1) Taux'!$A$8,claimPeriods,0))&gt;17,INDEX(claimPeriodNo,MATCH('Étape 1) Taux'!$A$8,claimPeriods,0))&lt;20,revenueReduction&lt;0.1),0,IF(NOT(ISNUMBER(K1058)),0,IF(G1058="Oui",0,IF($C1058="Non - avec lien de dépendance",MIN(1129,K1058,$D1058),MIN(1129,K1058)))))))</f>
        <v>Effectuez l’étape 1</v>
      </c>
      <c r="T1058" s="3" t="str">
        <f>IF(CRHPElig=" -  ","Effectuez l’étape 1",IF(CRHPElig="La baisse de revenus n'est pas admissible dans le cadre du PEREC",CRHPElig,IF(AND(INDEX(claimPeriodNo,MATCH('Étape 1) Taux'!$A$8,claimPeriods,0))&gt;17,INDEX(claimPeriodNo,MATCH('Étape 1) Taux'!$A$8,claimPeriods,0))&lt;20,revenueReduction&lt;0.1),0,IF(NOT(ISNUMBER(L1058)),0,IF(H1058="Oui",0,IF($C1058="Non - avec lien de dépendance",MIN(1129,L1058,$D1058),MIN(1129,L1058)))))))</f>
        <v>Effectuez l’étape 1</v>
      </c>
      <c r="U1058" s="3">
        <f t="shared" si="100"/>
        <v>0</v>
      </c>
      <c r="V1058" s="3">
        <f t="shared" si="101"/>
        <v>0</v>
      </c>
    </row>
    <row r="1059" spans="13:22" x14ac:dyDescent="0.3">
      <c r="M1059" s="52" t="str">
        <f t="shared" si="96"/>
        <v>Calculez d'abord la baisse moyenne de vos revenus sur 12 mois à l'étape 2)</v>
      </c>
      <c r="N1059" s="52" t="str">
        <f t="shared" si="97"/>
        <v>Calculez d'abord la baisse moyenne de vos revenus sur 12 mois à l'étape 2)</v>
      </c>
      <c r="O1059" s="52" t="str">
        <f t="shared" si="98"/>
        <v>Calculez d'abord la baisse moyenne de vos revenus sur 12 mois à l'étape 2)</v>
      </c>
      <c r="P1059" s="52" t="str">
        <f t="shared" si="99"/>
        <v>Calculez d'abord la baisse moyenne de vos revenus sur 12 mois à l'étape 2)</v>
      </c>
      <c r="Q1059" s="3" t="str">
        <f>IF(CRHPElig=" -  ","Effectuez l’étape 1",IF(CRHPElig="La baisse de revenus n'est pas admissible dans le cadre du PEREC",CRHPElig,IF(AND(INDEX(claimPeriodNo,MATCH('Étape 1) Taux'!$A$8,claimPeriods,0))&gt;17,INDEX(claimPeriodNo,MATCH('Étape 1) Taux'!$A$8,claimPeriods,0))&lt;20,revenueReduction&lt;0.1),0,IF(NOT(ISNUMBER(I1059)),0,IF(E1059="Oui",0,IF($C1059="Non - avec lien de dépendance",MIN(1129,I1059,$D1059),MIN(1129,I1059)))))))</f>
        <v>Effectuez l’étape 1</v>
      </c>
      <c r="R1059" s="3" t="str">
        <f>IF(CRHPElig=" -  ","Effectuez l’étape 1",IF(CRHPElig="La baisse de revenus n'est pas admissible dans le cadre du PEREC",CRHPElig,IF(AND(INDEX(claimPeriodNo,MATCH('Étape 1) Taux'!$A$8,claimPeriods,0))&gt;17,INDEX(claimPeriodNo,MATCH('Étape 1) Taux'!$A$8,claimPeriods,0))&lt;20,revenueReduction&lt;0.1),0,IF(NOT(ISNUMBER(J1059)),0,IF(F1059="Oui",0,IF($C1059="Non - avec lien de dépendance",MIN(1129,J1059,$D1059),MIN(1129,J1059)))))))</f>
        <v>Effectuez l’étape 1</v>
      </c>
      <c r="S1059" s="3" t="str">
        <f>IF(CRHPElig=" -  ","Effectuez l’étape 1",IF(CRHPElig="La baisse de revenus n'est pas admissible dans le cadre du PEREC",CRHPElig,IF(AND(INDEX(claimPeriodNo,MATCH('Étape 1) Taux'!$A$8,claimPeriods,0))&gt;17,INDEX(claimPeriodNo,MATCH('Étape 1) Taux'!$A$8,claimPeriods,0))&lt;20,revenueReduction&lt;0.1),0,IF(NOT(ISNUMBER(K1059)),0,IF(G1059="Oui",0,IF($C1059="Non - avec lien de dépendance",MIN(1129,K1059,$D1059),MIN(1129,K1059)))))))</f>
        <v>Effectuez l’étape 1</v>
      </c>
      <c r="T1059" s="3" t="str">
        <f>IF(CRHPElig=" -  ","Effectuez l’étape 1",IF(CRHPElig="La baisse de revenus n'est pas admissible dans le cadre du PEREC",CRHPElig,IF(AND(INDEX(claimPeriodNo,MATCH('Étape 1) Taux'!$A$8,claimPeriods,0))&gt;17,INDEX(claimPeriodNo,MATCH('Étape 1) Taux'!$A$8,claimPeriods,0))&lt;20,revenueReduction&lt;0.1),0,IF(NOT(ISNUMBER(L1059)),0,IF(H1059="Oui",0,IF($C1059="Non - avec lien de dépendance",MIN(1129,L1059,$D1059),MIN(1129,L1059)))))))</f>
        <v>Effectuez l’étape 1</v>
      </c>
      <c r="U1059" s="3">
        <f t="shared" si="100"/>
        <v>0</v>
      </c>
      <c r="V1059" s="3">
        <f t="shared" si="101"/>
        <v>0</v>
      </c>
    </row>
    <row r="1060" spans="13:22" x14ac:dyDescent="0.3">
      <c r="M1060" s="52" t="str">
        <f t="shared" si="96"/>
        <v>Calculez d'abord la baisse moyenne de vos revenus sur 12 mois à l'étape 2)</v>
      </c>
      <c r="N1060" s="52" t="str">
        <f t="shared" si="97"/>
        <v>Calculez d'abord la baisse moyenne de vos revenus sur 12 mois à l'étape 2)</v>
      </c>
      <c r="O1060" s="52" t="str">
        <f t="shared" si="98"/>
        <v>Calculez d'abord la baisse moyenne de vos revenus sur 12 mois à l'étape 2)</v>
      </c>
      <c r="P1060" s="52" t="str">
        <f t="shared" si="99"/>
        <v>Calculez d'abord la baisse moyenne de vos revenus sur 12 mois à l'étape 2)</v>
      </c>
      <c r="Q1060" s="3" t="str">
        <f>IF(CRHPElig=" -  ","Effectuez l’étape 1",IF(CRHPElig="La baisse de revenus n'est pas admissible dans le cadre du PEREC",CRHPElig,IF(AND(INDEX(claimPeriodNo,MATCH('Étape 1) Taux'!$A$8,claimPeriods,0))&gt;17,INDEX(claimPeriodNo,MATCH('Étape 1) Taux'!$A$8,claimPeriods,0))&lt;20,revenueReduction&lt;0.1),0,IF(NOT(ISNUMBER(I1060)),0,IF(E1060="Oui",0,IF($C1060="Non - avec lien de dépendance",MIN(1129,I1060,$D1060),MIN(1129,I1060)))))))</f>
        <v>Effectuez l’étape 1</v>
      </c>
      <c r="R1060" s="3" t="str">
        <f>IF(CRHPElig=" -  ","Effectuez l’étape 1",IF(CRHPElig="La baisse de revenus n'est pas admissible dans le cadre du PEREC",CRHPElig,IF(AND(INDEX(claimPeriodNo,MATCH('Étape 1) Taux'!$A$8,claimPeriods,0))&gt;17,INDEX(claimPeriodNo,MATCH('Étape 1) Taux'!$A$8,claimPeriods,0))&lt;20,revenueReduction&lt;0.1),0,IF(NOT(ISNUMBER(J1060)),0,IF(F1060="Oui",0,IF($C1060="Non - avec lien de dépendance",MIN(1129,J1060,$D1060),MIN(1129,J1060)))))))</f>
        <v>Effectuez l’étape 1</v>
      </c>
      <c r="S1060" s="3" t="str">
        <f>IF(CRHPElig=" -  ","Effectuez l’étape 1",IF(CRHPElig="La baisse de revenus n'est pas admissible dans le cadre du PEREC",CRHPElig,IF(AND(INDEX(claimPeriodNo,MATCH('Étape 1) Taux'!$A$8,claimPeriods,0))&gt;17,INDEX(claimPeriodNo,MATCH('Étape 1) Taux'!$A$8,claimPeriods,0))&lt;20,revenueReduction&lt;0.1),0,IF(NOT(ISNUMBER(K1060)),0,IF(G1060="Oui",0,IF($C1060="Non - avec lien de dépendance",MIN(1129,K1060,$D1060),MIN(1129,K1060)))))))</f>
        <v>Effectuez l’étape 1</v>
      </c>
      <c r="T1060" s="3" t="str">
        <f>IF(CRHPElig=" -  ","Effectuez l’étape 1",IF(CRHPElig="La baisse de revenus n'est pas admissible dans le cadre du PEREC",CRHPElig,IF(AND(INDEX(claimPeriodNo,MATCH('Étape 1) Taux'!$A$8,claimPeriods,0))&gt;17,INDEX(claimPeriodNo,MATCH('Étape 1) Taux'!$A$8,claimPeriods,0))&lt;20,revenueReduction&lt;0.1),0,IF(NOT(ISNUMBER(L1060)),0,IF(H1060="Oui",0,IF($C1060="Non - avec lien de dépendance",MIN(1129,L1060,$D1060),MIN(1129,L1060)))))))</f>
        <v>Effectuez l’étape 1</v>
      </c>
      <c r="U1060" s="3">
        <f t="shared" si="100"/>
        <v>0</v>
      </c>
      <c r="V1060" s="3">
        <f t="shared" si="101"/>
        <v>0</v>
      </c>
    </row>
    <row r="1061" spans="13:22" x14ac:dyDescent="0.3">
      <c r="M1061" s="52" t="str">
        <f t="shared" si="96"/>
        <v>Calculez d'abord la baisse moyenne de vos revenus sur 12 mois à l'étape 2)</v>
      </c>
      <c r="N1061" s="52" t="str">
        <f t="shared" si="97"/>
        <v>Calculez d'abord la baisse moyenne de vos revenus sur 12 mois à l'étape 2)</v>
      </c>
      <c r="O1061" s="52" t="str">
        <f t="shared" si="98"/>
        <v>Calculez d'abord la baisse moyenne de vos revenus sur 12 mois à l'étape 2)</v>
      </c>
      <c r="P1061" s="52" t="str">
        <f t="shared" si="99"/>
        <v>Calculez d'abord la baisse moyenne de vos revenus sur 12 mois à l'étape 2)</v>
      </c>
      <c r="Q1061" s="3" t="str">
        <f>IF(CRHPElig=" -  ","Effectuez l’étape 1",IF(CRHPElig="La baisse de revenus n'est pas admissible dans le cadre du PEREC",CRHPElig,IF(AND(INDEX(claimPeriodNo,MATCH('Étape 1) Taux'!$A$8,claimPeriods,0))&gt;17,INDEX(claimPeriodNo,MATCH('Étape 1) Taux'!$A$8,claimPeriods,0))&lt;20,revenueReduction&lt;0.1),0,IF(NOT(ISNUMBER(I1061)),0,IF(E1061="Oui",0,IF($C1061="Non - avec lien de dépendance",MIN(1129,I1061,$D1061),MIN(1129,I1061)))))))</f>
        <v>Effectuez l’étape 1</v>
      </c>
      <c r="R1061" s="3" t="str">
        <f>IF(CRHPElig=" -  ","Effectuez l’étape 1",IF(CRHPElig="La baisse de revenus n'est pas admissible dans le cadre du PEREC",CRHPElig,IF(AND(INDEX(claimPeriodNo,MATCH('Étape 1) Taux'!$A$8,claimPeriods,0))&gt;17,INDEX(claimPeriodNo,MATCH('Étape 1) Taux'!$A$8,claimPeriods,0))&lt;20,revenueReduction&lt;0.1),0,IF(NOT(ISNUMBER(J1061)),0,IF(F1061="Oui",0,IF($C1061="Non - avec lien de dépendance",MIN(1129,J1061,$D1061),MIN(1129,J1061)))))))</f>
        <v>Effectuez l’étape 1</v>
      </c>
      <c r="S1061" s="3" t="str">
        <f>IF(CRHPElig=" -  ","Effectuez l’étape 1",IF(CRHPElig="La baisse de revenus n'est pas admissible dans le cadre du PEREC",CRHPElig,IF(AND(INDEX(claimPeriodNo,MATCH('Étape 1) Taux'!$A$8,claimPeriods,0))&gt;17,INDEX(claimPeriodNo,MATCH('Étape 1) Taux'!$A$8,claimPeriods,0))&lt;20,revenueReduction&lt;0.1),0,IF(NOT(ISNUMBER(K1061)),0,IF(G1061="Oui",0,IF($C1061="Non - avec lien de dépendance",MIN(1129,K1061,$D1061),MIN(1129,K1061)))))))</f>
        <v>Effectuez l’étape 1</v>
      </c>
      <c r="T1061" s="3" t="str">
        <f>IF(CRHPElig=" -  ","Effectuez l’étape 1",IF(CRHPElig="La baisse de revenus n'est pas admissible dans le cadre du PEREC",CRHPElig,IF(AND(INDEX(claimPeriodNo,MATCH('Étape 1) Taux'!$A$8,claimPeriods,0))&gt;17,INDEX(claimPeriodNo,MATCH('Étape 1) Taux'!$A$8,claimPeriods,0))&lt;20,revenueReduction&lt;0.1),0,IF(NOT(ISNUMBER(L1061)),0,IF(H1061="Oui",0,IF($C1061="Non - avec lien de dépendance",MIN(1129,L1061,$D1061),MIN(1129,L1061)))))))</f>
        <v>Effectuez l’étape 1</v>
      </c>
      <c r="U1061" s="3">
        <f t="shared" si="100"/>
        <v>0</v>
      </c>
      <c r="V1061" s="3">
        <f t="shared" si="101"/>
        <v>0</v>
      </c>
    </row>
    <row r="1062" spans="13:22" x14ac:dyDescent="0.3">
      <c r="M1062" s="52" t="str">
        <f t="shared" si="96"/>
        <v>Calculez d'abord la baisse moyenne de vos revenus sur 12 mois à l'étape 2)</v>
      </c>
      <c r="N1062" s="52" t="str">
        <f t="shared" si="97"/>
        <v>Calculez d'abord la baisse moyenne de vos revenus sur 12 mois à l'étape 2)</v>
      </c>
      <c r="O1062" s="52" t="str">
        <f t="shared" si="98"/>
        <v>Calculez d'abord la baisse moyenne de vos revenus sur 12 mois à l'étape 2)</v>
      </c>
      <c r="P1062" s="52" t="str">
        <f t="shared" si="99"/>
        <v>Calculez d'abord la baisse moyenne de vos revenus sur 12 mois à l'étape 2)</v>
      </c>
      <c r="Q1062" s="3" t="str">
        <f>IF(CRHPElig=" -  ","Effectuez l’étape 1",IF(CRHPElig="La baisse de revenus n'est pas admissible dans le cadre du PEREC",CRHPElig,IF(AND(INDEX(claimPeriodNo,MATCH('Étape 1) Taux'!$A$8,claimPeriods,0))&gt;17,INDEX(claimPeriodNo,MATCH('Étape 1) Taux'!$A$8,claimPeriods,0))&lt;20,revenueReduction&lt;0.1),0,IF(NOT(ISNUMBER(I1062)),0,IF(E1062="Oui",0,IF($C1062="Non - avec lien de dépendance",MIN(1129,I1062,$D1062),MIN(1129,I1062)))))))</f>
        <v>Effectuez l’étape 1</v>
      </c>
      <c r="R1062" s="3" t="str">
        <f>IF(CRHPElig=" -  ","Effectuez l’étape 1",IF(CRHPElig="La baisse de revenus n'est pas admissible dans le cadre du PEREC",CRHPElig,IF(AND(INDEX(claimPeriodNo,MATCH('Étape 1) Taux'!$A$8,claimPeriods,0))&gt;17,INDEX(claimPeriodNo,MATCH('Étape 1) Taux'!$A$8,claimPeriods,0))&lt;20,revenueReduction&lt;0.1),0,IF(NOT(ISNUMBER(J1062)),0,IF(F1062="Oui",0,IF($C1062="Non - avec lien de dépendance",MIN(1129,J1062,$D1062),MIN(1129,J1062)))))))</f>
        <v>Effectuez l’étape 1</v>
      </c>
      <c r="S1062" s="3" t="str">
        <f>IF(CRHPElig=" -  ","Effectuez l’étape 1",IF(CRHPElig="La baisse de revenus n'est pas admissible dans le cadre du PEREC",CRHPElig,IF(AND(INDEX(claimPeriodNo,MATCH('Étape 1) Taux'!$A$8,claimPeriods,0))&gt;17,INDEX(claimPeriodNo,MATCH('Étape 1) Taux'!$A$8,claimPeriods,0))&lt;20,revenueReduction&lt;0.1),0,IF(NOT(ISNUMBER(K1062)),0,IF(G1062="Oui",0,IF($C1062="Non - avec lien de dépendance",MIN(1129,K1062,$D1062),MIN(1129,K1062)))))))</f>
        <v>Effectuez l’étape 1</v>
      </c>
      <c r="T1062" s="3" t="str">
        <f>IF(CRHPElig=" -  ","Effectuez l’étape 1",IF(CRHPElig="La baisse de revenus n'est pas admissible dans le cadre du PEREC",CRHPElig,IF(AND(INDEX(claimPeriodNo,MATCH('Étape 1) Taux'!$A$8,claimPeriods,0))&gt;17,INDEX(claimPeriodNo,MATCH('Étape 1) Taux'!$A$8,claimPeriods,0))&lt;20,revenueReduction&lt;0.1),0,IF(NOT(ISNUMBER(L1062)),0,IF(H1062="Oui",0,IF($C1062="Non - avec lien de dépendance",MIN(1129,L1062,$D1062),MIN(1129,L1062)))))))</f>
        <v>Effectuez l’étape 1</v>
      </c>
      <c r="U1062" s="3">
        <f t="shared" si="100"/>
        <v>0</v>
      </c>
      <c r="V1062" s="3">
        <f t="shared" si="101"/>
        <v>0</v>
      </c>
    </row>
    <row r="1063" spans="13:22" x14ac:dyDescent="0.3">
      <c r="M1063" s="52" t="str">
        <f t="shared" si="96"/>
        <v>Calculez d'abord la baisse moyenne de vos revenus sur 12 mois à l'étape 2)</v>
      </c>
      <c r="N1063" s="52" t="str">
        <f t="shared" si="97"/>
        <v>Calculez d'abord la baisse moyenne de vos revenus sur 12 mois à l'étape 2)</v>
      </c>
      <c r="O1063" s="52" t="str">
        <f t="shared" si="98"/>
        <v>Calculez d'abord la baisse moyenne de vos revenus sur 12 mois à l'étape 2)</v>
      </c>
      <c r="P1063" s="52" t="str">
        <f t="shared" si="99"/>
        <v>Calculez d'abord la baisse moyenne de vos revenus sur 12 mois à l'étape 2)</v>
      </c>
      <c r="Q1063" s="3" t="str">
        <f>IF(CRHPElig=" -  ","Effectuez l’étape 1",IF(CRHPElig="La baisse de revenus n'est pas admissible dans le cadre du PEREC",CRHPElig,IF(AND(INDEX(claimPeriodNo,MATCH('Étape 1) Taux'!$A$8,claimPeriods,0))&gt;17,INDEX(claimPeriodNo,MATCH('Étape 1) Taux'!$A$8,claimPeriods,0))&lt;20,revenueReduction&lt;0.1),0,IF(NOT(ISNUMBER(I1063)),0,IF(E1063="Oui",0,IF($C1063="Non - avec lien de dépendance",MIN(1129,I1063,$D1063),MIN(1129,I1063)))))))</f>
        <v>Effectuez l’étape 1</v>
      </c>
      <c r="R1063" s="3" t="str">
        <f>IF(CRHPElig=" -  ","Effectuez l’étape 1",IF(CRHPElig="La baisse de revenus n'est pas admissible dans le cadre du PEREC",CRHPElig,IF(AND(INDEX(claimPeriodNo,MATCH('Étape 1) Taux'!$A$8,claimPeriods,0))&gt;17,INDEX(claimPeriodNo,MATCH('Étape 1) Taux'!$A$8,claimPeriods,0))&lt;20,revenueReduction&lt;0.1),0,IF(NOT(ISNUMBER(J1063)),0,IF(F1063="Oui",0,IF($C1063="Non - avec lien de dépendance",MIN(1129,J1063,$D1063),MIN(1129,J1063)))))))</f>
        <v>Effectuez l’étape 1</v>
      </c>
      <c r="S1063" s="3" t="str">
        <f>IF(CRHPElig=" -  ","Effectuez l’étape 1",IF(CRHPElig="La baisse de revenus n'est pas admissible dans le cadre du PEREC",CRHPElig,IF(AND(INDEX(claimPeriodNo,MATCH('Étape 1) Taux'!$A$8,claimPeriods,0))&gt;17,INDEX(claimPeriodNo,MATCH('Étape 1) Taux'!$A$8,claimPeriods,0))&lt;20,revenueReduction&lt;0.1),0,IF(NOT(ISNUMBER(K1063)),0,IF(G1063="Oui",0,IF($C1063="Non - avec lien de dépendance",MIN(1129,K1063,$D1063),MIN(1129,K1063)))))))</f>
        <v>Effectuez l’étape 1</v>
      </c>
      <c r="T1063" s="3" t="str">
        <f>IF(CRHPElig=" -  ","Effectuez l’étape 1",IF(CRHPElig="La baisse de revenus n'est pas admissible dans le cadre du PEREC",CRHPElig,IF(AND(INDEX(claimPeriodNo,MATCH('Étape 1) Taux'!$A$8,claimPeriods,0))&gt;17,INDEX(claimPeriodNo,MATCH('Étape 1) Taux'!$A$8,claimPeriods,0))&lt;20,revenueReduction&lt;0.1),0,IF(NOT(ISNUMBER(L1063)),0,IF(H1063="Oui",0,IF($C1063="Non - avec lien de dépendance",MIN(1129,L1063,$D1063),MIN(1129,L1063)))))))</f>
        <v>Effectuez l’étape 1</v>
      </c>
      <c r="U1063" s="3">
        <f t="shared" si="100"/>
        <v>0</v>
      </c>
      <c r="V1063" s="3">
        <f t="shared" si="101"/>
        <v>0</v>
      </c>
    </row>
    <row r="1064" spans="13:22" x14ac:dyDescent="0.3">
      <c r="M1064" s="52" t="str">
        <f t="shared" si="96"/>
        <v>Calculez d'abord la baisse moyenne de vos revenus sur 12 mois à l'étape 2)</v>
      </c>
      <c r="N1064" s="52" t="str">
        <f t="shared" si="97"/>
        <v>Calculez d'abord la baisse moyenne de vos revenus sur 12 mois à l'étape 2)</v>
      </c>
      <c r="O1064" s="52" t="str">
        <f t="shared" si="98"/>
        <v>Calculez d'abord la baisse moyenne de vos revenus sur 12 mois à l'étape 2)</v>
      </c>
      <c r="P1064" s="52" t="str">
        <f t="shared" si="99"/>
        <v>Calculez d'abord la baisse moyenne de vos revenus sur 12 mois à l'étape 2)</v>
      </c>
      <c r="Q1064" s="3" t="str">
        <f>IF(CRHPElig=" -  ","Effectuez l’étape 1",IF(CRHPElig="La baisse de revenus n'est pas admissible dans le cadre du PEREC",CRHPElig,IF(AND(INDEX(claimPeriodNo,MATCH('Étape 1) Taux'!$A$8,claimPeriods,0))&gt;17,INDEX(claimPeriodNo,MATCH('Étape 1) Taux'!$A$8,claimPeriods,0))&lt;20,revenueReduction&lt;0.1),0,IF(NOT(ISNUMBER(I1064)),0,IF(E1064="Oui",0,IF($C1064="Non - avec lien de dépendance",MIN(1129,I1064,$D1064),MIN(1129,I1064)))))))</f>
        <v>Effectuez l’étape 1</v>
      </c>
      <c r="R1064" s="3" t="str">
        <f>IF(CRHPElig=" -  ","Effectuez l’étape 1",IF(CRHPElig="La baisse de revenus n'est pas admissible dans le cadre du PEREC",CRHPElig,IF(AND(INDEX(claimPeriodNo,MATCH('Étape 1) Taux'!$A$8,claimPeriods,0))&gt;17,INDEX(claimPeriodNo,MATCH('Étape 1) Taux'!$A$8,claimPeriods,0))&lt;20,revenueReduction&lt;0.1),0,IF(NOT(ISNUMBER(J1064)),0,IF(F1064="Oui",0,IF($C1064="Non - avec lien de dépendance",MIN(1129,J1064,$D1064),MIN(1129,J1064)))))))</f>
        <v>Effectuez l’étape 1</v>
      </c>
      <c r="S1064" s="3" t="str">
        <f>IF(CRHPElig=" -  ","Effectuez l’étape 1",IF(CRHPElig="La baisse de revenus n'est pas admissible dans le cadre du PEREC",CRHPElig,IF(AND(INDEX(claimPeriodNo,MATCH('Étape 1) Taux'!$A$8,claimPeriods,0))&gt;17,INDEX(claimPeriodNo,MATCH('Étape 1) Taux'!$A$8,claimPeriods,0))&lt;20,revenueReduction&lt;0.1),0,IF(NOT(ISNUMBER(K1064)),0,IF(G1064="Oui",0,IF($C1064="Non - avec lien de dépendance",MIN(1129,K1064,$D1064),MIN(1129,K1064)))))))</f>
        <v>Effectuez l’étape 1</v>
      </c>
      <c r="T1064" s="3" t="str">
        <f>IF(CRHPElig=" -  ","Effectuez l’étape 1",IF(CRHPElig="La baisse de revenus n'est pas admissible dans le cadre du PEREC",CRHPElig,IF(AND(INDEX(claimPeriodNo,MATCH('Étape 1) Taux'!$A$8,claimPeriods,0))&gt;17,INDEX(claimPeriodNo,MATCH('Étape 1) Taux'!$A$8,claimPeriods,0))&lt;20,revenueReduction&lt;0.1),0,IF(NOT(ISNUMBER(L1064)),0,IF(H1064="Oui",0,IF($C1064="Non - avec lien de dépendance",MIN(1129,L1064,$D1064),MIN(1129,L1064)))))))</f>
        <v>Effectuez l’étape 1</v>
      </c>
      <c r="U1064" s="3">
        <f t="shared" si="100"/>
        <v>0</v>
      </c>
      <c r="V1064" s="3">
        <f t="shared" si="101"/>
        <v>0</v>
      </c>
    </row>
    <row r="1065" spans="13:22" x14ac:dyDescent="0.3">
      <c r="M1065" s="52" t="str">
        <f t="shared" si="96"/>
        <v>Calculez d'abord la baisse moyenne de vos revenus sur 12 mois à l'étape 2)</v>
      </c>
      <c r="N1065" s="52" t="str">
        <f t="shared" si="97"/>
        <v>Calculez d'abord la baisse moyenne de vos revenus sur 12 mois à l'étape 2)</v>
      </c>
      <c r="O1065" s="52" t="str">
        <f t="shared" si="98"/>
        <v>Calculez d'abord la baisse moyenne de vos revenus sur 12 mois à l'étape 2)</v>
      </c>
      <c r="P1065" s="52" t="str">
        <f t="shared" si="99"/>
        <v>Calculez d'abord la baisse moyenne de vos revenus sur 12 mois à l'étape 2)</v>
      </c>
      <c r="Q1065" s="3" t="str">
        <f>IF(CRHPElig=" -  ","Effectuez l’étape 1",IF(CRHPElig="La baisse de revenus n'est pas admissible dans le cadre du PEREC",CRHPElig,IF(AND(INDEX(claimPeriodNo,MATCH('Étape 1) Taux'!$A$8,claimPeriods,0))&gt;17,INDEX(claimPeriodNo,MATCH('Étape 1) Taux'!$A$8,claimPeriods,0))&lt;20,revenueReduction&lt;0.1),0,IF(NOT(ISNUMBER(I1065)),0,IF(E1065="Oui",0,IF($C1065="Non - avec lien de dépendance",MIN(1129,I1065,$D1065),MIN(1129,I1065)))))))</f>
        <v>Effectuez l’étape 1</v>
      </c>
      <c r="R1065" s="3" t="str">
        <f>IF(CRHPElig=" -  ","Effectuez l’étape 1",IF(CRHPElig="La baisse de revenus n'est pas admissible dans le cadre du PEREC",CRHPElig,IF(AND(INDEX(claimPeriodNo,MATCH('Étape 1) Taux'!$A$8,claimPeriods,0))&gt;17,INDEX(claimPeriodNo,MATCH('Étape 1) Taux'!$A$8,claimPeriods,0))&lt;20,revenueReduction&lt;0.1),0,IF(NOT(ISNUMBER(J1065)),0,IF(F1065="Oui",0,IF($C1065="Non - avec lien de dépendance",MIN(1129,J1065,$D1065),MIN(1129,J1065)))))))</f>
        <v>Effectuez l’étape 1</v>
      </c>
      <c r="S1065" s="3" t="str">
        <f>IF(CRHPElig=" -  ","Effectuez l’étape 1",IF(CRHPElig="La baisse de revenus n'est pas admissible dans le cadre du PEREC",CRHPElig,IF(AND(INDEX(claimPeriodNo,MATCH('Étape 1) Taux'!$A$8,claimPeriods,0))&gt;17,INDEX(claimPeriodNo,MATCH('Étape 1) Taux'!$A$8,claimPeriods,0))&lt;20,revenueReduction&lt;0.1),0,IF(NOT(ISNUMBER(K1065)),0,IF(G1065="Oui",0,IF($C1065="Non - avec lien de dépendance",MIN(1129,K1065,$D1065),MIN(1129,K1065)))))))</f>
        <v>Effectuez l’étape 1</v>
      </c>
      <c r="T1065" s="3" t="str">
        <f>IF(CRHPElig=" -  ","Effectuez l’étape 1",IF(CRHPElig="La baisse de revenus n'est pas admissible dans le cadre du PEREC",CRHPElig,IF(AND(INDEX(claimPeriodNo,MATCH('Étape 1) Taux'!$A$8,claimPeriods,0))&gt;17,INDEX(claimPeriodNo,MATCH('Étape 1) Taux'!$A$8,claimPeriods,0))&lt;20,revenueReduction&lt;0.1),0,IF(NOT(ISNUMBER(L1065)),0,IF(H1065="Oui",0,IF($C1065="Non - avec lien de dépendance",MIN(1129,L1065,$D1065),MIN(1129,L1065)))))))</f>
        <v>Effectuez l’étape 1</v>
      </c>
      <c r="U1065" s="3">
        <f t="shared" si="100"/>
        <v>0</v>
      </c>
      <c r="V1065" s="3">
        <f t="shared" si="101"/>
        <v>0</v>
      </c>
    </row>
    <row r="1066" spans="13:22" x14ac:dyDescent="0.3">
      <c r="M1066" s="52" t="str">
        <f t="shared" si="96"/>
        <v>Calculez d'abord la baisse moyenne de vos revenus sur 12 mois à l'étape 2)</v>
      </c>
      <c r="N1066" s="52" t="str">
        <f t="shared" si="97"/>
        <v>Calculez d'abord la baisse moyenne de vos revenus sur 12 mois à l'étape 2)</v>
      </c>
      <c r="O1066" s="52" t="str">
        <f t="shared" si="98"/>
        <v>Calculez d'abord la baisse moyenne de vos revenus sur 12 mois à l'étape 2)</v>
      </c>
      <c r="P1066" s="52" t="str">
        <f t="shared" si="99"/>
        <v>Calculez d'abord la baisse moyenne de vos revenus sur 12 mois à l'étape 2)</v>
      </c>
      <c r="Q1066" s="3" t="str">
        <f>IF(CRHPElig=" -  ","Effectuez l’étape 1",IF(CRHPElig="La baisse de revenus n'est pas admissible dans le cadre du PEREC",CRHPElig,IF(AND(INDEX(claimPeriodNo,MATCH('Étape 1) Taux'!$A$8,claimPeriods,0))&gt;17,INDEX(claimPeriodNo,MATCH('Étape 1) Taux'!$A$8,claimPeriods,0))&lt;20,revenueReduction&lt;0.1),0,IF(NOT(ISNUMBER(I1066)),0,IF(E1066="Oui",0,IF($C1066="Non - avec lien de dépendance",MIN(1129,I1066,$D1066),MIN(1129,I1066)))))))</f>
        <v>Effectuez l’étape 1</v>
      </c>
      <c r="R1066" s="3" t="str">
        <f>IF(CRHPElig=" -  ","Effectuez l’étape 1",IF(CRHPElig="La baisse de revenus n'est pas admissible dans le cadre du PEREC",CRHPElig,IF(AND(INDEX(claimPeriodNo,MATCH('Étape 1) Taux'!$A$8,claimPeriods,0))&gt;17,INDEX(claimPeriodNo,MATCH('Étape 1) Taux'!$A$8,claimPeriods,0))&lt;20,revenueReduction&lt;0.1),0,IF(NOT(ISNUMBER(J1066)),0,IF(F1066="Oui",0,IF($C1066="Non - avec lien de dépendance",MIN(1129,J1066,$D1066),MIN(1129,J1066)))))))</f>
        <v>Effectuez l’étape 1</v>
      </c>
      <c r="S1066" s="3" t="str">
        <f>IF(CRHPElig=" -  ","Effectuez l’étape 1",IF(CRHPElig="La baisse de revenus n'est pas admissible dans le cadre du PEREC",CRHPElig,IF(AND(INDEX(claimPeriodNo,MATCH('Étape 1) Taux'!$A$8,claimPeriods,0))&gt;17,INDEX(claimPeriodNo,MATCH('Étape 1) Taux'!$A$8,claimPeriods,0))&lt;20,revenueReduction&lt;0.1),0,IF(NOT(ISNUMBER(K1066)),0,IF(G1066="Oui",0,IF($C1066="Non - avec lien de dépendance",MIN(1129,K1066,$D1066),MIN(1129,K1066)))))))</f>
        <v>Effectuez l’étape 1</v>
      </c>
      <c r="T1066" s="3" t="str">
        <f>IF(CRHPElig=" -  ","Effectuez l’étape 1",IF(CRHPElig="La baisse de revenus n'est pas admissible dans le cadre du PEREC",CRHPElig,IF(AND(INDEX(claimPeriodNo,MATCH('Étape 1) Taux'!$A$8,claimPeriods,0))&gt;17,INDEX(claimPeriodNo,MATCH('Étape 1) Taux'!$A$8,claimPeriods,0))&lt;20,revenueReduction&lt;0.1),0,IF(NOT(ISNUMBER(L1066)),0,IF(H1066="Oui",0,IF($C1066="Non - avec lien de dépendance",MIN(1129,L1066,$D1066),MIN(1129,L1066)))))))</f>
        <v>Effectuez l’étape 1</v>
      </c>
      <c r="U1066" s="3">
        <f t="shared" si="100"/>
        <v>0</v>
      </c>
      <c r="V1066" s="3">
        <f t="shared" si="101"/>
        <v>0</v>
      </c>
    </row>
    <row r="1067" spans="13:22" x14ac:dyDescent="0.3">
      <c r="M1067" s="52" t="str">
        <f t="shared" si="96"/>
        <v>Calculez d'abord la baisse moyenne de vos revenus sur 12 mois à l'étape 2)</v>
      </c>
      <c r="N1067" s="52" t="str">
        <f t="shared" si="97"/>
        <v>Calculez d'abord la baisse moyenne de vos revenus sur 12 mois à l'étape 2)</v>
      </c>
      <c r="O1067" s="52" t="str">
        <f t="shared" si="98"/>
        <v>Calculez d'abord la baisse moyenne de vos revenus sur 12 mois à l'étape 2)</v>
      </c>
      <c r="P1067" s="52" t="str">
        <f t="shared" si="99"/>
        <v>Calculez d'abord la baisse moyenne de vos revenus sur 12 mois à l'étape 2)</v>
      </c>
      <c r="Q1067" s="3" t="str">
        <f>IF(CRHPElig=" -  ","Effectuez l’étape 1",IF(CRHPElig="La baisse de revenus n'est pas admissible dans le cadre du PEREC",CRHPElig,IF(AND(INDEX(claimPeriodNo,MATCH('Étape 1) Taux'!$A$8,claimPeriods,0))&gt;17,INDEX(claimPeriodNo,MATCH('Étape 1) Taux'!$A$8,claimPeriods,0))&lt;20,revenueReduction&lt;0.1),0,IF(NOT(ISNUMBER(I1067)),0,IF(E1067="Oui",0,IF($C1067="Non - avec lien de dépendance",MIN(1129,I1067,$D1067),MIN(1129,I1067)))))))</f>
        <v>Effectuez l’étape 1</v>
      </c>
      <c r="R1067" s="3" t="str">
        <f>IF(CRHPElig=" -  ","Effectuez l’étape 1",IF(CRHPElig="La baisse de revenus n'est pas admissible dans le cadre du PEREC",CRHPElig,IF(AND(INDEX(claimPeriodNo,MATCH('Étape 1) Taux'!$A$8,claimPeriods,0))&gt;17,INDEX(claimPeriodNo,MATCH('Étape 1) Taux'!$A$8,claimPeriods,0))&lt;20,revenueReduction&lt;0.1),0,IF(NOT(ISNUMBER(J1067)),0,IF(F1067="Oui",0,IF($C1067="Non - avec lien de dépendance",MIN(1129,J1067,$D1067),MIN(1129,J1067)))))))</f>
        <v>Effectuez l’étape 1</v>
      </c>
      <c r="S1067" s="3" t="str">
        <f>IF(CRHPElig=" -  ","Effectuez l’étape 1",IF(CRHPElig="La baisse de revenus n'est pas admissible dans le cadre du PEREC",CRHPElig,IF(AND(INDEX(claimPeriodNo,MATCH('Étape 1) Taux'!$A$8,claimPeriods,0))&gt;17,INDEX(claimPeriodNo,MATCH('Étape 1) Taux'!$A$8,claimPeriods,0))&lt;20,revenueReduction&lt;0.1),0,IF(NOT(ISNUMBER(K1067)),0,IF(G1067="Oui",0,IF($C1067="Non - avec lien de dépendance",MIN(1129,K1067,$D1067),MIN(1129,K1067)))))))</f>
        <v>Effectuez l’étape 1</v>
      </c>
      <c r="T1067" s="3" t="str">
        <f>IF(CRHPElig=" -  ","Effectuez l’étape 1",IF(CRHPElig="La baisse de revenus n'est pas admissible dans le cadre du PEREC",CRHPElig,IF(AND(INDEX(claimPeriodNo,MATCH('Étape 1) Taux'!$A$8,claimPeriods,0))&gt;17,INDEX(claimPeriodNo,MATCH('Étape 1) Taux'!$A$8,claimPeriods,0))&lt;20,revenueReduction&lt;0.1),0,IF(NOT(ISNUMBER(L1067)),0,IF(H1067="Oui",0,IF($C1067="Non - avec lien de dépendance",MIN(1129,L1067,$D1067),MIN(1129,L1067)))))))</f>
        <v>Effectuez l’étape 1</v>
      </c>
      <c r="U1067" s="3">
        <f t="shared" si="100"/>
        <v>0</v>
      </c>
      <c r="V1067" s="3">
        <f t="shared" si="101"/>
        <v>0</v>
      </c>
    </row>
    <row r="1068" spans="13:22" x14ac:dyDescent="0.3">
      <c r="M1068" s="52" t="str">
        <f t="shared" si="96"/>
        <v>Calculez d'abord la baisse moyenne de vos revenus sur 12 mois à l'étape 2)</v>
      </c>
      <c r="N1068" s="52" t="str">
        <f t="shared" si="97"/>
        <v>Calculez d'abord la baisse moyenne de vos revenus sur 12 mois à l'étape 2)</v>
      </c>
      <c r="O1068" s="52" t="str">
        <f t="shared" si="98"/>
        <v>Calculez d'abord la baisse moyenne de vos revenus sur 12 mois à l'étape 2)</v>
      </c>
      <c r="P1068" s="52" t="str">
        <f t="shared" si="99"/>
        <v>Calculez d'abord la baisse moyenne de vos revenus sur 12 mois à l'étape 2)</v>
      </c>
      <c r="Q1068" s="3" t="str">
        <f>IF(CRHPElig=" -  ","Effectuez l’étape 1",IF(CRHPElig="La baisse de revenus n'est pas admissible dans le cadre du PEREC",CRHPElig,IF(AND(INDEX(claimPeriodNo,MATCH('Étape 1) Taux'!$A$8,claimPeriods,0))&gt;17,INDEX(claimPeriodNo,MATCH('Étape 1) Taux'!$A$8,claimPeriods,0))&lt;20,revenueReduction&lt;0.1),0,IF(NOT(ISNUMBER(I1068)),0,IF(E1068="Oui",0,IF($C1068="Non - avec lien de dépendance",MIN(1129,I1068,$D1068),MIN(1129,I1068)))))))</f>
        <v>Effectuez l’étape 1</v>
      </c>
      <c r="R1068" s="3" t="str">
        <f>IF(CRHPElig=" -  ","Effectuez l’étape 1",IF(CRHPElig="La baisse de revenus n'est pas admissible dans le cadre du PEREC",CRHPElig,IF(AND(INDEX(claimPeriodNo,MATCH('Étape 1) Taux'!$A$8,claimPeriods,0))&gt;17,INDEX(claimPeriodNo,MATCH('Étape 1) Taux'!$A$8,claimPeriods,0))&lt;20,revenueReduction&lt;0.1),0,IF(NOT(ISNUMBER(J1068)),0,IF(F1068="Oui",0,IF($C1068="Non - avec lien de dépendance",MIN(1129,J1068,$D1068),MIN(1129,J1068)))))))</f>
        <v>Effectuez l’étape 1</v>
      </c>
      <c r="S1068" s="3" t="str">
        <f>IF(CRHPElig=" -  ","Effectuez l’étape 1",IF(CRHPElig="La baisse de revenus n'est pas admissible dans le cadre du PEREC",CRHPElig,IF(AND(INDEX(claimPeriodNo,MATCH('Étape 1) Taux'!$A$8,claimPeriods,0))&gt;17,INDEX(claimPeriodNo,MATCH('Étape 1) Taux'!$A$8,claimPeriods,0))&lt;20,revenueReduction&lt;0.1),0,IF(NOT(ISNUMBER(K1068)),0,IF(G1068="Oui",0,IF($C1068="Non - avec lien de dépendance",MIN(1129,K1068,$D1068),MIN(1129,K1068)))))))</f>
        <v>Effectuez l’étape 1</v>
      </c>
      <c r="T1068" s="3" t="str">
        <f>IF(CRHPElig=" -  ","Effectuez l’étape 1",IF(CRHPElig="La baisse de revenus n'est pas admissible dans le cadre du PEREC",CRHPElig,IF(AND(INDEX(claimPeriodNo,MATCH('Étape 1) Taux'!$A$8,claimPeriods,0))&gt;17,INDEX(claimPeriodNo,MATCH('Étape 1) Taux'!$A$8,claimPeriods,0))&lt;20,revenueReduction&lt;0.1),0,IF(NOT(ISNUMBER(L1068)),0,IF(H1068="Oui",0,IF($C1068="Non - avec lien de dépendance",MIN(1129,L1068,$D1068),MIN(1129,L1068)))))))</f>
        <v>Effectuez l’étape 1</v>
      </c>
      <c r="U1068" s="3">
        <f t="shared" si="100"/>
        <v>0</v>
      </c>
      <c r="V1068" s="3">
        <f t="shared" si="101"/>
        <v>0</v>
      </c>
    </row>
    <row r="1069" spans="13:22" x14ac:dyDescent="0.3">
      <c r="M1069" s="52" t="str">
        <f t="shared" si="96"/>
        <v>Calculez d'abord la baisse moyenne de vos revenus sur 12 mois à l'étape 2)</v>
      </c>
      <c r="N1069" s="52" t="str">
        <f t="shared" si="97"/>
        <v>Calculez d'abord la baisse moyenne de vos revenus sur 12 mois à l'étape 2)</v>
      </c>
      <c r="O1069" s="52" t="str">
        <f t="shared" si="98"/>
        <v>Calculez d'abord la baisse moyenne de vos revenus sur 12 mois à l'étape 2)</v>
      </c>
      <c r="P1069" s="52" t="str">
        <f t="shared" si="99"/>
        <v>Calculez d'abord la baisse moyenne de vos revenus sur 12 mois à l'étape 2)</v>
      </c>
      <c r="Q1069" s="3" t="str">
        <f>IF(CRHPElig=" -  ","Effectuez l’étape 1",IF(CRHPElig="La baisse de revenus n'est pas admissible dans le cadre du PEREC",CRHPElig,IF(AND(INDEX(claimPeriodNo,MATCH('Étape 1) Taux'!$A$8,claimPeriods,0))&gt;17,INDEX(claimPeriodNo,MATCH('Étape 1) Taux'!$A$8,claimPeriods,0))&lt;20,revenueReduction&lt;0.1),0,IF(NOT(ISNUMBER(I1069)),0,IF(E1069="Oui",0,IF($C1069="Non - avec lien de dépendance",MIN(1129,I1069,$D1069),MIN(1129,I1069)))))))</f>
        <v>Effectuez l’étape 1</v>
      </c>
      <c r="R1069" s="3" t="str">
        <f>IF(CRHPElig=" -  ","Effectuez l’étape 1",IF(CRHPElig="La baisse de revenus n'est pas admissible dans le cadre du PEREC",CRHPElig,IF(AND(INDEX(claimPeriodNo,MATCH('Étape 1) Taux'!$A$8,claimPeriods,0))&gt;17,INDEX(claimPeriodNo,MATCH('Étape 1) Taux'!$A$8,claimPeriods,0))&lt;20,revenueReduction&lt;0.1),0,IF(NOT(ISNUMBER(J1069)),0,IF(F1069="Oui",0,IF($C1069="Non - avec lien de dépendance",MIN(1129,J1069,$D1069),MIN(1129,J1069)))))))</f>
        <v>Effectuez l’étape 1</v>
      </c>
      <c r="S1069" s="3" t="str">
        <f>IF(CRHPElig=" -  ","Effectuez l’étape 1",IF(CRHPElig="La baisse de revenus n'est pas admissible dans le cadre du PEREC",CRHPElig,IF(AND(INDEX(claimPeriodNo,MATCH('Étape 1) Taux'!$A$8,claimPeriods,0))&gt;17,INDEX(claimPeriodNo,MATCH('Étape 1) Taux'!$A$8,claimPeriods,0))&lt;20,revenueReduction&lt;0.1),0,IF(NOT(ISNUMBER(K1069)),0,IF(G1069="Oui",0,IF($C1069="Non - avec lien de dépendance",MIN(1129,K1069,$D1069),MIN(1129,K1069)))))))</f>
        <v>Effectuez l’étape 1</v>
      </c>
      <c r="T1069" s="3" t="str">
        <f>IF(CRHPElig=" -  ","Effectuez l’étape 1",IF(CRHPElig="La baisse de revenus n'est pas admissible dans le cadre du PEREC",CRHPElig,IF(AND(INDEX(claimPeriodNo,MATCH('Étape 1) Taux'!$A$8,claimPeriods,0))&gt;17,INDEX(claimPeriodNo,MATCH('Étape 1) Taux'!$A$8,claimPeriods,0))&lt;20,revenueReduction&lt;0.1),0,IF(NOT(ISNUMBER(L1069)),0,IF(H1069="Oui",0,IF($C1069="Non - avec lien de dépendance",MIN(1129,L1069,$D1069),MIN(1129,L1069)))))))</f>
        <v>Effectuez l’étape 1</v>
      </c>
      <c r="U1069" s="3">
        <f t="shared" si="100"/>
        <v>0</v>
      </c>
      <c r="V1069" s="3">
        <f t="shared" si="101"/>
        <v>0</v>
      </c>
    </row>
    <row r="1070" spans="13:22" x14ac:dyDescent="0.3">
      <c r="M1070" s="52" t="str">
        <f t="shared" si="96"/>
        <v>Calculez d'abord la baisse moyenne de vos revenus sur 12 mois à l'étape 2)</v>
      </c>
      <c r="N1070" s="52" t="str">
        <f t="shared" si="97"/>
        <v>Calculez d'abord la baisse moyenne de vos revenus sur 12 mois à l'étape 2)</v>
      </c>
      <c r="O1070" s="52" t="str">
        <f t="shared" si="98"/>
        <v>Calculez d'abord la baisse moyenne de vos revenus sur 12 mois à l'étape 2)</v>
      </c>
      <c r="P1070" s="52" t="str">
        <f t="shared" si="99"/>
        <v>Calculez d'abord la baisse moyenne de vos revenus sur 12 mois à l'étape 2)</v>
      </c>
      <c r="Q1070" s="3" t="str">
        <f>IF(CRHPElig=" -  ","Effectuez l’étape 1",IF(CRHPElig="La baisse de revenus n'est pas admissible dans le cadre du PEREC",CRHPElig,IF(AND(INDEX(claimPeriodNo,MATCH('Étape 1) Taux'!$A$8,claimPeriods,0))&gt;17,INDEX(claimPeriodNo,MATCH('Étape 1) Taux'!$A$8,claimPeriods,0))&lt;20,revenueReduction&lt;0.1),0,IF(NOT(ISNUMBER(I1070)),0,IF(E1070="Oui",0,IF($C1070="Non - avec lien de dépendance",MIN(1129,I1070,$D1070),MIN(1129,I1070)))))))</f>
        <v>Effectuez l’étape 1</v>
      </c>
      <c r="R1070" s="3" t="str">
        <f>IF(CRHPElig=" -  ","Effectuez l’étape 1",IF(CRHPElig="La baisse de revenus n'est pas admissible dans le cadre du PEREC",CRHPElig,IF(AND(INDEX(claimPeriodNo,MATCH('Étape 1) Taux'!$A$8,claimPeriods,0))&gt;17,INDEX(claimPeriodNo,MATCH('Étape 1) Taux'!$A$8,claimPeriods,0))&lt;20,revenueReduction&lt;0.1),0,IF(NOT(ISNUMBER(J1070)),0,IF(F1070="Oui",0,IF($C1070="Non - avec lien de dépendance",MIN(1129,J1070,$D1070),MIN(1129,J1070)))))))</f>
        <v>Effectuez l’étape 1</v>
      </c>
      <c r="S1070" s="3" t="str">
        <f>IF(CRHPElig=" -  ","Effectuez l’étape 1",IF(CRHPElig="La baisse de revenus n'est pas admissible dans le cadre du PEREC",CRHPElig,IF(AND(INDEX(claimPeriodNo,MATCH('Étape 1) Taux'!$A$8,claimPeriods,0))&gt;17,INDEX(claimPeriodNo,MATCH('Étape 1) Taux'!$A$8,claimPeriods,0))&lt;20,revenueReduction&lt;0.1),0,IF(NOT(ISNUMBER(K1070)),0,IF(G1070="Oui",0,IF($C1070="Non - avec lien de dépendance",MIN(1129,K1070,$D1070),MIN(1129,K1070)))))))</f>
        <v>Effectuez l’étape 1</v>
      </c>
      <c r="T1070" s="3" t="str">
        <f>IF(CRHPElig=" -  ","Effectuez l’étape 1",IF(CRHPElig="La baisse de revenus n'est pas admissible dans le cadre du PEREC",CRHPElig,IF(AND(INDEX(claimPeriodNo,MATCH('Étape 1) Taux'!$A$8,claimPeriods,0))&gt;17,INDEX(claimPeriodNo,MATCH('Étape 1) Taux'!$A$8,claimPeriods,0))&lt;20,revenueReduction&lt;0.1),0,IF(NOT(ISNUMBER(L1070)),0,IF(H1070="Oui",0,IF($C1070="Non - avec lien de dépendance",MIN(1129,L1070,$D1070),MIN(1129,L1070)))))))</f>
        <v>Effectuez l’étape 1</v>
      </c>
      <c r="U1070" s="3">
        <f t="shared" si="100"/>
        <v>0</v>
      </c>
      <c r="V1070" s="3">
        <f t="shared" si="101"/>
        <v>0</v>
      </c>
    </row>
    <row r="1071" spans="13:22" x14ac:dyDescent="0.3">
      <c r="M1071" s="52" t="str">
        <f t="shared" si="96"/>
        <v>Calculez d'abord la baisse moyenne de vos revenus sur 12 mois à l'étape 2)</v>
      </c>
      <c r="N1071" s="52" t="str">
        <f t="shared" si="97"/>
        <v>Calculez d'abord la baisse moyenne de vos revenus sur 12 mois à l'étape 2)</v>
      </c>
      <c r="O1071" s="52" t="str">
        <f t="shared" si="98"/>
        <v>Calculez d'abord la baisse moyenne de vos revenus sur 12 mois à l'étape 2)</v>
      </c>
      <c r="P1071" s="52" t="str">
        <f t="shared" si="99"/>
        <v>Calculez d'abord la baisse moyenne de vos revenus sur 12 mois à l'étape 2)</v>
      </c>
      <c r="Q1071" s="3" t="str">
        <f>IF(CRHPElig=" -  ","Effectuez l’étape 1",IF(CRHPElig="La baisse de revenus n'est pas admissible dans le cadre du PEREC",CRHPElig,IF(AND(INDEX(claimPeriodNo,MATCH('Étape 1) Taux'!$A$8,claimPeriods,0))&gt;17,INDEX(claimPeriodNo,MATCH('Étape 1) Taux'!$A$8,claimPeriods,0))&lt;20,revenueReduction&lt;0.1),0,IF(NOT(ISNUMBER(I1071)),0,IF(E1071="Oui",0,IF($C1071="Non - avec lien de dépendance",MIN(1129,I1071,$D1071),MIN(1129,I1071)))))))</f>
        <v>Effectuez l’étape 1</v>
      </c>
      <c r="R1071" s="3" t="str">
        <f>IF(CRHPElig=" -  ","Effectuez l’étape 1",IF(CRHPElig="La baisse de revenus n'est pas admissible dans le cadre du PEREC",CRHPElig,IF(AND(INDEX(claimPeriodNo,MATCH('Étape 1) Taux'!$A$8,claimPeriods,0))&gt;17,INDEX(claimPeriodNo,MATCH('Étape 1) Taux'!$A$8,claimPeriods,0))&lt;20,revenueReduction&lt;0.1),0,IF(NOT(ISNUMBER(J1071)),0,IF(F1071="Oui",0,IF($C1071="Non - avec lien de dépendance",MIN(1129,J1071,$D1071),MIN(1129,J1071)))))))</f>
        <v>Effectuez l’étape 1</v>
      </c>
      <c r="S1071" s="3" t="str">
        <f>IF(CRHPElig=" -  ","Effectuez l’étape 1",IF(CRHPElig="La baisse de revenus n'est pas admissible dans le cadre du PEREC",CRHPElig,IF(AND(INDEX(claimPeriodNo,MATCH('Étape 1) Taux'!$A$8,claimPeriods,0))&gt;17,INDEX(claimPeriodNo,MATCH('Étape 1) Taux'!$A$8,claimPeriods,0))&lt;20,revenueReduction&lt;0.1),0,IF(NOT(ISNUMBER(K1071)),0,IF(G1071="Oui",0,IF($C1071="Non - avec lien de dépendance",MIN(1129,K1071,$D1071),MIN(1129,K1071)))))))</f>
        <v>Effectuez l’étape 1</v>
      </c>
      <c r="T1071" s="3" t="str">
        <f>IF(CRHPElig=" -  ","Effectuez l’étape 1",IF(CRHPElig="La baisse de revenus n'est pas admissible dans le cadre du PEREC",CRHPElig,IF(AND(INDEX(claimPeriodNo,MATCH('Étape 1) Taux'!$A$8,claimPeriods,0))&gt;17,INDEX(claimPeriodNo,MATCH('Étape 1) Taux'!$A$8,claimPeriods,0))&lt;20,revenueReduction&lt;0.1),0,IF(NOT(ISNUMBER(L1071)),0,IF(H1071="Oui",0,IF($C1071="Non - avec lien de dépendance",MIN(1129,L1071,$D1071),MIN(1129,L1071)))))))</f>
        <v>Effectuez l’étape 1</v>
      </c>
      <c r="U1071" s="3">
        <f t="shared" si="100"/>
        <v>0</v>
      </c>
      <c r="V1071" s="3">
        <f t="shared" si="101"/>
        <v>0</v>
      </c>
    </row>
    <row r="1072" spans="13:22" x14ac:dyDescent="0.3">
      <c r="M1072" s="52" t="str">
        <f t="shared" si="96"/>
        <v>Calculez d'abord la baisse moyenne de vos revenus sur 12 mois à l'étape 2)</v>
      </c>
      <c r="N1072" s="52" t="str">
        <f t="shared" si="97"/>
        <v>Calculez d'abord la baisse moyenne de vos revenus sur 12 mois à l'étape 2)</v>
      </c>
      <c r="O1072" s="52" t="str">
        <f t="shared" si="98"/>
        <v>Calculez d'abord la baisse moyenne de vos revenus sur 12 mois à l'étape 2)</v>
      </c>
      <c r="P1072" s="52" t="str">
        <f t="shared" si="99"/>
        <v>Calculez d'abord la baisse moyenne de vos revenus sur 12 mois à l'étape 2)</v>
      </c>
      <c r="Q1072" s="3" t="str">
        <f>IF(CRHPElig=" -  ","Effectuez l’étape 1",IF(CRHPElig="La baisse de revenus n'est pas admissible dans le cadre du PEREC",CRHPElig,IF(AND(INDEX(claimPeriodNo,MATCH('Étape 1) Taux'!$A$8,claimPeriods,0))&gt;17,INDEX(claimPeriodNo,MATCH('Étape 1) Taux'!$A$8,claimPeriods,0))&lt;20,revenueReduction&lt;0.1),0,IF(NOT(ISNUMBER(I1072)),0,IF(E1072="Oui",0,IF($C1072="Non - avec lien de dépendance",MIN(1129,I1072,$D1072),MIN(1129,I1072)))))))</f>
        <v>Effectuez l’étape 1</v>
      </c>
      <c r="R1072" s="3" t="str">
        <f>IF(CRHPElig=" -  ","Effectuez l’étape 1",IF(CRHPElig="La baisse de revenus n'est pas admissible dans le cadre du PEREC",CRHPElig,IF(AND(INDEX(claimPeriodNo,MATCH('Étape 1) Taux'!$A$8,claimPeriods,0))&gt;17,INDEX(claimPeriodNo,MATCH('Étape 1) Taux'!$A$8,claimPeriods,0))&lt;20,revenueReduction&lt;0.1),0,IF(NOT(ISNUMBER(J1072)),0,IF(F1072="Oui",0,IF($C1072="Non - avec lien de dépendance",MIN(1129,J1072,$D1072),MIN(1129,J1072)))))))</f>
        <v>Effectuez l’étape 1</v>
      </c>
      <c r="S1072" s="3" t="str">
        <f>IF(CRHPElig=" -  ","Effectuez l’étape 1",IF(CRHPElig="La baisse de revenus n'est pas admissible dans le cadre du PEREC",CRHPElig,IF(AND(INDEX(claimPeriodNo,MATCH('Étape 1) Taux'!$A$8,claimPeriods,0))&gt;17,INDEX(claimPeriodNo,MATCH('Étape 1) Taux'!$A$8,claimPeriods,0))&lt;20,revenueReduction&lt;0.1),0,IF(NOT(ISNUMBER(K1072)),0,IF(G1072="Oui",0,IF($C1072="Non - avec lien de dépendance",MIN(1129,K1072,$D1072),MIN(1129,K1072)))))))</f>
        <v>Effectuez l’étape 1</v>
      </c>
      <c r="T1072" s="3" t="str">
        <f>IF(CRHPElig=" -  ","Effectuez l’étape 1",IF(CRHPElig="La baisse de revenus n'est pas admissible dans le cadre du PEREC",CRHPElig,IF(AND(INDEX(claimPeriodNo,MATCH('Étape 1) Taux'!$A$8,claimPeriods,0))&gt;17,INDEX(claimPeriodNo,MATCH('Étape 1) Taux'!$A$8,claimPeriods,0))&lt;20,revenueReduction&lt;0.1),0,IF(NOT(ISNUMBER(L1072)),0,IF(H1072="Oui",0,IF($C1072="Non - avec lien de dépendance",MIN(1129,L1072,$D1072),MIN(1129,L1072)))))))</f>
        <v>Effectuez l’étape 1</v>
      </c>
      <c r="U1072" s="3">
        <f t="shared" si="100"/>
        <v>0</v>
      </c>
      <c r="V1072" s="3">
        <f t="shared" si="101"/>
        <v>0</v>
      </c>
    </row>
    <row r="1073" spans="13:22" x14ac:dyDescent="0.3">
      <c r="M1073" s="52" t="str">
        <f t="shared" si="96"/>
        <v>Calculez d'abord la baisse moyenne de vos revenus sur 12 mois à l'étape 2)</v>
      </c>
      <c r="N1073" s="52" t="str">
        <f t="shared" si="97"/>
        <v>Calculez d'abord la baisse moyenne de vos revenus sur 12 mois à l'étape 2)</v>
      </c>
      <c r="O1073" s="52" t="str">
        <f t="shared" si="98"/>
        <v>Calculez d'abord la baisse moyenne de vos revenus sur 12 mois à l'étape 2)</v>
      </c>
      <c r="P1073" s="52" t="str">
        <f t="shared" si="99"/>
        <v>Calculez d'abord la baisse moyenne de vos revenus sur 12 mois à l'étape 2)</v>
      </c>
      <c r="Q1073" s="3" t="str">
        <f>IF(CRHPElig=" -  ","Effectuez l’étape 1",IF(CRHPElig="La baisse de revenus n'est pas admissible dans le cadre du PEREC",CRHPElig,IF(AND(INDEX(claimPeriodNo,MATCH('Étape 1) Taux'!$A$8,claimPeriods,0))&gt;17,INDEX(claimPeriodNo,MATCH('Étape 1) Taux'!$A$8,claimPeriods,0))&lt;20,revenueReduction&lt;0.1),0,IF(NOT(ISNUMBER(I1073)),0,IF(E1073="Oui",0,IF($C1073="Non - avec lien de dépendance",MIN(1129,I1073,$D1073),MIN(1129,I1073)))))))</f>
        <v>Effectuez l’étape 1</v>
      </c>
      <c r="R1073" s="3" t="str">
        <f>IF(CRHPElig=" -  ","Effectuez l’étape 1",IF(CRHPElig="La baisse de revenus n'est pas admissible dans le cadre du PEREC",CRHPElig,IF(AND(INDEX(claimPeriodNo,MATCH('Étape 1) Taux'!$A$8,claimPeriods,0))&gt;17,INDEX(claimPeriodNo,MATCH('Étape 1) Taux'!$A$8,claimPeriods,0))&lt;20,revenueReduction&lt;0.1),0,IF(NOT(ISNUMBER(J1073)),0,IF(F1073="Oui",0,IF($C1073="Non - avec lien de dépendance",MIN(1129,J1073,$D1073),MIN(1129,J1073)))))))</f>
        <v>Effectuez l’étape 1</v>
      </c>
      <c r="S1073" s="3" t="str">
        <f>IF(CRHPElig=" -  ","Effectuez l’étape 1",IF(CRHPElig="La baisse de revenus n'est pas admissible dans le cadre du PEREC",CRHPElig,IF(AND(INDEX(claimPeriodNo,MATCH('Étape 1) Taux'!$A$8,claimPeriods,0))&gt;17,INDEX(claimPeriodNo,MATCH('Étape 1) Taux'!$A$8,claimPeriods,0))&lt;20,revenueReduction&lt;0.1),0,IF(NOT(ISNUMBER(K1073)),0,IF(G1073="Oui",0,IF($C1073="Non - avec lien de dépendance",MIN(1129,K1073,$D1073),MIN(1129,K1073)))))))</f>
        <v>Effectuez l’étape 1</v>
      </c>
      <c r="T1073" s="3" t="str">
        <f>IF(CRHPElig=" -  ","Effectuez l’étape 1",IF(CRHPElig="La baisse de revenus n'est pas admissible dans le cadre du PEREC",CRHPElig,IF(AND(INDEX(claimPeriodNo,MATCH('Étape 1) Taux'!$A$8,claimPeriods,0))&gt;17,INDEX(claimPeriodNo,MATCH('Étape 1) Taux'!$A$8,claimPeriods,0))&lt;20,revenueReduction&lt;0.1),0,IF(NOT(ISNUMBER(L1073)),0,IF(H1073="Oui",0,IF($C1073="Non - avec lien de dépendance",MIN(1129,L1073,$D1073),MIN(1129,L1073)))))))</f>
        <v>Effectuez l’étape 1</v>
      </c>
      <c r="U1073" s="3">
        <f t="shared" si="100"/>
        <v>0</v>
      </c>
      <c r="V1073" s="3">
        <f t="shared" si="101"/>
        <v>0</v>
      </c>
    </row>
    <row r="1074" spans="13:22" x14ac:dyDescent="0.3">
      <c r="M1074" s="52" t="str">
        <f t="shared" si="96"/>
        <v>Calculez d'abord la baisse moyenne de vos revenus sur 12 mois à l'étape 2)</v>
      </c>
      <c r="N1074" s="52" t="str">
        <f t="shared" si="97"/>
        <v>Calculez d'abord la baisse moyenne de vos revenus sur 12 mois à l'étape 2)</v>
      </c>
      <c r="O1074" s="52" t="str">
        <f t="shared" si="98"/>
        <v>Calculez d'abord la baisse moyenne de vos revenus sur 12 mois à l'étape 2)</v>
      </c>
      <c r="P1074" s="52" t="str">
        <f t="shared" si="99"/>
        <v>Calculez d'abord la baisse moyenne de vos revenus sur 12 mois à l'étape 2)</v>
      </c>
      <c r="Q1074" s="3" t="str">
        <f>IF(CRHPElig=" -  ","Effectuez l’étape 1",IF(CRHPElig="La baisse de revenus n'est pas admissible dans le cadre du PEREC",CRHPElig,IF(AND(INDEX(claimPeriodNo,MATCH('Étape 1) Taux'!$A$8,claimPeriods,0))&gt;17,INDEX(claimPeriodNo,MATCH('Étape 1) Taux'!$A$8,claimPeriods,0))&lt;20,revenueReduction&lt;0.1),0,IF(NOT(ISNUMBER(I1074)),0,IF(E1074="Oui",0,IF($C1074="Non - avec lien de dépendance",MIN(1129,I1074,$D1074),MIN(1129,I1074)))))))</f>
        <v>Effectuez l’étape 1</v>
      </c>
      <c r="R1074" s="3" t="str">
        <f>IF(CRHPElig=" -  ","Effectuez l’étape 1",IF(CRHPElig="La baisse de revenus n'est pas admissible dans le cadre du PEREC",CRHPElig,IF(AND(INDEX(claimPeriodNo,MATCH('Étape 1) Taux'!$A$8,claimPeriods,0))&gt;17,INDEX(claimPeriodNo,MATCH('Étape 1) Taux'!$A$8,claimPeriods,0))&lt;20,revenueReduction&lt;0.1),0,IF(NOT(ISNUMBER(J1074)),0,IF(F1074="Oui",0,IF($C1074="Non - avec lien de dépendance",MIN(1129,J1074,$D1074),MIN(1129,J1074)))))))</f>
        <v>Effectuez l’étape 1</v>
      </c>
      <c r="S1074" s="3" t="str">
        <f>IF(CRHPElig=" -  ","Effectuez l’étape 1",IF(CRHPElig="La baisse de revenus n'est pas admissible dans le cadre du PEREC",CRHPElig,IF(AND(INDEX(claimPeriodNo,MATCH('Étape 1) Taux'!$A$8,claimPeriods,0))&gt;17,INDEX(claimPeriodNo,MATCH('Étape 1) Taux'!$A$8,claimPeriods,0))&lt;20,revenueReduction&lt;0.1),0,IF(NOT(ISNUMBER(K1074)),0,IF(G1074="Oui",0,IF($C1074="Non - avec lien de dépendance",MIN(1129,K1074,$D1074),MIN(1129,K1074)))))))</f>
        <v>Effectuez l’étape 1</v>
      </c>
      <c r="T1074" s="3" t="str">
        <f>IF(CRHPElig=" -  ","Effectuez l’étape 1",IF(CRHPElig="La baisse de revenus n'est pas admissible dans le cadre du PEREC",CRHPElig,IF(AND(INDEX(claimPeriodNo,MATCH('Étape 1) Taux'!$A$8,claimPeriods,0))&gt;17,INDEX(claimPeriodNo,MATCH('Étape 1) Taux'!$A$8,claimPeriods,0))&lt;20,revenueReduction&lt;0.1),0,IF(NOT(ISNUMBER(L1074)),0,IF(H1074="Oui",0,IF($C1074="Non - avec lien de dépendance",MIN(1129,L1074,$D1074),MIN(1129,L1074)))))))</f>
        <v>Effectuez l’étape 1</v>
      </c>
      <c r="U1074" s="3">
        <f t="shared" si="100"/>
        <v>0</v>
      </c>
      <c r="V1074" s="3">
        <f t="shared" si="101"/>
        <v>0</v>
      </c>
    </row>
    <row r="1075" spans="13:22" x14ac:dyDescent="0.3">
      <c r="M1075" s="52" t="str">
        <f t="shared" si="96"/>
        <v>Calculez d'abord la baisse moyenne de vos revenus sur 12 mois à l'étape 2)</v>
      </c>
      <c r="N1075" s="52" t="str">
        <f t="shared" si="97"/>
        <v>Calculez d'abord la baisse moyenne de vos revenus sur 12 mois à l'étape 2)</v>
      </c>
      <c r="O1075" s="52" t="str">
        <f t="shared" si="98"/>
        <v>Calculez d'abord la baisse moyenne de vos revenus sur 12 mois à l'étape 2)</v>
      </c>
      <c r="P1075" s="52" t="str">
        <f t="shared" si="99"/>
        <v>Calculez d'abord la baisse moyenne de vos revenus sur 12 mois à l'étape 2)</v>
      </c>
      <c r="Q1075" s="3" t="str">
        <f>IF(CRHPElig=" -  ","Effectuez l’étape 1",IF(CRHPElig="La baisse de revenus n'est pas admissible dans le cadre du PEREC",CRHPElig,IF(AND(INDEX(claimPeriodNo,MATCH('Étape 1) Taux'!$A$8,claimPeriods,0))&gt;17,INDEX(claimPeriodNo,MATCH('Étape 1) Taux'!$A$8,claimPeriods,0))&lt;20,revenueReduction&lt;0.1),0,IF(NOT(ISNUMBER(I1075)),0,IF(E1075="Oui",0,IF($C1075="Non - avec lien de dépendance",MIN(1129,I1075,$D1075),MIN(1129,I1075)))))))</f>
        <v>Effectuez l’étape 1</v>
      </c>
      <c r="R1075" s="3" t="str">
        <f>IF(CRHPElig=" -  ","Effectuez l’étape 1",IF(CRHPElig="La baisse de revenus n'est pas admissible dans le cadre du PEREC",CRHPElig,IF(AND(INDEX(claimPeriodNo,MATCH('Étape 1) Taux'!$A$8,claimPeriods,0))&gt;17,INDEX(claimPeriodNo,MATCH('Étape 1) Taux'!$A$8,claimPeriods,0))&lt;20,revenueReduction&lt;0.1),0,IF(NOT(ISNUMBER(J1075)),0,IF(F1075="Oui",0,IF($C1075="Non - avec lien de dépendance",MIN(1129,J1075,$D1075),MIN(1129,J1075)))))))</f>
        <v>Effectuez l’étape 1</v>
      </c>
      <c r="S1075" s="3" t="str">
        <f>IF(CRHPElig=" -  ","Effectuez l’étape 1",IF(CRHPElig="La baisse de revenus n'est pas admissible dans le cadre du PEREC",CRHPElig,IF(AND(INDEX(claimPeriodNo,MATCH('Étape 1) Taux'!$A$8,claimPeriods,0))&gt;17,INDEX(claimPeriodNo,MATCH('Étape 1) Taux'!$A$8,claimPeriods,0))&lt;20,revenueReduction&lt;0.1),0,IF(NOT(ISNUMBER(K1075)),0,IF(G1075="Oui",0,IF($C1075="Non - avec lien de dépendance",MIN(1129,K1075,$D1075),MIN(1129,K1075)))))))</f>
        <v>Effectuez l’étape 1</v>
      </c>
      <c r="T1075" s="3" t="str">
        <f>IF(CRHPElig=" -  ","Effectuez l’étape 1",IF(CRHPElig="La baisse de revenus n'est pas admissible dans le cadre du PEREC",CRHPElig,IF(AND(INDEX(claimPeriodNo,MATCH('Étape 1) Taux'!$A$8,claimPeriods,0))&gt;17,INDEX(claimPeriodNo,MATCH('Étape 1) Taux'!$A$8,claimPeriods,0))&lt;20,revenueReduction&lt;0.1),0,IF(NOT(ISNUMBER(L1075)),0,IF(H1075="Oui",0,IF($C1075="Non - avec lien de dépendance",MIN(1129,L1075,$D1075),MIN(1129,L1075)))))))</f>
        <v>Effectuez l’étape 1</v>
      </c>
      <c r="U1075" s="3">
        <f t="shared" si="100"/>
        <v>0</v>
      </c>
      <c r="V1075" s="3">
        <f t="shared" si="101"/>
        <v>0</v>
      </c>
    </row>
    <row r="1076" spans="13:22" x14ac:dyDescent="0.3">
      <c r="M1076" s="52" t="str">
        <f t="shared" si="96"/>
        <v>Calculez d'abord la baisse moyenne de vos revenus sur 12 mois à l'étape 2)</v>
      </c>
      <c r="N1076" s="52" t="str">
        <f t="shared" si="97"/>
        <v>Calculez d'abord la baisse moyenne de vos revenus sur 12 mois à l'étape 2)</v>
      </c>
      <c r="O1076" s="52" t="str">
        <f t="shared" si="98"/>
        <v>Calculez d'abord la baisse moyenne de vos revenus sur 12 mois à l'étape 2)</v>
      </c>
      <c r="P1076" s="52" t="str">
        <f t="shared" si="99"/>
        <v>Calculez d'abord la baisse moyenne de vos revenus sur 12 mois à l'étape 2)</v>
      </c>
      <c r="Q1076" s="3" t="str">
        <f>IF(CRHPElig=" -  ","Effectuez l’étape 1",IF(CRHPElig="La baisse de revenus n'est pas admissible dans le cadre du PEREC",CRHPElig,IF(AND(INDEX(claimPeriodNo,MATCH('Étape 1) Taux'!$A$8,claimPeriods,0))&gt;17,INDEX(claimPeriodNo,MATCH('Étape 1) Taux'!$A$8,claimPeriods,0))&lt;20,revenueReduction&lt;0.1),0,IF(NOT(ISNUMBER(I1076)),0,IF(E1076="Oui",0,IF($C1076="Non - avec lien de dépendance",MIN(1129,I1076,$D1076),MIN(1129,I1076)))))))</f>
        <v>Effectuez l’étape 1</v>
      </c>
      <c r="R1076" s="3" t="str">
        <f>IF(CRHPElig=" -  ","Effectuez l’étape 1",IF(CRHPElig="La baisse de revenus n'est pas admissible dans le cadre du PEREC",CRHPElig,IF(AND(INDEX(claimPeriodNo,MATCH('Étape 1) Taux'!$A$8,claimPeriods,0))&gt;17,INDEX(claimPeriodNo,MATCH('Étape 1) Taux'!$A$8,claimPeriods,0))&lt;20,revenueReduction&lt;0.1),0,IF(NOT(ISNUMBER(J1076)),0,IF(F1076="Oui",0,IF($C1076="Non - avec lien de dépendance",MIN(1129,J1076,$D1076),MIN(1129,J1076)))))))</f>
        <v>Effectuez l’étape 1</v>
      </c>
      <c r="S1076" s="3" t="str">
        <f>IF(CRHPElig=" -  ","Effectuez l’étape 1",IF(CRHPElig="La baisse de revenus n'est pas admissible dans le cadre du PEREC",CRHPElig,IF(AND(INDEX(claimPeriodNo,MATCH('Étape 1) Taux'!$A$8,claimPeriods,0))&gt;17,INDEX(claimPeriodNo,MATCH('Étape 1) Taux'!$A$8,claimPeriods,0))&lt;20,revenueReduction&lt;0.1),0,IF(NOT(ISNUMBER(K1076)),0,IF(G1076="Oui",0,IF($C1076="Non - avec lien de dépendance",MIN(1129,K1076,$D1076),MIN(1129,K1076)))))))</f>
        <v>Effectuez l’étape 1</v>
      </c>
      <c r="T1076" s="3" t="str">
        <f>IF(CRHPElig=" -  ","Effectuez l’étape 1",IF(CRHPElig="La baisse de revenus n'est pas admissible dans le cadre du PEREC",CRHPElig,IF(AND(INDEX(claimPeriodNo,MATCH('Étape 1) Taux'!$A$8,claimPeriods,0))&gt;17,INDEX(claimPeriodNo,MATCH('Étape 1) Taux'!$A$8,claimPeriods,0))&lt;20,revenueReduction&lt;0.1),0,IF(NOT(ISNUMBER(L1076)),0,IF(H1076="Oui",0,IF($C1076="Non - avec lien de dépendance",MIN(1129,L1076,$D1076),MIN(1129,L1076)))))))</f>
        <v>Effectuez l’étape 1</v>
      </c>
      <c r="U1076" s="3">
        <f t="shared" si="100"/>
        <v>0</v>
      </c>
      <c r="V1076" s="3">
        <f t="shared" si="101"/>
        <v>0</v>
      </c>
    </row>
    <row r="1077" spans="13:22" x14ac:dyDescent="0.3">
      <c r="M1077" s="52" t="str">
        <f t="shared" si="96"/>
        <v>Calculez d'abord la baisse moyenne de vos revenus sur 12 mois à l'étape 2)</v>
      </c>
      <c r="N1077" s="52" t="str">
        <f t="shared" si="97"/>
        <v>Calculez d'abord la baisse moyenne de vos revenus sur 12 mois à l'étape 2)</v>
      </c>
      <c r="O1077" s="52" t="str">
        <f t="shared" si="98"/>
        <v>Calculez d'abord la baisse moyenne de vos revenus sur 12 mois à l'étape 2)</v>
      </c>
      <c r="P1077" s="52" t="str">
        <f t="shared" si="99"/>
        <v>Calculez d'abord la baisse moyenne de vos revenus sur 12 mois à l'étape 2)</v>
      </c>
      <c r="Q1077" s="3" t="str">
        <f>IF(CRHPElig=" -  ","Effectuez l’étape 1",IF(CRHPElig="La baisse de revenus n'est pas admissible dans le cadre du PEREC",CRHPElig,IF(AND(INDEX(claimPeriodNo,MATCH('Étape 1) Taux'!$A$8,claimPeriods,0))&gt;17,INDEX(claimPeriodNo,MATCH('Étape 1) Taux'!$A$8,claimPeriods,0))&lt;20,revenueReduction&lt;0.1),0,IF(NOT(ISNUMBER(I1077)),0,IF(E1077="Oui",0,IF($C1077="Non - avec lien de dépendance",MIN(1129,I1077,$D1077),MIN(1129,I1077)))))))</f>
        <v>Effectuez l’étape 1</v>
      </c>
      <c r="R1077" s="3" t="str">
        <f>IF(CRHPElig=" -  ","Effectuez l’étape 1",IF(CRHPElig="La baisse de revenus n'est pas admissible dans le cadre du PEREC",CRHPElig,IF(AND(INDEX(claimPeriodNo,MATCH('Étape 1) Taux'!$A$8,claimPeriods,0))&gt;17,INDEX(claimPeriodNo,MATCH('Étape 1) Taux'!$A$8,claimPeriods,0))&lt;20,revenueReduction&lt;0.1),0,IF(NOT(ISNUMBER(J1077)),0,IF(F1077="Oui",0,IF($C1077="Non - avec lien de dépendance",MIN(1129,J1077,$D1077),MIN(1129,J1077)))))))</f>
        <v>Effectuez l’étape 1</v>
      </c>
      <c r="S1077" s="3" t="str">
        <f>IF(CRHPElig=" -  ","Effectuez l’étape 1",IF(CRHPElig="La baisse de revenus n'est pas admissible dans le cadre du PEREC",CRHPElig,IF(AND(INDEX(claimPeriodNo,MATCH('Étape 1) Taux'!$A$8,claimPeriods,0))&gt;17,INDEX(claimPeriodNo,MATCH('Étape 1) Taux'!$A$8,claimPeriods,0))&lt;20,revenueReduction&lt;0.1),0,IF(NOT(ISNUMBER(K1077)),0,IF(G1077="Oui",0,IF($C1077="Non - avec lien de dépendance",MIN(1129,K1077,$D1077),MIN(1129,K1077)))))))</f>
        <v>Effectuez l’étape 1</v>
      </c>
      <c r="T1077" s="3" t="str">
        <f>IF(CRHPElig=" -  ","Effectuez l’étape 1",IF(CRHPElig="La baisse de revenus n'est pas admissible dans le cadre du PEREC",CRHPElig,IF(AND(INDEX(claimPeriodNo,MATCH('Étape 1) Taux'!$A$8,claimPeriods,0))&gt;17,INDEX(claimPeriodNo,MATCH('Étape 1) Taux'!$A$8,claimPeriods,0))&lt;20,revenueReduction&lt;0.1),0,IF(NOT(ISNUMBER(L1077)),0,IF(H1077="Oui",0,IF($C1077="Non - avec lien de dépendance",MIN(1129,L1077,$D1077),MIN(1129,L1077)))))))</f>
        <v>Effectuez l’étape 1</v>
      </c>
      <c r="U1077" s="3">
        <f t="shared" si="100"/>
        <v>0</v>
      </c>
      <c r="V1077" s="3">
        <f t="shared" si="101"/>
        <v>0</v>
      </c>
    </row>
    <row r="1078" spans="13:22" x14ac:dyDescent="0.3">
      <c r="M1078" s="52" t="str">
        <f t="shared" si="96"/>
        <v>Calculez d'abord la baisse moyenne de vos revenus sur 12 mois à l'étape 2)</v>
      </c>
      <c r="N1078" s="52" t="str">
        <f t="shared" si="97"/>
        <v>Calculez d'abord la baisse moyenne de vos revenus sur 12 mois à l'étape 2)</v>
      </c>
      <c r="O1078" s="52" t="str">
        <f t="shared" si="98"/>
        <v>Calculez d'abord la baisse moyenne de vos revenus sur 12 mois à l'étape 2)</v>
      </c>
      <c r="P1078" s="52" t="str">
        <f t="shared" si="99"/>
        <v>Calculez d'abord la baisse moyenne de vos revenus sur 12 mois à l'étape 2)</v>
      </c>
      <c r="Q1078" s="3" t="str">
        <f>IF(CRHPElig=" -  ","Effectuez l’étape 1",IF(CRHPElig="La baisse de revenus n'est pas admissible dans le cadre du PEREC",CRHPElig,IF(AND(INDEX(claimPeriodNo,MATCH('Étape 1) Taux'!$A$8,claimPeriods,0))&gt;17,INDEX(claimPeriodNo,MATCH('Étape 1) Taux'!$A$8,claimPeriods,0))&lt;20,revenueReduction&lt;0.1),0,IF(NOT(ISNUMBER(I1078)),0,IF(E1078="Oui",0,IF($C1078="Non - avec lien de dépendance",MIN(1129,I1078,$D1078),MIN(1129,I1078)))))))</f>
        <v>Effectuez l’étape 1</v>
      </c>
      <c r="R1078" s="3" t="str">
        <f>IF(CRHPElig=" -  ","Effectuez l’étape 1",IF(CRHPElig="La baisse de revenus n'est pas admissible dans le cadre du PEREC",CRHPElig,IF(AND(INDEX(claimPeriodNo,MATCH('Étape 1) Taux'!$A$8,claimPeriods,0))&gt;17,INDEX(claimPeriodNo,MATCH('Étape 1) Taux'!$A$8,claimPeriods,0))&lt;20,revenueReduction&lt;0.1),0,IF(NOT(ISNUMBER(J1078)),0,IF(F1078="Oui",0,IF($C1078="Non - avec lien de dépendance",MIN(1129,J1078,$D1078),MIN(1129,J1078)))))))</f>
        <v>Effectuez l’étape 1</v>
      </c>
      <c r="S1078" s="3" t="str">
        <f>IF(CRHPElig=" -  ","Effectuez l’étape 1",IF(CRHPElig="La baisse de revenus n'est pas admissible dans le cadre du PEREC",CRHPElig,IF(AND(INDEX(claimPeriodNo,MATCH('Étape 1) Taux'!$A$8,claimPeriods,0))&gt;17,INDEX(claimPeriodNo,MATCH('Étape 1) Taux'!$A$8,claimPeriods,0))&lt;20,revenueReduction&lt;0.1),0,IF(NOT(ISNUMBER(K1078)),0,IF(G1078="Oui",0,IF($C1078="Non - avec lien de dépendance",MIN(1129,K1078,$D1078),MIN(1129,K1078)))))))</f>
        <v>Effectuez l’étape 1</v>
      </c>
      <c r="T1078" s="3" t="str">
        <f>IF(CRHPElig=" -  ","Effectuez l’étape 1",IF(CRHPElig="La baisse de revenus n'est pas admissible dans le cadre du PEREC",CRHPElig,IF(AND(INDEX(claimPeriodNo,MATCH('Étape 1) Taux'!$A$8,claimPeriods,0))&gt;17,INDEX(claimPeriodNo,MATCH('Étape 1) Taux'!$A$8,claimPeriods,0))&lt;20,revenueReduction&lt;0.1),0,IF(NOT(ISNUMBER(L1078)),0,IF(H1078="Oui",0,IF($C1078="Non - avec lien de dépendance",MIN(1129,L1078,$D1078),MIN(1129,L1078)))))))</f>
        <v>Effectuez l’étape 1</v>
      </c>
      <c r="U1078" s="3">
        <f t="shared" si="100"/>
        <v>0</v>
      </c>
      <c r="V1078" s="3">
        <f t="shared" si="101"/>
        <v>0</v>
      </c>
    </row>
    <row r="1079" spans="13:22" x14ac:dyDescent="0.3">
      <c r="M1079" s="52" t="str">
        <f t="shared" si="96"/>
        <v>Calculez d'abord la baisse moyenne de vos revenus sur 12 mois à l'étape 2)</v>
      </c>
      <c r="N1079" s="52" t="str">
        <f t="shared" si="97"/>
        <v>Calculez d'abord la baisse moyenne de vos revenus sur 12 mois à l'étape 2)</v>
      </c>
      <c r="O1079" s="52" t="str">
        <f t="shared" si="98"/>
        <v>Calculez d'abord la baisse moyenne de vos revenus sur 12 mois à l'étape 2)</v>
      </c>
      <c r="P1079" s="52" t="str">
        <f t="shared" si="99"/>
        <v>Calculez d'abord la baisse moyenne de vos revenus sur 12 mois à l'étape 2)</v>
      </c>
      <c r="Q1079" s="3" t="str">
        <f>IF(CRHPElig=" -  ","Effectuez l’étape 1",IF(CRHPElig="La baisse de revenus n'est pas admissible dans le cadre du PEREC",CRHPElig,IF(AND(INDEX(claimPeriodNo,MATCH('Étape 1) Taux'!$A$8,claimPeriods,0))&gt;17,INDEX(claimPeriodNo,MATCH('Étape 1) Taux'!$A$8,claimPeriods,0))&lt;20,revenueReduction&lt;0.1),0,IF(NOT(ISNUMBER(I1079)),0,IF(E1079="Oui",0,IF($C1079="Non - avec lien de dépendance",MIN(1129,I1079,$D1079),MIN(1129,I1079)))))))</f>
        <v>Effectuez l’étape 1</v>
      </c>
      <c r="R1079" s="3" t="str">
        <f>IF(CRHPElig=" -  ","Effectuez l’étape 1",IF(CRHPElig="La baisse de revenus n'est pas admissible dans le cadre du PEREC",CRHPElig,IF(AND(INDEX(claimPeriodNo,MATCH('Étape 1) Taux'!$A$8,claimPeriods,0))&gt;17,INDEX(claimPeriodNo,MATCH('Étape 1) Taux'!$A$8,claimPeriods,0))&lt;20,revenueReduction&lt;0.1),0,IF(NOT(ISNUMBER(J1079)),0,IF(F1079="Oui",0,IF($C1079="Non - avec lien de dépendance",MIN(1129,J1079,$D1079),MIN(1129,J1079)))))))</f>
        <v>Effectuez l’étape 1</v>
      </c>
      <c r="S1079" s="3" t="str">
        <f>IF(CRHPElig=" -  ","Effectuez l’étape 1",IF(CRHPElig="La baisse de revenus n'est pas admissible dans le cadre du PEREC",CRHPElig,IF(AND(INDEX(claimPeriodNo,MATCH('Étape 1) Taux'!$A$8,claimPeriods,0))&gt;17,INDEX(claimPeriodNo,MATCH('Étape 1) Taux'!$A$8,claimPeriods,0))&lt;20,revenueReduction&lt;0.1),0,IF(NOT(ISNUMBER(K1079)),0,IF(G1079="Oui",0,IF($C1079="Non - avec lien de dépendance",MIN(1129,K1079,$D1079),MIN(1129,K1079)))))))</f>
        <v>Effectuez l’étape 1</v>
      </c>
      <c r="T1079" s="3" t="str">
        <f>IF(CRHPElig=" -  ","Effectuez l’étape 1",IF(CRHPElig="La baisse de revenus n'est pas admissible dans le cadre du PEREC",CRHPElig,IF(AND(INDEX(claimPeriodNo,MATCH('Étape 1) Taux'!$A$8,claimPeriods,0))&gt;17,INDEX(claimPeriodNo,MATCH('Étape 1) Taux'!$A$8,claimPeriods,0))&lt;20,revenueReduction&lt;0.1),0,IF(NOT(ISNUMBER(L1079)),0,IF(H1079="Oui",0,IF($C1079="Non - avec lien de dépendance",MIN(1129,L1079,$D1079),MIN(1129,L1079)))))))</f>
        <v>Effectuez l’étape 1</v>
      </c>
      <c r="U1079" s="3">
        <f t="shared" si="100"/>
        <v>0</v>
      </c>
      <c r="V1079" s="3">
        <f t="shared" si="101"/>
        <v>0</v>
      </c>
    </row>
    <row r="1080" spans="13:22" x14ac:dyDescent="0.3">
      <c r="M1080" s="52" t="str">
        <f t="shared" si="96"/>
        <v>Calculez d'abord la baisse moyenne de vos revenus sur 12 mois à l'étape 2)</v>
      </c>
      <c r="N1080" s="52" t="str">
        <f t="shared" si="97"/>
        <v>Calculez d'abord la baisse moyenne de vos revenus sur 12 mois à l'étape 2)</v>
      </c>
      <c r="O1080" s="52" t="str">
        <f t="shared" si="98"/>
        <v>Calculez d'abord la baisse moyenne de vos revenus sur 12 mois à l'étape 2)</v>
      </c>
      <c r="P1080" s="52" t="str">
        <f t="shared" si="99"/>
        <v>Calculez d'abord la baisse moyenne de vos revenus sur 12 mois à l'étape 2)</v>
      </c>
      <c r="Q1080" s="3" t="str">
        <f>IF(CRHPElig=" -  ","Effectuez l’étape 1",IF(CRHPElig="La baisse de revenus n'est pas admissible dans le cadre du PEREC",CRHPElig,IF(AND(INDEX(claimPeriodNo,MATCH('Étape 1) Taux'!$A$8,claimPeriods,0))&gt;17,INDEX(claimPeriodNo,MATCH('Étape 1) Taux'!$A$8,claimPeriods,0))&lt;20,revenueReduction&lt;0.1),0,IF(NOT(ISNUMBER(I1080)),0,IF(E1080="Oui",0,IF($C1080="Non - avec lien de dépendance",MIN(1129,I1080,$D1080),MIN(1129,I1080)))))))</f>
        <v>Effectuez l’étape 1</v>
      </c>
      <c r="R1080" s="3" t="str">
        <f>IF(CRHPElig=" -  ","Effectuez l’étape 1",IF(CRHPElig="La baisse de revenus n'est pas admissible dans le cadre du PEREC",CRHPElig,IF(AND(INDEX(claimPeriodNo,MATCH('Étape 1) Taux'!$A$8,claimPeriods,0))&gt;17,INDEX(claimPeriodNo,MATCH('Étape 1) Taux'!$A$8,claimPeriods,0))&lt;20,revenueReduction&lt;0.1),0,IF(NOT(ISNUMBER(J1080)),0,IF(F1080="Oui",0,IF($C1080="Non - avec lien de dépendance",MIN(1129,J1080,$D1080),MIN(1129,J1080)))))))</f>
        <v>Effectuez l’étape 1</v>
      </c>
      <c r="S1080" s="3" t="str">
        <f>IF(CRHPElig=" -  ","Effectuez l’étape 1",IF(CRHPElig="La baisse de revenus n'est pas admissible dans le cadre du PEREC",CRHPElig,IF(AND(INDEX(claimPeriodNo,MATCH('Étape 1) Taux'!$A$8,claimPeriods,0))&gt;17,INDEX(claimPeriodNo,MATCH('Étape 1) Taux'!$A$8,claimPeriods,0))&lt;20,revenueReduction&lt;0.1),0,IF(NOT(ISNUMBER(K1080)),0,IF(G1080="Oui",0,IF($C1080="Non - avec lien de dépendance",MIN(1129,K1080,$D1080),MIN(1129,K1080)))))))</f>
        <v>Effectuez l’étape 1</v>
      </c>
      <c r="T1080" s="3" t="str">
        <f>IF(CRHPElig=" -  ","Effectuez l’étape 1",IF(CRHPElig="La baisse de revenus n'est pas admissible dans le cadre du PEREC",CRHPElig,IF(AND(INDEX(claimPeriodNo,MATCH('Étape 1) Taux'!$A$8,claimPeriods,0))&gt;17,INDEX(claimPeriodNo,MATCH('Étape 1) Taux'!$A$8,claimPeriods,0))&lt;20,revenueReduction&lt;0.1),0,IF(NOT(ISNUMBER(L1080)),0,IF(H1080="Oui",0,IF($C1080="Non - avec lien de dépendance",MIN(1129,L1080,$D1080),MIN(1129,L1080)))))))</f>
        <v>Effectuez l’étape 1</v>
      </c>
      <c r="U1080" s="3">
        <f t="shared" si="100"/>
        <v>0</v>
      </c>
      <c r="V1080" s="3">
        <f t="shared" si="101"/>
        <v>0</v>
      </c>
    </row>
    <row r="1081" spans="13:22" x14ac:dyDescent="0.3">
      <c r="M1081" s="52" t="str">
        <f t="shared" si="96"/>
        <v>Calculez d'abord la baisse moyenne de vos revenus sur 12 mois à l'étape 2)</v>
      </c>
      <c r="N1081" s="52" t="str">
        <f t="shared" si="97"/>
        <v>Calculez d'abord la baisse moyenne de vos revenus sur 12 mois à l'étape 2)</v>
      </c>
      <c r="O1081" s="52" t="str">
        <f t="shared" si="98"/>
        <v>Calculez d'abord la baisse moyenne de vos revenus sur 12 mois à l'étape 2)</v>
      </c>
      <c r="P1081" s="52" t="str">
        <f t="shared" si="99"/>
        <v>Calculez d'abord la baisse moyenne de vos revenus sur 12 mois à l'étape 2)</v>
      </c>
      <c r="Q1081" s="3" t="str">
        <f>IF(CRHPElig=" -  ","Effectuez l’étape 1",IF(CRHPElig="La baisse de revenus n'est pas admissible dans le cadre du PEREC",CRHPElig,IF(AND(INDEX(claimPeriodNo,MATCH('Étape 1) Taux'!$A$8,claimPeriods,0))&gt;17,INDEX(claimPeriodNo,MATCH('Étape 1) Taux'!$A$8,claimPeriods,0))&lt;20,revenueReduction&lt;0.1),0,IF(NOT(ISNUMBER(I1081)),0,IF(E1081="Oui",0,IF($C1081="Non - avec lien de dépendance",MIN(1129,I1081,$D1081),MIN(1129,I1081)))))))</f>
        <v>Effectuez l’étape 1</v>
      </c>
      <c r="R1081" s="3" t="str">
        <f>IF(CRHPElig=" -  ","Effectuez l’étape 1",IF(CRHPElig="La baisse de revenus n'est pas admissible dans le cadre du PEREC",CRHPElig,IF(AND(INDEX(claimPeriodNo,MATCH('Étape 1) Taux'!$A$8,claimPeriods,0))&gt;17,INDEX(claimPeriodNo,MATCH('Étape 1) Taux'!$A$8,claimPeriods,0))&lt;20,revenueReduction&lt;0.1),0,IF(NOT(ISNUMBER(J1081)),0,IF(F1081="Oui",0,IF($C1081="Non - avec lien de dépendance",MIN(1129,J1081,$D1081),MIN(1129,J1081)))))))</f>
        <v>Effectuez l’étape 1</v>
      </c>
      <c r="S1081" s="3" t="str">
        <f>IF(CRHPElig=" -  ","Effectuez l’étape 1",IF(CRHPElig="La baisse de revenus n'est pas admissible dans le cadre du PEREC",CRHPElig,IF(AND(INDEX(claimPeriodNo,MATCH('Étape 1) Taux'!$A$8,claimPeriods,0))&gt;17,INDEX(claimPeriodNo,MATCH('Étape 1) Taux'!$A$8,claimPeriods,0))&lt;20,revenueReduction&lt;0.1),0,IF(NOT(ISNUMBER(K1081)),0,IF(G1081="Oui",0,IF($C1081="Non - avec lien de dépendance",MIN(1129,K1081,$D1081),MIN(1129,K1081)))))))</f>
        <v>Effectuez l’étape 1</v>
      </c>
      <c r="T1081" s="3" t="str">
        <f>IF(CRHPElig=" -  ","Effectuez l’étape 1",IF(CRHPElig="La baisse de revenus n'est pas admissible dans le cadre du PEREC",CRHPElig,IF(AND(INDEX(claimPeriodNo,MATCH('Étape 1) Taux'!$A$8,claimPeriods,0))&gt;17,INDEX(claimPeriodNo,MATCH('Étape 1) Taux'!$A$8,claimPeriods,0))&lt;20,revenueReduction&lt;0.1),0,IF(NOT(ISNUMBER(L1081)),0,IF(H1081="Oui",0,IF($C1081="Non - avec lien de dépendance",MIN(1129,L1081,$D1081),MIN(1129,L1081)))))))</f>
        <v>Effectuez l’étape 1</v>
      </c>
      <c r="U1081" s="3">
        <f t="shared" si="100"/>
        <v>0</v>
      </c>
      <c r="V1081" s="3">
        <f t="shared" si="101"/>
        <v>0</v>
      </c>
    </row>
    <row r="1082" spans="13:22" x14ac:dyDescent="0.3">
      <c r="M1082" s="52" t="str">
        <f t="shared" si="96"/>
        <v>Calculez d'abord la baisse moyenne de vos revenus sur 12 mois à l'étape 2)</v>
      </c>
      <c r="N1082" s="52" t="str">
        <f t="shared" si="97"/>
        <v>Calculez d'abord la baisse moyenne de vos revenus sur 12 mois à l'étape 2)</v>
      </c>
      <c r="O1082" s="52" t="str">
        <f t="shared" si="98"/>
        <v>Calculez d'abord la baisse moyenne de vos revenus sur 12 mois à l'étape 2)</v>
      </c>
      <c r="P1082" s="52" t="str">
        <f t="shared" si="99"/>
        <v>Calculez d'abord la baisse moyenne de vos revenus sur 12 mois à l'étape 2)</v>
      </c>
      <c r="Q1082" s="3" t="str">
        <f>IF(CRHPElig=" -  ","Effectuez l’étape 1",IF(CRHPElig="La baisse de revenus n'est pas admissible dans le cadre du PEREC",CRHPElig,IF(AND(INDEX(claimPeriodNo,MATCH('Étape 1) Taux'!$A$8,claimPeriods,0))&gt;17,INDEX(claimPeriodNo,MATCH('Étape 1) Taux'!$A$8,claimPeriods,0))&lt;20,revenueReduction&lt;0.1),0,IF(NOT(ISNUMBER(I1082)),0,IF(E1082="Oui",0,IF($C1082="Non - avec lien de dépendance",MIN(1129,I1082,$D1082),MIN(1129,I1082)))))))</f>
        <v>Effectuez l’étape 1</v>
      </c>
      <c r="R1082" s="3" t="str">
        <f>IF(CRHPElig=" -  ","Effectuez l’étape 1",IF(CRHPElig="La baisse de revenus n'est pas admissible dans le cadre du PEREC",CRHPElig,IF(AND(INDEX(claimPeriodNo,MATCH('Étape 1) Taux'!$A$8,claimPeriods,0))&gt;17,INDEX(claimPeriodNo,MATCH('Étape 1) Taux'!$A$8,claimPeriods,0))&lt;20,revenueReduction&lt;0.1),0,IF(NOT(ISNUMBER(J1082)),0,IF(F1082="Oui",0,IF($C1082="Non - avec lien de dépendance",MIN(1129,J1082,$D1082),MIN(1129,J1082)))))))</f>
        <v>Effectuez l’étape 1</v>
      </c>
      <c r="S1082" s="3" t="str">
        <f>IF(CRHPElig=" -  ","Effectuez l’étape 1",IF(CRHPElig="La baisse de revenus n'est pas admissible dans le cadre du PEREC",CRHPElig,IF(AND(INDEX(claimPeriodNo,MATCH('Étape 1) Taux'!$A$8,claimPeriods,0))&gt;17,INDEX(claimPeriodNo,MATCH('Étape 1) Taux'!$A$8,claimPeriods,0))&lt;20,revenueReduction&lt;0.1),0,IF(NOT(ISNUMBER(K1082)),0,IF(G1082="Oui",0,IF($C1082="Non - avec lien de dépendance",MIN(1129,K1082,$D1082),MIN(1129,K1082)))))))</f>
        <v>Effectuez l’étape 1</v>
      </c>
      <c r="T1082" s="3" t="str">
        <f>IF(CRHPElig=" -  ","Effectuez l’étape 1",IF(CRHPElig="La baisse de revenus n'est pas admissible dans le cadre du PEREC",CRHPElig,IF(AND(INDEX(claimPeriodNo,MATCH('Étape 1) Taux'!$A$8,claimPeriods,0))&gt;17,INDEX(claimPeriodNo,MATCH('Étape 1) Taux'!$A$8,claimPeriods,0))&lt;20,revenueReduction&lt;0.1),0,IF(NOT(ISNUMBER(L1082)),0,IF(H1082="Oui",0,IF($C1082="Non - avec lien de dépendance",MIN(1129,L1082,$D1082),MIN(1129,L1082)))))))</f>
        <v>Effectuez l’étape 1</v>
      </c>
      <c r="U1082" s="3">
        <f t="shared" si="100"/>
        <v>0</v>
      </c>
      <c r="V1082" s="3">
        <f t="shared" si="101"/>
        <v>0</v>
      </c>
    </row>
    <row r="1083" spans="13:22" x14ac:dyDescent="0.3">
      <c r="M1083" s="52" t="str">
        <f t="shared" si="96"/>
        <v>Calculez d'abord la baisse moyenne de vos revenus sur 12 mois à l'étape 2)</v>
      </c>
      <c r="N1083" s="52" t="str">
        <f t="shared" si="97"/>
        <v>Calculez d'abord la baisse moyenne de vos revenus sur 12 mois à l'étape 2)</v>
      </c>
      <c r="O1083" s="52" t="str">
        <f t="shared" si="98"/>
        <v>Calculez d'abord la baisse moyenne de vos revenus sur 12 mois à l'étape 2)</v>
      </c>
      <c r="P1083" s="52" t="str">
        <f t="shared" si="99"/>
        <v>Calculez d'abord la baisse moyenne de vos revenus sur 12 mois à l'étape 2)</v>
      </c>
      <c r="Q1083" s="3" t="str">
        <f>IF(CRHPElig=" -  ","Effectuez l’étape 1",IF(CRHPElig="La baisse de revenus n'est pas admissible dans le cadre du PEREC",CRHPElig,IF(AND(INDEX(claimPeriodNo,MATCH('Étape 1) Taux'!$A$8,claimPeriods,0))&gt;17,INDEX(claimPeriodNo,MATCH('Étape 1) Taux'!$A$8,claimPeriods,0))&lt;20,revenueReduction&lt;0.1),0,IF(NOT(ISNUMBER(I1083)),0,IF(E1083="Oui",0,IF($C1083="Non - avec lien de dépendance",MIN(1129,I1083,$D1083),MIN(1129,I1083)))))))</f>
        <v>Effectuez l’étape 1</v>
      </c>
      <c r="R1083" s="3" t="str">
        <f>IF(CRHPElig=" -  ","Effectuez l’étape 1",IF(CRHPElig="La baisse de revenus n'est pas admissible dans le cadre du PEREC",CRHPElig,IF(AND(INDEX(claimPeriodNo,MATCH('Étape 1) Taux'!$A$8,claimPeriods,0))&gt;17,INDEX(claimPeriodNo,MATCH('Étape 1) Taux'!$A$8,claimPeriods,0))&lt;20,revenueReduction&lt;0.1),0,IF(NOT(ISNUMBER(J1083)),0,IF(F1083="Oui",0,IF($C1083="Non - avec lien de dépendance",MIN(1129,J1083,$D1083),MIN(1129,J1083)))))))</f>
        <v>Effectuez l’étape 1</v>
      </c>
      <c r="S1083" s="3" t="str">
        <f>IF(CRHPElig=" -  ","Effectuez l’étape 1",IF(CRHPElig="La baisse de revenus n'est pas admissible dans le cadre du PEREC",CRHPElig,IF(AND(INDEX(claimPeriodNo,MATCH('Étape 1) Taux'!$A$8,claimPeriods,0))&gt;17,INDEX(claimPeriodNo,MATCH('Étape 1) Taux'!$A$8,claimPeriods,0))&lt;20,revenueReduction&lt;0.1),0,IF(NOT(ISNUMBER(K1083)),0,IF(G1083="Oui",0,IF($C1083="Non - avec lien de dépendance",MIN(1129,K1083,$D1083),MIN(1129,K1083)))))))</f>
        <v>Effectuez l’étape 1</v>
      </c>
      <c r="T1083" s="3" t="str">
        <f>IF(CRHPElig=" -  ","Effectuez l’étape 1",IF(CRHPElig="La baisse de revenus n'est pas admissible dans le cadre du PEREC",CRHPElig,IF(AND(INDEX(claimPeriodNo,MATCH('Étape 1) Taux'!$A$8,claimPeriods,0))&gt;17,INDEX(claimPeriodNo,MATCH('Étape 1) Taux'!$A$8,claimPeriods,0))&lt;20,revenueReduction&lt;0.1),0,IF(NOT(ISNUMBER(L1083)),0,IF(H1083="Oui",0,IF($C1083="Non - avec lien de dépendance",MIN(1129,L1083,$D1083),MIN(1129,L1083)))))))</f>
        <v>Effectuez l’étape 1</v>
      </c>
      <c r="U1083" s="3">
        <f t="shared" si="100"/>
        <v>0</v>
      </c>
      <c r="V1083" s="3">
        <f t="shared" si="101"/>
        <v>0</v>
      </c>
    </row>
    <row r="1084" spans="13:22" x14ac:dyDescent="0.3">
      <c r="M1084" s="52" t="str">
        <f t="shared" si="96"/>
        <v>Calculez d'abord la baisse moyenne de vos revenus sur 12 mois à l'étape 2)</v>
      </c>
      <c r="N1084" s="52" t="str">
        <f t="shared" si="97"/>
        <v>Calculez d'abord la baisse moyenne de vos revenus sur 12 mois à l'étape 2)</v>
      </c>
      <c r="O1084" s="52" t="str">
        <f t="shared" si="98"/>
        <v>Calculez d'abord la baisse moyenne de vos revenus sur 12 mois à l'étape 2)</v>
      </c>
      <c r="P1084" s="52" t="str">
        <f t="shared" si="99"/>
        <v>Calculez d'abord la baisse moyenne de vos revenus sur 12 mois à l'étape 2)</v>
      </c>
      <c r="Q1084" s="3" t="str">
        <f>IF(CRHPElig=" -  ","Effectuez l’étape 1",IF(CRHPElig="La baisse de revenus n'est pas admissible dans le cadre du PEREC",CRHPElig,IF(AND(INDEX(claimPeriodNo,MATCH('Étape 1) Taux'!$A$8,claimPeriods,0))&gt;17,INDEX(claimPeriodNo,MATCH('Étape 1) Taux'!$A$8,claimPeriods,0))&lt;20,revenueReduction&lt;0.1),0,IF(NOT(ISNUMBER(I1084)),0,IF(E1084="Oui",0,IF($C1084="Non - avec lien de dépendance",MIN(1129,I1084,$D1084),MIN(1129,I1084)))))))</f>
        <v>Effectuez l’étape 1</v>
      </c>
      <c r="R1084" s="3" t="str">
        <f>IF(CRHPElig=" -  ","Effectuez l’étape 1",IF(CRHPElig="La baisse de revenus n'est pas admissible dans le cadre du PEREC",CRHPElig,IF(AND(INDEX(claimPeriodNo,MATCH('Étape 1) Taux'!$A$8,claimPeriods,0))&gt;17,INDEX(claimPeriodNo,MATCH('Étape 1) Taux'!$A$8,claimPeriods,0))&lt;20,revenueReduction&lt;0.1),0,IF(NOT(ISNUMBER(J1084)),0,IF(F1084="Oui",0,IF($C1084="Non - avec lien de dépendance",MIN(1129,J1084,$D1084),MIN(1129,J1084)))))))</f>
        <v>Effectuez l’étape 1</v>
      </c>
      <c r="S1084" s="3" t="str">
        <f>IF(CRHPElig=" -  ","Effectuez l’étape 1",IF(CRHPElig="La baisse de revenus n'est pas admissible dans le cadre du PEREC",CRHPElig,IF(AND(INDEX(claimPeriodNo,MATCH('Étape 1) Taux'!$A$8,claimPeriods,0))&gt;17,INDEX(claimPeriodNo,MATCH('Étape 1) Taux'!$A$8,claimPeriods,0))&lt;20,revenueReduction&lt;0.1),0,IF(NOT(ISNUMBER(K1084)),0,IF(G1084="Oui",0,IF($C1084="Non - avec lien de dépendance",MIN(1129,K1084,$D1084),MIN(1129,K1084)))))))</f>
        <v>Effectuez l’étape 1</v>
      </c>
      <c r="T1084" s="3" t="str">
        <f>IF(CRHPElig=" -  ","Effectuez l’étape 1",IF(CRHPElig="La baisse de revenus n'est pas admissible dans le cadre du PEREC",CRHPElig,IF(AND(INDEX(claimPeriodNo,MATCH('Étape 1) Taux'!$A$8,claimPeriods,0))&gt;17,INDEX(claimPeriodNo,MATCH('Étape 1) Taux'!$A$8,claimPeriods,0))&lt;20,revenueReduction&lt;0.1),0,IF(NOT(ISNUMBER(L1084)),0,IF(H1084="Oui",0,IF($C1084="Non - avec lien de dépendance",MIN(1129,L1084,$D1084),MIN(1129,L1084)))))))</f>
        <v>Effectuez l’étape 1</v>
      </c>
      <c r="U1084" s="3">
        <f t="shared" si="100"/>
        <v>0</v>
      </c>
      <c r="V1084" s="3">
        <f t="shared" si="101"/>
        <v>0</v>
      </c>
    </row>
    <row r="1085" spans="13:22" x14ac:dyDescent="0.3">
      <c r="M1085" s="52" t="str">
        <f t="shared" si="96"/>
        <v>Calculez d'abord la baisse moyenne de vos revenus sur 12 mois à l'étape 2)</v>
      </c>
      <c r="N1085" s="52" t="str">
        <f t="shared" si="97"/>
        <v>Calculez d'abord la baisse moyenne de vos revenus sur 12 mois à l'étape 2)</v>
      </c>
      <c r="O1085" s="52" t="str">
        <f t="shared" si="98"/>
        <v>Calculez d'abord la baisse moyenne de vos revenus sur 12 mois à l'étape 2)</v>
      </c>
      <c r="P1085" s="52" t="str">
        <f t="shared" si="99"/>
        <v>Calculez d'abord la baisse moyenne de vos revenus sur 12 mois à l'étape 2)</v>
      </c>
      <c r="Q1085" s="3" t="str">
        <f>IF(CRHPElig=" -  ","Effectuez l’étape 1",IF(CRHPElig="La baisse de revenus n'est pas admissible dans le cadre du PEREC",CRHPElig,IF(AND(INDEX(claimPeriodNo,MATCH('Étape 1) Taux'!$A$8,claimPeriods,0))&gt;17,INDEX(claimPeriodNo,MATCH('Étape 1) Taux'!$A$8,claimPeriods,0))&lt;20,revenueReduction&lt;0.1),0,IF(NOT(ISNUMBER(I1085)),0,IF(E1085="Oui",0,IF($C1085="Non - avec lien de dépendance",MIN(1129,I1085,$D1085),MIN(1129,I1085)))))))</f>
        <v>Effectuez l’étape 1</v>
      </c>
      <c r="R1085" s="3" t="str">
        <f>IF(CRHPElig=" -  ","Effectuez l’étape 1",IF(CRHPElig="La baisse de revenus n'est pas admissible dans le cadre du PEREC",CRHPElig,IF(AND(INDEX(claimPeriodNo,MATCH('Étape 1) Taux'!$A$8,claimPeriods,0))&gt;17,INDEX(claimPeriodNo,MATCH('Étape 1) Taux'!$A$8,claimPeriods,0))&lt;20,revenueReduction&lt;0.1),0,IF(NOT(ISNUMBER(J1085)),0,IF(F1085="Oui",0,IF($C1085="Non - avec lien de dépendance",MIN(1129,J1085,$D1085),MIN(1129,J1085)))))))</f>
        <v>Effectuez l’étape 1</v>
      </c>
      <c r="S1085" s="3" t="str">
        <f>IF(CRHPElig=" -  ","Effectuez l’étape 1",IF(CRHPElig="La baisse de revenus n'est pas admissible dans le cadre du PEREC",CRHPElig,IF(AND(INDEX(claimPeriodNo,MATCH('Étape 1) Taux'!$A$8,claimPeriods,0))&gt;17,INDEX(claimPeriodNo,MATCH('Étape 1) Taux'!$A$8,claimPeriods,0))&lt;20,revenueReduction&lt;0.1),0,IF(NOT(ISNUMBER(K1085)),0,IF(G1085="Oui",0,IF($C1085="Non - avec lien de dépendance",MIN(1129,K1085,$D1085),MIN(1129,K1085)))))))</f>
        <v>Effectuez l’étape 1</v>
      </c>
      <c r="T1085" s="3" t="str">
        <f>IF(CRHPElig=" -  ","Effectuez l’étape 1",IF(CRHPElig="La baisse de revenus n'est pas admissible dans le cadre du PEREC",CRHPElig,IF(AND(INDEX(claimPeriodNo,MATCH('Étape 1) Taux'!$A$8,claimPeriods,0))&gt;17,INDEX(claimPeriodNo,MATCH('Étape 1) Taux'!$A$8,claimPeriods,0))&lt;20,revenueReduction&lt;0.1),0,IF(NOT(ISNUMBER(L1085)),0,IF(H1085="Oui",0,IF($C1085="Non - avec lien de dépendance",MIN(1129,L1085,$D1085),MIN(1129,L1085)))))))</f>
        <v>Effectuez l’étape 1</v>
      </c>
      <c r="U1085" s="3">
        <f t="shared" si="100"/>
        <v>0</v>
      </c>
      <c r="V1085" s="3">
        <f t="shared" si="101"/>
        <v>0</v>
      </c>
    </row>
    <row r="1086" spans="13:22" x14ac:dyDescent="0.3">
      <c r="M1086" s="52" t="str">
        <f t="shared" si="96"/>
        <v>Calculez d'abord la baisse moyenne de vos revenus sur 12 mois à l'étape 2)</v>
      </c>
      <c r="N1086" s="52" t="str">
        <f t="shared" si="97"/>
        <v>Calculez d'abord la baisse moyenne de vos revenus sur 12 mois à l'étape 2)</v>
      </c>
      <c r="O1086" s="52" t="str">
        <f t="shared" si="98"/>
        <v>Calculez d'abord la baisse moyenne de vos revenus sur 12 mois à l'étape 2)</v>
      </c>
      <c r="P1086" s="52" t="str">
        <f t="shared" si="99"/>
        <v>Calculez d'abord la baisse moyenne de vos revenus sur 12 mois à l'étape 2)</v>
      </c>
      <c r="Q1086" s="3" t="str">
        <f>IF(CRHPElig=" -  ","Effectuez l’étape 1",IF(CRHPElig="La baisse de revenus n'est pas admissible dans le cadre du PEREC",CRHPElig,IF(AND(INDEX(claimPeriodNo,MATCH('Étape 1) Taux'!$A$8,claimPeriods,0))&gt;17,INDEX(claimPeriodNo,MATCH('Étape 1) Taux'!$A$8,claimPeriods,0))&lt;20,revenueReduction&lt;0.1),0,IF(NOT(ISNUMBER(I1086)),0,IF(E1086="Oui",0,IF($C1086="Non - avec lien de dépendance",MIN(1129,I1086,$D1086),MIN(1129,I1086)))))))</f>
        <v>Effectuez l’étape 1</v>
      </c>
      <c r="R1086" s="3" t="str">
        <f>IF(CRHPElig=" -  ","Effectuez l’étape 1",IF(CRHPElig="La baisse de revenus n'est pas admissible dans le cadre du PEREC",CRHPElig,IF(AND(INDEX(claimPeriodNo,MATCH('Étape 1) Taux'!$A$8,claimPeriods,0))&gt;17,INDEX(claimPeriodNo,MATCH('Étape 1) Taux'!$A$8,claimPeriods,0))&lt;20,revenueReduction&lt;0.1),0,IF(NOT(ISNUMBER(J1086)),0,IF(F1086="Oui",0,IF($C1086="Non - avec lien de dépendance",MIN(1129,J1086,$D1086),MIN(1129,J1086)))))))</f>
        <v>Effectuez l’étape 1</v>
      </c>
      <c r="S1086" s="3" t="str">
        <f>IF(CRHPElig=" -  ","Effectuez l’étape 1",IF(CRHPElig="La baisse de revenus n'est pas admissible dans le cadre du PEREC",CRHPElig,IF(AND(INDEX(claimPeriodNo,MATCH('Étape 1) Taux'!$A$8,claimPeriods,0))&gt;17,INDEX(claimPeriodNo,MATCH('Étape 1) Taux'!$A$8,claimPeriods,0))&lt;20,revenueReduction&lt;0.1),0,IF(NOT(ISNUMBER(K1086)),0,IF(G1086="Oui",0,IF($C1086="Non - avec lien de dépendance",MIN(1129,K1086,$D1086),MIN(1129,K1086)))))))</f>
        <v>Effectuez l’étape 1</v>
      </c>
      <c r="T1086" s="3" t="str">
        <f>IF(CRHPElig=" -  ","Effectuez l’étape 1",IF(CRHPElig="La baisse de revenus n'est pas admissible dans le cadre du PEREC",CRHPElig,IF(AND(INDEX(claimPeriodNo,MATCH('Étape 1) Taux'!$A$8,claimPeriods,0))&gt;17,INDEX(claimPeriodNo,MATCH('Étape 1) Taux'!$A$8,claimPeriods,0))&lt;20,revenueReduction&lt;0.1),0,IF(NOT(ISNUMBER(L1086)),0,IF(H1086="Oui",0,IF($C1086="Non - avec lien de dépendance",MIN(1129,L1086,$D1086),MIN(1129,L1086)))))))</f>
        <v>Effectuez l’étape 1</v>
      </c>
      <c r="U1086" s="3">
        <f t="shared" si="100"/>
        <v>0</v>
      </c>
      <c r="V1086" s="3">
        <f t="shared" si="101"/>
        <v>0</v>
      </c>
    </row>
    <row r="1087" spans="13:22" x14ac:dyDescent="0.3">
      <c r="M1087" s="52" t="str">
        <f t="shared" si="96"/>
        <v>Calculez d'abord la baisse moyenne de vos revenus sur 12 mois à l'étape 2)</v>
      </c>
      <c r="N1087" s="52" t="str">
        <f t="shared" si="97"/>
        <v>Calculez d'abord la baisse moyenne de vos revenus sur 12 mois à l'étape 2)</v>
      </c>
      <c r="O1087" s="52" t="str">
        <f t="shared" si="98"/>
        <v>Calculez d'abord la baisse moyenne de vos revenus sur 12 mois à l'étape 2)</v>
      </c>
      <c r="P1087" s="52" t="str">
        <f t="shared" si="99"/>
        <v>Calculez d'abord la baisse moyenne de vos revenus sur 12 mois à l'étape 2)</v>
      </c>
      <c r="Q1087" s="3" t="str">
        <f>IF(CRHPElig=" -  ","Effectuez l’étape 1",IF(CRHPElig="La baisse de revenus n'est pas admissible dans le cadre du PEREC",CRHPElig,IF(AND(INDEX(claimPeriodNo,MATCH('Étape 1) Taux'!$A$8,claimPeriods,0))&gt;17,INDEX(claimPeriodNo,MATCH('Étape 1) Taux'!$A$8,claimPeriods,0))&lt;20,revenueReduction&lt;0.1),0,IF(NOT(ISNUMBER(I1087)),0,IF(E1087="Oui",0,IF($C1087="Non - avec lien de dépendance",MIN(1129,I1087,$D1087),MIN(1129,I1087)))))))</f>
        <v>Effectuez l’étape 1</v>
      </c>
      <c r="R1087" s="3" t="str">
        <f>IF(CRHPElig=" -  ","Effectuez l’étape 1",IF(CRHPElig="La baisse de revenus n'est pas admissible dans le cadre du PEREC",CRHPElig,IF(AND(INDEX(claimPeriodNo,MATCH('Étape 1) Taux'!$A$8,claimPeriods,0))&gt;17,INDEX(claimPeriodNo,MATCH('Étape 1) Taux'!$A$8,claimPeriods,0))&lt;20,revenueReduction&lt;0.1),0,IF(NOT(ISNUMBER(J1087)),0,IF(F1087="Oui",0,IF($C1087="Non - avec lien de dépendance",MIN(1129,J1087,$D1087),MIN(1129,J1087)))))))</f>
        <v>Effectuez l’étape 1</v>
      </c>
      <c r="S1087" s="3" t="str">
        <f>IF(CRHPElig=" -  ","Effectuez l’étape 1",IF(CRHPElig="La baisse de revenus n'est pas admissible dans le cadre du PEREC",CRHPElig,IF(AND(INDEX(claimPeriodNo,MATCH('Étape 1) Taux'!$A$8,claimPeriods,0))&gt;17,INDEX(claimPeriodNo,MATCH('Étape 1) Taux'!$A$8,claimPeriods,0))&lt;20,revenueReduction&lt;0.1),0,IF(NOT(ISNUMBER(K1087)),0,IF(G1087="Oui",0,IF($C1087="Non - avec lien de dépendance",MIN(1129,K1087,$D1087),MIN(1129,K1087)))))))</f>
        <v>Effectuez l’étape 1</v>
      </c>
      <c r="T1087" s="3" t="str">
        <f>IF(CRHPElig=" -  ","Effectuez l’étape 1",IF(CRHPElig="La baisse de revenus n'est pas admissible dans le cadre du PEREC",CRHPElig,IF(AND(INDEX(claimPeriodNo,MATCH('Étape 1) Taux'!$A$8,claimPeriods,0))&gt;17,INDEX(claimPeriodNo,MATCH('Étape 1) Taux'!$A$8,claimPeriods,0))&lt;20,revenueReduction&lt;0.1),0,IF(NOT(ISNUMBER(L1087)),0,IF(H1087="Oui",0,IF($C1087="Non - avec lien de dépendance",MIN(1129,L1087,$D1087),MIN(1129,L1087)))))))</f>
        <v>Effectuez l’étape 1</v>
      </c>
      <c r="U1087" s="3">
        <f t="shared" si="100"/>
        <v>0</v>
      </c>
      <c r="V1087" s="3">
        <f t="shared" si="101"/>
        <v>0</v>
      </c>
    </row>
    <row r="1088" spans="13:22" x14ac:dyDescent="0.3">
      <c r="M1088" s="52" t="str">
        <f t="shared" si="96"/>
        <v>Calculez d'abord la baisse moyenne de vos revenus sur 12 mois à l'étape 2)</v>
      </c>
      <c r="N1088" s="52" t="str">
        <f t="shared" si="97"/>
        <v>Calculez d'abord la baisse moyenne de vos revenus sur 12 mois à l'étape 2)</v>
      </c>
      <c r="O1088" s="52" t="str">
        <f t="shared" si="98"/>
        <v>Calculez d'abord la baisse moyenne de vos revenus sur 12 mois à l'étape 2)</v>
      </c>
      <c r="P1088" s="52" t="str">
        <f t="shared" si="99"/>
        <v>Calculez d'abord la baisse moyenne de vos revenus sur 12 mois à l'étape 2)</v>
      </c>
      <c r="Q1088" s="3" t="str">
        <f>IF(CRHPElig=" -  ","Effectuez l’étape 1",IF(CRHPElig="La baisse de revenus n'est pas admissible dans le cadre du PEREC",CRHPElig,IF(AND(INDEX(claimPeriodNo,MATCH('Étape 1) Taux'!$A$8,claimPeriods,0))&gt;17,INDEX(claimPeriodNo,MATCH('Étape 1) Taux'!$A$8,claimPeriods,0))&lt;20,revenueReduction&lt;0.1),0,IF(NOT(ISNUMBER(I1088)),0,IF(E1088="Oui",0,IF($C1088="Non - avec lien de dépendance",MIN(1129,I1088,$D1088),MIN(1129,I1088)))))))</f>
        <v>Effectuez l’étape 1</v>
      </c>
      <c r="R1088" s="3" t="str">
        <f>IF(CRHPElig=" -  ","Effectuez l’étape 1",IF(CRHPElig="La baisse de revenus n'est pas admissible dans le cadre du PEREC",CRHPElig,IF(AND(INDEX(claimPeriodNo,MATCH('Étape 1) Taux'!$A$8,claimPeriods,0))&gt;17,INDEX(claimPeriodNo,MATCH('Étape 1) Taux'!$A$8,claimPeriods,0))&lt;20,revenueReduction&lt;0.1),0,IF(NOT(ISNUMBER(J1088)),0,IF(F1088="Oui",0,IF($C1088="Non - avec lien de dépendance",MIN(1129,J1088,$D1088),MIN(1129,J1088)))))))</f>
        <v>Effectuez l’étape 1</v>
      </c>
      <c r="S1088" s="3" t="str">
        <f>IF(CRHPElig=" -  ","Effectuez l’étape 1",IF(CRHPElig="La baisse de revenus n'est pas admissible dans le cadre du PEREC",CRHPElig,IF(AND(INDEX(claimPeriodNo,MATCH('Étape 1) Taux'!$A$8,claimPeriods,0))&gt;17,INDEX(claimPeriodNo,MATCH('Étape 1) Taux'!$A$8,claimPeriods,0))&lt;20,revenueReduction&lt;0.1),0,IF(NOT(ISNUMBER(K1088)),0,IF(G1088="Oui",0,IF($C1088="Non - avec lien de dépendance",MIN(1129,K1088,$D1088),MIN(1129,K1088)))))))</f>
        <v>Effectuez l’étape 1</v>
      </c>
      <c r="T1088" s="3" t="str">
        <f>IF(CRHPElig=" -  ","Effectuez l’étape 1",IF(CRHPElig="La baisse de revenus n'est pas admissible dans le cadre du PEREC",CRHPElig,IF(AND(INDEX(claimPeriodNo,MATCH('Étape 1) Taux'!$A$8,claimPeriods,0))&gt;17,INDEX(claimPeriodNo,MATCH('Étape 1) Taux'!$A$8,claimPeriods,0))&lt;20,revenueReduction&lt;0.1),0,IF(NOT(ISNUMBER(L1088)),0,IF(H1088="Oui",0,IF($C1088="Non - avec lien de dépendance",MIN(1129,L1088,$D1088),MIN(1129,L1088)))))))</f>
        <v>Effectuez l’étape 1</v>
      </c>
      <c r="U1088" s="3">
        <f t="shared" si="100"/>
        <v>0</v>
      </c>
      <c r="V1088" s="3">
        <f t="shared" si="101"/>
        <v>0</v>
      </c>
    </row>
    <row r="1089" spans="13:22" x14ac:dyDescent="0.3">
      <c r="M1089" s="52" t="str">
        <f t="shared" si="96"/>
        <v>Calculez d'abord la baisse moyenne de vos revenus sur 12 mois à l'étape 2)</v>
      </c>
      <c r="N1089" s="52" t="str">
        <f t="shared" si="97"/>
        <v>Calculez d'abord la baisse moyenne de vos revenus sur 12 mois à l'étape 2)</v>
      </c>
      <c r="O1089" s="52" t="str">
        <f t="shared" si="98"/>
        <v>Calculez d'abord la baisse moyenne de vos revenus sur 12 mois à l'étape 2)</v>
      </c>
      <c r="P1089" s="52" t="str">
        <f t="shared" si="99"/>
        <v>Calculez d'abord la baisse moyenne de vos revenus sur 12 mois à l'étape 2)</v>
      </c>
      <c r="Q1089" s="3" t="str">
        <f>IF(CRHPElig=" -  ","Effectuez l’étape 1",IF(CRHPElig="La baisse de revenus n'est pas admissible dans le cadre du PEREC",CRHPElig,IF(AND(INDEX(claimPeriodNo,MATCH('Étape 1) Taux'!$A$8,claimPeriods,0))&gt;17,INDEX(claimPeriodNo,MATCH('Étape 1) Taux'!$A$8,claimPeriods,0))&lt;20,revenueReduction&lt;0.1),0,IF(NOT(ISNUMBER(I1089)),0,IF(E1089="Oui",0,IF($C1089="Non - avec lien de dépendance",MIN(1129,I1089,$D1089),MIN(1129,I1089)))))))</f>
        <v>Effectuez l’étape 1</v>
      </c>
      <c r="R1089" s="3" t="str">
        <f>IF(CRHPElig=" -  ","Effectuez l’étape 1",IF(CRHPElig="La baisse de revenus n'est pas admissible dans le cadre du PEREC",CRHPElig,IF(AND(INDEX(claimPeriodNo,MATCH('Étape 1) Taux'!$A$8,claimPeriods,0))&gt;17,INDEX(claimPeriodNo,MATCH('Étape 1) Taux'!$A$8,claimPeriods,0))&lt;20,revenueReduction&lt;0.1),0,IF(NOT(ISNUMBER(J1089)),0,IF(F1089="Oui",0,IF($C1089="Non - avec lien de dépendance",MIN(1129,J1089,$D1089),MIN(1129,J1089)))))))</f>
        <v>Effectuez l’étape 1</v>
      </c>
      <c r="S1089" s="3" t="str">
        <f>IF(CRHPElig=" -  ","Effectuez l’étape 1",IF(CRHPElig="La baisse de revenus n'est pas admissible dans le cadre du PEREC",CRHPElig,IF(AND(INDEX(claimPeriodNo,MATCH('Étape 1) Taux'!$A$8,claimPeriods,0))&gt;17,INDEX(claimPeriodNo,MATCH('Étape 1) Taux'!$A$8,claimPeriods,0))&lt;20,revenueReduction&lt;0.1),0,IF(NOT(ISNUMBER(K1089)),0,IF(G1089="Oui",0,IF($C1089="Non - avec lien de dépendance",MIN(1129,K1089,$D1089),MIN(1129,K1089)))))))</f>
        <v>Effectuez l’étape 1</v>
      </c>
      <c r="T1089" s="3" t="str">
        <f>IF(CRHPElig=" -  ","Effectuez l’étape 1",IF(CRHPElig="La baisse de revenus n'est pas admissible dans le cadre du PEREC",CRHPElig,IF(AND(INDEX(claimPeriodNo,MATCH('Étape 1) Taux'!$A$8,claimPeriods,0))&gt;17,INDEX(claimPeriodNo,MATCH('Étape 1) Taux'!$A$8,claimPeriods,0))&lt;20,revenueReduction&lt;0.1),0,IF(NOT(ISNUMBER(L1089)),0,IF(H1089="Oui",0,IF($C1089="Non - avec lien de dépendance",MIN(1129,L1089,$D1089),MIN(1129,L1089)))))))</f>
        <v>Effectuez l’étape 1</v>
      </c>
      <c r="U1089" s="3">
        <f t="shared" si="100"/>
        <v>0</v>
      </c>
      <c r="V1089" s="3">
        <f t="shared" si="101"/>
        <v>0</v>
      </c>
    </row>
    <row r="1090" spans="13:22" x14ac:dyDescent="0.3">
      <c r="M1090" s="52" t="str">
        <f t="shared" si="96"/>
        <v>Calculez d'abord la baisse moyenne de vos revenus sur 12 mois à l'étape 2)</v>
      </c>
      <c r="N1090" s="52" t="str">
        <f t="shared" si="97"/>
        <v>Calculez d'abord la baisse moyenne de vos revenus sur 12 mois à l'étape 2)</v>
      </c>
      <c r="O1090" s="52" t="str">
        <f t="shared" si="98"/>
        <v>Calculez d'abord la baisse moyenne de vos revenus sur 12 mois à l'étape 2)</v>
      </c>
      <c r="P1090" s="52" t="str">
        <f t="shared" si="99"/>
        <v>Calculez d'abord la baisse moyenne de vos revenus sur 12 mois à l'étape 2)</v>
      </c>
      <c r="Q1090" s="3" t="str">
        <f>IF(CRHPElig=" -  ","Effectuez l’étape 1",IF(CRHPElig="La baisse de revenus n'est pas admissible dans le cadre du PEREC",CRHPElig,IF(AND(INDEX(claimPeriodNo,MATCH('Étape 1) Taux'!$A$8,claimPeriods,0))&gt;17,INDEX(claimPeriodNo,MATCH('Étape 1) Taux'!$A$8,claimPeriods,0))&lt;20,revenueReduction&lt;0.1),0,IF(NOT(ISNUMBER(I1090)),0,IF(E1090="Oui",0,IF($C1090="Non - avec lien de dépendance",MIN(1129,I1090,$D1090),MIN(1129,I1090)))))))</f>
        <v>Effectuez l’étape 1</v>
      </c>
      <c r="R1090" s="3" t="str">
        <f>IF(CRHPElig=" -  ","Effectuez l’étape 1",IF(CRHPElig="La baisse de revenus n'est pas admissible dans le cadre du PEREC",CRHPElig,IF(AND(INDEX(claimPeriodNo,MATCH('Étape 1) Taux'!$A$8,claimPeriods,0))&gt;17,INDEX(claimPeriodNo,MATCH('Étape 1) Taux'!$A$8,claimPeriods,0))&lt;20,revenueReduction&lt;0.1),0,IF(NOT(ISNUMBER(J1090)),0,IF(F1090="Oui",0,IF($C1090="Non - avec lien de dépendance",MIN(1129,J1090,$D1090),MIN(1129,J1090)))))))</f>
        <v>Effectuez l’étape 1</v>
      </c>
      <c r="S1090" s="3" t="str">
        <f>IF(CRHPElig=" -  ","Effectuez l’étape 1",IF(CRHPElig="La baisse de revenus n'est pas admissible dans le cadre du PEREC",CRHPElig,IF(AND(INDEX(claimPeriodNo,MATCH('Étape 1) Taux'!$A$8,claimPeriods,0))&gt;17,INDEX(claimPeriodNo,MATCH('Étape 1) Taux'!$A$8,claimPeriods,0))&lt;20,revenueReduction&lt;0.1),0,IF(NOT(ISNUMBER(K1090)),0,IF(G1090="Oui",0,IF($C1090="Non - avec lien de dépendance",MIN(1129,K1090,$D1090),MIN(1129,K1090)))))))</f>
        <v>Effectuez l’étape 1</v>
      </c>
      <c r="T1090" s="3" t="str">
        <f>IF(CRHPElig=" -  ","Effectuez l’étape 1",IF(CRHPElig="La baisse de revenus n'est pas admissible dans le cadre du PEREC",CRHPElig,IF(AND(INDEX(claimPeriodNo,MATCH('Étape 1) Taux'!$A$8,claimPeriods,0))&gt;17,INDEX(claimPeriodNo,MATCH('Étape 1) Taux'!$A$8,claimPeriods,0))&lt;20,revenueReduction&lt;0.1),0,IF(NOT(ISNUMBER(L1090)),0,IF(H1090="Oui",0,IF($C1090="Non - avec lien de dépendance",MIN(1129,L1090,$D1090),MIN(1129,L1090)))))))</f>
        <v>Effectuez l’étape 1</v>
      </c>
      <c r="U1090" s="3">
        <f t="shared" si="100"/>
        <v>0</v>
      </c>
      <c r="V1090" s="3">
        <f t="shared" si="101"/>
        <v>0</v>
      </c>
    </row>
    <row r="1091" spans="13:22" x14ac:dyDescent="0.3">
      <c r="M1091" s="52" t="str">
        <f t="shared" si="96"/>
        <v>Calculez d'abord la baisse moyenne de vos revenus sur 12 mois à l'étape 2)</v>
      </c>
      <c r="N1091" s="52" t="str">
        <f t="shared" si="97"/>
        <v>Calculez d'abord la baisse moyenne de vos revenus sur 12 mois à l'étape 2)</v>
      </c>
      <c r="O1091" s="52" t="str">
        <f t="shared" si="98"/>
        <v>Calculez d'abord la baisse moyenne de vos revenus sur 12 mois à l'étape 2)</v>
      </c>
      <c r="P1091" s="52" t="str">
        <f t="shared" si="99"/>
        <v>Calculez d'abord la baisse moyenne de vos revenus sur 12 mois à l'étape 2)</v>
      </c>
      <c r="Q1091" s="3" t="str">
        <f>IF(CRHPElig=" -  ","Effectuez l’étape 1",IF(CRHPElig="La baisse de revenus n'est pas admissible dans le cadre du PEREC",CRHPElig,IF(AND(INDEX(claimPeriodNo,MATCH('Étape 1) Taux'!$A$8,claimPeriods,0))&gt;17,INDEX(claimPeriodNo,MATCH('Étape 1) Taux'!$A$8,claimPeriods,0))&lt;20,revenueReduction&lt;0.1),0,IF(NOT(ISNUMBER(I1091)),0,IF(E1091="Oui",0,IF($C1091="Non - avec lien de dépendance",MIN(1129,I1091,$D1091),MIN(1129,I1091)))))))</f>
        <v>Effectuez l’étape 1</v>
      </c>
      <c r="R1091" s="3" t="str">
        <f>IF(CRHPElig=" -  ","Effectuez l’étape 1",IF(CRHPElig="La baisse de revenus n'est pas admissible dans le cadre du PEREC",CRHPElig,IF(AND(INDEX(claimPeriodNo,MATCH('Étape 1) Taux'!$A$8,claimPeriods,0))&gt;17,INDEX(claimPeriodNo,MATCH('Étape 1) Taux'!$A$8,claimPeriods,0))&lt;20,revenueReduction&lt;0.1),0,IF(NOT(ISNUMBER(J1091)),0,IF(F1091="Oui",0,IF($C1091="Non - avec lien de dépendance",MIN(1129,J1091,$D1091),MIN(1129,J1091)))))))</f>
        <v>Effectuez l’étape 1</v>
      </c>
      <c r="S1091" s="3" t="str">
        <f>IF(CRHPElig=" -  ","Effectuez l’étape 1",IF(CRHPElig="La baisse de revenus n'est pas admissible dans le cadre du PEREC",CRHPElig,IF(AND(INDEX(claimPeriodNo,MATCH('Étape 1) Taux'!$A$8,claimPeriods,0))&gt;17,INDEX(claimPeriodNo,MATCH('Étape 1) Taux'!$A$8,claimPeriods,0))&lt;20,revenueReduction&lt;0.1),0,IF(NOT(ISNUMBER(K1091)),0,IF(G1091="Oui",0,IF($C1091="Non - avec lien de dépendance",MIN(1129,K1091,$D1091),MIN(1129,K1091)))))))</f>
        <v>Effectuez l’étape 1</v>
      </c>
      <c r="T1091" s="3" t="str">
        <f>IF(CRHPElig=" -  ","Effectuez l’étape 1",IF(CRHPElig="La baisse de revenus n'est pas admissible dans le cadre du PEREC",CRHPElig,IF(AND(INDEX(claimPeriodNo,MATCH('Étape 1) Taux'!$A$8,claimPeriods,0))&gt;17,INDEX(claimPeriodNo,MATCH('Étape 1) Taux'!$A$8,claimPeriods,0))&lt;20,revenueReduction&lt;0.1),0,IF(NOT(ISNUMBER(L1091)),0,IF(H1091="Oui",0,IF($C1091="Non - avec lien de dépendance",MIN(1129,L1091,$D1091),MIN(1129,L1091)))))))</f>
        <v>Effectuez l’étape 1</v>
      </c>
      <c r="U1091" s="3">
        <f t="shared" si="100"/>
        <v>0</v>
      </c>
      <c r="V1091" s="3">
        <f t="shared" si="101"/>
        <v>0</v>
      </c>
    </row>
    <row r="1092" spans="13:22" x14ac:dyDescent="0.3">
      <c r="M1092" s="52" t="str">
        <f t="shared" si="96"/>
        <v>Calculez d'abord la baisse moyenne de vos revenus sur 12 mois à l'étape 2)</v>
      </c>
      <c r="N1092" s="52" t="str">
        <f t="shared" si="97"/>
        <v>Calculez d'abord la baisse moyenne de vos revenus sur 12 mois à l'étape 2)</v>
      </c>
      <c r="O1092" s="52" t="str">
        <f t="shared" si="98"/>
        <v>Calculez d'abord la baisse moyenne de vos revenus sur 12 mois à l'étape 2)</v>
      </c>
      <c r="P1092" s="52" t="str">
        <f t="shared" si="99"/>
        <v>Calculez d'abord la baisse moyenne de vos revenus sur 12 mois à l'étape 2)</v>
      </c>
      <c r="Q1092" s="3" t="str">
        <f>IF(CRHPElig=" -  ","Effectuez l’étape 1",IF(CRHPElig="La baisse de revenus n'est pas admissible dans le cadre du PEREC",CRHPElig,IF(AND(INDEX(claimPeriodNo,MATCH('Étape 1) Taux'!$A$8,claimPeriods,0))&gt;17,INDEX(claimPeriodNo,MATCH('Étape 1) Taux'!$A$8,claimPeriods,0))&lt;20,revenueReduction&lt;0.1),0,IF(NOT(ISNUMBER(I1092)),0,IF(E1092="Oui",0,IF($C1092="Non - avec lien de dépendance",MIN(1129,I1092,$D1092),MIN(1129,I1092)))))))</f>
        <v>Effectuez l’étape 1</v>
      </c>
      <c r="R1092" s="3" t="str">
        <f>IF(CRHPElig=" -  ","Effectuez l’étape 1",IF(CRHPElig="La baisse de revenus n'est pas admissible dans le cadre du PEREC",CRHPElig,IF(AND(INDEX(claimPeriodNo,MATCH('Étape 1) Taux'!$A$8,claimPeriods,0))&gt;17,INDEX(claimPeriodNo,MATCH('Étape 1) Taux'!$A$8,claimPeriods,0))&lt;20,revenueReduction&lt;0.1),0,IF(NOT(ISNUMBER(J1092)),0,IF(F1092="Oui",0,IF($C1092="Non - avec lien de dépendance",MIN(1129,J1092,$D1092),MIN(1129,J1092)))))))</f>
        <v>Effectuez l’étape 1</v>
      </c>
      <c r="S1092" s="3" t="str">
        <f>IF(CRHPElig=" -  ","Effectuez l’étape 1",IF(CRHPElig="La baisse de revenus n'est pas admissible dans le cadre du PEREC",CRHPElig,IF(AND(INDEX(claimPeriodNo,MATCH('Étape 1) Taux'!$A$8,claimPeriods,0))&gt;17,INDEX(claimPeriodNo,MATCH('Étape 1) Taux'!$A$8,claimPeriods,0))&lt;20,revenueReduction&lt;0.1),0,IF(NOT(ISNUMBER(K1092)),0,IF(G1092="Oui",0,IF($C1092="Non - avec lien de dépendance",MIN(1129,K1092,$D1092),MIN(1129,K1092)))))))</f>
        <v>Effectuez l’étape 1</v>
      </c>
      <c r="T1092" s="3" t="str">
        <f>IF(CRHPElig=" -  ","Effectuez l’étape 1",IF(CRHPElig="La baisse de revenus n'est pas admissible dans le cadre du PEREC",CRHPElig,IF(AND(INDEX(claimPeriodNo,MATCH('Étape 1) Taux'!$A$8,claimPeriods,0))&gt;17,INDEX(claimPeriodNo,MATCH('Étape 1) Taux'!$A$8,claimPeriods,0))&lt;20,revenueReduction&lt;0.1),0,IF(NOT(ISNUMBER(L1092)),0,IF(H1092="Oui",0,IF($C1092="Non - avec lien de dépendance",MIN(1129,L1092,$D1092),MIN(1129,L1092)))))))</f>
        <v>Effectuez l’étape 1</v>
      </c>
      <c r="U1092" s="3">
        <f t="shared" si="100"/>
        <v>0</v>
      </c>
      <c r="V1092" s="3">
        <f t="shared" si="101"/>
        <v>0</v>
      </c>
    </row>
    <row r="1093" spans="13:22" x14ac:dyDescent="0.3">
      <c r="M1093" s="52" t="str">
        <f t="shared" si="96"/>
        <v>Calculez d'abord la baisse moyenne de vos revenus sur 12 mois à l'étape 2)</v>
      </c>
      <c r="N1093" s="52" t="str">
        <f t="shared" si="97"/>
        <v>Calculez d'abord la baisse moyenne de vos revenus sur 12 mois à l'étape 2)</v>
      </c>
      <c r="O1093" s="52" t="str">
        <f t="shared" si="98"/>
        <v>Calculez d'abord la baisse moyenne de vos revenus sur 12 mois à l'étape 2)</v>
      </c>
      <c r="P1093" s="52" t="str">
        <f t="shared" si="99"/>
        <v>Calculez d'abord la baisse moyenne de vos revenus sur 12 mois à l'étape 2)</v>
      </c>
      <c r="Q1093" s="3" t="str">
        <f>IF(CRHPElig=" -  ","Effectuez l’étape 1",IF(CRHPElig="La baisse de revenus n'est pas admissible dans le cadre du PEREC",CRHPElig,IF(AND(INDEX(claimPeriodNo,MATCH('Étape 1) Taux'!$A$8,claimPeriods,0))&gt;17,INDEX(claimPeriodNo,MATCH('Étape 1) Taux'!$A$8,claimPeriods,0))&lt;20,revenueReduction&lt;0.1),0,IF(NOT(ISNUMBER(I1093)),0,IF(E1093="Oui",0,IF($C1093="Non - avec lien de dépendance",MIN(1129,I1093,$D1093),MIN(1129,I1093)))))))</f>
        <v>Effectuez l’étape 1</v>
      </c>
      <c r="R1093" s="3" t="str">
        <f>IF(CRHPElig=" -  ","Effectuez l’étape 1",IF(CRHPElig="La baisse de revenus n'est pas admissible dans le cadre du PEREC",CRHPElig,IF(AND(INDEX(claimPeriodNo,MATCH('Étape 1) Taux'!$A$8,claimPeriods,0))&gt;17,INDEX(claimPeriodNo,MATCH('Étape 1) Taux'!$A$8,claimPeriods,0))&lt;20,revenueReduction&lt;0.1),0,IF(NOT(ISNUMBER(J1093)),0,IF(F1093="Oui",0,IF($C1093="Non - avec lien de dépendance",MIN(1129,J1093,$D1093),MIN(1129,J1093)))))))</f>
        <v>Effectuez l’étape 1</v>
      </c>
      <c r="S1093" s="3" t="str">
        <f>IF(CRHPElig=" -  ","Effectuez l’étape 1",IF(CRHPElig="La baisse de revenus n'est pas admissible dans le cadre du PEREC",CRHPElig,IF(AND(INDEX(claimPeriodNo,MATCH('Étape 1) Taux'!$A$8,claimPeriods,0))&gt;17,INDEX(claimPeriodNo,MATCH('Étape 1) Taux'!$A$8,claimPeriods,0))&lt;20,revenueReduction&lt;0.1),0,IF(NOT(ISNUMBER(K1093)),0,IF(G1093="Oui",0,IF($C1093="Non - avec lien de dépendance",MIN(1129,K1093,$D1093),MIN(1129,K1093)))))))</f>
        <v>Effectuez l’étape 1</v>
      </c>
      <c r="T1093" s="3" t="str">
        <f>IF(CRHPElig=" -  ","Effectuez l’étape 1",IF(CRHPElig="La baisse de revenus n'est pas admissible dans le cadre du PEREC",CRHPElig,IF(AND(INDEX(claimPeriodNo,MATCH('Étape 1) Taux'!$A$8,claimPeriods,0))&gt;17,INDEX(claimPeriodNo,MATCH('Étape 1) Taux'!$A$8,claimPeriods,0))&lt;20,revenueReduction&lt;0.1),0,IF(NOT(ISNUMBER(L1093)),0,IF(H1093="Oui",0,IF($C1093="Non - avec lien de dépendance",MIN(1129,L1093,$D1093),MIN(1129,L1093)))))))</f>
        <v>Effectuez l’étape 1</v>
      </c>
      <c r="U1093" s="3">
        <f t="shared" si="100"/>
        <v>0</v>
      </c>
      <c r="V1093" s="3">
        <f t="shared" si="101"/>
        <v>0</v>
      </c>
    </row>
    <row r="1094" spans="13:22" x14ac:dyDescent="0.3">
      <c r="M1094" s="52" t="str">
        <f t="shared" ref="M1094:M1157" si="102">IF(overallRate=" -   ","Effectuez l’étape 1",IF(ISTEXT(overallRate),overallRate,IF(OR(NOT(ISNUMBER(I1094)),AND(NOT(ISNUMBER($D1094)),$C1094="Non - avec lien de dépendance"),revenueReduction&lt;=0,E1094="Oui"),0,ROUND(IF($C1094="Non - avec lien de dépendance",MIN(1129,I1094,$D1094)*overallRate,MIN(1129,I1094)*overallRate),2))))</f>
        <v>Calculez d'abord la baisse moyenne de vos revenus sur 12 mois à l'étape 2)</v>
      </c>
      <c r="N1094" s="52" t="str">
        <f t="shared" ref="N1094:N1157" si="103">IF(overallRate=" -   ","Effectuez l’étape 1",IF(ISTEXT(overallRate),overallRate,IF(OR(NOT(ISNUMBER(J1094)),AND(NOT(ISNUMBER($D1094)),$C1094="Non - avec lien de dépendance"),revenueReduction&lt;=0,F1094="Oui"),0,ROUND(IF($C1094="Non - avec lien de dépendance",MIN(1129,J1094,$D1094)*overallRate,MIN(1129,J1094)*overallRate),2))))</f>
        <v>Calculez d'abord la baisse moyenne de vos revenus sur 12 mois à l'étape 2)</v>
      </c>
      <c r="O1094" s="52" t="str">
        <f t="shared" ref="O1094:O1157" si="104">IF(overallRate=" -   ","Effectuez l’étape 1",IF(ISTEXT(overallRate),overallRate,IF(OR(NOT(ISNUMBER(K1094)),AND(NOT(ISNUMBER($D1094)),$C1094="Non - avec lien de dépendance"),revenueReduction&lt;=0,G1094="Oui"),0,ROUND(IF($C1094="Non - avec lien de dépendance",MIN(1129,K1094,$D1094)*overallRate,MIN(1129,K1094)*overallRate),2))))</f>
        <v>Calculez d'abord la baisse moyenne de vos revenus sur 12 mois à l'étape 2)</v>
      </c>
      <c r="P1094" s="52" t="str">
        <f t="shared" ref="P1094:P1157" si="105">IF(overallRate=" -   ","Effectuez l’étape 1",IF(ISTEXT(overallRate),overallRate,IF(OR(NOT(ISNUMBER(L1094)),AND(NOT(ISNUMBER($D1094)),$C1094="Non - avec lien de dépendance"),revenueReduction&lt;=0,H1094="Oui"),0,ROUND(IF($C1094="Non - avec lien de dépendance",MIN(1129,L1094,$D1094)*overallRate,MIN(1129,L1094)*overallRate),2))))</f>
        <v>Calculez d'abord la baisse moyenne de vos revenus sur 12 mois à l'étape 2)</v>
      </c>
      <c r="Q1094" s="3" t="str">
        <f>IF(CRHPElig=" -  ","Effectuez l’étape 1",IF(CRHPElig="La baisse de revenus n'est pas admissible dans le cadre du PEREC",CRHPElig,IF(AND(INDEX(claimPeriodNo,MATCH('Étape 1) Taux'!$A$8,claimPeriods,0))&gt;17,INDEX(claimPeriodNo,MATCH('Étape 1) Taux'!$A$8,claimPeriods,0))&lt;20,revenueReduction&lt;0.1),0,IF(NOT(ISNUMBER(I1094)),0,IF(E1094="Oui",0,IF($C1094="Non - avec lien de dépendance",MIN(1129,I1094,$D1094),MIN(1129,I1094)))))))</f>
        <v>Effectuez l’étape 1</v>
      </c>
      <c r="R1094" s="3" t="str">
        <f>IF(CRHPElig=" -  ","Effectuez l’étape 1",IF(CRHPElig="La baisse de revenus n'est pas admissible dans le cadre du PEREC",CRHPElig,IF(AND(INDEX(claimPeriodNo,MATCH('Étape 1) Taux'!$A$8,claimPeriods,0))&gt;17,INDEX(claimPeriodNo,MATCH('Étape 1) Taux'!$A$8,claimPeriods,0))&lt;20,revenueReduction&lt;0.1),0,IF(NOT(ISNUMBER(J1094)),0,IF(F1094="Oui",0,IF($C1094="Non - avec lien de dépendance",MIN(1129,J1094,$D1094),MIN(1129,J1094)))))))</f>
        <v>Effectuez l’étape 1</v>
      </c>
      <c r="S1094" s="3" t="str">
        <f>IF(CRHPElig=" -  ","Effectuez l’étape 1",IF(CRHPElig="La baisse de revenus n'est pas admissible dans le cadre du PEREC",CRHPElig,IF(AND(INDEX(claimPeriodNo,MATCH('Étape 1) Taux'!$A$8,claimPeriods,0))&gt;17,INDEX(claimPeriodNo,MATCH('Étape 1) Taux'!$A$8,claimPeriods,0))&lt;20,revenueReduction&lt;0.1),0,IF(NOT(ISNUMBER(K1094)),0,IF(G1094="Oui",0,IF($C1094="Non - avec lien de dépendance",MIN(1129,K1094,$D1094),MIN(1129,K1094)))))))</f>
        <v>Effectuez l’étape 1</v>
      </c>
      <c r="T1094" s="3" t="str">
        <f>IF(CRHPElig=" -  ","Effectuez l’étape 1",IF(CRHPElig="La baisse de revenus n'est pas admissible dans le cadre du PEREC",CRHPElig,IF(AND(INDEX(claimPeriodNo,MATCH('Étape 1) Taux'!$A$8,claimPeriods,0))&gt;17,INDEX(claimPeriodNo,MATCH('Étape 1) Taux'!$A$8,claimPeriods,0))&lt;20,revenueReduction&lt;0.1),0,IF(NOT(ISNUMBER(L1094)),0,IF(H1094="Oui",0,IF($C1094="Non - avec lien de dépendance",MIN(1129,L1094,$D1094),MIN(1129,L1094)))))))</f>
        <v>Effectuez l’étape 1</v>
      </c>
      <c r="U1094" s="3">
        <f t="shared" si="100"/>
        <v>0</v>
      </c>
      <c r="V1094" s="3">
        <f t="shared" si="101"/>
        <v>0</v>
      </c>
    </row>
    <row r="1095" spans="13:22" x14ac:dyDescent="0.3">
      <c r="M1095" s="52" t="str">
        <f t="shared" si="102"/>
        <v>Calculez d'abord la baisse moyenne de vos revenus sur 12 mois à l'étape 2)</v>
      </c>
      <c r="N1095" s="52" t="str">
        <f t="shared" si="103"/>
        <v>Calculez d'abord la baisse moyenne de vos revenus sur 12 mois à l'étape 2)</v>
      </c>
      <c r="O1095" s="52" t="str">
        <f t="shared" si="104"/>
        <v>Calculez d'abord la baisse moyenne de vos revenus sur 12 mois à l'étape 2)</v>
      </c>
      <c r="P1095" s="52" t="str">
        <f t="shared" si="105"/>
        <v>Calculez d'abord la baisse moyenne de vos revenus sur 12 mois à l'étape 2)</v>
      </c>
      <c r="Q1095" s="3" t="str">
        <f>IF(CRHPElig=" -  ","Effectuez l’étape 1",IF(CRHPElig="La baisse de revenus n'est pas admissible dans le cadre du PEREC",CRHPElig,IF(AND(INDEX(claimPeriodNo,MATCH('Étape 1) Taux'!$A$8,claimPeriods,0))&gt;17,INDEX(claimPeriodNo,MATCH('Étape 1) Taux'!$A$8,claimPeriods,0))&lt;20,revenueReduction&lt;0.1),0,IF(NOT(ISNUMBER(I1095)),0,IF(E1095="Oui",0,IF($C1095="Non - avec lien de dépendance",MIN(1129,I1095,$D1095),MIN(1129,I1095)))))))</f>
        <v>Effectuez l’étape 1</v>
      </c>
      <c r="R1095" s="3" t="str">
        <f>IF(CRHPElig=" -  ","Effectuez l’étape 1",IF(CRHPElig="La baisse de revenus n'est pas admissible dans le cadre du PEREC",CRHPElig,IF(AND(INDEX(claimPeriodNo,MATCH('Étape 1) Taux'!$A$8,claimPeriods,0))&gt;17,INDEX(claimPeriodNo,MATCH('Étape 1) Taux'!$A$8,claimPeriods,0))&lt;20,revenueReduction&lt;0.1),0,IF(NOT(ISNUMBER(J1095)),0,IF(F1095="Oui",0,IF($C1095="Non - avec lien de dépendance",MIN(1129,J1095,$D1095),MIN(1129,J1095)))))))</f>
        <v>Effectuez l’étape 1</v>
      </c>
      <c r="S1095" s="3" t="str">
        <f>IF(CRHPElig=" -  ","Effectuez l’étape 1",IF(CRHPElig="La baisse de revenus n'est pas admissible dans le cadre du PEREC",CRHPElig,IF(AND(INDEX(claimPeriodNo,MATCH('Étape 1) Taux'!$A$8,claimPeriods,0))&gt;17,INDEX(claimPeriodNo,MATCH('Étape 1) Taux'!$A$8,claimPeriods,0))&lt;20,revenueReduction&lt;0.1),0,IF(NOT(ISNUMBER(K1095)),0,IF(G1095="Oui",0,IF($C1095="Non - avec lien de dépendance",MIN(1129,K1095,$D1095),MIN(1129,K1095)))))))</f>
        <v>Effectuez l’étape 1</v>
      </c>
      <c r="T1095" s="3" t="str">
        <f>IF(CRHPElig=" -  ","Effectuez l’étape 1",IF(CRHPElig="La baisse de revenus n'est pas admissible dans le cadre du PEREC",CRHPElig,IF(AND(INDEX(claimPeriodNo,MATCH('Étape 1) Taux'!$A$8,claimPeriods,0))&gt;17,INDEX(claimPeriodNo,MATCH('Étape 1) Taux'!$A$8,claimPeriods,0))&lt;20,revenueReduction&lt;0.1),0,IF(NOT(ISNUMBER(L1095)),0,IF(H1095="Oui",0,IF($C1095="Non - avec lien de dépendance",MIN(1129,L1095,$D1095),MIN(1129,L1095)))))))</f>
        <v>Effectuez l’étape 1</v>
      </c>
      <c r="U1095" s="3">
        <f t="shared" ref="U1095:U1158" si="106">IF(AND(COUNT(C1095:L1095)&gt;0,OR(AND(NOT(ISNUMBER($D1095)),OR(COUNTIF(E1095:H1095,"Yes")&gt;0,$C1095&lt;&gt;"Oui - sans lien de dépendance")),COUNT(I1095:L1095)&lt;&gt;4,ISBLANK($C1095))),"Remplissez tous les montants",SUM(M1095:P1095))</f>
        <v>0</v>
      </c>
      <c r="V1095" s="3">
        <f t="shared" ref="V1095:V1158" si="107">IF(AND(COUNT(C1095:L1095)&gt;0,OR(AND(NOT(ISNUMBER($D1095)),OR(COUNTIF(E1095:H1095,"Yes")&gt;0,$C1095&lt;&gt;"Oui - sans lien de dépendance")),COUNT(I1095:L1095)&lt;&gt;4,ISBLANK($C1095))),"Remplissez tous les montants",SUM(Q1095:T1095))</f>
        <v>0</v>
      </c>
    </row>
    <row r="1096" spans="13:22" x14ac:dyDescent="0.3">
      <c r="M1096" s="52" t="str">
        <f t="shared" si="102"/>
        <v>Calculez d'abord la baisse moyenne de vos revenus sur 12 mois à l'étape 2)</v>
      </c>
      <c r="N1096" s="52" t="str">
        <f t="shared" si="103"/>
        <v>Calculez d'abord la baisse moyenne de vos revenus sur 12 mois à l'étape 2)</v>
      </c>
      <c r="O1096" s="52" t="str">
        <f t="shared" si="104"/>
        <v>Calculez d'abord la baisse moyenne de vos revenus sur 12 mois à l'étape 2)</v>
      </c>
      <c r="P1096" s="52" t="str">
        <f t="shared" si="105"/>
        <v>Calculez d'abord la baisse moyenne de vos revenus sur 12 mois à l'étape 2)</v>
      </c>
      <c r="Q1096" s="3" t="str">
        <f>IF(CRHPElig=" -  ","Effectuez l’étape 1",IF(CRHPElig="La baisse de revenus n'est pas admissible dans le cadre du PEREC",CRHPElig,IF(AND(INDEX(claimPeriodNo,MATCH('Étape 1) Taux'!$A$8,claimPeriods,0))&gt;17,INDEX(claimPeriodNo,MATCH('Étape 1) Taux'!$A$8,claimPeriods,0))&lt;20,revenueReduction&lt;0.1),0,IF(NOT(ISNUMBER(I1096)),0,IF(E1096="Oui",0,IF($C1096="Non - avec lien de dépendance",MIN(1129,I1096,$D1096),MIN(1129,I1096)))))))</f>
        <v>Effectuez l’étape 1</v>
      </c>
      <c r="R1096" s="3" t="str">
        <f>IF(CRHPElig=" -  ","Effectuez l’étape 1",IF(CRHPElig="La baisse de revenus n'est pas admissible dans le cadre du PEREC",CRHPElig,IF(AND(INDEX(claimPeriodNo,MATCH('Étape 1) Taux'!$A$8,claimPeriods,0))&gt;17,INDEX(claimPeriodNo,MATCH('Étape 1) Taux'!$A$8,claimPeriods,0))&lt;20,revenueReduction&lt;0.1),0,IF(NOT(ISNUMBER(J1096)),0,IF(F1096="Oui",0,IF($C1096="Non - avec lien de dépendance",MIN(1129,J1096,$D1096),MIN(1129,J1096)))))))</f>
        <v>Effectuez l’étape 1</v>
      </c>
      <c r="S1096" s="3" t="str">
        <f>IF(CRHPElig=" -  ","Effectuez l’étape 1",IF(CRHPElig="La baisse de revenus n'est pas admissible dans le cadre du PEREC",CRHPElig,IF(AND(INDEX(claimPeriodNo,MATCH('Étape 1) Taux'!$A$8,claimPeriods,0))&gt;17,INDEX(claimPeriodNo,MATCH('Étape 1) Taux'!$A$8,claimPeriods,0))&lt;20,revenueReduction&lt;0.1),0,IF(NOT(ISNUMBER(K1096)),0,IF(G1096="Oui",0,IF($C1096="Non - avec lien de dépendance",MIN(1129,K1096,$D1096),MIN(1129,K1096)))))))</f>
        <v>Effectuez l’étape 1</v>
      </c>
      <c r="T1096" s="3" t="str">
        <f>IF(CRHPElig=" -  ","Effectuez l’étape 1",IF(CRHPElig="La baisse de revenus n'est pas admissible dans le cadre du PEREC",CRHPElig,IF(AND(INDEX(claimPeriodNo,MATCH('Étape 1) Taux'!$A$8,claimPeriods,0))&gt;17,INDEX(claimPeriodNo,MATCH('Étape 1) Taux'!$A$8,claimPeriods,0))&lt;20,revenueReduction&lt;0.1),0,IF(NOT(ISNUMBER(L1096)),0,IF(H1096="Oui",0,IF($C1096="Non - avec lien de dépendance",MIN(1129,L1096,$D1096),MIN(1129,L1096)))))))</f>
        <v>Effectuez l’étape 1</v>
      </c>
      <c r="U1096" s="3">
        <f t="shared" si="106"/>
        <v>0</v>
      </c>
      <c r="V1096" s="3">
        <f t="shared" si="107"/>
        <v>0</v>
      </c>
    </row>
    <row r="1097" spans="13:22" x14ac:dyDescent="0.3">
      <c r="M1097" s="52" t="str">
        <f t="shared" si="102"/>
        <v>Calculez d'abord la baisse moyenne de vos revenus sur 12 mois à l'étape 2)</v>
      </c>
      <c r="N1097" s="52" t="str">
        <f t="shared" si="103"/>
        <v>Calculez d'abord la baisse moyenne de vos revenus sur 12 mois à l'étape 2)</v>
      </c>
      <c r="O1097" s="52" t="str">
        <f t="shared" si="104"/>
        <v>Calculez d'abord la baisse moyenne de vos revenus sur 12 mois à l'étape 2)</v>
      </c>
      <c r="P1097" s="52" t="str">
        <f t="shared" si="105"/>
        <v>Calculez d'abord la baisse moyenne de vos revenus sur 12 mois à l'étape 2)</v>
      </c>
      <c r="Q1097" s="3" t="str">
        <f>IF(CRHPElig=" -  ","Effectuez l’étape 1",IF(CRHPElig="La baisse de revenus n'est pas admissible dans le cadre du PEREC",CRHPElig,IF(AND(INDEX(claimPeriodNo,MATCH('Étape 1) Taux'!$A$8,claimPeriods,0))&gt;17,INDEX(claimPeriodNo,MATCH('Étape 1) Taux'!$A$8,claimPeriods,0))&lt;20,revenueReduction&lt;0.1),0,IF(NOT(ISNUMBER(I1097)),0,IF(E1097="Oui",0,IF($C1097="Non - avec lien de dépendance",MIN(1129,I1097,$D1097),MIN(1129,I1097)))))))</f>
        <v>Effectuez l’étape 1</v>
      </c>
      <c r="R1097" s="3" t="str">
        <f>IF(CRHPElig=" -  ","Effectuez l’étape 1",IF(CRHPElig="La baisse de revenus n'est pas admissible dans le cadre du PEREC",CRHPElig,IF(AND(INDEX(claimPeriodNo,MATCH('Étape 1) Taux'!$A$8,claimPeriods,0))&gt;17,INDEX(claimPeriodNo,MATCH('Étape 1) Taux'!$A$8,claimPeriods,0))&lt;20,revenueReduction&lt;0.1),0,IF(NOT(ISNUMBER(J1097)),0,IF(F1097="Oui",0,IF($C1097="Non - avec lien de dépendance",MIN(1129,J1097,$D1097),MIN(1129,J1097)))))))</f>
        <v>Effectuez l’étape 1</v>
      </c>
      <c r="S1097" s="3" t="str">
        <f>IF(CRHPElig=" -  ","Effectuez l’étape 1",IF(CRHPElig="La baisse de revenus n'est pas admissible dans le cadre du PEREC",CRHPElig,IF(AND(INDEX(claimPeriodNo,MATCH('Étape 1) Taux'!$A$8,claimPeriods,0))&gt;17,INDEX(claimPeriodNo,MATCH('Étape 1) Taux'!$A$8,claimPeriods,0))&lt;20,revenueReduction&lt;0.1),0,IF(NOT(ISNUMBER(K1097)),0,IF(G1097="Oui",0,IF($C1097="Non - avec lien de dépendance",MIN(1129,K1097,$D1097),MIN(1129,K1097)))))))</f>
        <v>Effectuez l’étape 1</v>
      </c>
      <c r="T1097" s="3" t="str">
        <f>IF(CRHPElig=" -  ","Effectuez l’étape 1",IF(CRHPElig="La baisse de revenus n'est pas admissible dans le cadre du PEREC",CRHPElig,IF(AND(INDEX(claimPeriodNo,MATCH('Étape 1) Taux'!$A$8,claimPeriods,0))&gt;17,INDEX(claimPeriodNo,MATCH('Étape 1) Taux'!$A$8,claimPeriods,0))&lt;20,revenueReduction&lt;0.1),0,IF(NOT(ISNUMBER(L1097)),0,IF(H1097="Oui",0,IF($C1097="Non - avec lien de dépendance",MIN(1129,L1097,$D1097),MIN(1129,L1097)))))))</f>
        <v>Effectuez l’étape 1</v>
      </c>
      <c r="U1097" s="3">
        <f t="shared" si="106"/>
        <v>0</v>
      </c>
      <c r="V1097" s="3">
        <f t="shared" si="107"/>
        <v>0</v>
      </c>
    </row>
    <row r="1098" spans="13:22" x14ac:dyDescent="0.3">
      <c r="M1098" s="52" t="str">
        <f t="shared" si="102"/>
        <v>Calculez d'abord la baisse moyenne de vos revenus sur 12 mois à l'étape 2)</v>
      </c>
      <c r="N1098" s="52" t="str">
        <f t="shared" si="103"/>
        <v>Calculez d'abord la baisse moyenne de vos revenus sur 12 mois à l'étape 2)</v>
      </c>
      <c r="O1098" s="52" t="str">
        <f t="shared" si="104"/>
        <v>Calculez d'abord la baisse moyenne de vos revenus sur 12 mois à l'étape 2)</v>
      </c>
      <c r="P1098" s="52" t="str">
        <f t="shared" si="105"/>
        <v>Calculez d'abord la baisse moyenne de vos revenus sur 12 mois à l'étape 2)</v>
      </c>
      <c r="Q1098" s="3" t="str">
        <f>IF(CRHPElig=" -  ","Effectuez l’étape 1",IF(CRHPElig="La baisse de revenus n'est pas admissible dans le cadre du PEREC",CRHPElig,IF(AND(INDEX(claimPeriodNo,MATCH('Étape 1) Taux'!$A$8,claimPeriods,0))&gt;17,INDEX(claimPeriodNo,MATCH('Étape 1) Taux'!$A$8,claimPeriods,0))&lt;20,revenueReduction&lt;0.1),0,IF(NOT(ISNUMBER(I1098)),0,IF(E1098="Oui",0,IF($C1098="Non - avec lien de dépendance",MIN(1129,I1098,$D1098),MIN(1129,I1098)))))))</f>
        <v>Effectuez l’étape 1</v>
      </c>
      <c r="R1098" s="3" t="str">
        <f>IF(CRHPElig=" -  ","Effectuez l’étape 1",IF(CRHPElig="La baisse de revenus n'est pas admissible dans le cadre du PEREC",CRHPElig,IF(AND(INDEX(claimPeriodNo,MATCH('Étape 1) Taux'!$A$8,claimPeriods,0))&gt;17,INDEX(claimPeriodNo,MATCH('Étape 1) Taux'!$A$8,claimPeriods,0))&lt;20,revenueReduction&lt;0.1),0,IF(NOT(ISNUMBER(J1098)),0,IF(F1098="Oui",0,IF($C1098="Non - avec lien de dépendance",MIN(1129,J1098,$D1098),MIN(1129,J1098)))))))</f>
        <v>Effectuez l’étape 1</v>
      </c>
      <c r="S1098" s="3" t="str">
        <f>IF(CRHPElig=" -  ","Effectuez l’étape 1",IF(CRHPElig="La baisse de revenus n'est pas admissible dans le cadre du PEREC",CRHPElig,IF(AND(INDEX(claimPeriodNo,MATCH('Étape 1) Taux'!$A$8,claimPeriods,0))&gt;17,INDEX(claimPeriodNo,MATCH('Étape 1) Taux'!$A$8,claimPeriods,0))&lt;20,revenueReduction&lt;0.1),0,IF(NOT(ISNUMBER(K1098)),0,IF(G1098="Oui",0,IF($C1098="Non - avec lien de dépendance",MIN(1129,K1098,$D1098),MIN(1129,K1098)))))))</f>
        <v>Effectuez l’étape 1</v>
      </c>
      <c r="T1098" s="3" t="str">
        <f>IF(CRHPElig=" -  ","Effectuez l’étape 1",IF(CRHPElig="La baisse de revenus n'est pas admissible dans le cadre du PEREC",CRHPElig,IF(AND(INDEX(claimPeriodNo,MATCH('Étape 1) Taux'!$A$8,claimPeriods,0))&gt;17,INDEX(claimPeriodNo,MATCH('Étape 1) Taux'!$A$8,claimPeriods,0))&lt;20,revenueReduction&lt;0.1),0,IF(NOT(ISNUMBER(L1098)),0,IF(H1098="Oui",0,IF($C1098="Non - avec lien de dépendance",MIN(1129,L1098,$D1098),MIN(1129,L1098)))))))</f>
        <v>Effectuez l’étape 1</v>
      </c>
      <c r="U1098" s="3">
        <f t="shared" si="106"/>
        <v>0</v>
      </c>
      <c r="V1098" s="3">
        <f t="shared" si="107"/>
        <v>0</v>
      </c>
    </row>
    <row r="1099" spans="13:22" x14ac:dyDescent="0.3">
      <c r="M1099" s="52" t="str">
        <f t="shared" si="102"/>
        <v>Calculez d'abord la baisse moyenne de vos revenus sur 12 mois à l'étape 2)</v>
      </c>
      <c r="N1099" s="52" t="str">
        <f t="shared" si="103"/>
        <v>Calculez d'abord la baisse moyenne de vos revenus sur 12 mois à l'étape 2)</v>
      </c>
      <c r="O1099" s="52" t="str">
        <f t="shared" si="104"/>
        <v>Calculez d'abord la baisse moyenne de vos revenus sur 12 mois à l'étape 2)</v>
      </c>
      <c r="P1099" s="52" t="str">
        <f t="shared" si="105"/>
        <v>Calculez d'abord la baisse moyenne de vos revenus sur 12 mois à l'étape 2)</v>
      </c>
      <c r="Q1099" s="3" t="str">
        <f>IF(CRHPElig=" -  ","Effectuez l’étape 1",IF(CRHPElig="La baisse de revenus n'est pas admissible dans le cadre du PEREC",CRHPElig,IF(AND(INDEX(claimPeriodNo,MATCH('Étape 1) Taux'!$A$8,claimPeriods,0))&gt;17,INDEX(claimPeriodNo,MATCH('Étape 1) Taux'!$A$8,claimPeriods,0))&lt;20,revenueReduction&lt;0.1),0,IF(NOT(ISNUMBER(I1099)),0,IF(E1099="Oui",0,IF($C1099="Non - avec lien de dépendance",MIN(1129,I1099,$D1099),MIN(1129,I1099)))))))</f>
        <v>Effectuez l’étape 1</v>
      </c>
      <c r="R1099" s="3" t="str">
        <f>IF(CRHPElig=" -  ","Effectuez l’étape 1",IF(CRHPElig="La baisse de revenus n'est pas admissible dans le cadre du PEREC",CRHPElig,IF(AND(INDEX(claimPeriodNo,MATCH('Étape 1) Taux'!$A$8,claimPeriods,0))&gt;17,INDEX(claimPeriodNo,MATCH('Étape 1) Taux'!$A$8,claimPeriods,0))&lt;20,revenueReduction&lt;0.1),0,IF(NOT(ISNUMBER(J1099)),0,IF(F1099="Oui",0,IF($C1099="Non - avec lien de dépendance",MIN(1129,J1099,$D1099),MIN(1129,J1099)))))))</f>
        <v>Effectuez l’étape 1</v>
      </c>
      <c r="S1099" s="3" t="str">
        <f>IF(CRHPElig=" -  ","Effectuez l’étape 1",IF(CRHPElig="La baisse de revenus n'est pas admissible dans le cadre du PEREC",CRHPElig,IF(AND(INDEX(claimPeriodNo,MATCH('Étape 1) Taux'!$A$8,claimPeriods,0))&gt;17,INDEX(claimPeriodNo,MATCH('Étape 1) Taux'!$A$8,claimPeriods,0))&lt;20,revenueReduction&lt;0.1),0,IF(NOT(ISNUMBER(K1099)),0,IF(G1099="Oui",0,IF($C1099="Non - avec lien de dépendance",MIN(1129,K1099,$D1099),MIN(1129,K1099)))))))</f>
        <v>Effectuez l’étape 1</v>
      </c>
      <c r="T1099" s="3" t="str">
        <f>IF(CRHPElig=" -  ","Effectuez l’étape 1",IF(CRHPElig="La baisse de revenus n'est pas admissible dans le cadre du PEREC",CRHPElig,IF(AND(INDEX(claimPeriodNo,MATCH('Étape 1) Taux'!$A$8,claimPeriods,0))&gt;17,INDEX(claimPeriodNo,MATCH('Étape 1) Taux'!$A$8,claimPeriods,0))&lt;20,revenueReduction&lt;0.1),0,IF(NOT(ISNUMBER(L1099)),0,IF(H1099="Oui",0,IF($C1099="Non - avec lien de dépendance",MIN(1129,L1099,$D1099),MIN(1129,L1099)))))))</f>
        <v>Effectuez l’étape 1</v>
      </c>
      <c r="U1099" s="3">
        <f t="shared" si="106"/>
        <v>0</v>
      </c>
      <c r="V1099" s="3">
        <f t="shared" si="107"/>
        <v>0</v>
      </c>
    </row>
    <row r="1100" spans="13:22" x14ac:dyDescent="0.3">
      <c r="M1100" s="52" t="str">
        <f t="shared" si="102"/>
        <v>Calculez d'abord la baisse moyenne de vos revenus sur 12 mois à l'étape 2)</v>
      </c>
      <c r="N1100" s="52" t="str">
        <f t="shared" si="103"/>
        <v>Calculez d'abord la baisse moyenne de vos revenus sur 12 mois à l'étape 2)</v>
      </c>
      <c r="O1100" s="52" t="str">
        <f t="shared" si="104"/>
        <v>Calculez d'abord la baisse moyenne de vos revenus sur 12 mois à l'étape 2)</v>
      </c>
      <c r="P1100" s="52" t="str">
        <f t="shared" si="105"/>
        <v>Calculez d'abord la baisse moyenne de vos revenus sur 12 mois à l'étape 2)</v>
      </c>
      <c r="Q1100" s="3" t="str">
        <f>IF(CRHPElig=" -  ","Effectuez l’étape 1",IF(CRHPElig="La baisse de revenus n'est pas admissible dans le cadre du PEREC",CRHPElig,IF(AND(INDEX(claimPeriodNo,MATCH('Étape 1) Taux'!$A$8,claimPeriods,0))&gt;17,INDEX(claimPeriodNo,MATCH('Étape 1) Taux'!$A$8,claimPeriods,0))&lt;20,revenueReduction&lt;0.1),0,IF(NOT(ISNUMBER(I1100)),0,IF(E1100="Oui",0,IF($C1100="Non - avec lien de dépendance",MIN(1129,I1100,$D1100),MIN(1129,I1100)))))))</f>
        <v>Effectuez l’étape 1</v>
      </c>
      <c r="R1100" s="3" t="str">
        <f>IF(CRHPElig=" -  ","Effectuez l’étape 1",IF(CRHPElig="La baisse de revenus n'est pas admissible dans le cadre du PEREC",CRHPElig,IF(AND(INDEX(claimPeriodNo,MATCH('Étape 1) Taux'!$A$8,claimPeriods,0))&gt;17,INDEX(claimPeriodNo,MATCH('Étape 1) Taux'!$A$8,claimPeriods,0))&lt;20,revenueReduction&lt;0.1),0,IF(NOT(ISNUMBER(J1100)),0,IF(F1100="Oui",0,IF($C1100="Non - avec lien de dépendance",MIN(1129,J1100,$D1100),MIN(1129,J1100)))))))</f>
        <v>Effectuez l’étape 1</v>
      </c>
      <c r="S1100" s="3" t="str">
        <f>IF(CRHPElig=" -  ","Effectuez l’étape 1",IF(CRHPElig="La baisse de revenus n'est pas admissible dans le cadre du PEREC",CRHPElig,IF(AND(INDEX(claimPeriodNo,MATCH('Étape 1) Taux'!$A$8,claimPeriods,0))&gt;17,INDEX(claimPeriodNo,MATCH('Étape 1) Taux'!$A$8,claimPeriods,0))&lt;20,revenueReduction&lt;0.1),0,IF(NOT(ISNUMBER(K1100)),0,IF(G1100="Oui",0,IF($C1100="Non - avec lien de dépendance",MIN(1129,K1100,$D1100),MIN(1129,K1100)))))))</f>
        <v>Effectuez l’étape 1</v>
      </c>
      <c r="T1100" s="3" t="str">
        <f>IF(CRHPElig=" -  ","Effectuez l’étape 1",IF(CRHPElig="La baisse de revenus n'est pas admissible dans le cadre du PEREC",CRHPElig,IF(AND(INDEX(claimPeriodNo,MATCH('Étape 1) Taux'!$A$8,claimPeriods,0))&gt;17,INDEX(claimPeriodNo,MATCH('Étape 1) Taux'!$A$8,claimPeriods,0))&lt;20,revenueReduction&lt;0.1),0,IF(NOT(ISNUMBER(L1100)),0,IF(H1100="Oui",0,IF($C1100="Non - avec lien de dépendance",MIN(1129,L1100,$D1100),MIN(1129,L1100)))))))</f>
        <v>Effectuez l’étape 1</v>
      </c>
      <c r="U1100" s="3">
        <f t="shared" si="106"/>
        <v>0</v>
      </c>
      <c r="V1100" s="3">
        <f t="shared" si="107"/>
        <v>0</v>
      </c>
    </row>
    <row r="1101" spans="13:22" x14ac:dyDescent="0.3">
      <c r="M1101" s="52" t="str">
        <f t="shared" si="102"/>
        <v>Calculez d'abord la baisse moyenne de vos revenus sur 12 mois à l'étape 2)</v>
      </c>
      <c r="N1101" s="52" t="str">
        <f t="shared" si="103"/>
        <v>Calculez d'abord la baisse moyenne de vos revenus sur 12 mois à l'étape 2)</v>
      </c>
      <c r="O1101" s="52" t="str">
        <f t="shared" si="104"/>
        <v>Calculez d'abord la baisse moyenne de vos revenus sur 12 mois à l'étape 2)</v>
      </c>
      <c r="P1101" s="52" t="str">
        <f t="shared" si="105"/>
        <v>Calculez d'abord la baisse moyenne de vos revenus sur 12 mois à l'étape 2)</v>
      </c>
      <c r="Q1101" s="3" t="str">
        <f>IF(CRHPElig=" -  ","Effectuez l’étape 1",IF(CRHPElig="La baisse de revenus n'est pas admissible dans le cadre du PEREC",CRHPElig,IF(AND(INDEX(claimPeriodNo,MATCH('Étape 1) Taux'!$A$8,claimPeriods,0))&gt;17,INDEX(claimPeriodNo,MATCH('Étape 1) Taux'!$A$8,claimPeriods,0))&lt;20,revenueReduction&lt;0.1),0,IF(NOT(ISNUMBER(I1101)),0,IF(E1101="Oui",0,IF($C1101="Non - avec lien de dépendance",MIN(1129,I1101,$D1101),MIN(1129,I1101)))))))</f>
        <v>Effectuez l’étape 1</v>
      </c>
      <c r="R1101" s="3" t="str">
        <f>IF(CRHPElig=" -  ","Effectuez l’étape 1",IF(CRHPElig="La baisse de revenus n'est pas admissible dans le cadre du PEREC",CRHPElig,IF(AND(INDEX(claimPeriodNo,MATCH('Étape 1) Taux'!$A$8,claimPeriods,0))&gt;17,INDEX(claimPeriodNo,MATCH('Étape 1) Taux'!$A$8,claimPeriods,0))&lt;20,revenueReduction&lt;0.1),0,IF(NOT(ISNUMBER(J1101)),0,IF(F1101="Oui",0,IF($C1101="Non - avec lien de dépendance",MIN(1129,J1101,$D1101),MIN(1129,J1101)))))))</f>
        <v>Effectuez l’étape 1</v>
      </c>
      <c r="S1101" s="3" t="str">
        <f>IF(CRHPElig=" -  ","Effectuez l’étape 1",IF(CRHPElig="La baisse de revenus n'est pas admissible dans le cadre du PEREC",CRHPElig,IF(AND(INDEX(claimPeriodNo,MATCH('Étape 1) Taux'!$A$8,claimPeriods,0))&gt;17,INDEX(claimPeriodNo,MATCH('Étape 1) Taux'!$A$8,claimPeriods,0))&lt;20,revenueReduction&lt;0.1),0,IF(NOT(ISNUMBER(K1101)),0,IF(G1101="Oui",0,IF($C1101="Non - avec lien de dépendance",MIN(1129,K1101,$D1101),MIN(1129,K1101)))))))</f>
        <v>Effectuez l’étape 1</v>
      </c>
      <c r="T1101" s="3" t="str">
        <f>IF(CRHPElig=" -  ","Effectuez l’étape 1",IF(CRHPElig="La baisse de revenus n'est pas admissible dans le cadre du PEREC",CRHPElig,IF(AND(INDEX(claimPeriodNo,MATCH('Étape 1) Taux'!$A$8,claimPeriods,0))&gt;17,INDEX(claimPeriodNo,MATCH('Étape 1) Taux'!$A$8,claimPeriods,0))&lt;20,revenueReduction&lt;0.1),0,IF(NOT(ISNUMBER(L1101)),0,IF(H1101="Oui",0,IF($C1101="Non - avec lien de dépendance",MIN(1129,L1101,$D1101),MIN(1129,L1101)))))))</f>
        <v>Effectuez l’étape 1</v>
      </c>
      <c r="U1101" s="3">
        <f t="shared" si="106"/>
        <v>0</v>
      </c>
      <c r="V1101" s="3">
        <f t="shared" si="107"/>
        <v>0</v>
      </c>
    </row>
    <row r="1102" spans="13:22" x14ac:dyDescent="0.3">
      <c r="M1102" s="52" t="str">
        <f t="shared" si="102"/>
        <v>Calculez d'abord la baisse moyenne de vos revenus sur 12 mois à l'étape 2)</v>
      </c>
      <c r="N1102" s="52" t="str">
        <f t="shared" si="103"/>
        <v>Calculez d'abord la baisse moyenne de vos revenus sur 12 mois à l'étape 2)</v>
      </c>
      <c r="O1102" s="52" t="str">
        <f t="shared" si="104"/>
        <v>Calculez d'abord la baisse moyenne de vos revenus sur 12 mois à l'étape 2)</v>
      </c>
      <c r="P1102" s="52" t="str">
        <f t="shared" si="105"/>
        <v>Calculez d'abord la baisse moyenne de vos revenus sur 12 mois à l'étape 2)</v>
      </c>
      <c r="Q1102" s="3" t="str">
        <f>IF(CRHPElig=" -  ","Effectuez l’étape 1",IF(CRHPElig="La baisse de revenus n'est pas admissible dans le cadre du PEREC",CRHPElig,IF(AND(INDEX(claimPeriodNo,MATCH('Étape 1) Taux'!$A$8,claimPeriods,0))&gt;17,INDEX(claimPeriodNo,MATCH('Étape 1) Taux'!$A$8,claimPeriods,0))&lt;20,revenueReduction&lt;0.1),0,IF(NOT(ISNUMBER(I1102)),0,IF(E1102="Oui",0,IF($C1102="Non - avec lien de dépendance",MIN(1129,I1102,$D1102),MIN(1129,I1102)))))))</f>
        <v>Effectuez l’étape 1</v>
      </c>
      <c r="R1102" s="3" t="str">
        <f>IF(CRHPElig=" -  ","Effectuez l’étape 1",IF(CRHPElig="La baisse de revenus n'est pas admissible dans le cadre du PEREC",CRHPElig,IF(AND(INDEX(claimPeriodNo,MATCH('Étape 1) Taux'!$A$8,claimPeriods,0))&gt;17,INDEX(claimPeriodNo,MATCH('Étape 1) Taux'!$A$8,claimPeriods,0))&lt;20,revenueReduction&lt;0.1),0,IF(NOT(ISNUMBER(J1102)),0,IF(F1102="Oui",0,IF($C1102="Non - avec lien de dépendance",MIN(1129,J1102,$D1102),MIN(1129,J1102)))))))</f>
        <v>Effectuez l’étape 1</v>
      </c>
      <c r="S1102" s="3" t="str">
        <f>IF(CRHPElig=" -  ","Effectuez l’étape 1",IF(CRHPElig="La baisse de revenus n'est pas admissible dans le cadre du PEREC",CRHPElig,IF(AND(INDEX(claimPeriodNo,MATCH('Étape 1) Taux'!$A$8,claimPeriods,0))&gt;17,INDEX(claimPeriodNo,MATCH('Étape 1) Taux'!$A$8,claimPeriods,0))&lt;20,revenueReduction&lt;0.1),0,IF(NOT(ISNUMBER(K1102)),0,IF(G1102="Oui",0,IF($C1102="Non - avec lien de dépendance",MIN(1129,K1102,$D1102),MIN(1129,K1102)))))))</f>
        <v>Effectuez l’étape 1</v>
      </c>
      <c r="T1102" s="3" t="str">
        <f>IF(CRHPElig=" -  ","Effectuez l’étape 1",IF(CRHPElig="La baisse de revenus n'est pas admissible dans le cadre du PEREC",CRHPElig,IF(AND(INDEX(claimPeriodNo,MATCH('Étape 1) Taux'!$A$8,claimPeriods,0))&gt;17,INDEX(claimPeriodNo,MATCH('Étape 1) Taux'!$A$8,claimPeriods,0))&lt;20,revenueReduction&lt;0.1),0,IF(NOT(ISNUMBER(L1102)),0,IF(H1102="Oui",0,IF($C1102="Non - avec lien de dépendance",MIN(1129,L1102,$D1102),MIN(1129,L1102)))))))</f>
        <v>Effectuez l’étape 1</v>
      </c>
      <c r="U1102" s="3">
        <f t="shared" si="106"/>
        <v>0</v>
      </c>
      <c r="V1102" s="3">
        <f t="shared" si="107"/>
        <v>0</v>
      </c>
    </row>
    <row r="1103" spans="13:22" x14ac:dyDescent="0.3">
      <c r="M1103" s="52" t="str">
        <f t="shared" si="102"/>
        <v>Calculez d'abord la baisse moyenne de vos revenus sur 12 mois à l'étape 2)</v>
      </c>
      <c r="N1103" s="52" t="str">
        <f t="shared" si="103"/>
        <v>Calculez d'abord la baisse moyenne de vos revenus sur 12 mois à l'étape 2)</v>
      </c>
      <c r="O1103" s="52" t="str">
        <f t="shared" si="104"/>
        <v>Calculez d'abord la baisse moyenne de vos revenus sur 12 mois à l'étape 2)</v>
      </c>
      <c r="P1103" s="52" t="str">
        <f t="shared" si="105"/>
        <v>Calculez d'abord la baisse moyenne de vos revenus sur 12 mois à l'étape 2)</v>
      </c>
      <c r="Q1103" s="3" t="str">
        <f>IF(CRHPElig=" -  ","Effectuez l’étape 1",IF(CRHPElig="La baisse de revenus n'est pas admissible dans le cadre du PEREC",CRHPElig,IF(AND(INDEX(claimPeriodNo,MATCH('Étape 1) Taux'!$A$8,claimPeriods,0))&gt;17,INDEX(claimPeriodNo,MATCH('Étape 1) Taux'!$A$8,claimPeriods,0))&lt;20,revenueReduction&lt;0.1),0,IF(NOT(ISNUMBER(I1103)),0,IF(E1103="Oui",0,IF($C1103="Non - avec lien de dépendance",MIN(1129,I1103,$D1103),MIN(1129,I1103)))))))</f>
        <v>Effectuez l’étape 1</v>
      </c>
      <c r="R1103" s="3" t="str">
        <f>IF(CRHPElig=" -  ","Effectuez l’étape 1",IF(CRHPElig="La baisse de revenus n'est pas admissible dans le cadre du PEREC",CRHPElig,IF(AND(INDEX(claimPeriodNo,MATCH('Étape 1) Taux'!$A$8,claimPeriods,0))&gt;17,INDEX(claimPeriodNo,MATCH('Étape 1) Taux'!$A$8,claimPeriods,0))&lt;20,revenueReduction&lt;0.1),0,IF(NOT(ISNUMBER(J1103)),0,IF(F1103="Oui",0,IF($C1103="Non - avec lien de dépendance",MIN(1129,J1103,$D1103),MIN(1129,J1103)))))))</f>
        <v>Effectuez l’étape 1</v>
      </c>
      <c r="S1103" s="3" t="str">
        <f>IF(CRHPElig=" -  ","Effectuez l’étape 1",IF(CRHPElig="La baisse de revenus n'est pas admissible dans le cadre du PEREC",CRHPElig,IF(AND(INDEX(claimPeriodNo,MATCH('Étape 1) Taux'!$A$8,claimPeriods,0))&gt;17,INDEX(claimPeriodNo,MATCH('Étape 1) Taux'!$A$8,claimPeriods,0))&lt;20,revenueReduction&lt;0.1),0,IF(NOT(ISNUMBER(K1103)),0,IF(G1103="Oui",0,IF($C1103="Non - avec lien de dépendance",MIN(1129,K1103,$D1103),MIN(1129,K1103)))))))</f>
        <v>Effectuez l’étape 1</v>
      </c>
      <c r="T1103" s="3" t="str">
        <f>IF(CRHPElig=" -  ","Effectuez l’étape 1",IF(CRHPElig="La baisse de revenus n'est pas admissible dans le cadre du PEREC",CRHPElig,IF(AND(INDEX(claimPeriodNo,MATCH('Étape 1) Taux'!$A$8,claimPeriods,0))&gt;17,INDEX(claimPeriodNo,MATCH('Étape 1) Taux'!$A$8,claimPeriods,0))&lt;20,revenueReduction&lt;0.1),0,IF(NOT(ISNUMBER(L1103)),0,IF(H1103="Oui",0,IF($C1103="Non - avec lien de dépendance",MIN(1129,L1103,$D1103),MIN(1129,L1103)))))))</f>
        <v>Effectuez l’étape 1</v>
      </c>
      <c r="U1103" s="3">
        <f t="shared" si="106"/>
        <v>0</v>
      </c>
      <c r="V1103" s="3">
        <f t="shared" si="107"/>
        <v>0</v>
      </c>
    </row>
    <row r="1104" spans="13:22" x14ac:dyDescent="0.3">
      <c r="M1104" s="52" t="str">
        <f t="shared" si="102"/>
        <v>Calculez d'abord la baisse moyenne de vos revenus sur 12 mois à l'étape 2)</v>
      </c>
      <c r="N1104" s="52" t="str">
        <f t="shared" si="103"/>
        <v>Calculez d'abord la baisse moyenne de vos revenus sur 12 mois à l'étape 2)</v>
      </c>
      <c r="O1104" s="52" t="str">
        <f t="shared" si="104"/>
        <v>Calculez d'abord la baisse moyenne de vos revenus sur 12 mois à l'étape 2)</v>
      </c>
      <c r="P1104" s="52" t="str">
        <f t="shared" si="105"/>
        <v>Calculez d'abord la baisse moyenne de vos revenus sur 12 mois à l'étape 2)</v>
      </c>
      <c r="Q1104" s="3" t="str">
        <f>IF(CRHPElig=" -  ","Effectuez l’étape 1",IF(CRHPElig="La baisse de revenus n'est pas admissible dans le cadre du PEREC",CRHPElig,IF(AND(INDEX(claimPeriodNo,MATCH('Étape 1) Taux'!$A$8,claimPeriods,0))&gt;17,INDEX(claimPeriodNo,MATCH('Étape 1) Taux'!$A$8,claimPeriods,0))&lt;20,revenueReduction&lt;0.1),0,IF(NOT(ISNUMBER(I1104)),0,IF(E1104="Oui",0,IF($C1104="Non - avec lien de dépendance",MIN(1129,I1104,$D1104),MIN(1129,I1104)))))))</f>
        <v>Effectuez l’étape 1</v>
      </c>
      <c r="R1104" s="3" t="str">
        <f>IF(CRHPElig=" -  ","Effectuez l’étape 1",IF(CRHPElig="La baisse de revenus n'est pas admissible dans le cadre du PEREC",CRHPElig,IF(AND(INDEX(claimPeriodNo,MATCH('Étape 1) Taux'!$A$8,claimPeriods,0))&gt;17,INDEX(claimPeriodNo,MATCH('Étape 1) Taux'!$A$8,claimPeriods,0))&lt;20,revenueReduction&lt;0.1),0,IF(NOT(ISNUMBER(J1104)),0,IF(F1104="Oui",0,IF($C1104="Non - avec lien de dépendance",MIN(1129,J1104,$D1104),MIN(1129,J1104)))))))</f>
        <v>Effectuez l’étape 1</v>
      </c>
      <c r="S1104" s="3" t="str">
        <f>IF(CRHPElig=" -  ","Effectuez l’étape 1",IF(CRHPElig="La baisse de revenus n'est pas admissible dans le cadre du PEREC",CRHPElig,IF(AND(INDEX(claimPeriodNo,MATCH('Étape 1) Taux'!$A$8,claimPeriods,0))&gt;17,INDEX(claimPeriodNo,MATCH('Étape 1) Taux'!$A$8,claimPeriods,0))&lt;20,revenueReduction&lt;0.1),0,IF(NOT(ISNUMBER(K1104)),0,IF(G1104="Oui",0,IF($C1104="Non - avec lien de dépendance",MIN(1129,K1104,$D1104),MIN(1129,K1104)))))))</f>
        <v>Effectuez l’étape 1</v>
      </c>
      <c r="T1104" s="3" t="str">
        <f>IF(CRHPElig=" -  ","Effectuez l’étape 1",IF(CRHPElig="La baisse de revenus n'est pas admissible dans le cadre du PEREC",CRHPElig,IF(AND(INDEX(claimPeriodNo,MATCH('Étape 1) Taux'!$A$8,claimPeriods,0))&gt;17,INDEX(claimPeriodNo,MATCH('Étape 1) Taux'!$A$8,claimPeriods,0))&lt;20,revenueReduction&lt;0.1),0,IF(NOT(ISNUMBER(L1104)),0,IF(H1104="Oui",0,IF($C1104="Non - avec lien de dépendance",MIN(1129,L1104,$D1104),MIN(1129,L1104)))))))</f>
        <v>Effectuez l’étape 1</v>
      </c>
      <c r="U1104" s="3">
        <f t="shared" si="106"/>
        <v>0</v>
      </c>
      <c r="V1104" s="3">
        <f t="shared" si="107"/>
        <v>0</v>
      </c>
    </row>
    <row r="1105" spans="13:22" x14ac:dyDescent="0.3">
      <c r="M1105" s="52" t="str">
        <f t="shared" si="102"/>
        <v>Calculez d'abord la baisse moyenne de vos revenus sur 12 mois à l'étape 2)</v>
      </c>
      <c r="N1105" s="52" t="str">
        <f t="shared" si="103"/>
        <v>Calculez d'abord la baisse moyenne de vos revenus sur 12 mois à l'étape 2)</v>
      </c>
      <c r="O1105" s="52" t="str">
        <f t="shared" si="104"/>
        <v>Calculez d'abord la baisse moyenne de vos revenus sur 12 mois à l'étape 2)</v>
      </c>
      <c r="P1105" s="52" t="str">
        <f t="shared" si="105"/>
        <v>Calculez d'abord la baisse moyenne de vos revenus sur 12 mois à l'étape 2)</v>
      </c>
      <c r="Q1105" s="3" t="str">
        <f>IF(CRHPElig=" -  ","Effectuez l’étape 1",IF(CRHPElig="La baisse de revenus n'est pas admissible dans le cadre du PEREC",CRHPElig,IF(AND(INDEX(claimPeriodNo,MATCH('Étape 1) Taux'!$A$8,claimPeriods,0))&gt;17,INDEX(claimPeriodNo,MATCH('Étape 1) Taux'!$A$8,claimPeriods,0))&lt;20,revenueReduction&lt;0.1),0,IF(NOT(ISNUMBER(I1105)),0,IF(E1105="Oui",0,IF($C1105="Non - avec lien de dépendance",MIN(1129,I1105,$D1105),MIN(1129,I1105)))))))</f>
        <v>Effectuez l’étape 1</v>
      </c>
      <c r="R1105" s="3" t="str">
        <f>IF(CRHPElig=" -  ","Effectuez l’étape 1",IF(CRHPElig="La baisse de revenus n'est pas admissible dans le cadre du PEREC",CRHPElig,IF(AND(INDEX(claimPeriodNo,MATCH('Étape 1) Taux'!$A$8,claimPeriods,0))&gt;17,INDEX(claimPeriodNo,MATCH('Étape 1) Taux'!$A$8,claimPeriods,0))&lt;20,revenueReduction&lt;0.1),0,IF(NOT(ISNUMBER(J1105)),0,IF(F1105="Oui",0,IF($C1105="Non - avec lien de dépendance",MIN(1129,J1105,$D1105),MIN(1129,J1105)))))))</f>
        <v>Effectuez l’étape 1</v>
      </c>
      <c r="S1105" s="3" t="str">
        <f>IF(CRHPElig=" -  ","Effectuez l’étape 1",IF(CRHPElig="La baisse de revenus n'est pas admissible dans le cadre du PEREC",CRHPElig,IF(AND(INDEX(claimPeriodNo,MATCH('Étape 1) Taux'!$A$8,claimPeriods,0))&gt;17,INDEX(claimPeriodNo,MATCH('Étape 1) Taux'!$A$8,claimPeriods,0))&lt;20,revenueReduction&lt;0.1),0,IF(NOT(ISNUMBER(K1105)),0,IF(G1105="Oui",0,IF($C1105="Non - avec lien de dépendance",MIN(1129,K1105,$D1105),MIN(1129,K1105)))))))</f>
        <v>Effectuez l’étape 1</v>
      </c>
      <c r="T1105" s="3" t="str">
        <f>IF(CRHPElig=" -  ","Effectuez l’étape 1",IF(CRHPElig="La baisse de revenus n'est pas admissible dans le cadre du PEREC",CRHPElig,IF(AND(INDEX(claimPeriodNo,MATCH('Étape 1) Taux'!$A$8,claimPeriods,0))&gt;17,INDEX(claimPeriodNo,MATCH('Étape 1) Taux'!$A$8,claimPeriods,0))&lt;20,revenueReduction&lt;0.1),0,IF(NOT(ISNUMBER(L1105)),0,IF(H1105="Oui",0,IF($C1105="Non - avec lien de dépendance",MIN(1129,L1105,$D1105),MIN(1129,L1105)))))))</f>
        <v>Effectuez l’étape 1</v>
      </c>
      <c r="U1105" s="3">
        <f t="shared" si="106"/>
        <v>0</v>
      </c>
      <c r="V1105" s="3">
        <f t="shared" si="107"/>
        <v>0</v>
      </c>
    </row>
    <row r="1106" spans="13:22" x14ac:dyDescent="0.3">
      <c r="M1106" s="52" t="str">
        <f t="shared" si="102"/>
        <v>Calculez d'abord la baisse moyenne de vos revenus sur 12 mois à l'étape 2)</v>
      </c>
      <c r="N1106" s="52" t="str">
        <f t="shared" si="103"/>
        <v>Calculez d'abord la baisse moyenne de vos revenus sur 12 mois à l'étape 2)</v>
      </c>
      <c r="O1106" s="52" t="str">
        <f t="shared" si="104"/>
        <v>Calculez d'abord la baisse moyenne de vos revenus sur 12 mois à l'étape 2)</v>
      </c>
      <c r="P1106" s="52" t="str">
        <f t="shared" si="105"/>
        <v>Calculez d'abord la baisse moyenne de vos revenus sur 12 mois à l'étape 2)</v>
      </c>
      <c r="Q1106" s="3" t="str">
        <f>IF(CRHPElig=" -  ","Effectuez l’étape 1",IF(CRHPElig="La baisse de revenus n'est pas admissible dans le cadre du PEREC",CRHPElig,IF(AND(INDEX(claimPeriodNo,MATCH('Étape 1) Taux'!$A$8,claimPeriods,0))&gt;17,INDEX(claimPeriodNo,MATCH('Étape 1) Taux'!$A$8,claimPeriods,0))&lt;20,revenueReduction&lt;0.1),0,IF(NOT(ISNUMBER(I1106)),0,IF(E1106="Oui",0,IF($C1106="Non - avec lien de dépendance",MIN(1129,I1106,$D1106),MIN(1129,I1106)))))))</f>
        <v>Effectuez l’étape 1</v>
      </c>
      <c r="R1106" s="3" t="str">
        <f>IF(CRHPElig=" -  ","Effectuez l’étape 1",IF(CRHPElig="La baisse de revenus n'est pas admissible dans le cadre du PEREC",CRHPElig,IF(AND(INDEX(claimPeriodNo,MATCH('Étape 1) Taux'!$A$8,claimPeriods,0))&gt;17,INDEX(claimPeriodNo,MATCH('Étape 1) Taux'!$A$8,claimPeriods,0))&lt;20,revenueReduction&lt;0.1),0,IF(NOT(ISNUMBER(J1106)),0,IF(F1106="Oui",0,IF($C1106="Non - avec lien de dépendance",MIN(1129,J1106,$D1106),MIN(1129,J1106)))))))</f>
        <v>Effectuez l’étape 1</v>
      </c>
      <c r="S1106" s="3" t="str">
        <f>IF(CRHPElig=" -  ","Effectuez l’étape 1",IF(CRHPElig="La baisse de revenus n'est pas admissible dans le cadre du PEREC",CRHPElig,IF(AND(INDEX(claimPeriodNo,MATCH('Étape 1) Taux'!$A$8,claimPeriods,0))&gt;17,INDEX(claimPeriodNo,MATCH('Étape 1) Taux'!$A$8,claimPeriods,0))&lt;20,revenueReduction&lt;0.1),0,IF(NOT(ISNUMBER(K1106)),0,IF(G1106="Oui",0,IF($C1106="Non - avec lien de dépendance",MIN(1129,K1106,$D1106),MIN(1129,K1106)))))))</f>
        <v>Effectuez l’étape 1</v>
      </c>
      <c r="T1106" s="3" t="str">
        <f>IF(CRHPElig=" -  ","Effectuez l’étape 1",IF(CRHPElig="La baisse de revenus n'est pas admissible dans le cadre du PEREC",CRHPElig,IF(AND(INDEX(claimPeriodNo,MATCH('Étape 1) Taux'!$A$8,claimPeriods,0))&gt;17,INDEX(claimPeriodNo,MATCH('Étape 1) Taux'!$A$8,claimPeriods,0))&lt;20,revenueReduction&lt;0.1),0,IF(NOT(ISNUMBER(L1106)),0,IF(H1106="Oui",0,IF($C1106="Non - avec lien de dépendance",MIN(1129,L1106,$D1106),MIN(1129,L1106)))))))</f>
        <v>Effectuez l’étape 1</v>
      </c>
      <c r="U1106" s="3">
        <f t="shared" si="106"/>
        <v>0</v>
      </c>
      <c r="V1106" s="3">
        <f t="shared" si="107"/>
        <v>0</v>
      </c>
    </row>
    <row r="1107" spans="13:22" x14ac:dyDescent="0.3">
      <c r="M1107" s="52" t="str">
        <f t="shared" si="102"/>
        <v>Calculez d'abord la baisse moyenne de vos revenus sur 12 mois à l'étape 2)</v>
      </c>
      <c r="N1107" s="52" t="str">
        <f t="shared" si="103"/>
        <v>Calculez d'abord la baisse moyenne de vos revenus sur 12 mois à l'étape 2)</v>
      </c>
      <c r="O1107" s="52" t="str">
        <f t="shared" si="104"/>
        <v>Calculez d'abord la baisse moyenne de vos revenus sur 12 mois à l'étape 2)</v>
      </c>
      <c r="P1107" s="52" t="str">
        <f t="shared" si="105"/>
        <v>Calculez d'abord la baisse moyenne de vos revenus sur 12 mois à l'étape 2)</v>
      </c>
      <c r="Q1107" s="3" t="str">
        <f>IF(CRHPElig=" -  ","Effectuez l’étape 1",IF(CRHPElig="La baisse de revenus n'est pas admissible dans le cadre du PEREC",CRHPElig,IF(AND(INDEX(claimPeriodNo,MATCH('Étape 1) Taux'!$A$8,claimPeriods,0))&gt;17,INDEX(claimPeriodNo,MATCH('Étape 1) Taux'!$A$8,claimPeriods,0))&lt;20,revenueReduction&lt;0.1),0,IF(NOT(ISNUMBER(I1107)),0,IF(E1107="Oui",0,IF($C1107="Non - avec lien de dépendance",MIN(1129,I1107,$D1107),MIN(1129,I1107)))))))</f>
        <v>Effectuez l’étape 1</v>
      </c>
      <c r="R1107" s="3" t="str">
        <f>IF(CRHPElig=" -  ","Effectuez l’étape 1",IF(CRHPElig="La baisse de revenus n'est pas admissible dans le cadre du PEREC",CRHPElig,IF(AND(INDEX(claimPeriodNo,MATCH('Étape 1) Taux'!$A$8,claimPeriods,0))&gt;17,INDEX(claimPeriodNo,MATCH('Étape 1) Taux'!$A$8,claimPeriods,0))&lt;20,revenueReduction&lt;0.1),0,IF(NOT(ISNUMBER(J1107)),0,IF(F1107="Oui",0,IF($C1107="Non - avec lien de dépendance",MIN(1129,J1107,$D1107),MIN(1129,J1107)))))))</f>
        <v>Effectuez l’étape 1</v>
      </c>
      <c r="S1107" s="3" t="str">
        <f>IF(CRHPElig=" -  ","Effectuez l’étape 1",IF(CRHPElig="La baisse de revenus n'est pas admissible dans le cadre du PEREC",CRHPElig,IF(AND(INDEX(claimPeriodNo,MATCH('Étape 1) Taux'!$A$8,claimPeriods,0))&gt;17,INDEX(claimPeriodNo,MATCH('Étape 1) Taux'!$A$8,claimPeriods,0))&lt;20,revenueReduction&lt;0.1),0,IF(NOT(ISNUMBER(K1107)),0,IF(G1107="Oui",0,IF($C1107="Non - avec lien de dépendance",MIN(1129,K1107,$D1107),MIN(1129,K1107)))))))</f>
        <v>Effectuez l’étape 1</v>
      </c>
      <c r="T1107" s="3" t="str">
        <f>IF(CRHPElig=" -  ","Effectuez l’étape 1",IF(CRHPElig="La baisse de revenus n'est pas admissible dans le cadre du PEREC",CRHPElig,IF(AND(INDEX(claimPeriodNo,MATCH('Étape 1) Taux'!$A$8,claimPeriods,0))&gt;17,INDEX(claimPeriodNo,MATCH('Étape 1) Taux'!$A$8,claimPeriods,0))&lt;20,revenueReduction&lt;0.1),0,IF(NOT(ISNUMBER(L1107)),0,IF(H1107="Oui",0,IF($C1107="Non - avec lien de dépendance",MIN(1129,L1107,$D1107),MIN(1129,L1107)))))))</f>
        <v>Effectuez l’étape 1</v>
      </c>
      <c r="U1107" s="3">
        <f t="shared" si="106"/>
        <v>0</v>
      </c>
      <c r="V1107" s="3">
        <f t="shared" si="107"/>
        <v>0</v>
      </c>
    </row>
    <row r="1108" spans="13:22" x14ac:dyDescent="0.3">
      <c r="M1108" s="52" t="str">
        <f t="shared" si="102"/>
        <v>Calculez d'abord la baisse moyenne de vos revenus sur 12 mois à l'étape 2)</v>
      </c>
      <c r="N1108" s="52" t="str">
        <f t="shared" si="103"/>
        <v>Calculez d'abord la baisse moyenne de vos revenus sur 12 mois à l'étape 2)</v>
      </c>
      <c r="O1108" s="52" t="str">
        <f t="shared" si="104"/>
        <v>Calculez d'abord la baisse moyenne de vos revenus sur 12 mois à l'étape 2)</v>
      </c>
      <c r="P1108" s="52" t="str">
        <f t="shared" si="105"/>
        <v>Calculez d'abord la baisse moyenne de vos revenus sur 12 mois à l'étape 2)</v>
      </c>
      <c r="Q1108" s="3" t="str">
        <f>IF(CRHPElig=" -  ","Effectuez l’étape 1",IF(CRHPElig="La baisse de revenus n'est pas admissible dans le cadre du PEREC",CRHPElig,IF(AND(INDEX(claimPeriodNo,MATCH('Étape 1) Taux'!$A$8,claimPeriods,0))&gt;17,INDEX(claimPeriodNo,MATCH('Étape 1) Taux'!$A$8,claimPeriods,0))&lt;20,revenueReduction&lt;0.1),0,IF(NOT(ISNUMBER(I1108)),0,IF(E1108="Oui",0,IF($C1108="Non - avec lien de dépendance",MIN(1129,I1108,$D1108),MIN(1129,I1108)))))))</f>
        <v>Effectuez l’étape 1</v>
      </c>
      <c r="R1108" s="3" t="str">
        <f>IF(CRHPElig=" -  ","Effectuez l’étape 1",IF(CRHPElig="La baisse de revenus n'est pas admissible dans le cadre du PEREC",CRHPElig,IF(AND(INDEX(claimPeriodNo,MATCH('Étape 1) Taux'!$A$8,claimPeriods,0))&gt;17,INDEX(claimPeriodNo,MATCH('Étape 1) Taux'!$A$8,claimPeriods,0))&lt;20,revenueReduction&lt;0.1),0,IF(NOT(ISNUMBER(J1108)),0,IF(F1108="Oui",0,IF($C1108="Non - avec lien de dépendance",MIN(1129,J1108,$D1108),MIN(1129,J1108)))))))</f>
        <v>Effectuez l’étape 1</v>
      </c>
      <c r="S1108" s="3" t="str">
        <f>IF(CRHPElig=" -  ","Effectuez l’étape 1",IF(CRHPElig="La baisse de revenus n'est pas admissible dans le cadre du PEREC",CRHPElig,IF(AND(INDEX(claimPeriodNo,MATCH('Étape 1) Taux'!$A$8,claimPeriods,0))&gt;17,INDEX(claimPeriodNo,MATCH('Étape 1) Taux'!$A$8,claimPeriods,0))&lt;20,revenueReduction&lt;0.1),0,IF(NOT(ISNUMBER(K1108)),0,IF(G1108="Oui",0,IF($C1108="Non - avec lien de dépendance",MIN(1129,K1108,$D1108),MIN(1129,K1108)))))))</f>
        <v>Effectuez l’étape 1</v>
      </c>
      <c r="T1108" s="3" t="str">
        <f>IF(CRHPElig=" -  ","Effectuez l’étape 1",IF(CRHPElig="La baisse de revenus n'est pas admissible dans le cadre du PEREC",CRHPElig,IF(AND(INDEX(claimPeriodNo,MATCH('Étape 1) Taux'!$A$8,claimPeriods,0))&gt;17,INDEX(claimPeriodNo,MATCH('Étape 1) Taux'!$A$8,claimPeriods,0))&lt;20,revenueReduction&lt;0.1),0,IF(NOT(ISNUMBER(L1108)),0,IF(H1108="Oui",0,IF($C1108="Non - avec lien de dépendance",MIN(1129,L1108,$D1108),MIN(1129,L1108)))))))</f>
        <v>Effectuez l’étape 1</v>
      </c>
      <c r="U1108" s="3">
        <f t="shared" si="106"/>
        <v>0</v>
      </c>
      <c r="V1108" s="3">
        <f t="shared" si="107"/>
        <v>0</v>
      </c>
    </row>
    <row r="1109" spans="13:22" x14ac:dyDescent="0.3">
      <c r="M1109" s="52" t="str">
        <f t="shared" si="102"/>
        <v>Calculez d'abord la baisse moyenne de vos revenus sur 12 mois à l'étape 2)</v>
      </c>
      <c r="N1109" s="52" t="str">
        <f t="shared" si="103"/>
        <v>Calculez d'abord la baisse moyenne de vos revenus sur 12 mois à l'étape 2)</v>
      </c>
      <c r="O1109" s="52" t="str">
        <f t="shared" si="104"/>
        <v>Calculez d'abord la baisse moyenne de vos revenus sur 12 mois à l'étape 2)</v>
      </c>
      <c r="P1109" s="52" t="str">
        <f t="shared" si="105"/>
        <v>Calculez d'abord la baisse moyenne de vos revenus sur 12 mois à l'étape 2)</v>
      </c>
      <c r="Q1109" s="3" t="str">
        <f>IF(CRHPElig=" -  ","Effectuez l’étape 1",IF(CRHPElig="La baisse de revenus n'est pas admissible dans le cadre du PEREC",CRHPElig,IF(AND(INDEX(claimPeriodNo,MATCH('Étape 1) Taux'!$A$8,claimPeriods,0))&gt;17,INDEX(claimPeriodNo,MATCH('Étape 1) Taux'!$A$8,claimPeriods,0))&lt;20,revenueReduction&lt;0.1),0,IF(NOT(ISNUMBER(I1109)),0,IF(E1109="Oui",0,IF($C1109="Non - avec lien de dépendance",MIN(1129,I1109,$D1109),MIN(1129,I1109)))))))</f>
        <v>Effectuez l’étape 1</v>
      </c>
      <c r="R1109" s="3" t="str">
        <f>IF(CRHPElig=" -  ","Effectuez l’étape 1",IF(CRHPElig="La baisse de revenus n'est pas admissible dans le cadre du PEREC",CRHPElig,IF(AND(INDEX(claimPeriodNo,MATCH('Étape 1) Taux'!$A$8,claimPeriods,0))&gt;17,INDEX(claimPeriodNo,MATCH('Étape 1) Taux'!$A$8,claimPeriods,0))&lt;20,revenueReduction&lt;0.1),0,IF(NOT(ISNUMBER(J1109)),0,IF(F1109="Oui",0,IF($C1109="Non - avec lien de dépendance",MIN(1129,J1109,$D1109),MIN(1129,J1109)))))))</f>
        <v>Effectuez l’étape 1</v>
      </c>
      <c r="S1109" s="3" t="str">
        <f>IF(CRHPElig=" -  ","Effectuez l’étape 1",IF(CRHPElig="La baisse de revenus n'est pas admissible dans le cadre du PEREC",CRHPElig,IF(AND(INDEX(claimPeriodNo,MATCH('Étape 1) Taux'!$A$8,claimPeriods,0))&gt;17,INDEX(claimPeriodNo,MATCH('Étape 1) Taux'!$A$8,claimPeriods,0))&lt;20,revenueReduction&lt;0.1),0,IF(NOT(ISNUMBER(K1109)),0,IF(G1109="Oui",0,IF($C1109="Non - avec lien de dépendance",MIN(1129,K1109,$D1109),MIN(1129,K1109)))))))</f>
        <v>Effectuez l’étape 1</v>
      </c>
      <c r="T1109" s="3" t="str">
        <f>IF(CRHPElig=" -  ","Effectuez l’étape 1",IF(CRHPElig="La baisse de revenus n'est pas admissible dans le cadre du PEREC",CRHPElig,IF(AND(INDEX(claimPeriodNo,MATCH('Étape 1) Taux'!$A$8,claimPeriods,0))&gt;17,INDEX(claimPeriodNo,MATCH('Étape 1) Taux'!$A$8,claimPeriods,0))&lt;20,revenueReduction&lt;0.1),0,IF(NOT(ISNUMBER(L1109)),0,IF(H1109="Oui",0,IF($C1109="Non - avec lien de dépendance",MIN(1129,L1109,$D1109),MIN(1129,L1109)))))))</f>
        <v>Effectuez l’étape 1</v>
      </c>
      <c r="U1109" s="3">
        <f t="shared" si="106"/>
        <v>0</v>
      </c>
      <c r="V1109" s="3">
        <f t="shared" si="107"/>
        <v>0</v>
      </c>
    </row>
    <row r="1110" spans="13:22" x14ac:dyDescent="0.3">
      <c r="M1110" s="52" t="str">
        <f t="shared" si="102"/>
        <v>Calculez d'abord la baisse moyenne de vos revenus sur 12 mois à l'étape 2)</v>
      </c>
      <c r="N1110" s="52" t="str">
        <f t="shared" si="103"/>
        <v>Calculez d'abord la baisse moyenne de vos revenus sur 12 mois à l'étape 2)</v>
      </c>
      <c r="O1110" s="52" t="str">
        <f t="shared" si="104"/>
        <v>Calculez d'abord la baisse moyenne de vos revenus sur 12 mois à l'étape 2)</v>
      </c>
      <c r="P1110" s="52" t="str">
        <f t="shared" si="105"/>
        <v>Calculez d'abord la baisse moyenne de vos revenus sur 12 mois à l'étape 2)</v>
      </c>
      <c r="Q1110" s="3" t="str">
        <f>IF(CRHPElig=" -  ","Effectuez l’étape 1",IF(CRHPElig="La baisse de revenus n'est pas admissible dans le cadre du PEREC",CRHPElig,IF(AND(INDEX(claimPeriodNo,MATCH('Étape 1) Taux'!$A$8,claimPeriods,0))&gt;17,INDEX(claimPeriodNo,MATCH('Étape 1) Taux'!$A$8,claimPeriods,0))&lt;20,revenueReduction&lt;0.1),0,IF(NOT(ISNUMBER(I1110)),0,IF(E1110="Oui",0,IF($C1110="Non - avec lien de dépendance",MIN(1129,I1110,$D1110),MIN(1129,I1110)))))))</f>
        <v>Effectuez l’étape 1</v>
      </c>
      <c r="R1110" s="3" t="str">
        <f>IF(CRHPElig=" -  ","Effectuez l’étape 1",IF(CRHPElig="La baisse de revenus n'est pas admissible dans le cadre du PEREC",CRHPElig,IF(AND(INDEX(claimPeriodNo,MATCH('Étape 1) Taux'!$A$8,claimPeriods,0))&gt;17,INDEX(claimPeriodNo,MATCH('Étape 1) Taux'!$A$8,claimPeriods,0))&lt;20,revenueReduction&lt;0.1),0,IF(NOT(ISNUMBER(J1110)),0,IF(F1110="Oui",0,IF($C1110="Non - avec lien de dépendance",MIN(1129,J1110,$D1110),MIN(1129,J1110)))))))</f>
        <v>Effectuez l’étape 1</v>
      </c>
      <c r="S1110" s="3" t="str">
        <f>IF(CRHPElig=" -  ","Effectuez l’étape 1",IF(CRHPElig="La baisse de revenus n'est pas admissible dans le cadre du PEREC",CRHPElig,IF(AND(INDEX(claimPeriodNo,MATCH('Étape 1) Taux'!$A$8,claimPeriods,0))&gt;17,INDEX(claimPeriodNo,MATCH('Étape 1) Taux'!$A$8,claimPeriods,0))&lt;20,revenueReduction&lt;0.1),0,IF(NOT(ISNUMBER(K1110)),0,IF(G1110="Oui",0,IF($C1110="Non - avec lien de dépendance",MIN(1129,K1110,$D1110),MIN(1129,K1110)))))))</f>
        <v>Effectuez l’étape 1</v>
      </c>
      <c r="T1110" s="3" t="str">
        <f>IF(CRHPElig=" -  ","Effectuez l’étape 1",IF(CRHPElig="La baisse de revenus n'est pas admissible dans le cadre du PEREC",CRHPElig,IF(AND(INDEX(claimPeriodNo,MATCH('Étape 1) Taux'!$A$8,claimPeriods,0))&gt;17,INDEX(claimPeriodNo,MATCH('Étape 1) Taux'!$A$8,claimPeriods,0))&lt;20,revenueReduction&lt;0.1),0,IF(NOT(ISNUMBER(L1110)),0,IF(H1110="Oui",0,IF($C1110="Non - avec lien de dépendance",MIN(1129,L1110,$D1110),MIN(1129,L1110)))))))</f>
        <v>Effectuez l’étape 1</v>
      </c>
      <c r="U1110" s="3">
        <f t="shared" si="106"/>
        <v>0</v>
      </c>
      <c r="V1110" s="3">
        <f t="shared" si="107"/>
        <v>0</v>
      </c>
    </row>
    <row r="1111" spans="13:22" x14ac:dyDescent="0.3">
      <c r="M1111" s="52" t="str">
        <f t="shared" si="102"/>
        <v>Calculez d'abord la baisse moyenne de vos revenus sur 12 mois à l'étape 2)</v>
      </c>
      <c r="N1111" s="52" t="str">
        <f t="shared" si="103"/>
        <v>Calculez d'abord la baisse moyenne de vos revenus sur 12 mois à l'étape 2)</v>
      </c>
      <c r="O1111" s="52" t="str">
        <f t="shared" si="104"/>
        <v>Calculez d'abord la baisse moyenne de vos revenus sur 12 mois à l'étape 2)</v>
      </c>
      <c r="P1111" s="52" t="str">
        <f t="shared" si="105"/>
        <v>Calculez d'abord la baisse moyenne de vos revenus sur 12 mois à l'étape 2)</v>
      </c>
      <c r="Q1111" s="3" t="str">
        <f>IF(CRHPElig=" -  ","Effectuez l’étape 1",IF(CRHPElig="La baisse de revenus n'est pas admissible dans le cadre du PEREC",CRHPElig,IF(AND(INDEX(claimPeriodNo,MATCH('Étape 1) Taux'!$A$8,claimPeriods,0))&gt;17,INDEX(claimPeriodNo,MATCH('Étape 1) Taux'!$A$8,claimPeriods,0))&lt;20,revenueReduction&lt;0.1),0,IF(NOT(ISNUMBER(I1111)),0,IF(E1111="Oui",0,IF($C1111="Non - avec lien de dépendance",MIN(1129,I1111,$D1111),MIN(1129,I1111)))))))</f>
        <v>Effectuez l’étape 1</v>
      </c>
      <c r="R1111" s="3" t="str">
        <f>IF(CRHPElig=" -  ","Effectuez l’étape 1",IF(CRHPElig="La baisse de revenus n'est pas admissible dans le cadre du PEREC",CRHPElig,IF(AND(INDEX(claimPeriodNo,MATCH('Étape 1) Taux'!$A$8,claimPeriods,0))&gt;17,INDEX(claimPeriodNo,MATCH('Étape 1) Taux'!$A$8,claimPeriods,0))&lt;20,revenueReduction&lt;0.1),0,IF(NOT(ISNUMBER(J1111)),0,IF(F1111="Oui",0,IF($C1111="Non - avec lien de dépendance",MIN(1129,J1111,$D1111),MIN(1129,J1111)))))))</f>
        <v>Effectuez l’étape 1</v>
      </c>
      <c r="S1111" s="3" t="str">
        <f>IF(CRHPElig=" -  ","Effectuez l’étape 1",IF(CRHPElig="La baisse de revenus n'est pas admissible dans le cadre du PEREC",CRHPElig,IF(AND(INDEX(claimPeriodNo,MATCH('Étape 1) Taux'!$A$8,claimPeriods,0))&gt;17,INDEX(claimPeriodNo,MATCH('Étape 1) Taux'!$A$8,claimPeriods,0))&lt;20,revenueReduction&lt;0.1),0,IF(NOT(ISNUMBER(K1111)),0,IF(G1111="Oui",0,IF($C1111="Non - avec lien de dépendance",MIN(1129,K1111,$D1111),MIN(1129,K1111)))))))</f>
        <v>Effectuez l’étape 1</v>
      </c>
      <c r="T1111" s="3" t="str">
        <f>IF(CRHPElig=" -  ","Effectuez l’étape 1",IF(CRHPElig="La baisse de revenus n'est pas admissible dans le cadre du PEREC",CRHPElig,IF(AND(INDEX(claimPeriodNo,MATCH('Étape 1) Taux'!$A$8,claimPeriods,0))&gt;17,INDEX(claimPeriodNo,MATCH('Étape 1) Taux'!$A$8,claimPeriods,0))&lt;20,revenueReduction&lt;0.1),0,IF(NOT(ISNUMBER(L1111)),0,IF(H1111="Oui",0,IF($C1111="Non - avec lien de dépendance",MIN(1129,L1111,$D1111),MIN(1129,L1111)))))))</f>
        <v>Effectuez l’étape 1</v>
      </c>
      <c r="U1111" s="3">
        <f t="shared" si="106"/>
        <v>0</v>
      </c>
      <c r="V1111" s="3">
        <f t="shared" si="107"/>
        <v>0</v>
      </c>
    </row>
    <row r="1112" spans="13:22" x14ac:dyDescent="0.3">
      <c r="M1112" s="52" t="str">
        <f t="shared" si="102"/>
        <v>Calculez d'abord la baisse moyenne de vos revenus sur 12 mois à l'étape 2)</v>
      </c>
      <c r="N1112" s="52" t="str">
        <f t="shared" si="103"/>
        <v>Calculez d'abord la baisse moyenne de vos revenus sur 12 mois à l'étape 2)</v>
      </c>
      <c r="O1112" s="52" t="str">
        <f t="shared" si="104"/>
        <v>Calculez d'abord la baisse moyenne de vos revenus sur 12 mois à l'étape 2)</v>
      </c>
      <c r="P1112" s="52" t="str">
        <f t="shared" si="105"/>
        <v>Calculez d'abord la baisse moyenne de vos revenus sur 12 mois à l'étape 2)</v>
      </c>
      <c r="Q1112" s="3" t="str">
        <f>IF(CRHPElig=" -  ","Effectuez l’étape 1",IF(CRHPElig="La baisse de revenus n'est pas admissible dans le cadre du PEREC",CRHPElig,IF(AND(INDEX(claimPeriodNo,MATCH('Étape 1) Taux'!$A$8,claimPeriods,0))&gt;17,INDEX(claimPeriodNo,MATCH('Étape 1) Taux'!$A$8,claimPeriods,0))&lt;20,revenueReduction&lt;0.1),0,IF(NOT(ISNUMBER(I1112)),0,IF(E1112="Oui",0,IF($C1112="Non - avec lien de dépendance",MIN(1129,I1112,$D1112),MIN(1129,I1112)))))))</f>
        <v>Effectuez l’étape 1</v>
      </c>
      <c r="R1112" s="3" t="str">
        <f>IF(CRHPElig=" -  ","Effectuez l’étape 1",IF(CRHPElig="La baisse de revenus n'est pas admissible dans le cadre du PEREC",CRHPElig,IF(AND(INDEX(claimPeriodNo,MATCH('Étape 1) Taux'!$A$8,claimPeriods,0))&gt;17,INDEX(claimPeriodNo,MATCH('Étape 1) Taux'!$A$8,claimPeriods,0))&lt;20,revenueReduction&lt;0.1),0,IF(NOT(ISNUMBER(J1112)),0,IF(F1112="Oui",0,IF($C1112="Non - avec lien de dépendance",MIN(1129,J1112,$D1112),MIN(1129,J1112)))))))</f>
        <v>Effectuez l’étape 1</v>
      </c>
      <c r="S1112" s="3" t="str">
        <f>IF(CRHPElig=" -  ","Effectuez l’étape 1",IF(CRHPElig="La baisse de revenus n'est pas admissible dans le cadre du PEREC",CRHPElig,IF(AND(INDEX(claimPeriodNo,MATCH('Étape 1) Taux'!$A$8,claimPeriods,0))&gt;17,INDEX(claimPeriodNo,MATCH('Étape 1) Taux'!$A$8,claimPeriods,0))&lt;20,revenueReduction&lt;0.1),0,IF(NOT(ISNUMBER(K1112)),0,IF(G1112="Oui",0,IF($C1112="Non - avec lien de dépendance",MIN(1129,K1112,$D1112),MIN(1129,K1112)))))))</f>
        <v>Effectuez l’étape 1</v>
      </c>
      <c r="T1112" s="3" t="str">
        <f>IF(CRHPElig=" -  ","Effectuez l’étape 1",IF(CRHPElig="La baisse de revenus n'est pas admissible dans le cadre du PEREC",CRHPElig,IF(AND(INDEX(claimPeriodNo,MATCH('Étape 1) Taux'!$A$8,claimPeriods,0))&gt;17,INDEX(claimPeriodNo,MATCH('Étape 1) Taux'!$A$8,claimPeriods,0))&lt;20,revenueReduction&lt;0.1),0,IF(NOT(ISNUMBER(L1112)),0,IF(H1112="Oui",0,IF($C1112="Non - avec lien de dépendance",MIN(1129,L1112,$D1112),MIN(1129,L1112)))))))</f>
        <v>Effectuez l’étape 1</v>
      </c>
      <c r="U1112" s="3">
        <f t="shared" si="106"/>
        <v>0</v>
      </c>
      <c r="V1112" s="3">
        <f t="shared" si="107"/>
        <v>0</v>
      </c>
    </row>
    <row r="1113" spans="13:22" x14ac:dyDescent="0.3">
      <c r="M1113" s="52" t="str">
        <f t="shared" si="102"/>
        <v>Calculez d'abord la baisse moyenne de vos revenus sur 12 mois à l'étape 2)</v>
      </c>
      <c r="N1113" s="52" t="str">
        <f t="shared" si="103"/>
        <v>Calculez d'abord la baisse moyenne de vos revenus sur 12 mois à l'étape 2)</v>
      </c>
      <c r="O1113" s="52" t="str">
        <f t="shared" si="104"/>
        <v>Calculez d'abord la baisse moyenne de vos revenus sur 12 mois à l'étape 2)</v>
      </c>
      <c r="P1113" s="52" t="str">
        <f t="shared" si="105"/>
        <v>Calculez d'abord la baisse moyenne de vos revenus sur 12 mois à l'étape 2)</v>
      </c>
      <c r="Q1113" s="3" t="str">
        <f>IF(CRHPElig=" -  ","Effectuez l’étape 1",IF(CRHPElig="La baisse de revenus n'est pas admissible dans le cadre du PEREC",CRHPElig,IF(AND(INDEX(claimPeriodNo,MATCH('Étape 1) Taux'!$A$8,claimPeriods,0))&gt;17,INDEX(claimPeriodNo,MATCH('Étape 1) Taux'!$A$8,claimPeriods,0))&lt;20,revenueReduction&lt;0.1),0,IF(NOT(ISNUMBER(I1113)),0,IF(E1113="Oui",0,IF($C1113="Non - avec lien de dépendance",MIN(1129,I1113,$D1113),MIN(1129,I1113)))))))</f>
        <v>Effectuez l’étape 1</v>
      </c>
      <c r="R1113" s="3" t="str">
        <f>IF(CRHPElig=" -  ","Effectuez l’étape 1",IF(CRHPElig="La baisse de revenus n'est pas admissible dans le cadre du PEREC",CRHPElig,IF(AND(INDEX(claimPeriodNo,MATCH('Étape 1) Taux'!$A$8,claimPeriods,0))&gt;17,INDEX(claimPeriodNo,MATCH('Étape 1) Taux'!$A$8,claimPeriods,0))&lt;20,revenueReduction&lt;0.1),0,IF(NOT(ISNUMBER(J1113)),0,IF(F1113="Oui",0,IF($C1113="Non - avec lien de dépendance",MIN(1129,J1113,$D1113),MIN(1129,J1113)))))))</f>
        <v>Effectuez l’étape 1</v>
      </c>
      <c r="S1113" s="3" t="str">
        <f>IF(CRHPElig=" -  ","Effectuez l’étape 1",IF(CRHPElig="La baisse de revenus n'est pas admissible dans le cadre du PEREC",CRHPElig,IF(AND(INDEX(claimPeriodNo,MATCH('Étape 1) Taux'!$A$8,claimPeriods,0))&gt;17,INDEX(claimPeriodNo,MATCH('Étape 1) Taux'!$A$8,claimPeriods,0))&lt;20,revenueReduction&lt;0.1),0,IF(NOT(ISNUMBER(K1113)),0,IF(G1113="Oui",0,IF($C1113="Non - avec lien de dépendance",MIN(1129,K1113,$D1113),MIN(1129,K1113)))))))</f>
        <v>Effectuez l’étape 1</v>
      </c>
      <c r="T1113" s="3" t="str">
        <f>IF(CRHPElig=" -  ","Effectuez l’étape 1",IF(CRHPElig="La baisse de revenus n'est pas admissible dans le cadre du PEREC",CRHPElig,IF(AND(INDEX(claimPeriodNo,MATCH('Étape 1) Taux'!$A$8,claimPeriods,0))&gt;17,INDEX(claimPeriodNo,MATCH('Étape 1) Taux'!$A$8,claimPeriods,0))&lt;20,revenueReduction&lt;0.1),0,IF(NOT(ISNUMBER(L1113)),0,IF(H1113="Oui",0,IF($C1113="Non - avec lien de dépendance",MIN(1129,L1113,$D1113),MIN(1129,L1113)))))))</f>
        <v>Effectuez l’étape 1</v>
      </c>
      <c r="U1113" s="3">
        <f t="shared" si="106"/>
        <v>0</v>
      </c>
      <c r="V1113" s="3">
        <f t="shared" si="107"/>
        <v>0</v>
      </c>
    </row>
    <row r="1114" spans="13:22" x14ac:dyDescent="0.3">
      <c r="M1114" s="52" t="str">
        <f t="shared" si="102"/>
        <v>Calculez d'abord la baisse moyenne de vos revenus sur 12 mois à l'étape 2)</v>
      </c>
      <c r="N1114" s="52" t="str">
        <f t="shared" si="103"/>
        <v>Calculez d'abord la baisse moyenne de vos revenus sur 12 mois à l'étape 2)</v>
      </c>
      <c r="O1114" s="52" t="str">
        <f t="shared" si="104"/>
        <v>Calculez d'abord la baisse moyenne de vos revenus sur 12 mois à l'étape 2)</v>
      </c>
      <c r="P1114" s="52" t="str">
        <f t="shared" si="105"/>
        <v>Calculez d'abord la baisse moyenne de vos revenus sur 12 mois à l'étape 2)</v>
      </c>
      <c r="Q1114" s="3" t="str">
        <f>IF(CRHPElig=" -  ","Effectuez l’étape 1",IF(CRHPElig="La baisse de revenus n'est pas admissible dans le cadre du PEREC",CRHPElig,IF(AND(INDEX(claimPeriodNo,MATCH('Étape 1) Taux'!$A$8,claimPeriods,0))&gt;17,INDEX(claimPeriodNo,MATCH('Étape 1) Taux'!$A$8,claimPeriods,0))&lt;20,revenueReduction&lt;0.1),0,IF(NOT(ISNUMBER(I1114)),0,IF(E1114="Oui",0,IF($C1114="Non - avec lien de dépendance",MIN(1129,I1114,$D1114),MIN(1129,I1114)))))))</f>
        <v>Effectuez l’étape 1</v>
      </c>
      <c r="R1114" s="3" t="str">
        <f>IF(CRHPElig=" -  ","Effectuez l’étape 1",IF(CRHPElig="La baisse de revenus n'est pas admissible dans le cadre du PEREC",CRHPElig,IF(AND(INDEX(claimPeriodNo,MATCH('Étape 1) Taux'!$A$8,claimPeriods,0))&gt;17,INDEX(claimPeriodNo,MATCH('Étape 1) Taux'!$A$8,claimPeriods,0))&lt;20,revenueReduction&lt;0.1),0,IF(NOT(ISNUMBER(J1114)),0,IF(F1114="Oui",0,IF($C1114="Non - avec lien de dépendance",MIN(1129,J1114,$D1114),MIN(1129,J1114)))))))</f>
        <v>Effectuez l’étape 1</v>
      </c>
      <c r="S1114" s="3" t="str">
        <f>IF(CRHPElig=" -  ","Effectuez l’étape 1",IF(CRHPElig="La baisse de revenus n'est pas admissible dans le cadre du PEREC",CRHPElig,IF(AND(INDEX(claimPeriodNo,MATCH('Étape 1) Taux'!$A$8,claimPeriods,0))&gt;17,INDEX(claimPeriodNo,MATCH('Étape 1) Taux'!$A$8,claimPeriods,0))&lt;20,revenueReduction&lt;0.1),0,IF(NOT(ISNUMBER(K1114)),0,IF(G1114="Oui",0,IF($C1114="Non - avec lien de dépendance",MIN(1129,K1114,$D1114),MIN(1129,K1114)))))))</f>
        <v>Effectuez l’étape 1</v>
      </c>
      <c r="T1114" s="3" t="str">
        <f>IF(CRHPElig=" -  ","Effectuez l’étape 1",IF(CRHPElig="La baisse de revenus n'est pas admissible dans le cadre du PEREC",CRHPElig,IF(AND(INDEX(claimPeriodNo,MATCH('Étape 1) Taux'!$A$8,claimPeriods,0))&gt;17,INDEX(claimPeriodNo,MATCH('Étape 1) Taux'!$A$8,claimPeriods,0))&lt;20,revenueReduction&lt;0.1),0,IF(NOT(ISNUMBER(L1114)),0,IF(H1114="Oui",0,IF($C1114="Non - avec lien de dépendance",MIN(1129,L1114,$D1114),MIN(1129,L1114)))))))</f>
        <v>Effectuez l’étape 1</v>
      </c>
      <c r="U1114" s="3">
        <f t="shared" si="106"/>
        <v>0</v>
      </c>
      <c r="V1114" s="3">
        <f t="shared" si="107"/>
        <v>0</v>
      </c>
    </row>
    <row r="1115" spans="13:22" x14ac:dyDescent="0.3">
      <c r="M1115" s="52" t="str">
        <f t="shared" si="102"/>
        <v>Calculez d'abord la baisse moyenne de vos revenus sur 12 mois à l'étape 2)</v>
      </c>
      <c r="N1115" s="52" t="str">
        <f t="shared" si="103"/>
        <v>Calculez d'abord la baisse moyenne de vos revenus sur 12 mois à l'étape 2)</v>
      </c>
      <c r="O1115" s="52" t="str">
        <f t="shared" si="104"/>
        <v>Calculez d'abord la baisse moyenne de vos revenus sur 12 mois à l'étape 2)</v>
      </c>
      <c r="P1115" s="52" t="str">
        <f t="shared" si="105"/>
        <v>Calculez d'abord la baisse moyenne de vos revenus sur 12 mois à l'étape 2)</v>
      </c>
      <c r="Q1115" s="3" t="str">
        <f>IF(CRHPElig=" -  ","Effectuez l’étape 1",IF(CRHPElig="La baisse de revenus n'est pas admissible dans le cadre du PEREC",CRHPElig,IF(AND(INDEX(claimPeriodNo,MATCH('Étape 1) Taux'!$A$8,claimPeriods,0))&gt;17,INDEX(claimPeriodNo,MATCH('Étape 1) Taux'!$A$8,claimPeriods,0))&lt;20,revenueReduction&lt;0.1),0,IF(NOT(ISNUMBER(I1115)),0,IF(E1115="Oui",0,IF($C1115="Non - avec lien de dépendance",MIN(1129,I1115,$D1115),MIN(1129,I1115)))))))</f>
        <v>Effectuez l’étape 1</v>
      </c>
      <c r="R1115" s="3" t="str">
        <f>IF(CRHPElig=" -  ","Effectuez l’étape 1",IF(CRHPElig="La baisse de revenus n'est pas admissible dans le cadre du PEREC",CRHPElig,IF(AND(INDEX(claimPeriodNo,MATCH('Étape 1) Taux'!$A$8,claimPeriods,0))&gt;17,INDEX(claimPeriodNo,MATCH('Étape 1) Taux'!$A$8,claimPeriods,0))&lt;20,revenueReduction&lt;0.1),0,IF(NOT(ISNUMBER(J1115)),0,IF(F1115="Oui",0,IF($C1115="Non - avec lien de dépendance",MIN(1129,J1115,$D1115),MIN(1129,J1115)))))))</f>
        <v>Effectuez l’étape 1</v>
      </c>
      <c r="S1115" s="3" t="str">
        <f>IF(CRHPElig=" -  ","Effectuez l’étape 1",IF(CRHPElig="La baisse de revenus n'est pas admissible dans le cadre du PEREC",CRHPElig,IF(AND(INDEX(claimPeriodNo,MATCH('Étape 1) Taux'!$A$8,claimPeriods,0))&gt;17,INDEX(claimPeriodNo,MATCH('Étape 1) Taux'!$A$8,claimPeriods,0))&lt;20,revenueReduction&lt;0.1),0,IF(NOT(ISNUMBER(K1115)),0,IF(G1115="Oui",0,IF($C1115="Non - avec lien de dépendance",MIN(1129,K1115,$D1115),MIN(1129,K1115)))))))</f>
        <v>Effectuez l’étape 1</v>
      </c>
      <c r="T1115" s="3" t="str">
        <f>IF(CRHPElig=" -  ","Effectuez l’étape 1",IF(CRHPElig="La baisse de revenus n'est pas admissible dans le cadre du PEREC",CRHPElig,IF(AND(INDEX(claimPeriodNo,MATCH('Étape 1) Taux'!$A$8,claimPeriods,0))&gt;17,INDEX(claimPeriodNo,MATCH('Étape 1) Taux'!$A$8,claimPeriods,0))&lt;20,revenueReduction&lt;0.1),0,IF(NOT(ISNUMBER(L1115)),0,IF(H1115="Oui",0,IF($C1115="Non - avec lien de dépendance",MIN(1129,L1115,$D1115),MIN(1129,L1115)))))))</f>
        <v>Effectuez l’étape 1</v>
      </c>
      <c r="U1115" s="3">
        <f t="shared" si="106"/>
        <v>0</v>
      </c>
      <c r="V1115" s="3">
        <f t="shared" si="107"/>
        <v>0</v>
      </c>
    </row>
    <row r="1116" spans="13:22" x14ac:dyDescent="0.3">
      <c r="M1116" s="52" t="str">
        <f t="shared" si="102"/>
        <v>Calculez d'abord la baisse moyenne de vos revenus sur 12 mois à l'étape 2)</v>
      </c>
      <c r="N1116" s="52" t="str">
        <f t="shared" si="103"/>
        <v>Calculez d'abord la baisse moyenne de vos revenus sur 12 mois à l'étape 2)</v>
      </c>
      <c r="O1116" s="52" t="str">
        <f t="shared" si="104"/>
        <v>Calculez d'abord la baisse moyenne de vos revenus sur 12 mois à l'étape 2)</v>
      </c>
      <c r="P1116" s="52" t="str">
        <f t="shared" si="105"/>
        <v>Calculez d'abord la baisse moyenne de vos revenus sur 12 mois à l'étape 2)</v>
      </c>
      <c r="Q1116" s="3" t="str">
        <f>IF(CRHPElig=" -  ","Effectuez l’étape 1",IF(CRHPElig="La baisse de revenus n'est pas admissible dans le cadre du PEREC",CRHPElig,IF(AND(INDEX(claimPeriodNo,MATCH('Étape 1) Taux'!$A$8,claimPeriods,0))&gt;17,INDEX(claimPeriodNo,MATCH('Étape 1) Taux'!$A$8,claimPeriods,0))&lt;20,revenueReduction&lt;0.1),0,IF(NOT(ISNUMBER(I1116)),0,IF(E1116="Oui",0,IF($C1116="Non - avec lien de dépendance",MIN(1129,I1116,$D1116),MIN(1129,I1116)))))))</f>
        <v>Effectuez l’étape 1</v>
      </c>
      <c r="R1116" s="3" t="str">
        <f>IF(CRHPElig=" -  ","Effectuez l’étape 1",IF(CRHPElig="La baisse de revenus n'est pas admissible dans le cadre du PEREC",CRHPElig,IF(AND(INDEX(claimPeriodNo,MATCH('Étape 1) Taux'!$A$8,claimPeriods,0))&gt;17,INDEX(claimPeriodNo,MATCH('Étape 1) Taux'!$A$8,claimPeriods,0))&lt;20,revenueReduction&lt;0.1),0,IF(NOT(ISNUMBER(J1116)),0,IF(F1116="Oui",0,IF($C1116="Non - avec lien de dépendance",MIN(1129,J1116,$D1116),MIN(1129,J1116)))))))</f>
        <v>Effectuez l’étape 1</v>
      </c>
      <c r="S1116" s="3" t="str">
        <f>IF(CRHPElig=" -  ","Effectuez l’étape 1",IF(CRHPElig="La baisse de revenus n'est pas admissible dans le cadre du PEREC",CRHPElig,IF(AND(INDEX(claimPeriodNo,MATCH('Étape 1) Taux'!$A$8,claimPeriods,0))&gt;17,INDEX(claimPeriodNo,MATCH('Étape 1) Taux'!$A$8,claimPeriods,0))&lt;20,revenueReduction&lt;0.1),0,IF(NOT(ISNUMBER(K1116)),0,IF(G1116="Oui",0,IF($C1116="Non - avec lien de dépendance",MIN(1129,K1116,$D1116),MIN(1129,K1116)))))))</f>
        <v>Effectuez l’étape 1</v>
      </c>
      <c r="T1116" s="3" t="str">
        <f>IF(CRHPElig=" -  ","Effectuez l’étape 1",IF(CRHPElig="La baisse de revenus n'est pas admissible dans le cadre du PEREC",CRHPElig,IF(AND(INDEX(claimPeriodNo,MATCH('Étape 1) Taux'!$A$8,claimPeriods,0))&gt;17,INDEX(claimPeriodNo,MATCH('Étape 1) Taux'!$A$8,claimPeriods,0))&lt;20,revenueReduction&lt;0.1),0,IF(NOT(ISNUMBER(L1116)),0,IF(H1116="Oui",0,IF($C1116="Non - avec lien de dépendance",MIN(1129,L1116,$D1116),MIN(1129,L1116)))))))</f>
        <v>Effectuez l’étape 1</v>
      </c>
      <c r="U1116" s="3">
        <f t="shared" si="106"/>
        <v>0</v>
      </c>
      <c r="V1116" s="3">
        <f t="shared" si="107"/>
        <v>0</v>
      </c>
    </row>
    <row r="1117" spans="13:22" x14ac:dyDescent="0.3">
      <c r="M1117" s="52" t="str">
        <f t="shared" si="102"/>
        <v>Calculez d'abord la baisse moyenne de vos revenus sur 12 mois à l'étape 2)</v>
      </c>
      <c r="N1117" s="52" t="str">
        <f t="shared" si="103"/>
        <v>Calculez d'abord la baisse moyenne de vos revenus sur 12 mois à l'étape 2)</v>
      </c>
      <c r="O1117" s="52" t="str">
        <f t="shared" si="104"/>
        <v>Calculez d'abord la baisse moyenne de vos revenus sur 12 mois à l'étape 2)</v>
      </c>
      <c r="P1117" s="52" t="str">
        <f t="shared" si="105"/>
        <v>Calculez d'abord la baisse moyenne de vos revenus sur 12 mois à l'étape 2)</v>
      </c>
      <c r="Q1117" s="3" t="str">
        <f>IF(CRHPElig=" -  ","Effectuez l’étape 1",IF(CRHPElig="La baisse de revenus n'est pas admissible dans le cadre du PEREC",CRHPElig,IF(AND(INDEX(claimPeriodNo,MATCH('Étape 1) Taux'!$A$8,claimPeriods,0))&gt;17,INDEX(claimPeriodNo,MATCH('Étape 1) Taux'!$A$8,claimPeriods,0))&lt;20,revenueReduction&lt;0.1),0,IF(NOT(ISNUMBER(I1117)),0,IF(E1117="Oui",0,IF($C1117="Non - avec lien de dépendance",MIN(1129,I1117,$D1117),MIN(1129,I1117)))))))</f>
        <v>Effectuez l’étape 1</v>
      </c>
      <c r="R1117" s="3" t="str">
        <f>IF(CRHPElig=" -  ","Effectuez l’étape 1",IF(CRHPElig="La baisse de revenus n'est pas admissible dans le cadre du PEREC",CRHPElig,IF(AND(INDEX(claimPeriodNo,MATCH('Étape 1) Taux'!$A$8,claimPeriods,0))&gt;17,INDEX(claimPeriodNo,MATCH('Étape 1) Taux'!$A$8,claimPeriods,0))&lt;20,revenueReduction&lt;0.1),0,IF(NOT(ISNUMBER(J1117)),0,IF(F1117="Oui",0,IF($C1117="Non - avec lien de dépendance",MIN(1129,J1117,$D1117),MIN(1129,J1117)))))))</f>
        <v>Effectuez l’étape 1</v>
      </c>
      <c r="S1117" s="3" t="str">
        <f>IF(CRHPElig=" -  ","Effectuez l’étape 1",IF(CRHPElig="La baisse de revenus n'est pas admissible dans le cadre du PEREC",CRHPElig,IF(AND(INDEX(claimPeriodNo,MATCH('Étape 1) Taux'!$A$8,claimPeriods,0))&gt;17,INDEX(claimPeriodNo,MATCH('Étape 1) Taux'!$A$8,claimPeriods,0))&lt;20,revenueReduction&lt;0.1),0,IF(NOT(ISNUMBER(K1117)),0,IF(G1117="Oui",0,IF($C1117="Non - avec lien de dépendance",MIN(1129,K1117,$D1117),MIN(1129,K1117)))))))</f>
        <v>Effectuez l’étape 1</v>
      </c>
      <c r="T1117" s="3" t="str">
        <f>IF(CRHPElig=" -  ","Effectuez l’étape 1",IF(CRHPElig="La baisse de revenus n'est pas admissible dans le cadre du PEREC",CRHPElig,IF(AND(INDEX(claimPeriodNo,MATCH('Étape 1) Taux'!$A$8,claimPeriods,0))&gt;17,INDEX(claimPeriodNo,MATCH('Étape 1) Taux'!$A$8,claimPeriods,0))&lt;20,revenueReduction&lt;0.1),0,IF(NOT(ISNUMBER(L1117)),0,IF(H1117="Oui",0,IF($C1117="Non - avec lien de dépendance",MIN(1129,L1117,$D1117),MIN(1129,L1117)))))))</f>
        <v>Effectuez l’étape 1</v>
      </c>
      <c r="U1117" s="3">
        <f t="shared" si="106"/>
        <v>0</v>
      </c>
      <c r="V1117" s="3">
        <f t="shared" si="107"/>
        <v>0</v>
      </c>
    </row>
    <row r="1118" spans="13:22" x14ac:dyDescent="0.3">
      <c r="M1118" s="52" t="str">
        <f t="shared" si="102"/>
        <v>Calculez d'abord la baisse moyenne de vos revenus sur 12 mois à l'étape 2)</v>
      </c>
      <c r="N1118" s="52" t="str">
        <f t="shared" si="103"/>
        <v>Calculez d'abord la baisse moyenne de vos revenus sur 12 mois à l'étape 2)</v>
      </c>
      <c r="O1118" s="52" t="str">
        <f t="shared" si="104"/>
        <v>Calculez d'abord la baisse moyenne de vos revenus sur 12 mois à l'étape 2)</v>
      </c>
      <c r="P1118" s="52" t="str">
        <f t="shared" si="105"/>
        <v>Calculez d'abord la baisse moyenne de vos revenus sur 12 mois à l'étape 2)</v>
      </c>
      <c r="Q1118" s="3" t="str">
        <f>IF(CRHPElig=" -  ","Effectuez l’étape 1",IF(CRHPElig="La baisse de revenus n'est pas admissible dans le cadre du PEREC",CRHPElig,IF(AND(INDEX(claimPeriodNo,MATCH('Étape 1) Taux'!$A$8,claimPeriods,0))&gt;17,INDEX(claimPeriodNo,MATCH('Étape 1) Taux'!$A$8,claimPeriods,0))&lt;20,revenueReduction&lt;0.1),0,IF(NOT(ISNUMBER(I1118)),0,IF(E1118="Oui",0,IF($C1118="Non - avec lien de dépendance",MIN(1129,I1118,$D1118),MIN(1129,I1118)))))))</f>
        <v>Effectuez l’étape 1</v>
      </c>
      <c r="R1118" s="3" t="str">
        <f>IF(CRHPElig=" -  ","Effectuez l’étape 1",IF(CRHPElig="La baisse de revenus n'est pas admissible dans le cadre du PEREC",CRHPElig,IF(AND(INDEX(claimPeriodNo,MATCH('Étape 1) Taux'!$A$8,claimPeriods,0))&gt;17,INDEX(claimPeriodNo,MATCH('Étape 1) Taux'!$A$8,claimPeriods,0))&lt;20,revenueReduction&lt;0.1),0,IF(NOT(ISNUMBER(J1118)),0,IF(F1118="Oui",0,IF($C1118="Non - avec lien de dépendance",MIN(1129,J1118,$D1118),MIN(1129,J1118)))))))</f>
        <v>Effectuez l’étape 1</v>
      </c>
      <c r="S1118" s="3" t="str">
        <f>IF(CRHPElig=" -  ","Effectuez l’étape 1",IF(CRHPElig="La baisse de revenus n'est pas admissible dans le cadre du PEREC",CRHPElig,IF(AND(INDEX(claimPeriodNo,MATCH('Étape 1) Taux'!$A$8,claimPeriods,0))&gt;17,INDEX(claimPeriodNo,MATCH('Étape 1) Taux'!$A$8,claimPeriods,0))&lt;20,revenueReduction&lt;0.1),0,IF(NOT(ISNUMBER(K1118)),0,IF(G1118="Oui",0,IF($C1118="Non - avec lien de dépendance",MIN(1129,K1118,$D1118),MIN(1129,K1118)))))))</f>
        <v>Effectuez l’étape 1</v>
      </c>
      <c r="T1118" s="3" t="str">
        <f>IF(CRHPElig=" -  ","Effectuez l’étape 1",IF(CRHPElig="La baisse de revenus n'est pas admissible dans le cadre du PEREC",CRHPElig,IF(AND(INDEX(claimPeriodNo,MATCH('Étape 1) Taux'!$A$8,claimPeriods,0))&gt;17,INDEX(claimPeriodNo,MATCH('Étape 1) Taux'!$A$8,claimPeriods,0))&lt;20,revenueReduction&lt;0.1),0,IF(NOT(ISNUMBER(L1118)),0,IF(H1118="Oui",0,IF($C1118="Non - avec lien de dépendance",MIN(1129,L1118,$D1118),MIN(1129,L1118)))))))</f>
        <v>Effectuez l’étape 1</v>
      </c>
      <c r="U1118" s="3">
        <f t="shared" si="106"/>
        <v>0</v>
      </c>
      <c r="V1118" s="3">
        <f t="shared" si="107"/>
        <v>0</v>
      </c>
    </row>
    <row r="1119" spans="13:22" x14ac:dyDescent="0.3">
      <c r="M1119" s="52" t="str">
        <f t="shared" si="102"/>
        <v>Calculez d'abord la baisse moyenne de vos revenus sur 12 mois à l'étape 2)</v>
      </c>
      <c r="N1119" s="52" t="str">
        <f t="shared" si="103"/>
        <v>Calculez d'abord la baisse moyenne de vos revenus sur 12 mois à l'étape 2)</v>
      </c>
      <c r="O1119" s="52" t="str">
        <f t="shared" si="104"/>
        <v>Calculez d'abord la baisse moyenne de vos revenus sur 12 mois à l'étape 2)</v>
      </c>
      <c r="P1119" s="52" t="str">
        <f t="shared" si="105"/>
        <v>Calculez d'abord la baisse moyenne de vos revenus sur 12 mois à l'étape 2)</v>
      </c>
      <c r="Q1119" s="3" t="str">
        <f>IF(CRHPElig=" -  ","Effectuez l’étape 1",IF(CRHPElig="La baisse de revenus n'est pas admissible dans le cadre du PEREC",CRHPElig,IF(AND(INDEX(claimPeriodNo,MATCH('Étape 1) Taux'!$A$8,claimPeriods,0))&gt;17,INDEX(claimPeriodNo,MATCH('Étape 1) Taux'!$A$8,claimPeriods,0))&lt;20,revenueReduction&lt;0.1),0,IF(NOT(ISNUMBER(I1119)),0,IF(E1119="Oui",0,IF($C1119="Non - avec lien de dépendance",MIN(1129,I1119,$D1119),MIN(1129,I1119)))))))</f>
        <v>Effectuez l’étape 1</v>
      </c>
      <c r="R1119" s="3" t="str">
        <f>IF(CRHPElig=" -  ","Effectuez l’étape 1",IF(CRHPElig="La baisse de revenus n'est pas admissible dans le cadre du PEREC",CRHPElig,IF(AND(INDEX(claimPeriodNo,MATCH('Étape 1) Taux'!$A$8,claimPeriods,0))&gt;17,INDEX(claimPeriodNo,MATCH('Étape 1) Taux'!$A$8,claimPeriods,0))&lt;20,revenueReduction&lt;0.1),0,IF(NOT(ISNUMBER(J1119)),0,IF(F1119="Oui",0,IF($C1119="Non - avec lien de dépendance",MIN(1129,J1119,$D1119),MIN(1129,J1119)))))))</f>
        <v>Effectuez l’étape 1</v>
      </c>
      <c r="S1119" s="3" t="str">
        <f>IF(CRHPElig=" -  ","Effectuez l’étape 1",IF(CRHPElig="La baisse de revenus n'est pas admissible dans le cadre du PEREC",CRHPElig,IF(AND(INDEX(claimPeriodNo,MATCH('Étape 1) Taux'!$A$8,claimPeriods,0))&gt;17,INDEX(claimPeriodNo,MATCH('Étape 1) Taux'!$A$8,claimPeriods,0))&lt;20,revenueReduction&lt;0.1),0,IF(NOT(ISNUMBER(K1119)),0,IF(G1119="Oui",0,IF($C1119="Non - avec lien de dépendance",MIN(1129,K1119,$D1119),MIN(1129,K1119)))))))</f>
        <v>Effectuez l’étape 1</v>
      </c>
      <c r="T1119" s="3" t="str">
        <f>IF(CRHPElig=" -  ","Effectuez l’étape 1",IF(CRHPElig="La baisse de revenus n'est pas admissible dans le cadre du PEREC",CRHPElig,IF(AND(INDEX(claimPeriodNo,MATCH('Étape 1) Taux'!$A$8,claimPeriods,0))&gt;17,INDEX(claimPeriodNo,MATCH('Étape 1) Taux'!$A$8,claimPeriods,0))&lt;20,revenueReduction&lt;0.1),0,IF(NOT(ISNUMBER(L1119)),0,IF(H1119="Oui",0,IF($C1119="Non - avec lien de dépendance",MIN(1129,L1119,$D1119),MIN(1129,L1119)))))))</f>
        <v>Effectuez l’étape 1</v>
      </c>
      <c r="U1119" s="3">
        <f t="shared" si="106"/>
        <v>0</v>
      </c>
      <c r="V1119" s="3">
        <f t="shared" si="107"/>
        <v>0</v>
      </c>
    </row>
    <row r="1120" spans="13:22" x14ac:dyDescent="0.3">
      <c r="M1120" s="52" t="str">
        <f t="shared" si="102"/>
        <v>Calculez d'abord la baisse moyenne de vos revenus sur 12 mois à l'étape 2)</v>
      </c>
      <c r="N1120" s="52" t="str">
        <f t="shared" si="103"/>
        <v>Calculez d'abord la baisse moyenne de vos revenus sur 12 mois à l'étape 2)</v>
      </c>
      <c r="O1120" s="52" t="str">
        <f t="shared" si="104"/>
        <v>Calculez d'abord la baisse moyenne de vos revenus sur 12 mois à l'étape 2)</v>
      </c>
      <c r="P1120" s="52" t="str">
        <f t="shared" si="105"/>
        <v>Calculez d'abord la baisse moyenne de vos revenus sur 12 mois à l'étape 2)</v>
      </c>
      <c r="Q1120" s="3" t="str">
        <f>IF(CRHPElig=" -  ","Effectuez l’étape 1",IF(CRHPElig="La baisse de revenus n'est pas admissible dans le cadre du PEREC",CRHPElig,IF(AND(INDEX(claimPeriodNo,MATCH('Étape 1) Taux'!$A$8,claimPeriods,0))&gt;17,INDEX(claimPeriodNo,MATCH('Étape 1) Taux'!$A$8,claimPeriods,0))&lt;20,revenueReduction&lt;0.1),0,IF(NOT(ISNUMBER(I1120)),0,IF(E1120="Oui",0,IF($C1120="Non - avec lien de dépendance",MIN(1129,I1120,$D1120),MIN(1129,I1120)))))))</f>
        <v>Effectuez l’étape 1</v>
      </c>
      <c r="R1120" s="3" t="str">
        <f>IF(CRHPElig=" -  ","Effectuez l’étape 1",IF(CRHPElig="La baisse de revenus n'est pas admissible dans le cadre du PEREC",CRHPElig,IF(AND(INDEX(claimPeriodNo,MATCH('Étape 1) Taux'!$A$8,claimPeriods,0))&gt;17,INDEX(claimPeriodNo,MATCH('Étape 1) Taux'!$A$8,claimPeriods,0))&lt;20,revenueReduction&lt;0.1),0,IF(NOT(ISNUMBER(J1120)),0,IF(F1120="Oui",0,IF($C1120="Non - avec lien de dépendance",MIN(1129,J1120,$D1120),MIN(1129,J1120)))))))</f>
        <v>Effectuez l’étape 1</v>
      </c>
      <c r="S1120" s="3" t="str">
        <f>IF(CRHPElig=" -  ","Effectuez l’étape 1",IF(CRHPElig="La baisse de revenus n'est pas admissible dans le cadre du PEREC",CRHPElig,IF(AND(INDEX(claimPeriodNo,MATCH('Étape 1) Taux'!$A$8,claimPeriods,0))&gt;17,INDEX(claimPeriodNo,MATCH('Étape 1) Taux'!$A$8,claimPeriods,0))&lt;20,revenueReduction&lt;0.1),0,IF(NOT(ISNUMBER(K1120)),0,IF(G1120="Oui",0,IF($C1120="Non - avec lien de dépendance",MIN(1129,K1120,$D1120),MIN(1129,K1120)))))))</f>
        <v>Effectuez l’étape 1</v>
      </c>
      <c r="T1120" s="3" t="str">
        <f>IF(CRHPElig=" -  ","Effectuez l’étape 1",IF(CRHPElig="La baisse de revenus n'est pas admissible dans le cadre du PEREC",CRHPElig,IF(AND(INDEX(claimPeriodNo,MATCH('Étape 1) Taux'!$A$8,claimPeriods,0))&gt;17,INDEX(claimPeriodNo,MATCH('Étape 1) Taux'!$A$8,claimPeriods,0))&lt;20,revenueReduction&lt;0.1),0,IF(NOT(ISNUMBER(L1120)),0,IF(H1120="Oui",0,IF($C1120="Non - avec lien de dépendance",MIN(1129,L1120,$D1120),MIN(1129,L1120)))))))</f>
        <v>Effectuez l’étape 1</v>
      </c>
      <c r="U1120" s="3">
        <f t="shared" si="106"/>
        <v>0</v>
      </c>
      <c r="V1120" s="3">
        <f t="shared" si="107"/>
        <v>0</v>
      </c>
    </row>
    <row r="1121" spans="13:22" x14ac:dyDescent="0.3">
      <c r="M1121" s="52" t="str">
        <f t="shared" si="102"/>
        <v>Calculez d'abord la baisse moyenne de vos revenus sur 12 mois à l'étape 2)</v>
      </c>
      <c r="N1121" s="52" t="str">
        <f t="shared" si="103"/>
        <v>Calculez d'abord la baisse moyenne de vos revenus sur 12 mois à l'étape 2)</v>
      </c>
      <c r="O1121" s="52" t="str">
        <f t="shared" si="104"/>
        <v>Calculez d'abord la baisse moyenne de vos revenus sur 12 mois à l'étape 2)</v>
      </c>
      <c r="P1121" s="52" t="str">
        <f t="shared" si="105"/>
        <v>Calculez d'abord la baisse moyenne de vos revenus sur 12 mois à l'étape 2)</v>
      </c>
      <c r="Q1121" s="3" t="str">
        <f>IF(CRHPElig=" -  ","Effectuez l’étape 1",IF(CRHPElig="La baisse de revenus n'est pas admissible dans le cadre du PEREC",CRHPElig,IF(AND(INDEX(claimPeriodNo,MATCH('Étape 1) Taux'!$A$8,claimPeriods,0))&gt;17,INDEX(claimPeriodNo,MATCH('Étape 1) Taux'!$A$8,claimPeriods,0))&lt;20,revenueReduction&lt;0.1),0,IF(NOT(ISNUMBER(I1121)),0,IF(E1121="Oui",0,IF($C1121="Non - avec lien de dépendance",MIN(1129,I1121,$D1121),MIN(1129,I1121)))))))</f>
        <v>Effectuez l’étape 1</v>
      </c>
      <c r="R1121" s="3" t="str">
        <f>IF(CRHPElig=" -  ","Effectuez l’étape 1",IF(CRHPElig="La baisse de revenus n'est pas admissible dans le cadre du PEREC",CRHPElig,IF(AND(INDEX(claimPeriodNo,MATCH('Étape 1) Taux'!$A$8,claimPeriods,0))&gt;17,INDEX(claimPeriodNo,MATCH('Étape 1) Taux'!$A$8,claimPeriods,0))&lt;20,revenueReduction&lt;0.1),0,IF(NOT(ISNUMBER(J1121)),0,IF(F1121="Oui",0,IF($C1121="Non - avec lien de dépendance",MIN(1129,J1121,$D1121),MIN(1129,J1121)))))))</f>
        <v>Effectuez l’étape 1</v>
      </c>
      <c r="S1121" s="3" t="str">
        <f>IF(CRHPElig=" -  ","Effectuez l’étape 1",IF(CRHPElig="La baisse de revenus n'est pas admissible dans le cadre du PEREC",CRHPElig,IF(AND(INDEX(claimPeriodNo,MATCH('Étape 1) Taux'!$A$8,claimPeriods,0))&gt;17,INDEX(claimPeriodNo,MATCH('Étape 1) Taux'!$A$8,claimPeriods,0))&lt;20,revenueReduction&lt;0.1),0,IF(NOT(ISNUMBER(K1121)),0,IF(G1121="Oui",0,IF($C1121="Non - avec lien de dépendance",MIN(1129,K1121,$D1121),MIN(1129,K1121)))))))</f>
        <v>Effectuez l’étape 1</v>
      </c>
      <c r="T1121" s="3" t="str">
        <f>IF(CRHPElig=" -  ","Effectuez l’étape 1",IF(CRHPElig="La baisse de revenus n'est pas admissible dans le cadre du PEREC",CRHPElig,IF(AND(INDEX(claimPeriodNo,MATCH('Étape 1) Taux'!$A$8,claimPeriods,0))&gt;17,INDEX(claimPeriodNo,MATCH('Étape 1) Taux'!$A$8,claimPeriods,0))&lt;20,revenueReduction&lt;0.1),0,IF(NOT(ISNUMBER(L1121)),0,IF(H1121="Oui",0,IF($C1121="Non - avec lien de dépendance",MIN(1129,L1121,$D1121),MIN(1129,L1121)))))))</f>
        <v>Effectuez l’étape 1</v>
      </c>
      <c r="U1121" s="3">
        <f t="shared" si="106"/>
        <v>0</v>
      </c>
      <c r="V1121" s="3">
        <f t="shared" si="107"/>
        <v>0</v>
      </c>
    </row>
    <row r="1122" spans="13:22" x14ac:dyDescent="0.3">
      <c r="M1122" s="52" t="str">
        <f t="shared" si="102"/>
        <v>Calculez d'abord la baisse moyenne de vos revenus sur 12 mois à l'étape 2)</v>
      </c>
      <c r="N1122" s="52" t="str">
        <f t="shared" si="103"/>
        <v>Calculez d'abord la baisse moyenne de vos revenus sur 12 mois à l'étape 2)</v>
      </c>
      <c r="O1122" s="52" t="str">
        <f t="shared" si="104"/>
        <v>Calculez d'abord la baisse moyenne de vos revenus sur 12 mois à l'étape 2)</v>
      </c>
      <c r="P1122" s="52" t="str">
        <f t="shared" si="105"/>
        <v>Calculez d'abord la baisse moyenne de vos revenus sur 12 mois à l'étape 2)</v>
      </c>
      <c r="Q1122" s="3" t="str">
        <f>IF(CRHPElig=" -  ","Effectuez l’étape 1",IF(CRHPElig="La baisse de revenus n'est pas admissible dans le cadre du PEREC",CRHPElig,IF(AND(INDEX(claimPeriodNo,MATCH('Étape 1) Taux'!$A$8,claimPeriods,0))&gt;17,INDEX(claimPeriodNo,MATCH('Étape 1) Taux'!$A$8,claimPeriods,0))&lt;20,revenueReduction&lt;0.1),0,IF(NOT(ISNUMBER(I1122)),0,IF(E1122="Oui",0,IF($C1122="Non - avec lien de dépendance",MIN(1129,I1122,$D1122),MIN(1129,I1122)))))))</f>
        <v>Effectuez l’étape 1</v>
      </c>
      <c r="R1122" s="3" t="str">
        <f>IF(CRHPElig=" -  ","Effectuez l’étape 1",IF(CRHPElig="La baisse de revenus n'est pas admissible dans le cadre du PEREC",CRHPElig,IF(AND(INDEX(claimPeriodNo,MATCH('Étape 1) Taux'!$A$8,claimPeriods,0))&gt;17,INDEX(claimPeriodNo,MATCH('Étape 1) Taux'!$A$8,claimPeriods,0))&lt;20,revenueReduction&lt;0.1),0,IF(NOT(ISNUMBER(J1122)),0,IF(F1122="Oui",0,IF($C1122="Non - avec lien de dépendance",MIN(1129,J1122,$D1122),MIN(1129,J1122)))))))</f>
        <v>Effectuez l’étape 1</v>
      </c>
      <c r="S1122" s="3" t="str">
        <f>IF(CRHPElig=" -  ","Effectuez l’étape 1",IF(CRHPElig="La baisse de revenus n'est pas admissible dans le cadre du PEREC",CRHPElig,IF(AND(INDEX(claimPeriodNo,MATCH('Étape 1) Taux'!$A$8,claimPeriods,0))&gt;17,INDEX(claimPeriodNo,MATCH('Étape 1) Taux'!$A$8,claimPeriods,0))&lt;20,revenueReduction&lt;0.1),0,IF(NOT(ISNUMBER(K1122)),0,IF(G1122="Oui",0,IF($C1122="Non - avec lien de dépendance",MIN(1129,K1122,$D1122),MIN(1129,K1122)))))))</f>
        <v>Effectuez l’étape 1</v>
      </c>
      <c r="T1122" s="3" t="str">
        <f>IF(CRHPElig=" -  ","Effectuez l’étape 1",IF(CRHPElig="La baisse de revenus n'est pas admissible dans le cadre du PEREC",CRHPElig,IF(AND(INDEX(claimPeriodNo,MATCH('Étape 1) Taux'!$A$8,claimPeriods,0))&gt;17,INDEX(claimPeriodNo,MATCH('Étape 1) Taux'!$A$8,claimPeriods,0))&lt;20,revenueReduction&lt;0.1),0,IF(NOT(ISNUMBER(L1122)),0,IF(H1122="Oui",0,IF($C1122="Non - avec lien de dépendance",MIN(1129,L1122,$D1122),MIN(1129,L1122)))))))</f>
        <v>Effectuez l’étape 1</v>
      </c>
      <c r="U1122" s="3">
        <f t="shared" si="106"/>
        <v>0</v>
      </c>
      <c r="V1122" s="3">
        <f t="shared" si="107"/>
        <v>0</v>
      </c>
    </row>
    <row r="1123" spans="13:22" x14ac:dyDescent="0.3">
      <c r="M1123" s="52" t="str">
        <f t="shared" si="102"/>
        <v>Calculez d'abord la baisse moyenne de vos revenus sur 12 mois à l'étape 2)</v>
      </c>
      <c r="N1123" s="52" t="str">
        <f t="shared" si="103"/>
        <v>Calculez d'abord la baisse moyenne de vos revenus sur 12 mois à l'étape 2)</v>
      </c>
      <c r="O1123" s="52" t="str">
        <f t="shared" si="104"/>
        <v>Calculez d'abord la baisse moyenne de vos revenus sur 12 mois à l'étape 2)</v>
      </c>
      <c r="P1123" s="52" t="str">
        <f t="shared" si="105"/>
        <v>Calculez d'abord la baisse moyenne de vos revenus sur 12 mois à l'étape 2)</v>
      </c>
      <c r="Q1123" s="3" t="str">
        <f>IF(CRHPElig=" -  ","Effectuez l’étape 1",IF(CRHPElig="La baisse de revenus n'est pas admissible dans le cadre du PEREC",CRHPElig,IF(AND(INDEX(claimPeriodNo,MATCH('Étape 1) Taux'!$A$8,claimPeriods,0))&gt;17,INDEX(claimPeriodNo,MATCH('Étape 1) Taux'!$A$8,claimPeriods,0))&lt;20,revenueReduction&lt;0.1),0,IF(NOT(ISNUMBER(I1123)),0,IF(E1123="Oui",0,IF($C1123="Non - avec lien de dépendance",MIN(1129,I1123,$D1123),MIN(1129,I1123)))))))</f>
        <v>Effectuez l’étape 1</v>
      </c>
      <c r="R1123" s="3" t="str">
        <f>IF(CRHPElig=" -  ","Effectuez l’étape 1",IF(CRHPElig="La baisse de revenus n'est pas admissible dans le cadre du PEREC",CRHPElig,IF(AND(INDEX(claimPeriodNo,MATCH('Étape 1) Taux'!$A$8,claimPeriods,0))&gt;17,INDEX(claimPeriodNo,MATCH('Étape 1) Taux'!$A$8,claimPeriods,0))&lt;20,revenueReduction&lt;0.1),0,IF(NOT(ISNUMBER(J1123)),0,IF(F1123="Oui",0,IF($C1123="Non - avec lien de dépendance",MIN(1129,J1123,$D1123),MIN(1129,J1123)))))))</f>
        <v>Effectuez l’étape 1</v>
      </c>
      <c r="S1123" s="3" t="str">
        <f>IF(CRHPElig=" -  ","Effectuez l’étape 1",IF(CRHPElig="La baisse de revenus n'est pas admissible dans le cadre du PEREC",CRHPElig,IF(AND(INDEX(claimPeriodNo,MATCH('Étape 1) Taux'!$A$8,claimPeriods,0))&gt;17,INDEX(claimPeriodNo,MATCH('Étape 1) Taux'!$A$8,claimPeriods,0))&lt;20,revenueReduction&lt;0.1),0,IF(NOT(ISNUMBER(K1123)),0,IF(G1123="Oui",0,IF($C1123="Non - avec lien de dépendance",MIN(1129,K1123,$D1123),MIN(1129,K1123)))))))</f>
        <v>Effectuez l’étape 1</v>
      </c>
      <c r="T1123" s="3" t="str">
        <f>IF(CRHPElig=" -  ","Effectuez l’étape 1",IF(CRHPElig="La baisse de revenus n'est pas admissible dans le cadre du PEREC",CRHPElig,IF(AND(INDEX(claimPeriodNo,MATCH('Étape 1) Taux'!$A$8,claimPeriods,0))&gt;17,INDEX(claimPeriodNo,MATCH('Étape 1) Taux'!$A$8,claimPeriods,0))&lt;20,revenueReduction&lt;0.1),0,IF(NOT(ISNUMBER(L1123)),0,IF(H1123="Oui",0,IF($C1123="Non - avec lien de dépendance",MIN(1129,L1123,$D1123),MIN(1129,L1123)))))))</f>
        <v>Effectuez l’étape 1</v>
      </c>
      <c r="U1123" s="3">
        <f t="shared" si="106"/>
        <v>0</v>
      </c>
      <c r="V1123" s="3">
        <f t="shared" si="107"/>
        <v>0</v>
      </c>
    </row>
    <row r="1124" spans="13:22" x14ac:dyDescent="0.3">
      <c r="M1124" s="52" t="str">
        <f t="shared" si="102"/>
        <v>Calculez d'abord la baisse moyenne de vos revenus sur 12 mois à l'étape 2)</v>
      </c>
      <c r="N1124" s="52" t="str">
        <f t="shared" si="103"/>
        <v>Calculez d'abord la baisse moyenne de vos revenus sur 12 mois à l'étape 2)</v>
      </c>
      <c r="O1124" s="52" t="str">
        <f t="shared" si="104"/>
        <v>Calculez d'abord la baisse moyenne de vos revenus sur 12 mois à l'étape 2)</v>
      </c>
      <c r="P1124" s="52" t="str">
        <f t="shared" si="105"/>
        <v>Calculez d'abord la baisse moyenne de vos revenus sur 12 mois à l'étape 2)</v>
      </c>
      <c r="Q1124" s="3" t="str">
        <f>IF(CRHPElig=" -  ","Effectuez l’étape 1",IF(CRHPElig="La baisse de revenus n'est pas admissible dans le cadre du PEREC",CRHPElig,IF(AND(INDEX(claimPeriodNo,MATCH('Étape 1) Taux'!$A$8,claimPeriods,0))&gt;17,INDEX(claimPeriodNo,MATCH('Étape 1) Taux'!$A$8,claimPeriods,0))&lt;20,revenueReduction&lt;0.1),0,IF(NOT(ISNUMBER(I1124)),0,IF(E1124="Oui",0,IF($C1124="Non - avec lien de dépendance",MIN(1129,I1124,$D1124),MIN(1129,I1124)))))))</f>
        <v>Effectuez l’étape 1</v>
      </c>
      <c r="R1124" s="3" t="str">
        <f>IF(CRHPElig=" -  ","Effectuez l’étape 1",IF(CRHPElig="La baisse de revenus n'est pas admissible dans le cadre du PEREC",CRHPElig,IF(AND(INDEX(claimPeriodNo,MATCH('Étape 1) Taux'!$A$8,claimPeriods,0))&gt;17,INDEX(claimPeriodNo,MATCH('Étape 1) Taux'!$A$8,claimPeriods,0))&lt;20,revenueReduction&lt;0.1),0,IF(NOT(ISNUMBER(J1124)),0,IF(F1124="Oui",0,IF($C1124="Non - avec lien de dépendance",MIN(1129,J1124,$D1124),MIN(1129,J1124)))))))</f>
        <v>Effectuez l’étape 1</v>
      </c>
      <c r="S1124" s="3" t="str">
        <f>IF(CRHPElig=" -  ","Effectuez l’étape 1",IF(CRHPElig="La baisse de revenus n'est pas admissible dans le cadre du PEREC",CRHPElig,IF(AND(INDEX(claimPeriodNo,MATCH('Étape 1) Taux'!$A$8,claimPeriods,0))&gt;17,INDEX(claimPeriodNo,MATCH('Étape 1) Taux'!$A$8,claimPeriods,0))&lt;20,revenueReduction&lt;0.1),0,IF(NOT(ISNUMBER(K1124)),0,IF(G1124="Oui",0,IF($C1124="Non - avec lien de dépendance",MIN(1129,K1124,$D1124),MIN(1129,K1124)))))))</f>
        <v>Effectuez l’étape 1</v>
      </c>
      <c r="T1124" s="3" t="str">
        <f>IF(CRHPElig=" -  ","Effectuez l’étape 1",IF(CRHPElig="La baisse de revenus n'est pas admissible dans le cadre du PEREC",CRHPElig,IF(AND(INDEX(claimPeriodNo,MATCH('Étape 1) Taux'!$A$8,claimPeriods,0))&gt;17,INDEX(claimPeriodNo,MATCH('Étape 1) Taux'!$A$8,claimPeriods,0))&lt;20,revenueReduction&lt;0.1),0,IF(NOT(ISNUMBER(L1124)),0,IF(H1124="Oui",0,IF($C1124="Non - avec lien de dépendance",MIN(1129,L1124,$D1124),MIN(1129,L1124)))))))</f>
        <v>Effectuez l’étape 1</v>
      </c>
      <c r="U1124" s="3">
        <f t="shared" si="106"/>
        <v>0</v>
      </c>
      <c r="V1124" s="3">
        <f t="shared" si="107"/>
        <v>0</v>
      </c>
    </row>
    <row r="1125" spans="13:22" x14ac:dyDescent="0.3">
      <c r="M1125" s="52" t="str">
        <f t="shared" si="102"/>
        <v>Calculez d'abord la baisse moyenne de vos revenus sur 12 mois à l'étape 2)</v>
      </c>
      <c r="N1125" s="52" t="str">
        <f t="shared" si="103"/>
        <v>Calculez d'abord la baisse moyenne de vos revenus sur 12 mois à l'étape 2)</v>
      </c>
      <c r="O1125" s="52" t="str">
        <f t="shared" si="104"/>
        <v>Calculez d'abord la baisse moyenne de vos revenus sur 12 mois à l'étape 2)</v>
      </c>
      <c r="P1125" s="52" t="str">
        <f t="shared" si="105"/>
        <v>Calculez d'abord la baisse moyenne de vos revenus sur 12 mois à l'étape 2)</v>
      </c>
      <c r="Q1125" s="3" t="str">
        <f>IF(CRHPElig=" -  ","Effectuez l’étape 1",IF(CRHPElig="La baisse de revenus n'est pas admissible dans le cadre du PEREC",CRHPElig,IF(AND(INDEX(claimPeriodNo,MATCH('Étape 1) Taux'!$A$8,claimPeriods,0))&gt;17,INDEX(claimPeriodNo,MATCH('Étape 1) Taux'!$A$8,claimPeriods,0))&lt;20,revenueReduction&lt;0.1),0,IF(NOT(ISNUMBER(I1125)),0,IF(E1125="Oui",0,IF($C1125="Non - avec lien de dépendance",MIN(1129,I1125,$D1125),MIN(1129,I1125)))))))</f>
        <v>Effectuez l’étape 1</v>
      </c>
      <c r="R1125" s="3" t="str">
        <f>IF(CRHPElig=" -  ","Effectuez l’étape 1",IF(CRHPElig="La baisse de revenus n'est pas admissible dans le cadre du PEREC",CRHPElig,IF(AND(INDEX(claimPeriodNo,MATCH('Étape 1) Taux'!$A$8,claimPeriods,0))&gt;17,INDEX(claimPeriodNo,MATCH('Étape 1) Taux'!$A$8,claimPeriods,0))&lt;20,revenueReduction&lt;0.1),0,IF(NOT(ISNUMBER(J1125)),0,IF(F1125="Oui",0,IF($C1125="Non - avec lien de dépendance",MIN(1129,J1125,$D1125),MIN(1129,J1125)))))))</f>
        <v>Effectuez l’étape 1</v>
      </c>
      <c r="S1125" s="3" t="str">
        <f>IF(CRHPElig=" -  ","Effectuez l’étape 1",IF(CRHPElig="La baisse de revenus n'est pas admissible dans le cadre du PEREC",CRHPElig,IF(AND(INDEX(claimPeriodNo,MATCH('Étape 1) Taux'!$A$8,claimPeriods,0))&gt;17,INDEX(claimPeriodNo,MATCH('Étape 1) Taux'!$A$8,claimPeriods,0))&lt;20,revenueReduction&lt;0.1),0,IF(NOT(ISNUMBER(K1125)),0,IF(G1125="Oui",0,IF($C1125="Non - avec lien de dépendance",MIN(1129,K1125,$D1125),MIN(1129,K1125)))))))</f>
        <v>Effectuez l’étape 1</v>
      </c>
      <c r="T1125" s="3" t="str">
        <f>IF(CRHPElig=" -  ","Effectuez l’étape 1",IF(CRHPElig="La baisse de revenus n'est pas admissible dans le cadre du PEREC",CRHPElig,IF(AND(INDEX(claimPeriodNo,MATCH('Étape 1) Taux'!$A$8,claimPeriods,0))&gt;17,INDEX(claimPeriodNo,MATCH('Étape 1) Taux'!$A$8,claimPeriods,0))&lt;20,revenueReduction&lt;0.1),0,IF(NOT(ISNUMBER(L1125)),0,IF(H1125="Oui",0,IF($C1125="Non - avec lien de dépendance",MIN(1129,L1125,$D1125),MIN(1129,L1125)))))))</f>
        <v>Effectuez l’étape 1</v>
      </c>
      <c r="U1125" s="3">
        <f t="shared" si="106"/>
        <v>0</v>
      </c>
      <c r="V1125" s="3">
        <f t="shared" si="107"/>
        <v>0</v>
      </c>
    </row>
    <row r="1126" spans="13:22" x14ac:dyDescent="0.3">
      <c r="M1126" s="52" t="str">
        <f t="shared" si="102"/>
        <v>Calculez d'abord la baisse moyenne de vos revenus sur 12 mois à l'étape 2)</v>
      </c>
      <c r="N1126" s="52" t="str">
        <f t="shared" si="103"/>
        <v>Calculez d'abord la baisse moyenne de vos revenus sur 12 mois à l'étape 2)</v>
      </c>
      <c r="O1126" s="52" t="str">
        <f t="shared" si="104"/>
        <v>Calculez d'abord la baisse moyenne de vos revenus sur 12 mois à l'étape 2)</v>
      </c>
      <c r="P1126" s="52" t="str">
        <f t="shared" si="105"/>
        <v>Calculez d'abord la baisse moyenne de vos revenus sur 12 mois à l'étape 2)</v>
      </c>
      <c r="Q1126" s="3" t="str">
        <f>IF(CRHPElig=" -  ","Effectuez l’étape 1",IF(CRHPElig="La baisse de revenus n'est pas admissible dans le cadre du PEREC",CRHPElig,IF(AND(INDEX(claimPeriodNo,MATCH('Étape 1) Taux'!$A$8,claimPeriods,0))&gt;17,INDEX(claimPeriodNo,MATCH('Étape 1) Taux'!$A$8,claimPeriods,0))&lt;20,revenueReduction&lt;0.1),0,IF(NOT(ISNUMBER(I1126)),0,IF(E1126="Oui",0,IF($C1126="Non - avec lien de dépendance",MIN(1129,I1126,$D1126),MIN(1129,I1126)))))))</f>
        <v>Effectuez l’étape 1</v>
      </c>
      <c r="R1126" s="3" t="str">
        <f>IF(CRHPElig=" -  ","Effectuez l’étape 1",IF(CRHPElig="La baisse de revenus n'est pas admissible dans le cadre du PEREC",CRHPElig,IF(AND(INDEX(claimPeriodNo,MATCH('Étape 1) Taux'!$A$8,claimPeriods,0))&gt;17,INDEX(claimPeriodNo,MATCH('Étape 1) Taux'!$A$8,claimPeriods,0))&lt;20,revenueReduction&lt;0.1),0,IF(NOT(ISNUMBER(J1126)),0,IF(F1126="Oui",0,IF($C1126="Non - avec lien de dépendance",MIN(1129,J1126,$D1126),MIN(1129,J1126)))))))</f>
        <v>Effectuez l’étape 1</v>
      </c>
      <c r="S1126" s="3" t="str">
        <f>IF(CRHPElig=" -  ","Effectuez l’étape 1",IF(CRHPElig="La baisse de revenus n'est pas admissible dans le cadre du PEREC",CRHPElig,IF(AND(INDEX(claimPeriodNo,MATCH('Étape 1) Taux'!$A$8,claimPeriods,0))&gt;17,INDEX(claimPeriodNo,MATCH('Étape 1) Taux'!$A$8,claimPeriods,0))&lt;20,revenueReduction&lt;0.1),0,IF(NOT(ISNUMBER(K1126)),0,IF(G1126="Oui",0,IF($C1126="Non - avec lien de dépendance",MIN(1129,K1126,$D1126),MIN(1129,K1126)))))))</f>
        <v>Effectuez l’étape 1</v>
      </c>
      <c r="T1126" s="3" t="str">
        <f>IF(CRHPElig=" -  ","Effectuez l’étape 1",IF(CRHPElig="La baisse de revenus n'est pas admissible dans le cadre du PEREC",CRHPElig,IF(AND(INDEX(claimPeriodNo,MATCH('Étape 1) Taux'!$A$8,claimPeriods,0))&gt;17,INDEX(claimPeriodNo,MATCH('Étape 1) Taux'!$A$8,claimPeriods,0))&lt;20,revenueReduction&lt;0.1),0,IF(NOT(ISNUMBER(L1126)),0,IF(H1126="Oui",0,IF($C1126="Non - avec lien de dépendance",MIN(1129,L1126,$D1126),MIN(1129,L1126)))))))</f>
        <v>Effectuez l’étape 1</v>
      </c>
      <c r="U1126" s="3">
        <f t="shared" si="106"/>
        <v>0</v>
      </c>
      <c r="V1126" s="3">
        <f t="shared" si="107"/>
        <v>0</v>
      </c>
    </row>
    <row r="1127" spans="13:22" x14ac:dyDescent="0.3">
      <c r="M1127" s="52" t="str">
        <f t="shared" si="102"/>
        <v>Calculez d'abord la baisse moyenne de vos revenus sur 12 mois à l'étape 2)</v>
      </c>
      <c r="N1127" s="52" t="str">
        <f t="shared" si="103"/>
        <v>Calculez d'abord la baisse moyenne de vos revenus sur 12 mois à l'étape 2)</v>
      </c>
      <c r="O1127" s="52" t="str">
        <f t="shared" si="104"/>
        <v>Calculez d'abord la baisse moyenne de vos revenus sur 12 mois à l'étape 2)</v>
      </c>
      <c r="P1127" s="52" t="str">
        <f t="shared" si="105"/>
        <v>Calculez d'abord la baisse moyenne de vos revenus sur 12 mois à l'étape 2)</v>
      </c>
      <c r="Q1127" s="3" t="str">
        <f>IF(CRHPElig=" -  ","Effectuez l’étape 1",IF(CRHPElig="La baisse de revenus n'est pas admissible dans le cadre du PEREC",CRHPElig,IF(AND(INDEX(claimPeriodNo,MATCH('Étape 1) Taux'!$A$8,claimPeriods,0))&gt;17,INDEX(claimPeriodNo,MATCH('Étape 1) Taux'!$A$8,claimPeriods,0))&lt;20,revenueReduction&lt;0.1),0,IF(NOT(ISNUMBER(I1127)),0,IF(E1127="Oui",0,IF($C1127="Non - avec lien de dépendance",MIN(1129,I1127,$D1127),MIN(1129,I1127)))))))</f>
        <v>Effectuez l’étape 1</v>
      </c>
      <c r="R1127" s="3" t="str">
        <f>IF(CRHPElig=" -  ","Effectuez l’étape 1",IF(CRHPElig="La baisse de revenus n'est pas admissible dans le cadre du PEREC",CRHPElig,IF(AND(INDEX(claimPeriodNo,MATCH('Étape 1) Taux'!$A$8,claimPeriods,0))&gt;17,INDEX(claimPeriodNo,MATCH('Étape 1) Taux'!$A$8,claimPeriods,0))&lt;20,revenueReduction&lt;0.1),0,IF(NOT(ISNUMBER(J1127)),0,IF(F1127="Oui",0,IF($C1127="Non - avec lien de dépendance",MIN(1129,J1127,$D1127),MIN(1129,J1127)))))))</f>
        <v>Effectuez l’étape 1</v>
      </c>
      <c r="S1127" s="3" t="str">
        <f>IF(CRHPElig=" -  ","Effectuez l’étape 1",IF(CRHPElig="La baisse de revenus n'est pas admissible dans le cadre du PEREC",CRHPElig,IF(AND(INDEX(claimPeriodNo,MATCH('Étape 1) Taux'!$A$8,claimPeriods,0))&gt;17,INDEX(claimPeriodNo,MATCH('Étape 1) Taux'!$A$8,claimPeriods,0))&lt;20,revenueReduction&lt;0.1),0,IF(NOT(ISNUMBER(K1127)),0,IF(G1127="Oui",0,IF($C1127="Non - avec lien de dépendance",MIN(1129,K1127,$D1127),MIN(1129,K1127)))))))</f>
        <v>Effectuez l’étape 1</v>
      </c>
      <c r="T1127" s="3" t="str">
        <f>IF(CRHPElig=" -  ","Effectuez l’étape 1",IF(CRHPElig="La baisse de revenus n'est pas admissible dans le cadre du PEREC",CRHPElig,IF(AND(INDEX(claimPeriodNo,MATCH('Étape 1) Taux'!$A$8,claimPeriods,0))&gt;17,INDEX(claimPeriodNo,MATCH('Étape 1) Taux'!$A$8,claimPeriods,0))&lt;20,revenueReduction&lt;0.1),0,IF(NOT(ISNUMBER(L1127)),0,IF(H1127="Oui",0,IF($C1127="Non - avec lien de dépendance",MIN(1129,L1127,$D1127),MIN(1129,L1127)))))))</f>
        <v>Effectuez l’étape 1</v>
      </c>
      <c r="U1127" s="3">
        <f t="shared" si="106"/>
        <v>0</v>
      </c>
      <c r="V1127" s="3">
        <f t="shared" si="107"/>
        <v>0</v>
      </c>
    </row>
    <row r="1128" spans="13:22" x14ac:dyDescent="0.3">
      <c r="M1128" s="52" t="str">
        <f t="shared" si="102"/>
        <v>Calculez d'abord la baisse moyenne de vos revenus sur 12 mois à l'étape 2)</v>
      </c>
      <c r="N1128" s="52" t="str">
        <f t="shared" si="103"/>
        <v>Calculez d'abord la baisse moyenne de vos revenus sur 12 mois à l'étape 2)</v>
      </c>
      <c r="O1128" s="52" t="str">
        <f t="shared" si="104"/>
        <v>Calculez d'abord la baisse moyenne de vos revenus sur 12 mois à l'étape 2)</v>
      </c>
      <c r="P1128" s="52" t="str">
        <f t="shared" si="105"/>
        <v>Calculez d'abord la baisse moyenne de vos revenus sur 12 mois à l'étape 2)</v>
      </c>
      <c r="Q1128" s="3" t="str">
        <f>IF(CRHPElig=" -  ","Effectuez l’étape 1",IF(CRHPElig="La baisse de revenus n'est pas admissible dans le cadre du PEREC",CRHPElig,IF(AND(INDEX(claimPeriodNo,MATCH('Étape 1) Taux'!$A$8,claimPeriods,0))&gt;17,INDEX(claimPeriodNo,MATCH('Étape 1) Taux'!$A$8,claimPeriods,0))&lt;20,revenueReduction&lt;0.1),0,IF(NOT(ISNUMBER(I1128)),0,IF(E1128="Oui",0,IF($C1128="Non - avec lien de dépendance",MIN(1129,I1128,$D1128),MIN(1129,I1128)))))))</f>
        <v>Effectuez l’étape 1</v>
      </c>
      <c r="R1128" s="3" t="str">
        <f>IF(CRHPElig=" -  ","Effectuez l’étape 1",IF(CRHPElig="La baisse de revenus n'est pas admissible dans le cadre du PEREC",CRHPElig,IF(AND(INDEX(claimPeriodNo,MATCH('Étape 1) Taux'!$A$8,claimPeriods,0))&gt;17,INDEX(claimPeriodNo,MATCH('Étape 1) Taux'!$A$8,claimPeriods,0))&lt;20,revenueReduction&lt;0.1),0,IF(NOT(ISNUMBER(J1128)),0,IF(F1128="Oui",0,IF($C1128="Non - avec lien de dépendance",MIN(1129,J1128,$D1128),MIN(1129,J1128)))))))</f>
        <v>Effectuez l’étape 1</v>
      </c>
      <c r="S1128" s="3" t="str">
        <f>IF(CRHPElig=" -  ","Effectuez l’étape 1",IF(CRHPElig="La baisse de revenus n'est pas admissible dans le cadre du PEREC",CRHPElig,IF(AND(INDEX(claimPeriodNo,MATCH('Étape 1) Taux'!$A$8,claimPeriods,0))&gt;17,INDEX(claimPeriodNo,MATCH('Étape 1) Taux'!$A$8,claimPeriods,0))&lt;20,revenueReduction&lt;0.1),0,IF(NOT(ISNUMBER(K1128)),0,IF(G1128="Oui",0,IF($C1128="Non - avec lien de dépendance",MIN(1129,K1128,$D1128),MIN(1129,K1128)))))))</f>
        <v>Effectuez l’étape 1</v>
      </c>
      <c r="T1128" s="3" t="str">
        <f>IF(CRHPElig=" -  ","Effectuez l’étape 1",IF(CRHPElig="La baisse de revenus n'est pas admissible dans le cadre du PEREC",CRHPElig,IF(AND(INDEX(claimPeriodNo,MATCH('Étape 1) Taux'!$A$8,claimPeriods,0))&gt;17,INDEX(claimPeriodNo,MATCH('Étape 1) Taux'!$A$8,claimPeriods,0))&lt;20,revenueReduction&lt;0.1),0,IF(NOT(ISNUMBER(L1128)),0,IF(H1128="Oui",0,IF($C1128="Non - avec lien de dépendance",MIN(1129,L1128,$D1128),MIN(1129,L1128)))))))</f>
        <v>Effectuez l’étape 1</v>
      </c>
      <c r="U1128" s="3">
        <f t="shared" si="106"/>
        <v>0</v>
      </c>
      <c r="V1128" s="3">
        <f t="shared" si="107"/>
        <v>0</v>
      </c>
    </row>
    <row r="1129" spans="13:22" x14ac:dyDescent="0.3">
      <c r="M1129" s="52" t="str">
        <f t="shared" si="102"/>
        <v>Calculez d'abord la baisse moyenne de vos revenus sur 12 mois à l'étape 2)</v>
      </c>
      <c r="N1129" s="52" t="str">
        <f t="shared" si="103"/>
        <v>Calculez d'abord la baisse moyenne de vos revenus sur 12 mois à l'étape 2)</v>
      </c>
      <c r="O1129" s="52" t="str">
        <f t="shared" si="104"/>
        <v>Calculez d'abord la baisse moyenne de vos revenus sur 12 mois à l'étape 2)</v>
      </c>
      <c r="P1129" s="52" t="str">
        <f t="shared" si="105"/>
        <v>Calculez d'abord la baisse moyenne de vos revenus sur 12 mois à l'étape 2)</v>
      </c>
      <c r="Q1129" s="3" t="str">
        <f>IF(CRHPElig=" -  ","Effectuez l’étape 1",IF(CRHPElig="La baisse de revenus n'est pas admissible dans le cadre du PEREC",CRHPElig,IF(AND(INDEX(claimPeriodNo,MATCH('Étape 1) Taux'!$A$8,claimPeriods,0))&gt;17,INDEX(claimPeriodNo,MATCH('Étape 1) Taux'!$A$8,claimPeriods,0))&lt;20,revenueReduction&lt;0.1),0,IF(NOT(ISNUMBER(I1129)),0,IF(E1129="Oui",0,IF($C1129="Non - avec lien de dépendance",MIN(1129,I1129,$D1129),MIN(1129,I1129)))))))</f>
        <v>Effectuez l’étape 1</v>
      </c>
      <c r="R1129" s="3" t="str">
        <f>IF(CRHPElig=" -  ","Effectuez l’étape 1",IF(CRHPElig="La baisse de revenus n'est pas admissible dans le cadre du PEREC",CRHPElig,IF(AND(INDEX(claimPeriodNo,MATCH('Étape 1) Taux'!$A$8,claimPeriods,0))&gt;17,INDEX(claimPeriodNo,MATCH('Étape 1) Taux'!$A$8,claimPeriods,0))&lt;20,revenueReduction&lt;0.1),0,IF(NOT(ISNUMBER(J1129)),0,IF(F1129="Oui",0,IF($C1129="Non - avec lien de dépendance",MIN(1129,J1129,$D1129),MIN(1129,J1129)))))))</f>
        <v>Effectuez l’étape 1</v>
      </c>
      <c r="S1129" s="3" t="str">
        <f>IF(CRHPElig=" -  ","Effectuez l’étape 1",IF(CRHPElig="La baisse de revenus n'est pas admissible dans le cadre du PEREC",CRHPElig,IF(AND(INDEX(claimPeriodNo,MATCH('Étape 1) Taux'!$A$8,claimPeriods,0))&gt;17,INDEX(claimPeriodNo,MATCH('Étape 1) Taux'!$A$8,claimPeriods,0))&lt;20,revenueReduction&lt;0.1),0,IF(NOT(ISNUMBER(K1129)),0,IF(G1129="Oui",0,IF($C1129="Non - avec lien de dépendance",MIN(1129,K1129,$D1129),MIN(1129,K1129)))))))</f>
        <v>Effectuez l’étape 1</v>
      </c>
      <c r="T1129" s="3" t="str">
        <f>IF(CRHPElig=" -  ","Effectuez l’étape 1",IF(CRHPElig="La baisse de revenus n'est pas admissible dans le cadre du PEREC",CRHPElig,IF(AND(INDEX(claimPeriodNo,MATCH('Étape 1) Taux'!$A$8,claimPeriods,0))&gt;17,INDEX(claimPeriodNo,MATCH('Étape 1) Taux'!$A$8,claimPeriods,0))&lt;20,revenueReduction&lt;0.1),0,IF(NOT(ISNUMBER(L1129)),0,IF(H1129="Oui",0,IF($C1129="Non - avec lien de dépendance",MIN(1129,L1129,$D1129),MIN(1129,L1129)))))))</f>
        <v>Effectuez l’étape 1</v>
      </c>
      <c r="U1129" s="3">
        <f t="shared" si="106"/>
        <v>0</v>
      </c>
      <c r="V1129" s="3">
        <f t="shared" si="107"/>
        <v>0</v>
      </c>
    </row>
    <row r="1130" spans="13:22" x14ac:dyDescent="0.3">
      <c r="M1130" s="52" t="str">
        <f t="shared" si="102"/>
        <v>Calculez d'abord la baisse moyenne de vos revenus sur 12 mois à l'étape 2)</v>
      </c>
      <c r="N1130" s="52" t="str">
        <f t="shared" si="103"/>
        <v>Calculez d'abord la baisse moyenne de vos revenus sur 12 mois à l'étape 2)</v>
      </c>
      <c r="O1130" s="52" t="str">
        <f t="shared" si="104"/>
        <v>Calculez d'abord la baisse moyenne de vos revenus sur 12 mois à l'étape 2)</v>
      </c>
      <c r="P1130" s="52" t="str">
        <f t="shared" si="105"/>
        <v>Calculez d'abord la baisse moyenne de vos revenus sur 12 mois à l'étape 2)</v>
      </c>
      <c r="Q1130" s="3" t="str">
        <f>IF(CRHPElig=" -  ","Effectuez l’étape 1",IF(CRHPElig="La baisse de revenus n'est pas admissible dans le cadre du PEREC",CRHPElig,IF(AND(INDEX(claimPeriodNo,MATCH('Étape 1) Taux'!$A$8,claimPeriods,0))&gt;17,INDEX(claimPeriodNo,MATCH('Étape 1) Taux'!$A$8,claimPeriods,0))&lt;20,revenueReduction&lt;0.1),0,IF(NOT(ISNUMBER(I1130)),0,IF(E1130="Oui",0,IF($C1130="Non - avec lien de dépendance",MIN(1129,I1130,$D1130),MIN(1129,I1130)))))))</f>
        <v>Effectuez l’étape 1</v>
      </c>
      <c r="R1130" s="3" t="str">
        <f>IF(CRHPElig=" -  ","Effectuez l’étape 1",IF(CRHPElig="La baisse de revenus n'est pas admissible dans le cadre du PEREC",CRHPElig,IF(AND(INDEX(claimPeriodNo,MATCH('Étape 1) Taux'!$A$8,claimPeriods,0))&gt;17,INDEX(claimPeriodNo,MATCH('Étape 1) Taux'!$A$8,claimPeriods,0))&lt;20,revenueReduction&lt;0.1),0,IF(NOT(ISNUMBER(J1130)),0,IF(F1130="Oui",0,IF($C1130="Non - avec lien de dépendance",MIN(1129,J1130,$D1130),MIN(1129,J1130)))))))</f>
        <v>Effectuez l’étape 1</v>
      </c>
      <c r="S1130" s="3" t="str">
        <f>IF(CRHPElig=" -  ","Effectuez l’étape 1",IF(CRHPElig="La baisse de revenus n'est pas admissible dans le cadre du PEREC",CRHPElig,IF(AND(INDEX(claimPeriodNo,MATCH('Étape 1) Taux'!$A$8,claimPeriods,0))&gt;17,INDEX(claimPeriodNo,MATCH('Étape 1) Taux'!$A$8,claimPeriods,0))&lt;20,revenueReduction&lt;0.1),0,IF(NOT(ISNUMBER(K1130)),0,IF(G1130="Oui",0,IF($C1130="Non - avec lien de dépendance",MIN(1129,K1130,$D1130),MIN(1129,K1130)))))))</f>
        <v>Effectuez l’étape 1</v>
      </c>
      <c r="T1130" s="3" t="str">
        <f>IF(CRHPElig=" -  ","Effectuez l’étape 1",IF(CRHPElig="La baisse de revenus n'est pas admissible dans le cadre du PEREC",CRHPElig,IF(AND(INDEX(claimPeriodNo,MATCH('Étape 1) Taux'!$A$8,claimPeriods,0))&gt;17,INDEX(claimPeriodNo,MATCH('Étape 1) Taux'!$A$8,claimPeriods,0))&lt;20,revenueReduction&lt;0.1),0,IF(NOT(ISNUMBER(L1130)),0,IF(H1130="Oui",0,IF($C1130="Non - avec lien de dépendance",MIN(1129,L1130,$D1130),MIN(1129,L1130)))))))</f>
        <v>Effectuez l’étape 1</v>
      </c>
      <c r="U1130" s="3">
        <f t="shared" si="106"/>
        <v>0</v>
      </c>
      <c r="V1130" s="3">
        <f t="shared" si="107"/>
        <v>0</v>
      </c>
    </row>
    <row r="1131" spans="13:22" x14ac:dyDescent="0.3">
      <c r="M1131" s="52" t="str">
        <f t="shared" si="102"/>
        <v>Calculez d'abord la baisse moyenne de vos revenus sur 12 mois à l'étape 2)</v>
      </c>
      <c r="N1131" s="52" t="str">
        <f t="shared" si="103"/>
        <v>Calculez d'abord la baisse moyenne de vos revenus sur 12 mois à l'étape 2)</v>
      </c>
      <c r="O1131" s="52" t="str">
        <f t="shared" si="104"/>
        <v>Calculez d'abord la baisse moyenne de vos revenus sur 12 mois à l'étape 2)</v>
      </c>
      <c r="P1131" s="52" t="str">
        <f t="shared" si="105"/>
        <v>Calculez d'abord la baisse moyenne de vos revenus sur 12 mois à l'étape 2)</v>
      </c>
      <c r="Q1131" s="3" t="str">
        <f>IF(CRHPElig=" -  ","Effectuez l’étape 1",IF(CRHPElig="La baisse de revenus n'est pas admissible dans le cadre du PEREC",CRHPElig,IF(AND(INDEX(claimPeriodNo,MATCH('Étape 1) Taux'!$A$8,claimPeriods,0))&gt;17,INDEX(claimPeriodNo,MATCH('Étape 1) Taux'!$A$8,claimPeriods,0))&lt;20,revenueReduction&lt;0.1),0,IF(NOT(ISNUMBER(I1131)),0,IF(E1131="Oui",0,IF($C1131="Non - avec lien de dépendance",MIN(1129,I1131,$D1131),MIN(1129,I1131)))))))</f>
        <v>Effectuez l’étape 1</v>
      </c>
      <c r="R1131" s="3" t="str">
        <f>IF(CRHPElig=" -  ","Effectuez l’étape 1",IF(CRHPElig="La baisse de revenus n'est pas admissible dans le cadre du PEREC",CRHPElig,IF(AND(INDEX(claimPeriodNo,MATCH('Étape 1) Taux'!$A$8,claimPeriods,0))&gt;17,INDEX(claimPeriodNo,MATCH('Étape 1) Taux'!$A$8,claimPeriods,0))&lt;20,revenueReduction&lt;0.1),0,IF(NOT(ISNUMBER(J1131)),0,IF(F1131="Oui",0,IF($C1131="Non - avec lien de dépendance",MIN(1129,J1131,$D1131),MIN(1129,J1131)))))))</f>
        <v>Effectuez l’étape 1</v>
      </c>
      <c r="S1131" s="3" t="str">
        <f>IF(CRHPElig=" -  ","Effectuez l’étape 1",IF(CRHPElig="La baisse de revenus n'est pas admissible dans le cadre du PEREC",CRHPElig,IF(AND(INDEX(claimPeriodNo,MATCH('Étape 1) Taux'!$A$8,claimPeriods,0))&gt;17,INDEX(claimPeriodNo,MATCH('Étape 1) Taux'!$A$8,claimPeriods,0))&lt;20,revenueReduction&lt;0.1),0,IF(NOT(ISNUMBER(K1131)),0,IF(G1131="Oui",0,IF($C1131="Non - avec lien de dépendance",MIN(1129,K1131,$D1131),MIN(1129,K1131)))))))</f>
        <v>Effectuez l’étape 1</v>
      </c>
      <c r="T1131" s="3" t="str">
        <f>IF(CRHPElig=" -  ","Effectuez l’étape 1",IF(CRHPElig="La baisse de revenus n'est pas admissible dans le cadre du PEREC",CRHPElig,IF(AND(INDEX(claimPeriodNo,MATCH('Étape 1) Taux'!$A$8,claimPeriods,0))&gt;17,INDEX(claimPeriodNo,MATCH('Étape 1) Taux'!$A$8,claimPeriods,0))&lt;20,revenueReduction&lt;0.1),0,IF(NOT(ISNUMBER(L1131)),0,IF(H1131="Oui",0,IF($C1131="Non - avec lien de dépendance",MIN(1129,L1131,$D1131),MIN(1129,L1131)))))))</f>
        <v>Effectuez l’étape 1</v>
      </c>
      <c r="U1131" s="3">
        <f t="shared" si="106"/>
        <v>0</v>
      </c>
      <c r="V1131" s="3">
        <f t="shared" si="107"/>
        <v>0</v>
      </c>
    </row>
    <row r="1132" spans="13:22" x14ac:dyDescent="0.3">
      <c r="M1132" s="52" t="str">
        <f t="shared" si="102"/>
        <v>Calculez d'abord la baisse moyenne de vos revenus sur 12 mois à l'étape 2)</v>
      </c>
      <c r="N1132" s="52" t="str">
        <f t="shared" si="103"/>
        <v>Calculez d'abord la baisse moyenne de vos revenus sur 12 mois à l'étape 2)</v>
      </c>
      <c r="O1132" s="52" t="str">
        <f t="shared" si="104"/>
        <v>Calculez d'abord la baisse moyenne de vos revenus sur 12 mois à l'étape 2)</v>
      </c>
      <c r="P1132" s="52" t="str">
        <f t="shared" si="105"/>
        <v>Calculez d'abord la baisse moyenne de vos revenus sur 12 mois à l'étape 2)</v>
      </c>
      <c r="Q1132" s="3" t="str">
        <f>IF(CRHPElig=" -  ","Effectuez l’étape 1",IF(CRHPElig="La baisse de revenus n'est pas admissible dans le cadre du PEREC",CRHPElig,IF(AND(INDEX(claimPeriodNo,MATCH('Étape 1) Taux'!$A$8,claimPeriods,0))&gt;17,INDEX(claimPeriodNo,MATCH('Étape 1) Taux'!$A$8,claimPeriods,0))&lt;20,revenueReduction&lt;0.1),0,IF(NOT(ISNUMBER(I1132)),0,IF(E1132="Oui",0,IF($C1132="Non - avec lien de dépendance",MIN(1129,I1132,$D1132),MIN(1129,I1132)))))))</f>
        <v>Effectuez l’étape 1</v>
      </c>
      <c r="R1132" s="3" t="str">
        <f>IF(CRHPElig=" -  ","Effectuez l’étape 1",IF(CRHPElig="La baisse de revenus n'est pas admissible dans le cadre du PEREC",CRHPElig,IF(AND(INDEX(claimPeriodNo,MATCH('Étape 1) Taux'!$A$8,claimPeriods,0))&gt;17,INDEX(claimPeriodNo,MATCH('Étape 1) Taux'!$A$8,claimPeriods,0))&lt;20,revenueReduction&lt;0.1),0,IF(NOT(ISNUMBER(J1132)),0,IF(F1132="Oui",0,IF($C1132="Non - avec lien de dépendance",MIN(1129,J1132,$D1132),MIN(1129,J1132)))))))</f>
        <v>Effectuez l’étape 1</v>
      </c>
      <c r="S1132" s="3" t="str">
        <f>IF(CRHPElig=" -  ","Effectuez l’étape 1",IF(CRHPElig="La baisse de revenus n'est pas admissible dans le cadre du PEREC",CRHPElig,IF(AND(INDEX(claimPeriodNo,MATCH('Étape 1) Taux'!$A$8,claimPeriods,0))&gt;17,INDEX(claimPeriodNo,MATCH('Étape 1) Taux'!$A$8,claimPeriods,0))&lt;20,revenueReduction&lt;0.1),0,IF(NOT(ISNUMBER(K1132)),0,IF(G1132="Oui",0,IF($C1132="Non - avec lien de dépendance",MIN(1129,K1132,$D1132),MIN(1129,K1132)))))))</f>
        <v>Effectuez l’étape 1</v>
      </c>
      <c r="T1132" s="3" t="str">
        <f>IF(CRHPElig=" -  ","Effectuez l’étape 1",IF(CRHPElig="La baisse de revenus n'est pas admissible dans le cadre du PEREC",CRHPElig,IF(AND(INDEX(claimPeriodNo,MATCH('Étape 1) Taux'!$A$8,claimPeriods,0))&gt;17,INDEX(claimPeriodNo,MATCH('Étape 1) Taux'!$A$8,claimPeriods,0))&lt;20,revenueReduction&lt;0.1),0,IF(NOT(ISNUMBER(L1132)),0,IF(H1132="Oui",0,IF($C1132="Non - avec lien de dépendance",MIN(1129,L1132,$D1132),MIN(1129,L1132)))))))</f>
        <v>Effectuez l’étape 1</v>
      </c>
      <c r="U1132" s="3">
        <f t="shared" si="106"/>
        <v>0</v>
      </c>
      <c r="V1132" s="3">
        <f t="shared" si="107"/>
        <v>0</v>
      </c>
    </row>
    <row r="1133" spans="13:22" x14ac:dyDescent="0.3">
      <c r="M1133" s="52" t="str">
        <f t="shared" si="102"/>
        <v>Calculez d'abord la baisse moyenne de vos revenus sur 12 mois à l'étape 2)</v>
      </c>
      <c r="N1133" s="52" t="str">
        <f t="shared" si="103"/>
        <v>Calculez d'abord la baisse moyenne de vos revenus sur 12 mois à l'étape 2)</v>
      </c>
      <c r="O1133" s="52" t="str">
        <f t="shared" si="104"/>
        <v>Calculez d'abord la baisse moyenne de vos revenus sur 12 mois à l'étape 2)</v>
      </c>
      <c r="P1133" s="52" t="str">
        <f t="shared" si="105"/>
        <v>Calculez d'abord la baisse moyenne de vos revenus sur 12 mois à l'étape 2)</v>
      </c>
      <c r="Q1133" s="3" t="str">
        <f>IF(CRHPElig=" -  ","Effectuez l’étape 1",IF(CRHPElig="La baisse de revenus n'est pas admissible dans le cadre du PEREC",CRHPElig,IF(AND(INDEX(claimPeriodNo,MATCH('Étape 1) Taux'!$A$8,claimPeriods,0))&gt;17,INDEX(claimPeriodNo,MATCH('Étape 1) Taux'!$A$8,claimPeriods,0))&lt;20,revenueReduction&lt;0.1),0,IF(NOT(ISNUMBER(I1133)),0,IF(E1133="Oui",0,IF($C1133="Non - avec lien de dépendance",MIN(1129,I1133,$D1133),MIN(1129,I1133)))))))</f>
        <v>Effectuez l’étape 1</v>
      </c>
      <c r="R1133" s="3" t="str">
        <f>IF(CRHPElig=" -  ","Effectuez l’étape 1",IF(CRHPElig="La baisse de revenus n'est pas admissible dans le cadre du PEREC",CRHPElig,IF(AND(INDEX(claimPeriodNo,MATCH('Étape 1) Taux'!$A$8,claimPeriods,0))&gt;17,INDEX(claimPeriodNo,MATCH('Étape 1) Taux'!$A$8,claimPeriods,0))&lt;20,revenueReduction&lt;0.1),0,IF(NOT(ISNUMBER(J1133)),0,IF(F1133="Oui",0,IF($C1133="Non - avec lien de dépendance",MIN(1129,J1133,$D1133),MIN(1129,J1133)))))))</f>
        <v>Effectuez l’étape 1</v>
      </c>
      <c r="S1133" s="3" t="str">
        <f>IF(CRHPElig=" -  ","Effectuez l’étape 1",IF(CRHPElig="La baisse de revenus n'est pas admissible dans le cadre du PEREC",CRHPElig,IF(AND(INDEX(claimPeriodNo,MATCH('Étape 1) Taux'!$A$8,claimPeriods,0))&gt;17,INDEX(claimPeriodNo,MATCH('Étape 1) Taux'!$A$8,claimPeriods,0))&lt;20,revenueReduction&lt;0.1),0,IF(NOT(ISNUMBER(K1133)),0,IF(G1133="Oui",0,IF($C1133="Non - avec lien de dépendance",MIN(1129,K1133,$D1133),MIN(1129,K1133)))))))</f>
        <v>Effectuez l’étape 1</v>
      </c>
      <c r="T1133" s="3" t="str">
        <f>IF(CRHPElig=" -  ","Effectuez l’étape 1",IF(CRHPElig="La baisse de revenus n'est pas admissible dans le cadre du PEREC",CRHPElig,IF(AND(INDEX(claimPeriodNo,MATCH('Étape 1) Taux'!$A$8,claimPeriods,0))&gt;17,INDEX(claimPeriodNo,MATCH('Étape 1) Taux'!$A$8,claimPeriods,0))&lt;20,revenueReduction&lt;0.1),0,IF(NOT(ISNUMBER(L1133)),0,IF(H1133="Oui",0,IF($C1133="Non - avec lien de dépendance",MIN(1129,L1133,$D1133),MIN(1129,L1133)))))))</f>
        <v>Effectuez l’étape 1</v>
      </c>
      <c r="U1133" s="3">
        <f t="shared" si="106"/>
        <v>0</v>
      </c>
      <c r="V1133" s="3">
        <f t="shared" si="107"/>
        <v>0</v>
      </c>
    </row>
    <row r="1134" spans="13:22" x14ac:dyDescent="0.3">
      <c r="M1134" s="52" t="str">
        <f t="shared" si="102"/>
        <v>Calculez d'abord la baisse moyenne de vos revenus sur 12 mois à l'étape 2)</v>
      </c>
      <c r="N1134" s="52" t="str">
        <f t="shared" si="103"/>
        <v>Calculez d'abord la baisse moyenne de vos revenus sur 12 mois à l'étape 2)</v>
      </c>
      <c r="O1134" s="52" t="str">
        <f t="shared" si="104"/>
        <v>Calculez d'abord la baisse moyenne de vos revenus sur 12 mois à l'étape 2)</v>
      </c>
      <c r="P1134" s="52" t="str">
        <f t="shared" si="105"/>
        <v>Calculez d'abord la baisse moyenne de vos revenus sur 12 mois à l'étape 2)</v>
      </c>
      <c r="Q1134" s="3" t="str">
        <f>IF(CRHPElig=" -  ","Effectuez l’étape 1",IF(CRHPElig="La baisse de revenus n'est pas admissible dans le cadre du PEREC",CRHPElig,IF(AND(INDEX(claimPeriodNo,MATCH('Étape 1) Taux'!$A$8,claimPeriods,0))&gt;17,INDEX(claimPeriodNo,MATCH('Étape 1) Taux'!$A$8,claimPeriods,0))&lt;20,revenueReduction&lt;0.1),0,IF(NOT(ISNUMBER(I1134)),0,IF(E1134="Oui",0,IF($C1134="Non - avec lien de dépendance",MIN(1129,I1134,$D1134),MIN(1129,I1134)))))))</f>
        <v>Effectuez l’étape 1</v>
      </c>
      <c r="R1134" s="3" t="str">
        <f>IF(CRHPElig=" -  ","Effectuez l’étape 1",IF(CRHPElig="La baisse de revenus n'est pas admissible dans le cadre du PEREC",CRHPElig,IF(AND(INDEX(claimPeriodNo,MATCH('Étape 1) Taux'!$A$8,claimPeriods,0))&gt;17,INDEX(claimPeriodNo,MATCH('Étape 1) Taux'!$A$8,claimPeriods,0))&lt;20,revenueReduction&lt;0.1),0,IF(NOT(ISNUMBER(J1134)),0,IF(F1134="Oui",0,IF($C1134="Non - avec lien de dépendance",MIN(1129,J1134,$D1134),MIN(1129,J1134)))))))</f>
        <v>Effectuez l’étape 1</v>
      </c>
      <c r="S1134" s="3" t="str">
        <f>IF(CRHPElig=" -  ","Effectuez l’étape 1",IF(CRHPElig="La baisse de revenus n'est pas admissible dans le cadre du PEREC",CRHPElig,IF(AND(INDEX(claimPeriodNo,MATCH('Étape 1) Taux'!$A$8,claimPeriods,0))&gt;17,INDEX(claimPeriodNo,MATCH('Étape 1) Taux'!$A$8,claimPeriods,0))&lt;20,revenueReduction&lt;0.1),0,IF(NOT(ISNUMBER(K1134)),0,IF(G1134="Oui",0,IF($C1134="Non - avec lien de dépendance",MIN(1129,K1134,$D1134),MIN(1129,K1134)))))))</f>
        <v>Effectuez l’étape 1</v>
      </c>
      <c r="T1134" s="3" t="str">
        <f>IF(CRHPElig=" -  ","Effectuez l’étape 1",IF(CRHPElig="La baisse de revenus n'est pas admissible dans le cadre du PEREC",CRHPElig,IF(AND(INDEX(claimPeriodNo,MATCH('Étape 1) Taux'!$A$8,claimPeriods,0))&gt;17,INDEX(claimPeriodNo,MATCH('Étape 1) Taux'!$A$8,claimPeriods,0))&lt;20,revenueReduction&lt;0.1),0,IF(NOT(ISNUMBER(L1134)),0,IF(H1134="Oui",0,IF($C1134="Non - avec lien de dépendance",MIN(1129,L1134,$D1134),MIN(1129,L1134)))))))</f>
        <v>Effectuez l’étape 1</v>
      </c>
      <c r="U1134" s="3">
        <f t="shared" si="106"/>
        <v>0</v>
      </c>
      <c r="V1134" s="3">
        <f t="shared" si="107"/>
        <v>0</v>
      </c>
    </row>
    <row r="1135" spans="13:22" x14ac:dyDescent="0.3">
      <c r="M1135" s="52" t="str">
        <f t="shared" si="102"/>
        <v>Calculez d'abord la baisse moyenne de vos revenus sur 12 mois à l'étape 2)</v>
      </c>
      <c r="N1135" s="52" t="str">
        <f t="shared" si="103"/>
        <v>Calculez d'abord la baisse moyenne de vos revenus sur 12 mois à l'étape 2)</v>
      </c>
      <c r="O1135" s="52" t="str">
        <f t="shared" si="104"/>
        <v>Calculez d'abord la baisse moyenne de vos revenus sur 12 mois à l'étape 2)</v>
      </c>
      <c r="P1135" s="52" t="str">
        <f t="shared" si="105"/>
        <v>Calculez d'abord la baisse moyenne de vos revenus sur 12 mois à l'étape 2)</v>
      </c>
      <c r="Q1135" s="3" t="str">
        <f>IF(CRHPElig=" -  ","Effectuez l’étape 1",IF(CRHPElig="La baisse de revenus n'est pas admissible dans le cadre du PEREC",CRHPElig,IF(AND(INDEX(claimPeriodNo,MATCH('Étape 1) Taux'!$A$8,claimPeriods,0))&gt;17,INDEX(claimPeriodNo,MATCH('Étape 1) Taux'!$A$8,claimPeriods,0))&lt;20,revenueReduction&lt;0.1),0,IF(NOT(ISNUMBER(I1135)),0,IF(E1135="Oui",0,IF($C1135="Non - avec lien de dépendance",MIN(1129,I1135,$D1135),MIN(1129,I1135)))))))</f>
        <v>Effectuez l’étape 1</v>
      </c>
      <c r="R1135" s="3" t="str">
        <f>IF(CRHPElig=" -  ","Effectuez l’étape 1",IF(CRHPElig="La baisse de revenus n'est pas admissible dans le cadre du PEREC",CRHPElig,IF(AND(INDEX(claimPeriodNo,MATCH('Étape 1) Taux'!$A$8,claimPeriods,0))&gt;17,INDEX(claimPeriodNo,MATCH('Étape 1) Taux'!$A$8,claimPeriods,0))&lt;20,revenueReduction&lt;0.1),0,IF(NOT(ISNUMBER(J1135)),0,IF(F1135="Oui",0,IF($C1135="Non - avec lien de dépendance",MIN(1129,J1135,$D1135),MIN(1129,J1135)))))))</f>
        <v>Effectuez l’étape 1</v>
      </c>
      <c r="S1135" s="3" t="str">
        <f>IF(CRHPElig=" -  ","Effectuez l’étape 1",IF(CRHPElig="La baisse de revenus n'est pas admissible dans le cadre du PEREC",CRHPElig,IF(AND(INDEX(claimPeriodNo,MATCH('Étape 1) Taux'!$A$8,claimPeriods,0))&gt;17,INDEX(claimPeriodNo,MATCH('Étape 1) Taux'!$A$8,claimPeriods,0))&lt;20,revenueReduction&lt;0.1),0,IF(NOT(ISNUMBER(K1135)),0,IF(G1135="Oui",0,IF($C1135="Non - avec lien de dépendance",MIN(1129,K1135,$D1135),MIN(1129,K1135)))))))</f>
        <v>Effectuez l’étape 1</v>
      </c>
      <c r="T1135" s="3" t="str">
        <f>IF(CRHPElig=" -  ","Effectuez l’étape 1",IF(CRHPElig="La baisse de revenus n'est pas admissible dans le cadre du PEREC",CRHPElig,IF(AND(INDEX(claimPeriodNo,MATCH('Étape 1) Taux'!$A$8,claimPeriods,0))&gt;17,INDEX(claimPeriodNo,MATCH('Étape 1) Taux'!$A$8,claimPeriods,0))&lt;20,revenueReduction&lt;0.1),0,IF(NOT(ISNUMBER(L1135)),0,IF(H1135="Oui",0,IF($C1135="Non - avec lien de dépendance",MIN(1129,L1135,$D1135),MIN(1129,L1135)))))))</f>
        <v>Effectuez l’étape 1</v>
      </c>
      <c r="U1135" s="3">
        <f t="shared" si="106"/>
        <v>0</v>
      </c>
      <c r="V1135" s="3">
        <f t="shared" si="107"/>
        <v>0</v>
      </c>
    </row>
    <row r="1136" spans="13:22" x14ac:dyDescent="0.3">
      <c r="M1136" s="52" t="str">
        <f t="shared" si="102"/>
        <v>Calculez d'abord la baisse moyenne de vos revenus sur 12 mois à l'étape 2)</v>
      </c>
      <c r="N1136" s="52" t="str">
        <f t="shared" si="103"/>
        <v>Calculez d'abord la baisse moyenne de vos revenus sur 12 mois à l'étape 2)</v>
      </c>
      <c r="O1136" s="52" t="str">
        <f t="shared" si="104"/>
        <v>Calculez d'abord la baisse moyenne de vos revenus sur 12 mois à l'étape 2)</v>
      </c>
      <c r="P1136" s="52" t="str">
        <f t="shared" si="105"/>
        <v>Calculez d'abord la baisse moyenne de vos revenus sur 12 mois à l'étape 2)</v>
      </c>
      <c r="Q1136" s="3" t="str">
        <f>IF(CRHPElig=" -  ","Effectuez l’étape 1",IF(CRHPElig="La baisse de revenus n'est pas admissible dans le cadre du PEREC",CRHPElig,IF(AND(INDEX(claimPeriodNo,MATCH('Étape 1) Taux'!$A$8,claimPeriods,0))&gt;17,INDEX(claimPeriodNo,MATCH('Étape 1) Taux'!$A$8,claimPeriods,0))&lt;20,revenueReduction&lt;0.1),0,IF(NOT(ISNUMBER(I1136)),0,IF(E1136="Oui",0,IF($C1136="Non - avec lien de dépendance",MIN(1129,I1136,$D1136),MIN(1129,I1136)))))))</f>
        <v>Effectuez l’étape 1</v>
      </c>
      <c r="R1136" s="3" t="str">
        <f>IF(CRHPElig=" -  ","Effectuez l’étape 1",IF(CRHPElig="La baisse de revenus n'est pas admissible dans le cadre du PEREC",CRHPElig,IF(AND(INDEX(claimPeriodNo,MATCH('Étape 1) Taux'!$A$8,claimPeriods,0))&gt;17,INDEX(claimPeriodNo,MATCH('Étape 1) Taux'!$A$8,claimPeriods,0))&lt;20,revenueReduction&lt;0.1),0,IF(NOT(ISNUMBER(J1136)),0,IF(F1136="Oui",0,IF($C1136="Non - avec lien de dépendance",MIN(1129,J1136,$D1136),MIN(1129,J1136)))))))</f>
        <v>Effectuez l’étape 1</v>
      </c>
      <c r="S1136" s="3" t="str">
        <f>IF(CRHPElig=" -  ","Effectuez l’étape 1",IF(CRHPElig="La baisse de revenus n'est pas admissible dans le cadre du PEREC",CRHPElig,IF(AND(INDEX(claimPeriodNo,MATCH('Étape 1) Taux'!$A$8,claimPeriods,0))&gt;17,INDEX(claimPeriodNo,MATCH('Étape 1) Taux'!$A$8,claimPeriods,0))&lt;20,revenueReduction&lt;0.1),0,IF(NOT(ISNUMBER(K1136)),0,IF(G1136="Oui",0,IF($C1136="Non - avec lien de dépendance",MIN(1129,K1136,$D1136),MIN(1129,K1136)))))))</f>
        <v>Effectuez l’étape 1</v>
      </c>
      <c r="T1136" s="3" t="str">
        <f>IF(CRHPElig=" -  ","Effectuez l’étape 1",IF(CRHPElig="La baisse de revenus n'est pas admissible dans le cadre du PEREC",CRHPElig,IF(AND(INDEX(claimPeriodNo,MATCH('Étape 1) Taux'!$A$8,claimPeriods,0))&gt;17,INDEX(claimPeriodNo,MATCH('Étape 1) Taux'!$A$8,claimPeriods,0))&lt;20,revenueReduction&lt;0.1),0,IF(NOT(ISNUMBER(L1136)),0,IF(H1136="Oui",0,IF($C1136="Non - avec lien de dépendance",MIN(1129,L1136,$D1136),MIN(1129,L1136)))))))</f>
        <v>Effectuez l’étape 1</v>
      </c>
      <c r="U1136" s="3">
        <f t="shared" si="106"/>
        <v>0</v>
      </c>
      <c r="V1136" s="3">
        <f t="shared" si="107"/>
        <v>0</v>
      </c>
    </row>
    <row r="1137" spans="13:22" x14ac:dyDescent="0.3">
      <c r="M1137" s="52" t="str">
        <f t="shared" si="102"/>
        <v>Calculez d'abord la baisse moyenne de vos revenus sur 12 mois à l'étape 2)</v>
      </c>
      <c r="N1137" s="52" t="str">
        <f t="shared" si="103"/>
        <v>Calculez d'abord la baisse moyenne de vos revenus sur 12 mois à l'étape 2)</v>
      </c>
      <c r="O1137" s="52" t="str">
        <f t="shared" si="104"/>
        <v>Calculez d'abord la baisse moyenne de vos revenus sur 12 mois à l'étape 2)</v>
      </c>
      <c r="P1137" s="52" t="str">
        <f t="shared" si="105"/>
        <v>Calculez d'abord la baisse moyenne de vos revenus sur 12 mois à l'étape 2)</v>
      </c>
      <c r="Q1137" s="3" t="str">
        <f>IF(CRHPElig=" -  ","Effectuez l’étape 1",IF(CRHPElig="La baisse de revenus n'est pas admissible dans le cadre du PEREC",CRHPElig,IF(AND(INDEX(claimPeriodNo,MATCH('Étape 1) Taux'!$A$8,claimPeriods,0))&gt;17,INDEX(claimPeriodNo,MATCH('Étape 1) Taux'!$A$8,claimPeriods,0))&lt;20,revenueReduction&lt;0.1),0,IF(NOT(ISNUMBER(I1137)),0,IF(E1137="Oui",0,IF($C1137="Non - avec lien de dépendance",MIN(1129,I1137,$D1137),MIN(1129,I1137)))))))</f>
        <v>Effectuez l’étape 1</v>
      </c>
      <c r="R1137" s="3" t="str">
        <f>IF(CRHPElig=" -  ","Effectuez l’étape 1",IF(CRHPElig="La baisse de revenus n'est pas admissible dans le cadre du PEREC",CRHPElig,IF(AND(INDEX(claimPeriodNo,MATCH('Étape 1) Taux'!$A$8,claimPeriods,0))&gt;17,INDEX(claimPeriodNo,MATCH('Étape 1) Taux'!$A$8,claimPeriods,0))&lt;20,revenueReduction&lt;0.1),0,IF(NOT(ISNUMBER(J1137)),0,IF(F1137="Oui",0,IF($C1137="Non - avec lien de dépendance",MIN(1129,J1137,$D1137),MIN(1129,J1137)))))))</f>
        <v>Effectuez l’étape 1</v>
      </c>
      <c r="S1137" s="3" t="str">
        <f>IF(CRHPElig=" -  ","Effectuez l’étape 1",IF(CRHPElig="La baisse de revenus n'est pas admissible dans le cadre du PEREC",CRHPElig,IF(AND(INDEX(claimPeriodNo,MATCH('Étape 1) Taux'!$A$8,claimPeriods,0))&gt;17,INDEX(claimPeriodNo,MATCH('Étape 1) Taux'!$A$8,claimPeriods,0))&lt;20,revenueReduction&lt;0.1),0,IF(NOT(ISNUMBER(K1137)),0,IF(G1137="Oui",0,IF($C1137="Non - avec lien de dépendance",MIN(1129,K1137,$D1137),MIN(1129,K1137)))))))</f>
        <v>Effectuez l’étape 1</v>
      </c>
      <c r="T1137" s="3" t="str">
        <f>IF(CRHPElig=" -  ","Effectuez l’étape 1",IF(CRHPElig="La baisse de revenus n'est pas admissible dans le cadre du PEREC",CRHPElig,IF(AND(INDEX(claimPeriodNo,MATCH('Étape 1) Taux'!$A$8,claimPeriods,0))&gt;17,INDEX(claimPeriodNo,MATCH('Étape 1) Taux'!$A$8,claimPeriods,0))&lt;20,revenueReduction&lt;0.1),0,IF(NOT(ISNUMBER(L1137)),0,IF(H1137="Oui",0,IF($C1137="Non - avec lien de dépendance",MIN(1129,L1137,$D1137),MIN(1129,L1137)))))))</f>
        <v>Effectuez l’étape 1</v>
      </c>
      <c r="U1137" s="3">
        <f t="shared" si="106"/>
        <v>0</v>
      </c>
      <c r="V1137" s="3">
        <f t="shared" si="107"/>
        <v>0</v>
      </c>
    </row>
    <row r="1138" spans="13:22" x14ac:dyDescent="0.3">
      <c r="M1138" s="52" t="str">
        <f t="shared" si="102"/>
        <v>Calculez d'abord la baisse moyenne de vos revenus sur 12 mois à l'étape 2)</v>
      </c>
      <c r="N1138" s="52" t="str">
        <f t="shared" si="103"/>
        <v>Calculez d'abord la baisse moyenne de vos revenus sur 12 mois à l'étape 2)</v>
      </c>
      <c r="O1138" s="52" t="str">
        <f t="shared" si="104"/>
        <v>Calculez d'abord la baisse moyenne de vos revenus sur 12 mois à l'étape 2)</v>
      </c>
      <c r="P1138" s="52" t="str">
        <f t="shared" si="105"/>
        <v>Calculez d'abord la baisse moyenne de vos revenus sur 12 mois à l'étape 2)</v>
      </c>
      <c r="Q1138" s="3" t="str">
        <f>IF(CRHPElig=" -  ","Effectuez l’étape 1",IF(CRHPElig="La baisse de revenus n'est pas admissible dans le cadre du PEREC",CRHPElig,IF(AND(INDEX(claimPeriodNo,MATCH('Étape 1) Taux'!$A$8,claimPeriods,0))&gt;17,INDEX(claimPeriodNo,MATCH('Étape 1) Taux'!$A$8,claimPeriods,0))&lt;20,revenueReduction&lt;0.1),0,IF(NOT(ISNUMBER(I1138)),0,IF(E1138="Oui",0,IF($C1138="Non - avec lien de dépendance",MIN(1129,I1138,$D1138),MIN(1129,I1138)))))))</f>
        <v>Effectuez l’étape 1</v>
      </c>
      <c r="R1138" s="3" t="str">
        <f>IF(CRHPElig=" -  ","Effectuez l’étape 1",IF(CRHPElig="La baisse de revenus n'est pas admissible dans le cadre du PEREC",CRHPElig,IF(AND(INDEX(claimPeriodNo,MATCH('Étape 1) Taux'!$A$8,claimPeriods,0))&gt;17,INDEX(claimPeriodNo,MATCH('Étape 1) Taux'!$A$8,claimPeriods,0))&lt;20,revenueReduction&lt;0.1),0,IF(NOT(ISNUMBER(J1138)),0,IF(F1138="Oui",0,IF($C1138="Non - avec lien de dépendance",MIN(1129,J1138,$D1138),MIN(1129,J1138)))))))</f>
        <v>Effectuez l’étape 1</v>
      </c>
      <c r="S1138" s="3" t="str">
        <f>IF(CRHPElig=" -  ","Effectuez l’étape 1",IF(CRHPElig="La baisse de revenus n'est pas admissible dans le cadre du PEREC",CRHPElig,IF(AND(INDEX(claimPeriodNo,MATCH('Étape 1) Taux'!$A$8,claimPeriods,0))&gt;17,INDEX(claimPeriodNo,MATCH('Étape 1) Taux'!$A$8,claimPeriods,0))&lt;20,revenueReduction&lt;0.1),0,IF(NOT(ISNUMBER(K1138)),0,IF(G1138="Oui",0,IF($C1138="Non - avec lien de dépendance",MIN(1129,K1138,$D1138),MIN(1129,K1138)))))))</f>
        <v>Effectuez l’étape 1</v>
      </c>
      <c r="T1138" s="3" t="str">
        <f>IF(CRHPElig=" -  ","Effectuez l’étape 1",IF(CRHPElig="La baisse de revenus n'est pas admissible dans le cadre du PEREC",CRHPElig,IF(AND(INDEX(claimPeriodNo,MATCH('Étape 1) Taux'!$A$8,claimPeriods,0))&gt;17,INDEX(claimPeriodNo,MATCH('Étape 1) Taux'!$A$8,claimPeriods,0))&lt;20,revenueReduction&lt;0.1),0,IF(NOT(ISNUMBER(L1138)),0,IF(H1138="Oui",0,IF($C1138="Non - avec lien de dépendance",MIN(1129,L1138,$D1138),MIN(1129,L1138)))))))</f>
        <v>Effectuez l’étape 1</v>
      </c>
      <c r="U1138" s="3">
        <f t="shared" si="106"/>
        <v>0</v>
      </c>
      <c r="V1138" s="3">
        <f t="shared" si="107"/>
        <v>0</v>
      </c>
    </row>
    <row r="1139" spans="13:22" x14ac:dyDescent="0.3">
      <c r="M1139" s="52" t="str">
        <f t="shared" si="102"/>
        <v>Calculez d'abord la baisse moyenne de vos revenus sur 12 mois à l'étape 2)</v>
      </c>
      <c r="N1139" s="52" t="str">
        <f t="shared" si="103"/>
        <v>Calculez d'abord la baisse moyenne de vos revenus sur 12 mois à l'étape 2)</v>
      </c>
      <c r="O1139" s="52" t="str">
        <f t="shared" si="104"/>
        <v>Calculez d'abord la baisse moyenne de vos revenus sur 12 mois à l'étape 2)</v>
      </c>
      <c r="P1139" s="52" t="str">
        <f t="shared" si="105"/>
        <v>Calculez d'abord la baisse moyenne de vos revenus sur 12 mois à l'étape 2)</v>
      </c>
      <c r="Q1139" s="3" t="str">
        <f>IF(CRHPElig=" -  ","Effectuez l’étape 1",IF(CRHPElig="La baisse de revenus n'est pas admissible dans le cadre du PEREC",CRHPElig,IF(AND(INDEX(claimPeriodNo,MATCH('Étape 1) Taux'!$A$8,claimPeriods,0))&gt;17,INDEX(claimPeriodNo,MATCH('Étape 1) Taux'!$A$8,claimPeriods,0))&lt;20,revenueReduction&lt;0.1),0,IF(NOT(ISNUMBER(I1139)),0,IF(E1139="Oui",0,IF($C1139="Non - avec lien de dépendance",MIN(1129,I1139,$D1139),MIN(1129,I1139)))))))</f>
        <v>Effectuez l’étape 1</v>
      </c>
      <c r="R1139" s="3" t="str">
        <f>IF(CRHPElig=" -  ","Effectuez l’étape 1",IF(CRHPElig="La baisse de revenus n'est pas admissible dans le cadre du PEREC",CRHPElig,IF(AND(INDEX(claimPeriodNo,MATCH('Étape 1) Taux'!$A$8,claimPeriods,0))&gt;17,INDEX(claimPeriodNo,MATCH('Étape 1) Taux'!$A$8,claimPeriods,0))&lt;20,revenueReduction&lt;0.1),0,IF(NOT(ISNUMBER(J1139)),0,IF(F1139="Oui",0,IF($C1139="Non - avec lien de dépendance",MIN(1129,J1139,$D1139),MIN(1129,J1139)))))))</f>
        <v>Effectuez l’étape 1</v>
      </c>
      <c r="S1139" s="3" t="str">
        <f>IF(CRHPElig=" -  ","Effectuez l’étape 1",IF(CRHPElig="La baisse de revenus n'est pas admissible dans le cadre du PEREC",CRHPElig,IF(AND(INDEX(claimPeriodNo,MATCH('Étape 1) Taux'!$A$8,claimPeriods,0))&gt;17,INDEX(claimPeriodNo,MATCH('Étape 1) Taux'!$A$8,claimPeriods,0))&lt;20,revenueReduction&lt;0.1),0,IF(NOT(ISNUMBER(K1139)),0,IF(G1139="Oui",0,IF($C1139="Non - avec lien de dépendance",MIN(1129,K1139,$D1139),MIN(1129,K1139)))))))</f>
        <v>Effectuez l’étape 1</v>
      </c>
      <c r="T1139" s="3" t="str">
        <f>IF(CRHPElig=" -  ","Effectuez l’étape 1",IF(CRHPElig="La baisse de revenus n'est pas admissible dans le cadre du PEREC",CRHPElig,IF(AND(INDEX(claimPeriodNo,MATCH('Étape 1) Taux'!$A$8,claimPeriods,0))&gt;17,INDEX(claimPeriodNo,MATCH('Étape 1) Taux'!$A$8,claimPeriods,0))&lt;20,revenueReduction&lt;0.1),0,IF(NOT(ISNUMBER(L1139)),0,IF(H1139="Oui",0,IF($C1139="Non - avec lien de dépendance",MIN(1129,L1139,$D1139),MIN(1129,L1139)))))))</f>
        <v>Effectuez l’étape 1</v>
      </c>
      <c r="U1139" s="3">
        <f t="shared" si="106"/>
        <v>0</v>
      </c>
      <c r="V1139" s="3">
        <f t="shared" si="107"/>
        <v>0</v>
      </c>
    </row>
    <row r="1140" spans="13:22" x14ac:dyDescent="0.3">
      <c r="M1140" s="52" t="str">
        <f t="shared" si="102"/>
        <v>Calculez d'abord la baisse moyenne de vos revenus sur 12 mois à l'étape 2)</v>
      </c>
      <c r="N1140" s="52" t="str">
        <f t="shared" si="103"/>
        <v>Calculez d'abord la baisse moyenne de vos revenus sur 12 mois à l'étape 2)</v>
      </c>
      <c r="O1140" s="52" t="str">
        <f t="shared" si="104"/>
        <v>Calculez d'abord la baisse moyenne de vos revenus sur 12 mois à l'étape 2)</v>
      </c>
      <c r="P1140" s="52" t="str">
        <f t="shared" si="105"/>
        <v>Calculez d'abord la baisse moyenne de vos revenus sur 12 mois à l'étape 2)</v>
      </c>
      <c r="Q1140" s="3" t="str">
        <f>IF(CRHPElig=" -  ","Effectuez l’étape 1",IF(CRHPElig="La baisse de revenus n'est pas admissible dans le cadre du PEREC",CRHPElig,IF(AND(INDEX(claimPeriodNo,MATCH('Étape 1) Taux'!$A$8,claimPeriods,0))&gt;17,INDEX(claimPeriodNo,MATCH('Étape 1) Taux'!$A$8,claimPeriods,0))&lt;20,revenueReduction&lt;0.1),0,IF(NOT(ISNUMBER(I1140)),0,IF(E1140="Oui",0,IF($C1140="Non - avec lien de dépendance",MIN(1129,I1140,$D1140),MIN(1129,I1140)))))))</f>
        <v>Effectuez l’étape 1</v>
      </c>
      <c r="R1140" s="3" t="str">
        <f>IF(CRHPElig=" -  ","Effectuez l’étape 1",IF(CRHPElig="La baisse de revenus n'est pas admissible dans le cadre du PEREC",CRHPElig,IF(AND(INDEX(claimPeriodNo,MATCH('Étape 1) Taux'!$A$8,claimPeriods,0))&gt;17,INDEX(claimPeriodNo,MATCH('Étape 1) Taux'!$A$8,claimPeriods,0))&lt;20,revenueReduction&lt;0.1),0,IF(NOT(ISNUMBER(J1140)),0,IF(F1140="Oui",0,IF($C1140="Non - avec lien de dépendance",MIN(1129,J1140,$D1140),MIN(1129,J1140)))))))</f>
        <v>Effectuez l’étape 1</v>
      </c>
      <c r="S1140" s="3" t="str">
        <f>IF(CRHPElig=" -  ","Effectuez l’étape 1",IF(CRHPElig="La baisse de revenus n'est pas admissible dans le cadre du PEREC",CRHPElig,IF(AND(INDEX(claimPeriodNo,MATCH('Étape 1) Taux'!$A$8,claimPeriods,0))&gt;17,INDEX(claimPeriodNo,MATCH('Étape 1) Taux'!$A$8,claimPeriods,0))&lt;20,revenueReduction&lt;0.1),0,IF(NOT(ISNUMBER(K1140)),0,IF(G1140="Oui",0,IF($C1140="Non - avec lien de dépendance",MIN(1129,K1140,$D1140),MIN(1129,K1140)))))))</f>
        <v>Effectuez l’étape 1</v>
      </c>
      <c r="T1140" s="3" t="str">
        <f>IF(CRHPElig=" -  ","Effectuez l’étape 1",IF(CRHPElig="La baisse de revenus n'est pas admissible dans le cadre du PEREC",CRHPElig,IF(AND(INDEX(claimPeriodNo,MATCH('Étape 1) Taux'!$A$8,claimPeriods,0))&gt;17,INDEX(claimPeriodNo,MATCH('Étape 1) Taux'!$A$8,claimPeriods,0))&lt;20,revenueReduction&lt;0.1),0,IF(NOT(ISNUMBER(L1140)),0,IF(H1140="Oui",0,IF($C1140="Non - avec lien de dépendance",MIN(1129,L1140,$D1140),MIN(1129,L1140)))))))</f>
        <v>Effectuez l’étape 1</v>
      </c>
      <c r="U1140" s="3">
        <f t="shared" si="106"/>
        <v>0</v>
      </c>
      <c r="V1140" s="3">
        <f t="shared" si="107"/>
        <v>0</v>
      </c>
    </row>
    <row r="1141" spans="13:22" x14ac:dyDescent="0.3">
      <c r="M1141" s="52" t="str">
        <f t="shared" si="102"/>
        <v>Calculez d'abord la baisse moyenne de vos revenus sur 12 mois à l'étape 2)</v>
      </c>
      <c r="N1141" s="52" t="str">
        <f t="shared" si="103"/>
        <v>Calculez d'abord la baisse moyenne de vos revenus sur 12 mois à l'étape 2)</v>
      </c>
      <c r="O1141" s="52" t="str">
        <f t="shared" si="104"/>
        <v>Calculez d'abord la baisse moyenne de vos revenus sur 12 mois à l'étape 2)</v>
      </c>
      <c r="P1141" s="52" t="str">
        <f t="shared" si="105"/>
        <v>Calculez d'abord la baisse moyenne de vos revenus sur 12 mois à l'étape 2)</v>
      </c>
      <c r="Q1141" s="3" t="str">
        <f>IF(CRHPElig=" -  ","Effectuez l’étape 1",IF(CRHPElig="La baisse de revenus n'est pas admissible dans le cadre du PEREC",CRHPElig,IF(AND(INDEX(claimPeriodNo,MATCH('Étape 1) Taux'!$A$8,claimPeriods,0))&gt;17,INDEX(claimPeriodNo,MATCH('Étape 1) Taux'!$A$8,claimPeriods,0))&lt;20,revenueReduction&lt;0.1),0,IF(NOT(ISNUMBER(I1141)),0,IF(E1141="Oui",0,IF($C1141="Non - avec lien de dépendance",MIN(1129,I1141,$D1141),MIN(1129,I1141)))))))</f>
        <v>Effectuez l’étape 1</v>
      </c>
      <c r="R1141" s="3" t="str">
        <f>IF(CRHPElig=" -  ","Effectuez l’étape 1",IF(CRHPElig="La baisse de revenus n'est pas admissible dans le cadre du PEREC",CRHPElig,IF(AND(INDEX(claimPeriodNo,MATCH('Étape 1) Taux'!$A$8,claimPeriods,0))&gt;17,INDEX(claimPeriodNo,MATCH('Étape 1) Taux'!$A$8,claimPeriods,0))&lt;20,revenueReduction&lt;0.1),0,IF(NOT(ISNUMBER(J1141)),0,IF(F1141="Oui",0,IF($C1141="Non - avec lien de dépendance",MIN(1129,J1141,$D1141),MIN(1129,J1141)))))))</f>
        <v>Effectuez l’étape 1</v>
      </c>
      <c r="S1141" s="3" t="str">
        <f>IF(CRHPElig=" -  ","Effectuez l’étape 1",IF(CRHPElig="La baisse de revenus n'est pas admissible dans le cadre du PEREC",CRHPElig,IF(AND(INDEX(claimPeriodNo,MATCH('Étape 1) Taux'!$A$8,claimPeriods,0))&gt;17,INDEX(claimPeriodNo,MATCH('Étape 1) Taux'!$A$8,claimPeriods,0))&lt;20,revenueReduction&lt;0.1),0,IF(NOT(ISNUMBER(K1141)),0,IF(G1141="Oui",0,IF($C1141="Non - avec lien de dépendance",MIN(1129,K1141,$D1141),MIN(1129,K1141)))))))</f>
        <v>Effectuez l’étape 1</v>
      </c>
      <c r="T1141" s="3" t="str">
        <f>IF(CRHPElig=" -  ","Effectuez l’étape 1",IF(CRHPElig="La baisse de revenus n'est pas admissible dans le cadre du PEREC",CRHPElig,IF(AND(INDEX(claimPeriodNo,MATCH('Étape 1) Taux'!$A$8,claimPeriods,0))&gt;17,INDEX(claimPeriodNo,MATCH('Étape 1) Taux'!$A$8,claimPeriods,0))&lt;20,revenueReduction&lt;0.1),0,IF(NOT(ISNUMBER(L1141)),0,IF(H1141="Oui",0,IF($C1141="Non - avec lien de dépendance",MIN(1129,L1141,$D1141),MIN(1129,L1141)))))))</f>
        <v>Effectuez l’étape 1</v>
      </c>
      <c r="U1141" s="3">
        <f t="shared" si="106"/>
        <v>0</v>
      </c>
      <c r="V1141" s="3">
        <f t="shared" si="107"/>
        <v>0</v>
      </c>
    </row>
    <row r="1142" spans="13:22" x14ac:dyDescent="0.3">
      <c r="M1142" s="52" t="str">
        <f t="shared" si="102"/>
        <v>Calculez d'abord la baisse moyenne de vos revenus sur 12 mois à l'étape 2)</v>
      </c>
      <c r="N1142" s="52" t="str">
        <f t="shared" si="103"/>
        <v>Calculez d'abord la baisse moyenne de vos revenus sur 12 mois à l'étape 2)</v>
      </c>
      <c r="O1142" s="52" t="str">
        <f t="shared" si="104"/>
        <v>Calculez d'abord la baisse moyenne de vos revenus sur 12 mois à l'étape 2)</v>
      </c>
      <c r="P1142" s="52" t="str">
        <f t="shared" si="105"/>
        <v>Calculez d'abord la baisse moyenne de vos revenus sur 12 mois à l'étape 2)</v>
      </c>
      <c r="Q1142" s="3" t="str">
        <f>IF(CRHPElig=" -  ","Effectuez l’étape 1",IF(CRHPElig="La baisse de revenus n'est pas admissible dans le cadre du PEREC",CRHPElig,IF(AND(INDEX(claimPeriodNo,MATCH('Étape 1) Taux'!$A$8,claimPeriods,0))&gt;17,INDEX(claimPeriodNo,MATCH('Étape 1) Taux'!$A$8,claimPeriods,0))&lt;20,revenueReduction&lt;0.1),0,IF(NOT(ISNUMBER(I1142)),0,IF(E1142="Oui",0,IF($C1142="Non - avec lien de dépendance",MIN(1129,I1142,$D1142),MIN(1129,I1142)))))))</f>
        <v>Effectuez l’étape 1</v>
      </c>
      <c r="R1142" s="3" t="str">
        <f>IF(CRHPElig=" -  ","Effectuez l’étape 1",IF(CRHPElig="La baisse de revenus n'est pas admissible dans le cadre du PEREC",CRHPElig,IF(AND(INDEX(claimPeriodNo,MATCH('Étape 1) Taux'!$A$8,claimPeriods,0))&gt;17,INDEX(claimPeriodNo,MATCH('Étape 1) Taux'!$A$8,claimPeriods,0))&lt;20,revenueReduction&lt;0.1),0,IF(NOT(ISNUMBER(J1142)),0,IF(F1142="Oui",0,IF($C1142="Non - avec lien de dépendance",MIN(1129,J1142,$D1142),MIN(1129,J1142)))))))</f>
        <v>Effectuez l’étape 1</v>
      </c>
      <c r="S1142" s="3" t="str">
        <f>IF(CRHPElig=" -  ","Effectuez l’étape 1",IF(CRHPElig="La baisse de revenus n'est pas admissible dans le cadre du PEREC",CRHPElig,IF(AND(INDEX(claimPeriodNo,MATCH('Étape 1) Taux'!$A$8,claimPeriods,0))&gt;17,INDEX(claimPeriodNo,MATCH('Étape 1) Taux'!$A$8,claimPeriods,0))&lt;20,revenueReduction&lt;0.1),0,IF(NOT(ISNUMBER(K1142)),0,IF(G1142="Oui",0,IF($C1142="Non - avec lien de dépendance",MIN(1129,K1142,$D1142),MIN(1129,K1142)))))))</f>
        <v>Effectuez l’étape 1</v>
      </c>
      <c r="T1142" s="3" t="str">
        <f>IF(CRHPElig=" -  ","Effectuez l’étape 1",IF(CRHPElig="La baisse de revenus n'est pas admissible dans le cadre du PEREC",CRHPElig,IF(AND(INDEX(claimPeriodNo,MATCH('Étape 1) Taux'!$A$8,claimPeriods,0))&gt;17,INDEX(claimPeriodNo,MATCH('Étape 1) Taux'!$A$8,claimPeriods,0))&lt;20,revenueReduction&lt;0.1),0,IF(NOT(ISNUMBER(L1142)),0,IF(H1142="Oui",0,IF($C1142="Non - avec lien de dépendance",MIN(1129,L1142,$D1142),MIN(1129,L1142)))))))</f>
        <v>Effectuez l’étape 1</v>
      </c>
      <c r="U1142" s="3">
        <f t="shared" si="106"/>
        <v>0</v>
      </c>
      <c r="V1142" s="3">
        <f t="shared" si="107"/>
        <v>0</v>
      </c>
    </row>
    <row r="1143" spans="13:22" x14ac:dyDescent="0.3">
      <c r="M1143" s="52" t="str">
        <f t="shared" si="102"/>
        <v>Calculez d'abord la baisse moyenne de vos revenus sur 12 mois à l'étape 2)</v>
      </c>
      <c r="N1143" s="52" t="str">
        <f t="shared" si="103"/>
        <v>Calculez d'abord la baisse moyenne de vos revenus sur 12 mois à l'étape 2)</v>
      </c>
      <c r="O1143" s="52" t="str">
        <f t="shared" si="104"/>
        <v>Calculez d'abord la baisse moyenne de vos revenus sur 12 mois à l'étape 2)</v>
      </c>
      <c r="P1143" s="52" t="str">
        <f t="shared" si="105"/>
        <v>Calculez d'abord la baisse moyenne de vos revenus sur 12 mois à l'étape 2)</v>
      </c>
      <c r="Q1143" s="3" t="str">
        <f>IF(CRHPElig=" -  ","Effectuez l’étape 1",IF(CRHPElig="La baisse de revenus n'est pas admissible dans le cadre du PEREC",CRHPElig,IF(AND(INDEX(claimPeriodNo,MATCH('Étape 1) Taux'!$A$8,claimPeriods,0))&gt;17,INDEX(claimPeriodNo,MATCH('Étape 1) Taux'!$A$8,claimPeriods,0))&lt;20,revenueReduction&lt;0.1),0,IF(NOT(ISNUMBER(I1143)),0,IF(E1143="Oui",0,IF($C1143="Non - avec lien de dépendance",MIN(1129,I1143,$D1143),MIN(1129,I1143)))))))</f>
        <v>Effectuez l’étape 1</v>
      </c>
      <c r="R1143" s="3" t="str">
        <f>IF(CRHPElig=" -  ","Effectuez l’étape 1",IF(CRHPElig="La baisse de revenus n'est pas admissible dans le cadre du PEREC",CRHPElig,IF(AND(INDEX(claimPeriodNo,MATCH('Étape 1) Taux'!$A$8,claimPeriods,0))&gt;17,INDEX(claimPeriodNo,MATCH('Étape 1) Taux'!$A$8,claimPeriods,0))&lt;20,revenueReduction&lt;0.1),0,IF(NOT(ISNUMBER(J1143)),0,IF(F1143="Oui",0,IF($C1143="Non - avec lien de dépendance",MIN(1129,J1143,$D1143),MIN(1129,J1143)))))))</f>
        <v>Effectuez l’étape 1</v>
      </c>
      <c r="S1143" s="3" t="str">
        <f>IF(CRHPElig=" -  ","Effectuez l’étape 1",IF(CRHPElig="La baisse de revenus n'est pas admissible dans le cadre du PEREC",CRHPElig,IF(AND(INDEX(claimPeriodNo,MATCH('Étape 1) Taux'!$A$8,claimPeriods,0))&gt;17,INDEX(claimPeriodNo,MATCH('Étape 1) Taux'!$A$8,claimPeriods,0))&lt;20,revenueReduction&lt;0.1),0,IF(NOT(ISNUMBER(K1143)),0,IF(G1143="Oui",0,IF($C1143="Non - avec lien de dépendance",MIN(1129,K1143,$D1143),MIN(1129,K1143)))))))</f>
        <v>Effectuez l’étape 1</v>
      </c>
      <c r="T1143" s="3" t="str">
        <f>IF(CRHPElig=" -  ","Effectuez l’étape 1",IF(CRHPElig="La baisse de revenus n'est pas admissible dans le cadre du PEREC",CRHPElig,IF(AND(INDEX(claimPeriodNo,MATCH('Étape 1) Taux'!$A$8,claimPeriods,0))&gt;17,INDEX(claimPeriodNo,MATCH('Étape 1) Taux'!$A$8,claimPeriods,0))&lt;20,revenueReduction&lt;0.1),0,IF(NOT(ISNUMBER(L1143)),0,IF(H1143="Oui",0,IF($C1143="Non - avec lien de dépendance",MIN(1129,L1143,$D1143),MIN(1129,L1143)))))))</f>
        <v>Effectuez l’étape 1</v>
      </c>
      <c r="U1143" s="3">
        <f t="shared" si="106"/>
        <v>0</v>
      </c>
      <c r="V1143" s="3">
        <f t="shared" si="107"/>
        <v>0</v>
      </c>
    </row>
    <row r="1144" spans="13:22" x14ac:dyDescent="0.3">
      <c r="M1144" s="52" t="str">
        <f t="shared" si="102"/>
        <v>Calculez d'abord la baisse moyenne de vos revenus sur 12 mois à l'étape 2)</v>
      </c>
      <c r="N1144" s="52" t="str">
        <f t="shared" si="103"/>
        <v>Calculez d'abord la baisse moyenne de vos revenus sur 12 mois à l'étape 2)</v>
      </c>
      <c r="O1144" s="52" t="str">
        <f t="shared" si="104"/>
        <v>Calculez d'abord la baisse moyenne de vos revenus sur 12 mois à l'étape 2)</v>
      </c>
      <c r="P1144" s="52" t="str">
        <f t="shared" si="105"/>
        <v>Calculez d'abord la baisse moyenne de vos revenus sur 12 mois à l'étape 2)</v>
      </c>
      <c r="Q1144" s="3" t="str">
        <f>IF(CRHPElig=" -  ","Effectuez l’étape 1",IF(CRHPElig="La baisse de revenus n'est pas admissible dans le cadre du PEREC",CRHPElig,IF(AND(INDEX(claimPeriodNo,MATCH('Étape 1) Taux'!$A$8,claimPeriods,0))&gt;17,INDEX(claimPeriodNo,MATCH('Étape 1) Taux'!$A$8,claimPeriods,0))&lt;20,revenueReduction&lt;0.1),0,IF(NOT(ISNUMBER(I1144)),0,IF(E1144="Oui",0,IF($C1144="Non - avec lien de dépendance",MIN(1129,I1144,$D1144),MIN(1129,I1144)))))))</f>
        <v>Effectuez l’étape 1</v>
      </c>
      <c r="R1144" s="3" t="str">
        <f>IF(CRHPElig=" -  ","Effectuez l’étape 1",IF(CRHPElig="La baisse de revenus n'est pas admissible dans le cadre du PEREC",CRHPElig,IF(AND(INDEX(claimPeriodNo,MATCH('Étape 1) Taux'!$A$8,claimPeriods,0))&gt;17,INDEX(claimPeriodNo,MATCH('Étape 1) Taux'!$A$8,claimPeriods,0))&lt;20,revenueReduction&lt;0.1),0,IF(NOT(ISNUMBER(J1144)),0,IF(F1144="Oui",0,IF($C1144="Non - avec lien de dépendance",MIN(1129,J1144,$D1144),MIN(1129,J1144)))))))</f>
        <v>Effectuez l’étape 1</v>
      </c>
      <c r="S1144" s="3" t="str">
        <f>IF(CRHPElig=" -  ","Effectuez l’étape 1",IF(CRHPElig="La baisse de revenus n'est pas admissible dans le cadre du PEREC",CRHPElig,IF(AND(INDEX(claimPeriodNo,MATCH('Étape 1) Taux'!$A$8,claimPeriods,0))&gt;17,INDEX(claimPeriodNo,MATCH('Étape 1) Taux'!$A$8,claimPeriods,0))&lt;20,revenueReduction&lt;0.1),0,IF(NOT(ISNUMBER(K1144)),0,IF(G1144="Oui",0,IF($C1144="Non - avec lien de dépendance",MIN(1129,K1144,$D1144),MIN(1129,K1144)))))))</f>
        <v>Effectuez l’étape 1</v>
      </c>
      <c r="T1144" s="3" t="str">
        <f>IF(CRHPElig=" -  ","Effectuez l’étape 1",IF(CRHPElig="La baisse de revenus n'est pas admissible dans le cadre du PEREC",CRHPElig,IF(AND(INDEX(claimPeriodNo,MATCH('Étape 1) Taux'!$A$8,claimPeriods,0))&gt;17,INDEX(claimPeriodNo,MATCH('Étape 1) Taux'!$A$8,claimPeriods,0))&lt;20,revenueReduction&lt;0.1),0,IF(NOT(ISNUMBER(L1144)),0,IF(H1144="Oui",0,IF($C1144="Non - avec lien de dépendance",MIN(1129,L1144,$D1144),MIN(1129,L1144)))))))</f>
        <v>Effectuez l’étape 1</v>
      </c>
      <c r="U1144" s="3">
        <f t="shared" si="106"/>
        <v>0</v>
      </c>
      <c r="V1144" s="3">
        <f t="shared" si="107"/>
        <v>0</v>
      </c>
    </row>
    <row r="1145" spans="13:22" x14ac:dyDescent="0.3">
      <c r="M1145" s="52" t="str">
        <f t="shared" si="102"/>
        <v>Calculez d'abord la baisse moyenne de vos revenus sur 12 mois à l'étape 2)</v>
      </c>
      <c r="N1145" s="52" t="str">
        <f t="shared" si="103"/>
        <v>Calculez d'abord la baisse moyenne de vos revenus sur 12 mois à l'étape 2)</v>
      </c>
      <c r="O1145" s="52" t="str">
        <f t="shared" si="104"/>
        <v>Calculez d'abord la baisse moyenne de vos revenus sur 12 mois à l'étape 2)</v>
      </c>
      <c r="P1145" s="52" t="str">
        <f t="shared" si="105"/>
        <v>Calculez d'abord la baisse moyenne de vos revenus sur 12 mois à l'étape 2)</v>
      </c>
      <c r="Q1145" s="3" t="str">
        <f>IF(CRHPElig=" -  ","Effectuez l’étape 1",IF(CRHPElig="La baisse de revenus n'est pas admissible dans le cadre du PEREC",CRHPElig,IF(AND(INDEX(claimPeriodNo,MATCH('Étape 1) Taux'!$A$8,claimPeriods,0))&gt;17,INDEX(claimPeriodNo,MATCH('Étape 1) Taux'!$A$8,claimPeriods,0))&lt;20,revenueReduction&lt;0.1),0,IF(NOT(ISNUMBER(I1145)),0,IF(E1145="Oui",0,IF($C1145="Non - avec lien de dépendance",MIN(1129,I1145,$D1145),MIN(1129,I1145)))))))</f>
        <v>Effectuez l’étape 1</v>
      </c>
      <c r="R1145" s="3" t="str">
        <f>IF(CRHPElig=" -  ","Effectuez l’étape 1",IF(CRHPElig="La baisse de revenus n'est pas admissible dans le cadre du PEREC",CRHPElig,IF(AND(INDEX(claimPeriodNo,MATCH('Étape 1) Taux'!$A$8,claimPeriods,0))&gt;17,INDEX(claimPeriodNo,MATCH('Étape 1) Taux'!$A$8,claimPeriods,0))&lt;20,revenueReduction&lt;0.1),0,IF(NOT(ISNUMBER(J1145)),0,IF(F1145="Oui",0,IF($C1145="Non - avec lien de dépendance",MIN(1129,J1145,$D1145),MIN(1129,J1145)))))))</f>
        <v>Effectuez l’étape 1</v>
      </c>
      <c r="S1145" s="3" t="str">
        <f>IF(CRHPElig=" -  ","Effectuez l’étape 1",IF(CRHPElig="La baisse de revenus n'est pas admissible dans le cadre du PEREC",CRHPElig,IF(AND(INDEX(claimPeriodNo,MATCH('Étape 1) Taux'!$A$8,claimPeriods,0))&gt;17,INDEX(claimPeriodNo,MATCH('Étape 1) Taux'!$A$8,claimPeriods,0))&lt;20,revenueReduction&lt;0.1),0,IF(NOT(ISNUMBER(K1145)),0,IF(G1145="Oui",0,IF($C1145="Non - avec lien de dépendance",MIN(1129,K1145,$D1145),MIN(1129,K1145)))))))</f>
        <v>Effectuez l’étape 1</v>
      </c>
      <c r="T1145" s="3" t="str">
        <f>IF(CRHPElig=" -  ","Effectuez l’étape 1",IF(CRHPElig="La baisse de revenus n'est pas admissible dans le cadre du PEREC",CRHPElig,IF(AND(INDEX(claimPeriodNo,MATCH('Étape 1) Taux'!$A$8,claimPeriods,0))&gt;17,INDEX(claimPeriodNo,MATCH('Étape 1) Taux'!$A$8,claimPeriods,0))&lt;20,revenueReduction&lt;0.1),0,IF(NOT(ISNUMBER(L1145)),0,IF(H1145="Oui",0,IF($C1145="Non - avec lien de dépendance",MIN(1129,L1145,$D1145),MIN(1129,L1145)))))))</f>
        <v>Effectuez l’étape 1</v>
      </c>
      <c r="U1145" s="3">
        <f t="shared" si="106"/>
        <v>0</v>
      </c>
      <c r="V1145" s="3">
        <f t="shared" si="107"/>
        <v>0</v>
      </c>
    </row>
    <row r="1146" spans="13:22" x14ac:dyDescent="0.3">
      <c r="M1146" s="52" t="str">
        <f t="shared" si="102"/>
        <v>Calculez d'abord la baisse moyenne de vos revenus sur 12 mois à l'étape 2)</v>
      </c>
      <c r="N1146" s="52" t="str">
        <f t="shared" si="103"/>
        <v>Calculez d'abord la baisse moyenne de vos revenus sur 12 mois à l'étape 2)</v>
      </c>
      <c r="O1146" s="52" t="str">
        <f t="shared" si="104"/>
        <v>Calculez d'abord la baisse moyenne de vos revenus sur 12 mois à l'étape 2)</v>
      </c>
      <c r="P1146" s="52" t="str">
        <f t="shared" si="105"/>
        <v>Calculez d'abord la baisse moyenne de vos revenus sur 12 mois à l'étape 2)</v>
      </c>
      <c r="Q1146" s="3" t="str">
        <f>IF(CRHPElig=" -  ","Effectuez l’étape 1",IF(CRHPElig="La baisse de revenus n'est pas admissible dans le cadre du PEREC",CRHPElig,IF(AND(INDEX(claimPeriodNo,MATCH('Étape 1) Taux'!$A$8,claimPeriods,0))&gt;17,INDEX(claimPeriodNo,MATCH('Étape 1) Taux'!$A$8,claimPeriods,0))&lt;20,revenueReduction&lt;0.1),0,IF(NOT(ISNUMBER(I1146)),0,IF(E1146="Oui",0,IF($C1146="Non - avec lien de dépendance",MIN(1129,I1146,$D1146),MIN(1129,I1146)))))))</f>
        <v>Effectuez l’étape 1</v>
      </c>
      <c r="R1146" s="3" t="str">
        <f>IF(CRHPElig=" -  ","Effectuez l’étape 1",IF(CRHPElig="La baisse de revenus n'est pas admissible dans le cadre du PEREC",CRHPElig,IF(AND(INDEX(claimPeriodNo,MATCH('Étape 1) Taux'!$A$8,claimPeriods,0))&gt;17,INDEX(claimPeriodNo,MATCH('Étape 1) Taux'!$A$8,claimPeriods,0))&lt;20,revenueReduction&lt;0.1),0,IF(NOT(ISNUMBER(J1146)),0,IF(F1146="Oui",0,IF($C1146="Non - avec lien de dépendance",MIN(1129,J1146,$D1146),MIN(1129,J1146)))))))</f>
        <v>Effectuez l’étape 1</v>
      </c>
      <c r="S1146" s="3" t="str">
        <f>IF(CRHPElig=" -  ","Effectuez l’étape 1",IF(CRHPElig="La baisse de revenus n'est pas admissible dans le cadre du PEREC",CRHPElig,IF(AND(INDEX(claimPeriodNo,MATCH('Étape 1) Taux'!$A$8,claimPeriods,0))&gt;17,INDEX(claimPeriodNo,MATCH('Étape 1) Taux'!$A$8,claimPeriods,0))&lt;20,revenueReduction&lt;0.1),0,IF(NOT(ISNUMBER(K1146)),0,IF(G1146="Oui",0,IF($C1146="Non - avec lien de dépendance",MIN(1129,K1146,$D1146),MIN(1129,K1146)))))))</f>
        <v>Effectuez l’étape 1</v>
      </c>
      <c r="T1146" s="3" t="str">
        <f>IF(CRHPElig=" -  ","Effectuez l’étape 1",IF(CRHPElig="La baisse de revenus n'est pas admissible dans le cadre du PEREC",CRHPElig,IF(AND(INDEX(claimPeriodNo,MATCH('Étape 1) Taux'!$A$8,claimPeriods,0))&gt;17,INDEX(claimPeriodNo,MATCH('Étape 1) Taux'!$A$8,claimPeriods,0))&lt;20,revenueReduction&lt;0.1),0,IF(NOT(ISNUMBER(L1146)),0,IF(H1146="Oui",0,IF($C1146="Non - avec lien de dépendance",MIN(1129,L1146,$D1146),MIN(1129,L1146)))))))</f>
        <v>Effectuez l’étape 1</v>
      </c>
      <c r="U1146" s="3">
        <f t="shared" si="106"/>
        <v>0</v>
      </c>
      <c r="V1146" s="3">
        <f t="shared" si="107"/>
        <v>0</v>
      </c>
    </row>
    <row r="1147" spans="13:22" x14ac:dyDescent="0.3">
      <c r="M1147" s="52" t="str">
        <f t="shared" si="102"/>
        <v>Calculez d'abord la baisse moyenne de vos revenus sur 12 mois à l'étape 2)</v>
      </c>
      <c r="N1147" s="52" t="str">
        <f t="shared" si="103"/>
        <v>Calculez d'abord la baisse moyenne de vos revenus sur 12 mois à l'étape 2)</v>
      </c>
      <c r="O1147" s="52" t="str">
        <f t="shared" si="104"/>
        <v>Calculez d'abord la baisse moyenne de vos revenus sur 12 mois à l'étape 2)</v>
      </c>
      <c r="P1147" s="52" t="str">
        <f t="shared" si="105"/>
        <v>Calculez d'abord la baisse moyenne de vos revenus sur 12 mois à l'étape 2)</v>
      </c>
      <c r="Q1147" s="3" t="str">
        <f>IF(CRHPElig=" -  ","Effectuez l’étape 1",IF(CRHPElig="La baisse de revenus n'est pas admissible dans le cadre du PEREC",CRHPElig,IF(AND(INDEX(claimPeriodNo,MATCH('Étape 1) Taux'!$A$8,claimPeriods,0))&gt;17,INDEX(claimPeriodNo,MATCH('Étape 1) Taux'!$A$8,claimPeriods,0))&lt;20,revenueReduction&lt;0.1),0,IF(NOT(ISNUMBER(I1147)),0,IF(E1147="Oui",0,IF($C1147="Non - avec lien de dépendance",MIN(1129,I1147,$D1147),MIN(1129,I1147)))))))</f>
        <v>Effectuez l’étape 1</v>
      </c>
      <c r="R1147" s="3" t="str">
        <f>IF(CRHPElig=" -  ","Effectuez l’étape 1",IF(CRHPElig="La baisse de revenus n'est pas admissible dans le cadre du PEREC",CRHPElig,IF(AND(INDEX(claimPeriodNo,MATCH('Étape 1) Taux'!$A$8,claimPeriods,0))&gt;17,INDEX(claimPeriodNo,MATCH('Étape 1) Taux'!$A$8,claimPeriods,0))&lt;20,revenueReduction&lt;0.1),0,IF(NOT(ISNUMBER(J1147)),0,IF(F1147="Oui",0,IF($C1147="Non - avec lien de dépendance",MIN(1129,J1147,$D1147),MIN(1129,J1147)))))))</f>
        <v>Effectuez l’étape 1</v>
      </c>
      <c r="S1147" s="3" t="str">
        <f>IF(CRHPElig=" -  ","Effectuez l’étape 1",IF(CRHPElig="La baisse de revenus n'est pas admissible dans le cadre du PEREC",CRHPElig,IF(AND(INDEX(claimPeriodNo,MATCH('Étape 1) Taux'!$A$8,claimPeriods,0))&gt;17,INDEX(claimPeriodNo,MATCH('Étape 1) Taux'!$A$8,claimPeriods,0))&lt;20,revenueReduction&lt;0.1),0,IF(NOT(ISNUMBER(K1147)),0,IF(G1147="Oui",0,IF($C1147="Non - avec lien de dépendance",MIN(1129,K1147,$D1147),MIN(1129,K1147)))))))</f>
        <v>Effectuez l’étape 1</v>
      </c>
      <c r="T1147" s="3" t="str">
        <f>IF(CRHPElig=" -  ","Effectuez l’étape 1",IF(CRHPElig="La baisse de revenus n'est pas admissible dans le cadre du PEREC",CRHPElig,IF(AND(INDEX(claimPeriodNo,MATCH('Étape 1) Taux'!$A$8,claimPeriods,0))&gt;17,INDEX(claimPeriodNo,MATCH('Étape 1) Taux'!$A$8,claimPeriods,0))&lt;20,revenueReduction&lt;0.1),0,IF(NOT(ISNUMBER(L1147)),0,IF(H1147="Oui",0,IF($C1147="Non - avec lien de dépendance",MIN(1129,L1147,$D1147),MIN(1129,L1147)))))))</f>
        <v>Effectuez l’étape 1</v>
      </c>
      <c r="U1147" s="3">
        <f t="shared" si="106"/>
        <v>0</v>
      </c>
      <c r="V1147" s="3">
        <f t="shared" si="107"/>
        <v>0</v>
      </c>
    </row>
    <row r="1148" spans="13:22" x14ac:dyDescent="0.3">
      <c r="M1148" s="52" t="str">
        <f t="shared" si="102"/>
        <v>Calculez d'abord la baisse moyenne de vos revenus sur 12 mois à l'étape 2)</v>
      </c>
      <c r="N1148" s="52" t="str">
        <f t="shared" si="103"/>
        <v>Calculez d'abord la baisse moyenne de vos revenus sur 12 mois à l'étape 2)</v>
      </c>
      <c r="O1148" s="52" t="str">
        <f t="shared" si="104"/>
        <v>Calculez d'abord la baisse moyenne de vos revenus sur 12 mois à l'étape 2)</v>
      </c>
      <c r="P1148" s="52" t="str">
        <f t="shared" si="105"/>
        <v>Calculez d'abord la baisse moyenne de vos revenus sur 12 mois à l'étape 2)</v>
      </c>
      <c r="Q1148" s="3" t="str">
        <f>IF(CRHPElig=" -  ","Effectuez l’étape 1",IF(CRHPElig="La baisse de revenus n'est pas admissible dans le cadre du PEREC",CRHPElig,IF(AND(INDEX(claimPeriodNo,MATCH('Étape 1) Taux'!$A$8,claimPeriods,0))&gt;17,INDEX(claimPeriodNo,MATCH('Étape 1) Taux'!$A$8,claimPeriods,0))&lt;20,revenueReduction&lt;0.1),0,IF(NOT(ISNUMBER(I1148)),0,IF(E1148="Oui",0,IF($C1148="Non - avec lien de dépendance",MIN(1129,I1148,$D1148),MIN(1129,I1148)))))))</f>
        <v>Effectuez l’étape 1</v>
      </c>
      <c r="R1148" s="3" t="str">
        <f>IF(CRHPElig=" -  ","Effectuez l’étape 1",IF(CRHPElig="La baisse de revenus n'est pas admissible dans le cadre du PEREC",CRHPElig,IF(AND(INDEX(claimPeriodNo,MATCH('Étape 1) Taux'!$A$8,claimPeriods,0))&gt;17,INDEX(claimPeriodNo,MATCH('Étape 1) Taux'!$A$8,claimPeriods,0))&lt;20,revenueReduction&lt;0.1),0,IF(NOT(ISNUMBER(J1148)),0,IF(F1148="Oui",0,IF($C1148="Non - avec lien de dépendance",MIN(1129,J1148,$D1148),MIN(1129,J1148)))))))</f>
        <v>Effectuez l’étape 1</v>
      </c>
      <c r="S1148" s="3" t="str">
        <f>IF(CRHPElig=" -  ","Effectuez l’étape 1",IF(CRHPElig="La baisse de revenus n'est pas admissible dans le cadre du PEREC",CRHPElig,IF(AND(INDEX(claimPeriodNo,MATCH('Étape 1) Taux'!$A$8,claimPeriods,0))&gt;17,INDEX(claimPeriodNo,MATCH('Étape 1) Taux'!$A$8,claimPeriods,0))&lt;20,revenueReduction&lt;0.1),0,IF(NOT(ISNUMBER(K1148)),0,IF(G1148="Oui",0,IF($C1148="Non - avec lien de dépendance",MIN(1129,K1148,$D1148),MIN(1129,K1148)))))))</f>
        <v>Effectuez l’étape 1</v>
      </c>
      <c r="T1148" s="3" t="str">
        <f>IF(CRHPElig=" -  ","Effectuez l’étape 1",IF(CRHPElig="La baisse de revenus n'est pas admissible dans le cadre du PEREC",CRHPElig,IF(AND(INDEX(claimPeriodNo,MATCH('Étape 1) Taux'!$A$8,claimPeriods,0))&gt;17,INDEX(claimPeriodNo,MATCH('Étape 1) Taux'!$A$8,claimPeriods,0))&lt;20,revenueReduction&lt;0.1),0,IF(NOT(ISNUMBER(L1148)),0,IF(H1148="Oui",0,IF($C1148="Non - avec lien de dépendance",MIN(1129,L1148,$D1148),MIN(1129,L1148)))))))</f>
        <v>Effectuez l’étape 1</v>
      </c>
      <c r="U1148" s="3">
        <f t="shared" si="106"/>
        <v>0</v>
      </c>
      <c r="V1148" s="3">
        <f t="shared" si="107"/>
        <v>0</v>
      </c>
    </row>
    <row r="1149" spans="13:22" x14ac:dyDescent="0.3">
      <c r="M1149" s="52" t="str">
        <f t="shared" si="102"/>
        <v>Calculez d'abord la baisse moyenne de vos revenus sur 12 mois à l'étape 2)</v>
      </c>
      <c r="N1149" s="52" t="str">
        <f t="shared" si="103"/>
        <v>Calculez d'abord la baisse moyenne de vos revenus sur 12 mois à l'étape 2)</v>
      </c>
      <c r="O1149" s="52" t="str">
        <f t="shared" si="104"/>
        <v>Calculez d'abord la baisse moyenne de vos revenus sur 12 mois à l'étape 2)</v>
      </c>
      <c r="P1149" s="52" t="str">
        <f t="shared" si="105"/>
        <v>Calculez d'abord la baisse moyenne de vos revenus sur 12 mois à l'étape 2)</v>
      </c>
      <c r="Q1149" s="3" t="str">
        <f>IF(CRHPElig=" -  ","Effectuez l’étape 1",IF(CRHPElig="La baisse de revenus n'est pas admissible dans le cadre du PEREC",CRHPElig,IF(AND(INDEX(claimPeriodNo,MATCH('Étape 1) Taux'!$A$8,claimPeriods,0))&gt;17,INDEX(claimPeriodNo,MATCH('Étape 1) Taux'!$A$8,claimPeriods,0))&lt;20,revenueReduction&lt;0.1),0,IF(NOT(ISNUMBER(I1149)),0,IF(E1149="Oui",0,IF($C1149="Non - avec lien de dépendance",MIN(1129,I1149,$D1149),MIN(1129,I1149)))))))</f>
        <v>Effectuez l’étape 1</v>
      </c>
      <c r="R1149" s="3" t="str">
        <f>IF(CRHPElig=" -  ","Effectuez l’étape 1",IF(CRHPElig="La baisse de revenus n'est pas admissible dans le cadre du PEREC",CRHPElig,IF(AND(INDEX(claimPeriodNo,MATCH('Étape 1) Taux'!$A$8,claimPeriods,0))&gt;17,INDEX(claimPeriodNo,MATCH('Étape 1) Taux'!$A$8,claimPeriods,0))&lt;20,revenueReduction&lt;0.1),0,IF(NOT(ISNUMBER(J1149)),0,IF(F1149="Oui",0,IF($C1149="Non - avec lien de dépendance",MIN(1129,J1149,$D1149),MIN(1129,J1149)))))))</f>
        <v>Effectuez l’étape 1</v>
      </c>
      <c r="S1149" s="3" t="str">
        <f>IF(CRHPElig=" -  ","Effectuez l’étape 1",IF(CRHPElig="La baisse de revenus n'est pas admissible dans le cadre du PEREC",CRHPElig,IF(AND(INDEX(claimPeriodNo,MATCH('Étape 1) Taux'!$A$8,claimPeriods,0))&gt;17,INDEX(claimPeriodNo,MATCH('Étape 1) Taux'!$A$8,claimPeriods,0))&lt;20,revenueReduction&lt;0.1),0,IF(NOT(ISNUMBER(K1149)),0,IF(G1149="Oui",0,IF($C1149="Non - avec lien de dépendance",MIN(1129,K1149,$D1149),MIN(1129,K1149)))))))</f>
        <v>Effectuez l’étape 1</v>
      </c>
      <c r="T1149" s="3" t="str">
        <f>IF(CRHPElig=" -  ","Effectuez l’étape 1",IF(CRHPElig="La baisse de revenus n'est pas admissible dans le cadre du PEREC",CRHPElig,IF(AND(INDEX(claimPeriodNo,MATCH('Étape 1) Taux'!$A$8,claimPeriods,0))&gt;17,INDEX(claimPeriodNo,MATCH('Étape 1) Taux'!$A$8,claimPeriods,0))&lt;20,revenueReduction&lt;0.1),0,IF(NOT(ISNUMBER(L1149)),0,IF(H1149="Oui",0,IF($C1149="Non - avec lien de dépendance",MIN(1129,L1149,$D1149),MIN(1129,L1149)))))))</f>
        <v>Effectuez l’étape 1</v>
      </c>
      <c r="U1149" s="3">
        <f t="shared" si="106"/>
        <v>0</v>
      </c>
      <c r="V1149" s="3">
        <f t="shared" si="107"/>
        <v>0</v>
      </c>
    </row>
    <row r="1150" spans="13:22" x14ac:dyDescent="0.3">
      <c r="M1150" s="52" t="str">
        <f t="shared" si="102"/>
        <v>Calculez d'abord la baisse moyenne de vos revenus sur 12 mois à l'étape 2)</v>
      </c>
      <c r="N1150" s="52" t="str">
        <f t="shared" si="103"/>
        <v>Calculez d'abord la baisse moyenne de vos revenus sur 12 mois à l'étape 2)</v>
      </c>
      <c r="O1150" s="52" t="str">
        <f t="shared" si="104"/>
        <v>Calculez d'abord la baisse moyenne de vos revenus sur 12 mois à l'étape 2)</v>
      </c>
      <c r="P1150" s="52" t="str">
        <f t="shared" si="105"/>
        <v>Calculez d'abord la baisse moyenne de vos revenus sur 12 mois à l'étape 2)</v>
      </c>
      <c r="Q1150" s="3" t="str">
        <f>IF(CRHPElig=" -  ","Effectuez l’étape 1",IF(CRHPElig="La baisse de revenus n'est pas admissible dans le cadre du PEREC",CRHPElig,IF(AND(INDEX(claimPeriodNo,MATCH('Étape 1) Taux'!$A$8,claimPeriods,0))&gt;17,INDEX(claimPeriodNo,MATCH('Étape 1) Taux'!$A$8,claimPeriods,0))&lt;20,revenueReduction&lt;0.1),0,IF(NOT(ISNUMBER(I1150)),0,IF(E1150="Oui",0,IF($C1150="Non - avec lien de dépendance",MIN(1129,I1150,$D1150),MIN(1129,I1150)))))))</f>
        <v>Effectuez l’étape 1</v>
      </c>
      <c r="R1150" s="3" t="str">
        <f>IF(CRHPElig=" -  ","Effectuez l’étape 1",IF(CRHPElig="La baisse de revenus n'est pas admissible dans le cadre du PEREC",CRHPElig,IF(AND(INDEX(claimPeriodNo,MATCH('Étape 1) Taux'!$A$8,claimPeriods,0))&gt;17,INDEX(claimPeriodNo,MATCH('Étape 1) Taux'!$A$8,claimPeriods,0))&lt;20,revenueReduction&lt;0.1),0,IF(NOT(ISNUMBER(J1150)),0,IF(F1150="Oui",0,IF($C1150="Non - avec lien de dépendance",MIN(1129,J1150,$D1150),MIN(1129,J1150)))))))</f>
        <v>Effectuez l’étape 1</v>
      </c>
      <c r="S1150" s="3" t="str">
        <f>IF(CRHPElig=" -  ","Effectuez l’étape 1",IF(CRHPElig="La baisse de revenus n'est pas admissible dans le cadre du PEREC",CRHPElig,IF(AND(INDEX(claimPeriodNo,MATCH('Étape 1) Taux'!$A$8,claimPeriods,0))&gt;17,INDEX(claimPeriodNo,MATCH('Étape 1) Taux'!$A$8,claimPeriods,0))&lt;20,revenueReduction&lt;0.1),0,IF(NOT(ISNUMBER(K1150)),0,IF(G1150="Oui",0,IF($C1150="Non - avec lien de dépendance",MIN(1129,K1150,$D1150),MIN(1129,K1150)))))))</f>
        <v>Effectuez l’étape 1</v>
      </c>
      <c r="T1150" s="3" t="str">
        <f>IF(CRHPElig=" -  ","Effectuez l’étape 1",IF(CRHPElig="La baisse de revenus n'est pas admissible dans le cadre du PEREC",CRHPElig,IF(AND(INDEX(claimPeriodNo,MATCH('Étape 1) Taux'!$A$8,claimPeriods,0))&gt;17,INDEX(claimPeriodNo,MATCH('Étape 1) Taux'!$A$8,claimPeriods,0))&lt;20,revenueReduction&lt;0.1),0,IF(NOT(ISNUMBER(L1150)),0,IF(H1150="Oui",0,IF($C1150="Non - avec lien de dépendance",MIN(1129,L1150,$D1150),MIN(1129,L1150)))))))</f>
        <v>Effectuez l’étape 1</v>
      </c>
      <c r="U1150" s="3">
        <f t="shared" si="106"/>
        <v>0</v>
      </c>
      <c r="V1150" s="3">
        <f t="shared" si="107"/>
        <v>0</v>
      </c>
    </row>
    <row r="1151" spans="13:22" x14ac:dyDescent="0.3">
      <c r="M1151" s="52" t="str">
        <f t="shared" si="102"/>
        <v>Calculez d'abord la baisse moyenne de vos revenus sur 12 mois à l'étape 2)</v>
      </c>
      <c r="N1151" s="52" t="str">
        <f t="shared" si="103"/>
        <v>Calculez d'abord la baisse moyenne de vos revenus sur 12 mois à l'étape 2)</v>
      </c>
      <c r="O1151" s="52" t="str">
        <f t="shared" si="104"/>
        <v>Calculez d'abord la baisse moyenne de vos revenus sur 12 mois à l'étape 2)</v>
      </c>
      <c r="P1151" s="52" t="str">
        <f t="shared" si="105"/>
        <v>Calculez d'abord la baisse moyenne de vos revenus sur 12 mois à l'étape 2)</v>
      </c>
      <c r="Q1151" s="3" t="str">
        <f>IF(CRHPElig=" -  ","Effectuez l’étape 1",IF(CRHPElig="La baisse de revenus n'est pas admissible dans le cadre du PEREC",CRHPElig,IF(AND(INDEX(claimPeriodNo,MATCH('Étape 1) Taux'!$A$8,claimPeriods,0))&gt;17,INDEX(claimPeriodNo,MATCH('Étape 1) Taux'!$A$8,claimPeriods,0))&lt;20,revenueReduction&lt;0.1),0,IF(NOT(ISNUMBER(I1151)),0,IF(E1151="Oui",0,IF($C1151="Non - avec lien de dépendance",MIN(1129,I1151,$D1151),MIN(1129,I1151)))))))</f>
        <v>Effectuez l’étape 1</v>
      </c>
      <c r="R1151" s="3" t="str">
        <f>IF(CRHPElig=" -  ","Effectuez l’étape 1",IF(CRHPElig="La baisse de revenus n'est pas admissible dans le cadre du PEREC",CRHPElig,IF(AND(INDEX(claimPeriodNo,MATCH('Étape 1) Taux'!$A$8,claimPeriods,0))&gt;17,INDEX(claimPeriodNo,MATCH('Étape 1) Taux'!$A$8,claimPeriods,0))&lt;20,revenueReduction&lt;0.1),0,IF(NOT(ISNUMBER(J1151)),0,IF(F1151="Oui",0,IF($C1151="Non - avec lien de dépendance",MIN(1129,J1151,$D1151),MIN(1129,J1151)))))))</f>
        <v>Effectuez l’étape 1</v>
      </c>
      <c r="S1151" s="3" t="str">
        <f>IF(CRHPElig=" -  ","Effectuez l’étape 1",IF(CRHPElig="La baisse de revenus n'est pas admissible dans le cadre du PEREC",CRHPElig,IF(AND(INDEX(claimPeriodNo,MATCH('Étape 1) Taux'!$A$8,claimPeriods,0))&gt;17,INDEX(claimPeriodNo,MATCH('Étape 1) Taux'!$A$8,claimPeriods,0))&lt;20,revenueReduction&lt;0.1),0,IF(NOT(ISNUMBER(K1151)),0,IF(G1151="Oui",0,IF($C1151="Non - avec lien de dépendance",MIN(1129,K1151,$D1151),MIN(1129,K1151)))))))</f>
        <v>Effectuez l’étape 1</v>
      </c>
      <c r="T1151" s="3" t="str">
        <f>IF(CRHPElig=" -  ","Effectuez l’étape 1",IF(CRHPElig="La baisse de revenus n'est pas admissible dans le cadre du PEREC",CRHPElig,IF(AND(INDEX(claimPeriodNo,MATCH('Étape 1) Taux'!$A$8,claimPeriods,0))&gt;17,INDEX(claimPeriodNo,MATCH('Étape 1) Taux'!$A$8,claimPeriods,0))&lt;20,revenueReduction&lt;0.1),0,IF(NOT(ISNUMBER(L1151)),0,IF(H1151="Oui",0,IF($C1151="Non - avec lien de dépendance",MIN(1129,L1151,$D1151),MIN(1129,L1151)))))))</f>
        <v>Effectuez l’étape 1</v>
      </c>
      <c r="U1151" s="3">
        <f t="shared" si="106"/>
        <v>0</v>
      </c>
      <c r="V1151" s="3">
        <f t="shared" si="107"/>
        <v>0</v>
      </c>
    </row>
    <row r="1152" spans="13:22" x14ac:dyDescent="0.3">
      <c r="M1152" s="52" t="str">
        <f t="shared" si="102"/>
        <v>Calculez d'abord la baisse moyenne de vos revenus sur 12 mois à l'étape 2)</v>
      </c>
      <c r="N1152" s="52" t="str">
        <f t="shared" si="103"/>
        <v>Calculez d'abord la baisse moyenne de vos revenus sur 12 mois à l'étape 2)</v>
      </c>
      <c r="O1152" s="52" t="str">
        <f t="shared" si="104"/>
        <v>Calculez d'abord la baisse moyenne de vos revenus sur 12 mois à l'étape 2)</v>
      </c>
      <c r="P1152" s="52" t="str">
        <f t="shared" si="105"/>
        <v>Calculez d'abord la baisse moyenne de vos revenus sur 12 mois à l'étape 2)</v>
      </c>
      <c r="Q1152" s="3" t="str">
        <f>IF(CRHPElig=" -  ","Effectuez l’étape 1",IF(CRHPElig="La baisse de revenus n'est pas admissible dans le cadre du PEREC",CRHPElig,IF(AND(INDEX(claimPeriodNo,MATCH('Étape 1) Taux'!$A$8,claimPeriods,0))&gt;17,INDEX(claimPeriodNo,MATCH('Étape 1) Taux'!$A$8,claimPeriods,0))&lt;20,revenueReduction&lt;0.1),0,IF(NOT(ISNUMBER(I1152)),0,IF(E1152="Oui",0,IF($C1152="Non - avec lien de dépendance",MIN(1129,I1152,$D1152),MIN(1129,I1152)))))))</f>
        <v>Effectuez l’étape 1</v>
      </c>
      <c r="R1152" s="3" t="str">
        <f>IF(CRHPElig=" -  ","Effectuez l’étape 1",IF(CRHPElig="La baisse de revenus n'est pas admissible dans le cadre du PEREC",CRHPElig,IF(AND(INDEX(claimPeriodNo,MATCH('Étape 1) Taux'!$A$8,claimPeriods,0))&gt;17,INDEX(claimPeriodNo,MATCH('Étape 1) Taux'!$A$8,claimPeriods,0))&lt;20,revenueReduction&lt;0.1),0,IF(NOT(ISNUMBER(J1152)),0,IF(F1152="Oui",0,IF($C1152="Non - avec lien de dépendance",MIN(1129,J1152,$D1152),MIN(1129,J1152)))))))</f>
        <v>Effectuez l’étape 1</v>
      </c>
      <c r="S1152" s="3" t="str">
        <f>IF(CRHPElig=" -  ","Effectuez l’étape 1",IF(CRHPElig="La baisse de revenus n'est pas admissible dans le cadre du PEREC",CRHPElig,IF(AND(INDEX(claimPeriodNo,MATCH('Étape 1) Taux'!$A$8,claimPeriods,0))&gt;17,INDEX(claimPeriodNo,MATCH('Étape 1) Taux'!$A$8,claimPeriods,0))&lt;20,revenueReduction&lt;0.1),0,IF(NOT(ISNUMBER(K1152)),0,IF(G1152="Oui",0,IF($C1152="Non - avec lien de dépendance",MIN(1129,K1152,$D1152),MIN(1129,K1152)))))))</f>
        <v>Effectuez l’étape 1</v>
      </c>
      <c r="T1152" s="3" t="str">
        <f>IF(CRHPElig=" -  ","Effectuez l’étape 1",IF(CRHPElig="La baisse de revenus n'est pas admissible dans le cadre du PEREC",CRHPElig,IF(AND(INDEX(claimPeriodNo,MATCH('Étape 1) Taux'!$A$8,claimPeriods,0))&gt;17,INDEX(claimPeriodNo,MATCH('Étape 1) Taux'!$A$8,claimPeriods,0))&lt;20,revenueReduction&lt;0.1),0,IF(NOT(ISNUMBER(L1152)),0,IF(H1152="Oui",0,IF($C1152="Non - avec lien de dépendance",MIN(1129,L1152,$D1152),MIN(1129,L1152)))))))</f>
        <v>Effectuez l’étape 1</v>
      </c>
      <c r="U1152" s="3">
        <f t="shared" si="106"/>
        <v>0</v>
      </c>
      <c r="V1152" s="3">
        <f t="shared" si="107"/>
        <v>0</v>
      </c>
    </row>
    <row r="1153" spans="13:22" x14ac:dyDescent="0.3">
      <c r="M1153" s="52" t="str">
        <f t="shared" si="102"/>
        <v>Calculez d'abord la baisse moyenne de vos revenus sur 12 mois à l'étape 2)</v>
      </c>
      <c r="N1153" s="52" t="str">
        <f t="shared" si="103"/>
        <v>Calculez d'abord la baisse moyenne de vos revenus sur 12 mois à l'étape 2)</v>
      </c>
      <c r="O1153" s="52" t="str">
        <f t="shared" si="104"/>
        <v>Calculez d'abord la baisse moyenne de vos revenus sur 12 mois à l'étape 2)</v>
      </c>
      <c r="P1153" s="52" t="str">
        <f t="shared" si="105"/>
        <v>Calculez d'abord la baisse moyenne de vos revenus sur 12 mois à l'étape 2)</v>
      </c>
      <c r="Q1153" s="3" t="str">
        <f>IF(CRHPElig=" -  ","Effectuez l’étape 1",IF(CRHPElig="La baisse de revenus n'est pas admissible dans le cadre du PEREC",CRHPElig,IF(AND(INDEX(claimPeriodNo,MATCH('Étape 1) Taux'!$A$8,claimPeriods,0))&gt;17,INDEX(claimPeriodNo,MATCH('Étape 1) Taux'!$A$8,claimPeriods,0))&lt;20,revenueReduction&lt;0.1),0,IF(NOT(ISNUMBER(I1153)),0,IF(E1153="Oui",0,IF($C1153="Non - avec lien de dépendance",MIN(1129,I1153,$D1153),MIN(1129,I1153)))))))</f>
        <v>Effectuez l’étape 1</v>
      </c>
      <c r="R1153" s="3" t="str">
        <f>IF(CRHPElig=" -  ","Effectuez l’étape 1",IF(CRHPElig="La baisse de revenus n'est pas admissible dans le cadre du PEREC",CRHPElig,IF(AND(INDEX(claimPeriodNo,MATCH('Étape 1) Taux'!$A$8,claimPeriods,0))&gt;17,INDEX(claimPeriodNo,MATCH('Étape 1) Taux'!$A$8,claimPeriods,0))&lt;20,revenueReduction&lt;0.1),0,IF(NOT(ISNUMBER(J1153)),0,IF(F1153="Oui",0,IF($C1153="Non - avec lien de dépendance",MIN(1129,J1153,$D1153),MIN(1129,J1153)))))))</f>
        <v>Effectuez l’étape 1</v>
      </c>
      <c r="S1153" s="3" t="str">
        <f>IF(CRHPElig=" -  ","Effectuez l’étape 1",IF(CRHPElig="La baisse de revenus n'est pas admissible dans le cadre du PEREC",CRHPElig,IF(AND(INDEX(claimPeriodNo,MATCH('Étape 1) Taux'!$A$8,claimPeriods,0))&gt;17,INDEX(claimPeriodNo,MATCH('Étape 1) Taux'!$A$8,claimPeriods,0))&lt;20,revenueReduction&lt;0.1),0,IF(NOT(ISNUMBER(K1153)),0,IF(G1153="Oui",0,IF($C1153="Non - avec lien de dépendance",MIN(1129,K1153,$D1153),MIN(1129,K1153)))))))</f>
        <v>Effectuez l’étape 1</v>
      </c>
      <c r="T1153" s="3" t="str">
        <f>IF(CRHPElig=" -  ","Effectuez l’étape 1",IF(CRHPElig="La baisse de revenus n'est pas admissible dans le cadre du PEREC",CRHPElig,IF(AND(INDEX(claimPeriodNo,MATCH('Étape 1) Taux'!$A$8,claimPeriods,0))&gt;17,INDEX(claimPeriodNo,MATCH('Étape 1) Taux'!$A$8,claimPeriods,0))&lt;20,revenueReduction&lt;0.1),0,IF(NOT(ISNUMBER(L1153)),0,IF(H1153="Oui",0,IF($C1153="Non - avec lien de dépendance",MIN(1129,L1153,$D1153),MIN(1129,L1153)))))))</f>
        <v>Effectuez l’étape 1</v>
      </c>
      <c r="U1153" s="3">
        <f t="shared" si="106"/>
        <v>0</v>
      </c>
      <c r="V1153" s="3">
        <f t="shared" si="107"/>
        <v>0</v>
      </c>
    </row>
    <row r="1154" spans="13:22" x14ac:dyDescent="0.3">
      <c r="M1154" s="52" t="str">
        <f t="shared" si="102"/>
        <v>Calculez d'abord la baisse moyenne de vos revenus sur 12 mois à l'étape 2)</v>
      </c>
      <c r="N1154" s="52" t="str">
        <f t="shared" si="103"/>
        <v>Calculez d'abord la baisse moyenne de vos revenus sur 12 mois à l'étape 2)</v>
      </c>
      <c r="O1154" s="52" t="str">
        <f t="shared" si="104"/>
        <v>Calculez d'abord la baisse moyenne de vos revenus sur 12 mois à l'étape 2)</v>
      </c>
      <c r="P1154" s="52" t="str">
        <f t="shared" si="105"/>
        <v>Calculez d'abord la baisse moyenne de vos revenus sur 12 mois à l'étape 2)</v>
      </c>
      <c r="Q1154" s="3" t="str">
        <f>IF(CRHPElig=" -  ","Effectuez l’étape 1",IF(CRHPElig="La baisse de revenus n'est pas admissible dans le cadre du PEREC",CRHPElig,IF(AND(INDEX(claimPeriodNo,MATCH('Étape 1) Taux'!$A$8,claimPeriods,0))&gt;17,INDEX(claimPeriodNo,MATCH('Étape 1) Taux'!$A$8,claimPeriods,0))&lt;20,revenueReduction&lt;0.1),0,IF(NOT(ISNUMBER(I1154)),0,IF(E1154="Oui",0,IF($C1154="Non - avec lien de dépendance",MIN(1129,I1154,$D1154),MIN(1129,I1154)))))))</f>
        <v>Effectuez l’étape 1</v>
      </c>
      <c r="R1154" s="3" t="str">
        <f>IF(CRHPElig=" -  ","Effectuez l’étape 1",IF(CRHPElig="La baisse de revenus n'est pas admissible dans le cadre du PEREC",CRHPElig,IF(AND(INDEX(claimPeriodNo,MATCH('Étape 1) Taux'!$A$8,claimPeriods,0))&gt;17,INDEX(claimPeriodNo,MATCH('Étape 1) Taux'!$A$8,claimPeriods,0))&lt;20,revenueReduction&lt;0.1),0,IF(NOT(ISNUMBER(J1154)),0,IF(F1154="Oui",0,IF($C1154="Non - avec lien de dépendance",MIN(1129,J1154,$D1154),MIN(1129,J1154)))))))</f>
        <v>Effectuez l’étape 1</v>
      </c>
      <c r="S1154" s="3" t="str">
        <f>IF(CRHPElig=" -  ","Effectuez l’étape 1",IF(CRHPElig="La baisse de revenus n'est pas admissible dans le cadre du PEREC",CRHPElig,IF(AND(INDEX(claimPeriodNo,MATCH('Étape 1) Taux'!$A$8,claimPeriods,0))&gt;17,INDEX(claimPeriodNo,MATCH('Étape 1) Taux'!$A$8,claimPeriods,0))&lt;20,revenueReduction&lt;0.1),0,IF(NOT(ISNUMBER(K1154)),0,IF(G1154="Oui",0,IF($C1154="Non - avec lien de dépendance",MIN(1129,K1154,$D1154),MIN(1129,K1154)))))))</f>
        <v>Effectuez l’étape 1</v>
      </c>
      <c r="T1154" s="3" t="str">
        <f>IF(CRHPElig=" -  ","Effectuez l’étape 1",IF(CRHPElig="La baisse de revenus n'est pas admissible dans le cadre du PEREC",CRHPElig,IF(AND(INDEX(claimPeriodNo,MATCH('Étape 1) Taux'!$A$8,claimPeriods,0))&gt;17,INDEX(claimPeriodNo,MATCH('Étape 1) Taux'!$A$8,claimPeriods,0))&lt;20,revenueReduction&lt;0.1),0,IF(NOT(ISNUMBER(L1154)),0,IF(H1154="Oui",0,IF($C1154="Non - avec lien de dépendance",MIN(1129,L1154,$D1154),MIN(1129,L1154)))))))</f>
        <v>Effectuez l’étape 1</v>
      </c>
      <c r="U1154" s="3">
        <f t="shared" si="106"/>
        <v>0</v>
      </c>
      <c r="V1154" s="3">
        <f t="shared" si="107"/>
        <v>0</v>
      </c>
    </row>
    <row r="1155" spans="13:22" x14ac:dyDescent="0.3">
      <c r="M1155" s="52" t="str">
        <f t="shared" si="102"/>
        <v>Calculez d'abord la baisse moyenne de vos revenus sur 12 mois à l'étape 2)</v>
      </c>
      <c r="N1155" s="52" t="str">
        <f t="shared" si="103"/>
        <v>Calculez d'abord la baisse moyenne de vos revenus sur 12 mois à l'étape 2)</v>
      </c>
      <c r="O1155" s="52" t="str">
        <f t="shared" si="104"/>
        <v>Calculez d'abord la baisse moyenne de vos revenus sur 12 mois à l'étape 2)</v>
      </c>
      <c r="P1155" s="52" t="str">
        <f t="shared" si="105"/>
        <v>Calculez d'abord la baisse moyenne de vos revenus sur 12 mois à l'étape 2)</v>
      </c>
      <c r="Q1155" s="3" t="str">
        <f>IF(CRHPElig=" -  ","Effectuez l’étape 1",IF(CRHPElig="La baisse de revenus n'est pas admissible dans le cadre du PEREC",CRHPElig,IF(AND(INDEX(claimPeriodNo,MATCH('Étape 1) Taux'!$A$8,claimPeriods,0))&gt;17,INDEX(claimPeriodNo,MATCH('Étape 1) Taux'!$A$8,claimPeriods,0))&lt;20,revenueReduction&lt;0.1),0,IF(NOT(ISNUMBER(I1155)),0,IF(E1155="Oui",0,IF($C1155="Non - avec lien de dépendance",MIN(1129,I1155,$D1155),MIN(1129,I1155)))))))</f>
        <v>Effectuez l’étape 1</v>
      </c>
      <c r="R1155" s="3" t="str">
        <f>IF(CRHPElig=" -  ","Effectuez l’étape 1",IF(CRHPElig="La baisse de revenus n'est pas admissible dans le cadre du PEREC",CRHPElig,IF(AND(INDEX(claimPeriodNo,MATCH('Étape 1) Taux'!$A$8,claimPeriods,0))&gt;17,INDEX(claimPeriodNo,MATCH('Étape 1) Taux'!$A$8,claimPeriods,0))&lt;20,revenueReduction&lt;0.1),0,IF(NOT(ISNUMBER(J1155)),0,IF(F1155="Oui",0,IF($C1155="Non - avec lien de dépendance",MIN(1129,J1155,$D1155),MIN(1129,J1155)))))))</f>
        <v>Effectuez l’étape 1</v>
      </c>
      <c r="S1155" s="3" t="str">
        <f>IF(CRHPElig=" -  ","Effectuez l’étape 1",IF(CRHPElig="La baisse de revenus n'est pas admissible dans le cadre du PEREC",CRHPElig,IF(AND(INDEX(claimPeriodNo,MATCH('Étape 1) Taux'!$A$8,claimPeriods,0))&gt;17,INDEX(claimPeriodNo,MATCH('Étape 1) Taux'!$A$8,claimPeriods,0))&lt;20,revenueReduction&lt;0.1),0,IF(NOT(ISNUMBER(K1155)),0,IF(G1155="Oui",0,IF($C1155="Non - avec lien de dépendance",MIN(1129,K1155,$D1155),MIN(1129,K1155)))))))</f>
        <v>Effectuez l’étape 1</v>
      </c>
      <c r="T1155" s="3" t="str">
        <f>IF(CRHPElig=" -  ","Effectuez l’étape 1",IF(CRHPElig="La baisse de revenus n'est pas admissible dans le cadre du PEREC",CRHPElig,IF(AND(INDEX(claimPeriodNo,MATCH('Étape 1) Taux'!$A$8,claimPeriods,0))&gt;17,INDEX(claimPeriodNo,MATCH('Étape 1) Taux'!$A$8,claimPeriods,0))&lt;20,revenueReduction&lt;0.1),0,IF(NOT(ISNUMBER(L1155)),0,IF(H1155="Oui",0,IF($C1155="Non - avec lien de dépendance",MIN(1129,L1155,$D1155),MIN(1129,L1155)))))))</f>
        <v>Effectuez l’étape 1</v>
      </c>
      <c r="U1155" s="3">
        <f t="shared" si="106"/>
        <v>0</v>
      </c>
      <c r="V1155" s="3">
        <f t="shared" si="107"/>
        <v>0</v>
      </c>
    </row>
    <row r="1156" spans="13:22" x14ac:dyDescent="0.3">
      <c r="M1156" s="52" t="str">
        <f t="shared" si="102"/>
        <v>Calculez d'abord la baisse moyenne de vos revenus sur 12 mois à l'étape 2)</v>
      </c>
      <c r="N1156" s="52" t="str">
        <f t="shared" si="103"/>
        <v>Calculez d'abord la baisse moyenne de vos revenus sur 12 mois à l'étape 2)</v>
      </c>
      <c r="O1156" s="52" t="str">
        <f t="shared" si="104"/>
        <v>Calculez d'abord la baisse moyenne de vos revenus sur 12 mois à l'étape 2)</v>
      </c>
      <c r="P1156" s="52" t="str">
        <f t="shared" si="105"/>
        <v>Calculez d'abord la baisse moyenne de vos revenus sur 12 mois à l'étape 2)</v>
      </c>
      <c r="Q1156" s="3" t="str">
        <f>IF(CRHPElig=" -  ","Effectuez l’étape 1",IF(CRHPElig="La baisse de revenus n'est pas admissible dans le cadre du PEREC",CRHPElig,IF(AND(INDEX(claimPeriodNo,MATCH('Étape 1) Taux'!$A$8,claimPeriods,0))&gt;17,INDEX(claimPeriodNo,MATCH('Étape 1) Taux'!$A$8,claimPeriods,0))&lt;20,revenueReduction&lt;0.1),0,IF(NOT(ISNUMBER(I1156)),0,IF(E1156="Oui",0,IF($C1156="Non - avec lien de dépendance",MIN(1129,I1156,$D1156),MIN(1129,I1156)))))))</f>
        <v>Effectuez l’étape 1</v>
      </c>
      <c r="R1156" s="3" t="str">
        <f>IF(CRHPElig=" -  ","Effectuez l’étape 1",IF(CRHPElig="La baisse de revenus n'est pas admissible dans le cadre du PEREC",CRHPElig,IF(AND(INDEX(claimPeriodNo,MATCH('Étape 1) Taux'!$A$8,claimPeriods,0))&gt;17,INDEX(claimPeriodNo,MATCH('Étape 1) Taux'!$A$8,claimPeriods,0))&lt;20,revenueReduction&lt;0.1),0,IF(NOT(ISNUMBER(J1156)),0,IF(F1156="Oui",0,IF($C1156="Non - avec lien de dépendance",MIN(1129,J1156,$D1156),MIN(1129,J1156)))))))</f>
        <v>Effectuez l’étape 1</v>
      </c>
      <c r="S1156" s="3" t="str">
        <f>IF(CRHPElig=" -  ","Effectuez l’étape 1",IF(CRHPElig="La baisse de revenus n'est pas admissible dans le cadre du PEREC",CRHPElig,IF(AND(INDEX(claimPeriodNo,MATCH('Étape 1) Taux'!$A$8,claimPeriods,0))&gt;17,INDEX(claimPeriodNo,MATCH('Étape 1) Taux'!$A$8,claimPeriods,0))&lt;20,revenueReduction&lt;0.1),0,IF(NOT(ISNUMBER(K1156)),0,IF(G1156="Oui",0,IF($C1156="Non - avec lien de dépendance",MIN(1129,K1156,$D1156),MIN(1129,K1156)))))))</f>
        <v>Effectuez l’étape 1</v>
      </c>
      <c r="T1156" s="3" t="str">
        <f>IF(CRHPElig=" -  ","Effectuez l’étape 1",IF(CRHPElig="La baisse de revenus n'est pas admissible dans le cadre du PEREC",CRHPElig,IF(AND(INDEX(claimPeriodNo,MATCH('Étape 1) Taux'!$A$8,claimPeriods,0))&gt;17,INDEX(claimPeriodNo,MATCH('Étape 1) Taux'!$A$8,claimPeriods,0))&lt;20,revenueReduction&lt;0.1),0,IF(NOT(ISNUMBER(L1156)),0,IF(H1156="Oui",0,IF($C1156="Non - avec lien de dépendance",MIN(1129,L1156,$D1156),MIN(1129,L1156)))))))</f>
        <v>Effectuez l’étape 1</v>
      </c>
      <c r="U1156" s="3">
        <f t="shared" si="106"/>
        <v>0</v>
      </c>
      <c r="V1156" s="3">
        <f t="shared" si="107"/>
        <v>0</v>
      </c>
    </row>
    <row r="1157" spans="13:22" x14ac:dyDescent="0.3">
      <c r="M1157" s="52" t="str">
        <f t="shared" si="102"/>
        <v>Calculez d'abord la baisse moyenne de vos revenus sur 12 mois à l'étape 2)</v>
      </c>
      <c r="N1157" s="52" t="str">
        <f t="shared" si="103"/>
        <v>Calculez d'abord la baisse moyenne de vos revenus sur 12 mois à l'étape 2)</v>
      </c>
      <c r="O1157" s="52" t="str">
        <f t="shared" si="104"/>
        <v>Calculez d'abord la baisse moyenne de vos revenus sur 12 mois à l'étape 2)</v>
      </c>
      <c r="P1157" s="52" t="str">
        <f t="shared" si="105"/>
        <v>Calculez d'abord la baisse moyenne de vos revenus sur 12 mois à l'étape 2)</v>
      </c>
      <c r="Q1157" s="3" t="str">
        <f>IF(CRHPElig=" -  ","Effectuez l’étape 1",IF(CRHPElig="La baisse de revenus n'est pas admissible dans le cadre du PEREC",CRHPElig,IF(AND(INDEX(claimPeriodNo,MATCH('Étape 1) Taux'!$A$8,claimPeriods,0))&gt;17,INDEX(claimPeriodNo,MATCH('Étape 1) Taux'!$A$8,claimPeriods,0))&lt;20,revenueReduction&lt;0.1),0,IF(NOT(ISNUMBER(I1157)),0,IF(E1157="Oui",0,IF($C1157="Non - avec lien de dépendance",MIN(1129,I1157,$D1157),MIN(1129,I1157)))))))</f>
        <v>Effectuez l’étape 1</v>
      </c>
      <c r="R1157" s="3" t="str">
        <f>IF(CRHPElig=" -  ","Effectuez l’étape 1",IF(CRHPElig="La baisse de revenus n'est pas admissible dans le cadre du PEREC",CRHPElig,IF(AND(INDEX(claimPeriodNo,MATCH('Étape 1) Taux'!$A$8,claimPeriods,0))&gt;17,INDEX(claimPeriodNo,MATCH('Étape 1) Taux'!$A$8,claimPeriods,0))&lt;20,revenueReduction&lt;0.1),0,IF(NOT(ISNUMBER(J1157)),0,IF(F1157="Oui",0,IF($C1157="Non - avec lien de dépendance",MIN(1129,J1157,$D1157),MIN(1129,J1157)))))))</f>
        <v>Effectuez l’étape 1</v>
      </c>
      <c r="S1157" s="3" t="str">
        <f>IF(CRHPElig=" -  ","Effectuez l’étape 1",IF(CRHPElig="La baisse de revenus n'est pas admissible dans le cadre du PEREC",CRHPElig,IF(AND(INDEX(claimPeriodNo,MATCH('Étape 1) Taux'!$A$8,claimPeriods,0))&gt;17,INDEX(claimPeriodNo,MATCH('Étape 1) Taux'!$A$8,claimPeriods,0))&lt;20,revenueReduction&lt;0.1),0,IF(NOT(ISNUMBER(K1157)),0,IF(G1157="Oui",0,IF($C1157="Non - avec lien de dépendance",MIN(1129,K1157,$D1157),MIN(1129,K1157)))))))</f>
        <v>Effectuez l’étape 1</v>
      </c>
      <c r="T1157" s="3" t="str">
        <f>IF(CRHPElig=" -  ","Effectuez l’étape 1",IF(CRHPElig="La baisse de revenus n'est pas admissible dans le cadre du PEREC",CRHPElig,IF(AND(INDEX(claimPeriodNo,MATCH('Étape 1) Taux'!$A$8,claimPeriods,0))&gt;17,INDEX(claimPeriodNo,MATCH('Étape 1) Taux'!$A$8,claimPeriods,0))&lt;20,revenueReduction&lt;0.1),0,IF(NOT(ISNUMBER(L1157)),0,IF(H1157="Oui",0,IF($C1157="Non - avec lien de dépendance",MIN(1129,L1157,$D1157),MIN(1129,L1157)))))))</f>
        <v>Effectuez l’étape 1</v>
      </c>
      <c r="U1157" s="3">
        <f t="shared" si="106"/>
        <v>0</v>
      </c>
      <c r="V1157" s="3">
        <f t="shared" si="107"/>
        <v>0</v>
      </c>
    </row>
    <row r="1158" spans="13:22" x14ac:dyDescent="0.3">
      <c r="M1158" s="52" t="str">
        <f t="shared" ref="M1158:M1221" si="108">IF(overallRate=" -   ","Effectuez l’étape 1",IF(ISTEXT(overallRate),overallRate,IF(OR(NOT(ISNUMBER(I1158)),AND(NOT(ISNUMBER($D1158)),$C1158="Non - avec lien de dépendance"),revenueReduction&lt;=0,E1158="Oui"),0,ROUND(IF($C1158="Non - avec lien de dépendance",MIN(1129,I1158,$D1158)*overallRate,MIN(1129,I1158)*overallRate),2))))</f>
        <v>Calculez d'abord la baisse moyenne de vos revenus sur 12 mois à l'étape 2)</v>
      </c>
      <c r="N1158" s="52" t="str">
        <f t="shared" ref="N1158:N1221" si="109">IF(overallRate=" -   ","Effectuez l’étape 1",IF(ISTEXT(overallRate),overallRate,IF(OR(NOT(ISNUMBER(J1158)),AND(NOT(ISNUMBER($D1158)),$C1158="Non - avec lien de dépendance"),revenueReduction&lt;=0,F1158="Oui"),0,ROUND(IF($C1158="Non - avec lien de dépendance",MIN(1129,J1158,$D1158)*overallRate,MIN(1129,J1158)*overallRate),2))))</f>
        <v>Calculez d'abord la baisse moyenne de vos revenus sur 12 mois à l'étape 2)</v>
      </c>
      <c r="O1158" s="52" t="str">
        <f t="shared" ref="O1158:O1221" si="110">IF(overallRate=" -   ","Effectuez l’étape 1",IF(ISTEXT(overallRate),overallRate,IF(OR(NOT(ISNUMBER(K1158)),AND(NOT(ISNUMBER($D1158)),$C1158="Non - avec lien de dépendance"),revenueReduction&lt;=0,G1158="Oui"),0,ROUND(IF($C1158="Non - avec lien de dépendance",MIN(1129,K1158,$D1158)*overallRate,MIN(1129,K1158)*overallRate),2))))</f>
        <v>Calculez d'abord la baisse moyenne de vos revenus sur 12 mois à l'étape 2)</v>
      </c>
      <c r="P1158" s="52" t="str">
        <f t="shared" ref="P1158:P1221" si="111">IF(overallRate=" -   ","Effectuez l’étape 1",IF(ISTEXT(overallRate),overallRate,IF(OR(NOT(ISNUMBER(L1158)),AND(NOT(ISNUMBER($D1158)),$C1158="Non - avec lien de dépendance"),revenueReduction&lt;=0,H1158="Oui"),0,ROUND(IF($C1158="Non - avec lien de dépendance",MIN(1129,L1158,$D1158)*overallRate,MIN(1129,L1158)*overallRate),2))))</f>
        <v>Calculez d'abord la baisse moyenne de vos revenus sur 12 mois à l'étape 2)</v>
      </c>
      <c r="Q1158" s="3" t="str">
        <f>IF(CRHPElig=" -  ","Effectuez l’étape 1",IF(CRHPElig="La baisse de revenus n'est pas admissible dans le cadre du PEREC",CRHPElig,IF(AND(INDEX(claimPeriodNo,MATCH('Étape 1) Taux'!$A$8,claimPeriods,0))&gt;17,INDEX(claimPeriodNo,MATCH('Étape 1) Taux'!$A$8,claimPeriods,0))&lt;20,revenueReduction&lt;0.1),0,IF(NOT(ISNUMBER(I1158)),0,IF(E1158="Oui",0,IF($C1158="Non - avec lien de dépendance",MIN(1129,I1158,$D1158),MIN(1129,I1158)))))))</f>
        <v>Effectuez l’étape 1</v>
      </c>
      <c r="R1158" s="3" t="str">
        <f>IF(CRHPElig=" -  ","Effectuez l’étape 1",IF(CRHPElig="La baisse de revenus n'est pas admissible dans le cadre du PEREC",CRHPElig,IF(AND(INDEX(claimPeriodNo,MATCH('Étape 1) Taux'!$A$8,claimPeriods,0))&gt;17,INDEX(claimPeriodNo,MATCH('Étape 1) Taux'!$A$8,claimPeriods,0))&lt;20,revenueReduction&lt;0.1),0,IF(NOT(ISNUMBER(J1158)),0,IF(F1158="Oui",0,IF($C1158="Non - avec lien de dépendance",MIN(1129,J1158,$D1158),MIN(1129,J1158)))))))</f>
        <v>Effectuez l’étape 1</v>
      </c>
      <c r="S1158" s="3" t="str">
        <f>IF(CRHPElig=" -  ","Effectuez l’étape 1",IF(CRHPElig="La baisse de revenus n'est pas admissible dans le cadre du PEREC",CRHPElig,IF(AND(INDEX(claimPeriodNo,MATCH('Étape 1) Taux'!$A$8,claimPeriods,0))&gt;17,INDEX(claimPeriodNo,MATCH('Étape 1) Taux'!$A$8,claimPeriods,0))&lt;20,revenueReduction&lt;0.1),0,IF(NOT(ISNUMBER(K1158)),0,IF(G1158="Oui",0,IF($C1158="Non - avec lien de dépendance",MIN(1129,K1158,$D1158),MIN(1129,K1158)))))))</f>
        <v>Effectuez l’étape 1</v>
      </c>
      <c r="T1158" s="3" t="str">
        <f>IF(CRHPElig=" -  ","Effectuez l’étape 1",IF(CRHPElig="La baisse de revenus n'est pas admissible dans le cadre du PEREC",CRHPElig,IF(AND(INDEX(claimPeriodNo,MATCH('Étape 1) Taux'!$A$8,claimPeriods,0))&gt;17,INDEX(claimPeriodNo,MATCH('Étape 1) Taux'!$A$8,claimPeriods,0))&lt;20,revenueReduction&lt;0.1),0,IF(NOT(ISNUMBER(L1158)),0,IF(H1158="Oui",0,IF($C1158="Non - avec lien de dépendance",MIN(1129,L1158,$D1158),MIN(1129,L1158)))))))</f>
        <v>Effectuez l’étape 1</v>
      </c>
      <c r="U1158" s="3">
        <f t="shared" si="106"/>
        <v>0</v>
      </c>
      <c r="V1158" s="3">
        <f t="shared" si="107"/>
        <v>0</v>
      </c>
    </row>
    <row r="1159" spans="13:22" x14ac:dyDescent="0.3">
      <c r="M1159" s="52" t="str">
        <f t="shared" si="108"/>
        <v>Calculez d'abord la baisse moyenne de vos revenus sur 12 mois à l'étape 2)</v>
      </c>
      <c r="N1159" s="52" t="str">
        <f t="shared" si="109"/>
        <v>Calculez d'abord la baisse moyenne de vos revenus sur 12 mois à l'étape 2)</v>
      </c>
      <c r="O1159" s="52" t="str">
        <f t="shared" si="110"/>
        <v>Calculez d'abord la baisse moyenne de vos revenus sur 12 mois à l'étape 2)</v>
      </c>
      <c r="P1159" s="52" t="str">
        <f t="shared" si="111"/>
        <v>Calculez d'abord la baisse moyenne de vos revenus sur 12 mois à l'étape 2)</v>
      </c>
      <c r="Q1159" s="3" t="str">
        <f>IF(CRHPElig=" -  ","Effectuez l’étape 1",IF(CRHPElig="La baisse de revenus n'est pas admissible dans le cadre du PEREC",CRHPElig,IF(AND(INDEX(claimPeriodNo,MATCH('Étape 1) Taux'!$A$8,claimPeriods,0))&gt;17,INDEX(claimPeriodNo,MATCH('Étape 1) Taux'!$A$8,claimPeriods,0))&lt;20,revenueReduction&lt;0.1),0,IF(NOT(ISNUMBER(I1159)),0,IF(E1159="Oui",0,IF($C1159="Non - avec lien de dépendance",MIN(1129,I1159,$D1159),MIN(1129,I1159)))))))</f>
        <v>Effectuez l’étape 1</v>
      </c>
      <c r="R1159" s="3" t="str">
        <f>IF(CRHPElig=" -  ","Effectuez l’étape 1",IF(CRHPElig="La baisse de revenus n'est pas admissible dans le cadre du PEREC",CRHPElig,IF(AND(INDEX(claimPeriodNo,MATCH('Étape 1) Taux'!$A$8,claimPeriods,0))&gt;17,INDEX(claimPeriodNo,MATCH('Étape 1) Taux'!$A$8,claimPeriods,0))&lt;20,revenueReduction&lt;0.1),0,IF(NOT(ISNUMBER(J1159)),0,IF(F1159="Oui",0,IF($C1159="Non - avec lien de dépendance",MIN(1129,J1159,$D1159),MIN(1129,J1159)))))))</f>
        <v>Effectuez l’étape 1</v>
      </c>
      <c r="S1159" s="3" t="str">
        <f>IF(CRHPElig=" -  ","Effectuez l’étape 1",IF(CRHPElig="La baisse de revenus n'est pas admissible dans le cadre du PEREC",CRHPElig,IF(AND(INDEX(claimPeriodNo,MATCH('Étape 1) Taux'!$A$8,claimPeriods,0))&gt;17,INDEX(claimPeriodNo,MATCH('Étape 1) Taux'!$A$8,claimPeriods,0))&lt;20,revenueReduction&lt;0.1),0,IF(NOT(ISNUMBER(K1159)),0,IF(G1159="Oui",0,IF($C1159="Non - avec lien de dépendance",MIN(1129,K1159,$D1159),MIN(1129,K1159)))))))</f>
        <v>Effectuez l’étape 1</v>
      </c>
      <c r="T1159" s="3" t="str">
        <f>IF(CRHPElig=" -  ","Effectuez l’étape 1",IF(CRHPElig="La baisse de revenus n'est pas admissible dans le cadre du PEREC",CRHPElig,IF(AND(INDEX(claimPeriodNo,MATCH('Étape 1) Taux'!$A$8,claimPeriods,0))&gt;17,INDEX(claimPeriodNo,MATCH('Étape 1) Taux'!$A$8,claimPeriods,0))&lt;20,revenueReduction&lt;0.1),0,IF(NOT(ISNUMBER(L1159)),0,IF(H1159="Oui",0,IF($C1159="Non - avec lien de dépendance",MIN(1129,L1159,$D1159),MIN(1129,L1159)))))))</f>
        <v>Effectuez l’étape 1</v>
      </c>
      <c r="U1159" s="3">
        <f t="shared" ref="U1159:U1222" si="112">IF(AND(COUNT(C1159:L1159)&gt;0,OR(AND(NOT(ISNUMBER($D1159)),OR(COUNTIF(E1159:H1159,"Yes")&gt;0,$C1159&lt;&gt;"Oui - sans lien de dépendance")),COUNT(I1159:L1159)&lt;&gt;4,ISBLANK($C1159))),"Remplissez tous les montants",SUM(M1159:P1159))</f>
        <v>0</v>
      </c>
      <c r="V1159" s="3">
        <f t="shared" ref="V1159:V1222" si="113">IF(AND(COUNT(C1159:L1159)&gt;0,OR(AND(NOT(ISNUMBER($D1159)),OR(COUNTIF(E1159:H1159,"Yes")&gt;0,$C1159&lt;&gt;"Oui - sans lien de dépendance")),COUNT(I1159:L1159)&lt;&gt;4,ISBLANK($C1159))),"Remplissez tous les montants",SUM(Q1159:T1159))</f>
        <v>0</v>
      </c>
    </row>
    <row r="1160" spans="13:22" x14ac:dyDescent="0.3">
      <c r="M1160" s="52" t="str">
        <f t="shared" si="108"/>
        <v>Calculez d'abord la baisse moyenne de vos revenus sur 12 mois à l'étape 2)</v>
      </c>
      <c r="N1160" s="52" t="str">
        <f t="shared" si="109"/>
        <v>Calculez d'abord la baisse moyenne de vos revenus sur 12 mois à l'étape 2)</v>
      </c>
      <c r="O1160" s="52" t="str">
        <f t="shared" si="110"/>
        <v>Calculez d'abord la baisse moyenne de vos revenus sur 12 mois à l'étape 2)</v>
      </c>
      <c r="P1160" s="52" t="str">
        <f t="shared" si="111"/>
        <v>Calculez d'abord la baisse moyenne de vos revenus sur 12 mois à l'étape 2)</v>
      </c>
      <c r="Q1160" s="3" t="str">
        <f>IF(CRHPElig=" -  ","Effectuez l’étape 1",IF(CRHPElig="La baisse de revenus n'est pas admissible dans le cadre du PEREC",CRHPElig,IF(AND(INDEX(claimPeriodNo,MATCH('Étape 1) Taux'!$A$8,claimPeriods,0))&gt;17,INDEX(claimPeriodNo,MATCH('Étape 1) Taux'!$A$8,claimPeriods,0))&lt;20,revenueReduction&lt;0.1),0,IF(NOT(ISNUMBER(I1160)),0,IF(E1160="Oui",0,IF($C1160="Non - avec lien de dépendance",MIN(1129,I1160,$D1160),MIN(1129,I1160)))))))</f>
        <v>Effectuez l’étape 1</v>
      </c>
      <c r="R1160" s="3" t="str">
        <f>IF(CRHPElig=" -  ","Effectuez l’étape 1",IF(CRHPElig="La baisse de revenus n'est pas admissible dans le cadre du PEREC",CRHPElig,IF(AND(INDEX(claimPeriodNo,MATCH('Étape 1) Taux'!$A$8,claimPeriods,0))&gt;17,INDEX(claimPeriodNo,MATCH('Étape 1) Taux'!$A$8,claimPeriods,0))&lt;20,revenueReduction&lt;0.1),0,IF(NOT(ISNUMBER(J1160)),0,IF(F1160="Oui",0,IF($C1160="Non - avec lien de dépendance",MIN(1129,J1160,$D1160),MIN(1129,J1160)))))))</f>
        <v>Effectuez l’étape 1</v>
      </c>
      <c r="S1160" s="3" t="str">
        <f>IF(CRHPElig=" -  ","Effectuez l’étape 1",IF(CRHPElig="La baisse de revenus n'est pas admissible dans le cadre du PEREC",CRHPElig,IF(AND(INDEX(claimPeriodNo,MATCH('Étape 1) Taux'!$A$8,claimPeriods,0))&gt;17,INDEX(claimPeriodNo,MATCH('Étape 1) Taux'!$A$8,claimPeriods,0))&lt;20,revenueReduction&lt;0.1),0,IF(NOT(ISNUMBER(K1160)),0,IF(G1160="Oui",0,IF($C1160="Non - avec lien de dépendance",MIN(1129,K1160,$D1160),MIN(1129,K1160)))))))</f>
        <v>Effectuez l’étape 1</v>
      </c>
      <c r="T1160" s="3" t="str">
        <f>IF(CRHPElig=" -  ","Effectuez l’étape 1",IF(CRHPElig="La baisse de revenus n'est pas admissible dans le cadre du PEREC",CRHPElig,IF(AND(INDEX(claimPeriodNo,MATCH('Étape 1) Taux'!$A$8,claimPeriods,0))&gt;17,INDEX(claimPeriodNo,MATCH('Étape 1) Taux'!$A$8,claimPeriods,0))&lt;20,revenueReduction&lt;0.1),0,IF(NOT(ISNUMBER(L1160)),0,IF(H1160="Oui",0,IF($C1160="Non - avec lien de dépendance",MIN(1129,L1160,$D1160),MIN(1129,L1160)))))))</f>
        <v>Effectuez l’étape 1</v>
      </c>
      <c r="U1160" s="3">
        <f t="shared" si="112"/>
        <v>0</v>
      </c>
      <c r="V1160" s="3">
        <f t="shared" si="113"/>
        <v>0</v>
      </c>
    </row>
    <row r="1161" spans="13:22" x14ac:dyDescent="0.3">
      <c r="M1161" s="52" t="str">
        <f t="shared" si="108"/>
        <v>Calculez d'abord la baisse moyenne de vos revenus sur 12 mois à l'étape 2)</v>
      </c>
      <c r="N1161" s="52" t="str">
        <f t="shared" si="109"/>
        <v>Calculez d'abord la baisse moyenne de vos revenus sur 12 mois à l'étape 2)</v>
      </c>
      <c r="O1161" s="52" t="str">
        <f t="shared" si="110"/>
        <v>Calculez d'abord la baisse moyenne de vos revenus sur 12 mois à l'étape 2)</v>
      </c>
      <c r="P1161" s="52" t="str">
        <f t="shared" si="111"/>
        <v>Calculez d'abord la baisse moyenne de vos revenus sur 12 mois à l'étape 2)</v>
      </c>
      <c r="Q1161" s="3" t="str">
        <f>IF(CRHPElig=" -  ","Effectuez l’étape 1",IF(CRHPElig="La baisse de revenus n'est pas admissible dans le cadre du PEREC",CRHPElig,IF(AND(INDEX(claimPeriodNo,MATCH('Étape 1) Taux'!$A$8,claimPeriods,0))&gt;17,INDEX(claimPeriodNo,MATCH('Étape 1) Taux'!$A$8,claimPeriods,0))&lt;20,revenueReduction&lt;0.1),0,IF(NOT(ISNUMBER(I1161)),0,IF(E1161="Oui",0,IF($C1161="Non - avec lien de dépendance",MIN(1129,I1161,$D1161),MIN(1129,I1161)))))))</f>
        <v>Effectuez l’étape 1</v>
      </c>
      <c r="R1161" s="3" t="str">
        <f>IF(CRHPElig=" -  ","Effectuez l’étape 1",IF(CRHPElig="La baisse de revenus n'est pas admissible dans le cadre du PEREC",CRHPElig,IF(AND(INDEX(claimPeriodNo,MATCH('Étape 1) Taux'!$A$8,claimPeriods,0))&gt;17,INDEX(claimPeriodNo,MATCH('Étape 1) Taux'!$A$8,claimPeriods,0))&lt;20,revenueReduction&lt;0.1),0,IF(NOT(ISNUMBER(J1161)),0,IF(F1161="Oui",0,IF($C1161="Non - avec lien de dépendance",MIN(1129,J1161,$D1161),MIN(1129,J1161)))))))</f>
        <v>Effectuez l’étape 1</v>
      </c>
      <c r="S1161" s="3" t="str">
        <f>IF(CRHPElig=" -  ","Effectuez l’étape 1",IF(CRHPElig="La baisse de revenus n'est pas admissible dans le cadre du PEREC",CRHPElig,IF(AND(INDEX(claimPeriodNo,MATCH('Étape 1) Taux'!$A$8,claimPeriods,0))&gt;17,INDEX(claimPeriodNo,MATCH('Étape 1) Taux'!$A$8,claimPeriods,0))&lt;20,revenueReduction&lt;0.1),0,IF(NOT(ISNUMBER(K1161)),0,IF(G1161="Oui",0,IF($C1161="Non - avec lien de dépendance",MIN(1129,K1161,$D1161),MIN(1129,K1161)))))))</f>
        <v>Effectuez l’étape 1</v>
      </c>
      <c r="T1161" s="3" t="str">
        <f>IF(CRHPElig=" -  ","Effectuez l’étape 1",IF(CRHPElig="La baisse de revenus n'est pas admissible dans le cadre du PEREC",CRHPElig,IF(AND(INDEX(claimPeriodNo,MATCH('Étape 1) Taux'!$A$8,claimPeriods,0))&gt;17,INDEX(claimPeriodNo,MATCH('Étape 1) Taux'!$A$8,claimPeriods,0))&lt;20,revenueReduction&lt;0.1),0,IF(NOT(ISNUMBER(L1161)),0,IF(H1161="Oui",0,IF($C1161="Non - avec lien de dépendance",MIN(1129,L1161,$D1161),MIN(1129,L1161)))))))</f>
        <v>Effectuez l’étape 1</v>
      </c>
      <c r="U1161" s="3">
        <f t="shared" si="112"/>
        <v>0</v>
      </c>
      <c r="V1161" s="3">
        <f t="shared" si="113"/>
        <v>0</v>
      </c>
    </row>
    <row r="1162" spans="13:22" x14ac:dyDescent="0.3">
      <c r="M1162" s="52" t="str">
        <f t="shared" si="108"/>
        <v>Calculez d'abord la baisse moyenne de vos revenus sur 12 mois à l'étape 2)</v>
      </c>
      <c r="N1162" s="52" t="str">
        <f t="shared" si="109"/>
        <v>Calculez d'abord la baisse moyenne de vos revenus sur 12 mois à l'étape 2)</v>
      </c>
      <c r="O1162" s="52" t="str">
        <f t="shared" si="110"/>
        <v>Calculez d'abord la baisse moyenne de vos revenus sur 12 mois à l'étape 2)</v>
      </c>
      <c r="P1162" s="52" t="str">
        <f t="shared" si="111"/>
        <v>Calculez d'abord la baisse moyenne de vos revenus sur 12 mois à l'étape 2)</v>
      </c>
      <c r="Q1162" s="3" t="str">
        <f>IF(CRHPElig=" -  ","Effectuez l’étape 1",IF(CRHPElig="La baisse de revenus n'est pas admissible dans le cadre du PEREC",CRHPElig,IF(AND(INDEX(claimPeriodNo,MATCH('Étape 1) Taux'!$A$8,claimPeriods,0))&gt;17,INDEX(claimPeriodNo,MATCH('Étape 1) Taux'!$A$8,claimPeriods,0))&lt;20,revenueReduction&lt;0.1),0,IF(NOT(ISNUMBER(I1162)),0,IF(E1162="Oui",0,IF($C1162="Non - avec lien de dépendance",MIN(1129,I1162,$D1162),MIN(1129,I1162)))))))</f>
        <v>Effectuez l’étape 1</v>
      </c>
      <c r="R1162" s="3" t="str">
        <f>IF(CRHPElig=" -  ","Effectuez l’étape 1",IF(CRHPElig="La baisse de revenus n'est pas admissible dans le cadre du PEREC",CRHPElig,IF(AND(INDEX(claimPeriodNo,MATCH('Étape 1) Taux'!$A$8,claimPeriods,0))&gt;17,INDEX(claimPeriodNo,MATCH('Étape 1) Taux'!$A$8,claimPeriods,0))&lt;20,revenueReduction&lt;0.1),0,IF(NOT(ISNUMBER(J1162)),0,IF(F1162="Oui",0,IF($C1162="Non - avec lien de dépendance",MIN(1129,J1162,$D1162),MIN(1129,J1162)))))))</f>
        <v>Effectuez l’étape 1</v>
      </c>
      <c r="S1162" s="3" t="str">
        <f>IF(CRHPElig=" -  ","Effectuez l’étape 1",IF(CRHPElig="La baisse de revenus n'est pas admissible dans le cadre du PEREC",CRHPElig,IF(AND(INDEX(claimPeriodNo,MATCH('Étape 1) Taux'!$A$8,claimPeriods,0))&gt;17,INDEX(claimPeriodNo,MATCH('Étape 1) Taux'!$A$8,claimPeriods,0))&lt;20,revenueReduction&lt;0.1),0,IF(NOT(ISNUMBER(K1162)),0,IF(G1162="Oui",0,IF($C1162="Non - avec lien de dépendance",MIN(1129,K1162,$D1162),MIN(1129,K1162)))))))</f>
        <v>Effectuez l’étape 1</v>
      </c>
      <c r="T1162" s="3" t="str">
        <f>IF(CRHPElig=" -  ","Effectuez l’étape 1",IF(CRHPElig="La baisse de revenus n'est pas admissible dans le cadre du PEREC",CRHPElig,IF(AND(INDEX(claimPeriodNo,MATCH('Étape 1) Taux'!$A$8,claimPeriods,0))&gt;17,INDEX(claimPeriodNo,MATCH('Étape 1) Taux'!$A$8,claimPeriods,0))&lt;20,revenueReduction&lt;0.1),0,IF(NOT(ISNUMBER(L1162)),0,IF(H1162="Oui",0,IF($C1162="Non - avec lien de dépendance",MIN(1129,L1162,$D1162),MIN(1129,L1162)))))))</f>
        <v>Effectuez l’étape 1</v>
      </c>
      <c r="U1162" s="3">
        <f t="shared" si="112"/>
        <v>0</v>
      </c>
      <c r="V1162" s="3">
        <f t="shared" si="113"/>
        <v>0</v>
      </c>
    </row>
    <row r="1163" spans="13:22" x14ac:dyDescent="0.3">
      <c r="M1163" s="52" t="str">
        <f t="shared" si="108"/>
        <v>Calculez d'abord la baisse moyenne de vos revenus sur 12 mois à l'étape 2)</v>
      </c>
      <c r="N1163" s="52" t="str">
        <f t="shared" si="109"/>
        <v>Calculez d'abord la baisse moyenne de vos revenus sur 12 mois à l'étape 2)</v>
      </c>
      <c r="O1163" s="52" t="str">
        <f t="shared" si="110"/>
        <v>Calculez d'abord la baisse moyenne de vos revenus sur 12 mois à l'étape 2)</v>
      </c>
      <c r="P1163" s="52" t="str">
        <f t="shared" si="111"/>
        <v>Calculez d'abord la baisse moyenne de vos revenus sur 12 mois à l'étape 2)</v>
      </c>
      <c r="Q1163" s="3" t="str">
        <f>IF(CRHPElig=" -  ","Effectuez l’étape 1",IF(CRHPElig="La baisse de revenus n'est pas admissible dans le cadre du PEREC",CRHPElig,IF(AND(INDEX(claimPeriodNo,MATCH('Étape 1) Taux'!$A$8,claimPeriods,0))&gt;17,INDEX(claimPeriodNo,MATCH('Étape 1) Taux'!$A$8,claimPeriods,0))&lt;20,revenueReduction&lt;0.1),0,IF(NOT(ISNUMBER(I1163)),0,IF(E1163="Oui",0,IF($C1163="Non - avec lien de dépendance",MIN(1129,I1163,$D1163),MIN(1129,I1163)))))))</f>
        <v>Effectuez l’étape 1</v>
      </c>
      <c r="R1163" s="3" t="str">
        <f>IF(CRHPElig=" -  ","Effectuez l’étape 1",IF(CRHPElig="La baisse de revenus n'est pas admissible dans le cadre du PEREC",CRHPElig,IF(AND(INDEX(claimPeriodNo,MATCH('Étape 1) Taux'!$A$8,claimPeriods,0))&gt;17,INDEX(claimPeriodNo,MATCH('Étape 1) Taux'!$A$8,claimPeriods,0))&lt;20,revenueReduction&lt;0.1),0,IF(NOT(ISNUMBER(J1163)),0,IF(F1163="Oui",0,IF($C1163="Non - avec lien de dépendance",MIN(1129,J1163,$D1163),MIN(1129,J1163)))))))</f>
        <v>Effectuez l’étape 1</v>
      </c>
      <c r="S1163" s="3" t="str">
        <f>IF(CRHPElig=" -  ","Effectuez l’étape 1",IF(CRHPElig="La baisse de revenus n'est pas admissible dans le cadre du PEREC",CRHPElig,IF(AND(INDEX(claimPeriodNo,MATCH('Étape 1) Taux'!$A$8,claimPeriods,0))&gt;17,INDEX(claimPeriodNo,MATCH('Étape 1) Taux'!$A$8,claimPeriods,0))&lt;20,revenueReduction&lt;0.1),0,IF(NOT(ISNUMBER(K1163)),0,IF(G1163="Oui",0,IF($C1163="Non - avec lien de dépendance",MIN(1129,K1163,$D1163),MIN(1129,K1163)))))))</f>
        <v>Effectuez l’étape 1</v>
      </c>
      <c r="T1163" s="3" t="str">
        <f>IF(CRHPElig=" -  ","Effectuez l’étape 1",IF(CRHPElig="La baisse de revenus n'est pas admissible dans le cadre du PEREC",CRHPElig,IF(AND(INDEX(claimPeriodNo,MATCH('Étape 1) Taux'!$A$8,claimPeriods,0))&gt;17,INDEX(claimPeriodNo,MATCH('Étape 1) Taux'!$A$8,claimPeriods,0))&lt;20,revenueReduction&lt;0.1),0,IF(NOT(ISNUMBER(L1163)),0,IF(H1163="Oui",0,IF($C1163="Non - avec lien de dépendance",MIN(1129,L1163,$D1163),MIN(1129,L1163)))))))</f>
        <v>Effectuez l’étape 1</v>
      </c>
      <c r="U1163" s="3">
        <f t="shared" si="112"/>
        <v>0</v>
      </c>
      <c r="V1163" s="3">
        <f t="shared" si="113"/>
        <v>0</v>
      </c>
    </row>
    <row r="1164" spans="13:22" x14ac:dyDescent="0.3">
      <c r="M1164" s="52" t="str">
        <f t="shared" si="108"/>
        <v>Calculez d'abord la baisse moyenne de vos revenus sur 12 mois à l'étape 2)</v>
      </c>
      <c r="N1164" s="52" t="str">
        <f t="shared" si="109"/>
        <v>Calculez d'abord la baisse moyenne de vos revenus sur 12 mois à l'étape 2)</v>
      </c>
      <c r="O1164" s="52" t="str">
        <f t="shared" si="110"/>
        <v>Calculez d'abord la baisse moyenne de vos revenus sur 12 mois à l'étape 2)</v>
      </c>
      <c r="P1164" s="52" t="str">
        <f t="shared" si="111"/>
        <v>Calculez d'abord la baisse moyenne de vos revenus sur 12 mois à l'étape 2)</v>
      </c>
      <c r="Q1164" s="3" t="str">
        <f>IF(CRHPElig=" -  ","Effectuez l’étape 1",IF(CRHPElig="La baisse de revenus n'est pas admissible dans le cadre du PEREC",CRHPElig,IF(AND(INDEX(claimPeriodNo,MATCH('Étape 1) Taux'!$A$8,claimPeriods,0))&gt;17,INDEX(claimPeriodNo,MATCH('Étape 1) Taux'!$A$8,claimPeriods,0))&lt;20,revenueReduction&lt;0.1),0,IF(NOT(ISNUMBER(I1164)),0,IF(E1164="Oui",0,IF($C1164="Non - avec lien de dépendance",MIN(1129,I1164,$D1164),MIN(1129,I1164)))))))</f>
        <v>Effectuez l’étape 1</v>
      </c>
      <c r="R1164" s="3" t="str">
        <f>IF(CRHPElig=" -  ","Effectuez l’étape 1",IF(CRHPElig="La baisse de revenus n'est pas admissible dans le cadre du PEREC",CRHPElig,IF(AND(INDEX(claimPeriodNo,MATCH('Étape 1) Taux'!$A$8,claimPeriods,0))&gt;17,INDEX(claimPeriodNo,MATCH('Étape 1) Taux'!$A$8,claimPeriods,0))&lt;20,revenueReduction&lt;0.1),0,IF(NOT(ISNUMBER(J1164)),0,IF(F1164="Oui",0,IF($C1164="Non - avec lien de dépendance",MIN(1129,J1164,$D1164),MIN(1129,J1164)))))))</f>
        <v>Effectuez l’étape 1</v>
      </c>
      <c r="S1164" s="3" t="str">
        <f>IF(CRHPElig=" -  ","Effectuez l’étape 1",IF(CRHPElig="La baisse de revenus n'est pas admissible dans le cadre du PEREC",CRHPElig,IF(AND(INDEX(claimPeriodNo,MATCH('Étape 1) Taux'!$A$8,claimPeriods,0))&gt;17,INDEX(claimPeriodNo,MATCH('Étape 1) Taux'!$A$8,claimPeriods,0))&lt;20,revenueReduction&lt;0.1),0,IF(NOT(ISNUMBER(K1164)),0,IF(G1164="Oui",0,IF($C1164="Non - avec lien de dépendance",MIN(1129,K1164,$D1164),MIN(1129,K1164)))))))</f>
        <v>Effectuez l’étape 1</v>
      </c>
      <c r="T1164" s="3" t="str">
        <f>IF(CRHPElig=" -  ","Effectuez l’étape 1",IF(CRHPElig="La baisse de revenus n'est pas admissible dans le cadre du PEREC",CRHPElig,IF(AND(INDEX(claimPeriodNo,MATCH('Étape 1) Taux'!$A$8,claimPeriods,0))&gt;17,INDEX(claimPeriodNo,MATCH('Étape 1) Taux'!$A$8,claimPeriods,0))&lt;20,revenueReduction&lt;0.1),0,IF(NOT(ISNUMBER(L1164)),0,IF(H1164="Oui",0,IF($C1164="Non - avec lien de dépendance",MIN(1129,L1164,$D1164),MIN(1129,L1164)))))))</f>
        <v>Effectuez l’étape 1</v>
      </c>
      <c r="U1164" s="3">
        <f t="shared" si="112"/>
        <v>0</v>
      </c>
      <c r="V1164" s="3">
        <f t="shared" si="113"/>
        <v>0</v>
      </c>
    </row>
    <row r="1165" spans="13:22" x14ac:dyDescent="0.3">
      <c r="M1165" s="52" t="str">
        <f t="shared" si="108"/>
        <v>Calculez d'abord la baisse moyenne de vos revenus sur 12 mois à l'étape 2)</v>
      </c>
      <c r="N1165" s="52" t="str">
        <f t="shared" si="109"/>
        <v>Calculez d'abord la baisse moyenne de vos revenus sur 12 mois à l'étape 2)</v>
      </c>
      <c r="O1165" s="52" t="str">
        <f t="shared" si="110"/>
        <v>Calculez d'abord la baisse moyenne de vos revenus sur 12 mois à l'étape 2)</v>
      </c>
      <c r="P1165" s="52" t="str">
        <f t="shared" si="111"/>
        <v>Calculez d'abord la baisse moyenne de vos revenus sur 12 mois à l'étape 2)</v>
      </c>
      <c r="Q1165" s="3" t="str">
        <f>IF(CRHPElig=" -  ","Effectuez l’étape 1",IF(CRHPElig="La baisse de revenus n'est pas admissible dans le cadre du PEREC",CRHPElig,IF(AND(INDEX(claimPeriodNo,MATCH('Étape 1) Taux'!$A$8,claimPeriods,0))&gt;17,INDEX(claimPeriodNo,MATCH('Étape 1) Taux'!$A$8,claimPeriods,0))&lt;20,revenueReduction&lt;0.1),0,IF(NOT(ISNUMBER(I1165)),0,IF(E1165="Oui",0,IF($C1165="Non - avec lien de dépendance",MIN(1129,I1165,$D1165),MIN(1129,I1165)))))))</f>
        <v>Effectuez l’étape 1</v>
      </c>
      <c r="R1165" s="3" t="str">
        <f>IF(CRHPElig=" -  ","Effectuez l’étape 1",IF(CRHPElig="La baisse de revenus n'est pas admissible dans le cadre du PEREC",CRHPElig,IF(AND(INDEX(claimPeriodNo,MATCH('Étape 1) Taux'!$A$8,claimPeriods,0))&gt;17,INDEX(claimPeriodNo,MATCH('Étape 1) Taux'!$A$8,claimPeriods,0))&lt;20,revenueReduction&lt;0.1),0,IF(NOT(ISNUMBER(J1165)),0,IF(F1165="Oui",0,IF($C1165="Non - avec lien de dépendance",MIN(1129,J1165,$D1165),MIN(1129,J1165)))))))</f>
        <v>Effectuez l’étape 1</v>
      </c>
      <c r="S1165" s="3" t="str">
        <f>IF(CRHPElig=" -  ","Effectuez l’étape 1",IF(CRHPElig="La baisse de revenus n'est pas admissible dans le cadre du PEREC",CRHPElig,IF(AND(INDEX(claimPeriodNo,MATCH('Étape 1) Taux'!$A$8,claimPeriods,0))&gt;17,INDEX(claimPeriodNo,MATCH('Étape 1) Taux'!$A$8,claimPeriods,0))&lt;20,revenueReduction&lt;0.1),0,IF(NOT(ISNUMBER(K1165)),0,IF(G1165="Oui",0,IF($C1165="Non - avec lien de dépendance",MIN(1129,K1165,$D1165),MIN(1129,K1165)))))))</f>
        <v>Effectuez l’étape 1</v>
      </c>
      <c r="T1165" s="3" t="str">
        <f>IF(CRHPElig=" -  ","Effectuez l’étape 1",IF(CRHPElig="La baisse de revenus n'est pas admissible dans le cadre du PEREC",CRHPElig,IF(AND(INDEX(claimPeriodNo,MATCH('Étape 1) Taux'!$A$8,claimPeriods,0))&gt;17,INDEX(claimPeriodNo,MATCH('Étape 1) Taux'!$A$8,claimPeriods,0))&lt;20,revenueReduction&lt;0.1),0,IF(NOT(ISNUMBER(L1165)),0,IF(H1165="Oui",0,IF($C1165="Non - avec lien de dépendance",MIN(1129,L1165,$D1165),MIN(1129,L1165)))))))</f>
        <v>Effectuez l’étape 1</v>
      </c>
      <c r="U1165" s="3">
        <f t="shared" si="112"/>
        <v>0</v>
      </c>
      <c r="V1165" s="3">
        <f t="shared" si="113"/>
        <v>0</v>
      </c>
    </row>
    <row r="1166" spans="13:22" x14ac:dyDescent="0.3">
      <c r="M1166" s="52" t="str">
        <f t="shared" si="108"/>
        <v>Calculez d'abord la baisse moyenne de vos revenus sur 12 mois à l'étape 2)</v>
      </c>
      <c r="N1166" s="52" t="str">
        <f t="shared" si="109"/>
        <v>Calculez d'abord la baisse moyenne de vos revenus sur 12 mois à l'étape 2)</v>
      </c>
      <c r="O1166" s="52" t="str">
        <f t="shared" si="110"/>
        <v>Calculez d'abord la baisse moyenne de vos revenus sur 12 mois à l'étape 2)</v>
      </c>
      <c r="P1166" s="52" t="str">
        <f t="shared" si="111"/>
        <v>Calculez d'abord la baisse moyenne de vos revenus sur 12 mois à l'étape 2)</v>
      </c>
      <c r="Q1166" s="3" t="str">
        <f>IF(CRHPElig=" -  ","Effectuez l’étape 1",IF(CRHPElig="La baisse de revenus n'est pas admissible dans le cadre du PEREC",CRHPElig,IF(AND(INDEX(claimPeriodNo,MATCH('Étape 1) Taux'!$A$8,claimPeriods,0))&gt;17,INDEX(claimPeriodNo,MATCH('Étape 1) Taux'!$A$8,claimPeriods,0))&lt;20,revenueReduction&lt;0.1),0,IF(NOT(ISNUMBER(I1166)),0,IF(E1166="Oui",0,IF($C1166="Non - avec lien de dépendance",MIN(1129,I1166,$D1166),MIN(1129,I1166)))))))</f>
        <v>Effectuez l’étape 1</v>
      </c>
      <c r="R1166" s="3" t="str">
        <f>IF(CRHPElig=" -  ","Effectuez l’étape 1",IF(CRHPElig="La baisse de revenus n'est pas admissible dans le cadre du PEREC",CRHPElig,IF(AND(INDEX(claimPeriodNo,MATCH('Étape 1) Taux'!$A$8,claimPeriods,0))&gt;17,INDEX(claimPeriodNo,MATCH('Étape 1) Taux'!$A$8,claimPeriods,0))&lt;20,revenueReduction&lt;0.1),0,IF(NOT(ISNUMBER(J1166)),0,IF(F1166="Oui",0,IF($C1166="Non - avec lien de dépendance",MIN(1129,J1166,$D1166),MIN(1129,J1166)))))))</f>
        <v>Effectuez l’étape 1</v>
      </c>
      <c r="S1166" s="3" t="str">
        <f>IF(CRHPElig=" -  ","Effectuez l’étape 1",IF(CRHPElig="La baisse de revenus n'est pas admissible dans le cadre du PEREC",CRHPElig,IF(AND(INDEX(claimPeriodNo,MATCH('Étape 1) Taux'!$A$8,claimPeriods,0))&gt;17,INDEX(claimPeriodNo,MATCH('Étape 1) Taux'!$A$8,claimPeriods,0))&lt;20,revenueReduction&lt;0.1),0,IF(NOT(ISNUMBER(K1166)),0,IF(G1166="Oui",0,IF($C1166="Non - avec lien de dépendance",MIN(1129,K1166,$D1166),MIN(1129,K1166)))))))</f>
        <v>Effectuez l’étape 1</v>
      </c>
      <c r="T1166" s="3" t="str">
        <f>IF(CRHPElig=" -  ","Effectuez l’étape 1",IF(CRHPElig="La baisse de revenus n'est pas admissible dans le cadre du PEREC",CRHPElig,IF(AND(INDEX(claimPeriodNo,MATCH('Étape 1) Taux'!$A$8,claimPeriods,0))&gt;17,INDEX(claimPeriodNo,MATCH('Étape 1) Taux'!$A$8,claimPeriods,0))&lt;20,revenueReduction&lt;0.1),0,IF(NOT(ISNUMBER(L1166)),0,IF(H1166="Oui",0,IF($C1166="Non - avec lien de dépendance",MIN(1129,L1166,$D1166),MIN(1129,L1166)))))))</f>
        <v>Effectuez l’étape 1</v>
      </c>
      <c r="U1166" s="3">
        <f t="shared" si="112"/>
        <v>0</v>
      </c>
      <c r="V1166" s="3">
        <f t="shared" si="113"/>
        <v>0</v>
      </c>
    </row>
    <row r="1167" spans="13:22" x14ac:dyDescent="0.3">
      <c r="M1167" s="52" t="str">
        <f t="shared" si="108"/>
        <v>Calculez d'abord la baisse moyenne de vos revenus sur 12 mois à l'étape 2)</v>
      </c>
      <c r="N1167" s="52" t="str">
        <f t="shared" si="109"/>
        <v>Calculez d'abord la baisse moyenne de vos revenus sur 12 mois à l'étape 2)</v>
      </c>
      <c r="O1167" s="52" t="str">
        <f t="shared" si="110"/>
        <v>Calculez d'abord la baisse moyenne de vos revenus sur 12 mois à l'étape 2)</v>
      </c>
      <c r="P1167" s="52" t="str">
        <f t="shared" si="111"/>
        <v>Calculez d'abord la baisse moyenne de vos revenus sur 12 mois à l'étape 2)</v>
      </c>
      <c r="Q1167" s="3" t="str">
        <f>IF(CRHPElig=" -  ","Effectuez l’étape 1",IF(CRHPElig="La baisse de revenus n'est pas admissible dans le cadre du PEREC",CRHPElig,IF(AND(INDEX(claimPeriodNo,MATCH('Étape 1) Taux'!$A$8,claimPeriods,0))&gt;17,INDEX(claimPeriodNo,MATCH('Étape 1) Taux'!$A$8,claimPeriods,0))&lt;20,revenueReduction&lt;0.1),0,IF(NOT(ISNUMBER(I1167)),0,IF(E1167="Oui",0,IF($C1167="Non - avec lien de dépendance",MIN(1129,I1167,$D1167),MIN(1129,I1167)))))))</f>
        <v>Effectuez l’étape 1</v>
      </c>
      <c r="R1167" s="3" t="str">
        <f>IF(CRHPElig=" -  ","Effectuez l’étape 1",IF(CRHPElig="La baisse de revenus n'est pas admissible dans le cadre du PEREC",CRHPElig,IF(AND(INDEX(claimPeriodNo,MATCH('Étape 1) Taux'!$A$8,claimPeriods,0))&gt;17,INDEX(claimPeriodNo,MATCH('Étape 1) Taux'!$A$8,claimPeriods,0))&lt;20,revenueReduction&lt;0.1),0,IF(NOT(ISNUMBER(J1167)),0,IF(F1167="Oui",0,IF($C1167="Non - avec lien de dépendance",MIN(1129,J1167,$D1167),MIN(1129,J1167)))))))</f>
        <v>Effectuez l’étape 1</v>
      </c>
      <c r="S1167" s="3" t="str">
        <f>IF(CRHPElig=" -  ","Effectuez l’étape 1",IF(CRHPElig="La baisse de revenus n'est pas admissible dans le cadre du PEREC",CRHPElig,IF(AND(INDEX(claimPeriodNo,MATCH('Étape 1) Taux'!$A$8,claimPeriods,0))&gt;17,INDEX(claimPeriodNo,MATCH('Étape 1) Taux'!$A$8,claimPeriods,0))&lt;20,revenueReduction&lt;0.1),0,IF(NOT(ISNUMBER(K1167)),0,IF(G1167="Oui",0,IF($C1167="Non - avec lien de dépendance",MIN(1129,K1167,$D1167),MIN(1129,K1167)))))))</f>
        <v>Effectuez l’étape 1</v>
      </c>
      <c r="T1167" s="3" t="str">
        <f>IF(CRHPElig=" -  ","Effectuez l’étape 1",IF(CRHPElig="La baisse de revenus n'est pas admissible dans le cadre du PEREC",CRHPElig,IF(AND(INDEX(claimPeriodNo,MATCH('Étape 1) Taux'!$A$8,claimPeriods,0))&gt;17,INDEX(claimPeriodNo,MATCH('Étape 1) Taux'!$A$8,claimPeriods,0))&lt;20,revenueReduction&lt;0.1),0,IF(NOT(ISNUMBER(L1167)),0,IF(H1167="Oui",0,IF($C1167="Non - avec lien de dépendance",MIN(1129,L1167,$D1167),MIN(1129,L1167)))))))</f>
        <v>Effectuez l’étape 1</v>
      </c>
      <c r="U1167" s="3">
        <f t="shared" si="112"/>
        <v>0</v>
      </c>
      <c r="V1167" s="3">
        <f t="shared" si="113"/>
        <v>0</v>
      </c>
    </row>
    <row r="1168" spans="13:22" x14ac:dyDescent="0.3">
      <c r="M1168" s="52" t="str">
        <f t="shared" si="108"/>
        <v>Calculez d'abord la baisse moyenne de vos revenus sur 12 mois à l'étape 2)</v>
      </c>
      <c r="N1168" s="52" t="str">
        <f t="shared" si="109"/>
        <v>Calculez d'abord la baisse moyenne de vos revenus sur 12 mois à l'étape 2)</v>
      </c>
      <c r="O1168" s="52" t="str">
        <f t="shared" si="110"/>
        <v>Calculez d'abord la baisse moyenne de vos revenus sur 12 mois à l'étape 2)</v>
      </c>
      <c r="P1168" s="52" t="str">
        <f t="shared" si="111"/>
        <v>Calculez d'abord la baisse moyenne de vos revenus sur 12 mois à l'étape 2)</v>
      </c>
      <c r="Q1168" s="3" t="str">
        <f>IF(CRHPElig=" -  ","Effectuez l’étape 1",IF(CRHPElig="La baisse de revenus n'est pas admissible dans le cadre du PEREC",CRHPElig,IF(AND(INDEX(claimPeriodNo,MATCH('Étape 1) Taux'!$A$8,claimPeriods,0))&gt;17,INDEX(claimPeriodNo,MATCH('Étape 1) Taux'!$A$8,claimPeriods,0))&lt;20,revenueReduction&lt;0.1),0,IF(NOT(ISNUMBER(I1168)),0,IF(E1168="Oui",0,IF($C1168="Non - avec lien de dépendance",MIN(1129,I1168,$D1168),MIN(1129,I1168)))))))</f>
        <v>Effectuez l’étape 1</v>
      </c>
      <c r="R1168" s="3" t="str">
        <f>IF(CRHPElig=" -  ","Effectuez l’étape 1",IF(CRHPElig="La baisse de revenus n'est pas admissible dans le cadre du PEREC",CRHPElig,IF(AND(INDEX(claimPeriodNo,MATCH('Étape 1) Taux'!$A$8,claimPeriods,0))&gt;17,INDEX(claimPeriodNo,MATCH('Étape 1) Taux'!$A$8,claimPeriods,0))&lt;20,revenueReduction&lt;0.1),0,IF(NOT(ISNUMBER(J1168)),0,IF(F1168="Oui",0,IF($C1168="Non - avec lien de dépendance",MIN(1129,J1168,$D1168),MIN(1129,J1168)))))))</f>
        <v>Effectuez l’étape 1</v>
      </c>
      <c r="S1168" s="3" t="str">
        <f>IF(CRHPElig=" -  ","Effectuez l’étape 1",IF(CRHPElig="La baisse de revenus n'est pas admissible dans le cadre du PEREC",CRHPElig,IF(AND(INDEX(claimPeriodNo,MATCH('Étape 1) Taux'!$A$8,claimPeriods,0))&gt;17,INDEX(claimPeriodNo,MATCH('Étape 1) Taux'!$A$8,claimPeriods,0))&lt;20,revenueReduction&lt;0.1),0,IF(NOT(ISNUMBER(K1168)),0,IF(G1168="Oui",0,IF($C1168="Non - avec lien de dépendance",MIN(1129,K1168,$D1168),MIN(1129,K1168)))))))</f>
        <v>Effectuez l’étape 1</v>
      </c>
      <c r="T1168" s="3" t="str">
        <f>IF(CRHPElig=" -  ","Effectuez l’étape 1",IF(CRHPElig="La baisse de revenus n'est pas admissible dans le cadre du PEREC",CRHPElig,IF(AND(INDEX(claimPeriodNo,MATCH('Étape 1) Taux'!$A$8,claimPeriods,0))&gt;17,INDEX(claimPeriodNo,MATCH('Étape 1) Taux'!$A$8,claimPeriods,0))&lt;20,revenueReduction&lt;0.1),0,IF(NOT(ISNUMBER(L1168)),0,IF(H1168="Oui",0,IF($C1168="Non - avec lien de dépendance",MIN(1129,L1168,$D1168),MIN(1129,L1168)))))))</f>
        <v>Effectuez l’étape 1</v>
      </c>
      <c r="U1168" s="3">
        <f t="shared" si="112"/>
        <v>0</v>
      </c>
      <c r="V1168" s="3">
        <f t="shared" si="113"/>
        <v>0</v>
      </c>
    </row>
    <row r="1169" spans="13:22" x14ac:dyDescent="0.3">
      <c r="M1169" s="52" t="str">
        <f t="shared" si="108"/>
        <v>Calculez d'abord la baisse moyenne de vos revenus sur 12 mois à l'étape 2)</v>
      </c>
      <c r="N1169" s="52" t="str">
        <f t="shared" si="109"/>
        <v>Calculez d'abord la baisse moyenne de vos revenus sur 12 mois à l'étape 2)</v>
      </c>
      <c r="O1169" s="52" t="str">
        <f t="shared" si="110"/>
        <v>Calculez d'abord la baisse moyenne de vos revenus sur 12 mois à l'étape 2)</v>
      </c>
      <c r="P1169" s="52" t="str">
        <f t="shared" si="111"/>
        <v>Calculez d'abord la baisse moyenne de vos revenus sur 12 mois à l'étape 2)</v>
      </c>
      <c r="Q1169" s="3" t="str">
        <f>IF(CRHPElig=" -  ","Effectuez l’étape 1",IF(CRHPElig="La baisse de revenus n'est pas admissible dans le cadre du PEREC",CRHPElig,IF(AND(INDEX(claimPeriodNo,MATCH('Étape 1) Taux'!$A$8,claimPeriods,0))&gt;17,INDEX(claimPeriodNo,MATCH('Étape 1) Taux'!$A$8,claimPeriods,0))&lt;20,revenueReduction&lt;0.1),0,IF(NOT(ISNUMBER(I1169)),0,IF(E1169="Oui",0,IF($C1169="Non - avec lien de dépendance",MIN(1129,I1169,$D1169),MIN(1129,I1169)))))))</f>
        <v>Effectuez l’étape 1</v>
      </c>
      <c r="R1169" s="3" t="str">
        <f>IF(CRHPElig=" -  ","Effectuez l’étape 1",IF(CRHPElig="La baisse de revenus n'est pas admissible dans le cadre du PEREC",CRHPElig,IF(AND(INDEX(claimPeriodNo,MATCH('Étape 1) Taux'!$A$8,claimPeriods,0))&gt;17,INDEX(claimPeriodNo,MATCH('Étape 1) Taux'!$A$8,claimPeriods,0))&lt;20,revenueReduction&lt;0.1),0,IF(NOT(ISNUMBER(J1169)),0,IF(F1169="Oui",0,IF($C1169="Non - avec lien de dépendance",MIN(1129,J1169,$D1169),MIN(1129,J1169)))))))</f>
        <v>Effectuez l’étape 1</v>
      </c>
      <c r="S1169" s="3" t="str">
        <f>IF(CRHPElig=" -  ","Effectuez l’étape 1",IF(CRHPElig="La baisse de revenus n'est pas admissible dans le cadre du PEREC",CRHPElig,IF(AND(INDEX(claimPeriodNo,MATCH('Étape 1) Taux'!$A$8,claimPeriods,0))&gt;17,INDEX(claimPeriodNo,MATCH('Étape 1) Taux'!$A$8,claimPeriods,0))&lt;20,revenueReduction&lt;0.1),0,IF(NOT(ISNUMBER(K1169)),0,IF(G1169="Oui",0,IF($C1169="Non - avec lien de dépendance",MIN(1129,K1169,$D1169),MIN(1129,K1169)))))))</f>
        <v>Effectuez l’étape 1</v>
      </c>
      <c r="T1169" s="3" t="str">
        <f>IF(CRHPElig=" -  ","Effectuez l’étape 1",IF(CRHPElig="La baisse de revenus n'est pas admissible dans le cadre du PEREC",CRHPElig,IF(AND(INDEX(claimPeriodNo,MATCH('Étape 1) Taux'!$A$8,claimPeriods,0))&gt;17,INDEX(claimPeriodNo,MATCH('Étape 1) Taux'!$A$8,claimPeriods,0))&lt;20,revenueReduction&lt;0.1),0,IF(NOT(ISNUMBER(L1169)),0,IF(H1169="Oui",0,IF($C1169="Non - avec lien de dépendance",MIN(1129,L1169,$D1169),MIN(1129,L1169)))))))</f>
        <v>Effectuez l’étape 1</v>
      </c>
      <c r="U1169" s="3">
        <f t="shared" si="112"/>
        <v>0</v>
      </c>
      <c r="V1169" s="3">
        <f t="shared" si="113"/>
        <v>0</v>
      </c>
    </row>
    <row r="1170" spans="13:22" x14ac:dyDescent="0.3">
      <c r="M1170" s="52" t="str">
        <f t="shared" si="108"/>
        <v>Calculez d'abord la baisse moyenne de vos revenus sur 12 mois à l'étape 2)</v>
      </c>
      <c r="N1170" s="52" t="str">
        <f t="shared" si="109"/>
        <v>Calculez d'abord la baisse moyenne de vos revenus sur 12 mois à l'étape 2)</v>
      </c>
      <c r="O1170" s="52" t="str">
        <f t="shared" si="110"/>
        <v>Calculez d'abord la baisse moyenne de vos revenus sur 12 mois à l'étape 2)</v>
      </c>
      <c r="P1170" s="52" t="str">
        <f t="shared" si="111"/>
        <v>Calculez d'abord la baisse moyenne de vos revenus sur 12 mois à l'étape 2)</v>
      </c>
      <c r="Q1170" s="3" t="str">
        <f>IF(CRHPElig=" -  ","Effectuez l’étape 1",IF(CRHPElig="La baisse de revenus n'est pas admissible dans le cadre du PEREC",CRHPElig,IF(AND(INDEX(claimPeriodNo,MATCH('Étape 1) Taux'!$A$8,claimPeriods,0))&gt;17,INDEX(claimPeriodNo,MATCH('Étape 1) Taux'!$A$8,claimPeriods,0))&lt;20,revenueReduction&lt;0.1),0,IF(NOT(ISNUMBER(I1170)),0,IF(E1170="Oui",0,IF($C1170="Non - avec lien de dépendance",MIN(1129,I1170,$D1170),MIN(1129,I1170)))))))</f>
        <v>Effectuez l’étape 1</v>
      </c>
      <c r="R1170" s="3" t="str">
        <f>IF(CRHPElig=" -  ","Effectuez l’étape 1",IF(CRHPElig="La baisse de revenus n'est pas admissible dans le cadre du PEREC",CRHPElig,IF(AND(INDEX(claimPeriodNo,MATCH('Étape 1) Taux'!$A$8,claimPeriods,0))&gt;17,INDEX(claimPeriodNo,MATCH('Étape 1) Taux'!$A$8,claimPeriods,0))&lt;20,revenueReduction&lt;0.1),0,IF(NOT(ISNUMBER(J1170)),0,IF(F1170="Oui",0,IF($C1170="Non - avec lien de dépendance",MIN(1129,J1170,$D1170),MIN(1129,J1170)))))))</f>
        <v>Effectuez l’étape 1</v>
      </c>
      <c r="S1170" s="3" t="str">
        <f>IF(CRHPElig=" -  ","Effectuez l’étape 1",IF(CRHPElig="La baisse de revenus n'est pas admissible dans le cadre du PEREC",CRHPElig,IF(AND(INDEX(claimPeriodNo,MATCH('Étape 1) Taux'!$A$8,claimPeriods,0))&gt;17,INDEX(claimPeriodNo,MATCH('Étape 1) Taux'!$A$8,claimPeriods,0))&lt;20,revenueReduction&lt;0.1),0,IF(NOT(ISNUMBER(K1170)),0,IF(G1170="Oui",0,IF($C1170="Non - avec lien de dépendance",MIN(1129,K1170,$D1170),MIN(1129,K1170)))))))</f>
        <v>Effectuez l’étape 1</v>
      </c>
      <c r="T1170" s="3" t="str">
        <f>IF(CRHPElig=" -  ","Effectuez l’étape 1",IF(CRHPElig="La baisse de revenus n'est pas admissible dans le cadre du PEREC",CRHPElig,IF(AND(INDEX(claimPeriodNo,MATCH('Étape 1) Taux'!$A$8,claimPeriods,0))&gt;17,INDEX(claimPeriodNo,MATCH('Étape 1) Taux'!$A$8,claimPeriods,0))&lt;20,revenueReduction&lt;0.1),0,IF(NOT(ISNUMBER(L1170)),0,IF(H1170="Oui",0,IF($C1170="Non - avec lien de dépendance",MIN(1129,L1170,$D1170),MIN(1129,L1170)))))))</f>
        <v>Effectuez l’étape 1</v>
      </c>
      <c r="U1170" s="3">
        <f t="shared" si="112"/>
        <v>0</v>
      </c>
      <c r="V1170" s="3">
        <f t="shared" si="113"/>
        <v>0</v>
      </c>
    </row>
    <row r="1171" spans="13:22" x14ac:dyDescent="0.3">
      <c r="M1171" s="52" t="str">
        <f t="shared" si="108"/>
        <v>Calculez d'abord la baisse moyenne de vos revenus sur 12 mois à l'étape 2)</v>
      </c>
      <c r="N1171" s="52" t="str">
        <f t="shared" si="109"/>
        <v>Calculez d'abord la baisse moyenne de vos revenus sur 12 mois à l'étape 2)</v>
      </c>
      <c r="O1171" s="52" t="str">
        <f t="shared" si="110"/>
        <v>Calculez d'abord la baisse moyenne de vos revenus sur 12 mois à l'étape 2)</v>
      </c>
      <c r="P1171" s="52" t="str">
        <f t="shared" si="111"/>
        <v>Calculez d'abord la baisse moyenne de vos revenus sur 12 mois à l'étape 2)</v>
      </c>
      <c r="Q1171" s="3" t="str">
        <f>IF(CRHPElig=" -  ","Effectuez l’étape 1",IF(CRHPElig="La baisse de revenus n'est pas admissible dans le cadre du PEREC",CRHPElig,IF(AND(INDEX(claimPeriodNo,MATCH('Étape 1) Taux'!$A$8,claimPeriods,0))&gt;17,INDEX(claimPeriodNo,MATCH('Étape 1) Taux'!$A$8,claimPeriods,0))&lt;20,revenueReduction&lt;0.1),0,IF(NOT(ISNUMBER(I1171)),0,IF(E1171="Oui",0,IF($C1171="Non - avec lien de dépendance",MIN(1129,I1171,$D1171),MIN(1129,I1171)))))))</f>
        <v>Effectuez l’étape 1</v>
      </c>
      <c r="R1171" s="3" t="str">
        <f>IF(CRHPElig=" -  ","Effectuez l’étape 1",IF(CRHPElig="La baisse de revenus n'est pas admissible dans le cadre du PEREC",CRHPElig,IF(AND(INDEX(claimPeriodNo,MATCH('Étape 1) Taux'!$A$8,claimPeriods,0))&gt;17,INDEX(claimPeriodNo,MATCH('Étape 1) Taux'!$A$8,claimPeriods,0))&lt;20,revenueReduction&lt;0.1),0,IF(NOT(ISNUMBER(J1171)),0,IF(F1171="Oui",0,IF($C1171="Non - avec lien de dépendance",MIN(1129,J1171,$D1171),MIN(1129,J1171)))))))</f>
        <v>Effectuez l’étape 1</v>
      </c>
      <c r="S1171" s="3" t="str">
        <f>IF(CRHPElig=" -  ","Effectuez l’étape 1",IF(CRHPElig="La baisse de revenus n'est pas admissible dans le cadre du PEREC",CRHPElig,IF(AND(INDEX(claimPeriodNo,MATCH('Étape 1) Taux'!$A$8,claimPeriods,0))&gt;17,INDEX(claimPeriodNo,MATCH('Étape 1) Taux'!$A$8,claimPeriods,0))&lt;20,revenueReduction&lt;0.1),0,IF(NOT(ISNUMBER(K1171)),0,IF(G1171="Oui",0,IF($C1171="Non - avec lien de dépendance",MIN(1129,K1171,$D1171),MIN(1129,K1171)))))))</f>
        <v>Effectuez l’étape 1</v>
      </c>
      <c r="T1171" s="3" t="str">
        <f>IF(CRHPElig=" -  ","Effectuez l’étape 1",IF(CRHPElig="La baisse de revenus n'est pas admissible dans le cadre du PEREC",CRHPElig,IF(AND(INDEX(claimPeriodNo,MATCH('Étape 1) Taux'!$A$8,claimPeriods,0))&gt;17,INDEX(claimPeriodNo,MATCH('Étape 1) Taux'!$A$8,claimPeriods,0))&lt;20,revenueReduction&lt;0.1),0,IF(NOT(ISNUMBER(L1171)),0,IF(H1171="Oui",0,IF($C1171="Non - avec lien de dépendance",MIN(1129,L1171,$D1171),MIN(1129,L1171)))))))</f>
        <v>Effectuez l’étape 1</v>
      </c>
      <c r="U1171" s="3">
        <f t="shared" si="112"/>
        <v>0</v>
      </c>
      <c r="V1171" s="3">
        <f t="shared" si="113"/>
        <v>0</v>
      </c>
    </row>
    <row r="1172" spans="13:22" x14ac:dyDescent="0.3">
      <c r="M1172" s="52" t="str">
        <f t="shared" si="108"/>
        <v>Calculez d'abord la baisse moyenne de vos revenus sur 12 mois à l'étape 2)</v>
      </c>
      <c r="N1172" s="52" t="str">
        <f t="shared" si="109"/>
        <v>Calculez d'abord la baisse moyenne de vos revenus sur 12 mois à l'étape 2)</v>
      </c>
      <c r="O1172" s="52" t="str">
        <f t="shared" si="110"/>
        <v>Calculez d'abord la baisse moyenne de vos revenus sur 12 mois à l'étape 2)</v>
      </c>
      <c r="P1172" s="52" t="str">
        <f t="shared" si="111"/>
        <v>Calculez d'abord la baisse moyenne de vos revenus sur 12 mois à l'étape 2)</v>
      </c>
      <c r="Q1172" s="3" t="str">
        <f>IF(CRHPElig=" -  ","Effectuez l’étape 1",IF(CRHPElig="La baisse de revenus n'est pas admissible dans le cadre du PEREC",CRHPElig,IF(AND(INDEX(claimPeriodNo,MATCH('Étape 1) Taux'!$A$8,claimPeriods,0))&gt;17,INDEX(claimPeriodNo,MATCH('Étape 1) Taux'!$A$8,claimPeriods,0))&lt;20,revenueReduction&lt;0.1),0,IF(NOT(ISNUMBER(I1172)),0,IF(E1172="Oui",0,IF($C1172="Non - avec lien de dépendance",MIN(1129,I1172,$D1172),MIN(1129,I1172)))))))</f>
        <v>Effectuez l’étape 1</v>
      </c>
      <c r="R1172" s="3" t="str">
        <f>IF(CRHPElig=" -  ","Effectuez l’étape 1",IF(CRHPElig="La baisse de revenus n'est pas admissible dans le cadre du PEREC",CRHPElig,IF(AND(INDEX(claimPeriodNo,MATCH('Étape 1) Taux'!$A$8,claimPeriods,0))&gt;17,INDEX(claimPeriodNo,MATCH('Étape 1) Taux'!$A$8,claimPeriods,0))&lt;20,revenueReduction&lt;0.1),0,IF(NOT(ISNUMBER(J1172)),0,IF(F1172="Oui",0,IF($C1172="Non - avec lien de dépendance",MIN(1129,J1172,$D1172),MIN(1129,J1172)))))))</f>
        <v>Effectuez l’étape 1</v>
      </c>
      <c r="S1172" s="3" t="str">
        <f>IF(CRHPElig=" -  ","Effectuez l’étape 1",IF(CRHPElig="La baisse de revenus n'est pas admissible dans le cadre du PEREC",CRHPElig,IF(AND(INDEX(claimPeriodNo,MATCH('Étape 1) Taux'!$A$8,claimPeriods,0))&gt;17,INDEX(claimPeriodNo,MATCH('Étape 1) Taux'!$A$8,claimPeriods,0))&lt;20,revenueReduction&lt;0.1),0,IF(NOT(ISNUMBER(K1172)),0,IF(G1172="Oui",0,IF($C1172="Non - avec lien de dépendance",MIN(1129,K1172,$D1172),MIN(1129,K1172)))))))</f>
        <v>Effectuez l’étape 1</v>
      </c>
      <c r="T1172" s="3" t="str">
        <f>IF(CRHPElig=" -  ","Effectuez l’étape 1",IF(CRHPElig="La baisse de revenus n'est pas admissible dans le cadre du PEREC",CRHPElig,IF(AND(INDEX(claimPeriodNo,MATCH('Étape 1) Taux'!$A$8,claimPeriods,0))&gt;17,INDEX(claimPeriodNo,MATCH('Étape 1) Taux'!$A$8,claimPeriods,0))&lt;20,revenueReduction&lt;0.1),0,IF(NOT(ISNUMBER(L1172)),0,IF(H1172="Oui",0,IF($C1172="Non - avec lien de dépendance",MIN(1129,L1172,$D1172),MIN(1129,L1172)))))))</f>
        <v>Effectuez l’étape 1</v>
      </c>
      <c r="U1172" s="3">
        <f t="shared" si="112"/>
        <v>0</v>
      </c>
      <c r="V1172" s="3">
        <f t="shared" si="113"/>
        <v>0</v>
      </c>
    </row>
    <row r="1173" spans="13:22" x14ac:dyDescent="0.3">
      <c r="M1173" s="52" t="str">
        <f t="shared" si="108"/>
        <v>Calculez d'abord la baisse moyenne de vos revenus sur 12 mois à l'étape 2)</v>
      </c>
      <c r="N1173" s="52" t="str">
        <f t="shared" si="109"/>
        <v>Calculez d'abord la baisse moyenne de vos revenus sur 12 mois à l'étape 2)</v>
      </c>
      <c r="O1173" s="52" t="str">
        <f t="shared" si="110"/>
        <v>Calculez d'abord la baisse moyenne de vos revenus sur 12 mois à l'étape 2)</v>
      </c>
      <c r="P1173" s="52" t="str">
        <f t="shared" si="111"/>
        <v>Calculez d'abord la baisse moyenne de vos revenus sur 12 mois à l'étape 2)</v>
      </c>
      <c r="Q1173" s="3" t="str">
        <f>IF(CRHPElig=" -  ","Effectuez l’étape 1",IF(CRHPElig="La baisse de revenus n'est pas admissible dans le cadre du PEREC",CRHPElig,IF(AND(INDEX(claimPeriodNo,MATCH('Étape 1) Taux'!$A$8,claimPeriods,0))&gt;17,INDEX(claimPeriodNo,MATCH('Étape 1) Taux'!$A$8,claimPeriods,0))&lt;20,revenueReduction&lt;0.1),0,IF(NOT(ISNUMBER(I1173)),0,IF(E1173="Oui",0,IF($C1173="Non - avec lien de dépendance",MIN(1129,I1173,$D1173),MIN(1129,I1173)))))))</f>
        <v>Effectuez l’étape 1</v>
      </c>
      <c r="R1173" s="3" t="str">
        <f>IF(CRHPElig=" -  ","Effectuez l’étape 1",IF(CRHPElig="La baisse de revenus n'est pas admissible dans le cadre du PEREC",CRHPElig,IF(AND(INDEX(claimPeriodNo,MATCH('Étape 1) Taux'!$A$8,claimPeriods,0))&gt;17,INDEX(claimPeriodNo,MATCH('Étape 1) Taux'!$A$8,claimPeriods,0))&lt;20,revenueReduction&lt;0.1),0,IF(NOT(ISNUMBER(J1173)),0,IF(F1173="Oui",0,IF($C1173="Non - avec lien de dépendance",MIN(1129,J1173,$D1173),MIN(1129,J1173)))))))</f>
        <v>Effectuez l’étape 1</v>
      </c>
      <c r="S1173" s="3" t="str">
        <f>IF(CRHPElig=" -  ","Effectuez l’étape 1",IF(CRHPElig="La baisse de revenus n'est pas admissible dans le cadre du PEREC",CRHPElig,IF(AND(INDEX(claimPeriodNo,MATCH('Étape 1) Taux'!$A$8,claimPeriods,0))&gt;17,INDEX(claimPeriodNo,MATCH('Étape 1) Taux'!$A$8,claimPeriods,0))&lt;20,revenueReduction&lt;0.1),0,IF(NOT(ISNUMBER(K1173)),0,IF(G1173="Oui",0,IF($C1173="Non - avec lien de dépendance",MIN(1129,K1173,$D1173),MIN(1129,K1173)))))))</f>
        <v>Effectuez l’étape 1</v>
      </c>
      <c r="T1173" s="3" t="str">
        <f>IF(CRHPElig=" -  ","Effectuez l’étape 1",IF(CRHPElig="La baisse de revenus n'est pas admissible dans le cadre du PEREC",CRHPElig,IF(AND(INDEX(claimPeriodNo,MATCH('Étape 1) Taux'!$A$8,claimPeriods,0))&gt;17,INDEX(claimPeriodNo,MATCH('Étape 1) Taux'!$A$8,claimPeriods,0))&lt;20,revenueReduction&lt;0.1),0,IF(NOT(ISNUMBER(L1173)),0,IF(H1173="Oui",0,IF($C1173="Non - avec lien de dépendance",MIN(1129,L1173,$D1173),MIN(1129,L1173)))))))</f>
        <v>Effectuez l’étape 1</v>
      </c>
      <c r="U1173" s="3">
        <f t="shared" si="112"/>
        <v>0</v>
      </c>
      <c r="V1173" s="3">
        <f t="shared" si="113"/>
        <v>0</v>
      </c>
    </row>
    <row r="1174" spans="13:22" x14ac:dyDescent="0.3">
      <c r="M1174" s="52" t="str">
        <f t="shared" si="108"/>
        <v>Calculez d'abord la baisse moyenne de vos revenus sur 12 mois à l'étape 2)</v>
      </c>
      <c r="N1174" s="52" t="str">
        <f t="shared" si="109"/>
        <v>Calculez d'abord la baisse moyenne de vos revenus sur 12 mois à l'étape 2)</v>
      </c>
      <c r="O1174" s="52" t="str">
        <f t="shared" si="110"/>
        <v>Calculez d'abord la baisse moyenne de vos revenus sur 12 mois à l'étape 2)</v>
      </c>
      <c r="P1174" s="52" t="str">
        <f t="shared" si="111"/>
        <v>Calculez d'abord la baisse moyenne de vos revenus sur 12 mois à l'étape 2)</v>
      </c>
      <c r="Q1174" s="3" t="str">
        <f>IF(CRHPElig=" -  ","Effectuez l’étape 1",IF(CRHPElig="La baisse de revenus n'est pas admissible dans le cadre du PEREC",CRHPElig,IF(AND(INDEX(claimPeriodNo,MATCH('Étape 1) Taux'!$A$8,claimPeriods,0))&gt;17,INDEX(claimPeriodNo,MATCH('Étape 1) Taux'!$A$8,claimPeriods,0))&lt;20,revenueReduction&lt;0.1),0,IF(NOT(ISNUMBER(I1174)),0,IF(E1174="Oui",0,IF($C1174="Non - avec lien de dépendance",MIN(1129,I1174,$D1174),MIN(1129,I1174)))))))</f>
        <v>Effectuez l’étape 1</v>
      </c>
      <c r="R1174" s="3" t="str">
        <f>IF(CRHPElig=" -  ","Effectuez l’étape 1",IF(CRHPElig="La baisse de revenus n'est pas admissible dans le cadre du PEREC",CRHPElig,IF(AND(INDEX(claimPeriodNo,MATCH('Étape 1) Taux'!$A$8,claimPeriods,0))&gt;17,INDEX(claimPeriodNo,MATCH('Étape 1) Taux'!$A$8,claimPeriods,0))&lt;20,revenueReduction&lt;0.1),0,IF(NOT(ISNUMBER(J1174)),0,IF(F1174="Oui",0,IF($C1174="Non - avec lien de dépendance",MIN(1129,J1174,$D1174),MIN(1129,J1174)))))))</f>
        <v>Effectuez l’étape 1</v>
      </c>
      <c r="S1174" s="3" t="str">
        <f>IF(CRHPElig=" -  ","Effectuez l’étape 1",IF(CRHPElig="La baisse de revenus n'est pas admissible dans le cadre du PEREC",CRHPElig,IF(AND(INDEX(claimPeriodNo,MATCH('Étape 1) Taux'!$A$8,claimPeriods,0))&gt;17,INDEX(claimPeriodNo,MATCH('Étape 1) Taux'!$A$8,claimPeriods,0))&lt;20,revenueReduction&lt;0.1),0,IF(NOT(ISNUMBER(K1174)),0,IF(G1174="Oui",0,IF($C1174="Non - avec lien de dépendance",MIN(1129,K1174,$D1174),MIN(1129,K1174)))))))</f>
        <v>Effectuez l’étape 1</v>
      </c>
      <c r="T1174" s="3" t="str">
        <f>IF(CRHPElig=" -  ","Effectuez l’étape 1",IF(CRHPElig="La baisse de revenus n'est pas admissible dans le cadre du PEREC",CRHPElig,IF(AND(INDEX(claimPeriodNo,MATCH('Étape 1) Taux'!$A$8,claimPeriods,0))&gt;17,INDEX(claimPeriodNo,MATCH('Étape 1) Taux'!$A$8,claimPeriods,0))&lt;20,revenueReduction&lt;0.1),0,IF(NOT(ISNUMBER(L1174)),0,IF(H1174="Oui",0,IF($C1174="Non - avec lien de dépendance",MIN(1129,L1174,$D1174),MIN(1129,L1174)))))))</f>
        <v>Effectuez l’étape 1</v>
      </c>
      <c r="U1174" s="3">
        <f t="shared" si="112"/>
        <v>0</v>
      </c>
      <c r="V1174" s="3">
        <f t="shared" si="113"/>
        <v>0</v>
      </c>
    </row>
    <row r="1175" spans="13:22" x14ac:dyDescent="0.3">
      <c r="M1175" s="52" t="str">
        <f t="shared" si="108"/>
        <v>Calculez d'abord la baisse moyenne de vos revenus sur 12 mois à l'étape 2)</v>
      </c>
      <c r="N1175" s="52" t="str">
        <f t="shared" si="109"/>
        <v>Calculez d'abord la baisse moyenne de vos revenus sur 12 mois à l'étape 2)</v>
      </c>
      <c r="O1175" s="52" t="str">
        <f t="shared" si="110"/>
        <v>Calculez d'abord la baisse moyenne de vos revenus sur 12 mois à l'étape 2)</v>
      </c>
      <c r="P1175" s="52" t="str">
        <f t="shared" si="111"/>
        <v>Calculez d'abord la baisse moyenne de vos revenus sur 12 mois à l'étape 2)</v>
      </c>
      <c r="Q1175" s="3" t="str">
        <f>IF(CRHPElig=" -  ","Effectuez l’étape 1",IF(CRHPElig="La baisse de revenus n'est pas admissible dans le cadre du PEREC",CRHPElig,IF(AND(INDEX(claimPeriodNo,MATCH('Étape 1) Taux'!$A$8,claimPeriods,0))&gt;17,INDEX(claimPeriodNo,MATCH('Étape 1) Taux'!$A$8,claimPeriods,0))&lt;20,revenueReduction&lt;0.1),0,IF(NOT(ISNUMBER(I1175)),0,IF(E1175="Oui",0,IF($C1175="Non - avec lien de dépendance",MIN(1129,I1175,$D1175),MIN(1129,I1175)))))))</f>
        <v>Effectuez l’étape 1</v>
      </c>
      <c r="R1175" s="3" t="str">
        <f>IF(CRHPElig=" -  ","Effectuez l’étape 1",IF(CRHPElig="La baisse de revenus n'est pas admissible dans le cadre du PEREC",CRHPElig,IF(AND(INDEX(claimPeriodNo,MATCH('Étape 1) Taux'!$A$8,claimPeriods,0))&gt;17,INDEX(claimPeriodNo,MATCH('Étape 1) Taux'!$A$8,claimPeriods,0))&lt;20,revenueReduction&lt;0.1),0,IF(NOT(ISNUMBER(J1175)),0,IF(F1175="Oui",0,IF($C1175="Non - avec lien de dépendance",MIN(1129,J1175,$D1175),MIN(1129,J1175)))))))</f>
        <v>Effectuez l’étape 1</v>
      </c>
      <c r="S1175" s="3" t="str">
        <f>IF(CRHPElig=" -  ","Effectuez l’étape 1",IF(CRHPElig="La baisse de revenus n'est pas admissible dans le cadre du PEREC",CRHPElig,IF(AND(INDEX(claimPeriodNo,MATCH('Étape 1) Taux'!$A$8,claimPeriods,0))&gt;17,INDEX(claimPeriodNo,MATCH('Étape 1) Taux'!$A$8,claimPeriods,0))&lt;20,revenueReduction&lt;0.1),0,IF(NOT(ISNUMBER(K1175)),0,IF(G1175="Oui",0,IF($C1175="Non - avec lien de dépendance",MIN(1129,K1175,$D1175),MIN(1129,K1175)))))))</f>
        <v>Effectuez l’étape 1</v>
      </c>
      <c r="T1175" s="3" t="str">
        <f>IF(CRHPElig=" -  ","Effectuez l’étape 1",IF(CRHPElig="La baisse de revenus n'est pas admissible dans le cadre du PEREC",CRHPElig,IF(AND(INDEX(claimPeriodNo,MATCH('Étape 1) Taux'!$A$8,claimPeriods,0))&gt;17,INDEX(claimPeriodNo,MATCH('Étape 1) Taux'!$A$8,claimPeriods,0))&lt;20,revenueReduction&lt;0.1),0,IF(NOT(ISNUMBER(L1175)),0,IF(H1175="Oui",0,IF($C1175="Non - avec lien de dépendance",MIN(1129,L1175,$D1175),MIN(1129,L1175)))))))</f>
        <v>Effectuez l’étape 1</v>
      </c>
      <c r="U1175" s="3">
        <f t="shared" si="112"/>
        <v>0</v>
      </c>
      <c r="V1175" s="3">
        <f t="shared" si="113"/>
        <v>0</v>
      </c>
    </row>
    <row r="1176" spans="13:22" x14ac:dyDescent="0.3">
      <c r="M1176" s="52" t="str">
        <f t="shared" si="108"/>
        <v>Calculez d'abord la baisse moyenne de vos revenus sur 12 mois à l'étape 2)</v>
      </c>
      <c r="N1176" s="52" t="str">
        <f t="shared" si="109"/>
        <v>Calculez d'abord la baisse moyenne de vos revenus sur 12 mois à l'étape 2)</v>
      </c>
      <c r="O1176" s="52" t="str">
        <f t="shared" si="110"/>
        <v>Calculez d'abord la baisse moyenne de vos revenus sur 12 mois à l'étape 2)</v>
      </c>
      <c r="P1176" s="52" t="str">
        <f t="shared" si="111"/>
        <v>Calculez d'abord la baisse moyenne de vos revenus sur 12 mois à l'étape 2)</v>
      </c>
      <c r="Q1176" s="3" t="str">
        <f>IF(CRHPElig=" -  ","Effectuez l’étape 1",IF(CRHPElig="La baisse de revenus n'est pas admissible dans le cadre du PEREC",CRHPElig,IF(AND(INDEX(claimPeriodNo,MATCH('Étape 1) Taux'!$A$8,claimPeriods,0))&gt;17,INDEX(claimPeriodNo,MATCH('Étape 1) Taux'!$A$8,claimPeriods,0))&lt;20,revenueReduction&lt;0.1),0,IF(NOT(ISNUMBER(I1176)),0,IF(E1176="Oui",0,IF($C1176="Non - avec lien de dépendance",MIN(1129,I1176,$D1176),MIN(1129,I1176)))))))</f>
        <v>Effectuez l’étape 1</v>
      </c>
      <c r="R1176" s="3" t="str">
        <f>IF(CRHPElig=" -  ","Effectuez l’étape 1",IF(CRHPElig="La baisse de revenus n'est pas admissible dans le cadre du PEREC",CRHPElig,IF(AND(INDEX(claimPeriodNo,MATCH('Étape 1) Taux'!$A$8,claimPeriods,0))&gt;17,INDEX(claimPeriodNo,MATCH('Étape 1) Taux'!$A$8,claimPeriods,0))&lt;20,revenueReduction&lt;0.1),0,IF(NOT(ISNUMBER(J1176)),0,IF(F1176="Oui",0,IF($C1176="Non - avec lien de dépendance",MIN(1129,J1176,$D1176),MIN(1129,J1176)))))))</f>
        <v>Effectuez l’étape 1</v>
      </c>
      <c r="S1176" s="3" t="str">
        <f>IF(CRHPElig=" -  ","Effectuez l’étape 1",IF(CRHPElig="La baisse de revenus n'est pas admissible dans le cadre du PEREC",CRHPElig,IF(AND(INDEX(claimPeriodNo,MATCH('Étape 1) Taux'!$A$8,claimPeriods,0))&gt;17,INDEX(claimPeriodNo,MATCH('Étape 1) Taux'!$A$8,claimPeriods,0))&lt;20,revenueReduction&lt;0.1),0,IF(NOT(ISNUMBER(K1176)),0,IF(G1176="Oui",0,IF($C1176="Non - avec lien de dépendance",MIN(1129,K1176,$D1176),MIN(1129,K1176)))))))</f>
        <v>Effectuez l’étape 1</v>
      </c>
      <c r="T1176" s="3" t="str">
        <f>IF(CRHPElig=" -  ","Effectuez l’étape 1",IF(CRHPElig="La baisse de revenus n'est pas admissible dans le cadre du PEREC",CRHPElig,IF(AND(INDEX(claimPeriodNo,MATCH('Étape 1) Taux'!$A$8,claimPeriods,0))&gt;17,INDEX(claimPeriodNo,MATCH('Étape 1) Taux'!$A$8,claimPeriods,0))&lt;20,revenueReduction&lt;0.1),0,IF(NOT(ISNUMBER(L1176)),0,IF(H1176="Oui",0,IF($C1176="Non - avec lien de dépendance",MIN(1129,L1176,$D1176),MIN(1129,L1176)))))))</f>
        <v>Effectuez l’étape 1</v>
      </c>
      <c r="U1176" s="3">
        <f t="shared" si="112"/>
        <v>0</v>
      </c>
      <c r="V1176" s="3">
        <f t="shared" si="113"/>
        <v>0</v>
      </c>
    </row>
    <row r="1177" spans="13:22" x14ac:dyDescent="0.3">
      <c r="M1177" s="52" t="str">
        <f t="shared" si="108"/>
        <v>Calculez d'abord la baisse moyenne de vos revenus sur 12 mois à l'étape 2)</v>
      </c>
      <c r="N1177" s="52" t="str">
        <f t="shared" si="109"/>
        <v>Calculez d'abord la baisse moyenne de vos revenus sur 12 mois à l'étape 2)</v>
      </c>
      <c r="O1177" s="52" t="str">
        <f t="shared" si="110"/>
        <v>Calculez d'abord la baisse moyenne de vos revenus sur 12 mois à l'étape 2)</v>
      </c>
      <c r="P1177" s="52" t="str">
        <f t="shared" si="111"/>
        <v>Calculez d'abord la baisse moyenne de vos revenus sur 12 mois à l'étape 2)</v>
      </c>
      <c r="Q1177" s="3" t="str">
        <f>IF(CRHPElig=" -  ","Effectuez l’étape 1",IF(CRHPElig="La baisse de revenus n'est pas admissible dans le cadre du PEREC",CRHPElig,IF(AND(INDEX(claimPeriodNo,MATCH('Étape 1) Taux'!$A$8,claimPeriods,0))&gt;17,INDEX(claimPeriodNo,MATCH('Étape 1) Taux'!$A$8,claimPeriods,0))&lt;20,revenueReduction&lt;0.1),0,IF(NOT(ISNUMBER(I1177)),0,IF(E1177="Oui",0,IF($C1177="Non - avec lien de dépendance",MIN(1129,I1177,$D1177),MIN(1129,I1177)))))))</f>
        <v>Effectuez l’étape 1</v>
      </c>
      <c r="R1177" s="3" t="str">
        <f>IF(CRHPElig=" -  ","Effectuez l’étape 1",IF(CRHPElig="La baisse de revenus n'est pas admissible dans le cadre du PEREC",CRHPElig,IF(AND(INDEX(claimPeriodNo,MATCH('Étape 1) Taux'!$A$8,claimPeriods,0))&gt;17,INDEX(claimPeriodNo,MATCH('Étape 1) Taux'!$A$8,claimPeriods,0))&lt;20,revenueReduction&lt;0.1),0,IF(NOT(ISNUMBER(J1177)),0,IF(F1177="Oui",0,IF($C1177="Non - avec lien de dépendance",MIN(1129,J1177,$D1177),MIN(1129,J1177)))))))</f>
        <v>Effectuez l’étape 1</v>
      </c>
      <c r="S1177" s="3" t="str">
        <f>IF(CRHPElig=" -  ","Effectuez l’étape 1",IF(CRHPElig="La baisse de revenus n'est pas admissible dans le cadre du PEREC",CRHPElig,IF(AND(INDEX(claimPeriodNo,MATCH('Étape 1) Taux'!$A$8,claimPeriods,0))&gt;17,INDEX(claimPeriodNo,MATCH('Étape 1) Taux'!$A$8,claimPeriods,0))&lt;20,revenueReduction&lt;0.1),0,IF(NOT(ISNUMBER(K1177)),0,IF(G1177="Oui",0,IF($C1177="Non - avec lien de dépendance",MIN(1129,K1177,$D1177),MIN(1129,K1177)))))))</f>
        <v>Effectuez l’étape 1</v>
      </c>
      <c r="T1177" s="3" t="str">
        <f>IF(CRHPElig=" -  ","Effectuez l’étape 1",IF(CRHPElig="La baisse de revenus n'est pas admissible dans le cadre du PEREC",CRHPElig,IF(AND(INDEX(claimPeriodNo,MATCH('Étape 1) Taux'!$A$8,claimPeriods,0))&gt;17,INDEX(claimPeriodNo,MATCH('Étape 1) Taux'!$A$8,claimPeriods,0))&lt;20,revenueReduction&lt;0.1),0,IF(NOT(ISNUMBER(L1177)),0,IF(H1177="Oui",0,IF($C1177="Non - avec lien de dépendance",MIN(1129,L1177,$D1177),MIN(1129,L1177)))))))</f>
        <v>Effectuez l’étape 1</v>
      </c>
      <c r="U1177" s="3">
        <f t="shared" si="112"/>
        <v>0</v>
      </c>
      <c r="V1177" s="3">
        <f t="shared" si="113"/>
        <v>0</v>
      </c>
    </row>
    <row r="1178" spans="13:22" x14ac:dyDescent="0.3">
      <c r="M1178" s="52" t="str">
        <f t="shared" si="108"/>
        <v>Calculez d'abord la baisse moyenne de vos revenus sur 12 mois à l'étape 2)</v>
      </c>
      <c r="N1178" s="52" t="str">
        <f t="shared" si="109"/>
        <v>Calculez d'abord la baisse moyenne de vos revenus sur 12 mois à l'étape 2)</v>
      </c>
      <c r="O1178" s="52" t="str">
        <f t="shared" si="110"/>
        <v>Calculez d'abord la baisse moyenne de vos revenus sur 12 mois à l'étape 2)</v>
      </c>
      <c r="P1178" s="52" t="str">
        <f t="shared" si="111"/>
        <v>Calculez d'abord la baisse moyenne de vos revenus sur 12 mois à l'étape 2)</v>
      </c>
      <c r="Q1178" s="3" t="str">
        <f>IF(CRHPElig=" -  ","Effectuez l’étape 1",IF(CRHPElig="La baisse de revenus n'est pas admissible dans le cadre du PEREC",CRHPElig,IF(AND(INDEX(claimPeriodNo,MATCH('Étape 1) Taux'!$A$8,claimPeriods,0))&gt;17,INDEX(claimPeriodNo,MATCH('Étape 1) Taux'!$A$8,claimPeriods,0))&lt;20,revenueReduction&lt;0.1),0,IF(NOT(ISNUMBER(I1178)),0,IF(E1178="Oui",0,IF($C1178="Non - avec lien de dépendance",MIN(1129,I1178,$D1178),MIN(1129,I1178)))))))</f>
        <v>Effectuez l’étape 1</v>
      </c>
      <c r="R1178" s="3" t="str">
        <f>IF(CRHPElig=" -  ","Effectuez l’étape 1",IF(CRHPElig="La baisse de revenus n'est pas admissible dans le cadre du PEREC",CRHPElig,IF(AND(INDEX(claimPeriodNo,MATCH('Étape 1) Taux'!$A$8,claimPeriods,0))&gt;17,INDEX(claimPeriodNo,MATCH('Étape 1) Taux'!$A$8,claimPeriods,0))&lt;20,revenueReduction&lt;0.1),0,IF(NOT(ISNUMBER(J1178)),0,IF(F1178="Oui",0,IF($C1178="Non - avec lien de dépendance",MIN(1129,J1178,$D1178),MIN(1129,J1178)))))))</f>
        <v>Effectuez l’étape 1</v>
      </c>
      <c r="S1178" s="3" t="str">
        <f>IF(CRHPElig=" -  ","Effectuez l’étape 1",IF(CRHPElig="La baisse de revenus n'est pas admissible dans le cadre du PEREC",CRHPElig,IF(AND(INDEX(claimPeriodNo,MATCH('Étape 1) Taux'!$A$8,claimPeriods,0))&gt;17,INDEX(claimPeriodNo,MATCH('Étape 1) Taux'!$A$8,claimPeriods,0))&lt;20,revenueReduction&lt;0.1),0,IF(NOT(ISNUMBER(K1178)),0,IF(G1178="Oui",0,IF($C1178="Non - avec lien de dépendance",MIN(1129,K1178,$D1178),MIN(1129,K1178)))))))</f>
        <v>Effectuez l’étape 1</v>
      </c>
      <c r="T1178" s="3" t="str">
        <f>IF(CRHPElig=" -  ","Effectuez l’étape 1",IF(CRHPElig="La baisse de revenus n'est pas admissible dans le cadre du PEREC",CRHPElig,IF(AND(INDEX(claimPeriodNo,MATCH('Étape 1) Taux'!$A$8,claimPeriods,0))&gt;17,INDEX(claimPeriodNo,MATCH('Étape 1) Taux'!$A$8,claimPeriods,0))&lt;20,revenueReduction&lt;0.1),0,IF(NOT(ISNUMBER(L1178)),0,IF(H1178="Oui",0,IF($C1178="Non - avec lien de dépendance",MIN(1129,L1178,$D1178),MIN(1129,L1178)))))))</f>
        <v>Effectuez l’étape 1</v>
      </c>
      <c r="U1178" s="3">
        <f t="shared" si="112"/>
        <v>0</v>
      </c>
      <c r="V1178" s="3">
        <f t="shared" si="113"/>
        <v>0</v>
      </c>
    </row>
    <row r="1179" spans="13:22" x14ac:dyDescent="0.3">
      <c r="M1179" s="52" t="str">
        <f t="shared" si="108"/>
        <v>Calculez d'abord la baisse moyenne de vos revenus sur 12 mois à l'étape 2)</v>
      </c>
      <c r="N1179" s="52" t="str">
        <f t="shared" si="109"/>
        <v>Calculez d'abord la baisse moyenne de vos revenus sur 12 mois à l'étape 2)</v>
      </c>
      <c r="O1179" s="52" t="str">
        <f t="shared" si="110"/>
        <v>Calculez d'abord la baisse moyenne de vos revenus sur 12 mois à l'étape 2)</v>
      </c>
      <c r="P1179" s="52" t="str">
        <f t="shared" si="111"/>
        <v>Calculez d'abord la baisse moyenne de vos revenus sur 12 mois à l'étape 2)</v>
      </c>
      <c r="Q1179" s="3" t="str">
        <f>IF(CRHPElig=" -  ","Effectuez l’étape 1",IF(CRHPElig="La baisse de revenus n'est pas admissible dans le cadre du PEREC",CRHPElig,IF(AND(INDEX(claimPeriodNo,MATCH('Étape 1) Taux'!$A$8,claimPeriods,0))&gt;17,INDEX(claimPeriodNo,MATCH('Étape 1) Taux'!$A$8,claimPeriods,0))&lt;20,revenueReduction&lt;0.1),0,IF(NOT(ISNUMBER(I1179)),0,IF(E1179="Oui",0,IF($C1179="Non - avec lien de dépendance",MIN(1129,I1179,$D1179),MIN(1129,I1179)))))))</f>
        <v>Effectuez l’étape 1</v>
      </c>
      <c r="R1179" s="3" t="str">
        <f>IF(CRHPElig=" -  ","Effectuez l’étape 1",IF(CRHPElig="La baisse de revenus n'est pas admissible dans le cadre du PEREC",CRHPElig,IF(AND(INDEX(claimPeriodNo,MATCH('Étape 1) Taux'!$A$8,claimPeriods,0))&gt;17,INDEX(claimPeriodNo,MATCH('Étape 1) Taux'!$A$8,claimPeriods,0))&lt;20,revenueReduction&lt;0.1),0,IF(NOT(ISNUMBER(J1179)),0,IF(F1179="Oui",0,IF($C1179="Non - avec lien de dépendance",MIN(1129,J1179,$D1179),MIN(1129,J1179)))))))</f>
        <v>Effectuez l’étape 1</v>
      </c>
      <c r="S1179" s="3" t="str">
        <f>IF(CRHPElig=" -  ","Effectuez l’étape 1",IF(CRHPElig="La baisse de revenus n'est pas admissible dans le cadre du PEREC",CRHPElig,IF(AND(INDEX(claimPeriodNo,MATCH('Étape 1) Taux'!$A$8,claimPeriods,0))&gt;17,INDEX(claimPeriodNo,MATCH('Étape 1) Taux'!$A$8,claimPeriods,0))&lt;20,revenueReduction&lt;0.1),0,IF(NOT(ISNUMBER(K1179)),0,IF(G1179="Oui",0,IF($C1179="Non - avec lien de dépendance",MIN(1129,K1179,$D1179),MIN(1129,K1179)))))))</f>
        <v>Effectuez l’étape 1</v>
      </c>
      <c r="T1179" s="3" t="str">
        <f>IF(CRHPElig=" -  ","Effectuez l’étape 1",IF(CRHPElig="La baisse de revenus n'est pas admissible dans le cadre du PEREC",CRHPElig,IF(AND(INDEX(claimPeriodNo,MATCH('Étape 1) Taux'!$A$8,claimPeriods,0))&gt;17,INDEX(claimPeriodNo,MATCH('Étape 1) Taux'!$A$8,claimPeriods,0))&lt;20,revenueReduction&lt;0.1),0,IF(NOT(ISNUMBER(L1179)),0,IF(H1179="Oui",0,IF($C1179="Non - avec lien de dépendance",MIN(1129,L1179,$D1179),MIN(1129,L1179)))))))</f>
        <v>Effectuez l’étape 1</v>
      </c>
      <c r="U1179" s="3">
        <f t="shared" si="112"/>
        <v>0</v>
      </c>
      <c r="V1179" s="3">
        <f t="shared" si="113"/>
        <v>0</v>
      </c>
    </row>
    <row r="1180" spans="13:22" x14ac:dyDescent="0.3">
      <c r="M1180" s="52" t="str">
        <f t="shared" si="108"/>
        <v>Calculez d'abord la baisse moyenne de vos revenus sur 12 mois à l'étape 2)</v>
      </c>
      <c r="N1180" s="52" t="str">
        <f t="shared" si="109"/>
        <v>Calculez d'abord la baisse moyenne de vos revenus sur 12 mois à l'étape 2)</v>
      </c>
      <c r="O1180" s="52" t="str">
        <f t="shared" si="110"/>
        <v>Calculez d'abord la baisse moyenne de vos revenus sur 12 mois à l'étape 2)</v>
      </c>
      <c r="P1180" s="52" t="str">
        <f t="shared" si="111"/>
        <v>Calculez d'abord la baisse moyenne de vos revenus sur 12 mois à l'étape 2)</v>
      </c>
      <c r="Q1180" s="3" t="str">
        <f>IF(CRHPElig=" -  ","Effectuez l’étape 1",IF(CRHPElig="La baisse de revenus n'est pas admissible dans le cadre du PEREC",CRHPElig,IF(AND(INDEX(claimPeriodNo,MATCH('Étape 1) Taux'!$A$8,claimPeriods,0))&gt;17,INDEX(claimPeriodNo,MATCH('Étape 1) Taux'!$A$8,claimPeriods,0))&lt;20,revenueReduction&lt;0.1),0,IF(NOT(ISNUMBER(I1180)),0,IF(E1180="Oui",0,IF($C1180="Non - avec lien de dépendance",MIN(1129,I1180,$D1180),MIN(1129,I1180)))))))</f>
        <v>Effectuez l’étape 1</v>
      </c>
      <c r="R1180" s="3" t="str">
        <f>IF(CRHPElig=" -  ","Effectuez l’étape 1",IF(CRHPElig="La baisse de revenus n'est pas admissible dans le cadre du PEREC",CRHPElig,IF(AND(INDEX(claimPeriodNo,MATCH('Étape 1) Taux'!$A$8,claimPeriods,0))&gt;17,INDEX(claimPeriodNo,MATCH('Étape 1) Taux'!$A$8,claimPeriods,0))&lt;20,revenueReduction&lt;0.1),0,IF(NOT(ISNUMBER(J1180)),0,IF(F1180="Oui",0,IF($C1180="Non - avec lien de dépendance",MIN(1129,J1180,$D1180),MIN(1129,J1180)))))))</f>
        <v>Effectuez l’étape 1</v>
      </c>
      <c r="S1180" s="3" t="str">
        <f>IF(CRHPElig=" -  ","Effectuez l’étape 1",IF(CRHPElig="La baisse de revenus n'est pas admissible dans le cadre du PEREC",CRHPElig,IF(AND(INDEX(claimPeriodNo,MATCH('Étape 1) Taux'!$A$8,claimPeriods,0))&gt;17,INDEX(claimPeriodNo,MATCH('Étape 1) Taux'!$A$8,claimPeriods,0))&lt;20,revenueReduction&lt;0.1),0,IF(NOT(ISNUMBER(K1180)),0,IF(G1180="Oui",0,IF($C1180="Non - avec lien de dépendance",MIN(1129,K1180,$D1180),MIN(1129,K1180)))))))</f>
        <v>Effectuez l’étape 1</v>
      </c>
      <c r="T1180" s="3" t="str">
        <f>IF(CRHPElig=" -  ","Effectuez l’étape 1",IF(CRHPElig="La baisse de revenus n'est pas admissible dans le cadre du PEREC",CRHPElig,IF(AND(INDEX(claimPeriodNo,MATCH('Étape 1) Taux'!$A$8,claimPeriods,0))&gt;17,INDEX(claimPeriodNo,MATCH('Étape 1) Taux'!$A$8,claimPeriods,0))&lt;20,revenueReduction&lt;0.1),0,IF(NOT(ISNUMBER(L1180)),0,IF(H1180="Oui",0,IF($C1180="Non - avec lien de dépendance",MIN(1129,L1180,$D1180),MIN(1129,L1180)))))))</f>
        <v>Effectuez l’étape 1</v>
      </c>
      <c r="U1180" s="3">
        <f t="shared" si="112"/>
        <v>0</v>
      </c>
      <c r="V1180" s="3">
        <f t="shared" si="113"/>
        <v>0</v>
      </c>
    </row>
    <row r="1181" spans="13:22" x14ac:dyDescent="0.3">
      <c r="M1181" s="52" t="str">
        <f t="shared" si="108"/>
        <v>Calculez d'abord la baisse moyenne de vos revenus sur 12 mois à l'étape 2)</v>
      </c>
      <c r="N1181" s="52" t="str">
        <f t="shared" si="109"/>
        <v>Calculez d'abord la baisse moyenne de vos revenus sur 12 mois à l'étape 2)</v>
      </c>
      <c r="O1181" s="52" t="str">
        <f t="shared" si="110"/>
        <v>Calculez d'abord la baisse moyenne de vos revenus sur 12 mois à l'étape 2)</v>
      </c>
      <c r="P1181" s="52" t="str">
        <f t="shared" si="111"/>
        <v>Calculez d'abord la baisse moyenne de vos revenus sur 12 mois à l'étape 2)</v>
      </c>
      <c r="Q1181" s="3" t="str">
        <f>IF(CRHPElig=" -  ","Effectuez l’étape 1",IF(CRHPElig="La baisse de revenus n'est pas admissible dans le cadre du PEREC",CRHPElig,IF(AND(INDEX(claimPeriodNo,MATCH('Étape 1) Taux'!$A$8,claimPeriods,0))&gt;17,INDEX(claimPeriodNo,MATCH('Étape 1) Taux'!$A$8,claimPeriods,0))&lt;20,revenueReduction&lt;0.1),0,IF(NOT(ISNUMBER(I1181)),0,IF(E1181="Oui",0,IF($C1181="Non - avec lien de dépendance",MIN(1129,I1181,$D1181),MIN(1129,I1181)))))))</f>
        <v>Effectuez l’étape 1</v>
      </c>
      <c r="R1181" s="3" t="str">
        <f>IF(CRHPElig=" -  ","Effectuez l’étape 1",IF(CRHPElig="La baisse de revenus n'est pas admissible dans le cadre du PEREC",CRHPElig,IF(AND(INDEX(claimPeriodNo,MATCH('Étape 1) Taux'!$A$8,claimPeriods,0))&gt;17,INDEX(claimPeriodNo,MATCH('Étape 1) Taux'!$A$8,claimPeriods,0))&lt;20,revenueReduction&lt;0.1),0,IF(NOT(ISNUMBER(J1181)),0,IF(F1181="Oui",0,IF($C1181="Non - avec lien de dépendance",MIN(1129,J1181,$D1181),MIN(1129,J1181)))))))</f>
        <v>Effectuez l’étape 1</v>
      </c>
      <c r="S1181" s="3" t="str">
        <f>IF(CRHPElig=" -  ","Effectuez l’étape 1",IF(CRHPElig="La baisse de revenus n'est pas admissible dans le cadre du PEREC",CRHPElig,IF(AND(INDEX(claimPeriodNo,MATCH('Étape 1) Taux'!$A$8,claimPeriods,0))&gt;17,INDEX(claimPeriodNo,MATCH('Étape 1) Taux'!$A$8,claimPeriods,0))&lt;20,revenueReduction&lt;0.1),0,IF(NOT(ISNUMBER(K1181)),0,IF(G1181="Oui",0,IF($C1181="Non - avec lien de dépendance",MIN(1129,K1181,$D1181),MIN(1129,K1181)))))))</f>
        <v>Effectuez l’étape 1</v>
      </c>
      <c r="T1181" s="3" t="str">
        <f>IF(CRHPElig=" -  ","Effectuez l’étape 1",IF(CRHPElig="La baisse de revenus n'est pas admissible dans le cadre du PEREC",CRHPElig,IF(AND(INDEX(claimPeriodNo,MATCH('Étape 1) Taux'!$A$8,claimPeriods,0))&gt;17,INDEX(claimPeriodNo,MATCH('Étape 1) Taux'!$A$8,claimPeriods,0))&lt;20,revenueReduction&lt;0.1),0,IF(NOT(ISNUMBER(L1181)),0,IF(H1181="Oui",0,IF($C1181="Non - avec lien de dépendance",MIN(1129,L1181,$D1181),MIN(1129,L1181)))))))</f>
        <v>Effectuez l’étape 1</v>
      </c>
      <c r="U1181" s="3">
        <f t="shared" si="112"/>
        <v>0</v>
      </c>
      <c r="V1181" s="3">
        <f t="shared" si="113"/>
        <v>0</v>
      </c>
    </row>
    <row r="1182" spans="13:22" x14ac:dyDescent="0.3">
      <c r="M1182" s="52" t="str">
        <f t="shared" si="108"/>
        <v>Calculez d'abord la baisse moyenne de vos revenus sur 12 mois à l'étape 2)</v>
      </c>
      <c r="N1182" s="52" t="str">
        <f t="shared" si="109"/>
        <v>Calculez d'abord la baisse moyenne de vos revenus sur 12 mois à l'étape 2)</v>
      </c>
      <c r="O1182" s="52" t="str">
        <f t="shared" si="110"/>
        <v>Calculez d'abord la baisse moyenne de vos revenus sur 12 mois à l'étape 2)</v>
      </c>
      <c r="P1182" s="52" t="str">
        <f t="shared" si="111"/>
        <v>Calculez d'abord la baisse moyenne de vos revenus sur 12 mois à l'étape 2)</v>
      </c>
      <c r="Q1182" s="3" t="str">
        <f>IF(CRHPElig=" -  ","Effectuez l’étape 1",IF(CRHPElig="La baisse de revenus n'est pas admissible dans le cadre du PEREC",CRHPElig,IF(AND(INDEX(claimPeriodNo,MATCH('Étape 1) Taux'!$A$8,claimPeriods,0))&gt;17,INDEX(claimPeriodNo,MATCH('Étape 1) Taux'!$A$8,claimPeriods,0))&lt;20,revenueReduction&lt;0.1),0,IF(NOT(ISNUMBER(I1182)),0,IF(E1182="Oui",0,IF($C1182="Non - avec lien de dépendance",MIN(1129,I1182,$D1182),MIN(1129,I1182)))))))</f>
        <v>Effectuez l’étape 1</v>
      </c>
      <c r="R1182" s="3" t="str">
        <f>IF(CRHPElig=" -  ","Effectuez l’étape 1",IF(CRHPElig="La baisse de revenus n'est pas admissible dans le cadre du PEREC",CRHPElig,IF(AND(INDEX(claimPeriodNo,MATCH('Étape 1) Taux'!$A$8,claimPeriods,0))&gt;17,INDEX(claimPeriodNo,MATCH('Étape 1) Taux'!$A$8,claimPeriods,0))&lt;20,revenueReduction&lt;0.1),0,IF(NOT(ISNUMBER(J1182)),0,IF(F1182="Oui",0,IF($C1182="Non - avec lien de dépendance",MIN(1129,J1182,$D1182),MIN(1129,J1182)))))))</f>
        <v>Effectuez l’étape 1</v>
      </c>
      <c r="S1182" s="3" t="str">
        <f>IF(CRHPElig=" -  ","Effectuez l’étape 1",IF(CRHPElig="La baisse de revenus n'est pas admissible dans le cadre du PEREC",CRHPElig,IF(AND(INDEX(claimPeriodNo,MATCH('Étape 1) Taux'!$A$8,claimPeriods,0))&gt;17,INDEX(claimPeriodNo,MATCH('Étape 1) Taux'!$A$8,claimPeriods,0))&lt;20,revenueReduction&lt;0.1),0,IF(NOT(ISNUMBER(K1182)),0,IF(G1182="Oui",0,IF($C1182="Non - avec lien de dépendance",MIN(1129,K1182,$D1182),MIN(1129,K1182)))))))</f>
        <v>Effectuez l’étape 1</v>
      </c>
      <c r="T1182" s="3" t="str">
        <f>IF(CRHPElig=" -  ","Effectuez l’étape 1",IF(CRHPElig="La baisse de revenus n'est pas admissible dans le cadre du PEREC",CRHPElig,IF(AND(INDEX(claimPeriodNo,MATCH('Étape 1) Taux'!$A$8,claimPeriods,0))&gt;17,INDEX(claimPeriodNo,MATCH('Étape 1) Taux'!$A$8,claimPeriods,0))&lt;20,revenueReduction&lt;0.1),0,IF(NOT(ISNUMBER(L1182)),0,IF(H1182="Oui",0,IF($C1182="Non - avec lien de dépendance",MIN(1129,L1182,$D1182),MIN(1129,L1182)))))))</f>
        <v>Effectuez l’étape 1</v>
      </c>
      <c r="U1182" s="3">
        <f t="shared" si="112"/>
        <v>0</v>
      </c>
      <c r="V1182" s="3">
        <f t="shared" si="113"/>
        <v>0</v>
      </c>
    </row>
    <row r="1183" spans="13:22" x14ac:dyDescent="0.3">
      <c r="M1183" s="52" t="str">
        <f t="shared" si="108"/>
        <v>Calculez d'abord la baisse moyenne de vos revenus sur 12 mois à l'étape 2)</v>
      </c>
      <c r="N1183" s="52" t="str">
        <f t="shared" si="109"/>
        <v>Calculez d'abord la baisse moyenne de vos revenus sur 12 mois à l'étape 2)</v>
      </c>
      <c r="O1183" s="52" t="str">
        <f t="shared" si="110"/>
        <v>Calculez d'abord la baisse moyenne de vos revenus sur 12 mois à l'étape 2)</v>
      </c>
      <c r="P1183" s="52" t="str">
        <f t="shared" si="111"/>
        <v>Calculez d'abord la baisse moyenne de vos revenus sur 12 mois à l'étape 2)</v>
      </c>
      <c r="Q1183" s="3" t="str">
        <f>IF(CRHPElig=" -  ","Effectuez l’étape 1",IF(CRHPElig="La baisse de revenus n'est pas admissible dans le cadre du PEREC",CRHPElig,IF(AND(INDEX(claimPeriodNo,MATCH('Étape 1) Taux'!$A$8,claimPeriods,0))&gt;17,INDEX(claimPeriodNo,MATCH('Étape 1) Taux'!$A$8,claimPeriods,0))&lt;20,revenueReduction&lt;0.1),0,IF(NOT(ISNUMBER(I1183)),0,IF(E1183="Oui",0,IF($C1183="Non - avec lien de dépendance",MIN(1129,I1183,$D1183),MIN(1129,I1183)))))))</f>
        <v>Effectuez l’étape 1</v>
      </c>
      <c r="R1183" s="3" t="str">
        <f>IF(CRHPElig=" -  ","Effectuez l’étape 1",IF(CRHPElig="La baisse de revenus n'est pas admissible dans le cadre du PEREC",CRHPElig,IF(AND(INDEX(claimPeriodNo,MATCH('Étape 1) Taux'!$A$8,claimPeriods,0))&gt;17,INDEX(claimPeriodNo,MATCH('Étape 1) Taux'!$A$8,claimPeriods,0))&lt;20,revenueReduction&lt;0.1),0,IF(NOT(ISNUMBER(J1183)),0,IF(F1183="Oui",0,IF($C1183="Non - avec lien de dépendance",MIN(1129,J1183,$D1183),MIN(1129,J1183)))))))</f>
        <v>Effectuez l’étape 1</v>
      </c>
      <c r="S1183" s="3" t="str">
        <f>IF(CRHPElig=" -  ","Effectuez l’étape 1",IF(CRHPElig="La baisse de revenus n'est pas admissible dans le cadre du PEREC",CRHPElig,IF(AND(INDEX(claimPeriodNo,MATCH('Étape 1) Taux'!$A$8,claimPeriods,0))&gt;17,INDEX(claimPeriodNo,MATCH('Étape 1) Taux'!$A$8,claimPeriods,0))&lt;20,revenueReduction&lt;0.1),0,IF(NOT(ISNUMBER(K1183)),0,IF(G1183="Oui",0,IF($C1183="Non - avec lien de dépendance",MIN(1129,K1183,$D1183),MIN(1129,K1183)))))))</f>
        <v>Effectuez l’étape 1</v>
      </c>
      <c r="T1183" s="3" t="str">
        <f>IF(CRHPElig=" -  ","Effectuez l’étape 1",IF(CRHPElig="La baisse de revenus n'est pas admissible dans le cadre du PEREC",CRHPElig,IF(AND(INDEX(claimPeriodNo,MATCH('Étape 1) Taux'!$A$8,claimPeriods,0))&gt;17,INDEX(claimPeriodNo,MATCH('Étape 1) Taux'!$A$8,claimPeriods,0))&lt;20,revenueReduction&lt;0.1),0,IF(NOT(ISNUMBER(L1183)),0,IF(H1183="Oui",0,IF($C1183="Non - avec lien de dépendance",MIN(1129,L1183,$D1183),MIN(1129,L1183)))))))</f>
        <v>Effectuez l’étape 1</v>
      </c>
      <c r="U1183" s="3">
        <f t="shared" si="112"/>
        <v>0</v>
      </c>
      <c r="V1183" s="3">
        <f t="shared" si="113"/>
        <v>0</v>
      </c>
    </row>
    <row r="1184" spans="13:22" x14ac:dyDescent="0.3">
      <c r="M1184" s="52" t="str">
        <f t="shared" si="108"/>
        <v>Calculez d'abord la baisse moyenne de vos revenus sur 12 mois à l'étape 2)</v>
      </c>
      <c r="N1184" s="52" t="str">
        <f t="shared" si="109"/>
        <v>Calculez d'abord la baisse moyenne de vos revenus sur 12 mois à l'étape 2)</v>
      </c>
      <c r="O1184" s="52" t="str">
        <f t="shared" si="110"/>
        <v>Calculez d'abord la baisse moyenne de vos revenus sur 12 mois à l'étape 2)</v>
      </c>
      <c r="P1184" s="52" t="str">
        <f t="shared" si="111"/>
        <v>Calculez d'abord la baisse moyenne de vos revenus sur 12 mois à l'étape 2)</v>
      </c>
      <c r="Q1184" s="3" t="str">
        <f>IF(CRHPElig=" -  ","Effectuez l’étape 1",IF(CRHPElig="La baisse de revenus n'est pas admissible dans le cadre du PEREC",CRHPElig,IF(AND(INDEX(claimPeriodNo,MATCH('Étape 1) Taux'!$A$8,claimPeriods,0))&gt;17,INDEX(claimPeriodNo,MATCH('Étape 1) Taux'!$A$8,claimPeriods,0))&lt;20,revenueReduction&lt;0.1),0,IF(NOT(ISNUMBER(I1184)),0,IF(E1184="Oui",0,IF($C1184="Non - avec lien de dépendance",MIN(1129,I1184,$D1184),MIN(1129,I1184)))))))</f>
        <v>Effectuez l’étape 1</v>
      </c>
      <c r="R1184" s="3" t="str">
        <f>IF(CRHPElig=" -  ","Effectuez l’étape 1",IF(CRHPElig="La baisse de revenus n'est pas admissible dans le cadre du PEREC",CRHPElig,IF(AND(INDEX(claimPeriodNo,MATCH('Étape 1) Taux'!$A$8,claimPeriods,0))&gt;17,INDEX(claimPeriodNo,MATCH('Étape 1) Taux'!$A$8,claimPeriods,0))&lt;20,revenueReduction&lt;0.1),0,IF(NOT(ISNUMBER(J1184)),0,IF(F1184="Oui",0,IF($C1184="Non - avec lien de dépendance",MIN(1129,J1184,$D1184),MIN(1129,J1184)))))))</f>
        <v>Effectuez l’étape 1</v>
      </c>
      <c r="S1184" s="3" t="str">
        <f>IF(CRHPElig=" -  ","Effectuez l’étape 1",IF(CRHPElig="La baisse de revenus n'est pas admissible dans le cadre du PEREC",CRHPElig,IF(AND(INDEX(claimPeriodNo,MATCH('Étape 1) Taux'!$A$8,claimPeriods,0))&gt;17,INDEX(claimPeriodNo,MATCH('Étape 1) Taux'!$A$8,claimPeriods,0))&lt;20,revenueReduction&lt;0.1),0,IF(NOT(ISNUMBER(K1184)),0,IF(G1184="Oui",0,IF($C1184="Non - avec lien de dépendance",MIN(1129,K1184,$D1184),MIN(1129,K1184)))))))</f>
        <v>Effectuez l’étape 1</v>
      </c>
      <c r="T1184" s="3" t="str">
        <f>IF(CRHPElig=" -  ","Effectuez l’étape 1",IF(CRHPElig="La baisse de revenus n'est pas admissible dans le cadre du PEREC",CRHPElig,IF(AND(INDEX(claimPeriodNo,MATCH('Étape 1) Taux'!$A$8,claimPeriods,0))&gt;17,INDEX(claimPeriodNo,MATCH('Étape 1) Taux'!$A$8,claimPeriods,0))&lt;20,revenueReduction&lt;0.1),0,IF(NOT(ISNUMBER(L1184)),0,IF(H1184="Oui",0,IF($C1184="Non - avec lien de dépendance",MIN(1129,L1184,$D1184),MIN(1129,L1184)))))))</f>
        <v>Effectuez l’étape 1</v>
      </c>
      <c r="U1184" s="3">
        <f t="shared" si="112"/>
        <v>0</v>
      </c>
      <c r="V1184" s="3">
        <f t="shared" si="113"/>
        <v>0</v>
      </c>
    </row>
    <row r="1185" spans="13:22" x14ac:dyDescent="0.3">
      <c r="M1185" s="52" t="str">
        <f t="shared" si="108"/>
        <v>Calculez d'abord la baisse moyenne de vos revenus sur 12 mois à l'étape 2)</v>
      </c>
      <c r="N1185" s="52" t="str">
        <f t="shared" si="109"/>
        <v>Calculez d'abord la baisse moyenne de vos revenus sur 12 mois à l'étape 2)</v>
      </c>
      <c r="O1185" s="52" t="str">
        <f t="shared" si="110"/>
        <v>Calculez d'abord la baisse moyenne de vos revenus sur 12 mois à l'étape 2)</v>
      </c>
      <c r="P1185" s="52" t="str">
        <f t="shared" si="111"/>
        <v>Calculez d'abord la baisse moyenne de vos revenus sur 12 mois à l'étape 2)</v>
      </c>
      <c r="Q1185" s="3" t="str">
        <f>IF(CRHPElig=" -  ","Effectuez l’étape 1",IF(CRHPElig="La baisse de revenus n'est pas admissible dans le cadre du PEREC",CRHPElig,IF(AND(INDEX(claimPeriodNo,MATCH('Étape 1) Taux'!$A$8,claimPeriods,0))&gt;17,INDEX(claimPeriodNo,MATCH('Étape 1) Taux'!$A$8,claimPeriods,0))&lt;20,revenueReduction&lt;0.1),0,IF(NOT(ISNUMBER(I1185)),0,IF(E1185="Oui",0,IF($C1185="Non - avec lien de dépendance",MIN(1129,I1185,$D1185),MIN(1129,I1185)))))))</f>
        <v>Effectuez l’étape 1</v>
      </c>
      <c r="R1185" s="3" t="str">
        <f>IF(CRHPElig=" -  ","Effectuez l’étape 1",IF(CRHPElig="La baisse de revenus n'est pas admissible dans le cadre du PEREC",CRHPElig,IF(AND(INDEX(claimPeriodNo,MATCH('Étape 1) Taux'!$A$8,claimPeriods,0))&gt;17,INDEX(claimPeriodNo,MATCH('Étape 1) Taux'!$A$8,claimPeriods,0))&lt;20,revenueReduction&lt;0.1),0,IF(NOT(ISNUMBER(J1185)),0,IF(F1185="Oui",0,IF($C1185="Non - avec lien de dépendance",MIN(1129,J1185,$D1185),MIN(1129,J1185)))))))</f>
        <v>Effectuez l’étape 1</v>
      </c>
      <c r="S1185" s="3" t="str">
        <f>IF(CRHPElig=" -  ","Effectuez l’étape 1",IF(CRHPElig="La baisse de revenus n'est pas admissible dans le cadre du PEREC",CRHPElig,IF(AND(INDEX(claimPeriodNo,MATCH('Étape 1) Taux'!$A$8,claimPeriods,0))&gt;17,INDEX(claimPeriodNo,MATCH('Étape 1) Taux'!$A$8,claimPeriods,0))&lt;20,revenueReduction&lt;0.1),0,IF(NOT(ISNUMBER(K1185)),0,IF(G1185="Oui",0,IF($C1185="Non - avec lien de dépendance",MIN(1129,K1185,$D1185),MIN(1129,K1185)))))))</f>
        <v>Effectuez l’étape 1</v>
      </c>
      <c r="T1185" s="3" t="str">
        <f>IF(CRHPElig=" -  ","Effectuez l’étape 1",IF(CRHPElig="La baisse de revenus n'est pas admissible dans le cadre du PEREC",CRHPElig,IF(AND(INDEX(claimPeriodNo,MATCH('Étape 1) Taux'!$A$8,claimPeriods,0))&gt;17,INDEX(claimPeriodNo,MATCH('Étape 1) Taux'!$A$8,claimPeriods,0))&lt;20,revenueReduction&lt;0.1),0,IF(NOT(ISNUMBER(L1185)),0,IF(H1185="Oui",0,IF($C1185="Non - avec lien de dépendance",MIN(1129,L1185,$D1185),MIN(1129,L1185)))))))</f>
        <v>Effectuez l’étape 1</v>
      </c>
      <c r="U1185" s="3">
        <f t="shared" si="112"/>
        <v>0</v>
      </c>
      <c r="V1185" s="3">
        <f t="shared" si="113"/>
        <v>0</v>
      </c>
    </row>
    <row r="1186" spans="13:22" x14ac:dyDescent="0.3">
      <c r="M1186" s="52" t="str">
        <f t="shared" si="108"/>
        <v>Calculez d'abord la baisse moyenne de vos revenus sur 12 mois à l'étape 2)</v>
      </c>
      <c r="N1186" s="52" t="str">
        <f t="shared" si="109"/>
        <v>Calculez d'abord la baisse moyenne de vos revenus sur 12 mois à l'étape 2)</v>
      </c>
      <c r="O1186" s="52" t="str">
        <f t="shared" si="110"/>
        <v>Calculez d'abord la baisse moyenne de vos revenus sur 12 mois à l'étape 2)</v>
      </c>
      <c r="P1186" s="52" t="str">
        <f t="shared" si="111"/>
        <v>Calculez d'abord la baisse moyenne de vos revenus sur 12 mois à l'étape 2)</v>
      </c>
      <c r="Q1186" s="3" t="str">
        <f>IF(CRHPElig=" -  ","Effectuez l’étape 1",IF(CRHPElig="La baisse de revenus n'est pas admissible dans le cadre du PEREC",CRHPElig,IF(AND(INDEX(claimPeriodNo,MATCH('Étape 1) Taux'!$A$8,claimPeriods,0))&gt;17,INDEX(claimPeriodNo,MATCH('Étape 1) Taux'!$A$8,claimPeriods,0))&lt;20,revenueReduction&lt;0.1),0,IF(NOT(ISNUMBER(I1186)),0,IF(E1186="Oui",0,IF($C1186="Non - avec lien de dépendance",MIN(1129,I1186,$D1186),MIN(1129,I1186)))))))</f>
        <v>Effectuez l’étape 1</v>
      </c>
      <c r="R1186" s="3" t="str">
        <f>IF(CRHPElig=" -  ","Effectuez l’étape 1",IF(CRHPElig="La baisse de revenus n'est pas admissible dans le cadre du PEREC",CRHPElig,IF(AND(INDEX(claimPeriodNo,MATCH('Étape 1) Taux'!$A$8,claimPeriods,0))&gt;17,INDEX(claimPeriodNo,MATCH('Étape 1) Taux'!$A$8,claimPeriods,0))&lt;20,revenueReduction&lt;0.1),0,IF(NOT(ISNUMBER(J1186)),0,IF(F1186="Oui",0,IF($C1186="Non - avec lien de dépendance",MIN(1129,J1186,$D1186),MIN(1129,J1186)))))))</f>
        <v>Effectuez l’étape 1</v>
      </c>
      <c r="S1186" s="3" t="str">
        <f>IF(CRHPElig=" -  ","Effectuez l’étape 1",IF(CRHPElig="La baisse de revenus n'est pas admissible dans le cadre du PEREC",CRHPElig,IF(AND(INDEX(claimPeriodNo,MATCH('Étape 1) Taux'!$A$8,claimPeriods,0))&gt;17,INDEX(claimPeriodNo,MATCH('Étape 1) Taux'!$A$8,claimPeriods,0))&lt;20,revenueReduction&lt;0.1),0,IF(NOT(ISNUMBER(K1186)),0,IF(G1186="Oui",0,IF($C1186="Non - avec lien de dépendance",MIN(1129,K1186,$D1186),MIN(1129,K1186)))))))</f>
        <v>Effectuez l’étape 1</v>
      </c>
      <c r="T1186" s="3" t="str">
        <f>IF(CRHPElig=" -  ","Effectuez l’étape 1",IF(CRHPElig="La baisse de revenus n'est pas admissible dans le cadre du PEREC",CRHPElig,IF(AND(INDEX(claimPeriodNo,MATCH('Étape 1) Taux'!$A$8,claimPeriods,0))&gt;17,INDEX(claimPeriodNo,MATCH('Étape 1) Taux'!$A$8,claimPeriods,0))&lt;20,revenueReduction&lt;0.1),0,IF(NOT(ISNUMBER(L1186)),0,IF(H1186="Oui",0,IF($C1186="Non - avec lien de dépendance",MIN(1129,L1186,$D1186),MIN(1129,L1186)))))))</f>
        <v>Effectuez l’étape 1</v>
      </c>
      <c r="U1186" s="3">
        <f t="shared" si="112"/>
        <v>0</v>
      </c>
      <c r="V1186" s="3">
        <f t="shared" si="113"/>
        <v>0</v>
      </c>
    </row>
    <row r="1187" spans="13:22" x14ac:dyDescent="0.3">
      <c r="M1187" s="52" t="str">
        <f t="shared" si="108"/>
        <v>Calculez d'abord la baisse moyenne de vos revenus sur 12 mois à l'étape 2)</v>
      </c>
      <c r="N1187" s="52" t="str">
        <f t="shared" si="109"/>
        <v>Calculez d'abord la baisse moyenne de vos revenus sur 12 mois à l'étape 2)</v>
      </c>
      <c r="O1187" s="52" t="str">
        <f t="shared" si="110"/>
        <v>Calculez d'abord la baisse moyenne de vos revenus sur 12 mois à l'étape 2)</v>
      </c>
      <c r="P1187" s="52" t="str">
        <f t="shared" si="111"/>
        <v>Calculez d'abord la baisse moyenne de vos revenus sur 12 mois à l'étape 2)</v>
      </c>
      <c r="Q1187" s="3" t="str">
        <f>IF(CRHPElig=" -  ","Effectuez l’étape 1",IF(CRHPElig="La baisse de revenus n'est pas admissible dans le cadre du PEREC",CRHPElig,IF(AND(INDEX(claimPeriodNo,MATCH('Étape 1) Taux'!$A$8,claimPeriods,0))&gt;17,INDEX(claimPeriodNo,MATCH('Étape 1) Taux'!$A$8,claimPeriods,0))&lt;20,revenueReduction&lt;0.1),0,IF(NOT(ISNUMBER(I1187)),0,IF(E1187="Oui",0,IF($C1187="Non - avec lien de dépendance",MIN(1129,I1187,$D1187),MIN(1129,I1187)))))))</f>
        <v>Effectuez l’étape 1</v>
      </c>
      <c r="R1187" s="3" t="str">
        <f>IF(CRHPElig=" -  ","Effectuez l’étape 1",IF(CRHPElig="La baisse de revenus n'est pas admissible dans le cadre du PEREC",CRHPElig,IF(AND(INDEX(claimPeriodNo,MATCH('Étape 1) Taux'!$A$8,claimPeriods,0))&gt;17,INDEX(claimPeriodNo,MATCH('Étape 1) Taux'!$A$8,claimPeriods,0))&lt;20,revenueReduction&lt;0.1),0,IF(NOT(ISNUMBER(J1187)),0,IF(F1187="Oui",0,IF($C1187="Non - avec lien de dépendance",MIN(1129,J1187,$D1187),MIN(1129,J1187)))))))</f>
        <v>Effectuez l’étape 1</v>
      </c>
      <c r="S1187" s="3" t="str">
        <f>IF(CRHPElig=" -  ","Effectuez l’étape 1",IF(CRHPElig="La baisse de revenus n'est pas admissible dans le cadre du PEREC",CRHPElig,IF(AND(INDEX(claimPeriodNo,MATCH('Étape 1) Taux'!$A$8,claimPeriods,0))&gt;17,INDEX(claimPeriodNo,MATCH('Étape 1) Taux'!$A$8,claimPeriods,0))&lt;20,revenueReduction&lt;0.1),0,IF(NOT(ISNUMBER(K1187)),0,IF(G1187="Oui",0,IF($C1187="Non - avec lien de dépendance",MIN(1129,K1187,$D1187),MIN(1129,K1187)))))))</f>
        <v>Effectuez l’étape 1</v>
      </c>
      <c r="T1187" s="3" t="str">
        <f>IF(CRHPElig=" -  ","Effectuez l’étape 1",IF(CRHPElig="La baisse de revenus n'est pas admissible dans le cadre du PEREC",CRHPElig,IF(AND(INDEX(claimPeriodNo,MATCH('Étape 1) Taux'!$A$8,claimPeriods,0))&gt;17,INDEX(claimPeriodNo,MATCH('Étape 1) Taux'!$A$8,claimPeriods,0))&lt;20,revenueReduction&lt;0.1),0,IF(NOT(ISNUMBER(L1187)),0,IF(H1187="Oui",0,IF($C1187="Non - avec lien de dépendance",MIN(1129,L1187,$D1187),MIN(1129,L1187)))))))</f>
        <v>Effectuez l’étape 1</v>
      </c>
      <c r="U1187" s="3">
        <f t="shared" si="112"/>
        <v>0</v>
      </c>
      <c r="V1187" s="3">
        <f t="shared" si="113"/>
        <v>0</v>
      </c>
    </row>
    <row r="1188" spans="13:22" x14ac:dyDescent="0.3">
      <c r="M1188" s="52" t="str">
        <f t="shared" si="108"/>
        <v>Calculez d'abord la baisse moyenne de vos revenus sur 12 mois à l'étape 2)</v>
      </c>
      <c r="N1188" s="52" t="str">
        <f t="shared" si="109"/>
        <v>Calculez d'abord la baisse moyenne de vos revenus sur 12 mois à l'étape 2)</v>
      </c>
      <c r="O1188" s="52" t="str">
        <f t="shared" si="110"/>
        <v>Calculez d'abord la baisse moyenne de vos revenus sur 12 mois à l'étape 2)</v>
      </c>
      <c r="P1188" s="52" t="str">
        <f t="shared" si="111"/>
        <v>Calculez d'abord la baisse moyenne de vos revenus sur 12 mois à l'étape 2)</v>
      </c>
      <c r="Q1188" s="3" t="str">
        <f>IF(CRHPElig=" -  ","Effectuez l’étape 1",IF(CRHPElig="La baisse de revenus n'est pas admissible dans le cadre du PEREC",CRHPElig,IF(AND(INDEX(claimPeriodNo,MATCH('Étape 1) Taux'!$A$8,claimPeriods,0))&gt;17,INDEX(claimPeriodNo,MATCH('Étape 1) Taux'!$A$8,claimPeriods,0))&lt;20,revenueReduction&lt;0.1),0,IF(NOT(ISNUMBER(I1188)),0,IF(E1188="Oui",0,IF($C1188="Non - avec lien de dépendance",MIN(1129,I1188,$D1188),MIN(1129,I1188)))))))</f>
        <v>Effectuez l’étape 1</v>
      </c>
      <c r="R1188" s="3" t="str">
        <f>IF(CRHPElig=" -  ","Effectuez l’étape 1",IF(CRHPElig="La baisse de revenus n'est pas admissible dans le cadre du PEREC",CRHPElig,IF(AND(INDEX(claimPeriodNo,MATCH('Étape 1) Taux'!$A$8,claimPeriods,0))&gt;17,INDEX(claimPeriodNo,MATCH('Étape 1) Taux'!$A$8,claimPeriods,0))&lt;20,revenueReduction&lt;0.1),0,IF(NOT(ISNUMBER(J1188)),0,IF(F1188="Oui",0,IF($C1188="Non - avec lien de dépendance",MIN(1129,J1188,$D1188),MIN(1129,J1188)))))))</f>
        <v>Effectuez l’étape 1</v>
      </c>
      <c r="S1188" s="3" t="str">
        <f>IF(CRHPElig=" -  ","Effectuez l’étape 1",IF(CRHPElig="La baisse de revenus n'est pas admissible dans le cadre du PEREC",CRHPElig,IF(AND(INDEX(claimPeriodNo,MATCH('Étape 1) Taux'!$A$8,claimPeriods,0))&gt;17,INDEX(claimPeriodNo,MATCH('Étape 1) Taux'!$A$8,claimPeriods,0))&lt;20,revenueReduction&lt;0.1),0,IF(NOT(ISNUMBER(K1188)),0,IF(G1188="Oui",0,IF($C1188="Non - avec lien de dépendance",MIN(1129,K1188,$D1188),MIN(1129,K1188)))))))</f>
        <v>Effectuez l’étape 1</v>
      </c>
      <c r="T1188" s="3" t="str">
        <f>IF(CRHPElig=" -  ","Effectuez l’étape 1",IF(CRHPElig="La baisse de revenus n'est pas admissible dans le cadre du PEREC",CRHPElig,IF(AND(INDEX(claimPeriodNo,MATCH('Étape 1) Taux'!$A$8,claimPeriods,0))&gt;17,INDEX(claimPeriodNo,MATCH('Étape 1) Taux'!$A$8,claimPeriods,0))&lt;20,revenueReduction&lt;0.1),0,IF(NOT(ISNUMBER(L1188)),0,IF(H1188="Oui",0,IF($C1188="Non - avec lien de dépendance",MIN(1129,L1188,$D1188),MIN(1129,L1188)))))))</f>
        <v>Effectuez l’étape 1</v>
      </c>
      <c r="U1188" s="3">
        <f t="shared" si="112"/>
        <v>0</v>
      </c>
      <c r="V1188" s="3">
        <f t="shared" si="113"/>
        <v>0</v>
      </c>
    </row>
    <row r="1189" spans="13:22" x14ac:dyDescent="0.3">
      <c r="M1189" s="52" t="str">
        <f t="shared" si="108"/>
        <v>Calculez d'abord la baisse moyenne de vos revenus sur 12 mois à l'étape 2)</v>
      </c>
      <c r="N1189" s="52" t="str">
        <f t="shared" si="109"/>
        <v>Calculez d'abord la baisse moyenne de vos revenus sur 12 mois à l'étape 2)</v>
      </c>
      <c r="O1189" s="52" t="str">
        <f t="shared" si="110"/>
        <v>Calculez d'abord la baisse moyenne de vos revenus sur 12 mois à l'étape 2)</v>
      </c>
      <c r="P1189" s="52" t="str">
        <f t="shared" si="111"/>
        <v>Calculez d'abord la baisse moyenne de vos revenus sur 12 mois à l'étape 2)</v>
      </c>
      <c r="Q1189" s="3" t="str">
        <f>IF(CRHPElig=" -  ","Effectuez l’étape 1",IF(CRHPElig="La baisse de revenus n'est pas admissible dans le cadre du PEREC",CRHPElig,IF(AND(INDEX(claimPeriodNo,MATCH('Étape 1) Taux'!$A$8,claimPeriods,0))&gt;17,INDEX(claimPeriodNo,MATCH('Étape 1) Taux'!$A$8,claimPeriods,0))&lt;20,revenueReduction&lt;0.1),0,IF(NOT(ISNUMBER(I1189)),0,IF(E1189="Oui",0,IF($C1189="Non - avec lien de dépendance",MIN(1129,I1189,$D1189),MIN(1129,I1189)))))))</f>
        <v>Effectuez l’étape 1</v>
      </c>
      <c r="R1189" s="3" t="str">
        <f>IF(CRHPElig=" -  ","Effectuez l’étape 1",IF(CRHPElig="La baisse de revenus n'est pas admissible dans le cadre du PEREC",CRHPElig,IF(AND(INDEX(claimPeriodNo,MATCH('Étape 1) Taux'!$A$8,claimPeriods,0))&gt;17,INDEX(claimPeriodNo,MATCH('Étape 1) Taux'!$A$8,claimPeriods,0))&lt;20,revenueReduction&lt;0.1),0,IF(NOT(ISNUMBER(J1189)),0,IF(F1189="Oui",0,IF($C1189="Non - avec lien de dépendance",MIN(1129,J1189,$D1189),MIN(1129,J1189)))))))</f>
        <v>Effectuez l’étape 1</v>
      </c>
      <c r="S1189" s="3" t="str">
        <f>IF(CRHPElig=" -  ","Effectuez l’étape 1",IF(CRHPElig="La baisse de revenus n'est pas admissible dans le cadre du PEREC",CRHPElig,IF(AND(INDEX(claimPeriodNo,MATCH('Étape 1) Taux'!$A$8,claimPeriods,0))&gt;17,INDEX(claimPeriodNo,MATCH('Étape 1) Taux'!$A$8,claimPeriods,0))&lt;20,revenueReduction&lt;0.1),0,IF(NOT(ISNUMBER(K1189)),0,IF(G1189="Oui",0,IF($C1189="Non - avec lien de dépendance",MIN(1129,K1189,$D1189),MIN(1129,K1189)))))))</f>
        <v>Effectuez l’étape 1</v>
      </c>
      <c r="T1189" s="3" t="str">
        <f>IF(CRHPElig=" -  ","Effectuez l’étape 1",IF(CRHPElig="La baisse de revenus n'est pas admissible dans le cadre du PEREC",CRHPElig,IF(AND(INDEX(claimPeriodNo,MATCH('Étape 1) Taux'!$A$8,claimPeriods,0))&gt;17,INDEX(claimPeriodNo,MATCH('Étape 1) Taux'!$A$8,claimPeriods,0))&lt;20,revenueReduction&lt;0.1),0,IF(NOT(ISNUMBER(L1189)),0,IF(H1189="Oui",0,IF($C1189="Non - avec lien de dépendance",MIN(1129,L1189,$D1189),MIN(1129,L1189)))))))</f>
        <v>Effectuez l’étape 1</v>
      </c>
      <c r="U1189" s="3">
        <f t="shared" si="112"/>
        <v>0</v>
      </c>
      <c r="V1189" s="3">
        <f t="shared" si="113"/>
        <v>0</v>
      </c>
    </row>
    <row r="1190" spans="13:22" x14ac:dyDescent="0.3">
      <c r="M1190" s="52" t="str">
        <f t="shared" si="108"/>
        <v>Calculez d'abord la baisse moyenne de vos revenus sur 12 mois à l'étape 2)</v>
      </c>
      <c r="N1190" s="52" t="str">
        <f t="shared" si="109"/>
        <v>Calculez d'abord la baisse moyenne de vos revenus sur 12 mois à l'étape 2)</v>
      </c>
      <c r="O1190" s="52" t="str">
        <f t="shared" si="110"/>
        <v>Calculez d'abord la baisse moyenne de vos revenus sur 12 mois à l'étape 2)</v>
      </c>
      <c r="P1190" s="52" t="str">
        <f t="shared" si="111"/>
        <v>Calculez d'abord la baisse moyenne de vos revenus sur 12 mois à l'étape 2)</v>
      </c>
      <c r="Q1190" s="3" t="str">
        <f>IF(CRHPElig=" -  ","Effectuez l’étape 1",IF(CRHPElig="La baisse de revenus n'est pas admissible dans le cadre du PEREC",CRHPElig,IF(AND(INDEX(claimPeriodNo,MATCH('Étape 1) Taux'!$A$8,claimPeriods,0))&gt;17,INDEX(claimPeriodNo,MATCH('Étape 1) Taux'!$A$8,claimPeriods,0))&lt;20,revenueReduction&lt;0.1),0,IF(NOT(ISNUMBER(I1190)),0,IF(E1190="Oui",0,IF($C1190="Non - avec lien de dépendance",MIN(1129,I1190,$D1190),MIN(1129,I1190)))))))</f>
        <v>Effectuez l’étape 1</v>
      </c>
      <c r="R1190" s="3" t="str">
        <f>IF(CRHPElig=" -  ","Effectuez l’étape 1",IF(CRHPElig="La baisse de revenus n'est pas admissible dans le cadre du PEREC",CRHPElig,IF(AND(INDEX(claimPeriodNo,MATCH('Étape 1) Taux'!$A$8,claimPeriods,0))&gt;17,INDEX(claimPeriodNo,MATCH('Étape 1) Taux'!$A$8,claimPeriods,0))&lt;20,revenueReduction&lt;0.1),0,IF(NOT(ISNUMBER(J1190)),0,IF(F1190="Oui",0,IF($C1190="Non - avec lien de dépendance",MIN(1129,J1190,$D1190),MIN(1129,J1190)))))))</f>
        <v>Effectuez l’étape 1</v>
      </c>
      <c r="S1190" s="3" t="str">
        <f>IF(CRHPElig=" -  ","Effectuez l’étape 1",IF(CRHPElig="La baisse de revenus n'est pas admissible dans le cadre du PEREC",CRHPElig,IF(AND(INDEX(claimPeriodNo,MATCH('Étape 1) Taux'!$A$8,claimPeriods,0))&gt;17,INDEX(claimPeriodNo,MATCH('Étape 1) Taux'!$A$8,claimPeriods,0))&lt;20,revenueReduction&lt;0.1),0,IF(NOT(ISNUMBER(K1190)),0,IF(G1190="Oui",0,IF($C1190="Non - avec lien de dépendance",MIN(1129,K1190,$D1190),MIN(1129,K1190)))))))</f>
        <v>Effectuez l’étape 1</v>
      </c>
      <c r="T1190" s="3" t="str">
        <f>IF(CRHPElig=" -  ","Effectuez l’étape 1",IF(CRHPElig="La baisse de revenus n'est pas admissible dans le cadre du PEREC",CRHPElig,IF(AND(INDEX(claimPeriodNo,MATCH('Étape 1) Taux'!$A$8,claimPeriods,0))&gt;17,INDEX(claimPeriodNo,MATCH('Étape 1) Taux'!$A$8,claimPeriods,0))&lt;20,revenueReduction&lt;0.1),0,IF(NOT(ISNUMBER(L1190)),0,IF(H1190="Oui",0,IF($C1190="Non - avec lien de dépendance",MIN(1129,L1190,$D1190),MIN(1129,L1190)))))))</f>
        <v>Effectuez l’étape 1</v>
      </c>
      <c r="U1190" s="3">
        <f t="shared" si="112"/>
        <v>0</v>
      </c>
      <c r="V1190" s="3">
        <f t="shared" si="113"/>
        <v>0</v>
      </c>
    </row>
    <row r="1191" spans="13:22" x14ac:dyDescent="0.3">
      <c r="M1191" s="52" t="str">
        <f t="shared" si="108"/>
        <v>Calculez d'abord la baisse moyenne de vos revenus sur 12 mois à l'étape 2)</v>
      </c>
      <c r="N1191" s="52" t="str">
        <f t="shared" si="109"/>
        <v>Calculez d'abord la baisse moyenne de vos revenus sur 12 mois à l'étape 2)</v>
      </c>
      <c r="O1191" s="52" t="str">
        <f t="shared" si="110"/>
        <v>Calculez d'abord la baisse moyenne de vos revenus sur 12 mois à l'étape 2)</v>
      </c>
      <c r="P1191" s="52" t="str">
        <f t="shared" si="111"/>
        <v>Calculez d'abord la baisse moyenne de vos revenus sur 12 mois à l'étape 2)</v>
      </c>
      <c r="Q1191" s="3" t="str">
        <f>IF(CRHPElig=" -  ","Effectuez l’étape 1",IF(CRHPElig="La baisse de revenus n'est pas admissible dans le cadre du PEREC",CRHPElig,IF(AND(INDEX(claimPeriodNo,MATCH('Étape 1) Taux'!$A$8,claimPeriods,0))&gt;17,INDEX(claimPeriodNo,MATCH('Étape 1) Taux'!$A$8,claimPeriods,0))&lt;20,revenueReduction&lt;0.1),0,IF(NOT(ISNUMBER(I1191)),0,IF(E1191="Oui",0,IF($C1191="Non - avec lien de dépendance",MIN(1129,I1191,$D1191),MIN(1129,I1191)))))))</f>
        <v>Effectuez l’étape 1</v>
      </c>
      <c r="R1191" s="3" t="str">
        <f>IF(CRHPElig=" -  ","Effectuez l’étape 1",IF(CRHPElig="La baisse de revenus n'est pas admissible dans le cadre du PEREC",CRHPElig,IF(AND(INDEX(claimPeriodNo,MATCH('Étape 1) Taux'!$A$8,claimPeriods,0))&gt;17,INDEX(claimPeriodNo,MATCH('Étape 1) Taux'!$A$8,claimPeriods,0))&lt;20,revenueReduction&lt;0.1),0,IF(NOT(ISNUMBER(J1191)),0,IF(F1191="Oui",0,IF($C1191="Non - avec lien de dépendance",MIN(1129,J1191,$D1191),MIN(1129,J1191)))))))</f>
        <v>Effectuez l’étape 1</v>
      </c>
      <c r="S1191" s="3" t="str">
        <f>IF(CRHPElig=" -  ","Effectuez l’étape 1",IF(CRHPElig="La baisse de revenus n'est pas admissible dans le cadre du PEREC",CRHPElig,IF(AND(INDEX(claimPeriodNo,MATCH('Étape 1) Taux'!$A$8,claimPeriods,0))&gt;17,INDEX(claimPeriodNo,MATCH('Étape 1) Taux'!$A$8,claimPeriods,0))&lt;20,revenueReduction&lt;0.1),0,IF(NOT(ISNUMBER(K1191)),0,IF(G1191="Oui",0,IF($C1191="Non - avec lien de dépendance",MIN(1129,K1191,$D1191),MIN(1129,K1191)))))))</f>
        <v>Effectuez l’étape 1</v>
      </c>
      <c r="T1191" s="3" t="str">
        <f>IF(CRHPElig=" -  ","Effectuez l’étape 1",IF(CRHPElig="La baisse de revenus n'est pas admissible dans le cadre du PEREC",CRHPElig,IF(AND(INDEX(claimPeriodNo,MATCH('Étape 1) Taux'!$A$8,claimPeriods,0))&gt;17,INDEX(claimPeriodNo,MATCH('Étape 1) Taux'!$A$8,claimPeriods,0))&lt;20,revenueReduction&lt;0.1),0,IF(NOT(ISNUMBER(L1191)),0,IF(H1191="Oui",0,IF($C1191="Non - avec lien de dépendance",MIN(1129,L1191,$D1191),MIN(1129,L1191)))))))</f>
        <v>Effectuez l’étape 1</v>
      </c>
      <c r="U1191" s="3">
        <f t="shared" si="112"/>
        <v>0</v>
      </c>
      <c r="V1191" s="3">
        <f t="shared" si="113"/>
        <v>0</v>
      </c>
    </row>
    <row r="1192" spans="13:22" x14ac:dyDescent="0.3">
      <c r="M1192" s="52" t="str">
        <f t="shared" si="108"/>
        <v>Calculez d'abord la baisse moyenne de vos revenus sur 12 mois à l'étape 2)</v>
      </c>
      <c r="N1192" s="52" t="str">
        <f t="shared" si="109"/>
        <v>Calculez d'abord la baisse moyenne de vos revenus sur 12 mois à l'étape 2)</v>
      </c>
      <c r="O1192" s="52" t="str">
        <f t="shared" si="110"/>
        <v>Calculez d'abord la baisse moyenne de vos revenus sur 12 mois à l'étape 2)</v>
      </c>
      <c r="P1192" s="52" t="str">
        <f t="shared" si="111"/>
        <v>Calculez d'abord la baisse moyenne de vos revenus sur 12 mois à l'étape 2)</v>
      </c>
      <c r="Q1192" s="3" t="str">
        <f>IF(CRHPElig=" -  ","Effectuez l’étape 1",IF(CRHPElig="La baisse de revenus n'est pas admissible dans le cadre du PEREC",CRHPElig,IF(AND(INDEX(claimPeriodNo,MATCH('Étape 1) Taux'!$A$8,claimPeriods,0))&gt;17,INDEX(claimPeriodNo,MATCH('Étape 1) Taux'!$A$8,claimPeriods,0))&lt;20,revenueReduction&lt;0.1),0,IF(NOT(ISNUMBER(I1192)),0,IF(E1192="Oui",0,IF($C1192="Non - avec lien de dépendance",MIN(1129,I1192,$D1192),MIN(1129,I1192)))))))</f>
        <v>Effectuez l’étape 1</v>
      </c>
      <c r="R1192" s="3" t="str">
        <f>IF(CRHPElig=" -  ","Effectuez l’étape 1",IF(CRHPElig="La baisse de revenus n'est pas admissible dans le cadre du PEREC",CRHPElig,IF(AND(INDEX(claimPeriodNo,MATCH('Étape 1) Taux'!$A$8,claimPeriods,0))&gt;17,INDEX(claimPeriodNo,MATCH('Étape 1) Taux'!$A$8,claimPeriods,0))&lt;20,revenueReduction&lt;0.1),0,IF(NOT(ISNUMBER(J1192)),0,IF(F1192="Oui",0,IF($C1192="Non - avec lien de dépendance",MIN(1129,J1192,$D1192),MIN(1129,J1192)))))))</f>
        <v>Effectuez l’étape 1</v>
      </c>
      <c r="S1192" s="3" t="str">
        <f>IF(CRHPElig=" -  ","Effectuez l’étape 1",IF(CRHPElig="La baisse de revenus n'est pas admissible dans le cadre du PEREC",CRHPElig,IF(AND(INDEX(claimPeriodNo,MATCH('Étape 1) Taux'!$A$8,claimPeriods,0))&gt;17,INDEX(claimPeriodNo,MATCH('Étape 1) Taux'!$A$8,claimPeriods,0))&lt;20,revenueReduction&lt;0.1),0,IF(NOT(ISNUMBER(K1192)),0,IF(G1192="Oui",0,IF($C1192="Non - avec lien de dépendance",MIN(1129,K1192,$D1192),MIN(1129,K1192)))))))</f>
        <v>Effectuez l’étape 1</v>
      </c>
      <c r="T1192" s="3" t="str">
        <f>IF(CRHPElig=" -  ","Effectuez l’étape 1",IF(CRHPElig="La baisse de revenus n'est pas admissible dans le cadre du PEREC",CRHPElig,IF(AND(INDEX(claimPeriodNo,MATCH('Étape 1) Taux'!$A$8,claimPeriods,0))&gt;17,INDEX(claimPeriodNo,MATCH('Étape 1) Taux'!$A$8,claimPeriods,0))&lt;20,revenueReduction&lt;0.1),0,IF(NOT(ISNUMBER(L1192)),0,IF(H1192="Oui",0,IF($C1192="Non - avec lien de dépendance",MIN(1129,L1192,$D1192),MIN(1129,L1192)))))))</f>
        <v>Effectuez l’étape 1</v>
      </c>
      <c r="U1192" s="3">
        <f t="shared" si="112"/>
        <v>0</v>
      </c>
      <c r="V1192" s="3">
        <f t="shared" si="113"/>
        <v>0</v>
      </c>
    </row>
    <row r="1193" spans="13:22" x14ac:dyDescent="0.3">
      <c r="M1193" s="52" t="str">
        <f t="shared" si="108"/>
        <v>Calculez d'abord la baisse moyenne de vos revenus sur 12 mois à l'étape 2)</v>
      </c>
      <c r="N1193" s="52" t="str">
        <f t="shared" si="109"/>
        <v>Calculez d'abord la baisse moyenne de vos revenus sur 12 mois à l'étape 2)</v>
      </c>
      <c r="O1193" s="52" t="str">
        <f t="shared" si="110"/>
        <v>Calculez d'abord la baisse moyenne de vos revenus sur 12 mois à l'étape 2)</v>
      </c>
      <c r="P1193" s="52" t="str">
        <f t="shared" si="111"/>
        <v>Calculez d'abord la baisse moyenne de vos revenus sur 12 mois à l'étape 2)</v>
      </c>
      <c r="Q1193" s="3" t="str">
        <f>IF(CRHPElig=" -  ","Effectuez l’étape 1",IF(CRHPElig="La baisse de revenus n'est pas admissible dans le cadre du PEREC",CRHPElig,IF(AND(INDEX(claimPeriodNo,MATCH('Étape 1) Taux'!$A$8,claimPeriods,0))&gt;17,INDEX(claimPeriodNo,MATCH('Étape 1) Taux'!$A$8,claimPeriods,0))&lt;20,revenueReduction&lt;0.1),0,IF(NOT(ISNUMBER(I1193)),0,IF(E1193="Oui",0,IF($C1193="Non - avec lien de dépendance",MIN(1129,I1193,$D1193),MIN(1129,I1193)))))))</f>
        <v>Effectuez l’étape 1</v>
      </c>
      <c r="R1193" s="3" t="str">
        <f>IF(CRHPElig=" -  ","Effectuez l’étape 1",IF(CRHPElig="La baisse de revenus n'est pas admissible dans le cadre du PEREC",CRHPElig,IF(AND(INDEX(claimPeriodNo,MATCH('Étape 1) Taux'!$A$8,claimPeriods,0))&gt;17,INDEX(claimPeriodNo,MATCH('Étape 1) Taux'!$A$8,claimPeriods,0))&lt;20,revenueReduction&lt;0.1),0,IF(NOT(ISNUMBER(J1193)),0,IF(F1193="Oui",0,IF($C1193="Non - avec lien de dépendance",MIN(1129,J1193,$D1193),MIN(1129,J1193)))))))</f>
        <v>Effectuez l’étape 1</v>
      </c>
      <c r="S1193" s="3" t="str">
        <f>IF(CRHPElig=" -  ","Effectuez l’étape 1",IF(CRHPElig="La baisse de revenus n'est pas admissible dans le cadre du PEREC",CRHPElig,IF(AND(INDEX(claimPeriodNo,MATCH('Étape 1) Taux'!$A$8,claimPeriods,0))&gt;17,INDEX(claimPeriodNo,MATCH('Étape 1) Taux'!$A$8,claimPeriods,0))&lt;20,revenueReduction&lt;0.1),0,IF(NOT(ISNUMBER(K1193)),0,IF(G1193="Oui",0,IF($C1193="Non - avec lien de dépendance",MIN(1129,K1193,$D1193),MIN(1129,K1193)))))))</f>
        <v>Effectuez l’étape 1</v>
      </c>
      <c r="T1193" s="3" t="str">
        <f>IF(CRHPElig=" -  ","Effectuez l’étape 1",IF(CRHPElig="La baisse de revenus n'est pas admissible dans le cadre du PEREC",CRHPElig,IF(AND(INDEX(claimPeriodNo,MATCH('Étape 1) Taux'!$A$8,claimPeriods,0))&gt;17,INDEX(claimPeriodNo,MATCH('Étape 1) Taux'!$A$8,claimPeriods,0))&lt;20,revenueReduction&lt;0.1),0,IF(NOT(ISNUMBER(L1193)),0,IF(H1193="Oui",0,IF($C1193="Non - avec lien de dépendance",MIN(1129,L1193,$D1193),MIN(1129,L1193)))))))</f>
        <v>Effectuez l’étape 1</v>
      </c>
      <c r="U1193" s="3">
        <f t="shared" si="112"/>
        <v>0</v>
      </c>
      <c r="V1193" s="3">
        <f t="shared" si="113"/>
        <v>0</v>
      </c>
    </row>
    <row r="1194" spans="13:22" x14ac:dyDescent="0.3">
      <c r="M1194" s="52" t="str">
        <f t="shared" si="108"/>
        <v>Calculez d'abord la baisse moyenne de vos revenus sur 12 mois à l'étape 2)</v>
      </c>
      <c r="N1194" s="52" t="str">
        <f t="shared" si="109"/>
        <v>Calculez d'abord la baisse moyenne de vos revenus sur 12 mois à l'étape 2)</v>
      </c>
      <c r="O1194" s="52" t="str">
        <f t="shared" si="110"/>
        <v>Calculez d'abord la baisse moyenne de vos revenus sur 12 mois à l'étape 2)</v>
      </c>
      <c r="P1194" s="52" t="str">
        <f t="shared" si="111"/>
        <v>Calculez d'abord la baisse moyenne de vos revenus sur 12 mois à l'étape 2)</v>
      </c>
      <c r="Q1194" s="3" t="str">
        <f>IF(CRHPElig=" -  ","Effectuez l’étape 1",IF(CRHPElig="La baisse de revenus n'est pas admissible dans le cadre du PEREC",CRHPElig,IF(AND(INDEX(claimPeriodNo,MATCH('Étape 1) Taux'!$A$8,claimPeriods,0))&gt;17,INDEX(claimPeriodNo,MATCH('Étape 1) Taux'!$A$8,claimPeriods,0))&lt;20,revenueReduction&lt;0.1),0,IF(NOT(ISNUMBER(I1194)),0,IF(E1194="Oui",0,IF($C1194="Non - avec lien de dépendance",MIN(1129,I1194,$D1194),MIN(1129,I1194)))))))</f>
        <v>Effectuez l’étape 1</v>
      </c>
      <c r="R1194" s="3" t="str">
        <f>IF(CRHPElig=" -  ","Effectuez l’étape 1",IF(CRHPElig="La baisse de revenus n'est pas admissible dans le cadre du PEREC",CRHPElig,IF(AND(INDEX(claimPeriodNo,MATCH('Étape 1) Taux'!$A$8,claimPeriods,0))&gt;17,INDEX(claimPeriodNo,MATCH('Étape 1) Taux'!$A$8,claimPeriods,0))&lt;20,revenueReduction&lt;0.1),0,IF(NOT(ISNUMBER(J1194)),0,IF(F1194="Oui",0,IF($C1194="Non - avec lien de dépendance",MIN(1129,J1194,$D1194),MIN(1129,J1194)))))))</f>
        <v>Effectuez l’étape 1</v>
      </c>
      <c r="S1194" s="3" t="str">
        <f>IF(CRHPElig=" -  ","Effectuez l’étape 1",IF(CRHPElig="La baisse de revenus n'est pas admissible dans le cadre du PEREC",CRHPElig,IF(AND(INDEX(claimPeriodNo,MATCH('Étape 1) Taux'!$A$8,claimPeriods,0))&gt;17,INDEX(claimPeriodNo,MATCH('Étape 1) Taux'!$A$8,claimPeriods,0))&lt;20,revenueReduction&lt;0.1),0,IF(NOT(ISNUMBER(K1194)),0,IF(G1194="Oui",0,IF($C1194="Non - avec lien de dépendance",MIN(1129,K1194,$D1194),MIN(1129,K1194)))))))</f>
        <v>Effectuez l’étape 1</v>
      </c>
      <c r="T1194" s="3" t="str">
        <f>IF(CRHPElig=" -  ","Effectuez l’étape 1",IF(CRHPElig="La baisse de revenus n'est pas admissible dans le cadre du PEREC",CRHPElig,IF(AND(INDEX(claimPeriodNo,MATCH('Étape 1) Taux'!$A$8,claimPeriods,0))&gt;17,INDEX(claimPeriodNo,MATCH('Étape 1) Taux'!$A$8,claimPeriods,0))&lt;20,revenueReduction&lt;0.1),0,IF(NOT(ISNUMBER(L1194)),0,IF(H1194="Oui",0,IF($C1194="Non - avec lien de dépendance",MIN(1129,L1194,$D1194),MIN(1129,L1194)))))))</f>
        <v>Effectuez l’étape 1</v>
      </c>
      <c r="U1194" s="3">
        <f t="shared" si="112"/>
        <v>0</v>
      </c>
      <c r="V1194" s="3">
        <f t="shared" si="113"/>
        <v>0</v>
      </c>
    </row>
    <row r="1195" spans="13:22" x14ac:dyDescent="0.3">
      <c r="M1195" s="52" t="str">
        <f t="shared" si="108"/>
        <v>Calculez d'abord la baisse moyenne de vos revenus sur 12 mois à l'étape 2)</v>
      </c>
      <c r="N1195" s="52" t="str">
        <f t="shared" si="109"/>
        <v>Calculez d'abord la baisse moyenne de vos revenus sur 12 mois à l'étape 2)</v>
      </c>
      <c r="O1195" s="52" t="str">
        <f t="shared" si="110"/>
        <v>Calculez d'abord la baisse moyenne de vos revenus sur 12 mois à l'étape 2)</v>
      </c>
      <c r="P1195" s="52" t="str">
        <f t="shared" si="111"/>
        <v>Calculez d'abord la baisse moyenne de vos revenus sur 12 mois à l'étape 2)</v>
      </c>
      <c r="Q1195" s="3" t="str">
        <f>IF(CRHPElig=" -  ","Effectuez l’étape 1",IF(CRHPElig="La baisse de revenus n'est pas admissible dans le cadre du PEREC",CRHPElig,IF(AND(INDEX(claimPeriodNo,MATCH('Étape 1) Taux'!$A$8,claimPeriods,0))&gt;17,INDEX(claimPeriodNo,MATCH('Étape 1) Taux'!$A$8,claimPeriods,0))&lt;20,revenueReduction&lt;0.1),0,IF(NOT(ISNUMBER(I1195)),0,IF(E1195="Oui",0,IF($C1195="Non - avec lien de dépendance",MIN(1129,I1195,$D1195),MIN(1129,I1195)))))))</f>
        <v>Effectuez l’étape 1</v>
      </c>
      <c r="R1195" s="3" t="str">
        <f>IF(CRHPElig=" -  ","Effectuez l’étape 1",IF(CRHPElig="La baisse de revenus n'est pas admissible dans le cadre du PEREC",CRHPElig,IF(AND(INDEX(claimPeriodNo,MATCH('Étape 1) Taux'!$A$8,claimPeriods,0))&gt;17,INDEX(claimPeriodNo,MATCH('Étape 1) Taux'!$A$8,claimPeriods,0))&lt;20,revenueReduction&lt;0.1),0,IF(NOT(ISNUMBER(J1195)),0,IF(F1195="Oui",0,IF($C1195="Non - avec lien de dépendance",MIN(1129,J1195,$D1195),MIN(1129,J1195)))))))</f>
        <v>Effectuez l’étape 1</v>
      </c>
      <c r="S1195" s="3" t="str">
        <f>IF(CRHPElig=" -  ","Effectuez l’étape 1",IF(CRHPElig="La baisse de revenus n'est pas admissible dans le cadre du PEREC",CRHPElig,IF(AND(INDEX(claimPeriodNo,MATCH('Étape 1) Taux'!$A$8,claimPeriods,0))&gt;17,INDEX(claimPeriodNo,MATCH('Étape 1) Taux'!$A$8,claimPeriods,0))&lt;20,revenueReduction&lt;0.1),0,IF(NOT(ISNUMBER(K1195)),0,IF(G1195="Oui",0,IF($C1195="Non - avec lien de dépendance",MIN(1129,K1195,$D1195),MIN(1129,K1195)))))))</f>
        <v>Effectuez l’étape 1</v>
      </c>
      <c r="T1195" s="3" t="str">
        <f>IF(CRHPElig=" -  ","Effectuez l’étape 1",IF(CRHPElig="La baisse de revenus n'est pas admissible dans le cadre du PEREC",CRHPElig,IF(AND(INDEX(claimPeriodNo,MATCH('Étape 1) Taux'!$A$8,claimPeriods,0))&gt;17,INDEX(claimPeriodNo,MATCH('Étape 1) Taux'!$A$8,claimPeriods,0))&lt;20,revenueReduction&lt;0.1),0,IF(NOT(ISNUMBER(L1195)),0,IF(H1195="Oui",0,IF($C1195="Non - avec lien de dépendance",MIN(1129,L1195,$D1195),MIN(1129,L1195)))))))</f>
        <v>Effectuez l’étape 1</v>
      </c>
      <c r="U1195" s="3">
        <f t="shared" si="112"/>
        <v>0</v>
      </c>
      <c r="V1195" s="3">
        <f t="shared" si="113"/>
        <v>0</v>
      </c>
    </row>
    <row r="1196" spans="13:22" x14ac:dyDescent="0.3">
      <c r="M1196" s="52" t="str">
        <f t="shared" si="108"/>
        <v>Calculez d'abord la baisse moyenne de vos revenus sur 12 mois à l'étape 2)</v>
      </c>
      <c r="N1196" s="52" t="str">
        <f t="shared" si="109"/>
        <v>Calculez d'abord la baisse moyenne de vos revenus sur 12 mois à l'étape 2)</v>
      </c>
      <c r="O1196" s="52" t="str">
        <f t="shared" si="110"/>
        <v>Calculez d'abord la baisse moyenne de vos revenus sur 12 mois à l'étape 2)</v>
      </c>
      <c r="P1196" s="52" t="str">
        <f t="shared" si="111"/>
        <v>Calculez d'abord la baisse moyenne de vos revenus sur 12 mois à l'étape 2)</v>
      </c>
      <c r="Q1196" s="3" t="str">
        <f>IF(CRHPElig=" -  ","Effectuez l’étape 1",IF(CRHPElig="La baisse de revenus n'est pas admissible dans le cadre du PEREC",CRHPElig,IF(AND(INDEX(claimPeriodNo,MATCH('Étape 1) Taux'!$A$8,claimPeriods,0))&gt;17,INDEX(claimPeriodNo,MATCH('Étape 1) Taux'!$A$8,claimPeriods,0))&lt;20,revenueReduction&lt;0.1),0,IF(NOT(ISNUMBER(I1196)),0,IF(E1196="Oui",0,IF($C1196="Non - avec lien de dépendance",MIN(1129,I1196,$D1196),MIN(1129,I1196)))))))</f>
        <v>Effectuez l’étape 1</v>
      </c>
      <c r="R1196" s="3" t="str">
        <f>IF(CRHPElig=" -  ","Effectuez l’étape 1",IF(CRHPElig="La baisse de revenus n'est pas admissible dans le cadre du PEREC",CRHPElig,IF(AND(INDEX(claimPeriodNo,MATCH('Étape 1) Taux'!$A$8,claimPeriods,0))&gt;17,INDEX(claimPeriodNo,MATCH('Étape 1) Taux'!$A$8,claimPeriods,0))&lt;20,revenueReduction&lt;0.1),0,IF(NOT(ISNUMBER(J1196)),0,IF(F1196="Oui",0,IF($C1196="Non - avec lien de dépendance",MIN(1129,J1196,$D1196),MIN(1129,J1196)))))))</f>
        <v>Effectuez l’étape 1</v>
      </c>
      <c r="S1196" s="3" t="str">
        <f>IF(CRHPElig=" -  ","Effectuez l’étape 1",IF(CRHPElig="La baisse de revenus n'est pas admissible dans le cadre du PEREC",CRHPElig,IF(AND(INDEX(claimPeriodNo,MATCH('Étape 1) Taux'!$A$8,claimPeriods,0))&gt;17,INDEX(claimPeriodNo,MATCH('Étape 1) Taux'!$A$8,claimPeriods,0))&lt;20,revenueReduction&lt;0.1),0,IF(NOT(ISNUMBER(K1196)),0,IF(G1196="Oui",0,IF($C1196="Non - avec lien de dépendance",MIN(1129,K1196,$D1196),MIN(1129,K1196)))))))</f>
        <v>Effectuez l’étape 1</v>
      </c>
      <c r="T1196" s="3" t="str">
        <f>IF(CRHPElig=" -  ","Effectuez l’étape 1",IF(CRHPElig="La baisse de revenus n'est pas admissible dans le cadre du PEREC",CRHPElig,IF(AND(INDEX(claimPeriodNo,MATCH('Étape 1) Taux'!$A$8,claimPeriods,0))&gt;17,INDEX(claimPeriodNo,MATCH('Étape 1) Taux'!$A$8,claimPeriods,0))&lt;20,revenueReduction&lt;0.1),0,IF(NOT(ISNUMBER(L1196)),0,IF(H1196="Oui",0,IF($C1196="Non - avec lien de dépendance",MIN(1129,L1196,$D1196),MIN(1129,L1196)))))))</f>
        <v>Effectuez l’étape 1</v>
      </c>
      <c r="U1196" s="3">
        <f t="shared" si="112"/>
        <v>0</v>
      </c>
      <c r="V1196" s="3">
        <f t="shared" si="113"/>
        <v>0</v>
      </c>
    </row>
    <row r="1197" spans="13:22" x14ac:dyDescent="0.3">
      <c r="M1197" s="52" t="str">
        <f t="shared" si="108"/>
        <v>Calculez d'abord la baisse moyenne de vos revenus sur 12 mois à l'étape 2)</v>
      </c>
      <c r="N1197" s="52" t="str">
        <f t="shared" si="109"/>
        <v>Calculez d'abord la baisse moyenne de vos revenus sur 12 mois à l'étape 2)</v>
      </c>
      <c r="O1197" s="52" t="str">
        <f t="shared" si="110"/>
        <v>Calculez d'abord la baisse moyenne de vos revenus sur 12 mois à l'étape 2)</v>
      </c>
      <c r="P1197" s="52" t="str">
        <f t="shared" si="111"/>
        <v>Calculez d'abord la baisse moyenne de vos revenus sur 12 mois à l'étape 2)</v>
      </c>
      <c r="Q1197" s="3" t="str">
        <f>IF(CRHPElig=" -  ","Effectuez l’étape 1",IF(CRHPElig="La baisse de revenus n'est pas admissible dans le cadre du PEREC",CRHPElig,IF(AND(INDEX(claimPeriodNo,MATCH('Étape 1) Taux'!$A$8,claimPeriods,0))&gt;17,INDEX(claimPeriodNo,MATCH('Étape 1) Taux'!$A$8,claimPeriods,0))&lt;20,revenueReduction&lt;0.1),0,IF(NOT(ISNUMBER(I1197)),0,IF(E1197="Oui",0,IF($C1197="Non - avec lien de dépendance",MIN(1129,I1197,$D1197),MIN(1129,I1197)))))))</f>
        <v>Effectuez l’étape 1</v>
      </c>
      <c r="R1197" s="3" t="str">
        <f>IF(CRHPElig=" -  ","Effectuez l’étape 1",IF(CRHPElig="La baisse de revenus n'est pas admissible dans le cadre du PEREC",CRHPElig,IF(AND(INDEX(claimPeriodNo,MATCH('Étape 1) Taux'!$A$8,claimPeriods,0))&gt;17,INDEX(claimPeriodNo,MATCH('Étape 1) Taux'!$A$8,claimPeriods,0))&lt;20,revenueReduction&lt;0.1),0,IF(NOT(ISNUMBER(J1197)),0,IF(F1197="Oui",0,IF($C1197="Non - avec lien de dépendance",MIN(1129,J1197,$D1197),MIN(1129,J1197)))))))</f>
        <v>Effectuez l’étape 1</v>
      </c>
      <c r="S1197" s="3" t="str">
        <f>IF(CRHPElig=" -  ","Effectuez l’étape 1",IF(CRHPElig="La baisse de revenus n'est pas admissible dans le cadre du PEREC",CRHPElig,IF(AND(INDEX(claimPeriodNo,MATCH('Étape 1) Taux'!$A$8,claimPeriods,0))&gt;17,INDEX(claimPeriodNo,MATCH('Étape 1) Taux'!$A$8,claimPeriods,0))&lt;20,revenueReduction&lt;0.1),0,IF(NOT(ISNUMBER(K1197)),0,IF(G1197="Oui",0,IF($C1197="Non - avec lien de dépendance",MIN(1129,K1197,$D1197),MIN(1129,K1197)))))))</f>
        <v>Effectuez l’étape 1</v>
      </c>
      <c r="T1197" s="3" t="str">
        <f>IF(CRHPElig=" -  ","Effectuez l’étape 1",IF(CRHPElig="La baisse de revenus n'est pas admissible dans le cadre du PEREC",CRHPElig,IF(AND(INDEX(claimPeriodNo,MATCH('Étape 1) Taux'!$A$8,claimPeriods,0))&gt;17,INDEX(claimPeriodNo,MATCH('Étape 1) Taux'!$A$8,claimPeriods,0))&lt;20,revenueReduction&lt;0.1),0,IF(NOT(ISNUMBER(L1197)),0,IF(H1197="Oui",0,IF($C1197="Non - avec lien de dépendance",MIN(1129,L1197,$D1197),MIN(1129,L1197)))))))</f>
        <v>Effectuez l’étape 1</v>
      </c>
      <c r="U1197" s="3">
        <f t="shared" si="112"/>
        <v>0</v>
      </c>
      <c r="V1197" s="3">
        <f t="shared" si="113"/>
        <v>0</v>
      </c>
    </row>
    <row r="1198" spans="13:22" x14ac:dyDescent="0.3">
      <c r="M1198" s="52" t="str">
        <f t="shared" si="108"/>
        <v>Calculez d'abord la baisse moyenne de vos revenus sur 12 mois à l'étape 2)</v>
      </c>
      <c r="N1198" s="52" t="str">
        <f t="shared" si="109"/>
        <v>Calculez d'abord la baisse moyenne de vos revenus sur 12 mois à l'étape 2)</v>
      </c>
      <c r="O1198" s="52" t="str">
        <f t="shared" si="110"/>
        <v>Calculez d'abord la baisse moyenne de vos revenus sur 12 mois à l'étape 2)</v>
      </c>
      <c r="P1198" s="52" t="str">
        <f t="shared" si="111"/>
        <v>Calculez d'abord la baisse moyenne de vos revenus sur 12 mois à l'étape 2)</v>
      </c>
      <c r="Q1198" s="3" t="str">
        <f>IF(CRHPElig=" -  ","Effectuez l’étape 1",IF(CRHPElig="La baisse de revenus n'est pas admissible dans le cadre du PEREC",CRHPElig,IF(AND(INDEX(claimPeriodNo,MATCH('Étape 1) Taux'!$A$8,claimPeriods,0))&gt;17,INDEX(claimPeriodNo,MATCH('Étape 1) Taux'!$A$8,claimPeriods,0))&lt;20,revenueReduction&lt;0.1),0,IF(NOT(ISNUMBER(I1198)),0,IF(E1198="Oui",0,IF($C1198="Non - avec lien de dépendance",MIN(1129,I1198,$D1198),MIN(1129,I1198)))))))</f>
        <v>Effectuez l’étape 1</v>
      </c>
      <c r="R1198" s="3" t="str">
        <f>IF(CRHPElig=" -  ","Effectuez l’étape 1",IF(CRHPElig="La baisse de revenus n'est pas admissible dans le cadre du PEREC",CRHPElig,IF(AND(INDEX(claimPeriodNo,MATCH('Étape 1) Taux'!$A$8,claimPeriods,0))&gt;17,INDEX(claimPeriodNo,MATCH('Étape 1) Taux'!$A$8,claimPeriods,0))&lt;20,revenueReduction&lt;0.1),0,IF(NOT(ISNUMBER(J1198)),0,IF(F1198="Oui",0,IF($C1198="Non - avec lien de dépendance",MIN(1129,J1198,$D1198),MIN(1129,J1198)))))))</f>
        <v>Effectuez l’étape 1</v>
      </c>
      <c r="S1198" s="3" t="str">
        <f>IF(CRHPElig=" -  ","Effectuez l’étape 1",IF(CRHPElig="La baisse de revenus n'est pas admissible dans le cadre du PEREC",CRHPElig,IF(AND(INDEX(claimPeriodNo,MATCH('Étape 1) Taux'!$A$8,claimPeriods,0))&gt;17,INDEX(claimPeriodNo,MATCH('Étape 1) Taux'!$A$8,claimPeriods,0))&lt;20,revenueReduction&lt;0.1),0,IF(NOT(ISNUMBER(K1198)),0,IF(G1198="Oui",0,IF($C1198="Non - avec lien de dépendance",MIN(1129,K1198,$D1198),MIN(1129,K1198)))))))</f>
        <v>Effectuez l’étape 1</v>
      </c>
      <c r="T1198" s="3" t="str">
        <f>IF(CRHPElig=" -  ","Effectuez l’étape 1",IF(CRHPElig="La baisse de revenus n'est pas admissible dans le cadre du PEREC",CRHPElig,IF(AND(INDEX(claimPeriodNo,MATCH('Étape 1) Taux'!$A$8,claimPeriods,0))&gt;17,INDEX(claimPeriodNo,MATCH('Étape 1) Taux'!$A$8,claimPeriods,0))&lt;20,revenueReduction&lt;0.1),0,IF(NOT(ISNUMBER(L1198)),0,IF(H1198="Oui",0,IF($C1198="Non - avec lien de dépendance",MIN(1129,L1198,$D1198),MIN(1129,L1198)))))))</f>
        <v>Effectuez l’étape 1</v>
      </c>
      <c r="U1198" s="3">
        <f t="shared" si="112"/>
        <v>0</v>
      </c>
      <c r="V1198" s="3">
        <f t="shared" si="113"/>
        <v>0</v>
      </c>
    </row>
    <row r="1199" spans="13:22" x14ac:dyDescent="0.3">
      <c r="M1199" s="52" t="str">
        <f t="shared" si="108"/>
        <v>Calculez d'abord la baisse moyenne de vos revenus sur 12 mois à l'étape 2)</v>
      </c>
      <c r="N1199" s="52" t="str">
        <f t="shared" si="109"/>
        <v>Calculez d'abord la baisse moyenne de vos revenus sur 12 mois à l'étape 2)</v>
      </c>
      <c r="O1199" s="52" t="str">
        <f t="shared" si="110"/>
        <v>Calculez d'abord la baisse moyenne de vos revenus sur 12 mois à l'étape 2)</v>
      </c>
      <c r="P1199" s="52" t="str">
        <f t="shared" si="111"/>
        <v>Calculez d'abord la baisse moyenne de vos revenus sur 12 mois à l'étape 2)</v>
      </c>
      <c r="Q1199" s="3" t="str">
        <f>IF(CRHPElig=" -  ","Effectuez l’étape 1",IF(CRHPElig="La baisse de revenus n'est pas admissible dans le cadre du PEREC",CRHPElig,IF(AND(INDEX(claimPeriodNo,MATCH('Étape 1) Taux'!$A$8,claimPeriods,0))&gt;17,INDEX(claimPeriodNo,MATCH('Étape 1) Taux'!$A$8,claimPeriods,0))&lt;20,revenueReduction&lt;0.1),0,IF(NOT(ISNUMBER(I1199)),0,IF(E1199="Oui",0,IF($C1199="Non - avec lien de dépendance",MIN(1129,I1199,$D1199),MIN(1129,I1199)))))))</f>
        <v>Effectuez l’étape 1</v>
      </c>
      <c r="R1199" s="3" t="str">
        <f>IF(CRHPElig=" -  ","Effectuez l’étape 1",IF(CRHPElig="La baisse de revenus n'est pas admissible dans le cadre du PEREC",CRHPElig,IF(AND(INDEX(claimPeriodNo,MATCH('Étape 1) Taux'!$A$8,claimPeriods,0))&gt;17,INDEX(claimPeriodNo,MATCH('Étape 1) Taux'!$A$8,claimPeriods,0))&lt;20,revenueReduction&lt;0.1),0,IF(NOT(ISNUMBER(J1199)),0,IF(F1199="Oui",0,IF($C1199="Non - avec lien de dépendance",MIN(1129,J1199,$D1199),MIN(1129,J1199)))))))</f>
        <v>Effectuez l’étape 1</v>
      </c>
      <c r="S1199" s="3" t="str">
        <f>IF(CRHPElig=" -  ","Effectuez l’étape 1",IF(CRHPElig="La baisse de revenus n'est pas admissible dans le cadre du PEREC",CRHPElig,IF(AND(INDEX(claimPeriodNo,MATCH('Étape 1) Taux'!$A$8,claimPeriods,0))&gt;17,INDEX(claimPeriodNo,MATCH('Étape 1) Taux'!$A$8,claimPeriods,0))&lt;20,revenueReduction&lt;0.1),0,IF(NOT(ISNUMBER(K1199)),0,IF(G1199="Oui",0,IF($C1199="Non - avec lien de dépendance",MIN(1129,K1199,$D1199),MIN(1129,K1199)))))))</f>
        <v>Effectuez l’étape 1</v>
      </c>
      <c r="T1199" s="3" t="str">
        <f>IF(CRHPElig=" -  ","Effectuez l’étape 1",IF(CRHPElig="La baisse de revenus n'est pas admissible dans le cadre du PEREC",CRHPElig,IF(AND(INDEX(claimPeriodNo,MATCH('Étape 1) Taux'!$A$8,claimPeriods,0))&gt;17,INDEX(claimPeriodNo,MATCH('Étape 1) Taux'!$A$8,claimPeriods,0))&lt;20,revenueReduction&lt;0.1),0,IF(NOT(ISNUMBER(L1199)),0,IF(H1199="Oui",0,IF($C1199="Non - avec lien de dépendance",MIN(1129,L1199,$D1199),MIN(1129,L1199)))))))</f>
        <v>Effectuez l’étape 1</v>
      </c>
      <c r="U1199" s="3">
        <f t="shared" si="112"/>
        <v>0</v>
      </c>
      <c r="V1199" s="3">
        <f t="shared" si="113"/>
        <v>0</v>
      </c>
    </row>
    <row r="1200" spans="13:22" x14ac:dyDescent="0.3">
      <c r="M1200" s="52" t="str">
        <f t="shared" si="108"/>
        <v>Calculez d'abord la baisse moyenne de vos revenus sur 12 mois à l'étape 2)</v>
      </c>
      <c r="N1200" s="52" t="str">
        <f t="shared" si="109"/>
        <v>Calculez d'abord la baisse moyenne de vos revenus sur 12 mois à l'étape 2)</v>
      </c>
      <c r="O1200" s="52" t="str">
        <f t="shared" si="110"/>
        <v>Calculez d'abord la baisse moyenne de vos revenus sur 12 mois à l'étape 2)</v>
      </c>
      <c r="P1200" s="52" t="str">
        <f t="shared" si="111"/>
        <v>Calculez d'abord la baisse moyenne de vos revenus sur 12 mois à l'étape 2)</v>
      </c>
      <c r="Q1200" s="3" t="str">
        <f>IF(CRHPElig=" -  ","Effectuez l’étape 1",IF(CRHPElig="La baisse de revenus n'est pas admissible dans le cadre du PEREC",CRHPElig,IF(AND(INDEX(claimPeriodNo,MATCH('Étape 1) Taux'!$A$8,claimPeriods,0))&gt;17,INDEX(claimPeriodNo,MATCH('Étape 1) Taux'!$A$8,claimPeriods,0))&lt;20,revenueReduction&lt;0.1),0,IF(NOT(ISNUMBER(I1200)),0,IF(E1200="Oui",0,IF($C1200="Non - avec lien de dépendance",MIN(1129,I1200,$D1200),MIN(1129,I1200)))))))</f>
        <v>Effectuez l’étape 1</v>
      </c>
      <c r="R1200" s="3" t="str">
        <f>IF(CRHPElig=" -  ","Effectuez l’étape 1",IF(CRHPElig="La baisse de revenus n'est pas admissible dans le cadre du PEREC",CRHPElig,IF(AND(INDEX(claimPeriodNo,MATCH('Étape 1) Taux'!$A$8,claimPeriods,0))&gt;17,INDEX(claimPeriodNo,MATCH('Étape 1) Taux'!$A$8,claimPeriods,0))&lt;20,revenueReduction&lt;0.1),0,IF(NOT(ISNUMBER(J1200)),0,IF(F1200="Oui",0,IF($C1200="Non - avec lien de dépendance",MIN(1129,J1200,$D1200),MIN(1129,J1200)))))))</f>
        <v>Effectuez l’étape 1</v>
      </c>
      <c r="S1200" s="3" t="str">
        <f>IF(CRHPElig=" -  ","Effectuez l’étape 1",IF(CRHPElig="La baisse de revenus n'est pas admissible dans le cadre du PEREC",CRHPElig,IF(AND(INDEX(claimPeriodNo,MATCH('Étape 1) Taux'!$A$8,claimPeriods,0))&gt;17,INDEX(claimPeriodNo,MATCH('Étape 1) Taux'!$A$8,claimPeriods,0))&lt;20,revenueReduction&lt;0.1),0,IF(NOT(ISNUMBER(K1200)),0,IF(G1200="Oui",0,IF($C1200="Non - avec lien de dépendance",MIN(1129,K1200,$D1200),MIN(1129,K1200)))))))</f>
        <v>Effectuez l’étape 1</v>
      </c>
      <c r="T1200" s="3" t="str">
        <f>IF(CRHPElig=" -  ","Effectuez l’étape 1",IF(CRHPElig="La baisse de revenus n'est pas admissible dans le cadre du PEREC",CRHPElig,IF(AND(INDEX(claimPeriodNo,MATCH('Étape 1) Taux'!$A$8,claimPeriods,0))&gt;17,INDEX(claimPeriodNo,MATCH('Étape 1) Taux'!$A$8,claimPeriods,0))&lt;20,revenueReduction&lt;0.1),0,IF(NOT(ISNUMBER(L1200)),0,IF(H1200="Oui",0,IF($C1200="Non - avec lien de dépendance",MIN(1129,L1200,$D1200),MIN(1129,L1200)))))))</f>
        <v>Effectuez l’étape 1</v>
      </c>
      <c r="U1200" s="3">
        <f t="shared" si="112"/>
        <v>0</v>
      </c>
      <c r="V1200" s="3">
        <f t="shared" si="113"/>
        <v>0</v>
      </c>
    </row>
    <row r="1201" spans="13:22" x14ac:dyDescent="0.3">
      <c r="M1201" s="52" t="str">
        <f t="shared" si="108"/>
        <v>Calculez d'abord la baisse moyenne de vos revenus sur 12 mois à l'étape 2)</v>
      </c>
      <c r="N1201" s="52" t="str">
        <f t="shared" si="109"/>
        <v>Calculez d'abord la baisse moyenne de vos revenus sur 12 mois à l'étape 2)</v>
      </c>
      <c r="O1201" s="52" t="str">
        <f t="shared" si="110"/>
        <v>Calculez d'abord la baisse moyenne de vos revenus sur 12 mois à l'étape 2)</v>
      </c>
      <c r="P1201" s="52" t="str">
        <f t="shared" si="111"/>
        <v>Calculez d'abord la baisse moyenne de vos revenus sur 12 mois à l'étape 2)</v>
      </c>
      <c r="Q1201" s="3" t="str">
        <f>IF(CRHPElig=" -  ","Effectuez l’étape 1",IF(CRHPElig="La baisse de revenus n'est pas admissible dans le cadre du PEREC",CRHPElig,IF(AND(INDEX(claimPeriodNo,MATCH('Étape 1) Taux'!$A$8,claimPeriods,0))&gt;17,INDEX(claimPeriodNo,MATCH('Étape 1) Taux'!$A$8,claimPeriods,0))&lt;20,revenueReduction&lt;0.1),0,IF(NOT(ISNUMBER(I1201)),0,IF(E1201="Oui",0,IF($C1201="Non - avec lien de dépendance",MIN(1129,I1201,$D1201),MIN(1129,I1201)))))))</f>
        <v>Effectuez l’étape 1</v>
      </c>
      <c r="R1201" s="3" t="str">
        <f>IF(CRHPElig=" -  ","Effectuez l’étape 1",IF(CRHPElig="La baisse de revenus n'est pas admissible dans le cadre du PEREC",CRHPElig,IF(AND(INDEX(claimPeriodNo,MATCH('Étape 1) Taux'!$A$8,claimPeriods,0))&gt;17,INDEX(claimPeriodNo,MATCH('Étape 1) Taux'!$A$8,claimPeriods,0))&lt;20,revenueReduction&lt;0.1),0,IF(NOT(ISNUMBER(J1201)),0,IF(F1201="Oui",0,IF($C1201="Non - avec lien de dépendance",MIN(1129,J1201,$D1201),MIN(1129,J1201)))))))</f>
        <v>Effectuez l’étape 1</v>
      </c>
      <c r="S1201" s="3" t="str">
        <f>IF(CRHPElig=" -  ","Effectuez l’étape 1",IF(CRHPElig="La baisse de revenus n'est pas admissible dans le cadre du PEREC",CRHPElig,IF(AND(INDEX(claimPeriodNo,MATCH('Étape 1) Taux'!$A$8,claimPeriods,0))&gt;17,INDEX(claimPeriodNo,MATCH('Étape 1) Taux'!$A$8,claimPeriods,0))&lt;20,revenueReduction&lt;0.1),0,IF(NOT(ISNUMBER(K1201)),0,IF(G1201="Oui",0,IF($C1201="Non - avec lien de dépendance",MIN(1129,K1201,$D1201),MIN(1129,K1201)))))))</f>
        <v>Effectuez l’étape 1</v>
      </c>
      <c r="T1201" s="3" t="str">
        <f>IF(CRHPElig=" -  ","Effectuez l’étape 1",IF(CRHPElig="La baisse de revenus n'est pas admissible dans le cadre du PEREC",CRHPElig,IF(AND(INDEX(claimPeriodNo,MATCH('Étape 1) Taux'!$A$8,claimPeriods,0))&gt;17,INDEX(claimPeriodNo,MATCH('Étape 1) Taux'!$A$8,claimPeriods,0))&lt;20,revenueReduction&lt;0.1),0,IF(NOT(ISNUMBER(L1201)),0,IF(H1201="Oui",0,IF($C1201="Non - avec lien de dépendance",MIN(1129,L1201,$D1201),MIN(1129,L1201)))))))</f>
        <v>Effectuez l’étape 1</v>
      </c>
      <c r="U1201" s="3">
        <f t="shared" si="112"/>
        <v>0</v>
      </c>
      <c r="V1201" s="3">
        <f t="shared" si="113"/>
        <v>0</v>
      </c>
    </row>
    <row r="1202" spans="13:22" x14ac:dyDescent="0.3">
      <c r="M1202" s="52" t="str">
        <f t="shared" si="108"/>
        <v>Calculez d'abord la baisse moyenne de vos revenus sur 12 mois à l'étape 2)</v>
      </c>
      <c r="N1202" s="52" t="str">
        <f t="shared" si="109"/>
        <v>Calculez d'abord la baisse moyenne de vos revenus sur 12 mois à l'étape 2)</v>
      </c>
      <c r="O1202" s="52" t="str">
        <f t="shared" si="110"/>
        <v>Calculez d'abord la baisse moyenne de vos revenus sur 12 mois à l'étape 2)</v>
      </c>
      <c r="P1202" s="52" t="str">
        <f t="shared" si="111"/>
        <v>Calculez d'abord la baisse moyenne de vos revenus sur 12 mois à l'étape 2)</v>
      </c>
      <c r="Q1202" s="3" t="str">
        <f>IF(CRHPElig=" -  ","Effectuez l’étape 1",IF(CRHPElig="La baisse de revenus n'est pas admissible dans le cadre du PEREC",CRHPElig,IF(AND(INDEX(claimPeriodNo,MATCH('Étape 1) Taux'!$A$8,claimPeriods,0))&gt;17,INDEX(claimPeriodNo,MATCH('Étape 1) Taux'!$A$8,claimPeriods,0))&lt;20,revenueReduction&lt;0.1),0,IF(NOT(ISNUMBER(I1202)),0,IF(E1202="Oui",0,IF($C1202="Non - avec lien de dépendance",MIN(1129,I1202,$D1202),MIN(1129,I1202)))))))</f>
        <v>Effectuez l’étape 1</v>
      </c>
      <c r="R1202" s="3" t="str">
        <f>IF(CRHPElig=" -  ","Effectuez l’étape 1",IF(CRHPElig="La baisse de revenus n'est pas admissible dans le cadre du PEREC",CRHPElig,IF(AND(INDEX(claimPeriodNo,MATCH('Étape 1) Taux'!$A$8,claimPeriods,0))&gt;17,INDEX(claimPeriodNo,MATCH('Étape 1) Taux'!$A$8,claimPeriods,0))&lt;20,revenueReduction&lt;0.1),0,IF(NOT(ISNUMBER(J1202)),0,IF(F1202="Oui",0,IF($C1202="Non - avec lien de dépendance",MIN(1129,J1202,$D1202),MIN(1129,J1202)))))))</f>
        <v>Effectuez l’étape 1</v>
      </c>
      <c r="S1202" s="3" t="str">
        <f>IF(CRHPElig=" -  ","Effectuez l’étape 1",IF(CRHPElig="La baisse de revenus n'est pas admissible dans le cadre du PEREC",CRHPElig,IF(AND(INDEX(claimPeriodNo,MATCH('Étape 1) Taux'!$A$8,claimPeriods,0))&gt;17,INDEX(claimPeriodNo,MATCH('Étape 1) Taux'!$A$8,claimPeriods,0))&lt;20,revenueReduction&lt;0.1),0,IF(NOT(ISNUMBER(K1202)),0,IF(G1202="Oui",0,IF($C1202="Non - avec lien de dépendance",MIN(1129,K1202,$D1202),MIN(1129,K1202)))))))</f>
        <v>Effectuez l’étape 1</v>
      </c>
      <c r="T1202" s="3" t="str">
        <f>IF(CRHPElig=" -  ","Effectuez l’étape 1",IF(CRHPElig="La baisse de revenus n'est pas admissible dans le cadre du PEREC",CRHPElig,IF(AND(INDEX(claimPeriodNo,MATCH('Étape 1) Taux'!$A$8,claimPeriods,0))&gt;17,INDEX(claimPeriodNo,MATCH('Étape 1) Taux'!$A$8,claimPeriods,0))&lt;20,revenueReduction&lt;0.1),0,IF(NOT(ISNUMBER(L1202)),0,IF(H1202="Oui",0,IF($C1202="Non - avec lien de dépendance",MIN(1129,L1202,$D1202),MIN(1129,L1202)))))))</f>
        <v>Effectuez l’étape 1</v>
      </c>
      <c r="U1202" s="3">
        <f t="shared" si="112"/>
        <v>0</v>
      </c>
      <c r="V1202" s="3">
        <f t="shared" si="113"/>
        <v>0</v>
      </c>
    </row>
    <row r="1203" spans="13:22" x14ac:dyDescent="0.3">
      <c r="M1203" s="52" t="str">
        <f t="shared" si="108"/>
        <v>Calculez d'abord la baisse moyenne de vos revenus sur 12 mois à l'étape 2)</v>
      </c>
      <c r="N1203" s="52" t="str">
        <f t="shared" si="109"/>
        <v>Calculez d'abord la baisse moyenne de vos revenus sur 12 mois à l'étape 2)</v>
      </c>
      <c r="O1203" s="52" t="str">
        <f t="shared" si="110"/>
        <v>Calculez d'abord la baisse moyenne de vos revenus sur 12 mois à l'étape 2)</v>
      </c>
      <c r="P1203" s="52" t="str">
        <f t="shared" si="111"/>
        <v>Calculez d'abord la baisse moyenne de vos revenus sur 12 mois à l'étape 2)</v>
      </c>
      <c r="Q1203" s="3" t="str">
        <f>IF(CRHPElig=" -  ","Effectuez l’étape 1",IF(CRHPElig="La baisse de revenus n'est pas admissible dans le cadre du PEREC",CRHPElig,IF(AND(INDEX(claimPeriodNo,MATCH('Étape 1) Taux'!$A$8,claimPeriods,0))&gt;17,INDEX(claimPeriodNo,MATCH('Étape 1) Taux'!$A$8,claimPeriods,0))&lt;20,revenueReduction&lt;0.1),0,IF(NOT(ISNUMBER(I1203)),0,IF(E1203="Oui",0,IF($C1203="Non - avec lien de dépendance",MIN(1129,I1203,$D1203),MIN(1129,I1203)))))))</f>
        <v>Effectuez l’étape 1</v>
      </c>
      <c r="R1203" s="3" t="str">
        <f>IF(CRHPElig=" -  ","Effectuez l’étape 1",IF(CRHPElig="La baisse de revenus n'est pas admissible dans le cadre du PEREC",CRHPElig,IF(AND(INDEX(claimPeriodNo,MATCH('Étape 1) Taux'!$A$8,claimPeriods,0))&gt;17,INDEX(claimPeriodNo,MATCH('Étape 1) Taux'!$A$8,claimPeriods,0))&lt;20,revenueReduction&lt;0.1),0,IF(NOT(ISNUMBER(J1203)),0,IF(F1203="Oui",0,IF($C1203="Non - avec lien de dépendance",MIN(1129,J1203,$D1203),MIN(1129,J1203)))))))</f>
        <v>Effectuez l’étape 1</v>
      </c>
      <c r="S1203" s="3" t="str">
        <f>IF(CRHPElig=" -  ","Effectuez l’étape 1",IF(CRHPElig="La baisse de revenus n'est pas admissible dans le cadre du PEREC",CRHPElig,IF(AND(INDEX(claimPeriodNo,MATCH('Étape 1) Taux'!$A$8,claimPeriods,0))&gt;17,INDEX(claimPeriodNo,MATCH('Étape 1) Taux'!$A$8,claimPeriods,0))&lt;20,revenueReduction&lt;0.1),0,IF(NOT(ISNUMBER(K1203)),0,IF(G1203="Oui",0,IF($C1203="Non - avec lien de dépendance",MIN(1129,K1203,$D1203),MIN(1129,K1203)))))))</f>
        <v>Effectuez l’étape 1</v>
      </c>
      <c r="T1203" s="3" t="str">
        <f>IF(CRHPElig=" -  ","Effectuez l’étape 1",IF(CRHPElig="La baisse de revenus n'est pas admissible dans le cadre du PEREC",CRHPElig,IF(AND(INDEX(claimPeriodNo,MATCH('Étape 1) Taux'!$A$8,claimPeriods,0))&gt;17,INDEX(claimPeriodNo,MATCH('Étape 1) Taux'!$A$8,claimPeriods,0))&lt;20,revenueReduction&lt;0.1),0,IF(NOT(ISNUMBER(L1203)),0,IF(H1203="Oui",0,IF($C1203="Non - avec lien de dépendance",MIN(1129,L1203,$D1203),MIN(1129,L1203)))))))</f>
        <v>Effectuez l’étape 1</v>
      </c>
      <c r="U1203" s="3">
        <f t="shared" si="112"/>
        <v>0</v>
      </c>
      <c r="V1203" s="3">
        <f t="shared" si="113"/>
        <v>0</v>
      </c>
    </row>
    <row r="1204" spans="13:22" x14ac:dyDescent="0.3">
      <c r="M1204" s="52" t="str">
        <f t="shared" si="108"/>
        <v>Calculez d'abord la baisse moyenne de vos revenus sur 12 mois à l'étape 2)</v>
      </c>
      <c r="N1204" s="52" t="str">
        <f t="shared" si="109"/>
        <v>Calculez d'abord la baisse moyenne de vos revenus sur 12 mois à l'étape 2)</v>
      </c>
      <c r="O1204" s="52" t="str">
        <f t="shared" si="110"/>
        <v>Calculez d'abord la baisse moyenne de vos revenus sur 12 mois à l'étape 2)</v>
      </c>
      <c r="P1204" s="52" t="str">
        <f t="shared" si="111"/>
        <v>Calculez d'abord la baisse moyenne de vos revenus sur 12 mois à l'étape 2)</v>
      </c>
      <c r="Q1204" s="3" t="str">
        <f>IF(CRHPElig=" -  ","Effectuez l’étape 1",IF(CRHPElig="La baisse de revenus n'est pas admissible dans le cadre du PEREC",CRHPElig,IF(AND(INDEX(claimPeriodNo,MATCH('Étape 1) Taux'!$A$8,claimPeriods,0))&gt;17,INDEX(claimPeriodNo,MATCH('Étape 1) Taux'!$A$8,claimPeriods,0))&lt;20,revenueReduction&lt;0.1),0,IF(NOT(ISNUMBER(I1204)),0,IF(E1204="Oui",0,IF($C1204="Non - avec lien de dépendance",MIN(1129,I1204,$D1204),MIN(1129,I1204)))))))</f>
        <v>Effectuez l’étape 1</v>
      </c>
      <c r="R1204" s="3" t="str">
        <f>IF(CRHPElig=" -  ","Effectuez l’étape 1",IF(CRHPElig="La baisse de revenus n'est pas admissible dans le cadre du PEREC",CRHPElig,IF(AND(INDEX(claimPeriodNo,MATCH('Étape 1) Taux'!$A$8,claimPeriods,0))&gt;17,INDEX(claimPeriodNo,MATCH('Étape 1) Taux'!$A$8,claimPeriods,0))&lt;20,revenueReduction&lt;0.1),0,IF(NOT(ISNUMBER(J1204)),0,IF(F1204="Oui",0,IF($C1204="Non - avec lien de dépendance",MIN(1129,J1204,$D1204),MIN(1129,J1204)))))))</f>
        <v>Effectuez l’étape 1</v>
      </c>
      <c r="S1204" s="3" t="str">
        <f>IF(CRHPElig=" -  ","Effectuez l’étape 1",IF(CRHPElig="La baisse de revenus n'est pas admissible dans le cadre du PEREC",CRHPElig,IF(AND(INDEX(claimPeriodNo,MATCH('Étape 1) Taux'!$A$8,claimPeriods,0))&gt;17,INDEX(claimPeriodNo,MATCH('Étape 1) Taux'!$A$8,claimPeriods,0))&lt;20,revenueReduction&lt;0.1),0,IF(NOT(ISNUMBER(K1204)),0,IF(G1204="Oui",0,IF($C1204="Non - avec lien de dépendance",MIN(1129,K1204,$D1204),MIN(1129,K1204)))))))</f>
        <v>Effectuez l’étape 1</v>
      </c>
      <c r="T1204" s="3" t="str">
        <f>IF(CRHPElig=" -  ","Effectuez l’étape 1",IF(CRHPElig="La baisse de revenus n'est pas admissible dans le cadre du PEREC",CRHPElig,IF(AND(INDEX(claimPeriodNo,MATCH('Étape 1) Taux'!$A$8,claimPeriods,0))&gt;17,INDEX(claimPeriodNo,MATCH('Étape 1) Taux'!$A$8,claimPeriods,0))&lt;20,revenueReduction&lt;0.1),0,IF(NOT(ISNUMBER(L1204)),0,IF(H1204="Oui",0,IF($C1204="Non - avec lien de dépendance",MIN(1129,L1204,$D1204),MIN(1129,L1204)))))))</f>
        <v>Effectuez l’étape 1</v>
      </c>
      <c r="U1204" s="3">
        <f t="shared" si="112"/>
        <v>0</v>
      </c>
      <c r="V1204" s="3">
        <f t="shared" si="113"/>
        <v>0</v>
      </c>
    </row>
    <row r="1205" spans="13:22" x14ac:dyDescent="0.3">
      <c r="M1205" s="52" t="str">
        <f t="shared" si="108"/>
        <v>Calculez d'abord la baisse moyenne de vos revenus sur 12 mois à l'étape 2)</v>
      </c>
      <c r="N1205" s="52" t="str">
        <f t="shared" si="109"/>
        <v>Calculez d'abord la baisse moyenne de vos revenus sur 12 mois à l'étape 2)</v>
      </c>
      <c r="O1205" s="52" t="str">
        <f t="shared" si="110"/>
        <v>Calculez d'abord la baisse moyenne de vos revenus sur 12 mois à l'étape 2)</v>
      </c>
      <c r="P1205" s="52" t="str">
        <f t="shared" si="111"/>
        <v>Calculez d'abord la baisse moyenne de vos revenus sur 12 mois à l'étape 2)</v>
      </c>
      <c r="Q1205" s="3" t="str">
        <f>IF(CRHPElig=" -  ","Effectuez l’étape 1",IF(CRHPElig="La baisse de revenus n'est pas admissible dans le cadre du PEREC",CRHPElig,IF(AND(INDEX(claimPeriodNo,MATCH('Étape 1) Taux'!$A$8,claimPeriods,0))&gt;17,INDEX(claimPeriodNo,MATCH('Étape 1) Taux'!$A$8,claimPeriods,0))&lt;20,revenueReduction&lt;0.1),0,IF(NOT(ISNUMBER(I1205)),0,IF(E1205="Oui",0,IF($C1205="Non - avec lien de dépendance",MIN(1129,I1205,$D1205),MIN(1129,I1205)))))))</f>
        <v>Effectuez l’étape 1</v>
      </c>
      <c r="R1205" s="3" t="str">
        <f>IF(CRHPElig=" -  ","Effectuez l’étape 1",IF(CRHPElig="La baisse de revenus n'est pas admissible dans le cadre du PEREC",CRHPElig,IF(AND(INDEX(claimPeriodNo,MATCH('Étape 1) Taux'!$A$8,claimPeriods,0))&gt;17,INDEX(claimPeriodNo,MATCH('Étape 1) Taux'!$A$8,claimPeriods,0))&lt;20,revenueReduction&lt;0.1),0,IF(NOT(ISNUMBER(J1205)),0,IF(F1205="Oui",0,IF($C1205="Non - avec lien de dépendance",MIN(1129,J1205,$D1205),MIN(1129,J1205)))))))</f>
        <v>Effectuez l’étape 1</v>
      </c>
      <c r="S1205" s="3" t="str">
        <f>IF(CRHPElig=" -  ","Effectuez l’étape 1",IF(CRHPElig="La baisse de revenus n'est pas admissible dans le cadre du PEREC",CRHPElig,IF(AND(INDEX(claimPeriodNo,MATCH('Étape 1) Taux'!$A$8,claimPeriods,0))&gt;17,INDEX(claimPeriodNo,MATCH('Étape 1) Taux'!$A$8,claimPeriods,0))&lt;20,revenueReduction&lt;0.1),0,IF(NOT(ISNUMBER(K1205)),0,IF(G1205="Oui",0,IF($C1205="Non - avec lien de dépendance",MIN(1129,K1205,$D1205),MIN(1129,K1205)))))))</f>
        <v>Effectuez l’étape 1</v>
      </c>
      <c r="T1205" s="3" t="str">
        <f>IF(CRHPElig=" -  ","Effectuez l’étape 1",IF(CRHPElig="La baisse de revenus n'est pas admissible dans le cadre du PEREC",CRHPElig,IF(AND(INDEX(claimPeriodNo,MATCH('Étape 1) Taux'!$A$8,claimPeriods,0))&gt;17,INDEX(claimPeriodNo,MATCH('Étape 1) Taux'!$A$8,claimPeriods,0))&lt;20,revenueReduction&lt;0.1),0,IF(NOT(ISNUMBER(L1205)),0,IF(H1205="Oui",0,IF($C1205="Non - avec lien de dépendance",MIN(1129,L1205,$D1205),MIN(1129,L1205)))))))</f>
        <v>Effectuez l’étape 1</v>
      </c>
      <c r="U1205" s="3">
        <f t="shared" si="112"/>
        <v>0</v>
      </c>
      <c r="V1205" s="3">
        <f t="shared" si="113"/>
        <v>0</v>
      </c>
    </row>
    <row r="1206" spans="13:22" x14ac:dyDescent="0.3">
      <c r="M1206" s="52" t="str">
        <f t="shared" si="108"/>
        <v>Calculez d'abord la baisse moyenne de vos revenus sur 12 mois à l'étape 2)</v>
      </c>
      <c r="N1206" s="52" t="str">
        <f t="shared" si="109"/>
        <v>Calculez d'abord la baisse moyenne de vos revenus sur 12 mois à l'étape 2)</v>
      </c>
      <c r="O1206" s="52" t="str">
        <f t="shared" si="110"/>
        <v>Calculez d'abord la baisse moyenne de vos revenus sur 12 mois à l'étape 2)</v>
      </c>
      <c r="P1206" s="52" t="str">
        <f t="shared" si="111"/>
        <v>Calculez d'abord la baisse moyenne de vos revenus sur 12 mois à l'étape 2)</v>
      </c>
      <c r="Q1206" s="3" t="str">
        <f>IF(CRHPElig=" -  ","Effectuez l’étape 1",IF(CRHPElig="La baisse de revenus n'est pas admissible dans le cadre du PEREC",CRHPElig,IF(AND(INDEX(claimPeriodNo,MATCH('Étape 1) Taux'!$A$8,claimPeriods,0))&gt;17,INDEX(claimPeriodNo,MATCH('Étape 1) Taux'!$A$8,claimPeriods,0))&lt;20,revenueReduction&lt;0.1),0,IF(NOT(ISNUMBER(I1206)),0,IF(E1206="Oui",0,IF($C1206="Non - avec lien de dépendance",MIN(1129,I1206,$D1206),MIN(1129,I1206)))))))</f>
        <v>Effectuez l’étape 1</v>
      </c>
      <c r="R1206" s="3" t="str">
        <f>IF(CRHPElig=" -  ","Effectuez l’étape 1",IF(CRHPElig="La baisse de revenus n'est pas admissible dans le cadre du PEREC",CRHPElig,IF(AND(INDEX(claimPeriodNo,MATCH('Étape 1) Taux'!$A$8,claimPeriods,0))&gt;17,INDEX(claimPeriodNo,MATCH('Étape 1) Taux'!$A$8,claimPeriods,0))&lt;20,revenueReduction&lt;0.1),0,IF(NOT(ISNUMBER(J1206)),0,IF(F1206="Oui",0,IF($C1206="Non - avec lien de dépendance",MIN(1129,J1206,$D1206),MIN(1129,J1206)))))))</f>
        <v>Effectuez l’étape 1</v>
      </c>
      <c r="S1206" s="3" t="str">
        <f>IF(CRHPElig=" -  ","Effectuez l’étape 1",IF(CRHPElig="La baisse de revenus n'est pas admissible dans le cadre du PEREC",CRHPElig,IF(AND(INDEX(claimPeriodNo,MATCH('Étape 1) Taux'!$A$8,claimPeriods,0))&gt;17,INDEX(claimPeriodNo,MATCH('Étape 1) Taux'!$A$8,claimPeriods,0))&lt;20,revenueReduction&lt;0.1),0,IF(NOT(ISNUMBER(K1206)),0,IF(G1206="Oui",0,IF($C1206="Non - avec lien de dépendance",MIN(1129,K1206,$D1206),MIN(1129,K1206)))))))</f>
        <v>Effectuez l’étape 1</v>
      </c>
      <c r="T1206" s="3" t="str">
        <f>IF(CRHPElig=" -  ","Effectuez l’étape 1",IF(CRHPElig="La baisse de revenus n'est pas admissible dans le cadre du PEREC",CRHPElig,IF(AND(INDEX(claimPeriodNo,MATCH('Étape 1) Taux'!$A$8,claimPeriods,0))&gt;17,INDEX(claimPeriodNo,MATCH('Étape 1) Taux'!$A$8,claimPeriods,0))&lt;20,revenueReduction&lt;0.1),0,IF(NOT(ISNUMBER(L1206)),0,IF(H1206="Oui",0,IF($C1206="Non - avec lien de dépendance",MIN(1129,L1206,$D1206),MIN(1129,L1206)))))))</f>
        <v>Effectuez l’étape 1</v>
      </c>
      <c r="U1206" s="3">
        <f t="shared" si="112"/>
        <v>0</v>
      </c>
      <c r="V1206" s="3">
        <f t="shared" si="113"/>
        <v>0</v>
      </c>
    </row>
    <row r="1207" spans="13:22" x14ac:dyDescent="0.3">
      <c r="M1207" s="52" t="str">
        <f t="shared" si="108"/>
        <v>Calculez d'abord la baisse moyenne de vos revenus sur 12 mois à l'étape 2)</v>
      </c>
      <c r="N1207" s="52" t="str">
        <f t="shared" si="109"/>
        <v>Calculez d'abord la baisse moyenne de vos revenus sur 12 mois à l'étape 2)</v>
      </c>
      <c r="O1207" s="52" t="str">
        <f t="shared" si="110"/>
        <v>Calculez d'abord la baisse moyenne de vos revenus sur 12 mois à l'étape 2)</v>
      </c>
      <c r="P1207" s="52" t="str">
        <f t="shared" si="111"/>
        <v>Calculez d'abord la baisse moyenne de vos revenus sur 12 mois à l'étape 2)</v>
      </c>
      <c r="Q1207" s="3" t="str">
        <f>IF(CRHPElig=" -  ","Effectuez l’étape 1",IF(CRHPElig="La baisse de revenus n'est pas admissible dans le cadre du PEREC",CRHPElig,IF(AND(INDEX(claimPeriodNo,MATCH('Étape 1) Taux'!$A$8,claimPeriods,0))&gt;17,INDEX(claimPeriodNo,MATCH('Étape 1) Taux'!$A$8,claimPeriods,0))&lt;20,revenueReduction&lt;0.1),0,IF(NOT(ISNUMBER(I1207)),0,IF(E1207="Oui",0,IF($C1207="Non - avec lien de dépendance",MIN(1129,I1207,$D1207),MIN(1129,I1207)))))))</f>
        <v>Effectuez l’étape 1</v>
      </c>
      <c r="R1207" s="3" t="str">
        <f>IF(CRHPElig=" -  ","Effectuez l’étape 1",IF(CRHPElig="La baisse de revenus n'est pas admissible dans le cadre du PEREC",CRHPElig,IF(AND(INDEX(claimPeriodNo,MATCH('Étape 1) Taux'!$A$8,claimPeriods,0))&gt;17,INDEX(claimPeriodNo,MATCH('Étape 1) Taux'!$A$8,claimPeriods,0))&lt;20,revenueReduction&lt;0.1),0,IF(NOT(ISNUMBER(J1207)),0,IF(F1207="Oui",0,IF($C1207="Non - avec lien de dépendance",MIN(1129,J1207,$D1207),MIN(1129,J1207)))))))</f>
        <v>Effectuez l’étape 1</v>
      </c>
      <c r="S1207" s="3" t="str">
        <f>IF(CRHPElig=" -  ","Effectuez l’étape 1",IF(CRHPElig="La baisse de revenus n'est pas admissible dans le cadre du PEREC",CRHPElig,IF(AND(INDEX(claimPeriodNo,MATCH('Étape 1) Taux'!$A$8,claimPeriods,0))&gt;17,INDEX(claimPeriodNo,MATCH('Étape 1) Taux'!$A$8,claimPeriods,0))&lt;20,revenueReduction&lt;0.1),0,IF(NOT(ISNUMBER(K1207)),0,IF(G1207="Oui",0,IF($C1207="Non - avec lien de dépendance",MIN(1129,K1207,$D1207),MIN(1129,K1207)))))))</f>
        <v>Effectuez l’étape 1</v>
      </c>
      <c r="T1207" s="3" t="str">
        <f>IF(CRHPElig=" -  ","Effectuez l’étape 1",IF(CRHPElig="La baisse de revenus n'est pas admissible dans le cadre du PEREC",CRHPElig,IF(AND(INDEX(claimPeriodNo,MATCH('Étape 1) Taux'!$A$8,claimPeriods,0))&gt;17,INDEX(claimPeriodNo,MATCH('Étape 1) Taux'!$A$8,claimPeriods,0))&lt;20,revenueReduction&lt;0.1),0,IF(NOT(ISNUMBER(L1207)),0,IF(H1207="Oui",0,IF($C1207="Non - avec lien de dépendance",MIN(1129,L1207,$D1207),MIN(1129,L1207)))))))</f>
        <v>Effectuez l’étape 1</v>
      </c>
      <c r="U1207" s="3">
        <f t="shared" si="112"/>
        <v>0</v>
      </c>
      <c r="V1207" s="3">
        <f t="shared" si="113"/>
        <v>0</v>
      </c>
    </row>
    <row r="1208" spans="13:22" x14ac:dyDescent="0.3">
      <c r="M1208" s="52" t="str">
        <f t="shared" si="108"/>
        <v>Calculez d'abord la baisse moyenne de vos revenus sur 12 mois à l'étape 2)</v>
      </c>
      <c r="N1208" s="52" t="str">
        <f t="shared" si="109"/>
        <v>Calculez d'abord la baisse moyenne de vos revenus sur 12 mois à l'étape 2)</v>
      </c>
      <c r="O1208" s="52" t="str">
        <f t="shared" si="110"/>
        <v>Calculez d'abord la baisse moyenne de vos revenus sur 12 mois à l'étape 2)</v>
      </c>
      <c r="P1208" s="52" t="str">
        <f t="shared" si="111"/>
        <v>Calculez d'abord la baisse moyenne de vos revenus sur 12 mois à l'étape 2)</v>
      </c>
      <c r="Q1208" s="3" t="str">
        <f>IF(CRHPElig=" -  ","Effectuez l’étape 1",IF(CRHPElig="La baisse de revenus n'est pas admissible dans le cadre du PEREC",CRHPElig,IF(AND(INDEX(claimPeriodNo,MATCH('Étape 1) Taux'!$A$8,claimPeriods,0))&gt;17,INDEX(claimPeriodNo,MATCH('Étape 1) Taux'!$A$8,claimPeriods,0))&lt;20,revenueReduction&lt;0.1),0,IF(NOT(ISNUMBER(I1208)),0,IF(E1208="Oui",0,IF($C1208="Non - avec lien de dépendance",MIN(1129,I1208,$D1208),MIN(1129,I1208)))))))</f>
        <v>Effectuez l’étape 1</v>
      </c>
      <c r="R1208" s="3" t="str">
        <f>IF(CRHPElig=" -  ","Effectuez l’étape 1",IF(CRHPElig="La baisse de revenus n'est pas admissible dans le cadre du PEREC",CRHPElig,IF(AND(INDEX(claimPeriodNo,MATCH('Étape 1) Taux'!$A$8,claimPeriods,0))&gt;17,INDEX(claimPeriodNo,MATCH('Étape 1) Taux'!$A$8,claimPeriods,0))&lt;20,revenueReduction&lt;0.1),0,IF(NOT(ISNUMBER(J1208)),0,IF(F1208="Oui",0,IF($C1208="Non - avec lien de dépendance",MIN(1129,J1208,$D1208),MIN(1129,J1208)))))))</f>
        <v>Effectuez l’étape 1</v>
      </c>
      <c r="S1208" s="3" t="str">
        <f>IF(CRHPElig=" -  ","Effectuez l’étape 1",IF(CRHPElig="La baisse de revenus n'est pas admissible dans le cadre du PEREC",CRHPElig,IF(AND(INDEX(claimPeriodNo,MATCH('Étape 1) Taux'!$A$8,claimPeriods,0))&gt;17,INDEX(claimPeriodNo,MATCH('Étape 1) Taux'!$A$8,claimPeriods,0))&lt;20,revenueReduction&lt;0.1),0,IF(NOT(ISNUMBER(K1208)),0,IF(G1208="Oui",0,IF($C1208="Non - avec lien de dépendance",MIN(1129,K1208,$D1208),MIN(1129,K1208)))))))</f>
        <v>Effectuez l’étape 1</v>
      </c>
      <c r="T1208" s="3" t="str">
        <f>IF(CRHPElig=" -  ","Effectuez l’étape 1",IF(CRHPElig="La baisse de revenus n'est pas admissible dans le cadre du PEREC",CRHPElig,IF(AND(INDEX(claimPeriodNo,MATCH('Étape 1) Taux'!$A$8,claimPeriods,0))&gt;17,INDEX(claimPeriodNo,MATCH('Étape 1) Taux'!$A$8,claimPeriods,0))&lt;20,revenueReduction&lt;0.1),0,IF(NOT(ISNUMBER(L1208)),0,IF(H1208="Oui",0,IF($C1208="Non - avec lien de dépendance",MIN(1129,L1208,$D1208),MIN(1129,L1208)))))))</f>
        <v>Effectuez l’étape 1</v>
      </c>
      <c r="U1208" s="3">
        <f t="shared" si="112"/>
        <v>0</v>
      </c>
      <c r="V1208" s="3">
        <f t="shared" si="113"/>
        <v>0</v>
      </c>
    </row>
    <row r="1209" spans="13:22" x14ac:dyDescent="0.3">
      <c r="M1209" s="52" t="str">
        <f t="shared" si="108"/>
        <v>Calculez d'abord la baisse moyenne de vos revenus sur 12 mois à l'étape 2)</v>
      </c>
      <c r="N1209" s="52" t="str">
        <f t="shared" si="109"/>
        <v>Calculez d'abord la baisse moyenne de vos revenus sur 12 mois à l'étape 2)</v>
      </c>
      <c r="O1209" s="52" t="str">
        <f t="shared" si="110"/>
        <v>Calculez d'abord la baisse moyenne de vos revenus sur 12 mois à l'étape 2)</v>
      </c>
      <c r="P1209" s="52" t="str">
        <f t="shared" si="111"/>
        <v>Calculez d'abord la baisse moyenne de vos revenus sur 12 mois à l'étape 2)</v>
      </c>
      <c r="Q1209" s="3" t="str">
        <f>IF(CRHPElig=" -  ","Effectuez l’étape 1",IF(CRHPElig="La baisse de revenus n'est pas admissible dans le cadre du PEREC",CRHPElig,IF(AND(INDEX(claimPeriodNo,MATCH('Étape 1) Taux'!$A$8,claimPeriods,0))&gt;17,INDEX(claimPeriodNo,MATCH('Étape 1) Taux'!$A$8,claimPeriods,0))&lt;20,revenueReduction&lt;0.1),0,IF(NOT(ISNUMBER(I1209)),0,IF(E1209="Oui",0,IF($C1209="Non - avec lien de dépendance",MIN(1129,I1209,$D1209),MIN(1129,I1209)))))))</f>
        <v>Effectuez l’étape 1</v>
      </c>
      <c r="R1209" s="3" t="str">
        <f>IF(CRHPElig=" -  ","Effectuez l’étape 1",IF(CRHPElig="La baisse de revenus n'est pas admissible dans le cadre du PEREC",CRHPElig,IF(AND(INDEX(claimPeriodNo,MATCH('Étape 1) Taux'!$A$8,claimPeriods,0))&gt;17,INDEX(claimPeriodNo,MATCH('Étape 1) Taux'!$A$8,claimPeriods,0))&lt;20,revenueReduction&lt;0.1),0,IF(NOT(ISNUMBER(J1209)),0,IF(F1209="Oui",0,IF($C1209="Non - avec lien de dépendance",MIN(1129,J1209,$D1209),MIN(1129,J1209)))))))</f>
        <v>Effectuez l’étape 1</v>
      </c>
      <c r="S1209" s="3" t="str">
        <f>IF(CRHPElig=" -  ","Effectuez l’étape 1",IF(CRHPElig="La baisse de revenus n'est pas admissible dans le cadre du PEREC",CRHPElig,IF(AND(INDEX(claimPeriodNo,MATCH('Étape 1) Taux'!$A$8,claimPeriods,0))&gt;17,INDEX(claimPeriodNo,MATCH('Étape 1) Taux'!$A$8,claimPeriods,0))&lt;20,revenueReduction&lt;0.1),0,IF(NOT(ISNUMBER(K1209)),0,IF(G1209="Oui",0,IF($C1209="Non - avec lien de dépendance",MIN(1129,K1209,$D1209),MIN(1129,K1209)))))))</f>
        <v>Effectuez l’étape 1</v>
      </c>
      <c r="T1209" s="3" t="str">
        <f>IF(CRHPElig=" -  ","Effectuez l’étape 1",IF(CRHPElig="La baisse de revenus n'est pas admissible dans le cadre du PEREC",CRHPElig,IF(AND(INDEX(claimPeriodNo,MATCH('Étape 1) Taux'!$A$8,claimPeriods,0))&gt;17,INDEX(claimPeriodNo,MATCH('Étape 1) Taux'!$A$8,claimPeriods,0))&lt;20,revenueReduction&lt;0.1),0,IF(NOT(ISNUMBER(L1209)),0,IF(H1209="Oui",0,IF($C1209="Non - avec lien de dépendance",MIN(1129,L1209,$D1209),MIN(1129,L1209)))))))</f>
        <v>Effectuez l’étape 1</v>
      </c>
      <c r="U1209" s="3">
        <f t="shared" si="112"/>
        <v>0</v>
      </c>
      <c r="V1209" s="3">
        <f t="shared" si="113"/>
        <v>0</v>
      </c>
    </row>
    <row r="1210" spans="13:22" x14ac:dyDescent="0.3">
      <c r="M1210" s="52" t="str">
        <f t="shared" si="108"/>
        <v>Calculez d'abord la baisse moyenne de vos revenus sur 12 mois à l'étape 2)</v>
      </c>
      <c r="N1210" s="52" t="str">
        <f t="shared" si="109"/>
        <v>Calculez d'abord la baisse moyenne de vos revenus sur 12 mois à l'étape 2)</v>
      </c>
      <c r="O1210" s="52" t="str">
        <f t="shared" si="110"/>
        <v>Calculez d'abord la baisse moyenne de vos revenus sur 12 mois à l'étape 2)</v>
      </c>
      <c r="P1210" s="52" t="str">
        <f t="shared" si="111"/>
        <v>Calculez d'abord la baisse moyenne de vos revenus sur 12 mois à l'étape 2)</v>
      </c>
      <c r="Q1210" s="3" t="str">
        <f>IF(CRHPElig=" -  ","Effectuez l’étape 1",IF(CRHPElig="La baisse de revenus n'est pas admissible dans le cadre du PEREC",CRHPElig,IF(AND(INDEX(claimPeriodNo,MATCH('Étape 1) Taux'!$A$8,claimPeriods,0))&gt;17,INDEX(claimPeriodNo,MATCH('Étape 1) Taux'!$A$8,claimPeriods,0))&lt;20,revenueReduction&lt;0.1),0,IF(NOT(ISNUMBER(I1210)),0,IF(E1210="Oui",0,IF($C1210="Non - avec lien de dépendance",MIN(1129,I1210,$D1210),MIN(1129,I1210)))))))</f>
        <v>Effectuez l’étape 1</v>
      </c>
      <c r="R1210" s="3" t="str">
        <f>IF(CRHPElig=" -  ","Effectuez l’étape 1",IF(CRHPElig="La baisse de revenus n'est pas admissible dans le cadre du PEREC",CRHPElig,IF(AND(INDEX(claimPeriodNo,MATCH('Étape 1) Taux'!$A$8,claimPeriods,0))&gt;17,INDEX(claimPeriodNo,MATCH('Étape 1) Taux'!$A$8,claimPeriods,0))&lt;20,revenueReduction&lt;0.1),0,IF(NOT(ISNUMBER(J1210)),0,IF(F1210="Oui",0,IF($C1210="Non - avec lien de dépendance",MIN(1129,J1210,$D1210),MIN(1129,J1210)))))))</f>
        <v>Effectuez l’étape 1</v>
      </c>
      <c r="S1210" s="3" t="str">
        <f>IF(CRHPElig=" -  ","Effectuez l’étape 1",IF(CRHPElig="La baisse de revenus n'est pas admissible dans le cadre du PEREC",CRHPElig,IF(AND(INDEX(claimPeriodNo,MATCH('Étape 1) Taux'!$A$8,claimPeriods,0))&gt;17,INDEX(claimPeriodNo,MATCH('Étape 1) Taux'!$A$8,claimPeriods,0))&lt;20,revenueReduction&lt;0.1),0,IF(NOT(ISNUMBER(K1210)),0,IF(G1210="Oui",0,IF($C1210="Non - avec lien de dépendance",MIN(1129,K1210,$D1210),MIN(1129,K1210)))))))</f>
        <v>Effectuez l’étape 1</v>
      </c>
      <c r="T1210" s="3" t="str">
        <f>IF(CRHPElig=" -  ","Effectuez l’étape 1",IF(CRHPElig="La baisse de revenus n'est pas admissible dans le cadre du PEREC",CRHPElig,IF(AND(INDEX(claimPeriodNo,MATCH('Étape 1) Taux'!$A$8,claimPeriods,0))&gt;17,INDEX(claimPeriodNo,MATCH('Étape 1) Taux'!$A$8,claimPeriods,0))&lt;20,revenueReduction&lt;0.1),0,IF(NOT(ISNUMBER(L1210)),0,IF(H1210="Oui",0,IF($C1210="Non - avec lien de dépendance",MIN(1129,L1210,$D1210),MIN(1129,L1210)))))))</f>
        <v>Effectuez l’étape 1</v>
      </c>
      <c r="U1210" s="3">
        <f t="shared" si="112"/>
        <v>0</v>
      </c>
      <c r="V1210" s="3">
        <f t="shared" si="113"/>
        <v>0</v>
      </c>
    </row>
    <row r="1211" spans="13:22" x14ac:dyDescent="0.3">
      <c r="M1211" s="52" t="str">
        <f t="shared" si="108"/>
        <v>Calculez d'abord la baisse moyenne de vos revenus sur 12 mois à l'étape 2)</v>
      </c>
      <c r="N1211" s="52" t="str">
        <f t="shared" si="109"/>
        <v>Calculez d'abord la baisse moyenne de vos revenus sur 12 mois à l'étape 2)</v>
      </c>
      <c r="O1211" s="52" t="str">
        <f t="shared" si="110"/>
        <v>Calculez d'abord la baisse moyenne de vos revenus sur 12 mois à l'étape 2)</v>
      </c>
      <c r="P1211" s="52" t="str">
        <f t="shared" si="111"/>
        <v>Calculez d'abord la baisse moyenne de vos revenus sur 12 mois à l'étape 2)</v>
      </c>
      <c r="Q1211" s="3" t="str">
        <f>IF(CRHPElig=" -  ","Effectuez l’étape 1",IF(CRHPElig="La baisse de revenus n'est pas admissible dans le cadre du PEREC",CRHPElig,IF(AND(INDEX(claimPeriodNo,MATCH('Étape 1) Taux'!$A$8,claimPeriods,0))&gt;17,INDEX(claimPeriodNo,MATCH('Étape 1) Taux'!$A$8,claimPeriods,0))&lt;20,revenueReduction&lt;0.1),0,IF(NOT(ISNUMBER(I1211)),0,IF(E1211="Oui",0,IF($C1211="Non - avec lien de dépendance",MIN(1129,I1211,$D1211),MIN(1129,I1211)))))))</f>
        <v>Effectuez l’étape 1</v>
      </c>
      <c r="R1211" s="3" t="str">
        <f>IF(CRHPElig=" -  ","Effectuez l’étape 1",IF(CRHPElig="La baisse de revenus n'est pas admissible dans le cadre du PEREC",CRHPElig,IF(AND(INDEX(claimPeriodNo,MATCH('Étape 1) Taux'!$A$8,claimPeriods,0))&gt;17,INDEX(claimPeriodNo,MATCH('Étape 1) Taux'!$A$8,claimPeriods,0))&lt;20,revenueReduction&lt;0.1),0,IF(NOT(ISNUMBER(J1211)),0,IF(F1211="Oui",0,IF($C1211="Non - avec lien de dépendance",MIN(1129,J1211,$D1211),MIN(1129,J1211)))))))</f>
        <v>Effectuez l’étape 1</v>
      </c>
      <c r="S1211" s="3" t="str">
        <f>IF(CRHPElig=" -  ","Effectuez l’étape 1",IF(CRHPElig="La baisse de revenus n'est pas admissible dans le cadre du PEREC",CRHPElig,IF(AND(INDEX(claimPeriodNo,MATCH('Étape 1) Taux'!$A$8,claimPeriods,0))&gt;17,INDEX(claimPeriodNo,MATCH('Étape 1) Taux'!$A$8,claimPeriods,0))&lt;20,revenueReduction&lt;0.1),0,IF(NOT(ISNUMBER(K1211)),0,IF(G1211="Oui",0,IF($C1211="Non - avec lien de dépendance",MIN(1129,K1211,$D1211),MIN(1129,K1211)))))))</f>
        <v>Effectuez l’étape 1</v>
      </c>
      <c r="T1211" s="3" t="str">
        <f>IF(CRHPElig=" -  ","Effectuez l’étape 1",IF(CRHPElig="La baisse de revenus n'est pas admissible dans le cadre du PEREC",CRHPElig,IF(AND(INDEX(claimPeriodNo,MATCH('Étape 1) Taux'!$A$8,claimPeriods,0))&gt;17,INDEX(claimPeriodNo,MATCH('Étape 1) Taux'!$A$8,claimPeriods,0))&lt;20,revenueReduction&lt;0.1),0,IF(NOT(ISNUMBER(L1211)),0,IF(H1211="Oui",0,IF($C1211="Non - avec lien de dépendance",MIN(1129,L1211,$D1211),MIN(1129,L1211)))))))</f>
        <v>Effectuez l’étape 1</v>
      </c>
      <c r="U1211" s="3">
        <f t="shared" si="112"/>
        <v>0</v>
      </c>
      <c r="V1211" s="3">
        <f t="shared" si="113"/>
        <v>0</v>
      </c>
    </row>
    <row r="1212" spans="13:22" x14ac:dyDescent="0.3">
      <c r="M1212" s="52" t="str">
        <f t="shared" si="108"/>
        <v>Calculez d'abord la baisse moyenne de vos revenus sur 12 mois à l'étape 2)</v>
      </c>
      <c r="N1212" s="52" t="str">
        <f t="shared" si="109"/>
        <v>Calculez d'abord la baisse moyenne de vos revenus sur 12 mois à l'étape 2)</v>
      </c>
      <c r="O1212" s="52" t="str">
        <f t="shared" si="110"/>
        <v>Calculez d'abord la baisse moyenne de vos revenus sur 12 mois à l'étape 2)</v>
      </c>
      <c r="P1212" s="52" t="str">
        <f t="shared" si="111"/>
        <v>Calculez d'abord la baisse moyenne de vos revenus sur 12 mois à l'étape 2)</v>
      </c>
      <c r="Q1212" s="3" t="str">
        <f>IF(CRHPElig=" -  ","Effectuez l’étape 1",IF(CRHPElig="La baisse de revenus n'est pas admissible dans le cadre du PEREC",CRHPElig,IF(AND(INDEX(claimPeriodNo,MATCH('Étape 1) Taux'!$A$8,claimPeriods,0))&gt;17,INDEX(claimPeriodNo,MATCH('Étape 1) Taux'!$A$8,claimPeriods,0))&lt;20,revenueReduction&lt;0.1),0,IF(NOT(ISNUMBER(I1212)),0,IF(E1212="Oui",0,IF($C1212="Non - avec lien de dépendance",MIN(1129,I1212,$D1212),MIN(1129,I1212)))))))</f>
        <v>Effectuez l’étape 1</v>
      </c>
      <c r="R1212" s="3" t="str">
        <f>IF(CRHPElig=" -  ","Effectuez l’étape 1",IF(CRHPElig="La baisse de revenus n'est pas admissible dans le cadre du PEREC",CRHPElig,IF(AND(INDEX(claimPeriodNo,MATCH('Étape 1) Taux'!$A$8,claimPeriods,0))&gt;17,INDEX(claimPeriodNo,MATCH('Étape 1) Taux'!$A$8,claimPeriods,0))&lt;20,revenueReduction&lt;0.1),0,IF(NOT(ISNUMBER(J1212)),0,IF(F1212="Oui",0,IF($C1212="Non - avec lien de dépendance",MIN(1129,J1212,$D1212),MIN(1129,J1212)))))))</f>
        <v>Effectuez l’étape 1</v>
      </c>
      <c r="S1212" s="3" t="str">
        <f>IF(CRHPElig=" -  ","Effectuez l’étape 1",IF(CRHPElig="La baisse de revenus n'est pas admissible dans le cadre du PEREC",CRHPElig,IF(AND(INDEX(claimPeriodNo,MATCH('Étape 1) Taux'!$A$8,claimPeriods,0))&gt;17,INDEX(claimPeriodNo,MATCH('Étape 1) Taux'!$A$8,claimPeriods,0))&lt;20,revenueReduction&lt;0.1),0,IF(NOT(ISNUMBER(K1212)),0,IF(G1212="Oui",0,IF($C1212="Non - avec lien de dépendance",MIN(1129,K1212,$D1212),MIN(1129,K1212)))))))</f>
        <v>Effectuez l’étape 1</v>
      </c>
      <c r="T1212" s="3" t="str">
        <f>IF(CRHPElig=" -  ","Effectuez l’étape 1",IF(CRHPElig="La baisse de revenus n'est pas admissible dans le cadre du PEREC",CRHPElig,IF(AND(INDEX(claimPeriodNo,MATCH('Étape 1) Taux'!$A$8,claimPeriods,0))&gt;17,INDEX(claimPeriodNo,MATCH('Étape 1) Taux'!$A$8,claimPeriods,0))&lt;20,revenueReduction&lt;0.1),0,IF(NOT(ISNUMBER(L1212)),0,IF(H1212="Oui",0,IF($C1212="Non - avec lien de dépendance",MIN(1129,L1212,$D1212),MIN(1129,L1212)))))))</f>
        <v>Effectuez l’étape 1</v>
      </c>
      <c r="U1212" s="3">
        <f t="shared" si="112"/>
        <v>0</v>
      </c>
      <c r="V1212" s="3">
        <f t="shared" si="113"/>
        <v>0</v>
      </c>
    </row>
    <row r="1213" spans="13:22" x14ac:dyDescent="0.3">
      <c r="M1213" s="52" t="str">
        <f t="shared" si="108"/>
        <v>Calculez d'abord la baisse moyenne de vos revenus sur 12 mois à l'étape 2)</v>
      </c>
      <c r="N1213" s="52" t="str">
        <f t="shared" si="109"/>
        <v>Calculez d'abord la baisse moyenne de vos revenus sur 12 mois à l'étape 2)</v>
      </c>
      <c r="O1213" s="52" t="str">
        <f t="shared" si="110"/>
        <v>Calculez d'abord la baisse moyenne de vos revenus sur 12 mois à l'étape 2)</v>
      </c>
      <c r="P1213" s="52" t="str">
        <f t="shared" si="111"/>
        <v>Calculez d'abord la baisse moyenne de vos revenus sur 12 mois à l'étape 2)</v>
      </c>
      <c r="Q1213" s="3" t="str">
        <f>IF(CRHPElig=" -  ","Effectuez l’étape 1",IF(CRHPElig="La baisse de revenus n'est pas admissible dans le cadre du PEREC",CRHPElig,IF(AND(INDEX(claimPeriodNo,MATCH('Étape 1) Taux'!$A$8,claimPeriods,0))&gt;17,INDEX(claimPeriodNo,MATCH('Étape 1) Taux'!$A$8,claimPeriods,0))&lt;20,revenueReduction&lt;0.1),0,IF(NOT(ISNUMBER(I1213)),0,IF(E1213="Oui",0,IF($C1213="Non - avec lien de dépendance",MIN(1129,I1213,$D1213),MIN(1129,I1213)))))))</f>
        <v>Effectuez l’étape 1</v>
      </c>
      <c r="R1213" s="3" t="str">
        <f>IF(CRHPElig=" -  ","Effectuez l’étape 1",IF(CRHPElig="La baisse de revenus n'est pas admissible dans le cadre du PEREC",CRHPElig,IF(AND(INDEX(claimPeriodNo,MATCH('Étape 1) Taux'!$A$8,claimPeriods,0))&gt;17,INDEX(claimPeriodNo,MATCH('Étape 1) Taux'!$A$8,claimPeriods,0))&lt;20,revenueReduction&lt;0.1),0,IF(NOT(ISNUMBER(J1213)),0,IF(F1213="Oui",0,IF($C1213="Non - avec lien de dépendance",MIN(1129,J1213,$D1213),MIN(1129,J1213)))))))</f>
        <v>Effectuez l’étape 1</v>
      </c>
      <c r="S1213" s="3" t="str">
        <f>IF(CRHPElig=" -  ","Effectuez l’étape 1",IF(CRHPElig="La baisse de revenus n'est pas admissible dans le cadre du PEREC",CRHPElig,IF(AND(INDEX(claimPeriodNo,MATCH('Étape 1) Taux'!$A$8,claimPeriods,0))&gt;17,INDEX(claimPeriodNo,MATCH('Étape 1) Taux'!$A$8,claimPeriods,0))&lt;20,revenueReduction&lt;0.1),0,IF(NOT(ISNUMBER(K1213)),0,IF(G1213="Oui",0,IF($C1213="Non - avec lien de dépendance",MIN(1129,K1213,$D1213),MIN(1129,K1213)))))))</f>
        <v>Effectuez l’étape 1</v>
      </c>
      <c r="T1213" s="3" t="str">
        <f>IF(CRHPElig=" -  ","Effectuez l’étape 1",IF(CRHPElig="La baisse de revenus n'est pas admissible dans le cadre du PEREC",CRHPElig,IF(AND(INDEX(claimPeriodNo,MATCH('Étape 1) Taux'!$A$8,claimPeriods,0))&gt;17,INDEX(claimPeriodNo,MATCH('Étape 1) Taux'!$A$8,claimPeriods,0))&lt;20,revenueReduction&lt;0.1),0,IF(NOT(ISNUMBER(L1213)),0,IF(H1213="Oui",0,IF($C1213="Non - avec lien de dépendance",MIN(1129,L1213,$D1213),MIN(1129,L1213)))))))</f>
        <v>Effectuez l’étape 1</v>
      </c>
      <c r="U1213" s="3">
        <f t="shared" si="112"/>
        <v>0</v>
      </c>
      <c r="V1213" s="3">
        <f t="shared" si="113"/>
        <v>0</v>
      </c>
    </row>
    <row r="1214" spans="13:22" x14ac:dyDescent="0.3">
      <c r="M1214" s="52" t="str">
        <f t="shared" si="108"/>
        <v>Calculez d'abord la baisse moyenne de vos revenus sur 12 mois à l'étape 2)</v>
      </c>
      <c r="N1214" s="52" t="str">
        <f t="shared" si="109"/>
        <v>Calculez d'abord la baisse moyenne de vos revenus sur 12 mois à l'étape 2)</v>
      </c>
      <c r="O1214" s="52" t="str">
        <f t="shared" si="110"/>
        <v>Calculez d'abord la baisse moyenne de vos revenus sur 12 mois à l'étape 2)</v>
      </c>
      <c r="P1214" s="52" t="str">
        <f t="shared" si="111"/>
        <v>Calculez d'abord la baisse moyenne de vos revenus sur 12 mois à l'étape 2)</v>
      </c>
      <c r="Q1214" s="3" t="str">
        <f>IF(CRHPElig=" -  ","Effectuez l’étape 1",IF(CRHPElig="La baisse de revenus n'est pas admissible dans le cadre du PEREC",CRHPElig,IF(AND(INDEX(claimPeriodNo,MATCH('Étape 1) Taux'!$A$8,claimPeriods,0))&gt;17,INDEX(claimPeriodNo,MATCH('Étape 1) Taux'!$A$8,claimPeriods,0))&lt;20,revenueReduction&lt;0.1),0,IF(NOT(ISNUMBER(I1214)),0,IF(E1214="Oui",0,IF($C1214="Non - avec lien de dépendance",MIN(1129,I1214,$D1214),MIN(1129,I1214)))))))</f>
        <v>Effectuez l’étape 1</v>
      </c>
      <c r="R1214" s="3" t="str">
        <f>IF(CRHPElig=" -  ","Effectuez l’étape 1",IF(CRHPElig="La baisse de revenus n'est pas admissible dans le cadre du PEREC",CRHPElig,IF(AND(INDEX(claimPeriodNo,MATCH('Étape 1) Taux'!$A$8,claimPeriods,0))&gt;17,INDEX(claimPeriodNo,MATCH('Étape 1) Taux'!$A$8,claimPeriods,0))&lt;20,revenueReduction&lt;0.1),0,IF(NOT(ISNUMBER(J1214)),0,IF(F1214="Oui",0,IF($C1214="Non - avec lien de dépendance",MIN(1129,J1214,$D1214),MIN(1129,J1214)))))))</f>
        <v>Effectuez l’étape 1</v>
      </c>
      <c r="S1214" s="3" t="str">
        <f>IF(CRHPElig=" -  ","Effectuez l’étape 1",IF(CRHPElig="La baisse de revenus n'est pas admissible dans le cadre du PEREC",CRHPElig,IF(AND(INDEX(claimPeriodNo,MATCH('Étape 1) Taux'!$A$8,claimPeriods,0))&gt;17,INDEX(claimPeriodNo,MATCH('Étape 1) Taux'!$A$8,claimPeriods,0))&lt;20,revenueReduction&lt;0.1),0,IF(NOT(ISNUMBER(K1214)),0,IF(G1214="Oui",0,IF($C1214="Non - avec lien de dépendance",MIN(1129,K1214,$D1214),MIN(1129,K1214)))))))</f>
        <v>Effectuez l’étape 1</v>
      </c>
      <c r="T1214" s="3" t="str">
        <f>IF(CRHPElig=" -  ","Effectuez l’étape 1",IF(CRHPElig="La baisse de revenus n'est pas admissible dans le cadre du PEREC",CRHPElig,IF(AND(INDEX(claimPeriodNo,MATCH('Étape 1) Taux'!$A$8,claimPeriods,0))&gt;17,INDEX(claimPeriodNo,MATCH('Étape 1) Taux'!$A$8,claimPeriods,0))&lt;20,revenueReduction&lt;0.1),0,IF(NOT(ISNUMBER(L1214)),0,IF(H1214="Oui",0,IF($C1214="Non - avec lien de dépendance",MIN(1129,L1214,$D1214),MIN(1129,L1214)))))))</f>
        <v>Effectuez l’étape 1</v>
      </c>
      <c r="U1214" s="3">
        <f t="shared" si="112"/>
        <v>0</v>
      </c>
      <c r="V1214" s="3">
        <f t="shared" si="113"/>
        <v>0</v>
      </c>
    </row>
    <row r="1215" spans="13:22" x14ac:dyDescent="0.3">
      <c r="M1215" s="52" t="str">
        <f t="shared" si="108"/>
        <v>Calculez d'abord la baisse moyenne de vos revenus sur 12 mois à l'étape 2)</v>
      </c>
      <c r="N1215" s="52" t="str">
        <f t="shared" si="109"/>
        <v>Calculez d'abord la baisse moyenne de vos revenus sur 12 mois à l'étape 2)</v>
      </c>
      <c r="O1215" s="52" t="str">
        <f t="shared" si="110"/>
        <v>Calculez d'abord la baisse moyenne de vos revenus sur 12 mois à l'étape 2)</v>
      </c>
      <c r="P1215" s="52" t="str">
        <f t="shared" si="111"/>
        <v>Calculez d'abord la baisse moyenne de vos revenus sur 12 mois à l'étape 2)</v>
      </c>
      <c r="Q1215" s="3" t="str">
        <f>IF(CRHPElig=" -  ","Effectuez l’étape 1",IF(CRHPElig="La baisse de revenus n'est pas admissible dans le cadre du PEREC",CRHPElig,IF(AND(INDEX(claimPeriodNo,MATCH('Étape 1) Taux'!$A$8,claimPeriods,0))&gt;17,INDEX(claimPeriodNo,MATCH('Étape 1) Taux'!$A$8,claimPeriods,0))&lt;20,revenueReduction&lt;0.1),0,IF(NOT(ISNUMBER(I1215)),0,IF(E1215="Oui",0,IF($C1215="Non - avec lien de dépendance",MIN(1129,I1215,$D1215),MIN(1129,I1215)))))))</f>
        <v>Effectuez l’étape 1</v>
      </c>
      <c r="R1215" s="3" t="str">
        <f>IF(CRHPElig=" -  ","Effectuez l’étape 1",IF(CRHPElig="La baisse de revenus n'est pas admissible dans le cadre du PEREC",CRHPElig,IF(AND(INDEX(claimPeriodNo,MATCH('Étape 1) Taux'!$A$8,claimPeriods,0))&gt;17,INDEX(claimPeriodNo,MATCH('Étape 1) Taux'!$A$8,claimPeriods,0))&lt;20,revenueReduction&lt;0.1),0,IF(NOT(ISNUMBER(J1215)),0,IF(F1215="Oui",0,IF($C1215="Non - avec lien de dépendance",MIN(1129,J1215,$D1215),MIN(1129,J1215)))))))</f>
        <v>Effectuez l’étape 1</v>
      </c>
      <c r="S1215" s="3" t="str">
        <f>IF(CRHPElig=" -  ","Effectuez l’étape 1",IF(CRHPElig="La baisse de revenus n'est pas admissible dans le cadre du PEREC",CRHPElig,IF(AND(INDEX(claimPeriodNo,MATCH('Étape 1) Taux'!$A$8,claimPeriods,0))&gt;17,INDEX(claimPeriodNo,MATCH('Étape 1) Taux'!$A$8,claimPeriods,0))&lt;20,revenueReduction&lt;0.1),0,IF(NOT(ISNUMBER(K1215)),0,IF(G1215="Oui",0,IF($C1215="Non - avec lien de dépendance",MIN(1129,K1215,$D1215),MIN(1129,K1215)))))))</f>
        <v>Effectuez l’étape 1</v>
      </c>
      <c r="T1215" s="3" t="str">
        <f>IF(CRHPElig=" -  ","Effectuez l’étape 1",IF(CRHPElig="La baisse de revenus n'est pas admissible dans le cadre du PEREC",CRHPElig,IF(AND(INDEX(claimPeriodNo,MATCH('Étape 1) Taux'!$A$8,claimPeriods,0))&gt;17,INDEX(claimPeriodNo,MATCH('Étape 1) Taux'!$A$8,claimPeriods,0))&lt;20,revenueReduction&lt;0.1),0,IF(NOT(ISNUMBER(L1215)),0,IF(H1215="Oui",0,IF($C1215="Non - avec lien de dépendance",MIN(1129,L1215,$D1215),MIN(1129,L1215)))))))</f>
        <v>Effectuez l’étape 1</v>
      </c>
      <c r="U1215" s="3">
        <f t="shared" si="112"/>
        <v>0</v>
      </c>
      <c r="V1215" s="3">
        <f t="shared" si="113"/>
        <v>0</v>
      </c>
    </row>
    <row r="1216" spans="13:22" x14ac:dyDescent="0.3">
      <c r="M1216" s="52" t="str">
        <f t="shared" si="108"/>
        <v>Calculez d'abord la baisse moyenne de vos revenus sur 12 mois à l'étape 2)</v>
      </c>
      <c r="N1216" s="52" t="str">
        <f t="shared" si="109"/>
        <v>Calculez d'abord la baisse moyenne de vos revenus sur 12 mois à l'étape 2)</v>
      </c>
      <c r="O1216" s="52" t="str">
        <f t="shared" si="110"/>
        <v>Calculez d'abord la baisse moyenne de vos revenus sur 12 mois à l'étape 2)</v>
      </c>
      <c r="P1216" s="52" t="str">
        <f t="shared" si="111"/>
        <v>Calculez d'abord la baisse moyenne de vos revenus sur 12 mois à l'étape 2)</v>
      </c>
      <c r="Q1216" s="3" t="str">
        <f>IF(CRHPElig=" -  ","Effectuez l’étape 1",IF(CRHPElig="La baisse de revenus n'est pas admissible dans le cadre du PEREC",CRHPElig,IF(AND(INDEX(claimPeriodNo,MATCH('Étape 1) Taux'!$A$8,claimPeriods,0))&gt;17,INDEX(claimPeriodNo,MATCH('Étape 1) Taux'!$A$8,claimPeriods,0))&lt;20,revenueReduction&lt;0.1),0,IF(NOT(ISNUMBER(I1216)),0,IF(E1216="Oui",0,IF($C1216="Non - avec lien de dépendance",MIN(1129,I1216,$D1216),MIN(1129,I1216)))))))</f>
        <v>Effectuez l’étape 1</v>
      </c>
      <c r="R1216" s="3" t="str">
        <f>IF(CRHPElig=" -  ","Effectuez l’étape 1",IF(CRHPElig="La baisse de revenus n'est pas admissible dans le cadre du PEREC",CRHPElig,IF(AND(INDEX(claimPeriodNo,MATCH('Étape 1) Taux'!$A$8,claimPeriods,0))&gt;17,INDEX(claimPeriodNo,MATCH('Étape 1) Taux'!$A$8,claimPeriods,0))&lt;20,revenueReduction&lt;0.1),0,IF(NOT(ISNUMBER(J1216)),0,IF(F1216="Oui",0,IF($C1216="Non - avec lien de dépendance",MIN(1129,J1216,$D1216),MIN(1129,J1216)))))))</f>
        <v>Effectuez l’étape 1</v>
      </c>
      <c r="S1216" s="3" t="str">
        <f>IF(CRHPElig=" -  ","Effectuez l’étape 1",IF(CRHPElig="La baisse de revenus n'est pas admissible dans le cadre du PEREC",CRHPElig,IF(AND(INDEX(claimPeriodNo,MATCH('Étape 1) Taux'!$A$8,claimPeriods,0))&gt;17,INDEX(claimPeriodNo,MATCH('Étape 1) Taux'!$A$8,claimPeriods,0))&lt;20,revenueReduction&lt;0.1),0,IF(NOT(ISNUMBER(K1216)),0,IF(G1216="Oui",0,IF($C1216="Non - avec lien de dépendance",MIN(1129,K1216,$D1216),MIN(1129,K1216)))))))</f>
        <v>Effectuez l’étape 1</v>
      </c>
      <c r="T1216" s="3" t="str">
        <f>IF(CRHPElig=" -  ","Effectuez l’étape 1",IF(CRHPElig="La baisse de revenus n'est pas admissible dans le cadre du PEREC",CRHPElig,IF(AND(INDEX(claimPeriodNo,MATCH('Étape 1) Taux'!$A$8,claimPeriods,0))&gt;17,INDEX(claimPeriodNo,MATCH('Étape 1) Taux'!$A$8,claimPeriods,0))&lt;20,revenueReduction&lt;0.1),0,IF(NOT(ISNUMBER(L1216)),0,IF(H1216="Oui",0,IF($C1216="Non - avec lien de dépendance",MIN(1129,L1216,$D1216),MIN(1129,L1216)))))))</f>
        <v>Effectuez l’étape 1</v>
      </c>
      <c r="U1216" s="3">
        <f t="shared" si="112"/>
        <v>0</v>
      </c>
      <c r="V1216" s="3">
        <f t="shared" si="113"/>
        <v>0</v>
      </c>
    </row>
    <row r="1217" spans="13:22" x14ac:dyDescent="0.3">
      <c r="M1217" s="52" t="str">
        <f t="shared" si="108"/>
        <v>Calculez d'abord la baisse moyenne de vos revenus sur 12 mois à l'étape 2)</v>
      </c>
      <c r="N1217" s="52" t="str">
        <f t="shared" si="109"/>
        <v>Calculez d'abord la baisse moyenne de vos revenus sur 12 mois à l'étape 2)</v>
      </c>
      <c r="O1217" s="52" t="str">
        <f t="shared" si="110"/>
        <v>Calculez d'abord la baisse moyenne de vos revenus sur 12 mois à l'étape 2)</v>
      </c>
      <c r="P1217" s="52" t="str">
        <f t="shared" si="111"/>
        <v>Calculez d'abord la baisse moyenne de vos revenus sur 12 mois à l'étape 2)</v>
      </c>
      <c r="Q1217" s="3" t="str">
        <f>IF(CRHPElig=" -  ","Effectuez l’étape 1",IF(CRHPElig="La baisse de revenus n'est pas admissible dans le cadre du PEREC",CRHPElig,IF(AND(INDEX(claimPeriodNo,MATCH('Étape 1) Taux'!$A$8,claimPeriods,0))&gt;17,INDEX(claimPeriodNo,MATCH('Étape 1) Taux'!$A$8,claimPeriods,0))&lt;20,revenueReduction&lt;0.1),0,IF(NOT(ISNUMBER(I1217)),0,IF(E1217="Oui",0,IF($C1217="Non - avec lien de dépendance",MIN(1129,I1217,$D1217),MIN(1129,I1217)))))))</f>
        <v>Effectuez l’étape 1</v>
      </c>
      <c r="R1217" s="3" t="str">
        <f>IF(CRHPElig=" -  ","Effectuez l’étape 1",IF(CRHPElig="La baisse de revenus n'est pas admissible dans le cadre du PEREC",CRHPElig,IF(AND(INDEX(claimPeriodNo,MATCH('Étape 1) Taux'!$A$8,claimPeriods,0))&gt;17,INDEX(claimPeriodNo,MATCH('Étape 1) Taux'!$A$8,claimPeriods,0))&lt;20,revenueReduction&lt;0.1),0,IF(NOT(ISNUMBER(J1217)),0,IF(F1217="Oui",0,IF($C1217="Non - avec lien de dépendance",MIN(1129,J1217,$D1217),MIN(1129,J1217)))))))</f>
        <v>Effectuez l’étape 1</v>
      </c>
      <c r="S1217" s="3" t="str">
        <f>IF(CRHPElig=" -  ","Effectuez l’étape 1",IF(CRHPElig="La baisse de revenus n'est pas admissible dans le cadre du PEREC",CRHPElig,IF(AND(INDEX(claimPeriodNo,MATCH('Étape 1) Taux'!$A$8,claimPeriods,0))&gt;17,INDEX(claimPeriodNo,MATCH('Étape 1) Taux'!$A$8,claimPeriods,0))&lt;20,revenueReduction&lt;0.1),0,IF(NOT(ISNUMBER(K1217)),0,IF(G1217="Oui",0,IF($C1217="Non - avec lien de dépendance",MIN(1129,K1217,$D1217),MIN(1129,K1217)))))))</f>
        <v>Effectuez l’étape 1</v>
      </c>
      <c r="T1217" s="3" t="str">
        <f>IF(CRHPElig=" -  ","Effectuez l’étape 1",IF(CRHPElig="La baisse de revenus n'est pas admissible dans le cadre du PEREC",CRHPElig,IF(AND(INDEX(claimPeriodNo,MATCH('Étape 1) Taux'!$A$8,claimPeriods,0))&gt;17,INDEX(claimPeriodNo,MATCH('Étape 1) Taux'!$A$8,claimPeriods,0))&lt;20,revenueReduction&lt;0.1),0,IF(NOT(ISNUMBER(L1217)),0,IF(H1217="Oui",0,IF($C1217="Non - avec lien de dépendance",MIN(1129,L1217,$D1217),MIN(1129,L1217)))))))</f>
        <v>Effectuez l’étape 1</v>
      </c>
      <c r="U1217" s="3">
        <f t="shared" si="112"/>
        <v>0</v>
      </c>
      <c r="V1217" s="3">
        <f t="shared" si="113"/>
        <v>0</v>
      </c>
    </row>
    <row r="1218" spans="13:22" x14ac:dyDescent="0.3">
      <c r="M1218" s="52" t="str">
        <f t="shared" si="108"/>
        <v>Calculez d'abord la baisse moyenne de vos revenus sur 12 mois à l'étape 2)</v>
      </c>
      <c r="N1218" s="52" t="str">
        <f t="shared" si="109"/>
        <v>Calculez d'abord la baisse moyenne de vos revenus sur 12 mois à l'étape 2)</v>
      </c>
      <c r="O1218" s="52" t="str">
        <f t="shared" si="110"/>
        <v>Calculez d'abord la baisse moyenne de vos revenus sur 12 mois à l'étape 2)</v>
      </c>
      <c r="P1218" s="52" t="str">
        <f t="shared" si="111"/>
        <v>Calculez d'abord la baisse moyenne de vos revenus sur 12 mois à l'étape 2)</v>
      </c>
      <c r="Q1218" s="3" t="str">
        <f>IF(CRHPElig=" -  ","Effectuez l’étape 1",IF(CRHPElig="La baisse de revenus n'est pas admissible dans le cadre du PEREC",CRHPElig,IF(AND(INDEX(claimPeriodNo,MATCH('Étape 1) Taux'!$A$8,claimPeriods,0))&gt;17,INDEX(claimPeriodNo,MATCH('Étape 1) Taux'!$A$8,claimPeriods,0))&lt;20,revenueReduction&lt;0.1),0,IF(NOT(ISNUMBER(I1218)),0,IF(E1218="Oui",0,IF($C1218="Non - avec lien de dépendance",MIN(1129,I1218,$D1218),MIN(1129,I1218)))))))</f>
        <v>Effectuez l’étape 1</v>
      </c>
      <c r="R1218" s="3" t="str">
        <f>IF(CRHPElig=" -  ","Effectuez l’étape 1",IF(CRHPElig="La baisse de revenus n'est pas admissible dans le cadre du PEREC",CRHPElig,IF(AND(INDEX(claimPeriodNo,MATCH('Étape 1) Taux'!$A$8,claimPeriods,0))&gt;17,INDEX(claimPeriodNo,MATCH('Étape 1) Taux'!$A$8,claimPeriods,0))&lt;20,revenueReduction&lt;0.1),0,IF(NOT(ISNUMBER(J1218)),0,IF(F1218="Oui",0,IF($C1218="Non - avec lien de dépendance",MIN(1129,J1218,$D1218),MIN(1129,J1218)))))))</f>
        <v>Effectuez l’étape 1</v>
      </c>
      <c r="S1218" s="3" t="str">
        <f>IF(CRHPElig=" -  ","Effectuez l’étape 1",IF(CRHPElig="La baisse de revenus n'est pas admissible dans le cadre du PEREC",CRHPElig,IF(AND(INDEX(claimPeriodNo,MATCH('Étape 1) Taux'!$A$8,claimPeriods,0))&gt;17,INDEX(claimPeriodNo,MATCH('Étape 1) Taux'!$A$8,claimPeriods,0))&lt;20,revenueReduction&lt;0.1),0,IF(NOT(ISNUMBER(K1218)),0,IF(G1218="Oui",0,IF($C1218="Non - avec lien de dépendance",MIN(1129,K1218,$D1218),MIN(1129,K1218)))))))</f>
        <v>Effectuez l’étape 1</v>
      </c>
      <c r="T1218" s="3" t="str">
        <f>IF(CRHPElig=" -  ","Effectuez l’étape 1",IF(CRHPElig="La baisse de revenus n'est pas admissible dans le cadre du PEREC",CRHPElig,IF(AND(INDEX(claimPeriodNo,MATCH('Étape 1) Taux'!$A$8,claimPeriods,0))&gt;17,INDEX(claimPeriodNo,MATCH('Étape 1) Taux'!$A$8,claimPeriods,0))&lt;20,revenueReduction&lt;0.1),0,IF(NOT(ISNUMBER(L1218)),0,IF(H1218="Oui",0,IF($C1218="Non - avec lien de dépendance",MIN(1129,L1218,$D1218),MIN(1129,L1218)))))))</f>
        <v>Effectuez l’étape 1</v>
      </c>
      <c r="U1218" s="3">
        <f t="shared" si="112"/>
        <v>0</v>
      </c>
      <c r="V1218" s="3">
        <f t="shared" si="113"/>
        <v>0</v>
      </c>
    </row>
    <row r="1219" spans="13:22" x14ac:dyDescent="0.3">
      <c r="M1219" s="52" t="str">
        <f t="shared" si="108"/>
        <v>Calculez d'abord la baisse moyenne de vos revenus sur 12 mois à l'étape 2)</v>
      </c>
      <c r="N1219" s="52" t="str">
        <f t="shared" si="109"/>
        <v>Calculez d'abord la baisse moyenne de vos revenus sur 12 mois à l'étape 2)</v>
      </c>
      <c r="O1219" s="52" t="str">
        <f t="shared" si="110"/>
        <v>Calculez d'abord la baisse moyenne de vos revenus sur 12 mois à l'étape 2)</v>
      </c>
      <c r="P1219" s="52" t="str">
        <f t="shared" si="111"/>
        <v>Calculez d'abord la baisse moyenne de vos revenus sur 12 mois à l'étape 2)</v>
      </c>
      <c r="Q1219" s="3" t="str">
        <f>IF(CRHPElig=" -  ","Effectuez l’étape 1",IF(CRHPElig="La baisse de revenus n'est pas admissible dans le cadre du PEREC",CRHPElig,IF(AND(INDEX(claimPeriodNo,MATCH('Étape 1) Taux'!$A$8,claimPeriods,0))&gt;17,INDEX(claimPeriodNo,MATCH('Étape 1) Taux'!$A$8,claimPeriods,0))&lt;20,revenueReduction&lt;0.1),0,IF(NOT(ISNUMBER(I1219)),0,IF(E1219="Oui",0,IF($C1219="Non - avec lien de dépendance",MIN(1129,I1219,$D1219),MIN(1129,I1219)))))))</f>
        <v>Effectuez l’étape 1</v>
      </c>
      <c r="R1219" s="3" t="str">
        <f>IF(CRHPElig=" -  ","Effectuez l’étape 1",IF(CRHPElig="La baisse de revenus n'est pas admissible dans le cadre du PEREC",CRHPElig,IF(AND(INDEX(claimPeriodNo,MATCH('Étape 1) Taux'!$A$8,claimPeriods,0))&gt;17,INDEX(claimPeriodNo,MATCH('Étape 1) Taux'!$A$8,claimPeriods,0))&lt;20,revenueReduction&lt;0.1),0,IF(NOT(ISNUMBER(J1219)),0,IF(F1219="Oui",0,IF($C1219="Non - avec lien de dépendance",MIN(1129,J1219,$D1219),MIN(1129,J1219)))))))</f>
        <v>Effectuez l’étape 1</v>
      </c>
      <c r="S1219" s="3" t="str">
        <f>IF(CRHPElig=" -  ","Effectuez l’étape 1",IF(CRHPElig="La baisse de revenus n'est pas admissible dans le cadre du PEREC",CRHPElig,IF(AND(INDEX(claimPeriodNo,MATCH('Étape 1) Taux'!$A$8,claimPeriods,0))&gt;17,INDEX(claimPeriodNo,MATCH('Étape 1) Taux'!$A$8,claimPeriods,0))&lt;20,revenueReduction&lt;0.1),0,IF(NOT(ISNUMBER(K1219)),0,IF(G1219="Oui",0,IF($C1219="Non - avec lien de dépendance",MIN(1129,K1219,$D1219),MIN(1129,K1219)))))))</f>
        <v>Effectuez l’étape 1</v>
      </c>
      <c r="T1219" s="3" t="str">
        <f>IF(CRHPElig=" -  ","Effectuez l’étape 1",IF(CRHPElig="La baisse de revenus n'est pas admissible dans le cadre du PEREC",CRHPElig,IF(AND(INDEX(claimPeriodNo,MATCH('Étape 1) Taux'!$A$8,claimPeriods,0))&gt;17,INDEX(claimPeriodNo,MATCH('Étape 1) Taux'!$A$8,claimPeriods,0))&lt;20,revenueReduction&lt;0.1),0,IF(NOT(ISNUMBER(L1219)),0,IF(H1219="Oui",0,IF($C1219="Non - avec lien de dépendance",MIN(1129,L1219,$D1219),MIN(1129,L1219)))))))</f>
        <v>Effectuez l’étape 1</v>
      </c>
      <c r="U1219" s="3">
        <f t="shared" si="112"/>
        <v>0</v>
      </c>
      <c r="V1219" s="3">
        <f t="shared" si="113"/>
        <v>0</v>
      </c>
    </row>
    <row r="1220" spans="13:22" x14ac:dyDescent="0.3">
      <c r="M1220" s="52" t="str">
        <f t="shared" si="108"/>
        <v>Calculez d'abord la baisse moyenne de vos revenus sur 12 mois à l'étape 2)</v>
      </c>
      <c r="N1220" s="52" t="str">
        <f t="shared" si="109"/>
        <v>Calculez d'abord la baisse moyenne de vos revenus sur 12 mois à l'étape 2)</v>
      </c>
      <c r="O1220" s="52" t="str">
        <f t="shared" si="110"/>
        <v>Calculez d'abord la baisse moyenne de vos revenus sur 12 mois à l'étape 2)</v>
      </c>
      <c r="P1220" s="52" t="str">
        <f t="shared" si="111"/>
        <v>Calculez d'abord la baisse moyenne de vos revenus sur 12 mois à l'étape 2)</v>
      </c>
      <c r="Q1220" s="3" t="str">
        <f>IF(CRHPElig=" -  ","Effectuez l’étape 1",IF(CRHPElig="La baisse de revenus n'est pas admissible dans le cadre du PEREC",CRHPElig,IF(AND(INDEX(claimPeriodNo,MATCH('Étape 1) Taux'!$A$8,claimPeriods,0))&gt;17,INDEX(claimPeriodNo,MATCH('Étape 1) Taux'!$A$8,claimPeriods,0))&lt;20,revenueReduction&lt;0.1),0,IF(NOT(ISNUMBER(I1220)),0,IF(E1220="Oui",0,IF($C1220="Non - avec lien de dépendance",MIN(1129,I1220,$D1220),MIN(1129,I1220)))))))</f>
        <v>Effectuez l’étape 1</v>
      </c>
      <c r="R1220" s="3" t="str">
        <f>IF(CRHPElig=" -  ","Effectuez l’étape 1",IF(CRHPElig="La baisse de revenus n'est pas admissible dans le cadre du PEREC",CRHPElig,IF(AND(INDEX(claimPeriodNo,MATCH('Étape 1) Taux'!$A$8,claimPeriods,0))&gt;17,INDEX(claimPeriodNo,MATCH('Étape 1) Taux'!$A$8,claimPeriods,0))&lt;20,revenueReduction&lt;0.1),0,IF(NOT(ISNUMBER(J1220)),0,IF(F1220="Oui",0,IF($C1220="Non - avec lien de dépendance",MIN(1129,J1220,$D1220),MIN(1129,J1220)))))))</f>
        <v>Effectuez l’étape 1</v>
      </c>
      <c r="S1220" s="3" t="str">
        <f>IF(CRHPElig=" -  ","Effectuez l’étape 1",IF(CRHPElig="La baisse de revenus n'est pas admissible dans le cadre du PEREC",CRHPElig,IF(AND(INDEX(claimPeriodNo,MATCH('Étape 1) Taux'!$A$8,claimPeriods,0))&gt;17,INDEX(claimPeriodNo,MATCH('Étape 1) Taux'!$A$8,claimPeriods,0))&lt;20,revenueReduction&lt;0.1),0,IF(NOT(ISNUMBER(K1220)),0,IF(G1220="Oui",0,IF($C1220="Non - avec lien de dépendance",MIN(1129,K1220,$D1220),MIN(1129,K1220)))))))</f>
        <v>Effectuez l’étape 1</v>
      </c>
      <c r="T1220" s="3" t="str">
        <f>IF(CRHPElig=" -  ","Effectuez l’étape 1",IF(CRHPElig="La baisse de revenus n'est pas admissible dans le cadre du PEREC",CRHPElig,IF(AND(INDEX(claimPeriodNo,MATCH('Étape 1) Taux'!$A$8,claimPeriods,0))&gt;17,INDEX(claimPeriodNo,MATCH('Étape 1) Taux'!$A$8,claimPeriods,0))&lt;20,revenueReduction&lt;0.1),0,IF(NOT(ISNUMBER(L1220)),0,IF(H1220="Oui",0,IF($C1220="Non - avec lien de dépendance",MIN(1129,L1220,$D1220),MIN(1129,L1220)))))))</f>
        <v>Effectuez l’étape 1</v>
      </c>
      <c r="U1220" s="3">
        <f t="shared" si="112"/>
        <v>0</v>
      </c>
      <c r="V1220" s="3">
        <f t="shared" si="113"/>
        <v>0</v>
      </c>
    </row>
    <row r="1221" spans="13:22" x14ac:dyDescent="0.3">
      <c r="M1221" s="52" t="str">
        <f t="shared" si="108"/>
        <v>Calculez d'abord la baisse moyenne de vos revenus sur 12 mois à l'étape 2)</v>
      </c>
      <c r="N1221" s="52" t="str">
        <f t="shared" si="109"/>
        <v>Calculez d'abord la baisse moyenne de vos revenus sur 12 mois à l'étape 2)</v>
      </c>
      <c r="O1221" s="52" t="str">
        <f t="shared" si="110"/>
        <v>Calculez d'abord la baisse moyenne de vos revenus sur 12 mois à l'étape 2)</v>
      </c>
      <c r="P1221" s="52" t="str">
        <f t="shared" si="111"/>
        <v>Calculez d'abord la baisse moyenne de vos revenus sur 12 mois à l'étape 2)</v>
      </c>
      <c r="Q1221" s="3" t="str">
        <f>IF(CRHPElig=" -  ","Effectuez l’étape 1",IF(CRHPElig="La baisse de revenus n'est pas admissible dans le cadre du PEREC",CRHPElig,IF(AND(INDEX(claimPeriodNo,MATCH('Étape 1) Taux'!$A$8,claimPeriods,0))&gt;17,INDEX(claimPeriodNo,MATCH('Étape 1) Taux'!$A$8,claimPeriods,0))&lt;20,revenueReduction&lt;0.1),0,IF(NOT(ISNUMBER(I1221)),0,IF(E1221="Oui",0,IF($C1221="Non - avec lien de dépendance",MIN(1129,I1221,$D1221),MIN(1129,I1221)))))))</f>
        <v>Effectuez l’étape 1</v>
      </c>
      <c r="R1221" s="3" t="str">
        <f>IF(CRHPElig=" -  ","Effectuez l’étape 1",IF(CRHPElig="La baisse de revenus n'est pas admissible dans le cadre du PEREC",CRHPElig,IF(AND(INDEX(claimPeriodNo,MATCH('Étape 1) Taux'!$A$8,claimPeriods,0))&gt;17,INDEX(claimPeriodNo,MATCH('Étape 1) Taux'!$A$8,claimPeriods,0))&lt;20,revenueReduction&lt;0.1),0,IF(NOT(ISNUMBER(J1221)),0,IF(F1221="Oui",0,IF($C1221="Non - avec lien de dépendance",MIN(1129,J1221,$D1221),MIN(1129,J1221)))))))</f>
        <v>Effectuez l’étape 1</v>
      </c>
      <c r="S1221" s="3" t="str">
        <f>IF(CRHPElig=" -  ","Effectuez l’étape 1",IF(CRHPElig="La baisse de revenus n'est pas admissible dans le cadre du PEREC",CRHPElig,IF(AND(INDEX(claimPeriodNo,MATCH('Étape 1) Taux'!$A$8,claimPeriods,0))&gt;17,INDEX(claimPeriodNo,MATCH('Étape 1) Taux'!$A$8,claimPeriods,0))&lt;20,revenueReduction&lt;0.1),0,IF(NOT(ISNUMBER(K1221)),0,IF(G1221="Oui",0,IF($C1221="Non - avec lien de dépendance",MIN(1129,K1221,$D1221),MIN(1129,K1221)))))))</f>
        <v>Effectuez l’étape 1</v>
      </c>
      <c r="T1221" s="3" t="str">
        <f>IF(CRHPElig=" -  ","Effectuez l’étape 1",IF(CRHPElig="La baisse de revenus n'est pas admissible dans le cadre du PEREC",CRHPElig,IF(AND(INDEX(claimPeriodNo,MATCH('Étape 1) Taux'!$A$8,claimPeriods,0))&gt;17,INDEX(claimPeriodNo,MATCH('Étape 1) Taux'!$A$8,claimPeriods,0))&lt;20,revenueReduction&lt;0.1),0,IF(NOT(ISNUMBER(L1221)),0,IF(H1221="Oui",0,IF($C1221="Non - avec lien de dépendance",MIN(1129,L1221,$D1221),MIN(1129,L1221)))))))</f>
        <v>Effectuez l’étape 1</v>
      </c>
      <c r="U1221" s="3">
        <f t="shared" si="112"/>
        <v>0</v>
      </c>
      <c r="V1221" s="3">
        <f t="shared" si="113"/>
        <v>0</v>
      </c>
    </row>
    <row r="1222" spans="13:22" x14ac:dyDescent="0.3">
      <c r="M1222" s="52" t="str">
        <f t="shared" ref="M1222:M1285" si="114">IF(overallRate=" -   ","Effectuez l’étape 1",IF(ISTEXT(overallRate),overallRate,IF(OR(NOT(ISNUMBER(I1222)),AND(NOT(ISNUMBER($D1222)),$C1222="Non - avec lien de dépendance"),revenueReduction&lt;=0,E1222="Oui"),0,ROUND(IF($C1222="Non - avec lien de dépendance",MIN(1129,I1222,$D1222)*overallRate,MIN(1129,I1222)*overallRate),2))))</f>
        <v>Calculez d'abord la baisse moyenne de vos revenus sur 12 mois à l'étape 2)</v>
      </c>
      <c r="N1222" s="52" t="str">
        <f t="shared" ref="N1222:N1285" si="115">IF(overallRate=" -   ","Effectuez l’étape 1",IF(ISTEXT(overallRate),overallRate,IF(OR(NOT(ISNUMBER(J1222)),AND(NOT(ISNUMBER($D1222)),$C1222="Non - avec lien de dépendance"),revenueReduction&lt;=0,F1222="Oui"),0,ROUND(IF($C1222="Non - avec lien de dépendance",MIN(1129,J1222,$D1222)*overallRate,MIN(1129,J1222)*overallRate),2))))</f>
        <v>Calculez d'abord la baisse moyenne de vos revenus sur 12 mois à l'étape 2)</v>
      </c>
      <c r="O1222" s="52" t="str">
        <f t="shared" ref="O1222:O1285" si="116">IF(overallRate=" -   ","Effectuez l’étape 1",IF(ISTEXT(overallRate),overallRate,IF(OR(NOT(ISNUMBER(K1222)),AND(NOT(ISNUMBER($D1222)),$C1222="Non - avec lien de dépendance"),revenueReduction&lt;=0,G1222="Oui"),0,ROUND(IF($C1222="Non - avec lien de dépendance",MIN(1129,K1222,$D1222)*overallRate,MIN(1129,K1222)*overallRate),2))))</f>
        <v>Calculez d'abord la baisse moyenne de vos revenus sur 12 mois à l'étape 2)</v>
      </c>
      <c r="P1222" s="52" t="str">
        <f t="shared" ref="P1222:P1285" si="117">IF(overallRate=" -   ","Effectuez l’étape 1",IF(ISTEXT(overallRate),overallRate,IF(OR(NOT(ISNUMBER(L1222)),AND(NOT(ISNUMBER($D1222)),$C1222="Non - avec lien de dépendance"),revenueReduction&lt;=0,H1222="Oui"),0,ROUND(IF($C1222="Non - avec lien de dépendance",MIN(1129,L1222,$D1222)*overallRate,MIN(1129,L1222)*overallRate),2))))</f>
        <v>Calculez d'abord la baisse moyenne de vos revenus sur 12 mois à l'étape 2)</v>
      </c>
      <c r="Q1222" s="3" t="str">
        <f>IF(CRHPElig=" -  ","Effectuez l’étape 1",IF(CRHPElig="La baisse de revenus n'est pas admissible dans le cadre du PEREC",CRHPElig,IF(AND(INDEX(claimPeriodNo,MATCH('Étape 1) Taux'!$A$8,claimPeriods,0))&gt;17,INDEX(claimPeriodNo,MATCH('Étape 1) Taux'!$A$8,claimPeriods,0))&lt;20,revenueReduction&lt;0.1),0,IF(NOT(ISNUMBER(I1222)),0,IF(E1222="Oui",0,IF($C1222="Non - avec lien de dépendance",MIN(1129,I1222,$D1222),MIN(1129,I1222)))))))</f>
        <v>Effectuez l’étape 1</v>
      </c>
      <c r="R1222" s="3" t="str">
        <f>IF(CRHPElig=" -  ","Effectuez l’étape 1",IF(CRHPElig="La baisse de revenus n'est pas admissible dans le cadre du PEREC",CRHPElig,IF(AND(INDEX(claimPeriodNo,MATCH('Étape 1) Taux'!$A$8,claimPeriods,0))&gt;17,INDEX(claimPeriodNo,MATCH('Étape 1) Taux'!$A$8,claimPeriods,0))&lt;20,revenueReduction&lt;0.1),0,IF(NOT(ISNUMBER(J1222)),0,IF(F1222="Oui",0,IF($C1222="Non - avec lien de dépendance",MIN(1129,J1222,$D1222),MIN(1129,J1222)))))))</f>
        <v>Effectuez l’étape 1</v>
      </c>
      <c r="S1222" s="3" t="str">
        <f>IF(CRHPElig=" -  ","Effectuez l’étape 1",IF(CRHPElig="La baisse de revenus n'est pas admissible dans le cadre du PEREC",CRHPElig,IF(AND(INDEX(claimPeriodNo,MATCH('Étape 1) Taux'!$A$8,claimPeriods,0))&gt;17,INDEX(claimPeriodNo,MATCH('Étape 1) Taux'!$A$8,claimPeriods,0))&lt;20,revenueReduction&lt;0.1),0,IF(NOT(ISNUMBER(K1222)),0,IF(G1222="Oui",0,IF($C1222="Non - avec lien de dépendance",MIN(1129,K1222,$D1222),MIN(1129,K1222)))))))</f>
        <v>Effectuez l’étape 1</v>
      </c>
      <c r="T1222" s="3" t="str">
        <f>IF(CRHPElig=" -  ","Effectuez l’étape 1",IF(CRHPElig="La baisse de revenus n'est pas admissible dans le cadre du PEREC",CRHPElig,IF(AND(INDEX(claimPeriodNo,MATCH('Étape 1) Taux'!$A$8,claimPeriods,0))&gt;17,INDEX(claimPeriodNo,MATCH('Étape 1) Taux'!$A$8,claimPeriods,0))&lt;20,revenueReduction&lt;0.1),0,IF(NOT(ISNUMBER(L1222)),0,IF(H1222="Oui",0,IF($C1222="Non - avec lien de dépendance",MIN(1129,L1222,$D1222),MIN(1129,L1222)))))))</f>
        <v>Effectuez l’étape 1</v>
      </c>
      <c r="U1222" s="3">
        <f t="shared" si="112"/>
        <v>0</v>
      </c>
      <c r="V1222" s="3">
        <f t="shared" si="113"/>
        <v>0</v>
      </c>
    </row>
    <row r="1223" spans="13:22" x14ac:dyDescent="0.3">
      <c r="M1223" s="52" t="str">
        <f t="shared" si="114"/>
        <v>Calculez d'abord la baisse moyenne de vos revenus sur 12 mois à l'étape 2)</v>
      </c>
      <c r="N1223" s="52" t="str">
        <f t="shared" si="115"/>
        <v>Calculez d'abord la baisse moyenne de vos revenus sur 12 mois à l'étape 2)</v>
      </c>
      <c r="O1223" s="52" t="str">
        <f t="shared" si="116"/>
        <v>Calculez d'abord la baisse moyenne de vos revenus sur 12 mois à l'étape 2)</v>
      </c>
      <c r="P1223" s="52" t="str">
        <f t="shared" si="117"/>
        <v>Calculez d'abord la baisse moyenne de vos revenus sur 12 mois à l'étape 2)</v>
      </c>
      <c r="Q1223" s="3" t="str">
        <f>IF(CRHPElig=" -  ","Effectuez l’étape 1",IF(CRHPElig="La baisse de revenus n'est pas admissible dans le cadre du PEREC",CRHPElig,IF(AND(INDEX(claimPeriodNo,MATCH('Étape 1) Taux'!$A$8,claimPeriods,0))&gt;17,INDEX(claimPeriodNo,MATCH('Étape 1) Taux'!$A$8,claimPeriods,0))&lt;20,revenueReduction&lt;0.1),0,IF(NOT(ISNUMBER(I1223)),0,IF(E1223="Oui",0,IF($C1223="Non - avec lien de dépendance",MIN(1129,I1223,$D1223),MIN(1129,I1223)))))))</f>
        <v>Effectuez l’étape 1</v>
      </c>
      <c r="R1223" s="3" t="str">
        <f>IF(CRHPElig=" -  ","Effectuez l’étape 1",IF(CRHPElig="La baisse de revenus n'est pas admissible dans le cadre du PEREC",CRHPElig,IF(AND(INDEX(claimPeriodNo,MATCH('Étape 1) Taux'!$A$8,claimPeriods,0))&gt;17,INDEX(claimPeriodNo,MATCH('Étape 1) Taux'!$A$8,claimPeriods,0))&lt;20,revenueReduction&lt;0.1),0,IF(NOT(ISNUMBER(J1223)),0,IF(F1223="Oui",0,IF($C1223="Non - avec lien de dépendance",MIN(1129,J1223,$D1223),MIN(1129,J1223)))))))</f>
        <v>Effectuez l’étape 1</v>
      </c>
      <c r="S1223" s="3" t="str">
        <f>IF(CRHPElig=" -  ","Effectuez l’étape 1",IF(CRHPElig="La baisse de revenus n'est pas admissible dans le cadre du PEREC",CRHPElig,IF(AND(INDEX(claimPeriodNo,MATCH('Étape 1) Taux'!$A$8,claimPeriods,0))&gt;17,INDEX(claimPeriodNo,MATCH('Étape 1) Taux'!$A$8,claimPeriods,0))&lt;20,revenueReduction&lt;0.1),0,IF(NOT(ISNUMBER(K1223)),0,IF(G1223="Oui",0,IF($C1223="Non - avec lien de dépendance",MIN(1129,K1223,$D1223),MIN(1129,K1223)))))))</f>
        <v>Effectuez l’étape 1</v>
      </c>
      <c r="T1223" s="3" t="str">
        <f>IF(CRHPElig=" -  ","Effectuez l’étape 1",IF(CRHPElig="La baisse de revenus n'est pas admissible dans le cadre du PEREC",CRHPElig,IF(AND(INDEX(claimPeriodNo,MATCH('Étape 1) Taux'!$A$8,claimPeriods,0))&gt;17,INDEX(claimPeriodNo,MATCH('Étape 1) Taux'!$A$8,claimPeriods,0))&lt;20,revenueReduction&lt;0.1),0,IF(NOT(ISNUMBER(L1223)),0,IF(H1223="Oui",0,IF($C1223="Non - avec lien de dépendance",MIN(1129,L1223,$D1223),MIN(1129,L1223)))))))</f>
        <v>Effectuez l’étape 1</v>
      </c>
      <c r="U1223" s="3">
        <f t="shared" ref="U1223:U1286" si="118">IF(AND(COUNT(C1223:L1223)&gt;0,OR(AND(NOT(ISNUMBER($D1223)),OR(COUNTIF(E1223:H1223,"Yes")&gt;0,$C1223&lt;&gt;"Oui - sans lien de dépendance")),COUNT(I1223:L1223)&lt;&gt;4,ISBLANK($C1223))),"Remplissez tous les montants",SUM(M1223:P1223))</f>
        <v>0</v>
      </c>
      <c r="V1223" s="3">
        <f t="shared" ref="V1223:V1286" si="119">IF(AND(COUNT(C1223:L1223)&gt;0,OR(AND(NOT(ISNUMBER($D1223)),OR(COUNTIF(E1223:H1223,"Yes")&gt;0,$C1223&lt;&gt;"Oui - sans lien de dépendance")),COUNT(I1223:L1223)&lt;&gt;4,ISBLANK($C1223))),"Remplissez tous les montants",SUM(Q1223:T1223))</f>
        <v>0</v>
      </c>
    </row>
    <row r="1224" spans="13:22" x14ac:dyDescent="0.3">
      <c r="M1224" s="52" t="str">
        <f t="shared" si="114"/>
        <v>Calculez d'abord la baisse moyenne de vos revenus sur 12 mois à l'étape 2)</v>
      </c>
      <c r="N1224" s="52" t="str">
        <f t="shared" si="115"/>
        <v>Calculez d'abord la baisse moyenne de vos revenus sur 12 mois à l'étape 2)</v>
      </c>
      <c r="O1224" s="52" t="str">
        <f t="shared" si="116"/>
        <v>Calculez d'abord la baisse moyenne de vos revenus sur 12 mois à l'étape 2)</v>
      </c>
      <c r="P1224" s="52" t="str">
        <f t="shared" si="117"/>
        <v>Calculez d'abord la baisse moyenne de vos revenus sur 12 mois à l'étape 2)</v>
      </c>
      <c r="Q1224" s="3" t="str">
        <f>IF(CRHPElig=" -  ","Effectuez l’étape 1",IF(CRHPElig="La baisse de revenus n'est pas admissible dans le cadre du PEREC",CRHPElig,IF(AND(INDEX(claimPeriodNo,MATCH('Étape 1) Taux'!$A$8,claimPeriods,0))&gt;17,INDEX(claimPeriodNo,MATCH('Étape 1) Taux'!$A$8,claimPeriods,0))&lt;20,revenueReduction&lt;0.1),0,IF(NOT(ISNUMBER(I1224)),0,IF(E1224="Oui",0,IF($C1224="Non - avec lien de dépendance",MIN(1129,I1224,$D1224),MIN(1129,I1224)))))))</f>
        <v>Effectuez l’étape 1</v>
      </c>
      <c r="R1224" s="3" t="str">
        <f>IF(CRHPElig=" -  ","Effectuez l’étape 1",IF(CRHPElig="La baisse de revenus n'est pas admissible dans le cadre du PEREC",CRHPElig,IF(AND(INDEX(claimPeriodNo,MATCH('Étape 1) Taux'!$A$8,claimPeriods,0))&gt;17,INDEX(claimPeriodNo,MATCH('Étape 1) Taux'!$A$8,claimPeriods,0))&lt;20,revenueReduction&lt;0.1),0,IF(NOT(ISNUMBER(J1224)),0,IF(F1224="Oui",0,IF($C1224="Non - avec lien de dépendance",MIN(1129,J1224,$D1224),MIN(1129,J1224)))))))</f>
        <v>Effectuez l’étape 1</v>
      </c>
      <c r="S1224" s="3" t="str">
        <f>IF(CRHPElig=" -  ","Effectuez l’étape 1",IF(CRHPElig="La baisse de revenus n'est pas admissible dans le cadre du PEREC",CRHPElig,IF(AND(INDEX(claimPeriodNo,MATCH('Étape 1) Taux'!$A$8,claimPeriods,0))&gt;17,INDEX(claimPeriodNo,MATCH('Étape 1) Taux'!$A$8,claimPeriods,0))&lt;20,revenueReduction&lt;0.1),0,IF(NOT(ISNUMBER(K1224)),0,IF(G1224="Oui",0,IF($C1224="Non - avec lien de dépendance",MIN(1129,K1224,$D1224),MIN(1129,K1224)))))))</f>
        <v>Effectuez l’étape 1</v>
      </c>
      <c r="T1224" s="3" t="str">
        <f>IF(CRHPElig=" -  ","Effectuez l’étape 1",IF(CRHPElig="La baisse de revenus n'est pas admissible dans le cadre du PEREC",CRHPElig,IF(AND(INDEX(claimPeriodNo,MATCH('Étape 1) Taux'!$A$8,claimPeriods,0))&gt;17,INDEX(claimPeriodNo,MATCH('Étape 1) Taux'!$A$8,claimPeriods,0))&lt;20,revenueReduction&lt;0.1),0,IF(NOT(ISNUMBER(L1224)),0,IF(H1224="Oui",0,IF($C1224="Non - avec lien de dépendance",MIN(1129,L1224,$D1224),MIN(1129,L1224)))))))</f>
        <v>Effectuez l’étape 1</v>
      </c>
      <c r="U1224" s="3">
        <f t="shared" si="118"/>
        <v>0</v>
      </c>
      <c r="V1224" s="3">
        <f t="shared" si="119"/>
        <v>0</v>
      </c>
    </row>
    <row r="1225" spans="13:22" x14ac:dyDescent="0.3">
      <c r="M1225" s="52" t="str">
        <f t="shared" si="114"/>
        <v>Calculez d'abord la baisse moyenne de vos revenus sur 12 mois à l'étape 2)</v>
      </c>
      <c r="N1225" s="52" t="str">
        <f t="shared" si="115"/>
        <v>Calculez d'abord la baisse moyenne de vos revenus sur 12 mois à l'étape 2)</v>
      </c>
      <c r="O1225" s="52" t="str">
        <f t="shared" si="116"/>
        <v>Calculez d'abord la baisse moyenne de vos revenus sur 12 mois à l'étape 2)</v>
      </c>
      <c r="P1225" s="52" t="str">
        <f t="shared" si="117"/>
        <v>Calculez d'abord la baisse moyenne de vos revenus sur 12 mois à l'étape 2)</v>
      </c>
      <c r="Q1225" s="3" t="str">
        <f>IF(CRHPElig=" -  ","Effectuez l’étape 1",IF(CRHPElig="La baisse de revenus n'est pas admissible dans le cadre du PEREC",CRHPElig,IF(AND(INDEX(claimPeriodNo,MATCH('Étape 1) Taux'!$A$8,claimPeriods,0))&gt;17,INDEX(claimPeriodNo,MATCH('Étape 1) Taux'!$A$8,claimPeriods,0))&lt;20,revenueReduction&lt;0.1),0,IF(NOT(ISNUMBER(I1225)),0,IF(E1225="Oui",0,IF($C1225="Non - avec lien de dépendance",MIN(1129,I1225,$D1225),MIN(1129,I1225)))))))</f>
        <v>Effectuez l’étape 1</v>
      </c>
      <c r="R1225" s="3" t="str">
        <f>IF(CRHPElig=" -  ","Effectuez l’étape 1",IF(CRHPElig="La baisse de revenus n'est pas admissible dans le cadre du PEREC",CRHPElig,IF(AND(INDEX(claimPeriodNo,MATCH('Étape 1) Taux'!$A$8,claimPeriods,0))&gt;17,INDEX(claimPeriodNo,MATCH('Étape 1) Taux'!$A$8,claimPeriods,0))&lt;20,revenueReduction&lt;0.1),0,IF(NOT(ISNUMBER(J1225)),0,IF(F1225="Oui",0,IF($C1225="Non - avec lien de dépendance",MIN(1129,J1225,$D1225),MIN(1129,J1225)))))))</f>
        <v>Effectuez l’étape 1</v>
      </c>
      <c r="S1225" s="3" t="str">
        <f>IF(CRHPElig=" -  ","Effectuez l’étape 1",IF(CRHPElig="La baisse de revenus n'est pas admissible dans le cadre du PEREC",CRHPElig,IF(AND(INDEX(claimPeriodNo,MATCH('Étape 1) Taux'!$A$8,claimPeriods,0))&gt;17,INDEX(claimPeriodNo,MATCH('Étape 1) Taux'!$A$8,claimPeriods,0))&lt;20,revenueReduction&lt;0.1),0,IF(NOT(ISNUMBER(K1225)),0,IF(G1225="Oui",0,IF($C1225="Non - avec lien de dépendance",MIN(1129,K1225,$D1225),MIN(1129,K1225)))))))</f>
        <v>Effectuez l’étape 1</v>
      </c>
      <c r="T1225" s="3" t="str">
        <f>IF(CRHPElig=" -  ","Effectuez l’étape 1",IF(CRHPElig="La baisse de revenus n'est pas admissible dans le cadre du PEREC",CRHPElig,IF(AND(INDEX(claimPeriodNo,MATCH('Étape 1) Taux'!$A$8,claimPeriods,0))&gt;17,INDEX(claimPeriodNo,MATCH('Étape 1) Taux'!$A$8,claimPeriods,0))&lt;20,revenueReduction&lt;0.1),0,IF(NOT(ISNUMBER(L1225)),0,IF(H1225="Oui",0,IF($C1225="Non - avec lien de dépendance",MIN(1129,L1225,$D1225),MIN(1129,L1225)))))))</f>
        <v>Effectuez l’étape 1</v>
      </c>
      <c r="U1225" s="3">
        <f t="shared" si="118"/>
        <v>0</v>
      </c>
      <c r="V1225" s="3">
        <f t="shared" si="119"/>
        <v>0</v>
      </c>
    </row>
    <row r="1226" spans="13:22" x14ac:dyDescent="0.3">
      <c r="M1226" s="52" t="str">
        <f t="shared" si="114"/>
        <v>Calculez d'abord la baisse moyenne de vos revenus sur 12 mois à l'étape 2)</v>
      </c>
      <c r="N1226" s="52" t="str">
        <f t="shared" si="115"/>
        <v>Calculez d'abord la baisse moyenne de vos revenus sur 12 mois à l'étape 2)</v>
      </c>
      <c r="O1226" s="52" t="str">
        <f t="shared" si="116"/>
        <v>Calculez d'abord la baisse moyenne de vos revenus sur 12 mois à l'étape 2)</v>
      </c>
      <c r="P1226" s="52" t="str">
        <f t="shared" si="117"/>
        <v>Calculez d'abord la baisse moyenne de vos revenus sur 12 mois à l'étape 2)</v>
      </c>
      <c r="Q1226" s="3" t="str">
        <f>IF(CRHPElig=" -  ","Effectuez l’étape 1",IF(CRHPElig="La baisse de revenus n'est pas admissible dans le cadre du PEREC",CRHPElig,IF(AND(INDEX(claimPeriodNo,MATCH('Étape 1) Taux'!$A$8,claimPeriods,0))&gt;17,INDEX(claimPeriodNo,MATCH('Étape 1) Taux'!$A$8,claimPeriods,0))&lt;20,revenueReduction&lt;0.1),0,IF(NOT(ISNUMBER(I1226)),0,IF(E1226="Oui",0,IF($C1226="Non - avec lien de dépendance",MIN(1129,I1226,$D1226),MIN(1129,I1226)))))))</f>
        <v>Effectuez l’étape 1</v>
      </c>
      <c r="R1226" s="3" t="str">
        <f>IF(CRHPElig=" -  ","Effectuez l’étape 1",IF(CRHPElig="La baisse de revenus n'est pas admissible dans le cadre du PEREC",CRHPElig,IF(AND(INDEX(claimPeriodNo,MATCH('Étape 1) Taux'!$A$8,claimPeriods,0))&gt;17,INDEX(claimPeriodNo,MATCH('Étape 1) Taux'!$A$8,claimPeriods,0))&lt;20,revenueReduction&lt;0.1),0,IF(NOT(ISNUMBER(J1226)),0,IF(F1226="Oui",0,IF($C1226="Non - avec lien de dépendance",MIN(1129,J1226,$D1226),MIN(1129,J1226)))))))</f>
        <v>Effectuez l’étape 1</v>
      </c>
      <c r="S1226" s="3" t="str">
        <f>IF(CRHPElig=" -  ","Effectuez l’étape 1",IF(CRHPElig="La baisse de revenus n'est pas admissible dans le cadre du PEREC",CRHPElig,IF(AND(INDEX(claimPeriodNo,MATCH('Étape 1) Taux'!$A$8,claimPeriods,0))&gt;17,INDEX(claimPeriodNo,MATCH('Étape 1) Taux'!$A$8,claimPeriods,0))&lt;20,revenueReduction&lt;0.1),0,IF(NOT(ISNUMBER(K1226)),0,IF(G1226="Oui",0,IF($C1226="Non - avec lien de dépendance",MIN(1129,K1226,$D1226),MIN(1129,K1226)))))))</f>
        <v>Effectuez l’étape 1</v>
      </c>
      <c r="T1226" s="3" t="str">
        <f>IF(CRHPElig=" -  ","Effectuez l’étape 1",IF(CRHPElig="La baisse de revenus n'est pas admissible dans le cadre du PEREC",CRHPElig,IF(AND(INDEX(claimPeriodNo,MATCH('Étape 1) Taux'!$A$8,claimPeriods,0))&gt;17,INDEX(claimPeriodNo,MATCH('Étape 1) Taux'!$A$8,claimPeriods,0))&lt;20,revenueReduction&lt;0.1),0,IF(NOT(ISNUMBER(L1226)),0,IF(H1226="Oui",0,IF($C1226="Non - avec lien de dépendance",MIN(1129,L1226,$D1226),MIN(1129,L1226)))))))</f>
        <v>Effectuez l’étape 1</v>
      </c>
      <c r="U1226" s="3">
        <f t="shared" si="118"/>
        <v>0</v>
      </c>
      <c r="V1226" s="3">
        <f t="shared" si="119"/>
        <v>0</v>
      </c>
    </row>
    <row r="1227" spans="13:22" x14ac:dyDescent="0.3">
      <c r="M1227" s="52" t="str">
        <f t="shared" si="114"/>
        <v>Calculez d'abord la baisse moyenne de vos revenus sur 12 mois à l'étape 2)</v>
      </c>
      <c r="N1227" s="52" t="str">
        <f t="shared" si="115"/>
        <v>Calculez d'abord la baisse moyenne de vos revenus sur 12 mois à l'étape 2)</v>
      </c>
      <c r="O1227" s="52" t="str">
        <f t="shared" si="116"/>
        <v>Calculez d'abord la baisse moyenne de vos revenus sur 12 mois à l'étape 2)</v>
      </c>
      <c r="P1227" s="52" t="str">
        <f t="shared" si="117"/>
        <v>Calculez d'abord la baisse moyenne de vos revenus sur 12 mois à l'étape 2)</v>
      </c>
      <c r="Q1227" s="3" t="str">
        <f>IF(CRHPElig=" -  ","Effectuez l’étape 1",IF(CRHPElig="La baisse de revenus n'est pas admissible dans le cadre du PEREC",CRHPElig,IF(AND(INDEX(claimPeriodNo,MATCH('Étape 1) Taux'!$A$8,claimPeriods,0))&gt;17,INDEX(claimPeriodNo,MATCH('Étape 1) Taux'!$A$8,claimPeriods,0))&lt;20,revenueReduction&lt;0.1),0,IF(NOT(ISNUMBER(I1227)),0,IF(E1227="Oui",0,IF($C1227="Non - avec lien de dépendance",MIN(1129,I1227,$D1227),MIN(1129,I1227)))))))</f>
        <v>Effectuez l’étape 1</v>
      </c>
      <c r="R1227" s="3" t="str">
        <f>IF(CRHPElig=" -  ","Effectuez l’étape 1",IF(CRHPElig="La baisse de revenus n'est pas admissible dans le cadre du PEREC",CRHPElig,IF(AND(INDEX(claimPeriodNo,MATCH('Étape 1) Taux'!$A$8,claimPeriods,0))&gt;17,INDEX(claimPeriodNo,MATCH('Étape 1) Taux'!$A$8,claimPeriods,0))&lt;20,revenueReduction&lt;0.1),0,IF(NOT(ISNUMBER(J1227)),0,IF(F1227="Oui",0,IF($C1227="Non - avec lien de dépendance",MIN(1129,J1227,$D1227),MIN(1129,J1227)))))))</f>
        <v>Effectuez l’étape 1</v>
      </c>
      <c r="S1227" s="3" t="str">
        <f>IF(CRHPElig=" -  ","Effectuez l’étape 1",IF(CRHPElig="La baisse de revenus n'est pas admissible dans le cadre du PEREC",CRHPElig,IF(AND(INDEX(claimPeriodNo,MATCH('Étape 1) Taux'!$A$8,claimPeriods,0))&gt;17,INDEX(claimPeriodNo,MATCH('Étape 1) Taux'!$A$8,claimPeriods,0))&lt;20,revenueReduction&lt;0.1),0,IF(NOT(ISNUMBER(K1227)),0,IF(G1227="Oui",0,IF($C1227="Non - avec lien de dépendance",MIN(1129,K1227,$D1227),MIN(1129,K1227)))))))</f>
        <v>Effectuez l’étape 1</v>
      </c>
      <c r="T1227" s="3" t="str">
        <f>IF(CRHPElig=" -  ","Effectuez l’étape 1",IF(CRHPElig="La baisse de revenus n'est pas admissible dans le cadre du PEREC",CRHPElig,IF(AND(INDEX(claimPeriodNo,MATCH('Étape 1) Taux'!$A$8,claimPeriods,0))&gt;17,INDEX(claimPeriodNo,MATCH('Étape 1) Taux'!$A$8,claimPeriods,0))&lt;20,revenueReduction&lt;0.1),0,IF(NOT(ISNUMBER(L1227)),0,IF(H1227="Oui",0,IF($C1227="Non - avec lien de dépendance",MIN(1129,L1227,$D1227),MIN(1129,L1227)))))))</f>
        <v>Effectuez l’étape 1</v>
      </c>
      <c r="U1227" s="3">
        <f t="shared" si="118"/>
        <v>0</v>
      </c>
      <c r="V1227" s="3">
        <f t="shared" si="119"/>
        <v>0</v>
      </c>
    </row>
    <row r="1228" spans="13:22" x14ac:dyDescent="0.3">
      <c r="M1228" s="52" t="str">
        <f t="shared" si="114"/>
        <v>Calculez d'abord la baisse moyenne de vos revenus sur 12 mois à l'étape 2)</v>
      </c>
      <c r="N1228" s="52" t="str">
        <f t="shared" si="115"/>
        <v>Calculez d'abord la baisse moyenne de vos revenus sur 12 mois à l'étape 2)</v>
      </c>
      <c r="O1228" s="52" t="str">
        <f t="shared" si="116"/>
        <v>Calculez d'abord la baisse moyenne de vos revenus sur 12 mois à l'étape 2)</v>
      </c>
      <c r="P1228" s="52" t="str">
        <f t="shared" si="117"/>
        <v>Calculez d'abord la baisse moyenne de vos revenus sur 12 mois à l'étape 2)</v>
      </c>
      <c r="Q1228" s="3" t="str">
        <f>IF(CRHPElig=" -  ","Effectuez l’étape 1",IF(CRHPElig="La baisse de revenus n'est pas admissible dans le cadre du PEREC",CRHPElig,IF(AND(INDEX(claimPeriodNo,MATCH('Étape 1) Taux'!$A$8,claimPeriods,0))&gt;17,INDEX(claimPeriodNo,MATCH('Étape 1) Taux'!$A$8,claimPeriods,0))&lt;20,revenueReduction&lt;0.1),0,IF(NOT(ISNUMBER(I1228)),0,IF(E1228="Oui",0,IF($C1228="Non - avec lien de dépendance",MIN(1129,I1228,$D1228),MIN(1129,I1228)))))))</f>
        <v>Effectuez l’étape 1</v>
      </c>
      <c r="R1228" s="3" t="str">
        <f>IF(CRHPElig=" -  ","Effectuez l’étape 1",IF(CRHPElig="La baisse de revenus n'est pas admissible dans le cadre du PEREC",CRHPElig,IF(AND(INDEX(claimPeriodNo,MATCH('Étape 1) Taux'!$A$8,claimPeriods,0))&gt;17,INDEX(claimPeriodNo,MATCH('Étape 1) Taux'!$A$8,claimPeriods,0))&lt;20,revenueReduction&lt;0.1),0,IF(NOT(ISNUMBER(J1228)),0,IF(F1228="Oui",0,IF($C1228="Non - avec lien de dépendance",MIN(1129,J1228,$D1228),MIN(1129,J1228)))))))</f>
        <v>Effectuez l’étape 1</v>
      </c>
      <c r="S1228" s="3" t="str">
        <f>IF(CRHPElig=" -  ","Effectuez l’étape 1",IF(CRHPElig="La baisse de revenus n'est pas admissible dans le cadre du PEREC",CRHPElig,IF(AND(INDEX(claimPeriodNo,MATCH('Étape 1) Taux'!$A$8,claimPeriods,0))&gt;17,INDEX(claimPeriodNo,MATCH('Étape 1) Taux'!$A$8,claimPeriods,0))&lt;20,revenueReduction&lt;0.1),0,IF(NOT(ISNUMBER(K1228)),0,IF(G1228="Oui",0,IF($C1228="Non - avec lien de dépendance",MIN(1129,K1228,$D1228),MIN(1129,K1228)))))))</f>
        <v>Effectuez l’étape 1</v>
      </c>
      <c r="T1228" s="3" t="str">
        <f>IF(CRHPElig=" -  ","Effectuez l’étape 1",IF(CRHPElig="La baisse de revenus n'est pas admissible dans le cadre du PEREC",CRHPElig,IF(AND(INDEX(claimPeriodNo,MATCH('Étape 1) Taux'!$A$8,claimPeriods,0))&gt;17,INDEX(claimPeriodNo,MATCH('Étape 1) Taux'!$A$8,claimPeriods,0))&lt;20,revenueReduction&lt;0.1),0,IF(NOT(ISNUMBER(L1228)),0,IF(H1228="Oui",0,IF($C1228="Non - avec lien de dépendance",MIN(1129,L1228,$D1228),MIN(1129,L1228)))))))</f>
        <v>Effectuez l’étape 1</v>
      </c>
      <c r="U1228" s="3">
        <f t="shared" si="118"/>
        <v>0</v>
      </c>
      <c r="V1228" s="3">
        <f t="shared" si="119"/>
        <v>0</v>
      </c>
    </row>
    <row r="1229" spans="13:22" x14ac:dyDescent="0.3">
      <c r="M1229" s="52" t="str">
        <f t="shared" si="114"/>
        <v>Calculez d'abord la baisse moyenne de vos revenus sur 12 mois à l'étape 2)</v>
      </c>
      <c r="N1229" s="52" t="str">
        <f t="shared" si="115"/>
        <v>Calculez d'abord la baisse moyenne de vos revenus sur 12 mois à l'étape 2)</v>
      </c>
      <c r="O1229" s="52" t="str">
        <f t="shared" si="116"/>
        <v>Calculez d'abord la baisse moyenne de vos revenus sur 12 mois à l'étape 2)</v>
      </c>
      <c r="P1229" s="52" t="str">
        <f t="shared" si="117"/>
        <v>Calculez d'abord la baisse moyenne de vos revenus sur 12 mois à l'étape 2)</v>
      </c>
      <c r="Q1229" s="3" t="str">
        <f>IF(CRHPElig=" -  ","Effectuez l’étape 1",IF(CRHPElig="La baisse de revenus n'est pas admissible dans le cadre du PEREC",CRHPElig,IF(AND(INDEX(claimPeriodNo,MATCH('Étape 1) Taux'!$A$8,claimPeriods,0))&gt;17,INDEX(claimPeriodNo,MATCH('Étape 1) Taux'!$A$8,claimPeriods,0))&lt;20,revenueReduction&lt;0.1),0,IF(NOT(ISNUMBER(I1229)),0,IF(E1229="Oui",0,IF($C1229="Non - avec lien de dépendance",MIN(1129,I1229,$D1229),MIN(1129,I1229)))))))</f>
        <v>Effectuez l’étape 1</v>
      </c>
      <c r="R1229" s="3" t="str">
        <f>IF(CRHPElig=" -  ","Effectuez l’étape 1",IF(CRHPElig="La baisse de revenus n'est pas admissible dans le cadre du PEREC",CRHPElig,IF(AND(INDEX(claimPeriodNo,MATCH('Étape 1) Taux'!$A$8,claimPeriods,0))&gt;17,INDEX(claimPeriodNo,MATCH('Étape 1) Taux'!$A$8,claimPeriods,0))&lt;20,revenueReduction&lt;0.1),0,IF(NOT(ISNUMBER(J1229)),0,IF(F1229="Oui",0,IF($C1229="Non - avec lien de dépendance",MIN(1129,J1229,$D1229),MIN(1129,J1229)))))))</f>
        <v>Effectuez l’étape 1</v>
      </c>
      <c r="S1229" s="3" t="str">
        <f>IF(CRHPElig=" -  ","Effectuez l’étape 1",IF(CRHPElig="La baisse de revenus n'est pas admissible dans le cadre du PEREC",CRHPElig,IF(AND(INDEX(claimPeriodNo,MATCH('Étape 1) Taux'!$A$8,claimPeriods,0))&gt;17,INDEX(claimPeriodNo,MATCH('Étape 1) Taux'!$A$8,claimPeriods,0))&lt;20,revenueReduction&lt;0.1),0,IF(NOT(ISNUMBER(K1229)),0,IF(G1229="Oui",0,IF($C1229="Non - avec lien de dépendance",MIN(1129,K1229,$D1229),MIN(1129,K1229)))))))</f>
        <v>Effectuez l’étape 1</v>
      </c>
      <c r="T1229" s="3" t="str">
        <f>IF(CRHPElig=" -  ","Effectuez l’étape 1",IF(CRHPElig="La baisse de revenus n'est pas admissible dans le cadre du PEREC",CRHPElig,IF(AND(INDEX(claimPeriodNo,MATCH('Étape 1) Taux'!$A$8,claimPeriods,0))&gt;17,INDEX(claimPeriodNo,MATCH('Étape 1) Taux'!$A$8,claimPeriods,0))&lt;20,revenueReduction&lt;0.1),0,IF(NOT(ISNUMBER(L1229)),0,IF(H1229="Oui",0,IF($C1229="Non - avec lien de dépendance",MIN(1129,L1229,$D1229),MIN(1129,L1229)))))))</f>
        <v>Effectuez l’étape 1</v>
      </c>
      <c r="U1229" s="3">
        <f t="shared" si="118"/>
        <v>0</v>
      </c>
      <c r="V1229" s="3">
        <f t="shared" si="119"/>
        <v>0</v>
      </c>
    </row>
    <row r="1230" spans="13:22" x14ac:dyDescent="0.3">
      <c r="M1230" s="52" t="str">
        <f t="shared" si="114"/>
        <v>Calculez d'abord la baisse moyenne de vos revenus sur 12 mois à l'étape 2)</v>
      </c>
      <c r="N1230" s="52" t="str">
        <f t="shared" si="115"/>
        <v>Calculez d'abord la baisse moyenne de vos revenus sur 12 mois à l'étape 2)</v>
      </c>
      <c r="O1230" s="52" t="str">
        <f t="shared" si="116"/>
        <v>Calculez d'abord la baisse moyenne de vos revenus sur 12 mois à l'étape 2)</v>
      </c>
      <c r="P1230" s="52" t="str">
        <f t="shared" si="117"/>
        <v>Calculez d'abord la baisse moyenne de vos revenus sur 12 mois à l'étape 2)</v>
      </c>
      <c r="Q1230" s="3" t="str">
        <f>IF(CRHPElig=" -  ","Effectuez l’étape 1",IF(CRHPElig="La baisse de revenus n'est pas admissible dans le cadre du PEREC",CRHPElig,IF(AND(INDEX(claimPeriodNo,MATCH('Étape 1) Taux'!$A$8,claimPeriods,0))&gt;17,INDEX(claimPeriodNo,MATCH('Étape 1) Taux'!$A$8,claimPeriods,0))&lt;20,revenueReduction&lt;0.1),0,IF(NOT(ISNUMBER(I1230)),0,IF(E1230="Oui",0,IF($C1230="Non - avec lien de dépendance",MIN(1129,I1230,$D1230),MIN(1129,I1230)))))))</f>
        <v>Effectuez l’étape 1</v>
      </c>
      <c r="R1230" s="3" t="str">
        <f>IF(CRHPElig=" -  ","Effectuez l’étape 1",IF(CRHPElig="La baisse de revenus n'est pas admissible dans le cadre du PEREC",CRHPElig,IF(AND(INDEX(claimPeriodNo,MATCH('Étape 1) Taux'!$A$8,claimPeriods,0))&gt;17,INDEX(claimPeriodNo,MATCH('Étape 1) Taux'!$A$8,claimPeriods,0))&lt;20,revenueReduction&lt;0.1),0,IF(NOT(ISNUMBER(J1230)),0,IF(F1230="Oui",0,IF($C1230="Non - avec lien de dépendance",MIN(1129,J1230,$D1230),MIN(1129,J1230)))))))</f>
        <v>Effectuez l’étape 1</v>
      </c>
      <c r="S1230" s="3" t="str">
        <f>IF(CRHPElig=" -  ","Effectuez l’étape 1",IF(CRHPElig="La baisse de revenus n'est pas admissible dans le cadre du PEREC",CRHPElig,IF(AND(INDEX(claimPeriodNo,MATCH('Étape 1) Taux'!$A$8,claimPeriods,0))&gt;17,INDEX(claimPeriodNo,MATCH('Étape 1) Taux'!$A$8,claimPeriods,0))&lt;20,revenueReduction&lt;0.1),0,IF(NOT(ISNUMBER(K1230)),0,IF(G1230="Oui",0,IF($C1230="Non - avec lien de dépendance",MIN(1129,K1230,$D1230),MIN(1129,K1230)))))))</f>
        <v>Effectuez l’étape 1</v>
      </c>
      <c r="T1230" s="3" t="str">
        <f>IF(CRHPElig=" -  ","Effectuez l’étape 1",IF(CRHPElig="La baisse de revenus n'est pas admissible dans le cadre du PEREC",CRHPElig,IF(AND(INDEX(claimPeriodNo,MATCH('Étape 1) Taux'!$A$8,claimPeriods,0))&gt;17,INDEX(claimPeriodNo,MATCH('Étape 1) Taux'!$A$8,claimPeriods,0))&lt;20,revenueReduction&lt;0.1),0,IF(NOT(ISNUMBER(L1230)),0,IF(H1230="Oui",0,IF($C1230="Non - avec lien de dépendance",MIN(1129,L1230,$D1230),MIN(1129,L1230)))))))</f>
        <v>Effectuez l’étape 1</v>
      </c>
      <c r="U1230" s="3">
        <f t="shared" si="118"/>
        <v>0</v>
      </c>
      <c r="V1230" s="3">
        <f t="shared" si="119"/>
        <v>0</v>
      </c>
    </row>
    <row r="1231" spans="13:22" x14ac:dyDescent="0.3">
      <c r="M1231" s="52" t="str">
        <f t="shared" si="114"/>
        <v>Calculez d'abord la baisse moyenne de vos revenus sur 12 mois à l'étape 2)</v>
      </c>
      <c r="N1231" s="52" t="str">
        <f t="shared" si="115"/>
        <v>Calculez d'abord la baisse moyenne de vos revenus sur 12 mois à l'étape 2)</v>
      </c>
      <c r="O1231" s="52" t="str">
        <f t="shared" si="116"/>
        <v>Calculez d'abord la baisse moyenne de vos revenus sur 12 mois à l'étape 2)</v>
      </c>
      <c r="P1231" s="52" t="str">
        <f t="shared" si="117"/>
        <v>Calculez d'abord la baisse moyenne de vos revenus sur 12 mois à l'étape 2)</v>
      </c>
      <c r="Q1231" s="3" t="str">
        <f>IF(CRHPElig=" -  ","Effectuez l’étape 1",IF(CRHPElig="La baisse de revenus n'est pas admissible dans le cadre du PEREC",CRHPElig,IF(AND(INDEX(claimPeriodNo,MATCH('Étape 1) Taux'!$A$8,claimPeriods,0))&gt;17,INDEX(claimPeriodNo,MATCH('Étape 1) Taux'!$A$8,claimPeriods,0))&lt;20,revenueReduction&lt;0.1),0,IF(NOT(ISNUMBER(I1231)),0,IF(E1231="Oui",0,IF($C1231="Non - avec lien de dépendance",MIN(1129,I1231,$D1231),MIN(1129,I1231)))))))</f>
        <v>Effectuez l’étape 1</v>
      </c>
      <c r="R1231" s="3" t="str">
        <f>IF(CRHPElig=" -  ","Effectuez l’étape 1",IF(CRHPElig="La baisse de revenus n'est pas admissible dans le cadre du PEREC",CRHPElig,IF(AND(INDEX(claimPeriodNo,MATCH('Étape 1) Taux'!$A$8,claimPeriods,0))&gt;17,INDEX(claimPeriodNo,MATCH('Étape 1) Taux'!$A$8,claimPeriods,0))&lt;20,revenueReduction&lt;0.1),0,IF(NOT(ISNUMBER(J1231)),0,IF(F1231="Oui",0,IF($C1231="Non - avec lien de dépendance",MIN(1129,J1231,$D1231),MIN(1129,J1231)))))))</f>
        <v>Effectuez l’étape 1</v>
      </c>
      <c r="S1231" s="3" t="str">
        <f>IF(CRHPElig=" -  ","Effectuez l’étape 1",IF(CRHPElig="La baisse de revenus n'est pas admissible dans le cadre du PEREC",CRHPElig,IF(AND(INDEX(claimPeriodNo,MATCH('Étape 1) Taux'!$A$8,claimPeriods,0))&gt;17,INDEX(claimPeriodNo,MATCH('Étape 1) Taux'!$A$8,claimPeriods,0))&lt;20,revenueReduction&lt;0.1),0,IF(NOT(ISNUMBER(K1231)),0,IF(G1231="Oui",0,IF($C1231="Non - avec lien de dépendance",MIN(1129,K1231,$D1231),MIN(1129,K1231)))))))</f>
        <v>Effectuez l’étape 1</v>
      </c>
      <c r="T1231" s="3" t="str">
        <f>IF(CRHPElig=" -  ","Effectuez l’étape 1",IF(CRHPElig="La baisse de revenus n'est pas admissible dans le cadre du PEREC",CRHPElig,IF(AND(INDEX(claimPeriodNo,MATCH('Étape 1) Taux'!$A$8,claimPeriods,0))&gt;17,INDEX(claimPeriodNo,MATCH('Étape 1) Taux'!$A$8,claimPeriods,0))&lt;20,revenueReduction&lt;0.1),0,IF(NOT(ISNUMBER(L1231)),0,IF(H1231="Oui",0,IF($C1231="Non - avec lien de dépendance",MIN(1129,L1231,$D1231),MIN(1129,L1231)))))))</f>
        <v>Effectuez l’étape 1</v>
      </c>
      <c r="U1231" s="3">
        <f t="shared" si="118"/>
        <v>0</v>
      </c>
      <c r="V1231" s="3">
        <f t="shared" si="119"/>
        <v>0</v>
      </c>
    </row>
    <row r="1232" spans="13:22" x14ac:dyDescent="0.3">
      <c r="M1232" s="52" t="str">
        <f t="shared" si="114"/>
        <v>Calculez d'abord la baisse moyenne de vos revenus sur 12 mois à l'étape 2)</v>
      </c>
      <c r="N1232" s="52" t="str">
        <f t="shared" si="115"/>
        <v>Calculez d'abord la baisse moyenne de vos revenus sur 12 mois à l'étape 2)</v>
      </c>
      <c r="O1232" s="52" t="str">
        <f t="shared" si="116"/>
        <v>Calculez d'abord la baisse moyenne de vos revenus sur 12 mois à l'étape 2)</v>
      </c>
      <c r="P1232" s="52" t="str">
        <f t="shared" si="117"/>
        <v>Calculez d'abord la baisse moyenne de vos revenus sur 12 mois à l'étape 2)</v>
      </c>
      <c r="Q1232" s="3" t="str">
        <f>IF(CRHPElig=" -  ","Effectuez l’étape 1",IF(CRHPElig="La baisse de revenus n'est pas admissible dans le cadre du PEREC",CRHPElig,IF(AND(INDEX(claimPeriodNo,MATCH('Étape 1) Taux'!$A$8,claimPeriods,0))&gt;17,INDEX(claimPeriodNo,MATCH('Étape 1) Taux'!$A$8,claimPeriods,0))&lt;20,revenueReduction&lt;0.1),0,IF(NOT(ISNUMBER(I1232)),0,IF(E1232="Oui",0,IF($C1232="Non - avec lien de dépendance",MIN(1129,I1232,$D1232),MIN(1129,I1232)))))))</f>
        <v>Effectuez l’étape 1</v>
      </c>
      <c r="R1232" s="3" t="str">
        <f>IF(CRHPElig=" -  ","Effectuez l’étape 1",IF(CRHPElig="La baisse de revenus n'est pas admissible dans le cadre du PEREC",CRHPElig,IF(AND(INDEX(claimPeriodNo,MATCH('Étape 1) Taux'!$A$8,claimPeriods,0))&gt;17,INDEX(claimPeriodNo,MATCH('Étape 1) Taux'!$A$8,claimPeriods,0))&lt;20,revenueReduction&lt;0.1),0,IF(NOT(ISNUMBER(J1232)),0,IF(F1232="Oui",0,IF($C1232="Non - avec lien de dépendance",MIN(1129,J1232,$D1232),MIN(1129,J1232)))))))</f>
        <v>Effectuez l’étape 1</v>
      </c>
      <c r="S1232" s="3" t="str">
        <f>IF(CRHPElig=" -  ","Effectuez l’étape 1",IF(CRHPElig="La baisse de revenus n'est pas admissible dans le cadre du PEREC",CRHPElig,IF(AND(INDEX(claimPeriodNo,MATCH('Étape 1) Taux'!$A$8,claimPeriods,0))&gt;17,INDEX(claimPeriodNo,MATCH('Étape 1) Taux'!$A$8,claimPeriods,0))&lt;20,revenueReduction&lt;0.1),0,IF(NOT(ISNUMBER(K1232)),0,IF(G1232="Oui",0,IF($C1232="Non - avec lien de dépendance",MIN(1129,K1232,$D1232),MIN(1129,K1232)))))))</f>
        <v>Effectuez l’étape 1</v>
      </c>
      <c r="T1232" s="3" t="str">
        <f>IF(CRHPElig=" -  ","Effectuez l’étape 1",IF(CRHPElig="La baisse de revenus n'est pas admissible dans le cadre du PEREC",CRHPElig,IF(AND(INDEX(claimPeriodNo,MATCH('Étape 1) Taux'!$A$8,claimPeriods,0))&gt;17,INDEX(claimPeriodNo,MATCH('Étape 1) Taux'!$A$8,claimPeriods,0))&lt;20,revenueReduction&lt;0.1),0,IF(NOT(ISNUMBER(L1232)),0,IF(H1232="Oui",0,IF($C1232="Non - avec lien de dépendance",MIN(1129,L1232,$D1232),MIN(1129,L1232)))))))</f>
        <v>Effectuez l’étape 1</v>
      </c>
      <c r="U1232" s="3">
        <f t="shared" si="118"/>
        <v>0</v>
      </c>
      <c r="V1232" s="3">
        <f t="shared" si="119"/>
        <v>0</v>
      </c>
    </row>
    <row r="1233" spans="13:22" x14ac:dyDescent="0.3">
      <c r="M1233" s="52" t="str">
        <f t="shared" si="114"/>
        <v>Calculez d'abord la baisse moyenne de vos revenus sur 12 mois à l'étape 2)</v>
      </c>
      <c r="N1233" s="52" t="str">
        <f t="shared" si="115"/>
        <v>Calculez d'abord la baisse moyenne de vos revenus sur 12 mois à l'étape 2)</v>
      </c>
      <c r="O1233" s="52" t="str">
        <f t="shared" si="116"/>
        <v>Calculez d'abord la baisse moyenne de vos revenus sur 12 mois à l'étape 2)</v>
      </c>
      <c r="P1233" s="52" t="str">
        <f t="shared" si="117"/>
        <v>Calculez d'abord la baisse moyenne de vos revenus sur 12 mois à l'étape 2)</v>
      </c>
      <c r="Q1233" s="3" t="str">
        <f>IF(CRHPElig=" -  ","Effectuez l’étape 1",IF(CRHPElig="La baisse de revenus n'est pas admissible dans le cadre du PEREC",CRHPElig,IF(AND(INDEX(claimPeriodNo,MATCH('Étape 1) Taux'!$A$8,claimPeriods,0))&gt;17,INDEX(claimPeriodNo,MATCH('Étape 1) Taux'!$A$8,claimPeriods,0))&lt;20,revenueReduction&lt;0.1),0,IF(NOT(ISNUMBER(I1233)),0,IF(E1233="Oui",0,IF($C1233="Non - avec lien de dépendance",MIN(1129,I1233,$D1233),MIN(1129,I1233)))))))</f>
        <v>Effectuez l’étape 1</v>
      </c>
      <c r="R1233" s="3" t="str">
        <f>IF(CRHPElig=" -  ","Effectuez l’étape 1",IF(CRHPElig="La baisse de revenus n'est pas admissible dans le cadre du PEREC",CRHPElig,IF(AND(INDEX(claimPeriodNo,MATCH('Étape 1) Taux'!$A$8,claimPeriods,0))&gt;17,INDEX(claimPeriodNo,MATCH('Étape 1) Taux'!$A$8,claimPeriods,0))&lt;20,revenueReduction&lt;0.1),0,IF(NOT(ISNUMBER(J1233)),0,IF(F1233="Oui",0,IF($C1233="Non - avec lien de dépendance",MIN(1129,J1233,$D1233),MIN(1129,J1233)))))))</f>
        <v>Effectuez l’étape 1</v>
      </c>
      <c r="S1233" s="3" t="str">
        <f>IF(CRHPElig=" -  ","Effectuez l’étape 1",IF(CRHPElig="La baisse de revenus n'est pas admissible dans le cadre du PEREC",CRHPElig,IF(AND(INDEX(claimPeriodNo,MATCH('Étape 1) Taux'!$A$8,claimPeriods,0))&gt;17,INDEX(claimPeriodNo,MATCH('Étape 1) Taux'!$A$8,claimPeriods,0))&lt;20,revenueReduction&lt;0.1),0,IF(NOT(ISNUMBER(K1233)),0,IF(G1233="Oui",0,IF($C1233="Non - avec lien de dépendance",MIN(1129,K1233,$D1233),MIN(1129,K1233)))))))</f>
        <v>Effectuez l’étape 1</v>
      </c>
      <c r="T1233" s="3" t="str">
        <f>IF(CRHPElig=" -  ","Effectuez l’étape 1",IF(CRHPElig="La baisse de revenus n'est pas admissible dans le cadre du PEREC",CRHPElig,IF(AND(INDEX(claimPeriodNo,MATCH('Étape 1) Taux'!$A$8,claimPeriods,0))&gt;17,INDEX(claimPeriodNo,MATCH('Étape 1) Taux'!$A$8,claimPeriods,0))&lt;20,revenueReduction&lt;0.1),0,IF(NOT(ISNUMBER(L1233)),0,IF(H1233="Oui",0,IF($C1233="Non - avec lien de dépendance",MIN(1129,L1233,$D1233),MIN(1129,L1233)))))))</f>
        <v>Effectuez l’étape 1</v>
      </c>
      <c r="U1233" s="3">
        <f t="shared" si="118"/>
        <v>0</v>
      </c>
      <c r="V1233" s="3">
        <f t="shared" si="119"/>
        <v>0</v>
      </c>
    </row>
    <row r="1234" spans="13:22" x14ac:dyDescent="0.3">
      <c r="M1234" s="52" t="str">
        <f t="shared" si="114"/>
        <v>Calculez d'abord la baisse moyenne de vos revenus sur 12 mois à l'étape 2)</v>
      </c>
      <c r="N1234" s="52" t="str">
        <f t="shared" si="115"/>
        <v>Calculez d'abord la baisse moyenne de vos revenus sur 12 mois à l'étape 2)</v>
      </c>
      <c r="O1234" s="52" t="str">
        <f t="shared" si="116"/>
        <v>Calculez d'abord la baisse moyenne de vos revenus sur 12 mois à l'étape 2)</v>
      </c>
      <c r="P1234" s="52" t="str">
        <f t="shared" si="117"/>
        <v>Calculez d'abord la baisse moyenne de vos revenus sur 12 mois à l'étape 2)</v>
      </c>
      <c r="Q1234" s="3" t="str">
        <f>IF(CRHPElig=" -  ","Effectuez l’étape 1",IF(CRHPElig="La baisse de revenus n'est pas admissible dans le cadre du PEREC",CRHPElig,IF(AND(INDEX(claimPeriodNo,MATCH('Étape 1) Taux'!$A$8,claimPeriods,0))&gt;17,INDEX(claimPeriodNo,MATCH('Étape 1) Taux'!$A$8,claimPeriods,0))&lt;20,revenueReduction&lt;0.1),0,IF(NOT(ISNUMBER(I1234)),0,IF(E1234="Oui",0,IF($C1234="Non - avec lien de dépendance",MIN(1129,I1234,$D1234),MIN(1129,I1234)))))))</f>
        <v>Effectuez l’étape 1</v>
      </c>
      <c r="R1234" s="3" t="str">
        <f>IF(CRHPElig=" -  ","Effectuez l’étape 1",IF(CRHPElig="La baisse de revenus n'est pas admissible dans le cadre du PEREC",CRHPElig,IF(AND(INDEX(claimPeriodNo,MATCH('Étape 1) Taux'!$A$8,claimPeriods,0))&gt;17,INDEX(claimPeriodNo,MATCH('Étape 1) Taux'!$A$8,claimPeriods,0))&lt;20,revenueReduction&lt;0.1),0,IF(NOT(ISNUMBER(J1234)),0,IF(F1234="Oui",0,IF($C1234="Non - avec lien de dépendance",MIN(1129,J1234,$D1234),MIN(1129,J1234)))))))</f>
        <v>Effectuez l’étape 1</v>
      </c>
      <c r="S1234" s="3" t="str">
        <f>IF(CRHPElig=" -  ","Effectuez l’étape 1",IF(CRHPElig="La baisse de revenus n'est pas admissible dans le cadre du PEREC",CRHPElig,IF(AND(INDEX(claimPeriodNo,MATCH('Étape 1) Taux'!$A$8,claimPeriods,0))&gt;17,INDEX(claimPeriodNo,MATCH('Étape 1) Taux'!$A$8,claimPeriods,0))&lt;20,revenueReduction&lt;0.1),0,IF(NOT(ISNUMBER(K1234)),0,IF(G1234="Oui",0,IF($C1234="Non - avec lien de dépendance",MIN(1129,K1234,$D1234),MIN(1129,K1234)))))))</f>
        <v>Effectuez l’étape 1</v>
      </c>
      <c r="T1234" s="3" t="str">
        <f>IF(CRHPElig=" -  ","Effectuez l’étape 1",IF(CRHPElig="La baisse de revenus n'est pas admissible dans le cadre du PEREC",CRHPElig,IF(AND(INDEX(claimPeriodNo,MATCH('Étape 1) Taux'!$A$8,claimPeriods,0))&gt;17,INDEX(claimPeriodNo,MATCH('Étape 1) Taux'!$A$8,claimPeriods,0))&lt;20,revenueReduction&lt;0.1),0,IF(NOT(ISNUMBER(L1234)),0,IF(H1234="Oui",0,IF($C1234="Non - avec lien de dépendance",MIN(1129,L1234,$D1234),MIN(1129,L1234)))))))</f>
        <v>Effectuez l’étape 1</v>
      </c>
      <c r="U1234" s="3">
        <f t="shared" si="118"/>
        <v>0</v>
      </c>
      <c r="V1234" s="3">
        <f t="shared" si="119"/>
        <v>0</v>
      </c>
    </row>
    <row r="1235" spans="13:22" x14ac:dyDescent="0.3">
      <c r="M1235" s="52" t="str">
        <f t="shared" si="114"/>
        <v>Calculez d'abord la baisse moyenne de vos revenus sur 12 mois à l'étape 2)</v>
      </c>
      <c r="N1235" s="52" t="str">
        <f t="shared" si="115"/>
        <v>Calculez d'abord la baisse moyenne de vos revenus sur 12 mois à l'étape 2)</v>
      </c>
      <c r="O1235" s="52" t="str">
        <f t="shared" si="116"/>
        <v>Calculez d'abord la baisse moyenne de vos revenus sur 12 mois à l'étape 2)</v>
      </c>
      <c r="P1235" s="52" t="str">
        <f t="shared" si="117"/>
        <v>Calculez d'abord la baisse moyenne de vos revenus sur 12 mois à l'étape 2)</v>
      </c>
      <c r="Q1235" s="3" t="str">
        <f>IF(CRHPElig=" -  ","Effectuez l’étape 1",IF(CRHPElig="La baisse de revenus n'est pas admissible dans le cadre du PEREC",CRHPElig,IF(AND(INDEX(claimPeriodNo,MATCH('Étape 1) Taux'!$A$8,claimPeriods,0))&gt;17,INDEX(claimPeriodNo,MATCH('Étape 1) Taux'!$A$8,claimPeriods,0))&lt;20,revenueReduction&lt;0.1),0,IF(NOT(ISNUMBER(I1235)),0,IF(E1235="Oui",0,IF($C1235="Non - avec lien de dépendance",MIN(1129,I1235,$D1235),MIN(1129,I1235)))))))</f>
        <v>Effectuez l’étape 1</v>
      </c>
      <c r="R1235" s="3" t="str">
        <f>IF(CRHPElig=" -  ","Effectuez l’étape 1",IF(CRHPElig="La baisse de revenus n'est pas admissible dans le cadre du PEREC",CRHPElig,IF(AND(INDEX(claimPeriodNo,MATCH('Étape 1) Taux'!$A$8,claimPeriods,0))&gt;17,INDEX(claimPeriodNo,MATCH('Étape 1) Taux'!$A$8,claimPeriods,0))&lt;20,revenueReduction&lt;0.1),0,IF(NOT(ISNUMBER(J1235)),0,IF(F1235="Oui",0,IF($C1235="Non - avec lien de dépendance",MIN(1129,J1235,$D1235),MIN(1129,J1235)))))))</f>
        <v>Effectuez l’étape 1</v>
      </c>
      <c r="S1235" s="3" t="str">
        <f>IF(CRHPElig=" -  ","Effectuez l’étape 1",IF(CRHPElig="La baisse de revenus n'est pas admissible dans le cadre du PEREC",CRHPElig,IF(AND(INDEX(claimPeriodNo,MATCH('Étape 1) Taux'!$A$8,claimPeriods,0))&gt;17,INDEX(claimPeriodNo,MATCH('Étape 1) Taux'!$A$8,claimPeriods,0))&lt;20,revenueReduction&lt;0.1),0,IF(NOT(ISNUMBER(K1235)),0,IF(G1235="Oui",0,IF($C1235="Non - avec lien de dépendance",MIN(1129,K1235,$D1235),MIN(1129,K1235)))))))</f>
        <v>Effectuez l’étape 1</v>
      </c>
      <c r="T1235" s="3" t="str">
        <f>IF(CRHPElig=" -  ","Effectuez l’étape 1",IF(CRHPElig="La baisse de revenus n'est pas admissible dans le cadre du PEREC",CRHPElig,IF(AND(INDEX(claimPeriodNo,MATCH('Étape 1) Taux'!$A$8,claimPeriods,0))&gt;17,INDEX(claimPeriodNo,MATCH('Étape 1) Taux'!$A$8,claimPeriods,0))&lt;20,revenueReduction&lt;0.1),0,IF(NOT(ISNUMBER(L1235)),0,IF(H1235="Oui",0,IF($C1235="Non - avec lien de dépendance",MIN(1129,L1235,$D1235),MIN(1129,L1235)))))))</f>
        <v>Effectuez l’étape 1</v>
      </c>
      <c r="U1235" s="3">
        <f t="shared" si="118"/>
        <v>0</v>
      </c>
      <c r="V1235" s="3">
        <f t="shared" si="119"/>
        <v>0</v>
      </c>
    </row>
    <row r="1236" spans="13:22" x14ac:dyDescent="0.3">
      <c r="M1236" s="52" t="str">
        <f t="shared" si="114"/>
        <v>Calculez d'abord la baisse moyenne de vos revenus sur 12 mois à l'étape 2)</v>
      </c>
      <c r="N1236" s="52" t="str">
        <f t="shared" si="115"/>
        <v>Calculez d'abord la baisse moyenne de vos revenus sur 12 mois à l'étape 2)</v>
      </c>
      <c r="O1236" s="52" t="str">
        <f t="shared" si="116"/>
        <v>Calculez d'abord la baisse moyenne de vos revenus sur 12 mois à l'étape 2)</v>
      </c>
      <c r="P1236" s="52" t="str">
        <f t="shared" si="117"/>
        <v>Calculez d'abord la baisse moyenne de vos revenus sur 12 mois à l'étape 2)</v>
      </c>
      <c r="Q1236" s="3" t="str">
        <f>IF(CRHPElig=" -  ","Effectuez l’étape 1",IF(CRHPElig="La baisse de revenus n'est pas admissible dans le cadre du PEREC",CRHPElig,IF(AND(INDEX(claimPeriodNo,MATCH('Étape 1) Taux'!$A$8,claimPeriods,0))&gt;17,INDEX(claimPeriodNo,MATCH('Étape 1) Taux'!$A$8,claimPeriods,0))&lt;20,revenueReduction&lt;0.1),0,IF(NOT(ISNUMBER(I1236)),0,IF(E1236="Oui",0,IF($C1236="Non - avec lien de dépendance",MIN(1129,I1236,$D1236),MIN(1129,I1236)))))))</f>
        <v>Effectuez l’étape 1</v>
      </c>
      <c r="R1236" s="3" t="str">
        <f>IF(CRHPElig=" -  ","Effectuez l’étape 1",IF(CRHPElig="La baisse de revenus n'est pas admissible dans le cadre du PEREC",CRHPElig,IF(AND(INDEX(claimPeriodNo,MATCH('Étape 1) Taux'!$A$8,claimPeriods,0))&gt;17,INDEX(claimPeriodNo,MATCH('Étape 1) Taux'!$A$8,claimPeriods,0))&lt;20,revenueReduction&lt;0.1),0,IF(NOT(ISNUMBER(J1236)),0,IF(F1236="Oui",0,IF($C1236="Non - avec lien de dépendance",MIN(1129,J1236,$D1236),MIN(1129,J1236)))))))</f>
        <v>Effectuez l’étape 1</v>
      </c>
      <c r="S1236" s="3" t="str">
        <f>IF(CRHPElig=" -  ","Effectuez l’étape 1",IF(CRHPElig="La baisse de revenus n'est pas admissible dans le cadre du PEREC",CRHPElig,IF(AND(INDEX(claimPeriodNo,MATCH('Étape 1) Taux'!$A$8,claimPeriods,0))&gt;17,INDEX(claimPeriodNo,MATCH('Étape 1) Taux'!$A$8,claimPeriods,0))&lt;20,revenueReduction&lt;0.1),0,IF(NOT(ISNUMBER(K1236)),0,IF(G1236="Oui",0,IF($C1236="Non - avec lien de dépendance",MIN(1129,K1236,$D1236),MIN(1129,K1236)))))))</f>
        <v>Effectuez l’étape 1</v>
      </c>
      <c r="T1236" s="3" t="str">
        <f>IF(CRHPElig=" -  ","Effectuez l’étape 1",IF(CRHPElig="La baisse de revenus n'est pas admissible dans le cadre du PEREC",CRHPElig,IF(AND(INDEX(claimPeriodNo,MATCH('Étape 1) Taux'!$A$8,claimPeriods,0))&gt;17,INDEX(claimPeriodNo,MATCH('Étape 1) Taux'!$A$8,claimPeriods,0))&lt;20,revenueReduction&lt;0.1),0,IF(NOT(ISNUMBER(L1236)),0,IF(H1236="Oui",0,IF($C1236="Non - avec lien de dépendance",MIN(1129,L1236,$D1236),MIN(1129,L1236)))))))</f>
        <v>Effectuez l’étape 1</v>
      </c>
      <c r="U1236" s="3">
        <f t="shared" si="118"/>
        <v>0</v>
      </c>
      <c r="V1236" s="3">
        <f t="shared" si="119"/>
        <v>0</v>
      </c>
    </row>
    <row r="1237" spans="13:22" x14ac:dyDescent="0.3">
      <c r="M1237" s="52" t="str">
        <f t="shared" si="114"/>
        <v>Calculez d'abord la baisse moyenne de vos revenus sur 12 mois à l'étape 2)</v>
      </c>
      <c r="N1237" s="52" t="str">
        <f t="shared" si="115"/>
        <v>Calculez d'abord la baisse moyenne de vos revenus sur 12 mois à l'étape 2)</v>
      </c>
      <c r="O1237" s="52" t="str">
        <f t="shared" si="116"/>
        <v>Calculez d'abord la baisse moyenne de vos revenus sur 12 mois à l'étape 2)</v>
      </c>
      <c r="P1237" s="52" t="str">
        <f t="shared" si="117"/>
        <v>Calculez d'abord la baisse moyenne de vos revenus sur 12 mois à l'étape 2)</v>
      </c>
      <c r="Q1237" s="3" t="str">
        <f>IF(CRHPElig=" -  ","Effectuez l’étape 1",IF(CRHPElig="La baisse de revenus n'est pas admissible dans le cadre du PEREC",CRHPElig,IF(AND(INDEX(claimPeriodNo,MATCH('Étape 1) Taux'!$A$8,claimPeriods,0))&gt;17,INDEX(claimPeriodNo,MATCH('Étape 1) Taux'!$A$8,claimPeriods,0))&lt;20,revenueReduction&lt;0.1),0,IF(NOT(ISNUMBER(I1237)),0,IF(E1237="Oui",0,IF($C1237="Non - avec lien de dépendance",MIN(1129,I1237,$D1237),MIN(1129,I1237)))))))</f>
        <v>Effectuez l’étape 1</v>
      </c>
      <c r="R1237" s="3" t="str">
        <f>IF(CRHPElig=" -  ","Effectuez l’étape 1",IF(CRHPElig="La baisse de revenus n'est pas admissible dans le cadre du PEREC",CRHPElig,IF(AND(INDEX(claimPeriodNo,MATCH('Étape 1) Taux'!$A$8,claimPeriods,0))&gt;17,INDEX(claimPeriodNo,MATCH('Étape 1) Taux'!$A$8,claimPeriods,0))&lt;20,revenueReduction&lt;0.1),0,IF(NOT(ISNUMBER(J1237)),0,IF(F1237="Oui",0,IF($C1237="Non - avec lien de dépendance",MIN(1129,J1237,$D1237),MIN(1129,J1237)))))))</f>
        <v>Effectuez l’étape 1</v>
      </c>
      <c r="S1237" s="3" t="str">
        <f>IF(CRHPElig=" -  ","Effectuez l’étape 1",IF(CRHPElig="La baisse de revenus n'est pas admissible dans le cadre du PEREC",CRHPElig,IF(AND(INDEX(claimPeriodNo,MATCH('Étape 1) Taux'!$A$8,claimPeriods,0))&gt;17,INDEX(claimPeriodNo,MATCH('Étape 1) Taux'!$A$8,claimPeriods,0))&lt;20,revenueReduction&lt;0.1),0,IF(NOT(ISNUMBER(K1237)),0,IF(G1237="Oui",0,IF($C1237="Non - avec lien de dépendance",MIN(1129,K1237,$D1237),MIN(1129,K1237)))))))</f>
        <v>Effectuez l’étape 1</v>
      </c>
      <c r="T1237" s="3" t="str">
        <f>IF(CRHPElig=" -  ","Effectuez l’étape 1",IF(CRHPElig="La baisse de revenus n'est pas admissible dans le cadre du PEREC",CRHPElig,IF(AND(INDEX(claimPeriodNo,MATCH('Étape 1) Taux'!$A$8,claimPeriods,0))&gt;17,INDEX(claimPeriodNo,MATCH('Étape 1) Taux'!$A$8,claimPeriods,0))&lt;20,revenueReduction&lt;0.1),0,IF(NOT(ISNUMBER(L1237)),0,IF(H1237="Oui",0,IF($C1237="Non - avec lien de dépendance",MIN(1129,L1237,$D1237),MIN(1129,L1237)))))))</f>
        <v>Effectuez l’étape 1</v>
      </c>
      <c r="U1237" s="3">
        <f t="shared" si="118"/>
        <v>0</v>
      </c>
      <c r="V1237" s="3">
        <f t="shared" si="119"/>
        <v>0</v>
      </c>
    </row>
    <row r="1238" spans="13:22" x14ac:dyDescent="0.3">
      <c r="M1238" s="52" t="str">
        <f t="shared" si="114"/>
        <v>Calculez d'abord la baisse moyenne de vos revenus sur 12 mois à l'étape 2)</v>
      </c>
      <c r="N1238" s="52" t="str">
        <f t="shared" si="115"/>
        <v>Calculez d'abord la baisse moyenne de vos revenus sur 12 mois à l'étape 2)</v>
      </c>
      <c r="O1238" s="52" t="str">
        <f t="shared" si="116"/>
        <v>Calculez d'abord la baisse moyenne de vos revenus sur 12 mois à l'étape 2)</v>
      </c>
      <c r="P1238" s="52" t="str">
        <f t="shared" si="117"/>
        <v>Calculez d'abord la baisse moyenne de vos revenus sur 12 mois à l'étape 2)</v>
      </c>
      <c r="Q1238" s="3" t="str">
        <f>IF(CRHPElig=" -  ","Effectuez l’étape 1",IF(CRHPElig="La baisse de revenus n'est pas admissible dans le cadre du PEREC",CRHPElig,IF(AND(INDEX(claimPeriodNo,MATCH('Étape 1) Taux'!$A$8,claimPeriods,0))&gt;17,INDEX(claimPeriodNo,MATCH('Étape 1) Taux'!$A$8,claimPeriods,0))&lt;20,revenueReduction&lt;0.1),0,IF(NOT(ISNUMBER(I1238)),0,IF(E1238="Oui",0,IF($C1238="Non - avec lien de dépendance",MIN(1129,I1238,$D1238),MIN(1129,I1238)))))))</f>
        <v>Effectuez l’étape 1</v>
      </c>
      <c r="R1238" s="3" t="str">
        <f>IF(CRHPElig=" -  ","Effectuez l’étape 1",IF(CRHPElig="La baisse de revenus n'est pas admissible dans le cadre du PEREC",CRHPElig,IF(AND(INDEX(claimPeriodNo,MATCH('Étape 1) Taux'!$A$8,claimPeriods,0))&gt;17,INDEX(claimPeriodNo,MATCH('Étape 1) Taux'!$A$8,claimPeriods,0))&lt;20,revenueReduction&lt;0.1),0,IF(NOT(ISNUMBER(J1238)),0,IF(F1238="Oui",0,IF($C1238="Non - avec lien de dépendance",MIN(1129,J1238,$D1238),MIN(1129,J1238)))))))</f>
        <v>Effectuez l’étape 1</v>
      </c>
      <c r="S1238" s="3" t="str">
        <f>IF(CRHPElig=" -  ","Effectuez l’étape 1",IF(CRHPElig="La baisse de revenus n'est pas admissible dans le cadre du PEREC",CRHPElig,IF(AND(INDEX(claimPeriodNo,MATCH('Étape 1) Taux'!$A$8,claimPeriods,0))&gt;17,INDEX(claimPeriodNo,MATCH('Étape 1) Taux'!$A$8,claimPeriods,0))&lt;20,revenueReduction&lt;0.1),0,IF(NOT(ISNUMBER(K1238)),0,IF(G1238="Oui",0,IF($C1238="Non - avec lien de dépendance",MIN(1129,K1238,$D1238),MIN(1129,K1238)))))))</f>
        <v>Effectuez l’étape 1</v>
      </c>
      <c r="T1238" s="3" t="str">
        <f>IF(CRHPElig=" -  ","Effectuez l’étape 1",IF(CRHPElig="La baisse de revenus n'est pas admissible dans le cadre du PEREC",CRHPElig,IF(AND(INDEX(claimPeriodNo,MATCH('Étape 1) Taux'!$A$8,claimPeriods,0))&gt;17,INDEX(claimPeriodNo,MATCH('Étape 1) Taux'!$A$8,claimPeriods,0))&lt;20,revenueReduction&lt;0.1),0,IF(NOT(ISNUMBER(L1238)),0,IF(H1238="Oui",0,IF($C1238="Non - avec lien de dépendance",MIN(1129,L1238,$D1238),MIN(1129,L1238)))))))</f>
        <v>Effectuez l’étape 1</v>
      </c>
      <c r="U1238" s="3">
        <f t="shared" si="118"/>
        <v>0</v>
      </c>
      <c r="V1238" s="3">
        <f t="shared" si="119"/>
        <v>0</v>
      </c>
    </row>
    <row r="1239" spans="13:22" x14ac:dyDescent="0.3">
      <c r="M1239" s="52" t="str">
        <f t="shared" si="114"/>
        <v>Calculez d'abord la baisse moyenne de vos revenus sur 12 mois à l'étape 2)</v>
      </c>
      <c r="N1239" s="52" t="str">
        <f t="shared" si="115"/>
        <v>Calculez d'abord la baisse moyenne de vos revenus sur 12 mois à l'étape 2)</v>
      </c>
      <c r="O1239" s="52" t="str">
        <f t="shared" si="116"/>
        <v>Calculez d'abord la baisse moyenne de vos revenus sur 12 mois à l'étape 2)</v>
      </c>
      <c r="P1239" s="52" t="str">
        <f t="shared" si="117"/>
        <v>Calculez d'abord la baisse moyenne de vos revenus sur 12 mois à l'étape 2)</v>
      </c>
      <c r="Q1239" s="3" t="str">
        <f>IF(CRHPElig=" -  ","Effectuez l’étape 1",IF(CRHPElig="La baisse de revenus n'est pas admissible dans le cadre du PEREC",CRHPElig,IF(AND(INDEX(claimPeriodNo,MATCH('Étape 1) Taux'!$A$8,claimPeriods,0))&gt;17,INDEX(claimPeriodNo,MATCH('Étape 1) Taux'!$A$8,claimPeriods,0))&lt;20,revenueReduction&lt;0.1),0,IF(NOT(ISNUMBER(I1239)),0,IF(E1239="Oui",0,IF($C1239="Non - avec lien de dépendance",MIN(1129,I1239,$D1239),MIN(1129,I1239)))))))</f>
        <v>Effectuez l’étape 1</v>
      </c>
      <c r="R1239" s="3" t="str">
        <f>IF(CRHPElig=" -  ","Effectuez l’étape 1",IF(CRHPElig="La baisse de revenus n'est pas admissible dans le cadre du PEREC",CRHPElig,IF(AND(INDEX(claimPeriodNo,MATCH('Étape 1) Taux'!$A$8,claimPeriods,0))&gt;17,INDEX(claimPeriodNo,MATCH('Étape 1) Taux'!$A$8,claimPeriods,0))&lt;20,revenueReduction&lt;0.1),0,IF(NOT(ISNUMBER(J1239)),0,IF(F1239="Oui",0,IF($C1239="Non - avec lien de dépendance",MIN(1129,J1239,$D1239),MIN(1129,J1239)))))))</f>
        <v>Effectuez l’étape 1</v>
      </c>
      <c r="S1239" s="3" t="str">
        <f>IF(CRHPElig=" -  ","Effectuez l’étape 1",IF(CRHPElig="La baisse de revenus n'est pas admissible dans le cadre du PEREC",CRHPElig,IF(AND(INDEX(claimPeriodNo,MATCH('Étape 1) Taux'!$A$8,claimPeriods,0))&gt;17,INDEX(claimPeriodNo,MATCH('Étape 1) Taux'!$A$8,claimPeriods,0))&lt;20,revenueReduction&lt;0.1),0,IF(NOT(ISNUMBER(K1239)),0,IF(G1239="Oui",0,IF($C1239="Non - avec lien de dépendance",MIN(1129,K1239,$D1239),MIN(1129,K1239)))))))</f>
        <v>Effectuez l’étape 1</v>
      </c>
      <c r="T1239" s="3" t="str">
        <f>IF(CRHPElig=" -  ","Effectuez l’étape 1",IF(CRHPElig="La baisse de revenus n'est pas admissible dans le cadre du PEREC",CRHPElig,IF(AND(INDEX(claimPeriodNo,MATCH('Étape 1) Taux'!$A$8,claimPeriods,0))&gt;17,INDEX(claimPeriodNo,MATCH('Étape 1) Taux'!$A$8,claimPeriods,0))&lt;20,revenueReduction&lt;0.1),0,IF(NOT(ISNUMBER(L1239)),0,IF(H1239="Oui",0,IF($C1239="Non - avec lien de dépendance",MIN(1129,L1239,$D1239),MIN(1129,L1239)))))))</f>
        <v>Effectuez l’étape 1</v>
      </c>
      <c r="U1239" s="3">
        <f t="shared" si="118"/>
        <v>0</v>
      </c>
      <c r="V1239" s="3">
        <f t="shared" si="119"/>
        <v>0</v>
      </c>
    </row>
    <row r="1240" spans="13:22" x14ac:dyDescent="0.3">
      <c r="M1240" s="52" t="str">
        <f t="shared" si="114"/>
        <v>Calculez d'abord la baisse moyenne de vos revenus sur 12 mois à l'étape 2)</v>
      </c>
      <c r="N1240" s="52" t="str">
        <f t="shared" si="115"/>
        <v>Calculez d'abord la baisse moyenne de vos revenus sur 12 mois à l'étape 2)</v>
      </c>
      <c r="O1240" s="52" t="str">
        <f t="shared" si="116"/>
        <v>Calculez d'abord la baisse moyenne de vos revenus sur 12 mois à l'étape 2)</v>
      </c>
      <c r="P1240" s="52" t="str">
        <f t="shared" si="117"/>
        <v>Calculez d'abord la baisse moyenne de vos revenus sur 12 mois à l'étape 2)</v>
      </c>
      <c r="Q1240" s="3" t="str">
        <f>IF(CRHPElig=" -  ","Effectuez l’étape 1",IF(CRHPElig="La baisse de revenus n'est pas admissible dans le cadre du PEREC",CRHPElig,IF(AND(INDEX(claimPeriodNo,MATCH('Étape 1) Taux'!$A$8,claimPeriods,0))&gt;17,INDEX(claimPeriodNo,MATCH('Étape 1) Taux'!$A$8,claimPeriods,0))&lt;20,revenueReduction&lt;0.1),0,IF(NOT(ISNUMBER(I1240)),0,IF(E1240="Oui",0,IF($C1240="Non - avec lien de dépendance",MIN(1129,I1240,$D1240),MIN(1129,I1240)))))))</f>
        <v>Effectuez l’étape 1</v>
      </c>
      <c r="R1240" s="3" t="str">
        <f>IF(CRHPElig=" -  ","Effectuez l’étape 1",IF(CRHPElig="La baisse de revenus n'est pas admissible dans le cadre du PEREC",CRHPElig,IF(AND(INDEX(claimPeriodNo,MATCH('Étape 1) Taux'!$A$8,claimPeriods,0))&gt;17,INDEX(claimPeriodNo,MATCH('Étape 1) Taux'!$A$8,claimPeriods,0))&lt;20,revenueReduction&lt;0.1),0,IF(NOT(ISNUMBER(J1240)),0,IF(F1240="Oui",0,IF($C1240="Non - avec lien de dépendance",MIN(1129,J1240,$D1240),MIN(1129,J1240)))))))</f>
        <v>Effectuez l’étape 1</v>
      </c>
      <c r="S1240" s="3" t="str">
        <f>IF(CRHPElig=" -  ","Effectuez l’étape 1",IF(CRHPElig="La baisse de revenus n'est pas admissible dans le cadre du PEREC",CRHPElig,IF(AND(INDEX(claimPeriodNo,MATCH('Étape 1) Taux'!$A$8,claimPeriods,0))&gt;17,INDEX(claimPeriodNo,MATCH('Étape 1) Taux'!$A$8,claimPeriods,0))&lt;20,revenueReduction&lt;0.1),0,IF(NOT(ISNUMBER(K1240)),0,IF(G1240="Oui",0,IF($C1240="Non - avec lien de dépendance",MIN(1129,K1240,$D1240),MIN(1129,K1240)))))))</f>
        <v>Effectuez l’étape 1</v>
      </c>
      <c r="T1240" s="3" t="str">
        <f>IF(CRHPElig=" -  ","Effectuez l’étape 1",IF(CRHPElig="La baisse de revenus n'est pas admissible dans le cadre du PEREC",CRHPElig,IF(AND(INDEX(claimPeriodNo,MATCH('Étape 1) Taux'!$A$8,claimPeriods,0))&gt;17,INDEX(claimPeriodNo,MATCH('Étape 1) Taux'!$A$8,claimPeriods,0))&lt;20,revenueReduction&lt;0.1),0,IF(NOT(ISNUMBER(L1240)),0,IF(H1240="Oui",0,IF($C1240="Non - avec lien de dépendance",MIN(1129,L1240,$D1240),MIN(1129,L1240)))))))</f>
        <v>Effectuez l’étape 1</v>
      </c>
      <c r="U1240" s="3">
        <f t="shared" si="118"/>
        <v>0</v>
      </c>
      <c r="V1240" s="3">
        <f t="shared" si="119"/>
        <v>0</v>
      </c>
    </row>
    <row r="1241" spans="13:22" x14ac:dyDescent="0.3">
      <c r="M1241" s="52" t="str">
        <f t="shared" si="114"/>
        <v>Calculez d'abord la baisse moyenne de vos revenus sur 12 mois à l'étape 2)</v>
      </c>
      <c r="N1241" s="52" t="str">
        <f t="shared" si="115"/>
        <v>Calculez d'abord la baisse moyenne de vos revenus sur 12 mois à l'étape 2)</v>
      </c>
      <c r="O1241" s="52" t="str">
        <f t="shared" si="116"/>
        <v>Calculez d'abord la baisse moyenne de vos revenus sur 12 mois à l'étape 2)</v>
      </c>
      <c r="P1241" s="52" t="str">
        <f t="shared" si="117"/>
        <v>Calculez d'abord la baisse moyenne de vos revenus sur 12 mois à l'étape 2)</v>
      </c>
      <c r="Q1241" s="3" t="str">
        <f>IF(CRHPElig=" -  ","Effectuez l’étape 1",IF(CRHPElig="La baisse de revenus n'est pas admissible dans le cadre du PEREC",CRHPElig,IF(AND(INDEX(claimPeriodNo,MATCH('Étape 1) Taux'!$A$8,claimPeriods,0))&gt;17,INDEX(claimPeriodNo,MATCH('Étape 1) Taux'!$A$8,claimPeriods,0))&lt;20,revenueReduction&lt;0.1),0,IF(NOT(ISNUMBER(I1241)),0,IF(E1241="Oui",0,IF($C1241="Non - avec lien de dépendance",MIN(1129,I1241,$D1241),MIN(1129,I1241)))))))</f>
        <v>Effectuez l’étape 1</v>
      </c>
      <c r="R1241" s="3" t="str">
        <f>IF(CRHPElig=" -  ","Effectuez l’étape 1",IF(CRHPElig="La baisse de revenus n'est pas admissible dans le cadre du PEREC",CRHPElig,IF(AND(INDEX(claimPeriodNo,MATCH('Étape 1) Taux'!$A$8,claimPeriods,0))&gt;17,INDEX(claimPeriodNo,MATCH('Étape 1) Taux'!$A$8,claimPeriods,0))&lt;20,revenueReduction&lt;0.1),0,IF(NOT(ISNUMBER(J1241)),0,IF(F1241="Oui",0,IF($C1241="Non - avec lien de dépendance",MIN(1129,J1241,$D1241),MIN(1129,J1241)))))))</f>
        <v>Effectuez l’étape 1</v>
      </c>
      <c r="S1241" s="3" t="str">
        <f>IF(CRHPElig=" -  ","Effectuez l’étape 1",IF(CRHPElig="La baisse de revenus n'est pas admissible dans le cadre du PEREC",CRHPElig,IF(AND(INDEX(claimPeriodNo,MATCH('Étape 1) Taux'!$A$8,claimPeriods,0))&gt;17,INDEX(claimPeriodNo,MATCH('Étape 1) Taux'!$A$8,claimPeriods,0))&lt;20,revenueReduction&lt;0.1),0,IF(NOT(ISNUMBER(K1241)),0,IF(G1241="Oui",0,IF($C1241="Non - avec lien de dépendance",MIN(1129,K1241,$D1241),MIN(1129,K1241)))))))</f>
        <v>Effectuez l’étape 1</v>
      </c>
      <c r="T1241" s="3" t="str">
        <f>IF(CRHPElig=" -  ","Effectuez l’étape 1",IF(CRHPElig="La baisse de revenus n'est pas admissible dans le cadre du PEREC",CRHPElig,IF(AND(INDEX(claimPeriodNo,MATCH('Étape 1) Taux'!$A$8,claimPeriods,0))&gt;17,INDEX(claimPeriodNo,MATCH('Étape 1) Taux'!$A$8,claimPeriods,0))&lt;20,revenueReduction&lt;0.1),0,IF(NOT(ISNUMBER(L1241)),0,IF(H1241="Oui",0,IF($C1241="Non - avec lien de dépendance",MIN(1129,L1241,$D1241),MIN(1129,L1241)))))))</f>
        <v>Effectuez l’étape 1</v>
      </c>
      <c r="U1241" s="3">
        <f t="shared" si="118"/>
        <v>0</v>
      </c>
      <c r="V1241" s="3">
        <f t="shared" si="119"/>
        <v>0</v>
      </c>
    </row>
    <row r="1242" spans="13:22" x14ac:dyDescent="0.3">
      <c r="M1242" s="52" t="str">
        <f t="shared" si="114"/>
        <v>Calculez d'abord la baisse moyenne de vos revenus sur 12 mois à l'étape 2)</v>
      </c>
      <c r="N1242" s="52" t="str">
        <f t="shared" si="115"/>
        <v>Calculez d'abord la baisse moyenne de vos revenus sur 12 mois à l'étape 2)</v>
      </c>
      <c r="O1242" s="52" t="str">
        <f t="shared" si="116"/>
        <v>Calculez d'abord la baisse moyenne de vos revenus sur 12 mois à l'étape 2)</v>
      </c>
      <c r="P1242" s="52" t="str">
        <f t="shared" si="117"/>
        <v>Calculez d'abord la baisse moyenne de vos revenus sur 12 mois à l'étape 2)</v>
      </c>
      <c r="Q1242" s="3" t="str">
        <f>IF(CRHPElig=" -  ","Effectuez l’étape 1",IF(CRHPElig="La baisse de revenus n'est pas admissible dans le cadre du PEREC",CRHPElig,IF(AND(INDEX(claimPeriodNo,MATCH('Étape 1) Taux'!$A$8,claimPeriods,0))&gt;17,INDEX(claimPeriodNo,MATCH('Étape 1) Taux'!$A$8,claimPeriods,0))&lt;20,revenueReduction&lt;0.1),0,IF(NOT(ISNUMBER(I1242)),0,IF(E1242="Oui",0,IF($C1242="Non - avec lien de dépendance",MIN(1129,I1242,$D1242),MIN(1129,I1242)))))))</f>
        <v>Effectuez l’étape 1</v>
      </c>
      <c r="R1242" s="3" t="str">
        <f>IF(CRHPElig=" -  ","Effectuez l’étape 1",IF(CRHPElig="La baisse de revenus n'est pas admissible dans le cadre du PEREC",CRHPElig,IF(AND(INDEX(claimPeriodNo,MATCH('Étape 1) Taux'!$A$8,claimPeriods,0))&gt;17,INDEX(claimPeriodNo,MATCH('Étape 1) Taux'!$A$8,claimPeriods,0))&lt;20,revenueReduction&lt;0.1),0,IF(NOT(ISNUMBER(J1242)),0,IF(F1242="Oui",0,IF($C1242="Non - avec lien de dépendance",MIN(1129,J1242,$D1242),MIN(1129,J1242)))))))</f>
        <v>Effectuez l’étape 1</v>
      </c>
      <c r="S1242" s="3" t="str">
        <f>IF(CRHPElig=" -  ","Effectuez l’étape 1",IF(CRHPElig="La baisse de revenus n'est pas admissible dans le cadre du PEREC",CRHPElig,IF(AND(INDEX(claimPeriodNo,MATCH('Étape 1) Taux'!$A$8,claimPeriods,0))&gt;17,INDEX(claimPeriodNo,MATCH('Étape 1) Taux'!$A$8,claimPeriods,0))&lt;20,revenueReduction&lt;0.1),0,IF(NOT(ISNUMBER(K1242)),0,IF(G1242="Oui",0,IF($C1242="Non - avec lien de dépendance",MIN(1129,K1242,$D1242),MIN(1129,K1242)))))))</f>
        <v>Effectuez l’étape 1</v>
      </c>
      <c r="T1242" s="3" t="str">
        <f>IF(CRHPElig=" -  ","Effectuez l’étape 1",IF(CRHPElig="La baisse de revenus n'est pas admissible dans le cadre du PEREC",CRHPElig,IF(AND(INDEX(claimPeriodNo,MATCH('Étape 1) Taux'!$A$8,claimPeriods,0))&gt;17,INDEX(claimPeriodNo,MATCH('Étape 1) Taux'!$A$8,claimPeriods,0))&lt;20,revenueReduction&lt;0.1),0,IF(NOT(ISNUMBER(L1242)),0,IF(H1242="Oui",0,IF($C1242="Non - avec lien de dépendance",MIN(1129,L1242,$D1242),MIN(1129,L1242)))))))</f>
        <v>Effectuez l’étape 1</v>
      </c>
      <c r="U1242" s="3">
        <f t="shared" si="118"/>
        <v>0</v>
      </c>
      <c r="V1242" s="3">
        <f t="shared" si="119"/>
        <v>0</v>
      </c>
    </row>
    <row r="1243" spans="13:22" x14ac:dyDescent="0.3">
      <c r="M1243" s="52" t="str">
        <f t="shared" si="114"/>
        <v>Calculez d'abord la baisse moyenne de vos revenus sur 12 mois à l'étape 2)</v>
      </c>
      <c r="N1243" s="52" t="str">
        <f t="shared" si="115"/>
        <v>Calculez d'abord la baisse moyenne de vos revenus sur 12 mois à l'étape 2)</v>
      </c>
      <c r="O1243" s="52" t="str">
        <f t="shared" si="116"/>
        <v>Calculez d'abord la baisse moyenne de vos revenus sur 12 mois à l'étape 2)</v>
      </c>
      <c r="P1243" s="52" t="str">
        <f t="shared" si="117"/>
        <v>Calculez d'abord la baisse moyenne de vos revenus sur 12 mois à l'étape 2)</v>
      </c>
      <c r="Q1243" s="3" t="str">
        <f>IF(CRHPElig=" -  ","Effectuez l’étape 1",IF(CRHPElig="La baisse de revenus n'est pas admissible dans le cadre du PEREC",CRHPElig,IF(AND(INDEX(claimPeriodNo,MATCH('Étape 1) Taux'!$A$8,claimPeriods,0))&gt;17,INDEX(claimPeriodNo,MATCH('Étape 1) Taux'!$A$8,claimPeriods,0))&lt;20,revenueReduction&lt;0.1),0,IF(NOT(ISNUMBER(I1243)),0,IF(E1243="Oui",0,IF($C1243="Non - avec lien de dépendance",MIN(1129,I1243,$D1243),MIN(1129,I1243)))))))</f>
        <v>Effectuez l’étape 1</v>
      </c>
      <c r="R1243" s="3" t="str">
        <f>IF(CRHPElig=" -  ","Effectuez l’étape 1",IF(CRHPElig="La baisse de revenus n'est pas admissible dans le cadre du PEREC",CRHPElig,IF(AND(INDEX(claimPeriodNo,MATCH('Étape 1) Taux'!$A$8,claimPeriods,0))&gt;17,INDEX(claimPeriodNo,MATCH('Étape 1) Taux'!$A$8,claimPeriods,0))&lt;20,revenueReduction&lt;0.1),0,IF(NOT(ISNUMBER(J1243)),0,IF(F1243="Oui",0,IF($C1243="Non - avec lien de dépendance",MIN(1129,J1243,$D1243),MIN(1129,J1243)))))))</f>
        <v>Effectuez l’étape 1</v>
      </c>
      <c r="S1243" s="3" t="str">
        <f>IF(CRHPElig=" -  ","Effectuez l’étape 1",IF(CRHPElig="La baisse de revenus n'est pas admissible dans le cadre du PEREC",CRHPElig,IF(AND(INDEX(claimPeriodNo,MATCH('Étape 1) Taux'!$A$8,claimPeriods,0))&gt;17,INDEX(claimPeriodNo,MATCH('Étape 1) Taux'!$A$8,claimPeriods,0))&lt;20,revenueReduction&lt;0.1),0,IF(NOT(ISNUMBER(K1243)),0,IF(G1243="Oui",0,IF($C1243="Non - avec lien de dépendance",MIN(1129,K1243,$D1243),MIN(1129,K1243)))))))</f>
        <v>Effectuez l’étape 1</v>
      </c>
      <c r="T1243" s="3" t="str">
        <f>IF(CRHPElig=" -  ","Effectuez l’étape 1",IF(CRHPElig="La baisse de revenus n'est pas admissible dans le cadre du PEREC",CRHPElig,IF(AND(INDEX(claimPeriodNo,MATCH('Étape 1) Taux'!$A$8,claimPeriods,0))&gt;17,INDEX(claimPeriodNo,MATCH('Étape 1) Taux'!$A$8,claimPeriods,0))&lt;20,revenueReduction&lt;0.1),0,IF(NOT(ISNUMBER(L1243)),0,IF(H1243="Oui",0,IF($C1243="Non - avec lien de dépendance",MIN(1129,L1243,$D1243),MIN(1129,L1243)))))))</f>
        <v>Effectuez l’étape 1</v>
      </c>
      <c r="U1243" s="3">
        <f t="shared" si="118"/>
        <v>0</v>
      </c>
      <c r="V1243" s="3">
        <f t="shared" si="119"/>
        <v>0</v>
      </c>
    </row>
    <row r="1244" spans="13:22" x14ac:dyDescent="0.3">
      <c r="M1244" s="52" t="str">
        <f t="shared" si="114"/>
        <v>Calculez d'abord la baisse moyenne de vos revenus sur 12 mois à l'étape 2)</v>
      </c>
      <c r="N1244" s="52" t="str">
        <f t="shared" si="115"/>
        <v>Calculez d'abord la baisse moyenne de vos revenus sur 12 mois à l'étape 2)</v>
      </c>
      <c r="O1244" s="52" t="str">
        <f t="shared" si="116"/>
        <v>Calculez d'abord la baisse moyenne de vos revenus sur 12 mois à l'étape 2)</v>
      </c>
      <c r="P1244" s="52" t="str">
        <f t="shared" si="117"/>
        <v>Calculez d'abord la baisse moyenne de vos revenus sur 12 mois à l'étape 2)</v>
      </c>
      <c r="Q1244" s="3" t="str">
        <f>IF(CRHPElig=" -  ","Effectuez l’étape 1",IF(CRHPElig="La baisse de revenus n'est pas admissible dans le cadre du PEREC",CRHPElig,IF(AND(INDEX(claimPeriodNo,MATCH('Étape 1) Taux'!$A$8,claimPeriods,0))&gt;17,INDEX(claimPeriodNo,MATCH('Étape 1) Taux'!$A$8,claimPeriods,0))&lt;20,revenueReduction&lt;0.1),0,IF(NOT(ISNUMBER(I1244)),0,IF(E1244="Oui",0,IF($C1244="Non - avec lien de dépendance",MIN(1129,I1244,$D1244),MIN(1129,I1244)))))))</f>
        <v>Effectuez l’étape 1</v>
      </c>
      <c r="R1244" s="3" t="str">
        <f>IF(CRHPElig=" -  ","Effectuez l’étape 1",IF(CRHPElig="La baisse de revenus n'est pas admissible dans le cadre du PEREC",CRHPElig,IF(AND(INDEX(claimPeriodNo,MATCH('Étape 1) Taux'!$A$8,claimPeriods,0))&gt;17,INDEX(claimPeriodNo,MATCH('Étape 1) Taux'!$A$8,claimPeriods,0))&lt;20,revenueReduction&lt;0.1),0,IF(NOT(ISNUMBER(J1244)),0,IF(F1244="Oui",0,IF($C1244="Non - avec lien de dépendance",MIN(1129,J1244,$D1244),MIN(1129,J1244)))))))</f>
        <v>Effectuez l’étape 1</v>
      </c>
      <c r="S1244" s="3" t="str">
        <f>IF(CRHPElig=" -  ","Effectuez l’étape 1",IF(CRHPElig="La baisse de revenus n'est pas admissible dans le cadre du PEREC",CRHPElig,IF(AND(INDEX(claimPeriodNo,MATCH('Étape 1) Taux'!$A$8,claimPeriods,0))&gt;17,INDEX(claimPeriodNo,MATCH('Étape 1) Taux'!$A$8,claimPeriods,0))&lt;20,revenueReduction&lt;0.1),0,IF(NOT(ISNUMBER(K1244)),0,IF(G1244="Oui",0,IF($C1244="Non - avec lien de dépendance",MIN(1129,K1244,$D1244),MIN(1129,K1244)))))))</f>
        <v>Effectuez l’étape 1</v>
      </c>
      <c r="T1244" s="3" t="str">
        <f>IF(CRHPElig=" -  ","Effectuez l’étape 1",IF(CRHPElig="La baisse de revenus n'est pas admissible dans le cadre du PEREC",CRHPElig,IF(AND(INDEX(claimPeriodNo,MATCH('Étape 1) Taux'!$A$8,claimPeriods,0))&gt;17,INDEX(claimPeriodNo,MATCH('Étape 1) Taux'!$A$8,claimPeriods,0))&lt;20,revenueReduction&lt;0.1),0,IF(NOT(ISNUMBER(L1244)),0,IF(H1244="Oui",0,IF($C1244="Non - avec lien de dépendance",MIN(1129,L1244,$D1244),MIN(1129,L1244)))))))</f>
        <v>Effectuez l’étape 1</v>
      </c>
      <c r="U1244" s="3">
        <f t="shared" si="118"/>
        <v>0</v>
      </c>
      <c r="V1244" s="3">
        <f t="shared" si="119"/>
        <v>0</v>
      </c>
    </row>
    <row r="1245" spans="13:22" x14ac:dyDescent="0.3">
      <c r="M1245" s="52" t="str">
        <f t="shared" si="114"/>
        <v>Calculez d'abord la baisse moyenne de vos revenus sur 12 mois à l'étape 2)</v>
      </c>
      <c r="N1245" s="52" t="str">
        <f t="shared" si="115"/>
        <v>Calculez d'abord la baisse moyenne de vos revenus sur 12 mois à l'étape 2)</v>
      </c>
      <c r="O1245" s="52" t="str">
        <f t="shared" si="116"/>
        <v>Calculez d'abord la baisse moyenne de vos revenus sur 12 mois à l'étape 2)</v>
      </c>
      <c r="P1245" s="52" t="str">
        <f t="shared" si="117"/>
        <v>Calculez d'abord la baisse moyenne de vos revenus sur 12 mois à l'étape 2)</v>
      </c>
      <c r="Q1245" s="3" t="str">
        <f>IF(CRHPElig=" -  ","Effectuez l’étape 1",IF(CRHPElig="La baisse de revenus n'est pas admissible dans le cadre du PEREC",CRHPElig,IF(AND(INDEX(claimPeriodNo,MATCH('Étape 1) Taux'!$A$8,claimPeriods,0))&gt;17,INDEX(claimPeriodNo,MATCH('Étape 1) Taux'!$A$8,claimPeriods,0))&lt;20,revenueReduction&lt;0.1),0,IF(NOT(ISNUMBER(I1245)),0,IF(E1245="Oui",0,IF($C1245="Non - avec lien de dépendance",MIN(1129,I1245,$D1245),MIN(1129,I1245)))))))</f>
        <v>Effectuez l’étape 1</v>
      </c>
      <c r="R1245" s="3" t="str">
        <f>IF(CRHPElig=" -  ","Effectuez l’étape 1",IF(CRHPElig="La baisse de revenus n'est pas admissible dans le cadre du PEREC",CRHPElig,IF(AND(INDEX(claimPeriodNo,MATCH('Étape 1) Taux'!$A$8,claimPeriods,0))&gt;17,INDEX(claimPeriodNo,MATCH('Étape 1) Taux'!$A$8,claimPeriods,0))&lt;20,revenueReduction&lt;0.1),0,IF(NOT(ISNUMBER(J1245)),0,IF(F1245="Oui",0,IF($C1245="Non - avec lien de dépendance",MIN(1129,J1245,$D1245),MIN(1129,J1245)))))))</f>
        <v>Effectuez l’étape 1</v>
      </c>
      <c r="S1245" s="3" t="str">
        <f>IF(CRHPElig=" -  ","Effectuez l’étape 1",IF(CRHPElig="La baisse de revenus n'est pas admissible dans le cadre du PEREC",CRHPElig,IF(AND(INDEX(claimPeriodNo,MATCH('Étape 1) Taux'!$A$8,claimPeriods,0))&gt;17,INDEX(claimPeriodNo,MATCH('Étape 1) Taux'!$A$8,claimPeriods,0))&lt;20,revenueReduction&lt;0.1),0,IF(NOT(ISNUMBER(K1245)),0,IF(G1245="Oui",0,IF($C1245="Non - avec lien de dépendance",MIN(1129,K1245,$D1245),MIN(1129,K1245)))))))</f>
        <v>Effectuez l’étape 1</v>
      </c>
      <c r="T1245" s="3" t="str">
        <f>IF(CRHPElig=" -  ","Effectuez l’étape 1",IF(CRHPElig="La baisse de revenus n'est pas admissible dans le cadre du PEREC",CRHPElig,IF(AND(INDEX(claimPeriodNo,MATCH('Étape 1) Taux'!$A$8,claimPeriods,0))&gt;17,INDEX(claimPeriodNo,MATCH('Étape 1) Taux'!$A$8,claimPeriods,0))&lt;20,revenueReduction&lt;0.1),0,IF(NOT(ISNUMBER(L1245)),0,IF(H1245="Oui",0,IF($C1245="Non - avec lien de dépendance",MIN(1129,L1245,$D1245),MIN(1129,L1245)))))))</f>
        <v>Effectuez l’étape 1</v>
      </c>
      <c r="U1245" s="3">
        <f t="shared" si="118"/>
        <v>0</v>
      </c>
      <c r="V1245" s="3">
        <f t="shared" si="119"/>
        <v>0</v>
      </c>
    </row>
    <row r="1246" spans="13:22" x14ac:dyDescent="0.3">
      <c r="M1246" s="52" t="str">
        <f t="shared" si="114"/>
        <v>Calculez d'abord la baisse moyenne de vos revenus sur 12 mois à l'étape 2)</v>
      </c>
      <c r="N1246" s="52" t="str">
        <f t="shared" si="115"/>
        <v>Calculez d'abord la baisse moyenne de vos revenus sur 12 mois à l'étape 2)</v>
      </c>
      <c r="O1246" s="52" t="str">
        <f t="shared" si="116"/>
        <v>Calculez d'abord la baisse moyenne de vos revenus sur 12 mois à l'étape 2)</v>
      </c>
      <c r="P1246" s="52" t="str">
        <f t="shared" si="117"/>
        <v>Calculez d'abord la baisse moyenne de vos revenus sur 12 mois à l'étape 2)</v>
      </c>
      <c r="Q1246" s="3" t="str">
        <f>IF(CRHPElig=" -  ","Effectuez l’étape 1",IF(CRHPElig="La baisse de revenus n'est pas admissible dans le cadre du PEREC",CRHPElig,IF(AND(INDEX(claimPeriodNo,MATCH('Étape 1) Taux'!$A$8,claimPeriods,0))&gt;17,INDEX(claimPeriodNo,MATCH('Étape 1) Taux'!$A$8,claimPeriods,0))&lt;20,revenueReduction&lt;0.1),0,IF(NOT(ISNUMBER(I1246)),0,IF(E1246="Oui",0,IF($C1246="Non - avec lien de dépendance",MIN(1129,I1246,$D1246),MIN(1129,I1246)))))))</f>
        <v>Effectuez l’étape 1</v>
      </c>
      <c r="R1246" s="3" t="str">
        <f>IF(CRHPElig=" -  ","Effectuez l’étape 1",IF(CRHPElig="La baisse de revenus n'est pas admissible dans le cadre du PEREC",CRHPElig,IF(AND(INDEX(claimPeriodNo,MATCH('Étape 1) Taux'!$A$8,claimPeriods,0))&gt;17,INDEX(claimPeriodNo,MATCH('Étape 1) Taux'!$A$8,claimPeriods,0))&lt;20,revenueReduction&lt;0.1),0,IF(NOT(ISNUMBER(J1246)),0,IF(F1246="Oui",0,IF($C1246="Non - avec lien de dépendance",MIN(1129,J1246,$D1246),MIN(1129,J1246)))))))</f>
        <v>Effectuez l’étape 1</v>
      </c>
      <c r="S1246" s="3" t="str">
        <f>IF(CRHPElig=" -  ","Effectuez l’étape 1",IF(CRHPElig="La baisse de revenus n'est pas admissible dans le cadre du PEREC",CRHPElig,IF(AND(INDEX(claimPeriodNo,MATCH('Étape 1) Taux'!$A$8,claimPeriods,0))&gt;17,INDEX(claimPeriodNo,MATCH('Étape 1) Taux'!$A$8,claimPeriods,0))&lt;20,revenueReduction&lt;0.1),0,IF(NOT(ISNUMBER(K1246)),0,IF(G1246="Oui",0,IF($C1246="Non - avec lien de dépendance",MIN(1129,K1246,$D1246),MIN(1129,K1246)))))))</f>
        <v>Effectuez l’étape 1</v>
      </c>
      <c r="T1246" s="3" t="str">
        <f>IF(CRHPElig=" -  ","Effectuez l’étape 1",IF(CRHPElig="La baisse de revenus n'est pas admissible dans le cadre du PEREC",CRHPElig,IF(AND(INDEX(claimPeriodNo,MATCH('Étape 1) Taux'!$A$8,claimPeriods,0))&gt;17,INDEX(claimPeriodNo,MATCH('Étape 1) Taux'!$A$8,claimPeriods,0))&lt;20,revenueReduction&lt;0.1),0,IF(NOT(ISNUMBER(L1246)),0,IF(H1246="Oui",0,IF($C1246="Non - avec lien de dépendance",MIN(1129,L1246,$D1246),MIN(1129,L1246)))))))</f>
        <v>Effectuez l’étape 1</v>
      </c>
      <c r="U1246" s="3">
        <f t="shared" si="118"/>
        <v>0</v>
      </c>
      <c r="V1246" s="3">
        <f t="shared" si="119"/>
        <v>0</v>
      </c>
    </row>
    <row r="1247" spans="13:22" x14ac:dyDescent="0.3">
      <c r="M1247" s="52" t="str">
        <f t="shared" si="114"/>
        <v>Calculez d'abord la baisse moyenne de vos revenus sur 12 mois à l'étape 2)</v>
      </c>
      <c r="N1247" s="52" t="str">
        <f t="shared" si="115"/>
        <v>Calculez d'abord la baisse moyenne de vos revenus sur 12 mois à l'étape 2)</v>
      </c>
      <c r="O1247" s="52" t="str">
        <f t="shared" si="116"/>
        <v>Calculez d'abord la baisse moyenne de vos revenus sur 12 mois à l'étape 2)</v>
      </c>
      <c r="P1247" s="52" t="str">
        <f t="shared" si="117"/>
        <v>Calculez d'abord la baisse moyenne de vos revenus sur 12 mois à l'étape 2)</v>
      </c>
      <c r="Q1247" s="3" t="str">
        <f>IF(CRHPElig=" -  ","Effectuez l’étape 1",IF(CRHPElig="La baisse de revenus n'est pas admissible dans le cadre du PEREC",CRHPElig,IF(AND(INDEX(claimPeriodNo,MATCH('Étape 1) Taux'!$A$8,claimPeriods,0))&gt;17,INDEX(claimPeriodNo,MATCH('Étape 1) Taux'!$A$8,claimPeriods,0))&lt;20,revenueReduction&lt;0.1),0,IF(NOT(ISNUMBER(I1247)),0,IF(E1247="Oui",0,IF($C1247="Non - avec lien de dépendance",MIN(1129,I1247,$D1247),MIN(1129,I1247)))))))</f>
        <v>Effectuez l’étape 1</v>
      </c>
      <c r="R1247" s="3" t="str">
        <f>IF(CRHPElig=" -  ","Effectuez l’étape 1",IF(CRHPElig="La baisse de revenus n'est pas admissible dans le cadre du PEREC",CRHPElig,IF(AND(INDEX(claimPeriodNo,MATCH('Étape 1) Taux'!$A$8,claimPeriods,0))&gt;17,INDEX(claimPeriodNo,MATCH('Étape 1) Taux'!$A$8,claimPeriods,0))&lt;20,revenueReduction&lt;0.1),0,IF(NOT(ISNUMBER(J1247)),0,IF(F1247="Oui",0,IF($C1247="Non - avec lien de dépendance",MIN(1129,J1247,$D1247),MIN(1129,J1247)))))))</f>
        <v>Effectuez l’étape 1</v>
      </c>
      <c r="S1247" s="3" t="str">
        <f>IF(CRHPElig=" -  ","Effectuez l’étape 1",IF(CRHPElig="La baisse de revenus n'est pas admissible dans le cadre du PEREC",CRHPElig,IF(AND(INDEX(claimPeriodNo,MATCH('Étape 1) Taux'!$A$8,claimPeriods,0))&gt;17,INDEX(claimPeriodNo,MATCH('Étape 1) Taux'!$A$8,claimPeriods,0))&lt;20,revenueReduction&lt;0.1),0,IF(NOT(ISNUMBER(K1247)),0,IF(G1247="Oui",0,IF($C1247="Non - avec lien de dépendance",MIN(1129,K1247,$D1247),MIN(1129,K1247)))))))</f>
        <v>Effectuez l’étape 1</v>
      </c>
      <c r="T1247" s="3" t="str">
        <f>IF(CRHPElig=" -  ","Effectuez l’étape 1",IF(CRHPElig="La baisse de revenus n'est pas admissible dans le cadre du PEREC",CRHPElig,IF(AND(INDEX(claimPeriodNo,MATCH('Étape 1) Taux'!$A$8,claimPeriods,0))&gt;17,INDEX(claimPeriodNo,MATCH('Étape 1) Taux'!$A$8,claimPeriods,0))&lt;20,revenueReduction&lt;0.1),0,IF(NOT(ISNUMBER(L1247)),0,IF(H1247="Oui",0,IF($C1247="Non - avec lien de dépendance",MIN(1129,L1247,$D1247),MIN(1129,L1247)))))))</f>
        <v>Effectuez l’étape 1</v>
      </c>
      <c r="U1247" s="3">
        <f t="shared" si="118"/>
        <v>0</v>
      </c>
      <c r="V1247" s="3">
        <f t="shared" si="119"/>
        <v>0</v>
      </c>
    </row>
    <row r="1248" spans="13:22" x14ac:dyDescent="0.3">
      <c r="M1248" s="52" t="str">
        <f t="shared" si="114"/>
        <v>Calculez d'abord la baisse moyenne de vos revenus sur 12 mois à l'étape 2)</v>
      </c>
      <c r="N1248" s="52" t="str">
        <f t="shared" si="115"/>
        <v>Calculez d'abord la baisse moyenne de vos revenus sur 12 mois à l'étape 2)</v>
      </c>
      <c r="O1248" s="52" t="str">
        <f t="shared" si="116"/>
        <v>Calculez d'abord la baisse moyenne de vos revenus sur 12 mois à l'étape 2)</v>
      </c>
      <c r="P1248" s="52" t="str">
        <f t="shared" si="117"/>
        <v>Calculez d'abord la baisse moyenne de vos revenus sur 12 mois à l'étape 2)</v>
      </c>
      <c r="Q1248" s="3" t="str">
        <f>IF(CRHPElig=" -  ","Effectuez l’étape 1",IF(CRHPElig="La baisse de revenus n'est pas admissible dans le cadre du PEREC",CRHPElig,IF(AND(INDEX(claimPeriodNo,MATCH('Étape 1) Taux'!$A$8,claimPeriods,0))&gt;17,INDEX(claimPeriodNo,MATCH('Étape 1) Taux'!$A$8,claimPeriods,0))&lt;20,revenueReduction&lt;0.1),0,IF(NOT(ISNUMBER(I1248)),0,IF(E1248="Oui",0,IF($C1248="Non - avec lien de dépendance",MIN(1129,I1248,$D1248),MIN(1129,I1248)))))))</f>
        <v>Effectuez l’étape 1</v>
      </c>
      <c r="R1248" s="3" t="str">
        <f>IF(CRHPElig=" -  ","Effectuez l’étape 1",IF(CRHPElig="La baisse de revenus n'est pas admissible dans le cadre du PEREC",CRHPElig,IF(AND(INDEX(claimPeriodNo,MATCH('Étape 1) Taux'!$A$8,claimPeriods,0))&gt;17,INDEX(claimPeriodNo,MATCH('Étape 1) Taux'!$A$8,claimPeriods,0))&lt;20,revenueReduction&lt;0.1),0,IF(NOT(ISNUMBER(J1248)),0,IF(F1248="Oui",0,IF($C1248="Non - avec lien de dépendance",MIN(1129,J1248,$D1248),MIN(1129,J1248)))))))</f>
        <v>Effectuez l’étape 1</v>
      </c>
      <c r="S1248" s="3" t="str">
        <f>IF(CRHPElig=" -  ","Effectuez l’étape 1",IF(CRHPElig="La baisse de revenus n'est pas admissible dans le cadre du PEREC",CRHPElig,IF(AND(INDEX(claimPeriodNo,MATCH('Étape 1) Taux'!$A$8,claimPeriods,0))&gt;17,INDEX(claimPeriodNo,MATCH('Étape 1) Taux'!$A$8,claimPeriods,0))&lt;20,revenueReduction&lt;0.1),0,IF(NOT(ISNUMBER(K1248)),0,IF(G1248="Oui",0,IF($C1248="Non - avec lien de dépendance",MIN(1129,K1248,$D1248),MIN(1129,K1248)))))))</f>
        <v>Effectuez l’étape 1</v>
      </c>
      <c r="T1248" s="3" t="str">
        <f>IF(CRHPElig=" -  ","Effectuez l’étape 1",IF(CRHPElig="La baisse de revenus n'est pas admissible dans le cadre du PEREC",CRHPElig,IF(AND(INDEX(claimPeriodNo,MATCH('Étape 1) Taux'!$A$8,claimPeriods,0))&gt;17,INDEX(claimPeriodNo,MATCH('Étape 1) Taux'!$A$8,claimPeriods,0))&lt;20,revenueReduction&lt;0.1),0,IF(NOT(ISNUMBER(L1248)),0,IF(H1248="Oui",0,IF($C1248="Non - avec lien de dépendance",MIN(1129,L1248,$D1248),MIN(1129,L1248)))))))</f>
        <v>Effectuez l’étape 1</v>
      </c>
      <c r="U1248" s="3">
        <f t="shared" si="118"/>
        <v>0</v>
      </c>
      <c r="V1248" s="3">
        <f t="shared" si="119"/>
        <v>0</v>
      </c>
    </row>
    <row r="1249" spans="13:22" x14ac:dyDescent="0.3">
      <c r="M1249" s="52" t="str">
        <f t="shared" si="114"/>
        <v>Calculez d'abord la baisse moyenne de vos revenus sur 12 mois à l'étape 2)</v>
      </c>
      <c r="N1249" s="52" t="str">
        <f t="shared" si="115"/>
        <v>Calculez d'abord la baisse moyenne de vos revenus sur 12 mois à l'étape 2)</v>
      </c>
      <c r="O1249" s="52" t="str">
        <f t="shared" si="116"/>
        <v>Calculez d'abord la baisse moyenne de vos revenus sur 12 mois à l'étape 2)</v>
      </c>
      <c r="P1249" s="52" t="str">
        <f t="shared" si="117"/>
        <v>Calculez d'abord la baisse moyenne de vos revenus sur 12 mois à l'étape 2)</v>
      </c>
      <c r="Q1249" s="3" t="str">
        <f>IF(CRHPElig=" -  ","Effectuez l’étape 1",IF(CRHPElig="La baisse de revenus n'est pas admissible dans le cadre du PEREC",CRHPElig,IF(AND(INDEX(claimPeriodNo,MATCH('Étape 1) Taux'!$A$8,claimPeriods,0))&gt;17,INDEX(claimPeriodNo,MATCH('Étape 1) Taux'!$A$8,claimPeriods,0))&lt;20,revenueReduction&lt;0.1),0,IF(NOT(ISNUMBER(I1249)),0,IF(E1249="Oui",0,IF($C1249="Non - avec lien de dépendance",MIN(1129,I1249,$D1249),MIN(1129,I1249)))))))</f>
        <v>Effectuez l’étape 1</v>
      </c>
      <c r="R1249" s="3" t="str">
        <f>IF(CRHPElig=" -  ","Effectuez l’étape 1",IF(CRHPElig="La baisse de revenus n'est pas admissible dans le cadre du PEREC",CRHPElig,IF(AND(INDEX(claimPeriodNo,MATCH('Étape 1) Taux'!$A$8,claimPeriods,0))&gt;17,INDEX(claimPeriodNo,MATCH('Étape 1) Taux'!$A$8,claimPeriods,0))&lt;20,revenueReduction&lt;0.1),0,IF(NOT(ISNUMBER(J1249)),0,IF(F1249="Oui",0,IF($C1249="Non - avec lien de dépendance",MIN(1129,J1249,$D1249),MIN(1129,J1249)))))))</f>
        <v>Effectuez l’étape 1</v>
      </c>
      <c r="S1249" s="3" t="str">
        <f>IF(CRHPElig=" -  ","Effectuez l’étape 1",IF(CRHPElig="La baisse de revenus n'est pas admissible dans le cadre du PEREC",CRHPElig,IF(AND(INDEX(claimPeriodNo,MATCH('Étape 1) Taux'!$A$8,claimPeriods,0))&gt;17,INDEX(claimPeriodNo,MATCH('Étape 1) Taux'!$A$8,claimPeriods,0))&lt;20,revenueReduction&lt;0.1),0,IF(NOT(ISNUMBER(K1249)),0,IF(G1249="Oui",0,IF($C1249="Non - avec lien de dépendance",MIN(1129,K1249,$D1249),MIN(1129,K1249)))))))</f>
        <v>Effectuez l’étape 1</v>
      </c>
      <c r="T1249" s="3" t="str">
        <f>IF(CRHPElig=" -  ","Effectuez l’étape 1",IF(CRHPElig="La baisse de revenus n'est pas admissible dans le cadre du PEREC",CRHPElig,IF(AND(INDEX(claimPeriodNo,MATCH('Étape 1) Taux'!$A$8,claimPeriods,0))&gt;17,INDEX(claimPeriodNo,MATCH('Étape 1) Taux'!$A$8,claimPeriods,0))&lt;20,revenueReduction&lt;0.1),0,IF(NOT(ISNUMBER(L1249)),0,IF(H1249="Oui",0,IF($C1249="Non - avec lien de dépendance",MIN(1129,L1249,$D1249),MIN(1129,L1249)))))))</f>
        <v>Effectuez l’étape 1</v>
      </c>
      <c r="U1249" s="3">
        <f t="shared" si="118"/>
        <v>0</v>
      </c>
      <c r="V1249" s="3">
        <f t="shared" si="119"/>
        <v>0</v>
      </c>
    </row>
    <row r="1250" spans="13:22" x14ac:dyDescent="0.3">
      <c r="M1250" s="52" t="str">
        <f t="shared" si="114"/>
        <v>Calculez d'abord la baisse moyenne de vos revenus sur 12 mois à l'étape 2)</v>
      </c>
      <c r="N1250" s="52" t="str">
        <f t="shared" si="115"/>
        <v>Calculez d'abord la baisse moyenne de vos revenus sur 12 mois à l'étape 2)</v>
      </c>
      <c r="O1250" s="52" t="str">
        <f t="shared" si="116"/>
        <v>Calculez d'abord la baisse moyenne de vos revenus sur 12 mois à l'étape 2)</v>
      </c>
      <c r="P1250" s="52" t="str">
        <f t="shared" si="117"/>
        <v>Calculez d'abord la baisse moyenne de vos revenus sur 12 mois à l'étape 2)</v>
      </c>
      <c r="Q1250" s="3" t="str">
        <f>IF(CRHPElig=" -  ","Effectuez l’étape 1",IF(CRHPElig="La baisse de revenus n'est pas admissible dans le cadre du PEREC",CRHPElig,IF(AND(INDEX(claimPeriodNo,MATCH('Étape 1) Taux'!$A$8,claimPeriods,0))&gt;17,INDEX(claimPeriodNo,MATCH('Étape 1) Taux'!$A$8,claimPeriods,0))&lt;20,revenueReduction&lt;0.1),0,IF(NOT(ISNUMBER(I1250)),0,IF(E1250="Oui",0,IF($C1250="Non - avec lien de dépendance",MIN(1129,I1250,$D1250),MIN(1129,I1250)))))))</f>
        <v>Effectuez l’étape 1</v>
      </c>
      <c r="R1250" s="3" t="str">
        <f>IF(CRHPElig=" -  ","Effectuez l’étape 1",IF(CRHPElig="La baisse de revenus n'est pas admissible dans le cadre du PEREC",CRHPElig,IF(AND(INDEX(claimPeriodNo,MATCH('Étape 1) Taux'!$A$8,claimPeriods,0))&gt;17,INDEX(claimPeriodNo,MATCH('Étape 1) Taux'!$A$8,claimPeriods,0))&lt;20,revenueReduction&lt;0.1),0,IF(NOT(ISNUMBER(J1250)),0,IF(F1250="Oui",0,IF($C1250="Non - avec lien de dépendance",MIN(1129,J1250,$D1250),MIN(1129,J1250)))))))</f>
        <v>Effectuez l’étape 1</v>
      </c>
      <c r="S1250" s="3" t="str">
        <f>IF(CRHPElig=" -  ","Effectuez l’étape 1",IF(CRHPElig="La baisse de revenus n'est pas admissible dans le cadre du PEREC",CRHPElig,IF(AND(INDEX(claimPeriodNo,MATCH('Étape 1) Taux'!$A$8,claimPeriods,0))&gt;17,INDEX(claimPeriodNo,MATCH('Étape 1) Taux'!$A$8,claimPeriods,0))&lt;20,revenueReduction&lt;0.1),0,IF(NOT(ISNUMBER(K1250)),0,IF(G1250="Oui",0,IF($C1250="Non - avec lien de dépendance",MIN(1129,K1250,$D1250),MIN(1129,K1250)))))))</f>
        <v>Effectuez l’étape 1</v>
      </c>
      <c r="T1250" s="3" t="str">
        <f>IF(CRHPElig=" -  ","Effectuez l’étape 1",IF(CRHPElig="La baisse de revenus n'est pas admissible dans le cadre du PEREC",CRHPElig,IF(AND(INDEX(claimPeriodNo,MATCH('Étape 1) Taux'!$A$8,claimPeriods,0))&gt;17,INDEX(claimPeriodNo,MATCH('Étape 1) Taux'!$A$8,claimPeriods,0))&lt;20,revenueReduction&lt;0.1),0,IF(NOT(ISNUMBER(L1250)),0,IF(H1250="Oui",0,IF($C1250="Non - avec lien de dépendance",MIN(1129,L1250,$D1250),MIN(1129,L1250)))))))</f>
        <v>Effectuez l’étape 1</v>
      </c>
      <c r="U1250" s="3">
        <f t="shared" si="118"/>
        <v>0</v>
      </c>
      <c r="V1250" s="3">
        <f t="shared" si="119"/>
        <v>0</v>
      </c>
    </row>
    <row r="1251" spans="13:22" x14ac:dyDescent="0.3">
      <c r="M1251" s="52" t="str">
        <f t="shared" si="114"/>
        <v>Calculez d'abord la baisse moyenne de vos revenus sur 12 mois à l'étape 2)</v>
      </c>
      <c r="N1251" s="52" t="str">
        <f t="shared" si="115"/>
        <v>Calculez d'abord la baisse moyenne de vos revenus sur 12 mois à l'étape 2)</v>
      </c>
      <c r="O1251" s="52" t="str">
        <f t="shared" si="116"/>
        <v>Calculez d'abord la baisse moyenne de vos revenus sur 12 mois à l'étape 2)</v>
      </c>
      <c r="P1251" s="52" t="str">
        <f t="shared" si="117"/>
        <v>Calculez d'abord la baisse moyenne de vos revenus sur 12 mois à l'étape 2)</v>
      </c>
      <c r="Q1251" s="3" t="str">
        <f>IF(CRHPElig=" -  ","Effectuez l’étape 1",IF(CRHPElig="La baisse de revenus n'est pas admissible dans le cadre du PEREC",CRHPElig,IF(AND(INDEX(claimPeriodNo,MATCH('Étape 1) Taux'!$A$8,claimPeriods,0))&gt;17,INDEX(claimPeriodNo,MATCH('Étape 1) Taux'!$A$8,claimPeriods,0))&lt;20,revenueReduction&lt;0.1),0,IF(NOT(ISNUMBER(I1251)),0,IF(E1251="Oui",0,IF($C1251="Non - avec lien de dépendance",MIN(1129,I1251,$D1251),MIN(1129,I1251)))))))</f>
        <v>Effectuez l’étape 1</v>
      </c>
      <c r="R1251" s="3" t="str">
        <f>IF(CRHPElig=" -  ","Effectuez l’étape 1",IF(CRHPElig="La baisse de revenus n'est pas admissible dans le cadre du PEREC",CRHPElig,IF(AND(INDEX(claimPeriodNo,MATCH('Étape 1) Taux'!$A$8,claimPeriods,0))&gt;17,INDEX(claimPeriodNo,MATCH('Étape 1) Taux'!$A$8,claimPeriods,0))&lt;20,revenueReduction&lt;0.1),0,IF(NOT(ISNUMBER(J1251)),0,IF(F1251="Oui",0,IF($C1251="Non - avec lien de dépendance",MIN(1129,J1251,$D1251),MIN(1129,J1251)))))))</f>
        <v>Effectuez l’étape 1</v>
      </c>
      <c r="S1251" s="3" t="str">
        <f>IF(CRHPElig=" -  ","Effectuez l’étape 1",IF(CRHPElig="La baisse de revenus n'est pas admissible dans le cadre du PEREC",CRHPElig,IF(AND(INDEX(claimPeriodNo,MATCH('Étape 1) Taux'!$A$8,claimPeriods,0))&gt;17,INDEX(claimPeriodNo,MATCH('Étape 1) Taux'!$A$8,claimPeriods,0))&lt;20,revenueReduction&lt;0.1),0,IF(NOT(ISNUMBER(K1251)),0,IF(G1251="Oui",0,IF($C1251="Non - avec lien de dépendance",MIN(1129,K1251,$D1251),MIN(1129,K1251)))))))</f>
        <v>Effectuez l’étape 1</v>
      </c>
      <c r="T1251" s="3" t="str">
        <f>IF(CRHPElig=" -  ","Effectuez l’étape 1",IF(CRHPElig="La baisse de revenus n'est pas admissible dans le cadre du PEREC",CRHPElig,IF(AND(INDEX(claimPeriodNo,MATCH('Étape 1) Taux'!$A$8,claimPeriods,0))&gt;17,INDEX(claimPeriodNo,MATCH('Étape 1) Taux'!$A$8,claimPeriods,0))&lt;20,revenueReduction&lt;0.1),0,IF(NOT(ISNUMBER(L1251)),0,IF(H1251="Oui",0,IF($C1251="Non - avec lien de dépendance",MIN(1129,L1251,$D1251),MIN(1129,L1251)))))))</f>
        <v>Effectuez l’étape 1</v>
      </c>
      <c r="U1251" s="3">
        <f t="shared" si="118"/>
        <v>0</v>
      </c>
      <c r="V1251" s="3">
        <f t="shared" si="119"/>
        <v>0</v>
      </c>
    </row>
    <row r="1252" spans="13:22" x14ac:dyDescent="0.3">
      <c r="M1252" s="52" t="str">
        <f t="shared" si="114"/>
        <v>Calculez d'abord la baisse moyenne de vos revenus sur 12 mois à l'étape 2)</v>
      </c>
      <c r="N1252" s="52" t="str">
        <f t="shared" si="115"/>
        <v>Calculez d'abord la baisse moyenne de vos revenus sur 12 mois à l'étape 2)</v>
      </c>
      <c r="O1252" s="52" t="str">
        <f t="shared" si="116"/>
        <v>Calculez d'abord la baisse moyenne de vos revenus sur 12 mois à l'étape 2)</v>
      </c>
      <c r="P1252" s="52" t="str">
        <f t="shared" si="117"/>
        <v>Calculez d'abord la baisse moyenne de vos revenus sur 12 mois à l'étape 2)</v>
      </c>
      <c r="Q1252" s="3" t="str">
        <f>IF(CRHPElig=" -  ","Effectuez l’étape 1",IF(CRHPElig="La baisse de revenus n'est pas admissible dans le cadre du PEREC",CRHPElig,IF(AND(INDEX(claimPeriodNo,MATCH('Étape 1) Taux'!$A$8,claimPeriods,0))&gt;17,INDEX(claimPeriodNo,MATCH('Étape 1) Taux'!$A$8,claimPeriods,0))&lt;20,revenueReduction&lt;0.1),0,IF(NOT(ISNUMBER(I1252)),0,IF(E1252="Oui",0,IF($C1252="Non - avec lien de dépendance",MIN(1129,I1252,$D1252),MIN(1129,I1252)))))))</f>
        <v>Effectuez l’étape 1</v>
      </c>
      <c r="R1252" s="3" t="str">
        <f>IF(CRHPElig=" -  ","Effectuez l’étape 1",IF(CRHPElig="La baisse de revenus n'est pas admissible dans le cadre du PEREC",CRHPElig,IF(AND(INDEX(claimPeriodNo,MATCH('Étape 1) Taux'!$A$8,claimPeriods,0))&gt;17,INDEX(claimPeriodNo,MATCH('Étape 1) Taux'!$A$8,claimPeriods,0))&lt;20,revenueReduction&lt;0.1),0,IF(NOT(ISNUMBER(J1252)),0,IF(F1252="Oui",0,IF($C1252="Non - avec lien de dépendance",MIN(1129,J1252,$D1252),MIN(1129,J1252)))))))</f>
        <v>Effectuez l’étape 1</v>
      </c>
      <c r="S1252" s="3" t="str">
        <f>IF(CRHPElig=" -  ","Effectuez l’étape 1",IF(CRHPElig="La baisse de revenus n'est pas admissible dans le cadre du PEREC",CRHPElig,IF(AND(INDEX(claimPeriodNo,MATCH('Étape 1) Taux'!$A$8,claimPeriods,0))&gt;17,INDEX(claimPeriodNo,MATCH('Étape 1) Taux'!$A$8,claimPeriods,0))&lt;20,revenueReduction&lt;0.1),0,IF(NOT(ISNUMBER(K1252)),0,IF(G1252="Oui",0,IF($C1252="Non - avec lien de dépendance",MIN(1129,K1252,$D1252),MIN(1129,K1252)))))))</f>
        <v>Effectuez l’étape 1</v>
      </c>
      <c r="T1252" s="3" t="str">
        <f>IF(CRHPElig=" -  ","Effectuez l’étape 1",IF(CRHPElig="La baisse de revenus n'est pas admissible dans le cadre du PEREC",CRHPElig,IF(AND(INDEX(claimPeriodNo,MATCH('Étape 1) Taux'!$A$8,claimPeriods,0))&gt;17,INDEX(claimPeriodNo,MATCH('Étape 1) Taux'!$A$8,claimPeriods,0))&lt;20,revenueReduction&lt;0.1),0,IF(NOT(ISNUMBER(L1252)),0,IF(H1252="Oui",0,IF($C1252="Non - avec lien de dépendance",MIN(1129,L1252,$D1252),MIN(1129,L1252)))))))</f>
        <v>Effectuez l’étape 1</v>
      </c>
      <c r="U1252" s="3">
        <f t="shared" si="118"/>
        <v>0</v>
      </c>
      <c r="V1252" s="3">
        <f t="shared" si="119"/>
        <v>0</v>
      </c>
    </row>
    <row r="1253" spans="13:22" x14ac:dyDescent="0.3">
      <c r="M1253" s="52" t="str">
        <f t="shared" si="114"/>
        <v>Calculez d'abord la baisse moyenne de vos revenus sur 12 mois à l'étape 2)</v>
      </c>
      <c r="N1253" s="52" t="str">
        <f t="shared" si="115"/>
        <v>Calculez d'abord la baisse moyenne de vos revenus sur 12 mois à l'étape 2)</v>
      </c>
      <c r="O1253" s="52" t="str">
        <f t="shared" si="116"/>
        <v>Calculez d'abord la baisse moyenne de vos revenus sur 12 mois à l'étape 2)</v>
      </c>
      <c r="P1253" s="52" t="str">
        <f t="shared" si="117"/>
        <v>Calculez d'abord la baisse moyenne de vos revenus sur 12 mois à l'étape 2)</v>
      </c>
      <c r="Q1253" s="3" t="str">
        <f>IF(CRHPElig=" -  ","Effectuez l’étape 1",IF(CRHPElig="La baisse de revenus n'est pas admissible dans le cadre du PEREC",CRHPElig,IF(AND(INDEX(claimPeriodNo,MATCH('Étape 1) Taux'!$A$8,claimPeriods,0))&gt;17,INDEX(claimPeriodNo,MATCH('Étape 1) Taux'!$A$8,claimPeriods,0))&lt;20,revenueReduction&lt;0.1),0,IF(NOT(ISNUMBER(I1253)),0,IF(E1253="Oui",0,IF($C1253="Non - avec lien de dépendance",MIN(1129,I1253,$D1253),MIN(1129,I1253)))))))</f>
        <v>Effectuez l’étape 1</v>
      </c>
      <c r="R1253" s="3" t="str">
        <f>IF(CRHPElig=" -  ","Effectuez l’étape 1",IF(CRHPElig="La baisse de revenus n'est pas admissible dans le cadre du PEREC",CRHPElig,IF(AND(INDEX(claimPeriodNo,MATCH('Étape 1) Taux'!$A$8,claimPeriods,0))&gt;17,INDEX(claimPeriodNo,MATCH('Étape 1) Taux'!$A$8,claimPeriods,0))&lt;20,revenueReduction&lt;0.1),0,IF(NOT(ISNUMBER(J1253)),0,IF(F1253="Oui",0,IF($C1253="Non - avec lien de dépendance",MIN(1129,J1253,$D1253),MIN(1129,J1253)))))))</f>
        <v>Effectuez l’étape 1</v>
      </c>
      <c r="S1253" s="3" t="str">
        <f>IF(CRHPElig=" -  ","Effectuez l’étape 1",IF(CRHPElig="La baisse de revenus n'est pas admissible dans le cadre du PEREC",CRHPElig,IF(AND(INDEX(claimPeriodNo,MATCH('Étape 1) Taux'!$A$8,claimPeriods,0))&gt;17,INDEX(claimPeriodNo,MATCH('Étape 1) Taux'!$A$8,claimPeriods,0))&lt;20,revenueReduction&lt;0.1),0,IF(NOT(ISNUMBER(K1253)),0,IF(G1253="Oui",0,IF($C1253="Non - avec lien de dépendance",MIN(1129,K1253,$D1253),MIN(1129,K1253)))))))</f>
        <v>Effectuez l’étape 1</v>
      </c>
      <c r="T1253" s="3" t="str">
        <f>IF(CRHPElig=" -  ","Effectuez l’étape 1",IF(CRHPElig="La baisse de revenus n'est pas admissible dans le cadre du PEREC",CRHPElig,IF(AND(INDEX(claimPeriodNo,MATCH('Étape 1) Taux'!$A$8,claimPeriods,0))&gt;17,INDEX(claimPeriodNo,MATCH('Étape 1) Taux'!$A$8,claimPeriods,0))&lt;20,revenueReduction&lt;0.1),0,IF(NOT(ISNUMBER(L1253)),0,IF(H1253="Oui",0,IF($C1253="Non - avec lien de dépendance",MIN(1129,L1253,$D1253),MIN(1129,L1253)))))))</f>
        <v>Effectuez l’étape 1</v>
      </c>
      <c r="U1253" s="3">
        <f t="shared" si="118"/>
        <v>0</v>
      </c>
      <c r="V1253" s="3">
        <f t="shared" si="119"/>
        <v>0</v>
      </c>
    </row>
    <row r="1254" spans="13:22" x14ac:dyDescent="0.3">
      <c r="M1254" s="52" t="str">
        <f t="shared" si="114"/>
        <v>Calculez d'abord la baisse moyenne de vos revenus sur 12 mois à l'étape 2)</v>
      </c>
      <c r="N1254" s="52" t="str">
        <f t="shared" si="115"/>
        <v>Calculez d'abord la baisse moyenne de vos revenus sur 12 mois à l'étape 2)</v>
      </c>
      <c r="O1254" s="52" t="str">
        <f t="shared" si="116"/>
        <v>Calculez d'abord la baisse moyenne de vos revenus sur 12 mois à l'étape 2)</v>
      </c>
      <c r="P1254" s="52" t="str">
        <f t="shared" si="117"/>
        <v>Calculez d'abord la baisse moyenne de vos revenus sur 12 mois à l'étape 2)</v>
      </c>
      <c r="Q1254" s="3" t="str">
        <f>IF(CRHPElig=" -  ","Effectuez l’étape 1",IF(CRHPElig="La baisse de revenus n'est pas admissible dans le cadre du PEREC",CRHPElig,IF(AND(INDEX(claimPeriodNo,MATCH('Étape 1) Taux'!$A$8,claimPeriods,0))&gt;17,INDEX(claimPeriodNo,MATCH('Étape 1) Taux'!$A$8,claimPeriods,0))&lt;20,revenueReduction&lt;0.1),0,IF(NOT(ISNUMBER(I1254)),0,IF(E1254="Oui",0,IF($C1254="Non - avec lien de dépendance",MIN(1129,I1254,$D1254),MIN(1129,I1254)))))))</f>
        <v>Effectuez l’étape 1</v>
      </c>
      <c r="R1254" s="3" t="str">
        <f>IF(CRHPElig=" -  ","Effectuez l’étape 1",IF(CRHPElig="La baisse de revenus n'est pas admissible dans le cadre du PEREC",CRHPElig,IF(AND(INDEX(claimPeriodNo,MATCH('Étape 1) Taux'!$A$8,claimPeriods,0))&gt;17,INDEX(claimPeriodNo,MATCH('Étape 1) Taux'!$A$8,claimPeriods,0))&lt;20,revenueReduction&lt;0.1),0,IF(NOT(ISNUMBER(J1254)),0,IF(F1254="Oui",0,IF($C1254="Non - avec lien de dépendance",MIN(1129,J1254,$D1254),MIN(1129,J1254)))))))</f>
        <v>Effectuez l’étape 1</v>
      </c>
      <c r="S1254" s="3" t="str">
        <f>IF(CRHPElig=" -  ","Effectuez l’étape 1",IF(CRHPElig="La baisse de revenus n'est pas admissible dans le cadre du PEREC",CRHPElig,IF(AND(INDEX(claimPeriodNo,MATCH('Étape 1) Taux'!$A$8,claimPeriods,0))&gt;17,INDEX(claimPeriodNo,MATCH('Étape 1) Taux'!$A$8,claimPeriods,0))&lt;20,revenueReduction&lt;0.1),0,IF(NOT(ISNUMBER(K1254)),0,IF(G1254="Oui",0,IF($C1254="Non - avec lien de dépendance",MIN(1129,K1254,$D1254),MIN(1129,K1254)))))))</f>
        <v>Effectuez l’étape 1</v>
      </c>
      <c r="T1254" s="3" t="str">
        <f>IF(CRHPElig=" -  ","Effectuez l’étape 1",IF(CRHPElig="La baisse de revenus n'est pas admissible dans le cadre du PEREC",CRHPElig,IF(AND(INDEX(claimPeriodNo,MATCH('Étape 1) Taux'!$A$8,claimPeriods,0))&gt;17,INDEX(claimPeriodNo,MATCH('Étape 1) Taux'!$A$8,claimPeriods,0))&lt;20,revenueReduction&lt;0.1),0,IF(NOT(ISNUMBER(L1254)),0,IF(H1254="Oui",0,IF($C1254="Non - avec lien de dépendance",MIN(1129,L1254,$D1254),MIN(1129,L1254)))))))</f>
        <v>Effectuez l’étape 1</v>
      </c>
      <c r="U1254" s="3">
        <f t="shared" si="118"/>
        <v>0</v>
      </c>
      <c r="V1254" s="3">
        <f t="shared" si="119"/>
        <v>0</v>
      </c>
    </row>
    <row r="1255" spans="13:22" x14ac:dyDescent="0.3">
      <c r="M1255" s="52" t="str">
        <f t="shared" si="114"/>
        <v>Calculez d'abord la baisse moyenne de vos revenus sur 12 mois à l'étape 2)</v>
      </c>
      <c r="N1255" s="52" t="str">
        <f t="shared" si="115"/>
        <v>Calculez d'abord la baisse moyenne de vos revenus sur 12 mois à l'étape 2)</v>
      </c>
      <c r="O1255" s="52" t="str">
        <f t="shared" si="116"/>
        <v>Calculez d'abord la baisse moyenne de vos revenus sur 12 mois à l'étape 2)</v>
      </c>
      <c r="P1255" s="52" t="str">
        <f t="shared" si="117"/>
        <v>Calculez d'abord la baisse moyenne de vos revenus sur 12 mois à l'étape 2)</v>
      </c>
      <c r="Q1255" s="3" t="str">
        <f>IF(CRHPElig=" -  ","Effectuez l’étape 1",IF(CRHPElig="La baisse de revenus n'est pas admissible dans le cadre du PEREC",CRHPElig,IF(AND(INDEX(claimPeriodNo,MATCH('Étape 1) Taux'!$A$8,claimPeriods,0))&gt;17,INDEX(claimPeriodNo,MATCH('Étape 1) Taux'!$A$8,claimPeriods,0))&lt;20,revenueReduction&lt;0.1),0,IF(NOT(ISNUMBER(I1255)),0,IF(E1255="Oui",0,IF($C1255="Non - avec lien de dépendance",MIN(1129,I1255,$D1255),MIN(1129,I1255)))))))</f>
        <v>Effectuez l’étape 1</v>
      </c>
      <c r="R1255" s="3" t="str">
        <f>IF(CRHPElig=" -  ","Effectuez l’étape 1",IF(CRHPElig="La baisse de revenus n'est pas admissible dans le cadre du PEREC",CRHPElig,IF(AND(INDEX(claimPeriodNo,MATCH('Étape 1) Taux'!$A$8,claimPeriods,0))&gt;17,INDEX(claimPeriodNo,MATCH('Étape 1) Taux'!$A$8,claimPeriods,0))&lt;20,revenueReduction&lt;0.1),0,IF(NOT(ISNUMBER(J1255)),0,IF(F1255="Oui",0,IF($C1255="Non - avec lien de dépendance",MIN(1129,J1255,$D1255),MIN(1129,J1255)))))))</f>
        <v>Effectuez l’étape 1</v>
      </c>
      <c r="S1255" s="3" t="str">
        <f>IF(CRHPElig=" -  ","Effectuez l’étape 1",IF(CRHPElig="La baisse de revenus n'est pas admissible dans le cadre du PEREC",CRHPElig,IF(AND(INDEX(claimPeriodNo,MATCH('Étape 1) Taux'!$A$8,claimPeriods,0))&gt;17,INDEX(claimPeriodNo,MATCH('Étape 1) Taux'!$A$8,claimPeriods,0))&lt;20,revenueReduction&lt;0.1),0,IF(NOT(ISNUMBER(K1255)),0,IF(G1255="Oui",0,IF($C1255="Non - avec lien de dépendance",MIN(1129,K1255,$D1255),MIN(1129,K1255)))))))</f>
        <v>Effectuez l’étape 1</v>
      </c>
      <c r="T1255" s="3" t="str">
        <f>IF(CRHPElig=" -  ","Effectuez l’étape 1",IF(CRHPElig="La baisse de revenus n'est pas admissible dans le cadre du PEREC",CRHPElig,IF(AND(INDEX(claimPeriodNo,MATCH('Étape 1) Taux'!$A$8,claimPeriods,0))&gt;17,INDEX(claimPeriodNo,MATCH('Étape 1) Taux'!$A$8,claimPeriods,0))&lt;20,revenueReduction&lt;0.1),0,IF(NOT(ISNUMBER(L1255)),0,IF(H1255="Oui",0,IF($C1255="Non - avec lien de dépendance",MIN(1129,L1255,$D1255),MIN(1129,L1255)))))))</f>
        <v>Effectuez l’étape 1</v>
      </c>
      <c r="U1255" s="3">
        <f t="shared" si="118"/>
        <v>0</v>
      </c>
      <c r="V1255" s="3">
        <f t="shared" si="119"/>
        <v>0</v>
      </c>
    </row>
    <row r="1256" spans="13:22" x14ac:dyDescent="0.3">
      <c r="M1256" s="52" t="str">
        <f t="shared" si="114"/>
        <v>Calculez d'abord la baisse moyenne de vos revenus sur 12 mois à l'étape 2)</v>
      </c>
      <c r="N1256" s="52" t="str">
        <f t="shared" si="115"/>
        <v>Calculez d'abord la baisse moyenne de vos revenus sur 12 mois à l'étape 2)</v>
      </c>
      <c r="O1256" s="52" t="str">
        <f t="shared" si="116"/>
        <v>Calculez d'abord la baisse moyenne de vos revenus sur 12 mois à l'étape 2)</v>
      </c>
      <c r="P1256" s="52" t="str">
        <f t="shared" si="117"/>
        <v>Calculez d'abord la baisse moyenne de vos revenus sur 12 mois à l'étape 2)</v>
      </c>
      <c r="Q1256" s="3" t="str">
        <f>IF(CRHPElig=" -  ","Effectuez l’étape 1",IF(CRHPElig="La baisse de revenus n'est pas admissible dans le cadre du PEREC",CRHPElig,IF(AND(INDEX(claimPeriodNo,MATCH('Étape 1) Taux'!$A$8,claimPeriods,0))&gt;17,INDEX(claimPeriodNo,MATCH('Étape 1) Taux'!$A$8,claimPeriods,0))&lt;20,revenueReduction&lt;0.1),0,IF(NOT(ISNUMBER(I1256)),0,IF(E1256="Oui",0,IF($C1256="Non - avec lien de dépendance",MIN(1129,I1256,$D1256),MIN(1129,I1256)))))))</f>
        <v>Effectuez l’étape 1</v>
      </c>
      <c r="R1256" s="3" t="str">
        <f>IF(CRHPElig=" -  ","Effectuez l’étape 1",IF(CRHPElig="La baisse de revenus n'est pas admissible dans le cadre du PEREC",CRHPElig,IF(AND(INDEX(claimPeriodNo,MATCH('Étape 1) Taux'!$A$8,claimPeriods,0))&gt;17,INDEX(claimPeriodNo,MATCH('Étape 1) Taux'!$A$8,claimPeriods,0))&lt;20,revenueReduction&lt;0.1),0,IF(NOT(ISNUMBER(J1256)),0,IF(F1256="Oui",0,IF($C1256="Non - avec lien de dépendance",MIN(1129,J1256,$D1256),MIN(1129,J1256)))))))</f>
        <v>Effectuez l’étape 1</v>
      </c>
      <c r="S1256" s="3" t="str">
        <f>IF(CRHPElig=" -  ","Effectuez l’étape 1",IF(CRHPElig="La baisse de revenus n'est pas admissible dans le cadre du PEREC",CRHPElig,IF(AND(INDEX(claimPeriodNo,MATCH('Étape 1) Taux'!$A$8,claimPeriods,0))&gt;17,INDEX(claimPeriodNo,MATCH('Étape 1) Taux'!$A$8,claimPeriods,0))&lt;20,revenueReduction&lt;0.1),0,IF(NOT(ISNUMBER(K1256)),0,IF(G1256="Oui",0,IF($C1256="Non - avec lien de dépendance",MIN(1129,K1256,$D1256),MIN(1129,K1256)))))))</f>
        <v>Effectuez l’étape 1</v>
      </c>
      <c r="T1256" s="3" t="str">
        <f>IF(CRHPElig=" -  ","Effectuez l’étape 1",IF(CRHPElig="La baisse de revenus n'est pas admissible dans le cadre du PEREC",CRHPElig,IF(AND(INDEX(claimPeriodNo,MATCH('Étape 1) Taux'!$A$8,claimPeriods,0))&gt;17,INDEX(claimPeriodNo,MATCH('Étape 1) Taux'!$A$8,claimPeriods,0))&lt;20,revenueReduction&lt;0.1),0,IF(NOT(ISNUMBER(L1256)),0,IF(H1256="Oui",0,IF($C1256="Non - avec lien de dépendance",MIN(1129,L1256,$D1256),MIN(1129,L1256)))))))</f>
        <v>Effectuez l’étape 1</v>
      </c>
      <c r="U1256" s="3">
        <f t="shared" si="118"/>
        <v>0</v>
      </c>
      <c r="V1256" s="3">
        <f t="shared" si="119"/>
        <v>0</v>
      </c>
    </row>
    <row r="1257" spans="13:22" x14ac:dyDescent="0.3">
      <c r="M1257" s="52" t="str">
        <f t="shared" si="114"/>
        <v>Calculez d'abord la baisse moyenne de vos revenus sur 12 mois à l'étape 2)</v>
      </c>
      <c r="N1257" s="52" t="str">
        <f t="shared" si="115"/>
        <v>Calculez d'abord la baisse moyenne de vos revenus sur 12 mois à l'étape 2)</v>
      </c>
      <c r="O1257" s="52" t="str">
        <f t="shared" si="116"/>
        <v>Calculez d'abord la baisse moyenne de vos revenus sur 12 mois à l'étape 2)</v>
      </c>
      <c r="P1257" s="52" t="str">
        <f t="shared" si="117"/>
        <v>Calculez d'abord la baisse moyenne de vos revenus sur 12 mois à l'étape 2)</v>
      </c>
      <c r="Q1257" s="3" t="str">
        <f>IF(CRHPElig=" -  ","Effectuez l’étape 1",IF(CRHPElig="La baisse de revenus n'est pas admissible dans le cadre du PEREC",CRHPElig,IF(AND(INDEX(claimPeriodNo,MATCH('Étape 1) Taux'!$A$8,claimPeriods,0))&gt;17,INDEX(claimPeriodNo,MATCH('Étape 1) Taux'!$A$8,claimPeriods,0))&lt;20,revenueReduction&lt;0.1),0,IF(NOT(ISNUMBER(I1257)),0,IF(E1257="Oui",0,IF($C1257="Non - avec lien de dépendance",MIN(1129,I1257,$D1257),MIN(1129,I1257)))))))</f>
        <v>Effectuez l’étape 1</v>
      </c>
      <c r="R1257" s="3" t="str">
        <f>IF(CRHPElig=" -  ","Effectuez l’étape 1",IF(CRHPElig="La baisse de revenus n'est pas admissible dans le cadre du PEREC",CRHPElig,IF(AND(INDEX(claimPeriodNo,MATCH('Étape 1) Taux'!$A$8,claimPeriods,0))&gt;17,INDEX(claimPeriodNo,MATCH('Étape 1) Taux'!$A$8,claimPeriods,0))&lt;20,revenueReduction&lt;0.1),0,IF(NOT(ISNUMBER(J1257)),0,IF(F1257="Oui",0,IF($C1257="Non - avec lien de dépendance",MIN(1129,J1257,$D1257),MIN(1129,J1257)))))))</f>
        <v>Effectuez l’étape 1</v>
      </c>
      <c r="S1257" s="3" t="str">
        <f>IF(CRHPElig=" -  ","Effectuez l’étape 1",IF(CRHPElig="La baisse de revenus n'est pas admissible dans le cadre du PEREC",CRHPElig,IF(AND(INDEX(claimPeriodNo,MATCH('Étape 1) Taux'!$A$8,claimPeriods,0))&gt;17,INDEX(claimPeriodNo,MATCH('Étape 1) Taux'!$A$8,claimPeriods,0))&lt;20,revenueReduction&lt;0.1),0,IF(NOT(ISNUMBER(K1257)),0,IF(G1257="Oui",0,IF($C1257="Non - avec lien de dépendance",MIN(1129,K1257,$D1257),MIN(1129,K1257)))))))</f>
        <v>Effectuez l’étape 1</v>
      </c>
      <c r="T1257" s="3" t="str">
        <f>IF(CRHPElig=" -  ","Effectuez l’étape 1",IF(CRHPElig="La baisse de revenus n'est pas admissible dans le cadre du PEREC",CRHPElig,IF(AND(INDEX(claimPeriodNo,MATCH('Étape 1) Taux'!$A$8,claimPeriods,0))&gt;17,INDEX(claimPeriodNo,MATCH('Étape 1) Taux'!$A$8,claimPeriods,0))&lt;20,revenueReduction&lt;0.1),0,IF(NOT(ISNUMBER(L1257)),0,IF(H1257="Oui",0,IF($C1257="Non - avec lien de dépendance",MIN(1129,L1257,$D1257),MIN(1129,L1257)))))))</f>
        <v>Effectuez l’étape 1</v>
      </c>
      <c r="U1257" s="3">
        <f t="shared" si="118"/>
        <v>0</v>
      </c>
      <c r="V1257" s="3">
        <f t="shared" si="119"/>
        <v>0</v>
      </c>
    </row>
    <row r="1258" spans="13:22" x14ac:dyDescent="0.3">
      <c r="M1258" s="52" t="str">
        <f t="shared" si="114"/>
        <v>Calculez d'abord la baisse moyenne de vos revenus sur 12 mois à l'étape 2)</v>
      </c>
      <c r="N1258" s="52" t="str">
        <f t="shared" si="115"/>
        <v>Calculez d'abord la baisse moyenne de vos revenus sur 12 mois à l'étape 2)</v>
      </c>
      <c r="O1258" s="52" t="str">
        <f t="shared" si="116"/>
        <v>Calculez d'abord la baisse moyenne de vos revenus sur 12 mois à l'étape 2)</v>
      </c>
      <c r="P1258" s="52" t="str">
        <f t="shared" si="117"/>
        <v>Calculez d'abord la baisse moyenne de vos revenus sur 12 mois à l'étape 2)</v>
      </c>
      <c r="Q1258" s="3" t="str">
        <f>IF(CRHPElig=" -  ","Effectuez l’étape 1",IF(CRHPElig="La baisse de revenus n'est pas admissible dans le cadre du PEREC",CRHPElig,IF(AND(INDEX(claimPeriodNo,MATCH('Étape 1) Taux'!$A$8,claimPeriods,0))&gt;17,INDEX(claimPeriodNo,MATCH('Étape 1) Taux'!$A$8,claimPeriods,0))&lt;20,revenueReduction&lt;0.1),0,IF(NOT(ISNUMBER(I1258)),0,IF(E1258="Oui",0,IF($C1258="Non - avec lien de dépendance",MIN(1129,I1258,$D1258),MIN(1129,I1258)))))))</f>
        <v>Effectuez l’étape 1</v>
      </c>
      <c r="R1258" s="3" t="str">
        <f>IF(CRHPElig=" -  ","Effectuez l’étape 1",IF(CRHPElig="La baisse de revenus n'est pas admissible dans le cadre du PEREC",CRHPElig,IF(AND(INDEX(claimPeriodNo,MATCH('Étape 1) Taux'!$A$8,claimPeriods,0))&gt;17,INDEX(claimPeriodNo,MATCH('Étape 1) Taux'!$A$8,claimPeriods,0))&lt;20,revenueReduction&lt;0.1),0,IF(NOT(ISNUMBER(J1258)),0,IF(F1258="Oui",0,IF($C1258="Non - avec lien de dépendance",MIN(1129,J1258,$D1258),MIN(1129,J1258)))))))</f>
        <v>Effectuez l’étape 1</v>
      </c>
      <c r="S1258" s="3" t="str">
        <f>IF(CRHPElig=" -  ","Effectuez l’étape 1",IF(CRHPElig="La baisse de revenus n'est pas admissible dans le cadre du PEREC",CRHPElig,IF(AND(INDEX(claimPeriodNo,MATCH('Étape 1) Taux'!$A$8,claimPeriods,0))&gt;17,INDEX(claimPeriodNo,MATCH('Étape 1) Taux'!$A$8,claimPeriods,0))&lt;20,revenueReduction&lt;0.1),0,IF(NOT(ISNUMBER(K1258)),0,IF(G1258="Oui",0,IF($C1258="Non - avec lien de dépendance",MIN(1129,K1258,$D1258),MIN(1129,K1258)))))))</f>
        <v>Effectuez l’étape 1</v>
      </c>
      <c r="T1258" s="3" t="str">
        <f>IF(CRHPElig=" -  ","Effectuez l’étape 1",IF(CRHPElig="La baisse de revenus n'est pas admissible dans le cadre du PEREC",CRHPElig,IF(AND(INDEX(claimPeriodNo,MATCH('Étape 1) Taux'!$A$8,claimPeriods,0))&gt;17,INDEX(claimPeriodNo,MATCH('Étape 1) Taux'!$A$8,claimPeriods,0))&lt;20,revenueReduction&lt;0.1),0,IF(NOT(ISNUMBER(L1258)),0,IF(H1258="Oui",0,IF($C1258="Non - avec lien de dépendance",MIN(1129,L1258,$D1258),MIN(1129,L1258)))))))</f>
        <v>Effectuez l’étape 1</v>
      </c>
      <c r="U1258" s="3">
        <f t="shared" si="118"/>
        <v>0</v>
      </c>
      <c r="V1258" s="3">
        <f t="shared" si="119"/>
        <v>0</v>
      </c>
    </row>
    <row r="1259" spans="13:22" x14ac:dyDescent="0.3">
      <c r="M1259" s="52" t="str">
        <f t="shared" si="114"/>
        <v>Calculez d'abord la baisse moyenne de vos revenus sur 12 mois à l'étape 2)</v>
      </c>
      <c r="N1259" s="52" t="str">
        <f t="shared" si="115"/>
        <v>Calculez d'abord la baisse moyenne de vos revenus sur 12 mois à l'étape 2)</v>
      </c>
      <c r="O1259" s="52" t="str">
        <f t="shared" si="116"/>
        <v>Calculez d'abord la baisse moyenne de vos revenus sur 12 mois à l'étape 2)</v>
      </c>
      <c r="P1259" s="52" t="str">
        <f t="shared" si="117"/>
        <v>Calculez d'abord la baisse moyenne de vos revenus sur 12 mois à l'étape 2)</v>
      </c>
      <c r="Q1259" s="3" t="str">
        <f>IF(CRHPElig=" -  ","Effectuez l’étape 1",IF(CRHPElig="La baisse de revenus n'est pas admissible dans le cadre du PEREC",CRHPElig,IF(AND(INDEX(claimPeriodNo,MATCH('Étape 1) Taux'!$A$8,claimPeriods,0))&gt;17,INDEX(claimPeriodNo,MATCH('Étape 1) Taux'!$A$8,claimPeriods,0))&lt;20,revenueReduction&lt;0.1),0,IF(NOT(ISNUMBER(I1259)),0,IF(E1259="Oui",0,IF($C1259="Non - avec lien de dépendance",MIN(1129,I1259,$D1259),MIN(1129,I1259)))))))</f>
        <v>Effectuez l’étape 1</v>
      </c>
      <c r="R1259" s="3" t="str">
        <f>IF(CRHPElig=" -  ","Effectuez l’étape 1",IF(CRHPElig="La baisse de revenus n'est pas admissible dans le cadre du PEREC",CRHPElig,IF(AND(INDEX(claimPeriodNo,MATCH('Étape 1) Taux'!$A$8,claimPeriods,0))&gt;17,INDEX(claimPeriodNo,MATCH('Étape 1) Taux'!$A$8,claimPeriods,0))&lt;20,revenueReduction&lt;0.1),0,IF(NOT(ISNUMBER(J1259)),0,IF(F1259="Oui",0,IF($C1259="Non - avec lien de dépendance",MIN(1129,J1259,$D1259),MIN(1129,J1259)))))))</f>
        <v>Effectuez l’étape 1</v>
      </c>
      <c r="S1259" s="3" t="str">
        <f>IF(CRHPElig=" -  ","Effectuez l’étape 1",IF(CRHPElig="La baisse de revenus n'est pas admissible dans le cadre du PEREC",CRHPElig,IF(AND(INDEX(claimPeriodNo,MATCH('Étape 1) Taux'!$A$8,claimPeriods,0))&gt;17,INDEX(claimPeriodNo,MATCH('Étape 1) Taux'!$A$8,claimPeriods,0))&lt;20,revenueReduction&lt;0.1),0,IF(NOT(ISNUMBER(K1259)),0,IF(G1259="Oui",0,IF($C1259="Non - avec lien de dépendance",MIN(1129,K1259,$D1259),MIN(1129,K1259)))))))</f>
        <v>Effectuez l’étape 1</v>
      </c>
      <c r="T1259" s="3" t="str">
        <f>IF(CRHPElig=" -  ","Effectuez l’étape 1",IF(CRHPElig="La baisse de revenus n'est pas admissible dans le cadre du PEREC",CRHPElig,IF(AND(INDEX(claimPeriodNo,MATCH('Étape 1) Taux'!$A$8,claimPeriods,0))&gt;17,INDEX(claimPeriodNo,MATCH('Étape 1) Taux'!$A$8,claimPeriods,0))&lt;20,revenueReduction&lt;0.1),0,IF(NOT(ISNUMBER(L1259)),0,IF(H1259="Oui",0,IF($C1259="Non - avec lien de dépendance",MIN(1129,L1259,$D1259),MIN(1129,L1259)))))))</f>
        <v>Effectuez l’étape 1</v>
      </c>
      <c r="U1259" s="3">
        <f t="shared" si="118"/>
        <v>0</v>
      </c>
      <c r="V1259" s="3">
        <f t="shared" si="119"/>
        <v>0</v>
      </c>
    </row>
    <row r="1260" spans="13:22" x14ac:dyDescent="0.3">
      <c r="M1260" s="52" t="str">
        <f t="shared" si="114"/>
        <v>Calculez d'abord la baisse moyenne de vos revenus sur 12 mois à l'étape 2)</v>
      </c>
      <c r="N1260" s="52" t="str">
        <f t="shared" si="115"/>
        <v>Calculez d'abord la baisse moyenne de vos revenus sur 12 mois à l'étape 2)</v>
      </c>
      <c r="O1260" s="52" t="str">
        <f t="shared" si="116"/>
        <v>Calculez d'abord la baisse moyenne de vos revenus sur 12 mois à l'étape 2)</v>
      </c>
      <c r="P1260" s="52" t="str">
        <f t="shared" si="117"/>
        <v>Calculez d'abord la baisse moyenne de vos revenus sur 12 mois à l'étape 2)</v>
      </c>
      <c r="Q1260" s="3" t="str">
        <f>IF(CRHPElig=" -  ","Effectuez l’étape 1",IF(CRHPElig="La baisse de revenus n'est pas admissible dans le cadre du PEREC",CRHPElig,IF(AND(INDEX(claimPeriodNo,MATCH('Étape 1) Taux'!$A$8,claimPeriods,0))&gt;17,INDEX(claimPeriodNo,MATCH('Étape 1) Taux'!$A$8,claimPeriods,0))&lt;20,revenueReduction&lt;0.1),0,IF(NOT(ISNUMBER(I1260)),0,IF(E1260="Oui",0,IF($C1260="Non - avec lien de dépendance",MIN(1129,I1260,$D1260),MIN(1129,I1260)))))))</f>
        <v>Effectuez l’étape 1</v>
      </c>
      <c r="R1260" s="3" t="str">
        <f>IF(CRHPElig=" -  ","Effectuez l’étape 1",IF(CRHPElig="La baisse de revenus n'est pas admissible dans le cadre du PEREC",CRHPElig,IF(AND(INDEX(claimPeriodNo,MATCH('Étape 1) Taux'!$A$8,claimPeriods,0))&gt;17,INDEX(claimPeriodNo,MATCH('Étape 1) Taux'!$A$8,claimPeriods,0))&lt;20,revenueReduction&lt;0.1),0,IF(NOT(ISNUMBER(J1260)),0,IF(F1260="Oui",0,IF($C1260="Non - avec lien de dépendance",MIN(1129,J1260,$D1260),MIN(1129,J1260)))))))</f>
        <v>Effectuez l’étape 1</v>
      </c>
      <c r="S1260" s="3" t="str">
        <f>IF(CRHPElig=" -  ","Effectuez l’étape 1",IF(CRHPElig="La baisse de revenus n'est pas admissible dans le cadre du PEREC",CRHPElig,IF(AND(INDEX(claimPeriodNo,MATCH('Étape 1) Taux'!$A$8,claimPeriods,0))&gt;17,INDEX(claimPeriodNo,MATCH('Étape 1) Taux'!$A$8,claimPeriods,0))&lt;20,revenueReduction&lt;0.1),0,IF(NOT(ISNUMBER(K1260)),0,IF(G1260="Oui",0,IF($C1260="Non - avec lien de dépendance",MIN(1129,K1260,$D1260),MIN(1129,K1260)))))))</f>
        <v>Effectuez l’étape 1</v>
      </c>
      <c r="T1260" s="3" t="str">
        <f>IF(CRHPElig=" -  ","Effectuez l’étape 1",IF(CRHPElig="La baisse de revenus n'est pas admissible dans le cadre du PEREC",CRHPElig,IF(AND(INDEX(claimPeriodNo,MATCH('Étape 1) Taux'!$A$8,claimPeriods,0))&gt;17,INDEX(claimPeriodNo,MATCH('Étape 1) Taux'!$A$8,claimPeriods,0))&lt;20,revenueReduction&lt;0.1),0,IF(NOT(ISNUMBER(L1260)),0,IF(H1260="Oui",0,IF($C1260="Non - avec lien de dépendance",MIN(1129,L1260,$D1260),MIN(1129,L1260)))))))</f>
        <v>Effectuez l’étape 1</v>
      </c>
      <c r="U1260" s="3">
        <f t="shared" si="118"/>
        <v>0</v>
      </c>
      <c r="V1260" s="3">
        <f t="shared" si="119"/>
        <v>0</v>
      </c>
    </row>
    <row r="1261" spans="13:22" x14ac:dyDescent="0.3">
      <c r="M1261" s="52" t="str">
        <f t="shared" si="114"/>
        <v>Calculez d'abord la baisse moyenne de vos revenus sur 12 mois à l'étape 2)</v>
      </c>
      <c r="N1261" s="52" t="str">
        <f t="shared" si="115"/>
        <v>Calculez d'abord la baisse moyenne de vos revenus sur 12 mois à l'étape 2)</v>
      </c>
      <c r="O1261" s="52" t="str">
        <f t="shared" si="116"/>
        <v>Calculez d'abord la baisse moyenne de vos revenus sur 12 mois à l'étape 2)</v>
      </c>
      <c r="P1261" s="52" t="str">
        <f t="shared" si="117"/>
        <v>Calculez d'abord la baisse moyenne de vos revenus sur 12 mois à l'étape 2)</v>
      </c>
      <c r="Q1261" s="3" t="str">
        <f>IF(CRHPElig=" -  ","Effectuez l’étape 1",IF(CRHPElig="La baisse de revenus n'est pas admissible dans le cadre du PEREC",CRHPElig,IF(AND(INDEX(claimPeriodNo,MATCH('Étape 1) Taux'!$A$8,claimPeriods,0))&gt;17,INDEX(claimPeriodNo,MATCH('Étape 1) Taux'!$A$8,claimPeriods,0))&lt;20,revenueReduction&lt;0.1),0,IF(NOT(ISNUMBER(I1261)),0,IF(E1261="Oui",0,IF($C1261="Non - avec lien de dépendance",MIN(1129,I1261,$D1261),MIN(1129,I1261)))))))</f>
        <v>Effectuez l’étape 1</v>
      </c>
      <c r="R1261" s="3" t="str">
        <f>IF(CRHPElig=" -  ","Effectuez l’étape 1",IF(CRHPElig="La baisse de revenus n'est pas admissible dans le cadre du PEREC",CRHPElig,IF(AND(INDEX(claimPeriodNo,MATCH('Étape 1) Taux'!$A$8,claimPeriods,0))&gt;17,INDEX(claimPeriodNo,MATCH('Étape 1) Taux'!$A$8,claimPeriods,0))&lt;20,revenueReduction&lt;0.1),0,IF(NOT(ISNUMBER(J1261)),0,IF(F1261="Oui",0,IF($C1261="Non - avec lien de dépendance",MIN(1129,J1261,$D1261),MIN(1129,J1261)))))))</f>
        <v>Effectuez l’étape 1</v>
      </c>
      <c r="S1261" s="3" t="str">
        <f>IF(CRHPElig=" -  ","Effectuez l’étape 1",IF(CRHPElig="La baisse de revenus n'est pas admissible dans le cadre du PEREC",CRHPElig,IF(AND(INDEX(claimPeriodNo,MATCH('Étape 1) Taux'!$A$8,claimPeriods,0))&gt;17,INDEX(claimPeriodNo,MATCH('Étape 1) Taux'!$A$8,claimPeriods,0))&lt;20,revenueReduction&lt;0.1),0,IF(NOT(ISNUMBER(K1261)),0,IF(G1261="Oui",0,IF($C1261="Non - avec lien de dépendance",MIN(1129,K1261,$D1261),MIN(1129,K1261)))))))</f>
        <v>Effectuez l’étape 1</v>
      </c>
      <c r="T1261" s="3" t="str">
        <f>IF(CRHPElig=" -  ","Effectuez l’étape 1",IF(CRHPElig="La baisse de revenus n'est pas admissible dans le cadre du PEREC",CRHPElig,IF(AND(INDEX(claimPeriodNo,MATCH('Étape 1) Taux'!$A$8,claimPeriods,0))&gt;17,INDEX(claimPeriodNo,MATCH('Étape 1) Taux'!$A$8,claimPeriods,0))&lt;20,revenueReduction&lt;0.1),0,IF(NOT(ISNUMBER(L1261)),0,IF(H1261="Oui",0,IF($C1261="Non - avec lien de dépendance",MIN(1129,L1261,$D1261),MIN(1129,L1261)))))))</f>
        <v>Effectuez l’étape 1</v>
      </c>
      <c r="U1261" s="3">
        <f t="shared" si="118"/>
        <v>0</v>
      </c>
      <c r="V1261" s="3">
        <f t="shared" si="119"/>
        <v>0</v>
      </c>
    </row>
    <row r="1262" spans="13:22" x14ac:dyDescent="0.3">
      <c r="M1262" s="52" t="str">
        <f t="shared" si="114"/>
        <v>Calculez d'abord la baisse moyenne de vos revenus sur 12 mois à l'étape 2)</v>
      </c>
      <c r="N1262" s="52" t="str">
        <f t="shared" si="115"/>
        <v>Calculez d'abord la baisse moyenne de vos revenus sur 12 mois à l'étape 2)</v>
      </c>
      <c r="O1262" s="52" t="str">
        <f t="shared" si="116"/>
        <v>Calculez d'abord la baisse moyenne de vos revenus sur 12 mois à l'étape 2)</v>
      </c>
      <c r="P1262" s="52" t="str">
        <f t="shared" si="117"/>
        <v>Calculez d'abord la baisse moyenne de vos revenus sur 12 mois à l'étape 2)</v>
      </c>
      <c r="Q1262" s="3" t="str">
        <f>IF(CRHPElig=" -  ","Effectuez l’étape 1",IF(CRHPElig="La baisse de revenus n'est pas admissible dans le cadre du PEREC",CRHPElig,IF(AND(INDEX(claimPeriodNo,MATCH('Étape 1) Taux'!$A$8,claimPeriods,0))&gt;17,INDEX(claimPeriodNo,MATCH('Étape 1) Taux'!$A$8,claimPeriods,0))&lt;20,revenueReduction&lt;0.1),0,IF(NOT(ISNUMBER(I1262)),0,IF(E1262="Oui",0,IF($C1262="Non - avec lien de dépendance",MIN(1129,I1262,$D1262),MIN(1129,I1262)))))))</f>
        <v>Effectuez l’étape 1</v>
      </c>
      <c r="R1262" s="3" t="str">
        <f>IF(CRHPElig=" -  ","Effectuez l’étape 1",IF(CRHPElig="La baisse de revenus n'est pas admissible dans le cadre du PEREC",CRHPElig,IF(AND(INDEX(claimPeriodNo,MATCH('Étape 1) Taux'!$A$8,claimPeriods,0))&gt;17,INDEX(claimPeriodNo,MATCH('Étape 1) Taux'!$A$8,claimPeriods,0))&lt;20,revenueReduction&lt;0.1),0,IF(NOT(ISNUMBER(J1262)),0,IF(F1262="Oui",0,IF($C1262="Non - avec lien de dépendance",MIN(1129,J1262,$D1262),MIN(1129,J1262)))))))</f>
        <v>Effectuez l’étape 1</v>
      </c>
      <c r="S1262" s="3" t="str">
        <f>IF(CRHPElig=" -  ","Effectuez l’étape 1",IF(CRHPElig="La baisse de revenus n'est pas admissible dans le cadre du PEREC",CRHPElig,IF(AND(INDEX(claimPeriodNo,MATCH('Étape 1) Taux'!$A$8,claimPeriods,0))&gt;17,INDEX(claimPeriodNo,MATCH('Étape 1) Taux'!$A$8,claimPeriods,0))&lt;20,revenueReduction&lt;0.1),0,IF(NOT(ISNUMBER(K1262)),0,IF(G1262="Oui",0,IF($C1262="Non - avec lien de dépendance",MIN(1129,K1262,$D1262),MIN(1129,K1262)))))))</f>
        <v>Effectuez l’étape 1</v>
      </c>
      <c r="T1262" s="3" t="str">
        <f>IF(CRHPElig=" -  ","Effectuez l’étape 1",IF(CRHPElig="La baisse de revenus n'est pas admissible dans le cadre du PEREC",CRHPElig,IF(AND(INDEX(claimPeriodNo,MATCH('Étape 1) Taux'!$A$8,claimPeriods,0))&gt;17,INDEX(claimPeriodNo,MATCH('Étape 1) Taux'!$A$8,claimPeriods,0))&lt;20,revenueReduction&lt;0.1),0,IF(NOT(ISNUMBER(L1262)),0,IF(H1262="Oui",0,IF($C1262="Non - avec lien de dépendance",MIN(1129,L1262,$D1262),MIN(1129,L1262)))))))</f>
        <v>Effectuez l’étape 1</v>
      </c>
      <c r="U1262" s="3">
        <f t="shared" si="118"/>
        <v>0</v>
      </c>
      <c r="V1262" s="3">
        <f t="shared" si="119"/>
        <v>0</v>
      </c>
    </row>
    <row r="1263" spans="13:22" x14ac:dyDescent="0.3">
      <c r="M1263" s="52" t="str">
        <f t="shared" si="114"/>
        <v>Calculez d'abord la baisse moyenne de vos revenus sur 12 mois à l'étape 2)</v>
      </c>
      <c r="N1263" s="52" t="str">
        <f t="shared" si="115"/>
        <v>Calculez d'abord la baisse moyenne de vos revenus sur 12 mois à l'étape 2)</v>
      </c>
      <c r="O1263" s="52" t="str">
        <f t="shared" si="116"/>
        <v>Calculez d'abord la baisse moyenne de vos revenus sur 12 mois à l'étape 2)</v>
      </c>
      <c r="P1263" s="52" t="str">
        <f t="shared" si="117"/>
        <v>Calculez d'abord la baisse moyenne de vos revenus sur 12 mois à l'étape 2)</v>
      </c>
      <c r="Q1263" s="3" t="str">
        <f>IF(CRHPElig=" -  ","Effectuez l’étape 1",IF(CRHPElig="La baisse de revenus n'est pas admissible dans le cadre du PEREC",CRHPElig,IF(AND(INDEX(claimPeriodNo,MATCH('Étape 1) Taux'!$A$8,claimPeriods,0))&gt;17,INDEX(claimPeriodNo,MATCH('Étape 1) Taux'!$A$8,claimPeriods,0))&lt;20,revenueReduction&lt;0.1),0,IF(NOT(ISNUMBER(I1263)),0,IF(E1263="Oui",0,IF($C1263="Non - avec lien de dépendance",MIN(1129,I1263,$D1263),MIN(1129,I1263)))))))</f>
        <v>Effectuez l’étape 1</v>
      </c>
      <c r="R1263" s="3" t="str">
        <f>IF(CRHPElig=" -  ","Effectuez l’étape 1",IF(CRHPElig="La baisse de revenus n'est pas admissible dans le cadre du PEREC",CRHPElig,IF(AND(INDEX(claimPeriodNo,MATCH('Étape 1) Taux'!$A$8,claimPeriods,0))&gt;17,INDEX(claimPeriodNo,MATCH('Étape 1) Taux'!$A$8,claimPeriods,0))&lt;20,revenueReduction&lt;0.1),0,IF(NOT(ISNUMBER(J1263)),0,IF(F1263="Oui",0,IF($C1263="Non - avec lien de dépendance",MIN(1129,J1263,$D1263),MIN(1129,J1263)))))))</f>
        <v>Effectuez l’étape 1</v>
      </c>
      <c r="S1263" s="3" t="str">
        <f>IF(CRHPElig=" -  ","Effectuez l’étape 1",IF(CRHPElig="La baisse de revenus n'est pas admissible dans le cadre du PEREC",CRHPElig,IF(AND(INDEX(claimPeriodNo,MATCH('Étape 1) Taux'!$A$8,claimPeriods,0))&gt;17,INDEX(claimPeriodNo,MATCH('Étape 1) Taux'!$A$8,claimPeriods,0))&lt;20,revenueReduction&lt;0.1),0,IF(NOT(ISNUMBER(K1263)),0,IF(G1263="Oui",0,IF($C1263="Non - avec lien de dépendance",MIN(1129,K1263,$D1263),MIN(1129,K1263)))))))</f>
        <v>Effectuez l’étape 1</v>
      </c>
      <c r="T1263" s="3" t="str">
        <f>IF(CRHPElig=" -  ","Effectuez l’étape 1",IF(CRHPElig="La baisse de revenus n'est pas admissible dans le cadre du PEREC",CRHPElig,IF(AND(INDEX(claimPeriodNo,MATCH('Étape 1) Taux'!$A$8,claimPeriods,0))&gt;17,INDEX(claimPeriodNo,MATCH('Étape 1) Taux'!$A$8,claimPeriods,0))&lt;20,revenueReduction&lt;0.1),0,IF(NOT(ISNUMBER(L1263)),0,IF(H1263="Oui",0,IF($C1263="Non - avec lien de dépendance",MIN(1129,L1263,$D1263),MIN(1129,L1263)))))))</f>
        <v>Effectuez l’étape 1</v>
      </c>
      <c r="U1263" s="3">
        <f t="shared" si="118"/>
        <v>0</v>
      </c>
      <c r="V1263" s="3">
        <f t="shared" si="119"/>
        <v>0</v>
      </c>
    </row>
    <row r="1264" spans="13:22" x14ac:dyDescent="0.3">
      <c r="M1264" s="52" t="str">
        <f t="shared" si="114"/>
        <v>Calculez d'abord la baisse moyenne de vos revenus sur 12 mois à l'étape 2)</v>
      </c>
      <c r="N1264" s="52" t="str">
        <f t="shared" si="115"/>
        <v>Calculez d'abord la baisse moyenne de vos revenus sur 12 mois à l'étape 2)</v>
      </c>
      <c r="O1264" s="52" t="str">
        <f t="shared" si="116"/>
        <v>Calculez d'abord la baisse moyenne de vos revenus sur 12 mois à l'étape 2)</v>
      </c>
      <c r="P1264" s="52" t="str">
        <f t="shared" si="117"/>
        <v>Calculez d'abord la baisse moyenne de vos revenus sur 12 mois à l'étape 2)</v>
      </c>
      <c r="Q1264" s="3" t="str">
        <f>IF(CRHPElig=" -  ","Effectuez l’étape 1",IF(CRHPElig="La baisse de revenus n'est pas admissible dans le cadre du PEREC",CRHPElig,IF(AND(INDEX(claimPeriodNo,MATCH('Étape 1) Taux'!$A$8,claimPeriods,0))&gt;17,INDEX(claimPeriodNo,MATCH('Étape 1) Taux'!$A$8,claimPeriods,0))&lt;20,revenueReduction&lt;0.1),0,IF(NOT(ISNUMBER(I1264)),0,IF(E1264="Oui",0,IF($C1264="Non - avec lien de dépendance",MIN(1129,I1264,$D1264),MIN(1129,I1264)))))))</f>
        <v>Effectuez l’étape 1</v>
      </c>
      <c r="R1264" s="3" t="str">
        <f>IF(CRHPElig=" -  ","Effectuez l’étape 1",IF(CRHPElig="La baisse de revenus n'est pas admissible dans le cadre du PEREC",CRHPElig,IF(AND(INDEX(claimPeriodNo,MATCH('Étape 1) Taux'!$A$8,claimPeriods,0))&gt;17,INDEX(claimPeriodNo,MATCH('Étape 1) Taux'!$A$8,claimPeriods,0))&lt;20,revenueReduction&lt;0.1),0,IF(NOT(ISNUMBER(J1264)),0,IF(F1264="Oui",0,IF($C1264="Non - avec lien de dépendance",MIN(1129,J1264,$D1264),MIN(1129,J1264)))))))</f>
        <v>Effectuez l’étape 1</v>
      </c>
      <c r="S1264" s="3" t="str">
        <f>IF(CRHPElig=" -  ","Effectuez l’étape 1",IF(CRHPElig="La baisse de revenus n'est pas admissible dans le cadre du PEREC",CRHPElig,IF(AND(INDEX(claimPeriodNo,MATCH('Étape 1) Taux'!$A$8,claimPeriods,0))&gt;17,INDEX(claimPeriodNo,MATCH('Étape 1) Taux'!$A$8,claimPeriods,0))&lt;20,revenueReduction&lt;0.1),0,IF(NOT(ISNUMBER(K1264)),0,IF(G1264="Oui",0,IF($C1264="Non - avec lien de dépendance",MIN(1129,K1264,$D1264),MIN(1129,K1264)))))))</f>
        <v>Effectuez l’étape 1</v>
      </c>
      <c r="T1264" s="3" t="str">
        <f>IF(CRHPElig=" -  ","Effectuez l’étape 1",IF(CRHPElig="La baisse de revenus n'est pas admissible dans le cadre du PEREC",CRHPElig,IF(AND(INDEX(claimPeriodNo,MATCH('Étape 1) Taux'!$A$8,claimPeriods,0))&gt;17,INDEX(claimPeriodNo,MATCH('Étape 1) Taux'!$A$8,claimPeriods,0))&lt;20,revenueReduction&lt;0.1),0,IF(NOT(ISNUMBER(L1264)),0,IF(H1264="Oui",0,IF($C1264="Non - avec lien de dépendance",MIN(1129,L1264,$D1264),MIN(1129,L1264)))))))</f>
        <v>Effectuez l’étape 1</v>
      </c>
      <c r="U1264" s="3">
        <f t="shared" si="118"/>
        <v>0</v>
      </c>
      <c r="V1264" s="3">
        <f t="shared" si="119"/>
        <v>0</v>
      </c>
    </row>
    <row r="1265" spans="13:22" x14ac:dyDescent="0.3">
      <c r="M1265" s="52" t="str">
        <f t="shared" si="114"/>
        <v>Calculez d'abord la baisse moyenne de vos revenus sur 12 mois à l'étape 2)</v>
      </c>
      <c r="N1265" s="52" t="str">
        <f t="shared" si="115"/>
        <v>Calculez d'abord la baisse moyenne de vos revenus sur 12 mois à l'étape 2)</v>
      </c>
      <c r="O1265" s="52" t="str">
        <f t="shared" si="116"/>
        <v>Calculez d'abord la baisse moyenne de vos revenus sur 12 mois à l'étape 2)</v>
      </c>
      <c r="P1265" s="52" t="str">
        <f t="shared" si="117"/>
        <v>Calculez d'abord la baisse moyenne de vos revenus sur 12 mois à l'étape 2)</v>
      </c>
      <c r="Q1265" s="3" t="str">
        <f>IF(CRHPElig=" -  ","Effectuez l’étape 1",IF(CRHPElig="La baisse de revenus n'est pas admissible dans le cadre du PEREC",CRHPElig,IF(AND(INDEX(claimPeriodNo,MATCH('Étape 1) Taux'!$A$8,claimPeriods,0))&gt;17,INDEX(claimPeriodNo,MATCH('Étape 1) Taux'!$A$8,claimPeriods,0))&lt;20,revenueReduction&lt;0.1),0,IF(NOT(ISNUMBER(I1265)),0,IF(E1265="Oui",0,IF($C1265="Non - avec lien de dépendance",MIN(1129,I1265,$D1265),MIN(1129,I1265)))))))</f>
        <v>Effectuez l’étape 1</v>
      </c>
      <c r="R1265" s="3" t="str">
        <f>IF(CRHPElig=" -  ","Effectuez l’étape 1",IF(CRHPElig="La baisse de revenus n'est pas admissible dans le cadre du PEREC",CRHPElig,IF(AND(INDEX(claimPeriodNo,MATCH('Étape 1) Taux'!$A$8,claimPeriods,0))&gt;17,INDEX(claimPeriodNo,MATCH('Étape 1) Taux'!$A$8,claimPeriods,0))&lt;20,revenueReduction&lt;0.1),0,IF(NOT(ISNUMBER(J1265)),0,IF(F1265="Oui",0,IF($C1265="Non - avec lien de dépendance",MIN(1129,J1265,$D1265),MIN(1129,J1265)))))))</f>
        <v>Effectuez l’étape 1</v>
      </c>
      <c r="S1265" s="3" t="str">
        <f>IF(CRHPElig=" -  ","Effectuez l’étape 1",IF(CRHPElig="La baisse de revenus n'est pas admissible dans le cadre du PEREC",CRHPElig,IF(AND(INDEX(claimPeriodNo,MATCH('Étape 1) Taux'!$A$8,claimPeriods,0))&gt;17,INDEX(claimPeriodNo,MATCH('Étape 1) Taux'!$A$8,claimPeriods,0))&lt;20,revenueReduction&lt;0.1),0,IF(NOT(ISNUMBER(K1265)),0,IF(G1265="Oui",0,IF($C1265="Non - avec lien de dépendance",MIN(1129,K1265,$D1265),MIN(1129,K1265)))))))</f>
        <v>Effectuez l’étape 1</v>
      </c>
      <c r="T1265" s="3" t="str">
        <f>IF(CRHPElig=" -  ","Effectuez l’étape 1",IF(CRHPElig="La baisse de revenus n'est pas admissible dans le cadre du PEREC",CRHPElig,IF(AND(INDEX(claimPeriodNo,MATCH('Étape 1) Taux'!$A$8,claimPeriods,0))&gt;17,INDEX(claimPeriodNo,MATCH('Étape 1) Taux'!$A$8,claimPeriods,0))&lt;20,revenueReduction&lt;0.1),0,IF(NOT(ISNUMBER(L1265)),0,IF(H1265="Oui",0,IF($C1265="Non - avec lien de dépendance",MIN(1129,L1265,$D1265),MIN(1129,L1265)))))))</f>
        <v>Effectuez l’étape 1</v>
      </c>
      <c r="U1265" s="3">
        <f t="shared" si="118"/>
        <v>0</v>
      </c>
      <c r="V1265" s="3">
        <f t="shared" si="119"/>
        <v>0</v>
      </c>
    </row>
    <row r="1266" spans="13:22" x14ac:dyDescent="0.3">
      <c r="M1266" s="52" t="str">
        <f t="shared" si="114"/>
        <v>Calculez d'abord la baisse moyenne de vos revenus sur 12 mois à l'étape 2)</v>
      </c>
      <c r="N1266" s="52" t="str">
        <f t="shared" si="115"/>
        <v>Calculez d'abord la baisse moyenne de vos revenus sur 12 mois à l'étape 2)</v>
      </c>
      <c r="O1266" s="52" t="str">
        <f t="shared" si="116"/>
        <v>Calculez d'abord la baisse moyenne de vos revenus sur 12 mois à l'étape 2)</v>
      </c>
      <c r="P1266" s="52" t="str">
        <f t="shared" si="117"/>
        <v>Calculez d'abord la baisse moyenne de vos revenus sur 12 mois à l'étape 2)</v>
      </c>
      <c r="Q1266" s="3" t="str">
        <f>IF(CRHPElig=" -  ","Effectuez l’étape 1",IF(CRHPElig="La baisse de revenus n'est pas admissible dans le cadre du PEREC",CRHPElig,IF(AND(INDEX(claimPeriodNo,MATCH('Étape 1) Taux'!$A$8,claimPeriods,0))&gt;17,INDEX(claimPeriodNo,MATCH('Étape 1) Taux'!$A$8,claimPeriods,0))&lt;20,revenueReduction&lt;0.1),0,IF(NOT(ISNUMBER(I1266)),0,IF(E1266="Oui",0,IF($C1266="Non - avec lien de dépendance",MIN(1129,I1266,$D1266),MIN(1129,I1266)))))))</f>
        <v>Effectuez l’étape 1</v>
      </c>
      <c r="R1266" s="3" t="str">
        <f>IF(CRHPElig=" -  ","Effectuez l’étape 1",IF(CRHPElig="La baisse de revenus n'est pas admissible dans le cadre du PEREC",CRHPElig,IF(AND(INDEX(claimPeriodNo,MATCH('Étape 1) Taux'!$A$8,claimPeriods,0))&gt;17,INDEX(claimPeriodNo,MATCH('Étape 1) Taux'!$A$8,claimPeriods,0))&lt;20,revenueReduction&lt;0.1),0,IF(NOT(ISNUMBER(J1266)),0,IF(F1266="Oui",0,IF($C1266="Non - avec lien de dépendance",MIN(1129,J1266,$D1266),MIN(1129,J1266)))))))</f>
        <v>Effectuez l’étape 1</v>
      </c>
      <c r="S1266" s="3" t="str">
        <f>IF(CRHPElig=" -  ","Effectuez l’étape 1",IF(CRHPElig="La baisse de revenus n'est pas admissible dans le cadre du PEREC",CRHPElig,IF(AND(INDEX(claimPeriodNo,MATCH('Étape 1) Taux'!$A$8,claimPeriods,0))&gt;17,INDEX(claimPeriodNo,MATCH('Étape 1) Taux'!$A$8,claimPeriods,0))&lt;20,revenueReduction&lt;0.1),0,IF(NOT(ISNUMBER(K1266)),0,IF(G1266="Oui",0,IF($C1266="Non - avec lien de dépendance",MIN(1129,K1266,$D1266),MIN(1129,K1266)))))))</f>
        <v>Effectuez l’étape 1</v>
      </c>
      <c r="T1266" s="3" t="str">
        <f>IF(CRHPElig=" -  ","Effectuez l’étape 1",IF(CRHPElig="La baisse de revenus n'est pas admissible dans le cadre du PEREC",CRHPElig,IF(AND(INDEX(claimPeriodNo,MATCH('Étape 1) Taux'!$A$8,claimPeriods,0))&gt;17,INDEX(claimPeriodNo,MATCH('Étape 1) Taux'!$A$8,claimPeriods,0))&lt;20,revenueReduction&lt;0.1),0,IF(NOT(ISNUMBER(L1266)),0,IF(H1266="Oui",0,IF($C1266="Non - avec lien de dépendance",MIN(1129,L1266,$D1266),MIN(1129,L1266)))))))</f>
        <v>Effectuez l’étape 1</v>
      </c>
      <c r="U1266" s="3">
        <f t="shared" si="118"/>
        <v>0</v>
      </c>
      <c r="V1266" s="3">
        <f t="shared" si="119"/>
        <v>0</v>
      </c>
    </row>
    <row r="1267" spans="13:22" x14ac:dyDescent="0.3">
      <c r="M1267" s="52" t="str">
        <f t="shared" si="114"/>
        <v>Calculez d'abord la baisse moyenne de vos revenus sur 12 mois à l'étape 2)</v>
      </c>
      <c r="N1267" s="52" t="str">
        <f t="shared" si="115"/>
        <v>Calculez d'abord la baisse moyenne de vos revenus sur 12 mois à l'étape 2)</v>
      </c>
      <c r="O1267" s="52" t="str">
        <f t="shared" si="116"/>
        <v>Calculez d'abord la baisse moyenne de vos revenus sur 12 mois à l'étape 2)</v>
      </c>
      <c r="P1267" s="52" t="str">
        <f t="shared" si="117"/>
        <v>Calculez d'abord la baisse moyenne de vos revenus sur 12 mois à l'étape 2)</v>
      </c>
      <c r="Q1267" s="3" t="str">
        <f>IF(CRHPElig=" -  ","Effectuez l’étape 1",IF(CRHPElig="La baisse de revenus n'est pas admissible dans le cadre du PEREC",CRHPElig,IF(AND(INDEX(claimPeriodNo,MATCH('Étape 1) Taux'!$A$8,claimPeriods,0))&gt;17,INDEX(claimPeriodNo,MATCH('Étape 1) Taux'!$A$8,claimPeriods,0))&lt;20,revenueReduction&lt;0.1),0,IF(NOT(ISNUMBER(I1267)),0,IF(E1267="Oui",0,IF($C1267="Non - avec lien de dépendance",MIN(1129,I1267,$D1267),MIN(1129,I1267)))))))</f>
        <v>Effectuez l’étape 1</v>
      </c>
      <c r="R1267" s="3" t="str">
        <f>IF(CRHPElig=" -  ","Effectuez l’étape 1",IF(CRHPElig="La baisse de revenus n'est pas admissible dans le cadre du PEREC",CRHPElig,IF(AND(INDEX(claimPeriodNo,MATCH('Étape 1) Taux'!$A$8,claimPeriods,0))&gt;17,INDEX(claimPeriodNo,MATCH('Étape 1) Taux'!$A$8,claimPeriods,0))&lt;20,revenueReduction&lt;0.1),0,IF(NOT(ISNUMBER(J1267)),0,IF(F1267="Oui",0,IF($C1267="Non - avec lien de dépendance",MIN(1129,J1267,$D1267),MIN(1129,J1267)))))))</f>
        <v>Effectuez l’étape 1</v>
      </c>
      <c r="S1267" s="3" t="str">
        <f>IF(CRHPElig=" -  ","Effectuez l’étape 1",IF(CRHPElig="La baisse de revenus n'est pas admissible dans le cadre du PEREC",CRHPElig,IF(AND(INDEX(claimPeriodNo,MATCH('Étape 1) Taux'!$A$8,claimPeriods,0))&gt;17,INDEX(claimPeriodNo,MATCH('Étape 1) Taux'!$A$8,claimPeriods,0))&lt;20,revenueReduction&lt;0.1),0,IF(NOT(ISNUMBER(K1267)),0,IF(G1267="Oui",0,IF($C1267="Non - avec lien de dépendance",MIN(1129,K1267,$D1267),MIN(1129,K1267)))))))</f>
        <v>Effectuez l’étape 1</v>
      </c>
      <c r="T1267" s="3" t="str">
        <f>IF(CRHPElig=" -  ","Effectuez l’étape 1",IF(CRHPElig="La baisse de revenus n'est pas admissible dans le cadre du PEREC",CRHPElig,IF(AND(INDEX(claimPeriodNo,MATCH('Étape 1) Taux'!$A$8,claimPeriods,0))&gt;17,INDEX(claimPeriodNo,MATCH('Étape 1) Taux'!$A$8,claimPeriods,0))&lt;20,revenueReduction&lt;0.1),0,IF(NOT(ISNUMBER(L1267)),0,IF(H1267="Oui",0,IF($C1267="Non - avec lien de dépendance",MIN(1129,L1267,$D1267),MIN(1129,L1267)))))))</f>
        <v>Effectuez l’étape 1</v>
      </c>
      <c r="U1267" s="3">
        <f t="shared" si="118"/>
        <v>0</v>
      </c>
      <c r="V1267" s="3">
        <f t="shared" si="119"/>
        <v>0</v>
      </c>
    </row>
    <row r="1268" spans="13:22" x14ac:dyDescent="0.3">
      <c r="M1268" s="52" t="str">
        <f t="shared" si="114"/>
        <v>Calculez d'abord la baisse moyenne de vos revenus sur 12 mois à l'étape 2)</v>
      </c>
      <c r="N1268" s="52" t="str">
        <f t="shared" si="115"/>
        <v>Calculez d'abord la baisse moyenne de vos revenus sur 12 mois à l'étape 2)</v>
      </c>
      <c r="O1268" s="52" t="str">
        <f t="shared" si="116"/>
        <v>Calculez d'abord la baisse moyenne de vos revenus sur 12 mois à l'étape 2)</v>
      </c>
      <c r="P1268" s="52" t="str">
        <f t="shared" si="117"/>
        <v>Calculez d'abord la baisse moyenne de vos revenus sur 12 mois à l'étape 2)</v>
      </c>
      <c r="Q1268" s="3" t="str">
        <f>IF(CRHPElig=" -  ","Effectuez l’étape 1",IF(CRHPElig="La baisse de revenus n'est pas admissible dans le cadre du PEREC",CRHPElig,IF(AND(INDEX(claimPeriodNo,MATCH('Étape 1) Taux'!$A$8,claimPeriods,0))&gt;17,INDEX(claimPeriodNo,MATCH('Étape 1) Taux'!$A$8,claimPeriods,0))&lt;20,revenueReduction&lt;0.1),0,IF(NOT(ISNUMBER(I1268)),0,IF(E1268="Oui",0,IF($C1268="Non - avec lien de dépendance",MIN(1129,I1268,$D1268),MIN(1129,I1268)))))))</f>
        <v>Effectuez l’étape 1</v>
      </c>
      <c r="R1268" s="3" t="str">
        <f>IF(CRHPElig=" -  ","Effectuez l’étape 1",IF(CRHPElig="La baisse de revenus n'est pas admissible dans le cadre du PEREC",CRHPElig,IF(AND(INDEX(claimPeriodNo,MATCH('Étape 1) Taux'!$A$8,claimPeriods,0))&gt;17,INDEX(claimPeriodNo,MATCH('Étape 1) Taux'!$A$8,claimPeriods,0))&lt;20,revenueReduction&lt;0.1),0,IF(NOT(ISNUMBER(J1268)),0,IF(F1268="Oui",0,IF($C1268="Non - avec lien de dépendance",MIN(1129,J1268,$D1268),MIN(1129,J1268)))))))</f>
        <v>Effectuez l’étape 1</v>
      </c>
      <c r="S1268" s="3" t="str">
        <f>IF(CRHPElig=" -  ","Effectuez l’étape 1",IF(CRHPElig="La baisse de revenus n'est pas admissible dans le cadre du PEREC",CRHPElig,IF(AND(INDEX(claimPeriodNo,MATCH('Étape 1) Taux'!$A$8,claimPeriods,0))&gt;17,INDEX(claimPeriodNo,MATCH('Étape 1) Taux'!$A$8,claimPeriods,0))&lt;20,revenueReduction&lt;0.1),0,IF(NOT(ISNUMBER(K1268)),0,IF(G1268="Oui",0,IF($C1268="Non - avec lien de dépendance",MIN(1129,K1268,$D1268),MIN(1129,K1268)))))))</f>
        <v>Effectuez l’étape 1</v>
      </c>
      <c r="T1268" s="3" t="str">
        <f>IF(CRHPElig=" -  ","Effectuez l’étape 1",IF(CRHPElig="La baisse de revenus n'est pas admissible dans le cadre du PEREC",CRHPElig,IF(AND(INDEX(claimPeriodNo,MATCH('Étape 1) Taux'!$A$8,claimPeriods,0))&gt;17,INDEX(claimPeriodNo,MATCH('Étape 1) Taux'!$A$8,claimPeriods,0))&lt;20,revenueReduction&lt;0.1),0,IF(NOT(ISNUMBER(L1268)),0,IF(H1268="Oui",0,IF($C1268="Non - avec lien de dépendance",MIN(1129,L1268,$D1268),MIN(1129,L1268)))))))</f>
        <v>Effectuez l’étape 1</v>
      </c>
      <c r="U1268" s="3">
        <f t="shared" si="118"/>
        <v>0</v>
      </c>
      <c r="V1268" s="3">
        <f t="shared" si="119"/>
        <v>0</v>
      </c>
    </row>
    <row r="1269" spans="13:22" x14ac:dyDescent="0.3">
      <c r="M1269" s="52" t="str">
        <f t="shared" si="114"/>
        <v>Calculez d'abord la baisse moyenne de vos revenus sur 12 mois à l'étape 2)</v>
      </c>
      <c r="N1269" s="52" t="str">
        <f t="shared" si="115"/>
        <v>Calculez d'abord la baisse moyenne de vos revenus sur 12 mois à l'étape 2)</v>
      </c>
      <c r="O1269" s="52" t="str">
        <f t="shared" si="116"/>
        <v>Calculez d'abord la baisse moyenne de vos revenus sur 12 mois à l'étape 2)</v>
      </c>
      <c r="P1269" s="52" t="str">
        <f t="shared" si="117"/>
        <v>Calculez d'abord la baisse moyenne de vos revenus sur 12 mois à l'étape 2)</v>
      </c>
      <c r="Q1269" s="3" t="str">
        <f>IF(CRHPElig=" -  ","Effectuez l’étape 1",IF(CRHPElig="La baisse de revenus n'est pas admissible dans le cadre du PEREC",CRHPElig,IF(AND(INDEX(claimPeriodNo,MATCH('Étape 1) Taux'!$A$8,claimPeriods,0))&gt;17,INDEX(claimPeriodNo,MATCH('Étape 1) Taux'!$A$8,claimPeriods,0))&lt;20,revenueReduction&lt;0.1),0,IF(NOT(ISNUMBER(I1269)),0,IF(E1269="Oui",0,IF($C1269="Non - avec lien de dépendance",MIN(1129,I1269,$D1269),MIN(1129,I1269)))))))</f>
        <v>Effectuez l’étape 1</v>
      </c>
      <c r="R1269" s="3" t="str">
        <f>IF(CRHPElig=" -  ","Effectuez l’étape 1",IF(CRHPElig="La baisse de revenus n'est pas admissible dans le cadre du PEREC",CRHPElig,IF(AND(INDEX(claimPeriodNo,MATCH('Étape 1) Taux'!$A$8,claimPeriods,0))&gt;17,INDEX(claimPeriodNo,MATCH('Étape 1) Taux'!$A$8,claimPeriods,0))&lt;20,revenueReduction&lt;0.1),0,IF(NOT(ISNUMBER(J1269)),0,IF(F1269="Oui",0,IF($C1269="Non - avec lien de dépendance",MIN(1129,J1269,$D1269),MIN(1129,J1269)))))))</f>
        <v>Effectuez l’étape 1</v>
      </c>
      <c r="S1269" s="3" t="str">
        <f>IF(CRHPElig=" -  ","Effectuez l’étape 1",IF(CRHPElig="La baisse de revenus n'est pas admissible dans le cadre du PEREC",CRHPElig,IF(AND(INDEX(claimPeriodNo,MATCH('Étape 1) Taux'!$A$8,claimPeriods,0))&gt;17,INDEX(claimPeriodNo,MATCH('Étape 1) Taux'!$A$8,claimPeriods,0))&lt;20,revenueReduction&lt;0.1),0,IF(NOT(ISNUMBER(K1269)),0,IF(G1269="Oui",0,IF($C1269="Non - avec lien de dépendance",MIN(1129,K1269,$D1269),MIN(1129,K1269)))))))</f>
        <v>Effectuez l’étape 1</v>
      </c>
      <c r="T1269" s="3" t="str">
        <f>IF(CRHPElig=" -  ","Effectuez l’étape 1",IF(CRHPElig="La baisse de revenus n'est pas admissible dans le cadre du PEREC",CRHPElig,IF(AND(INDEX(claimPeriodNo,MATCH('Étape 1) Taux'!$A$8,claimPeriods,0))&gt;17,INDEX(claimPeriodNo,MATCH('Étape 1) Taux'!$A$8,claimPeriods,0))&lt;20,revenueReduction&lt;0.1),0,IF(NOT(ISNUMBER(L1269)),0,IF(H1269="Oui",0,IF($C1269="Non - avec lien de dépendance",MIN(1129,L1269,$D1269),MIN(1129,L1269)))))))</f>
        <v>Effectuez l’étape 1</v>
      </c>
      <c r="U1269" s="3">
        <f t="shared" si="118"/>
        <v>0</v>
      </c>
      <c r="V1269" s="3">
        <f t="shared" si="119"/>
        <v>0</v>
      </c>
    </row>
    <row r="1270" spans="13:22" x14ac:dyDescent="0.3">
      <c r="M1270" s="52" t="str">
        <f t="shared" si="114"/>
        <v>Calculez d'abord la baisse moyenne de vos revenus sur 12 mois à l'étape 2)</v>
      </c>
      <c r="N1270" s="52" t="str">
        <f t="shared" si="115"/>
        <v>Calculez d'abord la baisse moyenne de vos revenus sur 12 mois à l'étape 2)</v>
      </c>
      <c r="O1270" s="52" t="str">
        <f t="shared" si="116"/>
        <v>Calculez d'abord la baisse moyenne de vos revenus sur 12 mois à l'étape 2)</v>
      </c>
      <c r="P1270" s="52" t="str">
        <f t="shared" si="117"/>
        <v>Calculez d'abord la baisse moyenne de vos revenus sur 12 mois à l'étape 2)</v>
      </c>
      <c r="Q1270" s="3" t="str">
        <f>IF(CRHPElig=" -  ","Effectuez l’étape 1",IF(CRHPElig="La baisse de revenus n'est pas admissible dans le cadre du PEREC",CRHPElig,IF(AND(INDEX(claimPeriodNo,MATCH('Étape 1) Taux'!$A$8,claimPeriods,0))&gt;17,INDEX(claimPeriodNo,MATCH('Étape 1) Taux'!$A$8,claimPeriods,0))&lt;20,revenueReduction&lt;0.1),0,IF(NOT(ISNUMBER(I1270)),0,IF(E1270="Oui",0,IF($C1270="Non - avec lien de dépendance",MIN(1129,I1270,$D1270),MIN(1129,I1270)))))))</f>
        <v>Effectuez l’étape 1</v>
      </c>
      <c r="R1270" s="3" t="str">
        <f>IF(CRHPElig=" -  ","Effectuez l’étape 1",IF(CRHPElig="La baisse de revenus n'est pas admissible dans le cadre du PEREC",CRHPElig,IF(AND(INDEX(claimPeriodNo,MATCH('Étape 1) Taux'!$A$8,claimPeriods,0))&gt;17,INDEX(claimPeriodNo,MATCH('Étape 1) Taux'!$A$8,claimPeriods,0))&lt;20,revenueReduction&lt;0.1),0,IF(NOT(ISNUMBER(J1270)),0,IF(F1270="Oui",0,IF($C1270="Non - avec lien de dépendance",MIN(1129,J1270,$D1270),MIN(1129,J1270)))))))</f>
        <v>Effectuez l’étape 1</v>
      </c>
      <c r="S1270" s="3" t="str">
        <f>IF(CRHPElig=" -  ","Effectuez l’étape 1",IF(CRHPElig="La baisse de revenus n'est pas admissible dans le cadre du PEREC",CRHPElig,IF(AND(INDEX(claimPeriodNo,MATCH('Étape 1) Taux'!$A$8,claimPeriods,0))&gt;17,INDEX(claimPeriodNo,MATCH('Étape 1) Taux'!$A$8,claimPeriods,0))&lt;20,revenueReduction&lt;0.1),0,IF(NOT(ISNUMBER(K1270)),0,IF(G1270="Oui",0,IF($C1270="Non - avec lien de dépendance",MIN(1129,K1270,$D1270),MIN(1129,K1270)))))))</f>
        <v>Effectuez l’étape 1</v>
      </c>
      <c r="T1270" s="3" t="str">
        <f>IF(CRHPElig=" -  ","Effectuez l’étape 1",IF(CRHPElig="La baisse de revenus n'est pas admissible dans le cadre du PEREC",CRHPElig,IF(AND(INDEX(claimPeriodNo,MATCH('Étape 1) Taux'!$A$8,claimPeriods,0))&gt;17,INDEX(claimPeriodNo,MATCH('Étape 1) Taux'!$A$8,claimPeriods,0))&lt;20,revenueReduction&lt;0.1),0,IF(NOT(ISNUMBER(L1270)),0,IF(H1270="Oui",0,IF($C1270="Non - avec lien de dépendance",MIN(1129,L1270,$D1270),MIN(1129,L1270)))))))</f>
        <v>Effectuez l’étape 1</v>
      </c>
      <c r="U1270" s="3">
        <f t="shared" si="118"/>
        <v>0</v>
      </c>
      <c r="V1270" s="3">
        <f t="shared" si="119"/>
        <v>0</v>
      </c>
    </row>
    <row r="1271" spans="13:22" x14ac:dyDescent="0.3">
      <c r="M1271" s="52" t="str">
        <f t="shared" si="114"/>
        <v>Calculez d'abord la baisse moyenne de vos revenus sur 12 mois à l'étape 2)</v>
      </c>
      <c r="N1271" s="52" t="str">
        <f t="shared" si="115"/>
        <v>Calculez d'abord la baisse moyenne de vos revenus sur 12 mois à l'étape 2)</v>
      </c>
      <c r="O1271" s="52" t="str">
        <f t="shared" si="116"/>
        <v>Calculez d'abord la baisse moyenne de vos revenus sur 12 mois à l'étape 2)</v>
      </c>
      <c r="P1271" s="52" t="str">
        <f t="shared" si="117"/>
        <v>Calculez d'abord la baisse moyenne de vos revenus sur 12 mois à l'étape 2)</v>
      </c>
      <c r="Q1271" s="3" t="str">
        <f>IF(CRHPElig=" -  ","Effectuez l’étape 1",IF(CRHPElig="La baisse de revenus n'est pas admissible dans le cadre du PEREC",CRHPElig,IF(AND(INDEX(claimPeriodNo,MATCH('Étape 1) Taux'!$A$8,claimPeriods,0))&gt;17,INDEX(claimPeriodNo,MATCH('Étape 1) Taux'!$A$8,claimPeriods,0))&lt;20,revenueReduction&lt;0.1),0,IF(NOT(ISNUMBER(I1271)),0,IF(E1271="Oui",0,IF($C1271="Non - avec lien de dépendance",MIN(1129,I1271,$D1271),MIN(1129,I1271)))))))</f>
        <v>Effectuez l’étape 1</v>
      </c>
      <c r="R1271" s="3" t="str">
        <f>IF(CRHPElig=" -  ","Effectuez l’étape 1",IF(CRHPElig="La baisse de revenus n'est pas admissible dans le cadre du PEREC",CRHPElig,IF(AND(INDEX(claimPeriodNo,MATCH('Étape 1) Taux'!$A$8,claimPeriods,0))&gt;17,INDEX(claimPeriodNo,MATCH('Étape 1) Taux'!$A$8,claimPeriods,0))&lt;20,revenueReduction&lt;0.1),0,IF(NOT(ISNUMBER(J1271)),0,IF(F1271="Oui",0,IF($C1271="Non - avec lien de dépendance",MIN(1129,J1271,$D1271),MIN(1129,J1271)))))))</f>
        <v>Effectuez l’étape 1</v>
      </c>
      <c r="S1271" s="3" t="str">
        <f>IF(CRHPElig=" -  ","Effectuez l’étape 1",IF(CRHPElig="La baisse de revenus n'est pas admissible dans le cadre du PEREC",CRHPElig,IF(AND(INDEX(claimPeriodNo,MATCH('Étape 1) Taux'!$A$8,claimPeriods,0))&gt;17,INDEX(claimPeriodNo,MATCH('Étape 1) Taux'!$A$8,claimPeriods,0))&lt;20,revenueReduction&lt;0.1),0,IF(NOT(ISNUMBER(K1271)),0,IF(G1271="Oui",0,IF($C1271="Non - avec lien de dépendance",MIN(1129,K1271,$D1271),MIN(1129,K1271)))))))</f>
        <v>Effectuez l’étape 1</v>
      </c>
      <c r="T1271" s="3" t="str">
        <f>IF(CRHPElig=" -  ","Effectuez l’étape 1",IF(CRHPElig="La baisse de revenus n'est pas admissible dans le cadre du PEREC",CRHPElig,IF(AND(INDEX(claimPeriodNo,MATCH('Étape 1) Taux'!$A$8,claimPeriods,0))&gt;17,INDEX(claimPeriodNo,MATCH('Étape 1) Taux'!$A$8,claimPeriods,0))&lt;20,revenueReduction&lt;0.1),0,IF(NOT(ISNUMBER(L1271)),0,IF(H1271="Oui",0,IF($C1271="Non - avec lien de dépendance",MIN(1129,L1271,$D1271),MIN(1129,L1271)))))))</f>
        <v>Effectuez l’étape 1</v>
      </c>
      <c r="U1271" s="3">
        <f t="shared" si="118"/>
        <v>0</v>
      </c>
      <c r="V1271" s="3">
        <f t="shared" si="119"/>
        <v>0</v>
      </c>
    </row>
    <row r="1272" spans="13:22" x14ac:dyDescent="0.3">
      <c r="M1272" s="52" t="str">
        <f t="shared" si="114"/>
        <v>Calculez d'abord la baisse moyenne de vos revenus sur 12 mois à l'étape 2)</v>
      </c>
      <c r="N1272" s="52" t="str">
        <f t="shared" si="115"/>
        <v>Calculez d'abord la baisse moyenne de vos revenus sur 12 mois à l'étape 2)</v>
      </c>
      <c r="O1272" s="52" t="str">
        <f t="shared" si="116"/>
        <v>Calculez d'abord la baisse moyenne de vos revenus sur 12 mois à l'étape 2)</v>
      </c>
      <c r="P1272" s="52" t="str">
        <f t="shared" si="117"/>
        <v>Calculez d'abord la baisse moyenne de vos revenus sur 12 mois à l'étape 2)</v>
      </c>
      <c r="Q1272" s="3" t="str">
        <f>IF(CRHPElig=" -  ","Effectuez l’étape 1",IF(CRHPElig="La baisse de revenus n'est pas admissible dans le cadre du PEREC",CRHPElig,IF(AND(INDEX(claimPeriodNo,MATCH('Étape 1) Taux'!$A$8,claimPeriods,0))&gt;17,INDEX(claimPeriodNo,MATCH('Étape 1) Taux'!$A$8,claimPeriods,0))&lt;20,revenueReduction&lt;0.1),0,IF(NOT(ISNUMBER(I1272)),0,IF(E1272="Oui",0,IF($C1272="Non - avec lien de dépendance",MIN(1129,I1272,$D1272),MIN(1129,I1272)))))))</f>
        <v>Effectuez l’étape 1</v>
      </c>
      <c r="R1272" s="3" t="str">
        <f>IF(CRHPElig=" -  ","Effectuez l’étape 1",IF(CRHPElig="La baisse de revenus n'est pas admissible dans le cadre du PEREC",CRHPElig,IF(AND(INDEX(claimPeriodNo,MATCH('Étape 1) Taux'!$A$8,claimPeriods,0))&gt;17,INDEX(claimPeriodNo,MATCH('Étape 1) Taux'!$A$8,claimPeriods,0))&lt;20,revenueReduction&lt;0.1),0,IF(NOT(ISNUMBER(J1272)),0,IF(F1272="Oui",0,IF($C1272="Non - avec lien de dépendance",MIN(1129,J1272,$D1272),MIN(1129,J1272)))))))</f>
        <v>Effectuez l’étape 1</v>
      </c>
      <c r="S1272" s="3" t="str">
        <f>IF(CRHPElig=" -  ","Effectuez l’étape 1",IF(CRHPElig="La baisse de revenus n'est pas admissible dans le cadre du PEREC",CRHPElig,IF(AND(INDEX(claimPeriodNo,MATCH('Étape 1) Taux'!$A$8,claimPeriods,0))&gt;17,INDEX(claimPeriodNo,MATCH('Étape 1) Taux'!$A$8,claimPeriods,0))&lt;20,revenueReduction&lt;0.1),0,IF(NOT(ISNUMBER(K1272)),0,IF(G1272="Oui",0,IF($C1272="Non - avec lien de dépendance",MIN(1129,K1272,$D1272),MIN(1129,K1272)))))))</f>
        <v>Effectuez l’étape 1</v>
      </c>
      <c r="T1272" s="3" t="str">
        <f>IF(CRHPElig=" -  ","Effectuez l’étape 1",IF(CRHPElig="La baisse de revenus n'est pas admissible dans le cadre du PEREC",CRHPElig,IF(AND(INDEX(claimPeriodNo,MATCH('Étape 1) Taux'!$A$8,claimPeriods,0))&gt;17,INDEX(claimPeriodNo,MATCH('Étape 1) Taux'!$A$8,claimPeriods,0))&lt;20,revenueReduction&lt;0.1),0,IF(NOT(ISNUMBER(L1272)),0,IF(H1272="Oui",0,IF($C1272="Non - avec lien de dépendance",MIN(1129,L1272,$D1272),MIN(1129,L1272)))))))</f>
        <v>Effectuez l’étape 1</v>
      </c>
      <c r="U1272" s="3">
        <f t="shared" si="118"/>
        <v>0</v>
      </c>
      <c r="V1272" s="3">
        <f t="shared" si="119"/>
        <v>0</v>
      </c>
    </row>
    <row r="1273" spans="13:22" x14ac:dyDescent="0.3">
      <c r="M1273" s="52" t="str">
        <f t="shared" si="114"/>
        <v>Calculez d'abord la baisse moyenne de vos revenus sur 12 mois à l'étape 2)</v>
      </c>
      <c r="N1273" s="52" t="str">
        <f t="shared" si="115"/>
        <v>Calculez d'abord la baisse moyenne de vos revenus sur 12 mois à l'étape 2)</v>
      </c>
      <c r="O1273" s="52" t="str">
        <f t="shared" si="116"/>
        <v>Calculez d'abord la baisse moyenne de vos revenus sur 12 mois à l'étape 2)</v>
      </c>
      <c r="P1273" s="52" t="str">
        <f t="shared" si="117"/>
        <v>Calculez d'abord la baisse moyenne de vos revenus sur 12 mois à l'étape 2)</v>
      </c>
      <c r="Q1273" s="3" t="str">
        <f>IF(CRHPElig=" -  ","Effectuez l’étape 1",IF(CRHPElig="La baisse de revenus n'est pas admissible dans le cadre du PEREC",CRHPElig,IF(AND(INDEX(claimPeriodNo,MATCH('Étape 1) Taux'!$A$8,claimPeriods,0))&gt;17,INDEX(claimPeriodNo,MATCH('Étape 1) Taux'!$A$8,claimPeriods,0))&lt;20,revenueReduction&lt;0.1),0,IF(NOT(ISNUMBER(I1273)),0,IF(E1273="Oui",0,IF($C1273="Non - avec lien de dépendance",MIN(1129,I1273,$D1273),MIN(1129,I1273)))))))</f>
        <v>Effectuez l’étape 1</v>
      </c>
      <c r="R1273" s="3" t="str">
        <f>IF(CRHPElig=" -  ","Effectuez l’étape 1",IF(CRHPElig="La baisse de revenus n'est pas admissible dans le cadre du PEREC",CRHPElig,IF(AND(INDEX(claimPeriodNo,MATCH('Étape 1) Taux'!$A$8,claimPeriods,0))&gt;17,INDEX(claimPeriodNo,MATCH('Étape 1) Taux'!$A$8,claimPeriods,0))&lt;20,revenueReduction&lt;0.1),0,IF(NOT(ISNUMBER(J1273)),0,IF(F1273="Oui",0,IF($C1273="Non - avec lien de dépendance",MIN(1129,J1273,$D1273),MIN(1129,J1273)))))))</f>
        <v>Effectuez l’étape 1</v>
      </c>
      <c r="S1273" s="3" t="str">
        <f>IF(CRHPElig=" -  ","Effectuez l’étape 1",IF(CRHPElig="La baisse de revenus n'est pas admissible dans le cadre du PEREC",CRHPElig,IF(AND(INDEX(claimPeriodNo,MATCH('Étape 1) Taux'!$A$8,claimPeriods,0))&gt;17,INDEX(claimPeriodNo,MATCH('Étape 1) Taux'!$A$8,claimPeriods,0))&lt;20,revenueReduction&lt;0.1),0,IF(NOT(ISNUMBER(K1273)),0,IF(G1273="Oui",0,IF($C1273="Non - avec lien de dépendance",MIN(1129,K1273,$D1273),MIN(1129,K1273)))))))</f>
        <v>Effectuez l’étape 1</v>
      </c>
      <c r="T1273" s="3" t="str">
        <f>IF(CRHPElig=" -  ","Effectuez l’étape 1",IF(CRHPElig="La baisse de revenus n'est pas admissible dans le cadre du PEREC",CRHPElig,IF(AND(INDEX(claimPeriodNo,MATCH('Étape 1) Taux'!$A$8,claimPeriods,0))&gt;17,INDEX(claimPeriodNo,MATCH('Étape 1) Taux'!$A$8,claimPeriods,0))&lt;20,revenueReduction&lt;0.1),0,IF(NOT(ISNUMBER(L1273)),0,IF(H1273="Oui",0,IF($C1273="Non - avec lien de dépendance",MIN(1129,L1273,$D1273),MIN(1129,L1273)))))))</f>
        <v>Effectuez l’étape 1</v>
      </c>
      <c r="U1273" s="3">
        <f t="shared" si="118"/>
        <v>0</v>
      </c>
      <c r="V1273" s="3">
        <f t="shared" si="119"/>
        <v>0</v>
      </c>
    </row>
    <row r="1274" spans="13:22" x14ac:dyDescent="0.3">
      <c r="M1274" s="52" t="str">
        <f t="shared" si="114"/>
        <v>Calculez d'abord la baisse moyenne de vos revenus sur 12 mois à l'étape 2)</v>
      </c>
      <c r="N1274" s="52" t="str">
        <f t="shared" si="115"/>
        <v>Calculez d'abord la baisse moyenne de vos revenus sur 12 mois à l'étape 2)</v>
      </c>
      <c r="O1274" s="52" t="str">
        <f t="shared" si="116"/>
        <v>Calculez d'abord la baisse moyenne de vos revenus sur 12 mois à l'étape 2)</v>
      </c>
      <c r="P1274" s="52" t="str">
        <f t="shared" si="117"/>
        <v>Calculez d'abord la baisse moyenne de vos revenus sur 12 mois à l'étape 2)</v>
      </c>
      <c r="Q1274" s="3" t="str">
        <f>IF(CRHPElig=" -  ","Effectuez l’étape 1",IF(CRHPElig="La baisse de revenus n'est pas admissible dans le cadre du PEREC",CRHPElig,IF(AND(INDEX(claimPeriodNo,MATCH('Étape 1) Taux'!$A$8,claimPeriods,0))&gt;17,INDEX(claimPeriodNo,MATCH('Étape 1) Taux'!$A$8,claimPeriods,0))&lt;20,revenueReduction&lt;0.1),0,IF(NOT(ISNUMBER(I1274)),0,IF(E1274="Oui",0,IF($C1274="Non - avec lien de dépendance",MIN(1129,I1274,$D1274),MIN(1129,I1274)))))))</f>
        <v>Effectuez l’étape 1</v>
      </c>
      <c r="R1274" s="3" t="str">
        <f>IF(CRHPElig=" -  ","Effectuez l’étape 1",IF(CRHPElig="La baisse de revenus n'est pas admissible dans le cadre du PEREC",CRHPElig,IF(AND(INDEX(claimPeriodNo,MATCH('Étape 1) Taux'!$A$8,claimPeriods,0))&gt;17,INDEX(claimPeriodNo,MATCH('Étape 1) Taux'!$A$8,claimPeriods,0))&lt;20,revenueReduction&lt;0.1),0,IF(NOT(ISNUMBER(J1274)),0,IF(F1274="Oui",0,IF($C1274="Non - avec lien de dépendance",MIN(1129,J1274,$D1274),MIN(1129,J1274)))))))</f>
        <v>Effectuez l’étape 1</v>
      </c>
      <c r="S1274" s="3" t="str">
        <f>IF(CRHPElig=" -  ","Effectuez l’étape 1",IF(CRHPElig="La baisse de revenus n'est pas admissible dans le cadre du PEREC",CRHPElig,IF(AND(INDEX(claimPeriodNo,MATCH('Étape 1) Taux'!$A$8,claimPeriods,0))&gt;17,INDEX(claimPeriodNo,MATCH('Étape 1) Taux'!$A$8,claimPeriods,0))&lt;20,revenueReduction&lt;0.1),0,IF(NOT(ISNUMBER(K1274)),0,IF(G1274="Oui",0,IF($C1274="Non - avec lien de dépendance",MIN(1129,K1274,$D1274),MIN(1129,K1274)))))))</f>
        <v>Effectuez l’étape 1</v>
      </c>
      <c r="T1274" s="3" t="str">
        <f>IF(CRHPElig=" -  ","Effectuez l’étape 1",IF(CRHPElig="La baisse de revenus n'est pas admissible dans le cadre du PEREC",CRHPElig,IF(AND(INDEX(claimPeriodNo,MATCH('Étape 1) Taux'!$A$8,claimPeriods,0))&gt;17,INDEX(claimPeriodNo,MATCH('Étape 1) Taux'!$A$8,claimPeriods,0))&lt;20,revenueReduction&lt;0.1),0,IF(NOT(ISNUMBER(L1274)),0,IF(H1274="Oui",0,IF($C1274="Non - avec lien de dépendance",MIN(1129,L1274,$D1274),MIN(1129,L1274)))))))</f>
        <v>Effectuez l’étape 1</v>
      </c>
      <c r="U1274" s="3">
        <f t="shared" si="118"/>
        <v>0</v>
      </c>
      <c r="V1274" s="3">
        <f t="shared" si="119"/>
        <v>0</v>
      </c>
    </row>
    <row r="1275" spans="13:22" x14ac:dyDescent="0.3">
      <c r="M1275" s="52" t="str">
        <f t="shared" si="114"/>
        <v>Calculez d'abord la baisse moyenne de vos revenus sur 12 mois à l'étape 2)</v>
      </c>
      <c r="N1275" s="52" t="str">
        <f t="shared" si="115"/>
        <v>Calculez d'abord la baisse moyenne de vos revenus sur 12 mois à l'étape 2)</v>
      </c>
      <c r="O1275" s="52" t="str">
        <f t="shared" si="116"/>
        <v>Calculez d'abord la baisse moyenne de vos revenus sur 12 mois à l'étape 2)</v>
      </c>
      <c r="P1275" s="52" t="str">
        <f t="shared" si="117"/>
        <v>Calculez d'abord la baisse moyenne de vos revenus sur 12 mois à l'étape 2)</v>
      </c>
      <c r="Q1275" s="3" t="str">
        <f>IF(CRHPElig=" -  ","Effectuez l’étape 1",IF(CRHPElig="La baisse de revenus n'est pas admissible dans le cadre du PEREC",CRHPElig,IF(AND(INDEX(claimPeriodNo,MATCH('Étape 1) Taux'!$A$8,claimPeriods,0))&gt;17,INDEX(claimPeriodNo,MATCH('Étape 1) Taux'!$A$8,claimPeriods,0))&lt;20,revenueReduction&lt;0.1),0,IF(NOT(ISNUMBER(I1275)),0,IF(E1275="Oui",0,IF($C1275="Non - avec lien de dépendance",MIN(1129,I1275,$D1275),MIN(1129,I1275)))))))</f>
        <v>Effectuez l’étape 1</v>
      </c>
      <c r="R1275" s="3" t="str">
        <f>IF(CRHPElig=" -  ","Effectuez l’étape 1",IF(CRHPElig="La baisse de revenus n'est pas admissible dans le cadre du PEREC",CRHPElig,IF(AND(INDEX(claimPeriodNo,MATCH('Étape 1) Taux'!$A$8,claimPeriods,0))&gt;17,INDEX(claimPeriodNo,MATCH('Étape 1) Taux'!$A$8,claimPeriods,0))&lt;20,revenueReduction&lt;0.1),0,IF(NOT(ISNUMBER(J1275)),0,IF(F1275="Oui",0,IF($C1275="Non - avec lien de dépendance",MIN(1129,J1275,$D1275),MIN(1129,J1275)))))))</f>
        <v>Effectuez l’étape 1</v>
      </c>
      <c r="S1275" s="3" t="str">
        <f>IF(CRHPElig=" -  ","Effectuez l’étape 1",IF(CRHPElig="La baisse de revenus n'est pas admissible dans le cadre du PEREC",CRHPElig,IF(AND(INDEX(claimPeriodNo,MATCH('Étape 1) Taux'!$A$8,claimPeriods,0))&gt;17,INDEX(claimPeriodNo,MATCH('Étape 1) Taux'!$A$8,claimPeriods,0))&lt;20,revenueReduction&lt;0.1),0,IF(NOT(ISNUMBER(K1275)),0,IF(G1275="Oui",0,IF($C1275="Non - avec lien de dépendance",MIN(1129,K1275,$D1275),MIN(1129,K1275)))))))</f>
        <v>Effectuez l’étape 1</v>
      </c>
      <c r="T1275" s="3" t="str">
        <f>IF(CRHPElig=" -  ","Effectuez l’étape 1",IF(CRHPElig="La baisse de revenus n'est pas admissible dans le cadre du PEREC",CRHPElig,IF(AND(INDEX(claimPeriodNo,MATCH('Étape 1) Taux'!$A$8,claimPeriods,0))&gt;17,INDEX(claimPeriodNo,MATCH('Étape 1) Taux'!$A$8,claimPeriods,0))&lt;20,revenueReduction&lt;0.1),0,IF(NOT(ISNUMBER(L1275)),0,IF(H1275="Oui",0,IF($C1275="Non - avec lien de dépendance",MIN(1129,L1275,$D1275),MIN(1129,L1275)))))))</f>
        <v>Effectuez l’étape 1</v>
      </c>
      <c r="U1275" s="3">
        <f t="shared" si="118"/>
        <v>0</v>
      </c>
      <c r="V1275" s="3">
        <f t="shared" si="119"/>
        <v>0</v>
      </c>
    </row>
    <row r="1276" spans="13:22" x14ac:dyDescent="0.3">
      <c r="M1276" s="52" t="str">
        <f t="shared" si="114"/>
        <v>Calculez d'abord la baisse moyenne de vos revenus sur 12 mois à l'étape 2)</v>
      </c>
      <c r="N1276" s="52" t="str">
        <f t="shared" si="115"/>
        <v>Calculez d'abord la baisse moyenne de vos revenus sur 12 mois à l'étape 2)</v>
      </c>
      <c r="O1276" s="52" t="str">
        <f t="shared" si="116"/>
        <v>Calculez d'abord la baisse moyenne de vos revenus sur 12 mois à l'étape 2)</v>
      </c>
      <c r="P1276" s="52" t="str">
        <f t="shared" si="117"/>
        <v>Calculez d'abord la baisse moyenne de vos revenus sur 12 mois à l'étape 2)</v>
      </c>
      <c r="Q1276" s="3" t="str">
        <f>IF(CRHPElig=" -  ","Effectuez l’étape 1",IF(CRHPElig="La baisse de revenus n'est pas admissible dans le cadre du PEREC",CRHPElig,IF(AND(INDEX(claimPeriodNo,MATCH('Étape 1) Taux'!$A$8,claimPeriods,0))&gt;17,INDEX(claimPeriodNo,MATCH('Étape 1) Taux'!$A$8,claimPeriods,0))&lt;20,revenueReduction&lt;0.1),0,IF(NOT(ISNUMBER(I1276)),0,IF(E1276="Oui",0,IF($C1276="Non - avec lien de dépendance",MIN(1129,I1276,$D1276),MIN(1129,I1276)))))))</f>
        <v>Effectuez l’étape 1</v>
      </c>
      <c r="R1276" s="3" t="str">
        <f>IF(CRHPElig=" -  ","Effectuez l’étape 1",IF(CRHPElig="La baisse de revenus n'est pas admissible dans le cadre du PEREC",CRHPElig,IF(AND(INDEX(claimPeriodNo,MATCH('Étape 1) Taux'!$A$8,claimPeriods,0))&gt;17,INDEX(claimPeriodNo,MATCH('Étape 1) Taux'!$A$8,claimPeriods,0))&lt;20,revenueReduction&lt;0.1),0,IF(NOT(ISNUMBER(J1276)),0,IF(F1276="Oui",0,IF($C1276="Non - avec lien de dépendance",MIN(1129,J1276,$D1276),MIN(1129,J1276)))))))</f>
        <v>Effectuez l’étape 1</v>
      </c>
      <c r="S1276" s="3" t="str">
        <f>IF(CRHPElig=" -  ","Effectuez l’étape 1",IF(CRHPElig="La baisse de revenus n'est pas admissible dans le cadre du PEREC",CRHPElig,IF(AND(INDEX(claimPeriodNo,MATCH('Étape 1) Taux'!$A$8,claimPeriods,0))&gt;17,INDEX(claimPeriodNo,MATCH('Étape 1) Taux'!$A$8,claimPeriods,0))&lt;20,revenueReduction&lt;0.1),0,IF(NOT(ISNUMBER(K1276)),0,IF(G1276="Oui",0,IF($C1276="Non - avec lien de dépendance",MIN(1129,K1276,$D1276),MIN(1129,K1276)))))))</f>
        <v>Effectuez l’étape 1</v>
      </c>
      <c r="T1276" s="3" t="str">
        <f>IF(CRHPElig=" -  ","Effectuez l’étape 1",IF(CRHPElig="La baisse de revenus n'est pas admissible dans le cadre du PEREC",CRHPElig,IF(AND(INDEX(claimPeriodNo,MATCH('Étape 1) Taux'!$A$8,claimPeriods,0))&gt;17,INDEX(claimPeriodNo,MATCH('Étape 1) Taux'!$A$8,claimPeriods,0))&lt;20,revenueReduction&lt;0.1),0,IF(NOT(ISNUMBER(L1276)),0,IF(H1276="Oui",0,IF($C1276="Non - avec lien de dépendance",MIN(1129,L1276,$D1276),MIN(1129,L1276)))))))</f>
        <v>Effectuez l’étape 1</v>
      </c>
      <c r="U1276" s="3">
        <f t="shared" si="118"/>
        <v>0</v>
      </c>
      <c r="V1276" s="3">
        <f t="shared" si="119"/>
        <v>0</v>
      </c>
    </row>
    <row r="1277" spans="13:22" x14ac:dyDescent="0.3">
      <c r="M1277" s="52" t="str">
        <f t="shared" si="114"/>
        <v>Calculez d'abord la baisse moyenne de vos revenus sur 12 mois à l'étape 2)</v>
      </c>
      <c r="N1277" s="52" t="str">
        <f t="shared" si="115"/>
        <v>Calculez d'abord la baisse moyenne de vos revenus sur 12 mois à l'étape 2)</v>
      </c>
      <c r="O1277" s="52" t="str">
        <f t="shared" si="116"/>
        <v>Calculez d'abord la baisse moyenne de vos revenus sur 12 mois à l'étape 2)</v>
      </c>
      <c r="P1277" s="52" t="str">
        <f t="shared" si="117"/>
        <v>Calculez d'abord la baisse moyenne de vos revenus sur 12 mois à l'étape 2)</v>
      </c>
      <c r="Q1277" s="3" t="str">
        <f>IF(CRHPElig=" -  ","Effectuez l’étape 1",IF(CRHPElig="La baisse de revenus n'est pas admissible dans le cadre du PEREC",CRHPElig,IF(AND(INDEX(claimPeriodNo,MATCH('Étape 1) Taux'!$A$8,claimPeriods,0))&gt;17,INDEX(claimPeriodNo,MATCH('Étape 1) Taux'!$A$8,claimPeriods,0))&lt;20,revenueReduction&lt;0.1),0,IF(NOT(ISNUMBER(I1277)),0,IF(E1277="Oui",0,IF($C1277="Non - avec lien de dépendance",MIN(1129,I1277,$D1277),MIN(1129,I1277)))))))</f>
        <v>Effectuez l’étape 1</v>
      </c>
      <c r="R1277" s="3" t="str">
        <f>IF(CRHPElig=" -  ","Effectuez l’étape 1",IF(CRHPElig="La baisse de revenus n'est pas admissible dans le cadre du PEREC",CRHPElig,IF(AND(INDEX(claimPeriodNo,MATCH('Étape 1) Taux'!$A$8,claimPeriods,0))&gt;17,INDEX(claimPeriodNo,MATCH('Étape 1) Taux'!$A$8,claimPeriods,0))&lt;20,revenueReduction&lt;0.1),0,IF(NOT(ISNUMBER(J1277)),0,IF(F1277="Oui",0,IF($C1277="Non - avec lien de dépendance",MIN(1129,J1277,$D1277),MIN(1129,J1277)))))))</f>
        <v>Effectuez l’étape 1</v>
      </c>
      <c r="S1277" s="3" t="str">
        <f>IF(CRHPElig=" -  ","Effectuez l’étape 1",IF(CRHPElig="La baisse de revenus n'est pas admissible dans le cadre du PEREC",CRHPElig,IF(AND(INDEX(claimPeriodNo,MATCH('Étape 1) Taux'!$A$8,claimPeriods,0))&gt;17,INDEX(claimPeriodNo,MATCH('Étape 1) Taux'!$A$8,claimPeriods,0))&lt;20,revenueReduction&lt;0.1),0,IF(NOT(ISNUMBER(K1277)),0,IF(G1277="Oui",0,IF($C1277="Non - avec lien de dépendance",MIN(1129,K1277,$D1277),MIN(1129,K1277)))))))</f>
        <v>Effectuez l’étape 1</v>
      </c>
      <c r="T1277" s="3" t="str">
        <f>IF(CRHPElig=" -  ","Effectuez l’étape 1",IF(CRHPElig="La baisse de revenus n'est pas admissible dans le cadre du PEREC",CRHPElig,IF(AND(INDEX(claimPeriodNo,MATCH('Étape 1) Taux'!$A$8,claimPeriods,0))&gt;17,INDEX(claimPeriodNo,MATCH('Étape 1) Taux'!$A$8,claimPeriods,0))&lt;20,revenueReduction&lt;0.1),0,IF(NOT(ISNUMBER(L1277)),0,IF(H1277="Oui",0,IF($C1277="Non - avec lien de dépendance",MIN(1129,L1277,$D1277),MIN(1129,L1277)))))))</f>
        <v>Effectuez l’étape 1</v>
      </c>
      <c r="U1277" s="3">
        <f t="shared" si="118"/>
        <v>0</v>
      </c>
      <c r="V1277" s="3">
        <f t="shared" si="119"/>
        <v>0</v>
      </c>
    </row>
    <row r="1278" spans="13:22" x14ac:dyDescent="0.3">
      <c r="M1278" s="52" t="str">
        <f t="shared" si="114"/>
        <v>Calculez d'abord la baisse moyenne de vos revenus sur 12 mois à l'étape 2)</v>
      </c>
      <c r="N1278" s="52" t="str">
        <f t="shared" si="115"/>
        <v>Calculez d'abord la baisse moyenne de vos revenus sur 12 mois à l'étape 2)</v>
      </c>
      <c r="O1278" s="52" t="str">
        <f t="shared" si="116"/>
        <v>Calculez d'abord la baisse moyenne de vos revenus sur 12 mois à l'étape 2)</v>
      </c>
      <c r="P1278" s="52" t="str">
        <f t="shared" si="117"/>
        <v>Calculez d'abord la baisse moyenne de vos revenus sur 12 mois à l'étape 2)</v>
      </c>
      <c r="Q1278" s="3" t="str">
        <f>IF(CRHPElig=" -  ","Effectuez l’étape 1",IF(CRHPElig="La baisse de revenus n'est pas admissible dans le cadre du PEREC",CRHPElig,IF(AND(INDEX(claimPeriodNo,MATCH('Étape 1) Taux'!$A$8,claimPeriods,0))&gt;17,INDEX(claimPeriodNo,MATCH('Étape 1) Taux'!$A$8,claimPeriods,0))&lt;20,revenueReduction&lt;0.1),0,IF(NOT(ISNUMBER(I1278)),0,IF(E1278="Oui",0,IF($C1278="Non - avec lien de dépendance",MIN(1129,I1278,$D1278),MIN(1129,I1278)))))))</f>
        <v>Effectuez l’étape 1</v>
      </c>
      <c r="R1278" s="3" t="str">
        <f>IF(CRHPElig=" -  ","Effectuez l’étape 1",IF(CRHPElig="La baisse de revenus n'est pas admissible dans le cadre du PEREC",CRHPElig,IF(AND(INDEX(claimPeriodNo,MATCH('Étape 1) Taux'!$A$8,claimPeriods,0))&gt;17,INDEX(claimPeriodNo,MATCH('Étape 1) Taux'!$A$8,claimPeriods,0))&lt;20,revenueReduction&lt;0.1),0,IF(NOT(ISNUMBER(J1278)),0,IF(F1278="Oui",0,IF($C1278="Non - avec lien de dépendance",MIN(1129,J1278,$D1278),MIN(1129,J1278)))))))</f>
        <v>Effectuez l’étape 1</v>
      </c>
      <c r="S1278" s="3" t="str">
        <f>IF(CRHPElig=" -  ","Effectuez l’étape 1",IF(CRHPElig="La baisse de revenus n'est pas admissible dans le cadre du PEREC",CRHPElig,IF(AND(INDEX(claimPeriodNo,MATCH('Étape 1) Taux'!$A$8,claimPeriods,0))&gt;17,INDEX(claimPeriodNo,MATCH('Étape 1) Taux'!$A$8,claimPeriods,0))&lt;20,revenueReduction&lt;0.1),0,IF(NOT(ISNUMBER(K1278)),0,IF(G1278="Oui",0,IF($C1278="Non - avec lien de dépendance",MIN(1129,K1278,$D1278),MIN(1129,K1278)))))))</f>
        <v>Effectuez l’étape 1</v>
      </c>
      <c r="T1278" s="3" t="str">
        <f>IF(CRHPElig=" -  ","Effectuez l’étape 1",IF(CRHPElig="La baisse de revenus n'est pas admissible dans le cadre du PEREC",CRHPElig,IF(AND(INDEX(claimPeriodNo,MATCH('Étape 1) Taux'!$A$8,claimPeriods,0))&gt;17,INDEX(claimPeriodNo,MATCH('Étape 1) Taux'!$A$8,claimPeriods,0))&lt;20,revenueReduction&lt;0.1),0,IF(NOT(ISNUMBER(L1278)),0,IF(H1278="Oui",0,IF($C1278="Non - avec lien de dépendance",MIN(1129,L1278,$D1278),MIN(1129,L1278)))))))</f>
        <v>Effectuez l’étape 1</v>
      </c>
      <c r="U1278" s="3">
        <f t="shared" si="118"/>
        <v>0</v>
      </c>
      <c r="V1278" s="3">
        <f t="shared" si="119"/>
        <v>0</v>
      </c>
    </row>
    <row r="1279" spans="13:22" x14ac:dyDescent="0.3">
      <c r="M1279" s="52" t="str">
        <f t="shared" si="114"/>
        <v>Calculez d'abord la baisse moyenne de vos revenus sur 12 mois à l'étape 2)</v>
      </c>
      <c r="N1279" s="52" t="str">
        <f t="shared" si="115"/>
        <v>Calculez d'abord la baisse moyenne de vos revenus sur 12 mois à l'étape 2)</v>
      </c>
      <c r="O1279" s="52" t="str">
        <f t="shared" si="116"/>
        <v>Calculez d'abord la baisse moyenne de vos revenus sur 12 mois à l'étape 2)</v>
      </c>
      <c r="P1279" s="52" t="str">
        <f t="shared" si="117"/>
        <v>Calculez d'abord la baisse moyenne de vos revenus sur 12 mois à l'étape 2)</v>
      </c>
      <c r="Q1279" s="3" t="str">
        <f>IF(CRHPElig=" -  ","Effectuez l’étape 1",IF(CRHPElig="La baisse de revenus n'est pas admissible dans le cadre du PEREC",CRHPElig,IF(AND(INDEX(claimPeriodNo,MATCH('Étape 1) Taux'!$A$8,claimPeriods,0))&gt;17,INDEX(claimPeriodNo,MATCH('Étape 1) Taux'!$A$8,claimPeriods,0))&lt;20,revenueReduction&lt;0.1),0,IF(NOT(ISNUMBER(I1279)),0,IF(E1279="Oui",0,IF($C1279="Non - avec lien de dépendance",MIN(1129,I1279,$D1279),MIN(1129,I1279)))))))</f>
        <v>Effectuez l’étape 1</v>
      </c>
      <c r="R1279" s="3" t="str">
        <f>IF(CRHPElig=" -  ","Effectuez l’étape 1",IF(CRHPElig="La baisse de revenus n'est pas admissible dans le cadre du PEREC",CRHPElig,IF(AND(INDEX(claimPeriodNo,MATCH('Étape 1) Taux'!$A$8,claimPeriods,0))&gt;17,INDEX(claimPeriodNo,MATCH('Étape 1) Taux'!$A$8,claimPeriods,0))&lt;20,revenueReduction&lt;0.1),0,IF(NOT(ISNUMBER(J1279)),0,IF(F1279="Oui",0,IF($C1279="Non - avec lien de dépendance",MIN(1129,J1279,$D1279),MIN(1129,J1279)))))))</f>
        <v>Effectuez l’étape 1</v>
      </c>
      <c r="S1279" s="3" t="str">
        <f>IF(CRHPElig=" -  ","Effectuez l’étape 1",IF(CRHPElig="La baisse de revenus n'est pas admissible dans le cadre du PEREC",CRHPElig,IF(AND(INDEX(claimPeriodNo,MATCH('Étape 1) Taux'!$A$8,claimPeriods,0))&gt;17,INDEX(claimPeriodNo,MATCH('Étape 1) Taux'!$A$8,claimPeriods,0))&lt;20,revenueReduction&lt;0.1),0,IF(NOT(ISNUMBER(K1279)),0,IF(G1279="Oui",0,IF($C1279="Non - avec lien de dépendance",MIN(1129,K1279,$D1279),MIN(1129,K1279)))))))</f>
        <v>Effectuez l’étape 1</v>
      </c>
      <c r="T1279" s="3" t="str">
        <f>IF(CRHPElig=" -  ","Effectuez l’étape 1",IF(CRHPElig="La baisse de revenus n'est pas admissible dans le cadre du PEREC",CRHPElig,IF(AND(INDEX(claimPeriodNo,MATCH('Étape 1) Taux'!$A$8,claimPeriods,0))&gt;17,INDEX(claimPeriodNo,MATCH('Étape 1) Taux'!$A$8,claimPeriods,0))&lt;20,revenueReduction&lt;0.1),0,IF(NOT(ISNUMBER(L1279)),0,IF(H1279="Oui",0,IF($C1279="Non - avec lien de dépendance",MIN(1129,L1279,$D1279),MIN(1129,L1279)))))))</f>
        <v>Effectuez l’étape 1</v>
      </c>
      <c r="U1279" s="3">
        <f t="shared" si="118"/>
        <v>0</v>
      </c>
      <c r="V1279" s="3">
        <f t="shared" si="119"/>
        <v>0</v>
      </c>
    </row>
    <row r="1280" spans="13:22" x14ac:dyDescent="0.3">
      <c r="M1280" s="52" t="str">
        <f t="shared" si="114"/>
        <v>Calculez d'abord la baisse moyenne de vos revenus sur 12 mois à l'étape 2)</v>
      </c>
      <c r="N1280" s="52" t="str">
        <f t="shared" si="115"/>
        <v>Calculez d'abord la baisse moyenne de vos revenus sur 12 mois à l'étape 2)</v>
      </c>
      <c r="O1280" s="52" t="str">
        <f t="shared" si="116"/>
        <v>Calculez d'abord la baisse moyenne de vos revenus sur 12 mois à l'étape 2)</v>
      </c>
      <c r="P1280" s="52" t="str">
        <f t="shared" si="117"/>
        <v>Calculez d'abord la baisse moyenne de vos revenus sur 12 mois à l'étape 2)</v>
      </c>
      <c r="Q1280" s="3" t="str">
        <f>IF(CRHPElig=" -  ","Effectuez l’étape 1",IF(CRHPElig="La baisse de revenus n'est pas admissible dans le cadre du PEREC",CRHPElig,IF(AND(INDEX(claimPeriodNo,MATCH('Étape 1) Taux'!$A$8,claimPeriods,0))&gt;17,INDEX(claimPeriodNo,MATCH('Étape 1) Taux'!$A$8,claimPeriods,0))&lt;20,revenueReduction&lt;0.1),0,IF(NOT(ISNUMBER(I1280)),0,IF(E1280="Oui",0,IF($C1280="Non - avec lien de dépendance",MIN(1129,I1280,$D1280),MIN(1129,I1280)))))))</f>
        <v>Effectuez l’étape 1</v>
      </c>
      <c r="R1280" s="3" t="str">
        <f>IF(CRHPElig=" -  ","Effectuez l’étape 1",IF(CRHPElig="La baisse de revenus n'est pas admissible dans le cadre du PEREC",CRHPElig,IF(AND(INDEX(claimPeriodNo,MATCH('Étape 1) Taux'!$A$8,claimPeriods,0))&gt;17,INDEX(claimPeriodNo,MATCH('Étape 1) Taux'!$A$8,claimPeriods,0))&lt;20,revenueReduction&lt;0.1),0,IF(NOT(ISNUMBER(J1280)),0,IF(F1280="Oui",0,IF($C1280="Non - avec lien de dépendance",MIN(1129,J1280,$D1280),MIN(1129,J1280)))))))</f>
        <v>Effectuez l’étape 1</v>
      </c>
      <c r="S1280" s="3" t="str">
        <f>IF(CRHPElig=" -  ","Effectuez l’étape 1",IF(CRHPElig="La baisse de revenus n'est pas admissible dans le cadre du PEREC",CRHPElig,IF(AND(INDEX(claimPeriodNo,MATCH('Étape 1) Taux'!$A$8,claimPeriods,0))&gt;17,INDEX(claimPeriodNo,MATCH('Étape 1) Taux'!$A$8,claimPeriods,0))&lt;20,revenueReduction&lt;0.1),0,IF(NOT(ISNUMBER(K1280)),0,IF(G1280="Oui",0,IF($C1280="Non - avec lien de dépendance",MIN(1129,K1280,$D1280),MIN(1129,K1280)))))))</f>
        <v>Effectuez l’étape 1</v>
      </c>
      <c r="T1280" s="3" t="str">
        <f>IF(CRHPElig=" -  ","Effectuez l’étape 1",IF(CRHPElig="La baisse de revenus n'est pas admissible dans le cadre du PEREC",CRHPElig,IF(AND(INDEX(claimPeriodNo,MATCH('Étape 1) Taux'!$A$8,claimPeriods,0))&gt;17,INDEX(claimPeriodNo,MATCH('Étape 1) Taux'!$A$8,claimPeriods,0))&lt;20,revenueReduction&lt;0.1),0,IF(NOT(ISNUMBER(L1280)),0,IF(H1280="Oui",0,IF($C1280="Non - avec lien de dépendance",MIN(1129,L1280,$D1280),MIN(1129,L1280)))))))</f>
        <v>Effectuez l’étape 1</v>
      </c>
      <c r="U1280" s="3">
        <f t="shared" si="118"/>
        <v>0</v>
      </c>
      <c r="V1280" s="3">
        <f t="shared" si="119"/>
        <v>0</v>
      </c>
    </row>
    <row r="1281" spans="13:22" x14ac:dyDescent="0.3">
      <c r="M1281" s="52" t="str">
        <f t="shared" si="114"/>
        <v>Calculez d'abord la baisse moyenne de vos revenus sur 12 mois à l'étape 2)</v>
      </c>
      <c r="N1281" s="52" t="str">
        <f t="shared" si="115"/>
        <v>Calculez d'abord la baisse moyenne de vos revenus sur 12 mois à l'étape 2)</v>
      </c>
      <c r="O1281" s="52" t="str">
        <f t="shared" si="116"/>
        <v>Calculez d'abord la baisse moyenne de vos revenus sur 12 mois à l'étape 2)</v>
      </c>
      <c r="P1281" s="52" t="str">
        <f t="shared" si="117"/>
        <v>Calculez d'abord la baisse moyenne de vos revenus sur 12 mois à l'étape 2)</v>
      </c>
      <c r="Q1281" s="3" t="str">
        <f>IF(CRHPElig=" -  ","Effectuez l’étape 1",IF(CRHPElig="La baisse de revenus n'est pas admissible dans le cadre du PEREC",CRHPElig,IF(AND(INDEX(claimPeriodNo,MATCH('Étape 1) Taux'!$A$8,claimPeriods,0))&gt;17,INDEX(claimPeriodNo,MATCH('Étape 1) Taux'!$A$8,claimPeriods,0))&lt;20,revenueReduction&lt;0.1),0,IF(NOT(ISNUMBER(I1281)),0,IF(E1281="Oui",0,IF($C1281="Non - avec lien de dépendance",MIN(1129,I1281,$D1281),MIN(1129,I1281)))))))</f>
        <v>Effectuez l’étape 1</v>
      </c>
      <c r="R1281" s="3" t="str">
        <f>IF(CRHPElig=" -  ","Effectuez l’étape 1",IF(CRHPElig="La baisse de revenus n'est pas admissible dans le cadre du PEREC",CRHPElig,IF(AND(INDEX(claimPeriodNo,MATCH('Étape 1) Taux'!$A$8,claimPeriods,0))&gt;17,INDEX(claimPeriodNo,MATCH('Étape 1) Taux'!$A$8,claimPeriods,0))&lt;20,revenueReduction&lt;0.1),0,IF(NOT(ISNUMBER(J1281)),0,IF(F1281="Oui",0,IF($C1281="Non - avec lien de dépendance",MIN(1129,J1281,$D1281),MIN(1129,J1281)))))))</f>
        <v>Effectuez l’étape 1</v>
      </c>
      <c r="S1281" s="3" t="str">
        <f>IF(CRHPElig=" -  ","Effectuez l’étape 1",IF(CRHPElig="La baisse de revenus n'est pas admissible dans le cadre du PEREC",CRHPElig,IF(AND(INDEX(claimPeriodNo,MATCH('Étape 1) Taux'!$A$8,claimPeriods,0))&gt;17,INDEX(claimPeriodNo,MATCH('Étape 1) Taux'!$A$8,claimPeriods,0))&lt;20,revenueReduction&lt;0.1),0,IF(NOT(ISNUMBER(K1281)),0,IF(G1281="Oui",0,IF($C1281="Non - avec lien de dépendance",MIN(1129,K1281,$D1281),MIN(1129,K1281)))))))</f>
        <v>Effectuez l’étape 1</v>
      </c>
      <c r="T1281" s="3" t="str">
        <f>IF(CRHPElig=" -  ","Effectuez l’étape 1",IF(CRHPElig="La baisse de revenus n'est pas admissible dans le cadre du PEREC",CRHPElig,IF(AND(INDEX(claimPeriodNo,MATCH('Étape 1) Taux'!$A$8,claimPeriods,0))&gt;17,INDEX(claimPeriodNo,MATCH('Étape 1) Taux'!$A$8,claimPeriods,0))&lt;20,revenueReduction&lt;0.1),0,IF(NOT(ISNUMBER(L1281)),0,IF(H1281="Oui",0,IF($C1281="Non - avec lien de dépendance",MIN(1129,L1281,$D1281),MIN(1129,L1281)))))))</f>
        <v>Effectuez l’étape 1</v>
      </c>
      <c r="U1281" s="3">
        <f t="shared" si="118"/>
        <v>0</v>
      </c>
      <c r="V1281" s="3">
        <f t="shared" si="119"/>
        <v>0</v>
      </c>
    </row>
    <row r="1282" spans="13:22" x14ac:dyDescent="0.3">
      <c r="M1282" s="52" t="str">
        <f t="shared" si="114"/>
        <v>Calculez d'abord la baisse moyenne de vos revenus sur 12 mois à l'étape 2)</v>
      </c>
      <c r="N1282" s="52" t="str">
        <f t="shared" si="115"/>
        <v>Calculez d'abord la baisse moyenne de vos revenus sur 12 mois à l'étape 2)</v>
      </c>
      <c r="O1282" s="52" t="str">
        <f t="shared" si="116"/>
        <v>Calculez d'abord la baisse moyenne de vos revenus sur 12 mois à l'étape 2)</v>
      </c>
      <c r="P1282" s="52" t="str">
        <f t="shared" si="117"/>
        <v>Calculez d'abord la baisse moyenne de vos revenus sur 12 mois à l'étape 2)</v>
      </c>
      <c r="Q1282" s="3" t="str">
        <f>IF(CRHPElig=" -  ","Effectuez l’étape 1",IF(CRHPElig="La baisse de revenus n'est pas admissible dans le cadre du PEREC",CRHPElig,IF(AND(INDEX(claimPeriodNo,MATCH('Étape 1) Taux'!$A$8,claimPeriods,0))&gt;17,INDEX(claimPeriodNo,MATCH('Étape 1) Taux'!$A$8,claimPeriods,0))&lt;20,revenueReduction&lt;0.1),0,IF(NOT(ISNUMBER(I1282)),0,IF(E1282="Oui",0,IF($C1282="Non - avec lien de dépendance",MIN(1129,I1282,$D1282),MIN(1129,I1282)))))))</f>
        <v>Effectuez l’étape 1</v>
      </c>
      <c r="R1282" s="3" t="str">
        <f>IF(CRHPElig=" -  ","Effectuez l’étape 1",IF(CRHPElig="La baisse de revenus n'est pas admissible dans le cadre du PEREC",CRHPElig,IF(AND(INDEX(claimPeriodNo,MATCH('Étape 1) Taux'!$A$8,claimPeriods,0))&gt;17,INDEX(claimPeriodNo,MATCH('Étape 1) Taux'!$A$8,claimPeriods,0))&lt;20,revenueReduction&lt;0.1),0,IF(NOT(ISNUMBER(J1282)),0,IF(F1282="Oui",0,IF($C1282="Non - avec lien de dépendance",MIN(1129,J1282,$D1282),MIN(1129,J1282)))))))</f>
        <v>Effectuez l’étape 1</v>
      </c>
      <c r="S1282" s="3" t="str">
        <f>IF(CRHPElig=" -  ","Effectuez l’étape 1",IF(CRHPElig="La baisse de revenus n'est pas admissible dans le cadre du PEREC",CRHPElig,IF(AND(INDEX(claimPeriodNo,MATCH('Étape 1) Taux'!$A$8,claimPeriods,0))&gt;17,INDEX(claimPeriodNo,MATCH('Étape 1) Taux'!$A$8,claimPeriods,0))&lt;20,revenueReduction&lt;0.1),0,IF(NOT(ISNUMBER(K1282)),0,IF(G1282="Oui",0,IF($C1282="Non - avec lien de dépendance",MIN(1129,K1282,$D1282),MIN(1129,K1282)))))))</f>
        <v>Effectuez l’étape 1</v>
      </c>
      <c r="T1282" s="3" t="str">
        <f>IF(CRHPElig=" -  ","Effectuez l’étape 1",IF(CRHPElig="La baisse de revenus n'est pas admissible dans le cadre du PEREC",CRHPElig,IF(AND(INDEX(claimPeriodNo,MATCH('Étape 1) Taux'!$A$8,claimPeriods,0))&gt;17,INDEX(claimPeriodNo,MATCH('Étape 1) Taux'!$A$8,claimPeriods,0))&lt;20,revenueReduction&lt;0.1),0,IF(NOT(ISNUMBER(L1282)),0,IF(H1282="Oui",0,IF($C1282="Non - avec lien de dépendance",MIN(1129,L1282,$D1282),MIN(1129,L1282)))))))</f>
        <v>Effectuez l’étape 1</v>
      </c>
      <c r="U1282" s="3">
        <f t="shared" si="118"/>
        <v>0</v>
      </c>
      <c r="V1282" s="3">
        <f t="shared" si="119"/>
        <v>0</v>
      </c>
    </row>
    <row r="1283" spans="13:22" x14ac:dyDescent="0.3">
      <c r="M1283" s="52" t="str">
        <f t="shared" si="114"/>
        <v>Calculez d'abord la baisse moyenne de vos revenus sur 12 mois à l'étape 2)</v>
      </c>
      <c r="N1283" s="52" t="str">
        <f t="shared" si="115"/>
        <v>Calculez d'abord la baisse moyenne de vos revenus sur 12 mois à l'étape 2)</v>
      </c>
      <c r="O1283" s="52" t="str">
        <f t="shared" si="116"/>
        <v>Calculez d'abord la baisse moyenne de vos revenus sur 12 mois à l'étape 2)</v>
      </c>
      <c r="P1283" s="52" t="str">
        <f t="shared" si="117"/>
        <v>Calculez d'abord la baisse moyenne de vos revenus sur 12 mois à l'étape 2)</v>
      </c>
      <c r="Q1283" s="3" t="str">
        <f>IF(CRHPElig=" -  ","Effectuez l’étape 1",IF(CRHPElig="La baisse de revenus n'est pas admissible dans le cadre du PEREC",CRHPElig,IF(AND(INDEX(claimPeriodNo,MATCH('Étape 1) Taux'!$A$8,claimPeriods,0))&gt;17,INDEX(claimPeriodNo,MATCH('Étape 1) Taux'!$A$8,claimPeriods,0))&lt;20,revenueReduction&lt;0.1),0,IF(NOT(ISNUMBER(I1283)),0,IF(E1283="Oui",0,IF($C1283="Non - avec lien de dépendance",MIN(1129,I1283,$D1283),MIN(1129,I1283)))))))</f>
        <v>Effectuez l’étape 1</v>
      </c>
      <c r="R1283" s="3" t="str">
        <f>IF(CRHPElig=" -  ","Effectuez l’étape 1",IF(CRHPElig="La baisse de revenus n'est pas admissible dans le cadre du PEREC",CRHPElig,IF(AND(INDEX(claimPeriodNo,MATCH('Étape 1) Taux'!$A$8,claimPeriods,0))&gt;17,INDEX(claimPeriodNo,MATCH('Étape 1) Taux'!$A$8,claimPeriods,0))&lt;20,revenueReduction&lt;0.1),0,IF(NOT(ISNUMBER(J1283)),0,IF(F1283="Oui",0,IF($C1283="Non - avec lien de dépendance",MIN(1129,J1283,$D1283),MIN(1129,J1283)))))))</f>
        <v>Effectuez l’étape 1</v>
      </c>
      <c r="S1283" s="3" t="str">
        <f>IF(CRHPElig=" -  ","Effectuez l’étape 1",IF(CRHPElig="La baisse de revenus n'est pas admissible dans le cadre du PEREC",CRHPElig,IF(AND(INDEX(claimPeriodNo,MATCH('Étape 1) Taux'!$A$8,claimPeriods,0))&gt;17,INDEX(claimPeriodNo,MATCH('Étape 1) Taux'!$A$8,claimPeriods,0))&lt;20,revenueReduction&lt;0.1),0,IF(NOT(ISNUMBER(K1283)),0,IF(G1283="Oui",0,IF($C1283="Non - avec lien de dépendance",MIN(1129,K1283,$D1283),MIN(1129,K1283)))))))</f>
        <v>Effectuez l’étape 1</v>
      </c>
      <c r="T1283" s="3" t="str">
        <f>IF(CRHPElig=" -  ","Effectuez l’étape 1",IF(CRHPElig="La baisse de revenus n'est pas admissible dans le cadre du PEREC",CRHPElig,IF(AND(INDEX(claimPeriodNo,MATCH('Étape 1) Taux'!$A$8,claimPeriods,0))&gt;17,INDEX(claimPeriodNo,MATCH('Étape 1) Taux'!$A$8,claimPeriods,0))&lt;20,revenueReduction&lt;0.1),0,IF(NOT(ISNUMBER(L1283)),0,IF(H1283="Oui",0,IF($C1283="Non - avec lien de dépendance",MIN(1129,L1283,$D1283),MIN(1129,L1283)))))))</f>
        <v>Effectuez l’étape 1</v>
      </c>
      <c r="U1283" s="3">
        <f t="shared" si="118"/>
        <v>0</v>
      </c>
      <c r="V1283" s="3">
        <f t="shared" si="119"/>
        <v>0</v>
      </c>
    </row>
    <row r="1284" spans="13:22" x14ac:dyDescent="0.3">
      <c r="M1284" s="52" t="str">
        <f t="shared" si="114"/>
        <v>Calculez d'abord la baisse moyenne de vos revenus sur 12 mois à l'étape 2)</v>
      </c>
      <c r="N1284" s="52" t="str">
        <f t="shared" si="115"/>
        <v>Calculez d'abord la baisse moyenne de vos revenus sur 12 mois à l'étape 2)</v>
      </c>
      <c r="O1284" s="52" t="str">
        <f t="shared" si="116"/>
        <v>Calculez d'abord la baisse moyenne de vos revenus sur 12 mois à l'étape 2)</v>
      </c>
      <c r="P1284" s="52" t="str">
        <f t="shared" si="117"/>
        <v>Calculez d'abord la baisse moyenne de vos revenus sur 12 mois à l'étape 2)</v>
      </c>
      <c r="Q1284" s="3" t="str">
        <f>IF(CRHPElig=" -  ","Effectuez l’étape 1",IF(CRHPElig="La baisse de revenus n'est pas admissible dans le cadre du PEREC",CRHPElig,IF(AND(INDEX(claimPeriodNo,MATCH('Étape 1) Taux'!$A$8,claimPeriods,0))&gt;17,INDEX(claimPeriodNo,MATCH('Étape 1) Taux'!$A$8,claimPeriods,0))&lt;20,revenueReduction&lt;0.1),0,IF(NOT(ISNUMBER(I1284)),0,IF(E1284="Oui",0,IF($C1284="Non - avec lien de dépendance",MIN(1129,I1284,$D1284),MIN(1129,I1284)))))))</f>
        <v>Effectuez l’étape 1</v>
      </c>
      <c r="R1284" s="3" t="str">
        <f>IF(CRHPElig=" -  ","Effectuez l’étape 1",IF(CRHPElig="La baisse de revenus n'est pas admissible dans le cadre du PEREC",CRHPElig,IF(AND(INDEX(claimPeriodNo,MATCH('Étape 1) Taux'!$A$8,claimPeriods,0))&gt;17,INDEX(claimPeriodNo,MATCH('Étape 1) Taux'!$A$8,claimPeriods,0))&lt;20,revenueReduction&lt;0.1),0,IF(NOT(ISNUMBER(J1284)),0,IF(F1284="Oui",0,IF($C1284="Non - avec lien de dépendance",MIN(1129,J1284,$D1284),MIN(1129,J1284)))))))</f>
        <v>Effectuez l’étape 1</v>
      </c>
      <c r="S1284" s="3" t="str">
        <f>IF(CRHPElig=" -  ","Effectuez l’étape 1",IF(CRHPElig="La baisse de revenus n'est pas admissible dans le cadre du PEREC",CRHPElig,IF(AND(INDEX(claimPeriodNo,MATCH('Étape 1) Taux'!$A$8,claimPeriods,0))&gt;17,INDEX(claimPeriodNo,MATCH('Étape 1) Taux'!$A$8,claimPeriods,0))&lt;20,revenueReduction&lt;0.1),0,IF(NOT(ISNUMBER(K1284)),0,IF(G1284="Oui",0,IF($C1284="Non - avec lien de dépendance",MIN(1129,K1284,$D1284),MIN(1129,K1284)))))))</f>
        <v>Effectuez l’étape 1</v>
      </c>
      <c r="T1284" s="3" t="str">
        <f>IF(CRHPElig=" -  ","Effectuez l’étape 1",IF(CRHPElig="La baisse de revenus n'est pas admissible dans le cadre du PEREC",CRHPElig,IF(AND(INDEX(claimPeriodNo,MATCH('Étape 1) Taux'!$A$8,claimPeriods,0))&gt;17,INDEX(claimPeriodNo,MATCH('Étape 1) Taux'!$A$8,claimPeriods,0))&lt;20,revenueReduction&lt;0.1),0,IF(NOT(ISNUMBER(L1284)),0,IF(H1284="Oui",0,IF($C1284="Non - avec lien de dépendance",MIN(1129,L1284,$D1284),MIN(1129,L1284)))))))</f>
        <v>Effectuez l’étape 1</v>
      </c>
      <c r="U1284" s="3">
        <f t="shared" si="118"/>
        <v>0</v>
      </c>
      <c r="V1284" s="3">
        <f t="shared" si="119"/>
        <v>0</v>
      </c>
    </row>
    <row r="1285" spans="13:22" x14ac:dyDescent="0.3">
      <c r="M1285" s="52" t="str">
        <f t="shared" si="114"/>
        <v>Calculez d'abord la baisse moyenne de vos revenus sur 12 mois à l'étape 2)</v>
      </c>
      <c r="N1285" s="52" t="str">
        <f t="shared" si="115"/>
        <v>Calculez d'abord la baisse moyenne de vos revenus sur 12 mois à l'étape 2)</v>
      </c>
      <c r="O1285" s="52" t="str">
        <f t="shared" si="116"/>
        <v>Calculez d'abord la baisse moyenne de vos revenus sur 12 mois à l'étape 2)</v>
      </c>
      <c r="P1285" s="52" t="str">
        <f t="shared" si="117"/>
        <v>Calculez d'abord la baisse moyenne de vos revenus sur 12 mois à l'étape 2)</v>
      </c>
      <c r="Q1285" s="3" t="str">
        <f>IF(CRHPElig=" -  ","Effectuez l’étape 1",IF(CRHPElig="La baisse de revenus n'est pas admissible dans le cadre du PEREC",CRHPElig,IF(AND(INDEX(claimPeriodNo,MATCH('Étape 1) Taux'!$A$8,claimPeriods,0))&gt;17,INDEX(claimPeriodNo,MATCH('Étape 1) Taux'!$A$8,claimPeriods,0))&lt;20,revenueReduction&lt;0.1),0,IF(NOT(ISNUMBER(I1285)),0,IF(E1285="Oui",0,IF($C1285="Non - avec lien de dépendance",MIN(1129,I1285,$D1285),MIN(1129,I1285)))))))</f>
        <v>Effectuez l’étape 1</v>
      </c>
      <c r="R1285" s="3" t="str">
        <f>IF(CRHPElig=" -  ","Effectuez l’étape 1",IF(CRHPElig="La baisse de revenus n'est pas admissible dans le cadre du PEREC",CRHPElig,IF(AND(INDEX(claimPeriodNo,MATCH('Étape 1) Taux'!$A$8,claimPeriods,0))&gt;17,INDEX(claimPeriodNo,MATCH('Étape 1) Taux'!$A$8,claimPeriods,0))&lt;20,revenueReduction&lt;0.1),0,IF(NOT(ISNUMBER(J1285)),0,IF(F1285="Oui",0,IF($C1285="Non - avec lien de dépendance",MIN(1129,J1285,$D1285),MIN(1129,J1285)))))))</f>
        <v>Effectuez l’étape 1</v>
      </c>
      <c r="S1285" s="3" t="str">
        <f>IF(CRHPElig=" -  ","Effectuez l’étape 1",IF(CRHPElig="La baisse de revenus n'est pas admissible dans le cadre du PEREC",CRHPElig,IF(AND(INDEX(claimPeriodNo,MATCH('Étape 1) Taux'!$A$8,claimPeriods,0))&gt;17,INDEX(claimPeriodNo,MATCH('Étape 1) Taux'!$A$8,claimPeriods,0))&lt;20,revenueReduction&lt;0.1),0,IF(NOT(ISNUMBER(K1285)),0,IF(G1285="Oui",0,IF($C1285="Non - avec lien de dépendance",MIN(1129,K1285,$D1285),MIN(1129,K1285)))))))</f>
        <v>Effectuez l’étape 1</v>
      </c>
      <c r="T1285" s="3" t="str">
        <f>IF(CRHPElig=" -  ","Effectuez l’étape 1",IF(CRHPElig="La baisse de revenus n'est pas admissible dans le cadre du PEREC",CRHPElig,IF(AND(INDEX(claimPeriodNo,MATCH('Étape 1) Taux'!$A$8,claimPeriods,0))&gt;17,INDEX(claimPeriodNo,MATCH('Étape 1) Taux'!$A$8,claimPeriods,0))&lt;20,revenueReduction&lt;0.1),0,IF(NOT(ISNUMBER(L1285)),0,IF(H1285="Oui",0,IF($C1285="Non - avec lien de dépendance",MIN(1129,L1285,$D1285),MIN(1129,L1285)))))))</f>
        <v>Effectuez l’étape 1</v>
      </c>
      <c r="U1285" s="3">
        <f t="shared" si="118"/>
        <v>0</v>
      </c>
      <c r="V1285" s="3">
        <f t="shared" si="119"/>
        <v>0</v>
      </c>
    </row>
    <row r="1286" spans="13:22" x14ac:dyDescent="0.3">
      <c r="M1286" s="52" t="str">
        <f t="shared" ref="M1286:M1349" si="120">IF(overallRate=" -   ","Effectuez l’étape 1",IF(ISTEXT(overallRate),overallRate,IF(OR(NOT(ISNUMBER(I1286)),AND(NOT(ISNUMBER($D1286)),$C1286="Non - avec lien de dépendance"),revenueReduction&lt;=0,E1286="Oui"),0,ROUND(IF($C1286="Non - avec lien de dépendance",MIN(1129,I1286,$D1286)*overallRate,MIN(1129,I1286)*overallRate),2))))</f>
        <v>Calculez d'abord la baisse moyenne de vos revenus sur 12 mois à l'étape 2)</v>
      </c>
      <c r="N1286" s="52" t="str">
        <f t="shared" ref="N1286:N1349" si="121">IF(overallRate=" -   ","Effectuez l’étape 1",IF(ISTEXT(overallRate),overallRate,IF(OR(NOT(ISNUMBER(J1286)),AND(NOT(ISNUMBER($D1286)),$C1286="Non - avec lien de dépendance"),revenueReduction&lt;=0,F1286="Oui"),0,ROUND(IF($C1286="Non - avec lien de dépendance",MIN(1129,J1286,$D1286)*overallRate,MIN(1129,J1286)*overallRate),2))))</f>
        <v>Calculez d'abord la baisse moyenne de vos revenus sur 12 mois à l'étape 2)</v>
      </c>
      <c r="O1286" s="52" t="str">
        <f t="shared" ref="O1286:O1349" si="122">IF(overallRate=" -   ","Effectuez l’étape 1",IF(ISTEXT(overallRate),overallRate,IF(OR(NOT(ISNUMBER(K1286)),AND(NOT(ISNUMBER($D1286)),$C1286="Non - avec lien de dépendance"),revenueReduction&lt;=0,G1286="Oui"),0,ROUND(IF($C1286="Non - avec lien de dépendance",MIN(1129,K1286,$D1286)*overallRate,MIN(1129,K1286)*overallRate),2))))</f>
        <v>Calculez d'abord la baisse moyenne de vos revenus sur 12 mois à l'étape 2)</v>
      </c>
      <c r="P1286" s="52" t="str">
        <f t="shared" ref="P1286:P1349" si="123">IF(overallRate=" -   ","Effectuez l’étape 1",IF(ISTEXT(overallRate),overallRate,IF(OR(NOT(ISNUMBER(L1286)),AND(NOT(ISNUMBER($D1286)),$C1286="Non - avec lien de dépendance"),revenueReduction&lt;=0,H1286="Oui"),0,ROUND(IF($C1286="Non - avec lien de dépendance",MIN(1129,L1286,$D1286)*overallRate,MIN(1129,L1286)*overallRate),2))))</f>
        <v>Calculez d'abord la baisse moyenne de vos revenus sur 12 mois à l'étape 2)</v>
      </c>
      <c r="Q1286" s="3" t="str">
        <f>IF(CRHPElig=" -  ","Effectuez l’étape 1",IF(CRHPElig="La baisse de revenus n'est pas admissible dans le cadre du PEREC",CRHPElig,IF(AND(INDEX(claimPeriodNo,MATCH('Étape 1) Taux'!$A$8,claimPeriods,0))&gt;17,INDEX(claimPeriodNo,MATCH('Étape 1) Taux'!$A$8,claimPeriods,0))&lt;20,revenueReduction&lt;0.1),0,IF(NOT(ISNUMBER(I1286)),0,IF(E1286="Oui",0,IF($C1286="Non - avec lien de dépendance",MIN(1129,I1286,$D1286),MIN(1129,I1286)))))))</f>
        <v>Effectuez l’étape 1</v>
      </c>
      <c r="R1286" s="3" t="str">
        <f>IF(CRHPElig=" -  ","Effectuez l’étape 1",IF(CRHPElig="La baisse de revenus n'est pas admissible dans le cadre du PEREC",CRHPElig,IF(AND(INDEX(claimPeriodNo,MATCH('Étape 1) Taux'!$A$8,claimPeriods,0))&gt;17,INDEX(claimPeriodNo,MATCH('Étape 1) Taux'!$A$8,claimPeriods,0))&lt;20,revenueReduction&lt;0.1),0,IF(NOT(ISNUMBER(J1286)),0,IF(F1286="Oui",0,IF($C1286="Non - avec lien de dépendance",MIN(1129,J1286,$D1286),MIN(1129,J1286)))))))</f>
        <v>Effectuez l’étape 1</v>
      </c>
      <c r="S1286" s="3" t="str">
        <f>IF(CRHPElig=" -  ","Effectuez l’étape 1",IF(CRHPElig="La baisse de revenus n'est pas admissible dans le cadre du PEREC",CRHPElig,IF(AND(INDEX(claimPeriodNo,MATCH('Étape 1) Taux'!$A$8,claimPeriods,0))&gt;17,INDEX(claimPeriodNo,MATCH('Étape 1) Taux'!$A$8,claimPeriods,0))&lt;20,revenueReduction&lt;0.1),0,IF(NOT(ISNUMBER(K1286)),0,IF(G1286="Oui",0,IF($C1286="Non - avec lien de dépendance",MIN(1129,K1286,$D1286),MIN(1129,K1286)))))))</f>
        <v>Effectuez l’étape 1</v>
      </c>
      <c r="T1286" s="3" t="str">
        <f>IF(CRHPElig=" -  ","Effectuez l’étape 1",IF(CRHPElig="La baisse de revenus n'est pas admissible dans le cadre du PEREC",CRHPElig,IF(AND(INDEX(claimPeriodNo,MATCH('Étape 1) Taux'!$A$8,claimPeriods,0))&gt;17,INDEX(claimPeriodNo,MATCH('Étape 1) Taux'!$A$8,claimPeriods,0))&lt;20,revenueReduction&lt;0.1),0,IF(NOT(ISNUMBER(L1286)),0,IF(H1286="Oui",0,IF($C1286="Non - avec lien de dépendance",MIN(1129,L1286,$D1286),MIN(1129,L1286)))))))</f>
        <v>Effectuez l’étape 1</v>
      </c>
      <c r="U1286" s="3">
        <f t="shared" si="118"/>
        <v>0</v>
      </c>
      <c r="V1286" s="3">
        <f t="shared" si="119"/>
        <v>0</v>
      </c>
    </row>
    <row r="1287" spans="13:22" x14ac:dyDescent="0.3">
      <c r="M1287" s="52" t="str">
        <f t="shared" si="120"/>
        <v>Calculez d'abord la baisse moyenne de vos revenus sur 12 mois à l'étape 2)</v>
      </c>
      <c r="N1287" s="52" t="str">
        <f t="shared" si="121"/>
        <v>Calculez d'abord la baisse moyenne de vos revenus sur 12 mois à l'étape 2)</v>
      </c>
      <c r="O1287" s="52" t="str">
        <f t="shared" si="122"/>
        <v>Calculez d'abord la baisse moyenne de vos revenus sur 12 mois à l'étape 2)</v>
      </c>
      <c r="P1287" s="52" t="str">
        <f t="shared" si="123"/>
        <v>Calculez d'abord la baisse moyenne de vos revenus sur 12 mois à l'étape 2)</v>
      </c>
      <c r="Q1287" s="3" t="str">
        <f>IF(CRHPElig=" -  ","Effectuez l’étape 1",IF(CRHPElig="La baisse de revenus n'est pas admissible dans le cadre du PEREC",CRHPElig,IF(AND(INDEX(claimPeriodNo,MATCH('Étape 1) Taux'!$A$8,claimPeriods,0))&gt;17,INDEX(claimPeriodNo,MATCH('Étape 1) Taux'!$A$8,claimPeriods,0))&lt;20,revenueReduction&lt;0.1),0,IF(NOT(ISNUMBER(I1287)),0,IF(E1287="Oui",0,IF($C1287="Non - avec lien de dépendance",MIN(1129,I1287,$D1287),MIN(1129,I1287)))))))</f>
        <v>Effectuez l’étape 1</v>
      </c>
      <c r="R1287" s="3" t="str">
        <f>IF(CRHPElig=" -  ","Effectuez l’étape 1",IF(CRHPElig="La baisse de revenus n'est pas admissible dans le cadre du PEREC",CRHPElig,IF(AND(INDEX(claimPeriodNo,MATCH('Étape 1) Taux'!$A$8,claimPeriods,0))&gt;17,INDEX(claimPeriodNo,MATCH('Étape 1) Taux'!$A$8,claimPeriods,0))&lt;20,revenueReduction&lt;0.1),0,IF(NOT(ISNUMBER(J1287)),0,IF(F1287="Oui",0,IF($C1287="Non - avec lien de dépendance",MIN(1129,J1287,$D1287),MIN(1129,J1287)))))))</f>
        <v>Effectuez l’étape 1</v>
      </c>
      <c r="S1287" s="3" t="str">
        <f>IF(CRHPElig=" -  ","Effectuez l’étape 1",IF(CRHPElig="La baisse de revenus n'est pas admissible dans le cadre du PEREC",CRHPElig,IF(AND(INDEX(claimPeriodNo,MATCH('Étape 1) Taux'!$A$8,claimPeriods,0))&gt;17,INDEX(claimPeriodNo,MATCH('Étape 1) Taux'!$A$8,claimPeriods,0))&lt;20,revenueReduction&lt;0.1),0,IF(NOT(ISNUMBER(K1287)),0,IF(G1287="Oui",0,IF($C1287="Non - avec lien de dépendance",MIN(1129,K1287,$D1287),MIN(1129,K1287)))))))</f>
        <v>Effectuez l’étape 1</v>
      </c>
      <c r="T1287" s="3" t="str">
        <f>IF(CRHPElig=" -  ","Effectuez l’étape 1",IF(CRHPElig="La baisse de revenus n'est pas admissible dans le cadre du PEREC",CRHPElig,IF(AND(INDEX(claimPeriodNo,MATCH('Étape 1) Taux'!$A$8,claimPeriods,0))&gt;17,INDEX(claimPeriodNo,MATCH('Étape 1) Taux'!$A$8,claimPeriods,0))&lt;20,revenueReduction&lt;0.1),0,IF(NOT(ISNUMBER(L1287)),0,IF(H1287="Oui",0,IF($C1287="Non - avec lien de dépendance",MIN(1129,L1287,$D1287),MIN(1129,L1287)))))))</f>
        <v>Effectuez l’étape 1</v>
      </c>
      <c r="U1287" s="3">
        <f t="shared" ref="U1287:U1350" si="124">IF(AND(COUNT(C1287:L1287)&gt;0,OR(AND(NOT(ISNUMBER($D1287)),OR(COUNTIF(E1287:H1287,"Yes")&gt;0,$C1287&lt;&gt;"Oui - sans lien de dépendance")),COUNT(I1287:L1287)&lt;&gt;4,ISBLANK($C1287))),"Remplissez tous les montants",SUM(M1287:P1287))</f>
        <v>0</v>
      </c>
      <c r="V1287" s="3">
        <f t="shared" ref="V1287:V1350" si="125">IF(AND(COUNT(C1287:L1287)&gt;0,OR(AND(NOT(ISNUMBER($D1287)),OR(COUNTIF(E1287:H1287,"Yes")&gt;0,$C1287&lt;&gt;"Oui - sans lien de dépendance")),COUNT(I1287:L1287)&lt;&gt;4,ISBLANK($C1287))),"Remplissez tous les montants",SUM(Q1287:T1287))</f>
        <v>0</v>
      </c>
    </row>
    <row r="1288" spans="13:22" x14ac:dyDescent="0.3">
      <c r="M1288" s="52" t="str">
        <f t="shared" si="120"/>
        <v>Calculez d'abord la baisse moyenne de vos revenus sur 12 mois à l'étape 2)</v>
      </c>
      <c r="N1288" s="52" t="str">
        <f t="shared" si="121"/>
        <v>Calculez d'abord la baisse moyenne de vos revenus sur 12 mois à l'étape 2)</v>
      </c>
      <c r="O1288" s="52" t="str">
        <f t="shared" si="122"/>
        <v>Calculez d'abord la baisse moyenne de vos revenus sur 12 mois à l'étape 2)</v>
      </c>
      <c r="P1288" s="52" t="str">
        <f t="shared" si="123"/>
        <v>Calculez d'abord la baisse moyenne de vos revenus sur 12 mois à l'étape 2)</v>
      </c>
      <c r="Q1288" s="3" t="str">
        <f>IF(CRHPElig=" -  ","Effectuez l’étape 1",IF(CRHPElig="La baisse de revenus n'est pas admissible dans le cadre du PEREC",CRHPElig,IF(AND(INDEX(claimPeriodNo,MATCH('Étape 1) Taux'!$A$8,claimPeriods,0))&gt;17,INDEX(claimPeriodNo,MATCH('Étape 1) Taux'!$A$8,claimPeriods,0))&lt;20,revenueReduction&lt;0.1),0,IF(NOT(ISNUMBER(I1288)),0,IF(E1288="Oui",0,IF($C1288="Non - avec lien de dépendance",MIN(1129,I1288,$D1288),MIN(1129,I1288)))))))</f>
        <v>Effectuez l’étape 1</v>
      </c>
      <c r="R1288" s="3" t="str">
        <f>IF(CRHPElig=" -  ","Effectuez l’étape 1",IF(CRHPElig="La baisse de revenus n'est pas admissible dans le cadre du PEREC",CRHPElig,IF(AND(INDEX(claimPeriodNo,MATCH('Étape 1) Taux'!$A$8,claimPeriods,0))&gt;17,INDEX(claimPeriodNo,MATCH('Étape 1) Taux'!$A$8,claimPeriods,0))&lt;20,revenueReduction&lt;0.1),0,IF(NOT(ISNUMBER(J1288)),0,IF(F1288="Oui",0,IF($C1288="Non - avec lien de dépendance",MIN(1129,J1288,$D1288),MIN(1129,J1288)))))))</f>
        <v>Effectuez l’étape 1</v>
      </c>
      <c r="S1288" s="3" t="str">
        <f>IF(CRHPElig=" -  ","Effectuez l’étape 1",IF(CRHPElig="La baisse de revenus n'est pas admissible dans le cadre du PEREC",CRHPElig,IF(AND(INDEX(claimPeriodNo,MATCH('Étape 1) Taux'!$A$8,claimPeriods,0))&gt;17,INDEX(claimPeriodNo,MATCH('Étape 1) Taux'!$A$8,claimPeriods,0))&lt;20,revenueReduction&lt;0.1),0,IF(NOT(ISNUMBER(K1288)),0,IF(G1288="Oui",0,IF($C1288="Non - avec lien de dépendance",MIN(1129,K1288,$D1288),MIN(1129,K1288)))))))</f>
        <v>Effectuez l’étape 1</v>
      </c>
      <c r="T1288" s="3" t="str">
        <f>IF(CRHPElig=" -  ","Effectuez l’étape 1",IF(CRHPElig="La baisse de revenus n'est pas admissible dans le cadre du PEREC",CRHPElig,IF(AND(INDEX(claimPeriodNo,MATCH('Étape 1) Taux'!$A$8,claimPeriods,0))&gt;17,INDEX(claimPeriodNo,MATCH('Étape 1) Taux'!$A$8,claimPeriods,0))&lt;20,revenueReduction&lt;0.1),0,IF(NOT(ISNUMBER(L1288)),0,IF(H1288="Oui",0,IF($C1288="Non - avec lien de dépendance",MIN(1129,L1288,$D1288),MIN(1129,L1288)))))))</f>
        <v>Effectuez l’étape 1</v>
      </c>
      <c r="U1288" s="3">
        <f t="shared" si="124"/>
        <v>0</v>
      </c>
      <c r="V1288" s="3">
        <f t="shared" si="125"/>
        <v>0</v>
      </c>
    </row>
    <row r="1289" spans="13:22" x14ac:dyDescent="0.3">
      <c r="M1289" s="52" t="str">
        <f t="shared" si="120"/>
        <v>Calculez d'abord la baisse moyenne de vos revenus sur 12 mois à l'étape 2)</v>
      </c>
      <c r="N1289" s="52" t="str">
        <f t="shared" si="121"/>
        <v>Calculez d'abord la baisse moyenne de vos revenus sur 12 mois à l'étape 2)</v>
      </c>
      <c r="O1289" s="52" t="str">
        <f t="shared" si="122"/>
        <v>Calculez d'abord la baisse moyenne de vos revenus sur 12 mois à l'étape 2)</v>
      </c>
      <c r="P1289" s="52" t="str">
        <f t="shared" si="123"/>
        <v>Calculez d'abord la baisse moyenne de vos revenus sur 12 mois à l'étape 2)</v>
      </c>
      <c r="Q1289" s="3" t="str">
        <f>IF(CRHPElig=" -  ","Effectuez l’étape 1",IF(CRHPElig="La baisse de revenus n'est pas admissible dans le cadre du PEREC",CRHPElig,IF(AND(INDEX(claimPeriodNo,MATCH('Étape 1) Taux'!$A$8,claimPeriods,0))&gt;17,INDEX(claimPeriodNo,MATCH('Étape 1) Taux'!$A$8,claimPeriods,0))&lt;20,revenueReduction&lt;0.1),0,IF(NOT(ISNUMBER(I1289)),0,IF(E1289="Oui",0,IF($C1289="Non - avec lien de dépendance",MIN(1129,I1289,$D1289),MIN(1129,I1289)))))))</f>
        <v>Effectuez l’étape 1</v>
      </c>
      <c r="R1289" s="3" t="str">
        <f>IF(CRHPElig=" -  ","Effectuez l’étape 1",IF(CRHPElig="La baisse de revenus n'est pas admissible dans le cadre du PEREC",CRHPElig,IF(AND(INDEX(claimPeriodNo,MATCH('Étape 1) Taux'!$A$8,claimPeriods,0))&gt;17,INDEX(claimPeriodNo,MATCH('Étape 1) Taux'!$A$8,claimPeriods,0))&lt;20,revenueReduction&lt;0.1),0,IF(NOT(ISNUMBER(J1289)),0,IF(F1289="Oui",0,IF($C1289="Non - avec lien de dépendance",MIN(1129,J1289,$D1289),MIN(1129,J1289)))))))</f>
        <v>Effectuez l’étape 1</v>
      </c>
      <c r="S1289" s="3" t="str">
        <f>IF(CRHPElig=" -  ","Effectuez l’étape 1",IF(CRHPElig="La baisse de revenus n'est pas admissible dans le cadre du PEREC",CRHPElig,IF(AND(INDEX(claimPeriodNo,MATCH('Étape 1) Taux'!$A$8,claimPeriods,0))&gt;17,INDEX(claimPeriodNo,MATCH('Étape 1) Taux'!$A$8,claimPeriods,0))&lt;20,revenueReduction&lt;0.1),0,IF(NOT(ISNUMBER(K1289)),0,IF(G1289="Oui",0,IF($C1289="Non - avec lien de dépendance",MIN(1129,K1289,$D1289),MIN(1129,K1289)))))))</f>
        <v>Effectuez l’étape 1</v>
      </c>
      <c r="T1289" s="3" t="str">
        <f>IF(CRHPElig=" -  ","Effectuez l’étape 1",IF(CRHPElig="La baisse de revenus n'est pas admissible dans le cadre du PEREC",CRHPElig,IF(AND(INDEX(claimPeriodNo,MATCH('Étape 1) Taux'!$A$8,claimPeriods,0))&gt;17,INDEX(claimPeriodNo,MATCH('Étape 1) Taux'!$A$8,claimPeriods,0))&lt;20,revenueReduction&lt;0.1),0,IF(NOT(ISNUMBER(L1289)),0,IF(H1289="Oui",0,IF($C1289="Non - avec lien de dépendance",MIN(1129,L1289,$D1289),MIN(1129,L1289)))))))</f>
        <v>Effectuez l’étape 1</v>
      </c>
      <c r="U1289" s="3">
        <f t="shared" si="124"/>
        <v>0</v>
      </c>
      <c r="V1289" s="3">
        <f t="shared" si="125"/>
        <v>0</v>
      </c>
    </row>
    <row r="1290" spans="13:22" x14ac:dyDescent="0.3">
      <c r="M1290" s="52" t="str">
        <f t="shared" si="120"/>
        <v>Calculez d'abord la baisse moyenne de vos revenus sur 12 mois à l'étape 2)</v>
      </c>
      <c r="N1290" s="52" t="str">
        <f t="shared" si="121"/>
        <v>Calculez d'abord la baisse moyenne de vos revenus sur 12 mois à l'étape 2)</v>
      </c>
      <c r="O1290" s="52" t="str">
        <f t="shared" si="122"/>
        <v>Calculez d'abord la baisse moyenne de vos revenus sur 12 mois à l'étape 2)</v>
      </c>
      <c r="P1290" s="52" t="str">
        <f t="shared" si="123"/>
        <v>Calculez d'abord la baisse moyenne de vos revenus sur 12 mois à l'étape 2)</v>
      </c>
      <c r="Q1290" s="3" t="str">
        <f>IF(CRHPElig=" -  ","Effectuez l’étape 1",IF(CRHPElig="La baisse de revenus n'est pas admissible dans le cadre du PEREC",CRHPElig,IF(AND(INDEX(claimPeriodNo,MATCH('Étape 1) Taux'!$A$8,claimPeriods,0))&gt;17,INDEX(claimPeriodNo,MATCH('Étape 1) Taux'!$A$8,claimPeriods,0))&lt;20,revenueReduction&lt;0.1),0,IF(NOT(ISNUMBER(I1290)),0,IF(E1290="Oui",0,IF($C1290="Non - avec lien de dépendance",MIN(1129,I1290,$D1290),MIN(1129,I1290)))))))</f>
        <v>Effectuez l’étape 1</v>
      </c>
      <c r="R1290" s="3" t="str">
        <f>IF(CRHPElig=" -  ","Effectuez l’étape 1",IF(CRHPElig="La baisse de revenus n'est pas admissible dans le cadre du PEREC",CRHPElig,IF(AND(INDEX(claimPeriodNo,MATCH('Étape 1) Taux'!$A$8,claimPeriods,0))&gt;17,INDEX(claimPeriodNo,MATCH('Étape 1) Taux'!$A$8,claimPeriods,0))&lt;20,revenueReduction&lt;0.1),0,IF(NOT(ISNUMBER(J1290)),0,IF(F1290="Oui",0,IF($C1290="Non - avec lien de dépendance",MIN(1129,J1290,$D1290),MIN(1129,J1290)))))))</f>
        <v>Effectuez l’étape 1</v>
      </c>
      <c r="S1290" s="3" t="str">
        <f>IF(CRHPElig=" -  ","Effectuez l’étape 1",IF(CRHPElig="La baisse de revenus n'est pas admissible dans le cadre du PEREC",CRHPElig,IF(AND(INDEX(claimPeriodNo,MATCH('Étape 1) Taux'!$A$8,claimPeriods,0))&gt;17,INDEX(claimPeriodNo,MATCH('Étape 1) Taux'!$A$8,claimPeriods,0))&lt;20,revenueReduction&lt;0.1),0,IF(NOT(ISNUMBER(K1290)),0,IF(G1290="Oui",0,IF($C1290="Non - avec lien de dépendance",MIN(1129,K1290,$D1290),MIN(1129,K1290)))))))</f>
        <v>Effectuez l’étape 1</v>
      </c>
      <c r="T1290" s="3" t="str">
        <f>IF(CRHPElig=" -  ","Effectuez l’étape 1",IF(CRHPElig="La baisse de revenus n'est pas admissible dans le cadre du PEREC",CRHPElig,IF(AND(INDEX(claimPeriodNo,MATCH('Étape 1) Taux'!$A$8,claimPeriods,0))&gt;17,INDEX(claimPeriodNo,MATCH('Étape 1) Taux'!$A$8,claimPeriods,0))&lt;20,revenueReduction&lt;0.1),0,IF(NOT(ISNUMBER(L1290)),0,IF(H1290="Oui",0,IF($C1290="Non - avec lien de dépendance",MIN(1129,L1290,$D1290),MIN(1129,L1290)))))))</f>
        <v>Effectuez l’étape 1</v>
      </c>
      <c r="U1290" s="3">
        <f t="shared" si="124"/>
        <v>0</v>
      </c>
      <c r="V1290" s="3">
        <f t="shared" si="125"/>
        <v>0</v>
      </c>
    </row>
    <row r="1291" spans="13:22" x14ac:dyDescent="0.3">
      <c r="M1291" s="52" t="str">
        <f t="shared" si="120"/>
        <v>Calculez d'abord la baisse moyenne de vos revenus sur 12 mois à l'étape 2)</v>
      </c>
      <c r="N1291" s="52" t="str">
        <f t="shared" si="121"/>
        <v>Calculez d'abord la baisse moyenne de vos revenus sur 12 mois à l'étape 2)</v>
      </c>
      <c r="O1291" s="52" t="str">
        <f t="shared" si="122"/>
        <v>Calculez d'abord la baisse moyenne de vos revenus sur 12 mois à l'étape 2)</v>
      </c>
      <c r="P1291" s="52" t="str">
        <f t="shared" si="123"/>
        <v>Calculez d'abord la baisse moyenne de vos revenus sur 12 mois à l'étape 2)</v>
      </c>
      <c r="Q1291" s="3" t="str">
        <f>IF(CRHPElig=" -  ","Effectuez l’étape 1",IF(CRHPElig="La baisse de revenus n'est pas admissible dans le cadre du PEREC",CRHPElig,IF(AND(INDEX(claimPeriodNo,MATCH('Étape 1) Taux'!$A$8,claimPeriods,0))&gt;17,INDEX(claimPeriodNo,MATCH('Étape 1) Taux'!$A$8,claimPeriods,0))&lt;20,revenueReduction&lt;0.1),0,IF(NOT(ISNUMBER(I1291)),0,IF(E1291="Oui",0,IF($C1291="Non - avec lien de dépendance",MIN(1129,I1291,$D1291),MIN(1129,I1291)))))))</f>
        <v>Effectuez l’étape 1</v>
      </c>
      <c r="R1291" s="3" t="str">
        <f>IF(CRHPElig=" -  ","Effectuez l’étape 1",IF(CRHPElig="La baisse de revenus n'est pas admissible dans le cadre du PEREC",CRHPElig,IF(AND(INDEX(claimPeriodNo,MATCH('Étape 1) Taux'!$A$8,claimPeriods,0))&gt;17,INDEX(claimPeriodNo,MATCH('Étape 1) Taux'!$A$8,claimPeriods,0))&lt;20,revenueReduction&lt;0.1),0,IF(NOT(ISNUMBER(J1291)),0,IF(F1291="Oui",0,IF($C1291="Non - avec lien de dépendance",MIN(1129,J1291,$D1291),MIN(1129,J1291)))))))</f>
        <v>Effectuez l’étape 1</v>
      </c>
      <c r="S1291" s="3" t="str">
        <f>IF(CRHPElig=" -  ","Effectuez l’étape 1",IF(CRHPElig="La baisse de revenus n'est pas admissible dans le cadre du PEREC",CRHPElig,IF(AND(INDEX(claimPeriodNo,MATCH('Étape 1) Taux'!$A$8,claimPeriods,0))&gt;17,INDEX(claimPeriodNo,MATCH('Étape 1) Taux'!$A$8,claimPeriods,0))&lt;20,revenueReduction&lt;0.1),0,IF(NOT(ISNUMBER(K1291)),0,IF(G1291="Oui",0,IF($C1291="Non - avec lien de dépendance",MIN(1129,K1291,$D1291),MIN(1129,K1291)))))))</f>
        <v>Effectuez l’étape 1</v>
      </c>
      <c r="T1291" s="3" t="str">
        <f>IF(CRHPElig=" -  ","Effectuez l’étape 1",IF(CRHPElig="La baisse de revenus n'est pas admissible dans le cadre du PEREC",CRHPElig,IF(AND(INDEX(claimPeriodNo,MATCH('Étape 1) Taux'!$A$8,claimPeriods,0))&gt;17,INDEX(claimPeriodNo,MATCH('Étape 1) Taux'!$A$8,claimPeriods,0))&lt;20,revenueReduction&lt;0.1),0,IF(NOT(ISNUMBER(L1291)),0,IF(H1291="Oui",0,IF($C1291="Non - avec lien de dépendance",MIN(1129,L1291,$D1291),MIN(1129,L1291)))))))</f>
        <v>Effectuez l’étape 1</v>
      </c>
      <c r="U1291" s="3">
        <f t="shared" si="124"/>
        <v>0</v>
      </c>
      <c r="V1291" s="3">
        <f t="shared" si="125"/>
        <v>0</v>
      </c>
    </row>
    <row r="1292" spans="13:22" x14ac:dyDescent="0.3">
      <c r="M1292" s="52" t="str">
        <f t="shared" si="120"/>
        <v>Calculez d'abord la baisse moyenne de vos revenus sur 12 mois à l'étape 2)</v>
      </c>
      <c r="N1292" s="52" t="str">
        <f t="shared" si="121"/>
        <v>Calculez d'abord la baisse moyenne de vos revenus sur 12 mois à l'étape 2)</v>
      </c>
      <c r="O1292" s="52" t="str">
        <f t="shared" si="122"/>
        <v>Calculez d'abord la baisse moyenne de vos revenus sur 12 mois à l'étape 2)</v>
      </c>
      <c r="P1292" s="52" t="str">
        <f t="shared" si="123"/>
        <v>Calculez d'abord la baisse moyenne de vos revenus sur 12 mois à l'étape 2)</v>
      </c>
      <c r="Q1292" s="3" t="str">
        <f>IF(CRHPElig=" -  ","Effectuez l’étape 1",IF(CRHPElig="La baisse de revenus n'est pas admissible dans le cadre du PEREC",CRHPElig,IF(AND(INDEX(claimPeriodNo,MATCH('Étape 1) Taux'!$A$8,claimPeriods,0))&gt;17,INDEX(claimPeriodNo,MATCH('Étape 1) Taux'!$A$8,claimPeriods,0))&lt;20,revenueReduction&lt;0.1),0,IF(NOT(ISNUMBER(I1292)),0,IF(E1292="Oui",0,IF($C1292="Non - avec lien de dépendance",MIN(1129,I1292,$D1292),MIN(1129,I1292)))))))</f>
        <v>Effectuez l’étape 1</v>
      </c>
      <c r="R1292" s="3" t="str">
        <f>IF(CRHPElig=" -  ","Effectuez l’étape 1",IF(CRHPElig="La baisse de revenus n'est pas admissible dans le cadre du PEREC",CRHPElig,IF(AND(INDEX(claimPeriodNo,MATCH('Étape 1) Taux'!$A$8,claimPeriods,0))&gt;17,INDEX(claimPeriodNo,MATCH('Étape 1) Taux'!$A$8,claimPeriods,0))&lt;20,revenueReduction&lt;0.1),0,IF(NOT(ISNUMBER(J1292)),0,IF(F1292="Oui",0,IF($C1292="Non - avec lien de dépendance",MIN(1129,J1292,$D1292),MIN(1129,J1292)))))))</f>
        <v>Effectuez l’étape 1</v>
      </c>
      <c r="S1292" s="3" t="str">
        <f>IF(CRHPElig=" -  ","Effectuez l’étape 1",IF(CRHPElig="La baisse de revenus n'est pas admissible dans le cadre du PEREC",CRHPElig,IF(AND(INDEX(claimPeriodNo,MATCH('Étape 1) Taux'!$A$8,claimPeriods,0))&gt;17,INDEX(claimPeriodNo,MATCH('Étape 1) Taux'!$A$8,claimPeriods,0))&lt;20,revenueReduction&lt;0.1),0,IF(NOT(ISNUMBER(K1292)),0,IF(G1292="Oui",0,IF($C1292="Non - avec lien de dépendance",MIN(1129,K1292,$D1292),MIN(1129,K1292)))))))</f>
        <v>Effectuez l’étape 1</v>
      </c>
      <c r="T1292" s="3" t="str">
        <f>IF(CRHPElig=" -  ","Effectuez l’étape 1",IF(CRHPElig="La baisse de revenus n'est pas admissible dans le cadre du PEREC",CRHPElig,IF(AND(INDEX(claimPeriodNo,MATCH('Étape 1) Taux'!$A$8,claimPeriods,0))&gt;17,INDEX(claimPeriodNo,MATCH('Étape 1) Taux'!$A$8,claimPeriods,0))&lt;20,revenueReduction&lt;0.1),0,IF(NOT(ISNUMBER(L1292)),0,IF(H1292="Oui",0,IF($C1292="Non - avec lien de dépendance",MIN(1129,L1292,$D1292),MIN(1129,L1292)))))))</f>
        <v>Effectuez l’étape 1</v>
      </c>
      <c r="U1292" s="3">
        <f t="shared" si="124"/>
        <v>0</v>
      </c>
      <c r="V1292" s="3">
        <f t="shared" si="125"/>
        <v>0</v>
      </c>
    </row>
    <row r="1293" spans="13:22" x14ac:dyDescent="0.3">
      <c r="M1293" s="52" t="str">
        <f t="shared" si="120"/>
        <v>Calculez d'abord la baisse moyenne de vos revenus sur 12 mois à l'étape 2)</v>
      </c>
      <c r="N1293" s="52" t="str">
        <f t="shared" si="121"/>
        <v>Calculez d'abord la baisse moyenne de vos revenus sur 12 mois à l'étape 2)</v>
      </c>
      <c r="O1293" s="52" t="str">
        <f t="shared" si="122"/>
        <v>Calculez d'abord la baisse moyenne de vos revenus sur 12 mois à l'étape 2)</v>
      </c>
      <c r="P1293" s="52" t="str">
        <f t="shared" si="123"/>
        <v>Calculez d'abord la baisse moyenne de vos revenus sur 12 mois à l'étape 2)</v>
      </c>
      <c r="Q1293" s="3" t="str">
        <f>IF(CRHPElig=" -  ","Effectuez l’étape 1",IF(CRHPElig="La baisse de revenus n'est pas admissible dans le cadre du PEREC",CRHPElig,IF(AND(INDEX(claimPeriodNo,MATCH('Étape 1) Taux'!$A$8,claimPeriods,0))&gt;17,INDEX(claimPeriodNo,MATCH('Étape 1) Taux'!$A$8,claimPeriods,0))&lt;20,revenueReduction&lt;0.1),0,IF(NOT(ISNUMBER(I1293)),0,IF(E1293="Oui",0,IF($C1293="Non - avec lien de dépendance",MIN(1129,I1293,$D1293),MIN(1129,I1293)))))))</f>
        <v>Effectuez l’étape 1</v>
      </c>
      <c r="R1293" s="3" t="str">
        <f>IF(CRHPElig=" -  ","Effectuez l’étape 1",IF(CRHPElig="La baisse de revenus n'est pas admissible dans le cadre du PEREC",CRHPElig,IF(AND(INDEX(claimPeriodNo,MATCH('Étape 1) Taux'!$A$8,claimPeriods,0))&gt;17,INDEX(claimPeriodNo,MATCH('Étape 1) Taux'!$A$8,claimPeriods,0))&lt;20,revenueReduction&lt;0.1),0,IF(NOT(ISNUMBER(J1293)),0,IF(F1293="Oui",0,IF($C1293="Non - avec lien de dépendance",MIN(1129,J1293,$D1293),MIN(1129,J1293)))))))</f>
        <v>Effectuez l’étape 1</v>
      </c>
      <c r="S1293" s="3" t="str">
        <f>IF(CRHPElig=" -  ","Effectuez l’étape 1",IF(CRHPElig="La baisse de revenus n'est pas admissible dans le cadre du PEREC",CRHPElig,IF(AND(INDEX(claimPeriodNo,MATCH('Étape 1) Taux'!$A$8,claimPeriods,0))&gt;17,INDEX(claimPeriodNo,MATCH('Étape 1) Taux'!$A$8,claimPeriods,0))&lt;20,revenueReduction&lt;0.1),0,IF(NOT(ISNUMBER(K1293)),0,IF(G1293="Oui",0,IF($C1293="Non - avec lien de dépendance",MIN(1129,K1293,$D1293),MIN(1129,K1293)))))))</f>
        <v>Effectuez l’étape 1</v>
      </c>
      <c r="T1293" s="3" t="str">
        <f>IF(CRHPElig=" -  ","Effectuez l’étape 1",IF(CRHPElig="La baisse de revenus n'est pas admissible dans le cadre du PEREC",CRHPElig,IF(AND(INDEX(claimPeriodNo,MATCH('Étape 1) Taux'!$A$8,claimPeriods,0))&gt;17,INDEX(claimPeriodNo,MATCH('Étape 1) Taux'!$A$8,claimPeriods,0))&lt;20,revenueReduction&lt;0.1),0,IF(NOT(ISNUMBER(L1293)),0,IF(H1293="Oui",0,IF($C1293="Non - avec lien de dépendance",MIN(1129,L1293,$D1293),MIN(1129,L1293)))))))</f>
        <v>Effectuez l’étape 1</v>
      </c>
      <c r="U1293" s="3">
        <f t="shared" si="124"/>
        <v>0</v>
      </c>
      <c r="V1293" s="3">
        <f t="shared" si="125"/>
        <v>0</v>
      </c>
    </row>
    <row r="1294" spans="13:22" x14ac:dyDescent="0.3">
      <c r="M1294" s="52" t="str">
        <f t="shared" si="120"/>
        <v>Calculez d'abord la baisse moyenne de vos revenus sur 12 mois à l'étape 2)</v>
      </c>
      <c r="N1294" s="52" t="str">
        <f t="shared" si="121"/>
        <v>Calculez d'abord la baisse moyenne de vos revenus sur 12 mois à l'étape 2)</v>
      </c>
      <c r="O1294" s="52" t="str">
        <f t="shared" si="122"/>
        <v>Calculez d'abord la baisse moyenne de vos revenus sur 12 mois à l'étape 2)</v>
      </c>
      <c r="P1294" s="52" t="str">
        <f t="shared" si="123"/>
        <v>Calculez d'abord la baisse moyenne de vos revenus sur 12 mois à l'étape 2)</v>
      </c>
      <c r="Q1294" s="3" t="str">
        <f>IF(CRHPElig=" -  ","Effectuez l’étape 1",IF(CRHPElig="La baisse de revenus n'est pas admissible dans le cadre du PEREC",CRHPElig,IF(AND(INDEX(claimPeriodNo,MATCH('Étape 1) Taux'!$A$8,claimPeriods,0))&gt;17,INDEX(claimPeriodNo,MATCH('Étape 1) Taux'!$A$8,claimPeriods,0))&lt;20,revenueReduction&lt;0.1),0,IF(NOT(ISNUMBER(I1294)),0,IF(E1294="Oui",0,IF($C1294="Non - avec lien de dépendance",MIN(1129,I1294,$D1294),MIN(1129,I1294)))))))</f>
        <v>Effectuez l’étape 1</v>
      </c>
      <c r="R1294" s="3" t="str">
        <f>IF(CRHPElig=" -  ","Effectuez l’étape 1",IF(CRHPElig="La baisse de revenus n'est pas admissible dans le cadre du PEREC",CRHPElig,IF(AND(INDEX(claimPeriodNo,MATCH('Étape 1) Taux'!$A$8,claimPeriods,0))&gt;17,INDEX(claimPeriodNo,MATCH('Étape 1) Taux'!$A$8,claimPeriods,0))&lt;20,revenueReduction&lt;0.1),0,IF(NOT(ISNUMBER(J1294)),0,IF(F1294="Oui",0,IF($C1294="Non - avec lien de dépendance",MIN(1129,J1294,$D1294),MIN(1129,J1294)))))))</f>
        <v>Effectuez l’étape 1</v>
      </c>
      <c r="S1294" s="3" t="str">
        <f>IF(CRHPElig=" -  ","Effectuez l’étape 1",IF(CRHPElig="La baisse de revenus n'est pas admissible dans le cadre du PEREC",CRHPElig,IF(AND(INDEX(claimPeriodNo,MATCH('Étape 1) Taux'!$A$8,claimPeriods,0))&gt;17,INDEX(claimPeriodNo,MATCH('Étape 1) Taux'!$A$8,claimPeriods,0))&lt;20,revenueReduction&lt;0.1),0,IF(NOT(ISNUMBER(K1294)),0,IF(G1294="Oui",0,IF($C1294="Non - avec lien de dépendance",MIN(1129,K1294,$D1294),MIN(1129,K1294)))))))</f>
        <v>Effectuez l’étape 1</v>
      </c>
      <c r="T1294" s="3" t="str">
        <f>IF(CRHPElig=" -  ","Effectuez l’étape 1",IF(CRHPElig="La baisse de revenus n'est pas admissible dans le cadre du PEREC",CRHPElig,IF(AND(INDEX(claimPeriodNo,MATCH('Étape 1) Taux'!$A$8,claimPeriods,0))&gt;17,INDEX(claimPeriodNo,MATCH('Étape 1) Taux'!$A$8,claimPeriods,0))&lt;20,revenueReduction&lt;0.1),0,IF(NOT(ISNUMBER(L1294)),0,IF(H1294="Oui",0,IF($C1294="Non - avec lien de dépendance",MIN(1129,L1294,$D1294),MIN(1129,L1294)))))))</f>
        <v>Effectuez l’étape 1</v>
      </c>
      <c r="U1294" s="3">
        <f t="shared" si="124"/>
        <v>0</v>
      </c>
      <c r="V1294" s="3">
        <f t="shared" si="125"/>
        <v>0</v>
      </c>
    </row>
    <row r="1295" spans="13:22" x14ac:dyDescent="0.3">
      <c r="M1295" s="52" t="str">
        <f t="shared" si="120"/>
        <v>Calculez d'abord la baisse moyenne de vos revenus sur 12 mois à l'étape 2)</v>
      </c>
      <c r="N1295" s="52" t="str">
        <f t="shared" si="121"/>
        <v>Calculez d'abord la baisse moyenne de vos revenus sur 12 mois à l'étape 2)</v>
      </c>
      <c r="O1295" s="52" t="str">
        <f t="shared" si="122"/>
        <v>Calculez d'abord la baisse moyenne de vos revenus sur 12 mois à l'étape 2)</v>
      </c>
      <c r="P1295" s="52" t="str">
        <f t="shared" si="123"/>
        <v>Calculez d'abord la baisse moyenne de vos revenus sur 12 mois à l'étape 2)</v>
      </c>
      <c r="Q1295" s="3" t="str">
        <f>IF(CRHPElig=" -  ","Effectuez l’étape 1",IF(CRHPElig="La baisse de revenus n'est pas admissible dans le cadre du PEREC",CRHPElig,IF(AND(INDEX(claimPeriodNo,MATCH('Étape 1) Taux'!$A$8,claimPeriods,0))&gt;17,INDEX(claimPeriodNo,MATCH('Étape 1) Taux'!$A$8,claimPeriods,0))&lt;20,revenueReduction&lt;0.1),0,IF(NOT(ISNUMBER(I1295)),0,IF(E1295="Oui",0,IF($C1295="Non - avec lien de dépendance",MIN(1129,I1295,$D1295),MIN(1129,I1295)))))))</f>
        <v>Effectuez l’étape 1</v>
      </c>
      <c r="R1295" s="3" t="str">
        <f>IF(CRHPElig=" -  ","Effectuez l’étape 1",IF(CRHPElig="La baisse de revenus n'est pas admissible dans le cadre du PEREC",CRHPElig,IF(AND(INDEX(claimPeriodNo,MATCH('Étape 1) Taux'!$A$8,claimPeriods,0))&gt;17,INDEX(claimPeriodNo,MATCH('Étape 1) Taux'!$A$8,claimPeriods,0))&lt;20,revenueReduction&lt;0.1),0,IF(NOT(ISNUMBER(J1295)),0,IF(F1295="Oui",0,IF($C1295="Non - avec lien de dépendance",MIN(1129,J1295,$D1295),MIN(1129,J1295)))))))</f>
        <v>Effectuez l’étape 1</v>
      </c>
      <c r="S1295" s="3" t="str">
        <f>IF(CRHPElig=" -  ","Effectuez l’étape 1",IF(CRHPElig="La baisse de revenus n'est pas admissible dans le cadre du PEREC",CRHPElig,IF(AND(INDEX(claimPeriodNo,MATCH('Étape 1) Taux'!$A$8,claimPeriods,0))&gt;17,INDEX(claimPeriodNo,MATCH('Étape 1) Taux'!$A$8,claimPeriods,0))&lt;20,revenueReduction&lt;0.1),0,IF(NOT(ISNUMBER(K1295)),0,IF(G1295="Oui",0,IF($C1295="Non - avec lien de dépendance",MIN(1129,K1295,$D1295),MIN(1129,K1295)))))))</f>
        <v>Effectuez l’étape 1</v>
      </c>
      <c r="T1295" s="3" t="str">
        <f>IF(CRHPElig=" -  ","Effectuez l’étape 1",IF(CRHPElig="La baisse de revenus n'est pas admissible dans le cadre du PEREC",CRHPElig,IF(AND(INDEX(claimPeriodNo,MATCH('Étape 1) Taux'!$A$8,claimPeriods,0))&gt;17,INDEX(claimPeriodNo,MATCH('Étape 1) Taux'!$A$8,claimPeriods,0))&lt;20,revenueReduction&lt;0.1),0,IF(NOT(ISNUMBER(L1295)),0,IF(H1295="Oui",0,IF($C1295="Non - avec lien de dépendance",MIN(1129,L1295,$D1295),MIN(1129,L1295)))))))</f>
        <v>Effectuez l’étape 1</v>
      </c>
      <c r="U1295" s="3">
        <f t="shared" si="124"/>
        <v>0</v>
      </c>
      <c r="V1295" s="3">
        <f t="shared" si="125"/>
        <v>0</v>
      </c>
    </row>
    <row r="1296" spans="13:22" x14ac:dyDescent="0.3">
      <c r="M1296" s="52" t="str">
        <f t="shared" si="120"/>
        <v>Calculez d'abord la baisse moyenne de vos revenus sur 12 mois à l'étape 2)</v>
      </c>
      <c r="N1296" s="52" t="str">
        <f t="shared" si="121"/>
        <v>Calculez d'abord la baisse moyenne de vos revenus sur 12 mois à l'étape 2)</v>
      </c>
      <c r="O1296" s="52" t="str">
        <f t="shared" si="122"/>
        <v>Calculez d'abord la baisse moyenne de vos revenus sur 12 mois à l'étape 2)</v>
      </c>
      <c r="P1296" s="52" t="str">
        <f t="shared" si="123"/>
        <v>Calculez d'abord la baisse moyenne de vos revenus sur 12 mois à l'étape 2)</v>
      </c>
      <c r="Q1296" s="3" t="str">
        <f>IF(CRHPElig=" -  ","Effectuez l’étape 1",IF(CRHPElig="La baisse de revenus n'est pas admissible dans le cadre du PEREC",CRHPElig,IF(AND(INDEX(claimPeriodNo,MATCH('Étape 1) Taux'!$A$8,claimPeriods,0))&gt;17,INDEX(claimPeriodNo,MATCH('Étape 1) Taux'!$A$8,claimPeriods,0))&lt;20,revenueReduction&lt;0.1),0,IF(NOT(ISNUMBER(I1296)),0,IF(E1296="Oui",0,IF($C1296="Non - avec lien de dépendance",MIN(1129,I1296,$D1296),MIN(1129,I1296)))))))</f>
        <v>Effectuez l’étape 1</v>
      </c>
      <c r="R1296" s="3" t="str">
        <f>IF(CRHPElig=" -  ","Effectuez l’étape 1",IF(CRHPElig="La baisse de revenus n'est pas admissible dans le cadre du PEREC",CRHPElig,IF(AND(INDEX(claimPeriodNo,MATCH('Étape 1) Taux'!$A$8,claimPeriods,0))&gt;17,INDEX(claimPeriodNo,MATCH('Étape 1) Taux'!$A$8,claimPeriods,0))&lt;20,revenueReduction&lt;0.1),0,IF(NOT(ISNUMBER(J1296)),0,IF(F1296="Oui",0,IF($C1296="Non - avec lien de dépendance",MIN(1129,J1296,$D1296),MIN(1129,J1296)))))))</f>
        <v>Effectuez l’étape 1</v>
      </c>
      <c r="S1296" s="3" t="str">
        <f>IF(CRHPElig=" -  ","Effectuez l’étape 1",IF(CRHPElig="La baisse de revenus n'est pas admissible dans le cadre du PEREC",CRHPElig,IF(AND(INDEX(claimPeriodNo,MATCH('Étape 1) Taux'!$A$8,claimPeriods,0))&gt;17,INDEX(claimPeriodNo,MATCH('Étape 1) Taux'!$A$8,claimPeriods,0))&lt;20,revenueReduction&lt;0.1),0,IF(NOT(ISNUMBER(K1296)),0,IF(G1296="Oui",0,IF($C1296="Non - avec lien de dépendance",MIN(1129,K1296,$D1296),MIN(1129,K1296)))))))</f>
        <v>Effectuez l’étape 1</v>
      </c>
      <c r="T1296" s="3" t="str">
        <f>IF(CRHPElig=" -  ","Effectuez l’étape 1",IF(CRHPElig="La baisse de revenus n'est pas admissible dans le cadre du PEREC",CRHPElig,IF(AND(INDEX(claimPeriodNo,MATCH('Étape 1) Taux'!$A$8,claimPeriods,0))&gt;17,INDEX(claimPeriodNo,MATCH('Étape 1) Taux'!$A$8,claimPeriods,0))&lt;20,revenueReduction&lt;0.1),0,IF(NOT(ISNUMBER(L1296)),0,IF(H1296="Oui",0,IF($C1296="Non - avec lien de dépendance",MIN(1129,L1296,$D1296),MIN(1129,L1296)))))))</f>
        <v>Effectuez l’étape 1</v>
      </c>
      <c r="U1296" s="3">
        <f t="shared" si="124"/>
        <v>0</v>
      </c>
      <c r="V1296" s="3">
        <f t="shared" si="125"/>
        <v>0</v>
      </c>
    </row>
    <row r="1297" spans="13:22" x14ac:dyDescent="0.3">
      <c r="M1297" s="52" t="str">
        <f t="shared" si="120"/>
        <v>Calculez d'abord la baisse moyenne de vos revenus sur 12 mois à l'étape 2)</v>
      </c>
      <c r="N1297" s="52" t="str">
        <f t="shared" si="121"/>
        <v>Calculez d'abord la baisse moyenne de vos revenus sur 12 mois à l'étape 2)</v>
      </c>
      <c r="O1297" s="52" t="str">
        <f t="shared" si="122"/>
        <v>Calculez d'abord la baisse moyenne de vos revenus sur 12 mois à l'étape 2)</v>
      </c>
      <c r="P1297" s="52" t="str">
        <f t="shared" si="123"/>
        <v>Calculez d'abord la baisse moyenne de vos revenus sur 12 mois à l'étape 2)</v>
      </c>
      <c r="Q1297" s="3" t="str">
        <f>IF(CRHPElig=" -  ","Effectuez l’étape 1",IF(CRHPElig="La baisse de revenus n'est pas admissible dans le cadre du PEREC",CRHPElig,IF(AND(INDEX(claimPeriodNo,MATCH('Étape 1) Taux'!$A$8,claimPeriods,0))&gt;17,INDEX(claimPeriodNo,MATCH('Étape 1) Taux'!$A$8,claimPeriods,0))&lt;20,revenueReduction&lt;0.1),0,IF(NOT(ISNUMBER(I1297)),0,IF(E1297="Oui",0,IF($C1297="Non - avec lien de dépendance",MIN(1129,I1297,$D1297),MIN(1129,I1297)))))))</f>
        <v>Effectuez l’étape 1</v>
      </c>
      <c r="R1297" s="3" t="str">
        <f>IF(CRHPElig=" -  ","Effectuez l’étape 1",IF(CRHPElig="La baisse de revenus n'est pas admissible dans le cadre du PEREC",CRHPElig,IF(AND(INDEX(claimPeriodNo,MATCH('Étape 1) Taux'!$A$8,claimPeriods,0))&gt;17,INDEX(claimPeriodNo,MATCH('Étape 1) Taux'!$A$8,claimPeriods,0))&lt;20,revenueReduction&lt;0.1),0,IF(NOT(ISNUMBER(J1297)),0,IF(F1297="Oui",0,IF($C1297="Non - avec lien de dépendance",MIN(1129,J1297,$D1297),MIN(1129,J1297)))))))</f>
        <v>Effectuez l’étape 1</v>
      </c>
      <c r="S1297" s="3" t="str">
        <f>IF(CRHPElig=" -  ","Effectuez l’étape 1",IF(CRHPElig="La baisse de revenus n'est pas admissible dans le cadre du PEREC",CRHPElig,IF(AND(INDEX(claimPeriodNo,MATCH('Étape 1) Taux'!$A$8,claimPeriods,0))&gt;17,INDEX(claimPeriodNo,MATCH('Étape 1) Taux'!$A$8,claimPeriods,0))&lt;20,revenueReduction&lt;0.1),0,IF(NOT(ISNUMBER(K1297)),0,IF(G1297="Oui",0,IF($C1297="Non - avec lien de dépendance",MIN(1129,K1297,$D1297),MIN(1129,K1297)))))))</f>
        <v>Effectuez l’étape 1</v>
      </c>
      <c r="T1297" s="3" t="str">
        <f>IF(CRHPElig=" -  ","Effectuez l’étape 1",IF(CRHPElig="La baisse de revenus n'est pas admissible dans le cadre du PEREC",CRHPElig,IF(AND(INDEX(claimPeriodNo,MATCH('Étape 1) Taux'!$A$8,claimPeriods,0))&gt;17,INDEX(claimPeriodNo,MATCH('Étape 1) Taux'!$A$8,claimPeriods,0))&lt;20,revenueReduction&lt;0.1),0,IF(NOT(ISNUMBER(L1297)),0,IF(H1297="Oui",0,IF($C1297="Non - avec lien de dépendance",MIN(1129,L1297,$D1297),MIN(1129,L1297)))))))</f>
        <v>Effectuez l’étape 1</v>
      </c>
      <c r="U1297" s="3">
        <f t="shared" si="124"/>
        <v>0</v>
      </c>
      <c r="V1297" s="3">
        <f t="shared" si="125"/>
        <v>0</v>
      </c>
    </row>
    <row r="1298" spans="13:22" x14ac:dyDescent="0.3">
      <c r="M1298" s="52" t="str">
        <f t="shared" si="120"/>
        <v>Calculez d'abord la baisse moyenne de vos revenus sur 12 mois à l'étape 2)</v>
      </c>
      <c r="N1298" s="52" t="str">
        <f t="shared" si="121"/>
        <v>Calculez d'abord la baisse moyenne de vos revenus sur 12 mois à l'étape 2)</v>
      </c>
      <c r="O1298" s="52" t="str">
        <f t="shared" si="122"/>
        <v>Calculez d'abord la baisse moyenne de vos revenus sur 12 mois à l'étape 2)</v>
      </c>
      <c r="P1298" s="52" t="str">
        <f t="shared" si="123"/>
        <v>Calculez d'abord la baisse moyenne de vos revenus sur 12 mois à l'étape 2)</v>
      </c>
      <c r="Q1298" s="3" t="str">
        <f>IF(CRHPElig=" -  ","Effectuez l’étape 1",IF(CRHPElig="La baisse de revenus n'est pas admissible dans le cadre du PEREC",CRHPElig,IF(AND(INDEX(claimPeriodNo,MATCH('Étape 1) Taux'!$A$8,claimPeriods,0))&gt;17,INDEX(claimPeriodNo,MATCH('Étape 1) Taux'!$A$8,claimPeriods,0))&lt;20,revenueReduction&lt;0.1),0,IF(NOT(ISNUMBER(I1298)),0,IF(E1298="Oui",0,IF($C1298="Non - avec lien de dépendance",MIN(1129,I1298,$D1298),MIN(1129,I1298)))))))</f>
        <v>Effectuez l’étape 1</v>
      </c>
      <c r="R1298" s="3" t="str">
        <f>IF(CRHPElig=" -  ","Effectuez l’étape 1",IF(CRHPElig="La baisse de revenus n'est pas admissible dans le cadre du PEREC",CRHPElig,IF(AND(INDEX(claimPeriodNo,MATCH('Étape 1) Taux'!$A$8,claimPeriods,0))&gt;17,INDEX(claimPeriodNo,MATCH('Étape 1) Taux'!$A$8,claimPeriods,0))&lt;20,revenueReduction&lt;0.1),0,IF(NOT(ISNUMBER(J1298)),0,IF(F1298="Oui",0,IF($C1298="Non - avec lien de dépendance",MIN(1129,J1298,$D1298),MIN(1129,J1298)))))))</f>
        <v>Effectuez l’étape 1</v>
      </c>
      <c r="S1298" s="3" t="str">
        <f>IF(CRHPElig=" -  ","Effectuez l’étape 1",IF(CRHPElig="La baisse de revenus n'est pas admissible dans le cadre du PEREC",CRHPElig,IF(AND(INDEX(claimPeriodNo,MATCH('Étape 1) Taux'!$A$8,claimPeriods,0))&gt;17,INDEX(claimPeriodNo,MATCH('Étape 1) Taux'!$A$8,claimPeriods,0))&lt;20,revenueReduction&lt;0.1),0,IF(NOT(ISNUMBER(K1298)),0,IF(G1298="Oui",0,IF($C1298="Non - avec lien de dépendance",MIN(1129,K1298,$D1298),MIN(1129,K1298)))))))</f>
        <v>Effectuez l’étape 1</v>
      </c>
      <c r="T1298" s="3" t="str">
        <f>IF(CRHPElig=" -  ","Effectuez l’étape 1",IF(CRHPElig="La baisse de revenus n'est pas admissible dans le cadre du PEREC",CRHPElig,IF(AND(INDEX(claimPeriodNo,MATCH('Étape 1) Taux'!$A$8,claimPeriods,0))&gt;17,INDEX(claimPeriodNo,MATCH('Étape 1) Taux'!$A$8,claimPeriods,0))&lt;20,revenueReduction&lt;0.1),0,IF(NOT(ISNUMBER(L1298)),0,IF(H1298="Oui",0,IF($C1298="Non - avec lien de dépendance",MIN(1129,L1298,$D1298),MIN(1129,L1298)))))))</f>
        <v>Effectuez l’étape 1</v>
      </c>
      <c r="U1298" s="3">
        <f t="shared" si="124"/>
        <v>0</v>
      </c>
      <c r="V1298" s="3">
        <f t="shared" si="125"/>
        <v>0</v>
      </c>
    </row>
    <row r="1299" spans="13:22" x14ac:dyDescent="0.3">
      <c r="M1299" s="52" t="str">
        <f t="shared" si="120"/>
        <v>Calculez d'abord la baisse moyenne de vos revenus sur 12 mois à l'étape 2)</v>
      </c>
      <c r="N1299" s="52" t="str">
        <f t="shared" si="121"/>
        <v>Calculez d'abord la baisse moyenne de vos revenus sur 12 mois à l'étape 2)</v>
      </c>
      <c r="O1299" s="52" t="str">
        <f t="shared" si="122"/>
        <v>Calculez d'abord la baisse moyenne de vos revenus sur 12 mois à l'étape 2)</v>
      </c>
      <c r="P1299" s="52" t="str">
        <f t="shared" si="123"/>
        <v>Calculez d'abord la baisse moyenne de vos revenus sur 12 mois à l'étape 2)</v>
      </c>
      <c r="Q1299" s="3" t="str">
        <f>IF(CRHPElig=" -  ","Effectuez l’étape 1",IF(CRHPElig="La baisse de revenus n'est pas admissible dans le cadre du PEREC",CRHPElig,IF(AND(INDEX(claimPeriodNo,MATCH('Étape 1) Taux'!$A$8,claimPeriods,0))&gt;17,INDEX(claimPeriodNo,MATCH('Étape 1) Taux'!$A$8,claimPeriods,0))&lt;20,revenueReduction&lt;0.1),0,IF(NOT(ISNUMBER(I1299)),0,IF(E1299="Oui",0,IF($C1299="Non - avec lien de dépendance",MIN(1129,I1299,$D1299),MIN(1129,I1299)))))))</f>
        <v>Effectuez l’étape 1</v>
      </c>
      <c r="R1299" s="3" t="str">
        <f>IF(CRHPElig=" -  ","Effectuez l’étape 1",IF(CRHPElig="La baisse de revenus n'est pas admissible dans le cadre du PEREC",CRHPElig,IF(AND(INDEX(claimPeriodNo,MATCH('Étape 1) Taux'!$A$8,claimPeriods,0))&gt;17,INDEX(claimPeriodNo,MATCH('Étape 1) Taux'!$A$8,claimPeriods,0))&lt;20,revenueReduction&lt;0.1),0,IF(NOT(ISNUMBER(J1299)),0,IF(F1299="Oui",0,IF($C1299="Non - avec lien de dépendance",MIN(1129,J1299,$D1299),MIN(1129,J1299)))))))</f>
        <v>Effectuez l’étape 1</v>
      </c>
      <c r="S1299" s="3" t="str">
        <f>IF(CRHPElig=" -  ","Effectuez l’étape 1",IF(CRHPElig="La baisse de revenus n'est pas admissible dans le cadre du PEREC",CRHPElig,IF(AND(INDEX(claimPeriodNo,MATCH('Étape 1) Taux'!$A$8,claimPeriods,0))&gt;17,INDEX(claimPeriodNo,MATCH('Étape 1) Taux'!$A$8,claimPeriods,0))&lt;20,revenueReduction&lt;0.1),0,IF(NOT(ISNUMBER(K1299)),0,IF(G1299="Oui",0,IF($C1299="Non - avec lien de dépendance",MIN(1129,K1299,$D1299),MIN(1129,K1299)))))))</f>
        <v>Effectuez l’étape 1</v>
      </c>
      <c r="T1299" s="3" t="str">
        <f>IF(CRHPElig=" -  ","Effectuez l’étape 1",IF(CRHPElig="La baisse de revenus n'est pas admissible dans le cadre du PEREC",CRHPElig,IF(AND(INDEX(claimPeriodNo,MATCH('Étape 1) Taux'!$A$8,claimPeriods,0))&gt;17,INDEX(claimPeriodNo,MATCH('Étape 1) Taux'!$A$8,claimPeriods,0))&lt;20,revenueReduction&lt;0.1),0,IF(NOT(ISNUMBER(L1299)),0,IF(H1299="Oui",0,IF($C1299="Non - avec lien de dépendance",MIN(1129,L1299,$D1299),MIN(1129,L1299)))))))</f>
        <v>Effectuez l’étape 1</v>
      </c>
      <c r="U1299" s="3">
        <f t="shared" si="124"/>
        <v>0</v>
      </c>
      <c r="V1299" s="3">
        <f t="shared" si="125"/>
        <v>0</v>
      </c>
    </row>
    <row r="1300" spans="13:22" x14ac:dyDescent="0.3">
      <c r="M1300" s="52" t="str">
        <f t="shared" si="120"/>
        <v>Calculez d'abord la baisse moyenne de vos revenus sur 12 mois à l'étape 2)</v>
      </c>
      <c r="N1300" s="52" t="str">
        <f t="shared" si="121"/>
        <v>Calculez d'abord la baisse moyenne de vos revenus sur 12 mois à l'étape 2)</v>
      </c>
      <c r="O1300" s="52" t="str">
        <f t="shared" si="122"/>
        <v>Calculez d'abord la baisse moyenne de vos revenus sur 12 mois à l'étape 2)</v>
      </c>
      <c r="P1300" s="52" t="str">
        <f t="shared" si="123"/>
        <v>Calculez d'abord la baisse moyenne de vos revenus sur 12 mois à l'étape 2)</v>
      </c>
      <c r="Q1300" s="3" t="str">
        <f>IF(CRHPElig=" -  ","Effectuez l’étape 1",IF(CRHPElig="La baisse de revenus n'est pas admissible dans le cadre du PEREC",CRHPElig,IF(AND(INDEX(claimPeriodNo,MATCH('Étape 1) Taux'!$A$8,claimPeriods,0))&gt;17,INDEX(claimPeriodNo,MATCH('Étape 1) Taux'!$A$8,claimPeriods,0))&lt;20,revenueReduction&lt;0.1),0,IF(NOT(ISNUMBER(I1300)),0,IF(E1300="Oui",0,IF($C1300="Non - avec lien de dépendance",MIN(1129,I1300,$D1300),MIN(1129,I1300)))))))</f>
        <v>Effectuez l’étape 1</v>
      </c>
      <c r="R1300" s="3" t="str">
        <f>IF(CRHPElig=" -  ","Effectuez l’étape 1",IF(CRHPElig="La baisse de revenus n'est pas admissible dans le cadre du PEREC",CRHPElig,IF(AND(INDEX(claimPeriodNo,MATCH('Étape 1) Taux'!$A$8,claimPeriods,0))&gt;17,INDEX(claimPeriodNo,MATCH('Étape 1) Taux'!$A$8,claimPeriods,0))&lt;20,revenueReduction&lt;0.1),0,IF(NOT(ISNUMBER(J1300)),0,IF(F1300="Oui",0,IF($C1300="Non - avec lien de dépendance",MIN(1129,J1300,$D1300),MIN(1129,J1300)))))))</f>
        <v>Effectuez l’étape 1</v>
      </c>
      <c r="S1300" s="3" t="str">
        <f>IF(CRHPElig=" -  ","Effectuez l’étape 1",IF(CRHPElig="La baisse de revenus n'est pas admissible dans le cadre du PEREC",CRHPElig,IF(AND(INDEX(claimPeriodNo,MATCH('Étape 1) Taux'!$A$8,claimPeriods,0))&gt;17,INDEX(claimPeriodNo,MATCH('Étape 1) Taux'!$A$8,claimPeriods,0))&lt;20,revenueReduction&lt;0.1),0,IF(NOT(ISNUMBER(K1300)),0,IF(G1300="Oui",0,IF($C1300="Non - avec lien de dépendance",MIN(1129,K1300,$D1300),MIN(1129,K1300)))))))</f>
        <v>Effectuez l’étape 1</v>
      </c>
      <c r="T1300" s="3" t="str">
        <f>IF(CRHPElig=" -  ","Effectuez l’étape 1",IF(CRHPElig="La baisse de revenus n'est pas admissible dans le cadre du PEREC",CRHPElig,IF(AND(INDEX(claimPeriodNo,MATCH('Étape 1) Taux'!$A$8,claimPeriods,0))&gt;17,INDEX(claimPeriodNo,MATCH('Étape 1) Taux'!$A$8,claimPeriods,0))&lt;20,revenueReduction&lt;0.1),0,IF(NOT(ISNUMBER(L1300)),0,IF(H1300="Oui",0,IF($C1300="Non - avec lien de dépendance",MIN(1129,L1300,$D1300),MIN(1129,L1300)))))))</f>
        <v>Effectuez l’étape 1</v>
      </c>
      <c r="U1300" s="3">
        <f t="shared" si="124"/>
        <v>0</v>
      </c>
      <c r="V1300" s="3">
        <f t="shared" si="125"/>
        <v>0</v>
      </c>
    </row>
    <row r="1301" spans="13:22" x14ac:dyDescent="0.3">
      <c r="M1301" s="52" t="str">
        <f t="shared" si="120"/>
        <v>Calculez d'abord la baisse moyenne de vos revenus sur 12 mois à l'étape 2)</v>
      </c>
      <c r="N1301" s="52" t="str">
        <f t="shared" si="121"/>
        <v>Calculez d'abord la baisse moyenne de vos revenus sur 12 mois à l'étape 2)</v>
      </c>
      <c r="O1301" s="52" t="str">
        <f t="shared" si="122"/>
        <v>Calculez d'abord la baisse moyenne de vos revenus sur 12 mois à l'étape 2)</v>
      </c>
      <c r="P1301" s="52" t="str">
        <f t="shared" si="123"/>
        <v>Calculez d'abord la baisse moyenne de vos revenus sur 12 mois à l'étape 2)</v>
      </c>
      <c r="Q1301" s="3" t="str">
        <f>IF(CRHPElig=" -  ","Effectuez l’étape 1",IF(CRHPElig="La baisse de revenus n'est pas admissible dans le cadre du PEREC",CRHPElig,IF(AND(INDEX(claimPeriodNo,MATCH('Étape 1) Taux'!$A$8,claimPeriods,0))&gt;17,INDEX(claimPeriodNo,MATCH('Étape 1) Taux'!$A$8,claimPeriods,0))&lt;20,revenueReduction&lt;0.1),0,IF(NOT(ISNUMBER(I1301)),0,IF(E1301="Oui",0,IF($C1301="Non - avec lien de dépendance",MIN(1129,I1301,$D1301),MIN(1129,I1301)))))))</f>
        <v>Effectuez l’étape 1</v>
      </c>
      <c r="R1301" s="3" t="str">
        <f>IF(CRHPElig=" -  ","Effectuez l’étape 1",IF(CRHPElig="La baisse de revenus n'est pas admissible dans le cadre du PEREC",CRHPElig,IF(AND(INDEX(claimPeriodNo,MATCH('Étape 1) Taux'!$A$8,claimPeriods,0))&gt;17,INDEX(claimPeriodNo,MATCH('Étape 1) Taux'!$A$8,claimPeriods,0))&lt;20,revenueReduction&lt;0.1),0,IF(NOT(ISNUMBER(J1301)),0,IF(F1301="Oui",0,IF($C1301="Non - avec lien de dépendance",MIN(1129,J1301,$D1301),MIN(1129,J1301)))))))</f>
        <v>Effectuez l’étape 1</v>
      </c>
      <c r="S1301" s="3" t="str">
        <f>IF(CRHPElig=" -  ","Effectuez l’étape 1",IF(CRHPElig="La baisse de revenus n'est pas admissible dans le cadre du PEREC",CRHPElig,IF(AND(INDEX(claimPeriodNo,MATCH('Étape 1) Taux'!$A$8,claimPeriods,0))&gt;17,INDEX(claimPeriodNo,MATCH('Étape 1) Taux'!$A$8,claimPeriods,0))&lt;20,revenueReduction&lt;0.1),0,IF(NOT(ISNUMBER(K1301)),0,IF(G1301="Oui",0,IF($C1301="Non - avec lien de dépendance",MIN(1129,K1301,$D1301),MIN(1129,K1301)))))))</f>
        <v>Effectuez l’étape 1</v>
      </c>
      <c r="T1301" s="3" t="str">
        <f>IF(CRHPElig=" -  ","Effectuez l’étape 1",IF(CRHPElig="La baisse de revenus n'est pas admissible dans le cadre du PEREC",CRHPElig,IF(AND(INDEX(claimPeriodNo,MATCH('Étape 1) Taux'!$A$8,claimPeriods,0))&gt;17,INDEX(claimPeriodNo,MATCH('Étape 1) Taux'!$A$8,claimPeriods,0))&lt;20,revenueReduction&lt;0.1),0,IF(NOT(ISNUMBER(L1301)),0,IF(H1301="Oui",0,IF($C1301="Non - avec lien de dépendance",MIN(1129,L1301,$D1301),MIN(1129,L1301)))))))</f>
        <v>Effectuez l’étape 1</v>
      </c>
      <c r="U1301" s="3">
        <f t="shared" si="124"/>
        <v>0</v>
      </c>
      <c r="V1301" s="3">
        <f t="shared" si="125"/>
        <v>0</v>
      </c>
    </row>
    <row r="1302" spans="13:22" x14ac:dyDescent="0.3">
      <c r="M1302" s="52" t="str">
        <f t="shared" si="120"/>
        <v>Calculez d'abord la baisse moyenne de vos revenus sur 12 mois à l'étape 2)</v>
      </c>
      <c r="N1302" s="52" t="str">
        <f t="shared" si="121"/>
        <v>Calculez d'abord la baisse moyenne de vos revenus sur 12 mois à l'étape 2)</v>
      </c>
      <c r="O1302" s="52" t="str">
        <f t="shared" si="122"/>
        <v>Calculez d'abord la baisse moyenne de vos revenus sur 12 mois à l'étape 2)</v>
      </c>
      <c r="P1302" s="52" t="str">
        <f t="shared" si="123"/>
        <v>Calculez d'abord la baisse moyenne de vos revenus sur 12 mois à l'étape 2)</v>
      </c>
      <c r="Q1302" s="3" t="str">
        <f>IF(CRHPElig=" -  ","Effectuez l’étape 1",IF(CRHPElig="La baisse de revenus n'est pas admissible dans le cadre du PEREC",CRHPElig,IF(AND(INDEX(claimPeriodNo,MATCH('Étape 1) Taux'!$A$8,claimPeriods,0))&gt;17,INDEX(claimPeriodNo,MATCH('Étape 1) Taux'!$A$8,claimPeriods,0))&lt;20,revenueReduction&lt;0.1),0,IF(NOT(ISNUMBER(I1302)),0,IF(E1302="Oui",0,IF($C1302="Non - avec lien de dépendance",MIN(1129,I1302,$D1302),MIN(1129,I1302)))))))</f>
        <v>Effectuez l’étape 1</v>
      </c>
      <c r="R1302" s="3" t="str">
        <f>IF(CRHPElig=" -  ","Effectuez l’étape 1",IF(CRHPElig="La baisse de revenus n'est pas admissible dans le cadre du PEREC",CRHPElig,IF(AND(INDEX(claimPeriodNo,MATCH('Étape 1) Taux'!$A$8,claimPeriods,0))&gt;17,INDEX(claimPeriodNo,MATCH('Étape 1) Taux'!$A$8,claimPeriods,0))&lt;20,revenueReduction&lt;0.1),0,IF(NOT(ISNUMBER(J1302)),0,IF(F1302="Oui",0,IF($C1302="Non - avec lien de dépendance",MIN(1129,J1302,$D1302),MIN(1129,J1302)))))))</f>
        <v>Effectuez l’étape 1</v>
      </c>
      <c r="S1302" s="3" t="str">
        <f>IF(CRHPElig=" -  ","Effectuez l’étape 1",IF(CRHPElig="La baisse de revenus n'est pas admissible dans le cadre du PEREC",CRHPElig,IF(AND(INDEX(claimPeriodNo,MATCH('Étape 1) Taux'!$A$8,claimPeriods,0))&gt;17,INDEX(claimPeriodNo,MATCH('Étape 1) Taux'!$A$8,claimPeriods,0))&lt;20,revenueReduction&lt;0.1),0,IF(NOT(ISNUMBER(K1302)),0,IF(G1302="Oui",0,IF($C1302="Non - avec lien de dépendance",MIN(1129,K1302,$D1302),MIN(1129,K1302)))))))</f>
        <v>Effectuez l’étape 1</v>
      </c>
      <c r="T1302" s="3" t="str">
        <f>IF(CRHPElig=" -  ","Effectuez l’étape 1",IF(CRHPElig="La baisse de revenus n'est pas admissible dans le cadre du PEREC",CRHPElig,IF(AND(INDEX(claimPeriodNo,MATCH('Étape 1) Taux'!$A$8,claimPeriods,0))&gt;17,INDEX(claimPeriodNo,MATCH('Étape 1) Taux'!$A$8,claimPeriods,0))&lt;20,revenueReduction&lt;0.1),0,IF(NOT(ISNUMBER(L1302)),0,IF(H1302="Oui",0,IF($C1302="Non - avec lien de dépendance",MIN(1129,L1302,$D1302),MIN(1129,L1302)))))))</f>
        <v>Effectuez l’étape 1</v>
      </c>
      <c r="U1302" s="3">
        <f t="shared" si="124"/>
        <v>0</v>
      </c>
      <c r="V1302" s="3">
        <f t="shared" si="125"/>
        <v>0</v>
      </c>
    </row>
    <row r="1303" spans="13:22" x14ac:dyDescent="0.3">
      <c r="M1303" s="52" t="str">
        <f t="shared" si="120"/>
        <v>Calculez d'abord la baisse moyenne de vos revenus sur 12 mois à l'étape 2)</v>
      </c>
      <c r="N1303" s="52" t="str">
        <f t="shared" si="121"/>
        <v>Calculez d'abord la baisse moyenne de vos revenus sur 12 mois à l'étape 2)</v>
      </c>
      <c r="O1303" s="52" t="str">
        <f t="shared" si="122"/>
        <v>Calculez d'abord la baisse moyenne de vos revenus sur 12 mois à l'étape 2)</v>
      </c>
      <c r="P1303" s="52" t="str">
        <f t="shared" si="123"/>
        <v>Calculez d'abord la baisse moyenne de vos revenus sur 12 mois à l'étape 2)</v>
      </c>
      <c r="Q1303" s="3" t="str">
        <f>IF(CRHPElig=" -  ","Effectuez l’étape 1",IF(CRHPElig="La baisse de revenus n'est pas admissible dans le cadre du PEREC",CRHPElig,IF(AND(INDEX(claimPeriodNo,MATCH('Étape 1) Taux'!$A$8,claimPeriods,0))&gt;17,INDEX(claimPeriodNo,MATCH('Étape 1) Taux'!$A$8,claimPeriods,0))&lt;20,revenueReduction&lt;0.1),0,IF(NOT(ISNUMBER(I1303)),0,IF(E1303="Oui",0,IF($C1303="Non - avec lien de dépendance",MIN(1129,I1303,$D1303),MIN(1129,I1303)))))))</f>
        <v>Effectuez l’étape 1</v>
      </c>
      <c r="R1303" s="3" t="str">
        <f>IF(CRHPElig=" -  ","Effectuez l’étape 1",IF(CRHPElig="La baisse de revenus n'est pas admissible dans le cadre du PEREC",CRHPElig,IF(AND(INDEX(claimPeriodNo,MATCH('Étape 1) Taux'!$A$8,claimPeriods,0))&gt;17,INDEX(claimPeriodNo,MATCH('Étape 1) Taux'!$A$8,claimPeriods,0))&lt;20,revenueReduction&lt;0.1),0,IF(NOT(ISNUMBER(J1303)),0,IF(F1303="Oui",0,IF($C1303="Non - avec lien de dépendance",MIN(1129,J1303,$D1303),MIN(1129,J1303)))))))</f>
        <v>Effectuez l’étape 1</v>
      </c>
      <c r="S1303" s="3" t="str">
        <f>IF(CRHPElig=" -  ","Effectuez l’étape 1",IF(CRHPElig="La baisse de revenus n'est pas admissible dans le cadre du PEREC",CRHPElig,IF(AND(INDEX(claimPeriodNo,MATCH('Étape 1) Taux'!$A$8,claimPeriods,0))&gt;17,INDEX(claimPeriodNo,MATCH('Étape 1) Taux'!$A$8,claimPeriods,0))&lt;20,revenueReduction&lt;0.1),0,IF(NOT(ISNUMBER(K1303)),0,IF(G1303="Oui",0,IF($C1303="Non - avec lien de dépendance",MIN(1129,K1303,$D1303),MIN(1129,K1303)))))))</f>
        <v>Effectuez l’étape 1</v>
      </c>
      <c r="T1303" s="3" t="str">
        <f>IF(CRHPElig=" -  ","Effectuez l’étape 1",IF(CRHPElig="La baisse de revenus n'est pas admissible dans le cadre du PEREC",CRHPElig,IF(AND(INDEX(claimPeriodNo,MATCH('Étape 1) Taux'!$A$8,claimPeriods,0))&gt;17,INDEX(claimPeriodNo,MATCH('Étape 1) Taux'!$A$8,claimPeriods,0))&lt;20,revenueReduction&lt;0.1),0,IF(NOT(ISNUMBER(L1303)),0,IF(H1303="Oui",0,IF($C1303="Non - avec lien de dépendance",MIN(1129,L1303,$D1303),MIN(1129,L1303)))))))</f>
        <v>Effectuez l’étape 1</v>
      </c>
      <c r="U1303" s="3">
        <f t="shared" si="124"/>
        <v>0</v>
      </c>
      <c r="V1303" s="3">
        <f t="shared" si="125"/>
        <v>0</v>
      </c>
    </row>
    <row r="1304" spans="13:22" x14ac:dyDescent="0.3">
      <c r="M1304" s="52" t="str">
        <f t="shared" si="120"/>
        <v>Calculez d'abord la baisse moyenne de vos revenus sur 12 mois à l'étape 2)</v>
      </c>
      <c r="N1304" s="52" t="str">
        <f t="shared" si="121"/>
        <v>Calculez d'abord la baisse moyenne de vos revenus sur 12 mois à l'étape 2)</v>
      </c>
      <c r="O1304" s="52" t="str">
        <f t="shared" si="122"/>
        <v>Calculez d'abord la baisse moyenne de vos revenus sur 12 mois à l'étape 2)</v>
      </c>
      <c r="P1304" s="52" t="str">
        <f t="shared" si="123"/>
        <v>Calculez d'abord la baisse moyenne de vos revenus sur 12 mois à l'étape 2)</v>
      </c>
      <c r="Q1304" s="3" t="str">
        <f>IF(CRHPElig=" -  ","Effectuez l’étape 1",IF(CRHPElig="La baisse de revenus n'est pas admissible dans le cadre du PEREC",CRHPElig,IF(AND(INDEX(claimPeriodNo,MATCH('Étape 1) Taux'!$A$8,claimPeriods,0))&gt;17,INDEX(claimPeriodNo,MATCH('Étape 1) Taux'!$A$8,claimPeriods,0))&lt;20,revenueReduction&lt;0.1),0,IF(NOT(ISNUMBER(I1304)),0,IF(E1304="Oui",0,IF($C1304="Non - avec lien de dépendance",MIN(1129,I1304,$D1304),MIN(1129,I1304)))))))</f>
        <v>Effectuez l’étape 1</v>
      </c>
      <c r="R1304" s="3" t="str">
        <f>IF(CRHPElig=" -  ","Effectuez l’étape 1",IF(CRHPElig="La baisse de revenus n'est pas admissible dans le cadre du PEREC",CRHPElig,IF(AND(INDEX(claimPeriodNo,MATCH('Étape 1) Taux'!$A$8,claimPeriods,0))&gt;17,INDEX(claimPeriodNo,MATCH('Étape 1) Taux'!$A$8,claimPeriods,0))&lt;20,revenueReduction&lt;0.1),0,IF(NOT(ISNUMBER(J1304)),0,IF(F1304="Oui",0,IF($C1304="Non - avec lien de dépendance",MIN(1129,J1304,$D1304),MIN(1129,J1304)))))))</f>
        <v>Effectuez l’étape 1</v>
      </c>
      <c r="S1304" s="3" t="str">
        <f>IF(CRHPElig=" -  ","Effectuez l’étape 1",IF(CRHPElig="La baisse de revenus n'est pas admissible dans le cadre du PEREC",CRHPElig,IF(AND(INDEX(claimPeriodNo,MATCH('Étape 1) Taux'!$A$8,claimPeriods,0))&gt;17,INDEX(claimPeriodNo,MATCH('Étape 1) Taux'!$A$8,claimPeriods,0))&lt;20,revenueReduction&lt;0.1),0,IF(NOT(ISNUMBER(K1304)),0,IF(G1304="Oui",0,IF($C1304="Non - avec lien de dépendance",MIN(1129,K1304,$D1304),MIN(1129,K1304)))))))</f>
        <v>Effectuez l’étape 1</v>
      </c>
      <c r="T1304" s="3" t="str">
        <f>IF(CRHPElig=" -  ","Effectuez l’étape 1",IF(CRHPElig="La baisse de revenus n'est pas admissible dans le cadre du PEREC",CRHPElig,IF(AND(INDEX(claimPeriodNo,MATCH('Étape 1) Taux'!$A$8,claimPeriods,0))&gt;17,INDEX(claimPeriodNo,MATCH('Étape 1) Taux'!$A$8,claimPeriods,0))&lt;20,revenueReduction&lt;0.1),0,IF(NOT(ISNUMBER(L1304)),0,IF(H1304="Oui",0,IF($C1304="Non - avec lien de dépendance",MIN(1129,L1304,$D1304),MIN(1129,L1304)))))))</f>
        <v>Effectuez l’étape 1</v>
      </c>
      <c r="U1304" s="3">
        <f t="shared" si="124"/>
        <v>0</v>
      </c>
      <c r="V1304" s="3">
        <f t="shared" si="125"/>
        <v>0</v>
      </c>
    </row>
    <row r="1305" spans="13:22" x14ac:dyDescent="0.3">
      <c r="M1305" s="52" t="str">
        <f t="shared" si="120"/>
        <v>Calculez d'abord la baisse moyenne de vos revenus sur 12 mois à l'étape 2)</v>
      </c>
      <c r="N1305" s="52" t="str">
        <f t="shared" si="121"/>
        <v>Calculez d'abord la baisse moyenne de vos revenus sur 12 mois à l'étape 2)</v>
      </c>
      <c r="O1305" s="52" t="str">
        <f t="shared" si="122"/>
        <v>Calculez d'abord la baisse moyenne de vos revenus sur 12 mois à l'étape 2)</v>
      </c>
      <c r="P1305" s="52" t="str">
        <f t="shared" si="123"/>
        <v>Calculez d'abord la baisse moyenne de vos revenus sur 12 mois à l'étape 2)</v>
      </c>
      <c r="Q1305" s="3" t="str">
        <f>IF(CRHPElig=" -  ","Effectuez l’étape 1",IF(CRHPElig="La baisse de revenus n'est pas admissible dans le cadre du PEREC",CRHPElig,IF(AND(INDEX(claimPeriodNo,MATCH('Étape 1) Taux'!$A$8,claimPeriods,0))&gt;17,INDEX(claimPeriodNo,MATCH('Étape 1) Taux'!$A$8,claimPeriods,0))&lt;20,revenueReduction&lt;0.1),0,IF(NOT(ISNUMBER(I1305)),0,IF(E1305="Oui",0,IF($C1305="Non - avec lien de dépendance",MIN(1129,I1305,$D1305),MIN(1129,I1305)))))))</f>
        <v>Effectuez l’étape 1</v>
      </c>
      <c r="R1305" s="3" t="str">
        <f>IF(CRHPElig=" -  ","Effectuez l’étape 1",IF(CRHPElig="La baisse de revenus n'est pas admissible dans le cadre du PEREC",CRHPElig,IF(AND(INDEX(claimPeriodNo,MATCH('Étape 1) Taux'!$A$8,claimPeriods,0))&gt;17,INDEX(claimPeriodNo,MATCH('Étape 1) Taux'!$A$8,claimPeriods,0))&lt;20,revenueReduction&lt;0.1),0,IF(NOT(ISNUMBER(J1305)),0,IF(F1305="Oui",0,IF($C1305="Non - avec lien de dépendance",MIN(1129,J1305,$D1305),MIN(1129,J1305)))))))</f>
        <v>Effectuez l’étape 1</v>
      </c>
      <c r="S1305" s="3" t="str">
        <f>IF(CRHPElig=" -  ","Effectuez l’étape 1",IF(CRHPElig="La baisse de revenus n'est pas admissible dans le cadre du PEREC",CRHPElig,IF(AND(INDEX(claimPeriodNo,MATCH('Étape 1) Taux'!$A$8,claimPeriods,0))&gt;17,INDEX(claimPeriodNo,MATCH('Étape 1) Taux'!$A$8,claimPeriods,0))&lt;20,revenueReduction&lt;0.1),0,IF(NOT(ISNUMBER(K1305)),0,IF(G1305="Oui",0,IF($C1305="Non - avec lien de dépendance",MIN(1129,K1305,$D1305),MIN(1129,K1305)))))))</f>
        <v>Effectuez l’étape 1</v>
      </c>
      <c r="T1305" s="3" t="str">
        <f>IF(CRHPElig=" -  ","Effectuez l’étape 1",IF(CRHPElig="La baisse de revenus n'est pas admissible dans le cadre du PEREC",CRHPElig,IF(AND(INDEX(claimPeriodNo,MATCH('Étape 1) Taux'!$A$8,claimPeriods,0))&gt;17,INDEX(claimPeriodNo,MATCH('Étape 1) Taux'!$A$8,claimPeriods,0))&lt;20,revenueReduction&lt;0.1),0,IF(NOT(ISNUMBER(L1305)),0,IF(H1305="Oui",0,IF($C1305="Non - avec lien de dépendance",MIN(1129,L1305,$D1305),MIN(1129,L1305)))))))</f>
        <v>Effectuez l’étape 1</v>
      </c>
      <c r="U1305" s="3">
        <f t="shared" si="124"/>
        <v>0</v>
      </c>
      <c r="V1305" s="3">
        <f t="shared" si="125"/>
        <v>0</v>
      </c>
    </row>
    <row r="1306" spans="13:22" x14ac:dyDescent="0.3">
      <c r="M1306" s="52" t="str">
        <f t="shared" si="120"/>
        <v>Calculez d'abord la baisse moyenne de vos revenus sur 12 mois à l'étape 2)</v>
      </c>
      <c r="N1306" s="52" t="str">
        <f t="shared" si="121"/>
        <v>Calculez d'abord la baisse moyenne de vos revenus sur 12 mois à l'étape 2)</v>
      </c>
      <c r="O1306" s="52" t="str">
        <f t="shared" si="122"/>
        <v>Calculez d'abord la baisse moyenne de vos revenus sur 12 mois à l'étape 2)</v>
      </c>
      <c r="P1306" s="52" t="str">
        <f t="shared" si="123"/>
        <v>Calculez d'abord la baisse moyenne de vos revenus sur 12 mois à l'étape 2)</v>
      </c>
      <c r="Q1306" s="3" t="str">
        <f>IF(CRHPElig=" -  ","Effectuez l’étape 1",IF(CRHPElig="La baisse de revenus n'est pas admissible dans le cadre du PEREC",CRHPElig,IF(AND(INDEX(claimPeriodNo,MATCH('Étape 1) Taux'!$A$8,claimPeriods,0))&gt;17,INDEX(claimPeriodNo,MATCH('Étape 1) Taux'!$A$8,claimPeriods,0))&lt;20,revenueReduction&lt;0.1),0,IF(NOT(ISNUMBER(I1306)),0,IF(E1306="Oui",0,IF($C1306="Non - avec lien de dépendance",MIN(1129,I1306,$D1306),MIN(1129,I1306)))))))</f>
        <v>Effectuez l’étape 1</v>
      </c>
      <c r="R1306" s="3" t="str">
        <f>IF(CRHPElig=" -  ","Effectuez l’étape 1",IF(CRHPElig="La baisse de revenus n'est pas admissible dans le cadre du PEREC",CRHPElig,IF(AND(INDEX(claimPeriodNo,MATCH('Étape 1) Taux'!$A$8,claimPeriods,0))&gt;17,INDEX(claimPeriodNo,MATCH('Étape 1) Taux'!$A$8,claimPeriods,0))&lt;20,revenueReduction&lt;0.1),0,IF(NOT(ISNUMBER(J1306)),0,IF(F1306="Oui",0,IF($C1306="Non - avec lien de dépendance",MIN(1129,J1306,$D1306),MIN(1129,J1306)))))))</f>
        <v>Effectuez l’étape 1</v>
      </c>
      <c r="S1306" s="3" t="str">
        <f>IF(CRHPElig=" -  ","Effectuez l’étape 1",IF(CRHPElig="La baisse de revenus n'est pas admissible dans le cadre du PEREC",CRHPElig,IF(AND(INDEX(claimPeriodNo,MATCH('Étape 1) Taux'!$A$8,claimPeriods,0))&gt;17,INDEX(claimPeriodNo,MATCH('Étape 1) Taux'!$A$8,claimPeriods,0))&lt;20,revenueReduction&lt;0.1),0,IF(NOT(ISNUMBER(K1306)),0,IF(G1306="Oui",0,IF($C1306="Non - avec lien de dépendance",MIN(1129,K1306,$D1306),MIN(1129,K1306)))))))</f>
        <v>Effectuez l’étape 1</v>
      </c>
      <c r="T1306" s="3" t="str">
        <f>IF(CRHPElig=" -  ","Effectuez l’étape 1",IF(CRHPElig="La baisse de revenus n'est pas admissible dans le cadre du PEREC",CRHPElig,IF(AND(INDEX(claimPeriodNo,MATCH('Étape 1) Taux'!$A$8,claimPeriods,0))&gt;17,INDEX(claimPeriodNo,MATCH('Étape 1) Taux'!$A$8,claimPeriods,0))&lt;20,revenueReduction&lt;0.1),0,IF(NOT(ISNUMBER(L1306)),0,IF(H1306="Oui",0,IF($C1306="Non - avec lien de dépendance",MIN(1129,L1306,$D1306),MIN(1129,L1306)))))))</f>
        <v>Effectuez l’étape 1</v>
      </c>
      <c r="U1306" s="3">
        <f t="shared" si="124"/>
        <v>0</v>
      </c>
      <c r="V1306" s="3">
        <f t="shared" si="125"/>
        <v>0</v>
      </c>
    </row>
    <row r="1307" spans="13:22" x14ac:dyDescent="0.3">
      <c r="M1307" s="52" t="str">
        <f t="shared" si="120"/>
        <v>Calculez d'abord la baisse moyenne de vos revenus sur 12 mois à l'étape 2)</v>
      </c>
      <c r="N1307" s="52" t="str">
        <f t="shared" si="121"/>
        <v>Calculez d'abord la baisse moyenne de vos revenus sur 12 mois à l'étape 2)</v>
      </c>
      <c r="O1307" s="52" t="str">
        <f t="shared" si="122"/>
        <v>Calculez d'abord la baisse moyenne de vos revenus sur 12 mois à l'étape 2)</v>
      </c>
      <c r="P1307" s="52" t="str">
        <f t="shared" si="123"/>
        <v>Calculez d'abord la baisse moyenne de vos revenus sur 12 mois à l'étape 2)</v>
      </c>
      <c r="Q1307" s="3" t="str">
        <f>IF(CRHPElig=" -  ","Effectuez l’étape 1",IF(CRHPElig="La baisse de revenus n'est pas admissible dans le cadre du PEREC",CRHPElig,IF(AND(INDEX(claimPeriodNo,MATCH('Étape 1) Taux'!$A$8,claimPeriods,0))&gt;17,INDEX(claimPeriodNo,MATCH('Étape 1) Taux'!$A$8,claimPeriods,0))&lt;20,revenueReduction&lt;0.1),0,IF(NOT(ISNUMBER(I1307)),0,IF(E1307="Oui",0,IF($C1307="Non - avec lien de dépendance",MIN(1129,I1307,$D1307),MIN(1129,I1307)))))))</f>
        <v>Effectuez l’étape 1</v>
      </c>
      <c r="R1307" s="3" t="str">
        <f>IF(CRHPElig=" -  ","Effectuez l’étape 1",IF(CRHPElig="La baisse de revenus n'est pas admissible dans le cadre du PEREC",CRHPElig,IF(AND(INDEX(claimPeriodNo,MATCH('Étape 1) Taux'!$A$8,claimPeriods,0))&gt;17,INDEX(claimPeriodNo,MATCH('Étape 1) Taux'!$A$8,claimPeriods,0))&lt;20,revenueReduction&lt;0.1),0,IF(NOT(ISNUMBER(J1307)),0,IF(F1307="Oui",0,IF($C1307="Non - avec lien de dépendance",MIN(1129,J1307,$D1307),MIN(1129,J1307)))))))</f>
        <v>Effectuez l’étape 1</v>
      </c>
      <c r="S1307" s="3" t="str">
        <f>IF(CRHPElig=" -  ","Effectuez l’étape 1",IF(CRHPElig="La baisse de revenus n'est pas admissible dans le cadre du PEREC",CRHPElig,IF(AND(INDEX(claimPeriodNo,MATCH('Étape 1) Taux'!$A$8,claimPeriods,0))&gt;17,INDEX(claimPeriodNo,MATCH('Étape 1) Taux'!$A$8,claimPeriods,0))&lt;20,revenueReduction&lt;0.1),0,IF(NOT(ISNUMBER(K1307)),0,IF(G1307="Oui",0,IF($C1307="Non - avec lien de dépendance",MIN(1129,K1307,$D1307),MIN(1129,K1307)))))))</f>
        <v>Effectuez l’étape 1</v>
      </c>
      <c r="T1307" s="3" t="str">
        <f>IF(CRHPElig=" -  ","Effectuez l’étape 1",IF(CRHPElig="La baisse de revenus n'est pas admissible dans le cadre du PEREC",CRHPElig,IF(AND(INDEX(claimPeriodNo,MATCH('Étape 1) Taux'!$A$8,claimPeriods,0))&gt;17,INDEX(claimPeriodNo,MATCH('Étape 1) Taux'!$A$8,claimPeriods,0))&lt;20,revenueReduction&lt;0.1),0,IF(NOT(ISNUMBER(L1307)),0,IF(H1307="Oui",0,IF($C1307="Non - avec lien de dépendance",MIN(1129,L1307,$D1307),MIN(1129,L1307)))))))</f>
        <v>Effectuez l’étape 1</v>
      </c>
      <c r="U1307" s="3">
        <f t="shared" si="124"/>
        <v>0</v>
      </c>
      <c r="V1307" s="3">
        <f t="shared" si="125"/>
        <v>0</v>
      </c>
    </row>
    <row r="1308" spans="13:22" x14ac:dyDescent="0.3">
      <c r="M1308" s="52" t="str">
        <f t="shared" si="120"/>
        <v>Calculez d'abord la baisse moyenne de vos revenus sur 12 mois à l'étape 2)</v>
      </c>
      <c r="N1308" s="52" t="str">
        <f t="shared" si="121"/>
        <v>Calculez d'abord la baisse moyenne de vos revenus sur 12 mois à l'étape 2)</v>
      </c>
      <c r="O1308" s="52" t="str">
        <f t="shared" si="122"/>
        <v>Calculez d'abord la baisse moyenne de vos revenus sur 12 mois à l'étape 2)</v>
      </c>
      <c r="P1308" s="52" t="str">
        <f t="shared" si="123"/>
        <v>Calculez d'abord la baisse moyenne de vos revenus sur 12 mois à l'étape 2)</v>
      </c>
      <c r="Q1308" s="3" t="str">
        <f>IF(CRHPElig=" -  ","Effectuez l’étape 1",IF(CRHPElig="La baisse de revenus n'est pas admissible dans le cadre du PEREC",CRHPElig,IF(AND(INDEX(claimPeriodNo,MATCH('Étape 1) Taux'!$A$8,claimPeriods,0))&gt;17,INDEX(claimPeriodNo,MATCH('Étape 1) Taux'!$A$8,claimPeriods,0))&lt;20,revenueReduction&lt;0.1),0,IF(NOT(ISNUMBER(I1308)),0,IF(E1308="Oui",0,IF($C1308="Non - avec lien de dépendance",MIN(1129,I1308,$D1308),MIN(1129,I1308)))))))</f>
        <v>Effectuez l’étape 1</v>
      </c>
      <c r="R1308" s="3" t="str">
        <f>IF(CRHPElig=" -  ","Effectuez l’étape 1",IF(CRHPElig="La baisse de revenus n'est pas admissible dans le cadre du PEREC",CRHPElig,IF(AND(INDEX(claimPeriodNo,MATCH('Étape 1) Taux'!$A$8,claimPeriods,0))&gt;17,INDEX(claimPeriodNo,MATCH('Étape 1) Taux'!$A$8,claimPeriods,0))&lt;20,revenueReduction&lt;0.1),0,IF(NOT(ISNUMBER(J1308)),0,IF(F1308="Oui",0,IF($C1308="Non - avec lien de dépendance",MIN(1129,J1308,$D1308),MIN(1129,J1308)))))))</f>
        <v>Effectuez l’étape 1</v>
      </c>
      <c r="S1308" s="3" t="str">
        <f>IF(CRHPElig=" -  ","Effectuez l’étape 1",IF(CRHPElig="La baisse de revenus n'est pas admissible dans le cadre du PEREC",CRHPElig,IF(AND(INDEX(claimPeriodNo,MATCH('Étape 1) Taux'!$A$8,claimPeriods,0))&gt;17,INDEX(claimPeriodNo,MATCH('Étape 1) Taux'!$A$8,claimPeriods,0))&lt;20,revenueReduction&lt;0.1),0,IF(NOT(ISNUMBER(K1308)),0,IF(G1308="Oui",0,IF($C1308="Non - avec lien de dépendance",MIN(1129,K1308,$D1308),MIN(1129,K1308)))))))</f>
        <v>Effectuez l’étape 1</v>
      </c>
      <c r="T1308" s="3" t="str">
        <f>IF(CRHPElig=" -  ","Effectuez l’étape 1",IF(CRHPElig="La baisse de revenus n'est pas admissible dans le cadre du PEREC",CRHPElig,IF(AND(INDEX(claimPeriodNo,MATCH('Étape 1) Taux'!$A$8,claimPeriods,0))&gt;17,INDEX(claimPeriodNo,MATCH('Étape 1) Taux'!$A$8,claimPeriods,0))&lt;20,revenueReduction&lt;0.1),0,IF(NOT(ISNUMBER(L1308)),0,IF(H1308="Oui",0,IF($C1308="Non - avec lien de dépendance",MIN(1129,L1308,$D1308),MIN(1129,L1308)))))))</f>
        <v>Effectuez l’étape 1</v>
      </c>
      <c r="U1308" s="3">
        <f t="shared" si="124"/>
        <v>0</v>
      </c>
      <c r="V1308" s="3">
        <f t="shared" si="125"/>
        <v>0</v>
      </c>
    </row>
    <row r="1309" spans="13:22" x14ac:dyDescent="0.3">
      <c r="M1309" s="52" t="str">
        <f t="shared" si="120"/>
        <v>Calculez d'abord la baisse moyenne de vos revenus sur 12 mois à l'étape 2)</v>
      </c>
      <c r="N1309" s="52" t="str">
        <f t="shared" si="121"/>
        <v>Calculez d'abord la baisse moyenne de vos revenus sur 12 mois à l'étape 2)</v>
      </c>
      <c r="O1309" s="52" t="str">
        <f t="shared" si="122"/>
        <v>Calculez d'abord la baisse moyenne de vos revenus sur 12 mois à l'étape 2)</v>
      </c>
      <c r="P1309" s="52" t="str">
        <f t="shared" si="123"/>
        <v>Calculez d'abord la baisse moyenne de vos revenus sur 12 mois à l'étape 2)</v>
      </c>
      <c r="Q1309" s="3" t="str">
        <f>IF(CRHPElig=" -  ","Effectuez l’étape 1",IF(CRHPElig="La baisse de revenus n'est pas admissible dans le cadre du PEREC",CRHPElig,IF(AND(INDEX(claimPeriodNo,MATCH('Étape 1) Taux'!$A$8,claimPeriods,0))&gt;17,INDEX(claimPeriodNo,MATCH('Étape 1) Taux'!$A$8,claimPeriods,0))&lt;20,revenueReduction&lt;0.1),0,IF(NOT(ISNUMBER(I1309)),0,IF(E1309="Oui",0,IF($C1309="Non - avec lien de dépendance",MIN(1129,I1309,$D1309),MIN(1129,I1309)))))))</f>
        <v>Effectuez l’étape 1</v>
      </c>
      <c r="R1309" s="3" t="str">
        <f>IF(CRHPElig=" -  ","Effectuez l’étape 1",IF(CRHPElig="La baisse de revenus n'est pas admissible dans le cadre du PEREC",CRHPElig,IF(AND(INDEX(claimPeriodNo,MATCH('Étape 1) Taux'!$A$8,claimPeriods,0))&gt;17,INDEX(claimPeriodNo,MATCH('Étape 1) Taux'!$A$8,claimPeriods,0))&lt;20,revenueReduction&lt;0.1),0,IF(NOT(ISNUMBER(J1309)),0,IF(F1309="Oui",0,IF($C1309="Non - avec lien de dépendance",MIN(1129,J1309,$D1309),MIN(1129,J1309)))))))</f>
        <v>Effectuez l’étape 1</v>
      </c>
      <c r="S1309" s="3" t="str">
        <f>IF(CRHPElig=" -  ","Effectuez l’étape 1",IF(CRHPElig="La baisse de revenus n'est pas admissible dans le cadre du PEREC",CRHPElig,IF(AND(INDEX(claimPeriodNo,MATCH('Étape 1) Taux'!$A$8,claimPeriods,0))&gt;17,INDEX(claimPeriodNo,MATCH('Étape 1) Taux'!$A$8,claimPeriods,0))&lt;20,revenueReduction&lt;0.1),0,IF(NOT(ISNUMBER(K1309)),0,IF(G1309="Oui",0,IF($C1309="Non - avec lien de dépendance",MIN(1129,K1309,$D1309),MIN(1129,K1309)))))))</f>
        <v>Effectuez l’étape 1</v>
      </c>
      <c r="T1309" s="3" t="str">
        <f>IF(CRHPElig=" -  ","Effectuez l’étape 1",IF(CRHPElig="La baisse de revenus n'est pas admissible dans le cadre du PEREC",CRHPElig,IF(AND(INDEX(claimPeriodNo,MATCH('Étape 1) Taux'!$A$8,claimPeriods,0))&gt;17,INDEX(claimPeriodNo,MATCH('Étape 1) Taux'!$A$8,claimPeriods,0))&lt;20,revenueReduction&lt;0.1),0,IF(NOT(ISNUMBER(L1309)),0,IF(H1309="Oui",0,IF($C1309="Non - avec lien de dépendance",MIN(1129,L1309,$D1309),MIN(1129,L1309)))))))</f>
        <v>Effectuez l’étape 1</v>
      </c>
      <c r="U1309" s="3">
        <f t="shared" si="124"/>
        <v>0</v>
      </c>
      <c r="V1309" s="3">
        <f t="shared" si="125"/>
        <v>0</v>
      </c>
    </row>
    <row r="1310" spans="13:22" x14ac:dyDescent="0.3">
      <c r="M1310" s="52" t="str">
        <f t="shared" si="120"/>
        <v>Calculez d'abord la baisse moyenne de vos revenus sur 12 mois à l'étape 2)</v>
      </c>
      <c r="N1310" s="52" t="str">
        <f t="shared" si="121"/>
        <v>Calculez d'abord la baisse moyenne de vos revenus sur 12 mois à l'étape 2)</v>
      </c>
      <c r="O1310" s="52" t="str">
        <f t="shared" si="122"/>
        <v>Calculez d'abord la baisse moyenne de vos revenus sur 12 mois à l'étape 2)</v>
      </c>
      <c r="P1310" s="52" t="str">
        <f t="shared" si="123"/>
        <v>Calculez d'abord la baisse moyenne de vos revenus sur 12 mois à l'étape 2)</v>
      </c>
      <c r="Q1310" s="3" t="str">
        <f>IF(CRHPElig=" -  ","Effectuez l’étape 1",IF(CRHPElig="La baisse de revenus n'est pas admissible dans le cadre du PEREC",CRHPElig,IF(AND(INDEX(claimPeriodNo,MATCH('Étape 1) Taux'!$A$8,claimPeriods,0))&gt;17,INDEX(claimPeriodNo,MATCH('Étape 1) Taux'!$A$8,claimPeriods,0))&lt;20,revenueReduction&lt;0.1),0,IF(NOT(ISNUMBER(I1310)),0,IF(E1310="Oui",0,IF($C1310="Non - avec lien de dépendance",MIN(1129,I1310,$D1310),MIN(1129,I1310)))))))</f>
        <v>Effectuez l’étape 1</v>
      </c>
      <c r="R1310" s="3" t="str">
        <f>IF(CRHPElig=" -  ","Effectuez l’étape 1",IF(CRHPElig="La baisse de revenus n'est pas admissible dans le cadre du PEREC",CRHPElig,IF(AND(INDEX(claimPeriodNo,MATCH('Étape 1) Taux'!$A$8,claimPeriods,0))&gt;17,INDEX(claimPeriodNo,MATCH('Étape 1) Taux'!$A$8,claimPeriods,0))&lt;20,revenueReduction&lt;0.1),0,IF(NOT(ISNUMBER(J1310)),0,IF(F1310="Oui",0,IF($C1310="Non - avec lien de dépendance",MIN(1129,J1310,$D1310),MIN(1129,J1310)))))))</f>
        <v>Effectuez l’étape 1</v>
      </c>
      <c r="S1310" s="3" t="str">
        <f>IF(CRHPElig=" -  ","Effectuez l’étape 1",IF(CRHPElig="La baisse de revenus n'est pas admissible dans le cadre du PEREC",CRHPElig,IF(AND(INDEX(claimPeriodNo,MATCH('Étape 1) Taux'!$A$8,claimPeriods,0))&gt;17,INDEX(claimPeriodNo,MATCH('Étape 1) Taux'!$A$8,claimPeriods,0))&lt;20,revenueReduction&lt;0.1),0,IF(NOT(ISNUMBER(K1310)),0,IF(G1310="Oui",0,IF($C1310="Non - avec lien de dépendance",MIN(1129,K1310,$D1310),MIN(1129,K1310)))))))</f>
        <v>Effectuez l’étape 1</v>
      </c>
      <c r="T1310" s="3" t="str">
        <f>IF(CRHPElig=" -  ","Effectuez l’étape 1",IF(CRHPElig="La baisse de revenus n'est pas admissible dans le cadre du PEREC",CRHPElig,IF(AND(INDEX(claimPeriodNo,MATCH('Étape 1) Taux'!$A$8,claimPeriods,0))&gt;17,INDEX(claimPeriodNo,MATCH('Étape 1) Taux'!$A$8,claimPeriods,0))&lt;20,revenueReduction&lt;0.1),0,IF(NOT(ISNUMBER(L1310)),0,IF(H1310="Oui",0,IF($C1310="Non - avec lien de dépendance",MIN(1129,L1310,$D1310),MIN(1129,L1310)))))))</f>
        <v>Effectuez l’étape 1</v>
      </c>
      <c r="U1310" s="3">
        <f t="shared" si="124"/>
        <v>0</v>
      </c>
      <c r="V1310" s="3">
        <f t="shared" si="125"/>
        <v>0</v>
      </c>
    </row>
    <row r="1311" spans="13:22" x14ac:dyDescent="0.3">
      <c r="M1311" s="52" t="str">
        <f t="shared" si="120"/>
        <v>Calculez d'abord la baisse moyenne de vos revenus sur 12 mois à l'étape 2)</v>
      </c>
      <c r="N1311" s="52" t="str">
        <f t="shared" si="121"/>
        <v>Calculez d'abord la baisse moyenne de vos revenus sur 12 mois à l'étape 2)</v>
      </c>
      <c r="O1311" s="52" t="str">
        <f t="shared" si="122"/>
        <v>Calculez d'abord la baisse moyenne de vos revenus sur 12 mois à l'étape 2)</v>
      </c>
      <c r="P1311" s="52" t="str">
        <f t="shared" si="123"/>
        <v>Calculez d'abord la baisse moyenne de vos revenus sur 12 mois à l'étape 2)</v>
      </c>
      <c r="Q1311" s="3" t="str">
        <f>IF(CRHPElig=" -  ","Effectuez l’étape 1",IF(CRHPElig="La baisse de revenus n'est pas admissible dans le cadre du PEREC",CRHPElig,IF(AND(INDEX(claimPeriodNo,MATCH('Étape 1) Taux'!$A$8,claimPeriods,0))&gt;17,INDEX(claimPeriodNo,MATCH('Étape 1) Taux'!$A$8,claimPeriods,0))&lt;20,revenueReduction&lt;0.1),0,IF(NOT(ISNUMBER(I1311)),0,IF(E1311="Oui",0,IF($C1311="Non - avec lien de dépendance",MIN(1129,I1311,$D1311),MIN(1129,I1311)))))))</f>
        <v>Effectuez l’étape 1</v>
      </c>
      <c r="R1311" s="3" t="str">
        <f>IF(CRHPElig=" -  ","Effectuez l’étape 1",IF(CRHPElig="La baisse de revenus n'est pas admissible dans le cadre du PEREC",CRHPElig,IF(AND(INDEX(claimPeriodNo,MATCH('Étape 1) Taux'!$A$8,claimPeriods,0))&gt;17,INDEX(claimPeriodNo,MATCH('Étape 1) Taux'!$A$8,claimPeriods,0))&lt;20,revenueReduction&lt;0.1),0,IF(NOT(ISNUMBER(J1311)),0,IF(F1311="Oui",0,IF($C1311="Non - avec lien de dépendance",MIN(1129,J1311,$D1311),MIN(1129,J1311)))))))</f>
        <v>Effectuez l’étape 1</v>
      </c>
      <c r="S1311" s="3" t="str">
        <f>IF(CRHPElig=" -  ","Effectuez l’étape 1",IF(CRHPElig="La baisse de revenus n'est pas admissible dans le cadre du PEREC",CRHPElig,IF(AND(INDEX(claimPeriodNo,MATCH('Étape 1) Taux'!$A$8,claimPeriods,0))&gt;17,INDEX(claimPeriodNo,MATCH('Étape 1) Taux'!$A$8,claimPeriods,0))&lt;20,revenueReduction&lt;0.1),0,IF(NOT(ISNUMBER(K1311)),0,IF(G1311="Oui",0,IF($C1311="Non - avec lien de dépendance",MIN(1129,K1311,$D1311),MIN(1129,K1311)))))))</f>
        <v>Effectuez l’étape 1</v>
      </c>
      <c r="T1311" s="3" t="str">
        <f>IF(CRHPElig=" -  ","Effectuez l’étape 1",IF(CRHPElig="La baisse de revenus n'est pas admissible dans le cadre du PEREC",CRHPElig,IF(AND(INDEX(claimPeriodNo,MATCH('Étape 1) Taux'!$A$8,claimPeriods,0))&gt;17,INDEX(claimPeriodNo,MATCH('Étape 1) Taux'!$A$8,claimPeriods,0))&lt;20,revenueReduction&lt;0.1),0,IF(NOT(ISNUMBER(L1311)),0,IF(H1311="Oui",0,IF($C1311="Non - avec lien de dépendance",MIN(1129,L1311,$D1311),MIN(1129,L1311)))))))</f>
        <v>Effectuez l’étape 1</v>
      </c>
      <c r="U1311" s="3">
        <f t="shared" si="124"/>
        <v>0</v>
      </c>
      <c r="V1311" s="3">
        <f t="shared" si="125"/>
        <v>0</v>
      </c>
    </row>
    <row r="1312" spans="13:22" x14ac:dyDescent="0.3">
      <c r="M1312" s="52" t="str">
        <f t="shared" si="120"/>
        <v>Calculez d'abord la baisse moyenne de vos revenus sur 12 mois à l'étape 2)</v>
      </c>
      <c r="N1312" s="52" t="str">
        <f t="shared" si="121"/>
        <v>Calculez d'abord la baisse moyenne de vos revenus sur 12 mois à l'étape 2)</v>
      </c>
      <c r="O1312" s="52" t="str">
        <f t="shared" si="122"/>
        <v>Calculez d'abord la baisse moyenne de vos revenus sur 12 mois à l'étape 2)</v>
      </c>
      <c r="P1312" s="52" t="str">
        <f t="shared" si="123"/>
        <v>Calculez d'abord la baisse moyenne de vos revenus sur 12 mois à l'étape 2)</v>
      </c>
      <c r="Q1312" s="3" t="str">
        <f>IF(CRHPElig=" -  ","Effectuez l’étape 1",IF(CRHPElig="La baisse de revenus n'est pas admissible dans le cadre du PEREC",CRHPElig,IF(AND(INDEX(claimPeriodNo,MATCH('Étape 1) Taux'!$A$8,claimPeriods,0))&gt;17,INDEX(claimPeriodNo,MATCH('Étape 1) Taux'!$A$8,claimPeriods,0))&lt;20,revenueReduction&lt;0.1),0,IF(NOT(ISNUMBER(I1312)),0,IF(E1312="Oui",0,IF($C1312="Non - avec lien de dépendance",MIN(1129,I1312,$D1312),MIN(1129,I1312)))))))</f>
        <v>Effectuez l’étape 1</v>
      </c>
      <c r="R1312" s="3" t="str">
        <f>IF(CRHPElig=" -  ","Effectuez l’étape 1",IF(CRHPElig="La baisse de revenus n'est pas admissible dans le cadre du PEREC",CRHPElig,IF(AND(INDEX(claimPeriodNo,MATCH('Étape 1) Taux'!$A$8,claimPeriods,0))&gt;17,INDEX(claimPeriodNo,MATCH('Étape 1) Taux'!$A$8,claimPeriods,0))&lt;20,revenueReduction&lt;0.1),0,IF(NOT(ISNUMBER(J1312)),0,IF(F1312="Oui",0,IF($C1312="Non - avec lien de dépendance",MIN(1129,J1312,$D1312),MIN(1129,J1312)))))))</f>
        <v>Effectuez l’étape 1</v>
      </c>
      <c r="S1312" s="3" t="str">
        <f>IF(CRHPElig=" -  ","Effectuez l’étape 1",IF(CRHPElig="La baisse de revenus n'est pas admissible dans le cadre du PEREC",CRHPElig,IF(AND(INDEX(claimPeriodNo,MATCH('Étape 1) Taux'!$A$8,claimPeriods,0))&gt;17,INDEX(claimPeriodNo,MATCH('Étape 1) Taux'!$A$8,claimPeriods,0))&lt;20,revenueReduction&lt;0.1),0,IF(NOT(ISNUMBER(K1312)),0,IF(G1312="Oui",0,IF($C1312="Non - avec lien de dépendance",MIN(1129,K1312,$D1312),MIN(1129,K1312)))))))</f>
        <v>Effectuez l’étape 1</v>
      </c>
      <c r="T1312" s="3" t="str">
        <f>IF(CRHPElig=" -  ","Effectuez l’étape 1",IF(CRHPElig="La baisse de revenus n'est pas admissible dans le cadre du PEREC",CRHPElig,IF(AND(INDEX(claimPeriodNo,MATCH('Étape 1) Taux'!$A$8,claimPeriods,0))&gt;17,INDEX(claimPeriodNo,MATCH('Étape 1) Taux'!$A$8,claimPeriods,0))&lt;20,revenueReduction&lt;0.1),0,IF(NOT(ISNUMBER(L1312)),0,IF(H1312="Oui",0,IF($C1312="Non - avec lien de dépendance",MIN(1129,L1312,$D1312),MIN(1129,L1312)))))))</f>
        <v>Effectuez l’étape 1</v>
      </c>
      <c r="U1312" s="3">
        <f t="shared" si="124"/>
        <v>0</v>
      </c>
      <c r="V1312" s="3">
        <f t="shared" si="125"/>
        <v>0</v>
      </c>
    </row>
    <row r="1313" spans="13:22" x14ac:dyDescent="0.3">
      <c r="M1313" s="52" t="str">
        <f t="shared" si="120"/>
        <v>Calculez d'abord la baisse moyenne de vos revenus sur 12 mois à l'étape 2)</v>
      </c>
      <c r="N1313" s="52" t="str">
        <f t="shared" si="121"/>
        <v>Calculez d'abord la baisse moyenne de vos revenus sur 12 mois à l'étape 2)</v>
      </c>
      <c r="O1313" s="52" t="str">
        <f t="shared" si="122"/>
        <v>Calculez d'abord la baisse moyenne de vos revenus sur 12 mois à l'étape 2)</v>
      </c>
      <c r="P1313" s="52" t="str">
        <f t="shared" si="123"/>
        <v>Calculez d'abord la baisse moyenne de vos revenus sur 12 mois à l'étape 2)</v>
      </c>
      <c r="Q1313" s="3" t="str">
        <f>IF(CRHPElig=" -  ","Effectuez l’étape 1",IF(CRHPElig="La baisse de revenus n'est pas admissible dans le cadre du PEREC",CRHPElig,IF(AND(INDEX(claimPeriodNo,MATCH('Étape 1) Taux'!$A$8,claimPeriods,0))&gt;17,INDEX(claimPeriodNo,MATCH('Étape 1) Taux'!$A$8,claimPeriods,0))&lt;20,revenueReduction&lt;0.1),0,IF(NOT(ISNUMBER(I1313)),0,IF(E1313="Oui",0,IF($C1313="Non - avec lien de dépendance",MIN(1129,I1313,$D1313),MIN(1129,I1313)))))))</f>
        <v>Effectuez l’étape 1</v>
      </c>
      <c r="R1313" s="3" t="str">
        <f>IF(CRHPElig=" -  ","Effectuez l’étape 1",IF(CRHPElig="La baisse de revenus n'est pas admissible dans le cadre du PEREC",CRHPElig,IF(AND(INDEX(claimPeriodNo,MATCH('Étape 1) Taux'!$A$8,claimPeriods,0))&gt;17,INDEX(claimPeriodNo,MATCH('Étape 1) Taux'!$A$8,claimPeriods,0))&lt;20,revenueReduction&lt;0.1),0,IF(NOT(ISNUMBER(J1313)),0,IF(F1313="Oui",0,IF($C1313="Non - avec lien de dépendance",MIN(1129,J1313,$D1313),MIN(1129,J1313)))))))</f>
        <v>Effectuez l’étape 1</v>
      </c>
      <c r="S1313" s="3" t="str">
        <f>IF(CRHPElig=" -  ","Effectuez l’étape 1",IF(CRHPElig="La baisse de revenus n'est pas admissible dans le cadre du PEREC",CRHPElig,IF(AND(INDEX(claimPeriodNo,MATCH('Étape 1) Taux'!$A$8,claimPeriods,0))&gt;17,INDEX(claimPeriodNo,MATCH('Étape 1) Taux'!$A$8,claimPeriods,0))&lt;20,revenueReduction&lt;0.1),0,IF(NOT(ISNUMBER(K1313)),0,IF(G1313="Oui",0,IF($C1313="Non - avec lien de dépendance",MIN(1129,K1313,$D1313),MIN(1129,K1313)))))))</f>
        <v>Effectuez l’étape 1</v>
      </c>
      <c r="T1313" s="3" t="str">
        <f>IF(CRHPElig=" -  ","Effectuez l’étape 1",IF(CRHPElig="La baisse de revenus n'est pas admissible dans le cadre du PEREC",CRHPElig,IF(AND(INDEX(claimPeriodNo,MATCH('Étape 1) Taux'!$A$8,claimPeriods,0))&gt;17,INDEX(claimPeriodNo,MATCH('Étape 1) Taux'!$A$8,claimPeriods,0))&lt;20,revenueReduction&lt;0.1),0,IF(NOT(ISNUMBER(L1313)),0,IF(H1313="Oui",0,IF($C1313="Non - avec lien de dépendance",MIN(1129,L1313,$D1313),MIN(1129,L1313)))))))</f>
        <v>Effectuez l’étape 1</v>
      </c>
      <c r="U1313" s="3">
        <f t="shared" si="124"/>
        <v>0</v>
      </c>
      <c r="V1313" s="3">
        <f t="shared" si="125"/>
        <v>0</v>
      </c>
    </row>
    <row r="1314" spans="13:22" x14ac:dyDescent="0.3">
      <c r="M1314" s="52" t="str">
        <f t="shared" si="120"/>
        <v>Calculez d'abord la baisse moyenne de vos revenus sur 12 mois à l'étape 2)</v>
      </c>
      <c r="N1314" s="52" t="str">
        <f t="shared" si="121"/>
        <v>Calculez d'abord la baisse moyenne de vos revenus sur 12 mois à l'étape 2)</v>
      </c>
      <c r="O1314" s="52" t="str">
        <f t="shared" si="122"/>
        <v>Calculez d'abord la baisse moyenne de vos revenus sur 12 mois à l'étape 2)</v>
      </c>
      <c r="P1314" s="52" t="str">
        <f t="shared" si="123"/>
        <v>Calculez d'abord la baisse moyenne de vos revenus sur 12 mois à l'étape 2)</v>
      </c>
      <c r="Q1314" s="3" t="str">
        <f>IF(CRHPElig=" -  ","Effectuez l’étape 1",IF(CRHPElig="La baisse de revenus n'est pas admissible dans le cadre du PEREC",CRHPElig,IF(AND(INDEX(claimPeriodNo,MATCH('Étape 1) Taux'!$A$8,claimPeriods,0))&gt;17,INDEX(claimPeriodNo,MATCH('Étape 1) Taux'!$A$8,claimPeriods,0))&lt;20,revenueReduction&lt;0.1),0,IF(NOT(ISNUMBER(I1314)),0,IF(E1314="Oui",0,IF($C1314="Non - avec lien de dépendance",MIN(1129,I1314,$D1314),MIN(1129,I1314)))))))</f>
        <v>Effectuez l’étape 1</v>
      </c>
      <c r="R1314" s="3" t="str">
        <f>IF(CRHPElig=" -  ","Effectuez l’étape 1",IF(CRHPElig="La baisse de revenus n'est pas admissible dans le cadre du PEREC",CRHPElig,IF(AND(INDEX(claimPeriodNo,MATCH('Étape 1) Taux'!$A$8,claimPeriods,0))&gt;17,INDEX(claimPeriodNo,MATCH('Étape 1) Taux'!$A$8,claimPeriods,0))&lt;20,revenueReduction&lt;0.1),0,IF(NOT(ISNUMBER(J1314)),0,IF(F1314="Oui",0,IF($C1314="Non - avec lien de dépendance",MIN(1129,J1314,$D1314),MIN(1129,J1314)))))))</f>
        <v>Effectuez l’étape 1</v>
      </c>
      <c r="S1314" s="3" t="str">
        <f>IF(CRHPElig=" -  ","Effectuez l’étape 1",IF(CRHPElig="La baisse de revenus n'est pas admissible dans le cadre du PEREC",CRHPElig,IF(AND(INDEX(claimPeriodNo,MATCH('Étape 1) Taux'!$A$8,claimPeriods,0))&gt;17,INDEX(claimPeriodNo,MATCH('Étape 1) Taux'!$A$8,claimPeriods,0))&lt;20,revenueReduction&lt;0.1),0,IF(NOT(ISNUMBER(K1314)),0,IF(G1314="Oui",0,IF($C1314="Non - avec lien de dépendance",MIN(1129,K1314,$D1314),MIN(1129,K1314)))))))</f>
        <v>Effectuez l’étape 1</v>
      </c>
      <c r="T1314" s="3" t="str">
        <f>IF(CRHPElig=" -  ","Effectuez l’étape 1",IF(CRHPElig="La baisse de revenus n'est pas admissible dans le cadre du PEREC",CRHPElig,IF(AND(INDEX(claimPeriodNo,MATCH('Étape 1) Taux'!$A$8,claimPeriods,0))&gt;17,INDEX(claimPeriodNo,MATCH('Étape 1) Taux'!$A$8,claimPeriods,0))&lt;20,revenueReduction&lt;0.1),0,IF(NOT(ISNUMBER(L1314)),0,IF(H1314="Oui",0,IF($C1314="Non - avec lien de dépendance",MIN(1129,L1314,$D1314),MIN(1129,L1314)))))))</f>
        <v>Effectuez l’étape 1</v>
      </c>
      <c r="U1314" s="3">
        <f t="shared" si="124"/>
        <v>0</v>
      </c>
      <c r="V1314" s="3">
        <f t="shared" si="125"/>
        <v>0</v>
      </c>
    </row>
    <row r="1315" spans="13:22" x14ac:dyDescent="0.3">
      <c r="M1315" s="52" t="str">
        <f t="shared" si="120"/>
        <v>Calculez d'abord la baisse moyenne de vos revenus sur 12 mois à l'étape 2)</v>
      </c>
      <c r="N1315" s="52" t="str">
        <f t="shared" si="121"/>
        <v>Calculez d'abord la baisse moyenne de vos revenus sur 12 mois à l'étape 2)</v>
      </c>
      <c r="O1315" s="52" t="str">
        <f t="shared" si="122"/>
        <v>Calculez d'abord la baisse moyenne de vos revenus sur 12 mois à l'étape 2)</v>
      </c>
      <c r="P1315" s="52" t="str">
        <f t="shared" si="123"/>
        <v>Calculez d'abord la baisse moyenne de vos revenus sur 12 mois à l'étape 2)</v>
      </c>
      <c r="Q1315" s="3" t="str">
        <f>IF(CRHPElig=" -  ","Effectuez l’étape 1",IF(CRHPElig="La baisse de revenus n'est pas admissible dans le cadre du PEREC",CRHPElig,IF(AND(INDEX(claimPeriodNo,MATCH('Étape 1) Taux'!$A$8,claimPeriods,0))&gt;17,INDEX(claimPeriodNo,MATCH('Étape 1) Taux'!$A$8,claimPeriods,0))&lt;20,revenueReduction&lt;0.1),0,IF(NOT(ISNUMBER(I1315)),0,IF(E1315="Oui",0,IF($C1315="Non - avec lien de dépendance",MIN(1129,I1315,$D1315),MIN(1129,I1315)))))))</f>
        <v>Effectuez l’étape 1</v>
      </c>
      <c r="R1315" s="3" t="str">
        <f>IF(CRHPElig=" -  ","Effectuez l’étape 1",IF(CRHPElig="La baisse de revenus n'est pas admissible dans le cadre du PEREC",CRHPElig,IF(AND(INDEX(claimPeriodNo,MATCH('Étape 1) Taux'!$A$8,claimPeriods,0))&gt;17,INDEX(claimPeriodNo,MATCH('Étape 1) Taux'!$A$8,claimPeriods,0))&lt;20,revenueReduction&lt;0.1),0,IF(NOT(ISNUMBER(J1315)),0,IF(F1315="Oui",0,IF($C1315="Non - avec lien de dépendance",MIN(1129,J1315,$D1315),MIN(1129,J1315)))))))</f>
        <v>Effectuez l’étape 1</v>
      </c>
      <c r="S1315" s="3" t="str">
        <f>IF(CRHPElig=" -  ","Effectuez l’étape 1",IF(CRHPElig="La baisse de revenus n'est pas admissible dans le cadre du PEREC",CRHPElig,IF(AND(INDEX(claimPeriodNo,MATCH('Étape 1) Taux'!$A$8,claimPeriods,0))&gt;17,INDEX(claimPeriodNo,MATCH('Étape 1) Taux'!$A$8,claimPeriods,0))&lt;20,revenueReduction&lt;0.1),0,IF(NOT(ISNUMBER(K1315)),0,IF(G1315="Oui",0,IF($C1315="Non - avec lien de dépendance",MIN(1129,K1315,$D1315),MIN(1129,K1315)))))))</f>
        <v>Effectuez l’étape 1</v>
      </c>
      <c r="T1315" s="3" t="str">
        <f>IF(CRHPElig=" -  ","Effectuez l’étape 1",IF(CRHPElig="La baisse de revenus n'est pas admissible dans le cadre du PEREC",CRHPElig,IF(AND(INDEX(claimPeriodNo,MATCH('Étape 1) Taux'!$A$8,claimPeriods,0))&gt;17,INDEX(claimPeriodNo,MATCH('Étape 1) Taux'!$A$8,claimPeriods,0))&lt;20,revenueReduction&lt;0.1),0,IF(NOT(ISNUMBER(L1315)),0,IF(H1315="Oui",0,IF($C1315="Non - avec lien de dépendance",MIN(1129,L1315,$D1315),MIN(1129,L1315)))))))</f>
        <v>Effectuez l’étape 1</v>
      </c>
      <c r="U1315" s="3">
        <f t="shared" si="124"/>
        <v>0</v>
      </c>
      <c r="V1315" s="3">
        <f t="shared" si="125"/>
        <v>0</v>
      </c>
    </row>
    <row r="1316" spans="13:22" x14ac:dyDescent="0.3">
      <c r="M1316" s="52" t="str">
        <f t="shared" si="120"/>
        <v>Calculez d'abord la baisse moyenne de vos revenus sur 12 mois à l'étape 2)</v>
      </c>
      <c r="N1316" s="52" t="str">
        <f t="shared" si="121"/>
        <v>Calculez d'abord la baisse moyenne de vos revenus sur 12 mois à l'étape 2)</v>
      </c>
      <c r="O1316" s="52" t="str">
        <f t="shared" si="122"/>
        <v>Calculez d'abord la baisse moyenne de vos revenus sur 12 mois à l'étape 2)</v>
      </c>
      <c r="P1316" s="52" t="str">
        <f t="shared" si="123"/>
        <v>Calculez d'abord la baisse moyenne de vos revenus sur 12 mois à l'étape 2)</v>
      </c>
      <c r="Q1316" s="3" t="str">
        <f>IF(CRHPElig=" -  ","Effectuez l’étape 1",IF(CRHPElig="La baisse de revenus n'est pas admissible dans le cadre du PEREC",CRHPElig,IF(AND(INDEX(claimPeriodNo,MATCH('Étape 1) Taux'!$A$8,claimPeriods,0))&gt;17,INDEX(claimPeriodNo,MATCH('Étape 1) Taux'!$A$8,claimPeriods,0))&lt;20,revenueReduction&lt;0.1),0,IF(NOT(ISNUMBER(I1316)),0,IF(E1316="Oui",0,IF($C1316="Non - avec lien de dépendance",MIN(1129,I1316,$D1316),MIN(1129,I1316)))))))</f>
        <v>Effectuez l’étape 1</v>
      </c>
      <c r="R1316" s="3" t="str">
        <f>IF(CRHPElig=" -  ","Effectuez l’étape 1",IF(CRHPElig="La baisse de revenus n'est pas admissible dans le cadre du PEREC",CRHPElig,IF(AND(INDEX(claimPeriodNo,MATCH('Étape 1) Taux'!$A$8,claimPeriods,0))&gt;17,INDEX(claimPeriodNo,MATCH('Étape 1) Taux'!$A$8,claimPeriods,0))&lt;20,revenueReduction&lt;0.1),0,IF(NOT(ISNUMBER(J1316)),0,IF(F1316="Oui",0,IF($C1316="Non - avec lien de dépendance",MIN(1129,J1316,$D1316),MIN(1129,J1316)))))))</f>
        <v>Effectuez l’étape 1</v>
      </c>
      <c r="S1316" s="3" t="str">
        <f>IF(CRHPElig=" -  ","Effectuez l’étape 1",IF(CRHPElig="La baisse de revenus n'est pas admissible dans le cadre du PEREC",CRHPElig,IF(AND(INDEX(claimPeriodNo,MATCH('Étape 1) Taux'!$A$8,claimPeriods,0))&gt;17,INDEX(claimPeriodNo,MATCH('Étape 1) Taux'!$A$8,claimPeriods,0))&lt;20,revenueReduction&lt;0.1),0,IF(NOT(ISNUMBER(K1316)),0,IF(G1316="Oui",0,IF($C1316="Non - avec lien de dépendance",MIN(1129,K1316,$D1316),MIN(1129,K1316)))))))</f>
        <v>Effectuez l’étape 1</v>
      </c>
      <c r="T1316" s="3" t="str">
        <f>IF(CRHPElig=" -  ","Effectuez l’étape 1",IF(CRHPElig="La baisse de revenus n'est pas admissible dans le cadre du PEREC",CRHPElig,IF(AND(INDEX(claimPeriodNo,MATCH('Étape 1) Taux'!$A$8,claimPeriods,0))&gt;17,INDEX(claimPeriodNo,MATCH('Étape 1) Taux'!$A$8,claimPeriods,0))&lt;20,revenueReduction&lt;0.1),0,IF(NOT(ISNUMBER(L1316)),0,IF(H1316="Oui",0,IF($C1316="Non - avec lien de dépendance",MIN(1129,L1316,$D1316),MIN(1129,L1316)))))))</f>
        <v>Effectuez l’étape 1</v>
      </c>
      <c r="U1316" s="3">
        <f t="shared" si="124"/>
        <v>0</v>
      </c>
      <c r="V1316" s="3">
        <f t="shared" si="125"/>
        <v>0</v>
      </c>
    </row>
    <row r="1317" spans="13:22" x14ac:dyDescent="0.3">
      <c r="M1317" s="52" t="str">
        <f t="shared" si="120"/>
        <v>Calculez d'abord la baisse moyenne de vos revenus sur 12 mois à l'étape 2)</v>
      </c>
      <c r="N1317" s="52" t="str">
        <f t="shared" si="121"/>
        <v>Calculez d'abord la baisse moyenne de vos revenus sur 12 mois à l'étape 2)</v>
      </c>
      <c r="O1317" s="52" t="str">
        <f t="shared" si="122"/>
        <v>Calculez d'abord la baisse moyenne de vos revenus sur 12 mois à l'étape 2)</v>
      </c>
      <c r="P1317" s="52" t="str">
        <f t="shared" si="123"/>
        <v>Calculez d'abord la baisse moyenne de vos revenus sur 12 mois à l'étape 2)</v>
      </c>
      <c r="Q1317" s="3" t="str">
        <f>IF(CRHPElig=" -  ","Effectuez l’étape 1",IF(CRHPElig="La baisse de revenus n'est pas admissible dans le cadre du PEREC",CRHPElig,IF(AND(INDEX(claimPeriodNo,MATCH('Étape 1) Taux'!$A$8,claimPeriods,0))&gt;17,INDEX(claimPeriodNo,MATCH('Étape 1) Taux'!$A$8,claimPeriods,0))&lt;20,revenueReduction&lt;0.1),0,IF(NOT(ISNUMBER(I1317)),0,IF(E1317="Oui",0,IF($C1317="Non - avec lien de dépendance",MIN(1129,I1317,$D1317),MIN(1129,I1317)))))))</f>
        <v>Effectuez l’étape 1</v>
      </c>
      <c r="R1317" s="3" t="str">
        <f>IF(CRHPElig=" -  ","Effectuez l’étape 1",IF(CRHPElig="La baisse de revenus n'est pas admissible dans le cadre du PEREC",CRHPElig,IF(AND(INDEX(claimPeriodNo,MATCH('Étape 1) Taux'!$A$8,claimPeriods,0))&gt;17,INDEX(claimPeriodNo,MATCH('Étape 1) Taux'!$A$8,claimPeriods,0))&lt;20,revenueReduction&lt;0.1),0,IF(NOT(ISNUMBER(J1317)),0,IF(F1317="Oui",0,IF($C1317="Non - avec lien de dépendance",MIN(1129,J1317,$D1317),MIN(1129,J1317)))))))</f>
        <v>Effectuez l’étape 1</v>
      </c>
      <c r="S1317" s="3" t="str">
        <f>IF(CRHPElig=" -  ","Effectuez l’étape 1",IF(CRHPElig="La baisse de revenus n'est pas admissible dans le cadre du PEREC",CRHPElig,IF(AND(INDEX(claimPeriodNo,MATCH('Étape 1) Taux'!$A$8,claimPeriods,0))&gt;17,INDEX(claimPeriodNo,MATCH('Étape 1) Taux'!$A$8,claimPeriods,0))&lt;20,revenueReduction&lt;0.1),0,IF(NOT(ISNUMBER(K1317)),0,IF(G1317="Oui",0,IF($C1317="Non - avec lien de dépendance",MIN(1129,K1317,$D1317),MIN(1129,K1317)))))))</f>
        <v>Effectuez l’étape 1</v>
      </c>
      <c r="T1317" s="3" t="str">
        <f>IF(CRHPElig=" -  ","Effectuez l’étape 1",IF(CRHPElig="La baisse de revenus n'est pas admissible dans le cadre du PEREC",CRHPElig,IF(AND(INDEX(claimPeriodNo,MATCH('Étape 1) Taux'!$A$8,claimPeriods,0))&gt;17,INDEX(claimPeriodNo,MATCH('Étape 1) Taux'!$A$8,claimPeriods,0))&lt;20,revenueReduction&lt;0.1),0,IF(NOT(ISNUMBER(L1317)),0,IF(H1317="Oui",0,IF($C1317="Non - avec lien de dépendance",MIN(1129,L1317,$D1317),MIN(1129,L1317)))))))</f>
        <v>Effectuez l’étape 1</v>
      </c>
      <c r="U1317" s="3">
        <f t="shared" si="124"/>
        <v>0</v>
      </c>
      <c r="V1317" s="3">
        <f t="shared" si="125"/>
        <v>0</v>
      </c>
    </row>
    <row r="1318" spans="13:22" x14ac:dyDescent="0.3">
      <c r="M1318" s="52" t="str">
        <f t="shared" si="120"/>
        <v>Calculez d'abord la baisse moyenne de vos revenus sur 12 mois à l'étape 2)</v>
      </c>
      <c r="N1318" s="52" t="str">
        <f t="shared" si="121"/>
        <v>Calculez d'abord la baisse moyenne de vos revenus sur 12 mois à l'étape 2)</v>
      </c>
      <c r="O1318" s="52" t="str">
        <f t="shared" si="122"/>
        <v>Calculez d'abord la baisse moyenne de vos revenus sur 12 mois à l'étape 2)</v>
      </c>
      <c r="P1318" s="52" t="str">
        <f t="shared" si="123"/>
        <v>Calculez d'abord la baisse moyenne de vos revenus sur 12 mois à l'étape 2)</v>
      </c>
      <c r="Q1318" s="3" t="str">
        <f>IF(CRHPElig=" -  ","Effectuez l’étape 1",IF(CRHPElig="La baisse de revenus n'est pas admissible dans le cadre du PEREC",CRHPElig,IF(AND(INDEX(claimPeriodNo,MATCH('Étape 1) Taux'!$A$8,claimPeriods,0))&gt;17,INDEX(claimPeriodNo,MATCH('Étape 1) Taux'!$A$8,claimPeriods,0))&lt;20,revenueReduction&lt;0.1),0,IF(NOT(ISNUMBER(I1318)),0,IF(E1318="Oui",0,IF($C1318="Non - avec lien de dépendance",MIN(1129,I1318,$D1318),MIN(1129,I1318)))))))</f>
        <v>Effectuez l’étape 1</v>
      </c>
      <c r="R1318" s="3" t="str">
        <f>IF(CRHPElig=" -  ","Effectuez l’étape 1",IF(CRHPElig="La baisse de revenus n'est pas admissible dans le cadre du PEREC",CRHPElig,IF(AND(INDEX(claimPeriodNo,MATCH('Étape 1) Taux'!$A$8,claimPeriods,0))&gt;17,INDEX(claimPeriodNo,MATCH('Étape 1) Taux'!$A$8,claimPeriods,0))&lt;20,revenueReduction&lt;0.1),0,IF(NOT(ISNUMBER(J1318)),0,IF(F1318="Oui",0,IF($C1318="Non - avec lien de dépendance",MIN(1129,J1318,$D1318),MIN(1129,J1318)))))))</f>
        <v>Effectuez l’étape 1</v>
      </c>
      <c r="S1318" s="3" t="str">
        <f>IF(CRHPElig=" -  ","Effectuez l’étape 1",IF(CRHPElig="La baisse de revenus n'est pas admissible dans le cadre du PEREC",CRHPElig,IF(AND(INDEX(claimPeriodNo,MATCH('Étape 1) Taux'!$A$8,claimPeriods,0))&gt;17,INDEX(claimPeriodNo,MATCH('Étape 1) Taux'!$A$8,claimPeriods,0))&lt;20,revenueReduction&lt;0.1),0,IF(NOT(ISNUMBER(K1318)),0,IF(G1318="Oui",0,IF($C1318="Non - avec lien de dépendance",MIN(1129,K1318,$D1318),MIN(1129,K1318)))))))</f>
        <v>Effectuez l’étape 1</v>
      </c>
      <c r="T1318" s="3" t="str">
        <f>IF(CRHPElig=" -  ","Effectuez l’étape 1",IF(CRHPElig="La baisse de revenus n'est pas admissible dans le cadre du PEREC",CRHPElig,IF(AND(INDEX(claimPeriodNo,MATCH('Étape 1) Taux'!$A$8,claimPeriods,0))&gt;17,INDEX(claimPeriodNo,MATCH('Étape 1) Taux'!$A$8,claimPeriods,0))&lt;20,revenueReduction&lt;0.1),0,IF(NOT(ISNUMBER(L1318)),0,IF(H1318="Oui",0,IF($C1318="Non - avec lien de dépendance",MIN(1129,L1318,$D1318),MIN(1129,L1318)))))))</f>
        <v>Effectuez l’étape 1</v>
      </c>
      <c r="U1318" s="3">
        <f t="shared" si="124"/>
        <v>0</v>
      </c>
      <c r="V1318" s="3">
        <f t="shared" si="125"/>
        <v>0</v>
      </c>
    </row>
    <row r="1319" spans="13:22" x14ac:dyDescent="0.3">
      <c r="M1319" s="52" t="str">
        <f t="shared" si="120"/>
        <v>Calculez d'abord la baisse moyenne de vos revenus sur 12 mois à l'étape 2)</v>
      </c>
      <c r="N1319" s="52" t="str">
        <f t="shared" si="121"/>
        <v>Calculez d'abord la baisse moyenne de vos revenus sur 12 mois à l'étape 2)</v>
      </c>
      <c r="O1319" s="52" t="str">
        <f t="shared" si="122"/>
        <v>Calculez d'abord la baisse moyenne de vos revenus sur 12 mois à l'étape 2)</v>
      </c>
      <c r="P1319" s="52" t="str">
        <f t="shared" si="123"/>
        <v>Calculez d'abord la baisse moyenne de vos revenus sur 12 mois à l'étape 2)</v>
      </c>
      <c r="Q1319" s="3" t="str">
        <f>IF(CRHPElig=" -  ","Effectuez l’étape 1",IF(CRHPElig="La baisse de revenus n'est pas admissible dans le cadre du PEREC",CRHPElig,IF(AND(INDEX(claimPeriodNo,MATCH('Étape 1) Taux'!$A$8,claimPeriods,0))&gt;17,INDEX(claimPeriodNo,MATCH('Étape 1) Taux'!$A$8,claimPeriods,0))&lt;20,revenueReduction&lt;0.1),0,IF(NOT(ISNUMBER(I1319)),0,IF(E1319="Oui",0,IF($C1319="Non - avec lien de dépendance",MIN(1129,I1319,$D1319),MIN(1129,I1319)))))))</f>
        <v>Effectuez l’étape 1</v>
      </c>
      <c r="R1319" s="3" t="str">
        <f>IF(CRHPElig=" -  ","Effectuez l’étape 1",IF(CRHPElig="La baisse de revenus n'est pas admissible dans le cadre du PEREC",CRHPElig,IF(AND(INDEX(claimPeriodNo,MATCH('Étape 1) Taux'!$A$8,claimPeriods,0))&gt;17,INDEX(claimPeriodNo,MATCH('Étape 1) Taux'!$A$8,claimPeriods,0))&lt;20,revenueReduction&lt;0.1),0,IF(NOT(ISNUMBER(J1319)),0,IF(F1319="Oui",0,IF($C1319="Non - avec lien de dépendance",MIN(1129,J1319,$D1319),MIN(1129,J1319)))))))</f>
        <v>Effectuez l’étape 1</v>
      </c>
      <c r="S1319" s="3" t="str">
        <f>IF(CRHPElig=" -  ","Effectuez l’étape 1",IF(CRHPElig="La baisse de revenus n'est pas admissible dans le cadre du PEREC",CRHPElig,IF(AND(INDEX(claimPeriodNo,MATCH('Étape 1) Taux'!$A$8,claimPeriods,0))&gt;17,INDEX(claimPeriodNo,MATCH('Étape 1) Taux'!$A$8,claimPeriods,0))&lt;20,revenueReduction&lt;0.1),0,IF(NOT(ISNUMBER(K1319)),0,IF(G1319="Oui",0,IF($C1319="Non - avec lien de dépendance",MIN(1129,K1319,$D1319),MIN(1129,K1319)))))))</f>
        <v>Effectuez l’étape 1</v>
      </c>
      <c r="T1319" s="3" t="str">
        <f>IF(CRHPElig=" -  ","Effectuez l’étape 1",IF(CRHPElig="La baisse de revenus n'est pas admissible dans le cadre du PEREC",CRHPElig,IF(AND(INDEX(claimPeriodNo,MATCH('Étape 1) Taux'!$A$8,claimPeriods,0))&gt;17,INDEX(claimPeriodNo,MATCH('Étape 1) Taux'!$A$8,claimPeriods,0))&lt;20,revenueReduction&lt;0.1),0,IF(NOT(ISNUMBER(L1319)),0,IF(H1319="Oui",0,IF($C1319="Non - avec lien de dépendance",MIN(1129,L1319,$D1319),MIN(1129,L1319)))))))</f>
        <v>Effectuez l’étape 1</v>
      </c>
      <c r="U1319" s="3">
        <f t="shared" si="124"/>
        <v>0</v>
      </c>
      <c r="V1319" s="3">
        <f t="shared" si="125"/>
        <v>0</v>
      </c>
    </row>
    <row r="1320" spans="13:22" x14ac:dyDescent="0.3">
      <c r="M1320" s="52" t="str">
        <f t="shared" si="120"/>
        <v>Calculez d'abord la baisse moyenne de vos revenus sur 12 mois à l'étape 2)</v>
      </c>
      <c r="N1320" s="52" t="str">
        <f t="shared" si="121"/>
        <v>Calculez d'abord la baisse moyenne de vos revenus sur 12 mois à l'étape 2)</v>
      </c>
      <c r="O1320" s="52" t="str">
        <f t="shared" si="122"/>
        <v>Calculez d'abord la baisse moyenne de vos revenus sur 12 mois à l'étape 2)</v>
      </c>
      <c r="P1320" s="52" t="str">
        <f t="shared" si="123"/>
        <v>Calculez d'abord la baisse moyenne de vos revenus sur 12 mois à l'étape 2)</v>
      </c>
      <c r="Q1320" s="3" t="str">
        <f>IF(CRHPElig=" -  ","Effectuez l’étape 1",IF(CRHPElig="La baisse de revenus n'est pas admissible dans le cadre du PEREC",CRHPElig,IF(AND(INDEX(claimPeriodNo,MATCH('Étape 1) Taux'!$A$8,claimPeriods,0))&gt;17,INDEX(claimPeriodNo,MATCH('Étape 1) Taux'!$A$8,claimPeriods,0))&lt;20,revenueReduction&lt;0.1),0,IF(NOT(ISNUMBER(I1320)),0,IF(E1320="Oui",0,IF($C1320="Non - avec lien de dépendance",MIN(1129,I1320,$D1320),MIN(1129,I1320)))))))</f>
        <v>Effectuez l’étape 1</v>
      </c>
      <c r="R1320" s="3" t="str">
        <f>IF(CRHPElig=" -  ","Effectuez l’étape 1",IF(CRHPElig="La baisse de revenus n'est pas admissible dans le cadre du PEREC",CRHPElig,IF(AND(INDEX(claimPeriodNo,MATCH('Étape 1) Taux'!$A$8,claimPeriods,0))&gt;17,INDEX(claimPeriodNo,MATCH('Étape 1) Taux'!$A$8,claimPeriods,0))&lt;20,revenueReduction&lt;0.1),0,IF(NOT(ISNUMBER(J1320)),0,IF(F1320="Oui",0,IF($C1320="Non - avec lien de dépendance",MIN(1129,J1320,$D1320),MIN(1129,J1320)))))))</f>
        <v>Effectuez l’étape 1</v>
      </c>
      <c r="S1320" s="3" t="str">
        <f>IF(CRHPElig=" -  ","Effectuez l’étape 1",IF(CRHPElig="La baisse de revenus n'est pas admissible dans le cadre du PEREC",CRHPElig,IF(AND(INDEX(claimPeriodNo,MATCH('Étape 1) Taux'!$A$8,claimPeriods,0))&gt;17,INDEX(claimPeriodNo,MATCH('Étape 1) Taux'!$A$8,claimPeriods,0))&lt;20,revenueReduction&lt;0.1),0,IF(NOT(ISNUMBER(K1320)),0,IF(G1320="Oui",0,IF($C1320="Non - avec lien de dépendance",MIN(1129,K1320,$D1320),MIN(1129,K1320)))))))</f>
        <v>Effectuez l’étape 1</v>
      </c>
      <c r="T1320" s="3" t="str">
        <f>IF(CRHPElig=" -  ","Effectuez l’étape 1",IF(CRHPElig="La baisse de revenus n'est pas admissible dans le cadre du PEREC",CRHPElig,IF(AND(INDEX(claimPeriodNo,MATCH('Étape 1) Taux'!$A$8,claimPeriods,0))&gt;17,INDEX(claimPeriodNo,MATCH('Étape 1) Taux'!$A$8,claimPeriods,0))&lt;20,revenueReduction&lt;0.1),0,IF(NOT(ISNUMBER(L1320)),0,IF(H1320="Oui",0,IF($C1320="Non - avec lien de dépendance",MIN(1129,L1320,$D1320),MIN(1129,L1320)))))))</f>
        <v>Effectuez l’étape 1</v>
      </c>
      <c r="U1320" s="3">
        <f t="shared" si="124"/>
        <v>0</v>
      </c>
      <c r="V1320" s="3">
        <f t="shared" si="125"/>
        <v>0</v>
      </c>
    </row>
    <row r="1321" spans="13:22" x14ac:dyDescent="0.3">
      <c r="M1321" s="52" t="str">
        <f t="shared" si="120"/>
        <v>Calculez d'abord la baisse moyenne de vos revenus sur 12 mois à l'étape 2)</v>
      </c>
      <c r="N1321" s="52" t="str">
        <f t="shared" si="121"/>
        <v>Calculez d'abord la baisse moyenne de vos revenus sur 12 mois à l'étape 2)</v>
      </c>
      <c r="O1321" s="52" t="str">
        <f t="shared" si="122"/>
        <v>Calculez d'abord la baisse moyenne de vos revenus sur 12 mois à l'étape 2)</v>
      </c>
      <c r="P1321" s="52" t="str">
        <f t="shared" si="123"/>
        <v>Calculez d'abord la baisse moyenne de vos revenus sur 12 mois à l'étape 2)</v>
      </c>
      <c r="Q1321" s="3" t="str">
        <f>IF(CRHPElig=" -  ","Effectuez l’étape 1",IF(CRHPElig="La baisse de revenus n'est pas admissible dans le cadre du PEREC",CRHPElig,IF(AND(INDEX(claimPeriodNo,MATCH('Étape 1) Taux'!$A$8,claimPeriods,0))&gt;17,INDEX(claimPeriodNo,MATCH('Étape 1) Taux'!$A$8,claimPeriods,0))&lt;20,revenueReduction&lt;0.1),0,IF(NOT(ISNUMBER(I1321)),0,IF(E1321="Oui",0,IF($C1321="Non - avec lien de dépendance",MIN(1129,I1321,$D1321),MIN(1129,I1321)))))))</f>
        <v>Effectuez l’étape 1</v>
      </c>
      <c r="R1321" s="3" t="str">
        <f>IF(CRHPElig=" -  ","Effectuez l’étape 1",IF(CRHPElig="La baisse de revenus n'est pas admissible dans le cadre du PEREC",CRHPElig,IF(AND(INDEX(claimPeriodNo,MATCH('Étape 1) Taux'!$A$8,claimPeriods,0))&gt;17,INDEX(claimPeriodNo,MATCH('Étape 1) Taux'!$A$8,claimPeriods,0))&lt;20,revenueReduction&lt;0.1),0,IF(NOT(ISNUMBER(J1321)),0,IF(F1321="Oui",0,IF($C1321="Non - avec lien de dépendance",MIN(1129,J1321,$D1321),MIN(1129,J1321)))))))</f>
        <v>Effectuez l’étape 1</v>
      </c>
      <c r="S1321" s="3" t="str">
        <f>IF(CRHPElig=" -  ","Effectuez l’étape 1",IF(CRHPElig="La baisse de revenus n'est pas admissible dans le cadre du PEREC",CRHPElig,IF(AND(INDEX(claimPeriodNo,MATCH('Étape 1) Taux'!$A$8,claimPeriods,0))&gt;17,INDEX(claimPeriodNo,MATCH('Étape 1) Taux'!$A$8,claimPeriods,0))&lt;20,revenueReduction&lt;0.1),0,IF(NOT(ISNUMBER(K1321)),0,IF(G1321="Oui",0,IF($C1321="Non - avec lien de dépendance",MIN(1129,K1321,$D1321),MIN(1129,K1321)))))))</f>
        <v>Effectuez l’étape 1</v>
      </c>
      <c r="T1321" s="3" t="str">
        <f>IF(CRHPElig=" -  ","Effectuez l’étape 1",IF(CRHPElig="La baisse de revenus n'est pas admissible dans le cadre du PEREC",CRHPElig,IF(AND(INDEX(claimPeriodNo,MATCH('Étape 1) Taux'!$A$8,claimPeriods,0))&gt;17,INDEX(claimPeriodNo,MATCH('Étape 1) Taux'!$A$8,claimPeriods,0))&lt;20,revenueReduction&lt;0.1),0,IF(NOT(ISNUMBER(L1321)),0,IF(H1321="Oui",0,IF($C1321="Non - avec lien de dépendance",MIN(1129,L1321,$D1321),MIN(1129,L1321)))))))</f>
        <v>Effectuez l’étape 1</v>
      </c>
      <c r="U1321" s="3">
        <f t="shared" si="124"/>
        <v>0</v>
      </c>
      <c r="V1321" s="3">
        <f t="shared" si="125"/>
        <v>0</v>
      </c>
    </row>
    <row r="1322" spans="13:22" x14ac:dyDescent="0.3">
      <c r="M1322" s="52" t="str">
        <f t="shared" si="120"/>
        <v>Calculez d'abord la baisse moyenne de vos revenus sur 12 mois à l'étape 2)</v>
      </c>
      <c r="N1322" s="52" t="str">
        <f t="shared" si="121"/>
        <v>Calculez d'abord la baisse moyenne de vos revenus sur 12 mois à l'étape 2)</v>
      </c>
      <c r="O1322" s="52" t="str">
        <f t="shared" si="122"/>
        <v>Calculez d'abord la baisse moyenne de vos revenus sur 12 mois à l'étape 2)</v>
      </c>
      <c r="P1322" s="52" t="str">
        <f t="shared" si="123"/>
        <v>Calculez d'abord la baisse moyenne de vos revenus sur 12 mois à l'étape 2)</v>
      </c>
      <c r="Q1322" s="3" t="str">
        <f>IF(CRHPElig=" -  ","Effectuez l’étape 1",IF(CRHPElig="La baisse de revenus n'est pas admissible dans le cadre du PEREC",CRHPElig,IF(AND(INDEX(claimPeriodNo,MATCH('Étape 1) Taux'!$A$8,claimPeriods,0))&gt;17,INDEX(claimPeriodNo,MATCH('Étape 1) Taux'!$A$8,claimPeriods,0))&lt;20,revenueReduction&lt;0.1),0,IF(NOT(ISNUMBER(I1322)),0,IF(E1322="Oui",0,IF($C1322="Non - avec lien de dépendance",MIN(1129,I1322,$D1322),MIN(1129,I1322)))))))</f>
        <v>Effectuez l’étape 1</v>
      </c>
      <c r="R1322" s="3" t="str">
        <f>IF(CRHPElig=" -  ","Effectuez l’étape 1",IF(CRHPElig="La baisse de revenus n'est pas admissible dans le cadre du PEREC",CRHPElig,IF(AND(INDEX(claimPeriodNo,MATCH('Étape 1) Taux'!$A$8,claimPeriods,0))&gt;17,INDEX(claimPeriodNo,MATCH('Étape 1) Taux'!$A$8,claimPeriods,0))&lt;20,revenueReduction&lt;0.1),0,IF(NOT(ISNUMBER(J1322)),0,IF(F1322="Oui",0,IF($C1322="Non - avec lien de dépendance",MIN(1129,J1322,$D1322),MIN(1129,J1322)))))))</f>
        <v>Effectuez l’étape 1</v>
      </c>
      <c r="S1322" s="3" t="str">
        <f>IF(CRHPElig=" -  ","Effectuez l’étape 1",IF(CRHPElig="La baisse de revenus n'est pas admissible dans le cadre du PEREC",CRHPElig,IF(AND(INDEX(claimPeriodNo,MATCH('Étape 1) Taux'!$A$8,claimPeriods,0))&gt;17,INDEX(claimPeriodNo,MATCH('Étape 1) Taux'!$A$8,claimPeriods,0))&lt;20,revenueReduction&lt;0.1),0,IF(NOT(ISNUMBER(K1322)),0,IF(G1322="Oui",0,IF($C1322="Non - avec lien de dépendance",MIN(1129,K1322,$D1322),MIN(1129,K1322)))))))</f>
        <v>Effectuez l’étape 1</v>
      </c>
      <c r="T1322" s="3" t="str">
        <f>IF(CRHPElig=" -  ","Effectuez l’étape 1",IF(CRHPElig="La baisse de revenus n'est pas admissible dans le cadre du PEREC",CRHPElig,IF(AND(INDEX(claimPeriodNo,MATCH('Étape 1) Taux'!$A$8,claimPeriods,0))&gt;17,INDEX(claimPeriodNo,MATCH('Étape 1) Taux'!$A$8,claimPeriods,0))&lt;20,revenueReduction&lt;0.1),0,IF(NOT(ISNUMBER(L1322)),0,IF(H1322="Oui",0,IF($C1322="Non - avec lien de dépendance",MIN(1129,L1322,$D1322),MIN(1129,L1322)))))))</f>
        <v>Effectuez l’étape 1</v>
      </c>
      <c r="U1322" s="3">
        <f t="shared" si="124"/>
        <v>0</v>
      </c>
      <c r="V1322" s="3">
        <f t="shared" si="125"/>
        <v>0</v>
      </c>
    </row>
    <row r="1323" spans="13:22" x14ac:dyDescent="0.3">
      <c r="M1323" s="52" t="str">
        <f t="shared" si="120"/>
        <v>Calculez d'abord la baisse moyenne de vos revenus sur 12 mois à l'étape 2)</v>
      </c>
      <c r="N1323" s="52" t="str">
        <f t="shared" si="121"/>
        <v>Calculez d'abord la baisse moyenne de vos revenus sur 12 mois à l'étape 2)</v>
      </c>
      <c r="O1323" s="52" t="str">
        <f t="shared" si="122"/>
        <v>Calculez d'abord la baisse moyenne de vos revenus sur 12 mois à l'étape 2)</v>
      </c>
      <c r="P1323" s="52" t="str">
        <f t="shared" si="123"/>
        <v>Calculez d'abord la baisse moyenne de vos revenus sur 12 mois à l'étape 2)</v>
      </c>
      <c r="Q1323" s="3" t="str">
        <f>IF(CRHPElig=" -  ","Effectuez l’étape 1",IF(CRHPElig="La baisse de revenus n'est pas admissible dans le cadre du PEREC",CRHPElig,IF(AND(INDEX(claimPeriodNo,MATCH('Étape 1) Taux'!$A$8,claimPeriods,0))&gt;17,INDEX(claimPeriodNo,MATCH('Étape 1) Taux'!$A$8,claimPeriods,0))&lt;20,revenueReduction&lt;0.1),0,IF(NOT(ISNUMBER(I1323)),0,IF(E1323="Oui",0,IF($C1323="Non - avec lien de dépendance",MIN(1129,I1323,$D1323),MIN(1129,I1323)))))))</f>
        <v>Effectuez l’étape 1</v>
      </c>
      <c r="R1323" s="3" t="str">
        <f>IF(CRHPElig=" -  ","Effectuez l’étape 1",IF(CRHPElig="La baisse de revenus n'est pas admissible dans le cadre du PEREC",CRHPElig,IF(AND(INDEX(claimPeriodNo,MATCH('Étape 1) Taux'!$A$8,claimPeriods,0))&gt;17,INDEX(claimPeriodNo,MATCH('Étape 1) Taux'!$A$8,claimPeriods,0))&lt;20,revenueReduction&lt;0.1),0,IF(NOT(ISNUMBER(J1323)),0,IF(F1323="Oui",0,IF($C1323="Non - avec lien de dépendance",MIN(1129,J1323,$D1323),MIN(1129,J1323)))))))</f>
        <v>Effectuez l’étape 1</v>
      </c>
      <c r="S1323" s="3" t="str">
        <f>IF(CRHPElig=" -  ","Effectuez l’étape 1",IF(CRHPElig="La baisse de revenus n'est pas admissible dans le cadre du PEREC",CRHPElig,IF(AND(INDEX(claimPeriodNo,MATCH('Étape 1) Taux'!$A$8,claimPeriods,0))&gt;17,INDEX(claimPeriodNo,MATCH('Étape 1) Taux'!$A$8,claimPeriods,0))&lt;20,revenueReduction&lt;0.1),0,IF(NOT(ISNUMBER(K1323)),0,IF(G1323="Oui",0,IF($C1323="Non - avec lien de dépendance",MIN(1129,K1323,$D1323),MIN(1129,K1323)))))))</f>
        <v>Effectuez l’étape 1</v>
      </c>
      <c r="T1323" s="3" t="str">
        <f>IF(CRHPElig=" -  ","Effectuez l’étape 1",IF(CRHPElig="La baisse de revenus n'est pas admissible dans le cadre du PEREC",CRHPElig,IF(AND(INDEX(claimPeriodNo,MATCH('Étape 1) Taux'!$A$8,claimPeriods,0))&gt;17,INDEX(claimPeriodNo,MATCH('Étape 1) Taux'!$A$8,claimPeriods,0))&lt;20,revenueReduction&lt;0.1),0,IF(NOT(ISNUMBER(L1323)),0,IF(H1323="Oui",0,IF($C1323="Non - avec lien de dépendance",MIN(1129,L1323,$D1323),MIN(1129,L1323)))))))</f>
        <v>Effectuez l’étape 1</v>
      </c>
      <c r="U1323" s="3">
        <f t="shared" si="124"/>
        <v>0</v>
      </c>
      <c r="V1323" s="3">
        <f t="shared" si="125"/>
        <v>0</v>
      </c>
    </row>
    <row r="1324" spans="13:22" x14ac:dyDescent="0.3">
      <c r="M1324" s="52" t="str">
        <f t="shared" si="120"/>
        <v>Calculez d'abord la baisse moyenne de vos revenus sur 12 mois à l'étape 2)</v>
      </c>
      <c r="N1324" s="52" t="str">
        <f t="shared" si="121"/>
        <v>Calculez d'abord la baisse moyenne de vos revenus sur 12 mois à l'étape 2)</v>
      </c>
      <c r="O1324" s="52" t="str">
        <f t="shared" si="122"/>
        <v>Calculez d'abord la baisse moyenne de vos revenus sur 12 mois à l'étape 2)</v>
      </c>
      <c r="P1324" s="52" t="str">
        <f t="shared" si="123"/>
        <v>Calculez d'abord la baisse moyenne de vos revenus sur 12 mois à l'étape 2)</v>
      </c>
      <c r="Q1324" s="3" t="str">
        <f>IF(CRHPElig=" -  ","Effectuez l’étape 1",IF(CRHPElig="La baisse de revenus n'est pas admissible dans le cadre du PEREC",CRHPElig,IF(AND(INDEX(claimPeriodNo,MATCH('Étape 1) Taux'!$A$8,claimPeriods,0))&gt;17,INDEX(claimPeriodNo,MATCH('Étape 1) Taux'!$A$8,claimPeriods,0))&lt;20,revenueReduction&lt;0.1),0,IF(NOT(ISNUMBER(I1324)),0,IF(E1324="Oui",0,IF($C1324="Non - avec lien de dépendance",MIN(1129,I1324,$D1324),MIN(1129,I1324)))))))</f>
        <v>Effectuez l’étape 1</v>
      </c>
      <c r="R1324" s="3" t="str">
        <f>IF(CRHPElig=" -  ","Effectuez l’étape 1",IF(CRHPElig="La baisse de revenus n'est pas admissible dans le cadre du PEREC",CRHPElig,IF(AND(INDEX(claimPeriodNo,MATCH('Étape 1) Taux'!$A$8,claimPeriods,0))&gt;17,INDEX(claimPeriodNo,MATCH('Étape 1) Taux'!$A$8,claimPeriods,0))&lt;20,revenueReduction&lt;0.1),0,IF(NOT(ISNUMBER(J1324)),0,IF(F1324="Oui",0,IF($C1324="Non - avec lien de dépendance",MIN(1129,J1324,$D1324),MIN(1129,J1324)))))))</f>
        <v>Effectuez l’étape 1</v>
      </c>
      <c r="S1324" s="3" t="str">
        <f>IF(CRHPElig=" -  ","Effectuez l’étape 1",IF(CRHPElig="La baisse de revenus n'est pas admissible dans le cadre du PEREC",CRHPElig,IF(AND(INDEX(claimPeriodNo,MATCH('Étape 1) Taux'!$A$8,claimPeriods,0))&gt;17,INDEX(claimPeriodNo,MATCH('Étape 1) Taux'!$A$8,claimPeriods,0))&lt;20,revenueReduction&lt;0.1),0,IF(NOT(ISNUMBER(K1324)),0,IF(G1324="Oui",0,IF($C1324="Non - avec lien de dépendance",MIN(1129,K1324,$D1324),MIN(1129,K1324)))))))</f>
        <v>Effectuez l’étape 1</v>
      </c>
      <c r="T1324" s="3" t="str">
        <f>IF(CRHPElig=" -  ","Effectuez l’étape 1",IF(CRHPElig="La baisse de revenus n'est pas admissible dans le cadre du PEREC",CRHPElig,IF(AND(INDEX(claimPeriodNo,MATCH('Étape 1) Taux'!$A$8,claimPeriods,0))&gt;17,INDEX(claimPeriodNo,MATCH('Étape 1) Taux'!$A$8,claimPeriods,0))&lt;20,revenueReduction&lt;0.1),0,IF(NOT(ISNUMBER(L1324)),0,IF(H1324="Oui",0,IF($C1324="Non - avec lien de dépendance",MIN(1129,L1324,$D1324),MIN(1129,L1324)))))))</f>
        <v>Effectuez l’étape 1</v>
      </c>
      <c r="U1324" s="3">
        <f t="shared" si="124"/>
        <v>0</v>
      </c>
      <c r="V1324" s="3">
        <f t="shared" si="125"/>
        <v>0</v>
      </c>
    </row>
    <row r="1325" spans="13:22" x14ac:dyDescent="0.3">
      <c r="M1325" s="52" t="str">
        <f t="shared" si="120"/>
        <v>Calculez d'abord la baisse moyenne de vos revenus sur 12 mois à l'étape 2)</v>
      </c>
      <c r="N1325" s="52" t="str">
        <f t="shared" si="121"/>
        <v>Calculez d'abord la baisse moyenne de vos revenus sur 12 mois à l'étape 2)</v>
      </c>
      <c r="O1325" s="52" t="str">
        <f t="shared" si="122"/>
        <v>Calculez d'abord la baisse moyenne de vos revenus sur 12 mois à l'étape 2)</v>
      </c>
      <c r="P1325" s="52" t="str">
        <f t="shared" si="123"/>
        <v>Calculez d'abord la baisse moyenne de vos revenus sur 12 mois à l'étape 2)</v>
      </c>
      <c r="Q1325" s="3" t="str">
        <f>IF(CRHPElig=" -  ","Effectuez l’étape 1",IF(CRHPElig="La baisse de revenus n'est pas admissible dans le cadre du PEREC",CRHPElig,IF(AND(INDEX(claimPeriodNo,MATCH('Étape 1) Taux'!$A$8,claimPeriods,0))&gt;17,INDEX(claimPeriodNo,MATCH('Étape 1) Taux'!$A$8,claimPeriods,0))&lt;20,revenueReduction&lt;0.1),0,IF(NOT(ISNUMBER(I1325)),0,IF(E1325="Oui",0,IF($C1325="Non - avec lien de dépendance",MIN(1129,I1325,$D1325),MIN(1129,I1325)))))))</f>
        <v>Effectuez l’étape 1</v>
      </c>
      <c r="R1325" s="3" t="str">
        <f>IF(CRHPElig=" -  ","Effectuez l’étape 1",IF(CRHPElig="La baisse de revenus n'est pas admissible dans le cadre du PEREC",CRHPElig,IF(AND(INDEX(claimPeriodNo,MATCH('Étape 1) Taux'!$A$8,claimPeriods,0))&gt;17,INDEX(claimPeriodNo,MATCH('Étape 1) Taux'!$A$8,claimPeriods,0))&lt;20,revenueReduction&lt;0.1),0,IF(NOT(ISNUMBER(J1325)),0,IF(F1325="Oui",0,IF($C1325="Non - avec lien de dépendance",MIN(1129,J1325,$D1325),MIN(1129,J1325)))))))</f>
        <v>Effectuez l’étape 1</v>
      </c>
      <c r="S1325" s="3" t="str">
        <f>IF(CRHPElig=" -  ","Effectuez l’étape 1",IF(CRHPElig="La baisse de revenus n'est pas admissible dans le cadre du PEREC",CRHPElig,IF(AND(INDEX(claimPeriodNo,MATCH('Étape 1) Taux'!$A$8,claimPeriods,0))&gt;17,INDEX(claimPeriodNo,MATCH('Étape 1) Taux'!$A$8,claimPeriods,0))&lt;20,revenueReduction&lt;0.1),0,IF(NOT(ISNUMBER(K1325)),0,IF(G1325="Oui",0,IF($C1325="Non - avec lien de dépendance",MIN(1129,K1325,$D1325),MIN(1129,K1325)))))))</f>
        <v>Effectuez l’étape 1</v>
      </c>
      <c r="T1325" s="3" t="str">
        <f>IF(CRHPElig=" -  ","Effectuez l’étape 1",IF(CRHPElig="La baisse de revenus n'est pas admissible dans le cadre du PEREC",CRHPElig,IF(AND(INDEX(claimPeriodNo,MATCH('Étape 1) Taux'!$A$8,claimPeriods,0))&gt;17,INDEX(claimPeriodNo,MATCH('Étape 1) Taux'!$A$8,claimPeriods,0))&lt;20,revenueReduction&lt;0.1),0,IF(NOT(ISNUMBER(L1325)),0,IF(H1325="Oui",0,IF($C1325="Non - avec lien de dépendance",MIN(1129,L1325,$D1325),MIN(1129,L1325)))))))</f>
        <v>Effectuez l’étape 1</v>
      </c>
      <c r="U1325" s="3">
        <f t="shared" si="124"/>
        <v>0</v>
      </c>
      <c r="V1325" s="3">
        <f t="shared" si="125"/>
        <v>0</v>
      </c>
    </row>
    <row r="1326" spans="13:22" x14ac:dyDescent="0.3">
      <c r="M1326" s="52" t="str">
        <f t="shared" si="120"/>
        <v>Calculez d'abord la baisse moyenne de vos revenus sur 12 mois à l'étape 2)</v>
      </c>
      <c r="N1326" s="52" t="str">
        <f t="shared" si="121"/>
        <v>Calculez d'abord la baisse moyenne de vos revenus sur 12 mois à l'étape 2)</v>
      </c>
      <c r="O1326" s="52" t="str">
        <f t="shared" si="122"/>
        <v>Calculez d'abord la baisse moyenne de vos revenus sur 12 mois à l'étape 2)</v>
      </c>
      <c r="P1326" s="52" t="str">
        <f t="shared" si="123"/>
        <v>Calculez d'abord la baisse moyenne de vos revenus sur 12 mois à l'étape 2)</v>
      </c>
      <c r="Q1326" s="3" t="str">
        <f>IF(CRHPElig=" -  ","Effectuez l’étape 1",IF(CRHPElig="La baisse de revenus n'est pas admissible dans le cadre du PEREC",CRHPElig,IF(AND(INDEX(claimPeriodNo,MATCH('Étape 1) Taux'!$A$8,claimPeriods,0))&gt;17,INDEX(claimPeriodNo,MATCH('Étape 1) Taux'!$A$8,claimPeriods,0))&lt;20,revenueReduction&lt;0.1),0,IF(NOT(ISNUMBER(I1326)),0,IF(E1326="Oui",0,IF($C1326="Non - avec lien de dépendance",MIN(1129,I1326,$D1326),MIN(1129,I1326)))))))</f>
        <v>Effectuez l’étape 1</v>
      </c>
      <c r="R1326" s="3" t="str">
        <f>IF(CRHPElig=" -  ","Effectuez l’étape 1",IF(CRHPElig="La baisse de revenus n'est pas admissible dans le cadre du PEREC",CRHPElig,IF(AND(INDEX(claimPeriodNo,MATCH('Étape 1) Taux'!$A$8,claimPeriods,0))&gt;17,INDEX(claimPeriodNo,MATCH('Étape 1) Taux'!$A$8,claimPeriods,0))&lt;20,revenueReduction&lt;0.1),0,IF(NOT(ISNUMBER(J1326)),0,IF(F1326="Oui",0,IF($C1326="Non - avec lien de dépendance",MIN(1129,J1326,$D1326),MIN(1129,J1326)))))))</f>
        <v>Effectuez l’étape 1</v>
      </c>
      <c r="S1326" s="3" t="str">
        <f>IF(CRHPElig=" -  ","Effectuez l’étape 1",IF(CRHPElig="La baisse de revenus n'est pas admissible dans le cadre du PEREC",CRHPElig,IF(AND(INDEX(claimPeriodNo,MATCH('Étape 1) Taux'!$A$8,claimPeriods,0))&gt;17,INDEX(claimPeriodNo,MATCH('Étape 1) Taux'!$A$8,claimPeriods,0))&lt;20,revenueReduction&lt;0.1),0,IF(NOT(ISNUMBER(K1326)),0,IF(G1326="Oui",0,IF($C1326="Non - avec lien de dépendance",MIN(1129,K1326,$D1326),MIN(1129,K1326)))))))</f>
        <v>Effectuez l’étape 1</v>
      </c>
      <c r="T1326" s="3" t="str">
        <f>IF(CRHPElig=" -  ","Effectuez l’étape 1",IF(CRHPElig="La baisse de revenus n'est pas admissible dans le cadre du PEREC",CRHPElig,IF(AND(INDEX(claimPeriodNo,MATCH('Étape 1) Taux'!$A$8,claimPeriods,0))&gt;17,INDEX(claimPeriodNo,MATCH('Étape 1) Taux'!$A$8,claimPeriods,0))&lt;20,revenueReduction&lt;0.1),0,IF(NOT(ISNUMBER(L1326)),0,IF(H1326="Oui",0,IF($C1326="Non - avec lien de dépendance",MIN(1129,L1326,$D1326),MIN(1129,L1326)))))))</f>
        <v>Effectuez l’étape 1</v>
      </c>
      <c r="U1326" s="3">
        <f t="shared" si="124"/>
        <v>0</v>
      </c>
      <c r="V1326" s="3">
        <f t="shared" si="125"/>
        <v>0</v>
      </c>
    </row>
    <row r="1327" spans="13:22" x14ac:dyDescent="0.3">
      <c r="M1327" s="52" t="str">
        <f t="shared" si="120"/>
        <v>Calculez d'abord la baisse moyenne de vos revenus sur 12 mois à l'étape 2)</v>
      </c>
      <c r="N1327" s="52" t="str">
        <f t="shared" si="121"/>
        <v>Calculez d'abord la baisse moyenne de vos revenus sur 12 mois à l'étape 2)</v>
      </c>
      <c r="O1327" s="52" t="str">
        <f t="shared" si="122"/>
        <v>Calculez d'abord la baisse moyenne de vos revenus sur 12 mois à l'étape 2)</v>
      </c>
      <c r="P1327" s="52" t="str">
        <f t="shared" si="123"/>
        <v>Calculez d'abord la baisse moyenne de vos revenus sur 12 mois à l'étape 2)</v>
      </c>
      <c r="Q1327" s="3" t="str">
        <f>IF(CRHPElig=" -  ","Effectuez l’étape 1",IF(CRHPElig="La baisse de revenus n'est pas admissible dans le cadre du PEREC",CRHPElig,IF(AND(INDEX(claimPeriodNo,MATCH('Étape 1) Taux'!$A$8,claimPeriods,0))&gt;17,INDEX(claimPeriodNo,MATCH('Étape 1) Taux'!$A$8,claimPeriods,0))&lt;20,revenueReduction&lt;0.1),0,IF(NOT(ISNUMBER(I1327)),0,IF(E1327="Oui",0,IF($C1327="Non - avec lien de dépendance",MIN(1129,I1327,$D1327),MIN(1129,I1327)))))))</f>
        <v>Effectuez l’étape 1</v>
      </c>
      <c r="R1327" s="3" t="str">
        <f>IF(CRHPElig=" -  ","Effectuez l’étape 1",IF(CRHPElig="La baisse de revenus n'est pas admissible dans le cadre du PEREC",CRHPElig,IF(AND(INDEX(claimPeriodNo,MATCH('Étape 1) Taux'!$A$8,claimPeriods,0))&gt;17,INDEX(claimPeriodNo,MATCH('Étape 1) Taux'!$A$8,claimPeriods,0))&lt;20,revenueReduction&lt;0.1),0,IF(NOT(ISNUMBER(J1327)),0,IF(F1327="Oui",0,IF($C1327="Non - avec lien de dépendance",MIN(1129,J1327,$D1327),MIN(1129,J1327)))))))</f>
        <v>Effectuez l’étape 1</v>
      </c>
      <c r="S1327" s="3" t="str">
        <f>IF(CRHPElig=" -  ","Effectuez l’étape 1",IF(CRHPElig="La baisse de revenus n'est pas admissible dans le cadre du PEREC",CRHPElig,IF(AND(INDEX(claimPeriodNo,MATCH('Étape 1) Taux'!$A$8,claimPeriods,0))&gt;17,INDEX(claimPeriodNo,MATCH('Étape 1) Taux'!$A$8,claimPeriods,0))&lt;20,revenueReduction&lt;0.1),0,IF(NOT(ISNUMBER(K1327)),0,IF(G1327="Oui",0,IF($C1327="Non - avec lien de dépendance",MIN(1129,K1327,$D1327),MIN(1129,K1327)))))))</f>
        <v>Effectuez l’étape 1</v>
      </c>
      <c r="T1327" s="3" t="str">
        <f>IF(CRHPElig=" -  ","Effectuez l’étape 1",IF(CRHPElig="La baisse de revenus n'est pas admissible dans le cadre du PEREC",CRHPElig,IF(AND(INDEX(claimPeriodNo,MATCH('Étape 1) Taux'!$A$8,claimPeriods,0))&gt;17,INDEX(claimPeriodNo,MATCH('Étape 1) Taux'!$A$8,claimPeriods,0))&lt;20,revenueReduction&lt;0.1),0,IF(NOT(ISNUMBER(L1327)),0,IF(H1327="Oui",0,IF($C1327="Non - avec lien de dépendance",MIN(1129,L1327,$D1327),MIN(1129,L1327)))))))</f>
        <v>Effectuez l’étape 1</v>
      </c>
      <c r="U1327" s="3">
        <f t="shared" si="124"/>
        <v>0</v>
      </c>
      <c r="V1327" s="3">
        <f t="shared" si="125"/>
        <v>0</v>
      </c>
    </row>
    <row r="1328" spans="13:22" x14ac:dyDescent="0.3">
      <c r="M1328" s="52" t="str">
        <f t="shared" si="120"/>
        <v>Calculez d'abord la baisse moyenne de vos revenus sur 12 mois à l'étape 2)</v>
      </c>
      <c r="N1328" s="52" t="str">
        <f t="shared" si="121"/>
        <v>Calculez d'abord la baisse moyenne de vos revenus sur 12 mois à l'étape 2)</v>
      </c>
      <c r="O1328" s="52" t="str">
        <f t="shared" si="122"/>
        <v>Calculez d'abord la baisse moyenne de vos revenus sur 12 mois à l'étape 2)</v>
      </c>
      <c r="P1328" s="52" t="str">
        <f t="shared" si="123"/>
        <v>Calculez d'abord la baisse moyenne de vos revenus sur 12 mois à l'étape 2)</v>
      </c>
      <c r="Q1328" s="3" t="str">
        <f>IF(CRHPElig=" -  ","Effectuez l’étape 1",IF(CRHPElig="La baisse de revenus n'est pas admissible dans le cadre du PEREC",CRHPElig,IF(AND(INDEX(claimPeriodNo,MATCH('Étape 1) Taux'!$A$8,claimPeriods,0))&gt;17,INDEX(claimPeriodNo,MATCH('Étape 1) Taux'!$A$8,claimPeriods,0))&lt;20,revenueReduction&lt;0.1),0,IF(NOT(ISNUMBER(I1328)),0,IF(E1328="Oui",0,IF($C1328="Non - avec lien de dépendance",MIN(1129,I1328,$D1328),MIN(1129,I1328)))))))</f>
        <v>Effectuez l’étape 1</v>
      </c>
      <c r="R1328" s="3" t="str">
        <f>IF(CRHPElig=" -  ","Effectuez l’étape 1",IF(CRHPElig="La baisse de revenus n'est pas admissible dans le cadre du PEREC",CRHPElig,IF(AND(INDEX(claimPeriodNo,MATCH('Étape 1) Taux'!$A$8,claimPeriods,0))&gt;17,INDEX(claimPeriodNo,MATCH('Étape 1) Taux'!$A$8,claimPeriods,0))&lt;20,revenueReduction&lt;0.1),0,IF(NOT(ISNUMBER(J1328)),0,IF(F1328="Oui",0,IF($C1328="Non - avec lien de dépendance",MIN(1129,J1328,$D1328),MIN(1129,J1328)))))))</f>
        <v>Effectuez l’étape 1</v>
      </c>
      <c r="S1328" s="3" t="str">
        <f>IF(CRHPElig=" -  ","Effectuez l’étape 1",IF(CRHPElig="La baisse de revenus n'est pas admissible dans le cadre du PEREC",CRHPElig,IF(AND(INDEX(claimPeriodNo,MATCH('Étape 1) Taux'!$A$8,claimPeriods,0))&gt;17,INDEX(claimPeriodNo,MATCH('Étape 1) Taux'!$A$8,claimPeriods,0))&lt;20,revenueReduction&lt;0.1),0,IF(NOT(ISNUMBER(K1328)),0,IF(G1328="Oui",0,IF($C1328="Non - avec lien de dépendance",MIN(1129,K1328,$D1328),MIN(1129,K1328)))))))</f>
        <v>Effectuez l’étape 1</v>
      </c>
      <c r="T1328" s="3" t="str">
        <f>IF(CRHPElig=" -  ","Effectuez l’étape 1",IF(CRHPElig="La baisse de revenus n'est pas admissible dans le cadre du PEREC",CRHPElig,IF(AND(INDEX(claimPeriodNo,MATCH('Étape 1) Taux'!$A$8,claimPeriods,0))&gt;17,INDEX(claimPeriodNo,MATCH('Étape 1) Taux'!$A$8,claimPeriods,0))&lt;20,revenueReduction&lt;0.1),0,IF(NOT(ISNUMBER(L1328)),0,IF(H1328="Oui",0,IF($C1328="Non - avec lien de dépendance",MIN(1129,L1328,$D1328),MIN(1129,L1328)))))))</f>
        <v>Effectuez l’étape 1</v>
      </c>
      <c r="U1328" s="3">
        <f t="shared" si="124"/>
        <v>0</v>
      </c>
      <c r="V1328" s="3">
        <f t="shared" si="125"/>
        <v>0</v>
      </c>
    </row>
    <row r="1329" spans="13:22" x14ac:dyDescent="0.3">
      <c r="M1329" s="52" t="str">
        <f t="shared" si="120"/>
        <v>Calculez d'abord la baisse moyenne de vos revenus sur 12 mois à l'étape 2)</v>
      </c>
      <c r="N1329" s="52" t="str">
        <f t="shared" si="121"/>
        <v>Calculez d'abord la baisse moyenne de vos revenus sur 12 mois à l'étape 2)</v>
      </c>
      <c r="O1329" s="52" t="str">
        <f t="shared" si="122"/>
        <v>Calculez d'abord la baisse moyenne de vos revenus sur 12 mois à l'étape 2)</v>
      </c>
      <c r="P1329" s="52" t="str">
        <f t="shared" si="123"/>
        <v>Calculez d'abord la baisse moyenne de vos revenus sur 12 mois à l'étape 2)</v>
      </c>
      <c r="Q1329" s="3" t="str">
        <f>IF(CRHPElig=" -  ","Effectuez l’étape 1",IF(CRHPElig="La baisse de revenus n'est pas admissible dans le cadre du PEREC",CRHPElig,IF(AND(INDEX(claimPeriodNo,MATCH('Étape 1) Taux'!$A$8,claimPeriods,0))&gt;17,INDEX(claimPeriodNo,MATCH('Étape 1) Taux'!$A$8,claimPeriods,0))&lt;20,revenueReduction&lt;0.1),0,IF(NOT(ISNUMBER(I1329)),0,IF(E1329="Oui",0,IF($C1329="Non - avec lien de dépendance",MIN(1129,I1329,$D1329),MIN(1129,I1329)))))))</f>
        <v>Effectuez l’étape 1</v>
      </c>
      <c r="R1329" s="3" t="str">
        <f>IF(CRHPElig=" -  ","Effectuez l’étape 1",IF(CRHPElig="La baisse de revenus n'est pas admissible dans le cadre du PEREC",CRHPElig,IF(AND(INDEX(claimPeriodNo,MATCH('Étape 1) Taux'!$A$8,claimPeriods,0))&gt;17,INDEX(claimPeriodNo,MATCH('Étape 1) Taux'!$A$8,claimPeriods,0))&lt;20,revenueReduction&lt;0.1),0,IF(NOT(ISNUMBER(J1329)),0,IF(F1329="Oui",0,IF($C1329="Non - avec lien de dépendance",MIN(1129,J1329,$D1329),MIN(1129,J1329)))))))</f>
        <v>Effectuez l’étape 1</v>
      </c>
      <c r="S1329" s="3" t="str">
        <f>IF(CRHPElig=" -  ","Effectuez l’étape 1",IF(CRHPElig="La baisse de revenus n'est pas admissible dans le cadre du PEREC",CRHPElig,IF(AND(INDEX(claimPeriodNo,MATCH('Étape 1) Taux'!$A$8,claimPeriods,0))&gt;17,INDEX(claimPeriodNo,MATCH('Étape 1) Taux'!$A$8,claimPeriods,0))&lt;20,revenueReduction&lt;0.1),0,IF(NOT(ISNUMBER(K1329)),0,IF(G1329="Oui",0,IF($C1329="Non - avec lien de dépendance",MIN(1129,K1329,$D1329),MIN(1129,K1329)))))))</f>
        <v>Effectuez l’étape 1</v>
      </c>
      <c r="T1329" s="3" t="str">
        <f>IF(CRHPElig=" -  ","Effectuez l’étape 1",IF(CRHPElig="La baisse de revenus n'est pas admissible dans le cadre du PEREC",CRHPElig,IF(AND(INDEX(claimPeriodNo,MATCH('Étape 1) Taux'!$A$8,claimPeriods,0))&gt;17,INDEX(claimPeriodNo,MATCH('Étape 1) Taux'!$A$8,claimPeriods,0))&lt;20,revenueReduction&lt;0.1),0,IF(NOT(ISNUMBER(L1329)),0,IF(H1329="Oui",0,IF($C1329="Non - avec lien de dépendance",MIN(1129,L1329,$D1329),MIN(1129,L1329)))))))</f>
        <v>Effectuez l’étape 1</v>
      </c>
      <c r="U1329" s="3">
        <f t="shared" si="124"/>
        <v>0</v>
      </c>
      <c r="V1329" s="3">
        <f t="shared" si="125"/>
        <v>0</v>
      </c>
    </row>
    <row r="1330" spans="13:22" x14ac:dyDescent="0.3">
      <c r="M1330" s="52" t="str">
        <f t="shared" si="120"/>
        <v>Calculez d'abord la baisse moyenne de vos revenus sur 12 mois à l'étape 2)</v>
      </c>
      <c r="N1330" s="52" t="str">
        <f t="shared" si="121"/>
        <v>Calculez d'abord la baisse moyenne de vos revenus sur 12 mois à l'étape 2)</v>
      </c>
      <c r="O1330" s="52" t="str">
        <f t="shared" si="122"/>
        <v>Calculez d'abord la baisse moyenne de vos revenus sur 12 mois à l'étape 2)</v>
      </c>
      <c r="P1330" s="52" t="str">
        <f t="shared" si="123"/>
        <v>Calculez d'abord la baisse moyenne de vos revenus sur 12 mois à l'étape 2)</v>
      </c>
      <c r="Q1330" s="3" t="str">
        <f>IF(CRHPElig=" -  ","Effectuez l’étape 1",IF(CRHPElig="La baisse de revenus n'est pas admissible dans le cadre du PEREC",CRHPElig,IF(AND(INDEX(claimPeriodNo,MATCH('Étape 1) Taux'!$A$8,claimPeriods,0))&gt;17,INDEX(claimPeriodNo,MATCH('Étape 1) Taux'!$A$8,claimPeriods,0))&lt;20,revenueReduction&lt;0.1),0,IF(NOT(ISNUMBER(I1330)),0,IF(E1330="Oui",0,IF($C1330="Non - avec lien de dépendance",MIN(1129,I1330,$D1330),MIN(1129,I1330)))))))</f>
        <v>Effectuez l’étape 1</v>
      </c>
      <c r="R1330" s="3" t="str">
        <f>IF(CRHPElig=" -  ","Effectuez l’étape 1",IF(CRHPElig="La baisse de revenus n'est pas admissible dans le cadre du PEREC",CRHPElig,IF(AND(INDEX(claimPeriodNo,MATCH('Étape 1) Taux'!$A$8,claimPeriods,0))&gt;17,INDEX(claimPeriodNo,MATCH('Étape 1) Taux'!$A$8,claimPeriods,0))&lt;20,revenueReduction&lt;0.1),0,IF(NOT(ISNUMBER(J1330)),0,IF(F1330="Oui",0,IF($C1330="Non - avec lien de dépendance",MIN(1129,J1330,$D1330),MIN(1129,J1330)))))))</f>
        <v>Effectuez l’étape 1</v>
      </c>
      <c r="S1330" s="3" t="str">
        <f>IF(CRHPElig=" -  ","Effectuez l’étape 1",IF(CRHPElig="La baisse de revenus n'est pas admissible dans le cadre du PEREC",CRHPElig,IF(AND(INDEX(claimPeriodNo,MATCH('Étape 1) Taux'!$A$8,claimPeriods,0))&gt;17,INDEX(claimPeriodNo,MATCH('Étape 1) Taux'!$A$8,claimPeriods,0))&lt;20,revenueReduction&lt;0.1),0,IF(NOT(ISNUMBER(K1330)),0,IF(G1330="Oui",0,IF($C1330="Non - avec lien de dépendance",MIN(1129,K1330,$D1330),MIN(1129,K1330)))))))</f>
        <v>Effectuez l’étape 1</v>
      </c>
      <c r="T1330" s="3" t="str">
        <f>IF(CRHPElig=" -  ","Effectuez l’étape 1",IF(CRHPElig="La baisse de revenus n'est pas admissible dans le cadre du PEREC",CRHPElig,IF(AND(INDEX(claimPeriodNo,MATCH('Étape 1) Taux'!$A$8,claimPeriods,0))&gt;17,INDEX(claimPeriodNo,MATCH('Étape 1) Taux'!$A$8,claimPeriods,0))&lt;20,revenueReduction&lt;0.1),0,IF(NOT(ISNUMBER(L1330)),0,IF(H1330="Oui",0,IF($C1330="Non - avec lien de dépendance",MIN(1129,L1330,$D1330),MIN(1129,L1330)))))))</f>
        <v>Effectuez l’étape 1</v>
      </c>
      <c r="U1330" s="3">
        <f t="shared" si="124"/>
        <v>0</v>
      </c>
      <c r="V1330" s="3">
        <f t="shared" si="125"/>
        <v>0</v>
      </c>
    </row>
    <row r="1331" spans="13:22" x14ac:dyDescent="0.3">
      <c r="M1331" s="52" t="str">
        <f t="shared" si="120"/>
        <v>Calculez d'abord la baisse moyenne de vos revenus sur 12 mois à l'étape 2)</v>
      </c>
      <c r="N1331" s="52" t="str">
        <f t="shared" si="121"/>
        <v>Calculez d'abord la baisse moyenne de vos revenus sur 12 mois à l'étape 2)</v>
      </c>
      <c r="O1331" s="52" t="str">
        <f t="shared" si="122"/>
        <v>Calculez d'abord la baisse moyenne de vos revenus sur 12 mois à l'étape 2)</v>
      </c>
      <c r="P1331" s="52" t="str">
        <f t="shared" si="123"/>
        <v>Calculez d'abord la baisse moyenne de vos revenus sur 12 mois à l'étape 2)</v>
      </c>
      <c r="Q1331" s="3" t="str">
        <f>IF(CRHPElig=" -  ","Effectuez l’étape 1",IF(CRHPElig="La baisse de revenus n'est pas admissible dans le cadre du PEREC",CRHPElig,IF(AND(INDEX(claimPeriodNo,MATCH('Étape 1) Taux'!$A$8,claimPeriods,0))&gt;17,INDEX(claimPeriodNo,MATCH('Étape 1) Taux'!$A$8,claimPeriods,0))&lt;20,revenueReduction&lt;0.1),0,IF(NOT(ISNUMBER(I1331)),0,IF(E1331="Oui",0,IF($C1331="Non - avec lien de dépendance",MIN(1129,I1331,$D1331),MIN(1129,I1331)))))))</f>
        <v>Effectuez l’étape 1</v>
      </c>
      <c r="R1331" s="3" t="str">
        <f>IF(CRHPElig=" -  ","Effectuez l’étape 1",IF(CRHPElig="La baisse de revenus n'est pas admissible dans le cadre du PEREC",CRHPElig,IF(AND(INDEX(claimPeriodNo,MATCH('Étape 1) Taux'!$A$8,claimPeriods,0))&gt;17,INDEX(claimPeriodNo,MATCH('Étape 1) Taux'!$A$8,claimPeriods,0))&lt;20,revenueReduction&lt;0.1),0,IF(NOT(ISNUMBER(J1331)),0,IF(F1331="Oui",0,IF($C1331="Non - avec lien de dépendance",MIN(1129,J1331,$D1331),MIN(1129,J1331)))))))</f>
        <v>Effectuez l’étape 1</v>
      </c>
      <c r="S1331" s="3" t="str">
        <f>IF(CRHPElig=" -  ","Effectuez l’étape 1",IF(CRHPElig="La baisse de revenus n'est pas admissible dans le cadre du PEREC",CRHPElig,IF(AND(INDEX(claimPeriodNo,MATCH('Étape 1) Taux'!$A$8,claimPeriods,0))&gt;17,INDEX(claimPeriodNo,MATCH('Étape 1) Taux'!$A$8,claimPeriods,0))&lt;20,revenueReduction&lt;0.1),0,IF(NOT(ISNUMBER(K1331)),0,IF(G1331="Oui",0,IF($C1331="Non - avec lien de dépendance",MIN(1129,K1331,$D1331),MIN(1129,K1331)))))))</f>
        <v>Effectuez l’étape 1</v>
      </c>
      <c r="T1331" s="3" t="str">
        <f>IF(CRHPElig=" -  ","Effectuez l’étape 1",IF(CRHPElig="La baisse de revenus n'est pas admissible dans le cadre du PEREC",CRHPElig,IF(AND(INDEX(claimPeriodNo,MATCH('Étape 1) Taux'!$A$8,claimPeriods,0))&gt;17,INDEX(claimPeriodNo,MATCH('Étape 1) Taux'!$A$8,claimPeriods,0))&lt;20,revenueReduction&lt;0.1),0,IF(NOT(ISNUMBER(L1331)),0,IF(H1331="Oui",0,IF($C1331="Non - avec lien de dépendance",MIN(1129,L1331,$D1331),MIN(1129,L1331)))))))</f>
        <v>Effectuez l’étape 1</v>
      </c>
      <c r="U1331" s="3">
        <f t="shared" si="124"/>
        <v>0</v>
      </c>
      <c r="V1331" s="3">
        <f t="shared" si="125"/>
        <v>0</v>
      </c>
    </row>
    <row r="1332" spans="13:22" x14ac:dyDescent="0.3">
      <c r="M1332" s="52" t="str">
        <f t="shared" si="120"/>
        <v>Calculez d'abord la baisse moyenne de vos revenus sur 12 mois à l'étape 2)</v>
      </c>
      <c r="N1332" s="52" t="str">
        <f t="shared" si="121"/>
        <v>Calculez d'abord la baisse moyenne de vos revenus sur 12 mois à l'étape 2)</v>
      </c>
      <c r="O1332" s="52" t="str">
        <f t="shared" si="122"/>
        <v>Calculez d'abord la baisse moyenne de vos revenus sur 12 mois à l'étape 2)</v>
      </c>
      <c r="P1332" s="52" t="str">
        <f t="shared" si="123"/>
        <v>Calculez d'abord la baisse moyenne de vos revenus sur 12 mois à l'étape 2)</v>
      </c>
      <c r="Q1332" s="3" t="str">
        <f>IF(CRHPElig=" -  ","Effectuez l’étape 1",IF(CRHPElig="La baisse de revenus n'est pas admissible dans le cadre du PEREC",CRHPElig,IF(AND(INDEX(claimPeriodNo,MATCH('Étape 1) Taux'!$A$8,claimPeriods,0))&gt;17,INDEX(claimPeriodNo,MATCH('Étape 1) Taux'!$A$8,claimPeriods,0))&lt;20,revenueReduction&lt;0.1),0,IF(NOT(ISNUMBER(I1332)),0,IF(E1332="Oui",0,IF($C1332="Non - avec lien de dépendance",MIN(1129,I1332,$D1332),MIN(1129,I1332)))))))</f>
        <v>Effectuez l’étape 1</v>
      </c>
      <c r="R1332" s="3" t="str">
        <f>IF(CRHPElig=" -  ","Effectuez l’étape 1",IF(CRHPElig="La baisse de revenus n'est pas admissible dans le cadre du PEREC",CRHPElig,IF(AND(INDEX(claimPeriodNo,MATCH('Étape 1) Taux'!$A$8,claimPeriods,0))&gt;17,INDEX(claimPeriodNo,MATCH('Étape 1) Taux'!$A$8,claimPeriods,0))&lt;20,revenueReduction&lt;0.1),0,IF(NOT(ISNUMBER(J1332)),0,IF(F1332="Oui",0,IF($C1332="Non - avec lien de dépendance",MIN(1129,J1332,$D1332),MIN(1129,J1332)))))))</f>
        <v>Effectuez l’étape 1</v>
      </c>
      <c r="S1332" s="3" t="str">
        <f>IF(CRHPElig=" -  ","Effectuez l’étape 1",IF(CRHPElig="La baisse de revenus n'est pas admissible dans le cadre du PEREC",CRHPElig,IF(AND(INDEX(claimPeriodNo,MATCH('Étape 1) Taux'!$A$8,claimPeriods,0))&gt;17,INDEX(claimPeriodNo,MATCH('Étape 1) Taux'!$A$8,claimPeriods,0))&lt;20,revenueReduction&lt;0.1),0,IF(NOT(ISNUMBER(K1332)),0,IF(G1332="Oui",0,IF($C1332="Non - avec lien de dépendance",MIN(1129,K1332,$D1332),MIN(1129,K1332)))))))</f>
        <v>Effectuez l’étape 1</v>
      </c>
      <c r="T1332" s="3" t="str">
        <f>IF(CRHPElig=" -  ","Effectuez l’étape 1",IF(CRHPElig="La baisse de revenus n'est pas admissible dans le cadre du PEREC",CRHPElig,IF(AND(INDEX(claimPeriodNo,MATCH('Étape 1) Taux'!$A$8,claimPeriods,0))&gt;17,INDEX(claimPeriodNo,MATCH('Étape 1) Taux'!$A$8,claimPeriods,0))&lt;20,revenueReduction&lt;0.1),0,IF(NOT(ISNUMBER(L1332)),0,IF(H1332="Oui",0,IF($C1332="Non - avec lien de dépendance",MIN(1129,L1332,$D1332),MIN(1129,L1332)))))))</f>
        <v>Effectuez l’étape 1</v>
      </c>
      <c r="U1332" s="3">
        <f t="shared" si="124"/>
        <v>0</v>
      </c>
      <c r="V1332" s="3">
        <f t="shared" si="125"/>
        <v>0</v>
      </c>
    </row>
    <row r="1333" spans="13:22" x14ac:dyDescent="0.3">
      <c r="M1333" s="52" t="str">
        <f t="shared" si="120"/>
        <v>Calculez d'abord la baisse moyenne de vos revenus sur 12 mois à l'étape 2)</v>
      </c>
      <c r="N1333" s="52" t="str">
        <f t="shared" si="121"/>
        <v>Calculez d'abord la baisse moyenne de vos revenus sur 12 mois à l'étape 2)</v>
      </c>
      <c r="O1333" s="52" t="str">
        <f t="shared" si="122"/>
        <v>Calculez d'abord la baisse moyenne de vos revenus sur 12 mois à l'étape 2)</v>
      </c>
      <c r="P1333" s="52" t="str">
        <f t="shared" si="123"/>
        <v>Calculez d'abord la baisse moyenne de vos revenus sur 12 mois à l'étape 2)</v>
      </c>
      <c r="Q1333" s="3" t="str">
        <f>IF(CRHPElig=" -  ","Effectuez l’étape 1",IF(CRHPElig="La baisse de revenus n'est pas admissible dans le cadre du PEREC",CRHPElig,IF(AND(INDEX(claimPeriodNo,MATCH('Étape 1) Taux'!$A$8,claimPeriods,0))&gt;17,INDEX(claimPeriodNo,MATCH('Étape 1) Taux'!$A$8,claimPeriods,0))&lt;20,revenueReduction&lt;0.1),0,IF(NOT(ISNUMBER(I1333)),0,IF(E1333="Oui",0,IF($C1333="Non - avec lien de dépendance",MIN(1129,I1333,$D1333),MIN(1129,I1333)))))))</f>
        <v>Effectuez l’étape 1</v>
      </c>
      <c r="R1333" s="3" t="str">
        <f>IF(CRHPElig=" -  ","Effectuez l’étape 1",IF(CRHPElig="La baisse de revenus n'est pas admissible dans le cadre du PEREC",CRHPElig,IF(AND(INDEX(claimPeriodNo,MATCH('Étape 1) Taux'!$A$8,claimPeriods,0))&gt;17,INDEX(claimPeriodNo,MATCH('Étape 1) Taux'!$A$8,claimPeriods,0))&lt;20,revenueReduction&lt;0.1),0,IF(NOT(ISNUMBER(J1333)),0,IF(F1333="Oui",0,IF($C1333="Non - avec lien de dépendance",MIN(1129,J1333,$D1333),MIN(1129,J1333)))))))</f>
        <v>Effectuez l’étape 1</v>
      </c>
      <c r="S1333" s="3" t="str">
        <f>IF(CRHPElig=" -  ","Effectuez l’étape 1",IF(CRHPElig="La baisse de revenus n'est pas admissible dans le cadre du PEREC",CRHPElig,IF(AND(INDEX(claimPeriodNo,MATCH('Étape 1) Taux'!$A$8,claimPeriods,0))&gt;17,INDEX(claimPeriodNo,MATCH('Étape 1) Taux'!$A$8,claimPeriods,0))&lt;20,revenueReduction&lt;0.1),0,IF(NOT(ISNUMBER(K1333)),0,IF(G1333="Oui",0,IF($C1333="Non - avec lien de dépendance",MIN(1129,K1333,$D1333),MIN(1129,K1333)))))))</f>
        <v>Effectuez l’étape 1</v>
      </c>
      <c r="T1333" s="3" t="str">
        <f>IF(CRHPElig=" -  ","Effectuez l’étape 1",IF(CRHPElig="La baisse de revenus n'est pas admissible dans le cadre du PEREC",CRHPElig,IF(AND(INDEX(claimPeriodNo,MATCH('Étape 1) Taux'!$A$8,claimPeriods,0))&gt;17,INDEX(claimPeriodNo,MATCH('Étape 1) Taux'!$A$8,claimPeriods,0))&lt;20,revenueReduction&lt;0.1),0,IF(NOT(ISNUMBER(L1333)),0,IF(H1333="Oui",0,IF($C1333="Non - avec lien de dépendance",MIN(1129,L1333,$D1333),MIN(1129,L1333)))))))</f>
        <v>Effectuez l’étape 1</v>
      </c>
      <c r="U1333" s="3">
        <f t="shared" si="124"/>
        <v>0</v>
      </c>
      <c r="V1333" s="3">
        <f t="shared" si="125"/>
        <v>0</v>
      </c>
    </row>
    <row r="1334" spans="13:22" x14ac:dyDescent="0.3">
      <c r="M1334" s="52" t="str">
        <f t="shared" si="120"/>
        <v>Calculez d'abord la baisse moyenne de vos revenus sur 12 mois à l'étape 2)</v>
      </c>
      <c r="N1334" s="52" t="str">
        <f t="shared" si="121"/>
        <v>Calculez d'abord la baisse moyenne de vos revenus sur 12 mois à l'étape 2)</v>
      </c>
      <c r="O1334" s="52" t="str">
        <f t="shared" si="122"/>
        <v>Calculez d'abord la baisse moyenne de vos revenus sur 12 mois à l'étape 2)</v>
      </c>
      <c r="P1334" s="52" t="str">
        <f t="shared" si="123"/>
        <v>Calculez d'abord la baisse moyenne de vos revenus sur 12 mois à l'étape 2)</v>
      </c>
      <c r="Q1334" s="3" t="str">
        <f>IF(CRHPElig=" -  ","Effectuez l’étape 1",IF(CRHPElig="La baisse de revenus n'est pas admissible dans le cadre du PEREC",CRHPElig,IF(AND(INDEX(claimPeriodNo,MATCH('Étape 1) Taux'!$A$8,claimPeriods,0))&gt;17,INDEX(claimPeriodNo,MATCH('Étape 1) Taux'!$A$8,claimPeriods,0))&lt;20,revenueReduction&lt;0.1),0,IF(NOT(ISNUMBER(I1334)),0,IF(E1334="Oui",0,IF($C1334="Non - avec lien de dépendance",MIN(1129,I1334,$D1334),MIN(1129,I1334)))))))</f>
        <v>Effectuez l’étape 1</v>
      </c>
      <c r="R1334" s="3" t="str">
        <f>IF(CRHPElig=" -  ","Effectuez l’étape 1",IF(CRHPElig="La baisse de revenus n'est pas admissible dans le cadre du PEREC",CRHPElig,IF(AND(INDEX(claimPeriodNo,MATCH('Étape 1) Taux'!$A$8,claimPeriods,0))&gt;17,INDEX(claimPeriodNo,MATCH('Étape 1) Taux'!$A$8,claimPeriods,0))&lt;20,revenueReduction&lt;0.1),0,IF(NOT(ISNUMBER(J1334)),0,IF(F1334="Oui",0,IF($C1334="Non - avec lien de dépendance",MIN(1129,J1334,$D1334),MIN(1129,J1334)))))))</f>
        <v>Effectuez l’étape 1</v>
      </c>
      <c r="S1334" s="3" t="str">
        <f>IF(CRHPElig=" -  ","Effectuez l’étape 1",IF(CRHPElig="La baisse de revenus n'est pas admissible dans le cadre du PEREC",CRHPElig,IF(AND(INDEX(claimPeriodNo,MATCH('Étape 1) Taux'!$A$8,claimPeriods,0))&gt;17,INDEX(claimPeriodNo,MATCH('Étape 1) Taux'!$A$8,claimPeriods,0))&lt;20,revenueReduction&lt;0.1),0,IF(NOT(ISNUMBER(K1334)),0,IF(G1334="Oui",0,IF($C1334="Non - avec lien de dépendance",MIN(1129,K1334,$D1334),MIN(1129,K1334)))))))</f>
        <v>Effectuez l’étape 1</v>
      </c>
      <c r="T1334" s="3" t="str">
        <f>IF(CRHPElig=" -  ","Effectuez l’étape 1",IF(CRHPElig="La baisse de revenus n'est pas admissible dans le cadre du PEREC",CRHPElig,IF(AND(INDEX(claimPeriodNo,MATCH('Étape 1) Taux'!$A$8,claimPeriods,0))&gt;17,INDEX(claimPeriodNo,MATCH('Étape 1) Taux'!$A$8,claimPeriods,0))&lt;20,revenueReduction&lt;0.1),0,IF(NOT(ISNUMBER(L1334)),0,IF(H1334="Oui",0,IF($C1334="Non - avec lien de dépendance",MIN(1129,L1334,$D1334),MIN(1129,L1334)))))))</f>
        <v>Effectuez l’étape 1</v>
      </c>
      <c r="U1334" s="3">
        <f t="shared" si="124"/>
        <v>0</v>
      </c>
      <c r="V1334" s="3">
        <f t="shared" si="125"/>
        <v>0</v>
      </c>
    </row>
    <row r="1335" spans="13:22" x14ac:dyDescent="0.3">
      <c r="M1335" s="52" t="str">
        <f t="shared" si="120"/>
        <v>Calculez d'abord la baisse moyenne de vos revenus sur 12 mois à l'étape 2)</v>
      </c>
      <c r="N1335" s="52" t="str">
        <f t="shared" si="121"/>
        <v>Calculez d'abord la baisse moyenne de vos revenus sur 12 mois à l'étape 2)</v>
      </c>
      <c r="O1335" s="52" t="str">
        <f t="shared" si="122"/>
        <v>Calculez d'abord la baisse moyenne de vos revenus sur 12 mois à l'étape 2)</v>
      </c>
      <c r="P1335" s="52" t="str">
        <f t="shared" si="123"/>
        <v>Calculez d'abord la baisse moyenne de vos revenus sur 12 mois à l'étape 2)</v>
      </c>
      <c r="Q1335" s="3" t="str">
        <f>IF(CRHPElig=" -  ","Effectuez l’étape 1",IF(CRHPElig="La baisse de revenus n'est pas admissible dans le cadre du PEREC",CRHPElig,IF(AND(INDEX(claimPeriodNo,MATCH('Étape 1) Taux'!$A$8,claimPeriods,0))&gt;17,INDEX(claimPeriodNo,MATCH('Étape 1) Taux'!$A$8,claimPeriods,0))&lt;20,revenueReduction&lt;0.1),0,IF(NOT(ISNUMBER(I1335)),0,IF(E1335="Oui",0,IF($C1335="Non - avec lien de dépendance",MIN(1129,I1335,$D1335),MIN(1129,I1335)))))))</f>
        <v>Effectuez l’étape 1</v>
      </c>
      <c r="R1335" s="3" t="str">
        <f>IF(CRHPElig=" -  ","Effectuez l’étape 1",IF(CRHPElig="La baisse de revenus n'est pas admissible dans le cadre du PEREC",CRHPElig,IF(AND(INDEX(claimPeriodNo,MATCH('Étape 1) Taux'!$A$8,claimPeriods,0))&gt;17,INDEX(claimPeriodNo,MATCH('Étape 1) Taux'!$A$8,claimPeriods,0))&lt;20,revenueReduction&lt;0.1),0,IF(NOT(ISNUMBER(J1335)),0,IF(F1335="Oui",0,IF($C1335="Non - avec lien de dépendance",MIN(1129,J1335,$D1335),MIN(1129,J1335)))))))</f>
        <v>Effectuez l’étape 1</v>
      </c>
      <c r="S1335" s="3" t="str">
        <f>IF(CRHPElig=" -  ","Effectuez l’étape 1",IF(CRHPElig="La baisse de revenus n'est pas admissible dans le cadre du PEREC",CRHPElig,IF(AND(INDEX(claimPeriodNo,MATCH('Étape 1) Taux'!$A$8,claimPeriods,0))&gt;17,INDEX(claimPeriodNo,MATCH('Étape 1) Taux'!$A$8,claimPeriods,0))&lt;20,revenueReduction&lt;0.1),0,IF(NOT(ISNUMBER(K1335)),0,IF(G1335="Oui",0,IF($C1335="Non - avec lien de dépendance",MIN(1129,K1335,$D1335),MIN(1129,K1335)))))))</f>
        <v>Effectuez l’étape 1</v>
      </c>
      <c r="T1335" s="3" t="str">
        <f>IF(CRHPElig=" -  ","Effectuez l’étape 1",IF(CRHPElig="La baisse de revenus n'est pas admissible dans le cadre du PEREC",CRHPElig,IF(AND(INDEX(claimPeriodNo,MATCH('Étape 1) Taux'!$A$8,claimPeriods,0))&gt;17,INDEX(claimPeriodNo,MATCH('Étape 1) Taux'!$A$8,claimPeriods,0))&lt;20,revenueReduction&lt;0.1),0,IF(NOT(ISNUMBER(L1335)),0,IF(H1335="Oui",0,IF($C1335="Non - avec lien de dépendance",MIN(1129,L1335,$D1335),MIN(1129,L1335)))))))</f>
        <v>Effectuez l’étape 1</v>
      </c>
      <c r="U1335" s="3">
        <f t="shared" si="124"/>
        <v>0</v>
      </c>
      <c r="V1335" s="3">
        <f t="shared" si="125"/>
        <v>0</v>
      </c>
    </row>
    <row r="1336" spans="13:22" x14ac:dyDescent="0.3">
      <c r="M1336" s="52" t="str">
        <f t="shared" si="120"/>
        <v>Calculez d'abord la baisse moyenne de vos revenus sur 12 mois à l'étape 2)</v>
      </c>
      <c r="N1336" s="52" t="str">
        <f t="shared" si="121"/>
        <v>Calculez d'abord la baisse moyenne de vos revenus sur 12 mois à l'étape 2)</v>
      </c>
      <c r="O1336" s="52" t="str">
        <f t="shared" si="122"/>
        <v>Calculez d'abord la baisse moyenne de vos revenus sur 12 mois à l'étape 2)</v>
      </c>
      <c r="P1336" s="52" t="str">
        <f t="shared" si="123"/>
        <v>Calculez d'abord la baisse moyenne de vos revenus sur 12 mois à l'étape 2)</v>
      </c>
      <c r="Q1336" s="3" t="str">
        <f>IF(CRHPElig=" -  ","Effectuez l’étape 1",IF(CRHPElig="La baisse de revenus n'est pas admissible dans le cadre du PEREC",CRHPElig,IF(AND(INDEX(claimPeriodNo,MATCH('Étape 1) Taux'!$A$8,claimPeriods,0))&gt;17,INDEX(claimPeriodNo,MATCH('Étape 1) Taux'!$A$8,claimPeriods,0))&lt;20,revenueReduction&lt;0.1),0,IF(NOT(ISNUMBER(I1336)),0,IF(E1336="Oui",0,IF($C1336="Non - avec lien de dépendance",MIN(1129,I1336,$D1336),MIN(1129,I1336)))))))</f>
        <v>Effectuez l’étape 1</v>
      </c>
      <c r="R1336" s="3" t="str">
        <f>IF(CRHPElig=" -  ","Effectuez l’étape 1",IF(CRHPElig="La baisse de revenus n'est pas admissible dans le cadre du PEREC",CRHPElig,IF(AND(INDEX(claimPeriodNo,MATCH('Étape 1) Taux'!$A$8,claimPeriods,0))&gt;17,INDEX(claimPeriodNo,MATCH('Étape 1) Taux'!$A$8,claimPeriods,0))&lt;20,revenueReduction&lt;0.1),0,IF(NOT(ISNUMBER(J1336)),0,IF(F1336="Oui",0,IF($C1336="Non - avec lien de dépendance",MIN(1129,J1336,$D1336),MIN(1129,J1336)))))))</f>
        <v>Effectuez l’étape 1</v>
      </c>
      <c r="S1336" s="3" t="str">
        <f>IF(CRHPElig=" -  ","Effectuez l’étape 1",IF(CRHPElig="La baisse de revenus n'est pas admissible dans le cadre du PEREC",CRHPElig,IF(AND(INDEX(claimPeriodNo,MATCH('Étape 1) Taux'!$A$8,claimPeriods,0))&gt;17,INDEX(claimPeriodNo,MATCH('Étape 1) Taux'!$A$8,claimPeriods,0))&lt;20,revenueReduction&lt;0.1),0,IF(NOT(ISNUMBER(K1336)),0,IF(G1336="Oui",0,IF($C1336="Non - avec lien de dépendance",MIN(1129,K1336,$D1336),MIN(1129,K1336)))))))</f>
        <v>Effectuez l’étape 1</v>
      </c>
      <c r="T1336" s="3" t="str">
        <f>IF(CRHPElig=" -  ","Effectuez l’étape 1",IF(CRHPElig="La baisse de revenus n'est pas admissible dans le cadre du PEREC",CRHPElig,IF(AND(INDEX(claimPeriodNo,MATCH('Étape 1) Taux'!$A$8,claimPeriods,0))&gt;17,INDEX(claimPeriodNo,MATCH('Étape 1) Taux'!$A$8,claimPeriods,0))&lt;20,revenueReduction&lt;0.1),0,IF(NOT(ISNUMBER(L1336)),0,IF(H1336="Oui",0,IF($C1336="Non - avec lien de dépendance",MIN(1129,L1336,$D1336),MIN(1129,L1336)))))))</f>
        <v>Effectuez l’étape 1</v>
      </c>
      <c r="U1336" s="3">
        <f t="shared" si="124"/>
        <v>0</v>
      </c>
      <c r="V1336" s="3">
        <f t="shared" si="125"/>
        <v>0</v>
      </c>
    </row>
    <row r="1337" spans="13:22" x14ac:dyDescent="0.3">
      <c r="M1337" s="52" t="str">
        <f t="shared" si="120"/>
        <v>Calculez d'abord la baisse moyenne de vos revenus sur 12 mois à l'étape 2)</v>
      </c>
      <c r="N1337" s="52" t="str">
        <f t="shared" si="121"/>
        <v>Calculez d'abord la baisse moyenne de vos revenus sur 12 mois à l'étape 2)</v>
      </c>
      <c r="O1337" s="52" t="str">
        <f t="shared" si="122"/>
        <v>Calculez d'abord la baisse moyenne de vos revenus sur 12 mois à l'étape 2)</v>
      </c>
      <c r="P1337" s="52" t="str">
        <f t="shared" si="123"/>
        <v>Calculez d'abord la baisse moyenne de vos revenus sur 12 mois à l'étape 2)</v>
      </c>
      <c r="Q1337" s="3" t="str">
        <f>IF(CRHPElig=" -  ","Effectuez l’étape 1",IF(CRHPElig="La baisse de revenus n'est pas admissible dans le cadre du PEREC",CRHPElig,IF(AND(INDEX(claimPeriodNo,MATCH('Étape 1) Taux'!$A$8,claimPeriods,0))&gt;17,INDEX(claimPeriodNo,MATCH('Étape 1) Taux'!$A$8,claimPeriods,0))&lt;20,revenueReduction&lt;0.1),0,IF(NOT(ISNUMBER(I1337)),0,IF(E1337="Oui",0,IF($C1337="Non - avec lien de dépendance",MIN(1129,I1337,$D1337),MIN(1129,I1337)))))))</f>
        <v>Effectuez l’étape 1</v>
      </c>
      <c r="R1337" s="3" t="str">
        <f>IF(CRHPElig=" -  ","Effectuez l’étape 1",IF(CRHPElig="La baisse de revenus n'est pas admissible dans le cadre du PEREC",CRHPElig,IF(AND(INDEX(claimPeriodNo,MATCH('Étape 1) Taux'!$A$8,claimPeriods,0))&gt;17,INDEX(claimPeriodNo,MATCH('Étape 1) Taux'!$A$8,claimPeriods,0))&lt;20,revenueReduction&lt;0.1),0,IF(NOT(ISNUMBER(J1337)),0,IF(F1337="Oui",0,IF($C1337="Non - avec lien de dépendance",MIN(1129,J1337,$D1337),MIN(1129,J1337)))))))</f>
        <v>Effectuez l’étape 1</v>
      </c>
      <c r="S1337" s="3" t="str">
        <f>IF(CRHPElig=" -  ","Effectuez l’étape 1",IF(CRHPElig="La baisse de revenus n'est pas admissible dans le cadre du PEREC",CRHPElig,IF(AND(INDEX(claimPeriodNo,MATCH('Étape 1) Taux'!$A$8,claimPeriods,0))&gt;17,INDEX(claimPeriodNo,MATCH('Étape 1) Taux'!$A$8,claimPeriods,0))&lt;20,revenueReduction&lt;0.1),0,IF(NOT(ISNUMBER(K1337)),0,IF(G1337="Oui",0,IF($C1337="Non - avec lien de dépendance",MIN(1129,K1337,$D1337),MIN(1129,K1337)))))))</f>
        <v>Effectuez l’étape 1</v>
      </c>
      <c r="T1337" s="3" t="str">
        <f>IF(CRHPElig=" -  ","Effectuez l’étape 1",IF(CRHPElig="La baisse de revenus n'est pas admissible dans le cadre du PEREC",CRHPElig,IF(AND(INDEX(claimPeriodNo,MATCH('Étape 1) Taux'!$A$8,claimPeriods,0))&gt;17,INDEX(claimPeriodNo,MATCH('Étape 1) Taux'!$A$8,claimPeriods,0))&lt;20,revenueReduction&lt;0.1),0,IF(NOT(ISNUMBER(L1337)),0,IF(H1337="Oui",0,IF($C1337="Non - avec lien de dépendance",MIN(1129,L1337,$D1337),MIN(1129,L1337)))))))</f>
        <v>Effectuez l’étape 1</v>
      </c>
      <c r="U1337" s="3">
        <f t="shared" si="124"/>
        <v>0</v>
      </c>
      <c r="V1337" s="3">
        <f t="shared" si="125"/>
        <v>0</v>
      </c>
    </row>
    <row r="1338" spans="13:22" x14ac:dyDescent="0.3">
      <c r="M1338" s="52" t="str">
        <f t="shared" si="120"/>
        <v>Calculez d'abord la baisse moyenne de vos revenus sur 12 mois à l'étape 2)</v>
      </c>
      <c r="N1338" s="52" t="str">
        <f t="shared" si="121"/>
        <v>Calculez d'abord la baisse moyenne de vos revenus sur 12 mois à l'étape 2)</v>
      </c>
      <c r="O1338" s="52" t="str">
        <f t="shared" si="122"/>
        <v>Calculez d'abord la baisse moyenne de vos revenus sur 12 mois à l'étape 2)</v>
      </c>
      <c r="P1338" s="52" t="str">
        <f t="shared" si="123"/>
        <v>Calculez d'abord la baisse moyenne de vos revenus sur 12 mois à l'étape 2)</v>
      </c>
      <c r="Q1338" s="3" t="str">
        <f>IF(CRHPElig=" -  ","Effectuez l’étape 1",IF(CRHPElig="La baisse de revenus n'est pas admissible dans le cadre du PEREC",CRHPElig,IF(AND(INDEX(claimPeriodNo,MATCH('Étape 1) Taux'!$A$8,claimPeriods,0))&gt;17,INDEX(claimPeriodNo,MATCH('Étape 1) Taux'!$A$8,claimPeriods,0))&lt;20,revenueReduction&lt;0.1),0,IF(NOT(ISNUMBER(I1338)),0,IF(E1338="Oui",0,IF($C1338="Non - avec lien de dépendance",MIN(1129,I1338,$D1338),MIN(1129,I1338)))))))</f>
        <v>Effectuez l’étape 1</v>
      </c>
      <c r="R1338" s="3" t="str">
        <f>IF(CRHPElig=" -  ","Effectuez l’étape 1",IF(CRHPElig="La baisse de revenus n'est pas admissible dans le cadre du PEREC",CRHPElig,IF(AND(INDEX(claimPeriodNo,MATCH('Étape 1) Taux'!$A$8,claimPeriods,0))&gt;17,INDEX(claimPeriodNo,MATCH('Étape 1) Taux'!$A$8,claimPeriods,0))&lt;20,revenueReduction&lt;0.1),0,IF(NOT(ISNUMBER(J1338)),0,IF(F1338="Oui",0,IF($C1338="Non - avec lien de dépendance",MIN(1129,J1338,$D1338),MIN(1129,J1338)))))))</f>
        <v>Effectuez l’étape 1</v>
      </c>
      <c r="S1338" s="3" t="str">
        <f>IF(CRHPElig=" -  ","Effectuez l’étape 1",IF(CRHPElig="La baisse de revenus n'est pas admissible dans le cadre du PEREC",CRHPElig,IF(AND(INDEX(claimPeriodNo,MATCH('Étape 1) Taux'!$A$8,claimPeriods,0))&gt;17,INDEX(claimPeriodNo,MATCH('Étape 1) Taux'!$A$8,claimPeriods,0))&lt;20,revenueReduction&lt;0.1),0,IF(NOT(ISNUMBER(K1338)),0,IF(G1338="Oui",0,IF($C1338="Non - avec lien de dépendance",MIN(1129,K1338,$D1338),MIN(1129,K1338)))))))</f>
        <v>Effectuez l’étape 1</v>
      </c>
      <c r="T1338" s="3" t="str">
        <f>IF(CRHPElig=" -  ","Effectuez l’étape 1",IF(CRHPElig="La baisse de revenus n'est pas admissible dans le cadre du PEREC",CRHPElig,IF(AND(INDEX(claimPeriodNo,MATCH('Étape 1) Taux'!$A$8,claimPeriods,0))&gt;17,INDEX(claimPeriodNo,MATCH('Étape 1) Taux'!$A$8,claimPeriods,0))&lt;20,revenueReduction&lt;0.1),0,IF(NOT(ISNUMBER(L1338)),0,IF(H1338="Oui",0,IF($C1338="Non - avec lien de dépendance",MIN(1129,L1338,$D1338),MIN(1129,L1338)))))))</f>
        <v>Effectuez l’étape 1</v>
      </c>
      <c r="U1338" s="3">
        <f t="shared" si="124"/>
        <v>0</v>
      </c>
      <c r="V1338" s="3">
        <f t="shared" si="125"/>
        <v>0</v>
      </c>
    </row>
    <row r="1339" spans="13:22" x14ac:dyDescent="0.3">
      <c r="M1339" s="52" t="str">
        <f t="shared" si="120"/>
        <v>Calculez d'abord la baisse moyenne de vos revenus sur 12 mois à l'étape 2)</v>
      </c>
      <c r="N1339" s="52" t="str">
        <f t="shared" si="121"/>
        <v>Calculez d'abord la baisse moyenne de vos revenus sur 12 mois à l'étape 2)</v>
      </c>
      <c r="O1339" s="52" t="str">
        <f t="shared" si="122"/>
        <v>Calculez d'abord la baisse moyenne de vos revenus sur 12 mois à l'étape 2)</v>
      </c>
      <c r="P1339" s="52" t="str">
        <f t="shared" si="123"/>
        <v>Calculez d'abord la baisse moyenne de vos revenus sur 12 mois à l'étape 2)</v>
      </c>
      <c r="Q1339" s="3" t="str">
        <f>IF(CRHPElig=" -  ","Effectuez l’étape 1",IF(CRHPElig="La baisse de revenus n'est pas admissible dans le cadre du PEREC",CRHPElig,IF(AND(INDEX(claimPeriodNo,MATCH('Étape 1) Taux'!$A$8,claimPeriods,0))&gt;17,INDEX(claimPeriodNo,MATCH('Étape 1) Taux'!$A$8,claimPeriods,0))&lt;20,revenueReduction&lt;0.1),0,IF(NOT(ISNUMBER(I1339)),0,IF(E1339="Oui",0,IF($C1339="Non - avec lien de dépendance",MIN(1129,I1339,$D1339),MIN(1129,I1339)))))))</f>
        <v>Effectuez l’étape 1</v>
      </c>
      <c r="R1339" s="3" t="str">
        <f>IF(CRHPElig=" -  ","Effectuez l’étape 1",IF(CRHPElig="La baisse de revenus n'est pas admissible dans le cadre du PEREC",CRHPElig,IF(AND(INDEX(claimPeriodNo,MATCH('Étape 1) Taux'!$A$8,claimPeriods,0))&gt;17,INDEX(claimPeriodNo,MATCH('Étape 1) Taux'!$A$8,claimPeriods,0))&lt;20,revenueReduction&lt;0.1),0,IF(NOT(ISNUMBER(J1339)),0,IF(F1339="Oui",0,IF($C1339="Non - avec lien de dépendance",MIN(1129,J1339,$D1339),MIN(1129,J1339)))))))</f>
        <v>Effectuez l’étape 1</v>
      </c>
      <c r="S1339" s="3" t="str">
        <f>IF(CRHPElig=" -  ","Effectuez l’étape 1",IF(CRHPElig="La baisse de revenus n'est pas admissible dans le cadre du PEREC",CRHPElig,IF(AND(INDEX(claimPeriodNo,MATCH('Étape 1) Taux'!$A$8,claimPeriods,0))&gt;17,INDEX(claimPeriodNo,MATCH('Étape 1) Taux'!$A$8,claimPeriods,0))&lt;20,revenueReduction&lt;0.1),0,IF(NOT(ISNUMBER(K1339)),0,IF(G1339="Oui",0,IF($C1339="Non - avec lien de dépendance",MIN(1129,K1339,$D1339),MIN(1129,K1339)))))))</f>
        <v>Effectuez l’étape 1</v>
      </c>
      <c r="T1339" s="3" t="str">
        <f>IF(CRHPElig=" -  ","Effectuez l’étape 1",IF(CRHPElig="La baisse de revenus n'est pas admissible dans le cadre du PEREC",CRHPElig,IF(AND(INDEX(claimPeriodNo,MATCH('Étape 1) Taux'!$A$8,claimPeriods,0))&gt;17,INDEX(claimPeriodNo,MATCH('Étape 1) Taux'!$A$8,claimPeriods,0))&lt;20,revenueReduction&lt;0.1),0,IF(NOT(ISNUMBER(L1339)),0,IF(H1339="Oui",0,IF($C1339="Non - avec lien de dépendance",MIN(1129,L1339,$D1339),MIN(1129,L1339)))))))</f>
        <v>Effectuez l’étape 1</v>
      </c>
      <c r="U1339" s="3">
        <f t="shared" si="124"/>
        <v>0</v>
      </c>
      <c r="V1339" s="3">
        <f t="shared" si="125"/>
        <v>0</v>
      </c>
    </row>
    <row r="1340" spans="13:22" x14ac:dyDescent="0.3">
      <c r="M1340" s="52" t="str">
        <f t="shared" si="120"/>
        <v>Calculez d'abord la baisse moyenne de vos revenus sur 12 mois à l'étape 2)</v>
      </c>
      <c r="N1340" s="52" t="str">
        <f t="shared" si="121"/>
        <v>Calculez d'abord la baisse moyenne de vos revenus sur 12 mois à l'étape 2)</v>
      </c>
      <c r="O1340" s="52" t="str">
        <f t="shared" si="122"/>
        <v>Calculez d'abord la baisse moyenne de vos revenus sur 12 mois à l'étape 2)</v>
      </c>
      <c r="P1340" s="52" t="str">
        <f t="shared" si="123"/>
        <v>Calculez d'abord la baisse moyenne de vos revenus sur 12 mois à l'étape 2)</v>
      </c>
      <c r="Q1340" s="3" t="str">
        <f>IF(CRHPElig=" -  ","Effectuez l’étape 1",IF(CRHPElig="La baisse de revenus n'est pas admissible dans le cadre du PEREC",CRHPElig,IF(AND(INDEX(claimPeriodNo,MATCH('Étape 1) Taux'!$A$8,claimPeriods,0))&gt;17,INDEX(claimPeriodNo,MATCH('Étape 1) Taux'!$A$8,claimPeriods,0))&lt;20,revenueReduction&lt;0.1),0,IF(NOT(ISNUMBER(I1340)),0,IF(E1340="Oui",0,IF($C1340="Non - avec lien de dépendance",MIN(1129,I1340,$D1340),MIN(1129,I1340)))))))</f>
        <v>Effectuez l’étape 1</v>
      </c>
      <c r="R1340" s="3" t="str">
        <f>IF(CRHPElig=" -  ","Effectuez l’étape 1",IF(CRHPElig="La baisse de revenus n'est pas admissible dans le cadre du PEREC",CRHPElig,IF(AND(INDEX(claimPeriodNo,MATCH('Étape 1) Taux'!$A$8,claimPeriods,0))&gt;17,INDEX(claimPeriodNo,MATCH('Étape 1) Taux'!$A$8,claimPeriods,0))&lt;20,revenueReduction&lt;0.1),0,IF(NOT(ISNUMBER(J1340)),0,IF(F1340="Oui",0,IF($C1340="Non - avec lien de dépendance",MIN(1129,J1340,$D1340),MIN(1129,J1340)))))))</f>
        <v>Effectuez l’étape 1</v>
      </c>
      <c r="S1340" s="3" t="str">
        <f>IF(CRHPElig=" -  ","Effectuez l’étape 1",IF(CRHPElig="La baisse de revenus n'est pas admissible dans le cadre du PEREC",CRHPElig,IF(AND(INDEX(claimPeriodNo,MATCH('Étape 1) Taux'!$A$8,claimPeriods,0))&gt;17,INDEX(claimPeriodNo,MATCH('Étape 1) Taux'!$A$8,claimPeriods,0))&lt;20,revenueReduction&lt;0.1),0,IF(NOT(ISNUMBER(K1340)),0,IF(G1340="Oui",0,IF($C1340="Non - avec lien de dépendance",MIN(1129,K1340,$D1340),MIN(1129,K1340)))))))</f>
        <v>Effectuez l’étape 1</v>
      </c>
      <c r="T1340" s="3" t="str">
        <f>IF(CRHPElig=" -  ","Effectuez l’étape 1",IF(CRHPElig="La baisse de revenus n'est pas admissible dans le cadre du PEREC",CRHPElig,IF(AND(INDEX(claimPeriodNo,MATCH('Étape 1) Taux'!$A$8,claimPeriods,0))&gt;17,INDEX(claimPeriodNo,MATCH('Étape 1) Taux'!$A$8,claimPeriods,0))&lt;20,revenueReduction&lt;0.1),0,IF(NOT(ISNUMBER(L1340)),0,IF(H1340="Oui",0,IF($C1340="Non - avec lien de dépendance",MIN(1129,L1340,$D1340),MIN(1129,L1340)))))))</f>
        <v>Effectuez l’étape 1</v>
      </c>
      <c r="U1340" s="3">
        <f t="shared" si="124"/>
        <v>0</v>
      </c>
      <c r="V1340" s="3">
        <f t="shared" si="125"/>
        <v>0</v>
      </c>
    </row>
    <row r="1341" spans="13:22" x14ac:dyDescent="0.3">
      <c r="M1341" s="52" t="str">
        <f t="shared" si="120"/>
        <v>Calculez d'abord la baisse moyenne de vos revenus sur 12 mois à l'étape 2)</v>
      </c>
      <c r="N1341" s="52" t="str">
        <f t="shared" si="121"/>
        <v>Calculez d'abord la baisse moyenne de vos revenus sur 12 mois à l'étape 2)</v>
      </c>
      <c r="O1341" s="52" t="str">
        <f t="shared" si="122"/>
        <v>Calculez d'abord la baisse moyenne de vos revenus sur 12 mois à l'étape 2)</v>
      </c>
      <c r="P1341" s="52" t="str">
        <f t="shared" si="123"/>
        <v>Calculez d'abord la baisse moyenne de vos revenus sur 12 mois à l'étape 2)</v>
      </c>
      <c r="Q1341" s="3" t="str">
        <f>IF(CRHPElig=" -  ","Effectuez l’étape 1",IF(CRHPElig="La baisse de revenus n'est pas admissible dans le cadre du PEREC",CRHPElig,IF(AND(INDEX(claimPeriodNo,MATCH('Étape 1) Taux'!$A$8,claimPeriods,0))&gt;17,INDEX(claimPeriodNo,MATCH('Étape 1) Taux'!$A$8,claimPeriods,0))&lt;20,revenueReduction&lt;0.1),0,IF(NOT(ISNUMBER(I1341)),0,IF(E1341="Oui",0,IF($C1341="Non - avec lien de dépendance",MIN(1129,I1341,$D1341),MIN(1129,I1341)))))))</f>
        <v>Effectuez l’étape 1</v>
      </c>
      <c r="R1341" s="3" t="str">
        <f>IF(CRHPElig=" -  ","Effectuez l’étape 1",IF(CRHPElig="La baisse de revenus n'est pas admissible dans le cadre du PEREC",CRHPElig,IF(AND(INDEX(claimPeriodNo,MATCH('Étape 1) Taux'!$A$8,claimPeriods,0))&gt;17,INDEX(claimPeriodNo,MATCH('Étape 1) Taux'!$A$8,claimPeriods,0))&lt;20,revenueReduction&lt;0.1),0,IF(NOT(ISNUMBER(J1341)),0,IF(F1341="Oui",0,IF($C1341="Non - avec lien de dépendance",MIN(1129,J1341,$D1341),MIN(1129,J1341)))))))</f>
        <v>Effectuez l’étape 1</v>
      </c>
      <c r="S1341" s="3" t="str">
        <f>IF(CRHPElig=" -  ","Effectuez l’étape 1",IF(CRHPElig="La baisse de revenus n'est pas admissible dans le cadre du PEREC",CRHPElig,IF(AND(INDEX(claimPeriodNo,MATCH('Étape 1) Taux'!$A$8,claimPeriods,0))&gt;17,INDEX(claimPeriodNo,MATCH('Étape 1) Taux'!$A$8,claimPeriods,0))&lt;20,revenueReduction&lt;0.1),0,IF(NOT(ISNUMBER(K1341)),0,IF(G1341="Oui",0,IF($C1341="Non - avec lien de dépendance",MIN(1129,K1341,$D1341),MIN(1129,K1341)))))))</f>
        <v>Effectuez l’étape 1</v>
      </c>
      <c r="T1341" s="3" t="str">
        <f>IF(CRHPElig=" -  ","Effectuez l’étape 1",IF(CRHPElig="La baisse de revenus n'est pas admissible dans le cadre du PEREC",CRHPElig,IF(AND(INDEX(claimPeriodNo,MATCH('Étape 1) Taux'!$A$8,claimPeriods,0))&gt;17,INDEX(claimPeriodNo,MATCH('Étape 1) Taux'!$A$8,claimPeriods,0))&lt;20,revenueReduction&lt;0.1),0,IF(NOT(ISNUMBER(L1341)),0,IF(H1341="Oui",0,IF($C1341="Non - avec lien de dépendance",MIN(1129,L1341,$D1341),MIN(1129,L1341)))))))</f>
        <v>Effectuez l’étape 1</v>
      </c>
      <c r="U1341" s="3">
        <f t="shared" si="124"/>
        <v>0</v>
      </c>
      <c r="V1341" s="3">
        <f t="shared" si="125"/>
        <v>0</v>
      </c>
    </row>
    <row r="1342" spans="13:22" x14ac:dyDescent="0.3">
      <c r="M1342" s="52" t="str">
        <f t="shared" si="120"/>
        <v>Calculez d'abord la baisse moyenne de vos revenus sur 12 mois à l'étape 2)</v>
      </c>
      <c r="N1342" s="52" t="str">
        <f t="shared" si="121"/>
        <v>Calculez d'abord la baisse moyenne de vos revenus sur 12 mois à l'étape 2)</v>
      </c>
      <c r="O1342" s="52" t="str">
        <f t="shared" si="122"/>
        <v>Calculez d'abord la baisse moyenne de vos revenus sur 12 mois à l'étape 2)</v>
      </c>
      <c r="P1342" s="52" t="str">
        <f t="shared" si="123"/>
        <v>Calculez d'abord la baisse moyenne de vos revenus sur 12 mois à l'étape 2)</v>
      </c>
      <c r="Q1342" s="3" t="str">
        <f>IF(CRHPElig=" -  ","Effectuez l’étape 1",IF(CRHPElig="La baisse de revenus n'est pas admissible dans le cadre du PEREC",CRHPElig,IF(AND(INDEX(claimPeriodNo,MATCH('Étape 1) Taux'!$A$8,claimPeriods,0))&gt;17,INDEX(claimPeriodNo,MATCH('Étape 1) Taux'!$A$8,claimPeriods,0))&lt;20,revenueReduction&lt;0.1),0,IF(NOT(ISNUMBER(I1342)),0,IF(E1342="Oui",0,IF($C1342="Non - avec lien de dépendance",MIN(1129,I1342,$D1342),MIN(1129,I1342)))))))</f>
        <v>Effectuez l’étape 1</v>
      </c>
      <c r="R1342" s="3" t="str">
        <f>IF(CRHPElig=" -  ","Effectuez l’étape 1",IF(CRHPElig="La baisse de revenus n'est pas admissible dans le cadre du PEREC",CRHPElig,IF(AND(INDEX(claimPeriodNo,MATCH('Étape 1) Taux'!$A$8,claimPeriods,0))&gt;17,INDEX(claimPeriodNo,MATCH('Étape 1) Taux'!$A$8,claimPeriods,0))&lt;20,revenueReduction&lt;0.1),0,IF(NOT(ISNUMBER(J1342)),0,IF(F1342="Oui",0,IF($C1342="Non - avec lien de dépendance",MIN(1129,J1342,$D1342),MIN(1129,J1342)))))))</f>
        <v>Effectuez l’étape 1</v>
      </c>
      <c r="S1342" s="3" t="str">
        <f>IF(CRHPElig=" -  ","Effectuez l’étape 1",IF(CRHPElig="La baisse de revenus n'est pas admissible dans le cadre du PEREC",CRHPElig,IF(AND(INDEX(claimPeriodNo,MATCH('Étape 1) Taux'!$A$8,claimPeriods,0))&gt;17,INDEX(claimPeriodNo,MATCH('Étape 1) Taux'!$A$8,claimPeriods,0))&lt;20,revenueReduction&lt;0.1),0,IF(NOT(ISNUMBER(K1342)),0,IF(G1342="Oui",0,IF($C1342="Non - avec lien de dépendance",MIN(1129,K1342,$D1342),MIN(1129,K1342)))))))</f>
        <v>Effectuez l’étape 1</v>
      </c>
      <c r="T1342" s="3" t="str">
        <f>IF(CRHPElig=" -  ","Effectuez l’étape 1",IF(CRHPElig="La baisse de revenus n'est pas admissible dans le cadre du PEREC",CRHPElig,IF(AND(INDEX(claimPeriodNo,MATCH('Étape 1) Taux'!$A$8,claimPeriods,0))&gt;17,INDEX(claimPeriodNo,MATCH('Étape 1) Taux'!$A$8,claimPeriods,0))&lt;20,revenueReduction&lt;0.1),0,IF(NOT(ISNUMBER(L1342)),0,IF(H1342="Oui",0,IF($C1342="Non - avec lien de dépendance",MIN(1129,L1342,$D1342),MIN(1129,L1342)))))))</f>
        <v>Effectuez l’étape 1</v>
      </c>
      <c r="U1342" s="3">
        <f t="shared" si="124"/>
        <v>0</v>
      </c>
      <c r="V1342" s="3">
        <f t="shared" si="125"/>
        <v>0</v>
      </c>
    </row>
    <row r="1343" spans="13:22" x14ac:dyDescent="0.3">
      <c r="M1343" s="52" t="str">
        <f t="shared" si="120"/>
        <v>Calculez d'abord la baisse moyenne de vos revenus sur 12 mois à l'étape 2)</v>
      </c>
      <c r="N1343" s="52" t="str">
        <f t="shared" si="121"/>
        <v>Calculez d'abord la baisse moyenne de vos revenus sur 12 mois à l'étape 2)</v>
      </c>
      <c r="O1343" s="52" t="str">
        <f t="shared" si="122"/>
        <v>Calculez d'abord la baisse moyenne de vos revenus sur 12 mois à l'étape 2)</v>
      </c>
      <c r="P1343" s="52" t="str">
        <f t="shared" si="123"/>
        <v>Calculez d'abord la baisse moyenne de vos revenus sur 12 mois à l'étape 2)</v>
      </c>
      <c r="Q1343" s="3" t="str">
        <f>IF(CRHPElig=" -  ","Effectuez l’étape 1",IF(CRHPElig="La baisse de revenus n'est pas admissible dans le cadre du PEREC",CRHPElig,IF(AND(INDEX(claimPeriodNo,MATCH('Étape 1) Taux'!$A$8,claimPeriods,0))&gt;17,INDEX(claimPeriodNo,MATCH('Étape 1) Taux'!$A$8,claimPeriods,0))&lt;20,revenueReduction&lt;0.1),0,IF(NOT(ISNUMBER(I1343)),0,IF(E1343="Oui",0,IF($C1343="Non - avec lien de dépendance",MIN(1129,I1343,$D1343),MIN(1129,I1343)))))))</f>
        <v>Effectuez l’étape 1</v>
      </c>
      <c r="R1343" s="3" t="str">
        <f>IF(CRHPElig=" -  ","Effectuez l’étape 1",IF(CRHPElig="La baisse de revenus n'est pas admissible dans le cadre du PEREC",CRHPElig,IF(AND(INDEX(claimPeriodNo,MATCH('Étape 1) Taux'!$A$8,claimPeriods,0))&gt;17,INDEX(claimPeriodNo,MATCH('Étape 1) Taux'!$A$8,claimPeriods,0))&lt;20,revenueReduction&lt;0.1),0,IF(NOT(ISNUMBER(J1343)),0,IF(F1343="Oui",0,IF($C1343="Non - avec lien de dépendance",MIN(1129,J1343,$D1343),MIN(1129,J1343)))))))</f>
        <v>Effectuez l’étape 1</v>
      </c>
      <c r="S1343" s="3" t="str">
        <f>IF(CRHPElig=" -  ","Effectuez l’étape 1",IF(CRHPElig="La baisse de revenus n'est pas admissible dans le cadre du PEREC",CRHPElig,IF(AND(INDEX(claimPeriodNo,MATCH('Étape 1) Taux'!$A$8,claimPeriods,0))&gt;17,INDEX(claimPeriodNo,MATCH('Étape 1) Taux'!$A$8,claimPeriods,0))&lt;20,revenueReduction&lt;0.1),0,IF(NOT(ISNUMBER(K1343)),0,IF(G1343="Oui",0,IF($C1343="Non - avec lien de dépendance",MIN(1129,K1343,$D1343),MIN(1129,K1343)))))))</f>
        <v>Effectuez l’étape 1</v>
      </c>
      <c r="T1343" s="3" t="str">
        <f>IF(CRHPElig=" -  ","Effectuez l’étape 1",IF(CRHPElig="La baisse de revenus n'est pas admissible dans le cadre du PEREC",CRHPElig,IF(AND(INDEX(claimPeriodNo,MATCH('Étape 1) Taux'!$A$8,claimPeriods,0))&gt;17,INDEX(claimPeriodNo,MATCH('Étape 1) Taux'!$A$8,claimPeriods,0))&lt;20,revenueReduction&lt;0.1),0,IF(NOT(ISNUMBER(L1343)),0,IF(H1343="Oui",0,IF($C1343="Non - avec lien de dépendance",MIN(1129,L1343,$D1343),MIN(1129,L1343)))))))</f>
        <v>Effectuez l’étape 1</v>
      </c>
      <c r="U1343" s="3">
        <f t="shared" si="124"/>
        <v>0</v>
      </c>
      <c r="V1343" s="3">
        <f t="shared" si="125"/>
        <v>0</v>
      </c>
    </row>
    <row r="1344" spans="13:22" x14ac:dyDescent="0.3">
      <c r="M1344" s="52" t="str">
        <f t="shared" si="120"/>
        <v>Calculez d'abord la baisse moyenne de vos revenus sur 12 mois à l'étape 2)</v>
      </c>
      <c r="N1344" s="52" t="str">
        <f t="shared" si="121"/>
        <v>Calculez d'abord la baisse moyenne de vos revenus sur 12 mois à l'étape 2)</v>
      </c>
      <c r="O1344" s="52" t="str">
        <f t="shared" si="122"/>
        <v>Calculez d'abord la baisse moyenne de vos revenus sur 12 mois à l'étape 2)</v>
      </c>
      <c r="P1344" s="52" t="str">
        <f t="shared" si="123"/>
        <v>Calculez d'abord la baisse moyenne de vos revenus sur 12 mois à l'étape 2)</v>
      </c>
      <c r="Q1344" s="3" t="str">
        <f>IF(CRHPElig=" -  ","Effectuez l’étape 1",IF(CRHPElig="La baisse de revenus n'est pas admissible dans le cadre du PEREC",CRHPElig,IF(AND(INDEX(claimPeriodNo,MATCH('Étape 1) Taux'!$A$8,claimPeriods,0))&gt;17,INDEX(claimPeriodNo,MATCH('Étape 1) Taux'!$A$8,claimPeriods,0))&lt;20,revenueReduction&lt;0.1),0,IF(NOT(ISNUMBER(I1344)),0,IF(E1344="Oui",0,IF($C1344="Non - avec lien de dépendance",MIN(1129,I1344,$D1344),MIN(1129,I1344)))))))</f>
        <v>Effectuez l’étape 1</v>
      </c>
      <c r="R1344" s="3" t="str">
        <f>IF(CRHPElig=" -  ","Effectuez l’étape 1",IF(CRHPElig="La baisse de revenus n'est pas admissible dans le cadre du PEREC",CRHPElig,IF(AND(INDEX(claimPeriodNo,MATCH('Étape 1) Taux'!$A$8,claimPeriods,0))&gt;17,INDEX(claimPeriodNo,MATCH('Étape 1) Taux'!$A$8,claimPeriods,0))&lt;20,revenueReduction&lt;0.1),0,IF(NOT(ISNUMBER(J1344)),0,IF(F1344="Oui",0,IF($C1344="Non - avec lien de dépendance",MIN(1129,J1344,$D1344),MIN(1129,J1344)))))))</f>
        <v>Effectuez l’étape 1</v>
      </c>
      <c r="S1344" s="3" t="str">
        <f>IF(CRHPElig=" -  ","Effectuez l’étape 1",IF(CRHPElig="La baisse de revenus n'est pas admissible dans le cadre du PEREC",CRHPElig,IF(AND(INDEX(claimPeriodNo,MATCH('Étape 1) Taux'!$A$8,claimPeriods,0))&gt;17,INDEX(claimPeriodNo,MATCH('Étape 1) Taux'!$A$8,claimPeriods,0))&lt;20,revenueReduction&lt;0.1),0,IF(NOT(ISNUMBER(K1344)),0,IF(G1344="Oui",0,IF($C1344="Non - avec lien de dépendance",MIN(1129,K1344,$D1344),MIN(1129,K1344)))))))</f>
        <v>Effectuez l’étape 1</v>
      </c>
      <c r="T1344" s="3" t="str">
        <f>IF(CRHPElig=" -  ","Effectuez l’étape 1",IF(CRHPElig="La baisse de revenus n'est pas admissible dans le cadre du PEREC",CRHPElig,IF(AND(INDEX(claimPeriodNo,MATCH('Étape 1) Taux'!$A$8,claimPeriods,0))&gt;17,INDEX(claimPeriodNo,MATCH('Étape 1) Taux'!$A$8,claimPeriods,0))&lt;20,revenueReduction&lt;0.1),0,IF(NOT(ISNUMBER(L1344)),0,IF(H1344="Oui",0,IF($C1344="Non - avec lien de dépendance",MIN(1129,L1344,$D1344),MIN(1129,L1344)))))))</f>
        <v>Effectuez l’étape 1</v>
      </c>
      <c r="U1344" s="3">
        <f t="shared" si="124"/>
        <v>0</v>
      </c>
      <c r="V1344" s="3">
        <f t="shared" si="125"/>
        <v>0</v>
      </c>
    </row>
    <row r="1345" spans="13:22" x14ac:dyDescent="0.3">
      <c r="M1345" s="52" t="str">
        <f t="shared" si="120"/>
        <v>Calculez d'abord la baisse moyenne de vos revenus sur 12 mois à l'étape 2)</v>
      </c>
      <c r="N1345" s="52" t="str">
        <f t="shared" si="121"/>
        <v>Calculez d'abord la baisse moyenne de vos revenus sur 12 mois à l'étape 2)</v>
      </c>
      <c r="O1345" s="52" t="str">
        <f t="shared" si="122"/>
        <v>Calculez d'abord la baisse moyenne de vos revenus sur 12 mois à l'étape 2)</v>
      </c>
      <c r="P1345" s="52" t="str">
        <f t="shared" si="123"/>
        <v>Calculez d'abord la baisse moyenne de vos revenus sur 12 mois à l'étape 2)</v>
      </c>
      <c r="Q1345" s="3" t="str">
        <f>IF(CRHPElig=" -  ","Effectuez l’étape 1",IF(CRHPElig="La baisse de revenus n'est pas admissible dans le cadre du PEREC",CRHPElig,IF(AND(INDEX(claimPeriodNo,MATCH('Étape 1) Taux'!$A$8,claimPeriods,0))&gt;17,INDEX(claimPeriodNo,MATCH('Étape 1) Taux'!$A$8,claimPeriods,0))&lt;20,revenueReduction&lt;0.1),0,IF(NOT(ISNUMBER(I1345)),0,IF(E1345="Oui",0,IF($C1345="Non - avec lien de dépendance",MIN(1129,I1345,$D1345),MIN(1129,I1345)))))))</f>
        <v>Effectuez l’étape 1</v>
      </c>
      <c r="R1345" s="3" t="str">
        <f>IF(CRHPElig=" -  ","Effectuez l’étape 1",IF(CRHPElig="La baisse de revenus n'est pas admissible dans le cadre du PEREC",CRHPElig,IF(AND(INDEX(claimPeriodNo,MATCH('Étape 1) Taux'!$A$8,claimPeriods,0))&gt;17,INDEX(claimPeriodNo,MATCH('Étape 1) Taux'!$A$8,claimPeriods,0))&lt;20,revenueReduction&lt;0.1),0,IF(NOT(ISNUMBER(J1345)),0,IF(F1345="Oui",0,IF($C1345="Non - avec lien de dépendance",MIN(1129,J1345,$D1345),MIN(1129,J1345)))))))</f>
        <v>Effectuez l’étape 1</v>
      </c>
      <c r="S1345" s="3" t="str">
        <f>IF(CRHPElig=" -  ","Effectuez l’étape 1",IF(CRHPElig="La baisse de revenus n'est pas admissible dans le cadre du PEREC",CRHPElig,IF(AND(INDEX(claimPeriodNo,MATCH('Étape 1) Taux'!$A$8,claimPeriods,0))&gt;17,INDEX(claimPeriodNo,MATCH('Étape 1) Taux'!$A$8,claimPeriods,0))&lt;20,revenueReduction&lt;0.1),0,IF(NOT(ISNUMBER(K1345)),0,IF(G1345="Oui",0,IF($C1345="Non - avec lien de dépendance",MIN(1129,K1345,$D1345),MIN(1129,K1345)))))))</f>
        <v>Effectuez l’étape 1</v>
      </c>
      <c r="T1345" s="3" t="str">
        <f>IF(CRHPElig=" -  ","Effectuez l’étape 1",IF(CRHPElig="La baisse de revenus n'est pas admissible dans le cadre du PEREC",CRHPElig,IF(AND(INDEX(claimPeriodNo,MATCH('Étape 1) Taux'!$A$8,claimPeriods,0))&gt;17,INDEX(claimPeriodNo,MATCH('Étape 1) Taux'!$A$8,claimPeriods,0))&lt;20,revenueReduction&lt;0.1),0,IF(NOT(ISNUMBER(L1345)),0,IF(H1345="Oui",0,IF($C1345="Non - avec lien de dépendance",MIN(1129,L1345,$D1345),MIN(1129,L1345)))))))</f>
        <v>Effectuez l’étape 1</v>
      </c>
      <c r="U1345" s="3">
        <f t="shared" si="124"/>
        <v>0</v>
      </c>
      <c r="V1345" s="3">
        <f t="shared" si="125"/>
        <v>0</v>
      </c>
    </row>
    <row r="1346" spans="13:22" x14ac:dyDescent="0.3">
      <c r="M1346" s="52" t="str">
        <f t="shared" si="120"/>
        <v>Calculez d'abord la baisse moyenne de vos revenus sur 12 mois à l'étape 2)</v>
      </c>
      <c r="N1346" s="52" t="str">
        <f t="shared" si="121"/>
        <v>Calculez d'abord la baisse moyenne de vos revenus sur 12 mois à l'étape 2)</v>
      </c>
      <c r="O1346" s="52" t="str">
        <f t="shared" si="122"/>
        <v>Calculez d'abord la baisse moyenne de vos revenus sur 12 mois à l'étape 2)</v>
      </c>
      <c r="P1346" s="52" t="str">
        <f t="shared" si="123"/>
        <v>Calculez d'abord la baisse moyenne de vos revenus sur 12 mois à l'étape 2)</v>
      </c>
      <c r="Q1346" s="3" t="str">
        <f>IF(CRHPElig=" -  ","Effectuez l’étape 1",IF(CRHPElig="La baisse de revenus n'est pas admissible dans le cadre du PEREC",CRHPElig,IF(AND(INDEX(claimPeriodNo,MATCH('Étape 1) Taux'!$A$8,claimPeriods,0))&gt;17,INDEX(claimPeriodNo,MATCH('Étape 1) Taux'!$A$8,claimPeriods,0))&lt;20,revenueReduction&lt;0.1),0,IF(NOT(ISNUMBER(I1346)),0,IF(E1346="Oui",0,IF($C1346="Non - avec lien de dépendance",MIN(1129,I1346,$D1346),MIN(1129,I1346)))))))</f>
        <v>Effectuez l’étape 1</v>
      </c>
      <c r="R1346" s="3" t="str">
        <f>IF(CRHPElig=" -  ","Effectuez l’étape 1",IF(CRHPElig="La baisse de revenus n'est pas admissible dans le cadre du PEREC",CRHPElig,IF(AND(INDEX(claimPeriodNo,MATCH('Étape 1) Taux'!$A$8,claimPeriods,0))&gt;17,INDEX(claimPeriodNo,MATCH('Étape 1) Taux'!$A$8,claimPeriods,0))&lt;20,revenueReduction&lt;0.1),0,IF(NOT(ISNUMBER(J1346)),0,IF(F1346="Oui",0,IF($C1346="Non - avec lien de dépendance",MIN(1129,J1346,$D1346),MIN(1129,J1346)))))))</f>
        <v>Effectuez l’étape 1</v>
      </c>
      <c r="S1346" s="3" t="str">
        <f>IF(CRHPElig=" -  ","Effectuez l’étape 1",IF(CRHPElig="La baisse de revenus n'est pas admissible dans le cadre du PEREC",CRHPElig,IF(AND(INDEX(claimPeriodNo,MATCH('Étape 1) Taux'!$A$8,claimPeriods,0))&gt;17,INDEX(claimPeriodNo,MATCH('Étape 1) Taux'!$A$8,claimPeriods,0))&lt;20,revenueReduction&lt;0.1),0,IF(NOT(ISNUMBER(K1346)),0,IF(G1346="Oui",0,IF($C1346="Non - avec lien de dépendance",MIN(1129,K1346,$D1346),MIN(1129,K1346)))))))</f>
        <v>Effectuez l’étape 1</v>
      </c>
      <c r="T1346" s="3" t="str">
        <f>IF(CRHPElig=" -  ","Effectuez l’étape 1",IF(CRHPElig="La baisse de revenus n'est pas admissible dans le cadre du PEREC",CRHPElig,IF(AND(INDEX(claimPeriodNo,MATCH('Étape 1) Taux'!$A$8,claimPeriods,0))&gt;17,INDEX(claimPeriodNo,MATCH('Étape 1) Taux'!$A$8,claimPeriods,0))&lt;20,revenueReduction&lt;0.1),0,IF(NOT(ISNUMBER(L1346)),0,IF(H1346="Oui",0,IF($C1346="Non - avec lien de dépendance",MIN(1129,L1346,$D1346),MIN(1129,L1346)))))))</f>
        <v>Effectuez l’étape 1</v>
      </c>
      <c r="U1346" s="3">
        <f t="shared" si="124"/>
        <v>0</v>
      </c>
      <c r="V1346" s="3">
        <f t="shared" si="125"/>
        <v>0</v>
      </c>
    </row>
    <row r="1347" spans="13:22" x14ac:dyDescent="0.3">
      <c r="M1347" s="52" t="str">
        <f t="shared" si="120"/>
        <v>Calculez d'abord la baisse moyenne de vos revenus sur 12 mois à l'étape 2)</v>
      </c>
      <c r="N1347" s="52" t="str">
        <f t="shared" si="121"/>
        <v>Calculez d'abord la baisse moyenne de vos revenus sur 12 mois à l'étape 2)</v>
      </c>
      <c r="O1347" s="52" t="str">
        <f t="shared" si="122"/>
        <v>Calculez d'abord la baisse moyenne de vos revenus sur 12 mois à l'étape 2)</v>
      </c>
      <c r="P1347" s="52" t="str">
        <f t="shared" si="123"/>
        <v>Calculez d'abord la baisse moyenne de vos revenus sur 12 mois à l'étape 2)</v>
      </c>
      <c r="Q1347" s="3" t="str">
        <f>IF(CRHPElig=" -  ","Effectuez l’étape 1",IF(CRHPElig="La baisse de revenus n'est pas admissible dans le cadre du PEREC",CRHPElig,IF(AND(INDEX(claimPeriodNo,MATCH('Étape 1) Taux'!$A$8,claimPeriods,0))&gt;17,INDEX(claimPeriodNo,MATCH('Étape 1) Taux'!$A$8,claimPeriods,0))&lt;20,revenueReduction&lt;0.1),0,IF(NOT(ISNUMBER(I1347)),0,IF(E1347="Oui",0,IF($C1347="Non - avec lien de dépendance",MIN(1129,I1347,$D1347),MIN(1129,I1347)))))))</f>
        <v>Effectuez l’étape 1</v>
      </c>
      <c r="R1347" s="3" t="str">
        <f>IF(CRHPElig=" -  ","Effectuez l’étape 1",IF(CRHPElig="La baisse de revenus n'est pas admissible dans le cadre du PEREC",CRHPElig,IF(AND(INDEX(claimPeriodNo,MATCH('Étape 1) Taux'!$A$8,claimPeriods,0))&gt;17,INDEX(claimPeriodNo,MATCH('Étape 1) Taux'!$A$8,claimPeriods,0))&lt;20,revenueReduction&lt;0.1),0,IF(NOT(ISNUMBER(J1347)),0,IF(F1347="Oui",0,IF($C1347="Non - avec lien de dépendance",MIN(1129,J1347,$D1347),MIN(1129,J1347)))))))</f>
        <v>Effectuez l’étape 1</v>
      </c>
      <c r="S1347" s="3" t="str">
        <f>IF(CRHPElig=" -  ","Effectuez l’étape 1",IF(CRHPElig="La baisse de revenus n'est pas admissible dans le cadre du PEREC",CRHPElig,IF(AND(INDEX(claimPeriodNo,MATCH('Étape 1) Taux'!$A$8,claimPeriods,0))&gt;17,INDEX(claimPeriodNo,MATCH('Étape 1) Taux'!$A$8,claimPeriods,0))&lt;20,revenueReduction&lt;0.1),0,IF(NOT(ISNUMBER(K1347)),0,IF(G1347="Oui",0,IF($C1347="Non - avec lien de dépendance",MIN(1129,K1347,$D1347),MIN(1129,K1347)))))))</f>
        <v>Effectuez l’étape 1</v>
      </c>
      <c r="T1347" s="3" t="str">
        <f>IF(CRHPElig=" -  ","Effectuez l’étape 1",IF(CRHPElig="La baisse de revenus n'est pas admissible dans le cadre du PEREC",CRHPElig,IF(AND(INDEX(claimPeriodNo,MATCH('Étape 1) Taux'!$A$8,claimPeriods,0))&gt;17,INDEX(claimPeriodNo,MATCH('Étape 1) Taux'!$A$8,claimPeriods,0))&lt;20,revenueReduction&lt;0.1),0,IF(NOT(ISNUMBER(L1347)),0,IF(H1347="Oui",0,IF($C1347="Non - avec lien de dépendance",MIN(1129,L1347,$D1347),MIN(1129,L1347)))))))</f>
        <v>Effectuez l’étape 1</v>
      </c>
      <c r="U1347" s="3">
        <f t="shared" si="124"/>
        <v>0</v>
      </c>
      <c r="V1347" s="3">
        <f t="shared" si="125"/>
        <v>0</v>
      </c>
    </row>
    <row r="1348" spans="13:22" x14ac:dyDescent="0.3">
      <c r="M1348" s="52" t="str">
        <f t="shared" si="120"/>
        <v>Calculez d'abord la baisse moyenne de vos revenus sur 12 mois à l'étape 2)</v>
      </c>
      <c r="N1348" s="52" t="str">
        <f t="shared" si="121"/>
        <v>Calculez d'abord la baisse moyenne de vos revenus sur 12 mois à l'étape 2)</v>
      </c>
      <c r="O1348" s="52" t="str">
        <f t="shared" si="122"/>
        <v>Calculez d'abord la baisse moyenne de vos revenus sur 12 mois à l'étape 2)</v>
      </c>
      <c r="P1348" s="52" t="str">
        <f t="shared" si="123"/>
        <v>Calculez d'abord la baisse moyenne de vos revenus sur 12 mois à l'étape 2)</v>
      </c>
      <c r="Q1348" s="3" t="str">
        <f>IF(CRHPElig=" -  ","Effectuez l’étape 1",IF(CRHPElig="La baisse de revenus n'est pas admissible dans le cadre du PEREC",CRHPElig,IF(AND(INDEX(claimPeriodNo,MATCH('Étape 1) Taux'!$A$8,claimPeriods,0))&gt;17,INDEX(claimPeriodNo,MATCH('Étape 1) Taux'!$A$8,claimPeriods,0))&lt;20,revenueReduction&lt;0.1),0,IF(NOT(ISNUMBER(I1348)),0,IF(E1348="Oui",0,IF($C1348="Non - avec lien de dépendance",MIN(1129,I1348,$D1348),MIN(1129,I1348)))))))</f>
        <v>Effectuez l’étape 1</v>
      </c>
      <c r="R1348" s="3" t="str">
        <f>IF(CRHPElig=" -  ","Effectuez l’étape 1",IF(CRHPElig="La baisse de revenus n'est pas admissible dans le cadre du PEREC",CRHPElig,IF(AND(INDEX(claimPeriodNo,MATCH('Étape 1) Taux'!$A$8,claimPeriods,0))&gt;17,INDEX(claimPeriodNo,MATCH('Étape 1) Taux'!$A$8,claimPeriods,0))&lt;20,revenueReduction&lt;0.1),0,IF(NOT(ISNUMBER(J1348)),0,IF(F1348="Oui",0,IF($C1348="Non - avec lien de dépendance",MIN(1129,J1348,$D1348),MIN(1129,J1348)))))))</f>
        <v>Effectuez l’étape 1</v>
      </c>
      <c r="S1348" s="3" t="str">
        <f>IF(CRHPElig=" -  ","Effectuez l’étape 1",IF(CRHPElig="La baisse de revenus n'est pas admissible dans le cadre du PEREC",CRHPElig,IF(AND(INDEX(claimPeriodNo,MATCH('Étape 1) Taux'!$A$8,claimPeriods,0))&gt;17,INDEX(claimPeriodNo,MATCH('Étape 1) Taux'!$A$8,claimPeriods,0))&lt;20,revenueReduction&lt;0.1),0,IF(NOT(ISNUMBER(K1348)),0,IF(G1348="Oui",0,IF($C1348="Non - avec lien de dépendance",MIN(1129,K1348,$D1348),MIN(1129,K1348)))))))</f>
        <v>Effectuez l’étape 1</v>
      </c>
      <c r="T1348" s="3" t="str">
        <f>IF(CRHPElig=" -  ","Effectuez l’étape 1",IF(CRHPElig="La baisse de revenus n'est pas admissible dans le cadre du PEREC",CRHPElig,IF(AND(INDEX(claimPeriodNo,MATCH('Étape 1) Taux'!$A$8,claimPeriods,0))&gt;17,INDEX(claimPeriodNo,MATCH('Étape 1) Taux'!$A$8,claimPeriods,0))&lt;20,revenueReduction&lt;0.1),0,IF(NOT(ISNUMBER(L1348)),0,IF(H1348="Oui",0,IF($C1348="Non - avec lien de dépendance",MIN(1129,L1348,$D1348),MIN(1129,L1348)))))))</f>
        <v>Effectuez l’étape 1</v>
      </c>
      <c r="U1348" s="3">
        <f t="shared" si="124"/>
        <v>0</v>
      </c>
      <c r="V1348" s="3">
        <f t="shared" si="125"/>
        <v>0</v>
      </c>
    </row>
    <row r="1349" spans="13:22" x14ac:dyDescent="0.3">
      <c r="M1349" s="52" t="str">
        <f t="shared" si="120"/>
        <v>Calculez d'abord la baisse moyenne de vos revenus sur 12 mois à l'étape 2)</v>
      </c>
      <c r="N1349" s="52" t="str">
        <f t="shared" si="121"/>
        <v>Calculez d'abord la baisse moyenne de vos revenus sur 12 mois à l'étape 2)</v>
      </c>
      <c r="O1349" s="52" t="str">
        <f t="shared" si="122"/>
        <v>Calculez d'abord la baisse moyenne de vos revenus sur 12 mois à l'étape 2)</v>
      </c>
      <c r="P1349" s="52" t="str">
        <f t="shared" si="123"/>
        <v>Calculez d'abord la baisse moyenne de vos revenus sur 12 mois à l'étape 2)</v>
      </c>
      <c r="Q1349" s="3" t="str">
        <f>IF(CRHPElig=" -  ","Effectuez l’étape 1",IF(CRHPElig="La baisse de revenus n'est pas admissible dans le cadre du PEREC",CRHPElig,IF(AND(INDEX(claimPeriodNo,MATCH('Étape 1) Taux'!$A$8,claimPeriods,0))&gt;17,INDEX(claimPeriodNo,MATCH('Étape 1) Taux'!$A$8,claimPeriods,0))&lt;20,revenueReduction&lt;0.1),0,IF(NOT(ISNUMBER(I1349)),0,IF(E1349="Oui",0,IF($C1349="Non - avec lien de dépendance",MIN(1129,I1349,$D1349),MIN(1129,I1349)))))))</f>
        <v>Effectuez l’étape 1</v>
      </c>
      <c r="R1349" s="3" t="str">
        <f>IF(CRHPElig=" -  ","Effectuez l’étape 1",IF(CRHPElig="La baisse de revenus n'est pas admissible dans le cadre du PEREC",CRHPElig,IF(AND(INDEX(claimPeriodNo,MATCH('Étape 1) Taux'!$A$8,claimPeriods,0))&gt;17,INDEX(claimPeriodNo,MATCH('Étape 1) Taux'!$A$8,claimPeriods,0))&lt;20,revenueReduction&lt;0.1),0,IF(NOT(ISNUMBER(J1349)),0,IF(F1349="Oui",0,IF($C1349="Non - avec lien de dépendance",MIN(1129,J1349,$D1349),MIN(1129,J1349)))))))</f>
        <v>Effectuez l’étape 1</v>
      </c>
      <c r="S1349" s="3" t="str">
        <f>IF(CRHPElig=" -  ","Effectuez l’étape 1",IF(CRHPElig="La baisse de revenus n'est pas admissible dans le cadre du PEREC",CRHPElig,IF(AND(INDEX(claimPeriodNo,MATCH('Étape 1) Taux'!$A$8,claimPeriods,0))&gt;17,INDEX(claimPeriodNo,MATCH('Étape 1) Taux'!$A$8,claimPeriods,0))&lt;20,revenueReduction&lt;0.1),0,IF(NOT(ISNUMBER(K1349)),0,IF(G1349="Oui",0,IF($C1349="Non - avec lien de dépendance",MIN(1129,K1349,$D1349),MIN(1129,K1349)))))))</f>
        <v>Effectuez l’étape 1</v>
      </c>
      <c r="T1349" s="3" t="str">
        <f>IF(CRHPElig=" -  ","Effectuez l’étape 1",IF(CRHPElig="La baisse de revenus n'est pas admissible dans le cadre du PEREC",CRHPElig,IF(AND(INDEX(claimPeriodNo,MATCH('Étape 1) Taux'!$A$8,claimPeriods,0))&gt;17,INDEX(claimPeriodNo,MATCH('Étape 1) Taux'!$A$8,claimPeriods,0))&lt;20,revenueReduction&lt;0.1),0,IF(NOT(ISNUMBER(L1349)),0,IF(H1349="Oui",0,IF($C1349="Non - avec lien de dépendance",MIN(1129,L1349,$D1349),MIN(1129,L1349)))))))</f>
        <v>Effectuez l’étape 1</v>
      </c>
      <c r="U1349" s="3">
        <f t="shared" si="124"/>
        <v>0</v>
      </c>
      <c r="V1349" s="3">
        <f t="shared" si="125"/>
        <v>0</v>
      </c>
    </row>
    <row r="1350" spans="13:22" x14ac:dyDescent="0.3">
      <c r="M1350" s="52" t="str">
        <f t="shared" ref="M1350:M1413" si="126">IF(overallRate=" -   ","Effectuez l’étape 1",IF(ISTEXT(overallRate),overallRate,IF(OR(NOT(ISNUMBER(I1350)),AND(NOT(ISNUMBER($D1350)),$C1350="Non - avec lien de dépendance"),revenueReduction&lt;=0,E1350="Oui"),0,ROUND(IF($C1350="Non - avec lien de dépendance",MIN(1129,I1350,$D1350)*overallRate,MIN(1129,I1350)*overallRate),2))))</f>
        <v>Calculez d'abord la baisse moyenne de vos revenus sur 12 mois à l'étape 2)</v>
      </c>
      <c r="N1350" s="52" t="str">
        <f t="shared" ref="N1350:N1413" si="127">IF(overallRate=" -   ","Effectuez l’étape 1",IF(ISTEXT(overallRate),overallRate,IF(OR(NOT(ISNUMBER(J1350)),AND(NOT(ISNUMBER($D1350)),$C1350="Non - avec lien de dépendance"),revenueReduction&lt;=0,F1350="Oui"),0,ROUND(IF($C1350="Non - avec lien de dépendance",MIN(1129,J1350,$D1350)*overallRate,MIN(1129,J1350)*overallRate),2))))</f>
        <v>Calculez d'abord la baisse moyenne de vos revenus sur 12 mois à l'étape 2)</v>
      </c>
      <c r="O1350" s="52" t="str">
        <f t="shared" ref="O1350:O1413" si="128">IF(overallRate=" -   ","Effectuez l’étape 1",IF(ISTEXT(overallRate),overallRate,IF(OR(NOT(ISNUMBER(K1350)),AND(NOT(ISNUMBER($D1350)),$C1350="Non - avec lien de dépendance"),revenueReduction&lt;=0,G1350="Oui"),0,ROUND(IF($C1350="Non - avec lien de dépendance",MIN(1129,K1350,$D1350)*overallRate,MIN(1129,K1350)*overallRate),2))))</f>
        <v>Calculez d'abord la baisse moyenne de vos revenus sur 12 mois à l'étape 2)</v>
      </c>
      <c r="P1350" s="52" t="str">
        <f t="shared" ref="P1350:P1413" si="129">IF(overallRate=" -   ","Effectuez l’étape 1",IF(ISTEXT(overallRate),overallRate,IF(OR(NOT(ISNUMBER(L1350)),AND(NOT(ISNUMBER($D1350)),$C1350="Non - avec lien de dépendance"),revenueReduction&lt;=0,H1350="Oui"),0,ROUND(IF($C1350="Non - avec lien de dépendance",MIN(1129,L1350,$D1350)*overallRate,MIN(1129,L1350)*overallRate),2))))</f>
        <v>Calculez d'abord la baisse moyenne de vos revenus sur 12 mois à l'étape 2)</v>
      </c>
      <c r="Q1350" s="3" t="str">
        <f>IF(CRHPElig=" -  ","Effectuez l’étape 1",IF(CRHPElig="La baisse de revenus n'est pas admissible dans le cadre du PEREC",CRHPElig,IF(AND(INDEX(claimPeriodNo,MATCH('Étape 1) Taux'!$A$8,claimPeriods,0))&gt;17,INDEX(claimPeriodNo,MATCH('Étape 1) Taux'!$A$8,claimPeriods,0))&lt;20,revenueReduction&lt;0.1),0,IF(NOT(ISNUMBER(I1350)),0,IF(E1350="Oui",0,IF($C1350="Non - avec lien de dépendance",MIN(1129,I1350,$D1350),MIN(1129,I1350)))))))</f>
        <v>Effectuez l’étape 1</v>
      </c>
      <c r="R1350" s="3" t="str">
        <f>IF(CRHPElig=" -  ","Effectuez l’étape 1",IF(CRHPElig="La baisse de revenus n'est pas admissible dans le cadre du PEREC",CRHPElig,IF(AND(INDEX(claimPeriodNo,MATCH('Étape 1) Taux'!$A$8,claimPeriods,0))&gt;17,INDEX(claimPeriodNo,MATCH('Étape 1) Taux'!$A$8,claimPeriods,0))&lt;20,revenueReduction&lt;0.1),0,IF(NOT(ISNUMBER(J1350)),0,IF(F1350="Oui",0,IF($C1350="Non - avec lien de dépendance",MIN(1129,J1350,$D1350),MIN(1129,J1350)))))))</f>
        <v>Effectuez l’étape 1</v>
      </c>
      <c r="S1350" s="3" t="str">
        <f>IF(CRHPElig=" -  ","Effectuez l’étape 1",IF(CRHPElig="La baisse de revenus n'est pas admissible dans le cadre du PEREC",CRHPElig,IF(AND(INDEX(claimPeriodNo,MATCH('Étape 1) Taux'!$A$8,claimPeriods,0))&gt;17,INDEX(claimPeriodNo,MATCH('Étape 1) Taux'!$A$8,claimPeriods,0))&lt;20,revenueReduction&lt;0.1),0,IF(NOT(ISNUMBER(K1350)),0,IF(G1350="Oui",0,IF($C1350="Non - avec lien de dépendance",MIN(1129,K1350,$D1350),MIN(1129,K1350)))))))</f>
        <v>Effectuez l’étape 1</v>
      </c>
      <c r="T1350" s="3" t="str">
        <f>IF(CRHPElig=" -  ","Effectuez l’étape 1",IF(CRHPElig="La baisse de revenus n'est pas admissible dans le cadre du PEREC",CRHPElig,IF(AND(INDEX(claimPeriodNo,MATCH('Étape 1) Taux'!$A$8,claimPeriods,0))&gt;17,INDEX(claimPeriodNo,MATCH('Étape 1) Taux'!$A$8,claimPeriods,0))&lt;20,revenueReduction&lt;0.1),0,IF(NOT(ISNUMBER(L1350)),0,IF(H1350="Oui",0,IF($C1350="Non - avec lien de dépendance",MIN(1129,L1350,$D1350),MIN(1129,L1350)))))))</f>
        <v>Effectuez l’étape 1</v>
      </c>
      <c r="U1350" s="3">
        <f t="shared" si="124"/>
        <v>0</v>
      </c>
      <c r="V1350" s="3">
        <f t="shared" si="125"/>
        <v>0</v>
      </c>
    </row>
    <row r="1351" spans="13:22" x14ac:dyDescent="0.3">
      <c r="M1351" s="52" t="str">
        <f t="shared" si="126"/>
        <v>Calculez d'abord la baisse moyenne de vos revenus sur 12 mois à l'étape 2)</v>
      </c>
      <c r="N1351" s="52" t="str">
        <f t="shared" si="127"/>
        <v>Calculez d'abord la baisse moyenne de vos revenus sur 12 mois à l'étape 2)</v>
      </c>
      <c r="O1351" s="52" t="str">
        <f t="shared" si="128"/>
        <v>Calculez d'abord la baisse moyenne de vos revenus sur 12 mois à l'étape 2)</v>
      </c>
      <c r="P1351" s="52" t="str">
        <f t="shared" si="129"/>
        <v>Calculez d'abord la baisse moyenne de vos revenus sur 12 mois à l'étape 2)</v>
      </c>
      <c r="Q1351" s="3" t="str">
        <f>IF(CRHPElig=" -  ","Effectuez l’étape 1",IF(CRHPElig="La baisse de revenus n'est pas admissible dans le cadre du PEREC",CRHPElig,IF(AND(INDEX(claimPeriodNo,MATCH('Étape 1) Taux'!$A$8,claimPeriods,0))&gt;17,INDEX(claimPeriodNo,MATCH('Étape 1) Taux'!$A$8,claimPeriods,0))&lt;20,revenueReduction&lt;0.1),0,IF(NOT(ISNUMBER(I1351)),0,IF(E1351="Oui",0,IF($C1351="Non - avec lien de dépendance",MIN(1129,I1351,$D1351),MIN(1129,I1351)))))))</f>
        <v>Effectuez l’étape 1</v>
      </c>
      <c r="R1351" s="3" t="str">
        <f>IF(CRHPElig=" -  ","Effectuez l’étape 1",IF(CRHPElig="La baisse de revenus n'est pas admissible dans le cadre du PEREC",CRHPElig,IF(AND(INDEX(claimPeriodNo,MATCH('Étape 1) Taux'!$A$8,claimPeriods,0))&gt;17,INDEX(claimPeriodNo,MATCH('Étape 1) Taux'!$A$8,claimPeriods,0))&lt;20,revenueReduction&lt;0.1),0,IF(NOT(ISNUMBER(J1351)),0,IF(F1351="Oui",0,IF($C1351="Non - avec lien de dépendance",MIN(1129,J1351,$D1351),MIN(1129,J1351)))))))</f>
        <v>Effectuez l’étape 1</v>
      </c>
      <c r="S1351" s="3" t="str">
        <f>IF(CRHPElig=" -  ","Effectuez l’étape 1",IF(CRHPElig="La baisse de revenus n'est pas admissible dans le cadre du PEREC",CRHPElig,IF(AND(INDEX(claimPeriodNo,MATCH('Étape 1) Taux'!$A$8,claimPeriods,0))&gt;17,INDEX(claimPeriodNo,MATCH('Étape 1) Taux'!$A$8,claimPeriods,0))&lt;20,revenueReduction&lt;0.1),0,IF(NOT(ISNUMBER(K1351)),0,IF(G1351="Oui",0,IF($C1351="Non - avec lien de dépendance",MIN(1129,K1351,$D1351),MIN(1129,K1351)))))))</f>
        <v>Effectuez l’étape 1</v>
      </c>
      <c r="T1351" s="3" t="str">
        <f>IF(CRHPElig=" -  ","Effectuez l’étape 1",IF(CRHPElig="La baisse de revenus n'est pas admissible dans le cadre du PEREC",CRHPElig,IF(AND(INDEX(claimPeriodNo,MATCH('Étape 1) Taux'!$A$8,claimPeriods,0))&gt;17,INDEX(claimPeriodNo,MATCH('Étape 1) Taux'!$A$8,claimPeriods,0))&lt;20,revenueReduction&lt;0.1),0,IF(NOT(ISNUMBER(L1351)),0,IF(H1351="Oui",0,IF($C1351="Non - avec lien de dépendance",MIN(1129,L1351,$D1351),MIN(1129,L1351)))))))</f>
        <v>Effectuez l’étape 1</v>
      </c>
      <c r="U1351" s="3">
        <f t="shared" ref="U1351:U1414" si="130">IF(AND(COUNT(C1351:L1351)&gt;0,OR(AND(NOT(ISNUMBER($D1351)),OR(COUNTIF(E1351:H1351,"Yes")&gt;0,$C1351&lt;&gt;"Oui - sans lien de dépendance")),COUNT(I1351:L1351)&lt;&gt;4,ISBLANK($C1351))),"Remplissez tous les montants",SUM(M1351:P1351))</f>
        <v>0</v>
      </c>
      <c r="V1351" s="3">
        <f t="shared" ref="V1351:V1414" si="131">IF(AND(COUNT(C1351:L1351)&gt;0,OR(AND(NOT(ISNUMBER($D1351)),OR(COUNTIF(E1351:H1351,"Yes")&gt;0,$C1351&lt;&gt;"Oui - sans lien de dépendance")),COUNT(I1351:L1351)&lt;&gt;4,ISBLANK($C1351))),"Remplissez tous les montants",SUM(Q1351:T1351))</f>
        <v>0</v>
      </c>
    </row>
    <row r="1352" spans="13:22" x14ac:dyDescent="0.3">
      <c r="M1352" s="52" t="str">
        <f t="shared" si="126"/>
        <v>Calculez d'abord la baisse moyenne de vos revenus sur 12 mois à l'étape 2)</v>
      </c>
      <c r="N1352" s="52" t="str">
        <f t="shared" si="127"/>
        <v>Calculez d'abord la baisse moyenne de vos revenus sur 12 mois à l'étape 2)</v>
      </c>
      <c r="O1352" s="52" t="str">
        <f t="shared" si="128"/>
        <v>Calculez d'abord la baisse moyenne de vos revenus sur 12 mois à l'étape 2)</v>
      </c>
      <c r="P1352" s="52" t="str">
        <f t="shared" si="129"/>
        <v>Calculez d'abord la baisse moyenne de vos revenus sur 12 mois à l'étape 2)</v>
      </c>
      <c r="Q1352" s="3" t="str">
        <f>IF(CRHPElig=" -  ","Effectuez l’étape 1",IF(CRHPElig="La baisse de revenus n'est pas admissible dans le cadre du PEREC",CRHPElig,IF(AND(INDEX(claimPeriodNo,MATCH('Étape 1) Taux'!$A$8,claimPeriods,0))&gt;17,INDEX(claimPeriodNo,MATCH('Étape 1) Taux'!$A$8,claimPeriods,0))&lt;20,revenueReduction&lt;0.1),0,IF(NOT(ISNUMBER(I1352)),0,IF(E1352="Oui",0,IF($C1352="Non - avec lien de dépendance",MIN(1129,I1352,$D1352),MIN(1129,I1352)))))))</f>
        <v>Effectuez l’étape 1</v>
      </c>
      <c r="R1352" s="3" t="str">
        <f>IF(CRHPElig=" -  ","Effectuez l’étape 1",IF(CRHPElig="La baisse de revenus n'est pas admissible dans le cadre du PEREC",CRHPElig,IF(AND(INDEX(claimPeriodNo,MATCH('Étape 1) Taux'!$A$8,claimPeriods,0))&gt;17,INDEX(claimPeriodNo,MATCH('Étape 1) Taux'!$A$8,claimPeriods,0))&lt;20,revenueReduction&lt;0.1),0,IF(NOT(ISNUMBER(J1352)),0,IF(F1352="Oui",0,IF($C1352="Non - avec lien de dépendance",MIN(1129,J1352,$D1352),MIN(1129,J1352)))))))</f>
        <v>Effectuez l’étape 1</v>
      </c>
      <c r="S1352" s="3" t="str">
        <f>IF(CRHPElig=" -  ","Effectuez l’étape 1",IF(CRHPElig="La baisse de revenus n'est pas admissible dans le cadre du PEREC",CRHPElig,IF(AND(INDEX(claimPeriodNo,MATCH('Étape 1) Taux'!$A$8,claimPeriods,0))&gt;17,INDEX(claimPeriodNo,MATCH('Étape 1) Taux'!$A$8,claimPeriods,0))&lt;20,revenueReduction&lt;0.1),0,IF(NOT(ISNUMBER(K1352)),0,IF(G1352="Oui",0,IF($C1352="Non - avec lien de dépendance",MIN(1129,K1352,$D1352),MIN(1129,K1352)))))))</f>
        <v>Effectuez l’étape 1</v>
      </c>
      <c r="T1352" s="3" t="str">
        <f>IF(CRHPElig=" -  ","Effectuez l’étape 1",IF(CRHPElig="La baisse de revenus n'est pas admissible dans le cadre du PEREC",CRHPElig,IF(AND(INDEX(claimPeriodNo,MATCH('Étape 1) Taux'!$A$8,claimPeriods,0))&gt;17,INDEX(claimPeriodNo,MATCH('Étape 1) Taux'!$A$8,claimPeriods,0))&lt;20,revenueReduction&lt;0.1),0,IF(NOT(ISNUMBER(L1352)),0,IF(H1352="Oui",0,IF($C1352="Non - avec lien de dépendance",MIN(1129,L1352,$D1352),MIN(1129,L1352)))))))</f>
        <v>Effectuez l’étape 1</v>
      </c>
      <c r="U1352" s="3">
        <f t="shared" si="130"/>
        <v>0</v>
      </c>
      <c r="V1352" s="3">
        <f t="shared" si="131"/>
        <v>0</v>
      </c>
    </row>
    <row r="1353" spans="13:22" x14ac:dyDescent="0.3">
      <c r="M1353" s="52" t="str">
        <f t="shared" si="126"/>
        <v>Calculez d'abord la baisse moyenne de vos revenus sur 12 mois à l'étape 2)</v>
      </c>
      <c r="N1353" s="52" t="str">
        <f t="shared" si="127"/>
        <v>Calculez d'abord la baisse moyenne de vos revenus sur 12 mois à l'étape 2)</v>
      </c>
      <c r="O1353" s="52" t="str">
        <f t="shared" si="128"/>
        <v>Calculez d'abord la baisse moyenne de vos revenus sur 12 mois à l'étape 2)</v>
      </c>
      <c r="P1353" s="52" t="str">
        <f t="shared" si="129"/>
        <v>Calculez d'abord la baisse moyenne de vos revenus sur 12 mois à l'étape 2)</v>
      </c>
      <c r="Q1353" s="3" t="str">
        <f>IF(CRHPElig=" -  ","Effectuez l’étape 1",IF(CRHPElig="La baisse de revenus n'est pas admissible dans le cadre du PEREC",CRHPElig,IF(AND(INDEX(claimPeriodNo,MATCH('Étape 1) Taux'!$A$8,claimPeriods,0))&gt;17,INDEX(claimPeriodNo,MATCH('Étape 1) Taux'!$A$8,claimPeriods,0))&lt;20,revenueReduction&lt;0.1),0,IF(NOT(ISNUMBER(I1353)),0,IF(E1353="Oui",0,IF($C1353="Non - avec lien de dépendance",MIN(1129,I1353,$D1353),MIN(1129,I1353)))))))</f>
        <v>Effectuez l’étape 1</v>
      </c>
      <c r="R1353" s="3" t="str">
        <f>IF(CRHPElig=" -  ","Effectuez l’étape 1",IF(CRHPElig="La baisse de revenus n'est pas admissible dans le cadre du PEREC",CRHPElig,IF(AND(INDEX(claimPeriodNo,MATCH('Étape 1) Taux'!$A$8,claimPeriods,0))&gt;17,INDEX(claimPeriodNo,MATCH('Étape 1) Taux'!$A$8,claimPeriods,0))&lt;20,revenueReduction&lt;0.1),0,IF(NOT(ISNUMBER(J1353)),0,IF(F1353="Oui",0,IF($C1353="Non - avec lien de dépendance",MIN(1129,J1353,$D1353),MIN(1129,J1353)))))))</f>
        <v>Effectuez l’étape 1</v>
      </c>
      <c r="S1353" s="3" t="str">
        <f>IF(CRHPElig=" -  ","Effectuez l’étape 1",IF(CRHPElig="La baisse de revenus n'est pas admissible dans le cadre du PEREC",CRHPElig,IF(AND(INDEX(claimPeriodNo,MATCH('Étape 1) Taux'!$A$8,claimPeriods,0))&gt;17,INDEX(claimPeriodNo,MATCH('Étape 1) Taux'!$A$8,claimPeriods,0))&lt;20,revenueReduction&lt;0.1),0,IF(NOT(ISNUMBER(K1353)),0,IF(G1353="Oui",0,IF($C1353="Non - avec lien de dépendance",MIN(1129,K1353,$D1353),MIN(1129,K1353)))))))</f>
        <v>Effectuez l’étape 1</v>
      </c>
      <c r="T1353" s="3" t="str">
        <f>IF(CRHPElig=" -  ","Effectuez l’étape 1",IF(CRHPElig="La baisse de revenus n'est pas admissible dans le cadre du PEREC",CRHPElig,IF(AND(INDEX(claimPeriodNo,MATCH('Étape 1) Taux'!$A$8,claimPeriods,0))&gt;17,INDEX(claimPeriodNo,MATCH('Étape 1) Taux'!$A$8,claimPeriods,0))&lt;20,revenueReduction&lt;0.1),0,IF(NOT(ISNUMBER(L1353)),0,IF(H1353="Oui",0,IF($C1353="Non - avec lien de dépendance",MIN(1129,L1353,$D1353),MIN(1129,L1353)))))))</f>
        <v>Effectuez l’étape 1</v>
      </c>
      <c r="U1353" s="3">
        <f t="shared" si="130"/>
        <v>0</v>
      </c>
      <c r="V1353" s="3">
        <f t="shared" si="131"/>
        <v>0</v>
      </c>
    </row>
    <row r="1354" spans="13:22" x14ac:dyDescent="0.3">
      <c r="M1354" s="52" t="str">
        <f t="shared" si="126"/>
        <v>Calculez d'abord la baisse moyenne de vos revenus sur 12 mois à l'étape 2)</v>
      </c>
      <c r="N1354" s="52" t="str">
        <f t="shared" si="127"/>
        <v>Calculez d'abord la baisse moyenne de vos revenus sur 12 mois à l'étape 2)</v>
      </c>
      <c r="O1354" s="52" t="str">
        <f t="shared" si="128"/>
        <v>Calculez d'abord la baisse moyenne de vos revenus sur 12 mois à l'étape 2)</v>
      </c>
      <c r="P1354" s="52" t="str">
        <f t="shared" si="129"/>
        <v>Calculez d'abord la baisse moyenne de vos revenus sur 12 mois à l'étape 2)</v>
      </c>
      <c r="Q1354" s="3" t="str">
        <f>IF(CRHPElig=" -  ","Effectuez l’étape 1",IF(CRHPElig="La baisse de revenus n'est pas admissible dans le cadre du PEREC",CRHPElig,IF(AND(INDEX(claimPeriodNo,MATCH('Étape 1) Taux'!$A$8,claimPeriods,0))&gt;17,INDEX(claimPeriodNo,MATCH('Étape 1) Taux'!$A$8,claimPeriods,0))&lt;20,revenueReduction&lt;0.1),0,IF(NOT(ISNUMBER(I1354)),0,IF(E1354="Oui",0,IF($C1354="Non - avec lien de dépendance",MIN(1129,I1354,$D1354),MIN(1129,I1354)))))))</f>
        <v>Effectuez l’étape 1</v>
      </c>
      <c r="R1354" s="3" t="str">
        <f>IF(CRHPElig=" -  ","Effectuez l’étape 1",IF(CRHPElig="La baisse de revenus n'est pas admissible dans le cadre du PEREC",CRHPElig,IF(AND(INDEX(claimPeriodNo,MATCH('Étape 1) Taux'!$A$8,claimPeriods,0))&gt;17,INDEX(claimPeriodNo,MATCH('Étape 1) Taux'!$A$8,claimPeriods,0))&lt;20,revenueReduction&lt;0.1),0,IF(NOT(ISNUMBER(J1354)),0,IF(F1354="Oui",0,IF($C1354="Non - avec lien de dépendance",MIN(1129,J1354,$D1354),MIN(1129,J1354)))))))</f>
        <v>Effectuez l’étape 1</v>
      </c>
      <c r="S1354" s="3" t="str">
        <f>IF(CRHPElig=" -  ","Effectuez l’étape 1",IF(CRHPElig="La baisse de revenus n'est pas admissible dans le cadre du PEREC",CRHPElig,IF(AND(INDEX(claimPeriodNo,MATCH('Étape 1) Taux'!$A$8,claimPeriods,0))&gt;17,INDEX(claimPeriodNo,MATCH('Étape 1) Taux'!$A$8,claimPeriods,0))&lt;20,revenueReduction&lt;0.1),0,IF(NOT(ISNUMBER(K1354)),0,IF(G1354="Oui",0,IF($C1354="Non - avec lien de dépendance",MIN(1129,K1354,$D1354),MIN(1129,K1354)))))))</f>
        <v>Effectuez l’étape 1</v>
      </c>
      <c r="T1354" s="3" t="str">
        <f>IF(CRHPElig=" -  ","Effectuez l’étape 1",IF(CRHPElig="La baisse de revenus n'est pas admissible dans le cadre du PEREC",CRHPElig,IF(AND(INDEX(claimPeriodNo,MATCH('Étape 1) Taux'!$A$8,claimPeriods,0))&gt;17,INDEX(claimPeriodNo,MATCH('Étape 1) Taux'!$A$8,claimPeriods,0))&lt;20,revenueReduction&lt;0.1),0,IF(NOT(ISNUMBER(L1354)),0,IF(H1354="Oui",0,IF($C1354="Non - avec lien de dépendance",MIN(1129,L1354,$D1354),MIN(1129,L1354)))))))</f>
        <v>Effectuez l’étape 1</v>
      </c>
      <c r="U1354" s="3">
        <f t="shared" si="130"/>
        <v>0</v>
      </c>
      <c r="V1354" s="3">
        <f t="shared" si="131"/>
        <v>0</v>
      </c>
    </row>
    <row r="1355" spans="13:22" x14ac:dyDescent="0.3">
      <c r="M1355" s="52" t="str">
        <f t="shared" si="126"/>
        <v>Calculez d'abord la baisse moyenne de vos revenus sur 12 mois à l'étape 2)</v>
      </c>
      <c r="N1355" s="52" t="str">
        <f t="shared" si="127"/>
        <v>Calculez d'abord la baisse moyenne de vos revenus sur 12 mois à l'étape 2)</v>
      </c>
      <c r="O1355" s="52" t="str">
        <f t="shared" si="128"/>
        <v>Calculez d'abord la baisse moyenne de vos revenus sur 12 mois à l'étape 2)</v>
      </c>
      <c r="P1355" s="52" t="str">
        <f t="shared" si="129"/>
        <v>Calculez d'abord la baisse moyenne de vos revenus sur 12 mois à l'étape 2)</v>
      </c>
      <c r="Q1355" s="3" t="str">
        <f>IF(CRHPElig=" -  ","Effectuez l’étape 1",IF(CRHPElig="La baisse de revenus n'est pas admissible dans le cadre du PEREC",CRHPElig,IF(AND(INDEX(claimPeriodNo,MATCH('Étape 1) Taux'!$A$8,claimPeriods,0))&gt;17,INDEX(claimPeriodNo,MATCH('Étape 1) Taux'!$A$8,claimPeriods,0))&lt;20,revenueReduction&lt;0.1),0,IF(NOT(ISNUMBER(I1355)),0,IF(E1355="Oui",0,IF($C1355="Non - avec lien de dépendance",MIN(1129,I1355,$D1355),MIN(1129,I1355)))))))</f>
        <v>Effectuez l’étape 1</v>
      </c>
      <c r="R1355" s="3" t="str">
        <f>IF(CRHPElig=" -  ","Effectuez l’étape 1",IF(CRHPElig="La baisse de revenus n'est pas admissible dans le cadre du PEREC",CRHPElig,IF(AND(INDEX(claimPeriodNo,MATCH('Étape 1) Taux'!$A$8,claimPeriods,0))&gt;17,INDEX(claimPeriodNo,MATCH('Étape 1) Taux'!$A$8,claimPeriods,0))&lt;20,revenueReduction&lt;0.1),0,IF(NOT(ISNUMBER(J1355)),0,IF(F1355="Oui",0,IF($C1355="Non - avec lien de dépendance",MIN(1129,J1355,$D1355),MIN(1129,J1355)))))))</f>
        <v>Effectuez l’étape 1</v>
      </c>
      <c r="S1355" s="3" t="str">
        <f>IF(CRHPElig=" -  ","Effectuez l’étape 1",IF(CRHPElig="La baisse de revenus n'est pas admissible dans le cadre du PEREC",CRHPElig,IF(AND(INDEX(claimPeriodNo,MATCH('Étape 1) Taux'!$A$8,claimPeriods,0))&gt;17,INDEX(claimPeriodNo,MATCH('Étape 1) Taux'!$A$8,claimPeriods,0))&lt;20,revenueReduction&lt;0.1),0,IF(NOT(ISNUMBER(K1355)),0,IF(G1355="Oui",0,IF($C1355="Non - avec lien de dépendance",MIN(1129,K1355,$D1355),MIN(1129,K1355)))))))</f>
        <v>Effectuez l’étape 1</v>
      </c>
      <c r="T1355" s="3" t="str">
        <f>IF(CRHPElig=" -  ","Effectuez l’étape 1",IF(CRHPElig="La baisse de revenus n'est pas admissible dans le cadre du PEREC",CRHPElig,IF(AND(INDEX(claimPeriodNo,MATCH('Étape 1) Taux'!$A$8,claimPeriods,0))&gt;17,INDEX(claimPeriodNo,MATCH('Étape 1) Taux'!$A$8,claimPeriods,0))&lt;20,revenueReduction&lt;0.1),0,IF(NOT(ISNUMBER(L1355)),0,IF(H1355="Oui",0,IF($C1355="Non - avec lien de dépendance",MIN(1129,L1355,$D1355),MIN(1129,L1355)))))))</f>
        <v>Effectuez l’étape 1</v>
      </c>
      <c r="U1355" s="3">
        <f t="shared" si="130"/>
        <v>0</v>
      </c>
      <c r="V1355" s="3">
        <f t="shared" si="131"/>
        <v>0</v>
      </c>
    </row>
    <row r="1356" spans="13:22" x14ac:dyDescent="0.3">
      <c r="M1356" s="52" t="str">
        <f t="shared" si="126"/>
        <v>Calculez d'abord la baisse moyenne de vos revenus sur 12 mois à l'étape 2)</v>
      </c>
      <c r="N1356" s="52" t="str">
        <f t="shared" si="127"/>
        <v>Calculez d'abord la baisse moyenne de vos revenus sur 12 mois à l'étape 2)</v>
      </c>
      <c r="O1356" s="52" t="str">
        <f t="shared" si="128"/>
        <v>Calculez d'abord la baisse moyenne de vos revenus sur 12 mois à l'étape 2)</v>
      </c>
      <c r="P1356" s="52" t="str">
        <f t="shared" si="129"/>
        <v>Calculez d'abord la baisse moyenne de vos revenus sur 12 mois à l'étape 2)</v>
      </c>
      <c r="Q1356" s="3" t="str">
        <f>IF(CRHPElig=" -  ","Effectuez l’étape 1",IF(CRHPElig="La baisse de revenus n'est pas admissible dans le cadre du PEREC",CRHPElig,IF(AND(INDEX(claimPeriodNo,MATCH('Étape 1) Taux'!$A$8,claimPeriods,0))&gt;17,INDEX(claimPeriodNo,MATCH('Étape 1) Taux'!$A$8,claimPeriods,0))&lt;20,revenueReduction&lt;0.1),0,IF(NOT(ISNUMBER(I1356)),0,IF(E1356="Oui",0,IF($C1356="Non - avec lien de dépendance",MIN(1129,I1356,$D1356),MIN(1129,I1356)))))))</f>
        <v>Effectuez l’étape 1</v>
      </c>
      <c r="R1356" s="3" t="str">
        <f>IF(CRHPElig=" -  ","Effectuez l’étape 1",IF(CRHPElig="La baisse de revenus n'est pas admissible dans le cadre du PEREC",CRHPElig,IF(AND(INDEX(claimPeriodNo,MATCH('Étape 1) Taux'!$A$8,claimPeriods,0))&gt;17,INDEX(claimPeriodNo,MATCH('Étape 1) Taux'!$A$8,claimPeriods,0))&lt;20,revenueReduction&lt;0.1),0,IF(NOT(ISNUMBER(J1356)),0,IF(F1356="Oui",0,IF($C1356="Non - avec lien de dépendance",MIN(1129,J1356,$D1356),MIN(1129,J1356)))))))</f>
        <v>Effectuez l’étape 1</v>
      </c>
      <c r="S1356" s="3" t="str">
        <f>IF(CRHPElig=" -  ","Effectuez l’étape 1",IF(CRHPElig="La baisse de revenus n'est pas admissible dans le cadre du PEREC",CRHPElig,IF(AND(INDEX(claimPeriodNo,MATCH('Étape 1) Taux'!$A$8,claimPeriods,0))&gt;17,INDEX(claimPeriodNo,MATCH('Étape 1) Taux'!$A$8,claimPeriods,0))&lt;20,revenueReduction&lt;0.1),0,IF(NOT(ISNUMBER(K1356)),0,IF(G1356="Oui",0,IF($C1356="Non - avec lien de dépendance",MIN(1129,K1356,$D1356),MIN(1129,K1356)))))))</f>
        <v>Effectuez l’étape 1</v>
      </c>
      <c r="T1356" s="3" t="str">
        <f>IF(CRHPElig=" -  ","Effectuez l’étape 1",IF(CRHPElig="La baisse de revenus n'est pas admissible dans le cadre du PEREC",CRHPElig,IF(AND(INDEX(claimPeriodNo,MATCH('Étape 1) Taux'!$A$8,claimPeriods,0))&gt;17,INDEX(claimPeriodNo,MATCH('Étape 1) Taux'!$A$8,claimPeriods,0))&lt;20,revenueReduction&lt;0.1),0,IF(NOT(ISNUMBER(L1356)),0,IF(H1356="Oui",0,IF($C1356="Non - avec lien de dépendance",MIN(1129,L1356,$D1356),MIN(1129,L1356)))))))</f>
        <v>Effectuez l’étape 1</v>
      </c>
      <c r="U1356" s="3">
        <f t="shared" si="130"/>
        <v>0</v>
      </c>
      <c r="V1356" s="3">
        <f t="shared" si="131"/>
        <v>0</v>
      </c>
    </row>
    <row r="1357" spans="13:22" x14ac:dyDescent="0.3">
      <c r="M1357" s="52" t="str">
        <f t="shared" si="126"/>
        <v>Calculez d'abord la baisse moyenne de vos revenus sur 12 mois à l'étape 2)</v>
      </c>
      <c r="N1357" s="52" t="str">
        <f t="shared" si="127"/>
        <v>Calculez d'abord la baisse moyenne de vos revenus sur 12 mois à l'étape 2)</v>
      </c>
      <c r="O1357" s="52" t="str">
        <f t="shared" si="128"/>
        <v>Calculez d'abord la baisse moyenne de vos revenus sur 12 mois à l'étape 2)</v>
      </c>
      <c r="P1357" s="52" t="str">
        <f t="shared" si="129"/>
        <v>Calculez d'abord la baisse moyenne de vos revenus sur 12 mois à l'étape 2)</v>
      </c>
      <c r="Q1357" s="3" t="str">
        <f>IF(CRHPElig=" -  ","Effectuez l’étape 1",IF(CRHPElig="La baisse de revenus n'est pas admissible dans le cadre du PEREC",CRHPElig,IF(AND(INDEX(claimPeriodNo,MATCH('Étape 1) Taux'!$A$8,claimPeriods,0))&gt;17,INDEX(claimPeriodNo,MATCH('Étape 1) Taux'!$A$8,claimPeriods,0))&lt;20,revenueReduction&lt;0.1),0,IF(NOT(ISNUMBER(I1357)),0,IF(E1357="Oui",0,IF($C1357="Non - avec lien de dépendance",MIN(1129,I1357,$D1357),MIN(1129,I1357)))))))</f>
        <v>Effectuez l’étape 1</v>
      </c>
      <c r="R1357" s="3" t="str">
        <f>IF(CRHPElig=" -  ","Effectuez l’étape 1",IF(CRHPElig="La baisse de revenus n'est pas admissible dans le cadre du PEREC",CRHPElig,IF(AND(INDEX(claimPeriodNo,MATCH('Étape 1) Taux'!$A$8,claimPeriods,0))&gt;17,INDEX(claimPeriodNo,MATCH('Étape 1) Taux'!$A$8,claimPeriods,0))&lt;20,revenueReduction&lt;0.1),0,IF(NOT(ISNUMBER(J1357)),0,IF(F1357="Oui",0,IF($C1357="Non - avec lien de dépendance",MIN(1129,J1357,$D1357),MIN(1129,J1357)))))))</f>
        <v>Effectuez l’étape 1</v>
      </c>
      <c r="S1357" s="3" t="str">
        <f>IF(CRHPElig=" -  ","Effectuez l’étape 1",IF(CRHPElig="La baisse de revenus n'est pas admissible dans le cadre du PEREC",CRHPElig,IF(AND(INDEX(claimPeriodNo,MATCH('Étape 1) Taux'!$A$8,claimPeriods,0))&gt;17,INDEX(claimPeriodNo,MATCH('Étape 1) Taux'!$A$8,claimPeriods,0))&lt;20,revenueReduction&lt;0.1),0,IF(NOT(ISNUMBER(K1357)),0,IF(G1357="Oui",0,IF($C1357="Non - avec lien de dépendance",MIN(1129,K1357,$D1357),MIN(1129,K1357)))))))</f>
        <v>Effectuez l’étape 1</v>
      </c>
      <c r="T1357" s="3" t="str">
        <f>IF(CRHPElig=" -  ","Effectuez l’étape 1",IF(CRHPElig="La baisse de revenus n'est pas admissible dans le cadre du PEREC",CRHPElig,IF(AND(INDEX(claimPeriodNo,MATCH('Étape 1) Taux'!$A$8,claimPeriods,0))&gt;17,INDEX(claimPeriodNo,MATCH('Étape 1) Taux'!$A$8,claimPeriods,0))&lt;20,revenueReduction&lt;0.1),0,IF(NOT(ISNUMBER(L1357)),0,IF(H1357="Oui",0,IF($C1357="Non - avec lien de dépendance",MIN(1129,L1357,$D1357),MIN(1129,L1357)))))))</f>
        <v>Effectuez l’étape 1</v>
      </c>
      <c r="U1357" s="3">
        <f t="shared" si="130"/>
        <v>0</v>
      </c>
      <c r="V1357" s="3">
        <f t="shared" si="131"/>
        <v>0</v>
      </c>
    </row>
    <row r="1358" spans="13:22" x14ac:dyDescent="0.3">
      <c r="M1358" s="52" t="str">
        <f t="shared" si="126"/>
        <v>Calculez d'abord la baisse moyenne de vos revenus sur 12 mois à l'étape 2)</v>
      </c>
      <c r="N1358" s="52" t="str">
        <f t="shared" si="127"/>
        <v>Calculez d'abord la baisse moyenne de vos revenus sur 12 mois à l'étape 2)</v>
      </c>
      <c r="O1358" s="52" t="str">
        <f t="shared" si="128"/>
        <v>Calculez d'abord la baisse moyenne de vos revenus sur 12 mois à l'étape 2)</v>
      </c>
      <c r="P1358" s="52" t="str">
        <f t="shared" si="129"/>
        <v>Calculez d'abord la baisse moyenne de vos revenus sur 12 mois à l'étape 2)</v>
      </c>
      <c r="Q1358" s="3" t="str">
        <f>IF(CRHPElig=" -  ","Effectuez l’étape 1",IF(CRHPElig="La baisse de revenus n'est pas admissible dans le cadre du PEREC",CRHPElig,IF(AND(INDEX(claimPeriodNo,MATCH('Étape 1) Taux'!$A$8,claimPeriods,0))&gt;17,INDEX(claimPeriodNo,MATCH('Étape 1) Taux'!$A$8,claimPeriods,0))&lt;20,revenueReduction&lt;0.1),0,IF(NOT(ISNUMBER(I1358)),0,IF(E1358="Oui",0,IF($C1358="Non - avec lien de dépendance",MIN(1129,I1358,$D1358),MIN(1129,I1358)))))))</f>
        <v>Effectuez l’étape 1</v>
      </c>
      <c r="R1358" s="3" t="str">
        <f>IF(CRHPElig=" -  ","Effectuez l’étape 1",IF(CRHPElig="La baisse de revenus n'est pas admissible dans le cadre du PEREC",CRHPElig,IF(AND(INDEX(claimPeriodNo,MATCH('Étape 1) Taux'!$A$8,claimPeriods,0))&gt;17,INDEX(claimPeriodNo,MATCH('Étape 1) Taux'!$A$8,claimPeriods,0))&lt;20,revenueReduction&lt;0.1),0,IF(NOT(ISNUMBER(J1358)),0,IF(F1358="Oui",0,IF($C1358="Non - avec lien de dépendance",MIN(1129,J1358,$D1358),MIN(1129,J1358)))))))</f>
        <v>Effectuez l’étape 1</v>
      </c>
      <c r="S1358" s="3" t="str">
        <f>IF(CRHPElig=" -  ","Effectuez l’étape 1",IF(CRHPElig="La baisse de revenus n'est pas admissible dans le cadre du PEREC",CRHPElig,IF(AND(INDEX(claimPeriodNo,MATCH('Étape 1) Taux'!$A$8,claimPeriods,0))&gt;17,INDEX(claimPeriodNo,MATCH('Étape 1) Taux'!$A$8,claimPeriods,0))&lt;20,revenueReduction&lt;0.1),0,IF(NOT(ISNUMBER(K1358)),0,IF(G1358="Oui",0,IF($C1358="Non - avec lien de dépendance",MIN(1129,K1358,$D1358),MIN(1129,K1358)))))))</f>
        <v>Effectuez l’étape 1</v>
      </c>
      <c r="T1358" s="3" t="str">
        <f>IF(CRHPElig=" -  ","Effectuez l’étape 1",IF(CRHPElig="La baisse de revenus n'est pas admissible dans le cadre du PEREC",CRHPElig,IF(AND(INDEX(claimPeriodNo,MATCH('Étape 1) Taux'!$A$8,claimPeriods,0))&gt;17,INDEX(claimPeriodNo,MATCH('Étape 1) Taux'!$A$8,claimPeriods,0))&lt;20,revenueReduction&lt;0.1),0,IF(NOT(ISNUMBER(L1358)),0,IF(H1358="Oui",0,IF($C1358="Non - avec lien de dépendance",MIN(1129,L1358,$D1358),MIN(1129,L1358)))))))</f>
        <v>Effectuez l’étape 1</v>
      </c>
      <c r="U1358" s="3">
        <f t="shared" si="130"/>
        <v>0</v>
      </c>
      <c r="V1358" s="3">
        <f t="shared" si="131"/>
        <v>0</v>
      </c>
    </row>
    <row r="1359" spans="13:22" x14ac:dyDescent="0.3">
      <c r="M1359" s="52" t="str">
        <f t="shared" si="126"/>
        <v>Calculez d'abord la baisse moyenne de vos revenus sur 12 mois à l'étape 2)</v>
      </c>
      <c r="N1359" s="52" t="str">
        <f t="shared" si="127"/>
        <v>Calculez d'abord la baisse moyenne de vos revenus sur 12 mois à l'étape 2)</v>
      </c>
      <c r="O1359" s="52" t="str">
        <f t="shared" si="128"/>
        <v>Calculez d'abord la baisse moyenne de vos revenus sur 12 mois à l'étape 2)</v>
      </c>
      <c r="P1359" s="52" t="str">
        <f t="shared" si="129"/>
        <v>Calculez d'abord la baisse moyenne de vos revenus sur 12 mois à l'étape 2)</v>
      </c>
      <c r="Q1359" s="3" t="str">
        <f>IF(CRHPElig=" -  ","Effectuez l’étape 1",IF(CRHPElig="La baisse de revenus n'est pas admissible dans le cadre du PEREC",CRHPElig,IF(AND(INDEX(claimPeriodNo,MATCH('Étape 1) Taux'!$A$8,claimPeriods,0))&gt;17,INDEX(claimPeriodNo,MATCH('Étape 1) Taux'!$A$8,claimPeriods,0))&lt;20,revenueReduction&lt;0.1),0,IF(NOT(ISNUMBER(I1359)),0,IF(E1359="Oui",0,IF($C1359="Non - avec lien de dépendance",MIN(1129,I1359,$D1359),MIN(1129,I1359)))))))</f>
        <v>Effectuez l’étape 1</v>
      </c>
      <c r="R1359" s="3" t="str">
        <f>IF(CRHPElig=" -  ","Effectuez l’étape 1",IF(CRHPElig="La baisse de revenus n'est pas admissible dans le cadre du PEREC",CRHPElig,IF(AND(INDEX(claimPeriodNo,MATCH('Étape 1) Taux'!$A$8,claimPeriods,0))&gt;17,INDEX(claimPeriodNo,MATCH('Étape 1) Taux'!$A$8,claimPeriods,0))&lt;20,revenueReduction&lt;0.1),0,IF(NOT(ISNUMBER(J1359)),0,IF(F1359="Oui",0,IF($C1359="Non - avec lien de dépendance",MIN(1129,J1359,$D1359),MIN(1129,J1359)))))))</f>
        <v>Effectuez l’étape 1</v>
      </c>
      <c r="S1359" s="3" t="str">
        <f>IF(CRHPElig=" -  ","Effectuez l’étape 1",IF(CRHPElig="La baisse de revenus n'est pas admissible dans le cadre du PEREC",CRHPElig,IF(AND(INDEX(claimPeriodNo,MATCH('Étape 1) Taux'!$A$8,claimPeriods,0))&gt;17,INDEX(claimPeriodNo,MATCH('Étape 1) Taux'!$A$8,claimPeriods,0))&lt;20,revenueReduction&lt;0.1),0,IF(NOT(ISNUMBER(K1359)),0,IF(G1359="Oui",0,IF($C1359="Non - avec lien de dépendance",MIN(1129,K1359,$D1359),MIN(1129,K1359)))))))</f>
        <v>Effectuez l’étape 1</v>
      </c>
      <c r="T1359" s="3" t="str">
        <f>IF(CRHPElig=" -  ","Effectuez l’étape 1",IF(CRHPElig="La baisse de revenus n'est pas admissible dans le cadre du PEREC",CRHPElig,IF(AND(INDEX(claimPeriodNo,MATCH('Étape 1) Taux'!$A$8,claimPeriods,0))&gt;17,INDEX(claimPeriodNo,MATCH('Étape 1) Taux'!$A$8,claimPeriods,0))&lt;20,revenueReduction&lt;0.1),0,IF(NOT(ISNUMBER(L1359)),0,IF(H1359="Oui",0,IF($C1359="Non - avec lien de dépendance",MIN(1129,L1359,$D1359),MIN(1129,L1359)))))))</f>
        <v>Effectuez l’étape 1</v>
      </c>
      <c r="U1359" s="3">
        <f t="shared" si="130"/>
        <v>0</v>
      </c>
      <c r="V1359" s="3">
        <f t="shared" si="131"/>
        <v>0</v>
      </c>
    </row>
    <row r="1360" spans="13:22" x14ac:dyDescent="0.3">
      <c r="M1360" s="52" t="str">
        <f t="shared" si="126"/>
        <v>Calculez d'abord la baisse moyenne de vos revenus sur 12 mois à l'étape 2)</v>
      </c>
      <c r="N1360" s="52" t="str">
        <f t="shared" si="127"/>
        <v>Calculez d'abord la baisse moyenne de vos revenus sur 12 mois à l'étape 2)</v>
      </c>
      <c r="O1360" s="52" t="str">
        <f t="shared" si="128"/>
        <v>Calculez d'abord la baisse moyenne de vos revenus sur 12 mois à l'étape 2)</v>
      </c>
      <c r="P1360" s="52" t="str">
        <f t="shared" si="129"/>
        <v>Calculez d'abord la baisse moyenne de vos revenus sur 12 mois à l'étape 2)</v>
      </c>
      <c r="Q1360" s="3" t="str">
        <f>IF(CRHPElig=" -  ","Effectuez l’étape 1",IF(CRHPElig="La baisse de revenus n'est pas admissible dans le cadre du PEREC",CRHPElig,IF(AND(INDEX(claimPeriodNo,MATCH('Étape 1) Taux'!$A$8,claimPeriods,0))&gt;17,INDEX(claimPeriodNo,MATCH('Étape 1) Taux'!$A$8,claimPeriods,0))&lt;20,revenueReduction&lt;0.1),0,IF(NOT(ISNUMBER(I1360)),0,IF(E1360="Oui",0,IF($C1360="Non - avec lien de dépendance",MIN(1129,I1360,$D1360),MIN(1129,I1360)))))))</f>
        <v>Effectuez l’étape 1</v>
      </c>
      <c r="R1360" s="3" t="str">
        <f>IF(CRHPElig=" -  ","Effectuez l’étape 1",IF(CRHPElig="La baisse de revenus n'est pas admissible dans le cadre du PEREC",CRHPElig,IF(AND(INDEX(claimPeriodNo,MATCH('Étape 1) Taux'!$A$8,claimPeriods,0))&gt;17,INDEX(claimPeriodNo,MATCH('Étape 1) Taux'!$A$8,claimPeriods,0))&lt;20,revenueReduction&lt;0.1),0,IF(NOT(ISNUMBER(J1360)),0,IF(F1360="Oui",0,IF($C1360="Non - avec lien de dépendance",MIN(1129,J1360,$D1360),MIN(1129,J1360)))))))</f>
        <v>Effectuez l’étape 1</v>
      </c>
      <c r="S1360" s="3" t="str">
        <f>IF(CRHPElig=" -  ","Effectuez l’étape 1",IF(CRHPElig="La baisse de revenus n'est pas admissible dans le cadre du PEREC",CRHPElig,IF(AND(INDEX(claimPeriodNo,MATCH('Étape 1) Taux'!$A$8,claimPeriods,0))&gt;17,INDEX(claimPeriodNo,MATCH('Étape 1) Taux'!$A$8,claimPeriods,0))&lt;20,revenueReduction&lt;0.1),0,IF(NOT(ISNUMBER(K1360)),0,IF(G1360="Oui",0,IF($C1360="Non - avec lien de dépendance",MIN(1129,K1360,$D1360),MIN(1129,K1360)))))))</f>
        <v>Effectuez l’étape 1</v>
      </c>
      <c r="T1360" s="3" t="str">
        <f>IF(CRHPElig=" -  ","Effectuez l’étape 1",IF(CRHPElig="La baisse de revenus n'est pas admissible dans le cadre du PEREC",CRHPElig,IF(AND(INDEX(claimPeriodNo,MATCH('Étape 1) Taux'!$A$8,claimPeriods,0))&gt;17,INDEX(claimPeriodNo,MATCH('Étape 1) Taux'!$A$8,claimPeriods,0))&lt;20,revenueReduction&lt;0.1),0,IF(NOT(ISNUMBER(L1360)),0,IF(H1360="Oui",0,IF($C1360="Non - avec lien de dépendance",MIN(1129,L1360,$D1360),MIN(1129,L1360)))))))</f>
        <v>Effectuez l’étape 1</v>
      </c>
      <c r="U1360" s="3">
        <f t="shared" si="130"/>
        <v>0</v>
      </c>
      <c r="V1360" s="3">
        <f t="shared" si="131"/>
        <v>0</v>
      </c>
    </row>
    <row r="1361" spans="13:22" x14ac:dyDescent="0.3">
      <c r="M1361" s="52" t="str">
        <f t="shared" si="126"/>
        <v>Calculez d'abord la baisse moyenne de vos revenus sur 12 mois à l'étape 2)</v>
      </c>
      <c r="N1361" s="52" t="str">
        <f t="shared" si="127"/>
        <v>Calculez d'abord la baisse moyenne de vos revenus sur 12 mois à l'étape 2)</v>
      </c>
      <c r="O1361" s="52" t="str">
        <f t="shared" si="128"/>
        <v>Calculez d'abord la baisse moyenne de vos revenus sur 12 mois à l'étape 2)</v>
      </c>
      <c r="P1361" s="52" t="str">
        <f t="shared" si="129"/>
        <v>Calculez d'abord la baisse moyenne de vos revenus sur 12 mois à l'étape 2)</v>
      </c>
      <c r="Q1361" s="3" t="str">
        <f>IF(CRHPElig=" -  ","Effectuez l’étape 1",IF(CRHPElig="La baisse de revenus n'est pas admissible dans le cadre du PEREC",CRHPElig,IF(AND(INDEX(claimPeriodNo,MATCH('Étape 1) Taux'!$A$8,claimPeriods,0))&gt;17,INDEX(claimPeriodNo,MATCH('Étape 1) Taux'!$A$8,claimPeriods,0))&lt;20,revenueReduction&lt;0.1),0,IF(NOT(ISNUMBER(I1361)),0,IF(E1361="Oui",0,IF($C1361="Non - avec lien de dépendance",MIN(1129,I1361,$D1361),MIN(1129,I1361)))))))</f>
        <v>Effectuez l’étape 1</v>
      </c>
      <c r="R1361" s="3" t="str">
        <f>IF(CRHPElig=" -  ","Effectuez l’étape 1",IF(CRHPElig="La baisse de revenus n'est pas admissible dans le cadre du PEREC",CRHPElig,IF(AND(INDEX(claimPeriodNo,MATCH('Étape 1) Taux'!$A$8,claimPeriods,0))&gt;17,INDEX(claimPeriodNo,MATCH('Étape 1) Taux'!$A$8,claimPeriods,0))&lt;20,revenueReduction&lt;0.1),0,IF(NOT(ISNUMBER(J1361)),0,IF(F1361="Oui",0,IF($C1361="Non - avec lien de dépendance",MIN(1129,J1361,$D1361),MIN(1129,J1361)))))))</f>
        <v>Effectuez l’étape 1</v>
      </c>
      <c r="S1361" s="3" t="str">
        <f>IF(CRHPElig=" -  ","Effectuez l’étape 1",IF(CRHPElig="La baisse de revenus n'est pas admissible dans le cadre du PEREC",CRHPElig,IF(AND(INDEX(claimPeriodNo,MATCH('Étape 1) Taux'!$A$8,claimPeriods,0))&gt;17,INDEX(claimPeriodNo,MATCH('Étape 1) Taux'!$A$8,claimPeriods,0))&lt;20,revenueReduction&lt;0.1),0,IF(NOT(ISNUMBER(K1361)),0,IF(G1361="Oui",0,IF($C1361="Non - avec lien de dépendance",MIN(1129,K1361,$D1361),MIN(1129,K1361)))))))</f>
        <v>Effectuez l’étape 1</v>
      </c>
      <c r="T1361" s="3" t="str">
        <f>IF(CRHPElig=" -  ","Effectuez l’étape 1",IF(CRHPElig="La baisse de revenus n'est pas admissible dans le cadre du PEREC",CRHPElig,IF(AND(INDEX(claimPeriodNo,MATCH('Étape 1) Taux'!$A$8,claimPeriods,0))&gt;17,INDEX(claimPeriodNo,MATCH('Étape 1) Taux'!$A$8,claimPeriods,0))&lt;20,revenueReduction&lt;0.1),0,IF(NOT(ISNUMBER(L1361)),0,IF(H1361="Oui",0,IF($C1361="Non - avec lien de dépendance",MIN(1129,L1361,$D1361),MIN(1129,L1361)))))))</f>
        <v>Effectuez l’étape 1</v>
      </c>
      <c r="U1361" s="3">
        <f t="shared" si="130"/>
        <v>0</v>
      </c>
      <c r="V1361" s="3">
        <f t="shared" si="131"/>
        <v>0</v>
      </c>
    </row>
    <row r="1362" spans="13:22" x14ac:dyDescent="0.3">
      <c r="M1362" s="52" t="str">
        <f t="shared" si="126"/>
        <v>Calculez d'abord la baisse moyenne de vos revenus sur 12 mois à l'étape 2)</v>
      </c>
      <c r="N1362" s="52" t="str">
        <f t="shared" si="127"/>
        <v>Calculez d'abord la baisse moyenne de vos revenus sur 12 mois à l'étape 2)</v>
      </c>
      <c r="O1362" s="52" t="str">
        <f t="shared" si="128"/>
        <v>Calculez d'abord la baisse moyenne de vos revenus sur 12 mois à l'étape 2)</v>
      </c>
      <c r="P1362" s="52" t="str">
        <f t="shared" si="129"/>
        <v>Calculez d'abord la baisse moyenne de vos revenus sur 12 mois à l'étape 2)</v>
      </c>
      <c r="Q1362" s="3" t="str">
        <f>IF(CRHPElig=" -  ","Effectuez l’étape 1",IF(CRHPElig="La baisse de revenus n'est pas admissible dans le cadre du PEREC",CRHPElig,IF(AND(INDEX(claimPeriodNo,MATCH('Étape 1) Taux'!$A$8,claimPeriods,0))&gt;17,INDEX(claimPeriodNo,MATCH('Étape 1) Taux'!$A$8,claimPeriods,0))&lt;20,revenueReduction&lt;0.1),0,IF(NOT(ISNUMBER(I1362)),0,IF(E1362="Oui",0,IF($C1362="Non - avec lien de dépendance",MIN(1129,I1362,$D1362),MIN(1129,I1362)))))))</f>
        <v>Effectuez l’étape 1</v>
      </c>
      <c r="R1362" s="3" t="str">
        <f>IF(CRHPElig=" -  ","Effectuez l’étape 1",IF(CRHPElig="La baisse de revenus n'est pas admissible dans le cadre du PEREC",CRHPElig,IF(AND(INDEX(claimPeriodNo,MATCH('Étape 1) Taux'!$A$8,claimPeriods,0))&gt;17,INDEX(claimPeriodNo,MATCH('Étape 1) Taux'!$A$8,claimPeriods,0))&lt;20,revenueReduction&lt;0.1),0,IF(NOT(ISNUMBER(J1362)),0,IF(F1362="Oui",0,IF($C1362="Non - avec lien de dépendance",MIN(1129,J1362,$D1362),MIN(1129,J1362)))))))</f>
        <v>Effectuez l’étape 1</v>
      </c>
      <c r="S1362" s="3" t="str">
        <f>IF(CRHPElig=" -  ","Effectuez l’étape 1",IF(CRHPElig="La baisse de revenus n'est pas admissible dans le cadre du PEREC",CRHPElig,IF(AND(INDEX(claimPeriodNo,MATCH('Étape 1) Taux'!$A$8,claimPeriods,0))&gt;17,INDEX(claimPeriodNo,MATCH('Étape 1) Taux'!$A$8,claimPeriods,0))&lt;20,revenueReduction&lt;0.1),0,IF(NOT(ISNUMBER(K1362)),0,IF(G1362="Oui",0,IF($C1362="Non - avec lien de dépendance",MIN(1129,K1362,$D1362),MIN(1129,K1362)))))))</f>
        <v>Effectuez l’étape 1</v>
      </c>
      <c r="T1362" s="3" t="str">
        <f>IF(CRHPElig=" -  ","Effectuez l’étape 1",IF(CRHPElig="La baisse de revenus n'est pas admissible dans le cadre du PEREC",CRHPElig,IF(AND(INDEX(claimPeriodNo,MATCH('Étape 1) Taux'!$A$8,claimPeriods,0))&gt;17,INDEX(claimPeriodNo,MATCH('Étape 1) Taux'!$A$8,claimPeriods,0))&lt;20,revenueReduction&lt;0.1),0,IF(NOT(ISNUMBER(L1362)),0,IF(H1362="Oui",0,IF($C1362="Non - avec lien de dépendance",MIN(1129,L1362,$D1362),MIN(1129,L1362)))))))</f>
        <v>Effectuez l’étape 1</v>
      </c>
      <c r="U1362" s="3">
        <f t="shared" si="130"/>
        <v>0</v>
      </c>
      <c r="V1362" s="3">
        <f t="shared" si="131"/>
        <v>0</v>
      </c>
    </row>
    <row r="1363" spans="13:22" x14ac:dyDescent="0.3">
      <c r="M1363" s="52" t="str">
        <f t="shared" si="126"/>
        <v>Calculez d'abord la baisse moyenne de vos revenus sur 12 mois à l'étape 2)</v>
      </c>
      <c r="N1363" s="52" t="str">
        <f t="shared" si="127"/>
        <v>Calculez d'abord la baisse moyenne de vos revenus sur 12 mois à l'étape 2)</v>
      </c>
      <c r="O1363" s="52" t="str">
        <f t="shared" si="128"/>
        <v>Calculez d'abord la baisse moyenne de vos revenus sur 12 mois à l'étape 2)</v>
      </c>
      <c r="P1363" s="52" t="str">
        <f t="shared" si="129"/>
        <v>Calculez d'abord la baisse moyenne de vos revenus sur 12 mois à l'étape 2)</v>
      </c>
      <c r="Q1363" s="3" t="str">
        <f>IF(CRHPElig=" -  ","Effectuez l’étape 1",IF(CRHPElig="La baisse de revenus n'est pas admissible dans le cadre du PEREC",CRHPElig,IF(AND(INDEX(claimPeriodNo,MATCH('Étape 1) Taux'!$A$8,claimPeriods,0))&gt;17,INDEX(claimPeriodNo,MATCH('Étape 1) Taux'!$A$8,claimPeriods,0))&lt;20,revenueReduction&lt;0.1),0,IF(NOT(ISNUMBER(I1363)),0,IF(E1363="Oui",0,IF($C1363="Non - avec lien de dépendance",MIN(1129,I1363,$D1363),MIN(1129,I1363)))))))</f>
        <v>Effectuez l’étape 1</v>
      </c>
      <c r="R1363" s="3" t="str">
        <f>IF(CRHPElig=" -  ","Effectuez l’étape 1",IF(CRHPElig="La baisse de revenus n'est pas admissible dans le cadre du PEREC",CRHPElig,IF(AND(INDEX(claimPeriodNo,MATCH('Étape 1) Taux'!$A$8,claimPeriods,0))&gt;17,INDEX(claimPeriodNo,MATCH('Étape 1) Taux'!$A$8,claimPeriods,0))&lt;20,revenueReduction&lt;0.1),0,IF(NOT(ISNUMBER(J1363)),0,IF(F1363="Oui",0,IF($C1363="Non - avec lien de dépendance",MIN(1129,J1363,$D1363),MIN(1129,J1363)))))))</f>
        <v>Effectuez l’étape 1</v>
      </c>
      <c r="S1363" s="3" t="str">
        <f>IF(CRHPElig=" -  ","Effectuez l’étape 1",IF(CRHPElig="La baisse de revenus n'est pas admissible dans le cadre du PEREC",CRHPElig,IF(AND(INDEX(claimPeriodNo,MATCH('Étape 1) Taux'!$A$8,claimPeriods,0))&gt;17,INDEX(claimPeriodNo,MATCH('Étape 1) Taux'!$A$8,claimPeriods,0))&lt;20,revenueReduction&lt;0.1),0,IF(NOT(ISNUMBER(K1363)),0,IF(G1363="Oui",0,IF($C1363="Non - avec lien de dépendance",MIN(1129,K1363,$D1363),MIN(1129,K1363)))))))</f>
        <v>Effectuez l’étape 1</v>
      </c>
      <c r="T1363" s="3" t="str">
        <f>IF(CRHPElig=" -  ","Effectuez l’étape 1",IF(CRHPElig="La baisse de revenus n'est pas admissible dans le cadre du PEREC",CRHPElig,IF(AND(INDEX(claimPeriodNo,MATCH('Étape 1) Taux'!$A$8,claimPeriods,0))&gt;17,INDEX(claimPeriodNo,MATCH('Étape 1) Taux'!$A$8,claimPeriods,0))&lt;20,revenueReduction&lt;0.1),0,IF(NOT(ISNUMBER(L1363)),0,IF(H1363="Oui",0,IF($C1363="Non - avec lien de dépendance",MIN(1129,L1363,$D1363),MIN(1129,L1363)))))))</f>
        <v>Effectuez l’étape 1</v>
      </c>
      <c r="U1363" s="3">
        <f t="shared" si="130"/>
        <v>0</v>
      </c>
      <c r="V1363" s="3">
        <f t="shared" si="131"/>
        <v>0</v>
      </c>
    </row>
    <row r="1364" spans="13:22" x14ac:dyDescent="0.3">
      <c r="M1364" s="52" t="str">
        <f t="shared" si="126"/>
        <v>Calculez d'abord la baisse moyenne de vos revenus sur 12 mois à l'étape 2)</v>
      </c>
      <c r="N1364" s="52" t="str">
        <f t="shared" si="127"/>
        <v>Calculez d'abord la baisse moyenne de vos revenus sur 12 mois à l'étape 2)</v>
      </c>
      <c r="O1364" s="52" t="str">
        <f t="shared" si="128"/>
        <v>Calculez d'abord la baisse moyenne de vos revenus sur 12 mois à l'étape 2)</v>
      </c>
      <c r="P1364" s="52" t="str">
        <f t="shared" si="129"/>
        <v>Calculez d'abord la baisse moyenne de vos revenus sur 12 mois à l'étape 2)</v>
      </c>
      <c r="Q1364" s="3" t="str">
        <f>IF(CRHPElig=" -  ","Effectuez l’étape 1",IF(CRHPElig="La baisse de revenus n'est pas admissible dans le cadre du PEREC",CRHPElig,IF(AND(INDEX(claimPeriodNo,MATCH('Étape 1) Taux'!$A$8,claimPeriods,0))&gt;17,INDEX(claimPeriodNo,MATCH('Étape 1) Taux'!$A$8,claimPeriods,0))&lt;20,revenueReduction&lt;0.1),0,IF(NOT(ISNUMBER(I1364)),0,IF(E1364="Oui",0,IF($C1364="Non - avec lien de dépendance",MIN(1129,I1364,$D1364),MIN(1129,I1364)))))))</f>
        <v>Effectuez l’étape 1</v>
      </c>
      <c r="R1364" s="3" t="str">
        <f>IF(CRHPElig=" -  ","Effectuez l’étape 1",IF(CRHPElig="La baisse de revenus n'est pas admissible dans le cadre du PEREC",CRHPElig,IF(AND(INDEX(claimPeriodNo,MATCH('Étape 1) Taux'!$A$8,claimPeriods,0))&gt;17,INDEX(claimPeriodNo,MATCH('Étape 1) Taux'!$A$8,claimPeriods,0))&lt;20,revenueReduction&lt;0.1),0,IF(NOT(ISNUMBER(J1364)),0,IF(F1364="Oui",0,IF($C1364="Non - avec lien de dépendance",MIN(1129,J1364,$D1364),MIN(1129,J1364)))))))</f>
        <v>Effectuez l’étape 1</v>
      </c>
      <c r="S1364" s="3" t="str">
        <f>IF(CRHPElig=" -  ","Effectuez l’étape 1",IF(CRHPElig="La baisse de revenus n'est pas admissible dans le cadre du PEREC",CRHPElig,IF(AND(INDEX(claimPeriodNo,MATCH('Étape 1) Taux'!$A$8,claimPeriods,0))&gt;17,INDEX(claimPeriodNo,MATCH('Étape 1) Taux'!$A$8,claimPeriods,0))&lt;20,revenueReduction&lt;0.1),0,IF(NOT(ISNUMBER(K1364)),0,IF(G1364="Oui",0,IF($C1364="Non - avec lien de dépendance",MIN(1129,K1364,$D1364),MIN(1129,K1364)))))))</f>
        <v>Effectuez l’étape 1</v>
      </c>
      <c r="T1364" s="3" t="str">
        <f>IF(CRHPElig=" -  ","Effectuez l’étape 1",IF(CRHPElig="La baisse de revenus n'est pas admissible dans le cadre du PEREC",CRHPElig,IF(AND(INDEX(claimPeriodNo,MATCH('Étape 1) Taux'!$A$8,claimPeriods,0))&gt;17,INDEX(claimPeriodNo,MATCH('Étape 1) Taux'!$A$8,claimPeriods,0))&lt;20,revenueReduction&lt;0.1),0,IF(NOT(ISNUMBER(L1364)),0,IF(H1364="Oui",0,IF($C1364="Non - avec lien de dépendance",MIN(1129,L1364,$D1364),MIN(1129,L1364)))))))</f>
        <v>Effectuez l’étape 1</v>
      </c>
      <c r="U1364" s="3">
        <f t="shared" si="130"/>
        <v>0</v>
      </c>
      <c r="V1364" s="3">
        <f t="shared" si="131"/>
        <v>0</v>
      </c>
    </row>
    <row r="1365" spans="13:22" x14ac:dyDescent="0.3">
      <c r="M1365" s="52" t="str">
        <f t="shared" si="126"/>
        <v>Calculez d'abord la baisse moyenne de vos revenus sur 12 mois à l'étape 2)</v>
      </c>
      <c r="N1365" s="52" t="str">
        <f t="shared" si="127"/>
        <v>Calculez d'abord la baisse moyenne de vos revenus sur 12 mois à l'étape 2)</v>
      </c>
      <c r="O1365" s="52" t="str">
        <f t="shared" si="128"/>
        <v>Calculez d'abord la baisse moyenne de vos revenus sur 12 mois à l'étape 2)</v>
      </c>
      <c r="P1365" s="52" t="str">
        <f t="shared" si="129"/>
        <v>Calculez d'abord la baisse moyenne de vos revenus sur 12 mois à l'étape 2)</v>
      </c>
      <c r="Q1365" s="3" t="str">
        <f>IF(CRHPElig=" -  ","Effectuez l’étape 1",IF(CRHPElig="La baisse de revenus n'est pas admissible dans le cadre du PEREC",CRHPElig,IF(AND(INDEX(claimPeriodNo,MATCH('Étape 1) Taux'!$A$8,claimPeriods,0))&gt;17,INDEX(claimPeriodNo,MATCH('Étape 1) Taux'!$A$8,claimPeriods,0))&lt;20,revenueReduction&lt;0.1),0,IF(NOT(ISNUMBER(I1365)),0,IF(E1365="Oui",0,IF($C1365="Non - avec lien de dépendance",MIN(1129,I1365,$D1365),MIN(1129,I1365)))))))</f>
        <v>Effectuez l’étape 1</v>
      </c>
      <c r="R1365" s="3" t="str">
        <f>IF(CRHPElig=" -  ","Effectuez l’étape 1",IF(CRHPElig="La baisse de revenus n'est pas admissible dans le cadre du PEREC",CRHPElig,IF(AND(INDEX(claimPeriodNo,MATCH('Étape 1) Taux'!$A$8,claimPeriods,0))&gt;17,INDEX(claimPeriodNo,MATCH('Étape 1) Taux'!$A$8,claimPeriods,0))&lt;20,revenueReduction&lt;0.1),0,IF(NOT(ISNUMBER(J1365)),0,IF(F1365="Oui",0,IF($C1365="Non - avec lien de dépendance",MIN(1129,J1365,$D1365),MIN(1129,J1365)))))))</f>
        <v>Effectuez l’étape 1</v>
      </c>
      <c r="S1365" s="3" t="str">
        <f>IF(CRHPElig=" -  ","Effectuez l’étape 1",IF(CRHPElig="La baisse de revenus n'est pas admissible dans le cadre du PEREC",CRHPElig,IF(AND(INDEX(claimPeriodNo,MATCH('Étape 1) Taux'!$A$8,claimPeriods,0))&gt;17,INDEX(claimPeriodNo,MATCH('Étape 1) Taux'!$A$8,claimPeriods,0))&lt;20,revenueReduction&lt;0.1),0,IF(NOT(ISNUMBER(K1365)),0,IF(G1365="Oui",0,IF($C1365="Non - avec lien de dépendance",MIN(1129,K1365,$D1365),MIN(1129,K1365)))))))</f>
        <v>Effectuez l’étape 1</v>
      </c>
      <c r="T1365" s="3" t="str">
        <f>IF(CRHPElig=" -  ","Effectuez l’étape 1",IF(CRHPElig="La baisse de revenus n'est pas admissible dans le cadre du PEREC",CRHPElig,IF(AND(INDEX(claimPeriodNo,MATCH('Étape 1) Taux'!$A$8,claimPeriods,0))&gt;17,INDEX(claimPeriodNo,MATCH('Étape 1) Taux'!$A$8,claimPeriods,0))&lt;20,revenueReduction&lt;0.1),0,IF(NOT(ISNUMBER(L1365)),0,IF(H1365="Oui",0,IF($C1365="Non - avec lien de dépendance",MIN(1129,L1365,$D1365),MIN(1129,L1365)))))))</f>
        <v>Effectuez l’étape 1</v>
      </c>
      <c r="U1365" s="3">
        <f t="shared" si="130"/>
        <v>0</v>
      </c>
      <c r="V1365" s="3">
        <f t="shared" si="131"/>
        <v>0</v>
      </c>
    </row>
    <row r="1366" spans="13:22" x14ac:dyDescent="0.3">
      <c r="M1366" s="52" t="str">
        <f t="shared" si="126"/>
        <v>Calculez d'abord la baisse moyenne de vos revenus sur 12 mois à l'étape 2)</v>
      </c>
      <c r="N1366" s="52" t="str">
        <f t="shared" si="127"/>
        <v>Calculez d'abord la baisse moyenne de vos revenus sur 12 mois à l'étape 2)</v>
      </c>
      <c r="O1366" s="52" t="str">
        <f t="shared" si="128"/>
        <v>Calculez d'abord la baisse moyenne de vos revenus sur 12 mois à l'étape 2)</v>
      </c>
      <c r="P1366" s="52" t="str">
        <f t="shared" si="129"/>
        <v>Calculez d'abord la baisse moyenne de vos revenus sur 12 mois à l'étape 2)</v>
      </c>
      <c r="Q1366" s="3" t="str">
        <f>IF(CRHPElig=" -  ","Effectuez l’étape 1",IF(CRHPElig="La baisse de revenus n'est pas admissible dans le cadre du PEREC",CRHPElig,IF(AND(INDEX(claimPeriodNo,MATCH('Étape 1) Taux'!$A$8,claimPeriods,0))&gt;17,INDEX(claimPeriodNo,MATCH('Étape 1) Taux'!$A$8,claimPeriods,0))&lt;20,revenueReduction&lt;0.1),0,IF(NOT(ISNUMBER(I1366)),0,IF(E1366="Oui",0,IF($C1366="Non - avec lien de dépendance",MIN(1129,I1366,$D1366),MIN(1129,I1366)))))))</f>
        <v>Effectuez l’étape 1</v>
      </c>
      <c r="R1366" s="3" t="str">
        <f>IF(CRHPElig=" -  ","Effectuez l’étape 1",IF(CRHPElig="La baisse de revenus n'est pas admissible dans le cadre du PEREC",CRHPElig,IF(AND(INDEX(claimPeriodNo,MATCH('Étape 1) Taux'!$A$8,claimPeriods,0))&gt;17,INDEX(claimPeriodNo,MATCH('Étape 1) Taux'!$A$8,claimPeriods,0))&lt;20,revenueReduction&lt;0.1),0,IF(NOT(ISNUMBER(J1366)),0,IF(F1366="Oui",0,IF($C1366="Non - avec lien de dépendance",MIN(1129,J1366,$D1366),MIN(1129,J1366)))))))</f>
        <v>Effectuez l’étape 1</v>
      </c>
      <c r="S1366" s="3" t="str">
        <f>IF(CRHPElig=" -  ","Effectuez l’étape 1",IF(CRHPElig="La baisse de revenus n'est pas admissible dans le cadre du PEREC",CRHPElig,IF(AND(INDEX(claimPeriodNo,MATCH('Étape 1) Taux'!$A$8,claimPeriods,0))&gt;17,INDEX(claimPeriodNo,MATCH('Étape 1) Taux'!$A$8,claimPeriods,0))&lt;20,revenueReduction&lt;0.1),0,IF(NOT(ISNUMBER(K1366)),0,IF(G1366="Oui",0,IF($C1366="Non - avec lien de dépendance",MIN(1129,K1366,$D1366),MIN(1129,K1366)))))))</f>
        <v>Effectuez l’étape 1</v>
      </c>
      <c r="T1366" s="3" t="str">
        <f>IF(CRHPElig=" -  ","Effectuez l’étape 1",IF(CRHPElig="La baisse de revenus n'est pas admissible dans le cadre du PEREC",CRHPElig,IF(AND(INDEX(claimPeriodNo,MATCH('Étape 1) Taux'!$A$8,claimPeriods,0))&gt;17,INDEX(claimPeriodNo,MATCH('Étape 1) Taux'!$A$8,claimPeriods,0))&lt;20,revenueReduction&lt;0.1),0,IF(NOT(ISNUMBER(L1366)),0,IF(H1366="Oui",0,IF($C1366="Non - avec lien de dépendance",MIN(1129,L1366,$D1366),MIN(1129,L1366)))))))</f>
        <v>Effectuez l’étape 1</v>
      </c>
      <c r="U1366" s="3">
        <f t="shared" si="130"/>
        <v>0</v>
      </c>
      <c r="V1366" s="3">
        <f t="shared" si="131"/>
        <v>0</v>
      </c>
    </row>
    <row r="1367" spans="13:22" x14ac:dyDescent="0.3">
      <c r="M1367" s="52" t="str">
        <f t="shared" si="126"/>
        <v>Calculez d'abord la baisse moyenne de vos revenus sur 12 mois à l'étape 2)</v>
      </c>
      <c r="N1367" s="52" t="str">
        <f t="shared" si="127"/>
        <v>Calculez d'abord la baisse moyenne de vos revenus sur 12 mois à l'étape 2)</v>
      </c>
      <c r="O1367" s="52" t="str">
        <f t="shared" si="128"/>
        <v>Calculez d'abord la baisse moyenne de vos revenus sur 12 mois à l'étape 2)</v>
      </c>
      <c r="P1367" s="52" t="str">
        <f t="shared" si="129"/>
        <v>Calculez d'abord la baisse moyenne de vos revenus sur 12 mois à l'étape 2)</v>
      </c>
      <c r="Q1367" s="3" t="str">
        <f>IF(CRHPElig=" -  ","Effectuez l’étape 1",IF(CRHPElig="La baisse de revenus n'est pas admissible dans le cadre du PEREC",CRHPElig,IF(AND(INDEX(claimPeriodNo,MATCH('Étape 1) Taux'!$A$8,claimPeriods,0))&gt;17,INDEX(claimPeriodNo,MATCH('Étape 1) Taux'!$A$8,claimPeriods,0))&lt;20,revenueReduction&lt;0.1),0,IF(NOT(ISNUMBER(I1367)),0,IF(E1367="Oui",0,IF($C1367="Non - avec lien de dépendance",MIN(1129,I1367,$D1367),MIN(1129,I1367)))))))</f>
        <v>Effectuez l’étape 1</v>
      </c>
      <c r="R1367" s="3" t="str">
        <f>IF(CRHPElig=" -  ","Effectuez l’étape 1",IF(CRHPElig="La baisse de revenus n'est pas admissible dans le cadre du PEREC",CRHPElig,IF(AND(INDEX(claimPeriodNo,MATCH('Étape 1) Taux'!$A$8,claimPeriods,0))&gt;17,INDEX(claimPeriodNo,MATCH('Étape 1) Taux'!$A$8,claimPeriods,0))&lt;20,revenueReduction&lt;0.1),0,IF(NOT(ISNUMBER(J1367)),0,IF(F1367="Oui",0,IF($C1367="Non - avec lien de dépendance",MIN(1129,J1367,$D1367),MIN(1129,J1367)))))))</f>
        <v>Effectuez l’étape 1</v>
      </c>
      <c r="S1367" s="3" t="str">
        <f>IF(CRHPElig=" -  ","Effectuez l’étape 1",IF(CRHPElig="La baisse de revenus n'est pas admissible dans le cadre du PEREC",CRHPElig,IF(AND(INDEX(claimPeriodNo,MATCH('Étape 1) Taux'!$A$8,claimPeriods,0))&gt;17,INDEX(claimPeriodNo,MATCH('Étape 1) Taux'!$A$8,claimPeriods,0))&lt;20,revenueReduction&lt;0.1),0,IF(NOT(ISNUMBER(K1367)),0,IF(G1367="Oui",0,IF($C1367="Non - avec lien de dépendance",MIN(1129,K1367,$D1367),MIN(1129,K1367)))))))</f>
        <v>Effectuez l’étape 1</v>
      </c>
      <c r="T1367" s="3" t="str">
        <f>IF(CRHPElig=" -  ","Effectuez l’étape 1",IF(CRHPElig="La baisse de revenus n'est pas admissible dans le cadre du PEREC",CRHPElig,IF(AND(INDEX(claimPeriodNo,MATCH('Étape 1) Taux'!$A$8,claimPeriods,0))&gt;17,INDEX(claimPeriodNo,MATCH('Étape 1) Taux'!$A$8,claimPeriods,0))&lt;20,revenueReduction&lt;0.1),0,IF(NOT(ISNUMBER(L1367)),0,IF(H1367="Oui",0,IF($C1367="Non - avec lien de dépendance",MIN(1129,L1367,$D1367),MIN(1129,L1367)))))))</f>
        <v>Effectuez l’étape 1</v>
      </c>
      <c r="U1367" s="3">
        <f t="shared" si="130"/>
        <v>0</v>
      </c>
      <c r="V1367" s="3">
        <f t="shared" si="131"/>
        <v>0</v>
      </c>
    </row>
    <row r="1368" spans="13:22" x14ac:dyDescent="0.3">
      <c r="M1368" s="52" t="str">
        <f t="shared" si="126"/>
        <v>Calculez d'abord la baisse moyenne de vos revenus sur 12 mois à l'étape 2)</v>
      </c>
      <c r="N1368" s="52" t="str">
        <f t="shared" si="127"/>
        <v>Calculez d'abord la baisse moyenne de vos revenus sur 12 mois à l'étape 2)</v>
      </c>
      <c r="O1368" s="52" t="str">
        <f t="shared" si="128"/>
        <v>Calculez d'abord la baisse moyenne de vos revenus sur 12 mois à l'étape 2)</v>
      </c>
      <c r="P1368" s="52" t="str">
        <f t="shared" si="129"/>
        <v>Calculez d'abord la baisse moyenne de vos revenus sur 12 mois à l'étape 2)</v>
      </c>
      <c r="Q1368" s="3" t="str">
        <f>IF(CRHPElig=" -  ","Effectuez l’étape 1",IF(CRHPElig="La baisse de revenus n'est pas admissible dans le cadre du PEREC",CRHPElig,IF(AND(INDEX(claimPeriodNo,MATCH('Étape 1) Taux'!$A$8,claimPeriods,0))&gt;17,INDEX(claimPeriodNo,MATCH('Étape 1) Taux'!$A$8,claimPeriods,0))&lt;20,revenueReduction&lt;0.1),0,IF(NOT(ISNUMBER(I1368)),0,IF(E1368="Oui",0,IF($C1368="Non - avec lien de dépendance",MIN(1129,I1368,$D1368),MIN(1129,I1368)))))))</f>
        <v>Effectuez l’étape 1</v>
      </c>
      <c r="R1368" s="3" t="str">
        <f>IF(CRHPElig=" -  ","Effectuez l’étape 1",IF(CRHPElig="La baisse de revenus n'est pas admissible dans le cadre du PEREC",CRHPElig,IF(AND(INDEX(claimPeriodNo,MATCH('Étape 1) Taux'!$A$8,claimPeriods,0))&gt;17,INDEX(claimPeriodNo,MATCH('Étape 1) Taux'!$A$8,claimPeriods,0))&lt;20,revenueReduction&lt;0.1),0,IF(NOT(ISNUMBER(J1368)),0,IF(F1368="Oui",0,IF($C1368="Non - avec lien de dépendance",MIN(1129,J1368,$D1368),MIN(1129,J1368)))))))</f>
        <v>Effectuez l’étape 1</v>
      </c>
      <c r="S1368" s="3" t="str">
        <f>IF(CRHPElig=" -  ","Effectuez l’étape 1",IF(CRHPElig="La baisse de revenus n'est pas admissible dans le cadre du PEREC",CRHPElig,IF(AND(INDEX(claimPeriodNo,MATCH('Étape 1) Taux'!$A$8,claimPeriods,0))&gt;17,INDEX(claimPeriodNo,MATCH('Étape 1) Taux'!$A$8,claimPeriods,0))&lt;20,revenueReduction&lt;0.1),0,IF(NOT(ISNUMBER(K1368)),0,IF(G1368="Oui",0,IF($C1368="Non - avec lien de dépendance",MIN(1129,K1368,$D1368),MIN(1129,K1368)))))))</f>
        <v>Effectuez l’étape 1</v>
      </c>
      <c r="T1368" s="3" t="str">
        <f>IF(CRHPElig=" -  ","Effectuez l’étape 1",IF(CRHPElig="La baisse de revenus n'est pas admissible dans le cadre du PEREC",CRHPElig,IF(AND(INDEX(claimPeriodNo,MATCH('Étape 1) Taux'!$A$8,claimPeriods,0))&gt;17,INDEX(claimPeriodNo,MATCH('Étape 1) Taux'!$A$8,claimPeriods,0))&lt;20,revenueReduction&lt;0.1),0,IF(NOT(ISNUMBER(L1368)),0,IF(H1368="Oui",0,IF($C1368="Non - avec lien de dépendance",MIN(1129,L1368,$D1368),MIN(1129,L1368)))))))</f>
        <v>Effectuez l’étape 1</v>
      </c>
      <c r="U1368" s="3">
        <f t="shared" si="130"/>
        <v>0</v>
      </c>
      <c r="V1368" s="3">
        <f t="shared" si="131"/>
        <v>0</v>
      </c>
    </row>
    <row r="1369" spans="13:22" x14ac:dyDescent="0.3">
      <c r="M1369" s="52" t="str">
        <f t="shared" si="126"/>
        <v>Calculez d'abord la baisse moyenne de vos revenus sur 12 mois à l'étape 2)</v>
      </c>
      <c r="N1369" s="52" t="str">
        <f t="shared" si="127"/>
        <v>Calculez d'abord la baisse moyenne de vos revenus sur 12 mois à l'étape 2)</v>
      </c>
      <c r="O1369" s="52" t="str">
        <f t="shared" si="128"/>
        <v>Calculez d'abord la baisse moyenne de vos revenus sur 12 mois à l'étape 2)</v>
      </c>
      <c r="P1369" s="52" t="str">
        <f t="shared" si="129"/>
        <v>Calculez d'abord la baisse moyenne de vos revenus sur 12 mois à l'étape 2)</v>
      </c>
      <c r="Q1369" s="3" t="str">
        <f>IF(CRHPElig=" -  ","Effectuez l’étape 1",IF(CRHPElig="La baisse de revenus n'est pas admissible dans le cadre du PEREC",CRHPElig,IF(AND(INDEX(claimPeriodNo,MATCH('Étape 1) Taux'!$A$8,claimPeriods,0))&gt;17,INDEX(claimPeriodNo,MATCH('Étape 1) Taux'!$A$8,claimPeriods,0))&lt;20,revenueReduction&lt;0.1),0,IF(NOT(ISNUMBER(I1369)),0,IF(E1369="Oui",0,IF($C1369="Non - avec lien de dépendance",MIN(1129,I1369,$D1369),MIN(1129,I1369)))))))</f>
        <v>Effectuez l’étape 1</v>
      </c>
      <c r="R1369" s="3" t="str">
        <f>IF(CRHPElig=" -  ","Effectuez l’étape 1",IF(CRHPElig="La baisse de revenus n'est pas admissible dans le cadre du PEREC",CRHPElig,IF(AND(INDEX(claimPeriodNo,MATCH('Étape 1) Taux'!$A$8,claimPeriods,0))&gt;17,INDEX(claimPeriodNo,MATCH('Étape 1) Taux'!$A$8,claimPeriods,0))&lt;20,revenueReduction&lt;0.1),0,IF(NOT(ISNUMBER(J1369)),0,IF(F1369="Oui",0,IF($C1369="Non - avec lien de dépendance",MIN(1129,J1369,$D1369),MIN(1129,J1369)))))))</f>
        <v>Effectuez l’étape 1</v>
      </c>
      <c r="S1369" s="3" t="str">
        <f>IF(CRHPElig=" -  ","Effectuez l’étape 1",IF(CRHPElig="La baisse de revenus n'est pas admissible dans le cadre du PEREC",CRHPElig,IF(AND(INDEX(claimPeriodNo,MATCH('Étape 1) Taux'!$A$8,claimPeriods,0))&gt;17,INDEX(claimPeriodNo,MATCH('Étape 1) Taux'!$A$8,claimPeriods,0))&lt;20,revenueReduction&lt;0.1),0,IF(NOT(ISNUMBER(K1369)),0,IF(G1369="Oui",0,IF($C1369="Non - avec lien de dépendance",MIN(1129,K1369,$D1369),MIN(1129,K1369)))))))</f>
        <v>Effectuez l’étape 1</v>
      </c>
      <c r="T1369" s="3" t="str">
        <f>IF(CRHPElig=" -  ","Effectuez l’étape 1",IF(CRHPElig="La baisse de revenus n'est pas admissible dans le cadre du PEREC",CRHPElig,IF(AND(INDEX(claimPeriodNo,MATCH('Étape 1) Taux'!$A$8,claimPeriods,0))&gt;17,INDEX(claimPeriodNo,MATCH('Étape 1) Taux'!$A$8,claimPeriods,0))&lt;20,revenueReduction&lt;0.1),0,IF(NOT(ISNUMBER(L1369)),0,IF(H1369="Oui",0,IF($C1369="Non - avec lien de dépendance",MIN(1129,L1369,$D1369),MIN(1129,L1369)))))))</f>
        <v>Effectuez l’étape 1</v>
      </c>
      <c r="U1369" s="3">
        <f t="shared" si="130"/>
        <v>0</v>
      </c>
      <c r="V1369" s="3">
        <f t="shared" si="131"/>
        <v>0</v>
      </c>
    </row>
    <row r="1370" spans="13:22" x14ac:dyDescent="0.3">
      <c r="M1370" s="52" t="str">
        <f t="shared" si="126"/>
        <v>Calculez d'abord la baisse moyenne de vos revenus sur 12 mois à l'étape 2)</v>
      </c>
      <c r="N1370" s="52" t="str">
        <f t="shared" si="127"/>
        <v>Calculez d'abord la baisse moyenne de vos revenus sur 12 mois à l'étape 2)</v>
      </c>
      <c r="O1370" s="52" t="str">
        <f t="shared" si="128"/>
        <v>Calculez d'abord la baisse moyenne de vos revenus sur 12 mois à l'étape 2)</v>
      </c>
      <c r="P1370" s="52" t="str">
        <f t="shared" si="129"/>
        <v>Calculez d'abord la baisse moyenne de vos revenus sur 12 mois à l'étape 2)</v>
      </c>
      <c r="Q1370" s="3" t="str">
        <f>IF(CRHPElig=" -  ","Effectuez l’étape 1",IF(CRHPElig="La baisse de revenus n'est pas admissible dans le cadre du PEREC",CRHPElig,IF(AND(INDEX(claimPeriodNo,MATCH('Étape 1) Taux'!$A$8,claimPeriods,0))&gt;17,INDEX(claimPeriodNo,MATCH('Étape 1) Taux'!$A$8,claimPeriods,0))&lt;20,revenueReduction&lt;0.1),0,IF(NOT(ISNUMBER(I1370)),0,IF(E1370="Oui",0,IF($C1370="Non - avec lien de dépendance",MIN(1129,I1370,$D1370),MIN(1129,I1370)))))))</f>
        <v>Effectuez l’étape 1</v>
      </c>
      <c r="R1370" s="3" t="str">
        <f>IF(CRHPElig=" -  ","Effectuez l’étape 1",IF(CRHPElig="La baisse de revenus n'est pas admissible dans le cadre du PEREC",CRHPElig,IF(AND(INDEX(claimPeriodNo,MATCH('Étape 1) Taux'!$A$8,claimPeriods,0))&gt;17,INDEX(claimPeriodNo,MATCH('Étape 1) Taux'!$A$8,claimPeriods,0))&lt;20,revenueReduction&lt;0.1),0,IF(NOT(ISNUMBER(J1370)),0,IF(F1370="Oui",0,IF($C1370="Non - avec lien de dépendance",MIN(1129,J1370,$D1370),MIN(1129,J1370)))))))</f>
        <v>Effectuez l’étape 1</v>
      </c>
      <c r="S1370" s="3" t="str">
        <f>IF(CRHPElig=" -  ","Effectuez l’étape 1",IF(CRHPElig="La baisse de revenus n'est pas admissible dans le cadre du PEREC",CRHPElig,IF(AND(INDEX(claimPeriodNo,MATCH('Étape 1) Taux'!$A$8,claimPeriods,0))&gt;17,INDEX(claimPeriodNo,MATCH('Étape 1) Taux'!$A$8,claimPeriods,0))&lt;20,revenueReduction&lt;0.1),0,IF(NOT(ISNUMBER(K1370)),0,IF(G1370="Oui",0,IF($C1370="Non - avec lien de dépendance",MIN(1129,K1370,$D1370),MIN(1129,K1370)))))))</f>
        <v>Effectuez l’étape 1</v>
      </c>
      <c r="T1370" s="3" t="str">
        <f>IF(CRHPElig=" -  ","Effectuez l’étape 1",IF(CRHPElig="La baisse de revenus n'est pas admissible dans le cadre du PEREC",CRHPElig,IF(AND(INDEX(claimPeriodNo,MATCH('Étape 1) Taux'!$A$8,claimPeriods,0))&gt;17,INDEX(claimPeriodNo,MATCH('Étape 1) Taux'!$A$8,claimPeriods,0))&lt;20,revenueReduction&lt;0.1),0,IF(NOT(ISNUMBER(L1370)),0,IF(H1370="Oui",0,IF($C1370="Non - avec lien de dépendance",MIN(1129,L1370,$D1370),MIN(1129,L1370)))))))</f>
        <v>Effectuez l’étape 1</v>
      </c>
      <c r="U1370" s="3">
        <f t="shared" si="130"/>
        <v>0</v>
      </c>
      <c r="V1370" s="3">
        <f t="shared" si="131"/>
        <v>0</v>
      </c>
    </row>
    <row r="1371" spans="13:22" x14ac:dyDescent="0.3">
      <c r="M1371" s="52" t="str">
        <f t="shared" si="126"/>
        <v>Calculez d'abord la baisse moyenne de vos revenus sur 12 mois à l'étape 2)</v>
      </c>
      <c r="N1371" s="52" t="str">
        <f t="shared" si="127"/>
        <v>Calculez d'abord la baisse moyenne de vos revenus sur 12 mois à l'étape 2)</v>
      </c>
      <c r="O1371" s="52" t="str">
        <f t="shared" si="128"/>
        <v>Calculez d'abord la baisse moyenne de vos revenus sur 12 mois à l'étape 2)</v>
      </c>
      <c r="P1371" s="52" t="str">
        <f t="shared" si="129"/>
        <v>Calculez d'abord la baisse moyenne de vos revenus sur 12 mois à l'étape 2)</v>
      </c>
      <c r="Q1371" s="3" t="str">
        <f>IF(CRHPElig=" -  ","Effectuez l’étape 1",IF(CRHPElig="La baisse de revenus n'est pas admissible dans le cadre du PEREC",CRHPElig,IF(AND(INDEX(claimPeriodNo,MATCH('Étape 1) Taux'!$A$8,claimPeriods,0))&gt;17,INDEX(claimPeriodNo,MATCH('Étape 1) Taux'!$A$8,claimPeriods,0))&lt;20,revenueReduction&lt;0.1),0,IF(NOT(ISNUMBER(I1371)),0,IF(E1371="Oui",0,IF($C1371="Non - avec lien de dépendance",MIN(1129,I1371,$D1371),MIN(1129,I1371)))))))</f>
        <v>Effectuez l’étape 1</v>
      </c>
      <c r="R1371" s="3" t="str">
        <f>IF(CRHPElig=" -  ","Effectuez l’étape 1",IF(CRHPElig="La baisse de revenus n'est pas admissible dans le cadre du PEREC",CRHPElig,IF(AND(INDEX(claimPeriodNo,MATCH('Étape 1) Taux'!$A$8,claimPeriods,0))&gt;17,INDEX(claimPeriodNo,MATCH('Étape 1) Taux'!$A$8,claimPeriods,0))&lt;20,revenueReduction&lt;0.1),0,IF(NOT(ISNUMBER(J1371)),0,IF(F1371="Oui",0,IF($C1371="Non - avec lien de dépendance",MIN(1129,J1371,$D1371),MIN(1129,J1371)))))))</f>
        <v>Effectuez l’étape 1</v>
      </c>
      <c r="S1371" s="3" t="str">
        <f>IF(CRHPElig=" -  ","Effectuez l’étape 1",IF(CRHPElig="La baisse de revenus n'est pas admissible dans le cadre du PEREC",CRHPElig,IF(AND(INDEX(claimPeriodNo,MATCH('Étape 1) Taux'!$A$8,claimPeriods,0))&gt;17,INDEX(claimPeriodNo,MATCH('Étape 1) Taux'!$A$8,claimPeriods,0))&lt;20,revenueReduction&lt;0.1),0,IF(NOT(ISNUMBER(K1371)),0,IF(G1371="Oui",0,IF($C1371="Non - avec lien de dépendance",MIN(1129,K1371,$D1371),MIN(1129,K1371)))))))</f>
        <v>Effectuez l’étape 1</v>
      </c>
      <c r="T1371" s="3" t="str">
        <f>IF(CRHPElig=" -  ","Effectuez l’étape 1",IF(CRHPElig="La baisse de revenus n'est pas admissible dans le cadre du PEREC",CRHPElig,IF(AND(INDEX(claimPeriodNo,MATCH('Étape 1) Taux'!$A$8,claimPeriods,0))&gt;17,INDEX(claimPeriodNo,MATCH('Étape 1) Taux'!$A$8,claimPeriods,0))&lt;20,revenueReduction&lt;0.1),0,IF(NOT(ISNUMBER(L1371)),0,IF(H1371="Oui",0,IF($C1371="Non - avec lien de dépendance",MIN(1129,L1371,$D1371),MIN(1129,L1371)))))))</f>
        <v>Effectuez l’étape 1</v>
      </c>
      <c r="U1371" s="3">
        <f t="shared" si="130"/>
        <v>0</v>
      </c>
      <c r="V1371" s="3">
        <f t="shared" si="131"/>
        <v>0</v>
      </c>
    </row>
    <row r="1372" spans="13:22" x14ac:dyDescent="0.3">
      <c r="M1372" s="52" t="str">
        <f t="shared" si="126"/>
        <v>Calculez d'abord la baisse moyenne de vos revenus sur 12 mois à l'étape 2)</v>
      </c>
      <c r="N1372" s="52" t="str">
        <f t="shared" si="127"/>
        <v>Calculez d'abord la baisse moyenne de vos revenus sur 12 mois à l'étape 2)</v>
      </c>
      <c r="O1372" s="52" t="str">
        <f t="shared" si="128"/>
        <v>Calculez d'abord la baisse moyenne de vos revenus sur 12 mois à l'étape 2)</v>
      </c>
      <c r="P1372" s="52" t="str">
        <f t="shared" si="129"/>
        <v>Calculez d'abord la baisse moyenne de vos revenus sur 12 mois à l'étape 2)</v>
      </c>
      <c r="Q1372" s="3" t="str">
        <f>IF(CRHPElig=" -  ","Effectuez l’étape 1",IF(CRHPElig="La baisse de revenus n'est pas admissible dans le cadre du PEREC",CRHPElig,IF(AND(INDEX(claimPeriodNo,MATCH('Étape 1) Taux'!$A$8,claimPeriods,0))&gt;17,INDEX(claimPeriodNo,MATCH('Étape 1) Taux'!$A$8,claimPeriods,0))&lt;20,revenueReduction&lt;0.1),0,IF(NOT(ISNUMBER(I1372)),0,IF(E1372="Oui",0,IF($C1372="Non - avec lien de dépendance",MIN(1129,I1372,$D1372),MIN(1129,I1372)))))))</f>
        <v>Effectuez l’étape 1</v>
      </c>
      <c r="R1372" s="3" t="str">
        <f>IF(CRHPElig=" -  ","Effectuez l’étape 1",IF(CRHPElig="La baisse de revenus n'est pas admissible dans le cadre du PEREC",CRHPElig,IF(AND(INDEX(claimPeriodNo,MATCH('Étape 1) Taux'!$A$8,claimPeriods,0))&gt;17,INDEX(claimPeriodNo,MATCH('Étape 1) Taux'!$A$8,claimPeriods,0))&lt;20,revenueReduction&lt;0.1),0,IF(NOT(ISNUMBER(J1372)),0,IF(F1372="Oui",0,IF($C1372="Non - avec lien de dépendance",MIN(1129,J1372,$D1372),MIN(1129,J1372)))))))</f>
        <v>Effectuez l’étape 1</v>
      </c>
      <c r="S1372" s="3" t="str">
        <f>IF(CRHPElig=" -  ","Effectuez l’étape 1",IF(CRHPElig="La baisse de revenus n'est pas admissible dans le cadre du PEREC",CRHPElig,IF(AND(INDEX(claimPeriodNo,MATCH('Étape 1) Taux'!$A$8,claimPeriods,0))&gt;17,INDEX(claimPeriodNo,MATCH('Étape 1) Taux'!$A$8,claimPeriods,0))&lt;20,revenueReduction&lt;0.1),0,IF(NOT(ISNUMBER(K1372)),0,IF(G1372="Oui",0,IF($C1372="Non - avec lien de dépendance",MIN(1129,K1372,$D1372),MIN(1129,K1372)))))))</f>
        <v>Effectuez l’étape 1</v>
      </c>
      <c r="T1372" s="3" t="str">
        <f>IF(CRHPElig=" -  ","Effectuez l’étape 1",IF(CRHPElig="La baisse de revenus n'est pas admissible dans le cadre du PEREC",CRHPElig,IF(AND(INDEX(claimPeriodNo,MATCH('Étape 1) Taux'!$A$8,claimPeriods,0))&gt;17,INDEX(claimPeriodNo,MATCH('Étape 1) Taux'!$A$8,claimPeriods,0))&lt;20,revenueReduction&lt;0.1),0,IF(NOT(ISNUMBER(L1372)),0,IF(H1372="Oui",0,IF($C1372="Non - avec lien de dépendance",MIN(1129,L1372,$D1372),MIN(1129,L1372)))))))</f>
        <v>Effectuez l’étape 1</v>
      </c>
      <c r="U1372" s="3">
        <f t="shared" si="130"/>
        <v>0</v>
      </c>
      <c r="V1372" s="3">
        <f t="shared" si="131"/>
        <v>0</v>
      </c>
    </row>
    <row r="1373" spans="13:22" x14ac:dyDescent="0.3">
      <c r="M1373" s="52" t="str">
        <f t="shared" si="126"/>
        <v>Calculez d'abord la baisse moyenne de vos revenus sur 12 mois à l'étape 2)</v>
      </c>
      <c r="N1373" s="52" t="str">
        <f t="shared" si="127"/>
        <v>Calculez d'abord la baisse moyenne de vos revenus sur 12 mois à l'étape 2)</v>
      </c>
      <c r="O1373" s="52" t="str">
        <f t="shared" si="128"/>
        <v>Calculez d'abord la baisse moyenne de vos revenus sur 12 mois à l'étape 2)</v>
      </c>
      <c r="P1373" s="52" t="str">
        <f t="shared" si="129"/>
        <v>Calculez d'abord la baisse moyenne de vos revenus sur 12 mois à l'étape 2)</v>
      </c>
      <c r="Q1373" s="3" t="str">
        <f>IF(CRHPElig=" -  ","Effectuez l’étape 1",IF(CRHPElig="La baisse de revenus n'est pas admissible dans le cadre du PEREC",CRHPElig,IF(AND(INDEX(claimPeriodNo,MATCH('Étape 1) Taux'!$A$8,claimPeriods,0))&gt;17,INDEX(claimPeriodNo,MATCH('Étape 1) Taux'!$A$8,claimPeriods,0))&lt;20,revenueReduction&lt;0.1),0,IF(NOT(ISNUMBER(I1373)),0,IF(E1373="Oui",0,IF($C1373="Non - avec lien de dépendance",MIN(1129,I1373,$D1373),MIN(1129,I1373)))))))</f>
        <v>Effectuez l’étape 1</v>
      </c>
      <c r="R1373" s="3" t="str">
        <f>IF(CRHPElig=" -  ","Effectuez l’étape 1",IF(CRHPElig="La baisse de revenus n'est pas admissible dans le cadre du PEREC",CRHPElig,IF(AND(INDEX(claimPeriodNo,MATCH('Étape 1) Taux'!$A$8,claimPeriods,0))&gt;17,INDEX(claimPeriodNo,MATCH('Étape 1) Taux'!$A$8,claimPeriods,0))&lt;20,revenueReduction&lt;0.1),0,IF(NOT(ISNUMBER(J1373)),0,IF(F1373="Oui",0,IF($C1373="Non - avec lien de dépendance",MIN(1129,J1373,$D1373),MIN(1129,J1373)))))))</f>
        <v>Effectuez l’étape 1</v>
      </c>
      <c r="S1373" s="3" t="str">
        <f>IF(CRHPElig=" -  ","Effectuez l’étape 1",IF(CRHPElig="La baisse de revenus n'est pas admissible dans le cadre du PEREC",CRHPElig,IF(AND(INDEX(claimPeriodNo,MATCH('Étape 1) Taux'!$A$8,claimPeriods,0))&gt;17,INDEX(claimPeriodNo,MATCH('Étape 1) Taux'!$A$8,claimPeriods,0))&lt;20,revenueReduction&lt;0.1),0,IF(NOT(ISNUMBER(K1373)),0,IF(G1373="Oui",0,IF($C1373="Non - avec lien de dépendance",MIN(1129,K1373,$D1373),MIN(1129,K1373)))))))</f>
        <v>Effectuez l’étape 1</v>
      </c>
      <c r="T1373" s="3" t="str">
        <f>IF(CRHPElig=" -  ","Effectuez l’étape 1",IF(CRHPElig="La baisse de revenus n'est pas admissible dans le cadre du PEREC",CRHPElig,IF(AND(INDEX(claimPeriodNo,MATCH('Étape 1) Taux'!$A$8,claimPeriods,0))&gt;17,INDEX(claimPeriodNo,MATCH('Étape 1) Taux'!$A$8,claimPeriods,0))&lt;20,revenueReduction&lt;0.1),0,IF(NOT(ISNUMBER(L1373)),0,IF(H1373="Oui",0,IF($C1373="Non - avec lien de dépendance",MIN(1129,L1373,$D1373),MIN(1129,L1373)))))))</f>
        <v>Effectuez l’étape 1</v>
      </c>
      <c r="U1373" s="3">
        <f t="shared" si="130"/>
        <v>0</v>
      </c>
      <c r="V1373" s="3">
        <f t="shared" si="131"/>
        <v>0</v>
      </c>
    </row>
    <row r="1374" spans="13:22" x14ac:dyDescent="0.3">
      <c r="M1374" s="52" t="str">
        <f t="shared" si="126"/>
        <v>Calculez d'abord la baisse moyenne de vos revenus sur 12 mois à l'étape 2)</v>
      </c>
      <c r="N1374" s="52" t="str">
        <f t="shared" si="127"/>
        <v>Calculez d'abord la baisse moyenne de vos revenus sur 12 mois à l'étape 2)</v>
      </c>
      <c r="O1374" s="52" t="str">
        <f t="shared" si="128"/>
        <v>Calculez d'abord la baisse moyenne de vos revenus sur 12 mois à l'étape 2)</v>
      </c>
      <c r="P1374" s="52" t="str">
        <f t="shared" si="129"/>
        <v>Calculez d'abord la baisse moyenne de vos revenus sur 12 mois à l'étape 2)</v>
      </c>
      <c r="Q1374" s="3" t="str">
        <f>IF(CRHPElig=" -  ","Effectuez l’étape 1",IF(CRHPElig="La baisse de revenus n'est pas admissible dans le cadre du PEREC",CRHPElig,IF(AND(INDEX(claimPeriodNo,MATCH('Étape 1) Taux'!$A$8,claimPeriods,0))&gt;17,INDEX(claimPeriodNo,MATCH('Étape 1) Taux'!$A$8,claimPeriods,0))&lt;20,revenueReduction&lt;0.1),0,IF(NOT(ISNUMBER(I1374)),0,IF(E1374="Oui",0,IF($C1374="Non - avec lien de dépendance",MIN(1129,I1374,$D1374),MIN(1129,I1374)))))))</f>
        <v>Effectuez l’étape 1</v>
      </c>
      <c r="R1374" s="3" t="str">
        <f>IF(CRHPElig=" -  ","Effectuez l’étape 1",IF(CRHPElig="La baisse de revenus n'est pas admissible dans le cadre du PEREC",CRHPElig,IF(AND(INDEX(claimPeriodNo,MATCH('Étape 1) Taux'!$A$8,claimPeriods,0))&gt;17,INDEX(claimPeriodNo,MATCH('Étape 1) Taux'!$A$8,claimPeriods,0))&lt;20,revenueReduction&lt;0.1),0,IF(NOT(ISNUMBER(J1374)),0,IF(F1374="Oui",0,IF($C1374="Non - avec lien de dépendance",MIN(1129,J1374,$D1374),MIN(1129,J1374)))))))</f>
        <v>Effectuez l’étape 1</v>
      </c>
      <c r="S1374" s="3" t="str">
        <f>IF(CRHPElig=" -  ","Effectuez l’étape 1",IF(CRHPElig="La baisse de revenus n'est pas admissible dans le cadre du PEREC",CRHPElig,IF(AND(INDEX(claimPeriodNo,MATCH('Étape 1) Taux'!$A$8,claimPeriods,0))&gt;17,INDEX(claimPeriodNo,MATCH('Étape 1) Taux'!$A$8,claimPeriods,0))&lt;20,revenueReduction&lt;0.1),0,IF(NOT(ISNUMBER(K1374)),0,IF(G1374="Oui",0,IF($C1374="Non - avec lien de dépendance",MIN(1129,K1374,$D1374),MIN(1129,K1374)))))))</f>
        <v>Effectuez l’étape 1</v>
      </c>
      <c r="T1374" s="3" t="str">
        <f>IF(CRHPElig=" -  ","Effectuez l’étape 1",IF(CRHPElig="La baisse de revenus n'est pas admissible dans le cadre du PEREC",CRHPElig,IF(AND(INDEX(claimPeriodNo,MATCH('Étape 1) Taux'!$A$8,claimPeriods,0))&gt;17,INDEX(claimPeriodNo,MATCH('Étape 1) Taux'!$A$8,claimPeriods,0))&lt;20,revenueReduction&lt;0.1),0,IF(NOT(ISNUMBER(L1374)),0,IF(H1374="Oui",0,IF($C1374="Non - avec lien de dépendance",MIN(1129,L1374,$D1374),MIN(1129,L1374)))))))</f>
        <v>Effectuez l’étape 1</v>
      </c>
      <c r="U1374" s="3">
        <f t="shared" si="130"/>
        <v>0</v>
      </c>
      <c r="V1374" s="3">
        <f t="shared" si="131"/>
        <v>0</v>
      </c>
    </row>
    <row r="1375" spans="13:22" x14ac:dyDescent="0.3">
      <c r="M1375" s="52" t="str">
        <f t="shared" si="126"/>
        <v>Calculez d'abord la baisse moyenne de vos revenus sur 12 mois à l'étape 2)</v>
      </c>
      <c r="N1375" s="52" t="str">
        <f t="shared" si="127"/>
        <v>Calculez d'abord la baisse moyenne de vos revenus sur 12 mois à l'étape 2)</v>
      </c>
      <c r="O1375" s="52" t="str">
        <f t="shared" si="128"/>
        <v>Calculez d'abord la baisse moyenne de vos revenus sur 12 mois à l'étape 2)</v>
      </c>
      <c r="P1375" s="52" t="str">
        <f t="shared" si="129"/>
        <v>Calculez d'abord la baisse moyenne de vos revenus sur 12 mois à l'étape 2)</v>
      </c>
      <c r="Q1375" s="3" t="str">
        <f>IF(CRHPElig=" -  ","Effectuez l’étape 1",IF(CRHPElig="La baisse de revenus n'est pas admissible dans le cadre du PEREC",CRHPElig,IF(AND(INDEX(claimPeriodNo,MATCH('Étape 1) Taux'!$A$8,claimPeriods,0))&gt;17,INDEX(claimPeriodNo,MATCH('Étape 1) Taux'!$A$8,claimPeriods,0))&lt;20,revenueReduction&lt;0.1),0,IF(NOT(ISNUMBER(I1375)),0,IF(E1375="Oui",0,IF($C1375="Non - avec lien de dépendance",MIN(1129,I1375,$D1375),MIN(1129,I1375)))))))</f>
        <v>Effectuez l’étape 1</v>
      </c>
      <c r="R1375" s="3" t="str">
        <f>IF(CRHPElig=" -  ","Effectuez l’étape 1",IF(CRHPElig="La baisse de revenus n'est pas admissible dans le cadre du PEREC",CRHPElig,IF(AND(INDEX(claimPeriodNo,MATCH('Étape 1) Taux'!$A$8,claimPeriods,0))&gt;17,INDEX(claimPeriodNo,MATCH('Étape 1) Taux'!$A$8,claimPeriods,0))&lt;20,revenueReduction&lt;0.1),0,IF(NOT(ISNUMBER(J1375)),0,IF(F1375="Oui",0,IF($C1375="Non - avec lien de dépendance",MIN(1129,J1375,$D1375),MIN(1129,J1375)))))))</f>
        <v>Effectuez l’étape 1</v>
      </c>
      <c r="S1375" s="3" t="str">
        <f>IF(CRHPElig=" -  ","Effectuez l’étape 1",IF(CRHPElig="La baisse de revenus n'est pas admissible dans le cadre du PEREC",CRHPElig,IF(AND(INDEX(claimPeriodNo,MATCH('Étape 1) Taux'!$A$8,claimPeriods,0))&gt;17,INDEX(claimPeriodNo,MATCH('Étape 1) Taux'!$A$8,claimPeriods,0))&lt;20,revenueReduction&lt;0.1),0,IF(NOT(ISNUMBER(K1375)),0,IF(G1375="Oui",0,IF($C1375="Non - avec lien de dépendance",MIN(1129,K1375,$D1375),MIN(1129,K1375)))))))</f>
        <v>Effectuez l’étape 1</v>
      </c>
      <c r="T1375" s="3" t="str">
        <f>IF(CRHPElig=" -  ","Effectuez l’étape 1",IF(CRHPElig="La baisse de revenus n'est pas admissible dans le cadre du PEREC",CRHPElig,IF(AND(INDEX(claimPeriodNo,MATCH('Étape 1) Taux'!$A$8,claimPeriods,0))&gt;17,INDEX(claimPeriodNo,MATCH('Étape 1) Taux'!$A$8,claimPeriods,0))&lt;20,revenueReduction&lt;0.1),0,IF(NOT(ISNUMBER(L1375)),0,IF(H1375="Oui",0,IF($C1375="Non - avec lien de dépendance",MIN(1129,L1375,$D1375),MIN(1129,L1375)))))))</f>
        <v>Effectuez l’étape 1</v>
      </c>
      <c r="U1375" s="3">
        <f t="shared" si="130"/>
        <v>0</v>
      </c>
      <c r="V1375" s="3">
        <f t="shared" si="131"/>
        <v>0</v>
      </c>
    </row>
    <row r="1376" spans="13:22" x14ac:dyDescent="0.3">
      <c r="M1376" s="52" t="str">
        <f t="shared" si="126"/>
        <v>Calculez d'abord la baisse moyenne de vos revenus sur 12 mois à l'étape 2)</v>
      </c>
      <c r="N1376" s="52" t="str">
        <f t="shared" si="127"/>
        <v>Calculez d'abord la baisse moyenne de vos revenus sur 12 mois à l'étape 2)</v>
      </c>
      <c r="O1376" s="52" t="str">
        <f t="shared" si="128"/>
        <v>Calculez d'abord la baisse moyenne de vos revenus sur 12 mois à l'étape 2)</v>
      </c>
      <c r="P1376" s="52" t="str">
        <f t="shared" si="129"/>
        <v>Calculez d'abord la baisse moyenne de vos revenus sur 12 mois à l'étape 2)</v>
      </c>
      <c r="Q1376" s="3" t="str">
        <f>IF(CRHPElig=" -  ","Effectuez l’étape 1",IF(CRHPElig="La baisse de revenus n'est pas admissible dans le cadre du PEREC",CRHPElig,IF(AND(INDEX(claimPeriodNo,MATCH('Étape 1) Taux'!$A$8,claimPeriods,0))&gt;17,INDEX(claimPeriodNo,MATCH('Étape 1) Taux'!$A$8,claimPeriods,0))&lt;20,revenueReduction&lt;0.1),0,IF(NOT(ISNUMBER(I1376)),0,IF(E1376="Oui",0,IF($C1376="Non - avec lien de dépendance",MIN(1129,I1376,$D1376),MIN(1129,I1376)))))))</f>
        <v>Effectuez l’étape 1</v>
      </c>
      <c r="R1376" s="3" t="str">
        <f>IF(CRHPElig=" -  ","Effectuez l’étape 1",IF(CRHPElig="La baisse de revenus n'est pas admissible dans le cadre du PEREC",CRHPElig,IF(AND(INDEX(claimPeriodNo,MATCH('Étape 1) Taux'!$A$8,claimPeriods,0))&gt;17,INDEX(claimPeriodNo,MATCH('Étape 1) Taux'!$A$8,claimPeriods,0))&lt;20,revenueReduction&lt;0.1),0,IF(NOT(ISNUMBER(J1376)),0,IF(F1376="Oui",0,IF($C1376="Non - avec lien de dépendance",MIN(1129,J1376,$D1376),MIN(1129,J1376)))))))</f>
        <v>Effectuez l’étape 1</v>
      </c>
      <c r="S1376" s="3" t="str">
        <f>IF(CRHPElig=" -  ","Effectuez l’étape 1",IF(CRHPElig="La baisse de revenus n'est pas admissible dans le cadre du PEREC",CRHPElig,IF(AND(INDEX(claimPeriodNo,MATCH('Étape 1) Taux'!$A$8,claimPeriods,0))&gt;17,INDEX(claimPeriodNo,MATCH('Étape 1) Taux'!$A$8,claimPeriods,0))&lt;20,revenueReduction&lt;0.1),0,IF(NOT(ISNUMBER(K1376)),0,IF(G1376="Oui",0,IF($C1376="Non - avec lien de dépendance",MIN(1129,K1376,$D1376),MIN(1129,K1376)))))))</f>
        <v>Effectuez l’étape 1</v>
      </c>
      <c r="T1376" s="3" t="str">
        <f>IF(CRHPElig=" -  ","Effectuez l’étape 1",IF(CRHPElig="La baisse de revenus n'est pas admissible dans le cadre du PEREC",CRHPElig,IF(AND(INDEX(claimPeriodNo,MATCH('Étape 1) Taux'!$A$8,claimPeriods,0))&gt;17,INDEX(claimPeriodNo,MATCH('Étape 1) Taux'!$A$8,claimPeriods,0))&lt;20,revenueReduction&lt;0.1),0,IF(NOT(ISNUMBER(L1376)),0,IF(H1376="Oui",0,IF($C1376="Non - avec lien de dépendance",MIN(1129,L1376,$D1376),MIN(1129,L1376)))))))</f>
        <v>Effectuez l’étape 1</v>
      </c>
      <c r="U1376" s="3">
        <f t="shared" si="130"/>
        <v>0</v>
      </c>
      <c r="V1376" s="3">
        <f t="shared" si="131"/>
        <v>0</v>
      </c>
    </row>
    <row r="1377" spans="13:22" x14ac:dyDescent="0.3">
      <c r="M1377" s="52" t="str">
        <f t="shared" si="126"/>
        <v>Calculez d'abord la baisse moyenne de vos revenus sur 12 mois à l'étape 2)</v>
      </c>
      <c r="N1377" s="52" t="str">
        <f t="shared" si="127"/>
        <v>Calculez d'abord la baisse moyenne de vos revenus sur 12 mois à l'étape 2)</v>
      </c>
      <c r="O1377" s="52" t="str">
        <f t="shared" si="128"/>
        <v>Calculez d'abord la baisse moyenne de vos revenus sur 12 mois à l'étape 2)</v>
      </c>
      <c r="P1377" s="52" t="str">
        <f t="shared" si="129"/>
        <v>Calculez d'abord la baisse moyenne de vos revenus sur 12 mois à l'étape 2)</v>
      </c>
      <c r="Q1377" s="3" t="str">
        <f>IF(CRHPElig=" -  ","Effectuez l’étape 1",IF(CRHPElig="La baisse de revenus n'est pas admissible dans le cadre du PEREC",CRHPElig,IF(AND(INDEX(claimPeriodNo,MATCH('Étape 1) Taux'!$A$8,claimPeriods,0))&gt;17,INDEX(claimPeriodNo,MATCH('Étape 1) Taux'!$A$8,claimPeriods,0))&lt;20,revenueReduction&lt;0.1),0,IF(NOT(ISNUMBER(I1377)),0,IF(E1377="Oui",0,IF($C1377="Non - avec lien de dépendance",MIN(1129,I1377,$D1377),MIN(1129,I1377)))))))</f>
        <v>Effectuez l’étape 1</v>
      </c>
      <c r="R1377" s="3" t="str">
        <f>IF(CRHPElig=" -  ","Effectuez l’étape 1",IF(CRHPElig="La baisse de revenus n'est pas admissible dans le cadre du PEREC",CRHPElig,IF(AND(INDEX(claimPeriodNo,MATCH('Étape 1) Taux'!$A$8,claimPeriods,0))&gt;17,INDEX(claimPeriodNo,MATCH('Étape 1) Taux'!$A$8,claimPeriods,0))&lt;20,revenueReduction&lt;0.1),0,IF(NOT(ISNUMBER(J1377)),0,IF(F1377="Oui",0,IF($C1377="Non - avec lien de dépendance",MIN(1129,J1377,$D1377),MIN(1129,J1377)))))))</f>
        <v>Effectuez l’étape 1</v>
      </c>
      <c r="S1377" s="3" t="str">
        <f>IF(CRHPElig=" -  ","Effectuez l’étape 1",IF(CRHPElig="La baisse de revenus n'est pas admissible dans le cadre du PEREC",CRHPElig,IF(AND(INDEX(claimPeriodNo,MATCH('Étape 1) Taux'!$A$8,claimPeriods,0))&gt;17,INDEX(claimPeriodNo,MATCH('Étape 1) Taux'!$A$8,claimPeriods,0))&lt;20,revenueReduction&lt;0.1),0,IF(NOT(ISNUMBER(K1377)),0,IF(G1377="Oui",0,IF($C1377="Non - avec lien de dépendance",MIN(1129,K1377,$D1377),MIN(1129,K1377)))))))</f>
        <v>Effectuez l’étape 1</v>
      </c>
      <c r="T1377" s="3" t="str">
        <f>IF(CRHPElig=" -  ","Effectuez l’étape 1",IF(CRHPElig="La baisse de revenus n'est pas admissible dans le cadre du PEREC",CRHPElig,IF(AND(INDEX(claimPeriodNo,MATCH('Étape 1) Taux'!$A$8,claimPeriods,0))&gt;17,INDEX(claimPeriodNo,MATCH('Étape 1) Taux'!$A$8,claimPeriods,0))&lt;20,revenueReduction&lt;0.1),0,IF(NOT(ISNUMBER(L1377)),0,IF(H1377="Oui",0,IF($C1377="Non - avec lien de dépendance",MIN(1129,L1377,$D1377),MIN(1129,L1377)))))))</f>
        <v>Effectuez l’étape 1</v>
      </c>
      <c r="U1377" s="3">
        <f t="shared" si="130"/>
        <v>0</v>
      </c>
      <c r="V1377" s="3">
        <f t="shared" si="131"/>
        <v>0</v>
      </c>
    </row>
    <row r="1378" spans="13:22" x14ac:dyDescent="0.3">
      <c r="M1378" s="52" t="str">
        <f t="shared" si="126"/>
        <v>Calculez d'abord la baisse moyenne de vos revenus sur 12 mois à l'étape 2)</v>
      </c>
      <c r="N1378" s="52" t="str">
        <f t="shared" si="127"/>
        <v>Calculez d'abord la baisse moyenne de vos revenus sur 12 mois à l'étape 2)</v>
      </c>
      <c r="O1378" s="52" t="str">
        <f t="shared" si="128"/>
        <v>Calculez d'abord la baisse moyenne de vos revenus sur 12 mois à l'étape 2)</v>
      </c>
      <c r="P1378" s="52" t="str">
        <f t="shared" si="129"/>
        <v>Calculez d'abord la baisse moyenne de vos revenus sur 12 mois à l'étape 2)</v>
      </c>
      <c r="Q1378" s="3" t="str">
        <f>IF(CRHPElig=" -  ","Effectuez l’étape 1",IF(CRHPElig="La baisse de revenus n'est pas admissible dans le cadre du PEREC",CRHPElig,IF(AND(INDEX(claimPeriodNo,MATCH('Étape 1) Taux'!$A$8,claimPeriods,0))&gt;17,INDEX(claimPeriodNo,MATCH('Étape 1) Taux'!$A$8,claimPeriods,0))&lt;20,revenueReduction&lt;0.1),0,IF(NOT(ISNUMBER(I1378)),0,IF(E1378="Oui",0,IF($C1378="Non - avec lien de dépendance",MIN(1129,I1378,$D1378),MIN(1129,I1378)))))))</f>
        <v>Effectuez l’étape 1</v>
      </c>
      <c r="R1378" s="3" t="str">
        <f>IF(CRHPElig=" -  ","Effectuez l’étape 1",IF(CRHPElig="La baisse de revenus n'est pas admissible dans le cadre du PEREC",CRHPElig,IF(AND(INDEX(claimPeriodNo,MATCH('Étape 1) Taux'!$A$8,claimPeriods,0))&gt;17,INDEX(claimPeriodNo,MATCH('Étape 1) Taux'!$A$8,claimPeriods,0))&lt;20,revenueReduction&lt;0.1),0,IF(NOT(ISNUMBER(J1378)),0,IF(F1378="Oui",0,IF($C1378="Non - avec lien de dépendance",MIN(1129,J1378,$D1378),MIN(1129,J1378)))))))</f>
        <v>Effectuez l’étape 1</v>
      </c>
      <c r="S1378" s="3" t="str">
        <f>IF(CRHPElig=" -  ","Effectuez l’étape 1",IF(CRHPElig="La baisse de revenus n'est pas admissible dans le cadre du PEREC",CRHPElig,IF(AND(INDEX(claimPeriodNo,MATCH('Étape 1) Taux'!$A$8,claimPeriods,0))&gt;17,INDEX(claimPeriodNo,MATCH('Étape 1) Taux'!$A$8,claimPeriods,0))&lt;20,revenueReduction&lt;0.1),0,IF(NOT(ISNUMBER(K1378)),0,IF(G1378="Oui",0,IF($C1378="Non - avec lien de dépendance",MIN(1129,K1378,$D1378),MIN(1129,K1378)))))))</f>
        <v>Effectuez l’étape 1</v>
      </c>
      <c r="T1378" s="3" t="str">
        <f>IF(CRHPElig=" -  ","Effectuez l’étape 1",IF(CRHPElig="La baisse de revenus n'est pas admissible dans le cadre du PEREC",CRHPElig,IF(AND(INDEX(claimPeriodNo,MATCH('Étape 1) Taux'!$A$8,claimPeriods,0))&gt;17,INDEX(claimPeriodNo,MATCH('Étape 1) Taux'!$A$8,claimPeriods,0))&lt;20,revenueReduction&lt;0.1),0,IF(NOT(ISNUMBER(L1378)),0,IF(H1378="Oui",0,IF($C1378="Non - avec lien de dépendance",MIN(1129,L1378,$D1378),MIN(1129,L1378)))))))</f>
        <v>Effectuez l’étape 1</v>
      </c>
      <c r="U1378" s="3">
        <f t="shared" si="130"/>
        <v>0</v>
      </c>
      <c r="V1378" s="3">
        <f t="shared" si="131"/>
        <v>0</v>
      </c>
    </row>
    <row r="1379" spans="13:22" x14ac:dyDescent="0.3">
      <c r="M1379" s="52" t="str">
        <f t="shared" si="126"/>
        <v>Calculez d'abord la baisse moyenne de vos revenus sur 12 mois à l'étape 2)</v>
      </c>
      <c r="N1379" s="52" t="str">
        <f t="shared" si="127"/>
        <v>Calculez d'abord la baisse moyenne de vos revenus sur 12 mois à l'étape 2)</v>
      </c>
      <c r="O1379" s="52" t="str">
        <f t="shared" si="128"/>
        <v>Calculez d'abord la baisse moyenne de vos revenus sur 12 mois à l'étape 2)</v>
      </c>
      <c r="P1379" s="52" t="str">
        <f t="shared" si="129"/>
        <v>Calculez d'abord la baisse moyenne de vos revenus sur 12 mois à l'étape 2)</v>
      </c>
      <c r="Q1379" s="3" t="str">
        <f>IF(CRHPElig=" -  ","Effectuez l’étape 1",IF(CRHPElig="La baisse de revenus n'est pas admissible dans le cadre du PEREC",CRHPElig,IF(AND(INDEX(claimPeriodNo,MATCH('Étape 1) Taux'!$A$8,claimPeriods,0))&gt;17,INDEX(claimPeriodNo,MATCH('Étape 1) Taux'!$A$8,claimPeriods,0))&lt;20,revenueReduction&lt;0.1),0,IF(NOT(ISNUMBER(I1379)),0,IF(E1379="Oui",0,IF($C1379="Non - avec lien de dépendance",MIN(1129,I1379,$D1379),MIN(1129,I1379)))))))</f>
        <v>Effectuez l’étape 1</v>
      </c>
      <c r="R1379" s="3" t="str">
        <f>IF(CRHPElig=" -  ","Effectuez l’étape 1",IF(CRHPElig="La baisse de revenus n'est pas admissible dans le cadre du PEREC",CRHPElig,IF(AND(INDEX(claimPeriodNo,MATCH('Étape 1) Taux'!$A$8,claimPeriods,0))&gt;17,INDEX(claimPeriodNo,MATCH('Étape 1) Taux'!$A$8,claimPeriods,0))&lt;20,revenueReduction&lt;0.1),0,IF(NOT(ISNUMBER(J1379)),0,IF(F1379="Oui",0,IF($C1379="Non - avec lien de dépendance",MIN(1129,J1379,$D1379),MIN(1129,J1379)))))))</f>
        <v>Effectuez l’étape 1</v>
      </c>
      <c r="S1379" s="3" t="str">
        <f>IF(CRHPElig=" -  ","Effectuez l’étape 1",IF(CRHPElig="La baisse de revenus n'est pas admissible dans le cadre du PEREC",CRHPElig,IF(AND(INDEX(claimPeriodNo,MATCH('Étape 1) Taux'!$A$8,claimPeriods,0))&gt;17,INDEX(claimPeriodNo,MATCH('Étape 1) Taux'!$A$8,claimPeriods,0))&lt;20,revenueReduction&lt;0.1),0,IF(NOT(ISNUMBER(K1379)),0,IF(G1379="Oui",0,IF($C1379="Non - avec lien de dépendance",MIN(1129,K1379,$D1379),MIN(1129,K1379)))))))</f>
        <v>Effectuez l’étape 1</v>
      </c>
      <c r="T1379" s="3" t="str">
        <f>IF(CRHPElig=" -  ","Effectuez l’étape 1",IF(CRHPElig="La baisse de revenus n'est pas admissible dans le cadre du PEREC",CRHPElig,IF(AND(INDEX(claimPeriodNo,MATCH('Étape 1) Taux'!$A$8,claimPeriods,0))&gt;17,INDEX(claimPeriodNo,MATCH('Étape 1) Taux'!$A$8,claimPeriods,0))&lt;20,revenueReduction&lt;0.1),0,IF(NOT(ISNUMBER(L1379)),0,IF(H1379="Oui",0,IF($C1379="Non - avec lien de dépendance",MIN(1129,L1379,$D1379),MIN(1129,L1379)))))))</f>
        <v>Effectuez l’étape 1</v>
      </c>
      <c r="U1379" s="3">
        <f t="shared" si="130"/>
        <v>0</v>
      </c>
      <c r="V1379" s="3">
        <f t="shared" si="131"/>
        <v>0</v>
      </c>
    </row>
    <row r="1380" spans="13:22" x14ac:dyDescent="0.3">
      <c r="M1380" s="52" t="str">
        <f t="shared" si="126"/>
        <v>Calculez d'abord la baisse moyenne de vos revenus sur 12 mois à l'étape 2)</v>
      </c>
      <c r="N1380" s="52" t="str">
        <f t="shared" si="127"/>
        <v>Calculez d'abord la baisse moyenne de vos revenus sur 12 mois à l'étape 2)</v>
      </c>
      <c r="O1380" s="52" t="str">
        <f t="shared" si="128"/>
        <v>Calculez d'abord la baisse moyenne de vos revenus sur 12 mois à l'étape 2)</v>
      </c>
      <c r="P1380" s="52" t="str">
        <f t="shared" si="129"/>
        <v>Calculez d'abord la baisse moyenne de vos revenus sur 12 mois à l'étape 2)</v>
      </c>
      <c r="Q1380" s="3" t="str">
        <f>IF(CRHPElig=" -  ","Effectuez l’étape 1",IF(CRHPElig="La baisse de revenus n'est pas admissible dans le cadre du PEREC",CRHPElig,IF(AND(INDEX(claimPeriodNo,MATCH('Étape 1) Taux'!$A$8,claimPeriods,0))&gt;17,INDEX(claimPeriodNo,MATCH('Étape 1) Taux'!$A$8,claimPeriods,0))&lt;20,revenueReduction&lt;0.1),0,IF(NOT(ISNUMBER(I1380)),0,IF(E1380="Oui",0,IF($C1380="Non - avec lien de dépendance",MIN(1129,I1380,$D1380),MIN(1129,I1380)))))))</f>
        <v>Effectuez l’étape 1</v>
      </c>
      <c r="R1380" s="3" t="str">
        <f>IF(CRHPElig=" -  ","Effectuez l’étape 1",IF(CRHPElig="La baisse de revenus n'est pas admissible dans le cadre du PEREC",CRHPElig,IF(AND(INDEX(claimPeriodNo,MATCH('Étape 1) Taux'!$A$8,claimPeriods,0))&gt;17,INDEX(claimPeriodNo,MATCH('Étape 1) Taux'!$A$8,claimPeriods,0))&lt;20,revenueReduction&lt;0.1),0,IF(NOT(ISNUMBER(J1380)),0,IF(F1380="Oui",0,IF($C1380="Non - avec lien de dépendance",MIN(1129,J1380,$D1380),MIN(1129,J1380)))))))</f>
        <v>Effectuez l’étape 1</v>
      </c>
      <c r="S1380" s="3" t="str">
        <f>IF(CRHPElig=" -  ","Effectuez l’étape 1",IF(CRHPElig="La baisse de revenus n'est pas admissible dans le cadre du PEREC",CRHPElig,IF(AND(INDEX(claimPeriodNo,MATCH('Étape 1) Taux'!$A$8,claimPeriods,0))&gt;17,INDEX(claimPeriodNo,MATCH('Étape 1) Taux'!$A$8,claimPeriods,0))&lt;20,revenueReduction&lt;0.1),0,IF(NOT(ISNUMBER(K1380)),0,IF(G1380="Oui",0,IF($C1380="Non - avec lien de dépendance",MIN(1129,K1380,$D1380),MIN(1129,K1380)))))))</f>
        <v>Effectuez l’étape 1</v>
      </c>
      <c r="T1380" s="3" t="str">
        <f>IF(CRHPElig=" -  ","Effectuez l’étape 1",IF(CRHPElig="La baisse de revenus n'est pas admissible dans le cadre du PEREC",CRHPElig,IF(AND(INDEX(claimPeriodNo,MATCH('Étape 1) Taux'!$A$8,claimPeriods,0))&gt;17,INDEX(claimPeriodNo,MATCH('Étape 1) Taux'!$A$8,claimPeriods,0))&lt;20,revenueReduction&lt;0.1),0,IF(NOT(ISNUMBER(L1380)),0,IF(H1380="Oui",0,IF($C1380="Non - avec lien de dépendance",MIN(1129,L1380,$D1380),MIN(1129,L1380)))))))</f>
        <v>Effectuez l’étape 1</v>
      </c>
      <c r="U1380" s="3">
        <f t="shared" si="130"/>
        <v>0</v>
      </c>
      <c r="V1380" s="3">
        <f t="shared" si="131"/>
        <v>0</v>
      </c>
    </row>
    <row r="1381" spans="13:22" x14ac:dyDescent="0.3">
      <c r="M1381" s="52" t="str">
        <f t="shared" si="126"/>
        <v>Calculez d'abord la baisse moyenne de vos revenus sur 12 mois à l'étape 2)</v>
      </c>
      <c r="N1381" s="52" t="str">
        <f t="shared" si="127"/>
        <v>Calculez d'abord la baisse moyenne de vos revenus sur 12 mois à l'étape 2)</v>
      </c>
      <c r="O1381" s="52" t="str">
        <f t="shared" si="128"/>
        <v>Calculez d'abord la baisse moyenne de vos revenus sur 12 mois à l'étape 2)</v>
      </c>
      <c r="P1381" s="52" t="str">
        <f t="shared" si="129"/>
        <v>Calculez d'abord la baisse moyenne de vos revenus sur 12 mois à l'étape 2)</v>
      </c>
      <c r="Q1381" s="3" t="str">
        <f>IF(CRHPElig=" -  ","Effectuez l’étape 1",IF(CRHPElig="La baisse de revenus n'est pas admissible dans le cadre du PEREC",CRHPElig,IF(AND(INDEX(claimPeriodNo,MATCH('Étape 1) Taux'!$A$8,claimPeriods,0))&gt;17,INDEX(claimPeriodNo,MATCH('Étape 1) Taux'!$A$8,claimPeriods,0))&lt;20,revenueReduction&lt;0.1),0,IF(NOT(ISNUMBER(I1381)),0,IF(E1381="Oui",0,IF($C1381="Non - avec lien de dépendance",MIN(1129,I1381,$D1381),MIN(1129,I1381)))))))</f>
        <v>Effectuez l’étape 1</v>
      </c>
      <c r="R1381" s="3" t="str">
        <f>IF(CRHPElig=" -  ","Effectuez l’étape 1",IF(CRHPElig="La baisse de revenus n'est pas admissible dans le cadre du PEREC",CRHPElig,IF(AND(INDEX(claimPeriodNo,MATCH('Étape 1) Taux'!$A$8,claimPeriods,0))&gt;17,INDEX(claimPeriodNo,MATCH('Étape 1) Taux'!$A$8,claimPeriods,0))&lt;20,revenueReduction&lt;0.1),0,IF(NOT(ISNUMBER(J1381)),0,IF(F1381="Oui",0,IF($C1381="Non - avec lien de dépendance",MIN(1129,J1381,$D1381),MIN(1129,J1381)))))))</f>
        <v>Effectuez l’étape 1</v>
      </c>
      <c r="S1381" s="3" t="str">
        <f>IF(CRHPElig=" -  ","Effectuez l’étape 1",IF(CRHPElig="La baisse de revenus n'est pas admissible dans le cadre du PEREC",CRHPElig,IF(AND(INDEX(claimPeriodNo,MATCH('Étape 1) Taux'!$A$8,claimPeriods,0))&gt;17,INDEX(claimPeriodNo,MATCH('Étape 1) Taux'!$A$8,claimPeriods,0))&lt;20,revenueReduction&lt;0.1),0,IF(NOT(ISNUMBER(K1381)),0,IF(G1381="Oui",0,IF($C1381="Non - avec lien de dépendance",MIN(1129,K1381,$D1381),MIN(1129,K1381)))))))</f>
        <v>Effectuez l’étape 1</v>
      </c>
      <c r="T1381" s="3" t="str">
        <f>IF(CRHPElig=" -  ","Effectuez l’étape 1",IF(CRHPElig="La baisse de revenus n'est pas admissible dans le cadre du PEREC",CRHPElig,IF(AND(INDEX(claimPeriodNo,MATCH('Étape 1) Taux'!$A$8,claimPeriods,0))&gt;17,INDEX(claimPeriodNo,MATCH('Étape 1) Taux'!$A$8,claimPeriods,0))&lt;20,revenueReduction&lt;0.1),0,IF(NOT(ISNUMBER(L1381)),0,IF(H1381="Oui",0,IF($C1381="Non - avec lien de dépendance",MIN(1129,L1381,$D1381),MIN(1129,L1381)))))))</f>
        <v>Effectuez l’étape 1</v>
      </c>
      <c r="U1381" s="3">
        <f t="shared" si="130"/>
        <v>0</v>
      </c>
      <c r="V1381" s="3">
        <f t="shared" si="131"/>
        <v>0</v>
      </c>
    </row>
    <row r="1382" spans="13:22" x14ac:dyDescent="0.3">
      <c r="M1382" s="52" t="str">
        <f t="shared" si="126"/>
        <v>Calculez d'abord la baisse moyenne de vos revenus sur 12 mois à l'étape 2)</v>
      </c>
      <c r="N1382" s="52" t="str">
        <f t="shared" si="127"/>
        <v>Calculez d'abord la baisse moyenne de vos revenus sur 12 mois à l'étape 2)</v>
      </c>
      <c r="O1382" s="52" t="str">
        <f t="shared" si="128"/>
        <v>Calculez d'abord la baisse moyenne de vos revenus sur 12 mois à l'étape 2)</v>
      </c>
      <c r="P1382" s="52" t="str">
        <f t="shared" si="129"/>
        <v>Calculez d'abord la baisse moyenne de vos revenus sur 12 mois à l'étape 2)</v>
      </c>
      <c r="Q1382" s="3" t="str">
        <f>IF(CRHPElig=" -  ","Effectuez l’étape 1",IF(CRHPElig="La baisse de revenus n'est pas admissible dans le cadre du PEREC",CRHPElig,IF(AND(INDEX(claimPeriodNo,MATCH('Étape 1) Taux'!$A$8,claimPeriods,0))&gt;17,INDEX(claimPeriodNo,MATCH('Étape 1) Taux'!$A$8,claimPeriods,0))&lt;20,revenueReduction&lt;0.1),0,IF(NOT(ISNUMBER(I1382)),0,IF(E1382="Oui",0,IF($C1382="Non - avec lien de dépendance",MIN(1129,I1382,$D1382),MIN(1129,I1382)))))))</f>
        <v>Effectuez l’étape 1</v>
      </c>
      <c r="R1382" s="3" t="str">
        <f>IF(CRHPElig=" -  ","Effectuez l’étape 1",IF(CRHPElig="La baisse de revenus n'est pas admissible dans le cadre du PEREC",CRHPElig,IF(AND(INDEX(claimPeriodNo,MATCH('Étape 1) Taux'!$A$8,claimPeriods,0))&gt;17,INDEX(claimPeriodNo,MATCH('Étape 1) Taux'!$A$8,claimPeriods,0))&lt;20,revenueReduction&lt;0.1),0,IF(NOT(ISNUMBER(J1382)),0,IF(F1382="Oui",0,IF($C1382="Non - avec lien de dépendance",MIN(1129,J1382,$D1382),MIN(1129,J1382)))))))</f>
        <v>Effectuez l’étape 1</v>
      </c>
      <c r="S1382" s="3" t="str">
        <f>IF(CRHPElig=" -  ","Effectuez l’étape 1",IF(CRHPElig="La baisse de revenus n'est pas admissible dans le cadre du PEREC",CRHPElig,IF(AND(INDEX(claimPeriodNo,MATCH('Étape 1) Taux'!$A$8,claimPeriods,0))&gt;17,INDEX(claimPeriodNo,MATCH('Étape 1) Taux'!$A$8,claimPeriods,0))&lt;20,revenueReduction&lt;0.1),0,IF(NOT(ISNUMBER(K1382)),0,IF(G1382="Oui",0,IF($C1382="Non - avec lien de dépendance",MIN(1129,K1382,$D1382),MIN(1129,K1382)))))))</f>
        <v>Effectuez l’étape 1</v>
      </c>
      <c r="T1382" s="3" t="str">
        <f>IF(CRHPElig=" -  ","Effectuez l’étape 1",IF(CRHPElig="La baisse de revenus n'est pas admissible dans le cadre du PEREC",CRHPElig,IF(AND(INDEX(claimPeriodNo,MATCH('Étape 1) Taux'!$A$8,claimPeriods,0))&gt;17,INDEX(claimPeriodNo,MATCH('Étape 1) Taux'!$A$8,claimPeriods,0))&lt;20,revenueReduction&lt;0.1),0,IF(NOT(ISNUMBER(L1382)),0,IF(H1382="Oui",0,IF($C1382="Non - avec lien de dépendance",MIN(1129,L1382,$D1382),MIN(1129,L1382)))))))</f>
        <v>Effectuez l’étape 1</v>
      </c>
      <c r="U1382" s="3">
        <f t="shared" si="130"/>
        <v>0</v>
      </c>
      <c r="V1382" s="3">
        <f t="shared" si="131"/>
        <v>0</v>
      </c>
    </row>
    <row r="1383" spans="13:22" x14ac:dyDescent="0.3">
      <c r="M1383" s="52" t="str">
        <f t="shared" si="126"/>
        <v>Calculez d'abord la baisse moyenne de vos revenus sur 12 mois à l'étape 2)</v>
      </c>
      <c r="N1383" s="52" t="str">
        <f t="shared" si="127"/>
        <v>Calculez d'abord la baisse moyenne de vos revenus sur 12 mois à l'étape 2)</v>
      </c>
      <c r="O1383" s="52" t="str">
        <f t="shared" si="128"/>
        <v>Calculez d'abord la baisse moyenne de vos revenus sur 12 mois à l'étape 2)</v>
      </c>
      <c r="P1383" s="52" t="str">
        <f t="shared" si="129"/>
        <v>Calculez d'abord la baisse moyenne de vos revenus sur 12 mois à l'étape 2)</v>
      </c>
      <c r="Q1383" s="3" t="str">
        <f>IF(CRHPElig=" -  ","Effectuez l’étape 1",IF(CRHPElig="La baisse de revenus n'est pas admissible dans le cadre du PEREC",CRHPElig,IF(AND(INDEX(claimPeriodNo,MATCH('Étape 1) Taux'!$A$8,claimPeriods,0))&gt;17,INDEX(claimPeriodNo,MATCH('Étape 1) Taux'!$A$8,claimPeriods,0))&lt;20,revenueReduction&lt;0.1),0,IF(NOT(ISNUMBER(I1383)),0,IF(E1383="Oui",0,IF($C1383="Non - avec lien de dépendance",MIN(1129,I1383,$D1383),MIN(1129,I1383)))))))</f>
        <v>Effectuez l’étape 1</v>
      </c>
      <c r="R1383" s="3" t="str">
        <f>IF(CRHPElig=" -  ","Effectuez l’étape 1",IF(CRHPElig="La baisse de revenus n'est pas admissible dans le cadre du PEREC",CRHPElig,IF(AND(INDEX(claimPeriodNo,MATCH('Étape 1) Taux'!$A$8,claimPeriods,0))&gt;17,INDEX(claimPeriodNo,MATCH('Étape 1) Taux'!$A$8,claimPeriods,0))&lt;20,revenueReduction&lt;0.1),0,IF(NOT(ISNUMBER(J1383)),0,IF(F1383="Oui",0,IF($C1383="Non - avec lien de dépendance",MIN(1129,J1383,$D1383),MIN(1129,J1383)))))))</f>
        <v>Effectuez l’étape 1</v>
      </c>
      <c r="S1383" s="3" t="str">
        <f>IF(CRHPElig=" -  ","Effectuez l’étape 1",IF(CRHPElig="La baisse de revenus n'est pas admissible dans le cadre du PEREC",CRHPElig,IF(AND(INDEX(claimPeriodNo,MATCH('Étape 1) Taux'!$A$8,claimPeriods,0))&gt;17,INDEX(claimPeriodNo,MATCH('Étape 1) Taux'!$A$8,claimPeriods,0))&lt;20,revenueReduction&lt;0.1),0,IF(NOT(ISNUMBER(K1383)),0,IF(G1383="Oui",0,IF($C1383="Non - avec lien de dépendance",MIN(1129,K1383,$D1383),MIN(1129,K1383)))))))</f>
        <v>Effectuez l’étape 1</v>
      </c>
      <c r="T1383" s="3" t="str">
        <f>IF(CRHPElig=" -  ","Effectuez l’étape 1",IF(CRHPElig="La baisse de revenus n'est pas admissible dans le cadre du PEREC",CRHPElig,IF(AND(INDEX(claimPeriodNo,MATCH('Étape 1) Taux'!$A$8,claimPeriods,0))&gt;17,INDEX(claimPeriodNo,MATCH('Étape 1) Taux'!$A$8,claimPeriods,0))&lt;20,revenueReduction&lt;0.1),0,IF(NOT(ISNUMBER(L1383)),0,IF(H1383="Oui",0,IF($C1383="Non - avec lien de dépendance",MIN(1129,L1383,$D1383),MIN(1129,L1383)))))))</f>
        <v>Effectuez l’étape 1</v>
      </c>
      <c r="U1383" s="3">
        <f t="shared" si="130"/>
        <v>0</v>
      </c>
      <c r="V1383" s="3">
        <f t="shared" si="131"/>
        <v>0</v>
      </c>
    </row>
    <row r="1384" spans="13:22" x14ac:dyDescent="0.3">
      <c r="M1384" s="52" t="str">
        <f t="shared" si="126"/>
        <v>Calculez d'abord la baisse moyenne de vos revenus sur 12 mois à l'étape 2)</v>
      </c>
      <c r="N1384" s="52" t="str">
        <f t="shared" si="127"/>
        <v>Calculez d'abord la baisse moyenne de vos revenus sur 12 mois à l'étape 2)</v>
      </c>
      <c r="O1384" s="52" t="str">
        <f t="shared" si="128"/>
        <v>Calculez d'abord la baisse moyenne de vos revenus sur 12 mois à l'étape 2)</v>
      </c>
      <c r="P1384" s="52" t="str">
        <f t="shared" si="129"/>
        <v>Calculez d'abord la baisse moyenne de vos revenus sur 12 mois à l'étape 2)</v>
      </c>
      <c r="Q1384" s="3" t="str">
        <f>IF(CRHPElig=" -  ","Effectuez l’étape 1",IF(CRHPElig="La baisse de revenus n'est pas admissible dans le cadre du PEREC",CRHPElig,IF(AND(INDEX(claimPeriodNo,MATCH('Étape 1) Taux'!$A$8,claimPeriods,0))&gt;17,INDEX(claimPeriodNo,MATCH('Étape 1) Taux'!$A$8,claimPeriods,0))&lt;20,revenueReduction&lt;0.1),0,IF(NOT(ISNUMBER(I1384)),0,IF(E1384="Oui",0,IF($C1384="Non - avec lien de dépendance",MIN(1129,I1384,$D1384),MIN(1129,I1384)))))))</f>
        <v>Effectuez l’étape 1</v>
      </c>
      <c r="R1384" s="3" t="str">
        <f>IF(CRHPElig=" -  ","Effectuez l’étape 1",IF(CRHPElig="La baisse de revenus n'est pas admissible dans le cadre du PEREC",CRHPElig,IF(AND(INDEX(claimPeriodNo,MATCH('Étape 1) Taux'!$A$8,claimPeriods,0))&gt;17,INDEX(claimPeriodNo,MATCH('Étape 1) Taux'!$A$8,claimPeriods,0))&lt;20,revenueReduction&lt;0.1),0,IF(NOT(ISNUMBER(J1384)),0,IF(F1384="Oui",0,IF($C1384="Non - avec lien de dépendance",MIN(1129,J1384,$D1384),MIN(1129,J1384)))))))</f>
        <v>Effectuez l’étape 1</v>
      </c>
      <c r="S1384" s="3" t="str">
        <f>IF(CRHPElig=" -  ","Effectuez l’étape 1",IF(CRHPElig="La baisse de revenus n'est pas admissible dans le cadre du PEREC",CRHPElig,IF(AND(INDEX(claimPeriodNo,MATCH('Étape 1) Taux'!$A$8,claimPeriods,0))&gt;17,INDEX(claimPeriodNo,MATCH('Étape 1) Taux'!$A$8,claimPeriods,0))&lt;20,revenueReduction&lt;0.1),0,IF(NOT(ISNUMBER(K1384)),0,IF(G1384="Oui",0,IF($C1384="Non - avec lien de dépendance",MIN(1129,K1384,$D1384),MIN(1129,K1384)))))))</f>
        <v>Effectuez l’étape 1</v>
      </c>
      <c r="T1384" s="3" t="str">
        <f>IF(CRHPElig=" -  ","Effectuez l’étape 1",IF(CRHPElig="La baisse de revenus n'est pas admissible dans le cadre du PEREC",CRHPElig,IF(AND(INDEX(claimPeriodNo,MATCH('Étape 1) Taux'!$A$8,claimPeriods,0))&gt;17,INDEX(claimPeriodNo,MATCH('Étape 1) Taux'!$A$8,claimPeriods,0))&lt;20,revenueReduction&lt;0.1),0,IF(NOT(ISNUMBER(L1384)),0,IF(H1384="Oui",0,IF($C1384="Non - avec lien de dépendance",MIN(1129,L1384,$D1384),MIN(1129,L1384)))))))</f>
        <v>Effectuez l’étape 1</v>
      </c>
      <c r="U1384" s="3">
        <f t="shared" si="130"/>
        <v>0</v>
      </c>
      <c r="V1384" s="3">
        <f t="shared" si="131"/>
        <v>0</v>
      </c>
    </row>
    <row r="1385" spans="13:22" x14ac:dyDescent="0.3">
      <c r="M1385" s="52" t="str">
        <f t="shared" si="126"/>
        <v>Calculez d'abord la baisse moyenne de vos revenus sur 12 mois à l'étape 2)</v>
      </c>
      <c r="N1385" s="52" t="str">
        <f t="shared" si="127"/>
        <v>Calculez d'abord la baisse moyenne de vos revenus sur 12 mois à l'étape 2)</v>
      </c>
      <c r="O1385" s="52" t="str">
        <f t="shared" si="128"/>
        <v>Calculez d'abord la baisse moyenne de vos revenus sur 12 mois à l'étape 2)</v>
      </c>
      <c r="P1385" s="52" t="str">
        <f t="shared" si="129"/>
        <v>Calculez d'abord la baisse moyenne de vos revenus sur 12 mois à l'étape 2)</v>
      </c>
      <c r="Q1385" s="3" t="str">
        <f>IF(CRHPElig=" -  ","Effectuez l’étape 1",IF(CRHPElig="La baisse de revenus n'est pas admissible dans le cadre du PEREC",CRHPElig,IF(AND(INDEX(claimPeriodNo,MATCH('Étape 1) Taux'!$A$8,claimPeriods,0))&gt;17,INDEX(claimPeriodNo,MATCH('Étape 1) Taux'!$A$8,claimPeriods,0))&lt;20,revenueReduction&lt;0.1),0,IF(NOT(ISNUMBER(I1385)),0,IF(E1385="Oui",0,IF($C1385="Non - avec lien de dépendance",MIN(1129,I1385,$D1385),MIN(1129,I1385)))))))</f>
        <v>Effectuez l’étape 1</v>
      </c>
      <c r="R1385" s="3" t="str">
        <f>IF(CRHPElig=" -  ","Effectuez l’étape 1",IF(CRHPElig="La baisse de revenus n'est pas admissible dans le cadre du PEREC",CRHPElig,IF(AND(INDEX(claimPeriodNo,MATCH('Étape 1) Taux'!$A$8,claimPeriods,0))&gt;17,INDEX(claimPeriodNo,MATCH('Étape 1) Taux'!$A$8,claimPeriods,0))&lt;20,revenueReduction&lt;0.1),0,IF(NOT(ISNUMBER(J1385)),0,IF(F1385="Oui",0,IF($C1385="Non - avec lien de dépendance",MIN(1129,J1385,$D1385),MIN(1129,J1385)))))))</f>
        <v>Effectuez l’étape 1</v>
      </c>
      <c r="S1385" s="3" t="str">
        <f>IF(CRHPElig=" -  ","Effectuez l’étape 1",IF(CRHPElig="La baisse de revenus n'est pas admissible dans le cadre du PEREC",CRHPElig,IF(AND(INDEX(claimPeriodNo,MATCH('Étape 1) Taux'!$A$8,claimPeriods,0))&gt;17,INDEX(claimPeriodNo,MATCH('Étape 1) Taux'!$A$8,claimPeriods,0))&lt;20,revenueReduction&lt;0.1),0,IF(NOT(ISNUMBER(K1385)),0,IF(G1385="Oui",0,IF($C1385="Non - avec lien de dépendance",MIN(1129,K1385,$D1385),MIN(1129,K1385)))))))</f>
        <v>Effectuez l’étape 1</v>
      </c>
      <c r="T1385" s="3" t="str">
        <f>IF(CRHPElig=" -  ","Effectuez l’étape 1",IF(CRHPElig="La baisse de revenus n'est pas admissible dans le cadre du PEREC",CRHPElig,IF(AND(INDEX(claimPeriodNo,MATCH('Étape 1) Taux'!$A$8,claimPeriods,0))&gt;17,INDEX(claimPeriodNo,MATCH('Étape 1) Taux'!$A$8,claimPeriods,0))&lt;20,revenueReduction&lt;0.1),0,IF(NOT(ISNUMBER(L1385)),0,IF(H1385="Oui",0,IF($C1385="Non - avec lien de dépendance",MIN(1129,L1385,$D1385),MIN(1129,L1385)))))))</f>
        <v>Effectuez l’étape 1</v>
      </c>
      <c r="U1385" s="3">
        <f t="shared" si="130"/>
        <v>0</v>
      </c>
      <c r="V1385" s="3">
        <f t="shared" si="131"/>
        <v>0</v>
      </c>
    </row>
    <row r="1386" spans="13:22" x14ac:dyDescent="0.3">
      <c r="M1386" s="52" t="str">
        <f t="shared" si="126"/>
        <v>Calculez d'abord la baisse moyenne de vos revenus sur 12 mois à l'étape 2)</v>
      </c>
      <c r="N1386" s="52" t="str">
        <f t="shared" si="127"/>
        <v>Calculez d'abord la baisse moyenne de vos revenus sur 12 mois à l'étape 2)</v>
      </c>
      <c r="O1386" s="52" t="str">
        <f t="shared" si="128"/>
        <v>Calculez d'abord la baisse moyenne de vos revenus sur 12 mois à l'étape 2)</v>
      </c>
      <c r="P1386" s="52" t="str">
        <f t="shared" si="129"/>
        <v>Calculez d'abord la baisse moyenne de vos revenus sur 12 mois à l'étape 2)</v>
      </c>
      <c r="Q1386" s="3" t="str">
        <f>IF(CRHPElig=" -  ","Effectuez l’étape 1",IF(CRHPElig="La baisse de revenus n'est pas admissible dans le cadre du PEREC",CRHPElig,IF(AND(INDEX(claimPeriodNo,MATCH('Étape 1) Taux'!$A$8,claimPeriods,0))&gt;17,INDEX(claimPeriodNo,MATCH('Étape 1) Taux'!$A$8,claimPeriods,0))&lt;20,revenueReduction&lt;0.1),0,IF(NOT(ISNUMBER(I1386)),0,IF(E1386="Oui",0,IF($C1386="Non - avec lien de dépendance",MIN(1129,I1386,$D1386),MIN(1129,I1386)))))))</f>
        <v>Effectuez l’étape 1</v>
      </c>
      <c r="R1386" s="3" t="str">
        <f>IF(CRHPElig=" -  ","Effectuez l’étape 1",IF(CRHPElig="La baisse de revenus n'est pas admissible dans le cadre du PEREC",CRHPElig,IF(AND(INDEX(claimPeriodNo,MATCH('Étape 1) Taux'!$A$8,claimPeriods,0))&gt;17,INDEX(claimPeriodNo,MATCH('Étape 1) Taux'!$A$8,claimPeriods,0))&lt;20,revenueReduction&lt;0.1),0,IF(NOT(ISNUMBER(J1386)),0,IF(F1386="Oui",0,IF($C1386="Non - avec lien de dépendance",MIN(1129,J1386,$D1386),MIN(1129,J1386)))))))</f>
        <v>Effectuez l’étape 1</v>
      </c>
      <c r="S1386" s="3" t="str">
        <f>IF(CRHPElig=" -  ","Effectuez l’étape 1",IF(CRHPElig="La baisse de revenus n'est pas admissible dans le cadre du PEREC",CRHPElig,IF(AND(INDEX(claimPeriodNo,MATCH('Étape 1) Taux'!$A$8,claimPeriods,0))&gt;17,INDEX(claimPeriodNo,MATCH('Étape 1) Taux'!$A$8,claimPeriods,0))&lt;20,revenueReduction&lt;0.1),0,IF(NOT(ISNUMBER(K1386)),0,IF(G1386="Oui",0,IF($C1386="Non - avec lien de dépendance",MIN(1129,K1386,$D1386),MIN(1129,K1386)))))))</f>
        <v>Effectuez l’étape 1</v>
      </c>
      <c r="T1386" s="3" t="str">
        <f>IF(CRHPElig=" -  ","Effectuez l’étape 1",IF(CRHPElig="La baisse de revenus n'est pas admissible dans le cadre du PEREC",CRHPElig,IF(AND(INDEX(claimPeriodNo,MATCH('Étape 1) Taux'!$A$8,claimPeriods,0))&gt;17,INDEX(claimPeriodNo,MATCH('Étape 1) Taux'!$A$8,claimPeriods,0))&lt;20,revenueReduction&lt;0.1),0,IF(NOT(ISNUMBER(L1386)),0,IF(H1386="Oui",0,IF($C1386="Non - avec lien de dépendance",MIN(1129,L1386,$D1386),MIN(1129,L1386)))))))</f>
        <v>Effectuez l’étape 1</v>
      </c>
      <c r="U1386" s="3">
        <f t="shared" si="130"/>
        <v>0</v>
      </c>
      <c r="V1386" s="3">
        <f t="shared" si="131"/>
        <v>0</v>
      </c>
    </row>
    <row r="1387" spans="13:22" x14ac:dyDescent="0.3">
      <c r="M1387" s="52" t="str">
        <f t="shared" si="126"/>
        <v>Calculez d'abord la baisse moyenne de vos revenus sur 12 mois à l'étape 2)</v>
      </c>
      <c r="N1387" s="52" t="str">
        <f t="shared" si="127"/>
        <v>Calculez d'abord la baisse moyenne de vos revenus sur 12 mois à l'étape 2)</v>
      </c>
      <c r="O1387" s="52" t="str">
        <f t="shared" si="128"/>
        <v>Calculez d'abord la baisse moyenne de vos revenus sur 12 mois à l'étape 2)</v>
      </c>
      <c r="P1387" s="52" t="str">
        <f t="shared" si="129"/>
        <v>Calculez d'abord la baisse moyenne de vos revenus sur 12 mois à l'étape 2)</v>
      </c>
      <c r="Q1387" s="3" t="str">
        <f>IF(CRHPElig=" -  ","Effectuez l’étape 1",IF(CRHPElig="La baisse de revenus n'est pas admissible dans le cadre du PEREC",CRHPElig,IF(AND(INDEX(claimPeriodNo,MATCH('Étape 1) Taux'!$A$8,claimPeriods,0))&gt;17,INDEX(claimPeriodNo,MATCH('Étape 1) Taux'!$A$8,claimPeriods,0))&lt;20,revenueReduction&lt;0.1),0,IF(NOT(ISNUMBER(I1387)),0,IF(E1387="Oui",0,IF($C1387="Non - avec lien de dépendance",MIN(1129,I1387,$D1387),MIN(1129,I1387)))))))</f>
        <v>Effectuez l’étape 1</v>
      </c>
      <c r="R1387" s="3" t="str">
        <f>IF(CRHPElig=" -  ","Effectuez l’étape 1",IF(CRHPElig="La baisse de revenus n'est pas admissible dans le cadre du PEREC",CRHPElig,IF(AND(INDEX(claimPeriodNo,MATCH('Étape 1) Taux'!$A$8,claimPeriods,0))&gt;17,INDEX(claimPeriodNo,MATCH('Étape 1) Taux'!$A$8,claimPeriods,0))&lt;20,revenueReduction&lt;0.1),0,IF(NOT(ISNUMBER(J1387)),0,IF(F1387="Oui",0,IF($C1387="Non - avec lien de dépendance",MIN(1129,J1387,$D1387),MIN(1129,J1387)))))))</f>
        <v>Effectuez l’étape 1</v>
      </c>
      <c r="S1387" s="3" t="str">
        <f>IF(CRHPElig=" -  ","Effectuez l’étape 1",IF(CRHPElig="La baisse de revenus n'est pas admissible dans le cadre du PEREC",CRHPElig,IF(AND(INDEX(claimPeriodNo,MATCH('Étape 1) Taux'!$A$8,claimPeriods,0))&gt;17,INDEX(claimPeriodNo,MATCH('Étape 1) Taux'!$A$8,claimPeriods,0))&lt;20,revenueReduction&lt;0.1),0,IF(NOT(ISNUMBER(K1387)),0,IF(G1387="Oui",0,IF($C1387="Non - avec lien de dépendance",MIN(1129,K1387,$D1387),MIN(1129,K1387)))))))</f>
        <v>Effectuez l’étape 1</v>
      </c>
      <c r="T1387" s="3" t="str">
        <f>IF(CRHPElig=" -  ","Effectuez l’étape 1",IF(CRHPElig="La baisse de revenus n'est pas admissible dans le cadre du PEREC",CRHPElig,IF(AND(INDEX(claimPeriodNo,MATCH('Étape 1) Taux'!$A$8,claimPeriods,0))&gt;17,INDEX(claimPeriodNo,MATCH('Étape 1) Taux'!$A$8,claimPeriods,0))&lt;20,revenueReduction&lt;0.1),0,IF(NOT(ISNUMBER(L1387)),0,IF(H1387="Oui",0,IF($C1387="Non - avec lien de dépendance",MIN(1129,L1387,$D1387),MIN(1129,L1387)))))))</f>
        <v>Effectuez l’étape 1</v>
      </c>
      <c r="U1387" s="3">
        <f t="shared" si="130"/>
        <v>0</v>
      </c>
      <c r="V1387" s="3">
        <f t="shared" si="131"/>
        <v>0</v>
      </c>
    </row>
    <row r="1388" spans="13:22" x14ac:dyDescent="0.3">
      <c r="M1388" s="52" t="str">
        <f t="shared" si="126"/>
        <v>Calculez d'abord la baisse moyenne de vos revenus sur 12 mois à l'étape 2)</v>
      </c>
      <c r="N1388" s="52" t="str">
        <f t="shared" si="127"/>
        <v>Calculez d'abord la baisse moyenne de vos revenus sur 12 mois à l'étape 2)</v>
      </c>
      <c r="O1388" s="52" t="str">
        <f t="shared" si="128"/>
        <v>Calculez d'abord la baisse moyenne de vos revenus sur 12 mois à l'étape 2)</v>
      </c>
      <c r="P1388" s="52" t="str">
        <f t="shared" si="129"/>
        <v>Calculez d'abord la baisse moyenne de vos revenus sur 12 mois à l'étape 2)</v>
      </c>
      <c r="Q1388" s="3" t="str">
        <f>IF(CRHPElig=" -  ","Effectuez l’étape 1",IF(CRHPElig="La baisse de revenus n'est pas admissible dans le cadre du PEREC",CRHPElig,IF(AND(INDEX(claimPeriodNo,MATCH('Étape 1) Taux'!$A$8,claimPeriods,0))&gt;17,INDEX(claimPeriodNo,MATCH('Étape 1) Taux'!$A$8,claimPeriods,0))&lt;20,revenueReduction&lt;0.1),0,IF(NOT(ISNUMBER(I1388)),0,IF(E1388="Oui",0,IF($C1388="Non - avec lien de dépendance",MIN(1129,I1388,$D1388),MIN(1129,I1388)))))))</f>
        <v>Effectuez l’étape 1</v>
      </c>
      <c r="R1388" s="3" t="str">
        <f>IF(CRHPElig=" -  ","Effectuez l’étape 1",IF(CRHPElig="La baisse de revenus n'est pas admissible dans le cadre du PEREC",CRHPElig,IF(AND(INDEX(claimPeriodNo,MATCH('Étape 1) Taux'!$A$8,claimPeriods,0))&gt;17,INDEX(claimPeriodNo,MATCH('Étape 1) Taux'!$A$8,claimPeriods,0))&lt;20,revenueReduction&lt;0.1),0,IF(NOT(ISNUMBER(J1388)),0,IF(F1388="Oui",0,IF($C1388="Non - avec lien de dépendance",MIN(1129,J1388,$D1388),MIN(1129,J1388)))))))</f>
        <v>Effectuez l’étape 1</v>
      </c>
      <c r="S1388" s="3" t="str">
        <f>IF(CRHPElig=" -  ","Effectuez l’étape 1",IF(CRHPElig="La baisse de revenus n'est pas admissible dans le cadre du PEREC",CRHPElig,IF(AND(INDEX(claimPeriodNo,MATCH('Étape 1) Taux'!$A$8,claimPeriods,0))&gt;17,INDEX(claimPeriodNo,MATCH('Étape 1) Taux'!$A$8,claimPeriods,0))&lt;20,revenueReduction&lt;0.1),0,IF(NOT(ISNUMBER(K1388)),0,IF(G1388="Oui",0,IF($C1388="Non - avec lien de dépendance",MIN(1129,K1388,$D1388),MIN(1129,K1388)))))))</f>
        <v>Effectuez l’étape 1</v>
      </c>
      <c r="T1388" s="3" t="str">
        <f>IF(CRHPElig=" -  ","Effectuez l’étape 1",IF(CRHPElig="La baisse de revenus n'est pas admissible dans le cadre du PEREC",CRHPElig,IF(AND(INDEX(claimPeriodNo,MATCH('Étape 1) Taux'!$A$8,claimPeriods,0))&gt;17,INDEX(claimPeriodNo,MATCH('Étape 1) Taux'!$A$8,claimPeriods,0))&lt;20,revenueReduction&lt;0.1),0,IF(NOT(ISNUMBER(L1388)),0,IF(H1388="Oui",0,IF($C1388="Non - avec lien de dépendance",MIN(1129,L1388,$D1388),MIN(1129,L1388)))))))</f>
        <v>Effectuez l’étape 1</v>
      </c>
      <c r="U1388" s="3">
        <f t="shared" si="130"/>
        <v>0</v>
      </c>
      <c r="V1388" s="3">
        <f t="shared" si="131"/>
        <v>0</v>
      </c>
    </row>
    <row r="1389" spans="13:22" x14ac:dyDescent="0.3">
      <c r="M1389" s="52" t="str">
        <f t="shared" si="126"/>
        <v>Calculez d'abord la baisse moyenne de vos revenus sur 12 mois à l'étape 2)</v>
      </c>
      <c r="N1389" s="52" t="str">
        <f t="shared" si="127"/>
        <v>Calculez d'abord la baisse moyenne de vos revenus sur 12 mois à l'étape 2)</v>
      </c>
      <c r="O1389" s="52" t="str">
        <f t="shared" si="128"/>
        <v>Calculez d'abord la baisse moyenne de vos revenus sur 12 mois à l'étape 2)</v>
      </c>
      <c r="P1389" s="52" t="str">
        <f t="shared" si="129"/>
        <v>Calculez d'abord la baisse moyenne de vos revenus sur 12 mois à l'étape 2)</v>
      </c>
      <c r="Q1389" s="3" t="str">
        <f>IF(CRHPElig=" -  ","Effectuez l’étape 1",IF(CRHPElig="La baisse de revenus n'est pas admissible dans le cadre du PEREC",CRHPElig,IF(AND(INDEX(claimPeriodNo,MATCH('Étape 1) Taux'!$A$8,claimPeriods,0))&gt;17,INDEX(claimPeriodNo,MATCH('Étape 1) Taux'!$A$8,claimPeriods,0))&lt;20,revenueReduction&lt;0.1),0,IF(NOT(ISNUMBER(I1389)),0,IF(E1389="Oui",0,IF($C1389="Non - avec lien de dépendance",MIN(1129,I1389,$D1389),MIN(1129,I1389)))))))</f>
        <v>Effectuez l’étape 1</v>
      </c>
      <c r="R1389" s="3" t="str">
        <f>IF(CRHPElig=" -  ","Effectuez l’étape 1",IF(CRHPElig="La baisse de revenus n'est pas admissible dans le cadre du PEREC",CRHPElig,IF(AND(INDEX(claimPeriodNo,MATCH('Étape 1) Taux'!$A$8,claimPeriods,0))&gt;17,INDEX(claimPeriodNo,MATCH('Étape 1) Taux'!$A$8,claimPeriods,0))&lt;20,revenueReduction&lt;0.1),0,IF(NOT(ISNUMBER(J1389)),0,IF(F1389="Oui",0,IF($C1389="Non - avec lien de dépendance",MIN(1129,J1389,$D1389),MIN(1129,J1389)))))))</f>
        <v>Effectuez l’étape 1</v>
      </c>
      <c r="S1389" s="3" t="str">
        <f>IF(CRHPElig=" -  ","Effectuez l’étape 1",IF(CRHPElig="La baisse de revenus n'est pas admissible dans le cadre du PEREC",CRHPElig,IF(AND(INDEX(claimPeriodNo,MATCH('Étape 1) Taux'!$A$8,claimPeriods,0))&gt;17,INDEX(claimPeriodNo,MATCH('Étape 1) Taux'!$A$8,claimPeriods,0))&lt;20,revenueReduction&lt;0.1),0,IF(NOT(ISNUMBER(K1389)),0,IF(G1389="Oui",0,IF($C1389="Non - avec lien de dépendance",MIN(1129,K1389,$D1389),MIN(1129,K1389)))))))</f>
        <v>Effectuez l’étape 1</v>
      </c>
      <c r="T1389" s="3" t="str">
        <f>IF(CRHPElig=" -  ","Effectuez l’étape 1",IF(CRHPElig="La baisse de revenus n'est pas admissible dans le cadre du PEREC",CRHPElig,IF(AND(INDEX(claimPeriodNo,MATCH('Étape 1) Taux'!$A$8,claimPeriods,0))&gt;17,INDEX(claimPeriodNo,MATCH('Étape 1) Taux'!$A$8,claimPeriods,0))&lt;20,revenueReduction&lt;0.1),0,IF(NOT(ISNUMBER(L1389)),0,IF(H1389="Oui",0,IF($C1389="Non - avec lien de dépendance",MIN(1129,L1389,$D1389),MIN(1129,L1389)))))))</f>
        <v>Effectuez l’étape 1</v>
      </c>
      <c r="U1389" s="3">
        <f t="shared" si="130"/>
        <v>0</v>
      </c>
      <c r="V1389" s="3">
        <f t="shared" si="131"/>
        <v>0</v>
      </c>
    </row>
    <row r="1390" spans="13:22" x14ac:dyDescent="0.3">
      <c r="M1390" s="52" t="str">
        <f t="shared" si="126"/>
        <v>Calculez d'abord la baisse moyenne de vos revenus sur 12 mois à l'étape 2)</v>
      </c>
      <c r="N1390" s="52" t="str">
        <f t="shared" si="127"/>
        <v>Calculez d'abord la baisse moyenne de vos revenus sur 12 mois à l'étape 2)</v>
      </c>
      <c r="O1390" s="52" t="str">
        <f t="shared" si="128"/>
        <v>Calculez d'abord la baisse moyenne de vos revenus sur 12 mois à l'étape 2)</v>
      </c>
      <c r="P1390" s="52" t="str">
        <f t="shared" si="129"/>
        <v>Calculez d'abord la baisse moyenne de vos revenus sur 12 mois à l'étape 2)</v>
      </c>
      <c r="Q1390" s="3" t="str">
        <f>IF(CRHPElig=" -  ","Effectuez l’étape 1",IF(CRHPElig="La baisse de revenus n'est pas admissible dans le cadre du PEREC",CRHPElig,IF(AND(INDEX(claimPeriodNo,MATCH('Étape 1) Taux'!$A$8,claimPeriods,0))&gt;17,INDEX(claimPeriodNo,MATCH('Étape 1) Taux'!$A$8,claimPeriods,0))&lt;20,revenueReduction&lt;0.1),0,IF(NOT(ISNUMBER(I1390)),0,IF(E1390="Oui",0,IF($C1390="Non - avec lien de dépendance",MIN(1129,I1390,$D1390),MIN(1129,I1390)))))))</f>
        <v>Effectuez l’étape 1</v>
      </c>
      <c r="R1390" s="3" t="str">
        <f>IF(CRHPElig=" -  ","Effectuez l’étape 1",IF(CRHPElig="La baisse de revenus n'est pas admissible dans le cadre du PEREC",CRHPElig,IF(AND(INDEX(claimPeriodNo,MATCH('Étape 1) Taux'!$A$8,claimPeriods,0))&gt;17,INDEX(claimPeriodNo,MATCH('Étape 1) Taux'!$A$8,claimPeriods,0))&lt;20,revenueReduction&lt;0.1),0,IF(NOT(ISNUMBER(J1390)),0,IF(F1390="Oui",0,IF($C1390="Non - avec lien de dépendance",MIN(1129,J1390,$D1390),MIN(1129,J1390)))))))</f>
        <v>Effectuez l’étape 1</v>
      </c>
      <c r="S1390" s="3" t="str">
        <f>IF(CRHPElig=" -  ","Effectuez l’étape 1",IF(CRHPElig="La baisse de revenus n'est pas admissible dans le cadre du PEREC",CRHPElig,IF(AND(INDEX(claimPeriodNo,MATCH('Étape 1) Taux'!$A$8,claimPeriods,0))&gt;17,INDEX(claimPeriodNo,MATCH('Étape 1) Taux'!$A$8,claimPeriods,0))&lt;20,revenueReduction&lt;0.1),0,IF(NOT(ISNUMBER(K1390)),0,IF(G1390="Oui",0,IF($C1390="Non - avec lien de dépendance",MIN(1129,K1390,$D1390),MIN(1129,K1390)))))))</f>
        <v>Effectuez l’étape 1</v>
      </c>
      <c r="T1390" s="3" t="str">
        <f>IF(CRHPElig=" -  ","Effectuez l’étape 1",IF(CRHPElig="La baisse de revenus n'est pas admissible dans le cadre du PEREC",CRHPElig,IF(AND(INDEX(claimPeriodNo,MATCH('Étape 1) Taux'!$A$8,claimPeriods,0))&gt;17,INDEX(claimPeriodNo,MATCH('Étape 1) Taux'!$A$8,claimPeriods,0))&lt;20,revenueReduction&lt;0.1),0,IF(NOT(ISNUMBER(L1390)),0,IF(H1390="Oui",0,IF($C1390="Non - avec lien de dépendance",MIN(1129,L1390,$D1390),MIN(1129,L1390)))))))</f>
        <v>Effectuez l’étape 1</v>
      </c>
      <c r="U1390" s="3">
        <f t="shared" si="130"/>
        <v>0</v>
      </c>
      <c r="V1390" s="3">
        <f t="shared" si="131"/>
        <v>0</v>
      </c>
    </row>
    <row r="1391" spans="13:22" x14ac:dyDescent="0.3">
      <c r="M1391" s="52" t="str">
        <f t="shared" si="126"/>
        <v>Calculez d'abord la baisse moyenne de vos revenus sur 12 mois à l'étape 2)</v>
      </c>
      <c r="N1391" s="52" t="str">
        <f t="shared" si="127"/>
        <v>Calculez d'abord la baisse moyenne de vos revenus sur 12 mois à l'étape 2)</v>
      </c>
      <c r="O1391" s="52" t="str">
        <f t="shared" si="128"/>
        <v>Calculez d'abord la baisse moyenne de vos revenus sur 12 mois à l'étape 2)</v>
      </c>
      <c r="P1391" s="52" t="str">
        <f t="shared" si="129"/>
        <v>Calculez d'abord la baisse moyenne de vos revenus sur 12 mois à l'étape 2)</v>
      </c>
      <c r="Q1391" s="3" t="str">
        <f>IF(CRHPElig=" -  ","Effectuez l’étape 1",IF(CRHPElig="La baisse de revenus n'est pas admissible dans le cadre du PEREC",CRHPElig,IF(AND(INDEX(claimPeriodNo,MATCH('Étape 1) Taux'!$A$8,claimPeriods,0))&gt;17,INDEX(claimPeriodNo,MATCH('Étape 1) Taux'!$A$8,claimPeriods,0))&lt;20,revenueReduction&lt;0.1),0,IF(NOT(ISNUMBER(I1391)),0,IF(E1391="Oui",0,IF($C1391="Non - avec lien de dépendance",MIN(1129,I1391,$D1391),MIN(1129,I1391)))))))</f>
        <v>Effectuez l’étape 1</v>
      </c>
      <c r="R1391" s="3" t="str">
        <f>IF(CRHPElig=" -  ","Effectuez l’étape 1",IF(CRHPElig="La baisse de revenus n'est pas admissible dans le cadre du PEREC",CRHPElig,IF(AND(INDEX(claimPeriodNo,MATCH('Étape 1) Taux'!$A$8,claimPeriods,0))&gt;17,INDEX(claimPeriodNo,MATCH('Étape 1) Taux'!$A$8,claimPeriods,0))&lt;20,revenueReduction&lt;0.1),0,IF(NOT(ISNUMBER(J1391)),0,IF(F1391="Oui",0,IF($C1391="Non - avec lien de dépendance",MIN(1129,J1391,$D1391),MIN(1129,J1391)))))))</f>
        <v>Effectuez l’étape 1</v>
      </c>
      <c r="S1391" s="3" t="str">
        <f>IF(CRHPElig=" -  ","Effectuez l’étape 1",IF(CRHPElig="La baisse de revenus n'est pas admissible dans le cadre du PEREC",CRHPElig,IF(AND(INDEX(claimPeriodNo,MATCH('Étape 1) Taux'!$A$8,claimPeriods,0))&gt;17,INDEX(claimPeriodNo,MATCH('Étape 1) Taux'!$A$8,claimPeriods,0))&lt;20,revenueReduction&lt;0.1),0,IF(NOT(ISNUMBER(K1391)),0,IF(G1391="Oui",0,IF($C1391="Non - avec lien de dépendance",MIN(1129,K1391,$D1391),MIN(1129,K1391)))))))</f>
        <v>Effectuez l’étape 1</v>
      </c>
      <c r="T1391" s="3" t="str">
        <f>IF(CRHPElig=" -  ","Effectuez l’étape 1",IF(CRHPElig="La baisse de revenus n'est pas admissible dans le cadre du PEREC",CRHPElig,IF(AND(INDEX(claimPeriodNo,MATCH('Étape 1) Taux'!$A$8,claimPeriods,0))&gt;17,INDEX(claimPeriodNo,MATCH('Étape 1) Taux'!$A$8,claimPeriods,0))&lt;20,revenueReduction&lt;0.1),0,IF(NOT(ISNUMBER(L1391)),0,IF(H1391="Oui",0,IF($C1391="Non - avec lien de dépendance",MIN(1129,L1391,$D1391),MIN(1129,L1391)))))))</f>
        <v>Effectuez l’étape 1</v>
      </c>
      <c r="U1391" s="3">
        <f t="shared" si="130"/>
        <v>0</v>
      </c>
      <c r="V1391" s="3">
        <f t="shared" si="131"/>
        <v>0</v>
      </c>
    </row>
    <row r="1392" spans="13:22" x14ac:dyDescent="0.3">
      <c r="M1392" s="52" t="str">
        <f t="shared" si="126"/>
        <v>Calculez d'abord la baisse moyenne de vos revenus sur 12 mois à l'étape 2)</v>
      </c>
      <c r="N1392" s="52" t="str">
        <f t="shared" si="127"/>
        <v>Calculez d'abord la baisse moyenne de vos revenus sur 12 mois à l'étape 2)</v>
      </c>
      <c r="O1392" s="52" t="str">
        <f t="shared" si="128"/>
        <v>Calculez d'abord la baisse moyenne de vos revenus sur 12 mois à l'étape 2)</v>
      </c>
      <c r="P1392" s="52" t="str">
        <f t="shared" si="129"/>
        <v>Calculez d'abord la baisse moyenne de vos revenus sur 12 mois à l'étape 2)</v>
      </c>
      <c r="Q1392" s="3" t="str">
        <f>IF(CRHPElig=" -  ","Effectuez l’étape 1",IF(CRHPElig="La baisse de revenus n'est pas admissible dans le cadre du PEREC",CRHPElig,IF(AND(INDEX(claimPeriodNo,MATCH('Étape 1) Taux'!$A$8,claimPeriods,0))&gt;17,INDEX(claimPeriodNo,MATCH('Étape 1) Taux'!$A$8,claimPeriods,0))&lt;20,revenueReduction&lt;0.1),0,IF(NOT(ISNUMBER(I1392)),0,IF(E1392="Oui",0,IF($C1392="Non - avec lien de dépendance",MIN(1129,I1392,$D1392),MIN(1129,I1392)))))))</f>
        <v>Effectuez l’étape 1</v>
      </c>
      <c r="R1392" s="3" t="str">
        <f>IF(CRHPElig=" -  ","Effectuez l’étape 1",IF(CRHPElig="La baisse de revenus n'est pas admissible dans le cadre du PEREC",CRHPElig,IF(AND(INDEX(claimPeriodNo,MATCH('Étape 1) Taux'!$A$8,claimPeriods,0))&gt;17,INDEX(claimPeriodNo,MATCH('Étape 1) Taux'!$A$8,claimPeriods,0))&lt;20,revenueReduction&lt;0.1),0,IF(NOT(ISNUMBER(J1392)),0,IF(F1392="Oui",0,IF($C1392="Non - avec lien de dépendance",MIN(1129,J1392,$D1392),MIN(1129,J1392)))))))</f>
        <v>Effectuez l’étape 1</v>
      </c>
      <c r="S1392" s="3" t="str">
        <f>IF(CRHPElig=" -  ","Effectuez l’étape 1",IF(CRHPElig="La baisse de revenus n'est pas admissible dans le cadre du PEREC",CRHPElig,IF(AND(INDEX(claimPeriodNo,MATCH('Étape 1) Taux'!$A$8,claimPeriods,0))&gt;17,INDEX(claimPeriodNo,MATCH('Étape 1) Taux'!$A$8,claimPeriods,0))&lt;20,revenueReduction&lt;0.1),0,IF(NOT(ISNUMBER(K1392)),0,IF(G1392="Oui",0,IF($C1392="Non - avec lien de dépendance",MIN(1129,K1392,$D1392),MIN(1129,K1392)))))))</f>
        <v>Effectuez l’étape 1</v>
      </c>
      <c r="T1392" s="3" t="str">
        <f>IF(CRHPElig=" -  ","Effectuez l’étape 1",IF(CRHPElig="La baisse de revenus n'est pas admissible dans le cadre du PEREC",CRHPElig,IF(AND(INDEX(claimPeriodNo,MATCH('Étape 1) Taux'!$A$8,claimPeriods,0))&gt;17,INDEX(claimPeriodNo,MATCH('Étape 1) Taux'!$A$8,claimPeriods,0))&lt;20,revenueReduction&lt;0.1),0,IF(NOT(ISNUMBER(L1392)),0,IF(H1392="Oui",0,IF($C1392="Non - avec lien de dépendance",MIN(1129,L1392,$D1392),MIN(1129,L1392)))))))</f>
        <v>Effectuez l’étape 1</v>
      </c>
      <c r="U1392" s="3">
        <f t="shared" si="130"/>
        <v>0</v>
      </c>
      <c r="V1392" s="3">
        <f t="shared" si="131"/>
        <v>0</v>
      </c>
    </row>
    <row r="1393" spans="13:22" x14ac:dyDescent="0.3">
      <c r="M1393" s="52" t="str">
        <f t="shared" si="126"/>
        <v>Calculez d'abord la baisse moyenne de vos revenus sur 12 mois à l'étape 2)</v>
      </c>
      <c r="N1393" s="52" t="str">
        <f t="shared" si="127"/>
        <v>Calculez d'abord la baisse moyenne de vos revenus sur 12 mois à l'étape 2)</v>
      </c>
      <c r="O1393" s="52" t="str">
        <f t="shared" si="128"/>
        <v>Calculez d'abord la baisse moyenne de vos revenus sur 12 mois à l'étape 2)</v>
      </c>
      <c r="P1393" s="52" t="str">
        <f t="shared" si="129"/>
        <v>Calculez d'abord la baisse moyenne de vos revenus sur 12 mois à l'étape 2)</v>
      </c>
      <c r="Q1393" s="3" t="str">
        <f>IF(CRHPElig=" -  ","Effectuez l’étape 1",IF(CRHPElig="La baisse de revenus n'est pas admissible dans le cadre du PEREC",CRHPElig,IF(AND(INDEX(claimPeriodNo,MATCH('Étape 1) Taux'!$A$8,claimPeriods,0))&gt;17,INDEX(claimPeriodNo,MATCH('Étape 1) Taux'!$A$8,claimPeriods,0))&lt;20,revenueReduction&lt;0.1),0,IF(NOT(ISNUMBER(I1393)),0,IF(E1393="Oui",0,IF($C1393="Non - avec lien de dépendance",MIN(1129,I1393,$D1393),MIN(1129,I1393)))))))</f>
        <v>Effectuez l’étape 1</v>
      </c>
      <c r="R1393" s="3" t="str">
        <f>IF(CRHPElig=" -  ","Effectuez l’étape 1",IF(CRHPElig="La baisse de revenus n'est pas admissible dans le cadre du PEREC",CRHPElig,IF(AND(INDEX(claimPeriodNo,MATCH('Étape 1) Taux'!$A$8,claimPeriods,0))&gt;17,INDEX(claimPeriodNo,MATCH('Étape 1) Taux'!$A$8,claimPeriods,0))&lt;20,revenueReduction&lt;0.1),0,IF(NOT(ISNUMBER(J1393)),0,IF(F1393="Oui",0,IF($C1393="Non - avec lien de dépendance",MIN(1129,J1393,$D1393),MIN(1129,J1393)))))))</f>
        <v>Effectuez l’étape 1</v>
      </c>
      <c r="S1393" s="3" t="str">
        <f>IF(CRHPElig=" -  ","Effectuez l’étape 1",IF(CRHPElig="La baisse de revenus n'est pas admissible dans le cadre du PEREC",CRHPElig,IF(AND(INDEX(claimPeriodNo,MATCH('Étape 1) Taux'!$A$8,claimPeriods,0))&gt;17,INDEX(claimPeriodNo,MATCH('Étape 1) Taux'!$A$8,claimPeriods,0))&lt;20,revenueReduction&lt;0.1),0,IF(NOT(ISNUMBER(K1393)),0,IF(G1393="Oui",0,IF($C1393="Non - avec lien de dépendance",MIN(1129,K1393,$D1393),MIN(1129,K1393)))))))</f>
        <v>Effectuez l’étape 1</v>
      </c>
      <c r="T1393" s="3" t="str">
        <f>IF(CRHPElig=" -  ","Effectuez l’étape 1",IF(CRHPElig="La baisse de revenus n'est pas admissible dans le cadre du PEREC",CRHPElig,IF(AND(INDEX(claimPeriodNo,MATCH('Étape 1) Taux'!$A$8,claimPeriods,0))&gt;17,INDEX(claimPeriodNo,MATCH('Étape 1) Taux'!$A$8,claimPeriods,0))&lt;20,revenueReduction&lt;0.1),0,IF(NOT(ISNUMBER(L1393)),0,IF(H1393="Oui",0,IF($C1393="Non - avec lien de dépendance",MIN(1129,L1393,$D1393),MIN(1129,L1393)))))))</f>
        <v>Effectuez l’étape 1</v>
      </c>
      <c r="U1393" s="3">
        <f t="shared" si="130"/>
        <v>0</v>
      </c>
      <c r="V1393" s="3">
        <f t="shared" si="131"/>
        <v>0</v>
      </c>
    </row>
    <row r="1394" spans="13:22" x14ac:dyDescent="0.3">
      <c r="M1394" s="52" t="str">
        <f t="shared" si="126"/>
        <v>Calculez d'abord la baisse moyenne de vos revenus sur 12 mois à l'étape 2)</v>
      </c>
      <c r="N1394" s="52" t="str">
        <f t="shared" si="127"/>
        <v>Calculez d'abord la baisse moyenne de vos revenus sur 12 mois à l'étape 2)</v>
      </c>
      <c r="O1394" s="52" t="str">
        <f t="shared" si="128"/>
        <v>Calculez d'abord la baisse moyenne de vos revenus sur 12 mois à l'étape 2)</v>
      </c>
      <c r="P1394" s="52" t="str">
        <f t="shared" si="129"/>
        <v>Calculez d'abord la baisse moyenne de vos revenus sur 12 mois à l'étape 2)</v>
      </c>
      <c r="Q1394" s="3" t="str">
        <f>IF(CRHPElig=" -  ","Effectuez l’étape 1",IF(CRHPElig="La baisse de revenus n'est pas admissible dans le cadre du PEREC",CRHPElig,IF(AND(INDEX(claimPeriodNo,MATCH('Étape 1) Taux'!$A$8,claimPeriods,0))&gt;17,INDEX(claimPeriodNo,MATCH('Étape 1) Taux'!$A$8,claimPeriods,0))&lt;20,revenueReduction&lt;0.1),0,IF(NOT(ISNUMBER(I1394)),0,IF(E1394="Oui",0,IF($C1394="Non - avec lien de dépendance",MIN(1129,I1394,$D1394),MIN(1129,I1394)))))))</f>
        <v>Effectuez l’étape 1</v>
      </c>
      <c r="R1394" s="3" t="str">
        <f>IF(CRHPElig=" -  ","Effectuez l’étape 1",IF(CRHPElig="La baisse de revenus n'est pas admissible dans le cadre du PEREC",CRHPElig,IF(AND(INDEX(claimPeriodNo,MATCH('Étape 1) Taux'!$A$8,claimPeriods,0))&gt;17,INDEX(claimPeriodNo,MATCH('Étape 1) Taux'!$A$8,claimPeriods,0))&lt;20,revenueReduction&lt;0.1),0,IF(NOT(ISNUMBER(J1394)),0,IF(F1394="Oui",0,IF($C1394="Non - avec lien de dépendance",MIN(1129,J1394,$D1394),MIN(1129,J1394)))))))</f>
        <v>Effectuez l’étape 1</v>
      </c>
      <c r="S1394" s="3" t="str">
        <f>IF(CRHPElig=" -  ","Effectuez l’étape 1",IF(CRHPElig="La baisse de revenus n'est pas admissible dans le cadre du PEREC",CRHPElig,IF(AND(INDEX(claimPeriodNo,MATCH('Étape 1) Taux'!$A$8,claimPeriods,0))&gt;17,INDEX(claimPeriodNo,MATCH('Étape 1) Taux'!$A$8,claimPeriods,0))&lt;20,revenueReduction&lt;0.1),0,IF(NOT(ISNUMBER(K1394)),0,IF(G1394="Oui",0,IF($C1394="Non - avec lien de dépendance",MIN(1129,K1394,$D1394),MIN(1129,K1394)))))))</f>
        <v>Effectuez l’étape 1</v>
      </c>
      <c r="T1394" s="3" t="str">
        <f>IF(CRHPElig=" -  ","Effectuez l’étape 1",IF(CRHPElig="La baisse de revenus n'est pas admissible dans le cadre du PEREC",CRHPElig,IF(AND(INDEX(claimPeriodNo,MATCH('Étape 1) Taux'!$A$8,claimPeriods,0))&gt;17,INDEX(claimPeriodNo,MATCH('Étape 1) Taux'!$A$8,claimPeriods,0))&lt;20,revenueReduction&lt;0.1),0,IF(NOT(ISNUMBER(L1394)),0,IF(H1394="Oui",0,IF($C1394="Non - avec lien de dépendance",MIN(1129,L1394,$D1394),MIN(1129,L1394)))))))</f>
        <v>Effectuez l’étape 1</v>
      </c>
      <c r="U1394" s="3">
        <f t="shared" si="130"/>
        <v>0</v>
      </c>
      <c r="V1394" s="3">
        <f t="shared" si="131"/>
        <v>0</v>
      </c>
    </row>
    <row r="1395" spans="13:22" x14ac:dyDescent="0.3">
      <c r="M1395" s="52" t="str">
        <f t="shared" si="126"/>
        <v>Calculez d'abord la baisse moyenne de vos revenus sur 12 mois à l'étape 2)</v>
      </c>
      <c r="N1395" s="52" t="str">
        <f t="shared" si="127"/>
        <v>Calculez d'abord la baisse moyenne de vos revenus sur 12 mois à l'étape 2)</v>
      </c>
      <c r="O1395" s="52" t="str">
        <f t="shared" si="128"/>
        <v>Calculez d'abord la baisse moyenne de vos revenus sur 12 mois à l'étape 2)</v>
      </c>
      <c r="P1395" s="52" t="str">
        <f t="shared" si="129"/>
        <v>Calculez d'abord la baisse moyenne de vos revenus sur 12 mois à l'étape 2)</v>
      </c>
      <c r="Q1395" s="3" t="str">
        <f>IF(CRHPElig=" -  ","Effectuez l’étape 1",IF(CRHPElig="La baisse de revenus n'est pas admissible dans le cadre du PEREC",CRHPElig,IF(AND(INDEX(claimPeriodNo,MATCH('Étape 1) Taux'!$A$8,claimPeriods,0))&gt;17,INDEX(claimPeriodNo,MATCH('Étape 1) Taux'!$A$8,claimPeriods,0))&lt;20,revenueReduction&lt;0.1),0,IF(NOT(ISNUMBER(I1395)),0,IF(E1395="Oui",0,IF($C1395="Non - avec lien de dépendance",MIN(1129,I1395,$D1395),MIN(1129,I1395)))))))</f>
        <v>Effectuez l’étape 1</v>
      </c>
      <c r="R1395" s="3" t="str">
        <f>IF(CRHPElig=" -  ","Effectuez l’étape 1",IF(CRHPElig="La baisse de revenus n'est pas admissible dans le cadre du PEREC",CRHPElig,IF(AND(INDEX(claimPeriodNo,MATCH('Étape 1) Taux'!$A$8,claimPeriods,0))&gt;17,INDEX(claimPeriodNo,MATCH('Étape 1) Taux'!$A$8,claimPeriods,0))&lt;20,revenueReduction&lt;0.1),0,IF(NOT(ISNUMBER(J1395)),0,IF(F1395="Oui",0,IF($C1395="Non - avec lien de dépendance",MIN(1129,J1395,$D1395),MIN(1129,J1395)))))))</f>
        <v>Effectuez l’étape 1</v>
      </c>
      <c r="S1395" s="3" t="str">
        <f>IF(CRHPElig=" -  ","Effectuez l’étape 1",IF(CRHPElig="La baisse de revenus n'est pas admissible dans le cadre du PEREC",CRHPElig,IF(AND(INDEX(claimPeriodNo,MATCH('Étape 1) Taux'!$A$8,claimPeriods,0))&gt;17,INDEX(claimPeriodNo,MATCH('Étape 1) Taux'!$A$8,claimPeriods,0))&lt;20,revenueReduction&lt;0.1),0,IF(NOT(ISNUMBER(K1395)),0,IF(G1395="Oui",0,IF($C1395="Non - avec lien de dépendance",MIN(1129,K1395,$D1395),MIN(1129,K1395)))))))</f>
        <v>Effectuez l’étape 1</v>
      </c>
      <c r="T1395" s="3" t="str">
        <f>IF(CRHPElig=" -  ","Effectuez l’étape 1",IF(CRHPElig="La baisse de revenus n'est pas admissible dans le cadre du PEREC",CRHPElig,IF(AND(INDEX(claimPeriodNo,MATCH('Étape 1) Taux'!$A$8,claimPeriods,0))&gt;17,INDEX(claimPeriodNo,MATCH('Étape 1) Taux'!$A$8,claimPeriods,0))&lt;20,revenueReduction&lt;0.1),0,IF(NOT(ISNUMBER(L1395)),0,IF(H1395="Oui",0,IF($C1395="Non - avec lien de dépendance",MIN(1129,L1395,$D1395),MIN(1129,L1395)))))))</f>
        <v>Effectuez l’étape 1</v>
      </c>
      <c r="U1395" s="3">
        <f t="shared" si="130"/>
        <v>0</v>
      </c>
      <c r="V1395" s="3">
        <f t="shared" si="131"/>
        <v>0</v>
      </c>
    </row>
    <row r="1396" spans="13:22" x14ac:dyDescent="0.3">
      <c r="M1396" s="52" t="str">
        <f t="shared" si="126"/>
        <v>Calculez d'abord la baisse moyenne de vos revenus sur 12 mois à l'étape 2)</v>
      </c>
      <c r="N1396" s="52" t="str">
        <f t="shared" si="127"/>
        <v>Calculez d'abord la baisse moyenne de vos revenus sur 12 mois à l'étape 2)</v>
      </c>
      <c r="O1396" s="52" t="str">
        <f t="shared" si="128"/>
        <v>Calculez d'abord la baisse moyenne de vos revenus sur 12 mois à l'étape 2)</v>
      </c>
      <c r="P1396" s="52" t="str">
        <f t="shared" si="129"/>
        <v>Calculez d'abord la baisse moyenne de vos revenus sur 12 mois à l'étape 2)</v>
      </c>
      <c r="Q1396" s="3" t="str">
        <f>IF(CRHPElig=" -  ","Effectuez l’étape 1",IF(CRHPElig="La baisse de revenus n'est pas admissible dans le cadre du PEREC",CRHPElig,IF(AND(INDEX(claimPeriodNo,MATCH('Étape 1) Taux'!$A$8,claimPeriods,0))&gt;17,INDEX(claimPeriodNo,MATCH('Étape 1) Taux'!$A$8,claimPeriods,0))&lt;20,revenueReduction&lt;0.1),0,IF(NOT(ISNUMBER(I1396)),0,IF(E1396="Oui",0,IF($C1396="Non - avec lien de dépendance",MIN(1129,I1396,$D1396),MIN(1129,I1396)))))))</f>
        <v>Effectuez l’étape 1</v>
      </c>
      <c r="R1396" s="3" t="str">
        <f>IF(CRHPElig=" -  ","Effectuez l’étape 1",IF(CRHPElig="La baisse de revenus n'est pas admissible dans le cadre du PEREC",CRHPElig,IF(AND(INDEX(claimPeriodNo,MATCH('Étape 1) Taux'!$A$8,claimPeriods,0))&gt;17,INDEX(claimPeriodNo,MATCH('Étape 1) Taux'!$A$8,claimPeriods,0))&lt;20,revenueReduction&lt;0.1),0,IF(NOT(ISNUMBER(J1396)),0,IF(F1396="Oui",0,IF($C1396="Non - avec lien de dépendance",MIN(1129,J1396,$D1396),MIN(1129,J1396)))))))</f>
        <v>Effectuez l’étape 1</v>
      </c>
      <c r="S1396" s="3" t="str">
        <f>IF(CRHPElig=" -  ","Effectuez l’étape 1",IF(CRHPElig="La baisse de revenus n'est pas admissible dans le cadre du PEREC",CRHPElig,IF(AND(INDEX(claimPeriodNo,MATCH('Étape 1) Taux'!$A$8,claimPeriods,0))&gt;17,INDEX(claimPeriodNo,MATCH('Étape 1) Taux'!$A$8,claimPeriods,0))&lt;20,revenueReduction&lt;0.1),0,IF(NOT(ISNUMBER(K1396)),0,IF(G1396="Oui",0,IF($C1396="Non - avec lien de dépendance",MIN(1129,K1396,$D1396),MIN(1129,K1396)))))))</f>
        <v>Effectuez l’étape 1</v>
      </c>
      <c r="T1396" s="3" t="str">
        <f>IF(CRHPElig=" -  ","Effectuez l’étape 1",IF(CRHPElig="La baisse de revenus n'est pas admissible dans le cadre du PEREC",CRHPElig,IF(AND(INDEX(claimPeriodNo,MATCH('Étape 1) Taux'!$A$8,claimPeriods,0))&gt;17,INDEX(claimPeriodNo,MATCH('Étape 1) Taux'!$A$8,claimPeriods,0))&lt;20,revenueReduction&lt;0.1),0,IF(NOT(ISNUMBER(L1396)),0,IF(H1396="Oui",0,IF($C1396="Non - avec lien de dépendance",MIN(1129,L1396,$D1396),MIN(1129,L1396)))))))</f>
        <v>Effectuez l’étape 1</v>
      </c>
      <c r="U1396" s="3">
        <f t="shared" si="130"/>
        <v>0</v>
      </c>
      <c r="V1396" s="3">
        <f t="shared" si="131"/>
        <v>0</v>
      </c>
    </row>
    <row r="1397" spans="13:22" x14ac:dyDescent="0.3">
      <c r="M1397" s="52" t="str">
        <f t="shared" si="126"/>
        <v>Calculez d'abord la baisse moyenne de vos revenus sur 12 mois à l'étape 2)</v>
      </c>
      <c r="N1397" s="52" t="str">
        <f t="shared" si="127"/>
        <v>Calculez d'abord la baisse moyenne de vos revenus sur 12 mois à l'étape 2)</v>
      </c>
      <c r="O1397" s="52" t="str">
        <f t="shared" si="128"/>
        <v>Calculez d'abord la baisse moyenne de vos revenus sur 12 mois à l'étape 2)</v>
      </c>
      <c r="P1397" s="52" t="str">
        <f t="shared" si="129"/>
        <v>Calculez d'abord la baisse moyenne de vos revenus sur 12 mois à l'étape 2)</v>
      </c>
      <c r="Q1397" s="3" t="str">
        <f>IF(CRHPElig=" -  ","Effectuez l’étape 1",IF(CRHPElig="La baisse de revenus n'est pas admissible dans le cadre du PEREC",CRHPElig,IF(AND(INDEX(claimPeriodNo,MATCH('Étape 1) Taux'!$A$8,claimPeriods,0))&gt;17,INDEX(claimPeriodNo,MATCH('Étape 1) Taux'!$A$8,claimPeriods,0))&lt;20,revenueReduction&lt;0.1),0,IF(NOT(ISNUMBER(I1397)),0,IF(E1397="Oui",0,IF($C1397="Non - avec lien de dépendance",MIN(1129,I1397,$D1397),MIN(1129,I1397)))))))</f>
        <v>Effectuez l’étape 1</v>
      </c>
      <c r="R1397" s="3" t="str">
        <f>IF(CRHPElig=" -  ","Effectuez l’étape 1",IF(CRHPElig="La baisse de revenus n'est pas admissible dans le cadre du PEREC",CRHPElig,IF(AND(INDEX(claimPeriodNo,MATCH('Étape 1) Taux'!$A$8,claimPeriods,0))&gt;17,INDEX(claimPeriodNo,MATCH('Étape 1) Taux'!$A$8,claimPeriods,0))&lt;20,revenueReduction&lt;0.1),0,IF(NOT(ISNUMBER(J1397)),0,IF(F1397="Oui",0,IF($C1397="Non - avec lien de dépendance",MIN(1129,J1397,$D1397),MIN(1129,J1397)))))))</f>
        <v>Effectuez l’étape 1</v>
      </c>
      <c r="S1397" s="3" t="str">
        <f>IF(CRHPElig=" -  ","Effectuez l’étape 1",IF(CRHPElig="La baisse de revenus n'est pas admissible dans le cadre du PEREC",CRHPElig,IF(AND(INDEX(claimPeriodNo,MATCH('Étape 1) Taux'!$A$8,claimPeriods,0))&gt;17,INDEX(claimPeriodNo,MATCH('Étape 1) Taux'!$A$8,claimPeriods,0))&lt;20,revenueReduction&lt;0.1),0,IF(NOT(ISNUMBER(K1397)),0,IF(G1397="Oui",0,IF($C1397="Non - avec lien de dépendance",MIN(1129,K1397,$D1397),MIN(1129,K1397)))))))</f>
        <v>Effectuez l’étape 1</v>
      </c>
      <c r="T1397" s="3" t="str">
        <f>IF(CRHPElig=" -  ","Effectuez l’étape 1",IF(CRHPElig="La baisse de revenus n'est pas admissible dans le cadre du PEREC",CRHPElig,IF(AND(INDEX(claimPeriodNo,MATCH('Étape 1) Taux'!$A$8,claimPeriods,0))&gt;17,INDEX(claimPeriodNo,MATCH('Étape 1) Taux'!$A$8,claimPeriods,0))&lt;20,revenueReduction&lt;0.1),0,IF(NOT(ISNUMBER(L1397)),0,IF(H1397="Oui",0,IF($C1397="Non - avec lien de dépendance",MIN(1129,L1397,$D1397),MIN(1129,L1397)))))))</f>
        <v>Effectuez l’étape 1</v>
      </c>
      <c r="U1397" s="3">
        <f t="shared" si="130"/>
        <v>0</v>
      </c>
      <c r="V1397" s="3">
        <f t="shared" si="131"/>
        <v>0</v>
      </c>
    </row>
    <row r="1398" spans="13:22" x14ac:dyDescent="0.3">
      <c r="M1398" s="52" t="str">
        <f t="shared" si="126"/>
        <v>Calculez d'abord la baisse moyenne de vos revenus sur 12 mois à l'étape 2)</v>
      </c>
      <c r="N1398" s="52" t="str">
        <f t="shared" si="127"/>
        <v>Calculez d'abord la baisse moyenne de vos revenus sur 12 mois à l'étape 2)</v>
      </c>
      <c r="O1398" s="52" t="str">
        <f t="shared" si="128"/>
        <v>Calculez d'abord la baisse moyenne de vos revenus sur 12 mois à l'étape 2)</v>
      </c>
      <c r="P1398" s="52" t="str">
        <f t="shared" si="129"/>
        <v>Calculez d'abord la baisse moyenne de vos revenus sur 12 mois à l'étape 2)</v>
      </c>
      <c r="Q1398" s="3" t="str">
        <f>IF(CRHPElig=" -  ","Effectuez l’étape 1",IF(CRHPElig="La baisse de revenus n'est pas admissible dans le cadre du PEREC",CRHPElig,IF(AND(INDEX(claimPeriodNo,MATCH('Étape 1) Taux'!$A$8,claimPeriods,0))&gt;17,INDEX(claimPeriodNo,MATCH('Étape 1) Taux'!$A$8,claimPeriods,0))&lt;20,revenueReduction&lt;0.1),0,IF(NOT(ISNUMBER(I1398)),0,IF(E1398="Oui",0,IF($C1398="Non - avec lien de dépendance",MIN(1129,I1398,$D1398),MIN(1129,I1398)))))))</f>
        <v>Effectuez l’étape 1</v>
      </c>
      <c r="R1398" s="3" t="str">
        <f>IF(CRHPElig=" -  ","Effectuez l’étape 1",IF(CRHPElig="La baisse de revenus n'est pas admissible dans le cadre du PEREC",CRHPElig,IF(AND(INDEX(claimPeriodNo,MATCH('Étape 1) Taux'!$A$8,claimPeriods,0))&gt;17,INDEX(claimPeriodNo,MATCH('Étape 1) Taux'!$A$8,claimPeriods,0))&lt;20,revenueReduction&lt;0.1),0,IF(NOT(ISNUMBER(J1398)),0,IF(F1398="Oui",0,IF($C1398="Non - avec lien de dépendance",MIN(1129,J1398,$D1398),MIN(1129,J1398)))))))</f>
        <v>Effectuez l’étape 1</v>
      </c>
      <c r="S1398" s="3" t="str">
        <f>IF(CRHPElig=" -  ","Effectuez l’étape 1",IF(CRHPElig="La baisse de revenus n'est pas admissible dans le cadre du PEREC",CRHPElig,IF(AND(INDEX(claimPeriodNo,MATCH('Étape 1) Taux'!$A$8,claimPeriods,0))&gt;17,INDEX(claimPeriodNo,MATCH('Étape 1) Taux'!$A$8,claimPeriods,0))&lt;20,revenueReduction&lt;0.1),0,IF(NOT(ISNUMBER(K1398)),0,IF(G1398="Oui",0,IF($C1398="Non - avec lien de dépendance",MIN(1129,K1398,$D1398),MIN(1129,K1398)))))))</f>
        <v>Effectuez l’étape 1</v>
      </c>
      <c r="T1398" s="3" t="str">
        <f>IF(CRHPElig=" -  ","Effectuez l’étape 1",IF(CRHPElig="La baisse de revenus n'est pas admissible dans le cadre du PEREC",CRHPElig,IF(AND(INDEX(claimPeriodNo,MATCH('Étape 1) Taux'!$A$8,claimPeriods,0))&gt;17,INDEX(claimPeriodNo,MATCH('Étape 1) Taux'!$A$8,claimPeriods,0))&lt;20,revenueReduction&lt;0.1),0,IF(NOT(ISNUMBER(L1398)),0,IF(H1398="Oui",0,IF($C1398="Non - avec lien de dépendance",MIN(1129,L1398,$D1398),MIN(1129,L1398)))))))</f>
        <v>Effectuez l’étape 1</v>
      </c>
      <c r="U1398" s="3">
        <f t="shared" si="130"/>
        <v>0</v>
      </c>
      <c r="V1398" s="3">
        <f t="shared" si="131"/>
        <v>0</v>
      </c>
    </row>
    <row r="1399" spans="13:22" x14ac:dyDescent="0.3">
      <c r="M1399" s="52" t="str">
        <f t="shared" si="126"/>
        <v>Calculez d'abord la baisse moyenne de vos revenus sur 12 mois à l'étape 2)</v>
      </c>
      <c r="N1399" s="52" t="str">
        <f t="shared" si="127"/>
        <v>Calculez d'abord la baisse moyenne de vos revenus sur 12 mois à l'étape 2)</v>
      </c>
      <c r="O1399" s="52" t="str">
        <f t="shared" si="128"/>
        <v>Calculez d'abord la baisse moyenne de vos revenus sur 12 mois à l'étape 2)</v>
      </c>
      <c r="P1399" s="52" t="str">
        <f t="shared" si="129"/>
        <v>Calculez d'abord la baisse moyenne de vos revenus sur 12 mois à l'étape 2)</v>
      </c>
      <c r="Q1399" s="3" t="str">
        <f>IF(CRHPElig=" -  ","Effectuez l’étape 1",IF(CRHPElig="La baisse de revenus n'est pas admissible dans le cadre du PEREC",CRHPElig,IF(AND(INDEX(claimPeriodNo,MATCH('Étape 1) Taux'!$A$8,claimPeriods,0))&gt;17,INDEX(claimPeriodNo,MATCH('Étape 1) Taux'!$A$8,claimPeriods,0))&lt;20,revenueReduction&lt;0.1),0,IF(NOT(ISNUMBER(I1399)),0,IF(E1399="Oui",0,IF($C1399="Non - avec lien de dépendance",MIN(1129,I1399,$D1399),MIN(1129,I1399)))))))</f>
        <v>Effectuez l’étape 1</v>
      </c>
      <c r="R1399" s="3" t="str">
        <f>IF(CRHPElig=" -  ","Effectuez l’étape 1",IF(CRHPElig="La baisse de revenus n'est pas admissible dans le cadre du PEREC",CRHPElig,IF(AND(INDEX(claimPeriodNo,MATCH('Étape 1) Taux'!$A$8,claimPeriods,0))&gt;17,INDEX(claimPeriodNo,MATCH('Étape 1) Taux'!$A$8,claimPeriods,0))&lt;20,revenueReduction&lt;0.1),0,IF(NOT(ISNUMBER(J1399)),0,IF(F1399="Oui",0,IF($C1399="Non - avec lien de dépendance",MIN(1129,J1399,$D1399),MIN(1129,J1399)))))))</f>
        <v>Effectuez l’étape 1</v>
      </c>
      <c r="S1399" s="3" t="str">
        <f>IF(CRHPElig=" -  ","Effectuez l’étape 1",IF(CRHPElig="La baisse de revenus n'est pas admissible dans le cadre du PEREC",CRHPElig,IF(AND(INDEX(claimPeriodNo,MATCH('Étape 1) Taux'!$A$8,claimPeriods,0))&gt;17,INDEX(claimPeriodNo,MATCH('Étape 1) Taux'!$A$8,claimPeriods,0))&lt;20,revenueReduction&lt;0.1),0,IF(NOT(ISNUMBER(K1399)),0,IF(G1399="Oui",0,IF($C1399="Non - avec lien de dépendance",MIN(1129,K1399,$D1399),MIN(1129,K1399)))))))</f>
        <v>Effectuez l’étape 1</v>
      </c>
      <c r="T1399" s="3" t="str">
        <f>IF(CRHPElig=" -  ","Effectuez l’étape 1",IF(CRHPElig="La baisse de revenus n'est pas admissible dans le cadre du PEREC",CRHPElig,IF(AND(INDEX(claimPeriodNo,MATCH('Étape 1) Taux'!$A$8,claimPeriods,0))&gt;17,INDEX(claimPeriodNo,MATCH('Étape 1) Taux'!$A$8,claimPeriods,0))&lt;20,revenueReduction&lt;0.1),0,IF(NOT(ISNUMBER(L1399)),0,IF(H1399="Oui",0,IF($C1399="Non - avec lien de dépendance",MIN(1129,L1399,$D1399),MIN(1129,L1399)))))))</f>
        <v>Effectuez l’étape 1</v>
      </c>
      <c r="U1399" s="3">
        <f t="shared" si="130"/>
        <v>0</v>
      </c>
      <c r="V1399" s="3">
        <f t="shared" si="131"/>
        <v>0</v>
      </c>
    </row>
    <row r="1400" spans="13:22" x14ac:dyDescent="0.3">
      <c r="M1400" s="52" t="str">
        <f t="shared" si="126"/>
        <v>Calculez d'abord la baisse moyenne de vos revenus sur 12 mois à l'étape 2)</v>
      </c>
      <c r="N1400" s="52" t="str">
        <f t="shared" si="127"/>
        <v>Calculez d'abord la baisse moyenne de vos revenus sur 12 mois à l'étape 2)</v>
      </c>
      <c r="O1400" s="52" t="str">
        <f t="shared" si="128"/>
        <v>Calculez d'abord la baisse moyenne de vos revenus sur 12 mois à l'étape 2)</v>
      </c>
      <c r="P1400" s="52" t="str">
        <f t="shared" si="129"/>
        <v>Calculez d'abord la baisse moyenne de vos revenus sur 12 mois à l'étape 2)</v>
      </c>
      <c r="Q1400" s="3" t="str">
        <f>IF(CRHPElig=" -  ","Effectuez l’étape 1",IF(CRHPElig="La baisse de revenus n'est pas admissible dans le cadre du PEREC",CRHPElig,IF(AND(INDEX(claimPeriodNo,MATCH('Étape 1) Taux'!$A$8,claimPeriods,0))&gt;17,INDEX(claimPeriodNo,MATCH('Étape 1) Taux'!$A$8,claimPeriods,0))&lt;20,revenueReduction&lt;0.1),0,IF(NOT(ISNUMBER(I1400)),0,IF(E1400="Oui",0,IF($C1400="Non - avec lien de dépendance",MIN(1129,I1400,$D1400),MIN(1129,I1400)))))))</f>
        <v>Effectuez l’étape 1</v>
      </c>
      <c r="R1400" s="3" t="str">
        <f>IF(CRHPElig=" -  ","Effectuez l’étape 1",IF(CRHPElig="La baisse de revenus n'est pas admissible dans le cadre du PEREC",CRHPElig,IF(AND(INDEX(claimPeriodNo,MATCH('Étape 1) Taux'!$A$8,claimPeriods,0))&gt;17,INDEX(claimPeriodNo,MATCH('Étape 1) Taux'!$A$8,claimPeriods,0))&lt;20,revenueReduction&lt;0.1),0,IF(NOT(ISNUMBER(J1400)),0,IF(F1400="Oui",0,IF($C1400="Non - avec lien de dépendance",MIN(1129,J1400,$D1400),MIN(1129,J1400)))))))</f>
        <v>Effectuez l’étape 1</v>
      </c>
      <c r="S1400" s="3" t="str">
        <f>IF(CRHPElig=" -  ","Effectuez l’étape 1",IF(CRHPElig="La baisse de revenus n'est pas admissible dans le cadre du PEREC",CRHPElig,IF(AND(INDEX(claimPeriodNo,MATCH('Étape 1) Taux'!$A$8,claimPeriods,0))&gt;17,INDEX(claimPeriodNo,MATCH('Étape 1) Taux'!$A$8,claimPeriods,0))&lt;20,revenueReduction&lt;0.1),0,IF(NOT(ISNUMBER(K1400)),0,IF(G1400="Oui",0,IF($C1400="Non - avec lien de dépendance",MIN(1129,K1400,$D1400),MIN(1129,K1400)))))))</f>
        <v>Effectuez l’étape 1</v>
      </c>
      <c r="T1400" s="3" t="str">
        <f>IF(CRHPElig=" -  ","Effectuez l’étape 1",IF(CRHPElig="La baisse de revenus n'est pas admissible dans le cadre du PEREC",CRHPElig,IF(AND(INDEX(claimPeriodNo,MATCH('Étape 1) Taux'!$A$8,claimPeriods,0))&gt;17,INDEX(claimPeriodNo,MATCH('Étape 1) Taux'!$A$8,claimPeriods,0))&lt;20,revenueReduction&lt;0.1),0,IF(NOT(ISNUMBER(L1400)),0,IF(H1400="Oui",0,IF($C1400="Non - avec lien de dépendance",MIN(1129,L1400,$D1400),MIN(1129,L1400)))))))</f>
        <v>Effectuez l’étape 1</v>
      </c>
      <c r="U1400" s="3">
        <f t="shared" si="130"/>
        <v>0</v>
      </c>
      <c r="V1400" s="3">
        <f t="shared" si="131"/>
        <v>0</v>
      </c>
    </row>
    <row r="1401" spans="13:22" x14ac:dyDescent="0.3">
      <c r="M1401" s="52" t="str">
        <f t="shared" si="126"/>
        <v>Calculez d'abord la baisse moyenne de vos revenus sur 12 mois à l'étape 2)</v>
      </c>
      <c r="N1401" s="52" t="str">
        <f t="shared" si="127"/>
        <v>Calculez d'abord la baisse moyenne de vos revenus sur 12 mois à l'étape 2)</v>
      </c>
      <c r="O1401" s="52" t="str">
        <f t="shared" si="128"/>
        <v>Calculez d'abord la baisse moyenne de vos revenus sur 12 mois à l'étape 2)</v>
      </c>
      <c r="P1401" s="52" t="str">
        <f t="shared" si="129"/>
        <v>Calculez d'abord la baisse moyenne de vos revenus sur 12 mois à l'étape 2)</v>
      </c>
      <c r="Q1401" s="3" t="str">
        <f>IF(CRHPElig=" -  ","Effectuez l’étape 1",IF(CRHPElig="La baisse de revenus n'est pas admissible dans le cadre du PEREC",CRHPElig,IF(AND(INDEX(claimPeriodNo,MATCH('Étape 1) Taux'!$A$8,claimPeriods,0))&gt;17,INDEX(claimPeriodNo,MATCH('Étape 1) Taux'!$A$8,claimPeriods,0))&lt;20,revenueReduction&lt;0.1),0,IF(NOT(ISNUMBER(I1401)),0,IF(E1401="Oui",0,IF($C1401="Non - avec lien de dépendance",MIN(1129,I1401,$D1401),MIN(1129,I1401)))))))</f>
        <v>Effectuez l’étape 1</v>
      </c>
      <c r="R1401" s="3" t="str">
        <f>IF(CRHPElig=" -  ","Effectuez l’étape 1",IF(CRHPElig="La baisse de revenus n'est pas admissible dans le cadre du PEREC",CRHPElig,IF(AND(INDEX(claimPeriodNo,MATCH('Étape 1) Taux'!$A$8,claimPeriods,0))&gt;17,INDEX(claimPeriodNo,MATCH('Étape 1) Taux'!$A$8,claimPeriods,0))&lt;20,revenueReduction&lt;0.1),0,IF(NOT(ISNUMBER(J1401)),0,IF(F1401="Oui",0,IF($C1401="Non - avec lien de dépendance",MIN(1129,J1401,$D1401),MIN(1129,J1401)))))))</f>
        <v>Effectuez l’étape 1</v>
      </c>
      <c r="S1401" s="3" t="str">
        <f>IF(CRHPElig=" -  ","Effectuez l’étape 1",IF(CRHPElig="La baisse de revenus n'est pas admissible dans le cadre du PEREC",CRHPElig,IF(AND(INDEX(claimPeriodNo,MATCH('Étape 1) Taux'!$A$8,claimPeriods,0))&gt;17,INDEX(claimPeriodNo,MATCH('Étape 1) Taux'!$A$8,claimPeriods,0))&lt;20,revenueReduction&lt;0.1),0,IF(NOT(ISNUMBER(K1401)),0,IF(G1401="Oui",0,IF($C1401="Non - avec lien de dépendance",MIN(1129,K1401,$D1401),MIN(1129,K1401)))))))</f>
        <v>Effectuez l’étape 1</v>
      </c>
      <c r="T1401" s="3" t="str">
        <f>IF(CRHPElig=" -  ","Effectuez l’étape 1",IF(CRHPElig="La baisse de revenus n'est pas admissible dans le cadre du PEREC",CRHPElig,IF(AND(INDEX(claimPeriodNo,MATCH('Étape 1) Taux'!$A$8,claimPeriods,0))&gt;17,INDEX(claimPeriodNo,MATCH('Étape 1) Taux'!$A$8,claimPeriods,0))&lt;20,revenueReduction&lt;0.1),0,IF(NOT(ISNUMBER(L1401)),0,IF(H1401="Oui",0,IF($C1401="Non - avec lien de dépendance",MIN(1129,L1401,$D1401),MIN(1129,L1401)))))))</f>
        <v>Effectuez l’étape 1</v>
      </c>
      <c r="U1401" s="3">
        <f t="shared" si="130"/>
        <v>0</v>
      </c>
      <c r="V1401" s="3">
        <f t="shared" si="131"/>
        <v>0</v>
      </c>
    </row>
    <row r="1402" spans="13:22" x14ac:dyDescent="0.3">
      <c r="M1402" s="52" t="str">
        <f t="shared" si="126"/>
        <v>Calculez d'abord la baisse moyenne de vos revenus sur 12 mois à l'étape 2)</v>
      </c>
      <c r="N1402" s="52" t="str">
        <f t="shared" si="127"/>
        <v>Calculez d'abord la baisse moyenne de vos revenus sur 12 mois à l'étape 2)</v>
      </c>
      <c r="O1402" s="52" t="str">
        <f t="shared" si="128"/>
        <v>Calculez d'abord la baisse moyenne de vos revenus sur 12 mois à l'étape 2)</v>
      </c>
      <c r="P1402" s="52" t="str">
        <f t="shared" si="129"/>
        <v>Calculez d'abord la baisse moyenne de vos revenus sur 12 mois à l'étape 2)</v>
      </c>
      <c r="Q1402" s="3" t="str">
        <f>IF(CRHPElig=" -  ","Effectuez l’étape 1",IF(CRHPElig="La baisse de revenus n'est pas admissible dans le cadre du PEREC",CRHPElig,IF(AND(INDEX(claimPeriodNo,MATCH('Étape 1) Taux'!$A$8,claimPeriods,0))&gt;17,INDEX(claimPeriodNo,MATCH('Étape 1) Taux'!$A$8,claimPeriods,0))&lt;20,revenueReduction&lt;0.1),0,IF(NOT(ISNUMBER(I1402)),0,IF(E1402="Oui",0,IF($C1402="Non - avec lien de dépendance",MIN(1129,I1402,$D1402),MIN(1129,I1402)))))))</f>
        <v>Effectuez l’étape 1</v>
      </c>
      <c r="R1402" s="3" t="str">
        <f>IF(CRHPElig=" -  ","Effectuez l’étape 1",IF(CRHPElig="La baisse de revenus n'est pas admissible dans le cadre du PEREC",CRHPElig,IF(AND(INDEX(claimPeriodNo,MATCH('Étape 1) Taux'!$A$8,claimPeriods,0))&gt;17,INDEX(claimPeriodNo,MATCH('Étape 1) Taux'!$A$8,claimPeriods,0))&lt;20,revenueReduction&lt;0.1),0,IF(NOT(ISNUMBER(J1402)),0,IF(F1402="Oui",0,IF($C1402="Non - avec lien de dépendance",MIN(1129,J1402,$D1402),MIN(1129,J1402)))))))</f>
        <v>Effectuez l’étape 1</v>
      </c>
      <c r="S1402" s="3" t="str">
        <f>IF(CRHPElig=" -  ","Effectuez l’étape 1",IF(CRHPElig="La baisse de revenus n'est pas admissible dans le cadre du PEREC",CRHPElig,IF(AND(INDEX(claimPeriodNo,MATCH('Étape 1) Taux'!$A$8,claimPeriods,0))&gt;17,INDEX(claimPeriodNo,MATCH('Étape 1) Taux'!$A$8,claimPeriods,0))&lt;20,revenueReduction&lt;0.1),0,IF(NOT(ISNUMBER(K1402)),0,IF(G1402="Oui",0,IF($C1402="Non - avec lien de dépendance",MIN(1129,K1402,$D1402),MIN(1129,K1402)))))))</f>
        <v>Effectuez l’étape 1</v>
      </c>
      <c r="T1402" s="3" t="str">
        <f>IF(CRHPElig=" -  ","Effectuez l’étape 1",IF(CRHPElig="La baisse de revenus n'est pas admissible dans le cadre du PEREC",CRHPElig,IF(AND(INDEX(claimPeriodNo,MATCH('Étape 1) Taux'!$A$8,claimPeriods,0))&gt;17,INDEX(claimPeriodNo,MATCH('Étape 1) Taux'!$A$8,claimPeriods,0))&lt;20,revenueReduction&lt;0.1),0,IF(NOT(ISNUMBER(L1402)),0,IF(H1402="Oui",0,IF($C1402="Non - avec lien de dépendance",MIN(1129,L1402,$D1402),MIN(1129,L1402)))))))</f>
        <v>Effectuez l’étape 1</v>
      </c>
      <c r="U1402" s="3">
        <f t="shared" si="130"/>
        <v>0</v>
      </c>
      <c r="V1402" s="3">
        <f t="shared" si="131"/>
        <v>0</v>
      </c>
    </row>
    <row r="1403" spans="13:22" x14ac:dyDescent="0.3">
      <c r="M1403" s="52" t="str">
        <f t="shared" si="126"/>
        <v>Calculez d'abord la baisse moyenne de vos revenus sur 12 mois à l'étape 2)</v>
      </c>
      <c r="N1403" s="52" t="str">
        <f t="shared" si="127"/>
        <v>Calculez d'abord la baisse moyenne de vos revenus sur 12 mois à l'étape 2)</v>
      </c>
      <c r="O1403" s="52" t="str">
        <f t="shared" si="128"/>
        <v>Calculez d'abord la baisse moyenne de vos revenus sur 12 mois à l'étape 2)</v>
      </c>
      <c r="P1403" s="52" t="str">
        <f t="shared" si="129"/>
        <v>Calculez d'abord la baisse moyenne de vos revenus sur 12 mois à l'étape 2)</v>
      </c>
      <c r="Q1403" s="3" t="str">
        <f>IF(CRHPElig=" -  ","Effectuez l’étape 1",IF(CRHPElig="La baisse de revenus n'est pas admissible dans le cadre du PEREC",CRHPElig,IF(AND(INDEX(claimPeriodNo,MATCH('Étape 1) Taux'!$A$8,claimPeriods,0))&gt;17,INDEX(claimPeriodNo,MATCH('Étape 1) Taux'!$A$8,claimPeriods,0))&lt;20,revenueReduction&lt;0.1),0,IF(NOT(ISNUMBER(I1403)),0,IF(E1403="Oui",0,IF($C1403="Non - avec lien de dépendance",MIN(1129,I1403,$D1403),MIN(1129,I1403)))))))</f>
        <v>Effectuez l’étape 1</v>
      </c>
      <c r="R1403" s="3" t="str">
        <f>IF(CRHPElig=" -  ","Effectuez l’étape 1",IF(CRHPElig="La baisse de revenus n'est pas admissible dans le cadre du PEREC",CRHPElig,IF(AND(INDEX(claimPeriodNo,MATCH('Étape 1) Taux'!$A$8,claimPeriods,0))&gt;17,INDEX(claimPeriodNo,MATCH('Étape 1) Taux'!$A$8,claimPeriods,0))&lt;20,revenueReduction&lt;0.1),0,IF(NOT(ISNUMBER(J1403)),0,IF(F1403="Oui",0,IF($C1403="Non - avec lien de dépendance",MIN(1129,J1403,$D1403),MIN(1129,J1403)))))))</f>
        <v>Effectuez l’étape 1</v>
      </c>
      <c r="S1403" s="3" t="str">
        <f>IF(CRHPElig=" -  ","Effectuez l’étape 1",IF(CRHPElig="La baisse de revenus n'est pas admissible dans le cadre du PEREC",CRHPElig,IF(AND(INDEX(claimPeriodNo,MATCH('Étape 1) Taux'!$A$8,claimPeriods,0))&gt;17,INDEX(claimPeriodNo,MATCH('Étape 1) Taux'!$A$8,claimPeriods,0))&lt;20,revenueReduction&lt;0.1),0,IF(NOT(ISNUMBER(K1403)),0,IF(G1403="Oui",0,IF($C1403="Non - avec lien de dépendance",MIN(1129,K1403,$D1403),MIN(1129,K1403)))))))</f>
        <v>Effectuez l’étape 1</v>
      </c>
      <c r="T1403" s="3" t="str">
        <f>IF(CRHPElig=" -  ","Effectuez l’étape 1",IF(CRHPElig="La baisse de revenus n'est pas admissible dans le cadre du PEREC",CRHPElig,IF(AND(INDEX(claimPeriodNo,MATCH('Étape 1) Taux'!$A$8,claimPeriods,0))&gt;17,INDEX(claimPeriodNo,MATCH('Étape 1) Taux'!$A$8,claimPeriods,0))&lt;20,revenueReduction&lt;0.1),0,IF(NOT(ISNUMBER(L1403)),0,IF(H1403="Oui",0,IF($C1403="Non - avec lien de dépendance",MIN(1129,L1403,$D1403),MIN(1129,L1403)))))))</f>
        <v>Effectuez l’étape 1</v>
      </c>
      <c r="U1403" s="3">
        <f t="shared" si="130"/>
        <v>0</v>
      </c>
      <c r="V1403" s="3">
        <f t="shared" si="131"/>
        <v>0</v>
      </c>
    </row>
    <row r="1404" spans="13:22" x14ac:dyDescent="0.3">
      <c r="M1404" s="52" t="str">
        <f t="shared" si="126"/>
        <v>Calculez d'abord la baisse moyenne de vos revenus sur 12 mois à l'étape 2)</v>
      </c>
      <c r="N1404" s="52" t="str">
        <f t="shared" si="127"/>
        <v>Calculez d'abord la baisse moyenne de vos revenus sur 12 mois à l'étape 2)</v>
      </c>
      <c r="O1404" s="52" t="str">
        <f t="shared" si="128"/>
        <v>Calculez d'abord la baisse moyenne de vos revenus sur 12 mois à l'étape 2)</v>
      </c>
      <c r="P1404" s="52" t="str">
        <f t="shared" si="129"/>
        <v>Calculez d'abord la baisse moyenne de vos revenus sur 12 mois à l'étape 2)</v>
      </c>
      <c r="Q1404" s="3" t="str">
        <f>IF(CRHPElig=" -  ","Effectuez l’étape 1",IF(CRHPElig="La baisse de revenus n'est pas admissible dans le cadre du PEREC",CRHPElig,IF(AND(INDEX(claimPeriodNo,MATCH('Étape 1) Taux'!$A$8,claimPeriods,0))&gt;17,INDEX(claimPeriodNo,MATCH('Étape 1) Taux'!$A$8,claimPeriods,0))&lt;20,revenueReduction&lt;0.1),0,IF(NOT(ISNUMBER(I1404)),0,IF(E1404="Oui",0,IF($C1404="Non - avec lien de dépendance",MIN(1129,I1404,$D1404),MIN(1129,I1404)))))))</f>
        <v>Effectuez l’étape 1</v>
      </c>
      <c r="R1404" s="3" t="str">
        <f>IF(CRHPElig=" -  ","Effectuez l’étape 1",IF(CRHPElig="La baisse de revenus n'est pas admissible dans le cadre du PEREC",CRHPElig,IF(AND(INDEX(claimPeriodNo,MATCH('Étape 1) Taux'!$A$8,claimPeriods,0))&gt;17,INDEX(claimPeriodNo,MATCH('Étape 1) Taux'!$A$8,claimPeriods,0))&lt;20,revenueReduction&lt;0.1),0,IF(NOT(ISNUMBER(J1404)),0,IF(F1404="Oui",0,IF($C1404="Non - avec lien de dépendance",MIN(1129,J1404,$D1404),MIN(1129,J1404)))))))</f>
        <v>Effectuez l’étape 1</v>
      </c>
      <c r="S1404" s="3" t="str">
        <f>IF(CRHPElig=" -  ","Effectuez l’étape 1",IF(CRHPElig="La baisse de revenus n'est pas admissible dans le cadre du PEREC",CRHPElig,IF(AND(INDEX(claimPeriodNo,MATCH('Étape 1) Taux'!$A$8,claimPeriods,0))&gt;17,INDEX(claimPeriodNo,MATCH('Étape 1) Taux'!$A$8,claimPeriods,0))&lt;20,revenueReduction&lt;0.1),0,IF(NOT(ISNUMBER(K1404)),0,IF(G1404="Oui",0,IF($C1404="Non - avec lien de dépendance",MIN(1129,K1404,$D1404),MIN(1129,K1404)))))))</f>
        <v>Effectuez l’étape 1</v>
      </c>
      <c r="T1404" s="3" t="str">
        <f>IF(CRHPElig=" -  ","Effectuez l’étape 1",IF(CRHPElig="La baisse de revenus n'est pas admissible dans le cadre du PEREC",CRHPElig,IF(AND(INDEX(claimPeriodNo,MATCH('Étape 1) Taux'!$A$8,claimPeriods,0))&gt;17,INDEX(claimPeriodNo,MATCH('Étape 1) Taux'!$A$8,claimPeriods,0))&lt;20,revenueReduction&lt;0.1),0,IF(NOT(ISNUMBER(L1404)),0,IF(H1404="Oui",0,IF($C1404="Non - avec lien de dépendance",MIN(1129,L1404,$D1404),MIN(1129,L1404)))))))</f>
        <v>Effectuez l’étape 1</v>
      </c>
      <c r="U1404" s="3">
        <f t="shared" si="130"/>
        <v>0</v>
      </c>
      <c r="V1404" s="3">
        <f t="shared" si="131"/>
        <v>0</v>
      </c>
    </row>
    <row r="1405" spans="13:22" x14ac:dyDescent="0.3">
      <c r="M1405" s="52" t="str">
        <f t="shared" si="126"/>
        <v>Calculez d'abord la baisse moyenne de vos revenus sur 12 mois à l'étape 2)</v>
      </c>
      <c r="N1405" s="52" t="str">
        <f t="shared" si="127"/>
        <v>Calculez d'abord la baisse moyenne de vos revenus sur 12 mois à l'étape 2)</v>
      </c>
      <c r="O1405" s="52" t="str">
        <f t="shared" si="128"/>
        <v>Calculez d'abord la baisse moyenne de vos revenus sur 12 mois à l'étape 2)</v>
      </c>
      <c r="P1405" s="52" t="str">
        <f t="shared" si="129"/>
        <v>Calculez d'abord la baisse moyenne de vos revenus sur 12 mois à l'étape 2)</v>
      </c>
      <c r="Q1405" s="3" t="str">
        <f>IF(CRHPElig=" -  ","Effectuez l’étape 1",IF(CRHPElig="La baisse de revenus n'est pas admissible dans le cadre du PEREC",CRHPElig,IF(AND(INDEX(claimPeriodNo,MATCH('Étape 1) Taux'!$A$8,claimPeriods,0))&gt;17,INDEX(claimPeriodNo,MATCH('Étape 1) Taux'!$A$8,claimPeriods,0))&lt;20,revenueReduction&lt;0.1),0,IF(NOT(ISNUMBER(I1405)),0,IF(E1405="Oui",0,IF($C1405="Non - avec lien de dépendance",MIN(1129,I1405,$D1405),MIN(1129,I1405)))))))</f>
        <v>Effectuez l’étape 1</v>
      </c>
      <c r="R1405" s="3" t="str">
        <f>IF(CRHPElig=" -  ","Effectuez l’étape 1",IF(CRHPElig="La baisse de revenus n'est pas admissible dans le cadre du PEREC",CRHPElig,IF(AND(INDEX(claimPeriodNo,MATCH('Étape 1) Taux'!$A$8,claimPeriods,0))&gt;17,INDEX(claimPeriodNo,MATCH('Étape 1) Taux'!$A$8,claimPeriods,0))&lt;20,revenueReduction&lt;0.1),0,IF(NOT(ISNUMBER(J1405)),0,IF(F1405="Oui",0,IF($C1405="Non - avec lien de dépendance",MIN(1129,J1405,$D1405),MIN(1129,J1405)))))))</f>
        <v>Effectuez l’étape 1</v>
      </c>
      <c r="S1405" s="3" t="str">
        <f>IF(CRHPElig=" -  ","Effectuez l’étape 1",IF(CRHPElig="La baisse de revenus n'est pas admissible dans le cadre du PEREC",CRHPElig,IF(AND(INDEX(claimPeriodNo,MATCH('Étape 1) Taux'!$A$8,claimPeriods,0))&gt;17,INDEX(claimPeriodNo,MATCH('Étape 1) Taux'!$A$8,claimPeriods,0))&lt;20,revenueReduction&lt;0.1),0,IF(NOT(ISNUMBER(K1405)),0,IF(G1405="Oui",0,IF($C1405="Non - avec lien de dépendance",MIN(1129,K1405,$D1405),MIN(1129,K1405)))))))</f>
        <v>Effectuez l’étape 1</v>
      </c>
      <c r="T1405" s="3" t="str">
        <f>IF(CRHPElig=" -  ","Effectuez l’étape 1",IF(CRHPElig="La baisse de revenus n'est pas admissible dans le cadre du PEREC",CRHPElig,IF(AND(INDEX(claimPeriodNo,MATCH('Étape 1) Taux'!$A$8,claimPeriods,0))&gt;17,INDEX(claimPeriodNo,MATCH('Étape 1) Taux'!$A$8,claimPeriods,0))&lt;20,revenueReduction&lt;0.1),0,IF(NOT(ISNUMBER(L1405)),0,IF(H1405="Oui",0,IF($C1405="Non - avec lien de dépendance",MIN(1129,L1405,$D1405),MIN(1129,L1405)))))))</f>
        <v>Effectuez l’étape 1</v>
      </c>
      <c r="U1405" s="3">
        <f t="shared" si="130"/>
        <v>0</v>
      </c>
      <c r="V1405" s="3">
        <f t="shared" si="131"/>
        <v>0</v>
      </c>
    </row>
    <row r="1406" spans="13:22" x14ac:dyDescent="0.3">
      <c r="M1406" s="52" t="str">
        <f t="shared" si="126"/>
        <v>Calculez d'abord la baisse moyenne de vos revenus sur 12 mois à l'étape 2)</v>
      </c>
      <c r="N1406" s="52" t="str">
        <f t="shared" si="127"/>
        <v>Calculez d'abord la baisse moyenne de vos revenus sur 12 mois à l'étape 2)</v>
      </c>
      <c r="O1406" s="52" t="str">
        <f t="shared" si="128"/>
        <v>Calculez d'abord la baisse moyenne de vos revenus sur 12 mois à l'étape 2)</v>
      </c>
      <c r="P1406" s="52" t="str">
        <f t="shared" si="129"/>
        <v>Calculez d'abord la baisse moyenne de vos revenus sur 12 mois à l'étape 2)</v>
      </c>
      <c r="Q1406" s="3" t="str">
        <f>IF(CRHPElig=" -  ","Effectuez l’étape 1",IF(CRHPElig="La baisse de revenus n'est pas admissible dans le cadre du PEREC",CRHPElig,IF(AND(INDEX(claimPeriodNo,MATCH('Étape 1) Taux'!$A$8,claimPeriods,0))&gt;17,INDEX(claimPeriodNo,MATCH('Étape 1) Taux'!$A$8,claimPeriods,0))&lt;20,revenueReduction&lt;0.1),0,IF(NOT(ISNUMBER(I1406)),0,IF(E1406="Oui",0,IF($C1406="Non - avec lien de dépendance",MIN(1129,I1406,$D1406),MIN(1129,I1406)))))))</f>
        <v>Effectuez l’étape 1</v>
      </c>
      <c r="R1406" s="3" t="str">
        <f>IF(CRHPElig=" -  ","Effectuez l’étape 1",IF(CRHPElig="La baisse de revenus n'est pas admissible dans le cadre du PEREC",CRHPElig,IF(AND(INDEX(claimPeriodNo,MATCH('Étape 1) Taux'!$A$8,claimPeriods,0))&gt;17,INDEX(claimPeriodNo,MATCH('Étape 1) Taux'!$A$8,claimPeriods,0))&lt;20,revenueReduction&lt;0.1),0,IF(NOT(ISNUMBER(J1406)),0,IF(F1406="Oui",0,IF($C1406="Non - avec lien de dépendance",MIN(1129,J1406,$D1406),MIN(1129,J1406)))))))</f>
        <v>Effectuez l’étape 1</v>
      </c>
      <c r="S1406" s="3" t="str">
        <f>IF(CRHPElig=" -  ","Effectuez l’étape 1",IF(CRHPElig="La baisse de revenus n'est pas admissible dans le cadre du PEREC",CRHPElig,IF(AND(INDEX(claimPeriodNo,MATCH('Étape 1) Taux'!$A$8,claimPeriods,0))&gt;17,INDEX(claimPeriodNo,MATCH('Étape 1) Taux'!$A$8,claimPeriods,0))&lt;20,revenueReduction&lt;0.1),0,IF(NOT(ISNUMBER(K1406)),0,IF(G1406="Oui",0,IF($C1406="Non - avec lien de dépendance",MIN(1129,K1406,$D1406),MIN(1129,K1406)))))))</f>
        <v>Effectuez l’étape 1</v>
      </c>
      <c r="T1406" s="3" t="str">
        <f>IF(CRHPElig=" -  ","Effectuez l’étape 1",IF(CRHPElig="La baisse de revenus n'est pas admissible dans le cadre du PEREC",CRHPElig,IF(AND(INDEX(claimPeriodNo,MATCH('Étape 1) Taux'!$A$8,claimPeriods,0))&gt;17,INDEX(claimPeriodNo,MATCH('Étape 1) Taux'!$A$8,claimPeriods,0))&lt;20,revenueReduction&lt;0.1),0,IF(NOT(ISNUMBER(L1406)),0,IF(H1406="Oui",0,IF($C1406="Non - avec lien de dépendance",MIN(1129,L1406,$D1406),MIN(1129,L1406)))))))</f>
        <v>Effectuez l’étape 1</v>
      </c>
      <c r="U1406" s="3">
        <f t="shared" si="130"/>
        <v>0</v>
      </c>
      <c r="V1406" s="3">
        <f t="shared" si="131"/>
        <v>0</v>
      </c>
    </row>
    <row r="1407" spans="13:22" x14ac:dyDescent="0.3">
      <c r="M1407" s="52" t="str">
        <f t="shared" si="126"/>
        <v>Calculez d'abord la baisse moyenne de vos revenus sur 12 mois à l'étape 2)</v>
      </c>
      <c r="N1407" s="52" t="str">
        <f t="shared" si="127"/>
        <v>Calculez d'abord la baisse moyenne de vos revenus sur 12 mois à l'étape 2)</v>
      </c>
      <c r="O1407" s="52" t="str">
        <f t="shared" si="128"/>
        <v>Calculez d'abord la baisse moyenne de vos revenus sur 12 mois à l'étape 2)</v>
      </c>
      <c r="P1407" s="52" t="str">
        <f t="shared" si="129"/>
        <v>Calculez d'abord la baisse moyenne de vos revenus sur 12 mois à l'étape 2)</v>
      </c>
      <c r="Q1407" s="3" t="str">
        <f>IF(CRHPElig=" -  ","Effectuez l’étape 1",IF(CRHPElig="La baisse de revenus n'est pas admissible dans le cadre du PEREC",CRHPElig,IF(AND(INDEX(claimPeriodNo,MATCH('Étape 1) Taux'!$A$8,claimPeriods,0))&gt;17,INDEX(claimPeriodNo,MATCH('Étape 1) Taux'!$A$8,claimPeriods,0))&lt;20,revenueReduction&lt;0.1),0,IF(NOT(ISNUMBER(I1407)),0,IF(E1407="Oui",0,IF($C1407="Non - avec lien de dépendance",MIN(1129,I1407,$D1407),MIN(1129,I1407)))))))</f>
        <v>Effectuez l’étape 1</v>
      </c>
      <c r="R1407" s="3" t="str">
        <f>IF(CRHPElig=" -  ","Effectuez l’étape 1",IF(CRHPElig="La baisse de revenus n'est pas admissible dans le cadre du PEREC",CRHPElig,IF(AND(INDEX(claimPeriodNo,MATCH('Étape 1) Taux'!$A$8,claimPeriods,0))&gt;17,INDEX(claimPeriodNo,MATCH('Étape 1) Taux'!$A$8,claimPeriods,0))&lt;20,revenueReduction&lt;0.1),0,IF(NOT(ISNUMBER(J1407)),0,IF(F1407="Oui",0,IF($C1407="Non - avec lien de dépendance",MIN(1129,J1407,$D1407),MIN(1129,J1407)))))))</f>
        <v>Effectuez l’étape 1</v>
      </c>
      <c r="S1407" s="3" t="str">
        <f>IF(CRHPElig=" -  ","Effectuez l’étape 1",IF(CRHPElig="La baisse de revenus n'est pas admissible dans le cadre du PEREC",CRHPElig,IF(AND(INDEX(claimPeriodNo,MATCH('Étape 1) Taux'!$A$8,claimPeriods,0))&gt;17,INDEX(claimPeriodNo,MATCH('Étape 1) Taux'!$A$8,claimPeriods,0))&lt;20,revenueReduction&lt;0.1),0,IF(NOT(ISNUMBER(K1407)),0,IF(G1407="Oui",0,IF($C1407="Non - avec lien de dépendance",MIN(1129,K1407,$D1407),MIN(1129,K1407)))))))</f>
        <v>Effectuez l’étape 1</v>
      </c>
      <c r="T1407" s="3" t="str">
        <f>IF(CRHPElig=" -  ","Effectuez l’étape 1",IF(CRHPElig="La baisse de revenus n'est pas admissible dans le cadre du PEREC",CRHPElig,IF(AND(INDEX(claimPeriodNo,MATCH('Étape 1) Taux'!$A$8,claimPeriods,0))&gt;17,INDEX(claimPeriodNo,MATCH('Étape 1) Taux'!$A$8,claimPeriods,0))&lt;20,revenueReduction&lt;0.1),0,IF(NOT(ISNUMBER(L1407)),0,IF(H1407="Oui",0,IF($C1407="Non - avec lien de dépendance",MIN(1129,L1407,$D1407),MIN(1129,L1407)))))))</f>
        <v>Effectuez l’étape 1</v>
      </c>
      <c r="U1407" s="3">
        <f t="shared" si="130"/>
        <v>0</v>
      </c>
      <c r="V1407" s="3">
        <f t="shared" si="131"/>
        <v>0</v>
      </c>
    </row>
    <row r="1408" spans="13:22" x14ac:dyDescent="0.3">
      <c r="M1408" s="52" t="str">
        <f t="shared" si="126"/>
        <v>Calculez d'abord la baisse moyenne de vos revenus sur 12 mois à l'étape 2)</v>
      </c>
      <c r="N1408" s="52" t="str">
        <f t="shared" si="127"/>
        <v>Calculez d'abord la baisse moyenne de vos revenus sur 12 mois à l'étape 2)</v>
      </c>
      <c r="O1408" s="52" t="str">
        <f t="shared" si="128"/>
        <v>Calculez d'abord la baisse moyenne de vos revenus sur 12 mois à l'étape 2)</v>
      </c>
      <c r="P1408" s="52" t="str">
        <f t="shared" si="129"/>
        <v>Calculez d'abord la baisse moyenne de vos revenus sur 12 mois à l'étape 2)</v>
      </c>
      <c r="Q1408" s="3" t="str">
        <f>IF(CRHPElig=" -  ","Effectuez l’étape 1",IF(CRHPElig="La baisse de revenus n'est pas admissible dans le cadre du PEREC",CRHPElig,IF(AND(INDEX(claimPeriodNo,MATCH('Étape 1) Taux'!$A$8,claimPeriods,0))&gt;17,INDEX(claimPeriodNo,MATCH('Étape 1) Taux'!$A$8,claimPeriods,0))&lt;20,revenueReduction&lt;0.1),0,IF(NOT(ISNUMBER(I1408)),0,IF(E1408="Oui",0,IF($C1408="Non - avec lien de dépendance",MIN(1129,I1408,$D1408),MIN(1129,I1408)))))))</f>
        <v>Effectuez l’étape 1</v>
      </c>
      <c r="R1408" s="3" t="str">
        <f>IF(CRHPElig=" -  ","Effectuez l’étape 1",IF(CRHPElig="La baisse de revenus n'est pas admissible dans le cadre du PEREC",CRHPElig,IF(AND(INDEX(claimPeriodNo,MATCH('Étape 1) Taux'!$A$8,claimPeriods,0))&gt;17,INDEX(claimPeriodNo,MATCH('Étape 1) Taux'!$A$8,claimPeriods,0))&lt;20,revenueReduction&lt;0.1),0,IF(NOT(ISNUMBER(J1408)),0,IF(F1408="Oui",0,IF($C1408="Non - avec lien de dépendance",MIN(1129,J1408,$D1408),MIN(1129,J1408)))))))</f>
        <v>Effectuez l’étape 1</v>
      </c>
      <c r="S1408" s="3" t="str">
        <f>IF(CRHPElig=" -  ","Effectuez l’étape 1",IF(CRHPElig="La baisse de revenus n'est pas admissible dans le cadre du PEREC",CRHPElig,IF(AND(INDEX(claimPeriodNo,MATCH('Étape 1) Taux'!$A$8,claimPeriods,0))&gt;17,INDEX(claimPeriodNo,MATCH('Étape 1) Taux'!$A$8,claimPeriods,0))&lt;20,revenueReduction&lt;0.1),0,IF(NOT(ISNUMBER(K1408)),0,IF(G1408="Oui",0,IF($C1408="Non - avec lien de dépendance",MIN(1129,K1408,$D1408),MIN(1129,K1408)))))))</f>
        <v>Effectuez l’étape 1</v>
      </c>
      <c r="T1408" s="3" t="str">
        <f>IF(CRHPElig=" -  ","Effectuez l’étape 1",IF(CRHPElig="La baisse de revenus n'est pas admissible dans le cadre du PEREC",CRHPElig,IF(AND(INDEX(claimPeriodNo,MATCH('Étape 1) Taux'!$A$8,claimPeriods,0))&gt;17,INDEX(claimPeriodNo,MATCH('Étape 1) Taux'!$A$8,claimPeriods,0))&lt;20,revenueReduction&lt;0.1),0,IF(NOT(ISNUMBER(L1408)),0,IF(H1408="Oui",0,IF($C1408="Non - avec lien de dépendance",MIN(1129,L1408,$D1408),MIN(1129,L1408)))))))</f>
        <v>Effectuez l’étape 1</v>
      </c>
      <c r="U1408" s="3">
        <f t="shared" si="130"/>
        <v>0</v>
      </c>
      <c r="V1408" s="3">
        <f t="shared" si="131"/>
        <v>0</v>
      </c>
    </row>
    <row r="1409" spans="13:22" x14ac:dyDescent="0.3">
      <c r="M1409" s="52" t="str">
        <f t="shared" si="126"/>
        <v>Calculez d'abord la baisse moyenne de vos revenus sur 12 mois à l'étape 2)</v>
      </c>
      <c r="N1409" s="52" t="str">
        <f t="shared" si="127"/>
        <v>Calculez d'abord la baisse moyenne de vos revenus sur 12 mois à l'étape 2)</v>
      </c>
      <c r="O1409" s="52" t="str">
        <f t="shared" si="128"/>
        <v>Calculez d'abord la baisse moyenne de vos revenus sur 12 mois à l'étape 2)</v>
      </c>
      <c r="P1409" s="52" t="str">
        <f t="shared" si="129"/>
        <v>Calculez d'abord la baisse moyenne de vos revenus sur 12 mois à l'étape 2)</v>
      </c>
      <c r="Q1409" s="3" t="str">
        <f>IF(CRHPElig=" -  ","Effectuez l’étape 1",IF(CRHPElig="La baisse de revenus n'est pas admissible dans le cadre du PEREC",CRHPElig,IF(AND(INDEX(claimPeriodNo,MATCH('Étape 1) Taux'!$A$8,claimPeriods,0))&gt;17,INDEX(claimPeriodNo,MATCH('Étape 1) Taux'!$A$8,claimPeriods,0))&lt;20,revenueReduction&lt;0.1),0,IF(NOT(ISNUMBER(I1409)),0,IF(E1409="Oui",0,IF($C1409="Non - avec lien de dépendance",MIN(1129,I1409,$D1409),MIN(1129,I1409)))))))</f>
        <v>Effectuez l’étape 1</v>
      </c>
      <c r="R1409" s="3" t="str">
        <f>IF(CRHPElig=" -  ","Effectuez l’étape 1",IF(CRHPElig="La baisse de revenus n'est pas admissible dans le cadre du PEREC",CRHPElig,IF(AND(INDEX(claimPeriodNo,MATCH('Étape 1) Taux'!$A$8,claimPeriods,0))&gt;17,INDEX(claimPeriodNo,MATCH('Étape 1) Taux'!$A$8,claimPeriods,0))&lt;20,revenueReduction&lt;0.1),0,IF(NOT(ISNUMBER(J1409)),0,IF(F1409="Oui",0,IF($C1409="Non - avec lien de dépendance",MIN(1129,J1409,$D1409),MIN(1129,J1409)))))))</f>
        <v>Effectuez l’étape 1</v>
      </c>
      <c r="S1409" s="3" t="str">
        <f>IF(CRHPElig=" -  ","Effectuez l’étape 1",IF(CRHPElig="La baisse de revenus n'est pas admissible dans le cadre du PEREC",CRHPElig,IF(AND(INDEX(claimPeriodNo,MATCH('Étape 1) Taux'!$A$8,claimPeriods,0))&gt;17,INDEX(claimPeriodNo,MATCH('Étape 1) Taux'!$A$8,claimPeriods,0))&lt;20,revenueReduction&lt;0.1),0,IF(NOT(ISNUMBER(K1409)),0,IF(G1409="Oui",0,IF($C1409="Non - avec lien de dépendance",MIN(1129,K1409,$D1409),MIN(1129,K1409)))))))</f>
        <v>Effectuez l’étape 1</v>
      </c>
      <c r="T1409" s="3" t="str">
        <f>IF(CRHPElig=" -  ","Effectuez l’étape 1",IF(CRHPElig="La baisse de revenus n'est pas admissible dans le cadre du PEREC",CRHPElig,IF(AND(INDEX(claimPeriodNo,MATCH('Étape 1) Taux'!$A$8,claimPeriods,0))&gt;17,INDEX(claimPeriodNo,MATCH('Étape 1) Taux'!$A$8,claimPeriods,0))&lt;20,revenueReduction&lt;0.1),0,IF(NOT(ISNUMBER(L1409)),0,IF(H1409="Oui",0,IF($C1409="Non - avec lien de dépendance",MIN(1129,L1409,$D1409),MIN(1129,L1409)))))))</f>
        <v>Effectuez l’étape 1</v>
      </c>
      <c r="U1409" s="3">
        <f t="shared" si="130"/>
        <v>0</v>
      </c>
      <c r="V1409" s="3">
        <f t="shared" si="131"/>
        <v>0</v>
      </c>
    </row>
    <row r="1410" spans="13:22" x14ac:dyDescent="0.3">
      <c r="M1410" s="52" t="str">
        <f t="shared" si="126"/>
        <v>Calculez d'abord la baisse moyenne de vos revenus sur 12 mois à l'étape 2)</v>
      </c>
      <c r="N1410" s="52" t="str">
        <f t="shared" si="127"/>
        <v>Calculez d'abord la baisse moyenne de vos revenus sur 12 mois à l'étape 2)</v>
      </c>
      <c r="O1410" s="52" t="str">
        <f t="shared" si="128"/>
        <v>Calculez d'abord la baisse moyenne de vos revenus sur 12 mois à l'étape 2)</v>
      </c>
      <c r="P1410" s="52" t="str">
        <f t="shared" si="129"/>
        <v>Calculez d'abord la baisse moyenne de vos revenus sur 12 mois à l'étape 2)</v>
      </c>
      <c r="Q1410" s="3" t="str">
        <f>IF(CRHPElig=" -  ","Effectuez l’étape 1",IF(CRHPElig="La baisse de revenus n'est pas admissible dans le cadre du PEREC",CRHPElig,IF(AND(INDEX(claimPeriodNo,MATCH('Étape 1) Taux'!$A$8,claimPeriods,0))&gt;17,INDEX(claimPeriodNo,MATCH('Étape 1) Taux'!$A$8,claimPeriods,0))&lt;20,revenueReduction&lt;0.1),0,IF(NOT(ISNUMBER(I1410)),0,IF(E1410="Oui",0,IF($C1410="Non - avec lien de dépendance",MIN(1129,I1410,$D1410),MIN(1129,I1410)))))))</f>
        <v>Effectuez l’étape 1</v>
      </c>
      <c r="R1410" s="3" t="str">
        <f>IF(CRHPElig=" -  ","Effectuez l’étape 1",IF(CRHPElig="La baisse de revenus n'est pas admissible dans le cadre du PEREC",CRHPElig,IF(AND(INDEX(claimPeriodNo,MATCH('Étape 1) Taux'!$A$8,claimPeriods,0))&gt;17,INDEX(claimPeriodNo,MATCH('Étape 1) Taux'!$A$8,claimPeriods,0))&lt;20,revenueReduction&lt;0.1),0,IF(NOT(ISNUMBER(J1410)),0,IF(F1410="Oui",0,IF($C1410="Non - avec lien de dépendance",MIN(1129,J1410,$D1410),MIN(1129,J1410)))))))</f>
        <v>Effectuez l’étape 1</v>
      </c>
      <c r="S1410" s="3" t="str">
        <f>IF(CRHPElig=" -  ","Effectuez l’étape 1",IF(CRHPElig="La baisse de revenus n'est pas admissible dans le cadre du PEREC",CRHPElig,IF(AND(INDEX(claimPeriodNo,MATCH('Étape 1) Taux'!$A$8,claimPeriods,0))&gt;17,INDEX(claimPeriodNo,MATCH('Étape 1) Taux'!$A$8,claimPeriods,0))&lt;20,revenueReduction&lt;0.1),0,IF(NOT(ISNUMBER(K1410)),0,IF(G1410="Oui",0,IF($C1410="Non - avec lien de dépendance",MIN(1129,K1410,$D1410),MIN(1129,K1410)))))))</f>
        <v>Effectuez l’étape 1</v>
      </c>
      <c r="T1410" s="3" t="str">
        <f>IF(CRHPElig=" -  ","Effectuez l’étape 1",IF(CRHPElig="La baisse de revenus n'est pas admissible dans le cadre du PEREC",CRHPElig,IF(AND(INDEX(claimPeriodNo,MATCH('Étape 1) Taux'!$A$8,claimPeriods,0))&gt;17,INDEX(claimPeriodNo,MATCH('Étape 1) Taux'!$A$8,claimPeriods,0))&lt;20,revenueReduction&lt;0.1),0,IF(NOT(ISNUMBER(L1410)),0,IF(H1410="Oui",0,IF($C1410="Non - avec lien de dépendance",MIN(1129,L1410,$D1410),MIN(1129,L1410)))))))</f>
        <v>Effectuez l’étape 1</v>
      </c>
      <c r="U1410" s="3">
        <f t="shared" si="130"/>
        <v>0</v>
      </c>
      <c r="V1410" s="3">
        <f t="shared" si="131"/>
        <v>0</v>
      </c>
    </row>
    <row r="1411" spans="13:22" x14ac:dyDescent="0.3">
      <c r="M1411" s="52" t="str">
        <f t="shared" si="126"/>
        <v>Calculez d'abord la baisse moyenne de vos revenus sur 12 mois à l'étape 2)</v>
      </c>
      <c r="N1411" s="52" t="str">
        <f t="shared" si="127"/>
        <v>Calculez d'abord la baisse moyenne de vos revenus sur 12 mois à l'étape 2)</v>
      </c>
      <c r="O1411" s="52" t="str">
        <f t="shared" si="128"/>
        <v>Calculez d'abord la baisse moyenne de vos revenus sur 12 mois à l'étape 2)</v>
      </c>
      <c r="P1411" s="52" t="str">
        <f t="shared" si="129"/>
        <v>Calculez d'abord la baisse moyenne de vos revenus sur 12 mois à l'étape 2)</v>
      </c>
      <c r="Q1411" s="3" t="str">
        <f>IF(CRHPElig=" -  ","Effectuez l’étape 1",IF(CRHPElig="La baisse de revenus n'est pas admissible dans le cadre du PEREC",CRHPElig,IF(AND(INDEX(claimPeriodNo,MATCH('Étape 1) Taux'!$A$8,claimPeriods,0))&gt;17,INDEX(claimPeriodNo,MATCH('Étape 1) Taux'!$A$8,claimPeriods,0))&lt;20,revenueReduction&lt;0.1),0,IF(NOT(ISNUMBER(I1411)),0,IF(E1411="Oui",0,IF($C1411="Non - avec lien de dépendance",MIN(1129,I1411,$D1411),MIN(1129,I1411)))))))</f>
        <v>Effectuez l’étape 1</v>
      </c>
      <c r="R1411" s="3" t="str">
        <f>IF(CRHPElig=" -  ","Effectuez l’étape 1",IF(CRHPElig="La baisse de revenus n'est pas admissible dans le cadre du PEREC",CRHPElig,IF(AND(INDEX(claimPeriodNo,MATCH('Étape 1) Taux'!$A$8,claimPeriods,0))&gt;17,INDEX(claimPeriodNo,MATCH('Étape 1) Taux'!$A$8,claimPeriods,0))&lt;20,revenueReduction&lt;0.1),0,IF(NOT(ISNUMBER(J1411)),0,IF(F1411="Oui",0,IF($C1411="Non - avec lien de dépendance",MIN(1129,J1411,$D1411),MIN(1129,J1411)))))))</f>
        <v>Effectuez l’étape 1</v>
      </c>
      <c r="S1411" s="3" t="str">
        <f>IF(CRHPElig=" -  ","Effectuez l’étape 1",IF(CRHPElig="La baisse de revenus n'est pas admissible dans le cadre du PEREC",CRHPElig,IF(AND(INDEX(claimPeriodNo,MATCH('Étape 1) Taux'!$A$8,claimPeriods,0))&gt;17,INDEX(claimPeriodNo,MATCH('Étape 1) Taux'!$A$8,claimPeriods,0))&lt;20,revenueReduction&lt;0.1),0,IF(NOT(ISNUMBER(K1411)),0,IF(G1411="Oui",0,IF($C1411="Non - avec lien de dépendance",MIN(1129,K1411,$D1411),MIN(1129,K1411)))))))</f>
        <v>Effectuez l’étape 1</v>
      </c>
      <c r="T1411" s="3" t="str">
        <f>IF(CRHPElig=" -  ","Effectuez l’étape 1",IF(CRHPElig="La baisse de revenus n'est pas admissible dans le cadre du PEREC",CRHPElig,IF(AND(INDEX(claimPeriodNo,MATCH('Étape 1) Taux'!$A$8,claimPeriods,0))&gt;17,INDEX(claimPeriodNo,MATCH('Étape 1) Taux'!$A$8,claimPeriods,0))&lt;20,revenueReduction&lt;0.1),0,IF(NOT(ISNUMBER(L1411)),0,IF(H1411="Oui",0,IF($C1411="Non - avec lien de dépendance",MIN(1129,L1411,$D1411),MIN(1129,L1411)))))))</f>
        <v>Effectuez l’étape 1</v>
      </c>
      <c r="U1411" s="3">
        <f t="shared" si="130"/>
        <v>0</v>
      </c>
      <c r="V1411" s="3">
        <f t="shared" si="131"/>
        <v>0</v>
      </c>
    </row>
    <row r="1412" spans="13:22" x14ac:dyDescent="0.3">
      <c r="M1412" s="52" t="str">
        <f t="shared" si="126"/>
        <v>Calculez d'abord la baisse moyenne de vos revenus sur 12 mois à l'étape 2)</v>
      </c>
      <c r="N1412" s="52" t="str">
        <f t="shared" si="127"/>
        <v>Calculez d'abord la baisse moyenne de vos revenus sur 12 mois à l'étape 2)</v>
      </c>
      <c r="O1412" s="52" t="str">
        <f t="shared" si="128"/>
        <v>Calculez d'abord la baisse moyenne de vos revenus sur 12 mois à l'étape 2)</v>
      </c>
      <c r="P1412" s="52" t="str">
        <f t="shared" si="129"/>
        <v>Calculez d'abord la baisse moyenne de vos revenus sur 12 mois à l'étape 2)</v>
      </c>
      <c r="Q1412" s="3" t="str">
        <f>IF(CRHPElig=" -  ","Effectuez l’étape 1",IF(CRHPElig="La baisse de revenus n'est pas admissible dans le cadre du PEREC",CRHPElig,IF(AND(INDEX(claimPeriodNo,MATCH('Étape 1) Taux'!$A$8,claimPeriods,0))&gt;17,INDEX(claimPeriodNo,MATCH('Étape 1) Taux'!$A$8,claimPeriods,0))&lt;20,revenueReduction&lt;0.1),0,IF(NOT(ISNUMBER(I1412)),0,IF(E1412="Oui",0,IF($C1412="Non - avec lien de dépendance",MIN(1129,I1412,$D1412),MIN(1129,I1412)))))))</f>
        <v>Effectuez l’étape 1</v>
      </c>
      <c r="R1412" s="3" t="str">
        <f>IF(CRHPElig=" -  ","Effectuez l’étape 1",IF(CRHPElig="La baisse de revenus n'est pas admissible dans le cadre du PEREC",CRHPElig,IF(AND(INDEX(claimPeriodNo,MATCH('Étape 1) Taux'!$A$8,claimPeriods,0))&gt;17,INDEX(claimPeriodNo,MATCH('Étape 1) Taux'!$A$8,claimPeriods,0))&lt;20,revenueReduction&lt;0.1),0,IF(NOT(ISNUMBER(J1412)),0,IF(F1412="Oui",0,IF($C1412="Non - avec lien de dépendance",MIN(1129,J1412,$D1412),MIN(1129,J1412)))))))</f>
        <v>Effectuez l’étape 1</v>
      </c>
      <c r="S1412" s="3" t="str">
        <f>IF(CRHPElig=" -  ","Effectuez l’étape 1",IF(CRHPElig="La baisse de revenus n'est pas admissible dans le cadre du PEREC",CRHPElig,IF(AND(INDEX(claimPeriodNo,MATCH('Étape 1) Taux'!$A$8,claimPeriods,0))&gt;17,INDEX(claimPeriodNo,MATCH('Étape 1) Taux'!$A$8,claimPeriods,0))&lt;20,revenueReduction&lt;0.1),0,IF(NOT(ISNUMBER(K1412)),0,IF(G1412="Oui",0,IF($C1412="Non - avec lien de dépendance",MIN(1129,K1412,$D1412),MIN(1129,K1412)))))))</f>
        <v>Effectuez l’étape 1</v>
      </c>
      <c r="T1412" s="3" t="str">
        <f>IF(CRHPElig=" -  ","Effectuez l’étape 1",IF(CRHPElig="La baisse de revenus n'est pas admissible dans le cadre du PEREC",CRHPElig,IF(AND(INDEX(claimPeriodNo,MATCH('Étape 1) Taux'!$A$8,claimPeriods,0))&gt;17,INDEX(claimPeriodNo,MATCH('Étape 1) Taux'!$A$8,claimPeriods,0))&lt;20,revenueReduction&lt;0.1),0,IF(NOT(ISNUMBER(L1412)),0,IF(H1412="Oui",0,IF($C1412="Non - avec lien de dépendance",MIN(1129,L1412,$D1412),MIN(1129,L1412)))))))</f>
        <v>Effectuez l’étape 1</v>
      </c>
      <c r="U1412" s="3">
        <f t="shared" si="130"/>
        <v>0</v>
      </c>
      <c r="V1412" s="3">
        <f t="shared" si="131"/>
        <v>0</v>
      </c>
    </row>
    <row r="1413" spans="13:22" x14ac:dyDescent="0.3">
      <c r="M1413" s="52" t="str">
        <f t="shared" si="126"/>
        <v>Calculez d'abord la baisse moyenne de vos revenus sur 12 mois à l'étape 2)</v>
      </c>
      <c r="N1413" s="52" t="str">
        <f t="shared" si="127"/>
        <v>Calculez d'abord la baisse moyenne de vos revenus sur 12 mois à l'étape 2)</v>
      </c>
      <c r="O1413" s="52" t="str">
        <f t="shared" si="128"/>
        <v>Calculez d'abord la baisse moyenne de vos revenus sur 12 mois à l'étape 2)</v>
      </c>
      <c r="P1413" s="52" t="str">
        <f t="shared" si="129"/>
        <v>Calculez d'abord la baisse moyenne de vos revenus sur 12 mois à l'étape 2)</v>
      </c>
      <c r="Q1413" s="3" t="str">
        <f>IF(CRHPElig=" -  ","Effectuez l’étape 1",IF(CRHPElig="La baisse de revenus n'est pas admissible dans le cadre du PEREC",CRHPElig,IF(AND(INDEX(claimPeriodNo,MATCH('Étape 1) Taux'!$A$8,claimPeriods,0))&gt;17,INDEX(claimPeriodNo,MATCH('Étape 1) Taux'!$A$8,claimPeriods,0))&lt;20,revenueReduction&lt;0.1),0,IF(NOT(ISNUMBER(I1413)),0,IF(E1413="Oui",0,IF($C1413="Non - avec lien de dépendance",MIN(1129,I1413,$D1413),MIN(1129,I1413)))))))</f>
        <v>Effectuez l’étape 1</v>
      </c>
      <c r="R1413" s="3" t="str">
        <f>IF(CRHPElig=" -  ","Effectuez l’étape 1",IF(CRHPElig="La baisse de revenus n'est pas admissible dans le cadre du PEREC",CRHPElig,IF(AND(INDEX(claimPeriodNo,MATCH('Étape 1) Taux'!$A$8,claimPeriods,0))&gt;17,INDEX(claimPeriodNo,MATCH('Étape 1) Taux'!$A$8,claimPeriods,0))&lt;20,revenueReduction&lt;0.1),0,IF(NOT(ISNUMBER(J1413)),0,IF(F1413="Oui",0,IF($C1413="Non - avec lien de dépendance",MIN(1129,J1413,$D1413),MIN(1129,J1413)))))))</f>
        <v>Effectuez l’étape 1</v>
      </c>
      <c r="S1413" s="3" t="str">
        <f>IF(CRHPElig=" -  ","Effectuez l’étape 1",IF(CRHPElig="La baisse de revenus n'est pas admissible dans le cadre du PEREC",CRHPElig,IF(AND(INDEX(claimPeriodNo,MATCH('Étape 1) Taux'!$A$8,claimPeriods,0))&gt;17,INDEX(claimPeriodNo,MATCH('Étape 1) Taux'!$A$8,claimPeriods,0))&lt;20,revenueReduction&lt;0.1),0,IF(NOT(ISNUMBER(K1413)),0,IF(G1413="Oui",0,IF($C1413="Non - avec lien de dépendance",MIN(1129,K1413,$D1413),MIN(1129,K1413)))))))</f>
        <v>Effectuez l’étape 1</v>
      </c>
      <c r="T1413" s="3" t="str">
        <f>IF(CRHPElig=" -  ","Effectuez l’étape 1",IF(CRHPElig="La baisse de revenus n'est pas admissible dans le cadre du PEREC",CRHPElig,IF(AND(INDEX(claimPeriodNo,MATCH('Étape 1) Taux'!$A$8,claimPeriods,0))&gt;17,INDEX(claimPeriodNo,MATCH('Étape 1) Taux'!$A$8,claimPeriods,0))&lt;20,revenueReduction&lt;0.1),0,IF(NOT(ISNUMBER(L1413)),0,IF(H1413="Oui",0,IF($C1413="Non - avec lien de dépendance",MIN(1129,L1413,$D1413),MIN(1129,L1413)))))))</f>
        <v>Effectuez l’étape 1</v>
      </c>
      <c r="U1413" s="3">
        <f t="shared" si="130"/>
        <v>0</v>
      </c>
      <c r="V1413" s="3">
        <f t="shared" si="131"/>
        <v>0</v>
      </c>
    </row>
    <row r="1414" spans="13:22" x14ac:dyDescent="0.3">
      <c r="M1414" s="52" t="str">
        <f t="shared" ref="M1414:M1477" si="132">IF(overallRate=" -   ","Effectuez l’étape 1",IF(ISTEXT(overallRate),overallRate,IF(OR(NOT(ISNUMBER(I1414)),AND(NOT(ISNUMBER($D1414)),$C1414="Non - avec lien de dépendance"),revenueReduction&lt;=0,E1414="Oui"),0,ROUND(IF($C1414="Non - avec lien de dépendance",MIN(1129,I1414,$D1414)*overallRate,MIN(1129,I1414)*overallRate),2))))</f>
        <v>Calculez d'abord la baisse moyenne de vos revenus sur 12 mois à l'étape 2)</v>
      </c>
      <c r="N1414" s="52" t="str">
        <f t="shared" ref="N1414:N1477" si="133">IF(overallRate=" -   ","Effectuez l’étape 1",IF(ISTEXT(overallRate),overallRate,IF(OR(NOT(ISNUMBER(J1414)),AND(NOT(ISNUMBER($D1414)),$C1414="Non - avec lien de dépendance"),revenueReduction&lt;=0,F1414="Oui"),0,ROUND(IF($C1414="Non - avec lien de dépendance",MIN(1129,J1414,$D1414)*overallRate,MIN(1129,J1414)*overallRate),2))))</f>
        <v>Calculez d'abord la baisse moyenne de vos revenus sur 12 mois à l'étape 2)</v>
      </c>
      <c r="O1414" s="52" t="str">
        <f t="shared" ref="O1414:O1477" si="134">IF(overallRate=" -   ","Effectuez l’étape 1",IF(ISTEXT(overallRate),overallRate,IF(OR(NOT(ISNUMBER(K1414)),AND(NOT(ISNUMBER($D1414)),$C1414="Non - avec lien de dépendance"),revenueReduction&lt;=0,G1414="Oui"),0,ROUND(IF($C1414="Non - avec lien de dépendance",MIN(1129,K1414,$D1414)*overallRate,MIN(1129,K1414)*overallRate),2))))</f>
        <v>Calculez d'abord la baisse moyenne de vos revenus sur 12 mois à l'étape 2)</v>
      </c>
      <c r="P1414" s="52" t="str">
        <f t="shared" ref="P1414:P1477" si="135">IF(overallRate=" -   ","Effectuez l’étape 1",IF(ISTEXT(overallRate),overallRate,IF(OR(NOT(ISNUMBER(L1414)),AND(NOT(ISNUMBER($D1414)),$C1414="Non - avec lien de dépendance"),revenueReduction&lt;=0,H1414="Oui"),0,ROUND(IF($C1414="Non - avec lien de dépendance",MIN(1129,L1414,$D1414)*overallRate,MIN(1129,L1414)*overallRate),2))))</f>
        <v>Calculez d'abord la baisse moyenne de vos revenus sur 12 mois à l'étape 2)</v>
      </c>
      <c r="Q1414" s="3" t="str">
        <f>IF(CRHPElig=" -  ","Effectuez l’étape 1",IF(CRHPElig="La baisse de revenus n'est pas admissible dans le cadre du PEREC",CRHPElig,IF(AND(INDEX(claimPeriodNo,MATCH('Étape 1) Taux'!$A$8,claimPeriods,0))&gt;17,INDEX(claimPeriodNo,MATCH('Étape 1) Taux'!$A$8,claimPeriods,0))&lt;20,revenueReduction&lt;0.1),0,IF(NOT(ISNUMBER(I1414)),0,IF(E1414="Oui",0,IF($C1414="Non - avec lien de dépendance",MIN(1129,I1414,$D1414),MIN(1129,I1414)))))))</f>
        <v>Effectuez l’étape 1</v>
      </c>
      <c r="R1414" s="3" t="str">
        <f>IF(CRHPElig=" -  ","Effectuez l’étape 1",IF(CRHPElig="La baisse de revenus n'est pas admissible dans le cadre du PEREC",CRHPElig,IF(AND(INDEX(claimPeriodNo,MATCH('Étape 1) Taux'!$A$8,claimPeriods,0))&gt;17,INDEX(claimPeriodNo,MATCH('Étape 1) Taux'!$A$8,claimPeriods,0))&lt;20,revenueReduction&lt;0.1),0,IF(NOT(ISNUMBER(J1414)),0,IF(F1414="Oui",0,IF($C1414="Non - avec lien de dépendance",MIN(1129,J1414,$D1414),MIN(1129,J1414)))))))</f>
        <v>Effectuez l’étape 1</v>
      </c>
      <c r="S1414" s="3" t="str">
        <f>IF(CRHPElig=" -  ","Effectuez l’étape 1",IF(CRHPElig="La baisse de revenus n'est pas admissible dans le cadre du PEREC",CRHPElig,IF(AND(INDEX(claimPeriodNo,MATCH('Étape 1) Taux'!$A$8,claimPeriods,0))&gt;17,INDEX(claimPeriodNo,MATCH('Étape 1) Taux'!$A$8,claimPeriods,0))&lt;20,revenueReduction&lt;0.1),0,IF(NOT(ISNUMBER(K1414)),0,IF(G1414="Oui",0,IF($C1414="Non - avec lien de dépendance",MIN(1129,K1414,$D1414),MIN(1129,K1414)))))))</f>
        <v>Effectuez l’étape 1</v>
      </c>
      <c r="T1414" s="3" t="str">
        <f>IF(CRHPElig=" -  ","Effectuez l’étape 1",IF(CRHPElig="La baisse de revenus n'est pas admissible dans le cadre du PEREC",CRHPElig,IF(AND(INDEX(claimPeriodNo,MATCH('Étape 1) Taux'!$A$8,claimPeriods,0))&gt;17,INDEX(claimPeriodNo,MATCH('Étape 1) Taux'!$A$8,claimPeriods,0))&lt;20,revenueReduction&lt;0.1),0,IF(NOT(ISNUMBER(L1414)),0,IF(H1414="Oui",0,IF($C1414="Non - avec lien de dépendance",MIN(1129,L1414,$D1414),MIN(1129,L1414)))))))</f>
        <v>Effectuez l’étape 1</v>
      </c>
      <c r="U1414" s="3">
        <f t="shared" si="130"/>
        <v>0</v>
      </c>
      <c r="V1414" s="3">
        <f t="shared" si="131"/>
        <v>0</v>
      </c>
    </row>
    <row r="1415" spans="13:22" x14ac:dyDescent="0.3">
      <c r="M1415" s="52" t="str">
        <f t="shared" si="132"/>
        <v>Calculez d'abord la baisse moyenne de vos revenus sur 12 mois à l'étape 2)</v>
      </c>
      <c r="N1415" s="52" t="str">
        <f t="shared" si="133"/>
        <v>Calculez d'abord la baisse moyenne de vos revenus sur 12 mois à l'étape 2)</v>
      </c>
      <c r="O1415" s="52" t="str">
        <f t="shared" si="134"/>
        <v>Calculez d'abord la baisse moyenne de vos revenus sur 12 mois à l'étape 2)</v>
      </c>
      <c r="P1415" s="52" t="str">
        <f t="shared" si="135"/>
        <v>Calculez d'abord la baisse moyenne de vos revenus sur 12 mois à l'étape 2)</v>
      </c>
      <c r="Q1415" s="3" t="str">
        <f>IF(CRHPElig=" -  ","Effectuez l’étape 1",IF(CRHPElig="La baisse de revenus n'est pas admissible dans le cadre du PEREC",CRHPElig,IF(AND(INDEX(claimPeriodNo,MATCH('Étape 1) Taux'!$A$8,claimPeriods,0))&gt;17,INDEX(claimPeriodNo,MATCH('Étape 1) Taux'!$A$8,claimPeriods,0))&lt;20,revenueReduction&lt;0.1),0,IF(NOT(ISNUMBER(I1415)),0,IF(E1415="Oui",0,IF($C1415="Non - avec lien de dépendance",MIN(1129,I1415,$D1415),MIN(1129,I1415)))))))</f>
        <v>Effectuez l’étape 1</v>
      </c>
      <c r="R1415" s="3" t="str">
        <f>IF(CRHPElig=" -  ","Effectuez l’étape 1",IF(CRHPElig="La baisse de revenus n'est pas admissible dans le cadre du PEREC",CRHPElig,IF(AND(INDEX(claimPeriodNo,MATCH('Étape 1) Taux'!$A$8,claimPeriods,0))&gt;17,INDEX(claimPeriodNo,MATCH('Étape 1) Taux'!$A$8,claimPeriods,0))&lt;20,revenueReduction&lt;0.1),0,IF(NOT(ISNUMBER(J1415)),0,IF(F1415="Oui",0,IF($C1415="Non - avec lien de dépendance",MIN(1129,J1415,$D1415),MIN(1129,J1415)))))))</f>
        <v>Effectuez l’étape 1</v>
      </c>
      <c r="S1415" s="3" t="str">
        <f>IF(CRHPElig=" -  ","Effectuez l’étape 1",IF(CRHPElig="La baisse de revenus n'est pas admissible dans le cadre du PEREC",CRHPElig,IF(AND(INDEX(claimPeriodNo,MATCH('Étape 1) Taux'!$A$8,claimPeriods,0))&gt;17,INDEX(claimPeriodNo,MATCH('Étape 1) Taux'!$A$8,claimPeriods,0))&lt;20,revenueReduction&lt;0.1),0,IF(NOT(ISNUMBER(K1415)),0,IF(G1415="Oui",0,IF($C1415="Non - avec lien de dépendance",MIN(1129,K1415,$D1415),MIN(1129,K1415)))))))</f>
        <v>Effectuez l’étape 1</v>
      </c>
      <c r="T1415" s="3" t="str">
        <f>IF(CRHPElig=" -  ","Effectuez l’étape 1",IF(CRHPElig="La baisse de revenus n'est pas admissible dans le cadre du PEREC",CRHPElig,IF(AND(INDEX(claimPeriodNo,MATCH('Étape 1) Taux'!$A$8,claimPeriods,0))&gt;17,INDEX(claimPeriodNo,MATCH('Étape 1) Taux'!$A$8,claimPeriods,0))&lt;20,revenueReduction&lt;0.1),0,IF(NOT(ISNUMBER(L1415)),0,IF(H1415="Oui",0,IF($C1415="Non - avec lien de dépendance",MIN(1129,L1415,$D1415),MIN(1129,L1415)))))))</f>
        <v>Effectuez l’étape 1</v>
      </c>
      <c r="U1415" s="3">
        <f t="shared" ref="U1415:U1478" si="136">IF(AND(COUNT(C1415:L1415)&gt;0,OR(AND(NOT(ISNUMBER($D1415)),OR(COUNTIF(E1415:H1415,"Yes")&gt;0,$C1415&lt;&gt;"Oui - sans lien de dépendance")),COUNT(I1415:L1415)&lt;&gt;4,ISBLANK($C1415))),"Remplissez tous les montants",SUM(M1415:P1415))</f>
        <v>0</v>
      </c>
      <c r="V1415" s="3">
        <f t="shared" ref="V1415:V1478" si="137">IF(AND(COUNT(C1415:L1415)&gt;0,OR(AND(NOT(ISNUMBER($D1415)),OR(COUNTIF(E1415:H1415,"Yes")&gt;0,$C1415&lt;&gt;"Oui - sans lien de dépendance")),COUNT(I1415:L1415)&lt;&gt;4,ISBLANK($C1415))),"Remplissez tous les montants",SUM(Q1415:T1415))</f>
        <v>0</v>
      </c>
    </row>
    <row r="1416" spans="13:22" x14ac:dyDescent="0.3">
      <c r="M1416" s="52" t="str">
        <f t="shared" si="132"/>
        <v>Calculez d'abord la baisse moyenne de vos revenus sur 12 mois à l'étape 2)</v>
      </c>
      <c r="N1416" s="52" t="str">
        <f t="shared" si="133"/>
        <v>Calculez d'abord la baisse moyenne de vos revenus sur 12 mois à l'étape 2)</v>
      </c>
      <c r="O1416" s="52" t="str">
        <f t="shared" si="134"/>
        <v>Calculez d'abord la baisse moyenne de vos revenus sur 12 mois à l'étape 2)</v>
      </c>
      <c r="P1416" s="52" t="str">
        <f t="shared" si="135"/>
        <v>Calculez d'abord la baisse moyenne de vos revenus sur 12 mois à l'étape 2)</v>
      </c>
      <c r="Q1416" s="3" t="str">
        <f>IF(CRHPElig=" -  ","Effectuez l’étape 1",IF(CRHPElig="La baisse de revenus n'est pas admissible dans le cadre du PEREC",CRHPElig,IF(AND(INDEX(claimPeriodNo,MATCH('Étape 1) Taux'!$A$8,claimPeriods,0))&gt;17,INDEX(claimPeriodNo,MATCH('Étape 1) Taux'!$A$8,claimPeriods,0))&lt;20,revenueReduction&lt;0.1),0,IF(NOT(ISNUMBER(I1416)),0,IF(E1416="Oui",0,IF($C1416="Non - avec lien de dépendance",MIN(1129,I1416,$D1416),MIN(1129,I1416)))))))</f>
        <v>Effectuez l’étape 1</v>
      </c>
      <c r="R1416" s="3" t="str">
        <f>IF(CRHPElig=" -  ","Effectuez l’étape 1",IF(CRHPElig="La baisse de revenus n'est pas admissible dans le cadre du PEREC",CRHPElig,IF(AND(INDEX(claimPeriodNo,MATCH('Étape 1) Taux'!$A$8,claimPeriods,0))&gt;17,INDEX(claimPeriodNo,MATCH('Étape 1) Taux'!$A$8,claimPeriods,0))&lt;20,revenueReduction&lt;0.1),0,IF(NOT(ISNUMBER(J1416)),0,IF(F1416="Oui",0,IF($C1416="Non - avec lien de dépendance",MIN(1129,J1416,$D1416),MIN(1129,J1416)))))))</f>
        <v>Effectuez l’étape 1</v>
      </c>
      <c r="S1416" s="3" t="str">
        <f>IF(CRHPElig=" -  ","Effectuez l’étape 1",IF(CRHPElig="La baisse de revenus n'est pas admissible dans le cadre du PEREC",CRHPElig,IF(AND(INDEX(claimPeriodNo,MATCH('Étape 1) Taux'!$A$8,claimPeriods,0))&gt;17,INDEX(claimPeriodNo,MATCH('Étape 1) Taux'!$A$8,claimPeriods,0))&lt;20,revenueReduction&lt;0.1),0,IF(NOT(ISNUMBER(K1416)),0,IF(G1416="Oui",0,IF($C1416="Non - avec lien de dépendance",MIN(1129,K1416,$D1416),MIN(1129,K1416)))))))</f>
        <v>Effectuez l’étape 1</v>
      </c>
      <c r="T1416" s="3" t="str">
        <f>IF(CRHPElig=" -  ","Effectuez l’étape 1",IF(CRHPElig="La baisse de revenus n'est pas admissible dans le cadre du PEREC",CRHPElig,IF(AND(INDEX(claimPeriodNo,MATCH('Étape 1) Taux'!$A$8,claimPeriods,0))&gt;17,INDEX(claimPeriodNo,MATCH('Étape 1) Taux'!$A$8,claimPeriods,0))&lt;20,revenueReduction&lt;0.1),0,IF(NOT(ISNUMBER(L1416)),0,IF(H1416="Oui",0,IF($C1416="Non - avec lien de dépendance",MIN(1129,L1416,$D1416),MIN(1129,L1416)))))))</f>
        <v>Effectuez l’étape 1</v>
      </c>
      <c r="U1416" s="3">
        <f t="shared" si="136"/>
        <v>0</v>
      </c>
      <c r="V1416" s="3">
        <f t="shared" si="137"/>
        <v>0</v>
      </c>
    </row>
    <row r="1417" spans="13:22" x14ac:dyDescent="0.3">
      <c r="M1417" s="52" t="str">
        <f t="shared" si="132"/>
        <v>Calculez d'abord la baisse moyenne de vos revenus sur 12 mois à l'étape 2)</v>
      </c>
      <c r="N1417" s="52" t="str">
        <f t="shared" si="133"/>
        <v>Calculez d'abord la baisse moyenne de vos revenus sur 12 mois à l'étape 2)</v>
      </c>
      <c r="O1417" s="52" t="str">
        <f t="shared" si="134"/>
        <v>Calculez d'abord la baisse moyenne de vos revenus sur 12 mois à l'étape 2)</v>
      </c>
      <c r="P1417" s="52" t="str">
        <f t="shared" si="135"/>
        <v>Calculez d'abord la baisse moyenne de vos revenus sur 12 mois à l'étape 2)</v>
      </c>
      <c r="Q1417" s="3" t="str">
        <f>IF(CRHPElig=" -  ","Effectuez l’étape 1",IF(CRHPElig="La baisse de revenus n'est pas admissible dans le cadre du PEREC",CRHPElig,IF(AND(INDEX(claimPeriodNo,MATCH('Étape 1) Taux'!$A$8,claimPeriods,0))&gt;17,INDEX(claimPeriodNo,MATCH('Étape 1) Taux'!$A$8,claimPeriods,0))&lt;20,revenueReduction&lt;0.1),0,IF(NOT(ISNUMBER(I1417)),0,IF(E1417="Oui",0,IF($C1417="Non - avec lien de dépendance",MIN(1129,I1417,$D1417),MIN(1129,I1417)))))))</f>
        <v>Effectuez l’étape 1</v>
      </c>
      <c r="R1417" s="3" t="str">
        <f>IF(CRHPElig=" -  ","Effectuez l’étape 1",IF(CRHPElig="La baisse de revenus n'est pas admissible dans le cadre du PEREC",CRHPElig,IF(AND(INDEX(claimPeriodNo,MATCH('Étape 1) Taux'!$A$8,claimPeriods,0))&gt;17,INDEX(claimPeriodNo,MATCH('Étape 1) Taux'!$A$8,claimPeriods,0))&lt;20,revenueReduction&lt;0.1),0,IF(NOT(ISNUMBER(J1417)),0,IF(F1417="Oui",0,IF($C1417="Non - avec lien de dépendance",MIN(1129,J1417,$D1417),MIN(1129,J1417)))))))</f>
        <v>Effectuez l’étape 1</v>
      </c>
      <c r="S1417" s="3" t="str">
        <f>IF(CRHPElig=" -  ","Effectuez l’étape 1",IF(CRHPElig="La baisse de revenus n'est pas admissible dans le cadre du PEREC",CRHPElig,IF(AND(INDEX(claimPeriodNo,MATCH('Étape 1) Taux'!$A$8,claimPeriods,0))&gt;17,INDEX(claimPeriodNo,MATCH('Étape 1) Taux'!$A$8,claimPeriods,0))&lt;20,revenueReduction&lt;0.1),0,IF(NOT(ISNUMBER(K1417)),0,IF(G1417="Oui",0,IF($C1417="Non - avec lien de dépendance",MIN(1129,K1417,$D1417),MIN(1129,K1417)))))))</f>
        <v>Effectuez l’étape 1</v>
      </c>
      <c r="T1417" s="3" t="str">
        <f>IF(CRHPElig=" -  ","Effectuez l’étape 1",IF(CRHPElig="La baisse de revenus n'est pas admissible dans le cadre du PEREC",CRHPElig,IF(AND(INDEX(claimPeriodNo,MATCH('Étape 1) Taux'!$A$8,claimPeriods,0))&gt;17,INDEX(claimPeriodNo,MATCH('Étape 1) Taux'!$A$8,claimPeriods,0))&lt;20,revenueReduction&lt;0.1),0,IF(NOT(ISNUMBER(L1417)),0,IF(H1417="Oui",0,IF($C1417="Non - avec lien de dépendance",MIN(1129,L1417,$D1417),MIN(1129,L1417)))))))</f>
        <v>Effectuez l’étape 1</v>
      </c>
      <c r="U1417" s="3">
        <f t="shared" si="136"/>
        <v>0</v>
      </c>
      <c r="V1417" s="3">
        <f t="shared" si="137"/>
        <v>0</v>
      </c>
    </row>
    <row r="1418" spans="13:22" x14ac:dyDescent="0.3">
      <c r="M1418" s="52" t="str">
        <f t="shared" si="132"/>
        <v>Calculez d'abord la baisse moyenne de vos revenus sur 12 mois à l'étape 2)</v>
      </c>
      <c r="N1418" s="52" t="str">
        <f t="shared" si="133"/>
        <v>Calculez d'abord la baisse moyenne de vos revenus sur 12 mois à l'étape 2)</v>
      </c>
      <c r="O1418" s="52" t="str">
        <f t="shared" si="134"/>
        <v>Calculez d'abord la baisse moyenne de vos revenus sur 12 mois à l'étape 2)</v>
      </c>
      <c r="P1418" s="52" t="str">
        <f t="shared" si="135"/>
        <v>Calculez d'abord la baisse moyenne de vos revenus sur 12 mois à l'étape 2)</v>
      </c>
      <c r="Q1418" s="3" t="str">
        <f>IF(CRHPElig=" -  ","Effectuez l’étape 1",IF(CRHPElig="La baisse de revenus n'est pas admissible dans le cadre du PEREC",CRHPElig,IF(AND(INDEX(claimPeriodNo,MATCH('Étape 1) Taux'!$A$8,claimPeriods,0))&gt;17,INDEX(claimPeriodNo,MATCH('Étape 1) Taux'!$A$8,claimPeriods,0))&lt;20,revenueReduction&lt;0.1),0,IF(NOT(ISNUMBER(I1418)),0,IF(E1418="Oui",0,IF($C1418="Non - avec lien de dépendance",MIN(1129,I1418,$D1418),MIN(1129,I1418)))))))</f>
        <v>Effectuez l’étape 1</v>
      </c>
      <c r="R1418" s="3" t="str">
        <f>IF(CRHPElig=" -  ","Effectuez l’étape 1",IF(CRHPElig="La baisse de revenus n'est pas admissible dans le cadre du PEREC",CRHPElig,IF(AND(INDEX(claimPeriodNo,MATCH('Étape 1) Taux'!$A$8,claimPeriods,0))&gt;17,INDEX(claimPeriodNo,MATCH('Étape 1) Taux'!$A$8,claimPeriods,0))&lt;20,revenueReduction&lt;0.1),0,IF(NOT(ISNUMBER(J1418)),0,IF(F1418="Oui",0,IF($C1418="Non - avec lien de dépendance",MIN(1129,J1418,$D1418),MIN(1129,J1418)))))))</f>
        <v>Effectuez l’étape 1</v>
      </c>
      <c r="S1418" s="3" t="str">
        <f>IF(CRHPElig=" -  ","Effectuez l’étape 1",IF(CRHPElig="La baisse de revenus n'est pas admissible dans le cadre du PEREC",CRHPElig,IF(AND(INDEX(claimPeriodNo,MATCH('Étape 1) Taux'!$A$8,claimPeriods,0))&gt;17,INDEX(claimPeriodNo,MATCH('Étape 1) Taux'!$A$8,claimPeriods,0))&lt;20,revenueReduction&lt;0.1),0,IF(NOT(ISNUMBER(K1418)),0,IF(G1418="Oui",0,IF($C1418="Non - avec lien de dépendance",MIN(1129,K1418,$D1418),MIN(1129,K1418)))))))</f>
        <v>Effectuez l’étape 1</v>
      </c>
      <c r="T1418" s="3" t="str">
        <f>IF(CRHPElig=" -  ","Effectuez l’étape 1",IF(CRHPElig="La baisse de revenus n'est pas admissible dans le cadre du PEREC",CRHPElig,IF(AND(INDEX(claimPeriodNo,MATCH('Étape 1) Taux'!$A$8,claimPeriods,0))&gt;17,INDEX(claimPeriodNo,MATCH('Étape 1) Taux'!$A$8,claimPeriods,0))&lt;20,revenueReduction&lt;0.1),0,IF(NOT(ISNUMBER(L1418)),0,IF(H1418="Oui",0,IF($C1418="Non - avec lien de dépendance",MIN(1129,L1418,$D1418),MIN(1129,L1418)))))))</f>
        <v>Effectuez l’étape 1</v>
      </c>
      <c r="U1418" s="3">
        <f t="shared" si="136"/>
        <v>0</v>
      </c>
      <c r="V1418" s="3">
        <f t="shared" si="137"/>
        <v>0</v>
      </c>
    </row>
    <row r="1419" spans="13:22" x14ac:dyDescent="0.3">
      <c r="M1419" s="52" t="str">
        <f t="shared" si="132"/>
        <v>Calculez d'abord la baisse moyenne de vos revenus sur 12 mois à l'étape 2)</v>
      </c>
      <c r="N1419" s="52" t="str">
        <f t="shared" si="133"/>
        <v>Calculez d'abord la baisse moyenne de vos revenus sur 12 mois à l'étape 2)</v>
      </c>
      <c r="O1419" s="52" t="str">
        <f t="shared" si="134"/>
        <v>Calculez d'abord la baisse moyenne de vos revenus sur 12 mois à l'étape 2)</v>
      </c>
      <c r="P1419" s="52" t="str">
        <f t="shared" si="135"/>
        <v>Calculez d'abord la baisse moyenne de vos revenus sur 12 mois à l'étape 2)</v>
      </c>
      <c r="Q1419" s="3" t="str">
        <f>IF(CRHPElig=" -  ","Effectuez l’étape 1",IF(CRHPElig="La baisse de revenus n'est pas admissible dans le cadre du PEREC",CRHPElig,IF(AND(INDEX(claimPeriodNo,MATCH('Étape 1) Taux'!$A$8,claimPeriods,0))&gt;17,INDEX(claimPeriodNo,MATCH('Étape 1) Taux'!$A$8,claimPeriods,0))&lt;20,revenueReduction&lt;0.1),0,IF(NOT(ISNUMBER(I1419)),0,IF(E1419="Oui",0,IF($C1419="Non - avec lien de dépendance",MIN(1129,I1419,$D1419),MIN(1129,I1419)))))))</f>
        <v>Effectuez l’étape 1</v>
      </c>
      <c r="R1419" s="3" t="str">
        <f>IF(CRHPElig=" -  ","Effectuez l’étape 1",IF(CRHPElig="La baisse de revenus n'est pas admissible dans le cadre du PEREC",CRHPElig,IF(AND(INDEX(claimPeriodNo,MATCH('Étape 1) Taux'!$A$8,claimPeriods,0))&gt;17,INDEX(claimPeriodNo,MATCH('Étape 1) Taux'!$A$8,claimPeriods,0))&lt;20,revenueReduction&lt;0.1),0,IF(NOT(ISNUMBER(J1419)),0,IF(F1419="Oui",0,IF($C1419="Non - avec lien de dépendance",MIN(1129,J1419,$D1419),MIN(1129,J1419)))))))</f>
        <v>Effectuez l’étape 1</v>
      </c>
      <c r="S1419" s="3" t="str">
        <f>IF(CRHPElig=" -  ","Effectuez l’étape 1",IF(CRHPElig="La baisse de revenus n'est pas admissible dans le cadre du PEREC",CRHPElig,IF(AND(INDEX(claimPeriodNo,MATCH('Étape 1) Taux'!$A$8,claimPeriods,0))&gt;17,INDEX(claimPeriodNo,MATCH('Étape 1) Taux'!$A$8,claimPeriods,0))&lt;20,revenueReduction&lt;0.1),0,IF(NOT(ISNUMBER(K1419)),0,IF(G1419="Oui",0,IF($C1419="Non - avec lien de dépendance",MIN(1129,K1419,$D1419),MIN(1129,K1419)))))))</f>
        <v>Effectuez l’étape 1</v>
      </c>
      <c r="T1419" s="3" t="str">
        <f>IF(CRHPElig=" -  ","Effectuez l’étape 1",IF(CRHPElig="La baisse de revenus n'est pas admissible dans le cadre du PEREC",CRHPElig,IF(AND(INDEX(claimPeriodNo,MATCH('Étape 1) Taux'!$A$8,claimPeriods,0))&gt;17,INDEX(claimPeriodNo,MATCH('Étape 1) Taux'!$A$8,claimPeriods,0))&lt;20,revenueReduction&lt;0.1),0,IF(NOT(ISNUMBER(L1419)),0,IF(H1419="Oui",0,IF($C1419="Non - avec lien de dépendance",MIN(1129,L1419,$D1419),MIN(1129,L1419)))))))</f>
        <v>Effectuez l’étape 1</v>
      </c>
      <c r="U1419" s="3">
        <f t="shared" si="136"/>
        <v>0</v>
      </c>
      <c r="V1419" s="3">
        <f t="shared" si="137"/>
        <v>0</v>
      </c>
    </row>
    <row r="1420" spans="13:22" x14ac:dyDescent="0.3">
      <c r="M1420" s="52" t="str">
        <f t="shared" si="132"/>
        <v>Calculez d'abord la baisse moyenne de vos revenus sur 12 mois à l'étape 2)</v>
      </c>
      <c r="N1420" s="52" t="str">
        <f t="shared" si="133"/>
        <v>Calculez d'abord la baisse moyenne de vos revenus sur 12 mois à l'étape 2)</v>
      </c>
      <c r="O1420" s="52" t="str">
        <f t="shared" si="134"/>
        <v>Calculez d'abord la baisse moyenne de vos revenus sur 12 mois à l'étape 2)</v>
      </c>
      <c r="P1420" s="52" t="str">
        <f t="shared" si="135"/>
        <v>Calculez d'abord la baisse moyenne de vos revenus sur 12 mois à l'étape 2)</v>
      </c>
      <c r="Q1420" s="3" t="str">
        <f>IF(CRHPElig=" -  ","Effectuez l’étape 1",IF(CRHPElig="La baisse de revenus n'est pas admissible dans le cadre du PEREC",CRHPElig,IF(AND(INDEX(claimPeriodNo,MATCH('Étape 1) Taux'!$A$8,claimPeriods,0))&gt;17,INDEX(claimPeriodNo,MATCH('Étape 1) Taux'!$A$8,claimPeriods,0))&lt;20,revenueReduction&lt;0.1),0,IF(NOT(ISNUMBER(I1420)),0,IF(E1420="Oui",0,IF($C1420="Non - avec lien de dépendance",MIN(1129,I1420,$D1420),MIN(1129,I1420)))))))</f>
        <v>Effectuez l’étape 1</v>
      </c>
      <c r="R1420" s="3" t="str">
        <f>IF(CRHPElig=" -  ","Effectuez l’étape 1",IF(CRHPElig="La baisse de revenus n'est pas admissible dans le cadre du PEREC",CRHPElig,IF(AND(INDEX(claimPeriodNo,MATCH('Étape 1) Taux'!$A$8,claimPeriods,0))&gt;17,INDEX(claimPeriodNo,MATCH('Étape 1) Taux'!$A$8,claimPeriods,0))&lt;20,revenueReduction&lt;0.1),0,IF(NOT(ISNUMBER(J1420)),0,IF(F1420="Oui",0,IF($C1420="Non - avec lien de dépendance",MIN(1129,J1420,$D1420),MIN(1129,J1420)))))))</f>
        <v>Effectuez l’étape 1</v>
      </c>
      <c r="S1420" s="3" t="str">
        <f>IF(CRHPElig=" -  ","Effectuez l’étape 1",IF(CRHPElig="La baisse de revenus n'est pas admissible dans le cadre du PEREC",CRHPElig,IF(AND(INDEX(claimPeriodNo,MATCH('Étape 1) Taux'!$A$8,claimPeriods,0))&gt;17,INDEX(claimPeriodNo,MATCH('Étape 1) Taux'!$A$8,claimPeriods,0))&lt;20,revenueReduction&lt;0.1),0,IF(NOT(ISNUMBER(K1420)),0,IF(G1420="Oui",0,IF($C1420="Non - avec lien de dépendance",MIN(1129,K1420,$D1420),MIN(1129,K1420)))))))</f>
        <v>Effectuez l’étape 1</v>
      </c>
      <c r="T1420" s="3" t="str">
        <f>IF(CRHPElig=" -  ","Effectuez l’étape 1",IF(CRHPElig="La baisse de revenus n'est pas admissible dans le cadre du PEREC",CRHPElig,IF(AND(INDEX(claimPeriodNo,MATCH('Étape 1) Taux'!$A$8,claimPeriods,0))&gt;17,INDEX(claimPeriodNo,MATCH('Étape 1) Taux'!$A$8,claimPeriods,0))&lt;20,revenueReduction&lt;0.1),0,IF(NOT(ISNUMBER(L1420)),0,IF(H1420="Oui",0,IF($C1420="Non - avec lien de dépendance",MIN(1129,L1420,$D1420),MIN(1129,L1420)))))))</f>
        <v>Effectuez l’étape 1</v>
      </c>
      <c r="U1420" s="3">
        <f t="shared" si="136"/>
        <v>0</v>
      </c>
      <c r="V1420" s="3">
        <f t="shared" si="137"/>
        <v>0</v>
      </c>
    </row>
    <row r="1421" spans="13:22" x14ac:dyDescent="0.3">
      <c r="M1421" s="52" t="str">
        <f t="shared" si="132"/>
        <v>Calculez d'abord la baisse moyenne de vos revenus sur 12 mois à l'étape 2)</v>
      </c>
      <c r="N1421" s="52" t="str">
        <f t="shared" si="133"/>
        <v>Calculez d'abord la baisse moyenne de vos revenus sur 12 mois à l'étape 2)</v>
      </c>
      <c r="O1421" s="52" t="str">
        <f t="shared" si="134"/>
        <v>Calculez d'abord la baisse moyenne de vos revenus sur 12 mois à l'étape 2)</v>
      </c>
      <c r="P1421" s="52" t="str">
        <f t="shared" si="135"/>
        <v>Calculez d'abord la baisse moyenne de vos revenus sur 12 mois à l'étape 2)</v>
      </c>
      <c r="Q1421" s="3" t="str">
        <f>IF(CRHPElig=" -  ","Effectuez l’étape 1",IF(CRHPElig="La baisse de revenus n'est pas admissible dans le cadre du PEREC",CRHPElig,IF(AND(INDEX(claimPeriodNo,MATCH('Étape 1) Taux'!$A$8,claimPeriods,0))&gt;17,INDEX(claimPeriodNo,MATCH('Étape 1) Taux'!$A$8,claimPeriods,0))&lt;20,revenueReduction&lt;0.1),0,IF(NOT(ISNUMBER(I1421)),0,IF(E1421="Oui",0,IF($C1421="Non - avec lien de dépendance",MIN(1129,I1421,$D1421),MIN(1129,I1421)))))))</f>
        <v>Effectuez l’étape 1</v>
      </c>
      <c r="R1421" s="3" t="str">
        <f>IF(CRHPElig=" -  ","Effectuez l’étape 1",IF(CRHPElig="La baisse de revenus n'est pas admissible dans le cadre du PEREC",CRHPElig,IF(AND(INDEX(claimPeriodNo,MATCH('Étape 1) Taux'!$A$8,claimPeriods,0))&gt;17,INDEX(claimPeriodNo,MATCH('Étape 1) Taux'!$A$8,claimPeriods,0))&lt;20,revenueReduction&lt;0.1),0,IF(NOT(ISNUMBER(J1421)),0,IF(F1421="Oui",0,IF($C1421="Non - avec lien de dépendance",MIN(1129,J1421,$D1421),MIN(1129,J1421)))))))</f>
        <v>Effectuez l’étape 1</v>
      </c>
      <c r="S1421" s="3" t="str">
        <f>IF(CRHPElig=" -  ","Effectuez l’étape 1",IF(CRHPElig="La baisse de revenus n'est pas admissible dans le cadre du PEREC",CRHPElig,IF(AND(INDEX(claimPeriodNo,MATCH('Étape 1) Taux'!$A$8,claimPeriods,0))&gt;17,INDEX(claimPeriodNo,MATCH('Étape 1) Taux'!$A$8,claimPeriods,0))&lt;20,revenueReduction&lt;0.1),0,IF(NOT(ISNUMBER(K1421)),0,IF(G1421="Oui",0,IF($C1421="Non - avec lien de dépendance",MIN(1129,K1421,$D1421),MIN(1129,K1421)))))))</f>
        <v>Effectuez l’étape 1</v>
      </c>
      <c r="T1421" s="3" t="str">
        <f>IF(CRHPElig=" -  ","Effectuez l’étape 1",IF(CRHPElig="La baisse de revenus n'est pas admissible dans le cadre du PEREC",CRHPElig,IF(AND(INDEX(claimPeriodNo,MATCH('Étape 1) Taux'!$A$8,claimPeriods,0))&gt;17,INDEX(claimPeriodNo,MATCH('Étape 1) Taux'!$A$8,claimPeriods,0))&lt;20,revenueReduction&lt;0.1),0,IF(NOT(ISNUMBER(L1421)),0,IF(H1421="Oui",0,IF($C1421="Non - avec lien de dépendance",MIN(1129,L1421,$D1421),MIN(1129,L1421)))))))</f>
        <v>Effectuez l’étape 1</v>
      </c>
      <c r="U1421" s="3">
        <f t="shared" si="136"/>
        <v>0</v>
      </c>
      <c r="V1421" s="3">
        <f t="shared" si="137"/>
        <v>0</v>
      </c>
    </row>
    <row r="1422" spans="13:22" x14ac:dyDescent="0.3">
      <c r="M1422" s="52" t="str">
        <f t="shared" si="132"/>
        <v>Calculez d'abord la baisse moyenne de vos revenus sur 12 mois à l'étape 2)</v>
      </c>
      <c r="N1422" s="52" t="str">
        <f t="shared" si="133"/>
        <v>Calculez d'abord la baisse moyenne de vos revenus sur 12 mois à l'étape 2)</v>
      </c>
      <c r="O1422" s="52" t="str">
        <f t="shared" si="134"/>
        <v>Calculez d'abord la baisse moyenne de vos revenus sur 12 mois à l'étape 2)</v>
      </c>
      <c r="P1422" s="52" t="str">
        <f t="shared" si="135"/>
        <v>Calculez d'abord la baisse moyenne de vos revenus sur 12 mois à l'étape 2)</v>
      </c>
      <c r="Q1422" s="3" t="str">
        <f>IF(CRHPElig=" -  ","Effectuez l’étape 1",IF(CRHPElig="La baisse de revenus n'est pas admissible dans le cadre du PEREC",CRHPElig,IF(AND(INDEX(claimPeriodNo,MATCH('Étape 1) Taux'!$A$8,claimPeriods,0))&gt;17,INDEX(claimPeriodNo,MATCH('Étape 1) Taux'!$A$8,claimPeriods,0))&lt;20,revenueReduction&lt;0.1),0,IF(NOT(ISNUMBER(I1422)),0,IF(E1422="Oui",0,IF($C1422="Non - avec lien de dépendance",MIN(1129,I1422,$D1422),MIN(1129,I1422)))))))</f>
        <v>Effectuez l’étape 1</v>
      </c>
      <c r="R1422" s="3" t="str">
        <f>IF(CRHPElig=" -  ","Effectuez l’étape 1",IF(CRHPElig="La baisse de revenus n'est pas admissible dans le cadre du PEREC",CRHPElig,IF(AND(INDEX(claimPeriodNo,MATCH('Étape 1) Taux'!$A$8,claimPeriods,0))&gt;17,INDEX(claimPeriodNo,MATCH('Étape 1) Taux'!$A$8,claimPeriods,0))&lt;20,revenueReduction&lt;0.1),0,IF(NOT(ISNUMBER(J1422)),0,IF(F1422="Oui",0,IF($C1422="Non - avec lien de dépendance",MIN(1129,J1422,$D1422),MIN(1129,J1422)))))))</f>
        <v>Effectuez l’étape 1</v>
      </c>
      <c r="S1422" s="3" t="str">
        <f>IF(CRHPElig=" -  ","Effectuez l’étape 1",IF(CRHPElig="La baisse de revenus n'est pas admissible dans le cadre du PEREC",CRHPElig,IF(AND(INDEX(claimPeriodNo,MATCH('Étape 1) Taux'!$A$8,claimPeriods,0))&gt;17,INDEX(claimPeriodNo,MATCH('Étape 1) Taux'!$A$8,claimPeriods,0))&lt;20,revenueReduction&lt;0.1),0,IF(NOT(ISNUMBER(K1422)),0,IF(G1422="Oui",0,IF($C1422="Non - avec lien de dépendance",MIN(1129,K1422,$D1422),MIN(1129,K1422)))))))</f>
        <v>Effectuez l’étape 1</v>
      </c>
      <c r="T1422" s="3" t="str">
        <f>IF(CRHPElig=" -  ","Effectuez l’étape 1",IF(CRHPElig="La baisse de revenus n'est pas admissible dans le cadre du PEREC",CRHPElig,IF(AND(INDEX(claimPeriodNo,MATCH('Étape 1) Taux'!$A$8,claimPeriods,0))&gt;17,INDEX(claimPeriodNo,MATCH('Étape 1) Taux'!$A$8,claimPeriods,0))&lt;20,revenueReduction&lt;0.1),0,IF(NOT(ISNUMBER(L1422)),0,IF(H1422="Oui",0,IF($C1422="Non - avec lien de dépendance",MIN(1129,L1422,$D1422),MIN(1129,L1422)))))))</f>
        <v>Effectuez l’étape 1</v>
      </c>
      <c r="U1422" s="3">
        <f t="shared" si="136"/>
        <v>0</v>
      </c>
      <c r="V1422" s="3">
        <f t="shared" si="137"/>
        <v>0</v>
      </c>
    </row>
    <row r="1423" spans="13:22" x14ac:dyDescent="0.3">
      <c r="M1423" s="52" t="str">
        <f t="shared" si="132"/>
        <v>Calculez d'abord la baisse moyenne de vos revenus sur 12 mois à l'étape 2)</v>
      </c>
      <c r="N1423" s="52" t="str">
        <f t="shared" si="133"/>
        <v>Calculez d'abord la baisse moyenne de vos revenus sur 12 mois à l'étape 2)</v>
      </c>
      <c r="O1423" s="52" t="str">
        <f t="shared" si="134"/>
        <v>Calculez d'abord la baisse moyenne de vos revenus sur 12 mois à l'étape 2)</v>
      </c>
      <c r="P1423" s="52" t="str">
        <f t="shared" si="135"/>
        <v>Calculez d'abord la baisse moyenne de vos revenus sur 12 mois à l'étape 2)</v>
      </c>
      <c r="Q1423" s="3" t="str">
        <f>IF(CRHPElig=" -  ","Effectuez l’étape 1",IF(CRHPElig="La baisse de revenus n'est pas admissible dans le cadre du PEREC",CRHPElig,IF(AND(INDEX(claimPeriodNo,MATCH('Étape 1) Taux'!$A$8,claimPeriods,0))&gt;17,INDEX(claimPeriodNo,MATCH('Étape 1) Taux'!$A$8,claimPeriods,0))&lt;20,revenueReduction&lt;0.1),0,IF(NOT(ISNUMBER(I1423)),0,IF(E1423="Oui",0,IF($C1423="Non - avec lien de dépendance",MIN(1129,I1423,$D1423),MIN(1129,I1423)))))))</f>
        <v>Effectuez l’étape 1</v>
      </c>
      <c r="R1423" s="3" t="str">
        <f>IF(CRHPElig=" -  ","Effectuez l’étape 1",IF(CRHPElig="La baisse de revenus n'est pas admissible dans le cadre du PEREC",CRHPElig,IF(AND(INDEX(claimPeriodNo,MATCH('Étape 1) Taux'!$A$8,claimPeriods,0))&gt;17,INDEX(claimPeriodNo,MATCH('Étape 1) Taux'!$A$8,claimPeriods,0))&lt;20,revenueReduction&lt;0.1),0,IF(NOT(ISNUMBER(J1423)),0,IF(F1423="Oui",0,IF($C1423="Non - avec lien de dépendance",MIN(1129,J1423,$D1423),MIN(1129,J1423)))))))</f>
        <v>Effectuez l’étape 1</v>
      </c>
      <c r="S1423" s="3" t="str">
        <f>IF(CRHPElig=" -  ","Effectuez l’étape 1",IF(CRHPElig="La baisse de revenus n'est pas admissible dans le cadre du PEREC",CRHPElig,IF(AND(INDEX(claimPeriodNo,MATCH('Étape 1) Taux'!$A$8,claimPeriods,0))&gt;17,INDEX(claimPeriodNo,MATCH('Étape 1) Taux'!$A$8,claimPeriods,0))&lt;20,revenueReduction&lt;0.1),0,IF(NOT(ISNUMBER(K1423)),0,IF(G1423="Oui",0,IF($C1423="Non - avec lien de dépendance",MIN(1129,K1423,$D1423),MIN(1129,K1423)))))))</f>
        <v>Effectuez l’étape 1</v>
      </c>
      <c r="T1423" s="3" t="str">
        <f>IF(CRHPElig=" -  ","Effectuez l’étape 1",IF(CRHPElig="La baisse de revenus n'est pas admissible dans le cadre du PEREC",CRHPElig,IF(AND(INDEX(claimPeriodNo,MATCH('Étape 1) Taux'!$A$8,claimPeriods,0))&gt;17,INDEX(claimPeriodNo,MATCH('Étape 1) Taux'!$A$8,claimPeriods,0))&lt;20,revenueReduction&lt;0.1),0,IF(NOT(ISNUMBER(L1423)),0,IF(H1423="Oui",0,IF($C1423="Non - avec lien de dépendance",MIN(1129,L1423,$D1423),MIN(1129,L1423)))))))</f>
        <v>Effectuez l’étape 1</v>
      </c>
      <c r="U1423" s="3">
        <f t="shared" si="136"/>
        <v>0</v>
      </c>
      <c r="V1423" s="3">
        <f t="shared" si="137"/>
        <v>0</v>
      </c>
    </row>
    <row r="1424" spans="13:22" x14ac:dyDescent="0.3">
      <c r="M1424" s="52" t="str">
        <f t="shared" si="132"/>
        <v>Calculez d'abord la baisse moyenne de vos revenus sur 12 mois à l'étape 2)</v>
      </c>
      <c r="N1424" s="52" t="str">
        <f t="shared" si="133"/>
        <v>Calculez d'abord la baisse moyenne de vos revenus sur 12 mois à l'étape 2)</v>
      </c>
      <c r="O1424" s="52" t="str">
        <f t="shared" si="134"/>
        <v>Calculez d'abord la baisse moyenne de vos revenus sur 12 mois à l'étape 2)</v>
      </c>
      <c r="P1424" s="52" t="str">
        <f t="shared" si="135"/>
        <v>Calculez d'abord la baisse moyenne de vos revenus sur 12 mois à l'étape 2)</v>
      </c>
      <c r="Q1424" s="3" t="str">
        <f>IF(CRHPElig=" -  ","Effectuez l’étape 1",IF(CRHPElig="La baisse de revenus n'est pas admissible dans le cadre du PEREC",CRHPElig,IF(AND(INDEX(claimPeriodNo,MATCH('Étape 1) Taux'!$A$8,claimPeriods,0))&gt;17,INDEX(claimPeriodNo,MATCH('Étape 1) Taux'!$A$8,claimPeriods,0))&lt;20,revenueReduction&lt;0.1),0,IF(NOT(ISNUMBER(I1424)),0,IF(E1424="Oui",0,IF($C1424="Non - avec lien de dépendance",MIN(1129,I1424,$D1424),MIN(1129,I1424)))))))</f>
        <v>Effectuez l’étape 1</v>
      </c>
      <c r="R1424" s="3" t="str">
        <f>IF(CRHPElig=" -  ","Effectuez l’étape 1",IF(CRHPElig="La baisse de revenus n'est pas admissible dans le cadre du PEREC",CRHPElig,IF(AND(INDEX(claimPeriodNo,MATCH('Étape 1) Taux'!$A$8,claimPeriods,0))&gt;17,INDEX(claimPeriodNo,MATCH('Étape 1) Taux'!$A$8,claimPeriods,0))&lt;20,revenueReduction&lt;0.1),0,IF(NOT(ISNUMBER(J1424)),0,IF(F1424="Oui",0,IF($C1424="Non - avec lien de dépendance",MIN(1129,J1424,$D1424),MIN(1129,J1424)))))))</f>
        <v>Effectuez l’étape 1</v>
      </c>
      <c r="S1424" s="3" t="str">
        <f>IF(CRHPElig=" -  ","Effectuez l’étape 1",IF(CRHPElig="La baisse de revenus n'est pas admissible dans le cadre du PEREC",CRHPElig,IF(AND(INDEX(claimPeriodNo,MATCH('Étape 1) Taux'!$A$8,claimPeriods,0))&gt;17,INDEX(claimPeriodNo,MATCH('Étape 1) Taux'!$A$8,claimPeriods,0))&lt;20,revenueReduction&lt;0.1),0,IF(NOT(ISNUMBER(K1424)),0,IF(G1424="Oui",0,IF($C1424="Non - avec lien de dépendance",MIN(1129,K1424,$D1424),MIN(1129,K1424)))))))</f>
        <v>Effectuez l’étape 1</v>
      </c>
      <c r="T1424" s="3" t="str">
        <f>IF(CRHPElig=" -  ","Effectuez l’étape 1",IF(CRHPElig="La baisse de revenus n'est pas admissible dans le cadre du PEREC",CRHPElig,IF(AND(INDEX(claimPeriodNo,MATCH('Étape 1) Taux'!$A$8,claimPeriods,0))&gt;17,INDEX(claimPeriodNo,MATCH('Étape 1) Taux'!$A$8,claimPeriods,0))&lt;20,revenueReduction&lt;0.1),0,IF(NOT(ISNUMBER(L1424)),0,IF(H1424="Oui",0,IF($C1424="Non - avec lien de dépendance",MIN(1129,L1424,$D1424),MIN(1129,L1424)))))))</f>
        <v>Effectuez l’étape 1</v>
      </c>
      <c r="U1424" s="3">
        <f t="shared" si="136"/>
        <v>0</v>
      </c>
      <c r="V1424" s="3">
        <f t="shared" si="137"/>
        <v>0</v>
      </c>
    </row>
    <row r="1425" spans="13:22" x14ac:dyDescent="0.3">
      <c r="M1425" s="52" t="str">
        <f t="shared" si="132"/>
        <v>Calculez d'abord la baisse moyenne de vos revenus sur 12 mois à l'étape 2)</v>
      </c>
      <c r="N1425" s="52" t="str">
        <f t="shared" si="133"/>
        <v>Calculez d'abord la baisse moyenne de vos revenus sur 12 mois à l'étape 2)</v>
      </c>
      <c r="O1425" s="52" t="str">
        <f t="shared" si="134"/>
        <v>Calculez d'abord la baisse moyenne de vos revenus sur 12 mois à l'étape 2)</v>
      </c>
      <c r="P1425" s="52" t="str">
        <f t="shared" si="135"/>
        <v>Calculez d'abord la baisse moyenne de vos revenus sur 12 mois à l'étape 2)</v>
      </c>
      <c r="Q1425" s="3" t="str">
        <f>IF(CRHPElig=" -  ","Effectuez l’étape 1",IF(CRHPElig="La baisse de revenus n'est pas admissible dans le cadre du PEREC",CRHPElig,IF(AND(INDEX(claimPeriodNo,MATCH('Étape 1) Taux'!$A$8,claimPeriods,0))&gt;17,INDEX(claimPeriodNo,MATCH('Étape 1) Taux'!$A$8,claimPeriods,0))&lt;20,revenueReduction&lt;0.1),0,IF(NOT(ISNUMBER(I1425)),0,IF(E1425="Oui",0,IF($C1425="Non - avec lien de dépendance",MIN(1129,I1425,$D1425),MIN(1129,I1425)))))))</f>
        <v>Effectuez l’étape 1</v>
      </c>
      <c r="R1425" s="3" t="str">
        <f>IF(CRHPElig=" -  ","Effectuez l’étape 1",IF(CRHPElig="La baisse de revenus n'est pas admissible dans le cadre du PEREC",CRHPElig,IF(AND(INDEX(claimPeriodNo,MATCH('Étape 1) Taux'!$A$8,claimPeriods,0))&gt;17,INDEX(claimPeriodNo,MATCH('Étape 1) Taux'!$A$8,claimPeriods,0))&lt;20,revenueReduction&lt;0.1),0,IF(NOT(ISNUMBER(J1425)),0,IF(F1425="Oui",0,IF($C1425="Non - avec lien de dépendance",MIN(1129,J1425,$D1425),MIN(1129,J1425)))))))</f>
        <v>Effectuez l’étape 1</v>
      </c>
      <c r="S1425" s="3" t="str">
        <f>IF(CRHPElig=" -  ","Effectuez l’étape 1",IF(CRHPElig="La baisse de revenus n'est pas admissible dans le cadre du PEREC",CRHPElig,IF(AND(INDEX(claimPeriodNo,MATCH('Étape 1) Taux'!$A$8,claimPeriods,0))&gt;17,INDEX(claimPeriodNo,MATCH('Étape 1) Taux'!$A$8,claimPeriods,0))&lt;20,revenueReduction&lt;0.1),0,IF(NOT(ISNUMBER(K1425)),0,IF(G1425="Oui",0,IF($C1425="Non - avec lien de dépendance",MIN(1129,K1425,$D1425),MIN(1129,K1425)))))))</f>
        <v>Effectuez l’étape 1</v>
      </c>
      <c r="T1425" s="3" t="str">
        <f>IF(CRHPElig=" -  ","Effectuez l’étape 1",IF(CRHPElig="La baisse de revenus n'est pas admissible dans le cadre du PEREC",CRHPElig,IF(AND(INDEX(claimPeriodNo,MATCH('Étape 1) Taux'!$A$8,claimPeriods,0))&gt;17,INDEX(claimPeriodNo,MATCH('Étape 1) Taux'!$A$8,claimPeriods,0))&lt;20,revenueReduction&lt;0.1),0,IF(NOT(ISNUMBER(L1425)),0,IF(H1425="Oui",0,IF($C1425="Non - avec lien de dépendance",MIN(1129,L1425,$D1425),MIN(1129,L1425)))))))</f>
        <v>Effectuez l’étape 1</v>
      </c>
      <c r="U1425" s="3">
        <f t="shared" si="136"/>
        <v>0</v>
      </c>
      <c r="V1425" s="3">
        <f t="shared" si="137"/>
        <v>0</v>
      </c>
    </row>
    <row r="1426" spans="13:22" x14ac:dyDescent="0.3">
      <c r="M1426" s="52" t="str">
        <f t="shared" si="132"/>
        <v>Calculez d'abord la baisse moyenne de vos revenus sur 12 mois à l'étape 2)</v>
      </c>
      <c r="N1426" s="52" t="str">
        <f t="shared" si="133"/>
        <v>Calculez d'abord la baisse moyenne de vos revenus sur 12 mois à l'étape 2)</v>
      </c>
      <c r="O1426" s="52" t="str">
        <f t="shared" si="134"/>
        <v>Calculez d'abord la baisse moyenne de vos revenus sur 12 mois à l'étape 2)</v>
      </c>
      <c r="P1426" s="52" t="str">
        <f t="shared" si="135"/>
        <v>Calculez d'abord la baisse moyenne de vos revenus sur 12 mois à l'étape 2)</v>
      </c>
      <c r="Q1426" s="3" t="str">
        <f>IF(CRHPElig=" -  ","Effectuez l’étape 1",IF(CRHPElig="La baisse de revenus n'est pas admissible dans le cadre du PEREC",CRHPElig,IF(AND(INDEX(claimPeriodNo,MATCH('Étape 1) Taux'!$A$8,claimPeriods,0))&gt;17,INDEX(claimPeriodNo,MATCH('Étape 1) Taux'!$A$8,claimPeriods,0))&lt;20,revenueReduction&lt;0.1),0,IF(NOT(ISNUMBER(I1426)),0,IF(E1426="Oui",0,IF($C1426="Non - avec lien de dépendance",MIN(1129,I1426,$D1426),MIN(1129,I1426)))))))</f>
        <v>Effectuez l’étape 1</v>
      </c>
      <c r="R1426" s="3" t="str">
        <f>IF(CRHPElig=" -  ","Effectuez l’étape 1",IF(CRHPElig="La baisse de revenus n'est pas admissible dans le cadre du PEREC",CRHPElig,IF(AND(INDEX(claimPeriodNo,MATCH('Étape 1) Taux'!$A$8,claimPeriods,0))&gt;17,INDEX(claimPeriodNo,MATCH('Étape 1) Taux'!$A$8,claimPeriods,0))&lt;20,revenueReduction&lt;0.1),0,IF(NOT(ISNUMBER(J1426)),0,IF(F1426="Oui",0,IF($C1426="Non - avec lien de dépendance",MIN(1129,J1426,$D1426),MIN(1129,J1426)))))))</f>
        <v>Effectuez l’étape 1</v>
      </c>
      <c r="S1426" s="3" t="str">
        <f>IF(CRHPElig=" -  ","Effectuez l’étape 1",IF(CRHPElig="La baisse de revenus n'est pas admissible dans le cadre du PEREC",CRHPElig,IF(AND(INDEX(claimPeriodNo,MATCH('Étape 1) Taux'!$A$8,claimPeriods,0))&gt;17,INDEX(claimPeriodNo,MATCH('Étape 1) Taux'!$A$8,claimPeriods,0))&lt;20,revenueReduction&lt;0.1),0,IF(NOT(ISNUMBER(K1426)),0,IF(G1426="Oui",0,IF($C1426="Non - avec lien de dépendance",MIN(1129,K1426,$D1426),MIN(1129,K1426)))))))</f>
        <v>Effectuez l’étape 1</v>
      </c>
      <c r="T1426" s="3" t="str">
        <f>IF(CRHPElig=" -  ","Effectuez l’étape 1",IF(CRHPElig="La baisse de revenus n'est pas admissible dans le cadre du PEREC",CRHPElig,IF(AND(INDEX(claimPeriodNo,MATCH('Étape 1) Taux'!$A$8,claimPeriods,0))&gt;17,INDEX(claimPeriodNo,MATCH('Étape 1) Taux'!$A$8,claimPeriods,0))&lt;20,revenueReduction&lt;0.1),0,IF(NOT(ISNUMBER(L1426)),0,IF(H1426="Oui",0,IF($C1426="Non - avec lien de dépendance",MIN(1129,L1426,$D1426),MIN(1129,L1426)))))))</f>
        <v>Effectuez l’étape 1</v>
      </c>
      <c r="U1426" s="3">
        <f t="shared" si="136"/>
        <v>0</v>
      </c>
      <c r="V1426" s="3">
        <f t="shared" si="137"/>
        <v>0</v>
      </c>
    </row>
    <row r="1427" spans="13:22" x14ac:dyDescent="0.3">
      <c r="M1427" s="52" t="str">
        <f t="shared" si="132"/>
        <v>Calculez d'abord la baisse moyenne de vos revenus sur 12 mois à l'étape 2)</v>
      </c>
      <c r="N1427" s="52" t="str">
        <f t="shared" si="133"/>
        <v>Calculez d'abord la baisse moyenne de vos revenus sur 12 mois à l'étape 2)</v>
      </c>
      <c r="O1427" s="52" t="str">
        <f t="shared" si="134"/>
        <v>Calculez d'abord la baisse moyenne de vos revenus sur 12 mois à l'étape 2)</v>
      </c>
      <c r="P1427" s="52" t="str">
        <f t="shared" si="135"/>
        <v>Calculez d'abord la baisse moyenne de vos revenus sur 12 mois à l'étape 2)</v>
      </c>
      <c r="Q1427" s="3" t="str">
        <f>IF(CRHPElig=" -  ","Effectuez l’étape 1",IF(CRHPElig="La baisse de revenus n'est pas admissible dans le cadre du PEREC",CRHPElig,IF(AND(INDEX(claimPeriodNo,MATCH('Étape 1) Taux'!$A$8,claimPeriods,0))&gt;17,INDEX(claimPeriodNo,MATCH('Étape 1) Taux'!$A$8,claimPeriods,0))&lt;20,revenueReduction&lt;0.1),0,IF(NOT(ISNUMBER(I1427)),0,IF(E1427="Oui",0,IF($C1427="Non - avec lien de dépendance",MIN(1129,I1427,$D1427),MIN(1129,I1427)))))))</f>
        <v>Effectuez l’étape 1</v>
      </c>
      <c r="R1427" s="3" t="str">
        <f>IF(CRHPElig=" -  ","Effectuez l’étape 1",IF(CRHPElig="La baisse de revenus n'est pas admissible dans le cadre du PEREC",CRHPElig,IF(AND(INDEX(claimPeriodNo,MATCH('Étape 1) Taux'!$A$8,claimPeriods,0))&gt;17,INDEX(claimPeriodNo,MATCH('Étape 1) Taux'!$A$8,claimPeriods,0))&lt;20,revenueReduction&lt;0.1),0,IF(NOT(ISNUMBER(J1427)),0,IF(F1427="Oui",0,IF($C1427="Non - avec lien de dépendance",MIN(1129,J1427,$D1427),MIN(1129,J1427)))))))</f>
        <v>Effectuez l’étape 1</v>
      </c>
      <c r="S1427" s="3" t="str">
        <f>IF(CRHPElig=" -  ","Effectuez l’étape 1",IF(CRHPElig="La baisse de revenus n'est pas admissible dans le cadre du PEREC",CRHPElig,IF(AND(INDEX(claimPeriodNo,MATCH('Étape 1) Taux'!$A$8,claimPeriods,0))&gt;17,INDEX(claimPeriodNo,MATCH('Étape 1) Taux'!$A$8,claimPeriods,0))&lt;20,revenueReduction&lt;0.1),0,IF(NOT(ISNUMBER(K1427)),0,IF(G1427="Oui",0,IF($C1427="Non - avec lien de dépendance",MIN(1129,K1427,$D1427),MIN(1129,K1427)))))))</f>
        <v>Effectuez l’étape 1</v>
      </c>
      <c r="T1427" s="3" t="str">
        <f>IF(CRHPElig=" -  ","Effectuez l’étape 1",IF(CRHPElig="La baisse de revenus n'est pas admissible dans le cadre du PEREC",CRHPElig,IF(AND(INDEX(claimPeriodNo,MATCH('Étape 1) Taux'!$A$8,claimPeriods,0))&gt;17,INDEX(claimPeriodNo,MATCH('Étape 1) Taux'!$A$8,claimPeriods,0))&lt;20,revenueReduction&lt;0.1),0,IF(NOT(ISNUMBER(L1427)),0,IF(H1427="Oui",0,IF($C1427="Non - avec lien de dépendance",MIN(1129,L1427,$D1427),MIN(1129,L1427)))))))</f>
        <v>Effectuez l’étape 1</v>
      </c>
      <c r="U1427" s="3">
        <f t="shared" si="136"/>
        <v>0</v>
      </c>
      <c r="V1427" s="3">
        <f t="shared" si="137"/>
        <v>0</v>
      </c>
    </row>
    <row r="1428" spans="13:22" x14ac:dyDescent="0.3">
      <c r="M1428" s="52" t="str">
        <f t="shared" si="132"/>
        <v>Calculez d'abord la baisse moyenne de vos revenus sur 12 mois à l'étape 2)</v>
      </c>
      <c r="N1428" s="52" t="str">
        <f t="shared" si="133"/>
        <v>Calculez d'abord la baisse moyenne de vos revenus sur 12 mois à l'étape 2)</v>
      </c>
      <c r="O1428" s="52" t="str">
        <f t="shared" si="134"/>
        <v>Calculez d'abord la baisse moyenne de vos revenus sur 12 mois à l'étape 2)</v>
      </c>
      <c r="P1428" s="52" t="str">
        <f t="shared" si="135"/>
        <v>Calculez d'abord la baisse moyenne de vos revenus sur 12 mois à l'étape 2)</v>
      </c>
      <c r="Q1428" s="3" t="str">
        <f>IF(CRHPElig=" -  ","Effectuez l’étape 1",IF(CRHPElig="La baisse de revenus n'est pas admissible dans le cadre du PEREC",CRHPElig,IF(AND(INDEX(claimPeriodNo,MATCH('Étape 1) Taux'!$A$8,claimPeriods,0))&gt;17,INDEX(claimPeriodNo,MATCH('Étape 1) Taux'!$A$8,claimPeriods,0))&lt;20,revenueReduction&lt;0.1),0,IF(NOT(ISNUMBER(I1428)),0,IF(E1428="Oui",0,IF($C1428="Non - avec lien de dépendance",MIN(1129,I1428,$D1428),MIN(1129,I1428)))))))</f>
        <v>Effectuez l’étape 1</v>
      </c>
      <c r="R1428" s="3" t="str">
        <f>IF(CRHPElig=" -  ","Effectuez l’étape 1",IF(CRHPElig="La baisse de revenus n'est pas admissible dans le cadre du PEREC",CRHPElig,IF(AND(INDEX(claimPeriodNo,MATCH('Étape 1) Taux'!$A$8,claimPeriods,0))&gt;17,INDEX(claimPeriodNo,MATCH('Étape 1) Taux'!$A$8,claimPeriods,0))&lt;20,revenueReduction&lt;0.1),0,IF(NOT(ISNUMBER(J1428)),0,IF(F1428="Oui",0,IF($C1428="Non - avec lien de dépendance",MIN(1129,J1428,$D1428),MIN(1129,J1428)))))))</f>
        <v>Effectuez l’étape 1</v>
      </c>
      <c r="S1428" s="3" t="str">
        <f>IF(CRHPElig=" -  ","Effectuez l’étape 1",IF(CRHPElig="La baisse de revenus n'est pas admissible dans le cadre du PEREC",CRHPElig,IF(AND(INDEX(claimPeriodNo,MATCH('Étape 1) Taux'!$A$8,claimPeriods,0))&gt;17,INDEX(claimPeriodNo,MATCH('Étape 1) Taux'!$A$8,claimPeriods,0))&lt;20,revenueReduction&lt;0.1),0,IF(NOT(ISNUMBER(K1428)),0,IF(G1428="Oui",0,IF($C1428="Non - avec lien de dépendance",MIN(1129,K1428,$D1428),MIN(1129,K1428)))))))</f>
        <v>Effectuez l’étape 1</v>
      </c>
      <c r="T1428" s="3" t="str">
        <f>IF(CRHPElig=" -  ","Effectuez l’étape 1",IF(CRHPElig="La baisse de revenus n'est pas admissible dans le cadre du PEREC",CRHPElig,IF(AND(INDEX(claimPeriodNo,MATCH('Étape 1) Taux'!$A$8,claimPeriods,0))&gt;17,INDEX(claimPeriodNo,MATCH('Étape 1) Taux'!$A$8,claimPeriods,0))&lt;20,revenueReduction&lt;0.1),0,IF(NOT(ISNUMBER(L1428)),0,IF(H1428="Oui",0,IF($C1428="Non - avec lien de dépendance",MIN(1129,L1428,$D1428),MIN(1129,L1428)))))))</f>
        <v>Effectuez l’étape 1</v>
      </c>
      <c r="U1428" s="3">
        <f t="shared" si="136"/>
        <v>0</v>
      </c>
      <c r="V1428" s="3">
        <f t="shared" si="137"/>
        <v>0</v>
      </c>
    </row>
    <row r="1429" spans="13:22" x14ac:dyDescent="0.3">
      <c r="M1429" s="52" t="str">
        <f t="shared" si="132"/>
        <v>Calculez d'abord la baisse moyenne de vos revenus sur 12 mois à l'étape 2)</v>
      </c>
      <c r="N1429" s="52" t="str">
        <f t="shared" si="133"/>
        <v>Calculez d'abord la baisse moyenne de vos revenus sur 12 mois à l'étape 2)</v>
      </c>
      <c r="O1429" s="52" t="str">
        <f t="shared" si="134"/>
        <v>Calculez d'abord la baisse moyenne de vos revenus sur 12 mois à l'étape 2)</v>
      </c>
      <c r="P1429" s="52" t="str">
        <f t="shared" si="135"/>
        <v>Calculez d'abord la baisse moyenne de vos revenus sur 12 mois à l'étape 2)</v>
      </c>
      <c r="Q1429" s="3" t="str">
        <f>IF(CRHPElig=" -  ","Effectuez l’étape 1",IF(CRHPElig="La baisse de revenus n'est pas admissible dans le cadre du PEREC",CRHPElig,IF(AND(INDEX(claimPeriodNo,MATCH('Étape 1) Taux'!$A$8,claimPeriods,0))&gt;17,INDEX(claimPeriodNo,MATCH('Étape 1) Taux'!$A$8,claimPeriods,0))&lt;20,revenueReduction&lt;0.1),0,IF(NOT(ISNUMBER(I1429)),0,IF(E1429="Oui",0,IF($C1429="Non - avec lien de dépendance",MIN(1129,I1429,$D1429),MIN(1129,I1429)))))))</f>
        <v>Effectuez l’étape 1</v>
      </c>
      <c r="R1429" s="3" t="str">
        <f>IF(CRHPElig=" -  ","Effectuez l’étape 1",IF(CRHPElig="La baisse de revenus n'est pas admissible dans le cadre du PEREC",CRHPElig,IF(AND(INDEX(claimPeriodNo,MATCH('Étape 1) Taux'!$A$8,claimPeriods,0))&gt;17,INDEX(claimPeriodNo,MATCH('Étape 1) Taux'!$A$8,claimPeriods,0))&lt;20,revenueReduction&lt;0.1),0,IF(NOT(ISNUMBER(J1429)),0,IF(F1429="Oui",0,IF($C1429="Non - avec lien de dépendance",MIN(1129,J1429,$D1429),MIN(1129,J1429)))))))</f>
        <v>Effectuez l’étape 1</v>
      </c>
      <c r="S1429" s="3" t="str">
        <f>IF(CRHPElig=" -  ","Effectuez l’étape 1",IF(CRHPElig="La baisse de revenus n'est pas admissible dans le cadre du PEREC",CRHPElig,IF(AND(INDEX(claimPeriodNo,MATCH('Étape 1) Taux'!$A$8,claimPeriods,0))&gt;17,INDEX(claimPeriodNo,MATCH('Étape 1) Taux'!$A$8,claimPeriods,0))&lt;20,revenueReduction&lt;0.1),0,IF(NOT(ISNUMBER(K1429)),0,IF(G1429="Oui",0,IF($C1429="Non - avec lien de dépendance",MIN(1129,K1429,$D1429),MIN(1129,K1429)))))))</f>
        <v>Effectuez l’étape 1</v>
      </c>
      <c r="T1429" s="3" t="str">
        <f>IF(CRHPElig=" -  ","Effectuez l’étape 1",IF(CRHPElig="La baisse de revenus n'est pas admissible dans le cadre du PEREC",CRHPElig,IF(AND(INDEX(claimPeriodNo,MATCH('Étape 1) Taux'!$A$8,claimPeriods,0))&gt;17,INDEX(claimPeriodNo,MATCH('Étape 1) Taux'!$A$8,claimPeriods,0))&lt;20,revenueReduction&lt;0.1),0,IF(NOT(ISNUMBER(L1429)),0,IF(H1429="Oui",0,IF($C1429="Non - avec lien de dépendance",MIN(1129,L1429,$D1429),MIN(1129,L1429)))))))</f>
        <v>Effectuez l’étape 1</v>
      </c>
      <c r="U1429" s="3">
        <f t="shared" si="136"/>
        <v>0</v>
      </c>
      <c r="V1429" s="3">
        <f t="shared" si="137"/>
        <v>0</v>
      </c>
    </row>
    <row r="1430" spans="13:22" x14ac:dyDescent="0.3">
      <c r="M1430" s="52" t="str">
        <f t="shared" si="132"/>
        <v>Calculez d'abord la baisse moyenne de vos revenus sur 12 mois à l'étape 2)</v>
      </c>
      <c r="N1430" s="52" t="str">
        <f t="shared" si="133"/>
        <v>Calculez d'abord la baisse moyenne de vos revenus sur 12 mois à l'étape 2)</v>
      </c>
      <c r="O1430" s="52" t="str">
        <f t="shared" si="134"/>
        <v>Calculez d'abord la baisse moyenne de vos revenus sur 12 mois à l'étape 2)</v>
      </c>
      <c r="P1430" s="52" t="str">
        <f t="shared" si="135"/>
        <v>Calculez d'abord la baisse moyenne de vos revenus sur 12 mois à l'étape 2)</v>
      </c>
      <c r="Q1430" s="3" t="str">
        <f>IF(CRHPElig=" -  ","Effectuez l’étape 1",IF(CRHPElig="La baisse de revenus n'est pas admissible dans le cadre du PEREC",CRHPElig,IF(AND(INDEX(claimPeriodNo,MATCH('Étape 1) Taux'!$A$8,claimPeriods,0))&gt;17,INDEX(claimPeriodNo,MATCH('Étape 1) Taux'!$A$8,claimPeriods,0))&lt;20,revenueReduction&lt;0.1),0,IF(NOT(ISNUMBER(I1430)),0,IF(E1430="Oui",0,IF($C1430="Non - avec lien de dépendance",MIN(1129,I1430,$D1430),MIN(1129,I1430)))))))</f>
        <v>Effectuez l’étape 1</v>
      </c>
      <c r="R1430" s="3" t="str">
        <f>IF(CRHPElig=" -  ","Effectuez l’étape 1",IF(CRHPElig="La baisse de revenus n'est pas admissible dans le cadre du PEREC",CRHPElig,IF(AND(INDEX(claimPeriodNo,MATCH('Étape 1) Taux'!$A$8,claimPeriods,0))&gt;17,INDEX(claimPeriodNo,MATCH('Étape 1) Taux'!$A$8,claimPeriods,0))&lt;20,revenueReduction&lt;0.1),0,IF(NOT(ISNUMBER(J1430)),0,IF(F1430="Oui",0,IF($C1430="Non - avec lien de dépendance",MIN(1129,J1430,$D1430),MIN(1129,J1430)))))))</f>
        <v>Effectuez l’étape 1</v>
      </c>
      <c r="S1430" s="3" t="str">
        <f>IF(CRHPElig=" -  ","Effectuez l’étape 1",IF(CRHPElig="La baisse de revenus n'est pas admissible dans le cadre du PEREC",CRHPElig,IF(AND(INDEX(claimPeriodNo,MATCH('Étape 1) Taux'!$A$8,claimPeriods,0))&gt;17,INDEX(claimPeriodNo,MATCH('Étape 1) Taux'!$A$8,claimPeriods,0))&lt;20,revenueReduction&lt;0.1),0,IF(NOT(ISNUMBER(K1430)),0,IF(G1430="Oui",0,IF($C1430="Non - avec lien de dépendance",MIN(1129,K1430,$D1430),MIN(1129,K1430)))))))</f>
        <v>Effectuez l’étape 1</v>
      </c>
      <c r="T1430" s="3" t="str">
        <f>IF(CRHPElig=" -  ","Effectuez l’étape 1",IF(CRHPElig="La baisse de revenus n'est pas admissible dans le cadre du PEREC",CRHPElig,IF(AND(INDEX(claimPeriodNo,MATCH('Étape 1) Taux'!$A$8,claimPeriods,0))&gt;17,INDEX(claimPeriodNo,MATCH('Étape 1) Taux'!$A$8,claimPeriods,0))&lt;20,revenueReduction&lt;0.1),0,IF(NOT(ISNUMBER(L1430)),0,IF(H1430="Oui",0,IF($C1430="Non - avec lien de dépendance",MIN(1129,L1430,$D1430),MIN(1129,L1430)))))))</f>
        <v>Effectuez l’étape 1</v>
      </c>
      <c r="U1430" s="3">
        <f t="shared" si="136"/>
        <v>0</v>
      </c>
      <c r="V1430" s="3">
        <f t="shared" si="137"/>
        <v>0</v>
      </c>
    </row>
    <row r="1431" spans="13:22" x14ac:dyDescent="0.3">
      <c r="M1431" s="52" t="str">
        <f t="shared" si="132"/>
        <v>Calculez d'abord la baisse moyenne de vos revenus sur 12 mois à l'étape 2)</v>
      </c>
      <c r="N1431" s="52" t="str">
        <f t="shared" si="133"/>
        <v>Calculez d'abord la baisse moyenne de vos revenus sur 12 mois à l'étape 2)</v>
      </c>
      <c r="O1431" s="52" t="str">
        <f t="shared" si="134"/>
        <v>Calculez d'abord la baisse moyenne de vos revenus sur 12 mois à l'étape 2)</v>
      </c>
      <c r="P1431" s="52" t="str">
        <f t="shared" si="135"/>
        <v>Calculez d'abord la baisse moyenne de vos revenus sur 12 mois à l'étape 2)</v>
      </c>
      <c r="Q1431" s="3" t="str">
        <f>IF(CRHPElig=" -  ","Effectuez l’étape 1",IF(CRHPElig="La baisse de revenus n'est pas admissible dans le cadre du PEREC",CRHPElig,IF(AND(INDEX(claimPeriodNo,MATCH('Étape 1) Taux'!$A$8,claimPeriods,0))&gt;17,INDEX(claimPeriodNo,MATCH('Étape 1) Taux'!$A$8,claimPeriods,0))&lt;20,revenueReduction&lt;0.1),0,IF(NOT(ISNUMBER(I1431)),0,IF(E1431="Oui",0,IF($C1431="Non - avec lien de dépendance",MIN(1129,I1431,$D1431),MIN(1129,I1431)))))))</f>
        <v>Effectuez l’étape 1</v>
      </c>
      <c r="R1431" s="3" t="str">
        <f>IF(CRHPElig=" -  ","Effectuez l’étape 1",IF(CRHPElig="La baisse de revenus n'est pas admissible dans le cadre du PEREC",CRHPElig,IF(AND(INDEX(claimPeriodNo,MATCH('Étape 1) Taux'!$A$8,claimPeriods,0))&gt;17,INDEX(claimPeriodNo,MATCH('Étape 1) Taux'!$A$8,claimPeriods,0))&lt;20,revenueReduction&lt;0.1),0,IF(NOT(ISNUMBER(J1431)),0,IF(F1431="Oui",0,IF($C1431="Non - avec lien de dépendance",MIN(1129,J1431,$D1431),MIN(1129,J1431)))))))</f>
        <v>Effectuez l’étape 1</v>
      </c>
      <c r="S1431" s="3" t="str">
        <f>IF(CRHPElig=" -  ","Effectuez l’étape 1",IF(CRHPElig="La baisse de revenus n'est pas admissible dans le cadre du PEREC",CRHPElig,IF(AND(INDEX(claimPeriodNo,MATCH('Étape 1) Taux'!$A$8,claimPeriods,0))&gt;17,INDEX(claimPeriodNo,MATCH('Étape 1) Taux'!$A$8,claimPeriods,0))&lt;20,revenueReduction&lt;0.1),0,IF(NOT(ISNUMBER(K1431)),0,IF(G1431="Oui",0,IF($C1431="Non - avec lien de dépendance",MIN(1129,K1431,$D1431),MIN(1129,K1431)))))))</f>
        <v>Effectuez l’étape 1</v>
      </c>
      <c r="T1431" s="3" t="str">
        <f>IF(CRHPElig=" -  ","Effectuez l’étape 1",IF(CRHPElig="La baisse de revenus n'est pas admissible dans le cadre du PEREC",CRHPElig,IF(AND(INDEX(claimPeriodNo,MATCH('Étape 1) Taux'!$A$8,claimPeriods,0))&gt;17,INDEX(claimPeriodNo,MATCH('Étape 1) Taux'!$A$8,claimPeriods,0))&lt;20,revenueReduction&lt;0.1),0,IF(NOT(ISNUMBER(L1431)),0,IF(H1431="Oui",0,IF($C1431="Non - avec lien de dépendance",MIN(1129,L1431,$D1431),MIN(1129,L1431)))))))</f>
        <v>Effectuez l’étape 1</v>
      </c>
      <c r="U1431" s="3">
        <f t="shared" si="136"/>
        <v>0</v>
      </c>
      <c r="V1431" s="3">
        <f t="shared" si="137"/>
        <v>0</v>
      </c>
    </row>
    <row r="1432" spans="13:22" x14ac:dyDescent="0.3">
      <c r="M1432" s="52" t="str">
        <f t="shared" si="132"/>
        <v>Calculez d'abord la baisse moyenne de vos revenus sur 12 mois à l'étape 2)</v>
      </c>
      <c r="N1432" s="52" t="str">
        <f t="shared" si="133"/>
        <v>Calculez d'abord la baisse moyenne de vos revenus sur 12 mois à l'étape 2)</v>
      </c>
      <c r="O1432" s="52" t="str">
        <f t="shared" si="134"/>
        <v>Calculez d'abord la baisse moyenne de vos revenus sur 12 mois à l'étape 2)</v>
      </c>
      <c r="P1432" s="52" t="str">
        <f t="shared" si="135"/>
        <v>Calculez d'abord la baisse moyenne de vos revenus sur 12 mois à l'étape 2)</v>
      </c>
      <c r="Q1432" s="3" t="str">
        <f>IF(CRHPElig=" -  ","Effectuez l’étape 1",IF(CRHPElig="La baisse de revenus n'est pas admissible dans le cadre du PEREC",CRHPElig,IF(AND(INDEX(claimPeriodNo,MATCH('Étape 1) Taux'!$A$8,claimPeriods,0))&gt;17,INDEX(claimPeriodNo,MATCH('Étape 1) Taux'!$A$8,claimPeriods,0))&lt;20,revenueReduction&lt;0.1),0,IF(NOT(ISNUMBER(I1432)),0,IF(E1432="Oui",0,IF($C1432="Non - avec lien de dépendance",MIN(1129,I1432,$D1432),MIN(1129,I1432)))))))</f>
        <v>Effectuez l’étape 1</v>
      </c>
      <c r="R1432" s="3" t="str">
        <f>IF(CRHPElig=" -  ","Effectuez l’étape 1",IF(CRHPElig="La baisse de revenus n'est pas admissible dans le cadre du PEREC",CRHPElig,IF(AND(INDEX(claimPeriodNo,MATCH('Étape 1) Taux'!$A$8,claimPeriods,0))&gt;17,INDEX(claimPeriodNo,MATCH('Étape 1) Taux'!$A$8,claimPeriods,0))&lt;20,revenueReduction&lt;0.1),0,IF(NOT(ISNUMBER(J1432)),0,IF(F1432="Oui",0,IF($C1432="Non - avec lien de dépendance",MIN(1129,J1432,$D1432),MIN(1129,J1432)))))))</f>
        <v>Effectuez l’étape 1</v>
      </c>
      <c r="S1432" s="3" t="str">
        <f>IF(CRHPElig=" -  ","Effectuez l’étape 1",IF(CRHPElig="La baisse de revenus n'est pas admissible dans le cadre du PEREC",CRHPElig,IF(AND(INDEX(claimPeriodNo,MATCH('Étape 1) Taux'!$A$8,claimPeriods,0))&gt;17,INDEX(claimPeriodNo,MATCH('Étape 1) Taux'!$A$8,claimPeriods,0))&lt;20,revenueReduction&lt;0.1),0,IF(NOT(ISNUMBER(K1432)),0,IF(G1432="Oui",0,IF($C1432="Non - avec lien de dépendance",MIN(1129,K1432,$D1432),MIN(1129,K1432)))))))</f>
        <v>Effectuez l’étape 1</v>
      </c>
      <c r="T1432" s="3" t="str">
        <f>IF(CRHPElig=" -  ","Effectuez l’étape 1",IF(CRHPElig="La baisse de revenus n'est pas admissible dans le cadre du PEREC",CRHPElig,IF(AND(INDEX(claimPeriodNo,MATCH('Étape 1) Taux'!$A$8,claimPeriods,0))&gt;17,INDEX(claimPeriodNo,MATCH('Étape 1) Taux'!$A$8,claimPeriods,0))&lt;20,revenueReduction&lt;0.1),0,IF(NOT(ISNUMBER(L1432)),0,IF(H1432="Oui",0,IF($C1432="Non - avec lien de dépendance",MIN(1129,L1432,$D1432),MIN(1129,L1432)))))))</f>
        <v>Effectuez l’étape 1</v>
      </c>
      <c r="U1432" s="3">
        <f t="shared" si="136"/>
        <v>0</v>
      </c>
      <c r="V1432" s="3">
        <f t="shared" si="137"/>
        <v>0</v>
      </c>
    </row>
    <row r="1433" spans="13:22" x14ac:dyDescent="0.3">
      <c r="M1433" s="52" t="str">
        <f t="shared" si="132"/>
        <v>Calculez d'abord la baisse moyenne de vos revenus sur 12 mois à l'étape 2)</v>
      </c>
      <c r="N1433" s="52" t="str">
        <f t="shared" si="133"/>
        <v>Calculez d'abord la baisse moyenne de vos revenus sur 12 mois à l'étape 2)</v>
      </c>
      <c r="O1433" s="52" t="str">
        <f t="shared" si="134"/>
        <v>Calculez d'abord la baisse moyenne de vos revenus sur 12 mois à l'étape 2)</v>
      </c>
      <c r="P1433" s="52" t="str">
        <f t="shared" si="135"/>
        <v>Calculez d'abord la baisse moyenne de vos revenus sur 12 mois à l'étape 2)</v>
      </c>
      <c r="Q1433" s="3" t="str">
        <f>IF(CRHPElig=" -  ","Effectuez l’étape 1",IF(CRHPElig="La baisse de revenus n'est pas admissible dans le cadre du PEREC",CRHPElig,IF(AND(INDEX(claimPeriodNo,MATCH('Étape 1) Taux'!$A$8,claimPeriods,0))&gt;17,INDEX(claimPeriodNo,MATCH('Étape 1) Taux'!$A$8,claimPeriods,0))&lt;20,revenueReduction&lt;0.1),0,IF(NOT(ISNUMBER(I1433)),0,IF(E1433="Oui",0,IF($C1433="Non - avec lien de dépendance",MIN(1129,I1433,$D1433),MIN(1129,I1433)))))))</f>
        <v>Effectuez l’étape 1</v>
      </c>
      <c r="R1433" s="3" t="str">
        <f>IF(CRHPElig=" -  ","Effectuez l’étape 1",IF(CRHPElig="La baisse de revenus n'est pas admissible dans le cadre du PEREC",CRHPElig,IF(AND(INDEX(claimPeriodNo,MATCH('Étape 1) Taux'!$A$8,claimPeriods,0))&gt;17,INDEX(claimPeriodNo,MATCH('Étape 1) Taux'!$A$8,claimPeriods,0))&lt;20,revenueReduction&lt;0.1),0,IF(NOT(ISNUMBER(J1433)),0,IF(F1433="Oui",0,IF($C1433="Non - avec lien de dépendance",MIN(1129,J1433,$D1433),MIN(1129,J1433)))))))</f>
        <v>Effectuez l’étape 1</v>
      </c>
      <c r="S1433" s="3" t="str">
        <f>IF(CRHPElig=" -  ","Effectuez l’étape 1",IF(CRHPElig="La baisse de revenus n'est pas admissible dans le cadre du PEREC",CRHPElig,IF(AND(INDEX(claimPeriodNo,MATCH('Étape 1) Taux'!$A$8,claimPeriods,0))&gt;17,INDEX(claimPeriodNo,MATCH('Étape 1) Taux'!$A$8,claimPeriods,0))&lt;20,revenueReduction&lt;0.1),0,IF(NOT(ISNUMBER(K1433)),0,IF(G1433="Oui",0,IF($C1433="Non - avec lien de dépendance",MIN(1129,K1433,$D1433),MIN(1129,K1433)))))))</f>
        <v>Effectuez l’étape 1</v>
      </c>
      <c r="T1433" s="3" t="str">
        <f>IF(CRHPElig=" -  ","Effectuez l’étape 1",IF(CRHPElig="La baisse de revenus n'est pas admissible dans le cadre du PEREC",CRHPElig,IF(AND(INDEX(claimPeriodNo,MATCH('Étape 1) Taux'!$A$8,claimPeriods,0))&gt;17,INDEX(claimPeriodNo,MATCH('Étape 1) Taux'!$A$8,claimPeriods,0))&lt;20,revenueReduction&lt;0.1),0,IF(NOT(ISNUMBER(L1433)),0,IF(H1433="Oui",0,IF($C1433="Non - avec lien de dépendance",MIN(1129,L1433,$D1433),MIN(1129,L1433)))))))</f>
        <v>Effectuez l’étape 1</v>
      </c>
      <c r="U1433" s="3">
        <f t="shared" si="136"/>
        <v>0</v>
      </c>
      <c r="V1433" s="3">
        <f t="shared" si="137"/>
        <v>0</v>
      </c>
    </row>
    <row r="1434" spans="13:22" x14ac:dyDescent="0.3">
      <c r="M1434" s="52" t="str">
        <f t="shared" si="132"/>
        <v>Calculez d'abord la baisse moyenne de vos revenus sur 12 mois à l'étape 2)</v>
      </c>
      <c r="N1434" s="52" t="str">
        <f t="shared" si="133"/>
        <v>Calculez d'abord la baisse moyenne de vos revenus sur 12 mois à l'étape 2)</v>
      </c>
      <c r="O1434" s="52" t="str">
        <f t="shared" si="134"/>
        <v>Calculez d'abord la baisse moyenne de vos revenus sur 12 mois à l'étape 2)</v>
      </c>
      <c r="P1434" s="52" t="str">
        <f t="shared" si="135"/>
        <v>Calculez d'abord la baisse moyenne de vos revenus sur 12 mois à l'étape 2)</v>
      </c>
      <c r="Q1434" s="3" t="str">
        <f>IF(CRHPElig=" -  ","Effectuez l’étape 1",IF(CRHPElig="La baisse de revenus n'est pas admissible dans le cadre du PEREC",CRHPElig,IF(AND(INDEX(claimPeriodNo,MATCH('Étape 1) Taux'!$A$8,claimPeriods,0))&gt;17,INDEX(claimPeriodNo,MATCH('Étape 1) Taux'!$A$8,claimPeriods,0))&lt;20,revenueReduction&lt;0.1),0,IF(NOT(ISNUMBER(I1434)),0,IF(E1434="Oui",0,IF($C1434="Non - avec lien de dépendance",MIN(1129,I1434,$D1434),MIN(1129,I1434)))))))</f>
        <v>Effectuez l’étape 1</v>
      </c>
      <c r="R1434" s="3" t="str">
        <f>IF(CRHPElig=" -  ","Effectuez l’étape 1",IF(CRHPElig="La baisse de revenus n'est pas admissible dans le cadre du PEREC",CRHPElig,IF(AND(INDEX(claimPeriodNo,MATCH('Étape 1) Taux'!$A$8,claimPeriods,0))&gt;17,INDEX(claimPeriodNo,MATCH('Étape 1) Taux'!$A$8,claimPeriods,0))&lt;20,revenueReduction&lt;0.1),0,IF(NOT(ISNUMBER(J1434)),0,IF(F1434="Oui",0,IF($C1434="Non - avec lien de dépendance",MIN(1129,J1434,$D1434),MIN(1129,J1434)))))))</f>
        <v>Effectuez l’étape 1</v>
      </c>
      <c r="S1434" s="3" t="str">
        <f>IF(CRHPElig=" -  ","Effectuez l’étape 1",IF(CRHPElig="La baisse de revenus n'est pas admissible dans le cadre du PEREC",CRHPElig,IF(AND(INDEX(claimPeriodNo,MATCH('Étape 1) Taux'!$A$8,claimPeriods,0))&gt;17,INDEX(claimPeriodNo,MATCH('Étape 1) Taux'!$A$8,claimPeriods,0))&lt;20,revenueReduction&lt;0.1),0,IF(NOT(ISNUMBER(K1434)),0,IF(G1434="Oui",0,IF($C1434="Non - avec lien de dépendance",MIN(1129,K1434,$D1434),MIN(1129,K1434)))))))</f>
        <v>Effectuez l’étape 1</v>
      </c>
      <c r="T1434" s="3" t="str">
        <f>IF(CRHPElig=" -  ","Effectuez l’étape 1",IF(CRHPElig="La baisse de revenus n'est pas admissible dans le cadre du PEREC",CRHPElig,IF(AND(INDEX(claimPeriodNo,MATCH('Étape 1) Taux'!$A$8,claimPeriods,0))&gt;17,INDEX(claimPeriodNo,MATCH('Étape 1) Taux'!$A$8,claimPeriods,0))&lt;20,revenueReduction&lt;0.1),0,IF(NOT(ISNUMBER(L1434)),0,IF(H1434="Oui",0,IF($C1434="Non - avec lien de dépendance",MIN(1129,L1434,$D1434),MIN(1129,L1434)))))))</f>
        <v>Effectuez l’étape 1</v>
      </c>
      <c r="U1434" s="3">
        <f t="shared" si="136"/>
        <v>0</v>
      </c>
      <c r="V1434" s="3">
        <f t="shared" si="137"/>
        <v>0</v>
      </c>
    </row>
    <row r="1435" spans="13:22" x14ac:dyDescent="0.3">
      <c r="M1435" s="52" t="str">
        <f t="shared" si="132"/>
        <v>Calculez d'abord la baisse moyenne de vos revenus sur 12 mois à l'étape 2)</v>
      </c>
      <c r="N1435" s="52" t="str">
        <f t="shared" si="133"/>
        <v>Calculez d'abord la baisse moyenne de vos revenus sur 12 mois à l'étape 2)</v>
      </c>
      <c r="O1435" s="52" t="str">
        <f t="shared" si="134"/>
        <v>Calculez d'abord la baisse moyenne de vos revenus sur 12 mois à l'étape 2)</v>
      </c>
      <c r="P1435" s="52" t="str">
        <f t="shared" si="135"/>
        <v>Calculez d'abord la baisse moyenne de vos revenus sur 12 mois à l'étape 2)</v>
      </c>
      <c r="Q1435" s="3" t="str">
        <f>IF(CRHPElig=" -  ","Effectuez l’étape 1",IF(CRHPElig="La baisse de revenus n'est pas admissible dans le cadre du PEREC",CRHPElig,IF(AND(INDEX(claimPeriodNo,MATCH('Étape 1) Taux'!$A$8,claimPeriods,0))&gt;17,INDEX(claimPeriodNo,MATCH('Étape 1) Taux'!$A$8,claimPeriods,0))&lt;20,revenueReduction&lt;0.1),0,IF(NOT(ISNUMBER(I1435)),0,IF(E1435="Oui",0,IF($C1435="Non - avec lien de dépendance",MIN(1129,I1435,$D1435),MIN(1129,I1435)))))))</f>
        <v>Effectuez l’étape 1</v>
      </c>
      <c r="R1435" s="3" t="str">
        <f>IF(CRHPElig=" -  ","Effectuez l’étape 1",IF(CRHPElig="La baisse de revenus n'est pas admissible dans le cadre du PEREC",CRHPElig,IF(AND(INDEX(claimPeriodNo,MATCH('Étape 1) Taux'!$A$8,claimPeriods,0))&gt;17,INDEX(claimPeriodNo,MATCH('Étape 1) Taux'!$A$8,claimPeriods,0))&lt;20,revenueReduction&lt;0.1),0,IF(NOT(ISNUMBER(J1435)),0,IF(F1435="Oui",0,IF($C1435="Non - avec lien de dépendance",MIN(1129,J1435,$D1435),MIN(1129,J1435)))))))</f>
        <v>Effectuez l’étape 1</v>
      </c>
      <c r="S1435" s="3" t="str">
        <f>IF(CRHPElig=" -  ","Effectuez l’étape 1",IF(CRHPElig="La baisse de revenus n'est pas admissible dans le cadre du PEREC",CRHPElig,IF(AND(INDEX(claimPeriodNo,MATCH('Étape 1) Taux'!$A$8,claimPeriods,0))&gt;17,INDEX(claimPeriodNo,MATCH('Étape 1) Taux'!$A$8,claimPeriods,0))&lt;20,revenueReduction&lt;0.1),0,IF(NOT(ISNUMBER(K1435)),0,IF(G1435="Oui",0,IF($C1435="Non - avec lien de dépendance",MIN(1129,K1435,$D1435),MIN(1129,K1435)))))))</f>
        <v>Effectuez l’étape 1</v>
      </c>
      <c r="T1435" s="3" t="str">
        <f>IF(CRHPElig=" -  ","Effectuez l’étape 1",IF(CRHPElig="La baisse de revenus n'est pas admissible dans le cadre du PEREC",CRHPElig,IF(AND(INDEX(claimPeriodNo,MATCH('Étape 1) Taux'!$A$8,claimPeriods,0))&gt;17,INDEX(claimPeriodNo,MATCH('Étape 1) Taux'!$A$8,claimPeriods,0))&lt;20,revenueReduction&lt;0.1),0,IF(NOT(ISNUMBER(L1435)),0,IF(H1435="Oui",0,IF($C1435="Non - avec lien de dépendance",MIN(1129,L1435,$D1435),MIN(1129,L1435)))))))</f>
        <v>Effectuez l’étape 1</v>
      </c>
      <c r="U1435" s="3">
        <f t="shared" si="136"/>
        <v>0</v>
      </c>
      <c r="V1435" s="3">
        <f t="shared" si="137"/>
        <v>0</v>
      </c>
    </row>
    <row r="1436" spans="13:22" x14ac:dyDescent="0.3">
      <c r="M1436" s="52" t="str">
        <f t="shared" si="132"/>
        <v>Calculez d'abord la baisse moyenne de vos revenus sur 12 mois à l'étape 2)</v>
      </c>
      <c r="N1436" s="52" t="str">
        <f t="shared" si="133"/>
        <v>Calculez d'abord la baisse moyenne de vos revenus sur 12 mois à l'étape 2)</v>
      </c>
      <c r="O1436" s="52" t="str">
        <f t="shared" si="134"/>
        <v>Calculez d'abord la baisse moyenne de vos revenus sur 12 mois à l'étape 2)</v>
      </c>
      <c r="P1436" s="52" t="str">
        <f t="shared" si="135"/>
        <v>Calculez d'abord la baisse moyenne de vos revenus sur 12 mois à l'étape 2)</v>
      </c>
      <c r="Q1436" s="3" t="str">
        <f>IF(CRHPElig=" -  ","Effectuez l’étape 1",IF(CRHPElig="La baisse de revenus n'est pas admissible dans le cadre du PEREC",CRHPElig,IF(AND(INDEX(claimPeriodNo,MATCH('Étape 1) Taux'!$A$8,claimPeriods,0))&gt;17,INDEX(claimPeriodNo,MATCH('Étape 1) Taux'!$A$8,claimPeriods,0))&lt;20,revenueReduction&lt;0.1),0,IF(NOT(ISNUMBER(I1436)),0,IF(E1436="Oui",0,IF($C1436="Non - avec lien de dépendance",MIN(1129,I1436,$D1436),MIN(1129,I1436)))))))</f>
        <v>Effectuez l’étape 1</v>
      </c>
      <c r="R1436" s="3" t="str">
        <f>IF(CRHPElig=" -  ","Effectuez l’étape 1",IF(CRHPElig="La baisse de revenus n'est pas admissible dans le cadre du PEREC",CRHPElig,IF(AND(INDEX(claimPeriodNo,MATCH('Étape 1) Taux'!$A$8,claimPeriods,0))&gt;17,INDEX(claimPeriodNo,MATCH('Étape 1) Taux'!$A$8,claimPeriods,0))&lt;20,revenueReduction&lt;0.1),0,IF(NOT(ISNUMBER(J1436)),0,IF(F1436="Oui",0,IF($C1436="Non - avec lien de dépendance",MIN(1129,J1436,$D1436),MIN(1129,J1436)))))))</f>
        <v>Effectuez l’étape 1</v>
      </c>
      <c r="S1436" s="3" t="str">
        <f>IF(CRHPElig=" -  ","Effectuez l’étape 1",IF(CRHPElig="La baisse de revenus n'est pas admissible dans le cadre du PEREC",CRHPElig,IF(AND(INDEX(claimPeriodNo,MATCH('Étape 1) Taux'!$A$8,claimPeriods,0))&gt;17,INDEX(claimPeriodNo,MATCH('Étape 1) Taux'!$A$8,claimPeriods,0))&lt;20,revenueReduction&lt;0.1),0,IF(NOT(ISNUMBER(K1436)),0,IF(G1436="Oui",0,IF($C1436="Non - avec lien de dépendance",MIN(1129,K1436,$D1436),MIN(1129,K1436)))))))</f>
        <v>Effectuez l’étape 1</v>
      </c>
      <c r="T1436" s="3" t="str">
        <f>IF(CRHPElig=" -  ","Effectuez l’étape 1",IF(CRHPElig="La baisse de revenus n'est pas admissible dans le cadre du PEREC",CRHPElig,IF(AND(INDEX(claimPeriodNo,MATCH('Étape 1) Taux'!$A$8,claimPeriods,0))&gt;17,INDEX(claimPeriodNo,MATCH('Étape 1) Taux'!$A$8,claimPeriods,0))&lt;20,revenueReduction&lt;0.1),0,IF(NOT(ISNUMBER(L1436)),0,IF(H1436="Oui",0,IF($C1436="Non - avec lien de dépendance",MIN(1129,L1436,$D1436),MIN(1129,L1436)))))))</f>
        <v>Effectuez l’étape 1</v>
      </c>
      <c r="U1436" s="3">
        <f t="shared" si="136"/>
        <v>0</v>
      </c>
      <c r="V1436" s="3">
        <f t="shared" si="137"/>
        <v>0</v>
      </c>
    </row>
    <row r="1437" spans="13:22" x14ac:dyDescent="0.3">
      <c r="M1437" s="52" t="str">
        <f t="shared" si="132"/>
        <v>Calculez d'abord la baisse moyenne de vos revenus sur 12 mois à l'étape 2)</v>
      </c>
      <c r="N1437" s="52" t="str">
        <f t="shared" si="133"/>
        <v>Calculez d'abord la baisse moyenne de vos revenus sur 12 mois à l'étape 2)</v>
      </c>
      <c r="O1437" s="52" t="str">
        <f t="shared" si="134"/>
        <v>Calculez d'abord la baisse moyenne de vos revenus sur 12 mois à l'étape 2)</v>
      </c>
      <c r="P1437" s="52" t="str">
        <f t="shared" si="135"/>
        <v>Calculez d'abord la baisse moyenne de vos revenus sur 12 mois à l'étape 2)</v>
      </c>
      <c r="Q1437" s="3" t="str">
        <f>IF(CRHPElig=" -  ","Effectuez l’étape 1",IF(CRHPElig="La baisse de revenus n'est pas admissible dans le cadre du PEREC",CRHPElig,IF(AND(INDEX(claimPeriodNo,MATCH('Étape 1) Taux'!$A$8,claimPeriods,0))&gt;17,INDEX(claimPeriodNo,MATCH('Étape 1) Taux'!$A$8,claimPeriods,0))&lt;20,revenueReduction&lt;0.1),0,IF(NOT(ISNUMBER(I1437)),0,IF(E1437="Oui",0,IF($C1437="Non - avec lien de dépendance",MIN(1129,I1437,$D1437),MIN(1129,I1437)))))))</f>
        <v>Effectuez l’étape 1</v>
      </c>
      <c r="R1437" s="3" t="str">
        <f>IF(CRHPElig=" -  ","Effectuez l’étape 1",IF(CRHPElig="La baisse de revenus n'est pas admissible dans le cadre du PEREC",CRHPElig,IF(AND(INDEX(claimPeriodNo,MATCH('Étape 1) Taux'!$A$8,claimPeriods,0))&gt;17,INDEX(claimPeriodNo,MATCH('Étape 1) Taux'!$A$8,claimPeriods,0))&lt;20,revenueReduction&lt;0.1),0,IF(NOT(ISNUMBER(J1437)),0,IF(F1437="Oui",0,IF($C1437="Non - avec lien de dépendance",MIN(1129,J1437,$D1437),MIN(1129,J1437)))))))</f>
        <v>Effectuez l’étape 1</v>
      </c>
      <c r="S1437" s="3" t="str">
        <f>IF(CRHPElig=" -  ","Effectuez l’étape 1",IF(CRHPElig="La baisse de revenus n'est pas admissible dans le cadre du PEREC",CRHPElig,IF(AND(INDEX(claimPeriodNo,MATCH('Étape 1) Taux'!$A$8,claimPeriods,0))&gt;17,INDEX(claimPeriodNo,MATCH('Étape 1) Taux'!$A$8,claimPeriods,0))&lt;20,revenueReduction&lt;0.1),0,IF(NOT(ISNUMBER(K1437)),0,IF(G1437="Oui",0,IF($C1437="Non - avec lien de dépendance",MIN(1129,K1437,$D1437),MIN(1129,K1437)))))))</f>
        <v>Effectuez l’étape 1</v>
      </c>
      <c r="T1437" s="3" t="str">
        <f>IF(CRHPElig=" -  ","Effectuez l’étape 1",IF(CRHPElig="La baisse de revenus n'est pas admissible dans le cadre du PEREC",CRHPElig,IF(AND(INDEX(claimPeriodNo,MATCH('Étape 1) Taux'!$A$8,claimPeriods,0))&gt;17,INDEX(claimPeriodNo,MATCH('Étape 1) Taux'!$A$8,claimPeriods,0))&lt;20,revenueReduction&lt;0.1),0,IF(NOT(ISNUMBER(L1437)),0,IF(H1437="Oui",0,IF($C1437="Non - avec lien de dépendance",MIN(1129,L1437,$D1437),MIN(1129,L1437)))))))</f>
        <v>Effectuez l’étape 1</v>
      </c>
      <c r="U1437" s="3">
        <f t="shared" si="136"/>
        <v>0</v>
      </c>
      <c r="V1437" s="3">
        <f t="shared" si="137"/>
        <v>0</v>
      </c>
    </row>
    <row r="1438" spans="13:22" x14ac:dyDescent="0.3">
      <c r="M1438" s="52" t="str">
        <f t="shared" si="132"/>
        <v>Calculez d'abord la baisse moyenne de vos revenus sur 12 mois à l'étape 2)</v>
      </c>
      <c r="N1438" s="52" t="str">
        <f t="shared" si="133"/>
        <v>Calculez d'abord la baisse moyenne de vos revenus sur 12 mois à l'étape 2)</v>
      </c>
      <c r="O1438" s="52" t="str">
        <f t="shared" si="134"/>
        <v>Calculez d'abord la baisse moyenne de vos revenus sur 12 mois à l'étape 2)</v>
      </c>
      <c r="P1438" s="52" t="str">
        <f t="shared" si="135"/>
        <v>Calculez d'abord la baisse moyenne de vos revenus sur 12 mois à l'étape 2)</v>
      </c>
      <c r="Q1438" s="3" t="str">
        <f>IF(CRHPElig=" -  ","Effectuez l’étape 1",IF(CRHPElig="La baisse de revenus n'est pas admissible dans le cadre du PEREC",CRHPElig,IF(AND(INDEX(claimPeriodNo,MATCH('Étape 1) Taux'!$A$8,claimPeriods,0))&gt;17,INDEX(claimPeriodNo,MATCH('Étape 1) Taux'!$A$8,claimPeriods,0))&lt;20,revenueReduction&lt;0.1),0,IF(NOT(ISNUMBER(I1438)),0,IF(E1438="Oui",0,IF($C1438="Non - avec lien de dépendance",MIN(1129,I1438,$D1438),MIN(1129,I1438)))))))</f>
        <v>Effectuez l’étape 1</v>
      </c>
      <c r="R1438" s="3" t="str">
        <f>IF(CRHPElig=" -  ","Effectuez l’étape 1",IF(CRHPElig="La baisse de revenus n'est pas admissible dans le cadre du PEREC",CRHPElig,IF(AND(INDEX(claimPeriodNo,MATCH('Étape 1) Taux'!$A$8,claimPeriods,0))&gt;17,INDEX(claimPeriodNo,MATCH('Étape 1) Taux'!$A$8,claimPeriods,0))&lt;20,revenueReduction&lt;0.1),0,IF(NOT(ISNUMBER(J1438)),0,IF(F1438="Oui",0,IF($C1438="Non - avec lien de dépendance",MIN(1129,J1438,$D1438),MIN(1129,J1438)))))))</f>
        <v>Effectuez l’étape 1</v>
      </c>
      <c r="S1438" s="3" t="str">
        <f>IF(CRHPElig=" -  ","Effectuez l’étape 1",IF(CRHPElig="La baisse de revenus n'est pas admissible dans le cadre du PEREC",CRHPElig,IF(AND(INDEX(claimPeriodNo,MATCH('Étape 1) Taux'!$A$8,claimPeriods,0))&gt;17,INDEX(claimPeriodNo,MATCH('Étape 1) Taux'!$A$8,claimPeriods,0))&lt;20,revenueReduction&lt;0.1),0,IF(NOT(ISNUMBER(K1438)),0,IF(G1438="Oui",0,IF($C1438="Non - avec lien de dépendance",MIN(1129,K1438,$D1438),MIN(1129,K1438)))))))</f>
        <v>Effectuez l’étape 1</v>
      </c>
      <c r="T1438" s="3" t="str">
        <f>IF(CRHPElig=" -  ","Effectuez l’étape 1",IF(CRHPElig="La baisse de revenus n'est pas admissible dans le cadre du PEREC",CRHPElig,IF(AND(INDEX(claimPeriodNo,MATCH('Étape 1) Taux'!$A$8,claimPeriods,0))&gt;17,INDEX(claimPeriodNo,MATCH('Étape 1) Taux'!$A$8,claimPeriods,0))&lt;20,revenueReduction&lt;0.1),0,IF(NOT(ISNUMBER(L1438)),0,IF(H1438="Oui",0,IF($C1438="Non - avec lien de dépendance",MIN(1129,L1438,$D1438),MIN(1129,L1438)))))))</f>
        <v>Effectuez l’étape 1</v>
      </c>
      <c r="U1438" s="3">
        <f t="shared" si="136"/>
        <v>0</v>
      </c>
      <c r="V1438" s="3">
        <f t="shared" si="137"/>
        <v>0</v>
      </c>
    </row>
    <row r="1439" spans="13:22" x14ac:dyDescent="0.3">
      <c r="M1439" s="52" t="str">
        <f t="shared" si="132"/>
        <v>Calculez d'abord la baisse moyenne de vos revenus sur 12 mois à l'étape 2)</v>
      </c>
      <c r="N1439" s="52" t="str">
        <f t="shared" si="133"/>
        <v>Calculez d'abord la baisse moyenne de vos revenus sur 12 mois à l'étape 2)</v>
      </c>
      <c r="O1439" s="52" t="str">
        <f t="shared" si="134"/>
        <v>Calculez d'abord la baisse moyenne de vos revenus sur 12 mois à l'étape 2)</v>
      </c>
      <c r="P1439" s="52" t="str">
        <f t="shared" si="135"/>
        <v>Calculez d'abord la baisse moyenne de vos revenus sur 12 mois à l'étape 2)</v>
      </c>
      <c r="Q1439" s="3" t="str">
        <f>IF(CRHPElig=" -  ","Effectuez l’étape 1",IF(CRHPElig="La baisse de revenus n'est pas admissible dans le cadre du PEREC",CRHPElig,IF(AND(INDEX(claimPeriodNo,MATCH('Étape 1) Taux'!$A$8,claimPeriods,0))&gt;17,INDEX(claimPeriodNo,MATCH('Étape 1) Taux'!$A$8,claimPeriods,0))&lt;20,revenueReduction&lt;0.1),0,IF(NOT(ISNUMBER(I1439)),0,IF(E1439="Oui",0,IF($C1439="Non - avec lien de dépendance",MIN(1129,I1439,$D1439),MIN(1129,I1439)))))))</f>
        <v>Effectuez l’étape 1</v>
      </c>
      <c r="R1439" s="3" t="str">
        <f>IF(CRHPElig=" -  ","Effectuez l’étape 1",IF(CRHPElig="La baisse de revenus n'est pas admissible dans le cadre du PEREC",CRHPElig,IF(AND(INDEX(claimPeriodNo,MATCH('Étape 1) Taux'!$A$8,claimPeriods,0))&gt;17,INDEX(claimPeriodNo,MATCH('Étape 1) Taux'!$A$8,claimPeriods,0))&lt;20,revenueReduction&lt;0.1),0,IF(NOT(ISNUMBER(J1439)),0,IF(F1439="Oui",0,IF($C1439="Non - avec lien de dépendance",MIN(1129,J1439,$D1439),MIN(1129,J1439)))))))</f>
        <v>Effectuez l’étape 1</v>
      </c>
      <c r="S1439" s="3" t="str">
        <f>IF(CRHPElig=" -  ","Effectuez l’étape 1",IF(CRHPElig="La baisse de revenus n'est pas admissible dans le cadre du PEREC",CRHPElig,IF(AND(INDEX(claimPeriodNo,MATCH('Étape 1) Taux'!$A$8,claimPeriods,0))&gt;17,INDEX(claimPeriodNo,MATCH('Étape 1) Taux'!$A$8,claimPeriods,0))&lt;20,revenueReduction&lt;0.1),0,IF(NOT(ISNUMBER(K1439)),0,IF(G1439="Oui",0,IF($C1439="Non - avec lien de dépendance",MIN(1129,K1439,$D1439),MIN(1129,K1439)))))))</f>
        <v>Effectuez l’étape 1</v>
      </c>
      <c r="T1439" s="3" t="str">
        <f>IF(CRHPElig=" -  ","Effectuez l’étape 1",IF(CRHPElig="La baisse de revenus n'est pas admissible dans le cadre du PEREC",CRHPElig,IF(AND(INDEX(claimPeriodNo,MATCH('Étape 1) Taux'!$A$8,claimPeriods,0))&gt;17,INDEX(claimPeriodNo,MATCH('Étape 1) Taux'!$A$8,claimPeriods,0))&lt;20,revenueReduction&lt;0.1),0,IF(NOT(ISNUMBER(L1439)),0,IF(H1439="Oui",0,IF($C1439="Non - avec lien de dépendance",MIN(1129,L1439,$D1439),MIN(1129,L1439)))))))</f>
        <v>Effectuez l’étape 1</v>
      </c>
      <c r="U1439" s="3">
        <f t="shared" si="136"/>
        <v>0</v>
      </c>
      <c r="V1439" s="3">
        <f t="shared" si="137"/>
        <v>0</v>
      </c>
    </row>
    <row r="1440" spans="13:22" x14ac:dyDescent="0.3">
      <c r="M1440" s="52" t="str">
        <f t="shared" si="132"/>
        <v>Calculez d'abord la baisse moyenne de vos revenus sur 12 mois à l'étape 2)</v>
      </c>
      <c r="N1440" s="52" t="str">
        <f t="shared" si="133"/>
        <v>Calculez d'abord la baisse moyenne de vos revenus sur 12 mois à l'étape 2)</v>
      </c>
      <c r="O1440" s="52" t="str">
        <f t="shared" si="134"/>
        <v>Calculez d'abord la baisse moyenne de vos revenus sur 12 mois à l'étape 2)</v>
      </c>
      <c r="P1440" s="52" t="str">
        <f t="shared" si="135"/>
        <v>Calculez d'abord la baisse moyenne de vos revenus sur 12 mois à l'étape 2)</v>
      </c>
      <c r="Q1440" s="3" t="str">
        <f>IF(CRHPElig=" -  ","Effectuez l’étape 1",IF(CRHPElig="La baisse de revenus n'est pas admissible dans le cadre du PEREC",CRHPElig,IF(AND(INDEX(claimPeriodNo,MATCH('Étape 1) Taux'!$A$8,claimPeriods,0))&gt;17,INDEX(claimPeriodNo,MATCH('Étape 1) Taux'!$A$8,claimPeriods,0))&lt;20,revenueReduction&lt;0.1),0,IF(NOT(ISNUMBER(I1440)),0,IF(E1440="Oui",0,IF($C1440="Non - avec lien de dépendance",MIN(1129,I1440,$D1440),MIN(1129,I1440)))))))</f>
        <v>Effectuez l’étape 1</v>
      </c>
      <c r="R1440" s="3" t="str">
        <f>IF(CRHPElig=" -  ","Effectuez l’étape 1",IF(CRHPElig="La baisse de revenus n'est pas admissible dans le cadre du PEREC",CRHPElig,IF(AND(INDEX(claimPeriodNo,MATCH('Étape 1) Taux'!$A$8,claimPeriods,0))&gt;17,INDEX(claimPeriodNo,MATCH('Étape 1) Taux'!$A$8,claimPeriods,0))&lt;20,revenueReduction&lt;0.1),0,IF(NOT(ISNUMBER(J1440)),0,IF(F1440="Oui",0,IF($C1440="Non - avec lien de dépendance",MIN(1129,J1440,$D1440),MIN(1129,J1440)))))))</f>
        <v>Effectuez l’étape 1</v>
      </c>
      <c r="S1440" s="3" t="str">
        <f>IF(CRHPElig=" -  ","Effectuez l’étape 1",IF(CRHPElig="La baisse de revenus n'est pas admissible dans le cadre du PEREC",CRHPElig,IF(AND(INDEX(claimPeriodNo,MATCH('Étape 1) Taux'!$A$8,claimPeriods,0))&gt;17,INDEX(claimPeriodNo,MATCH('Étape 1) Taux'!$A$8,claimPeriods,0))&lt;20,revenueReduction&lt;0.1),0,IF(NOT(ISNUMBER(K1440)),0,IF(G1440="Oui",0,IF($C1440="Non - avec lien de dépendance",MIN(1129,K1440,$D1440),MIN(1129,K1440)))))))</f>
        <v>Effectuez l’étape 1</v>
      </c>
      <c r="T1440" s="3" t="str">
        <f>IF(CRHPElig=" -  ","Effectuez l’étape 1",IF(CRHPElig="La baisse de revenus n'est pas admissible dans le cadre du PEREC",CRHPElig,IF(AND(INDEX(claimPeriodNo,MATCH('Étape 1) Taux'!$A$8,claimPeriods,0))&gt;17,INDEX(claimPeriodNo,MATCH('Étape 1) Taux'!$A$8,claimPeriods,0))&lt;20,revenueReduction&lt;0.1),0,IF(NOT(ISNUMBER(L1440)),0,IF(H1440="Oui",0,IF($C1440="Non - avec lien de dépendance",MIN(1129,L1440,$D1440),MIN(1129,L1440)))))))</f>
        <v>Effectuez l’étape 1</v>
      </c>
      <c r="U1440" s="3">
        <f t="shared" si="136"/>
        <v>0</v>
      </c>
      <c r="V1440" s="3">
        <f t="shared" si="137"/>
        <v>0</v>
      </c>
    </row>
    <row r="1441" spans="13:22" x14ac:dyDescent="0.3">
      <c r="M1441" s="52" t="str">
        <f t="shared" si="132"/>
        <v>Calculez d'abord la baisse moyenne de vos revenus sur 12 mois à l'étape 2)</v>
      </c>
      <c r="N1441" s="52" t="str">
        <f t="shared" si="133"/>
        <v>Calculez d'abord la baisse moyenne de vos revenus sur 12 mois à l'étape 2)</v>
      </c>
      <c r="O1441" s="52" t="str">
        <f t="shared" si="134"/>
        <v>Calculez d'abord la baisse moyenne de vos revenus sur 12 mois à l'étape 2)</v>
      </c>
      <c r="P1441" s="52" t="str">
        <f t="shared" si="135"/>
        <v>Calculez d'abord la baisse moyenne de vos revenus sur 12 mois à l'étape 2)</v>
      </c>
      <c r="Q1441" s="3" t="str">
        <f>IF(CRHPElig=" -  ","Effectuez l’étape 1",IF(CRHPElig="La baisse de revenus n'est pas admissible dans le cadre du PEREC",CRHPElig,IF(AND(INDEX(claimPeriodNo,MATCH('Étape 1) Taux'!$A$8,claimPeriods,0))&gt;17,INDEX(claimPeriodNo,MATCH('Étape 1) Taux'!$A$8,claimPeriods,0))&lt;20,revenueReduction&lt;0.1),0,IF(NOT(ISNUMBER(I1441)),0,IF(E1441="Oui",0,IF($C1441="Non - avec lien de dépendance",MIN(1129,I1441,$D1441),MIN(1129,I1441)))))))</f>
        <v>Effectuez l’étape 1</v>
      </c>
      <c r="R1441" s="3" t="str">
        <f>IF(CRHPElig=" -  ","Effectuez l’étape 1",IF(CRHPElig="La baisse de revenus n'est pas admissible dans le cadre du PEREC",CRHPElig,IF(AND(INDEX(claimPeriodNo,MATCH('Étape 1) Taux'!$A$8,claimPeriods,0))&gt;17,INDEX(claimPeriodNo,MATCH('Étape 1) Taux'!$A$8,claimPeriods,0))&lt;20,revenueReduction&lt;0.1),0,IF(NOT(ISNUMBER(J1441)),0,IF(F1441="Oui",0,IF($C1441="Non - avec lien de dépendance",MIN(1129,J1441,$D1441),MIN(1129,J1441)))))))</f>
        <v>Effectuez l’étape 1</v>
      </c>
      <c r="S1441" s="3" t="str">
        <f>IF(CRHPElig=" -  ","Effectuez l’étape 1",IF(CRHPElig="La baisse de revenus n'est pas admissible dans le cadre du PEREC",CRHPElig,IF(AND(INDEX(claimPeriodNo,MATCH('Étape 1) Taux'!$A$8,claimPeriods,0))&gt;17,INDEX(claimPeriodNo,MATCH('Étape 1) Taux'!$A$8,claimPeriods,0))&lt;20,revenueReduction&lt;0.1),0,IF(NOT(ISNUMBER(K1441)),0,IF(G1441="Oui",0,IF($C1441="Non - avec lien de dépendance",MIN(1129,K1441,$D1441),MIN(1129,K1441)))))))</f>
        <v>Effectuez l’étape 1</v>
      </c>
      <c r="T1441" s="3" t="str">
        <f>IF(CRHPElig=" -  ","Effectuez l’étape 1",IF(CRHPElig="La baisse de revenus n'est pas admissible dans le cadre du PEREC",CRHPElig,IF(AND(INDEX(claimPeriodNo,MATCH('Étape 1) Taux'!$A$8,claimPeriods,0))&gt;17,INDEX(claimPeriodNo,MATCH('Étape 1) Taux'!$A$8,claimPeriods,0))&lt;20,revenueReduction&lt;0.1),0,IF(NOT(ISNUMBER(L1441)),0,IF(H1441="Oui",0,IF($C1441="Non - avec lien de dépendance",MIN(1129,L1441,$D1441),MIN(1129,L1441)))))))</f>
        <v>Effectuez l’étape 1</v>
      </c>
      <c r="U1441" s="3">
        <f t="shared" si="136"/>
        <v>0</v>
      </c>
      <c r="V1441" s="3">
        <f t="shared" si="137"/>
        <v>0</v>
      </c>
    </row>
    <row r="1442" spans="13:22" x14ac:dyDescent="0.3">
      <c r="M1442" s="52" t="str">
        <f t="shared" si="132"/>
        <v>Calculez d'abord la baisse moyenne de vos revenus sur 12 mois à l'étape 2)</v>
      </c>
      <c r="N1442" s="52" t="str">
        <f t="shared" si="133"/>
        <v>Calculez d'abord la baisse moyenne de vos revenus sur 12 mois à l'étape 2)</v>
      </c>
      <c r="O1442" s="52" t="str">
        <f t="shared" si="134"/>
        <v>Calculez d'abord la baisse moyenne de vos revenus sur 12 mois à l'étape 2)</v>
      </c>
      <c r="P1442" s="52" t="str">
        <f t="shared" si="135"/>
        <v>Calculez d'abord la baisse moyenne de vos revenus sur 12 mois à l'étape 2)</v>
      </c>
      <c r="Q1442" s="3" t="str">
        <f>IF(CRHPElig=" -  ","Effectuez l’étape 1",IF(CRHPElig="La baisse de revenus n'est pas admissible dans le cadre du PEREC",CRHPElig,IF(AND(INDEX(claimPeriodNo,MATCH('Étape 1) Taux'!$A$8,claimPeriods,0))&gt;17,INDEX(claimPeriodNo,MATCH('Étape 1) Taux'!$A$8,claimPeriods,0))&lt;20,revenueReduction&lt;0.1),0,IF(NOT(ISNUMBER(I1442)),0,IF(E1442="Oui",0,IF($C1442="Non - avec lien de dépendance",MIN(1129,I1442,$D1442),MIN(1129,I1442)))))))</f>
        <v>Effectuez l’étape 1</v>
      </c>
      <c r="R1442" s="3" t="str">
        <f>IF(CRHPElig=" -  ","Effectuez l’étape 1",IF(CRHPElig="La baisse de revenus n'est pas admissible dans le cadre du PEREC",CRHPElig,IF(AND(INDEX(claimPeriodNo,MATCH('Étape 1) Taux'!$A$8,claimPeriods,0))&gt;17,INDEX(claimPeriodNo,MATCH('Étape 1) Taux'!$A$8,claimPeriods,0))&lt;20,revenueReduction&lt;0.1),0,IF(NOT(ISNUMBER(J1442)),0,IF(F1442="Oui",0,IF($C1442="Non - avec lien de dépendance",MIN(1129,J1442,$D1442),MIN(1129,J1442)))))))</f>
        <v>Effectuez l’étape 1</v>
      </c>
      <c r="S1442" s="3" t="str">
        <f>IF(CRHPElig=" -  ","Effectuez l’étape 1",IF(CRHPElig="La baisse de revenus n'est pas admissible dans le cadre du PEREC",CRHPElig,IF(AND(INDEX(claimPeriodNo,MATCH('Étape 1) Taux'!$A$8,claimPeriods,0))&gt;17,INDEX(claimPeriodNo,MATCH('Étape 1) Taux'!$A$8,claimPeriods,0))&lt;20,revenueReduction&lt;0.1),0,IF(NOT(ISNUMBER(K1442)),0,IF(G1442="Oui",0,IF($C1442="Non - avec lien de dépendance",MIN(1129,K1442,$D1442),MIN(1129,K1442)))))))</f>
        <v>Effectuez l’étape 1</v>
      </c>
      <c r="T1442" s="3" t="str">
        <f>IF(CRHPElig=" -  ","Effectuez l’étape 1",IF(CRHPElig="La baisse de revenus n'est pas admissible dans le cadre du PEREC",CRHPElig,IF(AND(INDEX(claimPeriodNo,MATCH('Étape 1) Taux'!$A$8,claimPeriods,0))&gt;17,INDEX(claimPeriodNo,MATCH('Étape 1) Taux'!$A$8,claimPeriods,0))&lt;20,revenueReduction&lt;0.1),0,IF(NOT(ISNUMBER(L1442)),0,IF(H1442="Oui",0,IF($C1442="Non - avec lien de dépendance",MIN(1129,L1442,$D1442),MIN(1129,L1442)))))))</f>
        <v>Effectuez l’étape 1</v>
      </c>
      <c r="U1442" s="3">
        <f t="shared" si="136"/>
        <v>0</v>
      </c>
      <c r="V1442" s="3">
        <f t="shared" si="137"/>
        <v>0</v>
      </c>
    </row>
    <row r="1443" spans="13:22" x14ac:dyDescent="0.3">
      <c r="M1443" s="52" t="str">
        <f t="shared" si="132"/>
        <v>Calculez d'abord la baisse moyenne de vos revenus sur 12 mois à l'étape 2)</v>
      </c>
      <c r="N1443" s="52" t="str">
        <f t="shared" si="133"/>
        <v>Calculez d'abord la baisse moyenne de vos revenus sur 12 mois à l'étape 2)</v>
      </c>
      <c r="O1443" s="52" t="str">
        <f t="shared" si="134"/>
        <v>Calculez d'abord la baisse moyenne de vos revenus sur 12 mois à l'étape 2)</v>
      </c>
      <c r="P1443" s="52" t="str">
        <f t="shared" si="135"/>
        <v>Calculez d'abord la baisse moyenne de vos revenus sur 12 mois à l'étape 2)</v>
      </c>
      <c r="Q1443" s="3" t="str">
        <f>IF(CRHPElig=" -  ","Effectuez l’étape 1",IF(CRHPElig="La baisse de revenus n'est pas admissible dans le cadre du PEREC",CRHPElig,IF(AND(INDEX(claimPeriodNo,MATCH('Étape 1) Taux'!$A$8,claimPeriods,0))&gt;17,INDEX(claimPeriodNo,MATCH('Étape 1) Taux'!$A$8,claimPeriods,0))&lt;20,revenueReduction&lt;0.1),0,IF(NOT(ISNUMBER(I1443)),0,IF(E1443="Oui",0,IF($C1443="Non - avec lien de dépendance",MIN(1129,I1443,$D1443),MIN(1129,I1443)))))))</f>
        <v>Effectuez l’étape 1</v>
      </c>
      <c r="R1443" s="3" t="str">
        <f>IF(CRHPElig=" -  ","Effectuez l’étape 1",IF(CRHPElig="La baisse de revenus n'est pas admissible dans le cadre du PEREC",CRHPElig,IF(AND(INDEX(claimPeriodNo,MATCH('Étape 1) Taux'!$A$8,claimPeriods,0))&gt;17,INDEX(claimPeriodNo,MATCH('Étape 1) Taux'!$A$8,claimPeriods,0))&lt;20,revenueReduction&lt;0.1),0,IF(NOT(ISNUMBER(J1443)),0,IF(F1443="Oui",0,IF($C1443="Non - avec lien de dépendance",MIN(1129,J1443,$D1443),MIN(1129,J1443)))))))</f>
        <v>Effectuez l’étape 1</v>
      </c>
      <c r="S1443" s="3" t="str">
        <f>IF(CRHPElig=" -  ","Effectuez l’étape 1",IF(CRHPElig="La baisse de revenus n'est pas admissible dans le cadre du PEREC",CRHPElig,IF(AND(INDEX(claimPeriodNo,MATCH('Étape 1) Taux'!$A$8,claimPeriods,0))&gt;17,INDEX(claimPeriodNo,MATCH('Étape 1) Taux'!$A$8,claimPeriods,0))&lt;20,revenueReduction&lt;0.1),0,IF(NOT(ISNUMBER(K1443)),0,IF(G1443="Oui",0,IF($C1443="Non - avec lien de dépendance",MIN(1129,K1443,$D1443),MIN(1129,K1443)))))))</f>
        <v>Effectuez l’étape 1</v>
      </c>
      <c r="T1443" s="3" t="str">
        <f>IF(CRHPElig=" -  ","Effectuez l’étape 1",IF(CRHPElig="La baisse de revenus n'est pas admissible dans le cadre du PEREC",CRHPElig,IF(AND(INDEX(claimPeriodNo,MATCH('Étape 1) Taux'!$A$8,claimPeriods,0))&gt;17,INDEX(claimPeriodNo,MATCH('Étape 1) Taux'!$A$8,claimPeriods,0))&lt;20,revenueReduction&lt;0.1),0,IF(NOT(ISNUMBER(L1443)),0,IF(H1443="Oui",0,IF($C1443="Non - avec lien de dépendance",MIN(1129,L1443,$D1443),MIN(1129,L1443)))))))</f>
        <v>Effectuez l’étape 1</v>
      </c>
      <c r="U1443" s="3">
        <f t="shared" si="136"/>
        <v>0</v>
      </c>
      <c r="V1443" s="3">
        <f t="shared" si="137"/>
        <v>0</v>
      </c>
    </row>
    <row r="1444" spans="13:22" x14ac:dyDescent="0.3">
      <c r="M1444" s="52" t="str">
        <f t="shared" si="132"/>
        <v>Calculez d'abord la baisse moyenne de vos revenus sur 12 mois à l'étape 2)</v>
      </c>
      <c r="N1444" s="52" t="str">
        <f t="shared" si="133"/>
        <v>Calculez d'abord la baisse moyenne de vos revenus sur 12 mois à l'étape 2)</v>
      </c>
      <c r="O1444" s="52" t="str">
        <f t="shared" si="134"/>
        <v>Calculez d'abord la baisse moyenne de vos revenus sur 12 mois à l'étape 2)</v>
      </c>
      <c r="P1444" s="52" t="str">
        <f t="shared" si="135"/>
        <v>Calculez d'abord la baisse moyenne de vos revenus sur 12 mois à l'étape 2)</v>
      </c>
      <c r="Q1444" s="3" t="str">
        <f>IF(CRHPElig=" -  ","Effectuez l’étape 1",IF(CRHPElig="La baisse de revenus n'est pas admissible dans le cadre du PEREC",CRHPElig,IF(AND(INDEX(claimPeriodNo,MATCH('Étape 1) Taux'!$A$8,claimPeriods,0))&gt;17,INDEX(claimPeriodNo,MATCH('Étape 1) Taux'!$A$8,claimPeriods,0))&lt;20,revenueReduction&lt;0.1),0,IF(NOT(ISNUMBER(I1444)),0,IF(E1444="Oui",0,IF($C1444="Non - avec lien de dépendance",MIN(1129,I1444,$D1444),MIN(1129,I1444)))))))</f>
        <v>Effectuez l’étape 1</v>
      </c>
      <c r="R1444" s="3" t="str">
        <f>IF(CRHPElig=" -  ","Effectuez l’étape 1",IF(CRHPElig="La baisse de revenus n'est pas admissible dans le cadre du PEREC",CRHPElig,IF(AND(INDEX(claimPeriodNo,MATCH('Étape 1) Taux'!$A$8,claimPeriods,0))&gt;17,INDEX(claimPeriodNo,MATCH('Étape 1) Taux'!$A$8,claimPeriods,0))&lt;20,revenueReduction&lt;0.1),0,IF(NOT(ISNUMBER(J1444)),0,IF(F1444="Oui",0,IF($C1444="Non - avec lien de dépendance",MIN(1129,J1444,$D1444),MIN(1129,J1444)))))))</f>
        <v>Effectuez l’étape 1</v>
      </c>
      <c r="S1444" s="3" t="str">
        <f>IF(CRHPElig=" -  ","Effectuez l’étape 1",IF(CRHPElig="La baisse de revenus n'est pas admissible dans le cadre du PEREC",CRHPElig,IF(AND(INDEX(claimPeriodNo,MATCH('Étape 1) Taux'!$A$8,claimPeriods,0))&gt;17,INDEX(claimPeriodNo,MATCH('Étape 1) Taux'!$A$8,claimPeriods,0))&lt;20,revenueReduction&lt;0.1),0,IF(NOT(ISNUMBER(K1444)),0,IF(G1444="Oui",0,IF($C1444="Non - avec lien de dépendance",MIN(1129,K1444,$D1444),MIN(1129,K1444)))))))</f>
        <v>Effectuez l’étape 1</v>
      </c>
      <c r="T1444" s="3" t="str">
        <f>IF(CRHPElig=" -  ","Effectuez l’étape 1",IF(CRHPElig="La baisse de revenus n'est pas admissible dans le cadre du PEREC",CRHPElig,IF(AND(INDEX(claimPeriodNo,MATCH('Étape 1) Taux'!$A$8,claimPeriods,0))&gt;17,INDEX(claimPeriodNo,MATCH('Étape 1) Taux'!$A$8,claimPeriods,0))&lt;20,revenueReduction&lt;0.1),0,IF(NOT(ISNUMBER(L1444)),0,IF(H1444="Oui",0,IF($C1444="Non - avec lien de dépendance",MIN(1129,L1444,$D1444),MIN(1129,L1444)))))))</f>
        <v>Effectuez l’étape 1</v>
      </c>
      <c r="U1444" s="3">
        <f t="shared" si="136"/>
        <v>0</v>
      </c>
      <c r="V1444" s="3">
        <f t="shared" si="137"/>
        <v>0</v>
      </c>
    </row>
    <row r="1445" spans="13:22" x14ac:dyDescent="0.3">
      <c r="M1445" s="52" t="str">
        <f t="shared" si="132"/>
        <v>Calculez d'abord la baisse moyenne de vos revenus sur 12 mois à l'étape 2)</v>
      </c>
      <c r="N1445" s="52" t="str">
        <f t="shared" si="133"/>
        <v>Calculez d'abord la baisse moyenne de vos revenus sur 12 mois à l'étape 2)</v>
      </c>
      <c r="O1445" s="52" t="str">
        <f t="shared" si="134"/>
        <v>Calculez d'abord la baisse moyenne de vos revenus sur 12 mois à l'étape 2)</v>
      </c>
      <c r="P1445" s="52" t="str">
        <f t="shared" si="135"/>
        <v>Calculez d'abord la baisse moyenne de vos revenus sur 12 mois à l'étape 2)</v>
      </c>
      <c r="Q1445" s="3" t="str">
        <f>IF(CRHPElig=" -  ","Effectuez l’étape 1",IF(CRHPElig="La baisse de revenus n'est pas admissible dans le cadre du PEREC",CRHPElig,IF(AND(INDEX(claimPeriodNo,MATCH('Étape 1) Taux'!$A$8,claimPeriods,0))&gt;17,INDEX(claimPeriodNo,MATCH('Étape 1) Taux'!$A$8,claimPeriods,0))&lt;20,revenueReduction&lt;0.1),0,IF(NOT(ISNUMBER(I1445)),0,IF(E1445="Oui",0,IF($C1445="Non - avec lien de dépendance",MIN(1129,I1445,$D1445),MIN(1129,I1445)))))))</f>
        <v>Effectuez l’étape 1</v>
      </c>
      <c r="R1445" s="3" t="str">
        <f>IF(CRHPElig=" -  ","Effectuez l’étape 1",IF(CRHPElig="La baisse de revenus n'est pas admissible dans le cadre du PEREC",CRHPElig,IF(AND(INDEX(claimPeriodNo,MATCH('Étape 1) Taux'!$A$8,claimPeriods,0))&gt;17,INDEX(claimPeriodNo,MATCH('Étape 1) Taux'!$A$8,claimPeriods,0))&lt;20,revenueReduction&lt;0.1),0,IF(NOT(ISNUMBER(J1445)),0,IF(F1445="Oui",0,IF($C1445="Non - avec lien de dépendance",MIN(1129,J1445,$D1445),MIN(1129,J1445)))))))</f>
        <v>Effectuez l’étape 1</v>
      </c>
      <c r="S1445" s="3" t="str">
        <f>IF(CRHPElig=" -  ","Effectuez l’étape 1",IF(CRHPElig="La baisse de revenus n'est pas admissible dans le cadre du PEREC",CRHPElig,IF(AND(INDEX(claimPeriodNo,MATCH('Étape 1) Taux'!$A$8,claimPeriods,0))&gt;17,INDEX(claimPeriodNo,MATCH('Étape 1) Taux'!$A$8,claimPeriods,0))&lt;20,revenueReduction&lt;0.1),0,IF(NOT(ISNUMBER(K1445)),0,IF(G1445="Oui",0,IF($C1445="Non - avec lien de dépendance",MIN(1129,K1445,$D1445),MIN(1129,K1445)))))))</f>
        <v>Effectuez l’étape 1</v>
      </c>
      <c r="T1445" s="3" t="str">
        <f>IF(CRHPElig=" -  ","Effectuez l’étape 1",IF(CRHPElig="La baisse de revenus n'est pas admissible dans le cadre du PEREC",CRHPElig,IF(AND(INDEX(claimPeriodNo,MATCH('Étape 1) Taux'!$A$8,claimPeriods,0))&gt;17,INDEX(claimPeriodNo,MATCH('Étape 1) Taux'!$A$8,claimPeriods,0))&lt;20,revenueReduction&lt;0.1),0,IF(NOT(ISNUMBER(L1445)),0,IF(H1445="Oui",0,IF($C1445="Non - avec lien de dépendance",MIN(1129,L1445,$D1445),MIN(1129,L1445)))))))</f>
        <v>Effectuez l’étape 1</v>
      </c>
      <c r="U1445" s="3">
        <f t="shared" si="136"/>
        <v>0</v>
      </c>
      <c r="V1445" s="3">
        <f t="shared" si="137"/>
        <v>0</v>
      </c>
    </row>
    <row r="1446" spans="13:22" x14ac:dyDescent="0.3">
      <c r="M1446" s="52" t="str">
        <f t="shared" si="132"/>
        <v>Calculez d'abord la baisse moyenne de vos revenus sur 12 mois à l'étape 2)</v>
      </c>
      <c r="N1446" s="52" t="str">
        <f t="shared" si="133"/>
        <v>Calculez d'abord la baisse moyenne de vos revenus sur 12 mois à l'étape 2)</v>
      </c>
      <c r="O1446" s="52" t="str">
        <f t="shared" si="134"/>
        <v>Calculez d'abord la baisse moyenne de vos revenus sur 12 mois à l'étape 2)</v>
      </c>
      <c r="P1446" s="52" t="str">
        <f t="shared" si="135"/>
        <v>Calculez d'abord la baisse moyenne de vos revenus sur 12 mois à l'étape 2)</v>
      </c>
      <c r="Q1446" s="3" t="str">
        <f>IF(CRHPElig=" -  ","Effectuez l’étape 1",IF(CRHPElig="La baisse de revenus n'est pas admissible dans le cadre du PEREC",CRHPElig,IF(AND(INDEX(claimPeriodNo,MATCH('Étape 1) Taux'!$A$8,claimPeriods,0))&gt;17,INDEX(claimPeriodNo,MATCH('Étape 1) Taux'!$A$8,claimPeriods,0))&lt;20,revenueReduction&lt;0.1),0,IF(NOT(ISNUMBER(I1446)),0,IF(E1446="Oui",0,IF($C1446="Non - avec lien de dépendance",MIN(1129,I1446,$D1446),MIN(1129,I1446)))))))</f>
        <v>Effectuez l’étape 1</v>
      </c>
      <c r="R1446" s="3" t="str">
        <f>IF(CRHPElig=" -  ","Effectuez l’étape 1",IF(CRHPElig="La baisse de revenus n'est pas admissible dans le cadre du PEREC",CRHPElig,IF(AND(INDEX(claimPeriodNo,MATCH('Étape 1) Taux'!$A$8,claimPeriods,0))&gt;17,INDEX(claimPeriodNo,MATCH('Étape 1) Taux'!$A$8,claimPeriods,0))&lt;20,revenueReduction&lt;0.1),0,IF(NOT(ISNUMBER(J1446)),0,IF(F1446="Oui",0,IF($C1446="Non - avec lien de dépendance",MIN(1129,J1446,$D1446),MIN(1129,J1446)))))))</f>
        <v>Effectuez l’étape 1</v>
      </c>
      <c r="S1446" s="3" t="str">
        <f>IF(CRHPElig=" -  ","Effectuez l’étape 1",IF(CRHPElig="La baisse de revenus n'est pas admissible dans le cadre du PEREC",CRHPElig,IF(AND(INDEX(claimPeriodNo,MATCH('Étape 1) Taux'!$A$8,claimPeriods,0))&gt;17,INDEX(claimPeriodNo,MATCH('Étape 1) Taux'!$A$8,claimPeriods,0))&lt;20,revenueReduction&lt;0.1),0,IF(NOT(ISNUMBER(K1446)),0,IF(G1446="Oui",0,IF($C1446="Non - avec lien de dépendance",MIN(1129,K1446,$D1446),MIN(1129,K1446)))))))</f>
        <v>Effectuez l’étape 1</v>
      </c>
      <c r="T1446" s="3" t="str">
        <f>IF(CRHPElig=" -  ","Effectuez l’étape 1",IF(CRHPElig="La baisse de revenus n'est pas admissible dans le cadre du PEREC",CRHPElig,IF(AND(INDEX(claimPeriodNo,MATCH('Étape 1) Taux'!$A$8,claimPeriods,0))&gt;17,INDEX(claimPeriodNo,MATCH('Étape 1) Taux'!$A$8,claimPeriods,0))&lt;20,revenueReduction&lt;0.1),0,IF(NOT(ISNUMBER(L1446)),0,IF(H1446="Oui",0,IF($C1446="Non - avec lien de dépendance",MIN(1129,L1446,$D1446),MIN(1129,L1446)))))))</f>
        <v>Effectuez l’étape 1</v>
      </c>
      <c r="U1446" s="3">
        <f t="shared" si="136"/>
        <v>0</v>
      </c>
      <c r="V1446" s="3">
        <f t="shared" si="137"/>
        <v>0</v>
      </c>
    </row>
    <row r="1447" spans="13:22" x14ac:dyDescent="0.3">
      <c r="M1447" s="52" t="str">
        <f t="shared" si="132"/>
        <v>Calculez d'abord la baisse moyenne de vos revenus sur 12 mois à l'étape 2)</v>
      </c>
      <c r="N1447" s="52" t="str">
        <f t="shared" si="133"/>
        <v>Calculez d'abord la baisse moyenne de vos revenus sur 12 mois à l'étape 2)</v>
      </c>
      <c r="O1447" s="52" t="str">
        <f t="shared" si="134"/>
        <v>Calculez d'abord la baisse moyenne de vos revenus sur 12 mois à l'étape 2)</v>
      </c>
      <c r="P1447" s="52" t="str">
        <f t="shared" si="135"/>
        <v>Calculez d'abord la baisse moyenne de vos revenus sur 12 mois à l'étape 2)</v>
      </c>
      <c r="Q1447" s="3" t="str">
        <f>IF(CRHPElig=" -  ","Effectuez l’étape 1",IF(CRHPElig="La baisse de revenus n'est pas admissible dans le cadre du PEREC",CRHPElig,IF(AND(INDEX(claimPeriodNo,MATCH('Étape 1) Taux'!$A$8,claimPeriods,0))&gt;17,INDEX(claimPeriodNo,MATCH('Étape 1) Taux'!$A$8,claimPeriods,0))&lt;20,revenueReduction&lt;0.1),0,IF(NOT(ISNUMBER(I1447)),0,IF(E1447="Oui",0,IF($C1447="Non - avec lien de dépendance",MIN(1129,I1447,$D1447),MIN(1129,I1447)))))))</f>
        <v>Effectuez l’étape 1</v>
      </c>
      <c r="R1447" s="3" t="str">
        <f>IF(CRHPElig=" -  ","Effectuez l’étape 1",IF(CRHPElig="La baisse de revenus n'est pas admissible dans le cadre du PEREC",CRHPElig,IF(AND(INDEX(claimPeriodNo,MATCH('Étape 1) Taux'!$A$8,claimPeriods,0))&gt;17,INDEX(claimPeriodNo,MATCH('Étape 1) Taux'!$A$8,claimPeriods,0))&lt;20,revenueReduction&lt;0.1),0,IF(NOT(ISNUMBER(J1447)),0,IF(F1447="Oui",0,IF($C1447="Non - avec lien de dépendance",MIN(1129,J1447,$D1447),MIN(1129,J1447)))))))</f>
        <v>Effectuez l’étape 1</v>
      </c>
      <c r="S1447" s="3" t="str">
        <f>IF(CRHPElig=" -  ","Effectuez l’étape 1",IF(CRHPElig="La baisse de revenus n'est pas admissible dans le cadre du PEREC",CRHPElig,IF(AND(INDEX(claimPeriodNo,MATCH('Étape 1) Taux'!$A$8,claimPeriods,0))&gt;17,INDEX(claimPeriodNo,MATCH('Étape 1) Taux'!$A$8,claimPeriods,0))&lt;20,revenueReduction&lt;0.1),0,IF(NOT(ISNUMBER(K1447)),0,IF(G1447="Oui",0,IF($C1447="Non - avec lien de dépendance",MIN(1129,K1447,$D1447),MIN(1129,K1447)))))))</f>
        <v>Effectuez l’étape 1</v>
      </c>
      <c r="T1447" s="3" t="str">
        <f>IF(CRHPElig=" -  ","Effectuez l’étape 1",IF(CRHPElig="La baisse de revenus n'est pas admissible dans le cadre du PEREC",CRHPElig,IF(AND(INDEX(claimPeriodNo,MATCH('Étape 1) Taux'!$A$8,claimPeriods,0))&gt;17,INDEX(claimPeriodNo,MATCH('Étape 1) Taux'!$A$8,claimPeriods,0))&lt;20,revenueReduction&lt;0.1),0,IF(NOT(ISNUMBER(L1447)),0,IF(H1447="Oui",0,IF($C1447="Non - avec lien de dépendance",MIN(1129,L1447,$D1447),MIN(1129,L1447)))))))</f>
        <v>Effectuez l’étape 1</v>
      </c>
      <c r="U1447" s="3">
        <f t="shared" si="136"/>
        <v>0</v>
      </c>
      <c r="V1447" s="3">
        <f t="shared" si="137"/>
        <v>0</v>
      </c>
    </row>
    <row r="1448" spans="13:22" x14ac:dyDescent="0.3">
      <c r="M1448" s="52" t="str">
        <f t="shared" si="132"/>
        <v>Calculez d'abord la baisse moyenne de vos revenus sur 12 mois à l'étape 2)</v>
      </c>
      <c r="N1448" s="52" t="str">
        <f t="shared" si="133"/>
        <v>Calculez d'abord la baisse moyenne de vos revenus sur 12 mois à l'étape 2)</v>
      </c>
      <c r="O1448" s="52" t="str">
        <f t="shared" si="134"/>
        <v>Calculez d'abord la baisse moyenne de vos revenus sur 12 mois à l'étape 2)</v>
      </c>
      <c r="P1448" s="52" t="str">
        <f t="shared" si="135"/>
        <v>Calculez d'abord la baisse moyenne de vos revenus sur 12 mois à l'étape 2)</v>
      </c>
      <c r="Q1448" s="3" t="str">
        <f>IF(CRHPElig=" -  ","Effectuez l’étape 1",IF(CRHPElig="La baisse de revenus n'est pas admissible dans le cadre du PEREC",CRHPElig,IF(AND(INDEX(claimPeriodNo,MATCH('Étape 1) Taux'!$A$8,claimPeriods,0))&gt;17,INDEX(claimPeriodNo,MATCH('Étape 1) Taux'!$A$8,claimPeriods,0))&lt;20,revenueReduction&lt;0.1),0,IF(NOT(ISNUMBER(I1448)),0,IF(E1448="Oui",0,IF($C1448="Non - avec lien de dépendance",MIN(1129,I1448,$D1448),MIN(1129,I1448)))))))</f>
        <v>Effectuez l’étape 1</v>
      </c>
      <c r="R1448" s="3" t="str">
        <f>IF(CRHPElig=" -  ","Effectuez l’étape 1",IF(CRHPElig="La baisse de revenus n'est pas admissible dans le cadre du PEREC",CRHPElig,IF(AND(INDEX(claimPeriodNo,MATCH('Étape 1) Taux'!$A$8,claimPeriods,0))&gt;17,INDEX(claimPeriodNo,MATCH('Étape 1) Taux'!$A$8,claimPeriods,0))&lt;20,revenueReduction&lt;0.1),0,IF(NOT(ISNUMBER(J1448)),0,IF(F1448="Oui",0,IF($C1448="Non - avec lien de dépendance",MIN(1129,J1448,$D1448),MIN(1129,J1448)))))))</f>
        <v>Effectuez l’étape 1</v>
      </c>
      <c r="S1448" s="3" t="str">
        <f>IF(CRHPElig=" -  ","Effectuez l’étape 1",IF(CRHPElig="La baisse de revenus n'est pas admissible dans le cadre du PEREC",CRHPElig,IF(AND(INDEX(claimPeriodNo,MATCH('Étape 1) Taux'!$A$8,claimPeriods,0))&gt;17,INDEX(claimPeriodNo,MATCH('Étape 1) Taux'!$A$8,claimPeriods,0))&lt;20,revenueReduction&lt;0.1),0,IF(NOT(ISNUMBER(K1448)),0,IF(G1448="Oui",0,IF($C1448="Non - avec lien de dépendance",MIN(1129,K1448,$D1448),MIN(1129,K1448)))))))</f>
        <v>Effectuez l’étape 1</v>
      </c>
      <c r="T1448" s="3" t="str">
        <f>IF(CRHPElig=" -  ","Effectuez l’étape 1",IF(CRHPElig="La baisse de revenus n'est pas admissible dans le cadre du PEREC",CRHPElig,IF(AND(INDEX(claimPeriodNo,MATCH('Étape 1) Taux'!$A$8,claimPeriods,0))&gt;17,INDEX(claimPeriodNo,MATCH('Étape 1) Taux'!$A$8,claimPeriods,0))&lt;20,revenueReduction&lt;0.1),0,IF(NOT(ISNUMBER(L1448)),0,IF(H1448="Oui",0,IF($C1448="Non - avec lien de dépendance",MIN(1129,L1448,$D1448),MIN(1129,L1448)))))))</f>
        <v>Effectuez l’étape 1</v>
      </c>
      <c r="U1448" s="3">
        <f t="shared" si="136"/>
        <v>0</v>
      </c>
      <c r="V1448" s="3">
        <f t="shared" si="137"/>
        <v>0</v>
      </c>
    </row>
    <row r="1449" spans="13:22" x14ac:dyDescent="0.3">
      <c r="M1449" s="52" t="str">
        <f t="shared" si="132"/>
        <v>Calculez d'abord la baisse moyenne de vos revenus sur 12 mois à l'étape 2)</v>
      </c>
      <c r="N1449" s="52" t="str">
        <f t="shared" si="133"/>
        <v>Calculez d'abord la baisse moyenne de vos revenus sur 12 mois à l'étape 2)</v>
      </c>
      <c r="O1449" s="52" t="str">
        <f t="shared" si="134"/>
        <v>Calculez d'abord la baisse moyenne de vos revenus sur 12 mois à l'étape 2)</v>
      </c>
      <c r="P1449" s="52" t="str">
        <f t="shared" si="135"/>
        <v>Calculez d'abord la baisse moyenne de vos revenus sur 12 mois à l'étape 2)</v>
      </c>
      <c r="Q1449" s="3" t="str">
        <f>IF(CRHPElig=" -  ","Effectuez l’étape 1",IF(CRHPElig="La baisse de revenus n'est pas admissible dans le cadre du PEREC",CRHPElig,IF(AND(INDEX(claimPeriodNo,MATCH('Étape 1) Taux'!$A$8,claimPeriods,0))&gt;17,INDEX(claimPeriodNo,MATCH('Étape 1) Taux'!$A$8,claimPeriods,0))&lt;20,revenueReduction&lt;0.1),0,IF(NOT(ISNUMBER(I1449)),0,IF(E1449="Oui",0,IF($C1449="Non - avec lien de dépendance",MIN(1129,I1449,$D1449),MIN(1129,I1449)))))))</f>
        <v>Effectuez l’étape 1</v>
      </c>
      <c r="R1449" s="3" t="str">
        <f>IF(CRHPElig=" -  ","Effectuez l’étape 1",IF(CRHPElig="La baisse de revenus n'est pas admissible dans le cadre du PEREC",CRHPElig,IF(AND(INDEX(claimPeriodNo,MATCH('Étape 1) Taux'!$A$8,claimPeriods,0))&gt;17,INDEX(claimPeriodNo,MATCH('Étape 1) Taux'!$A$8,claimPeriods,0))&lt;20,revenueReduction&lt;0.1),0,IF(NOT(ISNUMBER(J1449)),0,IF(F1449="Oui",0,IF($C1449="Non - avec lien de dépendance",MIN(1129,J1449,$D1449),MIN(1129,J1449)))))))</f>
        <v>Effectuez l’étape 1</v>
      </c>
      <c r="S1449" s="3" t="str">
        <f>IF(CRHPElig=" -  ","Effectuez l’étape 1",IF(CRHPElig="La baisse de revenus n'est pas admissible dans le cadre du PEREC",CRHPElig,IF(AND(INDEX(claimPeriodNo,MATCH('Étape 1) Taux'!$A$8,claimPeriods,0))&gt;17,INDEX(claimPeriodNo,MATCH('Étape 1) Taux'!$A$8,claimPeriods,0))&lt;20,revenueReduction&lt;0.1),0,IF(NOT(ISNUMBER(K1449)),0,IF(G1449="Oui",0,IF($C1449="Non - avec lien de dépendance",MIN(1129,K1449,$D1449),MIN(1129,K1449)))))))</f>
        <v>Effectuez l’étape 1</v>
      </c>
      <c r="T1449" s="3" t="str">
        <f>IF(CRHPElig=" -  ","Effectuez l’étape 1",IF(CRHPElig="La baisse de revenus n'est pas admissible dans le cadre du PEREC",CRHPElig,IF(AND(INDEX(claimPeriodNo,MATCH('Étape 1) Taux'!$A$8,claimPeriods,0))&gt;17,INDEX(claimPeriodNo,MATCH('Étape 1) Taux'!$A$8,claimPeriods,0))&lt;20,revenueReduction&lt;0.1),0,IF(NOT(ISNUMBER(L1449)),0,IF(H1449="Oui",0,IF($C1449="Non - avec lien de dépendance",MIN(1129,L1449,$D1449),MIN(1129,L1449)))))))</f>
        <v>Effectuez l’étape 1</v>
      </c>
      <c r="U1449" s="3">
        <f t="shared" si="136"/>
        <v>0</v>
      </c>
      <c r="V1449" s="3">
        <f t="shared" si="137"/>
        <v>0</v>
      </c>
    </row>
    <row r="1450" spans="13:22" x14ac:dyDescent="0.3">
      <c r="M1450" s="52" t="str">
        <f t="shared" si="132"/>
        <v>Calculez d'abord la baisse moyenne de vos revenus sur 12 mois à l'étape 2)</v>
      </c>
      <c r="N1450" s="52" t="str">
        <f t="shared" si="133"/>
        <v>Calculez d'abord la baisse moyenne de vos revenus sur 12 mois à l'étape 2)</v>
      </c>
      <c r="O1450" s="52" t="str">
        <f t="shared" si="134"/>
        <v>Calculez d'abord la baisse moyenne de vos revenus sur 12 mois à l'étape 2)</v>
      </c>
      <c r="P1450" s="52" t="str">
        <f t="shared" si="135"/>
        <v>Calculez d'abord la baisse moyenne de vos revenus sur 12 mois à l'étape 2)</v>
      </c>
      <c r="Q1450" s="3" t="str">
        <f>IF(CRHPElig=" -  ","Effectuez l’étape 1",IF(CRHPElig="La baisse de revenus n'est pas admissible dans le cadre du PEREC",CRHPElig,IF(AND(INDEX(claimPeriodNo,MATCH('Étape 1) Taux'!$A$8,claimPeriods,0))&gt;17,INDEX(claimPeriodNo,MATCH('Étape 1) Taux'!$A$8,claimPeriods,0))&lt;20,revenueReduction&lt;0.1),0,IF(NOT(ISNUMBER(I1450)),0,IF(E1450="Oui",0,IF($C1450="Non - avec lien de dépendance",MIN(1129,I1450,$D1450),MIN(1129,I1450)))))))</f>
        <v>Effectuez l’étape 1</v>
      </c>
      <c r="R1450" s="3" t="str">
        <f>IF(CRHPElig=" -  ","Effectuez l’étape 1",IF(CRHPElig="La baisse de revenus n'est pas admissible dans le cadre du PEREC",CRHPElig,IF(AND(INDEX(claimPeriodNo,MATCH('Étape 1) Taux'!$A$8,claimPeriods,0))&gt;17,INDEX(claimPeriodNo,MATCH('Étape 1) Taux'!$A$8,claimPeriods,0))&lt;20,revenueReduction&lt;0.1),0,IF(NOT(ISNUMBER(J1450)),0,IF(F1450="Oui",0,IF($C1450="Non - avec lien de dépendance",MIN(1129,J1450,$D1450),MIN(1129,J1450)))))))</f>
        <v>Effectuez l’étape 1</v>
      </c>
      <c r="S1450" s="3" t="str">
        <f>IF(CRHPElig=" -  ","Effectuez l’étape 1",IF(CRHPElig="La baisse de revenus n'est pas admissible dans le cadre du PEREC",CRHPElig,IF(AND(INDEX(claimPeriodNo,MATCH('Étape 1) Taux'!$A$8,claimPeriods,0))&gt;17,INDEX(claimPeriodNo,MATCH('Étape 1) Taux'!$A$8,claimPeriods,0))&lt;20,revenueReduction&lt;0.1),0,IF(NOT(ISNUMBER(K1450)),0,IF(G1450="Oui",0,IF($C1450="Non - avec lien de dépendance",MIN(1129,K1450,$D1450),MIN(1129,K1450)))))))</f>
        <v>Effectuez l’étape 1</v>
      </c>
      <c r="T1450" s="3" t="str">
        <f>IF(CRHPElig=" -  ","Effectuez l’étape 1",IF(CRHPElig="La baisse de revenus n'est pas admissible dans le cadre du PEREC",CRHPElig,IF(AND(INDEX(claimPeriodNo,MATCH('Étape 1) Taux'!$A$8,claimPeriods,0))&gt;17,INDEX(claimPeriodNo,MATCH('Étape 1) Taux'!$A$8,claimPeriods,0))&lt;20,revenueReduction&lt;0.1),0,IF(NOT(ISNUMBER(L1450)),0,IF(H1450="Oui",0,IF($C1450="Non - avec lien de dépendance",MIN(1129,L1450,$D1450),MIN(1129,L1450)))))))</f>
        <v>Effectuez l’étape 1</v>
      </c>
      <c r="U1450" s="3">
        <f t="shared" si="136"/>
        <v>0</v>
      </c>
      <c r="V1450" s="3">
        <f t="shared" si="137"/>
        <v>0</v>
      </c>
    </row>
    <row r="1451" spans="13:22" x14ac:dyDescent="0.3">
      <c r="M1451" s="52" t="str">
        <f t="shared" si="132"/>
        <v>Calculez d'abord la baisse moyenne de vos revenus sur 12 mois à l'étape 2)</v>
      </c>
      <c r="N1451" s="52" t="str">
        <f t="shared" si="133"/>
        <v>Calculez d'abord la baisse moyenne de vos revenus sur 12 mois à l'étape 2)</v>
      </c>
      <c r="O1451" s="52" t="str">
        <f t="shared" si="134"/>
        <v>Calculez d'abord la baisse moyenne de vos revenus sur 12 mois à l'étape 2)</v>
      </c>
      <c r="P1451" s="52" t="str">
        <f t="shared" si="135"/>
        <v>Calculez d'abord la baisse moyenne de vos revenus sur 12 mois à l'étape 2)</v>
      </c>
      <c r="Q1451" s="3" t="str">
        <f>IF(CRHPElig=" -  ","Effectuez l’étape 1",IF(CRHPElig="La baisse de revenus n'est pas admissible dans le cadre du PEREC",CRHPElig,IF(AND(INDEX(claimPeriodNo,MATCH('Étape 1) Taux'!$A$8,claimPeriods,0))&gt;17,INDEX(claimPeriodNo,MATCH('Étape 1) Taux'!$A$8,claimPeriods,0))&lt;20,revenueReduction&lt;0.1),0,IF(NOT(ISNUMBER(I1451)),0,IF(E1451="Oui",0,IF($C1451="Non - avec lien de dépendance",MIN(1129,I1451,$D1451),MIN(1129,I1451)))))))</f>
        <v>Effectuez l’étape 1</v>
      </c>
      <c r="R1451" s="3" t="str">
        <f>IF(CRHPElig=" -  ","Effectuez l’étape 1",IF(CRHPElig="La baisse de revenus n'est pas admissible dans le cadre du PEREC",CRHPElig,IF(AND(INDEX(claimPeriodNo,MATCH('Étape 1) Taux'!$A$8,claimPeriods,0))&gt;17,INDEX(claimPeriodNo,MATCH('Étape 1) Taux'!$A$8,claimPeriods,0))&lt;20,revenueReduction&lt;0.1),0,IF(NOT(ISNUMBER(J1451)),0,IF(F1451="Oui",0,IF($C1451="Non - avec lien de dépendance",MIN(1129,J1451,$D1451),MIN(1129,J1451)))))))</f>
        <v>Effectuez l’étape 1</v>
      </c>
      <c r="S1451" s="3" t="str">
        <f>IF(CRHPElig=" -  ","Effectuez l’étape 1",IF(CRHPElig="La baisse de revenus n'est pas admissible dans le cadre du PEREC",CRHPElig,IF(AND(INDEX(claimPeriodNo,MATCH('Étape 1) Taux'!$A$8,claimPeriods,0))&gt;17,INDEX(claimPeriodNo,MATCH('Étape 1) Taux'!$A$8,claimPeriods,0))&lt;20,revenueReduction&lt;0.1),0,IF(NOT(ISNUMBER(K1451)),0,IF(G1451="Oui",0,IF($C1451="Non - avec lien de dépendance",MIN(1129,K1451,$D1451),MIN(1129,K1451)))))))</f>
        <v>Effectuez l’étape 1</v>
      </c>
      <c r="T1451" s="3" t="str">
        <f>IF(CRHPElig=" -  ","Effectuez l’étape 1",IF(CRHPElig="La baisse de revenus n'est pas admissible dans le cadre du PEREC",CRHPElig,IF(AND(INDEX(claimPeriodNo,MATCH('Étape 1) Taux'!$A$8,claimPeriods,0))&gt;17,INDEX(claimPeriodNo,MATCH('Étape 1) Taux'!$A$8,claimPeriods,0))&lt;20,revenueReduction&lt;0.1),0,IF(NOT(ISNUMBER(L1451)),0,IF(H1451="Oui",0,IF($C1451="Non - avec lien de dépendance",MIN(1129,L1451,$D1451),MIN(1129,L1451)))))))</f>
        <v>Effectuez l’étape 1</v>
      </c>
      <c r="U1451" s="3">
        <f t="shared" si="136"/>
        <v>0</v>
      </c>
      <c r="V1451" s="3">
        <f t="shared" si="137"/>
        <v>0</v>
      </c>
    </row>
    <row r="1452" spans="13:22" x14ac:dyDescent="0.3">
      <c r="M1452" s="52" t="str">
        <f t="shared" si="132"/>
        <v>Calculez d'abord la baisse moyenne de vos revenus sur 12 mois à l'étape 2)</v>
      </c>
      <c r="N1452" s="52" t="str">
        <f t="shared" si="133"/>
        <v>Calculez d'abord la baisse moyenne de vos revenus sur 12 mois à l'étape 2)</v>
      </c>
      <c r="O1452" s="52" t="str">
        <f t="shared" si="134"/>
        <v>Calculez d'abord la baisse moyenne de vos revenus sur 12 mois à l'étape 2)</v>
      </c>
      <c r="P1452" s="52" t="str">
        <f t="shared" si="135"/>
        <v>Calculez d'abord la baisse moyenne de vos revenus sur 12 mois à l'étape 2)</v>
      </c>
      <c r="Q1452" s="3" t="str">
        <f>IF(CRHPElig=" -  ","Effectuez l’étape 1",IF(CRHPElig="La baisse de revenus n'est pas admissible dans le cadre du PEREC",CRHPElig,IF(AND(INDEX(claimPeriodNo,MATCH('Étape 1) Taux'!$A$8,claimPeriods,0))&gt;17,INDEX(claimPeriodNo,MATCH('Étape 1) Taux'!$A$8,claimPeriods,0))&lt;20,revenueReduction&lt;0.1),0,IF(NOT(ISNUMBER(I1452)),0,IF(E1452="Oui",0,IF($C1452="Non - avec lien de dépendance",MIN(1129,I1452,$D1452),MIN(1129,I1452)))))))</f>
        <v>Effectuez l’étape 1</v>
      </c>
      <c r="R1452" s="3" t="str">
        <f>IF(CRHPElig=" -  ","Effectuez l’étape 1",IF(CRHPElig="La baisse de revenus n'est pas admissible dans le cadre du PEREC",CRHPElig,IF(AND(INDEX(claimPeriodNo,MATCH('Étape 1) Taux'!$A$8,claimPeriods,0))&gt;17,INDEX(claimPeriodNo,MATCH('Étape 1) Taux'!$A$8,claimPeriods,0))&lt;20,revenueReduction&lt;0.1),0,IF(NOT(ISNUMBER(J1452)),0,IF(F1452="Oui",0,IF($C1452="Non - avec lien de dépendance",MIN(1129,J1452,$D1452),MIN(1129,J1452)))))))</f>
        <v>Effectuez l’étape 1</v>
      </c>
      <c r="S1452" s="3" t="str">
        <f>IF(CRHPElig=" -  ","Effectuez l’étape 1",IF(CRHPElig="La baisse de revenus n'est pas admissible dans le cadre du PEREC",CRHPElig,IF(AND(INDEX(claimPeriodNo,MATCH('Étape 1) Taux'!$A$8,claimPeriods,0))&gt;17,INDEX(claimPeriodNo,MATCH('Étape 1) Taux'!$A$8,claimPeriods,0))&lt;20,revenueReduction&lt;0.1),0,IF(NOT(ISNUMBER(K1452)),0,IF(G1452="Oui",0,IF($C1452="Non - avec lien de dépendance",MIN(1129,K1452,$D1452),MIN(1129,K1452)))))))</f>
        <v>Effectuez l’étape 1</v>
      </c>
      <c r="T1452" s="3" t="str">
        <f>IF(CRHPElig=" -  ","Effectuez l’étape 1",IF(CRHPElig="La baisse de revenus n'est pas admissible dans le cadre du PEREC",CRHPElig,IF(AND(INDEX(claimPeriodNo,MATCH('Étape 1) Taux'!$A$8,claimPeriods,0))&gt;17,INDEX(claimPeriodNo,MATCH('Étape 1) Taux'!$A$8,claimPeriods,0))&lt;20,revenueReduction&lt;0.1),0,IF(NOT(ISNUMBER(L1452)),0,IF(H1452="Oui",0,IF($C1452="Non - avec lien de dépendance",MIN(1129,L1452,$D1452),MIN(1129,L1452)))))))</f>
        <v>Effectuez l’étape 1</v>
      </c>
      <c r="U1452" s="3">
        <f t="shared" si="136"/>
        <v>0</v>
      </c>
      <c r="V1452" s="3">
        <f t="shared" si="137"/>
        <v>0</v>
      </c>
    </row>
    <row r="1453" spans="13:22" x14ac:dyDescent="0.3">
      <c r="M1453" s="52" t="str">
        <f t="shared" si="132"/>
        <v>Calculez d'abord la baisse moyenne de vos revenus sur 12 mois à l'étape 2)</v>
      </c>
      <c r="N1453" s="52" t="str">
        <f t="shared" si="133"/>
        <v>Calculez d'abord la baisse moyenne de vos revenus sur 12 mois à l'étape 2)</v>
      </c>
      <c r="O1453" s="52" t="str">
        <f t="shared" si="134"/>
        <v>Calculez d'abord la baisse moyenne de vos revenus sur 12 mois à l'étape 2)</v>
      </c>
      <c r="P1453" s="52" t="str">
        <f t="shared" si="135"/>
        <v>Calculez d'abord la baisse moyenne de vos revenus sur 12 mois à l'étape 2)</v>
      </c>
      <c r="Q1453" s="3" t="str">
        <f>IF(CRHPElig=" -  ","Effectuez l’étape 1",IF(CRHPElig="La baisse de revenus n'est pas admissible dans le cadre du PEREC",CRHPElig,IF(AND(INDEX(claimPeriodNo,MATCH('Étape 1) Taux'!$A$8,claimPeriods,0))&gt;17,INDEX(claimPeriodNo,MATCH('Étape 1) Taux'!$A$8,claimPeriods,0))&lt;20,revenueReduction&lt;0.1),0,IF(NOT(ISNUMBER(I1453)),0,IF(E1453="Oui",0,IF($C1453="Non - avec lien de dépendance",MIN(1129,I1453,$D1453),MIN(1129,I1453)))))))</f>
        <v>Effectuez l’étape 1</v>
      </c>
      <c r="R1453" s="3" t="str">
        <f>IF(CRHPElig=" -  ","Effectuez l’étape 1",IF(CRHPElig="La baisse de revenus n'est pas admissible dans le cadre du PEREC",CRHPElig,IF(AND(INDEX(claimPeriodNo,MATCH('Étape 1) Taux'!$A$8,claimPeriods,0))&gt;17,INDEX(claimPeriodNo,MATCH('Étape 1) Taux'!$A$8,claimPeriods,0))&lt;20,revenueReduction&lt;0.1),0,IF(NOT(ISNUMBER(J1453)),0,IF(F1453="Oui",0,IF($C1453="Non - avec lien de dépendance",MIN(1129,J1453,$D1453),MIN(1129,J1453)))))))</f>
        <v>Effectuez l’étape 1</v>
      </c>
      <c r="S1453" s="3" t="str">
        <f>IF(CRHPElig=" -  ","Effectuez l’étape 1",IF(CRHPElig="La baisse de revenus n'est pas admissible dans le cadre du PEREC",CRHPElig,IF(AND(INDEX(claimPeriodNo,MATCH('Étape 1) Taux'!$A$8,claimPeriods,0))&gt;17,INDEX(claimPeriodNo,MATCH('Étape 1) Taux'!$A$8,claimPeriods,0))&lt;20,revenueReduction&lt;0.1),0,IF(NOT(ISNUMBER(K1453)),0,IF(G1453="Oui",0,IF($C1453="Non - avec lien de dépendance",MIN(1129,K1453,$D1453),MIN(1129,K1453)))))))</f>
        <v>Effectuez l’étape 1</v>
      </c>
      <c r="T1453" s="3" t="str">
        <f>IF(CRHPElig=" -  ","Effectuez l’étape 1",IF(CRHPElig="La baisse de revenus n'est pas admissible dans le cadre du PEREC",CRHPElig,IF(AND(INDEX(claimPeriodNo,MATCH('Étape 1) Taux'!$A$8,claimPeriods,0))&gt;17,INDEX(claimPeriodNo,MATCH('Étape 1) Taux'!$A$8,claimPeriods,0))&lt;20,revenueReduction&lt;0.1),0,IF(NOT(ISNUMBER(L1453)),0,IF(H1453="Oui",0,IF($C1453="Non - avec lien de dépendance",MIN(1129,L1453,$D1453),MIN(1129,L1453)))))))</f>
        <v>Effectuez l’étape 1</v>
      </c>
      <c r="U1453" s="3">
        <f t="shared" si="136"/>
        <v>0</v>
      </c>
      <c r="V1453" s="3">
        <f t="shared" si="137"/>
        <v>0</v>
      </c>
    </row>
    <row r="1454" spans="13:22" x14ac:dyDescent="0.3">
      <c r="M1454" s="52" t="str">
        <f t="shared" si="132"/>
        <v>Calculez d'abord la baisse moyenne de vos revenus sur 12 mois à l'étape 2)</v>
      </c>
      <c r="N1454" s="52" t="str">
        <f t="shared" si="133"/>
        <v>Calculez d'abord la baisse moyenne de vos revenus sur 12 mois à l'étape 2)</v>
      </c>
      <c r="O1454" s="52" t="str">
        <f t="shared" si="134"/>
        <v>Calculez d'abord la baisse moyenne de vos revenus sur 12 mois à l'étape 2)</v>
      </c>
      <c r="P1454" s="52" t="str">
        <f t="shared" si="135"/>
        <v>Calculez d'abord la baisse moyenne de vos revenus sur 12 mois à l'étape 2)</v>
      </c>
      <c r="Q1454" s="3" t="str">
        <f>IF(CRHPElig=" -  ","Effectuez l’étape 1",IF(CRHPElig="La baisse de revenus n'est pas admissible dans le cadre du PEREC",CRHPElig,IF(AND(INDEX(claimPeriodNo,MATCH('Étape 1) Taux'!$A$8,claimPeriods,0))&gt;17,INDEX(claimPeriodNo,MATCH('Étape 1) Taux'!$A$8,claimPeriods,0))&lt;20,revenueReduction&lt;0.1),0,IF(NOT(ISNUMBER(I1454)),0,IF(E1454="Oui",0,IF($C1454="Non - avec lien de dépendance",MIN(1129,I1454,$D1454),MIN(1129,I1454)))))))</f>
        <v>Effectuez l’étape 1</v>
      </c>
      <c r="R1454" s="3" t="str">
        <f>IF(CRHPElig=" -  ","Effectuez l’étape 1",IF(CRHPElig="La baisse de revenus n'est pas admissible dans le cadre du PEREC",CRHPElig,IF(AND(INDEX(claimPeriodNo,MATCH('Étape 1) Taux'!$A$8,claimPeriods,0))&gt;17,INDEX(claimPeriodNo,MATCH('Étape 1) Taux'!$A$8,claimPeriods,0))&lt;20,revenueReduction&lt;0.1),0,IF(NOT(ISNUMBER(J1454)),0,IF(F1454="Oui",0,IF($C1454="Non - avec lien de dépendance",MIN(1129,J1454,$D1454),MIN(1129,J1454)))))))</f>
        <v>Effectuez l’étape 1</v>
      </c>
      <c r="S1454" s="3" t="str">
        <f>IF(CRHPElig=" -  ","Effectuez l’étape 1",IF(CRHPElig="La baisse de revenus n'est pas admissible dans le cadre du PEREC",CRHPElig,IF(AND(INDEX(claimPeriodNo,MATCH('Étape 1) Taux'!$A$8,claimPeriods,0))&gt;17,INDEX(claimPeriodNo,MATCH('Étape 1) Taux'!$A$8,claimPeriods,0))&lt;20,revenueReduction&lt;0.1),0,IF(NOT(ISNUMBER(K1454)),0,IF(G1454="Oui",0,IF($C1454="Non - avec lien de dépendance",MIN(1129,K1454,$D1454),MIN(1129,K1454)))))))</f>
        <v>Effectuez l’étape 1</v>
      </c>
      <c r="T1454" s="3" t="str">
        <f>IF(CRHPElig=" -  ","Effectuez l’étape 1",IF(CRHPElig="La baisse de revenus n'est pas admissible dans le cadre du PEREC",CRHPElig,IF(AND(INDEX(claimPeriodNo,MATCH('Étape 1) Taux'!$A$8,claimPeriods,0))&gt;17,INDEX(claimPeriodNo,MATCH('Étape 1) Taux'!$A$8,claimPeriods,0))&lt;20,revenueReduction&lt;0.1),0,IF(NOT(ISNUMBER(L1454)),0,IF(H1454="Oui",0,IF($C1454="Non - avec lien de dépendance",MIN(1129,L1454,$D1454),MIN(1129,L1454)))))))</f>
        <v>Effectuez l’étape 1</v>
      </c>
      <c r="U1454" s="3">
        <f t="shared" si="136"/>
        <v>0</v>
      </c>
      <c r="V1454" s="3">
        <f t="shared" si="137"/>
        <v>0</v>
      </c>
    </row>
    <row r="1455" spans="13:22" x14ac:dyDescent="0.3">
      <c r="M1455" s="52" t="str">
        <f t="shared" si="132"/>
        <v>Calculez d'abord la baisse moyenne de vos revenus sur 12 mois à l'étape 2)</v>
      </c>
      <c r="N1455" s="52" t="str">
        <f t="shared" si="133"/>
        <v>Calculez d'abord la baisse moyenne de vos revenus sur 12 mois à l'étape 2)</v>
      </c>
      <c r="O1455" s="52" t="str">
        <f t="shared" si="134"/>
        <v>Calculez d'abord la baisse moyenne de vos revenus sur 12 mois à l'étape 2)</v>
      </c>
      <c r="P1455" s="52" t="str">
        <f t="shared" si="135"/>
        <v>Calculez d'abord la baisse moyenne de vos revenus sur 12 mois à l'étape 2)</v>
      </c>
      <c r="Q1455" s="3" t="str">
        <f>IF(CRHPElig=" -  ","Effectuez l’étape 1",IF(CRHPElig="La baisse de revenus n'est pas admissible dans le cadre du PEREC",CRHPElig,IF(AND(INDEX(claimPeriodNo,MATCH('Étape 1) Taux'!$A$8,claimPeriods,0))&gt;17,INDEX(claimPeriodNo,MATCH('Étape 1) Taux'!$A$8,claimPeriods,0))&lt;20,revenueReduction&lt;0.1),0,IF(NOT(ISNUMBER(I1455)),0,IF(E1455="Oui",0,IF($C1455="Non - avec lien de dépendance",MIN(1129,I1455,$D1455),MIN(1129,I1455)))))))</f>
        <v>Effectuez l’étape 1</v>
      </c>
      <c r="R1455" s="3" t="str">
        <f>IF(CRHPElig=" -  ","Effectuez l’étape 1",IF(CRHPElig="La baisse de revenus n'est pas admissible dans le cadre du PEREC",CRHPElig,IF(AND(INDEX(claimPeriodNo,MATCH('Étape 1) Taux'!$A$8,claimPeriods,0))&gt;17,INDEX(claimPeriodNo,MATCH('Étape 1) Taux'!$A$8,claimPeriods,0))&lt;20,revenueReduction&lt;0.1),0,IF(NOT(ISNUMBER(J1455)),0,IF(F1455="Oui",0,IF($C1455="Non - avec lien de dépendance",MIN(1129,J1455,$D1455),MIN(1129,J1455)))))))</f>
        <v>Effectuez l’étape 1</v>
      </c>
      <c r="S1455" s="3" t="str">
        <f>IF(CRHPElig=" -  ","Effectuez l’étape 1",IF(CRHPElig="La baisse de revenus n'est pas admissible dans le cadre du PEREC",CRHPElig,IF(AND(INDEX(claimPeriodNo,MATCH('Étape 1) Taux'!$A$8,claimPeriods,0))&gt;17,INDEX(claimPeriodNo,MATCH('Étape 1) Taux'!$A$8,claimPeriods,0))&lt;20,revenueReduction&lt;0.1),0,IF(NOT(ISNUMBER(K1455)),0,IF(G1455="Oui",0,IF($C1455="Non - avec lien de dépendance",MIN(1129,K1455,$D1455),MIN(1129,K1455)))))))</f>
        <v>Effectuez l’étape 1</v>
      </c>
      <c r="T1455" s="3" t="str">
        <f>IF(CRHPElig=" -  ","Effectuez l’étape 1",IF(CRHPElig="La baisse de revenus n'est pas admissible dans le cadre du PEREC",CRHPElig,IF(AND(INDEX(claimPeriodNo,MATCH('Étape 1) Taux'!$A$8,claimPeriods,0))&gt;17,INDEX(claimPeriodNo,MATCH('Étape 1) Taux'!$A$8,claimPeriods,0))&lt;20,revenueReduction&lt;0.1),0,IF(NOT(ISNUMBER(L1455)),0,IF(H1455="Oui",0,IF($C1455="Non - avec lien de dépendance",MIN(1129,L1455,$D1455),MIN(1129,L1455)))))))</f>
        <v>Effectuez l’étape 1</v>
      </c>
      <c r="U1455" s="3">
        <f t="shared" si="136"/>
        <v>0</v>
      </c>
      <c r="V1455" s="3">
        <f t="shared" si="137"/>
        <v>0</v>
      </c>
    </row>
    <row r="1456" spans="13:22" x14ac:dyDescent="0.3">
      <c r="M1456" s="52" t="str">
        <f t="shared" si="132"/>
        <v>Calculez d'abord la baisse moyenne de vos revenus sur 12 mois à l'étape 2)</v>
      </c>
      <c r="N1456" s="52" t="str">
        <f t="shared" si="133"/>
        <v>Calculez d'abord la baisse moyenne de vos revenus sur 12 mois à l'étape 2)</v>
      </c>
      <c r="O1456" s="52" t="str">
        <f t="shared" si="134"/>
        <v>Calculez d'abord la baisse moyenne de vos revenus sur 12 mois à l'étape 2)</v>
      </c>
      <c r="P1456" s="52" t="str">
        <f t="shared" si="135"/>
        <v>Calculez d'abord la baisse moyenne de vos revenus sur 12 mois à l'étape 2)</v>
      </c>
      <c r="Q1456" s="3" t="str">
        <f>IF(CRHPElig=" -  ","Effectuez l’étape 1",IF(CRHPElig="La baisse de revenus n'est pas admissible dans le cadre du PEREC",CRHPElig,IF(AND(INDEX(claimPeriodNo,MATCH('Étape 1) Taux'!$A$8,claimPeriods,0))&gt;17,INDEX(claimPeriodNo,MATCH('Étape 1) Taux'!$A$8,claimPeriods,0))&lt;20,revenueReduction&lt;0.1),0,IF(NOT(ISNUMBER(I1456)),0,IF(E1456="Oui",0,IF($C1456="Non - avec lien de dépendance",MIN(1129,I1456,$D1456),MIN(1129,I1456)))))))</f>
        <v>Effectuez l’étape 1</v>
      </c>
      <c r="R1456" s="3" t="str">
        <f>IF(CRHPElig=" -  ","Effectuez l’étape 1",IF(CRHPElig="La baisse de revenus n'est pas admissible dans le cadre du PEREC",CRHPElig,IF(AND(INDEX(claimPeriodNo,MATCH('Étape 1) Taux'!$A$8,claimPeriods,0))&gt;17,INDEX(claimPeriodNo,MATCH('Étape 1) Taux'!$A$8,claimPeriods,0))&lt;20,revenueReduction&lt;0.1),0,IF(NOT(ISNUMBER(J1456)),0,IF(F1456="Oui",0,IF($C1456="Non - avec lien de dépendance",MIN(1129,J1456,$D1456),MIN(1129,J1456)))))))</f>
        <v>Effectuez l’étape 1</v>
      </c>
      <c r="S1456" s="3" t="str">
        <f>IF(CRHPElig=" -  ","Effectuez l’étape 1",IF(CRHPElig="La baisse de revenus n'est pas admissible dans le cadre du PEREC",CRHPElig,IF(AND(INDEX(claimPeriodNo,MATCH('Étape 1) Taux'!$A$8,claimPeriods,0))&gt;17,INDEX(claimPeriodNo,MATCH('Étape 1) Taux'!$A$8,claimPeriods,0))&lt;20,revenueReduction&lt;0.1),0,IF(NOT(ISNUMBER(K1456)),0,IF(G1456="Oui",0,IF($C1456="Non - avec lien de dépendance",MIN(1129,K1456,$D1456),MIN(1129,K1456)))))))</f>
        <v>Effectuez l’étape 1</v>
      </c>
      <c r="T1456" s="3" t="str">
        <f>IF(CRHPElig=" -  ","Effectuez l’étape 1",IF(CRHPElig="La baisse de revenus n'est pas admissible dans le cadre du PEREC",CRHPElig,IF(AND(INDEX(claimPeriodNo,MATCH('Étape 1) Taux'!$A$8,claimPeriods,0))&gt;17,INDEX(claimPeriodNo,MATCH('Étape 1) Taux'!$A$8,claimPeriods,0))&lt;20,revenueReduction&lt;0.1),0,IF(NOT(ISNUMBER(L1456)),0,IF(H1456="Oui",0,IF($C1456="Non - avec lien de dépendance",MIN(1129,L1456,$D1456),MIN(1129,L1456)))))))</f>
        <v>Effectuez l’étape 1</v>
      </c>
      <c r="U1456" s="3">
        <f t="shared" si="136"/>
        <v>0</v>
      </c>
      <c r="V1456" s="3">
        <f t="shared" si="137"/>
        <v>0</v>
      </c>
    </row>
    <row r="1457" spans="13:22" x14ac:dyDescent="0.3">
      <c r="M1457" s="52" t="str">
        <f t="shared" si="132"/>
        <v>Calculez d'abord la baisse moyenne de vos revenus sur 12 mois à l'étape 2)</v>
      </c>
      <c r="N1457" s="52" t="str">
        <f t="shared" si="133"/>
        <v>Calculez d'abord la baisse moyenne de vos revenus sur 12 mois à l'étape 2)</v>
      </c>
      <c r="O1457" s="52" t="str">
        <f t="shared" si="134"/>
        <v>Calculez d'abord la baisse moyenne de vos revenus sur 12 mois à l'étape 2)</v>
      </c>
      <c r="P1457" s="52" t="str">
        <f t="shared" si="135"/>
        <v>Calculez d'abord la baisse moyenne de vos revenus sur 12 mois à l'étape 2)</v>
      </c>
      <c r="Q1457" s="3" t="str">
        <f>IF(CRHPElig=" -  ","Effectuez l’étape 1",IF(CRHPElig="La baisse de revenus n'est pas admissible dans le cadre du PEREC",CRHPElig,IF(AND(INDEX(claimPeriodNo,MATCH('Étape 1) Taux'!$A$8,claimPeriods,0))&gt;17,INDEX(claimPeriodNo,MATCH('Étape 1) Taux'!$A$8,claimPeriods,0))&lt;20,revenueReduction&lt;0.1),0,IF(NOT(ISNUMBER(I1457)),0,IF(E1457="Oui",0,IF($C1457="Non - avec lien de dépendance",MIN(1129,I1457,$D1457),MIN(1129,I1457)))))))</f>
        <v>Effectuez l’étape 1</v>
      </c>
      <c r="R1457" s="3" t="str">
        <f>IF(CRHPElig=" -  ","Effectuez l’étape 1",IF(CRHPElig="La baisse de revenus n'est pas admissible dans le cadre du PEREC",CRHPElig,IF(AND(INDEX(claimPeriodNo,MATCH('Étape 1) Taux'!$A$8,claimPeriods,0))&gt;17,INDEX(claimPeriodNo,MATCH('Étape 1) Taux'!$A$8,claimPeriods,0))&lt;20,revenueReduction&lt;0.1),0,IF(NOT(ISNUMBER(J1457)),0,IF(F1457="Oui",0,IF($C1457="Non - avec lien de dépendance",MIN(1129,J1457,$D1457),MIN(1129,J1457)))))))</f>
        <v>Effectuez l’étape 1</v>
      </c>
      <c r="S1457" s="3" t="str">
        <f>IF(CRHPElig=" -  ","Effectuez l’étape 1",IF(CRHPElig="La baisse de revenus n'est pas admissible dans le cadre du PEREC",CRHPElig,IF(AND(INDEX(claimPeriodNo,MATCH('Étape 1) Taux'!$A$8,claimPeriods,0))&gt;17,INDEX(claimPeriodNo,MATCH('Étape 1) Taux'!$A$8,claimPeriods,0))&lt;20,revenueReduction&lt;0.1),0,IF(NOT(ISNUMBER(K1457)),0,IF(G1457="Oui",0,IF($C1457="Non - avec lien de dépendance",MIN(1129,K1457,$D1457),MIN(1129,K1457)))))))</f>
        <v>Effectuez l’étape 1</v>
      </c>
      <c r="T1457" s="3" t="str">
        <f>IF(CRHPElig=" -  ","Effectuez l’étape 1",IF(CRHPElig="La baisse de revenus n'est pas admissible dans le cadre du PEREC",CRHPElig,IF(AND(INDEX(claimPeriodNo,MATCH('Étape 1) Taux'!$A$8,claimPeriods,0))&gt;17,INDEX(claimPeriodNo,MATCH('Étape 1) Taux'!$A$8,claimPeriods,0))&lt;20,revenueReduction&lt;0.1),0,IF(NOT(ISNUMBER(L1457)),0,IF(H1457="Oui",0,IF($C1457="Non - avec lien de dépendance",MIN(1129,L1457,$D1457),MIN(1129,L1457)))))))</f>
        <v>Effectuez l’étape 1</v>
      </c>
      <c r="U1457" s="3">
        <f t="shared" si="136"/>
        <v>0</v>
      </c>
      <c r="V1457" s="3">
        <f t="shared" si="137"/>
        <v>0</v>
      </c>
    </row>
    <row r="1458" spans="13:22" x14ac:dyDescent="0.3">
      <c r="M1458" s="52" t="str">
        <f t="shared" si="132"/>
        <v>Calculez d'abord la baisse moyenne de vos revenus sur 12 mois à l'étape 2)</v>
      </c>
      <c r="N1458" s="52" t="str">
        <f t="shared" si="133"/>
        <v>Calculez d'abord la baisse moyenne de vos revenus sur 12 mois à l'étape 2)</v>
      </c>
      <c r="O1458" s="52" t="str">
        <f t="shared" si="134"/>
        <v>Calculez d'abord la baisse moyenne de vos revenus sur 12 mois à l'étape 2)</v>
      </c>
      <c r="P1458" s="52" t="str">
        <f t="shared" si="135"/>
        <v>Calculez d'abord la baisse moyenne de vos revenus sur 12 mois à l'étape 2)</v>
      </c>
      <c r="Q1458" s="3" t="str">
        <f>IF(CRHPElig=" -  ","Effectuez l’étape 1",IF(CRHPElig="La baisse de revenus n'est pas admissible dans le cadre du PEREC",CRHPElig,IF(AND(INDEX(claimPeriodNo,MATCH('Étape 1) Taux'!$A$8,claimPeriods,0))&gt;17,INDEX(claimPeriodNo,MATCH('Étape 1) Taux'!$A$8,claimPeriods,0))&lt;20,revenueReduction&lt;0.1),0,IF(NOT(ISNUMBER(I1458)),0,IF(E1458="Oui",0,IF($C1458="Non - avec lien de dépendance",MIN(1129,I1458,$D1458),MIN(1129,I1458)))))))</f>
        <v>Effectuez l’étape 1</v>
      </c>
      <c r="R1458" s="3" t="str">
        <f>IF(CRHPElig=" -  ","Effectuez l’étape 1",IF(CRHPElig="La baisse de revenus n'est pas admissible dans le cadre du PEREC",CRHPElig,IF(AND(INDEX(claimPeriodNo,MATCH('Étape 1) Taux'!$A$8,claimPeriods,0))&gt;17,INDEX(claimPeriodNo,MATCH('Étape 1) Taux'!$A$8,claimPeriods,0))&lt;20,revenueReduction&lt;0.1),0,IF(NOT(ISNUMBER(J1458)),0,IF(F1458="Oui",0,IF($C1458="Non - avec lien de dépendance",MIN(1129,J1458,$D1458),MIN(1129,J1458)))))))</f>
        <v>Effectuez l’étape 1</v>
      </c>
      <c r="S1458" s="3" t="str">
        <f>IF(CRHPElig=" -  ","Effectuez l’étape 1",IF(CRHPElig="La baisse de revenus n'est pas admissible dans le cadre du PEREC",CRHPElig,IF(AND(INDEX(claimPeriodNo,MATCH('Étape 1) Taux'!$A$8,claimPeriods,0))&gt;17,INDEX(claimPeriodNo,MATCH('Étape 1) Taux'!$A$8,claimPeriods,0))&lt;20,revenueReduction&lt;0.1),0,IF(NOT(ISNUMBER(K1458)),0,IF(G1458="Oui",0,IF($C1458="Non - avec lien de dépendance",MIN(1129,K1458,$D1458),MIN(1129,K1458)))))))</f>
        <v>Effectuez l’étape 1</v>
      </c>
      <c r="T1458" s="3" t="str">
        <f>IF(CRHPElig=" -  ","Effectuez l’étape 1",IF(CRHPElig="La baisse de revenus n'est pas admissible dans le cadre du PEREC",CRHPElig,IF(AND(INDEX(claimPeriodNo,MATCH('Étape 1) Taux'!$A$8,claimPeriods,0))&gt;17,INDEX(claimPeriodNo,MATCH('Étape 1) Taux'!$A$8,claimPeriods,0))&lt;20,revenueReduction&lt;0.1),0,IF(NOT(ISNUMBER(L1458)),0,IF(H1458="Oui",0,IF($C1458="Non - avec lien de dépendance",MIN(1129,L1458,$D1458),MIN(1129,L1458)))))))</f>
        <v>Effectuez l’étape 1</v>
      </c>
      <c r="U1458" s="3">
        <f t="shared" si="136"/>
        <v>0</v>
      </c>
      <c r="V1458" s="3">
        <f t="shared" si="137"/>
        <v>0</v>
      </c>
    </row>
    <row r="1459" spans="13:22" x14ac:dyDescent="0.3">
      <c r="M1459" s="52" t="str">
        <f t="shared" si="132"/>
        <v>Calculez d'abord la baisse moyenne de vos revenus sur 12 mois à l'étape 2)</v>
      </c>
      <c r="N1459" s="52" t="str">
        <f t="shared" si="133"/>
        <v>Calculez d'abord la baisse moyenne de vos revenus sur 12 mois à l'étape 2)</v>
      </c>
      <c r="O1459" s="52" t="str">
        <f t="shared" si="134"/>
        <v>Calculez d'abord la baisse moyenne de vos revenus sur 12 mois à l'étape 2)</v>
      </c>
      <c r="P1459" s="52" t="str">
        <f t="shared" si="135"/>
        <v>Calculez d'abord la baisse moyenne de vos revenus sur 12 mois à l'étape 2)</v>
      </c>
      <c r="Q1459" s="3" t="str">
        <f>IF(CRHPElig=" -  ","Effectuez l’étape 1",IF(CRHPElig="La baisse de revenus n'est pas admissible dans le cadre du PEREC",CRHPElig,IF(AND(INDEX(claimPeriodNo,MATCH('Étape 1) Taux'!$A$8,claimPeriods,0))&gt;17,INDEX(claimPeriodNo,MATCH('Étape 1) Taux'!$A$8,claimPeriods,0))&lt;20,revenueReduction&lt;0.1),0,IF(NOT(ISNUMBER(I1459)),0,IF(E1459="Oui",0,IF($C1459="Non - avec lien de dépendance",MIN(1129,I1459,$D1459),MIN(1129,I1459)))))))</f>
        <v>Effectuez l’étape 1</v>
      </c>
      <c r="R1459" s="3" t="str">
        <f>IF(CRHPElig=" -  ","Effectuez l’étape 1",IF(CRHPElig="La baisse de revenus n'est pas admissible dans le cadre du PEREC",CRHPElig,IF(AND(INDEX(claimPeriodNo,MATCH('Étape 1) Taux'!$A$8,claimPeriods,0))&gt;17,INDEX(claimPeriodNo,MATCH('Étape 1) Taux'!$A$8,claimPeriods,0))&lt;20,revenueReduction&lt;0.1),0,IF(NOT(ISNUMBER(J1459)),0,IF(F1459="Oui",0,IF($C1459="Non - avec lien de dépendance",MIN(1129,J1459,$D1459),MIN(1129,J1459)))))))</f>
        <v>Effectuez l’étape 1</v>
      </c>
      <c r="S1459" s="3" t="str">
        <f>IF(CRHPElig=" -  ","Effectuez l’étape 1",IF(CRHPElig="La baisse de revenus n'est pas admissible dans le cadre du PEREC",CRHPElig,IF(AND(INDEX(claimPeriodNo,MATCH('Étape 1) Taux'!$A$8,claimPeriods,0))&gt;17,INDEX(claimPeriodNo,MATCH('Étape 1) Taux'!$A$8,claimPeriods,0))&lt;20,revenueReduction&lt;0.1),0,IF(NOT(ISNUMBER(K1459)),0,IF(G1459="Oui",0,IF($C1459="Non - avec lien de dépendance",MIN(1129,K1459,$D1459),MIN(1129,K1459)))))))</f>
        <v>Effectuez l’étape 1</v>
      </c>
      <c r="T1459" s="3" t="str">
        <f>IF(CRHPElig=" -  ","Effectuez l’étape 1",IF(CRHPElig="La baisse de revenus n'est pas admissible dans le cadre du PEREC",CRHPElig,IF(AND(INDEX(claimPeriodNo,MATCH('Étape 1) Taux'!$A$8,claimPeriods,0))&gt;17,INDEX(claimPeriodNo,MATCH('Étape 1) Taux'!$A$8,claimPeriods,0))&lt;20,revenueReduction&lt;0.1),0,IF(NOT(ISNUMBER(L1459)),0,IF(H1459="Oui",0,IF($C1459="Non - avec lien de dépendance",MIN(1129,L1459,$D1459),MIN(1129,L1459)))))))</f>
        <v>Effectuez l’étape 1</v>
      </c>
      <c r="U1459" s="3">
        <f t="shared" si="136"/>
        <v>0</v>
      </c>
      <c r="V1459" s="3">
        <f t="shared" si="137"/>
        <v>0</v>
      </c>
    </row>
    <row r="1460" spans="13:22" x14ac:dyDescent="0.3">
      <c r="M1460" s="52" t="str">
        <f t="shared" si="132"/>
        <v>Calculez d'abord la baisse moyenne de vos revenus sur 12 mois à l'étape 2)</v>
      </c>
      <c r="N1460" s="52" t="str">
        <f t="shared" si="133"/>
        <v>Calculez d'abord la baisse moyenne de vos revenus sur 12 mois à l'étape 2)</v>
      </c>
      <c r="O1460" s="52" t="str">
        <f t="shared" si="134"/>
        <v>Calculez d'abord la baisse moyenne de vos revenus sur 12 mois à l'étape 2)</v>
      </c>
      <c r="P1460" s="52" t="str">
        <f t="shared" si="135"/>
        <v>Calculez d'abord la baisse moyenne de vos revenus sur 12 mois à l'étape 2)</v>
      </c>
      <c r="Q1460" s="3" t="str">
        <f>IF(CRHPElig=" -  ","Effectuez l’étape 1",IF(CRHPElig="La baisse de revenus n'est pas admissible dans le cadre du PEREC",CRHPElig,IF(AND(INDEX(claimPeriodNo,MATCH('Étape 1) Taux'!$A$8,claimPeriods,0))&gt;17,INDEX(claimPeriodNo,MATCH('Étape 1) Taux'!$A$8,claimPeriods,0))&lt;20,revenueReduction&lt;0.1),0,IF(NOT(ISNUMBER(I1460)),0,IF(E1460="Oui",0,IF($C1460="Non - avec lien de dépendance",MIN(1129,I1460,$D1460),MIN(1129,I1460)))))))</f>
        <v>Effectuez l’étape 1</v>
      </c>
      <c r="R1460" s="3" t="str">
        <f>IF(CRHPElig=" -  ","Effectuez l’étape 1",IF(CRHPElig="La baisse de revenus n'est pas admissible dans le cadre du PEREC",CRHPElig,IF(AND(INDEX(claimPeriodNo,MATCH('Étape 1) Taux'!$A$8,claimPeriods,0))&gt;17,INDEX(claimPeriodNo,MATCH('Étape 1) Taux'!$A$8,claimPeriods,0))&lt;20,revenueReduction&lt;0.1),0,IF(NOT(ISNUMBER(J1460)),0,IF(F1460="Oui",0,IF($C1460="Non - avec lien de dépendance",MIN(1129,J1460,$D1460),MIN(1129,J1460)))))))</f>
        <v>Effectuez l’étape 1</v>
      </c>
      <c r="S1460" s="3" t="str">
        <f>IF(CRHPElig=" -  ","Effectuez l’étape 1",IF(CRHPElig="La baisse de revenus n'est pas admissible dans le cadre du PEREC",CRHPElig,IF(AND(INDEX(claimPeriodNo,MATCH('Étape 1) Taux'!$A$8,claimPeriods,0))&gt;17,INDEX(claimPeriodNo,MATCH('Étape 1) Taux'!$A$8,claimPeriods,0))&lt;20,revenueReduction&lt;0.1),0,IF(NOT(ISNUMBER(K1460)),0,IF(G1460="Oui",0,IF($C1460="Non - avec lien de dépendance",MIN(1129,K1460,$D1460),MIN(1129,K1460)))))))</f>
        <v>Effectuez l’étape 1</v>
      </c>
      <c r="T1460" s="3" t="str">
        <f>IF(CRHPElig=" -  ","Effectuez l’étape 1",IF(CRHPElig="La baisse de revenus n'est pas admissible dans le cadre du PEREC",CRHPElig,IF(AND(INDEX(claimPeriodNo,MATCH('Étape 1) Taux'!$A$8,claimPeriods,0))&gt;17,INDEX(claimPeriodNo,MATCH('Étape 1) Taux'!$A$8,claimPeriods,0))&lt;20,revenueReduction&lt;0.1),0,IF(NOT(ISNUMBER(L1460)),0,IF(H1460="Oui",0,IF($C1460="Non - avec lien de dépendance",MIN(1129,L1460,$D1460),MIN(1129,L1460)))))))</f>
        <v>Effectuez l’étape 1</v>
      </c>
      <c r="U1460" s="3">
        <f t="shared" si="136"/>
        <v>0</v>
      </c>
      <c r="V1460" s="3">
        <f t="shared" si="137"/>
        <v>0</v>
      </c>
    </row>
    <row r="1461" spans="13:22" x14ac:dyDescent="0.3">
      <c r="M1461" s="52" t="str">
        <f t="shared" si="132"/>
        <v>Calculez d'abord la baisse moyenne de vos revenus sur 12 mois à l'étape 2)</v>
      </c>
      <c r="N1461" s="52" t="str">
        <f t="shared" si="133"/>
        <v>Calculez d'abord la baisse moyenne de vos revenus sur 12 mois à l'étape 2)</v>
      </c>
      <c r="O1461" s="52" t="str">
        <f t="shared" si="134"/>
        <v>Calculez d'abord la baisse moyenne de vos revenus sur 12 mois à l'étape 2)</v>
      </c>
      <c r="P1461" s="52" t="str">
        <f t="shared" si="135"/>
        <v>Calculez d'abord la baisse moyenne de vos revenus sur 12 mois à l'étape 2)</v>
      </c>
      <c r="Q1461" s="3" t="str">
        <f>IF(CRHPElig=" -  ","Effectuez l’étape 1",IF(CRHPElig="La baisse de revenus n'est pas admissible dans le cadre du PEREC",CRHPElig,IF(AND(INDEX(claimPeriodNo,MATCH('Étape 1) Taux'!$A$8,claimPeriods,0))&gt;17,INDEX(claimPeriodNo,MATCH('Étape 1) Taux'!$A$8,claimPeriods,0))&lt;20,revenueReduction&lt;0.1),0,IF(NOT(ISNUMBER(I1461)),0,IF(E1461="Oui",0,IF($C1461="Non - avec lien de dépendance",MIN(1129,I1461,$D1461),MIN(1129,I1461)))))))</f>
        <v>Effectuez l’étape 1</v>
      </c>
      <c r="R1461" s="3" t="str">
        <f>IF(CRHPElig=" -  ","Effectuez l’étape 1",IF(CRHPElig="La baisse de revenus n'est pas admissible dans le cadre du PEREC",CRHPElig,IF(AND(INDEX(claimPeriodNo,MATCH('Étape 1) Taux'!$A$8,claimPeriods,0))&gt;17,INDEX(claimPeriodNo,MATCH('Étape 1) Taux'!$A$8,claimPeriods,0))&lt;20,revenueReduction&lt;0.1),0,IF(NOT(ISNUMBER(J1461)),0,IF(F1461="Oui",0,IF($C1461="Non - avec lien de dépendance",MIN(1129,J1461,$D1461),MIN(1129,J1461)))))))</f>
        <v>Effectuez l’étape 1</v>
      </c>
      <c r="S1461" s="3" t="str">
        <f>IF(CRHPElig=" -  ","Effectuez l’étape 1",IF(CRHPElig="La baisse de revenus n'est pas admissible dans le cadre du PEREC",CRHPElig,IF(AND(INDEX(claimPeriodNo,MATCH('Étape 1) Taux'!$A$8,claimPeriods,0))&gt;17,INDEX(claimPeriodNo,MATCH('Étape 1) Taux'!$A$8,claimPeriods,0))&lt;20,revenueReduction&lt;0.1),0,IF(NOT(ISNUMBER(K1461)),0,IF(G1461="Oui",0,IF($C1461="Non - avec lien de dépendance",MIN(1129,K1461,$D1461),MIN(1129,K1461)))))))</f>
        <v>Effectuez l’étape 1</v>
      </c>
      <c r="T1461" s="3" t="str">
        <f>IF(CRHPElig=" -  ","Effectuez l’étape 1",IF(CRHPElig="La baisse de revenus n'est pas admissible dans le cadre du PEREC",CRHPElig,IF(AND(INDEX(claimPeriodNo,MATCH('Étape 1) Taux'!$A$8,claimPeriods,0))&gt;17,INDEX(claimPeriodNo,MATCH('Étape 1) Taux'!$A$8,claimPeriods,0))&lt;20,revenueReduction&lt;0.1),0,IF(NOT(ISNUMBER(L1461)),0,IF(H1461="Oui",0,IF($C1461="Non - avec lien de dépendance",MIN(1129,L1461,$D1461),MIN(1129,L1461)))))))</f>
        <v>Effectuez l’étape 1</v>
      </c>
      <c r="U1461" s="3">
        <f t="shared" si="136"/>
        <v>0</v>
      </c>
      <c r="V1461" s="3">
        <f t="shared" si="137"/>
        <v>0</v>
      </c>
    </row>
    <row r="1462" spans="13:22" x14ac:dyDescent="0.3">
      <c r="M1462" s="52" t="str">
        <f t="shared" si="132"/>
        <v>Calculez d'abord la baisse moyenne de vos revenus sur 12 mois à l'étape 2)</v>
      </c>
      <c r="N1462" s="52" t="str">
        <f t="shared" si="133"/>
        <v>Calculez d'abord la baisse moyenne de vos revenus sur 12 mois à l'étape 2)</v>
      </c>
      <c r="O1462" s="52" t="str">
        <f t="shared" si="134"/>
        <v>Calculez d'abord la baisse moyenne de vos revenus sur 12 mois à l'étape 2)</v>
      </c>
      <c r="P1462" s="52" t="str">
        <f t="shared" si="135"/>
        <v>Calculez d'abord la baisse moyenne de vos revenus sur 12 mois à l'étape 2)</v>
      </c>
      <c r="Q1462" s="3" t="str">
        <f>IF(CRHPElig=" -  ","Effectuez l’étape 1",IF(CRHPElig="La baisse de revenus n'est pas admissible dans le cadre du PEREC",CRHPElig,IF(AND(INDEX(claimPeriodNo,MATCH('Étape 1) Taux'!$A$8,claimPeriods,0))&gt;17,INDEX(claimPeriodNo,MATCH('Étape 1) Taux'!$A$8,claimPeriods,0))&lt;20,revenueReduction&lt;0.1),0,IF(NOT(ISNUMBER(I1462)),0,IF(E1462="Oui",0,IF($C1462="Non - avec lien de dépendance",MIN(1129,I1462,$D1462),MIN(1129,I1462)))))))</f>
        <v>Effectuez l’étape 1</v>
      </c>
      <c r="R1462" s="3" t="str">
        <f>IF(CRHPElig=" -  ","Effectuez l’étape 1",IF(CRHPElig="La baisse de revenus n'est pas admissible dans le cadre du PEREC",CRHPElig,IF(AND(INDEX(claimPeriodNo,MATCH('Étape 1) Taux'!$A$8,claimPeriods,0))&gt;17,INDEX(claimPeriodNo,MATCH('Étape 1) Taux'!$A$8,claimPeriods,0))&lt;20,revenueReduction&lt;0.1),0,IF(NOT(ISNUMBER(J1462)),0,IF(F1462="Oui",0,IF($C1462="Non - avec lien de dépendance",MIN(1129,J1462,$D1462),MIN(1129,J1462)))))))</f>
        <v>Effectuez l’étape 1</v>
      </c>
      <c r="S1462" s="3" t="str">
        <f>IF(CRHPElig=" -  ","Effectuez l’étape 1",IF(CRHPElig="La baisse de revenus n'est pas admissible dans le cadre du PEREC",CRHPElig,IF(AND(INDEX(claimPeriodNo,MATCH('Étape 1) Taux'!$A$8,claimPeriods,0))&gt;17,INDEX(claimPeriodNo,MATCH('Étape 1) Taux'!$A$8,claimPeriods,0))&lt;20,revenueReduction&lt;0.1),0,IF(NOT(ISNUMBER(K1462)),0,IF(G1462="Oui",0,IF($C1462="Non - avec lien de dépendance",MIN(1129,K1462,$D1462),MIN(1129,K1462)))))))</f>
        <v>Effectuez l’étape 1</v>
      </c>
      <c r="T1462" s="3" t="str">
        <f>IF(CRHPElig=" -  ","Effectuez l’étape 1",IF(CRHPElig="La baisse de revenus n'est pas admissible dans le cadre du PEREC",CRHPElig,IF(AND(INDEX(claimPeriodNo,MATCH('Étape 1) Taux'!$A$8,claimPeriods,0))&gt;17,INDEX(claimPeriodNo,MATCH('Étape 1) Taux'!$A$8,claimPeriods,0))&lt;20,revenueReduction&lt;0.1),0,IF(NOT(ISNUMBER(L1462)),0,IF(H1462="Oui",0,IF($C1462="Non - avec lien de dépendance",MIN(1129,L1462,$D1462),MIN(1129,L1462)))))))</f>
        <v>Effectuez l’étape 1</v>
      </c>
      <c r="U1462" s="3">
        <f t="shared" si="136"/>
        <v>0</v>
      </c>
      <c r="V1462" s="3">
        <f t="shared" si="137"/>
        <v>0</v>
      </c>
    </row>
    <row r="1463" spans="13:22" x14ac:dyDescent="0.3">
      <c r="M1463" s="52" t="str">
        <f t="shared" si="132"/>
        <v>Calculez d'abord la baisse moyenne de vos revenus sur 12 mois à l'étape 2)</v>
      </c>
      <c r="N1463" s="52" t="str">
        <f t="shared" si="133"/>
        <v>Calculez d'abord la baisse moyenne de vos revenus sur 12 mois à l'étape 2)</v>
      </c>
      <c r="O1463" s="52" t="str">
        <f t="shared" si="134"/>
        <v>Calculez d'abord la baisse moyenne de vos revenus sur 12 mois à l'étape 2)</v>
      </c>
      <c r="P1463" s="52" t="str">
        <f t="shared" si="135"/>
        <v>Calculez d'abord la baisse moyenne de vos revenus sur 12 mois à l'étape 2)</v>
      </c>
      <c r="Q1463" s="3" t="str">
        <f>IF(CRHPElig=" -  ","Effectuez l’étape 1",IF(CRHPElig="La baisse de revenus n'est pas admissible dans le cadre du PEREC",CRHPElig,IF(AND(INDEX(claimPeriodNo,MATCH('Étape 1) Taux'!$A$8,claimPeriods,0))&gt;17,INDEX(claimPeriodNo,MATCH('Étape 1) Taux'!$A$8,claimPeriods,0))&lt;20,revenueReduction&lt;0.1),0,IF(NOT(ISNUMBER(I1463)),0,IF(E1463="Oui",0,IF($C1463="Non - avec lien de dépendance",MIN(1129,I1463,$D1463),MIN(1129,I1463)))))))</f>
        <v>Effectuez l’étape 1</v>
      </c>
      <c r="R1463" s="3" t="str">
        <f>IF(CRHPElig=" -  ","Effectuez l’étape 1",IF(CRHPElig="La baisse de revenus n'est pas admissible dans le cadre du PEREC",CRHPElig,IF(AND(INDEX(claimPeriodNo,MATCH('Étape 1) Taux'!$A$8,claimPeriods,0))&gt;17,INDEX(claimPeriodNo,MATCH('Étape 1) Taux'!$A$8,claimPeriods,0))&lt;20,revenueReduction&lt;0.1),0,IF(NOT(ISNUMBER(J1463)),0,IF(F1463="Oui",0,IF($C1463="Non - avec lien de dépendance",MIN(1129,J1463,$D1463),MIN(1129,J1463)))))))</f>
        <v>Effectuez l’étape 1</v>
      </c>
      <c r="S1463" s="3" t="str">
        <f>IF(CRHPElig=" -  ","Effectuez l’étape 1",IF(CRHPElig="La baisse de revenus n'est pas admissible dans le cadre du PEREC",CRHPElig,IF(AND(INDEX(claimPeriodNo,MATCH('Étape 1) Taux'!$A$8,claimPeriods,0))&gt;17,INDEX(claimPeriodNo,MATCH('Étape 1) Taux'!$A$8,claimPeriods,0))&lt;20,revenueReduction&lt;0.1),0,IF(NOT(ISNUMBER(K1463)),0,IF(G1463="Oui",0,IF($C1463="Non - avec lien de dépendance",MIN(1129,K1463,$D1463),MIN(1129,K1463)))))))</f>
        <v>Effectuez l’étape 1</v>
      </c>
      <c r="T1463" s="3" t="str">
        <f>IF(CRHPElig=" -  ","Effectuez l’étape 1",IF(CRHPElig="La baisse de revenus n'est pas admissible dans le cadre du PEREC",CRHPElig,IF(AND(INDEX(claimPeriodNo,MATCH('Étape 1) Taux'!$A$8,claimPeriods,0))&gt;17,INDEX(claimPeriodNo,MATCH('Étape 1) Taux'!$A$8,claimPeriods,0))&lt;20,revenueReduction&lt;0.1),0,IF(NOT(ISNUMBER(L1463)),0,IF(H1463="Oui",0,IF($C1463="Non - avec lien de dépendance",MIN(1129,L1463,$D1463),MIN(1129,L1463)))))))</f>
        <v>Effectuez l’étape 1</v>
      </c>
      <c r="U1463" s="3">
        <f t="shared" si="136"/>
        <v>0</v>
      </c>
      <c r="V1463" s="3">
        <f t="shared" si="137"/>
        <v>0</v>
      </c>
    </row>
    <row r="1464" spans="13:22" x14ac:dyDescent="0.3">
      <c r="M1464" s="52" t="str">
        <f t="shared" si="132"/>
        <v>Calculez d'abord la baisse moyenne de vos revenus sur 12 mois à l'étape 2)</v>
      </c>
      <c r="N1464" s="52" t="str">
        <f t="shared" si="133"/>
        <v>Calculez d'abord la baisse moyenne de vos revenus sur 12 mois à l'étape 2)</v>
      </c>
      <c r="O1464" s="52" t="str">
        <f t="shared" si="134"/>
        <v>Calculez d'abord la baisse moyenne de vos revenus sur 12 mois à l'étape 2)</v>
      </c>
      <c r="P1464" s="52" t="str">
        <f t="shared" si="135"/>
        <v>Calculez d'abord la baisse moyenne de vos revenus sur 12 mois à l'étape 2)</v>
      </c>
      <c r="Q1464" s="3" t="str">
        <f>IF(CRHPElig=" -  ","Effectuez l’étape 1",IF(CRHPElig="La baisse de revenus n'est pas admissible dans le cadre du PEREC",CRHPElig,IF(AND(INDEX(claimPeriodNo,MATCH('Étape 1) Taux'!$A$8,claimPeriods,0))&gt;17,INDEX(claimPeriodNo,MATCH('Étape 1) Taux'!$A$8,claimPeriods,0))&lt;20,revenueReduction&lt;0.1),0,IF(NOT(ISNUMBER(I1464)),0,IF(E1464="Oui",0,IF($C1464="Non - avec lien de dépendance",MIN(1129,I1464,$D1464),MIN(1129,I1464)))))))</f>
        <v>Effectuez l’étape 1</v>
      </c>
      <c r="R1464" s="3" t="str">
        <f>IF(CRHPElig=" -  ","Effectuez l’étape 1",IF(CRHPElig="La baisse de revenus n'est pas admissible dans le cadre du PEREC",CRHPElig,IF(AND(INDEX(claimPeriodNo,MATCH('Étape 1) Taux'!$A$8,claimPeriods,0))&gt;17,INDEX(claimPeriodNo,MATCH('Étape 1) Taux'!$A$8,claimPeriods,0))&lt;20,revenueReduction&lt;0.1),0,IF(NOT(ISNUMBER(J1464)),0,IF(F1464="Oui",0,IF($C1464="Non - avec lien de dépendance",MIN(1129,J1464,$D1464),MIN(1129,J1464)))))))</f>
        <v>Effectuez l’étape 1</v>
      </c>
      <c r="S1464" s="3" t="str">
        <f>IF(CRHPElig=" -  ","Effectuez l’étape 1",IF(CRHPElig="La baisse de revenus n'est pas admissible dans le cadre du PEREC",CRHPElig,IF(AND(INDEX(claimPeriodNo,MATCH('Étape 1) Taux'!$A$8,claimPeriods,0))&gt;17,INDEX(claimPeriodNo,MATCH('Étape 1) Taux'!$A$8,claimPeriods,0))&lt;20,revenueReduction&lt;0.1),0,IF(NOT(ISNUMBER(K1464)),0,IF(G1464="Oui",0,IF($C1464="Non - avec lien de dépendance",MIN(1129,K1464,$D1464),MIN(1129,K1464)))))))</f>
        <v>Effectuez l’étape 1</v>
      </c>
      <c r="T1464" s="3" t="str">
        <f>IF(CRHPElig=" -  ","Effectuez l’étape 1",IF(CRHPElig="La baisse de revenus n'est pas admissible dans le cadre du PEREC",CRHPElig,IF(AND(INDEX(claimPeriodNo,MATCH('Étape 1) Taux'!$A$8,claimPeriods,0))&gt;17,INDEX(claimPeriodNo,MATCH('Étape 1) Taux'!$A$8,claimPeriods,0))&lt;20,revenueReduction&lt;0.1),0,IF(NOT(ISNUMBER(L1464)),0,IF(H1464="Oui",0,IF($C1464="Non - avec lien de dépendance",MIN(1129,L1464,$D1464),MIN(1129,L1464)))))))</f>
        <v>Effectuez l’étape 1</v>
      </c>
      <c r="U1464" s="3">
        <f t="shared" si="136"/>
        <v>0</v>
      </c>
      <c r="V1464" s="3">
        <f t="shared" si="137"/>
        <v>0</v>
      </c>
    </row>
    <row r="1465" spans="13:22" x14ac:dyDescent="0.3">
      <c r="M1465" s="52" t="str">
        <f t="shared" si="132"/>
        <v>Calculez d'abord la baisse moyenne de vos revenus sur 12 mois à l'étape 2)</v>
      </c>
      <c r="N1465" s="52" t="str">
        <f t="shared" si="133"/>
        <v>Calculez d'abord la baisse moyenne de vos revenus sur 12 mois à l'étape 2)</v>
      </c>
      <c r="O1465" s="52" t="str">
        <f t="shared" si="134"/>
        <v>Calculez d'abord la baisse moyenne de vos revenus sur 12 mois à l'étape 2)</v>
      </c>
      <c r="P1465" s="52" t="str">
        <f t="shared" si="135"/>
        <v>Calculez d'abord la baisse moyenne de vos revenus sur 12 mois à l'étape 2)</v>
      </c>
      <c r="Q1465" s="3" t="str">
        <f>IF(CRHPElig=" -  ","Effectuez l’étape 1",IF(CRHPElig="La baisse de revenus n'est pas admissible dans le cadre du PEREC",CRHPElig,IF(AND(INDEX(claimPeriodNo,MATCH('Étape 1) Taux'!$A$8,claimPeriods,0))&gt;17,INDEX(claimPeriodNo,MATCH('Étape 1) Taux'!$A$8,claimPeriods,0))&lt;20,revenueReduction&lt;0.1),0,IF(NOT(ISNUMBER(I1465)),0,IF(E1465="Oui",0,IF($C1465="Non - avec lien de dépendance",MIN(1129,I1465,$D1465),MIN(1129,I1465)))))))</f>
        <v>Effectuez l’étape 1</v>
      </c>
      <c r="R1465" s="3" t="str">
        <f>IF(CRHPElig=" -  ","Effectuez l’étape 1",IF(CRHPElig="La baisse de revenus n'est pas admissible dans le cadre du PEREC",CRHPElig,IF(AND(INDEX(claimPeriodNo,MATCH('Étape 1) Taux'!$A$8,claimPeriods,0))&gt;17,INDEX(claimPeriodNo,MATCH('Étape 1) Taux'!$A$8,claimPeriods,0))&lt;20,revenueReduction&lt;0.1),0,IF(NOT(ISNUMBER(J1465)),0,IF(F1465="Oui",0,IF($C1465="Non - avec lien de dépendance",MIN(1129,J1465,$D1465),MIN(1129,J1465)))))))</f>
        <v>Effectuez l’étape 1</v>
      </c>
      <c r="S1465" s="3" t="str">
        <f>IF(CRHPElig=" -  ","Effectuez l’étape 1",IF(CRHPElig="La baisse de revenus n'est pas admissible dans le cadre du PEREC",CRHPElig,IF(AND(INDEX(claimPeriodNo,MATCH('Étape 1) Taux'!$A$8,claimPeriods,0))&gt;17,INDEX(claimPeriodNo,MATCH('Étape 1) Taux'!$A$8,claimPeriods,0))&lt;20,revenueReduction&lt;0.1),0,IF(NOT(ISNUMBER(K1465)),0,IF(G1465="Oui",0,IF($C1465="Non - avec lien de dépendance",MIN(1129,K1465,$D1465),MIN(1129,K1465)))))))</f>
        <v>Effectuez l’étape 1</v>
      </c>
      <c r="T1465" s="3" t="str">
        <f>IF(CRHPElig=" -  ","Effectuez l’étape 1",IF(CRHPElig="La baisse de revenus n'est pas admissible dans le cadre du PEREC",CRHPElig,IF(AND(INDEX(claimPeriodNo,MATCH('Étape 1) Taux'!$A$8,claimPeriods,0))&gt;17,INDEX(claimPeriodNo,MATCH('Étape 1) Taux'!$A$8,claimPeriods,0))&lt;20,revenueReduction&lt;0.1),0,IF(NOT(ISNUMBER(L1465)),0,IF(H1465="Oui",0,IF($C1465="Non - avec lien de dépendance",MIN(1129,L1465,$D1465),MIN(1129,L1465)))))))</f>
        <v>Effectuez l’étape 1</v>
      </c>
      <c r="U1465" s="3">
        <f t="shared" si="136"/>
        <v>0</v>
      </c>
      <c r="V1465" s="3">
        <f t="shared" si="137"/>
        <v>0</v>
      </c>
    </row>
    <row r="1466" spans="13:22" x14ac:dyDescent="0.3">
      <c r="M1466" s="52" t="str">
        <f t="shared" si="132"/>
        <v>Calculez d'abord la baisse moyenne de vos revenus sur 12 mois à l'étape 2)</v>
      </c>
      <c r="N1466" s="52" t="str">
        <f t="shared" si="133"/>
        <v>Calculez d'abord la baisse moyenne de vos revenus sur 12 mois à l'étape 2)</v>
      </c>
      <c r="O1466" s="52" t="str">
        <f t="shared" si="134"/>
        <v>Calculez d'abord la baisse moyenne de vos revenus sur 12 mois à l'étape 2)</v>
      </c>
      <c r="P1466" s="52" t="str">
        <f t="shared" si="135"/>
        <v>Calculez d'abord la baisse moyenne de vos revenus sur 12 mois à l'étape 2)</v>
      </c>
      <c r="Q1466" s="3" t="str">
        <f>IF(CRHPElig=" -  ","Effectuez l’étape 1",IF(CRHPElig="La baisse de revenus n'est pas admissible dans le cadre du PEREC",CRHPElig,IF(AND(INDEX(claimPeriodNo,MATCH('Étape 1) Taux'!$A$8,claimPeriods,0))&gt;17,INDEX(claimPeriodNo,MATCH('Étape 1) Taux'!$A$8,claimPeriods,0))&lt;20,revenueReduction&lt;0.1),0,IF(NOT(ISNUMBER(I1466)),0,IF(E1466="Oui",0,IF($C1466="Non - avec lien de dépendance",MIN(1129,I1466,$D1466),MIN(1129,I1466)))))))</f>
        <v>Effectuez l’étape 1</v>
      </c>
      <c r="R1466" s="3" t="str">
        <f>IF(CRHPElig=" -  ","Effectuez l’étape 1",IF(CRHPElig="La baisse de revenus n'est pas admissible dans le cadre du PEREC",CRHPElig,IF(AND(INDEX(claimPeriodNo,MATCH('Étape 1) Taux'!$A$8,claimPeriods,0))&gt;17,INDEX(claimPeriodNo,MATCH('Étape 1) Taux'!$A$8,claimPeriods,0))&lt;20,revenueReduction&lt;0.1),0,IF(NOT(ISNUMBER(J1466)),0,IF(F1466="Oui",0,IF($C1466="Non - avec lien de dépendance",MIN(1129,J1466,$D1466),MIN(1129,J1466)))))))</f>
        <v>Effectuez l’étape 1</v>
      </c>
      <c r="S1466" s="3" t="str">
        <f>IF(CRHPElig=" -  ","Effectuez l’étape 1",IF(CRHPElig="La baisse de revenus n'est pas admissible dans le cadre du PEREC",CRHPElig,IF(AND(INDEX(claimPeriodNo,MATCH('Étape 1) Taux'!$A$8,claimPeriods,0))&gt;17,INDEX(claimPeriodNo,MATCH('Étape 1) Taux'!$A$8,claimPeriods,0))&lt;20,revenueReduction&lt;0.1),0,IF(NOT(ISNUMBER(K1466)),0,IF(G1466="Oui",0,IF($C1466="Non - avec lien de dépendance",MIN(1129,K1466,$D1466),MIN(1129,K1466)))))))</f>
        <v>Effectuez l’étape 1</v>
      </c>
      <c r="T1466" s="3" t="str">
        <f>IF(CRHPElig=" -  ","Effectuez l’étape 1",IF(CRHPElig="La baisse de revenus n'est pas admissible dans le cadre du PEREC",CRHPElig,IF(AND(INDEX(claimPeriodNo,MATCH('Étape 1) Taux'!$A$8,claimPeriods,0))&gt;17,INDEX(claimPeriodNo,MATCH('Étape 1) Taux'!$A$8,claimPeriods,0))&lt;20,revenueReduction&lt;0.1),0,IF(NOT(ISNUMBER(L1466)),0,IF(H1466="Oui",0,IF($C1466="Non - avec lien de dépendance",MIN(1129,L1466,$D1466),MIN(1129,L1466)))))))</f>
        <v>Effectuez l’étape 1</v>
      </c>
      <c r="U1466" s="3">
        <f t="shared" si="136"/>
        <v>0</v>
      </c>
      <c r="V1466" s="3">
        <f t="shared" si="137"/>
        <v>0</v>
      </c>
    </row>
    <row r="1467" spans="13:22" x14ac:dyDescent="0.3">
      <c r="M1467" s="52" t="str">
        <f t="shared" si="132"/>
        <v>Calculez d'abord la baisse moyenne de vos revenus sur 12 mois à l'étape 2)</v>
      </c>
      <c r="N1467" s="52" t="str">
        <f t="shared" si="133"/>
        <v>Calculez d'abord la baisse moyenne de vos revenus sur 12 mois à l'étape 2)</v>
      </c>
      <c r="O1467" s="52" t="str">
        <f t="shared" si="134"/>
        <v>Calculez d'abord la baisse moyenne de vos revenus sur 12 mois à l'étape 2)</v>
      </c>
      <c r="P1467" s="52" t="str">
        <f t="shared" si="135"/>
        <v>Calculez d'abord la baisse moyenne de vos revenus sur 12 mois à l'étape 2)</v>
      </c>
      <c r="Q1467" s="3" t="str">
        <f>IF(CRHPElig=" -  ","Effectuez l’étape 1",IF(CRHPElig="La baisse de revenus n'est pas admissible dans le cadre du PEREC",CRHPElig,IF(AND(INDEX(claimPeriodNo,MATCH('Étape 1) Taux'!$A$8,claimPeriods,0))&gt;17,INDEX(claimPeriodNo,MATCH('Étape 1) Taux'!$A$8,claimPeriods,0))&lt;20,revenueReduction&lt;0.1),0,IF(NOT(ISNUMBER(I1467)),0,IF(E1467="Oui",0,IF($C1467="Non - avec lien de dépendance",MIN(1129,I1467,$D1467),MIN(1129,I1467)))))))</f>
        <v>Effectuez l’étape 1</v>
      </c>
      <c r="R1467" s="3" t="str">
        <f>IF(CRHPElig=" -  ","Effectuez l’étape 1",IF(CRHPElig="La baisse de revenus n'est pas admissible dans le cadre du PEREC",CRHPElig,IF(AND(INDEX(claimPeriodNo,MATCH('Étape 1) Taux'!$A$8,claimPeriods,0))&gt;17,INDEX(claimPeriodNo,MATCH('Étape 1) Taux'!$A$8,claimPeriods,0))&lt;20,revenueReduction&lt;0.1),0,IF(NOT(ISNUMBER(J1467)),0,IF(F1467="Oui",0,IF($C1467="Non - avec lien de dépendance",MIN(1129,J1467,$D1467),MIN(1129,J1467)))))))</f>
        <v>Effectuez l’étape 1</v>
      </c>
      <c r="S1467" s="3" t="str">
        <f>IF(CRHPElig=" -  ","Effectuez l’étape 1",IF(CRHPElig="La baisse de revenus n'est pas admissible dans le cadre du PEREC",CRHPElig,IF(AND(INDEX(claimPeriodNo,MATCH('Étape 1) Taux'!$A$8,claimPeriods,0))&gt;17,INDEX(claimPeriodNo,MATCH('Étape 1) Taux'!$A$8,claimPeriods,0))&lt;20,revenueReduction&lt;0.1),0,IF(NOT(ISNUMBER(K1467)),0,IF(G1467="Oui",0,IF($C1467="Non - avec lien de dépendance",MIN(1129,K1467,$D1467),MIN(1129,K1467)))))))</f>
        <v>Effectuez l’étape 1</v>
      </c>
      <c r="T1467" s="3" t="str">
        <f>IF(CRHPElig=" -  ","Effectuez l’étape 1",IF(CRHPElig="La baisse de revenus n'est pas admissible dans le cadre du PEREC",CRHPElig,IF(AND(INDEX(claimPeriodNo,MATCH('Étape 1) Taux'!$A$8,claimPeriods,0))&gt;17,INDEX(claimPeriodNo,MATCH('Étape 1) Taux'!$A$8,claimPeriods,0))&lt;20,revenueReduction&lt;0.1),0,IF(NOT(ISNUMBER(L1467)),0,IF(H1467="Oui",0,IF($C1467="Non - avec lien de dépendance",MIN(1129,L1467,$D1467),MIN(1129,L1467)))))))</f>
        <v>Effectuez l’étape 1</v>
      </c>
      <c r="U1467" s="3">
        <f t="shared" si="136"/>
        <v>0</v>
      </c>
      <c r="V1467" s="3">
        <f t="shared" si="137"/>
        <v>0</v>
      </c>
    </row>
    <row r="1468" spans="13:22" x14ac:dyDescent="0.3">
      <c r="M1468" s="52" t="str">
        <f t="shared" si="132"/>
        <v>Calculez d'abord la baisse moyenne de vos revenus sur 12 mois à l'étape 2)</v>
      </c>
      <c r="N1468" s="52" t="str">
        <f t="shared" si="133"/>
        <v>Calculez d'abord la baisse moyenne de vos revenus sur 12 mois à l'étape 2)</v>
      </c>
      <c r="O1468" s="52" t="str">
        <f t="shared" si="134"/>
        <v>Calculez d'abord la baisse moyenne de vos revenus sur 12 mois à l'étape 2)</v>
      </c>
      <c r="P1468" s="52" t="str">
        <f t="shared" si="135"/>
        <v>Calculez d'abord la baisse moyenne de vos revenus sur 12 mois à l'étape 2)</v>
      </c>
      <c r="Q1468" s="3" t="str">
        <f>IF(CRHPElig=" -  ","Effectuez l’étape 1",IF(CRHPElig="La baisse de revenus n'est pas admissible dans le cadre du PEREC",CRHPElig,IF(AND(INDEX(claimPeriodNo,MATCH('Étape 1) Taux'!$A$8,claimPeriods,0))&gt;17,INDEX(claimPeriodNo,MATCH('Étape 1) Taux'!$A$8,claimPeriods,0))&lt;20,revenueReduction&lt;0.1),0,IF(NOT(ISNUMBER(I1468)),0,IF(E1468="Oui",0,IF($C1468="Non - avec lien de dépendance",MIN(1129,I1468,$D1468),MIN(1129,I1468)))))))</f>
        <v>Effectuez l’étape 1</v>
      </c>
      <c r="R1468" s="3" t="str">
        <f>IF(CRHPElig=" -  ","Effectuez l’étape 1",IF(CRHPElig="La baisse de revenus n'est pas admissible dans le cadre du PEREC",CRHPElig,IF(AND(INDEX(claimPeriodNo,MATCH('Étape 1) Taux'!$A$8,claimPeriods,0))&gt;17,INDEX(claimPeriodNo,MATCH('Étape 1) Taux'!$A$8,claimPeriods,0))&lt;20,revenueReduction&lt;0.1),0,IF(NOT(ISNUMBER(J1468)),0,IF(F1468="Oui",0,IF($C1468="Non - avec lien de dépendance",MIN(1129,J1468,$D1468),MIN(1129,J1468)))))))</f>
        <v>Effectuez l’étape 1</v>
      </c>
      <c r="S1468" s="3" t="str">
        <f>IF(CRHPElig=" -  ","Effectuez l’étape 1",IF(CRHPElig="La baisse de revenus n'est pas admissible dans le cadre du PEREC",CRHPElig,IF(AND(INDEX(claimPeriodNo,MATCH('Étape 1) Taux'!$A$8,claimPeriods,0))&gt;17,INDEX(claimPeriodNo,MATCH('Étape 1) Taux'!$A$8,claimPeriods,0))&lt;20,revenueReduction&lt;0.1),0,IF(NOT(ISNUMBER(K1468)),0,IF(G1468="Oui",0,IF($C1468="Non - avec lien de dépendance",MIN(1129,K1468,$D1468),MIN(1129,K1468)))))))</f>
        <v>Effectuez l’étape 1</v>
      </c>
      <c r="T1468" s="3" t="str">
        <f>IF(CRHPElig=" -  ","Effectuez l’étape 1",IF(CRHPElig="La baisse de revenus n'est pas admissible dans le cadre du PEREC",CRHPElig,IF(AND(INDEX(claimPeriodNo,MATCH('Étape 1) Taux'!$A$8,claimPeriods,0))&gt;17,INDEX(claimPeriodNo,MATCH('Étape 1) Taux'!$A$8,claimPeriods,0))&lt;20,revenueReduction&lt;0.1),0,IF(NOT(ISNUMBER(L1468)),0,IF(H1468="Oui",0,IF($C1468="Non - avec lien de dépendance",MIN(1129,L1468,$D1468),MIN(1129,L1468)))))))</f>
        <v>Effectuez l’étape 1</v>
      </c>
      <c r="U1468" s="3">
        <f t="shared" si="136"/>
        <v>0</v>
      </c>
      <c r="V1468" s="3">
        <f t="shared" si="137"/>
        <v>0</v>
      </c>
    </row>
    <row r="1469" spans="13:22" x14ac:dyDescent="0.3">
      <c r="M1469" s="52" t="str">
        <f t="shared" si="132"/>
        <v>Calculez d'abord la baisse moyenne de vos revenus sur 12 mois à l'étape 2)</v>
      </c>
      <c r="N1469" s="52" t="str">
        <f t="shared" si="133"/>
        <v>Calculez d'abord la baisse moyenne de vos revenus sur 12 mois à l'étape 2)</v>
      </c>
      <c r="O1469" s="52" t="str">
        <f t="shared" si="134"/>
        <v>Calculez d'abord la baisse moyenne de vos revenus sur 12 mois à l'étape 2)</v>
      </c>
      <c r="P1469" s="52" t="str">
        <f t="shared" si="135"/>
        <v>Calculez d'abord la baisse moyenne de vos revenus sur 12 mois à l'étape 2)</v>
      </c>
      <c r="Q1469" s="3" t="str">
        <f>IF(CRHPElig=" -  ","Effectuez l’étape 1",IF(CRHPElig="La baisse de revenus n'est pas admissible dans le cadre du PEREC",CRHPElig,IF(AND(INDEX(claimPeriodNo,MATCH('Étape 1) Taux'!$A$8,claimPeriods,0))&gt;17,INDEX(claimPeriodNo,MATCH('Étape 1) Taux'!$A$8,claimPeriods,0))&lt;20,revenueReduction&lt;0.1),0,IF(NOT(ISNUMBER(I1469)),0,IF(E1469="Oui",0,IF($C1469="Non - avec lien de dépendance",MIN(1129,I1469,$D1469),MIN(1129,I1469)))))))</f>
        <v>Effectuez l’étape 1</v>
      </c>
      <c r="R1469" s="3" t="str">
        <f>IF(CRHPElig=" -  ","Effectuez l’étape 1",IF(CRHPElig="La baisse de revenus n'est pas admissible dans le cadre du PEREC",CRHPElig,IF(AND(INDEX(claimPeriodNo,MATCH('Étape 1) Taux'!$A$8,claimPeriods,0))&gt;17,INDEX(claimPeriodNo,MATCH('Étape 1) Taux'!$A$8,claimPeriods,0))&lt;20,revenueReduction&lt;0.1),0,IF(NOT(ISNUMBER(J1469)),0,IF(F1469="Oui",0,IF($C1469="Non - avec lien de dépendance",MIN(1129,J1469,$D1469),MIN(1129,J1469)))))))</f>
        <v>Effectuez l’étape 1</v>
      </c>
      <c r="S1469" s="3" t="str">
        <f>IF(CRHPElig=" -  ","Effectuez l’étape 1",IF(CRHPElig="La baisse de revenus n'est pas admissible dans le cadre du PEREC",CRHPElig,IF(AND(INDEX(claimPeriodNo,MATCH('Étape 1) Taux'!$A$8,claimPeriods,0))&gt;17,INDEX(claimPeriodNo,MATCH('Étape 1) Taux'!$A$8,claimPeriods,0))&lt;20,revenueReduction&lt;0.1),0,IF(NOT(ISNUMBER(K1469)),0,IF(G1469="Oui",0,IF($C1469="Non - avec lien de dépendance",MIN(1129,K1469,$D1469),MIN(1129,K1469)))))))</f>
        <v>Effectuez l’étape 1</v>
      </c>
      <c r="T1469" s="3" t="str">
        <f>IF(CRHPElig=" -  ","Effectuez l’étape 1",IF(CRHPElig="La baisse de revenus n'est pas admissible dans le cadre du PEREC",CRHPElig,IF(AND(INDEX(claimPeriodNo,MATCH('Étape 1) Taux'!$A$8,claimPeriods,0))&gt;17,INDEX(claimPeriodNo,MATCH('Étape 1) Taux'!$A$8,claimPeriods,0))&lt;20,revenueReduction&lt;0.1),0,IF(NOT(ISNUMBER(L1469)),0,IF(H1469="Oui",0,IF($C1469="Non - avec lien de dépendance",MIN(1129,L1469,$D1469),MIN(1129,L1469)))))))</f>
        <v>Effectuez l’étape 1</v>
      </c>
      <c r="U1469" s="3">
        <f t="shared" si="136"/>
        <v>0</v>
      </c>
      <c r="V1469" s="3">
        <f t="shared" si="137"/>
        <v>0</v>
      </c>
    </row>
    <row r="1470" spans="13:22" x14ac:dyDescent="0.3">
      <c r="M1470" s="52" t="str">
        <f t="shared" si="132"/>
        <v>Calculez d'abord la baisse moyenne de vos revenus sur 12 mois à l'étape 2)</v>
      </c>
      <c r="N1470" s="52" t="str">
        <f t="shared" si="133"/>
        <v>Calculez d'abord la baisse moyenne de vos revenus sur 12 mois à l'étape 2)</v>
      </c>
      <c r="O1470" s="52" t="str">
        <f t="shared" si="134"/>
        <v>Calculez d'abord la baisse moyenne de vos revenus sur 12 mois à l'étape 2)</v>
      </c>
      <c r="P1470" s="52" t="str">
        <f t="shared" si="135"/>
        <v>Calculez d'abord la baisse moyenne de vos revenus sur 12 mois à l'étape 2)</v>
      </c>
      <c r="Q1470" s="3" t="str">
        <f>IF(CRHPElig=" -  ","Effectuez l’étape 1",IF(CRHPElig="La baisse de revenus n'est pas admissible dans le cadre du PEREC",CRHPElig,IF(AND(INDEX(claimPeriodNo,MATCH('Étape 1) Taux'!$A$8,claimPeriods,0))&gt;17,INDEX(claimPeriodNo,MATCH('Étape 1) Taux'!$A$8,claimPeriods,0))&lt;20,revenueReduction&lt;0.1),0,IF(NOT(ISNUMBER(I1470)),0,IF(E1470="Oui",0,IF($C1470="Non - avec lien de dépendance",MIN(1129,I1470,$D1470),MIN(1129,I1470)))))))</f>
        <v>Effectuez l’étape 1</v>
      </c>
      <c r="R1470" s="3" t="str">
        <f>IF(CRHPElig=" -  ","Effectuez l’étape 1",IF(CRHPElig="La baisse de revenus n'est pas admissible dans le cadre du PEREC",CRHPElig,IF(AND(INDEX(claimPeriodNo,MATCH('Étape 1) Taux'!$A$8,claimPeriods,0))&gt;17,INDEX(claimPeriodNo,MATCH('Étape 1) Taux'!$A$8,claimPeriods,0))&lt;20,revenueReduction&lt;0.1),0,IF(NOT(ISNUMBER(J1470)),0,IF(F1470="Oui",0,IF($C1470="Non - avec lien de dépendance",MIN(1129,J1470,$D1470),MIN(1129,J1470)))))))</f>
        <v>Effectuez l’étape 1</v>
      </c>
      <c r="S1470" s="3" t="str">
        <f>IF(CRHPElig=" -  ","Effectuez l’étape 1",IF(CRHPElig="La baisse de revenus n'est pas admissible dans le cadre du PEREC",CRHPElig,IF(AND(INDEX(claimPeriodNo,MATCH('Étape 1) Taux'!$A$8,claimPeriods,0))&gt;17,INDEX(claimPeriodNo,MATCH('Étape 1) Taux'!$A$8,claimPeriods,0))&lt;20,revenueReduction&lt;0.1),0,IF(NOT(ISNUMBER(K1470)),0,IF(G1470="Oui",0,IF($C1470="Non - avec lien de dépendance",MIN(1129,K1470,$D1470),MIN(1129,K1470)))))))</f>
        <v>Effectuez l’étape 1</v>
      </c>
      <c r="T1470" s="3" t="str">
        <f>IF(CRHPElig=" -  ","Effectuez l’étape 1",IF(CRHPElig="La baisse de revenus n'est pas admissible dans le cadre du PEREC",CRHPElig,IF(AND(INDEX(claimPeriodNo,MATCH('Étape 1) Taux'!$A$8,claimPeriods,0))&gt;17,INDEX(claimPeriodNo,MATCH('Étape 1) Taux'!$A$8,claimPeriods,0))&lt;20,revenueReduction&lt;0.1),0,IF(NOT(ISNUMBER(L1470)),0,IF(H1470="Oui",0,IF($C1470="Non - avec lien de dépendance",MIN(1129,L1470,$D1470),MIN(1129,L1470)))))))</f>
        <v>Effectuez l’étape 1</v>
      </c>
      <c r="U1470" s="3">
        <f t="shared" si="136"/>
        <v>0</v>
      </c>
      <c r="V1470" s="3">
        <f t="shared" si="137"/>
        <v>0</v>
      </c>
    </row>
    <row r="1471" spans="13:22" x14ac:dyDescent="0.3">
      <c r="M1471" s="52" t="str">
        <f t="shared" si="132"/>
        <v>Calculez d'abord la baisse moyenne de vos revenus sur 12 mois à l'étape 2)</v>
      </c>
      <c r="N1471" s="52" t="str">
        <f t="shared" si="133"/>
        <v>Calculez d'abord la baisse moyenne de vos revenus sur 12 mois à l'étape 2)</v>
      </c>
      <c r="O1471" s="52" t="str">
        <f t="shared" si="134"/>
        <v>Calculez d'abord la baisse moyenne de vos revenus sur 12 mois à l'étape 2)</v>
      </c>
      <c r="P1471" s="52" t="str">
        <f t="shared" si="135"/>
        <v>Calculez d'abord la baisse moyenne de vos revenus sur 12 mois à l'étape 2)</v>
      </c>
      <c r="Q1471" s="3" t="str">
        <f>IF(CRHPElig=" -  ","Effectuez l’étape 1",IF(CRHPElig="La baisse de revenus n'est pas admissible dans le cadre du PEREC",CRHPElig,IF(AND(INDEX(claimPeriodNo,MATCH('Étape 1) Taux'!$A$8,claimPeriods,0))&gt;17,INDEX(claimPeriodNo,MATCH('Étape 1) Taux'!$A$8,claimPeriods,0))&lt;20,revenueReduction&lt;0.1),0,IF(NOT(ISNUMBER(I1471)),0,IF(E1471="Oui",0,IF($C1471="Non - avec lien de dépendance",MIN(1129,I1471,$D1471),MIN(1129,I1471)))))))</f>
        <v>Effectuez l’étape 1</v>
      </c>
      <c r="R1471" s="3" t="str">
        <f>IF(CRHPElig=" -  ","Effectuez l’étape 1",IF(CRHPElig="La baisse de revenus n'est pas admissible dans le cadre du PEREC",CRHPElig,IF(AND(INDEX(claimPeriodNo,MATCH('Étape 1) Taux'!$A$8,claimPeriods,0))&gt;17,INDEX(claimPeriodNo,MATCH('Étape 1) Taux'!$A$8,claimPeriods,0))&lt;20,revenueReduction&lt;0.1),0,IF(NOT(ISNUMBER(J1471)),0,IF(F1471="Oui",0,IF($C1471="Non - avec lien de dépendance",MIN(1129,J1471,$D1471),MIN(1129,J1471)))))))</f>
        <v>Effectuez l’étape 1</v>
      </c>
      <c r="S1471" s="3" t="str">
        <f>IF(CRHPElig=" -  ","Effectuez l’étape 1",IF(CRHPElig="La baisse de revenus n'est pas admissible dans le cadre du PEREC",CRHPElig,IF(AND(INDEX(claimPeriodNo,MATCH('Étape 1) Taux'!$A$8,claimPeriods,0))&gt;17,INDEX(claimPeriodNo,MATCH('Étape 1) Taux'!$A$8,claimPeriods,0))&lt;20,revenueReduction&lt;0.1),0,IF(NOT(ISNUMBER(K1471)),0,IF(G1471="Oui",0,IF($C1471="Non - avec lien de dépendance",MIN(1129,K1471,$D1471),MIN(1129,K1471)))))))</f>
        <v>Effectuez l’étape 1</v>
      </c>
      <c r="T1471" s="3" t="str">
        <f>IF(CRHPElig=" -  ","Effectuez l’étape 1",IF(CRHPElig="La baisse de revenus n'est pas admissible dans le cadre du PEREC",CRHPElig,IF(AND(INDEX(claimPeriodNo,MATCH('Étape 1) Taux'!$A$8,claimPeriods,0))&gt;17,INDEX(claimPeriodNo,MATCH('Étape 1) Taux'!$A$8,claimPeriods,0))&lt;20,revenueReduction&lt;0.1),0,IF(NOT(ISNUMBER(L1471)),0,IF(H1471="Oui",0,IF($C1471="Non - avec lien de dépendance",MIN(1129,L1471,$D1471),MIN(1129,L1471)))))))</f>
        <v>Effectuez l’étape 1</v>
      </c>
      <c r="U1471" s="3">
        <f t="shared" si="136"/>
        <v>0</v>
      </c>
      <c r="V1471" s="3">
        <f t="shared" si="137"/>
        <v>0</v>
      </c>
    </row>
    <row r="1472" spans="13:22" x14ac:dyDescent="0.3">
      <c r="M1472" s="52" t="str">
        <f t="shared" si="132"/>
        <v>Calculez d'abord la baisse moyenne de vos revenus sur 12 mois à l'étape 2)</v>
      </c>
      <c r="N1472" s="52" t="str">
        <f t="shared" si="133"/>
        <v>Calculez d'abord la baisse moyenne de vos revenus sur 12 mois à l'étape 2)</v>
      </c>
      <c r="O1472" s="52" t="str">
        <f t="shared" si="134"/>
        <v>Calculez d'abord la baisse moyenne de vos revenus sur 12 mois à l'étape 2)</v>
      </c>
      <c r="P1472" s="52" t="str">
        <f t="shared" si="135"/>
        <v>Calculez d'abord la baisse moyenne de vos revenus sur 12 mois à l'étape 2)</v>
      </c>
      <c r="Q1472" s="3" t="str">
        <f>IF(CRHPElig=" -  ","Effectuez l’étape 1",IF(CRHPElig="La baisse de revenus n'est pas admissible dans le cadre du PEREC",CRHPElig,IF(AND(INDEX(claimPeriodNo,MATCH('Étape 1) Taux'!$A$8,claimPeriods,0))&gt;17,INDEX(claimPeriodNo,MATCH('Étape 1) Taux'!$A$8,claimPeriods,0))&lt;20,revenueReduction&lt;0.1),0,IF(NOT(ISNUMBER(I1472)),0,IF(E1472="Oui",0,IF($C1472="Non - avec lien de dépendance",MIN(1129,I1472,$D1472),MIN(1129,I1472)))))))</f>
        <v>Effectuez l’étape 1</v>
      </c>
      <c r="R1472" s="3" t="str">
        <f>IF(CRHPElig=" -  ","Effectuez l’étape 1",IF(CRHPElig="La baisse de revenus n'est pas admissible dans le cadre du PEREC",CRHPElig,IF(AND(INDEX(claimPeriodNo,MATCH('Étape 1) Taux'!$A$8,claimPeriods,0))&gt;17,INDEX(claimPeriodNo,MATCH('Étape 1) Taux'!$A$8,claimPeriods,0))&lt;20,revenueReduction&lt;0.1),0,IF(NOT(ISNUMBER(J1472)),0,IF(F1472="Oui",0,IF($C1472="Non - avec lien de dépendance",MIN(1129,J1472,$D1472),MIN(1129,J1472)))))))</f>
        <v>Effectuez l’étape 1</v>
      </c>
      <c r="S1472" s="3" t="str">
        <f>IF(CRHPElig=" -  ","Effectuez l’étape 1",IF(CRHPElig="La baisse de revenus n'est pas admissible dans le cadre du PEREC",CRHPElig,IF(AND(INDEX(claimPeriodNo,MATCH('Étape 1) Taux'!$A$8,claimPeriods,0))&gt;17,INDEX(claimPeriodNo,MATCH('Étape 1) Taux'!$A$8,claimPeriods,0))&lt;20,revenueReduction&lt;0.1),0,IF(NOT(ISNUMBER(K1472)),0,IF(G1472="Oui",0,IF($C1472="Non - avec lien de dépendance",MIN(1129,K1472,$D1472),MIN(1129,K1472)))))))</f>
        <v>Effectuez l’étape 1</v>
      </c>
      <c r="T1472" s="3" t="str">
        <f>IF(CRHPElig=" -  ","Effectuez l’étape 1",IF(CRHPElig="La baisse de revenus n'est pas admissible dans le cadre du PEREC",CRHPElig,IF(AND(INDEX(claimPeriodNo,MATCH('Étape 1) Taux'!$A$8,claimPeriods,0))&gt;17,INDEX(claimPeriodNo,MATCH('Étape 1) Taux'!$A$8,claimPeriods,0))&lt;20,revenueReduction&lt;0.1),0,IF(NOT(ISNUMBER(L1472)),0,IF(H1472="Oui",0,IF($C1472="Non - avec lien de dépendance",MIN(1129,L1472,$D1472),MIN(1129,L1472)))))))</f>
        <v>Effectuez l’étape 1</v>
      </c>
      <c r="U1472" s="3">
        <f t="shared" si="136"/>
        <v>0</v>
      </c>
      <c r="V1472" s="3">
        <f t="shared" si="137"/>
        <v>0</v>
      </c>
    </row>
    <row r="1473" spans="13:22" x14ac:dyDescent="0.3">
      <c r="M1473" s="52" t="str">
        <f t="shared" si="132"/>
        <v>Calculez d'abord la baisse moyenne de vos revenus sur 12 mois à l'étape 2)</v>
      </c>
      <c r="N1473" s="52" t="str">
        <f t="shared" si="133"/>
        <v>Calculez d'abord la baisse moyenne de vos revenus sur 12 mois à l'étape 2)</v>
      </c>
      <c r="O1473" s="52" t="str">
        <f t="shared" si="134"/>
        <v>Calculez d'abord la baisse moyenne de vos revenus sur 12 mois à l'étape 2)</v>
      </c>
      <c r="P1473" s="52" t="str">
        <f t="shared" si="135"/>
        <v>Calculez d'abord la baisse moyenne de vos revenus sur 12 mois à l'étape 2)</v>
      </c>
      <c r="Q1473" s="3" t="str">
        <f>IF(CRHPElig=" -  ","Effectuez l’étape 1",IF(CRHPElig="La baisse de revenus n'est pas admissible dans le cadre du PEREC",CRHPElig,IF(AND(INDEX(claimPeriodNo,MATCH('Étape 1) Taux'!$A$8,claimPeriods,0))&gt;17,INDEX(claimPeriodNo,MATCH('Étape 1) Taux'!$A$8,claimPeriods,0))&lt;20,revenueReduction&lt;0.1),0,IF(NOT(ISNUMBER(I1473)),0,IF(E1473="Oui",0,IF($C1473="Non - avec lien de dépendance",MIN(1129,I1473,$D1473),MIN(1129,I1473)))))))</f>
        <v>Effectuez l’étape 1</v>
      </c>
      <c r="R1473" s="3" t="str">
        <f>IF(CRHPElig=" -  ","Effectuez l’étape 1",IF(CRHPElig="La baisse de revenus n'est pas admissible dans le cadre du PEREC",CRHPElig,IF(AND(INDEX(claimPeriodNo,MATCH('Étape 1) Taux'!$A$8,claimPeriods,0))&gt;17,INDEX(claimPeriodNo,MATCH('Étape 1) Taux'!$A$8,claimPeriods,0))&lt;20,revenueReduction&lt;0.1),0,IF(NOT(ISNUMBER(J1473)),0,IF(F1473="Oui",0,IF($C1473="Non - avec lien de dépendance",MIN(1129,J1473,$D1473),MIN(1129,J1473)))))))</f>
        <v>Effectuez l’étape 1</v>
      </c>
      <c r="S1473" s="3" t="str">
        <f>IF(CRHPElig=" -  ","Effectuez l’étape 1",IF(CRHPElig="La baisse de revenus n'est pas admissible dans le cadre du PEREC",CRHPElig,IF(AND(INDEX(claimPeriodNo,MATCH('Étape 1) Taux'!$A$8,claimPeriods,0))&gt;17,INDEX(claimPeriodNo,MATCH('Étape 1) Taux'!$A$8,claimPeriods,0))&lt;20,revenueReduction&lt;0.1),0,IF(NOT(ISNUMBER(K1473)),0,IF(G1473="Oui",0,IF($C1473="Non - avec lien de dépendance",MIN(1129,K1473,$D1473),MIN(1129,K1473)))))))</f>
        <v>Effectuez l’étape 1</v>
      </c>
      <c r="T1473" s="3" t="str">
        <f>IF(CRHPElig=" -  ","Effectuez l’étape 1",IF(CRHPElig="La baisse de revenus n'est pas admissible dans le cadre du PEREC",CRHPElig,IF(AND(INDEX(claimPeriodNo,MATCH('Étape 1) Taux'!$A$8,claimPeriods,0))&gt;17,INDEX(claimPeriodNo,MATCH('Étape 1) Taux'!$A$8,claimPeriods,0))&lt;20,revenueReduction&lt;0.1),0,IF(NOT(ISNUMBER(L1473)),0,IF(H1473="Oui",0,IF($C1473="Non - avec lien de dépendance",MIN(1129,L1473,$D1473),MIN(1129,L1473)))))))</f>
        <v>Effectuez l’étape 1</v>
      </c>
      <c r="U1473" s="3">
        <f t="shared" si="136"/>
        <v>0</v>
      </c>
      <c r="V1473" s="3">
        <f t="shared" si="137"/>
        <v>0</v>
      </c>
    </row>
    <row r="1474" spans="13:22" x14ac:dyDescent="0.3">
      <c r="M1474" s="52" t="str">
        <f t="shared" si="132"/>
        <v>Calculez d'abord la baisse moyenne de vos revenus sur 12 mois à l'étape 2)</v>
      </c>
      <c r="N1474" s="52" t="str">
        <f t="shared" si="133"/>
        <v>Calculez d'abord la baisse moyenne de vos revenus sur 12 mois à l'étape 2)</v>
      </c>
      <c r="O1474" s="52" t="str">
        <f t="shared" si="134"/>
        <v>Calculez d'abord la baisse moyenne de vos revenus sur 12 mois à l'étape 2)</v>
      </c>
      <c r="P1474" s="52" t="str">
        <f t="shared" si="135"/>
        <v>Calculez d'abord la baisse moyenne de vos revenus sur 12 mois à l'étape 2)</v>
      </c>
      <c r="Q1474" s="3" t="str">
        <f>IF(CRHPElig=" -  ","Effectuez l’étape 1",IF(CRHPElig="La baisse de revenus n'est pas admissible dans le cadre du PEREC",CRHPElig,IF(AND(INDEX(claimPeriodNo,MATCH('Étape 1) Taux'!$A$8,claimPeriods,0))&gt;17,INDEX(claimPeriodNo,MATCH('Étape 1) Taux'!$A$8,claimPeriods,0))&lt;20,revenueReduction&lt;0.1),0,IF(NOT(ISNUMBER(I1474)),0,IF(E1474="Oui",0,IF($C1474="Non - avec lien de dépendance",MIN(1129,I1474,$D1474),MIN(1129,I1474)))))))</f>
        <v>Effectuez l’étape 1</v>
      </c>
      <c r="R1474" s="3" t="str">
        <f>IF(CRHPElig=" -  ","Effectuez l’étape 1",IF(CRHPElig="La baisse de revenus n'est pas admissible dans le cadre du PEREC",CRHPElig,IF(AND(INDEX(claimPeriodNo,MATCH('Étape 1) Taux'!$A$8,claimPeriods,0))&gt;17,INDEX(claimPeriodNo,MATCH('Étape 1) Taux'!$A$8,claimPeriods,0))&lt;20,revenueReduction&lt;0.1),0,IF(NOT(ISNUMBER(J1474)),0,IF(F1474="Oui",0,IF($C1474="Non - avec lien de dépendance",MIN(1129,J1474,$D1474),MIN(1129,J1474)))))))</f>
        <v>Effectuez l’étape 1</v>
      </c>
      <c r="S1474" s="3" t="str">
        <f>IF(CRHPElig=" -  ","Effectuez l’étape 1",IF(CRHPElig="La baisse de revenus n'est pas admissible dans le cadre du PEREC",CRHPElig,IF(AND(INDEX(claimPeriodNo,MATCH('Étape 1) Taux'!$A$8,claimPeriods,0))&gt;17,INDEX(claimPeriodNo,MATCH('Étape 1) Taux'!$A$8,claimPeriods,0))&lt;20,revenueReduction&lt;0.1),0,IF(NOT(ISNUMBER(K1474)),0,IF(G1474="Oui",0,IF($C1474="Non - avec lien de dépendance",MIN(1129,K1474,$D1474),MIN(1129,K1474)))))))</f>
        <v>Effectuez l’étape 1</v>
      </c>
      <c r="T1474" s="3" t="str">
        <f>IF(CRHPElig=" -  ","Effectuez l’étape 1",IF(CRHPElig="La baisse de revenus n'est pas admissible dans le cadre du PEREC",CRHPElig,IF(AND(INDEX(claimPeriodNo,MATCH('Étape 1) Taux'!$A$8,claimPeriods,0))&gt;17,INDEX(claimPeriodNo,MATCH('Étape 1) Taux'!$A$8,claimPeriods,0))&lt;20,revenueReduction&lt;0.1),0,IF(NOT(ISNUMBER(L1474)),0,IF(H1474="Oui",0,IF($C1474="Non - avec lien de dépendance",MIN(1129,L1474,$D1474),MIN(1129,L1474)))))))</f>
        <v>Effectuez l’étape 1</v>
      </c>
      <c r="U1474" s="3">
        <f t="shared" si="136"/>
        <v>0</v>
      </c>
      <c r="V1474" s="3">
        <f t="shared" si="137"/>
        <v>0</v>
      </c>
    </row>
    <row r="1475" spans="13:22" x14ac:dyDescent="0.3">
      <c r="M1475" s="52" t="str">
        <f t="shared" si="132"/>
        <v>Calculez d'abord la baisse moyenne de vos revenus sur 12 mois à l'étape 2)</v>
      </c>
      <c r="N1475" s="52" t="str">
        <f t="shared" si="133"/>
        <v>Calculez d'abord la baisse moyenne de vos revenus sur 12 mois à l'étape 2)</v>
      </c>
      <c r="O1475" s="52" t="str">
        <f t="shared" si="134"/>
        <v>Calculez d'abord la baisse moyenne de vos revenus sur 12 mois à l'étape 2)</v>
      </c>
      <c r="P1475" s="52" t="str">
        <f t="shared" si="135"/>
        <v>Calculez d'abord la baisse moyenne de vos revenus sur 12 mois à l'étape 2)</v>
      </c>
      <c r="Q1475" s="3" t="str">
        <f>IF(CRHPElig=" -  ","Effectuez l’étape 1",IF(CRHPElig="La baisse de revenus n'est pas admissible dans le cadre du PEREC",CRHPElig,IF(AND(INDEX(claimPeriodNo,MATCH('Étape 1) Taux'!$A$8,claimPeriods,0))&gt;17,INDEX(claimPeriodNo,MATCH('Étape 1) Taux'!$A$8,claimPeriods,0))&lt;20,revenueReduction&lt;0.1),0,IF(NOT(ISNUMBER(I1475)),0,IF(E1475="Oui",0,IF($C1475="Non - avec lien de dépendance",MIN(1129,I1475,$D1475),MIN(1129,I1475)))))))</f>
        <v>Effectuez l’étape 1</v>
      </c>
      <c r="R1475" s="3" t="str">
        <f>IF(CRHPElig=" -  ","Effectuez l’étape 1",IF(CRHPElig="La baisse de revenus n'est pas admissible dans le cadre du PEREC",CRHPElig,IF(AND(INDEX(claimPeriodNo,MATCH('Étape 1) Taux'!$A$8,claimPeriods,0))&gt;17,INDEX(claimPeriodNo,MATCH('Étape 1) Taux'!$A$8,claimPeriods,0))&lt;20,revenueReduction&lt;0.1),0,IF(NOT(ISNUMBER(J1475)),0,IF(F1475="Oui",0,IF($C1475="Non - avec lien de dépendance",MIN(1129,J1475,$D1475),MIN(1129,J1475)))))))</f>
        <v>Effectuez l’étape 1</v>
      </c>
      <c r="S1475" s="3" t="str">
        <f>IF(CRHPElig=" -  ","Effectuez l’étape 1",IF(CRHPElig="La baisse de revenus n'est pas admissible dans le cadre du PEREC",CRHPElig,IF(AND(INDEX(claimPeriodNo,MATCH('Étape 1) Taux'!$A$8,claimPeriods,0))&gt;17,INDEX(claimPeriodNo,MATCH('Étape 1) Taux'!$A$8,claimPeriods,0))&lt;20,revenueReduction&lt;0.1),0,IF(NOT(ISNUMBER(K1475)),0,IF(G1475="Oui",0,IF($C1475="Non - avec lien de dépendance",MIN(1129,K1475,$D1475),MIN(1129,K1475)))))))</f>
        <v>Effectuez l’étape 1</v>
      </c>
      <c r="T1475" s="3" t="str">
        <f>IF(CRHPElig=" -  ","Effectuez l’étape 1",IF(CRHPElig="La baisse de revenus n'est pas admissible dans le cadre du PEREC",CRHPElig,IF(AND(INDEX(claimPeriodNo,MATCH('Étape 1) Taux'!$A$8,claimPeriods,0))&gt;17,INDEX(claimPeriodNo,MATCH('Étape 1) Taux'!$A$8,claimPeriods,0))&lt;20,revenueReduction&lt;0.1),0,IF(NOT(ISNUMBER(L1475)),0,IF(H1475="Oui",0,IF($C1475="Non - avec lien de dépendance",MIN(1129,L1475,$D1475),MIN(1129,L1475)))))))</f>
        <v>Effectuez l’étape 1</v>
      </c>
      <c r="U1475" s="3">
        <f t="shared" si="136"/>
        <v>0</v>
      </c>
      <c r="V1475" s="3">
        <f t="shared" si="137"/>
        <v>0</v>
      </c>
    </row>
    <row r="1476" spans="13:22" x14ac:dyDescent="0.3">
      <c r="M1476" s="52" t="str">
        <f t="shared" si="132"/>
        <v>Calculez d'abord la baisse moyenne de vos revenus sur 12 mois à l'étape 2)</v>
      </c>
      <c r="N1476" s="52" t="str">
        <f t="shared" si="133"/>
        <v>Calculez d'abord la baisse moyenne de vos revenus sur 12 mois à l'étape 2)</v>
      </c>
      <c r="O1476" s="52" t="str">
        <f t="shared" si="134"/>
        <v>Calculez d'abord la baisse moyenne de vos revenus sur 12 mois à l'étape 2)</v>
      </c>
      <c r="P1476" s="52" t="str">
        <f t="shared" si="135"/>
        <v>Calculez d'abord la baisse moyenne de vos revenus sur 12 mois à l'étape 2)</v>
      </c>
      <c r="Q1476" s="3" t="str">
        <f>IF(CRHPElig=" -  ","Effectuez l’étape 1",IF(CRHPElig="La baisse de revenus n'est pas admissible dans le cadre du PEREC",CRHPElig,IF(AND(INDEX(claimPeriodNo,MATCH('Étape 1) Taux'!$A$8,claimPeriods,0))&gt;17,INDEX(claimPeriodNo,MATCH('Étape 1) Taux'!$A$8,claimPeriods,0))&lt;20,revenueReduction&lt;0.1),0,IF(NOT(ISNUMBER(I1476)),0,IF(E1476="Oui",0,IF($C1476="Non - avec lien de dépendance",MIN(1129,I1476,$D1476),MIN(1129,I1476)))))))</f>
        <v>Effectuez l’étape 1</v>
      </c>
      <c r="R1476" s="3" t="str">
        <f>IF(CRHPElig=" -  ","Effectuez l’étape 1",IF(CRHPElig="La baisse de revenus n'est pas admissible dans le cadre du PEREC",CRHPElig,IF(AND(INDEX(claimPeriodNo,MATCH('Étape 1) Taux'!$A$8,claimPeriods,0))&gt;17,INDEX(claimPeriodNo,MATCH('Étape 1) Taux'!$A$8,claimPeriods,0))&lt;20,revenueReduction&lt;0.1),0,IF(NOT(ISNUMBER(J1476)),0,IF(F1476="Oui",0,IF($C1476="Non - avec lien de dépendance",MIN(1129,J1476,$D1476),MIN(1129,J1476)))))))</f>
        <v>Effectuez l’étape 1</v>
      </c>
      <c r="S1476" s="3" t="str">
        <f>IF(CRHPElig=" -  ","Effectuez l’étape 1",IF(CRHPElig="La baisse de revenus n'est pas admissible dans le cadre du PEREC",CRHPElig,IF(AND(INDEX(claimPeriodNo,MATCH('Étape 1) Taux'!$A$8,claimPeriods,0))&gt;17,INDEX(claimPeriodNo,MATCH('Étape 1) Taux'!$A$8,claimPeriods,0))&lt;20,revenueReduction&lt;0.1),0,IF(NOT(ISNUMBER(K1476)),0,IF(G1476="Oui",0,IF($C1476="Non - avec lien de dépendance",MIN(1129,K1476,$D1476),MIN(1129,K1476)))))))</f>
        <v>Effectuez l’étape 1</v>
      </c>
      <c r="T1476" s="3" t="str">
        <f>IF(CRHPElig=" -  ","Effectuez l’étape 1",IF(CRHPElig="La baisse de revenus n'est pas admissible dans le cadre du PEREC",CRHPElig,IF(AND(INDEX(claimPeriodNo,MATCH('Étape 1) Taux'!$A$8,claimPeriods,0))&gt;17,INDEX(claimPeriodNo,MATCH('Étape 1) Taux'!$A$8,claimPeriods,0))&lt;20,revenueReduction&lt;0.1),0,IF(NOT(ISNUMBER(L1476)),0,IF(H1476="Oui",0,IF($C1476="Non - avec lien de dépendance",MIN(1129,L1476,$D1476),MIN(1129,L1476)))))))</f>
        <v>Effectuez l’étape 1</v>
      </c>
      <c r="U1476" s="3">
        <f t="shared" si="136"/>
        <v>0</v>
      </c>
      <c r="V1476" s="3">
        <f t="shared" si="137"/>
        <v>0</v>
      </c>
    </row>
    <row r="1477" spans="13:22" x14ac:dyDescent="0.3">
      <c r="M1477" s="52" t="str">
        <f t="shared" si="132"/>
        <v>Calculez d'abord la baisse moyenne de vos revenus sur 12 mois à l'étape 2)</v>
      </c>
      <c r="N1477" s="52" t="str">
        <f t="shared" si="133"/>
        <v>Calculez d'abord la baisse moyenne de vos revenus sur 12 mois à l'étape 2)</v>
      </c>
      <c r="O1477" s="52" t="str">
        <f t="shared" si="134"/>
        <v>Calculez d'abord la baisse moyenne de vos revenus sur 12 mois à l'étape 2)</v>
      </c>
      <c r="P1477" s="52" t="str">
        <f t="shared" si="135"/>
        <v>Calculez d'abord la baisse moyenne de vos revenus sur 12 mois à l'étape 2)</v>
      </c>
      <c r="Q1477" s="3" t="str">
        <f>IF(CRHPElig=" -  ","Effectuez l’étape 1",IF(CRHPElig="La baisse de revenus n'est pas admissible dans le cadre du PEREC",CRHPElig,IF(AND(INDEX(claimPeriodNo,MATCH('Étape 1) Taux'!$A$8,claimPeriods,0))&gt;17,INDEX(claimPeriodNo,MATCH('Étape 1) Taux'!$A$8,claimPeriods,0))&lt;20,revenueReduction&lt;0.1),0,IF(NOT(ISNUMBER(I1477)),0,IF(E1477="Oui",0,IF($C1477="Non - avec lien de dépendance",MIN(1129,I1477,$D1477),MIN(1129,I1477)))))))</f>
        <v>Effectuez l’étape 1</v>
      </c>
      <c r="R1477" s="3" t="str">
        <f>IF(CRHPElig=" -  ","Effectuez l’étape 1",IF(CRHPElig="La baisse de revenus n'est pas admissible dans le cadre du PEREC",CRHPElig,IF(AND(INDEX(claimPeriodNo,MATCH('Étape 1) Taux'!$A$8,claimPeriods,0))&gt;17,INDEX(claimPeriodNo,MATCH('Étape 1) Taux'!$A$8,claimPeriods,0))&lt;20,revenueReduction&lt;0.1),0,IF(NOT(ISNUMBER(J1477)),0,IF(F1477="Oui",0,IF($C1477="Non - avec lien de dépendance",MIN(1129,J1477,$D1477),MIN(1129,J1477)))))))</f>
        <v>Effectuez l’étape 1</v>
      </c>
      <c r="S1477" s="3" t="str">
        <f>IF(CRHPElig=" -  ","Effectuez l’étape 1",IF(CRHPElig="La baisse de revenus n'est pas admissible dans le cadre du PEREC",CRHPElig,IF(AND(INDEX(claimPeriodNo,MATCH('Étape 1) Taux'!$A$8,claimPeriods,0))&gt;17,INDEX(claimPeriodNo,MATCH('Étape 1) Taux'!$A$8,claimPeriods,0))&lt;20,revenueReduction&lt;0.1),0,IF(NOT(ISNUMBER(K1477)),0,IF(G1477="Oui",0,IF($C1477="Non - avec lien de dépendance",MIN(1129,K1477,$D1477),MIN(1129,K1477)))))))</f>
        <v>Effectuez l’étape 1</v>
      </c>
      <c r="T1477" s="3" t="str">
        <f>IF(CRHPElig=" -  ","Effectuez l’étape 1",IF(CRHPElig="La baisse de revenus n'est pas admissible dans le cadre du PEREC",CRHPElig,IF(AND(INDEX(claimPeriodNo,MATCH('Étape 1) Taux'!$A$8,claimPeriods,0))&gt;17,INDEX(claimPeriodNo,MATCH('Étape 1) Taux'!$A$8,claimPeriods,0))&lt;20,revenueReduction&lt;0.1),0,IF(NOT(ISNUMBER(L1477)),0,IF(H1477="Oui",0,IF($C1477="Non - avec lien de dépendance",MIN(1129,L1477,$D1477),MIN(1129,L1477)))))))</f>
        <v>Effectuez l’étape 1</v>
      </c>
      <c r="U1477" s="3">
        <f t="shared" si="136"/>
        <v>0</v>
      </c>
      <c r="V1477" s="3">
        <f t="shared" si="137"/>
        <v>0</v>
      </c>
    </row>
    <row r="1478" spans="13:22" x14ac:dyDescent="0.3">
      <c r="M1478" s="52" t="str">
        <f t="shared" ref="M1478:M1541" si="138">IF(overallRate=" -   ","Effectuez l’étape 1",IF(ISTEXT(overallRate),overallRate,IF(OR(NOT(ISNUMBER(I1478)),AND(NOT(ISNUMBER($D1478)),$C1478="Non - avec lien de dépendance"),revenueReduction&lt;=0,E1478="Oui"),0,ROUND(IF($C1478="Non - avec lien de dépendance",MIN(1129,I1478,$D1478)*overallRate,MIN(1129,I1478)*overallRate),2))))</f>
        <v>Calculez d'abord la baisse moyenne de vos revenus sur 12 mois à l'étape 2)</v>
      </c>
      <c r="N1478" s="52" t="str">
        <f t="shared" ref="N1478:N1541" si="139">IF(overallRate=" -   ","Effectuez l’étape 1",IF(ISTEXT(overallRate),overallRate,IF(OR(NOT(ISNUMBER(J1478)),AND(NOT(ISNUMBER($D1478)),$C1478="Non - avec lien de dépendance"),revenueReduction&lt;=0,F1478="Oui"),0,ROUND(IF($C1478="Non - avec lien de dépendance",MIN(1129,J1478,$D1478)*overallRate,MIN(1129,J1478)*overallRate),2))))</f>
        <v>Calculez d'abord la baisse moyenne de vos revenus sur 12 mois à l'étape 2)</v>
      </c>
      <c r="O1478" s="52" t="str">
        <f t="shared" ref="O1478:O1541" si="140">IF(overallRate=" -   ","Effectuez l’étape 1",IF(ISTEXT(overallRate),overallRate,IF(OR(NOT(ISNUMBER(K1478)),AND(NOT(ISNUMBER($D1478)),$C1478="Non - avec lien de dépendance"),revenueReduction&lt;=0,G1478="Oui"),0,ROUND(IF($C1478="Non - avec lien de dépendance",MIN(1129,K1478,$D1478)*overallRate,MIN(1129,K1478)*overallRate),2))))</f>
        <v>Calculez d'abord la baisse moyenne de vos revenus sur 12 mois à l'étape 2)</v>
      </c>
      <c r="P1478" s="52" t="str">
        <f t="shared" ref="P1478:P1541" si="141">IF(overallRate=" -   ","Effectuez l’étape 1",IF(ISTEXT(overallRate),overallRate,IF(OR(NOT(ISNUMBER(L1478)),AND(NOT(ISNUMBER($D1478)),$C1478="Non - avec lien de dépendance"),revenueReduction&lt;=0,H1478="Oui"),0,ROUND(IF($C1478="Non - avec lien de dépendance",MIN(1129,L1478,$D1478)*overallRate,MIN(1129,L1478)*overallRate),2))))</f>
        <v>Calculez d'abord la baisse moyenne de vos revenus sur 12 mois à l'étape 2)</v>
      </c>
      <c r="Q1478" s="3" t="str">
        <f>IF(CRHPElig=" -  ","Effectuez l’étape 1",IF(CRHPElig="La baisse de revenus n'est pas admissible dans le cadre du PEREC",CRHPElig,IF(AND(INDEX(claimPeriodNo,MATCH('Étape 1) Taux'!$A$8,claimPeriods,0))&gt;17,INDEX(claimPeriodNo,MATCH('Étape 1) Taux'!$A$8,claimPeriods,0))&lt;20,revenueReduction&lt;0.1),0,IF(NOT(ISNUMBER(I1478)),0,IF(E1478="Oui",0,IF($C1478="Non - avec lien de dépendance",MIN(1129,I1478,$D1478),MIN(1129,I1478)))))))</f>
        <v>Effectuez l’étape 1</v>
      </c>
      <c r="R1478" s="3" t="str">
        <f>IF(CRHPElig=" -  ","Effectuez l’étape 1",IF(CRHPElig="La baisse de revenus n'est pas admissible dans le cadre du PEREC",CRHPElig,IF(AND(INDEX(claimPeriodNo,MATCH('Étape 1) Taux'!$A$8,claimPeriods,0))&gt;17,INDEX(claimPeriodNo,MATCH('Étape 1) Taux'!$A$8,claimPeriods,0))&lt;20,revenueReduction&lt;0.1),0,IF(NOT(ISNUMBER(J1478)),0,IF(F1478="Oui",0,IF($C1478="Non - avec lien de dépendance",MIN(1129,J1478,$D1478),MIN(1129,J1478)))))))</f>
        <v>Effectuez l’étape 1</v>
      </c>
      <c r="S1478" s="3" t="str">
        <f>IF(CRHPElig=" -  ","Effectuez l’étape 1",IF(CRHPElig="La baisse de revenus n'est pas admissible dans le cadre du PEREC",CRHPElig,IF(AND(INDEX(claimPeriodNo,MATCH('Étape 1) Taux'!$A$8,claimPeriods,0))&gt;17,INDEX(claimPeriodNo,MATCH('Étape 1) Taux'!$A$8,claimPeriods,0))&lt;20,revenueReduction&lt;0.1),0,IF(NOT(ISNUMBER(K1478)),0,IF(G1478="Oui",0,IF($C1478="Non - avec lien de dépendance",MIN(1129,K1478,$D1478),MIN(1129,K1478)))))))</f>
        <v>Effectuez l’étape 1</v>
      </c>
      <c r="T1478" s="3" t="str">
        <f>IF(CRHPElig=" -  ","Effectuez l’étape 1",IF(CRHPElig="La baisse de revenus n'est pas admissible dans le cadre du PEREC",CRHPElig,IF(AND(INDEX(claimPeriodNo,MATCH('Étape 1) Taux'!$A$8,claimPeriods,0))&gt;17,INDEX(claimPeriodNo,MATCH('Étape 1) Taux'!$A$8,claimPeriods,0))&lt;20,revenueReduction&lt;0.1),0,IF(NOT(ISNUMBER(L1478)),0,IF(H1478="Oui",0,IF($C1478="Non - avec lien de dépendance",MIN(1129,L1478,$D1478),MIN(1129,L1478)))))))</f>
        <v>Effectuez l’étape 1</v>
      </c>
      <c r="U1478" s="3">
        <f t="shared" si="136"/>
        <v>0</v>
      </c>
      <c r="V1478" s="3">
        <f t="shared" si="137"/>
        <v>0</v>
      </c>
    </row>
    <row r="1479" spans="13:22" x14ac:dyDescent="0.3">
      <c r="M1479" s="52" t="str">
        <f t="shared" si="138"/>
        <v>Calculez d'abord la baisse moyenne de vos revenus sur 12 mois à l'étape 2)</v>
      </c>
      <c r="N1479" s="52" t="str">
        <f t="shared" si="139"/>
        <v>Calculez d'abord la baisse moyenne de vos revenus sur 12 mois à l'étape 2)</v>
      </c>
      <c r="O1479" s="52" t="str">
        <f t="shared" si="140"/>
        <v>Calculez d'abord la baisse moyenne de vos revenus sur 12 mois à l'étape 2)</v>
      </c>
      <c r="P1479" s="52" t="str">
        <f t="shared" si="141"/>
        <v>Calculez d'abord la baisse moyenne de vos revenus sur 12 mois à l'étape 2)</v>
      </c>
      <c r="Q1479" s="3" t="str">
        <f>IF(CRHPElig=" -  ","Effectuez l’étape 1",IF(CRHPElig="La baisse de revenus n'est pas admissible dans le cadre du PEREC",CRHPElig,IF(AND(INDEX(claimPeriodNo,MATCH('Étape 1) Taux'!$A$8,claimPeriods,0))&gt;17,INDEX(claimPeriodNo,MATCH('Étape 1) Taux'!$A$8,claimPeriods,0))&lt;20,revenueReduction&lt;0.1),0,IF(NOT(ISNUMBER(I1479)),0,IF(E1479="Oui",0,IF($C1479="Non - avec lien de dépendance",MIN(1129,I1479,$D1479),MIN(1129,I1479)))))))</f>
        <v>Effectuez l’étape 1</v>
      </c>
      <c r="R1479" s="3" t="str">
        <f>IF(CRHPElig=" -  ","Effectuez l’étape 1",IF(CRHPElig="La baisse de revenus n'est pas admissible dans le cadre du PEREC",CRHPElig,IF(AND(INDEX(claimPeriodNo,MATCH('Étape 1) Taux'!$A$8,claimPeriods,0))&gt;17,INDEX(claimPeriodNo,MATCH('Étape 1) Taux'!$A$8,claimPeriods,0))&lt;20,revenueReduction&lt;0.1),0,IF(NOT(ISNUMBER(J1479)),0,IF(F1479="Oui",0,IF($C1479="Non - avec lien de dépendance",MIN(1129,J1479,$D1479),MIN(1129,J1479)))))))</f>
        <v>Effectuez l’étape 1</v>
      </c>
      <c r="S1479" s="3" t="str">
        <f>IF(CRHPElig=" -  ","Effectuez l’étape 1",IF(CRHPElig="La baisse de revenus n'est pas admissible dans le cadre du PEREC",CRHPElig,IF(AND(INDEX(claimPeriodNo,MATCH('Étape 1) Taux'!$A$8,claimPeriods,0))&gt;17,INDEX(claimPeriodNo,MATCH('Étape 1) Taux'!$A$8,claimPeriods,0))&lt;20,revenueReduction&lt;0.1),0,IF(NOT(ISNUMBER(K1479)),0,IF(G1479="Oui",0,IF($C1479="Non - avec lien de dépendance",MIN(1129,K1479,$D1479),MIN(1129,K1479)))))))</f>
        <v>Effectuez l’étape 1</v>
      </c>
      <c r="T1479" s="3" t="str">
        <f>IF(CRHPElig=" -  ","Effectuez l’étape 1",IF(CRHPElig="La baisse de revenus n'est pas admissible dans le cadre du PEREC",CRHPElig,IF(AND(INDEX(claimPeriodNo,MATCH('Étape 1) Taux'!$A$8,claimPeriods,0))&gt;17,INDEX(claimPeriodNo,MATCH('Étape 1) Taux'!$A$8,claimPeriods,0))&lt;20,revenueReduction&lt;0.1),0,IF(NOT(ISNUMBER(L1479)),0,IF(H1479="Oui",0,IF($C1479="Non - avec lien de dépendance",MIN(1129,L1479,$D1479),MIN(1129,L1479)))))))</f>
        <v>Effectuez l’étape 1</v>
      </c>
      <c r="U1479" s="3">
        <f t="shared" ref="U1479:U1542" si="142">IF(AND(COUNT(C1479:L1479)&gt;0,OR(AND(NOT(ISNUMBER($D1479)),OR(COUNTIF(E1479:H1479,"Yes")&gt;0,$C1479&lt;&gt;"Oui - sans lien de dépendance")),COUNT(I1479:L1479)&lt;&gt;4,ISBLANK($C1479))),"Remplissez tous les montants",SUM(M1479:P1479))</f>
        <v>0</v>
      </c>
      <c r="V1479" s="3">
        <f t="shared" ref="V1479:V1542" si="143">IF(AND(COUNT(C1479:L1479)&gt;0,OR(AND(NOT(ISNUMBER($D1479)),OR(COUNTIF(E1479:H1479,"Yes")&gt;0,$C1479&lt;&gt;"Oui - sans lien de dépendance")),COUNT(I1479:L1479)&lt;&gt;4,ISBLANK($C1479))),"Remplissez tous les montants",SUM(Q1479:T1479))</f>
        <v>0</v>
      </c>
    </row>
    <row r="1480" spans="13:22" x14ac:dyDescent="0.3">
      <c r="M1480" s="52" t="str">
        <f t="shared" si="138"/>
        <v>Calculez d'abord la baisse moyenne de vos revenus sur 12 mois à l'étape 2)</v>
      </c>
      <c r="N1480" s="52" t="str">
        <f t="shared" si="139"/>
        <v>Calculez d'abord la baisse moyenne de vos revenus sur 12 mois à l'étape 2)</v>
      </c>
      <c r="O1480" s="52" t="str">
        <f t="shared" si="140"/>
        <v>Calculez d'abord la baisse moyenne de vos revenus sur 12 mois à l'étape 2)</v>
      </c>
      <c r="P1480" s="52" t="str">
        <f t="shared" si="141"/>
        <v>Calculez d'abord la baisse moyenne de vos revenus sur 12 mois à l'étape 2)</v>
      </c>
      <c r="Q1480" s="3" t="str">
        <f>IF(CRHPElig=" -  ","Effectuez l’étape 1",IF(CRHPElig="La baisse de revenus n'est pas admissible dans le cadre du PEREC",CRHPElig,IF(AND(INDEX(claimPeriodNo,MATCH('Étape 1) Taux'!$A$8,claimPeriods,0))&gt;17,INDEX(claimPeriodNo,MATCH('Étape 1) Taux'!$A$8,claimPeriods,0))&lt;20,revenueReduction&lt;0.1),0,IF(NOT(ISNUMBER(I1480)),0,IF(E1480="Oui",0,IF($C1480="Non - avec lien de dépendance",MIN(1129,I1480,$D1480),MIN(1129,I1480)))))))</f>
        <v>Effectuez l’étape 1</v>
      </c>
      <c r="R1480" s="3" t="str">
        <f>IF(CRHPElig=" -  ","Effectuez l’étape 1",IF(CRHPElig="La baisse de revenus n'est pas admissible dans le cadre du PEREC",CRHPElig,IF(AND(INDEX(claimPeriodNo,MATCH('Étape 1) Taux'!$A$8,claimPeriods,0))&gt;17,INDEX(claimPeriodNo,MATCH('Étape 1) Taux'!$A$8,claimPeriods,0))&lt;20,revenueReduction&lt;0.1),0,IF(NOT(ISNUMBER(J1480)),0,IF(F1480="Oui",0,IF($C1480="Non - avec lien de dépendance",MIN(1129,J1480,$D1480),MIN(1129,J1480)))))))</f>
        <v>Effectuez l’étape 1</v>
      </c>
      <c r="S1480" s="3" t="str">
        <f>IF(CRHPElig=" -  ","Effectuez l’étape 1",IF(CRHPElig="La baisse de revenus n'est pas admissible dans le cadre du PEREC",CRHPElig,IF(AND(INDEX(claimPeriodNo,MATCH('Étape 1) Taux'!$A$8,claimPeriods,0))&gt;17,INDEX(claimPeriodNo,MATCH('Étape 1) Taux'!$A$8,claimPeriods,0))&lt;20,revenueReduction&lt;0.1),0,IF(NOT(ISNUMBER(K1480)),0,IF(G1480="Oui",0,IF($C1480="Non - avec lien de dépendance",MIN(1129,K1480,$D1480),MIN(1129,K1480)))))))</f>
        <v>Effectuez l’étape 1</v>
      </c>
      <c r="T1480" s="3" t="str">
        <f>IF(CRHPElig=" -  ","Effectuez l’étape 1",IF(CRHPElig="La baisse de revenus n'est pas admissible dans le cadre du PEREC",CRHPElig,IF(AND(INDEX(claimPeriodNo,MATCH('Étape 1) Taux'!$A$8,claimPeriods,0))&gt;17,INDEX(claimPeriodNo,MATCH('Étape 1) Taux'!$A$8,claimPeriods,0))&lt;20,revenueReduction&lt;0.1),0,IF(NOT(ISNUMBER(L1480)),0,IF(H1480="Oui",0,IF($C1480="Non - avec lien de dépendance",MIN(1129,L1480,$D1480),MIN(1129,L1480)))))))</f>
        <v>Effectuez l’étape 1</v>
      </c>
      <c r="U1480" s="3">
        <f t="shared" si="142"/>
        <v>0</v>
      </c>
      <c r="V1480" s="3">
        <f t="shared" si="143"/>
        <v>0</v>
      </c>
    </row>
    <row r="1481" spans="13:22" x14ac:dyDescent="0.3">
      <c r="M1481" s="52" t="str">
        <f t="shared" si="138"/>
        <v>Calculez d'abord la baisse moyenne de vos revenus sur 12 mois à l'étape 2)</v>
      </c>
      <c r="N1481" s="52" t="str">
        <f t="shared" si="139"/>
        <v>Calculez d'abord la baisse moyenne de vos revenus sur 12 mois à l'étape 2)</v>
      </c>
      <c r="O1481" s="52" t="str">
        <f t="shared" si="140"/>
        <v>Calculez d'abord la baisse moyenne de vos revenus sur 12 mois à l'étape 2)</v>
      </c>
      <c r="P1481" s="52" t="str">
        <f t="shared" si="141"/>
        <v>Calculez d'abord la baisse moyenne de vos revenus sur 12 mois à l'étape 2)</v>
      </c>
      <c r="Q1481" s="3" t="str">
        <f>IF(CRHPElig=" -  ","Effectuez l’étape 1",IF(CRHPElig="La baisse de revenus n'est pas admissible dans le cadre du PEREC",CRHPElig,IF(AND(INDEX(claimPeriodNo,MATCH('Étape 1) Taux'!$A$8,claimPeriods,0))&gt;17,INDEX(claimPeriodNo,MATCH('Étape 1) Taux'!$A$8,claimPeriods,0))&lt;20,revenueReduction&lt;0.1),0,IF(NOT(ISNUMBER(I1481)),0,IF(E1481="Oui",0,IF($C1481="Non - avec lien de dépendance",MIN(1129,I1481,$D1481),MIN(1129,I1481)))))))</f>
        <v>Effectuez l’étape 1</v>
      </c>
      <c r="R1481" s="3" t="str">
        <f>IF(CRHPElig=" -  ","Effectuez l’étape 1",IF(CRHPElig="La baisse de revenus n'est pas admissible dans le cadre du PEREC",CRHPElig,IF(AND(INDEX(claimPeriodNo,MATCH('Étape 1) Taux'!$A$8,claimPeriods,0))&gt;17,INDEX(claimPeriodNo,MATCH('Étape 1) Taux'!$A$8,claimPeriods,0))&lt;20,revenueReduction&lt;0.1),0,IF(NOT(ISNUMBER(J1481)),0,IF(F1481="Oui",0,IF($C1481="Non - avec lien de dépendance",MIN(1129,J1481,$D1481),MIN(1129,J1481)))))))</f>
        <v>Effectuez l’étape 1</v>
      </c>
      <c r="S1481" s="3" t="str">
        <f>IF(CRHPElig=" -  ","Effectuez l’étape 1",IF(CRHPElig="La baisse de revenus n'est pas admissible dans le cadre du PEREC",CRHPElig,IF(AND(INDEX(claimPeriodNo,MATCH('Étape 1) Taux'!$A$8,claimPeriods,0))&gt;17,INDEX(claimPeriodNo,MATCH('Étape 1) Taux'!$A$8,claimPeriods,0))&lt;20,revenueReduction&lt;0.1),0,IF(NOT(ISNUMBER(K1481)),0,IF(G1481="Oui",0,IF($C1481="Non - avec lien de dépendance",MIN(1129,K1481,$D1481),MIN(1129,K1481)))))))</f>
        <v>Effectuez l’étape 1</v>
      </c>
      <c r="T1481" s="3" t="str">
        <f>IF(CRHPElig=" -  ","Effectuez l’étape 1",IF(CRHPElig="La baisse de revenus n'est pas admissible dans le cadre du PEREC",CRHPElig,IF(AND(INDEX(claimPeriodNo,MATCH('Étape 1) Taux'!$A$8,claimPeriods,0))&gt;17,INDEX(claimPeriodNo,MATCH('Étape 1) Taux'!$A$8,claimPeriods,0))&lt;20,revenueReduction&lt;0.1),0,IF(NOT(ISNUMBER(L1481)),0,IF(H1481="Oui",0,IF($C1481="Non - avec lien de dépendance",MIN(1129,L1481,$D1481),MIN(1129,L1481)))))))</f>
        <v>Effectuez l’étape 1</v>
      </c>
      <c r="U1481" s="3">
        <f t="shared" si="142"/>
        <v>0</v>
      </c>
      <c r="V1481" s="3">
        <f t="shared" si="143"/>
        <v>0</v>
      </c>
    </row>
    <row r="1482" spans="13:22" x14ac:dyDescent="0.3">
      <c r="M1482" s="52" t="str">
        <f t="shared" si="138"/>
        <v>Calculez d'abord la baisse moyenne de vos revenus sur 12 mois à l'étape 2)</v>
      </c>
      <c r="N1482" s="52" t="str">
        <f t="shared" si="139"/>
        <v>Calculez d'abord la baisse moyenne de vos revenus sur 12 mois à l'étape 2)</v>
      </c>
      <c r="O1482" s="52" t="str">
        <f t="shared" si="140"/>
        <v>Calculez d'abord la baisse moyenne de vos revenus sur 12 mois à l'étape 2)</v>
      </c>
      <c r="P1482" s="52" t="str">
        <f t="shared" si="141"/>
        <v>Calculez d'abord la baisse moyenne de vos revenus sur 12 mois à l'étape 2)</v>
      </c>
      <c r="Q1482" s="3" t="str">
        <f>IF(CRHPElig=" -  ","Effectuez l’étape 1",IF(CRHPElig="La baisse de revenus n'est pas admissible dans le cadre du PEREC",CRHPElig,IF(AND(INDEX(claimPeriodNo,MATCH('Étape 1) Taux'!$A$8,claimPeriods,0))&gt;17,INDEX(claimPeriodNo,MATCH('Étape 1) Taux'!$A$8,claimPeriods,0))&lt;20,revenueReduction&lt;0.1),0,IF(NOT(ISNUMBER(I1482)),0,IF(E1482="Oui",0,IF($C1482="Non - avec lien de dépendance",MIN(1129,I1482,$D1482),MIN(1129,I1482)))))))</f>
        <v>Effectuez l’étape 1</v>
      </c>
      <c r="R1482" s="3" t="str">
        <f>IF(CRHPElig=" -  ","Effectuez l’étape 1",IF(CRHPElig="La baisse de revenus n'est pas admissible dans le cadre du PEREC",CRHPElig,IF(AND(INDEX(claimPeriodNo,MATCH('Étape 1) Taux'!$A$8,claimPeriods,0))&gt;17,INDEX(claimPeriodNo,MATCH('Étape 1) Taux'!$A$8,claimPeriods,0))&lt;20,revenueReduction&lt;0.1),0,IF(NOT(ISNUMBER(J1482)),0,IF(F1482="Oui",0,IF($C1482="Non - avec lien de dépendance",MIN(1129,J1482,$D1482),MIN(1129,J1482)))))))</f>
        <v>Effectuez l’étape 1</v>
      </c>
      <c r="S1482" s="3" t="str">
        <f>IF(CRHPElig=" -  ","Effectuez l’étape 1",IF(CRHPElig="La baisse de revenus n'est pas admissible dans le cadre du PEREC",CRHPElig,IF(AND(INDEX(claimPeriodNo,MATCH('Étape 1) Taux'!$A$8,claimPeriods,0))&gt;17,INDEX(claimPeriodNo,MATCH('Étape 1) Taux'!$A$8,claimPeriods,0))&lt;20,revenueReduction&lt;0.1),0,IF(NOT(ISNUMBER(K1482)),0,IF(G1482="Oui",0,IF($C1482="Non - avec lien de dépendance",MIN(1129,K1482,$D1482),MIN(1129,K1482)))))))</f>
        <v>Effectuez l’étape 1</v>
      </c>
      <c r="T1482" s="3" t="str">
        <f>IF(CRHPElig=" -  ","Effectuez l’étape 1",IF(CRHPElig="La baisse de revenus n'est pas admissible dans le cadre du PEREC",CRHPElig,IF(AND(INDEX(claimPeriodNo,MATCH('Étape 1) Taux'!$A$8,claimPeriods,0))&gt;17,INDEX(claimPeriodNo,MATCH('Étape 1) Taux'!$A$8,claimPeriods,0))&lt;20,revenueReduction&lt;0.1),0,IF(NOT(ISNUMBER(L1482)),0,IF(H1482="Oui",0,IF($C1482="Non - avec lien de dépendance",MIN(1129,L1482,$D1482),MIN(1129,L1482)))))))</f>
        <v>Effectuez l’étape 1</v>
      </c>
      <c r="U1482" s="3">
        <f t="shared" si="142"/>
        <v>0</v>
      </c>
      <c r="V1482" s="3">
        <f t="shared" si="143"/>
        <v>0</v>
      </c>
    </row>
    <row r="1483" spans="13:22" x14ac:dyDescent="0.3">
      <c r="M1483" s="52" t="str">
        <f t="shared" si="138"/>
        <v>Calculez d'abord la baisse moyenne de vos revenus sur 12 mois à l'étape 2)</v>
      </c>
      <c r="N1483" s="52" t="str">
        <f t="shared" si="139"/>
        <v>Calculez d'abord la baisse moyenne de vos revenus sur 12 mois à l'étape 2)</v>
      </c>
      <c r="O1483" s="52" t="str">
        <f t="shared" si="140"/>
        <v>Calculez d'abord la baisse moyenne de vos revenus sur 12 mois à l'étape 2)</v>
      </c>
      <c r="P1483" s="52" t="str">
        <f t="shared" si="141"/>
        <v>Calculez d'abord la baisse moyenne de vos revenus sur 12 mois à l'étape 2)</v>
      </c>
      <c r="Q1483" s="3" t="str">
        <f>IF(CRHPElig=" -  ","Effectuez l’étape 1",IF(CRHPElig="La baisse de revenus n'est pas admissible dans le cadre du PEREC",CRHPElig,IF(AND(INDEX(claimPeriodNo,MATCH('Étape 1) Taux'!$A$8,claimPeriods,0))&gt;17,INDEX(claimPeriodNo,MATCH('Étape 1) Taux'!$A$8,claimPeriods,0))&lt;20,revenueReduction&lt;0.1),0,IF(NOT(ISNUMBER(I1483)),0,IF(E1483="Oui",0,IF($C1483="Non - avec lien de dépendance",MIN(1129,I1483,$D1483),MIN(1129,I1483)))))))</f>
        <v>Effectuez l’étape 1</v>
      </c>
      <c r="R1483" s="3" t="str">
        <f>IF(CRHPElig=" -  ","Effectuez l’étape 1",IF(CRHPElig="La baisse de revenus n'est pas admissible dans le cadre du PEREC",CRHPElig,IF(AND(INDEX(claimPeriodNo,MATCH('Étape 1) Taux'!$A$8,claimPeriods,0))&gt;17,INDEX(claimPeriodNo,MATCH('Étape 1) Taux'!$A$8,claimPeriods,0))&lt;20,revenueReduction&lt;0.1),0,IF(NOT(ISNUMBER(J1483)),0,IF(F1483="Oui",0,IF($C1483="Non - avec lien de dépendance",MIN(1129,J1483,$D1483),MIN(1129,J1483)))))))</f>
        <v>Effectuez l’étape 1</v>
      </c>
      <c r="S1483" s="3" t="str">
        <f>IF(CRHPElig=" -  ","Effectuez l’étape 1",IF(CRHPElig="La baisse de revenus n'est pas admissible dans le cadre du PEREC",CRHPElig,IF(AND(INDEX(claimPeriodNo,MATCH('Étape 1) Taux'!$A$8,claimPeriods,0))&gt;17,INDEX(claimPeriodNo,MATCH('Étape 1) Taux'!$A$8,claimPeriods,0))&lt;20,revenueReduction&lt;0.1),0,IF(NOT(ISNUMBER(K1483)),0,IF(G1483="Oui",0,IF($C1483="Non - avec lien de dépendance",MIN(1129,K1483,$D1483),MIN(1129,K1483)))))))</f>
        <v>Effectuez l’étape 1</v>
      </c>
      <c r="T1483" s="3" t="str">
        <f>IF(CRHPElig=" -  ","Effectuez l’étape 1",IF(CRHPElig="La baisse de revenus n'est pas admissible dans le cadre du PEREC",CRHPElig,IF(AND(INDEX(claimPeriodNo,MATCH('Étape 1) Taux'!$A$8,claimPeriods,0))&gt;17,INDEX(claimPeriodNo,MATCH('Étape 1) Taux'!$A$8,claimPeriods,0))&lt;20,revenueReduction&lt;0.1),0,IF(NOT(ISNUMBER(L1483)),0,IF(H1483="Oui",0,IF($C1483="Non - avec lien de dépendance",MIN(1129,L1483,$D1483),MIN(1129,L1483)))))))</f>
        <v>Effectuez l’étape 1</v>
      </c>
      <c r="U1483" s="3">
        <f t="shared" si="142"/>
        <v>0</v>
      </c>
      <c r="V1483" s="3">
        <f t="shared" si="143"/>
        <v>0</v>
      </c>
    </row>
    <row r="1484" spans="13:22" x14ac:dyDescent="0.3">
      <c r="M1484" s="52" t="str">
        <f t="shared" si="138"/>
        <v>Calculez d'abord la baisse moyenne de vos revenus sur 12 mois à l'étape 2)</v>
      </c>
      <c r="N1484" s="52" t="str">
        <f t="shared" si="139"/>
        <v>Calculez d'abord la baisse moyenne de vos revenus sur 12 mois à l'étape 2)</v>
      </c>
      <c r="O1484" s="52" t="str">
        <f t="shared" si="140"/>
        <v>Calculez d'abord la baisse moyenne de vos revenus sur 12 mois à l'étape 2)</v>
      </c>
      <c r="P1484" s="52" t="str">
        <f t="shared" si="141"/>
        <v>Calculez d'abord la baisse moyenne de vos revenus sur 12 mois à l'étape 2)</v>
      </c>
      <c r="Q1484" s="3" t="str">
        <f>IF(CRHPElig=" -  ","Effectuez l’étape 1",IF(CRHPElig="La baisse de revenus n'est pas admissible dans le cadre du PEREC",CRHPElig,IF(AND(INDEX(claimPeriodNo,MATCH('Étape 1) Taux'!$A$8,claimPeriods,0))&gt;17,INDEX(claimPeriodNo,MATCH('Étape 1) Taux'!$A$8,claimPeriods,0))&lt;20,revenueReduction&lt;0.1),0,IF(NOT(ISNUMBER(I1484)),0,IF(E1484="Oui",0,IF($C1484="Non - avec lien de dépendance",MIN(1129,I1484,$D1484),MIN(1129,I1484)))))))</f>
        <v>Effectuez l’étape 1</v>
      </c>
      <c r="R1484" s="3" t="str">
        <f>IF(CRHPElig=" -  ","Effectuez l’étape 1",IF(CRHPElig="La baisse de revenus n'est pas admissible dans le cadre du PEREC",CRHPElig,IF(AND(INDEX(claimPeriodNo,MATCH('Étape 1) Taux'!$A$8,claimPeriods,0))&gt;17,INDEX(claimPeriodNo,MATCH('Étape 1) Taux'!$A$8,claimPeriods,0))&lt;20,revenueReduction&lt;0.1),0,IF(NOT(ISNUMBER(J1484)),0,IF(F1484="Oui",0,IF($C1484="Non - avec lien de dépendance",MIN(1129,J1484,$D1484),MIN(1129,J1484)))))))</f>
        <v>Effectuez l’étape 1</v>
      </c>
      <c r="S1484" s="3" t="str">
        <f>IF(CRHPElig=" -  ","Effectuez l’étape 1",IF(CRHPElig="La baisse de revenus n'est pas admissible dans le cadre du PEREC",CRHPElig,IF(AND(INDEX(claimPeriodNo,MATCH('Étape 1) Taux'!$A$8,claimPeriods,0))&gt;17,INDEX(claimPeriodNo,MATCH('Étape 1) Taux'!$A$8,claimPeriods,0))&lt;20,revenueReduction&lt;0.1),0,IF(NOT(ISNUMBER(K1484)),0,IF(G1484="Oui",0,IF($C1484="Non - avec lien de dépendance",MIN(1129,K1484,$D1484),MIN(1129,K1484)))))))</f>
        <v>Effectuez l’étape 1</v>
      </c>
      <c r="T1484" s="3" t="str">
        <f>IF(CRHPElig=" -  ","Effectuez l’étape 1",IF(CRHPElig="La baisse de revenus n'est pas admissible dans le cadre du PEREC",CRHPElig,IF(AND(INDEX(claimPeriodNo,MATCH('Étape 1) Taux'!$A$8,claimPeriods,0))&gt;17,INDEX(claimPeriodNo,MATCH('Étape 1) Taux'!$A$8,claimPeriods,0))&lt;20,revenueReduction&lt;0.1),0,IF(NOT(ISNUMBER(L1484)),0,IF(H1484="Oui",0,IF($C1484="Non - avec lien de dépendance",MIN(1129,L1484,$D1484),MIN(1129,L1484)))))))</f>
        <v>Effectuez l’étape 1</v>
      </c>
      <c r="U1484" s="3">
        <f t="shared" si="142"/>
        <v>0</v>
      </c>
      <c r="V1484" s="3">
        <f t="shared" si="143"/>
        <v>0</v>
      </c>
    </row>
    <row r="1485" spans="13:22" x14ac:dyDescent="0.3">
      <c r="M1485" s="52" t="str">
        <f t="shared" si="138"/>
        <v>Calculez d'abord la baisse moyenne de vos revenus sur 12 mois à l'étape 2)</v>
      </c>
      <c r="N1485" s="52" t="str">
        <f t="shared" si="139"/>
        <v>Calculez d'abord la baisse moyenne de vos revenus sur 12 mois à l'étape 2)</v>
      </c>
      <c r="O1485" s="52" t="str">
        <f t="shared" si="140"/>
        <v>Calculez d'abord la baisse moyenne de vos revenus sur 12 mois à l'étape 2)</v>
      </c>
      <c r="P1485" s="52" t="str">
        <f t="shared" si="141"/>
        <v>Calculez d'abord la baisse moyenne de vos revenus sur 12 mois à l'étape 2)</v>
      </c>
      <c r="Q1485" s="3" t="str">
        <f>IF(CRHPElig=" -  ","Effectuez l’étape 1",IF(CRHPElig="La baisse de revenus n'est pas admissible dans le cadre du PEREC",CRHPElig,IF(AND(INDEX(claimPeriodNo,MATCH('Étape 1) Taux'!$A$8,claimPeriods,0))&gt;17,INDEX(claimPeriodNo,MATCH('Étape 1) Taux'!$A$8,claimPeriods,0))&lt;20,revenueReduction&lt;0.1),0,IF(NOT(ISNUMBER(I1485)),0,IF(E1485="Oui",0,IF($C1485="Non - avec lien de dépendance",MIN(1129,I1485,$D1485),MIN(1129,I1485)))))))</f>
        <v>Effectuez l’étape 1</v>
      </c>
      <c r="R1485" s="3" t="str">
        <f>IF(CRHPElig=" -  ","Effectuez l’étape 1",IF(CRHPElig="La baisse de revenus n'est pas admissible dans le cadre du PEREC",CRHPElig,IF(AND(INDEX(claimPeriodNo,MATCH('Étape 1) Taux'!$A$8,claimPeriods,0))&gt;17,INDEX(claimPeriodNo,MATCH('Étape 1) Taux'!$A$8,claimPeriods,0))&lt;20,revenueReduction&lt;0.1),0,IF(NOT(ISNUMBER(J1485)),0,IF(F1485="Oui",0,IF($C1485="Non - avec lien de dépendance",MIN(1129,J1485,$D1485),MIN(1129,J1485)))))))</f>
        <v>Effectuez l’étape 1</v>
      </c>
      <c r="S1485" s="3" t="str">
        <f>IF(CRHPElig=" -  ","Effectuez l’étape 1",IF(CRHPElig="La baisse de revenus n'est pas admissible dans le cadre du PEREC",CRHPElig,IF(AND(INDEX(claimPeriodNo,MATCH('Étape 1) Taux'!$A$8,claimPeriods,0))&gt;17,INDEX(claimPeriodNo,MATCH('Étape 1) Taux'!$A$8,claimPeriods,0))&lt;20,revenueReduction&lt;0.1),0,IF(NOT(ISNUMBER(K1485)),0,IF(G1485="Oui",0,IF($C1485="Non - avec lien de dépendance",MIN(1129,K1485,$D1485),MIN(1129,K1485)))))))</f>
        <v>Effectuez l’étape 1</v>
      </c>
      <c r="T1485" s="3" t="str">
        <f>IF(CRHPElig=" -  ","Effectuez l’étape 1",IF(CRHPElig="La baisse de revenus n'est pas admissible dans le cadre du PEREC",CRHPElig,IF(AND(INDEX(claimPeriodNo,MATCH('Étape 1) Taux'!$A$8,claimPeriods,0))&gt;17,INDEX(claimPeriodNo,MATCH('Étape 1) Taux'!$A$8,claimPeriods,0))&lt;20,revenueReduction&lt;0.1),0,IF(NOT(ISNUMBER(L1485)),0,IF(H1485="Oui",0,IF($C1485="Non - avec lien de dépendance",MIN(1129,L1485,$D1485),MIN(1129,L1485)))))))</f>
        <v>Effectuez l’étape 1</v>
      </c>
      <c r="U1485" s="3">
        <f t="shared" si="142"/>
        <v>0</v>
      </c>
      <c r="V1485" s="3">
        <f t="shared" si="143"/>
        <v>0</v>
      </c>
    </row>
    <row r="1486" spans="13:22" x14ac:dyDescent="0.3">
      <c r="M1486" s="52" t="str">
        <f t="shared" si="138"/>
        <v>Calculez d'abord la baisse moyenne de vos revenus sur 12 mois à l'étape 2)</v>
      </c>
      <c r="N1486" s="52" t="str">
        <f t="shared" si="139"/>
        <v>Calculez d'abord la baisse moyenne de vos revenus sur 12 mois à l'étape 2)</v>
      </c>
      <c r="O1486" s="52" t="str">
        <f t="shared" si="140"/>
        <v>Calculez d'abord la baisse moyenne de vos revenus sur 12 mois à l'étape 2)</v>
      </c>
      <c r="P1486" s="52" t="str">
        <f t="shared" si="141"/>
        <v>Calculez d'abord la baisse moyenne de vos revenus sur 12 mois à l'étape 2)</v>
      </c>
      <c r="Q1486" s="3" t="str">
        <f>IF(CRHPElig=" -  ","Effectuez l’étape 1",IF(CRHPElig="La baisse de revenus n'est pas admissible dans le cadre du PEREC",CRHPElig,IF(AND(INDEX(claimPeriodNo,MATCH('Étape 1) Taux'!$A$8,claimPeriods,0))&gt;17,INDEX(claimPeriodNo,MATCH('Étape 1) Taux'!$A$8,claimPeriods,0))&lt;20,revenueReduction&lt;0.1),0,IF(NOT(ISNUMBER(I1486)),0,IF(E1486="Oui",0,IF($C1486="Non - avec lien de dépendance",MIN(1129,I1486,$D1486),MIN(1129,I1486)))))))</f>
        <v>Effectuez l’étape 1</v>
      </c>
      <c r="R1486" s="3" t="str">
        <f>IF(CRHPElig=" -  ","Effectuez l’étape 1",IF(CRHPElig="La baisse de revenus n'est pas admissible dans le cadre du PEREC",CRHPElig,IF(AND(INDEX(claimPeriodNo,MATCH('Étape 1) Taux'!$A$8,claimPeriods,0))&gt;17,INDEX(claimPeriodNo,MATCH('Étape 1) Taux'!$A$8,claimPeriods,0))&lt;20,revenueReduction&lt;0.1),0,IF(NOT(ISNUMBER(J1486)),0,IF(F1486="Oui",0,IF($C1486="Non - avec lien de dépendance",MIN(1129,J1486,$D1486),MIN(1129,J1486)))))))</f>
        <v>Effectuez l’étape 1</v>
      </c>
      <c r="S1486" s="3" t="str">
        <f>IF(CRHPElig=" -  ","Effectuez l’étape 1",IF(CRHPElig="La baisse de revenus n'est pas admissible dans le cadre du PEREC",CRHPElig,IF(AND(INDEX(claimPeriodNo,MATCH('Étape 1) Taux'!$A$8,claimPeriods,0))&gt;17,INDEX(claimPeriodNo,MATCH('Étape 1) Taux'!$A$8,claimPeriods,0))&lt;20,revenueReduction&lt;0.1),0,IF(NOT(ISNUMBER(K1486)),0,IF(G1486="Oui",0,IF($C1486="Non - avec lien de dépendance",MIN(1129,K1486,$D1486),MIN(1129,K1486)))))))</f>
        <v>Effectuez l’étape 1</v>
      </c>
      <c r="T1486" s="3" t="str">
        <f>IF(CRHPElig=" -  ","Effectuez l’étape 1",IF(CRHPElig="La baisse de revenus n'est pas admissible dans le cadre du PEREC",CRHPElig,IF(AND(INDEX(claimPeriodNo,MATCH('Étape 1) Taux'!$A$8,claimPeriods,0))&gt;17,INDEX(claimPeriodNo,MATCH('Étape 1) Taux'!$A$8,claimPeriods,0))&lt;20,revenueReduction&lt;0.1),0,IF(NOT(ISNUMBER(L1486)),0,IF(H1486="Oui",0,IF($C1486="Non - avec lien de dépendance",MIN(1129,L1486,$D1486),MIN(1129,L1486)))))))</f>
        <v>Effectuez l’étape 1</v>
      </c>
      <c r="U1486" s="3">
        <f t="shared" si="142"/>
        <v>0</v>
      </c>
      <c r="V1486" s="3">
        <f t="shared" si="143"/>
        <v>0</v>
      </c>
    </row>
    <row r="1487" spans="13:22" x14ac:dyDescent="0.3">
      <c r="M1487" s="52" t="str">
        <f t="shared" si="138"/>
        <v>Calculez d'abord la baisse moyenne de vos revenus sur 12 mois à l'étape 2)</v>
      </c>
      <c r="N1487" s="52" t="str">
        <f t="shared" si="139"/>
        <v>Calculez d'abord la baisse moyenne de vos revenus sur 12 mois à l'étape 2)</v>
      </c>
      <c r="O1487" s="52" t="str">
        <f t="shared" si="140"/>
        <v>Calculez d'abord la baisse moyenne de vos revenus sur 12 mois à l'étape 2)</v>
      </c>
      <c r="P1487" s="52" t="str">
        <f t="shared" si="141"/>
        <v>Calculez d'abord la baisse moyenne de vos revenus sur 12 mois à l'étape 2)</v>
      </c>
      <c r="Q1487" s="3" t="str">
        <f>IF(CRHPElig=" -  ","Effectuez l’étape 1",IF(CRHPElig="La baisse de revenus n'est pas admissible dans le cadre du PEREC",CRHPElig,IF(AND(INDEX(claimPeriodNo,MATCH('Étape 1) Taux'!$A$8,claimPeriods,0))&gt;17,INDEX(claimPeriodNo,MATCH('Étape 1) Taux'!$A$8,claimPeriods,0))&lt;20,revenueReduction&lt;0.1),0,IF(NOT(ISNUMBER(I1487)),0,IF(E1487="Oui",0,IF($C1487="Non - avec lien de dépendance",MIN(1129,I1487,$D1487),MIN(1129,I1487)))))))</f>
        <v>Effectuez l’étape 1</v>
      </c>
      <c r="R1487" s="3" t="str">
        <f>IF(CRHPElig=" -  ","Effectuez l’étape 1",IF(CRHPElig="La baisse de revenus n'est pas admissible dans le cadre du PEREC",CRHPElig,IF(AND(INDEX(claimPeriodNo,MATCH('Étape 1) Taux'!$A$8,claimPeriods,0))&gt;17,INDEX(claimPeriodNo,MATCH('Étape 1) Taux'!$A$8,claimPeriods,0))&lt;20,revenueReduction&lt;0.1),0,IF(NOT(ISNUMBER(J1487)),0,IF(F1487="Oui",0,IF($C1487="Non - avec lien de dépendance",MIN(1129,J1487,$D1487),MIN(1129,J1487)))))))</f>
        <v>Effectuez l’étape 1</v>
      </c>
      <c r="S1487" s="3" t="str">
        <f>IF(CRHPElig=" -  ","Effectuez l’étape 1",IF(CRHPElig="La baisse de revenus n'est pas admissible dans le cadre du PEREC",CRHPElig,IF(AND(INDEX(claimPeriodNo,MATCH('Étape 1) Taux'!$A$8,claimPeriods,0))&gt;17,INDEX(claimPeriodNo,MATCH('Étape 1) Taux'!$A$8,claimPeriods,0))&lt;20,revenueReduction&lt;0.1),0,IF(NOT(ISNUMBER(K1487)),0,IF(G1487="Oui",0,IF($C1487="Non - avec lien de dépendance",MIN(1129,K1487,$D1487),MIN(1129,K1487)))))))</f>
        <v>Effectuez l’étape 1</v>
      </c>
      <c r="T1487" s="3" t="str">
        <f>IF(CRHPElig=" -  ","Effectuez l’étape 1",IF(CRHPElig="La baisse de revenus n'est pas admissible dans le cadre du PEREC",CRHPElig,IF(AND(INDEX(claimPeriodNo,MATCH('Étape 1) Taux'!$A$8,claimPeriods,0))&gt;17,INDEX(claimPeriodNo,MATCH('Étape 1) Taux'!$A$8,claimPeriods,0))&lt;20,revenueReduction&lt;0.1),0,IF(NOT(ISNUMBER(L1487)),0,IF(H1487="Oui",0,IF($C1487="Non - avec lien de dépendance",MIN(1129,L1487,$D1487),MIN(1129,L1487)))))))</f>
        <v>Effectuez l’étape 1</v>
      </c>
      <c r="U1487" s="3">
        <f t="shared" si="142"/>
        <v>0</v>
      </c>
      <c r="V1487" s="3">
        <f t="shared" si="143"/>
        <v>0</v>
      </c>
    </row>
    <row r="1488" spans="13:22" x14ac:dyDescent="0.3">
      <c r="M1488" s="52" t="str">
        <f t="shared" si="138"/>
        <v>Calculez d'abord la baisse moyenne de vos revenus sur 12 mois à l'étape 2)</v>
      </c>
      <c r="N1488" s="52" t="str">
        <f t="shared" si="139"/>
        <v>Calculez d'abord la baisse moyenne de vos revenus sur 12 mois à l'étape 2)</v>
      </c>
      <c r="O1488" s="52" t="str">
        <f t="shared" si="140"/>
        <v>Calculez d'abord la baisse moyenne de vos revenus sur 12 mois à l'étape 2)</v>
      </c>
      <c r="P1488" s="52" t="str">
        <f t="shared" si="141"/>
        <v>Calculez d'abord la baisse moyenne de vos revenus sur 12 mois à l'étape 2)</v>
      </c>
      <c r="Q1488" s="3" t="str">
        <f>IF(CRHPElig=" -  ","Effectuez l’étape 1",IF(CRHPElig="La baisse de revenus n'est pas admissible dans le cadre du PEREC",CRHPElig,IF(AND(INDEX(claimPeriodNo,MATCH('Étape 1) Taux'!$A$8,claimPeriods,0))&gt;17,INDEX(claimPeriodNo,MATCH('Étape 1) Taux'!$A$8,claimPeriods,0))&lt;20,revenueReduction&lt;0.1),0,IF(NOT(ISNUMBER(I1488)),0,IF(E1488="Oui",0,IF($C1488="Non - avec lien de dépendance",MIN(1129,I1488,$D1488),MIN(1129,I1488)))))))</f>
        <v>Effectuez l’étape 1</v>
      </c>
      <c r="R1488" s="3" t="str">
        <f>IF(CRHPElig=" -  ","Effectuez l’étape 1",IF(CRHPElig="La baisse de revenus n'est pas admissible dans le cadre du PEREC",CRHPElig,IF(AND(INDEX(claimPeriodNo,MATCH('Étape 1) Taux'!$A$8,claimPeriods,0))&gt;17,INDEX(claimPeriodNo,MATCH('Étape 1) Taux'!$A$8,claimPeriods,0))&lt;20,revenueReduction&lt;0.1),0,IF(NOT(ISNUMBER(J1488)),0,IF(F1488="Oui",0,IF($C1488="Non - avec lien de dépendance",MIN(1129,J1488,$D1488),MIN(1129,J1488)))))))</f>
        <v>Effectuez l’étape 1</v>
      </c>
      <c r="S1488" s="3" t="str">
        <f>IF(CRHPElig=" -  ","Effectuez l’étape 1",IF(CRHPElig="La baisse de revenus n'est pas admissible dans le cadre du PEREC",CRHPElig,IF(AND(INDEX(claimPeriodNo,MATCH('Étape 1) Taux'!$A$8,claimPeriods,0))&gt;17,INDEX(claimPeriodNo,MATCH('Étape 1) Taux'!$A$8,claimPeriods,0))&lt;20,revenueReduction&lt;0.1),0,IF(NOT(ISNUMBER(K1488)),0,IF(G1488="Oui",0,IF($C1488="Non - avec lien de dépendance",MIN(1129,K1488,$D1488),MIN(1129,K1488)))))))</f>
        <v>Effectuez l’étape 1</v>
      </c>
      <c r="T1488" s="3" t="str">
        <f>IF(CRHPElig=" -  ","Effectuez l’étape 1",IF(CRHPElig="La baisse de revenus n'est pas admissible dans le cadre du PEREC",CRHPElig,IF(AND(INDEX(claimPeriodNo,MATCH('Étape 1) Taux'!$A$8,claimPeriods,0))&gt;17,INDEX(claimPeriodNo,MATCH('Étape 1) Taux'!$A$8,claimPeriods,0))&lt;20,revenueReduction&lt;0.1),0,IF(NOT(ISNUMBER(L1488)),0,IF(H1488="Oui",0,IF($C1488="Non - avec lien de dépendance",MIN(1129,L1488,$D1488),MIN(1129,L1488)))))))</f>
        <v>Effectuez l’étape 1</v>
      </c>
      <c r="U1488" s="3">
        <f t="shared" si="142"/>
        <v>0</v>
      </c>
      <c r="V1488" s="3">
        <f t="shared" si="143"/>
        <v>0</v>
      </c>
    </row>
    <row r="1489" spans="13:22" x14ac:dyDescent="0.3">
      <c r="M1489" s="52" t="str">
        <f t="shared" si="138"/>
        <v>Calculez d'abord la baisse moyenne de vos revenus sur 12 mois à l'étape 2)</v>
      </c>
      <c r="N1489" s="52" t="str">
        <f t="shared" si="139"/>
        <v>Calculez d'abord la baisse moyenne de vos revenus sur 12 mois à l'étape 2)</v>
      </c>
      <c r="O1489" s="52" t="str">
        <f t="shared" si="140"/>
        <v>Calculez d'abord la baisse moyenne de vos revenus sur 12 mois à l'étape 2)</v>
      </c>
      <c r="P1489" s="52" t="str">
        <f t="shared" si="141"/>
        <v>Calculez d'abord la baisse moyenne de vos revenus sur 12 mois à l'étape 2)</v>
      </c>
      <c r="Q1489" s="3" t="str">
        <f>IF(CRHPElig=" -  ","Effectuez l’étape 1",IF(CRHPElig="La baisse de revenus n'est pas admissible dans le cadre du PEREC",CRHPElig,IF(AND(INDEX(claimPeriodNo,MATCH('Étape 1) Taux'!$A$8,claimPeriods,0))&gt;17,INDEX(claimPeriodNo,MATCH('Étape 1) Taux'!$A$8,claimPeriods,0))&lt;20,revenueReduction&lt;0.1),0,IF(NOT(ISNUMBER(I1489)),0,IF(E1489="Oui",0,IF($C1489="Non - avec lien de dépendance",MIN(1129,I1489,$D1489),MIN(1129,I1489)))))))</f>
        <v>Effectuez l’étape 1</v>
      </c>
      <c r="R1489" s="3" t="str">
        <f>IF(CRHPElig=" -  ","Effectuez l’étape 1",IF(CRHPElig="La baisse de revenus n'est pas admissible dans le cadre du PEREC",CRHPElig,IF(AND(INDEX(claimPeriodNo,MATCH('Étape 1) Taux'!$A$8,claimPeriods,0))&gt;17,INDEX(claimPeriodNo,MATCH('Étape 1) Taux'!$A$8,claimPeriods,0))&lt;20,revenueReduction&lt;0.1),0,IF(NOT(ISNUMBER(J1489)),0,IF(F1489="Oui",0,IF($C1489="Non - avec lien de dépendance",MIN(1129,J1489,$D1489),MIN(1129,J1489)))))))</f>
        <v>Effectuez l’étape 1</v>
      </c>
      <c r="S1489" s="3" t="str">
        <f>IF(CRHPElig=" -  ","Effectuez l’étape 1",IF(CRHPElig="La baisse de revenus n'est pas admissible dans le cadre du PEREC",CRHPElig,IF(AND(INDEX(claimPeriodNo,MATCH('Étape 1) Taux'!$A$8,claimPeriods,0))&gt;17,INDEX(claimPeriodNo,MATCH('Étape 1) Taux'!$A$8,claimPeriods,0))&lt;20,revenueReduction&lt;0.1),0,IF(NOT(ISNUMBER(K1489)),0,IF(G1489="Oui",0,IF($C1489="Non - avec lien de dépendance",MIN(1129,K1489,$D1489),MIN(1129,K1489)))))))</f>
        <v>Effectuez l’étape 1</v>
      </c>
      <c r="T1489" s="3" t="str">
        <f>IF(CRHPElig=" -  ","Effectuez l’étape 1",IF(CRHPElig="La baisse de revenus n'est pas admissible dans le cadre du PEREC",CRHPElig,IF(AND(INDEX(claimPeriodNo,MATCH('Étape 1) Taux'!$A$8,claimPeriods,0))&gt;17,INDEX(claimPeriodNo,MATCH('Étape 1) Taux'!$A$8,claimPeriods,0))&lt;20,revenueReduction&lt;0.1),0,IF(NOT(ISNUMBER(L1489)),0,IF(H1489="Oui",0,IF($C1489="Non - avec lien de dépendance",MIN(1129,L1489,$D1489),MIN(1129,L1489)))))))</f>
        <v>Effectuez l’étape 1</v>
      </c>
      <c r="U1489" s="3">
        <f t="shared" si="142"/>
        <v>0</v>
      </c>
      <c r="V1489" s="3">
        <f t="shared" si="143"/>
        <v>0</v>
      </c>
    </row>
    <row r="1490" spans="13:22" x14ac:dyDescent="0.3">
      <c r="M1490" s="52" t="str">
        <f t="shared" si="138"/>
        <v>Calculez d'abord la baisse moyenne de vos revenus sur 12 mois à l'étape 2)</v>
      </c>
      <c r="N1490" s="52" t="str">
        <f t="shared" si="139"/>
        <v>Calculez d'abord la baisse moyenne de vos revenus sur 12 mois à l'étape 2)</v>
      </c>
      <c r="O1490" s="52" t="str">
        <f t="shared" si="140"/>
        <v>Calculez d'abord la baisse moyenne de vos revenus sur 12 mois à l'étape 2)</v>
      </c>
      <c r="P1490" s="52" t="str">
        <f t="shared" si="141"/>
        <v>Calculez d'abord la baisse moyenne de vos revenus sur 12 mois à l'étape 2)</v>
      </c>
      <c r="Q1490" s="3" t="str">
        <f>IF(CRHPElig=" -  ","Effectuez l’étape 1",IF(CRHPElig="La baisse de revenus n'est pas admissible dans le cadre du PEREC",CRHPElig,IF(AND(INDEX(claimPeriodNo,MATCH('Étape 1) Taux'!$A$8,claimPeriods,0))&gt;17,INDEX(claimPeriodNo,MATCH('Étape 1) Taux'!$A$8,claimPeriods,0))&lt;20,revenueReduction&lt;0.1),0,IF(NOT(ISNUMBER(I1490)),0,IF(E1490="Oui",0,IF($C1490="Non - avec lien de dépendance",MIN(1129,I1490,$D1490),MIN(1129,I1490)))))))</f>
        <v>Effectuez l’étape 1</v>
      </c>
      <c r="R1490" s="3" t="str">
        <f>IF(CRHPElig=" -  ","Effectuez l’étape 1",IF(CRHPElig="La baisse de revenus n'est pas admissible dans le cadre du PEREC",CRHPElig,IF(AND(INDEX(claimPeriodNo,MATCH('Étape 1) Taux'!$A$8,claimPeriods,0))&gt;17,INDEX(claimPeriodNo,MATCH('Étape 1) Taux'!$A$8,claimPeriods,0))&lt;20,revenueReduction&lt;0.1),0,IF(NOT(ISNUMBER(J1490)),0,IF(F1490="Oui",0,IF($C1490="Non - avec lien de dépendance",MIN(1129,J1490,$D1490),MIN(1129,J1490)))))))</f>
        <v>Effectuez l’étape 1</v>
      </c>
      <c r="S1490" s="3" t="str">
        <f>IF(CRHPElig=" -  ","Effectuez l’étape 1",IF(CRHPElig="La baisse de revenus n'est pas admissible dans le cadre du PEREC",CRHPElig,IF(AND(INDEX(claimPeriodNo,MATCH('Étape 1) Taux'!$A$8,claimPeriods,0))&gt;17,INDEX(claimPeriodNo,MATCH('Étape 1) Taux'!$A$8,claimPeriods,0))&lt;20,revenueReduction&lt;0.1),0,IF(NOT(ISNUMBER(K1490)),0,IF(G1490="Oui",0,IF($C1490="Non - avec lien de dépendance",MIN(1129,K1490,$D1490),MIN(1129,K1490)))))))</f>
        <v>Effectuez l’étape 1</v>
      </c>
      <c r="T1490" s="3" t="str">
        <f>IF(CRHPElig=" -  ","Effectuez l’étape 1",IF(CRHPElig="La baisse de revenus n'est pas admissible dans le cadre du PEREC",CRHPElig,IF(AND(INDEX(claimPeriodNo,MATCH('Étape 1) Taux'!$A$8,claimPeriods,0))&gt;17,INDEX(claimPeriodNo,MATCH('Étape 1) Taux'!$A$8,claimPeriods,0))&lt;20,revenueReduction&lt;0.1),0,IF(NOT(ISNUMBER(L1490)),0,IF(H1490="Oui",0,IF($C1490="Non - avec lien de dépendance",MIN(1129,L1490,$D1490),MIN(1129,L1490)))))))</f>
        <v>Effectuez l’étape 1</v>
      </c>
      <c r="U1490" s="3">
        <f t="shared" si="142"/>
        <v>0</v>
      </c>
      <c r="V1490" s="3">
        <f t="shared" si="143"/>
        <v>0</v>
      </c>
    </row>
    <row r="1491" spans="13:22" x14ac:dyDescent="0.3">
      <c r="M1491" s="52" t="str">
        <f t="shared" si="138"/>
        <v>Calculez d'abord la baisse moyenne de vos revenus sur 12 mois à l'étape 2)</v>
      </c>
      <c r="N1491" s="52" t="str">
        <f t="shared" si="139"/>
        <v>Calculez d'abord la baisse moyenne de vos revenus sur 12 mois à l'étape 2)</v>
      </c>
      <c r="O1491" s="52" t="str">
        <f t="shared" si="140"/>
        <v>Calculez d'abord la baisse moyenne de vos revenus sur 12 mois à l'étape 2)</v>
      </c>
      <c r="P1491" s="52" t="str">
        <f t="shared" si="141"/>
        <v>Calculez d'abord la baisse moyenne de vos revenus sur 12 mois à l'étape 2)</v>
      </c>
      <c r="Q1491" s="3" t="str">
        <f>IF(CRHPElig=" -  ","Effectuez l’étape 1",IF(CRHPElig="La baisse de revenus n'est pas admissible dans le cadre du PEREC",CRHPElig,IF(AND(INDEX(claimPeriodNo,MATCH('Étape 1) Taux'!$A$8,claimPeriods,0))&gt;17,INDEX(claimPeriodNo,MATCH('Étape 1) Taux'!$A$8,claimPeriods,0))&lt;20,revenueReduction&lt;0.1),0,IF(NOT(ISNUMBER(I1491)),0,IF(E1491="Oui",0,IF($C1491="Non - avec lien de dépendance",MIN(1129,I1491,$D1491),MIN(1129,I1491)))))))</f>
        <v>Effectuez l’étape 1</v>
      </c>
      <c r="R1491" s="3" t="str">
        <f>IF(CRHPElig=" -  ","Effectuez l’étape 1",IF(CRHPElig="La baisse de revenus n'est pas admissible dans le cadre du PEREC",CRHPElig,IF(AND(INDEX(claimPeriodNo,MATCH('Étape 1) Taux'!$A$8,claimPeriods,0))&gt;17,INDEX(claimPeriodNo,MATCH('Étape 1) Taux'!$A$8,claimPeriods,0))&lt;20,revenueReduction&lt;0.1),0,IF(NOT(ISNUMBER(J1491)),0,IF(F1491="Oui",0,IF($C1491="Non - avec lien de dépendance",MIN(1129,J1491,$D1491),MIN(1129,J1491)))))))</f>
        <v>Effectuez l’étape 1</v>
      </c>
      <c r="S1491" s="3" t="str">
        <f>IF(CRHPElig=" -  ","Effectuez l’étape 1",IF(CRHPElig="La baisse de revenus n'est pas admissible dans le cadre du PEREC",CRHPElig,IF(AND(INDEX(claimPeriodNo,MATCH('Étape 1) Taux'!$A$8,claimPeriods,0))&gt;17,INDEX(claimPeriodNo,MATCH('Étape 1) Taux'!$A$8,claimPeriods,0))&lt;20,revenueReduction&lt;0.1),0,IF(NOT(ISNUMBER(K1491)),0,IF(G1491="Oui",0,IF($C1491="Non - avec lien de dépendance",MIN(1129,K1491,$D1491),MIN(1129,K1491)))))))</f>
        <v>Effectuez l’étape 1</v>
      </c>
      <c r="T1491" s="3" t="str">
        <f>IF(CRHPElig=" -  ","Effectuez l’étape 1",IF(CRHPElig="La baisse de revenus n'est pas admissible dans le cadre du PEREC",CRHPElig,IF(AND(INDEX(claimPeriodNo,MATCH('Étape 1) Taux'!$A$8,claimPeriods,0))&gt;17,INDEX(claimPeriodNo,MATCH('Étape 1) Taux'!$A$8,claimPeriods,0))&lt;20,revenueReduction&lt;0.1),0,IF(NOT(ISNUMBER(L1491)),0,IF(H1491="Oui",0,IF($C1491="Non - avec lien de dépendance",MIN(1129,L1491,$D1491),MIN(1129,L1491)))))))</f>
        <v>Effectuez l’étape 1</v>
      </c>
      <c r="U1491" s="3">
        <f t="shared" si="142"/>
        <v>0</v>
      </c>
      <c r="V1491" s="3">
        <f t="shared" si="143"/>
        <v>0</v>
      </c>
    </row>
    <row r="1492" spans="13:22" x14ac:dyDescent="0.3">
      <c r="M1492" s="52" t="str">
        <f t="shared" si="138"/>
        <v>Calculez d'abord la baisse moyenne de vos revenus sur 12 mois à l'étape 2)</v>
      </c>
      <c r="N1492" s="52" t="str">
        <f t="shared" si="139"/>
        <v>Calculez d'abord la baisse moyenne de vos revenus sur 12 mois à l'étape 2)</v>
      </c>
      <c r="O1492" s="52" t="str">
        <f t="shared" si="140"/>
        <v>Calculez d'abord la baisse moyenne de vos revenus sur 12 mois à l'étape 2)</v>
      </c>
      <c r="P1492" s="52" t="str">
        <f t="shared" si="141"/>
        <v>Calculez d'abord la baisse moyenne de vos revenus sur 12 mois à l'étape 2)</v>
      </c>
      <c r="Q1492" s="3" t="str">
        <f>IF(CRHPElig=" -  ","Effectuez l’étape 1",IF(CRHPElig="La baisse de revenus n'est pas admissible dans le cadre du PEREC",CRHPElig,IF(AND(INDEX(claimPeriodNo,MATCH('Étape 1) Taux'!$A$8,claimPeriods,0))&gt;17,INDEX(claimPeriodNo,MATCH('Étape 1) Taux'!$A$8,claimPeriods,0))&lt;20,revenueReduction&lt;0.1),0,IF(NOT(ISNUMBER(I1492)),0,IF(E1492="Oui",0,IF($C1492="Non - avec lien de dépendance",MIN(1129,I1492,$D1492),MIN(1129,I1492)))))))</f>
        <v>Effectuez l’étape 1</v>
      </c>
      <c r="R1492" s="3" t="str">
        <f>IF(CRHPElig=" -  ","Effectuez l’étape 1",IF(CRHPElig="La baisse de revenus n'est pas admissible dans le cadre du PEREC",CRHPElig,IF(AND(INDEX(claimPeriodNo,MATCH('Étape 1) Taux'!$A$8,claimPeriods,0))&gt;17,INDEX(claimPeriodNo,MATCH('Étape 1) Taux'!$A$8,claimPeriods,0))&lt;20,revenueReduction&lt;0.1),0,IF(NOT(ISNUMBER(J1492)),0,IF(F1492="Oui",0,IF($C1492="Non - avec lien de dépendance",MIN(1129,J1492,$D1492),MIN(1129,J1492)))))))</f>
        <v>Effectuez l’étape 1</v>
      </c>
      <c r="S1492" s="3" t="str">
        <f>IF(CRHPElig=" -  ","Effectuez l’étape 1",IF(CRHPElig="La baisse de revenus n'est pas admissible dans le cadre du PEREC",CRHPElig,IF(AND(INDEX(claimPeriodNo,MATCH('Étape 1) Taux'!$A$8,claimPeriods,0))&gt;17,INDEX(claimPeriodNo,MATCH('Étape 1) Taux'!$A$8,claimPeriods,0))&lt;20,revenueReduction&lt;0.1),0,IF(NOT(ISNUMBER(K1492)),0,IF(G1492="Oui",0,IF($C1492="Non - avec lien de dépendance",MIN(1129,K1492,$D1492),MIN(1129,K1492)))))))</f>
        <v>Effectuez l’étape 1</v>
      </c>
      <c r="T1492" s="3" t="str">
        <f>IF(CRHPElig=" -  ","Effectuez l’étape 1",IF(CRHPElig="La baisse de revenus n'est pas admissible dans le cadre du PEREC",CRHPElig,IF(AND(INDEX(claimPeriodNo,MATCH('Étape 1) Taux'!$A$8,claimPeriods,0))&gt;17,INDEX(claimPeriodNo,MATCH('Étape 1) Taux'!$A$8,claimPeriods,0))&lt;20,revenueReduction&lt;0.1),0,IF(NOT(ISNUMBER(L1492)),0,IF(H1492="Oui",0,IF($C1492="Non - avec lien de dépendance",MIN(1129,L1492,$D1492),MIN(1129,L1492)))))))</f>
        <v>Effectuez l’étape 1</v>
      </c>
      <c r="U1492" s="3">
        <f t="shared" si="142"/>
        <v>0</v>
      </c>
      <c r="V1492" s="3">
        <f t="shared" si="143"/>
        <v>0</v>
      </c>
    </row>
    <row r="1493" spans="13:22" x14ac:dyDescent="0.3">
      <c r="M1493" s="52" t="str">
        <f t="shared" si="138"/>
        <v>Calculez d'abord la baisse moyenne de vos revenus sur 12 mois à l'étape 2)</v>
      </c>
      <c r="N1493" s="52" t="str">
        <f t="shared" si="139"/>
        <v>Calculez d'abord la baisse moyenne de vos revenus sur 12 mois à l'étape 2)</v>
      </c>
      <c r="O1493" s="52" t="str">
        <f t="shared" si="140"/>
        <v>Calculez d'abord la baisse moyenne de vos revenus sur 12 mois à l'étape 2)</v>
      </c>
      <c r="P1493" s="52" t="str">
        <f t="shared" si="141"/>
        <v>Calculez d'abord la baisse moyenne de vos revenus sur 12 mois à l'étape 2)</v>
      </c>
      <c r="Q1493" s="3" t="str">
        <f>IF(CRHPElig=" -  ","Effectuez l’étape 1",IF(CRHPElig="La baisse de revenus n'est pas admissible dans le cadre du PEREC",CRHPElig,IF(AND(INDEX(claimPeriodNo,MATCH('Étape 1) Taux'!$A$8,claimPeriods,0))&gt;17,INDEX(claimPeriodNo,MATCH('Étape 1) Taux'!$A$8,claimPeriods,0))&lt;20,revenueReduction&lt;0.1),0,IF(NOT(ISNUMBER(I1493)),0,IF(E1493="Oui",0,IF($C1493="Non - avec lien de dépendance",MIN(1129,I1493,$D1493),MIN(1129,I1493)))))))</f>
        <v>Effectuez l’étape 1</v>
      </c>
      <c r="R1493" s="3" t="str">
        <f>IF(CRHPElig=" -  ","Effectuez l’étape 1",IF(CRHPElig="La baisse de revenus n'est pas admissible dans le cadre du PEREC",CRHPElig,IF(AND(INDEX(claimPeriodNo,MATCH('Étape 1) Taux'!$A$8,claimPeriods,0))&gt;17,INDEX(claimPeriodNo,MATCH('Étape 1) Taux'!$A$8,claimPeriods,0))&lt;20,revenueReduction&lt;0.1),0,IF(NOT(ISNUMBER(J1493)),0,IF(F1493="Oui",0,IF($C1493="Non - avec lien de dépendance",MIN(1129,J1493,$D1493),MIN(1129,J1493)))))))</f>
        <v>Effectuez l’étape 1</v>
      </c>
      <c r="S1493" s="3" t="str">
        <f>IF(CRHPElig=" -  ","Effectuez l’étape 1",IF(CRHPElig="La baisse de revenus n'est pas admissible dans le cadre du PEREC",CRHPElig,IF(AND(INDEX(claimPeriodNo,MATCH('Étape 1) Taux'!$A$8,claimPeriods,0))&gt;17,INDEX(claimPeriodNo,MATCH('Étape 1) Taux'!$A$8,claimPeriods,0))&lt;20,revenueReduction&lt;0.1),0,IF(NOT(ISNUMBER(K1493)),0,IF(G1493="Oui",0,IF($C1493="Non - avec lien de dépendance",MIN(1129,K1493,$D1493),MIN(1129,K1493)))))))</f>
        <v>Effectuez l’étape 1</v>
      </c>
      <c r="T1493" s="3" t="str">
        <f>IF(CRHPElig=" -  ","Effectuez l’étape 1",IF(CRHPElig="La baisse de revenus n'est pas admissible dans le cadre du PEREC",CRHPElig,IF(AND(INDEX(claimPeriodNo,MATCH('Étape 1) Taux'!$A$8,claimPeriods,0))&gt;17,INDEX(claimPeriodNo,MATCH('Étape 1) Taux'!$A$8,claimPeriods,0))&lt;20,revenueReduction&lt;0.1),0,IF(NOT(ISNUMBER(L1493)),0,IF(H1493="Oui",0,IF($C1493="Non - avec lien de dépendance",MIN(1129,L1493,$D1493),MIN(1129,L1493)))))))</f>
        <v>Effectuez l’étape 1</v>
      </c>
      <c r="U1493" s="3">
        <f t="shared" si="142"/>
        <v>0</v>
      </c>
      <c r="V1493" s="3">
        <f t="shared" si="143"/>
        <v>0</v>
      </c>
    </row>
    <row r="1494" spans="13:22" x14ac:dyDescent="0.3">
      <c r="M1494" s="52" t="str">
        <f t="shared" si="138"/>
        <v>Calculez d'abord la baisse moyenne de vos revenus sur 12 mois à l'étape 2)</v>
      </c>
      <c r="N1494" s="52" t="str">
        <f t="shared" si="139"/>
        <v>Calculez d'abord la baisse moyenne de vos revenus sur 12 mois à l'étape 2)</v>
      </c>
      <c r="O1494" s="52" t="str">
        <f t="shared" si="140"/>
        <v>Calculez d'abord la baisse moyenne de vos revenus sur 12 mois à l'étape 2)</v>
      </c>
      <c r="P1494" s="52" t="str">
        <f t="shared" si="141"/>
        <v>Calculez d'abord la baisse moyenne de vos revenus sur 12 mois à l'étape 2)</v>
      </c>
      <c r="Q1494" s="3" t="str">
        <f>IF(CRHPElig=" -  ","Effectuez l’étape 1",IF(CRHPElig="La baisse de revenus n'est pas admissible dans le cadre du PEREC",CRHPElig,IF(AND(INDEX(claimPeriodNo,MATCH('Étape 1) Taux'!$A$8,claimPeriods,0))&gt;17,INDEX(claimPeriodNo,MATCH('Étape 1) Taux'!$A$8,claimPeriods,0))&lt;20,revenueReduction&lt;0.1),0,IF(NOT(ISNUMBER(I1494)),0,IF(E1494="Oui",0,IF($C1494="Non - avec lien de dépendance",MIN(1129,I1494,$D1494),MIN(1129,I1494)))))))</f>
        <v>Effectuez l’étape 1</v>
      </c>
      <c r="R1494" s="3" t="str">
        <f>IF(CRHPElig=" -  ","Effectuez l’étape 1",IF(CRHPElig="La baisse de revenus n'est pas admissible dans le cadre du PEREC",CRHPElig,IF(AND(INDEX(claimPeriodNo,MATCH('Étape 1) Taux'!$A$8,claimPeriods,0))&gt;17,INDEX(claimPeriodNo,MATCH('Étape 1) Taux'!$A$8,claimPeriods,0))&lt;20,revenueReduction&lt;0.1),0,IF(NOT(ISNUMBER(J1494)),0,IF(F1494="Oui",0,IF($C1494="Non - avec lien de dépendance",MIN(1129,J1494,$D1494),MIN(1129,J1494)))))))</f>
        <v>Effectuez l’étape 1</v>
      </c>
      <c r="S1494" s="3" t="str">
        <f>IF(CRHPElig=" -  ","Effectuez l’étape 1",IF(CRHPElig="La baisse de revenus n'est pas admissible dans le cadre du PEREC",CRHPElig,IF(AND(INDEX(claimPeriodNo,MATCH('Étape 1) Taux'!$A$8,claimPeriods,0))&gt;17,INDEX(claimPeriodNo,MATCH('Étape 1) Taux'!$A$8,claimPeriods,0))&lt;20,revenueReduction&lt;0.1),0,IF(NOT(ISNUMBER(K1494)),0,IF(G1494="Oui",0,IF($C1494="Non - avec lien de dépendance",MIN(1129,K1494,$D1494),MIN(1129,K1494)))))))</f>
        <v>Effectuez l’étape 1</v>
      </c>
      <c r="T1494" s="3" t="str">
        <f>IF(CRHPElig=" -  ","Effectuez l’étape 1",IF(CRHPElig="La baisse de revenus n'est pas admissible dans le cadre du PEREC",CRHPElig,IF(AND(INDEX(claimPeriodNo,MATCH('Étape 1) Taux'!$A$8,claimPeriods,0))&gt;17,INDEX(claimPeriodNo,MATCH('Étape 1) Taux'!$A$8,claimPeriods,0))&lt;20,revenueReduction&lt;0.1),0,IF(NOT(ISNUMBER(L1494)),0,IF(H1494="Oui",0,IF($C1494="Non - avec lien de dépendance",MIN(1129,L1494,$D1494),MIN(1129,L1494)))))))</f>
        <v>Effectuez l’étape 1</v>
      </c>
      <c r="U1494" s="3">
        <f t="shared" si="142"/>
        <v>0</v>
      </c>
      <c r="V1494" s="3">
        <f t="shared" si="143"/>
        <v>0</v>
      </c>
    </row>
    <row r="1495" spans="13:22" x14ac:dyDescent="0.3">
      <c r="M1495" s="52" t="str">
        <f t="shared" si="138"/>
        <v>Calculez d'abord la baisse moyenne de vos revenus sur 12 mois à l'étape 2)</v>
      </c>
      <c r="N1495" s="52" t="str">
        <f t="shared" si="139"/>
        <v>Calculez d'abord la baisse moyenne de vos revenus sur 12 mois à l'étape 2)</v>
      </c>
      <c r="O1495" s="52" t="str">
        <f t="shared" si="140"/>
        <v>Calculez d'abord la baisse moyenne de vos revenus sur 12 mois à l'étape 2)</v>
      </c>
      <c r="P1495" s="52" t="str">
        <f t="shared" si="141"/>
        <v>Calculez d'abord la baisse moyenne de vos revenus sur 12 mois à l'étape 2)</v>
      </c>
      <c r="Q1495" s="3" t="str">
        <f>IF(CRHPElig=" -  ","Effectuez l’étape 1",IF(CRHPElig="La baisse de revenus n'est pas admissible dans le cadre du PEREC",CRHPElig,IF(AND(INDEX(claimPeriodNo,MATCH('Étape 1) Taux'!$A$8,claimPeriods,0))&gt;17,INDEX(claimPeriodNo,MATCH('Étape 1) Taux'!$A$8,claimPeriods,0))&lt;20,revenueReduction&lt;0.1),0,IF(NOT(ISNUMBER(I1495)),0,IF(E1495="Oui",0,IF($C1495="Non - avec lien de dépendance",MIN(1129,I1495,$D1495),MIN(1129,I1495)))))))</f>
        <v>Effectuez l’étape 1</v>
      </c>
      <c r="R1495" s="3" t="str">
        <f>IF(CRHPElig=" -  ","Effectuez l’étape 1",IF(CRHPElig="La baisse de revenus n'est pas admissible dans le cadre du PEREC",CRHPElig,IF(AND(INDEX(claimPeriodNo,MATCH('Étape 1) Taux'!$A$8,claimPeriods,0))&gt;17,INDEX(claimPeriodNo,MATCH('Étape 1) Taux'!$A$8,claimPeriods,0))&lt;20,revenueReduction&lt;0.1),0,IF(NOT(ISNUMBER(J1495)),0,IF(F1495="Oui",0,IF($C1495="Non - avec lien de dépendance",MIN(1129,J1495,$D1495),MIN(1129,J1495)))))))</f>
        <v>Effectuez l’étape 1</v>
      </c>
      <c r="S1495" s="3" t="str">
        <f>IF(CRHPElig=" -  ","Effectuez l’étape 1",IF(CRHPElig="La baisse de revenus n'est pas admissible dans le cadre du PEREC",CRHPElig,IF(AND(INDEX(claimPeriodNo,MATCH('Étape 1) Taux'!$A$8,claimPeriods,0))&gt;17,INDEX(claimPeriodNo,MATCH('Étape 1) Taux'!$A$8,claimPeriods,0))&lt;20,revenueReduction&lt;0.1),0,IF(NOT(ISNUMBER(K1495)),0,IF(G1495="Oui",0,IF($C1495="Non - avec lien de dépendance",MIN(1129,K1495,$D1495),MIN(1129,K1495)))))))</f>
        <v>Effectuez l’étape 1</v>
      </c>
      <c r="T1495" s="3" t="str">
        <f>IF(CRHPElig=" -  ","Effectuez l’étape 1",IF(CRHPElig="La baisse de revenus n'est pas admissible dans le cadre du PEREC",CRHPElig,IF(AND(INDEX(claimPeriodNo,MATCH('Étape 1) Taux'!$A$8,claimPeriods,0))&gt;17,INDEX(claimPeriodNo,MATCH('Étape 1) Taux'!$A$8,claimPeriods,0))&lt;20,revenueReduction&lt;0.1),0,IF(NOT(ISNUMBER(L1495)),0,IF(H1495="Oui",0,IF($C1495="Non - avec lien de dépendance",MIN(1129,L1495,$D1495),MIN(1129,L1495)))))))</f>
        <v>Effectuez l’étape 1</v>
      </c>
      <c r="U1495" s="3">
        <f t="shared" si="142"/>
        <v>0</v>
      </c>
      <c r="V1495" s="3">
        <f t="shared" si="143"/>
        <v>0</v>
      </c>
    </row>
    <row r="1496" spans="13:22" x14ac:dyDescent="0.3">
      <c r="M1496" s="52" t="str">
        <f t="shared" si="138"/>
        <v>Calculez d'abord la baisse moyenne de vos revenus sur 12 mois à l'étape 2)</v>
      </c>
      <c r="N1496" s="52" t="str">
        <f t="shared" si="139"/>
        <v>Calculez d'abord la baisse moyenne de vos revenus sur 12 mois à l'étape 2)</v>
      </c>
      <c r="O1496" s="52" t="str">
        <f t="shared" si="140"/>
        <v>Calculez d'abord la baisse moyenne de vos revenus sur 12 mois à l'étape 2)</v>
      </c>
      <c r="P1496" s="52" t="str">
        <f t="shared" si="141"/>
        <v>Calculez d'abord la baisse moyenne de vos revenus sur 12 mois à l'étape 2)</v>
      </c>
      <c r="Q1496" s="3" t="str">
        <f>IF(CRHPElig=" -  ","Effectuez l’étape 1",IF(CRHPElig="La baisse de revenus n'est pas admissible dans le cadre du PEREC",CRHPElig,IF(AND(INDEX(claimPeriodNo,MATCH('Étape 1) Taux'!$A$8,claimPeriods,0))&gt;17,INDEX(claimPeriodNo,MATCH('Étape 1) Taux'!$A$8,claimPeriods,0))&lt;20,revenueReduction&lt;0.1),0,IF(NOT(ISNUMBER(I1496)),0,IF(E1496="Oui",0,IF($C1496="Non - avec lien de dépendance",MIN(1129,I1496,$D1496),MIN(1129,I1496)))))))</f>
        <v>Effectuez l’étape 1</v>
      </c>
      <c r="R1496" s="3" t="str">
        <f>IF(CRHPElig=" -  ","Effectuez l’étape 1",IF(CRHPElig="La baisse de revenus n'est pas admissible dans le cadre du PEREC",CRHPElig,IF(AND(INDEX(claimPeriodNo,MATCH('Étape 1) Taux'!$A$8,claimPeriods,0))&gt;17,INDEX(claimPeriodNo,MATCH('Étape 1) Taux'!$A$8,claimPeriods,0))&lt;20,revenueReduction&lt;0.1),0,IF(NOT(ISNUMBER(J1496)),0,IF(F1496="Oui",0,IF($C1496="Non - avec lien de dépendance",MIN(1129,J1496,$D1496),MIN(1129,J1496)))))))</f>
        <v>Effectuez l’étape 1</v>
      </c>
      <c r="S1496" s="3" t="str">
        <f>IF(CRHPElig=" -  ","Effectuez l’étape 1",IF(CRHPElig="La baisse de revenus n'est pas admissible dans le cadre du PEREC",CRHPElig,IF(AND(INDEX(claimPeriodNo,MATCH('Étape 1) Taux'!$A$8,claimPeriods,0))&gt;17,INDEX(claimPeriodNo,MATCH('Étape 1) Taux'!$A$8,claimPeriods,0))&lt;20,revenueReduction&lt;0.1),0,IF(NOT(ISNUMBER(K1496)),0,IF(G1496="Oui",0,IF($C1496="Non - avec lien de dépendance",MIN(1129,K1496,$D1496),MIN(1129,K1496)))))))</f>
        <v>Effectuez l’étape 1</v>
      </c>
      <c r="T1496" s="3" t="str">
        <f>IF(CRHPElig=" -  ","Effectuez l’étape 1",IF(CRHPElig="La baisse de revenus n'est pas admissible dans le cadre du PEREC",CRHPElig,IF(AND(INDEX(claimPeriodNo,MATCH('Étape 1) Taux'!$A$8,claimPeriods,0))&gt;17,INDEX(claimPeriodNo,MATCH('Étape 1) Taux'!$A$8,claimPeriods,0))&lt;20,revenueReduction&lt;0.1),0,IF(NOT(ISNUMBER(L1496)),0,IF(H1496="Oui",0,IF($C1496="Non - avec lien de dépendance",MIN(1129,L1496,$D1496),MIN(1129,L1496)))))))</f>
        <v>Effectuez l’étape 1</v>
      </c>
      <c r="U1496" s="3">
        <f t="shared" si="142"/>
        <v>0</v>
      </c>
      <c r="V1496" s="3">
        <f t="shared" si="143"/>
        <v>0</v>
      </c>
    </row>
    <row r="1497" spans="13:22" x14ac:dyDescent="0.3">
      <c r="M1497" s="52" t="str">
        <f t="shared" si="138"/>
        <v>Calculez d'abord la baisse moyenne de vos revenus sur 12 mois à l'étape 2)</v>
      </c>
      <c r="N1497" s="52" t="str">
        <f t="shared" si="139"/>
        <v>Calculez d'abord la baisse moyenne de vos revenus sur 12 mois à l'étape 2)</v>
      </c>
      <c r="O1497" s="52" t="str">
        <f t="shared" si="140"/>
        <v>Calculez d'abord la baisse moyenne de vos revenus sur 12 mois à l'étape 2)</v>
      </c>
      <c r="P1497" s="52" t="str">
        <f t="shared" si="141"/>
        <v>Calculez d'abord la baisse moyenne de vos revenus sur 12 mois à l'étape 2)</v>
      </c>
      <c r="Q1497" s="3" t="str">
        <f>IF(CRHPElig=" -  ","Effectuez l’étape 1",IF(CRHPElig="La baisse de revenus n'est pas admissible dans le cadre du PEREC",CRHPElig,IF(AND(INDEX(claimPeriodNo,MATCH('Étape 1) Taux'!$A$8,claimPeriods,0))&gt;17,INDEX(claimPeriodNo,MATCH('Étape 1) Taux'!$A$8,claimPeriods,0))&lt;20,revenueReduction&lt;0.1),0,IF(NOT(ISNUMBER(I1497)),0,IF(E1497="Oui",0,IF($C1497="Non - avec lien de dépendance",MIN(1129,I1497,$D1497),MIN(1129,I1497)))))))</f>
        <v>Effectuez l’étape 1</v>
      </c>
      <c r="R1497" s="3" t="str">
        <f>IF(CRHPElig=" -  ","Effectuez l’étape 1",IF(CRHPElig="La baisse de revenus n'est pas admissible dans le cadre du PEREC",CRHPElig,IF(AND(INDEX(claimPeriodNo,MATCH('Étape 1) Taux'!$A$8,claimPeriods,0))&gt;17,INDEX(claimPeriodNo,MATCH('Étape 1) Taux'!$A$8,claimPeriods,0))&lt;20,revenueReduction&lt;0.1),0,IF(NOT(ISNUMBER(J1497)),0,IF(F1497="Oui",0,IF($C1497="Non - avec lien de dépendance",MIN(1129,J1497,$D1497),MIN(1129,J1497)))))))</f>
        <v>Effectuez l’étape 1</v>
      </c>
      <c r="S1497" s="3" t="str">
        <f>IF(CRHPElig=" -  ","Effectuez l’étape 1",IF(CRHPElig="La baisse de revenus n'est pas admissible dans le cadre du PEREC",CRHPElig,IF(AND(INDEX(claimPeriodNo,MATCH('Étape 1) Taux'!$A$8,claimPeriods,0))&gt;17,INDEX(claimPeriodNo,MATCH('Étape 1) Taux'!$A$8,claimPeriods,0))&lt;20,revenueReduction&lt;0.1),0,IF(NOT(ISNUMBER(K1497)),0,IF(G1497="Oui",0,IF($C1497="Non - avec lien de dépendance",MIN(1129,K1497,$D1497),MIN(1129,K1497)))))))</f>
        <v>Effectuez l’étape 1</v>
      </c>
      <c r="T1497" s="3" t="str">
        <f>IF(CRHPElig=" -  ","Effectuez l’étape 1",IF(CRHPElig="La baisse de revenus n'est pas admissible dans le cadre du PEREC",CRHPElig,IF(AND(INDEX(claimPeriodNo,MATCH('Étape 1) Taux'!$A$8,claimPeriods,0))&gt;17,INDEX(claimPeriodNo,MATCH('Étape 1) Taux'!$A$8,claimPeriods,0))&lt;20,revenueReduction&lt;0.1),0,IF(NOT(ISNUMBER(L1497)),0,IF(H1497="Oui",0,IF($C1497="Non - avec lien de dépendance",MIN(1129,L1497,$D1497),MIN(1129,L1497)))))))</f>
        <v>Effectuez l’étape 1</v>
      </c>
      <c r="U1497" s="3">
        <f t="shared" si="142"/>
        <v>0</v>
      </c>
      <c r="V1497" s="3">
        <f t="shared" si="143"/>
        <v>0</v>
      </c>
    </row>
    <row r="1498" spans="13:22" x14ac:dyDescent="0.3">
      <c r="M1498" s="52" t="str">
        <f t="shared" si="138"/>
        <v>Calculez d'abord la baisse moyenne de vos revenus sur 12 mois à l'étape 2)</v>
      </c>
      <c r="N1498" s="52" t="str">
        <f t="shared" si="139"/>
        <v>Calculez d'abord la baisse moyenne de vos revenus sur 12 mois à l'étape 2)</v>
      </c>
      <c r="O1498" s="52" t="str">
        <f t="shared" si="140"/>
        <v>Calculez d'abord la baisse moyenne de vos revenus sur 12 mois à l'étape 2)</v>
      </c>
      <c r="P1498" s="52" t="str">
        <f t="shared" si="141"/>
        <v>Calculez d'abord la baisse moyenne de vos revenus sur 12 mois à l'étape 2)</v>
      </c>
      <c r="Q1498" s="3" t="str">
        <f>IF(CRHPElig=" -  ","Effectuez l’étape 1",IF(CRHPElig="La baisse de revenus n'est pas admissible dans le cadre du PEREC",CRHPElig,IF(AND(INDEX(claimPeriodNo,MATCH('Étape 1) Taux'!$A$8,claimPeriods,0))&gt;17,INDEX(claimPeriodNo,MATCH('Étape 1) Taux'!$A$8,claimPeriods,0))&lt;20,revenueReduction&lt;0.1),0,IF(NOT(ISNUMBER(I1498)),0,IF(E1498="Oui",0,IF($C1498="Non - avec lien de dépendance",MIN(1129,I1498,$D1498),MIN(1129,I1498)))))))</f>
        <v>Effectuez l’étape 1</v>
      </c>
      <c r="R1498" s="3" t="str">
        <f>IF(CRHPElig=" -  ","Effectuez l’étape 1",IF(CRHPElig="La baisse de revenus n'est pas admissible dans le cadre du PEREC",CRHPElig,IF(AND(INDEX(claimPeriodNo,MATCH('Étape 1) Taux'!$A$8,claimPeriods,0))&gt;17,INDEX(claimPeriodNo,MATCH('Étape 1) Taux'!$A$8,claimPeriods,0))&lt;20,revenueReduction&lt;0.1),0,IF(NOT(ISNUMBER(J1498)),0,IF(F1498="Oui",0,IF($C1498="Non - avec lien de dépendance",MIN(1129,J1498,$D1498),MIN(1129,J1498)))))))</f>
        <v>Effectuez l’étape 1</v>
      </c>
      <c r="S1498" s="3" t="str">
        <f>IF(CRHPElig=" -  ","Effectuez l’étape 1",IF(CRHPElig="La baisse de revenus n'est pas admissible dans le cadre du PEREC",CRHPElig,IF(AND(INDEX(claimPeriodNo,MATCH('Étape 1) Taux'!$A$8,claimPeriods,0))&gt;17,INDEX(claimPeriodNo,MATCH('Étape 1) Taux'!$A$8,claimPeriods,0))&lt;20,revenueReduction&lt;0.1),0,IF(NOT(ISNUMBER(K1498)),0,IF(G1498="Oui",0,IF($C1498="Non - avec lien de dépendance",MIN(1129,K1498,$D1498),MIN(1129,K1498)))))))</f>
        <v>Effectuez l’étape 1</v>
      </c>
      <c r="T1498" s="3" t="str">
        <f>IF(CRHPElig=" -  ","Effectuez l’étape 1",IF(CRHPElig="La baisse de revenus n'est pas admissible dans le cadre du PEREC",CRHPElig,IF(AND(INDEX(claimPeriodNo,MATCH('Étape 1) Taux'!$A$8,claimPeriods,0))&gt;17,INDEX(claimPeriodNo,MATCH('Étape 1) Taux'!$A$8,claimPeriods,0))&lt;20,revenueReduction&lt;0.1),0,IF(NOT(ISNUMBER(L1498)),0,IF(H1498="Oui",0,IF($C1498="Non - avec lien de dépendance",MIN(1129,L1498,$D1498),MIN(1129,L1498)))))))</f>
        <v>Effectuez l’étape 1</v>
      </c>
      <c r="U1498" s="3">
        <f t="shared" si="142"/>
        <v>0</v>
      </c>
      <c r="V1498" s="3">
        <f t="shared" si="143"/>
        <v>0</v>
      </c>
    </row>
    <row r="1499" spans="13:22" x14ac:dyDescent="0.3">
      <c r="M1499" s="52" t="str">
        <f t="shared" si="138"/>
        <v>Calculez d'abord la baisse moyenne de vos revenus sur 12 mois à l'étape 2)</v>
      </c>
      <c r="N1499" s="52" t="str">
        <f t="shared" si="139"/>
        <v>Calculez d'abord la baisse moyenne de vos revenus sur 12 mois à l'étape 2)</v>
      </c>
      <c r="O1499" s="52" t="str">
        <f t="shared" si="140"/>
        <v>Calculez d'abord la baisse moyenne de vos revenus sur 12 mois à l'étape 2)</v>
      </c>
      <c r="P1499" s="52" t="str">
        <f t="shared" si="141"/>
        <v>Calculez d'abord la baisse moyenne de vos revenus sur 12 mois à l'étape 2)</v>
      </c>
      <c r="Q1499" s="3" t="str">
        <f>IF(CRHPElig=" -  ","Effectuez l’étape 1",IF(CRHPElig="La baisse de revenus n'est pas admissible dans le cadre du PEREC",CRHPElig,IF(AND(INDEX(claimPeriodNo,MATCH('Étape 1) Taux'!$A$8,claimPeriods,0))&gt;17,INDEX(claimPeriodNo,MATCH('Étape 1) Taux'!$A$8,claimPeriods,0))&lt;20,revenueReduction&lt;0.1),0,IF(NOT(ISNUMBER(I1499)),0,IF(E1499="Oui",0,IF($C1499="Non - avec lien de dépendance",MIN(1129,I1499,$D1499),MIN(1129,I1499)))))))</f>
        <v>Effectuez l’étape 1</v>
      </c>
      <c r="R1499" s="3" t="str">
        <f>IF(CRHPElig=" -  ","Effectuez l’étape 1",IF(CRHPElig="La baisse de revenus n'est pas admissible dans le cadre du PEREC",CRHPElig,IF(AND(INDEX(claimPeriodNo,MATCH('Étape 1) Taux'!$A$8,claimPeriods,0))&gt;17,INDEX(claimPeriodNo,MATCH('Étape 1) Taux'!$A$8,claimPeriods,0))&lt;20,revenueReduction&lt;0.1),0,IF(NOT(ISNUMBER(J1499)),0,IF(F1499="Oui",0,IF($C1499="Non - avec lien de dépendance",MIN(1129,J1499,$D1499),MIN(1129,J1499)))))))</f>
        <v>Effectuez l’étape 1</v>
      </c>
      <c r="S1499" s="3" t="str">
        <f>IF(CRHPElig=" -  ","Effectuez l’étape 1",IF(CRHPElig="La baisse de revenus n'est pas admissible dans le cadre du PEREC",CRHPElig,IF(AND(INDEX(claimPeriodNo,MATCH('Étape 1) Taux'!$A$8,claimPeriods,0))&gt;17,INDEX(claimPeriodNo,MATCH('Étape 1) Taux'!$A$8,claimPeriods,0))&lt;20,revenueReduction&lt;0.1),0,IF(NOT(ISNUMBER(K1499)),0,IF(G1499="Oui",0,IF($C1499="Non - avec lien de dépendance",MIN(1129,K1499,$D1499),MIN(1129,K1499)))))))</f>
        <v>Effectuez l’étape 1</v>
      </c>
      <c r="T1499" s="3" t="str">
        <f>IF(CRHPElig=" -  ","Effectuez l’étape 1",IF(CRHPElig="La baisse de revenus n'est pas admissible dans le cadre du PEREC",CRHPElig,IF(AND(INDEX(claimPeriodNo,MATCH('Étape 1) Taux'!$A$8,claimPeriods,0))&gt;17,INDEX(claimPeriodNo,MATCH('Étape 1) Taux'!$A$8,claimPeriods,0))&lt;20,revenueReduction&lt;0.1),0,IF(NOT(ISNUMBER(L1499)),0,IF(H1499="Oui",0,IF($C1499="Non - avec lien de dépendance",MIN(1129,L1499,$D1499),MIN(1129,L1499)))))))</f>
        <v>Effectuez l’étape 1</v>
      </c>
      <c r="U1499" s="3">
        <f t="shared" si="142"/>
        <v>0</v>
      </c>
      <c r="V1499" s="3">
        <f t="shared" si="143"/>
        <v>0</v>
      </c>
    </row>
    <row r="1500" spans="13:22" x14ac:dyDescent="0.3">
      <c r="M1500" s="52" t="str">
        <f t="shared" si="138"/>
        <v>Calculez d'abord la baisse moyenne de vos revenus sur 12 mois à l'étape 2)</v>
      </c>
      <c r="N1500" s="52" t="str">
        <f t="shared" si="139"/>
        <v>Calculez d'abord la baisse moyenne de vos revenus sur 12 mois à l'étape 2)</v>
      </c>
      <c r="O1500" s="52" t="str">
        <f t="shared" si="140"/>
        <v>Calculez d'abord la baisse moyenne de vos revenus sur 12 mois à l'étape 2)</v>
      </c>
      <c r="P1500" s="52" t="str">
        <f t="shared" si="141"/>
        <v>Calculez d'abord la baisse moyenne de vos revenus sur 12 mois à l'étape 2)</v>
      </c>
      <c r="Q1500" s="3" t="str">
        <f>IF(CRHPElig=" -  ","Effectuez l’étape 1",IF(CRHPElig="La baisse de revenus n'est pas admissible dans le cadre du PEREC",CRHPElig,IF(AND(INDEX(claimPeriodNo,MATCH('Étape 1) Taux'!$A$8,claimPeriods,0))&gt;17,INDEX(claimPeriodNo,MATCH('Étape 1) Taux'!$A$8,claimPeriods,0))&lt;20,revenueReduction&lt;0.1),0,IF(NOT(ISNUMBER(I1500)),0,IF(E1500="Oui",0,IF($C1500="Non - avec lien de dépendance",MIN(1129,I1500,$D1500),MIN(1129,I1500)))))))</f>
        <v>Effectuez l’étape 1</v>
      </c>
      <c r="R1500" s="3" t="str">
        <f>IF(CRHPElig=" -  ","Effectuez l’étape 1",IF(CRHPElig="La baisse de revenus n'est pas admissible dans le cadre du PEREC",CRHPElig,IF(AND(INDEX(claimPeriodNo,MATCH('Étape 1) Taux'!$A$8,claimPeriods,0))&gt;17,INDEX(claimPeriodNo,MATCH('Étape 1) Taux'!$A$8,claimPeriods,0))&lt;20,revenueReduction&lt;0.1),0,IF(NOT(ISNUMBER(J1500)),0,IF(F1500="Oui",0,IF($C1500="Non - avec lien de dépendance",MIN(1129,J1500,$D1500),MIN(1129,J1500)))))))</f>
        <v>Effectuez l’étape 1</v>
      </c>
      <c r="S1500" s="3" t="str">
        <f>IF(CRHPElig=" -  ","Effectuez l’étape 1",IF(CRHPElig="La baisse de revenus n'est pas admissible dans le cadre du PEREC",CRHPElig,IF(AND(INDEX(claimPeriodNo,MATCH('Étape 1) Taux'!$A$8,claimPeriods,0))&gt;17,INDEX(claimPeriodNo,MATCH('Étape 1) Taux'!$A$8,claimPeriods,0))&lt;20,revenueReduction&lt;0.1),0,IF(NOT(ISNUMBER(K1500)),0,IF(G1500="Oui",0,IF($C1500="Non - avec lien de dépendance",MIN(1129,K1500,$D1500),MIN(1129,K1500)))))))</f>
        <v>Effectuez l’étape 1</v>
      </c>
      <c r="T1500" s="3" t="str">
        <f>IF(CRHPElig=" -  ","Effectuez l’étape 1",IF(CRHPElig="La baisse de revenus n'est pas admissible dans le cadre du PEREC",CRHPElig,IF(AND(INDEX(claimPeriodNo,MATCH('Étape 1) Taux'!$A$8,claimPeriods,0))&gt;17,INDEX(claimPeriodNo,MATCH('Étape 1) Taux'!$A$8,claimPeriods,0))&lt;20,revenueReduction&lt;0.1),0,IF(NOT(ISNUMBER(L1500)),0,IF(H1500="Oui",0,IF($C1500="Non - avec lien de dépendance",MIN(1129,L1500,$D1500),MIN(1129,L1500)))))))</f>
        <v>Effectuez l’étape 1</v>
      </c>
      <c r="U1500" s="3">
        <f t="shared" si="142"/>
        <v>0</v>
      </c>
      <c r="V1500" s="3">
        <f t="shared" si="143"/>
        <v>0</v>
      </c>
    </row>
    <row r="1501" spans="13:22" x14ac:dyDescent="0.3">
      <c r="M1501" s="52" t="str">
        <f t="shared" si="138"/>
        <v>Calculez d'abord la baisse moyenne de vos revenus sur 12 mois à l'étape 2)</v>
      </c>
      <c r="N1501" s="52" t="str">
        <f t="shared" si="139"/>
        <v>Calculez d'abord la baisse moyenne de vos revenus sur 12 mois à l'étape 2)</v>
      </c>
      <c r="O1501" s="52" t="str">
        <f t="shared" si="140"/>
        <v>Calculez d'abord la baisse moyenne de vos revenus sur 12 mois à l'étape 2)</v>
      </c>
      <c r="P1501" s="52" t="str">
        <f t="shared" si="141"/>
        <v>Calculez d'abord la baisse moyenne de vos revenus sur 12 mois à l'étape 2)</v>
      </c>
      <c r="Q1501" s="3" t="str">
        <f>IF(CRHPElig=" -  ","Effectuez l’étape 1",IF(CRHPElig="La baisse de revenus n'est pas admissible dans le cadre du PEREC",CRHPElig,IF(AND(INDEX(claimPeriodNo,MATCH('Étape 1) Taux'!$A$8,claimPeriods,0))&gt;17,INDEX(claimPeriodNo,MATCH('Étape 1) Taux'!$A$8,claimPeriods,0))&lt;20,revenueReduction&lt;0.1),0,IF(NOT(ISNUMBER(I1501)),0,IF(E1501="Oui",0,IF($C1501="Non - avec lien de dépendance",MIN(1129,I1501,$D1501),MIN(1129,I1501)))))))</f>
        <v>Effectuez l’étape 1</v>
      </c>
      <c r="R1501" s="3" t="str">
        <f>IF(CRHPElig=" -  ","Effectuez l’étape 1",IF(CRHPElig="La baisse de revenus n'est pas admissible dans le cadre du PEREC",CRHPElig,IF(AND(INDEX(claimPeriodNo,MATCH('Étape 1) Taux'!$A$8,claimPeriods,0))&gt;17,INDEX(claimPeriodNo,MATCH('Étape 1) Taux'!$A$8,claimPeriods,0))&lt;20,revenueReduction&lt;0.1),0,IF(NOT(ISNUMBER(J1501)),0,IF(F1501="Oui",0,IF($C1501="Non - avec lien de dépendance",MIN(1129,J1501,$D1501),MIN(1129,J1501)))))))</f>
        <v>Effectuez l’étape 1</v>
      </c>
      <c r="S1501" s="3" t="str">
        <f>IF(CRHPElig=" -  ","Effectuez l’étape 1",IF(CRHPElig="La baisse de revenus n'est pas admissible dans le cadre du PEREC",CRHPElig,IF(AND(INDEX(claimPeriodNo,MATCH('Étape 1) Taux'!$A$8,claimPeriods,0))&gt;17,INDEX(claimPeriodNo,MATCH('Étape 1) Taux'!$A$8,claimPeriods,0))&lt;20,revenueReduction&lt;0.1),0,IF(NOT(ISNUMBER(K1501)),0,IF(G1501="Oui",0,IF($C1501="Non - avec lien de dépendance",MIN(1129,K1501,$D1501),MIN(1129,K1501)))))))</f>
        <v>Effectuez l’étape 1</v>
      </c>
      <c r="T1501" s="3" t="str">
        <f>IF(CRHPElig=" -  ","Effectuez l’étape 1",IF(CRHPElig="La baisse de revenus n'est pas admissible dans le cadre du PEREC",CRHPElig,IF(AND(INDEX(claimPeriodNo,MATCH('Étape 1) Taux'!$A$8,claimPeriods,0))&gt;17,INDEX(claimPeriodNo,MATCH('Étape 1) Taux'!$A$8,claimPeriods,0))&lt;20,revenueReduction&lt;0.1),0,IF(NOT(ISNUMBER(L1501)),0,IF(H1501="Oui",0,IF($C1501="Non - avec lien de dépendance",MIN(1129,L1501,$D1501),MIN(1129,L1501)))))))</f>
        <v>Effectuez l’étape 1</v>
      </c>
      <c r="U1501" s="3">
        <f t="shared" si="142"/>
        <v>0</v>
      </c>
      <c r="V1501" s="3">
        <f t="shared" si="143"/>
        <v>0</v>
      </c>
    </row>
    <row r="1502" spans="13:22" x14ac:dyDescent="0.3">
      <c r="M1502" s="52" t="str">
        <f t="shared" si="138"/>
        <v>Calculez d'abord la baisse moyenne de vos revenus sur 12 mois à l'étape 2)</v>
      </c>
      <c r="N1502" s="52" t="str">
        <f t="shared" si="139"/>
        <v>Calculez d'abord la baisse moyenne de vos revenus sur 12 mois à l'étape 2)</v>
      </c>
      <c r="O1502" s="52" t="str">
        <f t="shared" si="140"/>
        <v>Calculez d'abord la baisse moyenne de vos revenus sur 12 mois à l'étape 2)</v>
      </c>
      <c r="P1502" s="52" t="str">
        <f t="shared" si="141"/>
        <v>Calculez d'abord la baisse moyenne de vos revenus sur 12 mois à l'étape 2)</v>
      </c>
      <c r="Q1502" s="3" t="str">
        <f>IF(CRHPElig=" -  ","Effectuez l’étape 1",IF(CRHPElig="La baisse de revenus n'est pas admissible dans le cadre du PEREC",CRHPElig,IF(AND(INDEX(claimPeriodNo,MATCH('Étape 1) Taux'!$A$8,claimPeriods,0))&gt;17,INDEX(claimPeriodNo,MATCH('Étape 1) Taux'!$A$8,claimPeriods,0))&lt;20,revenueReduction&lt;0.1),0,IF(NOT(ISNUMBER(I1502)),0,IF(E1502="Oui",0,IF($C1502="Non - avec lien de dépendance",MIN(1129,I1502,$D1502),MIN(1129,I1502)))))))</f>
        <v>Effectuez l’étape 1</v>
      </c>
      <c r="R1502" s="3" t="str">
        <f>IF(CRHPElig=" -  ","Effectuez l’étape 1",IF(CRHPElig="La baisse de revenus n'est pas admissible dans le cadre du PEREC",CRHPElig,IF(AND(INDEX(claimPeriodNo,MATCH('Étape 1) Taux'!$A$8,claimPeriods,0))&gt;17,INDEX(claimPeriodNo,MATCH('Étape 1) Taux'!$A$8,claimPeriods,0))&lt;20,revenueReduction&lt;0.1),0,IF(NOT(ISNUMBER(J1502)),0,IF(F1502="Oui",0,IF($C1502="Non - avec lien de dépendance",MIN(1129,J1502,$D1502),MIN(1129,J1502)))))))</f>
        <v>Effectuez l’étape 1</v>
      </c>
      <c r="S1502" s="3" t="str">
        <f>IF(CRHPElig=" -  ","Effectuez l’étape 1",IF(CRHPElig="La baisse de revenus n'est pas admissible dans le cadre du PEREC",CRHPElig,IF(AND(INDEX(claimPeriodNo,MATCH('Étape 1) Taux'!$A$8,claimPeriods,0))&gt;17,INDEX(claimPeriodNo,MATCH('Étape 1) Taux'!$A$8,claimPeriods,0))&lt;20,revenueReduction&lt;0.1),0,IF(NOT(ISNUMBER(K1502)),0,IF(G1502="Oui",0,IF($C1502="Non - avec lien de dépendance",MIN(1129,K1502,$D1502),MIN(1129,K1502)))))))</f>
        <v>Effectuez l’étape 1</v>
      </c>
      <c r="T1502" s="3" t="str">
        <f>IF(CRHPElig=" -  ","Effectuez l’étape 1",IF(CRHPElig="La baisse de revenus n'est pas admissible dans le cadre du PEREC",CRHPElig,IF(AND(INDEX(claimPeriodNo,MATCH('Étape 1) Taux'!$A$8,claimPeriods,0))&gt;17,INDEX(claimPeriodNo,MATCH('Étape 1) Taux'!$A$8,claimPeriods,0))&lt;20,revenueReduction&lt;0.1),0,IF(NOT(ISNUMBER(L1502)),0,IF(H1502="Oui",0,IF($C1502="Non - avec lien de dépendance",MIN(1129,L1502,$D1502),MIN(1129,L1502)))))))</f>
        <v>Effectuez l’étape 1</v>
      </c>
      <c r="U1502" s="3">
        <f t="shared" si="142"/>
        <v>0</v>
      </c>
      <c r="V1502" s="3">
        <f t="shared" si="143"/>
        <v>0</v>
      </c>
    </row>
    <row r="1503" spans="13:22" x14ac:dyDescent="0.3">
      <c r="M1503" s="52" t="str">
        <f t="shared" si="138"/>
        <v>Calculez d'abord la baisse moyenne de vos revenus sur 12 mois à l'étape 2)</v>
      </c>
      <c r="N1503" s="52" t="str">
        <f t="shared" si="139"/>
        <v>Calculez d'abord la baisse moyenne de vos revenus sur 12 mois à l'étape 2)</v>
      </c>
      <c r="O1503" s="52" t="str">
        <f t="shared" si="140"/>
        <v>Calculez d'abord la baisse moyenne de vos revenus sur 12 mois à l'étape 2)</v>
      </c>
      <c r="P1503" s="52" t="str">
        <f t="shared" si="141"/>
        <v>Calculez d'abord la baisse moyenne de vos revenus sur 12 mois à l'étape 2)</v>
      </c>
      <c r="Q1503" s="3" t="str">
        <f>IF(CRHPElig=" -  ","Effectuez l’étape 1",IF(CRHPElig="La baisse de revenus n'est pas admissible dans le cadre du PEREC",CRHPElig,IF(AND(INDEX(claimPeriodNo,MATCH('Étape 1) Taux'!$A$8,claimPeriods,0))&gt;17,INDEX(claimPeriodNo,MATCH('Étape 1) Taux'!$A$8,claimPeriods,0))&lt;20,revenueReduction&lt;0.1),0,IF(NOT(ISNUMBER(I1503)),0,IF(E1503="Oui",0,IF($C1503="Non - avec lien de dépendance",MIN(1129,I1503,$D1503),MIN(1129,I1503)))))))</f>
        <v>Effectuez l’étape 1</v>
      </c>
      <c r="R1503" s="3" t="str">
        <f>IF(CRHPElig=" -  ","Effectuez l’étape 1",IF(CRHPElig="La baisse de revenus n'est pas admissible dans le cadre du PEREC",CRHPElig,IF(AND(INDEX(claimPeriodNo,MATCH('Étape 1) Taux'!$A$8,claimPeriods,0))&gt;17,INDEX(claimPeriodNo,MATCH('Étape 1) Taux'!$A$8,claimPeriods,0))&lt;20,revenueReduction&lt;0.1),0,IF(NOT(ISNUMBER(J1503)),0,IF(F1503="Oui",0,IF($C1503="Non - avec lien de dépendance",MIN(1129,J1503,$D1503),MIN(1129,J1503)))))))</f>
        <v>Effectuez l’étape 1</v>
      </c>
      <c r="S1503" s="3" t="str">
        <f>IF(CRHPElig=" -  ","Effectuez l’étape 1",IF(CRHPElig="La baisse de revenus n'est pas admissible dans le cadre du PEREC",CRHPElig,IF(AND(INDEX(claimPeriodNo,MATCH('Étape 1) Taux'!$A$8,claimPeriods,0))&gt;17,INDEX(claimPeriodNo,MATCH('Étape 1) Taux'!$A$8,claimPeriods,0))&lt;20,revenueReduction&lt;0.1),0,IF(NOT(ISNUMBER(K1503)),0,IF(G1503="Oui",0,IF($C1503="Non - avec lien de dépendance",MIN(1129,K1503,$D1503),MIN(1129,K1503)))))))</f>
        <v>Effectuez l’étape 1</v>
      </c>
      <c r="T1503" s="3" t="str">
        <f>IF(CRHPElig=" -  ","Effectuez l’étape 1",IF(CRHPElig="La baisse de revenus n'est pas admissible dans le cadre du PEREC",CRHPElig,IF(AND(INDEX(claimPeriodNo,MATCH('Étape 1) Taux'!$A$8,claimPeriods,0))&gt;17,INDEX(claimPeriodNo,MATCH('Étape 1) Taux'!$A$8,claimPeriods,0))&lt;20,revenueReduction&lt;0.1),0,IF(NOT(ISNUMBER(L1503)),0,IF(H1503="Oui",0,IF($C1503="Non - avec lien de dépendance",MIN(1129,L1503,$D1503),MIN(1129,L1503)))))))</f>
        <v>Effectuez l’étape 1</v>
      </c>
      <c r="U1503" s="3">
        <f t="shared" si="142"/>
        <v>0</v>
      </c>
      <c r="V1503" s="3">
        <f t="shared" si="143"/>
        <v>0</v>
      </c>
    </row>
    <row r="1504" spans="13:22" x14ac:dyDescent="0.3">
      <c r="M1504" s="52" t="str">
        <f t="shared" si="138"/>
        <v>Calculez d'abord la baisse moyenne de vos revenus sur 12 mois à l'étape 2)</v>
      </c>
      <c r="N1504" s="52" t="str">
        <f t="shared" si="139"/>
        <v>Calculez d'abord la baisse moyenne de vos revenus sur 12 mois à l'étape 2)</v>
      </c>
      <c r="O1504" s="52" t="str">
        <f t="shared" si="140"/>
        <v>Calculez d'abord la baisse moyenne de vos revenus sur 12 mois à l'étape 2)</v>
      </c>
      <c r="P1504" s="52" t="str">
        <f t="shared" si="141"/>
        <v>Calculez d'abord la baisse moyenne de vos revenus sur 12 mois à l'étape 2)</v>
      </c>
      <c r="Q1504" s="3" t="str">
        <f>IF(CRHPElig=" -  ","Effectuez l’étape 1",IF(CRHPElig="La baisse de revenus n'est pas admissible dans le cadre du PEREC",CRHPElig,IF(AND(INDEX(claimPeriodNo,MATCH('Étape 1) Taux'!$A$8,claimPeriods,0))&gt;17,INDEX(claimPeriodNo,MATCH('Étape 1) Taux'!$A$8,claimPeriods,0))&lt;20,revenueReduction&lt;0.1),0,IF(NOT(ISNUMBER(I1504)),0,IF(E1504="Oui",0,IF($C1504="Non - avec lien de dépendance",MIN(1129,I1504,$D1504),MIN(1129,I1504)))))))</f>
        <v>Effectuez l’étape 1</v>
      </c>
      <c r="R1504" s="3" t="str">
        <f>IF(CRHPElig=" -  ","Effectuez l’étape 1",IF(CRHPElig="La baisse de revenus n'est pas admissible dans le cadre du PEREC",CRHPElig,IF(AND(INDEX(claimPeriodNo,MATCH('Étape 1) Taux'!$A$8,claimPeriods,0))&gt;17,INDEX(claimPeriodNo,MATCH('Étape 1) Taux'!$A$8,claimPeriods,0))&lt;20,revenueReduction&lt;0.1),0,IF(NOT(ISNUMBER(J1504)),0,IF(F1504="Oui",0,IF($C1504="Non - avec lien de dépendance",MIN(1129,J1504,$D1504),MIN(1129,J1504)))))))</f>
        <v>Effectuez l’étape 1</v>
      </c>
      <c r="S1504" s="3" t="str">
        <f>IF(CRHPElig=" -  ","Effectuez l’étape 1",IF(CRHPElig="La baisse de revenus n'est pas admissible dans le cadre du PEREC",CRHPElig,IF(AND(INDEX(claimPeriodNo,MATCH('Étape 1) Taux'!$A$8,claimPeriods,0))&gt;17,INDEX(claimPeriodNo,MATCH('Étape 1) Taux'!$A$8,claimPeriods,0))&lt;20,revenueReduction&lt;0.1),0,IF(NOT(ISNUMBER(K1504)),0,IF(G1504="Oui",0,IF($C1504="Non - avec lien de dépendance",MIN(1129,K1504,$D1504),MIN(1129,K1504)))))))</f>
        <v>Effectuez l’étape 1</v>
      </c>
      <c r="T1504" s="3" t="str">
        <f>IF(CRHPElig=" -  ","Effectuez l’étape 1",IF(CRHPElig="La baisse de revenus n'est pas admissible dans le cadre du PEREC",CRHPElig,IF(AND(INDEX(claimPeriodNo,MATCH('Étape 1) Taux'!$A$8,claimPeriods,0))&gt;17,INDEX(claimPeriodNo,MATCH('Étape 1) Taux'!$A$8,claimPeriods,0))&lt;20,revenueReduction&lt;0.1),0,IF(NOT(ISNUMBER(L1504)),0,IF(H1504="Oui",0,IF($C1504="Non - avec lien de dépendance",MIN(1129,L1504,$D1504),MIN(1129,L1504)))))))</f>
        <v>Effectuez l’étape 1</v>
      </c>
      <c r="U1504" s="3">
        <f t="shared" si="142"/>
        <v>0</v>
      </c>
      <c r="V1504" s="3">
        <f t="shared" si="143"/>
        <v>0</v>
      </c>
    </row>
    <row r="1505" spans="13:22" x14ac:dyDescent="0.3">
      <c r="M1505" s="52" t="str">
        <f t="shared" si="138"/>
        <v>Calculez d'abord la baisse moyenne de vos revenus sur 12 mois à l'étape 2)</v>
      </c>
      <c r="N1505" s="52" t="str">
        <f t="shared" si="139"/>
        <v>Calculez d'abord la baisse moyenne de vos revenus sur 12 mois à l'étape 2)</v>
      </c>
      <c r="O1505" s="52" t="str">
        <f t="shared" si="140"/>
        <v>Calculez d'abord la baisse moyenne de vos revenus sur 12 mois à l'étape 2)</v>
      </c>
      <c r="P1505" s="52" t="str">
        <f t="shared" si="141"/>
        <v>Calculez d'abord la baisse moyenne de vos revenus sur 12 mois à l'étape 2)</v>
      </c>
      <c r="Q1505" s="3" t="str">
        <f>IF(CRHPElig=" -  ","Effectuez l’étape 1",IF(CRHPElig="La baisse de revenus n'est pas admissible dans le cadre du PEREC",CRHPElig,IF(AND(INDEX(claimPeriodNo,MATCH('Étape 1) Taux'!$A$8,claimPeriods,0))&gt;17,INDEX(claimPeriodNo,MATCH('Étape 1) Taux'!$A$8,claimPeriods,0))&lt;20,revenueReduction&lt;0.1),0,IF(NOT(ISNUMBER(I1505)),0,IF(E1505="Oui",0,IF($C1505="Non - avec lien de dépendance",MIN(1129,I1505,$D1505),MIN(1129,I1505)))))))</f>
        <v>Effectuez l’étape 1</v>
      </c>
      <c r="R1505" s="3" t="str">
        <f>IF(CRHPElig=" -  ","Effectuez l’étape 1",IF(CRHPElig="La baisse de revenus n'est pas admissible dans le cadre du PEREC",CRHPElig,IF(AND(INDEX(claimPeriodNo,MATCH('Étape 1) Taux'!$A$8,claimPeriods,0))&gt;17,INDEX(claimPeriodNo,MATCH('Étape 1) Taux'!$A$8,claimPeriods,0))&lt;20,revenueReduction&lt;0.1),0,IF(NOT(ISNUMBER(J1505)),0,IF(F1505="Oui",0,IF($C1505="Non - avec lien de dépendance",MIN(1129,J1505,$D1505),MIN(1129,J1505)))))))</f>
        <v>Effectuez l’étape 1</v>
      </c>
      <c r="S1505" s="3" t="str">
        <f>IF(CRHPElig=" -  ","Effectuez l’étape 1",IF(CRHPElig="La baisse de revenus n'est pas admissible dans le cadre du PEREC",CRHPElig,IF(AND(INDEX(claimPeriodNo,MATCH('Étape 1) Taux'!$A$8,claimPeriods,0))&gt;17,INDEX(claimPeriodNo,MATCH('Étape 1) Taux'!$A$8,claimPeriods,0))&lt;20,revenueReduction&lt;0.1),0,IF(NOT(ISNUMBER(K1505)),0,IF(G1505="Oui",0,IF($C1505="Non - avec lien de dépendance",MIN(1129,K1505,$D1505),MIN(1129,K1505)))))))</f>
        <v>Effectuez l’étape 1</v>
      </c>
      <c r="T1505" s="3" t="str">
        <f>IF(CRHPElig=" -  ","Effectuez l’étape 1",IF(CRHPElig="La baisse de revenus n'est pas admissible dans le cadre du PEREC",CRHPElig,IF(AND(INDEX(claimPeriodNo,MATCH('Étape 1) Taux'!$A$8,claimPeriods,0))&gt;17,INDEX(claimPeriodNo,MATCH('Étape 1) Taux'!$A$8,claimPeriods,0))&lt;20,revenueReduction&lt;0.1),0,IF(NOT(ISNUMBER(L1505)),0,IF(H1505="Oui",0,IF($C1505="Non - avec lien de dépendance",MIN(1129,L1505,$D1505),MIN(1129,L1505)))))))</f>
        <v>Effectuez l’étape 1</v>
      </c>
      <c r="U1505" s="3">
        <f t="shared" si="142"/>
        <v>0</v>
      </c>
      <c r="V1505" s="3">
        <f t="shared" si="143"/>
        <v>0</v>
      </c>
    </row>
    <row r="1506" spans="13:22" x14ac:dyDescent="0.3">
      <c r="M1506" s="52" t="str">
        <f t="shared" si="138"/>
        <v>Calculez d'abord la baisse moyenne de vos revenus sur 12 mois à l'étape 2)</v>
      </c>
      <c r="N1506" s="52" t="str">
        <f t="shared" si="139"/>
        <v>Calculez d'abord la baisse moyenne de vos revenus sur 12 mois à l'étape 2)</v>
      </c>
      <c r="O1506" s="52" t="str">
        <f t="shared" si="140"/>
        <v>Calculez d'abord la baisse moyenne de vos revenus sur 12 mois à l'étape 2)</v>
      </c>
      <c r="P1506" s="52" t="str">
        <f t="shared" si="141"/>
        <v>Calculez d'abord la baisse moyenne de vos revenus sur 12 mois à l'étape 2)</v>
      </c>
      <c r="Q1506" s="3" t="str">
        <f>IF(CRHPElig=" -  ","Effectuez l’étape 1",IF(CRHPElig="La baisse de revenus n'est pas admissible dans le cadre du PEREC",CRHPElig,IF(AND(INDEX(claimPeriodNo,MATCH('Étape 1) Taux'!$A$8,claimPeriods,0))&gt;17,INDEX(claimPeriodNo,MATCH('Étape 1) Taux'!$A$8,claimPeriods,0))&lt;20,revenueReduction&lt;0.1),0,IF(NOT(ISNUMBER(I1506)),0,IF(E1506="Oui",0,IF($C1506="Non - avec lien de dépendance",MIN(1129,I1506,$D1506),MIN(1129,I1506)))))))</f>
        <v>Effectuez l’étape 1</v>
      </c>
      <c r="R1506" s="3" t="str">
        <f>IF(CRHPElig=" -  ","Effectuez l’étape 1",IF(CRHPElig="La baisse de revenus n'est pas admissible dans le cadre du PEREC",CRHPElig,IF(AND(INDEX(claimPeriodNo,MATCH('Étape 1) Taux'!$A$8,claimPeriods,0))&gt;17,INDEX(claimPeriodNo,MATCH('Étape 1) Taux'!$A$8,claimPeriods,0))&lt;20,revenueReduction&lt;0.1),0,IF(NOT(ISNUMBER(J1506)),0,IF(F1506="Oui",0,IF($C1506="Non - avec lien de dépendance",MIN(1129,J1506,$D1506),MIN(1129,J1506)))))))</f>
        <v>Effectuez l’étape 1</v>
      </c>
      <c r="S1506" s="3" t="str">
        <f>IF(CRHPElig=" -  ","Effectuez l’étape 1",IF(CRHPElig="La baisse de revenus n'est pas admissible dans le cadre du PEREC",CRHPElig,IF(AND(INDEX(claimPeriodNo,MATCH('Étape 1) Taux'!$A$8,claimPeriods,0))&gt;17,INDEX(claimPeriodNo,MATCH('Étape 1) Taux'!$A$8,claimPeriods,0))&lt;20,revenueReduction&lt;0.1),0,IF(NOT(ISNUMBER(K1506)),0,IF(G1506="Oui",0,IF($C1506="Non - avec lien de dépendance",MIN(1129,K1506,$D1506),MIN(1129,K1506)))))))</f>
        <v>Effectuez l’étape 1</v>
      </c>
      <c r="T1506" s="3" t="str">
        <f>IF(CRHPElig=" -  ","Effectuez l’étape 1",IF(CRHPElig="La baisse de revenus n'est pas admissible dans le cadre du PEREC",CRHPElig,IF(AND(INDEX(claimPeriodNo,MATCH('Étape 1) Taux'!$A$8,claimPeriods,0))&gt;17,INDEX(claimPeriodNo,MATCH('Étape 1) Taux'!$A$8,claimPeriods,0))&lt;20,revenueReduction&lt;0.1),0,IF(NOT(ISNUMBER(L1506)),0,IF(H1506="Oui",0,IF($C1506="Non - avec lien de dépendance",MIN(1129,L1506,$D1506),MIN(1129,L1506)))))))</f>
        <v>Effectuez l’étape 1</v>
      </c>
      <c r="U1506" s="3">
        <f t="shared" si="142"/>
        <v>0</v>
      </c>
      <c r="V1506" s="3">
        <f t="shared" si="143"/>
        <v>0</v>
      </c>
    </row>
    <row r="1507" spans="13:22" x14ac:dyDescent="0.3">
      <c r="M1507" s="52" t="str">
        <f t="shared" si="138"/>
        <v>Calculez d'abord la baisse moyenne de vos revenus sur 12 mois à l'étape 2)</v>
      </c>
      <c r="N1507" s="52" t="str">
        <f t="shared" si="139"/>
        <v>Calculez d'abord la baisse moyenne de vos revenus sur 12 mois à l'étape 2)</v>
      </c>
      <c r="O1507" s="52" t="str">
        <f t="shared" si="140"/>
        <v>Calculez d'abord la baisse moyenne de vos revenus sur 12 mois à l'étape 2)</v>
      </c>
      <c r="P1507" s="52" t="str">
        <f t="shared" si="141"/>
        <v>Calculez d'abord la baisse moyenne de vos revenus sur 12 mois à l'étape 2)</v>
      </c>
      <c r="Q1507" s="3" t="str">
        <f>IF(CRHPElig=" -  ","Effectuez l’étape 1",IF(CRHPElig="La baisse de revenus n'est pas admissible dans le cadre du PEREC",CRHPElig,IF(AND(INDEX(claimPeriodNo,MATCH('Étape 1) Taux'!$A$8,claimPeriods,0))&gt;17,INDEX(claimPeriodNo,MATCH('Étape 1) Taux'!$A$8,claimPeriods,0))&lt;20,revenueReduction&lt;0.1),0,IF(NOT(ISNUMBER(I1507)),0,IF(E1507="Oui",0,IF($C1507="Non - avec lien de dépendance",MIN(1129,I1507,$D1507),MIN(1129,I1507)))))))</f>
        <v>Effectuez l’étape 1</v>
      </c>
      <c r="R1507" s="3" t="str">
        <f>IF(CRHPElig=" -  ","Effectuez l’étape 1",IF(CRHPElig="La baisse de revenus n'est pas admissible dans le cadre du PEREC",CRHPElig,IF(AND(INDEX(claimPeriodNo,MATCH('Étape 1) Taux'!$A$8,claimPeriods,0))&gt;17,INDEX(claimPeriodNo,MATCH('Étape 1) Taux'!$A$8,claimPeriods,0))&lt;20,revenueReduction&lt;0.1),0,IF(NOT(ISNUMBER(J1507)),0,IF(F1507="Oui",0,IF($C1507="Non - avec lien de dépendance",MIN(1129,J1507,$D1507),MIN(1129,J1507)))))))</f>
        <v>Effectuez l’étape 1</v>
      </c>
      <c r="S1507" s="3" t="str">
        <f>IF(CRHPElig=" -  ","Effectuez l’étape 1",IF(CRHPElig="La baisse de revenus n'est pas admissible dans le cadre du PEREC",CRHPElig,IF(AND(INDEX(claimPeriodNo,MATCH('Étape 1) Taux'!$A$8,claimPeriods,0))&gt;17,INDEX(claimPeriodNo,MATCH('Étape 1) Taux'!$A$8,claimPeriods,0))&lt;20,revenueReduction&lt;0.1),0,IF(NOT(ISNUMBER(K1507)),0,IF(G1507="Oui",0,IF($C1507="Non - avec lien de dépendance",MIN(1129,K1507,$D1507),MIN(1129,K1507)))))))</f>
        <v>Effectuez l’étape 1</v>
      </c>
      <c r="T1507" s="3" t="str">
        <f>IF(CRHPElig=" -  ","Effectuez l’étape 1",IF(CRHPElig="La baisse de revenus n'est pas admissible dans le cadre du PEREC",CRHPElig,IF(AND(INDEX(claimPeriodNo,MATCH('Étape 1) Taux'!$A$8,claimPeriods,0))&gt;17,INDEX(claimPeriodNo,MATCH('Étape 1) Taux'!$A$8,claimPeriods,0))&lt;20,revenueReduction&lt;0.1),0,IF(NOT(ISNUMBER(L1507)),0,IF(H1507="Oui",0,IF($C1507="Non - avec lien de dépendance",MIN(1129,L1507,$D1507),MIN(1129,L1507)))))))</f>
        <v>Effectuez l’étape 1</v>
      </c>
      <c r="U1507" s="3">
        <f t="shared" si="142"/>
        <v>0</v>
      </c>
      <c r="V1507" s="3">
        <f t="shared" si="143"/>
        <v>0</v>
      </c>
    </row>
    <row r="1508" spans="13:22" x14ac:dyDescent="0.3">
      <c r="M1508" s="52" t="str">
        <f t="shared" si="138"/>
        <v>Calculez d'abord la baisse moyenne de vos revenus sur 12 mois à l'étape 2)</v>
      </c>
      <c r="N1508" s="52" t="str">
        <f t="shared" si="139"/>
        <v>Calculez d'abord la baisse moyenne de vos revenus sur 12 mois à l'étape 2)</v>
      </c>
      <c r="O1508" s="52" t="str">
        <f t="shared" si="140"/>
        <v>Calculez d'abord la baisse moyenne de vos revenus sur 12 mois à l'étape 2)</v>
      </c>
      <c r="P1508" s="52" t="str">
        <f t="shared" si="141"/>
        <v>Calculez d'abord la baisse moyenne de vos revenus sur 12 mois à l'étape 2)</v>
      </c>
      <c r="Q1508" s="3" t="str">
        <f>IF(CRHPElig=" -  ","Effectuez l’étape 1",IF(CRHPElig="La baisse de revenus n'est pas admissible dans le cadre du PEREC",CRHPElig,IF(AND(INDEX(claimPeriodNo,MATCH('Étape 1) Taux'!$A$8,claimPeriods,0))&gt;17,INDEX(claimPeriodNo,MATCH('Étape 1) Taux'!$A$8,claimPeriods,0))&lt;20,revenueReduction&lt;0.1),0,IF(NOT(ISNUMBER(I1508)),0,IF(E1508="Oui",0,IF($C1508="Non - avec lien de dépendance",MIN(1129,I1508,$D1508),MIN(1129,I1508)))))))</f>
        <v>Effectuez l’étape 1</v>
      </c>
      <c r="R1508" s="3" t="str">
        <f>IF(CRHPElig=" -  ","Effectuez l’étape 1",IF(CRHPElig="La baisse de revenus n'est pas admissible dans le cadre du PEREC",CRHPElig,IF(AND(INDEX(claimPeriodNo,MATCH('Étape 1) Taux'!$A$8,claimPeriods,0))&gt;17,INDEX(claimPeriodNo,MATCH('Étape 1) Taux'!$A$8,claimPeriods,0))&lt;20,revenueReduction&lt;0.1),0,IF(NOT(ISNUMBER(J1508)),0,IF(F1508="Oui",0,IF($C1508="Non - avec lien de dépendance",MIN(1129,J1508,$D1508),MIN(1129,J1508)))))))</f>
        <v>Effectuez l’étape 1</v>
      </c>
      <c r="S1508" s="3" t="str">
        <f>IF(CRHPElig=" -  ","Effectuez l’étape 1",IF(CRHPElig="La baisse de revenus n'est pas admissible dans le cadre du PEREC",CRHPElig,IF(AND(INDEX(claimPeriodNo,MATCH('Étape 1) Taux'!$A$8,claimPeriods,0))&gt;17,INDEX(claimPeriodNo,MATCH('Étape 1) Taux'!$A$8,claimPeriods,0))&lt;20,revenueReduction&lt;0.1),0,IF(NOT(ISNUMBER(K1508)),0,IF(G1508="Oui",0,IF($C1508="Non - avec lien de dépendance",MIN(1129,K1508,$D1508),MIN(1129,K1508)))))))</f>
        <v>Effectuez l’étape 1</v>
      </c>
      <c r="T1508" s="3" t="str">
        <f>IF(CRHPElig=" -  ","Effectuez l’étape 1",IF(CRHPElig="La baisse de revenus n'est pas admissible dans le cadre du PEREC",CRHPElig,IF(AND(INDEX(claimPeriodNo,MATCH('Étape 1) Taux'!$A$8,claimPeriods,0))&gt;17,INDEX(claimPeriodNo,MATCH('Étape 1) Taux'!$A$8,claimPeriods,0))&lt;20,revenueReduction&lt;0.1),0,IF(NOT(ISNUMBER(L1508)),0,IF(H1508="Oui",0,IF($C1508="Non - avec lien de dépendance",MIN(1129,L1508,$D1508),MIN(1129,L1508)))))))</f>
        <v>Effectuez l’étape 1</v>
      </c>
      <c r="U1508" s="3">
        <f t="shared" si="142"/>
        <v>0</v>
      </c>
      <c r="V1508" s="3">
        <f t="shared" si="143"/>
        <v>0</v>
      </c>
    </row>
    <row r="1509" spans="13:22" x14ac:dyDescent="0.3">
      <c r="M1509" s="52" t="str">
        <f t="shared" si="138"/>
        <v>Calculez d'abord la baisse moyenne de vos revenus sur 12 mois à l'étape 2)</v>
      </c>
      <c r="N1509" s="52" t="str">
        <f t="shared" si="139"/>
        <v>Calculez d'abord la baisse moyenne de vos revenus sur 12 mois à l'étape 2)</v>
      </c>
      <c r="O1509" s="52" t="str">
        <f t="shared" si="140"/>
        <v>Calculez d'abord la baisse moyenne de vos revenus sur 12 mois à l'étape 2)</v>
      </c>
      <c r="P1509" s="52" t="str">
        <f t="shared" si="141"/>
        <v>Calculez d'abord la baisse moyenne de vos revenus sur 12 mois à l'étape 2)</v>
      </c>
      <c r="Q1509" s="3" t="str">
        <f>IF(CRHPElig=" -  ","Effectuez l’étape 1",IF(CRHPElig="La baisse de revenus n'est pas admissible dans le cadre du PEREC",CRHPElig,IF(AND(INDEX(claimPeriodNo,MATCH('Étape 1) Taux'!$A$8,claimPeriods,0))&gt;17,INDEX(claimPeriodNo,MATCH('Étape 1) Taux'!$A$8,claimPeriods,0))&lt;20,revenueReduction&lt;0.1),0,IF(NOT(ISNUMBER(I1509)),0,IF(E1509="Oui",0,IF($C1509="Non - avec lien de dépendance",MIN(1129,I1509,$D1509),MIN(1129,I1509)))))))</f>
        <v>Effectuez l’étape 1</v>
      </c>
      <c r="R1509" s="3" t="str">
        <f>IF(CRHPElig=" -  ","Effectuez l’étape 1",IF(CRHPElig="La baisse de revenus n'est pas admissible dans le cadre du PEREC",CRHPElig,IF(AND(INDEX(claimPeriodNo,MATCH('Étape 1) Taux'!$A$8,claimPeriods,0))&gt;17,INDEX(claimPeriodNo,MATCH('Étape 1) Taux'!$A$8,claimPeriods,0))&lt;20,revenueReduction&lt;0.1),0,IF(NOT(ISNUMBER(J1509)),0,IF(F1509="Oui",0,IF($C1509="Non - avec lien de dépendance",MIN(1129,J1509,$D1509),MIN(1129,J1509)))))))</f>
        <v>Effectuez l’étape 1</v>
      </c>
      <c r="S1509" s="3" t="str">
        <f>IF(CRHPElig=" -  ","Effectuez l’étape 1",IF(CRHPElig="La baisse de revenus n'est pas admissible dans le cadre du PEREC",CRHPElig,IF(AND(INDEX(claimPeriodNo,MATCH('Étape 1) Taux'!$A$8,claimPeriods,0))&gt;17,INDEX(claimPeriodNo,MATCH('Étape 1) Taux'!$A$8,claimPeriods,0))&lt;20,revenueReduction&lt;0.1),0,IF(NOT(ISNUMBER(K1509)),0,IF(G1509="Oui",0,IF($C1509="Non - avec lien de dépendance",MIN(1129,K1509,$D1509),MIN(1129,K1509)))))))</f>
        <v>Effectuez l’étape 1</v>
      </c>
      <c r="T1509" s="3" t="str">
        <f>IF(CRHPElig=" -  ","Effectuez l’étape 1",IF(CRHPElig="La baisse de revenus n'est pas admissible dans le cadre du PEREC",CRHPElig,IF(AND(INDEX(claimPeriodNo,MATCH('Étape 1) Taux'!$A$8,claimPeriods,0))&gt;17,INDEX(claimPeriodNo,MATCH('Étape 1) Taux'!$A$8,claimPeriods,0))&lt;20,revenueReduction&lt;0.1),0,IF(NOT(ISNUMBER(L1509)),0,IF(H1509="Oui",0,IF($C1509="Non - avec lien de dépendance",MIN(1129,L1509,$D1509),MIN(1129,L1509)))))))</f>
        <v>Effectuez l’étape 1</v>
      </c>
      <c r="U1509" s="3">
        <f t="shared" si="142"/>
        <v>0</v>
      </c>
      <c r="V1509" s="3">
        <f t="shared" si="143"/>
        <v>0</v>
      </c>
    </row>
    <row r="1510" spans="13:22" x14ac:dyDescent="0.3">
      <c r="M1510" s="52" t="str">
        <f t="shared" si="138"/>
        <v>Calculez d'abord la baisse moyenne de vos revenus sur 12 mois à l'étape 2)</v>
      </c>
      <c r="N1510" s="52" t="str">
        <f t="shared" si="139"/>
        <v>Calculez d'abord la baisse moyenne de vos revenus sur 12 mois à l'étape 2)</v>
      </c>
      <c r="O1510" s="52" t="str">
        <f t="shared" si="140"/>
        <v>Calculez d'abord la baisse moyenne de vos revenus sur 12 mois à l'étape 2)</v>
      </c>
      <c r="P1510" s="52" t="str">
        <f t="shared" si="141"/>
        <v>Calculez d'abord la baisse moyenne de vos revenus sur 12 mois à l'étape 2)</v>
      </c>
      <c r="Q1510" s="3" t="str">
        <f>IF(CRHPElig=" -  ","Effectuez l’étape 1",IF(CRHPElig="La baisse de revenus n'est pas admissible dans le cadre du PEREC",CRHPElig,IF(AND(INDEX(claimPeriodNo,MATCH('Étape 1) Taux'!$A$8,claimPeriods,0))&gt;17,INDEX(claimPeriodNo,MATCH('Étape 1) Taux'!$A$8,claimPeriods,0))&lt;20,revenueReduction&lt;0.1),0,IF(NOT(ISNUMBER(I1510)),0,IF(E1510="Oui",0,IF($C1510="Non - avec lien de dépendance",MIN(1129,I1510,$D1510),MIN(1129,I1510)))))))</f>
        <v>Effectuez l’étape 1</v>
      </c>
      <c r="R1510" s="3" t="str">
        <f>IF(CRHPElig=" -  ","Effectuez l’étape 1",IF(CRHPElig="La baisse de revenus n'est pas admissible dans le cadre du PEREC",CRHPElig,IF(AND(INDEX(claimPeriodNo,MATCH('Étape 1) Taux'!$A$8,claimPeriods,0))&gt;17,INDEX(claimPeriodNo,MATCH('Étape 1) Taux'!$A$8,claimPeriods,0))&lt;20,revenueReduction&lt;0.1),0,IF(NOT(ISNUMBER(J1510)),0,IF(F1510="Oui",0,IF($C1510="Non - avec lien de dépendance",MIN(1129,J1510,$D1510),MIN(1129,J1510)))))))</f>
        <v>Effectuez l’étape 1</v>
      </c>
      <c r="S1510" s="3" t="str">
        <f>IF(CRHPElig=" -  ","Effectuez l’étape 1",IF(CRHPElig="La baisse de revenus n'est pas admissible dans le cadre du PEREC",CRHPElig,IF(AND(INDEX(claimPeriodNo,MATCH('Étape 1) Taux'!$A$8,claimPeriods,0))&gt;17,INDEX(claimPeriodNo,MATCH('Étape 1) Taux'!$A$8,claimPeriods,0))&lt;20,revenueReduction&lt;0.1),0,IF(NOT(ISNUMBER(K1510)),0,IF(G1510="Oui",0,IF($C1510="Non - avec lien de dépendance",MIN(1129,K1510,$D1510),MIN(1129,K1510)))))))</f>
        <v>Effectuez l’étape 1</v>
      </c>
      <c r="T1510" s="3" t="str">
        <f>IF(CRHPElig=" -  ","Effectuez l’étape 1",IF(CRHPElig="La baisse de revenus n'est pas admissible dans le cadre du PEREC",CRHPElig,IF(AND(INDEX(claimPeriodNo,MATCH('Étape 1) Taux'!$A$8,claimPeriods,0))&gt;17,INDEX(claimPeriodNo,MATCH('Étape 1) Taux'!$A$8,claimPeriods,0))&lt;20,revenueReduction&lt;0.1),0,IF(NOT(ISNUMBER(L1510)),0,IF(H1510="Oui",0,IF($C1510="Non - avec lien de dépendance",MIN(1129,L1510,$D1510),MIN(1129,L1510)))))))</f>
        <v>Effectuez l’étape 1</v>
      </c>
      <c r="U1510" s="3">
        <f t="shared" si="142"/>
        <v>0</v>
      </c>
      <c r="V1510" s="3">
        <f t="shared" si="143"/>
        <v>0</v>
      </c>
    </row>
    <row r="1511" spans="13:22" x14ac:dyDescent="0.3">
      <c r="M1511" s="52" t="str">
        <f t="shared" si="138"/>
        <v>Calculez d'abord la baisse moyenne de vos revenus sur 12 mois à l'étape 2)</v>
      </c>
      <c r="N1511" s="52" t="str">
        <f t="shared" si="139"/>
        <v>Calculez d'abord la baisse moyenne de vos revenus sur 12 mois à l'étape 2)</v>
      </c>
      <c r="O1511" s="52" t="str">
        <f t="shared" si="140"/>
        <v>Calculez d'abord la baisse moyenne de vos revenus sur 12 mois à l'étape 2)</v>
      </c>
      <c r="P1511" s="52" t="str">
        <f t="shared" si="141"/>
        <v>Calculez d'abord la baisse moyenne de vos revenus sur 12 mois à l'étape 2)</v>
      </c>
      <c r="Q1511" s="3" t="str">
        <f>IF(CRHPElig=" -  ","Effectuez l’étape 1",IF(CRHPElig="La baisse de revenus n'est pas admissible dans le cadre du PEREC",CRHPElig,IF(AND(INDEX(claimPeriodNo,MATCH('Étape 1) Taux'!$A$8,claimPeriods,0))&gt;17,INDEX(claimPeriodNo,MATCH('Étape 1) Taux'!$A$8,claimPeriods,0))&lt;20,revenueReduction&lt;0.1),0,IF(NOT(ISNUMBER(I1511)),0,IF(E1511="Oui",0,IF($C1511="Non - avec lien de dépendance",MIN(1129,I1511,$D1511),MIN(1129,I1511)))))))</f>
        <v>Effectuez l’étape 1</v>
      </c>
      <c r="R1511" s="3" t="str">
        <f>IF(CRHPElig=" -  ","Effectuez l’étape 1",IF(CRHPElig="La baisse de revenus n'est pas admissible dans le cadre du PEREC",CRHPElig,IF(AND(INDEX(claimPeriodNo,MATCH('Étape 1) Taux'!$A$8,claimPeriods,0))&gt;17,INDEX(claimPeriodNo,MATCH('Étape 1) Taux'!$A$8,claimPeriods,0))&lt;20,revenueReduction&lt;0.1),0,IF(NOT(ISNUMBER(J1511)),0,IF(F1511="Oui",0,IF($C1511="Non - avec lien de dépendance",MIN(1129,J1511,$D1511),MIN(1129,J1511)))))))</f>
        <v>Effectuez l’étape 1</v>
      </c>
      <c r="S1511" s="3" t="str">
        <f>IF(CRHPElig=" -  ","Effectuez l’étape 1",IF(CRHPElig="La baisse de revenus n'est pas admissible dans le cadre du PEREC",CRHPElig,IF(AND(INDEX(claimPeriodNo,MATCH('Étape 1) Taux'!$A$8,claimPeriods,0))&gt;17,INDEX(claimPeriodNo,MATCH('Étape 1) Taux'!$A$8,claimPeriods,0))&lt;20,revenueReduction&lt;0.1),0,IF(NOT(ISNUMBER(K1511)),0,IF(G1511="Oui",0,IF($C1511="Non - avec lien de dépendance",MIN(1129,K1511,$D1511),MIN(1129,K1511)))))))</f>
        <v>Effectuez l’étape 1</v>
      </c>
      <c r="T1511" s="3" t="str">
        <f>IF(CRHPElig=" -  ","Effectuez l’étape 1",IF(CRHPElig="La baisse de revenus n'est pas admissible dans le cadre du PEREC",CRHPElig,IF(AND(INDEX(claimPeriodNo,MATCH('Étape 1) Taux'!$A$8,claimPeriods,0))&gt;17,INDEX(claimPeriodNo,MATCH('Étape 1) Taux'!$A$8,claimPeriods,0))&lt;20,revenueReduction&lt;0.1),0,IF(NOT(ISNUMBER(L1511)),0,IF(H1511="Oui",0,IF($C1511="Non - avec lien de dépendance",MIN(1129,L1511,$D1511),MIN(1129,L1511)))))))</f>
        <v>Effectuez l’étape 1</v>
      </c>
      <c r="U1511" s="3">
        <f t="shared" si="142"/>
        <v>0</v>
      </c>
      <c r="V1511" s="3">
        <f t="shared" si="143"/>
        <v>0</v>
      </c>
    </row>
    <row r="1512" spans="13:22" x14ac:dyDescent="0.3">
      <c r="M1512" s="52" t="str">
        <f t="shared" si="138"/>
        <v>Calculez d'abord la baisse moyenne de vos revenus sur 12 mois à l'étape 2)</v>
      </c>
      <c r="N1512" s="52" t="str">
        <f t="shared" si="139"/>
        <v>Calculez d'abord la baisse moyenne de vos revenus sur 12 mois à l'étape 2)</v>
      </c>
      <c r="O1512" s="52" t="str">
        <f t="shared" si="140"/>
        <v>Calculez d'abord la baisse moyenne de vos revenus sur 12 mois à l'étape 2)</v>
      </c>
      <c r="P1512" s="52" t="str">
        <f t="shared" si="141"/>
        <v>Calculez d'abord la baisse moyenne de vos revenus sur 12 mois à l'étape 2)</v>
      </c>
      <c r="Q1512" s="3" t="str">
        <f>IF(CRHPElig=" -  ","Effectuez l’étape 1",IF(CRHPElig="La baisse de revenus n'est pas admissible dans le cadre du PEREC",CRHPElig,IF(AND(INDEX(claimPeriodNo,MATCH('Étape 1) Taux'!$A$8,claimPeriods,0))&gt;17,INDEX(claimPeriodNo,MATCH('Étape 1) Taux'!$A$8,claimPeriods,0))&lt;20,revenueReduction&lt;0.1),0,IF(NOT(ISNUMBER(I1512)),0,IF(E1512="Oui",0,IF($C1512="Non - avec lien de dépendance",MIN(1129,I1512,$D1512),MIN(1129,I1512)))))))</f>
        <v>Effectuez l’étape 1</v>
      </c>
      <c r="R1512" s="3" t="str">
        <f>IF(CRHPElig=" -  ","Effectuez l’étape 1",IF(CRHPElig="La baisse de revenus n'est pas admissible dans le cadre du PEREC",CRHPElig,IF(AND(INDEX(claimPeriodNo,MATCH('Étape 1) Taux'!$A$8,claimPeriods,0))&gt;17,INDEX(claimPeriodNo,MATCH('Étape 1) Taux'!$A$8,claimPeriods,0))&lt;20,revenueReduction&lt;0.1),0,IF(NOT(ISNUMBER(J1512)),0,IF(F1512="Oui",0,IF($C1512="Non - avec lien de dépendance",MIN(1129,J1512,$D1512),MIN(1129,J1512)))))))</f>
        <v>Effectuez l’étape 1</v>
      </c>
      <c r="S1512" s="3" t="str">
        <f>IF(CRHPElig=" -  ","Effectuez l’étape 1",IF(CRHPElig="La baisse de revenus n'est pas admissible dans le cadre du PEREC",CRHPElig,IF(AND(INDEX(claimPeriodNo,MATCH('Étape 1) Taux'!$A$8,claimPeriods,0))&gt;17,INDEX(claimPeriodNo,MATCH('Étape 1) Taux'!$A$8,claimPeriods,0))&lt;20,revenueReduction&lt;0.1),0,IF(NOT(ISNUMBER(K1512)),0,IF(G1512="Oui",0,IF($C1512="Non - avec lien de dépendance",MIN(1129,K1512,$D1512),MIN(1129,K1512)))))))</f>
        <v>Effectuez l’étape 1</v>
      </c>
      <c r="T1512" s="3" t="str">
        <f>IF(CRHPElig=" -  ","Effectuez l’étape 1",IF(CRHPElig="La baisse de revenus n'est pas admissible dans le cadre du PEREC",CRHPElig,IF(AND(INDEX(claimPeriodNo,MATCH('Étape 1) Taux'!$A$8,claimPeriods,0))&gt;17,INDEX(claimPeriodNo,MATCH('Étape 1) Taux'!$A$8,claimPeriods,0))&lt;20,revenueReduction&lt;0.1),0,IF(NOT(ISNUMBER(L1512)),0,IF(H1512="Oui",0,IF($C1512="Non - avec lien de dépendance",MIN(1129,L1512,$D1512),MIN(1129,L1512)))))))</f>
        <v>Effectuez l’étape 1</v>
      </c>
      <c r="U1512" s="3">
        <f t="shared" si="142"/>
        <v>0</v>
      </c>
      <c r="V1512" s="3">
        <f t="shared" si="143"/>
        <v>0</v>
      </c>
    </row>
    <row r="1513" spans="13:22" x14ac:dyDescent="0.3">
      <c r="M1513" s="52" t="str">
        <f t="shared" si="138"/>
        <v>Calculez d'abord la baisse moyenne de vos revenus sur 12 mois à l'étape 2)</v>
      </c>
      <c r="N1513" s="52" t="str">
        <f t="shared" si="139"/>
        <v>Calculez d'abord la baisse moyenne de vos revenus sur 12 mois à l'étape 2)</v>
      </c>
      <c r="O1513" s="52" t="str">
        <f t="shared" si="140"/>
        <v>Calculez d'abord la baisse moyenne de vos revenus sur 12 mois à l'étape 2)</v>
      </c>
      <c r="P1513" s="52" t="str">
        <f t="shared" si="141"/>
        <v>Calculez d'abord la baisse moyenne de vos revenus sur 12 mois à l'étape 2)</v>
      </c>
      <c r="Q1513" s="3" t="str">
        <f>IF(CRHPElig=" -  ","Effectuez l’étape 1",IF(CRHPElig="La baisse de revenus n'est pas admissible dans le cadre du PEREC",CRHPElig,IF(AND(INDEX(claimPeriodNo,MATCH('Étape 1) Taux'!$A$8,claimPeriods,0))&gt;17,INDEX(claimPeriodNo,MATCH('Étape 1) Taux'!$A$8,claimPeriods,0))&lt;20,revenueReduction&lt;0.1),0,IF(NOT(ISNUMBER(I1513)),0,IF(E1513="Oui",0,IF($C1513="Non - avec lien de dépendance",MIN(1129,I1513,$D1513),MIN(1129,I1513)))))))</f>
        <v>Effectuez l’étape 1</v>
      </c>
      <c r="R1513" s="3" t="str">
        <f>IF(CRHPElig=" -  ","Effectuez l’étape 1",IF(CRHPElig="La baisse de revenus n'est pas admissible dans le cadre du PEREC",CRHPElig,IF(AND(INDEX(claimPeriodNo,MATCH('Étape 1) Taux'!$A$8,claimPeriods,0))&gt;17,INDEX(claimPeriodNo,MATCH('Étape 1) Taux'!$A$8,claimPeriods,0))&lt;20,revenueReduction&lt;0.1),0,IF(NOT(ISNUMBER(J1513)),0,IF(F1513="Oui",0,IF($C1513="Non - avec lien de dépendance",MIN(1129,J1513,$D1513),MIN(1129,J1513)))))))</f>
        <v>Effectuez l’étape 1</v>
      </c>
      <c r="S1513" s="3" t="str">
        <f>IF(CRHPElig=" -  ","Effectuez l’étape 1",IF(CRHPElig="La baisse de revenus n'est pas admissible dans le cadre du PEREC",CRHPElig,IF(AND(INDEX(claimPeriodNo,MATCH('Étape 1) Taux'!$A$8,claimPeriods,0))&gt;17,INDEX(claimPeriodNo,MATCH('Étape 1) Taux'!$A$8,claimPeriods,0))&lt;20,revenueReduction&lt;0.1),0,IF(NOT(ISNUMBER(K1513)),0,IF(G1513="Oui",0,IF($C1513="Non - avec lien de dépendance",MIN(1129,K1513,$D1513),MIN(1129,K1513)))))))</f>
        <v>Effectuez l’étape 1</v>
      </c>
      <c r="T1513" s="3" t="str">
        <f>IF(CRHPElig=" -  ","Effectuez l’étape 1",IF(CRHPElig="La baisse de revenus n'est pas admissible dans le cadre du PEREC",CRHPElig,IF(AND(INDEX(claimPeriodNo,MATCH('Étape 1) Taux'!$A$8,claimPeriods,0))&gt;17,INDEX(claimPeriodNo,MATCH('Étape 1) Taux'!$A$8,claimPeriods,0))&lt;20,revenueReduction&lt;0.1),0,IF(NOT(ISNUMBER(L1513)),0,IF(H1513="Oui",0,IF($C1513="Non - avec lien de dépendance",MIN(1129,L1513,$D1513),MIN(1129,L1513)))))))</f>
        <v>Effectuez l’étape 1</v>
      </c>
      <c r="U1513" s="3">
        <f t="shared" si="142"/>
        <v>0</v>
      </c>
      <c r="V1513" s="3">
        <f t="shared" si="143"/>
        <v>0</v>
      </c>
    </row>
    <row r="1514" spans="13:22" x14ac:dyDescent="0.3">
      <c r="M1514" s="52" t="str">
        <f t="shared" si="138"/>
        <v>Calculez d'abord la baisse moyenne de vos revenus sur 12 mois à l'étape 2)</v>
      </c>
      <c r="N1514" s="52" t="str">
        <f t="shared" si="139"/>
        <v>Calculez d'abord la baisse moyenne de vos revenus sur 12 mois à l'étape 2)</v>
      </c>
      <c r="O1514" s="52" t="str">
        <f t="shared" si="140"/>
        <v>Calculez d'abord la baisse moyenne de vos revenus sur 12 mois à l'étape 2)</v>
      </c>
      <c r="P1514" s="52" t="str">
        <f t="shared" si="141"/>
        <v>Calculez d'abord la baisse moyenne de vos revenus sur 12 mois à l'étape 2)</v>
      </c>
      <c r="Q1514" s="3" t="str">
        <f>IF(CRHPElig=" -  ","Effectuez l’étape 1",IF(CRHPElig="La baisse de revenus n'est pas admissible dans le cadre du PEREC",CRHPElig,IF(AND(INDEX(claimPeriodNo,MATCH('Étape 1) Taux'!$A$8,claimPeriods,0))&gt;17,INDEX(claimPeriodNo,MATCH('Étape 1) Taux'!$A$8,claimPeriods,0))&lt;20,revenueReduction&lt;0.1),0,IF(NOT(ISNUMBER(I1514)),0,IF(E1514="Oui",0,IF($C1514="Non - avec lien de dépendance",MIN(1129,I1514,$D1514),MIN(1129,I1514)))))))</f>
        <v>Effectuez l’étape 1</v>
      </c>
      <c r="R1514" s="3" t="str">
        <f>IF(CRHPElig=" -  ","Effectuez l’étape 1",IF(CRHPElig="La baisse de revenus n'est pas admissible dans le cadre du PEREC",CRHPElig,IF(AND(INDEX(claimPeriodNo,MATCH('Étape 1) Taux'!$A$8,claimPeriods,0))&gt;17,INDEX(claimPeriodNo,MATCH('Étape 1) Taux'!$A$8,claimPeriods,0))&lt;20,revenueReduction&lt;0.1),0,IF(NOT(ISNUMBER(J1514)),0,IF(F1514="Oui",0,IF($C1514="Non - avec lien de dépendance",MIN(1129,J1514,$D1514),MIN(1129,J1514)))))))</f>
        <v>Effectuez l’étape 1</v>
      </c>
      <c r="S1514" s="3" t="str">
        <f>IF(CRHPElig=" -  ","Effectuez l’étape 1",IF(CRHPElig="La baisse de revenus n'est pas admissible dans le cadre du PEREC",CRHPElig,IF(AND(INDEX(claimPeriodNo,MATCH('Étape 1) Taux'!$A$8,claimPeriods,0))&gt;17,INDEX(claimPeriodNo,MATCH('Étape 1) Taux'!$A$8,claimPeriods,0))&lt;20,revenueReduction&lt;0.1),0,IF(NOT(ISNUMBER(K1514)),0,IF(G1514="Oui",0,IF($C1514="Non - avec lien de dépendance",MIN(1129,K1514,$D1514),MIN(1129,K1514)))))))</f>
        <v>Effectuez l’étape 1</v>
      </c>
      <c r="T1514" s="3" t="str">
        <f>IF(CRHPElig=" -  ","Effectuez l’étape 1",IF(CRHPElig="La baisse de revenus n'est pas admissible dans le cadre du PEREC",CRHPElig,IF(AND(INDEX(claimPeriodNo,MATCH('Étape 1) Taux'!$A$8,claimPeriods,0))&gt;17,INDEX(claimPeriodNo,MATCH('Étape 1) Taux'!$A$8,claimPeriods,0))&lt;20,revenueReduction&lt;0.1),0,IF(NOT(ISNUMBER(L1514)),0,IF(H1514="Oui",0,IF($C1514="Non - avec lien de dépendance",MIN(1129,L1514,$D1514),MIN(1129,L1514)))))))</f>
        <v>Effectuez l’étape 1</v>
      </c>
      <c r="U1514" s="3">
        <f t="shared" si="142"/>
        <v>0</v>
      </c>
      <c r="V1514" s="3">
        <f t="shared" si="143"/>
        <v>0</v>
      </c>
    </row>
    <row r="1515" spans="13:22" x14ac:dyDescent="0.3">
      <c r="M1515" s="52" t="str">
        <f t="shared" si="138"/>
        <v>Calculez d'abord la baisse moyenne de vos revenus sur 12 mois à l'étape 2)</v>
      </c>
      <c r="N1515" s="52" t="str">
        <f t="shared" si="139"/>
        <v>Calculez d'abord la baisse moyenne de vos revenus sur 12 mois à l'étape 2)</v>
      </c>
      <c r="O1515" s="52" t="str">
        <f t="shared" si="140"/>
        <v>Calculez d'abord la baisse moyenne de vos revenus sur 12 mois à l'étape 2)</v>
      </c>
      <c r="P1515" s="52" t="str">
        <f t="shared" si="141"/>
        <v>Calculez d'abord la baisse moyenne de vos revenus sur 12 mois à l'étape 2)</v>
      </c>
      <c r="Q1515" s="3" t="str">
        <f>IF(CRHPElig=" -  ","Effectuez l’étape 1",IF(CRHPElig="La baisse de revenus n'est pas admissible dans le cadre du PEREC",CRHPElig,IF(AND(INDEX(claimPeriodNo,MATCH('Étape 1) Taux'!$A$8,claimPeriods,0))&gt;17,INDEX(claimPeriodNo,MATCH('Étape 1) Taux'!$A$8,claimPeriods,0))&lt;20,revenueReduction&lt;0.1),0,IF(NOT(ISNUMBER(I1515)),0,IF(E1515="Oui",0,IF($C1515="Non - avec lien de dépendance",MIN(1129,I1515,$D1515),MIN(1129,I1515)))))))</f>
        <v>Effectuez l’étape 1</v>
      </c>
      <c r="R1515" s="3" t="str">
        <f>IF(CRHPElig=" -  ","Effectuez l’étape 1",IF(CRHPElig="La baisse de revenus n'est pas admissible dans le cadre du PEREC",CRHPElig,IF(AND(INDEX(claimPeriodNo,MATCH('Étape 1) Taux'!$A$8,claimPeriods,0))&gt;17,INDEX(claimPeriodNo,MATCH('Étape 1) Taux'!$A$8,claimPeriods,0))&lt;20,revenueReduction&lt;0.1),0,IF(NOT(ISNUMBER(J1515)),0,IF(F1515="Oui",0,IF($C1515="Non - avec lien de dépendance",MIN(1129,J1515,$D1515),MIN(1129,J1515)))))))</f>
        <v>Effectuez l’étape 1</v>
      </c>
      <c r="S1515" s="3" t="str">
        <f>IF(CRHPElig=" -  ","Effectuez l’étape 1",IF(CRHPElig="La baisse de revenus n'est pas admissible dans le cadre du PEREC",CRHPElig,IF(AND(INDEX(claimPeriodNo,MATCH('Étape 1) Taux'!$A$8,claimPeriods,0))&gt;17,INDEX(claimPeriodNo,MATCH('Étape 1) Taux'!$A$8,claimPeriods,0))&lt;20,revenueReduction&lt;0.1),0,IF(NOT(ISNUMBER(K1515)),0,IF(G1515="Oui",0,IF($C1515="Non - avec lien de dépendance",MIN(1129,K1515,$D1515),MIN(1129,K1515)))))))</f>
        <v>Effectuez l’étape 1</v>
      </c>
      <c r="T1515" s="3" t="str">
        <f>IF(CRHPElig=" -  ","Effectuez l’étape 1",IF(CRHPElig="La baisse de revenus n'est pas admissible dans le cadre du PEREC",CRHPElig,IF(AND(INDEX(claimPeriodNo,MATCH('Étape 1) Taux'!$A$8,claimPeriods,0))&gt;17,INDEX(claimPeriodNo,MATCH('Étape 1) Taux'!$A$8,claimPeriods,0))&lt;20,revenueReduction&lt;0.1),0,IF(NOT(ISNUMBER(L1515)),0,IF(H1515="Oui",0,IF($C1515="Non - avec lien de dépendance",MIN(1129,L1515,$D1515),MIN(1129,L1515)))))))</f>
        <v>Effectuez l’étape 1</v>
      </c>
      <c r="U1515" s="3">
        <f t="shared" si="142"/>
        <v>0</v>
      </c>
      <c r="V1515" s="3">
        <f t="shared" si="143"/>
        <v>0</v>
      </c>
    </row>
    <row r="1516" spans="13:22" x14ac:dyDescent="0.3">
      <c r="M1516" s="52" t="str">
        <f t="shared" si="138"/>
        <v>Calculez d'abord la baisse moyenne de vos revenus sur 12 mois à l'étape 2)</v>
      </c>
      <c r="N1516" s="52" t="str">
        <f t="shared" si="139"/>
        <v>Calculez d'abord la baisse moyenne de vos revenus sur 12 mois à l'étape 2)</v>
      </c>
      <c r="O1516" s="52" t="str">
        <f t="shared" si="140"/>
        <v>Calculez d'abord la baisse moyenne de vos revenus sur 12 mois à l'étape 2)</v>
      </c>
      <c r="P1516" s="52" t="str">
        <f t="shared" si="141"/>
        <v>Calculez d'abord la baisse moyenne de vos revenus sur 12 mois à l'étape 2)</v>
      </c>
      <c r="Q1516" s="3" t="str">
        <f>IF(CRHPElig=" -  ","Effectuez l’étape 1",IF(CRHPElig="La baisse de revenus n'est pas admissible dans le cadre du PEREC",CRHPElig,IF(AND(INDEX(claimPeriodNo,MATCH('Étape 1) Taux'!$A$8,claimPeriods,0))&gt;17,INDEX(claimPeriodNo,MATCH('Étape 1) Taux'!$A$8,claimPeriods,0))&lt;20,revenueReduction&lt;0.1),0,IF(NOT(ISNUMBER(I1516)),0,IF(E1516="Oui",0,IF($C1516="Non - avec lien de dépendance",MIN(1129,I1516,$D1516),MIN(1129,I1516)))))))</f>
        <v>Effectuez l’étape 1</v>
      </c>
      <c r="R1516" s="3" t="str">
        <f>IF(CRHPElig=" -  ","Effectuez l’étape 1",IF(CRHPElig="La baisse de revenus n'est pas admissible dans le cadre du PEREC",CRHPElig,IF(AND(INDEX(claimPeriodNo,MATCH('Étape 1) Taux'!$A$8,claimPeriods,0))&gt;17,INDEX(claimPeriodNo,MATCH('Étape 1) Taux'!$A$8,claimPeriods,0))&lt;20,revenueReduction&lt;0.1),0,IF(NOT(ISNUMBER(J1516)),0,IF(F1516="Oui",0,IF($C1516="Non - avec lien de dépendance",MIN(1129,J1516,$D1516),MIN(1129,J1516)))))))</f>
        <v>Effectuez l’étape 1</v>
      </c>
      <c r="S1516" s="3" t="str">
        <f>IF(CRHPElig=" -  ","Effectuez l’étape 1",IF(CRHPElig="La baisse de revenus n'est pas admissible dans le cadre du PEREC",CRHPElig,IF(AND(INDEX(claimPeriodNo,MATCH('Étape 1) Taux'!$A$8,claimPeriods,0))&gt;17,INDEX(claimPeriodNo,MATCH('Étape 1) Taux'!$A$8,claimPeriods,0))&lt;20,revenueReduction&lt;0.1),0,IF(NOT(ISNUMBER(K1516)),0,IF(G1516="Oui",0,IF($C1516="Non - avec lien de dépendance",MIN(1129,K1516,$D1516),MIN(1129,K1516)))))))</f>
        <v>Effectuez l’étape 1</v>
      </c>
      <c r="T1516" s="3" t="str">
        <f>IF(CRHPElig=" -  ","Effectuez l’étape 1",IF(CRHPElig="La baisse de revenus n'est pas admissible dans le cadre du PEREC",CRHPElig,IF(AND(INDEX(claimPeriodNo,MATCH('Étape 1) Taux'!$A$8,claimPeriods,0))&gt;17,INDEX(claimPeriodNo,MATCH('Étape 1) Taux'!$A$8,claimPeriods,0))&lt;20,revenueReduction&lt;0.1),0,IF(NOT(ISNUMBER(L1516)),0,IF(H1516="Oui",0,IF($C1516="Non - avec lien de dépendance",MIN(1129,L1516,$D1516),MIN(1129,L1516)))))))</f>
        <v>Effectuez l’étape 1</v>
      </c>
      <c r="U1516" s="3">
        <f t="shared" si="142"/>
        <v>0</v>
      </c>
      <c r="V1516" s="3">
        <f t="shared" si="143"/>
        <v>0</v>
      </c>
    </row>
    <row r="1517" spans="13:22" x14ac:dyDescent="0.3">
      <c r="M1517" s="52" t="str">
        <f t="shared" si="138"/>
        <v>Calculez d'abord la baisse moyenne de vos revenus sur 12 mois à l'étape 2)</v>
      </c>
      <c r="N1517" s="52" t="str">
        <f t="shared" si="139"/>
        <v>Calculez d'abord la baisse moyenne de vos revenus sur 12 mois à l'étape 2)</v>
      </c>
      <c r="O1517" s="52" t="str">
        <f t="shared" si="140"/>
        <v>Calculez d'abord la baisse moyenne de vos revenus sur 12 mois à l'étape 2)</v>
      </c>
      <c r="P1517" s="52" t="str">
        <f t="shared" si="141"/>
        <v>Calculez d'abord la baisse moyenne de vos revenus sur 12 mois à l'étape 2)</v>
      </c>
      <c r="Q1517" s="3" t="str">
        <f>IF(CRHPElig=" -  ","Effectuez l’étape 1",IF(CRHPElig="La baisse de revenus n'est pas admissible dans le cadre du PEREC",CRHPElig,IF(AND(INDEX(claimPeriodNo,MATCH('Étape 1) Taux'!$A$8,claimPeriods,0))&gt;17,INDEX(claimPeriodNo,MATCH('Étape 1) Taux'!$A$8,claimPeriods,0))&lt;20,revenueReduction&lt;0.1),0,IF(NOT(ISNUMBER(I1517)),0,IF(E1517="Oui",0,IF($C1517="Non - avec lien de dépendance",MIN(1129,I1517,$D1517),MIN(1129,I1517)))))))</f>
        <v>Effectuez l’étape 1</v>
      </c>
      <c r="R1517" s="3" t="str">
        <f>IF(CRHPElig=" -  ","Effectuez l’étape 1",IF(CRHPElig="La baisse de revenus n'est pas admissible dans le cadre du PEREC",CRHPElig,IF(AND(INDEX(claimPeriodNo,MATCH('Étape 1) Taux'!$A$8,claimPeriods,0))&gt;17,INDEX(claimPeriodNo,MATCH('Étape 1) Taux'!$A$8,claimPeriods,0))&lt;20,revenueReduction&lt;0.1),0,IF(NOT(ISNUMBER(J1517)),0,IF(F1517="Oui",0,IF($C1517="Non - avec lien de dépendance",MIN(1129,J1517,$D1517),MIN(1129,J1517)))))))</f>
        <v>Effectuez l’étape 1</v>
      </c>
      <c r="S1517" s="3" t="str">
        <f>IF(CRHPElig=" -  ","Effectuez l’étape 1",IF(CRHPElig="La baisse de revenus n'est pas admissible dans le cadre du PEREC",CRHPElig,IF(AND(INDEX(claimPeriodNo,MATCH('Étape 1) Taux'!$A$8,claimPeriods,0))&gt;17,INDEX(claimPeriodNo,MATCH('Étape 1) Taux'!$A$8,claimPeriods,0))&lt;20,revenueReduction&lt;0.1),0,IF(NOT(ISNUMBER(K1517)),0,IF(G1517="Oui",0,IF($C1517="Non - avec lien de dépendance",MIN(1129,K1517,$D1517),MIN(1129,K1517)))))))</f>
        <v>Effectuez l’étape 1</v>
      </c>
      <c r="T1517" s="3" t="str">
        <f>IF(CRHPElig=" -  ","Effectuez l’étape 1",IF(CRHPElig="La baisse de revenus n'est pas admissible dans le cadre du PEREC",CRHPElig,IF(AND(INDEX(claimPeriodNo,MATCH('Étape 1) Taux'!$A$8,claimPeriods,0))&gt;17,INDEX(claimPeriodNo,MATCH('Étape 1) Taux'!$A$8,claimPeriods,0))&lt;20,revenueReduction&lt;0.1),0,IF(NOT(ISNUMBER(L1517)),0,IF(H1517="Oui",0,IF($C1517="Non - avec lien de dépendance",MIN(1129,L1517,$D1517),MIN(1129,L1517)))))))</f>
        <v>Effectuez l’étape 1</v>
      </c>
      <c r="U1517" s="3">
        <f t="shared" si="142"/>
        <v>0</v>
      </c>
      <c r="V1517" s="3">
        <f t="shared" si="143"/>
        <v>0</v>
      </c>
    </row>
    <row r="1518" spans="13:22" x14ac:dyDescent="0.3">
      <c r="M1518" s="52" t="str">
        <f t="shared" si="138"/>
        <v>Calculez d'abord la baisse moyenne de vos revenus sur 12 mois à l'étape 2)</v>
      </c>
      <c r="N1518" s="52" t="str">
        <f t="shared" si="139"/>
        <v>Calculez d'abord la baisse moyenne de vos revenus sur 12 mois à l'étape 2)</v>
      </c>
      <c r="O1518" s="52" t="str">
        <f t="shared" si="140"/>
        <v>Calculez d'abord la baisse moyenne de vos revenus sur 12 mois à l'étape 2)</v>
      </c>
      <c r="P1518" s="52" t="str">
        <f t="shared" si="141"/>
        <v>Calculez d'abord la baisse moyenne de vos revenus sur 12 mois à l'étape 2)</v>
      </c>
      <c r="Q1518" s="3" t="str">
        <f>IF(CRHPElig=" -  ","Effectuez l’étape 1",IF(CRHPElig="La baisse de revenus n'est pas admissible dans le cadre du PEREC",CRHPElig,IF(AND(INDEX(claimPeriodNo,MATCH('Étape 1) Taux'!$A$8,claimPeriods,0))&gt;17,INDEX(claimPeriodNo,MATCH('Étape 1) Taux'!$A$8,claimPeriods,0))&lt;20,revenueReduction&lt;0.1),0,IF(NOT(ISNUMBER(I1518)),0,IF(E1518="Oui",0,IF($C1518="Non - avec lien de dépendance",MIN(1129,I1518,$D1518),MIN(1129,I1518)))))))</f>
        <v>Effectuez l’étape 1</v>
      </c>
      <c r="R1518" s="3" t="str">
        <f>IF(CRHPElig=" -  ","Effectuez l’étape 1",IF(CRHPElig="La baisse de revenus n'est pas admissible dans le cadre du PEREC",CRHPElig,IF(AND(INDEX(claimPeriodNo,MATCH('Étape 1) Taux'!$A$8,claimPeriods,0))&gt;17,INDEX(claimPeriodNo,MATCH('Étape 1) Taux'!$A$8,claimPeriods,0))&lt;20,revenueReduction&lt;0.1),0,IF(NOT(ISNUMBER(J1518)),0,IF(F1518="Oui",0,IF($C1518="Non - avec lien de dépendance",MIN(1129,J1518,$D1518),MIN(1129,J1518)))))))</f>
        <v>Effectuez l’étape 1</v>
      </c>
      <c r="S1518" s="3" t="str">
        <f>IF(CRHPElig=" -  ","Effectuez l’étape 1",IF(CRHPElig="La baisse de revenus n'est pas admissible dans le cadre du PEREC",CRHPElig,IF(AND(INDEX(claimPeriodNo,MATCH('Étape 1) Taux'!$A$8,claimPeriods,0))&gt;17,INDEX(claimPeriodNo,MATCH('Étape 1) Taux'!$A$8,claimPeriods,0))&lt;20,revenueReduction&lt;0.1),0,IF(NOT(ISNUMBER(K1518)),0,IF(G1518="Oui",0,IF($C1518="Non - avec lien de dépendance",MIN(1129,K1518,$D1518),MIN(1129,K1518)))))))</f>
        <v>Effectuez l’étape 1</v>
      </c>
      <c r="T1518" s="3" t="str">
        <f>IF(CRHPElig=" -  ","Effectuez l’étape 1",IF(CRHPElig="La baisse de revenus n'est pas admissible dans le cadre du PEREC",CRHPElig,IF(AND(INDEX(claimPeriodNo,MATCH('Étape 1) Taux'!$A$8,claimPeriods,0))&gt;17,INDEX(claimPeriodNo,MATCH('Étape 1) Taux'!$A$8,claimPeriods,0))&lt;20,revenueReduction&lt;0.1),0,IF(NOT(ISNUMBER(L1518)),0,IF(H1518="Oui",0,IF($C1518="Non - avec lien de dépendance",MIN(1129,L1518,$D1518),MIN(1129,L1518)))))))</f>
        <v>Effectuez l’étape 1</v>
      </c>
      <c r="U1518" s="3">
        <f t="shared" si="142"/>
        <v>0</v>
      </c>
      <c r="V1518" s="3">
        <f t="shared" si="143"/>
        <v>0</v>
      </c>
    </row>
    <row r="1519" spans="13:22" x14ac:dyDescent="0.3">
      <c r="M1519" s="52" t="str">
        <f t="shared" si="138"/>
        <v>Calculez d'abord la baisse moyenne de vos revenus sur 12 mois à l'étape 2)</v>
      </c>
      <c r="N1519" s="52" t="str">
        <f t="shared" si="139"/>
        <v>Calculez d'abord la baisse moyenne de vos revenus sur 12 mois à l'étape 2)</v>
      </c>
      <c r="O1519" s="52" t="str">
        <f t="shared" si="140"/>
        <v>Calculez d'abord la baisse moyenne de vos revenus sur 12 mois à l'étape 2)</v>
      </c>
      <c r="P1519" s="52" t="str">
        <f t="shared" si="141"/>
        <v>Calculez d'abord la baisse moyenne de vos revenus sur 12 mois à l'étape 2)</v>
      </c>
      <c r="Q1519" s="3" t="str">
        <f>IF(CRHPElig=" -  ","Effectuez l’étape 1",IF(CRHPElig="La baisse de revenus n'est pas admissible dans le cadre du PEREC",CRHPElig,IF(AND(INDEX(claimPeriodNo,MATCH('Étape 1) Taux'!$A$8,claimPeriods,0))&gt;17,INDEX(claimPeriodNo,MATCH('Étape 1) Taux'!$A$8,claimPeriods,0))&lt;20,revenueReduction&lt;0.1),0,IF(NOT(ISNUMBER(I1519)),0,IF(E1519="Oui",0,IF($C1519="Non - avec lien de dépendance",MIN(1129,I1519,$D1519),MIN(1129,I1519)))))))</f>
        <v>Effectuez l’étape 1</v>
      </c>
      <c r="R1519" s="3" t="str">
        <f>IF(CRHPElig=" -  ","Effectuez l’étape 1",IF(CRHPElig="La baisse de revenus n'est pas admissible dans le cadre du PEREC",CRHPElig,IF(AND(INDEX(claimPeriodNo,MATCH('Étape 1) Taux'!$A$8,claimPeriods,0))&gt;17,INDEX(claimPeriodNo,MATCH('Étape 1) Taux'!$A$8,claimPeriods,0))&lt;20,revenueReduction&lt;0.1),0,IF(NOT(ISNUMBER(J1519)),0,IF(F1519="Oui",0,IF($C1519="Non - avec lien de dépendance",MIN(1129,J1519,$D1519),MIN(1129,J1519)))))))</f>
        <v>Effectuez l’étape 1</v>
      </c>
      <c r="S1519" s="3" t="str">
        <f>IF(CRHPElig=" -  ","Effectuez l’étape 1",IF(CRHPElig="La baisse de revenus n'est pas admissible dans le cadre du PEREC",CRHPElig,IF(AND(INDEX(claimPeriodNo,MATCH('Étape 1) Taux'!$A$8,claimPeriods,0))&gt;17,INDEX(claimPeriodNo,MATCH('Étape 1) Taux'!$A$8,claimPeriods,0))&lt;20,revenueReduction&lt;0.1),0,IF(NOT(ISNUMBER(K1519)),0,IF(G1519="Oui",0,IF($C1519="Non - avec lien de dépendance",MIN(1129,K1519,$D1519),MIN(1129,K1519)))))))</f>
        <v>Effectuez l’étape 1</v>
      </c>
      <c r="T1519" s="3" t="str">
        <f>IF(CRHPElig=" -  ","Effectuez l’étape 1",IF(CRHPElig="La baisse de revenus n'est pas admissible dans le cadre du PEREC",CRHPElig,IF(AND(INDEX(claimPeriodNo,MATCH('Étape 1) Taux'!$A$8,claimPeriods,0))&gt;17,INDEX(claimPeriodNo,MATCH('Étape 1) Taux'!$A$8,claimPeriods,0))&lt;20,revenueReduction&lt;0.1),0,IF(NOT(ISNUMBER(L1519)),0,IF(H1519="Oui",0,IF($C1519="Non - avec lien de dépendance",MIN(1129,L1519,$D1519),MIN(1129,L1519)))))))</f>
        <v>Effectuez l’étape 1</v>
      </c>
      <c r="U1519" s="3">
        <f t="shared" si="142"/>
        <v>0</v>
      </c>
      <c r="V1519" s="3">
        <f t="shared" si="143"/>
        <v>0</v>
      </c>
    </row>
    <row r="1520" spans="13:22" x14ac:dyDescent="0.3">
      <c r="M1520" s="52" t="str">
        <f t="shared" si="138"/>
        <v>Calculez d'abord la baisse moyenne de vos revenus sur 12 mois à l'étape 2)</v>
      </c>
      <c r="N1520" s="52" t="str">
        <f t="shared" si="139"/>
        <v>Calculez d'abord la baisse moyenne de vos revenus sur 12 mois à l'étape 2)</v>
      </c>
      <c r="O1520" s="52" t="str">
        <f t="shared" si="140"/>
        <v>Calculez d'abord la baisse moyenne de vos revenus sur 12 mois à l'étape 2)</v>
      </c>
      <c r="P1520" s="52" t="str">
        <f t="shared" si="141"/>
        <v>Calculez d'abord la baisse moyenne de vos revenus sur 12 mois à l'étape 2)</v>
      </c>
      <c r="Q1520" s="3" t="str">
        <f>IF(CRHPElig=" -  ","Effectuez l’étape 1",IF(CRHPElig="La baisse de revenus n'est pas admissible dans le cadre du PEREC",CRHPElig,IF(AND(INDEX(claimPeriodNo,MATCH('Étape 1) Taux'!$A$8,claimPeriods,0))&gt;17,INDEX(claimPeriodNo,MATCH('Étape 1) Taux'!$A$8,claimPeriods,0))&lt;20,revenueReduction&lt;0.1),0,IF(NOT(ISNUMBER(I1520)),0,IF(E1520="Oui",0,IF($C1520="Non - avec lien de dépendance",MIN(1129,I1520,$D1520),MIN(1129,I1520)))))))</f>
        <v>Effectuez l’étape 1</v>
      </c>
      <c r="R1520" s="3" t="str">
        <f>IF(CRHPElig=" -  ","Effectuez l’étape 1",IF(CRHPElig="La baisse de revenus n'est pas admissible dans le cadre du PEREC",CRHPElig,IF(AND(INDEX(claimPeriodNo,MATCH('Étape 1) Taux'!$A$8,claimPeriods,0))&gt;17,INDEX(claimPeriodNo,MATCH('Étape 1) Taux'!$A$8,claimPeriods,0))&lt;20,revenueReduction&lt;0.1),0,IF(NOT(ISNUMBER(J1520)),0,IF(F1520="Oui",0,IF($C1520="Non - avec lien de dépendance",MIN(1129,J1520,$D1520),MIN(1129,J1520)))))))</f>
        <v>Effectuez l’étape 1</v>
      </c>
      <c r="S1520" s="3" t="str">
        <f>IF(CRHPElig=" -  ","Effectuez l’étape 1",IF(CRHPElig="La baisse de revenus n'est pas admissible dans le cadre du PEREC",CRHPElig,IF(AND(INDEX(claimPeriodNo,MATCH('Étape 1) Taux'!$A$8,claimPeriods,0))&gt;17,INDEX(claimPeriodNo,MATCH('Étape 1) Taux'!$A$8,claimPeriods,0))&lt;20,revenueReduction&lt;0.1),0,IF(NOT(ISNUMBER(K1520)),0,IF(G1520="Oui",0,IF($C1520="Non - avec lien de dépendance",MIN(1129,K1520,$D1520),MIN(1129,K1520)))))))</f>
        <v>Effectuez l’étape 1</v>
      </c>
      <c r="T1520" s="3" t="str">
        <f>IF(CRHPElig=" -  ","Effectuez l’étape 1",IF(CRHPElig="La baisse de revenus n'est pas admissible dans le cadre du PEREC",CRHPElig,IF(AND(INDEX(claimPeriodNo,MATCH('Étape 1) Taux'!$A$8,claimPeriods,0))&gt;17,INDEX(claimPeriodNo,MATCH('Étape 1) Taux'!$A$8,claimPeriods,0))&lt;20,revenueReduction&lt;0.1),0,IF(NOT(ISNUMBER(L1520)),0,IF(H1520="Oui",0,IF($C1520="Non - avec lien de dépendance",MIN(1129,L1520,$D1520),MIN(1129,L1520)))))))</f>
        <v>Effectuez l’étape 1</v>
      </c>
      <c r="U1520" s="3">
        <f t="shared" si="142"/>
        <v>0</v>
      </c>
      <c r="V1520" s="3">
        <f t="shared" si="143"/>
        <v>0</v>
      </c>
    </row>
    <row r="1521" spans="13:22" x14ac:dyDescent="0.3">
      <c r="M1521" s="52" t="str">
        <f t="shared" si="138"/>
        <v>Calculez d'abord la baisse moyenne de vos revenus sur 12 mois à l'étape 2)</v>
      </c>
      <c r="N1521" s="52" t="str">
        <f t="shared" si="139"/>
        <v>Calculez d'abord la baisse moyenne de vos revenus sur 12 mois à l'étape 2)</v>
      </c>
      <c r="O1521" s="52" t="str">
        <f t="shared" si="140"/>
        <v>Calculez d'abord la baisse moyenne de vos revenus sur 12 mois à l'étape 2)</v>
      </c>
      <c r="P1521" s="52" t="str">
        <f t="shared" si="141"/>
        <v>Calculez d'abord la baisse moyenne de vos revenus sur 12 mois à l'étape 2)</v>
      </c>
      <c r="Q1521" s="3" t="str">
        <f>IF(CRHPElig=" -  ","Effectuez l’étape 1",IF(CRHPElig="La baisse de revenus n'est pas admissible dans le cadre du PEREC",CRHPElig,IF(AND(INDEX(claimPeriodNo,MATCH('Étape 1) Taux'!$A$8,claimPeriods,0))&gt;17,INDEX(claimPeriodNo,MATCH('Étape 1) Taux'!$A$8,claimPeriods,0))&lt;20,revenueReduction&lt;0.1),0,IF(NOT(ISNUMBER(I1521)),0,IF(E1521="Oui",0,IF($C1521="Non - avec lien de dépendance",MIN(1129,I1521,$D1521),MIN(1129,I1521)))))))</f>
        <v>Effectuez l’étape 1</v>
      </c>
      <c r="R1521" s="3" t="str">
        <f>IF(CRHPElig=" -  ","Effectuez l’étape 1",IF(CRHPElig="La baisse de revenus n'est pas admissible dans le cadre du PEREC",CRHPElig,IF(AND(INDEX(claimPeriodNo,MATCH('Étape 1) Taux'!$A$8,claimPeriods,0))&gt;17,INDEX(claimPeriodNo,MATCH('Étape 1) Taux'!$A$8,claimPeriods,0))&lt;20,revenueReduction&lt;0.1),0,IF(NOT(ISNUMBER(J1521)),0,IF(F1521="Oui",0,IF($C1521="Non - avec lien de dépendance",MIN(1129,J1521,$D1521),MIN(1129,J1521)))))))</f>
        <v>Effectuez l’étape 1</v>
      </c>
      <c r="S1521" s="3" t="str">
        <f>IF(CRHPElig=" -  ","Effectuez l’étape 1",IF(CRHPElig="La baisse de revenus n'est pas admissible dans le cadre du PEREC",CRHPElig,IF(AND(INDEX(claimPeriodNo,MATCH('Étape 1) Taux'!$A$8,claimPeriods,0))&gt;17,INDEX(claimPeriodNo,MATCH('Étape 1) Taux'!$A$8,claimPeriods,0))&lt;20,revenueReduction&lt;0.1),0,IF(NOT(ISNUMBER(K1521)),0,IF(G1521="Oui",0,IF($C1521="Non - avec lien de dépendance",MIN(1129,K1521,$D1521),MIN(1129,K1521)))))))</f>
        <v>Effectuez l’étape 1</v>
      </c>
      <c r="T1521" s="3" t="str">
        <f>IF(CRHPElig=" -  ","Effectuez l’étape 1",IF(CRHPElig="La baisse de revenus n'est pas admissible dans le cadre du PEREC",CRHPElig,IF(AND(INDEX(claimPeriodNo,MATCH('Étape 1) Taux'!$A$8,claimPeriods,0))&gt;17,INDEX(claimPeriodNo,MATCH('Étape 1) Taux'!$A$8,claimPeriods,0))&lt;20,revenueReduction&lt;0.1),0,IF(NOT(ISNUMBER(L1521)),0,IF(H1521="Oui",0,IF($C1521="Non - avec lien de dépendance",MIN(1129,L1521,$D1521),MIN(1129,L1521)))))))</f>
        <v>Effectuez l’étape 1</v>
      </c>
      <c r="U1521" s="3">
        <f t="shared" si="142"/>
        <v>0</v>
      </c>
      <c r="V1521" s="3">
        <f t="shared" si="143"/>
        <v>0</v>
      </c>
    </row>
    <row r="1522" spans="13:22" x14ac:dyDescent="0.3">
      <c r="M1522" s="52" t="str">
        <f t="shared" si="138"/>
        <v>Calculez d'abord la baisse moyenne de vos revenus sur 12 mois à l'étape 2)</v>
      </c>
      <c r="N1522" s="52" t="str">
        <f t="shared" si="139"/>
        <v>Calculez d'abord la baisse moyenne de vos revenus sur 12 mois à l'étape 2)</v>
      </c>
      <c r="O1522" s="52" t="str">
        <f t="shared" si="140"/>
        <v>Calculez d'abord la baisse moyenne de vos revenus sur 12 mois à l'étape 2)</v>
      </c>
      <c r="P1522" s="52" t="str">
        <f t="shared" si="141"/>
        <v>Calculez d'abord la baisse moyenne de vos revenus sur 12 mois à l'étape 2)</v>
      </c>
      <c r="Q1522" s="3" t="str">
        <f>IF(CRHPElig=" -  ","Effectuez l’étape 1",IF(CRHPElig="La baisse de revenus n'est pas admissible dans le cadre du PEREC",CRHPElig,IF(AND(INDEX(claimPeriodNo,MATCH('Étape 1) Taux'!$A$8,claimPeriods,0))&gt;17,INDEX(claimPeriodNo,MATCH('Étape 1) Taux'!$A$8,claimPeriods,0))&lt;20,revenueReduction&lt;0.1),0,IF(NOT(ISNUMBER(I1522)),0,IF(E1522="Oui",0,IF($C1522="Non - avec lien de dépendance",MIN(1129,I1522,$D1522),MIN(1129,I1522)))))))</f>
        <v>Effectuez l’étape 1</v>
      </c>
      <c r="R1522" s="3" t="str">
        <f>IF(CRHPElig=" -  ","Effectuez l’étape 1",IF(CRHPElig="La baisse de revenus n'est pas admissible dans le cadre du PEREC",CRHPElig,IF(AND(INDEX(claimPeriodNo,MATCH('Étape 1) Taux'!$A$8,claimPeriods,0))&gt;17,INDEX(claimPeriodNo,MATCH('Étape 1) Taux'!$A$8,claimPeriods,0))&lt;20,revenueReduction&lt;0.1),0,IF(NOT(ISNUMBER(J1522)),0,IF(F1522="Oui",0,IF($C1522="Non - avec lien de dépendance",MIN(1129,J1522,$D1522),MIN(1129,J1522)))))))</f>
        <v>Effectuez l’étape 1</v>
      </c>
      <c r="S1522" s="3" t="str">
        <f>IF(CRHPElig=" -  ","Effectuez l’étape 1",IF(CRHPElig="La baisse de revenus n'est pas admissible dans le cadre du PEREC",CRHPElig,IF(AND(INDEX(claimPeriodNo,MATCH('Étape 1) Taux'!$A$8,claimPeriods,0))&gt;17,INDEX(claimPeriodNo,MATCH('Étape 1) Taux'!$A$8,claimPeriods,0))&lt;20,revenueReduction&lt;0.1),0,IF(NOT(ISNUMBER(K1522)),0,IF(G1522="Oui",0,IF($C1522="Non - avec lien de dépendance",MIN(1129,K1522,$D1522),MIN(1129,K1522)))))))</f>
        <v>Effectuez l’étape 1</v>
      </c>
      <c r="T1522" s="3" t="str">
        <f>IF(CRHPElig=" -  ","Effectuez l’étape 1",IF(CRHPElig="La baisse de revenus n'est pas admissible dans le cadre du PEREC",CRHPElig,IF(AND(INDEX(claimPeriodNo,MATCH('Étape 1) Taux'!$A$8,claimPeriods,0))&gt;17,INDEX(claimPeriodNo,MATCH('Étape 1) Taux'!$A$8,claimPeriods,0))&lt;20,revenueReduction&lt;0.1),0,IF(NOT(ISNUMBER(L1522)),0,IF(H1522="Oui",0,IF($C1522="Non - avec lien de dépendance",MIN(1129,L1522,$D1522),MIN(1129,L1522)))))))</f>
        <v>Effectuez l’étape 1</v>
      </c>
      <c r="U1522" s="3">
        <f t="shared" si="142"/>
        <v>0</v>
      </c>
      <c r="V1522" s="3">
        <f t="shared" si="143"/>
        <v>0</v>
      </c>
    </row>
    <row r="1523" spans="13:22" x14ac:dyDescent="0.3">
      <c r="M1523" s="52" t="str">
        <f t="shared" si="138"/>
        <v>Calculez d'abord la baisse moyenne de vos revenus sur 12 mois à l'étape 2)</v>
      </c>
      <c r="N1523" s="52" t="str">
        <f t="shared" si="139"/>
        <v>Calculez d'abord la baisse moyenne de vos revenus sur 12 mois à l'étape 2)</v>
      </c>
      <c r="O1523" s="52" t="str">
        <f t="shared" si="140"/>
        <v>Calculez d'abord la baisse moyenne de vos revenus sur 12 mois à l'étape 2)</v>
      </c>
      <c r="P1523" s="52" t="str">
        <f t="shared" si="141"/>
        <v>Calculez d'abord la baisse moyenne de vos revenus sur 12 mois à l'étape 2)</v>
      </c>
      <c r="Q1523" s="3" t="str">
        <f>IF(CRHPElig=" -  ","Effectuez l’étape 1",IF(CRHPElig="La baisse de revenus n'est pas admissible dans le cadre du PEREC",CRHPElig,IF(AND(INDEX(claimPeriodNo,MATCH('Étape 1) Taux'!$A$8,claimPeriods,0))&gt;17,INDEX(claimPeriodNo,MATCH('Étape 1) Taux'!$A$8,claimPeriods,0))&lt;20,revenueReduction&lt;0.1),0,IF(NOT(ISNUMBER(I1523)),0,IF(E1523="Oui",0,IF($C1523="Non - avec lien de dépendance",MIN(1129,I1523,$D1523),MIN(1129,I1523)))))))</f>
        <v>Effectuez l’étape 1</v>
      </c>
      <c r="R1523" s="3" t="str">
        <f>IF(CRHPElig=" -  ","Effectuez l’étape 1",IF(CRHPElig="La baisse de revenus n'est pas admissible dans le cadre du PEREC",CRHPElig,IF(AND(INDEX(claimPeriodNo,MATCH('Étape 1) Taux'!$A$8,claimPeriods,0))&gt;17,INDEX(claimPeriodNo,MATCH('Étape 1) Taux'!$A$8,claimPeriods,0))&lt;20,revenueReduction&lt;0.1),0,IF(NOT(ISNUMBER(J1523)),0,IF(F1523="Oui",0,IF($C1523="Non - avec lien de dépendance",MIN(1129,J1523,$D1523),MIN(1129,J1523)))))))</f>
        <v>Effectuez l’étape 1</v>
      </c>
      <c r="S1523" s="3" t="str">
        <f>IF(CRHPElig=" -  ","Effectuez l’étape 1",IF(CRHPElig="La baisse de revenus n'est pas admissible dans le cadre du PEREC",CRHPElig,IF(AND(INDEX(claimPeriodNo,MATCH('Étape 1) Taux'!$A$8,claimPeriods,0))&gt;17,INDEX(claimPeriodNo,MATCH('Étape 1) Taux'!$A$8,claimPeriods,0))&lt;20,revenueReduction&lt;0.1),0,IF(NOT(ISNUMBER(K1523)),0,IF(G1523="Oui",0,IF($C1523="Non - avec lien de dépendance",MIN(1129,K1523,$D1523),MIN(1129,K1523)))))))</f>
        <v>Effectuez l’étape 1</v>
      </c>
      <c r="T1523" s="3" t="str">
        <f>IF(CRHPElig=" -  ","Effectuez l’étape 1",IF(CRHPElig="La baisse de revenus n'est pas admissible dans le cadre du PEREC",CRHPElig,IF(AND(INDEX(claimPeriodNo,MATCH('Étape 1) Taux'!$A$8,claimPeriods,0))&gt;17,INDEX(claimPeriodNo,MATCH('Étape 1) Taux'!$A$8,claimPeriods,0))&lt;20,revenueReduction&lt;0.1),0,IF(NOT(ISNUMBER(L1523)),0,IF(H1523="Oui",0,IF($C1523="Non - avec lien de dépendance",MIN(1129,L1523,$D1523),MIN(1129,L1523)))))))</f>
        <v>Effectuez l’étape 1</v>
      </c>
      <c r="U1523" s="3">
        <f t="shared" si="142"/>
        <v>0</v>
      </c>
      <c r="V1523" s="3">
        <f t="shared" si="143"/>
        <v>0</v>
      </c>
    </row>
    <row r="1524" spans="13:22" x14ac:dyDescent="0.3">
      <c r="M1524" s="52" t="str">
        <f t="shared" si="138"/>
        <v>Calculez d'abord la baisse moyenne de vos revenus sur 12 mois à l'étape 2)</v>
      </c>
      <c r="N1524" s="52" t="str">
        <f t="shared" si="139"/>
        <v>Calculez d'abord la baisse moyenne de vos revenus sur 12 mois à l'étape 2)</v>
      </c>
      <c r="O1524" s="52" t="str">
        <f t="shared" si="140"/>
        <v>Calculez d'abord la baisse moyenne de vos revenus sur 12 mois à l'étape 2)</v>
      </c>
      <c r="P1524" s="52" t="str">
        <f t="shared" si="141"/>
        <v>Calculez d'abord la baisse moyenne de vos revenus sur 12 mois à l'étape 2)</v>
      </c>
      <c r="Q1524" s="3" t="str">
        <f>IF(CRHPElig=" -  ","Effectuez l’étape 1",IF(CRHPElig="La baisse de revenus n'est pas admissible dans le cadre du PEREC",CRHPElig,IF(AND(INDEX(claimPeriodNo,MATCH('Étape 1) Taux'!$A$8,claimPeriods,0))&gt;17,INDEX(claimPeriodNo,MATCH('Étape 1) Taux'!$A$8,claimPeriods,0))&lt;20,revenueReduction&lt;0.1),0,IF(NOT(ISNUMBER(I1524)),0,IF(E1524="Oui",0,IF($C1524="Non - avec lien de dépendance",MIN(1129,I1524,$D1524),MIN(1129,I1524)))))))</f>
        <v>Effectuez l’étape 1</v>
      </c>
      <c r="R1524" s="3" t="str">
        <f>IF(CRHPElig=" -  ","Effectuez l’étape 1",IF(CRHPElig="La baisse de revenus n'est pas admissible dans le cadre du PEREC",CRHPElig,IF(AND(INDEX(claimPeriodNo,MATCH('Étape 1) Taux'!$A$8,claimPeriods,0))&gt;17,INDEX(claimPeriodNo,MATCH('Étape 1) Taux'!$A$8,claimPeriods,0))&lt;20,revenueReduction&lt;0.1),0,IF(NOT(ISNUMBER(J1524)),0,IF(F1524="Oui",0,IF($C1524="Non - avec lien de dépendance",MIN(1129,J1524,$D1524),MIN(1129,J1524)))))))</f>
        <v>Effectuez l’étape 1</v>
      </c>
      <c r="S1524" s="3" t="str">
        <f>IF(CRHPElig=" -  ","Effectuez l’étape 1",IF(CRHPElig="La baisse de revenus n'est pas admissible dans le cadre du PEREC",CRHPElig,IF(AND(INDEX(claimPeriodNo,MATCH('Étape 1) Taux'!$A$8,claimPeriods,0))&gt;17,INDEX(claimPeriodNo,MATCH('Étape 1) Taux'!$A$8,claimPeriods,0))&lt;20,revenueReduction&lt;0.1),0,IF(NOT(ISNUMBER(K1524)),0,IF(G1524="Oui",0,IF($C1524="Non - avec lien de dépendance",MIN(1129,K1524,$D1524),MIN(1129,K1524)))))))</f>
        <v>Effectuez l’étape 1</v>
      </c>
      <c r="T1524" s="3" t="str">
        <f>IF(CRHPElig=" -  ","Effectuez l’étape 1",IF(CRHPElig="La baisse de revenus n'est pas admissible dans le cadre du PEREC",CRHPElig,IF(AND(INDEX(claimPeriodNo,MATCH('Étape 1) Taux'!$A$8,claimPeriods,0))&gt;17,INDEX(claimPeriodNo,MATCH('Étape 1) Taux'!$A$8,claimPeriods,0))&lt;20,revenueReduction&lt;0.1),0,IF(NOT(ISNUMBER(L1524)),0,IF(H1524="Oui",0,IF($C1524="Non - avec lien de dépendance",MIN(1129,L1524,$D1524),MIN(1129,L1524)))))))</f>
        <v>Effectuez l’étape 1</v>
      </c>
      <c r="U1524" s="3">
        <f t="shared" si="142"/>
        <v>0</v>
      </c>
      <c r="V1524" s="3">
        <f t="shared" si="143"/>
        <v>0</v>
      </c>
    </row>
    <row r="1525" spans="13:22" x14ac:dyDescent="0.3">
      <c r="M1525" s="52" t="str">
        <f t="shared" si="138"/>
        <v>Calculez d'abord la baisse moyenne de vos revenus sur 12 mois à l'étape 2)</v>
      </c>
      <c r="N1525" s="52" t="str">
        <f t="shared" si="139"/>
        <v>Calculez d'abord la baisse moyenne de vos revenus sur 12 mois à l'étape 2)</v>
      </c>
      <c r="O1525" s="52" t="str">
        <f t="shared" si="140"/>
        <v>Calculez d'abord la baisse moyenne de vos revenus sur 12 mois à l'étape 2)</v>
      </c>
      <c r="P1525" s="52" t="str">
        <f t="shared" si="141"/>
        <v>Calculez d'abord la baisse moyenne de vos revenus sur 12 mois à l'étape 2)</v>
      </c>
      <c r="Q1525" s="3" t="str">
        <f>IF(CRHPElig=" -  ","Effectuez l’étape 1",IF(CRHPElig="La baisse de revenus n'est pas admissible dans le cadre du PEREC",CRHPElig,IF(AND(INDEX(claimPeriodNo,MATCH('Étape 1) Taux'!$A$8,claimPeriods,0))&gt;17,INDEX(claimPeriodNo,MATCH('Étape 1) Taux'!$A$8,claimPeriods,0))&lt;20,revenueReduction&lt;0.1),0,IF(NOT(ISNUMBER(I1525)),0,IF(E1525="Oui",0,IF($C1525="Non - avec lien de dépendance",MIN(1129,I1525,$D1525),MIN(1129,I1525)))))))</f>
        <v>Effectuez l’étape 1</v>
      </c>
      <c r="R1525" s="3" t="str">
        <f>IF(CRHPElig=" -  ","Effectuez l’étape 1",IF(CRHPElig="La baisse de revenus n'est pas admissible dans le cadre du PEREC",CRHPElig,IF(AND(INDEX(claimPeriodNo,MATCH('Étape 1) Taux'!$A$8,claimPeriods,0))&gt;17,INDEX(claimPeriodNo,MATCH('Étape 1) Taux'!$A$8,claimPeriods,0))&lt;20,revenueReduction&lt;0.1),0,IF(NOT(ISNUMBER(J1525)),0,IF(F1525="Oui",0,IF($C1525="Non - avec lien de dépendance",MIN(1129,J1525,$D1525),MIN(1129,J1525)))))))</f>
        <v>Effectuez l’étape 1</v>
      </c>
      <c r="S1525" s="3" t="str">
        <f>IF(CRHPElig=" -  ","Effectuez l’étape 1",IF(CRHPElig="La baisse de revenus n'est pas admissible dans le cadre du PEREC",CRHPElig,IF(AND(INDEX(claimPeriodNo,MATCH('Étape 1) Taux'!$A$8,claimPeriods,0))&gt;17,INDEX(claimPeriodNo,MATCH('Étape 1) Taux'!$A$8,claimPeriods,0))&lt;20,revenueReduction&lt;0.1),0,IF(NOT(ISNUMBER(K1525)),0,IF(G1525="Oui",0,IF($C1525="Non - avec lien de dépendance",MIN(1129,K1525,$D1525),MIN(1129,K1525)))))))</f>
        <v>Effectuez l’étape 1</v>
      </c>
      <c r="T1525" s="3" t="str">
        <f>IF(CRHPElig=" -  ","Effectuez l’étape 1",IF(CRHPElig="La baisse de revenus n'est pas admissible dans le cadre du PEREC",CRHPElig,IF(AND(INDEX(claimPeriodNo,MATCH('Étape 1) Taux'!$A$8,claimPeriods,0))&gt;17,INDEX(claimPeriodNo,MATCH('Étape 1) Taux'!$A$8,claimPeriods,0))&lt;20,revenueReduction&lt;0.1),0,IF(NOT(ISNUMBER(L1525)),0,IF(H1525="Oui",0,IF($C1525="Non - avec lien de dépendance",MIN(1129,L1525,$D1525),MIN(1129,L1525)))))))</f>
        <v>Effectuez l’étape 1</v>
      </c>
      <c r="U1525" s="3">
        <f t="shared" si="142"/>
        <v>0</v>
      </c>
      <c r="V1525" s="3">
        <f t="shared" si="143"/>
        <v>0</v>
      </c>
    </row>
    <row r="1526" spans="13:22" x14ac:dyDescent="0.3">
      <c r="M1526" s="52" t="str">
        <f t="shared" si="138"/>
        <v>Calculez d'abord la baisse moyenne de vos revenus sur 12 mois à l'étape 2)</v>
      </c>
      <c r="N1526" s="52" t="str">
        <f t="shared" si="139"/>
        <v>Calculez d'abord la baisse moyenne de vos revenus sur 12 mois à l'étape 2)</v>
      </c>
      <c r="O1526" s="52" t="str">
        <f t="shared" si="140"/>
        <v>Calculez d'abord la baisse moyenne de vos revenus sur 12 mois à l'étape 2)</v>
      </c>
      <c r="P1526" s="52" t="str">
        <f t="shared" si="141"/>
        <v>Calculez d'abord la baisse moyenne de vos revenus sur 12 mois à l'étape 2)</v>
      </c>
      <c r="Q1526" s="3" t="str">
        <f>IF(CRHPElig=" -  ","Effectuez l’étape 1",IF(CRHPElig="La baisse de revenus n'est pas admissible dans le cadre du PEREC",CRHPElig,IF(AND(INDEX(claimPeriodNo,MATCH('Étape 1) Taux'!$A$8,claimPeriods,0))&gt;17,INDEX(claimPeriodNo,MATCH('Étape 1) Taux'!$A$8,claimPeriods,0))&lt;20,revenueReduction&lt;0.1),0,IF(NOT(ISNUMBER(I1526)),0,IF(E1526="Oui",0,IF($C1526="Non - avec lien de dépendance",MIN(1129,I1526,$D1526),MIN(1129,I1526)))))))</f>
        <v>Effectuez l’étape 1</v>
      </c>
      <c r="R1526" s="3" t="str">
        <f>IF(CRHPElig=" -  ","Effectuez l’étape 1",IF(CRHPElig="La baisse de revenus n'est pas admissible dans le cadre du PEREC",CRHPElig,IF(AND(INDEX(claimPeriodNo,MATCH('Étape 1) Taux'!$A$8,claimPeriods,0))&gt;17,INDEX(claimPeriodNo,MATCH('Étape 1) Taux'!$A$8,claimPeriods,0))&lt;20,revenueReduction&lt;0.1),0,IF(NOT(ISNUMBER(J1526)),0,IF(F1526="Oui",0,IF($C1526="Non - avec lien de dépendance",MIN(1129,J1526,$D1526),MIN(1129,J1526)))))))</f>
        <v>Effectuez l’étape 1</v>
      </c>
      <c r="S1526" s="3" t="str">
        <f>IF(CRHPElig=" -  ","Effectuez l’étape 1",IF(CRHPElig="La baisse de revenus n'est pas admissible dans le cadre du PEREC",CRHPElig,IF(AND(INDEX(claimPeriodNo,MATCH('Étape 1) Taux'!$A$8,claimPeriods,0))&gt;17,INDEX(claimPeriodNo,MATCH('Étape 1) Taux'!$A$8,claimPeriods,0))&lt;20,revenueReduction&lt;0.1),0,IF(NOT(ISNUMBER(K1526)),0,IF(G1526="Oui",0,IF($C1526="Non - avec lien de dépendance",MIN(1129,K1526,$D1526),MIN(1129,K1526)))))))</f>
        <v>Effectuez l’étape 1</v>
      </c>
      <c r="T1526" s="3" t="str">
        <f>IF(CRHPElig=" -  ","Effectuez l’étape 1",IF(CRHPElig="La baisse de revenus n'est pas admissible dans le cadre du PEREC",CRHPElig,IF(AND(INDEX(claimPeriodNo,MATCH('Étape 1) Taux'!$A$8,claimPeriods,0))&gt;17,INDEX(claimPeriodNo,MATCH('Étape 1) Taux'!$A$8,claimPeriods,0))&lt;20,revenueReduction&lt;0.1),0,IF(NOT(ISNUMBER(L1526)),0,IF(H1526="Oui",0,IF($C1526="Non - avec lien de dépendance",MIN(1129,L1526,$D1526),MIN(1129,L1526)))))))</f>
        <v>Effectuez l’étape 1</v>
      </c>
      <c r="U1526" s="3">
        <f t="shared" si="142"/>
        <v>0</v>
      </c>
      <c r="V1526" s="3">
        <f t="shared" si="143"/>
        <v>0</v>
      </c>
    </row>
    <row r="1527" spans="13:22" x14ac:dyDescent="0.3">
      <c r="M1527" s="52" t="str">
        <f t="shared" si="138"/>
        <v>Calculez d'abord la baisse moyenne de vos revenus sur 12 mois à l'étape 2)</v>
      </c>
      <c r="N1527" s="52" t="str">
        <f t="shared" si="139"/>
        <v>Calculez d'abord la baisse moyenne de vos revenus sur 12 mois à l'étape 2)</v>
      </c>
      <c r="O1527" s="52" t="str">
        <f t="shared" si="140"/>
        <v>Calculez d'abord la baisse moyenne de vos revenus sur 12 mois à l'étape 2)</v>
      </c>
      <c r="P1527" s="52" t="str">
        <f t="shared" si="141"/>
        <v>Calculez d'abord la baisse moyenne de vos revenus sur 12 mois à l'étape 2)</v>
      </c>
      <c r="Q1527" s="3" t="str">
        <f>IF(CRHPElig=" -  ","Effectuez l’étape 1",IF(CRHPElig="La baisse de revenus n'est pas admissible dans le cadre du PEREC",CRHPElig,IF(AND(INDEX(claimPeriodNo,MATCH('Étape 1) Taux'!$A$8,claimPeriods,0))&gt;17,INDEX(claimPeriodNo,MATCH('Étape 1) Taux'!$A$8,claimPeriods,0))&lt;20,revenueReduction&lt;0.1),0,IF(NOT(ISNUMBER(I1527)),0,IF(E1527="Oui",0,IF($C1527="Non - avec lien de dépendance",MIN(1129,I1527,$D1527),MIN(1129,I1527)))))))</f>
        <v>Effectuez l’étape 1</v>
      </c>
      <c r="R1527" s="3" t="str">
        <f>IF(CRHPElig=" -  ","Effectuez l’étape 1",IF(CRHPElig="La baisse de revenus n'est pas admissible dans le cadre du PEREC",CRHPElig,IF(AND(INDEX(claimPeriodNo,MATCH('Étape 1) Taux'!$A$8,claimPeriods,0))&gt;17,INDEX(claimPeriodNo,MATCH('Étape 1) Taux'!$A$8,claimPeriods,0))&lt;20,revenueReduction&lt;0.1),0,IF(NOT(ISNUMBER(J1527)),0,IF(F1527="Oui",0,IF($C1527="Non - avec lien de dépendance",MIN(1129,J1527,$D1527),MIN(1129,J1527)))))))</f>
        <v>Effectuez l’étape 1</v>
      </c>
      <c r="S1527" s="3" t="str">
        <f>IF(CRHPElig=" -  ","Effectuez l’étape 1",IF(CRHPElig="La baisse de revenus n'est pas admissible dans le cadre du PEREC",CRHPElig,IF(AND(INDEX(claimPeriodNo,MATCH('Étape 1) Taux'!$A$8,claimPeriods,0))&gt;17,INDEX(claimPeriodNo,MATCH('Étape 1) Taux'!$A$8,claimPeriods,0))&lt;20,revenueReduction&lt;0.1),0,IF(NOT(ISNUMBER(K1527)),0,IF(G1527="Oui",0,IF($C1527="Non - avec lien de dépendance",MIN(1129,K1527,$D1527),MIN(1129,K1527)))))))</f>
        <v>Effectuez l’étape 1</v>
      </c>
      <c r="T1527" s="3" t="str">
        <f>IF(CRHPElig=" -  ","Effectuez l’étape 1",IF(CRHPElig="La baisse de revenus n'est pas admissible dans le cadre du PEREC",CRHPElig,IF(AND(INDEX(claimPeriodNo,MATCH('Étape 1) Taux'!$A$8,claimPeriods,0))&gt;17,INDEX(claimPeriodNo,MATCH('Étape 1) Taux'!$A$8,claimPeriods,0))&lt;20,revenueReduction&lt;0.1),0,IF(NOT(ISNUMBER(L1527)),0,IF(H1527="Oui",0,IF($C1527="Non - avec lien de dépendance",MIN(1129,L1527,$D1527),MIN(1129,L1527)))))))</f>
        <v>Effectuez l’étape 1</v>
      </c>
      <c r="U1527" s="3">
        <f t="shared" si="142"/>
        <v>0</v>
      </c>
      <c r="V1527" s="3">
        <f t="shared" si="143"/>
        <v>0</v>
      </c>
    </row>
    <row r="1528" spans="13:22" x14ac:dyDescent="0.3">
      <c r="M1528" s="52" t="str">
        <f t="shared" si="138"/>
        <v>Calculez d'abord la baisse moyenne de vos revenus sur 12 mois à l'étape 2)</v>
      </c>
      <c r="N1528" s="52" t="str">
        <f t="shared" si="139"/>
        <v>Calculez d'abord la baisse moyenne de vos revenus sur 12 mois à l'étape 2)</v>
      </c>
      <c r="O1528" s="52" t="str">
        <f t="shared" si="140"/>
        <v>Calculez d'abord la baisse moyenne de vos revenus sur 12 mois à l'étape 2)</v>
      </c>
      <c r="P1528" s="52" t="str">
        <f t="shared" si="141"/>
        <v>Calculez d'abord la baisse moyenne de vos revenus sur 12 mois à l'étape 2)</v>
      </c>
      <c r="Q1528" s="3" t="str">
        <f>IF(CRHPElig=" -  ","Effectuez l’étape 1",IF(CRHPElig="La baisse de revenus n'est pas admissible dans le cadre du PEREC",CRHPElig,IF(AND(INDEX(claimPeriodNo,MATCH('Étape 1) Taux'!$A$8,claimPeriods,0))&gt;17,INDEX(claimPeriodNo,MATCH('Étape 1) Taux'!$A$8,claimPeriods,0))&lt;20,revenueReduction&lt;0.1),0,IF(NOT(ISNUMBER(I1528)),0,IF(E1528="Oui",0,IF($C1528="Non - avec lien de dépendance",MIN(1129,I1528,$D1528),MIN(1129,I1528)))))))</f>
        <v>Effectuez l’étape 1</v>
      </c>
      <c r="R1528" s="3" t="str">
        <f>IF(CRHPElig=" -  ","Effectuez l’étape 1",IF(CRHPElig="La baisse de revenus n'est pas admissible dans le cadre du PEREC",CRHPElig,IF(AND(INDEX(claimPeriodNo,MATCH('Étape 1) Taux'!$A$8,claimPeriods,0))&gt;17,INDEX(claimPeriodNo,MATCH('Étape 1) Taux'!$A$8,claimPeriods,0))&lt;20,revenueReduction&lt;0.1),0,IF(NOT(ISNUMBER(J1528)),0,IF(F1528="Oui",0,IF($C1528="Non - avec lien de dépendance",MIN(1129,J1528,$D1528),MIN(1129,J1528)))))))</f>
        <v>Effectuez l’étape 1</v>
      </c>
      <c r="S1528" s="3" t="str">
        <f>IF(CRHPElig=" -  ","Effectuez l’étape 1",IF(CRHPElig="La baisse de revenus n'est pas admissible dans le cadre du PEREC",CRHPElig,IF(AND(INDEX(claimPeriodNo,MATCH('Étape 1) Taux'!$A$8,claimPeriods,0))&gt;17,INDEX(claimPeriodNo,MATCH('Étape 1) Taux'!$A$8,claimPeriods,0))&lt;20,revenueReduction&lt;0.1),0,IF(NOT(ISNUMBER(K1528)),0,IF(G1528="Oui",0,IF($C1528="Non - avec lien de dépendance",MIN(1129,K1528,$D1528),MIN(1129,K1528)))))))</f>
        <v>Effectuez l’étape 1</v>
      </c>
      <c r="T1528" s="3" t="str">
        <f>IF(CRHPElig=" -  ","Effectuez l’étape 1",IF(CRHPElig="La baisse de revenus n'est pas admissible dans le cadre du PEREC",CRHPElig,IF(AND(INDEX(claimPeriodNo,MATCH('Étape 1) Taux'!$A$8,claimPeriods,0))&gt;17,INDEX(claimPeriodNo,MATCH('Étape 1) Taux'!$A$8,claimPeriods,0))&lt;20,revenueReduction&lt;0.1),0,IF(NOT(ISNUMBER(L1528)),0,IF(H1528="Oui",0,IF($C1528="Non - avec lien de dépendance",MIN(1129,L1528,$D1528),MIN(1129,L1528)))))))</f>
        <v>Effectuez l’étape 1</v>
      </c>
      <c r="U1528" s="3">
        <f t="shared" si="142"/>
        <v>0</v>
      </c>
      <c r="V1528" s="3">
        <f t="shared" si="143"/>
        <v>0</v>
      </c>
    </row>
    <row r="1529" spans="13:22" x14ac:dyDescent="0.3">
      <c r="M1529" s="52" t="str">
        <f t="shared" si="138"/>
        <v>Calculez d'abord la baisse moyenne de vos revenus sur 12 mois à l'étape 2)</v>
      </c>
      <c r="N1529" s="52" t="str">
        <f t="shared" si="139"/>
        <v>Calculez d'abord la baisse moyenne de vos revenus sur 12 mois à l'étape 2)</v>
      </c>
      <c r="O1529" s="52" t="str">
        <f t="shared" si="140"/>
        <v>Calculez d'abord la baisse moyenne de vos revenus sur 12 mois à l'étape 2)</v>
      </c>
      <c r="P1529" s="52" t="str">
        <f t="shared" si="141"/>
        <v>Calculez d'abord la baisse moyenne de vos revenus sur 12 mois à l'étape 2)</v>
      </c>
      <c r="Q1529" s="3" t="str">
        <f>IF(CRHPElig=" -  ","Effectuez l’étape 1",IF(CRHPElig="La baisse de revenus n'est pas admissible dans le cadre du PEREC",CRHPElig,IF(AND(INDEX(claimPeriodNo,MATCH('Étape 1) Taux'!$A$8,claimPeriods,0))&gt;17,INDEX(claimPeriodNo,MATCH('Étape 1) Taux'!$A$8,claimPeriods,0))&lt;20,revenueReduction&lt;0.1),0,IF(NOT(ISNUMBER(I1529)),0,IF(E1529="Oui",0,IF($C1529="Non - avec lien de dépendance",MIN(1129,I1529,$D1529),MIN(1129,I1529)))))))</f>
        <v>Effectuez l’étape 1</v>
      </c>
      <c r="R1529" s="3" t="str">
        <f>IF(CRHPElig=" -  ","Effectuez l’étape 1",IF(CRHPElig="La baisse de revenus n'est pas admissible dans le cadre du PEREC",CRHPElig,IF(AND(INDEX(claimPeriodNo,MATCH('Étape 1) Taux'!$A$8,claimPeriods,0))&gt;17,INDEX(claimPeriodNo,MATCH('Étape 1) Taux'!$A$8,claimPeriods,0))&lt;20,revenueReduction&lt;0.1),0,IF(NOT(ISNUMBER(J1529)),0,IF(F1529="Oui",0,IF($C1529="Non - avec lien de dépendance",MIN(1129,J1529,$D1529),MIN(1129,J1529)))))))</f>
        <v>Effectuez l’étape 1</v>
      </c>
      <c r="S1529" s="3" t="str">
        <f>IF(CRHPElig=" -  ","Effectuez l’étape 1",IF(CRHPElig="La baisse de revenus n'est pas admissible dans le cadre du PEREC",CRHPElig,IF(AND(INDEX(claimPeriodNo,MATCH('Étape 1) Taux'!$A$8,claimPeriods,0))&gt;17,INDEX(claimPeriodNo,MATCH('Étape 1) Taux'!$A$8,claimPeriods,0))&lt;20,revenueReduction&lt;0.1),0,IF(NOT(ISNUMBER(K1529)),0,IF(G1529="Oui",0,IF($C1529="Non - avec lien de dépendance",MIN(1129,K1529,$D1529),MIN(1129,K1529)))))))</f>
        <v>Effectuez l’étape 1</v>
      </c>
      <c r="T1529" s="3" t="str">
        <f>IF(CRHPElig=" -  ","Effectuez l’étape 1",IF(CRHPElig="La baisse de revenus n'est pas admissible dans le cadre du PEREC",CRHPElig,IF(AND(INDEX(claimPeriodNo,MATCH('Étape 1) Taux'!$A$8,claimPeriods,0))&gt;17,INDEX(claimPeriodNo,MATCH('Étape 1) Taux'!$A$8,claimPeriods,0))&lt;20,revenueReduction&lt;0.1),0,IF(NOT(ISNUMBER(L1529)),0,IF(H1529="Oui",0,IF($C1529="Non - avec lien de dépendance",MIN(1129,L1529,$D1529),MIN(1129,L1529)))))))</f>
        <v>Effectuez l’étape 1</v>
      </c>
      <c r="U1529" s="3">
        <f t="shared" si="142"/>
        <v>0</v>
      </c>
      <c r="V1529" s="3">
        <f t="shared" si="143"/>
        <v>0</v>
      </c>
    </row>
    <row r="1530" spans="13:22" x14ac:dyDescent="0.3">
      <c r="M1530" s="52" t="str">
        <f t="shared" si="138"/>
        <v>Calculez d'abord la baisse moyenne de vos revenus sur 12 mois à l'étape 2)</v>
      </c>
      <c r="N1530" s="52" t="str">
        <f t="shared" si="139"/>
        <v>Calculez d'abord la baisse moyenne de vos revenus sur 12 mois à l'étape 2)</v>
      </c>
      <c r="O1530" s="52" t="str">
        <f t="shared" si="140"/>
        <v>Calculez d'abord la baisse moyenne de vos revenus sur 12 mois à l'étape 2)</v>
      </c>
      <c r="P1530" s="52" t="str">
        <f t="shared" si="141"/>
        <v>Calculez d'abord la baisse moyenne de vos revenus sur 12 mois à l'étape 2)</v>
      </c>
      <c r="Q1530" s="3" t="str">
        <f>IF(CRHPElig=" -  ","Effectuez l’étape 1",IF(CRHPElig="La baisse de revenus n'est pas admissible dans le cadre du PEREC",CRHPElig,IF(AND(INDEX(claimPeriodNo,MATCH('Étape 1) Taux'!$A$8,claimPeriods,0))&gt;17,INDEX(claimPeriodNo,MATCH('Étape 1) Taux'!$A$8,claimPeriods,0))&lt;20,revenueReduction&lt;0.1),0,IF(NOT(ISNUMBER(I1530)),0,IF(E1530="Oui",0,IF($C1530="Non - avec lien de dépendance",MIN(1129,I1530,$D1530),MIN(1129,I1530)))))))</f>
        <v>Effectuez l’étape 1</v>
      </c>
      <c r="R1530" s="3" t="str">
        <f>IF(CRHPElig=" -  ","Effectuez l’étape 1",IF(CRHPElig="La baisse de revenus n'est pas admissible dans le cadre du PEREC",CRHPElig,IF(AND(INDEX(claimPeriodNo,MATCH('Étape 1) Taux'!$A$8,claimPeriods,0))&gt;17,INDEX(claimPeriodNo,MATCH('Étape 1) Taux'!$A$8,claimPeriods,0))&lt;20,revenueReduction&lt;0.1),0,IF(NOT(ISNUMBER(J1530)),0,IF(F1530="Oui",0,IF($C1530="Non - avec lien de dépendance",MIN(1129,J1530,$D1530),MIN(1129,J1530)))))))</f>
        <v>Effectuez l’étape 1</v>
      </c>
      <c r="S1530" s="3" t="str">
        <f>IF(CRHPElig=" -  ","Effectuez l’étape 1",IF(CRHPElig="La baisse de revenus n'est pas admissible dans le cadre du PEREC",CRHPElig,IF(AND(INDEX(claimPeriodNo,MATCH('Étape 1) Taux'!$A$8,claimPeriods,0))&gt;17,INDEX(claimPeriodNo,MATCH('Étape 1) Taux'!$A$8,claimPeriods,0))&lt;20,revenueReduction&lt;0.1),0,IF(NOT(ISNUMBER(K1530)),0,IF(G1530="Oui",0,IF($C1530="Non - avec lien de dépendance",MIN(1129,K1530,$D1530),MIN(1129,K1530)))))))</f>
        <v>Effectuez l’étape 1</v>
      </c>
      <c r="T1530" s="3" t="str">
        <f>IF(CRHPElig=" -  ","Effectuez l’étape 1",IF(CRHPElig="La baisse de revenus n'est pas admissible dans le cadre du PEREC",CRHPElig,IF(AND(INDEX(claimPeriodNo,MATCH('Étape 1) Taux'!$A$8,claimPeriods,0))&gt;17,INDEX(claimPeriodNo,MATCH('Étape 1) Taux'!$A$8,claimPeriods,0))&lt;20,revenueReduction&lt;0.1),0,IF(NOT(ISNUMBER(L1530)),0,IF(H1530="Oui",0,IF($C1530="Non - avec lien de dépendance",MIN(1129,L1530,$D1530),MIN(1129,L1530)))))))</f>
        <v>Effectuez l’étape 1</v>
      </c>
      <c r="U1530" s="3">
        <f t="shared" si="142"/>
        <v>0</v>
      </c>
      <c r="V1530" s="3">
        <f t="shared" si="143"/>
        <v>0</v>
      </c>
    </row>
    <row r="1531" spans="13:22" x14ac:dyDescent="0.3">
      <c r="M1531" s="52" t="str">
        <f t="shared" si="138"/>
        <v>Calculez d'abord la baisse moyenne de vos revenus sur 12 mois à l'étape 2)</v>
      </c>
      <c r="N1531" s="52" t="str">
        <f t="shared" si="139"/>
        <v>Calculez d'abord la baisse moyenne de vos revenus sur 12 mois à l'étape 2)</v>
      </c>
      <c r="O1531" s="52" t="str">
        <f t="shared" si="140"/>
        <v>Calculez d'abord la baisse moyenne de vos revenus sur 12 mois à l'étape 2)</v>
      </c>
      <c r="P1531" s="52" t="str">
        <f t="shared" si="141"/>
        <v>Calculez d'abord la baisse moyenne de vos revenus sur 12 mois à l'étape 2)</v>
      </c>
      <c r="Q1531" s="3" t="str">
        <f>IF(CRHPElig=" -  ","Effectuez l’étape 1",IF(CRHPElig="La baisse de revenus n'est pas admissible dans le cadre du PEREC",CRHPElig,IF(AND(INDEX(claimPeriodNo,MATCH('Étape 1) Taux'!$A$8,claimPeriods,0))&gt;17,INDEX(claimPeriodNo,MATCH('Étape 1) Taux'!$A$8,claimPeriods,0))&lt;20,revenueReduction&lt;0.1),0,IF(NOT(ISNUMBER(I1531)),0,IF(E1531="Oui",0,IF($C1531="Non - avec lien de dépendance",MIN(1129,I1531,$D1531),MIN(1129,I1531)))))))</f>
        <v>Effectuez l’étape 1</v>
      </c>
      <c r="R1531" s="3" t="str">
        <f>IF(CRHPElig=" -  ","Effectuez l’étape 1",IF(CRHPElig="La baisse de revenus n'est pas admissible dans le cadre du PEREC",CRHPElig,IF(AND(INDEX(claimPeriodNo,MATCH('Étape 1) Taux'!$A$8,claimPeriods,0))&gt;17,INDEX(claimPeriodNo,MATCH('Étape 1) Taux'!$A$8,claimPeriods,0))&lt;20,revenueReduction&lt;0.1),0,IF(NOT(ISNUMBER(J1531)),0,IF(F1531="Oui",0,IF($C1531="Non - avec lien de dépendance",MIN(1129,J1531,$D1531),MIN(1129,J1531)))))))</f>
        <v>Effectuez l’étape 1</v>
      </c>
      <c r="S1531" s="3" t="str">
        <f>IF(CRHPElig=" -  ","Effectuez l’étape 1",IF(CRHPElig="La baisse de revenus n'est pas admissible dans le cadre du PEREC",CRHPElig,IF(AND(INDEX(claimPeriodNo,MATCH('Étape 1) Taux'!$A$8,claimPeriods,0))&gt;17,INDEX(claimPeriodNo,MATCH('Étape 1) Taux'!$A$8,claimPeriods,0))&lt;20,revenueReduction&lt;0.1),0,IF(NOT(ISNUMBER(K1531)),0,IF(G1531="Oui",0,IF($C1531="Non - avec lien de dépendance",MIN(1129,K1531,$D1531),MIN(1129,K1531)))))))</f>
        <v>Effectuez l’étape 1</v>
      </c>
      <c r="T1531" s="3" t="str">
        <f>IF(CRHPElig=" -  ","Effectuez l’étape 1",IF(CRHPElig="La baisse de revenus n'est pas admissible dans le cadre du PEREC",CRHPElig,IF(AND(INDEX(claimPeriodNo,MATCH('Étape 1) Taux'!$A$8,claimPeriods,0))&gt;17,INDEX(claimPeriodNo,MATCH('Étape 1) Taux'!$A$8,claimPeriods,0))&lt;20,revenueReduction&lt;0.1),0,IF(NOT(ISNUMBER(L1531)),0,IF(H1531="Oui",0,IF($C1531="Non - avec lien de dépendance",MIN(1129,L1531,$D1531),MIN(1129,L1531)))))))</f>
        <v>Effectuez l’étape 1</v>
      </c>
      <c r="U1531" s="3">
        <f t="shared" si="142"/>
        <v>0</v>
      </c>
      <c r="V1531" s="3">
        <f t="shared" si="143"/>
        <v>0</v>
      </c>
    </row>
    <row r="1532" spans="13:22" x14ac:dyDescent="0.3">
      <c r="M1532" s="52" t="str">
        <f t="shared" si="138"/>
        <v>Calculez d'abord la baisse moyenne de vos revenus sur 12 mois à l'étape 2)</v>
      </c>
      <c r="N1532" s="52" t="str">
        <f t="shared" si="139"/>
        <v>Calculez d'abord la baisse moyenne de vos revenus sur 12 mois à l'étape 2)</v>
      </c>
      <c r="O1532" s="52" t="str">
        <f t="shared" si="140"/>
        <v>Calculez d'abord la baisse moyenne de vos revenus sur 12 mois à l'étape 2)</v>
      </c>
      <c r="P1532" s="52" t="str">
        <f t="shared" si="141"/>
        <v>Calculez d'abord la baisse moyenne de vos revenus sur 12 mois à l'étape 2)</v>
      </c>
      <c r="Q1532" s="3" t="str">
        <f>IF(CRHPElig=" -  ","Effectuez l’étape 1",IF(CRHPElig="La baisse de revenus n'est pas admissible dans le cadre du PEREC",CRHPElig,IF(AND(INDEX(claimPeriodNo,MATCH('Étape 1) Taux'!$A$8,claimPeriods,0))&gt;17,INDEX(claimPeriodNo,MATCH('Étape 1) Taux'!$A$8,claimPeriods,0))&lt;20,revenueReduction&lt;0.1),0,IF(NOT(ISNUMBER(I1532)),0,IF(E1532="Oui",0,IF($C1532="Non - avec lien de dépendance",MIN(1129,I1532,$D1532),MIN(1129,I1532)))))))</f>
        <v>Effectuez l’étape 1</v>
      </c>
      <c r="R1532" s="3" t="str">
        <f>IF(CRHPElig=" -  ","Effectuez l’étape 1",IF(CRHPElig="La baisse de revenus n'est pas admissible dans le cadre du PEREC",CRHPElig,IF(AND(INDEX(claimPeriodNo,MATCH('Étape 1) Taux'!$A$8,claimPeriods,0))&gt;17,INDEX(claimPeriodNo,MATCH('Étape 1) Taux'!$A$8,claimPeriods,0))&lt;20,revenueReduction&lt;0.1),0,IF(NOT(ISNUMBER(J1532)),0,IF(F1532="Oui",0,IF($C1532="Non - avec lien de dépendance",MIN(1129,J1532,$D1532),MIN(1129,J1532)))))))</f>
        <v>Effectuez l’étape 1</v>
      </c>
      <c r="S1532" s="3" t="str">
        <f>IF(CRHPElig=" -  ","Effectuez l’étape 1",IF(CRHPElig="La baisse de revenus n'est pas admissible dans le cadre du PEREC",CRHPElig,IF(AND(INDEX(claimPeriodNo,MATCH('Étape 1) Taux'!$A$8,claimPeriods,0))&gt;17,INDEX(claimPeriodNo,MATCH('Étape 1) Taux'!$A$8,claimPeriods,0))&lt;20,revenueReduction&lt;0.1),0,IF(NOT(ISNUMBER(K1532)),0,IF(G1532="Oui",0,IF($C1532="Non - avec lien de dépendance",MIN(1129,K1532,$D1532),MIN(1129,K1532)))))))</f>
        <v>Effectuez l’étape 1</v>
      </c>
      <c r="T1532" s="3" t="str">
        <f>IF(CRHPElig=" -  ","Effectuez l’étape 1",IF(CRHPElig="La baisse de revenus n'est pas admissible dans le cadre du PEREC",CRHPElig,IF(AND(INDEX(claimPeriodNo,MATCH('Étape 1) Taux'!$A$8,claimPeriods,0))&gt;17,INDEX(claimPeriodNo,MATCH('Étape 1) Taux'!$A$8,claimPeriods,0))&lt;20,revenueReduction&lt;0.1),0,IF(NOT(ISNUMBER(L1532)),0,IF(H1532="Oui",0,IF($C1532="Non - avec lien de dépendance",MIN(1129,L1532,$D1532),MIN(1129,L1532)))))))</f>
        <v>Effectuez l’étape 1</v>
      </c>
      <c r="U1532" s="3">
        <f t="shared" si="142"/>
        <v>0</v>
      </c>
      <c r="V1532" s="3">
        <f t="shared" si="143"/>
        <v>0</v>
      </c>
    </row>
    <row r="1533" spans="13:22" x14ac:dyDescent="0.3">
      <c r="M1533" s="52" t="str">
        <f t="shared" si="138"/>
        <v>Calculez d'abord la baisse moyenne de vos revenus sur 12 mois à l'étape 2)</v>
      </c>
      <c r="N1533" s="52" t="str">
        <f t="shared" si="139"/>
        <v>Calculez d'abord la baisse moyenne de vos revenus sur 12 mois à l'étape 2)</v>
      </c>
      <c r="O1533" s="52" t="str">
        <f t="shared" si="140"/>
        <v>Calculez d'abord la baisse moyenne de vos revenus sur 12 mois à l'étape 2)</v>
      </c>
      <c r="P1533" s="52" t="str">
        <f t="shared" si="141"/>
        <v>Calculez d'abord la baisse moyenne de vos revenus sur 12 mois à l'étape 2)</v>
      </c>
      <c r="Q1533" s="3" t="str">
        <f>IF(CRHPElig=" -  ","Effectuez l’étape 1",IF(CRHPElig="La baisse de revenus n'est pas admissible dans le cadre du PEREC",CRHPElig,IF(AND(INDEX(claimPeriodNo,MATCH('Étape 1) Taux'!$A$8,claimPeriods,0))&gt;17,INDEX(claimPeriodNo,MATCH('Étape 1) Taux'!$A$8,claimPeriods,0))&lt;20,revenueReduction&lt;0.1),0,IF(NOT(ISNUMBER(I1533)),0,IF(E1533="Oui",0,IF($C1533="Non - avec lien de dépendance",MIN(1129,I1533,$D1533),MIN(1129,I1533)))))))</f>
        <v>Effectuez l’étape 1</v>
      </c>
      <c r="R1533" s="3" t="str">
        <f>IF(CRHPElig=" -  ","Effectuez l’étape 1",IF(CRHPElig="La baisse de revenus n'est pas admissible dans le cadre du PEREC",CRHPElig,IF(AND(INDEX(claimPeriodNo,MATCH('Étape 1) Taux'!$A$8,claimPeriods,0))&gt;17,INDEX(claimPeriodNo,MATCH('Étape 1) Taux'!$A$8,claimPeriods,0))&lt;20,revenueReduction&lt;0.1),0,IF(NOT(ISNUMBER(J1533)),0,IF(F1533="Oui",0,IF($C1533="Non - avec lien de dépendance",MIN(1129,J1533,$D1533),MIN(1129,J1533)))))))</f>
        <v>Effectuez l’étape 1</v>
      </c>
      <c r="S1533" s="3" t="str">
        <f>IF(CRHPElig=" -  ","Effectuez l’étape 1",IF(CRHPElig="La baisse de revenus n'est pas admissible dans le cadre du PEREC",CRHPElig,IF(AND(INDEX(claimPeriodNo,MATCH('Étape 1) Taux'!$A$8,claimPeriods,0))&gt;17,INDEX(claimPeriodNo,MATCH('Étape 1) Taux'!$A$8,claimPeriods,0))&lt;20,revenueReduction&lt;0.1),0,IF(NOT(ISNUMBER(K1533)),0,IF(G1533="Oui",0,IF($C1533="Non - avec lien de dépendance",MIN(1129,K1533,$D1533),MIN(1129,K1533)))))))</f>
        <v>Effectuez l’étape 1</v>
      </c>
      <c r="T1533" s="3" t="str">
        <f>IF(CRHPElig=" -  ","Effectuez l’étape 1",IF(CRHPElig="La baisse de revenus n'est pas admissible dans le cadre du PEREC",CRHPElig,IF(AND(INDEX(claimPeriodNo,MATCH('Étape 1) Taux'!$A$8,claimPeriods,0))&gt;17,INDEX(claimPeriodNo,MATCH('Étape 1) Taux'!$A$8,claimPeriods,0))&lt;20,revenueReduction&lt;0.1),0,IF(NOT(ISNUMBER(L1533)),0,IF(H1533="Oui",0,IF($C1533="Non - avec lien de dépendance",MIN(1129,L1533,$D1533),MIN(1129,L1533)))))))</f>
        <v>Effectuez l’étape 1</v>
      </c>
      <c r="U1533" s="3">
        <f t="shared" si="142"/>
        <v>0</v>
      </c>
      <c r="V1533" s="3">
        <f t="shared" si="143"/>
        <v>0</v>
      </c>
    </row>
    <row r="1534" spans="13:22" x14ac:dyDescent="0.3">
      <c r="M1534" s="52" t="str">
        <f t="shared" si="138"/>
        <v>Calculez d'abord la baisse moyenne de vos revenus sur 12 mois à l'étape 2)</v>
      </c>
      <c r="N1534" s="52" t="str">
        <f t="shared" si="139"/>
        <v>Calculez d'abord la baisse moyenne de vos revenus sur 12 mois à l'étape 2)</v>
      </c>
      <c r="O1534" s="52" t="str">
        <f t="shared" si="140"/>
        <v>Calculez d'abord la baisse moyenne de vos revenus sur 12 mois à l'étape 2)</v>
      </c>
      <c r="P1534" s="52" t="str">
        <f t="shared" si="141"/>
        <v>Calculez d'abord la baisse moyenne de vos revenus sur 12 mois à l'étape 2)</v>
      </c>
      <c r="Q1534" s="3" t="str">
        <f>IF(CRHPElig=" -  ","Effectuez l’étape 1",IF(CRHPElig="La baisse de revenus n'est pas admissible dans le cadre du PEREC",CRHPElig,IF(AND(INDEX(claimPeriodNo,MATCH('Étape 1) Taux'!$A$8,claimPeriods,0))&gt;17,INDEX(claimPeriodNo,MATCH('Étape 1) Taux'!$A$8,claimPeriods,0))&lt;20,revenueReduction&lt;0.1),0,IF(NOT(ISNUMBER(I1534)),0,IF(E1534="Oui",0,IF($C1534="Non - avec lien de dépendance",MIN(1129,I1534,$D1534),MIN(1129,I1534)))))))</f>
        <v>Effectuez l’étape 1</v>
      </c>
      <c r="R1534" s="3" t="str">
        <f>IF(CRHPElig=" -  ","Effectuez l’étape 1",IF(CRHPElig="La baisse de revenus n'est pas admissible dans le cadre du PEREC",CRHPElig,IF(AND(INDEX(claimPeriodNo,MATCH('Étape 1) Taux'!$A$8,claimPeriods,0))&gt;17,INDEX(claimPeriodNo,MATCH('Étape 1) Taux'!$A$8,claimPeriods,0))&lt;20,revenueReduction&lt;0.1),0,IF(NOT(ISNUMBER(J1534)),0,IF(F1534="Oui",0,IF($C1534="Non - avec lien de dépendance",MIN(1129,J1534,$D1534),MIN(1129,J1534)))))))</f>
        <v>Effectuez l’étape 1</v>
      </c>
      <c r="S1534" s="3" t="str">
        <f>IF(CRHPElig=" -  ","Effectuez l’étape 1",IF(CRHPElig="La baisse de revenus n'est pas admissible dans le cadre du PEREC",CRHPElig,IF(AND(INDEX(claimPeriodNo,MATCH('Étape 1) Taux'!$A$8,claimPeriods,0))&gt;17,INDEX(claimPeriodNo,MATCH('Étape 1) Taux'!$A$8,claimPeriods,0))&lt;20,revenueReduction&lt;0.1),0,IF(NOT(ISNUMBER(K1534)),0,IF(G1534="Oui",0,IF($C1534="Non - avec lien de dépendance",MIN(1129,K1534,$D1534),MIN(1129,K1534)))))))</f>
        <v>Effectuez l’étape 1</v>
      </c>
      <c r="T1534" s="3" t="str">
        <f>IF(CRHPElig=" -  ","Effectuez l’étape 1",IF(CRHPElig="La baisse de revenus n'est pas admissible dans le cadre du PEREC",CRHPElig,IF(AND(INDEX(claimPeriodNo,MATCH('Étape 1) Taux'!$A$8,claimPeriods,0))&gt;17,INDEX(claimPeriodNo,MATCH('Étape 1) Taux'!$A$8,claimPeriods,0))&lt;20,revenueReduction&lt;0.1),0,IF(NOT(ISNUMBER(L1534)),0,IF(H1534="Oui",0,IF($C1534="Non - avec lien de dépendance",MIN(1129,L1534,$D1534),MIN(1129,L1534)))))))</f>
        <v>Effectuez l’étape 1</v>
      </c>
      <c r="U1534" s="3">
        <f t="shared" si="142"/>
        <v>0</v>
      </c>
      <c r="V1534" s="3">
        <f t="shared" si="143"/>
        <v>0</v>
      </c>
    </row>
    <row r="1535" spans="13:22" x14ac:dyDescent="0.3">
      <c r="M1535" s="52" t="str">
        <f t="shared" si="138"/>
        <v>Calculez d'abord la baisse moyenne de vos revenus sur 12 mois à l'étape 2)</v>
      </c>
      <c r="N1535" s="52" t="str">
        <f t="shared" si="139"/>
        <v>Calculez d'abord la baisse moyenne de vos revenus sur 12 mois à l'étape 2)</v>
      </c>
      <c r="O1535" s="52" t="str">
        <f t="shared" si="140"/>
        <v>Calculez d'abord la baisse moyenne de vos revenus sur 12 mois à l'étape 2)</v>
      </c>
      <c r="P1535" s="52" t="str">
        <f t="shared" si="141"/>
        <v>Calculez d'abord la baisse moyenne de vos revenus sur 12 mois à l'étape 2)</v>
      </c>
      <c r="Q1535" s="3" t="str">
        <f>IF(CRHPElig=" -  ","Effectuez l’étape 1",IF(CRHPElig="La baisse de revenus n'est pas admissible dans le cadre du PEREC",CRHPElig,IF(AND(INDEX(claimPeriodNo,MATCH('Étape 1) Taux'!$A$8,claimPeriods,0))&gt;17,INDEX(claimPeriodNo,MATCH('Étape 1) Taux'!$A$8,claimPeriods,0))&lt;20,revenueReduction&lt;0.1),0,IF(NOT(ISNUMBER(I1535)),0,IF(E1535="Oui",0,IF($C1535="Non - avec lien de dépendance",MIN(1129,I1535,$D1535),MIN(1129,I1535)))))))</f>
        <v>Effectuez l’étape 1</v>
      </c>
      <c r="R1535" s="3" t="str">
        <f>IF(CRHPElig=" -  ","Effectuez l’étape 1",IF(CRHPElig="La baisse de revenus n'est pas admissible dans le cadre du PEREC",CRHPElig,IF(AND(INDEX(claimPeriodNo,MATCH('Étape 1) Taux'!$A$8,claimPeriods,0))&gt;17,INDEX(claimPeriodNo,MATCH('Étape 1) Taux'!$A$8,claimPeriods,0))&lt;20,revenueReduction&lt;0.1),0,IF(NOT(ISNUMBER(J1535)),0,IF(F1535="Oui",0,IF($C1535="Non - avec lien de dépendance",MIN(1129,J1535,$D1535),MIN(1129,J1535)))))))</f>
        <v>Effectuez l’étape 1</v>
      </c>
      <c r="S1535" s="3" t="str">
        <f>IF(CRHPElig=" -  ","Effectuez l’étape 1",IF(CRHPElig="La baisse de revenus n'est pas admissible dans le cadre du PEREC",CRHPElig,IF(AND(INDEX(claimPeriodNo,MATCH('Étape 1) Taux'!$A$8,claimPeriods,0))&gt;17,INDEX(claimPeriodNo,MATCH('Étape 1) Taux'!$A$8,claimPeriods,0))&lt;20,revenueReduction&lt;0.1),0,IF(NOT(ISNUMBER(K1535)),0,IF(G1535="Oui",0,IF($C1535="Non - avec lien de dépendance",MIN(1129,K1535,$D1535),MIN(1129,K1535)))))))</f>
        <v>Effectuez l’étape 1</v>
      </c>
      <c r="T1535" s="3" t="str">
        <f>IF(CRHPElig=" -  ","Effectuez l’étape 1",IF(CRHPElig="La baisse de revenus n'est pas admissible dans le cadre du PEREC",CRHPElig,IF(AND(INDEX(claimPeriodNo,MATCH('Étape 1) Taux'!$A$8,claimPeriods,0))&gt;17,INDEX(claimPeriodNo,MATCH('Étape 1) Taux'!$A$8,claimPeriods,0))&lt;20,revenueReduction&lt;0.1),0,IF(NOT(ISNUMBER(L1535)),0,IF(H1535="Oui",0,IF($C1535="Non - avec lien de dépendance",MIN(1129,L1535,$D1535),MIN(1129,L1535)))))))</f>
        <v>Effectuez l’étape 1</v>
      </c>
      <c r="U1535" s="3">
        <f t="shared" si="142"/>
        <v>0</v>
      </c>
      <c r="V1535" s="3">
        <f t="shared" si="143"/>
        <v>0</v>
      </c>
    </row>
    <row r="1536" spans="13:22" x14ac:dyDescent="0.3">
      <c r="M1536" s="52" t="str">
        <f t="shared" si="138"/>
        <v>Calculez d'abord la baisse moyenne de vos revenus sur 12 mois à l'étape 2)</v>
      </c>
      <c r="N1536" s="52" t="str">
        <f t="shared" si="139"/>
        <v>Calculez d'abord la baisse moyenne de vos revenus sur 12 mois à l'étape 2)</v>
      </c>
      <c r="O1536" s="52" t="str">
        <f t="shared" si="140"/>
        <v>Calculez d'abord la baisse moyenne de vos revenus sur 12 mois à l'étape 2)</v>
      </c>
      <c r="P1536" s="52" t="str">
        <f t="shared" si="141"/>
        <v>Calculez d'abord la baisse moyenne de vos revenus sur 12 mois à l'étape 2)</v>
      </c>
      <c r="Q1536" s="3" t="str">
        <f>IF(CRHPElig=" -  ","Effectuez l’étape 1",IF(CRHPElig="La baisse de revenus n'est pas admissible dans le cadre du PEREC",CRHPElig,IF(AND(INDEX(claimPeriodNo,MATCH('Étape 1) Taux'!$A$8,claimPeriods,0))&gt;17,INDEX(claimPeriodNo,MATCH('Étape 1) Taux'!$A$8,claimPeriods,0))&lt;20,revenueReduction&lt;0.1),0,IF(NOT(ISNUMBER(I1536)),0,IF(E1536="Oui",0,IF($C1536="Non - avec lien de dépendance",MIN(1129,I1536,$D1536),MIN(1129,I1536)))))))</f>
        <v>Effectuez l’étape 1</v>
      </c>
      <c r="R1536" s="3" t="str">
        <f>IF(CRHPElig=" -  ","Effectuez l’étape 1",IF(CRHPElig="La baisse de revenus n'est pas admissible dans le cadre du PEREC",CRHPElig,IF(AND(INDEX(claimPeriodNo,MATCH('Étape 1) Taux'!$A$8,claimPeriods,0))&gt;17,INDEX(claimPeriodNo,MATCH('Étape 1) Taux'!$A$8,claimPeriods,0))&lt;20,revenueReduction&lt;0.1),0,IF(NOT(ISNUMBER(J1536)),0,IF(F1536="Oui",0,IF($C1536="Non - avec lien de dépendance",MIN(1129,J1536,$D1536),MIN(1129,J1536)))))))</f>
        <v>Effectuez l’étape 1</v>
      </c>
      <c r="S1536" s="3" t="str">
        <f>IF(CRHPElig=" -  ","Effectuez l’étape 1",IF(CRHPElig="La baisse de revenus n'est pas admissible dans le cadre du PEREC",CRHPElig,IF(AND(INDEX(claimPeriodNo,MATCH('Étape 1) Taux'!$A$8,claimPeriods,0))&gt;17,INDEX(claimPeriodNo,MATCH('Étape 1) Taux'!$A$8,claimPeriods,0))&lt;20,revenueReduction&lt;0.1),0,IF(NOT(ISNUMBER(K1536)),0,IF(G1536="Oui",0,IF($C1536="Non - avec lien de dépendance",MIN(1129,K1536,$D1536),MIN(1129,K1536)))))))</f>
        <v>Effectuez l’étape 1</v>
      </c>
      <c r="T1536" s="3" t="str">
        <f>IF(CRHPElig=" -  ","Effectuez l’étape 1",IF(CRHPElig="La baisse de revenus n'est pas admissible dans le cadre du PEREC",CRHPElig,IF(AND(INDEX(claimPeriodNo,MATCH('Étape 1) Taux'!$A$8,claimPeriods,0))&gt;17,INDEX(claimPeriodNo,MATCH('Étape 1) Taux'!$A$8,claimPeriods,0))&lt;20,revenueReduction&lt;0.1),0,IF(NOT(ISNUMBER(L1536)),0,IF(H1536="Oui",0,IF($C1536="Non - avec lien de dépendance",MIN(1129,L1536,$D1536),MIN(1129,L1536)))))))</f>
        <v>Effectuez l’étape 1</v>
      </c>
      <c r="U1536" s="3">
        <f t="shared" si="142"/>
        <v>0</v>
      </c>
      <c r="V1536" s="3">
        <f t="shared" si="143"/>
        <v>0</v>
      </c>
    </row>
    <row r="1537" spans="13:22" x14ac:dyDescent="0.3">
      <c r="M1537" s="52" t="str">
        <f t="shared" si="138"/>
        <v>Calculez d'abord la baisse moyenne de vos revenus sur 12 mois à l'étape 2)</v>
      </c>
      <c r="N1537" s="52" t="str">
        <f t="shared" si="139"/>
        <v>Calculez d'abord la baisse moyenne de vos revenus sur 12 mois à l'étape 2)</v>
      </c>
      <c r="O1537" s="52" t="str">
        <f t="shared" si="140"/>
        <v>Calculez d'abord la baisse moyenne de vos revenus sur 12 mois à l'étape 2)</v>
      </c>
      <c r="P1537" s="52" t="str">
        <f t="shared" si="141"/>
        <v>Calculez d'abord la baisse moyenne de vos revenus sur 12 mois à l'étape 2)</v>
      </c>
      <c r="Q1537" s="3" t="str">
        <f>IF(CRHPElig=" -  ","Effectuez l’étape 1",IF(CRHPElig="La baisse de revenus n'est pas admissible dans le cadre du PEREC",CRHPElig,IF(AND(INDEX(claimPeriodNo,MATCH('Étape 1) Taux'!$A$8,claimPeriods,0))&gt;17,INDEX(claimPeriodNo,MATCH('Étape 1) Taux'!$A$8,claimPeriods,0))&lt;20,revenueReduction&lt;0.1),0,IF(NOT(ISNUMBER(I1537)),0,IF(E1537="Oui",0,IF($C1537="Non - avec lien de dépendance",MIN(1129,I1537,$D1537),MIN(1129,I1537)))))))</f>
        <v>Effectuez l’étape 1</v>
      </c>
      <c r="R1537" s="3" t="str">
        <f>IF(CRHPElig=" -  ","Effectuez l’étape 1",IF(CRHPElig="La baisse de revenus n'est pas admissible dans le cadre du PEREC",CRHPElig,IF(AND(INDEX(claimPeriodNo,MATCH('Étape 1) Taux'!$A$8,claimPeriods,0))&gt;17,INDEX(claimPeriodNo,MATCH('Étape 1) Taux'!$A$8,claimPeriods,0))&lt;20,revenueReduction&lt;0.1),0,IF(NOT(ISNUMBER(J1537)),0,IF(F1537="Oui",0,IF($C1537="Non - avec lien de dépendance",MIN(1129,J1537,$D1537),MIN(1129,J1537)))))))</f>
        <v>Effectuez l’étape 1</v>
      </c>
      <c r="S1537" s="3" t="str">
        <f>IF(CRHPElig=" -  ","Effectuez l’étape 1",IF(CRHPElig="La baisse de revenus n'est pas admissible dans le cadre du PEREC",CRHPElig,IF(AND(INDEX(claimPeriodNo,MATCH('Étape 1) Taux'!$A$8,claimPeriods,0))&gt;17,INDEX(claimPeriodNo,MATCH('Étape 1) Taux'!$A$8,claimPeriods,0))&lt;20,revenueReduction&lt;0.1),0,IF(NOT(ISNUMBER(K1537)),0,IF(G1537="Oui",0,IF($C1537="Non - avec lien de dépendance",MIN(1129,K1537,$D1537),MIN(1129,K1537)))))))</f>
        <v>Effectuez l’étape 1</v>
      </c>
      <c r="T1537" s="3" t="str">
        <f>IF(CRHPElig=" -  ","Effectuez l’étape 1",IF(CRHPElig="La baisse de revenus n'est pas admissible dans le cadre du PEREC",CRHPElig,IF(AND(INDEX(claimPeriodNo,MATCH('Étape 1) Taux'!$A$8,claimPeriods,0))&gt;17,INDEX(claimPeriodNo,MATCH('Étape 1) Taux'!$A$8,claimPeriods,0))&lt;20,revenueReduction&lt;0.1),0,IF(NOT(ISNUMBER(L1537)),0,IF(H1537="Oui",0,IF($C1537="Non - avec lien de dépendance",MIN(1129,L1537,$D1537),MIN(1129,L1537)))))))</f>
        <v>Effectuez l’étape 1</v>
      </c>
      <c r="U1537" s="3">
        <f t="shared" si="142"/>
        <v>0</v>
      </c>
      <c r="V1537" s="3">
        <f t="shared" si="143"/>
        <v>0</v>
      </c>
    </row>
    <row r="1538" spans="13:22" x14ac:dyDescent="0.3">
      <c r="M1538" s="52" t="str">
        <f t="shared" si="138"/>
        <v>Calculez d'abord la baisse moyenne de vos revenus sur 12 mois à l'étape 2)</v>
      </c>
      <c r="N1538" s="52" t="str">
        <f t="shared" si="139"/>
        <v>Calculez d'abord la baisse moyenne de vos revenus sur 12 mois à l'étape 2)</v>
      </c>
      <c r="O1538" s="52" t="str">
        <f t="shared" si="140"/>
        <v>Calculez d'abord la baisse moyenne de vos revenus sur 12 mois à l'étape 2)</v>
      </c>
      <c r="P1538" s="52" t="str">
        <f t="shared" si="141"/>
        <v>Calculez d'abord la baisse moyenne de vos revenus sur 12 mois à l'étape 2)</v>
      </c>
      <c r="Q1538" s="3" t="str">
        <f>IF(CRHPElig=" -  ","Effectuez l’étape 1",IF(CRHPElig="La baisse de revenus n'est pas admissible dans le cadre du PEREC",CRHPElig,IF(AND(INDEX(claimPeriodNo,MATCH('Étape 1) Taux'!$A$8,claimPeriods,0))&gt;17,INDEX(claimPeriodNo,MATCH('Étape 1) Taux'!$A$8,claimPeriods,0))&lt;20,revenueReduction&lt;0.1),0,IF(NOT(ISNUMBER(I1538)),0,IF(E1538="Oui",0,IF($C1538="Non - avec lien de dépendance",MIN(1129,I1538,$D1538),MIN(1129,I1538)))))))</f>
        <v>Effectuez l’étape 1</v>
      </c>
      <c r="R1538" s="3" t="str">
        <f>IF(CRHPElig=" -  ","Effectuez l’étape 1",IF(CRHPElig="La baisse de revenus n'est pas admissible dans le cadre du PEREC",CRHPElig,IF(AND(INDEX(claimPeriodNo,MATCH('Étape 1) Taux'!$A$8,claimPeriods,0))&gt;17,INDEX(claimPeriodNo,MATCH('Étape 1) Taux'!$A$8,claimPeriods,0))&lt;20,revenueReduction&lt;0.1),0,IF(NOT(ISNUMBER(J1538)),0,IF(F1538="Oui",0,IF($C1538="Non - avec lien de dépendance",MIN(1129,J1538,$D1538),MIN(1129,J1538)))))))</f>
        <v>Effectuez l’étape 1</v>
      </c>
      <c r="S1538" s="3" t="str">
        <f>IF(CRHPElig=" -  ","Effectuez l’étape 1",IF(CRHPElig="La baisse de revenus n'est pas admissible dans le cadre du PEREC",CRHPElig,IF(AND(INDEX(claimPeriodNo,MATCH('Étape 1) Taux'!$A$8,claimPeriods,0))&gt;17,INDEX(claimPeriodNo,MATCH('Étape 1) Taux'!$A$8,claimPeriods,0))&lt;20,revenueReduction&lt;0.1),0,IF(NOT(ISNUMBER(K1538)),0,IF(G1538="Oui",0,IF($C1538="Non - avec lien de dépendance",MIN(1129,K1538,$D1538),MIN(1129,K1538)))))))</f>
        <v>Effectuez l’étape 1</v>
      </c>
      <c r="T1538" s="3" t="str">
        <f>IF(CRHPElig=" -  ","Effectuez l’étape 1",IF(CRHPElig="La baisse de revenus n'est pas admissible dans le cadre du PEREC",CRHPElig,IF(AND(INDEX(claimPeriodNo,MATCH('Étape 1) Taux'!$A$8,claimPeriods,0))&gt;17,INDEX(claimPeriodNo,MATCH('Étape 1) Taux'!$A$8,claimPeriods,0))&lt;20,revenueReduction&lt;0.1),0,IF(NOT(ISNUMBER(L1538)),0,IF(H1538="Oui",0,IF($C1538="Non - avec lien de dépendance",MIN(1129,L1538,$D1538),MIN(1129,L1538)))))))</f>
        <v>Effectuez l’étape 1</v>
      </c>
      <c r="U1538" s="3">
        <f t="shared" si="142"/>
        <v>0</v>
      </c>
      <c r="V1538" s="3">
        <f t="shared" si="143"/>
        <v>0</v>
      </c>
    </row>
    <row r="1539" spans="13:22" x14ac:dyDescent="0.3">
      <c r="M1539" s="52" t="str">
        <f t="shared" si="138"/>
        <v>Calculez d'abord la baisse moyenne de vos revenus sur 12 mois à l'étape 2)</v>
      </c>
      <c r="N1539" s="52" t="str">
        <f t="shared" si="139"/>
        <v>Calculez d'abord la baisse moyenne de vos revenus sur 12 mois à l'étape 2)</v>
      </c>
      <c r="O1539" s="52" t="str">
        <f t="shared" si="140"/>
        <v>Calculez d'abord la baisse moyenne de vos revenus sur 12 mois à l'étape 2)</v>
      </c>
      <c r="P1539" s="52" t="str">
        <f t="shared" si="141"/>
        <v>Calculez d'abord la baisse moyenne de vos revenus sur 12 mois à l'étape 2)</v>
      </c>
      <c r="Q1539" s="3" t="str">
        <f>IF(CRHPElig=" -  ","Effectuez l’étape 1",IF(CRHPElig="La baisse de revenus n'est pas admissible dans le cadre du PEREC",CRHPElig,IF(AND(INDEX(claimPeriodNo,MATCH('Étape 1) Taux'!$A$8,claimPeriods,0))&gt;17,INDEX(claimPeriodNo,MATCH('Étape 1) Taux'!$A$8,claimPeriods,0))&lt;20,revenueReduction&lt;0.1),0,IF(NOT(ISNUMBER(I1539)),0,IF(E1539="Oui",0,IF($C1539="Non - avec lien de dépendance",MIN(1129,I1539,$D1539),MIN(1129,I1539)))))))</f>
        <v>Effectuez l’étape 1</v>
      </c>
      <c r="R1539" s="3" t="str">
        <f>IF(CRHPElig=" -  ","Effectuez l’étape 1",IF(CRHPElig="La baisse de revenus n'est pas admissible dans le cadre du PEREC",CRHPElig,IF(AND(INDEX(claimPeriodNo,MATCH('Étape 1) Taux'!$A$8,claimPeriods,0))&gt;17,INDEX(claimPeriodNo,MATCH('Étape 1) Taux'!$A$8,claimPeriods,0))&lt;20,revenueReduction&lt;0.1),0,IF(NOT(ISNUMBER(J1539)),0,IF(F1539="Oui",0,IF($C1539="Non - avec lien de dépendance",MIN(1129,J1539,$D1539),MIN(1129,J1539)))))))</f>
        <v>Effectuez l’étape 1</v>
      </c>
      <c r="S1539" s="3" t="str">
        <f>IF(CRHPElig=" -  ","Effectuez l’étape 1",IF(CRHPElig="La baisse de revenus n'est pas admissible dans le cadre du PEREC",CRHPElig,IF(AND(INDEX(claimPeriodNo,MATCH('Étape 1) Taux'!$A$8,claimPeriods,0))&gt;17,INDEX(claimPeriodNo,MATCH('Étape 1) Taux'!$A$8,claimPeriods,0))&lt;20,revenueReduction&lt;0.1),0,IF(NOT(ISNUMBER(K1539)),0,IF(G1539="Oui",0,IF($C1539="Non - avec lien de dépendance",MIN(1129,K1539,$D1539),MIN(1129,K1539)))))))</f>
        <v>Effectuez l’étape 1</v>
      </c>
      <c r="T1539" s="3" t="str">
        <f>IF(CRHPElig=" -  ","Effectuez l’étape 1",IF(CRHPElig="La baisse de revenus n'est pas admissible dans le cadre du PEREC",CRHPElig,IF(AND(INDEX(claimPeriodNo,MATCH('Étape 1) Taux'!$A$8,claimPeriods,0))&gt;17,INDEX(claimPeriodNo,MATCH('Étape 1) Taux'!$A$8,claimPeriods,0))&lt;20,revenueReduction&lt;0.1),0,IF(NOT(ISNUMBER(L1539)),0,IF(H1539="Oui",0,IF($C1539="Non - avec lien de dépendance",MIN(1129,L1539,$D1539),MIN(1129,L1539)))))))</f>
        <v>Effectuez l’étape 1</v>
      </c>
      <c r="U1539" s="3">
        <f t="shared" si="142"/>
        <v>0</v>
      </c>
      <c r="V1539" s="3">
        <f t="shared" si="143"/>
        <v>0</v>
      </c>
    </row>
    <row r="1540" spans="13:22" x14ac:dyDescent="0.3">
      <c r="M1540" s="52" t="str">
        <f t="shared" si="138"/>
        <v>Calculez d'abord la baisse moyenne de vos revenus sur 12 mois à l'étape 2)</v>
      </c>
      <c r="N1540" s="52" t="str">
        <f t="shared" si="139"/>
        <v>Calculez d'abord la baisse moyenne de vos revenus sur 12 mois à l'étape 2)</v>
      </c>
      <c r="O1540" s="52" t="str">
        <f t="shared" si="140"/>
        <v>Calculez d'abord la baisse moyenne de vos revenus sur 12 mois à l'étape 2)</v>
      </c>
      <c r="P1540" s="52" t="str">
        <f t="shared" si="141"/>
        <v>Calculez d'abord la baisse moyenne de vos revenus sur 12 mois à l'étape 2)</v>
      </c>
      <c r="Q1540" s="3" t="str">
        <f>IF(CRHPElig=" -  ","Effectuez l’étape 1",IF(CRHPElig="La baisse de revenus n'est pas admissible dans le cadre du PEREC",CRHPElig,IF(AND(INDEX(claimPeriodNo,MATCH('Étape 1) Taux'!$A$8,claimPeriods,0))&gt;17,INDEX(claimPeriodNo,MATCH('Étape 1) Taux'!$A$8,claimPeriods,0))&lt;20,revenueReduction&lt;0.1),0,IF(NOT(ISNUMBER(I1540)),0,IF(E1540="Oui",0,IF($C1540="Non - avec lien de dépendance",MIN(1129,I1540,$D1540),MIN(1129,I1540)))))))</f>
        <v>Effectuez l’étape 1</v>
      </c>
      <c r="R1540" s="3" t="str">
        <f>IF(CRHPElig=" -  ","Effectuez l’étape 1",IF(CRHPElig="La baisse de revenus n'est pas admissible dans le cadre du PEREC",CRHPElig,IF(AND(INDEX(claimPeriodNo,MATCH('Étape 1) Taux'!$A$8,claimPeriods,0))&gt;17,INDEX(claimPeriodNo,MATCH('Étape 1) Taux'!$A$8,claimPeriods,0))&lt;20,revenueReduction&lt;0.1),0,IF(NOT(ISNUMBER(J1540)),0,IF(F1540="Oui",0,IF($C1540="Non - avec lien de dépendance",MIN(1129,J1540,$D1540),MIN(1129,J1540)))))))</f>
        <v>Effectuez l’étape 1</v>
      </c>
      <c r="S1540" s="3" t="str">
        <f>IF(CRHPElig=" -  ","Effectuez l’étape 1",IF(CRHPElig="La baisse de revenus n'est pas admissible dans le cadre du PEREC",CRHPElig,IF(AND(INDEX(claimPeriodNo,MATCH('Étape 1) Taux'!$A$8,claimPeriods,0))&gt;17,INDEX(claimPeriodNo,MATCH('Étape 1) Taux'!$A$8,claimPeriods,0))&lt;20,revenueReduction&lt;0.1),0,IF(NOT(ISNUMBER(K1540)),0,IF(G1540="Oui",0,IF($C1540="Non - avec lien de dépendance",MIN(1129,K1540,$D1540),MIN(1129,K1540)))))))</f>
        <v>Effectuez l’étape 1</v>
      </c>
      <c r="T1540" s="3" t="str">
        <f>IF(CRHPElig=" -  ","Effectuez l’étape 1",IF(CRHPElig="La baisse de revenus n'est pas admissible dans le cadre du PEREC",CRHPElig,IF(AND(INDEX(claimPeriodNo,MATCH('Étape 1) Taux'!$A$8,claimPeriods,0))&gt;17,INDEX(claimPeriodNo,MATCH('Étape 1) Taux'!$A$8,claimPeriods,0))&lt;20,revenueReduction&lt;0.1),0,IF(NOT(ISNUMBER(L1540)),0,IF(H1540="Oui",0,IF($C1540="Non - avec lien de dépendance",MIN(1129,L1540,$D1540),MIN(1129,L1540)))))))</f>
        <v>Effectuez l’étape 1</v>
      </c>
      <c r="U1540" s="3">
        <f t="shared" si="142"/>
        <v>0</v>
      </c>
      <c r="V1540" s="3">
        <f t="shared" si="143"/>
        <v>0</v>
      </c>
    </row>
    <row r="1541" spans="13:22" x14ac:dyDescent="0.3">
      <c r="M1541" s="52" t="str">
        <f t="shared" si="138"/>
        <v>Calculez d'abord la baisse moyenne de vos revenus sur 12 mois à l'étape 2)</v>
      </c>
      <c r="N1541" s="52" t="str">
        <f t="shared" si="139"/>
        <v>Calculez d'abord la baisse moyenne de vos revenus sur 12 mois à l'étape 2)</v>
      </c>
      <c r="O1541" s="52" t="str">
        <f t="shared" si="140"/>
        <v>Calculez d'abord la baisse moyenne de vos revenus sur 12 mois à l'étape 2)</v>
      </c>
      <c r="P1541" s="52" t="str">
        <f t="shared" si="141"/>
        <v>Calculez d'abord la baisse moyenne de vos revenus sur 12 mois à l'étape 2)</v>
      </c>
      <c r="Q1541" s="3" t="str">
        <f>IF(CRHPElig=" -  ","Effectuez l’étape 1",IF(CRHPElig="La baisse de revenus n'est pas admissible dans le cadre du PEREC",CRHPElig,IF(AND(INDEX(claimPeriodNo,MATCH('Étape 1) Taux'!$A$8,claimPeriods,0))&gt;17,INDEX(claimPeriodNo,MATCH('Étape 1) Taux'!$A$8,claimPeriods,0))&lt;20,revenueReduction&lt;0.1),0,IF(NOT(ISNUMBER(I1541)),0,IF(E1541="Oui",0,IF($C1541="Non - avec lien de dépendance",MIN(1129,I1541,$D1541),MIN(1129,I1541)))))))</f>
        <v>Effectuez l’étape 1</v>
      </c>
      <c r="R1541" s="3" t="str">
        <f>IF(CRHPElig=" -  ","Effectuez l’étape 1",IF(CRHPElig="La baisse de revenus n'est pas admissible dans le cadre du PEREC",CRHPElig,IF(AND(INDEX(claimPeriodNo,MATCH('Étape 1) Taux'!$A$8,claimPeriods,0))&gt;17,INDEX(claimPeriodNo,MATCH('Étape 1) Taux'!$A$8,claimPeriods,0))&lt;20,revenueReduction&lt;0.1),0,IF(NOT(ISNUMBER(J1541)),0,IF(F1541="Oui",0,IF($C1541="Non - avec lien de dépendance",MIN(1129,J1541,$D1541),MIN(1129,J1541)))))))</f>
        <v>Effectuez l’étape 1</v>
      </c>
      <c r="S1541" s="3" t="str">
        <f>IF(CRHPElig=" -  ","Effectuez l’étape 1",IF(CRHPElig="La baisse de revenus n'est pas admissible dans le cadre du PEREC",CRHPElig,IF(AND(INDEX(claimPeriodNo,MATCH('Étape 1) Taux'!$A$8,claimPeriods,0))&gt;17,INDEX(claimPeriodNo,MATCH('Étape 1) Taux'!$A$8,claimPeriods,0))&lt;20,revenueReduction&lt;0.1),0,IF(NOT(ISNUMBER(K1541)),0,IF(G1541="Oui",0,IF($C1541="Non - avec lien de dépendance",MIN(1129,K1541,$D1541),MIN(1129,K1541)))))))</f>
        <v>Effectuez l’étape 1</v>
      </c>
      <c r="T1541" s="3" t="str">
        <f>IF(CRHPElig=" -  ","Effectuez l’étape 1",IF(CRHPElig="La baisse de revenus n'est pas admissible dans le cadre du PEREC",CRHPElig,IF(AND(INDEX(claimPeriodNo,MATCH('Étape 1) Taux'!$A$8,claimPeriods,0))&gt;17,INDEX(claimPeriodNo,MATCH('Étape 1) Taux'!$A$8,claimPeriods,0))&lt;20,revenueReduction&lt;0.1),0,IF(NOT(ISNUMBER(L1541)),0,IF(H1541="Oui",0,IF($C1541="Non - avec lien de dépendance",MIN(1129,L1541,$D1541),MIN(1129,L1541)))))))</f>
        <v>Effectuez l’étape 1</v>
      </c>
      <c r="U1541" s="3">
        <f t="shared" si="142"/>
        <v>0</v>
      </c>
      <c r="V1541" s="3">
        <f t="shared" si="143"/>
        <v>0</v>
      </c>
    </row>
    <row r="1542" spans="13:22" x14ac:dyDescent="0.3">
      <c r="M1542" s="52" t="str">
        <f t="shared" ref="M1542:M1605" si="144">IF(overallRate=" -   ","Effectuez l’étape 1",IF(ISTEXT(overallRate),overallRate,IF(OR(NOT(ISNUMBER(I1542)),AND(NOT(ISNUMBER($D1542)),$C1542="Non - avec lien de dépendance"),revenueReduction&lt;=0,E1542="Oui"),0,ROUND(IF($C1542="Non - avec lien de dépendance",MIN(1129,I1542,$D1542)*overallRate,MIN(1129,I1542)*overallRate),2))))</f>
        <v>Calculez d'abord la baisse moyenne de vos revenus sur 12 mois à l'étape 2)</v>
      </c>
      <c r="N1542" s="52" t="str">
        <f t="shared" ref="N1542:N1605" si="145">IF(overallRate=" -   ","Effectuez l’étape 1",IF(ISTEXT(overallRate),overallRate,IF(OR(NOT(ISNUMBER(J1542)),AND(NOT(ISNUMBER($D1542)),$C1542="Non - avec lien de dépendance"),revenueReduction&lt;=0,F1542="Oui"),0,ROUND(IF($C1542="Non - avec lien de dépendance",MIN(1129,J1542,$D1542)*overallRate,MIN(1129,J1542)*overallRate),2))))</f>
        <v>Calculez d'abord la baisse moyenne de vos revenus sur 12 mois à l'étape 2)</v>
      </c>
      <c r="O1542" s="52" t="str">
        <f t="shared" ref="O1542:O1605" si="146">IF(overallRate=" -   ","Effectuez l’étape 1",IF(ISTEXT(overallRate),overallRate,IF(OR(NOT(ISNUMBER(K1542)),AND(NOT(ISNUMBER($D1542)),$C1542="Non - avec lien de dépendance"),revenueReduction&lt;=0,G1542="Oui"),0,ROUND(IF($C1542="Non - avec lien de dépendance",MIN(1129,K1542,$D1542)*overallRate,MIN(1129,K1542)*overallRate),2))))</f>
        <v>Calculez d'abord la baisse moyenne de vos revenus sur 12 mois à l'étape 2)</v>
      </c>
      <c r="P1542" s="52" t="str">
        <f t="shared" ref="P1542:P1605" si="147">IF(overallRate=" -   ","Effectuez l’étape 1",IF(ISTEXT(overallRate),overallRate,IF(OR(NOT(ISNUMBER(L1542)),AND(NOT(ISNUMBER($D1542)),$C1542="Non - avec lien de dépendance"),revenueReduction&lt;=0,H1542="Oui"),0,ROUND(IF($C1542="Non - avec lien de dépendance",MIN(1129,L1542,$D1542)*overallRate,MIN(1129,L1542)*overallRate),2))))</f>
        <v>Calculez d'abord la baisse moyenne de vos revenus sur 12 mois à l'étape 2)</v>
      </c>
      <c r="Q1542" s="3" t="str">
        <f>IF(CRHPElig=" -  ","Effectuez l’étape 1",IF(CRHPElig="La baisse de revenus n'est pas admissible dans le cadre du PEREC",CRHPElig,IF(AND(INDEX(claimPeriodNo,MATCH('Étape 1) Taux'!$A$8,claimPeriods,0))&gt;17,INDEX(claimPeriodNo,MATCH('Étape 1) Taux'!$A$8,claimPeriods,0))&lt;20,revenueReduction&lt;0.1),0,IF(NOT(ISNUMBER(I1542)),0,IF(E1542="Oui",0,IF($C1542="Non - avec lien de dépendance",MIN(1129,I1542,$D1542),MIN(1129,I1542)))))))</f>
        <v>Effectuez l’étape 1</v>
      </c>
      <c r="R1542" s="3" t="str">
        <f>IF(CRHPElig=" -  ","Effectuez l’étape 1",IF(CRHPElig="La baisse de revenus n'est pas admissible dans le cadre du PEREC",CRHPElig,IF(AND(INDEX(claimPeriodNo,MATCH('Étape 1) Taux'!$A$8,claimPeriods,0))&gt;17,INDEX(claimPeriodNo,MATCH('Étape 1) Taux'!$A$8,claimPeriods,0))&lt;20,revenueReduction&lt;0.1),0,IF(NOT(ISNUMBER(J1542)),0,IF(F1542="Oui",0,IF($C1542="Non - avec lien de dépendance",MIN(1129,J1542,$D1542),MIN(1129,J1542)))))))</f>
        <v>Effectuez l’étape 1</v>
      </c>
      <c r="S1542" s="3" t="str">
        <f>IF(CRHPElig=" -  ","Effectuez l’étape 1",IF(CRHPElig="La baisse de revenus n'est pas admissible dans le cadre du PEREC",CRHPElig,IF(AND(INDEX(claimPeriodNo,MATCH('Étape 1) Taux'!$A$8,claimPeriods,0))&gt;17,INDEX(claimPeriodNo,MATCH('Étape 1) Taux'!$A$8,claimPeriods,0))&lt;20,revenueReduction&lt;0.1),0,IF(NOT(ISNUMBER(K1542)),0,IF(G1542="Oui",0,IF($C1542="Non - avec lien de dépendance",MIN(1129,K1542,$D1542),MIN(1129,K1542)))))))</f>
        <v>Effectuez l’étape 1</v>
      </c>
      <c r="T1542" s="3" t="str">
        <f>IF(CRHPElig=" -  ","Effectuez l’étape 1",IF(CRHPElig="La baisse de revenus n'est pas admissible dans le cadre du PEREC",CRHPElig,IF(AND(INDEX(claimPeriodNo,MATCH('Étape 1) Taux'!$A$8,claimPeriods,0))&gt;17,INDEX(claimPeriodNo,MATCH('Étape 1) Taux'!$A$8,claimPeriods,0))&lt;20,revenueReduction&lt;0.1),0,IF(NOT(ISNUMBER(L1542)),0,IF(H1542="Oui",0,IF($C1542="Non - avec lien de dépendance",MIN(1129,L1542,$D1542),MIN(1129,L1542)))))))</f>
        <v>Effectuez l’étape 1</v>
      </c>
      <c r="U1542" s="3">
        <f t="shared" si="142"/>
        <v>0</v>
      </c>
      <c r="V1542" s="3">
        <f t="shared" si="143"/>
        <v>0</v>
      </c>
    </row>
    <row r="1543" spans="13:22" x14ac:dyDescent="0.3">
      <c r="M1543" s="52" t="str">
        <f t="shared" si="144"/>
        <v>Calculez d'abord la baisse moyenne de vos revenus sur 12 mois à l'étape 2)</v>
      </c>
      <c r="N1543" s="52" t="str">
        <f t="shared" si="145"/>
        <v>Calculez d'abord la baisse moyenne de vos revenus sur 12 mois à l'étape 2)</v>
      </c>
      <c r="O1543" s="52" t="str">
        <f t="shared" si="146"/>
        <v>Calculez d'abord la baisse moyenne de vos revenus sur 12 mois à l'étape 2)</v>
      </c>
      <c r="P1543" s="52" t="str">
        <f t="shared" si="147"/>
        <v>Calculez d'abord la baisse moyenne de vos revenus sur 12 mois à l'étape 2)</v>
      </c>
      <c r="Q1543" s="3" t="str">
        <f>IF(CRHPElig=" -  ","Effectuez l’étape 1",IF(CRHPElig="La baisse de revenus n'est pas admissible dans le cadre du PEREC",CRHPElig,IF(AND(INDEX(claimPeriodNo,MATCH('Étape 1) Taux'!$A$8,claimPeriods,0))&gt;17,INDEX(claimPeriodNo,MATCH('Étape 1) Taux'!$A$8,claimPeriods,0))&lt;20,revenueReduction&lt;0.1),0,IF(NOT(ISNUMBER(I1543)),0,IF(E1543="Oui",0,IF($C1543="Non - avec lien de dépendance",MIN(1129,I1543,$D1543),MIN(1129,I1543)))))))</f>
        <v>Effectuez l’étape 1</v>
      </c>
      <c r="R1543" s="3" t="str">
        <f>IF(CRHPElig=" -  ","Effectuez l’étape 1",IF(CRHPElig="La baisse de revenus n'est pas admissible dans le cadre du PEREC",CRHPElig,IF(AND(INDEX(claimPeriodNo,MATCH('Étape 1) Taux'!$A$8,claimPeriods,0))&gt;17,INDEX(claimPeriodNo,MATCH('Étape 1) Taux'!$A$8,claimPeriods,0))&lt;20,revenueReduction&lt;0.1),0,IF(NOT(ISNUMBER(J1543)),0,IF(F1543="Oui",0,IF($C1543="Non - avec lien de dépendance",MIN(1129,J1543,$D1543),MIN(1129,J1543)))))))</f>
        <v>Effectuez l’étape 1</v>
      </c>
      <c r="S1543" s="3" t="str">
        <f>IF(CRHPElig=" -  ","Effectuez l’étape 1",IF(CRHPElig="La baisse de revenus n'est pas admissible dans le cadre du PEREC",CRHPElig,IF(AND(INDEX(claimPeriodNo,MATCH('Étape 1) Taux'!$A$8,claimPeriods,0))&gt;17,INDEX(claimPeriodNo,MATCH('Étape 1) Taux'!$A$8,claimPeriods,0))&lt;20,revenueReduction&lt;0.1),0,IF(NOT(ISNUMBER(K1543)),0,IF(G1543="Oui",0,IF($C1543="Non - avec lien de dépendance",MIN(1129,K1543,$D1543),MIN(1129,K1543)))))))</f>
        <v>Effectuez l’étape 1</v>
      </c>
      <c r="T1543" s="3" t="str">
        <f>IF(CRHPElig=" -  ","Effectuez l’étape 1",IF(CRHPElig="La baisse de revenus n'est pas admissible dans le cadre du PEREC",CRHPElig,IF(AND(INDEX(claimPeriodNo,MATCH('Étape 1) Taux'!$A$8,claimPeriods,0))&gt;17,INDEX(claimPeriodNo,MATCH('Étape 1) Taux'!$A$8,claimPeriods,0))&lt;20,revenueReduction&lt;0.1),0,IF(NOT(ISNUMBER(L1543)),0,IF(H1543="Oui",0,IF($C1543="Non - avec lien de dépendance",MIN(1129,L1543,$D1543),MIN(1129,L1543)))))))</f>
        <v>Effectuez l’étape 1</v>
      </c>
      <c r="U1543" s="3">
        <f t="shared" ref="U1543:U1606" si="148">IF(AND(COUNT(C1543:L1543)&gt;0,OR(AND(NOT(ISNUMBER($D1543)),OR(COUNTIF(E1543:H1543,"Yes")&gt;0,$C1543&lt;&gt;"Oui - sans lien de dépendance")),COUNT(I1543:L1543)&lt;&gt;4,ISBLANK($C1543))),"Remplissez tous les montants",SUM(M1543:P1543))</f>
        <v>0</v>
      </c>
      <c r="V1543" s="3">
        <f t="shared" ref="V1543:V1606" si="149">IF(AND(COUNT(C1543:L1543)&gt;0,OR(AND(NOT(ISNUMBER($D1543)),OR(COUNTIF(E1543:H1543,"Yes")&gt;0,$C1543&lt;&gt;"Oui - sans lien de dépendance")),COUNT(I1543:L1543)&lt;&gt;4,ISBLANK($C1543))),"Remplissez tous les montants",SUM(Q1543:T1543))</f>
        <v>0</v>
      </c>
    </row>
    <row r="1544" spans="13:22" x14ac:dyDescent="0.3">
      <c r="M1544" s="52" t="str">
        <f t="shared" si="144"/>
        <v>Calculez d'abord la baisse moyenne de vos revenus sur 12 mois à l'étape 2)</v>
      </c>
      <c r="N1544" s="52" t="str">
        <f t="shared" si="145"/>
        <v>Calculez d'abord la baisse moyenne de vos revenus sur 12 mois à l'étape 2)</v>
      </c>
      <c r="O1544" s="52" t="str">
        <f t="shared" si="146"/>
        <v>Calculez d'abord la baisse moyenne de vos revenus sur 12 mois à l'étape 2)</v>
      </c>
      <c r="P1544" s="52" t="str">
        <f t="shared" si="147"/>
        <v>Calculez d'abord la baisse moyenne de vos revenus sur 12 mois à l'étape 2)</v>
      </c>
      <c r="Q1544" s="3" t="str">
        <f>IF(CRHPElig=" -  ","Effectuez l’étape 1",IF(CRHPElig="La baisse de revenus n'est pas admissible dans le cadre du PEREC",CRHPElig,IF(AND(INDEX(claimPeriodNo,MATCH('Étape 1) Taux'!$A$8,claimPeriods,0))&gt;17,INDEX(claimPeriodNo,MATCH('Étape 1) Taux'!$A$8,claimPeriods,0))&lt;20,revenueReduction&lt;0.1),0,IF(NOT(ISNUMBER(I1544)),0,IF(E1544="Oui",0,IF($C1544="Non - avec lien de dépendance",MIN(1129,I1544,$D1544),MIN(1129,I1544)))))))</f>
        <v>Effectuez l’étape 1</v>
      </c>
      <c r="R1544" s="3" t="str">
        <f>IF(CRHPElig=" -  ","Effectuez l’étape 1",IF(CRHPElig="La baisse de revenus n'est pas admissible dans le cadre du PEREC",CRHPElig,IF(AND(INDEX(claimPeriodNo,MATCH('Étape 1) Taux'!$A$8,claimPeriods,0))&gt;17,INDEX(claimPeriodNo,MATCH('Étape 1) Taux'!$A$8,claimPeriods,0))&lt;20,revenueReduction&lt;0.1),0,IF(NOT(ISNUMBER(J1544)),0,IF(F1544="Oui",0,IF($C1544="Non - avec lien de dépendance",MIN(1129,J1544,$D1544),MIN(1129,J1544)))))))</f>
        <v>Effectuez l’étape 1</v>
      </c>
      <c r="S1544" s="3" t="str">
        <f>IF(CRHPElig=" -  ","Effectuez l’étape 1",IF(CRHPElig="La baisse de revenus n'est pas admissible dans le cadre du PEREC",CRHPElig,IF(AND(INDEX(claimPeriodNo,MATCH('Étape 1) Taux'!$A$8,claimPeriods,0))&gt;17,INDEX(claimPeriodNo,MATCH('Étape 1) Taux'!$A$8,claimPeriods,0))&lt;20,revenueReduction&lt;0.1),0,IF(NOT(ISNUMBER(K1544)),0,IF(G1544="Oui",0,IF($C1544="Non - avec lien de dépendance",MIN(1129,K1544,$D1544),MIN(1129,K1544)))))))</f>
        <v>Effectuez l’étape 1</v>
      </c>
      <c r="T1544" s="3" t="str">
        <f>IF(CRHPElig=" -  ","Effectuez l’étape 1",IF(CRHPElig="La baisse de revenus n'est pas admissible dans le cadre du PEREC",CRHPElig,IF(AND(INDEX(claimPeriodNo,MATCH('Étape 1) Taux'!$A$8,claimPeriods,0))&gt;17,INDEX(claimPeriodNo,MATCH('Étape 1) Taux'!$A$8,claimPeriods,0))&lt;20,revenueReduction&lt;0.1),0,IF(NOT(ISNUMBER(L1544)),0,IF(H1544="Oui",0,IF($C1544="Non - avec lien de dépendance",MIN(1129,L1544,$D1544),MIN(1129,L1544)))))))</f>
        <v>Effectuez l’étape 1</v>
      </c>
      <c r="U1544" s="3">
        <f t="shared" si="148"/>
        <v>0</v>
      </c>
      <c r="V1544" s="3">
        <f t="shared" si="149"/>
        <v>0</v>
      </c>
    </row>
    <row r="1545" spans="13:22" x14ac:dyDescent="0.3">
      <c r="M1545" s="52" t="str">
        <f t="shared" si="144"/>
        <v>Calculez d'abord la baisse moyenne de vos revenus sur 12 mois à l'étape 2)</v>
      </c>
      <c r="N1545" s="52" t="str">
        <f t="shared" si="145"/>
        <v>Calculez d'abord la baisse moyenne de vos revenus sur 12 mois à l'étape 2)</v>
      </c>
      <c r="O1545" s="52" t="str">
        <f t="shared" si="146"/>
        <v>Calculez d'abord la baisse moyenne de vos revenus sur 12 mois à l'étape 2)</v>
      </c>
      <c r="P1545" s="52" t="str">
        <f t="shared" si="147"/>
        <v>Calculez d'abord la baisse moyenne de vos revenus sur 12 mois à l'étape 2)</v>
      </c>
      <c r="Q1545" s="3" t="str">
        <f>IF(CRHPElig=" -  ","Effectuez l’étape 1",IF(CRHPElig="La baisse de revenus n'est pas admissible dans le cadre du PEREC",CRHPElig,IF(AND(INDEX(claimPeriodNo,MATCH('Étape 1) Taux'!$A$8,claimPeriods,0))&gt;17,INDEX(claimPeriodNo,MATCH('Étape 1) Taux'!$A$8,claimPeriods,0))&lt;20,revenueReduction&lt;0.1),0,IF(NOT(ISNUMBER(I1545)),0,IF(E1545="Oui",0,IF($C1545="Non - avec lien de dépendance",MIN(1129,I1545,$D1545),MIN(1129,I1545)))))))</f>
        <v>Effectuez l’étape 1</v>
      </c>
      <c r="R1545" s="3" t="str">
        <f>IF(CRHPElig=" -  ","Effectuez l’étape 1",IF(CRHPElig="La baisse de revenus n'est pas admissible dans le cadre du PEREC",CRHPElig,IF(AND(INDEX(claimPeriodNo,MATCH('Étape 1) Taux'!$A$8,claimPeriods,0))&gt;17,INDEX(claimPeriodNo,MATCH('Étape 1) Taux'!$A$8,claimPeriods,0))&lt;20,revenueReduction&lt;0.1),0,IF(NOT(ISNUMBER(J1545)),0,IF(F1545="Oui",0,IF($C1545="Non - avec lien de dépendance",MIN(1129,J1545,$D1545),MIN(1129,J1545)))))))</f>
        <v>Effectuez l’étape 1</v>
      </c>
      <c r="S1545" s="3" t="str">
        <f>IF(CRHPElig=" -  ","Effectuez l’étape 1",IF(CRHPElig="La baisse de revenus n'est pas admissible dans le cadre du PEREC",CRHPElig,IF(AND(INDEX(claimPeriodNo,MATCH('Étape 1) Taux'!$A$8,claimPeriods,0))&gt;17,INDEX(claimPeriodNo,MATCH('Étape 1) Taux'!$A$8,claimPeriods,0))&lt;20,revenueReduction&lt;0.1),0,IF(NOT(ISNUMBER(K1545)),0,IF(G1545="Oui",0,IF($C1545="Non - avec lien de dépendance",MIN(1129,K1545,$D1545),MIN(1129,K1545)))))))</f>
        <v>Effectuez l’étape 1</v>
      </c>
      <c r="T1545" s="3" t="str">
        <f>IF(CRHPElig=" -  ","Effectuez l’étape 1",IF(CRHPElig="La baisse de revenus n'est pas admissible dans le cadre du PEREC",CRHPElig,IF(AND(INDEX(claimPeriodNo,MATCH('Étape 1) Taux'!$A$8,claimPeriods,0))&gt;17,INDEX(claimPeriodNo,MATCH('Étape 1) Taux'!$A$8,claimPeriods,0))&lt;20,revenueReduction&lt;0.1),0,IF(NOT(ISNUMBER(L1545)),0,IF(H1545="Oui",0,IF($C1545="Non - avec lien de dépendance",MIN(1129,L1545,$D1545),MIN(1129,L1545)))))))</f>
        <v>Effectuez l’étape 1</v>
      </c>
      <c r="U1545" s="3">
        <f t="shared" si="148"/>
        <v>0</v>
      </c>
      <c r="V1545" s="3">
        <f t="shared" si="149"/>
        <v>0</v>
      </c>
    </row>
    <row r="1546" spans="13:22" x14ac:dyDescent="0.3">
      <c r="M1546" s="52" t="str">
        <f t="shared" si="144"/>
        <v>Calculez d'abord la baisse moyenne de vos revenus sur 12 mois à l'étape 2)</v>
      </c>
      <c r="N1546" s="52" t="str">
        <f t="shared" si="145"/>
        <v>Calculez d'abord la baisse moyenne de vos revenus sur 12 mois à l'étape 2)</v>
      </c>
      <c r="O1546" s="52" t="str">
        <f t="shared" si="146"/>
        <v>Calculez d'abord la baisse moyenne de vos revenus sur 12 mois à l'étape 2)</v>
      </c>
      <c r="P1546" s="52" t="str">
        <f t="shared" si="147"/>
        <v>Calculez d'abord la baisse moyenne de vos revenus sur 12 mois à l'étape 2)</v>
      </c>
      <c r="Q1546" s="3" t="str">
        <f>IF(CRHPElig=" -  ","Effectuez l’étape 1",IF(CRHPElig="La baisse de revenus n'est pas admissible dans le cadre du PEREC",CRHPElig,IF(AND(INDEX(claimPeriodNo,MATCH('Étape 1) Taux'!$A$8,claimPeriods,0))&gt;17,INDEX(claimPeriodNo,MATCH('Étape 1) Taux'!$A$8,claimPeriods,0))&lt;20,revenueReduction&lt;0.1),0,IF(NOT(ISNUMBER(I1546)),0,IF(E1546="Oui",0,IF($C1546="Non - avec lien de dépendance",MIN(1129,I1546,$D1546),MIN(1129,I1546)))))))</f>
        <v>Effectuez l’étape 1</v>
      </c>
      <c r="R1546" s="3" t="str">
        <f>IF(CRHPElig=" -  ","Effectuez l’étape 1",IF(CRHPElig="La baisse de revenus n'est pas admissible dans le cadre du PEREC",CRHPElig,IF(AND(INDEX(claimPeriodNo,MATCH('Étape 1) Taux'!$A$8,claimPeriods,0))&gt;17,INDEX(claimPeriodNo,MATCH('Étape 1) Taux'!$A$8,claimPeriods,0))&lt;20,revenueReduction&lt;0.1),0,IF(NOT(ISNUMBER(J1546)),0,IF(F1546="Oui",0,IF($C1546="Non - avec lien de dépendance",MIN(1129,J1546,$D1546),MIN(1129,J1546)))))))</f>
        <v>Effectuez l’étape 1</v>
      </c>
      <c r="S1546" s="3" t="str">
        <f>IF(CRHPElig=" -  ","Effectuez l’étape 1",IF(CRHPElig="La baisse de revenus n'est pas admissible dans le cadre du PEREC",CRHPElig,IF(AND(INDEX(claimPeriodNo,MATCH('Étape 1) Taux'!$A$8,claimPeriods,0))&gt;17,INDEX(claimPeriodNo,MATCH('Étape 1) Taux'!$A$8,claimPeriods,0))&lt;20,revenueReduction&lt;0.1),0,IF(NOT(ISNUMBER(K1546)),0,IF(G1546="Oui",0,IF($C1546="Non - avec lien de dépendance",MIN(1129,K1546,$D1546),MIN(1129,K1546)))))))</f>
        <v>Effectuez l’étape 1</v>
      </c>
      <c r="T1546" s="3" t="str">
        <f>IF(CRHPElig=" -  ","Effectuez l’étape 1",IF(CRHPElig="La baisse de revenus n'est pas admissible dans le cadre du PEREC",CRHPElig,IF(AND(INDEX(claimPeriodNo,MATCH('Étape 1) Taux'!$A$8,claimPeriods,0))&gt;17,INDEX(claimPeriodNo,MATCH('Étape 1) Taux'!$A$8,claimPeriods,0))&lt;20,revenueReduction&lt;0.1),0,IF(NOT(ISNUMBER(L1546)),0,IF(H1546="Oui",0,IF($C1546="Non - avec lien de dépendance",MIN(1129,L1546,$D1546),MIN(1129,L1546)))))))</f>
        <v>Effectuez l’étape 1</v>
      </c>
      <c r="U1546" s="3">
        <f t="shared" si="148"/>
        <v>0</v>
      </c>
      <c r="V1546" s="3">
        <f t="shared" si="149"/>
        <v>0</v>
      </c>
    </row>
    <row r="1547" spans="13:22" x14ac:dyDescent="0.3">
      <c r="M1547" s="52" t="str">
        <f t="shared" si="144"/>
        <v>Calculez d'abord la baisse moyenne de vos revenus sur 12 mois à l'étape 2)</v>
      </c>
      <c r="N1547" s="52" t="str">
        <f t="shared" si="145"/>
        <v>Calculez d'abord la baisse moyenne de vos revenus sur 12 mois à l'étape 2)</v>
      </c>
      <c r="O1547" s="52" t="str">
        <f t="shared" si="146"/>
        <v>Calculez d'abord la baisse moyenne de vos revenus sur 12 mois à l'étape 2)</v>
      </c>
      <c r="P1547" s="52" t="str">
        <f t="shared" si="147"/>
        <v>Calculez d'abord la baisse moyenne de vos revenus sur 12 mois à l'étape 2)</v>
      </c>
      <c r="Q1547" s="3" t="str">
        <f>IF(CRHPElig=" -  ","Effectuez l’étape 1",IF(CRHPElig="La baisse de revenus n'est pas admissible dans le cadre du PEREC",CRHPElig,IF(AND(INDEX(claimPeriodNo,MATCH('Étape 1) Taux'!$A$8,claimPeriods,0))&gt;17,INDEX(claimPeriodNo,MATCH('Étape 1) Taux'!$A$8,claimPeriods,0))&lt;20,revenueReduction&lt;0.1),0,IF(NOT(ISNUMBER(I1547)),0,IF(E1547="Oui",0,IF($C1547="Non - avec lien de dépendance",MIN(1129,I1547,$D1547),MIN(1129,I1547)))))))</f>
        <v>Effectuez l’étape 1</v>
      </c>
      <c r="R1547" s="3" t="str">
        <f>IF(CRHPElig=" -  ","Effectuez l’étape 1",IF(CRHPElig="La baisse de revenus n'est pas admissible dans le cadre du PEREC",CRHPElig,IF(AND(INDEX(claimPeriodNo,MATCH('Étape 1) Taux'!$A$8,claimPeriods,0))&gt;17,INDEX(claimPeriodNo,MATCH('Étape 1) Taux'!$A$8,claimPeriods,0))&lt;20,revenueReduction&lt;0.1),0,IF(NOT(ISNUMBER(J1547)),0,IF(F1547="Oui",0,IF($C1547="Non - avec lien de dépendance",MIN(1129,J1547,$D1547),MIN(1129,J1547)))))))</f>
        <v>Effectuez l’étape 1</v>
      </c>
      <c r="S1547" s="3" t="str">
        <f>IF(CRHPElig=" -  ","Effectuez l’étape 1",IF(CRHPElig="La baisse de revenus n'est pas admissible dans le cadre du PEREC",CRHPElig,IF(AND(INDEX(claimPeriodNo,MATCH('Étape 1) Taux'!$A$8,claimPeriods,0))&gt;17,INDEX(claimPeriodNo,MATCH('Étape 1) Taux'!$A$8,claimPeriods,0))&lt;20,revenueReduction&lt;0.1),0,IF(NOT(ISNUMBER(K1547)),0,IF(G1547="Oui",0,IF($C1547="Non - avec lien de dépendance",MIN(1129,K1547,$D1547),MIN(1129,K1547)))))))</f>
        <v>Effectuez l’étape 1</v>
      </c>
      <c r="T1547" s="3" t="str">
        <f>IF(CRHPElig=" -  ","Effectuez l’étape 1",IF(CRHPElig="La baisse de revenus n'est pas admissible dans le cadre du PEREC",CRHPElig,IF(AND(INDEX(claimPeriodNo,MATCH('Étape 1) Taux'!$A$8,claimPeriods,0))&gt;17,INDEX(claimPeriodNo,MATCH('Étape 1) Taux'!$A$8,claimPeriods,0))&lt;20,revenueReduction&lt;0.1),0,IF(NOT(ISNUMBER(L1547)),0,IF(H1547="Oui",0,IF($C1547="Non - avec lien de dépendance",MIN(1129,L1547,$D1547),MIN(1129,L1547)))))))</f>
        <v>Effectuez l’étape 1</v>
      </c>
      <c r="U1547" s="3">
        <f t="shared" si="148"/>
        <v>0</v>
      </c>
      <c r="V1547" s="3">
        <f t="shared" si="149"/>
        <v>0</v>
      </c>
    </row>
    <row r="1548" spans="13:22" x14ac:dyDescent="0.3">
      <c r="M1548" s="52" t="str">
        <f t="shared" si="144"/>
        <v>Calculez d'abord la baisse moyenne de vos revenus sur 12 mois à l'étape 2)</v>
      </c>
      <c r="N1548" s="52" t="str">
        <f t="shared" si="145"/>
        <v>Calculez d'abord la baisse moyenne de vos revenus sur 12 mois à l'étape 2)</v>
      </c>
      <c r="O1548" s="52" t="str">
        <f t="shared" si="146"/>
        <v>Calculez d'abord la baisse moyenne de vos revenus sur 12 mois à l'étape 2)</v>
      </c>
      <c r="P1548" s="52" t="str">
        <f t="shared" si="147"/>
        <v>Calculez d'abord la baisse moyenne de vos revenus sur 12 mois à l'étape 2)</v>
      </c>
      <c r="Q1548" s="3" t="str">
        <f>IF(CRHPElig=" -  ","Effectuez l’étape 1",IF(CRHPElig="La baisse de revenus n'est pas admissible dans le cadre du PEREC",CRHPElig,IF(AND(INDEX(claimPeriodNo,MATCH('Étape 1) Taux'!$A$8,claimPeriods,0))&gt;17,INDEX(claimPeriodNo,MATCH('Étape 1) Taux'!$A$8,claimPeriods,0))&lt;20,revenueReduction&lt;0.1),0,IF(NOT(ISNUMBER(I1548)),0,IF(E1548="Oui",0,IF($C1548="Non - avec lien de dépendance",MIN(1129,I1548,$D1548),MIN(1129,I1548)))))))</f>
        <v>Effectuez l’étape 1</v>
      </c>
      <c r="R1548" s="3" t="str">
        <f>IF(CRHPElig=" -  ","Effectuez l’étape 1",IF(CRHPElig="La baisse de revenus n'est pas admissible dans le cadre du PEREC",CRHPElig,IF(AND(INDEX(claimPeriodNo,MATCH('Étape 1) Taux'!$A$8,claimPeriods,0))&gt;17,INDEX(claimPeriodNo,MATCH('Étape 1) Taux'!$A$8,claimPeriods,0))&lt;20,revenueReduction&lt;0.1),0,IF(NOT(ISNUMBER(J1548)),0,IF(F1548="Oui",0,IF($C1548="Non - avec lien de dépendance",MIN(1129,J1548,$D1548),MIN(1129,J1548)))))))</f>
        <v>Effectuez l’étape 1</v>
      </c>
      <c r="S1548" s="3" t="str">
        <f>IF(CRHPElig=" -  ","Effectuez l’étape 1",IF(CRHPElig="La baisse de revenus n'est pas admissible dans le cadre du PEREC",CRHPElig,IF(AND(INDEX(claimPeriodNo,MATCH('Étape 1) Taux'!$A$8,claimPeriods,0))&gt;17,INDEX(claimPeriodNo,MATCH('Étape 1) Taux'!$A$8,claimPeriods,0))&lt;20,revenueReduction&lt;0.1),0,IF(NOT(ISNUMBER(K1548)),0,IF(G1548="Oui",0,IF($C1548="Non - avec lien de dépendance",MIN(1129,K1548,$D1548),MIN(1129,K1548)))))))</f>
        <v>Effectuez l’étape 1</v>
      </c>
      <c r="T1548" s="3" t="str">
        <f>IF(CRHPElig=" -  ","Effectuez l’étape 1",IF(CRHPElig="La baisse de revenus n'est pas admissible dans le cadre du PEREC",CRHPElig,IF(AND(INDEX(claimPeriodNo,MATCH('Étape 1) Taux'!$A$8,claimPeriods,0))&gt;17,INDEX(claimPeriodNo,MATCH('Étape 1) Taux'!$A$8,claimPeriods,0))&lt;20,revenueReduction&lt;0.1),0,IF(NOT(ISNUMBER(L1548)),0,IF(H1548="Oui",0,IF($C1548="Non - avec lien de dépendance",MIN(1129,L1548,$D1548),MIN(1129,L1548)))))))</f>
        <v>Effectuez l’étape 1</v>
      </c>
      <c r="U1548" s="3">
        <f t="shared" si="148"/>
        <v>0</v>
      </c>
      <c r="V1548" s="3">
        <f t="shared" si="149"/>
        <v>0</v>
      </c>
    </row>
    <row r="1549" spans="13:22" x14ac:dyDescent="0.3">
      <c r="M1549" s="52" t="str">
        <f t="shared" si="144"/>
        <v>Calculez d'abord la baisse moyenne de vos revenus sur 12 mois à l'étape 2)</v>
      </c>
      <c r="N1549" s="52" t="str">
        <f t="shared" si="145"/>
        <v>Calculez d'abord la baisse moyenne de vos revenus sur 12 mois à l'étape 2)</v>
      </c>
      <c r="O1549" s="52" t="str">
        <f t="shared" si="146"/>
        <v>Calculez d'abord la baisse moyenne de vos revenus sur 12 mois à l'étape 2)</v>
      </c>
      <c r="P1549" s="52" t="str">
        <f t="shared" si="147"/>
        <v>Calculez d'abord la baisse moyenne de vos revenus sur 12 mois à l'étape 2)</v>
      </c>
      <c r="Q1549" s="3" t="str">
        <f>IF(CRHPElig=" -  ","Effectuez l’étape 1",IF(CRHPElig="La baisse de revenus n'est pas admissible dans le cadre du PEREC",CRHPElig,IF(AND(INDEX(claimPeriodNo,MATCH('Étape 1) Taux'!$A$8,claimPeriods,0))&gt;17,INDEX(claimPeriodNo,MATCH('Étape 1) Taux'!$A$8,claimPeriods,0))&lt;20,revenueReduction&lt;0.1),0,IF(NOT(ISNUMBER(I1549)),0,IF(E1549="Oui",0,IF($C1549="Non - avec lien de dépendance",MIN(1129,I1549,$D1549),MIN(1129,I1549)))))))</f>
        <v>Effectuez l’étape 1</v>
      </c>
      <c r="R1549" s="3" t="str">
        <f>IF(CRHPElig=" -  ","Effectuez l’étape 1",IF(CRHPElig="La baisse de revenus n'est pas admissible dans le cadre du PEREC",CRHPElig,IF(AND(INDEX(claimPeriodNo,MATCH('Étape 1) Taux'!$A$8,claimPeriods,0))&gt;17,INDEX(claimPeriodNo,MATCH('Étape 1) Taux'!$A$8,claimPeriods,0))&lt;20,revenueReduction&lt;0.1),0,IF(NOT(ISNUMBER(J1549)),0,IF(F1549="Oui",0,IF($C1549="Non - avec lien de dépendance",MIN(1129,J1549,$D1549),MIN(1129,J1549)))))))</f>
        <v>Effectuez l’étape 1</v>
      </c>
      <c r="S1549" s="3" t="str">
        <f>IF(CRHPElig=" -  ","Effectuez l’étape 1",IF(CRHPElig="La baisse de revenus n'est pas admissible dans le cadre du PEREC",CRHPElig,IF(AND(INDEX(claimPeriodNo,MATCH('Étape 1) Taux'!$A$8,claimPeriods,0))&gt;17,INDEX(claimPeriodNo,MATCH('Étape 1) Taux'!$A$8,claimPeriods,0))&lt;20,revenueReduction&lt;0.1),0,IF(NOT(ISNUMBER(K1549)),0,IF(G1549="Oui",0,IF($C1549="Non - avec lien de dépendance",MIN(1129,K1549,$D1549),MIN(1129,K1549)))))))</f>
        <v>Effectuez l’étape 1</v>
      </c>
      <c r="T1549" s="3" t="str">
        <f>IF(CRHPElig=" -  ","Effectuez l’étape 1",IF(CRHPElig="La baisse de revenus n'est pas admissible dans le cadre du PEREC",CRHPElig,IF(AND(INDEX(claimPeriodNo,MATCH('Étape 1) Taux'!$A$8,claimPeriods,0))&gt;17,INDEX(claimPeriodNo,MATCH('Étape 1) Taux'!$A$8,claimPeriods,0))&lt;20,revenueReduction&lt;0.1),0,IF(NOT(ISNUMBER(L1549)),0,IF(H1549="Oui",0,IF($C1549="Non - avec lien de dépendance",MIN(1129,L1549,$D1549),MIN(1129,L1549)))))))</f>
        <v>Effectuez l’étape 1</v>
      </c>
      <c r="U1549" s="3">
        <f t="shared" si="148"/>
        <v>0</v>
      </c>
      <c r="V1549" s="3">
        <f t="shared" si="149"/>
        <v>0</v>
      </c>
    </row>
    <row r="1550" spans="13:22" x14ac:dyDescent="0.3">
      <c r="M1550" s="52" t="str">
        <f t="shared" si="144"/>
        <v>Calculez d'abord la baisse moyenne de vos revenus sur 12 mois à l'étape 2)</v>
      </c>
      <c r="N1550" s="52" t="str">
        <f t="shared" si="145"/>
        <v>Calculez d'abord la baisse moyenne de vos revenus sur 12 mois à l'étape 2)</v>
      </c>
      <c r="O1550" s="52" t="str">
        <f t="shared" si="146"/>
        <v>Calculez d'abord la baisse moyenne de vos revenus sur 12 mois à l'étape 2)</v>
      </c>
      <c r="P1550" s="52" t="str">
        <f t="shared" si="147"/>
        <v>Calculez d'abord la baisse moyenne de vos revenus sur 12 mois à l'étape 2)</v>
      </c>
      <c r="Q1550" s="3" t="str">
        <f>IF(CRHPElig=" -  ","Effectuez l’étape 1",IF(CRHPElig="La baisse de revenus n'est pas admissible dans le cadre du PEREC",CRHPElig,IF(AND(INDEX(claimPeriodNo,MATCH('Étape 1) Taux'!$A$8,claimPeriods,0))&gt;17,INDEX(claimPeriodNo,MATCH('Étape 1) Taux'!$A$8,claimPeriods,0))&lt;20,revenueReduction&lt;0.1),0,IF(NOT(ISNUMBER(I1550)),0,IF(E1550="Oui",0,IF($C1550="Non - avec lien de dépendance",MIN(1129,I1550,$D1550),MIN(1129,I1550)))))))</f>
        <v>Effectuez l’étape 1</v>
      </c>
      <c r="R1550" s="3" t="str">
        <f>IF(CRHPElig=" -  ","Effectuez l’étape 1",IF(CRHPElig="La baisse de revenus n'est pas admissible dans le cadre du PEREC",CRHPElig,IF(AND(INDEX(claimPeriodNo,MATCH('Étape 1) Taux'!$A$8,claimPeriods,0))&gt;17,INDEX(claimPeriodNo,MATCH('Étape 1) Taux'!$A$8,claimPeriods,0))&lt;20,revenueReduction&lt;0.1),0,IF(NOT(ISNUMBER(J1550)),0,IF(F1550="Oui",0,IF($C1550="Non - avec lien de dépendance",MIN(1129,J1550,$D1550),MIN(1129,J1550)))))))</f>
        <v>Effectuez l’étape 1</v>
      </c>
      <c r="S1550" s="3" t="str">
        <f>IF(CRHPElig=" -  ","Effectuez l’étape 1",IF(CRHPElig="La baisse de revenus n'est pas admissible dans le cadre du PEREC",CRHPElig,IF(AND(INDEX(claimPeriodNo,MATCH('Étape 1) Taux'!$A$8,claimPeriods,0))&gt;17,INDEX(claimPeriodNo,MATCH('Étape 1) Taux'!$A$8,claimPeriods,0))&lt;20,revenueReduction&lt;0.1),0,IF(NOT(ISNUMBER(K1550)),0,IF(G1550="Oui",0,IF($C1550="Non - avec lien de dépendance",MIN(1129,K1550,$D1550),MIN(1129,K1550)))))))</f>
        <v>Effectuez l’étape 1</v>
      </c>
      <c r="T1550" s="3" t="str">
        <f>IF(CRHPElig=" -  ","Effectuez l’étape 1",IF(CRHPElig="La baisse de revenus n'est pas admissible dans le cadre du PEREC",CRHPElig,IF(AND(INDEX(claimPeriodNo,MATCH('Étape 1) Taux'!$A$8,claimPeriods,0))&gt;17,INDEX(claimPeriodNo,MATCH('Étape 1) Taux'!$A$8,claimPeriods,0))&lt;20,revenueReduction&lt;0.1),0,IF(NOT(ISNUMBER(L1550)),0,IF(H1550="Oui",0,IF($C1550="Non - avec lien de dépendance",MIN(1129,L1550,$D1550),MIN(1129,L1550)))))))</f>
        <v>Effectuez l’étape 1</v>
      </c>
      <c r="U1550" s="3">
        <f t="shared" si="148"/>
        <v>0</v>
      </c>
      <c r="V1550" s="3">
        <f t="shared" si="149"/>
        <v>0</v>
      </c>
    </row>
    <row r="1551" spans="13:22" x14ac:dyDescent="0.3">
      <c r="M1551" s="52" t="str">
        <f t="shared" si="144"/>
        <v>Calculez d'abord la baisse moyenne de vos revenus sur 12 mois à l'étape 2)</v>
      </c>
      <c r="N1551" s="52" t="str">
        <f t="shared" si="145"/>
        <v>Calculez d'abord la baisse moyenne de vos revenus sur 12 mois à l'étape 2)</v>
      </c>
      <c r="O1551" s="52" t="str">
        <f t="shared" si="146"/>
        <v>Calculez d'abord la baisse moyenne de vos revenus sur 12 mois à l'étape 2)</v>
      </c>
      <c r="P1551" s="52" t="str">
        <f t="shared" si="147"/>
        <v>Calculez d'abord la baisse moyenne de vos revenus sur 12 mois à l'étape 2)</v>
      </c>
      <c r="Q1551" s="3" t="str">
        <f>IF(CRHPElig=" -  ","Effectuez l’étape 1",IF(CRHPElig="La baisse de revenus n'est pas admissible dans le cadre du PEREC",CRHPElig,IF(AND(INDEX(claimPeriodNo,MATCH('Étape 1) Taux'!$A$8,claimPeriods,0))&gt;17,INDEX(claimPeriodNo,MATCH('Étape 1) Taux'!$A$8,claimPeriods,0))&lt;20,revenueReduction&lt;0.1),0,IF(NOT(ISNUMBER(I1551)),0,IF(E1551="Oui",0,IF($C1551="Non - avec lien de dépendance",MIN(1129,I1551,$D1551),MIN(1129,I1551)))))))</f>
        <v>Effectuez l’étape 1</v>
      </c>
      <c r="R1551" s="3" t="str">
        <f>IF(CRHPElig=" -  ","Effectuez l’étape 1",IF(CRHPElig="La baisse de revenus n'est pas admissible dans le cadre du PEREC",CRHPElig,IF(AND(INDEX(claimPeriodNo,MATCH('Étape 1) Taux'!$A$8,claimPeriods,0))&gt;17,INDEX(claimPeriodNo,MATCH('Étape 1) Taux'!$A$8,claimPeriods,0))&lt;20,revenueReduction&lt;0.1),0,IF(NOT(ISNUMBER(J1551)),0,IF(F1551="Oui",0,IF($C1551="Non - avec lien de dépendance",MIN(1129,J1551,$D1551),MIN(1129,J1551)))))))</f>
        <v>Effectuez l’étape 1</v>
      </c>
      <c r="S1551" s="3" t="str">
        <f>IF(CRHPElig=" -  ","Effectuez l’étape 1",IF(CRHPElig="La baisse de revenus n'est pas admissible dans le cadre du PEREC",CRHPElig,IF(AND(INDEX(claimPeriodNo,MATCH('Étape 1) Taux'!$A$8,claimPeriods,0))&gt;17,INDEX(claimPeriodNo,MATCH('Étape 1) Taux'!$A$8,claimPeriods,0))&lt;20,revenueReduction&lt;0.1),0,IF(NOT(ISNUMBER(K1551)),0,IF(G1551="Oui",0,IF($C1551="Non - avec lien de dépendance",MIN(1129,K1551,$D1551),MIN(1129,K1551)))))))</f>
        <v>Effectuez l’étape 1</v>
      </c>
      <c r="T1551" s="3" t="str">
        <f>IF(CRHPElig=" -  ","Effectuez l’étape 1",IF(CRHPElig="La baisse de revenus n'est pas admissible dans le cadre du PEREC",CRHPElig,IF(AND(INDEX(claimPeriodNo,MATCH('Étape 1) Taux'!$A$8,claimPeriods,0))&gt;17,INDEX(claimPeriodNo,MATCH('Étape 1) Taux'!$A$8,claimPeriods,0))&lt;20,revenueReduction&lt;0.1),0,IF(NOT(ISNUMBER(L1551)),0,IF(H1551="Oui",0,IF($C1551="Non - avec lien de dépendance",MIN(1129,L1551,$D1551),MIN(1129,L1551)))))))</f>
        <v>Effectuez l’étape 1</v>
      </c>
      <c r="U1551" s="3">
        <f t="shared" si="148"/>
        <v>0</v>
      </c>
      <c r="V1551" s="3">
        <f t="shared" si="149"/>
        <v>0</v>
      </c>
    </row>
    <row r="1552" spans="13:22" x14ac:dyDescent="0.3">
      <c r="M1552" s="52" t="str">
        <f t="shared" si="144"/>
        <v>Calculez d'abord la baisse moyenne de vos revenus sur 12 mois à l'étape 2)</v>
      </c>
      <c r="N1552" s="52" t="str">
        <f t="shared" si="145"/>
        <v>Calculez d'abord la baisse moyenne de vos revenus sur 12 mois à l'étape 2)</v>
      </c>
      <c r="O1552" s="52" t="str">
        <f t="shared" si="146"/>
        <v>Calculez d'abord la baisse moyenne de vos revenus sur 12 mois à l'étape 2)</v>
      </c>
      <c r="P1552" s="52" t="str">
        <f t="shared" si="147"/>
        <v>Calculez d'abord la baisse moyenne de vos revenus sur 12 mois à l'étape 2)</v>
      </c>
      <c r="Q1552" s="3" t="str">
        <f>IF(CRHPElig=" -  ","Effectuez l’étape 1",IF(CRHPElig="La baisse de revenus n'est pas admissible dans le cadre du PEREC",CRHPElig,IF(AND(INDEX(claimPeriodNo,MATCH('Étape 1) Taux'!$A$8,claimPeriods,0))&gt;17,INDEX(claimPeriodNo,MATCH('Étape 1) Taux'!$A$8,claimPeriods,0))&lt;20,revenueReduction&lt;0.1),0,IF(NOT(ISNUMBER(I1552)),0,IF(E1552="Oui",0,IF($C1552="Non - avec lien de dépendance",MIN(1129,I1552,$D1552),MIN(1129,I1552)))))))</f>
        <v>Effectuez l’étape 1</v>
      </c>
      <c r="R1552" s="3" t="str">
        <f>IF(CRHPElig=" -  ","Effectuez l’étape 1",IF(CRHPElig="La baisse de revenus n'est pas admissible dans le cadre du PEREC",CRHPElig,IF(AND(INDEX(claimPeriodNo,MATCH('Étape 1) Taux'!$A$8,claimPeriods,0))&gt;17,INDEX(claimPeriodNo,MATCH('Étape 1) Taux'!$A$8,claimPeriods,0))&lt;20,revenueReduction&lt;0.1),0,IF(NOT(ISNUMBER(J1552)),0,IF(F1552="Oui",0,IF($C1552="Non - avec lien de dépendance",MIN(1129,J1552,$D1552),MIN(1129,J1552)))))))</f>
        <v>Effectuez l’étape 1</v>
      </c>
      <c r="S1552" s="3" t="str">
        <f>IF(CRHPElig=" -  ","Effectuez l’étape 1",IF(CRHPElig="La baisse de revenus n'est pas admissible dans le cadre du PEREC",CRHPElig,IF(AND(INDEX(claimPeriodNo,MATCH('Étape 1) Taux'!$A$8,claimPeriods,0))&gt;17,INDEX(claimPeriodNo,MATCH('Étape 1) Taux'!$A$8,claimPeriods,0))&lt;20,revenueReduction&lt;0.1),0,IF(NOT(ISNUMBER(K1552)),0,IF(G1552="Oui",0,IF($C1552="Non - avec lien de dépendance",MIN(1129,K1552,$D1552),MIN(1129,K1552)))))))</f>
        <v>Effectuez l’étape 1</v>
      </c>
      <c r="T1552" s="3" t="str">
        <f>IF(CRHPElig=" -  ","Effectuez l’étape 1",IF(CRHPElig="La baisse de revenus n'est pas admissible dans le cadre du PEREC",CRHPElig,IF(AND(INDEX(claimPeriodNo,MATCH('Étape 1) Taux'!$A$8,claimPeriods,0))&gt;17,INDEX(claimPeriodNo,MATCH('Étape 1) Taux'!$A$8,claimPeriods,0))&lt;20,revenueReduction&lt;0.1),0,IF(NOT(ISNUMBER(L1552)),0,IF(H1552="Oui",0,IF($C1552="Non - avec lien de dépendance",MIN(1129,L1552,$D1552),MIN(1129,L1552)))))))</f>
        <v>Effectuez l’étape 1</v>
      </c>
      <c r="U1552" s="3">
        <f t="shared" si="148"/>
        <v>0</v>
      </c>
      <c r="V1552" s="3">
        <f t="shared" si="149"/>
        <v>0</v>
      </c>
    </row>
    <row r="1553" spans="13:22" x14ac:dyDescent="0.3">
      <c r="M1553" s="52" t="str">
        <f t="shared" si="144"/>
        <v>Calculez d'abord la baisse moyenne de vos revenus sur 12 mois à l'étape 2)</v>
      </c>
      <c r="N1553" s="52" t="str">
        <f t="shared" si="145"/>
        <v>Calculez d'abord la baisse moyenne de vos revenus sur 12 mois à l'étape 2)</v>
      </c>
      <c r="O1553" s="52" t="str">
        <f t="shared" si="146"/>
        <v>Calculez d'abord la baisse moyenne de vos revenus sur 12 mois à l'étape 2)</v>
      </c>
      <c r="P1553" s="52" t="str">
        <f t="shared" si="147"/>
        <v>Calculez d'abord la baisse moyenne de vos revenus sur 12 mois à l'étape 2)</v>
      </c>
      <c r="Q1553" s="3" t="str">
        <f>IF(CRHPElig=" -  ","Effectuez l’étape 1",IF(CRHPElig="La baisse de revenus n'est pas admissible dans le cadre du PEREC",CRHPElig,IF(AND(INDEX(claimPeriodNo,MATCH('Étape 1) Taux'!$A$8,claimPeriods,0))&gt;17,INDEX(claimPeriodNo,MATCH('Étape 1) Taux'!$A$8,claimPeriods,0))&lt;20,revenueReduction&lt;0.1),0,IF(NOT(ISNUMBER(I1553)),0,IF(E1553="Oui",0,IF($C1553="Non - avec lien de dépendance",MIN(1129,I1553,$D1553),MIN(1129,I1553)))))))</f>
        <v>Effectuez l’étape 1</v>
      </c>
      <c r="R1553" s="3" t="str">
        <f>IF(CRHPElig=" -  ","Effectuez l’étape 1",IF(CRHPElig="La baisse de revenus n'est pas admissible dans le cadre du PEREC",CRHPElig,IF(AND(INDEX(claimPeriodNo,MATCH('Étape 1) Taux'!$A$8,claimPeriods,0))&gt;17,INDEX(claimPeriodNo,MATCH('Étape 1) Taux'!$A$8,claimPeriods,0))&lt;20,revenueReduction&lt;0.1),0,IF(NOT(ISNUMBER(J1553)),0,IF(F1553="Oui",0,IF($C1553="Non - avec lien de dépendance",MIN(1129,J1553,$D1553),MIN(1129,J1553)))))))</f>
        <v>Effectuez l’étape 1</v>
      </c>
      <c r="S1553" s="3" t="str">
        <f>IF(CRHPElig=" -  ","Effectuez l’étape 1",IF(CRHPElig="La baisse de revenus n'est pas admissible dans le cadre du PEREC",CRHPElig,IF(AND(INDEX(claimPeriodNo,MATCH('Étape 1) Taux'!$A$8,claimPeriods,0))&gt;17,INDEX(claimPeriodNo,MATCH('Étape 1) Taux'!$A$8,claimPeriods,0))&lt;20,revenueReduction&lt;0.1),0,IF(NOT(ISNUMBER(K1553)),0,IF(G1553="Oui",0,IF($C1553="Non - avec lien de dépendance",MIN(1129,K1553,$D1553),MIN(1129,K1553)))))))</f>
        <v>Effectuez l’étape 1</v>
      </c>
      <c r="T1553" s="3" t="str">
        <f>IF(CRHPElig=" -  ","Effectuez l’étape 1",IF(CRHPElig="La baisse de revenus n'est pas admissible dans le cadre du PEREC",CRHPElig,IF(AND(INDEX(claimPeriodNo,MATCH('Étape 1) Taux'!$A$8,claimPeriods,0))&gt;17,INDEX(claimPeriodNo,MATCH('Étape 1) Taux'!$A$8,claimPeriods,0))&lt;20,revenueReduction&lt;0.1),0,IF(NOT(ISNUMBER(L1553)),0,IF(H1553="Oui",0,IF($C1553="Non - avec lien de dépendance",MIN(1129,L1553,$D1553),MIN(1129,L1553)))))))</f>
        <v>Effectuez l’étape 1</v>
      </c>
      <c r="U1553" s="3">
        <f t="shared" si="148"/>
        <v>0</v>
      </c>
      <c r="V1553" s="3">
        <f t="shared" si="149"/>
        <v>0</v>
      </c>
    </row>
    <row r="1554" spans="13:22" x14ac:dyDescent="0.3">
      <c r="M1554" s="52" t="str">
        <f t="shared" si="144"/>
        <v>Calculez d'abord la baisse moyenne de vos revenus sur 12 mois à l'étape 2)</v>
      </c>
      <c r="N1554" s="52" t="str">
        <f t="shared" si="145"/>
        <v>Calculez d'abord la baisse moyenne de vos revenus sur 12 mois à l'étape 2)</v>
      </c>
      <c r="O1554" s="52" t="str">
        <f t="shared" si="146"/>
        <v>Calculez d'abord la baisse moyenne de vos revenus sur 12 mois à l'étape 2)</v>
      </c>
      <c r="P1554" s="52" t="str">
        <f t="shared" si="147"/>
        <v>Calculez d'abord la baisse moyenne de vos revenus sur 12 mois à l'étape 2)</v>
      </c>
      <c r="Q1554" s="3" t="str">
        <f>IF(CRHPElig=" -  ","Effectuez l’étape 1",IF(CRHPElig="La baisse de revenus n'est pas admissible dans le cadre du PEREC",CRHPElig,IF(AND(INDEX(claimPeriodNo,MATCH('Étape 1) Taux'!$A$8,claimPeriods,0))&gt;17,INDEX(claimPeriodNo,MATCH('Étape 1) Taux'!$A$8,claimPeriods,0))&lt;20,revenueReduction&lt;0.1),0,IF(NOT(ISNUMBER(I1554)),0,IF(E1554="Oui",0,IF($C1554="Non - avec lien de dépendance",MIN(1129,I1554,$D1554),MIN(1129,I1554)))))))</f>
        <v>Effectuez l’étape 1</v>
      </c>
      <c r="R1554" s="3" t="str">
        <f>IF(CRHPElig=" -  ","Effectuez l’étape 1",IF(CRHPElig="La baisse de revenus n'est pas admissible dans le cadre du PEREC",CRHPElig,IF(AND(INDEX(claimPeriodNo,MATCH('Étape 1) Taux'!$A$8,claimPeriods,0))&gt;17,INDEX(claimPeriodNo,MATCH('Étape 1) Taux'!$A$8,claimPeriods,0))&lt;20,revenueReduction&lt;0.1),0,IF(NOT(ISNUMBER(J1554)),0,IF(F1554="Oui",0,IF($C1554="Non - avec lien de dépendance",MIN(1129,J1554,$D1554),MIN(1129,J1554)))))))</f>
        <v>Effectuez l’étape 1</v>
      </c>
      <c r="S1554" s="3" t="str">
        <f>IF(CRHPElig=" -  ","Effectuez l’étape 1",IF(CRHPElig="La baisse de revenus n'est pas admissible dans le cadre du PEREC",CRHPElig,IF(AND(INDEX(claimPeriodNo,MATCH('Étape 1) Taux'!$A$8,claimPeriods,0))&gt;17,INDEX(claimPeriodNo,MATCH('Étape 1) Taux'!$A$8,claimPeriods,0))&lt;20,revenueReduction&lt;0.1),0,IF(NOT(ISNUMBER(K1554)),0,IF(G1554="Oui",0,IF($C1554="Non - avec lien de dépendance",MIN(1129,K1554,$D1554),MIN(1129,K1554)))))))</f>
        <v>Effectuez l’étape 1</v>
      </c>
      <c r="T1554" s="3" t="str">
        <f>IF(CRHPElig=" -  ","Effectuez l’étape 1",IF(CRHPElig="La baisse de revenus n'est pas admissible dans le cadre du PEREC",CRHPElig,IF(AND(INDEX(claimPeriodNo,MATCH('Étape 1) Taux'!$A$8,claimPeriods,0))&gt;17,INDEX(claimPeriodNo,MATCH('Étape 1) Taux'!$A$8,claimPeriods,0))&lt;20,revenueReduction&lt;0.1),0,IF(NOT(ISNUMBER(L1554)),0,IF(H1554="Oui",0,IF($C1554="Non - avec lien de dépendance",MIN(1129,L1554,$D1554),MIN(1129,L1554)))))))</f>
        <v>Effectuez l’étape 1</v>
      </c>
      <c r="U1554" s="3">
        <f t="shared" si="148"/>
        <v>0</v>
      </c>
      <c r="V1554" s="3">
        <f t="shared" si="149"/>
        <v>0</v>
      </c>
    </row>
    <row r="1555" spans="13:22" x14ac:dyDescent="0.3">
      <c r="M1555" s="52" t="str">
        <f t="shared" si="144"/>
        <v>Calculez d'abord la baisse moyenne de vos revenus sur 12 mois à l'étape 2)</v>
      </c>
      <c r="N1555" s="52" t="str">
        <f t="shared" si="145"/>
        <v>Calculez d'abord la baisse moyenne de vos revenus sur 12 mois à l'étape 2)</v>
      </c>
      <c r="O1555" s="52" t="str">
        <f t="shared" si="146"/>
        <v>Calculez d'abord la baisse moyenne de vos revenus sur 12 mois à l'étape 2)</v>
      </c>
      <c r="P1555" s="52" t="str">
        <f t="shared" si="147"/>
        <v>Calculez d'abord la baisse moyenne de vos revenus sur 12 mois à l'étape 2)</v>
      </c>
      <c r="Q1555" s="3" t="str">
        <f>IF(CRHPElig=" -  ","Effectuez l’étape 1",IF(CRHPElig="La baisse de revenus n'est pas admissible dans le cadre du PEREC",CRHPElig,IF(AND(INDEX(claimPeriodNo,MATCH('Étape 1) Taux'!$A$8,claimPeriods,0))&gt;17,INDEX(claimPeriodNo,MATCH('Étape 1) Taux'!$A$8,claimPeriods,0))&lt;20,revenueReduction&lt;0.1),0,IF(NOT(ISNUMBER(I1555)),0,IF(E1555="Oui",0,IF($C1555="Non - avec lien de dépendance",MIN(1129,I1555,$D1555),MIN(1129,I1555)))))))</f>
        <v>Effectuez l’étape 1</v>
      </c>
      <c r="R1555" s="3" t="str">
        <f>IF(CRHPElig=" -  ","Effectuez l’étape 1",IF(CRHPElig="La baisse de revenus n'est pas admissible dans le cadre du PEREC",CRHPElig,IF(AND(INDEX(claimPeriodNo,MATCH('Étape 1) Taux'!$A$8,claimPeriods,0))&gt;17,INDEX(claimPeriodNo,MATCH('Étape 1) Taux'!$A$8,claimPeriods,0))&lt;20,revenueReduction&lt;0.1),0,IF(NOT(ISNUMBER(J1555)),0,IF(F1555="Oui",0,IF($C1555="Non - avec lien de dépendance",MIN(1129,J1555,$D1555),MIN(1129,J1555)))))))</f>
        <v>Effectuez l’étape 1</v>
      </c>
      <c r="S1555" s="3" t="str">
        <f>IF(CRHPElig=" -  ","Effectuez l’étape 1",IF(CRHPElig="La baisse de revenus n'est pas admissible dans le cadre du PEREC",CRHPElig,IF(AND(INDEX(claimPeriodNo,MATCH('Étape 1) Taux'!$A$8,claimPeriods,0))&gt;17,INDEX(claimPeriodNo,MATCH('Étape 1) Taux'!$A$8,claimPeriods,0))&lt;20,revenueReduction&lt;0.1),0,IF(NOT(ISNUMBER(K1555)),0,IF(G1555="Oui",0,IF($C1555="Non - avec lien de dépendance",MIN(1129,K1555,$D1555),MIN(1129,K1555)))))))</f>
        <v>Effectuez l’étape 1</v>
      </c>
      <c r="T1555" s="3" t="str">
        <f>IF(CRHPElig=" -  ","Effectuez l’étape 1",IF(CRHPElig="La baisse de revenus n'est pas admissible dans le cadre du PEREC",CRHPElig,IF(AND(INDEX(claimPeriodNo,MATCH('Étape 1) Taux'!$A$8,claimPeriods,0))&gt;17,INDEX(claimPeriodNo,MATCH('Étape 1) Taux'!$A$8,claimPeriods,0))&lt;20,revenueReduction&lt;0.1),0,IF(NOT(ISNUMBER(L1555)),0,IF(H1555="Oui",0,IF($C1555="Non - avec lien de dépendance",MIN(1129,L1555,$D1555),MIN(1129,L1555)))))))</f>
        <v>Effectuez l’étape 1</v>
      </c>
      <c r="U1555" s="3">
        <f t="shared" si="148"/>
        <v>0</v>
      </c>
      <c r="V1555" s="3">
        <f t="shared" si="149"/>
        <v>0</v>
      </c>
    </row>
    <row r="1556" spans="13:22" x14ac:dyDescent="0.3">
      <c r="M1556" s="52" t="str">
        <f t="shared" si="144"/>
        <v>Calculez d'abord la baisse moyenne de vos revenus sur 12 mois à l'étape 2)</v>
      </c>
      <c r="N1556" s="52" t="str">
        <f t="shared" si="145"/>
        <v>Calculez d'abord la baisse moyenne de vos revenus sur 12 mois à l'étape 2)</v>
      </c>
      <c r="O1556" s="52" t="str">
        <f t="shared" si="146"/>
        <v>Calculez d'abord la baisse moyenne de vos revenus sur 12 mois à l'étape 2)</v>
      </c>
      <c r="P1556" s="52" t="str">
        <f t="shared" si="147"/>
        <v>Calculez d'abord la baisse moyenne de vos revenus sur 12 mois à l'étape 2)</v>
      </c>
      <c r="Q1556" s="3" t="str">
        <f>IF(CRHPElig=" -  ","Effectuez l’étape 1",IF(CRHPElig="La baisse de revenus n'est pas admissible dans le cadre du PEREC",CRHPElig,IF(AND(INDEX(claimPeriodNo,MATCH('Étape 1) Taux'!$A$8,claimPeriods,0))&gt;17,INDEX(claimPeriodNo,MATCH('Étape 1) Taux'!$A$8,claimPeriods,0))&lt;20,revenueReduction&lt;0.1),0,IF(NOT(ISNUMBER(I1556)),0,IF(E1556="Oui",0,IF($C1556="Non - avec lien de dépendance",MIN(1129,I1556,$D1556),MIN(1129,I1556)))))))</f>
        <v>Effectuez l’étape 1</v>
      </c>
      <c r="R1556" s="3" t="str">
        <f>IF(CRHPElig=" -  ","Effectuez l’étape 1",IF(CRHPElig="La baisse de revenus n'est pas admissible dans le cadre du PEREC",CRHPElig,IF(AND(INDEX(claimPeriodNo,MATCH('Étape 1) Taux'!$A$8,claimPeriods,0))&gt;17,INDEX(claimPeriodNo,MATCH('Étape 1) Taux'!$A$8,claimPeriods,0))&lt;20,revenueReduction&lt;0.1),0,IF(NOT(ISNUMBER(J1556)),0,IF(F1556="Oui",0,IF($C1556="Non - avec lien de dépendance",MIN(1129,J1556,$D1556),MIN(1129,J1556)))))))</f>
        <v>Effectuez l’étape 1</v>
      </c>
      <c r="S1556" s="3" t="str">
        <f>IF(CRHPElig=" -  ","Effectuez l’étape 1",IF(CRHPElig="La baisse de revenus n'est pas admissible dans le cadre du PEREC",CRHPElig,IF(AND(INDEX(claimPeriodNo,MATCH('Étape 1) Taux'!$A$8,claimPeriods,0))&gt;17,INDEX(claimPeriodNo,MATCH('Étape 1) Taux'!$A$8,claimPeriods,0))&lt;20,revenueReduction&lt;0.1),0,IF(NOT(ISNUMBER(K1556)),0,IF(G1556="Oui",0,IF($C1556="Non - avec lien de dépendance",MIN(1129,K1556,$D1556),MIN(1129,K1556)))))))</f>
        <v>Effectuez l’étape 1</v>
      </c>
      <c r="T1556" s="3" t="str">
        <f>IF(CRHPElig=" -  ","Effectuez l’étape 1",IF(CRHPElig="La baisse de revenus n'est pas admissible dans le cadre du PEREC",CRHPElig,IF(AND(INDEX(claimPeriodNo,MATCH('Étape 1) Taux'!$A$8,claimPeriods,0))&gt;17,INDEX(claimPeriodNo,MATCH('Étape 1) Taux'!$A$8,claimPeriods,0))&lt;20,revenueReduction&lt;0.1),0,IF(NOT(ISNUMBER(L1556)),0,IF(H1556="Oui",0,IF($C1556="Non - avec lien de dépendance",MIN(1129,L1556,$D1556),MIN(1129,L1556)))))))</f>
        <v>Effectuez l’étape 1</v>
      </c>
      <c r="U1556" s="3">
        <f t="shared" si="148"/>
        <v>0</v>
      </c>
      <c r="V1556" s="3">
        <f t="shared" si="149"/>
        <v>0</v>
      </c>
    </row>
    <row r="1557" spans="13:22" x14ac:dyDescent="0.3">
      <c r="M1557" s="52" t="str">
        <f t="shared" si="144"/>
        <v>Calculez d'abord la baisse moyenne de vos revenus sur 12 mois à l'étape 2)</v>
      </c>
      <c r="N1557" s="52" t="str">
        <f t="shared" si="145"/>
        <v>Calculez d'abord la baisse moyenne de vos revenus sur 12 mois à l'étape 2)</v>
      </c>
      <c r="O1557" s="52" t="str">
        <f t="shared" si="146"/>
        <v>Calculez d'abord la baisse moyenne de vos revenus sur 12 mois à l'étape 2)</v>
      </c>
      <c r="P1557" s="52" t="str">
        <f t="shared" si="147"/>
        <v>Calculez d'abord la baisse moyenne de vos revenus sur 12 mois à l'étape 2)</v>
      </c>
      <c r="Q1557" s="3" t="str">
        <f>IF(CRHPElig=" -  ","Effectuez l’étape 1",IF(CRHPElig="La baisse de revenus n'est pas admissible dans le cadre du PEREC",CRHPElig,IF(AND(INDEX(claimPeriodNo,MATCH('Étape 1) Taux'!$A$8,claimPeriods,0))&gt;17,INDEX(claimPeriodNo,MATCH('Étape 1) Taux'!$A$8,claimPeriods,0))&lt;20,revenueReduction&lt;0.1),0,IF(NOT(ISNUMBER(I1557)),0,IF(E1557="Oui",0,IF($C1557="Non - avec lien de dépendance",MIN(1129,I1557,$D1557),MIN(1129,I1557)))))))</f>
        <v>Effectuez l’étape 1</v>
      </c>
      <c r="R1557" s="3" t="str">
        <f>IF(CRHPElig=" -  ","Effectuez l’étape 1",IF(CRHPElig="La baisse de revenus n'est pas admissible dans le cadre du PEREC",CRHPElig,IF(AND(INDEX(claimPeriodNo,MATCH('Étape 1) Taux'!$A$8,claimPeriods,0))&gt;17,INDEX(claimPeriodNo,MATCH('Étape 1) Taux'!$A$8,claimPeriods,0))&lt;20,revenueReduction&lt;0.1),0,IF(NOT(ISNUMBER(J1557)),0,IF(F1557="Oui",0,IF($C1557="Non - avec lien de dépendance",MIN(1129,J1557,$D1557),MIN(1129,J1557)))))))</f>
        <v>Effectuez l’étape 1</v>
      </c>
      <c r="S1557" s="3" t="str">
        <f>IF(CRHPElig=" -  ","Effectuez l’étape 1",IF(CRHPElig="La baisse de revenus n'est pas admissible dans le cadre du PEREC",CRHPElig,IF(AND(INDEX(claimPeriodNo,MATCH('Étape 1) Taux'!$A$8,claimPeriods,0))&gt;17,INDEX(claimPeriodNo,MATCH('Étape 1) Taux'!$A$8,claimPeriods,0))&lt;20,revenueReduction&lt;0.1),0,IF(NOT(ISNUMBER(K1557)),0,IF(G1557="Oui",0,IF($C1557="Non - avec lien de dépendance",MIN(1129,K1557,$D1557),MIN(1129,K1557)))))))</f>
        <v>Effectuez l’étape 1</v>
      </c>
      <c r="T1557" s="3" t="str">
        <f>IF(CRHPElig=" -  ","Effectuez l’étape 1",IF(CRHPElig="La baisse de revenus n'est pas admissible dans le cadre du PEREC",CRHPElig,IF(AND(INDEX(claimPeriodNo,MATCH('Étape 1) Taux'!$A$8,claimPeriods,0))&gt;17,INDEX(claimPeriodNo,MATCH('Étape 1) Taux'!$A$8,claimPeriods,0))&lt;20,revenueReduction&lt;0.1),0,IF(NOT(ISNUMBER(L1557)),0,IF(H1557="Oui",0,IF($C1557="Non - avec lien de dépendance",MIN(1129,L1557,$D1557),MIN(1129,L1557)))))))</f>
        <v>Effectuez l’étape 1</v>
      </c>
      <c r="U1557" s="3">
        <f t="shared" si="148"/>
        <v>0</v>
      </c>
      <c r="V1557" s="3">
        <f t="shared" si="149"/>
        <v>0</v>
      </c>
    </row>
    <row r="1558" spans="13:22" x14ac:dyDescent="0.3">
      <c r="M1558" s="52" t="str">
        <f t="shared" si="144"/>
        <v>Calculez d'abord la baisse moyenne de vos revenus sur 12 mois à l'étape 2)</v>
      </c>
      <c r="N1558" s="52" t="str">
        <f t="shared" si="145"/>
        <v>Calculez d'abord la baisse moyenne de vos revenus sur 12 mois à l'étape 2)</v>
      </c>
      <c r="O1558" s="52" t="str">
        <f t="shared" si="146"/>
        <v>Calculez d'abord la baisse moyenne de vos revenus sur 12 mois à l'étape 2)</v>
      </c>
      <c r="P1558" s="52" t="str">
        <f t="shared" si="147"/>
        <v>Calculez d'abord la baisse moyenne de vos revenus sur 12 mois à l'étape 2)</v>
      </c>
      <c r="Q1558" s="3" t="str">
        <f>IF(CRHPElig=" -  ","Effectuez l’étape 1",IF(CRHPElig="La baisse de revenus n'est pas admissible dans le cadre du PEREC",CRHPElig,IF(AND(INDEX(claimPeriodNo,MATCH('Étape 1) Taux'!$A$8,claimPeriods,0))&gt;17,INDEX(claimPeriodNo,MATCH('Étape 1) Taux'!$A$8,claimPeriods,0))&lt;20,revenueReduction&lt;0.1),0,IF(NOT(ISNUMBER(I1558)),0,IF(E1558="Oui",0,IF($C1558="Non - avec lien de dépendance",MIN(1129,I1558,$D1558),MIN(1129,I1558)))))))</f>
        <v>Effectuez l’étape 1</v>
      </c>
      <c r="R1558" s="3" t="str">
        <f>IF(CRHPElig=" -  ","Effectuez l’étape 1",IF(CRHPElig="La baisse de revenus n'est pas admissible dans le cadre du PEREC",CRHPElig,IF(AND(INDEX(claimPeriodNo,MATCH('Étape 1) Taux'!$A$8,claimPeriods,0))&gt;17,INDEX(claimPeriodNo,MATCH('Étape 1) Taux'!$A$8,claimPeriods,0))&lt;20,revenueReduction&lt;0.1),0,IF(NOT(ISNUMBER(J1558)),0,IF(F1558="Oui",0,IF($C1558="Non - avec lien de dépendance",MIN(1129,J1558,$D1558),MIN(1129,J1558)))))))</f>
        <v>Effectuez l’étape 1</v>
      </c>
      <c r="S1558" s="3" t="str">
        <f>IF(CRHPElig=" -  ","Effectuez l’étape 1",IF(CRHPElig="La baisse de revenus n'est pas admissible dans le cadre du PEREC",CRHPElig,IF(AND(INDEX(claimPeriodNo,MATCH('Étape 1) Taux'!$A$8,claimPeriods,0))&gt;17,INDEX(claimPeriodNo,MATCH('Étape 1) Taux'!$A$8,claimPeriods,0))&lt;20,revenueReduction&lt;0.1),0,IF(NOT(ISNUMBER(K1558)),0,IF(G1558="Oui",0,IF($C1558="Non - avec lien de dépendance",MIN(1129,K1558,$D1558),MIN(1129,K1558)))))))</f>
        <v>Effectuez l’étape 1</v>
      </c>
      <c r="T1558" s="3" t="str">
        <f>IF(CRHPElig=" -  ","Effectuez l’étape 1",IF(CRHPElig="La baisse de revenus n'est pas admissible dans le cadre du PEREC",CRHPElig,IF(AND(INDEX(claimPeriodNo,MATCH('Étape 1) Taux'!$A$8,claimPeriods,0))&gt;17,INDEX(claimPeriodNo,MATCH('Étape 1) Taux'!$A$8,claimPeriods,0))&lt;20,revenueReduction&lt;0.1),0,IF(NOT(ISNUMBER(L1558)),0,IF(H1558="Oui",0,IF($C1558="Non - avec lien de dépendance",MIN(1129,L1558,$D1558),MIN(1129,L1558)))))))</f>
        <v>Effectuez l’étape 1</v>
      </c>
      <c r="U1558" s="3">
        <f t="shared" si="148"/>
        <v>0</v>
      </c>
      <c r="V1558" s="3">
        <f t="shared" si="149"/>
        <v>0</v>
      </c>
    </row>
    <row r="1559" spans="13:22" x14ac:dyDescent="0.3">
      <c r="M1559" s="52" t="str">
        <f t="shared" si="144"/>
        <v>Calculez d'abord la baisse moyenne de vos revenus sur 12 mois à l'étape 2)</v>
      </c>
      <c r="N1559" s="52" t="str">
        <f t="shared" si="145"/>
        <v>Calculez d'abord la baisse moyenne de vos revenus sur 12 mois à l'étape 2)</v>
      </c>
      <c r="O1559" s="52" t="str">
        <f t="shared" si="146"/>
        <v>Calculez d'abord la baisse moyenne de vos revenus sur 12 mois à l'étape 2)</v>
      </c>
      <c r="P1559" s="52" t="str">
        <f t="shared" si="147"/>
        <v>Calculez d'abord la baisse moyenne de vos revenus sur 12 mois à l'étape 2)</v>
      </c>
      <c r="Q1559" s="3" t="str">
        <f>IF(CRHPElig=" -  ","Effectuez l’étape 1",IF(CRHPElig="La baisse de revenus n'est pas admissible dans le cadre du PEREC",CRHPElig,IF(AND(INDEX(claimPeriodNo,MATCH('Étape 1) Taux'!$A$8,claimPeriods,0))&gt;17,INDEX(claimPeriodNo,MATCH('Étape 1) Taux'!$A$8,claimPeriods,0))&lt;20,revenueReduction&lt;0.1),0,IF(NOT(ISNUMBER(I1559)),0,IF(E1559="Oui",0,IF($C1559="Non - avec lien de dépendance",MIN(1129,I1559,$D1559),MIN(1129,I1559)))))))</f>
        <v>Effectuez l’étape 1</v>
      </c>
      <c r="R1559" s="3" t="str">
        <f>IF(CRHPElig=" -  ","Effectuez l’étape 1",IF(CRHPElig="La baisse de revenus n'est pas admissible dans le cadre du PEREC",CRHPElig,IF(AND(INDEX(claimPeriodNo,MATCH('Étape 1) Taux'!$A$8,claimPeriods,0))&gt;17,INDEX(claimPeriodNo,MATCH('Étape 1) Taux'!$A$8,claimPeriods,0))&lt;20,revenueReduction&lt;0.1),0,IF(NOT(ISNUMBER(J1559)),0,IF(F1559="Oui",0,IF($C1559="Non - avec lien de dépendance",MIN(1129,J1559,$D1559),MIN(1129,J1559)))))))</f>
        <v>Effectuez l’étape 1</v>
      </c>
      <c r="S1559" s="3" t="str">
        <f>IF(CRHPElig=" -  ","Effectuez l’étape 1",IF(CRHPElig="La baisse de revenus n'est pas admissible dans le cadre du PEREC",CRHPElig,IF(AND(INDEX(claimPeriodNo,MATCH('Étape 1) Taux'!$A$8,claimPeriods,0))&gt;17,INDEX(claimPeriodNo,MATCH('Étape 1) Taux'!$A$8,claimPeriods,0))&lt;20,revenueReduction&lt;0.1),0,IF(NOT(ISNUMBER(K1559)),0,IF(G1559="Oui",0,IF($C1559="Non - avec lien de dépendance",MIN(1129,K1559,$D1559),MIN(1129,K1559)))))))</f>
        <v>Effectuez l’étape 1</v>
      </c>
      <c r="T1559" s="3" t="str">
        <f>IF(CRHPElig=" -  ","Effectuez l’étape 1",IF(CRHPElig="La baisse de revenus n'est pas admissible dans le cadre du PEREC",CRHPElig,IF(AND(INDEX(claimPeriodNo,MATCH('Étape 1) Taux'!$A$8,claimPeriods,0))&gt;17,INDEX(claimPeriodNo,MATCH('Étape 1) Taux'!$A$8,claimPeriods,0))&lt;20,revenueReduction&lt;0.1),0,IF(NOT(ISNUMBER(L1559)),0,IF(H1559="Oui",0,IF($C1559="Non - avec lien de dépendance",MIN(1129,L1559,$D1559),MIN(1129,L1559)))))))</f>
        <v>Effectuez l’étape 1</v>
      </c>
      <c r="U1559" s="3">
        <f t="shared" si="148"/>
        <v>0</v>
      </c>
      <c r="V1559" s="3">
        <f t="shared" si="149"/>
        <v>0</v>
      </c>
    </row>
    <row r="1560" spans="13:22" x14ac:dyDescent="0.3">
      <c r="M1560" s="52" t="str">
        <f t="shared" si="144"/>
        <v>Calculez d'abord la baisse moyenne de vos revenus sur 12 mois à l'étape 2)</v>
      </c>
      <c r="N1560" s="52" t="str">
        <f t="shared" si="145"/>
        <v>Calculez d'abord la baisse moyenne de vos revenus sur 12 mois à l'étape 2)</v>
      </c>
      <c r="O1560" s="52" t="str">
        <f t="shared" si="146"/>
        <v>Calculez d'abord la baisse moyenne de vos revenus sur 12 mois à l'étape 2)</v>
      </c>
      <c r="P1560" s="52" t="str">
        <f t="shared" si="147"/>
        <v>Calculez d'abord la baisse moyenne de vos revenus sur 12 mois à l'étape 2)</v>
      </c>
      <c r="Q1560" s="3" t="str">
        <f>IF(CRHPElig=" -  ","Effectuez l’étape 1",IF(CRHPElig="La baisse de revenus n'est pas admissible dans le cadre du PEREC",CRHPElig,IF(AND(INDEX(claimPeriodNo,MATCH('Étape 1) Taux'!$A$8,claimPeriods,0))&gt;17,INDEX(claimPeriodNo,MATCH('Étape 1) Taux'!$A$8,claimPeriods,0))&lt;20,revenueReduction&lt;0.1),0,IF(NOT(ISNUMBER(I1560)),0,IF(E1560="Oui",0,IF($C1560="Non - avec lien de dépendance",MIN(1129,I1560,$D1560),MIN(1129,I1560)))))))</f>
        <v>Effectuez l’étape 1</v>
      </c>
      <c r="R1560" s="3" t="str">
        <f>IF(CRHPElig=" -  ","Effectuez l’étape 1",IF(CRHPElig="La baisse de revenus n'est pas admissible dans le cadre du PEREC",CRHPElig,IF(AND(INDEX(claimPeriodNo,MATCH('Étape 1) Taux'!$A$8,claimPeriods,0))&gt;17,INDEX(claimPeriodNo,MATCH('Étape 1) Taux'!$A$8,claimPeriods,0))&lt;20,revenueReduction&lt;0.1),0,IF(NOT(ISNUMBER(J1560)),0,IF(F1560="Oui",0,IF($C1560="Non - avec lien de dépendance",MIN(1129,J1560,$D1560),MIN(1129,J1560)))))))</f>
        <v>Effectuez l’étape 1</v>
      </c>
      <c r="S1560" s="3" t="str">
        <f>IF(CRHPElig=" -  ","Effectuez l’étape 1",IF(CRHPElig="La baisse de revenus n'est pas admissible dans le cadre du PEREC",CRHPElig,IF(AND(INDEX(claimPeriodNo,MATCH('Étape 1) Taux'!$A$8,claimPeriods,0))&gt;17,INDEX(claimPeriodNo,MATCH('Étape 1) Taux'!$A$8,claimPeriods,0))&lt;20,revenueReduction&lt;0.1),0,IF(NOT(ISNUMBER(K1560)),0,IF(G1560="Oui",0,IF($C1560="Non - avec lien de dépendance",MIN(1129,K1560,$D1560),MIN(1129,K1560)))))))</f>
        <v>Effectuez l’étape 1</v>
      </c>
      <c r="T1560" s="3" t="str">
        <f>IF(CRHPElig=" -  ","Effectuez l’étape 1",IF(CRHPElig="La baisse de revenus n'est pas admissible dans le cadre du PEREC",CRHPElig,IF(AND(INDEX(claimPeriodNo,MATCH('Étape 1) Taux'!$A$8,claimPeriods,0))&gt;17,INDEX(claimPeriodNo,MATCH('Étape 1) Taux'!$A$8,claimPeriods,0))&lt;20,revenueReduction&lt;0.1),0,IF(NOT(ISNUMBER(L1560)),0,IF(H1560="Oui",0,IF($C1560="Non - avec lien de dépendance",MIN(1129,L1560,$D1560),MIN(1129,L1560)))))))</f>
        <v>Effectuez l’étape 1</v>
      </c>
      <c r="U1560" s="3">
        <f t="shared" si="148"/>
        <v>0</v>
      </c>
      <c r="V1560" s="3">
        <f t="shared" si="149"/>
        <v>0</v>
      </c>
    </row>
    <row r="1561" spans="13:22" x14ac:dyDescent="0.3">
      <c r="M1561" s="52" t="str">
        <f t="shared" si="144"/>
        <v>Calculez d'abord la baisse moyenne de vos revenus sur 12 mois à l'étape 2)</v>
      </c>
      <c r="N1561" s="52" t="str">
        <f t="shared" si="145"/>
        <v>Calculez d'abord la baisse moyenne de vos revenus sur 12 mois à l'étape 2)</v>
      </c>
      <c r="O1561" s="52" t="str">
        <f t="shared" si="146"/>
        <v>Calculez d'abord la baisse moyenne de vos revenus sur 12 mois à l'étape 2)</v>
      </c>
      <c r="P1561" s="52" t="str">
        <f t="shared" si="147"/>
        <v>Calculez d'abord la baisse moyenne de vos revenus sur 12 mois à l'étape 2)</v>
      </c>
      <c r="Q1561" s="3" t="str">
        <f>IF(CRHPElig=" -  ","Effectuez l’étape 1",IF(CRHPElig="La baisse de revenus n'est pas admissible dans le cadre du PEREC",CRHPElig,IF(AND(INDEX(claimPeriodNo,MATCH('Étape 1) Taux'!$A$8,claimPeriods,0))&gt;17,INDEX(claimPeriodNo,MATCH('Étape 1) Taux'!$A$8,claimPeriods,0))&lt;20,revenueReduction&lt;0.1),0,IF(NOT(ISNUMBER(I1561)),0,IF(E1561="Oui",0,IF($C1561="Non - avec lien de dépendance",MIN(1129,I1561,$D1561),MIN(1129,I1561)))))))</f>
        <v>Effectuez l’étape 1</v>
      </c>
      <c r="R1561" s="3" t="str">
        <f>IF(CRHPElig=" -  ","Effectuez l’étape 1",IF(CRHPElig="La baisse de revenus n'est pas admissible dans le cadre du PEREC",CRHPElig,IF(AND(INDEX(claimPeriodNo,MATCH('Étape 1) Taux'!$A$8,claimPeriods,0))&gt;17,INDEX(claimPeriodNo,MATCH('Étape 1) Taux'!$A$8,claimPeriods,0))&lt;20,revenueReduction&lt;0.1),0,IF(NOT(ISNUMBER(J1561)),0,IF(F1561="Oui",0,IF($C1561="Non - avec lien de dépendance",MIN(1129,J1561,$D1561),MIN(1129,J1561)))))))</f>
        <v>Effectuez l’étape 1</v>
      </c>
      <c r="S1561" s="3" t="str">
        <f>IF(CRHPElig=" -  ","Effectuez l’étape 1",IF(CRHPElig="La baisse de revenus n'est pas admissible dans le cadre du PEREC",CRHPElig,IF(AND(INDEX(claimPeriodNo,MATCH('Étape 1) Taux'!$A$8,claimPeriods,0))&gt;17,INDEX(claimPeriodNo,MATCH('Étape 1) Taux'!$A$8,claimPeriods,0))&lt;20,revenueReduction&lt;0.1),0,IF(NOT(ISNUMBER(K1561)),0,IF(G1561="Oui",0,IF($C1561="Non - avec lien de dépendance",MIN(1129,K1561,$D1561),MIN(1129,K1561)))))))</f>
        <v>Effectuez l’étape 1</v>
      </c>
      <c r="T1561" s="3" t="str">
        <f>IF(CRHPElig=" -  ","Effectuez l’étape 1",IF(CRHPElig="La baisse de revenus n'est pas admissible dans le cadre du PEREC",CRHPElig,IF(AND(INDEX(claimPeriodNo,MATCH('Étape 1) Taux'!$A$8,claimPeriods,0))&gt;17,INDEX(claimPeriodNo,MATCH('Étape 1) Taux'!$A$8,claimPeriods,0))&lt;20,revenueReduction&lt;0.1),0,IF(NOT(ISNUMBER(L1561)),0,IF(H1561="Oui",0,IF($C1561="Non - avec lien de dépendance",MIN(1129,L1561,$D1561),MIN(1129,L1561)))))))</f>
        <v>Effectuez l’étape 1</v>
      </c>
      <c r="U1561" s="3">
        <f t="shared" si="148"/>
        <v>0</v>
      </c>
      <c r="V1561" s="3">
        <f t="shared" si="149"/>
        <v>0</v>
      </c>
    </row>
    <row r="1562" spans="13:22" x14ac:dyDescent="0.3">
      <c r="M1562" s="52" t="str">
        <f t="shared" si="144"/>
        <v>Calculez d'abord la baisse moyenne de vos revenus sur 12 mois à l'étape 2)</v>
      </c>
      <c r="N1562" s="52" t="str">
        <f t="shared" si="145"/>
        <v>Calculez d'abord la baisse moyenne de vos revenus sur 12 mois à l'étape 2)</v>
      </c>
      <c r="O1562" s="52" t="str">
        <f t="shared" si="146"/>
        <v>Calculez d'abord la baisse moyenne de vos revenus sur 12 mois à l'étape 2)</v>
      </c>
      <c r="P1562" s="52" t="str">
        <f t="shared" si="147"/>
        <v>Calculez d'abord la baisse moyenne de vos revenus sur 12 mois à l'étape 2)</v>
      </c>
      <c r="Q1562" s="3" t="str">
        <f>IF(CRHPElig=" -  ","Effectuez l’étape 1",IF(CRHPElig="La baisse de revenus n'est pas admissible dans le cadre du PEREC",CRHPElig,IF(AND(INDEX(claimPeriodNo,MATCH('Étape 1) Taux'!$A$8,claimPeriods,0))&gt;17,INDEX(claimPeriodNo,MATCH('Étape 1) Taux'!$A$8,claimPeriods,0))&lt;20,revenueReduction&lt;0.1),0,IF(NOT(ISNUMBER(I1562)),0,IF(E1562="Oui",0,IF($C1562="Non - avec lien de dépendance",MIN(1129,I1562,$D1562),MIN(1129,I1562)))))))</f>
        <v>Effectuez l’étape 1</v>
      </c>
      <c r="R1562" s="3" t="str">
        <f>IF(CRHPElig=" -  ","Effectuez l’étape 1",IF(CRHPElig="La baisse de revenus n'est pas admissible dans le cadre du PEREC",CRHPElig,IF(AND(INDEX(claimPeriodNo,MATCH('Étape 1) Taux'!$A$8,claimPeriods,0))&gt;17,INDEX(claimPeriodNo,MATCH('Étape 1) Taux'!$A$8,claimPeriods,0))&lt;20,revenueReduction&lt;0.1),0,IF(NOT(ISNUMBER(J1562)),0,IF(F1562="Oui",0,IF($C1562="Non - avec lien de dépendance",MIN(1129,J1562,$D1562),MIN(1129,J1562)))))))</f>
        <v>Effectuez l’étape 1</v>
      </c>
      <c r="S1562" s="3" t="str">
        <f>IF(CRHPElig=" -  ","Effectuez l’étape 1",IF(CRHPElig="La baisse de revenus n'est pas admissible dans le cadre du PEREC",CRHPElig,IF(AND(INDEX(claimPeriodNo,MATCH('Étape 1) Taux'!$A$8,claimPeriods,0))&gt;17,INDEX(claimPeriodNo,MATCH('Étape 1) Taux'!$A$8,claimPeriods,0))&lt;20,revenueReduction&lt;0.1),0,IF(NOT(ISNUMBER(K1562)),0,IF(G1562="Oui",0,IF($C1562="Non - avec lien de dépendance",MIN(1129,K1562,$D1562),MIN(1129,K1562)))))))</f>
        <v>Effectuez l’étape 1</v>
      </c>
      <c r="T1562" s="3" t="str">
        <f>IF(CRHPElig=" -  ","Effectuez l’étape 1",IF(CRHPElig="La baisse de revenus n'est pas admissible dans le cadre du PEREC",CRHPElig,IF(AND(INDEX(claimPeriodNo,MATCH('Étape 1) Taux'!$A$8,claimPeriods,0))&gt;17,INDEX(claimPeriodNo,MATCH('Étape 1) Taux'!$A$8,claimPeriods,0))&lt;20,revenueReduction&lt;0.1),0,IF(NOT(ISNUMBER(L1562)),0,IF(H1562="Oui",0,IF($C1562="Non - avec lien de dépendance",MIN(1129,L1562,$D1562),MIN(1129,L1562)))))))</f>
        <v>Effectuez l’étape 1</v>
      </c>
      <c r="U1562" s="3">
        <f t="shared" si="148"/>
        <v>0</v>
      </c>
      <c r="V1562" s="3">
        <f t="shared" si="149"/>
        <v>0</v>
      </c>
    </row>
    <row r="1563" spans="13:22" x14ac:dyDescent="0.3">
      <c r="M1563" s="52" t="str">
        <f t="shared" si="144"/>
        <v>Calculez d'abord la baisse moyenne de vos revenus sur 12 mois à l'étape 2)</v>
      </c>
      <c r="N1563" s="52" t="str">
        <f t="shared" si="145"/>
        <v>Calculez d'abord la baisse moyenne de vos revenus sur 12 mois à l'étape 2)</v>
      </c>
      <c r="O1563" s="52" t="str">
        <f t="shared" si="146"/>
        <v>Calculez d'abord la baisse moyenne de vos revenus sur 12 mois à l'étape 2)</v>
      </c>
      <c r="P1563" s="52" t="str">
        <f t="shared" si="147"/>
        <v>Calculez d'abord la baisse moyenne de vos revenus sur 12 mois à l'étape 2)</v>
      </c>
      <c r="Q1563" s="3" t="str">
        <f>IF(CRHPElig=" -  ","Effectuez l’étape 1",IF(CRHPElig="La baisse de revenus n'est pas admissible dans le cadre du PEREC",CRHPElig,IF(AND(INDEX(claimPeriodNo,MATCH('Étape 1) Taux'!$A$8,claimPeriods,0))&gt;17,INDEX(claimPeriodNo,MATCH('Étape 1) Taux'!$A$8,claimPeriods,0))&lt;20,revenueReduction&lt;0.1),0,IF(NOT(ISNUMBER(I1563)),0,IF(E1563="Oui",0,IF($C1563="Non - avec lien de dépendance",MIN(1129,I1563,$D1563),MIN(1129,I1563)))))))</f>
        <v>Effectuez l’étape 1</v>
      </c>
      <c r="R1563" s="3" t="str">
        <f>IF(CRHPElig=" -  ","Effectuez l’étape 1",IF(CRHPElig="La baisse de revenus n'est pas admissible dans le cadre du PEREC",CRHPElig,IF(AND(INDEX(claimPeriodNo,MATCH('Étape 1) Taux'!$A$8,claimPeriods,0))&gt;17,INDEX(claimPeriodNo,MATCH('Étape 1) Taux'!$A$8,claimPeriods,0))&lt;20,revenueReduction&lt;0.1),0,IF(NOT(ISNUMBER(J1563)),0,IF(F1563="Oui",0,IF($C1563="Non - avec lien de dépendance",MIN(1129,J1563,$D1563),MIN(1129,J1563)))))))</f>
        <v>Effectuez l’étape 1</v>
      </c>
      <c r="S1563" s="3" t="str">
        <f>IF(CRHPElig=" -  ","Effectuez l’étape 1",IF(CRHPElig="La baisse de revenus n'est pas admissible dans le cadre du PEREC",CRHPElig,IF(AND(INDEX(claimPeriodNo,MATCH('Étape 1) Taux'!$A$8,claimPeriods,0))&gt;17,INDEX(claimPeriodNo,MATCH('Étape 1) Taux'!$A$8,claimPeriods,0))&lt;20,revenueReduction&lt;0.1),0,IF(NOT(ISNUMBER(K1563)),0,IF(G1563="Oui",0,IF($C1563="Non - avec lien de dépendance",MIN(1129,K1563,$D1563),MIN(1129,K1563)))))))</f>
        <v>Effectuez l’étape 1</v>
      </c>
      <c r="T1563" s="3" t="str">
        <f>IF(CRHPElig=" -  ","Effectuez l’étape 1",IF(CRHPElig="La baisse de revenus n'est pas admissible dans le cadre du PEREC",CRHPElig,IF(AND(INDEX(claimPeriodNo,MATCH('Étape 1) Taux'!$A$8,claimPeriods,0))&gt;17,INDEX(claimPeriodNo,MATCH('Étape 1) Taux'!$A$8,claimPeriods,0))&lt;20,revenueReduction&lt;0.1),0,IF(NOT(ISNUMBER(L1563)),0,IF(H1563="Oui",0,IF($C1563="Non - avec lien de dépendance",MIN(1129,L1563,$D1563),MIN(1129,L1563)))))))</f>
        <v>Effectuez l’étape 1</v>
      </c>
      <c r="U1563" s="3">
        <f t="shared" si="148"/>
        <v>0</v>
      </c>
      <c r="V1563" s="3">
        <f t="shared" si="149"/>
        <v>0</v>
      </c>
    </row>
    <row r="1564" spans="13:22" x14ac:dyDescent="0.3">
      <c r="M1564" s="52" t="str">
        <f t="shared" si="144"/>
        <v>Calculez d'abord la baisse moyenne de vos revenus sur 12 mois à l'étape 2)</v>
      </c>
      <c r="N1564" s="52" t="str">
        <f t="shared" si="145"/>
        <v>Calculez d'abord la baisse moyenne de vos revenus sur 12 mois à l'étape 2)</v>
      </c>
      <c r="O1564" s="52" t="str">
        <f t="shared" si="146"/>
        <v>Calculez d'abord la baisse moyenne de vos revenus sur 12 mois à l'étape 2)</v>
      </c>
      <c r="P1564" s="52" t="str">
        <f t="shared" si="147"/>
        <v>Calculez d'abord la baisse moyenne de vos revenus sur 12 mois à l'étape 2)</v>
      </c>
      <c r="Q1564" s="3" t="str">
        <f>IF(CRHPElig=" -  ","Effectuez l’étape 1",IF(CRHPElig="La baisse de revenus n'est pas admissible dans le cadre du PEREC",CRHPElig,IF(AND(INDEX(claimPeriodNo,MATCH('Étape 1) Taux'!$A$8,claimPeriods,0))&gt;17,INDEX(claimPeriodNo,MATCH('Étape 1) Taux'!$A$8,claimPeriods,0))&lt;20,revenueReduction&lt;0.1),0,IF(NOT(ISNUMBER(I1564)),0,IF(E1564="Oui",0,IF($C1564="Non - avec lien de dépendance",MIN(1129,I1564,$D1564),MIN(1129,I1564)))))))</f>
        <v>Effectuez l’étape 1</v>
      </c>
      <c r="R1564" s="3" t="str">
        <f>IF(CRHPElig=" -  ","Effectuez l’étape 1",IF(CRHPElig="La baisse de revenus n'est pas admissible dans le cadre du PEREC",CRHPElig,IF(AND(INDEX(claimPeriodNo,MATCH('Étape 1) Taux'!$A$8,claimPeriods,0))&gt;17,INDEX(claimPeriodNo,MATCH('Étape 1) Taux'!$A$8,claimPeriods,0))&lt;20,revenueReduction&lt;0.1),0,IF(NOT(ISNUMBER(J1564)),0,IF(F1564="Oui",0,IF($C1564="Non - avec lien de dépendance",MIN(1129,J1564,$D1564),MIN(1129,J1564)))))))</f>
        <v>Effectuez l’étape 1</v>
      </c>
      <c r="S1564" s="3" t="str">
        <f>IF(CRHPElig=" -  ","Effectuez l’étape 1",IF(CRHPElig="La baisse de revenus n'est pas admissible dans le cadre du PEREC",CRHPElig,IF(AND(INDEX(claimPeriodNo,MATCH('Étape 1) Taux'!$A$8,claimPeriods,0))&gt;17,INDEX(claimPeriodNo,MATCH('Étape 1) Taux'!$A$8,claimPeriods,0))&lt;20,revenueReduction&lt;0.1),0,IF(NOT(ISNUMBER(K1564)),0,IF(G1564="Oui",0,IF($C1564="Non - avec lien de dépendance",MIN(1129,K1564,$D1564),MIN(1129,K1564)))))))</f>
        <v>Effectuez l’étape 1</v>
      </c>
      <c r="T1564" s="3" t="str">
        <f>IF(CRHPElig=" -  ","Effectuez l’étape 1",IF(CRHPElig="La baisse de revenus n'est pas admissible dans le cadre du PEREC",CRHPElig,IF(AND(INDEX(claimPeriodNo,MATCH('Étape 1) Taux'!$A$8,claimPeriods,0))&gt;17,INDEX(claimPeriodNo,MATCH('Étape 1) Taux'!$A$8,claimPeriods,0))&lt;20,revenueReduction&lt;0.1),0,IF(NOT(ISNUMBER(L1564)),0,IF(H1564="Oui",0,IF($C1564="Non - avec lien de dépendance",MIN(1129,L1564,$D1564),MIN(1129,L1564)))))))</f>
        <v>Effectuez l’étape 1</v>
      </c>
      <c r="U1564" s="3">
        <f t="shared" si="148"/>
        <v>0</v>
      </c>
      <c r="V1564" s="3">
        <f t="shared" si="149"/>
        <v>0</v>
      </c>
    </row>
    <row r="1565" spans="13:22" x14ac:dyDescent="0.3">
      <c r="M1565" s="52" t="str">
        <f t="shared" si="144"/>
        <v>Calculez d'abord la baisse moyenne de vos revenus sur 12 mois à l'étape 2)</v>
      </c>
      <c r="N1565" s="52" t="str">
        <f t="shared" si="145"/>
        <v>Calculez d'abord la baisse moyenne de vos revenus sur 12 mois à l'étape 2)</v>
      </c>
      <c r="O1565" s="52" t="str">
        <f t="shared" si="146"/>
        <v>Calculez d'abord la baisse moyenne de vos revenus sur 12 mois à l'étape 2)</v>
      </c>
      <c r="P1565" s="52" t="str">
        <f t="shared" si="147"/>
        <v>Calculez d'abord la baisse moyenne de vos revenus sur 12 mois à l'étape 2)</v>
      </c>
      <c r="Q1565" s="3" t="str">
        <f>IF(CRHPElig=" -  ","Effectuez l’étape 1",IF(CRHPElig="La baisse de revenus n'est pas admissible dans le cadre du PEREC",CRHPElig,IF(AND(INDEX(claimPeriodNo,MATCH('Étape 1) Taux'!$A$8,claimPeriods,0))&gt;17,INDEX(claimPeriodNo,MATCH('Étape 1) Taux'!$A$8,claimPeriods,0))&lt;20,revenueReduction&lt;0.1),0,IF(NOT(ISNUMBER(I1565)),0,IF(E1565="Oui",0,IF($C1565="Non - avec lien de dépendance",MIN(1129,I1565,$D1565),MIN(1129,I1565)))))))</f>
        <v>Effectuez l’étape 1</v>
      </c>
      <c r="R1565" s="3" t="str">
        <f>IF(CRHPElig=" -  ","Effectuez l’étape 1",IF(CRHPElig="La baisse de revenus n'est pas admissible dans le cadre du PEREC",CRHPElig,IF(AND(INDEX(claimPeriodNo,MATCH('Étape 1) Taux'!$A$8,claimPeriods,0))&gt;17,INDEX(claimPeriodNo,MATCH('Étape 1) Taux'!$A$8,claimPeriods,0))&lt;20,revenueReduction&lt;0.1),0,IF(NOT(ISNUMBER(J1565)),0,IF(F1565="Oui",0,IF($C1565="Non - avec lien de dépendance",MIN(1129,J1565,$D1565),MIN(1129,J1565)))))))</f>
        <v>Effectuez l’étape 1</v>
      </c>
      <c r="S1565" s="3" t="str">
        <f>IF(CRHPElig=" -  ","Effectuez l’étape 1",IF(CRHPElig="La baisse de revenus n'est pas admissible dans le cadre du PEREC",CRHPElig,IF(AND(INDEX(claimPeriodNo,MATCH('Étape 1) Taux'!$A$8,claimPeriods,0))&gt;17,INDEX(claimPeriodNo,MATCH('Étape 1) Taux'!$A$8,claimPeriods,0))&lt;20,revenueReduction&lt;0.1),0,IF(NOT(ISNUMBER(K1565)),0,IF(G1565="Oui",0,IF($C1565="Non - avec lien de dépendance",MIN(1129,K1565,$D1565),MIN(1129,K1565)))))))</f>
        <v>Effectuez l’étape 1</v>
      </c>
      <c r="T1565" s="3" t="str">
        <f>IF(CRHPElig=" -  ","Effectuez l’étape 1",IF(CRHPElig="La baisse de revenus n'est pas admissible dans le cadre du PEREC",CRHPElig,IF(AND(INDEX(claimPeriodNo,MATCH('Étape 1) Taux'!$A$8,claimPeriods,0))&gt;17,INDEX(claimPeriodNo,MATCH('Étape 1) Taux'!$A$8,claimPeriods,0))&lt;20,revenueReduction&lt;0.1),0,IF(NOT(ISNUMBER(L1565)),0,IF(H1565="Oui",0,IF($C1565="Non - avec lien de dépendance",MIN(1129,L1565,$D1565),MIN(1129,L1565)))))))</f>
        <v>Effectuez l’étape 1</v>
      </c>
      <c r="U1565" s="3">
        <f t="shared" si="148"/>
        <v>0</v>
      </c>
      <c r="V1565" s="3">
        <f t="shared" si="149"/>
        <v>0</v>
      </c>
    </row>
    <row r="1566" spans="13:22" x14ac:dyDescent="0.3">
      <c r="M1566" s="52" t="str">
        <f t="shared" si="144"/>
        <v>Calculez d'abord la baisse moyenne de vos revenus sur 12 mois à l'étape 2)</v>
      </c>
      <c r="N1566" s="52" t="str">
        <f t="shared" si="145"/>
        <v>Calculez d'abord la baisse moyenne de vos revenus sur 12 mois à l'étape 2)</v>
      </c>
      <c r="O1566" s="52" t="str">
        <f t="shared" si="146"/>
        <v>Calculez d'abord la baisse moyenne de vos revenus sur 12 mois à l'étape 2)</v>
      </c>
      <c r="P1566" s="52" t="str">
        <f t="shared" si="147"/>
        <v>Calculez d'abord la baisse moyenne de vos revenus sur 12 mois à l'étape 2)</v>
      </c>
      <c r="Q1566" s="3" t="str">
        <f>IF(CRHPElig=" -  ","Effectuez l’étape 1",IF(CRHPElig="La baisse de revenus n'est pas admissible dans le cadre du PEREC",CRHPElig,IF(AND(INDEX(claimPeriodNo,MATCH('Étape 1) Taux'!$A$8,claimPeriods,0))&gt;17,INDEX(claimPeriodNo,MATCH('Étape 1) Taux'!$A$8,claimPeriods,0))&lt;20,revenueReduction&lt;0.1),0,IF(NOT(ISNUMBER(I1566)),0,IF(E1566="Oui",0,IF($C1566="Non - avec lien de dépendance",MIN(1129,I1566,$D1566),MIN(1129,I1566)))))))</f>
        <v>Effectuez l’étape 1</v>
      </c>
      <c r="R1566" s="3" t="str">
        <f>IF(CRHPElig=" -  ","Effectuez l’étape 1",IF(CRHPElig="La baisse de revenus n'est pas admissible dans le cadre du PEREC",CRHPElig,IF(AND(INDEX(claimPeriodNo,MATCH('Étape 1) Taux'!$A$8,claimPeriods,0))&gt;17,INDEX(claimPeriodNo,MATCH('Étape 1) Taux'!$A$8,claimPeriods,0))&lt;20,revenueReduction&lt;0.1),0,IF(NOT(ISNUMBER(J1566)),0,IF(F1566="Oui",0,IF($C1566="Non - avec lien de dépendance",MIN(1129,J1566,$D1566),MIN(1129,J1566)))))))</f>
        <v>Effectuez l’étape 1</v>
      </c>
      <c r="S1566" s="3" t="str">
        <f>IF(CRHPElig=" -  ","Effectuez l’étape 1",IF(CRHPElig="La baisse de revenus n'est pas admissible dans le cadre du PEREC",CRHPElig,IF(AND(INDEX(claimPeriodNo,MATCH('Étape 1) Taux'!$A$8,claimPeriods,0))&gt;17,INDEX(claimPeriodNo,MATCH('Étape 1) Taux'!$A$8,claimPeriods,0))&lt;20,revenueReduction&lt;0.1),0,IF(NOT(ISNUMBER(K1566)),0,IF(G1566="Oui",0,IF($C1566="Non - avec lien de dépendance",MIN(1129,K1566,$D1566),MIN(1129,K1566)))))))</f>
        <v>Effectuez l’étape 1</v>
      </c>
      <c r="T1566" s="3" t="str">
        <f>IF(CRHPElig=" -  ","Effectuez l’étape 1",IF(CRHPElig="La baisse de revenus n'est pas admissible dans le cadre du PEREC",CRHPElig,IF(AND(INDEX(claimPeriodNo,MATCH('Étape 1) Taux'!$A$8,claimPeriods,0))&gt;17,INDEX(claimPeriodNo,MATCH('Étape 1) Taux'!$A$8,claimPeriods,0))&lt;20,revenueReduction&lt;0.1),0,IF(NOT(ISNUMBER(L1566)),0,IF(H1566="Oui",0,IF($C1566="Non - avec lien de dépendance",MIN(1129,L1566,$D1566),MIN(1129,L1566)))))))</f>
        <v>Effectuez l’étape 1</v>
      </c>
      <c r="U1566" s="3">
        <f t="shared" si="148"/>
        <v>0</v>
      </c>
      <c r="V1566" s="3">
        <f t="shared" si="149"/>
        <v>0</v>
      </c>
    </row>
    <row r="1567" spans="13:22" x14ac:dyDescent="0.3">
      <c r="M1567" s="52" t="str">
        <f t="shared" si="144"/>
        <v>Calculez d'abord la baisse moyenne de vos revenus sur 12 mois à l'étape 2)</v>
      </c>
      <c r="N1567" s="52" t="str">
        <f t="shared" si="145"/>
        <v>Calculez d'abord la baisse moyenne de vos revenus sur 12 mois à l'étape 2)</v>
      </c>
      <c r="O1567" s="52" t="str">
        <f t="shared" si="146"/>
        <v>Calculez d'abord la baisse moyenne de vos revenus sur 12 mois à l'étape 2)</v>
      </c>
      <c r="P1567" s="52" t="str">
        <f t="shared" si="147"/>
        <v>Calculez d'abord la baisse moyenne de vos revenus sur 12 mois à l'étape 2)</v>
      </c>
      <c r="Q1567" s="3" t="str">
        <f>IF(CRHPElig=" -  ","Effectuez l’étape 1",IF(CRHPElig="La baisse de revenus n'est pas admissible dans le cadre du PEREC",CRHPElig,IF(AND(INDEX(claimPeriodNo,MATCH('Étape 1) Taux'!$A$8,claimPeriods,0))&gt;17,INDEX(claimPeriodNo,MATCH('Étape 1) Taux'!$A$8,claimPeriods,0))&lt;20,revenueReduction&lt;0.1),0,IF(NOT(ISNUMBER(I1567)),0,IF(E1567="Oui",0,IF($C1567="Non - avec lien de dépendance",MIN(1129,I1567,$D1567),MIN(1129,I1567)))))))</f>
        <v>Effectuez l’étape 1</v>
      </c>
      <c r="R1567" s="3" t="str">
        <f>IF(CRHPElig=" -  ","Effectuez l’étape 1",IF(CRHPElig="La baisse de revenus n'est pas admissible dans le cadre du PEREC",CRHPElig,IF(AND(INDEX(claimPeriodNo,MATCH('Étape 1) Taux'!$A$8,claimPeriods,0))&gt;17,INDEX(claimPeriodNo,MATCH('Étape 1) Taux'!$A$8,claimPeriods,0))&lt;20,revenueReduction&lt;0.1),0,IF(NOT(ISNUMBER(J1567)),0,IF(F1567="Oui",0,IF($C1567="Non - avec lien de dépendance",MIN(1129,J1567,$D1567),MIN(1129,J1567)))))))</f>
        <v>Effectuez l’étape 1</v>
      </c>
      <c r="S1567" s="3" t="str">
        <f>IF(CRHPElig=" -  ","Effectuez l’étape 1",IF(CRHPElig="La baisse de revenus n'est pas admissible dans le cadre du PEREC",CRHPElig,IF(AND(INDEX(claimPeriodNo,MATCH('Étape 1) Taux'!$A$8,claimPeriods,0))&gt;17,INDEX(claimPeriodNo,MATCH('Étape 1) Taux'!$A$8,claimPeriods,0))&lt;20,revenueReduction&lt;0.1),0,IF(NOT(ISNUMBER(K1567)),0,IF(G1567="Oui",0,IF($C1567="Non - avec lien de dépendance",MIN(1129,K1567,$D1567),MIN(1129,K1567)))))))</f>
        <v>Effectuez l’étape 1</v>
      </c>
      <c r="T1567" s="3" t="str">
        <f>IF(CRHPElig=" -  ","Effectuez l’étape 1",IF(CRHPElig="La baisse de revenus n'est pas admissible dans le cadre du PEREC",CRHPElig,IF(AND(INDEX(claimPeriodNo,MATCH('Étape 1) Taux'!$A$8,claimPeriods,0))&gt;17,INDEX(claimPeriodNo,MATCH('Étape 1) Taux'!$A$8,claimPeriods,0))&lt;20,revenueReduction&lt;0.1),0,IF(NOT(ISNUMBER(L1567)),0,IF(H1567="Oui",0,IF($C1567="Non - avec lien de dépendance",MIN(1129,L1567,$D1567),MIN(1129,L1567)))))))</f>
        <v>Effectuez l’étape 1</v>
      </c>
      <c r="U1567" s="3">
        <f t="shared" si="148"/>
        <v>0</v>
      </c>
      <c r="V1567" s="3">
        <f t="shared" si="149"/>
        <v>0</v>
      </c>
    </row>
    <row r="1568" spans="13:22" x14ac:dyDescent="0.3">
      <c r="M1568" s="52" t="str">
        <f t="shared" si="144"/>
        <v>Calculez d'abord la baisse moyenne de vos revenus sur 12 mois à l'étape 2)</v>
      </c>
      <c r="N1568" s="52" t="str">
        <f t="shared" si="145"/>
        <v>Calculez d'abord la baisse moyenne de vos revenus sur 12 mois à l'étape 2)</v>
      </c>
      <c r="O1568" s="52" t="str">
        <f t="shared" si="146"/>
        <v>Calculez d'abord la baisse moyenne de vos revenus sur 12 mois à l'étape 2)</v>
      </c>
      <c r="P1568" s="52" t="str">
        <f t="shared" si="147"/>
        <v>Calculez d'abord la baisse moyenne de vos revenus sur 12 mois à l'étape 2)</v>
      </c>
      <c r="Q1568" s="3" t="str">
        <f>IF(CRHPElig=" -  ","Effectuez l’étape 1",IF(CRHPElig="La baisse de revenus n'est pas admissible dans le cadre du PEREC",CRHPElig,IF(AND(INDEX(claimPeriodNo,MATCH('Étape 1) Taux'!$A$8,claimPeriods,0))&gt;17,INDEX(claimPeriodNo,MATCH('Étape 1) Taux'!$A$8,claimPeriods,0))&lt;20,revenueReduction&lt;0.1),0,IF(NOT(ISNUMBER(I1568)),0,IF(E1568="Oui",0,IF($C1568="Non - avec lien de dépendance",MIN(1129,I1568,$D1568),MIN(1129,I1568)))))))</f>
        <v>Effectuez l’étape 1</v>
      </c>
      <c r="R1568" s="3" t="str">
        <f>IF(CRHPElig=" -  ","Effectuez l’étape 1",IF(CRHPElig="La baisse de revenus n'est pas admissible dans le cadre du PEREC",CRHPElig,IF(AND(INDEX(claimPeriodNo,MATCH('Étape 1) Taux'!$A$8,claimPeriods,0))&gt;17,INDEX(claimPeriodNo,MATCH('Étape 1) Taux'!$A$8,claimPeriods,0))&lt;20,revenueReduction&lt;0.1),0,IF(NOT(ISNUMBER(J1568)),0,IF(F1568="Oui",0,IF($C1568="Non - avec lien de dépendance",MIN(1129,J1568,$D1568),MIN(1129,J1568)))))))</f>
        <v>Effectuez l’étape 1</v>
      </c>
      <c r="S1568" s="3" t="str">
        <f>IF(CRHPElig=" -  ","Effectuez l’étape 1",IF(CRHPElig="La baisse de revenus n'est pas admissible dans le cadre du PEREC",CRHPElig,IF(AND(INDEX(claimPeriodNo,MATCH('Étape 1) Taux'!$A$8,claimPeriods,0))&gt;17,INDEX(claimPeriodNo,MATCH('Étape 1) Taux'!$A$8,claimPeriods,0))&lt;20,revenueReduction&lt;0.1),0,IF(NOT(ISNUMBER(K1568)),0,IF(G1568="Oui",0,IF($C1568="Non - avec lien de dépendance",MIN(1129,K1568,$D1568),MIN(1129,K1568)))))))</f>
        <v>Effectuez l’étape 1</v>
      </c>
      <c r="T1568" s="3" t="str">
        <f>IF(CRHPElig=" -  ","Effectuez l’étape 1",IF(CRHPElig="La baisse de revenus n'est pas admissible dans le cadre du PEREC",CRHPElig,IF(AND(INDEX(claimPeriodNo,MATCH('Étape 1) Taux'!$A$8,claimPeriods,0))&gt;17,INDEX(claimPeriodNo,MATCH('Étape 1) Taux'!$A$8,claimPeriods,0))&lt;20,revenueReduction&lt;0.1),0,IF(NOT(ISNUMBER(L1568)),0,IF(H1568="Oui",0,IF($C1568="Non - avec lien de dépendance",MIN(1129,L1568,$D1568),MIN(1129,L1568)))))))</f>
        <v>Effectuez l’étape 1</v>
      </c>
      <c r="U1568" s="3">
        <f t="shared" si="148"/>
        <v>0</v>
      </c>
      <c r="V1568" s="3">
        <f t="shared" si="149"/>
        <v>0</v>
      </c>
    </row>
    <row r="1569" spans="13:22" x14ac:dyDescent="0.3">
      <c r="M1569" s="52" t="str">
        <f t="shared" si="144"/>
        <v>Calculez d'abord la baisse moyenne de vos revenus sur 12 mois à l'étape 2)</v>
      </c>
      <c r="N1569" s="52" t="str">
        <f t="shared" si="145"/>
        <v>Calculez d'abord la baisse moyenne de vos revenus sur 12 mois à l'étape 2)</v>
      </c>
      <c r="O1569" s="52" t="str">
        <f t="shared" si="146"/>
        <v>Calculez d'abord la baisse moyenne de vos revenus sur 12 mois à l'étape 2)</v>
      </c>
      <c r="P1569" s="52" t="str">
        <f t="shared" si="147"/>
        <v>Calculez d'abord la baisse moyenne de vos revenus sur 12 mois à l'étape 2)</v>
      </c>
      <c r="Q1569" s="3" t="str">
        <f>IF(CRHPElig=" -  ","Effectuez l’étape 1",IF(CRHPElig="La baisse de revenus n'est pas admissible dans le cadre du PEREC",CRHPElig,IF(AND(INDEX(claimPeriodNo,MATCH('Étape 1) Taux'!$A$8,claimPeriods,0))&gt;17,INDEX(claimPeriodNo,MATCH('Étape 1) Taux'!$A$8,claimPeriods,0))&lt;20,revenueReduction&lt;0.1),0,IF(NOT(ISNUMBER(I1569)),0,IF(E1569="Oui",0,IF($C1569="Non - avec lien de dépendance",MIN(1129,I1569,$D1569),MIN(1129,I1569)))))))</f>
        <v>Effectuez l’étape 1</v>
      </c>
      <c r="R1569" s="3" t="str">
        <f>IF(CRHPElig=" -  ","Effectuez l’étape 1",IF(CRHPElig="La baisse de revenus n'est pas admissible dans le cadre du PEREC",CRHPElig,IF(AND(INDEX(claimPeriodNo,MATCH('Étape 1) Taux'!$A$8,claimPeriods,0))&gt;17,INDEX(claimPeriodNo,MATCH('Étape 1) Taux'!$A$8,claimPeriods,0))&lt;20,revenueReduction&lt;0.1),0,IF(NOT(ISNUMBER(J1569)),0,IF(F1569="Oui",0,IF($C1569="Non - avec lien de dépendance",MIN(1129,J1569,$D1569),MIN(1129,J1569)))))))</f>
        <v>Effectuez l’étape 1</v>
      </c>
      <c r="S1569" s="3" t="str">
        <f>IF(CRHPElig=" -  ","Effectuez l’étape 1",IF(CRHPElig="La baisse de revenus n'est pas admissible dans le cadre du PEREC",CRHPElig,IF(AND(INDEX(claimPeriodNo,MATCH('Étape 1) Taux'!$A$8,claimPeriods,0))&gt;17,INDEX(claimPeriodNo,MATCH('Étape 1) Taux'!$A$8,claimPeriods,0))&lt;20,revenueReduction&lt;0.1),0,IF(NOT(ISNUMBER(K1569)),0,IF(G1569="Oui",0,IF($C1569="Non - avec lien de dépendance",MIN(1129,K1569,$D1569),MIN(1129,K1569)))))))</f>
        <v>Effectuez l’étape 1</v>
      </c>
      <c r="T1569" s="3" t="str">
        <f>IF(CRHPElig=" -  ","Effectuez l’étape 1",IF(CRHPElig="La baisse de revenus n'est pas admissible dans le cadre du PEREC",CRHPElig,IF(AND(INDEX(claimPeriodNo,MATCH('Étape 1) Taux'!$A$8,claimPeriods,0))&gt;17,INDEX(claimPeriodNo,MATCH('Étape 1) Taux'!$A$8,claimPeriods,0))&lt;20,revenueReduction&lt;0.1),0,IF(NOT(ISNUMBER(L1569)),0,IF(H1569="Oui",0,IF($C1569="Non - avec lien de dépendance",MIN(1129,L1569,$D1569),MIN(1129,L1569)))))))</f>
        <v>Effectuez l’étape 1</v>
      </c>
      <c r="U1569" s="3">
        <f t="shared" si="148"/>
        <v>0</v>
      </c>
      <c r="V1569" s="3">
        <f t="shared" si="149"/>
        <v>0</v>
      </c>
    </row>
    <row r="1570" spans="13:22" x14ac:dyDescent="0.3">
      <c r="M1570" s="52" t="str">
        <f t="shared" si="144"/>
        <v>Calculez d'abord la baisse moyenne de vos revenus sur 12 mois à l'étape 2)</v>
      </c>
      <c r="N1570" s="52" t="str">
        <f t="shared" si="145"/>
        <v>Calculez d'abord la baisse moyenne de vos revenus sur 12 mois à l'étape 2)</v>
      </c>
      <c r="O1570" s="52" t="str">
        <f t="shared" si="146"/>
        <v>Calculez d'abord la baisse moyenne de vos revenus sur 12 mois à l'étape 2)</v>
      </c>
      <c r="P1570" s="52" t="str">
        <f t="shared" si="147"/>
        <v>Calculez d'abord la baisse moyenne de vos revenus sur 12 mois à l'étape 2)</v>
      </c>
      <c r="Q1570" s="3" t="str">
        <f>IF(CRHPElig=" -  ","Effectuez l’étape 1",IF(CRHPElig="La baisse de revenus n'est pas admissible dans le cadre du PEREC",CRHPElig,IF(AND(INDEX(claimPeriodNo,MATCH('Étape 1) Taux'!$A$8,claimPeriods,0))&gt;17,INDEX(claimPeriodNo,MATCH('Étape 1) Taux'!$A$8,claimPeriods,0))&lt;20,revenueReduction&lt;0.1),0,IF(NOT(ISNUMBER(I1570)),0,IF(E1570="Oui",0,IF($C1570="Non - avec lien de dépendance",MIN(1129,I1570,$D1570),MIN(1129,I1570)))))))</f>
        <v>Effectuez l’étape 1</v>
      </c>
      <c r="R1570" s="3" t="str">
        <f>IF(CRHPElig=" -  ","Effectuez l’étape 1",IF(CRHPElig="La baisse de revenus n'est pas admissible dans le cadre du PEREC",CRHPElig,IF(AND(INDEX(claimPeriodNo,MATCH('Étape 1) Taux'!$A$8,claimPeriods,0))&gt;17,INDEX(claimPeriodNo,MATCH('Étape 1) Taux'!$A$8,claimPeriods,0))&lt;20,revenueReduction&lt;0.1),0,IF(NOT(ISNUMBER(J1570)),0,IF(F1570="Oui",0,IF($C1570="Non - avec lien de dépendance",MIN(1129,J1570,$D1570),MIN(1129,J1570)))))))</f>
        <v>Effectuez l’étape 1</v>
      </c>
      <c r="S1570" s="3" t="str">
        <f>IF(CRHPElig=" -  ","Effectuez l’étape 1",IF(CRHPElig="La baisse de revenus n'est pas admissible dans le cadre du PEREC",CRHPElig,IF(AND(INDEX(claimPeriodNo,MATCH('Étape 1) Taux'!$A$8,claimPeriods,0))&gt;17,INDEX(claimPeriodNo,MATCH('Étape 1) Taux'!$A$8,claimPeriods,0))&lt;20,revenueReduction&lt;0.1),0,IF(NOT(ISNUMBER(K1570)),0,IF(G1570="Oui",0,IF($C1570="Non - avec lien de dépendance",MIN(1129,K1570,$D1570),MIN(1129,K1570)))))))</f>
        <v>Effectuez l’étape 1</v>
      </c>
      <c r="T1570" s="3" t="str">
        <f>IF(CRHPElig=" -  ","Effectuez l’étape 1",IF(CRHPElig="La baisse de revenus n'est pas admissible dans le cadre du PEREC",CRHPElig,IF(AND(INDEX(claimPeriodNo,MATCH('Étape 1) Taux'!$A$8,claimPeriods,0))&gt;17,INDEX(claimPeriodNo,MATCH('Étape 1) Taux'!$A$8,claimPeriods,0))&lt;20,revenueReduction&lt;0.1),0,IF(NOT(ISNUMBER(L1570)),0,IF(H1570="Oui",0,IF($C1570="Non - avec lien de dépendance",MIN(1129,L1570,$D1570),MIN(1129,L1570)))))))</f>
        <v>Effectuez l’étape 1</v>
      </c>
      <c r="U1570" s="3">
        <f t="shared" si="148"/>
        <v>0</v>
      </c>
      <c r="V1570" s="3">
        <f t="shared" si="149"/>
        <v>0</v>
      </c>
    </row>
    <row r="1571" spans="13:22" x14ac:dyDescent="0.3">
      <c r="M1571" s="52" t="str">
        <f t="shared" si="144"/>
        <v>Calculez d'abord la baisse moyenne de vos revenus sur 12 mois à l'étape 2)</v>
      </c>
      <c r="N1571" s="52" t="str">
        <f t="shared" si="145"/>
        <v>Calculez d'abord la baisse moyenne de vos revenus sur 12 mois à l'étape 2)</v>
      </c>
      <c r="O1571" s="52" t="str">
        <f t="shared" si="146"/>
        <v>Calculez d'abord la baisse moyenne de vos revenus sur 12 mois à l'étape 2)</v>
      </c>
      <c r="P1571" s="52" t="str">
        <f t="shared" si="147"/>
        <v>Calculez d'abord la baisse moyenne de vos revenus sur 12 mois à l'étape 2)</v>
      </c>
      <c r="Q1571" s="3" t="str">
        <f>IF(CRHPElig=" -  ","Effectuez l’étape 1",IF(CRHPElig="La baisse de revenus n'est pas admissible dans le cadre du PEREC",CRHPElig,IF(AND(INDEX(claimPeriodNo,MATCH('Étape 1) Taux'!$A$8,claimPeriods,0))&gt;17,INDEX(claimPeriodNo,MATCH('Étape 1) Taux'!$A$8,claimPeriods,0))&lt;20,revenueReduction&lt;0.1),0,IF(NOT(ISNUMBER(I1571)),0,IF(E1571="Oui",0,IF($C1571="Non - avec lien de dépendance",MIN(1129,I1571,$D1571),MIN(1129,I1571)))))))</f>
        <v>Effectuez l’étape 1</v>
      </c>
      <c r="R1571" s="3" t="str">
        <f>IF(CRHPElig=" -  ","Effectuez l’étape 1",IF(CRHPElig="La baisse de revenus n'est pas admissible dans le cadre du PEREC",CRHPElig,IF(AND(INDEX(claimPeriodNo,MATCH('Étape 1) Taux'!$A$8,claimPeriods,0))&gt;17,INDEX(claimPeriodNo,MATCH('Étape 1) Taux'!$A$8,claimPeriods,0))&lt;20,revenueReduction&lt;0.1),0,IF(NOT(ISNUMBER(J1571)),0,IF(F1571="Oui",0,IF($C1571="Non - avec lien de dépendance",MIN(1129,J1571,$D1571),MIN(1129,J1571)))))))</f>
        <v>Effectuez l’étape 1</v>
      </c>
      <c r="S1571" s="3" t="str">
        <f>IF(CRHPElig=" -  ","Effectuez l’étape 1",IF(CRHPElig="La baisse de revenus n'est pas admissible dans le cadre du PEREC",CRHPElig,IF(AND(INDEX(claimPeriodNo,MATCH('Étape 1) Taux'!$A$8,claimPeriods,0))&gt;17,INDEX(claimPeriodNo,MATCH('Étape 1) Taux'!$A$8,claimPeriods,0))&lt;20,revenueReduction&lt;0.1),0,IF(NOT(ISNUMBER(K1571)),0,IF(G1571="Oui",0,IF($C1571="Non - avec lien de dépendance",MIN(1129,K1571,$D1571),MIN(1129,K1571)))))))</f>
        <v>Effectuez l’étape 1</v>
      </c>
      <c r="T1571" s="3" t="str">
        <f>IF(CRHPElig=" -  ","Effectuez l’étape 1",IF(CRHPElig="La baisse de revenus n'est pas admissible dans le cadre du PEREC",CRHPElig,IF(AND(INDEX(claimPeriodNo,MATCH('Étape 1) Taux'!$A$8,claimPeriods,0))&gt;17,INDEX(claimPeriodNo,MATCH('Étape 1) Taux'!$A$8,claimPeriods,0))&lt;20,revenueReduction&lt;0.1),0,IF(NOT(ISNUMBER(L1571)),0,IF(H1571="Oui",0,IF($C1571="Non - avec lien de dépendance",MIN(1129,L1571,$D1571),MIN(1129,L1571)))))))</f>
        <v>Effectuez l’étape 1</v>
      </c>
      <c r="U1571" s="3">
        <f t="shared" si="148"/>
        <v>0</v>
      </c>
      <c r="V1571" s="3">
        <f t="shared" si="149"/>
        <v>0</v>
      </c>
    </row>
    <row r="1572" spans="13:22" x14ac:dyDescent="0.3">
      <c r="M1572" s="52" t="str">
        <f t="shared" si="144"/>
        <v>Calculez d'abord la baisse moyenne de vos revenus sur 12 mois à l'étape 2)</v>
      </c>
      <c r="N1572" s="52" t="str">
        <f t="shared" si="145"/>
        <v>Calculez d'abord la baisse moyenne de vos revenus sur 12 mois à l'étape 2)</v>
      </c>
      <c r="O1572" s="52" t="str">
        <f t="shared" si="146"/>
        <v>Calculez d'abord la baisse moyenne de vos revenus sur 12 mois à l'étape 2)</v>
      </c>
      <c r="P1572" s="52" t="str">
        <f t="shared" si="147"/>
        <v>Calculez d'abord la baisse moyenne de vos revenus sur 12 mois à l'étape 2)</v>
      </c>
      <c r="Q1572" s="3" t="str">
        <f>IF(CRHPElig=" -  ","Effectuez l’étape 1",IF(CRHPElig="La baisse de revenus n'est pas admissible dans le cadre du PEREC",CRHPElig,IF(AND(INDEX(claimPeriodNo,MATCH('Étape 1) Taux'!$A$8,claimPeriods,0))&gt;17,INDEX(claimPeriodNo,MATCH('Étape 1) Taux'!$A$8,claimPeriods,0))&lt;20,revenueReduction&lt;0.1),0,IF(NOT(ISNUMBER(I1572)),0,IF(E1572="Oui",0,IF($C1572="Non - avec lien de dépendance",MIN(1129,I1572,$D1572),MIN(1129,I1572)))))))</f>
        <v>Effectuez l’étape 1</v>
      </c>
      <c r="R1572" s="3" t="str">
        <f>IF(CRHPElig=" -  ","Effectuez l’étape 1",IF(CRHPElig="La baisse de revenus n'est pas admissible dans le cadre du PEREC",CRHPElig,IF(AND(INDEX(claimPeriodNo,MATCH('Étape 1) Taux'!$A$8,claimPeriods,0))&gt;17,INDEX(claimPeriodNo,MATCH('Étape 1) Taux'!$A$8,claimPeriods,0))&lt;20,revenueReduction&lt;0.1),0,IF(NOT(ISNUMBER(J1572)),0,IF(F1572="Oui",0,IF($C1572="Non - avec lien de dépendance",MIN(1129,J1572,$D1572),MIN(1129,J1572)))))))</f>
        <v>Effectuez l’étape 1</v>
      </c>
      <c r="S1572" s="3" t="str">
        <f>IF(CRHPElig=" -  ","Effectuez l’étape 1",IF(CRHPElig="La baisse de revenus n'est pas admissible dans le cadre du PEREC",CRHPElig,IF(AND(INDEX(claimPeriodNo,MATCH('Étape 1) Taux'!$A$8,claimPeriods,0))&gt;17,INDEX(claimPeriodNo,MATCH('Étape 1) Taux'!$A$8,claimPeriods,0))&lt;20,revenueReduction&lt;0.1),0,IF(NOT(ISNUMBER(K1572)),0,IF(G1572="Oui",0,IF($C1572="Non - avec lien de dépendance",MIN(1129,K1572,$D1572),MIN(1129,K1572)))))))</f>
        <v>Effectuez l’étape 1</v>
      </c>
      <c r="T1572" s="3" t="str">
        <f>IF(CRHPElig=" -  ","Effectuez l’étape 1",IF(CRHPElig="La baisse de revenus n'est pas admissible dans le cadre du PEREC",CRHPElig,IF(AND(INDEX(claimPeriodNo,MATCH('Étape 1) Taux'!$A$8,claimPeriods,0))&gt;17,INDEX(claimPeriodNo,MATCH('Étape 1) Taux'!$A$8,claimPeriods,0))&lt;20,revenueReduction&lt;0.1),0,IF(NOT(ISNUMBER(L1572)),0,IF(H1572="Oui",0,IF($C1572="Non - avec lien de dépendance",MIN(1129,L1572,$D1572),MIN(1129,L1572)))))))</f>
        <v>Effectuez l’étape 1</v>
      </c>
      <c r="U1572" s="3">
        <f t="shared" si="148"/>
        <v>0</v>
      </c>
      <c r="V1572" s="3">
        <f t="shared" si="149"/>
        <v>0</v>
      </c>
    </row>
    <row r="1573" spans="13:22" x14ac:dyDescent="0.3">
      <c r="M1573" s="52" t="str">
        <f t="shared" si="144"/>
        <v>Calculez d'abord la baisse moyenne de vos revenus sur 12 mois à l'étape 2)</v>
      </c>
      <c r="N1573" s="52" t="str">
        <f t="shared" si="145"/>
        <v>Calculez d'abord la baisse moyenne de vos revenus sur 12 mois à l'étape 2)</v>
      </c>
      <c r="O1573" s="52" t="str">
        <f t="shared" si="146"/>
        <v>Calculez d'abord la baisse moyenne de vos revenus sur 12 mois à l'étape 2)</v>
      </c>
      <c r="P1573" s="52" t="str">
        <f t="shared" si="147"/>
        <v>Calculez d'abord la baisse moyenne de vos revenus sur 12 mois à l'étape 2)</v>
      </c>
      <c r="Q1573" s="3" t="str">
        <f>IF(CRHPElig=" -  ","Effectuez l’étape 1",IF(CRHPElig="La baisse de revenus n'est pas admissible dans le cadre du PEREC",CRHPElig,IF(AND(INDEX(claimPeriodNo,MATCH('Étape 1) Taux'!$A$8,claimPeriods,0))&gt;17,INDEX(claimPeriodNo,MATCH('Étape 1) Taux'!$A$8,claimPeriods,0))&lt;20,revenueReduction&lt;0.1),0,IF(NOT(ISNUMBER(I1573)),0,IF(E1573="Oui",0,IF($C1573="Non - avec lien de dépendance",MIN(1129,I1573,$D1573),MIN(1129,I1573)))))))</f>
        <v>Effectuez l’étape 1</v>
      </c>
      <c r="R1573" s="3" t="str">
        <f>IF(CRHPElig=" -  ","Effectuez l’étape 1",IF(CRHPElig="La baisse de revenus n'est pas admissible dans le cadre du PEREC",CRHPElig,IF(AND(INDEX(claimPeriodNo,MATCH('Étape 1) Taux'!$A$8,claimPeriods,0))&gt;17,INDEX(claimPeriodNo,MATCH('Étape 1) Taux'!$A$8,claimPeriods,0))&lt;20,revenueReduction&lt;0.1),0,IF(NOT(ISNUMBER(J1573)),0,IF(F1573="Oui",0,IF($C1573="Non - avec lien de dépendance",MIN(1129,J1573,$D1573),MIN(1129,J1573)))))))</f>
        <v>Effectuez l’étape 1</v>
      </c>
      <c r="S1573" s="3" t="str">
        <f>IF(CRHPElig=" -  ","Effectuez l’étape 1",IF(CRHPElig="La baisse de revenus n'est pas admissible dans le cadre du PEREC",CRHPElig,IF(AND(INDEX(claimPeriodNo,MATCH('Étape 1) Taux'!$A$8,claimPeriods,0))&gt;17,INDEX(claimPeriodNo,MATCH('Étape 1) Taux'!$A$8,claimPeriods,0))&lt;20,revenueReduction&lt;0.1),0,IF(NOT(ISNUMBER(K1573)),0,IF(G1573="Oui",0,IF($C1573="Non - avec lien de dépendance",MIN(1129,K1573,$D1573),MIN(1129,K1573)))))))</f>
        <v>Effectuez l’étape 1</v>
      </c>
      <c r="T1573" s="3" t="str">
        <f>IF(CRHPElig=" -  ","Effectuez l’étape 1",IF(CRHPElig="La baisse de revenus n'est pas admissible dans le cadre du PEREC",CRHPElig,IF(AND(INDEX(claimPeriodNo,MATCH('Étape 1) Taux'!$A$8,claimPeriods,0))&gt;17,INDEX(claimPeriodNo,MATCH('Étape 1) Taux'!$A$8,claimPeriods,0))&lt;20,revenueReduction&lt;0.1),0,IF(NOT(ISNUMBER(L1573)),0,IF(H1573="Oui",0,IF($C1573="Non - avec lien de dépendance",MIN(1129,L1573,$D1573),MIN(1129,L1573)))))))</f>
        <v>Effectuez l’étape 1</v>
      </c>
      <c r="U1573" s="3">
        <f t="shared" si="148"/>
        <v>0</v>
      </c>
      <c r="V1573" s="3">
        <f t="shared" si="149"/>
        <v>0</v>
      </c>
    </row>
    <row r="1574" spans="13:22" x14ac:dyDescent="0.3">
      <c r="M1574" s="52" t="str">
        <f t="shared" si="144"/>
        <v>Calculez d'abord la baisse moyenne de vos revenus sur 12 mois à l'étape 2)</v>
      </c>
      <c r="N1574" s="52" t="str">
        <f t="shared" si="145"/>
        <v>Calculez d'abord la baisse moyenne de vos revenus sur 12 mois à l'étape 2)</v>
      </c>
      <c r="O1574" s="52" t="str">
        <f t="shared" si="146"/>
        <v>Calculez d'abord la baisse moyenne de vos revenus sur 12 mois à l'étape 2)</v>
      </c>
      <c r="P1574" s="52" t="str">
        <f t="shared" si="147"/>
        <v>Calculez d'abord la baisse moyenne de vos revenus sur 12 mois à l'étape 2)</v>
      </c>
      <c r="Q1574" s="3" t="str">
        <f>IF(CRHPElig=" -  ","Effectuez l’étape 1",IF(CRHPElig="La baisse de revenus n'est pas admissible dans le cadre du PEREC",CRHPElig,IF(AND(INDEX(claimPeriodNo,MATCH('Étape 1) Taux'!$A$8,claimPeriods,0))&gt;17,INDEX(claimPeriodNo,MATCH('Étape 1) Taux'!$A$8,claimPeriods,0))&lt;20,revenueReduction&lt;0.1),0,IF(NOT(ISNUMBER(I1574)),0,IF(E1574="Oui",0,IF($C1574="Non - avec lien de dépendance",MIN(1129,I1574,$D1574),MIN(1129,I1574)))))))</f>
        <v>Effectuez l’étape 1</v>
      </c>
      <c r="R1574" s="3" t="str">
        <f>IF(CRHPElig=" -  ","Effectuez l’étape 1",IF(CRHPElig="La baisse de revenus n'est pas admissible dans le cadre du PEREC",CRHPElig,IF(AND(INDEX(claimPeriodNo,MATCH('Étape 1) Taux'!$A$8,claimPeriods,0))&gt;17,INDEX(claimPeriodNo,MATCH('Étape 1) Taux'!$A$8,claimPeriods,0))&lt;20,revenueReduction&lt;0.1),0,IF(NOT(ISNUMBER(J1574)),0,IF(F1574="Oui",0,IF($C1574="Non - avec lien de dépendance",MIN(1129,J1574,$D1574),MIN(1129,J1574)))))))</f>
        <v>Effectuez l’étape 1</v>
      </c>
      <c r="S1574" s="3" t="str">
        <f>IF(CRHPElig=" -  ","Effectuez l’étape 1",IF(CRHPElig="La baisse de revenus n'est pas admissible dans le cadre du PEREC",CRHPElig,IF(AND(INDEX(claimPeriodNo,MATCH('Étape 1) Taux'!$A$8,claimPeriods,0))&gt;17,INDEX(claimPeriodNo,MATCH('Étape 1) Taux'!$A$8,claimPeriods,0))&lt;20,revenueReduction&lt;0.1),0,IF(NOT(ISNUMBER(K1574)),0,IF(G1574="Oui",0,IF($C1574="Non - avec lien de dépendance",MIN(1129,K1574,$D1574),MIN(1129,K1574)))))))</f>
        <v>Effectuez l’étape 1</v>
      </c>
      <c r="T1574" s="3" t="str">
        <f>IF(CRHPElig=" -  ","Effectuez l’étape 1",IF(CRHPElig="La baisse de revenus n'est pas admissible dans le cadre du PEREC",CRHPElig,IF(AND(INDEX(claimPeriodNo,MATCH('Étape 1) Taux'!$A$8,claimPeriods,0))&gt;17,INDEX(claimPeriodNo,MATCH('Étape 1) Taux'!$A$8,claimPeriods,0))&lt;20,revenueReduction&lt;0.1),0,IF(NOT(ISNUMBER(L1574)),0,IF(H1574="Oui",0,IF($C1574="Non - avec lien de dépendance",MIN(1129,L1574,$D1574),MIN(1129,L1574)))))))</f>
        <v>Effectuez l’étape 1</v>
      </c>
      <c r="U1574" s="3">
        <f t="shared" si="148"/>
        <v>0</v>
      </c>
      <c r="V1574" s="3">
        <f t="shared" si="149"/>
        <v>0</v>
      </c>
    </row>
    <row r="1575" spans="13:22" x14ac:dyDescent="0.3">
      <c r="M1575" s="52" t="str">
        <f t="shared" si="144"/>
        <v>Calculez d'abord la baisse moyenne de vos revenus sur 12 mois à l'étape 2)</v>
      </c>
      <c r="N1575" s="52" t="str">
        <f t="shared" si="145"/>
        <v>Calculez d'abord la baisse moyenne de vos revenus sur 12 mois à l'étape 2)</v>
      </c>
      <c r="O1575" s="52" t="str">
        <f t="shared" si="146"/>
        <v>Calculez d'abord la baisse moyenne de vos revenus sur 12 mois à l'étape 2)</v>
      </c>
      <c r="P1575" s="52" t="str">
        <f t="shared" si="147"/>
        <v>Calculez d'abord la baisse moyenne de vos revenus sur 12 mois à l'étape 2)</v>
      </c>
      <c r="Q1575" s="3" t="str">
        <f>IF(CRHPElig=" -  ","Effectuez l’étape 1",IF(CRHPElig="La baisse de revenus n'est pas admissible dans le cadre du PEREC",CRHPElig,IF(AND(INDEX(claimPeriodNo,MATCH('Étape 1) Taux'!$A$8,claimPeriods,0))&gt;17,INDEX(claimPeriodNo,MATCH('Étape 1) Taux'!$A$8,claimPeriods,0))&lt;20,revenueReduction&lt;0.1),0,IF(NOT(ISNUMBER(I1575)),0,IF(E1575="Oui",0,IF($C1575="Non - avec lien de dépendance",MIN(1129,I1575,$D1575),MIN(1129,I1575)))))))</f>
        <v>Effectuez l’étape 1</v>
      </c>
      <c r="R1575" s="3" t="str">
        <f>IF(CRHPElig=" -  ","Effectuez l’étape 1",IF(CRHPElig="La baisse de revenus n'est pas admissible dans le cadre du PEREC",CRHPElig,IF(AND(INDEX(claimPeriodNo,MATCH('Étape 1) Taux'!$A$8,claimPeriods,0))&gt;17,INDEX(claimPeriodNo,MATCH('Étape 1) Taux'!$A$8,claimPeriods,0))&lt;20,revenueReduction&lt;0.1),0,IF(NOT(ISNUMBER(J1575)),0,IF(F1575="Oui",0,IF($C1575="Non - avec lien de dépendance",MIN(1129,J1575,$D1575),MIN(1129,J1575)))))))</f>
        <v>Effectuez l’étape 1</v>
      </c>
      <c r="S1575" s="3" t="str">
        <f>IF(CRHPElig=" -  ","Effectuez l’étape 1",IF(CRHPElig="La baisse de revenus n'est pas admissible dans le cadre du PEREC",CRHPElig,IF(AND(INDEX(claimPeriodNo,MATCH('Étape 1) Taux'!$A$8,claimPeriods,0))&gt;17,INDEX(claimPeriodNo,MATCH('Étape 1) Taux'!$A$8,claimPeriods,0))&lt;20,revenueReduction&lt;0.1),0,IF(NOT(ISNUMBER(K1575)),0,IF(G1575="Oui",0,IF($C1575="Non - avec lien de dépendance",MIN(1129,K1575,$D1575),MIN(1129,K1575)))))))</f>
        <v>Effectuez l’étape 1</v>
      </c>
      <c r="T1575" s="3" t="str">
        <f>IF(CRHPElig=" -  ","Effectuez l’étape 1",IF(CRHPElig="La baisse de revenus n'est pas admissible dans le cadre du PEREC",CRHPElig,IF(AND(INDEX(claimPeriodNo,MATCH('Étape 1) Taux'!$A$8,claimPeriods,0))&gt;17,INDEX(claimPeriodNo,MATCH('Étape 1) Taux'!$A$8,claimPeriods,0))&lt;20,revenueReduction&lt;0.1),0,IF(NOT(ISNUMBER(L1575)),0,IF(H1575="Oui",0,IF($C1575="Non - avec lien de dépendance",MIN(1129,L1575,$D1575),MIN(1129,L1575)))))))</f>
        <v>Effectuez l’étape 1</v>
      </c>
      <c r="U1575" s="3">
        <f t="shared" si="148"/>
        <v>0</v>
      </c>
      <c r="V1575" s="3">
        <f t="shared" si="149"/>
        <v>0</v>
      </c>
    </row>
    <row r="1576" spans="13:22" x14ac:dyDescent="0.3">
      <c r="M1576" s="52" t="str">
        <f t="shared" si="144"/>
        <v>Calculez d'abord la baisse moyenne de vos revenus sur 12 mois à l'étape 2)</v>
      </c>
      <c r="N1576" s="52" t="str">
        <f t="shared" si="145"/>
        <v>Calculez d'abord la baisse moyenne de vos revenus sur 12 mois à l'étape 2)</v>
      </c>
      <c r="O1576" s="52" t="str">
        <f t="shared" si="146"/>
        <v>Calculez d'abord la baisse moyenne de vos revenus sur 12 mois à l'étape 2)</v>
      </c>
      <c r="P1576" s="52" t="str">
        <f t="shared" si="147"/>
        <v>Calculez d'abord la baisse moyenne de vos revenus sur 12 mois à l'étape 2)</v>
      </c>
      <c r="Q1576" s="3" t="str">
        <f>IF(CRHPElig=" -  ","Effectuez l’étape 1",IF(CRHPElig="La baisse de revenus n'est pas admissible dans le cadre du PEREC",CRHPElig,IF(AND(INDEX(claimPeriodNo,MATCH('Étape 1) Taux'!$A$8,claimPeriods,0))&gt;17,INDEX(claimPeriodNo,MATCH('Étape 1) Taux'!$A$8,claimPeriods,0))&lt;20,revenueReduction&lt;0.1),0,IF(NOT(ISNUMBER(I1576)),0,IF(E1576="Oui",0,IF($C1576="Non - avec lien de dépendance",MIN(1129,I1576,$D1576),MIN(1129,I1576)))))))</f>
        <v>Effectuez l’étape 1</v>
      </c>
      <c r="R1576" s="3" t="str">
        <f>IF(CRHPElig=" -  ","Effectuez l’étape 1",IF(CRHPElig="La baisse de revenus n'est pas admissible dans le cadre du PEREC",CRHPElig,IF(AND(INDEX(claimPeriodNo,MATCH('Étape 1) Taux'!$A$8,claimPeriods,0))&gt;17,INDEX(claimPeriodNo,MATCH('Étape 1) Taux'!$A$8,claimPeriods,0))&lt;20,revenueReduction&lt;0.1),0,IF(NOT(ISNUMBER(J1576)),0,IF(F1576="Oui",0,IF($C1576="Non - avec lien de dépendance",MIN(1129,J1576,$D1576),MIN(1129,J1576)))))))</f>
        <v>Effectuez l’étape 1</v>
      </c>
      <c r="S1576" s="3" t="str">
        <f>IF(CRHPElig=" -  ","Effectuez l’étape 1",IF(CRHPElig="La baisse de revenus n'est pas admissible dans le cadre du PEREC",CRHPElig,IF(AND(INDEX(claimPeriodNo,MATCH('Étape 1) Taux'!$A$8,claimPeriods,0))&gt;17,INDEX(claimPeriodNo,MATCH('Étape 1) Taux'!$A$8,claimPeriods,0))&lt;20,revenueReduction&lt;0.1),0,IF(NOT(ISNUMBER(K1576)),0,IF(G1576="Oui",0,IF($C1576="Non - avec lien de dépendance",MIN(1129,K1576,$D1576),MIN(1129,K1576)))))))</f>
        <v>Effectuez l’étape 1</v>
      </c>
      <c r="T1576" s="3" t="str">
        <f>IF(CRHPElig=" -  ","Effectuez l’étape 1",IF(CRHPElig="La baisse de revenus n'est pas admissible dans le cadre du PEREC",CRHPElig,IF(AND(INDEX(claimPeriodNo,MATCH('Étape 1) Taux'!$A$8,claimPeriods,0))&gt;17,INDEX(claimPeriodNo,MATCH('Étape 1) Taux'!$A$8,claimPeriods,0))&lt;20,revenueReduction&lt;0.1),0,IF(NOT(ISNUMBER(L1576)),0,IF(H1576="Oui",0,IF($C1576="Non - avec lien de dépendance",MIN(1129,L1576,$D1576),MIN(1129,L1576)))))))</f>
        <v>Effectuez l’étape 1</v>
      </c>
      <c r="U1576" s="3">
        <f t="shared" si="148"/>
        <v>0</v>
      </c>
      <c r="V1576" s="3">
        <f t="shared" si="149"/>
        <v>0</v>
      </c>
    </row>
    <row r="1577" spans="13:22" x14ac:dyDescent="0.3">
      <c r="M1577" s="52" t="str">
        <f t="shared" si="144"/>
        <v>Calculez d'abord la baisse moyenne de vos revenus sur 12 mois à l'étape 2)</v>
      </c>
      <c r="N1577" s="52" t="str">
        <f t="shared" si="145"/>
        <v>Calculez d'abord la baisse moyenne de vos revenus sur 12 mois à l'étape 2)</v>
      </c>
      <c r="O1577" s="52" t="str">
        <f t="shared" si="146"/>
        <v>Calculez d'abord la baisse moyenne de vos revenus sur 12 mois à l'étape 2)</v>
      </c>
      <c r="P1577" s="52" t="str">
        <f t="shared" si="147"/>
        <v>Calculez d'abord la baisse moyenne de vos revenus sur 12 mois à l'étape 2)</v>
      </c>
      <c r="Q1577" s="3" t="str">
        <f>IF(CRHPElig=" -  ","Effectuez l’étape 1",IF(CRHPElig="La baisse de revenus n'est pas admissible dans le cadre du PEREC",CRHPElig,IF(AND(INDEX(claimPeriodNo,MATCH('Étape 1) Taux'!$A$8,claimPeriods,0))&gt;17,INDEX(claimPeriodNo,MATCH('Étape 1) Taux'!$A$8,claimPeriods,0))&lt;20,revenueReduction&lt;0.1),0,IF(NOT(ISNUMBER(I1577)),0,IF(E1577="Oui",0,IF($C1577="Non - avec lien de dépendance",MIN(1129,I1577,$D1577),MIN(1129,I1577)))))))</f>
        <v>Effectuez l’étape 1</v>
      </c>
      <c r="R1577" s="3" t="str">
        <f>IF(CRHPElig=" -  ","Effectuez l’étape 1",IF(CRHPElig="La baisse de revenus n'est pas admissible dans le cadre du PEREC",CRHPElig,IF(AND(INDEX(claimPeriodNo,MATCH('Étape 1) Taux'!$A$8,claimPeriods,0))&gt;17,INDEX(claimPeriodNo,MATCH('Étape 1) Taux'!$A$8,claimPeriods,0))&lt;20,revenueReduction&lt;0.1),0,IF(NOT(ISNUMBER(J1577)),0,IF(F1577="Oui",0,IF($C1577="Non - avec lien de dépendance",MIN(1129,J1577,$D1577),MIN(1129,J1577)))))))</f>
        <v>Effectuez l’étape 1</v>
      </c>
      <c r="S1577" s="3" t="str">
        <f>IF(CRHPElig=" -  ","Effectuez l’étape 1",IF(CRHPElig="La baisse de revenus n'est pas admissible dans le cadre du PEREC",CRHPElig,IF(AND(INDEX(claimPeriodNo,MATCH('Étape 1) Taux'!$A$8,claimPeriods,0))&gt;17,INDEX(claimPeriodNo,MATCH('Étape 1) Taux'!$A$8,claimPeriods,0))&lt;20,revenueReduction&lt;0.1),0,IF(NOT(ISNUMBER(K1577)),0,IF(G1577="Oui",0,IF($C1577="Non - avec lien de dépendance",MIN(1129,K1577,$D1577),MIN(1129,K1577)))))))</f>
        <v>Effectuez l’étape 1</v>
      </c>
      <c r="T1577" s="3" t="str">
        <f>IF(CRHPElig=" -  ","Effectuez l’étape 1",IF(CRHPElig="La baisse de revenus n'est pas admissible dans le cadre du PEREC",CRHPElig,IF(AND(INDEX(claimPeriodNo,MATCH('Étape 1) Taux'!$A$8,claimPeriods,0))&gt;17,INDEX(claimPeriodNo,MATCH('Étape 1) Taux'!$A$8,claimPeriods,0))&lt;20,revenueReduction&lt;0.1),0,IF(NOT(ISNUMBER(L1577)),0,IF(H1577="Oui",0,IF($C1577="Non - avec lien de dépendance",MIN(1129,L1577,$D1577),MIN(1129,L1577)))))))</f>
        <v>Effectuez l’étape 1</v>
      </c>
      <c r="U1577" s="3">
        <f t="shared" si="148"/>
        <v>0</v>
      </c>
      <c r="V1577" s="3">
        <f t="shared" si="149"/>
        <v>0</v>
      </c>
    </row>
    <row r="1578" spans="13:22" x14ac:dyDescent="0.3">
      <c r="M1578" s="52" t="str">
        <f t="shared" si="144"/>
        <v>Calculez d'abord la baisse moyenne de vos revenus sur 12 mois à l'étape 2)</v>
      </c>
      <c r="N1578" s="52" t="str">
        <f t="shared" si="145"/>
        <v>Calculez d'abord la baisse moyenne de vos revenus sur 12 mois à l'étape 2)</v>
      </c>
      <c r="O1578" s="52" t="str">
        <f t="shared" si="146"/>
        <v>Calculez d'abord la baisse moyenne de vos revenus sur 12 mois à l'étape 2)</v>
      </c>
      <c r="P1578" s="52" t="str">
        <f t="shared" si="147"/>
        <v>Calculez d'abord la baisse moyenne de vos revenus sur 12 mois à l'étape 2)</v>
      </c>
      <c r="Q1578" s="3" t="str">
        <f>IF(CRHPElig=" -  ","Effectuez l’étape 1",IF(CRHPElig="La baisse de revenus n'est pas admissible dans le cadre du PEREC",CRHPElig,IF(AND(INDEX(claimPeriodNo,MATCH('Étape 1) Taux'!$A$8,claimPeriods,0))&gt;17,INDEX(claimPeriodNo,MATCH('Étape 1) Taux'!$A$8,claimPeriods,0))&lt;20,revenueReduction&lt;0.1),0,IF(NOT(ISNUMBER(I1578)),0,IF(E1578="Oui",0,IF($C1578="Non - avec lien de dépendance",MIN(1129,I1578,$D1578),MIN(1129,I1578)))))))</f>
        <v>Effectuez l’étape 1</v>
      </c>
      <c r="R1578" s="3" t="str">
        <f>IF(CRHPElig=" -  ","Effectuez l’étape 1",IF(CRHPElig="La baisse de revenus n'est pas admissible dans le cadre du PEREC",CRHPElig,IF(AND(INDEX(claimPeriodNo,MATCH('Étape 1) Taux'!$A$8,claimPeriods,0))&gt;17,INDEX(claimPeriodNo,MATCH('Étape 1) Taux'!$A$8,claimPeriods,0))&lt;20,revenueReduction&lt;0.1),0,IF(NOT(ISNUMBER(J1578)),0,IF(F1578="Oui",0,IF($C1578="Non - avec lien de dépendance",MIN(1129,J1578,$D1578),MIN(1129,J1578)))))))</f>
        <v>Effectuez l’étape 1</v>
      </c>
      <c r="S1578" s="3" t="str">
        <f>IF(CRHPElig=" -  ","Effectuez l’étape 1",IF(CRHPElig="La baisse de revenus n'est pas admissible dans le cadre du PEREC",CRHPElig,IF(AND(INDEX(claimPeriodNo,MATCH('Étape 1) Taux'!$A$8,claimPeriods,0))&gt;17,INDEX(claimPeriodNo,MATCH('Étape 1) Taux'!$A$8,claimPeriods,0))&lt;20,revenueReduction&lt;0.1),0,IF(NOT(ISNUMBER(K1578)),0,IF(G1578="Oui",0,IF($C1578="Non - avec lien de dépendance",MIN(1129,K1578,$D1578),MIN(1129,K1578)))))))</f>
        <v>Effectuez l’étape 1</v>
      </c>
      <c r="T1578" s="3" t="str">
        <f>IF(CRHPElig=" -  ","Effectuez l’étape 1",IF(CRHPElig="La baisse de revenus n'est pas admissible dans le cadre du PEREC",CRHPElig,IF(AND(INDEX(claimPeriodNo,MATCH('Étape 1) Taux'!$A$8,claimPeriods,0))&gt;17,INDEX(claimPeriodNo,MATCH('Étape 1) Taux'!$A$8,claimPeriods,0))&lt;20,revenueReduction&lt;0.1),0,IF(NOT(ISNUMBER(L1578)),0,IF(H1578="Oui",0,IF($C1578="Non - avec lien de dépendance",MIN(1129,L1578,$D1578),MIN(1129,L1578)))))))</f>
        <v>Effectuez l’étape 1</v>
      </c>
      <c r="U1578" s="3">
        <f t="shared" si="148"/>
        <v>0</v>
      </c>
      <c r="V1578" s="3">
        <f t="shared" si="149"/>
        <v>0</v>
      </c>
    </row>
    <row r="1579" spans="13:22" x14ac:dyDescent="0.3">
      <c r="M1579" s="52" t="str">
        <f t="shared" si="144"/>
        <v>Calculez d'abord la baisse moyenne de vos revenus sur 12 mois à l'étape 2)</v>
      </c>
      <c r="N1579" s="52" t="str">
        <f t="shared" si="145"/>
        <v>Calculez d'abord la baisse moyenne de vos revenus sur 12 mois à l'étape 2)</v>
      </c>
      <c r="O1579" s="52" t="str">
        <f t="shared" si="146"/>
        <v>Calculez d'abord la baisse moyenne de vos revenus sur 12 mois à l'étape 2)</v>
      </c>
      <c r="P1579" s="52" t="str">
        <f t="shared" si="147"/>
        <v>Calculez d'abord la baisse moyenne de vos revenus sur 12 mois à l'étape 2)</v>
      </c>
      <c r="Q1579" s="3" t="str">
        <f>IF(CRHPElig=" -  ","Effectuez l’étape 1",IF(CRHPElig="La baisse de revenus n'est pas admissible dans le cadre du PEREC",CRHPElig,IF(AND(INDEX(claimPeriodNo,MATCH('Étape 1) Taux'!$A$8,claimPeriods,0))&gt;17,INDEX(claimPeriodNo,MATCH('Étape 1) Taux'!$A$8,claimPeriods,0))&lt;20,revenueReduction&lt;0.1),0,IF(NOT(ISNUMBER(I1579)),0,IF(E1579="Oui",0,IF($C1579="Non - avec lien de dépendance",MIN(1129,I1579,$D1579),MIN(1129,I1579)))))))</f>
        <v>Effectuez l’étape 1</v>
      </c>
      <c r="R1579" s="3" t="str">
        <f>IF(CRHPElig=" -  ","Effectuez l’étape 1",IF(CRHPElig="La baisse de revenus n'est pas admissible dans le cadre du PEREC",CRHPElig,IF(AND(INDEX(claimPeriodNo,MATCH('Étape 1) Taux'!$A$8,claimPeriods,0))&gt;17,INDEX(claimPeriodNo,MATCH('Étape 1) Taux'!$A$8,claimPeriods,0))&lt;20,revenueReduction&lt;0.1),0,IF(NOT(ISNUMBER(J1579)),0,IF(F1579="Oui",0,IF($C1579="Non - avec lien de dépendance",MIN(1129,J1579,$D1579),MIN(1129,J1579)))))))</f>
        <v>Effectuez l’étape 1</v>
      </c>
      <c r="S1579" s="3" t="str">
        <f>IF(CRHPElig=" -  ","Effectuez l’étape 1",IF(CRHPElig="La baisse de revenus n'est pas admissible dans le cadre du PEREC",CRHPElig,IF(AND(INDEX(claimPeriodNo,MATCH('Étape 1) Taux'!$A$8,claimPeriods,0))&gt;17,INDEX(claimPeriodNo,MATCH('Étape 1) Taux'!$A$8,claimPeriods,0))&lt;20,revenueReduction&lt;0.1),0,IF(NOT(ISNUMBER(K1579)),0,IF(G1579="Oui",0,IF($C1579="Non - avec lien de dépendance",MIN(1129,K1579,$D1579),MIN(1129,K1579)))))))</f>
        <v>Effectuez l’étape 1</v>
      </c>
      <c r="T1579" s="3" t="str">
        <f>IF(CRHPElig=" -  ","Effectuez l’étape 1",IF(CRHPElig="La baisse de revenus n'est pas admissible dans le cadre du PEREC",CRHPElig,IF(AND(INDEX(claimPeriodNo,MATCH('Étape 1) Taux'!$A$8,claimPeriods,0))&gt;17,INDEX(claimPeriodNo,MATCH('Étape 1) Taux'!$A$8,claimPeriods,0))&lt;20,revenueReduction&lt;0.1),0,IF(NOT(ISNUMBER(L1579)),0,IF(H1579="Oui",0,IF($C1579="Non - avec lien de dépendance",MIN(1129,L1579,$D1579),MIN(1129,L1579)))))))</f>
        <v>Effectuez l’étape 1</v>
      </c>
      <c r="U1579" s="3">
        <f t="shared" si="148"/>
        <v>0</v>
      </c>
      <c r="V1579" s="3">
        <f t="shared" si="149"/>
        <v>0</v>
      </c>
    </row>
    <row r="1580" spans="13:22" x14ac:dyDescent="0.3">
      <c r="M1580" s="52" t="str">
        <f t="shared" si="144"/>
        <v>Calculez d'abord la baisse moyenne de vos revenus sur 12 mois à l'étape 2)</v>
      </c>
      <c r="N1580" s="52" t="str">
        <f t="shared" si="145"/>
        <v>Calculez d'abord la baisse moyenne de vos revenus sur 12 mois à l'étape 2)</v>
      </c>
      <c r="O1580" s="52" t="str">
        <f t="shared" si="146"/>
        <v>Calculez d'abord la baisse moyenne de vos revenus sur 12 mois à l'étape 2)</v>
      </c>
      <c r="P1580" s="52" t="str">
        <f t="shared" si="147"/>
        <v>Calculez d'abord la baisse moyenne de vos revenus sur 12 mois à l'étape 2)</v>
      </c>
      <c r="Q1580" s="3" t="str">
        <f>IF(CRHPElig=" -  ","Effectuez l’étape 1",IF(CRHPElig="La baisse de revenus n'est pas admissible dans le cadre du PEREC",CRHPElig,IF(AND(INDEX(claimPeriodNo,MATCH('Étape 1) Taux'!$A$8,claimPeriods,0))&gt;17,INDEX(claimPeriodNo,MATCH('Étape 1) Taux'!$A$8,claimPeriods,0))&lt;20,revenueReduction&lt;0.1),0,IF(NOT(ISNUMBER(I1580)),0,IF(E1580="Oui",0,IF($C1580="Non - avec lien de dépendance",MIN(1129,I1580,$D1580),MIN(1129,I1580)))))))</f>
        <v>Effectuez l’étape 1</v>
      </c>
      <c r="R1580" s="3" t="str">
        <f>IF(CRHPElig=" -  ","Effectuez l’étape 1",IF(CRHPElig="La baisse de revenus n'est pas admissible dans le cadre du PEREC",CRHPElig,IF(AND(INDEX(claimPeriodNo,MATCH('Étape 1) Taux'!$A$8,claimPeriods,0))&gt;17,INDEX(claimPeriodNo,MATCH('Étape 1) Taux'!$A$8,claimPeriods,0))&lt;20,revenueReduction&lt;0.1),0,IF(NOT(ISNUMBER(J1580)),0,IF(F1580="Oui",0,IF($C1580="Non - avec lien de dépendance",MIN(1129,J1580,$D1580),MIN(1129,J1580)))))))</f>
        <v>Effectuez l’étape 1</v>
      </c>
      <c r="S1580" s="3" t="str">
        <f>IF(CRHPElig=" -  ","Effectuez l’étape 1",IF(CRHPElig="La baisse de revenus n'est pas admissible dans le cadre du PEREC",CRHPElig,IF(AND(INDEX(claimPeriodNo,MATCH('Étape 1) Taux'!$A$8,claimPeriods,0))&gt;17,INDEX(claimPeriodNo,MATCH('Étape 1) Taux'!$A$8,claimPeriods,0))&lt;20,revenueReduction&lt;0.1),0,IF(NOT(ISNUMBER(K1580)),0,IF(G1580="Oui",0,IF($C1580="Non - avec lien de dépendance",MIN(1129,K1580,$D1580),MIN(1129,K1580)))))))</f>
        <v>Effectuez l’étape 1</v>
      </c>
      <c r="T1580" s="3" t="str">
        <f>IF(CRHPElig=" -  ","Effectuez l’étape 1",IF(CRHPElig="La baisse de revenus n'est pas admissible dans le cadre du PEREC",CRHPElig,IF(AND(INDEX(claimPeriodNo,MATCH('Étape 1) Taux'!$A$8,claimPeriods,0))&gt;17,INDEX(claimPeriodNo,MATCH('Étape 1) Taux'!$A$8,claimPeriods,0))&lt;20,revenueReduction&lt;0.1),0,IF(NOT(ISNUMBER(L1580)),0,IF(H1580="Oui",0,IF($C1580="Non - avec lien de dépendance",MIN(1129,L1580,$D1580),MIN(1129,L1580)))))))</f>
        <v>Effectuez l’étape 1</v>
      </c>
      <c r="U1580" s="3">
        <f t="shared" si="148"/>
        <v>0</v>
      </c>
      <c r="V1580" s="3">
        <f t="shared" si="149"/>
        <v>0</v>
      </c>
    </row>
    <row r="1581" spans="13:22" x14ac:dyDescent="0.3">
      <c r="M1581" s="52" t="str">
        <f t="shared" si="144"/>
        <v>Calculez d'abord la baisse moyenne de vos revenus sur 12 mois à l'étape 2)</v>
      </c>
      <c r="N1581" s="52" t="str">
        <f t="shared" si="145"/>
        <v>Calculez d'abord la baisse moyenne de vos revenus sur 12 mois à l'étape 2)</v>
      </c>
      <c r="O1581" s="52" t="str">
        <f t="shared" si="146"/>
        <v>Calculez d'abord la baisse moyenne de vos revenus sur 12 mois à l'étape 2)</v>
      </c>
      <c r="P1581" s="52" t="str">
        <f t="shared" si="147"/>
        <v>Calculez d'abord la baisse moyenne de vos revenus sur 12 mois à l'étape 2)</v>
      </c>
      <c r="Q1581" s="3" t="str">
        <f>IF(CRHPElig=" -  ","Effectuez l’étape 1",IF(CRHPElig="La baisse de revenus n'est pas admissible dans le cadre du PEREC",CRHPElig,IF(AND(INDEX(claimPeriodNo,MATCH('Étape 1) Taux'!$A$8,claimPeriods,0))&gt;17,INDEX(claimPeriodNo,MATCH('Étape 1) Taux'!$A$8,claimPeriods,0))&lt;20,revenueReduction&lt;0.1),0,IF(NOT(ISNUMBER(I1581)),0,IF(E1581="Oui",0,IF($C1581="Non - avec lien de dépendance",MIN(1129,I1581,$D1581),MIN(1129,I1581)))))))</f>
        <v>Effectuez l’étape 1</v>
      </c>
      <c r="R1581" s="3" t="str">
        <f>IF(CRHPElig=" -  ","Effectuez l’étape 1",IF(CRHPElig="La baisse de revenus n'est pas admissible dans le cadre du PEREC",CRHPElig,IF(AND(INDEX(claimPeriodNo,MATCH('Étape 1) Taux'!$A$8,claimPeriods,0))&gt;17,INDEX(claimPeriodNo,MATCH('Étape 1) Taux'!$A$8,claimPeriods,0))&lt;20,revenueReduction&lt;0.1),0,IF(NOT(ISNUMBER(J1581)),0,IF(F1581="Oui",0,IF($C1581="Non - avec lien de dépendance",MIN(1129,J1581,$D1581),MIN(1129,J1581)))))))</f>
        <v>Effectuez l’étape 1</v>
      </c>
      <c r="S1581" s="3" t="str">
        <f>IF(CRHPElig=" -  ","Effectuez l’étape 1",IF(CRHPElig="La baisse de revenus n'est pas admissible dans le cadre du PEREC",CRHPElig,IF(AND(INDEX(claimPeriodNo,MATCH('Étape 1) Taux'!$A$8,claimPeriods,0))&gt;17,INDEX(claimPeriodNo,MATCH('Étape 1) Taux'!$A$8,claimPeriods,0))&lt;20,revenueReduction&lt;0.1),0,IF(NOT(ISNUMBER(K1581)),0,IF(G1581="Oui",0,IF($C1581="Non - avec lien de dépendance",MIN(1129,K1581,$D1581),MIN(1129,K1581)))))))</f>
        <v>Effectuez l’étape 1</v>
      </c>
      <c r="T1581" s="3" t="str">
        <f>IF(CRHPElig=" -  ","Effectuez l’étape 1",IF(CRHPElig="La baisse de revenus n'est pas admissible dans le cadre du PEREC",CRHPElig,IF(AND(INDEX(claimPeriodNo,MATCH('Étape 1) Taux'!$A$8,claimPeriods,0))&gt;17,INDEX(claimPeriodNo,MATCH('Étape 1) Taux'!$A$8,claimPeriods,0))&lt;20,revenueReduction&lt;0.1),0,IF(NOT(ISNUMBER(L1581)),0,IF(H1581="Oui",0,IF($C1581="Non - avec lien de dépendance",MIN(1129,L1581,$D1581),MIN(1129,L1581)))))))</f>
        <v>Effectuez l’étape 1</v>
      </c>
      <c r="U1581" s="3">
        <f t="shared" si="148"/>
        <v>0</v>
      </c>
      <c r="V1581" s="3">
        <f t="shared" si="149"/>
        <v>0</v>
      </c>
    </row>
    <row r="1582" spans="13:22" x14ac:dyDescent="0.3">
      <c r="M1582" s="52" t="str">
        <f t="shared" si="144"/>
        <v>Calculez d'abord la baisse moyenne de vos revenus sur 12 mois à l'étape 2)</v>
      </c>
      <c r="N1582" s="52" t="str">
        <f t="shared" si="145"/>
        <v>Calculez d'abord la baisse moyenne de vos revenus sur 12 mois à l'étape 2)</v>
      </c>
      <c r="O1582" s="52" t="str">
        <f t="shared" si="146"/>
        <v>Calculez d'abord la baisse moyenne de vos revenus sur 12 mois à l'étape 2)</v>
      </c>
      <c r="P1582" s="52" t="str">
        <f t="shared" si="147"/>
        <v>Calculez d'abord la baisse moyenne de vos revenus sur 12 mois à l'étape 2)</v>
      </c>
      <c r="Q1582" s="3" t="str">
        <f>IF(CRHPElig=" -  ","Effectuez l’étape 1",IF(CRHPElig="La baisse de revenus n'est pas admissible dans le cadre du PEREC",CRHPElig,IF(AND(INDEX(claimPeriodNo,MATCH('Étape 1) Taux'!$A$8,claimPeriods,0))&gt;17,INDEX(claimPeriodNo,MATCH('Étape 1) Taux'!$A$8,claimPeriods,0))&lt;20,revenueReduction&lt;0.1),0,IF(NOT(ISNUMBER(I1582)),0,IF(E1582="Oui",0,IF($C1582="Non - avec lien de dépendance",MIN(1129,I1582,$D1582),MIN(1129,I1582)))))))</f>
        <v>Effectuez l’étape 1</v>
      </c>
      <c r="R1582" s="3" t="str">
        <f>IF(CRHPElig=" -  ","Effectuez l’étape 1",IF(CRHPElig="La baisse de revenus n'est pas admissible dans le cadre du PEREC",CRHPElig,IF(AND(INDEX(claimPeriodNo,MATCH('Étape 1) Taux'!$A$8,claimPeriods,0))&gt;17,INDEX(claimPeriodNo,MATCH('Étape 1) Taux'!$A$8,claimPeriods,0))&lt;20,revenueReduction&lt;0.1),0,IF(NOT(ISNUMBER(J1582)),0,IF(F1582="Oui",0,IF($C1582="Non - avec lien de dépendance",MIN(1129,J1582,$D1582),MIN(1129,J1582)))))))</f>
        <v>Effectuez l’étape 1</v>
      </c>
      <c r="S1582" s="3" t="str">
        <f>IF(CRHPElig=" -  ","Effectuez l’étape 1",IF(CRHPElig="La baisse de revenus n'est pas admissible dans le cadre du PEREC",CRHPElig,IF(AND(INDEX(claimPeriodNo,MATCH('Étape 1) Taux'!$A$8,claimPeriods,0))&gt;17,INDEX(claimPeriodNo,MATCH('Étape 1) Taux'!$A$8,claimPeriods,0))&lt;20,revenueReduction&lt;0.1),0,IF(NOT(ISNUMBER(K1582)),0,IF(G1582="Oui",0,IF($C1582="Non - avec lien de dépendance",MIN(1129,K1582,$D1582),MIN(1129,K1582)))))))</f>
        <v>Effectuez l’étape 1</v>
      </c>
      <c r="T1582" s="3" t="str">
        <f>IF(CRHPElig=" -  ","Effectuez l’étape 1",IF(CRHPElig="La baisse de revenus n'est pas admissible dans le cadre du PEREC",CRHPElig,IF(AND(INDEX(claimPeriodNo,MATCH('Étape 1) Taux'!$A$8,claimPeriods,0))&gt;17,INDEX(claimPeriodNo,MATCH('Étape 1) Taux'!$A$8,claimPeriods,0))&lt;20,revenueReduction&lt;0.1),0,IF(NOT(ISNUMBER(L1582)),0,IF(H1582="Oui",0,IF($C1582="Non - avec lien de dépendance",MIN(1129,L1582,$D1582),MIN(1129,L1582)))))))</f>
        <v>Effectuez l’étape 1</v>
      </c>
      <c r="U1582" s="3">
        <f t="shared" si="148"/>
        <v>0</v>
      </c>
      <c r="V1582" s="3">
        <f t="shared" si="149"/>
        <v>0</v>
      </c>
    </row>
    <row r="1583" spans="13:22" x14ac:dyDescent="0.3">
      <c r="M1583" s="52" t="str">
        <f t="shared" si="144"/>
        <v>Calculez d'abord la baisse moyenne de vos revenus sur 12 mois à l'étape 2)</v>
      </c>
      <c r="N1583" s="52" t="str">
        <f t="shared" si="145"/>
        <v>Calculez d'abord la baisse moyenne de vos revenus sur 12 mois à l'étape 2)</v>
      </c>
      <c r="O1583" s="52" t="str">
        <f t="shared" si="146"/>
        <v>Calculez d'abord la baisse moyenne de vos revenus sur 12 mois à l'étape 2)</v>
      </c>
      <c r="P1583" s="52" t="str">
        <f t="shared" si="147"/>
        <v>Calculez d'abord la baisse moyenne de vos revenus sur 12 mois à l'étape 2)</v>
      </c>
      <c r="Q1583" s="3" t="str">
        <f>IF(CRHPElig=" -  ","Effectuez l’étape 1",IF(CRHPElig="La baisse de revenus n'est pas admissible dans le cadre du PEREC",CRHPElig,IF(AND(INDEX(claimPeriodNo,MATCH('Étape 1) Taux'!$A$8,claimPeriods,0))&gt;17,INDEX(claimPeriodNo,MATCH('Étape 1) Taux'!$A$8,claimPeriods,0))&lt;20,revenueReduction&lt;0.1),0,IF(NOT(ISNUMBER(I1583)),0,IF(E1583="Oui",0,IF($C1583="Non - avec lien de dépendance",MIN(1129,I1583,$D1583),MIN(1129,I1583)))))))</f>
        <v>Effectuez l’étape 1</v>
      </c>
      <c r="R1583" s="3" t="str">
        <f>IF(CRHPElig=" -  ","Effectuez l’étape 1",IF(CRHPElig="La baisse de revenus n'est pas admissible dans le cadre du PEREC",CRHPElig,IF(AND(INDEX(claimPeriodNo,MATCH('Étape 1) Taux'!$A$8,claimPeriods,0))&gt;17,INDEX(claimPeriodNo,MATCH('Étape 1) Taux'!$A$8,claimPeriods,0))&lt;20,revenueReduction&lt;0.1),0,IF(NOT(ISNUMBER(J1583)),0,IF(F1583="Oui",0,IF($C1583="Non - avec lien de dépendance",MIN(1129,J1583,$D1583),MIN(1129,J1583)))))))</f>
        <v>Effectuez l’étape 1</v>
      </c>
      <c r="S1583" s="3" t="str">
        <f>IF(CRHPElig=" -  ","Effectuez l’étape 1",IF(CRHPElig="La baisse de revenus n'est pas admissible dans le cadre du PEREC",CRHPElig,IF(AND(INDEX(claimPeriodNo,MATCH('Étape 1) Taux'!$A$8,claimPeriods,0))&gt;17,INDEX(claimPeriodNo,MATCH('Étape 1) Taux'!$A$8,claimPeriods,0))&lt;20,revenueReduction&lt;0.1),0,IF(NOT(ISNUMBER(K1583)),0,IF(G1583="Oui",0,IF($C1583="Non - avec lien de dépendance",MIN(1129,K1583,$D1583),MIN(1129,K1583)))))))</f>
        <v>Effectuez l’étape 1</v>
      </c>
      <c r="T1583" s="3" t="str">
        <f>IF(CRHPElig=" -  ","Effectuez l’étape 1",IF(CRHPElig="La baisse de revenus n'est pas admissible dans le cadre du PEREC",CRHPElig,IF(AND(INDEX(claimPeriodNo,MATCH('Étape 1) Taux'!$A$8,claimPeriods,0))&gt;17,INDEX(claimPeriodNo,MATCH('Étape 1) Taux'!$A$8,claimPeriods,0))&lt;20,revenueReduction&lt;0.1),0,IF(NOT(ISNUMBER(L1583)),0,IF(H1583="Oui",0,IF($C1583="Non - avec lien de dépendance",MIN(1129,L1583,$D1583),MIN(1129,L1583)))))))</f>
        <v>Effectuez l’étape 1</v>
      </c>
      <c r="U1583" s="3">
        <f t="shared" si="148"/>
        <v>0</v>
      </c>
      <c r="V1583" s="3">
        <f t="shared" si="149"/>
        <v>0</v>
      </c>
    </row>
    <row r="1584" spans="13:22" x14ac:dyDescent="0.3">
      <c r="M1584" s="52" t="str">
        <f t="shared" si="144"/>
        <v>Calculez d'abord la baisse moyenne de vos revenus sur 12 mois à l'étape 2)</v>
      </c>
      <c r="N1584" s="52" t="str">
        <f t="shared" si="145"/>
        <v>Calculez d'abord la baisse moyenne de vos revenus sur 12 mois à l'étape 2)</v>
      </c>
      <c r="O1584" s="52" t="str">
        <f t="shared" si="146"/>
        <v>Calculez d'abord la baisse moyenne de vos revenus sur 12 mois à l'étape 2)</v>
      </c>
      <c r="P1584" s="52" t="str">
        <f t="shared" si="147"/>
        <v>Calculez d'abord la baisse moyenne de vos revenus sur 12 mois à l'étape 2)</v>
      </c>
      <c r="Q1584" s="3" t="str">
        <f>IF(CRHPElig=" -  ","Effectuez l’étape 1",IF(CRHPElig="La baisse de revenus n'est pas admissible dans le cadre du PEREC",CRHPElig,IF(AND(INDEX(claimPeriodNo,MATCH('Étape 1) Taux'!$A$8,claimPeriods,0))&gt;17,INDEX(claimPeriodNo,MATCH('Étape 1) Taux'!$A$8,claimPeriods,0))&lt;20,revenueReduction&lt;0.1),0,IF(NOT(ISNUMBER(I1584)),0,IF(E1584="Oui",0,IF($C1584="Non - avec lien de dépendance",MIN(1129,I1584,$D1584),MIN(1129,I1584)))))))</f>
        <v>Effectuez l’étape 1</v>
      </c>
      <c r="R1584" s="3" t="str">
        <f>IF(CRHPElig=" -  ","Effectuez l’étape 1",IF(CRHPElig="La baisse de revenus n'est pas admissible dans le cadre du PEREC",CRHPElig,IF(AND(INDEX(claimPeriodNo,MATCH('Étape 1) Taux'!$A$8,claimPeriods,0))&gt;17,INDEX(claimPeriodNo,MATCH('Étape 1) Taux'!$A$8,claimPeriods,0))&lt;20,revenueReduction&lt;0.1),0,IF(NOT(ISNUMBER(J1584)),0,IF(F1584="Oui",0,IF($C1584="Non - avec lien de dépendance",MIN(1129,J1584,$D1584),MIN(1129,J1584)))))))</f>
        <v>Effectuez l’étape 1</v>
      </c>
      <c r="S1584" s="3" t="str">
        <f>IF(CRHPElig=" -  ","Effectuez l’étape 1",IF(CRHPElig="La baisse de revenus n'est pas admissible dans le cadre du PEREC",CRHPElig,IF(AND(INDEX(claimPeriodNo,MATCH('Étape 1) Taux'!$A$8,claimPeriods,0))&gt;17,INDEX(claimPeriodNo,MATCH('Étape 1) Taux'!$A$8,claimPeriods,0))&lt;20,revenueReduction&lt;0.1),0,IF(NOT(ISNUMBER(K1584)),0,IF(G1584="Oui",0,IF($C1584="Non - avec lien de dépendance",MIN(1129,K1584,$D1584),MIN(1129,K1584)))))))</f>
        <v>Effectuez l’étape 1</v>
      </c>
      <c r="T1584" s="3" t="str">
        <f>IF(CRHPElig=" -  ","Effectuez l’étape 1",IF(CRHPElig="La baisse de revenus n'est pas admissible dans le cadre du PEREC",CRHPElig,IF(AND(INDEX(claimPeriodNo,MATCH('Étape 1) Taux'!$A$8,claimPeriods,0))&gt;17,INDEX(claimPeriodNo,MATCH('Étape 1) Taux'!$A$8,claimPeriods,0))&lt;20,revenueReduction&lt;0.1),0,IF(NOT(ISNUMBER(L1584)),0,IF(H1584="Oui",0,IF($C1584="Non - avec lien de dépendance",MIN(1129,L1584,$D1584),MIN(1129,L1584)))))))</f>
        <v>Effectuez l’étape 1</v>
      </c>
      <c r="U1584" s="3">
        <f t="shared" si="148"/>
        <v>0</v>
      </c>
      <c r="V1584" s="3">
        <f t="shared" si="149"/>
        <v>0</v>
      </c>
    </row>
    <row r="1585" spans="13:22" x14ac:dyDescent="0.3">
      <c r="M1585" s="52" t="str">
        <f t="shared" si="144"/>
        <v>Calculez d'abord la baisse moyenne de vos revenus sur 12 mois à l'étape 2)</v>
      </c>
      <c r="N1585" s="52" t="str">
        <f t="shared" si="145"/>
        <v>Calculez d'abord la baisse moyenne de vos revenus sur 12 mois à l'étape 2)</v>
      </c>
      <c r="O1585" s="52" t="str">
        <f t="shared" si="146"/>
        <v>Calculez d'abord la baisse moyenne de vos revenus sur 12 mois à l'étape 2)</v>
      </c>
      <c r="P1585" s="52" t="str">
        <f t="shared" si="147"/>
        <v>Calculez d'abord la baisse moyenne de vos revenus sur 12 mois à l'étape 2)</v>
      </c>
      <c r="Q1585" s="3" t="str">
        <f>IF(CRHPElig=" -  ","Effectuez l’étape 1",IF(CRHPElig="La baisse de revenus n'est pas admissible dans le cadre du PEREC",CRHPElig,IF(AND(INDEX(claimPeriodNo,MATCH('Étape 1) Taux'!$A$8,claimPeriods,0))&gt;17,INDEX(claimPeriodNo,MATCH('Étape 1) Taux'!$A$8,claimPeriods,0))&lt;20,revenueReduction&lt;0.1),0,IF(NOT(ISNUMBER(I1585)),0,IF(E1585="Oui",0,IF($C1585="Non - avec lien de dépendance",MIN(1129,I1585,$D1585),MIN(1129,I1585)))))))</f>
        <v>Effectuez l’étape 1</v>
      </c>
      <c r="R1585" s="3" t="str">
        <f>IF(CRHPElig=" -  ","Effectuez l’étape 1",IF(CRHPElig="La baisse de revenus n'est pas admissible dans le cadre du PEREC",CRHPElig,IF(AND(INDEX(claimPeriodNo,MATCH('Étape 1) Taux'!$A$8,claimPeriods,0))&gt;17,INDEX(claimPeriodNo,MATCH('Étape 1) Taux'!$A$8,claimPeriods,0))&lt;20,revenueReduction&lt;0.1),0,IF(NOT(ISNUMBER(J1585)),0,IF(F1585="Oui",0,IF($C1585="Non - avec lien de dépendance",MIN(1129,J1585,$D1585),MIN(1129,J1585)))))))</f>
        <v>Effectuez l’étape 1</v>
      </c>
      <c r="S1585" s="3" t="str">
        <f>IF(CRHPElig=" -  ","Effectuez l’étape 1",IF(CRHPElig="La baisse de revenus n'est pas admissible dans le cadre du PEREC",CRHPElig,IF(AND(INDEX(claimPeriodNo,MATCH('Étape 1) Taux'!$A$8,claimPeriods,0))&gt;17,INDEX(claimPeriodNo,MATCH('Étape 1) Taux'!$A$8,claimPeriods,0))&lt;20,revenueReduction&lt;0.1),0,IF(NOT(ISNUMBER(K1585)),0,IF(G1585="Oui",0,IF($C1585="Non - avec lien de dépendance",MIN(1129,K1585,$D1585),MIN(1129,K1585)))))))</f>
        <v>Effectuez l’étape 1</v>
      </c>
      <c r="T1585" s="3" t="str">
        <f>IF(CRHPElig=" -  ","Effectuez l’étape 1",IF(CRHPElig="La baisse de revenus n'est pas admissible dans le cadre du PEREC",CRHPElig,IF(AND(INDEX(claimPeriodNo,MATCH('Étape 1) Taux'!$A$8,claimPeriods,0))&gt;17,INDEX(claimPeriodNo,MATCH('Étape 1) Taux'!$A$8,claimPeriods,0))&lt;20,revenueReduction&lt;0.1),0,IF(NOT(ISNUMBER(L1585)),0,IF(H1585="Oui",0,IF($C1585="Non - avec lien de dépendance",MIN(1129,L1585,$D1585),MIN(1129,L1585)))))))</f>
        <v>Effectuez l’étape 1</v>
      </c>
      <c r="U1585" s="3">
        <f t="shared" si="148"/>
        <v>0</v>
      </c>
      <c r="V1585" s="3">
        <f t="shared" si="149"/>
        <v>0</v>
      </c>
    </row>
    <row r="1586" spans="13:22" x14ac:dyDescent="0.3">
      <c r="M1586" s="52" t="str">
        <f t="shared" si="144"/>
        <v>Calculez d'abord la baisse moyenne de vos revenus sur 12 mois à l'étape 2)</v>
      </c>
      <c r="N1586" s="52" t="str">
        <f t="shared" si="145"/>
        <v>Calculez d'abord la baisse moyenne de vos revenus sur 12 mois à l'étape 2)</v>
      </c>
      <c r="O1586" s="52" t="str">
        <f t="shared" si="146"/>
        <v>Calculez d'abord la baisse moyenne de vos revenus sur 12 mois à l'étape 2)</v>
      </c>
      <c r="P1586" s="52" t="str">
        <f t="shared" si="147"/>
        <v>Calculez d'abord la baisse moyenne de vos revenus sur 12 mois à l'étape 2)</v>
      </c>
      <c r="Q1586" s="3" t="str">
        <f>IF(CRHPElig=" -  ","Effectuez l’étape 1",IF(CRHPElig="La baisse de revenus n'est pas admissible dans le cadre du PEREC",CRHPElig,IF(AND(INDEX(claimPeriodNo,MATCH('Étape 1) Taux'!$A$8,claimPeriods,0))&gt;17,INDEX(claimPeriodNo,MATCH('Étape 1) Taux'!$A$8,claimPeriods,0))&lt;20,revenueReduction&lt;0.1),0,IF(NOT(ISNUMBER(I1586)),0,IF(E1586="Oui",0,IF($C1586="Non - avec lien de dépendance",MIN(1129,I1586,$D1586),MIN(1129,I1586)))))))</f>
        <v>Effectuez l’étape 1</v>
      </c>
      <c r="R1586" s="3" t="str">
        <f>IF(CRHPElig=" -  ","Effectuez l’étape 1",IF(CRHPElig="La baisse de revenus n'est pas admissible dans le cadre du PEREC",CRHPElig,IF(AND(INDEX(claimPeriodNo,MATCH('Étape 1) Taux'!$A$8,claimPeriods,0))&gt;17,INDEX(claimPeriodNo,MATCH('Étape 1) Taux'!$A$8,claimPeriods,0))&lt;20,revenueReduction&lt;0.1),0,IF(NOT(ISNUMBER(J1586)),0,IF(F1586="Oui",0,IF($C1586="Non - avec lien de dépendance",MIN(1129,J1586,$D1586),MIN(1129,J1586)))))))</f>
        <v>Effectuez l’étape 1</v>
      </c>
      <c r="S1586" s="3" t="str">
        <f>IF(CRHPElig=" -  ","Effectuez l’étape 1",IF(CRHPElig="La baisse de revenus n'est pas admissible dans le cadre du PEREC",CRHPElig,IF(AND(INDEX(claimPeriodNo,MATCH('Étape 1) Taux'!$A$8,claimPeriods,0))&gt;17,INDEX(claimPeriodNo,MATCH('Étape 1) Taux'!$A$8,claimPeriods,0))&lt;20,revenueReduction&lt;0.1),0,IF(NOT(ISNUMBER(K1586)),0,IF(G1586="Oui",0,IF($C1586="Non - avec lien de dépendance",MIN(1129,K1586,$D1586),MIN(1129,K1586)))))))</f>
        <v>Effectuez l’étape 1</v>
      </c>
      <c r="T1586" s="3" t="str">
        <f>IF(CRHPElig=" -  ","Effectuez l’étape 1",IF(CRHPElig="La baisse de revenus n'est pas admissible dans le cadre du PEREC",CRHPElig,IF(AND(INDEX(claimPeriodNo,MATCH('Étape 1) Taux'!$A$8,claimPeriods,0))&gt;17,INDEX(claimPeriodNo,MATCH('Étape 1) Taux'!$A$8,claimPeriods,0))&lt;20,revenueReduction&lt;0.1),0,IF(NOT(ISNUMBER(L1586)),0,IF(H1586="Oui",0,IF($C1586="Non - avec lien de dépendance",MIN(1129,L1586,$D1586),MIN(1129,L1586)))))))</f>
        <v>Effectuez l’étape 1</v>
      </c>
      <c r="U1586" s="3">
        <f t="shared" si="148"/>
        <v>0</v>
      </c>
      <c r="V1586" s="3">
        <f t="shared" si="149"/>
        <v>0</v>
      </c>
    </row>
    <row r="1587" spans="13:22" x14ac:dyDescent="0.3">
      <c r="M1587" s="52" t="str">
        <f t="shared" si="144"/>
        <v>Calculez d'abord la baisse moyenne de vos revenus sur 12 mois à l'étape 2)</v>
      </c>
      <c r="N1587" s="52" t="str">
        <f t="shared" si="145"/>
        <v>Calculez d'abord la baisse moyenne de vos revenus sur 12 mois à l'étape 2)</v>
      </c>
      <c r="O1587" s="52" t="str">
        <f t="shared" si="146"/>
        <v>Calculez d'abord la baisse moyenne de vos revenus sur 12 mois à l'étape 2)</v>
      </c>
      <c r="P1587" s="52" t="str">
        <f t="shared" si="147"/>
        <v>Calculez d'abord la baisse moyenne de vos revenus sur 12 mois à l'étape 2)</v>
      </c>
      <c r="Q1587" s="3" t="str">
        <f>IF(CRHPElig=" -  ","Effectuez l’étape 1",IF(CRHPElig="La baisse de revenus n'est pas admissible dans le cadre du PEREC",CRHPElig,IF(AND(INDEX(claimPeriodNo,MATCH('Étape 1) Taux'!$A$8,claimPeriods,0))&gt;17,INDEX(claimPeriodNo,MATCH('Étape 1) Taux'!$A$8,claimPeriods,0))&lt;20,revenueReduction&lt;0.1),0,IF(NOT(ISNUMBER(I1587)),0,IF(E1587="Oui",0,IF($C1587="Non - avec lien de dépendance",MIN(1129,I1587,$D1587),MIN(1129,I1587)))))))</f>
        <v>Effectuez l’étape 1</v>
      </c>
      <c r="R1587" s="3" t="str">
        <f>IF(CRHPElig=" -  ","Effectuez l’étape 1",IF(CRHPElig="La baisse de revenus n'est pas admissible dans le cadre du PEREC",CRHPElig,IF(AND(INDEX(claimPeriodNo,MATCH('Étape 1) Taux'!$A$8,claimPeriods,0))&gt;17,INDEX(claimPeriodNo,MATCH('Étape 1) Taux'!$A$8,claimPeriods,0))&lt;20,revenueReduction&lt;0.1),0,IF(NOT(ISNUMBER(J1587)),0,IF(F1587="Oui",0,IF($C1587="Non - avec lien de dépendance",MIN(1129,J1587,$D1587),MIN(1129,J1587)))))))</f>
        <v>Effectuez l’étape 1</v>
      </c>
      <c r="S1587" s="3" t="str">
        <f>IF(CRHPElig=" -  ","Effectuez l’étape 1",IF(CRHPElig="La baisse de revenus n'est pas admissible dans le cadre du PEREC",CRHPElig,IF(AND(INDEX(claimPeriodNo,MATCH('Étape 1) Taux'!$A$8,claimPeriods,0))&gt;17,INDEX(claimPeriodNo,MATCH('Étape 1) Taux'!$A$8,claimPeriods,0))&lt;20,revenueReduction&lt;0.1),0,IF(NOT(ISNUMBER(K1587)),0,IF(G1587="Oui",0,IF($C1587="Non - avec lien de dépendance",MIN(1129,K1587,$D1587),MIN(1129,K1587)))))))</f>
        <v>Effectuez l’étape 1</v>
      </c>
      <c r="T1587" s="3" t="str">
        <f>IF(CRHPElig=" -  ","Effectuez l’étape 1",IF(CRHPElig="La baisse de revenus n'est pas admissible dans le cadre du PEREC",CRHPElig,IF(AND(INDEX(claimPeriodNo,MATCH('Étape 1) Taux'!$A$8,claimPeriods,0))&gt;17,INDEX(claimPeriodNo,MATCH('Étape 1) Taux'!$A$8,claimPeriods,0))&lt;20,revenueReduction&lt;0.1),0,IF(NOT(ISNUMBER(L1587)),0,IF(H1587="Oui",0,IF($C1587="Non - avec lien de dépendance",MIN(1129,L1587,$D1587),MIN(1129,L1587)))))))</f>
        <v>Effectuez l’étape 1</v>
      </c>
      <c r="U1587" s="3">
        <f t="shared" si="148"/>
        <v>0</v>
      </c>
      <c r="V1587" s="3">
        <f t="shared" si="149"/>
        <v>0</v>
      </c>
    </row>
    <row r="1588" spans="13:22" x14ac:dyDescent="0.3">
      <c r="M1588" s="52" t="str">
        <f t="shared" si="144"/>
        <v>Calculez d'abord la baisse moyenne de vos revenus sur 12 mois à l'étape 2)</v>
      </c>
      <c r="N1588" s="52" t="str">
        <f t="shared" si="145"/>
        <v>Calculez d'abord la baisse moyenne de vos revenus sur 12 mois à l'étape 2)</v>
      </c>
      <c r="O1588" s="52" t="str">
        <f t="shared" si="146"/>
        <v>Calculez d'abord la baisse moyenne de vos revenus sur 12 mois à l'étape 2)</v>
      </c>
      <c r="P1588" s="52" t="str">
        <f t="shared" si="147"/>
        <v>Calculez d'abord la baisse moyenne de vos revenus sur 12 mois à l'étape 2)</v>
      </c>
      <c r="Q1588" s="3" t="str">
        <f>IF(CRHPElig=" -  ","Effectuez l’étape 1",IF(CRHPElig="La baisse de revenus n'est pas admissible dans le cadre du PEREC",CRHPElig,IF(AND(INDEX(claimPeriodNo,MATCH('Étape 1) Taux'!$A$8,claimPeriods,0))&gt;17,INDEX(claimPeriodNo,MATCH('Étape 1) Taux'!$A$8,claimPeriods,0))&lt;20,revenueReduction&lt;0.1),0,IF(NOT(ISNUMBER(I1588)),0,IF(E1588="Oui",0,IF($C1588="Non - avec lien de dépendance",MIN(1129,I1588,$D1588),MIN(1129,I1588)))))))</f>
        <v>Effectuez l’étape 1</v>
      </c>
      <c r="R1588" s="3" t="str">
        <f>IF(CRHPElig=" -  ","Effectuez l’étape 1",IF(CRHPElig="La baisse de revenus n'est pas admissible dans le cadre du PEREC",CRHPElig,IF(AND(INDEX(claimPeriodNo,MATCH('Étape 1) Taux'!$A$8,claimPeriods,0))&gt;17,INDEX(claimPeriodNo,MATCH('Étape 1) Taux'!$A$8,claimPeriods,0))&lt;20,revenueReduction&lt;0.1),0,IF(NOT(ISNUMBER(J1588)),0,IF(F1588="Oui",0,IF($C1588="Non - avec lien de dépendance",MIN(1129,J1588,$D1588),MIN(1129,J1588)))))))</f>
        <v>Effectuez l’étape 1</v>
      </c>
      <c r="S1588" s="3" t="str">
        <f>IF(CRHPElig=" -  ","Effectuez l’étape 1",IF(CRHPElig="La baisse de revenus n'est pas admissible dans le cadre du PEREC",CRHPElig,IF(AND(INDEX(claimPeriodNo,MATCH('Étape 1) Taux'!$A$8,claimPeriods,0))&gt;17,INDEX(claimPeriodNo,MATCH('Étape 1) Taux'!$A$8,claimPeriods,0))&lt;20,revenueReduction&lt;0.1),0,IF(NOT(ISNUMBER(K1588)),0,IF(G1588="Oui",0,IF($C1588="Non - avec lien de dépendance",MIN(1129,K1588,$D1588),MIN(1129,K1588)))))))</f>
        <v>Effectuez l’étape 1</v>
      </c>
      <c r="T1588" s="3" t="str">
        <f>IF(CRHPElig=" -  ","Effectuez l’étape 1",IF(CRHPElig="La baisse de revenus n'est pas admissible dans le cadre du PEREC",CRHPElig,IF(AND(INDEX(claimPeriodNo,MATCH('Étape 1) Taux'!$A$8,claimPeriods,0))&gt;17,INDEX(claimPeriodNo,MATCH('Étape 1) Taux'!$A$8,claimPeriods,0))&lt;20,revenueReduction&lt;0.1),0,IF(NOT(ISNUMBER(L1588)),0,IF(H1588="Oui",0,IF($C1588="Non - avec lien de dépendance",MIN(1129,L1588,$D1588),MIN(1129,L1588)))))))</f>
        <v>Effectuez l’étape 1</v>
      </c>
      <c r="U1588" s="3">
        <f t="shared" si="148"/>
        <v>0</v>
      </c>
      <c r="V1588" s="3">
        <f t="shared" si="149"/>
        <v>0</v>
      </c>
    </row>
    <row r="1589" spans="13:22" x14ac:dyDescent="0.3">
      <c r="M1589" s="52" t="str">
        <f t="shared" si="144"/>
        <v>Calculez d'abord la baisse moyenne de vos revenus sur 12 mois à l'étape 2)</v>
      </c>
      <c r="N1589" s="52" t="str">
        <f t="shared" si="145"/>
        <v>Calculez d'abord la baisse moyenne de vos revenus sur 12 mois à l'étape 2)</v>
      </c>
      <c r="O1589" s="52" t="str">
        <f t="shared" si="146"/>
        <v>Calculez d'abord la baisse moyenne de vos revenus sur 12 mois à l'étape 2)</v>
      </c>
      <c r="P1589" s="52" t="str">
        <f t="shared" si="147"/>
        <v>Calculez d'abord la baisse moyenne de vos revenus sur 12 mois à l'étape 2)</v>
      </c>
      <c r="Q1589" s="3" t="str">
        <f>IF(CRHPElig=" -  ","Effectuez l’étape 1",IF(CRHPElig="La baisse de revenus n'est pas admissible dans le cadre du PEREC",CRHPElig,IF(AND(INDEX(claimPeriodNo,MATCH('Étape 1) Taux'!$A$8,claimPeriods,0))&gt;17,INDEX(claimPeriodNo,MATCH('Étape 1) Taux'!$A$8,claimPeriods,0))&lt;20,revenueReduction&lt;0.1),0,IF(NOT(ISNUMBER(I1589)),0,IF(E1589="Oui",0,IF($C1589="Non - avec lien de dépendance",MIN(1129,I1589,$D1589),MIN(1129,I1589)))))))</f>
        <v>Effectuez l’étape 1</v>
      </c>
      <c r="R1589" s="3" t="str">
        <f>IF(CRHPElig=" -  ","Effectuez l’étape 1",IF(CRHPElig="La baisse de revenus n'est pas admissible dans le cadre du PEREC",CRHPElig,IF(AND(INDEX(claimPeriodNo,MATCH('Étape 1) Taux'!$A$8,claimPeriods,0))&gt;17,INDEX(claimPeriodNo,MATCH('Étape 1) Taux'!$A$8,claimPeriods,0))&lt;20,revenueReduction&lt;0.1),0,IF(NOT(ISNUMBER(J1589)),0,IF(F1589="Oui",0,IF($C1589="Non - avec lien de dépendance",MIN(1129,J1589,$D1589),MIN(1129,J1589)))))))</f>
        <v>Effectuez l’étape 1</v>
      </c>
      <c r="S1589" s="3" t="str">
        <f>IF(CRHPElig=" -  ","Effectuez l’étape 1",IF(CRHPElig="La baisse de revenus n'est pas admissible dans le cadre du PEREC",CRHPElig,IF(AND(INDEX(claimPeriodNo,MATCH('Étape 1) Taux'!$A$8,claimPeriods,0))&gt;17,INDEX(claimPeriodNo,MATCH('Étape 1) Taux'!$A$8,claimPeriods,0))&lt;20,revenueReduction&lt;0.1),0,IF(NOT(ISNUMBER(K1589)),0,IF(G1589="Oui",0,IF($C1589="Non - avec lien de dépendance",MIN(1129,K1589,$D1589),MIN(1129,K1589)))))))</f>
        <v>Effectuez l’étape 1</v>
      </c>
      <c r="T1589" s="3" t="str">
        <f>IF(CRHPElig=" -  ","Effectuez l’étape 1",IF(CRHPElig="La baisse de revenus n'est pas admissible dans le cadre du PEREC",CRHPElig,IF(AND(INDEX(claimPeriodNo,MATCH('Étape 1) Taux'!$A$8,claimPeriods,0))&gt;17,INDEX(claimPeriodNo,MATCH('Étape 1) Taux'!$A$8,claimPeriods,0))&lt;20,revenueReduction&lt;0.1),0,IF(NOT(ISNUMBER(L1589)),0,IF(H1589="Oui",0,IF($C1589="Non - avec lien de dépendance",MIN(1129,L1589,$D1589),MIN(1129,L1589)))))))</f>
        <v>Effectuez l’étape 1</v>
      </c>
      <c r="U1589" s="3">
        <f t="shared" si="148"/>
        <v>0</v>
      </c>
      <c r="V1589" s="3">
        <f t="shared" si="149"/>
        <v>0</v>
      </c>
    </row>
    <row r="1590" spans="13:22" x14ac:dyDescent="0.3">
      <c r="M1590" s="52" t="str">
        <f t="shared" si="144"/>
        <v>Calculez d'abord la baisse moyenne de vos revenus sur 12 mois à l'étape 2)</v>
      </c>
      <c r="N1590" s="52" t="str">
        <f t="shared" si="145"/>
        <v>Calculez d'abord la baisse moyenne de vos revenus sur 12 mois à l'étape 2)</v>
      </c>
      <c r="O1590" s="52" t="str">
        <f t="shared" si="146"/>
        <v>Calculez d'abord la baisse moyenne de vos revenus sur 12 mois à l'étape 2)</v>
      </c>
      <c r="P1590" s="52" t="str">
        <f t="shared" si="147"/>
        <v>Calculez d'abord la baisse moyenne de vos revenus sur 12 mois à l'étape 2)</v>
      </c>
      <c r="Q1590" s="3" t="str">
        <f>IF(CRHPElig=" -  ","Effectuez l’étape 1",IF(CRHPElig="La baisse de revenus n'est pas admissible dans le cadre du PEREC",CRHPElig,IF(AND(INDEX(claimPeriodNo,MATCH('Étape 1) Taux'!$A$8,claimPeriods,0))&gt;17,INDEX(claimPeriodNo,MATCH('Étape 1) Taux'!$A$8,claimPeriods,0))&lt;20,revenueReduction&lt;0.1),0,IF(NOT(ISNUMBER(I1590)),0,IF(E1590="Oui",0,IF($C1590="Non - avec lien de dépendance",MIN(1129,I1590,$D1590),MIN(1129,I1590)))))))</f>
        <v>Effectuez l’étape 1</v>
      </c>
      <c r="R1590" s="3" t="str">
        <f>IF(CRHPElig=" -  ","Effectuez l’étape 1",IF(CRHPElig="La baisse de revenus n'est pas admissible dans le cadre du PEREC",CRHPElig,IF(AND(INDEX(claimPeriodNo,MATCH('Étape 1) Taux'!$A$8,claimPeriods,0))&gt;17,INDEX(claimPeriodNo,MATCH('Étape 1) Taux'!$A$8,claimPeriods,0))&lt;20,revenueReduction&lt;0.1),0,IF(NOT(ISNUMBER(J1590)),0,IF(F1590="Oui",0,IF($C1590="Non - avec lien de dépendance",MIN(1129,J1590,$D1590),MIN(1129,J1590)))))))</f>
        <v>Effectuez l’étape 1</v>
      </c>
      <c r="S1590" s="3" t="str">
        <f>IF(CRHPElig=" -  ","Effectuez l’étape 1",IF(CRHPElig="La baisse de revenus n'est pas admissible dans le cadre du PEREC",CRHPElig,IF(AND(INDEX(claimPeriodNo,MATCH('Étape 1) Taux'!$A$8,claimPeriods,0))&gt;17,INDEX(claimPeriodNo,MATCH('Étape 1) Taux'!$A$8,claimPeriods,0))&lt;20,revenueReduction&lt;0.1),0,IF(NOT(ISNUMBER(K1590)),0,IF(G1590="Oui",0,IF($C1590="Non - avec lien de dépendance",MIN(1129,K1590,$D1590),MIN(1129,K1590)))))))</f>
        <v>Effectuez l’étape 1</v>
      </c>
      <c r="T1590" s="3" t="str">
        <f>IF(CRHPElig=" -  ","Effectuez l’étape 1",IF(CRHPElig="La baisse de revenus n'est pas admissible dans le cadre du PEREC",CRHPElig,IF(AND(INDEX(claimPeriodNo,MATCH('Étape 1) Taux'!$A$8,claimPeriods,0))&gt;17,INDEX(claimPeriodNo,MATCH('Étape 1) Taux'!$A$8,claimPeriods,0))&lt;20,revenueReduction&lt;0.1),0,IF(NOT(ISNUMBER(L1590)),0,IF(H1590="Oui",0,IF($C1590="Non - avec lien de dépendance",MIN(1129,L1590,$D1590),MIN(1129,L1590)))))))</f>
        <v>Effectuez l’étape 1</v>
      </c>
      <c r="U1590" s="3">
        <f t="shared" si="148"/>
        <v>0</v>
      </c>
      <c r="V1590" s="3">
        <f t="shared" si="149"/>
        <v>0</v>
      </c>
    </row>
    <row r="1591" spans="13:22" x14ac:dyDescent="0.3">
      <c r="M1591" s="52" t="str">
        <f t="shared" si="144"/>
        <v>Calculez d'abord la baisse moyenne de vos revenus sur 12 mois à l'étape 2)</v>
      </c>
      <c r="N1591" s="52" t="str">
        <f t="shared" si="145"/>
        <v>Calculez d'abord la baisse moyenne de vos revenus sur 12 mois à l'étape 2)</v>
      </c>
      <c r="O1591" s="52" t="str">
        <f t="shared" si="146"/>
        <v>Calculez d'abord la baisse moyenne de vos revenus sur 12 mois à l'étape 2)</v>
      </c>
      <c r="P1591" s="52" t="str">
        <f t="shared" si="147"/>
        <v>Calculez d'abord la baisse moyenne de vos revenus sur 12 mois à l'étape 2)</v>
      </c>
      <c r="Q1591" s="3" t="str">
        <f>IF(CRHPElig=" -  ","Effectuez l’étape 1",IF(CRHPElig="La baisse de revenus n'est pas admissible dans le cadre du PEREC",CRHPElig,IF(AND(INDEX(claimPeriodNo,MATCH('Étape 1) Taux'!$A$8,claimPeriods,0))&gt;17,INDEX(claimPeriodNo,MATCH('Étape 1) Taux'!$A$8,claimPeriods,0))&lt;20,revenueReduction&lt;0.1),0,IF(NOT(ISNUMBER(I1591)),0,IF(E1591="Oui",0,IF($C1591="Non - avec lien de dépendance",MIN(1129,I1591,$D1591),MIN(1129,I1591)))))))</f>
        <v>Effectuez l’étape 1</v>
      </c>
      <c r="R1591" s="3" t="str">
        <f>IF(CRHPElig=" -  ","Effectuez l’étape 1",IF(CRHPElig="La baisse de revenus n'est pas admissible dans le cadre du PEREC",CRHPElig,IF(AND(INDEX(claimPeriodNo,MATCH('Étape 1) Taux'!$A$8,claimPeriods,0))&gt;17,INDEX(claimPeriodNo,MATCH('Étape 1) Taux'!$A$8,claimPeriods,0))&lt;20,revenueReduction&lt;0.1),0,IF(NOT(ISNUMBER(J1591)),0,IF(F1591="Oui",0,IF($C1591="Non - avec lien de dépendance",MIN(1129,J1591,$D1591),MIN(1129,J1591)))))))</f>
        <v>Effectuez l’étape 1</v>
      </c>
      <c r="S1591" s="3" t="str">
        <f>IF(CRHPElig=" -  ","Effectuez l’étape 1",IF(CRHPElig="La baisse de revenus n'est pas admissible dans le cadre du PEREC",CRHPElig,IF(AND(INDEX(claimPeriodNo,MATCH('Étape 1) Taux'!$A$8,claimPeriods,0))&gt;17,INDEX(claimPeriodNo,MATCH('Étape 1) Taux'!$A$8,claimPeriods,0))&lt;20,revenueReduction&lt;0.1),0,IF(NOT(ISNUMBER(K1591)),0,IF(G1591="Oui",0,IF($C1591="Non - avec lien de dépendance",MIN(1129,K1591,$D1591),MIN(1129,K1591)))))))</f>
        <v>Effectuez l’étape 1</v>
      </c>
      <c r="T1591" s="3" t="str">
        <f>IF(CRHPElig=" -  ","Effectuez l’étape 1",IF(CRHPElig="La baisse de revenus n'est pas admissible dans le cadre du PEREC",CRHPElig,IF(AND(INDEX(claimPeriodNo,MATCH('Étape 1) Taux'!$A$8,claimPeriods,0))&gt;17,INDEX(claimPeriodNo,MATCH('Étape 1) Taux'!$A$8,claimPeriods,0))&lt;20,revenueReduction&lt;0.1),0,IF(NOT(ISNUMBER(L1591)),0,IF(H1591="Oui",0,IF($C1591="Non - avec lien de dépendance",MIN(1129,L1591,$D1591),MIN(1129,L1591)))))))</f>
        <v>Effectuez l’étape 1</v>
      </c>
      <c r="U1591" s="3">
        <f t="shared" si="148"/>
        <v>0</v>
      </c>
      <c r="V1591" s="3">
        <f t="shared" si="149"/>
        <v>0</v>
      </c>
    </row>
    <row r="1592" spans="13:22" x14ac:dyDescent="0.3">
      <c r="M1592" s="52" t="str">
        <f t="shared" si="144"/>
        <v>Calculez d'abord la baisse moyenne de vos revenus sur 12 mois à l'étape 2)</v>
      </c>
      <c r="N1592" s="52" t="str">
        <f t="shared" si="145"/>
        <v>Calculez d'abord la baisse moyenne de vos revenus sur 12 mois à l'étape 2)</v>
      </c>
      <c r="O1592" s="52" t="str">
        <f t="shared" si="146"/>
        <v>Calculez d'abord la baisse moyenne de vos revenus sur 12 mois à l'étape 2)</v>
      </c>
      <c r="P1592" s="52" t="str">
        <f t="shared" si="147"/>
        <v>Calculez d'abord la baisse moyenne de vos revenus sur 12 mois à l'étape 2)</v>
      </c>
      <c r="Q1592" s="3" t="str">
        <f>IF(CRHPElig=" -  ","Effectuez l’étape 1",IF(CRHPElig="La baisse de revenus n'est pas admissible dans le cadre du PEREC",CRHPElig,IF(AND(INDEX(claimPeriodNo,MATCH('Étape 1) Taux'!$A$8,claimPeriods,0))&gt;17,INDEX(claimPeriodNo,MATCH('Étape 1) Taux'!$A$8,claimPeriods,0))&lt;20,revenueReduction&lt;0.1),0,IF(NOT(ISNUMBER(I1592)),0,IF(E1592="Oui",0,IF($C1592="Non - avec lien de dépendance",MIN(1129,I1592,$D1592),MIN(1129,I1592)))))))</f>
        <v>Effectuez l’étape 1</v>
      </c>
      <c r="R1592" s="3" t="str">
        <f>IF(CRHPElig=" -  ","Effectuez l’étape 1",IF(CRHPElig="La baisse de revenus n'est pas admissible dans le cadre du PEREC",CRHPElig,IF(AND(INDEX(claimPeriodNo,MATCH('Étape 1) Taux'!$A$8,claimPeriods,0))&gt;17,INDEX(claimPeriodNo,MATCH('Étape 1) Taux'!$A$8,claimPeriods,0))&lt;20,revenueReduction&lt;0.1),0,IF(NOT(ISNUMBER(J1592)),0,IF(F1592="Oui",0,IF($C1592="Non - avec lien de dépendance",MIN(1129,J1592,$D1592),MIN(1129,J1592)))))))</f>
        <v>Effectuez l’étape 1</v>
      </c>
      <c r="S1592" s="3" t="str">
        <f>IF(CRHPElig=" -  ","Effectuez l’étape 1",IF(CRHPElig="La baisse de revenus n'est pas admissible dans le cadre du PEREC",CRHPElig,IF(AND(INDEX(claimPeriodNo,MATCH('Étape 1) Taux'!$A$8,claimPeriods,0))&gt;17,INDEX(claimPeriodNo,MATCH('Étape 1) Taux'!$A$8,claimPeriods,0))&lt;20,revenueReduction&lt;0.1),0,IF(NOT(ISNUMBER(K1592)),0,IF(G1592="Oui",0,IF($C1592="Non - avec lien de dépendance",MIN(1129,K1592,$D1592),MIN(1129,K1592)))))))</f>
        <v>Effectuez l’étape 1</v>
      </c>
      <c r="T1592" s="3" t="str">
        <f>IF(CRHPElig=" -  ","Effectuez l’étape 1",IF(CRHPElig="La baisse de revenus n'est pas admissible dans le cadre du PEREC",CRHPElig,IF(AND(INDEX(claimPeriodNo,MATCH('Étape 1) Taux'!$A$8,claimPeriods,0))&gt;17,INDEX(claimPeriodNo,MATCH('Étape 1) Taux'!$A$8,claimPeriods,0))&lt;20,revenueReduction&lt;0.1),0,IF(NOT(ISNUMBER(L1592)),0,IF(H1592="Oui",0,IF($C1592="Non - avec lien de dépendance",MIN(1129,L1592,$D1592),MIN(1129,L1592)))))))</f>
        <v>Effectuez l’étape 1</v>
      </c>
      <c r="U1592" s="3">
        <f t="shared" si="148"/>
        <v>0</v>
      </c>
      <c r="V1592" s="3">
        <f t="shared" si="149"/>
        <v>0</v>
      </c>
    </row>
    <row r="1593" spans="13:22" x14ac:dyDescent="0.3">
      <c r="M1593" s="52" t="str">
        <f t="shared" si="144"/>
        <v>Calculez d'abord la baisse moyenne de vos revenus sur 12 mois à l'étape 2)</v>
      </c>
      <c r="N1593" s="52" t="str">
        <f t="shared" si="145"/>
        <v>Calculez d'abord la baisse moyenne de vos revenus sur 12 mois à l'étape 2)</v>
      </c>
      <c r="O1593" s="52" t="str">
        <f t="shared" si="146"/>
        <v>Calculez d'abord la baisse moyenne de vos revenus sur 12 mois à l'étape 2)</v>
      </c>
      <c r="P1593" s="52" t="str">
        <f t="shared" si="147"/>
        <v>Calculez d'abord la baisse moyenne de vos revenus sur 12 mois à l'étape 2)</v>
      </c>
      <c r="Q1593" s="3" t="str">
        <f>IF(CRHPElig=" -  ","Effectuez l’étape 1",IF(CRHPElig="La baisse de revenus n'est pas admissible dans le cadre du PEREC",CRHPElig,IF(AND(INDEX(claimPeriodNo,MATCH('Étape 1) Taux'!$A$8,claimPeriods,0))&gt;17,INDEX(claimPeriodNo,MATCH('Étape 1) Taux'!$A$8,claimPeriods,0))&lt;20,revenueReduction&lt;0.1),0,IF(NOT(ISNUMBER(I1593)),0,IF(E1593="Oui",0,IF($C1593="Non - avec lien de dépendance",MIN(1129,I1593,$D1593),MIN(1129,I1593)))))))</f>
        <v>Effectuez l’étape 1</v>
      </c>
      <c r="R1593" s="3" t="str">
        <f>IF(CRHPElig=" -  ","Effectuez l’étape 1",IF(CRHPElig="La baisse de revenus n'est pas admissible dans le cadre du PEREC",CRHPElig,IF(AND(INDEX(claimPeriodNo,MATCH('Étape 1) Taux'!$A$8,claimPeriods,0))&gt;17,INDEX(claimPeriodNo,MATCH('Étape 1) Taux'!$A$8,claimPeriods,0))&lt;20,revenueReduction&lt;0.1),0,IF(NOT(ISNUMBER(J1593)),0,IF(F1593="Oui",0,IF($C1593="Non - avec lien de dépendance",MIN(1129,J1593,$D1593),MIN(1129,J1593)))))))</f>
        <v>Effectuez l’étape 1</v>
      </c>
      <c r="S1593" s="3" t="str">
        <f>IF(CRHPElig=" -  ","Effectuez l’étape 1",IF(CRHPElig="La baisse de revenus n'est pas admissible dans le cadre du PEREC",CRHPElig,IF(AND(INDEX(claimPeriodNo,MATCH('Étape 1) Taux'!$A$8,claimPeriods,0))&gt;17,INDEX(claimPeriodNo,MATCH('Étape 1) Taux'!$A$8,claimPeriods,0))&lt;20,revenueReduction&lt;0.1),0,IF(NOT(ISNUMBER(K1593)),0,IF(G1593="Oui",0,IF($C1593="Non - avec lien de dépendance",MIN(1129,K1593,$D1593),MIN(1129,K1593)))))))</f>
        <v>Effectuez l’étape 1</v>
      </c>
      <c r="T1593" s="3" t="str">
        <f>IF(CRHPElig=" -  ","Effectuez l’étape 1",IF(CRHPElig="La baisse de revenus n'est pas admissible dans le cadre du PEREC",CRHPElig,IF(AND(INDEX(claimPeriodNo,MATCH('Étape 1) Taux'!$A$8,claimPeriods,0))&gt;17,INDEX(claimPeriodNo,MATCH('Étape 1) Taux'!$A$8,claimPeriods,0))&lt;20,revenueReduction&lt;0.1),0,IF(NOT(ISNUMBER(L1593)),0,IF(H1593="Oui",0,IF($C1593="Non - avec lien de dépendance",MIN(1129,L1593,$D1593),MIN(1129,L1593)))))))</f>
        <v>Effectuez l’étape 1</v>
      </c>
      <c r="U1593" s="3">
        <f t="shared" si="148"/>
        <v>0</v>
      </c>
      <c r="V1593" s="3">
        <f t="shared" si="149"/>
        <v>0</v>
      </c>
    </row>
    <row r="1594" spans="13:22" x14ac:dyDescent="0.3">
      <c r="M1594" s="52" t="str">
        <f t="shared" si="144"/>
        <v>Calculez d'abord la baisse moyenne de vos revenus sur 12 mois à l'étape 2)</v>
      </c>
      <c r="N1594" s="52" t="str">
        <f t="shared" si="145"/>
        <v>Calculez d'abord la baisse moyenne de vos revenus sur 12 mois à l'étape 2)</v>
      </c>
      <c r="O1594" s="52" t="str">
        <f t="shared" si="146"/>
        <v>Calculez d'abord la baisse moyenne de vos revenus sur 12 mois à l'étape 2)</v>
      </c>
      <c r="P1594" s="52" t="str">
        <f t="shared" si="147"/>
        <v>Calculez d'abord la baisse moyenne de vos revenus sur 12 mois à l'étape 2)</v>
      </c>
      <c r="Q1594" s="3" t="str">
        <f>IF(CRHPElig=" -  ","Effectuez l’étape 1",IF(CRHPElig="La baisse de revenus n'est pas admissible dans le cadre du PEREC",CRHPElig,IF(AND(INDEX(claimPeriodNo,MATCH('Étape 1) Taux'!$A$8,claimPeriods,0))&gt;17,INDEX(claimPeriodNo,MATCH('Étape 1) Taux'!$A$8,claimPeriods,0))&lt;20,revenueReduction&lt;0.1),0,IF(NOT(ISNUMBER(I1594)),0,IF(E1594="Oui",0,IF($C1594="Non - avec lien de dépendance",MIN(1129,I1594,$D1594),MIN(1129,I1594)))))))</f>
        <v>Effectuez l’étape 1</v>
      </c>
      <c r="R1594" s="3" t="str">
        <f>IF(CRHPElig=" -  ","Effectuez l’étape 1",IF(CRHPElig="La baisse de revenus n'est pas admissible dans le cadre du PEREC",CRHPElig,IF(AND(INDEX(claimPeriodNo,MATCH('Étape 1) Taux'!$A$8,claimPeriods,0))&gt;17,INDEX(claimPeriodNo,MATCH('Étape 1) Taux'!$A$8,claimPeriods,0))&lt;20,revenueReduction&lt;0.1),0,IF(NOT(ISNUMBER(J1594)),0,IF(F1594="Oui",0,IF($C1594="Non - avec lien de dépendance",MIN(1129,J1594,$D1594),MIN(1129,J1594)))))))</f>
        <v>Effectuez l’étape 1</v>
      </c>
      <c r="S1594" s="3" t="str">
        <f>IF(CRHPElig=" -  ","Effectuez l’étape 1",IF(CRHPElig="La baisse de revenus n'est pas admissible dans le cadre du PEREC",CRHPElig,IF(AND(INDEX(claimPeriodNo,MATCH('Étape 1) Taux'!$A$8,claimPeriods,0))&gt;17,INDEX(claimPeriodNo,MATCH('Étape 1) Taux'!$A$8,claimPeriods,0))&lt;20,revenueReduction&lt;0.1),0,IF(NOT(ISNUMBER(K1594)),0,IF(G1594="Oui",0,IF($C1594="Non - avec lien de dépendance",MIN(1129,K1594,$D1594),MIN(1129,K1594)))))))</f>
        <v>Effectuez l’étape 1</v>
      </c>
      <c r="T1594" s="3" t="str">
        <f>IF(CRHPElig=" -  ","Effectuez l’étape 1",IF(CRHPElig="La baisse de revenus n'est pas admissible dans le cadre du PEREC",CRHPElig,IF(AND(INDEX(claimPeriodNo,MATCH('Étape 1) Taux'!$A$8,claimPeriods,0))&gt;17,INDEX(claimPeriodNo,MATCH('Étape 1) Taux'!$A$8,claimPeriods,0))&lt;20,revenueReduction&lt;0.1),0,IF(NOT(ISNUMBER(L1594)),0,IF(H1594="Oui",0,IF($C1594="Non - avec lien de dépendance",MIN(1129,L1594,$D1594),MIN(1129,L1594)))))))</f>
        <v>Effectuez l’étape 1</v>
      </c>
      <c r="U1594" s="3">
        <f t="shared" si="148"/>
        <v>0</v>
      </c>
      <c r="V1594" s="3">
        <f t="shared" si="149"/>
        <v>0</v>
      </c>
    </row>
    <row r="1595" spans="13:22" x14ac:dyDescent="0.3">
      <c r="M1595" s="52" t="str">
        <f t="shared" si="144"/>
        <v>Calculez d'abord la baisse moyenne de vos revenus sur 12 mois à l'étape 2)</v>
      </c>
      <c r="N1595" s="52" t="str">
        <f t="shared" si="145"/>
        <v>Calculez d'abord la baisse moyenne de vos revenus sur 12 mois à l'étape 2)</v>
      </c>
      <c r="O1595" s="52" t="str">
        <f t="shared" si="146"/>
        <v>Calculez d'abord la baisse moyenne de vos revenus sur 12 mois à l'étape 2)</v>
      </c>
      <c r="P1595" s="52" t="str">
        <f t="shared" si="147"/>
        <v>Calculez d'abord la baisse moyenne de vos revenus sur 12 mois à l'étape 2)</v>
      </c>
      <c r="Q1595" s="3" t="str">
        <f>IF(CRHPElig=" -  ","Effectuez l’étape 1",IF(CRHPElig="La baisse de revenus n'est pas admissible dans le cadre du PEREC",CRHPElig,IF(AND(INDEX(claimPeriodNo,MATCH('Étape 1) Taux'!$A$8,claimPeriods,0))&gt;17,INDEX(claimPeriodNo,MATCH('Étape 1) Taux'!$A$8,claimPeriods,0))&lt;20,revenueReduction&lt;0.1),0,IF(NOT(ISNUMBER(I1595)),0,IF(E1595="Oui",0,IF($C1595="Non - avec lien de dépendance",MIN(1129,I1595,$D1595),MIN(1129,I1595)))))))</f>
        <v>Effectuez l’étape 1</v>
      </c>
      <c r="R1595" s="3" t="str">
        <f>IF(CRHPElig=" -  ","Effectuez l’étape 1",IF(CRHPElig="La baisse de revenus n'est pas admissible dans le cadre du PEREC",CRHPElig,IF(AND(INDEX(claimPeriodNo,MATCH('Étape 1) Taux'!$A$8,claimPeriods,0))&gt;17,INDEX(claimPeriodNo,MATCH('Étape 1) Taux'!$A$8,claimPeriods,0))&lt;20,revenueReduction&lt;0.1),0,IF(NOT(ISNUMBER(J1595)),0,IF(F1595="Oui",0,IF($C1595="Non - avec lien de dépendance",MIN(1129,J1595,$D1595),MIN(1129,J1595)))))))</f>
        <v>Effectuez l’étape 1</v>
      </c>
      <c r="S1595" s="3" t="str">
        <f>IF(CRHPElig=" -  ","Effectuez l’étape 1",IF(CRHPElig="La baisse de revenus n'est pas admissible dans le cadre du PEREC",CRHPElig,IF(AND(INDEX(claimPeriodNo,MATCH('Étape 1) Taux'!$A$8,claimPeriods,0))&gt;17,INDEX(claimPeriodNo,MATCH('Étape 1) Taux'!$A$8,claimPeriods,0))&lt;20,revenueReduction&lt;0.1),0,IF(NOT(ISNUMBER(K1595)),0,IF(G1595="Oui",0,IF($C1595="Non - avec lien de dépendance",MIN(1129,K1595,$D1595),MIN(1129,K1595)))))))</f>
        <v>Effectuez l’étape 1</v>
      </c>
      <c r="T1595" s="3" t="str">
        <f>IF(CRHPElig=" -  ","Effectuez l’étape 1",IF(CRHPElig="La baisse de revenus n'est pas admissible dans le cadre du PEREC",CRHPElig,IF(AND(INDEX(claimPeriodNo,MATCH('Étape 1) Taux'!$A$8,claimPeriods,0))&gt;17,INDEX(claimPeriodNo,MATCH('Étape 1) Taux'!$A$8,claimPeriods,0))&lt;20,revenueReduction&lt;0.1),0,IF(NOT(ISNUMBER(L1595)),0,IF(H1595="Oui",0,IF($C1595="Non - avec lien de dépendance",MIN(1129,L1595,$D1595),MIN(1129,L1595)))))))</f>
        <v>Effectuez l’étape 1</v>
      </c>
      <c r="U1595" s="3">
        <f t="shared" si="148"/>
        <v>0</v>
      </c>
      <c r="V1595" s="3">
        <f t="shared" si="149"/>
        <v>0</v>
      </c>
    </row>
    <row r="1596" spans="13:22" x14ac:dyDescent="0.3">
      <c r="M1596" s="52" t="str">
        <f t="shared" si="144"/>
        <v>Calculez d'abord la baisse moyenne de vos revenus sur 12 mois à l'étape 2)</v>
      </c>
      <c r="N1596" s="52" t="str">
        <f t="shared" si="145"/>
        <v>Calculez d'abord la baisse moyenne de vos revenus sur 12 mois à l'étape 2)</v>
      </c>
      <c r="O1596" s="52" t="str">
        <f t="shared" si="146"/>
        <v>Calculez d'abord la baisse moyenne de vos revenus sur 12 mois à l'étape 2)</v>
      </c>
      <c r="P1596" s="52" t="str">
        <f t="shared" si="147"/>
        <v>Calculez d'abord la baisse moyenne de vos revenus sur 12 mois à l'étape 2)</v>
      </c>
      <c r="Q1596" s="3" t="str">
        <f>IF(CRHPElig=" -  ","Effectuez l’étape 1",IF(CRHPElig="La baisse de revenus n'est pas admissible dans le cadre du PEREC",CRHPElig,IF(AND(INDEX(claimPeriodNo,MATCH('Étape 1) Taux'!$A$8,claimPeriods,0))&gt;17,INDEX(claimPeriodNo,MATCH('Étape 1) Taux'!$A$8,claimPeriods,0))&lt;20,revenueReduction&lt;0.1),0,IF(NOT(ISNUMBER(I1596)),0,IF(E1596="Oui",0,IF($C1596="Non - avec lien de dépendance",MIN(1129,I1596,$D1596),MIN(1129,I1596)))))))</f>
        <v>Effectuez l’étape 1</v>
      </c>
      <c r="R1596" s="3" t="str">
        <f>IF(CRHPElig=" -  ","Effectuez l’étape 1",IF(CRHPElig="La baisse de revenus n'est pas admissible dans le cadre du PEREC",CRHPElig,IF(AND(INDEX(claimPeriodNo,MATCH('Étape 1) Taux'!$A$8,claimPeriods,0))&gt;17,INDEX(claimPeriodNo,MATCH('Étape 1) Taux'!$A$8,claimPeriods,0))&lt;20,revenueReduction&lt;0.1),0,IF(NOT(ISNUMBER(J1596)),0,IF(F1596="Oui",0,IF($C1596="Non - avec lien de dépendance",MIN(1129,J1596,$D1596),MIN(1129,J1596)))))))</f>
        <v>Effectuez l’étape 1</v>
      </c>
      <c r="S1596" s="3" t="str">
        <f>IF(CRHPElig=" -  ","Effectuez l’étape 1",IF(CRHPElig="La baisse de revenus n'est pas admissible dans le cadre du PEREC",CRHPElig,IF(AND(INDEX(claimPeriodNo,MATCH('Étape 1) Taux'!$A$8,claimPeriods,0))&gt;17,INDEX(claimPeriodNo,MATCH('Étape 1) Taux'!$A$8,claimPeriods,0))&lt;20,revenueReduction&lt;0.1),0,IF(NOT(ISNUMBER(K1596)),0,IF(G1596="Oui",0,IF($C1596="Non - avec lien de dépendance",MIN(1129,K1596,$D1596),MIN(1129,K1596)))))))</f>
        <v>Effectuez l’étape 1</v>
      </c>
      <c r="T1596" s="3" t="str">
        <f>IF(CRHPElig=" -  ","Effectuez l’étape 1",IF(CRHPElig="La baisse de revenus n'est pas admissible dans le cadre du PEREC",CRHPElig,IF(AND(INDEX(claimPeriodNo,MATCH('Étape 1) Taux'!$A$8,claimPeriods,0))&gt;17,INDEX(claimPeriodNo,MATCH('Étape 1) Taux'!$A$8,claimPeriods,0))&lt;20,revenueReduction&lt;0.1),0,IF(NOT(ISNUMBER(L1596)),0,IF(H1596="Oui",0,IF($C1596="Non - avec lien de dépendance",MIN(1129,L1596,$D1596),MIN(1129,L1596)))))))</f>
        <v>Effectuez l’étape 1</v>
      </c>
      <c r="U1596" s="3">
        <f t="shared" si="148"/>
        <v>0</v>
      </c>
      <c r="V1596" s="3">
        <f t="shared" si="149"/>
        <v>0</v>
      </c>
    </row>
    <row r="1597" spans="13:22" x14ac:dyDescent="0.3">
      <c r="M1597" s="52" t="str">
        <f t="shared" si="144"/>
        <v>Calculez d'abord la baisse moyenne de vos revenus sur 12 mois à l'étape 2)</v>
      </c>
      <c r="N1597" s="52" t="str">
        <f t="shared" si="145"/>
        <v>Calculez d'abord la baisse moyenne de vos revenus sur 12 mois à l'étape 2)</v>
      </c>
      <c r="O1597" s="52" t="str">
        <f t="shared" si="146"/>
        <v>Calculez d'abord la baisse moyenne de vos revenus sur 12 mois à l'étape 2)</v>
      </c>
      <c r="P1597" s="52" t="str">
        <f t="shared" si="147"/>
        <v>Calculez d'abord la baisse moyenne de vos revenus sur 12 mois à l'étape 2)</v>
      </c>
      <c r="Q1597" s="3" t="str">
        <f>IF(CRHPElig=" -  ","Effectuez l’étape 1",IF(CRHPElig="La baisse de revenus n'est pas admissible dans le cadre du PEREC",CRHPElig,IF(AND(INDEX(claimPeriodNo,MATCH('Étape 1) Taux'!$A$8,claimPeriods,0))&gt;17,INDEX(claimPeriodNo,MATCH('Étape 1) Taux'!$A$8,claimPeriods,0))&lt;20,revenueReduction&lt;0.1),0,IF(NOT(ISNUMBER(I1597)),0,IF(E1597="Oui",0,IF($C1597="Non - avec lien de dépendance",MIN(1129,I1597,$D1597),MIN(1129,I1597)))))))</f>
        <v>Effectuez l’étape 1</v>
      </c>
      <c r="R1597" s="3" t="str">
        <f>IF(CRHPElig=" -  ","Effectuez l’étape 1",IF(CRHPElig="La baisse de revenus n'est pas admissible dans le cadre du PEREC",CRHPElig,IF(AND(INDEX(claimPeriodNo,MATCH('Étape 1) Taux'!$A$8,claimPeriods,0))&gt;17,INDEX(claimPeriodNo,MATCH('Étape 1) Taux'!$A$8,claimPeriods,0))&lt;20,revenueReduction&lt;0.1),0,IF(NOT(ISNUMBER(J1597)),0,IF(F1597="Oui",0,IF($C1597="Non - avec lien de dépendance",MIN(1129,J1597,$D1597),MIN(1129,J1597)))))))</f>
        <v>Effectuez l’étape 1</v>
      </c>
      <c r="S1597" s="3" t="str">
        <f>IF(CRHPElig=" -  ","Effectuez l’étape 1",IF(CRHPElig="La baisse de revenus n'est pas admissible dans le cadre du PEREC",CRHPElig,IF(AND(INDEX(claimPeriodNo,MATCH('Étape 1) Taux'!$A$8,claimPeriods,0))&gt;17,INDEX(claimPeriodNo,MATCH('Étape 1) Taux'!$A$8,claimPeriods,0))&lt;20,revenueReduction&lt;0.1),0,IF(NOT(ISNUMBER(K1597)),0,IF(G1597="Oui",0,IF($C1597="Non - avec lien de dépendance",MIN(1129,K1597,$D1597),MIN(1129,K1597)))))))</f>
        <v>Effectuez l’étape 1</v>
      </c>
      <c r="T1597" s="3" t="str">
        <f>IF(CRHPElig=" -  ","Effectuez l’étape 1",IF(CRHPElig="La baisse de revenus n'est pas admissible dans le cadre du PEREC",CRHPElig,IF(AND(INDEX(claimPeriodNo,MATCH('Étape 1) Taux'!$A$8,claimPeriods,0))&gt;17,INDEX(claimPeriodNo,MATCH('Étape 1) Taux'!$A$8,claimPeriods,0))&lt;20,revenueReduction&lt;0.1),0,IF(NOT(ISNUMBER(L1597)),0,IF(H1597="Oui",0,IF($C1597="Non - avec lien de dépendance",MIN(1129,L1597,$D1597),MIN(1129,L1597)))))))</f>
        <v>Effectuez l’étape 1</v>
      </c>
      <c r="U1597" s="3">
        <f t="shared" si="148"/>
        <v>0</v>
      </c>
      <c r="V1597" s="3">
        <f t="shared" si="149"/>
        <v>0</v>
      </c>
    </row>
    <row r="1598" spans="13:22" x14ac:dyDescent="0.3">
      <c r="M1598" s="52" t="str">
        <f t="shared" si="144"/>
        <v>Calculez d'abord la baisse moyenne de vos revenus sur 12 mois à l'étape 2)</v>
      </c>
      <c r="N1598" s="52" t="str">
        <f t="shared" si="145"/>
        <v>Calculez d'abord la baisse moyenne de vos revenus sur 12 mois à l'étape 2)</v>
      </c>
      <c r="O1598" s="52" t="str">
        <f t="shared" si="146"/>
        <v>Calculez d'abord la baisse moyenne de vos revenus sur 12 mois à l'étape 2)</v>
      </c>
      <c r="P1598" s="52" t="str">
        <f t="shared" si="147"/>
        <v>Calculez d'abord la baisse moyenne de vos revenus sur 12 mois à l'étape 2)</v>
      </c>
      <c r="Q1598" s="3" t="str">
        <f>IF(CRHPElig=" -  ","Effectuez l’étape 1",IF(CRHPElig="La baisse de revenus n'est pas admissible dans le cadre du PEREC",CRHPElig,IF(AND(INDEX(claimPeriodNo,MATCH('Étape 1) Taux'!$A$8,claimPeriods,0))&gt;17,INDEX(claimPeriodNo,MATCH('Étape 1) Taux'!$A$8,claimPeriods,0))&lt;20,revenueReduction&lt;0.1),0,IF(NOT(ISNUMBER(I1598)),0,IF(E1598="Oui",0,IF($C1598="Non - avec lien de dépendance",MIN(1129,I1598,$D1598),MIN(1129,I1598)))))))</f>
        <v>Effectuez l’étape 1</v>
      </c>
      <c r="R1598" s="3" t="str">
        <f>IF(CRHPElig=" -  ","Effectuez l’étape 1",IF(CRHPElig="La baisse de revenus n'est pas admissible dans le cadre du PEREC",CRHPElig,IF(AND(INDEX(claimPeriodNo,MATCH('Étape 1) Taux'!$A$8,claimPeriods,0))&gt;17,INDEX(claimPeriodNo,MATCH('Étape 1) Taux'!$A$8,claimPeriods,0))&lt;20,revenueReduction&lt;0.1),0,IF(NOT(ISNUMBER(J1598)),0,IF(F1598="Oui",0,IF($C1598="Non - avec lien de dépendance",MIN(1129,J1598,$D1598),MIN(1129,J1598)))))))</f>
        <v>Effectuez l’étape 1</v>
      </c>
      <c r="S1598" s="3" t="str">
        <f>IF(CRHPElig=" -  ","Effectuez l’étape 1",IF(CRHPElig="La baisse de revenus n'est pas admissible dans le cadre du PEREC",CRHPElig,IF(AND(INDEX(claimPeriodNo,MATCH('Étape 1) Taux'!$A$8,claimPeriods,0))&gt;17,INDEX(claimPeriodNo,MATCH('Étape 1) Taux'!$A$8,claimPeriods,0))&lt;20,revenueReduction&lt;0.1),0,IF(NOT(ISNUMBER(K1598)),0,IF(G1598="Oui",0,IF($C1598="Non - avec lien de dépendance",MIN(1129,K1598,$D1598),MIN(1129,K1598)))))))</f>
        <v>Effectuez l’étape 1</v>
      </c>
      <c r="T1598" s="3" t="str">
        <f>IF(CRHPElig=" -  ","Effectuez l’étape 1",IF(CRHPElig="La baisse de revenus n'est pas admissible dans le cadre du PEREC",CRHPElig,IF(AND(INDEX(claimPeriodNo,MATCH('Étape 1) Taux'!$A$8,claimPeriods,0))&gt;17,INDEX(claimPeriodNo,MATCH('Étape 1) Taux'!$A$8,claimPeriods,0))&lt;20,revenueReduction&lt;0.1),0,IF(NOT(ISNUMBER(L1598)),0,IF(H1598="Oui",0,IF($C1598="Non - avec lien de dépendance",MIN(1129,L1598,$D1598),MIN(1129,L1598)))))))</f>
        <v>Effectuez l’étape 1</v>
      </c>
      <c r="U1598" s="3">
        <f t="shared" si="148"/>
        <v>0</v>
      </c>
      <c r="V1598" s="3">
        <f t="shared" si="149"/>
        <v>0</v>
      </c>
    </row>
    <row r="1599" spans="13:22" x14ac:dyDescent="0.3">
      <c r="M1599" s="52" t="str">
        <f t="shared" si="144"/>
        <v>Calculez d'abord la baisse moyenne de vos revenus sur 12 mois à l'étape 2)</v>
      </c>
      <c r="N1599" s="52" t="str">
        <f t="shared" si="145"/>
        <v>Calculez d'abord la baisse moyenne de vos revenus sur 12 mois à l'étape 2)</v>
      </c>
      <c r="O1599" s="52" t="str">
        <f t="shared" si="146"/>
        <v>Calculez d'abord la baisse moyenne de vos revenus sur 12 mois à l'étape 2)</v>
      </c>
      <c r="P1599" s="52" t="str">
        <f t="shared" si="147"/>
        <v>Calculez d'abord la baisse moyenne de vos revenus sur 12 mois à l'étape 2)</v>
      </c>
      <c r="Q1599" s="3" t="str">
        <f>IF(CRHPElig=" -  ","Effectuez l’étape 1",IF(CRHPElig="La baisse de revenus n'est pas admissible dans le cadre du PEREC",CRHPElig,IF(AND(INDEX(claimPeriodNo,MATCH('Étape 1) Taux'!$A$8,claimPeriods,0))&gt;17,INDEX(claimPeriodNo,MATCH('Étape 1) Taux'!$A$8,claimPeriods,0))&lt;20,revenueReduction&lt;0.1),0,IF(NOT(ISNUMBER(I1599)),0,IF(E1599="Oui",0,IF($C1599="Non - avec lien de dépendance",MIN(1129,I1599,$D1599),MIN(1129,I1599)))))))</f>
        <v>Effectuez l’étape 1</v>
      </c>
      <c r="R1599" s="3" t="str">
        <f>IF(CRHPElig=" -  ","Effectuez l’étape 1",IF(CRHPElig="La baisse de revenus n'est pas admissible dans le cadre du PEREC",CRHPElig,IF(AND(INDEX(claimPeriodNo,MATCH('Étape 1) Taux'!$A$8,claimPeriods,0))&gt;17,INDEX(claimPeriodNo,MATCH('Étape 1) Taux'!$A$8,claimPeriods,0))&lt;20,revenueReduction&lt;0.1),0,IF(NOT(ISNUMBER(J1599)),0,IF(F1599="Oui",0,IF($C1599="Non - avec lien de dépendance",MIN(1129,J1599,$D1599),MIN(1129,J1599)))))))</f>
        <v>Effectuez l’étape 1</v>
      </c>
      <c r="S1599" s="3" t="str">
        <f>IF(CRHPElig=" -  ","Effectuez l’étape 1",IF(CRHPElig="La baisse de revenus n'est pas admissible dans le cadre du PEREC",CRHPElig,IF(AND(INDEX(claimPeriodNo,MATCH('Étape 1) Taux'!$A$8,claimPeriods,0))&gt;17,INDEX(claimPeriodNo,MATCH('Étape 1) Taux'!$A$8,claimPeriods,0))&lt;20,revenueReduction&lt;0.1),0,IF(NOT(ISNUMBER(K1599)),0,IF(G1599="Oui",0,IF($C1599="Non - avec lien de dépendance",MIN(1129,K1599,$D1599),MIN(1129,K1599)))))))</f>
        <v>Effectuez l’étape 1</v>
      </c>
      <c r="T1599" s="3" t="str">
        <f>IF(CRHPElig=" -  ","Effectuez l’étape 1",IF(CRHPElig="La baisse de revenus n'est pas admissible dans le cadre du PEREC",CRHPElig,IF(AND(INDEX(claimPeriodNo,MATCH('Étape 1) Taux'!$A$8,claimPeriods,0))&gt;17,INDEX(claimPeriodNo,MATCH('Étape 1) Taux'!$A$8,claimPeriods,0))&lt;20,revenueReduction&lt;0.1),0,IF(NOT(ISNUMBER(L1599)),0,IF(H1599="Oui",0,IF($C1599="Non - avec lien de dépendance",MIN(1129,L1599,$D1599),MIN(1129,L1599)))))))</f>
        <v>Effectuez l’étape 1</v>
      </c>
      <c r="U1599" s="3">
        <f t="shared" si="148"/>
        <v>0</v>
      </c>
      <c r="V1599" s="3">
        <f t="shared" si="149"/>
        <v>0</v>
      </c>
    </row>
    <row r="1600" spans="13:22" x14ac:dyDescent="0.3">
      <c r="M1600" s="52" t="str">
        <f t="shared" si="144"/>
        <v>Calculez d'abord la baisse moyenne de vos revenus sur 12 mois à l'étape 2)</v>
      </c>
      <c r="N1600" s="52" t="str">
        <f t="shared" si="145"/>
        <v>Calculez d'abord la baisse moyenne de vos revenus sur 12 mois à l'étape 2)</v>
      </c>
      <c r="O1600" s="52" t="str">
        <f t="shared" si="146"/>
        <v>Calculez d'abord la baisse moyenne de vos revenus sur 12 mois à l'étape 2)</v>
      </c>
      <c r="P1600" s="52" t="str">
        <f t="shared" si="147"/>
        <v>Calculez d'abord la baisse moyenne de vos revenus sur 12 mois à l'étape 2)</v>
      </c>
      <c r="Q1600" s="3" t="str">
        <f>IF(CRHPElig=" -  ","Effectuez l’étape 1",IF(CRHPElig="La baisse de revenus n'est pas admissible dans le cadre du PEREC",CRHPElig,IF(AND(INDEX(claimPeriodNo,MATCH('Étape 1) Taux'!$A$8,claimPeriods,0))&gt;17,INDEX(claimPeriodNo,MATCH('Étape 1) Taux'!$A$8,claimPeriods,0))&lt;20,revenueReduction&lt;0.1),0,IF(NOT(ISNUMBER(I1600)),0,IF(E1600="Oui",0,IF($C1600="Non - avec lien de dépendance",MIN(1129,I1600,$D1600),MIN(1129,I1600)))))))</f>
        <v>Effectuez l’étape 1</v>
      </c>
      <c r="R1600" s="3" t="str">
        <f>IF(CRHPElig=" -  ","Effectuez l’étape 1",IF(CRHPElig="La baisse de revenus n'est pas admissible dans le cadre du PEREC",CRHPElig,IF(AND(INDEX(claimPeriodNo,MATCH('Étape 1) Taux'!$A$8,claimPeriods,0))&gt;17,INDEX(claimPeriodNo,MATCH('Étape 1) Taux'!$A$8,claimPeriods,0))&lt;20,revenueReduction&lt;0.1),0,IF(NOT(ISNUMBER(J1600)),0,IF(F1600="Oui",0,IF($C1600="Non - avec lien de dépendance",MIN(1129,J1600,$D1600),MIN(1129,J1600)))))))</f>
        <v>Effectuez l’étape 1</v>
      </c>
      <c r="S1600" s="3" t="str">
        <f>IF(CRHPElig=" -  ","Effectuez l’étape 1",IF(CRHPElig="La baisse de revenus n'est pas admissible dans le cadre du PEREC",CRHPElig,IF(AND(INDEX(claimPeriodNo,MATCH('Étape 1) Taux'!$A$8,claimPeriods,0))&gt;17,INDEX(claimPeriodNo,MATCH('Étape 1) Taux'!$A$8,claimPeriods,0))&lt;20,revenueReduction&lt;0.1),0,IF(NOT(ISNUMBER(K1600)),0,IF(G1600="Oui",0,IF($C1600="Non - avec lien de dépendance",MIN(1129,K1600,$D1600),MIN(1129,K1600)))))))</f>
        <v>Effectuez l’étape 1</v>
      </c>
      <c r="T1600" s="3" t="str">
        <f>IF(CRHPElig=" -  ","Effectuez l’étape 1",IF(CRHPElig="La baisse de revenus n'est pas admissible dans le cadre du PEREC",CRHPElig,IF(AND(INDEX(claimPeriodNo,MATCH('Étape 1) Taux'!$A$8,claimPeriods,0))&gt;17,INDEX(claimPeriodNo,MATCH('Étape 1) Taux'!$A$8,claimPeriods,0))&lt;20,revenueReduction&lt;0.1),0,IF(NOT(ISNUMBER(L1600)),0,IF(H1600="Oui",0,IF($C1600="Non - avec lien de dépendance",MIN(1129,L1600,$D1600),MIN(1129,L1600)))))))</f>
        <v>Effectuez l’étape 1</v>
      </c>
      <c r="U1600" s="3">
        <f t="shared" si="148"/>
        <v>0</v>
      </c>
      <c r="V1600" s="3">
        <f t="shared" si="149"/>
        <v>0</v>
      </c>
    </row>
    <row r="1601" spans="13:22" x14ac:dyDescent="0.3">
      <c r="M1601" s="52" t="str">
        <f t="shared" si="144"/>
        <v>Calculez d'abord la baisse moyenne de vos revenus sur 12 mois à l'étape 2)</v>
      </c>
      <c r="N1601" s="52" t="str">
        <f t="shared" si="145"/>
        <v>Calculez d'abord la baisse moyenne de vos revenus sur 12 mois à l'étape 2)</v>
      </c>
      <c r="O1601" s="52" t="str">
        <f t="shared" si="146"/>
        <v>Calculez d'abord la baisse moyenne de vos revenus sur 12 mois à l'étape 2)</v>
      </c>
      <c r="P1601" s="52" t="str">
        <f t="shared" si="147"/>
        <v>Calculez d'abord la baisse moyenne de vos revenus sur 12 mois à l'étape 2)</v>
      </c>
      <c r="Q1601" s="3" t="str">
        <f>IF(CRHPElig=" -  ","Effectuez l’étape 1",IF(CRHPElig="La baisse de revenus n'est pas admissible dans le cadre du PEREC",CRHPElig,IF(AND(INDEX(claimPeriodNo,MATCH('Étape 1) Taux'!$A$8,claimPeriods,0))&gt;17,INDEX(claimPeriodNo,MATCH('Étape 1) Taux'!$A$8,claimPeriods,0))&lt;20,revenueReduction&lt;0.1),0,IF(NOT(ISNUMBER(I1601)),0,IF(E1601="Oui",0,IF($C1601="Non - avec lien de dépendance",MIN(1129,I1601,$D1601),MIN(1129,I1601)))))))</f>
        <v>Effectuez l’étape 1</v>
      </c>
      <c r="R1601" s="3" t="str">
        <f>IF(CRHPElig=" -  ","Effectuez l’étape 1",IF(CRHPElig="La baisse de revenus n'est pas admissible dans le cadre du PEREC",CRHPElig,IF(AND(INDEX(claimPeriodNo,MATCH('Étape 1) Taux'!$A$8,claimPeriods,0))&gt;17,INDEX(claimPeriodNo,MATCH('Étape 1) Taux'!$A$8,claimPeriods,0))&lt;20,revenueReduction&lt;0.1),0,IF(NOT(ISNUMBER(J1601)),0,IF(F1601="Oui",0,IF($C1601="Non - avec lien de dépendance",MIN(1129,J1601,$D1601),MIN(1129,J1601)))))))</f>
        <v>Effectuez l’étape 1</v>
      </c>
      <c r="S1601" s="3" t="str">
        <f>IF(CRHPElig=" -  ","Effectuez l’étape 1",IF(CRHPElig="La baisse de revenus n'est pas admissible dans le cadre du PEREC",CRHPElig,IF(AND(INDEX(claimPeriodNo,MATCH('Étape 1) Taux'!$A$8,claimPeriods,0))&gt;17,INDEX(claimPeriodNo,MATCH('Étape 1) Taux'!$A$8,claimPeriods,0))&lt;20,revenueReduction&lt;0.1),0,IF(NOT(ISNUMBER(K1601)),0,IF(G1601="Oui",0,IF($C1601="Non - avec lien de dépendance",MIN(1129,K1601,$D1601),MIN(1129,K1601)))))))</f>
        <v>Effectuez l’étape 1</v>
      </c>
      <c r="T1601" s="3" t="str">
        <f>IF(CRHPElig=" -  ","Effectuez l’étape 1",IF(CRHPElig="La baisse de revenus n'est pas admissible dans le cadre du PEREC",CRHPElig,IF(AND(INDEX(claimPeriodNo,MATCH('Étape 1) Taux'!$A$8,claimPeriods,0))&gt;17,INDEX(claimPeriodNo,MATCH('Étape 1) Taux'!$A$8,claimPeriods,0))&lt;20,revenueReduction&lt;0.1),0,IF(NOT(ISNUMBER(L1601)),0,IF(H1601="Oui",0,IF($C1601="Non - avec lien de dépendance",MIN(1129,L1601,$D1601),MIN(1129,L1601)))))))</f>
        <v>Effectuez l’étape 1</v>
      </c>
      <c r="U1601" s="3">
        <f t="shared" si="148"/>
        <v>0</v>
      </c>
      <c r="V1601" s="3">
        <f t="shared" si="149"/>
        <v>0</v>
      </c>
    </row>
    <row r="1602" spans="13:22" x14ac:dyDescent="0.3">
      <c r="M1602" s="52" t="str">
        <f t="shared" si="144"/>
        <v>Calculez d'abord la baisse moyenne de vos revenus sur 12 mois à l'étape 2)</v>
      </c>
      <c r="N1602" s="52" t="str">
        <f t="shared" si="145"/>
        <v>Calculez d'abord la baisse moyenne de vos revenus sur 12 mois à l'étape 2)</v>
      </c>
      <c r="O1602" s="52" t="str">
        <f t="shared" si="146"/>
        <v>Calculez d'abord la baisse moyenne de vos revenus sur 12 mois à l'étape 2)</v>
      </c>
      <c r="P1602" s="52" t="str">
        <f t="shared" si="147"/>
        <v>Calculez d'abord la baisse moyenne de vos revenus sur 12 mois à l'étape 2)</v>
      </c>
      <c r="Q1602" s="3" t="str">
        <f>IF(CRHPElig=" -  ","Effectuez l’étape 1",IF(CRHPElig="La baisse de revenus n'est pas admissible dans le cadre du PEREC",CRHPElig,IF(AND(INDEX(claimPeriodNo,MATCH('Étape 1) Taux'!$A$8,claimPeriods,0))&gt;17,INDEX(claimPeriodNo,MATCH('Étape 1) Taux'!$A$8,claimPeriods,0))&lt;20,revenueReduction&lt;0.1),0,IF(NOT(ISNUMBER(I1602)),0,IF(E1602="Oui",0,IF($C1602="Non - avec lien de dépendance",MIN(1129,I1602,$D1602),MIN(1129,I1602)))))))</f>
        <v>Effectuez l’étape 1</v>
      </c>
      <c r="R1602" s="3" t="str">
        <f>IF(CRHPElig=" -  ","Effectuez l’étape 1",IF(CRHPElig="La baisse de revenus n'est pas admissible dans le cadre du PEREC",CRHPElig,IF(AND(INDEX(claimPeriodNo,MATCH('Étape 1) Taux'!$A$8,claimPeriods,0))&gt;17,INDEX(claimPeriodNo,MATCH('Étape 1) Taux'!$A$8,claimPeriods,0))&lt;20,revenueReduction&lt;0.1),0,IF(NOT(ISNUMBER(J1602)),0,IF(F1602="Oui",0,IF($C1602="Non - avec lien de dépendance",MIN(1129,J1602,$D1602),MIN(1129,J1602)))))))</f>
        <v>Effectuez l’étape 1</v>
      </c>
      <c r="S1602" s="3" t="str">
        <f>IF(CRHPElig=" -  ","Effectuez l’étape 1",IF(CRHPElig="La baisse de revenus n'est pas admissible dans le cadre du PEREC",CRHPElig,IF(AND(INDEX(claimPeriodNo,MATCH('Étape 1) Taux'!$A$8,claimPeriods,0))&gt;17,INDEX(claimPeriodNo,MATCH('Étape 1) Taux'!$A$8,claimPeriods,0))&lt;20,revenueReduction&lt;0.1),0,IF(NOT(ISNUMBER(K1602)),0,IF(G1602="Oui",0,IF($C1602="Non - avec lien de dépendance",MIN(1129,K1602,$D1602),MIN(1129,K1602)))))))</f>
        <v>Effectuez l’étape 1</v>
      </c>
      <c r="T1602" s="3" t="str">
        <f>IF(CRHPElig=" -  ","Effectuez l’étape 1",IF(CRHPElig="La baisse de revenus n'est pas admissible dans le cadre du PEREC",CRHPElig,IF(AND(INDEX(claimPeriodNo,MATCH('Étape 1) Taux'!$A$8,claimPeriods,0))&gt;17,INDEX(claimPeriodNo,MATCH('Étape 1) Taux'!$A$8,claimPeriods,0))&lt;20,revenueReduction&lt;0.1),0,IF(NOT(ISNUMBER(L1602)),0,IF(H1602="Oui",0,IF($C1602="Non - avec lien de dépendance",MIN(1129,L1602,$D1602),MIN(1129,L1602)))))))</f>
        <v>Effectuez l’étape 1</v>
      </c>
      <c r="U1602" s="3">
        <f t="shared" si="148"/>
        <v>0</v>
      </c>
      <c r="V1602" s="3">
        <f t="shared" si="149"/>
        <v>0</v>
      </c>
    </row>
    <row r="1603" spans="13:22" x14ac:dyDescent="0.3">
      <c r="M1603" s="52" t="str">
        <f t="shared" si="144"/>
        <v>Calculez d'abord la baisse moyenne de vos revenus sur 12 mois à l'étape 2)</v>
      </c>
      <c r="N1603" s="52" t="str">
        <f t="shared" si="145"/>
        <v>Calculez d'abord la baisse moyenne de vos revenus sur 12 mois à l'étape 2)</v>
      </c>
      <c r="O1603" s="52" t="str">
        <f t="shared" si="146"/>
        <v>Calculez d'abord la baisse moyenne de vos revenus sur 12 mois à l'étape 2)</v>
      </c>
      <c r="P1603" s="52" t="str">
        <f t="shared" si="147"/>
        <v>Calculez d'abord la baisse moyenne de vos revenus sur 12 mois à l'étape 2)</v>
      </c>
      <c r="Q1603" s="3" t="str">
        <f>IF(CRHPElig=" -  ","Effectuez l’étape 1",IF(CRHPElig="La baisse de revenus n'est pas admissible dans le cadre du PEREC",CRHPElig,IF(AND(INDEX(claimPeriodNo,MATCH('Étape 1) Taux'!$A$8,claimPeriods,0))&gt;17,INDEX(claimPeriodNo,MATCH('Étape 1) Taux'!$A$8,claimPeriods,0))&lt;20,revenueReduction&lt;0.1),0,IF(NOT(ISNUMBER(I1603)),0,IF(E1603="Oui",0,IF($C1603="Non - avec lien de dépendance",MIN(1129,I1603,$D1603),MIN(1129,I1603)))))))</f>
        <v>Effectuez l’étape 1</v>
      </c>
      <c r="R1603" s="3" t="str">
        <f>IF(CRHPElig=" -  ","Effectuez l’étape 1",IF(CRHPElig="La baisse de revenus n'est pas admissible dans le cadre du PEREC",CRHPElig,IF(AND(INDEX(claimPeriodNo,MATCH('Étape 1) Taux'!$A$8,claimPeriods,0))&gt;17,INDEX(claimPeriodNo,MATCH('Étape 1) Taux'!$A$8,claimPeriods,0))&lt;20,revenueReduction&lt;0.1),0,IF(NOT(ISNUMBER(J1603)),0,IF(F1603="Oui",0,IF($C1603="Non - avec lien de dépendance",MIN(1129,J1603,$D1603),MIN(1129,J1603)))))))</f>
        <v>Effectuez l’étape 1</v>
      </c>
      <c r="S1603" s="3" t="str">
        <f>IF(CRHPElig=" -  ","Effectuez l’étape 1",IF(CRHPElig="La baisse de revenus n'est pas admissible dans le cadre du PEREC",CRHPElig,IF(AND(INDEX(claimPeriodNo,MATCH('Étape 1) Taux'!$A$8,claimPeriods,0))&gt;17,INDEX(claimPeriodNo,MATCH('Étape 1) Taux'!$A$8,claimPeriods,0))&lt;20,revenueReduction&lt;0.1),0,IF(NOT(ISNUMBER(K1603)),0,IF(G1603="Oui",0,IF($C1603="Non - avec lien de dépendance",MIN(1129,K1603,$D1603),MIN(1129,K1603)))))))</f>
        <v>Effectuez l’étape 1</v>
      </c>
      <c r="T1603" s="3" t="str">
        <f>IF(CRHPElig=" -  ","Effectuez l’étape 1",IF(CRHPElig="La baisse de revenus n'est pas admissible dans le cadre du PEREC",CRHPElig,IF(AND(INDEX(claimPeriodNo,MATCH('Étape 1) Taux'!$A$8,claimPeriods,0))&gt;17,INDEX(claimPeriodNo,MATCH('Étape 1) Taux'!$A$8,claimPeriods,0))&lt;20,revenueReduction&lt;0.1),0,IF(NOT(ISNUMBER(L1603)),0,IF(H1603="Oui",0,IF($C1603="Non - avec lien de dépendance",MIN(1129,L1603,$D1603),MIN(1129,L1603)))))))</f>
        <v>Effectuez l’étape 1</v>
      </c>
      <c r="U1603" s="3">
        <f t="shared" si="148"/>
        <v>0</v>
      </c>
      <c r="V1603" s="3">
        <f t="shared" si="149"/>
        <v>0</v>
      </c>
    </row>
    <row r="1604" spans="13:22" x14ac:dyDescent="0.3">
      <c r="M1604" s="52" t="str">
        <f t="shared" si="144"/>
        <v>Calculez d'abord la baisse moyenne de vos revenus sur 12 mois à l'étape 2)</v>
      </c>
      <c r="N1604" s="52" t="str">
        <f t="shared" si="145"/>
        <v>Calculez d'abord la baisse moyenne de vos revenus sur 12 mois à l'étape 2)</v>
      </c>
      <c r="O1604" s="52" t="str">
        <f t="shared" si="146"/>
        <v>Calculez d'abord la baisse moyenne de vos revenus sur 12 mois à l'étape 2)</v>
      </c>
      <c r="P1604" s="52" t="str">
        <f t="shared" si="147"/>
        <v>Calculez d'abord la baisse moyenne de vos revenus sur 12 mois à l'étape 2)</v>
      </c>
      <c r="Q1604" s="3" t="str">
        <f>IF(CRHPElig=" -  ","Effectuez l’étape 1",IF(CRHPElig="La baisse de revenus n'est pas admissible dans le cadre du PEREC",CRHPElig,IF(AND(INDEX(claimPeriodNo,MATCH('Étape 1) Taux'!$A$8,claimPeriods,0))&gt;17,INDEX(claimPeriodNo,MATCH('Étape 1) Taux'!$A$8,claimPeriods,0))&lt;20,revenueReduction&lt;0.1),0,IF(NOT(ISNUMBER(I1604)),0,IF(E1604="Oui",0,IF($C1604="Non - avec lien de dépendance",MIN(1129,I1604,$D1604),MIN(1129,I1604)))))))</f>
        <v>Effectuez l’étape 1</v>
      </c>
      <c r="R1604" s="3" t="str">
        <f>IF(CRHPElig=" -  ","Effectuez l’étape 1",IF(CRHPElig="La baisse de revenus n'est pas admissible dans le cadre du PEREC",CRHPElig,IF(AND(INDEX(claimPeriodNo,MATCH('Étape 1) Taux'!$A$8,claimPeriods,0))&gt;17,INDEX(claimPeriodNo,MATCH('Étape 1) Taux'!$A$8,claimPeriods,0))&lt;20,revenueReduction&lt;0.1),0,IF(NOT(ISNUMBER(J1604)),0,IF(F1604="Oui",0,IF($C1604="Non - avec lien de dépendance",MIN(1129,J1604,$D1604),MIN(1129,J1604)))))))</f>
        <v>Effectuez l’étape 1</v>
      </c>
      <c r="S1604" s="3" t="str">
        <f>IF(CRHPElig=" -  ","Effectuez l’étape 1",IF(CRHPElig="La baisse de revenus n'est pas admissible dans le cadre du PEREC",CRHPElig,IF(AND(INDEX(claimPeriodNo,MATCH('Étape 1) Taux'!$A$8,claimPeriods,0))&gt;17,INDEX(claimPeriodNo,MATCH('Étape 1) Taux'!$A$8,claimPeriods,0))&lt;20,revenueReduction&lt;0.1),0,IF(NOT(ISNUMBER(K1604)),0,IF(G1604="Oui",0,IF($C1604="Non - avec lien de dépendance",MIN(1129,K1604,$D1604),MIN(1129,K1604)))))))</f>
        <v>Effectuez l’étape 1</v>
      </c>
      <c r="T1604" s="3" t="str">
        <f>IF(CRHPElig=" -  ","Effectuez l’étape 1",IF(CRHPElig="La baisse de revenus n'est pas admissible dans le cadre du PEREC",CRHPElig,IF(AND(INDEX(claimPeriodNo,MATCH('Étape 1) Taux'!$A$8,claimPeriods,0))&gt;17,INDEX(claimPeriodNo,MATCH('Étape 1) Taux'!$A$8,claimPeriods,0))&lt;20,revenueReduction&lt;0.1),0,IF(NOT(ISNUMBER(L1604)),0,IF(H1604="Oui",0,IF($C1604="Non - avec lien de dépendance",MIN(1129,L1604,$D1604),MIN(1129,L1604)))))))</f>
        <v>Effectuez l’étape 1</v>
      </c>
      <c r="U1604" s="3">
        <f t="shared" si="148"/>
        <v>0</v>
      </c>
      <c r="V1604" s="3">
        <f t="shared" si="149"/>
        <v>0</v>
      </c>
    </row>
    <row r="1605" spans="13:22" x14ac:dyDescent="0.3">
      <c r="M1605" s="52" t="str">
        <f t="shared" si="144"/>
        <v>Calculez d'abord la baisse moyenne de vos revenus sur 12 mois à l'étape 2)</v>
      </c>
      <c r="N1605" s="52" t="str">
        <f t="shared" si="145"/>
        <v>Calculez d'abord la baisse moyenne de vos revenus sur 12 mois à l'étape 2)</v>
      </c>
      <c r="O1605" s="52" t="str">
        <f t="shared" si="146"/>
        <v>Calculez d'abord la baisse moyenne de vos revenus sur 12 mois à l'étape 2)</v>
      </c>
      <c r="P1605" s="52" t="str">
        <f t="shared" si="147"/>
        <v>Calculez d'abord la baisse moyenne de vos revenus sur 12 mois à l'étape 2)</v>
      </c>
      <c r="Q1605" s="3" t="str">
        <f>IF(CRHPElig=" -  ","Effectuez l’étape 1",IF(CRHPElig="La baisse de revenus n'est pas admissible dans le cadre du PEREC",CRHPElig,IF(AND(INDEX(claimPeriodNo,MATCH('Étape 1) Taux'!$A$8,claimPeriods,0))&gt;17,INDEX(claimPeriodNo,MATCH('Étape 1) Taux'!$A$8,claimPeriods,0))&lt;20,revenueReduction&lt;0.1),0,IF(NOT(ISNUMBER(I1605)),0,IF(E1605="Oui",0,IF($C1605="Non - avec lien de dépendance",MIN(1129,I1605,$D1605),MIN(1129,I1605)))))))</f>
        <v>Effectuez l’étape 1</v>
      </c>
      <c r="R1605" s="3" t="str">
        <f>IF(CRHPElig=" -  ","Effectuez l’étape 1",IF(CRHPElig="La baisse de revenus n'est pas admissible dans le cadre du PEREC",CRHPElig,IF(AND(INDEX(claimPeriodNo,MATCH('Étape 1) Taux'!$A$8,claimPeriods,0))&gt;17,INDEX(claimPeriodNo,MATCH('Étape 1) Taux'!$A$8,claimPeriods,0))&lt;20,revenueReduction&lt;0.1),0,IF(NOT(ISNUMBER(J1605)),0,IF(F1605="Oui",0,IF($C1605="Non - avec lien de dépendance",MIN(1129,J1605,$D1605),MIN(1129,J1605)))))))</f>
        <v>Effectuez l’étape 1</v>
      </c>
      <c r="S1605" s="3" t="str">
        <f>IF(CRHPElig=" -  ","Effectuez l’étape 1",IF(CRHPElig="La baisse de revenus n'est pas admissible dans le cadre du PEREC",CRHPElig,IF(AND(INDEX(claimPeriodNo,MATCH('Étape 1) Taux'!$A$8,claimPeriods,0))&gt;17,INDEX(claimPeriodNo,MATCH('Étape 1) Taux'!$A$8,claimPeriods,0))&lt;20,revenueReduction&lt;0.1),0,IF(NOT(ISNUMBER(K1605)),0,IF(G1605="Oui",0,IF($C1605="Non - avec lien de dépendance",MIN(1129,K1605,$D1605),MIN(1129,K1605)))))))</f>
        <v>Effectuez l’étape 1</v>
      </c>
      <c r="T1605" s="3" t="str">
        <f>IF(CRHPElig=" -  ","Effectuez l’étape 1",IF(CRHPElig="La baisse de revenus n'est pas admissible dans le cadre du PEREC",CRHPElig,IF(AND(INDEX(claimPeriodNo,MATCH('Étape 1) Taux'!$A$8,claimPeriods,0))&gt;17,INDEX(claimPeriodNo,MATCH('Étape 1) Taux'!$A$8,claimPeriods,0))&lt;20,revenueReduction&lt;0.1),0,IF(NOT(ISNUMBER(L1605)),0,IF(H1605="Oui",0,IF($C1605="Non - avec lien de dépendance",MIN(1129,L1605,$D1605),MIN(1129,L1605)))))))</f>
        <v>Effectuez l’étape 1</v>
      </c>
      <c r="U1605" s="3">
        <f t="shared" si="148"/>
        <v>0</v>
      </c>
      <c r="V1605" s="3">
        <f t="shared" si="149"/>
        <v>0</v>
      </c>
    </row>
    <row r="1606" spans="13:22" x14ac:dyDescent="0.3">
      <c r="M1606" s="52" t="str">
        <f t="shared" ref="M1606:M1669" si="150">IF(overallRate=" -   ","Effectuez l’étape 1",IF(ISTEXT(overallRate),overallRate,IF(OR(NOT(ISNUMBER(I1606)),AND(NOT(ISNUMBER($D1606)),$C1606="Non - avec lien de dépendance"),revenueReduction&lt;=0,E1606="Oui"),0,ROUND(IF($C1606="Non - avec lien de dépendance",MIN(1129,I1606,$D1606)*overallRate,MIN(1129,I1606)*overallRate),2))))</f>
        <v>Calculez d'abord la baisse moyenne de vos revenus sur 12 mois à l'étape 2)</v>
      </c>
      <c r="N1606" s="52" t="str">
        <f t="shared" ref="N1606:N1669" si="151">IF(overallRate=" -   ","Effectuez l’étape 1",IF(ISTEXT(overallRate),overallRate,IF(OR(NOT(ISNUMBER(J1606)),AND(NOT(ISNUMBER($D1606)),$C1606="Non - avec lien de dépendance"),revenueReduction&lt;=0,F1606="Oui"),0,ROUND(IF($C1606="Non - avec lien de dépendance",MIN(1129,J1606,$D1606)*overallRate,MIN(1129,J1606)*overallRate),2))))</f>
        <v>Calculez d'abord la baisse moyenne de vos revenus sur 12 mois à l'étape 2)</v>
      </c>
      <c r="O1606" s="52" t="str">
        <f t="shared" ref="O1606:O1669" si="152">IF(overallRate=" -   ","Effectuez l’étape 1",IF(ISTEXT(overallRate),overallRate,IF(OR(NOT(ISNUMBER(K1606)),AND(NOT(ISNUMBER($D1606)),$C1606="Non - avec lien de dépendance"),revenueReduction&lt;=0,G1606="Oui"),0,ROUND(IF($C1606="Non - avec lien de dépendance",MIN(1129,K1606,$D1606)*overallRate,MIN(1129,K1606)*overallRate),2))))</f>
        <v>Calculez d'abord la baisse moyenne de vos revenus sur 12 mois à l'étape 2)</v>
      </c>
      <c r="P1606" s="52" t="str">
        <f t="shared" ref="P1606:P1669" si="153">IF(overallRate=" -   ","Effectuez l’étape 1",IF(ISTEXT(overallRate),overallRate,IF(OR(NOT(ISNUMBER(L1606)),AND(NOT(ISNUMBER($D1606)),$C1606="Non - avec lien de dépendance"),revenueReduction&lt;=0,H1606="Oui"),0,ROUND(IF($C1606="Non - avec lien de dépendance",MIN(1129,L1606,$D1606)*overallRate,MIN(1129,L1606)*overallRate),2))))</f>
        <v>Calculez d'abord la baisse moyenne de vos revenus sur 12 mois à l'étape 2)</v>
      </c>
      <c r="Q1606" s="3" t="str">
        <f>IF(CRHPElig=" -  ","Effectuez l’étape 1",IF(CRHPElig="La baisse de revenus n'est pas admissible dans le cadre du PEREC",CRHPElig,IF(AND(INDEX(claimPeriodNo,MATCH('Étape 1) Taux'!$A$8,claimPeriods,0))&gt;17,INDEX(claimPeriodNo,MATCH('Étape 1) Taux'!$A$8,claimPeriods,0))&lt;20,revenueReduction&lt;0.1),0,IF(NOT(ISNUMBER(I1606)),0,IF(E1606="Oui",0,IF($C1606="Non - avec lien de dépendance",MIN(1129,I1606,$D1606),MIN(1129,I1606)))))))</f>
        <v>Effectuez l’étape 1</v>
      </c>
      <c r="R1606" s="3" t="str">
        <f>IF(CRHPElig=" -  ","Effectuez l’étape 1",IF(CRHPElig="La baisse de revenus n'est pas admissible dans le cadre du PEREC",CRHPElig,IF(AND(INDEX(claimPeriodNo,MATCH('Étape 1) Taux'!$A$8,claimPeriods,0))&gt;17,INDEX(claimPeriodNo,MATCH('Étape 1) Taux'!$A$8,claimPeriods,0))&lt;20,revenueReduction&lt;0.1),0,IF(NOT(ISNUMBER(J1606)),0,IF(F1606="Oui",0,IF($C1606="Non - avec lien de dépendance",MIN(1129,J1606,$D1606),MIN(1129,J1606)))))))</f>
        <v>Effectuez l’étape 1</v>
      </c>
      <c r="S1606" s="3" t="str">
        <f>IF(CRHPElig=" -  ","Effectuez l’étape 1",IF(CRHPElig="La baisse de revenus n'est pas admissible dans le cadre du PEREC",CRHPElig,IF(AND(INDEX(claimPeriodNo,MATCH('Étape 1) Taux'!$A$8,claimPeriods,0))&gt;17,INDEX(claimPeriodNo,MATCH('Étape 1) Taux'!$A$8,claimPeriods,0))&lt;20,revenueReduction&lt;0.1),0,IF(NOT(ISNUMBER(K1606)),0,IF(G1606="Oui",0,IF($C1606="Non - avec lien de dépendance",MIN(1129,K1606,$D1606),MIN(1129,K1606)))))))</f>
        <v>Effectuez l’étape 1</v>
      </c>
      <c r="T1606" s="3" t="str">
        <f>IF(CRHPElig=" -  ","Effectuez l’étape 1",IF(CRHPElig="La baisse de revenus n'est pas admissible dans le cadre du PEREC",CRHPElig,IF(AND(INDEX(claimPeriodNo,MATCH('Étape 1) Taux'!$A$8,claimPeriods,0))&gt;17,INDEX(claimPeriodNo,MATCH('Étape 1) Taux'!$A$8,claimPeriods,0))&lt;20,revenueReduction&lt;0.1),0,IF(NOT(ISNUMBER(L1606)),0,IF(H1606="Oui",0,IF($C1606="Non - avec lien de dépendance",MIN(1129,L1606,$D1606),MIN(1129,L1606)))))))</f>
        <v>Effectuez l’étape 1</v>
      </c>
      <c r="U1606" s="3">
        <f t="shared" si="148"/>
        <v>0</v>
      </c>
      <c r="V1606" s="3">
        <f t="shared" si="149"/>
        <v>0</v>
      </c>
    </row>
    <row r="1607" spans="13:22" x14ac:dyDescent="0.3">
      <c r="M1607" s="52" t="str">
        <f t="shared" si="150"/>
        <v>Calculez d'abord la baisse moyenne de vos revenus sur 12 mois à l'étape 2)</v>
      </c>
      <c r="N1607" s="52" t="str">
        <f t="shared" si="151"/>
        <v>Calculez d'abord la baisse moyenne de vos revenus sur 12 mois à l'étape 2)</v>
      </c>
      <c r="O1607" s="52" t="str">
        <f t="shared" si="152"/>
        <v>Calculez d'abord la baisse moyenne de vos revenus sur 12 mois à l'étape 2)</v>
      </c>
      <c r="P1607" s="52" t="str">
        <f t="shared" si="153"/>
        <v>Calculez d'abord la baisse moyenne de vos revenus sur 12 mois à l'étape 2)</v>
      </c>
      <c r="Q1607" s="3" t="str">
        <f>IF(CRHPElig=" -  ","Effectuez l’étape 1",IF(CRHPElig="La baisse de revenus n'est pas admissible dans le cadre du PEREC",CRHPElig,IF(AND(INDEX(claimPeriodNo,MATCH('Étape 1) Taux'!$A$8,claimPeriods,0))&gt;17,INDEX(claimPeriodNo,MATCH('Étape 1) Taux'!$A$8,claimPeriods,0))&lt;20,revenueReduction&lt;0.1),0,IF(NOT(ISNUMBER(I1607)),0,IF(E1607="Oui",0,IF($C1607="Non - avec lien de dépendance",MIN(1129,I1607,$D1607),MIN(1129,I1607)))))))</f>
        <v>Effectuez l’étape 1</v>
      </c>
      <c r="R1607" s="3" t="str">
        <f>IF(CRHPElig=" -  ","Effectuez l’étape 1",IF(CRHPElig="La baisse de revenus n'est pas admissible dans le cadre du PEREC",CRHPElig,IF(AND(INDEX(claimPeriodNo,MATCH('Étape 1) Taux'!$A$8,claimPeriods,0))&gt;17,INDEX(claimPeriodNo,MATCH('Étape 1) Taux'!$A$8,claimPeriods,0))&lt;20,revenueReduction&lt;0.1),0,IF(NOT(ISNUMBER(J1607)),0,IF(F1607="Oui",0,IF($C1607="Non - avec lien de dépendance",MIN(1129,J1607,$D1607),MIN(1129,J1607)))))))</f>
        <v>Effectuez l’étape 1</v>
      </c>
      <c r="S1607" s="3" t="str">
        <f>IF(CRHPElig=" -  ","Effectuez l’étape 1",IF(CRHPElig="La baisse de revenus n'est pas admissible dans le cadre du PEREC",CRHPElig,IF(AND(INDEX(claimPeriodNo,MATCH('Étape 1) Taux'!$A$8,claimPeriods,0))&gt;17,INDEX(claimPeriodNo,MATCH('Étape 1) Taux'!$A$8,claimPeriods,0))&lt;20,revenueReduction&lt;0.1),0,IF(NOT(ISNUMBER(K1607)),0,IF(G1607="Oui",0,IF($C1607="Non - avec lien de dépendance",MIN(1129,K1607,$D1607),MIN(1129,K1607)))))))</f>
        <v>Effectuez l’étape 1</v>
      </c>
      <c r="T1607" s="3" t="str">
        <f>IF(CRHPElig=" -  ","Effectuez l’étape 1",IF(CRHPElig="La baisse de revenus n'est pas admissible dans le cadre du PEREC",CRHPElig,IF(AND(INDEX(claimPeriodNo,MATCH('Étape 1) Taux'!$A$8,claimPeriods,0))&gt;17,INDEX(claimPeriodNo,MATCH('Étape 1) Taux'!$A$8,claimPeriods,0))&lt;20,revenueReduction&lt;0.1),0,IF(NOT(ISNUMBER(L1607)),0,IF(H1607="Oui",0,IF($C1607="Non - avec lien de dépendance",MIN(1129,L1607,$D1607),MIN(1129,L1607)))))))</f>
        <v>Effectuez l’étape 1</v>
      </c>
      <c r="U1607" s="3">
        <f t="shared" ref="U1607:U1670" si="154">IF(AND(COUNT(C1607:L1607)&gt;0,OR(AND(NOT(ISNUMBER($D1607)),OR(COUNTIF(E1607:H1607,"Yes")&gt;0,$C1607&lt;&gt;"Oui - sans lien de dépendance")),COUNT(I1607:L1607)&lt;&gt;4,ISBLANK($C1607))),"Remplissez tous les montants",SUM(M1607:P1607))</f>
        <v>0</v>
      </c>
      <c r="V1607" s="3">
        <f t="shared" ref="V1607:V1670" si="155">IF(AND(COUNT(C1607:L1607)&gt;0,OR(AND(NOT(ISNUMBER($D1607)),OR(COUNTIF(E1607:H1607,"Yes")&gt;0,$C1607&lt;&gt;"Oui - sans lien de dépendance")),COUNT(I1607:L1607)&lt;&gt;4,ISBLANK($C1607))),"Remplissez tous les montants",SUM(Q1607:T1607))</f>
        <v>0</v>
      </c>
    </row>
    <row r="1608" spans="13:22" x14ac:dyDescent="0.3">
      <c r="M1608" s="52" t="str">
        <f t="shared" si="150"/>
        <v>Calculez d'abord la baisse moyenne de vos revenus sur 12 mois à l'étape 2)</v>
      </c>
      <c r="N1608" s="52" t="str">
        <f t="shared" si="151"/>
        <v>Calculez d'abord la baisse moyenne de vos revenus sur 12 mois à l'étape 2)</v>
      </c>
      <c r="O1608" s="52" t="str">
        <f t="shared" si="152"/>
        <v>Calculez d'abord la baisse moyenne de vos revenus sur 12 mois à l'étape 2)</v>
      </c>
      <c r="P1608" s="52" t="str">
        <f t="shared" si="153"/>
        <v>Calculez d'abord la baisse moyenne de vos revenus sur 12 mois à l'étape 2)</v>
      </c>
      <c r="Q1608" s="3" t="str">
        <f>IF(CRHPElig=" -  ","Effectuez l’étape 1",IF(CRHPElig="La baisse de revenus n'est pas admissible dans le cadre du PEREC",CRHPElig,IF(AND(INDEX(claimPeriodNo,MATCH('Étape 1) Taux'!$A$8,claimPeriods,0))&gt;17,INDEX(claimPeriodNo,MATCH('Étape 1) Taux'!$A$8,claimPeriods,0))&lt;20,revenueReduction&lt;0.1),0,IF(NOT(ISNUMBER(I1608)),0,IF(E1608="Oui",0,IF($C1608="Non - avec lien de dépendance",MIN(1129,I1608,$D1608),MIN(1129,I1608)))))))</f>
        <v>Effectuez l’étape 1</v>
      </c>
      <c r="R1608" s="3" t="str">
        <f>IF(CRHPElig=" -  ","Effectuez l’étape 1",IF(CRHPElig="La baisse de revenus n'est pas admissible dans le cadre du PEREC",CRHPElig,IF(AND(INDEX(claimPeriodNo,MATCH('Étape 1) Taux'!$A$8,claimPeriods,0))&gt;17,INDEX(claimPeriodNo,MATCH('Étape 1) Taux'!$A$8,claimPeriods,0))&lt;20,revenueReduction&lt;0.1),0,IF(NOT(ISNUMBER(J1608)),0,IF(F1608="Oui",0,IF($C1608="Non - avec lien de dépendance",MIN(1129,J1608,$D1608),MIN(1129,J1608)))))))</f>
        <v>Effectuez l’étape 1</v>
      </c>
      <c r="S1608" s="3" t="str">
        <f>IF(CRHPElig=" -  ","Effectuez l’étape 1",IF(CRHPElig="La baisse de revenus n'est pas admissible dans le cadre du PEREC",CRHPElig,IF(AND(INDEX(claimPeriodNo,MATCH('Étape 1) Taux'!$A$8,claimPeriods,0))&gt;17,INDEX(claimPeriodNo,MATCH('Étape 1) Taux'!$A$8,claimPeriods,0))&lt;20,revenueReduction&lt;0.1),0,IF(NOT(ISNUMBER(K1608)),0,IF(G1608="Oui",0,IF($C1608="Non - avec lien de dépendance",MIN(1129,K1608,$D1608),MIN(1129,K1608)))))))</f>
        <v>Effectuez l’étape 1</v>
      </c>
      <c r="T1608" s="3" t="str">
        <f>IF(CRHPElig=" -  ","Effectuez l’étape 1",IF(CRHPElig="La baisse de revenus n'est pas admissible dans le cadre du PEREC",CRHPElig,IF(AND(INDEX(claimPeriodNo,MATCH('Étape 1) Taux'!$A$8,claimPeriods,0))&gt;17,INDEX(claimPeriodNo,MATCH('Étape 1) Taux'!$A$8,claimPeriods,0))&lt;20,revenueReduction&lt;0.1),0,IF(NOT(ISNUMBER(L1608)),0,IF(H1608="Oui",0,IF($C1608="Non - avec lien de dépendance",MIN(1129,L1608,$D1608),MIN(1129,L1608)))))))</f>
        <v>Effectuez l’étape 1</v>
      </c>
      <c r="U1608" s="3">
        <f t="shared" si="154"/>
        <v>0</v>
      </c>
      <c r="V1608" s="3">
        <f t="shared" si="155"/>
        <v>0</v>
      </c>
    </row>
    <row r="1609" spans="13:22" x14ac:dyDescent="0.3">
      <c r="M1609" s="52" t="str">
        <f t="shared" si="150"/>
        <v>Calculez d'abord la baisse moyenne de vos revenus sur 12 mois à l'étape 2)</v>
      </c>
      <c r="N1609" s="52" t="str">
        <f t="shared" si="151"/>
        <v>Calculez d'abord la baisse moyenne de vos revenus sur 12 mois à l'étape 2)</v>
      </c>
      <c r="O1609" s="52" t="str">
        <f t="shared" si="152"/>
        <v>Calculez d'abord la baisse moyenne de vos revenus sur 12 mois à l'étape 2)</v>
      </c>
      <c r="P1609" s="52" t="str">
        <f t="shared" si="153"/>
        <v>Calculez d'abord la baisse moyenne de vos revenus sur 12 mois à l'étape 2)</v>
      </c>
      <c r="Q1609" s="3" t="str">
        <f>IF(CRHPElig=" -  ","Effectuez l’étape 1",IF(CRHPElig="La baisse de revenus n'est pas admissible dans le cadre du PEREC",CRHPElig,IF(AND(INDEX(claimPeriodNo,MATCH('Étape 1) Taux'!$A$8,claimPeriods,0))&gt;17,INDEX(claimPeriodNo,MATCH('Étape 1) Taux'!$A$8,claimPeriods,0))&lt;20,revenueReduction&lt;0.1),0,IF(NOT(ISNUMBER(I1609)),0,IF(E1609="Oui",0,IF($C1609="Non - avec lien de dépendance",MIN(1129,I1609,$D1609),MIN(1129,I1609)))))))</f>
        <v>Effectuez l’étape 1</v>
      </c>
      <c r="R1609" s="3" t="str">
        <f>IF(CRHPElig=" -  ","Effectuez l’étape 1",IF(CRHPElig="La baisse de revenus n'est pas admissible dans le cadre du PEREC",CRHPElig,IF(AND(INDEX(claimPeriodNo,MATCH('Étape 1) Taux'!$A$8,claimPeriods,0))&gt;17,INDEX(claimPeriodNo,MATCH('Étape 1) Taux'!$A$8,claimPeriods,0))&lt;20,revenueReduction&lt;0.1),0,IF(NOT(ISNUMBER(J1609)),0,IF(F1609="Oui",0,IF($C1609="Non - avec lien de dépendance",MIN(1129,J1609,$D1609),MIN(1129,J1609)))))))</f>
        <v>Effectuez l’étape 1</v>
      </c>
      <c r="S1609" s="3" t="str">
        <f>IF(CRHPElig=" -  ","Effectuez l’étape 1",IF(CRHPElig="La baisse de revenus n'est pas admissible dans le cadre du PEREC",CRHPElig,IF(AND(INDEX(claimPeriodNo,MATCH('Étape 1) Taux'!$A$8,claimPeriods,0))&gt;17,INDEX(claimPeriodNo,MATCH('Étape 1) Taux'!$A$8,claimPeriods,0))&lt;20,revenueReduction&lt;0.1),0,IF(NOT(ISNUMBER(K1609)),0,IF(G1609="Oui",0,IF($C1609="Non - avec lien de dépendance",MIN(1129,K1609,$D1609),MIN(1129,K1609)))))))</f>
        <v>Effectuez l’étape 1</v>
      </c>
      <c r="T1609" s="3" t="str">
        <f>IF(CRHPElig=" -  ","Effectuez l’étape 1",IF(CRHPElig="La baisse de revenus n'est pas admissible dans le cadre du PEREC",CRHPElig,IF(AND(INDEX(claimPeriodNo,MATCH('Étape 1) Taux'!$A$8,claimPeriods,0))&gt;17,INDEX(claimPeriodNo,MATCH('Étape 1) Taux'!$A$8,claimPeriods,0))&lt;20,revenueReduction&lt;0.1),0,IF(NOT(ISNUMBER(L1609)),0,IF(H1609="Oui",0,IF($C1609="Non - avec lien de dépendance",MIN(1129,L1609,$D1609),MIN(1129,L1609)))))))</f>
        <v>Effectuez l’étape 1</v>
      </c>
      <c r="U1609" s="3">
        <f t="shared" si="154"/>
        <v>0</v>
      </c>
      <c r="V1609" s="3">
        <f t="shared" si="155"/>
        <v>0</v>
      </c>
    </row>
    <row r="1610" spans="13:22" x14ac:dyDescent="0.3">
      <c r="M1610" s="52" t="str">
        <f t="shared" si="150"/>
        <v>Calculez d'abord la baisse moyenne de vos revenus sur 12 mois à l'étape 2)</v>
      </c>
      <c r="N1610" s="52" t="str">
        <f t="shared" si="151"/>
        <v>Calculez d'abord la baisse moyenne de vos revenus sur 12 mois à l'étape 2)</v>
      </c>
      <c r="O1610" s="52" t="str">
        <f t="shared" si="152"/>
        <v>Calculez d'abord la baisse moyenne de vos revenus sur 12 mois à l'étape 2)</v>
      </c>
      <c r="P1610" s="52" t="str">
        <f t="shared" si="153"/>
        <v>Calculez d'abord la baisse moyenne de vos revenus sur 12 mois à l'étape 2)</v>
      </c>
      <c r="Q1610" s="3" t="str">
        <f>IF(CRHPElig=" -  ","Effectuez l’étape 1",IF(CRHPElig="La baisse de revenus n'est pas admissible dans le cadre du PEREC",CRHPElig,IF(AND(INDEX(claimPeriodNo,MATCH('Étape 1) Taux'!$A$8,claimPeriods,0))&gt;17,INDEX(claimPeriodNo,MATCH('Étape 1) Taux'!$A$8,claimPeriods,0))&lt;20,revenueReduction&lt;0.1),0,IF(NOT(ISNUMBER(I1610)),0,IF(E1610="Oui",0,IF($C1610="Non - avec lien de dépendance",MIN(1129,I1610,$D1610),MIN(1129,I1610)))))))</f>
        <v>Effectuez l’étape 1</v>
      </c>
      <c r="R1610" s="3" t="str">
        <f>IF(CRHPElig=" -  ","Effectuez l’étape 1",IF(CRHPElig="La baisse de revenus n'est pas admissible dans le cadre du PEREC",CRHPElig,IF(AND(INDEX(claimPeriodNo,MATCH('Étape 1) Taux'!$A$8,claimPeriods,0))&gt;17,INDEX(claimPeriodNo,MATCH('Étape 1) Taux'!$A$8,claimPeriods,0))&lt;20,revenueReduction&lt;0.1),0,IF(NOT(ISNUMBER(J1610)),0,IF(F1610="Oui",0,IF($C1610="Non - avec lien de dépendance",MIN(1129,J1610,$D1610),MIN(1129,J1610)))))))</f>
        <v>Effectuez l’étape 1</v>
      </c>
      <c r="S1610" s="3" t="str">
        <f>IF(CRHPElig=" -  ","Effectuez l’étape 1",IF(CRHPElig="La baisse de revenus n'est pas admissible dans le cadre du PEREC",CRHPElig,IF(AND(INDEX(claimPeriodNo,MATCH('Étape 1) Taux'!$A$8,claimPeriods,0))&gt;17,INDEX(claimPeriodNo,MATCH('Étape 1) Taux'!$A$8,claimPeriods,0))&lt;20,revenueReduction&lt;0.1),0,IF(NOT(ISNUMBER(K1610)),0,IF(G1610="Oui",0,IF($C1610="Non - avec lien de dépendance",MIN(1129,K1610,$D1610),MIN(1129,K1610)))))))</f>
        <v>Effectuez l’étape 1</v>
      </c>
      <c r="T1610" s="3" t="str">
        <f>IF(CRHPElig=" -  ","Effectuez l’étape 1",IF(CRHPElig="La baisse de revenus n'est pas admissible dans le cadre du PEREC",CRHPElig,IF(AND(INDEX(claimPeriodNo,MATCH('Étape 1) Taux'!$A$8,claimPeriods,0))&gt;17,INDEX(claimPeriodNo,MATCH('Étape 1) Taux'!$A$8,claimPeriods,0))&lt;20,revenueReduction&lt;0.1),0,IF(NOT(ISNUMBER(L1610)),0,IF(H1610="Oui",0,IF($C1610="Non - avec lien de dépendance",MIN(1129,L1610,$D1610),MIN(1129,L1610)))))))</f>
        <v>Effectuez l’étape 1</v>
      </c>
      <c r="U1610" s="3">
        <f t="shared" si="154"/>
        <v>0</v>
      </c>
      <c r="V1610" s="3">
        <f t="shared" si="155"/>
        <v>0</v>
      </c>
    </row>
    <row r="1611" spans="13:22" x14ac:dyDescent="0.3">
      <c r="M1611" s="52" t="str">
        <f t="shared" si="150"/>
        <v>Calculez d'abord la baisse moyenne de vos revenus sur 12 mois à l'étape 2)</v>
      </c>
      <c r="N1611" s="52" t="str">
        <f t="shared" si="151"/>
        <v>Calculez d'abord la baisse moyenne de vos revenus sur 12 mois à l'étape 2)</v>
      </c>
      <c r="O1611" s="52" t="str">
        <f t="shared" si="152"/>
        <v>Calculez d'abord la baisse moyenne de vos revenus sur 12 mois à l'étape 2)</v>
      </c>
      <c r="P1611" s="52" t="str">
        <f t="shared" si="153"/>
        <v>Calculez d'abord la baisse moyenne de vos revenus sur 12 mois à l'étape 2)</v>
      </c>
      <c r="Q1611" s="3" t="str">
        <f>IF(CRHPElig=" -  ","Effectuez l’étape 1",IF(CRHPElig="La baisse de revenus n'est pas admissible dans le cadre du PEREC",CRHPElig,IF(AND(INDEX(claimPeriodNo,MATCH('Étape 1) Taux'!$A$8,claimPeriods,0))&gt;17,INDEX(claimPeriodNo,MATCH('Étape 1) Taux'!$A$8,claimPeriods,0))&lt;20,revenueReduction&lt;0.1),0,IF(NOT(ISNUMBER(I1611)),0,IF(E1611="Oui",0,IF($C1611="Non - avec lien de dépendance",MIN(1129,I1611,$D1611),MIN(1129,I1611)))))))</f>
        <v>Effectuez l’étape 1</v>
      </c>
      <c r="R1611" s="3" t="str">
        <f>IF(CRHPElig=" -  ","Effectuez l’étape 1",IF(CRHPElig="La baisse de revenus n'est pas admissible dans le cadre du PEREC",CRHPElig,IF(AND(INDEX(claimPeriodNo,MATCH('Étape 1) Taux'!$A$8,claimPeriods,0))&gt;17,INDEX(claimPeriodNo,MATCH('Étape 1) Taux'!$A$8,claimPeriods,0))&lt;20,revenueReduction&lt;0.1),0,IF(NOT(ISNUMBER(J1611)),0,IF(F1611="Oui",0,IF($C1611="Non - avec lien de dépendance",MIN(1129,J1611,$D1611),MIN(1129,J1611)))))))</f>
        <v>Effectuez l’étape 1</v>
      </c>
      <c r="S1611" s="3" t="str">
        <f>IF(CRHPElig=" -  ","Effectuez l’étape 1",IF(CRHPElig="La baisse de revenus n'est pas admissible dans le cadre du PEREC",CRHPElig,IF(AND(INDEX(claimPeriodNo,MATCH('Étape 1) Taux'!$A$8,claimPeriods,0))&gt;17,INDEX(claimPeriodNo,MATCH('Étape 1) Taux'!$A$8,claimPeriods,0))&lt;20,revenueReduction&lt;0.1),0,IF(NOT(ISNUMBER(K1611)),0,IF(G1611="Oui",0,IF($C1611="Non - avec lien de dépendance",MIN(1129,K1611,$D1611),MIN(1129,K1611)))))))</f>
        <v>Effectuez l’étape 1</v>
      </c>
      <c r="T1611" s="3" t="str">
        <f>IF(CRHPElig=" -  ","Effectuez l’étape 1",IF(CRHPElig="La baisse de revenus n'est pas admissible dans le cadre du PEREC",CRHPElig,IF(AND(INDEX(claimPeriodNo,MATCH('Étape 1) Taux'!$A$8,claimPeriods,0))&gt;17,INDEX(claimPeriodNo,MATCH('Étape 1) Taux'!$A$8,claimPeriods,0))&lt;20,revenueReduction&lt;0.1),0,IF(NOT(ISNUMBER(L1611)),0,IF(H1611="Oui",0,IF($C1611="Non - avec lien de dépendance",MIN(1129,L1611,$D1611),MIN(1129,L1611)))))))</f>
        <v>Effectuez l’étape 1</v>
      </c>
      <c r="U1611" s="3">
        <f t="shared" si="154"/>
        <v>0</v>
      </c>
      <c r="V1611" s="3">
        <f t="shared" si="155"/>
        <v>0</v>
      </c>
    </row>
    <row r="1612" spans="13:22" x14ac:dyDescent="0.3">
      <c r="M1612" s="52" t="str">
        <f t="shared" si="150"/>
        <v>Calculez d'abord la baisse moyenne de vos revenus sur 12 mois à l'étape 2)</v>
      </c>
      <c r="N1612" s="52" t="str">
        <f t="shared" si="151"/>
        <v>Calculez d'abord la baisse moyenne de vos revenus sur 12 mois à l'étape 2)</v>
      </c>
      <c r="O1612" s="52" t="str">
        <f t="shared" si="152"/>
        <v>Calculez d'abord la baisse moyenne de vos revenus sur 12 mois à l'étape 2)</v>
      </c>
      <c r="P1612" s="52" t="str">
        <f t="shared" si="153"/>
        <v>Calculez d'abord la baisse moyenne de vos revenus sur 12 mois à l'étape 2)</v>
      </c>
      <c r="Q1612" s="3" t="str">
        <f>IF(CRHPElig=" -  ","Effectuez l’étape 1",IF(CRHPElig="La baisse de revenus n'est pas admissible dans le cadre du PEREC",CRHPElig,IF(AND(INDEX(claimPeriodNo,MATCH('Étape 1) Taux'!$A$8,claimPeriods,0))&gt;17,INDEX(claimPeriodNo,MATCH('Étape 1) Taux'!$A$8,claimPeriods,0))&lt;20,revenueReduction&lt;0.1),0,IF(NOT(ISNUMBER(I1612)),0,IF(E1612="Oui",0,IF($C1612="Non - avec lien de dépendance",MIN(1129,I1612,$D1612),MIN(1129,I1612)))))))</f>
        <v>Effectuez l’étape 1</v>
      </c>
      <c r="R1612" s="3" t="str">
        <f>IF(CRHPElig=" -  ","Effectuez l’étape 1",IF(CRHPElig="La baisse de revenus n'est pas admissible dans le cadre du PEREC",CRHPElig,IF(AND(INDEX(claimPeriodNo,MATCH('Étape 1) Taux'!$A$8,claimPeriods,0))&gt;17,INDEX(claimPeriodNo,MATCH('Étape 1) Taux'!$A$8,claimPeriods,0))&lt;20,revenueReduction&lt;0.1),0,IF(NOT(ISNUMBER(J1612)),0,IF(F1612="Oui",0,IF($C1612="Non - avec lien de dépendance",MIN(1129,J1612,$D1612),MIN(1129,J1612)))))))</f>
        <v>Effectuez l’étape 1</v>
      </c>
      <c r="S1612" s="3" t="str">
        <f>IF(CRHPElig=" -  ","Effectuez l’étape 1",IF(CRHPElig="La baisse de revenus n'est pas admissible dans le cadre du PEREC",CRHPElig,IF(AND(INDEX(claimPeriodNo,MATCH('Étape 1) Taux'!$A$8,claimPeriods,0))&gt;17,INDEX(claimPeriodNo,MATCH('Étape 1) Taux'!$A$8,claimPeriods,0))&lt;20,revenueReduction&lt;0.1),0,IF(NOT(ISNUMBER(K1612)),0,IF(G1612="Oui",0,IF($C1612="Non - avec lien de dépendance",MIN(1129,K1612,$D1612),MIN(1129,K1612)))))))</f>
        <v>Effectuez l’étape 1</v>
      </c>
      <c r="T1612" s="3" t="str">
        <f>IF(CRHPElig=" -  ","Effectuez l’étape 1",IF(CRHPElig="La baisse de revenus n'est pas admissible dans le cadre du PEREC",CRHPElig,IF(AND(INDEX(claimPeriodNo,MATCH('Étape 1) Taux'!$A$8,claimPeriods,0))&gt;17,INDEX(claimPeriodNo,MATCH('Étape 1) Taux'!$A$8,claimPeriods,0))&lt;20,revenueReduction&lt;0.1),0,IF(NOT(ISNUMBER(L1612)),0,IF(H1612="Oui",0,IF($C1612="Non - avec lien de dépendance",MIN(1129,L1612,$D1612),MIN(1129,L1612)))))))</f>
        <v>Effectuez l’étape 1</v>
      </c>
      <c r="U1612" s="3">
        <f t="shared" si="154"/>
        <v>0</v>
      </c>
      <c r="V1612" s="3">
        <f t="shared" si="155"/>
        <v>0</v>
      </c>
    </row>
    <row r="1613" spans="13:22" x14ac:dyDescent="0.3">
      <c r="M1613" s="52" t="str">
        <f t="shared" si="150"/>
        <v>Calculez d'abord la baisse moyenne de vos revenus sur 12 mois à l'étape 2)</v>
      </c>
      <c r="N1613" s="52" t="str">
        <f t="shared" si="151"/>
        <v>Calculez d'abord la baisse moyenne de vos revenus sur 12 mois à l'étape 2)</v>
      </c>
      <c r="O1613" s="52" t="str">
        <f t="shared" si="152"/>
        <v>Calculez d'abord la baisse moyenne de vos revenus sur 12 mois à l'étape 2)</v>
      </c>
      <c r="P1613" s="52" t="str">
        <f t="shared" si="153"/>
        <v>Calculez d'abord la baisse moyenne de vos revenus sur 12 mois à l'étape 2)</v>
      </c>
      <c r="Q1613" s="3" t="str">
        <f>IF(CRHPElig=" -  ","Effectuez l’étape 1",IF(CRHPElig="La baisse de revenus n'est pas admissible dans le cadre du PEREC",CRHPElig,IF(AND(INDEX(claimPeriodNo,MATCH('Étape 1) Taux'!$A$8,claimPeriods,0))&gt;17,INDEX(claimPeriodNo,MATCH('Étape 1) Taux'!$A$8,claimPeriods,0))&lt;20,revenueReduction&lt;0.1),0,IF(NOT(ISNUMBER(I1613)),0,IF(E1613="Oui",0,IF($C1613="Non - avec lien de dépendance",MIN(1129,I1613,$D1613),MIN(1129,I1613)))))))</f>
        <v>Effectuez l’étape 1</v>
      </c>
      <c r="R1613" s="3" t="str">
        <f>IF(CRHPElig=" -  ","Effectuez l’étape 1",IF(CRHPElig="La baisse de revenus n'est pas admissible dans le cadre du PEREC",CRHPElig,IF(AND(INDEX(claimPeriodNo,MATCH('Étape 1) Taux'!$A$8,claimPeriods,0))&gt;17,INDEX(claimPeriodNo,MATCH('Étape 1) Taux'!$A$8,claimPeriods,0))&lt;20,revenueReduction&lt;0.1),0,IF(NOT(ISNUMBER(J1613)),0,IF(F1613="Oui",0,IF($C1613="Non - avec lien de dépendance",MIN(1129,J1613,$D1613),MIN(1129,J1613)))))))</f>
        <v>Effectuez l’étape 1</v>
      </c>
      <c r="S1613" s="3" t="str">
        <f>IF(CRHPElig=" -  ","Effectuez l’étape 1",IF(CRHPElig="La baisse de revenus n'est pas admissible dans le cadre du PEREC",CRHPElig,IF(AND(INDEX(claimPeriodNo,MATCH('Étape 1) Taux'!$A$8,claimPeriods,0))&gt;17,INDEX(claimPeriodNo,MATCH('Étape 1) Taux'!$A$8,claimPeriods,0))&lt;20,revenueReduction&lt;0.1),0,IF(NOT(ISNUMBER(K1613)),0,IF(G1613="Oui",0,IF($C1613="Non - avec lien de dépendance",MIN(1129,K1613,$D1613),MIN(1129,K1613)))))))</f>
        <v>Effectuez l’étape 1</v>
      </c>
      <c r="T1613" s="3" t="str">
        <f>IF(CRHPElig=" -  ","Effectuez l’étape 1",IF(CRHPElig="La baisse de revenus n'est pas admissible dans le cadre du PEREC",CRHPElig,IF(AND(INDEX(claimPeriodNo,MATCH('Étape 1) Taux'!$A$8,claimPeriods,0))&gt;17,INDEX(claimPeriodNo,MATCH('Étape 1) Taux'!$A$8,claimPeriods,0))&lt;20,revenueReduction&lt;0.1),0,IF(NOT(ISNUMBER(L1613)),0,IF(H1613="Oui",0,IF($C1613="Non - avec lien de dépendance",MIN(1129,L1613,$D1613),MIN(1129,L1613)))))))</f>
        <v>Effectuez l’étape 1</v>
      </c>
      <c r="U1613" s="3">
        <f t="shared" si="154"/>
        <v>0</v>
      </c>
      <c r="V1613" s="3">
        <f t="shared" si="155"/>
        <v>0</v>
      </c>
    </row>
    <row r="1614" spans="13:22" x14ac:dyDescent="0.3">
      <c r="M1614" s="52" t="str">
        <f t="shared" si="150"/>
        <v>Calculez d'abord la baisse moyenne de vos revenus sur 12 mois à l'étape 2)</v>
      </c>
      <c r="N1614" s="52" t="str">
        <f t="shared" si="151"/>
        <v>Calculez d'abord la baisse moyenne de vos revenus sur 12 mois à l'étape 2)</v>
      </c>
      <c r="O1614" s="52" t="str">
        <f t="shared" si="152"/>
        <v>Calculez d'abord la baisse moyenne de vos revenus sur 12 mois à l'étape 2)</v>
      </c>
      <c r="P1614" s="52" t="str">
        <f t="shared" si="153"/>
        <v>Calculez d'abord la baisse moyenne de vos revenus sur 12 mois à l'étape 2)</v>
      </c>
      <c r="Q1614" s="3" t="str">
        <f>IF(CRHPElig=" -  ","Effectuez l’étape 1",IF(CRHPElig="La baisse de revenus n'est pas admissible dans le cadre du PEREC",CRHPElig,IF(AND(INDEX(claimPeriodNo,MATCH('Étape 1) Taux'!$A$8,claimPeriods,0))&gt;17,INDEX(claimPeriodNo,MATCH('Étape 1) Taux'!$A$8,claimPeriods,0))&lt;20,revenueReduction&lt;0.1),0,IF(NOT(ISNUMBER(I1614)),0,IF(E1614="Oui",0,IF($C1614="Non - avec lien de dépendance",MIN(1129,I1614,$D1614),MIN(1129,I1614)))))))</f>
        <v>Effectuez l’étape 1</v>
      </c>
      <c r="R1614" s="3" t="str">
        <f>IF(CRHPElig=" -  ","Effectuez l’étape 1",IF(CRHPElig="La baisse de revenus n'est pas admissible dans le cadre du PEREC",CRHPElig,IF(AND(INDEX(claimPeriodNo,MATCH('Étape 1) Taux'!$A$8,claimPeriods,0))&gt;17,INDEX(claimPeriodNo,MATCH('Étape 1) Taux'!$A$8,claimPeriods,0))&lt;20,revenueReduction&lt;0.1),0,IF(NOT(ISNUMBER(J1614)),0,IF(F1614="Oui",0,IF($C1614="Non - avec lien de dépendance",MIN(1129,J1614,$D1614),MIN(1129,J1614)))))))</f>
        <v>Effectuez l’étape 1</v>
      </c>
      <c r="S1614" s="3" t="str">
        <f>IF(CRHPElig=" -  ","Effectuez l’étape 1",IF(CRHPElig="La baisse de revenus n'est pas admissible dans le cadre du PEREC",CRHPElig,IF(AND(INDEX(claimPeriodNo,MATCH('Étape 1) Taux'!$A$8,claimPeriods,0))&gt;17,INDEX(claimPeriodNo,MATCH('Étape 1) Taux'!$A$8,claimPeriods,0))&lt;20,revenueReduction&lt;0.1),0,IF(NOT(ISNUMBER(K1614)),0,IF(G1614="Oui",0,IF($C1614="Non - avec lien de dépendance",MIN(1129,K1614,$D1614),MIN(1129,K1614)))))))</f>
        <v>Effectuez l’étape 1</v>
      </c>
      <c r="T1614" s="3" t="str">
        <f>IF(CRHPElig=" -  ","Effectuez l’étape 1",IF(CRHPElig="La baisse de revenus n'est pas admissible dans le cadre du PEREC",CRHPElig,IF(AND(INDEX(claimPeriodNo,MATCH('Étape 1) Taux'!$A$8,claimPeriods,0))&gt;17,INDEX(claimPeriodNo,MATCH('Étape 1) Taux'!$A$8,claimPeriods,0))&lt;20,revenueReduction&lt;0.1),0,IF(NOT(ISNUMBER(L1614)),0,IF(H1614="Oui",0,IF($C1614="Non - avec lien de dépendance",MIN(1129,L1614,$D1614),MIN(1129,L1614)))))))</f>
        <v>Effectuez l’étape 1</v>
      </c>
      <c r="U1614" s="3">
        <f t="shared" si="154"/>
        <v>0</v>
      </c>
      <c r="V1614" s="3">
        <f t="shared" si="155"/>
        <v>0</v>
      </c>
    </row>
    <row r="1615" spans="13:22" x14ac:dyDescent="0.3">
      <c r="M1615" s="52" t="str">
        <f t="shared" si="150"/>
        <v>Calculez d'abord la baisse moyenne de vos revenus sur 12 mois à l'étape 2)</v>
      </c>
      <c r="N1615" s="52" t="str">
        <f t="shared" si="151"/>
        <v>Calculez d'abord la baisse moyenne de vos revenus sur 12 mois à l'étape 2)</v>
      </c>
      <c r="O1615" s="52" t="str">
        <f t="shared" si="152"/>
        <v>Calculez d'abord la baisse moyenne de vos revenus sur 12 mois à l'étape 2)</v>
      </c>
      <c r="P1615" s="52" t="str">
        <f t="shared" si="153"/>
        <v>Calculez d'abord la baisse moyenne de vos revenus sur 12 mois à l'étape 2)</v>
      </c>
      <c r="Q1615" s="3" t="str">
        <f>IF(CRHPElig=" -  ","Effectuez l’étape 1",IF(CRHPElig="La baisse de revenus n'est pas admissible dans le cadre du PEREC",CRHPElig,IF(AND(INDEX(claimPeriodNo,MATCH('Étape 1) Taux'!$A$8,claimPeriods,0))&gt;17,INDEX(claimPeriodNo,MATCH('Étape 1) Taux'!$A$8,claimPeriods,0))&lt;20,revenueReduction&lt;0.1),0,IF(NOT(ISNUMBER(I1615)),0,IF(E1615="Oui",0,IF($C1615="Non - avec lien de dépendance",MIN(1129,I1615,$D1615),MIN(1129,I1615)))))))</f>
        <v>Effectuez l’étape 1</v>
      </c>
      <c r="R1615" s="3" t="str">
        <f>IF(CRHPElig=" -  ","Effectuez l’étape 1",IF(CRHPElig="La baisse de revenus n'est pas admissible dans le cadre du PEREC",CRHPElig,IF(AND(INDEX(claimPeriodNo,MATCH('Étape 1) Taux'!$A$8,claimPeriods,0))&gt;17,INDEX(claimPeriodNo,MATCH('Étape 1) Taux'!$A$8,claimPeriods,0))&lt;20,revenueReduction&lt;0.1),0,IF(NOT(ISNUMBER(J1615)),0,IF(F1615="Oui",0,IF($C1615="Non - avec lien de dépendance",MIN(1129,J1615,$D1615),MIN(1129,J1615)))))))</f>
        <v>Effectuez l’étape 1</v>
      </c>
      <c r="S1615" s="3" t="str">
        <f>IF(CRHPElig=" -  ","Effectuez l’étape 1",IF(CRHPElig="La baisse de revenus n'est pas admissible dans le cadre du PEREC",CRHPElig,IF(AND(INDEX(claimPeriodNo,MATCH('Étape 1) Taux'!$A$8,claimPeriods,0))&gt;17,INDEX(claimPeriodNo,MATCH('Étape 1) Taux'!$A$8,claimPeriods,0))&lt;20,revenueReduction&lt;0.1),0,IF(NOT(ISNUMBER(K1615)),0,IF(G1615="Oui",0,IF($C1615="Non - avec lien de dépendance",MIN(1129,K1615,$D1615),MIN(1129,K1615)))))))</f>
        <v>Effectuez l’étape 1</v>
      </c>
      <c r="T1615" s="3" t="str">
        <f>IF(CRHPElig=" -  ","Effectuez l’étape 1",IF(CRHPElig="La baisse de revenus n'est pas admissible dans le cadre du PEREC",CRHPElig,IF(AND(INDEX(claimPeriodNo,MATCH('Étape 1) Taux'!$A$8,claimPeriods,0))&gt;17,INDEX(claimPeriodNo,MATCH('Étape 1) Taux'!$A$8,claimPeriods,0))&lt;20,revenueReduction&lt;0.1),0,IF(NOT(ISNUMBER(L1615)),0,IF(H1615="Oui",0,IF($C1615="Non - avec lien de dépendance",MIN(1129,L1615,$D1615),MIN(1129,L1615)))))))</f>
        <v>Effectuez l’étape 1</v>
      </c>
      <c r="U1615" s="3">
        <f t="shared" si="154"/>
        <v>0</v>
      </c>
      <c r="V1615" s="3">
        <f t="shared" si="155"/>
        <v>0</v>
      </c>
    </row>
    <row r="1616" spans="13:22" x14ac:dyDescent="0.3">
      <c r="M1616" s="52" t="str">
        <f t="shared" si="150"/>
        <v>Calculez d'abord la baisse moyenne de vos revenus sur 12 mois à l'étape 2)</v>
      </c>
      <c r="N1616" s="52" t="str">
        <f t="shared" si="151"/>
        <v>Calculez d'abord la baisse moyenne de vos revenus sur 12 mois à l'étape 2)</v>
      </c>
      <c r="O1616" s="52" t="str">
        <f t="shared" si="152"/>
        <v>Calculez d'abord la baisse moyenne de vos revenus sur 12 mois à l'étape 2)</v>
      </c>
      <c r="P1616" s="52" t="str">
        <f t="shared" si="153"/>
        <v>Calculez d'abord la baisse moyenne de vos revenus sur 12 mois à l'étape 2)</v>
      </c>
      <c r="Q1616" s="3" t="str">
        <f>IF(CRHPElig=" -  ","Effectuez l’étape 1",IF(CRHPElig="La baisse de revenus n'est pas admissible dans le cadre du PEREC",CRHPElig,IF(AND(INDEX(claimPeriodNo,MATCH('Étape 1) Taux'!$A$8,claimPeriods,0))&gt;17,INDEX(claimPeriodNo,MATCH('Étape 1) Taux'!$A$8,claimPeriods,0))&lt;20,revenueReduction&lt;0.1),0,IF(NOT(ISNUMBER(I1616)),0,IF(E1616="Oui",0,IF($C1616="Non - avec lien de dépendance",MIN(1129,I1616,$D1616),MIN(1129,I1616)))))))</f>
        <v>Effectuez l’étape 1</v>
      </c>
      <c r="R1616" s="3" t="str">
        <f>IF(CRHPElig=" -  ","Effectuez l’étape 1",IF(CRHPElig="La baisse de revenus n'est pas admissible dans le cadre du PEREC",CRHPElig,IF(AND(INDEX(claimPeriodNo,MATCH('Étape 1) Taux'!$A$8,claimPeriods,0))&gt;17,INDEX(claimPeriodNo,MATCH('Étape 1) Taux'!$A$8,claimPeriods,0))&lt;20,revenueReduction&lt;0.1),0,IF(NOT(ISNUMBER(J1616)),0,IF(F1616="Oui",0,IF($C1616="Non - avec lien de dépendance",MIN(1129,J1616,$D1616),MIN(1129,J1616)))))))</f>
        <v>Effectuez l’étape 1</v>
      </c>
      <c r="S1616" s="3" t="str">
        <f>IF(CRHPElig=" -  ","Effectuez l’étape 1",IF(CRHPElig="La baisse de revenus n'est pas admissible dans le cadre du PEREC",CRHPElig,IF(AND(INDEX(claimPeriodNo,MATCH('Étape 1) Taux'!$A$8,claimPeriods,0))&gt;17,INDEX(claimPeriodNo,MATCH('Étape 1) Taux'!$A$8,claimPeriods,0))&lt;20,revenueReduction&lt;0.1),0,IF(NOT(ISNUMBER(K1616)),0,IF(G1616="Oui",0,IF($C1616="Non - avec lien de dépendance",MIN(1129,K1616,$D1616),MIN(1129,K1616)))))))</f>
        <v>Effectuez l’étape 1</v>
      </c>
      <c r="T1616" s="3" t="str">
        <f>IF(CRHPElig=" -  ","Effectuez l’étape 1",IF(CRHPElig="La baisse de revenus n'est pas admissible dans le cadre du PEREC",CRHPElig,IF(AND(INDEX(claimPeriodNo,MATCH('Étape 1) Taux'!$A$8,claimPeriods,0))&gt;17,INDEX(claimPeriodNo,MATCH('Étape 1) Taux'!$A$8,claimPeriods,0))&lt;20,revenueReduction&lt;0.1),0,IF(NOT(ISNUMBER(L1616)),0,IF(H1616="Oui",0,IF($C1616="Non - avec lien de dépendance",MIN(1129,L1616,$D1616),MIN(1129,L1616)))))))</f>
        <v>Effectuez l’étape 1</v>
      </c>
      <c r="U1616" s="3">
        <f t="shared" si="154"/>
        <v>0</v>
      </c>
      <c r="V1616" s="3">
        <f t="shared" si="155"/>
        <v>0</v>
      </c>
    </row>
    <row r="1617" spans="13:22" x14ac:dyDescent="0.3">
      <c r="M1617" s="52" t="str">
        <f t="shared" si="150"/>
        <v>Calculez d'abord la baisse moyenne de vos revenus sur 12 mois à l'étape 2)</v>
      </c>
      <c r="N1617" s="52" t="str">
        <f t="shared" si="151"/>
        <v>Calculez d'abord la baisse moyenne de vos revenus sur 12 mois à l'étape 2)</v>
      </c>
      <c r="O1617" s="52" t="str">
        <f t="shared" si="152"/>
        <v>Calculez d'abord la baisse moyenne de vos revenus sur 12 mois à l'étape 2)</v>
      </c>
      <c r="P1617" s="52" t="str">
        <f t="shared" si="153"/>
        <v>Calculez d'abord la baisse moyenne de vos revenus sur 12 mois à l'étape 2)</v>
      </c>
      <c r="Q1617" s="3" t="str">
        <f>IF(CRHPElig=" -  ","Effectuez l’étape 1",IF(CRHPElig="La baisse de revenus n'est pas admissible dans le cadre du PEREC",CRHPElig,IF(AND(INDEX(claimPeriodNo,MATCH('Étape 1) Taux'!$A$8,claimPeriods,0))&gt;17,INDEX(claimPeriodNo,MATCH('Étape 1) Taux'!$A$8,claimPeriods,0))&lt;20,revenueReduction&lt;0.1),0,IF(NOT(ISNUMBER(I1617)),0,IF(E1617="Oui",0,IF($C1617="Non - avec lien de dépendance",MIN(1129,I1617,$D1617),MIN(1129,I1617)))))))</f>
        <v>Effectuez l’étape 1</v>
      </c>
      <c r="R1617" s="3" t="str">
        <f>IF(CRHPElig=" -  ","Effectuez l’étape 1",IF(CRHPElig="La baisse de revenus n'est pas admissible dans le cadre du PEREC",CRHPElig,IF(AND(INDEX(claimPeriodNo,MATCH('Étape 1) Taux'!$A$8,claimPeriods,0))&gt;17,INDEX(claimPeriodNo,MATCH('Étape 1) Taux'!$A$8,claimPeriods,0))&lt;20,revenueReduction&lt;0.1),0,IF(NOT(ISNUMBER(J1617)),0,IF(F1617="Oui",0,IF($C1617="Non - avec lien de dépendance",MIN(1129,J1617,$D1617),MIN(1129,J1617)))))))</f>
        <v>Effectuez l’étape 1</v>
      </c>
      <c r="S1617" s="3" t="str">
        <f>IF(CRHPElig=" -  ","Effectuez l’étape 1",IF(CRHPElig="La baisse de revenus n'est pas admissible dans le cadre du PEREC",CRHPElig,IF(AND(INDEX(claimPeriodNo,MATCH('Étape 1) Taux'!$A$8,claimPeriods,0))&gt;17,INDEX(claimPeriodNo,MATCH('Étape 1) Taux'!$A$8,claimPeriods,0))&lt;20,revenueReduction&lt;0.1),0,IF(NOT(ISNUMBER(K1617)),0,IF(G1617="Oui",0,IF($C1617="Non - avec lien de dépendance",MIN(1129,K1617,$D1617),MIN(1129,K1617)))))))</f>
        <v>Effectuez l’étape 1</v>
      </c>
      <c r="T1617" s="3" t="str">
        <f>IF(CRHPElig=" -  ","Effectuez l’étape 1",IF(CRHPElig="La baisse de revenus n'est pas admissible dans le cadre du PEREC",CRHPElig,IF(AND(INDEX(claimPeriodNo,MATCH('Étape 1) Taux'!$A$8,claimPeriods,0))&gt;17,INDEX(claimPeriodNo,MATCH('Étape 1) Taux'!$A$8,claimPeriods,0))&lt;20,revenueReduction&lt;0.1),0,IF(NOT(ISNUMBER(L1617)),0,IF(H1617="Oui",0,IF($C1617="Non - avec lien de dépendance",MIN(1129,L1617,$D1617),MIN(1129,L1617)))))))</f>
        <v>Effectuez l’étape 1</v>
      </c>
      <c r="U1617" s="3">
        <f t="shared" si="154"/>
        <v>0</v>
      </c>
      <c r="V1617" s="3">
        <f t="shared" si="155"/>
        <v>0</v>
      </c>
    </row>
    <row r="1618" spans="13:22" x14ac:dyDescent="0.3">
      <c r="M1618" s="52" t="str">
        <f t="shared" si="150"/>
        <v>Calculez d'abord la baisse moyenne de vos revenus sur 12 mois à l'étape 2)</v>
      </c>
      <c r="N1618" s="52" t="str">
        <f t="shared" si="151"/>
        <v>Calculez d'abord la baisse moyenne de vos revenus sur 12 mois à l'étape 2)</v>
      </c>
      <c r="O1618" s="52" t="str">
        <f t="shared" si="152"/>
        <v>Calculez d'abord la baisse moyenne de vos revenus sur 12 mois à l'étape 2)</v>
      </c>
      <c r="P1618" s="52" t="str">
        <f t="shared" si="153"/>
        <v>Calculez d'abord la baisse moyenne de vos revenus sur 12 mois à l'étape 2)</v>
      </c>
      <c r="Q1618" s="3" t="str">
        <f>IF(CRHPElig=" -  ","Effectuez l’étape 1",IF(CRHPElig="La baisse de revenus n'est pas admissible dans le cadre du PEREC",CRHPElig,IF(AND(INDEX(claimPeriodNo,MATCH('Étape 1) Taux'!$A$8,claimPeriods,0))&gt;17,INDEX(claimPeriodNo,MATCH('Étape 1) Taux'!$A$8,claimPeriods,0))&lt;20,revenueReduction&lt;0.1),0,IF(NOT(ISNUMBER(I1618)),0,IF(E1618="Oui",0,IF($C1618="Non - avec lien de dépendance",MIN(1129,I1618,$D1618),MIN(1129,I1618)))))))</f>
        <v>Effectuez l’étape 1</v>
      </c>
      <c r="R1618" s="3" t="str">
        <f>IF(CRHPElig=" -  ","Effectuez l’étape 1",IF(CRHPElig="La baisse de revenus n'est pas admissible dans le cadre du PEREC",CRHPElig,IF(AND(INDEX(claimPeriodNo,MATCH('Étape 1) Taux'!$A$8,claimPeriods,0))&gt;17,INDEX(claimPeriodNo,MATCH('Étape 1) Taux'!$A$8,claimPeriods,0))&lt;20,revenueReduction&lt;0.1),0,IF(NOT(ISNUMBER(J1618)),0,IF(F1618="Oui",0,IF($C1618="Non - avec lien de dépendance",MIN(1129,J1618,$D1618),MIN(1129,J1618)))))))</f>
        <v>Effectuez l’étape 1</v>
      </c>
      <c r="S1618" s="3" t="str">
        <f>IF(CRHPElig=" -  ","Effectuez l’étape 1",IF(CRHPElig="La baisse de revenus n'est pas admissible dans le cadre du PEREC",CRHPElig,IF(AND(INDEX(claimPeriodNo,MATCH('Étape 1) Taux'!$A$8,claimPeriods,0))&gt;17,INDEX(claimPeriodNo,MATCH('Étape 1) Taux'!$A$8,claimPeriods,0))&lt;20,revenueReduction&lt;0.1),0,IF(NOT(ISNUMBER(K1618)),0,IF(G1618="Oui",0,IF($C1618="Non - avec lien de dépendance",MIN(1129,K1618,$D1618),MIN(1129,K1618)))))))</f>
        <v>Effectuez l’étape 1</v>
      </c>
      <c r="T1618" s="3" t="str">
        <f>IF(CRHPElig=" -  ","Effectuez l’étape 1",IF(CRHPElig="La baisse de revenus n'est pas admissible dans le cadre du PEREC",CRHPElig,IF(AND(INDEX(claimPeriodNo,MATCH('Étape 1) Taux'!$A$8,claimPeriods,0))&gt;17,INDEX(claimPeriodNo,MATCH('Étape 1) Taux'!$A$8,claimPeriods,0))&lt;20,revenueReduction&lt;0.1),0,IF(NOT(ISNUMBER(L1618)),0,IF(H1618="Oui",0,IF($C1618="Non - avec lien de dépendance",MIN(1129,L1618,$D1618),MIN(1129,L1618)))))))</f>
        <v>Effectuez l’étape 1</v>
      </c>
      <c r="U1618" s="3">
        <f t="shared" si="154"/>
        <v>0</v>
      </c>
      <c r="V1618" s="3">
        <f t="shared" si="155"/>
        <v>0</v>
      </c>
    </row>
    <row r="1619" spans="13:22" x14ac:dyDescent="0.3">
      <c r="M1619" s="52" t="str">
        <f t="shared" si="150"/>
        <v>Calculez d'abord la baisse moyenne de vos revenus sur 12 mois à l'étape 2)</v>
      </c>
      <c r="N1619" s="52" t="str">
        <f t="shared" si="151"/>
        <v>Calculez d'abord la baisse moyenne de vos revenus sur 12 mois à l'étape 2)</v>
      </c>
      <c r="O1619" s="52" t="str">
        <f t="shared" si="152"/>
        <v>Calculez d'abord la baisse moyenne de vos revenus sur 12 mois à l'étape 2)</v>
      </c>
      <c r="P1619" s="52" t="str">
        <f t="shared" si="153"/>
        <v>Calculez d'abord la baisse moyenne de vos revenus sur 12 mois à l'étape 2)</v>
      </c>
      <c r="Q1619" s="3" t="str">
        <f>IF(CRHPElig=" -  ","Effectuez l’étape 1",IF(CRHPElig="La baisse de revenus n'est pas admissible dans le cadre du PEREC",CRHPElig,IF(AND(INDEX(claimPeriodNo,MATCH('Étape 1) Taux'!$A$8,claimPeriods,0))&gt;17,INDEX(claimPeriodNo,MATCH('Étape 1) Taux'!$A$8,claimPeriods,0))&lt;20,revenueReduction&lt;0.1),0,IF(NOT(ISNUMBER(I1619)),0,IF(E1619="Oui",0,IF($C1619="Non - avec lien de dépendance",MIN(1129,I1619,$D1619),MIN(1129,I1619)))))))</f>
        <v>Effectuez l’étape 1</v>
      </c>
      <c r="R1619" s="3" t="str">
        <f>IF(CRHPElig=" -  ","Effectuez l’étape 1",IF(CRHPElig="La baisse de revenus n'est pas admissible dans le cadre du PEREC",CRHPElig,IF(AND(INDEX(claimPeriodNo,MATCH('Étape 1) Taux'!$A$8,claimPeriods,0))&gt;17,INDEX(claimPeriodNo,MATCH('Étape 1) Taux'!$A$8,claimPeriods,0))&lt;20,revenueReduction&lt;0.1),0,IF(NOT(ISNUMBER(J1619)),0,IF(F1619="Oui",0,IF($C1619="Non - avec lien de dépendance",MIN(1129,J1619,$D1619),MIN(1129,J1619)))))))</f>
        <v>Effectuez l’étape 1</v>
      </c>
      <c r="S1619" s="3" t="str">
        <f>IF(CRHPElig=" -  ","Effectuez l’étape 1",IF(CRHPElig="La baisse de revenus n'est pas admissible dans le cadre du PEREC",CRHPElig,IF(AND(INDEX(claimPeriodNo,MATCH('Étape 1) Taux'!$A$8,claimPeriods,0))&gt;17,INDEX(claimPeriodNo,MATCH('Étape 1) Taux'!$A$8,claimPeriods,0))&lt;20,revenueReduction&lt;0.1),0,IF(NOT(ISNUMBER(K1619)),0,IF(G1619="Oui",0,IF($C1619="Non - avec lien de dépendance",MIN(1129,K1619,$D1619),MIN(1129,K1619)))))))</f>
        <v>Effectuez l’étape 1</v>
      </c>
      <c r="T1619" s="3" t="str">
        <f>IF(CRHPElig=" -  ","Effectuez l’étape 1",IF(CRHPElig="La baisse de revenus n'est pas admissible dans le cadre du PEREC",CRHPElig,IF(AND(INDEX(claimPeriodNo,MATCH('Étape 1) Taux'!$A$8,claimPeriods,0))&gt;17,INDEX(claimPeriodNo,MATCH('Étape 1) Taux'!$A$8,claimPeriods,0))&lt;20,revenueReduction&lt;0.1),0,IF(NOT(ISNUMBER(L1619)),0,IF(H1619="Oui",0,IF($C1619="Non - avec lien de dépendance",MIN(1129,L1619,$D1619),MIN(1129,L1619)))))))</f>
        <v>Effectuez l’étape 1</v>
      </c>
      <c r="U1619" s="3">
        <f t="shared" si="154"/>
        <v>0</v>
      </c>
      <c r="V1619" s="3">
        <f t="shared" si="155"/>
        <v>0</v>
      </c>
    </row>
    <row r="1620" spans="13:22" x14ac:dyDescent="0.3">
      <c r="M1620" s="52" t="str">
        <f t="shared" si="150"/>
        <v>Calculez d'abord la baisse moyenne de vos revenus sur 12 mois à l'étape 2)</v>
      </c>
      <c r="N1620" s="52" t="str">
        <f t="shared" si="151"/>
        <v>Calculez d'abord la baisse moyenne de vos revenus sur 12 mois à l'étape 2)</v>
      </c>
      <c r="O1620" s="52" t="str">
        <f t="shared" si="152"/>
        <v>Calculez d'abord la baisse moyenne de vos revenus sur 12 mois à l'étape 2)</v>
      </c>
      <c r="P1620" s="52" t="str">
        <f t="shared" si="153"/>
        <v>Calculez d'abord la baisse moyenne de vos revenus sur 12 mois à l'étape 2)</v>
      </c>
      <c r="Q1620" s="3" t="str">
        <f>IF(CRHPElig=" -  ","Effectuez l’étape 1",IF(CRHPElig="La baisse de revenus n'est pas admissible dans le cadre du PEREC",CRHPElig,IF(AND(INDEX(claimPeriodNo,MATCH('Étape 1) Taux'!$A$8,claimPeriods,0))&gt;17,INDEX(claimPeriodNo,MATCH('Étape 1) Taux'!$A$8,claimPeriods,0))&lt;20,revenueReduction&lt;0.1),0,IF(NOT(ISNUMBER(I1620)),0,IF(E1620="Oui",0,IF($C1620="Non - avec lien de dépendance",MIN(1129,I1620,$D1620),MIN(1129,I1620)))))))</f>
        <v>Effectuez l’étape 1</v>
      </c>
      <c r="R1620" s="3" t="str">
        <f>IF(CRHPElig=" -  ","Effectuez l’étape 1",IF(CRHPElig="La baisse de revenus n'est pas admissible dans le cadre du PEREC",CRHPElig,IF(AND(INDEX(claimPeriodNo,MATCH('Étape 1) Taux'!$A$8,claimPeriods,0))&gt;17,INDEX(claimPeriodNo,MATCH('Étape 1) Taux'!$A$8,claimPeriods,0))&lt;20,revenueReduction&lt;0.1),0,IF(NOT(ISNUMBER(J1620)),0,IF(F1620="Oui",0,IF($C1620="Non - avec lien de dépendance",MIN(1129,J1620,$D1620),MIN(1129,J1620)))))))</f>
        <v>Effectuez l’étape 1</v>
      </c>
      <c r="S1620" s="3" t="str">
        <f>IF(CRHPElig=" -  ","Effectuez l’étape 1",IF(CRHPElig="La baisse de revenus n'est pas admissible dans le cadre du PEREC",CRHPElig,IF(AND(INDEX(claimPeriodNo,MATCH('Étape 1) Taux'!$A$8,claimPeriods,0))&gt;17,INDEX(claimPeriodNo,MATCH('Étape 1) Taux'!$A$8,claimPeriods,0))&lt;20,revenueReduction&lt;0.1),0,IF(NOT(ISNUMBER(K1620)),0,IF(G1620="Oui",0,IF($C1620="Non - avec lien de dépendance",MIN(1129,K1620,$D1620),MIN(1129,K1620)))))))</f>
        <v>Effectuez l’étape 1</v>
      </c>
      <c r="T1620" s="3" t="str">
        <f>IF(CRHPElig=" -  ","Effectuez l’étape 1",IF(CRHPElig="La baisse de revenus n'est pas admissible dans le cadre du PEREC",CRHPElig,IF(AND(INDEX(claimPeriodNo,MATCH('Étape 1) Taux'!$A$8,claimPeriods,0))&gt;17,INDEX(claimPeriodNo,MATCH('Étape 1) Taux'!$A$8,claimPeriods,0))&lt;20,revenueReduction&lt;0.1),0,IF(NOT(ISNUMBER(L1620)),0,IF(H1620="Oui",0,IF($C1620="Non - avec lien de dépendance",MIN(1129,L1620,$D1620),MIN(1129,L1620)))))))</f>
        <v>Effectuez l’étape 1</v>
      </c>
      <c r="U1620" s="3">
        <f t="shared" si="154"/>
        <v>0</v>
      </c>
      <c r="V1620" s="3">
        <f t="shared" si="155"/>
        <v>0</v>
      </c>
    </row>
    <row r="1621" spans="13:22" x14ac:dyDescent="0.3">
      <c r="M1621" s="52" t="str">
        <f t="shared" si="150"/>
        <v>Calculez d'abord la baisse moyenne de vos revenus sur 12 mois à l'étape 2)</v>
      </c>
      <c r="N1621" s="52" t="str">
        <f t="shared" si="151"/>
        <v>Calculez d'abord la baisse moyenne de vos revenus sur 12 mois à l'étape 2)</v>
      </c>
      <c r="O1621" s="52" t="str">
        <f t="shared" si="152"/>
        <v>Calculez d'abord la baisse moyenne de vos revenus sur 12 mois à l'étape 2)</v>
      </c>
      <c r="P1621" s="52" t="str">
        <f t="shared" si="153"/>
        <v>Calculez d'abord la baisse moyenne de vos revenus sur 12 mois à l'étape 2)</v>
      </c>
      <c r="Q1621" s="3" t="str">
        <f>IF(CRHPElig=" -  ","Effectuez l’étape 1",IF(CRHPElig="La baisse de revenus n'est pas admissible dans le cadre du PEREC",CRHPElig,IF(AND(INDEX(claimPeriodNo,MATCH('Étape 1) Taux'!$A$8,claimPeriods,0))&gt;17,INDEX(claimPeriodNo,MATCH('Étape 1) Taux'!$A$8,claimPeriods,0))&lt;20,revenueReduction&lt;0.1),0,IF(NOT(ISNUMBER(I1621)),0,IF(E1621="Oui",0,IF($C1621="Non - avec lien de dépendance",MIN(1129,I1621,$D1621),MIN(1129,I1621)))))))</f>
        <v>Effectuez l’étape 1</v>
      </c>
      <c r="R1621" s="3" t="str">
        <f>IF(CRHPElig=" -  ","Effectuez l’étape 1",IF(CRHPElig="La baisse de revenus n'est pas admissible dans le cadre du PEREC",CRHPElig,IF(AND(INDEX(claimPeriodNo,MATCH('Étape 1) Taux'!$A$8,claimPeriods,0))&gt;17,INDEX(claimPeriodNo,MATCH('Étape 1) Taux'!$A$8,claimPeriods,0))&lt;20,revenueReduction&lt;0.1),0,IF(NOT(ISNUMBER(J1621)),0,IF(F1621="Oui",0,IF($C1621="Non - avec lien de dépendance",MIN(1129,J1621,$D1621),MIN(1129,J1621)))))))</f>
        <v>Effectuez l’étape 1</v>
      </c>
      <c r="S1621" s="3" t="str">
        <f>IF(CRHPElig=" -  ","Effectuez l’étape 1",IF(CRHPElig="La baisse de revenus n'est pas admissible dans le cadre du PEREC",CRHPElig,IF(AND(INDEX(claimPeriodNo,MATCH('Étape 1) Taux'!$A$8,claimPeriods,0))&gt;17,INDEX(claimPeriodNo,MATCH('Étape 1) Taux'!$A$8,claimPeriods,0))&lt;20,revenueReduction&lt;0.1),0,IF(NOT(ISNUMBER(K1621)),0,IF(G1621="Oui",0,IF($C1621="Non - avec lien de dépendance",MIN(1129,K1621,$D1621),MIN(1129,K1621)))))))</f>
        <v>Effectuez l’étape 1</v>
      </c>
      <c r="T1621" s="3" t="str">
        <f>IF(CRHPElig=" -  ","Effectuez l’étape 1",IF(CRHPElig="La baisse de revenus n'est pas admissible dans le cadre du PEREC",CRHPElig,IF(AND(INDEX(claimPeriodNo,MATCH('Étape 1) Taux'!$A$8,claimPeriods,0))&gt;17,INDEX(claimPeriodNo,MATCH('Étape 1) Taux'!$A$8,claimPeriods,0))&lt;20,revenueReduction&lt;0.1),0,IF(NOT(ISNUMBER(L1621)),0,IF(H1621="Oui",0,IF($C1621="Non - avec lien de dépendance",MIN(1129,L1621,$D1621),MIN(1129,L1621)))))))</f>
        <v>Effectuez l’étape 1</v>
      </c>
      <c r="U1621" s="3">
        <f t="shared" si="154"/>
        <v>0</v>
      </c>
      <c r="V1621" s="3">
        <f t="shared" si="155"/>
        <v>0</v>
      </c>
    </row>
    <row r="1622" spans="13:22" x14ac:dyDescent="0.3">
      <c r="M1622" s="52" t="str">
        <f t="shared" si="150"/>
        <v>Calculez d'abord la baisse moyenne de vos revenus sur 12 mois à l'étape 2)</v>
      </c>
      <c r="N1622" s="52" t="str">
        <f t="shared" si="151"/>
        <v>Calculez d'abord la baisse moyenne de vos revenus sur 12 mois à l'étape 2)</v>
      </c>
      <c r="O1622" s="52" t="str">
        <f t="shared" si="152"/>
        <v>Calculez d'abord la baisse moyenne de vos revenus sur 12 mois à l'étape 2)</v>
      </c>
      <c r="P1622" s="52" t="str">
        <f t="shared" si="153"/>
        <v>Calculez d'abord la baisse moyenne de vos revenus sur 12 mois à l'étape 2)</v>
      </c>
      <c r="Q1622" s="3" t="str">
        <f>IF(CRHPElig=" -  ","Effectuez l’étape 1",IF(CRHPElig="La baisse de revenus n'est pas admissible dans le cadre du PEREC",CRHPElig,IF(AND(INDEX(claimPeriodNo,MATCH('Étape 1) Taux'!$A$8,claimPeriods,0))&gt;17,INDEX(claimPeriodNo,MATCH('Étape 1) Taux'!$A$8,claimPeriods,0))&lt;20,revenueReduction&lt;0.1),0,IF(NOT(ISNUMBER(I1622)),0,IF(E1622="Oui",0,IF($C1622="Non - avec lien de dépendance",MIN(1129,I1622,$D1622),MIN(1129,I1622)))))))</f>
        <v>Effectuez l’étape 1</v>
      </c>
      <c r="R1622" s="3" t="str">
        <f>IF(CRHPElig=" -  ","Effectuez l’étape 1",IF(CRHPElig="La baisse de revenus n'est pas admissible dans le cadre du PEREC",CRHPElig,IF(AND(INDEX(claimPeriodNo,MATCH('Étape 1) Taux'!$A$8,claimPeriods,0))&gt;17,INDEX(claimPeriodNo,MATCH('Étape 1) Taux'!$A$8,claimPeriods,0))&lt;20,revenueReduction&lt;0.1),0,IF(NOT(ISNUMBER(J1622)),0,IF(F1622="Oui",0,IF($C1622="Non - avec lien de dépendance",MIN(1129,J1622,$D1622),MIN(1129,J1622)))))))</f>
        <v>Effectuez l’étape 1</v>
      </c>
      <c r="S1622" s="3" t="str">
        <f>IF(CRHPElig=" -  ","Effectuez l’étape 1",IF(CRHPElig="La baisse de revenus n'est pas admissible dans le cadre du PEREC",CRHPElig,IF(AND(INDEX(claimPeriodNo,MATCH('Étape 1) Taux'!$A$8,claimPeriods,0))&gt;17,INDEX(claimPeriodNo,MATCH('Étape 1) Taux'!$A$8,claimPeriods,0))&lt;20,revenueReduction&lt;0.1),0,IF(NOT(ISNUMBER(K1622)),0,IF(G1622="Oui",0,IF($C1622="Non - avec lien de dépendance",MIN(1129,K1622,$D1622),MIN(1129,K1622)))))))</f>
        <v>Effectuez l’étape 1</v>
      </c>
      <c r="T1622" s="3" t="str">
        <f>IF(CRHPElig=" -  ","Effectuez l’étape 1",IF(CRHPElig="La baisse de revenus n'est pas admissible dans le cadre du PEREC",CRHPElig,IF(AND(INDEX(claimPeriodNo,MATCH('Étape 1) Taux'!$A$8,claimPeriods,0))&gt;17,INDEX(claimPeriodNo,MATCH('Étape 1) Taux'!$A$8,claimPeriods,0))&lt;20,revenueReduction&lt;0.1),0,IF(NOT(ISNUMBER(L1622)),0,IF(H1622="Oui",0,IF($C1622="Non - avec lien de dépendance",MIN(1129,L1622,$D1622),MIN(1129,L1622)))))))</f>
        <v>Effectuez l’étape 1</v>
      </c>
      <c r="U1622" s="3">
        <f t="shared" si="154"/>
        <v>0</v>
      </c>
      <c r="V1622" s="3">
        <f t="shared" si="155"/>
        <v>0</v>
      </c>
    </row>
    <row r="1623" spans="13:22" x14ac:dyDescent="0.3">
      <c r="M1623" s="52" t="str">
        <f t="shared" si="150"/>
        <v>Calculez d'abord la baisse moyenne de vos revenus sur 12 mois à l'étape 2)</v>
      </c>
      <c r="N1623" s="52" t="str">
        <f t="shared" si="151"/>
        <v>Calculez d'abord la baisse moyenne de vos revenus sur 12 mois à l'étape 2)</v>
      </c>
      <c r="O1623" s="52" t="str">
        <f t="shared" si="152"/>
        <v>Calculez d'abord la baisse moyenne de vos revenus sur 12 mois à l'étape 2)</v>
      </c>
      <c r="P1623" s="52" t="str">
        <f t="shared" si="153"/>
        <v>Calculez d'abord la baisse moyenne de vos revenus sur 12 mois à l'étape 2)</v>
      </c>
      <c r="Q1623" s="3" t="str">
        <f>IF(CRHPElig=" -  ","Effectuez l’étape 1",IF(CRHPElig="La baisse de revenus n'est pas admissible dans le cadre du PEREC",CRHPElig,IF(AND(INDEX(claimPeriodNo,MATCH('Étape 1) Taux'!$A$8,claimPeriods,0))&gt;17,INDEX(claimPeriodNo,MATCH('Étape 1) Taux'!$A$8,claimPeriods,0))&lt;20,revenueReduction&lt;0.1),0,IF(NOT(ISNUMBER(I1623)),0,IF(E1623="Oui",0,IF($C1623="Non - avec lien de dépendance",MIN(1129,I1623,$D1623),MIN(1129,I1623)))))))</f>
        <v>Effectuez l’étape 1</v>
      </c>
      <c r="R1623" s="3" t="str">
        <f>IF(CRHPElig=" -  ","Effectuez l’étape 1",IF(CRHPElig="La baisse de revenus n'est pas admissible dans le cadre du PEREC",CRHPElig,IF(AND(INDEX(claimPeriodNo,MATCH('Étape 1) Taux'!$A$8,claimPeriods,0))&gt;17,INDEX(claimPeriodNo,MATCH('Étape 1) Taux'!$A$8,claimPeriods,0))&lt;20,revenueReduction&lt;0.1),0,IF(NOT(ISNUMBER(J1623)),0,IF(F1623="Oui",0,IF($C1623="Non - avec lien de dépendance",MIN(1129,J1623,$D1623),MIN(1129,J1623)))))))</f>
        <v>Effectuez l’étape 1</v>
      </c>
      <c r="S1623" s="3" t="str">
        <f>IF(CRHPElig=" -  ","Effectuez l’étape 1",IF(CRHPElig="La baisse de revenus n'est pas admissible dans le cadre du PEREC",CRHPElig,IF(AND(INDEX(claimPeriodNo,MATCH('Étape 1) Taux'!$A$8,claimPeriods,0))&gt;17,INDEX(claimPeriodNo,MATCH('Étape 1) Taux'!$A$8,claimPeriods,0))&lt;20,revenueReduction&lt;0.1),0,IF(NOT(ISNUMBER(K1623)),0,IF(G1623="Oui",0,IF($C1623="Non - avec lien de dépendance",MIN(1129,K1623,$D1623),MIN(1129,K1623)))))))</f>
        <v>Effectuez l’étape 1</v>
      </c>
      <c r="T1623" s="3" t="str">
        <f>IF(CRHPElig=" -  ","Effectuez l’étape 1",IF(CRHPElig="La baisse de revenus n'est pas admissible dans le cadre du PEREC",CRHPElig,IF(AND(INDEX(claimPeriodNo,MATCH('Étape 1) Taux'!$A$8,claimPeriods,0))&gt;17,INDEX(claimPeriodNo,MATCH('Étape 1) Taux'!$A$8,claimPeriods,0))&lt;20,revenueReduction&lt;0.1),0,IF(NOT(ISNUMBER(L1623)),0,IF(H1623="Oui",0,IF($C1623="Non - avec lien de dépendance",MIN(1129,L1623,$D1623),MIN(1129,L1623)))))))</f>
        <v>Effectuez l’étape 1</v>
      </c>
      <c r="U1623" s="3">
        <f t="shared" si="154"/>
        <v>0</v>
      </c>
      <c r="V1623" s="3">
        <f t="shared" si="155"/>
        <v>0</v>
      </c>
    </row>
    <row r="1624" spans="13:22" x14ac:dyDescent="0.3">
      <c r="M1624" s="52" t="str">
        <f t="shared" si="150"/>
        <v>Calculez d'abord la baisse moyenne de vos revenus sur 12 mois à l'étape 2)</v>
      </c>
      <c r="N1624" s="52" t="str">
        <f t="shared" si="151"/>
        <v>Calculez d'abord la baisse moyenne de vos revenus sur 12 mois à l'étape 2)</v>
      </c>
      <c r="O1624" s="52" t="str">
        <f t="shared" si="152"/>
        <v>Calculez d'abord la baisse moyenne de vos revenus sur 12 mois à l'étape 2)</v>
      </c>
      <c r="P1624" s="52" t="str">
        <f t="shared" si="153"/>
        <v>Calculez d'abord la baisse moyenne de vos revenus sur 12 mois à l'étape 2)</v>
      </c>
      <c r="Q1624" s="3" t="str">
        <f>IF(CRHPElig=" -  ","Effectuez l’étape 1",IF(CRHPElig="La baisse de revenus n'est pas admissible dans le cadre du PEREC",CRHPElig,IF(AND(INDEX(claimPeriodNo,MATCH('Étape 1) Taux'!$A$8,claimPeriods,0))&gt;17,INDEX(claimPeriodNo,MATCH('Étape 1) Taux'!$A$8,claimPeriods,0))&lt;20,revenueReduction&lt;0.1),0,IF(NOT(ISNUMBER(I1624)),0,IF(E1624="Oui",0,IF($C1624="Non - avec lien de dépendance",MIN(1129,I1624,$D1624),MIN(1129,I1624)))))))</f>
        <v>Effectuez l’étape 1</v>
      </c>
      <c r="R1624" s="3" t="str">
        <f>IF(CRHPElig=" -  ","Effectuez l’étape 1",IF(CRHPElig="La baisse de revenus n'est pas admissible dans le cadre du PEREC",CRHPElig,IF(AND(INDEX(claimPeriodNo,MATCH('Étape 1) Taux'!$A$8,claimPeriods,0))&gt;17,INDEX(claimPeriodNo,MATCH('Étape 1) Taux'!$A$8,claimPeriods,0))&lt;20,revenueReduction&lt;0.1),0,IF(NOT(ISNUMBER(J1624)),0,IF(F1624="Oui",0,IF($C1624="Non - avec lien de dépendance",MIN(1129,J1624,$D1624),MIN(1129,J1624)))))))</f>
        <v>Effectuez l’étape 1</v>
      </c>
      <c r="S1624" s="3" t="str">
        <f>IF(CRHPElig=" -  ","Effectuez l’étape 1",IF(CRHPElig="La baisse de revenus n'est pas admissible dans le cadre du PEREC",CRHPElig,IF(AND(INDEX(claimPeriodNo,MATCH('Étape 1) Taux'!$A$8,claimPeriods,0))&gt;17,INDEX(claimPeriodNo,MATCH('Étape 1) Taux'!$A$8,claimPeriods,0))&lt;20,revenueReduction&lt;0.1),0,IF(NOT(ISNUMBER(K1624)),0,IF(G1624="Oui",0,IF($C1624="Non - avec lien de dépendance",MIN(1129,K1624,$D1624),MIN(1129,K1624)))))))</f>
        <v>Effectuez l’étape 1</v>
      </c>
      <c r="T1624" s="3" t="str">
        <f>IF(CRHPElig=" -  ","Effectuez l’étape 1",IF(CRHPElig="La baisse de revenus n'est pas admissible dans le cadre du PEREC",CRHPElig,IF(AND(INDEX(claimPeriodNo,MATCH('Étape 1) Taux'!$A$8,claimPeriods,0))&gt;17,INDEX(claimPeriodNo,MATCH('Étape 1) Taux'!$A$8,claimPeriods,0))&lt;20,revenueReduction&lt;0.1),0,IF(NOT(ISNUMBER(L1624)),0,IF(H1624="Oui",0,IF($C1624="Non - avec lien de dépendance",MIN(1129,L1624,$D1624),MIN(1129,L1624)))))))</f>
        <v>Effectuez l’étape 1</v>
      </c>
      <c r="U1624" s="3">
        <f t="shared" si="154"/>
        <v>0</v>
      </c>
      <c r="V1624" s="3">
        <f t="shared" si="155"/>
        <v>0</v>
      </c>
    </row>
    <row r="1625" spans="13:22" x14ac:dyDescent="0.3">
      <c r="M1625" s="52" t="str">
        <f t="shared" si="150"/>
        <v>Calculez d'abord la baisse moyenne de vos revenus sur 12 mois à l'étape 2)</v>
      </c>
      <c r="N1625" s="52" t="str">
        <f t="shared" si="151"/>
        <v>Calculez d'abord la baisse moyenne de vos revenus sur 12 mois à l'étape 2)</v>
      </c>
      <c r="O1625" s="52" t="str">
        <f t="shared" si="152"/>
        <v>Calculez d'abord la baisse moyenne de vos revenus sur 12 mois à l'étape 2)</v>
      </c>
      <c r="P1625" s="52" t="str">
        <f t="shared" si="153"/>
        <v>Calculez d'abord la baisse moyenne de vos revenus sur 12 mois à l'étape 2)</v>
      </c>
      <c r="Q1625" s="3" t="str">
        <f>IF(CRHPElig=" -  ","Effectuez l’étape 1",IF(CRHPElig="La baisse de revenus n'est pas admissible dans le cadre du PEREC",CRHPElig,IF(AND(INDEX(claimPeriodNo,MATCH('Étape 1) Taux'!$A$8,claimPeriods,0))&gt;17,INDEX(claimPeriodNo,MATCH('Étape 1) Taux'!$A$8,claimPeriods,0))&lt;20,revenueReduction&lt;0.1),0,IF(NOT(ISNUMBER(I1625)),0,IF(E1625="Oui",0,IF($C1625="Non - avec lien de dépendance",MIN(1129,I1625,$D1625),MIN(1129,I1625)))))))</f>
        <v>Effectuez l’étape 1</v>
      </c>
      <c r="R1625" s="3" t="str">
        <f>IF(CRHPElig=" -  ","Effectuez l’étape 1",IF(CRHPElig="La baisse de revenus n'est pas admissible dans le cadre du PEREC",CRHPElig,IF(AND(INDEX(claimPeriodNo,MATCH('Étape 1) Taux'!$A$8,claimPeriods,0))&gt;17,INDEX(claimPeriodNo,MATCH('Étape 1) Taux'!$A$8,claimPeriods,0))&lt;20,revenueReduction&lt;0.1),0,IF(NOT(ISNUMBER(J1625)),0,IF(F1625="Oui",0,IF($C1625="Non - avec lien de dépendance",MIN(1129,J1625,$D1625),MIN(1129,J1625)))))))</f>
        <v>Effectuez l’étape 1</v>
      </c>
      <c r="S1625" s="3" t="str">
        <f>IF(CRHPElig=" -  ","Effectuez l’étape 1",IF(CRHPElig="La baisse de revenus n'est pas admissible dans le cadre du PEREC",CRHPElig,IF(AND(INDEX(claimPeriodNo,MATCH('Étape 1) Taux'!$A$8,claimPeriods,0))&gt;17,INDEX(claimPeriodNo,MATCH('Étape 1) Taux'!$A$8,claimPeriods,0))&lt;20,revenueReduction&lt;0.1),0,IF(NOT(ISNUMBER(K1625)),0,IF(G1625="Oui",0,IF($C1625="Non - avec lien de dépendance",MIN(1129,K1625,$D1625),MIN(1129,K1625)))))))</f>
        <v>Effectuez l’étape 1</v>
      </c>
      <c r="T1625" s="3" t="str">
        <f>IF(CRHPElig=" -  ","Effectuez l’étape 1",IF(CRHPElig="La baisse de revenus n'est pas admissible dans le cadre du PEREC",CRHPElig,IF(AND(INDEX(claimPeriodNo,MATCH('Étape 1) Taux'!$A$8,claimPeriods,0))&gt;17,INDEX(claimPeriodNo,MATCH('Étape 1) Taux'!$A$8,claimPeriods,0))&lt;20,revenueReduction&lt;0.1),0,IF(NOT(ISNUMBER(L1625)),0,IF(H1625="Oui",0,IF($C1625="Non - avec lien de dépendance",MIN(1129,L1625,$D1625),MIN(1129,L1625)))))))</f>
        <v>Effectuez l’étape 1</v>
      </c>
      <c r="U1625" s="3">
        <f t="shared" si="154"/>
        <v>0</v>
      </c>
      <c r="V1625" s="3">
        <f t="shared" si="155"/>
        <v>0</v>
      </c>
    </row>
    <row r="1626" spans="13:22" x14ac:dyDescent="0.3">
      <c r="M1626" s="52" t="str">
        <f t="shared" si="150"/>
        <v>Calculez d'abord la baisse moyenne de vos revenus sur 12 mois à l'étape 2)</v>
      </c>
      <c r="N1626" s="52" t="str">
        <f t="shared" si="151"/>
        <v>Calculez d'abord la baisse moyenne de vos revenus sur 12 mois à l'étape 2)</v>
      </c>
      <c r="O1626" s="52" t="str">
        <f t="shared" si="152"/>
        <v>Calculez d'abord la baisse moyenne de vos revenus sur 12 mois à l'étape 2)</v>
      </c>
      <c r="P1626" s="52" t="str">
        <f t="shared" si="153"/>
        <v>Calculez d'abord la baisse moyenne de vos revenus sur 12 mois à l'étape 2)</v>
      </c>
      <c r="Q1626" s="3" t="str">
        <f>IF(CRHPElig=" -  ","Effectuez l’étape 1",IF(CRHPElig="La baisse de revenus n'est pas admissible dans le cadre du PEREC",CRHPElig,IF(AND(INDEX(claimPeriodNo,MATCH('Étape 1) Taux'!$A$8,claimPeriods,0))&gt;17,INDEX(claimPeriodNo,MATCH('Étape 1) Taux'!$A$8,claimPeriods,0))&lt;20,revenueReduction&lt;0.1),0,IF(NOT(ISNUMBER(I1626)),0,IF(E1626="Oui",0,IF($C1626="Non - avec lien de dépendance",MIN(1129,I1626,$D1626),MIN(1129,I1626)))))))</f>
        <v>Effectuez l’étape 1</v>
      </c>
      <c r="R1626" s="3" t="str">
        <f>IF(CRHPElig=" -  ","Effectuez l’étape 1",IF(CRHPElig="La baisse de revenus n'est pas admissible dans le cadre du PEREC",CRHPElig,IF(AND(INDEX(claimPeriodNo,MATCH('Étape 1) Taux'!$A$8,claimPeriods,0))&gt;17,INDEX(claimPeriodNo,MATCH('Étape 1) Taux'!$A$8,claimPeriods,0))&lt;20,revenueReduction&lt;0.1),0,IF(NOT(ISNUMBER(J1626)),0,IF(F1626="Oui",0,IF($C1626="Non - avec lien de dépendance",MIN(1129,J1626,$D1626),MIN(1129,J1626)))))))</f>
        <v>Effectuez l’étape 1</v>
      </c>
      <c r="S1626" s="3" t="str">
        <f>IF(CRHPElig=" -  ","Effectuez l’étape 1",IF(CRHPElig="La baisse de revenus n'est pas admissible dans le cadre du PEREC",CRHPElig,IF(AND(INDEX(claimPeriodNo,MATCH('Étape 1) Taux'!$A$8,claimPeriods,0))&gt;17,INDEX(claimPeriodNo,MATCH('Étape 1) Taux'!$A$8,claimPeriods,0))&lt;20,revenueReduction&lt;0.1),0,IF(NOT(ISNUMBER(K1626)),0,IF(G1626="Oui",0,IF($C1626="Non - avec lien de dépendance",MIN(1129,K1626,$D1626),MIN(1129,K1626)))))))</f>
        <v>Effectuez l’étape 1</v>
      </c>
      <c r="T1626" s="3" t="str">
        <f>IF(CRHPElig=" -  ","Effectuez l’étape 1",IF(CRHPElig="La baisse de revenus n'est pas admissible dans le cadre du PEREC",CRHPElig,IF(AND(INDEX(claimPeriodNo,MATCH('Étape 1) Taux'!$A$8,claimPeriods,0))&gt;17,INDEX(claimPeriodNo,MATCH('Étape 1) Taux'!$A$8,claimPeriods,0))&lt;20,revenueReduction&lt;0.1),0,IF(NOT(ISNUMBER(L1626)),0,IF(H1626="Oui",0,IF($C1626="Non - avec lien de dépendance",MIN(1129,L1626,$D1626),MIN(1129,L1626)))))))</f>
        <v>Effectuez l’étape 1</v>
      </c>
      <c r="U1626" s="3">
        <f t="shared" si="154"/>
        <v>0</v>
      </c>
      <c r="V1626" s="3">
        <f t="shared" si="155"/>
        <v>0</v>
      </c>
    </row>
    <row r="1627" spans="13:22" x14ac:dyDescent="0.3">
      <c r="M1627" s="52" t="str">
        <f t="shared" si="150"/>
        <v>Calculez d'abord la baisse moyenne de vos revenus sur 12 mois à l'étape 2)</v>
      </c>
      <c r="N1627" s="52" t="str">
        <f t="shared" si="151"/>
        <v>Calculez d'abord la baisse moyenne de vos revenus sur 12 mois à l'étape 2)</v>
      </c>
      <c r="O1627" s="52" t="str">
        <f t="shared" si="152"/>
        <v>Calculez d'abord la baisse moyenne de vos revenus sur 12 mois à l'étape 2)</v>
      </c>
      <c r="P1627" s="52" t="str">
        <f t="shared" si="153"/>
        <v>Calculez d'abord la baisse moyenne de vos revenus sur 12 mois à l'étape 2)</v>
      </c>
      <c r="Q1627" s="3" t="str">
        <f>IF(CRHPElig=" -  ","Effectuez l’étape 1",IF(CRHPElig="La baisse de revenus n'est pas admissible dans le cadre du PEREC",CRHPElig,IF(AND(INDEX(claimPeriodNo,MATCH('Étape 1) Taux'!$A$8,claimPeriods,0))&gt;17,INDEX(claimPeriodNo,MATCH('Étape 1) Taux'!$A$8,claimPeriods,0))&lt;20,revenueReduction&lt;0.1),0,IF(NOT(ISNUMBER(I1627)),0,IF(E1627="Oui",0,IF($C1627="Non - avec lien de dépendance",MIN(1129,I1627,$D1627),MIN(1129,I1627)))))))</f>
        <v>Effectuez l’étape 1</v>
      </c>
      <c r="R1627" s="3" t="str">
        <f>IF(CRHPElig=" -  ","Effectuez l’étape 1",IF(CRHPElig="La baisse de revenus n'est pas admissible dans le cadre du PEREC",CRHPElig,IF(AND(INDEX(claimPeriodNo,MATCH('Étape 1) Taux'!$A$8,claimPeriods,0))&gt;17,INDEX(claimPeriodNo,MATCH('Étape 1) Taux'!$A$8,claimPeriods,0))&lt;20,revenueReduction&lt;0.1),0,IF(NOT(ISNUMBER(J1627)),0,IF(F1627="Oui",0,IF($C1627="Non - avec lien de dépendance",MIN(1129,J1627,$D1627),MIN(1129,J1627)))))))</f>
        <v>Effectuez l’étape 1</v>
      </c>
      <c r="S1627" s="3" t="str">
        <f>IF(CRHPElig=" -  ","Effectuez l’étape 1",IF(CRHPElig="La baisse de revenus n'est pas admissible dans le cadre du PEREC",CRHPElig,IF(AND(INDEX(claimPeriodNo,MATCH('Étape 1) Taux'!$A$8,claimPeriods,0))&gt;17,INDEX(claimPeriodNo,MATCH('Étape 1) Taux'!$A$8,claimPeriods,0))&lt;20,revenueReduction&lt;0.1),0,IF(NOT(ISNUMBER(K1627)),0,IF(G1627="Oui",0,IF($C1627="Non - avec lien de dépendance",MIN(1129,K1627,$D1627),MIN(1129,K1627)))))))</f>
        <v>Effectuez l’étape 1</v>
      </c>
      <c r="T1627" s="3" t="str">
        <f>IF(CRHPElig=" -  ","Effectuez l’étape 1",IF(CRHPElig="La baisse de revenus n'est pas admissible dans le cadre du PEREC",CRHPElig,IF(AND(INDEX(claimPeriodNo,MATCH('Étape 1) Taux'!$A$8,claimPeriods,0))&gt;17,INDEX(claimPeriodNo,MATCH('Étape 1) Taux'!$A$8,claimPeriods,0))&lt;20,revenueReduction&lt;0.1),0,IF(NOT(ISNUMBER(L1627)),0,IF(H1627="Oui",0,IF($C1627="Non - avec lien de dépendance",MIN(1129,L1627,$D1627),MIN(1129,L1627)))))))</f>
        <v>Effectuez l’étape 1</v>
      </c>
      <c r="U1627" s="3">
        <f t="shared" si="154"/>
        <v>0</v>
      </c>
      <c r="V1627" s="3">
        <f t="shared" si="155"/>
        <v>0</v>
      </c>
    </row>
    <row r="1628" spans="13:22" x14ac:dyDescent="0.3">
      <c r="M1628" s="52" t="str">
        <f t="shared" si="150"/>
        <v>Calculez d'abord la baisse moyenne de vos revenus sur 12 mois à l'étape 2)</v>
      </c>
      <c r="N1628" s="52" t="str">
        <f t="shared" si="151"/>
        <v>Calculez d'abord la baisse moyenne de vos revenus sur 12 mois à l'étape 2)</v>
      </c>
      <c r="O1628" s="52" t="str">
        <f t="shared" si="152"/>
        <v>Calculez d'abord la baisse moyenne de vos revenus sur 12 mois à l'étape 2)</v>
      </c>
      <c r="P1628" s="52" t="str">
        <f t="shared" si="153"/>
        <v>Calculez d'abord la baisse moyenne de vos revenus sur 12 mois à l'étape 2)</v>
      </c>
      <c r="Q1628" s="3" t="str">
        <f>IF(CRHPElig=" -  ","Effectuez l’étape 1",IF(CRHPElig="La baisse de revenus n'est pas admissible dans le cadre du PEREC",CRHPElig,IF(AND(INDEX(claimPeriodNo,MATCH('Étape 1) Taux'!$A$8,claimPeriods,0))&gt;17,INDEX(claimPeriodNo,MATCH('Étape 1) Taux'!$A$8,claimPeriods,0))&lt;20,revenueReduction&lt;0.1),0,IF(NOT(ISNUMBER(I1628)),0,IF(E1628="Oui",0,IF($C1628="Non - avec lien de dépendance",MIN(1129,I1628,$D1628),MIN(1129,I1628)))))))</f>
        <v>Effectuez l’étape 1</v>
      </c>
      <c r="R1628" s="3" t="str">
        <f>IF(CRHPElig=" -  ","Effectuez l’étape 1",IF(CRHPElig="La baisse de revenus n'est pas admissible dans le cadre du PEREC",CRHPElig,IF(AND(INDEX(claimPeriodNo,MATCH('Étape 1) Taux'!$A$8,claimPeriods,0))&gt;17,INDEX(claimPeriodNo,MATCH('Étape 1) Taux'!$A$8,claimPeriods,0))&lt;20,revenueReduction&lt;0.1),0,IF(NOT(ISNUMBER(J1628)),0,IF(F1628="Oui",0,IF($C1628="Non - avec lien de dépendance",MIN(1129,J1628,$D1628),MIN(1129,J1628)))))))</f>
        <v>Effectuez l’étape 1</v>
      </c>
      <c r="S1628" s="3" t="str">
        <f>IF(CRHPElig=" -  ","Effectuez l’étape 1",IF(CRHPElig="La baisse de revenus n'est pas admissible dans le cadre du PEREC",CRHPElig,IF(AND(INDEX(claimPeriodNo,MATCH('Étape 1) Taux'!$A$8,claimPeriods,0))&gt;17,INDEX(claimPeriodNo,MATCH('Étape 1) Taux'!$A$8,claimPeriods,0))&lt;20,revenueReduction&lt;0.1),0,IF(NOT(ISNUMBER(K1628)),0,IF(G1628="Oui",0,IF($C1628="Non - avec lien de dépendance",MIN(1129,K1628,$D1628),MIN(1129,K1628)))))))</f>
        <v>Effectuez l’étape 1</v>
      </c>
      <c r="T1628" s="3" t="str">
        <f>IF(CRHPElig=" -  ","Effectuez l’étape 1",IF(CRHPElig="La baisse de revenus n'est pas admissible dans le cadre du PEREC",CRHPElig,IF(AND(INDEX(claimPeriodNo,MATCH('Étape 1) Taux'!$A$8,claimPeriods,0))&gt;17,INDEX(claimPeriodNo,MATCH('Étape 1) Taux'!$A$8,claimPeriods,0))&lt;20,revenueReduction&lt;0.1),0,IF(NOT(ISNUMBER(L1628)),0,IF(H1628="Oui",0,IF($C1628="Non - avec lien de dépendance",MIN(1129,L1628,$D1628),MIN(1129,L1628)))))))</f>
        <v>Effectuez l’étape 1</v>
      </c>
      <c r="U1628" s="3">
        <f t="shared" si="154"/>
        <v>0</v>
      </c>
      <c r="V1628" s="3">
        <f t="shared" si="155"/>
        <v>0</v>
      </c>
    </row>
    <row r="1629" spans="13:22" x14ac:dyDescent="0.3">
      <c r="M1629" s="52" t="str">
        <f t="shared" si="150"/>
        <v>Calculez d'abord la baisse moyenne de vos revenus sur 12 mois à l'étape 2)</v>
      </c>
      <c r="N1629" s="52" t="str">
        <f t="shared" si="151"/>
        <v>Calculez d'abord la baisse moyenne de vos revenus sur 12 mois à l'étape 2)</v>
      </c>
      <c r="O1629" s="52" t="str">
        <f t="shared" si="152"/>
        <v>Calculez d'abord la baisse moyenne de vos revenus sur 12 mois à l'étape 2)</v>
      </c>
      <c r="P1629" s="52" t="str">
        <f t="shared" si="153"/>
        <v>Calculez d'abord la baisse moyenne de vos revenus sur 12 mois à l'étape 2)</v>
      </c>
      <c r="Q1629" s="3" t="str">
        <f>IF(CRHPElig=" -  ","Effectuez l’étape 1",IF(CRHPElig="La baisse de revenus n'est pas admissible dans le cadre du PEREC",CRHPElig,IF(AND(INDEX(claimPeriodNo,MATCH('Étape 1) Taux'!$A$8,claimPeriods,0))&gt;17,INDEX(claimPeriodNo,MATCH('Étape 1) Taux'!$A$8,claimPeriods,0))&lt;20,revenueReduction&lt;0.1),0,IF(NOT(ISNUMBER(I1629)),0,IF(E1629="Oui",0,IF($C1629="Non - avec lien de dépendance",MIN(1129,I1629,$D1629),MIN(1129,I1629)))))))</f>
        <v>Effectuez l’étape 1</v>
      </c>
      <c r="R1629" s="3" t="str">
        <f>IF(CRHPElig=" -  ","Effectuez l’étape 1",IF(CRHPElig="La baisse de revenus n'est pas admissible dans le cadre du PEREC",CRHPElig,IF(AND(INDEX(claimPeriodNo,MATCH('Étape 1) Taux'!$A$8,claimPeriods,0))&gt;17,INDEX(claimPeriodNo,MATCH('Étape 1) Taux'!$A$8,claimPeriods,0))&lt;20,revenueReduction&lt;0.1),0,IF(NOT(ISNUMBER(J1629)),0,IF(F1629="Oui",0,IF($C1629="Non - avec lien de dépendance",MIN(1129,J1629,$D1629),MIN(1129,J1629)))))))</f>
        <v>Effectuez l’étape 1</v>
      </c>
      <c r="S1629" s="3" t="str">
        <f>IF(CRHPElig=" -  ","Effectuez l’étape 1",IF(CRHPElig="La baisse de revenus n'est pas admissible dans le cadre du PEREC",CRHPElig,IF(AND(INDEX(claimPeriodNo,MATCH('Étape 1) Taux'!$A$8,claimPeriods,0))&gt;17,INDEX(claimPeriodNo,MATCH('Étape 1) Taux'!$A$8,claimPeriods,0))&lt;20,revenueReduction&lt;0.1),0,IF(NOT(ISNUMBER(K1629)),0,IF(G1629="Oui",0,IF($C1629="Non - avec lien de dépendance",MIN(1129,K1629,$D1629),MIN(1129,K1629)))))))</f>
        <v>Effectuez l’étape 1</v>
      </c>
      <c r="T1629" s="3" t="str">
        <f>IF(CRHPElig=" -  ","Effectuez l’étape 1",IF(CRHPElig="La baisse de revenus n'est pas admissible dans le cadre du PEREC",CRHPElig,IF(AND(INDEX(claimPeriodNo,MATCH('Étape 1) Taux'!$A$8,claimPeriods,0))&gt;17,INDEX(claimPeriodNo,MATCH('Étape 1) Taux'!$A$8,claimPeriods,0))&lt;20,revenueReduction&lt;0.1),0,IF(NOT(ISNUMBER(L1629)),0,IF(H1629="Oui",0,IF($C1629="Non - avec lien de dépendance",MIN(1129,L1629,$D1629),MIN(1129,L1629)))))))</f>
        <v>Effectuez l’étape 1</v>
      </c>
      <c r="U1629" s="3">
        <f t="shared" si="154"/>
        <v>0</v>
      </c>
      <c r="V1629" s="3">
        <f t="shared" si="155"/>
        <v>0</v>
      </c>
    </row>
    <row r="1630" spans="13:22" x14ac:dyDescent="0.3">
      <c r="M1630" s="52" t="str">
        <f t="shared" si="150"/>
        <v>Calculez d'abord la baisse moyenne de vos revenus sur 12 mois à l'étape 2)</v>
      </c>
      <c r="N1630" s="52" t="str">
        <f t="shared" si="151"/>
        <v>Calculez d'abord la baisse moyenne de vos revenus sur 12 mois à l'étape 2)</v>
      </c>
      <c r="O1630" s="52" t="str">
        <f t="shared" si="152"/>
        <v>Calculez d'abord la baisse moyenne de vos revenus sur 12 mois à l'étape 2)</v>
      </c>
      <c r="P1630" s="52" t="str">
        <f t="shared" si="153"/>
        <v>Calculez d'abord la baisse moyenne de vos revenus sur 12 mois à l'étape 2)</v>
      </c>
      <c r="Q1630" s="3" t="str">
        <f>IF(CRHPElig=" -  ","Effectuez l’étape 1",IF(CRHPElig="La baisse de revenus n'est pas admissible dans le cadre du PEREC",CRHPElig,IF(AND(INDEX(claimPeriodNo,MATCH('Étape 1) Taux'!$A$8,claimPeriods,0))&gt;17,INDEX(claimPeriodNo,MATCH('Étape 1) Taux'!$A$8,claimPeriods,0))&lt;20,revenueReduction&lt;0.1),0,IF(NOT(ISNUMBER(I1630)),0,IF(E1630="Oui",0,IF($C1630="Non - avec lien de dépendance",MIN(1129,I1630,$D1630),MIN(1129,I1630)))))))</f>
        <v>Effectuez l’étape 1</v>
      </c>
      <c r="R1630" s="3" t="str">
        <f>IF(CRHPElig=" -  ","Effectuez l’étape 1",IF(CRHPElig="La baisse de revenus n'est pas admissible dans le cadre du PEREC",CRHPElig,IF(AND(INDEX(claimPeriodNo,MATCH('Étape 1) Taux'!$A$8,claimPeriods,0))&gt;17,INDEX(claimPeriodNo,MATCH('Étape 1) Taux'!$A$8,claimPeriods,0))&lt;20,revenueReduction&lt;0.1),0,IF(NOT(ISNUMBER(J1630)),0,IF(F1630="Oui",0,IF($C1630="Non - avec lien de dépendance",MIN(1129,J1630,$D1630),MIN(1129,J1630)))))))</f>
        <v>Effectuez l’étape 1</v>
      </c>
      <c r="S1630" s="3" t="str">
        <f>IF(CRHPElig=" -  ","Effectuez l’étape 1",IF(CRHPElig="La baisse de revenus n'est pas admissible dans le cadre du PEREC",CRHPElig,IF(AND(INDEX(claimPeriodNo,MATCH('Étape 1) Taux'!$A$8,claimPeriods,0))&gt;17,INDEX(claimPeriodNo,MATCH('Étape 1) Taux'!$A$8,claimPeriods,0))&lt;20,revenueReduction&lt;0.1),0,IF(NOT(ISNUMBER(K1630)),0,IF(G1630="Oui",0,IF($C1630="Non - avec lien de dépendance",MIN(1129,K1630,$D1630),MIN(1129,K1630)))))))</f>
        <v>Effectuez l’étape 1</v>
      </c>
      <c r="T1630" s="3" t="str">
        <f>IF(CRHPElig=" -  ","Effectuez l’étape 1",IF(CRHPElig="La baisse de revenus n'est pas admissible dans le cadre du PEREC",CRHPElig,IF(AND(INDEX(claimPeriodNo,MATCH('Étape 1) Taux'!$A$8,claimPeriods,0))&gt;17,INDEX(claimPeriodNo,MATCH('Étape 1) Taux'!$A$8,claimPeriods,0))&lt;20,revenueReduction&lt;0.1),0,IF(NOT(ISNUMBER(L1630)),0,IF(H1630="Oui",0,IF($C1630="Non - avec lien de dépendance",MIN(1129,L1630,$D1630),MIN(1129,L1630)))))))</f>
        <v>Effectuez l’étape 1</v>
      </c>
      <c r="U1630" s="3">
        <f t="shared" si="154"/>
        <v>0</v>
      </c>
      <c r="V1630" s="3">
        <f t="shared" si="155"/>
        <v>0</v>
      </c>
    </row>
    <row r="1631" spans="13:22" x14ac:dyDescent="0.3">
      <c r="M1631" s="52" t="str">
        <f t="shared" si="150"/>
        <v>Calculez d'abord la baisse moyenne de vos revenus sur 12 mois à l'étape 2)</v>
      </c>
      <c r="N1631" s="52" t="str">
        <f t="shared" si="151"/>
        <v>Calculez d'abord la baisse moyenne de vos revenus sur 12 mois à l'étape 2)</v>
      </c>
      <c r="O1631" s="52" t="str">
        <f t="shared" si="152"/>
        <v>Calculez d'abord la baisse moyenne de vos revenus sur 12 mois à l'étape 2)</v>
      </c>
      <c r="P1631" s="52" t="str">
        <f t="shared" si="153"/>
        <v>Calculez d'abord la baisse moyenne de vos revenus sur 12 mois à l'étape 2)</v>
      </c>
      <c r="Q1631" s="3" t="str">
        <f>IF(CRHPElig=" -  ","Effectuez l’étape 1",IF(CRHPElig="La baisse de revenus n'est pas admissible dans le cadre du PEREC",CRHPElig,IF(AND(INDEX(claimPeriodNo,MATCH('Étape 1) Taux'!$A$8,claimPeriods,0))&gt;17,INDEX(claimPeriodNo,MATCH('Étape 1) Taux'!$A$8,claimPeriods,0))&lt;20,revenueReduction&lt;0.1),0,IF(NOT(ISNUMBER(I1631)),0,IF(E1631="Oui",0,IF($C1631="Non - avec lien de dépendance",MIN(1129,I1631,$D1631),MIN(1129,I1631)))))))</f>
        <v>Effectuez l’étape 1</v>
      </c>
      <c r="R1631" s="3" t="str">
        <f>IF(CRHPElig=" -  ","Effectuez l’étape 1",IF(CRHPElig="La baisse de revenus n'est pas admissible dans le cadre du PEREC",CRHPElig,IF(AND(INDEX(claimPeriodNo,MATCH('Étape 1) Taux'!$A$8,claimPeriods,0))&gt;17,INDEX(claimPeriodNo,MATCH('Étape 1) Taux'!$A$8,claimPeriods,0))&lt;20,revenueReduction&lt;0.1),0,IF(NOT(ISNUMBER(J1631)),0,IF(F1631="Oui",0,IF($C1631="Non - avec lien de dépendance",MIN(1129,J1631,$D1631),MIN(1129,J1631)))))))</f>
        <v>Effectuez l’étape 1</v>
      </c>
      <c r="S1631" s="3" t="str">
        <f>IF(CRHPElig=" -  ","Effectuez l’étape 1",IF(CRHPElig="La baisse de revenus n'est pas admissible dans le cadre du PEREC",CRHPElig,IF(AND(INDEX(claimPeriodNo,MATCH('Étape 1) Taux'!$A$8,claimPeriods,0))&gt;17,INDEX(claimPeriodNo,MATCH('Étape 1) Taux'!$A$8,claimPeriods,0))&lt;20,revenueReduction&lt;0.1),0,IF(NOT(ISNUMBER(K1631)),0,IF(G1631="Oui",0,IF($C1631="Non - avec lien de dépendance",MIN(1129,K1631,$D1631),MIN(1129,K1631)))))))</f>
        <v>Effectuez l’étape 1</v>
      </c>
      <c r="T1631" s="3" t="str">
        <f>IF(CRHPElig=" -  ","Effectuez l’étape 1",IF(CRHPElig="La baisse de revenus n'est pas admissible dans le cadre du PEREC",CRHPElig,IF(AND(INDEX(claimPeriodNo,MATCH('Étape 1) Taux'!$A$8,claimPeriods,0))&gt;17,INDEX(claimPeriodNo,MATCH('Étape 1) Taux'!$A$8,claimPeriods,0))&lt;20,revenueReduction&lt;0.1),0,IF(NOT(ISNUMBER(L1631)),0,IF(H1631="Oui",0,IF($C1631="Non - avec lien de dépendance",MIN(1129,L1631,$D1631),MIN(1129,L1631)))))))</f>
        <v>Effectuez l’étape 1</v>
      </c>
      <c r="U1631" s="3">
        <f t="shared" si="154"/>
        <v>0</v>
      </c>
      <c r="V1631" s="3">
        <f t="shared" si="155"/>
        <v>0</v>
      </c>
    </row>
    <row r="1632" spans="13:22" x14ac:dyDescent="0.3">
      <c r="M1632" s="52" t="str">
        <f t="shared" si="150"/>
        <v>Calculez d'abord la baisse moyenne de vos revenus sur 12 mois à l'étape 2)</v>
      </c>
      <c r="N1632" s="52" t="str">
        <f t="shared" si="151"/>
        <v>Calculez d'abord la baisse moyenne de vos revenus sur 12 mois à l'étape 2)</v>
      </c>
      <c r="O1632" s="52" t="str">
        <f t="shared" si="152"/>
        <v>Calculez d'abord la baisse moyenne de vos revenus sur 12 mois à l'étape 2)</v>
      </c>
      <c r="P1632" s="52" t="str">
        <f t="shared" si="153"/>
        <v>Calculez d'abord la baisse moyenne de vos revenus sur 12 mois à l'étape 2)</v>
      </c>
      <c r="Q1632" s="3" t="str">
        <f>IF(CRHPElig=" -  ","Effectuez l’étape 1",IF(CRHPElig="La baisse de revenus n'est pas admissible dans le cadre du PEREC",CRHPElig,IF(AND(INDEX(claimPeriodNo,MATCH('Étape 1) Taux'!$A$8,claimPeriods,0))&gt;17,INDEX(claimPeriodNo,MATCH('Étape 1) Taux'!$A$8,claimPeriods,0))&lt;20,revenueReduction&lt;0.1),0,IF(NOT(ISNUMBER(I1632)),0,IF(E1632="Oui",0,IF($C1632="Non - avec lien de dépendance",MIN(1129,I1632,$D1632),MIN(1129,I1632)))))))</f>
        <v>Effectuez l’étape 1</v>
      </c>
      <c r="R1632" s="3" t="str">
        <f>IF(CRHPElig=" -  ","Effectuez l’étape 1",IF(CRHPElig="La baisse de revenus n'est pas admissible dans le cadre du PEREC",CRHPElig,IF(AND(INDEX(claimPeriodNo,MATCH('Étape 1) Taux'!$A$8,claimPeriods,0))&gt;17,INDEX(claimPeriodNo,MATCH('Étape 1) Taux'!$A$8,claimPeriods,0))&lt;20,revenueReduction&lt;0.1),0,IF(NOT(ISNUMBER(J1632)),0,IF(F1632="Oui",0,IF($C1632="Non - avec lien de dépendance",MIN(1129,J1632,$D1632),MIN(1129,J1632)))))))</f>
        <v>Effectuez l’étape 1</v>
      </c>
      <c r="S1632" s="3" t="str">
        <f>IF(CRHPElig=" -  ","Effectuez l’étape 1",IF(CRHPElig="La baisse de revenus n'est pas admissible dans le cadre du PEREC",CRHPElig,IF(AND(INDEX(claimPeriodNo,MATCH('Étape 1) Taux'!$A$8,claimPeriods,0))&gt;17,INDEX(claimPeriodNo,MATCH('Étape 1) Taux'!$A$8,claimPeriods,0))&lt;20,revenueReduction&lt;0.1),0,IF(NOT(ISNUMBER(K1632)),0,IF(G1632="Oui",0,IF($C1632="Non - avec lien de dépendance",MIN(1129,K1632,$D1632),MIN(1129,K1632)))))))</f>
        <v>Effectuez l’étape 1</v>
      </c>
      <c r="T1632" s="3" t="str">
        <f>IF(CRHPElig=" -  ","Effectuez l’étape 1",IF(CRHPElig="La baisse de revenus n'est pas admissible dans le cadre du PEREC",CRHPElig,IF(AND(INDEX(claimPeriodNo,MATCH('Étape 1) Taux'!$A$8,claimPeriods,0))&gt;17,INDEX(claimPeriodNo,MATCH('Étape 1) Taux'!$A$8,claimPeriods,0))&lt;20,revenueReduction&lt;0.1),0,IF(NOT(ISNUMBER(L1632)),0,IF(H1632="Oui",0,IF($C1632="Non - avec lien de dépendance",MIN(1129,L1632,$D1632),MIN(1129,L1632)))))))</f>
        <v>Effectuez l’étape 1</v>
      </c>
      <c r="U1632" s="3">
        <f t="shared" si="154"/>
        <v>0</v>
      </c>
      <c r="V1632" s="3">
        <f t="shared" si="155"/>
        <v>0</v>
      </c>
    </row>
    <row r="1633" spans="13:22" x14ac:dyDescent="0.3">
      <c r="M1633" s="52" t="str">
        <f t="shared" si="150"/>
        <v>Calculez d'abord la baisse moyenne de vos revenus sur 12 mois à l'étape 2)</v>
      </c>
      <c r="N1633" s="52" t="str">
        <f t="shared" si="151"/>
        <v>Calculez d'abord la baisse moyenne de vos revenus sur 12 mois à l'étape 2)</v>
      </c>
      <c r="O1633" s="52" t="str">
        <f t="shared" si="152"/>
        <v>Calculez d'abord la baisse moyenne de vos revenus sur 12 mois à l'étape 2)</v>
      </c>
      <c r="P1633" s="52" t="str">
        <f t="shared" si="153"/>
        <v>Calculez d'abord la baisse moyenne de vos revenus sur 12 mois à l'étape 2)</v>
      </c>
      <c r="Q1633" s="3" t="str">
        <f>IF(CRHPElig=" -  ","Effectuez l’étape 1",IF(CRHPElig="La baisse de revenus n'est pas admissible dans le cadre du PEREC",CRHPElig,IF(AND(INDEX(claimPeriodNo,MATCH('Étape 1) Taux'!$A$8,claimPeriods,0))&gt;17,INDEX(claimPeriodNo,MATCH('Étape 1) Taux'!$A$8,claimPeriods,0))&lt;20,revenueReduction&lt;0.1),0,IF(NOT(ISNUMBER(I1633)),0,IF(E1633="Oui",0,IF($C1633="Non - avec lien de dépendance",MIN(1129,I1633,$D1633),MIN(1129,I1633)))))))</f>
        <v>Effectuez l’étape 1</v>
      </c>
      <c r="R1633" s="3" t="str">
        <f>IF(CRHPElig=" -  ","Effectuez l’étape 1",IF(CRHPElig="La baisse de revenus n'est pas admissible dans le cadre du PEREC",CRHPElig,IF(AND(INDEX(claimPeriodNo,MATCH('Étape 1) Taux'!$A$8,claimPeriods,0))&gt;17,INDEX(claimPeriodNo,MATCH('Étape 1) Taux'!$A$8,claimPeriods,0))&lt;20,revenueReduction&lt;0.1),0,IF(NOT(ISNUMBER(J1633)),0,IF(F1633="Oui",0,IF($C1633="Non - avec lien de dépendance",MIN(1129,J1633,$D1633),MIN(1129,J1633)))))))</f>
        <v>Effectuez l’étape 1</v>
      </c>
      <c r="S1633" s="3" t="str">
        <f>IF(CRHPElig=" -  ","Effectuez l’étape 1",IF(CRHPElig="La baisse de revenus n'est pas admissible dans le cadre du PEREC",CRHPElig,IF(AND(INDEX(claimPeriodNo,MATCH('Étape 1) Taux'!$A$8,claimPeriods,0))&gt;17,INDEX(claimPeriodNo,MATCH('Étape 1) Taux'!$A$8,claimPeriods,0))&lt;20,revenueReduction&lt;0.1),0,IF(NOT(ISNUMBER(K1633)),0,IF(G1633="Oui",0,IF($C1633="Non - avec lien de dépendance",MIN(1129,K1633,$D1633),MIN(1129,K1633)))))))</f>
        <v>Effectuez l’étape 1</v>
      </c>
      <c r="T1633" s="3" t="str">
        <f>IF(CRHPElig=" -  ","Effectuez l’étape 1",IF(CRHPElig="La baisse de revenus n'est pas admissible dans le cadre du PEREC",CRHPElig,IF(AND(INDEX(claimPeriodNo,MATCH('Étape 1) Taux'!$A$8,claimPeriods,0))&gt;17,INDEX(claimPeriodNo,MATCH('Étape 1) Taux'!$A$8,claimPeriods,0))&lt;20,revenueReduction&lt;0.1),0,IF(NOT(ISNUMBER(L1633)),0,IF(H1633="Oui",0,IF($C1633="Non - avec lien de dépendance",MIN(1129,L1633,$D1633),MIN(1129,L1633)))))))</f>
        <v>Effectuez l’étape 1</v>
      </c>
      <c r="U1633" s="3">
        <f t="shared" si="154"/>
        <v>0</v>
      </c>
      <c r="V1633" s="3">
        <f t="shared" si="155"/>
        <v>0</v>
      </c>
    </row>
    <row r="1634" spans="13:22" x14ac:dyDescent="0.3">
      <c r="M1634" s="52" t="str">
        <f t="shared" si="150"/>
        <v>Calculez d'abord la baisse moyenne de vos revenus sur 12 mois à l'étape 2)</v>
      </c>
      <c r="N1634" s="52" t="str">
        <f t="shared" si="151"/>
        <v>Calculez d'abord la baisse moyenne de vos revenus sur 12 mois à l'étape 2)</v>
      </c>
      <c r="O1634" s="52" t="str">
        <f t="shared" si="152"/>
        <v>Calculez d'abord la baisse moyenne de vos revenus sur 12 mois à l'étape 2)</v>
      </c>
      <c r="P1634" s="52" t="str">
        <f t="shared" si="153"/>
        <v>Calculez d'abord la baisse moyenne de vos revenus sur 12 mois à l'étape 2)</v>
      </c>
      <c r="Q1634" s="3" t="str">
        <f>IF(CRHPElig=" -  ","Effectuez l’étape 1",IF(CRHPElig="La baisse de revenus n'est pas admissible dans le cadre du PEREC",CRHPElig,IF(AND(INDEX(claimPeriodNo,MATCH('Étape 1) Taux'!$A$8,claimPeriods,0))&gt;17,INDEX(claimPeriodNo,MATCH('Étape 1) Taux'!$A$8,claimPeriods,0))&lt;20,revenueReduction&lt;0.1),0,IF(NOT(ISNUMBER(I1634)),0,IF(E1634="Oui",0,IF($C1634="Non - avec lien de dépendance",MIN(1129,I1634,$D1634),MIN(1129,I1634)))))))</f>
        <v>Effectuez l’étape 1</v>
      </c>
      <c r="R1634" s="3" t="str">
        <f>IF(CRHPElig=" -  ","Effectuez l’étape 1",IF(CRHPElig="La baisse de revenus n'est pas admissible dans le cadre du PEREC",CRHPElig,IF(AND(INDEX(claimPeriodNo,MATCH('Étape 1) Taux'!$A$8,claimPeriods,0))&gt;17,INDEX(claimPeriodNo,MATCH('Étape 1) Taux'!$A$8,claimPeriods,0))&lt;20,revenueReduction&lt;0.1),0,IF(NOT(ISNUMBER(J1634)),0,IF(F1634="Oui",0,IF($C1634="Non - avec lien de dépendance",MIN(1129,J1634,$D1634),MIN(1129,J1634)))))))</f>
        <v>Effectuez l’étape 1</v>
      </c>
      <c r="S1634" s="3" t="str">
        <f>IF(CRHPElig=" -  ","Effectuez l’étape 1",IF(CRHPElig="La baisse de revenus n'est pas admissible dans le cadre du PEREC",CRHPElig,IF(AND(INDEX(claimPeriodNo,MATCH('Étape 1) Taux'!$A$8,claimPeriods,0))&gt;17,INDEX(claimPeriodNo,MATCH('Étape 1) Taux'!$A$8,claimPeriods,0))&lt;20,revenueReduction&lt;0.1),0,IF(NOT(ISNUMBER(K1634)),0,IF(G1634="Oui",0,IF($C1634="Non - avec lien de dépendance",MIN(1129,K1634,$D1634),MIN(1129,K1634)))))))</f>
        <v>Effectuez l’étape 1</v>
      </c>
      <c r="T1634" s="3" t="str">
        <f>IF(CRHPElig=" -  ","Effectuez l’étape 1",IF(CRHPElig="La baisse de revenus n'est pas admissible dans le cadre du PEREC",CRHPElig,IF(AND(INDEX(claimPeriodNo,MATCH('Étape 1) Taux'!$A$8,claimPeriods,0))&gt;17,INDEX(claimPeriodNo,MATCH('Étape 1) Taux'!$A$8,claimPeriods,0))&lt;20,revenueReduction&lt;0.1),0,IF(NOT(ISNUMBER(L1634)),0,IF(H1634="Oui",0,IF($C1634="Non - avec lien de dépendance",MIN(1129,L1634,$D1634),MIN(1129,L1634)))))))</f>
        <v>Effectuez l’étape 1</v>
      </c>
      <c r="U1634" s="3">
        <f t="shared" si="154"/>
        <v>0</v>
      </c>
      <c r="V1634" s="3">
        <f t="shared" si="155"/>
        <v>0</v>
      </c>
    </row>
    <row r="1635" spans="13:22" x14ac:dyDescent="0.3">
      <c r="M1635" s="52" t="str">
        <f t="shared" si="150"/>
        <v>Calculez d'abord la baisse moyenne de vos revenus sur 12 mois à l'étape 2)</v>
      </c>
      <c r="N1635" s="52" t="str">
        <f t="shared" si="151"/>
        <v>Calculez d'abord la baisse moyenne de vos revenus sur 12 mois à l'étape 2)</v>
      </c>
      <c r="O1635" s="52" t="str">
        <f t="shared" si="152"/>
        <v>Calculez d'abord la baisse moyenne de vos revenus sur 12 mois à l'étape 2)</v>
      </c>
      <c r="P1635" s="52" t="str">
        <f t="shared" si="153"/>
        <v>Calculez d'abord la baisse moyenne de vos revenus sur 12 mois à l'étape 2)</v>
      </c>
      <c r="Q1635" s="3" t="str">
        <f>IF(CRHPElig=" -  ","Effectuez l’étape 1",IF(CRHPElig="La baisse de revenus n'est pas admissible dans le cadre du PEREC",CRHPElig,IF(AND(INDEX(claimPeriodNo,MATCH('Étape 1) Taux'!$A$8,claimPeriods,0))&gt;17,INDEX(claimPeriodNo,MATCH('Étape 1) Taux'!$A$8,claimPeriods,0))&lt;20,revenueReduction&lt;0.1),0,IF(NOT(ISNUMBER(I1635)),0,IF(E1635="Oui",0,IF($C1635="Non - avec lien de dépendance",MIN(1129,I1635,$D1635),MIN(1129,I1635)))))))</f>
        <v>Effectuez l’étape 1</v>
      </c>
      <c r="R1635" s="3" t="str">
        <f>IF(CRHPElig=" -  ","Effectuez l’étape 1",IF(CRHPElig="La baisse de revenus n'est pas admissible dans le cadre du PEREC",CRHPElig,IF(AND(INDEX(claimPeriodNo,MATCH('Étape 1) Taux'!$A$8,claimPeriods,0))&gt;17,INDEX(claimPeriodNo,MATCH('Étape 1) Taux'!$A$8,claimPeriods,0))&lt;20,revenueReduction&lt;0.1),0,IF(NOT(ISNUMBER(J1635)),0,IF(F1635="Oui",0,IF($C1635="Non - avec lien de dépendance",MIN(1129,J1635,$D1635),MIN(1129,J1635)))))))</f>
        <v>Effectuez l’étape 1</v>
      </c>
      <c r="S1635" s="3" t="str">
        <f>IF(CRHPElig=" -  ","Effectuez l’étape 1",IF(CRHPElig="La baisse de revenus n'est pas admissible dans le cadre du PEREC",CRHPElig,IF(AND(INDEX(claimPeriodNo,MATCH('Étape 1) Taux'!$A$8,claimPeriods,0))&gt;17,INDEX(claimPeriodNo,MATCH('Étape 1) Taux'!$A$8,claimPeriods,0))&lt;20,revenueReduction&lt;0.1),0,IF(NOT(ISNUMBER(K1635)),0,IF(G1635="Oui",0,IF($C1635="Non - avec lien de dépendance",MIN(1129,K1635,$D1635),MIN(1129,K1635)))))))</f>
        <v>Effectuez l’étape 1</v>
      </c>
      <c r="T1635" s="3" t="str">
        <f>IF(CRHPElig=" -  ","Effectuez l’étape 1",IF(CRHPElig="La baisse de revenus n'est pas admissible dans le cadre du PEREC",CRHPElig,IF(AND(INDEX(claimPeriodNo,MATCH('Étape 1) Taux'!$A$8,claimPeriods,0))&gt;17,INDEX(claimPeriodNo,MATCH('Étape 1) Taux'!$A$8,claimPeriods,0))&lt;20,revenueReduction&lt;0.1),0,IF(NOT(ISNUMBER(L1635)),0,IF(H1635="Oui",0,IF($C1635="Non - avec lien de dépendance",MIN(1129,L1635,$D1635),MIN(1129,L1635)))))))</f>
        <v>Effectuez l’étape 1</v>
      </c>
      <c r="U1635" s="3">
        <f t="shared" si="154"/>
        <v>0</v>
      </c>
      <c r="V1635" s="3">
        <f t="shared" si="155"/>
        <v>0</v>
      </c>
    </row>
    <row r="1636" spans="13:22" x14ac:dyDescent="0.3">
      <c r="M1636" s="52" t="str">
        <f t="shared" si="150"/>
        <v>Calculez d'abord la baisse moyenne de vos revenus sur 12 mois à l'étape 2)</v>
      </c>
      <c r="N1636" s="52" t="str">
        <f t="shared" si="151"/>
        <v>Calculez d'abord la baisse moyenne de vos revenus sur 12 mois à l'étape 2)</v>
      </c>
      <c r="O1636" s="52" t="str">
        <f t="shared" si="152"/>
        <v>Calculez d'abord la baisse moyenne de vos revenus sur 12 mois à l'étape 2)</v>
      </c>
      <c r="P1636" s="52" t="str">
        <f t="shared" si="153"/>
        <v>Calculez d'abord la baisse moyenne de vos revenus sur 12 mois à l'étape 2)</v>
      </c>
      <c r="Q1636" s="3" t="str">
        <f>IF(CRHPElig=" -  ","Effectuez l’étape 1",IF(CRHPElig="La baisse de revenus n'est pas admissible dans le cadre du PEREC",CRHPElig,IF(AND(INDEX(claimPeriodNo,MATCH('Étape 1) Taux'!$A$8,claimPeriods,0))&gt;17,INDEX(claimPeriodNo,MATCH('Étape 1) Taux'!$A$8,claimPeriods,0))&lt;20,revenueReduction&lt;0.1),0,IF(NOT(ISNUMBER(I1636)),0,IF(E1636="Oui",0,IF($C1636="Non - avec lien de dépendance",MIN(1129,I1636,$D1636),MIN(1129,I1636)))))))</f>
        <v>Effectuez l’étape 1</v>
      </c>
      <c r="R1636" s="3" t="str">
        <f>IF(CRHPElig=" -  ","Effectuez l’étape 1",IF(CRHPElig="La baisse de revenus n'est pas admissible dans le cadre du PEREC",CRHPElig,IF(AND(INDEX(claimPeriodNo,MATCH('Étape 1) Taux'!$A$8,claimPeriods,0))&gt;17,INDEX(claimPeriodNo,MATCH('Étape 1) Taux'!$A$8,claimPeriods,0))&lt;20,revenueReduction&lt;0.1),0,IF(NOT(ISNUMBER(J1636)),0,IF(F1636="Oui",0,IF($C1636="Non - avec lien de dépendance",MIN(1129,J1636,$D1636),MIN(1129,J1636)))))))</f>
        <v>Effectuez l’étape 1</v>
      </c>
      <c r="S1636" s="3" t="str">
        <f>IF(CRHPElig=" -  ","Effectuez l’étape 1",IF(CRHPElig="La baisse de revenus n'est pas admissible dans le cadre du PEREC",CRHPElig,IF(AND(INDEX(claimPeriodNo,MATCH('Étape 1) Taux'!$A$8,claimPeriods,0))&gt;17,INDEX(claimPeriodNo,MATCH('Étape 1) Taux'!$A$8,claimPeriods,0))&lt;20,revenueReduction&lt;0.1),0,IF(NOT(ISNUMBER(K1636)),0,IF(G1636="Oui",0,IF($C1636="Non - avec lien de dépendance",MIN(1129,K1636,$D1636),MIN(1129,K1636)))))))</f>
        <v>Effectuez l’étape 1</v>
      </c>
      <c r="T1636" s="3" t="str">
        <f>IF(CRHPElig=" -  ","Effectuez l’étape 1",IF(CRHPElig="La baisse de revenus n'est pas admissible dans le cadre du PEREC",CRHPElig,IF(AND(INDEX(claimPeriodNo,MATCH('Étape 1) Taux'!$A$8,claimPeriods,0))&gt;17,INDEX(claimPeriodNo,MATCH('Étape 1) Taux'!$A$8,claimPeriods,0))&lt;20,revenueReduction&lt;0.1),0,IF(NOT(ISNUMBER(L1636)),0,IF(H1636="Oui",0,IF($C1636="Non - avec lien de dépendance",MIN(1129,L1636,$D1636),MIN(1129,L1636)))))))</f>
        <v>Effectuez l’étape 1</v>
      </c>
      <c r="U1636" s="3">
        <f t="shared" si="154"/>
        <v>0</v>
      </c>
      <c r="V1636" s="3">
        <f t="shared" si="155"/>
        <v>0</v>
      </c>
    </row>
    <row r="1637" spans="13:22" x14ac:dyDescent="0.3">
      <c r="M1637" s="52" t="str">
        <f t="shared" si="150"/>
        <v>Calculez d'abord la baisse moyenne de vos revenus sur 12 mois à l'étape 2)</v>
      </c>
      <c r="N1637" s="52" t="str">
        <f t="shared" si="151"/>
        <v>Calculez d'abord la baisse moyenne de vos revenus sur 12 mois à l'étape 2)</v>
      </c>
      <c r="O1637" s="52" t="str">
        <f t="shared" si="152"/>
        <v>Calculez d'abord la baisse moyenne de vos revenus sur 12 mois à l'étape 2)</v>
      </c>
      <c r="P1637" s="52" t="str">
        <f t="shared" si="153"/>
        <v>Calculez d'abord la baisse moyenne de vos revenus sur 12 mois à l'étape 2)</v>
      </c>
      <c r="Q1637" s="3" t="str">
        <f>IF(CRHPElig=" -  ","Effectuez l’étape 1",IF(CRHPElig="La baisse de revenus n'est pas admissible dans le cadre du PEREC",CRHPElig,IF(AND(INDEX(claimPeriodNo,MATCH('Étape 1) Taux'!$A$8,claimPeriods,0))&gt;17,INDEX(claimPeriodNo,MATCH('Étape 1) Taux'!$A$8,claimPeriods,0))&lt;20,revenueReduction&lt;0.1),0,IF(NOT(ISNUMBER(I1637)),0,IF(E1637="Oui",0,IF($C1637="Non - avec lien de dépendance",MIN(1129,I1637,$D1637),MIN(1129,I1637)))))))</f>
        <v>Effectuez l’étape 1</v>
      </c>
      <c r="R1637" s="3" t="str">
        <f>IF(CRHPElig=" -  ","Effectuez l’étape 1",IF(CRHPElig="La baisse de revenus n'est pas admissible dans le cadre du PEREC",CRHPElig,IF(AND(INDEX(claimPeriodNo,MATCH('Étape 1) Taux'!$A$8,claimPeriods,0))&gt;17,INDEX(claimPeriodNo,MATCH('Étape 1) Taux'!$A$8,claimPeriods,0))&lt;20,revenueReduction&lt;0.1),0,IF(NOT(ISNUMBER(J1637)),0,IF(F1637="Oui",0,IF($C1637="Non - avec lien de dépendance",MIN(1129,J1637,$D1637),MIN(1129,J1637)))))))</f>
        <v>Effectuez l’étape 1</v>
      </c>
      <c r="S1637" s="3" t="str">
        <f>IF(CRHPElig=" -  ","Effectuez l’étape 1",IF(CRHPElig="La baisse de revenus n'est pas admissible dans le cadre du PEREC",CRHPElig,IF(AND(INDEX(claimPeriodNo,MATCH('Étape 1) Taux'!$A$8,claimPeriods,0))&gt;17,INDEX(claimPeriodNo,MATCH('Étape 1) Taux'!$A$8,claimPeriods,0))&lt;20,revenueReduction&lt;0.1),0,IF(NOT(ISNUMBER(K1637)),0,IF(G1637="Oui",0,IF($C1637="Non - avec lien de dépendance",MIN(1129,K1637,$D1637),MIN(1129,K1637)))))))</f>
        <v>Effectuez l’étape 1</v>
      </c>
      <c r="T1637" s="3" t="str">
        <f>IF(CRHPElig=" -  ","Effectuez l’étape 1",IF(CRHPElig="La baisse de revenus n'est pas admissible dans le cadre du PEREC",CRHPElig,IF(AND(INDEX(claimPeriodNo,MATCH('Étape 1) Taux'!$A$8,claimPeriods,0))&gt;17,INDEX(claimPeriodNo,MATCH('Étape 1) Taux'!$A$8,claimPeriods,0))&lt;20,revenueReduction&lt;0.1),0,IF(NOT(ISNUMBER(L1637)),0,IF(H1637="Oui",0,IF($C1637="Non - avec lien de dépendance",MIN(1129,L1637,$D1637),MIN(1129,L1637)))))))</f>
        <v>Effectuez l’étape 1</v>
      </c>
      <c r="U1637" s="3">
        <f t="shared" si="154"/>
        <v>0</v>
      </c>
      <c r="V1637" s="3">
        <f t="shared" si="155"/>
        <v>0</v>
      </c>
    </row>
    <row r="1638" spans="13:22" x14ac:dyDescent="0.3">
      <c r="M1638" s="52" t="str">
        <f t="shared" si="150"/>
        <v>Calculez d'abord la baisse moyenne de vos revenus sur 12 mois à l'étape 2)</v>
      </c>
      <c r="N1638" s="52" t="str">
        <f t="shared" si="151"/>
        <v>Calculez d'abord la baisse moyenne de vos revenus sur 12 mois à l'étape 2)</v>
      </c>
      <c r="O1638" s="52" t="str">
        <f t="shared" si="152"/>
        <v>Calculez d'abord la baisse moyenne de vos revenus sur 12 mois à l'étape 2)</v>
      </c>
      <c r="P1638" s="52" t="str">
        <f t="shared" si="153"/>
        <v>Calculez d'abord la baisse moyenne de vos revenus sur 12 mois à l'étape 2)</v>
      </c>
      <c r="Q1638" s="3" t="str">
        <f>IF(CRHPElig=" -  ","Effectuez l’étape 1",IF(CRHPElig="La baisse de revenus n'est pas admissible dans le cadre du PEREC",CRHPElig,IF(AND(INDEX(claimPeriodNo,MATCH('Étape 1) Taux'!$A$8,claimPeriods,0))&gt;17,INDEX(claimPeriodNo,MATCH('Étape 1) Taux'!$A$8,claimPeriods,0))&lt;20,revenueReduction&lt;0.1),0,IF(NOT(ISNUMBER(I1638)),0,IF(E1638="Oui",0,IF($C1638="Non - avec lien de dépendance",MIN(1129,I1638,$D1638),MIN(1129,I1638)))))))</f>
        <v>Effectuez l’étape 1</v>
      </c>
      <c r="R1638" s="3" t="str">
        <f>IF(CRHPElig=" -  ","Effectuez l’étape 1",IF(CRHPElig="La baisse de revenus n'est pas admissible dans le cadre du PEREC",CRHPElig,IF(AND(INDEX(claimPeriodNo,MATCH('Étape 1) Taux'!$A$8,claimPeriods,0))&gt;17,INDEX(claimPeriodNo,MATCH('Étape 1) Taux'!$A$8,claimPeriods,0))&lt;20,revenueReduction&lt;0.1),0,IF(NOT(ISNUMBER(J1638)),0,IF(F1638="Oui",0,IF($C1638="Non - avec lien de dépendance",MIN(1129,J1638,$D1638),MIN(1129,J1638)))))))</f>
        <v>Effectuez l’étape 1</v>
      </c>
      <c r="S1638" s="3" t="str">
        <f>IF(CRHPElig=" -  ","Effectuez l’étape 1",IF(CRHPElig="La baisse de revenus n'est pas admissible dans le cadre du PEREC",CRHPElig,IF(AND(INDEX(claimPeriodNo,MATCH('Étape 1) Taux'!$A$8,claimPeriods,0))&gt;17,INDEX(claimPeriodNo,MATCH('Étape 1) Taux'!$A$8,claimPeriods,0))&lt;20,revenueReduction&lt;0.1),0,IF(NOT(ISNUMBER(K1638)),0,IF(G1638="Oui",0,IF($C1638="Non - avec lien de dépendance",MIN(1129,K1638,$D1638),MIN(1129,K1638)))))))</f>
        <v>Effectuez l’étape 1</v>
      </c>
      <c r="T1638" s="3" t="str">
        <f>IF(CRHPElig=" -  ","Effectuez l’étape 1",IF(CRHPElig="La baisse de revenus n'est pas admissible dans le cadre du PEREC",CRHPElig,IF(AND(INDEX(claimPeriodNo,MATCH('Étape 1) Taux'!$A$8,claimPeriods,0))&gt;17,INDEX(claimPeriodNo,MATCH('Étape 1) Taux'!$A$8,claimPeriods,0))&lt;20,revenueReduction&lt;0.1),0,IF(NOT(ISNUMBER(L1638)),0,IF(H1638="Oui",0,IF($C1638="Non - avec lien de dépendance",MIN(1129,L1638,$D1638),MIN(1129,L1638)))))))</f>
        <v>Effectuez l’étape 1</v>
      </c>
      <c r="U1638" s="3">
        <f t="shared" si="154"/>
        <v>0</v>
      </c>
      <c r="V1638" s="3">
        <f t="shared" si="155"/>
        <v>0</v>
      </c>
    </row>
    <row r="1639" spans="13:22" x14ac:dyDescent="0.3">
      <c r="M1639" s="52" t="str">
        <f t="shared" si="150"/>
        <v>Calculez d'abord la baisse moyenne de vos revenus sur 12 mois à l'étape 2)</v>
      </c>
      <c r="N1639" s="52" t="str">
        <f t="shared" si="151"/>
        <v>Calculez d'abord la baisse moyenne de vos revenus sur 12 mois à l'étape 2)</v>
      </c>
      <c r="O1639" s="52" t="str">
        <f t="shared" si="152"/>
        <v>Calculez d'abord la baisse moyenne de vos revenus sur 12 mois à l'étape 2)</v>
      </c>
      <c r="P1639" s="52" t="str">
        <f t="shared" si="153"/>
        <v>Calculez d'abord la baisse moyenne de vos revenus sur 12 mois à l'étape 2)</v>
      </c>
      <c r="Q1639" s="3" t="str">
        <f>IF(CRHPElig=" -  ","Effectuez l’étape 1",IF(CRHPElig="La baisse de revenus n'est pas admissible dans le cadre du PEREC",CRHPElig,IF(AND(INDEX(claimPeriodNo,MATCH('Étape 1) Taux'!$A$8,claimPeriods,0))&gt;17,INDEX(claimPeriodNo,MATCH('Étape 1) Taux'!$A$8,claimPeriods,0))&lt;20,revenueReduction&lt;0.1),0,IF(NOT(ISNUMBER(I1639)),0,IF(E1639="Oui",0,IF($C1639="Non - avec lien de dépendance",MIN(1129,I1639,$D1639),MIN(1129,I1639)))))))</f>
        <v>Effectuez l’étape 1</v>
      </c>
      <c r="R1639" s="3" t="str">
        <f>IF(CRHPElig=" -  ","Effectuez l’étape 1",IF(CRHPElig="La baisse de revenus n'est pas admissible dans le cadre du PEREC",CRHPElig,IF(AND(INDEX(claimPeriodNo,MATCH('Étape 1) Taux'!$A$8,claimPeriods,0))&gt;17,INDEX(claimPeriodNo,MATCH('Étape 1) Taux'!$A$8,claimPeriods,0))&lt;20,revenueReduction&lt;0.1),0,IF(NOT(ISNUMBER(J1639)),0,IF(F1639="Oui",0,IF($C1639="Non - avec lien de dépendance",MIN(1129,J1639,$D1639),MIN(1129,J1639)))))))</f>
        <v>Effectuez l’étape 1</v>
      </c>
      <c r="S1639" s="3" t="str">
        <f>IF(CRHPElig=" -  ","Effectuez l’étape 1",IF(CRHPElig="La baisse de revenus n'est pas admissible dans le cadre du PEREC",CRHPElig,IF(AND(INDEX(claimPeriodNo,MATCH('Étape 1) Taux'!$A$8,claimPeriods,0))&gt;17,INDEX(claimPeriodNo,MATCH('Étape 1) Taux'!$A$8,claimPeriods,0))&lt;20,revenueReduction&lt;0.1),0,IF(NOT(ISNUMBER(K1639)),0,IF(G1639="Oui",0,IF($C1639="Non - avec lien de dépendance",MIN(1129,K1639,$D1639),MIN(1129,K1639)))))))</f>
        <v>Effectuez l’étape 1</v>
      </c>
      <c r="T1639" s="3" t="str">
        <f>IF(CRHPElig=" -  ","Effectuez l’étape 1",IF(CRHPElig="La baisse de revenus n'est pas admissible dans le cadre du PEREC",CRHPElig,IF(AND(INDEX(claimPeriodNo,MATCH('Étape 1) Taux'!$A$8,claimPeriods,0))&gt;17,INDEX(claimPeriodNo,MATCH('Étape 1) Taux'!$A$8,claimPeriods,0))&lt;20,revenueReduction&lt;0.1),0,IF(NOT(ISNUMBER(L1639)),0,IF(H1639="Oui",0,IF($C1639="Non - avec lien de dépendance",MIN(1129,L1639,$D1639),MIN(1129,L1639)))))))</f>
        <v>Effectuez l’étape 1</v>
      </c>
      <c r="U1639" s="3">
        <f t="shared" si="154"/>
        <v>0</v>
      </c>
      <c r="V1639" s="3">
        <f t="shared" si="155"/>
        <v>0</v>
      </c>
    </row>
    <row r="1640" spans="13:22" x14ac:dyDescent="0.3">
      <c r="M1640" s="52" t="str">
        <f t="shared" si="150"/>
        <v>Calculez d'abord la baisse moyenne de vos revenus sur 12 mois à l'étape 2)</v>
      </c>
      <c r="N1640" s="52" t="str">
        <f t="shared" si="151"/>
        <v>Calculez d'abord la baisse moyenne de vos revenus sur 12 mois à l'étape 2)</v>
      </c>
      <c r="O1640" s="52" t="str">
        <f t="shared" si="152"/>
        <v>Calculez d'abord la baisse moyenne de vos revenus sur 12 mois à l'étape 2)</v>
      </c>
      <c r="P1640" s="52" t="str">
        <f t="shared" si="153"/>
        <v>Calculez d'abord la baisse moyenne de vos revenus sur 12 mois à l'étape 2)</v>
      </c>
      <c r="Q1640" s="3" t="str">
        <f>IF(CRHPElig=" -  ","Effectuez l’étape 1",IF(CRHPElig="La baisse de revenus n'est pas admissible dans le cadre du PEREC",CRHPElig,IF(AND(INDEX(claimPeriodNo,MATCH('Étape 1) Taux'!$A$8,claimPeriods,0))&gt;17,INDEX(claimPeriodNo,MATCH('Étape 1) Taux'!$A$8,claimPeriods,0))&lt;20,revenueReduction&lt;0.1),0,IF(NOT(ISNUMBER(I1640)),0,IF(E1640="Oui",0,IF($C1640="Non - avec lien de dépendance",MIN(1129,I1640,$D1640),MIN(1129,I1640)))))))</f>
        <v>Effectuez l’étape 1</v>
      </c>
      <c r="R1640" s="3" t="str">
        <f>IF(CRHPElig=" -  ","Effectuez l’étape 1",IF(CRHPElig="La baisse de revenus n'est pas admissible dans le cadre du PEREC",CRHPElig,IF(AND(INDEX(claimPeriodNo,MATCH('Étape 1) Taux'!$A$8,claimPeriods,0))&gt;17,INDEX(claimPeriodNo,MATCH('Étape 1) Taux'!$A$8,claimPeriods,0))&lt;20,revenueReduction&lt;0.1),0,IF(NOT(ISNUMBER(J1640)),0,IF(F1640="Oui",0,IF($C1640="Non - avec lien de dépendance",MIN(1129,J1640,$D1640),MIN(1129,J1640)))))))</f>
        <v>Effectuez l’étape 1</v>
      </c>
      <c r="S1640" s="3" t="str">
        <f>IF(CRHPElig=" -  ","Effectuez l’étape 1",IF(CRHPElig="La baisse de revenus n'est pas admissible dans le cadre du PEREC",CRHPElig,IF(AND(INDEX(claimPeriodNo,MATCH('Étape 1) Taux'!$A$8,claimPeriods,0))&gt;17,INDEX(claimPeriodNo,MATCH('Étape 1) Taux'!$A$8,claimPeriods,0))&lt;20,revenueReduction&lt;0.1),0,IF(NOT(ISNUMBER(K1640)),0,IF(G1640="Oui",0,IF($C1640="Non - avec lien de dépendance",MIN(1129,K1640,$D1640),MIN(1129,K1640)))))))</f>
        <v>Effectuez l’étape 1</v>
      </c>
      <c r="T1640" s="3" t="str">
        <f>IF(CRHPElig=" -  ","Effectuez l’étape 1",IF(CRHPElig="La baisse de revenus n'est pas admissible dans le cadre du PEREC",CRHPElig,IF(AND(INDEX(claimPeriodNo,MATCH('Étape 1) Taux'!$A$8,claimPeriods,0))&gt;17,INDEX(claimPeriodNo,MATCH('Étape 1) Taux'!$A$8,claimPeriods,0))&lt;20,revenueReduction&lt;0.1),0,IF(NOT(ISNUMBER(L1640)),0,IF(H1640="Oui",0,IF($C1640="Non - avec lien de dépendance",MIN(1129,L1640,$D1640),MIN(1129,L1640)))))))</f>
        <v>Effectuez l’étape 1</v>
      </c>
      <c r="U1640" s="3">
        <f t="shared" si="154"/>
        <v>0</v>
      </c>
      <c r="V1640" s="3">
        <f t="shared" si="155"/>
        <v>0</v>
      </c>
    </row>
    <row r="1641" spans="13:22" x14ac:dyDescent="0.3">
      <c r="M1641" s="52" t="str">
        <f t="shared" si="150"/>
        <v>Calculez d'abord la baisse moyenne de vos revenus sur 12 mois à l'étape 2)</v>
      </c>
      <c r="N1641" s="52" t="str">
        <f t="shared" si="151"/>
        <v>Calculez d'abord la baisse moyenne de vos revenus sur 12 mois à l'étape 2)</v>
      </c>
      <c r="O1641" s="52" t="str">
        <f t="shared" si="152"/>
        <v>Calculez d'abord la baisse moyenne de vos revenus sur 12 mois à l'étape 2)</v>
      </c>
      <c r="P1641" s="52" t="str">
        <f t="shared" si="153"/>
        <v>Calculez d'abord la baisse moyenne de vos revenus sur 12 mois à l'étape 2)</v>
      </c>
      <c r="Q1641" s="3" t="str">
        <f>IF(CRHPElig=" -  ","Effectuez l’étape 1",IF(CRHPElig="La baisse de revenus n'est pas admissible dans le cadre du PEREC",CRHPElig,IF(AND(INDEX(claimPeriodNo,MATCH('Étape 1) Taux'!$A$8,claimPeriods,0))&gt;17,INDEX(claimPeriodNo,MATCH('Étape 1) Taux'!$A$8,claimPeriods,0))&lt;20,revenueReduction&lt;0.1),0,IF(NOT(ISNUMBER(I1641)),0,IF(E1641="Oui",0,IF($C1641="Non - avec lien de dépendance",MIN(1129,I1641,$D1641),MIN(1129,I1641)))))))</f>
        <v>Effectuez l’étape 1</v>
      </c>
      <c r="R1641" s="3" t="str">
        <f>IF(CRHPElig=" -  ","Effectuez l’étape 1",IF(CRHPElig="La baisse de revenus n'est pas admissible dans le cadre du PEREC",CRHPElig,IF(AND(INDEX(claimPeriodNo,MATCH('Étape 1) Taux'!$A$8,claimPeriods,0))&gt;17,INDEX(claimPeriodNo,MATCH('Étape 1) Taux'!$A$8,claimPeriods,0))&lt;20,revenueReduction&lt;0.1),0,IF(NOT(ISNUMBER(J1641)),0,IF(F1641="Oui",0,IF($C1641="Non - avec lien de dépendance",MIN(1129,J1641,$D1641),MIN(1129,J1641)))))))</f>
        <v>Effectuez l’étape 1</v>
      </c>
      <c r="S1641" s="3" t="str">
        <f>IF(CRHPElig=" -  ","Effectuez l’étape 1",IF(CRHPElig="La baisse de revenus n'est pas admissible dans le cadre du PEREC",CRHPElig,IF(AND(INDEX(claimPeriodNo,MATCH('Étape 1) Taux'!$A$8,claimPeriods,0))&gt;17,INDEX(claimPeriodNo,MATCH('Étape 1) Taux'!$A$8,claimPeriods,0))&lt;20,revenueReduction&lt;0.1),0,IF(NOT(ISNUMBER(K1641)),0,IF(G1641="Oui",0,IF($C1641="Non - avec lien de dépendance",MIN(1129,K1641,$D1641),MIN(1129,K1641)))))))</f>
        <v>Effectuez l’étape 1</v>
      </c>
      <c r="T1641" s="3" t="str">
        <f>IF(CRHPElig=" -  ","Effectuez l’étape 1",IF(CRHPElig="La baisse de revenus n'est pas admissible dans le cadre du PEREC",CRHPElig,IF(AND(INDEX(claimPeriodNo,MATCH('Étape 1) Taux'!$A$8,claimPeriods,0))&gt;17,INDEX(claimPeriodNo,MATCH('Étape 1) Taux'!$A$8,claimPeriods,0))&lt;20,revenueReduction&lt;0.1),0,IF(NOT(ISNUMBER(L1641)),0,IF(H1641="Oui",0,IF($C1641="Non - avec lien de dépendance",MIN(1129,L1641,$D1641),MIN(1129,L1641)))))))</f>
        <v>Effectuez l’étape 1</v>
      </c>
      <c r="U1641" s="3">
        <f t="shared" si="154"/>
        <v>0</v>
      </c>
      <c r="V1641" s="3">
        <f t="shared" si="155"/>
        <v>0</v>
      </c>
    </row>
    <row r="1642" spans="13:22" x14ac:dyDescent="0.3">
      <c r="M1642" s="52" t="str">
        <f t="shared" si="150"/>
        <v>Calculez d'abord la baisse moyenne de vos revenus sur 12 mois à l'étape 2)</v>
      </c>
      <c r="N1642" s="52" t="str">
        <f t="shared" si="151"/>
        <v>Calculez d'abord la baisse moyenne de vos revenus sur 12 mois à l'étape 2)</v>
      </c>
      <c r="O1642" s="52" t="str">
        <f t="shared" si="152"/>
        <v>Calculez d'abord la baisse moyenne de vos revenus sur 12 mois à l'étape 2)</v>
      </c>
      <c r="P1642" s="52" t="str">
        <f t="shared" si="153"/>
        <v>Calculez d'abord la baisse moyenne de vos revenus sur 12 mois à l'étape 2)</v>
      </c>
      <c r="Q1642" s="3" t="str">
        <f>IF(CRHPElig=" -  ","Effectuez l’étape 1",IF(CRHPElig="La baisse de revenus n'est pas admissible dans le cadre du PEREC",CRHPElig,IF(AND(INDEX(claimPeriodNo,MATCH('Étape 1) Taux'!$A$8,claimPeriods,0))&gt;17,INDEX(claimPeriodNo,MATCH('Étape 1) Taux'!$A$8,claimPeriods,0))&lt;20,revenueReduction&lt;0.1),0,IF(NOT(ISNUMBER(I1642)),0,IF(E1642="Oui",0,IF($C1642="Non - avec lien de dépendance",MIN(1129,I1642,$D1642),MIN(1129,I1642)))))))</f>
        <v>Effectuez l’étape 1</v>
      </c>
      <c r="R1642" s="3" t="str">
        <f>IF(CRHPElig=" -  ","Effectuez l’étape 1",IF(CRHPElig="La baisse de revenus n'est pas admissible dans le cadre du PEREC",CRHPElig,IF(AND(INDEX(claimPeriodNo,MATCH('Étape 1) Taux'!$A$8,claimPeriods,0))&gt;17,INDEX(claimPeriodNo,MATCH('Étape 1) Taux'!$A$8,claimPeriods,0))&lt;20,revenueReduction&lt;0.1),0,IF(NOT(ISNUMBER(J1642)),0,IF(F1642="Oui",0,IF($C1642="Non - avec lien de dépendance",MIN(1129,J1642,$D1642),MIN(1129,J1642)))))))</f>
        <v>Effectuez l’étape 1</v>
      </c>
      <c r="S1642" s="3" t="str">
        <f>IF(CRHPElig=" -  ","Effectuez l’étape 1",IF(CRHPElig="La baisse de revenus n'est pas admissible dans le cadre du PEREC",CRHPElig,IF(AND(INDEX(claimPeriodNo,MATCH('Étape 1) Taux'!$A$8,claimPeriods,0))&gt;17,INDEX(claimPeriodNo,MATCH('Étape 1) Taux'!$A$8,claimPeriods,0))&lt;20,revenueReduction&lt;0.1),0,IF(NOT(ISNUMBER(K1642)),0,IF(G1642="Oui",0,IF($C1642="Non - avec lien de dépendance",MIN(1129,K1642,$D1642),MIN(1129,K1642)))))))</f>
        <v>Effectuez l’étape 1</v>
      </c>
      <c r="T1642" s="3" t="str">
        <f>IF(CRHPElig=" -  ","Effectuez l’étape 1",IF(CRHPElig="La baisse de revenus n'est pas admissible dans le cadre du PEREC",CRHPElig,IF(AND(INDEX(claimPeriodNo,MATCH('Étape 1) Taux'!$A$8,claimPeriods,0))&gt;17,INDEX(claimPeriodNo,MATCH('Étape 1) Taux'!$A$8,claimPeriods,0))&lt;20,revenueReduction&lt;0.1),0,IF(NOT(ISNUMBER(L1642)),0,IF(H1642="Oui",0,IF($C1642="Non - avec lien de dépendance",MIN(1129,L1642,$D1642),MIN(1129,L1642)))))))</f>
        <v>Effectuez l’étape 1</v>
      </c>
      <c r="U1642" s="3">
        <f t="shared" si="154"/>
        <v>0</v>
      </c>
      <c r="V1642" s="3">
        <f t="shared" si="155"/>
        <v>0</v>
      </c>
    </row>
    <row r="1643" spans="13:22" x14ac:dyDescent="0.3">
      <c r="M1643" s="52" t="str">
        <f t="shared" si="150"/>
        <v>Calculez d'abord la baisse moyenne de vos revenus sur 12 mois à l'étape 2)</v>
      </c>
      <c r="N1643" s="52" t="str">
        <f t="shared" si="151"/>
        <v>Calculez d'abord la baisse moyenne de vos revenus sur 12 mois à l'étape 2)</v>
      </c>
      <c r="O1643" s="52" t="str">
        <f t="shared" si="152"/>
        <v>Calculez d'abord la baisse moyenne de vos revenus sur 12 mois à l'étape 2)</v>
      </c>
      <c r="P1643" s="52" t="str">
        <f t="shared" si="153"/>
        <v>Calculez d'abord la baisse moyenne de vos revenus sur 12 mois à l'étape 2)</v>
      </c>
      <c r="Q1643" s="3" t="str">
        <f>IF(CRHPElig=" -  ","Effectuez l’étape 1",IF(CRHPElig="La baisse de revenus n'est pas admissible dans le cadre du PEREC",CRHPElig,IF(AND(INDEX(claimPeriodNo,MATCH('Étape 1) Taux'!$A$8,claimPeriods,0))&gt;17,INDEX(claimPeriodNo,MATCH('Étape 1) Taux'!$A$8,claimPeriods,0))&lt;20,revenueReduction&lt;0.1),0,IF(NOT(ISNUMBER(I1643)),0,IF(E1643="Oui",0,IF($C1643="Non - avec lien de dépendance",MIN(1129,I1643,$D1643),MIN(1129,I1643)))))))</f>
        <v>Effectuez l’étape 1</v>
      </c>
      <c r="R1643" s="3" t="str">
        <f>IF(CRHPElig=" -  ","Effectuez l’étape 1",IF(CRHPElig="La baisse de revenus n'est pas admissible dans le cadre du PEREC",CRHPElig,IF(AND(INDEX(claimPeriodNo,MATCH('Étape 1) Taux'!$A$8,claimPeriods,0))&gt;17,INDEX(claimPeriodNo,MATCH('Étape 1) Taux'!$A$8,claimPeriods,0))&lt;20,revenueReduction&lt;0.1),0,IF(NOT(ISNUMBER(J1643)),0,IF(F1643="Oui",0,IF($C1643="Non - avec lien de dépendance",MIN(1129,J1643,$D1643),MIN(1129,J1643)))))))</f>
        <v>Effectuez l’étape 1</v>
      </c>
      <c r="S1643" s="3" t="str">
        <f>IF(CRHPElig=" -  ","Effectuez l’étape 1",IF(CRHPElig="La baisse de revenus n'est pas admissible dans le cadre du PEREC",CRHPElig,IF(AND(INDEX(claimPeriodNo,MATCH('Étape 1) Taux'!$A$8,claimPeriods,0))&gt;17,INDEX(claimPeriodNo,MATCH('Étape 1) Taux'!$A$8,claimPeriods,0))&lt;20,revenueReduction&lt;0.1),0,IF(NOT(ISNUMBER(K1643)),0,IF(G1643="Oui",0,IF($C1643="Non - avec lien de dépendance",MIN(1129,K1643,$D1643),MIN(1129,K1643)))))))</f>
        <v>Effectuez l’étape 1</v>
      </c>
      <c r="T1643" s="3" t="str">
        <f>IF(CRHPElig=" -  ","Effectuez l’étape 1",IF(CRHPElig="La baisse de revenus n'est pas admissible dans le cadre du PEREC",CRHPElig,IF(AND(INDEX(claimPeriodNo,MATCH('Étape 1) Taux'!$A$8,claimPeriods,0))&gt;17,INDEX(claimPeriodNo,MATCH('Étape 1) Taux'!$A$8,claimPeriods,0))&lt;20,revenueReduction&lt;0.1),0,IF(NOT(ISNUMBER(L1643)),0,IF(H1643="Oui",0,IF($C1643="Non - avec lien de dépendance",MIN(1129,L1643,$D1643),MIN(1129,L1643)))))))</f>
        <v>Effectuez l’étape 1</v>
      </c>
      <c r="U1643" s="3">
        <f t="shared" si="154"/>
        <v>0</v>
      </c>
      <c r="V1643" s="3">
        <f t="shared" si="155"/>
        <v>0</v>
      </c>
    </row>
    <row r="1644" spans="13:22" x14ac:dyDescent="0.3">
      <c r="M1644" s="52" t="str">
        <f t="shared" si="150"/>
        <v>Calculez d'abord la baisse moyenne de vos revenus sur 12 mois à l'étape 2)</v>
      </c>
      <c r="N1644" s="52" t="str">
        <f t="shared" si="151"/>
        <v>Calculez d'abord la baisse moyenne de vos revenus sur 12 mois à l'étape 2)</v>
      </c>
      <c r="O1644" s="52" t="str">
        <f t="shared" si="152"/>
        <v>Calculez d'abord la baisse moyenne de vos revenus sur 12 mois à l'étape 2)</v>
      </c>
      <c r="P1644" s="52" t="str">
        <f t="shared" si="153"/>
        <v>Calculez d'abord la baisse moyenne de vos revenus sur 12 mois à l'étape 2)</v>
      </c>
      <c r="Q1644" s="3" t="str">
        <f>IF(CRHPElig=" -  ","Effectuez l’étape 1",IF(CRHPElig="La baisse de revenus n'est pas admissible dans le cadre du PEREC",CRHPElig,IF(AND(INDEX(claimPeriodNo,MATCH('Étape 1) Taux'!$A$8,claimPeriods,0))&gt;17,INDEX(claimPeriodNo,MATCH('Étape 1) Taux'!$A$8,claimPeriods,0))&lt;20,revenueReduction&lt;0.1),0,IF(NOT(ISNUMBER(I1644)),0,IF(E1644="Oui",0,IF($C1644="Non - avec lien de dépendance",MIN(1129,I1644,$D1644),MIN(1129,I1644)))))))</f>
        <v>Effectuez l’étape 1</v>
      </c>
      <c r="R1644" s="3" t="str">
        <f>IF(CRHPElig=" -  ","Effectuez l’étape 1",IF(CRHPElig="La baisse de revenus n'est pas admissible dans le cadre du PEREC",CRHPElig,IF(AND(INDEX(claimPeriodNo,MATCH('Étape 1) Taux'!$A$8,claimPeriods,0))&gt;17,INDEX(claimPeriodNo,MATCH('Étape 1) Taux'!$A$8,claimPeriods,0))&lt;20,revenueReduction&lt;0.1),0,IF(NOT(ISNUMBER(J1644)),0,IF(F1644="Oui",0,IF($C1644="Non - avec lien de dépendance",MIN(1129,J1644,$D1644),MIN(1129,J1644)))))))</f>
        <v>Effectuez l’étape 1</v>
      </c>
      <c r="S1644" s="3" t="str">
        <f>IF(CRHPElig=" -  ","Effectuez l’étape 1",IF(CRHPElig="La baisse de revenus n'est pas admissible dans le cadre du PEREC",CRHPElig,IF(AND(INDEX(claimPeriodNo,MATCH('Étape 1) Taux'!$A$8,claimPeriods,0))&gt;17,INDEX(claimPeriodNo,MATCH('Étape 1) Taux'!$A$8,claimPeriods,0))&lt;20,revenueReduction&lt;0.1),0,IF(NOT(ISNUMBER(K1644)),0,IF(G1644="Oui",0,IF($C1644="Non - avec lien de dépendance",MIN(1129,K1644,$D1644),MIN(1129,K1644)))))))</f>
        <v>Effectuez l’étape 1</v>
      </c>
      <c r="T1644" s="3" t="str">
        <f>IF(CRHPElig=" -  ","Effectuez l’étape 1",IF(CRHPElig="La baisse de revenus n'est pas admissible dans le cadre du PEREC",CRHPElig,IF(AND(INDEX(claimPeriodNo,MATCH('Étape 1) Taux'!$A$8,claimPeriods,0))&gt;17,INDEX(claimPeriodNo,MATCH('Étape 1) Taux'!$A$8,claimPeriods,0))&lt;20,revenueReduction&lt;0.1),0,IF(NOT(ISNUMBER(L1644)),0,IF(H1644="Oui",0,IF($C1644="Non - avec lien de dépendance",MIN(1129,L1644,$D1644),MIN(1129,L1644)))))))</f>
        <v>Effectuez l’étape 1</v>
      </c>
      <c r="U1644" s="3">
        <f t="shared" si="154"/>
        <v>0</v>
      </c>
      <c r="V1644" s="3">
        <f t="shared" si="155"/>
        <v>0</v>
      </c>
    </row>
    <row r="1645" spans="13:22" x14ac:dyDescent="0.3">
      <c r="M1645" s="52" t="str">
        <f t="shared" si="150"/>
        <v>Calculez d'abord la baisse moyenne de vos revenus sur 12 mois à l'étape 2)</v>
      </c>
      <c r="N1645" s="52" t="str">
        <f t="shared" si="151"/>
        <v>Calculez d'abord la baisse moyenne de vos revenus sur 12 mois à l'étape 2)</v>
      </c>
      <c r="O1645" s="52" t="str">
        <f t="shared" si="152"/>
        <v>Calculez d'abord la baisse moyenne de vos revenus sur 12 mois à l'étape 2)</v>
      </c>
      <c r="P1645" s="52" t="str">
        <f t="shared" si="153"/>
        <v>Calculez d'abord la baisse moyenne de vos revenus sur 12 mois à l'étape 2)</v>
      </c>
      <c r="Q1645" s="3" t="str">
        <f>IF(CRHPElig=" -  ","Effectuez l’étape 1",IF(CRHPElig="La baisse de revenus n'est pas admissible dans le cadre du PEREC",CRHPElig,IF(AND(INDEX(claimPeriodNo,MATCH('Étape 1) Taux'!$A$8,claimPeriods,0))&gt;17,INDEX(claimPeriodNo,MATCH('Étape 1) Taux'!$A$8,claimPeriods,0))&lt;20,revenueReduction&lt;0.1),0,IF(NOT(ISNUMBER(I1645)),0,IF(E1645="Oui",0,IF($C1645="Non - avec lien de dépendance",MIN(1129,I1645,$D1645),MIN(1129,I1645)))))))</f>
        <v>Effectuez l’étape 1</v>
      </c>
      <c r="R1645" s="3" t="str">
        <f>IF(CRHPElig=" -  ","Effectuez l’étape 1",IF(CRHPElig="La baisse de revenus n'est pas admissible dans le cadre du PEREC",CRHPElig,IF(AND(INDEX(claimPeriodNo,MATCH('Étape 1) Taux'!$A$8,claimPeriods,0))&gt;17,INDEX(claimPeriodNo,MATCH('Étape 1) Taux'!$A$8,claimPeriods,0))&lt;20,revenueReduction&lt;0.1),0,IF(NOT(ISNUMBER(J1645)),0,IF(F1645="Oui",0,IF($C1645="Non - avec lien de dépendance",MIN(1129,J1645,$D1645),MIN(1129,J1645)))))))</f>
        <v>Effectuez l’étape 1</v>
      </c>
      <c r="S1645" s="3" t="str">
        <f>IF(CRHPElig=" -  ","Effectuez l’étape 1",IF(CRHPElig="La baisse de revenus n'est pas admissible dans le cadre du PEREC",CRHPElig,IF(AND(INDEX(claimPeriodNo,MATCH('Étape 1) Taux'!$A$8,claimPeriods,0))&gt;17,INDEX(claimPeriodNo,MATCH('Étape 1) Taux'!$A$8,claimPeriods,0))&lt;20,revenueReduction&lt;0.1),0,IF(NOT(ISNUMBER(K1645)),0,IF(G1645="Oui",0,IF($C1645="Non - avec lien de dépendance",MIN(1129,K1645,$D1645),MIN(1129,K1645)))))))</f>
        <v>Effectuez l’étape 1</v>
      </c>
      <c r="T1645" s="3" t="str">
        <f>IF(CRHPElig=" -  ","Effectuez l’étape 1",IF(CRHPElig="La baisse de revenus n'est pas admissible dans le cadre du PEREC",CRHPElig,IF(AND(INDEX(claimPeriodNo,MATCH('Étape 1) Taux'!$A$8,claimPeriods,0))&gt;17,INDEX(claimPeriodNo,MATCH('Étape 1) Taux'!$A$8,claimPeriods,0))&lt;20,revenueReduction&lt;0.1),0,IF(NOT(ISNUMBER(L1645)),0,IF(H1645="Oui",0,IF($C1645="Non - avec lien de dépendance",MIN(1129,L1645,$D1645),MIN(1129,L1645)))))))</f>
        <v>Effectuez l’étape 1</v>
      </c>
      <c r="U1645" s="3">
        <f t="shared" si="154"/>
        <v>0</v>
      </c>
      <c r="V1645" s="3">
        <f t="shared" si="155"/>
        <v>0</v>
      </c>
    </row>
    <row r="1646" spans="13:22" x14ac:dyDescent="0.3">
      <c r="M1646" s="52" t="str">
        <f t="shared" si="150"/>
        <v>Calculez d'abord la baisse moyenne de vos revenus sur 12 mois à l'étape 2)</v>
      </c>
      <c r="N1646" s="52" t="str">
        <f t="shared" si="151"/>
        <v>Calculez d'abord la baisse moyenne de vos revenus sur 12 mois à l'étape 2)</v>
      </c>
      <c r="O1646" s="52" t="str">
        <f t="shared" si="152"/>
        <v>Calculez d'abord la baisse moyenne de vos revenus sur 12 mois à l'étape 2)</v>
      </c>
      <c r="P1646" s="52" t="str">
        <f t="shared" si="153"/>
        <v>Calculez d'abord la baisse moyenne de vos revenus sur 12 mois à l'étape 2)</v>
      </c>
      <c r="Q1646" s="3" t="str">
        <f>IF(CRHPElig=" -  ","Effectuez l’étape 1",IF(CRHPElig="La baisse de revenus n'est pas admissible dans le cadre du PEREC",CRHPElig,IF(AND(INDEX(claimPeriodNo,MATCH('Étape 1) Taux'!$A$8,claimPeriods,0))&gt;17,INDEX(claimPeriodNo,MATCH('Étape 1) Taux'!$A$8,claimPeriods,0))&lt;20,revenueReduction&lt;0.1),0,IF(NOT(ISNUMBER(I1646)),0,IF(E1646="Oui",0,IF($C1646="Non - avec lien de dépendance",MIN(1129,I1646,$D1646),MIN(1129,I1646)))))))</f>
        <v>Effectuez l’étape 1</v>
      </c>
      <c r="R1646" s="3" t="str">
        <f>IF(CRHPElig=" -  ","Effectuez l’étape 1",IF(CRHPElig="La baisse de revenus n'est pas admissible dans le cadre du PEREC",CRHPElig,IF(AND(INDEX(claimPeriodNo,MATCH('Étape 1) Taux'!$A$8,claimPeriods,0))&gt;17,INDEX(claimPeriodNo,MATCH('Étape 1) Taux'!$A$8,claimPeriods,0))&lt;20,revenueReduction&lt;0.1),0,IF(NOT(ISNUMBER(J1646)),0,IF(F1646="Oui",0,IF($C1646="Non - avec lien de dépendance",MIN(1129,J1646,$D1646),MIN(1129,J1646)))))))</f>
        <v>Effectuez l’étape 1</v>
      </c>
      <c r="S1646" s="3" t="str">
        <f>IF(CRHPElig=" -  ","Effectuez l’étape 1",IF(CRHPElig="La baisse de revenus n'est pas admissible dans le cadre du PEREC",CRHPElig,IF(AND(INDEX(claimPeriodNo,MATCH('Étape 1) Taux'!$A$8,claimPeriods,0))&gt;17,INDEX(claimPeriodNo,MATCH('Étape 1) Taux'!$A$8,claimPeriods,0))&lt;20,revenueReduction&lt;0.1),0,IF(NOT(ISNUMBER(K1646)),0,IF(G1646="Oui",0,IF($C1646="Non - avec lien de dépendance",MIN(1129,K1646,$D1646),MIN(1129,K1646)))))))</f>
        <v>Effectuez l’étape 1</v>
      </c>
      <c r="T1646" s="3" t="str">
        <f>IF(CRHPElig=" -  ","Effectuez l’étape 1",IF(CRHPElig="La baisse de revenus n'est pas admissible dans le cadre du PEREC",CRHPElig,IF(AND(INDEX(claimPeriodNo,MATCH('Étape 1) Taux'!$A$8,claimPeriods,0))&gt;17,INDEX(claimPeriodNo,MATCH('Étape 1) Taux'!$A$8,claimPeriods,0))&lt;20,revenueReduction&lt;0.1),0,IF(NOT(ISNUMBER(L1646)),0,IF(H1646="Oui",0,IF($C1646="Non - avec lien de dépendance",MIN(1129,L1646,$D1646),MIN(1129,L1646)))))))</f>
        <v>Effectuez l’étape 1</v>
      </c>
      <c r="U1646" s="3">
        <f t="shared" si="154"/>
        <v>0</v>
      </c>
      <c r="V1646" s="3">
        <f t="shared" si="155"/>
        <v>0</v>
      </c>
    </row>
    <row r="1647" spans="13:22" x14ac:dyDescent="0.3">
      <c r="M1647" s="52" t="str">
        <f t="shared" si="150"/>
        <v>Calculez d'abord la baisse moyenne de vos revenus sur 12 mois à l'étape 2)</v>
      </c>
      <c r="N1647" s="52" t="str">
        <f t="shared" si="151"/>
        <v>Calculez d'abord la baisse moyenne de vos revenus sur 12 mois à l'étape 2)</v>
      </c>
      <c r="O1647" s="52" t="str">
        <f t="shared" si="152"/>
        <v>Calculez d'abord la baisse moyenne de vos revenus sur 12 mois à l'étape 2)</v>
      </c>
      <c r="P1647" s="52" t="str">
        <f t="shared" si="153"/>
        <v>Calculez d'abord la baisse moyenne de vos revenus sur 12 mois à l'étape 2)</v>
      </c>
      <c r="Q1647" s="3" t="str">
        <f>IF(CRHPElig=" -  ","Effectuez l’étape 1",IF(CRHPElig="La baisse de revenus n'est pas admissible dans le cadre du PEREC",CRHPElig,IF(AND(INDEX(claimPeriodNo,MATCH('Étape 1) Taux'!$A$8,claimPeriods,0))&gt;17,INDEX(claimPeriodNo,MATCH('Étape 1) Taux'!$A$8,claimPeriods,0))&lt;20,revenueReduction&lt;0.1),0,IF(NOT(ISNUMBER(I1647)),0,IF(E1647="Oui",0,IF($C1647="Non - avec lien de dépendance",MIN(1129,I1647,$D1647),MIN(1129,I1647)))))))</f>
        <v>Effectuez l’étape 1</v>
      </c>
      <c r="R1647" s="3" t="str">
        <f>IF(CRHPElig=" -  ","Effectuez l’étape 1",IF(CRHPElig="La baisse de revenus n'est pas admissible dans le cadre du PEREC",CRHPElig,IF(AND(INDEX(claimPeriodNo,MATCH('Étape 1) Taux'!$A$8,claimPeriods,0))&gt;17,INDEX(claimPeriodNo,MATCH('Étape 1) Taux'!$A$8,claimPeriods,0))&lt;20,revenueReduction&lt;0.1),0,IF(NOT(ISNUMBER(J1647)),0,IF(F1647="Oui",0,IF($C1647="Non - avec lien de dépendance",MIN(1129,J1647,$D1647),MIN(1129,J1647)))))))</f>
        <v>Effectuez l’étape 1</v>
      </c>
      <c r="S1647" s="3" t="str">
        <f>IF(CRHPElig=" -  ","Effectuez l’étape 1",IF(CRHPElig="La baisse de revenus n'est pas admissible dans le cadre du PEREC",CRHPElig,IF(AND(INDEX(claimPeriodNo,MATCH('Étape 1) Taux'!$A$8,claimPeriods,0))&gt;17,INDEX(claimPeriodNo,MATCH('Étape 1) Taux'!$A$8,claimPeriods,0))&lt;20,revenueReduction&lt;0.1),0,IF(NOT(ISNUMBER(K1647)),0,IF(G1647="Oui",0,IF($C1647="Non - avec lien de dépendance",MIN(1129,K1647,$D1647),MIN(1129,K1647)))))))</f>
        <v>Effectuez l’étape 1</v>
      </c>
      <c r="T1647" s="3" t="str">
        <f>IF(CRHPElig=" -  ","Effectuez l’étape 1",IF(CRHPElig="La baisse de revenus n'est pas admissible dans le cadre du PEREC",CRHPElig,IF(AND(INDEX(claimPeriodNo,MATCH('Étape 1) Taux'!$A$8,claimPeriods,0))&gt;17,INDEX(claimPeriodNo,MATCH('Étape 1) Taux'!$A$8,claimPeriods,0))&lt;20,revenueReduction&lt;0.1),0,IF(NOT(ISNUMBER(L1647)),0,IF(H1647="Oui",0,IF($C1647="Non - avec lien de dépendance",MIN(1129,L1647,$D1647),MIN(1129,L1647)))))))</f>
        <v>Effectuez l’étape 1</v>
      </c>
      <c r="U1647" s="3">
        <f t="shared" si="154"/>
        <v>0</v>
      </c>
      <c r="V1647" s="3">
        <f t="shared" si="155"/>
        <v>0</v>
      </c>
    </row>
    <row r="1648" spans="13:22" x14ac:dyDescent="0.3">
      <c r="M1648" s="52" t="str">
        <f t="shared" si="150"/>
        <v>Calculez d'abord la baisse moyenne de vos revenus sur 12 mois à l'étape 2)</v>
      </c>
      <c r="N1648" s="52" t="str">
        <f t="shared" si="151"/>
        <v>Calculez d'abord la baisse moyenne de vos revenus sur 12 mois à l'étape 2)</v>
      </c>
      <c r="O1648" s="52" t="str">
        <f t="shared" si="152"/>
        <v>Calculez d'abord la baisse moyenne de vos revenus sur 12 mois à l'étape 2)</v>
      </c>
      <c r="P1648" s="52" t="str">
        <f t="shared" si="153"/>
        <v>Calculez d'abord la baisse moyenne de vos revenus sur 12 mois à l'étape 2)</v>
      </c>
      <c r="Q1648" s="3" t="str">
        <f>IF(CRHPElig=" -  ","Effectuez l’étape 1",IF(CRHPElig="La baisse de revenus n'est pas admissible dans le cadre du PEREC",CRHPElig,IF(AND(INDEX(claimPeriodNo,MATCH('Étape 1) Taux'!$A$8,claimPeriods,0))&gt;17,INDEX(claimPeriodNo,MATCH('Étape 1) Taux'!$A$8,claimPeriods,0))&lt;20,revenueReduction&lt;0.1),0,IF(NOT(ISNUMBER(I1648)),0,IF(E1648="Oui",0,IF($C1648="Non - avec lien de dépendance",MIN(1129,I1648,$D1648),MIN(1129,I1648)))))))</f>
        <v>Effectuez l’étape 1</v>
      </c>
      <c r="R1648" s="3" t="str">
        <f>IF(CRHPElig=" -  ","Effectuez l’étape 1",IF(CRHPElig="La baisse de revenus n'est pas admissible dans le cadre du PEREC",CRHPElig,IF(AND(INDEX(claimPeriodNo,MATCH('Étape 1) Taux'!$A$8,claimPeriods,0))&gt;17,INDEX(claimPeriodNo,MATCH('Étape 1) Taux'!$A$8,claimPeriods,0))&lt;20,revenueReduction&lt;0.1),0,IF(NOT(ISNUMBER(J1648)),0,IF(F1648="Oui",0,IF($C1648="Non - avec lien de dépendance",MIN(1129,J1648,$D1648),MIN(1129,J1648)))))))</f>
        <v>Effectuez l’étape 1</v>
      </c>
      <c r="S1648" s="3" t="str">
        <f>IF(CRHPElig=" -  ","Effectuez l’étape 1",IF(CRHPElig="La baisse de revenus n'est pas admissible dans le cadre du PEREC",CRHPElig,IF(AND(INDEX(claimPeriodNo,MATCH('Étape 1) Taux'!$A$8,claimPeriods,0))&gt;17,INDEX(claimPeriodNo,MATCH('Étape 1) Taux'!$A$8,claimPeriods,0))&lt;20,revenueReduction&lt;0.1),0,IF(NOT(ISNUMBER(K1648)),0,IF(G1648="Oui",0,IF($C1648="Non - avec lien de dépendance",MIN(1129,K1648,$D1648),MIN(1129,K1648)))))))</f>
        <v>Effectuez l’étape 1</v>
      </c>
      <c r="T1648" s="3" t="str">
        <f>IF(CRHPElig=" -  ","Effectuez l’étape 1",IF(CRHPElig="La baisse de revenus n'est pas admissible dans le cadre du PEREC",CRHPElig,IF(AND(INDEX(claimPeriodNo,MATCH('Étape 1) Taux'!$A$8,claimPeriods,0))&gt;17,INDEX(claimPeriodNo,MATCH('Étape 1) Taux'!$A$8,claimPeriods,0))&lt;20,revenueReduction&lt;0.1),0,IF(NOT(ISNUMBER(L1648)),0,IF(H1648="Oui",0,IF($C1648="Non - avec lien de dépendance",MIN(1129,L1648,$D1648),MIN(1129,L1648)))))))</f>
        <v>Effectuez l’étape 1</v>
      </c>
      <c r="U1648" s="3">
        <f t="shared" si="154"/>
        <v>0</v>
      </c>
      <c r="V1648" s="3">
        <f t="shared" si="155"/>
        <v>0</v>
      </c>
    </row>
    <row r="1649" spans="13:22" x14ac:dyDescent="0.3">
      <c r="M1649" s="52" t="str">
        <f t="shared" si="150"/>
        <v>Calculez d'abord la baisse moyenne de vos revenus sur 12 mois à l'étape 2)</v>
      </c>
      <c r="N1649" s="52" t="str">
        <f t="shared" si="151"/>
        <v>Calculez d'abord la baisse moyenne de vos revenus sur 12 mois à l'étape 2)</v>
      </c>
      <c r="O1649" s="52" t="str">
        <f t="shared" si="152"/>
        <v>Calculez d'abord la baisse moyenne de vos revenus sur 12 mois à l'étape 2)</v>
      </c>
      <c r="P1649" s="52" t="str">
        <f t="shared" si="153"/>
        <v>Calculez d'abord la baisse moyenne de vos revenus sur 12 mois à l'étape 2)</v>
      </c>
      <c r="Q1649" s="3" t="str">
        <f>IF(CRHPElig=" -  ","Effectuez l’étape 1",IF(CRHPElig="La baisse de revenus n'est pas admissible dans le cadre du PEREC",CRHPElig,IF(AND(INDEX(claimPeriodNo,MATCH('Étape 1) Taux'!$A$8,claimPeriods,0))&gt;17,INDEX(claimPeriodNo,MATCH('Étape 1) Taux'!$A$8,claimPeriods,0))&lt;20,revenueReduction&lt;0.1),0,IF(NOT(ISNUMBER(I1649)),0,IF(E1649="Oui",0,IF($C1649="Non - avec lien de dépendance",MIN(1129,I1649,$D1649),MIN(1129,I1649)))))))</f>
        <v>Effectuez l’étape 1</v>
      </c>
      <c r="R1649" s="3" t="str">
        <f>IF(CRHPElig=" -  ","Effectuez l’étape 1",IF(CRHPElig="La baisse de revenus n'est pas admissible dans le cadre du PEREC",CRHPElig,IF(AND(INDEX(claimPeriodNo,MATCH('Étape 1) Taux'!$A$8,claimPeriods,0))&gt;17,INDEX(claimPeriodNo,MATCH('Étape 1) Taux'!$A$8,claimPeriods,0))&lt;20,revenueReduction&lt;0.1),0,IF(NOT(ISNUMBER(J1649)),0,IF(F1649="Oui",0,IF($C1649="Non - avec lien de dépendance",MIN(1129,J1649,$D1649),MIN(1129,J1649)))))))</f>
        <v>Effectuez l’étape 1</v>
      </c>
      <c r="S1649" s="3" t="str">
        <f>IF(CRHPElig=" -  ","Effectuez l’étape 1",IF(CRHPElig="La baisse de revenus n'est pas admissible dans le cadre du PEREC",CRHPElig,IF(AND(INDEX(claimPeriodNo,MATCH('Étape 1) Taux'!$A$8,claimPeriods,0))&gt;17,INDEX(claimPeriodNo,MATCH('Étape 1) Taux'!$A$8,claimPeriods,0))&lt;20,revenueReduction&lt;0.1),0,IF(NOT(ISNUMBER(K1649)),0,IF(G1649="Oui",0,IF($C1649="Non - avec lien de dépendance",MIN(1129,K1649,$D1649),MIN(1129,K1649)))))))</f>
        <v>Effectuez l’étape 1</v>
      </c>
      <c r="T1649" s="3" t="str">
        <f>IF(CRHPElig=" -  ","Effectuez l’étape 1",IF(CRHPElig="La baisse de revenus n'est pas admissible dans le cadre du PEREC",CRHPElig,IF(AND(INDEX(claimPeriodNo,MATCH('Étape 1) Taux'!$A$8,claimPeriods,0))&gt;17,INDEX(claimPeriodNo,MATCH('Étape 1) Taux'!$A$8,claimPeriods,0))&lt;20,revenueReduction&lt;0.1),0,IF(NOT(ISNUMBER(L1649)),0,IF(H1649="Oui",0,IF($C1649="Non - avec lien de dépendance",MIN(1129,L1649,$D1649),MIN(1129,L1649)))))))</f>
        <v>Effectuez l’étape 1</v>
      </c>
      <c r="U1649" s="3">
        <f t="shared" si="154"/>
        <v>0</v>
      </c>
      <c r="V1649" s="3">
        <f t="shared" si="155"/>
        <v>0</v>
      </c>
    </row>
    <row r="1650" spans="13:22" x14ac:dyDescent="0.3">
      <c r="M1650" s="52" t="str">
        <f t="shared" si="150"/>
        <v>Calculez d'abord la baisse moyenne de vos revenus sur 12 mois à l'étape 2)</v>
      </c>
      <c r="N1650" s="52" t="str">
        <f t="shared" si="151"/>
        <v>Calculez d'abord la baisse moyenne de vos revenus sur 12 mois à l'étape 2)</v>
      </c>
      <c r="O1650" s="52" t="str">
        <f t="shared" si="152"/>
        <v>Calculez d'abord la baisse moyenne de vos revenus sur 12 mois à l'étape 2)</v>
      </c>
      <c r="P1650" s="52" t="str">
        <f t="shared" si="153"/>
        <v>Calculez d'abord la baisse moyenne de vos revenus sur 12 mois à l'étape 2)</v>
      </c>
      <c r="Q1650" s="3" t="str">
        <f>IF(CRHPElig=" -  ","Effectuez l’étape 1",IF(CRHPElig="La baisse de revenus n'est pas admissible dans le cadre du PEREC",CRHPElig,IF(AND(INDEX(claimPeriodNo,MATCH('Étape 1) Taux'!$A$8,claimPeriods,0))&gt;17,INDEX(claimPeriodNo,MATCH('Étape 1) Taux'!$A$8,claimPeriods,0))&lt;20,revenueReduction&lt;0.1),0,IF(NOT(ISNUMBER(I1650)),0,IF(E1650="Oui",0,IF($C1650="Non - avec lien de dépendance",MIN(1129,I1650,$D1650),MIN(1129,I1650)))))))</f>
        <v>Effectuez l’étape 1</v>
      </c>
      <c r="R1650" s="3" t="str">
        <f>IF(CRHPElig=" -  ","Effectuez l’étape 1",IF(CRHPElig="La baisse de revenus n'est pas admissible dans le cadre du PEREC",CRHPElig,IF(AND(INDEX(claimPeriodNo,MATCH('Étape 1) Taux'!$A$8,claimPeriods,0))&gt;17,INDEX(claimPeriodNo,MATCH('Étape 1) Taux'!$A$8,claimPeriods,0))&lt;20,revenueReduction&lt;0.1),0,IF(NOT(ISNUMBER(J1650)),0,IF(F1650="Oui",0,IF($C1650="Non - avec lien de dépendance",MIN(1129,J1650,$D1650),MIN(1129,J1650)))))))</f>
        <v>Effectuez l’étape 1</v>
      </c>
      <c r="S1650" s="3" t="str">
        <f>IF(CRHPElig=" -  ","Effectuez l’étape 1",IF(CRHPElig="La baisse de revenus n'est pas admissible dans le cadre du PEREC",CRHPElig,IF(AND(INDEX(claimPeriodNo,MATCH('Étape 1) Taux'!$A$8,claimPeriods,0))&gt;17,INDEX(claimPeriodNo,MATCH('Étape 1) Taux'!$A$8,claimPeriods,0))&lt;20,revenueReduction&lt;0.1),0,IF(NOT(ISNUMBER(K1650)),0,IF(G1650="Oui",0,IF($C1650="Non - avec lien de dépendance",MIN(1129,K1650,$D1650),MIN(1129,K1650)))))))</f>
        <v>Effectuez l’étape 1</v>
      </c>
      <c r="T1650" s="3" t="str">
        <f>IF(CRHPElig=" -  ","Effectuez l’étape 1",IF(CRHPElig="La baisse de revenus n'est pas admissible dans le cadre du PEREC",CRHPElig,IF(AND(INDEX(claimPeriodNo,MATCH('Étape 1) Taux'!$A$8,claimPeriods,0))&gt;17,INDEX(claimPeriodNo,MATCH('Étape 1) Taux'!$A$8,claimPeriods,0))&lt;20,revenueReduction&lt;0.1),0,IF(NOT(ISNUMBER(L1650)),0,IF(H1650="Oui",0,IF($C1650="Non - avec lien de dépendance",MIN(1129,L1650,$D1650),MIN(1129,L1650)))))))</f>
        <v>Effectuez l’étape 1</v>
      </c>
      <c r="U1650" s="3">
        <f t="shared" si="154"/>
        <v>0</v>
      </c>
      <c r="V1650" s="3">
        <f t="shared" si="155"/>
        <v>0</v>
      </c>
    </row>
    <row r="1651" spans="13:22" x14ac:dyDescent="0.3">
      <c r="M1651" s="52" t="str">
        <f t="shared" si="150"/>
        <v>Calculez d'abord la baisse moyenne de vos revenus sur 12 mois à l'étape 2)</v>
      </c>
      <c r="N1651" s="52" t="str">
        <f t="shared" si="151"/>
        <v>Calculez d'abord la baisse moyenne de vos revenus sur 12 mois à l'étape 2)</v>
      </c>
      <c r="O1651" s="52" t="str">
        <f t="shared" si="152"/>
        <v>Calculez d'abord la baisse moyenne de vos revenus sur 12 mois à l'étape 2)</v>
      </c>
      <c r="P1651" s="52" t="str">
        <f t="shared" si="153"/>
        <v>Calculez d'abord la baisse moyenne de vos revenus sur 12 mois à l'étape 2)</v>
      </c>
      <c r="Q1651" s="3" t="str">
        <f>IF(CRHPElig=" -  ","Effectuez l’étape 1",IF(CRHPElig="La baisse de revenus n'est pas admissible dans le cadre du PEREC",CRHPElig,IF(AND(INDEX(claimPeriodNo,MATCH('Étape 1) Taux'!$A$8,claimPeriods,0))&gt;17,INDEX(claimPeriodNo,MATCH('Étape 1) Taux'!$A$8,claimPeriods,0))&lt;20,revenueReduction&lt;0.1),0,IF(NOT(ISNUMBER(I1651)),0,IF(E1651="Oui",0,IF($C1651="Non - avec lien de dépendance",MIN(1129,I1651,$D1651),MIN(1129,I1651)))))))</f>
        <v>Effectuez l’étape 1</v>
      </c>
      <c r="R1651" s="3" t="str">
        <f>IF(CRHPElig=" -  ","Effectuez l’étape 1",IF(CRHPElig="La baisse de revenus n'est pas admissible dans le cadre du PEREC",CRHPElig,IF(AND(INDEX(claimPeriodNo,MATCH('Étape 1) Taux'!$A$8,claimPeriods,0))&gt;17,INDEX(claimPeriodNo,MATCH('Étape 1) Taux'!$A$8,claimPeriods,0))&lt;20,revenueReduction&lt;0.1),0,IF(NOT(ISNUMBER(J1651)),0,IF(F1651="Oui",0,IF($C1651="Non - avec lien de dépendance",MIN(1129,J1651,$D1651),MIN(1129,J1651)))))))</f>
        <v>Effectuez l’étape 1</v>
      </c>
      <c r="S1651" s="3" t="str">
        <f>IF(CRHPElig=" -  ","Effectuez l’étape 1",IF(CRHPElig="La baisse de revenus n'est pas admissible dans le cadre du PEREC",CRHPElig,IF(AND(INDEX(claimPeriodNo,MATCH('Étape 1) Taux'!$A$8,claimPeriods,0))&gt;17,INDEX(claimPeriodNo,MATCH('Étape 1) Taux'!$A$8,claimPeriods,0))&lt;20,revenueReduction&lt;0.1),0,IF(NOT(ISNUMBER(K1651)),0,IF(G1651="Oui",0,IF($C1651="Non - avec lien de dépendance",MIN(1129,K1651,$D1651),MIN(1129,K1651)))))))</f>
        <v>Effectuez l’étape 1</v>
      </c>
      <c r="T1651" s="3" t="str">
        <f>IF(CRHPElig=" -  ","Effectuez l’étape 1",IF(CRHPElig="La baisse de revenus n'est pas admissible dans le cadre du PEREC",CRHPElig,IF(AND(INDEX(claimPeriodNo,MATCH('Étape 1) Taux'!$A$8,claimPeriods,0))&gt;17,INDEX(claimPeriodNo,MATCH('Étape 1) Taux'!$A$8,claimPeriods,0))&lt;20,revenueReduction&lt;0.1),0,IF(NOT(ISNUMBER(L1651)),0,IF(H1651="Oui",0,IF($C1651="Non - avec lien de dépendance",MIN(1129,L1651,$D1651),MIN(1129,L1651)))))))</f>
        <v>Effectuez l’étape 1</v>
      </c>
      <c r="U1651" s="3">
        <f t="shared" si="154"/>
        <v>0</v>
      </c>
      <c r="V1651" s="3">
        <f t="shared" si="155"/>
        <v>0</v>
      </c>
    </row>
    <row r="1652" spans="13:22" x14ac:dyDescent="0.3">
      <c r="M1652" s="52" t="str">
        <f t="shared" si="150"/>
        <v>Calculez d'abord la baisse moyenne de vos revenus sur 12 mois à l'étape 2)</v>
      </c>
      <c r="N1652" s="52" t="str">
        <f t="shared" si="151"/>
        <v>Calculez d'abord la baisse moyenne de vos revenus sur 12 mois à l'étape 2)</v>
      </c>
      <c r="O1652" s="52" t="str">
        <f t="shared" si="152"/>
        <v>Calculez d'abord la baisse moyenne de vos revenus sur 12 mois à l'étape 2)</v>
      </c>
      <c r="P1652" s="52" t="str">
        <f t="shared" si="153"/>
        <v>Calculez d'abord la baisse moyenne de vos revenus sur 12 mois à l'étape 2)</v>
      </c>
      <c r="Q1652" s="3" t="str">
        <f>IF(CRHPElig=" -  ","Effectuez l’étape 1",IF(CRHPElig="La baisse de revenus n'est pas admissible dans le cadre du PEREC",CRHPElig,IF(AND(INDEX(claimPeriodNo,MATCH('Étape 1) Taux'!$A$8,claimPeriods,0))&gt;17,INDEX(claimPeriodNo,MATCH('Étape 1) Taux'!$A$8,claimPeriods,0))&lt;20,revenueReduction&lt;0.1),0,IF(NOT(ISNUMBER(I1652)),0,IF(E1652="Oui",0,IF($C1652="Non - avec lien de dépendance",MIN(1129,I1652,$D1652),MIN(1129,I1652)))))))</f>
        <v>Effectuez l’étape 1</v>
      </c>
      <c r="R1652" s="3" t="str">
        <f>IF(CRHPElig=" -  ","Effectuez l’étape 1",IF(CRHPElig="La baisse de revenus n'est pas admissible dans le cadre du PEREC",CRHPElig,IF(AND(INDEX(claimPeriodNo,MATCH('Étape 1) Taux'!$A$8,claimPeriods,0))&gt;17,INDEX(claimPeriodNo,MATCH('Étape 1) Taux'!$A$8,claimPeriods,0))&lt;20,revenueReduction&lt;0.1),0,IF(NOT(ISNUMBER(J1652)),0,IF(F1652="Oui",0,IF($C1652="Non - avec lien de dépendance",MIN(1129,J1652,$D1652),MIN(1129,J1652)))))))</f>
        <v>Effectuez l’étape 1</v>
      </c>
      <c r="S1652" s="3" t="str">
        <f>IF(CRHPElig=" -  ","Effectuez l’étape 1",IF(CRHPElig="La baisse de revenus n'est pas admissible dans le cadre du PEREC",CRHPElig,IF(AND(INDEX(claimPeriodNo,MATCH('Étape 1) Taux'!$A$8,claimPeriods,0))&gt;17,INDEX(claimPeriodNo,MATCH('Étape 1) Taux'!$A$8,claimPeriods,0))&lt;20,revenueReduction&lt;0.1),0,IF(NOT(ISNUMBER(K1652)),0,IF(G1652="Oui",0,IF($C1652="Non - avec lien de dépendance",MIN(1129,K1652,$D1652),MIN(1129,K1652)))))))</f>
        <v>Effectuez l’étape 1</v>
      </c>
      <c r="T1652" s="3" t="str">
        <f>IF(CRHPElig=" -  ","Effectuez l’étape 1",IF(CRHPElig="La baisse de revenus n'est pas admissible dans le cadre du PEREC",CRHPElig,IF(AND(INDEX(claimPeriodNo,MATCH('Étape 1) Taux'!$A$8,claimPeriods,0))&gt;17,INDEX(claimPeriodNo,MATCH('Étape 1) Taux'!$A$8,claimPeriods,0))&lt;20,revenueReduction&lt;0.1),0,IF(NOT(ISNUMBER(L1652)),0,IF(H1652="Oui",0,IF($C1652="Non - avec lien de dépendance",MIN(1129,L1652,$D1652),MIN(1129,L1652)))))))</f>
        <v>Effectuez l’étape 1</v>
      </c>
      <c r="U1652" s="3">
        <f t="shared" si="154"/>
        <v>0</v>
      </c>
      <c r="V1652" s="3">
        <f t="shared" si="155"/>
        <v>0</v>
      </c>
    </row>
    <row r="1653" spans="13:22" x14ac:dyDescent="0.3">
      <c r="M1653" s="52" t="str">
        <f t="shared" si="150"/>
        <v>Calculez d'abord la baisse moyenne de vos revenus sur 12 mois à l'étape 2)</v>
      </c>
      <c r="N1653" s="52" t="str">
        <f t="shared" si="151"/>
        <v>Calculez d'abord la baisse moyenne de vos revenus sur 12 mois à l'étape 2)</v>
      </c>
      <c r="O1653" s="52" t="str">
        <f t="shared" si="152"/>
        <v>Calculez d'abord la baisse moyenne de vos revenus sur 12 mois à l'étape 2)</v>
      </c>
      <c r="P1653" s="52" t="str">
        <f t="shared" si="153"/>
        <v>Calculez d'abord la baisse moyenne de vos revenus sur 12 mois à l'étape 2)</v>
      </c>
      <c r="Q1653" s="3" t="str">
        <f>IF(CRHPElig=" -  ","Effectuez l’étape 1",IF(CRHPElig="La baisse de revenus n'est pas admissible dans le cadre du PEREC",CRHPElig,IF(AND(INDEX(claimPeriodNo,MATCH('Étape 1) Taux'!$A$8,claimPeriods,0))&gt;17,INDEX(claimPeriodNo,MATCH('Étape 1) Taux'!$A$8,claimPeriods,0))&lt;20,revenueReduction&lt;0.1),0,IF(NOT(ISNUMBER(I1653)),0,IF(E1653="Oui",0,IF($C1653="Non - avec lien de dépendance",MIN(1129,I1653,$D1653),MIN(1129,I1653)))))))</f>
        <v>Effectuez l’étape 1</v>
      </c>
      <c r="R1653" s="3" t="str">
        <f>IF(CRHPElig=" -  ","Effectuez l’étape 1",IF(CRHPElig="La baisse de revenus n'est pas admissible dans le cadre du PEREC",CRHPElig,IF(AND(INDEX(claimPeriodNo,MATCH('Étape 1) Taux'!$A$8,claimPeriods,0))&gt;17,INDEX(claimPeriodNo,MATCH('Étape 1) Taux'!$A$8,claimPeriods,0))&lt;20,revenueReduction&lt;0.1),0,IF(NOT(ISNUMBER(J1653)),0,IF(F1653="Oui",0,IF($C1653="Non - avec lien de dépendance",MIN(1129,J1653,$D1653),MIN(1129,J1653)))))))</f>
        <v>Effectuez l’étape 1</v>
      </c>
      <c r="S1653" s="3" t="str">
        <f>IF(CRHPElig=" -  ","Effectuez l’étape 1",IF(CRHPElig="La baisse de revenus n'est pas admissible dans le cadre du PEREC",CRHPElig,IF(AND(INDEX(claimPeriodNo,MATCH('Étape 1) Taux'!$A$8,claimPeriods,0))&gt;17,INDEX(claimPeriodNo,MATCH('Étape 1) Taux'!$A$8,claimPeriods,0))&lt;20,revenueReduction&lt;0.1),0,IF(NOT(ISNUMBER(K1653)),0,IF(G1653="Oui",0,IF($C1653="Non - avec lien de dépendance",MIN(1129,K1653,$D1653),MIN(1129,K1653)))))))</f>
        <v>Effectuez l’étape 1</v>
      </c>
      <c r="T1653" s="3" t="str">
        <f>IF(CRHPElig=" -  ","Effectuez l’étape 1",IF(CRHPElig="La baisse de revenus n'est pas admissible dans le cadre du PEREC",CRHPElig,IF(AND(INDEX(claimPeriodNo,MATCH('Étape 1) Taux'!$A$8,claimPeriods,0))&gt;17,INDEX(claimPeriodNo,MATCH('Étape 1) Taux'!$A$8,claimPeriods,0))&lt;20,revenueReduction&lt;0.1),0,IF(NOT(ISNUMBER(L1653)),0,IF(H1653="Oui",0,IF($C1653="Non - avec lien de dépendance",MIN(1129,L1653,$D1653),MIN(1129,L1653)))))))</f>
        <v>Effectuez l’étape 1</v>
      </c>
      <c r="U1653" s="3">
        <f t="shared" si="154"/>
        <v>0</v>
      </c>
      <c r="V1653" s="3">
        <f t="shared" si="155"/>
        <v>0</v>
      </c>
    </row>
    <row r="1654" spans="13:22" x14ac:dyDescent="0.3">
      <c r="M1654" s="52" t="str">
        <f t="shared" si="150"/>
        <v>Calculez d'abord la baisse moyenne de vos revenus sur 12 mois à l'étape 2)</v>
      </c>
      <c r="N1654" s="52" t="str">
        <f t="shared" si="151"/>
        <v>Calculez d'abord la baisse moyenne de vos revenus sur 12 mois à l'étape 2)</v>
      </c>
      <c r="O1654" s="52" t="str">
        <f t="shared" si="152"/>
        <v>Calculez d'abord la baisse moyenne de vos revenus sur 12 mois à l'étape 2)</v>
      </c>
      <c r="P1654" s="52" t="str">
        <f t="shared" si="153"/>
        <v>Calculez d'abord la baisse moyenne de vos revenus sur 12 mois à l'étape 2)</v>
      </c>
      <c r="Q1654" s="3" t="str">
        <f>IF(CRHPElig=" -  ","Effectuez l’étape 1",IF(CRHPElig="La baisse de revenus n'est pas admissible dans le cadre du PEREC",CRHPElig,IF(AND(INDEX(claimPeriodNo,MATCH('Étape 1) Taux'!$A$8,claimPeriods,0))&gt;17,INDEX(claimPeriodNo,MATCH('Étape 1) Taux'!$A$8,claimPeriods,0))&lt;20,revenueReduction&lt;0.1),0,IF(NOT(ISNUMBER(I1654)),0,IF(E1654="Oui",0,IF($C1654="Non - avec lien de dépendance",MIN(1129,I1654,$D1654),MIN(1129,I1654)))))))</f>
        <v>Effectuez l’étape 1</v>
      </c>
      <c r="R1654" s="3" t="str">
        <f>IF(CRHPElig=" -  ","Effectuez l’étape 1",IF(CRHPElig="La baisse de revenus n'est pas admissible dans le cadre du PEREC",CRHPElig,IF(AND(INDEX(claimPeriodNo,MATCH('Étape 1) Taux'!$A$8,claimPeriods,0))&gt;17,INDEX(claimPeriodNo,MATCH('Étape 1) Taux'!$A$8,claimPeriods,0))&lt;20,revenueReduction&lt;0.1),0,IF(NOT(ISNUMBER(J1654)),0,IF(F1654="Oui",0,IF($C1654="Non - avec lien de dépendance",MIN(1129,J1654,$D1654),MIN(1129,J1654)))))))</f>
        <v>Effectuez l’étape 1</v>
      </c>
      <c r="S1654" s="3" t="str">
        <f>IF(CRHPElig=" -  ","Effectuez l’étape 1",IF(CRHPElig="La baisse de revenus n'est pas admissible dans le cadre du PEREC",CRHPElig,IF(AND(INDEX(claimPeriodNo,MATCH('Étape 1) Taux'!$A$8,claimPeriods,0))&gt;17,INDEX(claimPeriodNo,MATCH('Étape 1) Taux'!$A$8,claimPeriods,0))&lt;20,revenueReduction&lt;0.1),0,IF(NOT(ISNUMBER(K1654)),0,IF(G1654="Oui",0,IF($C1654="Non - avec lien de dépendance",MIN(1129,K1654,$D1654),MIN(1129,K1654)))))))</f>
        <v>Effectuez l’étape 1</v>
      </c>
      <c r="T1654" s="3" t="str">
        <f>IF(CRHPElig=" -  ","Effectuez l’étape 1",IF(CRHPElig="La baisse de revenus n'est pas admissible dans le cadre du PEREC",CRHPElig,IF(AND(INDEX(claimPeriodNo,MATCH('Étape 1) Taux'!$A$8,claimPeriods,0))&gt;17,INDEX(claimPeriodNo,MATCH('Étape 1) Taux'!$A$8,claimPeriods,0))&lt;20,revenueReduction&lt;0.1),0,IF(NOT(ISNUMBER(L1654)),0,IF(H1654="Oui",0,IF($C1654="Non - avec lien de dépendance",MIN(1129,L1654,$D1654),MIN(1129,L1654)))))))</f>
        <v>Effectuez l’étape 1</v>
      </c>
      <c r="U1654" s="3">
        <f t="shared" si="154"/>
        <v>0</v>
      </c>
      <c r="V1654" s="3">
        <f t="shared" si="155"/>
        <v>0</v>
      </c>
    </row>
    <row r="1655" spans="13:22" x14ac:dyDescent="0.3">
      <c r="M1655" s="52" t="str">
        <f t="shared" si="150"/>
        <v>Calculez d'abord la baisse moyenne de vos revenus sur 12 mois à l'étape 2)</v>
      </c>
      <c r="N1655" s="52" t="str">
        <f t="shared" si="151"/>
        <v>Calculez d'abord la baisse moyenne de vos revenus sur 12 mois à l'étape 2)</v>
      </c>
      <c r="O1655" s="52" t="str">
        <f t="shared" si="152"/>
        <v>Calculez d'abord la baisse moyenne de vos revenus sur 12 mois à l'étape 2)</v>
      </c>
      <c r="P1655" s="52" t="str">
        <f t="shared" si="153"/>
        <v>Calculez d'abord la baisse moyenne de vos revenus sur 12 mois à l'étape 2)</v>
      </c>
      <c r="Q1655" s="3" t="str">
        <f>IF(CRHPElig=" -  ","Effectuez l’étape 1",IF(CRHPElig="La baisse de revenus n'est pas admissible dans le cadre du PEREC",CRHPElig,IF(AND(INDEX(claimPeriodNo,MATCH('Étape 1) Taux'!$A$8,claimPeriods,0))&gt;17,INDEX(claimPeriodNo,MATCH('Étape 1) Taux'!$A$8,claimPeriods,0))&lt;20,revenueReduction&lt;0.1),0,IF(NOT(ISNUMBER(I1655)),0,IF(E1655="Oui",0,IF($C1655="Non - avec lien de dépendance",MIN(1129,I1655,$D1655),MIN(1129,I1655)))))))</f>
        <v>Effectuez l’étape 1</v>
      </c>
      <c r="R1655" s="3" t="str">
        <f>IF(CRHPElig=" -  ","Effectuez l’étape 1",IF(CRHPElig="La baisse de revenus n'est pas admissible dans le cadre du PEREC",CRHPElig,IF(AND(INDEX(claimPeriodNo,MATCH('Étape 1) Taux'!$A$8,claimPeriods,0))&gt;17,INDEX(claimPeriodNo,MATCH('Étape 1) Taux'!$A$8,claimPeriods,0))&lt;20,revenueReduction&lt;0.1),0,IF(NOT(ISNUMBER(J1655)),0,IF(F1655="Oui",0,IF($C1655="Non - avec lien de dépendance",MIN(1129,J1655,$D1655),MIN(1129,J1655)))))))</f>
        <v>Effectuez l’étape 1</v>
      </c>
      <c r="S1655" s="3" t="str">
        <f>IF(CRHPElig=" -  ","Effectuez l’étape 1",IF(CRHPElig="La baisse de revenus n'est pas admissible dans le cadre du PEREC",CRHPElig,IF(AND(INDEX(claimPeriodNo,MATCH('Étape 1) Taux'!$A$8,claimPeriods,0))&gt;17,INDEX(claimPeriodNo,MATCH('Étape 1) Taux'!$A$8,claimPeriods,0))&lt;20,revenueReduction&lt;0.1),0,IF(NOT(ISNUMBER(K1655)),0,IF(G1655="Oui",0,IF($C1655="Non - avec lien de dépendance",MIN(1129,K1655,$D1655),MIN(1129,K1655)))))))</f>
        <v>Effectuez l’étape 1</v>
      </c>
      <c r="T1655" s="3" t="str">
        <f>IF(CRHPElig=" -  ","Effectuez l’étape 1",IF(CRHPElig="La baisse de revenus n'est pas admissible dans le cadre du PEREC",CRHPElig,IF(AND(INDEX(claimPeriodNo,MATCH('Étape 1) Taux'!$A$8,claimPeriods,0))&gt;17,INDEX(claimPeriodNo,MATCH('Étape 1) Taux'!$A$8,claimPeriods,0))&lt;20,revenueReduction&lt;0.1),0,IF(NOT(ISNUMBER(L1655)),0,IF(H1655="Oui",0,IF($C1655="Non - avec lien de dépendance",MIN(1129,L1655,$D1655),MIN(1129,L1655)))))))</f>
        <v>Effectuez l’étape 1</v>
      </c>
      <c r="U1655" s="3">
        <f t="shared" si="154"/>
        <v>0</v>
      </c>
      <c r="V1655" s="3">
        <f t="shared" si="155"/>
        <v>0</v>
      </c>
    </row>
    <row r="1656" spans="13:22" x14ac:dyDescent="0.3">
      <c r="M1656" s="52" t="str">
        <f t="shared" si="150"/>
        <v>Calculez d'abord la baisse moyenne de vos revenus sur 12 mois à l'étape 2)</v>
      </c>
      <c r="N1656" s="52" t="str">
        <f t="shared" si="151"/>
        <v>Calculez d'abord la baisse moyenne de vos revenus sur 12 mois à l'étape 2)</v>
      </c>
      <c r="O1656" s="52" t="str">
        <f t="shared" si="152"/>
        <v>Calculez d'abord la baisse moyenne de vos revenus sur 12 mois à l'étape 2)</v>
      </c>
      <c r="P1656" s="52" t="str">
        <f t="shared" si="153"/>
        <v>Calculez d'abord la baisse moyenne de vos revenus sur 12 mois à l'étape 2)</v>
      </c>
      <c r="Q1656" s="3" t="str">
        <f>IF(CRHPElig=" -  ","Effectuez l’étape 1",IF(CRHPElig="La baisse de revenus n'est pas admissible dans le cadre du PEREC",CRHPElig,IF(AND(INDEX(claimPeriodNo,MATCH('Étape 1) Taux'!$A$8,claimPeriods,0))&gt;17,INDEX(claimPeriodNo,MATCH('Étape 1) Taux'!$A$8,claimPeriods,0))&lt;20,revenueReduction&lt;0.1),0,IF(NOT(ISNUMBER(I1656)),0,IF(E1656="Oui",0,IF($C1656="Non - avec lien de dépendance",MIN(1129,I1656,$D1656),MIN(1129,I1656)))))))</f>
        <v>Effectuez l’étape 1</v>
      </c>
      <c r="R1656" s="3" t="str">
        <f>IF(CRHPElig=" -  ","Effectuez l’étape 1",IF(CRHPElig="La baisse de revenus n'est pas admissible dans le cadre du PEREC",CRHPElig,IF(AND(INDEX(claimPeriodNo,MATCH('Étape 1) Taux'!$A$8,claimPeriods,0))&gt;17,INDEX(claimPeriodNo,MATCH('Étape 1) Taux'!$A$8,claimPeriods,0))&lt;20,revenueReduction&lt;0.1),0,IF(NOT(ISNUMBER(J1656)),0,IF(F1656="Oui",0,IF($C1656="Non - avec lien de dépendance",MIN(1129,J1656,$D1656),MIN(1129,J1656)))))))</f>
        <v>Effectuez l’étape 1</v>
      </c>
      <c r="S1656" s="3" t="str">
        <f>IF(CRHPElig=" -  ","Effectuez l’étape 1",IF(CRHPElig="La baisse de revenus n'est pas admissible dans le cadre du PEREC",CRHPElig,IF(AND(INDEX(claimPeriodNo,MATCH('Étape 1) Taux'!$A$8,claimPeriods,0))&gt;17,INDEX(claimPeriodNo,MATCH('Étape 1) Taux'!$A$8,claimPeriods,0))&lt;20,revenueReduction&lt;0.1),0,IF(NOT(ISNUMBER(K1656)),0,IF(G1656="Oui",0,IF($C1656="Non - avec lien de dépendance",MIN(1129,K1656,$D1656),MIN(1129,K1656)))))))</f>
        <v>Effectuez l’étape 1</v>
      </c>
      <c r="T1656" s="3" t="str">
        <f>IF(CRHPElig=" -  ","Effectuez l’étape 1",IF(CRHPElig="La baisse de revenus n'est pas admissible dans le cadre du PEREC",CRHPElig,IF(AND(INDEX(claimPeriodNo,MATCH('Étape 1) Taux'!$A$8,claimPeriods,0))&gt;17,INDEX(claimPeriodNo,MATCH('Étape 1) Taux'!$A$8,claimPeriods,0))&lt;20,revenueReduction&lt;0.1),0,IF(NOT(ISNUMBER(L1656)),0,IF(H1656="Oui",0,IF($C1656="Non - avec lien de dépendance",MIN(1129,L1656,$D1656),MIN(1129,L1656)))))))</f>
        <v>Effectuez l’étape 1</v>
      </c>
      <c r="U1656" s="3">
        <f t="shared" si="154"/>
        <v>0</v>
      </c>
      <c r="V1656" s="3">
        <f t="shared" si="155"/>
        <v>0</v>
      </c>
    </row>
    <row r="1657" spans="13:22" x14ac:dyDescent="0.3">
      <c r="M1657" s="52" t="str">
        <f t="shared" si="150"/>
        <v>Calculez d'abord la baisse moyenne de vos revenus sur 12 mois à l'étape 2)</v>
      </c>
      <c r="N1657" s="52" t="str">
        <f t="shared" si="151"/>
        <v>Calculez d'abord la baisse moyenne de vos revenus sur 12 mois à l'étape 2)</v>
      </c>
      <c r="O1657" s="52" t="str">
        <f t="shared" si="152"/>
        <v>Calculez d'abord la baisse moyenne de vos revenus sur 12 mois à l'étape 2)</v>
      </c>
      <c r="P1657" s="52" t="str">
        <f t="shared" si="153"/>
        <v>Calculez d'abord la baisse moyenne de vos revenus sur 12 mois à l'étape 2)</v>
      </c>
      <c r="Q1657" s="3" t="str">
        <f>IF(CRHPElig=" -  ","Effectuez l’étape 1",IF(CRHPElig="La baisse de revenus n'est pas admissible dans le cadre du PEREC",CRHPElig,IF(AND(INDEX(claimPeriodNo,MATCH('Étape 1) Taux'!$A$8,claimPeriods,0))&gt;17,INDEX(claimPeriodNo,MATCH('Étape 1) Taux'!$A$8,claimPeriods,0))&lt;20,revenueReduction&lt;0.1),0,IF(NOT(ISNUMBER(I1657)),0,IF(E1657="Oui",0,IF($C1657="Non - avec lien de dépendance",MIN(1129,I1657,$D1657),MIN(1129,I1657)))))))</f>
        <v>Effectuez l’étape 1</v>
      </c>
      <c r="R1657" s="3" t="str">
        <f>IF(CRHPElig=" -  ","Effectuez l’étape 1",IF(CRHPElig="La baisse de revenus n'est pas admissible dans le cadre du PEREC",CRHPElig,IF(AND(INDEX(claimPeriodNo,MATCH('Étape 1) Taux'!$A$8,claimPeriods,0))&gt;17,INDEX(claimPeriodNo,MATCH('Étape 1) Taux'!$A$8,claimPeriods,0))&lt;20,revenueReduction&lt;0.1),0,IF(NOT(ISNUMBER(J1657)),0,IF(F1657="Oui",0,IF($C1657="Non - avec lien de dépendance",MIN(1129,J1657,$D1657),MIN(1129,J1657)))))))</f>
        <v>Effectuez l’étape 1</v>
      </c>
      <c r="S1657" s="3" t="str">
        <f>IF(CRHPElig=" -  ","Effectuez l’étape 1",IF(CRHPElig="La baisse de revenus n'est pas admissible dans le cadre du PEREC",CRHPElig,IF(AND(INDEX(claimPeriodNo,MATCH('Étape 1) Taux'!$A$8,claimPeriods,0))&gt;17,INDEX(claimPeriodNo,MATCH('Étape 1) Taux'!$A$8,claimPeriods,0))&lt;20,revenueReduction&lt;0.1),0,IF(NOT(ISNUMBER(K1657)),0,IF(G1657="Oui",0,IF($C1657="Non - avec lien de dépendance",MIN(1129,K1657,$D1657),MIN(1129,K1657)))))))</f>
        <v>Effectuez l’étape 1</v>
      </c>
      <c r="T1657" s="3" t="str">
        <f>IF(CRHPElig=" -  ","Effectuez l’étape 1",IF(CRHPElig="La baisse de revenus n'est pas admissible dans le cadre du PEREC",CRHPElig,IF(AND(INDEX(claimPeriodNo,MATCH('Étape 1) Taux'!$A$8,claimPeriods,0))&gt;17,INDEX(claimPeriodNo,MATCH('Étape 1) Taux'!$A$8,claimPeriods,0))&lt;20,revenueReduction&lt;0.1),0,IF(NOT(ISNUMBER(L1657)),0,IF(H1657="Oui",0,IF($C1657="Non - avec lien de dépendance",MIN(1129,L1657,$D1657),MIN(1129,L1657)))))))</f>
        <v>Effectuez l’étape 1</v>
      </c>
      <c r="U1657" s="3">
        <f t="shared" si="154"/>
        <v>0</v>
      </c>
      <c r="V1657" s="3">
        <f t="shared" si="155"/>
        <v>0</v>
      </c>
    </row>
    <row r="1658" spans="13:22" x14ac:dyDescent="0.3">
      <c r="M1658" s="52" t="str">
        <f t="shared" si="150"/>
        <v>Calculez d'abord la baisse moyenne de vos revenus sur 12 mois à l'étape 2)</v>
      </c>
      <c r="N1658" s="52" t="str">
        <f t="shared" si="151"/>
        <v>Calculez d'abord la baisse moyenne de vos revenus sur 12 mois à l'étape 2)</v>
      </c>
      <c r="O1658" s="52" t="str">
        <f t="shared" si="152"/>
        <v>Calculez d'abord la baisse moyenne de vos revenus sur 12 mois à l'étape 2)</v>
      </c>
      <c r="P1658" s="52" t="str">
        <f t="shared" si="153"/>
        <v>Calculez d'abord la baisse moyenne de vos revenus sur 12 mois à l'étape 2)</v>
      </c>
      <c r="Q1658" s="3" t="str">
        <f>IF(CRHPElig=" -  ","Effectuez l’étape 1",IF(CRHPElig="La baisse de revenus n'est pas admissible dans le cadre du PEREC",CRHPElig,IF(AND(INDEX(claimPeriodNo,MATCH('Étape 1) Taux'!$A$8,claimPeriods,0))&gt;17,INDEX(claimPeriodNo,MATCH('Étape 1) Taux'!$A$8,claimPeriods,0))&lt;20,revenueReduction&lt;0.1),0,IF(NOT(ISNUMBER(I1658)),0,IF(E1658="Oui",0,IF($C1658="Non - avec lien de dépendance",MIN(1129,I1658,$D1658),MIN(1129,I1658)))))))</f>
        <v>Effectuez l’étape 1</v>
      </c>
      <c r="R1658" s="3" t="str">
        <f>IF(CRHPElig=" -  ","Effectuez l’étape 1",IF(CRHPElig="La baisse de revenus n'est pas admissible dans le cadre du PEREC",CRHPElig,IF(AND(INDEX(claimPeriodNo,MATCH('Étape 1) Taux'!$A$8,claimPeriods,0))&gt;17,INDEX(claimPeriodNo,MATCH('Étape 1) Taux'!$A$8,claimPeriods,0))&lt;20,revenueReduction&lt;0.1),0,IF(NOT(ISNUMBER(J1658)),0,IF(F1658="Oui",0,IF($C1658="Non - avec lien de dépendance",MIN(1129,J1658,$D1658),MIN(1129,J1658)))))))</f>
        <v>Effectuez l’étape 1</v>
      </c>
      <c r="S1658" s="3" t="str">
        <f>IF(CRHPElig=" -  ","Effectuez l’étape 1",IF(CRHPElig="La baisse de revenus n'est pas admissible dans le cadre du PEREC",CRHPElig,IF(AND(INDEX(claimPeriodNo,MATCH('Étape 1) Taux'!$A$8,claimPeriods,0))&gt;17,INDEX(claimPeriodNo,MATCH('Étape 1) Taux'!$A$8,claimPeriods,0))&lt;20,revenueReduction&lt;0.1),0,IF(NOT(ISNUMBER(K1658)),0,IF(G1658="Oui",0,IF($C1658="Non - avec lien de dépendance",MIN(1129,K1658,$D1658),MIN(1129,K1658)))))))</f>
        <v>Effectuez l’étape 1</v>
      </c>
      <c r="T1658" s="3" t="str">
        <f>IF(CRHPElig=" -  ","Effectuez l’étape 1",IF(CRHPElig="La baisse de revenus n'est pas admissible dans le cadre du PEREC",CRHPElig,IF(AND(INDEX(claimPeriodNo,MATCH('Étape 1) Taux'!$A$8,claimPeriods,0))&gt;17,INDEX(claimPeriodNo,MATCH('Étape 1) Taux'!$A$8,claimPeriods,0))&lt;20,revenueReduction&lt;0.1),0,IF(NOT(ISNUMBER(L1658)),0,IF(H1658="Oui",0,IF($C1658="Non - avec lien de dépendance",MIN(1129,L1658,$D1658),MIN(1129,L1658)))))))</f>
        <v>Effectuez l’étape 1</v>
      </c>
      <c r="U1658" s="3">
        <f t="shared" si="154"/>
        <v>0</v>
      </c>
      <c r="V1658" s="3">
        <f t="shared" si="155"/>
        <v>0</v>
      </c>
    </row>
    <row r="1659" spans="13:22" x14ac:dyDescent="0.3">
      <c r="M1659" s="52" t="str">
        <f t="shared" si="150"/>
        <v>Calculez d'abord la baisse moyenne de vos revenus sur 12 mois à l'étape 2)</v>
      </c>
      <c r="N1659" s="52" t="str">
        <f t="shared" si="151"/>
        <v>Calculez d'abord la baisse moyenne de vos revenus sur 12 mois à l'étape 2)</v>
      </c>
      <c r="O1659" s="52" t="str">
        <f t="shared" si="152"/>
        <v>Calculez d'abord la baisse moyenne de vos revenus sur 12 mois à l'étape 2)</v>
      </c>
      <c r="P1659" s="52" t="str">
        <f t="shared" si="153"/>
        <v>Calculez d'abord la baisse moyenne de vos revenus sur 12 mois à l'étape 2)</v>
      </c>
      <c r="Q1659" s="3" t="str">
        <f>IF(CRHPElig=" -  ","Effectuez l’étape 1",IF(CRHPElig="La baisse de revenus n'est pas admissible dans le cadre du PEREC",CRHPElig,IF(AND(INDEX(claimPeriodNo,MATCH('Étape 1) Taux'!$A$8,claimPeriods,0))&gt;17,INDEX(claimPeriodNo,MATCH('Étape 1) Taux'!$A$8,claimPeriods,0))&lt;20,revenueReduction&lt;0.1),0,IF(NOT(ISNUMBER(I1659)),0,IF(E1659="Oui",0,IF($C1659="Non - avec lien de dépendance",MIN(1129,I1659,$D1659),MIN(1129,I1659)))))))</f>
        <v>Effectuez l’étape 1</v>
      </c>
      <c r="R1659" s="3" t="str">
        <f>IF(CRHPElig=" -  ","Effectuez l’étape 1",IF(CRHPElig="La baisse de revenus n'est pas admissible dans le cadre du PEREC",CRHPElig,IF(AND(INDEX(claimPeriodNo,MATCH('Étape 1) Taux'!$A$8,claimPeriods,0))&gt;17,INDEX(claimPeriodNo,MATCH('Étape 1) Taux'!$A$8,claimPeriods,0))&lt;20,revenueReduction&lt;0.1),0,IF(NOT(ISNUMBER(J1659)),0,IF(F1659="Oui",0,IF($C1659="Non - avec lien de dépendance",MIN(1129,J1659,$D1659),MIN(1129,J1659)))))))</f>
        <v>Effectuez l’étape 1</v>
      </c>
      <c r="S1659" s="3" t="str">
        <f>IF(CRHPElig=" -  ","Effectuez l’étape 1",IF(CRHPElig="La baisse de revenus n'est pas admissible dans le cadre du PEREC",CRHPElig,IF(AND(INDEX(claimPeriodNo,MATCH('Étape 1) Taux'!$A$8,claimPeriods,0))&gt;17,INDEX(claimPeriodNo,MATCH('Étape 1) Taux'!$A$8,claimPeriods,0))&lt;20,revenueReduction&lt;0.1),0,IF(NOT(ISNUMBER(K1659)),0,IF(G1659="Oui",0,IF($C1659="Non - avec lien de dépendance",MIN(1129,K1659,$D1659),MIN(1129,K1659)))))))</f>
        <v>Effectuez l’étape 1</v>
      </c>
      <c r="T1659" s="3" t="str">
        <f>IF(CRHPElig=" -  ","Effectuez l’étape 1",IF(CRHPElig="La baisse de revenus n'est pas admissible dans le cadre du PEREC",CRHPElig,IF(AND(INDEX(claimPeriodNo,MATCH('Étape 1) Taux'!$A$8,claimPeriods,0))&gt;17,INDEX(claimPeriodNo,MATCH('Étape 1) Taux'!$A$8,claimPeriods,0))&lt;20,revenueReduction&lt;0.1),0,IF(NOT(ISNUMBER(L1659)),0,IF(H1659="Oui",0,IF($C1659="Non - avec lien de dépendance",MIN(1129,L1659,$D1659),MIN(1129,L1659)))))))</f>
        <v>Effectuez l’étape 1</v>
      </c>
      <c r="U1659" s="3">
        <f t="shared" si="154"/>
        <v>0</v>
      </c>
      <c r="V1659" s="3">
        <f t="shared" si="155"/>
        <v>0</v>
      </c>
    </row>
    <row r="1660" spans="13:22" x14ac:dyDescent="0.3">
      <c r="M1660" s="52" t="str">
        <f t="shared" si="150"/>
        <v>Calculez d'abord la baisse moyenne de vos revenus sur 12 mois à l'étape 2)</v>
      </c>
      <c r="N1660" s="52" t="str">
        <f t="shared" si="151"/>
        <v>Calculez d'abord la baisse moyenne de vos revenus sur 12 mois à l'étape 2)</v>
      </c>
      <c r="O1660" s="52" t="str">
        <f t="shared" si="152"/>
        <v>Calculez d'abord la baisse moyenne de vos revenus sur 12 mois à l'étape 2)</v>
      </c>
      <c r="P1660" s="52" t="str">
        <f t="shared" si="153"/>
        <v>Calculez d'abord la baisse moyenne de vos revenus sur 12 mois à l'étape 2)</v>
      </c>
      <c r="Q1660" s="3" t="str">
        <f>IF(CRHPElig=" -  ","Effectuez l’étape 1",IF(CRHPElig="La baisse de revenus n'est pas admissible dans le cadre du PEREC",CRHPElig,IF(AND(INDEX(claimPeriodNo,MATCH('Étape 1) Taux'!$A$8,claimPeriods,0))&gt;17,INDEX(claimPeriodNo,MATCH('Étape 1) Taux'!$A$8,claimPeriods,0))&lt;20,revenueReduction&lt;0.1),0,IF(NOT(ISNUMBER(I1660)),0,IF(E1660="Oui",0,IF($C1660="Non - avec lien de dépendance",MIN(1129,I1660,$D1660),MIN(1129,I1660)))))))</f>
        <v>Effectuez l’étape 1</v>
      </c>
      <c r="R1660" s="3" t="str">
        <f>IF(CRHPElig=" -  ","Effectuez l’étape 1",IF(CRHPElig="La baisse de revenus n'est pas admissible dans le cadre du PEREC",CRHPElig,IF(AND(INDEX(claimPeriodNo,MATCH('Étape 1) Taux'!$A$8,claimPeriods,0))&gt;17,INDEX(claimPeriodNo,MATCH('Étape 1) Taux'!$A$8,claimPeriods,0))&lt;20,revenueReduction&lt;0.1),0,IF(NOT(ISNUMBER(J1660)),0,IF(F1660="Oui",0,IF($C1660="Non - avec lien de dépendance",MIN(1129,J1660,$D1660),MIN(1129,J1660)))))))</f>
        <v>Effectuez l’étape 1</v>
      </c>
      <c r="S1660" s="3" t="str">
        <f>IF(CRHPElig=" -  ","Effectuez l’étape 1",IF(CRHPElig="La baisse de revenus n'est pas admissible dans le cadre du PEREC",CRHPElig,IF(AND(INDEX(claimPeriodNo,MATCH('Étape 1) Taux'!$A$8,claimPeriods,0))&gt;17,INDEX(claimPeriodNo,MATCH('Étape 1) Taux'!$A$8,claimPeriods,0))&lt;20,revenueReduction&lt;0.1),0,IF(NOT(ISNUMBER(K1660)),0,IF(G1660="Oui",0,IF($C1660="Non - avec lien de dépendance",MIN(1129,K1660,$D1660),MIN(1129,K1660)))))))</f>
        <v>Effectuez l’étape 1</v>
      </c>
      <c r="T1660" s="3" t="str">
        <f>IF(CRHPElig=" -  ","Effectuez l’étape 1",IF(CRHPElig="La baisse de revenus n'est pas admissible dans le cadre du PEREC",CRHPElig,IF(AND(INDEX(claimPeriodNo,MATCH('Étape 1) Taux'!$A$8,claimPeriods,0))&gt;17,INDEX(claimPeriodNo,MATCH('Étape 1) Taux'!$A$8,claimPeriods,0))&lt;20,revenueReduction&lt;0.1),0,IF(NOT(ISNUMBER(L1660)),0,IF(H1660="Oui",0,IF($C1660="Non - avec lien de dépendance",MIN(1129,L1660,$D1660),MIN(1129,L1660)))))))</f>
        <v>Effectuez l’étape 1</v>
      </c>
      <c r="U1660" s="3">
        <f t="shared" si="154"/>
        <v>0</v>
      </c>
      <c r="V1660" s="3">
        <f t="shared" si="155"/>
        <v>0</v>
      </c>
    </row>
    <row r="1661" spans="13:22" x14ac:dyDescent="0.3">
      <c r="M1661" s="52" t="str">
        <f t="shared" si="150"/>
        <v>Calculez d'abord la baisse moyenne de vos revenus sur 12 mois à l'étape 2)</v>
      </c>
      <c r="N1661" s="52" t="str">
        <f t="shared" si="151"/>
        <v>Calculez d'abord la baisse moyenne de vos revenus sur 12 mois à l'étape 2)</v>
      </c>
      <c r="O1661" s="52" t="str">
        <f t="shared" si="152"/>
        <v>Calculez d'abord la baisse moyenne de vos revenus sur 12 mois à l'étape 2)</v>
      </c>
      <c r="P1661" s="52" t="str">
        <f t="shared" si="153"/>
        <v>Calculez d'abord la baisse moyenne de vos revenus sur 12 mois à l'étape 2)</v>
      </c>
      <c r="Q1661" s="3" t="str">
        <f>IF(CRHPElig=" -  ","Effectuez l’étape 1",IF(CRHPElig="La baisse de revenus n'est pas admissible dans le cadre du PEREC",CRHPElig,IF(AND(INDEX(claimPeriodNo,MATCH('Étape 1) Taux'!$A$8,claimPeriods,0))&gt;17,INDEX(claimPeriodNo,MATCH('Étape 1) Taux'!$A$8,claimPeriods,0))&lt;20,revenueReduction&lt;0.1),0,IF(NOT(ISNUMBER(I1661)),0,IF(E1661="Oui",0,IF($C1661="Non - avec lien de dépendance",MIN(1129,I1661,$D1661),MIN(1129,I1661)))))))</f>
        <v>Effectuez l’étape 1</v>
      </c>
      <c r="R1661" s="3" t="str">
        <f>IF(CRHPElig=" -  ","Effectuez l’étape 1",IF(CRHPElig="La baisse de revenus n'est pas admissible dans le cadre du PEREC",CRHPElig,IF(AND(INDEX(claimPeriodNo,MATCH('Étape 1) Taux'!$A$8,claimPeriods,0))&gt;17,INDEX(claimPeriodNo,MATCH('Étape 1) Taux'!$A$8,claimPeriods,0))&lt;20,revenueReduction&lt;0.1),0,IF(NOT(ISNUMBER(J1661)),0,IF(F1661="Oui",0,IF($C1661="Non - avec lien de dépendance",MIN(1129,J1661,$D1661),MIN(1129,J1661)))))))</f>
        <v>Effectuez l’étape 1</v>
      </c>
      <c r="S1661" s="3" t="str">
        <f>IF(CRHPElig=" -  ","Effectuez l’étape 1",IF(CRHPElig="La baisse de revenus n'est pas admissible dans le cadre du PEREC",CRHPElig,IF(AND(INDEX(claimPeriodNo,MATCH('Étape 1) Taux'!$A$8,claimPeriods,0))&gt;17,INDEX(claimPeriodNo,MATCH('Étape 1) Taux'!$A$8,claimPeriods,0))&lt;20,revenueReduction&lt;0.1),0,IF(NOT(ISNUMBER(K1661)),0,IF(G1661="Oui",0,IF($C1661="Non - avec lien de dépendance",MIN(1129,K1661,$D1661),MIN(1129,K1661)))))))</f>
        <v>Effectuez l’étape 1</v>
      </c>
      <c r="T1661" s="3" t="str">
        <f>IF(CRHPElig=" -  ","Effectuez l’étape 1",IF(CRHPElig="La baisse de revenus n'est pas admissible dans le cadre du PEREC",CRHPElig,IF(AND(INDEX(claimPeriodNo,MATCH('Étape 1) Taux'!$A$8,claimPeriods,0))&gt;17,INDEX(claimPeriodNo,MATCH('Étape 1) Taux'!$A$8,claimPeriods,0))&lt;20,revenueReduction&lt;0.1),0,IF(NOT(ISNUMBER(L1661)),0,IF(H1661="Oui",0,IF($C1661="Non - avec lien de dépendance",MIN(1129,L1661,$D1661),MIN(1129,L1661)))))))</f>
        <v>Effectuez l’étape 1</v>
      </c>
      <c r="U1661" s="3">
        <f t="shared" si="154"/>
        <v>0</v>
      </c>
      <c r="V1661" s="3">
        <f t="shared" si="155"/>
        <v>0</v>
      </c>
    </row>
    <row r="1662" spans="13:22" x14ac:dyDescent="0.3">
      <c r="M1662" s="52" t="str">
        <f t="shared" si="150"/>
        <v>Calculez d'abord la baisse moyenne de vos revenus sur 12 mois à l'étape 2)</v>
      </c>
      <c r="N1662" s="52" t="str">
        <f t="shared" si="151"/>
        <v>Calculez d'abord la baisse moyenne de vos revenus sur 12 mois à l'étape 2)</v>
      </c>
      <c r="O1662" s="52" t="str">
        <f t="shared" si="152"/>
        <v>Calculez d'abord la baisse moyenne de vos revenus sur 12 mois à l'étape 2)</v>
      </c>
      <c r="P1662" s="52" t="str">
        <f t="shared" si="153"/>
        <v>Calculez d'abord la baisse moyenne de vos revenus sur 12 mois à l'étape 2)</v>
      </c>
      <c r="Q1662" s="3" t="str">
        <f>IF(CRHPElig=" -  ","Effectuez l’étape 1",IF(CRHPElig="La baisse de revenus n'est pas admissible dans le cadre du PEREC",CRHPElig,IF(AND(INDEX(claimPeriodNo,MATCH('Étape 1) Taux'!$A$8,claimPeriods,0))&gt;17,INDEX(claimPeriodNo,MATCH('Étape 1) Taux'!$A$8,claimPeriods,0))&lt;20,revenueReduction&lt;0.1),0,IF(NOT(ISNUMBER(I1662)),0,IF(E1662="Oui",0,IF($C1662="Non - avec lien de dépendance",MIN(1129,I1662,$D1662),MIN(1129,I1662)))))))</f>
        <v>Effectuez l’étape 1</v>
      </c>
      <c r="R1662" s="3" t="str">
        <f>IF(CRHPElig=" -  ","Effectuez l’étape 1",IF(CRHPElig="La baisse de revenus n'est pas admissible dans le cadre du PEREC",CRHPElig,IF(AND(INDEX(claimPeriodNo,MATCH('Étape 1) Taux'!$A$8,claimPeriods,0))&gt;17,INDEX(claimPeriodNo,MATCH('Étape 1) Taux'!$A$8,claimPeriods,0))&lt;20,revenueReduction&lt;0.1),0,IF(NOT(ISNUMBER(J1662)),0,IF(F1662="Oui",0,IF($C1662="Non - avec lien de dépendance",MIN(1129,J1662,$D1662),MIN(1129,J1662)))))))</f>
        <v>Effectuez l’étape 1</v>
      </c>
      <c r="S1662" s="3" t="str">
        <f>IF(CRHPElig=" -  ","Effectuez l’étape 1",IF(CRHPElig="La baisse de revenus n'est pas admissible dans le cadre du PEREC",CRHPElig,IF(AND(INDEX(claimPeriodNo,MATCH('Étape 1) Taux'!$A$8,claimPeriods,0))&gt;17,INDEX(claimPeriodNo,MATCH('Étape 1) Taux'!$A$8,claimPeriods,0))&lt;20,revenueReduction&lt;0.1),0,IF(NOT(ISNUMBER(K1662)),0,IF(G1662="Oui",0,IF($C1662="Non - avec lien de dépendance",MIN(1129,K1662,$D1662),MIN(1129,K1662)))))))</f>
        <v>Effectuez l’étape 1</v>
      </c>
      <c r="T1662" s="3" t="str">
        <f>IF(CRHPElig=" -  ","Effectuez l’étape 1",IF(CRHPElig="La baisse de revenus n'est pas admissible dans le cadre du PEREC",CRHPElig,IF(AND(INDEX(claimPeriodNo,MATCH('Étape 1) Taux'!$A$8,claimPeriods,0))&gt;17,INDEX(claimPeriodNo,MATCH('Étape 1) Taux'!$A$8,claimPeriods,0))&lt;20,revenueReduction&lt;0.1),0,IF(NOT(ISNUMBER(L1662)),0,IF(H1662="Oui",0,IF($C1662="Non - avec lien de dépendance",MIN(1129,L1662,$D1662),MIN(1129,L1662)))))))</f>
        <v>Effectuez l’étape 1</v>
      </c>
      <c r="U1662" s="3">
        <f t="shared" si="154"/>
        <v>0</v>
      </c>
      <c r="V1662" s="3">
        <f t="shared" si="155"/>
        <v>0</v>
      </c>
    </row>
    <row r="1663" spans="13:22" x14ac:dyDescent="0.3">
      <c r="M1663" s="52" t="str">
        <f t="shared" si="150"/>
        <v>Calculez d'abord la baisse moyenne de vos revenus sur 12 mois à l'étape 2)</v>
      </c>
      <c r="N1663" s="52" t="str">
        <f t="shared" si="151"/>
        <v>Calculez d'abord la baisse moyenne de vos revenus sur 12 mois à l'étape 2)</v>
      </c>
      <c r="O1663" s="52" t="str">
        <f t="shared" si="152"/>
        <v>Calculez d'abord la baisse moyenne de vos revenus sur 12 mois à l'étape 2)</v>
      </c>
      <c r="P1663" s="52" t="str">
        <f t="shared" si="153"/>
        <v>Calculez d'abord la baisse moyenne de vos revenus sur 12 mois à l'étape 2)</v>
      </c>
      <c r="Q1663" s="3" t="str">
        <f>IF(CRHPElig=" -  ","Effectuez l’étape 1",IF(CRHPElig="La baisse de revenus n'est pas admissible dans le cadre du PEREC",CRHPElig,IF(AND(INDEX(claimPeriodNo,MATCH('Étape 1) Taux'!$A$8,claimPeriods,0))&gt;17,INDEX(claimPeriodNo,MATCH('Étape 1) Taux'!$A$8,claimPeriods,0))&lt;20,revenueReduction&lt;0.1),0,IF(NOT(ISNUMBER(I1663)),0,IF(E1663="Oui",0,IF($C1663="Non - avec lien de dépendance",MIN(1129,I1663,$D1663),MIN(1129,I1663)))))))</f>
        <v>Effectuez l’étape 1</v>
      </c>
      <c r="R1663" s="3" t="str">
        <f>IF(CRHPElig=" -  ","Effectuez l’étape 1",IF(CRHPElig="La baisse de revenus n'est pas admissible dans le cadre du PEREC",CRHPElig,IF(AND(INDEX(claimPeriodNo,MATCH('Étape 1) Taux'!$A$8,claimPeriods,0))&gt;17,INDEX(claimPeriodNo,MATCH('Étape 1) Taux'!$A$8,claimPeriods,0))&lt;20,revenueReduction&lt;0.1),0,IF(NOT(ISNUMBER(J1663)),0,IF(F1663="Oui",0,IF($C1663="Non - avec lien de dépendance",MIN(1129,J1663,$D1663),MIN(1129,J1663)))))))</f>
        <v>Effectuez l’étape 1</v>
      </c>
      <c r="S1663" s="3" t="str">
        <f>IF(CRHPElig=" -  ","Effectuez l’étape 1",IF(CRHPElig="La baisse de revenus n'est pas admissible dans le cadre du PEREC",CRHPElig,IF(AND(INDEX(claimPeriodNo,MATCH('Étape 1) Taux'!$A$8,claimPeriods,0))&gt;17,INDEX(claimPeriodNo,MATCH('Étape 1) Taux'!$A$8,claimPeriods,0))&lt;20,revenueReduction&lt;0.1),0,IF(NOT(ISNUMBER(K1663)),0,IF(G1663="Oui",0,IF($C1663="Non - avec lien de dépendance",MIN(1129,K1663,$D1663),MIN(1129,K1663)))))))</f>
        <v>Effectuez l’étape 1</v>
      </c>
      <c r="T1663" s="3" t="str">
        <f>IF(CRHPElig=" -  ","Effectuez l’étape 1",IF(CRHPElig="La baisse de revenus n'est pas admissible dans le cadre du PEREC",CRHPElig,IF(AND(INDEX(claimPeriodNo,MATCH('Étape 1) Taux'!$A$8,claimPeriods,0))&gt;17,INDEX(claimPeriodNo,MATCH('Étape 1) Taux'!$A$8,claimPeriods,0))&lt;20,revenueReduction&lt;0.1),0,IF(NOT(ISNUMBER(L1663)),0,IF(H1663="Oui",0,IF($C1663="Non - avec lien de dépendance",MIN(1129,L1663,$D1663),MIN(1129,L1663)))))))</f>
        <v>Effectuez l’étape 1</v>
      </c>
      <c r="U1663" s="3">
        <f t="shared" si="154"/>
        <v>0</v>
      </c>
      <c r="V1663" s="3">
        <f t="shared" si="155"/>
        <v>0</v>
      </c>
    </row>
    <row r="1664" spans="13:22" x14ac:dyDescent="0.3">
      <c r="M1664" s="52" t="str">
        <f t="shared" si="150"/>
        <v>Calculez d'abord la baisse moyenne de vos revenus sur 12 mois à l'étape 2)</v>
      </c>
      <c r="N1664" s="52" t="str">
        <f t="shared" si="151"/>
        <v>Calculez d'abord la baisse moyenne de vos revenus sur 12 mois à l'étape 2)</v>
      </c>
      <c r="O1664" s="52" t="str">
        <f t="shared" si="152"/>
        <v>Calculez d'abord la baisse moyenne de vos revenus sur 12 mois à l'étape 2)</v>
      </c>
      <c r="P1664" s="52" t="str">
        <f t="shared" si="153"/>
        <v>Calculez d'abord la baisse moyenne de vos revenus sur 12 mois à l'étape 2)</v>
      </c>
      <c r="Q1664" s="3" t="str">
        <f>IF(CRHPElig=" -  ","Effectuez l’étape 1",IF(CRHPElig="La baisse de revenus n'est pas admissible dans le cadre du PEREC",CRHPElig,IF(AND(INDEX(claimPeriodNo,MATCH('Étape 1) Taux'!$A$8,claimPeriods,0))&gt;17,INDEX(claimPeriodNo,MATCH('Étape 1) Taux'!$A$8,claimPeriods,0))&lt;20,revenueReduction&lt;0.1),0,IF(NOT(ISNUMBER(I1664)),0,IF(E1664="Oui",0,IF($C1664="Non - avec lien de dépendance",MIN(1129,I1664,$D1664),MIN(1129,I1664)))))))</f>
        <v>Effectuez l’étape 1</v>
      </c>
      <c r="R1664" s="3" t="str">
        <f>IF(CRHPElig=" -  ","Effectuez l’étape 1",IF(CRHPElig="La baisse de revenus n'est pas admissible dans le cadre du PEREC",CRHPElig,IF(AND(INDEX(claimPeriodNo,MATCH('Étape 1) Taux'!$A$8,claimPeriods,0))&gt;17,INDEX(claimPeriodNo,MATCH('Étape 1) Taux'!$A$8,claimPeriods,0))&lt;20,revenueReduction&lt;0.1),0,IF(NOT(ISNUMBER(J1664)),0,IF(F1664="Oui",0,IF($C1664="Non - avec lien de dépendance",MIN(1129,J1664,$D1664),MIN(1129,J1664)))))))</f>
        <v>Effectuez l’étape 1</v>
      </c>
      <c r="S1664" s="3" t="str">
        <f>IF(CRHPElig=" -  ","Effectuez l’étape 1",IF(CRHPElig="La baisse de revenus n'est pas admissible dans le cadre du PEREC",CRHPElig,IF(AND(INDEX(claimPeriodNo,MATCH('Étape 1) Taux'!$A$8,claimPeriods,0))&gt;17,INDEX(claimPeriodNo,MATCH('Étape 1) Taux'!$A$8,claimPeriods,0))&lt;20,revenueReduction&lt;0.1),0,IF(NOT(ISNUMBER(K1664)),0,IF(G1664="Oui",0,IF($C1664="Non - avec lien de dépendance",MIN(1129,K1664,$D1664),MIN(1129,K1664)))))))</f>
        <v>Effectuez l’étape 1</v>
      </c>
      <c r="T1664" s="3" t="str">
        <f>IF(CRHPElig=" -  ","Effectuez l’étape 1",IF(CRHPElig="La baisse de revenus n'est pas admissible dans le cadre du PEREC",CRHPElig,IF(AND(INDEX(claimPeriodNo,MATCH('Étape 1) Taux'!$A$8,claimPeriods,0))&gt;17,INDEX(claimPeriodNo,MATCH('Étape 1) Taux'!$A$8,claimPeriods,0))&lt;20,revenueReduction&lt;0.1),0,IF(NOT(ISNUMBER(L1664)),0,IF(H1664="Oui",0,IF($C1664="Non - avec lien de dépendance",MIN(1129,L1664,$D1664),MIN(1129,L1664)))))))</f>
        <v>Effectuez l’étape 1</v>
      </c>
      <c r="U1664" s="3">
        <f t="shared" si="154"/>
        <v>0</v>
      </c>
      <c r="V1664" s="3">
        <f t="shared" si="155"/>
        <v>0</v>
      </c>
    </row>
    <row r="1665" spans="13:22" x14ac:dyDescent="0.3">
      <c r="M1665" s="52" t="str">
        <f t="shared" si="150"/>
        <v>Calculez d'abord la baisse moyenne de vos revenus sur 12 mois à l'étape 2)</v>
      </c>
      <c r="N1665" s="52" t="str">
        <f t="shared" si="151"/>
        <v>Calculez d'abord la baisse moyenne de vos revenus sur 12 mois à l'étape 2)</v>
      </c>
      <c r="O1665" s="52" t="str">
        <f t="shared" si="152"/>
        <v>Calculez d'abord la baisse moyenne de vos revenus sur 12 mois à l'étape 2)</v>
      </c>
      <c r="P1665" s="52" t="str">
        <f t="shared" si="153"/>
        <v>Calculez d'abord la baisse moyenne de vos revenus sur 12 mois à l'étape 2)</v>
      </c>
      <c r="Q1665" s="3" t="str">
        <f>IF(CRHPElig=" -  ","Effectuez l’étape 1",IF(CRHPElig="La baisse de revenus n'est pas admissible dans le cadre du PEREC",CRHPElig,IF(AND(INDEX(claimPeriodNo,MATCH('Étape 1) Taux'!$A$8,claimPeriods,0))&gt;17,INDEX(claimPeriodNo,MATCH('Étape 1) Taux'!$A$8,claimPeriods,0))&lt;20,revenueReduction&lt;0.1),0,IF(NOT(ISNUMBER(I1665)),0,IF(E1665="Oui",0,IF($C1665="Non - avec lien de dépendance",MIN(1129,I1665,$D1665),MIN(1129,I1665)))))))</f>
        <v>Effectuez l’étape 1</v>
      </c>
      <c r="R1665" s="3" t="str">
        <f>IF(CRHPElig=" -  ","Effectuez l’étape 1",IF(CRHPElig="La baisse de revenus n'est pas admissible dans le cadre du PEREC",CRHPElig,IF(AND(INDEX(claimPeriodNo,MATCH('Étape 1) Taux'!$A$8,claimPeriods,0))&gt;17,INDEX(claimPeriodNo,MATCH('Étape 1) Taux'!$A$8,claimPeriods,0))&lt;20,revenueReduction&lt;0.1),0,IF(NOT(ISNUMBER(J1665)),0,IF(F1665="Oui",0,IF($C1665="Non - avec lien de dépendance",MIN(1129,J1665,$D1665),MIN(1129,J1665)))))))</f>
        <v>Effectuez l’étape 1</v>
      </c>
      <c r="S1665" s="3" t="str">
        <f>IF(CRHPElig=" -  ","Effectuez l’étape 1",IF(CRHPElig="La baisse de revenus n'est pas admissible dans le cadre du PEREC",CRHPElig,IF(AND(INDEX(claimPeriodNo,MATCH('Étape 1) Taux'!$A$8,claimPeriods,0))&gt;17,INDEX(claimPeriodNo,MATCH('Étape 1) Taux'!$A$8,claimPeriods,0))&lt;20,revenueReduction&lt;0.1),0,IF(NOT(ISNUMBER(K1665)),0,IF(G1665="Oui",0,IF($C1665="Non - avec lien de dépendance",MIN(1129,K1665,$D1665),MIN(1129,K1665)))))))</f>
        <v>Effectuez l’étape 1</v>
      </c>
      <c r="T1665" s="3" t="str">
        <f>IF(CRHPElig=" -  ","Effectuez l’étape 1",IF(CRHPElig="La baisse de revenus n'est pas admissible dans le cadre du PEREC",CRHPElig,IF(AND(INDEX(claimPeriodNo,MATCH('Étape 1) Taux'!$A$8,claimPeriods,0))&gt;17,INDEX(claimPeriodNo,MATCH('Étape 1) Taux'!$A$8,claimPeriods,0))&lt;20,revenueReduction&lt;0.1),0,IF(NOT(ISNUMBER(L1665)),0,IF(H1665="Oui",0,IF($C1665="Non - avec lien de dépendance",MIN(1129,L1665,$D1665),MIN(1129,L1665)))))))</f>
        <v>Effectuez l’étape 1</v>
      </c>
      <c r="U1665" s="3">
        <f t="shared" si="154"/>
        <v>0</v>
      </c>
      <c r="V1665" s="3">
        <f t="shared" si="155"/>
        <v>0</v>
      </c>
    </row>
    <row r="1666" spans="13:22" x14ac:dyDescent="0.3">
      <c r="M1666" s="52" t="str">
        <f t="shared" si="150"/>
        <v>Calculez d'abord la baisse moyenne de vos revenus sur 12 mois à l'étape 2)</v>
      </c>
      <c r="N1666" s="52" t="str">
        <f t="shared" si="151"/>
        <v>Calculez d'abord la baisse moyenne de vos revenus sur 12 mois à l'étape 2)</v>
      </c>
      <c r="O1666" s="52" t="str">
        <f t="shared" si="152"/>
        <v>Calculez d'abord la baisse moyenne de vos revenus sur 12 mois à l'étape 2)</v>
      </c>
      <c r="P1666" s="52" t="str">
        <f t="shared" si="153"/>
        <v>Calculez d'abord la baisse moyenne de vos revenus sur 12 mois à l'étape 2)</v>
      </c>
      <c r="Q1666" s="3" t="str">
        <f>IF(CRHPElig=" -  ","Effectuez l’étape 1",IF(CRHPElig="La baisse de revenus n'est pas admissible dans le cadre du PEREC",CRHPElig,IF(AND(INDEX(claimPeriodNo,MATCH('Étape 1) Taux'!$A$8,claimPeriods,0))&gt;17,INDEX(claimPeriodNo,MATCH('Étape 1) Taux'!$A$8,claimPeriods,0))&lt;20,revenueReduction&lt;0.1),0,IF(NOT(ISNUMBER(I1666)),0,IF(E1666="Oui",0,IF($C1666="Non - avec lien de dépendance",MIN(1129,I1666,$D1666),MIN(1129,I1666)))))))</f>
        <v>Effectuez l’étape 1</v>
      </c>
      <c r="R1666" s="3" t="str">
        <f>IF(CRHPElig=" -  ","Effectuez l’étape 1",IF(CRHPElig="La baisse de revenus n'est pas admissible dans le cadre du PEREC",CRHPElig,IF(AND(INDEX(claimPeriodNo,MATCH('Étape 1) Taux'!$A$8,claimPeriods,0))&gt;17,INDEX(claimPeriodNo,MATCH('Étape 1) Taux'!$A$8,claimPeriods,0))&lt;20,revenueReduction&lt;0.1),0,IF(NOT(ISNUMBER(J1666)),0,IF(F1666="Oui",0,IF($C1666="Non - avec lien de dépendance",MIN(1129,J1666,$D1666),MIN(1129,J1666)))))))</f>
        <v>Effectuez l’étape 1</v>
      </c>
      <c r="S1666" s="3" t="str">
        <f>IF(CRHPElig=" -  ","Effectuez l’étape 1",IF(CRHPElig="La baisse de revenus n'est pas admissible dans le cadre du PEREC",CRHPElig,IF(AND(INDEX(claimPeriodNo,MATCH('Étape 1) Taux'!$A$8,claimPeriods,0))&gt;17,INDEX(claimPeriodNo,MATCH('Étape 1) Taux'!$A$8,claimPeriods,0))&lt;20,revenueReduction&lt;0.1),0,IF(NOT(ISNUMBER(K1666)),0,IF(G1666="Oui",0,IF($C1666="Non - avec lien de dépendance",MIN(1129,K1666,$D1666),MIN(1129,K1666)))))))</f>
        <v>Effectuez l’étape 1</v>
      </c>
      <c r="T1666" s="3" t="str">
        <f>IF(CRHPElig=" -  ","Effectuez l’étape 1",IF(CRHPElig="La baisse de revenus n'est pas admissible dans le cadre du PEREC",CRHPElig,IF(AND(INDEX(claimPeriodNo,MATCH('Étape 1) Taux'!$A$8,claimPeriods,0))&gt;17,INDEX(claimPeriodNo,MATCH('Étape 1) Taux'!$A$8,claimPeriods,0))&lt;20,revenueReduction&lt;0.1),0,IF(NOT(ISNUMBER(L1666)),0,IF(H1666="Oui",0,IF($C1666="Non - avec lien de dépendance",MIN(1129,L1666,$D1666),MIN(1129,L1666)))))))</f>
        <v>Effectuez l’étape 1</v>
      </c>
      <c r="U1666" s="3">
        <f t="shared" si="154"/>
        <v>0</v>
      </c>
      <c r="V1666" s="3">
        <f t="shared" si="155"/>
        <v>0</v>
      </c>
    </row>
    <row r="1667" spans="13:22" x14ac:dyDescent="0.3">
      <c r="M1667" s="52" t="str">
        <f t="shared" si="150"/>
        <v>Calculez d'abord la baisse moyenne de vos revenus sur 12 mois à l'étape 2)</v>
      </c>
      <c r="N1667" s="52" t="str">
        <f t="shared" si="151"/>
        <v>Calculez d'abord la baisse moyenne de vos revenus sur 12 mois à l'étape 2)</v>
      </c>
      <c r="O1667" s="52" t="str">
        <f t="shared" si="152"/>
        <v>Calculez d'abord la baisse moyenne de vos revenus sur 12 mois à l'étape 2)</v>
      </c>
      <c r="P1667" s="52" t="str">
        <f t="shared" si="153"/>
        <v>Calculez d'abord la baisse moyenne de vos revenus sur 12 mois à l'étape 2)</v>
      </c>
      <c r="Q1667" s="3" t="str">
        <f>IF(CRHPElig=" -  ","Effectuez l’étape 1",IF(CRHPElig="La baisse de revenus n'est pas admissible dans le cadre du PEREC",CRHPElig,IF(AND(INDEX(claimPeriodNo,MATCH('Étape 1) Taux'!$A$8,claimPeriods,0))&gt;17,INDEX(claimPeriodNo,MATCH('Étape 1) Taux'!$A$8,claimPeriods,0))&lt;20,revenueReduction&lt;0.1),0,IF(NOT(ISNUMBER(I1667)),0,IF(E1667="Oui",0,IF($C1667="Non - avec lien de dépendance",MIN(1129,I1667,$D1667),MIN(1129,I1667)))))))</f>
        <v>Effectuez l’étape 1</v>
      </c>
      <c r="R1667" s="3" t="str">
        <f>IF(CRHPElig=" -  ","Effectuez l’étape 1",IF(CRHPElig="La baisse de revenus n'est pas admissible dans le cadre du PEREC",CRHPElig,IF(AND(INDEX(claimPeriodNo,MATCH('Étape 1) Taux'!$A$8,claimPeriods,0))&gt;17,INDEX(claimPeriodNo,MATCH('Étape 1) Taux'!$A$8,claimPeriods,0))&lt;20,revenueReduction&lt;0.1),0,IF(NOT(ISNUMBER(J1667)),0,IF(F1667="Oui",0,IF($C1667="Non - avec lien de dépendance",MIN(1129,J1667,$D1667),MIN(1129,J1667)))))))</f>
        <v>Effectuez l’étape 1</v>
      </c>
      <c r="S1667" s="3" t="str">
        <f>IF(CRHPElig=" -  ","Effectuez l’étape 1",IF(CRHPElig="La baisse de revenus n'est pas admissible dans le cadre du PEREC",CRHPElig,IF(AND(INDEX(claimPeriodNo,MATCH('Étape 1) Taux'!$A$8,claimPeriods,0))&gt;17,INDEX(claimPeriodNo,MATCH('Étape 1) Taux'!$A$8,claimPeriods,0))&lt;20,revenueReduction&lt;0.1),0,IF(NOT(ISNUMBER(K1667)),0,IF(G1667="Oui",0,IF($C1667="Non - avec lien de dépendance",MIN(1129,K1667,$D1667),MIN(1129,K1667)))))))</f>
        <v>Effectuez l’étape 1</v>
      </c>
      <c r="T1667" s="3" t="str">
        <f>IF(CRHPElig=" -  ","Effectuez l’étape 1",IF(CRHPElig="La baisse de revenus n'est pas admissible dans le cadre du PEREC",CRHPElig,IF(AND(INDEX(claimPeriodNo,MATCH('Étape 1) Taux'!$A$8,claimPeriods,0))&gt;17,INDEX(claimPeriodNo,MATCH('Étape 1) Taux'!$A$8,claimPeriods,0))&lt;20,revenueReduction&lt;0.1),0,IF(NOT(ISNUMBER(L1667)),0,IF(H1667="Oui",0,IF($C1667="Non - avec lien de dépendance",MIN(1129,L1667,$D1667),MIN(1129,L1667)))))))</f>
        <v>Effectuez l’étape 1</v>
      </c>
      <c r="U1667" s="3">
        <f t="shared" si="154"/>
        <v>0</v>
      </c>
      <c r="V1667" s="3">
        <f t="shared" si="155"/>
        <v>0</v>
      </c>
    </row>
    <row r="1668" spans="13:22" x14ac:dyDescent="0.3">
      <c r="M1668" s="52" t="str">
        <f t="shared" si="150"/>
        <v>Calculez d'abord la baisse moyenne de vos revenus sur 12 mois à l'étape 2)</v>
      </c>
      <c r="N1668" s="52" t="str">
        <f t="shared" si="151"/>
        <v>Calculez d'abord la baisse moyenne de vos revenus sur 12 mois à l'étape 2)</v>
      </c>
      <c r="O1668" s="52" t="str">
        <f t="shared" si="152"/>
        <v>Calculez d'abord la baisse moyenne de vos revenus sur 12 mois à l'étape 2)</v>
      </c>
      <c r="P1668" s="52" t="str">
        <f t="shared" si="153"/>
        <v>Calculez d'abord la baisse moyenne de vos revenus sur 12 mois à l'étape 2)</v>
      </c>
      <c r="Q1668" s="3" t="str">
        <f>IF(CRHPElig=" -  ","Effectuez l’étape 1",IF(CRHPElig="La baisse de revenus n'est pas admissible dans le cadre du PEREC",CRHPElig,IF(AND(INDEX(claimPeriodNo,MATCH('Étape 1) Taux'!$A$8,claimPeriods,0))&gt;17,INDEX(claimPeriodNo,MATCH('Étape 1) Taux'!$A$8,claimPeriods,0))&lt;20,revenueReduction&lt;0.1),0,IF(NOT(ISNUMBER(I1668)),0,IF(E1668="Oui",0,IF($C1668="Non - avec lien de dépendance",MIN(1129,I1668,$D1668),MIN(1129,I1668)))))))</f>
        <v>Effectuez l’étape 1</v>
      </c>
      <c r="R1668" s="3" t="str">
        <f>IF(CRHPElig=" -  ","Effectuez l’étape 1",IF(CRHPElig="La baisse de revenus n'est pas admissible dans le cadre du PEREC",CRHPElig,IF(AND(INDEX(claimPeriodNo,MATCH('Étape 1) Taux'!$A$8,claimPeriods,0))&gt;17,INDEX(claimPeriodNo,MATCH('Étape 1) Taux'!$A$8,claimPeriods,0))&lt;20,revenueReduction&lt;0.1),0,IF(NOT(ISNUMBER(J1668)),0,IF(F1668="Oui",0,IF($C1668="Non - avec lien de dépendance",MIN(1129,J1668,$D1668),MIN(1129,J1668)))))))</f>
        <v>Effectuez l’étape 1</v>
      </c>
      <c r="S1668" s="3" t="str">
        <f>IF(CRHPElig=" -  ","Effectuez l’étape 1",IF(CRHPElig="La baisse de revenus n'est pas admissible dans le cadre du PEREC",CRHPElig,IF(AND(INDEX(claimPeriodNo,MATCH('Étape 1) Taux'!$A$8,claimPeriods,0))&gt;17,INDEX(claimPeriodNo,MATCH('Étape 1) Taux'!$A$8,claimPeriods,0))&lt;20,revenueReduction&lt;0.1),0,IF(NOT(ISNUMBER(K1668)),0,IF(G1668="Oui",0,IF($C1668="Non - avec lien de dépendance",MIN(1129,K1668,$D1668),MIN(1129,K1668)))))))</f>
        <v>Effectuez l’étape 1</v>
      </c>
      <c r="T1668" s="3" t="str">
        <f>IF(CRHPElig=" -  ","Effectuez l’étape 1",IF(CRHPElig="La baisse de revenus n'est pas admissible dans le cadre du PEREC",CRHPElig,IF(AND(INDEX(claimPeriodNo,MATCH('Étape 1) Taux'!$A$8,claimPeriods,0))&gt;17,INDEX(claimPeriodNo,MATCH('Étape 1) Taux'!$A$8,claimPeriods,0))&lt;20,revenueReduction&lt;0.1),0,IF(NOT(ISNUMBER(L1668)),0,IF(H1668="Oui",0,IF($C1668="Non - avec lien de dépendance",MIN(1129,L1668,$D1668),MIN(1129,L1668)))))))</f>
        <v>Effectuez l’étape 1</v>
      </c>
      <c r="U1668" s="3">
        <f t="shared" si="154"/>
        <v>0</v>
      </c>
      <c r="V1668" s="3">
        <f t="shared" si="155"/>
        <v>0</v>
      </c>
    </row>
    <row r="1669" spans="13:22" x14ac:dyDescent="0.3">
      <c r="M1669" s="52" t="str">
        <f t="shared" si="150"/>
        <v>Calculez d'abord la baisse moyenne de vos revenus sur 12 mois à l'étape 2)</v>
      </c>
      <c r="N1669" s="52" t="str">
        <f t="shared" si="151"/>
        <v>Calculez d'abord la baisse moyenne de vos revenus sur 12 mois à l'étape 2)</v>
      </c>
      <c r="O1669" s="52" t="str">
        <f t="shared" si="152"/>
        <v>Calculez d'abord la baisse moyenne de vos revenus sur 12 mois à l'étape 2)</v>
      </c>
      <c r="P1669" s="52" t="str">
        <f t="shared" si="153"/>
        <v>Calculez d'abord la baisse moyenne de vos revenus sur 12 mois à l'étape 2)</v>
      </c>
      <c r="Q1669" s="3" t="str">
        <f>IF(CRHPElig=" -  ","Effectuez l’étape 1",IF(CRHPElig="La baisse de revenus n'est pas admissible dans le cadre du PEREC",CRHPElig,IF(AND(INDEX(claimPeriodNo,MATCH('Étape 1) Taux'!$A$8,claimPeriods,0))&gt;17,INDEX(claimPeriodNo,MATCH('Étape 1) Taux'!$A$8,claimPeriods,0))&lt;20,revenueReduction&lt;0.1),0,IF(NOT(ISNUMBER(I1669)),0,IF(E1669="Oui",0,IF($C1669="Non - avec lien de dépendance",MIN(1129,I1669,$D1669),MIN(1129,I1669)))))))</f>
        <v>Effectuez l’étape 1</v>
      </c>
      <c r="R1669" s="3" t="str">
        <f>IF(CRHPElig=" -  ","Effectuez l’étape 1",IF(CRHPElig="La baisse de revenus n'est pas admissible dans le cadre du PEREC",CRHPElig,IF(AND(INDEX(claimPeriodNo,MATCH('Étape 1) Taux'!$A$8,claimPeriods,0))&gt;17,INDEX(claimPeriodNo,MATCH('Étape 1) Taux'!$A$8,claimPeriods,0))&lt;20,revenueReduction&lt;0.1),0,IF(NOT(ISNUMBER(J1669)),0,IF(F1669="Oui",0,IF($C1669="Non - avec lien de dépendance",MIN(1129,J1669,$D1669),MIN(1129,J1669)))))))</f>
        <v>Effectuez l’étape 1</v>
      </c>
      <c r="S1669" s="3" t="str">
        <f>IF(CRHPElig=" -  ","Effectuez l’étape 1",IF(CRHPElig="La baisse de revenus n'est pas admissible dans le cadre du PEREC",CRHPElig,IF(AND(INDEX(claimPeriodNo,MATCH('Étape 1) Taux'!$A$8,claimPeriods,0))&gt;17,INDEX(claimPeriodNo,MATCH('Étape 1) Taux'!$A$8,claimPeriods,0))&lt;20,revenueReduction&lt;0.1),0,IF(NOT(ISNUMBER(K1669)),0,IF(G1669="Oui",0,IF($C1669="Non - avec lien de dépendance",MIN(1129,K1669,$D1669),MIN(1129,K1669)))))))</f>
        <v>Effectuez l’étape 1</v>
      </c>
      <c r="T1669" s="3" t="str">
        <f>IF(CRHPElig=" -  ","Effectuez l’étape 1",IF(CRHPElig="La baisse de revenus n'est pas admissible dans le cadre du PEREC",CRHPElig,IF(AND(INDEX(claimPeriodNo,MATCH('Étape 1) Taux'!$A$8,claimPeriods,0))&gt;17,INDEX(claimPeriodNo,MATCH('Étape 1) Taux'!$A$8,claimPeriods,0))&lt;20,revenueReduction&lt;0.1),0,IF(NOT(ISNUMBER(L1669)),0,IF(H1669="Oui",0,IF($C1669="Non - avec lien de dépendance",MIN(1129,L1669,$D1669),MIN(1129,L1669)))))))</f>
        <v>Effectuez l’étape 1</v>
      </c>
      <c r="U1669" s="3">
        <f t="shared" si="154"/>
        <v>0</v>
      </c>
      <c r="V1669" s="3">
        <f t="shared" si="155"/>
        <v>0</v>
      </c>
    </row>
    <row r="1670" spans="13:22" x14ac:dyDescent="0.3">
      <c r="M1670" s="52" t="str">
        <f t="shared" ref="M1670:M1733" si="156">IF(overallRate=" -   ","Effectuez l’étape 1",IF(ISTEXT(overallRate),overallRate,IF(OR(NOT(ISNUMBER(I1670)),AND(NOT(ISNUMBER($D1670)),$C1670="Non - avec lien de dépendance"),revenueReduction&lt;=0,E1670="Oui"),0,ROUND(IF($C1670="Non - avec lien de dépendance",MIN(1129,I1670,$D1670)*overallRate,MIN(1129,I1670)*overallRate),2))))</f>
        <v>Calculez d'abord la baisse moyenne de vos revenus sur 12 mois à l'étape 2)</v>
      </c>
      <c r="N1670" s="52" t="str">
        <f t="shared" ref="N1670:N1733" si="157">IF(overallRate=" -   ","Effectuez l’étape 1",IF(ISTEXT(overallRate),overallRate,IF(OR(NOT(ISNUMBER(J1670)),AND(NOT(ISNUMBER($D1670)),$C1670="Non - avec lien de dépendance"),revenueReduction&lt;=0,F1670="Oui"),0,ROUND(IF($C1670="Non - avec lien de dépendance",MIN(1129,J1670,$D1670)*overallRate,MIN(1129,J1670)*overallRate),2))))</f>
        <v>Calculez d'abord la baisse moyenne de vos revenus sur 12 mois à l'étape 2)</v>
      </c>
      <c r="O1670" s="52" t="str">
        <f t="shared" ref="O1670:O1733" si="158">IF(overallRate=" -   ","Effectuez l’étape 1",IF(ISTEXT(overallRate),overallRate,IF(OR(NOT(ISNUMBER(K1670)),AND(NOT(ISNUMBER($D1670)),$C1670="Non - avec lien de dépendance"),revenueReduction&lt;=0,G1670="Oui"),0,ROUND(IF($C1670="Non - avec lien de dépendance",MIN(1129,K1670,$D1670)*overallRate,MIN(1129,K1670)*overallRate),2))))</f>
        <v>Calculez d'abord la baisse moyenne de vos revenus sur 12 mois à l'étape 2)</v>
      </c>
      <c r="P1670" s="52" t="str">
        <f t="shared" ref="P1670:P1733" si="159">IF(overallRate=" -   ","Effectuez l’étape 1",IF(ISTEXT(overallRate),overallRate,IF(OR(NOT(ISNUMBER(L1670)),AND(NOT(ISNUMBER($D1670)),$C1670="Non - avec lien de dépendance"),revenueReduction&lt;=0,H1670="Oui"),0,ROUND(IF($C1670="Non - avec lien de dépendance",MIN(1129,L1670,$D1670)*overallRate,MIN(1129,L1670)*overallRate),2))))</f>
        <v>Calculez d'abord la baisse moyenne de vos revenus sur 12 mois à l'étape 2)</v>
      </c>
      <c r="Q1670" s="3" t="str">
        <f>IF(CRHPElig=" -  ","Effectuez l’étape 1",IF(CRHPElig="La baisse de revenus n'est pas admissible dans le cadre du PEREC",CRHPElig,IF(AND(INDEX(claimPeriodNo,MATCH('Étape 1) Taux'!$A$8,claimPeriods,0))&gt;17,INDEX(claimPeriodNo,MATCH('Étape 1) Taux'!$A$8,claimPeriods,0))&lt;20,revenueReduction&lt;0.1),0,IF(NOT(ISNUMBER(I1670)),0,IF(E1670="Oui",0,IF($C1670="Non - avec lien de dépendance",MIN(1129,I1670,$D1670),MIN(1129,I1670)))))))</f>
        <v>Effectuez l’étape 1</v>
      </c>
      <c r="R1670" s="3" t="str">
        <f>IF(CRHPElig=" -  ","Effectuez l’étape 1",IF(CRHPElig="La baisse de revenus n'est pas admissible dans le cadre du PEREC",CRHPElig,IF(AND(INDEX(claimPeriodNo,MATCH('Étape 1) Taux'!$A$8,claimPeriods,0))&gt;17,INDEX(claimPeriodNo,MATCH('Étape 1) Taux'!$A$8,claimPeriods,0))&lt;20,revenueReduction&lt;0.1),0,IF(NOT(ISNUMBER(J1670)),0,IF(F1670="Oui",0,IF($C1670="Non - avec lien de dépendance",MIN(1129,J1670,$D1670),MIN(1129,J1670)))))))</f>
        <v>Effectuez l’étape 1</v>
      </c>
      <c r="S1670" s="3" t="str">
        <f>IF(CRHPElig=" -  ","Effectuez l’étape 1",IF(CRHPElig="La baisse de revenus n'est pas admissible dans le cadre du PEREC",CRHPElig,IF(AND(INDEX(claimPeriodNo,MATCH('Étape 1) Taux'!$A$8,claimPeriods,0))&gt;17,INDEX(claimPeriodNo,MATCH('Étape 1) Taux'!$A$8,claimPeriods,0))&lt;20,revenueReduction&lt;0.1),0,IF(NOT(ISNUMBER(K1670)),0,IF(G1670="Oui",0,IF($C1670="Non - avec lien de dépendance",MIN(1129,K1670,$D1670),MIN(1129,K1670)))))))</f>
        <v>Effectuez l’étape 1</v>
      </c>
      <c r="T1670" s="3" t="str">
        <f>IF(CRHPElig=" -  ","Effectuez l’étape 1",IF(CRHPElig="La baisse de revenus n'est pas admissible dans le cadre du PEREC",CRHPElig,IF(AND(INDEX(claimPeriodNo,MATCH('Étape 1) Taux'!$A$8,claimPeriods,0))&gt;17,INDEX(claimPeriodNo,MATCH('Étape 1) Taux'!$A$8,claimPeriods,0))&lt;20,revenueReduction&lt;0.1),0,IF(NOT(ISNUMBER(L1670)),0,IF(H1670="Oui",0,IF($C1670="Non - avec lien de dépendance",MIN(1129,L1670,$D1670),MIN(1129,L1670)))))))</f>
        <v>Effectuez l’étape 1</v>
      </c>
      <c r="U1670" s="3">
        <f t="shared" si="154"/>
        <v>0</v>
      </c>
      <c r="V1670" s="3">
        <f t="shared" si="155"/>
        <v>0</v>
      </c>
    </row>
    <row r="1671" spans="13:22" x14ac:dyDescent="0.3">
      <c r="M1671" s="52" t="str">
        <f t="shared" si="156"/>
        <v>Calculez d'abord la baisse moyenne de vos revenus sur 12 mois à l'étape 2)</v>
      </c>
      <c r="N1671" s="52" t="str">
        <f t="shared" si="157"/>
        <v>Calculez d'abord la baisse moyenne de vos revenus sur 12 mois à l'étape 2)</v>
      </c>
      <c r="O1671" s="52" t="str">
        <f t="shared" si="158"/>
        <v>Calculez d'abord la baisse moyenne de vos revenus sur 12 mois à l'étape 2)</v>
      </c>
      <c r="P1671" s="52" t="str">
        <f t="shared" si="159"/>
        <v>Calculez d'abord la baisse moyenne de vos revenus sur 12 mois à l'étape 2)</v>
      </c>
      <c r="Q1671" s="3" t="str">
        <f>IF(CRHPElig=" -  ","Effectuez l’étape 1",IF(CRHPElig="La baisse de revenus n'est pas admissible dans le cadre du PEREC",CRHPElig,IF(AND(INDEX(claimPeriodNo,MATCH('Étape 1) Taux'!$A$8,claimPeriods,0))&gt;17,INDEX(claimPeriodNo,MATCH('Étape 1) Taux'!$A$8,claimPeriods,0))&lt;20,revenueReduction&lt;0.1),0,IF(NOT(ISNUMBER(I1671)),0,IF(E1671="Oui",0,IF($C1671="Non - avec lien de dépendance",MIN(1129,I1671,$D1671),MIN(1129,I1671)))))))</f>
        <v>Effectuez l’étape 1</v>
      </c>
      <c r="R1671" s="3" t="str">
        <f>IF(CRHPElig=" -  ","Effectuez l’étape 1",IF(CRHPElig="La baisse de revenus n'est pas admissible dans le cadre du PEREC",CRHPElig,IF(AND(INDEX(claimPeriodNo,MATCH('Étape 1) Taux'!$A$8,claimPeriods,0))&gt;17,INDEX(claimPeriodNo,MATCH('Étape 1) Taux'!$A$8,claimPeriods,0))&lt;20,revenueReduction&lt;0.1),0,IF(NOT(ISNUMBER(J1671)),0,IF(F1671="Oui",0,IF($C1671="Non - avec lien de dépendance",MIN(1129,J1671,$D1671),MIN(1129,J1671)))))))</f>
        <v>Effectuez l’étape 1</v>
      </c>
      <c r="S1671" s="3" t="str">
        <f>IF(CRHPElig=" -  ","Effectuez l’étape 1",IF(CRHPElig="La baisse de revenus n'est pas admissible dans le cadre du PEREC",CRHPElig,IF(AND(INDEX(claimPeriodNo,MATCH('Étape 1) Taux'!$A$8,claimPeriods,0))&gt;17,INDEX(claimPeriodNo,MATCH('Étape 1) Taux'!$A$8,claimPeriods,0))&lt;20,revenueReduction&lt;0.1),0,IF(NOT(ISNUMBER(K1671)),0,IF(G1671="Oui",0,IF($C1671="Non - avec lien de dépendance",MIN(1129,K1671,$D1671),MIN(1129,K1671)))))))</f>
        <v>Effectuez l’étape 1</v>
      </c>
      <c r="T1671" s="3" t="str">
        <f>IF(CRHPElig=" -  ","Effectuez l’étape 1",IF(CRHPElig="La baisse de revenus n'est pas admissible dans le cadre du PEREC",CRHPElig,IF(AND(INDEX(claimPeriodNo,MATCH('Étape 1) Taux'!$A$8,claimPeriods,0))&gt;17,INDEX(claimPeriodNo,MATCH('Étape 1) Taux'!$A$8,claimPeriods,0))&lt;20,revenueReduction&lt;0.1),0,IF(NOT(ISNUMBER(L1671)),0,IF(H1671="Oui",0,IF($C1671="Non - avec lien de dépendance",MIN(1129,L1671,$D1671),MIN(1129,L1671)))))))</f>
        <v>Effectuez l’étape 1</v>
      </c>
      <c r="U1671" s="3">
        <f t="shared" ref="U1671:U1734" si="160">IF(AND(COUNT(C1671:L1671)&gt;0,OR(AND(NOT(ISNUMBER($D1671)),OR(COUNTIF(E1671:H1671,"Yes")&gt;0,$C1671&lt;&gt;"Oui - sans lien de dépendance")),COUNT(I1671:L1671)&lt;&gt;4,ISBLANK($C1671))),"Remplissez tous les montants",SUM(M1671:P1671))</f>
        <v>0</v>
      </c>
      <c r="V1671" s="3">
        <f t="shared" ref="V1671:V1734" si="161">IF(AND(COUNT(C1671:L1671)&gt;0,OR(AND(NOT(ISNUMBER($D1671)),OR(COUNTIF(E1671:H1671,"Yes")&gt;0,$C1671&lt;&gt;"Oui - sans lien de dépendance")),COUNT(I1671:L1671)&lt;&gt;4,ISBLANK($C1671))),"Remplissez tous les montants",SUM(Q1671:T1671))</f>
        <v>0</v>
      </c>
    </row>
    <row r="1672" spans="13:22" x14ac:dyDescent="0.3">
      <c r="M1672" s="52" t="str">
        <f t="shared" si="156"/>
        <v>Calculez d'abord la baisse moyenne de vos revenus sur 12 mois à l'étape 2)</v>
      </c>
      <c r="N1672" s="52" t="str">
        <f t="shared" si="157"/>
        <v>Calculez d'abord la baisse moyenne de vos revenus sur 12 mois à l'étape 2)</v>
      </c>
      <c r="O1672" s="52" t="str">
        <f t="shared" si="158"/>
        <v>Calculez d'abord la baisse moyenne de vos revenus sur 12 mois à l'étape 2)</v>
      </c>
      <c r="P1672" s="52" t="str">
        <f t="shared" si="159"/>
        <v>Calculez d'abord la baisse moyenne de vos revenus sur 12 mois à l'étape 2)</v>
      </c>
      <c r="Q1672" s="3" t="str">
        <f>IF(CRHPElig=" -  ","Effectuez l’étape 1",IF(CRHPElig="La baisse de revenus n'est pas admissible dans le cadre du PEREC",CRHPElig,IF(AND(INDEX(claimPeriodNo,MATCH('Étape 1) Taux'!$A$8,claimPeriods,0))&gt;17,INDEX(claimPeriodNo,MATCH('Étape 1) Taux'!$A$8,claimPeriods,0))&lt;20,revenueReduction&lt;0.1),0,IF(NOT(ISNUMBER(I1672)),0,IF(E1672="Oui",0,IF($C1672="Non - avec lien de dépendance",MIN(1129,I1672,$D1672),MIN(1129,I1672)))))))</f>
        <v>Effectuez l’étape 1</v>
      </c>
      <c r="R1672" s="3" t="str">
        <f>IF(CRHPElig=" -  ","Effectuez l’étape 1",IF(CRHPElig="La baisse de revenus n'est pas admissible dans le cadre du PEREC",CRHPElig,IF(AND(INDEX(claimPeriodNo,MATCH('Étape 1) Taux'!$A$8,claimPeriods,0))&gt;17,INDEX(claimPeriodNo,MATCH('Étape 1) Taux'!$A$8,claimPeriods,0))&lt;20,revenueReduction&lt;0.1),0,IF(NOT(ISNUMBER(J1672)),0,IF(F1672="Oui",0,IF($C1672="Non - avec lien de dépendance",MIN(1129,J1672,$D1672),MIN(1129,J1672)))))))</f>
        <v>Effectuez l’étape 1</v>
      </c>
      <c r="S1672" s="3" t="str">
        <f>IF(CRHPElig=" -  ","Effectuez l’étape 1",IF(CRHPElig="La baisse de revenus n'est pas admissible dans le cadre du PEREC",CRHPElig,IF(AND(INDEX(claimPeriodNo,MATCH('Étape 1) Taux'!$A$8,claimPeriods,0))&gt;17,INDEX(claimPeriodNo,MATCH('Étape 1) Taux'!$A$8,claimPeriods,0))&lt;20,revenueReduction&lt;0.1),0,IF(NOT(ISNUMBER(K1672)),0,IF(G1672="Oui",0,IF($C1672="Non - avec lien de dépendance",MIN(1129,K1672,$D1672),MIN(1129,K1672)))))))</f>
        <v>Effectuez l’étape 1</v>
      </c>
      <c r="T1672" s="3" t="str">
        <f>IF(CRHPElig=" -  ","Effectuez l’étape 1",IF(CRHPElig="La baisse de revenus n'est pas admissible dans le cadre du PEREC",CRHPElig,IF(AND(INDEX(claimPeriodNo,MATCH('Étape 1) Taux'!$A$8,claimPeriods,0))&gt;17,INDEX(claimPeriodNo,MATCH('Étape 1) Taux'!$A$8,claimPeriods,0))&lt;20,revenueReduction&lt;0.1),0,IF(NOT(ISNUMBER(L1672)),0,IF(H1672="Oui",0,IF($C1672="Non - avec lien de dépendance",MIN(1129,L1672,$D1672),MIN(1129,L1672)))))))</f>
        <v>Effectuez l’étape 1</v>
      </c>
      <c r="U1672" s="3">
        <f t="shared" si="160"/>
        <v>0</v>
      </c>
      <c r="V1672" s="3">
        <f t="shared" si="161"/>
        <v>0</v>
      </c>
    </row>
    <row r="1673" spans="13:22" x14ac:dyDescent="0.3">
      <c r="M1673" s="52" t="str">
        <f t="shared" si="156"/>
        <v>Calculez d'abord la baisse moyenne de vos revenus sur 12 mois à l'étape 2)</v>
      </c>
      <c r="N1673" s="52" t="str">
        <f t="shared" si="157"/>
        <v>Calculez d'abord la baisse moyenne de vos revenus sur 12 mois à l'étape 2)</v>
      </c>
      <c r="O1673" s="52" t="str">
        <f t="shared" si="158"/>
        <v>Calculez d'abord la baisse moyenne de vos revenus sur 12 mois à l'étape 2)</v>
      </c>
      <c r="P1673" s="52" t="str">
        <f t="shared" si="159"/>
        <v>Calculez d'abord la baisse moyenne de vos revenus sur 12 mois à l'étape 2)</v>
      </c>
      <c r="Q1673" s="3" t="str">
        <f>IF(CRHPElig=" -  ","Effectuez l’étape 1",IF(CRHPElig="La baisse de revenus n'est pas admissible dans le cadre du PEREC",CRHPElig,IF(AND(INDEX(claimPeriodNo,MATCH('Étape 1) Taux'!$A$8,claimPeriods,0))&gt;17,INDEX(claimPeriodNo,MATCH('Étape 1) Taux'!$A$8,claimPeriods,0))&lt;20,revenueReduction&lt;0.1),0,IF(NOT(ISNUMBER(I1673)),0,IF(E1673="Oui",0,IF($C1673="Non - avec lien de dépendance",MIN(1129,I1673,$D1673),MIN(1129,I1673)))))))</f>
        <v>Effectuez l’étape 1</v>
      </c>
      <c r="R1673" s="3" t="str">
        <f>IF(CRHPElig=" -  ","Effectuez l’étape 1",IF(CRHPElig="La baisse de revenus n'est pas admissible dans le cadre du PEREC",CRHPElig,IF(AND(INDEX(claimPeriodNo,MATCH('Étape 1) Taux'!$A$8,claimPeriods,0))&gt;17,INDEX(claimPeriodNo,MATCH('Étape 1) Taux'!$A$8,claimPeriods,0))&lt;20,revenueReduction&lt;0.1),0,IF(NOT(ISNUMBER(J1673)),0,IF(F1673="Oui",0,IF($C1673="Non - avec lien de dépendance",MIN(1129,J1673,$D1673),MIN(1129,J1673)))))))</f>
        <v>Effectuez l’étape 1</v>
      </c>
      <c r="S1673" s="3" t="str">
        <f>IF(CRHPElig=" -  ","Effectuez l’étape 1",IF(CRHPElig="La baisse de revenus n'est pas admissible dans le cadre du PEREC",CRHPElig,IF(AND(INDEX(claimPeriodNo,MATCH('Étape 1) Taux'!$A$8,claimPeriods,0))&gt;17,INDEX(claimPeriodNo,MATCH('Étape 1) Taux'!$A$8,claimPeriods,0))&lt;20,revenueReduction&lt;0.1),0,IF(NOT(ISNUMBER(K1673)),0,IF(G1673="Oui",0,IF($C1673="Non - avec lien de dépendance",MIN(1129,K1673,$D1673),MIN(1129,K1673)))))))</f>
        <v>Effectuez l’étape 1</v>
      </c>
      <c r="T1673" s="3" t="str">
        <f>IF(CRHPElig=" -  ","Effectuez l’étape 1",IF(CRHPElig="La baisse de revenus n'est pas admissible dans le cadre du PEREC",CRHPElig,IF(AND(INDEX(claimPeriodNo,MATCH('Étape 1) Taux'!$A$8,claimPeriods,0))&gt;17,INDEX(claimPeriodNo,MATCH('Étape 1) Taux'!$A$8,claimPeriods,0))&lt;20,revenueReduction&lt;0.1),0,IF(NOT(ISNUMBER(L1673)),0,IF(H1673="Oui",0,IF($C1673="Non - avec lien de dépendance",MIN(1129,L1673,$D1673),MIN(1129,L1673)))))))</f>
        <v>Effectuez l’étape 1</v>
      </c>
      <c r="U1673" s="3">
        <f t="shared" si="160"/>
        <v>0</v>
      </c>
      <c r="V1673" s="3">
        <f t="shared" si="161"/>
        <v>0</v>
      </c>
    </row>
    <row r="1674" spans="13:22" x14ac:dyDescent="0.3">
      <c r="M1674" s="52" t="str">
        <f t="shared" si="156"/>
        <v>Calculez d'abord la baisse moyenne de vos revenus sur 12 mois à l'étape 2)</v>
      </c>
      <c r="N1674" s="52" t="str">
        <f t="shared" si="157"/>
        <v>Calculez d'abord la baisse moyenne de vos revenus sur 12 mois à l'étape 2)</v>
      </c>
      <c r="O1674" s="52" t="str">
        <f t="shared" si="158"/>
        <v>Calculez d'abord la baisse moyenne de vos revenus sur 12 mois à l'étape 2)</v>
      </c>
      <c r="P1674" s="52" t="str">
        <f t="shared" si="159"/>
        <v>Calculez d'abord la baisse moyenne de vos revenus sur 12 mois à l'étape 2)</v>
      </c>
      <c r="Q1674" s="3" t="str">
        <f>IF(CRHPElig=" -  ","Effectuez l’étape 1",IF(CRHPElig="La baisse de revenus n'est pas admissible dans le cadre du PEREC",CRHPElig,IF(AND(INDEX(claimPeriodNo,MATCH('Étape 1) Taux'!$A$8,claimPeriods,0))&gt;17,INDEX(claimPeriodNo,MATCH('Étape 1) Taux'!$A$8,claimPeriods,0))&lt;20,revenueReduction&lt;0.1),0,IF(NOT(ISNUMBER(I1674)),0,IF(E1674="Oui",0,IF($C1674="Non - avec lien de dépendance",MIN(1129,I1674,$D1674),MIN(1129,I1674)))))))</f>
        <v>Effectuez l’étape 1</v>
      </c>
      <c r="R1674" s="3" t="str">
        <f>IF(CRHPElig=" -  ","Effectuez l’étape 1",IF(CRHPElig="La baisse de revenus n'est pas admissible dans le cadre du PEREC",CRHPElig,IF(AND(INDEX(claimPeriodNo,MATCH('Étape 1) Taux'!$A$8,claimPeriods,0))&gt;17,INDEX(claimPeriodNo,MATCH('Étape 1) Taux'!$A$8,claimPeriods,0))&lt;20,revenueReduction&lt;0.1),0,IF(NOT(ISNUMBER(J1674)),0,IF(F1674="Oui",0,IF($C1674="Non - avec lien de dépendance",MIN(1129,J1674,$D1674),MIN(1129,J1674)))))))</f>
        <v>Effectuez l’étape 1</v>
      </c>
      <c r="S1674" s="3" t="str">
        <f>IF(CRHPElig=" -  ","Effectuez l’étape 1",IF(CRHPElig="La baisse de revenus n'est pas admissible dans le cadre du PEREC",CRHPElig,IF(AND(INDEX(claimPeriodNo,MATCH('Étape 1) Taux'!$A$8,claimPeriods,0))&gt;17,INDEX(claimPeriodNo,MATCH('Étape 1) Taux'!$A$8,claimPeriods,0))&lt;20,revenueReduction&lt;0.1),0,IF(NOT(ISNUMBER(K1674)),0,IF(G1674="Oui",0,IF($C1674="Non - avec lien de dépendance",MIN(1129,K1674,$D1674),MIN(1129,K1674)))))))</f>
        <v>Effectuez l’étape 1</v>
      </c>
      <c r="T1674" s="3" t="str">
        <f>IF(CRHPElig=" -  ","Effectuez l’étape 1",IF(CRHPElig="La baisse de revenus n'est pas admissible dans le cadre du PEREC",CRHPElig,IF(AND(INDEX(claimPeriodNo,MATCH('Étape 1) Taux'!$A$8,claimPeriods,0))&gt;17,INDEX(claimPeriodNo,MATCH('Étape 1) Taux'!$A$8,claimPeriods,0))&lt;20,revenueReduction&lt;0.1),0,IF(NOT(ISNUMBER(L1674)),0,IF(H1674="Oui",0,IF($C1674="Non - avec lien de dépendance",MIN(1129,L1674,$D1674),MIN(1129,L1674)))))))</f>
        <v>Effectuez l’étape 1</v>
      </c>
      <c r="U1674" s="3">
        <f t="shared" si="160"/>
        <v>0</v>
      </c>
      <c r="V1674" s="3">
        <f t="shared" si="161"/>
        <v>0</v>
      </c>
    </row>
    <row r="1675" spans="13:22" x14ac:dyDescent="0.3">
      <c r="M1675" s="52" t="str">
        <f t="shared" si="156"/>
        <v>Calculez d'abord la baisse moyenne de vos revenus sur 12 mois à l'étape 2)</v>
      </c>
      <c r="N1675" s="52" t="str">
        <f t="shared" si="157"/>
        <v>Calculez d'abord la baisse moyenne de vos revenus sur 12 mois à l'étape 2)</v>
      </c>
      <c r="O1675" s="52" t="str">
        <f t="shared" si="158"/>
        <v>Calculez d'abord la baisse moyenne de vos revenus sur 12 mois à l'étape 2)</v>
      </c>
      <c r="P1675" s="52" t="str">
        <f t="shared" si="159"/>
        <v>Calculez d'abord la baisse moyenne de vos revenus sur 12 mois à l'étape 2)</v>
      </c>
      <c r="Q1675" s="3" t="str">
        <f>IF(CRHPElig=" -  ","Effectuez l’étape 1",IF(CRHPElig="La baisse de revenus n'est pas admissible dans le cadre du PEREC",CRHPElig,IF(AND(INDEX(claimPeriodNo,MATCH('Étape 1) Taux'!$A$8,claimPeriods,0))&gt;17,INDEX(claimPeriodNo,MATCH('Étape 1) Taux'!$A$8,claimPeriods,0))&lt;20,revenueReduction&lt;0.1),0,IF(NOT(ISNUMBER(I1675)),0,IF(E1675="Oui",0,IF($C1675="Non - avec lien de dépendance",MIN(1129,I1675,$D1675),MIN(1129,I1675)))))))</f>
        <v>Effectuez l’étape 1</v>
      </c>
      <c r="R1675" s="3" t="str">
        <f>IF(CRHPElig=" -  ","Effectuez l’étape 1",IF(CRHPElig="La baisse de revenus n'est pas admissible dans le cadre du PEREC",CRHPElig,IF(AND(INDEX(claimPeriodNo,MATCH('Étape 1) Taux'!$A$8,claimPeriods,0))&gt;17,INDEX(claimPeriodNo,MATCH('Étape 1) Taux'!$A$8,claimPeriods,0))&lt;20,revenueReduction&lt;0.1),0,IF(NOT(ISNUMBER(J1675)),0,IF(F1675="Oui",0,IF($C1675="Non - avec lien de dépendance",MIN(1129,J1675,$D1675),MIN(1129,J1675)))))))</f>
        <v>Effectuez l’étape 1</v>
      </c>
      <c r="S1675" s="3" t="str">
        <f>IF(CRHPElig=" -  ","Effectuez l’étape 1",IF(CRHPElig="La baisse de revenus n'est pas admissible dans le cadre du PEREC",CRHPElig,IF(AND(INDEX(claimPeriodNo,MATCH('Étape 1) Taux'!$A$8,claimPeriods,0))&gt;17,INDEX(claimPeriodNo,MATCH('Étape 1) Taux'!$A$8,claimPeriods,0))&lt;20,revenueReduction&lt;0.1),0,IF(NOT(ISNUMBER(K1675)),0,IF(G1675="Oui",0,IF($C1675="Non - avec lien de dépendance",MIN(1129,K1675,$D1675),MIN(1129,K1675)))))))</f>
        <v>Effectuez l’étape 1</v>
      </c>
      <c r="T1675" s="3" t="str">
        <f>IF(CRHPElig=" -  ","Effectuez l’étape 1",IF(CRHPElig="La baisse de revenus n'est pas admissible dans le cadre du PEREC",CRHPElig,IF(AND(INDEX(claimPeriodNo,MATCH('Étape 1) Taux'!$A$8,claimPeriods,0))&gt;17,INDEX(claimPeriodNo,MATCH('Étape 1) Taux'!$A$8,claimPeriods,0))&lt;20,revenueReduction&lt;0.1),0,IF(NOT(ISNUMBER(L1675)),0,IF(H1675="Oui",0,IF($C1675="Non - avec lien de dépendance",MIN(1129,L1675,$D1675),MIN(1129,L1675)))))))</f>
        <v>Effectuez l’étape 1</v>
      </c>
      <c r="U1675" s="3">
        <f t="shared" si="160"/>
        <v>0</v>
      </c>
      <c r="V1675" s="3">
        <f t="shared" si="161"/>
        <v>0</v>
      </c>
    </row>
    <row r="1676" spans="13:22" x14ac:dyDescent="0.3">
      <c r="M1676" s="52" t="str">
        <f t="shared" si="156"/>
        <v>Calculez d'abord la baisse moyenne de vos revenus sur 12 mois à l'étape 2)</v>
      </c>
      <c r="N1676" s="52" t="str">
        <f t="shared" si="157"/>
        <v>Calculez d'abord la baisse moyenne de vos revenus sur 12 mois à l'étape 2)</v>
      </c>
      <c r="O1676" s="52" t="str">
        <f t="shared" si="158"/>
        <v>Calculez d'abord la baisse moyenne de vos revenus sur 12 mois à l'étape 2)</v>
      </c>
      <c r="P1676" s="52" t="str">
        <f t="shared" si="159"/>
        <v>Calculez d'abord la baisse moyenne de vos revenus sur 12 mois à l'étape 2)</v>
      </c>
      <c r="Q1676" s="3" t="str">
        <f>IF(CRHPElig=" -  ","Effectuez l’étape 1",IF(CRHPElig="La baisse de revenus n'est pas admissible dans le cadre du PEREC",CRHPElig,IF(AND(INDEX(claimPeriodNo,MATCH('Étape 1) Taux'!$A$8,claimPeriods,0))&gt;17,INDEX(claimPeriodNo,MATCH('Étape 1) Taux'!$A$8,claimPeriods,0))&lt;20,revenueReduction&lt;0.1),0,IF(NOT(ISNUMBER(I1676)),0,IF(E1676="Oui",0,IF($C1676="Non - avec lien de dépendance",MIN(1129,I1676,$D1676),MIN(1129,I1676)))))))</f>
        <v>Effectuez l’étape 1</v>
      </c>
      <c r="R1676" s="3" t="str">
        <f>IF(CRHPElig=" -  ","Effectuez l’étape 1",IF(CRHPElig="La baisse de revenus n'est pas admissible dans le cadre du PEREC",CRHPElig,IF(AND(INDEX(claimPeriodNo,MATCH('Étape 1) Taux'!$A$8,claimPeriods,0))&gt;17,INDEX(claimPeriodNo,MATCH('Étape 1) Taux'!$A$8,claimPeriods,0))&lt;20,revenueReduction&lt;0.1),0,IF(NOT(ISNUMBER(J1676)),0,IF(F1676="Oui",0,IF($C1676="Non - avec lien de dépendance",MIN(1129,J1676,$D1676),MIN(1129,J1676)))))))</f>
        <v>Effectuez l’étape 1</v>
      </c>
      <c r="S1676" s="3" t="str">
        <f>IF(CRHPElig=" -  ","Effectuez l’étape 1",IF(CRHPElig="La baisse de revenus n'est pas admissible dans le cadre du PEREC",CRHPElig,IF(AND(INDEX(claimPeriodNo,MATCH('Étape 1) Taux'!$A$8,claimPeriods,0))&gt;17,INDEX(claimPeriodNo,MATCH('Étape 1) Taux'!$A$8,claimPeriods,0))&lt;20,revenueReduction&lt;0.1),0,IF(NOT(ISNUMBER(K1676)),0,IF(G1676="Oui",0,IF($C1676="Non - avec lien de dépendance",MIN(1129,K1676,$D1676),MIN(1129,K1676)))))))</f>
        <v>Effectuez l’étape 1</v>
      </c>
      <c r="T1676" s="3" t="str">
        <f>IF(CRHPElig=" -  ","Effectuez l’étape 1",IF(CRHPElig="La baisse de revenus n'est pas admissible dans le cadre du PEREC",CRHPElig,IF(AND(INDEX(claimPeriodNo,MATCH('Étape 1) Taux'!$A$8,claimPeriods,0))&gt;17,INDEX(claimPeriodNo,MATCH('Étape 1) Taux'!$A$8,claimPeriods,0))&lt;20,revenueReduction&lt;0.1),0,IF(NOT(ISNUMBER(L1676)),0,IF(H1676="Oui",0,IF($C1676="Non - avec lien de dépendance",MIN(1129,L1676,$D1676),MIN(1129,L1676)))))))</f>
        <v>Effectuez l’étape 1</v>
      </c>
      <c r="U1676" s="3">
        <f t="shared" si="160"/>
        <v>0</v>
      </c>
      <c r="V1676" s="3">
        <f t="shared" si="161"/>
        <v>0</v>
      </c>
    </row>
    <row r="1677" spans="13:22" x14ac:dyDescent="0.3">
      <c r="M1677" s="52" t="str">
        <f t="shared" si="156"/>
        <v>Calculez d'abord la baisse moyenne de vos revenus sur 12 mois à l'étape 2)</v>
      </c>
      <c r="N1677" s="52" t="str">
        <f t="shared" si="157"/>
        <v>Calculez d'abord la baisse moyenne de vos revenus sur 12 mois à l'étape 2)</v>
      </c>
      <c r="O1677" s="52" t="str">
        <f t="shared" si="158"/>
        <v>Calculez d'abord la baisse moyenne de vos revenus sur 12 mois à l'étape 2)</v>
      </c>
      <c r="P1677" s="52" t="str">
        <f t="shared" si="159"/>
        <v>Calculez d'abord la baisse moyenne de vos revenus sur 12 mois à l'étape 2)</v>
      </c>
      <c r="Q1677" s="3" t="str">
        <f>IF(CRHPElig=" -  ","Effectuez l’étape 1",IF(CRHPElig="La baisse de revenus n'est pas admissible dans le cadre du PEREC",CRHPElig,IF(AND(INDEX(claimPeriodNo,MATCH('Étape 1) Taux'!$A$8,claimPeriods,0))&gt;17,INDEX(claimPeriodNo,MATCH('Étape 1) Taux'!$A$8,claimPeriods,0))&lt;20,revenueReduction&lt;0.1),0,IF(NOT(ISNUMBER(I1677)),0,IF(E1677="Oui",0,IF($C1677="Non - avec lien de dépendance",MIN(1129,I1677,$D1677),MIN(1129,I1677)))))))</f>
        <v>Effectuez l’étape 1</v>
      </c>
      <c r="R1677" s="3" t="str">
        <f>IF(CRHPElig=" -  ","Effectuez l’étape 1",IF(CRHPElig="La baisse de revenus n'est pas admissible dans le cadre du PEREC",CRHPElig,IF(AND(INDEX(claimPeriodNo,MATCH('Étape 1) Taux'!$A$8,claimPeriods,0))&gt;17,INDEX(claimPeriodNo,MATCH('Étape 1) Taux'!$A$8,claimPeriods,0))&lt;20,revenueReduction&lt;0.1),0,IF(NOT(ISNUMBER(J1677)),0,IF(F1677="Oui",0,IF($C1677="Non - avec lien de dépendance",MIN(1129,J1677,$D1677),MIN(1129,J1677)))))))</f>
        <v>Effectuez l’étape 1</v>
      </c>
      <c r="S1677" s="3" t="str">
        <f>IF(CRHPElig=" -  ","Effectuez l’étape 1",IF(CRHPElig="La baisse de revenus n'est pas admissible dans le cadre du PEREC",CRHPElig,IF(AND(INDEX(claimPeriodNo,MATCH('Étape 1) Taux'!$A$8,claimPeriods,0))&gt;17,INDEX(claimPeriodNo,MATCH('Étape 1) Taux'!$A$8,claimPeriods,0))&lt;20,revenueReduction&lt;0.1),0,IF(NOT(ISNUMBER(K1677)),0,IF(G1677="Oui",0,IF($C1677="Non - avec lien de dépendance",MIN(1129,K1677,$D1677),MIN(1129,K1677)))))))</f>
        <v>Effectuez l’étape 1</v>
      </c>
      <c r="T1677" s="3" t="str">
        <f>IF(CRHPElig=" -  ","Effectuez l’étape 1",IF(CRHPElig="La baisse de revenus n'est pas admissible dans le cadre du PEREC",CRHPElig,IF(AND(INDEX(claimPeriodNo,MATCH('Étape 1) Taux'!$A$8,claimPeriods,0))&gt;17,INDEX(claimPeriodNo,MATCH('Étape 1) Taux'!$A$8,claimPeriods,0))&lt;20,revenueReduction&lt;0.1),0,IF(NOT(ISNUMBER(L1677)),0,IF(H1677="Oui",0,IF($C1677="Non - avec lien de dépendance",MIN(1129,L1677,$D1677),MIN(1129,L1677)))))))</f>
        <v>Effectuez l’étape 1</v>
      </c>
      <c r="U1677" s="3">
        <f t="shared" si="160"/>
        <v>0</v>
      </c>
      <c r="V1677" s="3">
        <f t="shared" si="161"/>
        <v>0</v>
      </c>
    </row>
    <row r="1678" spans="13:22" x14ac:dyDescent="0.3">
      <c r="M1678" s="52" t="str">
        <f t="shared" si="156"/>
        <v>Calculez d'abord la baisse moyenne de vos revenus sur 12 mois à l'étape 2)</v>
      </c>
      <c r="N1678" s="52" t="str">
        <f t="shared" si="157"/>
        <v>Calculez d'abord la baisse moyenne de vos revenus sur 12 mois à l'étape 2)</v>
      </c>
      <c r="O1678" s="52" t="str">
        <f t="shared" si="158"/>
        <v>Calculez d'abord la baisse moyenne de vos revenus sur 12 mois à l'étape 2)</v>
      </c>
      <c r="P1678" s="52" t="str">
        <f t="shared" si="159"/>
        <v>Calculez d'abord la baisse moyenne de vos revenus sur 12 mois à l'étape 2)</v>
      </c>
      <c r="Q1678" s="3" t="str">
        <f>IF(CRHPElig=" -  ","Effectuez l’étape 1",IF(CRHPElig="La baisse de revenus n'est pas admissible dans le cadre du PEREC",CRHPElig,IF(AND(INDEX(claimPeriodNo,MATCH('Étape 1) Taux'!$A$8,claimPeriods,0))&gt;17,INDEX(claimPeriodNo,MATCH('Étape 1) Taux'!$A$8,claimPeriods,0))&lt;20,revenueReduction&lt;0.1),0,IF(NOT(ISNUMBER(I1678)),0,IF(E1678="Oui",0,IF($C1678="Non - avec lien de dépendance",MIN(1129,I1678,$D1678),MIN(1129,I1678)))))))</f>
        <v>Effectuez l’étape 1</v>
      </c>
      <c r="R1678" s="3" t="str">
        <f>IF(CRHPElig=" -  ","Effectuez l’étape 1",IF(CRHPElig="La baisse de revenus n'est pas admissible dans le cadre du PEREC",CRHPElig,IF(AND(INDEX(claimPeriodNo,MATCH('Étape 1) Taux'!$A$8,claimPeriods,0))&gt;17,INDEX(claimPeriodNo,MATCH('Étape 1) Taux'!$A$8,claimPeriods,0))&lt;20,revenueReduction&lt;0.1),0,IF(NOT(ISNUMBER(J1678)),0,IF(F1678="Oui",0,IF($C1678="Non - avec lien de dépendance",MIN(1129,J1678,$D1678),MIN(1129,J1678)))))))</f>
        <v>Effectuez l’étape 1</v>
      </c>
      <c r="S1678" s="3" t="str">
        <f>IF(CRHPElig=" -  ","Effectuez l’étape 1",IF(CRHPElig="La baisse de revenus n'est pas admissible dans le cadre du PEREC",CRHPElig,IF(AND(INDEX(claimPeriodNo,MATCH('Étape 1) Taux'!$A$8,claimPeriods,0))&gt;17,INDEX(claimPeriodNo,MATCH('Étape 1) Taux'!$A$8,claimPeriods,0))&lt;20,revenueReduction&lt;0.1),0,IF(NOT(ISNUMBER(K1678)),0,IF(G1678="Oui",0,IF($C1678="Non - avec lien de dépendance",MIN(1129,K1678,$D1678),MIN(1129,K1678)))))))</f>
        <v>Effectuez l’étape 1</v>
      </c>
      <c r="T1678" s="3" t="str">
        <f>IF(CRHPElig=" -  ","Effectuez l’étape 1",IF(CRHPElig="La baisse de revenus n'est pas admissible dans le cadre du PEREC",CRHPElig,IF(AND(INDEX(claimPeriodNo,MATCH('Étape 1) Taux'!$A$8,claimPeriods,0))&gt;17,INDEX(claimPeriodNo,MATCH('Étape 1) Taux'!$A$8,claimPeriods,0))&lt;20,revenueReduction&lt;0.1),0,IF(NOT(ISNUMBER(L1678)),0,IF(H1678="Oui",0,IF($C1678="Non - avec lien de dépendance",MIN(1129,L1678,$D1678),MIN(1129,L1678)))))))</f>
        <v>Effectuez l’étape 1</v>
      </c>
      <c r="U1678" s="3">
        <f t="shared" si="160"/>
        <v>0</v>
      </c>
      <c r="V1678" s="3">
        <f t="shared" si="161"/>
        <v>0</v>
      </c>
    </row>
    <row r="1679" spans="13:22" x14ac:dyDescent="0.3">
      <c r="M1679" s="52" t="str">
        <f t="shared" si="156"/>
        <v>Calculez d'abord la baisse moyenne de vos revenus sur 12 mois à l'étape 2)</v>
      </c>
      <c r="N1679" s="52" t="str">
        <f t="shared" si="157"/>
        <v>Calculez d'abord la baisse moyenne de vos revenus sur 12 mois à l'étape 2)</v>
      </c>
      <c r="O1679" s="52" t="str">
        <f t="shared" si="158"/>
        <v>Calculez d'abord la baisse moyenne de vos revenus sur 12 mois à l'étape 2)</v>
      </c>
      <c r="P1679" s="52" t="str">
        <f t="shared" si="159"/>
        <v>Calculez d'abord la baisse moyenne de vos revenus sur 12 mois à l'étape 2)</v>
      </c>
      <c r="Q1679" s="3" t="str">
        <f>IF(CRHPElig=" -  ","Effectuez l’étape 1",IF(CRHPElig="La baisse de revenus n'est pas admissible dans le cadre du PEREC",CRHPElig,IF(AND(INDEX(claimPeriodNo,MATCH('Étape 1) Taux'!$A$8,claimPeriods,0))&gt;17,INDEX(claimPeriodNo,MATCH('Étape 1) Taux'!$A$8,claimPeriods,0))&lt;20,revenueReduction&lt;0.1),0,IF(NOT(ISNUMBER(I1679)),0,IF(E1679="Oui",0,IF($C1679="Non - avec lien de dépendance",MIN(1129,I1679,$D1679),MIN(1129,I1679)))))))</f>
        <v>Effectuez l’étape 1</v>
      </c>
      <c r="R1679" s="3" t="str">
        <f>IF(CRHPElig=" -  ","Effectuez l’étape 1",IF(CRHPElig="La baisse de revenus n'est pas admissible dans le cadre du PEREC",CRHPElig,IF(AND(INDEX(claimPeriodNo,MATCH('Étape 1) Taux'!$A$8,claimPeriods,0))&gt;17,INDEX(claimPeriodNo,MATCH('Étape 1) Taux'!$A$8,claimPeriods,0))&lt;20,revenueReduction&lt;0.1),0,IF(NOT(ISNUMBER(J1679)),0,IF(F1679="Oui",0,IF($C1679="Non - avec lien de dépendance",MIN(1129,J1679,$D1679),MIN(1129,J1679)))))))</f>
        <v>Effectuez l’étape 1</v>
      </c>
      <c r="S1679" s="3" t="str">
        <f>IF(CRHPElig=" -  ","Effectuez l’étape 1",IF(CRHPElig="La baisse de revenus n'est pas admissible dans le cadre du PEREC",CRHPElig,IF(AND(INDEX(claimPeriodNo,MATCH('Étape 1) Taux'!$A$8,claimPeriods,0))&gt;17,INDEX(claimPeriodNo,MATCH('Étape 1) Taux'!$A$8,claimPeriods,0))&lt;20,revenueReduction&lt;0.1),0,IF(NOT(ISNUMBER(K1679)),0,IF(G1679="Oui",0,IF($C1679="Non - avec lien de dépendance",MIN(1129,K1679,$D1679),MIN(1129,K1679)))))))</f>
        <v>Effectuez l’étape 1</v>
      </c>
      <c r="T1679" s="3" t="str">
        <f>IF(CRHPElig=" -  ","Effectuez l’étape 1",IF(CRHPElig="La baisse de revenus n'est pas admissible dans le cadre du PEREC",CRHPElig,IF(AND(INDEX(claimPeriodNo,MATCH('Étape 1) Taux'!$A$8,claimPeriods,0))&gt;17,INDEX(claimPeriodNo,MATCH('Étape 1) Taux'!$A$8,claimPeriods,0))&lt;20,revenueReduction&lt;0.1),0,IF(NOT(ISNUMBER(L1679)),0,IF(H1679="Oui",0,IF($C1679="Non - avec lien de dépendance",MIN(1129,L1679,$D1679),MIN(1129,L1679)))))))</f>
        <v>Effectuez l’étape 1</v>
      </c>
      <c r="U1679" s="3">
        <f t="shared" si="160"/>
        <v>0</v>
      </c>
      <c r="V1679" s="3">
        <f t="shared" si="161"/>
        <v>0</v>
      </c>
    </row>
    <row r="1680" spans="13:22" x14ac:dyDescent="0.3">
      <c r="M1680" s="52" t="str">
        <f t="shared" si="156"/>
        <v>Calculez d'abord la baisse moyenne de vos revenus sur 12 mois à l'étape 2)</v>
      </c>
      <c r="N1680" s="52" t="str">
        <f t="shared" si="157"/>
        <v>Calculez d'abord la baisse moyenne de vos revenus sur 12 mois à l'étape 2)</v>
      </c>
      <c r="O1680" s="52" t="str">
        <f t="shared" si="158"/>
        <v>Calculez d'abord la baisse moyenne de vos revenus sur 12 mois à l'étape 2)</v>
      </c>
      <c r="P1680" s="52" t="str">
        <f t="shared" si="159"/>
        <v>Calculez d'abord la baisse moyenne de vos revenus sur 12 mois à l'étape 2)</v>
      </c>
      <c r="Q1680" s="3" t="str">
        <f>IF(CRHPElig=" -  ","Effectuez l’étape 1",IF(CRHPElig="La baisse de revenus n'est pas admissible dans le cadre du PEREC",CRHPElig,IF(AND(INDEX(claimPeriodNo,MATCH('Étape 1) Taux'!$A$8,claimPeriods,0))&gt;17,INDEX(claimPeriodNo,MATCH('Étape 1) Taux'!$A$8,claimPeriods,0))&lt;20,revenueReduction&lt;0.1),0,IF(NOT(ISNUMBER(I1680)),0,IF(E1680="Oui",0,IF($C1680="Non - avec lien de dépendance",MIN(1129,I1680,$D1680),MIN(1129,I1680)))))))</f>
        <v>Effectuez l’étape 1</v>
      </c>
      <c r="R1680" s="3" t="str">
        <f>IF(CRHPElig=" -  ","Effectuez l’étape 1",IF(CRHPElig="La baisse de revenus n'est pas admissible dans le cadre du PEREC",CRHPElig,IF(AND(INDEX(claimPeriodNo,MATCH('Étape 1) Taux'!$A$8,claimPeriods,0))&gt;17,INDEX(claimPeriodNo,MATCH('Étape 1) Taux'!$A$8,claimPeriods,0))&lt;20,revenueReduction&lt;0.1),0,IF(NOT(ISNUMBER(J1680)),0,IF(F1680="Oui",0,IF($C1680="Non - avec lien de dépendance",MIN(1129,J1680,$D1680),MIN(1129,J1680)))))))</f>
        <v>Effectuez l’étape 1</v>
      </c>
      <c r="S1680" s="3" t="str">
        <f>IF(CRHPElig=" -  ","Effectuez l’étape 1",IF(CRHPElig="La baisse de revenus n'est pas admissible dans le cadre du PEREC",CRHPElig,IF(AND(INDEX(claimPeriodNo,MATCH('Étape 1) Taux'!$A$8,claimPeriods,0))&gt;17,INDEX(claimPeriodNo,MATCH('Étape 1) Taux'!$A$8,claimPeriods,0))&lt;20,revenueReduction&lt;0.1),0,IF(NOT(ISNUMBER(K1680)),0,IF(G1680="Oui",0,IF($C1680="Non - avec lien de dépendance",MIN(1129,K1680,$D1680),MIN(1129,K1680)))))))</f>
        <v>Effectuez l’étape 1</v>
      </c>
      <c r="T1680" s="3" t="str">
        <f>IF(CRHPElig=" -  ","Effectuez l’étape 1",IF(CRHPElig="La baisse de revenus n'est pas admissible dans le cadre du PEREC",CRHPElig,IF(AND(INDEX(claimPeriodNo,MATCH('Étape 1) Taux'!$A$8,claimPeriods,0))&gt;17,INDEX(claimPeriodNo,MATCH('Étape 1) Taux'!$A$8,claimPeriods,0))&lt;20,revenueReduction&lt;0.1),0,IF(NOT(ISNUMBER(L1680)),0,IF(H1680="Oui",0,IF($C1680="Non - avec lien de dépendance",MIN(1129,L1680,$D1680),MIN(1129,L1680)))))))</f>
        <v>Effectuez l’étape 1</v>
      </c>
      <c r="U1680" s="3">
        <f t="shared" si="160"/>
        <v>0</v>
      </c>
      <c r="V1680" s="3">
        <f t="shared" si="161"/>
        <v>0</v>
      </c>
    </row>
    <row r="1681" spans="13:22" x14ac:dyDescent="0.3">
      <c r="M1681" s="52" t="str">
        <f t="shared" si="156"/>
        <v>Calculez d'abord la baisse moyenne de vos revenus sur 12 mois à l'étape 2)</v>
      </c>
      <c r="N1681" s="52" t="str">
        <f t="shared" si="157"/>
        <v>Calculez d'abord la baisse moyenne de vos revenus sur 12 mois à l'étape 2)</v>
      </c>
      <c r="O1681" s="52" t="str">
        <f t="shared" si="158"/>
        <v>Calculez d'abord la baisse moyenne de vos revenus sur 12 mois à l'étape 2)</v>
      </c>
      <c r="P1681" s="52" t="str">
        <f t="shared" si="159"/>
        <v>Calculez d'abord la baisse moyenne de vos revenus sur 12 mois à l'étape 2)</v>
      </c>
      <c r="Q1681" s="3" t="str">
        <f>IF(CRHPElig=" -  ","Effectuez l’étape 1",IF(CRHPElig="La baisse de revenus n'est pas admissible dans le cadre du PEREC",CRHPElig,IF(AND(INDEX(claimPeriodNo,MATCH('Étape 1) Taux'!$A$8,claimPeriods,0))&gt;17,INDEX(claimPeriodNo,MATCH('Étape 1) Taux'!$A$8,claimPeriods,0))&lt;20,revenueReduction&lt;0.1),0,IF(NOT(ISNUMBER(I1681)),0,IF(E1681="Oui",0,IF($C1681="Non - avec lien de dépendance",MIN(1129,I1681,$D1681),MIN(1129,I1681)))))))</f>
        <v>Effectuez l’étape 1</v>
      </c>
      <c r="R1681" s="3" t="str">
        <f>IF(CRHPElig=" -  ","Effectuez l’étape 1",IF(CRHPElig="La baisse de revenus n'est pas admissible dans le cadre du PEREC",CRHPElig,IF(AND(INDEX(claimPeriodNo,MATCH('Étape 1) Taux'!$A$8,claimPeriods,0))&gt;17,INDEX(claimPeriodNo,MATCH('Étape 1) Taux'!$A$8,claimPeriods,0))&lt;20,revenueReduction&lt;0.1),0,IF(NOT(ISNUMBER(J1681)),0,IF(F1681="Oui",0,IF($C1681="Non - avec lien de dépendance",MIN(1129,J1681,$D1681),MIN(1129,J1681)))))))</f>
        <v>Effectuez l’étape 1</v>
      </c>
      <c r="S1681" s="3" t="str">
        <f>IF(CRHPElig=" -  ","Effectuez l’étape 1",IF(CRHPElig="La baisse de revenus n'est pas admissible dans le cadre du PEREC",CRHPElig,IF(AND(INDEX(claimPeriodNo,MATCH('Étape 1) Taux'!$A$8,claimPeriods,0))&gt;17,INDEX(claimPeriodNo,MATCH('Étape 1) Taux'!$A$8,claimPeriods,0))&lt;20,revenueReduction&lt;0.1),0,IF(NOT(ISNUMBER(K1681)),0,IF(G1681="Oui",0,IF($C1681="Non - avec lien de dépendance",MIN(1129,K1681,$D1681),MIN(1129,K1681)))))))</f>
        <v>Effectuez l’étape 1</v>
      </c>
      <c r="T1681" s="3" t="str">
        <f>IF(CRHPElig=" -  ","Effectuez l’étape 1",IF(CRHPElig="La baisse de revenus n'est pas admissible dans le cadre du PEREC",CRHPElig,IF(AND(INDEX(claimPeriodNo,MATCH('Étape 1) Taux'!$A$8,claimPeriods,0))&gt;17,INDEX(claimPeriodNo,MATCH('Étape 1) Taux'!$A$8,claimPeriods,0))&lt;20,revenueReduction&lt;0.1),0,IF(NOT(ISNUMBER(L1681)),0,IF(H1681="Oui",0,IF($C1681="Non - avec lien de dépendance",MIN(1129,L1681,$D1681),MIN(1129,L1681)))))))</f>
        <v>Effectuez l’étape 1</v>
      </c>
      <c r="U1681" s="3">
        <f t="shared" si="160"/>
        <v>0</v>
      </c>
      <c r="V1681" s="3">
        <f t="shared" si="161"/>
        <v>0</v>
      </c>
    </row>
    <row r="1682" spans="13:22" x14ac:dyDescent="0.3">
      <c r="M1682" s="52" t="str">
        <f t="shared" si="156"/>
        <v>Calculez d'abord la baisse moyenne de vos revenus sur 12 mois à l'étape 2)</v>
      </c>
      <c r="N1682" s="52" t="str">
        <f t="shared" si="157"/>
        <v>Calculez d'abord la baisse moyenne de vos revenus sur 12 mois à l'étape 2)</v>
      </c>
      <c r="O1682" s="52" t="str">
        <f t="shared" si="158"/>
        <v>Calculez d'abord la baisse moyenne de vos revenus sur 12 mois à l'étape 2)</v>
      </c>
      <c r="P1682" s="52" t="str">
        <f t="shared" si="159"/>
        <v>Calculez d'abord la baisse moyenne de vos revenus sur 12 mois à l'étape 2)</v>
      </c>
      <c r="Q1682" s="3" t="str">
        <f>IF(CRHPElig=" -  ","Effectuez l’étape 1",IF(CRHPElig="La baisse de revenus n'est pas admissible dans le cadre du PEREC",CRHPElig,IF(AND(INDEX(claimPeriodNo,MATCH('Étape 1) Taux'!$A$8,claimPeriods,0))&gt;17,INDEX(claimPeriodNo,MATCH('Étape 1) Taux'!$A$8,claimPeriods,0))&lt;20,revenueReduction&lt;0.1),0,IF(NOT(ISNUMBER(I1682)),0,IF(E1682="Oui",0,IF($C1682="Non - avec lien de dépendance",MIN(1129,I1682,$D1682),MIN(1129,I1682)))))))</f>
        <v>Effectuez l’étape 1</v>
      </c>
      <c r="R1682" s="3" t="str">
        <f>IF(CRHPElig=" -  ","Effectuez l’étape 1",IF(CRHPElig="La baisse de revenus n'est pas admissible dans le cadre du PEREC",CRHPElig,IF(AND(INDEX(claimPeriodNo,MATCH('Étape 1) Taux'!$A$8,claimPeriods,0))&gt;17,INDEX(claimPeriodNo,MATCH('Étape 1) Taux'!$A$8,claimPeriods,0))&lt;20,revenueReduction&lt;0.1),0,IF(NOT(ISNUMBER(J1682)),0,IF(F1682="Oui",0,IF($C1682="Non - avec lien de dépendance",MIN(1129,J1682,$D1682),MIN(1129,J1682)))))))</f>
        <v>Effectuez l’étape 1</v>
      </c>
      <c r="S1682" s="3" t="str">
        <f>IF(CRHPElig=" -  ","Effectuez l’étape 1",IF(CRHPElig="La baisse de revenus n'est pas admissible dans le cadre du PEREC",CRHPElig,IF(AND(INDEX(claimPeriodNo,MATCH('Étape 1) Taux'!$A$8,claimPeriods,0))&gt;17,INDEX(claimPeriodNo,MATCH('Étape 1) Taux'!$A$8,claimPeriods,0))&lt;20,revenueReduction&lt;0.1),0,IF(NOT(ISNUMBER(K1682)),0,IF(G1682="Oui",0,IF($C1682="Non - avec lien de dépendance",MIN(1129,K1682,$D1682),MIN(1129,K1682)))))))</f>
        <v>Effectuez l’étape 1</v>
      </c>
      <c r="T1682" s="3" t="str">
        <f>IF(CRHPElig=" -  ","Effectuez l’étape 1",IF(CRHPElig="La baisse de revenus n'est pas admissible dans le cadre du PEREC",CRHPElig,IF(AND(INDEX(claimPeriodNo,MATCH('Étape 1) Taux'!$A$8,claimPeriods,0))&gt;17,INDEX(claimPeriodNo,MATCH('Étape 1) Taux'!$A$8,claimPeriods,0))&lt;20,revenueReduction&lt;0.1),0,IF(NOT(ISNUMBER(L1682)),0,IF(H1682="Oui",0,IF($C1682="Non - avec lien de dépendance",MIN(1129,L1682,$D1682),MIN(1129,L1682)))))))</f>
        <v>Effectuez l’étape 1</v>
      </c>
      <c r="U1682" s="3">
        <f t="shared" si="160"/>
        <v>0</v>
      </c>
      <c r="V1682" s="3">
        <f t="shared" si="161"/>
        <v>0</v>
      </c>
    </row>
    <row r="1683" spans="13:22" x14ac:dyDescent="0.3">
      <c r="M1683" s="52" t="str">
        <f t="shared" si="156"/>
        <v>Calculez d'abord la baisse moyenne de vos revenus sur 12 mois à l'étape 2)</v>
      </c>
      <c r="N1683" s="52" t="str">
        <f t="shared" si="157"/>
        <v>Calculez d'abord la baisse moyenne de vos revenus sur 12 mois à l'étape 2)</v>
      </c>
      <c r="O1683" s="52" t="str">
        <f t="shared" si="158"/>
        <v>Calculez d'abord la baisse moyenne de vos revenus sur 12 mois à l'étape 2)</v>
      </c>
      <c r="P1683" s="52" t="str">
        <f t="shared" si="159"/>
        <v>Calculez d'abord la baisse moyenne de vos revenus sur 12 mois à l'étape 2)</v>
      </c>
      <c r="Q1683" s="3" t="str">
        <f>IF(CRHPElig=" -  ","Effectuez l’étape 1",IF(CRHPElig="La baisse de revenus n'est pas admissible dans le cadre du PEREC",CRHPElig,IF(AND(INDEX(claimPeriodNo,MATCH('Étape 1) Taux'!$A$8,claimPeriods,0))&gt;17,INDEX(claimPeriodNo,MATCH('Étape 1) Taux'!$A$8,claimPeriods,0))&lt;20,revenueReduction&lt;0.1),0,IF(NOT(ISNUMBER(I1683)),0,IF(E1683="Oui",0,IF($C1683="Non - avec lien de dépendance",MIN(1129,I1683,$D1683),MIN(1129,I1683)))))))</f>
        <v>Effectuez l’étape 1</v>
      </c>
      <c r="R1683" s="3" t="str">
        <f>IF(CRHPElig=" -  ","Effectuez l’étape 1",IF(CRHPElig="La baisse de revenus n'est pas admissible dans le cadre du PEREC",CRHPElig,IF(AND(INDEX(claimPeriodNo,MATCH('Étape 1) Taux'!$A$8,claimPeriods,0))&gt;17,INDEX(claimPeriodNo,MATCH('Étape 1) Taux'!$A$8,claimPeriods,0))&lt;20,revenueReduction&lt;0.1),0,IF(NOT(ISNUMBER(J1683)),0,IF(F1683="Oui",0,IF($C1683="Non - avec lien de dépendance",MIN(1129,J1683,$D1683),MIN(1129,J1683)))))))</f>
        <v>Effectuez l’étape 1</v>
      </c>
      <c r="S1683" s="3" t="str">
        <f>IF(CRHPElig=" -  ","Effectuez l’étape 1",IF(CRHPElig="La baisse de revenus n'est pas admissible dans le cadre du PEREC",CRHPElig,IF(AND(INDEX(claimPeriodNo,MATCH('Étape 1) Taux'!$A$8,claimPeriods,0))&gt;17,INDEX(claimPeriodNo,MATCH('Étape 1) Taux'!$A$8,claimPeriods,0))&lt;20,revenueReduction&lt;0.1),0,IF(NOT(ISNUMBER(K1683)),0,IF(G1683="Oui",0,IF($C1683="Non - avec lien de dépendance",MIN(1129,K1683,$D1683),MIN(1129,K1683)))))))</f>
        <v>Effectuez l’étape 1</v>
      </c>
      <c r="T1683" s="3" t="str">
        <f>IF(CRHPElig=" -  ","Effectuez l’étape 1",IF(CRHPElig="La baisse de revenus n'est pas admissible dans le cadre du PEREC",CRHPElig,IF(AND(INDEX(claimPeriodNo,MATCH('Étape 1) Taux'!$A$8,claimPeriods,0))&gt;17,INDEX(claimPeriodNo,MATCH('Étape 1) Taux'!$A$8,claimPeriods,0))&lt;20,revenueReduction&lt;0.1),0,IF(NOT(ISNUMBER(L1683)),0,IF(H1683="Oui",0,IF($C1683="Non - avec lien de dépendance",MIN(1129,L1683,$D1683),MIN(1129,L1683)))))))</f>
        <v>Effectuez l’étape 1</v>
      </c>
      <c r="U1683" s="3">
        <f t="shared" si="160"/>
        <v>0</v>
      </c>
      <c r="V1683" s="3">
        <f t="shared" si="161"/>
        <v>0</v>
      </c>
    </row>
    <row r="1684" spans="13:22" x14ac:dyDescent="0.3">
      <c r="M1684" s="52" t="str">
        <f t="shared" si="156"/>
        <v>Calculez d'abord la baisse moyenne de vos revenus sur 12 mois à l'étape 2)</v>
      </c>
      <c r="N1684" s="52" t="str">
        <f t="shared" si="157"/>
        <v>Calculez d'abord la baisse moyenne de vos revenus sur 12 mois à l'étape 2)</v>
      </c>
      <c r="O1684" s="52" t="str">
        <f t="shared" si="158"/>
        <v>Calculez d'abord la baisse moyenne de vos revenus sur 12 mois à l'étape 2)</v>
      </c>
      <c r="P1684" s="52" t="str">
        <f t="shared" si="159"/>
        <v>Calculez d'abord la baisse moyenne de vos revenus sur 12 mois à l'étape 2)</v>
      </c>
      <c r="Q1684" s="3" t="str">
        <f>IF(CRHPElig=" -  ","Effectuez l’étape 1",IF(CRHPElig="La baisse de revenus n'est pas admissible dans le cadre du PEREC",CRHPElig,IF(AND(INDEX(claimPeriodNo,MATCH('Étape 1) Taux'!$A$8,claimPeriods,0))&gt;17,INDEX(claimPeriodNo,MATCH('Étape 1) Taux'!$A$8,claimPeriods,0))&lt;20,revenueReduction&lt;0.1),0,IF(NOT(ISNUMBER(I1684)),0,IF(E1684="Oui",0,IF($C1684="Non - avec lien de dépendance",MIN(1129,I1684,$D1684),MIN(1129,I1684)))))))</f>
        <v>Effectuez l’étape 1</v>
      </c>
      <c r="R1684" s="3" t="str">
        <f>IF(CRHPElig=" -  ","Effectuez l’étape 1",IF(CRHPElig="La baisse de revenus n'est pas admissible dans le cadre du PEREC",CRHPElig,IF(AND(INDEX(claimPeriodNo,MATCH('Étape 1) Taux'!$A$8,claimPeriods,0))&gt;17,INDEX(claimPeriodNo,MATCH('Étape 1) Taux'!$A$8,claimPeriods,0))&lt;20,revenueReduction&lt;0.1),0,IF(NOT(ISNUMBER(J1684)),0,IF(F1684="Oui",0,IF($C1684="Non - avec lien de dépendance",MIN(1129,J1684,$D1684),MIN(1129,J1684)))))))</f>
        <v>Effectuez l’étape 1</v>
      </c>
      <c r="S1684" s="3" t="str">
        <f>IF(CRHPElig=" -  ","Effectuez l’étape 1",IF(CRHPElig="La baisse de revenus n'est pas admissible dans le cadre du PEREC",CRHPElig,IF(AND(INDEX(claimPeriodNo,MATCH('Étape 1) Taux'!$A$8,claimPeriods,0))&gt;17,INDEX(claimPeriodNo,MATCH('Étape 1) Taux'!$A$8,claimPeriods,0))&lt;20,revenueReduction&lt;0.1),0,IF(NOT(ISNUMBER(K1684)),0,IF(G1684="Oui",0,IF($C1684="Non - avec lien de dépendance",MIN(1129,K1684,$D1684),MIN(1129,K1684)))))))</f>
        <v>Effectuez l’étape 1</v>
      </c>
      <c r="T1684" s="3" t="str">
        <f>IF(CRHPElig=" -  ","Effectuez l’étape 1",IF(CRHPElig="La baisse de revenus n'est pas admissible dans le cadre du PEREC",CRHPElig,IF(AND(INDEX(claimPeriodNo,MATCH('Étape 1) Taux'!$A$8,claimPeriods,0))&gt;17,INDEX(claimPeriodNo,MATCH('Étape 1) Taux'!$A$8,claimPeriods,0))&lt;20,revenueReduction&lt;0.1),0,IF(NOT(ISNUMBER(L1684)),0,IF(H1684="Oui",0,IF($C1684="Non - avec lien de dépendance",MIN(1129,L1684,$D1684),MIN(1129,L1684)))))))</f>
        <v>Effectuez l’étape 1</v>
      </c>
      <c r="U1684" s="3">
        <f t="shared" si="160"/>
        <v>0</v>
      </c>
      <c r="V1684" s="3">
        <f t="shared" si="161"/>
        <v>0</v>
      </c>
    </row>
    <row r="1685" spans="13:22" x14ac:dyDescent="0.3">
      <c r="M1685" s="52" t="str">
        <f t="shared" si="156"/>
        <v>Calculez d'abord la baisse moyenne de vos revenus sur 12 mois à l'étape 2)</v>
      </c>
      <c r="N1685" s="52" t="str">
        <f t="shared" si="157"/>
        <v>Calculez d'abord la baisse moyenne de vos revenus sur 12 mois à l'étape 2)</v>
      </c>
      <c r="O1685" s="52" t="str">
        <f t="shared" si="158"/>
        <v>Calculez d'abord la baisse moyenne de vos revenus sur 12 mois à l'étape 2)</v>
      </c>
      <c r="P1685" s="52" t="str">
        <f t="shared" si="159"/>
        <v>Calculez d'abord la baisse moyenne de vos revenus sur 12 mois à l'étape 2)</v>
      </c>
      <c r="Q1685" s="3" t="str">
        <f>IF(CRHPElig=" -  ","Effectuez l’étape 1",IF(CRHPElig="La baisse de revenus n'est pas admissible dans le cadre du PEREC",CRHPElig,IF(AND(INDEX(claimPeriodNo,MATCH('Étape 1) Taux'!$A$8,claimPeriods,0))&gt;17,INDEX(claimPeriodNo,MATCH('Étape 1) Taux'!$A$8,claimPeriods,0))&lt;20,revenueReduction&lt;0.1),0,IF(NOT(ISNUMBER(I1685)),0,IF(E1685="Oui",0,IF($C1685="Non - avec lien de dépendance",MIN(1129,I1685,$D1685),MIN(1129,I1685)))))))</f>
        <v>Effectuez l’étape 1</v>
      </c>
      <c r="R1685" s="3" t="str">
        <f>IF(CRHPElig=" -  ","Effectuez l’étape 1",IF(CRHPElig="La baisse de revenus n'est pas admissible dans le cadre du PEREC",CRHPElig,IF(AND(INDEX(claimPeriodNo,MATCH('Étape 1) Taux'!$A$8,claimPeriods,0))&gt;17,INDEX(claimPeriodNo,MATCH('Étape 1) Taux'!$A$8,claimPeriods,0))&lt;20,revenueReduction&lt;0.1),0,IF(NOT(ISNUMBER(J1685)),0,IF(F1685="Oui",0,IF($C1685="Non - avec lien de dépendance",MIN(1129,J1685,$D1685),MIN(1129,J1685)))))))</f>
        <v>Effectuez l’étape 1</v>
      </c>
      <c r="S1685" s="3" t="str">
        <f>IF(CRHPElig=" -  ","Effectuez l’étape 1",IF(CRHPElig="La baisse de revenus n'est pas admissible dans le cadre du PEREC",CRHPElig,IF(AND(INDEX(claimPeriodNo,MATCH('Étape 1) Taux'!$A$8,claimPeriods,0))&gt;17,INDEX(claimPeriodNo,MATCH('Étape 1) Taux'!$A$8,claimPeriods,0))&lt;20,revenueReduction&lt;0.1),0,IF(NOT(ISNUMBER(K1685)),0,IF(G1685="Oui",0,IF($C1685="Non - avec lien de dépendance",MIN(1129,K1685,$D1685),MIN(1129,K1685)))))))</f>
        <v>Effectuez l’étape 1</v>
      </c>
      <c r="T1685" s="3" t="str">
        <f>IF(CRHPElig=" -  ","Effectuez l’étape 1",IF(CRHPElig="La baisse de revenus n'est pas admissible dans le cadre du PEREC",CRHPElig,IF(AND(INDEX(claimPeriodNo,MATCH('Étape 1) Taux'!$A$8,claimPeriods,0))&gt;17,INDEX(claimPeriodNo,MATCH('Étape 1) Taux'!$A$8,claimPeriods,0))&lt;20,revenueReduction&lt;0.1),0,IF(NOT(ISNUMBER(L1685)),0,IF(H1685="Oui",0,IF($C1685="Non - avec lien de dépendance",MIN(1129,L1685,$D1685),MIN(1129,L1685)))))))</f>
        <v>Effectuez l’étape 1</v>
      </c>
      <c r="U1685" s="3">
        <f t="shared" si="160"/>
        <v>0</v>
      </c>
      <c r="V1685" s="3">
        <f t="shared" si="161"/>
        <v>0</v>
      </c>
    </row>
    <row r="1686" spans="13:22" x14ac:dyDescent="0.3">
      <c r="M1686" s="52" t="str">
        <f t="shared" si="156"/>
        <v>Calculez d'abord la baisse moyenne de vos revenus sur 12 mois à l'étape 2)</v>
      </c>
      <c r="N1686" s="52" t="str">
        <f t="shared" si="157"/>
        <v>Calculez d'abord la baisse moyenne de vos revenus sur 12 mois à l'étape 2)</v>
      </c>
      <c r="O1686" s="52" t="str">
        <f t="shared" si="158"/>
        <v>Calculez d'abord la baisse moyenne de vos revenus sur 12 mois à l'étape 2)</v>
      </c>
      <c r="P1686" s="52" t="str">
        <f t="shared" si="159"/>
        <v>Calculez d'abord la baisse moyenne de vos revenus sur 12 mois à l'étape 2)</v>
      </c>
      <c r="Q1686" s="3" t="str">
        <f>IF(CRHPElig=" -  ","Effectuez l’étape 1",IF(CRHPElig="La baisse de revenus n'est pas admissible dans le cadre du PEREC",CRHPElig,IF(AND(INDEX(claimPeriodNo,MATCH('Étape 1) Taux'!$A$8,claimPeriods,0))&gt;17,INDEX(claimPeriodNo,MATCH('Étape 1) Taux'!$A$8,claimPeriods,0))&lt;20,revenueReduction&lt;0.1),0,IF(NOT(ISNUMBER(I1686)),0,IF(E1686="Oui",0,IF($C1686="Non - avec lien de dépendance",MIN(1129,I1686,$D1686),MIN(1129,I1686)))))))</f>
        <v>Effectuez l’étape 1</v>
      </c>
      <c r="R1686" s="3" t="str">
        <f>IF(CRHPElig=" -  ","Effectuez l’étape 1",IF(CRHPElig="La baisse de revenus n'est pas admissible dans le cadre du PEREC",CRHPElig,IF(AND(INDEX(claimPeriodNo,MATCH('Étape 1) Taux'!$A$8,claimPeriods,0))&gt;17,INDEX(claimPeriodNo,MATCH('Étape 1) Taux'!$A$8,claimPeriods,0))&lt;20,revenueReduction&lt;0.1),0,IF(NOT(ISNUMBER(J1686)),0,IF(F1686="Oui",0,IF($C1686="Non - avec lien de dépendance",MIN(1129,J1686,$D1686),MIN(1129,J1686)))))))</f>
        <v>Effectuez l’étape 1</v>
      </c>
      <c r="S1686" s="3" t="str">
        <f>IF(CRHPElig=" -  ","Effectuez l’étape 1",IF(CRHPElig="La baisse de revenus n'est pas admissible dans le cadre du PEREC",CRHPElig,IF(AND(INDEX(claimPeriodNo,MATCH('Étape 1) Taux'!$A$8,claimPeriods,0))&gt;17,INDEX(claimPeriodNo,MATCH('Étape 1) Taux'!$A$8,claimPeriods,0))&lt;20,revenueReduction&lt;0.1),0,IF(NOT(ISNUMBER(K1686)),0,IF(G1686="Oui",0,IF($C1686="Non - avec lien de dépendance",MIN(1129,K1686,$D1686),MIN(1129,K1686)))))))</f>
        <v>Effectuez l’étape 1</v>
      </c>
      <c r="T1686" s="3" t="str">
        <f>IF(CRHPElig=" -  ","Effectuez l’étape 1",IF(CRHPElig="La baisse de revenus n'est pas admissible dans le cadre du PEREC",CRHPElig,IF(AND(INDEX(claimPeriodNo,MATCH('Étape 1) Taux'!$A$8,claimPeriods,0))&gt;17,INDEX(claimPeriodNo,MATCH('Étape 1) Taux'!$A$8,claimPeriods,0))&lt;20,revenueReduction&lt;0.1),0,IF(NOT(ISNUMBER(L1686)),0,IF(H1686="Oui",0,IF($C1686="Non - avec lien de dépendance",MIN(1129,L1686,$D1686),MIN(1129,L1686)))))))</f>
        <v>Effectuez l’étape 1</v>
      </c>
      <c r="U1686" s="3">
        <f t="shared" si="160"/>
        <v>0</v>
      </c>
      <c r="V1686" s="3">
        <f t="shared" si="161"/>
        <v>0</v>
      </c>
    </row>
    <row r="1687" spans="13:22" x14ac:dyDescent="0.3">
      <c r="M1687" s="52" t="str">
        <f t="shared" si="156"/>
        <v>Calculez d'abord la baisse moyenne de vos revenus sur 12 mois à l'étape 2)</v>
      </c>
      <c r="N1687" s="52" t="str">
        <f t="shared" si="157"/>
        <v>Calculez d'abord la baisse moyenne de vos revenus sur 12 mois à l'étape 2)</v>
      </c>
      <c r="O1687" s="52" t="str">
        <f t="shared" si="158"/>
        <v>Calculez d'abord la baisse moyenne de vos revenus sur 12 mois à l'étape 2)</v>
      </c>
      <c r="P1687" s="52" t="str">
        <f t="shared" si="159"/>
        <v>Calculez d'abord la baisse moyenne de vos revenus sur 12 mois à l'étape 2)</v>
      </c>
      <c r="Q1687" s="3" t="str">
        <f>IF(CRHPElig=" -  ","Effectuez l’étape 1",IF(CRHPElig="La baisse de revenus n'est pas admissible dans le cadre du PEREC",CRHPElig,IF(AND(INDEX(claimPeriodNo,MATCH('Étape 1) Taux'!$A$8,claimPeriods,0))&gt;17,INDEX(claimPeriodNo,MATCH('Étape 1) Taux'!$A$8,claimPeriods,0))&lt;20,revenueReduction&lt;0.1),0,IF(NOT(ISNUMBER(I1687)),0,IF(E1687="Oui",0,IF($C1687="Non - avec lien de dépendance",MIN(1129,I1687,$D1687),MIN(1129,I1687)))))))</f>
        <v>Effectuez l’étape 1</v>
      </c>
      <c r="R1687" s="3" t="str">
        <f>IF(CRHPElig=" -  ","Effectuez l’étape 1",IF(CRHPElig="La baisse de revenus n'est pas admissible dans le cadre du PEREC",CRHPElig,IF(AND(INDEX(claimPeriodNo,MATCH('Étape 1) Taux'!$A$8,claimPeriods,0))&gt;17,INDEX(claimPeriodNo,MATCH('Étape 1) Taux'!$A$8,claimPeriods,0))&lt;20,revenueReduction&lt;0.1),0,IF(NOT(ISNUMBER(J1687)),0,IF(F1687="Oui",0,IF($C1687="Non - avec lien de dépendance",MIN(1129,J1687,$D1687),MIN(1129,J1687)))))))</f>
        <v>Effectuez l’étape 1</v>
      </c>
      <c r="S1687" s="3" t="str">
        <f>IF(CRHPElig=" -  ","Effectuez l’étape 1",IF(CRHPElig="La baisse de revenus n'est pas admissible dans le cadre du PEREC",CRHPElig,IF(AND(INDEX(claimPeriodNo,MATCH('Étape 1) Taux'!$A$8,claimPeriods,0))&gt;17,INDEX(claimPeriodNo,MATCH('Étape 1) Taux'!$A$8,claimPeriods,0))&lt;20,revenueReduction&lt;0.1),0,IF(NOT(ISNUMBER(K1687)),0,IF(G1687="Oui",0,IF($C1687="Non - avec lien de dépendance",MIN(1129,K1687,$D1687),MIN(1129,K1687)))))))</f>
        <v>Effectuez l’étape 1</v>
      </c>
      <c r="T1687" s="3" t="str">
        <f>IF(CRHPElig=" -  ","Effectuez l’étape 1",IF(CRHPElig="La baisse de revenus n'est pas admissible dans le cadre du PEREC",CRHPElig,IF(AND(INDEX(claimPeriodNo,MATCH('Étape 1) Taux'!$A$8,claimPeriods,0))&gt;17,INDEX(claimPeriodNo,MATCH('Étape 1) Taux'!$A$8,claimPeriods,0))&lt;20,revenueReduction&lt;0.1),0,IF(NOT(ISNUMBER(L1687)),0,IF(H1687="Oui",0,IF($C1687="Non - avec lien de dépendance",MIN(1129,L1687,$D1687),MIN(1129,L1687)))))))</f>
        <v>Effectuez l’étape 1</v>
      </c>
      <c r="U1687" s="3">
        <f t="shared" si="160"/>
        <v>0</v>
      </c>
      <c r="V1687" s="3">
        <f t="shared" si="161"/>
        <v>0</v>
      </c>
    </row>
    <row r="1688" spans="13:22" x14ac:dyDescent="0.3">
      <c r="M1688" s="52" t="str">
        <f t="shared" si="156"/>
        <v>Calculez d'abord la baisse moyenne de vos revenus sur 12 mois à l'étape 2)</v>
      </c>
      <c r="N1688" s="52" t="str">
        <f t="shared" si="157"/>
        <v>Calculez d'abord la baisse moyenne de vos revenus sur 12 mois à l'étape 2)</v>
      </c>
      <c r="O1688" s="52" t="str">
        <f t="shared" si="158"/>
        <v>Calculez d'abord la baisse moyenne de vos revenus sur 12 mois à l'étape 2)</v>
      </c>
      <c r="P1688" s="52" t="str">
        <f t="shared" si="159"/>
        <v>Calculez d'abord la baisse moyenne de vos revenus sur 12 mois à l'étape 2)</v>
      </c>
      <c r="Q1688" s="3" t="str">
        <f>IF(CRHPElig=" -  ","Effectuez l’étape 1",IF(CRHPElig="La baisse de revenus n'est pas admissible dans le cadre du PEREC",CRHPElig,IF(AND(INDEX(claimPeriodNo,MATCH('Étape 1) Taux'!$A$8,claimPeriods,0))&gt;17,INDEX(claimPeriodNo,MATCH('Étape 1) Taux'!$A$8,claimPeriods,0))&lt;20,revenueReduction&lt;0.1),0,IF(NOT(ISNUMBER(I1688)),0,IF(E1688="Oui",0,IF($C1688="Non - avec lien de dépendance",MIN(1129,I1688,$D1688),MIN(1129,I1688)))))))</f>
        <v>Effectuez l’étape 1</v>
      </c>
      <c r="R1688" s="3" t="str">
        <f>IF(CRHPElig=" -  ","Effectuez l’étape 1",IF(CRHPElig="La baisse de revenus n'est pas admissible dans le cadre du PEREC",CRHPElig,IF(AND(INDEX(claimPeriodNo,MATCH('Étape 1) Taux'!$A$8,claimPeriods,0))&gt;17,INDEX(claimPeriodNo,MATCH('Étape 1) Taux'!$A$8,claimPeriods,0))&lt;20,revenueReduction&lt;0.1),0,IF(NOT(ISNUMBER(J1688)),0,IF(F1688="Oui",0,IF($C1688="Non - avec lien de dépendance",MIN(1129,J1688,$D1688),MIN(1129,J1688)))))))</f>
        <v>Effectuez l’étape 1</v>
      </c>
      <c r="S1688" s="3" t="str">
        <f>IF(CRHPElig=" -  ","Effectuez l’étape 1",IF(CRHPElig="La baisse de revenus n'est pas admissible dans le cadre du PEREC",CRHPElig,IF(AND(INDEX(claimPeriodNo,MATCH('Étape 1) Taux'!$A$8,claimPeriods,0))&gt;17,INDEX(claimPeriodNo,MATCH('Étape 1) Taux'!$A$8,claimPeriods,0))&lt;20,revenueReduction&lt;0.1),0,IF(NOT(ISNUMBER(K1688)),0,IF(G1688="Oui",0,IF($C1688="Non - avec lien de dépendance",MIN(1129,K1688,$D1688),MIN(1129,K1688)))))))</f>
        <v>Effectuez l’étape 1</v>
      </c>
      <c r="T1688" s="3" t="str">
        <f>IF(CRHPElig=" -  ","Effectuez l’étape 1",IF(CRHPElig="La baisse de revenus n'est pas admissible dans le cadre du PEREC",CRHPElig,IF(AND(INDEX(claimPeriodNo,MATCH('Étape 1) Taux'!$A$8,claimPeriods,0))&gt;17,INDEX(claimPeriodNo,MATCH('Étape 1) Taux'!$A$8,claimPeriods,0))&lt;20,revenueReduction&lt;0.1),0,IF(NOT(ISNUMBER(L1688)),0,IF(H1688="Oui",0,IF($C1688="Non - avec lien de dépendance",MIN(1129,L1688,$D1688),MIN(1129,L1688)))))))</f>
        <v>Effectuez l’étape 1</v>
      </c>
      <c r="U1688" s="3">
        <f t="shared" si="160"/>
        <v>0</v>
      </c>
      <c r="V1688" s="3">
        <f t="shared" si="161"/>
        <v>0</v>
      </c>
    </row>
    <row r="1689" spans="13:22" x14ac:dyDescent="0.3">
      <c r="M1689" s="52" t="str">
        <f t="shared" si="156"/>
        <v>Calculez d'abord la baisse moyenne de vos revenus sur 12 mois à l'étape 2)</v>
      </c>
      <c r="N1689" s="52" t="str">
        <f t="shared" si="157"/>
        <v>Calculez d'abord la baisse moyenne de vos revenus sur 12 mois à l'étape 2)</v>
      </c>
      <c r="O1689" s="52" t="str">
        <f t="shared" si="158"/>
        <v>Calculez d'abord la baisse moyenne de vos revenus sur 12 mois à l'étape 2)</v>
      </c>
      <c r="P1689" s="52" t="str">
        <f t="shared" si="159"/>
        <v>Calculez d'abord la baisse moyenne de vos revenus sur 12 mois à l'étape 2)</v>
      </c>
      <c r="Q1689" s="3" t="str">
        <f>IF(CRHPElig=" -  ","Effectuez l’étape 1",IF(CRHPElig="La baisse de revenus n'est pas admissible dans le cadre du PEREC",CRHPElig,IF(AND(INDEX(claimPeriodNo,MATCH('Étape 1) Taux'!$A$8,claimPeriods,0))&gt;17,INDEX(claimPeriodNo,MATCH('Étape 1) Taux'!$A$8,claimPeriods,0))&lt;20,revenueReduction&lt;0.1),0,IF(NOT(ISNUMBER(I1689)),0,IF(E1689="Oui",0,IF($C1689="Non - avec lien de dépendance",MIN(1129,I1689,$D1689),MIN(1129,I1689)))))))</f>
        <v>Effectuez l’étape 1</v>
      </c>
      <c r="R1689" s="3" t="str">
        <f>IF(CRHPElig=" -  ","Effectuez l’étape 1",IF(CRHPElig="La baisse de revenus n'est pas admissible dans le cadre du PEREC",CRHPElig,IF(AND(INDEX(claimPeriodNo,MATCH('Étape 1) Taux'!$A$8,claimPeriods,0))&gt;17,INDEX(claimPeriodNo,MATCH('Étape 1) Taux'!$A$8,claimPeriods,0))&lt;20,revenueReduction&lt;0.1),0,IF(NOT(ISNUMBER(J1689)),0,IF(F1689="Oui",0,IF($C1689="Non - avec lien de dépendance",MIN(1129,J1689,$D1689),MIN(1129,J1689)))))))</f>
        <v>Effectuez l’étape 1</v>
      </c>
      <c r="S1689" s="3" t="str">
        <f>IF(CRHPElig=" -  ","Effectuez l’étape 1",IF(CRHPElig="La baisse de revenus n'est pas admissible dans le cadre du PEREC",CRHPElig,IF(AND(INDEX(claimPeriodNo,MATCH('Étape 1) Taux'!$A$8,claimPeriods,0))&gt;17,INDEX(claimPeriodNo,MATCH('Étape 1) Taux'!$A$8,claimPeriods,0))&lt;20,revenueReduction&lt;0.1),0,IF(NOT(ISNUMBER(K1689)),0,IF(G1689="Oui",0,IF($C1689="Non - avec lien de dépendance",MIN(1129,K1689,$D1689),MIN(1129,K1689)))))))</f>
        <v>Effectuez l’étape 1</v>
      </c>
      <c r="T1689" s="3" t="str">
        <f>IF(CRHPElig=" -  ","Effectuez l’étape 1",IF(CRHPElig="La baisse de revenus n'est pas admissible dans le cadre du PEREC",CRHPElig,IF(AND(INDEX(claimPeriodNo,MATCH('Étape 1) Taux'!$A$8,claimPeriods,0))&gt;17,INDEX(claimPeriodNo,MATCH('Étape 1) Taux'!$A$8,claimPeriods,0))&lt;20,revenueReduction&lt;0.1),0,IF(NOT(ISNUMBER(L1689)),0,IF(H1689="Oui",0,IF($C1689="Non - avec lien de dépendance",MIN(1129,L1689,$D1689),MIN(1129,L1689)))))))</f>
        <v>Effectuez l’étape 1</v>
      </c>
      <c r="U1689" s="3">
        <f t="shared" si="160"/>
        <v>0</v>
      </c>
      <c r="V1689" s="3">
        <f t="shared" si="161"/>
        <v>0</v>
      </c>
    </row>
    <row r="1690" spans="13:22" x14ac:dyDescent="0.3">
      <c r="M1690" s="52" t="str">
        <f t="shared" si="156"/>
        <v>Calculez d'abord la baisse moyenne de vos revenus sur 12 mois à l'étape 2)</v>
      </c>
      <c r="N1690" s="52" t="str">
        <f t="shared" si="157"/>
        <v>Calculez d'abord la baisse moyenne de vos revenus sur 12 mois à l'étape 2)</v>
      </c>
      <c r="O1690" s="52" t="str">
        <f t="shared" si="158"/>
        <v>Calculez d'abord la baisse moyenne de vos revenus sur 12 mois à l'étape 2)</v>
      </c>
      <c r="P1690" s="52" t="str">
        <f t="shared" si="159"/>
        <v>Calculez d'abord la baisse moyenne de vos revenus sur 12 mois à l'étape 2)</v>
      </c>
      <c r="Q1690" s="3" t="str">
        <f>IF(CRHPElig=" -  ","Effectuez l’étape 1",IF(CRHPElig="La baisse de revenus n'est pas admissible dans le cadre du PEREC",CRHPElig,IF(AND(INDEX(claimPeriodNo,MATCH('Étape 1) Taux'!$A$8,claimPeriods,0))&gt;17,INDEX(claimPeriodNo,MATCH('Étape 1) Taux'!$A$8,claimPeriods,0))&lt;20,revenueReduction&lt;0.1),0,IF(NOT(ISNUMBER(I1690)),0,IF(E1690="Oui",0,IF($C1690="Non - avec lien de dépendance",MIN(1129,I1690,$D1690),MIN(1129,I1690)))))))</f>
        <v>Effectuez l’étape 1</v>
      </c>
      <c r="R1690" s="3" t="str">
        <f>IF(CRHPElig=" -  ","Effectuez l’étape 1",IF(CRHPElig="La baisse de revenus n'est pas admissible dans le cadre du PEREC",CRHPElig,IF(AND(INDEX(claimPeriodNo,MATCH('Étape 1) Taux'!$A$8,claimPeriods,0))&gt;17,INDEX(claimPeriodNo,MATCH('Étape 1) Taux'!$A$8,claimPeriods,0))&lt;20,revenueReduction&lt;0.1),0,IF(NOT(ISNUMBER(J1690)),0,IF(F1690="Oui",0,IF($C1690="Non - avec lien de dépendance",MIN(1129,J1690,$D1690),MIN(1129,J1690)))))))</f>
        <v>Effectuez l’étape 1</v>
      </c>
      <c r="S1690" s="3" t="str">
        <f>IF(CRHPElig=" -  ","Effectuez l’étape 1",IF(CRHPElig="La baisse de revenus n'est pas admissible dans le cadre du PEREC",CRHPElig,IF(AND(INDEX(claimPeriodNo,MATCH('Étape 1) Taux'!$A$8,claimPeriods,0))&gt;17,INDEX(claimPeriodNo,MATCH('Étape 1) Taux'!$A$8,claimPeriods,0))&lt;20,revenueReduction&lt;0.1),0,IF(NOT(ISNUMBER(K1690)),0,IF(G1690="Oui",0,IF($C1690="Non - avec lien de dépendance",MIN(1129,K1690,$D1690),MIN(1129,K1690)))))))</f>
        <v>Effectuez l’étape 1</v>
      </c>
      <c r="T1690" s="3" t="str">
        <f>IF(CRHPElig=" -  ","Effectuez l’étape 1",IF(CRHPElig="La baisse de revenus n'est pas admissible dans le cadre du PEREC",CRHPElig,IF(AND(INDEX(claimPeriodNo,MATCH('Étape 1) Taux'!$A$8,claimPeriods,0))&gt;17,INDEX(claimPeriodNo,MATCH('Étape 1) Taux'!$A$8,claimPeriods,0))&lt;20,revenueReduction&lt;0.1),0,IF(NOT(ISNUMBER(L1690)),0,IF(H1690="Oui",0,IF($C1690="Non - avec lien de dépendance",MIN(1129,L1690,$D1690),MIN(1129,L1690)))))))</f>
        <v>Effectuez l’étape 1</v>
      </c>
      <c r="U1690" s="3">
        <f t="shared" si="160"/>
        <v>0</v>
      </c>
      <c r="V1690" s="3">
        <f t="shared" si="161"/>
        <v>0</v>
      </c>
    </row>
    <row r="1691" spans="13:22" x14ac:dyDescent="0.3">
      <c r="M1691" s="52" t="str">
        <f t="shared" si="156"/>
        <v>Calculez d'abord la baisse moyenne de vos revenus sur 12 mois à l'étape 2)</v>
      </c>
      <c r="N1691" s="52" t="str">
        <f t="shared" si="157"/>
        <v>Calculez d'abord la baisse moyenne de vos revenus sur 12 mois à l'étape 2)</v>
      </c>
      <c r="O1691" s="52" t="str">
        <f t="shared" si="158"/>
        <v>Calculez d'abord la baisse moyenne de vos revenus sur 12 mois à l'étape 2)</v>
      </c>
      <c r="P1691" s="52" t="str">
        <f t="shared" si="159"/>
        <v>Calculez d'abord la baisse moyenne de vos revenus sur 12 mois à l'étape 2)</v>
      </c>
      <c r="Q1691" s="3" t="str">
        <f>IF(CRHPElig=" -  ","Effectuez l’étape 1",IF(CRHPElig="La baisse de revenus n'est pas admissible dans le cadre du PEREC",CRHPElig,IF(AND(INDEX(claimPeriodNo,MATCH('Étape 1) Taux'!$A$8,claimPeriods,0))&gt;17,INDEX(claimPeriodNo,MATCH('Étape 1) Taux'!$A$8,claimPeriods,0))&lt;20,revenueReduction&lt;0.1),0,IF(NOT(ISNUMBER(I1691)),0,IF(E1691="Oui",0,IF($C1691="Non - avec lien de dépendance",MIN(1129,I1691,$D1691),MIN(1129,I1691)))))))</f>
        <v>Effectuez l’étape 1</v>
      </c>
      <c r="R1691" s="3" t="str">
        <f>IF(CRHPElig=" -  ","Effectuez l’étape 1",IF(CRHPElig="La baisse de revenus n'est pas admissible dans le cadre du PEREC",CRHPElig,IF(AND(INDEX(claimPeriodNo,MATCH('Étape 1) Taux'!$A$8,claimPeriods,0))&gt;17,INDEX(claimPeriodNo,MATCH('Étape 1) Taux'!$A$8,claimPeriods,0))&lt;20,revenueReduction&lt;0.1),0,IF(NOT(ISNUMBER(J1691)),0,IF(F1691="Oui",0,IF($C1691="Non - avec lien de dépendance",MIN(1129,J1691,$D1691),MIN(1129,J1691)))))))</f>
        <v>Effectuez l’étape 1</v>
      </c>
      <c r="S1691" s="3" t="str">
        <f>IF(CRHPElig=" -  ","Effectuez l’étape 1",IF(CRHPElig="La baisse de revenus n'est pas admissible dans le cadre du PEREC",CRHPElig,IF(AND(INDEX(claimPeriodNo,MATCH('Étape 1) Taux'!$A$8,claimPeriods,0))&gt;17,INDEX(claimPeriodNo,MATCH('Étape 1) Taux'!$A$8,claimPeriods,0))&lt;20,revenueReduction&lt;0.1),0,IF(NOT(ISNUMBER(K1691)),0,IF(G1691="Oui",0,IF($C1691="Non - avec lien de dépendance",MIN(1129,K1691,$D1691),MIN(1129,K1691)))))))</f>
        <v>Effectuez l’étape 1</v>
      </c>
      <c r="T1691" s="3" t="str">
        <f>IF(CRHPElig=" -  ","Effectuez l’étape 1",IF(CRHPElig="La baisse de revenus n'est pas admissible dans le cadre du PEREC",CRHPElig,IF(AND(INDEX(claimPeriodNo,MATCH('Étape 1) Taux'!$A$8,claimPeriods,0))&gt;17,INDEX(claimPeriodNo,MATCH('Étape 1) Taux'!$A$8,claimPeriods,0))&lt;20,revenueReduction&lt;0.1),0,IF(NOT(ISNUMBER(L1691)),0,IF(H1691="Oui",0,IF($C1691="Non - avec lien de dépendance",MIN(1129,L1691,$D1691),MIN(1129,L1691)))))))</f>
        <v>Effectuez l’étape 1</v>
      </c>
      <c r="U1691" s="3">
        <f t="shared" si="160"/>
        <v>0</v>
      </c>
      <c r="V1691" s="3">
        <f t="shared" si="161"/>
        <v>0</v>
      </c>
    </row>
    <row r="1692" spans="13:22" x14ac:dyDescent="0.3">
      <c r="M1692" s="52" t="str">
        <f t="shared" si="156"/>
        <v>Calculez d'abord la baisse moyenne de vos revenus sur 12 mois à l'étape 2)</v>
      </c>
      <c r="N1692" s="52" t="str">
        <f t="shared" si="157"/>
        <v>Calculez d'abord la baisse moyenne de vos revenus sur 12 mois à l'étape 2)</v>
      </c>
      <c r="O1692" s="52" t="str">
        <f t="shared" si="158"/>
        <v>Calculez d'abord la baisse moyenne de vos revenus sur 12 mois à l'étape 2)</v>
      </c>
      <c r="P1692" s="52" t="str">
        <f t="shared" si="159"/>
        <v>Calculez d'abord la baisse moyenne de vos revenus sur 12 mois à l'étape 2)</v>
      </c>
      <c r="Q1692" s="3" t="str">
        <f>IF(CRHPElig=" -  ","Effectuez l’étape 1",IF(CRHPElig="La baisse de revenus n'est pas admissible dans le cadre du PEREC",CRHPElig,IF(AND(INDEX(claimPeriodNo,MATCH('Étape 1) Taux'!$A$8,claimPeriods,0))&gt;17,INDEX(claimPeriodNo,MATCH('Étape 1) Taux'!$A$8,claimPeriods,0))&lt;20,revenueReduction&lt;0.1),0,IF(NOT(ISNUMBER(I1692)),0,IF(E1692="Oui",0,IF($C1692="Non - avec lien de dépendance",MIN(1129,I1692,$D1692),MIN(1129,I1692)))))))</f>
        <v>Effectuez l’étape 1</v>
      </c>
      <c r="R1692" s="3" t="str">
        <f>IF(CRHPElig=" -  ","Effectuez l’étape 1",IF(CRHPElig="La baisse de revenus n'est pas admissible dans le cadre du PEREC",CRHPElig,IF(AND(INDEX(claimPeriodNo,MATCH('Étape 1) Taux'!$A$8,claimPeriods,0))&gt;17,INDEX(claimPeriodNo,MATCH('Étape 1) Taux'!$A$8,claimPeriods,0))&lt;20,revenueReduction&lt;0.1),0,IF(NOT(ISNUMBER(J1692)),0,IF(F1692="Oui",0,IF($C1692="Non - avec lien de dépendance",MIN(1129,J1692,$D1692),MIN(1129,J1692)))))))</f>
        <v>Effectuez l’étape 1</v>
      </c>
      <c r="S1692" s="3" t="str">
        <f>IF(CRHPElig=" -  ","Effectuez l’étape 1",IF(CRHPElig="La baisse de revenus n'est pas admissible dans le cadre du PEREC",CRHPElig,IF(AND(INDEX(claimPeriodNo,MATCH('Étape 1) Taux'!$A$8,claimPeriods,0))&gt;17,INDEX(claimPeriodNo,MATCH('Étape 1) Taux'!$A$8,claimPeriods,0))&lt;20,revenueReduction&lt;0.1),0,IF(NOT(ISNUMBER(K1692)),0,IF(G1692="Oui",0,IF($C1692="Non - avec lien de dépendance",MIN(1129,K1692,$D1692),MIN(1129,K1692)))))))</f>
        <v>Effectuez l’étape 1</v>
      </c>
      <c r="T1692" s="3" t="str">
        <f>IF(CRHPElig=" -  ","Effectuez l’étape 1",IF(CRHPElig="La baisse de revenus n'est pas admissible dans le cadre du PEREC",CRHPElig,IF(AND(INDEX(claimPeriodNo,MATCH('Étape 1) Taux'!$A$8,claimPeriods,0))&gt;17,INDEX(claimPeriodNo,MATCH('Étape 1) Taux'!$A$8,claimPeriods,0))&lt;20,revenueReduction&lt;0.1),0,IF(NOT(ISNUMBER(L1692)),0,IF(H1692="Oui",0,IF($C1692="Non - avec lien de dépendance",MIN(1129,L1692,$D1692),MIN(1129,L1692)))))))</f>
        <v>Effectuez l’étape 1</v>
      </c>
      <c r="U1692" s="3">
        <f t="shared" si="160"/>
        <v>0</v>
      </c>
      <c r="V1692" s="3">
        <f t="shared" si="161"/>
        <v>0</v>
      </c>
    </row>
    <row r="1693" spans="13:22" x14ac:dyDescent="0.3">
      <c r="M1693" s="52" t="str">
        <f t="shared" si="156"/>
        <v>Calculez d'abord la baisse moyenne de vos revenus sur 12 mois à l'étape 2)</v>
      </c>
      <c r="N1693" s="52" t="str">
        <f t="shared" si="157"/>
        <v>Calculez d'abord la baisse moyenne de vos revenus sur 12 mois à l'étape 2)</v>
      </c>
      <c r="O1693" s="52" t="str">
        <f t="shared" si="158"/>
        <v>Calculez d'abord la baisse moyenne de vos revenus sur 12 mois à l'étape 2)</v>
      </c>
      <c r="P1693" s="52" t="str">
        <f t="shared" si="159"/>
        <v>Calculez d'abord la baisse moyenne de vos revenus sur 12 mois à l'étape 2)</v>
      </c>
      <c r="Q1693" s="3" t="str">
        <f>IF(CRHPElig=" -  ","Effectuez l’étape 1",IF(CRHPElig="La baisse de revenus n'est pas admissible dans le cadre du PEREC",CRHPElig,IF(AND(INDEX(claimPeriodNo,MATCH('Étape 1) Taux'!$A$8,claimPeriods,0))&gt;17,INDEX(claimPeriodNo,MATCH('Étape 1) Taux'!$A$8,claimPeriods,0))&lt;20,revenueReduction&lt;0.1),0,IF(NOT(ISNUMBER(I1693)),0,IF(E1693="Oui",0,IF($C1693="Non - avec lien de dépendance",MIN(1129,I1693,$D1693),MIN(1129,I1693)))))))</f>
        <v>Effectuez l’étape 1</v>
      </c>
      <c r="R1693" s="3" t="str">
        <f>IF(CRHPElig=" -  ","Effectuez l’étape 1",IF(CRHPElig="La baisse de revenus n'est pas admissible dans le cadre du PEREC",CRHPElig,IF(AND(INDEX(claimPeriodNo,MATCH('Étape 1) Taux'!$A$8,claimPeriods,0))&gt;17,INDEX(claimPeriodNo,MATCH('Étape 1) Taux'!$A$8,claimPeriods,0))&lt;20,revenueReduction&lt;0.1),0,IF(NOT(ISNUMBER(J1693)),0,IF(F1693="Oui",0,IF($C1693="Non - avec lien de dépendance",MIN(1129,J1693,$D1693),MIN(1129,J1693)))))))</f>
        <v>Effectuez l’étape 1</v>
      </c>
      <c r="S1693" s="3" t="str">
        <f>IF(CRHPElig=" -  ","Effectuez l’étape 1",IF(CRHPElig="La baisse de revenus n'est pas admissible dans le cadre du PEREC",CRHPElig,IF(AND(INDEX(claimPeriodNo,MATCH('Étape 1) Taux'!$A$8,claimPeriods,0))&gt;17,INDEX(claimPeriodNo,MATCH('Étape 1) Taux'!$A$8,claimPeriods,0))&lt;20,revenueReduction&lt;0.1),0,IF(NOT(ISNUMBER(K1693)),0,IF(G1693="Oui",0,IF($C1693="Non - avec lien de dépendance",MIN(1129,K1693,$D1693),MIN(1129,K1693)))))))</f>
        <v>Effectuez l’étape 1</v>
      </c>
      <c r="T1693" s="3" t="str">
        <f>IF(CRHPElig=" -  ","Effectuez l’étape 1",IF(CRHPElig="La baisse de revenus n'est pas admissible dans le cadre du PEREC",CRHPElig,IF(AND(INDEX(claimPeriodNo,MATCH('Étape 1) Taux'!$A$8,claimPeriods,0))&gt;17,INDEX(claimPeriodNo,MATCH('Étape 1) Taux'!$A$8,claimPeriods,0))&lt;20,revenueReduction&lt;0.1),0,IF(NOT(ISNUMBER(L1693)),0,IF(H1693="Oui",0,IF($C1693="Non - avec lien de dépendance",MIN(1129,L1693,$D1693),MIN(1129,L1693)))))))</f>
        <v>Effectuez l’étape 1</v>
      </c>
      <c r="U1693" s="3">
        <f t="shared" si="160"/>
        <v>0</v>
      </c>
      <c r="V1693" s="3">
        <f t="shared" si="161"/>
        <v>0</v>
      </c>
    </row>
    <row r="1694" spans="13:22" x14ac:dyDescent="0.3">
      <c r="M1694" s="52" t="str">
        <f t="shared" si="156"/>
        <v>Calculez d'abord la baisse moyenne de vos revenus sur 12 mois à l'étape 2)</v>
      </c>
      <c r="N1694" s="52" t="str">
        <f t="shared" si="157"/>
        <v>Calculez d'abord la baisse moyenne de vos revenus sur 12 mois à l'étape 2)</v>
      </c>
      <c r="O1694" s="52" t="str">
        <f t="shared" si="158"/>
        <v>Calculez d'abord la baisse moyenne de vos revenus sur 12 mois à l'étape 2)</v>
      </c>
      <c r="P1694" s="52" t="str">
        <f t="shared" si="159"/>
        <v>Calculez d'abord la baisse moyenne de vos revenus sur 12 mois à l'étape 2)</v>
      </c>
      <c r="Q1694" s="3" t="str">
        <f>IF(CRHPElig=" -  ","Effectuez l’étape 1",IF(CRHPElig="La baisse de revenus n'est pas admissible dans le cadre du PEREC",CRHPElig,IF(AND(INDEX(claimPeriodNo,MATCH('Étape 1) Taux'!$A$8,claimPeriods,0))&gt;17,INDEX(claimPeriodNo,MATCH('Étape 1) Taux'!$A$8,claimPeriods,0))&lt;20,revenueReduction&lt;0.1),0,IF(NOT(ISNUMBER(I1694)),0,IF(E1694="Oui",0,IF($C1694="Non - avec lien de dépendance",MIN(1129,I1694,$D1694),MIN(1129,I1694)))))))</f>
        <v>Effectuez l’étape 1</v>
      </c>
      <c r="R1694" s="3" t="str">
        <f>IF(CRHPElig=" -  ","Effectuez l’étape 1",IF(CRHPElig="La baisse de revenus n'est pas admissible dans le cadre du PEREC",CRHPElig,IF(AND(INDEX(claimPeriodNo,MATCH('Étape 1) Taux'!$A$8,claimPeriods,0))&gt;17,INDEX(claimPeriodNo,MATCH('Étape 1) Taux'!$A$8,claimPeriods,0))&lt;20,revenueReduction&lt;0.1),0,IF(NOT(ISNUMBER(J1694)),0,IF(F1694="Oui",0,IF($C1694="Non - avec lien de dépendance",MIN(1129,J1694,$D1694),MIN(1129,J1694)))))))</f>
        <v>Effectuez l’étape 1</v>
      </c>
      <c r="S1694" s="3" t="str">
        <f>IF(CRHPElig=" -  ","Effectuez l’étape 1",IF(CRHPElig="La baisse de revenus n'est pas admissible dans le cadre du PEREC",CRHPElig,IF(AND(INDEX(claimPeriodNo,MATCH('Étape 1) Taux'!$A$8,claimPeriods,0))&gt;17,INDEX(claimPeriodNo,MATCH('Étape 1) Taux'!$A$8,claimPeriods,0))&lt;20,revenueReduction&lt;0.1),0,IF(NOT(ISNUMBER(K1694)),0,IF(G1694="Oui",0,IF($C1694="Non - avec lien de dépendance",MIN(1129,K1694,$D1694),MIN(1129,K1694)))))))</f>
        <v>Effectuez l’étape 1</v>
      </c>
      <c r="T1694" s="3" t="str">
        <f>IF(CRHPElig=" -  ","Effectuez l’étape 1",IF(CRHPElig="La baisse de revenus n'est pas admissible dans le cadre du PEREC",CRHPElig,IF(AND(INDEX(claimPeriodNo,MATCH('Étape 1) Taux'!$A$8,claimPeriods,0))&gt;17,INDEX(claimPeriodNo,MATCH('Étape 1) Taux'!$A$8,claimPeriods,0))&lt;20,revenueReduction&lt;0.1),0,IF(NOT(ISNUMBER(L1694)),0,IF(H1694="Oui",0,IF($C1694="Non - avec lien de dépendance",MIN(1129,L1694,$D1694),MIN(1129,L1694)))))))</f>
        <v>Effectuez l’étape 1</v>
      </c>
      <c r="U1694" s="3">
        <f t="shared" si="160"/>
        <v>0</v>
      </c>
      <c r="V1694" s="3">
        <f t="shared" si="161"/>
        <v>0</v>
      </c>
    </row>
    <row r="1695" spans="13:22" x14ac:dyDescent="0.3">
      <c r="M1695" s="52" t="str">
        <f t="shared" si="156"/>
        <v>Calculez d'abord la baisse moyenne de vos revenus sur 12 mois à l'étape 2)</v>
      </c>
      <c r="N1695" s="52" t="str">
        <f t="shared" si="157"/>
        <v>Calculez d'abord la baisse moyenne de vos revenus sur 12 mois à l'étape 2)</v>
      </c>
      <c r="O1695" s="52" t="str">
        <f t="shared" si="158"/>
        <v>Calculez d'abord la baisse moyenne de vos revenus sur 12 mois à l'étape 2)</v>
      </c>
      <c r="P1695" s="52" t="str">
        <f t="shared" si="159"/>
        <v>Calculez d'abord la baisse moyenne de vos revenus sur 12 mois à l'étape 2)</v>
      </c>
      <c r="Q1695" s="3" t="str">
        <f>IF(CRHPElig=" -  ","Effectuez l’étape 1",IF(CRHPElig="La baisse de revenus n'est pas admissible dans le cadre du PEREC",CRHPElig,IF(AND(INDEX(claimPeriodNo,MATCH('Étape 1) Taux'!$A$8,claimPeriods,0))&gt;17,INDEX(claimPeriodNo,MATCH('Étape 1) Taux'!$A$8,claimPeriods,0))&lt;20,revenueReduction&lt;0.1),0,IF(NOT(ISNUMBER(I1695)),0,IF(E1695="Oui",0,IF($C1695="Non - avec lien de dépendance",MIN(1129,I1695,$D1695),MIN(1129,I1695)))))))</f>
        <v>Effectuez l’étape 1</v>
      </c>
      <c r="R1695" s="3" t="str">
        <f>IF(CRHPElig=" -  ","Effectuez l’étape 1",IF(CRHPElig="La baisse de revenus n'est pas admissible dans le cadre du PEREC",CRHPElig,IF(AND(INDEX(claimPeriodNo,MATCH('Étape 1) Taux'!$A$8,claimPeriods,0))&gt;17,INDEX(claimPeriodNo,MATCH('Étape 1) Taux'!$A$8,claimPeriods,0))&lt;20,revenueReduction&lt;0.1),0,IF(NOT(ISNUMBER(J1695)),0,IF(F1695="Oui",0,IF($C1695="Non - avec lien de dépendance",MIN(1129,J1695,$D1695),MIN(1129,J1695)))))))</f>
        <v>Effectuez l’étape 1</v>
      </c>
      <c r="S1695" s="3" t="str">
        <f>IF(CRHPElig=" -  ","Effectuez l’étape 1",IF(CRHPElig="La baisse de revenus n'est pas admissible dans le cadre du PEREC",CRHPElig,IF(AND(INDEX(claimPeriodNo,MATCH('Étape 1) Taux'!$A$8,claimPeriods,0))&gt;17,INDEX(claimPeriodNo,MATCH('Étape 1) Taux'!$A$8,claimPeriods,0))&lt;20,revenueReduction&lt;0.1),0,IF(NOT(ISNUMBER(K1695)),0,IF(G1695="Oui",0,IF($C1695="Non - avec lien de dépendance",MIN(1129,K1695,$D1695),MIN(1129,K1695)))))))</f>
        <v>Effectuez l’étape 1</v>
      </c>
      <c r="T1695" s="3" t="str">
        <f>IF(CRHPElig=" -  ","Effectuez l’étape 1",IF(CRHPElig="La baisse de revenus n'est pas admissible dans le cadre du PEREC",CRHPElig,IF(AND(INDEX(claimPeriodNo,MATCH('Étape 1) Taux'!$A$8,claimPeriods,0))&gt;17,INDEX(claimPeriodNo,MATCH('Étape 1) Taux'!$A$8,claimPeriods,0))&lt;20,revenueReduction&lt;0.1),0,IF(NOT(ISNUMBER(L1695)),0,IF(H1695="Oui",0,IF($C1695="Non - avec lien de dépendance",MIN(1129,L1695,$D1695),MIN(1129,L1695)))))))</f>
        <v>Effectuez l’étape 1</v>
      </c>
      <c r="U1695" s="3">
        <f t="shared" si="160"/>
        <v>0</v>
      </c>
      <c r="V1695" s="3">
        <f t="shared" si="161"/>
        <v>0</v>
      </c>
    </row>
    <row r="1696" spans="13:22" x14ac:dyDescent="0.3">
      <c r="M1696" s="52" t="str">
        <f t="shared" si="156"/>
        <v>Calculez d'abord la baisse moyenne de vos revenus sur 12 mois à l'étape 2)</v>
      </c>
      <c r="N1696" s="52" t="str">
        <f t="shared" si="157"/>
        <v>Calculez d'abord la baisse moyenne de vos revenus sur 12 mois à l'étape 2)</v>
      </c>
      <c r="O1696" s="52" t="str">
        <f t="shared" si="158"/>
        <v>Calculez d'abord la baisse moyenne de vos revenus sur 12 mois à l'étape 2)</v>
      </c>
      <c r="P1696" s="52" t="str">
        <f t="shared" si="159"/>
        <v>Calculez d'abord la baisse moyenne de vos revenus sur 12 mois à l'étape 2)</v>
      </c>
      <c r="Q1696" s="3" t="str">
        <f>IF(CRHPElig=" -  ","Effectuez l’étape 1",IF(CRHPElig="La baisse de revenus n'est pas admissible dans le cadre du PEREC",CRHPElig,IF(AND(INDEX(claimPeriodNo,MATCH('Étape 1) Taux'!$A$8,claimPeriods,0))&gt;17,INDEX(claimPeriodNo,MATCH('Étape 1) Taux'!$A$8,claimPeriods,0))&lt;20,revenueReduction&lt;0.1),0,IF(NOT(ISNUMBER(I1696)),0,IF(E1696="Oui",0,IF($C1696="Non - avec lien de dépendance",MIN(1129,I1696,$D1696),MIN(1129,I1696)))))))</f>
        <v>Effectuez l’étape 1</v>
      </c>
      <c r="R1696" s="3" t="str">
        <f>IF(CRHPElig=" -  ","Effectuez l’étape 1",IF(CRHPElig="La baisse de revenus n'est pas admissible dans le cadre du PEREC",CRHPElig,IF(AND(INDEX(claimPeriodNo,MATCH('Étape 1) Taux'!$A$8,claimPeriods,0))&gt;17,INDEX(claimPeriodNo,MATCH('Étape 1) Taux'!$A$8,claimPeriods,0))&lt;20,revenueReduction&lt;0.1),0,IF(NOT(ISNUMBER(J1696)),0,IF(F1696="Oui",0,IF($C1696="Non - avec lien de dépendance",MIN(1129,J1696,$D1696),MIN(1129,J1696)))))))</f>
        <v>Effectuez l’étape 1</v>
      </c>
      <c r="S1696" s="3" t="str">
        <f>IF(CRHPElig=" -  ","Effectuez l’étape 1",IF(CRHPElig="La baisse de revenus n'est pas admissible dans le cadre du PEREC",CRHPElig,IF(AND(INDEX(claimPeriodNo,MATCH('Étape 1) Taux'!$A$8,claimPeriods,0))&gt;17,INDEX(claimPeriodNo,MATCH('Étape 1) Taux'!$A$8,claimPeriods,0))&lt;20,revenueReduction&lt;0.1),0,IF(NOT(ISNUMBER(K1696)),0,IF(G1696="Oui",0,IF($C1696="Non - avec lien de dépendance",MIN(1129,K1696,$D1696),MIN(1129,K1696)))))))</f>
        <v>Effectuez l’étape 1</v>
      </c>
      <c r="T1696" s="3" t="str">
        <f>IF(CRHPElig=" -  ","Effectuez l’étape 1",IF(CRHPElig="La baisse de revenus n'est pas admissible dans le cadre du PEREC",CRHPElig,IF(AND(INDEX(claimPeriodNo,MATCH('Étape 1) Taux'!$A$8,claimPeriods,0))&gt;17,INDEX(claimPeriodNo,MATCH('Étape 1) Taux'!$A$8,claimPeriods,0))&lt;20,revenueReduction&lt;0.1),0,IF(NOT(ISNUMBER(L1696)),0,IF(H1696="Oui",0,IF($C1696="Non - avec lien de dépendance",MIN(1129,L1696,$D1696),MIN(1129,L1696)))))))</f>
        <v>Effectuez l’étape 1</v>
      </c>
      <c r="U1696" s="3">
        <f t="shared" si="160"/>
        <v>0</v>
      </c>
      <c r="V1696" s="3">
        <f t="shared" si="161"/>
        <v>0</v>
      </c>
    </row>
    <row r="1697" spans="13:22" x14ac:dyDescent="0.3">
      <c r="M1697" s="52" t="str">
        <f t="shared" si="156"/>
        <v>Calculez d'abord la baisse moyenne de vos revenus sur 12 mois à l'étape 2)</v>
      </c>
      <c r="N1697" s="52" t="str">
        <f t="shared" si="157"/>
        <v>Calculez d'abord la baisse moyenne de vos revenus sur 12 mois à l'étape 2)</v>
      </c>
      <c r="O1697" s="52" t="str">
        <f t="shared" si="158"/>
        <v>Calculez d'abord la baisse moyenne de vos revenus sur 12 mois à l'étape 2)</v>
      </c>
      <c r="P1697" s="52" t="str">
        <f t="shared" si="159"/>
        <v>Calculez d'abord la baisse moyenne de vos revenus sur 12 mois à l'étape 2)</v>
      </c>
      <c r="Q1697" s="3" t="str">
        <f>IF(CRHPElig=" -  ","Effectuez l’étape 1",IF(CRHPElig="La baisse de revenus n'est pas admissible dans le cadre du PEREC",CRHPElig,IF(AND(INDEX(claimPeriodNo,MATCH('Étape 1) Taux'!$A$8,claimPeriods,0))&gt;17,INDEX(claimPeriodNo,MATCH('Étape 1) Taux'!$A$8,claimPeriods,0))&lt;20,revenueReduction&lt;0.1),0,IF(NOT(ISNUMBER(I1697)),0,IF(E1697="Oui",0,IF($C1697="Non - avec lien de dépendance",MIN(1129,I1697,$D1697),MIN(1129,I1697)))))))</f>
        <v>Effectuez l’étape 1</v>
      </c>
      <c r="R1697" s="3" t="str">
        <f>IF(CRHPElig=" -  ","Effectuez l’étape 1",IF(CRHPElig="La baisse de revenus n'est pas admissible dans le cadre du PEREC",CRHPElig,IF(AND(INDEX(claimPeriodNo,MATCH('Étape 1) Taux'!$A$8,claimPeriods,0))&gt;17,INDEX(claimPeriodNo,MATCH('Étape 1) Taux'!$A$8,claimPeriods,0))&lt;20,revenueReduction&lt;0.1),0,IF(NOT(ISNUMBER(J1697)),0,IF(F1697="Oui",0,IF($C1697="Non - avec lien de dépendance",MIN(1129,J1697,$D1697),MIN(1129,J1697)))))))</f>
        <v>Effectuez l’étape 1</v>
      </c>
      <c r="S1697" s="3" t="str">
        <f>IF(CRHPElig=" -  ","Effectuez l’étape 1",IF(CRHPElig="La baisse de revenus n'est pas admissible dans le cadre du PEREC",CRHPElig,IF(AND(INDEX(claimPeriodNo,MATCH('Étape 1) Taux'!$A$8,claimPeriods,0))&gt;17,INDEX(claimPeriodNo,MATCH('Étape 1) Taux'!$A$8,claimPeriods,0))&lt;20,revenueReduction&lt;0.1),0,IF(NOT(ISNUMBER(K1697)),0,IF(G1697="Oui",0,IF($C1697="Non - avec lien de dépendance",MIN(1129,K1697,$D1697),MIN(1129,K1697)))))))</f>
        <v>Effectuez l’étape 1</v>
      </c>
      <c r="T1697" s="3" t="str">
        <f>IF(CRHPElig=" -  ","Effectuez l’étape 1",IF(CRHPElig="La baisse de revenus n'est pas admissible dans le cadre du PEREC",CRHPElig,IF(AND(INDEX(claimPeriodNo,MATCH('Étape 1) Taux'!$A$8,claimPeriods,0))&gt;17,INDEX(claimPeriodNo,MATCH('Étape 1) Taux'!$A$8,claimPeriods,0))&lt;20,revenueReduction&lt;0.1),0,IF(NOT(ISNUMBER(L1697)),0,IF(H1697="Oui",0,IF($C1697="Non - avec lien de dépendance",MIN(1129,L1697,$D1697),MIN(1129,L1697)))))))</f>
        <v>Effectuez l’étape 1</v>
      </c>
      <c r="U1697" s="3">
        <f t="shared" si="160"/>
        <v>0</v>
      </c>
      <c r="V1697" s="3">
        <f t="shared" si="161"/>
        <v>0</v>
      </c>
    </row>
    <row r="1698" spans="13:22" x14ac:dyDescent="0.3">
      <c r="M1698" s="52" t="str">
        <f t="shared" si="156"/>
        <v>Calculez d'abord la baisse moyenne de vos revenus sur 12 mois à l'étape 2)</v>
      </c>
      <c r="N1698" s="52" t="str">
        <f t="shared" si="157"/>
        <v>Calculez d'abord la baisse moyenne de vos revenus sur 12 mois à l'étape 2)</v>
      </c>
      <c r="O1698" s="52" t="str">
        <f t="shared" si="158"/>
        <v>Calculez d'abord la baisse moyenne de vos revenus sur 12 mois à l'étape 2)</v>
      </c>
      <c r="P1698" s="52" t="str">
        <f t="shared" si="159"/>
        <v>Calculez d'abord la baisse moyenne de vos revenus sur 12 mois à l'étape 2)</v>
      </c>
      <c r="Q1698" s="3" t="str">
        <f>IF(CRHPElig=" -  ","Effectuez l’étape 1",IF(CRHPElig="La baisse de revenus n'est pas admissible dans le cadre du PEREC",CRHPElig,IF(AND(INDEX(claimPeriodNo,MATCH('Étape 1) Taux'!$A$8,claimPeriods,0))&gt;17,INDEX(claimPeriodNo,MATCH('Étape 1) Taux'!$A$8,claimPeriods,0))&lt;20,revenueReduction&lt;0.1),0,IF(NOT(ISNUMBER(I1698)),0,IF(E1698="Oui",0,IF($C1698="Non - avec lien de dépendance",MIN(1129,I1698,$D1698),MIN(1129,I1698)))))))</f>
        <v>Effectuez l’étape 1</v>
      </c>
      <c r="R1698" s="3" t="str">
        <f>IF(CRHPElig=" -  ","Effectuez l’étape 1",IF(CRHPElig="La baisse de revenus n'est pas admissible dans le cadre du PEREC",CRHPElig,IF(AND(INDEX(claimPeriodNo,MATCH('Étape 1) Taux'!$A$8,claimPeriods,0))&gt;17,INDEX(claimPeriodNo,MATCH('Étape 1) Taux'!$A$8,claimPeriods,0))&lt;20,revenueReduction&lt;0.1),0,IF(NOT(ISNUMBER(J1698)),0,IF(F1698="Oui",0,IF($C1698="Non - avec lien de dépendance",MIN(1129,J1698,$D1698),MIN(1129,J1698)))))))</f>
        <v>Effectuez l’étape 1</v>
      </c>
      <c r="S1698" s="3" t="str">
        <f>IF(CRHPElig=" -  ","Effectuez l’étape 1",IF(CRHPElig="La baisse de revenus n'est pas admissible dans le cadre du PEREC",CRHPElig,IF(AND(INDEX(claimPeriodNo,MATCH('Étape 1) Taux'!$A$8,claimPeriods,0))&gt;17,INDEX(claimPeriodNo,MATCH('Étape 1) Taux'!$A$8,claimPeriods,0))&lt;20,revenueReduction&lt;0.1),0,IF(NOT(ISNUMBER(K1698)),0,IF(G1698="Oui",0,IF($C1698="Non - avec lien de dépendance",MIN(1129,K1698,$D1698),MIN(1129,K1698)))))))</f>
        <v>Effectuez l’étape 1</v>
      </c>
      <c r="T1698" s="3" t="str">
        <f>IF(CRHPElig=" -  ","Effectuez l’étape 1",IF(CRHPElig="La baisse de revenus n'est pas admissible dans le cadre du PEREC",CRHPElig,IF(AND(INDEX(claimPeriodNo,MATCH('Étape 1) Taux'!$A$8,claimPeriods,0))&gt;17,INDEX(claimPeriodNo,MATCH('Étape 1) Taux'!$A$8,claimPeriods,0))&lt;20,revenueReduction&lt;0.1),0,IF(NOT(ISNUMBER(L1698)),0,IF(H1698="Oui",0,IF($C1698="Non - avec lien de dépendance",MIN(1129,L1698,$D1698),MIN(1129,L1698)))))))</f>
        <v>Effectuez l’étape 1</v>
      </c>
      <c r="U1698" s="3">
        <f t="shared" si="160"/>
        <v>0</v>
      </c>
      <c r="V1698" s="3">
        <f t="shared" si="161"/>
        <v>0</v>
      </c>
    </row>
    <row r="1699" spans="13:22" x14ac:dyDescent="0.3">
      <c r="M1699" s="52" t="str">
        <f t="shared" si="156"/>
        <v>Calculez d'abord la baisse moyenne de vos revenus sur 12 mois à l'étape 2)</v>
      </c>
      <c r="N1699" s="52" t="str">
        <f t="shared" si="157"/>
        <v>Calculez d'abord la baisse moyenne de vos revenus sur 12 mois à l'étape 2)</v>
      </c>
      <c r="O1699" s="52" t="str">
        <f t="shared" si="158"/>
        <v>Calculez d'abord la baisse moyenne de vos revenus sur 12 mois à l'étape 2)</v>
      </c>
      <c r="P1699" s="52" t="str">
        <f t="shared" si="159"/>
        <v>Calculez d'abord la baisse moyenne de vos revenus sur 12 mois à l'étape 2)</v>
      </c>
      <c r="Q1699" s="3" t="str">
        <f>IF(CRHPElig=" -  ","Effectuez l’étape 1",IF(CRHPElig="La baisse de revenus n'est pas admissible dans le cadre du PEREC",CRHPElig,IF(AND(INDEX(claimPeriodNo,MATCH('Étape 1) Taux'!$A$8,claimPeriods,0))&gt;17,INDEX(claimPeriodNo,MATCH('Étape 1) Taux'!$A$8,claimPeriods,0))&lt;20,revenueReduction&lt;0.1),0,IF(NOT(ISNUMBER(I1699)),0,IF(E1699="Oui",0,IF($C1699="Non - avec lien de dépendance",MIN(1129,I1699,$D1699),MIN(1129,I1699)))))))</f>
        <v>Effectuez l’étape 1</v>
      </c>
      <c r="R1699" s="3" t="str">
        <f>IF(CRHPElig=" -  ","Effectuez l’étape 1",IF(CRHPElig="La baisse de revenus n'est pas admissible dans le cadre du PEREC",CRHPElig,IF(AND(INDEX(claimPeriodNo,MATCH('Étape 1) Taux'!$A$8,claimPeriods,0))&gt;17,INDEX(claimPeriodNo,MATCH('Étape 1) Taux'!$A$8,claimPeriods,0))&lt;20,revenueReduction&lt;0.1),0,IF(NOT(ISNUMBER(J1699)),0,IF(F1699="Oui",0,IF($C1699="Non - avec lien de dépendance",MIN(1129,J1699,$D1699),MIN(1129,J1699)))))))</f>
        <v>Effectuez l’étape 1</v>
      </c>
      <c r="S1699" s="3" t="str">
        <f>IF(CRHPElig=" -  ","Effectuez l’étape 1",IF(CRHPElig="La baisse de revenus n'est pas admissible dans le cadre du PEREC",CRHPElig,IF(AND(INDEX(claimPeriodNo,MATCH('Étape 1) Taux'!$A$8,claimPeriods,0))&gt;17,INDEX(claimPeriodNo,MATCH('Étape 1) Taux'!$A$8,claimPeriods,0))&lt;20,revenueReduction&lt;0.1),0,IF(NOT(ISNUMBER(K1699)),0,IF(G1699="Oui",0,IF($C1699="Non - avec lien de dépendance",MIN(1129,K1699,$D1699),MIN(1129,K1699)))))))</f>
        <v>Effectuez l’étape 1</v>
      </c>
      <c r="T1699" s="3" t="str">
        <f>IF(CRHPElig=" -  ","Effectuez l’étape 1",IF(CRHPElig="La baisse de revenus n'est pas admissible dans le cadre du PEREC",CRHPElig,IF(AND(INDEX(claimPeriodNo,MATCH('Étape 1) Taux'!$A$8,claimPeriods,0))&gt;17,INDEX(claimPeriodNo,MATCH('Étape 1) Taux'!$A$8,claimPeriods,0))&lt;20,revenueReduction&lt;0.1),0,IF(NOT(ISNUMBER(L1699)),0,IF(H1699="Oui",0,IF($C1699="Non - avec lien de dépendance",MIN(1129,L1699,$D1699),MIN(1129,L1699)))))))</f>
        <v>Effectuez l’étape 1</v>
      </c>
      <c r="U1699" s="3">
        <f t="shared" si="160"/>
        <v>0</v>
      </c>
      <c r="V1699" s="3">
        <f t="shared" si="161"/>
        <v>0</v>
      </c>
    </row>
    <row r="1700" spans="13:22" x14ac:dyDescent="0.3">
      <c r="M1700" s="52" t="str">
        <f t="shared" si="156"/>
        <v>Calculez d'abord la baisse moyenne de vos revenus sur 12 mois à l'étape 2)</v>
      </c>
      <c r="N1700" s="52" t="str">
        <f t="shared" si="157"/>
        <v>Calculez d'abord la baisse moyenne de vos revenus sur 12 mois à l'étape 2)</v>
      </c>
      <c r="O1700" s="52" t="str">
        <f t="shared" si="158"/>
        <v>Calculez d'abord la baisse moyenne de vos revenus sur 12 mois à l'étape 2)</v>
      </c>
      <c r="P1700" s="52" t="str">
        <f t="shared" si="159"/>
        <v>Calculez d'abord la baisse moyenne de vos revenus sur 12 mois à l'étape 2)</v>
      </c>
      <c r="Q1700" s="3" t="str">
        <f>IF(CRHPElig=" -  ","Effectuez l’étape 1",IF(CRHPElig="La baisse de revenus n'est pas admissible dans le cadre du PEREC",CRHPElig,IF(AND(INDEX(claimPeriodNo,MATCH('Étape 1) Taux'!$A$8,claimPeriods,0))&gt;17,INDEX(claimPeriodNo,MATCH('Étape 1) Taux'!$A$8,claimPeriods,0))&lt;20,revenueReduction&lt;0.1),0,IF(NOT(ISNUMBER(I1700)),0,IF(E1700="Oui",0,IF($C1700="Non - avec lien de dépendance",MIN(1129,I1700,$D1700),MIN(1129,I1700)))))))</f>
        <v>Effectuez l’étape 1</v>
      </c>
      <c r="R1700" s="3" t="str">
        <f>IF(CRHPElig=" -  ","Effectuez l’étape 1",IF(CRHPElig="La baisse de revenus n'est pas admissible dans le cadre du PEREC",CRHPElig,IF(AND(INDEX(claimPeriodNo,MATCH('Étape 1) Taux'!$A$8,claimPeriods,0))&gt;17,INDEX(claimPeriodNo,MATCH('Étape 1) Taux'!$A$8,claimPeriods,0))&lt;20,revenueReduction&lt;0.1),0,IF(NOT(ISNUMBER(J1700)),0,IF(F1700="Oui",0,IF($C1700="Non - avec lien de dépendance",MIN(1129,J1700,$D1700),MIN(1129,J1700)))))))</f>
        <v>Effectuez l’étape 1</v>
      </c>
      <c r="S1700" s="3" t="str">
        <f>IF(CRHPElig=" -  ","Effectuez l’étape 1",IF(CRHPElig="La baisse de revenus n'est pas admissible dans le cadre du PEREC",CRHPElig,IF(AND(INDEX(claimPeriodNo,MATCH('Étape 1) Taux'!$A$8,claimPeriods,0))&gt;17,INDEX(claimPeriodNo,MATCH('Étape 1) Taux'!$A$8,claimPeriods,0))&lt;20,revenueReduction&lt;0.1),0,IF(NOT(ISNUMBER(K1700)),0,IF(G1700="Oui",0,IF($C1700="Non - avec lien de dépendance",MIN(1129,K1700,$D1700),MIN(1129,K1700)))))))</f>
        <v>Effectuez l’étape 1</v>
      </c>
      <c r="T1700" s="3" t="str">
        <f>IF(CRHPElig=" -  ","Effectuez l’étape 1",IF(CRHPElig="La baisse de revenus n'est pas admissible dans le cadre du PEREC",CRHPElig,IF(AND(INDEX(claimPeriodNo,MATCH('Étape 1) Taux'!$A$8,claimPeriods,0))&gt;17,INDEX(claimPeriodNo,MATCH('Étape 1) Taux'!$A$8,claimPeriods,0))&lt;20,revenueReduction&lt;0.1),0,IF(NOT(ISNUMBER(L1700)),0,IF(H1700="Oui",0,IF($C1700="Non - avec lien de dépendance",MIN(1129,L1700,$D1700),MIN(1129,L1700)))))))</f>
        <v>Effectuez l’étape 1</v>
      </c>
      <c r="U1700" s="3">
        <f t="shared" si="160"/>
        <v>0</v>
      </c>
      <c r="V1700" s="3">
        <f t="shared" si="161"/>
        <v>0</v>
      </c>
    </row>
    <row r="1701" spans="13:22" x14ac:dyDescent="0.3">
      <c r="M1701" s="52" t="str">
        <f t="shared" si="156"/>
        <v>Calculez d'abord la baisse moyenne de vos revenus sur 12 mois à l'étape 2)</v>
      </c>
      <c r="N1701" s="52" t="str">
        <f t="shared" si="157"/>
        <v>Calculez d'abord la baisse moyenne de vos revenus sur 12 mois à l'étape 2)</v>
      </c>
      <c r="O1701" s="52" t="str">
        <f t="shared" si="158"/>
        <v>Calculez d'abord la baisse moyenne de vos revenus sur 12 mois à l'étape 2)</v>
      </c>
      <c r="P1701" s="52" t="str">
        <f t="shared" si="159"/>
        <v>Calculez d'abord la baisse moyenne de vos revenus sur 12 mois à l'étape 2)</v>
      </c>
      <c r="Q1701" s="3" t="str">
        <f>IF(CRHPElig=" -  ","Effectuez l’étape 1",IF(CRHPElig="La baisse de revenus n'est pas admissible dans le cadre du PEREC",CRHPElig,IF(AND(INDEX(claimPeriodNo,MATCH('Étape 1) Taux'!$A$8,claimPeriods,0))&gt;17,INDEX(claimPeriodNo,MATCH('Étape 1) Taux'!$A$8,claimPeriods,0))&lt;20,revenueReduction&lt;0.1),0,IF(NOT(ISNUMBER(I1701)),0,IF(E1701="Oui",0,IF($C1701="Non - avec lien de dépendance",MIN(1129,I1701,$D1701),MIN(1129,I1701)))))))</f>
        <v>Effectuez l’étape 1</v>
      </c>
      <c r="R1701" s="3" t="str">
        <f>IF(CRHPElig=" -  ","Effectuez l’étape 1",IF(CRHPElig="La baisse de revenus n'est pas admissible dans le cadre du PEREC",CRHPElig,IF(AND(INDEX(claimPeriodNo,MATCH('Étape 1) Taux'!$A$8,claimPeriods,0))&gt;17,INDEX(claimPeriodNo,MATCH('Étape 1) Taux'!$A$8,claimPeriods,0))&lt;20,revenueReduction&lt;0.1),0,IF(NOT(ISNUMBER(J1701)),0,IF(F1701="Oui",0,IF($C1701="Non - avec lien de dépendance",MIN(1129,J1701,$D1701),MIN(1129,J1701)))))))</f>
        <v>Effectuez l’étape 1</v>
      </c>
      <c r="S1701" s="3" t="str">
        <f>IF(CRHPElig=" -  ","Effectuez l’étape 1",IF(CRHPElig="La baisse de revenus n'est pas admissible dans le cadre du PEREC",CRHPElig,IF(AND(INDEX(claimPeriodNo,MATCH('Étape 1) Taux'!$A$8,claimPeriods,0))&gt;17,INDEX(claimPeriodNo,MATCH('Étape 1) Taux'!$A$8,claimPeriods,0))&lt;20,revenueReduction&lt;0.1),0,IF(NOT(ISNUMBER(K1701)),0,IF(G1701="Oui",0,IF($C1701="Non - avec lien de dépendance",MIN(1129,K1701,$D1701),MIN(1129,K1701)))))))</f>
        <v>Effectuez l’étape 1</v>
      </c>
      <c r="T1701" s="3" t="str">
        <f>IF(CRHPElig=" -  ","Effectuez l’étape 1",IF(CRHPElig="La baisse de revenus n'est pas admissible dans le cadre du PEREC",CRHPElig,IF(AND(INDEX(claimPeriodNo,MATCH('Étape 1) Taux'!$A$8,claimPeriods,0))&gt;17,INDEX(claimPeriodNo,MATCH('Étape 1) Taux'!$A$8,claimPeriods,0))&lt;20,revenueReduction&lt;0.1),0,IF(NOT(ISNUMBER(L1701)),0,IF(H1701="Oui",0,IF($C1701="Non - avec lien de dépendance",MIN(1129,L1701,$D1701),MIN(1129,L1701)))))))</f>
        <v>Effectuez l’étape 1</v>
      </c>
      <c r="U1701" s="3">
        <f t="shared" si="160"/>
        <v>0</v>
      </c>
      <c r="V1701" s="3">
        <f t="shared" si="161"/>
        <v>0</v>
      </c>
    </row>
    <row r="1702" spans="13:22" x14ac:dyDescent="0.3">
      <c r="M1702" s="52" t="str">
        <f t="shared" si="156"/>
        <v>Calculez d'abord la baisse moyenne de vos revenus sur 12 mois à l'étape 2)</v>
      </c>
      <c r="N1702" s="52" t="str">
        <f t="shared" si="157"/>
        <v>Calculez d'abord la baisse moyenne de vos revenus sur 12 mois à l'étape 2)</v>
      </c>
      <c r="O1702" s="52" t="str">
        <f t="shared" si="158"/>
        <v>Calculez d'abord la baisse moyenne de vos revenus sur 12 mois à l'étape 2)</v>
      </c>
      <c r="P1702" s="52" t="str">
        <f t="shared" si="159"/>
        <v>Calculez d'abord la baisse moyenne de vos revenus sur 12 mois à l'étape 2)</v>
      </c>
      <c r="Q1702" s="3" t="str">
        <f>IF(CRHPElig=" -  ","Effectuez l’étape 1",IF(CRHPElig="La baisse de revenus n'est pas admissible dans le cadre du PEREC",CRHPElig,IF(AND(INDEX(claimPeriodNo,MATCH('Étape 1) Taux'!$A$8,claimPeriods,0))&gt;17,INDEX(claimPeriodNo,MATCH('Étape 1) Taux'!$A$8,claimPeriods,0))&lt;20,revenueReduction&lt;0.1),0,IF(NOT(ISNUMBER(I1702)),0,IF(E1702="Oui",0,IF($C1702="Non - avec lien de dépendance",MIN(1129,I1702,$D1702),MIN(1129,I1702)))))))</f>
        <v>Effectuez l’étape 1</v>
      </c>
      <c r="R1702" s="3" t="str">
        <f>IF(CRHPElig=" -  ","Effectuez l’étape 1",IF(CRHPElig="La baisse de revenus n'est pas admissible dans le cadre du PEREC",CRHPElig,IF(AND(INDEX(claimPeriodNo,MATCH('Étape 1) Taux'!$A$8,claimPeriods,0))&gt;17,INDEX(claimPeriodNo,MATCH('Étape 1) Taux'!$A$8,claimPeriods,0))&lt;20,revenueReduction&lt;0.1),0,IF(NOT(ISNUMBER(J1702)),0,IF(F1702="Oui",0,IF($C1702="Non - avec lien de dépendance",MIN(1129,J1702,$D1702),MIN(1129,J1702)))))))</f>
        <v>Effectuez l’étape 1</v>
      </c>
      <c r="S1702" s="3" t="str">
        <f>IF(CRHPElig=" -  ","Effectuez l’étape 1",IF(CRHPElig="La baisse de revenus n'est pas admissible dans le cadre du PEREC",CRHPElig,IF(AND(INDEX(claimPeriodNo,MATCH('Étape 1) Taux'!$A$8,claimPeriods,0))&gt;17,INDEX(claimPeriodNo,MATCH('Étape 1) Taux'!$A$8,claimPeriods,0))&lt;20,revenueReduction&lt;0.1),0,IF(NOT(ISNUMBER(K1702)),0,IF(G1702="Oui",0,IF($C1702="Non - avec lien de dépendance",MIN(1129,K1702,$D1702),MIN(1129,K1702)))))))</f>
        <v>Effectuez l’étape 1</v>
      </c>
      <c r="T1702" s="3" t="str">
        <f>IF(CRHPElig=" -  ","Effectuez l’étape 1",IF(CRHPElig="La baisse de revenus n'est pas admissible dans le cadre du PEREC",CRHPElig,IF(AND(INDEX(claimPeriodNo,MATCH('Étape 1) Taux'!$A$8,claimPeriods,0))&gt;17,INDEX(claimPeriodNo,MATCH('Étape 1) Taux'!$A$8,claimPeriods,0))&lt;20,revenueReduction&lt;0.1),0,IF(NOT(ISNUMBER(L1702)),0,IF(H1702="Oui",0,IF($C1702="Non - avec lien de dépendance",MIN(1129,L1702,$D1702),MIN(1129,L1702)))))))</f>
        <v>Effectuez l’étape 1</v>
      </c>
      <c r="U1702" s="3">
        <f t="shared" si="160"/>
        <v>0</v>
      </c>
      <c r="V1702" s="3">
        <f t="shared" si="161"/>
        <v>0</v>
      </c>
    </row>
    <row r="1703" spans="13:22" x14ac:dyDescent="0.3">
      <c r="M1703" s="52" t="str">
        <f t="shared" si="156"/>
        <v>Calculez d'abord la baisse moyenne de vos revenus sur 12 mois à l'étape 2)</v>
      </c>
      <c r="N1703" s="52" t="str">
        <f t="shared" si="157"/>
        <v>Calculez d'abord la baisse moyenne de vos revenus sur 12 mois à l'étape 2)</v>
      </c>
      <c r="O1703" s="52" t="str">
        <f t="shared" si="158"/>
        <v>Calculez d'abord la baisse moyenne de vos revenus sur 12 mois à l'étape 2)</v>
      </c>
      <c r="P1703" s="52" t="str">
        <f t="shared" si="159"/>
        <v>Calculez d'abord la baisse moyenne de vos revenus sur 12 mois à l'étape 2)</v>
      </c>
      <c r="Q1703" s="3" t="str">
        <f>IF(CRHPElig=" -  ","Effectuez l’étape 1",IF(CRHPElig="La baisse de revenus n'est pas admissible dans le cadre du PEREC",CRHPElig,IF(AND(INDEX(claimPeriodNo,MATCH('Étape 1) Taux'!$A$8,claimPeriods,0))&gt;17,INDEX(claimPeriodNo,MATCH('Étape 1) Taux'!$A$8,claimPeriods,0))&lt;20,revenueReduction&lt;0.1),0,IF(NOT(ISNUMBER(I1703)),0,IF(E1703="Oui",0,IF($C1703="Non - avec lien de dépendance",MIN(1129,I1703,$D1703),MIN(1129,I1703)))))))</f>
        <v>Effectuez l’étape 1</v>
      </c>
      <c r="R1703" s="3" t="str">
        <f>IF(CRHPElig=" -  ","Effectuez l’étape 1",IF(CRHPElig="La baisse de revenus n'est pas admissible dans le cadre du PEREC",CRHPElig,IF(AND(INDEX(claimPeriodNo,MATCH('Étape 1) Taux'!$A$8,claimPeriods,0))&gt;17,INDEX(claimPeriodNo,MATCH('Étape 1) Taux'!$A$8,claimPeriods,0))&lt;20,revenueReduction&lt;0.1),0,IF(NOT(ISNUMBER(J1703)),0,IF(F1703="Oui",0,IF($C1703="Non - avec lien de dépendance",MIN(1129,J1703,$D1703),MIN(1129,J1703)))))))</f>
        <v>Effectuez l’étape 1</v>
      </c>
      <c r="S1703" s="3" t="str">
        <f>IF(CRHPElig=" -  ","Effectuez l’étape 1",IF(CRHPElig="La baisse de revenus n'est pas admissible dans le cadre du PEREC",CRHPElig,IF(AND(INDEX(claimPeriodNo,MATCH('Étape 1) Taux'!$A$8,claimPeriods,0))&gt;17,INDEX(claimPeriodNo,MATCH('Étape 1) Taux'!$A$8,claimPeriods,0))&lt;20,revenueReduction&lt;0.1),0,IF(NOT(ISNUMBER(K1703)),0,IF(G1703="Oui",0,IF($C1703="Non - avec lien de dépendance",MIN(1129,K1703,$D1703),MIN(1129,K1703)))))))</f>
        <v>Effectuez l’étape 1</v>
      </c>
      <c r="T1703" s="3" t="str">
        <f>IF(CRHPElig=" -  ","Effectuez l’étape 1",IF(CRHPElig="La baisse de revenus n'est pas admissible dans le cadre du PEREC",CRHPElig,IF(AND(INDEX(claimPeriodNo,MATCH('Étape 1) Taux'!$A$8,claimPeriods,0))&gt;17,INDEX(claimPeriodNo,MATCH('Étape 1) Taux'!$A$8,claimPeriods,0))&lt;20,revenueReduction&lt;0.1),0,IF(NOT(ISNUMBER(L1703)),0,IF(H1703="Oui",0,IF($C1703="Non - avec lien de dépendance",MIN(1129,L1703,$D1703),MIN(1129,L1703)))))))</f>
        <v>Effectuez l’étape 1</v>
      </c>
      <c r="U1703" s="3">
        <f t="shared" si="160"/>
        <v>0</v>
      </c>
      <c r="V1703" s="3">
        <f t="shared" si="161"/>
        <v>0</v>
      </c>
    </row>
    <row r="1704" spans="13:22" x14ac:dyDescent="0.3">
      <c r="M1704" s="52" t="str">
        <f t="shared" si="156"/>
        <v>Calculez d'abord la baisse moyenne de vos revenus sur 12 mois à l'étape 2)</v>
      </c>
      <c r="N1704" s="52" t="str">
        <f t="shared" si="157"/>
        <v>Calculez d'abord la baisse moyenne de vos revenus sur 12 mois à l'étape 2)</v>
      </c>
      <c r="O1704" s="52" t="str">
        <f t="shared" si="158"/>
        <v>Calculez d'abord la baisse moyenne de vos revenus sur 12 mois à l'étape 2)</v>
      </c>
      <c r="P1704" s="52" t="str">
        <f t="shared" si="159"/>
        <v>Calculez d'abord la baisse moyenne de vos revenus sur 12 mois à l'étape 2)</v>
      </c>
      <c r="Q1704" s="3" t="str">
        <f>IF(CRHPElig=" -  ","Effectuez l’étape 1",IF(CRHPElig="La baisse de revenus n'est pas admissible dans le cadre du PEREC",CRHPElig,IF(AND(INDEX(claimPeriodNo,MATCH('Étape 1) Taux'!$A$8,claimPeriods,0))&gt;17,INDEX(claimPeriodNo,MATCH('Étape 1) Taux'!$A$8,claimPeriods,0))&lt;20,revenueReduction&lt;0.1),0,IF(NOT(ISNUMBER(I1704)),0,IF(E1704="Oui",0,IF($C1704="Non - avec lien de dépendance",MIN(1129,I1704,$D1704),MIN(1129,I1704)))))))</f>
        <v>Effectuez l’étape 1</v>
      </c>
      <c r="R1704" s="3" t="str">
        <f>IF(CRHPElig=" -  ","Effectuez l’étape 1",IF(CRHPElig="La baisse de revenus n'est pas admissible dans le cadre du PEREC",CRHPElig,IF(AND(INDEX(claimPeriodNo,MATCH('Étape 1) Taux'!$A$8,claimPeriods,0))&gt;17,INDEX(claimPeriodNo,MATCH('Étape 1) Taux'!$A$8,claimPeriods,0))&lt;20,revenueReduction&lt;0.1),0,IF(NOT(ISNUMBER(J1704)),0,IF(F1704="Oui",0,IF($C1704="Non - avec lien de dépendance",MIN(1129,J1704,$D1704),MIN(1129,J1704)))))))</f>
        <v>Effectuez l’étape 1</v>
      </c>
      <c r="S1704" s="3" t="str">
        <f>IF(CRHPElig=" -  ","Effectuez l’étape 1",IF(CRHPElig="La baisse de revenus n'est pas admissible dans le cadre du PEREC",CRHPElig,IF(AND(INDEX(claimPeriodNo,MATCH('Étape 1) Taux'!$A$8,claimPeriods,0))&gt;17,INDEX(claimPeriodNo,MATCH('Étape 1) Taux'!$A$8,claimPeriods,0))&lt;20,revenueReduction&lt;0.1),0,IF(NOT(ISNUMBER(K1704)),0,IF(G1704="Oui",0,IF($C1704="Non - avec lien de dépendance",MIN(1129,K1704,$D1704),MIN(1129,K1704)))))))</f>
        <v>Effectuez l’étape 1</v>
      </c>
      <c r="T1704" s="3" t="str">
        <f>IF(CRHPElig=" -  ","Effectuez l’étape 1",IF(CRHPElig="La baisse de revenus n'est pas admissible dans le cadre du PEREC",CRHPElig,IF(AND(INDEX(claimPeriodNo,MATCH('Étape 1) Taux'!$A$8,claimPeriods,0))&gt;17,INDEX(claimPeriodNo,MATCH('Étape 1) Taux'!$A$8,claimPeriods,0))&lt;20,revenueReduction&lt;0.1),0,IF(NOT(ISNUMBER(L1704)),0,IF(H1704="Oui",0,IF($C1704="Non - avec lien de dépendance",MIN(1129,L1704,$D1704),MIN(1129,L1704)))))))</f>
        <v>Effectuez l’étape 1</v>
      </c>
      <c r="U1704" s="3">
        <f t="shared" si="160"/>
        <v>0</v>
      </c>
      <c r="V1704" s="3">
        <f t="shared" si="161"/>
        <v>0</v>
      </c>
    </row>
    <row r="1705" spans="13:22" x14ac:dyDescent="0.3">
      <c r="M1705" s="52" t="str">
        <f t="shared" si="156"/>
        <v>Calculez d'abord la baisse moyenne de vos revenus sur 12 mois à l'étape 2)</v>
      </c>
      <c r="N1705" s="52" t="str">
        <f t="shared" si="157"/>
        <v>Calculez d'abord la baisse moyenne de vos revenus sur 12 mois à l'étape 2)</v>
      </c>
      <c r="O1705" s="52" t="str">
        <f t="shared" si="158"/>
        <v>Calculez d'abord la baisse moyenne de vos revenus sur 12 mois à l'étape 2)</v>
      </c>
      <c r="P1705" s="52" t="str">
        <f t="shared" si="159"/>
        <v>Calculez d'abord la baisse moyenne de vos revenus sur 12 mois à l'étape 2)</v>
      </c>
      <c r="Q1705" s="3" t="str">
        <f>IF(CRHPElig=" -  ","Effectuez l’étape 1",IF(CRHPElig="La baisse de revenus n'est pas admissible dans le cadre du PEREC",CRHPElig,IF(AND(INDEX(claimPeriodNo,MATCH('Étape 1) Taux'!$A$8,claimPeriods,0))&gt;17,INDEX(claimPeriodNo,MATCH('Étape 1) Taux'!$A$8,claimPeriods,0))&lt;20,revenueReduction&lt;0.1),0,IF(NOT(ISNUMBER(I1705)),0,IF(E1705="Oui",0,IF($C1705="Non - avec lien de dépendance",MIN(1129,I1705,$D1705),MIN(1129,I1705)))))))</f>
        <v>Effectuez l’étape 1</v>
      </c>
      <c r="R1705" s="3" t="str">
        <f>IF(CRHPElig=" -  ","Effectuez l’étape 1",IF(CRHPElig="La baisse de revenus n'est pas admissible dans le cadre du PEREC",CRHPElig,IF(AND(INDEX(claimPeriodNo,MATCH('Étape 1) Taux'!$A$8,claimPeriods,0))&gt;17,INDEX(claimPeriodNo,MATCH('Étape 1) Taux'!$A$8,claimPeriods,0))&lt;20,revenueReduction&lt;0.1),0,IF(NOT(ISNUMBER(J1705)),0,IF(F1705="Oui",0,IF($C1705="Non - avec lien de dépendance",MIN(1129,J1705,$D1705),MIN(1129,J1705)))))))</f>
        <v>Effectuez l’étape 1</v>
      </c>
      <c r="S1705" s="3" t="str">
        <f>IF(CRHPElig=" -  ","Effectuez l’étape 1",IF(CRHPElig="La baisse de revenus n'est pas admissible dans le cadre du PEREC",CRHPElig,IF(AND(INDEX(claimPeriodNo,MATCH('Étape 1) Taux'!$A$8,claimPeriods,0))&gt;17,INDEX(claimPeriodNo,MATCH('Étape 1) Taux'!$A$8,claimPeriods,0))&lt;20,revenueReduction&lt;0.1),0,IF(NOT(ISNUMBER(K1705)),0,IF(G1705="Oui",0,IF($C1705="Non - avec lien de dépendance",MIN(1129,K1705,$D1705),MIN(1129,K1705)))))))</f>
        <v>Effectuez l’étape 1</v>
      </c>
      <c r="T1705" s="3" t="str">
        <f>IF(CRHPElig=" -  ","Effectuez l’étape 1",IF(CRHPElig="La baisse de revenus n'est pas admissible dans le cadre du PEREC",CRHPElig,IF(AND(INDEX(claimPeriodNo,MATCH('Étape 1) Taux'!$A$8,claimPeriods,0))&gt;17,INDEX(claimPeriodNo,MATCH('Étape 1) Taux'!$A$8,claimPeriods,0))&lt;20,revenueReduction&lt;0.1),0,IF(NOT(ISNUMBER(L1705)),0,IF(H1705="Oui",0,IF($C1705="Non - avec lien de dépendance",MIN(1129,L1705,$D1705),MIN(1129,L1705)))))))</f>
        <v>Effectuez l’étape 1</v>
      </c>
      <c r="U1705" s="3">
        <f t="shared" si="160"/>
        <v>0</v>
      </c>
      <c r="V1705" s="3">
        <f t="shared" si="161"/>
        <v>0</v>
      </c>
    </row>
    <row r="1706" spans="13:22" x14ac:dyDescent="0.3">
      <c r="M1706" s="52" t="str">
        <f t="shared" si="156"/>
        <v>Calculez d'abord la baisse moyenne de vos revenus sur 12 mois à l'étape 2)</v>
      </c>
      <c r="N1706" s="52" t="str">
        <f t="shared" si="157"/>
        <v>Calculez d'abord la baisse moyenne de vos revenus sur 12 mois à l'étape 2)</v>
      </c>
      <c r="O1706" s="52" t="str">
        <f t="shared" si="158"/>
        <v>Calculez d'abord la baisse moyenne de vos revenus sur 12 mois à l'étape 2)</v>
      </c>
      <c r="P1706" s="52" t="str">
        <f t="shared" si="159"/>
        <v>Calculez d'abord la baisse moyenne de vos revenus sur 12 mois à l'étape 2)</v>
      </c>
      <c r="Q1706" s="3" t="str">
        <f>IF(CRHPElig=" -  ","Effectuez l’étape 1",IF(CRHPElig="La baisse de revenus n'est pas admissible dans le cadre du PEREC",CRHPElig,IF(AND(INDEX(claimPeriodNo,MATCH('Étape 1) Taux'!$A$8,claimPeriods,0))&gt;17,INDEX(claimPeriodNo,MATCH('Étape 1) Taux'!$A$8,claimPeriods,0))&lt;20,revenueReduction&lt;0.1),0,IF(NOT(ISNUMBER(I1706)),0,IF(E1706="Oui",0,IF($C1706="Non - avec lien de dépendance",MIN(1129,I1706,$D1706),MIN(1129,I1706)))))))</f>
        <v>Effectuez l’étape 1</v>
      </c>
      <c r="R1706" s="3" t="str">
        <f>IF(CRHPElig=" -  ","Effectuez l’étape 1",IF(CRHPElig="La baisse de revenus n'est pas admissible dans le cadre du PEREC",CRHPElig,IF(AND(INDEX(claimPeriodNo,MATCH('Étape 1) Taux'!$A$8,claimPeriods,0))&gt;17,INDEX(claimPeriodNo,MATCH('Étape 1) Taux'!$A$8,claimPeriods,0))&lt;20,revenueReduction&lt;0.1),0,IF(NOT(ISNUMBER(J1706)),0,IF(F1706="Oui",0,IF($C1706="Non - avec lien de dépendance",MIN(1129,J1706,$D1706),MIN(1129,J1706)))))))</f>
        <v>Effectuez l’étape 1</v>
      </c>
      <c r="S1706" s="3" t="str">
        <f>IF(CRHPElig=" -  ","Effectuez l’étape 1",IF(CRHPElig="La baisse de revenus n'est pas admissible dans le cadre du PEREC",CRHPElig,IF(AND(INDEX(claimPeriodNo,MATCH('Étape 1) Taux'!$A$8,claimPeriods,0))&gt;17,INDEX(claimPeriodNo,MATCH('Étape 1) Taux'!$A$8,claimPeriods,0))&lt;20,revenueReduction&lt;0.1),0,IF(NOT(ISNUMBER(K1706)),0,IF(G1706="Oui",0,IF($C1706="Non - avec lien de dépendance",MIN(1129,K1706,$D1706),MIN(1129,K1706)))))))</f>
        <v>Effectuez l’étape 1</v>
      </c>
      <c r="T1706" s="3" t="str">
        <f>IF(CRHPElig=" -  ","Effectuez l’étape 1",IF(CRHPElig="La baisse de revenus n'est pas admissible dans le cadre du PEREC",CRHPElig,IF(AND(INDEX(claimPeriodNo,MATCH('Étape 1) Taux'!$A$8,claimPeriods,0))&gt;17,INDEX(claimPeriodNo,MATCH('Étape 1) Taux'!$A$8,claimPeriods,0))&lt;20,revenueReduction&lt;0.1),0,IF(NOT(ISNUMBER(L1706)),0,IF(H1706="Oui",0,IF($C1706="Non - avec lien de dépendance",MIN(1129,L1706,$D1706),MIN(1129,L1706)))))))</f>
        <v>Effectuez l’étape 1</v>
      </c>
      <c r="U1706" s="3">
        <f t="shared" si="160"/>
        <v>0</v>
      </c>
      <c r="V1706" s="3">
        <f t="shared" si="161"/>
        <v>0</v>
      </c>
    </row>
    <row r="1707" spans="13:22" x14ac:dyDescent="0.3">
      <c r="M1707" s="52" t="str">
        <f t="shared" si="156"/>
        <v>Calculez d'abord la baisse moyenne de vos revenus sur 12 mois à l'étape 2)</v>
      </c>
      <c r="N1707" s="52" t="str">
        <f t="shared" si="157"/>
        <v>Calculez d'abord la baisse moyenne de vos revenus sur 12 mois à l'étape 2)</v>
      </c>
      <c r="O1707" s="52" t="str">
        <f t="shared" si="158"/>
        <v>Calculez d'abord la baisse moyenne de vos revenus sur 12 mois à l'étape 2)</v>
      </c>
      <c r="P1707" s="52" t="str">
        <f t="shared" si="159"/>
        <v>Calculez d'abord la baisse moyenne de vos revenus sur 12 mois à l'étape 2)</v>
      </c>
      <c r="Q1707" s="3" t="str">
        <f>IF(CRHPElig=" -  ","Effectuez l’étape 1",IF(CRHPElig="La baisse de revenus n'est pas admissible dans le cadre du PEREC",CRHPElig,IF(AND(INDEX(claimPeriodNo,MATCH('Étape 1) Taux'!$A$8,claimPeriods,0))&gt;17,INDEX(claimPeriodNo,MATCH('Étape 1) Taux'!$A$8,claimPeriods,0))&lt;20,revenueReduction&lt;0.1),0,IF(NOT(ISNUMBER(I1707)),0,IF(E1707="Oui",0,IF($C1707="Non - avec lien de dépendance",MIN(1129,I1707,$D1707),MIN(1129,I1707)))))))</f>
        <v>Effectuez l’étape 1</v>
      </c>
      <c r="R1707" s="3" t="str">
        <f>IF(CRHPElig=" -  ","Effectuez l’étape 1",IF(CRHPElig="La baisse de revenus n'est pas admissible dans le cadre du PEREC",CRHPElig,IF(AND(INDEX(claimPeriodNo,MATCH('Étape 1) Taux'!$A$8,claimPeriods,0))&gt;17,INDEX(claimPeriodNo,MATCH('Étape 1) Taux'!$A$8,claimPeriods,0))&lt;20,revenueReduction&lt;0.1),0,IF(NOT(ISNUMBER(J1707)),0,IF(F1707="Oui",0,IF($C1707="Non - avec lien de dépendance",MIN(1129,J1707,$D1707),MIN(1129,J1707)))))))</f>
        <v>Effectuez l’étape 1</v>
      </c>
      <c r="S1707" s="3" t="str">
        <f>IF(CRHPElig=" -  ","Effectuez l’étape 1",IF(CRHPElig="La baisse de revenus n'est pas admissible dans le cadre du PEREC",CRHPElig,IF(AND(INDEX(claimPeriodNo,MATCH('Étape 1) Taux'!$A$8,claimPeriods,0))&gt;17,INDEX(claimPeriodNo,MATCH('Étape 1) Taux'!$A$8,claimPeriods,0))&lt;20,revenueReduction&lt;0.1),0,IF(NOT(ISNUMBER(K1707)),0,IF(G1707="Oui",0,IF($C1707="Non - avec lien de dépendance",MIN(1129,K1707,$D1707),MIN(1129,K1707)))))))</f>
        <v>Effectuez l’étape 1</v>
      </c>
      <c r="T1707" s="3" t="str">
        <f>IF(CRHPElig=" -  ","Effectuez l’étape 1",IF(CRHPElig="La baisse de revenus n'est pas admissible dans le cadre du PEREC",CRHPElig,IF(AND(INDEX(claimPeriodNo,MATCH('Étape 1) Taux'!$A$8,claimPeriods,0))&gt;17,INDEX(claimPeriodNo,MATCH('Étape 1) Taux'!$A$8,claimPeriods,0))&lt;20,revenueReduction&lt;0.1),0,IF(NOT(ISNUMBER(L1707)),0,IF(H1707="Oui",0,IF($C1707="Non - avec lien de dépendance",MIN(1129,L1707,$D1707),MIN(1129,L1707)))))))</f>
        <v>Effectuez l’étape 1</v>
      </c>
      <c r="U1707" s="3">
        <f t="shared" si="160"/>
        <v>0</v>
      </c>
      <c r="V1707" s="3">
        <f t="shared" si="161"/>
        <v>0</v>
      </c>
    </row>
    <row r="1708" spans="13:22" x14ac:dyDescent="0.3">
      <c r="M1708" s="52" t="str">
        <f t="shared" si="156"/>
        <v>Calculez d'abord la baisse moyenne de vos revenus sur 12 mois à l'étape 2)</v>
      </c>
      <c r="N1708" s="52" t="str">
        <f t="shared" si="157"/>
        <v>Calculez d'abord la baisse moyenne de vos revenus sur 12 mois à l'étape 2)</v>
      </c>
      <c r="O1708" s="52" t="str">
        <f t="shared" si="158"/>
        <v>Calculez d'abord la baisse moyenne de vos revenus sur 12 mois à l'étape 2)</v>
      </c>
      <c r="P1708" s="52" t="str">
        <f t="shared" si="159"/>
        <v>Calculez d'abord la baisse moyenne de vos revenus sur 12 mois à l'étape 2)</v>
      </c>
      <c r="Q1708" s="3" t="str">
        <f>IF(CRHPElig=" -  ","Effectuez l’étape 1",IF(CRHPElig="La baisse de revenus n'est pas admissible dans le cadre du PEREC",CRHPElig,IF(AND(INDEX(claimPeriodNo,MATCH('Étape 1) Taux'!$A$8,claimPeriods,0))&gt;17,INDEX(claimPeriodNo,MATCH('Étape 1) Taux'!$A$8,claimPeriods,0))&lt;20,revenueReduction&lt;0.1),0,IF(NOT(ISNUMBER(I1708)),0,IF(E1708="Oui",0,IF($C1708="Non - avec lien de dépendance",MIN(1129,I1708,$D1708),MIN(1129,I1708)))))))</f>
        <v>Effectuez l’étape 1</v>
      </c>
      <c r="R1708" s="3" t="str">
        <f>IF(CRHPElig=" -  ","Effectuez l’étape 1",IF(CRHPElig="La baisse de revenus n'est pas admissible dans le cadre du PEREC",CRHPElig,IF(AND(INDEX(claimPeriodNo,MATCH('Étape 1) Taux'!$A$8,claimPeriods,0))&gt;17,INDEX(claimPeriodNo,MATCH('Étape 1) Taux'!$A$8,claimPeriods,0))&lt;20,revenueReduction&lt;0.1),0,IF(NOT(ISNUMBER(J1708)),0,IF(F1708="Oui",0,IF($C1708="Non - avec lien de dépendance",MIN(1129,J1708,$D1708),MIN(1129,J1708)))))))</f>
        <v>Effectuez l’étape 1</v>
      </c>
      <c r="S1708" s="3" t="str">
        <f>IF(CRHPElig=" -  ","Effectuez l’étape 1",IF(CRHPElig="La baisse de revenus n'est pas admissible dans le cadre du PEREC",CRHPElig,IF(AND(INDEX(claimPeriodNo,MATCH('Étape 1) Taux'!$A$8,claimPeriods,0))&gt;17,INDEX(claimPeriodNo,MATCH('Étape 1) Taux'!$A$8,claimPeriods,0))&lt;20,revenueReduction&lt;0.1),0,IF(NOT(ISNUMBER(K1708)),0,IF(G1708="Oui",0,IF($C1708="Non - avec lien de dépendance",MIN(1129,K1708,$D1708),MIN(1129,K1708)))))))</f>
        <v>Effectuez l’étape 1</v>
      </c>
      <c r="T1708" s="3" t="str">
        <f>IF(CRHPElig=" -  ","Effectuez l’étape 1",IF(CRHPElig="La baisse de revenus n'est pas admissible dans le cadre du PEREC",CRHPElig,IF(AND(INDEX(claimPeriodNo,MATCH('Étape 1) Taux'!$A$8,claimPeriods,0))&gt;17,INDEX(claimPeriodNo,MATCH('Étape 1) Taux'!$A$8,claimPeriods,0))&lt;20,revenueReduction&lt;0.1),0,IF(NOT(ISNUMBER(L1708)),0,IF(H1708="Oui",0,IF($C1708="Non - avec lien de dépendance",MIN(1129,L1708,$D1708),MIN(1129,L1708)))))))</f>
        <v>Effectuez l’étape 1</v>
      </c>
      <c r="U1708" s="3">
        <f t="shared" si="160"/>
        <v>0</v>
      </c>
      <c r="V1708" s="3">
        <f t="shared" si="161"/>
        <v>0</v>
      </c>
    </row>
    <row r="1709" spans="13:22" x14ac:dyDescent="0.3">
      <c r="M1709" s="52" t="str">
        <f t="shared" si="156"/>
        <v>Calculez d'abord la baisse moyenne de vos revenus sur 12 mois à l'étape 2)</v>
      </c>
      <c r="N1709" s="52" t="str">
        <f t="shared" si="157"/>
        <v>Calculez d'abord la baisse moyenne de vos revenus sur 12 mois à l'étape 2)</v>
      </c>
      <c r="O1709" s="52" t="str">
        <f t="shared" si="158"/>
        <v>Calculez d'abord la baisse moyenne de vos revenus sur 12 mois à l'étape 2)</v>
      </c>
      <c r="P1709" s="52" t="str">
        <f t="shared" si="159"/>
        <v>Calculez d'abord la baisse moyenne de vos revenus sur 12 mois à l'étape 2)</v>
      </c>
      <c r="Q1709" s="3" t="str">
        <f>IF(CRHPElig=" -  ","Effectuez l’étape 1",IF(CRHPElig="La baisse de revenus n'est pas admissible dans le cadre du PEREC",CRHPElig,IF(AND(INDEX(claimPeriodNo,MATCH('Étape 1) Taux'!$A$8,claimPeriods,0))&gt;17,INDEX(claimPeriodNo,MATCH('Étape 1) Taux'!$A$8,claimPeriods,0))&lt;20,revenueReduction&lt;0.1),0,IF(NOT(ISNUMBER(I1709)),0,IF(E1709="Oui",0,IF($C1709="Non - avec lien de dépendance",MIN(1129,I1709,$D1709),MIN(1129,I1709)))))))</f>
        <v>Effectuez l’étape 1</v>
      </c>
      <c r="R1709" s="3" t="str">
        <f>IF(CRHPElig=" -  ","Effectuez l’étape 1",IF(CRHPElig="La baisse de revenus n'est pas admissible dans le cadre du PEREC",CRHPElig,IF(AND(INDEX(claimPeriodNo,MATCH('Étape 1) Taux'!$A$8,claimPeriods,0))&gt;17,INDEX(claimPeriodNo,MATCH('Étape 1) Taux'!$A$8,claimPeriods,0))&lt;20,revenueReduction&lt;0.1),0,IF(NOT(ISNUMBER(J1709)),0,IF(F1709="Oui",0,IF($C1709="Non - avec lien de dépendance",MIN(1129,J1709,$D1709),MIN(1129,J1709)))))))</f>
        <v>Effectuez l’étape 1</v>
      </c>
      <c r="S1709" s="3" t="str">
        <f>IF(CRHPElig=" -  ","Effectuez l’étape 1",IF(CRHPElig="La baisse de revenus n'est pas admissible dans le cadre du PEREC",CRHPElig,IF(AND(INDEX(claimPeriodNo,MATCH('Étape 1) Taux'!$A$8,claimPeriods,0))&gt;17,INDEX(claimPeriodNo,MATCH('Étape 1) Taux'!$A$8,claimPeriods,0))&lt;20,revenueReduction&lt;0.1),0,IF(NOT(ISNUMBER(K1709)),0,IF(G1709="Oui",0,IF($C1709="Non - avec lien de dépendance",MIN(1129,K1709,$D1709),MIN(1129,K1709)))))))</f>
        <v>Effectuez l’étape 1</v>
      </c>
      <c r="T1709" s="3" t="str">
        <f>IF(CRHPElig=" -  ","Effectuez l’étape 1",IF(CRHPElig="La baisse de revenus n'est pas admissible dans le cadre du PEREC",CRHPElig,IF(AND(INDEX(claimPeriodNo,MATCH('Étape 1) Taux'!$A$8,claimPeriods,0))&gt;17,INDEX(claimPeriodNo,MATCH('Étape 1) Taux'!$A$8,claimPeriods,0))&lt;20,revenueReduction&lt;0.1),0,IF(NOT(ISNUMBER(L1709)),0,IF(H1709="Oui",0,IF($C1709="Non - avec lien de dépendance",MIN(1129,L1709,$D1709),MIN(1129,L1709)))))))</f>
        <v>Effectuez l’étape 1</v>
      </c>
      <c r="U1709" s="3">
        <f t="shared" si="160"/>
        <v>0</v>
      </c>
      <c r="V1709" s="3">
        <f t="shared" si="161"/>
        <v>0</v>
      </c>
    </row>
    <row r="1710" spans="13:22" x14ac:dyDescent="0.3">
      <c r="M1710" s="52" t="str">
        <f t="shared" si="156"/>
        <v>Calculez d'abord la baisse moyenne de vos revenus sur 12 mois à l'étape 2)</v>
      </c>
      <c r="N1710" s="52" t="str">
        <f t="shared" si="157"/>
        <v>Calculez d'abord la baisse moyenne de vos revenus sur 12 mois à l'étape 2)</v>
      </c>
      <c r="O1710" s="52" t="str">
        <f t="shared" si="158"/>
        <v>Calculez d'abord la baisse moyenne de vos revenus sur 12 mois à l'étape 2)</v>
      </c>
      <c r="P1710" s="52" t="str">
        <f t="shared" si="159"/>
        <v>Calculez d'abord la baisse moyenne de vos revenus sur 12 mois à l'étape 2)</v>
      </c>
      <c r="Q1710" s="3" t="str">
        <f>IF(CRHPElig=" -  ","Effectuez l’étape 1",IF(CRHPElig="La baisse de revenus n'est pas admissible dans le cadre du PEREC",CRHPElig,IF(AND(INDEX(claimPeriodNo,MATCH('Étape 1) Taux'!$A$8,claimPeriods,0))&gt;17,INDEX(claimPeriodNo,MATCH('Étape 1) Taux'!$A$8,claimPeriods,0))&lt;20,revenueReduction&lt;0.1),0,IF(NOT(ISNUMBER(I1710)),0,IF(E1710="Oui",0,IF($C1710="Non - avec lien de dépendance",MIN(1129,I1710,$D1710),MIN(1129,I1710)))))))</f>
        <v>Effectuez l’étape 1</v>
      </c>
      <c r="R1710" s="3" t="str">
        <f>IF(CRHPElig=" -  ","Effectuez l’étape 1",IF(CRHPElig="La baisse de revenus n'est pas admissible dans le cadre du PEREC",CRHPElig,IF(AND(INDEX(claimPeriodNo,MATCH('Étape 1) Taux'!$A$8,claimPeriods,0))&gt;17,INDEX(claimPeriodNo,MATCH('Étape 1) Taux'!$A$8,claimPeriods,0))&lt;20,revenueReduction&lt;0.1),0,IF(NOT(ISNUMBER(J1710)),0,IF(F1710="Oui",0,IF($C1710="Non - avec lien de dépendance",MIN(1129,J1710,$D1710),MIN(1129,J1710)))))))</f>
        <v>Effectuez l’étape 1</v>
      </c>
      <c r="S1710" s="3" t="str">
        <f>IF(CRHPElig=" -  ","Effectuez l’étape 1",IF(CRHPElig="La baisse de revenus n'est pas admissible dans le cadre du PEREC",CRHPElig,IF(AND(INDEX(claimPeriodNo,MATCH('Étape 1) Taux'!$A$8,claimPeriods,0))&gt;17,INDEX(claimPeriodNo,MATCH('Étape 1) Taux'!$A$8,claimPeriods,0))&lt;20,revenueReduction&lt;0.1),0,IF(NOT(ISNUMBER(K1710)),0,IF(G1710="Oui",0,IF($C1710="Non - avec lien de dépendance",MIN(1129,K1710,$D1710),MIN(1129,K1710)))))))</f>
        <v>Effectuez l’étape 1</v>
      </c>
      <c r="T1710" s="3" t="str">
        <f>IF(CRHPElig=" -  ","Effectuez l’étape 1",IF(CRHPElig="La baisse de revenus n'est pas admissible dans le cadre du PEREC",CRHPElig,IF(AND(INDEX(claimPeriodNo,MATCH('Étape 1) Taux'!$A$8,claimPeriods,0))&gt;17,INDEX(claimPeriodNo,MATCH('Étape 1) Taux'!$A$8,claimPeriods,0))&lt;20,revenueReduction&lt;0.1),0,IF(NOT(ISNUMBER(L1710)),0,IF(H1710="Oui",0,IF($C1710="Non - avec lien de dépendance",MIN(1129,L1710,$D1710),MIN(1129,L1710)))))))</f>
        <v>Effectuez l’étape 1</v>
      </c>
      <c r="U1710" s="3">
        <f t="shared" si="160"/>
        <v>0</v>
      </c>
      <c r="V1710" s="3">
        <f t="shared" si="161"/>
        <v>0</v>
      </c>
    </row>
    <row r="1711" spans="13:22" x14ac:dyDescent="0.3">
      <c r="M1711" s="52" t="str">
        <f t="shared" si="156"/>
        <v>Calculez d'abord la baisse moyenne de vos revenus sur 12 mois à l'étape 2)</v>
      </c>
      <c r="N1711" s="52" t="str">
        <f t="shared" si="157"/>
        <v>Calculez d'abord la baisse moyenne de vos revenus sur 12 mois à l'étape 2)</v>
      </c>
      <c r="O1711" s="52" t="str">
        <f t="shared" si="158"/>
        <v>Calculez d'abord la baisse moyenne de vos revenus sur 12 mois à l'étape 2)</v>
      </c>
      <c r="P1711" s="52" t="str">
        <f t="shared" si="159"/>
        <v>Calculez d'abord la baisse moyenne de vos revenus sur 12 mois à l'étape 2)</v>
      </c>
      <c r="Q1711" s="3" t="str">
        <f>IF(CRHPElig=" -  ","Effectuez l’étape 1",IF(CRHPElig="La baisse de revenus n'est pas admissible dans le cadre du PEREC",CRHPElig,IF(AND(INDEX(claimPeriodNo,MATCH('Étape 1) Taux'!$A$8,claimPeriods,0))&gt;17,INDEX(claimPeriodNo,MATCH('Étape 1) Taux'!$A$8,claimPeriods,0))&lt;20,revenueReduction&lt;0.1),0,IF(NOT(ISNUMBER(I1711)),0,IF(E1711="Oui",0,IF($C1711="Non - avec lien de dépendance",MIN(1129,I1711,$D1711),MIN(1129,I1711)))))))</f>
        <v>Effectuez l’étape 1</v>
      </c>
      <c r="R1711" s="3" t="str">
        <f>IF(CRHPElig=" -  ","Effectuez l’étape 1",IF(CRHPElig="La baisse de revenus n'est pas admissible dans le cadre du PEREC",CRHPElig,IF(AND(INDEX(claimPeriodNo,MATCH('Étape 1) Taux'!$A$8,claimPeriods,0))&gt;17,INDEX(claimPeriodNo,MATCH('Étape 1) Taux'!$A$8,claimPeriods,0))&lt;20,revenueReduction&lt;0.1),0,IF(NOT(ISNUMBER(J1711)),0,IF(F1711="Oui",0,IF($C1711="Non - avec lien de dépendance",MIN(1129,J1711,$D1711),MIN(1129,J1711)))))))</f>
        <v>Effectuez l’étape 1</v>
      </c>
      <c r="S1711" s="3" t="str">
        <f>IF(CRHPElig=" -  ","Effectuez l’étape 1",IF(CRHPElig="La baisse de revenus n'est pas admissible dans le cadre du PEREC",CRHPElig,IF(AND(INDEX(claimPeriodNo,MATCH('Étape 1) Taux'!$A$8,claimPeriods,0))&gt;17,INDEX(claimPeriodNo,MATCH('Étape 1) Taux'!$A$8,claimPeriods,0))&lt;20,revenueReduction&lt;0.1),0,IF(NOT(ISNUMBER(K1711)),0,IF(G1711="Oui",0,IF($C1711="Non - avec lien de dépendance",MIN(1129,K1711,$D1711),MIN(1129,K1711)))))))</f>
        <v>Effectuez l’étape 1</v>
      </c>
      <c r="T1711" s="3" t="str">
        <f>IF(CRHPElig=" -  ","Effectuez l’étape 1",IF(CRHPElig="La baisse de revenus n'est pas admissible dans le cadre du PEREC",CRHPElig,IF(AND(INDEX(claimPeriodNo,MATCH('Étape 1) Taux'!$A$8,claimPeriods,0))&gt;17,INDEX(claimPeriodNo,MATCH('Étape 1) Taux'!$A$8,claimPeriods,0))&lt;20,revenueReduction&lt;0.1),0,IF(NOT(ISNUMBER(L1711)),0,IF(H1711="Oui",0,IF($C1711="Non - avec lien de dépendance",MIN(1129,L1711,$D1711),MIN(1129,L1711)))))))</f>
        <v>Effectuez l’étape 1</v>
      </c>
      <c r="U1711" s="3">
        <f t="shared" si="160"/>
        <v>0</v>
      </c>
      <c r="V1711" s="3">
        <f t="shared" si="161"/>
        <v>0</v>
      </c>
    </row>
    <row r="1712" spans="13:22" x14ac:dyDescent="0.3">
      <c r="M1712" s="52" t="str">
        <f t="shared" si="156"/>
        <v>Calculez d'abord la baisse moyenne de vos revenus sur 12 mois à l'étape 2)</v>
      </c>
      <c r="N1712" s="52" t="str">
        <f t="shared" si="157"/>
        <v>Calculez d'abord la baisse moyenne de vos revenus sur 12 mois à l'étape 2)</v>
      </c>
      <c r="O1712" s="52" t="str">
        <f t="shared" si="158"/>
        <v>Calculez d'abord la baisse moyenne de vos revenus sur 12 mois à l'étape 2)</v>
      </c>
      <c r="P1712" s="52" t="str">
        <f t="shared" si="159"/>
        <v>Calculez d'abord la baisse moyenne de vos revenus sur 12 mois à l'étape 2)</v>
      </c>
      <c r="Q1712" s="3" t="str">
        <f>IF(CRHPElig=" -  ","Effectuez l’étape 1",IF(CRHPElig="La baisse de revenus n'est pas admissible dans le cadre du PEREC",CRHPElig,IF(AND(INDEX(claimPeriodNo,MATCH('Étape 1) Taux'!$A$8,claimPeriods,0))&gt;17,INDEX(claimPeriodNo,MATCH('Étape 1) Taux'!$A$8,claimPeriods,0))&lt;20,revenueReduction&lt;0.1),0,IF(NOT(ISNUMBER(I1712)),0,IF(E1712="Oui",0,IF($C1712="Non - avec lien de dépendance",MIN(1129,I1712,$D1712),MIN(1129,I1712)))))))</f>
        <v>Effectuez l’étape 1</v>
      </c>
      <c r="R1712" s="3" t="str">
        <f>IF(CRHPElig=" -  ","Effectuez l’étape 1",IF(CRHPElig="La baisse de revenus n'est pas admissible dans le cadre du PEREC",CRHPElig,IF(AND(INDEX(claimPeriodNo,MATCH('Étape 1) Taux'!$A$8,claimPeriods,0))&gt;17,INDEX(claimPeriodNo,MATCH('Étape 1) Taux'!$A$8,claimPeriods,0))&lt;20,revenueReduction&lt;0.1),0,IF(NOT(ISNUMBER(J1712)),0,IF(F1712="Oui",0,IF($C1712="Non - avec lien de dépendance",MIN(1129,J1712,$D1712),MIN(1129,J1712)))))))</f>
        <v>Effectuez l’étape 1</v>
      </c>
      <c r="S1712" s="3" t="str">
        <f>IF(CRHPElig=" -  ","Effectuez l’étape 1",IF(CRHPElig="La baisse de revenus n'est pas admissible dans le cadre du PEREC",CRHPElig,IF(AND(INDEX(claimPeriodNo,MATCH('Étape 1) Taux'!$A$8,claimPeriods,0))&gt;17,INDEX(claimPeriodNo,MATCH('Étape 1) Taux'!$A$8,claimPeriods,0))&lt;20,revenueReduction&lt;0.1),0,IF(NOT(ISNUMBER(K1712)),0,IF(G1712="Oui",0,IF($C1712="Non - avec lien de dépendance",MIN(1129,K1712,$D1712),MIN(1129,K1712)))))))</f>
        <v>Effectuez l’étape 1</v>
      </c>
      <c r="T1712" s="3" t="str">
        <f>IF(CRHPElig=" -  ","Effectuez l’étape 1",IF(CRHPElig="La baisse de revenus n'est pas admissible dans le cadre du PEREC",CRHPElig,IF(AND(INDEX(claimPeriodNo,MATCH('Étape 1) Taux'!$A$8,claimPeriods,0))&gt;17,INDEX(claimPeriodNo,MATCH('Étape 1) Taux'!$A$8,claimPeriods,0))&lt;20,revenueReduction&lt;0.1),0,IF(NOT(ISNUMBER(L1712)),0,IF(H1712="Oui",0,IF($C1712="Non - avec lien de dépendance",MIN(1129,L1712,$D1712),MIN(1129,L1712)))))))</f>
        <v>Effectuez l’étape 1</v>
      </c>
      <c r="U1712" s="3">
        <f t="shared" si="160"/>
        <v>0</v>
      </c>
      <c r="V1712" s="3">
        <f t="shared" si="161"/>
        <v>0</v>
      </c>
    </row>
    <row r="1713" spans="13:22" x14ac:dyDescent="0.3">
      <c r="M1713" s="52" t="str">
        <f t="shared" si="156"/>
        <v>Calculez d'abord la baisse moyenne de vos revenus sur 12 mois à l'étape 2)</v>
      </c>
      <c r="N1713" s="52" t="str">
        <f t="shared" si="157"/>
        <v>Calculez d'abord la baisse moyenne de vos revenus sur 12 mois à l'étape 2)</v>
      </c>
      <c r="O1713" s="52" t="str">
        <f t="shared" si="158"/>
        <v>Calculez d'abord la baisse moyenne de vos revenus sur 12 mois à l'étape 2)</v>
      </c>
      <c r="P1713" s="52" t="str">
        <f t="shared" si="159"/>
        <v>Calculez d'abord la baisse moyenne de vos revenus sur 12 mois à l'étape 2)</v>
      </c>
      <c r="Q1713" s="3" t="str">
        <f>IF(CRHPElig=" -  ","Effectuez l’étape 1",IF(CRHPElig="La baisse de revenus n'est pas admissible dans le cadre du PEREC",CRHPElig,IF(AND(INDEX(claimPeriodNo,MATCH('Étape 1) Taux'!$A$8,claimPeriods,0))&gt;17,INDEX(claimPeriodNo,MATCH('Étape 1) Taux'!$A$8,claimPeriods,0))&lt;20,revenueReduction&lt;0.1),0,IF(NOT(ISNUMBER(I1713)),0,IF(E1713="Oui",0,IF($C1713="Non - avec lien de dépendance",MIN(1129,I1713,$D1713),MIN(1129,I1713)))))))</f>
        <v>Effectuez l’étape 1</v>
      </c>
      <c r="R1713" s="3" t="str">
        <f>IF(CRHPElig=" -  ","Effectuez l’étape 1",IF(CRHPElig="La baisse de revenus n'est pas admissible dans le cadre du PEREC",CRHPElig,IF(AND(INDEX(claimPeriodNo,MATCH('Étape 1) Taux'!$A$8,claimPeriods,0))&gt;17,INDEX(claimPeriodNo,MATCH('Étape 1) Taux'!$A$8,claimPeriods,0))&lt;20,revenueReduction&lt;0.1),0,IF(NOT(ISNUMBER(J1713)),0,IF(F1713="Oui",0,IF($C1713="Non - avec lien de dépendance",MIN(1129,J1713,$D1713),MIN(1129,J1713)))))))</f>
        <v>Effectuez l’étape 1</v>
      </c>
      <c r="S1713" s="3" t="str">
        <f>IF(CRHPElig=" -  ","Effectuez l’étape 1",IF(CRHPElig="La baisse de revenus n'est pas admissible dans le cadre du PEREC",CRHPElig,IF(AND(INDEX(claimPeriodNo,MATCH('Étape 1) Taux'!$A$8,claimPeriods,0))&gt;17,INDEX(claimPeriodNo,MATCH('Étape 1) Taux'!$A$8,claimPeriods,0))&lt;20,revenueReduction&lt;0.1),0,IF(NOT(ISNUMBER(K1713)),0,IF(G1713="Oui",0,IF($C1713="Non - avec lien de dépendance",MIN(1129,K1713,$D1713),MIN(1129,K1713)))))))</f>
        <v>Effectuez l’étape 1</v>
      </c>
      <c r="T1713" s="3" t="str">
        <f>IF(CRHPElig=" -  ","Effectuez l’étape 1",IF(CRHPElig="La baisse de revenus n'est pas admissible dans le cadre du PEREC",CRHPElig,IF(AND(INDEX(claimPeriodNo,MATCH('Étape 1) Taux'!$A$8,claimPeriods,0))&gt;17,INDEX(claimPeriodNo,MATCH('Étape 1) Taux'!$A$8,claimPeriods,0))&lt;20,revenueReduction&lt;0.1),0,IF(NOT(ISNUMBER(L1713)),0,IF(H1713="Oui",0,IF($C1713="Non - avec lien de dépendance",MIN(1129,L1713,$D1713),MIN(1129,L1713)))))))</f>
        <v>Effectuez l’étape 1</v>
      </c>
      <c r="U1713" s="3">
        <f t="shared" si="160"/>
        <v>0</v>
      </c>
      <c r="V1713" s="3">
        <f t="shared" si="161"/>
        <v>0</v>
      </c>
    </row>
    <row r="1714" spans="13:22" x14ac:dyDescent="0.3">
      <c r="M1714" s="52" t="str">
        <f t="shared" si="156"/>
        <v>Calculez d'abord la baisse moyenne de vos revenus sur 12 mois à l'étape 2)</v>
      </c>
      <c r="N1714" s="52" t="str">
        <f t="shared" si="157"/>
        <v>Calculez d'abord la baisse moyenne de vos revenus sur 12 mois à l'étape 2)</v>
      </c>
      <c r="O1714" s="52" t="str">
        <f t="shared" si="158"/>
        <v>Calculez d'abord la baisse moyenne de vos revenus sur 12 mois à l'étape 2)</v>
      </c>
      <c r="P1714" s="52" t="str">
        <f t="shared" si="159"/>
        <v>Calculez d'abord la baisse moyenne de vos revenus sur 12 mois à l'étape 2)</v>
      </c>
      <c r="Q1714" s="3" t="str">
        <f>IF(CRHPElig=" -  ","Effectuez l’étape 1",IF(CRHPElig="La baisse de revenus n'est pas admissible dans le cadre du PEREC",CRHPElig,IF(AND(INDEX(claimPeriodNo,MATCH('Étape 1) Taux'!$A$8,claimPeriods,0))&gt;17,INDEX(claimPeriodNo,MATCH('Étape 1) Taux'!$A$8,claimPeriods,0))&lt;20,revenueReduction&lt;0.1),0,IF(NOT(ISNUMBER(I1714)),0,IF(E1714="Oui",0,IF($C1714="Non - avec lien de dépendance",MIN(1129,I1714,$D1714),MIN(1129,I1714)))))))</f>
        <v>Effectuez l’étape 1</v>
      </c>
      <c r="R1714" s="3" t="str">
        <f>IF(CRHPElig=" -  ","Effectuez l’étape 1",IF(CRHPElig="La baisse de revenus n'est pas admissible dans le cadre du PEREC",CRHPElig,IF(AND(INDEX(claimPeriodNo,MATCH('Étape 1) Taux'!$A$8,claimPeriods,0))&gt;17,INDEX(claimPeriodNo,MATCH('Étape 1) Taux'!$A$8,claimPeriods,0))&lt;20,revenueReduction&lt;0.1),0,IF(NOT(ISNUMBER(J1714)),0,IF(F1714="Oui",0,IF($C1714="Non - avec lien de dépendance",MIN(1129,J1714,$D1714),MIN(1129,J1714)))))))</f>
        <v>Effectuez l’étape 1</v>
      </c>
      <c r="S1714" s="3" t="str">
        <f>IF(CRHPElig=" -  ","Effectuez l’étape 1",IF(CRHPElig="La baisse de revenus n'est pas admissible dans le cadre du PEREC",CRHPElig,IF(AND(INDEX(claimPeriodNo,MATCH('Étape 1) Taux'!$A$8,claimPeriods,0))&gt;17,INDEX(claimPeriodNo,MATCH('Étape 1) Taux'!$A$8,claimPeriods,0))&lt;20,revenueReduction&lt;0.1),0,IF(NOT(ISNUMBER(K1714)),0,IF(G1714="Oui",0,IF($C1714="Non - avec lien de dépendance",MIN(1129,K1714,$D1714),MIN(1129,K1714)))))))</f>
        <v>Effectuez l’étape 1</v>
      </c>
      <c r="T1714" s="3" t="str">
        <f>IF(CRHPElig=" -  ","Effectuez l’étape 1",IF(CRHPElig="La baisse de revenus n'est pas admissible dans le cadre du PEREC",CRHPElig,IF(AND(INDEX(claimPeriodNo,MATCH('Étape 1) Taux'!$A$8,claimPeriods,0))&gt;17,INDEX(claimPeriodNo,MATCH('Étape 1) Taux'!$A$8,claimPeriods,0))&lt;20,revenueReduction&lt;0.1),0,IF(NOT(ISNUMBER(L1714)),0,IF(H1714="Oui",0,IF($C1714="Non - avec lien de dépendance",MIN(1129,L1714,$D1714),MIN(1129,L1714)))))))</f>
        <v>Effectuez l’étape 1</v>
      </c>
      <c r="U1714" s="3">
        <f t="shared" si="160"/>
        <v>0</v>
      </c>
      <c r="V1714" s="3">
        <f t="shared" si="161"/>
        <v>0</v>
      </c>
    </row>
    <row r="1715" spans="13:22" x14ac:dyDescent="0.3">
      <c r="M1715" s="52" t="str">
        <f t="shared" si="156"/>
        <v>Calculez d'abord la baisse moyenne de vos revenus sur 12 mois à l'étape 2)</v>
      </c>
      <c r="N1715" s="52" t="str">
        <f t="shared" si="157"/>
        <v>Calculez d'abord la baisse moyenne de vos revenus sur 12 mois à l'étape 2)</v>
      </c>
      <c r="O1715" s="52" t="str">
        <f t="shared" si="158"/>
        <v>Calculez d'abord la baisse moyenne de vos revenus sur 12 mois à l'étape 2)</v>
      </c>
      <c r="P1715" s="52" t="str">
        <f t="shared" si="159"/>
        <v>Calculez d'abord la baisse moyenne de vos revenus sur 12 mois à l'étape 2)</v>
      </c>
      <c r="Q1715" s="3" t="str">
        <f>IF(CRHPElig=" -  ","Effectuez l’étape 1",IF(CRHPElig="La baisse de revenus n'est pas admissible dans le cadre du PEREC",CRHPElig,IF(AND(INDEX(claimPeriodNo,MATCH('Étape 1) Taux'!$A$8,claimPeriods,0))&gt;17,INDEX(claimPeriodNo,MATCH('Étape 1) Taux'!$A$8,claimPeriods,0))&lt;20,revenueReduction&lt;0.1),0,IF(NOT(ISNUMBER(I1715)),0,IF(E1715="Oui",0,IF($C1715="Non - avec lien de dépendance",MIN(1129,I1715,$D1715),MIN(1129,I1715)))))))</f>
        <v>Effectuez l’étape 1</v>
      </c>
      <c r="R1715" s="3" t="str">
        <f>IF(CRHPElig=" -  ","Effectuez l’étape 1",IF(CRHPElig="La baisse de revenus n'est pas admissible dans le cadre du PEREC",CRHPElig,IF(AND(INDEX(claimPeriodNo,MATCH('Étape 1) Taux'!$A$8,claimPeriods,0))&gt;17,INDEX(claimPeriodNo,MATCH('Étape 1) Taux'!$A$8,claimPeriods,0))&lt;20,revenueReduction&lt;0.1),0,IF(NOT(ISNUMBER(J1715)),0,IF(F1715="Oui",0,IF($C1715="Non - avec lien de dépendance",MIN(1129,J1715,$D1715),MIN(1129,J1715)))))))</f>
        <v>Effectuez l’étape 1</v>
      </c>
      <c r="S1715" s="3" t="str">
        <f>IF(CRHPElig=" -  ","Effectuez l’étape 1",IF(CRHPElig="La baisse de revenus n'est pas admissible dans le cadre du PEREC",CRHPElig,IF(AND(INDEX(claimPeriodNo,MATCH('Étape 1) Taux'!$A$8,claimPeriods,0))&gt;17,INDEX(claimPeriodNo,MATCH('Étape 1) Taux'!$A$8,claimPeriods,0))&lt;20,revenueReduction&lt;0.1),0,IF(NOT(ISNUMBER(K1715)),0,IF(G1715="Oui",0,IF($C1715="Non - avec lien de dépendance",MIN(1129,K1715,$D1715),MIN(1129,K1715)))))))</f>
        <v>Effectuez l’étape 1</v>
      </c>
      <c r="T1715" s="3" t="str">
        <f>IF(CRHPElig=" -  ","Effectuez l’étape 1",IF(CRHPElig="La baisse de revenus n'est pas admissible dans le cadre du PEREC",CRHPElig,IF(AND(INDEX(claimPeriodNo,MATCH('Étape 1) Taux'!$A$8,claimPeriods,0))&gt;17,INDEX(claimPeriodNo,MATCH('Étape 1) Taux'!$A$8,claimPeriods,0))&lt;20,revenueReduction&lt;0.1),0,IF(NOT(ISNUMBER(L1715)),0,IF(H1715="Oui",0,IF($C1715="Non - avec lien de dépendance",MIN(1129,L1715,$D1715),MIN(1129,L1715)))))))</f>
        <v>Effectuez l’étape 1</v>
      </c>
      <c r="U1715" s="3">
        <f t="shared" si="160"/>
        <v>0</v>
      </c>
      <c r="V1715" s="3">
        <f t="shared" si="161"/>
        <v>0</v>
      </c>
    </row>
    <row r="1716" spans="13:22" x14ac:dyDescent="0.3">
      <c r="M1716" s="52" t="str">
        <f t="shared" si="156"/>
        <v>Calculez d'abord la baisse moyenne de vos revenus sur 12 mois à l'étape 2)</v>
      </c>
      <c r="N1716" s="52" t="str">
        <f t="shared" si="157"/>
        <v>Calculez d'abord la baisse moyenne de vos revenus sur 12 mois à l'étape 2)</v>
      </c>
      <c r="O1716" s="52" t="str">
        <f t="shared" si="158"/>
        <v>Calculez d'abord la baisse moyenne de vos revenus sur 12 mois à l'étape 2)</v>
      </c>
      <c r="P1716" s="52" t="str">
        <f t="shared" si="159"/>
        <v>Calculez d'abord la baisse moyenne de vos revenus sur 12 mois à l'étape 2)</v>
      </c>
      <c r="Q1716" s="3" t="str">
        <f>IF(CRHPElig=" -  ","Effectuez l’étape 1",IF(CRHPElig="La baisse de revenus n'est pas admissible dans le cadre du PEREC",CRHPElig,IF(AND(INDEX(claimPeriodNo,MATCH('Étape 1) Taux'!$A$8,claimPeriods,0))&gt;17,INDEX(claimPeriodNo,MATCH('Étape 1) Taux'!$A$8,claimPeriods,0))&lt;20,revenueReduction&lt;0.1),0,IF(NOT(ISNUMBER(I1716)),0,IF(E1716="Oui",0,IF($C1716="Non - avec lien de dépendance",MIN(1129,I1716,$D1716),MIN(1129,I1716)))))))</f>
        <v>Effectuez l’étape 1</v>
      </c>
      <c r="R1716" s="3" t="str">
        <f>IF(CRHPElig=" -  ","Effectuez l’étape 1",IF(CRHPElig="La baisse de revenus n'est pas admissible dans le cadre du PEREC",CRHPElig,IF(AND(INDEX(claimPeriodNo,MATCH('Étape 1) Taux'!$A$8,claimPeriods,0))&gt;17,INDEX(claimPeriodNo,MATCH('Étape 1) Taux'!$A$8,claimPeriods,0))&lt;20,revenueReduction&lt;0.1),0,IF(NOT(ISNUMBER(J1716)),0,IF(F1716="Oui",0,IF($C1716="Non - avec lien de dépendance",MIN(1129,J1716,$D1716),MIN(1129,J1716)))))))</f>
        <v>Effectuez l’étape 1</v>
      </c>
      <c r="S1716" s="3" t="str">
        <f>IF(CRHPElig=" -  ","Effectuez l’étape 1",IF(CRHPElig="La baisse de revenus n'est pas admissible dans le cadre du PEREC",CRHPElig,IF(AND(INDEX(claimPeriodNo,MATCH('Étape 1) Taux'!$A$8,claimPeriods,0))&gt;17,INDEX(claimPeriodNo,MATCH('Étape 1) Taux'!$A$8,claimPeriods,0))&lt;20,revenueReduction&lt;0.1),0,IF(NOT(ISNUMBER(K1716)),0,IF(G1716="Oui",0,IF($C1716="Non - avec lien de dépendance",MIN(1129,K1716,$D1716),MIN(1129,K1716)))))))</f>
        <v>Effectuez l’étape 1</v>
      </c>
      <c r="T1716" s="3" t="str">
        <f>IF(CRHPElig=" -  ","Effectuez l’étape 1",IF(CRHPElig="La baisse de revenus n'est pas admissible dans le cadre du PEREC",CRHPElig,IF(AND(INDEX(claimPeriodNo,MATCH('Étape 1) Taux'!$A$8,claimPeriods,0))&gt;17,INDEX(claimPeriodNo,MATCH('Étape 1) Taux'!$A$8,claimPeriods,0))&lt;20,revenueReduction&lt;0.1),0,IF(NOT(ISNUMBER(L1716)),0,IF(H1716="Oui",0,IF($C1716="Non - avec lien de dépendance",MIN(1129,L1716,$D1716),MIN(1129,L1716)))))))</f>
        <v>Effectuez l’étape 1</v>
      </c>
      <c r="U1716" s="3">
        <f t="shared" si="160"/>
        <v>0</v>
      </c>
      <c r="V1716" s="3">
        <f t="shared" si="161"/>
        <v>0</v>
      </c>
    </row>
    <row r="1717" spans="13:22" x14ac:dyDescent="0.3">
      <c r="M1717" s="52" t="str">
        <f t="shared" si="156"/>
        <v>Calculez d'abord la baisse moyenne de vos revenus sur 12 mois à l'étape 2)</v>
      </c>
      <c r="N1717" s="52" t="str">
        <f t="shared" si="157"/>
        <v>Calculez d'abord la baisse moyenne de vos revenus sur 12 mois à l'étape 2)</v>
      </c>
      <c r="O1717" s="52" t="str">
        <f t="shared" si="158"/>
        <v>Calculez d'abord la baisse moyenne de vos revenus sur 12 mois à l'étape 2)</v>
      </c>
      <c r="P1717" s="52" t="str">
        <f t="shared" si="159"/>
        <v>Calculez d'abord la baisse moyenne de vos revenus sur 12 mois à l'étape 2)</v>
      </c>
      <c r="Q1717" s="3" t="str">
        <f>IF(CRHPElig=" -  ","Effectuez l’étape 1",IF(CRHPElig="La baisse de revenus n'est pas admissible dans le cadre du PEREC",CRHPElig,IF(AND(INDEX(claimPeriodNo,MATCH('Étape 1) Taux'!$A$8,claimPeriods,0))&gt;17,INDEX(claimPeriodNo,MATCH('Étape 1) Taux'!$A$8,claimPeriods,0))&lt;20,revenueReduction&lt;0.1),0,IF(NOT(ISNUMBER(I1717)),0,IF(E1717="Oui",0,IF($C1717="Non - avec lien de dépendance",MIN(1129,I1717,$D1717),MIN(1129,I1717)))))))</f>
        <v>Effectuez l’étape 1</v>
      </c>
      <c r="R1717" s="3" t="str">
        <f>IF(CRHPElig=" -  ","Effectuez l’étape 1",IF(CRHPElig="La baisse de revenus n'est pas admissible dans le cadre du PEREC",CRHPElig,IF(AND(INDEX(claimPeriodNo,MATCH('Étape 1) Taux'!$A$8,claimPeriods,0))&gt;17,INDEX(claimPeriodNo,MATCH('Étape 1) Taux'!$A$8,claimPeriods,0))&lt;20,revenueReduction&lt;0.1),0,IF(NOT(ISNUMBER(J1717)),0,IF(F1717="Oui",0,IF($C1717="Non - avec lien de dépendance",MIN(1129,J1717,$D1717),MIN(1129,J1717)))))))</f>
        <v>Effectuez l’étape 1</v>
      </c>
      <c r="S1717" s="3" t="str">
        <f>IF(CRHPElig=" -  ","Effectuez l’étape 1",IF(CRHPElig="La baisse de revenus n'est pas admissible dans le cadre du PEREC",CRHPElig,IF(AND(INDEX(claimPeriodNo,MATCH('Étape 1) Taux'!$A$8,claimPeriods,0))&gt;17,INDEX(claimPeriodNo,MATCH('Étape 1) Taux'!$A$8,claimPeriods,0))&lt;20,revenueReduction&lt;0.1),0,IF(NOT(ISNUMBER(K1717)),0,IF(G1717="Oui",0,IF($C1717="Non - avec lien de dépendance",MIN(1129,K1717,$D1717),MIN(1129,K1717)))))))</f>
        <v>Effectuez l’étape 1</v>
      </c>
      <c r="T1717" s="3" t="str">
        <f>IF(CRHPElig=" -  ","Effectuez l’étape 1",IF(CRHPElig="La baisse de revenus n'est pas admissible dans le cadre du PEREC",CRHPElig,IF(AND(INDEX(claimPeriodNo,MATCH('Étape 1) Taux'!$A$8,claimPeriods,0))&gt;17,INDEX(claimPeriodNo,MATCH('Étape 1) Taux'!$A$8,claimPeriods,0))&lt;20,revenueReduction&lt;0.1),0,IF(NOT(ISNUMBER(L1717)),0,IF(H1717="Oui",0,IF($C1717="Non - avec lien de dépendance",MIN(1129,L1717,$D1717),MIN(1129,L1717)))))))</f>
        <v>Effectuez l’étape 1</v>
      </c>
      <c r="U1717" s="3">
        <f t="shared" si="160"/>
        <v>0</v>
      </c>
      <c r="V1717" s="3">
        <f t="shared" si="161"/>
        <v>0</v>
      </c>
    </row>
    <row r="1718" spans="13:22" x14ac:dyDescent="0.3">
      <c r="M1718" s="52" t="str">
        <f t="shared" si="156"/>
        <v>Calculez d'abord la baisse moyenne de vos revenus sur 12 mois à l'étape 2)</v>
      </c>
      <c r="N1718" s="52" t="str">
        <f t="shared" si="157"/>
        <v>Calculez d'abord la baisse moyenne de vos revenus sur 12 mois à l'étape 2)</v>
      </c>
      <c r="O1718" s="52" t="str">
        <f t="shared" si="158"/>
        <v>Calculez d'abord la baisse moyenne de vos revenus sur 12 mois à l'étape 2)</v>
      </c>
      <c r="P1718" s="52" t="str">
        <f t="shared" si="159"/>
        <v>Calculez d'abord la baisse moyenne de vos revenus sur 12 mois à l'étape 2)</v>
      </c>
      <c r="Q1718" s="3" t="str">
        <f>IF(CRHPElig=" -  ","Effectuez l’étape 1",IF(CRHPElig="La baisse de revenus n'est pas admissible dans le cadre du PEREC",CRHPElig,IF(AND(INDEX(claimPeriodNo,MATCH('Étape 1) Taux'!$A$8,claimPeriods,0))&gt;17,INDEX(claimPeriodNo,MATCH('Étape 1) Taux'!$A$8,claimPeriods,0))&lt;20,revenueReduction&lt;0.1),0,IF(NOT(ISNUMBER(I1718)),0,IF(E1718="Oui",0,IF($C1718="Non - avec lien de dépendance",MIN(1129,I1718,$D1718),MIN(1129,I1718)))))))</f>
        <v>Effectuez l’étape 1</v>
      </c>
      <c r="R1718" s="3" t="str">
        <f>IF(CRHPElig=" -  ","Effectuez l’étape 1",IF(CRHPElig="La baisse de revenus n'est pas admissible dans le cadre du PEREC",CRHPElig,IF(AND(INDEX(claimPeriodNo,MATCH('Étape 1) Taux'!$A$8,claimPeriods,0))&gt;17,INDEX(claimPeriodNo,MATCH('Étape 1) Taux'!$A$8,claimPeriods,0))&lt;20,revenueReduction&lt;0.1),0,IF(NOT(ISNUMBER(J1718)),0,IF(F1718="Oui",0,IF($C1718="Non - avec lien de dépendance",MIN(1129,J1718,$D1718),MIN(1129,J1718)))))))</f>
        <v>Effectuez l’étape 1</v>
      </c>
      <c r="S1718" s="3" t="str">
        <f>IF(CRHPElig=" -  ","Effectuez l’étape 1",IF(CRHPElig="La baisse de revenus n'est pas admissible dans le cadre du PEREC",CRHPElig,IF(AND(INDEX(claimPeriodNo,MATCH('Étape 1) Taux'!$A$8,claimPeriods,0))&gt;17,INDEX(claimPeriodNo,MATCH('Étape 1) Taux'!$A$8,claimPeriods,0))&lt;20,revenueReduction&lt;0.1),0,IF(NOT(ISNUMBER(K1718)),0,IF(G1718="Oui",0,IF($C1718="Non - avec lien de dépendance",MIN(1129,K1718,$D1718),MIN(1129,K1718)))))))</f>
        <v>Effectuez l’étape 1</v>
      </c>
      <c r="T1718" s="3" t="str">
        <f>IF(CRHPElig=" -  ","Effectuez l’étape 1",IF(CRHPElig="La baisse de revenus n'est pas admissible dans le cadre du PEREC",CRHPElig,IF(AND(INDEX(claimPeriodNo,MATCH('Étape 1) Taux'!$A$8,claimPeriods,0))&gt;17,INDEX(claimPeriodNo,MATCH('Étape 1) Taux'!$A$8,claimPeriods,0))&lt;20,revenueReduction&lt;0.1),0,IF(NOT(ISNUMBER(L1718)),0,IF(H1718="Oui",0,IF($C1718="Non - avec lien de dépendance",MIN(1129,L1718,$D1718),MIN(1129,L1718)))))))</f>
        <v>Effectuez l’étape 1</v>
      </c>
      <c r="U1718" s="3">
        <f t="shared" si="160"/>
        <v>0</v>
      </c>
      <c r="V1718" s="3">
        <f t="shared" si="161"/>
        <v>0</v>
      </c>
    </row>
    <row r="1719" spans="13:22" x14ac:dyDescent="0.3">
      <c r="M1719" s="52" t="str">
        <f t="shared" si="156"/>
        <v>Calculez d'abord la baisse moyenne de vos revenus sur 12 mois à l'étape 2)</v>
      </c>
      <c r="N1719" s="52" t="str">
        <f t="shared" si="157"/>
        <v>Calculez d'abord la baisse moyenne de vos revenus sur 12 mois à l'étape 2)</v>
      </c>
      <c r="O1719" s="52" t="str">
        <f t="shared" si="158"/>
        <v>Calculez d'abord la baisse moyenne de vos revenus sur 12 mois à l'étape 2)</v>
      </c>
      <c r="P1719" s="52" t="str">
        <f t="shared" si="159"/>
        <v>Calculez d'abord la baisse moyenne de vos revenus sur 12 mois à l'étape 2)</v>
      </c>
      <c r="Q1719" s="3" t="str">
        <f>IF(CRHPElig=" -  ","Effectuez l’étape 1",IF(CRHPElig="La baisse de revenus n'est pas admissible dans le cadre du PEREC",CRHPElig,IF(AND(INDEX(claimPeriodNo,MATCH('Étape 1) Taux'!$A$8,claimPeriods,0))&gt;17,INDEX(claimPeriodNo,MATCH('Étape 1) Taux'!$A$8,claimPeriods,0))&lt;20,revenueReduction&lt;0.1),0,IF(NOT(ISNUMBER(I1719)),0,IF(E1719="Oui",0,IF($C1719="Non - avec lien de dépendance",MIN(1129,I1719,$D1719),MIN(1129,I1719)))))))</f>
        <v>Effectuez l’étape 1</v>
      </c>
      <c r="R1719" s="3" t="str">
        <f>IF(CRHPElig=" -  ","Effectuez l’étape 1",IF(CRHPElig="La baisse de revenus n'est pas admissible dans le cadre du PEREC",CRHPElig,IF(AND(INDEX(claimPeriodNo,MATCH('Étape 1) Taux'!$A$8,claimPeriods,0))&gt;17,INDEX(claimPeriodNo,MATCH('Étape 1) Taux'!$A$8,claimPeriods,0))&lt;20,revenueReduction&lt;0.1),0,IF(NOT(ISNUMBER(J1719)),0,IF(F1719="Oui",0,IF($C1719="Non - avec lien de dépendance",MIN(1129,J1719,$D1719),MIN(1129,J1719)))))))</f>
        <v>Effectuez l’étape 1</v>
      </c>
      <c r="S1719" s="3" t="str">
        <f>IF(CRHPElig=" -  ","Effectuez l’étape 1",IF(CRHPElig="La baisse de revenus n'est pas admissible dans le cadre du PEREC",CRHPElig,IF(AND(INDEX(claimPeriodNo,MATCH('Étape 1) Taux'!$A$8,claimPeriods,0))&gt;17,INDEX(claimPeriodNo,MATCH('Étape 1) Taux'!$A$8,claimPeriods,0))&lt;20,revenueReduction&lt;0.1),0,IF(NOT(ISNUMBER(K1719)),0,IF(G1719="Oui",0,IF($C1719="Non - avec lien de dépendance",MIN(1129,K1719,$D1719),MIN(1129,K1719)))))))</f>
        <v>Effectuez l’étape 1</v>
      </c>
      <c r="T1719" s="3" t="str">
        <f>IF(CRHPElig=" -  ","Effectuez l’étape 1",IF(CRHPElig="La baisse de revenus n'est pas admissible dans le cadre du PEREC",CRHPElig,IF(AND(INDEX(claimPeriodNo,MATCH('Étape 1) Taux'!$A$8,claimPeriods,0))&gt;17,INDEX(claimPeriodNo,MATCH('Étape 1) Taux'!$A$8,claimPeriods,0))&lt;20,revenueReduction&lt;0.1),0,IF(NOT(ISNUMBER(L1719)),0,IF(H1719="Oui",0,IF($C1719="Non - avec lien de dépendance",MIN(1129,L1719,$D1719),MIN(1129,L1719)))))))</f>
        <v>Effectuez l’étape 1</v>
      </c>
      <c r="U1719" s="3">
        <f t="shared" si="160"/>
        <v>0</v>
      </c>
      <c r="V1719" s="3">
        <f t="shared" si="161"/>
        <v>0</v>
      </c>
    </row>
    <row r="1720" spans="13:22" x14ac:dyDescent="0.3">
      <c r="M1720" s="52" t="str">
        <f t="shared" si="156"/>
        <v>Calculez d'abord la baisse moyenne de vos revenus sur 12 mois à l'étape 2)</v>
      </c>
      <c r="N1720" s="52" t="str">
        <f t="shared" si="157"/>
        <v>Calculez d'abord la baisse moyenne de vos revenus sur 12 mois à l'étape 2)</v>
      </c>
      <c r="O1720" s="52" t="str">
        <f t="shared" si="158"/>
        <v>Calculez d'abord la baisse moyenne de vos revenus sur 12 mois à l'étape 2)</v>
      </c>
      <c r="P1720" s="52" t="str">
        <f t="shared" si="159"/>
        <v>Calculez d'abord la baisse moyenne de vos revenus sur 12 mois à l'étape 2)</v>
      </c>
      <c r="Q1720" s="3" t="str">
        <f>IF(CRHPElig=" -  ","Effectuez l’étape 1",IF(CRHPElig="La baisse de revenus n'est pas admissible dans le cadre du PEREC",CRHPElig,IF(AND(INDEX(claimPeriodNo,MATCH('Étape 1) Taux'!$A$8,claimPeriods,0))&gt;17,INDEX(claimPeriodNo,MATCH('Étape 1) Taux'!$A$8,claimPeriods,0))&lt;20,revenueReduction&lt;0.1),0,IF(NOT(ISNUMBER(I1720)),0,IF(E1720="Oui",0,IF($C1720="Non - avec lien de dépendance",MIN(1129,I1720,$D1720),MIN(1129,I1720)))))))</f>
        <v>Effectuez l’étape 1</v>
      </c>
      <c r="R1720" s="3" t="str">
        <f>IF(CRHPElig=" -  ","Effectuez l’étape 1",IF(CRHPElig="La baisse de revenus n'est pas admissible dans le cadre du PEREC",CRHPElig,IF(AND(INDEX(claimPeriodNo,MATCH('Étape 1) Taux'!$A$8,claimPeriods,0))&gt;17,INDEX(claimPeriodNo,MATCH('Étape 1) Taux'!$A$8,claimPeriods,0))&lt;20,revenueReduction&lt;0.1),0,IF(NOT(ISNUMBER(J1720)),0,IF(F1720="Oui",0,IF($C1720="Non - avec lien de dépendance",MIN(1129,J1720,$D1720),MIN(1129,J1720)))))))</f>
        <v>Effectuez l’étape 1</v>
      </c>
      <c r="S1720" s="3" t="str">
        <f>IF(CRHPElig=" -  ","Effectuez l’étape 1",IF(CRHPElig="La baisse de revenus n'est pas admissible dans le cadre du PEREC",CRHPElig,IF(AND(INDEX(claimPeriodNo,MATCH('Étape 1) Taux'!$A$8,claimPeriods,0))&gt;17,INDEX(claimPeriodNo,MATCH('Étape 1) Taux'!$A$8,claimPeriods,0))&lt;20,revenueReduction&lt;0.1),0,IF(NOT(ISNUMBER(K1720)),0,IF(G1720="Oui",0,IF($C1720="Non - avec lien de dépendance",MIN(1129,K1720,$D1720),MIN(1129,K1720)))))))</f>
        <v>Effectuez l’étape 1</v>
      </c>
      <c r="T1720" s="3" t="str">
        <f>IF(CRHPElig=" -  ","Effectuez l’étape 1",IF(CRHPElig="La baisse de revenus n'est pas admissible dans le cadre du PEREC",CRHPElig,IF(AND(INDEX(claimPeriodNo,MATCH('Étape 1) Taux'!$A$8,claimPeriods,0))&gt;17,INDEX(claimPeriodNo,MATCH('Étape 1) Taux'!$A$8,claimPeriods,0))&lt;20,revenueReduction&lt;0.1),0,IF(NOT(ISNUMBER(L1720)),0,IF(H1720="Oui",0,IF($C1720="Non - avec lien de dépendance",MIN(1129,L1720,$D1720),MIN(1129,L1720)))))))</f>
        <v>Effectuez l’étape 1</v>
      </c>
      <c r="U1720" s="3">
        <f t="shared" si="160"/>
        <v>0</v>
      </c>
      <c r="V1720" s="3">
        <f t="shared" si="161"/>
        <v>0</v>
      </c>
    </row>
    <row r="1721" spans="13:22" x14ac:dyDescent="0.3">
      <c r="M1721" s="52" t="str">
        <f t="shared" si="156"/>
        <v>Calculez d'abord la baisse moyenne de vos revenus sur 12 mois à l'étape 2)</v>
      </c>
      <c r="N1721" s="52" t="str">
        <f t="shared" si="157"/>
        <v>Calculez d'abord la baisse moyenne de vos revenus sur 12 mois à l'étape 2)</v>
      </c>
      <c r="O1721" s="52" t="str">
        <f t="shared" si="158"/>
        <v>Calculez d'abord la baisse moyenne de vos revenus sur 12 mois à l'étape 2)</v>
      </c>
      <c r="P1721" s="52" t="str">
        <f t="shared" si="159"/>
        <v>Calculez d'abord la baisse moyenne de vos revenus sur 12 mois à l'étape 2)</v>
      </c>
      <c r="Q1721" s="3" t="str">
        <f>IF(CRHPElig=" -  ","Effectuez l’étape 1",IF(CRHPElig="La baisse de revenus n'est pas admissible dans le cadre du PEREC",CRHPElig,IF(AND(INDEX(claimPeriodNo,MATCH('Étape 1) Taux'!$A$8,claimPeriods,0))&gt;17,INDEX(claimPeriodNo,MATCH('Étape 1) Taux'!$A$8,claimPeriods,0))&lt;20,revenueReduction&lt;0.1),0,IF(NOT(ISNUMBER(I1721)),0,IF(E1721="Oui",0,IF($C1721="Non - avec lien de dépendance",MIN(1129,I1721,$D1721),MIN(1129,I1721)))))))</f>
        <v>Effectuez l’étape 1</v>
      </c>
      <c r="R1721" s="3" t="str">
        <f>IF(CRHPElig=" -  ","Effectuez l’étape 1",IF(CRHPElig="La baisse de revenus n'est pas admissible dans le cadre du PEREC",CRHPElig,IF(AND(INDEX(claimPeriodNo,MATCH('Étape 1) Taux'!$A$8,claimPeriods,0))&gt;17,INDEX(claimPeriodNo,MATCH('Étape 1) Taux'!$A$8,claimPeriods,0))&lt;20,revenueReduction&lt;0.1),0,IF(NOT(ISNUMBER(J1721)),0,IF(F1721="Oui",0,IF($C1721="Non - avec lien de dépendance",MIN(1129,J1721,$D1721),MIN(1129,J1721)))))))</f>
        <v>Effectuez l’étape 1</v>
      </c>
      <c r="S1721" s="3" t="str">
        <f>IF(CRHPElig=" -  ","Effectuez l’étape 1",IF(CRHPElig="La baisse de revenus n'est pas admissible dans le cadre du PEREC",CRHPElig,IF(AND(INDEX(claimPeriodNo,MATCH('Étape 1) Taux'!$A$8,claimPeriods,0))&gt;17,INDEX(claimPeriodNo,MATCH('Étape 1) Taux'!$A$8,claimPeriods,0))&lt;20,revenueReduction&lt;0.1),0,IF(NOT(ISNUMBER(K1721)),0,IF(G1721="Oui",0,IF($C1721="Non - avec lien de dépendance",MIN(1129,K1721,$D1721),MIN(1129,K1721)))))))</f>
        <v>Effectuez l’étape 1</v>
      </c>
      <c r="T1721" s="3" t="str">
        <f>IF(CRHPElig=" -  ","Effectuez l’étape 1",IF(CRHPElig="La baisse de revenus n'est pas admissible dans le cadre du PEREC",CRHPElig,IF(AND(INDEX(claimPeriodNo,MATCH('Étape 1) Taux'!$A$8,claimPeriods,0))&gt;17,INDEX(claimPeriodNo,MATCH('Étape 1) Taux'!$A$8,claimPeriods,0))&lt;20,revenueReduction&lt;0.1),0,IF(NOT(ISNUMBER(L1721)),0,IF(H1721="Oui",0,IF($C1721="Non - avec lien de dépendance",MIN(1129,L1721,$D1721),MIN(1129,L1721)))))))</f>
        <v>Effectuez l’étape 1</v>
      </c>
      <c r="U1721" s="3">
        <f t="shared" si="160"/>
        <v>0</v>
      </c>
      <c r="V1721" s="3">
        <f t="shared" si="161"/>
        <v>0</v>
      </c>
    </row>
    <row r="1722" spans="13:22" x14ac:dyDescent="0.3">
      <c r="M1722" s="52" t="str">
        <f t="shared" si="156"/>
        <v>Calculez d'abord la baisse moyenne de vos revenus sur 12 mois à l'étape 2)</v>
      </c>
      <c r="N1722" s="52" t="str">
        <f t="shared" si="157"/>
        <v>Calculez d'abord la baisse moyenne de vos revenus sur 12 mois à l'étape 2)</v>
      </c>
      <c r="O1722" s="52" t="str">
        <f t="shared" si="158"/>
        <v>Calculez d'abord la baisse moyenne de vos revenus sur 12 mois à l'étape 2)</v>
      </c>
      <c r="P1722" s="52" t="str">
        <f t="shared" si="159"/>
        <v>Calculez d'abord la baisse moyenne de vos revenus sur 12 mois à l'étape 2)</v>
      </c>
      <c r="Q1722" s="3" t="str">
        <f>IF(CRHPElig=" -  ","Effectuez l’étape 1",IF(CRHPElig="La baisse de revenus n'est pas admissible dans le cadre du PEREC",CRHPElig,IF(AND(INDEX(claimPeriodNo,MATCH('Étape 1) Taux'!$A$8,claimPeriods,0))&gt;17,INDEX(claimPeriodNo,MATCH('Étape 1) Taux'!$A$8,claimPeriods,0))&lt;20,revenueReduction&lt;0.1),0,IF(NOT(ISNUMBER(I1722)),0,IF(E1722="Oui",0,IF($C1722="Non - avec lien de dépendance",MIN(1129,I1722,$D1722),MIN(1129,I1722)))))))</f>
        <v>Effectuez l’étape 1</v>
      </c>
      <c r="R1722" s="3" t="str">
        <f>IF(CRHPElig=" -  ","Effectuez l’étape 1",IF(CRHPElig="La baisse de revenus n'est pas admissible dans le cadre du PEREC",CRHPElig,IF(AND(INDEX(claimPeriodNo,MATCH('Étape 1) Taux'!$A$8,claimPeriods,0))&gt;17,INDEX(claimPeriodNo,MATCH('Étape 1) Taux'!$A$8,claimPeriods,0))&lt;20,revenueReduction&lt;0.1),0,IF(NOT(ISNUMBER(J1722)),0,IF(F1722="Oui",0,IF($C1722="Non - avec lien de dépendance",MIN(1129,J1722,$D1722),MIN(1129,J1722)))))))</f>
        <v>Effectuez l’étape 1</v>
      </c>
      <c r="S1722" s="3" t="str">
        <f>IF(CRHPElig=" -  ","Effectuez l’étape 1",IF(CRHPElig="La baisse de revenus n'est pas admissible dans le cadre du PEREC",CRHPElig,IF(AND(INDEX(claimPeriodNo,MATCH('Étape 1) Taux'!$A$8,claimPeriods,0))&gt;17,INDEX(claimPeriodNo,MATCH('Étape 1) Taux'!$A$8,claimPeriods,0))&lt;20,revenueReduction&lt;0.1),0,IF(NOT(ISNUMBER(K1722)),0,IF(G1722="Oui",0,IF($C1722="Non - avec lien de dépendance",MIN(1129,K1722,$D1722),MIN(1129,K1722)))))))</f>
        <v>Effectuez l’étape 1</v>
      </c>
      <c r="T1722" s="3" t="str">
        <f>IF(CRHPElig=" -  ","Effectuez l’étape 1",IF(CRHPElig="La baisse de revenus n'est pas admissible dans le cadre du PEREC",CRHPElig,IF(AND(INDEX(claimPeriodNo,MATCH('Étape 1) Taux'!$A$8,claimPeriods,0))&gt;17,INDEX(claimPeriodNo,MATCH('Étape 1) Taux'!$A$8,claimPeriods,0))&lt;20,revenueReduction&lt;0.1),0,IF(NOT(ISNUMBER(L1722)),0,IF(H1722="Oui",0,IF($C1722="Non - avec lien de dépendance",MIN(1129,L1722,$D1722),MIN(1129,L1722)))))))</f>
        <v>Effectuez l’étape 1</v>
      </c>
      <c r="U1722" s="3">
        <f t="shared" si="160"/>
        <v>0</v>
      </c>
      <c r="V1722" s="3">
        <f t="shared" si="161"/>
        <v>0</v>
      </c>
    </row>
    <row r="1723" spans="13:22" x14ac:dyDescent="0.3">
      <c r="M1723" s="52" t="str">
        <f t="shared" si="156"/>
        <v>Calculez d'abord la baisse moyenne de vos revenus sur 12 mois à l'étape 2)</v>
      </c>
      <c r="N1723" s="52" t="str">
        <f t="shared" si="157"/>
        <v>Calculez d'abord la baisse moyenne de vos revenus sur 12 mois à l'étape 2)</v>
      </c>
      <c r="O1723" s="52" t="str">
        <f t="shared" si="158"/>
        <v>Calculez d'abord la baisse moyenne de vos revenus sur 12 mois à l'étape 2)</v>
      </c>
      <c r="P1723" s="52" t="str">
        <f t="shared" si="159"/>
        <v>Calculez d'abord la baisse moyenne de vos revenus sur 12 mois à l'étape 2)</v>
      </c>
      <c r="Q1723" s="3" t="str">
        <f>IF(CRHPElig=" -  ","Effectuez l’étape 1",IF(CRHPElig="La baisse de revenus n'est pas admissible dans le cadre du PEREC",CRHPElig,IF(AND(INDEX(claimPeriodNo,MATCH('Étape 1) Taux'!$A$8,claimPeriods,0))&gt;17,INDEX(claimPeriodNo,MATCH('Étape 1) Taux'!$A$8,claimPeriods,0))&lt;20,revenueReduction&lt;0.1),0,IF(NOT(ISNUMBER(I1723)),0,IF(E1723="Oui",0,IF($C1723="Non - avec lien de dépendance",MIN(1129,I1723,$D1723),MIN(1129,I1723)))))))</f>
        <v>Effectuez l’étape 1</v>
      </c>
      <c r="R1723" s="3" t="str">
        <f>IF(CRHPElig=" -  ","Effectuez l’étape 1",IF(CRHPElig="La baisse de revenus n'est pas admissible dans le cadre du PEREC",CRHPElig,IF(AND(INDEX(claimPeriodNo,MATCH('Étape 1) Taux'!$A$8,claimPeriods,0))&gt;17,INDEX(claimPeriodNo,MATCH('Étape 1) Taux'!$A$8,claimPeriods,0))&lt;20,revenueReduction&lt;0.1),0,IF(NOT(ISNUMBER(J1723)),0,IF(F1723="Oui",0,IF($C1723="Non - avec lien de dépendance",MIN(1129,J1723,$D1723),MIN(1129,J1723)))))))</f>
        <v>Effectuez l’étape 1</v>
      </c>
      <c r="S1723" s="3" t="str">
        <f>IF(CRHPElig=" -  ","Effectuez l’étape 1",IF(CRHPElig="La baisse de revenus n'est pas admissible dans le cadre du PEREC",CRHPElig,IF(AND(INDEX(claimPeriodNo,MATCH('Étape 1) Taux'!$A$8,claimPeriods,0))&gt;17,INDEX(claimPeriodNo,MATCH('Étape 1) Taux'!$A$8,claimPeriods,0))&lt;20,revenueReduction&lt;0.1),0,IF(NOT(ISNUMBER(K1723)),0,IF(G1723="Oui",0,IF($C1723="Non - avec lien de dépendance",MIN(1129,K1723,$D1723),MIN(1129,K1723)))))))</f>
        <v>Effectuez l’étape 1</v>
      </c>
      <c r="T1723" s="3" t="str">
        <f>IF(CRHPElig=" -  ","Effectuez l’étape 1",IF(CRHPElig="La baisse de revenus n'est pas admissible dans le cadre du PEREC",CRHPElig,IF(AND(INDEX(claimPeriodNo,MATCH('Étape 1) Taux'!$A$8,claimPeriods,0))&gt;17,INDEX(claimPeriodNo,MATCH('Étape 1) Taux'!$A$8,claimPeriods,0))&lt;20,revenueReduction&lt;0.1),0,IF(NOT(ISNUMBER(L1723)),0,IF(H1723="Oui",0,IF($C1723="Non - avec lien de dépendance",MIN(1129,L1723,$D1723),MIN(1129,L1723)))))))</f>
        <v>Effectuez l’étape 1</v>
      </c>
      <c r="U1723" s="3">
        <f t="shared" si="160"/>
        <v>0</v>
      </c>
      <c r="V1723" s="3">
        <f t="shared" si="161"/>
        <v>0</v>
      </c>
    </row>
    <row r="1724" spans="13:22" x14ac:dyDescent="0.3">
      <c r="M1724" s="52" t="str">
        <f t="shared" si="156"/>
        <v>Calculez d'abord la baisse moyenne de vos revenus sur 12 mois à l'étape 2)</v>
      </c>
      <c r="N1724" s="52" t="str">
        <f t="shared" si="157"/>
        <v>Calculez d'abord la baisse moyenne de vos revenus sur 12 mois à l'étape 2)</v>
      </c>
      <c r="O1724" s="52" t="str">
        <f t="shared" si="158"/>
        <v>Calculez d'abord la baisse moyenne de vos revenus sur 12 mois à l'étape 2)</v>
      </c>
      <c r="P1724" s="52" t="str">
        <f t="shared" si="159"/>
        <v>Calculez d'abord la baisse moyenne de vos revenus sur 12 mois à l'étape 2)</v>
      </c>
      <c r="Q1724" s="3" t="str">
        <f>IF(CRHPElig=" -  ","Effectuez l’étape 1",IF(CRHPElig="La baisse de revenus n'est pas admissible dans le cadre du PEREC",CRHPElig,IF(AND(INDEX(claimPeriodNo,MATCH('Étape 1) Taux'!$A$8,claimPeriods,0))&gt;17,INDEX(claimPeriodNo,MATCH('Étape 1) Taux'!$A$8,claimPeriods,0))&lt;20,revenueReduction&lt;0.1),0,IF(NOT(ISNUMBER(I1724)),0,IF(E1724="Oui",0,IF($C1724="Non - avec lien de dépendance",MIN(1129,I1724,$D1724),MIN(1129,I1724)))))))</f>
        <v>Effectuez l’étape 1</v>
      </c>
      <c r="R1724" s="3" t="str">
        <f>IF(CRHPElig=" -  ","Effectuez l’étape 1",IF(CRHPElig="La baisse de revenus n'est pas admissible dans le cadre du PEREC",CRHPElig,IF(AND(INDEX(claimPeriodNo,MATCH('Étape 1) Taux'!$A$8,claimPeriods,0))&gt;17,INDEX(claimPeriodNo,MATCH('Étape 1) Taux'!$A$8,claimPeriods,0))&lt;20,revenueReduction&lt;0.1),0,IF(NOT(ISNUMBER(J1724)),0,IF(F1724="Oui",0,IF($C1724="Non - avec lien de dépendance",MIN(1129,J1724,$D1724),MIN(1129,J1724)))))))</f>
        <v>Effectuez l’étape 1</v>
      </c>
      <c r="S1724" s="3" t="str">
        <f>IF(CRHPElig=" -  ","Effectuez l’étape 1",IF(CRHPElig="La baisse de revenus n'est pas admissible dans le cadre du PEREC",CRHPElig,IF(AND(INDEX(claimPeriodNo,MATCH('Étape 1) Taux'!$A$8,claimPeriods,0))&gt;17,INDEX(claimPeriodNo,MATCH('Étape 1) Taux'!$A$8,claimPeriods,0))&lt;20,revenueReduction&lt;0.1),0,IF(NOT(ISNUMBER(K1724)),0,IF(G1724="Oui",0,IF($C1724="Non - avec lien de dépendance",MIN(1129,K1724,$D1724),MIN(1129,K1724)))))))</f>
        <v>Effectuez l’étape 1</v>
      </c>
      <c r="T1724" s="3" t="str">
        <f>IF(CRHPElig=" -  ","Effectuez l’étape 1",IF(CRHPElig="La baisse de revenus n'est pas admissible dans le cadre du PEREC",CRHPElig,IF(AND(INDEX(claimPeriodNo,MATCH('Étape 1) Taux'!$A$8,claimPeriods,0))&gt;17,INDEX(claimPeriodNo,MATCH('Étape 1) Taux'!$A$8,claimPeriods,0))&lt;20,revenueReduction&lt;0.1),0,IF(NOT(ISNUMBER(L1724)),0,IF(H1724="Oui",0,IF($C1724="Non - avec lien de dépendance",MIN(1129,L1724,$D1724),MIN(1129,L1724)))))))</f>
        <v>Effectuez l’étape 1</v>
      </c>
      <c r="U1724" s="3">
        <f t="shared" si="160"/>
        <v>0</v>
      </c>
      <c r="V1724" s="3">
        <f t="shared" si="161"/>
        <v>0</v>
      </c>
    </row>
    <row r="1725" spans="13:22" x14ac:dyDescent="0.3">
      <c r="M1725" s="52" t="str">
        <f t="shared" si="156"/>
        <v>Calculez d'abord la baisse moyenne de vos revenus sur 12 mois à l'étape 2)</v>
      </c>
      <c r="N1725" s="52" t="str">
        <f t="shared" si="157"/>
        <v>Calculez d'abord la baisse moyenne de vos revenus sur 12 mois à l'étape 2)</v>
      </c>
      <c r="O1725" s="52" t="str">
        <f t="shared" si="158"/>
        <v>Calculez d'abord la baisse moyenne de vos revenus sur 12 mois à l'étape 2)</v>
      </c>
      <c r="P1725" s="52" t="str">
        <f t="shared" si="159"/>
        <v>Calculez d'abord la baisse moyenne de vos revenus sur 12 mois à l'étape 2)</v>
      </c>
      <c r="Q1725" s="3" t="str">
        <f>IF(CRHPElig=" -  ","Effectuez l’étape 1",IF(CRHPElig="La baisse de revenus n'est pas admissible dans le cadre du PEREC",CRHPElig,IF(AND(INDEX(claimPeriodNo,MATCH('Étape 1) Taux'!$A$8,claimPeriods,0))&gt;17,INDEX(claimPeriodNo,MATCH('Étape 1) Taux'!$A$8,claimPeriods,0))&lt;20,revenueReduction&lt;0.1),0,IF(NOT(ISNUMBER(I1725)),0,IF(E1725="Oui",0,IF($C1725="Non - avec lien de dépendance",MIN(1129,I1725,$D1725),MIN(1129,I1725)))))))</f>
        <v>Effectuez l’étape 1</v>
      </c>
      <c r="R1725" s="3" t="str">
        <f>IF(CRHPElig=" -  ","Effectuez l’étape 1",IF(CRHPElig="La baisse de revenus n'est pas admissible dans le cadre du PEREC",CRHPElig,IF(AND(INDEX(claimPeriodNo,MATCH('Étape 1) Taux'!$A$8,claimPeriods,0))&gt;17,INDEX(claimPeriodNo,MATCH('Étape 1) Taux'!$A$8,claimPeriods,0))&lt;20,revenueReduction&lt;0.1),0,IF(NOT(ISNUMBER(J1725)),0,IF(F1725="Oui",0,IF($C1725="Non - avec lien de dépendance",MIN(1129,J1725,$D1725),MIN(1129,J1725)))))))</f>
        <v>Effectuez l’étape 1</v>
      </c>
      <c r="S1725" s="3" t="str">
        <f>IF(CRHPElig=" -  ","Effectuez l’étape 1",IF(CRHPElig="La baisse de revenus n'est pas admissible dans le cadre du PEREC",CRHPElig,IF(AND(INDEX(claimPeriodNo,MATCH('Étape 1) Taux'!$A$8,claimPeriods,0))&gt;17,INDEX(claimPeriodNo,MATCH('Étape 1) Taux'!$A$8,claimPeriods,0))&lt;20,revenueReduction&lt;0.1),0,IF(NOT(ISNUMBER(K1725)),0,IF(G1725="Oui",0,IF($C1725="Non - avec lien de dépendance",MIN(1129,K1725,$D1725),MIN(1129,K1725)))))))</f>
        <v>Effectuez l’étape 1</v>
      </c>
      <c r="T1725" s="3" t="str">
        <f>IF(CRHPElig=" -  ","Effectuez l’étape 1",IF(CRHPElig="La baisse de revenus n'est pas admissible dans le cadre du PEREC",CRHPElig,IF(AND(INDEX(claimPeriodNo,MATCH('Étape 1) Taux'!$A$8,claimPeriods,0))&gt;17,INDEX(claimPeriodNo,MATCH('Étape 1) Taux'!$A$8,claimPeriods,0))&lt;20,revenueReduction&lt;0.1),0,IF(NOT(ISNUMBER(L1725)),0,IF(H1725="Oui",0,IF($C1725="Non - avec lien de dépendance",MIN(1129,L1725,$D1725),MIN(1129,L1725)))))))</f>
        <v>Effectuez l’étape 1</v>
      </c>
      <c r="U1725" s="3">
        <f t="shared" si="160"/>
        <v>0</v>
      </c>
      <c r="V1725" s="3">
        <f t="shared" si="161"/>
        <v>0</v>
      </c>
    </row>
    <row r="1726" spans="13:22" x14ac:dyDescent="0.3">
      <c r="M1726" s="52" t="str">
        <f t="shared" si="156"/>
        <v>Calculez d'abord la baisse moyenne de vos revenus sur 12 mois à l'étape 2)</v>
      </c>
      <c r="N1726" s="52" t="str">
        <f t="shared" si="157"/>
        <v>Calculez d'abord la baisse moyenne de vos revenus sur 12 mois à l'étape 2)</v>
      </c>
      <c r="O1726" s="52" t="str">
        <f t="shared" si="158"/>
        <v>Calculez d'abord la baisse moyenne de vos revenus sur 12 mois à l'étape 2)</v>
      </c>
      <c r="P1726" s="52" t="str">
        <f t="shared" si="159"/>
        <v>Calculez d'abord la baisse moyenne de vos revenus sur 12 mois à l'étape 2)</v>
      </c>
      <c r="Q1726" s="3" t="str">
        <f>IF(CRHPElig=" -  ","Effectuez l’étape 1",IF(CRHPElig="La baisse de revenus n'est pas admissible dans le cadre du PEREC",CRHPElig,IF(AND(INDEX(claimPeriodNo,MATCH('Étape 1) Taux'!$A$8,claimPeriods,0))&gt;17,INDEX(claimPeriodNo,MATCH('Étape 1) Taux'!$A$8,claimPeriods,0))&lt;20,revenueReduction&lt;0.1),0,IF(NOT(ISNUMBER(I1726)),0,IF(E1726="Oui",0,IF($C1726="Non - avec lien de dépendance",MIN(1129,I1726,$D1726),MIN(1129,I1726)))))))</f>
        <v>Effectuez l’étape 1</v>
      </c>
      <c r="R1726" s="3" t="str">
        <f>IF(CRHPElig=" -  ","Effectuez l’étape 1",IF(CRHPElig="La baisse de revenus n'est pas admissible dans le cadre du PEREC",CRHPElig,IF(AND(INDEX(claimPeriodNo,MATCH('Étape 1) Taux'!$A$8,claimPeriods,0))&gt;17,INDEX(claimPeriodNo,MATCH('Étape 1) Taux'!$A$8,claimPeriods,0))&lt;20,revenueReduction&lt;0.1),0,IF(NOT(ISNUMBER(J1726)),0,IF(F1726="Oui",0,IF($C1726="Non - avec lien de dépendance",MIN(1129,J1726,$D1726),MIN(1129,J1726)))))))</f>
        <v>Effectuez l’étape 1</v>
      </c>
      <c r="S1726" s="3" t="str">
        <f>IF(CRHPElig=" -  ","Effectuez l’étape 1",IF(CRHPElig="La baisse de revenus n'est pas admissible dans le cadre du PEREC",CRHPElig,IF(AND(INDEX(claimPeriodNo,MATCH('Étape 1) Taux'!$A$8,claimPeriods,0))&gt;17,INDEX(claimPeriodNo,MATCH('Étape 1) Taux'!$A$8,claimPeriods,0))&lt;20,revenueReduction&lt;0.1),0,IF(NOT(ISNUMBER(K1726)),0,IF(G1726="Oui",0,IF($C1726="Non - avec lien de dépendance",MIN(1129,K1726,$D1726),MIN(1129,K1726)))))))</f>
        <v>Effectuez l’étape 1</v>
      </c>
      <c r="T1726" s="3" t="str">
        <f>IF(CRHPElig=" -  ","Effectuez l’étape 1",IF(CRHPElig="La baisse de revenus n'est pas admissible dans le cadre du PEREC",CRHPElig,IF(AND(INDEX(claimPeriodNo,MATCH('Étape 1) Taux'!$A$8,claimPeriods,0))&gt;17,INDEX(claimPeriodNo,MATCH('Étape 1) Taux'!$A$8,claimPeriods,0))&lt;20,revenueReduction&lt;0.1),0,IF(NOT(ISNUMBER(L1726)),0,IF(H1726="Oui",0,IF($C1726="Non - avec lien de dépendance",MIN(1129,L1726,$D1726),MIN(1129,L1726)))))))</f>
        <v>Effectuez l’étape 1</v>
      </c>
      <c r="U1726" s="3">
        <f t="shared" si="160"/>
        <v>0</v>
      </c>
      <c r="V1726" s="3">
        <f t="shared" si="161"/>
        <v>0</v>
      </c>
    </row>
    <row r="1727" spans="13:22" x14ac:dyDescent="0.3">
      <c r="M1727" s="52" t="str">
        <f t="shared" si="156"/>
        <v>Calculez d'abord la baisse moyenne de vos revenus sur 12 mois à l'étape 2)</v>
      </c>
      <c r="N1727" s="52" t="str">
        <f t="shared" si="157"/>
        <v>Calculez d'abord la baisse moyenne de vos revenus sur 12 mois à l'étape 2)</v>
      </c>
      <c r="O1727" s="52" t="str">
        <f t="shared" si="158"/>
        <v>Calculez d'abord la baisse moyenne de vos revenus sur 12 mois à l'étape 2)</v>
      </c>
      <c r="P1727" s="52" t="str">
        <f t="shared" si="159"/>
        <v>Calculez d'abord la baisse moyenne de vos revenus sur 12 mois à l'étape 2)</v>
      </c>
      <c r="Q1727" s="3" t="str">
        <f>IF(CRHPElig=" -  ","Effectuez l’étape 1",IF(CRHPElig="La baisse de revenus n'est pas admissible dans le cadre du PEREC",CRHPElig,IF(AND(INDEX(claimPeriodNo,MATCH('Étape 1) Taux'!$A$8,claimPeriods,0))&gt;17,INDEX(claimPeriodNo,MATCH('Étape 1) Taux'!$A$8,claimPeriods,0))&lt;20,revenueReduction&lt;0.1),0,IF(NOT(ISNUMBER(I1727)),0,IF(E1727="Oui",0,IF($C1727="Non - avec lien de dépendance",MIN(1129,I1727,$D1727),MIN(1129,I1727)))))))</f>
        <v>Effectuez l’étape 1</v>
      </c>
      <c r="R1727" s="3" t="str">
        <f>IF(CRHPElig=" -  ","Effectuez l’étape 1",IF(CRHPElig="La baisse de revenus n'est pas admissible dans le cadre du PEREC",CRHPElig,IF(AND(INDEX(claimPeriodNo,MATCH('Étape 1) Taux'!$A$8,claimPeriods,0))&gt;17,INDEX(claimPeriodNo,MATCH('Étape 1) Taux'!$A$8,claimPeriods,0))&lt;20,revenueReduction&lt;0.1),0,IF(NOT(ISNUMBER(J1727)),0,IF(F1727="Oui",0,IF($C1727="Non - avec lien de dépendance",MIN(1129,J1727,$D1727),MIN(1129,J1727)))))))</f>
        <v>Effectuez l’étape 1</v>
      </c>
      <c r="S1727" s="3" t="str">
        <f>IF(CRHPElig=" -  ","Effectuez l’étape 1",IF(CRHPElig="La baisse de revenus n'est pas admissible dans le cadre du PEREC",CRHPElig,IF(AND(INDEX(claimPeriodNo,MATCH('Étape 1) Taux'!$A$8,claimPeriods,0))&gt;17,INDEX(claimPeriodNo,MATCH('Étape 1) Taux'!$A$8,claimPeriods,0))&lt;20,revenueReduction&lt;0.1),0,IF(NOT(ISNUMBER(K1727)),0,IF(G1727="Oui",0,IF($C1727="Non - avec lien de dépendance",MIN(1129,K1727,$D1727),MIN(1129,K1727)))))))</f>
        <v>Effectuez l’étape 1</v>
      </c>
      <c r="T1727" s="3" t="str">
        <f>IF(CRHPElig=" -  ","Effectuez l’étape 1",IF(CRHPElig="La baisse de revenus n'est pas admissible dans le cadre du PEREC",CRHPElig,IF(AND(INDEX(claimPeriodNo,MATCH('Étape 1) Taux'!$A$8,claimPeriods,0))&gt;17,INDEX(claimPeriodNo,MATCH('Étape 1) Taux'!$A$8,claimPeriods,0))&lt;20,revenueReduction&lt;0.1),0,IF(NOT(ISNUMBER(L1727)),0,IF(H1727="Oui",0,IF($C1727="Non - avec lien de dépendance",MIN(1129,L1727,$D1727),MIN(1129,L1727)))))))</f>
        <v>Effectuez l’étape 1</v>
      </c>
      <c r="U1727" s="3">
        <f t="shared" si="160"/>
        <v>0</v>
      </c>
      <c r="V1727" s="3">
        <f t="shared" si="161"/>
        <v>0</v>
      </c>
    </row>
    <row r="1728" spans="13:22" x14ac:dyDescent="0.3">
      <c r="M1728" s="52" t="str">
        <f t="shared" si="156"/>
        <v>Calculez d'abord la baisse moyenne de vos revenus sur 12 mois à l'étape 2)</v>
      </c>
      <c r="N1728" s="52" t="str">
        <f t="shared" si="157"/>
        <v>Calculez d'abord la baisse moyenne de vos revenus sur 12 mois à l'étape 2)</v>
      </c>
      <c r="O1728" s="52" t="str">
        <f t="shared" si="158"/>
        <v>Calculez d'abord la baisse moyenne de vos revenus sur 12 mois à l'étape 2)</v>
      </c>
      <c r="P1728" s="52" t="str">
        <f t="shared" si="159"/>
        <v>Calculez d'abord la baisse moyenne de vos revenus sur 12 mois à l'étape 2)</v>
      </c>
      <c r="Q1728" s="3" t="str">
        <f>IF(CRHPElig=" -  ","Effectuez l’étape 1",IF(CRHPElig="La baisse de revenus n'est pas admissible dans le cadre du PEREC",CRHPElig,IF(AND(INDEX(claimPeriodNo,MATCH('Étape 1) Taux'!$A$8,claimPeriods,0))&gt;17,INDEX(claimPeriodNo,MATCH('Étape 1) Taux'!$A$8,claimPeriods,0))&lt;20,revenueReduction&lt;0.1),0,IF(NOT(ISNUMBER(I1728)),0,IF(E1728="Oui",0,IF($C1728="Non - avec lien de dépendance",MIN(1129,I1728,$D1728),MIN(1129,I1728)))))))</f>
        <v>Effectuez l’étape 1</v>
      </c>
      <c r="R1728" s="3" t="str">
        <f>IF(CRHPElig=" -  ","Effectuez l’étape 1",IF(CRHPElig="La baisse de revenus n'est pas admissible dans le cadre du PEREC",CRHPElig,IF(AND(INDEX(claimPeriodNo,MATCH('Étape 1) Taux'!$A$8,claimPeriods,0))&gt;17,INDEX(claimPeriodNo,MATCH('Étape 1) Taux'!$A$8,claimPeriods,0))&lt;20,revenueReduction&lt;0.1),0,IF(NOT(ISNUMBER(J1728)),0,IF(F1728="Oui",0,IF($C1728="Non - avec lien de dépendance",MIN(1129,J1728,$D1728),MIN(1129,J1728)))))))</f>
        <v>Effectuez l’étape 1</v>
      </c>
      <c r="S1728" s="3" t="str">
        <f>IF(CRHPElig=" -  ","Effectuez l’étape 1",IF(CRHPElig="La baisse de revenus n'est pas admissible dans le cadre du PEREC",CRHPElig,IF(AND(INDEX(claimPeriodNo,MATCH('Étape 1) Taux'!$A$8,claimPeriods,0))&gt;17,INDEX(claimPeriodNo,MATCH('Étape 1) Taux'!$A$8,claimPeriods,0))&lt;20,revenueReduction&lt;0.1),0,IF(NOT(ISNUMBER(K1728)),0,IF(G1728="Oui",0,IF($C1728="Non - avec lien de dépendance",MIN(1129,K1728,$D1728),MIN(1129,K1728)))))))</f>
        <v>Effectuez l’étape 1</v>
      </c>
      <c r="T1728" s="3" t="str">
        <f>IF(CRHPElig=" -  ","Effectuez l’étape 1",IF(CRHPElig="La baisse de revenus n'est pas admissible dans le cadre du PEREC",CRHPElig,IF(AND(INDEX(claimPeriodNo,MATCH('Étape 1) Taux'!$A$8,claimPeriods,0))&gt;17,INDEX(claimPeriodNo,MATCH('Étape 1) Taux'!$A$8,claimPeriods,0))&lt;20,revenueReduction&lt;0.1),0,IF(NOT(ISNUMBER(L1728)),0,IF(H1728="Oui",0,IF($C1728="Non - avec lien de dépendance",MIN(1129,L1728,$D1728),MIN(1129,L1728)))))))</f>
        <v>Effectuez l’étape 1</v>
      </c>
      <c r="U1728" s="3">
        <f t="shared" si="160"/>
        <v>0</v>
      </c>
      <c r="V1728" s="3">
        <f t="shared" si="161"/>
        <v>0</v>
      </c>
    </row>
    <row r="1729" spans="13:22" x14ac:dyDescent="0.3">
      <c r="M1729" s="52" t="str">
        <f t="shared" si="156"/>
        <v>Calculez d'abord la baisse moyenne de vos revenus sur 12 mois à l'étape 2)</v>
      </c>
      <c r="N1729" s="52" t="str">
        <f t="shared" si="157"/>
        <v>Calculez d'abord la baisse moyenne de vos revenus sur 12 mois à l'étape 2)</v>
      </c>
      <c r="O1729" s="52" t="str">
        <f t="shared" si="158"/>
        <v>Calculez d'abord la baisse moyenne de vos revenus sur 12 mois à l'étape 2)</v>
      </c>
      <c r="P1729" s="52" t="str">
        <f t="shared" si="159"/>
        <v>Calculez d'abord la baisse moyenne de vos revenus sur 12 mois à l'étape 2)</v>
      </c>
      <c r="Q1729" s="3" t="str">
        <f>IF(CRHPElig=" -  ","Effectuez l’étape 1",IF(CRHPElig="La baisse de revenus n'est pas admissible dans le cadre du PEREC",CRHPElig,IF(AND(INDEX(claimPeriodNo,MATCH('Étape 1) Taux'!$A$8,claimPeriods,0))&gt;17,INDEX(claimPeriodNo,MATCH('Étape 1) Taux'!$A$8,claimPeriods,0))&lt;20,revenueReduction&lt;0.1),0,IF(NOT(ISNUMBER(I1729)),0,IF(E1729="Oui",0,IF($C1729="Non - avec lien de dépendance",MIN(1129,I1729,$D1729),MIN(1129,I1729)))))))</f>
        <v>Effectuez l’étape 1</v>
      </c>
      <c r="R1729" s="3" t="str">
        <f>IF(CRHPElig=" -  ","Effectuez l’étape 1",IF(CRHPElig="La baisse de revenus n'est pas admissible dans le cadre du PEREC",CRHPElig,IF(AND(INDEX(claimPeriodNo,MATCH('Étape 1) Taux'!$A$8,claimPeriods,0))&gt;17,INDEX(claimPeriodNo,MATCH('Étape 1) Taux'!$A$8,claimPeriods,0))&lt;20,revenueReduction&lt;0.1),0,IF(NOT(ISNUMBER(J1729)),0,IF(F1729="Oui",0,IF($C1729="Non - avec lien de dépendance",MIN(1129,J1729,$D1729),MIN(1129,J1729)))))))</f>
        <v>Effectuez l’étape 1</v>
      </c>
      <c r="S1729" s="3" t="str">
        <f>IF(CRHPElig=" -  ","Effectuez l’étape 1",IF(CRHPElig="La baisse de revenus n'est pas admissible dans le cadre du PEREC",CRHPElig,IF(AND(INDEX(claimPeriodNo,MATCH('Étape 1) Taux'!$A$8,claimPeriods,0))&gt;17,INDEX(claimPeriodNo,MATCH('Étape 1) Taux'!$A$8,claimPeriods,0))&lt;20,revenueReduction&lt;0.1),0,IF(NOT(ISNUMBER(K1729)),0,IF(G1729="Oui",0,IF($C1729="Non - avec lien de dépendance",MIN(1129,K1729,$D1729),MIN(1129,K1729)))))))</f>
        <v>Effectuez l’étape 1</v>
      </c>
      <c r="T1729" s="3" t="str">
        <f>IF(CRHPElig=" -  ","Effectuez l’étape 1",IF(CRHPElig="La baisse de revenus n'est pas admissible dans le cadre du PEREC",CRHPElig,IF(AND(INDEX(claimPeriodNo,MATCH('Étape 1) Taux'!$A$8,claimPeriods,0))&gt;17,INDEX(claimPeriodNo,MATCH('Étape 1) Taux'!$A$8,claimPeriods,0))&lt;20,revenueReduction&lt;0.1),0,IF(NOT(ISNUMBER(L1729)),0,IF(H1729="Oui",0,IF($C1729="Non - avec lien de dépendance",MIN(1129,L1729,$D1729),MIN(1129,L1729)))))))</f>
        <v>Effectuez l’étape 1</v>
      </c>
      <c r="U1729" s="3">
        <f t="shared" si="160"/>
        <v>0</v>
      </c>
      <c r="V1729" s="3">
        <f t="shared" si="161"/>
        <v>0</v>
      </c>
    </row>
    <row r="1730" spans="13:22" x14ac:dyDescent="0.3">
      <c r="M1730" s="52" t="str">
        <f t="shared" si="156"/>
        <v>Calculez d'abord la baisse moyenne de vos revenus sur 12 mois à l'étape 2)</v>
      </c>
      <c r="N1730" s="52" t="str">
        <f t="shared" si="157"/>
        <v>Calculez d'abord la baisse moyenne de vos revenus sur 12 mois à l'étape 2)</v>
      </c>
      <c r="O1730" s="52" t="str">
        <f t="shared" si="158"/>
        <v>Calculez d'abord la baisse moyenne de vos revenus sur 12 mois à l'étape 2)</v>
      </c>
      <c r="P1730" s="52" t="str">
        <f t="shared" si="159"/>
        <v>Calculez d'abord la baisse moyenne de vos revenus sur 12 mois à l'étape 2)</v>
      </c>
      <c r="Q1730" s="3" t="str">
        <f>IF(CRHPElig=" -  ","Effectuez l’étape 1",IF(CRHPElig="La baisse de revenus n'est pas admissible dans le cadre du PEREC",CRHPElig,IF(AND(INDEX(claimPeriodNo,MATCH('Étape 1) Taux'!$A$8,claimPeriods,0))&gt;17,INDEX(claimPeriodNo,MATCH('Étape 1) Taux'!$A$8,claimPeriods,0))&lt;20,revenueReduction&lt;0.1),0,IF(NOT(ISNUMBER(I1730)),0,IF(E1730="Oui",0,IF($C1730="Non - avec lien de dépendance",MIN(1129,I1730,$D1730),MIN(1129,I1730)))))))</f>
        <v>Effectuez l’étape 1</v>
      </c>
      <c r="R1730" s="3" t="str">
        <f>IF(CRHPElig=" -  ","Effectuez l’étape 1",IF(CRHPElig="La baisse de revenus n'est pas admissible dans le cadre du PEREC",CRHPElig,IF(AND(INDEX(claimPeriodNo,MATCH('Étape 1) Taux'!$A$8,claimPeriods,0))&gt;17,INDEX(claimPeriodNo,MATCH('Étape 1) Taux'!$A$8,claimPeriods,0))&lt;20,revenueReduction&lt;0.1),0,IF(NOT(ISNUMBER(J1730)),0,IF(F1730="Oui",0,IF($C1730="Non - avec lien de dépendance",MIN(1129,J1730,$D1730),MIN(1129,J1730)))))))</f>
        <v>Effectuez l’étape 1</v>
      </c>
      <c r="S1730" s="3" t="str">
        <f>IF(CRHPElig=" -  ","Effectuez l’étape 1",IF(CRHPElig="La baisse de revenus n'est pas admissible dans le cadre du PEREC",CRHPElig,IF(AND(INDEX(claimPeriodNo,MATCH('Étape 1) Taux'!$A$8,claimPeriods,0))&gt;17,INDEX(claimPeriodNo,MATCH('Étape 1) Taux'!$A$8,claimPeriods,0))&lt;20,revenueReduction&lt;0.1),0,IF(NOT(ISNUMBER(K1730)),0,IF(G1730="Oui",0,IF($C1730="Non - avec lien de dépendance",MIN(1129,K1730,$D1730),MIN(1129,K1730)))))))</f>
        <v>Effectuez l’étape 1</v>
      </c>
      <c r="T1730" s="3" t="str">
        <f>IF(CRHPElig=" -  ","Effectuez l’étape 1",IF(CRHPElig="La baisse de revenus n'est pas admissible dans le cadre du PEREC",CRHPElig,IF(AND(INDEX(claimPeriodNo,MATCH('Étape 1) Taux'!$A$8,claimPeriods,0))&gt;17,INDEX(claimPeriodNo,MATCH('Étape 1) Taux'!$A$8,claimPeriods,0))&lt;20,revenueReduction&lt;0.1),0,IF(NOT(ISNUMBER(L1730)),0,IF(H1730="Oui",0,IF($C1730="Non - avec lien de dépendance",MIN(1129,L1730,$D1730),MIN(1129,L1730)))))))</f>
        <v>Effectuez l’étape 1</v>
      </c>
      <c r="U1730" s="3">
        <f t="shared" si="160"/>
        <v>0</v>
      </c>
      <c r="V1730" s="3">
        <f t="shared" si="161"/>
        <v>0</v>
      </c>
    </row>
    <row r="1731" spans="13:22" x14ac:dyDescent="0.3">
      <c r="M1731" s="52" t="str">
        <f t="shared" si="156"/>
        <v>Calculez d'abord la baisse moyenne de vos revenus sur 12 mois à l'étape 2)</v>
      </c>
      <c r="N1731" s="52" t="str">
        <f t="shared" si="157"/>
        <v>Calculez d'abord la baisse moyenne de vos revenus sur 12 mois à l'étape 2)</v>
      </c>
      <c r="O1731" s="52" t="str">
        <f t="shared" si="158"/>
        <v>Calculez d'abord la baisse moyenne de vos revenus sur 12 mois à l'étape 2)</v>
      </c>
      <c r="P1731" s="52" t="str">
        <f t="shared" si="159"/>
        <v>Calculez d'abord la baisse moyenne de vos revenus sur 12 mois à l'étape 2)</v>
      </c>
      <c r="Q1731" s="3" t="str">
        <f>IF(CRHPElig=" -  ","Effectuez l’étape 1",IF(CRHPElig="La baisse de revenus n'est pas admissible dans le cadre du PEREC",CRHPElig,IF(AND(INDEX(claimPeriodNo,MATCH('Étape 1) Taux'!$A$8,claimPeriods,0))&gt;17,INDEX(claimPeriodNo,MATCH('Étape 1) Taux'!$A$8,claimPeriods,0))&lt;20,revenueReduction&lt;0.1),0,IF(NOT(ISNUMBER(I1731)),0,IF(E1731="Oui",0,IF($C1731="Non - avec lien de dépendance",MIN(1129,I1731,$D1731),MIN(1129,I1731)))))))</f>
        <v>Effectuez l’étape 1</v>
      </c>
      <c r="R1731" s="3" t="str">
        <f>IF(CRHPElig=" -  ","Effectuez l’étape 1",IF(CRHPElig="La baisse de revenus n'est pas admissible dans le cadre du PEREC",CRHPElig,IF(AND(INDEX(claimPeriodNo,MATCH('Étape 1) Taux'!$A$8,claimPeriods,0))&gt;17,INDEX(claimPeriodNo,MATCH('Étape 1) Taux'!$A$8,claimPeriods,0))&lt;20,revenueReduction&lt;0.1),0,IF(NOT(ISNUMBER(J1731)),0,IF(F1731="Oui",0,IF($C1731="Non - avec lien de dépendance",MIN(1129,J1731,$D1731),MIN(1129,J1731)))))))</f>
        <v>Effectuez l’étape 1</v>
      </c>
      <c r="S1731" s="3" t="str">
        <f>IF(CRHPElig=" -  ","Effectuez l’étape 1",IF(CRHPElig="La baisse de revenus n'est pas admissible dans le cadre du PEREC",CRHPElig,IF(AND(INDEX(claimPeriodNo,MATCH('Étape 1) Taux'!$A$8,claimPeriods,0))&gt;17,INDEX(claimPeriodNo,MATCH('Étape 1) Taux'!$A$8,claimPeriods,0))&lt;20,revenueReduction&lt;0.1),0,IF(NOT(ISNUMBER(K1731)),0,IF(G1731="Oui",0,IF($C1731="Non - avec lien de dépendance",MIN(1129,K1731,$D1731),MIN(1129,K1731)))))))</f>
        <v>Effectuez l’étape 1</v>
      </c>
      <c r="T1731" s="3" t="str">
        <f>IF(CRHPElig=" -  ","Effectuez l’étape 1",IF(CRHPElig="La baisse de revenus n'est pas admissible dans le cadre du PEREC",CRHPElig,IF(AND(INDEX(claimPeriodNo,MATCH('Étape 1) Taux'!$A$8,claimPeriods,0))&gt;17,INDEX(claimPeriodNo,MATCH('Étape 1) Taux'!$A$8,claimPeriods,0))&lt;20,revenueReduction&lt;0.1),0,IF(NOT(ISNUMBER(L1731)),0,IF(H1731="Oui",0,IF($C1731="Non - avec lien de dépendance",MIN(1129,L1731,$D1731),MIN(1129,L1731)))))))</f>
        <v>Effectuez l’étape 1</v>
      </c>
      <c r="U1731" s="3">
        <f t="shared" si="160"/>
        <v>0</v>
      </c>
      <c r="V1731" s="3">
        <f t="shared" si="161"/>
        <v>0</v>
      </c>
    </row>
    <row r="1732" spans="13:22" x14ac:dyDescent="0.3">
      <c r="M1732" s="52" t="str">
        <f t="shared" si="156"/>
        <v>Calculez d'abord la baisse moyenne de vos revenus sur 12 mois à l'étape 2)</v>
      </c>
      <c r="N1732" s="52" t="str">
        <f t="shared" si="157"/>
        <v>Calculez d'abord la baisse moyenne de vos revenus sur 12 mois à l'étape 2)</v>
      </c>
      <c r="O1732" s="52" t="str">
        <f t="shared" si="158"/>
        <v>Calculez d'abord la baisse moyenne de vos revenus sur 12 mois à l'étape 2)</v>
      </c>
      <c r="P1732" s="52" t="str">
        <f t="shared" si="159"/>
        <v>Calculez d'abord la baisse moyenne de vos revenus sur 12 mois à l'étape 2)</v>
      </c>
      <c r="Q1732" s="3" t="str">
        <f>IF(CRHPElig=" -  ","Effectuez l’étape 1",IF(CRHPElig="La baisse de revenus n'est pas admissible dans le cadre du PEREC",CRHPElig,IF(AND(INDEX(claimPeriodNo,MATCH('Étape 1) Taux'!$A$8,claimPeriods,0))&gt;17,INDEX(claimPeriodNo,MATCH('Étape 1) Taux'!$A$8,claimPeriods,0))&lt;20,revenueReduction&lt;0.1),0,IF(NOT(ISNUMBER(I1732)),0,IF(E1732="Oui",0,IF($C1732="Non - avec lien de dépendance",MIN(1129,I1732,$D1732),MIN(1129,I1732)))))))</f>
        <v>Effectuez l’étape 1</v>
      </c>
      <c r="R1732" s="3" t="str">
        <f>IF(CRHPElig=" -  ","Effectuez l’étape 1",IF(CRHPElig="La baisse de revenus n'est pas admissible dans le cadre du PEREC",CRHPElig,IF(AND(INDEX(claimPeriodNo,MATCH('Étape 1) Taux'!$A$8,claimPeriods,0))&gt;17,INDEX(claimPeriodNo,MATCH('Étape 1) Taux'!$A$8,claimPeriods,0))&lt;20,revenueReduction&lt;0.1),0,IF(NOT(ISNUMBER(J1732)),0,IF(F1732="Oui",0,IF($C1732="Non - avec lien de dépendance",MIN(1129,J1732,$D1732),MIN(1129,J1732)))))))</f>
        <v>Effectuez l’étape 1</v>
      </c>
      <c r="S1732" s="3" t="str">
        <f>IF(CRHPElig=" -  ","Effectuez l’étape 1",IF(CRHPElig="La baisse de revenus n'est pas admissible dans le cadre du PEREC",CRHPElig,IF(AND(INDEX(claimPeriodNo,MATCH('Étape 1) Taux'!$A$8,claimPeriods,0))&gt;17,INDEX(claimPeriodNo,MATCH('Étape 1) Taux'!$A$8,claimPeriods,0))&lt;20,revenueReduction&lt;0.1),0,IF(NOT(ISNUMBER(K1732)),0,IF(G1732="Oui",0,IF($C1732="Non - avec lien de dépendance",MIN(1129,K1732,$D1732),MIN(1129,K1732)))))))</f>
        <v>Effectuez l’étape 1</v>
      </c>
      <c r="T1732" s="3" t="str">
        <f>IF(CRHPElig=" -  ","Effectuez l’étape 1",IF(CRHPElig="La baisse de revenus n'est pas admissible dans le cadre du PEREC",CRHPElig,IF(AND(INDEX(claimPeriodNo,MATCH('Étape 1) Taux'!$A$8,claimPeriods,0))&gt;17,INDEX(claimPeriodNo,MATCH('Étape 1) Taux'!$A$8,claimPeriods,0))&lt;20,revenueReduction&lt;0.1),0,IF(NOT(ISNUMBER(L1732)),0,IF(H1732="Oui",0,IF($C1732="Non - avec lien de dépendance",MIN(1129,L1732,$D1732),MIN(1129,L1732)))))))</f>
        <v>Effectuez l’étape 1</v>
      </c>
      <c r="U1732" s="3">
        <f t="shared" si="160"/>
        <v>0</v>
      </c>
      <c r="V1732" s="3">
        <f t="shared" si="161"/>
        <v>0</v>
      </c>
    </row>
    <row r="1733" spans="13:22" x14ac:dyDescent="0.3">
      <c r="M1733" s="52" t="str">
        <f t="shared" si="156"/>
        <v>Calculez d'abord la baisse moyenne de vos revenus sur 12 mois à l'étape 2)</v>
      </c>
      <c r="N1733" s="52" t="str">
        <f t="shared" si="157"/>
        <v>Calculez d'abord la baisse moyenne de vos revenus sur 12 mois à l'étape 2)</v>
      </c>
      <c r="O1733" s="52" t="str">
        <f t="shared" si="158"/>
        <v>Calculez d'abord la baisse moyenne de vos revenus sur 12 mois à l'étape 2)</v>
      </c>
      <c r="P1733" s="52" t="str">
        <f t="shared" si="159"/>
        <v>Calculez d'abord la baisse moyenne de vos revenus sur 12 mois à l'étape 2)</v>
      </c>
      <c r="Q1733" s="3" t="str">
        <f>IF(CRHPElig=" -  ","Effectuez l’étape 1",IF(CRHPElig="La baisse de revenus n'est pas admissible dans le cadre du PEREC",CRHPElig,IF(AND(INDEX(claimPeriodNo,MATCH('Étape 1) Taux'!$A$8,claimPeriods,0))&gt;17,INDEX(claimPeriodNo,MATCH('Étape 1) Taux'!$A$8,claimPeriods,0))&lt;20,revenueReduction&lt;0.1),0,IF(NOT(ISNUMBER(I1733)),0,IF(E1733="Oui",0,IF($C1733="Non - avec lien de dépendance",MIN(1129,I1733,$D1733),MIN(1129,I1733)))))))</f>
        <v>Effectuez l’étape 1</v>
      </c>
      <c r="R1733" s="3" t="str">
        <f>IF(CRHPElig=" -  ","Effectuez l’étape 1",IF(CRHPElig="La baisse de revenus n'est pas admissible dans le cadre du PEREC",CRHPElig,IF(AND(INDEX(claimPeriodNo,MATCH('Étape 1) Taux'!$A$8,claimPeriods,0))&gt;17,INDEX(claimPeriodNo,MATCH('Étape 1) Taux'!$A$8,claimPeriods,0))&lt;20,revenueReduction&lt;0.1),0,IF(NOT(ISNUMBER(J1733)),0,IF(F1733="Oui",0,IF($C1733="Non - avec lien de dépendance",MIN(1129,J1733,$D1733),MIN(1129,J1733)))))))</f>
        <v>Effectuez l’étape 1</v>
      </c>
      <c r="S1733" s="3" t="str">
        <f>IF(CRHPElig=" -  ","Effectuez l’étape 1",IF(CRHPElig="La baisse de revenus n'est pas admissible dans le cadre du PEREC",CRHPElig,IF(AND(INDEX(claimPeriodNo,MATCH('Étape 1) Taux'!$A$8,claimPeriods,0))&gt;17,INDEX(claimPeriodNo,MATCH('Étape 1) Taux'!$A$8,claimPeriods,0))&lt;20,revenueReduction&lt;0.1),0,IF(NOT(ISNUMBER(K1733)),0,IF(G1733="Oui",0,IF($C1733="Non - avec lien de dépendance",MIN(1129,K1733,$D1733),MIN(1129,K1733)))))))</f>
        <v>Effectuez l’étape 1</v>
      </c>
      <c r="T1733" s="3" t="str">
        <f>IF(CRHPElig=" -  ","Effectuez l’étape 1",IF(CRHPElig="La baisse de revenus n'est pas admissible dans le cadre du PEREC",CRHPElig,IF(AND(INDEX(claimPeriodNo,MATCH('Étape 1) Taux'!$A$8,claimPeriods,0))&gt;17,INDEX(claimPeriodNo,MATCH('Étape 1) Taux'!$A$8,claimPeriods,0))&lt;20,revenueReduction&lt;0.1),0,IF(NOT(ISNUMBER(L1733)),0,IF(H1733="Oui",0,IF($C1733="Non - avec lien de dépendance",MIN(1129,L1733,$D1733),MIN(1129,L1733)))))))</f>
        <v>Effectuez l’étape 1</v>
      </c>
      <c r="U1733" s="3">
        <f t="shared" si="160"/>
        <v>0</v>
      </c>
      <c r="V1733" s="3">
        <f t="shared" si="161"/>
        <v>0</v>
      </c>
    </row>
    <row r="1734" spans="13:22" x14ac:dyDescent="0.3">
      <c r="M1734" s="52" t="str">
        <f t="shared" ref="M1734:M1797" si="162">IF(overallRate=" -   ","Effectuez l’étape 1",IF(ISTEXT(overallRate),overallRate,IF(OR(NOT(ISNUMBER(I1734)),AND(NOT(ISNUMBER($D1734)),$C1734="Non - avec lien de dépendance"),revenueReduction&lt;=0,E1734="Oui"),0,ROUND(IF($C1734="Non - avec lien de dépendance",MIN(1129,I1734,$D1734)*overallRate,MIN(1129,I1734)*overallRate),2))))</f>
        <v>Calculez d'abord la baisse moyenne de vos revenus sur 12 mois à l'étape 2)</v>
      </c>
      <c r="N1734" s="52" t="str">
        <f t="shared" ref="N1734:N1797" si="163">IF(overallRate=" -   ","Effectuez l’étape 1",IF(ISTEXT(overallRate),overallRate,IF(OR(NOT(ISNUMBER(J1734)),AND(NOT(ISNUMBER($D1734)),$C1734="Non - avec lien de dépendance"),revenueReduction&lt;=0,F1734="Oui"),0,ROUND(IF($C1734="Non - avec lien de dépendance",MIN(1129,J1734,$D1734)*overallRate,MIN(1129,J1734)*overallRate),2))))</f>
        <v>Calculez d'abord la baisse moyenne de vos revenus sur 12 mois à l'étape 2)</v>
      </c>
      <c r="O1734" s="52" t="str">
        <f t="shared" ref="O1734:O1797" si="164">IF(overallRate=" -   ","Effectuez l’étape 1",IF(ISTEXT(overallRate),overallRate,IF(OR(NOT(ISNUMBER(K1734)),AND(NOT(ISNUMBER($D1734)),$C1734="Non - avec lien de dépendance"),revenueReduction&lt;=0,G1734="Oui"),0,ROUND(IF($C1734="Non - avec lien de dépendance",MIN(1129,K1734,$D1734)*overallRate,MIN(1129,K1734)*overallRate),2))))</f>
        <v>Calculez d'abord la baisse moyenne de vos revenus sur 12 mois à l'étape 2)</v>
      </c>
      <c r="P1734" s="52" t="str">
        <f t="shared" ref="P1734:P1797" si="165">IF(overallRate=" -   ","Effectuez l’étape 1",IF(ISTEXT(overallRate),overallRate,IF(OR(NOT(ISNUMBER(L1734)),AND(NOT(ISNUMBER($D1734)),$C1734="Non - avec lien de dépendance"),revenueReduction&lt;=0,H1734="Oui"),0,ROUND(IF($C1734="Non - avec lien de dépendance",MIN(1129,L1734,$D1734)*overallRate,MIN(1129,L1734)*overallRate),2))))</f>
        <v>Calculez d'abord la baisse moyenne de vos revenus sur 12 mois à l'étape 2)</v>
      </c>
      <c r="Q1734" s="3" t="str">
        <f>IF(CRHPElig=" -  ","Effectuez l’étape 1",IF(CRHPElig="La baisse de revenus n'est pas admissible dans le cadre du PEREC",CRHPElig,IF(AND(INDEX(claimPeriodNo,MATCH('Étape 1) Taux'!$A$8,claimPeriods,0))&gt;17,INDEX(claimPeriodNo,MATCH('Étape 1) Taux'!$A$8,claimPeriods,0))&lt;20,revenueReduction&lt;0.1),0,IF(NOT(ISNUMBER(I1734)),0,IF(E1734="Oui",0,IF($C1734="Non - avec lien de dépendance",MIN(1129,I1734,$D1734),MIN(1129,I1734)))))))</f>
        <v>Effectuez l’étape 1</v>
      </c>
      <c r="R1734" s="3" t="str">
        <f>IF(CRHPElig=" -  ","Effectuez l’étape 1",IF(CRHPElig="La baisse de revenus n'est pas admissible dans le cadre du PEREC",CRHPElig,IF(AND(INDEX(claimPeriodNo,MATCH('Étape 1) Taux'!$A$8,claimPeriods,0))&gt;17,INDEX(claimPeriodNo,MATCH('Étape 1) Taux'!$A$8,claimPeriods,0))&lt;20,revenueReduction&lt;0.1),0,IF(NOT(ISNUMBER(J1734)),0,IF(F1734="Oui",0,IF($C1734="Non - avec lien de dépendance",MIN(1129,J1734,$D1734),MIN(1129,J1734)))))))</f>
        <v>Effectuez l’étape 1</v>
      </c>
      <c r="S1734" s="3" t="str">
        <f>IF(CRHPElig=" -  ","Effectuez l’étape 1",IF(CRHPElig="La baisse de revenus n'est pas admissible dans le cadre du PEREC",CRHPElig,IF(AND(INDEX(claimPeriodNo,MATCH('Étape 1) Taux'!$A$8,claimPeriods,0))&gt;17,INDEX(claimPeriodNo,MATCH('Étape 1) Taux'!$A$8,claimPeriods,0))&lt;20,revenueReduction&lt;0.1),0,IF(NOT(ISNUMBER(K1734)),0,IF(G1734="Oui",0,IF($C1734="Non - avec lien de dépendance",MIN(1129,K1734,$D1734),MIN(1129,K1734)))))))</f>
        <v>Effectuez l’étape 1</v>
      </c>
      <c r="T1734" s="3" t="str">
        <f>IF(CRHPElig=" -  ","Effectuez l’étape 1",IF(CRHPElig="La baisse de revenus n'est pas admissible dans le cadre du PEREC",CRHPElig,IF(AND(INDEX(claimPeriodNo,MATCH('Étape 1) Taux'!$A$8,claimPeriods,0))&gt;17,INDEX(claimPeriodNo,MATCH('Étape 1) Taux'!$A$8,claimPeriods,0))&lt;20,revenueReduction&lt;0.1),0,IF(NOT(ISNUMBER(L1734)),0,IF(H1734="Oui",0,IF($C1734="Non - avec lien de dépendance",MIN(1129,L1734,$D1734),MIN(1129,L1734)))))))</f>
        <v>Effectuez l’étape 1</v>
      </c>
      <c r="U1734" s="3">
        <f t="shared" si="160"/>
        <v>0</v>
      </c>
      <c r="V1734" s="3">
        <f t="shared" si="161"/>
        <v>0</v>
      </c>
    </row>
    <row r="1735" spans="13:22" x14ac:dyDescent="0.3">
      <c r="M1735" s="52" t="str">
        <f t="shared" si="162"/>
        <v>Calculez d'abord la baisse moyenne de vos revenus sur 12 mois à l'étape 2)</v>
      </c>
      <c r="N1735" s="52" t="str">
        <f t="shared" si="163"/>
        <v>Calculez d'abord la baisse moyenne de vos revenus sur 12 mois à l'étape 2)</v>
      </c>
      <c r="O1735" s="52" t="str">
        <f t="shared" si="164"/>
        <v>Calculez d'abord la baisse moyenne de vos revenus sur 12 mois à l'étape 2)</v>
      </c>
      <c r="P1735" s="52" t="str">
        <f t="shared" si="165"/>
        <v>Calculez d'abord la baisse moyenne de vos revenus sur 12 mois à l'étape 2)</v>
      </c>
      <c r="Q1735" s="3" t="str">
        <f>IF(CRHPElig=" -  ","Effectuez l’étape 1",IF(CRHPElig="La baisse de revenus n'est pas admissible dans le cadre du PEREC",CRHPElig,IF(AND(INDEX(claimPeriodNo,MATCH('Étape 1) Taux'!$A$8,claimPeriods,0))&gt;17,INDEX(claimPeriodNo,MATCH('Étape 1) Taux'!$A$8,claimPeriods,0))&lt;20,revenueReduction&lt;0.1),0,IF(NOT(ISNUMBER(I1735)),0,IF(E1735="Oui",0,IF($C1735="Non - avec lien de dépendance",MIN(1129,I1735,$D1735),MIN(1129,I1735)))))))</f>
        <v>Effectuez l’étape 1</v>
      </c>
      <c r="R1735" s="3" t="str">
        <f>IF(CRHPElig=" -  ","Effectuez l’étape 1",IF(CRHPElig="La baisse de revenus n'est pas admissible dans le cadre du PEREC",CRHPElig,IF(AND(INDEX(claimPeriodNo,MATCH('Étape 1) Taux'!$A$8,claimPeriods,0))&gt;17,INDEX(claimPeriodNo,MATCH('Étape 1) Taux'!$A$8,claimPeriods,0))&lt;20,revenueReduction&lt;0.1),0,IF(NOT(ISNUMBER(J1735)),0,IF(F1735="Oui",0,IF($C1735="Non - avec lien de dépendance",MIN(1129,J1735,$D1735),MIN(1129,J1735)))))))</f>
        <v>Effectuez l’étape 1</v>
      </c>
      <c r="S1735" s="3" t="str">
        <f>IF(CRHPElig=" -  ","Effectuez l’étape 1",IF(CRHPElig="La baisse de revenus n'est pas admissible dans le cadre du PEREC",CRHPElig,IF(AND(INDEX(claimPeriodNo,MATCH('Étape 1) Taux'!$A$8,claimPeriods,0))&gt;17,INDEX(claimPeriodNo,MATCH('Étape 1) Taux'!$A$8,claimPeriods,0))&lt;20,revenueReduction&lt;0.1),0,IF(NOT(ISNUMBER(K1735)),0,IF(G1735="Oui",0,IF($C1735="Non - avec lien de dépendance",MIN(1129,K1735,$D1735),MIN(1129,K1735)))))))</f>
        <v>Effectuez l’étape 1</v>
      </c>
      <c r="T1735" s="3" t="str">
        <f>IF(CRHPElig=" -  ","Effectuez l’étape 1",IF(CRHPElig="La baisse de revenus n'est pas admissible dans le cadre du PEREC",CRHPElig,IF(AND(INDEX(claimPeriodNo,MATCH('Étape 1) Taux'!$A$8,claimPeriods,0))&gt;17,INDEX(claimPeriodNo,MATCH('Étape 1) Taux'!$A$8,claimPeriods,0))&lt;20,revenueReduction&lt;0.1),0,IF(NOT(ISNUMBER(L1735)),0,IF(H1735="Oui",0,IF($C1735="Non - avec lien de dépendance",MIN(1129,L1735,$D1735),MIN(1129,L1735)))))))</f>
        <v>Effectuez l’étape 1</v>
      </c>
      <c r="U1735" s="3">
        <f t="shared" ref="U1735:U1798" si="166">IF(AND(COUNT(C1735:L1735)&gt;0,OR(AND(NOT(ISNUMBER($D1735)),OR(COUNTIF(E1735:H1735,"Yes")&gt;0,$C1735&lt;&gt;"Oui - sans lien de dépendance")),COUNT(I1735:L1735)&lt;&gt;4,ISBLANK($C1735))),"Remplissez tous les montants",SUM(M1735:P1735))</f>
        <v>0</v>
      </c>
      <c r="V1735" s="3">
        <f t="shared" ref="V1735:V1798" si="167">IF(AND(COUNT(C1735:L1735)&gt;0,OR(AND(NOT(ISNUMBER($D1735)),OR(COUNTIF(E1735:H1735,"Yes")&gt;0,$C1735&lt;&gt;"Oui - sans lien de dépendance")),COUNT(I1735:L1735)&lt;&gt;4,ISBLANK($C1735))),"Remplissez tous les montants",SUM(Q1735:T1735))</f>
        <v>0</v>
      </c>
    </row>
    <row r="1736" spans="13:22" x14ac:dyDescent="0.3">
      <c r="M1736" s="52" t="str">
        <f t="shared" si="162"/>
        <v>Calculez d'abord la baisse moyenne de vos revenus sur 12 mois à l'étape 2)</v>
      </c>
      <c r="N1736" s="52" t="str">
        <f t="shared" si="163"/>
        <v>Calculez d'abord la baisse moyenne de vos revenus sur 12 mois à l'étape 2)</v>
      </c>
      <c r="O1736" s="52" t="str">
        <f t="shared" si="164"/>
        <v>Calculez d'abord la baisse moyenne de vos revenus sur 12 mois à l'étape 2)</v>
      </c>
      <c r="P1736" s="52" t="str">
        <f t="shared" si="165"/>
        <v>Calculez d'abord la baisse moyenne de vos revenus sur 12 mois à l'étape 2)</v>
      </c>
      <c r="Q1736" s="3" t="str">
        <f>IF(CRHPElig=" -  ","Effectuez l’étape 1",IF(CRHPElig="La baisse de revenus n'est pas admissible dans le cadre du PEREC",CRHPElig,IF(AND(INDEX(claimPeriodNo,MATCH('Étape 1) Taux'!$A$8,claimPeriods,0))&gt;17,INDEX(claimPeriodNo,MATCH('Étape 1) Taux'!$A$8,claimPeriods,0))&lt;20,revenueReduction&lt;0.1),0,IF(NOT(ISNUMBER(I1736)),0,IF(E1736="Oui",0,IF($C1736="Non - avec lien de dépendance",MIN(1129,I1736,$D1736),MIN(1129,I1736)))))))</f>
        <v>Effectuez l’étape 1</v>
      </c>
      <c r="R1736" s="3" t="str">
        <f>IF(CRHPElig=" -  ","Effectuez l’étape 1",IF(CRHPElig="La baisse de revenus n'est pas admissible dans le cadre du PEREC",CRHPElig,IF(AND(INDEX(claimPeriodNo,MATCH('Étape 1) Taux'!$A$8,claimPeriods,0))&gt;17,INDEX(claimPeriodNo,MATCH('Étape 1) Taux'!$A$8,claimPeriods,0))&lt;20,revenueReduction&lt;0.1),0,IF(NOT(ISNUMBER(J1736)),0,IF(F1736="Oui",0,IF($C1736="Non - avec lien de dépendance",MIN(1129,J1736,$D1736),MIN(1129,J1736)))))))</f>
        <v>Effectuez l’étape 1</v>
      </c>
      <c r="S1736" s="3" t="str">
        <f>IF(CRHPElig=" -  ","Effectuez l’étape 1",IF(CRHPElig="La baisse de revenus n'est pas admissible dans le cadre du PEREC",CRHPElig,IF(AND(INDEX(claimPeriodNo,MATCH('Étape 1) Taux'!$A$8,claimPeriods,0))&gt;17,INDEX(claimPeriodNo,MATCH('Étape 1) Taux'!$A$8,claimPeriods,0))&lt;20,revenueReduction&lt;0.1),0,IF(NOT(ISNUMBER(K1736)),0,IF(G1736="Oui",0,IF($C1736="Non - avec lien de dépendance",MIN(1129,K1736,$D1736),MIN(1129,K1736)))))))</f>
        <v>Effectuez l’étape 1</v>
      </c>
      <c r="T1736" s="3" t="str">
        <f>IF(CRHPElig=" -  ","Effectuez l’étape 1",IF(CRHPElig="La baisse de revenus n'est pas admissible dans le cadre du PEREC",CRHPElig,IF(AND(INDEX(claimPeriodNo,MATCH('Étape 1) Taux'!$A$8,claimPeriods,0))&gt;17,INDEX(claimPeriodNo,MATCH('Étape 1) Taux'!$A$8,claimPeriods,0))&lt;20,revenueReduction&lt;0.1),0,IF(NOT(ISNUMBER(L1736)),0,IF(H1736="Oui",0,IF($C1736="Non - avec lien de dépendance",MIN(1129,L1736,$D1736),MIN(1129,L1736)))))))</f>
        <v>Effectuez l’étape 1</v>
      </c>
      <c r="U1736" s="3">
        <f t="shared" si="166"/>
        <v>0</v>
      </c>
      <c r="V1736" s="3">
        <f t="shared" si="167"/>
        <v>0</v>
      </c>
    </row>
    <row r="1737" spans="13:22" x14ac:dyDescent="0.3">
      <c r="M1737" s="52" t="str">
        <f t="shared" si="162"/>
        <v>Calculez d'abord la baisse moyenne de vos revenus sur 12 mois à l'étape 2)</v>
      </c>
      <c r="N1737" s="52" t="str">
        <f t="shared" si="163"/>
        <v>Calculez d'abord la baisse moyenne de vos revenus sur 12 mois à l'étape 2)</v>
      </c>
      <c r="O1737" s="52" t="str">
        <f t="shared" si="164"/>
        <v>Calculez d'abord la baisse moyenne de vos revenus sur 12 mois à l'étape 2)</v>
      </c>
      <c r="P1737" s="52" t="str">
        <f t="shared" si="165"/>
        <v>Calculez d'abord la baisse moyenne de vos revenus sur 12 mois à l'étape 2)</v>
      </c>
      <c r="Q1737" s="3" t="str">
        <f>IF(CRHPElig=" -  ","Effectuez l’étape 1",IF(CRHPElig="La baisse de revenus n'est pas admissible dans le cadre du PEREC",CRHPElig,IF(AND(INDEX(claimPeriodNo,MATCH('Étape 1) Taux'!$A$8,claimPeriods,0))&gt;17,INDEX(claimPeriodNo,MATCH('Étape 1) Taux'!$A$8,claimPeriods,0))&lt;20,revenueReduction&lt;0.1),0,IF(NOT(ISNUMBER(I1737)),0,IF(E1737="Oui",0,IF($C1737="Non - avec lien de dépendance",MIN(1129,I1737,$D1737),MIN(1129,I1737)))))))</f>
        <v>Effectuez l’étape 1</v>
      </c>
      <c r="R1737" s="3" t="str">
        <f>IF(CRHPElig=" -  ","Effectuez l’étape 1",IF(CRHPElig="La baisse de revenus n'est pas admissible dans le cadre du PEREC",CRHPElig,IF(AND(INDEX(claimPeriodNo,MATCH('Étape 1) Taux'!$A$8,claimPeriods,0))&gt;17,INDEX(claimPeriodNo,MATCH('Étape 1) Taux'!$A$8,claimPeriods,0))&lt;20,revenueReduction&lt;0.1),0,IF(NOT(ISNUMBER(J1737)),0,IF(F1737="Oui",0,IF($C1737="Non - avec lien de dépendance",MIN(1129,J1737,$D1737),MIN(1129,J1737)))))))</f>
        <v>Effectuez l’étape 1</v>
      </c>
      <c r="S1737" s="3" t="str">
        <f>IF(CRHPElig=" -  ","Effectuez l’étape 1",IF(CRHPElig="La baisse de revenus n'est pas admissible dans le cadre du PEREC",CRHPElig,IF(AND(INDEX(claimPeriodNo,MATCH('Étape 1) Taux'!$A$8,claimPeriods,0))&gt;17,INDEX(claimPeriodNo,MATCH('Étape 1) Taux'!$A$8,claimPeriods,0))&lt;20,revenueReduction&lt;0.1),0,IF(NOT(ISNUMBER(K1737)),0,IF(G1737="Oui",0,IF($C1737="Non - avec lien de dépendance",MIN(1129,K1737,$D1737),MIN(1129,K1737)))))))</f>
        <v>Effectuez l’étape 1</v>
      </c>
      <c r="T1737" s="3" t="str">
        <f>IF(CRHPElig=" -  ","Effectuez l’étape 1",IF(CRHPElig="La baisse de revenus n'est pas admissible dans le cadre du PEREC",CRHPElig,IF(AND(INDEX(claimPeriodNo,MATCH('Étape 1) Taux'!$A$8,claimPeriods,0))&gt;17,INDEX(claimPeriodNo,MATCH('Étape 1) Taux'!$A$8,claimPeriods,0))&lt;20,revenueReduction&lt;0.1),0,IF(NOT(ISNUMBER(L1737)),0,IF(H1737="Oui",0,IF($C1737="Non - avec lien de dépendance",MIN(1129,L1737,$D1737),MIN(1129,L1737)))))))</f>
        <v>Effectuez l’étape 1</v>
      </c>
      <c r="U1737" s="3">
        <f t="shared" si="166"/>
        <v>0</v>
      </c>
      <c r="V1737" s="3">
        <f t="shared" si="167"/>
        <v>0</v>
      </c>
    </row>
    <row r="1738" spans="13:22" x14ac:dyDescent="0.3">
      <c r="M1738" s="52" t="str">
        <f t="shared" si="162"/>
        <v>Calculez d'abord la baisse moyenne de vos revenus sur 12 mois à l'étape 2)</v>
      </c>
      <c r="N1738" s="52" t="str">
        <f t="shared" si="163"/>
        <v>Calculez d'abord la baisse moyenne de vos revenus sur 12 mois à l'étape 2)</v>
      </c>
      <c r="O1738" s="52" t="str">
        <f t="shared" si="164"/>
        <v>Calculez d'abord la baisse moyenne de vos revenus sur 12 mois à l'étape 2)</v>
      </c>
      <c r="P1738" s="52" t="str">
        <f t="shared" si="165"/>
        <v>Calculez d'abord la baisse moyenne de vos revenus sur 12 mois à l'étape 2)</v>
      </c>
      <c r="Q1738" s="3" t="str">
        <f>IF(CRHPElig=" -  ","Effectuez l’étape 1",IF(CRHPElig="La baisse de revenus n'est pas admissible dans le cadre du PEREC",CRHPElig,IF(AND(INDEX(claimPeriodNo,MATCH('Étape 1) Taux'!$A$8,claimPeriods,0))&gt;17,INDEX(claimPeriodNo,MATCH('Étape 1) Taux'!$A$8,claimPeriods,0))&lt;20,revenueReduction&lt;0.1),0,IF(NOT(ISNUMBER(I1738)),0,IF(E1738="Oui",0,IF($C1738="Non - avec lien de dépendance",MIN(1129,I1738,$D1738),MIN(1129,I1738)))))))</f>
        <v>Effectuez l’étape 1</v>
      </c>
      <c r="R1738" s="3" t="str">
        <f>IF(CRHPElig=" -  ","Effectuez l’étape 1",IF(CRHPElig="La baisse de revenus n'est pas admissible dans le cadre du PEREC",CRHPElig,IF(AND(INDEX(claimPeriodNo,MATCH('Étape 1) Taux'!$A$8,claimPeriods,0))&gt;17,INDEX(claimPeriodNo,MATCH('Étape 1) Taux'!$A$8,claimPeriods,0))&lt;20,revenueReduction&lt;0.1),0,IF(NOT(ISNUMBER(J1738)),0,IF(F1738="Oui",0,IF($C1738="Non - avec lien de dépendance",MIN(1129,J1738,$D1738),MIN(1129,J1738)))))))</f>
        <v>Effectuez l’étape 1</v>
      </c>
      <c r="S1738" s="3" t="str">
        <f>IF(CRHPElig=" -  ","Effectuez l’étape 1",IF(CRHPElig="La baisse de revenus n'est pas admissible dans le cadre du PEREC",CRHPElig,IF(AND(INDEX(claimPeriodNo,MATCH('Étape 1) Taux'!$A$8,claimPeriods,0))&gt;17,INDEX(claimPeriodNo,MATCH('Étape 1) Taux'!$A$8,claimPeriods,0))&lt;20,revenueReduction&lt;0.1),0,IF(NOT(ISNUMBER(K1738)),0,IF(G1738="Oui",0,IF($C1738="Non - avec lien de dépendance",MIN(1129,K1738,$D1738),MIN(1129,K1738)))))))</f>
        <v>Effectuez l’étape 1</v>
      </c>
      <c r="T1738" s="3" t="str">
        <f>IF(CRHPElig=" -  ","Effectuez l’étape 1",IF(CRHPElig="La baisse de revenus n'est pas admissible dans le cadre du PEREC",CRHPElig,IF(AND(INDEX(claimPeriodNo,MATCH('Étape 1) Taux'!$A$8,claimPeriods,0))&gt;17,INDEX(claimPeriodNo,MATCH('Étape 1) Taux'!$A$8,claimPeriods,0))&lt;20,revenueReduction&lt;0.1),0,IF(NOT(ISNUMBER(L1738)),0,IF(H1738="Oui",0,IF($C1738="Non - avec lien de dépendance",MIN(1129,L1738,$D1738),MIN(1129,L1738)))))))</f>
        <v>Effectuez l’étape 1</v>
      </c>
      <c r="U1738" s="3">
        <f t="shared" si="166"/>
        <v>0</v>
      </c>
      <c r="V1738" s="3">
        <f t="shared" si="167"/>
        <v>0</v>
      </c>
    </row>
    <row r="1739" spans="13:22" x14ac:dyDescent="0.3">
      <c r="M1739" s="52" t="str">
        <f t="shared" si="162"/>
        <v>Calculez d'abord la baisse moyenne de vos revenus sur 12 mois à l'étape 2)</v>
      </c>
      <c r="N1739" s="52" t="str">
        <f t="shared" si="163"/>
        <v>Calculez d'abord la baisse moyenne de vos revenus sur 12 mois à l'étape 2)</v>
      </c>
      <c r="O1739" s="52" t="str">
        <f t="shared" si="164"/>
        <v>Calculez d'abord la baisse moyenne de vos revenus sur 12 mois à l'étape 2)</v>
      </c>
      <c r="P1739" s="52" t="str">
        <f t="shared" si="165"/>
        <v>Calculez d'abord la baisse moyenne de vos revenus sur 12 mois à l'étape 2)</v>
      </c>
      <c r="Q1739" s="3" t="str">
        <f>IF(CRHPElig=" -  ","Effectuez l’étape 1",IF(CRHPElig="La baisse de revenus n'est pas admissible dans le cadre du PEREC",CRHPElig,IF(AND(INDEX(claimPeriodNo,MATCH('Étape 1) Taux'!$A$8,claimPeriods,0))&gt;17,INDEX(claimPeriodNo,MATCH('Étape 1) Taux'!$A$8,claimPeriods,0))&lt;20,revenueReduction&lt;0.1),0,IF(NOT(ISNUMBER(I1739)),0,IF(E1739="Oui",0,IF($C1739="Non - avec lien de dépendance",MIN(1129,I1739,$D1739),MIN(1129,I1739)))))))</f>
        <v>Effectuez l’étape 1</v>
      </c>
      <c r="R1739" s="3" t="str">
        <f>IF(CRHPElig=" -  ","Effectuez l’étape 1",IF(CRHPElig="La baisse de revenus n'est pas admissible dans le cadre du PEREC",CRHPElig,IF(AND(INDEX(claimPeriodNo,MATCH('Étape 1) Taux'!$A$8,claimPeriods,0))&gt;17,INDEX(claimPeriodNo,MATCH('Étape 1) Taux'!$A$8,claimPeriods,0))&lt;20,revenueReduction&lt;0.1),0,IF(NOT(ISNUMBER(J1739)),0,IF(F1739="Oui",0,IF($C1739="Non - avec lien de dépendance",MIN(1129,J1739,$D1739),MIN(1129,J1739)))))))</f>
        <v>Effectuez l’étape 1</v>
      </c>
      <c r="S1739" s="3" t="str">
        <f>IF(CRHPElig=" -  ","Effectuez l’étape 1",IF(CRHPElig="La baisse de revenus n'est pas admissible dans le cadre du PEREC",CRHPElig,IF(AND(INDEX(claimPeriodNo,MATCH('Étape 1) Taux'!$A$8,claimPeriods,0))&gt;17,INDEX(claimPeriodNo,MATCH('Étape 1) Taux'!$A$8,claimPeriods,0))&lt;20,revenueReduction&lt;0.1),0,IF(NOT(ISNUMBER(K1739)),0,IF(G1739="Oui",0,IF($C1739="Non - avec lien de dépendance",MIN(1129,K1739,$D1739),MIN(1129,K1739)))))))</f>
        <v>Effectuez l’étape 1</v>
      </c>
      <c r="T1739" s="3" t="str">
        <f>IF(CRHPElig=" -  ","Effectuez l’étape 1",IF(CRHPElig="La baisse de revenus n'est pas admissible dans le cadre du PEREC",CRHPElig,IF(AND(INDEX(claimPeriodNo,MATCH('Étape 1) Taux'!$A$8,claimPeriods,0))&gt;17,INDEX(claimPeriodNo,MATCH('Étape 1) Taux'!$A$8,claimPeriods,0))&lt;20,revenueReduction&lt;0.1),0,IF(NOT(ISNUMBER(L1739)),0,IF(H1739="Oui",0,IF($C1739="Non - avec lien de dépendance",MIN(1129,L1739,$D1739),MIN(1129,L1739)))))))</f>
        <v>Effectuez l’étape 1</v>
      </c>
      <c r="U1739" s="3">
        <f t="shared" si="166"/>
        <v>0</v>
      </c>
      <c r="V1739" s="3">
        <f t="shared" si="167"/>
        <v>0</v>
      </c>
    </row>
    <row r="1740" spans="13:22" x14ac:dyDescent="0.3">
      <c r="M1740" s="52" t="str">
        <f t="shared" si="162"/>
        <v>Calculez d'abord la baisse moyenne de vos revenus sur 12 mois à l'étape 2)</v>
      </c>
      <c r="N1740" s="52" t="str">
        <f t="shared" si="163"/>
        <v>Calculez d'abord la baisse moyenne de vos revenus sur 12 mois à l'étape 2)</v>
      </c>
      <c r="O1740" s="52" t="str">
        <f t="shared" si="164"/>
        <v>Calculez d'abord la baisse moyenne de vos revenus sur 12 mois à l'étape 2)</v>
      </c>
      <c r="P1740" s="52" t="str">
        <f t="shared" si="165"/>
        <v>Calculez d'abord la baisse moyenne de vos revenus sur 12 mois à l'étape 2)</v>
      </c>
      <c r="Q1740" s="3" t="str">
        <f>IF(CRHPElig=" -  ","Effectuez l’étape 1",IF(CRHPElig="La baisse de revenus n'est pas admissible dans le cadre du PEREC",CRHPElig,IF(AND(INDEX(claimPeriodNo,MATCH('Étape 1) Taux'!$A$8,claimPeriods,0))&gt;17,INDEX(claimPeriodNo,MATCH('Étape 1) Taux'!$A$8,claimPeriods,0))&lt;20,revenueReduction&lt;0.1),0,IF(NOT(ISNUMBER(I1740)),0,IF(E1740="Oui",0,IF($C1740="Non - avec lien de dépendance",MIN(1129,I1740,$D1740),MIN(1129,I1740)))))))</f>
        <v>Effectuez l’étape 1</v>
      </c>
      <c r="R1740" s="3" t="str">
        <f>IF(CRHPElig=" -  ","Effectuez l’étape 1",IF(CRHPElig="La baisse de revenus n'est pas admissible dans le cadre du PEREC",CRHPElig,IF(AND(INDEX(claimPeriodNo,MATCH('Étape 1) Taux'!$A$8,claimPeriods,0))&gt;17,INDEX(claimPeriodNo,MATCH('Étape 1) Taux'!$A$8,claimPeriods,0))&lt;20,revenueReduction&lt;0.1),0,IF(NOT(ISNUMBER(J1740)),0,IF(F1740="Oui",0,IF($C1740="Non - avec lien de dépendance",MIN(1129,J1740,$D1740),MIN(1129,J1740)))))))</f>
        <v>Effectuez l’étape 1</v>
      </c>
      <c r="S1740" s="3" t="str">
        <f>IF(CRHPElig=" -  ","Effectuez l’étape 1",IF(CRHPElig="La baisse de revenus n'est pas admissible dans le cadre du PEREC",CRHPElig,IF(AND(INDEX(claimPeriodNo,MATCH('Étape 1) Taux'!$A$8,claimPeriods,0))&gt;17,INDEX(claimPeriodNo,MATCH('Étape 1) Taux'!$A$8,claimPeriods,0))&lt;20,revenueReduction&lt;0.1),0,IF(NOT(ISNUMBER(K1740)),0,IF(G1740="Oui",0,IF($C1740="Non - avec lien de dépendance",MIN(1129,K1740,$D1740),MIN(1129,K1740)))))))</f>
        <v>Effectuez l’étape 1</v>
      </c>
      <c r="T1740" s="3" t="str">
        <f>IF(CRHPElig=" -  ","Effectuez l’étape 1",IF(CRHPElig="La baisse de revenus n'est pas admissible dans le cadre du PEREC",CRHPElig,IF(AND(INDEX(claimPeriodNo,MATCH('Étape 1) Taux'!$A$8,claimPeriods,0))&gt;17,INDEX(claimPeriodNo,MATCH('Étape 1) Taux'!$A$8,claimPeriods,0))&lt;20,revenueReduction&lt;0.1),0,IF(NOT(ISNUMBER(L1740)),0,IF(H1740="Oui",0,IF($C1740="Non - avec lien de dépendance",MIN(1129,L1740,$D1740),MIN(1129,L1740)))))))</f>
        <v>Effectuez l’étape 1</v>
      </c>
      <c r="U1740" s="3">
        <f t="shared" si="166"/>
        <v>0</v>
      </c>
      <c r="V1740" s="3">
        <f t="shared" si="167"/>
        <v>0</v>
      </c>
    </row>
    <row r="1741" spans="13:22" x14ac:dyDescent="0.3">
      <c r="M1741" s="52" t="str">
        <f t="shared" si="162"/>
        <v>Calculez d'abord la baisse moyenne de vos revenus sur 12 mois à l'étape 2)</v>
      </c>
      <c r="N1741" s="52" t="str">
        <f t="shared" si="163"/>
        <v>Calculez d'abord la baisse moyenne de vos revenus sur 12 mois à l'étape 2)</v>
      </c>
      <c r="O1741" s="52" t="str">
        <f t="shared" si="164"/>
        <v>Calculez d'abord la baisse moyenne de vos revenus sur 12 mois à l'étape 2)</v>
      </c>
      <c r="P1741" s="52" t="str">
        <f t="shared" si="165"/>
        <v>Calculez d'abord la baisse moyenne de vos revenus sur 12 mois à l'étape 2)</v>
      </c>
      <c r="Q1741" s="3" t="str">
        <f>IF(CRHPElig=" -  ","Effectuez l’étape 1",IF(CRHPElig="La baisse de revenus n'est pas admissible dans le cadre du PEREC",CRHPElig,IF(AND(INDEX(claimPeriodNo,MATCH('Étape 1) Taux'!$A$8,claimPeriods,0))&gt;17,INDEX(claimPeriodNo,MATCH('Étape 1) Taux'!$A$8,claimPeriods,0))&lt;20,revenueReduction&lt;0.1),0,IF(NOT(ISNUMBER(I1741)),0,IF(E1741="Oui",0,IF($C1741="Non - avec lien de dépendance",MIN(1129,I1741,$D1741),MIN(1129,I1741)))))))</f>
        <v>Effectuez l’étape 1</v>
      </c>
      <c r="R1741" s="3" t="str">
        <f>IF(CRHPElig=" -  ","Effectuez l’étape 1",IF(CRHPElig="La baisse de revenus n'est pas admissible dans le cadre du PEREC",CRHPElig,IF(AND(INDEX(claimPeriodNo,MATCH('Étape 1) Taux'!$A$8,claimPeriods,0))&gt;17,INDEX(claimPeriodNo,MATCH('Étape 1) Taux'!$A$8,claimPeriods,0))&lt;20,revenueReduction&lt;0.1),0,IF(NOT(ISNUMBER(J1741)),0,IF(F1741="Oui",0,IF($C1741="Non - avec lien de dépendance",MIN(1129,J1741,$D1741),MIN(1129,J1741)))))))</f>
        <v>Effectuez l’étape 1</v>
      </c>
      <c r="S1741" s="3" t="str">
        <f>IF(CRHPElig=" -  ","Effectuez l’étape 1",IF(CRHPElig="La baisse de revenus n'est pas admissible dans le cadre du PEREC",CRHPElig,IF(AND(INDEX(claimPeriodNo,MATCH('Étape 1) Taux'!$A$8,claimPeriods,0))&gt;17,INDEX(claimPeriodNo,MATCH('Étape 1) Taux'!$A$8,claimPeriods,0))&lt;20,revenueReduction&lt;0.1),0,IF(NOT(ISNUMBER(K1741)),0,IF(G1741="Oui",0,IF($C1741="Non - avec lien de dépendance",MIN(1129,K1741,$D1741),MIN(1129,K1741)))))))</f>
        <v>Effectuez l’étape 1</v>
      </c>
      <c r="T1741" s="3" t="str">
        <f>IF(CRHPElig=" -  ","Effectuez l’étape 1",IF(CRHPElig="La baisse de revenus n'est pas admissible dans le cadre du PEREC",CRHPElig,IF(AND(INDEX(claimPeriodNo,MATCH('Étape 1) Taux'!$A$8,claimPeriods,0))&gt;17,INDEX(claimPeriodNo,MATCH('Étape 1) Taux'!$A$8,claimPeriods,0))&lt;20,revenueReduction&lt;0.1),0,IF(NOT(ISNUMBER(L1741)),0,IF(H1741="Oui",0,IF($C1741="Non - avec lien de dépendance",MIN(1129,L1741,$D1741),MIN(1129,L1741)))))))</f>
        <v>Effectuez l’étape 1</v>
      </c>
      <c r="U1741" s="3">
        <f t="shared" si="166"/>
        <v>0</v>
      </c>
      <c r="V1741" s="3">
        <f t="shared" si="167"/>
        <v>0</v>
      </c>
    </row>
    <row r="1742" spans="13:22" x14ac:dyDescent="0.3">
      <c r="M1742" s="52" t="str">
        <f t="shared" si="162"/>
        <v>Calculez d'abord la baisse moyenne de vos revenus sur 12 mois à l'étape 2)</v>
      </c>
      <c r="N1742" s="52" t="str">
        <f t="shared" si="163"/>
        <v>Calculez d'abord la baisse moyenne de vos revenus sur 12 mois à l'étape 2)</v>
      </c>
      <c r="O1742" s="52" t="str">
        <f t="shared" si="164"/>
        <v>Calculez d'abord la baisse moyenne de vos revenus sur 12 mois à l'étape 2)</v>
      </c>
      <c r="P1742" s="52" t="str">
        <f t="shared" si="165"/>
        <v>Calculez d'abord la baisse moyenne de vos revenus sur 12 mois à l'étape 2)</v>
      </c>
      <c r="Q1742" s="3" t="str">
        <f>IF(CRHPElig=" -  ","Effectuez l’étape 1",IF(CRHPElig="La baisse de revenus n'est pas admissible dans le cadre du PEREC",CRHPElig,IF(AND(INDEX(claimPeriodNo,MATCH('Étape 1) Taux'!$A$8,claimPeriods,0))&gt;17,INDEX(claimPeriodNo,MATCH('Étape 1) Taux'!$A$8,claimPeriods,0))&lt;20,revenueReduction&lt;0.1),0,IF(NOT(ISNUMBER(I1742)),0,IF(E1742="Oui",0,IF($C1742="Non - avec lien de dépendance",MIN(1129,I1742,$D1742),MIN(1129,I1742)))))))</f>
        <v>Effectuez l’étape 1</v>
      </c>
      <c r="R1742" s="3" t="str">
        <f>IF(CRHPElig=" -  ","Effectuez l’étape 1",IF(CRHPElig="La baisse de revenus n'est pas admissible dans le cadre du PEREC",CRHPElig,IF(AND(INDEX(claimPeriodNo,MATCH('Étape 1) Taux'!$A$8,claimPeriods,0))&gt;17,INDEX(claimPeriodNo,MATCH('Étape 1) Taux'!$A$8,claimPeriods,0))&lt;20,revenueReduction&lt;0.1),0,IF(NOT(ISNUMBER(J1742)),0,IF(F1742="Oui",0,IF($C1742="Non - avec lien de dépendance",MIN(1129,J1742,$D1742),MIN(1129,J1742)))))))</f>
        <v>Effectuez l’étape 1</v>
      </c>
      <c r="S1742" s="3" t="str">
        <f>IF(CRHPElig=" -  ","Effectuez l’étape 1",IF(CRHPElig="La baisse de revenus n'est pas admissible dans le cadre du PEREC",CRHPElig,IF(AND(INDEX(claimPeriodNo,MATCH('Étape 1) Taux'!$A$8,claimPeriods,0))&gt;17,INDEX(claimPeriodNo,MATCH('Étape 1) Taux'!$A$8,claimPeriods,0))&lt;20,revenueReduction&lt;0.1),0,IF(NOT(ISNUMBER(K1742)),0,IF(G1742="Oui",0,IF($C1742="Non - avec lien de dépendance",MIN(1129,K1742,$D1742),MIN(1129,K1742)))))))</f>
        <v>Effectuez l’étape 1</v>
      </c>
      <c r="T1742" s="3" t="str">
        <f>IF(CRHPElig=" -  ","Effectuez l’étape 1",IF(CRHPElig="La baisse de revenus n'est pas admissible dans le cadre du PEREC",CRHPElig,IF(AND(INDEX(claimPeriodNo,MATCH('Étape 1) Taux'!$A$8,claimPeriods,0))&gt;17,INDEX(claimPeriodNo,MATCH('Étape 1) Taux'!$A$8,claimPeriods,0))&lt;20,revenueReduction&lt;0.1),0,IF(NOT(ISNUMBER(L1742)),0,IF(H1742="Oui",0,IF($C1742="Non - avec lien de dépendance",MIN(1129,L1742,$D1742),MIN(1129,L1742)))))))</f>
        <v>Effectuez l’étape 1</v>
      </c>
      <c r="U1742" s="3">
        <f t="shared" si="166"/>
        <v>0</v>
      </c>
      <c r="V1742" s="3">
        <f t="shared" si="167"/>
        <v>0</v>
      </c>
    </row>
    <row r="1743" spans="13:22" x14ac:dyDescent="0.3">
      <c r="M1743" s="52" t="str">
        <f t="shared" si="162"/>
        <v>Calculez d'abord la baisse moyenne de vos revenus sur 12 mois à l'étape 2)</v>
      </c>
      <c r="N1743" s="52" t="str">
        <f t="shared" si="163"/>
        <v>Calculez d'abord la baisse moyenne de vos revenus sur 12 mois à l'étape 2)</v>
      </c>
      <c r="O1743" s="52" t="str">
        <f t="shared" si="164"/>
        <v>Calculez d'abord la baisse moyenne de vos revenus sur 12 mois à l'étape 2)</v>
      </c>
      <c r="P1743" s="52" t="str">
        <f t="shared" si="165"/>
        <v>Calculez d'abord la baisse moyenne de vos revenus sur 12 mois à l'étape 2)</v>
      </c>
      <c r="Q1743" s="3" t="str">
        <f>IF(CRHPElig=" -  ","Effectuez l’étape 1",IF(CRHPElig="La baisse de revenus n'est pas admissible dans le cadre du PEREC",CRHPElig,IF(AND(INDEX(claimPeriodNo,MATCH('Étape 1) Taux'!$A$8,claimPeriods,0))&gt;17,INDEX(claimPeriodNo,MATCH('Étape 1) Taux'!$A$8,claimPeriods,0))&lt;20,revenueReduction&lt;0.1),0,IF(NOT(ISNUMBER(I1743)),0,IF(E1743="Oui",0,IF($C1743="Non - avec lien de dépendance",MIN(1129,I1743,$D1743),MIN(1129,I1743)))))))</f>
        <v>Effectuez l’étape 1</v>
      </c>
      <c r="R1743" s="3" t="str">
        <f>IF(CRHPElig=" -  ","Effectuez l’étape 1",IF(CRHPElig="La baisse de revenus n'est pas admissible dans le cadre du PEREC",CRHPElig,IF(AND(INDEX(claimPeriodNo,MATCH('Étape 1) Taux'!$A$8,claimPeriods,0))&gt;17,INDEX(claimPeriodNo,MATCH('Étape 1) Taux'!$A$8,claimPeriods,0))&lt;20,revenueReduction&lt;0.1),0,IF(NOT(ISNUMBER(J1743)),0,IF(F1743="Oui",0,IF($C1743="Non - avec lien de dépendance",MIN(1129,J1743,$D1743),MIN(1129,J1743)))))))</f>
        <v>Effectuez l’étape 1</v>
      </c>
      <c r="S1743" s="3" t="str">
        <f>IF(CRHPElig=" -  ","Effectuez l’étape 1",IF(CRHPElig="La baisse de revenus n'est pas admissible dans le cadre du PEREC",CRHPElig,IF(AND(INDEX(claimPeriodNo,MATCH('Étape 1) Taux'!$A$8,claimPeriods,0))&gt;17,INDEX(claimPeriodNo,MATCH('Étape 1) Taux'!$A$8,claimPeriods,0))&lt;20,revenueReduction&lt;0.1),0,IF(NOT(ISNUMBER(K1743)),0,IF(G1743="Oui",0,IF($C1743="Non - avec lien de dépendance",MIN(1129,K1743,$D1743),MIN(1129,K1743)))))))</f>
        <v>Effectuez l’étape 1</v>
      </c>
      <c r="T1743" s="3" t="str">
        <f>IF(CRHPElig=" -  ","Effectuez l’étape 1",IF(CRHPElig="La baisse de revenus n'est pas admissible dans le cadre du PEREC",CRHPElig,IF(AND(INDEX(claimPeriodNo,MATCH('Étape 1) Taux'!$A$8,claimPeriods,0))&gt;17,INDEX(claimPeriodNo,MATCH('Étape 1) Taux'!$A$8,claimPeriods,0))&lt;20,revenueReduction&lt;0.1),0,IF(NOT(ISNUMBER(L1743)),0,IF(H1743="Oui",0,IF($C1743="Non - avec lien de dépendance",MIN(1129,L1743,$D1743),MIN(1129,L1743)))))))</f>
        <v>Effectuez l’étape 1</v>
      </c>
      <c r="U1743" s="3">
        <f t="shared" si="166"/>
        <v>0</v>
      </c>
      <c r="V1743" s="3">
        <f t="shared" si="167"/>
        <v>0</v>
      </c>
    </row>
    <row r="1744" spans="13:22" x14ac:dyDescent="0.3">
      <c r="M1744" s="52" t="str">
        <f t="shared" si="162"/>
        <v>Calculez d'abord la baisse moyenne de vos revenus sur 12 mois à l'étape 2)</v>
      </c>
      <c r="N1744" s="52" t="str">
        <f t="shared" si="163"/>
        <v>Calculez d'abord la baisse moyenne de vos revenus sur 12 mois à l'étape 2)</v>
      </c>
      <c r="O1744" s="52" t="str">
        <f t="shared" si="164"/>
        <v>Calculez d'abord la baisse moyenne de vos revenus sur 12 mois à l'étape 2)</v>
      </c>
      <c r="P1744" s="52" t="str">
        <f t="shared" si="165"/>
        <v>Calculez d'abord la baisse moyenne de vos revenus sur 12 mois à l'étape 2)</v>
      </c>
      <c r="Q1744" s="3" t="str">
        <f>IF(CRHPElig=" -  ","Effectuez l’étape 1",IF(CRHPElig="La baisse de revenus n'est pas admissible dans le cadre du PEREC",CRHPElig,IF(AND(INDEX(claimPeriodNo,MATCH('Étape 1) Taux'!$A$8,claimPeriods,0))&gt;17,INDEX(claimPeriodNo,MATCH('Étape 1) Taux'!$A$8,claimPeriods,0))&lt;20,revenueReduction&lt;0.1),0,IF(NOT(ISNUMBER(I1744)),0,IF(E1744="Oui",0,IF($C1744="Non - avec lien de dépendance",MIN(1129,I1744,$D1744),MIN(1129,I1744)))))))</f>
        <v>Effectuez l’étape 1</v>
      </c>
      <c r="R1744" s="3" t="str">
        <f>IF(CRHPElig=" -  ","Effectuez l’étape 1",IF(CRHPElig="La baisse de revenus n'est pas admissible dans le cadre du PEREC",CRHPElig,IF(AND(INDEX(claimPeriodNo,MATCH('Étape 1) Taux'!$A$8,claimPeriods,0))&gt;17,INDEX(claimPeriodNo,MATCH('Étape 1) Taux'!$A$8,claimPeriods,0))&lt;20,revenueReduction&lt;0.1),0,IF(NOT(ISNUMBER(J1744)),0,IF(F1744="Oui",0,IF($C1744="Non - avec lien de dépendance",MIN(1129,J1744,$D1744),MIN(1129,J1744)))))))</f>
        <v>Effectuez l’étape 1</v>
      </c>
      <c r="S1744" s="3" t="str">
        <f>IF(CRHPElig=" -  ","Effectuez l’étape 1",IF(CRHPElig="La baisse de revenus n'est pas admissible dans le cadre du PEREC",CRHPElig,IF(AND(INDEX(claimPeriodNo,MATCH('Étape 1) Taux'!$A$8,claimPeriods,0))&gt;17,INDEX(claimPeriodNo,MATCH('Étape 1) Taux'!$A$8,claimPeriods,0))&lt;20,revenueReduction&lt;0.1),0,IF(NOT(ISNUMBER(K1744)),0,IF(G1744="Oui",0,IF($C1744="Non - avec lien de dépendance",MIN(1129,K1744,$D1744),MIN(1129,K1744)))))))</f>
        <v>Effectuez l’étape 1</v>
      </c>
      <c r="T1744" s="3" t="str">
        <f>IF(CRHPElig=" -  ","Effectuez l’étape 1",IF(CRHPElig="La baisse de revenus n'est pas admissible dans le cadre du PEREC",CRHPElig,IF(AND(INDEX(claimPeriodNo,MATCH('Étape 1) Taux'!$A$8,claimPeriods,0))&gt;17,INDEX(claimPeriodNo,MATCH('Étape 1) Taux'!$A$8,claimPeriods,0))&lt;20,revenueReduction&lt;0.1),0,IF(NOT(ISNUMBER(L1744)),0,IF(H1744="Oui",0,IF($C1744="Non - avec lien de dépendance",MIN(1129,L1744,$D1744),MIN(1129,L1744)))))))</f>
        <v>Effectuez l’étape 1</v>
      </c>
      <c r="U1744" s="3">
        <f t="shared" si="166"/>
        <v>0</v>
      </c>
      <c r="V1744" s="3">
        <f t="shared" si="167"/>
        <v>0</v>
      </c>
    </row>
    <row r="1745" spans="13:22" x14ac:dyDescent="0.3">
      <c r="M1745" s="52" t="str">
        <f t="shared" si="162"/>
        <v>Calculez d'abord la baisse moyenne de vos revenus sur 12 mois à l'étape 2)</v>
      </c>
      <c r="N1745" s="52" t="str">
        <f t="shared" si="163"/>
        <v>Calculez d'abord la baisse moyenne de vos revenus sur 12 mois à l'étape 2)</v>
      </c>
      <c r="O1745" s="52" t="str">
        <f t="shared" si="164"/>
        <v>Calculez d'abord la baisse moyenne de vos revenus sur 12 mois à l'étape 2)</v>
      </c>
      <c r="P1745" s="52" t="str">
        <f t="shared" si="165"/>
        <v>Calculez d'abord la baisse moyenne de vos revenus sur 12 mois à l'étape 2)</v>
      </c>
      <c r="Q1745" s="3" t="str">
        <f>IF(CRHPElig=" -  ","Effectuez l’étape 1",IF(CRHPElig="La baisse de revenus n'est pas admissible dans le cadre du PEREC",CRHPElig,IF(AND(INDEX(claimPeriodNo,MATCH('Étape 1) Taux'!$A$8,claimPeriods,0))&gt;17,INDEX(claimPeriodNo,MATCH('Étape 1) Taux'!$A$8,claimPeriods,0))&lt;20,revenueReduction&lt;0.1),0,IF(NOT(ISNUMBER(I1745)),0,IF(E1745="Oui",0,IF($C1745="Non - avec lien de dépendance",MIN(1129,I1745,$D1745),MIN(1129,I1745)))))))</f>
        <v>Effectuez l’étape 1</v>
      </c>
      <c r="R1745" s="3" t="str">
        <f>IF(CRHPElig=" -  ","Effectuez l’étape 1",IF(CRHPElig="La baisse de revenus n'est pas admissible dans le cadre du PEREC",CRHPElig,IF(AND(INDEX(claimPeriodNo,MATCH('Étape 1) Taux'!$A$8,claimPeriods,0))&gt;17,INDEX(claimPeriodNo,MATCH('Étape 1) Taux'!$A$8,claimPeriods,0))&lt;20,revenueReduction&lt;0.1),0,IF(NOT(ISNUMBER(J1745)),0,IF(F1745="Oui",0,IF($C1745="Non - avec lien de dépendance",MIN(1129,J1745,$D1745),MIN(1129,J1745)))))))</f>
        <v>Effectuez l’étape 1</v>
      </c>
      <c r="S1745" s="3" t="str">
        <f>IF(CRHPElig=" -  ","Effectuez l’étape 1",IF(CRHPElig="La baisse de revenus n'est pas admissible dans le cadre du PEREC",CRHPElig,IF(AND(INDEX(claimPeriodNo,MATCH('Étape 1) Taux'!$A$8,claimPeriods,0))&gt;17,INDEX(claimPeriodNo,MATCH('Étape 1) Taux'!$A$8,claimPeriods,0))&lt;20,revenueReduction&lt;0.1),0,IF(NOT(ISNUMBER(K1745)),0,IF(G1745="Oui",0,IF($C1745="Non - avec lien de dépendance",MIN(1129,K1745,$D1745),MIN(1129,K1745)))))))</f>
        <v>Effectuez l’étape 1</v>
      </c>
      <c r="T1745" s="3" t="str">
        <f>IF(CRHPElig=" -  ","Effectuez l’étape 1",IF(CRHPElig="La baisse de revenus n'est pas admissible dans le cadre du PEREC",CRHPElig,IF(AND(INDEX(claimPeriodNo,MATCH('Étape 1) Taux'!$A$8,claimPeriods,0))&gt;17,INDEX(claimPeriodNo,MATCH('Étape 1) Taux'!$A$8,claimPeriods,0))&lt;20,revenueReduction&lt;0.1),0,IF(NOT(ISNUMBER(L1745)),0,IF(H1745="Oui",0,IF($C1745="Non - avec lien de dépendance",MIN(1129,L1745,$D1745),MIN(1129,L1745)))))))</f>
        <v>Effectuez l’étape 1</v>
      </c>
      <c r="U1745" s="3">
        <f t="shared" si="166"/>
        <v>0</v>
      </c>
      <c r="V1745" s="3">
        <f t="shared" si="167"/>
        <v>0</v>
      </c>
    </row>
    <row r="1746" spans="13:22" x14ac:dyDescent="0.3">
      <c r="M1746" s="52" t="str">
        <f t="shared" si="162"/>
        <v>Calculez d'abord la baisse moyenne de vos revenus sur 12 mois à l'étape 2)</v>
      </c>
      <c r="N1746" s="52" t="str">
        <f t="shared" si="163"/>
        <v>Calculez d'abord la baisse moyenne de vos revenus sur 12 mois à l'étape 2)</v>
      </c>
      <c r="O1746" s="52" t="str">
        <f t="shared" si="164"/>
        <v>Calculez d'abord la baisse moyenne de vos revenus sur 12 mois à l'étape 2)</v>
      </c>
      <c r="P1746" s="52" t="str">
        <f t="shared" si="165"/>
        <v>Calculez d'abord la baisse moyenne de vos revenus sur 12 mois à l'étape 2)</v>
      </c>
      <c r="Q1746" s="3" t="str">
        <f>IF(CRHPElig=" -  ","Effectuez l’étape 1",IF(CRHPElig="La baisse de revenus n'est pas admissible dans le cadre du PEREC",CRHPElig,IF(AND(INDEX(claimPeriodNo,MATCH('Étape 1) Taux'!$A$8,claimPeriods,0))&gt;17,INDEX(claimPeriodNo,MATCH('Étape 1) Taux'!$A$8,claimPeriods,0))&lt;20,revenueReduction&lt;0.1),0,IF(NOT(ISNUMBER(I1746)),0,IF(E1746="Oui",0,IF($C1746="Non - avec lien de dépendance",MIN(1129,I1746,$D1746),MIN(1129,I1746)))))))</f>
        <v>Effectuez l’étape 1</v>
      </c>
      <c r="R1746" s="3" t="str">
        <f>IF(CRHPElig=" -  ","Effectuez l’étape 1",IF(CRHPElig="La baisse de revenus n'est pas admissible dans le cadre du PEREC",CRHPElig,IF(AND(INDEX(claimPeriodNo,MATCH('Étape 1) Taux'!$A$8,claimPeriods,0))&gt;17,INDEX(claimPeriodNo,MATCH('Étape 1) Taux'!$A$8,claimPeriods,0))&lt;20,revenueReduction&lt;0.1),0,IF(NOT(ISNUMBER(J1746)),0,IF(F1746="Oui",0,IF($C1746="Non - avec lien de dépendance",MIN(1129,J1746,$D1746),MIN(1129,J1746)))))))</f>
        <v>Effectuez l’étape 1</v>
      </c>
      <c r="S1746" s="3" t="str">
        <f>IF(CRHPElig=" -  ","Effectuez l’étape 1",IF(CRHPElig="La baisse de revenus n'est pas admissible dans le cadre du PEREC",CRHPElig,IF(AND(INDEX(claimPeriodNo,MATCH('Étape 1) Taux'!$A$8,claimPeriods,0))&gt;17,INDEX(claimPeriodNo,MATCH('Étape 1) Taux'!$A$8,claimPeriods,0))&lt;20,revenueReduction&lt;0.1),0,IF(NOT(ISNUMBER(K1746)),0,IF(G1746="Oui",0,IF($C1746="Non - avec lien de dépendance",MIN(1129,K1746,$D1746),MIN(1129,K1746)))))))</f>
        <v>Effectuez l’étape 1</v>
      </c>
      <c r="T1746" s="3" t="str">
        <f>IF(CRHPElig=" -  ","Effectuez l’étape 1",IF(CRHPElig="La baisse de revenus n'est pas admissible dans le cadre du PEREC",CRHPElig,IF(AND(INDEX(claimPeriodNo,MATCH('Étape 1) Taux'!$A$8,claimPeriods,0))&gt;17,INDEX(claimPeriodNo,MATCH('Étape 1) Taux'!$A$8,claimPeriods,0))&lt;20,revenueReduction&lt;0.1),0,IF(NOT(ISNUMBER(L1746)),0,IF(H1746="Oui",0,IF($C1746="Non - avec lien de dépendance",MIN(1129,L1746,$D1746),MIN(1129,L1746)))))))</f>
        <v>Effectuez l’étape 1</v>
      </c>
      <c r="U1746" s="3">
        <f t="shared" si="166"/>
        <v>0</v>
      </c>
      <c r="V1746" s="3">
        <f t="shared" si="167"/>
        <v>0</v>
      </c>
    </row>
    <row r="1747" spans="13:22" x14ac:dyDescent="0.3">
      <c r="M1747" s="52" t="str">
        <f t="shared" si="162"/>
        <v>Calculez d'abord la baisse moyenne de vos revenus sur 12 mois à l'étape 2)</v>
      </c>
      <c r="N1747" s="52" t="str">
        <f t="shared" si="163"/>
        <v>Calculez d'abord la baisse moyenne de vos revenus sur 12 mois à l'étape 2)</v>
      </c>
      <c r="O1747" s="52" t="str">
        <f t="shared" si="164"/>
        <v>Calculez d'abord la baisse moyenne de vos revenus sur 12 mois à l'étape 2)</v>
      </c>
      <c r="P1747" s="52" t="str">
        <f t="shared" si="165"/>
        <v>Calculez d'abord la baisse moyenne de vos revenus sur 12 mois à l'étape 2)</v>
      </c>
      <c r="Q1747" s="3" t="str">
        <f>IF(CRHPElig=" -  ","Effectuez l’étape 1",IF(CRHPElig="La baisse de revenus n'est pas admissible dans le cadre du PEREC",CRHPElig,IF(AND(INDEX(claimPeriodNo,MATCH('Étape 1) Taux'!$A$8,claimPeriods,0))&gt;17,INDEX(claimPeriodNo,MATCH('Étape 1) Taux'!$A$8,claimPeriods,0))&lt;20,revenueReduction&lt;0.1),0,IF(NOT(ISNUMBER(I1747)),0,IF(E1747="Oui",0,IF($C1747="Non - avec lien de dépendance",MIN(1129,I1747,$D1747),MIN(1129,I1747)))))))</f>
        <v>Effectuez l’étape 1</v>
      </c>
      <c r="R1747" s="3" t="str">
        <f>IF(CRHPElig=" -  ","Effectuez l’étape 1",IF(CRHPElig="La baisse de revenus n'est pas admissible dans le cadre du PEREC",CRHPElig,IF(AND(INDEX(claimPeriodNo,MATCH('Étape 1) Taux'!$A$8,claimPeriods,0))&gt;17,INDEX(claimPeriodNo,MATCH('Étape 1) Taux'!$A$8,claimPeriods,0))&lt;20,revenueReduction&lt;0.1),0,IF(NOT(ISNUMBER(J1747)),0,IF(F1747="Oui",0,IF($C1747="Non - avec lien de dépendance",MIN(1129,J1747,$D1747),MIN(1129,J1747)))))))</f>
        <v>Effectuez l’étape 1</v>
      </c>
      <c r="S1747" s="3" t="str">
        <f>IF(CRHPElig=" -  ","Effectuez l’étape 1",IF(CRHPElig="La baisse de revenus n'est pas admissible dans le cadre du PEREC",CRHPElig,IF(AND(INDEX(claimPeriodNo,MATCH('Étape 1) Taux'!$A$8,claimPeriods,0))&gt;17,INDEX(claimPeriodNo,MATCH('Étape 1) Taux'!$A$8,claimPeriods,0))&lt;20,revenueReduction&lt;0.1),0,IF(NOT(ISNUMBER(K1747)),0,IF(G1747="Oui",0,IF($C1747="Non - avec lien de dépendance",MIN(1129,K1747,$D1747),MIN(1129,K1747)))))))</f>
        <v>Effectuez l’étape 1</v>
      </c>
      <c r="T1747" s="3" t="str">
        <f>IF(CRHPElig=" -  ","Effectuez l’étape 1",IF(CRHPElig="La baisse de revenus n'est pas admissible dans le cadre du PEREC",CRHPElig,IF(AND(INDEX(claimPeriodNo,MATCH('Étape 1) Taux'!$A$8,claimPeriods,0))&gt;17,INDEX(claimPeriodNo,MATCH('Étape 1) Taux'!$A$8,claimPeriods,0))&lt;20,revenueReduction&lt;0.1),0,IF(NOT(ISNUMBER(L1747)),0,IF(H1747="Oui",0,IF($C1747="Non - avec lien de dépendance",MIN(1129,L1747,$D1747),MIN(1129,L1747)))))))</f>
        <v>Effectuez l’étape 1</v>
      </c>
      <c r="U1747" s="3">
        <f t="shared" si="166"/>
        <v>0</v>
      </c>
      <c r="V1747" s="3">
        <f t="shared" si="167"/>
        <v>0</v>
      </c>
    </row>
    <row r="1748" spans="13:22" x14ac:dyDescent="0.3">
      <c r="M1748" s="52" t="str">
        <f t="shared" si="162"/>
        <v>Calculez d'abord la baisse moyenne de vos revenus sur 12 mois à l'étape 2)</v>
      </c>
      <c r="N1748" s="52" t="str">
        <f t="shared" si="163"/>
        <v>Calculez d'abord la baisse moyenne de vos revenus sur 12 mois à l'étape 2)</v>
      </c>
      <c r="O1748" s="52" t="str">
        <f t="shared" si="164"/>
        <v>Calculez d'abord la baisse moyenne de vos revenus sur 12 mois à l'étape 2)</v>
      </c>
      <c r="P1748" s="52" t="str">
        <f t="shared" si="165"/>
        <v>Calculez d'abord la baisse moyenne de vos revenus sur 12 mois à l'étape 2)</v>
      </c>
      <c r="Q1748" s="3" t="str">
        <f>IF(CRHPElig=" -  ","Effectuez l’étape 1",IF(CRHPElig="La baisse de revenus n'est pas admissible dans le cadre du PEREC",CRHPElig,IF(AND(INDEX(claimPeriodNo,MATCH('Étape 1) Taux'!$A$8,claimPeriods,0))&gt;17,INDEX(claimPeriodNo,MATCH('Étape 1) Taux'!$A$8,claimPeriods,0))&lt;20,revenueReduction&lt;0.1),0,IF(NOT(ISNUMBER(I1748)),0,IF(E1748="Oui",0,IF($C1748="Non - avec lien de dépendance",MIN(1129,I1748,$D1748),MIN(1129,I1748)))))))</f>
        <v>Effectuez l’étape 1</v>
      </c>
      <c r="R1748" s="3" t="str">
        <f>IF(CRHPElig=" -  ","Effectuez l’étape 1",IF(CRHPElig="La baisse de revenus n'est pas admissible dans le cadre du PEREC",CRHPElig,IF(AND(INDEX(claimPeriodNo,MATCH('Étape 1) Taux'!$A$8,claimPeriods,0))&gt;17,INDEX(claimPeriodNo,MATCH('Étape 1) Taux'!$A$8,claimPeriods,0))&lt;20,revenueReduction&lt;0.1),0,IF(NOT(ISNUMBER(J1748)),0,IF(F1748="Oui",0,IF($C1748="Non - avec lien de dépendance",MIN(1129,J1748,$D1748),MIN(1129,J1748)))))))</f>
        <v>Effectuez l’étape 1</v>
      </c>
      <c r="S1748" s="3" t="str">
        <f>IF(CRHPElig=" -  ","Effectuez l’étape 1",IF(CRHPElig="La baisse de revenus n'est pas admissible dans le cadre du PEREC",CRHPElig,IF(AND(INDEX(claimPeriodNo,MATCH('Étape 1) Taux'!$A$8,claimPeriods,0))&gt;17,INDEX(claimPeriodNo,MATCH('Étape 1) Taux'!$A$8,claimPeriods,0))&lt;20,revenueReduction&lt;0.1),0,IF(NOT(ISNUMBER(K1748)),0,IF(G1748="Oui",0,IF($C1748="Non - avec lien de dépendance",MIN(1129,K1748,$D1748),MIN(1129,K1748)))))))</f>
        <v>Effectuez l’étape 1</v>
      </c>
      <c r="T1748" s="3" t="str">
        <f>IF(CRHPElig=" -  ","Effectuez l’étape 1",IF(CRHPElig="La baisse de revenus n'est pas admissible dans le cadre du PEREC",CRHPElig,IF(AND(INDEX(claimPeriodNo,MATCH('Étape 1) Taux'!$A$8,claimPeriods,0))&gt;17,INDEX(claimPeriodNo,MATCH('Étape 1) Taux'!$A$8,claimPeriods,0))&lt;20,revenueReduction&lt;0.1),0,IF(NOT(ISNUMBER(L1748)),0,IF(H1748="Oui",0,IF($C1748="Non - avec lien de dépendance",MIN(1129,L1748,$D1748),MIN(1129,L1748)))))))</f>
        <v>Effectuez l’étape 1</v>
      </c>
      <c r="U1748" s="3">
        <f t="shared" si="166"/>
        <v>0</v>
      </c>
      <c r="V1748" s="3">
        <f t="shared" si="167"/>
        <v>0</v>
      </c>
    </row>
    <row r="1749" spans="13:22" x14ac:dyDescent="0.3">
      <c r="M1749" s="52" t="str">
        <f t="shared" si="162"/>
        <v>Calculez d'abord la baisse moyenne de vos revenus sur 12 mois à l'étape 2)</v>
      </c>
      <c r="N1749" s="52" t="str">
        <f t="shared" si="163"/>
        <v>Calculez d'abord la baisse moyenne de vos revenus sur 12 mois à l'étape 2)</v>
      </c>
      <c r="O1749" s="52" t="str">
        <f t="shared" si="164"/>
        <v>Calculez d'abord la baisse moyenne de vos revenus sur 12 mois à l'étape 2)</v>
      </c>
      <c r="P1749" s="52" t="str">
        <f t="shared" si="165"/>
        <v>Calculez d'abord la baisse moyenne de vos revenus sur 12 mois à l'étape 2)</v>
      </c>
      <c r="Q1749" s="3" t="str">
        <f>IF(CRHPElig=" -  ","Effectuez l’étape 1",IF(CRHPElig="La baisse de revenus n'est pas admissible dans le cadre du PEREC",CRHPElig,IF(AND(INDEX(claimPeriodNo,MATCH('Étape 1) Taux'!$A$8,claimPeriods,0))&gt;17,INDEX(claimPeriodNo,MATCH('Étape 1) Taux'!$A$8,claimPeriods,0))&lt;20,revenueReduction&lt;0.1),0,IF(NOT(ISNUMBER(I1749)),0,IF(E1749="Oui",0,IF($C1749="Non - avec lien de dépendance",MIN(1129,I1749,$D1749),MIN(1129,I1749)))))))</f>
        <v>Effectuez l’étape 1</v>
      </c>
      <c r="R1749" s="3" t="str">
        <f>IF(CRHPElig=" -  ","Effectuez l’étape 1",IF(CRHPElig="La baisse de revenus n'est pas admissible dans le cadre du PEREC",CRHPElig,IF(AND(INDEX(claimPeriodNo,MATCH('Étape 1) Taux'!$A$8,claimPeriods,0))&gt;17,INDEX(claimPeriodNo,MATCH('Étape 1) Taux'!$A$8,claimPeriods,0))&lt;20,revenueReduction&lt;0.1),0,IF(NOT(ISNUMBER(J1749)),0,IF(F1749="Oui",0,IF($C1749="Non - avec lien de dépendance",MIN(1129,J1749,$D1749),MIN(1129,J1749)))))))</f>
        <v>Effectuez l’étape 1</v>
      </c>
      <c r="S1749" s="3" t="str">
        <f>IF(CRHPElig=" -  ","Effectuez l’étape 1",IF(CRHPElig="La baisse de revenus n'est pas admissible dans le cadre du PEREC",CRHPElig,IF(AND(INDEX(claimPeriodNo,MATCH('Étape 1) Taux'!$A$8,claimPeriods,0))&gt;17,INDEX(claimPeriodNo,MATCH('Étape 1) Taux'!$A$8,claimPeriods,0))&lt;20,revenueReduction&lt;0.1),0,IF(NOT(ISNUMBER(K1749)),0,IF(G1749="Oui",0,IF($C1749="Non - avec lien de dépendance",MIN(1129,K1749,$D1749),MIN(1129,K1749)))))))</f>
        <v>Effectuez l’étape 1</v>
      </c>
      <c r="T1749" s="3" t="str">
        <f>IF(CRHPElig=" -  ","Effectuez l’étape 1",IF(CRHPElig="La baisse de revenus n'est pas admissible dans le cadre du PEREC",CRHPElig,IF(AND(INDEX(claimPeriodNo,MATCH('Étape 1) Taux'!$A$8,claimPeriods,0))&gt;17,INDEX(claimPeriodNo,MATCH('Étape 1) Taux'!$A$8,claimPeriods,0))&lt;20,revenueReduction&lt;0.1),0,IF(NOT(ISNUMBER(L1749)),0,IF(H1749="Oui",0,IF($C1749="Non - avec lien de dépendance",MIN(1129,L1749,$D1749),MIN(1129,L1749)))))))</f>
        <v>Effectuez l’étape 1</v>
      </c>
      <c r="U1749" s="3">
        <f t="shared" si="166"/>
        <v>0</v>
      </c>
      <c r="V1749" s="3">
        <f t="shared" si="167"/>
        <v>0</v>
      </c>
    </row>
    <row r="1750" spans="13:22" x14ac:dyDescent="0.3">
      <c r="M1750" s="52" t="str">
        <f t="shared" si="162"/>
        <v>Calculez d'abord la baisse moyenne de vos revenus sur 12 mois à l'étape 2)</v>
      </c>
      <c r="N1750" s="52" t="str">
        <f t="shared" si="163"/>
        <v>Calculez d'abord la baisse moyenne de vos revenus sur 12 mois à l'étape 2)</v>
      </c>
      <c r="O1750" s="52" t="str">
        <f t="shared" si="164"/>
        <v>Calculez d'abord la baisse moyenne de vos revenus sur 12 mois à l'étape 2)</v>
      </c>
      <c r="P1750" s="52" t="str">
        <f t="shared" si="165"/>
        <v>Calculez d'abord la baisse moyenne de vos revenus sur 12 mois à l'étape 2)</v>
      </c>
      <c r="Q1750" s="3" t="str">
        <f>IF(CRHPElig=" -  ","Effectuez l’étape 1",IF(CRHPElig="La baisse de revenus n'est pas admissible dans le cadre du PEREC",CRHPElig,IF(AND(INDEX(claimPeriodNo,MATCH('Étape 1) Taux'!$A$8,claimPeriods,0))&gt;17,INDEX(claimPeriodNo,MATCH('Étape 1) Taux'!$A$8,claimPeriods,0))&lt;20,revenueReduction&lt;0.1),0,IF(NOT(ISNUMBER(I1750)),0,IF(E1750="Oui",0,IF($C1750="Non - avec lien de dépendance",MIN(1129,I1750,$D1750),MIN(1129,I1750)))))))</f>
        <v>Effectuez l’étape 1</v>
      </c>
      <c r="R1750" s="3" t="str">
        <f>IF(CRHPElig=" -  ","Effectuez l’étape 1",IF(CRHPElig="La baisse de revenus n'est pas admissible dans le cadre du PEREC",CRHPElig,IF(AND(INDEX(claimPeriodNo,MATCH('Étape 1) Taux'!$A$8,claimPeriods,0))&gt;17,INDEX(claimPeriodNo,MATCH('Étape 1) Taux'!$A$8,claimPeriods,0))&lt;20,revenueReduction&lt;0.1),0,IF(NOT(ISNUMBER(J1750)),0,IF(F1750="Oui",0,IF($C1750="Non - avec lien de dépendance",MIN(1129,J1750,$D1750),MIN(1129,J1750)))))))</f>
        <v>Effectuez l’étape 1</v>
      </c>
      <c r="S1750" s="3" t="str">
        <f>IF(CRHPElig=" -  ","Effectuez l’étape 1",IF(CRHPElig="La baisse de revenus n'est pas admissible dans le cadre du PEREC",CRHPElig,IF(AND(INDEX(claimPeriodNo,MATCH('Étape 1) Taux'!$A$8,claimPeriods,0))&gt;17,INDEX(claimPeriodNo,MATCH('Étape 1) Taux'!$A$8,claimPeriods,0))&lt;20,revenueReduction&lt;0.1),0,IF(NOT(ISNUMBER(K1750)),0,IF(G1750="Oui",0,IF($C1750="Non - avec lien de dépendance",MIN(1129,K1750,$D1750),MIN(1129,K1750)))))))</f>
        <v>Effectuez l’étape 1</v>
      </c>
      <c r="T1750" s="3" t="str">
        <f>IF(CRHPElig=" -  ","Effectuez l’étape 1",IF(CRHPElig="La baisse de revenus n'est pas admissible dans le cadre du PEREC",CRHPElig,IF(AND(INDEX(claimPeriodNo,MATCH('Étape 1) Taux'!$A$8,claimPeriods,0))&gt;17,INDEX(claimPeriodNo,MATCH('Étape 1) Taux'!$A$8,claimPeriods,0))&lt;20,revenueReduction&lt;0.1),0,IF(NOT(ISNUMBER(L1750)),0,IF(H1750="Oui",0,IF($C1750="Non - avec lien de dépendance",MIN(1129,L1750,$D1750),MIN(1129,L1750)))))))</f>
        <v>Effectuez l’étape 1</v>
      </c>
      <c r="U1750" s="3">
        <f t="shared" si="166"/>
        <v>0</v>
      </c>
      <c r="V1750" s="3">
        <f t="shared" si="167"/>
        <v>0</v>
      </c>
    </row>
    <row r="1751" spans="13:22" x14ac:dyDescent="0.3">
      <c r="M1751" s="52" t="str">
        <f t="shared" si="162"/>
        <v>Calculez d'abord la baisse moyenne de vos revenus sur 12 mois à l'étape 2)</v>
      </c>
      <c r="N1751" s="52" t="str">
        <f t="shared" si="163"/>
        <v>Calculez d'abord la baisse moyenne de vos revenus sur 12 mois à l'étape 2)</v>
      </c>
      <c r="O1751" s="52" t="str">
        <f t="shared" si="164"/>
        <v>Calculez d'abord la baisse moyenne de vos revenus sur 12 mois à l'étape 2)</v>
      </c>
      <c r="P1751" s="52" t="str">
        <f t="shared" si="165"/>
        <v>Calculez d'abord la baisse moyenne de vos revenus sur 12 mois à l'étape 2)</v>
      </c>
      <c r="Q1751" s="3" t="str">
        <f>IF(CRHPElig=" -  ","Effectuez l’étape 1",IF(CRHPElig="La baisse de revenus n'est pas admissible dans le cadre du PEREC",CRHPElig,IF(AND(INDEX(claimPeriodNo,MATCH('Étape 1) Taux'!$A$8,claimPeriods,0))&gt;17,INDEX(claimPeriodNo,MATCH('Étape 1) Taux'!$A$8,claimPeriods,0))&lt;20,revenueReduction&lt;0.1),0,IF(NOT(ISNUMBER(I1751)),0,IF(E1751="Oui",0,IF($C1751="Non - avec lien de dépendance",MIN(1129,I1751,$D1751),MIN(1129,I1751)))))))</f>
        <v>Effectuez l’étape 1</v>
      </c>
      <c r="R1751" s="3" t="str">
        <f>IF(CRHPElig=" -  ","Effectuez l’étape 1",IF(CRHPElig="La baisse de revenus n'est pas admissible dans le cadre du PEREC",CRHPElig,IF(AND(INDEX(claimPeriodNo,MATCH('Étape 1) Taux'!$A$8,claimPeriods,0))&gt;17,INDEX(claimPeriodNo,MATCH('Étape 1) Taux'!$A$8,claimPeriods,0))&lt;20,revenueReduction&lt;0.1),0,IF(NOT(ISNUMBER(J1751)),0,IF(F1751="Oui",0,IF($C1751="Non - avec lien de dépendance",MIN(1129,J1751,$D1751),MIN(1129,J1751)))))))</f>
        <v>Effectuez l’étape 1</v>
      </c>
      <c r="S1751" s="3" t="str">
        <f>IF(CRHPElig=" -  ","Effectuez l’étape 1",IF(CRHPElig="La baisse de revenus n'est pas admissible dans le cadre du PEREC",CRHPElig,IF(AND(INDEX(claimPeriodNo,MATCH('Étape 1) Taux'!$A$8,claimPeriods,0))&gt;17,INDEX(claimPeriodNo,MATCH('Étape 1) Taux'!$A$8,claimPeriods,0))&lt;20,revenueReduction&lt;0.1),0,IF(NOT(ISNUMBER(K1751)),0,IF(G1751="Oui",0,IF($C1751="Non - avec lien de dépendance",MIN(1129,K1751,$D1751),MIN(1129,K1751)))))))</f>
        <v>Effectuez l’étape 1</v>
      </c>
      <c r="T1751" s="3" t="str">
        <f>IF(CRHPElig=" -  ","Effectuez l’étape 1",IF(CRHPElig="La baisse de revenus n'est pas admissible dans le cadre du PEREC",CRHPElig,IF(AND(INDEX(claimPeriodNo,MATCH('Étape 1) Taux'!$A$8,claimPeriods,0))&gt;17,INDEX(claimPeriodNo,MATCH('Étape 1) Taux'!$A$8,claimPeriods,0))&lt;20,revenueReduction&lt;0.1),0,IF(NOT(ISNUMBER(L1751)),0,IF(H1751="Oui",0,IF($C1751="Non - avec lien de dépendance",MIN(1129,L1751,$D1751),MIN(1129,L1751)))))))</f>
        <v>Effectuez l’étape 1</v>
      </c>
      <c r="U1751" s="3">
        <f t="shared" si="166"/>
        <v>0</v>
      </c>
      <c r="V1751" s="3">
        <f t="shared" si="167"/>
        <v>0</v>
      </c>
    </row>
    <row r="1752" spans="13:22" x14ac:dyDescent="0.3">
      <c r="M1752" s="52" t="str">
        <f t="shared" si="162"/>
        <v>Calculez d'abord la baisse moyenne de vos revenus sur 12 mois à l'étape 2)</v>
      </c>
      <c r="N1752" s="52" t="str">
        <f t="shared" si="163"/>
        <v>Calculez d'abord la baisse moyenne de vos revenus sur 12 mois à l'étape 2)</v>
      </c>
      <c r="O1752" s="52" t="str">
        <f t="shared" si="164"/>
        <v>Calculez d'abord la baisse moyenne de vos revenus sur 12 mois à l'étape 2)</v>
      </c>
      <c r="P1752" s="52" t="str">
        <f t="shared" si="165"/>
        <v>Calculez d'abord la baisse moyenne de vos revenus sur 12 mois à l'étape 2)</v>
      </c>
      <c r="Q1752" s="3" t="str">
        <f>IF(CRHPElig=" -  ","Effectuez l’étape 1",IF(CRHPElig="La baisse de revenus n'est pas admissible dans le cadre du PEREC",CRHPElig,IF(AND(INDEX(claimPeriodNo,MATCH('Étape 1) Taux'!$A$8,claimPeriods,0))&gt;17,INDEX(claimPeriodNo,MATCH('Étape 1) Taux'!$A$8,claimPeriods,0))&lt;20,revenueReduction&lt;0.1),0,IF(NOT(ISNUMBER(I1752)),0,IF(E1752="Oui",0,IF($C1752="Non - avec lien de dépendance",MIN(1129,I1752,$D1752),MIN(1129,I1752)))))))</f>
        <v>Effectuez l’étape 1</v>
      </c>
      <c r="R1752" s="3" t="str">
        <f>IF(CRHPElig=" -  ","Effectuez l’étape 1",IF(CRHPElig="La baisse de revenus n'est pas admissible dans le cadre du PEREC",CRHPElig,IF(AND(INDEX(claimPeriodNo,MATCH('Étape 1) Taux'!$A$8,claimPeriods,0))&gt;17,INDEX(claimPeriodNo,MATCH('Étape 1) Taux'!$A$8,claimPeriods,0))&lt;20,revenueReduction&lt;0.1),0,IF(NOT(ISNUMBER(J1752)),0,IF(F1752="Oui",0,IF($C1752="Non - avec lien de dépendance",MIN(1129,J1752,$D1752),MIN(1129,J1752)))))))</f>
        <v>Effectuez l’étape 1</v>
      </c>
      <c r="S1752" s="3" t="str">
        <f>IF(CRHPElig=" -  ","Effectuez l’étape 1",IF(CRHPElig="La baisse de revenus n'est pas admissible dans le cadre du PEREC",CRHPElig,IF(AND(INDEX(claimPeriodNo,MATCH('Étape 1) Taux'!$A$8,claimPeriods,0))&gt;17,INDEX(claimPeriodNo,MATCH('Étape 1) Taux'!$A$8,claimPeriods,0))&lt;20,revenueReduction&lt;0.1),0,IF(NOT(ISNUMBER(K1752)),0,IF(G1752="Oui",0,IF($C1752="Non - avec lien de dépendance",MIN(1129,K1752,$D1752),MIN(1129,K1752)))))))</f>
        <v>Effectuez l’étape 1</v>
      </c>
      <c r="T1752" s="3" t="str">
        <f>IF(CRHPElig=" -  ","Effectuez l’étape 1",IF(CRHPElig="La baisse de revenus n'est pas admissible dans le cadre du PEREC",CRHPElig,IF(AND(INDEX(claimPeriodNo,MATCH('Étape 1) Taux'!$A$8,claimPeriods,0))&gt;17,INDEX(claimPeriodNo,MATCH('Étape 1) Taux'!$A$8,claimPeriods,0))&lt;20,revenueReduction&lt;0.1),0,IF(NOT(ISNUMBER(L1752)),0,IF(H1752="Oui",0,IF($C1752="Non - avec lien de dépendance",MIN(1129,L1752,$D1752),MIN(1129,L1752)))))))</f>
        <v>Effectuez l’étape 1</v>
      </c>
      <c r="U1752" s="3">
        <f t="shared" si="166"/>
        <v>0</v>
      </c>
      <c r="V1752" s="3">
        <f t="shared" si="167"/>
        <v>0</v>
      </c>
    </row>
    <row r="1753" spans="13:22" x14ac:dyDescent="0.3">
      <c r="M1753" s="52" t="str">
        <f t="shared" si="162"/>
        <v>Calculez d'abord la baisse moyenne de vos revenus sur 12 mois à l'étape 2)</v>
      </c>
      <c r="N1753" s="52" t="str">
        <f t="shared" si="163"/>
        <v>Calculez d'abord la baisse moyenne de vos revenus sur 12 mois à l'étape 2)</v>
      </c>
      <c r="O1753" s="52" t="str">
        <f t="shared" si="164"/>
        <v>Calculez d'abord la baisse moyenne de vos revenus sur 12 mois à l'étape 2)</v>
      </c>
      <c r="P1753" s="52" t="str">
        <f t="shared" si="165"/>
        <v>Calculez d'abord la baisse moyenne de vos revenus sur 12 mois à l'étape 2)</v>
      </c>
      <c r="Q1753" s="3" t="str">
        <f>IF(CRHPElig=" -  ","Effectuez l’étape 1",IF(CRHPElig="La baisse de revenus n'est pas admissible dans le cadre du PEREC",CRHPElig,IF(AND(INDEX(claimPeriodNo,MATCH('Étape 1) Taux'!$A$8,claimPeriods,0))&gt;17,INDEX(claimPeriodNo,MATCH('Étape 1) Taux'!$A$8,claimPeriods,0))&lt;20,revenueReduction&lt;0.1),0,IF(NOT(ISNUMBER(I1753)),0,IF(E1753="Oui",0,IF($C1753="Non - avec lien de dépendance",MIN(1129,I1753,$D1753),MIN(1129,I1753)))))))</f>
        <v>Effectuez l’étape 1</v>
      </c>
      <c r="R1753" s="3" t="str">
        <f>IF(CRHPElig=" -  ","Effectuez l’étape 1",IF(CRHPElig="La baisse de revenus n'est pas admissible dans le cadre du PEREC",CRHPElig,IF(AND(INDEX(claimPeriodNo,MATCH('Étape 1) Taux'!$A$8,claimPeriods,0))&gt;17,INDEX(claimPeriodNo,MATCH('Étape 1) Taux'!$A$8,claimPeriods,0))&lt;20,revenueReduction&lt;0.1),0,IF(NOT(ISNUMBER(J1753)),0,IF(F1753="Oui",0,IF($C1753="Non - avec lien de dépendance",MIN(1129,J1753,$D1753),MIN(1129,J1753)))))))</f>
        <v>Effectuez l’étape 1</v>
      </c>
      <c r="S1753" s="3" t="str">
        <f>IF(CRHPElig=" -  ","Effectuez l’étape 1",IF(CRHPElig="La baisse de revenus n'est pas admissible dans le cadre du PEREC",CRHPElig,IF(AND(INDEX(claimPeriodNo,MATCH('Étape 1) Taux'!$A$8,claimPeriods,0))&gt;17,INDEX(claimPeriodNo,MATCH('Étape 1) Taux'!$A$8,claimPeriods,0))&lt;20,revenueReduction&lt;0.1),0,IF(NOT(ISNUMBER(K1753)),0,IF(G1753="Oui",0,IF($C1753="Non - avec lien de dépendance",MIN(1129,K1753,$D1753),MIN(1129,K1753)))))))</f>
        <v>Effectuez l’étape 1</v>
      </c>
      <c r="T1753" s="3" t="str">
        <f>IF(CRHPElig=" -  ","Effectuez l’étape 1",IF(CRHPElig="La baisse de revenus n'est pas admissible dans le cadre du PEREC",CRHPElig,IF(AND(INDEX(claimPeriodNo,MATCH('Étape 1) Taux'!$A$8,claimPeriods,0))&gt;17,INDEX(claimPeriodNo,MATCH('Étape 1) Taux'!$A$8,claimPeriods,0))&lt;20,revenueReduction&lt;0.1),0,IF(NOT(ISNUMBER(L1753)),0,IF(H1753="Oui",0,IF($C1753="Non - avec lien de dépendance",MIN(1129,L1753,$D1753),MIN(1129,L1753)))))))</f>
        <v>Effectuez l’étape 1</v>
      </c>
      <c r="U1753" s="3">
        <f t="shared" si="166"/>
        <v>0</v>
      </c>
      <c r="V1753" s="3">
        <f t="shared" si="167"/>
        <v>0</v>
      </c>
    </row>
    <row r="1754" spans="13:22" x14ac:dyDescent="0.3">
      <c r="M1754" s="52" t="str">
        <f t="shared" si="162"/>
        <v>Calculez d'abord la baisse moyenne de vos revenus sur 12 mois à l'étape 2)</v>
      </c>
      <c r="N1754" s="52" t="str">
        <f t="shared" si="163"/>
        <v>Calculez d'abord la baisse moyenne de vos revenus sur 12 mois à l'étape 2)</v>
      </c>
      <c r="O1754" s="52" t="str">
        <f t="shared" si="164"/>
        <v>Calculez d'abord la baisse moyenne de vos revenus sur 12 mois à l'étape 2)</v>
      </c>
      <c r="P1754" s="52" t="str">
        <f t="shared" si="165"/>
        <v>Calculez d'abord la baisse moyenne de vos revenus sur 12 mois à l'étape 2)</v>
      </c>
      <c r="Q1754" s="3" t="str">
        <f>IF(CRHPElig=" -  ","Effectuez l’étape 1",IF(CRHPElig="La baisse de revenus n'est pas admissible dans le cadre du PEREC",CRHPElig,IF(AND(INDEX(claimPeriodNo,MATCH('Étape 1) Taux'!$A$8,claimPeriods,0))&gt;17,INDEX(claimPeriodNo,MATCH('Étape 1) Taux'!$A$8,claimPeriods,0))&lt;20,revenueReduction&lt;0.1),0,IF(NOT(ISNUMBER(I1754)),0,IF(E1754="Oui",0,IF($C1754="Non - avec lien de dépendance",MIN(1129,I1754,$D1754),MIN(1129,I1754)))))))</f>
        <v>Effectuez l’étape 1</v>
      </c>
      <c r="R1754" s="3" t="str">
        <f>IF(CRHPElig=" -  ","Effectuez l’étape 1",IF(CRHPElig="La baisse de revenus n'est pas admissible dans le cadre du PEREC",CRHPElig,IF(AND(INDEX(claimPeriodNo,MATCH('Étape 1) Taux'!$A$8,claimPeriods,0))&gt;17,INDEX(claimPeriodNo,MATCH('Étape 1) Taux'!$A$8,claimPeriods,0))&lt;20,revenueReduction&lt;0.1),0,IF(NOT(ISNUMBER(J1754)),0,IF(F1754="Oui",0,IF($C1754="Non - avec lien de dépendance",MIN(1129,J1754,$D1754),MIN(1129,J1754)))))))</f>
        <v>Effectuez l’étape 1</v>
      </c>
      <c r="S1754" s="3" t="str">
        <f>IF(CRHPElig=" -  ","Effectuez l’étape 1",IF(CRHPElig="La baisse de revenus n'est pas admissible dans le cadre du PEREC",CRHPElig,IF(AND(INDEX(claimPeriodNo,MATCH('Étape 1) Taux'!$A$8,claimPeriods,0))&gt;17,INDEX(claimPeriodNo,MATCH('Étape 1) Taux'!$A$8,claimPeriods,0))&lt;20,revenueReduction&lt;0.1),0,IF(NOT(ISNUMBER(K1754)),0,IF(G1754="Oui",0,IF($C1754="Non - avec lien de dépendance",MIN(1129,K1754,$D1754),MIN(1129,K1754)))))))</f>
        <v>Effectuez l’étape 1</v>
      </c>
      <c r="T1754" s="3" t="str">
        <f>IF(CRHPElig=" -  ","Effectuez l’étape 1",IF(CRHPElig="La baisse de revenus n'est pas admissible dans le cadre du PEREC",CRHPElig,IF(AND(INDEX(claimPeriodNo,MATCH('Étape 1) Taux'!$A$8,claimPeriods,0))&gt;17,INDEX(claimPeriodNo,MATCH('Étape 1) Taux'!$A$8,claimPeriods,0))&lt;20,revenueReduction&lt;0.1),0,IF(NOT(ISNUMBER(L1754)),0,IF(H1754="Oui",0,IF($C1754="Non - avec lien de dépendance",MIN(1129,L1754,$D1754),MIN(1129,L1754)))))))</f>
        <v>Effectuez l’étape 1</v>
      </c>
      <c r="U1754" s="3">
        <f t="shared" si="166"/>
        <v>0</v>
      </c>
      <c r="V1754" s="3">
        <f t="shared" si="167"/>
        <v>0</v>
      </c>
    </row>
    <row r="1755" spans="13:22" x14ac:dyDescent="0.3">
      <c r="M1755" s="52" t="str">
        <f t="shared" si="162"/>
        <v>Calculez d'abord la baisse moyenne de vos revenus sur 12 mois à l'étape 2)</v>
      </c>
      <c r="N1755" s="52" t="str">
        <f t="shared" si="163"/>
        <v>Calculez d'abord la baisse moyenne de vos revenus sur 12 mois à l'étape 2)</v>
      </c>
      <c r="O1755" s="52" t="str">
        <f t="shared" si="164"/>
        <v>Calculez d'abord la baisse moyenne de vos revenus sur 12 mois à l'étape 2)</v>
      </c>
      <c r="P1755" s="52" t="str">
        <f t="shared" si="165"/>
        <v>Calculez d'abord la baisse moyenne de vos revenus sur 12 mois à l'étape 2)</v>
      </c>
      <c r="Q1755" s="3" t="str">
        <f>IF(CRHPElig=" -  ","Effectuez l’étape 1",IF(CRHPElig="La baisse de revenus n'est pas admissible dans le cadre du PEREC",CRHPElig,IF(AND(INDEX(claimPeriodNo,MATCH('Étape 1) Taux'!$A$8,claimPeriods,0))&gt;17,INDEX(claimPeriodNo,MATCH('Étape 1) Taux'!$A$8,claimPeriods,0))&lt;20,revenueReduction&lt;0.1),0,IF(NOT(ISNUMBER(I1755)),0,IF(E1755="Oui",0,IF($C1755="Non - avec lien de dépendance",MIN(1129,I1755,$D1755),MIN(1129,I1755)))))))</f>
        <v>Effectuez l’étape 1</v>
      </c>
      <c r="R1755" s="3" t="str">
        <f>IF(CRHPElig=" -  ","Effectuez l’étape 1",IF(CRHPElig="La baisse de revenus n'est pas admissible dans le cadre du PEREC",CRHPElig,IF(AND(INDEX(claimPeriodNo,MATCH('Étape 1) Taux'!$A$8,claimPeriods,0))&gt;17,INDEX(claimPeriodNo,MATCH('Étape 1) Taux'!$A$8,claimPeriods,0))&lt;20,revenueReduction&lt;0.1),0,IF(NOT(ISNUMBER(J1755)),0,IF(F1755="Oui",0,IF($C1755="Non - avec lien de dépendance",MIN(1129,J1755,$D1755),MIN(1129,J1755)))))))</f>
        <v>Effectuez l’étape 1</v>
      </c>
      <c r="S1755" s="3" t="str">
        <f>IF(CRHPElig=" -  ","Effectuez l’étape 1",IF(CRHPElig="La baisse de revenus n'est pas admissible dans le cadre du PEREC",CRHPElig,IF(AND(INDEX(claimPeriodNo,MATCH('Étape 1) Taux'!$A$8,claimPeriods,0))&gt;17,INDEX(claimPeriodNo,MATCH('Étape 1) Taux'!$A$8,claimPeriods,0))&lt;20,revenueReduction&lt;0.1),0,IF(NOT(ISNUMBER(K1755)),0,IF(G1755="Oui",0,IF($C1755="Non - avec lien de dépendance",MIN(1129,K1755,$D1755),MIN(1129,K1755)))))))</f>
        <v>Effectuez l’étape 1</v>
      </c>
      <c r="T1755" s="3" t="str">
        <f>IF(CRHPElig=" -  ","Effectuez l’étape 1",IF(CRHPElig="La baisse de revenus n'est pas admissible dans le cadre du PEREC",CRHPElig,IF(AND(INDEX(claimPeriodNo,MATCH('Étape 1) Taux'!$A$8,claimPeriods,0))&gt;17,INDEX(claimPeriodNo,MATCH('Étape 1) Taux'!$A$8,claimPeriods,0))&lt;20,revenueReduction&lt;0.1),0,IF(NOT(ISNUMBER(L1755)),0,IF(H1755="Oui",0,IF($C1755="Non - avec lien de dépendance",MIN(1129,L1755,$D1755),MIN(1129,L1755)))))))</f>
        <v>Effectuez l’étape 1</v>
      </c>
      <c r="U1755" s="3">
        <f t="shared" si="166"/>
        <v>0</v>
      </c>
      <c r="V1755" s="3">
        <f t="shared" si="167"/>
        <v>0</v>
      </c>
    </row>
    <row r="1756" spans="13:22" x14ac:dyDescent="0.3">
      <c r="M1756" s="52" t="str">
        <f t="shared" si="162"/>
        <v>Calculez d'abord la baisse moyenne de vos revenus sur 12 mois à l'étape 2)</v>
      </c>
      <c r="N1756" s="52" t="str">
        <f t="shared" si="163"/>
        <v>Calculez d'abord la baisse moyenne de vos revenus sur 12 mois à l'étape 2)</v>
      </c>
      <c r="O1756" s="52" t="str">
        <f t="shared" si="164"/>
        <v>Calculez d'abord la baisse moyenne de vos revenus sur 12 mois à l'étape 2)</v>
      </c>
      <c r="P1756" s="52" t="str">
        <f t="shared" si="165"/>
        <v>Calculez d'abord la baisse moyenne de vos revenus sur 12 mois à l'étape 2)</v>
      </c>
      <c r="Q1756" s="3" t="str">
        <f>IF(CRHPElig=" -  ","Effectuez l’étape 1",IF(CRHPElig="La baisse de revenus n'est pas admissible dans le cadre du PEREC",CRHPElig,IF(AND(INDEX(claimPeriodNo,MATCH('Étape 1) Taux'!$A$8,claimPeriods,0))&gt;17,INDEX(claimPeriodNo,MATCH('Étape 1) Taux'!$A$8,claimPeriods,0))&lt;20,revenueReduction&lt;0.1),0,IF(NOT(ISNUMBER(I1756)),0,IF(E1756="Oui",0,IF($C1756="Non - avec lien de dépendance",MIN(1129,I1756,$D1756),MIN(1129,I1756)))))))</f>
        <v>Effectuez l’étape 1</v>
      </c>
      <c r="R1756" s="3" t="str">
        <f>IF(CRHPElig=" -  ","Effectuez l’étape 1",IF(CRHPElig="La baisse de revenus n'est pas admissible dans le cadre du PEREC",CRHPElig,IF(AND(INDEX(claimPeriodNo,MATCH('Étape 1) Taux'!$A$8,claimPeriods,0))&gt;17,INDEX(claimPeriodNo,MATCH('Étape 1) Taux'!$A$8,claimPeriods,0))&lt;20,revenueReduction&lt;0.1),0,IF(NOT(ISNUMBER(J1756)),0,IF(F1756="Oui",0,IF($C1756="Non - avec lien de dépendance",MIN(1129,J1756,$D1756),MIN(1129,J1756)))))))</f>
        <v>Effectuez l’étape 1</v>
      </c>
      <c r="S1756" s="3" t="str">
        <f>IF(CRHPElig=" -  ","Effectuez l’étape 1",IF(CRHPElig="La baisse de revenus n'est pas admissible dans le cadre du PEREC",CRHPElig,IF(AND(INDEX(claimPeriodNo,MATCH('Étape 1) Taux'!$A$8,claimPeriods,0))&gt;17,INDEX(claimPeriodNo,MATCH('Étape 1) Taux'!$A$8,claimPeriods,0))&lt;20,revenueReduction&lt;0.1),0,IF(NOT(ISNUMBER(K1756)),0,IF(G1756="Oui",0,IF($C1756="Non - avec lien de dépendance",MIN(1129,K1756,$D1756),MIN(1129,K1756)))))))</f>
        <v>Effectuez l’étape 1</v>
      </c>
      <c r="T1756" s="3" t="str">
        <f>IF(CRHPElig=" -  ","Effectuez l’étape 1",IF(CRHPElig="La baisse de revenus n'est pas admissible dans le cadre du PEREC",CRHPElig,IF(AND(INDEX(claimPeriodNo,MATCH('Étape 1) Taux'!$A$8,claimPeriods,0))&gt;17,INDEX(claimPeriodNo,MATCH('Étape 1) Taux'!$A$8,claimPeriods,0))&lt;20,revenueReduction&lt;0.1),0,IF(NOT(ISNUMBER(L1756)),0,IF(H1756="Oui",0,IF($C1756="Non - avec lien de dépendance",MIN(1129,L1756,$D1756),MIN(1129,L1756)))))))</f>
        <v>Effectuez l’étape 1</v>
      </c>
      <c r="U1756" s="3">
        <f t="shared" si="166"/>
        <v>0</v>
      </c>
      <c r="V1756" s="3">
        <f t="shared" si="167"/>
        <v>0</v>
      </c>
    </row>
    <row r="1757" spans="13:22" x14ac:dyDescent="0.3">
      <c r="M1757" s="52" t="str">
        <f t="shared" si="162"/>
        <v>Calculez d'abord la baisse moyenne de vos revenus sur 12 mois à l'étape 2)</v>
      </c>
      <c r="N1757" s="52" t="str">
        <f t="shared" si="163"/>
        <v>Calculez d'abord la baisse moyenne de vos revenus sur 12 mois à l'étape 2)</v>
      </c>
      <c r="O1757" s="52" t="str">
        <f t="shared" si="164"/>
        <v>Calculez d'abord la baisse moyenne de vos revenus sur 12 mois à l'étape 2)</v>
      </c>
      <c r="P1757" s="52" t="str">
        <f t="shared" si="165"/>
        <v>Calculez d'abord la baisse moyenne de vos revenus sur 12 mois à l'étape 2)</v>
      </c>
      <c r="Q1757" s="3" t="str">
        <f>IF(CRHPElig=" -  ","Effectuez l’étape 1",IF(CRHPElig="La baisse de revenus n'est pas admissible dans le cadre du PEREC",CRHPElig,IF(AND(INDEX(claimPeriodNo,MATCH('Étape 1) Taux'!$A$8,claimPeriods,0))&gt;17,INDEX(claimPeriodNo,MATCH('Étape 1) Taux'!$A$8,claimPeriods,0))&lt;20,revenueReduction&lt;0.1),0,IF(NOT(ISNUMBER(I1757)),0,IF(E1757="Oui",0,IF($C1757="Non - avec lien de dépendance",MIN(1129,I1757,$D1757),MIN(1129,I1757)))))))</f>
        <v>Effectuez l’étape 1</v>
      </c>
      <c r="R1757" s="3" t="str">
        <f>IF(CRHPElig=" -  ","Effectuez l’étape 1",IF(CRHPElig="La baisse de revenus n'est pas admissible dans le cadre du PEREC",CRHPElig,IF(AND(INDEX(claimPeriodNo,MATCH('Étape 1) Taux'!$A$8,claimPeriods,0))&gt;17,INDEX(claimPeriodNo,MATCH('Étape 1) Taux'!$A$8,claimPeriods,0))&lt;20,revenueReduction&lt;0.1),0,IF(NOT(ISNUMBER(J1757)),0,IF(F1757="Oui",0,IF($C1757="Non - avec lien de dépendance",MIN(1129,J1757,$D1757),MIN(1129,J1757)))))))</f>
        <v>Effectuez l’étape 1</v>
      </c>
      <c r="S1757" s="3" t="str">
        <f>IF(CRHPElig=" -  ","Effectuez l’étape 1",IF(CRHPElig="La baisse de revenus n'est pas admissible dans le cadre du PEREC",CRHPElig,IF(AND(INDEX(claimPeriodNo,MATCH('Étape 1) Taux'!$A$8,claimPeriods,0))&gt;17,INDEX(claimPeriodNo,MATCH('Étape 1) Taux'!$A$8,claimPeriods,0))&lt;20,revenueReduction&lt;0.1),0,IF(NOT(ISNUMBER(K1757)),0,IF(G1757="Oui",0,IF($C1757="Non - avec lien de dépendance",MIN(1129,K1757,$D1757),MIN(1129,K1757)))))))</f>
        <v>Effectuez l’étape 1</v>
      </c>
      <c r="T1757" s="3" t="str">
        <f>IF(CRHPElig=" -  ","Effectuez l’étape 1",IF(CRHPElig="La baisse de revenus n'est pas admissible dans le cadre du PEREC",CRHPElig,IF(AND(INDEX(claimPeriodNo,MATCH('Étape 1) Taux'!$A$8,claimPeriods,0))&gt;17,INDEX(claimPeriodNo,MATCH('Étape 1) Taux'!$A$8,claimPeriods,0))&lt;20,revenueReduction&lt;0.1),0,IF(NOT(ISNUMBER(L1757)),0,IF(H1757="Oui",0,IF($C1757="Non - avec lien de dépendance",MIN(1129,L1757,$D1757),MIN(1129,L1757)))))))</f>
        <v>Effectuez l’étape 1</v>
      </c>
      <c r="U1757" s="3">
        <f t="shared" si="166"/>
        <v>0</v>
      </c>
      <c r="V1757" s="3">
        <f t="shared" si="167"/>
        <v>0</v>
      </c>
    </row>
    <row r="1758" spans="13:22" x14ac:dyDescent="0.3">
      <c r="M1758" s="52" t="str">
        <f t="shared" si="162"/>
        <v>Calculez d'abord la baisse moyenne de vos revenus sur 12 mois à l'étape 2)</v>
      </c>
      <c r="N1758" s="52" t="str">
        <f t="shared" si="163"/>
        <v>Calculez d'abord la baisse moyenne de vos revenus sur 12 mois à l'étape 2)</v>
      </c>
      <c r="O1758" s="52" t="str">
        <f t="shared" si="164"/>
        <v>Calculez d'abord la baisse moyenne de vos revenus sur 12 mois à l'étape 2)</v>
      </c>
      <c r="P1758" s="52" t="str">
        <f t="shared" si="165"/>
        <v>Calculez d'abord la baisse moyenne de vos revenus sur 12 mois à l'étape 2)</v>
      </c>
      <c r="Q1758" s="3" t="str">
        <f>IF(CRHPElig=" -  ","Effectuez l’étape 1",IF(CRHPElig="La baisse de revenus n'est pas admissible dans le cadre du PEREC",CRHPElig,IF(AND(INDEX(claimPeriodNo,MATCH('Étape 1) Taux'!$A$8,claimPeriods,0))&gt;17,INDEX(claimPeriodNo,MATCH('Étape 1) Taux'!$A$8,claimPeriods,0))&lt;20,revenueReduction&lt;0.1),0,IF(NOT(ISNUMBER(I1758)),0,IF(E1758="Oui",0,IF($C1758="Non - avec lien de dépendance",MIN(1129,I1758,$D1758),MIN(1129,I1758)))))))</f>
        <v>Effectuez l’étape 1</v>
      </c>
      <c r="R1758" s="3" t="str">
        <f>IF(CRHPElig=" -  ","Effectuez l’étape 1",IF(CRHPElig="La baisse de revenus n'est pas admissible dans le cadre du PEREC",CRHPElig,IF(AND(INDEX(claimPeriodNo,MATCH('Étape 1) Taux'!$A$8,claimPeriods,0))&gt;17,INDEX(claimPeriodNo,MATCH('Étape 1) Taux'!$A$8,claimPeriods,0))&lt;20,revenueReduction&lt;0.1),0,IF(NOT(ISNUMBER(J1758)),0,IF(F1758="Oui",0,IF($C1758="Non - avec lien de dépendance",MIN(1129,J1758,$D1758),MIN(1129,J1758)))))))</f>
        <v>Effectuez l’étape 1</v>
      </c>
      <c r="S1758" s="3" t="str">
        <f>IF(CRHPElig=" -  ","Effectuez l’étape 1",IF(CRHPElig="La baisse de revenus n'est pas admissible dans le cadre du PEREC",CRHPElig,IF(AND(INDEX(claimPeriodNo,MATCH('Étape 1) Taux'!$A$8,claimPeriods,0))&gt;17,INDEX(claimPeriodNo,MATCH('Étape 1) Taux'!$A$8,claimPeriods,0))&lt;20,revenueReduction&lt;0.1),0,IF(NOT(ISNUMBER(K1758)),0,IF(G1758="Oui",0,IF($C1758="Non - avec lien de dépendance",MIN(1129,K1758,$D1758),MIN(1129,K1758)))))))</f>
        <v>Effectuez l’étape 1</v>
      </c>
      <c r="T1758" s="3" t="str">
        <f>IF(CRHPElig=" -  ","Effectuez l’étape 1",IF(CRHPElig="La baisse de revenus n'est pas admissible dans le cadre du PEREC",CRHPElig,IF(AND(INDEX(claimPeriodNo,MATCH('Étape 1) Taux'!$A$8,claimPeriods,0))&gt;17,INDEX(claimPeriodNo,MATCH('Étape 1) Taux'!$A$8,claimPeriods,0))&lt;20,revenueReduction&lt;0.1),0,IF(NOT(ISNUMBER(L1758)),0,IF(H1758="Oui",0,IF($C1758="Non - avec lien de dépendance",MIN(1129,L1758,$D1758),MIN(1129,L1758)))))))</f>
        <v>Effectuez l’étape 1</v>
      </c>
      <c r="U1758" s="3">
        <f t="shared" si="166"/>
        <v>0</v>
      </c>
      <c r="V1758" s="3">
        <f t="shared" si="167"/>
        <v>0</v>
      </c>
    </row>
    <row r="1759" spans="13:22" x14ac:dyDescent="0.3">
      <c r="M1759" s="52" t="str">
        <f t="shared" si="162"/>
        <v>Calculez d'abord la baisse moyenne de vos revenus sur 12 mois à l'étape 2)</v>
      </c>
      <c r="N1759" s="52" t="str">
        <f t="shared" si="163"/>
        <v>Calculez d'abord la baisse moyenne de vos revenus sur 12 mois à l'étape 2)</v>
      </c>
      <c r="O1759" s="52" t="str">
        <f t="shared" si="164"/>
        <v>Calculez d'abord la baisse moyenne de vos revenus sur 12 mois à l'étape 2)</v>
      </c>
      <c r="P1759" s="52" t="str">
        <f t="shared" si="165"/>
        <v>Calculez d'abord la baisse moyenne de vos revenus sur 12 mois à l'étape 2)</v>
      </c>
      <c r="Q1759" s="3" t="str">
        <f>IF(CRHPElig=" -  ","Effectuez l’étape 1",IF(CRHPElig="La baisse de revenus n'est pas admissible dans le cadre du PEREC",CRHPElig,IF(AND(INDEX(claimPeriodNo,MATCH('Étape 1) Taux'!$A$8,claimPeriods,0))&gt;17,INDEX(claimPeriodNo,MATCH('Étape 1) Taux'!$A$8,claimPeriods,0))&lt;20,revenueReduction&lt;0.1),0,IF(NOT(ISNUMBER(I1759)),0,IF(E1759="Oui",0,IF($C1759="Non - avec lien de dépendance",MIN(1129,I1759,$D1759),MIN(1129,I1759)))))))</f>
        <v>Effectuez l’étape 1</v>
      </c>
      <c r="R1759" s="3" t="str">
        <f>IF(CRHPElig=" -  ","Effectuez l’étape 1",IF(CRHPElig="La baisse de revenus n'est pas admissible dans le cadre du PEREC",CRHPElig,IF(AND(INDEX(claimPeriodNo,MATCH('Étape 1) Taux'!$A$8,claimPeriods,0))&gt;17,INDEX(claimPeriodNo,MATCH('Étape 1) Taux'!$A$8,claimPeriods,0))&lt;20,revenueReduction&lt;0.1),0,IF(NOT(ISNUMBER(J1759)),0,IF(F1759="Oui",0,IF($C1759="Non - avec lien de dépendance",MIN(1129,J1759,$D1759),MIN(1129,J1759)))))))</f>
        <v>Effectuez l’étape 1</v>
      </c>
      <c r="S1759" s="3" t="str">
        <f>IF(CRHPElig=" -  ","Effectuez l’étape 1",IF(CRHPElig="La baisse de revenus n'est pas admissible dans le cadre du PEREC",CRHPElig,IF(AND(INDEX(claimPeriodNo,MATCH('Étape 1) Taux'!$A$8,claimPeriods,0))&gt;17,INDEX(claimPeriodNo,MATCH('Étape 1) Taux'!$A$8,claimPeriods,0))&lt;20,revenueReduction&lt;0.1),0,IF(NOT(ISNUMBER(K1759)),0,IF(G1759="Oui",0,IF($C1759="Non - avec lien de dépendance",MIN(1129,K1759,$D1759),MIN(1129,K1759)))))))</f>
        <v>Effectuez l’étape 1</v>
      </c>
      <c r="T1759" s="3" t="str">
        <f>IF(CRHPElig=" -  ","Effectuez l’étape 1",IF(CRHPElig="La baisse de revenus n'est pas admissible dans le cadre du PEREC",CRHPElig,IF(AND(INDEX(claimPeriodNo,MATCH('Étape 1) Taux'!$A$8,claimPeriods,0))&gt;17,INDEX(claimPeriodNo,MATCH('Étape 1) Taux'!$A$8,claimPeriods,0))&lt;20,revenueReduction&lt;0.1),0,IF(NOT(ISNUMBER(L1759)),0,IF(H1759="Oui",0,IF($C1759="Non - avec lien de dépendance",MIN(1129,L1759,$D1759),MIN(1129,L1759)))))))</f>
        <v>Effectuez l’étape 1</v>
      </c>
      <c r="U1759" s="3">
        <f t="shared" si="166"/>
        <v>0</v>
      </c>
      <c r="V1759" s="3">
        <f t="shared" si="167"/>
        <v>0</v>
      </c>
    </row>
    <row r="1760" spans="13:22" x14ac:dyDescent="0.3">
      <c r="M1760" s="52" t="str">
        <f t="shared" si="162"/>
        <v>Calculez d'abord la baisse moyenne de vos revenus sur 12 mois à l'étape 2)</v>
      </c>
      <c r="N1760" s="52" t="str">
        <f t="shared" si="163"/>
        <v>Calculez d'abord la baisse moyenne de vos revenus sur 12 mois à l'étape 2)</v>
      </c>
      <c r="O1760" s="52" t="str">
        <f t="shared" si="164"/>
        <v>Calculez d'abord la baisse moyenne de vos revenus sur 12 mois à l'étape 2)</v>
      </c>
      <c r="P1760" s="52" t="str">
        <f t="shared" si="165"/>
        <v>Calculez d'abord la baisse moyenne de vos revenus sur 12 mois à l'étape 2)</v>
      </c>
      <c r="Q1760" s="3" t="str">
        <f>IF(CRHPElig=" -  ","Effectuez l’étape 1",IF(CRHPElig="La baisse de revenus n'est pas admissible dans le cadre du PEREC",CRHPElig,IF(AND(INDEX(claimPeriodNo,MATCH('Étape 1) Taux'!$A$8,claimPeriods,0))&gt;17,INDEX(claimPeriodNo,MATCH('Étape 1) Taux'!$A$8,claimPeriods,0))&lt;20,revenueReduction&lt;0.1),0,IF(NOT(ISNUMBER(I1760)),0,IF(E1760="Oui",0,IF($C1760="Non - avec lien de dépendance",MIN(1129,I1760,$D1760),MIN(1129,I1760)))))))</f>
        <v>Effectuez l’étape 1</v>
      </c>
      <c r="R1760" s="3" t="str">
        <f>IF(CRHPElig=" -  ","Effectuez l’étape 1",IF(CRHPElig="La baisse de revenus n'est pas admissible dans le cadre du PEREC",CRHPElig,IF(AND(INDEX(claimPeriodNo,MATCH('Étape 1) Taux'!$A$8,claimPeriods,0))&gt;17,INDEX(claimPeriodNo,MATCH('Étape 1) Taux'!$A$8,claimPeriods,0))&lt;20,revenueReduction&lt;0.1),0,IF(NOT(ISNUMBER(J1760)),0,IF(F1760="Oui",0,IF($C1760="Non - avec lien de dépendance",MIN(1129,J1760,$D1760),MIN(1129,J1760)))))))</f>
        <v>Effectuez l’étape 1</v>
      </c>
      <c r="S1760" s="3" t="str">
        <f>IF(CRHPElig=" -  ","Effectuez l’étape 1",IF(CRHPElig="La baisse de revenus n'est pas admissible dans le cadre du PEREC",CRHPElig,IF(AND(INDEX(claimPeriodNo,MATCH('Étape 1) Taux'!$A$8,claimPeriods,0))&gt;17,INDEX(claimPeriodNo,MATCH('Étape 1) Taux'!$A$8,claimPeriods,0))&lt;20,revenueReduction&lt;0.1),0,IF(NOT(ISNUMBER(K1760)),0,IF(G1760="Oui",0,IF($C1760="Non - avec lien de dépendance",MIN(1129,K1760,$D1760),MIN(1129,K1760)))))))</f>
        <v>Effectuez l’étape 1</v>
      </c>
      <c r="T1760" s="3" t="str">
        <f>IF(CRHPElig=" -  ","Effectuez l’étape 1",IF(CRHPElig="La baisse de revenus n'est pas admissible dans le cadre du PEREC",CRHPElig,IF(AND(INDEX(claimPeriodNo,MATCH('Étape 1) Taux'!$A$8,claimPeriods,0))&gt;17,INDEX(claimPeriodNo,MATCH('Étape 1) Taux'!$A$8,claimPeriods,0))&lt;20,revenueReduction&lt;0.1),0,IF(NOT(ISNUMBER(L1760)),0,IF(H1760="Oui",0,IF($C1760="Non - avec lien de dépendance",MIN(1129,L1760,$D1760),MIN(1129,L1760)))))))</f>
        <v>Effectuez l’étape 1</v>
      </c>
      <c r="U1760" s="3">
        <f t="shared" si="166"/>
        <v>0</v>
      </c>
      <c r="V1760" s="3">
        <f t="shared" si="167"/>
        <v>0</v>
      </c>
    </row>
    <row r="1761" spans="13:22" x14ac:dyDescent="0.3">
      <c r="M1761" s="52" t="str">
        <f t="shared" si="162"/>
        <v>Calculez d'abord la baisse moyenne de vos revenus sur 12 mois à l'étape 2)</v>
      </c>
      <c r="N1761" s="52" t="str">
        <f t="shared" si="163"/>
        <v>Calculez d'abord la baisse moyenne de vos revenus sur 12 mois à l'étape 2)</v>
      </c>
      <c r="O1761" s="52" t="str">
        <f t="shared" si="164"/>
        <v>Calculez d'abord la baisse moyenne de vos revenus sur 12 mois à l'étape 2)</v>
      </c>
      <c r="P1761" s="52" t="str">
        <f t="shared" si="165"/>
        <v>Calculez d'abord la baisse moyenne de vos revenus sur 12 mois à l'étape 2)</v>
      </c>
      <c r="Q1761" s="3" t="str">
        <f>IF(CRHPElig=" -  ","Effectuez l’étape 1",IF(CRHPElig="La baisse de revenus n'est pas admissible dans le cadre du PEREC",CRHPElig,IF(AND(INDEX(claimPeriodNo,MATCH('Étape 1) Taux'!$A$8,claimPeriods,0))&gt;17,INDEX(claimPeriodNo,MATCH('Étape 1) Taux'!$A$8,claimPeriods,0))&lt;20,revenueReduction&lt;0.1),0,IF(NOT(ISNUMBER(I1761)),0,IF(E1761="Oui",0,IF($C1761="Non - avec lien de dépendance",MIN(1129,I1761,$D1761),MIN(1129,I1761)))))))</f>
        <v>Effectuez l’étape 1</v>
      </c>
      <c r="R1761" s="3" t="str">
        <f>IF(CRHPElig=" -  ","Effectuez l’étape 1",IF(CRHPElig="La baisse de revenus n'est pas admissible dans le cadre du PEREC",CRHPElig,IF(AND(INDEX(claimPeriodNo,MATCH('Étape 1) Taux'!$A$8,claimPeriods,0))&gt;17,INDEX(claimPeriodNo,MATCH('Étape 1) Taux'!$A$8,claimPeriods,0))&lt;20,revenueReduction&lt;0.1),0,IF(NOT(ISNUMBER(J1761)),0,IF(F1761="Oui",0,IF($C1761="Non - avec lien de dépendance",MIN(1129,J1761,$D1761),MIN(1129,J1761)))))))</f>
        <v>Effectuez l’étape 1</v>
      </c>
      <c r="S1761" s="3" t="str">
        <f>IF(CRHPElig=" -  ","Effectuez l’étape 1",IF(CRHPElig="La baisse de revenus n'est pas admissible dans le cadre du PEREC",CRHPElig,IF(AND(INDEX(claimPeriodNo,MATCH('Étape 1) Taux'!$A$8,claimPeriods,0))&gt;17,INDEX(claimPeriodNo,MATCH('Étape 1) Taux'!$A$8,claimPeriods,0))&lt;20,revenueReduction&lt;0.1),0,IF(NOT(ISNUMBER(K1761)),0,IF(G1761="Oui",0,IF($C1761="Non - avec lien de dépendance",MIN(1129,K1761,$D1761),MIN(1129,K1761)))))))</f>
        <v>Effectuez l’étape 1</v>
      </c>
      <c r="T1761" s="3" t="str">
        <f>IF(CRHPElig=" -  ","Effectuez l’étape 1",IF(CRHPElig="La baisse de revenus n'est pas admissible dans le cadre du PEREC",CRHPElig,IF(AND(INDEX(claimPeriodNo,MATCH('Étape 1) Taux'!$A$8,claimPeriods,0))&gt;17,INDEX(claimPeriodNo,MATCH('Étape 1) Taux'!$A$8,claimPeriods,0))&lt;20,revenueReduction&lt;0.1),0,IF(NOT(ISNUMBER(L1761)),0,IF(H1761="Oui",0,IF($C1761="Non - avec lien de dépendance",MIN(1129,L1761,$D1761),MIN(1129,L1761)))))))</f>
        <v>Effectuez l’étape 1</v>
      </c>
      <c r="U1761" s="3">
        <f t="shared" si="166"/>
        <v>0</v>
      </c>
      <c r="V1761" s="3">
        <f t="shared" si="167"/>
        <v>0</v>
      </c>
    </row>
    <row r="1762" spans="13:22" x14ac:dyDescent="0.3">
      <c r="M1762" s="52" t="str">
        <f t="shared" si="162"/>
        <v>Calculez d'abord la baisse moyenne de vos revenus sur 12 mois à l'étape 2)</v>
      </c>
      <c r="N1762" s="52" t="str">
        <f t="shared" si="163"/>
        <v>Calculez d'abord la baisse moyenne de vos revenus sur 12 mois à l'étape 2)</v>
      </c>
      <c r="O1762" s="52" t="str">
        <f t="shared" si="164"/>
        <v>Calculez d'abord la baisse moyenne de vos revenus sur 12 mois à l'étape 2)</v>
      </c>
      <c r="P1762" s="52" t="str">
        <f t="shared" si="165"/>
        <v>Calculez d'abord la baisse moyenne de vos revenus sur 12 mois à l'étape 2)</v>
      </c>
      <c r="Q1762" s="3" t="str">
        <f>IF(CRHPElig=" -  ","Effectuez l’étape 1",IF(CRHPElig="La baisse de revenus n'est pas admissible dans le cadre du PEREC",CRHPElig,IF(AND(INDEX(claimPeriodNo,MATCH('Étape 1) Taux'!$A$8,claimPeriods,0))&gt;17,INDEX(claimPeriodNo,MATCH('Étape 1) Taux'!$A$8,claimPeriods,0))&lt;20,revenueReduction&lt;0.1),0,IF(NOT(ISNUMBER(I1762)),0,IF(E1762="Oui",0,IF($C1762="Non - avec lien de dépendance",MIN(1129,I1762,$D1762),MIN(1129,I1762)))))))</f>
        <v>Effectuez l’étape 1</v>
      </c>
      <c r="R1762" s="3" t="str">
        <f>IF(CRHPElig=" -  ","Effectuez l’étape 1",IF(CRHPElig="La baisse de revenus n'est pas admissible dans le cadre du PEREC",CRHPElig,IF(AND(INDEX(claimPeriodNo,MATCH('Étape 1) Taux'!$A$8,claimPeriods,0))&gt;17,INDEX(claimPeriodNo,MATCH('Étape 1) Taux'!$A$8,claimPeriods,0))&lt;20,revenueReduction&lt;0.1),0,IF(NOT(ISNUMBER(J1762)),0,IF(F1762="Oui",0,IF($C1762="Non - avec lien de dépendance",MIN(1129,J1762,$D1762),MIN(1129,J1762)))))))</f>
        <v>Effectuez l’étape 1</v>
      </c>
      <c r="S1762" s="3" t="str">
        <f>IF(CRHPElig=" -  ","Effectuez l’étape 1",IF(CRHPElig="La baisse de revenus n'est pas admissible dans le cadre du PEREC",CRHPElig,IF(AND(INDEX(claimPeriodNo,MATCH('Étape 1) Taux'!$A$8,claimPeriods,0))&gt;17,INDEX(claimPeriodNo,MATCH('Étape 1) Taux'!$A$8,claimPeriods,0))&lt;20,revenueReduction&lt;0.1),0,IF(NOT(ISNUMBER(K1762)),0,IF(G1762="Oui",0,IF($C1762="Non - avec lien de dépendance",MIN(1129,K1762,$D1762),MIN(1129,K1762)))))))</f>
        <v>Effectuez l’étape 1</v>
      </c>
      <c r="T1762" s="3" t="str">
        <f>IF(CRHPElig=" -  ","Effectuez l’étape 1",IF(CRHPElig="La baisse de revenus n'est pas admissible dans le cadre du PEREC",CRHPElig,IF(AND(INDEX(claimPeriodNo,MATCH('Étape 1) Taux'!$A$8,claimPeriods,0))&gt;17,INDEX(claimPeriodNo,MATCH('Étape 1) Taux'!$A$8,claimPeriods,0))&lt;20,revenueReduction&lt;0.1),0,IF(NOT(ISNUMBER(L1762)),0,IF(H1762="Oui",0,IF($C1762="Non - avec lien de dépendance",MIN(1129,L1762,$D1762),MIN(1129,L1762)))))))</f>
        <v>Effectuez l’étape 1</v>
      </c>
      <c r="U1762" s="3">
        <f t="shared" si="166"/>
        <v>0</v>
      </c>
      <c r="V1762" s="3">
        <f t="shared" si="167"/>
        <v>0</v>
      </c>
    </row>
    <row r="1763" spans="13:22" x14ac:dyDescent="0.3">
      <c r="M1763" s="52" t="str">
        <f t="shared" si="162"/>
        <v>Calculez d'abord la baisse moyenne de vos revenus sur 12 mois à l'étape 2)</v>
      </c>
      <c r="N1763" s="52" t="str">
        <f t="shared" si="163"/>
        <v>Calculez d'abord la baisse moyenne de vos revenus sur 12 mois à l'étape 2)</v>
      </c>
      <c r="O1763" s="52" t="str">
        <f t="shared" si="164"/>
        <v>Calculez d'abord la baisse moyenne de vos revenus sur 12 mois à l'étape 2)</v>
      </c>
      <c r="P1763" s="52" t="str">
        <f t="shared" si="165"/>
        <v>Calculez d'abord la baisse moyenne de vos revenus sur 12 mois à l'étape 2)</v>
      </c>
      <c r="Q1763" s="3" t="str">
        <f>IF(CRHPElig=" -  ","Effectuez l’étape 1",IF(CRHPElig="La baisse de revenus n'est pas admissible dans le cadre du PEREC",CRHPElig,IF(AND(INDEX(claimPeriodNo,MATCH('Étape 1) Taux'!$A$8,claimPeriods,0))&gt;17,INDEX(claimPeriodNo,MATCH('Étape 1) Taux'!$A$8,claimPeriods,0))&lt;20,revenueReduction&lt;0.1),0,IF(NOT(ISNUMBER(I1763)),0,IF(E1763="Oui",0,IF($C1763="Non - avec lien de dépendance",MIN(1129,I1763,$D1763),MIN(1129,I1763)))))))</f>
        <v>Effectuez l’étape 1</v>
      </c>
      <c r="R1763" s="3" t="str">
        <f>IF(CRHPElig=" -  ","Effectuez l’étape 1",IF(CRHPElig="La baisse de revenus n'est pas admissible dans le cadre du PEREC",CRHPElig,IF(AND(INDEX(claimPeriodNo,MATCH('Étape 1) Taux'!$A$8,claimPeriods,0))&gt;17,INDEX(claimPeriodNo,MATCH('Étape 1) Taux'!$A$8,claimPeriods,0))&lt;20,revenueReduction&lt;0.1),0,IF(NOT(ISNUMBER(J1763)),0,IF(F1763="Oui",0,IF($C1763="Non - avec lien de dépendance",MIN(1129,J1763,$D1763),MIN(1129,J1763)))))))</f>
        <v>Effectuez l’étape 1</v>
      </c>
      <c r="S1763" s="3" t="str">
        <f>IF(CRHPElig=" -  ","Effectuez l’étape 1",IF(CRHPElig="La baisse de revenus n'est pas admissible dans le cadre du PEREC",CRHPElig,IF(AND(INDEX(claimPeriodNo,MATCH('Étape 1) Taux'!$A$8,claimPeriods,0))&gt;17,INDEX(claimPeriodNo,MATCH('Étape 1) Taux'!$A$8,claimPeriods,0))&lt;20,revenueReduction&lt;0.1),0,IF(NOT(ISNUMBER(K1763)),0,IF(G1763="Oui",0,IF($C1763="Non - avec lien de dépendance",MIN(1129,K1763,$D1763),MIN(1129,K1763)))))))</f>
        <v>Effectuez l’étape 1</v>
      </c>
      <c r="T1763" s="3" t="str">
        <f>IF(CRHPElig=" -  ","Effectuez l’étape 1",IF(CRHPElig="La baisse de revenus n'est pas admissible dans le cadre du PEREC",CRHPElig,IF(AND(INDEX(claimPeriodNo,MATCH('Étape 1) Taux'!$A$8,claimPeriods,0))&gt;17,INDEX(claimPeriodNo,MATCH('Étape 1) Taux'!$A$8,claimPeriods,0))&lt;20,revenueReduction&lt;0.1),0,IF(NOT(ISNUMBER(L1763)),0,IF(H1763="Oui",0,IF($C1763="Non - avec lien de dépendance",MIN(1129,L1763,$D1763),MIN(1129,L1763)))))))</f>
        <v>Effectuez l’étape 1</v>
      </c>
      <c r="U1763" s="3">
        <f t="shared" si="166"/>
        <v>0</v>
      </c>
      <c r="V1763" s="3">
        <f t="shared" si="167"/>
        <v>0</v>
      </c>
    </row>
    <row r="1764" spans="13:22" x14ac:dyDescent="0.3">
      <c r="M1764" s="52" t="str">
        <f t="shared" si="162"/>
        <v>Calculez d'abord la baisse moyenne de vos revenus sur 12 mois à l'étape 2)</v>
      </c>
      <c r="N1764" s="52" t="str">
        <f t="shared" si="163"/>
        <v>Calculez d'abord la baisse moyenne de vos revenus sur 12 mois à l'étape 2)</v>
      </c>
      <c r="O1764" s="52" t="str">
        <f t="shared" si="164"/>
        <v>Calculez d'abord la baisse moyenne de vos revenus sur 12 mois à l'étape 2)</v>
      </c>
      <c r="P1764" s="52" t="str">
        <f t="shared" si="165"/>
        <v>Calculez d'abord la baisse moyenne de vos revenus sur 12 mois à l'étape 2)</v>
      </c>
      <c r="Q1764" s="3" t="str">
        <f>IF(CRHPElig=" -  ","Effectuez l’étape 1",IF(CRHPElig="La baisse de revenus n'est pas admissible dans le cadre du PEREC",CRHPElig,IF(AND(INDEX(claimPeriodNo,MATCH('Étape 1) Taux'!$A$8,claimPeriods,0))&gt;17,INDEX(claimPeriodNo,MATCH('Étape 1) Taux'!$A$8,claimPeriods,0))&lt;20,revenueReduction&lt;0.1),0,IF(NOT(ISNUMBER(I1764)),0,IF(E1764="Oui",0,IF($C1764="Non - avec lien de dépendance",MIN(1129,I1764,$D1764),MIN(1129,I1764)))))))</f>
        <v>Effectuez l’étape 1</v>
      </c>
      <c r="R1764" s="3" t="str">
        <f>IF(CRHPElig=" -  ","Effectuez l’étape 1",IF(CRHPElig="La baisse de revenus n'est pas admissible dans le cadre du PEREC",CRHPElig,IF(AND(INDEX(claimPeriodNo,MATCH('Étape 1) Taux'!$A$8,claimPeriods,0))&gt;17,INDEX(claimPeriodNo,MATCH('Étape 1) Taux'!$A$8,claimPeriods,0))&lt;20,revenueReduction&lt;0.1),0,IF(NOT(ISNUMBER(J1764)),0,IF(F1764="Oui",0,IF($C1764="Non - avec lien de dépendance",MIN(1129,J1764,$D1764),MIN(1129,J1764)))))))</f>
        <v>Effectuez l’étape 1</v>
      </c>
      <c r="S1764" s="3" t="str">
        <f>IF(CRHPElig=" -  ","Effectuez l’étape 1",IF(CRHPElig="La baisse de revenus n'est pas admissible dans le cadre du PEREC",CRHPElig,IF(AND(INDEX(claimPeriodNo,MATCH('Étape 1) Taux'!$A$8,claimPeriods,0))&gt;17,INDEX(claimPeriodNo,MATCH('Étape 1) Taux'!$A$8,claimPeriods,0))&lt;20,revenueReduction&lt;0.1),0,IF(NOT(ISNUMBER(K1764)),0,IF(G1764="Oui",0,IF($C1764="Non - avec lien de dépendance",MIN(1129,K1764,$D1764),MIN(1129,K1764)))))))</f>
        <v>Effectuez l’étape 1</v>
      </c>
      <c r="T1764" s="3" t="str">
        <f>IF(CRHPElig=" -  ","Effectuez l’étape 1",IF(CRHPElig="La baisse de revenus n'est pas admissible dans le cadre du PEREC",CRHPElig,IF(AND(INDEX(claimPeriodNo,MATCH('Étape 1) Taux'!$A$8,claimPeriods,0))&gt;17,INDEX(claimPeriodNo,MATCH('Étape 1) Taux'!$A$8,claimPeriods,0))&lt;20,revenueReduction&lt;0.1),0,IF(NOT(ISNUMBER(L1764)),0,IF(H1764="Oui",0,IF($C1764="Non - avec lien de dépendance",MIN(1129,L1764,$D1764),MIN(1129,L1764)))))))</f>
        <v>Effectuez l’étape 1</v>
      </c>
      <c r="U1764" s="3">
        <f t="shared" si="166"/>
        <v>0</v>
      </c>
      <c r="V1764" s="3">
        <f t="shared" si="167"/>
        <v>0</v>
      </c>
    </row>
    <row r="1765" spans="13:22" x14ac:dyDescent="0.3">
      <c r="M1765" s="52" t="str">
        <f t="shared" si="162"/>
        <v>Calculez d'abord la baisse moyenne de vos revenus sur 12 mois à l'étape 2)</v>
      </c>
      <c r="N1765" s="52" t="str">
        <f t="shared" si="163"/>
        <v>Calculez d'abord la baisse moyenne de vos revenus sur 12 mois à l'étape 2)</v>
      </c>
      <c r="O1765" s="52" t="str">
        <f t="shared" si="164"/>
        <v>Calculez d'abord la baisse moyenne de vos revenus sur 12 mois à l'étape 2)</v>
      </c>
      <c r="P1765" s="52" t="str">
        <f t="shared" si="165"/>
        <v>Calculez d'abord la baisse moyenne de vos revenus sur 12 mois à l'étape 2)</v>
      </c>
      <c r="Q1765" s="3" t="str">
        <f>IF(CRHPElig=" -  ","Effectuez l’étape 1",IF(CRHPElig="La baisse de revenus n'est pas admissible dans le cadre du PEREC",CRHPElig,IF(AND(INDEX(claimPeriodNo,MATCH('Étape 1) Taux'!$A$8,claimPeriods,0))&gt;17,INDEX(claimPeriodNo,MATCH('Étape 1) Taux'!$A$8,claimPeriods,0))&lt;20,revenueReduction&lt;0.1),0,IF(NOT(ISNUMBER(I1765)),0,IF(E1765="Oui",0,IF($C1765="Non - avec lien de dépendance",MIN(1129,I1765,$D1765),MIN(1129,I1765)))))))</f>
        <v>Effectuez l’étape 1</v>
      </c>
      <c r="R1765" s="3" t="str">
        <f>IF(CRHPElig=" -  ","Effectuez l’étape 1",IF(CRHPElig="La baisse de revenus n'est pas admissible dans le cadre du PEREC",CRHPElig,IF(AND(INDEX(claimPeriodNo,MATCH('Étape 1) Taux'!$A$8,claimPeriods,0))&gt;17,INDEX(claimPeriodNo,MATCH('Étape 1) Taux'!$A$8,claimPeriods,0))&lt;20,revenueReduction&lt;0.1),0,IF(NOT(ISNUMBER(J1765)),0,IF(F1765="Oui",0,IF($C1765="Non - avec lien de dépendance",MIN(1129,J1765,$D1765),MIN(1129,J1765)))))))</f>
        <v>Effectuez l’étape 1</v>
      </c>
      <c r="S1765" s="3" t="str">
        <f>IF(CRHPElig=" -  ","Effectuez l’étape 1",IF(CRHPElig="La baisse de revenus n'est pas admissible dans le cadre du PEREC",CRHPElig,IF(AND(INDEX(claimPeriodNo,MATCH('Étape 1) Taux'!$A$8,claimPeriods,0))&gt;17,INDEX(claimPeriodNo,MATCH('Étape 1) Taux'!$A$8,claimPeriods,0))&lt;20,revenueReduction&lt;0.1),0,IF(NOT(ISNUMBER(K1765)),0,IF(G1765="Oui",0,IF($C1765="Non - avec lien de dépendance",MIN(1129,K1765,$D1765),MIN(1129,K1765)))))))</f>
        <v>Effectuez l’étape 1</v>
      </c>
      <c r="T1765" s="3" t="str">
        <f>IF(CRHPElig=" -  ","Effectuez l’étape 1",IF(CRHPElig="La baisse de revenus n'est pas admissible dans le cadre du PEREC",CRHPElig,IF(AND(INDEX(claimPeriodNo,MATCH('Étape 1) Taux'!$A$8,claimPeriods,0))&gt;17,INDEX(claimPeriodNo,MATCH('Étape 1) Taux'!$A$8,claimPeriods,0))&lt;20,revenueReduction&lt;0.1),0,IF(NOT(ISNUMBER(L1765)),0,IF(H1765="Oui",0,IF($C1765="Non - avec lien de dépendance",MIN(1129,L1765,$D1765),MIN(1129,L1765)))))))</f>
        <v>Effectuez l’étape 1</v>
      </c>
      <c r="U1765" s="3">
        <f t="shared" si="166"/>
        <v>0</v>
      </c>
      <c r="V1765" s="3">
        <f t="shared" si="167"/>
        <v>0</v>
      </c>
    </row>
    <row r="1766" spans="13:22" x14ac:dyDescent="0.3">
      <c r="M1766" s="52" t="str">
        <f t="shared" si="162"/>
        <v>Calculez d'abord la baisse moyenne de vos revenus sur 12 mois à l'étape 2)</v>
      </c>
      <c r="N1766" s="52" t="str">
        <f t="shared" si="163"/>
        <v>Calculez d'abord la baisse moyenne de vos revenus sur 12 mois à l'étape 2)</v>
      </c>
      <c r="O1766" s="52" t="str">
        <f t="shared" si="164"/>
        <v>Calculez d'abord la baisse moyenne de vos revenus sur 12 mois à l'étape 2)</v>
      </c>
      <c r="P1766" s="52" t="str">
        <f t="shared" si="165"/>
        <v>Calculez d'abord la baisse moyenne de vos revenus sur 12 mois à l'étape 2)</v>
      </c>
      <c r="Q1766" s="3" t="str">
        <f>IF(CRHPElig=" -  ","Effectuez l’étape 1",IF(CRHPElig="La baisse de revenus n'est pas admissible dans le cadre du PEREC",CRHPElig,IF(AND(INDEX(claimPeriodNo,MATCH('Étape 1) Taux'!$A$8,claimPeriods,0))&gt;17,INDEX(claimPeriodNo,MATCH('Étape 1) Taux'!$A$8,claimPeriods,0))&lt;20,revenueReduction&lt;0.1),0,IF(NOT(ISNUMBER(I1766)),0,IF(E1766="Oui",0,IF($C1766="Non - avec lien de dépendance",MIN(1129,I1766,$D1766),MIN(1129,I1766)))))))</f>
        <v>Effectuez l’étape 1</v>
      </c>
      <c r="R1766" s="3" t="str">
        <f>IF(CRHPElig=" -  ","Effectuez l’étape 1",IF(CRHPElig="La baisse de revenus n'est pas admissible dans le cadre du PEREC",CRHPElig,IF(AND(INDEX(claimPeriodNo,MATCH('Étape 1) Taux'!$A$8,claimPeriods,0))&gt;17,INDEX(claimPeriodNo,MATCH('Étape 1) Taux'!$A$8,claimPeriods,0))&lt;20,revenueReduction&lt;0.1),0,IF(NOT(ISNUMBER(J1766)),0,IF(F1766="Oui",0,IF($C1766="Non - avec lien de dépendance",MIN(1129,J1766,$D1766),MIN(1129,J1766)))))))</f>
        <v>Effectuez l’étape 1</v>
      </c>
      <c r="S1766" s="3" t="str">
        <f>IF(CRHPElig=" -  ","Effectuez l’étape 1",IF(CRHPElig="La baisse de revenus n'est pas admissible dans le cadre du PEREC",CRHPElig,IF(AND(INDEX(claimPeriodNo,MATCH('Étape 1) Taux'!$A$8,claimPeriods,0))&gt;17,INDEX(claimPeriodNo,MATCH('Étape 1) Taux'!$A$8,claimPeriods,0))&lt;20,revenueReduction&lt;0.1),0,IF(NOT(ISNUMBER(K1766)),0,IF(G1766="Oui",0,IF($C1766="Non - avec lien de dépendance",MIN(1129,K1766,$D1766),MIN(1129,K1766)))))))</f>
        <v>Effectuez l’étape 1</v>
      </c>
      <c r="T1766" s="3" t="str">
        <f>IF(CRHPElig=" -  ","Effectuez l’étape 1",IF(CRHPElig="La baisse de revenus n'est pas admissible dans le cadre du PEREC",CRHPElig,IF(AND(INDEX(claimPeriodNo,MATCH('Étape 1) Taux'!$A$8,claimPeriods,0))&gt;17,INDEX(claimPeriodNo,MATCH('Étape 1) Taux'!$A$8,claimPeriods,0))&lt;20,revenueReduction&lt;0.1),0,IF(NOT(ISNUMBER(L1766)),0,IF(H1766="Oui",0,IF($C1766="Non - avec lien de dépendance",MIN(1129,L1766,$D1766),MIN(1129,L1766)))))))</f>
        <v>Effectuez l’étape 1</v>
      </c>
      <c r="U1766" s="3">
        <f t="shared" si="166"/>
        <v>0</v>
      </c>
      <c r="V1766" s="3">
        <f t="shared" si="167"/>
        <v>0</v>
      </c>
    </row>
    <row r="1767" spans="13:22" x14ac:dyDescent="0.3">
      <c r="M1767" s="52" t="str">
        <f t="shared" si="162"/>
        <v>Calculez d'abord la baisse moyenne de vos revenus sur 12 mois à l'étape 2)</v>
      </c>
      <c r="N1767" s="52" t="str">
        <f t="shared" si="163"/>
        <v>Calculez d'abord la baisse moyenne de vos revenus sur 12 mois à l'étape 2)</v>
      </c>
      <c r="O1767" s="52" t="str">
        <f t="shared" si="164"/>
        <v>Calculez d'abord la baisse moyenne de vos revenus sur 12 mois à l'étape 2)</v>
      </c>
      <c r="P1767" s="52" t="str">
        <f t="shared" si="165"/>
        <v>Calculez d'abord la baisse moyenne de vos revenus sur 12 mois à l'étape 2)</v>
      </c>
      <c r="Q1767" s="3" t="str">
        <f>IF(CRHPElig=" -  ","Effectuez l’étape 1",IF(CRHPElig="La baisse de revenus n'est pas admissible dans le cadre du PEREC",CRHPElig,IF(AND(INDEX(claimPeriodNo,MATCH('Étape 1) Taux'!$A$8,claimPeriods,0))&gt;17,INDEX(claimPeriodNo,MATCH('Étape 1) Taux'!$A$8,claimPeriods,0))&lt;20,revenueReduction&lt;0.1),0,IF(NOT(ISNUMBER(I1767)),0,IF(E1767="Oui",0,IF($C1767="Non - avec lien de dépendance",MIN(1129,I1767,$D1767),MIN(1129,I1767)))))))</f>
        <v>Effectuez l’étape 1</v>
      </c>
      <c r="R1767" s="3" t="str">
        <f>IF(CRHPElig=" -  ","Effectuez l’étape 1",IF(CRHPElig="La baisse de revenus n'est pas admissible dans le cadre du PEREC",CRHPElig,IF(AND(INDEX(claimPeriodNo,MATCH('Étape 1) Taux'!$A$8,claimPeriods,0))&gt;17,INDEX(claimPeriodNo,MATCH('Étape 1) Taux'!$A$8,claimPeriods,0))&lt;20,revenueReduction&lt;0.1),0,IF(NOT(ISNUMBER(J1767)),0,IF(F1767="Oui",0,IF($C1767="Non - avec lien de dépendance",MIN(1129,J1767,$D1767),MIN(1129,J1767)))))))</f>
        <v>Effectuez l’étape 1</v>
      </c>
      <c r="S1767" s="3" t="str">
        <f>IF(CRHPElig=" -  ","Effectuez l’étape 1",IF(CRHPElig="La baisse de revenus n'est pas admissible dans le cadre du PEREC",CRHPElig,IF(AND(INDEX(claimPeriodNo,MATCH('Étape 1) Taux'!$A$8,claimPeriods,0))&gt;17,INDEX(claimPeriodNo,MATCH('Étape 1) Taux'!$A$8,claimPeriods,0))&lt;20,revenueReduction&lt;0.1),0,IF(NOT(ISNUMBER(K1767)),0,IF(G1767="Oui",0,IF($C1767="Non - avec lien de dépendance",MIN(1129,K1767,$D1767),MIN(1129,K1767)))))))</f>
        <v>Effectuez l’étape 1</v>
      </c>
      <c r="T1767" s="3" t="str">
        <f>IF(CRHPElig=" -  ","Effectuez l’étape 1",IF(CRHPElig="La baisse de revenus n'est pas admissible dans le cadre du PEREC",CRHPElig,IF(AND(INDEX(claimPeriodNo,MATCH('Étape 1) Taux'!$A$8,claimPeriods,0))&gt;17,INDEX(claimPeriodNo,MATCH('Étape 1) Taux'!$A$8,claimPeriods,0))&lt;20,revenueReduction&lt;0.1),0,IF(NOT(ISNUMBER(L1767)),0,IF(H1767="Oui",0,IF($C1767="Non - avec lien de dépendance",MIN(1129,L1767,$D1767),MIN(1129,L1767)))))))</f>
        <v>Effectuez l’étape 1</v>
      </c>
      <c r="U1767" s="3">
        <f t="shared" si="166"/>
        <v>0</v>
      </c>
      <c r="V1767" s="3">
        <f t="shared" si="167"/>
        <v>0</v>
      </c>
    </row>
    <row r="1768" spans="13:22" x14ac:dyDescent="0.3">
      <c r="M1768" s="52" t="str">
        <f t="shared" si="162"/>
        <v>Calculez d'abord la baisse moyenne de vos revenus sur 12 mois à l'étape 2)</v>
      </c>
      <c r="N1768" s="52" t="str">
        <f t="shared" si="163"/>
        <v>Calculez d'abord la baisse moyenne de vos revenus sur 12 mois à l'étape 2)</v>
      </c>
      <c r="O1768" s="52" t="str">
        <f t="shared" si="164"/>
        <v>Calculez d'abord la baisse moyenne de vos revenus sur 12 mois à l'étape 2)</v>
      </c>
      <c r="P1768" s="52" t="str">
        <f t="shared" si="165"/>
        <v>Calculez d'abord la baisse moyenne de vos revenus sur 12 mois à l'étape 2)</v>
      </c>
      <c r="Q1768" s="3" t="str">
        <f>IF(CRHPElig=" -  ","Effectuez l’étape 1",IF(CRHPElig="La baisse de revenus n'est pas admissible dans le cadre du PEREC",CRHPElig,IF(AND(INDEX(claimPeriodNo,MATCH('Étape 1) Taux'!$A$8,claimPeriods,0))&gt;17,INDEX(claimPeriodNo,MATCH('Étape 1) Taux'!$A$8,claimPeriods,0))&lt;20,revenueReduction&lt;0.1),0,IF(NOT(ISNUMBER(I1768)),0,IF(E1768="Oui",0,IF($C1768="Non - avec lien de dépendance",MIN(1129,I1768,$D1768),MIN(1129,I1768)))))))</f>
        <v>Effectuez l’étape 1</v>
      </c>
      <c r="R1768" s="3" t="str">
        <f>IF(CRHPElig=" -  ","Effectuez l’étape 1",IF(CRHPElig="La baisse de revenus n'est pas admissible dans le cadre du PEREC",CRHPElig,IF(AND(INDEX(claimPeriodNo,MATCH('Étape 1) Taux'!$A$8,claimPeriods,0))&gt;17,INDEX(claimPeriodNo,MATCH('Étape 1) Taux'!$A$8,claimPeriods,0))&lt;20,revenueReduction&lt;0.1),0,IF(NOT(ISNUMBER(J1768)),0,IF(F1768="Oui",0,IF($C1768="Non - avec lien de dépendance",MIN(1129,J1768,$D1768),MIN(1129,J1768)))))))</f>
        <v>Effectuez l’étape 1</v>
      </c>
      <c r="S1768" s="3" t="str">
        <f>IF(CRHPElig=" -  ","Effectuez l’étape 1",IF(CRHPElig="La baisse de revenus n'est pas admissible dans le cadre du PEREC",CRHPElig,IF(AND(INDEX(claimPeriodNo,MATCH('Étape 1) Taux'!$A$8,claimPeriods,0))&gt;17,INDEX(claimPeriodNo,MATCH('Étape 1) Taux'!$A$8,claimPeriods,0))&lt;20,revenueReduction&lt;0.1),0,IF(NOT(ISNUMBER(K1768)),0,IF(G1768="Oui",0,IF($C1768="Non - avec lien de dépendance",MIN(1129,K1768,$D1768),MIN(1129,K1768)))))))</f>
        <v>Effectuez l’étape 1</v>
      </c>
      <c r="T1768" s="3" t="str">
        <f>IF(CRHPElig=" -  ","Effectuez l’étape 1",IF(CRHPElig="La baisse de revenus n'est pas admissible dans le cadre du PEREC",CRHPElig,IF(AND(INDEX(claimPeriodNo,MATCH('Étape 1) Taux'!$A$8,claimPeriods,0))&gt;17,INDEX(claimPeriodNo,MATCH('Étape 1) Taux'!$A$8,claimPeriods,0))&lt;20,revenueReduction&lt;0.1),0,IF(NOT(ISNUMBER(L1768)),0,IF(H1768="Oui",0,IF($C1768="Non - avec lien de dépendance",MIN(1129,L1768,$D1768),MIN(1129,L1768)))))))</f>
        <v>Effectuez l’étape 1</v>
      </c>
      <c r="U1768" s="3">
        <f t="shared" si="166"/>
        <v>0</v>
      </c>
      <c r="V1768" s="3">
        <f t="shared" si="167"/>
        <v>0</v>
      </c>
    </row>
    <row r="1769" spans="13:22" x14ac:dyDescent="0.3">
      <c r="M1769" s="52" t="str">
        <f t="shared" si="162"/>
        <v>Calculez d'abord la baisse moyenne de vos revenus sur 12 mois à l'étape 2)</v>
      </c>
      <c r="N1769" s="52" t="str">
        <f t="shared" si="163"/>
        <v>Calculez d'abord la baisse moyenne de vos revenus sur 12 mois à l'étape 2)</v>
      </c>
      <c r="O1769" s="52" t="str">
        <f t="shared" si="164"/>
        <v>Calculez d'abord la baisse moyenne de vos revenus sur 12 mois à l'étape 2)</v>
      </c>
      <c r="P1769" s="52" t="str">
        <f t="shared" si="165"/>
        <v>Calculez d'abord la baisse moyenne de vos revenus sur 12 mois à l'étape 2)</v>
      </c>
      <c r="Q1769" s="3" t="str">
        <f>IF(CRHPElig=" -  ","Effectuez l’étape 1",IF(CRHPElig="La baisse de revenus n'est pas admissible dans le cadre du PEREC",CRHPElig,IF(AND(INDEX(claimPeriodNo,MATCH('Étape 1) Taux'!$A$8,claimPeriods,0))&gt;17,INDEX(claimPeriodNo,MATCH('Étape 1) Taux'!$A$8,claimPeriods,0))&lt;20,revenueReduction&lt;0.1),0,IF(NOT(ISNUMBER(I1769)),0,IF(E1769="Oui",0,IF($C1769="Non - avec lien de dépendance",MIN(1129,I1769,$D1769),MIN(1129,I1769)))))))</f>
        <v>Effectuez l’étape 1</v>
      </c>
      <c r="R1769" s="3" t="str">
        <f>IF(CRHPElig=" -  ","Effectuez l’étape 1",IF(CRHPElig="La baisse de revenus n'est pas admissible dans le cadre du PEREC",CRHPElig,IF(AND(INDEX(claimPeriodNo,MATCH('Étape 1) Taux'!$A$8,claimPeriods,0))&gt;17,INDEX(claimPeriodNo,MATCH('Étape 1) Taux'!$A$8,claimPeriods,0))&lt;20,revenueReduction&lt;0.1),0,IF(NOT(ISNUMBER(J1769)),0,IF(F1769="Oui",0,IF($C1769="Non - avec lien de dépendance",MIN(1129,J1769,$D1769),MIN(1129,J1769)))))))</f>
        <v>Effectuez l’étape 1</v>
      </c>
      <c r="S1769" s="3" t="str">
        <f>IF(CRHPElig=" -  ","Effectuez l’étape 1",IF(CRHPElig="La baisse de revenus n'est pas admissible dans le cadre du PEREC",CRHPElig,IF(AND(INDEX(claimPeriodNo,MATCH('Étape 1) Taux'!$A$8,claimPeriods,0))&gt;17,INDEX(claimPeriodNo,MATCH('Étape 1) Taux'!$A$8,claimPeriods,0))&lt;20,revenueReduction&lt;0.1),0,IF(NOT(ISNUMBER(K1769)),0,IF(G1769="Oui",0,IF($C1769="Non - avec lien de dépendance",MIN(1129,K1769,$D1769),MIN(1129,K1769)))))))</f>
        <v>Effectuez l’étape 1</v>
      </c>
      <c r="T1769" s="3" t="str">
        <f>IF(CRHPElig=" -  ","Effectuez l’étape 1",IF(CRHPElig="La baisse de revenus n'est pas admissible dans le cadre du PEREC",CRHPElig,IF(AND(INDEX(claimPeriodNo,MATCH('Étape 1) Taux'!$A$8,claimPeriods,0))&gt;17,INDEX(claimPeriodNo,MATCH('Étape 1) Taux'!$A$8,claimPeriods,0))&lt;20,revenueReduction&lt;0.1),0,IF(NOT(ISNUMBER(L1769)),0,IF(H1769="Oui",0,IF($C1769="Non - avec lien de dépendance",MIN(1129,L1769,$D1769),MIN(1129,L1769)))))))</f>
        <v>Effectuez l’étape 1</v>
      </c>
      <c r="U1769" s="3">
        <f t="shared" si="166"/>
        <v>0</v>
      </c>
      <c r="V1769" s="3">
        <f t="shared" si="167"/>
        <v>0</v>
      </c>
    </row>
    <row r="1770" spans="13:22" x14ac:dyDescent="0.3">
      <c r="M1770" s="52" t="str">
        <f t="shared" si="162"/>
        <v>Calculez d'abord la baisse moyenne de vos revenus sur 12 mois à l'étape 2)</v>
      </c>
      <c r="N1770" s="52" t="str">
        <f t="shared" si="163"/>
        <v>Calculez d'abord la baisse moyenne de vos revenus sur 12 mois à l'étape 2)</v>
      </c>
      <c r="O1770" s="52" t="str">
        <f t="shared" si="164"/>
        <v>Calculez d'abord la baisse moyenne de vos revenus sur 12 mois à l'étape 2)</v>
      </c>
      <c r="P1770" s="52" t="str">
        <f t="shared" si="165"/>
        <v>Calculez d'abord la baisse moyenne de vos revenus sur 12 mois à l'étape 2)</v>
      </c>
      <c r="Q1770" s="3" t="str">
        <f>IF(CRHPElig=" -  ","Effectuez l’étape 1",IF(CRHPElig="La baisse de revenus n'est pas admissible dans le cadre du PEREC",CRHPElig,IF(AND(INDEX(claimPeriodNo,MATCH('Étape 1) Taux'!$A$8,claimPeriods,0))&gt;17,INDEX(claimPeriodNo,MATCH('Étape 1) Taux'!$A$8,claimPeriods,0))&lt;20,revenueReduction&lt;0.1),0,IF(NOT(ISNUMBER(I1770)),0,IF(E1770="Oui",0,IF($C1770="Non - avec lien de dépendance",MIN(1129,I1770,$D1770),MIN(1129,I1770)))))))</f>
        <v>Effectuez l’étape 1</v>
      </c>
      <c r="R1770" s="3" t="str">
        <f>IF(CRHPElig=" -  ","Effectuez l’étape 1",IF(CRHPElig="La baisse de revenus n'est pas admissible dans le cadre du PEREC",CRHPElig,IF(AND(INDEX(claimPeriodNo,MATCH('Étape 1) Taux'!$A$8,claimPeriods,0))&gt;17,INDEX(claimPeriodNo,MATCH('Étape 1) Taux'!$A$8,claimPeriods,0))&lt;20,revenueReduction&lt;0.1),0,IF(NOT(ISNUMBER(J1770)),0,IF(F1770="Oui",0,IF($C1770="Non - avec lien de dépendance",MIN(1129,J1770,$D1770),MIN(1129,J1770)))))))</f>
        <v>Effectuez l’étape 1</v>
      </c>
      <c r="S1770" s="3" t="str">
        <f>IF(CRHPElig=" -  ","Effectuez l’étape 1",IF(CRHPElig="La baisse de revenus n'est pas admissible dans le cadre du PEREC",CRHPElig,IF(AND(INDEX(claimPeriodNo,MATCH('Étape 1) Taux'!$A$8,claimPeriods,0))&gt;17,INDEX(claimPeriodNo,MATCH('Étape 1) Taux'!$A$8,claimPeriods,0))&lt;20,revenueReduction&lt;0.1),0,IF(NOT(ISNUMBER(K1770)),0,IF(G1770="Oui",0,IF($C1770="Non - avec lien de dépendance",MIN(1129,K1770,$D1770),MIN(1129,K1770)))))))</f>
        <v>Effectuez l’étape 1</v>
      </c>
      <c r="T1770" s="3" t="str">
        <f>IF(CRHPElig=" -  ","Effectuez l’étape 1",IF(CRHPElig="La baisse de revenus n'est pas admissible dans le cadre du PEREC",CRHPElig,IF(AND(INDEX(claimPeriodNo,MATCH('Étape 1) Taux'!$A$8,claimPeriods,0))&gt;17,INDEX(claimPeriodNo,MATCH('Étape 1) Taux'!$A$8,claimPeriods,0))&lt;20,revenueReduction&lt;0.1),0,IF(NOT(ISNUMBER(L1770)),0,IF(H1770="Oui",0,IF($C1770="Non - avec lien de dépendance",MIN(1129,L1770,$D1770),MIN(1129,L1770)))))))</f>
        <v>Effectuez l’étape 1</v>
      </c>
      <c r="U1770" s="3">
        <f t="shared" si="166"/>
        <v>0</v>
      </c>
      <c r="V1770" s="3">
        <f t="shared" si="167"/>
        <v>0</v>
      </c>
    </row>
    <row r="1771" spans="13:22" x14ac:dyDescent="0.3">
      <c r="M1771" s="52" t="str">
        <f t="shared" si="162"/>
        <v>Calculez d'abord la baisse moyenne de vos revenus sur 12 mois à l'étape 2)</v>
      </c>
      <c r="N1771" s="52" t="str">
        <f t="shared" si="163"/>
        <v>Calculez d'abord la baisse moyenne de vos revenus sur 12 mois à l'étape 2)</v>
      </c>
      <c r="O1771" s="52" t="str">
        <f t="shared" si="164"/>
        <v>Calculez d'abord la baisse moyenne de vos revenus sur 12 mois à l'étape 2)</v>
      </c>
      <c r="P1771" s="52" t="str">
        <f t="shared" si="165"/>
        <v>Calculez d'abord la baisse moyenne de vos revenus sur 12 mois à l'étape 2)</v>
      </c>
      <c r="Q1771" s="3" t="str">
        <f>IF(CRHPElig=" -  ","Effectuez l’étape 1",IF(CRHPElig="La baisse de revenus n'est pas admissible dans le cadre du PEREC",CRHPElig,IF(AND(INDEX(claimPeriodNo,MATCH('Étape 1) Taux'!$A$8,claimPeriods,0))&gt;17,INDEX(claimPeriodNo,MATCH('Étape 1) Taux'!$A$8,claimPeriods,0))&lt;20,revenueReduction&lt;0.1),0,IF(NOT(ISNUMBER(I1771)),0,IF(E1771="Oui",0,IF($C1771="Non - avec lien de dépendance",MIN(1129,I1771,$D1771),MIN(1129,I1771)))))))</f>
        <v>Effectuez l’étape 1</v>
      </c>
      <c r="R1771" s="3" t="str">
        <f>IF(CRHPElig=" -  ","Effectuez l’étape 1",IF(CRHPElig="La baisse de revenus n'est pas admissible dans le cadre du PEREC",CRHPElig,IF(AND(INDEX(claimPeriodNo,MATCH('Étape 1) Taux'!$A$8,claimPeriods,0))&gt;17,INDEX(claimPeriodNo,MATCH('Étape 1) Taux'!$A$8,claimPeriods,0))&lt;20,revenueReduction&lt;0.1),0,IF(NOT(ISNUMBER(J1771)),0,IF(F1771="Oui",0,IF($C1771="Non - avec lien de dépendance",MIN(1129,J1771,$D1771),MIN(1129,J1771)))))))</f>
        <v>Effectuez l’étape 1</v>
      </c>
      <c r="S1771" s="3" t="str">
        <f>IF(CRHPElig=" -  ","Effectuez l’étape 1",IF(CRHPElig="La baisse de revenus n'est pas admissible dans le cadre du PEREC",CRHPElig,IF(AND(INDEX(claimPeriodNo,MATCH('Étape 1) Taux'!$A$8,claimPeriods,0))&gt;17,INDEX(claimPeriodNo,MATCH('Étape 1) Taux'!$A$8,claimPeriods,0))&lt;20,revenueReduction&lt;0.1),0,IF(NOT(ISNUMBER(K1771)),0,IF(G1771="Oui",0,IF($C1771="Non - avec lien de dépendance",MIN(1129,K1771,$D1771),MIN(1129,K1771)))))))</f>
        <v>Effectuez l’étape 1</v>
      </c>
      <c r="T1771" s="3" t="str">
        <f>IF(CRHPElig=" -  ","Effectuez l’étape 1",IF(CRHPElig="La baisse de revenus n'est pas admissible dans le cadre du PEREC",CRHPElig,IF(AND(INDEX(claimPeriodNo,MATCH('Étape 1) Taux'!$A$8,claimPeriods,0))&gt;17,INDEX(claimPeriodNo,MATCH('Étape 1) Taux'!$A$8,claimPeriods,0))&lt;20,revenueReduction&lt;0.1),0,IF(NOT(ISNUMBER(L1771)),0,IF(H1771="Oui",0,IF($C1771="Non - avec lien de dépendance",MIN(1129,L1771,$D1771),MIN(1129,L1771)))))))</f>
        <v>Effectuez l’étape 1</v>
      </c>
      <c r="U1771" s="3">
        <f t="shared" si="166"/>
        <v>0</v>
      </c>
      <c r="V1771" s="3">
        <f t="shared" si="167"/>
        <v>0</v>
      </c>
    </row>
    <row r="1772" spans="13:22" x14ac:dyDescent="0.3">
      <c r="M1772" s="52" t="str">
        <f t="shared" si="162"/>
        <v>Calculez d'abord la baisse moyenne de vos revenus sur 12 mois à l'étape 2)</v>
      </c>
      <c r="N1772" s="52" t="str">
        <f t="shared" si="163"/>
        <v>Calculez d'abord la baisse moyenne de vos revenus sur 12 mois à l'étape 2)</v>
      </c>
      <c r="O1772" s="52" t="str">
        <f t="shared" si="164"/>
        <v>Calculez d'abord la baisse moyenne de vos revenus sur 12 mois à l'étape 2)</v>
      </c>
      <c r="P1772" s="52" t="str">
        <f t="shared" si="165"/>
        <v>Calculez d'abord la baisse moyenne de vos revenus sur 12 mois à l'étape 2)</v>
      </c>
      <c r="Q1772" s="3" t="str">
        <f>IF(CRHPElig=" -  ","Effectuez l’étape 1",IF(CRHPElig="La baisse de revenus n'est pas admissible dans le cadre du PEREC",CRHPElig,IF(AND(INDEX(claimPeriodNo,MATCH('Étape 1) Taux'!$A$8,claimPeriods,0))&gt;17,INDEX(claimPeriodNo,MATCH('Étape 1) Taux'!$A$8,claimPeriods,0))&lt;20,revenueReduction&lt;0.1),0,IF(NOT(ISNUMBER(I1772)),0,IF(E1772="Oui",0,IF($C1772="Non - avec lien de dépendance",MIN(1129,I1772,$D1772),MIN(1129,I1772)))))))</f>
        <v>Effectuez l’étape 1</v>
      </c>
      <c r="R1772" s="3" t="str">
        <f>IF(CRHPElig=" -  ","Effectuez l’étape 1",IF(CRHPElig="La baisse de revenus n'est pas admissible dans le cadre du PEREC",CRHPElig,IF(AND(INDEX(claimPeriodNo,MATCH('Étape 1) Taux'!$A$8,claimPeriods,0))&gt;17,INDEX(claimPeriodNo,MATCH('Étape 1) Taux'!$A$8,claimPeriods,0))&lt;20,revenueReduction&lt;0.1),0,IF(NOT(ISNUMBER(J1772)),0,IF(F1772="Oui",0,IF($C1772="Non - avec lien de dépendance",MIN(1129,J1772,$D1772),MIN(1129,J1772)))))))</f>
        <v>Effectuez l’étape 1</v>
      </c>
      <c r="S1772" s="3" t="str">
        <f>IF(CRHPElig=" -  ","Effectuez l’étape 1",IF(CRHPElig="La baisse de revenus n'est pas admissible dans le cadre du PEREC",CRHPElig,IF(AND(INDEX(claimPeriodNo,MATCH('Étape 1) Taux'!$A$8,claimPeriods,0))&gt;17,INDEX(claimPeriodNo,MATCH('Étape 1) Taux'!$A$8,claimPeriods,0))&lt;20,revenueReduction&lt;0.1),0,IF(NOT(ISNUMBER(K1772)),0,IF(G1772="Oui",0,IF($C1772="Non - avec lien de dépendance",MIN(1129,K1772,$D1772),MIN(1129,K1772)))))))</f>
        <v>Effectuez l’étape 1</v>
      </c>
      <c r="T1772" s="3" t="str">
        <f>IF(CRHPElig=" -  ","Effectuez l’étape 1",IF(CRHPElig="La baisse de revenus n'est pas admissible dans le cadre du PEREC",CRHPElig,IF(AND(INDEX(claimPeriodNo,MATCH('Étape 1) Taux'!$A$8,claimPeriods,0))&gt;17,INDEX(claimPeriodNo,MATCH('Étape 1) Taux'!$A$8,claimPeriods,0))&lt;20,revenueReduction&lt;0.1),0,IF(NOT(ISNUMBER(L1772)),0,IF(H1772="Oui",0,IF($C1772="Non - avec lien de dépendance",MIN(1129,L1772,$D1772),MIN(1129,L1772)))))))</f>
        <v>Effectuez l’étape 1</v>
      </c>
      <c r="U1772" s="3">
        <f t="shared" si="166"/>
        <v>0</v>
      </c>
      <c r="V1772" s="3">
        <f t="shared" si="167"/>
        <v>0</v>
      </c>
    </row>
    <row r="1773" spans="13:22" x14ac:dyDescent="0.3">
      <c r="M1773" s="52" t="str">
        <f t="shared" si="162"/>
        <v>Calculez d'abord la baisse moyenne de vos revenus sur 12 mois à l'étape 2)</v>
      </c>
      <c r="N1773" s="52" t="str">
        <f t="shared" si="163"/>
        <v>Calculez d'abord la baisse moyenne de vos revenus sur 12 mois à l'étape 2)</v>
      </c>
      <c r="O1773" s="52" t="str">
        <f t="shared" si="164"/>
        <v>Calculez d'abord la baisse moyenne de vos revenus sur 12 mois à l'étape 2)</v>
      </c>
      <c r="P1773" s="52" t="str">
        <f t="shared" si="165"/>
        <v>Calculez d'abord la baisse moyenne de vos revenus sur 12 mois à l'étape 2)</v>
      </c>
      <c r="Q1773" s="3" t="str">
        <f>IF(CRHPElig=" -  ","Effectuez l’étape 1",IF(CRHPElig="La baisse de revenus n'est pas admissible dans le cadre du PEREC",CRHPElig,IF(AND(INDEX(claimPeriodNo,MATCH('Étape 1) Taux'!$A$8,claimPeriods,0))&gt;17,INDEX(claimPeriodNo,MATCH('Étape 1) Taux'!$A$8,claimPeriods,0))&lt;20,revenueReduction&lt;0.1),0,IF(NOT(ISNUMBER(I1773)),0,IF(E1773="Oui",0,IF($C1773="Non - avec lien de dépendance",MIN(1129,I1773,$D1773),MIN(1129,I1773)))))))</f>
        <v>Effectuez l’étape 1</v>
      </c>
      <c r="R1773" s="3" t="str">
        <f>IF(CRHPElig=" -  ","Effectuez l’étape 1",IF(CRHPElig="La baisse de revenus n'est pas admissible dans le cadre du PEREC",CRHPElig,IF(AND(INDEX(claimPeriodNo,MATCH('Étape 1) Taux'!$A$8,claimPeriods,0))&gt;17,INDEX(claimPeriodNo,MATCH('Étape 1) Taux'!$A$8,claimPeriods,0))&lt;20,revenueReduction&lt;0.1),0,IF(NOT(ISNUMBER(J1773)),0,IF(F1773="Oui",0,IF($C1773="Non - avec lien de dépendance",MIN(1129,J1773,$D1773),MIN(1129,J1773)))))))</f>
        <v>Effectuez l’étape 1</v>
      </c>
      <c r="S1773" s="3" t="str">
        <f>IF(CRHPElig=" -  ","Effectuez l’étape 1",IF(CRHPElig="La baisse de revenus n'est pas admissible dans le cadre du PEREC",CRHPElig,IF(AND(INDEX(claimPeriodNo,MATCH('Étape 1) Taux'!$A$8,claimPeriods,0))&gt;17,INDEX(claimPeriodNo,MATCH('Étape 1) Taux'!$A$8,claimPeriods,0))&lt;20,revenueReduction&lt;0.1),0,IF(NOT(ISNUMBER(K1773)),0,IF(G1773="Oui",0,IF($C1773="Non - avec lien de dépendance",MIN(1129,K1773,$D1773),MIN(1129,K1773)))))))</f>
        <v>Effectuez l’étape 1</v>
      </c>
      <c r="T1773" s="3" t="str">
        <f>IF(CRHPElig=" -  ","Effectuez l’étape 1",IF(CRHPElig="La baisse de revenus n'est pas admissible dans le cadre du PEREC",CRHPElig,IF(AND(INDEX(claimPeriodNo,MATCH('Étape 1) Taux'!$A$8,claimPeriods,0))&gt;17,INDEX(claimPeriodNo,MATCH('Étape 1) Taux'!$A$8,claimPeriods,0))&lt;20,revenueReduction&lt;0.1),0,IF(NOT(ISNUMBER(L1773)),0,IF(H1773="Oui",0,IF($C1773="Non - avec lien de dépendance",MIN(1129,L1773,$D1773),MIN(1129,L1773)))))))</f>
        <v>Effectuez l’étape 1</v>
      </c>
      <c r="U1773" s="3">
        <f t="shared" si="166"/>
        <v>0</v>
      </c>
      <c r="V1773" s="3">
        <f t="shared" si="167"/>
        <v>0</v>
      </c>
    </row>
    <row r="1774" spans="13:22" x14ac:dyDescent="0.3">
      <c r="M1774" s="52" t="str">
        <f t="shared" si="162"/>
        <v>Calculez d'abord la baisse moyenne de vos revenus sur 12 mois à l'étape 2)</v>
      </c>
      <c r="N1774" s="52" t="str">
        <f t="shared" si="163"/>
        <v>Calculez d'abord la baisse moyenne de vos revenus sur 12 mois à l'étape 2)</v>
      </c>
      <c r="O1774" s="52" t="str">
        <f t="shared" si="164"/>
        <v>Calculez d'abord la baisse moyenne de vos revenus sur 12 mois à l'étape 2)</v>
      </c>
      <c r="P1774" s="52" t="str">
        <f t="shared" si="165"/>
        <v>Calculez d'abord la baisse moyenne de vos revenus sur 12 mois à l'étape 2)</v>
      </c>
      <c r="Q1774" s="3" t="str">
        <f>IF(CRHPElig=" -  ","Effectuez l’étape 1",IF(CRHPElig="La baisse de revenus n'est pas admissible dans le cadre du PEREC",CRHPElig,IF(AND(INDEX(claimPeriodNo,MATCH('Étape 1) Taux'!$A$8,claimPeriods,0))&gt;17,INDEX(claimPeriodNo,MATCH('Étape 1) Taux'!$A$8,claimPeriods,0))&lt;20,revenueReduction&lt;0.1),0,IF(NOT(ISNUMBER(I1774)),0,IF(E1774="Oui",0,IF($C1774="Non - avec lien de dépendance",MIN(1129,I1774,$D1774),MIN(1129,I1774)))))))</f>
        <v>Effectuez l’étape 1</v>
      </c>
      <c r="R1774" s="3" t="str">
        <f>IF(CRHPElig=" -  ","Effectuez l’étape 1",IF(CRHPElig="La baisse de revenus n'est pas admissible dans le cadre du PEREC",CRHPElig,IF(AND(INDEX(claimPeriodNo,MATCH('Étape 1) Taux'!$A$8,claimPeriods,0))&gt;17,INDEX(claimPeriodNo,MATCH('Étape 1) Taux'!$A$8,claimPeriods,0))&lt;20,revenueReduction&lt;0.1),0,IF(NOT(ISNUMBER(J1774)),0,IF(F1774="Oui",0,IF($C1774="Non - avec lien de dépendance",MIN(1129,J1774,$D1774),MIN(1129,J1774)))))))</f>
        <v>Effectuez l’étape 1</v>
      </c>
      <c r="S1774" s="3" t="str">
        <f>IF(CRHPElig=" -  ","Effectuez l’étape 1",IF(CRHPElig="La baisse de revenus n'est pas admissible dans le cadre du PEREC",CRHPElig,IF(AND(INDEX(claimPeriodNo,MATCH('Étape 1) Taux'!$A$8,claimPeriods,0))&gt;17,INDEX(claimPeriodNo,MATCH('Étape 1) Taux'!$A$8,claimPeriods,0))&lt;20,revenueReduction&lt;0.1),0,IF(NOT(ISNUMBER(K1774)),0,IF(G1774="Oui",0,IF($C1774="Non - avec lien de dépendance",MIN(1129,K1774,$D1774),MIN(1129,K1774)))))))</f>
        <v>Effectuez l’étape 1</v>
      </c>
      <c r="T1774" s="3" t="str">
        <f>IF(CRHPElig=" -  ","Effectuez l’étape 1",IF(CRHPElig="La baisse de revenus n'est pas admissible dans le cadre du PEREC",CRHPElig,IF(AND(INDEX(claimPeriodNo,MATCH('Étape 1) Taux'!$A$8,claimPeriods,0))&gt;17,INDEX(claimPeriodNo,MATCH('Étape 1) Taux'!$A$8,claimPeriods,0))&lt;20,revenueReduction&lt;0.1),0,IF(NOT(ISNUMBER(L1774)),0,IF(H1774="Oui",0,IF($C1774="Non - avec lien de dépendance",MIN(1129,L1774,$D1774),MIN(1129,L1774)))))))</f>
        <v>Effectuez l’étape 1</v>
      </c>
      <c r="U1774" s="3">
        <f t="shared" si="166"/>
        <v>0</v>
      </c>
      <c r="V1774" s="3">
        <f t="shared" si="167"/>
        <v>0</v>
      </c>
    </row>
    <row r="1775" spans="13:22" x14ac:dyDescent="0.3">
      <c r="M1775" s="52" t="str">
        <f t="shared" si="162"/>
        <v>Calculez d'abord la baisse moyenne de vos revenus sur 12 mois à l'étape 2)</v>
      </c>
      <c r="N1775" s="52" t="str">
        <f t="shared" si="163"/>
        <v>Calculez d'abord la baisse moyenne de vos revenus sur 12 mois à l'étape 2)</v>
      </c>
      <c r="O1775" s="52" t="str">
        <f t="shared" si="164"/>
        <v>Calculez d'abord la baisse moyenne de vos revenus sur 12 mois à l'étape 2)</v>
      </c>
      <c r="P1775" s="52" t="str">
        <f t="shared" si="165"/>
        <v>Calculez d'abord la baisse moyenne de vos revenus sur 12 mois à l'étape 2)</v>
      </c>
      <c r="Q1775" s="3" t="str">
        <f>IF(CRHPElig=" -  ","Effectuez l’étape 1",IF(CRHPElig="La baisse de revenus n'est pas admissible dans le cadre du PEREC",CRHPElig,IF(AND(INDEX(claimPeriodNo,MATCH('Étape 1) Taux'!$A$8,claimPeriods,0))&gt;17,INDEX(claimPeriodNo,MATCH('Étape 1) Taux'!$A$8,claimPeriods,0))&lt;20,revenueReduction&lt;0.1),0,IF(NOT(ISNUMBER(I1775)),0,IF(E1775="Oui",0,IF($C1775="Non - avec lien de dépendance",MIN(1129,I1775,$D1775),MIN(1129,I1775)))))))</f>
        <v>Effectuez l’étape 1</v>
      </c>
      <c r="R1775" s="3" t="str">
        <f>IF(CRHPElig=" -  ","Effectuez l’étape 1",IF(CRHPElig="La baisse de revenus n'est pas admissible dans le cadre du PEREC",CRHPElig,IF(AND(INDEX(claimPeriodNo,MATCH('Étape 1) Taux'!$A$8,claimPeriods,0))&gt;17,INDEX(claimPeriodNo,MATCH('Étape 1) Taux'!$A$8,claimPeriods,0))&lt;20,revenueReduction&lt;0.1),0,IF(NOT(ISNUMBER(J1775)),0,IF(F1775="Oui",0,IF($C1775="Non - avec lien de dépendance",MIN(1129,J1775,$D1775),MIN(1129,J1775)))))))</f>
        <v>Effectuez l’étape 1</v>
      </c>
      <c r="S1775" s="3" t="str">
        <f>IF(CRHPElig=" -  ","Effectuez l’étape 1",IF(CRHPElig="La baisse de revenus n'est pas admissible dans le cadre du PEREC",CRHPElig,IF(AND(INDEX(claimPeriodNo,MATCH('Étape 1) Taux'!$A$8,claimPeriods,0))&gt;17,INDEX(claimPeriodNo,MATCH('Étape 1) Taux'!$A$8,claimPeriods,0))&lt;20,revenueReduction&lt;0.1),0,IF(NOT(ISNUMBER(K1775)),0,IF(G1775="Oui",0,IF($C1775="Non - avec lien de dépendance",MIN(1129,K1775,$D1775),MIN(1129,K1775)))))))</f>
        <v>Effectuez l’étape 1</v>
      </c>
      <c r="T1775" s="3" t="str">
        <f>IF(CRHPElig=" -  ","Effectuez l’étape 1",IF(CRHPElig="La baisse de revenus n'est pas admissible dans le cadre du PEREC",CRHPElig,IF(AND(INDEX(claimPeriodNo,MATCH('Étape 1) Taux'!$A$8,claimPeriods,0))&gt;17,INDEX(claimPeriodNo,MATCH('Étape 1) Taux'!$A$8,claimPeriods,0))&lt;20,revenueReduction&lt;0.1),0,IF(NOT(ISNUMBER(L1775)),0,IF(H1775="Oui",0,IF($C1775="Non - avec lien de dépendance",MIN(1129,L1775,$D1775),MIN(1129,L1775)))))))</f>
        <v>Effectuez l’étape 1</v>
      </c>
      <c r="U1775" s="3">
        <f t="shared" si="166"/>
        <v>0</v>
      </c>
      <c r="V1775" s="3">
        <f t="shared" si="167"/>
        <v>0</v>
      </c>
    </row>
    <row r="1776" spans="13:22" x14ac:dyDescent="0.3">
      <c r="M1776" s="52" t="str">
        <f t="shared" si="162"/>
        <v>Calculez d'abord la baisse moyenne de vos revenus sur 12 mois à l'étape 2)</v>
      </c>
      <c r="N1776" s="52" t="str">
        <f t="shared" si="163"/>
        <v>Calculez d'abord la baisse moyenne de vos revenus sur 12 mois à l'étape 2)</v>
      </c>
      <c r="O1776" s="52" t="str">
        <f t="shared" si="164"/>
        <v>Calculez d'abord la baisse moyenne de vos revenus sur 12 mois à l'étape 2)</v>
      </c>
      <c r="P1776" s="52" t="str">
        <f t="shared" si="165"/>
        <v>Calculez d'abord la baisse moyenne de vos revenus sur 12 mois à l'étape 2)</v>
      </c>
      <c r="Q1776" s="3" t="str">
        <f>IF(CRHPElig=" -  ","Effectuez l’étape 1",IF(CRHPElig="La baisse de revenus n'est pas admissible dans le cadre du PEREC",CRHPElig,IF(AND(INDEX(claimPeriodNo,MATCH('Étape 1) Taux'!$A$8,claimPeriods,0))&gt;17,INDEX(claimPeriodNo,MATCH('Étape 1) Taux'!$A$8,claimPeriods,0))&lt;20,revenueReduction&lt;0.1),0,IF(NOT(ISNUMBER(I1776)),0,IF(E1776="Oui",0,IF($C1776="Non - avec lien de dépendance",MIN(1129,I1776,$D1776),MIN(1129,I1776)))))))</f>
        <v>Effectuez l’étape 1</v>
      </c>
      <c r="R1776" s="3" t="str">
        <f>IF(CRHPElig=" -  ","Effectuez l’étape 1",IF(CRHPElig="La baisse de revenus n'est pas admissible dans le cadre du PEREC",CRHPElig,IF(AND(INDEX(claimPeriodNo,MATCH('Étape 1) Taux'!$A$8,claimPeriods,0))&gt;17,INDEX(claimPeriodNo,MATCH('Étape 1) Taux'!$A$8,claimPeriods,0))&lt;20,revenueReduction&lt;0.1),0,IF(NOT(ISNUMBER(J1776)),0,IF(F1776="Oui",0,IF($C1776="Non - avec lien de dépendance",MIN(1129,J1776,$D1776),MIN(1129,J1776)))))))</f>
        <v>Effectuez l’étape 1</v>
      </c>
      <c r="S1776" s="3" t="str">
        <f>IF(CRHPElig=" -  ","Effectuez l’étape 1",IF(CRHPElig="La baisse de revenus n'est pas admissible dans le cadre du PEREC",CRHPElig,IF(AND(INDEX(claimPeriodNo,MATCH('Étape 1) Taux'!$A$8,claimPeriods,0))&gt;17,INDEX(claimPeriodNo,MATCH('Étape 1) Taux'!$A$8,claimPeriods,0))&lt;20,revenueReduction&lt;0.1),0,IF(NOT(ISNUMBER(K1776)),0,IF(G1776="Oui",0,IF($C1776="Non - avec lien de dépendance",MIN(1129,K1776,$D1776),MIN(1129,K1776)))))))</f>
        <v>Effectuez l’étape 1</v>
      </c>
      <c r="T1776" s="3" t="str">
        <f>IF(CRHPElig=" -  ","Effectuez l’étape 1",IF(CRHPElig="La baisse de revenus n'est pas admissible dans le cadre du PEREC",CRHPElig,IF(AND(INDEX(claimPeriodNo,MATCH('Étape 1) Taux'!$A$8,claimPeriods,0))&gt;17,INDEX(claimPeriodNo,MATCH('Étape 1) Taux'!$A$8,claimPeriods,0))&lt;20,revenueReduction&lt;0.1),0,IF(NOT(ISNUMBER(L1776)),0,IF(H1776="Oui",0,IF($C1776="Non - avec lien de dépendance",MIN(1129,L1776,$D1776),MIN(1129,L1776)))))))</f>
        <v>Effectuez l’étape 1</v>
      </c>
      <c r="U1776" s="3">
        <f t="shared" si="166"/>
        <v>0</v>
      </c>
      <c r="V1776" s="3">
        <f t="shared" si="167"/>
        <v>0</v>
      </c>
    </row>
    <row r="1777" spans="13:22" x14ac:dyDescent="0.3">
      <c r="M1777" s="52" t="str">
        <f t="shared" si="162"/>
        <v>Calculez d'abord la baisse moyenne de vos revenus sur 12 mois à l'étape 2)</v>
      </c>
      <c r="N1777" s="52" t="str">
        <f t="shared" si="163"/>
        <v>Calculez d'abord la baisse moyenne de vos revenus sur 12 mois à l'étape 2)</v>
      </c>
      <c r="O1777" s="52" t="str">
        <f t="shared" si="164"/>
        <v>Calculez d'abord la baisse moyenne de vos revenus sur 12 mois à l'étape 2)</v>
      </c>
      <c r="P1777" s="52" t="str">
        <f t="shared" si="165"/>
        <v>Calculez d'abord la baisse moyenne de vos revenus sur 12 mois à l'étape 2)</v>
      </c>
      <c r="Q1777" s="3" t="str">
        <f>IF(CRHPElig=" -  ","Effectuez l’étape 1",IF(CRHPElig="La baisse de revenus n'est pas admissible dans le cadre du PEREC",CRHPElig,IF(AND(INDEX(claimPeriodNo,MATCH('Étape 1) Taux'!$A$8,claimPeriods,0))&gt;17,INDEX(claimPeriodNo,MATCH('Étape 1) Taux'!$A$8,claimPeriods,0))&lt;20,revenueReduction&lt;0.1),0,IF(NOT(ISNUMBER(I1777)),0,IF(E1777="Oui",0,IF($C1777="Non - avec lien de dépendance",MIN(1129,I1777,$D1777),MIN(1129,I1777)))))))</f>
        <v>Effectuez l’étape 1</v>
      </c>
      <c r="R1777" s="3" t="str">
        <f>IF(CRHPElig=" -  ","Effectuez l’étape 1",IF(CRHPElig="La baisse de revenus n'est pas admissible dans le cadre du PEREC",CRHPElig,IF(AND(INDEX(claimPeriodNo,MATCH('Étape 1) Taux'!$A$8,claimPeriods,0))&gt;17,INDEX(claimPeriodNo,MATCH('Étape 1) Taux'!$A$8,claimPeriods,0))&lt;20,revenueReduction&lt;0.1),0,IF(NOT(ISNUMBER(J1777)),0,IF(F1777="Oui",0,IF($C1777="Non - avec lien de dépendance",MIN(1129,J1777,$D1777),MIN(1129,J1777)))))))</f>
        <v>Effectuez l’étape 1</v>
      </c>
      <c r="S1777" s="3" t="str">
        <f>IF(CRHPElig=" -  ","Effectuez l’étape 1",IF(CRHPElig="La baisse de revenus n'est pas admissible dans le cadre du PEREC",CRHPElig,IF(AND(INDEX(claimPeriodNo,MATCH('Étape 1) Taux'!$A$8,claimPeriods,0))&gt;17,INDEX(claimPeriodNo,MATCH('Étape 1) Taux'!$A$8,claimPeriods,0))&lt;20,revenueReduction&lt;0.1),0,IF(NOT(ISNUMBER(K1777)),0,IF(G1777="Oui",0,IF($C1777="Non - avec lien de dépendance",MIN(1129,K1777,$D1777),MIN(1129,K1777)))))))</f>
        <v>Effectuez l’étape 1</v>
      </c>
      <c r="T1777" s="3" t="str">
        <f>IF(CRHPElig=" -  ","Effectuez l’étape 1",IF(CRHPElig="La baisse de revenus n'est pas admissible dans le cadre du PEREC",CRHPElig,IF(AND(INDEX(claimPeriodNo,MATCH('Étape 1) Taux'!$A$8,claimPeriods,0))&gt;17,INDEX(claimPeriodNo,MATCH('Étape 1) Taux'!$A$8,claimPeriods,0))&lt;20,revenueReduction&lt;0.1),0,IF(NOT(ISNUMBER(L1777)),0,IF(H1777="Oui",0,IF($C1777="Non - avec lien de dépendance",MIN(1129,L1777,$D1777),MIN(1129,L1777)))))))</f>
        <v>Effectuez l’étape 1</v>
      </c>
      <c r="U1777" s="3">
        <f t="shared" si="166"/>
        <v>0</v>
      </c>
      <c r="V1777" s="3">
        <f t="shared" si="167"/>
        <v>0</v>
      </c>
    </row>
    <row r="1778" spans="13:22" x14ac:dyDescent="0.3">
      <c r="M1778" s="52" t="str">
        <f t="shared" si="162"/>
        <v>Calculez d'abord la baisse moyenne de vos revenus sur 12 mois à l'étape 2)</v>
      </c>
      <c r="N1778" s="52" t="str">
        <f t="shared" si="163"/>
        <v>Calculez d'abord la baisse moyenne de vos revenus sur 12 mois à l'étape 2)</v>
      </c>
      <c r="O1778" s="52" t="str">
        <f t="shared" si="164"/>
        <v>Calculez d'abord la baisse moyenne de vos revenus sur 12 mois à l'étape 2)</v>
      </c>
      <c r="P1778" s="52" t="str">
        <f t="shared" si="165"/>
        <v>Calculez d'abord la baisse moyenne de vos revenus sur 12 mois à l'étape 2)</v>
      </c>
      <c r="Q1778" s="3" t="str">
        <f>IF(CRHPElig=" -  ","Effectuez l’étape 1",IF(CRHPElig="La baisse de revenus n'est pas admissible dans le cadre du PEREC",CRHPElig,IF(AND(INDEX(claimPeriodNo,MATCH('Étape 1) Taux'!$A$8,claimPeriods,0))&gt;17,INDEX(claimPeriodNo,MATCH('Étape 1) Taux'!$A$8,claimPeriods,0))&lt;20,revenueReduction&lt;0.1),0,IF(NOT(ISNUMBER(I1778)),0,IF(E1778="Oui",0,IF($C1778="Non - avec lien de dépendance",MIN(1129,I1778,$D1778),MIN(1129,I1778)))))))</f>
        <v>Effectuez l’étape 1</v>
      </c>
      <c r="R1778" s="3" t="str">
        <f>IF(CRHPElig=" -  ","Effectuez l’étape 1",IF(CRHPElig="La baisse de revenus n'est pas admissible dans le cadre du PEREC",CRHPElig,IF(AND(INDEX(claimPeriodNo,MATCH('Étape 1) Taux'!$A$8,claimPeriods,0))&gt;17,INDEX(claimPeriodNo,MATCH('Étape 1) Taux'!$A$8,claimPeriods,0))&lt;20,revenueReduction&lt;0.1),0,IF(NOT(ISNUMBER(J1778)),0,IF(F1778="Oui",0,IF($C1778="Non - avec lien de dépendance",MIN(1129,J1778,$D1778),MIN(1129,J1778)))))))</f>
        <v>Effectuez l’étape 1</v>
      </c>
      <c r="S1778" s="3" t="str">
        <f>IF(CRHPElig=" -  ","Effectuez l’étape 1",IF(CRHPElig="La baisse de revenus n'est pas admissible dans le cadre du PEREC",CRHPElig,IF(AND(INDEX(claimPeriodNo,MATCH('Étape 1) Taux'!$A$8,claimPeriods,0))&gt;17,INDEX(claimPeriodNo,MATCH('Étape 1) Taux'!$A$8,claimPeriods,0))&lt;20,revenueReduction&lt;0.1),0,IF(NOT(ISNUMBER(K1778)),0,IF(G1778="Oui",0,IF($C1778="Non - avec lien de dépendance",MIN(1129,K1778,$D1778),MIN(1129,K1778)))))))</f>
        <v>Effectuez l’étape 1</v>
      </c>
      <c r="T1778" s="3" t="str">
        <f>IF(CRHPElig=" -  ","Effectuez l’étape 1",IF(CRHPElig="La baisse de revenus n'est pas admissible dans le cadre du PEREC",CRHPElig,IF(AND(INDEX(claimPeriodNo,MATCH('Étape 1) Taux'!$A$8,claimPeriods,0))&gt;17,INDEX(claimPeriodNo,MATCH('Étape 1) Taux'!$A$8,claimPeriods,0))&lt;20,revenueReduction&lt;0.1),0,IF(NOT(ISNUMBER(L1778)),0,IF(H1778="Oui",0,IF($C1778="Non - avec lien de dépendance",MIN(1129,L1778,$D1778),MIN(1129,L1778)))))))</f>
        <v>Effectuez l’étape 1</v>
      </c>
      <c r="U1778" s="3">
        <f t="shared" si="166"/>
        <v>0</v>
      </c>
      <c r="V1778" s="3">
        <f t="shared" si="167"/>
        <v>0</v>
      </c>
    </row>
    <row r="1779" spans="13:22" x14ac:dyDescent="0.3">
      <c r="M1779" s="52" t="str">
        <f t="shared" si="162"/>
        <v>Calculez d'abord la baisse moyenne de vos revenus sur 12 mois à l'étape 2)</v>
      </c>
      <c r="N1779" s="52" t="str">
        <f t="shared" si="163"/>
        <v>Calculez d'abord la baisse moyenne de vos revenus sur 12 mois à l'étape 2)</v>
      </c>
      <c r="O1779" s="52" t="str">
        <f t="shared" si="164"/>
        <v>Calculez d'abord la baisse moyenne de vos revenus sur 12 mois à l'étape 2)</v>
      </c>
      <c r="P1779" s="52" t="str">
        <f t="shared" si="165"/>
        <v>Calculez d'abord la baisse moyenne de vos revenus sur 12 mois à l'étape 2)</v>
      </c>
      <c r="Q1779" s="3" t="str">
        <f>IF(CRHPElig=" -  ","Effectuez l’étape 1",IF(CRHPElig="La baisse de revenus n'est pas admissible dans le cadre du PEREC",CRHPElig,IF(AND(INDEX(claimPeriodNo,MATCH('Étape 1) Taux'!$A$8,claimPeriods,0))&gt;17,INDEX(claimPeriodNo,MATCH('Étape 1) Taux'!$A$8,claimPeriods,0))&lt;20,revenueReduction&lt;0.1),0,IF(NOT(ISNUMBER(I1779)),0,IF(E1779="Oui",0,IF($C1779="Non - avec lien de dépendance",MIN(1129,I1779,$D1779),MIN(1129,I1779)))))))</f>
        <v>Effectuez l’étape 1</v>
      </c>
      <c r="R1779" s="3" t="str">
        <f>IF(CRHPElig=" -  ","Effectuez l’étape 1",IF(CRHPElig="La baisse de revenus n'est pas admissible dans le cadre du PEREC",CRHPElig,IF(AND(INDEX(claimPeriodNo,MATCH('Étape 1) Taux'!$A$8,claimPeriods,0))&gt;17,INDEX(claimPeriodNo,MATCH('Étape 1) Taux'!$A$8,claimPeriods,0))&lt;20,revenueReduction&lt;0.1),0,IF(NOT(ISNUMBER(J1779)),0,IF(F1779="Oui",0,IF($C1779="Non - avec lien de dépendance",MIN(1129,J1779,$D1779),MIN(1129,J1779)))))))</f>
        <v>Effectuez l’étape 1</v>
      </c>
      <c r="S1779" s="3" t="str">
        <f>IF(CRHPElig=" -  ","Effectuez l’étape 1",IF(CRHPElig="La baisse de revenus n'est pas admissible dans le cadre du PEREC",CRHPElig,IF(AND(INDEX(claimPeriodNo,MATCH('Étape 1) Taux'!$A$8,claimPeriods,0))&gt;17,INDEX(claimPeriodNo,MATCH('Étape 1) Taux'!$A$8,claimPeriods,0))&lt;20,revenueReduction&lt;0.1),0,IF(NOT(ISNUMBER(K1779)),0,IF(G1779="Oui",0,IF($C1779="Non - avec lien de dépendance",MIN(1129,K1779,$D1779),MIN(1129,K1779)))))))</f>
        <v>Effectuez l’étape 1</v>
      </c>
      <c r="T1779" s="3" t="str">
        <f>IF(CRHPElig=" -  ","Effectuez l’étape 1",IF(CRHPElig="La baisse de revenus n'est pas admissible dans le cadre du PEREC",CRHPElig,IF(AND(INDEX(claimPeriodNo,MATCH('Étape 1) Taux'!$A$8,claimPeriods,0))&gt;17,INDEX(claimPeriodNo,MATCH('Étape 1) Taux'!$A$8,claimPeriods,0))&lt;20,revenueReduction&lt;0.1),0,IF(NOT(ISNUMBER(L1779)),0,IF(H1779="Oui",0,IF($C1779="Non - avec lien de dépendance",MIN(1129,L1779,$D1779),MIN(1129,L1779)))))))</f>
        <v>Effectuez l’étape 1</v>
      </c>
      <c r="U1779" s="3">
        <f t="shared" si="166"/>
        <v>0</v>
      </c>
      <c r="V1779" s="3">
        <f t="shared" si="167"/>
        <v>0</v>
      </c>
    </row>
    <row r="1780" spans="13:22" x14ac:dyDescent="0.3">
      <c r="M1780" s="52" t="str">
        <f t="shared" si="162"/>
        <v>Calculez d'abord la baisse moyenne de vos revenus sur 12 mois à l'étape 2)</v>
      </c>
      <c r="N1780" s="52" t="str">
        <f t="shared" si="163"/>
        <v>Calculez d'abord la baisse moyenne de vos revenus sur 12 mois à l'étape 2)</v>
      </c>
      <c r="O1780" s="52" t="str">
        <f t="shared" si="164"/>
        <v>Calculez d'abord la baisse moyenne de vos revenus sur 12 mois à l'étape 2)</v>
      </c>
      <c r="P1780" s="52" t="str">
        <f t="shared" si="165"/>
        <v>Calculez d'abord la baisse moyenne de vos revenus sur 12 mois à l'étape 2)</v>
      </c>
      <c r="Q1780" s="3" t="str">
        <f>IF(CRHPElig=" -  ","Effectuez l’étape 1",IF(CRHPElig="La baisse de revenus n'est pas admissible dans le cadre du PEREC",CRHPElig,IF(AND(INDEX(claimPeriodNo,MATCH('Étape 1) Taux'!$A$8,claimPeriods,0))&gt;17,INDEX(claimPeriodNo,MATCH('Étape 1) Taux'!$A$8,claimPeriods,0))&lt;20,revenueReduction&lt;0.1),0,IF(NOT(ISNUMBER(I1780)),0,IF(E1780="Oui",0,IF($C1780="Non - avec lien de dépendance",MIN(1129,I1780,$D1780),MIN(1129,I1780)))))))</f>
        <v>Effectuez l’étape 1</v>
      </c>
      <c r="R1780" s="3" t="str">
        <f>IF(CRHPElig=" -  ","Effectuez l’étape 1",IF(CRHPElig="La baisse de revenus n'est pas admissible dans le cadre du PEREC",CRHPElig,IF(AND(INDEX(claimPeriodNo,MATCH('Étape 1) Taux'!$A$8,claimPeriods,0))&gt;17,INDEX(claimPeriodNo,MATCH('Étape 1) Taux'!$A$8,claimPeriods,0))&lt;20,revenueReduction&lt;0.1),0,IF(NOT(ISNUMBER(J1780)),0,IF(F1780="Oui",0,IF($C1780="Non - avec lien de dépendance",MIN(1129,J1780,$D1780),MIN(1129,J1780)))))))</f>
        <v>Effectuez l’étape 1</v>
      </c>
      <c r="S1780" s="3" t="str">
        <f>IF(CRHPElig=" -  ","Effectuez l’étape 1",IF(CRHPElig="La baisse de revenus n'est pas admissible dans le cadre du PEREC",CRHPElig,IF(AND(INDEX(claimPeriodNo,MATCH('Étape 1) Taux'!$A$8,claimPeriods,0))&gt;17,INDEX(claimPeriodNo,MATCH('Étape 1) Taux'!$A$8,claimPeriods,0))&lt;20,revenueReduction&lt;0.1),0,IF(NOT(ISNUMBER(K1780)),0,IF(G1780="Oui",0,IF($C1780="Non - avec lien de dépendance",MIN(1129,K1780,$D1780),MIN(1129,K1780)))))))</f>
        <v>Effectuez l’étape 1</v>
      </c>
      <c r="T1780" s="3" t="str">
        <f>IF(CRHPElig=" -  ","Effectuez l’étape 1",IF(CRHPElig="La baisse de revenus n'est pas admissible dans le cadre du PEREC",CRHPElig,IF(AND(INDEX(claimPeriodNo,MATCH('Étape 1) Taux'!$A$8,claimPeriods,0))&gt;17,INDEX(claimPeriodNo,MATCH('Étape 1) Taux'!$A$8,claimPeriods,0))&lt;20,revenueReduction&lt;0.1),0,IF(NOT(ISNUMBER(L1780)),0,IF(H1780="Oui",0,IF($C1780="Non - avec lien de dépendance",MIN(1129,L1780,$D1780),MIN(1129,L1780)))))))</f>
        <v>Effectuez l’étape 1</v>
      </c>
      <c r="U1780" s="3">
        <f t="shared" si="166"/>
        <v>0</v>
      </c>
      <c r="V1780" s="3">
        <f t="shared" si="167"/>
        <v>0</v>
      </c>
    </row>
    <row r="1781" spans="13:22" x14ac:dyDescent="0.3">
      <c r="M1781" s="52" t="str">
        <f t="shared" si="162"/>
        <v>Calculez d'abord la baisse moyenne de vos revenus sur 12 mois à l'étape 2)</v>
      </c>
      <c r="N1781" s="52" t="str">
        <f t="shared" si="163"/>
        <v>Calculez d'abord la baisse moyenne de vos revenus sur 12 mois à l'étape 2)</v>
      </c>
      <c r="O1781" s="52" t="str">
        <f t="shared" si="164"/>
        <v>Calculez d'abord la baisse moyenne de vos revenus sur 12 mois à l'étape 2)</v>
      </c>
      <c r="P1781" s="52" t="str">
        <f t="shared" si="165"/>
        <v>Calculez d'abord la baisse moyenne de vos revenus sur 12 mois à l'étape 2)</v>
      </c>
      <c r="Q1781" s="3" t="str">
        <f>IF(CRHPElig=" -  ","Effectuez l’étape 1",IF(CRHPElig="La baisse de revenus n'est pas admissible dans le cadre du PEREC",CRHPElig,IF(AND(INDEX(claimPeriodNo,MATCH('Étape 1) Taux'!$A$8,claimPeriods,0))&gt;17,INDEX(claimPeriodNo,MATCH('Étape 1) Taux'!$A$8,claimPeriods,0))&lt;20,revenueReduction&lt;0.1),0,IF(NOT(ISNUMBER(I1781)),0,IF(E1781="Oui",0,IF($C1781="Non - avec lien de dépendance",MIN(1129,I1781,$D1781),MIN(1129,I1781)))))))</f>
        <v>Effectuez l’étape 1</v>
      </c>
      <c r="R1781" s="3" t="str">
        <f>IF(CRHPElig=" -  ","Effectuez l’étape 1",IF(CRHPElig="La baisse de revenus n'est pas admissible dans le cadre du PEREC",CRHPElig,IF(AND(INDEX(claimPeriodNo,MATCH('Étape 1) Taux'!$A$8,claimPeriods,0))&gt;17,INDEX(claimPeriodNo,MATCH('Étape 1) Taux'!$A$8,claimPeriods,0))&lt;20,revenueReduction&lt;0.1),0,IF(NOT(ISNUMBER(J1781)),0,IF(F1781="Oui",0,IF($C1781="Non - avec lien de dépendance",MIN(1129,J1781,$D1781),MIN(1129,J1781)))))))</f>
        <v>Effectuez l’étape 1</v>
      </c>
      <c r="S1781" s="3" t="str">
        <f>IF(CRHPElig=" -  ","Effectuez l’étape 1",IF(CRHPElig="La baisse de revenus n'est pas admissible dans le cadre du PEREC",CRHPElig,IF(AND(INDEX(claimPeriodNo,MATCH('Étape 1) Taux'!$A$8,claimPeriods,0))&gt;17,INDEX(claimPeriodNo,MATCH('Étape 1) Taux'!$A$8,claimPeriods,0))&lt;20,revenueReduction&lt;0.1),0,IF(NOT(ISNUMBER(K1781)),0,IF(G1781="Oui",0,IF($C1781="Non - avec lien de dépendance",MIN(1129,K1781,$D1781),MIN(1129,K1781)))))))</f>
        <v>Effectuez l’étape 1</v>
      </c>
      <c r="T1781" s="3" t="str">
        <f>IF(CRHPElig=" -  ","Effectuez l’étape 1",IF(CRHPElig="La baisse de revenus n'est pas admissible dans le cadre du PEREC",CRHPElig,IF(AND(INDEX(claimPeriodNo,MATCH('Étape 1) Taux'!$A$8,claimPeriods,0))&gt;17,INDEX(claimPeriodNo,MATCH('Étape 1) Taux'!$A$8,claimPeriods,0))&lt;20,revenueReduction&lt;0.1),0,IF(NOT(ISNUMBER(L1781)),0,IF(H1781="Oui",0,IF($C1781="Non - avec lien de dépendance",MIN(1129,L1781,$D1781),MIN(1129,L1781)))))))</f>
        <v>Effectuez l’étape 1</v>
      </c>
      <c r="U1781" s="3">
        <f t="shared" si="166"/>
        <v>0</v>
      </c>
      <c r="V1781" s="3">
        <f t="shared" si="167"/>
        <v>0</v>
      </c>
    </row>
    <row r="1782" spans="13:22" x14ac:dyDescent="0.3">
      <c r="M1782" s="52" t="str">
        <f t="shared" si="162"/>
        <v>Calculez d'abord la baisse moyenne de vos revenus sur 12 mois à l'étape 2)</v>
      </c>
      <c r="N1782" s="52" t="str">
        <f t="shared" si="163"/>
        <v>Calculez d'abord la baisse moyenne de vos revenus sur 12 mois à l'étape 2)</v>
      </c>
      <c r="O1782" s="52" t="str">
        <f t="shared" si="164"/>
        <v>Calculez d'abord la baisse moyenne de vos revenus sur 12 mois à l'étape 2)</v>
      </c>
      <c r="P1782" s="52" t="str">
        <f t="shared" si="165"/>
        <v>Calculez d'abord la baisse moyenne de vos revenus sur 12 mois à l'étape 2)</v>
      </c>
      <c r="Q1782" s="3" t="str">
        <f>IF(CRHPElig=" -  ","Effectuez l’étape 1",IF(CRHPElig="La baisse de revenus n'est pas admissible dans le cadre du PEREC",CRHPElig,IF(AND(INDEX(claimPeriodNo,MATCH('Étape 1) Taux'!$A$8,claimPeriods,0))&gt;17,INDEX(claimPeriodNo,MATCH('Étape 1) Taux'!$A$8,claimPeriods,0))&lt;20,revenueReduction&lt;0.1),0,IF(NOT(ISNUMBER(I1782)),0,IF(E1782="Oui",0,IF($C1782="Non - avec lien de dépendance",MIN(1129,I1782,$D1782),MIN(1129,I1782)))))))</f>
        <v>Effectuez l’étape 1</v>
      </c>
      <c r="R1782" s="3" t="str">
        <f>IF(CRHPElig=" -  ","Effectuez l’étape 1",IF(CRHPElig="La baisse de revenus n'est pas admissible dans le cadre du PEREC",CRHPElig,IF(AND(INDEX(claimPeriodNo,MATCH('Étape 1) Taux'!$A$8,claimPeriods,0))&gt;17,INDEX(claimPeriodNo,MATCH('Étape 1) Taux'!$A$8,claimPeriods,0))&lt;20,revenueReduction&lt;0.1),0,IF(NOT(ISNUMBER(J1782)),0,IF(F1782="Oui",0,IF($C1782="Non - avec lien de dépendance",MIN(1129,J1782,$D1782),MIN(1129,J1782)))))))</f>
        <v>Effectuez l’étape 1</v>
      </c>
      <c r="S1782" s="3" t="str">
        <f>IF(CRHPElig=" -  ","Effectuez l’étape 1",IF(CRHPElig="La baisse de revenus n'est pas admissible dans le cadre du PEREC",CRHPElig,IF(AND(INDEX(claimPeriodNo,MATCH('Étape 1) Taux'!$A$8,claimPeriods,0))&gt;17,INDEX(claimPeriodNo,MATCH('Étape 1) Taux'!$A$8,claimPeriods,0))&lt;20,revenueReduction&lt;0.1),0,IF(NOT(ISNUMBER(K1782)),0,IF(G1782="Oui",0,IF($C1782="Non - avec lien de dépendance",MIN(1129,K1782,$D1782),MIN(1129,K1782)))))))</f>
        <v>Effectuez l’étape 1</v>
      </c>
      <c r="T1782" s="3" t="str">
        <f>IF(CRHPElig=" -  ","Effectuez l’étape 1",IF(CRHPElig="La baisse de revenus n'est pas admissible dans le cadre du PEREC",CRHPElig,IF(AND(INDEX(claimPeriodNo,MATCH('Étape 1) Taux'!$A$8,claimPeriods,0))&gt;17,INDEX(claimPeriodNo,MATCH('Étape 1) Taux'!$A$8,claimPeriods,0))&lt;20,revenueReduction&lt;0.1),0,IF(NOT(ISNUMBER(L1782)),0,IF(H1782="Oui",0,IF($C1782="Non - avec lien de dépendance",MIN(1129,L1782,$D1782),MIN(1129,L1782)))))))</f>
        <v>Effectuez l’étape 1</v>
      </c>
      <c r="U1782" s="3">
        <f t="shared" si="166"/>
        <v>0</v>
      </c>
      <c r="V1782" s="3">
        <f t="shared" si="167"/>
        <v>0</v>
      </c>
    </row>
    <row r="1783" spans="13:22" x14ac:dyDescent="0.3">
      <c r="M1783" s="52" t="str">
        <f t="shared" si="162"/>
        <v>Calculez d'abord la baisse moyenne de vos revenus sur 12 mois à l'étape 2)</v>
      </c>
      <c r="N1783" s="52" t="str">
        <f t="shared" si="163"/>
        <v>Calculez d'abord la baisse moyenne de vos revenus sur 12 mois à l'étape 2)</v>
      </c>
      <c r="O1783" s="52" t="str">
        <f t="shared" si="164"/>
        <v>Calculez d'abord la baisse moyenne de vos revenus sur 12 mois à l'étape 2)</v>
      </c>
      <c r="P1783" s="52" t="str">
        <f t="shared" si="165"/>
        <v>Calculez d'abord la baisse moyenne de vos revenus sur 12 mois à l'étape 2)</v>
      </c>
      <c r="Q1783" s="3" t="str">
        <f>IF(CRHPElig=" -  ","Effectuez l’étape 1",IF(CRHPElig="La baisse de revenus n'est pas admissible dans le cadre du PEREC",CRHPElig,IF(AND(INDEX(claimPeriodNo,MATCH('Étape 1) Taux'!$A$8,claimPeriods,0))&gt;17,INDEX(claimPeriodNo,MATCH('Étape 1) Taux'!$A$8,claimPeriods,0))&lt;20,revenueReduction&lt;0.1),0,IF(NOT(ISNUMBER(I1783)),0,IF(E1783="Oui",0,IF($C1783="Non - avec lien de dépendance",MIN(1129,I1783,$D1783),MIN(1129,I1783)))))))</f>
        <v>Effectuez l’étape 1</v>
      </c>
      <c r="R1783" s="3" t="str">
        <f>IF(CRHPElig=" -  ","Effectuez l’étape 1",IF(CRHPElig="La baisse de revenus n'est pas admissible dans le cadre du PEREC",CRHPElig,IF(AND(INDEX(claimPeriodNo,MATCH('Étape 1) Taux'!$A$8,claimPeriods,0))&gt;17,INDEX(claimPeriodNo,MATCH('Étape 1) Taux'!$A$8,claimPeriods,0))&lt;20,revenueReduction&lt;0.1),0,IF(NOT(ISNUMBER(J1783)),0,IF(F1783="Oui",0,IF($C1783="Non - avec lien de dépendance",MIN(1129,J1783,$D1783),MIN(1129,J1783)))))))</f>
        <v>Effectuez l’étape 1</v>
      </c>
      <c r="S1783" s="3" t="str">
        <f>IF(CRHPElig=" -  ","Effectuez l’étape 1",IF(CRHPElig="La baisse de revenus n'est pas admissible dans le cadre du PEREC",CRHPElig,IF(AND(INDEX(claimPeriodNo,MATCH('Étape 1) Taux'!$A$8,claimPeriods,0))&gt;17,INDEX(claimPeriodNo,MATCH('Étape 1) Taux'!$A$8,claimPeriods,0))&lt;20,revenueReduction&lt;0.1),0,IF(NOT(ISNUMBER(K1783)),0,IF(G1783="Oui",0,IF($C1783="Non - avec lien de dépendance",MIN(1129,K1783,$D1783),MIN(1129,K1783)))))))</f>
        <v>Effectuez l’étape 1</v>
      </c>
      <c r="T1783" s="3" t="str">
        <f>IF(CRHPElig=" -  ","Effectuez l’étape 1",IF(CRHPElig="La baisse de revenus n'est pas admissible dans le cadre du PEREC",CRHPElig,IF(AND(INDEX(claimPeriodNo,MATCH('Étape 1) Taux'!$A$8,claimPeriods,0))&gt;17,INDEX(claimPeriodNo,MATCH('Étape 1) Taux'!$A$8,claimPeriods,0))&lt;20,revenueReduction&lt;0.1),0,IF(NOT(ISNUMBER(L1783)),0,IF(H1783="Oui",0,IF($C1783="Non - avec lien de dépendance",MIN(1129,L1783,$D1783),MIN(1129,L1783)))))))</f>
        <v>Effectuez l’étape 1</v>
      </c>
      <c r="U1783" s="3">
        <f t="shared" si="166"/>
        <v>0</v>
      </c>
      <c r="V1783" s="3">
        <f t="shared" si="167"/>
        <v>0</v>
      </c>
    </row>
    <row r="1784" spans="13:22" x14ac:dyDescent="0.3">
      <c r="M1784" s="52" t="str">
        <f t="shared" si="162"/>
        <v>Calculez d'abord la baisse moyenne de vos revenus sur 12 mois à l'étape 2)</v>
      </c>
      <c r="N1784" s="52" t="str">
        <f t="shared" si="163"/>
        <v>Calculez d'abord la baisse moyenne de vos revenus sur 12 mois à l'étape 2)</v>
      </c>
      <c r="O1784" s="52" t="str">
        <f t="shared" si="164"/>
        <v>Calculez d'abord la baisse moyenne de vos revenus sur 12 mois à l'étape 2)</v>
      </c>
      <c r="P1784" s="52" t="str">
        <f t="shared" si="165"/>
        <v>Calculez d'abord la baisse moyenne de vos revenus sur 12 mois à l'étape 2)</v>
      </c>
      <c r="Q1784" s="3" t="str">
        <f>IF(CRHPElig=" -  ","Effectuez l’étape 1",IF(CRHPElig="La baisse de revenus n'est pas admissible dans le cadre du PEREC",CRHPElig,IF(AND(INDEX(claimPeriodNo,MATCH('Étape 1) Taux'!$A$8,claimPeriods,0))&gt;17,INDEX(claimPeriodNo,MATCH('Étape 1) Taux'!$A$8,claimPeriods,0))&lt;20,revenueReduction&lt;0.1),0,IF(NOT(ISNUMBER(I1784)),0,IF(E1784="Oui",0,IF($C1784="Non - avec lien de dépendance",MIN(1129,I1784,$D1784),MIN(1129,I1784)))))))</f>
        <v>Effectuez l’étape 1</v>
      </c>
      <c r="R1784" s="3" t="str">
        <f>IF(CRHPElig=" -  ","Effectuez l’étape 1",IF(CRHPElig="La baisse de revenus n'est pas admissible dans le cadre du PEREC",CRHPElig,IF(AND(INDEX(claimPeriodNo,MATCH('Étape 1) Taux'!$A$8,claimPeriods,0))&gt;17,INDEX(claimPeriodNo,MATCH('Étape 1) Taux'!$A$8,claimPeriods,0))&lt;20,revenueReduction&lt;0.1),0,IF(NOT(ISNUMBER(J1784)),0,IF(F1784="Oui",0,IF($C1784="Non - avec lien de dépendance",MIN(1129,J1784,$D1784),MIN(1129,J1784)))))))</f>
        <v>Effectuez l’étape 1</v>
      </c>
      <c r="S1784" s="3" t="str">
        <f>IF(CRHPElig=" -  ","Effectuez l’étape 1",IF(CRHPElig="La baisse de revenus n'est pas admissible dans le cadre du PEREC",CRHPElig,IF(AND(INDEX(claimPeriodNo,MATCH('Étape 1) Taux'!$A$8,claimPeriods,0))&gt;17,INDEX(claimPeriodNo,MATCH('Étape 1) Taux'!$A$8,claimPeriods,0))&lt;20,revenueReduction&lt;0.1),0,IF(NOT(ISNUMBER(K1784)),0,IF(G1784="Oui",0,IF($C1784="Non - avec lien de dépendance",MIN(1129,K1784,$D1784),MIN(1129,K1784)))))))</f>
        <v>Effectuez l’étape 1</v>
      </c>
      <c r="T1784" s="3" t="str">
        <f>IF(CRHPElig=" -  ","Effectuez l’étape 1",IF(CRHPElig="La baisse de revenus n'est pas admissible dans le cadre du PEREC",CRHPElig,IF(AND(INDEX(claimPeriodNo,MATCH('Étape 1) Taux'!$A$8,claimPeriods,0))&gt;17,INDEX(claimPeriodNo,MATCH('Étape 1) Taux'!$A$8,claimPeriods,0))&lt;20,revenueReduction&lt;0.1),0,IF(NOT(ISNUMBER(L1784)),0,IF(H1784="Oui",0,IF($C1784="Non - avec lien de dépendance",MIN(1129,L1784,$D1784),MIN(1129,L1784)))))))</f>
        <v>Effectuez l’étape 1</v>
      </c>
      <c r="U1784" s="3">
        <f t="shared" si="166"/>
        <v>0</v>
      </c>
      <c r="V1784" s="3">
        <f t="shared" si="167"/>
        <v>0</v>
      </c>
    </row>
    <row r="1785" spans="13:22" x14ac:dyDescent="0.3">
      <c r="M1785" s="52" t="str">
        <f t="shared" si="162"/>
        <v>Calculez d'abord la baisse moyenne de vos revenus sur 12 mois à l'étape 2)</v>
      </c>
      <c r="N1785" s="52" t="str">
        <f t="shared" si="163"/>
        <v>Calculez d'abord la baisse moyenne de vos revenus sur 12 mois à l'étape 2)</v>
      </c>
      <c r="O1785" s="52" t="str">
        <f t="shared" si="164"/>
        <v>Calculez d'abord la baisse moyenne de vos revenus sur 12 mois à l'étape 2)</v>
      </c>
      <c r="P1785" s="52" t="str">
        <f t="shared" si="165"/>
        <v>Calculez d'abord la baisse moyenne de vos revenus sur 12 mois à l'étape 2)</v>
      </c>
      <c r="Q1785" s="3" t="str">
        <f>IF(CRHPElig=" -  ","Effectuez l’étape 1",IF(CRHPElig="La baisse de revenus n'est pas admissible dans le cadre du PEREC",CRHPElig,IF(AND(INDEX(claimPeriodNo,MATCH('Étape 1) Taux'!$A$8,claimPeriods,0))&gt;17,INDEX(claimPeriodNo,MATCH('Étape 1) Taux'!$A$8,claimPeriods,0))&lt;20,revenueReduction&lt;0.1),0,IF(NOT(ISNUMBER(I1785)),0,IF(E1785="Oui",0,IF($C1785="Non - avec lien de dépendance",MIN(1129,I1785,$D1785),MIN(1129,I1785)))))))</f>
        <v>Effectuez l’étape 1</v>
      </c>
      <c r="R1785" s="3" t="str">
        <f>IF(CRHPElig=" -  ","Effectuez l’étape 1",IF(CRHPElig="La baisse de revenus n'est pas admissible dans le cadre du PEREC",CRHPElig,IF(AND(INDEX(claimPeriodNo,MATCH('Étape 1) Taux'!$A$8,claimPeriods,0))&gt;17,INDEX(claimPeriodNo,MATCH('Étape 1) Taux'!$A$8,claimPeriods,0))&lt;20,revenueReduction&lt;0.1),0,IF(NOT(ISNUMBER(J1785)),0,IF(F1785="Oui",0,IF($C1785="Non - avec lien de dépendance",MIN(1129,J1785,$D1785),MIN(1129,J1785)))))))</f>
        <v>Effectuez l’étape 1</v>
      </c>
      <c r="S1785" s="3" t="str">
        <f>IF(CRHPElig=" -  ","Effectuez l’étape 1",IF(CRHPElig="La baisse de revenus n'est pas admissible dans le cadre du PEREC",CRHPElig,IF(AND(INDEX(claimPeriodNo,MATCH('Étape 1) Taux'!$A$8,claimPeriods,0))&gt;17,INDEX(claimPeriodNo,MATCH('Étape 1) Taux'!$A$8,claimPeriods,0))&lt;20,revenueReduction&lt;0.1),0,IF(NOT(ISNUMBER(K1785)),0,IF(G1785="Oui",0,IF($C1785="Non - avec lien de dépendance",MIN(1129,K1785,$D1785),MIN(1129,K1785)))))))</f>
        <v>Effectuez l’étape 1</v>
      </c>
      <c r="T1785" s="3" t="str">
        <f>IF(CRHPElig=" -  ","Effectuez l’étape 1",IF(CRHPElig="La baisse de revenus n'est pas admissible dans le cadre du PEREC",CRHPElig,IF(AND(INDEX(claimPeriodNo,MATCH('Étape 1) Taux'!$A$8,claimPeriods,0))&gt;17,INDEX(claimPeriodNo,MATCH('Étape 1) Taux'!$A$8,claimPeriods,0))&lt;20,revenueReduction&lt;0.1),0,IF(NOT(ISNUMBER(L1785)),0,IF(H1785="Oui",0,IF($C1785="Non - avec lien de dépendance",MIN(1129,L1785,$D1785),MIN(1129,L1785)))))))</f>
        <v>Effectuez l’étape 1</v>
      </c>
      <c r="U1785" s="3">
        <f t="shared" si="166"/>
        <v>0</v>
      </c>
      <c r="V1785" s="3">
        <f t="shared" si="167"/>
        <v>0</v>
      </c>
    </row>
    <row r="1786" spans="13:22" x14ac:dyDescent="0.3">
      <c r="M1786" s="52" t="str">
        <f t="shared" si="162"/>
        <v>Calculez d'abord la baisse moyenne de vos revenus sur 12 mois à l'étape 2)</v>
      </c>
      <c r="N1786" s="52" t="str">
        <f t="shared" si="163"/>
        <v>Calculez d'abord la baisse moyenne de vos revenus sur 12 mois à l'étape 2)</v>
      </c>
      <c r="O1786" s="52" t="str">
        <f t="shared" si="164"/>
        <v>Calculez d'abord la baisse moyenne de vos revenus sur 12 mois à l'étape 2)</v>
      </c>
      <c r="P1786" s="52" t="str">
        <f t="shared" si="165"/>
        <v>Calculez d'abord la baisse moyenne de vos revenus sur 12 mois à l'étape 2)</v>
      </c>
      <c r="Q1786" s="3" t="str">
        <f>IF(CRHPElig=" -  ","Effectuez l’étape 1",IF(CRHPElig="La baisse de revenus n'est pas admissible dans le cadre du PEREC",CRHPElig,IF(AND(INDEX(claimPeriodNo,MATCH('Étape 1) Taux'!$A$8,claimPeriods,0))&gt;17,INDEX(claimPeriodNo,MATCH('Étape 1) Taux'!$A$8,claimPeriods,0))&lt;20,revenueReduction&lt;0.1),0,IF(NOT(ISNUMBER(I1786)),0,IF(E1786="Oui",0,IF($C1786="Non - avec lien de dépendance",MIN(1129,I1786,$D1786),MIN(1129,I1786)))))))</f>
        <v>Effectuez l’étape 1</v>
      </c>
      <c r="R1786" s="3" t="str">
        <f>IF(CRHPElig=" -  ","Effectuez l’étape 1",IF(CRHPElig="La baisse de revenus n'est pas admissible dans le cadre du PEREC",CRHPElig,IF(AND(INDEX(claimPeriodNo,MATCH('Étape 1) Taux'!$A$8,claimPeriods,0))&gt;17,INDEX(claimPeriodNo,MATCH('Étape 1) Taux'!$A$8,claimPeriods,0))&lt;20,revenueReduction&lt;0.1),0,IF(NOT(ISNUMBER(J1786)),0,IF(F1786="Oui",0,IF($C1786="Non - avec lien de dépendance",MIN(1129,J1786,$D1786),MIN(1129,J1786)))))))</f>
        <v>Effectuez l’étape 1</v>
      </c>
      <c r="S1786" s="3" t="str">
        <f>IF(CRHPElig=" -  ","Effectuez l’étape 1",IF(CRHPElig="La baisse de revenus n'est pas admissible dans le cadre du PEREC",CRHPElig,IF(AND(INDEX(claimPeriodNo,MATCH('Étape 1) Taux'!$A$8,claimPeriods,0))&gt;17,INDEX(claimPeriodNo,MATCH('Étape 1) Taux'!$A$8,claimPeriods,0))&lt;20,revenueReduction&lt;0.1),0,IF(NOT(ISNUMBER(K1786)),0,IF(G1786="Oui",0,IF($C1786="Non - avec lien de dépendance",MIN(1129,K1786,$D1786),MIN(1129,K1786)))))))</f>
        <v>Effectuez l’étape 1</v>
      </c>
      <c r="T1786" s="3" t="str">
        <f>IF(CRHPElig=" -  ","Effectuez l’étape 1",IF(CRHPElig="La baisse de revenus n'est pas admissible dans le cadre du PEREC",CRHPElig,IF(AND(INDEX(claimPeriodNo,MATCH('Étape 1) Taux'!$A$8,claimPeriods,0))&gt;17,INDEX(claimPeriodNo,MATCH('Étape 1) Taux'!$A$8,claimPeriods,0))&lt;20,revenueReduction&lt;0.1),0,IF(NOT(ISNUMBER(L1786)),0,IF(H1786="Oui",0,IF($C1786="Non - avec lien de dépendance",MIN(1129,L1786,$D1786),MIN(1129,L1786)))))))</f>
        <v>Effectuez l’étape 1</v>
      </c>
      <c r="U1786" s="3">
        <f t="shared" si="166"/>
        <v>0</v>
      </c>
      <c r="V1786" s="3">
        <f t="shared" si="167"/>
        <v>0</v>
      </c>
    </row>
    <row r="1787" spans="13:22" x14ac:dyDescent="0.3">
      <c r="M1787" s="52" t="str">
        <f t="shared" si="162"/>
        <v>Calculez d'abord la baisse moyenne de vos revenus sur 12 mois à l'étape 2)</v>
      </c>
      <c r="N1787" s="52" t="str">
        <f t="shared" si="163"/>
        <v>Calculez d'abord la baisse moyenne de vos revenus sur 12 mois à l'étape 2)</v>
      </c>
      <c r="O1787" s="52" t="str">
        <f t="shared" si="164"/>
        <v>Calculez d'abord la baisse moyenne de vos revenus sur 12 mois à l'étape 2)</v>
      </c>
      <c r="P1787" s="52" t="str">
        <f t="shared" si="165"/>
        <v>Calculez d'abord la baisse moyenne de vos revenus sur 12 mois à l'étape 2)</v>
      </c>
      <c r="Q1787" s="3" t="str">
        <f>IF(CRHPElig=" -  ","Effectuez l’étape 1",IF(CRHPElig="La baisse de revenus n'est pas admissible dans le cadre du PEREC",CRHPElig,IF(AND(INDEX(claimPeriodNo,MATCH('Étape 1) Taux'!$A$8,claimPeriods,0))&gt;17,INDEX(claimPeriodNo,MATCH('Étape 1) Taux'!$A$8,claimPeriods,0))&lt;20,revenueReduction&lt;0.1),0,IF(NOT(ISNUMBER(I1787)),0,IF(E1787="Oui",0,IF($C1787="Non - avec lien de dépendance",MIN(1129,I1787,$D1787),MIN(1129,I1787)))))))</f>
        <v>Effectuez l’étape 1</v>
      </c>
      <c r="R1787" s="3" t="str">
        <f>IF(CRHPElig=" -  ","Effectuez l’étape 1",IF(CRHPElig="La baisse de revenus n'est pas admissible dans le cadre du PEREC",CRHPElig,IF(AND(INDEX(claimPeriodNo,MATCH('Étape 1) Taux'!$A$8,claimPeriods,0))&gt;17,INDEX(claimPeriodNo,MATCH('Étape 1) Taux'!$A$8,claimPeriods,0))&lt;20,revenueReduction&lt;0.1),0,IF(NOT(ISNUMBER(J1787)),0,IF(F1787="Oui",0,IF($C1787="Non - avec lien de dépendance",MIN(1129,J1787,$D1787),MIN(1129,J1787)))))))</f>
        <v>Effectuez l’étape 1</v>
      </c>
      <c r="S1787" s="3" t="str">
        <f>IF(CRHPElig=" -  ","Effectuez l’étape 1",IF(CRHPElig="La baisse de revenus n'est pas admissible dans le cadre du PEREC",CRHPElig,IF(AND(INDEX(claimPeriodNo,MATCH('Étape 1) Taux'!$A$8,claimPeriods,0))&gt;17,INDEX(claimPeriodNo,MATCH('Étape 1) Taux'!$A$8,claimPeriods,0))&lt;20,revenueReduction&lt;0.1),0,IF(NOT(ISNUMBER(K1787)),0,IF(G1787="Oui",0,IF($C1787="Non - avec lien de dépendance",MIN(1129,K1787,$D1787),MIN(1129,K1787)))))))</f>
        <v>Effectuez l’étape 1</v>
      </c>
      <c r="T1787" s="3" t="str">
        <f>IF(CRHPElig=" -  ","Effectuez l’étape 1",IF(CRHPElig="La baisse de revenus n'est pas admissible dans le cadre du PEREC",CRHPElig,IF(AND(INDEX(claimPeriodNo,MATCH('Étape 1) Taux'!$A$8,claimPeriods,0))&gt;17,INDEX(claimPeriodNo,MATCH('Étape 1) Taux'!$A$8,claimPeriods,0))&lt;20,revenueReduction&lt;0.1),0,IF(NOT(ISNUMBER(L1787)),0,IF(H1787="Oui",0,IF($C1787="Non - avec lien de dépendance",MIN(1129,L1787,$D1787),MIN(1129,L1787)))))))</f>
        <v>Effectuez l’étape 1</v>
      </c>
      <c r="U1787" s="3">
        <f t="shared" si="166"/>
        <v>0</v>
      </c>
      <c r="V1787" s="3">
        <f t="shared" si="167"/>
        <v>0</v>
      </c>
    </row>
    <row r="1788" spans="13:22" x14ac:dyDescent="0.3">
      <c r="M1788" s="52" t="str">
        <f t="shared" si="162"/>
        <v>Calculez d'abord la baisse moyenne de vos revenus sur 12 mois à l'étape 2)</v>
      </c>
      <c r="N1788" s="52" t="str">
        <f t="shared" si="163"/>
        <v>Calculez d'abord la baisse moyenne de vos revenus sur 12 mois à l'étape 2)</v>
      </c>
      <c r="O1788" s="52" t="str">
        <f t="shared" si="164"/>
        <v>Calculez d'abord la baisse moyenne de vos revenus sur 12 mois à l'étape 2)</v>
      </c>
      <c r="P1788" s="52" t="str">
        <f t="shared" si="165"/>
        <v>Calculez d'abord la baisse moyenne de vos revenus sur 12 mois à l'étape 2)</v>
      </c>
      <c r="Q1788" s="3" t="str">
        <f>IF(CRHPElig=" -  ","Effectuez l’étape 1",IF(CRHPElig="La baisse de revenus n'est pas admissible dans le cadre du PEREC",CRHPElig,IF(AND(INDEX(claimPeriodNo,MATCH('Étape 1) Taux'!$A$8,claimPeriods,0))&gt;17,INDEX(claimPeriodNo,MATCH('Étape 1) Taux'!$A$8,claimPeriods,0))&lt;20,revenueReduction&lt;0.1),0,IF(NOT(ISNUMBER(I1788)),0,IF(E1788="Oui",0,IF($C1788="Non - avec lien de dépendance",MIN(1129,I1788,$D1788),MIN(1129,I1788)))))))</f>
        <v>Effectuez l’étape 1</v>
      </c>
      <c r="R1788" s="3" t="str">
        <f>IF(CRHPElig=" -  ","Effectuez l’étape 1",IF(CRHPElig="La baisse de revenus n'est pas admissible dans le cadre du PEREC",CRHPElig,IF(AND(INDEX(claimPeriodNo,MATCH('Étape 1) Taux'!$A$8,claimPeriods,0))&gt;17,INDEX(claimPeriodNo,MATCH('Étape 1) Taux'!$A$8,claimPeriods,0))&lt;20,revenueReduction&lt;0.1),0,IF(NOT(ISNUMBER(J1788)),0,IF(F1788="Oui",0,IF($C1788="Non - avec lien de dépendance",MIN(1129,J1788,$D1788),MIN(1129,J1788)))))))</f>
        <v>Effectuez l’étape 1</v>
      </c>
      <c r="S1788" s="3" t="str">
        <f>IF(CRHPElig=" -  ","Effectuez l’étape 1",IF(CRHPElig="La baisse de revenus n'est pas admissible dans le cadre du PEREC",CRHPElig,IF(AND(INDEX(claimPeriodNo,MATCH('Étape 1) Taux'!$A$8,claimPeriods,0))&gt;17,INDEX(claimPeriodNo,MATCH('Étape 1) Taux'!$A$8,claimPeriods,0))&lt;20,revenueReduction&lt;0.1),0,IF(NOT(ISNUMBER(K1788)),0,IF(G1788="Oui",0,IF($C1788="Non - avec lien de dépendance",MIN(1129,K1788,$D1788),MIN(1129,K1788)))))))</f>
        <v>Effectuez l’étape 1</v>
      </c>
      <c r="T1788" s="3" t="str">
        <f>IF(CRHPElig=" -  ","Effectuez l’étape 1",IF(CRHPElig="La baisse de revenus n'est pas admissible dans le cadre du PEREC",CRHPElig,IF(AND(INDEX(claimPeriodNo,MATCH('Étape 1) Taux'!$A$8,claimPeriods,0))&gt;17,INDEX(claimPeriodNo,MATCH('Étape 1) Taux'!$A$8,claimPeriods,0))&lt;20,revenueReduction&lt;0.1),0,IF(NOT(ISNUMBER(L1788)),0,IF(H1788="Oui",0,IF($C1788="Non - avec lien de dépendance",MIN(1129,L1788,$D1788),MIN(1129,L1788)))))))</f>
        <v>Effectuez l’étape 1</v>
      </c>
      <c r="U1788" s="3">
        <f t="shared" si="166"/>
        <v>0</v>
      </c>
      <c r="V1788" s="3">
        <f t="shared" si="167"/>
        <v>0</v>
      </c>
    </row>
    <row r="1789" spans="13:22" x14ac:dyDescent="0.3">
      <c r="M1789" s="52" t="str">
        <f t="shared" si="162"/>
        <v>Calculez d'abord la baisse moyenne de vos revenus sur 12 mois à l'étape 2)</v>
      </c>
      <c r="N1789" s="52" t="str">
        <f t="shared" si="163"/>
        <v>Calculez d'abord la baisse moyenne de vos revenus sur 12 mois à l'étape 2)</v>
      </c>
      <c r="O1789" s="52" t="str">
        <f t="shared" si="164"/>
        <v>Calculez d'abord la baisse moyenne de vos revenus sur 12 mois à l'étape 2)</v>
      </c>
      <c r="P1789" s="52" t="str">
        <f t="shared" si="165"/>
        <v>Calculez d'abord la baisse moyenne de vos revenus sur 12 mois à l'étape 2)</v>
      </c>
      <c r="Q1789" s="3" t="str">
        <f>IF(CRHPElig=" -  ","Effectuez l’étape 1",IF(CRHPElig="La baisse de revenus n'est pas admissible dans le cadre du PEREC",CRHPElig,IF(AND(INDEX(claimPeriodNo,MATCH('Étape 1) Taux'!$A$8,claimPeriods,0))&gt;17,INDEX(claimPeriodNo,MATCH('Étape 1) Taux'!$A$8,claimPeriods,0))&lt;20,revenueReduction&lt;0.1),0,IF(NOT(ISNUMBER(I1789)),0,IF(E1789="Oui",0,IF($C1789="Non - avec lien de dépendance",MIN(1129,I1789,$D1789),MIN(1129,I1789)))))))</f>
        <v>Effectuez l’étape 1</v>
      </c>
      <c r="R1789" s="3" t="str">
        <f>IF(CRHPElig=" -  ","Effectuez l’étape 1",IF(CRHPElig="La baisse de revenus n'est pas admissible dans le cadre du PEREC",CRHPElig,IF(AND(INDEX(claimPeriodNo,MATCH('Étape 1) Taux'!$A$8,claimPeriods,0))&gt;17,INDEX(claimPeriodNo,MATCH('Étape 1) Taux'!$A$8,claimPeriods,0))&lt;20,revenueReduction&lt;0.1),0,IF(NOT(ISNUMBER(J1789)),0,IF(F1789="Oui",0,IF($C1789="Non - avec lien de dépendance",MIN(1129,J1789,$D1789),MIN(1129,J1789)))))))</f>
        <v>Effectuez l’étape 1</v>
      </c>
      <c r="S1789" s="3" t="str">
        <f>IF(CRHPElig=" -  ","Effectuez l’étape 1",IF(CRHPElig="La baisse de revenus n'est pas admissible dans le cadre du PEREC",CRHPElig,IF(AND(INDEX(claimPeriodNo,MATCH('Étape 1) Taux'!$A$8,claimPeriods,0))&gt;17,INDEX(claimPeriodNo,MATCH('Étape 1) Taux'!$A$8,claimPeriods,0))&lt;20,revenueReduction&lt;0.1),0,IF(NOT(ISNUMBER(K1789)),0,IF(G1789="Oui",0,IF($C1789="Non - avec lien de dépendance",MIN(1129,K1789,$D1789),MIN(1129,K1789)))))))</f>
        <v>Effectuez l’étape 1</v>
      </c>
      <c r="T1789" s="3" t="str">
        <f>IF(CRHPElig=" -  ","Effectuez l’étape 1",IF(CRHPElig="La baisse de revenus n'est pas admissible dans le cadre du PEREC",CRHPElig,IF(AND(INDEX(claimPeriodNo,MATCH('Étape 1) Taux'!$A$8,claimPeriods,0))&gt;17,INDEX(claimPeriodNo,MATCH('Étape 1) Taux'!$A$8,claimPeriods,0))&lt;20,revenueReduction&lt;0.1),0,IF(NOT(ISNUMBER(L1789)),0,IF(H1789="Oui",0,IF($C1789="Non - avec lien de dépendance",MIN(1129,L1789,$D1789),MIN(1129,L1789)))))))</f>
        <v>Effectuez l’étape 1</v>
      </c>
      <c r="U1789" s="3">
        <f t="shared" si="166"/>
        <v>0</v>
      </c>
      <c r="V1789" s="3">
        <f t="shared" si="167"/>
        <v>0</v>
      </c>
    </row>
    <row r="1790" spans="13:22" x14ac:dyDescent="0.3">
      <c r="M1790" s="52" t="str">
        <f t="shared" si="162"/>
        <v>Calculez d'abord la baisse moyenne de vos revenus sur 12 mois à l'étape 2)</v>
      </c>
      <c r="N1790" s="52" t="str">
        <f t="shared" si="163"/>
        <v>Calculez d'abord la baisse moyenne de vos revenus sur 12 mois à l'étape 2)</v>
      </c>
      <c r="O1790" s="52" t="str">
        <f t="shared" si="164"/>
        <v>Calculez d'abord la baisse moyenne de vos revenus sur 12 mois à l'étape 2)</v>
      </c>
      <c r="P1790" s="52" t="str">
        <f t="shared" si="165"/>
        <v>Calculez d'abord la baisse moyenne de vos revenus sur 12 mois à l'étape 2)</v>
      </c>
      <c r="Q1790" s="3" t="str">
        <f>IF(CRHPElig=" -  ","Effectuez l’étape 1",IF(CRHPElig="La baisse de revenus n'est pas admissible dans le cadre du PEREC",CRHPElig,IF(AND(INDEX(claimPeriodNo,MATCH('Étape 1) Taux'!$A$8,claimPeriods,0))&gt;17,INDEX(claimPeriodNo,MATCH('Étape 1) Taux'!$A$8,claimPeriods,0))&lt;20,revenueReduction&lt;0.1),0,IF(NOT(ISNUMBER(I1790)),0,IF(E1790="Oui",0,IF($C1790="Non - avec lien de dépendance",MIN(1129,I1790,$D1790),MIN(1129,I1790)))))))</f>
        <v>Effectuez l’étape 1</v>
      </c>
      <c r="R1790" s="3" t="str">
        <f>IF(CRHPElig=" -  ","Effectuez l’étape 1",IF(CRHPElig="La baisse de revenus n'est pas admissible dans le cadre du PEREC",CRHPElig,IF(AND(INDEX(claimPeriodNo,MATCH('Étape 1) Taux'!$A$8,claimPeriods,0))&gt;17,INDEX(claimPeriodNo,MATCH('Étape 1) Taux'!$A$8,claimPeriods,0))&lt;20,revenueReduction&lt;0.1),0,IF(NOT(ISNUMBER(J1790)),0,IF(F1790="Oui",0,IF($C1790="Non - avec lien de dépendance",MIN(1129,J1790,$D1790),MIN(1129,J1790)))))))</f>
        <v>Effectuez l’étape 1</v>
      </c>
      <c r="S1790" s="3" t="str">
        <f>IF(CRHPElig=" -  ","Effectuez l’étape 1",IF(CRHPElig="La baisse de revenus n'est pas admissible dans le cadre du PEREC",CRHPElig,IF(AND(INDEX(claimPeriodNo,MATCH('Étape 1) Taux'!$A$8,claimPeriods,0))&gt;17,INDEX(claimPeriodNo,MATCH('Étape 1) Taux'!$A$8,claimPeriods,0))&lt;20,revenueReduction&lt;0.1),0,IF(NOT(ISNUMBER(K1790)),0,IF(G1790="Oui",0,IF($C1790="Non - avec lien de dépendance",MIN(1129,K1790,$D1790),MIN(1129,K1790)))))))</f>
        <v>Effectuez l’étape 1</v>
      </c>
      <c r="T1790" s="3" t="str">
        <f>IF(CRHPElig=" -  ","Effectuez l’étape 1",IF(CRHPElig="La baisse de revenus n'est pas admissible dans le cadre du PEREC",CRHPElig,IF(AND(INDEX(claimPeriodNo,MATCH('Étape 1) Taux'!$A$8,claimPeriods,0))&gt;17,INDEX(claimPeriodNo,MATCH('Étape 1) Taux'!$A$8,claimPeriods,0))&lt;20,revenueReduction&lt;0.1),0,IF(NOT(ISNUMBER(L1790)),0,IF(H1790="Oui",0,IF($C1790="Non - avec lien de dépendance",MIN(1129,L1790,$D1790),MIN(1129,L1790)))))))</f>
        <v>Effectuez l’étape 1</v>
      </c>
      <c r="U1790" s="3">
        <f t="shared" si="166"/>
        <v>0</v>
      </c>
      <c r="V1790" s="3">
        <f t="shared" si="167"/>
        <v>0</v>
      </c>
    </row>
    <row r="1791" spans="13:22" x14ac:dyDescent="0.3">
      <c r="M1791" s="52" t="str">
        <f t="shared" si="162"/>
        <v>Calculez d'abord la baisse moyenne de vos revenus sur 12 mois à l'étape 2)</v>
      </c>
      <c r="N1791" s="52" t="str">
        <f t="shared" si="163"/>
        <v>Calculez d'abord la baisse moyenne de vos revenus sur 12 mois à l'étape 2)</v>
      </c>
      <c r="O1791" s="52" t="str">
        <f t="shared" si="164"/>
        <v>Calculez d'abord la baisse moyenne de vos revenus sur 12 mois à l'étape 2)</v>
      </c>
      <c r="P1791" s="52" t="str">
        <f t="shared" si="165"/>
        <v>Calculez d'abord la baisse moyenne de vos revenus sur 12 mois à l'étape 2)</v>
      </c>
      <c r="Q1791" s="3" t="str">
        <f>IF(CRHPElig=" -  ","Effectuez l’étape 1",IF(CRHPElig="La baisse de revenus n'est pas admissible dans le cadre du PEREC",CRHPElig,IF(AND(INDEX(claimPeriodNo,MATCH('Étape 1) Taux'!$A$8,claimPeriods,0))&gt;17,INDEX(claimPeriodNo,MATCH('Étape 1) Taux'!$A$8,claimPeriods,0))&lt;20,revenueReduction&lt;0.1),0,IF(NOT(ISNUMBER(I1791)),0,IF(E1791="Oui",0,IF($C1791="Non - avec lien de dépendance",MIN(1129,I1791,$D1791),MIN(1129,I1791)))))))</f>
        <v>Effectuez l’étape 1</v>
      </c>
      <c r="R1791" s="3" t="str">
        <f>IF(CRHPElig=" -  ","Effectuez l’étape 1",IF(CRHPElig="La baisse de revenus n'est pas admissible dans le cadre du PEREC",CRHPElig,IF(AND(INDEX(claimPeriodNo,MATCH('Étape 1) Taux'!$A$8,claimPeriods,0))&gt;17,INDEX(claimPeriodNo,MATCH('Étape 1) Taux'!$A$8,claimPeriods,0))&lt;20,revenueReduction&lt;0.1),0,IF(NOT(ISNUMBER(J1791)),0,IF(F1791="Oui",0,IF($C1791="Non - avec lien de dépendance",MIN(1129,J1791,$D1791),MIN(1129,J1791)))))))</f>
        <v>Effectuez l’étape 1</v>
      </c>
      <c r="S1791" s="3" t="str">
        <f>IF(CRHPElig=" -  ","Effectuez l’étape 1",IF(CRHPElig="La baisse de revenus n'est pas admissible dans le cadre du PEREC",CRHPElig,IF(AND(INDEX(claimPeriodNo,MATCH('Étape 1) Taux'!$A$8,claimPeriods,0))&gt;17,INDEX(claimPeriodNo,MATCH('Étape 1) Taux'!$A$8,claimPeriods,0))&lt;20,revenueReduction&lt;0.1),0,IF(NOT(ISNUMBER(K1791)),0,IF(G1791="Oui",0,IF($C1791="Non - avec lien de dépendance",MIN(1129,K1791,$D1791),MIN(1129,K1791)))))))</f>
        <v>Effectuez l’étape 1</v>
      </c>
      <c r="T1791" s="3" t="str">
        <f>IF(CRHPElig=" -  ","Effectuez l’étape 1",IF(CRHPElig="La baisse de revenus n'est pas admissible dans le cadre du PEREC",CRHPElig,IF(AND(INDEX(claimPeriodNo,MATCH('Étape 1) Taux'!$A$8,claimPeriods,0))&gt;17,INDEX(claimPeriodNo,MATCH('Étape 1) Taux'!$A$8,claimPeriods,0))&lt;20,revenueReduction&lt;0.1),0,IF(NOT(ISNUMBER(L1791)),0,IF(H1791="Oui",0,IF($C1791="Non - avec lien de dépendance",MIN(1129,L1791,$D1791),MIN(1129,L1791)))))))</f>
        <v>Effectuez l’étape 1</v>
      </c>
      <c r="U1791" s="3">
        <f t="shared" si="166"/>
        <v>0</v>
      </c>
      <c r="V1791" s="3">
        <f t="shared" si="167"/>
        <v>0</v>
      </c>
    </row>
    <row r="1792" spans="13:22" x14ac:dyDescent="0.3">
      <c r="M1792" s="52" t="str">
        <f t="shared" si="162"/>
        <v>Calculez d'abord la baisse moyenne de vos revenus sur 12 mois à l'étape 2)</v>
      </c>
      <c r="N1792" s="52" t="str">
        <f t="shared" si="163"/>
        <v>Calculez d'abord la baisse moyenne de vos revenus sur 12 mois à l'étape 2)</v>
      </c>
      <c r="O1792" s="52" t="str">
        <f t="shared" si="164"/>
        <v>Calculez d'abord la baisse moyenne de vos revenus sur 12 mois à l'étape 2)</v>
      </c>
      <c r="P1792" s="52" t="str">
        <f t="shared" si="165"/>
        <v>Calculez d'abord la baisse moyenne de vos revenus sur 12 mois à l'étape 2)</v>
      </c>
      <c r="Q1792" s="3" t="str">
        <f>IF(CRHPElig=" -  ","Effectuez l’étape 1",IF(CRHPElig="La baisse de revenus n'est pas admissible dans le cadre du PEREC",CRHPElig,IF(AND(INDEX(claimPeriodNo,MATCH('Étape 1) Taux'!$A$8,claimPeriods,0))&gt;17,INDEX(claimPeriodNo,MATCH('Étape 1) Taux'!$A$8,claimPeriods,0))&lt;20,revenueReduction&lt;0.1),0,IF(NOT(ISNUMBER(I1792)),0,IF(E1792="Oui",0,IF($C1792="Non - avec lien de dépendance",MIN(1129,I1792,$D1792),MIN(1129,I1792)))))))</f>
        <v>Effectuez l’étape 1</v>
      </c>
      <c r="R1792" s="3" t="str">
        <f>IF(CRHPElig=" -  ","Effectuez l’étape 1",IF(CRHPElig="La baisse de revenus n'est pas admissible dans le cadre du PEREC",CRHPElig,IF(AND(INDEX(claimPeriodNo,MATCH('Étape 1) Taux'!$A$8,claimPeriods,0))&gt;17,INDEX(claimPeriodNo,MATCH('Étape 1) Taux'!$A$8,claimPeriods,0))&lt;20,revenueReduction&lt;0.1),0,IF(NOT(ISNUMBER(J1792)),0,IF(F1792="Oui",0,IF($C1792="Non - avec lien de dépendance",MIN(1129,J1792,$D1792),MIN(1129,J1792)))))))</f>
        <v>Effectuez l’étape 1</v>
      </c>
      <c r="S1792" s="3" t="str">
        <f>IF(CRHPElig=" -  ","Effectuez l’étape 1",IF(CRHPElig="La baisse de revenus n'est pas admissible dans le cadre du PEREC",CRHPElig,IF(AND(INDEX(claimPeriodNo,MATCH('Étape 1) Taux'!$A$8,claimPeriods,0))&gt;17,INDEX(claimPeriodNo,MATCH('Étape 1) Taux'!$A$8,claimPeriods,0))&lt;20,revenueReduction&lt;0.1),0,IF(NOT(ISNUMBER(K1792)),0,IF(G1792="Oui",0,IF($C1792="Non - avec lien de dépendance",MIN(1129,K1792,$D1792),MIN(1129,K1792)))))))</f>
        <v>Effectuez l’étape 1</v>
      </c>
      <c r="T1792" s="3" t="str">
        <f>IF(CRHPElig=" -  ","Effectuez l’étape 1",IF(CRHPElig="La baisse de revenus n'est pas admissible dans le cadre du PEREC",CRHPElig,IF(AND(INDEX(claimPeriodNo,MATCH('Étape 1) Taux'!$A$8,claimPeriods,0))&gt;17,INDEX(claimPeriodNo,MATCH('Étape 1) Taux'!$A$8,claimPeriods,0))&lt;20,revenueReduction&lt;0.1),0,IF(NOT(ISNUMBER(L1792)),0,IF(H1792="Oui",0,IF($C1792="Non - avec lien de dépendance",MIN(1129,L1792,$D1792),MIN(1129,L1792)))))))</f>
        <v>Effectuez l’étape 1</v>
      </c>
      <c r="U1792" s="3">
        <f t="shared" si="166"/>
        <v>0</v>
      </c>
      <c r="V1792" s="3">
        <f t="shared" si="167"/>
        <v>0</v>
      </c>
    </row>
    <row r="1793" spans="13:22" x14ac:dyDescent="0.3">
      <c r="M1793" s="52" t="str">
        <f t="shared" si="162"/>
        <v>Calculez d'abord la baisse moyenne de vos revenus sur 12 mois à l'étape 2)</v>
      </c>
      <c r="N1793" s="52" t="str">
        <f t="shared" si="163"/>
        <v>Calculez d'abord la baisse moyenne de vos revenus sur 12 mois à l'étape 2)</v>
      </c>
      <c r="O1793" s="52" t="str">
        <f t="shared" si="164"/>
        <v>Calculez d'abord la baisse moyenne de vos revenus sur 12 mois à l'étape 2)</v>
      </c>
      <c r="P1793" s="52" t="str">
        <f t="shared" si="165"/>
        <v>Calculez d'abord la baisse moyenne de vos revenus sur 12 mois à l'étape 2)</v>
      </c>
      <c r="Q1793" s="3" t="str">
        <f>IF(CRHPElig=" -  ","Effectuez l’étape 1",IF(CRHPElig="La baisse de revenus n'est pas admissible dans le cadre du PEREC",CRHPElig,IF(AND(INDEX(claimPeriodNo,MATCH('Étape 1) Taux'!$A$8,claimPeriods,0))&gt;17,INDEX(claimPeriodNo,MATCH('Étape 1) Taux'!$A$8,claimPeriods,0))&lt;20,revenueReduction&lt;0.1),0,IF(NOT(ISNUMBER(I1793)),0,IF(E1793="Oui",0,IF($C1793="Non - avec lien de dépendance",MIN(1129,I1793,$D1793),MIN(1129,I1793)))))))</f>
        <v>Effectuez l’étape 1</v>
      </c>
      <c r="R1793" s="3" t="str">
        <f>IF(CRHPElig=" -  ","Effectuez l’étape 1",IF(CRHPElig="La baisse de revenus n'est pas admissible dans le cadre du PEREC",CRHPElig,IF(AND(INDEX(claimPeriodNo,MATCH('Étape 1) Taux'!$A$8,claimPeriods,0))&gt;17,INDEX(claimPeriodNo,MATCH('Étape 1) Taux'!$A$8,claimPeriods,0))&lt;20,revenueReduction&lt;0.1),0,IF(NOT(ISNUMBER(J1793)),0,IF(F1793="Oui",0,IF($C1793="Non - avec lien de dépendance",MIN(1129,J1793,$D1793),MIN(1129,J1793)))))))</f>
        <v>Effectuez l’étape 1</v>
      </c>
      <c r="S1793" s="3" t="str">
        <f>IF(CRHPElig=" -  ","Effectuez l’étape 1",IF(CRHPElig="La baisse de revenus n'est pas admissible dans le cadre du PEREC",CRHPElig,IF(AND(INDEX(claimPeriodNo,MATCH('Étape 1) Taux'!$A$8,claimPeriods,0))&gt;17,INDEX(claimPeriodNo,MATCH('Étape 1) Taux'!$A$8,claimPeriods,0))&lt;20,revenueReduction&lt;0.1),0,IF(NOT(ISNUMBER(K1793)),0,IF(G1793="Oui",0,IF($C1793="Non - avec lien de dépendance",MIN(1129,K1793,$D1793),MIN(1129,K1793)))))))</f>
        <v>Effectuez l’étape 1</v>
      </c>
      <c r="T1793" s="3" t="str">
        <f>IF(CRHPElig=" -  ","Effectuez l’étape 1",IF(CRHPElig="La baisse de revenus n'est pas admissible dans le cadre du PEREC",CRHPElig,IF(AND(INDEX(claimPeriodNo,MATCH('Étape 1) Taux'!$A$8,claimPeriods,0))&gt;17,INDEX(claimPeriodNo,MATCH('Étape 1) Taux'!$A$8,claimPeriods,0))&lt;20,revenueReduction&lt;0.1),0,IF(NOT(ISNUMBER(L1793)),0,IF(H1793="Oui",0,IF($C1793="Non - avec lien de dépendance",MIN(1129,L1793,$D1793),MIN(1129,L1793)))))))</f>
        <v>Effectuez l’étape 1</v>
      </c>
      <c r="U1793" s="3">
        <f t="shared" si="166"/>
        <v>0</v>
      </c>
      <c r="V1793" s="3">
        <f t="shared" si="167"/>
        <v>0</v>
      </c>
    </row>
    <row r="1794" spans="13:22" x14ac:dyDescent="0.3">
      <c r="M1794" s="52" t="str">
        <f t="shared" si="162"/>
        <v>Calculez d'abord la baisse moyenne de vos revenus sur 12 mois à l'étape 2)</v>
      </c>
      <c r="N1794" s="52" t="str">
        <f t="shared" si="163"/>
        <v>Calculez d'abord la baisse moyenne de vos revenus sur 12 mois à l'étape 2)</v>
      </c>
      <c r="O1794" s="52" t="str">
        <f t="shared" si="164"/>
        <v>Calculez d'abord la baisse moyenne de vos revenus sur 12 mois à l'étape 2)</v>
      </c>
      <c r="P1794" s="52" t="str">
        <f t="shared" si="165"/>
        <v>Calculez d'abord la baisse moyenne de vos revenus sur 12 mois à l'étape 2)</v>
      </c>
      <c r="Q1794" s="3" t="str">
        <f>IF(CRHPElig=" -  ","Effectuez l’étape 1",IF(CRHPElig="La baisse de revenus n'est pas admissible dans le cadre du PEREC",CRHPElig,IF(AND(INDEX(claimPeriodNo,MATCH('Étape 1) Taux'!$A$8,claimPeriods,0))&gt;17,INDEX(claimPeriodNo,MATCH('Étape 1) Taux'!$A$8,claimPeriods,0))&lt;20,revenueReduction&lt;0.1),0,IF(NOT(ISNUMBER(I1794)),0,IF(E1794="Oui",0,IF($C1794="Non - avec lien de dépendance",MIN(1129,I1794,$D1794),MIN(1129,I1794)))))))</f>
        <v>Effectuez l’étape 1</v>
      </c>
      <c r="R1794" s="3" t="str">
        <f>IF(CRHPElig=" -  ","Effectuez l’étape 1",IF(CRHPElig="La baisse de revenus n'est pas admissible dans le cadre du PEREC",CRHPElig,IF(AND(INDEX(claimPeriodNo,MATCH('Étape 1) Taux'!$A$8,claimPeriods,0))&gt;17,INDEX(claimPeriodNo,MATCH('Étape 1) Taux'!$A$8,claimPeriods,0))&lt;20,revenueReduction&lt;0.1),0,IF(NOT(ISNUMBER(J1794)),0,IF(F1794="Oui",0,IF($C1794="Non - avec lien de dépendance",MIN(1129,J1794,$D1794),MIN(1129,J1794)))))))</f>
        <v>Effectuez l’étape 1</v>
      </c>
      <c r="S1794" s="3" t="str">
        <f>IF(CRHPElig=" -  ","Effectuez l’étape 1",IF(CRHPElig="La baisse de revenus n'est pas admissible dans le cadre du PEREC",CRHPElig,IF(AND(INDEX(claimPeriodNo,MATCH('Étape 1) Taux'!$A$8,claimPeriods,0))&gt;17,INDEX(claimPeriodNo,MATCH('Étape 1) Taux'!$A$8,claimPeriods,0))&lt;20,revenueReduction&lt;0.1),0,IF(NOT(ISNUMBER(K1794)),0,IF(G1794="Oui",0,IF($C1794="Non - avec lien de dépendance",MIN(1129,K1794,$D1794),MIN(1129,K1794)))))))</f>
        <v>Effectuez l’étape 1</v>
      </c>
      <c r="T1794" s="3" t="str">
        <f>IF(CRHPElig=" -  ","Effectuez l’étape 1",IF(CRHPElig="La baisse de revenus n'est pas admissible dans le cadre du PEREC",CRHPElig,IF(AND(INDEX(claimPeriodNo,MATCH('Étape 1) Taux'!$A$8,claimPeriods,0))&gt;17,INDEX(claimPeriodNo,MATCH('Étape 1) Taux'!$A$8,claimPeriods,0))&lt;20,revenueReduction&lt;0.1),0,IF(NOT(ISNUMBER(L1794)),0,IF(H1794="Oui",0,IF($C1794="Non - avec lien de dépendance",MIN(1129,L1794,$D1794),MIN(1129,L1794)))))))</f>
        <v>Effectuez l’étape 1</v>
      </c>
      <c r="U1794" s="3">
        <f t="shared" si="166"/>
        <v>0</v>
      </c>
      <c r="V1794" s="3">
        <f t="shared" si="167"/>
        <v>0</v>
      </c>
    </row>
    <row r="1795" spans="13:22" x14ac:dyDescent="0.3">
      <c r="M1795" s="52" t="str">
        <f t="shared" si="162"/>
        <v>Calculez d'abord la baisse moyenne de vos revenus sur 12 mois à l'étape 2)</v>
      </c>
      <c r="N1795" s="52" t="str">
        <f t="shared" si="163"/>
        <v>Calculez d'abord la baisse moyenne de vos revenus sur 12 mois à l'étape 2)</v>
      </c>
      <c r="O1795" s="52" t="str">
        <f t="shared" si="164"/>
        <v>Calculez d'abord la baisse moyenne de vos revenus sur 12 mois à l'étape 2)</v>
      </c>
      <c r="P1795" s="52" t="str">
        <f t="shared" si="165"/>
        <v>Calculez d'abord la baisse moyenne de vos revenus sur 12 mois à l'étape 2)</v>
      </c>
      <c r="Q1795" s="3" t="str">
        <f>IF(CRHPElig=" -  ","Effectuez l’étape 1",IF(CRHPElig="La baisse de revenus n'est pas admissible dans le cadre du PEREC",CRHPElig,IF(AND(INDEX(claimPeriodNo,MATCH('Étape 1) Taux'!$A$8,claimPeriods,0))&gt;17,INDEX(claimPeriodNo,MATCH('Étape 1) Taux'!$A$8,claimPeriods,0))&lt;20,revenueReduction&lt;0.1),0,IF(NOT(ISNUMBER(I1795)),0,IF(E1795="Oui",0,IF($C1795="Non - avec lien de dépendance",MIN(1129,I1795,$D1795),MIN(1129,I1795)))))))</f>
        <v>Effectuez l’étape 1</v>
      </c>
      <c r="R1795" s="3" t="str">
        <f>IF(CRHPElig=" -  ","Effectuez l’étape 1",IF(CRHPElig="La baisse de revenus n'est pas admissible dans le cadre du PEREC",CRHPElig,IF(AND(INDEX(claimPeriodNo,MATCH('Étape 1) Taux'!$A$8,claimPeriods,0))&gt;17,INDEX(claimPeriodNo,MATCH('Étape 1) Taux'!$A$8,claimPeriods,0))&lt;20,revenueReduction&lt;0.1),0,IF(NOT(ISNUMBER(J1795)),0,IF(F1795="Oui",0,IF($C1795="Non - avec lien de dépendance",MIN(1129,J1795,$D1795),MIN(1129,J1795)))))))</f>
        <v>Effectuez l’étape 1</v>
      </c>
      <c r="S1795" s="3" t="str">
        <f>IF(CRHPElig=" -  ","Effectuez l’étape 1",IF(CRHPElig="La baisse de revenus n'est pas admissible dans le cadre du PEREC",CRHPElig,IF(AND(INDEX(claimPeriodNo,MATCH('Étape 1) Taux'!$A$8,claimPeriods,0))&gt;17,INDEX(claimPeriodNo,MATCH('Étape 1) Taux'!$A$8,claimPeriods,0))&lt;20,revenueReduction&lt;0.1),0,IF(NOT(ISNUMBER(K1795)),0,IF(G1795="Oui",0,IF($C1795="Non - avec lien de dépendance",MIN(1129,K1795,$D1795),MIN(1129,K1795)))))))</f>
        <v>Effectuez l’étape 1</v>
      </c>
      <c r="T1795" s="3" t="str">
        <f>IF(CRHPElig=" -  ","Effectuez l’étape 1",IF(CRHPElig="La baisse de revenus n'est pas admissible dans le cadre du PEREC",CRHPElig,IF(AND(INDEX(claimPeriodNo,MATCH('Étape 1) Taux'!$A$8,claimPeriods,0))&gt;17,INDEX(claimPeriodNo,MATCH('Étape 1) Taux'!$A$8,claimPeriods,0))&lt;20,revenueReduction&lt;0.1),0,IF(NOT(ISNUMBER(L1795)),0,IF(H1795="Oui",0,IF($C1795="Non - avec lien de dépendance",MIN(1129,L1795,$D1795),MIN(1129,L1795)))))))</f>
        <v>Effectuez l’étape 1</v>
      </c>
      <c r="U1795" s="3">
        <f t="shared" si="166"/>
        <v>0</v>
      </c>
      <c r="V1795" s="3">
        <f t="shared" si="167"/>
        <v>0</v>
      </c>
    </row>
    <row r="1796" spans="13:22" x14ac:dyDescent="0.3">
      <c r="M1796" s="52" t="str">
        <f t="shared" si="162"/>
        <v>Calculez d'abord la baisse moyenne de vos revenus sur 12 mois à l'étape 2)</v>
      </c>
      <c r="N1796" s="52" t="str">
        <f t="shared" si="163"/>
        <v>Calculez d'abord la baisse moyenne de vos revenus sur 12 mois à l'étape 2)</v>
      </c>
      <c r="O1796" s="52" t="str">
        <f t="shared" si="164"/>
        <v>Calculez d'abord la baisse moyenne de vos revenus sur 12 mois à l'étape 2)</v>
      </c>
      <c r="P1796" s="52" t="str">
        <f t="shared" si="165"/>
        <v>Calculez d'abord la baisse moyenne de vos revenus sur 12 mois à l'étape 2)</v>
      </c>
      <c r="Q1796" s="3" t="str">
        <f>IF(CRHPElig=" -  ","Effectuez l’étape 1",IF(CRHPElig="La baisse de revenus n'est pas admissible dans le cadre du PEREC",CRHPElig,IF(AND(INDEX(claimPeriodNo,MATCH('Étape 1) Taux'!$A$8,claimPeriods,0))&gt;17,INDEX(claimPeriodNo,MATCH('Étape 1) Taux'!$A$8,claimPeriods,0))&lt;20,revenueReduction&lt;0.1),0,IF(NOT(ISNUMBER(I1796)),0,IF(E1796="Oui",0,IF($C1796="Non - avec lien de dépendance",MIN(1129,I1796,$D1796),MIN(1129,I1796)))))))</f>
        <v>Effectuez l’étape 1</v>
      </c>
      <c r="R1796" s="3" t="str">
        <f>IF(CRHPElig=" -  ","Effectuez l’étape 1",IF(CRHPElig="La baisse de revenus n'est pas admissible dans le cadre du PEREC",CRHPElig,IF(AND(INDEX(claimPeriodNo,MATCH('Étape 1) Taux'!$A$8,claimPeriods,0))&gt;17,INDEX(claimPeriodNo,MATCH('Étape 1) Taux'!$A$8,claimPeriods,0))&lt;20,revenueReduction&lt;0.1),0,IF(NOT(ISNUMBER(J1796)),0,IF(F1796="Oui",0,IF($C1796="Non - avec lien de dépendance",MIN(1129,J1796,$D1796),MIN(1129,J1796)))))))</f>
        <v>Effectuez l’étape 1</v>
      </c>
      <c r="S1796" s="3" t="str">
        <f>IF(CRHPElig=" -  ","Effectuez l’étape 1",IF(CRHPElig="La baisse de revenus n'est pas admissible dans le cadre du PEREC",CRHPElig,IF(AND(INDEX(claimPeriodNo,MATCH('Étape 1) Taux'!$A$8,claimPeriods,0))&gt;17,INDEX(claimPeriodNo,MATCH('Étape 1) Taux'!$A$8,claimPeriods,0))&lt;20,revenueReduction&lt;0.1),0,IF(NOT(ISNUMBER(K1796)),0,IF(G1796="Oui",0,IF($C1796="Non - avec lien de dépendance",MIN(1129,K1796,$D1796),MIN(1129,K1796)))))))</f>
        <v>Effectuez l’étape 1</v>
      </c>
      <c r="T1796" s="3" t="str">
        <f>IF(CRHPElig=" -  ","Effectuez l’étape 1",IF(CRHPElig="La baisse de revenus n'est pas admissible dans le cadre du PEREC",CRHPElig,IF(AND(INDEX(claimPeriodNo,MATCH('Étape 1) Taux'!$A$8,claimPeriods,0))&gt;17,INDEX(claimPeriodNo,MATCH('Étape 1) Taux'!$A$8,claimPeriods,0))&lt;20,revenueReduction&lt;0.1),0,IF(NOT(ISNUMBER(L1796)),0,IF(H1796="Oui",0,IF($C1796="Non - avec lien de dépendance",MIN(1129,L1796,$D1796),MIN(1129,L1796)))))))</f>
        <v>Effectuez l’étape 1</v>
      </c>
      <c r="U1796" s="3">
        <f t="shared" si="166"/>
        <v>0</v>
      </c>
      <c r="V1796" s="3">
        <f t="shared" si="167"/>
        <v>0</v>
      </c>
    </row>
    <row r="1797" spans="13:22" x14ac:dyDescent="0.3">
      <c r="M1797" s="52" t="str">
        <f t="shared" si="162"/>
        <v>Calculez d'abord la baisse moyenne de vos revenus sur 12 mois à l'étape 2)</v>
      </c>
      <c r="N1797" s="52" t="str">
        <f t="shared" si="163"/>
        <v>Calculez d'abord la baisse moyenne de vos revenus sur 12 mois à l'étape 2)</v>
      </c>
      <c r="O1797" s="52" t="str">
        <f t="shared" si="164"/>
        <v>Calculez d'abord la baisse moyenne de vos revenus sur 12 mois à l'étape 2)</v>
      </c>
      <c r="P1797" s="52" t="str">
        <f t="shared" si="165"/>
        <v>Calculez d'abord la baisse moyenne de vos revenus sur 12 mois à l'étape 2)</v>
      </c>
      <c r="Q1797" s="3" t="str">
        <f>IF(CRHPElig=" -  ","Effectuez l’étape 1",IF(CRHPElig="La baisse de revenus n'est pas admissible dans le cadre du PEREC",CRHPElig,IF(AND(INDEX(claimPeriodNo,MATCH('Étape 1) Taux'!$A$8,claimPeriods,0))&gt;17,INDEX(claimPeriodNo,MATCH('Étape 1) Taux'!$A$8,claimPeriods,0))&lt;20,revenueReduction&lt;0.1),0,IF(NOT(ISNUMBER(I1797)),0,IF(E1797="Oui",0,IF($C1797="Non - avec lien de dépendance",MIN(1129,I1797,$D1797),MIN(1129,I1797)))))))</f>
        <v>Effectuez l’étape 1</v>
      </c>
      <c r="R1797" s="3" t="str">
        <f>IF(CRHPElig=" -  ","Effectuez l’étape 1",IF(CRHPElig="La baisse de revenus n'est pas admissible dans le cadre du PEREC",CRHPElig,IF(AND(INDEX(claimPeriodNo,MATCH('Étape 1) Taux'!$A$8,claimPeriods,0))&gt;17,INDEX(claimPeriodNo,MATCH('Étape 1) Taux'!$A$8,claimPeriods,0))&lt;20,revenueReduction&lt;0.1),0,IF(NOT(ISNUMBER(J1797)),0,IF(F1797="Oui",0,IF($C1797="Non - avec lien de dépendance",MIN(1129,J1797,$D1797),MIN(1129,J1797)))))))</f>
        <v>Effectuez l’étape 1</v>
      </c>
      <c r="S1797" s="3" t="str">
        <f>IF(CRHPElig=" -  ","Effectuez l’étape 1",IF(CRHPElig="La baisse de revenus n'est pas admissible dans le cadre du PEREC",CRHPElig,IF(AND(INDEX(claimPeriodNo,MATCH('Étape 1) Taux'!$A$8,claimPeriods,0))&gt;17,INDEX(claimPeriodNo,MATCH('Étape 1) Taux'!$A$8,claimPeriods,0))&lt;20,revenueReduction&lt;0.1),0,IF(NOT(ISNUMBER(K1797)),0,IF(G1797="Oui",0,IF($C1797="Non - avec lien de dépendance",MIN(1129,K1797,$D1797),MIN(1129,K1797)))))))</f>
        <v>Effectuez l’étape 1</v>
      </c>
      <c r="T1797" s="3" t="str">
        <f>IF(CRHPElig=" -  ","Effectuez l’étape 1",IF(CRHPElig="La baisse de revenus n'est pas admissible dans le cadre du PEREC",CRHPElig,IF(AND(INDEX(claimPeriodNo,MATCH('Étape 1) Taux'!$A$8,claimPeriods,0))&gt;17,INDEX(claimPeriodNo,MATCH('Étape 1) Taux'!$A$8,claimPeriods,0))&lt;20,revenueReduction&lt;0.1),0,IF(NOT(ISNUMBER(L1797)),0,IF(H1797="Oui",0,IF($C1797="Non - avec lien de dépendance",MIN(1129,L1797,$D1797),MIN(1129,L1797)))))))</f>
        <v>Effectuez l’étape 1</v>
      </c>
      <c r="U1797" s="3">
        <f t="shared" si="166"/>
        <v>0</v>
      </c>
      <c r="V1797" s="3">
        <f t="shared" si="167"/>
        <v>0</v>
      </c>
    </row>
    <row r="1798" spans="13:22" x14ac:dyDescent="0.3">
      <c r="M1798" s="52" t="str">
        <f t="shared" ref="M1798:M1861" si="168">IF(overallRate=" -   ","Effectuez l’étape 1",IF(ISTEXT(overallRate),overallRate,IF(OR(NOT(ISNUMBER(I1798)),AND(NOT(ISNUMBER($D1798)),$C1798="Non - avec lien de dépendance"),revenueReduction&lt;=0,E1798="Oui"),0,ROUND(IF($C1798="Non - avec lien de dépendance",MIN(1129,I1798,$D1798)*overallRate,MIN(1129,I1798)*overallRate),2))))</f>
        <v>Calculez d'abord la baisse moyenne de vos revenus sur 12 mois à l'étape 2)</v>
      </c>
      <c r="N1798" s="52" t="str">
        <f t="shared" ref="N1798:N1861" si="169">IF(overallRate=" -   ","Effectuez l’étape 1",IF(ISTEXT(overallRate),overallRate,IF(OR(NOT(ISNUMBER(J1798)),AND(NOT(ISNUMBER($D1798)),$C1798="Non - avec lien de dépendance"),revenueReduction&lt;=0,F1798="Oui"),0,ROUND(IF($C1798="Non - avec lien de dépendance",MIN(1129,J1798,$D1798)*overallRate,MIN(1129,J1798)*overallRate),2))))</f>
        <v>Calculez d'abord la baisse moyenne de vos revenus sur 12 mois à l'étape 2)</v>
      </c>
      <c r="O1798" s="52" t="str">
        <f t="shared" ref="O1798:O1861" si="170">IF(overallRate=" -   ","Effectuez l’étape 1",IF(ISTEXT(overallRate),overallRate,IF(OR(NOT(ISNUMBER(K1798)),AND(NOT(ISNUMBER($D1798)),$C1798="Non - avec lien de dépendance"),revenueReduction&lt;=0,G1798="Oui"),0,ROUND(IF($C1798="Non - avec lien de dépendance",MIN(1129,K1798,$D1798)*overallRate,MIN(1129,K1798)*overallRate),2))))</f>
        <v>Calculez d'abord la baisse moyenne de vos revenus sur 12 mois à l'étape 2)</v>
      </c>
      <c r="P1798" s="52" t="str">
        <f t="shared" ref="P1798:P1861" si="171">IF(overallRate=" -   ","Effectuez l’étape 1",IF(ISTEXT(overallRate),overallRate,IF(OR(NOT(ISNUMBER(L1798)),AND(NOT(ISNUMBER($D1798)),$C1798="Non - avec lien de dépendance"),revenueReduction&lt;=0,H1798="Oui"),0,ROUND(IF($C1798="Non - avec lien de dépendance",MIN(1129,L1798,$D1798)*overallRate,MIN(1129,L1798)*overallRate),2))))</f>
        <v>Calculez d'abord la baisse moyenne de vos revenus sur 12 mois à l'étape 2)</v>
      </c>
      <c r="Q1798" s="3" t="str">
        <f>IF(CRHPElig=" -  ","Effectuez l’étape 1",IF(CRHPElig="La baisse de revenus n'est pas admissible dans le cadre du PEREC",CRHPElig,IF(AND(INDEX(claimPeriodNo,MATCH('Étape 1) Taux'!$A$8,claimPeriods,0))&gt;17,INDEX(claimPeriodNo,MATCH('Étape 1) Taux'!$A$8,claimPeriods,0))&lt;20,revenueReduction&lt;0.1),0,IF(NOT(ISNUMBER(I1798)),0,IF(E1798="Oui",0,IF($C1798="Non - avec lien de dépendance",MIN(1129,I1798,$D1798),MIN(1129,I1798)))))))</f>
        <v>Effectuez l’étape 1</v>
      </c>
      <c r="R1798" s="3" t="str">
        <f>IF(CRHPElig=" -  ","Effectuez l’étape 1",IF(CRHPElig="La baisse de revenus n'est pas admissible dans le cadre du PEREC",CRHPElig,IF(AND(INDEX(claimPeriodNo,MATCH('Étape 1) Taux'!$A$8,claimPeriods,0))&gt;17,INDEX(claimPeriodNo,MATCH('Étape 1) Taux'!$A$8,claimPeriods,0))&lt;20,revenueReduction&lt;0.1),0,IF(NOT(ISNUMBER(J1798)),0,IF(F1798="Oui",0,IF($C1798="Non - avec lien de dépendance",MIN(1129,J1798,$D1798),MIN(1129,J1798)))))))</f>
        <v>Effectuez l’étape 1</v>
      </c>
      <c r="S1798" s="3" t="str">
        <f>IF(CRHPElig=" -  ","Effectuez l’étape 1",IF(CRHPElig="La baisse de revenus n'est pas admissible dans le cadre du PEREC",CRHPElig,IF(AND(INDEX(claimPeriodNo,MATCH('Étape 1) Taux'!$A$8,claimPeriods,0))&gt;17,INDEX(claimPeriodNo,MATCH('Étape 1) Taux'!$A$8,claimPeriods,0))&lt;20,revenueReduction&lt;0.1),0,IF(NOT(ISNUMBER(K1798)),0,IF(G1798="Oui",0,IF($C1798="Non - avec lien de dépendance",MIN(1129,K1798,$D1798),MIN(1129,K1798)))))))</f>
        <v>Effectuez l’étape 1</v>
      </c>
      <c r="T1798" s="3" t="str">
        <f>IF(CRHPElig=" -  ","Effectuez l’étape 1",IF(CRHPElig="La baisse de revenus n'est pas admissible dans le cadre du PEREC",CRHPElig,IF(AND(INDEX(claimPeriodNo,MATCH('Étape 1) Taux'!$A$8,claimPeriods,0))&gt;17,INDEX(claimPeriodNo,MATCH('Étape 1) Taux'!$A$8,claimPeriods,0))&lt;20,revenueReduction&lt;0.1),0,IF(NOT(ISNUMBER(L1798)),0,IF(H1798="Oui",0,IF($C1798="Non - avec lien de dépendance",MIN(1129,L1798,$D1798),MIN(1129,L1798)))))))</f>
        <v>Effectuez l’étape 1</v>
      </c>
      <c r="U1798" s="3">
        <f t="shared" si="166"/>
        <v>0</v>
      </c>
      <c r="V1798" s="3">
        <f t="shared" si="167"/>
        <v>0</v>
      </c>
    </row>
    <row r="1799" spans="13:22" x14ac:dyDescent="0.3">
      <c r="M1799" s="52" t="str">
        <f t="shared" si="168"/>
        <v>Calculez d'abord la baisse moyenne de vos revenus sur 12 mois à l'étape 2)</v>
      </c>
      <c r="N1799" s="52" t="str">
        <f t="shared" si="169"/>
        <v>Calculez d'abord la baisse moyenne de vos revenus sur 12 mois à l'étape 2)</v>
      </c>
      <c r="O1799" s="52" t="str">
        <f t="shared" si="170"/>
        <v>Calculez d'abord la baisse moyenne de vos revenus sur 12 mois à l'étape 2)</v>
      </c>
      <c r="P1799" s="52" t="str">
        <f t="shared" si="171"/>
        <v>Calculez d'abord la baisse moyenne de vos revenus sur 12 mois à l'étape 2)</v>
      </c>
      <c r="Q1799" s="3" t="str">
        <f>IF(CRHPElig=" -  ","Effectuez l’étape 1",IF(CRHPElig="La baisse de revenus n'est pas admissible dans le cadre du PEREC",CRHPElig,IF(AND(INDEX(claimPeriodNo,MATCH('Étape 1) Taux'!$A$8,claimPeriods,0))&gt;17,INDEX(claimPeriodNo,MATCH('Étape 1) Taux'!$A$8,claimPeriods,0))&lt;20,revenueReduction&lt;0.1),0,IF(NOT(ISNUMBER(I1799)),0,IF(E1799="Oui",0,IF($C1799="Non - avec lien de dépendance",MIN(1129,I1799,$D1799),MIN(1129,I1799)))))))</f>
        <v>Effectuez l’étape 1</v>
      </c>
      <c r="R1799" s="3" t="str">
        <f>IF(CRHPElig=" -  ","Effectuez l’étape 1",IF(CRHPElig="La baisse de revenus n'est pas admissible dans le cadre du PEREC",CRHPElig,IF(AND(INDEX(claimPeriodNo,MATCH('Étape 1) Taux'!$A$8,claimPeriods,0))&gt;17,INDEX(claimPeriodNo,MATCH('Étape 1) Taux'!$A$8,claimPeriods,0))&lt;20,revenueReduction&lt;0.1),0,IF(NOT(ISNUMBER(J1799)),0,IF(F1799="Oui",0,IF($C1799="Non - avec lien de dépendance",MIN(1129,J1799,$D1799),MIN(1129,J1799)))))))</f>
        <v>Effectuez l’étape 1</v>
      </c>
      <c r="S1799" s="3" t="str">
        <f>IF(CRHPElig=" -  ","Effectuez l’étape 1",IF(CRHPElig="La baisse de revenus n'est pas admissible dans le cadre du PEREC",CRHPElig,IF(AND(INDEX(claimPeriodNo,MATCH('Étape 1) Taux'!$A$8,claimPeriods,0))&gt;17,INDEX(claimPeriodNo,MATCH('Étape 1) Taux'!$A$8,claimPeriods,0))&lt;20,revenueReduction&lt;0.1),0,IF(NOT(ISNUMBER(K1799)),0,IF(G1799="Oui",0,IF($C1799="Non - avec lien de dépendance",MIN(1129,K1799,$D1799),MIN(1129,K1799)))))))</f>
        <v>Effectuez l’étape 1</v>
      </c>
      <c r="T1799" s="3" t="str">
        <f>IF(CRHPElig=" -  ","Effectuez l’étape 1",IF(CRHPElig="La baisse de revenus n'est pas admissible dans le cadre du PEREC",CRHPElig,IF(AND(INDEX(claimPeriodNo,MATCH('Étape 1) Taux'!$A$8,claimPeriods,0))&gt;17,INDEX(claimPeriodNo,MATCH('Étape 1) Taux'!$A$8,claimPeriods,0))&lt;20,revenueReduction&lt;0.1),0,IF(NOT(ISNUMBER(L1799)),0,IF(H1799="Oui",0,IF($C1799="Non - avec lien de dépendance",MIN(1129,L1799,$D1799),MIN(1129,L1799)))))))</f>
        <v>Effectuez l’étape 1</v>
      </c>
      <c r="U1799" s="3">
        <f t="shared" ref="U1799:U1862" si="172">IF(AND(COUNT(C1799:L1799)&gt;0,OR(AND(NOT(ISNUMBER($D1799)),OR(COUNTIF(E1799:H1799,"Yes")&gt;0,$C1799&lt;&gt;"Oui - sans lien de dépendance")),COUNT(I1799:L1799)&lt;&gt;4,ISBLANK($C1799))),"Remplissez tous les montants",SUM(M1799:P1799))</f>
        <v>0</v>
      </c>
      <c r="V1799" s="3">
        <f t="shared" ref="V1799:V1862" si="173">IF(AND(COUNT(C1799:L1799)&gt;0,OR(AND(NOT(ISNUMBER($D1799)),OR(COUNTIF(E1799:H1799,"Yes")&gt;0,$C1799&lt;&gt;"Oui - sans lien de dépendance")),COUNT(I1799:L1799)&lt;&gt;4,ISBLANK($C1799))),"Remplissez tous les montants",SUM(Q1799:T1799))</f>
        <v>0</v>
      </c>
    </row>
    <row r="1800" spans="13:22" x14ac:dyDescent="0.3">
      <c r="M1800" s="52" t="str">
        <f t="shared" si="168"/>
        <v>Calculez d'abord la baisse moyenne de vos revenus sur 12 mois à l'étape 2)</v>
      </c>
      <c r="N1800" s="52" t="str">
        <f t="shared" si="169"/>
        <v>Calculez d'abord la baisse moyenne de vos revenus sur 12 mois à l'étape 2)</v>
      </c>
      <c r="O1800" s="52" t="str">
        <f t="shared" si="170"/>
        <v>Calculez d'abord la baisse moyenne de vos revenus sur 12 mois à l'étape 2)</v>
      </c>
      <c r="P1800" s="52" t="str">
        <f t="shared" si="171"/>
        <v>Calculez d'abord la baisse moyenne de vos revenus sur 12 mois à l'étape 2)</v>
      </c>
      <c r="Q1800" s="3" t="str">
        <f>IF(CRHPElig=" -  ","Effectuez l’étape 1",IF(CRHPElig="La baisse de revenus n'est pas admissible dans le cadre du PEREC",CRHPElig,IF(AND(INDEX(claimPeriodNo,MATCH('Étape 1) Taux'!$A$8,claimPeriods,0))&gt;17,INDEX(claimPeriodNo,MATCH('Étape 1) Taux'!$A$8,claimPeriods,0))&lt;20,revenueReduction&lt;0.1),0,IF(NOT(ISNUMBER(I1800)),0,IF(E1800="Oui",0,IF($C1800="Non - avec lien de dépendance",MIN(1129,I1800,$D1800),MIN(1129,I1800)))))))</f>
        <v>Effectuez l’étape 1</v>
      </c>
      <c r="R1800" s="3" t="str">
        <f>IF(CRHPElig=" -  ","Effectuez l’étape 1",IF(CRHPElig="La baisse de revenus n'est pas admissible dans le cadre du PEREC",CRHPElig,IF(AND(INDEX(claimPeriodNo,MATCH('Étape 1) Taux'!$A$8,claimPeriods,0))&gt;17,INDEX(claimPeriodNo,MATCH('Étape 1) Taux'!$A$8,claimPeriods,0))&lt;20,revenueReduction&lt;0.1),0,IF(NOT(ISNUMBER(J1800)),0,IF(F1800="Oui",0,IF($C1800="Non - avec lien de dépendance",MIN(1129,J1800,$D1800),MIN(1129,J1800)))))))</f>
        <v>Effectuez l’étape 1</v>
      </c>
      <c r="S1800" s="3" t="str">
        <f>IF(CRHPElig=" -  ","Effectuez l’étape 1",IF(CRHPElig="La baisse de revenus n'est pas admissible dans le cadre du PEREC",CRHPElig,IF(AND(INDEX(claimPeriodNo,MATCH('Étape 1) Taux'!$A$8,claimPeriods,0))&gt;17,INDEX(claimPeriodNo,MATCH('Étape 1) Taux'!$A$8,claimPeriods,0))&lt;20,revenueReduction&lt;0.1),0,IF(NOT(ISNUMBER(K1800)),0,IF(G1800="Oui",0,IF($C1800="Non - avec lien de dépendance",MIN(1129,K1800,$D1800),MIN(1129,K1800)))))))</f>
        <v>Effectuez l’étape 1</v>
      </c>
      <c r="T1800" s="3" t="str">
        <f>IF(CRHPElig=" -  ","Effectuez l’étape 1",IF(CRHPElig="La baisse de revenus n'est pas admissible dans le cadre du PEREC",CRHPElig,IF(AND(INDEX(claimPeriodNo,MATCH('Étape 1) Taux'!$A$8,claimPeriods,0))&gt;17,INDEX(claimPeriodNo,MATCH('Étape 1) Taux'!$A$8,claimPeriods,0))&lt;20,revenueReduction&lt;0.1),0,IF(NOT(ISNUMBER(L1800)),0,IF(H1800="Oui",0,IF($C1800="Non - avec lien de dépendance",MIN(1129,L1800,$D1800),MIN(1129,L1800)))))))</f>
        <v>Effectuez l’étape 1</v>
      </c>
      <c r="U1800" s="3">
        <f t="shared" si="172"/>
        <v>0</v>
      </c>
      <c r="V1800" s="3">
        <f t="shared" si="173"/>
        <v>0</v>
      </c>
    </row>
    <row r="1801" spans="13:22" x14ac:dyDescent="0.3">
      <c r="M1801" s="52" t="str">
        <f t="shared" si="168"/>
        <v>Calculez d'abord la baisse moyenne de vos revenus sur 12 mois à l'étape 2)</v>
      </c>
      <c r="N1801" s="52" t="str">
        <f t="shared" si="169"/>
        <v>Calculez d'abord la baisse moyenne de vos revenus sur 12 mois à l'étape 2)</v>
      </c>
      <c r="O1801" s="52" t="str">
        <f t="shared" si="170"/>
        <v>Calculez d'abord la baisse moyenne de vos revenus sur 12 mois à l'étape 2)</v>
      </c>
      <c r="P1801" s="52" t="str">
        <f t="shared" si="171"/>
        <v>Calculez d'abord la baisse moyenne de vos revenus sur 12 mois à l'étape 2)</v>
      </c>
      <c r="Q1801" s="3" t="str">
        <f>IF(CRHPElig=" -  ","Effectuez l’étape 1",IF(CRHPElig="La baisse de revenus n'est pas admissible dans le cadre du PEREC",CRHPElig,IF(AND(INDEX(claimPeriodNo,MATCH('Étape 1) Taux'!$A$8,claimPeriods,0))&gt;17,INDEX(claimPeriodNo,MATCH('Étape 1) Taux'!$A$8,claimPeriods,0))&lt;20,revenueReduction&lt;0.1),0,IF(NOT(ISNUMBER(I1801)),0,IF(E1801="Oui",0,IF($C1801="Non - avec lien de dépendance",MIN(1129,I1801,$D1801),MIN(1129,I1801)))))))</f>
        <v>Effectuez l’étape 1</v>
      </c>
      <c r="R1801" s="3" t="str">
        <f>IF(CRHPElig=" -  ","Effectuez l’étape 1",IF(CRHPElig="La baisse de revenus n'est pas admissible dans le cadre du PEREC",CRHPElig,IF(AND(INDEX(claimPeriodNo,MATCH('Étape 1) Taux'!$A$8,claimPeriods,0))&gt;17,INDEX(claimPeriodNo,MATCH('Étape 1) Taux'!$A$8,claimPeriods,0))&lt;20,revenueReduction&lt;0.1),0,IF(NOT(ISNUMBER(J1801)),0,IF(F1801="Oui",0,IF($C1801="Non - avec lien de dépendance",MIN(1129,J1801,$D1801),MIN(1129,J1801)))))))</f>
        <v>Effectuez l’étape 1</v>
      </c>
      <c r="S1801" s="3" t="str">
        <f>IF(CRHPElig=" -  ","Effectuez l’étape 1",IF(CRHPElig="La baisse de revenus n'est pas admissible dans le cadre du PEREC",CRHPElig,IF(AND(INDEX(claimPeriodNo,MATCH('Étape 1) Taux'!$A$8,claimPeriods,0))&gt;17,INDEX(claimPeriodNo,MATCH('Étape 1) Taux'!$A$8,claimPeriods,0))&lt;20,revenueReduction&lt;0.1),0,IF(NOT(ISNUMBER(K1801)),0,IF(G1801="Oui",0,IF($C1801="Non - avec lien de dépendance",MIN(1129,K1801,$D1801),MIN(1129,K1801)))))))</f>
        <v>Effectuez l’étape 1</v>
      </c>
      <c r="T1801" s="3" t="str">
        <f>IF(CRHPElig=" -  ","Effectuez l’étape 1",IF(CRHPElig="La baisse de revenus n'est pas admissible dans le cadre du PEREC",CRHPElig,IF(AND(INDEX(claimPeriodNo,MATCH('Étape 1) Taux'!$A$8,claimPeriods,0))&gt;17,INDEX(claimPeriodNo,MATCH('Étape 1) Taux'!$A$8,claimPeriods,0))&lt;20,revenueReduction&lt;0.1),0,IF(NOT(ISNUMBER(L1801)),0,IF(H1801="Oui",0,IF($C1801="Non - avec lien de dépendance",MIN(1129,L1801,$D1801),MIN(1129,L1801)))))))</f>
        <v>Effectuez l’étape 1</v>
      </c>
      <c r="U1801" s="3">
        <f t="shared" si="172"/>
        <v>0</v>
      </c>
      <c r="V1801" s="3">
        <f t="shared" si="173"/>
        <v>0</v>
      </c>
    </row>
    <row r="1802" spans="13:22" x14ac:dyDescent="0.3">
      <c r="M1802" s="52" t="str">
        <f t="shared" si="168"/>
        <v>Calculez d'abord la baisse moyenne de vos revenus sur 12 mois à l'étape 2)</v>
      </c>
      <c r="N1802" s="52" t="str">
        <f t="shared" si="169"/>
        <v>Calculez d'abord la baisse moyenne de vos revenus sur 12 mois à l'étape 2)</v>
      </c>
      <c r="O1802" s="52" t="str">
        <f t="shared" si="170"/>
        <v>Calculez d'abord la baisse moyenne de vos revenus sur 12 mois à l'étape 2)</v>
      </c>
      <c r="P1802" s="52" t="str">
        <f t="shared" si="171"/>
        <v>Calculez d'abord la baisse moyenne de vos revenus sur 12 mois à l'étape 2)</v>
      </c>
      <c r="Q1802" s="3" t="str">
        <f>IF(CRHPElig=" -  ","Effectuez l’étape 1",IF(CRHPElig="La baisse de revenus n'est pas admissible dans le cadre du PEREC",CRHPElig,IF(AND(INDEX(claimPeriodNo,MATCH('Étape 1) Taux'!$A$8,claimPeriods,0))&gt;17,INDEX(claimPeriodNo,MATCH('Étape 1) Taux'!$A$8,claimPeriods,0))&lt;20,revenueReduction&lt;0.1),0,IF(NOT(ISNUMBER(I1802)),0,IF(E1802="Oui",0,IF($C1802="Non - avec lien de dépendance",MIN(1129,I1802,$D1802),MIN(1129,I1802)))))))</f>
        <v>Effectuez l’étape 1</v>
      </c>
      <c r="R1802" s="3" t="str">
        <f>IF(CRHPElig=" -  ","Effectuez l’étape 1",IF(CRHPElig="La baisse de revenus n'est pas admissible dans le cadre du PEREC",CRHPElig,IF(AND(INDEX(claimPeriodNo,MATCH('Étape 1) Taux'!$A$8,claimPeriods,0))&gt;17,INDEX(claimPeriodNo,MATCH('Étape 1) Taux'!$A$8,claimPeriods,0))&lt;20,revenueReduction&lt;0.1),0,IF(NOT(ISNUMBER(J1802)),0,IF(F1802="Oui",0,IF($C1802="Non - avec lien de dépendance",MIN(1129,J1802,$D1802),MIN(1129,J1802)))))))</f>
        <v>Effectuez l’étape 1</v>
      </c>
      <c r="S1802" s="3" t="str">
        <f>IF(CRHPElig=" -  ","Effectuez l’étape 1",IF(CRHPElig="La baisse de revenus n'est pas admissible dans le cadre du PEREC",CRHPElig,IF(AND(INDEX(claimPeriodNo,MATCH('Étape 1) Taux'!$A$8,claimPeriods,0))&gt;17,INDEX(claimPeriodNo,MATCH('Étape 1) Taux'!$A$8,claimPeriods,0))&lt;20,revenueReduction&lt;0.1),0,IF(NOT(ISNUMBER(K1802)),0,IF(G1802="Oui",0,IF($C1802="Non - avec lien de dépendance",MIN(1129,K1802,$D1802),MIN(1129,K1802)))))))</f>
        <v>Effectuez l’étape 1</v>
      </c>
      <c r="T1802" s="3" t="str">
        <f>IF(CRHPElig=" -  ","Effectuez l’étape 1",IF(CRHPElig="La baisse de revenus n'est pas admissible dans le cadre du PEREC",CRHPElig,IF(AND(INDEX(claimPeriodNo,MATCH('Étape 1) Taux'!$A$8,claimPeriods,0))&gt;17,INDEX(claimPeriodNo,MATCH('Étape 1) Taux'!$A$8,claimPeriods,0))&lt;20,revenueReduction&lt;0.1),0,IF(NOT(ISNUMBER(L1802)),0,IF(H1802="Oui",0,IF($C1802="Non - avec lien de dépendance",MIN(1129,L1802,$D1802),MIN(1129,L1802)))))))</f>
        <v>Effectuez l’étape 1</v>
      </c>
      <c r="U1802" s="3">
        <f t="shared" si="172"/>
        <v>0</v>
      </c>
      <c r="V1802" s="3">
        <f t="shared" si="173"/>
        <v>0</v>
      </c>
    </row>
    <row r="1803" spans="13:22" x14ac:dyDescent="0.3">
      <c r="M1803" s="52" t="str">
        <f t="shared" si="168"/>
        <v>Calculez d'abord la baisse moyenne de vos revenus sur 12 mois à l'étape 2)</v>
      </c>
      <c r="N1803" s="52" t="str">
        <f t="shared" si="169"/>
        <v>Calculez d'abord la baisse moyenne de vos revenus sur 12 mois à l'étape 2)</v>
      </c>
      <c r="O1803" s="52" t="str">
        <f t="shared" si="170"/>
        <v>Calculez d'abord la baisse moyenne de vos revenus sur 12 mois à l'étape 2)</v>
      </c>
      <c r="P1803" s="52" t="str">
        <f t="shared" si="171"/>
        <v>Calculez d'abord la baisse moyenne de vos revenus sur 12 mois à l'étape 2)</v>
      </c>
      <c r="Q1803" s="3" t="str">
        <f>IF(CRHPElig=" -  ","Effectuez l’étape 1",IF(CRHPElig="La baisse de revenus n'est pas admissible dans le cadre du PEREC",CRHPElig,IF(AND(INDEX(claimPeriodNo,MATCH('Étape 1) Taux'!$A$8,claimPeriods,0))&gt;17,INDEX(claimPeriodNo,MATCH('Étape 1) Taux'!$A$8,claimPeriods,0))&lt;20,revenueReduction&lt;0.1),0,IF(NOT(ISNUMBER(I1803)),0,IF(E1803="Oui",0,IF($C1803="Non - avec lien de dépendance",MIN(1129,I1803,$D1803),MIN(1129,I1803)))))))</f>
        <v>Effectuez l’étape 1</v>
      </c>
      <c r="R1803" s="3" t="str">
        <f>IF(CRHPElig=" -  ","Effectuez l’étape 1",IF(CRHPElig="La baisse de revenus n'est pas admissible dans le cadre du PEREC",CRHPElig,IF(AND(INDEX(claimPeriodNo,MATCH('Étape 1) Taux'!$A$8,claimPeriods,0))&gt;17,INDEX(claimPeriodNo,MATCH('Étape 1) Taux'!$A$8,claimPeriods,0))&lt;20,revenueReduction&lt;0.1),0,IF(NOT(ISNUMBER(J1803)),0,IF(F1803="Oui",0,IF($C1803="Non - avec lien de dépendance",MIN(1129,J1803,$D1803),MIN(1129,J1803)))))))</f>
        <v>Effectuez l’étape 1</v>
      </c>
      <c r="S1803" s="3" t="str">
        <f>IF(CRHPElig=" -  ","Effectuez l’étape 1",IF(CRHPElig="La baisse de revenus n'est pas admissible dans le cadre du PEREC",CRHPElig,IF(AND(INDEX(claimPeriodNo,MATCH('Étape 1) Taux'!$A$8,claimPeriods,0))&gt;17,INDEX(claimPeriodNo,MATCH('Étape 1) Taux'!$A$8,claimPeriods,0))&lt;20,revenueReduction&lt;0.1),0,IF(NOT(ISNUMBER(K1803)),0,IF(G1803="Oui",0,IF($C1803="Non - avec lien de dépendance",MIN(1129,K1803,$D1803),MIN(1129,K1803)))))))</f>
        <v>Effectuez l’étape 1</v>
      </c>
      <c r="T1803" s="3" t="str">
        <f>IF(CRHPElig=" -  ","Effectuez l’étape 1",IF(CRHPElig="La baisse de revenus n'est pas admissible dans le cadre du PEREC",CRHPElig,IF(AND(INDEX(claimPeriodNo,MATCH('Étape 1) Taux'!$A$8,claimPeriods,0))&gt;17,INDEX(claimPeriodNo,MATCH('Étape 1) Taux'!$A$8,claimPeriods,0))&lt;20,revenueReduction&lt;0.1),0,IF(NOT(ISNUMBER(L1803)),0,IF(H1803="Oui",0,IF($C1803="Non - avec lien de dépendance",MIN(1129,L1803,$D1803),MIN(1129,L1803)))))))</f>
        <v>Effectuez l’étape 1</v>
      </c>
      <c r="U1803" s="3">
        <f t="shared" si="172"/>
        <v>0</v>
      </c>
      <c r="V1803" s="3">
        <f t="shared" si="173"/>
        <v>0</v>
      </c>
    </row>
    <row r="1804" spans="13:22" x14ac:dyDescent="0.3">
      <c r="M1804" s="52" t="str">
        <f t="shared" si="168"/>
        <v>Calculez d'abord la baisse moyenne de vos revenus sur 12 mois à l'étape 2)</v>
      </c>
      <c r="N1804" s="52" t="str">
        <f t="shared" si="169"/>
        <v>Calculez d'abord la baisse moyenne de vos revenus sur 12 mois à l'étape 2)</v>
      </c>
      <c r="O1804" s="52" t="str">
        <f t="shared" si="170"/>
        <v>Calculez d'abord la baisse moyenne de vos revenus sur 12 mois à l'étape 2)</v>
      </c>
      <c r="P1804" s="52" t="str">
        <f t="shared" si="171"/>
        <v>Calculez d'abord la baisse moyenne de vos revenus sur 12 mois à l'étape 2)</v>
      </c>
      <c r="Q1804" s="3" t="str">
        <f>IF(CRHPElig=" -  ","Effectuez l’étape 1",IF(CRHPElig="La baisse de revenus n'est pas admissible dans le cadre du PEREC",CRHPElig,IF(AND(INDEX(claimPeriodNo,MATCH('Étape 1) Taux'!$A$8,claimPeriods,0))&gt;17,INDEX(claimPeriodNo,MATCH('Étape 1) Taux'!$A$8,claimPeriods,0))&lt;20,revenueReduction&lt;0.1),0,IF(NOT(ISNUMBER(I1804)),0,IF(E1804="Oui",0,IF($C1804="Non - avec lien de dépendance",MIN(1129,I1804,$D1804),MIN(1129,I1804)))))))</f>
        <v>Effectuez l’étape 1</v>
      </c>
      <c r="R1804" s="3" t="str">
        <f>IF(CRHPElig=" -  ","Effectuez l’étape 1",IF(CRHPElig="La baisse de revenus n'est pas admissible dans le cadre du PEREC",CRHPElig,IF(AND(INDEX(claimPeriodNo,MATCH('Étape 1) Taux'!$A$8,claimPeriods,0))&gt;17,INDEX(claimPeriodNo,MATCH('Étape 1) Taux'!$A$8,claimPeriods,0))&lt;20,revenueReduction&lt;0.1),0,IF(NOT(ISNUMBER(J1804)),0,IF(F1804="Oui",0,IF($C1804="Non - avec lien de dépendance",MIN(1129,J1804,$D1804),MIN(1129,J1804)))))))</f>
        <v>Effectuez l’étape 1</v>
      </c>
      <c r="S1804" s="3" t="str">
        <f>IF(CRHPElig=" -  ","Effectuez l’étape 1",IF(CRHPElig="La baisse de revenus n'est pas admissible dans le cadre du PEREC",CRHPElig,IF(AND(INDEX(claimPeriodNo,MATCH('Étape 1) Taux'!$A$8,claimPeriods,0))&gt;17,INDEX(claimPeriodNo,MATCH('Étape 1) Taux'!$A$8,claimPeriods,0))&lt;20,revenueReduction&lt;0.1),0,IF(NOT(ISNUMBER(K1804)),0,IF(G1804="Oui",0,IF($C1804="Non - avec lien de dépendance",MIN(1129,K1804,$D1804),MIN(1129,K1804)))))))</f>
        <v>Effectuez l’étape 1</v>
      </c>
      <c r="T1804" s="3" t="str">
        <f>IF(CRHPElig=" -  ","Effectuez l’étape 1",IF(CRHPElig="La baisse de revenus n'est pas admissible dans le cadre du PEREC",CRHPElig,IF(AND(INDEX(claimPeriodNo,MATCH('Étape 1) Taux'!$A$8,claimPeriods,0))&gt;17,INDEX(claimPeriodNo,MATCH('Étape 1) Taux'!$A$8,claimPeriods,0))&lt;20,revenueReduction&lt;0.1),0,IF(NOT(ISNUMBER(L1804)),0,IF(H1804="Oui",0,IF($C1804="Non - avec lien de dépendance",MIN(1129,L1804,$D1804),MIN(1129,L1804)))))))</f>
        <v>Effectuez l’étape 1</v>
      </c>
      <c r="U1804" s="3">
        <f t="shared" si="172"/>
        <v>0</v>
      </c>
      <c r="V1804" s="3">
        <f t="shared" si="173"/>
        <v>0</v>
      </c>
    </row>
    <row r="1805" spans="13:22" x14ac:dyDescent="0.3">
      <c r="M1805" s="52" t="str">
        <f t="shared" si="168"/>
        <v>Calculez d'abord la baisse moyenne de vos revenus sur 12 mois à l'étape 2)</v>
      </c>
      <c r="N1805" s="52" t="str">
        <f t="shared" si="169"/>
        <v>Calculez d'abord la baisse moyenne de vos revenus sur 12 mois à l'étape 2)</v>
      </c>
      <c r="O1805" s="52" t="str">
        <f t="shared" si="170"/>
        <v>Calculez d'abord la baisse moyenne de vos revenus sur 12 mois à l'étape 2)</v>
      </c>
      <c r="P1805" s="52" t="str">
        <f t="shared" si="171"/>
        <v>Calculez d'abord la baisse moyenne de vos revenus sur 12 mois à l'étape 2)</v>
      </c>
      <c r="Q1805" s="3" t="str">
        <f>IF(CRHPElig=" -  ","Effectuez l’étape 1",IF(CRHPElig="La baisse de revenus n'est pas admissible dans le cadre du PEREC",CRHPElig,IF(AND(INDEX(claimPeriodNo,MATCH('Étape 1) Taux'!$A$8,claimPeriods,0))&gt;17,INDEX(claimPeriodNo,MATCH('Étape 1) Taux'!$A$8,claimPeriods,0))&lt;20,revenueReduction&lt;0.1),0,IF(NOT(ISNUMBER(I1805)),0,IF(E1805="Oui",0,IF($C1805="Non - avec lien de dépendance",MIN(1129,I1805,$D1805),MIN(1129,I1805)))))))</f>
        <v>Effectuez l’étape 1</v>
      </c>
      <c r="R1805" s="3" t="str">
        <f>IF(CRHPElig=" -  ","Effectuez l’étape 1",IF(CRHPElig="La baisse de revenus n'est pas admissible dans le cadre du PEREC",CRHPElig,IF(AND(INDEX(claimPeriodNo,MATCH('Étape 1) Taux'!$A$8,claimPeriods,0))&gt;17,INDEX(claimPeriodNo,MATCH('Étape 1) Taux'!$A$8,claimPeriods,0))&lt;20,revenueReduction&lt;0.1),0,IF(NOT(ISNUMBER(J1805)),0,IF(F1805="Oui",0,IF($C1805="Non - avec lien de dépendance",MIN(1129,J1805,$D1805),MIN(1129,J1805)))))))</f>
        <v>Effectuez l’étape 1</v>
      </c>
      <c r="S1805" s="3" t="str">
        <f>IF(CRHPElig=" -  ","Effectuez l’étape 1",IF(CRHPElig="La baisse de revenus n'est pas admissible dans le cadre du PEREC",CRHPElig,IF(AND(INDEX(claimPeriodNo,MATCH('Étape 1) Taux'!$A$8,claimPeriods,0))&gt;17,INDEX(claimPeriodNo,MATCH('Étape 1) Taux'!$A$8,claimPeriods,0))&lt;20,revenueReduction&lt;0.1),0,IF(NOT(ISNUMBER(K1805)),0,IF(G1805="Oui",0,IF($C1805="Non - avec lien de dépendance",MIN(1129,K1805,$D1805),MIN(1129,K1805)))))))</f>
        <v>Effectuez l’étape 1</v>
      </c>
      <c r="T1805" s="3" t="str">
        <f>IF(CRHPElig=" -  ","Effectuez l’étape 1",IF(CRHPElig="La baisse de revenus n'est pas admissible dans le cadre du PEREC",CRHPElig,IF(AND(INDEX(claimPeriodNo,MATCH('Étape 1) Taux'!$A$8,claimPeriods,0))&gt;17,INDEX(claimPeriodNo,MATCH('Étape 1) Taux'!$A$8,claimPeriods,0))&lt;20,revenueReduction&lt;0.1),0,IF(NOT(ISNUMBER(L1805)),0,IF(H1805="Oui",0,IF($C1805="Non - avec lien de dépendance",MIN(1129,L1805,$D1805),MIN(1129,L1805)))))))</f>
        <v>Effectuez l’étape 1</v>
      </c>
      <c r="U1805" s="3">
        <f t="shared" si="172"/>
        <v>0</v>
      </c>
      <c r="V1805" s="3">
        <f t="shared" si="173"/>
        <v>0</v>
      </c>
    </row>
    <row r="1806" spans="13:22" x14ac:dyDescent="0.3">
      <c r="M1806" s="52" t="str">
        <f t="shared" si="168"/>
        <v>Calculez d'abord la baisse moyenne de vos revenus sur 12 mois à l'étape 2)</v>
      </c>
      <c r="N1806" s="52" t="str">
        <f t="shared" si="169"/>
        <v>Calculez d'abord la baisse moyenne de vos revenus sur 12 mois à l'étape 2)</v>
      </c>
      <c r="O1806" s="52" t="str">
        <f t="shared" si="170"/>
        <v>Calculez d'abord la baisse moyenne de vos revenus sur 12 mois à l'étape 2)</v>
      </c>
      <c r="P1806" s="52" t="str">
        <f t="shared" si="171"/>
        <v>Calculez d'abord la baisse moyenne de vos revenus sur 12 mois à l'étape 2)</v>
      </c>
      <c r="Q1806" s="3" t="str">
        <f>IF(CRHPElig=" -  ","Effectuez l’étape 1",IF(CRHPElig="La baisse de revenus n'est pas admissible dans le cadre du PEREC",CRHPElig,IF(AND(INDEX(claimPeriodNo,MATCH('Étape 1) Taux'!$A$8,claimPeriods,0))&gt;17,INDEX(claimPeriodNo,MATCH('Étape 1) Taux'!$A$8,claimPeriods,0))&lt;20,revenueReduction&lt;0.1),0,IF(NOT(ISNUMBER(I1806)),0,IF(E1806="Oui",0,IF($C1806="Non - avec lien de dépendance",MIN(1129,I1806,$D1806),MIN(1129,I1806)))))))</f>
        <v>Effectuez l’étape 1</v>
      </c>
      <c r="R1806" s="3" t="str">
        <f>IF(CRHPElig=" -  ","Effectuez l’étape 1",IF(CRHPElig="La baisse de revenus n'est pas admissible dans le cadre du PEREC",CRHPElig,IF(AND(INDEX(claimPeriodNo,MATCH('Étape 1) Taux'!$A$8,claimPeriods,0))&gt;17,INDEX(claimPeriodNo,MATCH('Étape 1) Taux'!$A$8,claimPeriods,0))&lt;20,revenueReduction&lt;0.1),0,IF(NOT(ISNUMBER(J1806)),0,IF(F1806="Oui",0,IF($C1806="Non - avec lien de dépendance",MIN(1129,J1806,$D1806),MIN(1129,J1806)))))))</f>
        <v>Effectuez l’étape 1</v>
      </c>
      <c r="S1806" s="3" t="str">
        <f>IF(CRHPElig=" -  ","Effectuez l’étape 1",IF(CRHPElig="La baisse de revenus n'est pas admissible dans le cadre du PEREC",CRHPElig,IF(AND(INDEX(claimPeriodNo,MATCH('Étape 1) Taux'!$A$8,claimPeriods,0))&gt;17,INDEX(claimPeriodNo,MATCH('Étape 1) Taux'!$A$8,claimPeriods,0))&lt;20,revenueReduction&lt;0.1),0,IF(NOT(ISNUMBER(K1806)),0,IF(G1806="Oui",0,IF($C1806="Non - avec lien de dépendance",MIN(1129,K1806,$D1806),MIN(1129,K1806)))))))</f>
        <v>Effectuez l’étape 1</v>
      </c>
      <c r="T1806" s="3" t="str">
        <f>IF(CRHPElig=" -  ","Effectuez l’étape 1",IF(CRHPElig="La baisse de revenus n'est pas admissible dans le cadre du PEREC",CRHPElig,IF(AND(INDEX(claimPeriodNo,MATCH('Étape 1) Taux'!$A$8,claimPeriods,0))&gt;17,INDEX(claimPeriodNo,MATCH('Étape 1) Taux'!$A$8,claimPeriods,0))&lt;20,revenueReduction&lt;0.1),0,IF(NOT(ISNUMBER(L1806)),0,IF(H1806="Oui",0,IF($C1806="Non - avec lien de dépendance",MIN(1129,L1806,$D1806),MIN(1129,L1806)))))))</f>
        <v>Effectuez l’étape 1</v>
      </c>
      <c r="U1806" s="3">
        <f t="shared" si="172"/>
        <v>0</v>
      </c>
      <c r="V1806" s="3">
        <f t="shared" si="173"/>
        <v>0</v>
      </c>
    </row>
    <row r="1807" spans="13:22" x14ac:dyDescent="0.3">
      <c r="M1807" s="52" t="str">
        <f t="shared" si="168"/>
        <v>Calculez d'abord la baisse moyenne de vos revenus sur 12 mois à l'étape 2)</v>
      </c>
      <c r="N1807" s="52" t="str">
        <f t="shared" si="169"/>
        <v>Calculez d'abord la baisse moyenne de vos revenus sur 12 mois à l'étape 2)</v>
      </c>
      <c r="O1807" s="52" t="str">
        <f t="shared" si="170"/>
        <v>Calculez d'abord la baisse moyenne de vos revenus sur 12 mois à l'étape 2)</v>
      </c>
      <c r="P1807" s="52" t="str">
        <f t="shared" si="171"/>
        <v>Calculez d'abord la baisse moyenne de vos revenus sur 12 mois à l'étape 2)</v>
      </c>
      <c r="Q1807" s="3" t="str">
        <f>IF(CRHPElig=" -  ","Effectuez l’étape 1",IF(CRHPElig="La baisse de revenus n'est pas admissible dans le cadre du PEREC",CRHPElig,IF(AND(INDEX(claimPeriodNo,MATCH('Étape 1) Taux'!$A$8,claimPeriods,0))&gt;17,INDEX(claimPeriodNo,MATCH('Étape 1) Taux'!$A$8,claimPeriods,0))&lt;20,revenueReduction&lt;0.1),0,IF(NOT(ISNUMBER(I1807)),0,IF(E1807="Oui",0,IF($C1807="Non - avec lien de dépendance",MIN(1129,I1807,$D1807),MIN(1129,I1807)))))))</f>
        <v>Effectuez l’étape 1</v>
      </c>
      <c r="R1807" s="3" t="str">
        <f>IF(CRHPElig=" -  ","Effectuez l’étape 1",IF(CRHPElig="La baisse de revenus n'est pas admissible dans le cadre du PEREC",CRHPElig,IF(AND(INDEX(claimPeriodNo,MATCH('Étape 1) Taux'!$A$8,claimPeriods,0))&gt;17,INDEX(claimPeriodNo,MATCH('Étape 1) Taux'!$A$8,claimPeriods,0))&lt;20,revenueReduction&lt;0.1),0,IF(NOT(ISNUMBER(J1807)),0,IF(F1807="Oui",0,IF($C1807="Non - avec lien de dépendance",MIN(1129,J1807,$D1807),MIN(1129,J1807)))))))</f>
        <v>Effectuez l’étape 1</v>
      </c>
      <c r="S1807" s="3" t="str">
        <f>IF(CRHPElig=" -  ","Effectuez l’étape 1",IF(CRHPElig="La baisse de revenus n'est pas admissible dans le cadre du PEREC",CRHPElig,IF(AND(INDEX(claimPeriodNo,MATCH('Étape 1) Taux'!$A$8,claimPeriods,0))&gt;17,INDEX(claimPeriodNo,MATCH('Étape 1) Taux'!$A$8,claimPeriods,0))&lt;20,revenueReduction&lt;0.1),0,IF(NOT(ISNUMBER(K1807)),0,IF(G1807="Oui",0,IF($C1807="Non - avec lien de dépendance",MIN(1129,K1807,$D1807),MIN(1129,K1807)))))))</f>
        <v>Effectuez l’étape 1</v>
      </c>
      <c r="T1807" s="3" t="str">
        <f>IF(CRHPElig=" -  ","Effectuez l’étape 1",IF(CRHPElig="La baisse de revenus n'est pas admissible dans le cadre du PEREC",CRHPElig,IF(AND(INDEX(claimPeriodNo,MATCH('Étape 1) Taux'!$A$8,claimPeriods,0))&gt;17,INDEX(claimPeriodNo,MATCH('Étape 1) Taux'!$A$8,claimPeriods,0))&lt;20,revenueReduction&lt;0.1),0,IF(NOT(ISNUMBER(L1807)),0,IF(H1807="Oui",0,IF($C1807="Non - avec lien de dépendance",MIN(1129,L1807,$D1807),MIN(1129,L1807)))))))</f>
        <v>Effectuez l’étape 1</v>
      </c>
      <c r="U1807" s="3">
        <f t="shared" si="172"/>
        <v>0</v>
      </c>
      <c r="V1807" s="3">
        <f t="shared" si="173"/>
        <v>0</v>
      </c>
    </row>
    <row r="1808" spans="13:22" x14ac:dyDescent="0.3">
      <c r="M1808" s="52" t="str">
        <f t="shared" si="168"/>
        <v>Calculez d'abord la baisse moyenne de vos revenus sur 12 mois à l'étape 2)</v>
      </c>
      <c r="N1808" s="52" t="str">
        <f t="shared" si="169"/>
        <v>Calculez d'abord la baisse moyenne de vos revenus sur 12 mois à l'étape 2)</v>
      </c>
      <c r="O1808" s="52" t="str">
        <f t="shared" si="170"/>
        <v>Calculez d'abord la baisse moyenne de vos revenus sur 12 mois à l'étape 2)</v>
      </c>
      <c r="P1808" s="52" t="str">
        <f t="shared" si="171"/>
        <v>Calculez d'abord la baisse moyenne de vos revenus sur 12 mois à l'étape 2)</v>
      </c>
      <c r="Q1808" s="3" t="str">
        <f>IF(CRHPElig=" -  ","Effectuez l’étape 1",IF(CRHPElig="La baisse de revenus n'est pas admissible dans le cadre du PEREC",CRHPElig,IF(AND(INDEX(claimPeriodNo,MATCH('Étape 1) Taux'!$A$8,claimPeriods,0))&gt;17,INDEX(claimPeriodNo,MATCH('Étape 1) Taux'!$A$8,claimPeriods,0))&lt;20,revenueReduction&lt;0.1),0,IF(NOT(ISNUMBER(I1808)),0,IF(E1808="Oui",0,IF($C1808="Non - avec lien de dépendance",MIN(1129,I1808,$D1808),MIN(1129,I1808)))))))</f>
        <v>Effectuez l’étape 1</v>
      </c>
      <c r="R1808" s="3" t="str">
        <f>IF(CRHPElig=" -  ","Effectuez l’étape 1",IF(CRHPElig="La baisse de revenus n'est pas admissible dans le cadre du PEREC",CRHPElig,IF(AND(INDEX(claimPeriodNo,MATCH('Étape 1) Taux'!$A$8,claimPeriods,0))&gt;17,INDEX(claimPeriodNo,MATCH('Étape 1) Taux'!$A$8,claimPeriods,0))&lt;20,revenueReduction&lt;0.1),0,IF(NOT(ISNUMBER(J1808)),0,IF(F1808="Oui",0,IF($C1808="Non - avec lien de dépendance",MIN(1129,J1808,$D1808),MIN(1129,J1808)))))))</f>
        <v>Effectuez l’étape 1</v>
      </c>
      <c r="S1808" s="3" t="str">
        <f>IF(CRHPElig=" -  ","Effectuez l’étape 1",IF(CRHPElig="La baisse de revenus n'est pas admissible dans le cadre du PEREC",CRHPElig,IF(AND(INDEX(claimPeriodNo,MATCH('Étape 1) Taux'!$A$8,claimPeriods,0))&gt;17,INDEX(claimPeriodNo,MATCH('Étape 1) Taux'!$A$8,claimPeriods,0))&lt;20,revenueReduction&lt;0.1),0,IF(NOT(ISNUMBER(K1808)),0,IF(G1808="Oui",0,IF($C1808="Non - avec lien de dépendance",MIN(1129,K1808,$D1808),MIN(1129,K1808)))))))</f>
        <v>Effectuez l’étape 1</v>
      </c>
      <c r="T1808" s="3" t="str">
        <f>IF(CRHPElig=" -  ","Effectuez l’étape 1",IF(CRHPElig="La baisse de revenus n'est pas admissible dans le cadre du PEREC",CRHPElig,IF(AND(INDEX(claimPeriodNo,MATCH('Étape 1) Taux'!$A$8,claimPeriods,0))&gt;17,INDEX(claimPeriodNo,MATCH('Étape 1) Taux'!$A$8,claimPeriods,0))&lt;20,revenueReduction&lt;0.1),0,IF(NOT(ISNUMBER(L1808)),0,IF(H1808="Oui",0,IF($C1808="Non - avec lien de dépendance",MIN(1129,L1808,$D1808),MIN(1129,L1808)))))))</f>
        <v>Effectuez l’étape 1</v>
      </c>
      <c r="U1808" s="3">
        <f t="shared" si="172"/>
        <v>0</v>
      </c>
      <c r="V1808" s="3">
        <f t="shared" si="173"/>
        <v>0</v>
      </c>
    </row>
    <row r="1809" spans="13:22" x14ac:dyDescent="0.3">
      <c r="M1809" s="52" t="str">
        <f t="shared" si="168"/>
        <v>Calculez d'abord la baisse moyenne de vos revenus sur 12 mois à l'étape 2)</v>
      </c>
      <c r="N1809" s="52" t="str">
        <f t="shared" si="169"/>
        <v>Calculez d'abord la baisse moyenne de vos revenus sur 12 mois à l'étape 2)</v>
      </c>
      <c r="O1809" s="52" t="str">
        <f t="shared" si="170"/>
        <v>Calculez d'abord la baisse moyenne de vos revenus sur 12 mois à l'étape 2)</v>
      </c>
      <c r="P1809" s="52" t="str">
        <f t="shared" si="171"/>
        <v>Calculez d'abord la baisse moyenne de vos revenus sur 12 mois à l'étape 2)</v>
      </c>
      <c r="Q1809" s="3" t="str">
        <f>IF(CRHPElig=" -  ","Effectuez l’étape 1",IF(CRHPElig="La baisse de revenus n'est pas admissible dans le cadre du PEREC",CRHPElig,IF(AND(INDEX(claimPeriodNo,MATCH('Étape 1) Taux'!$A$8,claimPeriods,0))&gt;17,INDEX(claimPeriodNo,MATCH('Étape 1) Taux'!$A$8,claimPeriods,0))&lt;20,revenueReduction&lt;0.1),0,IF(NOT(ISNUMBER(I1809)),0,IF(E1809="Oui",0,IF($C1809="Non - avec lien de dépendance",MIN(1129,I1809,$D1809),MIN(1129,I1809)))))))</f>
        <v>Effectuez l’étape 1</v>
      </c>
      <c r="R1809" s="3" t="str">
        <f>IF(CRHPElig=" -  ","Effectuez l’étape 1",IF(CRHPElig="La baisse de revenus n'est pas admissible dans le cadre du PEREC",CRHPElig,IF(AND(INDEX(claimPeriodNo,MATCH('Étape 1) Taux'!$A$8,claimPeriods,0))&gt;17,INDEX(claimPeriodNo,MATCH('Étape 1) Taux'!$A$8,claimPeriods,0))&lt;20,revenueReduction&lt;0.1),0,IF(NOT(ISNUMBER(J1809)),0,IF(F1809="Oui",0,IF($C1809="Non - avec lien de dépendance",MIN(1129,J1809,$D1809),MIN(1129,J1809)))))))</f>
        <v>Effectuez l’étape 1</v>
      </c>
      <c r="S1809" s="3" t="str">
        <f>IF(CRHPElig=" -  ","Effectuez l’étape 1",IF(CRHPElig="La baisse de revenus n'est pas admissible dans le cadre du PEREC",CRHPElig,IF(AND(INDEX(claimPeriodNo,MATCH('Étape 1) Taux'!$A$8,claimPeriods,0))&gt;17,INDEX(claimPeriodNo,MATCH('Étape 1) Taux'!$A$8,claimPeriods,0))&lt;20,revenueReduction&lt;0.1),0,IF(NOT(ISNUMBER(K1809)),0,IF(G1809="Oui",0,IF($C1809="Non - avec lien de dépendance",MIN(1129,K1809,$D1809),MIN(1129,K1809)))))))</f>
        <v>Effectuez l’étape 1</v>
      </c>
      <c r="T1809" s="3" t="str">
        <f>IF(CRHPElig=" -  ","Effectuez l’étape 1",IF(CRHPElig="La baisse de revenus n'est pas admissible dans le cadre du PEREC",CRHPElig,IF(AND(INDEX(claimPeriodNo,MATCH('Étape 1) Taux'!$A$8,claimPeriods,0))&gt;17,INDEX(claimPeriodNo,MATCH('Étape 1) Taux'!$A$8,claimPeriods,0))&lt;20,revenueReduction&lt;0.1),0,IF(NOT(ISNUMBER(L1809)),0,IF(H1809="Oui",0,IF($C1809="Non - avec lien de dépendance",MIN(1129,L1809,$D1809),MIN(1129,L1809)))))))</f>
        <v>Effectuez l’étape 1</v>
      </c>
      <c r="U1809" s="3">
        <f t="shared" si="172"/>
        <v>0</v>
      </c>
      <c r="V1809" s="3">
        <f t="shared" si="173"/>
        <v>0</v>
      </c>
    </row>
    <row r="1810" spans="13:22" x14ac:dyDescent="0.3">
      <c r="M1810" s="52" t="str">
        <f t="shared" si="168"/>
        <v>Calculez d'abord la baisse moyenne de vos revenus sur 12 mois à l'étape 2)</v>
      </c>
      <c r="N1810" s="52" t="str">
        <f t="shared" si="169"/>
        <v>Calculez d'abord la baisse moyenne de vos revenus sur 12 mois à l'étape 2)</v>
      </c>
      <c r="O1810" s="52" t="str">
        <f t="shared" si="170"/>
        <v>Calculez d'abord la baisse moyenne de vos revenus sur 12 mois à l'étape 2)</v>
      </c>
      <c r="P1810" s="52" t="str">
        <f t="shared" si="171"/>
        <v>Calculez d'abord la baisse moyenne de vos revenus sur 12 mois à l'étape 2)</v>
      </c>
      <c r="Q1810" s="3" t="str">
        <f>IF(CRHPElig=" -  ","Effectuez l’étape 1",IF(CRHPElig="La baisse de revenus n'est pas admissible dans le cadre du PEREC",CRHPElig,IF(AND(INDEX(claimPeriodNo,MATCH('Étape 1) Taux'!$A$8,claimPeriods,0))&gt;17,INDEX(claimPeriodNo,MATCH('Étape 1) Taux'!$A$8,claimPeriods,0))&lt;20,revenueReduction&lt;0.1),0,IF(NOT(ISNUMBER(I1810)),0,IF(E1810="Oui",0,IF($C1810="Non - avec lien de dépendance",MIN(1129,I1810,$D1810),MIN(1129,I1810)))))))</f>
        <v>Effectuez l’étape 1</v>
      </c>
      <c r="R1810" s="3" t="str">
        <f>IF(CRHPElig=" -  ","Effectuez l’étape 1",IF(CRHPElig="La baisse de revenus n'est pas admissible dans le cadre du PEREC",CRHPElig,IF(AND(INDEX(claimPeriodNo,MATCH('Étape 1) Taux'!$A$8,claimPeriods,0))&gt;17,INDEX(claimPeriodNo,MATCH('Étape 1) Taux'!$A$8,claimPeriods,0))&lt;20,revenueReduction&lt;0.1),0,IF(NOT(ISNUMBER(J1810)),0,IF(F1810="Oui",0,IF($C1810="Non - avec lien de dépendance",MIN(1129,J1810,$D1810),MIN(1129,J1810)))))))</f>
        <v>Effectuez l’étape 1</v>
      </c>
      <c r="S1810" s="3" t="str">
        <f>IF(CRHPElig=" -  ","Effectuez l’étape 1",IF(CRHPElig="La baisse de revenus n'est pas admissible dans le cadre du PEREC",CRHPElig,IF(AND(INDEX(claimPeriodNo,MATCH('Étape 1) Taux'!$A$8,claimPeriods,0))&gt;17,INDEX(claimPeriodNo,MATCH('Étape 1) Taux'!$A$8,claimPeriods,0))&lt;20,revenueReduction&lt;0.1),0,IF(NOT(ISNUMBER(K1810)),0,IF(G1810="Oui",0,IF($C1810="Non - avec lien de dépendance",MIN(1129,K1810,$D1810),MIN(1129,K1810)))))))</f>
        <v>Effectuez l’étape 1</v>
      </c>
      <c r="T1810" s="3" t="str">
        <f>IF(CRHPElig=" -  ","Effectuez l’étape 1",IF(CRHPElig="La baisse de revenus n'est pas admissible dans le cadre du PEREC",CRHPElig,IF(AND(INDEX(claimPeriodNo,MATCH('Étape 1) Taux'!$A$8,claimPeriods,0))&gt;17,INDEX(claimPeriodNo,MATCH('Étape 1) Taux'!$A$8,claimPeriods,0))&lt;20,revenueReduction&lt;0.1),0,IF(NOT(ISNUMBER(L1810)),0,IF(H1810="Oui",0,IF($C1810="Non - avec lien de dépendance",MIN(1129,L1810,$D1810),MIN(1129,L1810)))))))</f>
        <v>Effectuez l’étape 1</v>
      </c>
      <c r="U1810" s="3">
        <f t="shared" si="172"/>
        <v>0</v>
      </c>
      <c r="V1810" s="3">
        <f t="shared" si="173"/>
        <v>0</v>
      </c>
    </row>
    <row r="1811" spans="13:22" x14ac:dyDescent="0.3">
      <c r="M1811" s="52" t="str">
        <f t="shared" si="168"/>
        <v>Calculez d'abord la baisse moyenne de vos revenus sur 12 mois à l'étape 2)</v>
      </c>
      <c r="N1811" s="52" t="str">
        <f t="shared" si="169"/>
        <v>Calculez d'abord la baisse moyenne de vos revenus sur 12 mois à l'étape 2)</v>
      </c>
      <c r="O1811" s="52" t="str">
        <f t="shared" si="170"/>
        <v>Calculez d'abord la baisse moyenne de vos revenus sur 12 mois à l'étape 2)</v>
      </c>
      <c r="P1811" s="52" t="str">
        <f t="shared" si="171"/>
        <v>Calculez d'abord la baisse moyenne de vos revenus sur 12 mois à l'étape 2)</v>
      </c>
      <c r="Q1811" s="3" t="str">
        <f>IF(CRHPElig=" -  ","Effectuez l’étape 1",IF(CRHPElig="La baisse de revenus n'est pas admissible dans le cadre du PEREC",CRHPElig,IF(AND(INDEX(claimPeriodNo,MATCH('Étape 1) Taux'!$A$8,claimPeriods,0))&gt;17,INDEX(claimPeriodNo,MATCH('Étape 1) Taux'!$A$8,claimPeriods,0))&lt;20,revenueReduction&lt;0.1),0,IF(NOT(ISNUMBER(I1811)),0,IF(E1811="Oui",0,IF($C1811="Non - avec lien de dépendance",MIN(1129,I1811,$D1811),MIN(1129,I1811)))))))</f>
        <v>Effectuez l’étape 1</v>
      </c>
      <c r="R1811" s="3" t="str">
        <f>IF(CRHPElig=" -  ","Effectuez l’étape 1",IF(CRHPElig="La baisse de revenus n'est pas admissible dans le cadre du PEREC",CRHPElig,IF(AND(INDEX(claimPeriodNo,MATCH('Étape 1) Taux'!$A$8,claimPeriods,0))&gt;17,INDEX(claimPeriodNo,MATCH('Étape 1) Taux'!$A$8,claimPeriods,0))&lt;20,revenueReduction&lt;0.1),0,IF(NOT(ISNUMBER(J1811)),0,IF(F1811="Oui",0,IF($C1811="Non - avec lien de dépendance",MIN(1129,J1811,$D1811),MIN(1129,J1811)))))))</f>
        <v>Effectuez l’étape 1</v>
      </c>
      <c r="S1811" s="3" t="str">
        <f>IF(CRHPElig=" -  ","Effectuez l’étape 1",IF(CRHPElig="La baisse de revenus n'est pas admissible dans le cadre du PEREC",CRHPElig,IF(AND(INDEX(claimPeriodNo,MATCH('Étape 1) Taux'!$A$8,claimPeriods,0))&gt;17,INDEX(claimPeriodNo,MATCH('Étape 1) Taux'!$A$8,claimPeriods,0))&lt;20,revenueReduction&lt;0.1),0,IF(NOT(ISNUMBER(K1811)),0,IF(G1811="Oui",0,IF($C1811="Non - avec lien de dépendance",MIN(1129,K1811,$D1811),MIN(1129,K1811)))))))</f>
        <v>Effectuez l’étape 1</v>
      </c>
      <c r="T1811" s="3" t="str">
        <f>IF(CRHPElig=" -  ","Effectuez l’étape 1",IF(CRHPElig="La baisse de revenus n'est pas admissible dans le cadre du PEREC",CRHPElig,IF(AND(INDEX(claimPeriodNo,MATCH('Étape 1) Taux'!$A$8,claimPeriods,0))&gt;17,INDEX(claimPeriodNo,MATCH('Étape 1) Taux'!$A$8,claimPeriods,0))&lt;20,revenueReduction&lt;0.1),0,IF(NOT(ISNUMBER(L1811)),0,IF(H1811="Oui",0,IF($C1811="Non - avec lien de dépendance",MIN(1129,L1811,$D1811),MIN(1129,L1811)))))))</f>
        <v>Effectuez l’étape 1</v>
      </c>
      <c r="U1811" s="3">
        <f t="shared" si="172"/>
        <v>0</v>
      </c>
      <c r="V1811" s="3">
        <f t="shared" si="173"/>
        <v>0</v>
      </c>
    </row>
    <row r="1812" spans="13:22" x14ac:dyDescent="0.3">
      <c r="M1812" s="52" t="str">
        <f t="shared" si="168"/>
        <v>Calculez d'abord la baisse moyenne de vos revenus sur 12 mois à l'étape 2)</v>
      </c>
      <c r="N1812" s="52" t="str">
        <f t="shared" si="169"/>
        <v>Calculez d'abord la baisse moyenne de vos revenus sur 12 mois à l'étape 2)</v>
      </c>
      <c r="O1812" s="52" t="str">
        <f t="shared" si="170"/>
        <v>Calculez d'abord la baisse moyenne de vos revenus sur 12 mois à l'étape 2)</v>
      </c>
      <c r="P1812" s="52" t="str">
        <f t="shared" si="171"/>
        <v>Calculez d'abord la baisse moyenne de vos revenus sur 12 mois à l'étape 2)</v>
      </c>
      <c r="Q1812" s="3" t="str">
        <f>IF(CRHPElig=" -  ","Effectuez l’étape 1",IF(CRHPElig="La baisse de revenus n'est pas admissible dans le cadre du PEREC",CRHPElig,IF(AND(INDEX(claimPeriodNo,MATCH('Étape 1) Taux'!$A$8,claimPeriods,0))&gt;17,INDEX(claimPeriodNo,MATCH('Étape 1) Taux'!$A$8,claimPeriods,0))&lt;20,revenueReduction&lt;0.1),0,IF(NOT(ISNUMBER(I1812)),0,IF(E1812="Oui",0,IF($C1812="Non - avec lien de dépendance",MIN(1129,I1812,$D1812),MIN(1129,I1812)))))))</f>
        <v>Effectuez l’étape 1</v>
      </c>
      <c r="R1812" s="3" t="str">
        <f>IF(CRHPElig=" -  ","Effectuez l’étape 1",IF(CRHPElig="La baisse de revenus n'est pas admissible dans le cadre du PEREC",CRHPElig,IF(AND(INDEX(claimPeriodNo,MATCH('Étape 1) Taux'!$A$8,claimPeriods,0))&gt;17,INDEX(claimPeriodNo,MATCH('Étape 1) Taux'!$A$8,claimPeriods,0))&lt;20,revenueReduction&lt;0.1),0,IF(NOT(ISNUMBER(J1812)),0,IF(F1812="Oui",0,IF($C1812="Non - avec lien de dépendance",MIN(1129,J1812,$D1812),MIN(1129,J1812)))))))</f>
        <v>Effectuez l’étape 1</v>
      </c>
      <c r="S1812" s="3" t="str">
        <f>IF(CRHPElig=" -  ","Effectuez l’étape 1",IF(CRHPElig="La baisse de revenus n'est pas admissible dans le cadre du PEREC",CRHPElig,IF(AND(INDEX(claimPeriodNo,MATCH('Étape 1) Taux'!$A$8,claimPeriods,0))&gt;17,INDEX(claimPeriodNo,MATCH('Étape 1) Taux'!$A$8,claimPeriods,0))&lt;20,revenueReduction&lt;0.1),0,IF(NOT(ISNUMBER(K1812)),0,IF(G1812="Oui",0,IF($C1812="Non - avec lien de dépendance",MIN(1129,K1812,$D1812),MIN(1129,K1812)))))))</f>
        <v>Effectuez l’étape 1</v>
      </c>
      <c r="T1812" s="3" t="str">
        <f>IF(CRHPElig=" -  ","Effectuez l’étape 1",IF(CRHPElig="La baisse de revenus n'est pas admissible dans le cadre du PEREC",CRHPElig,IF(AND(INDEX(claimPeriodNo,MATCH('Étape 1) Taux'!$A$8,claimPeriods,0))&gt;17,INDEX(claimPeriodNo,MATCH('Étape 1) Taux'!$A$8,claimPeriods,0))&lt;20,revenueReduction&lt;0.1),0,IF(NOT(ISNUMBER(L1812)),0,IF(H1812="Oui",0,IF($C1812="Non - avec lien de dépendance",MIN(1129,L1812,$D1812),MIN(1129,L1812)))))))</f>
        <v>Effectuez l’étape 1</v>
      </c>
      <c r="U1812" s="3">
        <f t="shared" si="172"/>
        <v>0</v>
      </c>
      <c r="V1812" s="3">
        <f t="shared" si="173"/>
        <v>0</v>
      </c>
    </row>
    <row r="1813" spans="13:22" x14ac:dyDescent="0.3">
      <c r="M1813" s="52" t="str">
        <f t="shared" si="168"/>
        <v>Calculez d'abord la baisse moyenne de vos revenus sur 12 mois à l'étape 2)</v>
      </c>
      <c r="N1813" s="52" t="str">
        <f t="shared" si="169"/>
        <v>Calculez d'abord la baisse moyenne de vos revenus sur 12 mois à l'étape 2)</v>
      </c>
      <c r="O1813" s="52" t="str">
        <f t="shared" si="170"/>
        <v>Calculez d'abord la baisse moyenne de vos revenus sur 12 mois à l'étape 2)</v>
      </c>
      <c r="P1813" s="52" t="str">
        <f t="shared" si="171"/>
        <v>Calculez d'abord la baisse moyenne de vos revenus sur 12 mois à l'étape 2)</v>
      </c>
      <c r="Q1813" s="3" t="str">
        <f>IF(CRHPElig=" -  ","Effectuez l’étape 1",IF(CRHPElig="La baisse de revenus n'est pas admissible dans le cadre du PEREC",CRHPElig,IF(AND(INDEX(claimPeriodNo,MATCH('Étape 1) Taux'!$A$8,claimPeriods,0))&gt;17,INDEX(claimPeriodNo,MATCH('Étape 1) Taux'!$A$8,claimPeriods,0))&lt;20,revenueReduction&lt;0.1),0,IF(NOT(ISNUMBER(I1813)),0,IF(E1813="Oui",0,IF($C1813="Non - avec lien de dépendance",MIN(1129,I1813,$D1813),MIN(1129,I1813)))))))</f>
        <v>Effectuez l’étape 1</v>
      </c>
      <c r="R1813" s="3" t="str">
        <f>IF(CRHPElig=" -  ","Effectuez l’étape 1",IF(CRHPElig="La baisse de revenus n'est pas admissible dans le cadre du PEREC",CRHPElig,IF(AND(INDEX(claimPeriodNo,MATCH('Étape 1) Taux'!$A$8,claimPeriods,0))&gt;17,INDEX(claimPeriodNo,MATCH('Étape 1) Taux'!$A$8,claimPeriods,0))&lt;20,revenueReduction&lt;0.1),0,IF(NOT(ISNUMBER(J1813)),0,IF(F1813="Oui",0,IF($C1813="Non - avec lien de dépendance",MIN(1129,J1813,$D1813),MIN(1129,J1813)))))))</f>
        <v>Effectuez l’étape 1</v>
      </c>
      <c r="S1813" s="3" t="str">
        <f>IF(CRHPElig=" -  ","Effectuez l’étape 1",IF(CRHPElig="La baisse de revenus n'est pas admissible dans le cadre du PEREC",CRHPElig,IF(AND(INDEX(claimPeriodNo,MATCH('Étape 1) Taux'!$A$8,claimPeriods,0))&gt;17,INDEX(claimPeriodNo,MATCH('Étape 1) Taux'!$A$8,claimPeriods,0))&lt;20,revenueReduction&lt;0.1),0,IF(NOT(ISNUMBER(K1813)),0,IF(G1813="Oui",0,IF($C1813="Non - avec lien de dépendance",MIN(1129,K1813,$D1813),MIN(1129,K1813)))))))</f>
        <v>Effectuez l’étape 1</v>
      </c>
      <c r="T1813" s="3" t="str">
        <f>IF(CRHPElig=" -  ","Effectuez l’étape 1",IF(CRHPElig="La baisse de revenus n'est pas admissible dans le cadre du PEREC",CRHPElig,IF(AND(INDEX(claimPeriodNo,MATCH('Étape 1) Taux'!$A$8,claimPeriods,0))&gt;17,INDEX(claimPeriodNo,MATCH('Étape 1) Taux'!$A$8,claimPeriods,0))&lt;20,revenueReduction&lt;0.1),0,IF(NOT(ISNUMBER(L1813)),0,IF(H1813="Oui",0,IF($C1813="Non - avec lien de dépendance",MIN(1129,L1813,$D1813),MIN(1129,L1813)))))))</f>
        <v>Effectuez l’étape 1</v>
      </c>
      <c r="U1813" s="3">
        <f t="shared" si="172"/>
        <v>0</v>
      </c>
      <c r="V1813" s="3">
        <f t="shared" si="173"/>
        <v>0</v>
      </c>
    </row>
    <row r="1814" spans="13:22" x14ac:dyDescent="0.3">
      <c r="M1814" s="52" t="str">
        <f t="shared" si="168"/>
        <v>Calculez d'abord la baisse moyenne de vos revenus sur 12 mois à l'étape 2)</v>
      </c>
      <c r="N1814" s="52" t="str">
        <f t="shared" si="169"/>
        <v>Calculez d'abord la baisse moyenne de vos revenus sur 12 mois à l'étape 2)</v>
      </c>
      <c r="O1814" s="52" t="str">
        <f t="shared" si="170"/>
        <v>Calculez d'abord la baisse moyenne de vos revenus sur 12 mois à l'étape 2)</v>
      </c>
      <c r="P1814" s="52" t="str">
        <f t="shared" si="171"/>
        <v>Calculez d'abord la baisse moyenne de vos revenus sur 12 mois à l'étape 2)</v>
      </c>
      <c r="Q1814" s="3" t="str">
        <f>IF(CRHPElig=" -  ","Effectuez l’étape 1",IF(CRHPElig="La baisse de revenus n'est pas admissible dans le cadre du PEREC",CRHPElig,IF(AND(INDEX(claimPeriodNo,MATCH('Étape 1) Taux'!$A$8,claimPeriods,0))&gt;17,INDEX(claimPeriodNo,MATCH('Étape 1) Taux'!$A$8,claimPeriods,0))&lt;20,revenueReduction&lt;0.1),0,IF(NOT(ISNUMBER(I1814)),0,IF(E1814="Oui",0,IF($C1814="Non - avec lien de dépendance",MIN(1129,I1814,$D1814),MIN(1129,I1814)))))))</f>
        <v>Effectuez l’étape 1</v>
      </c>
      <c r="R1814" s="3" t="str">
        <f>IF(CRHPElig=" -  ","Effectuez l’étape 1",IF(CRHPElig="La baisse de revenus n'est pas admissible dans le cadre du PEREC",CRHPElig,IF(AND(INDEX(claimPeriodNo,MATCH('Étape 1) Taux'!$A$8,claimPeriods,0))&gt;17,INDEX(claimPeriodNo,MATCH('Étape 1) Taux'!$A$8,claimPeriods,0))&lt;20,revenueReduction&lt;0.1),0,IF(NOT(ISNUMBER(J1814)),0,IF(F1814="Oui",0,IF($C1814="Non - avec lien de dépendance",MIN(1129,J1814,$D1814),MIN(1129,J1814)))))))</f>
        <v>Effectuez l’étape 1</v>
      </c>
      <c r="S1814" s="3" t="str">
        <f>IF(CRHPElig=" -  ","Effectuez l’étape 1",IF(CRHPElig="La baisse de revenus n'est pas admissible dans le cadre du PEREC",CRHPElig,IF(AND(INDEX(claimPeriodNo,MATCH('Étape 1) Taux'!$A$8,claimPeriods,0))&gt;17,INDEX(claimPeriodNo,MATCH('Étape 1) Taux'!$A$8,claimPeriods,0))&lt;20,revenueReduction&lt;0.1),0,IF(NOT(ISNUMBER(K1814)),0,IF(G1814="Oui",0,IF($C1814="Non - avec lien de dépendance",MIN(1129,K1814,$D1814),MIN(1129,K1814)))))))</f>
        <v>Effectuez l’étape 1</v>
      </c>
      <c r="T1814" s="3" t="str">
        <f>IF(CRHPElig=" -  ","Effectuez l’étape 1",IF(CRHPElig="La baisse de revenus n'est pas admissible dans le cadre du PEREC",CRHPElig,IF(AND(INDEX(claimPeriodNo,MATCH('Étape 1) Taux'!$A$8,claimPeriods,0))&gt;17,INDEX(claimPeriodNo,MATCH('Étape 1) Taux'!$A$8,claimPeriods,0))&lt;20,revenueReduction&lt;0.1),0,IF(NOT(ISNUMBER(L1814)),0,IF(H1814="Oui",0,IF($C1814="Non - avec lien de dépendance",MIN(1129,L1814,$D1814),MIN(1129,L1814)))))))</f>
        <v>Effectuez l’étape 1</v>
      </c>
      <c r="U1814" s="3">
        <f t="shared" si="172"/>
        <v>0</v>
      </c>
      <c r="V1814" s="3">
        <f t="shared" si="173"/>
        <v>0</v>
      </c>
    </row>
    <row r="1815" spans="13:22" x14ac:dyDescent="0.3">
      <c r="M1815" s="52" t="str">
        <f t="shared" si="168"/>
        <v>Calculez d'abord la baisse moyenne de vos revenus sur 12 mois à l'étape 2)</v>
      </c>
      <c r="N1815" s="52" t="str">
        <f t="shared" si="169"/>
        <v>Calculez d'abord la baisse moyenne de vos revenus sur 12 mois à l'étape 2)</v>
      </c>
      <c r="O1815" s="52" t="str">
        <f t="shared" si="170"/>
        <v>Calculez d'abord la baisse moyenne de vos revenus sur 12 mois à l'étape 2)</v>
      </c>
      <c r="P1815" s="52" t="str">
        <f t="shared" si="171"/>
        <v>Calculez d'abord la baisse moyenne de vos revenus sur 12 mois à l'étape 2)</v>
      </c>
      <c r="Q1815" s="3" t="str">
        <f>IF(CRHPElig=" -  ","Effectuez l’étape 1",IF(CRHPElig="La baisse de revenus n'est pas admissible dans le cadre du PEREC",CRHPElig,IF(AND(INDEX(claimPeriodNo,MATCH('Étape 1) Taux'!$A$8,claimPeriods,0))&gt;17,INDEX(claimPeriodNo,MATCH('Étape 1) Taux'!$A$8,claimPeriods,0))&lt;20,revenueReduction&lt;0.1),0,IF(NOT(ISNUMBER(I1815)),0,IF(E1815="Oui",0,IF($C1815="Non - avec lien de dépendance",MIN(1129,I1815,$D1815),MIN(1129,I1815)))))))</f>
        <v>Effectuez l’étape 1</v>
      </c>
      <c r="R1815" s="3" t="str">
        <f>IF(CRHPElig=" -  ","Effectuez l’étape 1",IF(CRHPElig="La baisse de revenus n'est pas admissible dans le cadre du PEREC",CRHPElig,IF(AND(INDEX(claimPeriodNo,MATCH('Étape 1) Taux'!$A$8,claimPeriods,0))&gt;17,INDEX(claimPeriodNo,MATCH('Étape 1) Taux'!$A$8,claimPeriods,0))&lt;20,revenueReduction&lt;0.1),0,IF(NOT(ISNUMBER(J1815)),0,IF(F1815="Oui",0,IF($C1815="Non - avec lien de dépendance",MIN(1129,J1815,$D1815),MIN(1129,J1815)))))))</f>
        <v>Effectuez l’étape 1</v>
      </c>
      <c r="S1815" s="3" t="str">
        <f>IF(CRHPElig=" -  ","Effectuez l’étape 1",IF(CRHPElig="La baisse de revenus n'est pas admissible dans le cadre du PEREC",CRHPElig,IF(AND(INDEX(claimPeriodNo,MATCH('Étape 1) Taux'!$A$8,claimPeriods,0))&gt;17,INDEX(claimPeriodNo,MATCH('Étape 1) Taux'!$A$8,claimPeriods,0))&lt;20,revenueReduction&lt;0.1),0,IF(NOT(ISNUMBER(K1815)),0,IF(G1815="Oui",0,IF($C1815="Non - avec lien de dépendance",MIN(1129,K1815,$D1815),MIN(1129,K1815)))))))</f>
        <v>Effectuez l’étape 1</v>
      </c>
      <c r="T1815" s="3" t="str">
        <f>IF(CRHPElig=" -  ","Effectuez l’étape 1",IF(CRHPElig="La baisse de revenus n'est pas admissible dans le cadre du PEREC",CRHPElig,IF(AND(INDEX(claimPeriodNo,MATCH('Étape 1) Taux'!$A$8,claimPeriods,0))&gt;17,INDEX(claimPeriodNo,MATCH('Étape 1) Taux'!$A$8,claimPeriods,0))&lt;20,revenueReduction&lt;0.1),0,IF(NOT(ISNUMBER(L1815)),0,IF(H1815="Oui",0,IF($C1815="Non - avec lien de dépendance",MIN(1129,L1815,$D1815),MIN(1129,L1815)))))))</f>
        <v>Effectuez l’étape 1</v>
      </c>
      <c r="U1815" s="3">
        <f t="shared" si="172"/>
        <v>0</v>
      </c>
      <c r="V1815" s="3">
        <f t="shared" si="173"/>
        <v>0</v>
      </c>
    </row>
    <row r="1816" spans="13:22" x14ac:dyDescent="0.3">
      <c r="M1816" s="52" t="str">
        <f t="shared" si="168"/>
        <v>Calculez d'abord la baisse moyenne de vos revenus sur 12 mois à l'étape 2)</v>
      </c>
      <c r="N1816" s="52" t="str">
        <f t="shared" si="169"/>
        <v>Calculez d'abord la baisse moyenne de vos revenus sur 12 mois à l'étape 2)</v>
      </c>
      <c r="O1816" s="52" t="str">
        <f t="shared" si="170"/>
        <v>Calculez d'abord la baisse moyenne de vos revenus sur 12 mois à l'étape 2)</v>
      </c>
      <c r="P1816" s="52" t="str">
        <f t="shared" si="171"/>
        <v>Calculez d'abord la baisse moyenne de vos revenus sur 12 mois à l'étape 2)</v>
      </c>
      <c r="Q1816" s="3" t="str">
        <f>IF(CRHPElig=" -  ","Effectuez l’étape 1",IF(CRHPElig="La baisse de revenus n'est pas admissible dans le cadre du PEREC",CRHPElig,IF(AND(INDEX(claimPeriodNo,MATCH('Étape 1) Taux'!$A$8,claimPeriods,0))&gt;17,INDEX(claimPeriodNo,MATCH('Étape 1) Taux'!$A$8,claimPeriods,0))&lt;20,revenueReduction&lt;0.1),0,IF(NOT(ISNUMBER(I1816)),0,IF(E1816="Oui",0,IF($C1816="Non - avec lien de dépendance",MIN(1129,I1816,$D1816),MIN(1129,I1816)))))))</f>
        <v>Effectuez l’étape 1</v>
      </c>
      <c r="R1816" s="3" t="str">
        <f>IF(CRHPElig=" -  ","Effectuez l’étape 1",IF(CRHPElig="La baisse de revenus n'est pas admissible dans le cadre du PEREC",CRHPElig,IF(AND(INDEX(claimPeriodNo,MATCH('Étape 1) Taux'!$A$8,claimPeriods,0))&gt;17,INDEX(claimPeriodNo,MATCH('Étape 1) Taux'!$A$8,claimPeriods,0))&lt;20,revenueReduction&lt;0.1),0,IF(NOT(ISNUMBER(J1816)),0,IF(F1816="Oui",0,IF($C1816="Non - avec lien de dépendance",MIN(1129,J1816,$D1816),MIN(1129,J1816)))))))</f>
        <v>Effectuez l’étape 1</v>
      </c>
      <c r="S1816" s="3" t="str">
        <f>IF(CRHPElig=" -  ","Effectuez l’étape 1",IF(CRHPElig="La baisse de revenus n'est pas admissible dans le cadre du PEREC",CRHPElig,IF(AND(INDEX(claimPeriodNo,MATCH('Étape 1) Taux'!$A$8,claimPeriods,0))&gt;17,INDEX(claimPeriodNo,MATCH('Étape 1) Taux'!$A$8,claimPeriods,0))&lt;20,revenueReduction&lt;0.1),0,IF(NOT(ISNUMBER(K1816)),0,IF(G1816="Oui",0,IF($C1816="Non - avec lien de dépendance",MIN(1129,K1816,$D1816),MIN(1129,K1816)))))))</f>
        <v>Effectuez l’étape 1</v>
      </c>
      <c r="T1816" s="3" t="str">
        <f>IF(CRHPElig=" -  ","Effectuez l’étape 1",IF(CRHPElig="La baisse de revenus n'est pas admissible dans le cadre du PEREC",CRHPElig,IF(AND(INDEX(claimPeriodNo,MATCH('Étape 1) Taux'!$A$8,claimPeriods,0))&gt;17,INDEX(claimPeriodNo,MATCH('Étape 1) Taux'!$A$8,claimPeriods,0))&lt;20,revenueReduction&lt;0.1),0,IF(NOT(ISNUMBER(L1816)),0,IF(H1816="Oui",0,IF($C1816="Non - avec lien de dépendance",MIN(1129,L1816,$D1816),MIN(1129,L1816)))))))</f>
        <v>Effectuez l’étape 1</v>
      </c>
      <c r="U1816" s="3">
        <f t="shared" si="172"/>
        <v>0</v>
      </c>
      <c r="V1816" s="3">
        <f t="shared" si="173"/>
        <v>0</v>
      </c>
    </row>
    <row r="1817" spans="13:22" x14ac:dyDescent="0.3">
      <c r="M1817" s="52" t="str">
        <f t="shared" si="168"/>
        <v>Calculez d'abord la baisse moyenne de vos revenus sur 12 mois à l'étape 2)</v>
      </c>
      <c r="N1817" s="52" t="str">
        <f t="shared" si="169"/>
        <v>Calculez d'abord la baisse moyenne de vos revenus sur 12 mois à l'étape 2)</v>
      </c>
      <c r="O1817" s="52" t="str">
        <f t="shared" si="170"/>
        <v>Calculez d'abord la baisse moyenne de vos revenus sur 12 mois à l'étape 2)</v>
      </c>
      <c r="P1817" s="52" t="str">
        <f t="shared" si="171"/>
        <v>Calculez d'abord la baisse moyenne de vos revenus sur 12 mois à l'étape 2)</v>
      </c>
      <c r="Q1817" s="3" t="str">
        <f>IF(CRHPElig=" -  ","Effectuez l’étape 1",IF(CRHPElig="La baisse de revenus n'est pas admissible dans le cadre du PEREC",CRHPElig,IF(AND(INDEX(claimPeriodNo,MATCH('Étape 1) Taux'!$A$8,claimPeriods,0))&gt;17,INDEX(claimPeriodNo,MATCH('Étape 1) Taux'!$A$8,claimPeriods,0))&lt;20,revenueReduction&lt;0.1),0,IF(NOT(ISNUMBER(I1817)),0,IF(E1817="Oui",0,IF($C1817="Non - avec lien de dépendance",MIN(1129,I1817,$D1817),MIN(1129,I1817)))))))</f>
        <v>Effectuez l’étape 1</v>
      </c>
      <c r="R1817" s="3" t="str">
        <f>IF(CRHPElig=" -  ","Effectuez l’étape 1",IF(CRHPElig="La baisse de revenus n'est pas admissible dans le cadre du PEREC",CRHPElig,IF(AND(INDEX(claimPeriodNo,MATCH('Étape 1) Taux'!$A$8,claimPeriods,0))&gt;17,INDEX(claimPeriodNo,MATCH('Étape 1) Taux'!$A$8,claimPeriods,0))&lt;20,revenueReduction&lt;0.1),0,IF(NOT(ISNUMBER(J1817)),0,IF(F1817="Oui",0,IF($C1817="Non - avec lien de dépendance",MIN(1129,J1817,$D1817),MIN(1129,J1817)))))))</f>
        <v>Effectuez l’étape 1</v>
      </c>
      <c r="S1817" s="3" t="str">
        <f>IF(CRHPElig=" -  ","Effectuez l’étape 1",IF(CRHPElig="La baisse de revenus n'est pas admissible dans le cadre du PEREC",CRHPElig,IF(AND(INDEX(claimPeriodNo,MATCH('Étape 1) Taux'!$A$8,claimPeriods,0))&gt;17,INDEX(claimPeriodNo,MATCH('Étape 1) Taux'!$A$8,claimPeriods,0))&lt;20,revenueReduction&lt;0.1),0,IF(NOT(ISNUMBER(K1817)),0,IF(G1817="Oui",0,IF($C1817="Non - avec lien de dépendance",MIN(1129,K1817,$D1817),MIN(1129,K1817)))))))</f>
        <v>Effectuez l’étape 1</v>
      </c>
      <c r="T1817" s="3" t="str">
        <f>IF(CRHPElig=" -  ","Effectuez l’étape 1",IF(CRHPElig="La baisse de revenus n'est pas admissible dans le cadre du PEREC",CRHPElig,IF(AND(INDEX(claimPeriodNo,MATCH('Étape 1) Taux'!$A$8,claimPeriods,0))&gt;17,INDEX(claimPeriodNo,MATCH('Étape 1) Taux'!$A$8,claimPeriods,0))&lt;20,revenueReduction&lt;0.1),0,IF(NOT(ISNUMBER(L1817)),0,IF(H1817="Oui",0,IF($C1817="Non - avec lien de dépendance",MIN(1129,L1817,$D1817),MIN(1129,L1817)))))))</f>
        <v>Effectuez l’étape 1</v>
      </c>
      <c r="U1817" s="3">
        <f t="shared" si="172"/>
        <v>0</v>
      </c>
      <c r="V1817" s="3">
        <f t="shared" si="173"/>
        <v>0</v>
      </c>
    </row>
    <row r="1818" spans="13:22" x14ac:dyDescent="0.3">
      <c r="M1818" s="52" t="str">
        <f t="shared" si="168"/>
        <v>Calculez d'abord la baisse moyenne de vos revenus sur 12 mois à l'étape 2)</v>
      </c>
      <c r="N1818" s="52" t="str">
        <f t="shared" si="169"/>
        <v>Calculez d'abord la baisse moyenne de vos revenus sur 12 mois à l'étape 2)</v>
      </c>
      <c r="O1818" s="52" t="str">
        <f t="shared" si="170"/>
        <v>Calculez d'abord la baisse moyenne de vos revenus sur 12 mois à l'étape 2)</v>
      </c>
      <c r="P1818" s="52" t="str">
        <f t="shared" si="171"/>
        <v>Calculez d'abord la baisse moyenne de vos revenus sur 12 mois à l'étape 2)</v>
      </c>
      <c r="Q1818" s="3" t="str">
        <f>IF(CRHPElig=" -  ","Effectuez l’étape 1",IF(CRHPElig="La baisse de revenus n'est pas admissible dans le cadre du PEREC",CRHPElig,IF(AND(INDEX(claimPeriodNo,MATCH('Étape 1) Taux'!$A$8,claimPeriods,0))&gt;17,INDEX(claimPeriodNo,MATCH('Étape 1) Taux'!$A$8,claimPeriods,0))&lt;20,revenueReduction&lt;0.1),0,IF(NOT(ISNUMBER(I1818)),0,IF(E1818="Oui",0,IF($C1818="Non - avec lien de dépendance",MIN(1129,I1818,$D1818),MIN(1129,I1818)))))))</f>
        <v>Effectuez l’étape 1</v>
      </c>
      <c r="R1818" s="3" t="str">
        <f>IF(CRHPElig=" -  ","Effectuez l’étape 1",IF(CRHPElig="La baisse de revenus n'est pas admissible dans le cadre du PEREC",CRHPElig,IF(AND(INDEX(claimPeriodNo,MATCH('Étape 1) Taux'!$A$8,claimPeriods,0))&gt;17,INDEX(claimPeriodNo,MATCH('Étape 1) Taux'!$A$8,claimPeriods,0))&lt;20,revenueReduction&lt;0.1),0,IF(NOT(ISNUMBER(J1818)),0,IF(F1818="Oui",0,IF($C1818="Non - avec lien de dépendance",MIN(1129,J1818,$D1818),MIN(1129,J1818)))))))</f>
        <v>Effectuez l’étape 1</v>
      </c>
      <c r="S1818" s="3" t="str">
        <f>IF(CRHPElig=" -  ","Effectuez l’étape 1",IF(CRHPElig="La baisse de revenus n'est pas admissible dans le cadre du PEREC",CRHPElig,IF(AND(INDEX(claimPeriodNo,MATCH('Étape 1) Taux'!$A$8,claimPeriods,0))&gt;17,INDEX(claimPeriodNo,MATCH('Étape 1) Taux'!$A$8,claimPeriods,0))&lt;20,revenueReduction&lt;0.1),0,IF(NOT(ISNUMBER(K1818)),0,IF(G1818="Oui",0,IF($C1818="Non - avec lien de dépendance",MIN(1129,K1818,$D1818),MIN(1129,K1818)))))))</f>
        <v>Effectuez l’étape 1</v>
      </c>
      <c r="T1818" s="3" t="str">
        <f>IF(CRHPElig=" -  ","Effectuez l’étape 1",IF(CRHPElig="La baisse de revenus n'est pas admissible dans le cadre du PEREC",CRHPElig,IF(AND(INDEX(claimPeriodNo,MATCH('Étape 1) Taux'!$A$8,claimPeriods,0))&gt;17,INDEX(claimPeriodNo,MATCH('Étape 1) Taux'!$A$8,claimPeriods,0))&lt;20,revenueReduction&lt;0.1),0,IF(NOT(ISNUMBER(L1818)),0,IF(H1818="Oui",0,IF($C1818="Non - avec lien de dépendance",MIN(1129,L1818,$D1818),MIN(1129,L1818)))))))</f>
        <v>Effectuez l’étape 1</v>
      </c>
      <c r="U1818" s="3">
        <f t="shared" si="172"/>
        <v>0</v>
      </c>
      <c r="V1818" s="3">
        <f t="shared" si="173"/>
        <v>0</v>
      </c>
    </row>
    <row r="1819" spans="13:22" x14ac:dyDescent="0.3">
      <c r="M1819" s="52" t="str">
        <f t="shared" si="168"/>
        <v>Calculez d'abord la baisse moyenne de vos revenus sur 12 mois à l'étape 2)</v>
      </c>
      <c r="N1819" s="52" t="str">
        <f t="shared" si="169"/>
        <v>Calculez d'abord la baisse moyenne de vos revenus sur 12 mois à l'étape 2)</v>
      </c>
      <c r="O1819" s="52" t="str">
        <f t="shared" si="170"/>
        <v>Calculez d'abord la baisse moyenne de vos revenus sur 12 mois à l'étape 2)</v>
      </c>
      <c r="P1819" s="52" t="str">
        <f t="shared" si="171"/>
        <v>Calculez d'abord la baisse moyenne de vos revenus sur 12 mois à l'étape 2)</v>
      </c>
      <c r="Q1819" s="3" t="str">
        <f>IF(CRHPElig=" -  ","Effectuez l’étape 1",IF(CRHPElig="La baisse de revenus n'est pas admissible dans le cadre du PEREC",CRHPElig,IF(AND(INDEX(claimPeriodNo,MATCH('Étape 1) Taux'!$A$8,claimPeriods,0))&gt;17,INDEX(claimPeriodNo,MATCH('Étape 1) Taux'!$A$8,claimPeriods,0))&lt;20,revenueReduction&lt;0.1),0,IF(NOT(ISNUMBER(I1819)),0,IF(E1819="Oui",0,IF($C1819="Non - avec lien de dépendance",MIN(1129,I1819,$D1819),MIN(1129,I1819)))))))</f>
        <v>Effectuez l’étape 1</v>
      </c>
      <c r="R1819" s="3" t="str">
        <f>IF(CRHPElig=" -  ","Effectuez l’étape 1",IF(CRHPElig="La baisse de revenus n'est pas admissible dans le cadre du PEREC",CRHPElig,IF(AND(INDEX(claimPeriodNo,MATCH('Étape 1) Taux'!$A$8,claimPeriods,0))&gt;17,INDEX(claimPeriodNo,MATCH('Étape 1) Taux'!$A$8,claimPeriods,0))&lt;20,revenueReduction&lt;0.1),0,IF(NOT(ISNUMBER(J1819)),0,IF(F1819="Oui",0,IF($C1819="Non - avec lien de dépendance",MIN(1129,J1819,$D1819),MIN(1129,J1819)))))))</f>
        <v>Effectuez l’étape 1</v>
      </c>
      <c r="S1819" s="3" t="str">
        <f>IF(CRHPElig=" -  ","Effectuez l’étape 1",IF(CRHPElig="La baisse de revenus n'est pas admissible dans le cadre du PEREC",CRHPElig,IF(AND(INDEX(claimPeriodNo,MATCH('Étape 1) Taux'!$A$8,claimPeriods,0))&gt;17,INDEX(claimPeriodNo,MATCH('Étape 1) Taux'!$A$8,claimPeriods,0))&lt;20,revenueReduction&lt;0.1),0,IF(NOT(ISNUMBER(K1819)),0,IF(G1819="Oui",0,IF($C1819="Non - avec lien de dépendance",MIN(1129,K1819,$D1819),MIN(1129,K1819)))))))</f>
        <v>Effectuez l’étape 1</v>
      </c>
      <c r="T1819" s="3" t="str">
        <f>IF(CRHPElig=" -  ","Effectuez l’étape 1",IF(CRHPElig="La baisse de revenus n'est pas admissible dans le cadre du PEREC",CRHPElig,IF(AND(INDEX(claimPeriodNo,MATCH('Étape 1) Taux'!$A$8,claimPeriods,0))&gt;17,INDEX(claimPeriodNo,MATCH('Étape 1) Taux'!$A$8,claimPeriods,0))&lt;20,revenueReduction&lt;0.1),0,IF(NOT(ISNUMBER(L1819)),0,IF(H1819="Oui",0,IF($C1819="Non - avec lien de dépendance",MIN(1129,L1819,$D1819),MIN(1129,L1819)))))))</f>
        <v>Effectuez l’étape 1</v>
      </c>
      <c r="U1819" s="3">
        <f t="shared" si="172"/>
        <v>0</v>
      </c>
      <c r="V1819" s="3">
        <f t="shared" si="173"/>
        <v>0</v>
      </c>
    </row>
    <row r="1820" spans="13:22" x14ac:dyDescent="0.3">
      <c r="M1820" s="52" t="str">
        <f t="shared" si="168"/>
        <v>Calculez d'abord la baisse moyenne de vos revenus sur 12 mois à l'étape 2)</v>
      </c>
      <c r="N1820" s="52" t="str">
        <f t="shared" si="169"/>
        <v>Calculez d'abord la baisse moyenne de vos revenus sur 12 mois à l'étape 2)</v>
      </c>
      <c r="O1820" s="52" t="str">
        <f t="shared" si="170"/>
        <v>Calculez d'abord la baisse moyenne de vos revenus sur 12 mois à l'étape 2)</v>
      </c>
      <c r="P1820" s="52" t="str">
        <f t="shared" si="171"/>
        <v>Calculez d'abord la baisse moyenne de vos revenus sur 12 mois à l'étape 2)</v>
      </c>
      <c r="Q1820" s="3" t="str">
        <f>IF(CRHPElig=" -  ","Effectuez l’étape 1",IF(CRHPElig="La baisse de revenus n'est pas admissible dans le cadre du PEREC",CRHPElig,IF(AND(INDEX(claimPeriodNo,MATCH('Étape 1) Taux'!$A$8,claimPeriods,0))&gt;17,INDEX(claimPeriodNo,MATCH('Étape 1) Taux'!$A$8,claimPeriods,0))&lt;20,revenueReduction&lt;0.1),0,IF(NOT(ISNUMBER(I1820)),0,IF(E1820="Oui",0,IF($C1820="Non - avec lien de dépendance",MIN(1129,I1820,$D1820),MIN(1129,I1820)))))))</f>
        <v>Effectuez l’étape 1</v>
      </c>
      <c r="R1820" s="3" t="str">
        <f>IF(CRHPElig=" -  ","Effectuez l’étape 1",IF(CRHPElig="La baisse de revenus n'est pas admissible dans le cadre du PEREC",CRHPElig,IF(AND(INDEX(claimPeriodNo,MATCH('Étape 1) Taux'!$A$8,claimPeriods,0))&gt;17,INDEX(claimPeriodNo,MATCH('Étape 1) Taux'!$A$8,claimPeriods,0))&lt;20,revenueReduction&lt;0.1),0,IF(NOT(ISNUMBER(J1820)),0,IF(F1820="Oui",0,IF($C1820="Non - avec lien de dépendance",MIN(1129,J1820,$D1820),MIN(1129,J1820)))))))</f>
        <v>Effectuez l’étape 1</v>
      </c>
      <c r="S1820" s="3" t="str">
        <f>IF(CRHPElig=" -  ","Effectuez l’étape 1",IF(CRHPElig="La baisse de revenus n'est pas admissible dans le cadre du PEREC",CRHPElig,IF(AND(INDEX(claimPeriodNo,MATCH('Étape 1) Taux'!$A$8,claimPeriods,0))&gt;17,INDEX(claimPeriodNo,MATCH('Étape 1) Taux'!$A$8,claimPeriods,0))&lt;20,revenueReduction&lt;0.1),0,IF(NOT(ISNUMBER(K1820)),0,IF(G1820="Oui",0,IF($C1820="Non - avec lien de dépendance",MIN(1129,K1820,$D1820),MIN(1129,K1820)))))))</f>
        <v>Effectuez l’étape 1</v>
      </c>
      <c r="T1820" s="3" t="str">
        <f>IF(CRHPElig=" -  ","Effectuez l’étape 1",IF(CRHPElig="La baisse de revenus n'est pas admissible dans le cadre du PEREC",CRHPElig,IF(AND(INDEX(claimPeriodNo,MATCH('Étape 1) Taux'!$A$8,claimPeriods,0))&gt;17,INDEX(claimPeriodNo,MATCH('Étape 1) Taux'!$A$8,claimPeriods,0))&lt;20,revenueReduction&lt;0.1),0,IF(NOT(ISNUMBER(L1820)),0,IF(H1820="Oui",0,IF($C1820="Non - avec lien de dépendance",MIN(1129,L1820,$D1820),MIN(1129,L1820)))))))</f>
        <v>Effectuez l’étape 1</v>
      </c>
      <c r="U1820" s="3">
        <f t="shared" si="172"/>
        <v>0</v>
      </c>
      <c r="V1820" s="3">
        <f t="shared" si="173"/>
        <v>0</v>
      </c>
    </row>
    <row r="1821" spans="13:22" x14ac:dyDescent="0.3">
      <c r="M1821" s="52" t="str">
        <f t="shared" si="168"/>
        <v>Calculez d'abord la baisse moyenne de vos revenus sur 12 mois à l'étape 2)</v>
      </c>
      <c r="N1821" s="52" t="str">
        <f t="shared" si="169"/>
        <v>Calculez d'abord la baisse moyenne de vos revenus sur 12 mois à l'étape 2)</v>
      </c>
      <c r="O1821" s="52" t="str">
        <f t="shared" si="170"/>
        <v>Calculez d'abord la baisse moyenne de vos revenus sur 12 mois à l'étape 2)</v>
      </c>
      <c r="P1821" s="52" t="str">
        <f t="shared" si="171"/>
        <v>Calculez d'abord la baisse moyenne de vos revenus sur 12 mois à l'étape 2)</v>
      </c>
      <c r="Q1821" s="3" t="str">
        <f>IF(CRHPElig=" -  ","Effectuez l’étape 1",IF(CRHPElig="La baisse de revenus n'est pas admissible dans le cadre du PEREC",CRHPElig,IF(AND(INDEX(claimPeriodNo,MATCH('Étape 1) Taux'!$A$8,claimPeriods,0))&gt;17,INDEX(claimPeriodNo,MATCH('Étape 1) Taux'!$A$8,claimPeriods,0))&lt;20,revenueReduction&lt;0.1),0,IF(NOT(ISNUMBER(I1821)),0,IF(E1821="Oui",0,IF($C1821="Non - avec lien de dépendance",MIN(1129,I1821,$D1821),MIN(1129,I1821)))))))</f>
        <v>Effectuez l’étape 1</v>
      </c>
      <c r="R1821" s="3" t="str">
        <f>IF(CRHPElig=" -  ","Effectuez l’étape 1",IF(CRHPElig="La baisse de revenus n'est pas admissible dans le cadre du PEREC",CRHPElig,IF(AND(INDEX(claimPeriodNo,MATCH('Étape 1) Taux'!$A$8,claimPeriods,0))&gt;17,INDEX(claimPeriodNo,MATCH('Étape 1) Taux'!$A$8,claimPeriods,0))&lt;20,revenueReduction&lt;0.1),0,IF(NOT(ISNUMBER(J1821)),0,IF(F1821="Oui",0,IF($C1821="Non - avec lien de dépendance",MIN(1129,J1821,$D1821),MIN(1129,J1821)))))))</f>
        <v>Effectuez l’étape 1</v>
      </c>
      <c r="S1821" s="3" t="str">
        <f>IF(CRHPElig=" -  ","Effectuez l’étape 1",IF(CRHPElig="La baisse de revenus n'est pas admissible dans le cadre du PEREC",CRHPElig,IF(AND(INDEX(claimPeriodNo,MATCH('Étape 1) Taux'!$A$8,claimPeriods,0))&gt;17,INDEX(claimPeriodNo,MATCH('Étape 1) Taux'!$A$8,claimPeriods,0))&lt;20,revenueReduction&lt;0.1),0,IF(NOT(ISNUMBER(K1821)),0,IF(G1821="Oui",0,IF($C1821="Non - avec lien de dépendance",MIN(1129,K1821,$D1821),MIN(1129,K1821)))))))</f>
        <v>Effectuez l’étape 1</v>
      </c>
      <c r="T1821" s="3" t="str">
        <f>IF(CRHPElig=" -  ","Effectuez l’étape 1",IF(CRHPElig="La baisse de revenus n'est pas admissible dans le cadre du PEREC",CRHPElig,IF(AND(INDEX(claimPeriodNo,MATCH('Étape 1) Taux'!$A$8,claimPeriods,0))&gt;17,INDEX(claimPeriodNo,MATCH('Étape 1) Taux'!$A$8,claimPeriods,0))&lt;20,revenueReduction&lt;0.1),0,IF(NOT(ISNUMBER(L1821)),0,IF(H1821="Oui",0,IF($C1821="Non - avec lien de dépendance",MIN(1129,L1821,$D1821),MIN(1129,L1821)))))))</f>
        <v>Effectuez l’étape 1</v>
      </c>
      <c r="U1821" s="3">
        <f t="shared" si="172"/>
        <v>0</v>
      </c>
      <c r="V1821" s="3">
        <f t="shared" si="173"/>
        <v>0</v>
      </c>
    </row>
    <row r="1822" spans="13:22" x14ac:dyDescent="0.3">
      <c r="M1822" s="52" t="str">
        <f t="shared" si="168"/>
        <v>Calculez d'abord la baisse moyenne de vos revenus sur 12 mois à l'étape 2)</v>
      </c>
      <c r="N1822" s="52" t="str">
        <f t="shared" si="169"/>
        <v>Calculez d'abord la baisse moyenne de vos revenus sur 12 mois à l'étape 2)</v>
      </c>
      <c r="O1822" s="52" t="str">
        <f t="shared" si="170"/>
        <v>Calculez d'abord la baisse moyenne de vos revenus sur 12 mois à l'étape 2)</v>
      </c>
      <c r="P1822" s="52" t="str">
        <f t="shared" si="171"/>
        <v>Calculez d'abord la baisse moyenne de vos revenus sur 12 mois à l'étape 2)</v>
      </c>
      <c r="Q1822" s="3" t="str">
        <f>IF(CRHPElig=" -  ","Effectuez l’étape 1",IF(CRHPElig="La baisse de revenus n'est pas admissible dans le cadre du PEREC",CRHPElig,IF(AND(INDEX(claimPeriodNo,MATCH('Étape 1) Taux'!$A$8,claimPeriods,0))&gt;17,INDEX(claimPeriodNo,MATCH('Étape 1) Taux'!$A$8,claimPeriods,0))&lt;20,revenueReduction&lt;0.1),0,IF(NOT(ISNUMBER(I1822)),0,IF(E1822="Oui",0,IF($C1822="Non - avec lien de dépendance",MIN(1129,I1822,$D1822),MIN(1129,I1822)))))))</f>
        <v>Effectuez l’étape 1</v>
      </c>
      <c r="R1822" s="3" t="str">
        <f>IF(CRHPElig=" -  ","Effectuez l’étape 1",IF(CRHPElig="La baisse de revenus n'est pas admissible dans le cadre du PEREC",CRHPElig,IF(AND(INDEX(claimPeriodNo,MATCH('Étape 1) Taux'!$A$8,claimPeriods,0))&gt;17,INDEX(claimPeriodNo,MATCH('Étape 1) Taux'!$A$8,claimPeriods,0))&lt;20,revenueReduction&lt;0.1),0,IF(NOT(ISNUMBER(J1822)),0,IF(F1822="Oui",0,IF($C1822="Non - avec lien de dépendance",MIN(1129,J1822,$D1822),MIN(1129,J1822)))))))</f>
        <v>Effectuez l’étape 1</v>
      </c>
      <c r="S1822" s="3" t="str">
        <f>IF(CRHPElig=" -  ","Effectuez l’étape 1",IF(CRHPElig="La baisse de revenus n'est pas admissible dans le cadre du PEREC",CRHPElig,IF(AND(INDEX(claimPeriodNo,MATCH('Étape 1) Taux'!$A$8,claimPeriods,0))&gt;17,INDEX(claimPeriodNo,MATCH('Étape 1) Taux'!$A$8,claimPeriods,0))&lt;20,revenueReduction&lt;0.1),0,IF(NOT(ISNUMBER(K1822)),0,IF(G1822="Oui",0,IF($C1822="Non - avec lien de dépendance",MIN(1129,K1822,$D1822),MIN(1129,K1822)))))))</f>
        <v>Effectuez l’étape 1</v>
      </c>
      <c r="T1822" s="3" t="str">
        <f>IF(CRHPElig=" -  ","Effectuez l’étape 1",IF(CRHPElig="La baisse de revenus n'est pas admissible dans le cadre du PEREC",CRHPElig,IF(AND(INDEX(claimPeriodNo,MATCH('Étape 1) Taux'!$A$8,claimPeriods,0))&gt;17,INDEX(claimPeriodNo,MATCH('Étape 1) Taux'!$A$8,claimPeriods,0))&lt;20,revenueReduction&lt;0.1),0,IF(NOT(ISNUMBER(L1822)),0,IF(H1822="Oui",0,IF($C1822="Non - avec lien de dépendance",MIN(1129,L1822,$D1822),MIN(1129,L1822)))))))</f>
        <v>Effectuez l’étape 1</v>
      </c>
      <c r="U1822" s="3">
        <f t="shared" si="172"/>
        <v>0</v>
      </c>
      <c r="V1822" s="3">
        <f t="shared" si="173"/>
        <v>0</v>
      </c>
    </row>
    <row r="1823" spans="13:22" x14ac:dyDescent="0.3">
      <c r="M1823" s="52" t="str">
        <f t="shared" si="168"/>
        <v>Calculez d'abord la baisse moyenne de vos revenus sur 12 mois à l'étape 2)</v>
      </c>
      <c r="N1823" s="52" t="str">
        <f t="shared" si="169"/>
        <v>Calculez d'abord la baisse moyenne de vos revenus sur 12 mois à l'étape 2)</v>
      </c>
      <c r="O1823" s="52" t="str">
        <f t="shared" si="170"/>
        <v>Calculez d'abord la baisse moyenne de vos revenus sur 12 mois à l'étape 2)</v>
      </c>
      <c r="P1823" s="52" t="str">
        <f t="shared" si="171"/>
        <v>Calculez d'abord la baisse moyenne de vos revenus sur 12 mois à l'étape 2)</v>
      </c>
      <c r="Q1823" s="3" t="str">
        <f>IF(CRHPElig=" -  ","Effectuez l’étape 1",IF(CRHPElig="La baisse de revenus n'est pas admissible dans le cadre du PEREC",CRHPElig,IF(AND(INDEX(claimPeriodNo,MATCH('Étape 1) Taux'!$A$8,claimPeriods,0))&gt;17,INDEX(claimPeriodNo,MATCH('Étape 1) Taux'!$A$8,claimPeriods,0))&lt;20,revenueReduction&lt;0.1),0,IF(NOT(ISNUMBER(I1823)),0,IF(E1823="Oui",0,IF($C1823="Non - avec lien de dépendance",MIN(1129,I1823,$D1823),MIN(1129,I1823)))))))</f>
        <v>Effectuez l’étape 1</v>
      </c>
      <c r="R1823" s="3" t="str">
        <f>IF(CRHPElig=" -  ","Effectuez l’étape 1",IF(CRHPElig="La baisse de revenus n'est pas admissible dans le cadre du PEREC",CRHPElig,IF(AND(INDEX(claimPeriodNo,MATCH('Étape 1) Taux'!$A$8,claimPeriods,0))&gt;17,INDEX(claimPeriodNo,MATCH('Étape 1) Taux'!$A$8,claimPeriods,0))&lt;20,revenueReduction&lt;0.1),0,IF(NOT(ISNUMBER(J1823)),0,IF(F1823="Oui",0,IF($C1823="Non - avec lien de dépendance",MIN(1129,J1823,$D1823),MIN(1129,J1823)))))))</f>
        <v>Effectuez l’étape 1</v>
      </c>
      <c r="S1823" s="3" t="str">
        <f>IF(CRHPElig=" -  ","Effectuez l’étape 1",IF(CRHPElig="La baisse de revenus n'est pas admissible dans le cadre du PEREC",CRHPElig,IF(AND(INDEX(claimPeriodNo,MATCH('Étape 1) Taux'!$A$8,claimPeriods,0))&gt;17,INDEX(claimPeriodNo,MATCH('Étape 1) Taux'!$A$8,claimPeriods,0))&lt;20,revenueReduction&lt;0.1),0,IF(NOT(ISNUMBER(K1823)),0,IF(G1823="Oui",0,IF($C1823="Non - avec lien de dépendance",MIN(1129,K1823,$D1823),MIN(1129,K1823)))))))</f>
        <v>Effectuez l’étape 1</v>
      </c>
      <c r="T1823" s="3" t="str">
        <f>IF(CRHPElig=" -  ","Effectuez l’étape 1",IF(CRHPElig="La baisse de revenus n'est pas admissible dans le cadre du PEREC",CRHPElig,IF(AND(INDEX(claimPeriodNo,MATCH('Étape 1) Taux'!$A$8,claimPeriods,0))&gt;17,INDEX(claimPeriodNo,MATCH('Étape 1) Taux'!$A$8,claimPeriods,0))&lt;20,revenueReduction&lt;0.1),0,IF(NOT(ISNUMBER(L1823)),0,IF(H1823="Oui",0,IF($C1823="Non - avec lien de dépendance",MIN(1129,L1823,$D1823),MIN(1129,L1823)))))))</f>
        <v>Effectuez l’étape 1</v>
      </c>
      <c r="U1823" s="3">
        <f t="shared" si="172"/>
        <v>0</v>
      </c>
      <c r="V1823" s="3">
        <f t="shared" si="173"/>
        <v>0</v>
      </c>
    </row>
    <row r="1824" spans="13:22" x14ac:dyDescent="0.3">
      <c r="M1824" s="52" t="str">
        <f t="shared" si="168"/>
        <v>Calculez d'abord la baisse moyenne de vos revenus sur 12 mois à l'étape 2)</v>
      </c>
      <c r="N1824" s="52" t="str">
        <f t="shared" si="169"/>
        <v>Calculez d'abord la baisse moyenne de vos revenus sur 12 mois à l'étape 2)</v>
      </c>
      <c r="O1824" s="52" t="str">
        <f t="shared" si="170"/>
        <v>Calculez d'abord la baisse moyenne de vos revenus sur 12 mois à l'étape 2)</v>
      </c>
      <c r="P1824" s="52" t="str">
        <f t="shared" si="171"/>
        <v>Calculez d'abord la baisse moyenne de vos revenus sur 12 mois à l'étape 2)</v>
      </c>
      <c r="Q1824" s="3" t="str">
        <f>IF(CRHPElig=" -  ","Effectuez l’étape 1",IF(CRHPElig="La baisse de revenus n'est pas admissible dans le cadre du PEREC",CRHPElig,IF(AND(INDEX(claimPeriodNo,MATCH('Étape 1) Taux'!$A$8,claimPeriods,0))&gt;17,INDEX(claimPeriodNo,MATCH('Étape 1) Taux'!$A$8,claimPeriods,0))&lt;20,revenueReduction&lt;0.1),0,IF(NOT(ISNUMBER(I1824)),0,IF(E1824="Oui",0,IF($C1824="Non - avec lien de dépendance",MIN(1129,I1824,$D1824),MIN(1129,I1824)))))))</f>
        <v>Effectuez l’étape 1</v>
      </c>
      <c r="R1824" s="3" t="str">
        <f>IF(CRHPElig=" -  ","Effectuez l’étape 1",IF(CRHPElig="La baisse de revenus n'est pas admissible dans le cadre du PEREC",CRHPElig,IF(AND(INDEX(claimPeriodNo,MATCH('Étape 1) Taux'!$A$8,claimPeriods,0))&gt;17,INDEX(claimPeriodNo,MATCH('Étape 1) Taux'!$A$8,claimPeriods,0))&lt;20,revenueReduction&lt;0.1),0,IF(NOT(ISNUMBER(J1824)),0,IF(F1824="Oui",0,IF($C1824="Non - avec lien de dépendance",MIN(1129,J1824,$D1824),MIN(1129,J1824)))))))</f>
        <v>Effectuez l’étape 1</v>
      </c>
      <c r="S1824" s="3" t="str">
        <f>IF(CRHPElig=" -  ","Effectuez l’étape 1",IF(CRHPElig="La baisse de revenus n'est pas admissible dans le cadre du PEREC",CRHPElig,IF(AND(INDEX(claimPeriodNo,MATCH('Étape 1) Taux'!$A$8,claimPeriods,0))&gt;17,INDEX(claimPeriodNo,MATCH('Étape 1) Taux'!$A$8,claimPeriods,0))&lt;20,revenueReduction&lt;0.1),0,IF(NOT(ISNUMBER(K1824)),0,IF(G1824="Oui",0,IF($C1824="Non - avec lien de dépendance",MIN(1129,K1824,$D1824),MIN(1129,K1824)))))))</f>
        <v>Effectuez l’étape 1</v>
      </c>
      <c r="T1824" s="3" t="str">
        <f>IF(CRHPElig=" -  ","Effectuez l’étape 1",IF(CRHPElig="La baisse de revenus n'est pas admissible dans le cadre du PEREC",CRHPElig,IF(AND(INDEX(claimPeriodNo,MATCH('Étape 1) Taux'!$A$8,claimPeriods,0))&gt;17,INDEX(claimPeriodNo,MATCH('Étape 1) Taux'!$A$8,claimPeriods,0))&lt;20,revenueReduction&lt;0.1),0,IF(NOT(ISNUMBER(L1824)),0,IF(H1824="Oui",0,IF($C1824="Non - avec lien de dépendance",MIN(1129,L1824,$D1824),MIN(1129,L1824)))))))</f>
        <v>Effectuez l’étape 1</v>
      </c>
      <c r="U1824" s="3">
        <f t="shared" si="172"/>
        <v>0</v>
      </c>
      <c r="V1824" s="3">
        <f t="shared" si="173"/>
        <v>0</v>
      </c>
    </row>
    <row r="1825" spans="13:22" x14ac:dyDescent="0.3">
      <c r="M1825" s="52" t="str">
        <f t="shared" si="168"/>
        <v>Calculez d'abord la baisse moyenne de vos revenus sur 12 mois à l'étape 2)</v>
      </c>
      <c r="N1825" s="52" t="str">
        <f t="shared" si="169"/>
        <v>Calculez d'abord la baisse moyenne de vos revenus sur 12 mois à l'étape 2)</v>
      </c>
      <c r="O1825" s="52" t="str">
        <f t="shared" si="170"/>
        <v>Calculez d'abord la baisse moyenne de vos revenus sur 12 mois à l'étape 2)</v>
      </c>
      <c r="P1825" s="52" t="str">
        <f t="shared" si="171"/>
        <v>Calculez d'abord la baisse moyenne de vos revenus sur 12 mois à l'étape 2)</v>
      </c>
      <c r="Q1825" s="3" t="str">
        <f>IF(CRHPElig=" -  ","Effectuez l’étape 1",IF(CRHPElig="La baisse de revenus n'est pas admissible dans le cadre du PEREC",CRHPElig,IF(AND(INDEX(claimPeriodNo,MATCH('Étape 1) Taux'!$A$8,claimPeriods,0))&gt;17,INDEX(claimPeriodNo,MATCH('Étape 1) Taux'!$A$8,claimPeriods,0))&lt;20,revenueReduction&lt;0.1),0,IF(NOT(ISNUMBER(I1825)),0,IF(E1825="Oui",0,IF($C1825="Non - avec lien de dépendance",MIN(1129,I1825,$D1825),MIN(1129,I1825)))))))</f>
        <v>Effectuez l’étape 1</v>
      </c>
      <c r="R1825" s="3" t="str">
        <f>IF(CRHPElig=" -  ","Effectuez l’étape 1",IF(CRHPElig="La baisse de revenus n'est pas admissible dans le cadre du PEREC",CRHPElig,IF(AND(INDEX(claimPeriodNo,MATCH('Étape 1) Taux'!$A$8,claimPeriods,0))&gt;17,INDEX(claimPeriodNo,MATCH('Étape 1) Taux'!$A$8,claimPeriods,0))&lt;20,revenueReduction&lt;0.1),0,IF(NOT(ISNUMBER(J1825)),0,IF(F1825="Oui",0,IF($C1825="Non - avec lien de dépendance",MIN(1129,J1825,$D1825),MIN(1129,J1825)))))))</f>
        <v>Effectuez l’étape 1</v>
      </c>
      <c r="S1825" s="3" t="str">
        <f>IF(CRHPElig=" -  ","Effectuez l’étape 1",IF(CRHPElig="La baisse de revenus n'est pas admissible dans le cadre du PEREC",CRHPElig,IF(AND(INDEX(claimPeriodNo,MATCH('Étape 1) Taux'!$A$8,claimPeriods,0))&gt;17,INDEX(claimPeriodNo,MATCH('Étape 1) Taux'!$A$8,claimPeriods,0))&lt;20,revenueReduction&lt;0.1),0,IF(NOT(ISNUMBER(K1825)),0,IF(G1825="Oui",0,IF($C1825="Non - avec lien de dépendance",MIN(1129,K1825,$D1825),MIN(1129,K1825)))))))</f>
        <v>Effectuez l’étape 1</v>
      </c>
      <c r="T1825" s="3" t="str">
        <f>IF(CRHPElig=" -  ","Effectuez l’étape 1",IF(CRHPElig="La baisse de revenus n'est pas admissible dans le cadre du PEREC",CRHPElig,IF(AND(INDEX(claimPeriodNo,MATCH('Étape 1) Taux'!$A$8,claimPeriods,0))&gt;17,INDEX(claimPeriodNo,MATCH('Étape 1) Taux'!$A$8,claimPeriods,0))&lt;20,revenueReduction&lt;0.1),0,IF(NOT(ISNUMBER(L1825)),0,IF(H1825="Oui",0,IF($C1825="Non - avec lien de dépendance",MIN(1129,L1825,$D1825),MIN(1129,L1825)))))))</f>
        <v>Effectuez l’étape 1</v>
      </c>
      <c r="U1825" s="3">
        <f t="shared" si="172"/>
        <v>0</v>
      </c>
      <c r="V1825" s="3">
        <f t="shared" si="173"/>
        <v>0</v>
      </c>
    </row>
    <row r="1826" spans="13:22" x14ac:dyDescent="0.3">
      <c r="M1826" s="52" t="str">
        <f t="shared" si="168"/>
        <v>Calculez d'abord la baisse moyenne de vos revenus sur 12 mois à l'étape 2)</v>
      </c>
      <c r="N1826" s="52" t="str">
        <f t="shared" si="169"/>
        <v>Calculez d'abord la baisse moyenne de vos revenus sur 12 mois à l'étape 2)</v>
      </c>
      <c r="O1826" s="52" t="str">
        <f t="shared" si="170"/>
        <v>Calculez d'abord la baisse moyenne de vos revenus sur 12 mois à l'étape 2)</v>
      </c>
      <c r="P1826" s="52" t="str">
        <f t="shared" si="171"/>
        <v>Calculez d'abord la baisse moyenne de vos revenus sur 12 mois à l'étape 2)</v>
      </c>
      <c r="Q1826" s="3" t="str">
        <f>IF(CRHPElig=" -  ","Effectuez l’étape 1",IF(CRHPElig="La baisse de revenus n'est pas admissible dans le cadre du PEREC",CRHPElig,IF(AND(INDEX(claimPeriodNo,MATCH('Étape 1) Taux'!$A$8,claimPeriods,0))&gt;17,INDEX(claimPeriodNo,MATCH('Étape 1) Taux'!$A$8,claimPeriods,0))&lt;20,revenueReduction&lt;0.1),0,IF(NOT(ISNUMBER(I1826)),0,IF(E1826="Oui",0,IF($C1826="Non - avec lien de dépendance",MIN(1129,I1826,$D1826),MIN(1129,I1826)))))))</f>
        <v>Effectuez l’étape 1</v>
      </c>
      <c r="R1826" s="3" t="str">
        <f>IF(CRHPElig=" -  ","Effectuez l’étape 1",IF(CRHPElig="La baisse de revenus n'est pas admissible dans le cadre du PEREC",CRHPElig,IF(AND(INDEX(claimPeriodNo,MATCH('Étape 1) Taux'!$A$8,claimPeriods,0))&gt;17,INDEX(claimPeriodNo,MATCH('Étape 1) Taux'!$A$8,claimPeriods,0))&lt;20,revenueReduction&lt;0.1),0,IF(NOT(ISNUMBER(J1826)),0,IF(F1826="Oui",0,IF($C1826="Non - avec lien de dépendance",MIN(1129,J1826,$D1826),MIN(1129,J1826)))))))</f>
        <v>Effectuez l’étape 1</v>
      </c>
      <c r="S1826" s="3" t="str">
        <f>IF(CRHPElig=" -  ","Effectuez l’étape 1",IF(CRHPElig="La baisse de revenus n'est pas admissible dans le cadre du PEREC",CRHPElig,IF(AND(INDEX(claimPeriodNo,MATCH('Étape 1) Taux'!$A$8,claimPeriods,0))&gt;17,INDEX(claimPeriodNo,MATCH('Étape 1) Taux'!$A$8,claimPeriods,0))&lt;20,revenueReduction&lt;0.1),0,IF(NOT(ISNUMBER(K1826)),0,IF(G1826="Oui",0,IF($C1826="Non - avec lien de dépendance",MIN(1129,K1826,$D1826),MIN(1129,K1826)))))))</f>
        <v>Effectuez l’étape 1</v>
      </c>
      <c r="T1826" s="3" t="str">
        <f>IF(CRHPElig=" -  ","Effectuez l’étape 1",IF(CRHPElig="La baisse de revenus n'est pas admissible dans le cadre du PEREC",CRHPElig,IF(AND(INDEX(claimPeriodNo,MATCH('Étape 1) Taux'!$A$8,claimPeriods,0))&gt;17,INDEX(claimPeriodNo,MATCH('Étape 1) Taux'!$A$8,claimPeriods,0))&lt;20,revenueReduction&lt;0.1),0,IF(NOT(ISNUMBER(L1826)),0,IF(H1826="Oui",0,IF($C1826="Non - avec lien de dépendance",MIN(1129,L1826,$D1826),MIN(1129,L1826)))))))</f>
        <v>Effectuez l’étape 1</v>
      </c>
      <c r="U1826" s="3">
        <f t="shared" si="172"/>
        <v>0</v>
      </c>
      <c r="V1826" s="3">
        <f t="shared" si="173"/>
        <v>0</v>
      </c>
    </row>
    <row r="1827" spans="13:22" x14ac:dyDescent="0.3">
      <c r="M1827" s="52" t="str">
        <f t="shared" si="168"/>
        <v>Calculez d'abord la baisse moyenne de vos revenus sur 12 mois à l'étape 2)</v>
      </c>
      <c r="N1827" s="52" t="str">
        <f t="shared" si="169"/>
        <v>Calculez d'abord la baisse moyenne de vos revenus sur 12 mois à l'étape 2)</v>
      </c>
      <c r="O1827" s="52" t="str">
        <f t="shared" si="170"/>
        <v>Calculez d'abord la baisse moyenne de vos revenus sur 12 mois à l'étape 2)</v>
      </c>
      <c r="P1827" s="52" t="str">
        <f t="shared" si="171"/>
        <v>Calculez d'abord la baisse moyenne de vos revenus sur 12 mois à l'étape 2)</v>
      </c>
      <c r="Q1827" s="3" t="str">
        <f>IF(CRHPElig=" -  ","Effectuez l’étape 1",IF(CRHPElig="La baisse de revenus n'est pas admissible dans le cadre du PEREC",CRHPElig,IF(AND(INDEX(claimPeriodNo,MATCH('Étape 1) Taux'!$A$8,claimPeriods,0))&gt;17,INDEX(claimPeriodNo,MATCH('Étape 1) Taux'!$A$8,claimPeriods,0))&lt;20,revenueReduction&lt;0.1),0,IF(NOT(ISNUMBER(I1827)),0,IF(E1827="Oui",0,IF($C1827="Non - avec lien de dépendance",MIN(1129,I1827,$D1827),MIN(1129,I1827)))))))</f>
        <v>Effectuez l’étape 1</v>
      </c>
      <c r="R1827" s="3" t="str">
        <f>IF(CRHPElig=" -  ","Effectuez l’étape 1",IF(CRHPElig="La baisse de revenus n'est pas admissible dans le cadre du PEREC",CRHPElig,IF(AND(INDEX(claimPeriodNo,MATCH('Étape 1) Taux'!$A$8,claimPeriods,0))&gt;17,INDEX(claimPeriodNo,MATCH('Étape 1) Taux'!$A$8,claimPeriods,0))&lt;20,revenueReduction&lt;0.1),0,IF(NOT(ISNUMBER(J1827)),0,IF(F1827="Oui",0,IF($C1827="Non - avec lien de dépendance",MIN(1129,J1827,$D1827),MIN(1129,J1827)))))))</f>
        <v>Effectuez l’étape 1</v>
      </c>
      <c r="S1827" s="3" t="str">
        <f>IF(CRHPElig=" -  ","Effectuez l’étape 1",IF(CRHPElig="La baisse de revenus n'est pas admissible dans le cadre du PEREC",CRHPElig,IF(AND(INDEX(claimPeriodNo,MATCH('Étape 1) Taux'!$A$8,claimPeriods,0))&gt;17,INDEX(claimPeriodNo,MATCH('Étape 1) Taux'!$A$8,claimPeriods,0))&lt;20,revenueReduction&lt;0.1),0,IF(NOT(ISNUMBER(K1827)),0,IF(G1827="Oui",0,IF($C1827="Non - avec lien de dépendance",MIN(1129,K1827,$D1827),MIN(1129,K1827)))))))</f>
        <v>Effectuez l’étape 1</v>
      </c>
      <c r="T1827" s="3" t="str">
        <f>IF(CRHPElig=" -  ","Effectuez l’étape 1",IF(CRHPElig="La baisse de revenus n'est pas admissible dans le cadre du PEREC",CRHPElig,IF(AND(INDEX(claimPeriodNo,MATCH('Étape 1) Taux'!$A$8,claimPeriods,0))&gt;17,INDEX(claimPeriodNo,MATCH('Étape 1) Taux'!$A$8,claimPeriods,0))&lt;20,revenueReduction&lt;0.1),0,IF(NOT(ISNUMBER(L1827)),0,IF(H1827="Oui",0,IF($C1827="Non - avec lien de dépendance",MIN(1129,L1827,$D1827),MIN(1129,L1827)))))))</f>
        <v>Effectuez l’étape 1</v>
      </c>
      <c r="U1827" s="3">
        <f t="shared" si="172"/>
        <v>0</v>
      </c>
      <c r="V1827" s="3">
        <f t="shared" si="173"/>
        <v>0</v>
      </c>
    </row>
    <row r="1828" spans="13:22" x14ac:dyDescent="0.3">
      <c r="M1828" s="52" t="str">
        <f t="shared" si="168"/>
        <v>Calculez d'abord la baisse moyenne de vos revenus sur 12 mois à l'étape 2)</v>
      </c>
      <c r="N1828" s="52" t="str">
        <f t="shared" si="169"/>
        <v>Calculez d'abord la baisse moyenne de vos revenus sur 12 mois à l'étape 2)</v>
      </c>
      <c r="O1828" s="52" t="str">
        <f t="shared" si="170"/>
        <v>Calculez d'abord la baisse moyenne de vos revenus sur 12 mois à l'étape 2)</v>
      </c>
      <c r="P1828" s="52" t="str">
        <f t="shared" si="171"/>
        <v>Calculez d'abord la baisse moyenne de vos revenus sur 12 mois à l'étape 2)</v>
      </c>
      <c r="Q1828" s="3" t="str">
        <f>IF(CRHPElig=" -  ","Effectuez l’étape 1",IF(CRHPElig="La baisse de revenus n'est pas admissible dans le cadre du PEREC",CRHPElig,IF(AND(INDEX(claimPeriodNo,MATCH('Étape 1) Taux'!$A$8,claimPeriods,0))&gt;17,INDEX(claimPeriodNo,MATCH('Étape 1) Taux'!$A$8,claimPeriods,0))&lt;20,revenueReduction&lt;0.1),0,IF(NOT(ISNUMBER(I1828)),0,IF(E1828="Oui",0,IF($C1828="Non - avec lien de dépendance",MIN(1129,I1828,$D1828),MIN(1129,I1828)))))))</f>
        <v>Effectuez l’étape 1</v>
      </c>
      <c r="R1828" s="3" t="str">
        <f>IF(CRHPElig=" -  ","Effectuez l’étape 1",IF(CRHPElig="La baisse de revenus n'est pas admissible dans le cadre du PEREC",CRHPElig,IF(AND(INDEX(claimPeriodNo,MATCH('Étape 1) Taux'!$A$8,claimPeriods,0))&gt;17,INDEX(claimPeriodNo,MATCH('Étape 1) Taux'!$A$8,claimPeriods,0))&lt;20,revenueReduction&lt;0.1),0,IF(NOT(ISNUMBER(J1828)),0,IF(F1828="Oui",0,IF($C1828="Non - avec lien de dépendance",MIN(1129,J1828,$D1828),MIN(1129,J1828)))))))</f>
        <v>Effectuez l’étape 1</v>
      </c>
      <c r="S1828" s="3" t="str">
        <f>IF(CRHPElig=" -  ","Effectuez l’étape 1",IF(CRHPElig="La baisse de revenus n'est pas admissible dans le cadre du PEREC",CRHPElig,IF(AND(INDEX(claimPeriodNo,MATCH('Étape 1) Taux'!$A$8,claimPeriods,0))&gt;17,INDEX(claimPeriodNo,MATCH('Étape 1) Taux'!$A$8,claimPeriods,0))&lt;20,revenueReduction&lt;0.1),0,IF(NOT(ISNUMBER(K1828)),0,IF(G1828="Oui",0,IF($C1828="Non - avec lien de dépendance",MIN(1129,K1828,$D1828),MIN(1129,K1828)))))))</f>
        <v>Effectuez l’étape 1</v>
      </c>
      <c r="T1828" s="3" t="str">
        <f>IF(CRHPElig=" -  ","Effectuez l’étape 1",IF(CRHPElig="La baisse de revenus n'est pas admissible dans le cadre du PEREC",CRHPElig,IF(AND(INDEX(claimPeriodNo,MATCH('Étape 1) Taux'!$A$8,claimPeriods,0))&gt;17,INDEX(claimPeriodNo,MATCH('Étape 1) Taux'!$A$8,claimPeriods,0))&lt;20,revenueReduction&lt;0.1),0,IF(NOT(ISNUMBER(L1828)),0,IF(H1828="Oui",0,IF($C1828="Non - avec lien de dépendance",MIN(1129,L1828,$D1828),MIN(1129,L1828)))))))</f>
        <v>Effectuez l’étape 1</v>
      </c>
      <c r="U1828" s="3">
        <f t="shared" si="172"/>
        <v>0</v>
      </c>
      <c r="V1828" s="3">
        <f t="shared" si="173"/>
        <v>0</v>
      </c>
    </row>
    <row r="1829" spans="13:22" x14ac:dyDescent="0.3">
      <c r="M1829" s="52" t="str">
        <f t="shared" si="168"/>
        <v>Calculez d'abord la baisse moyenne de vos revenus sur 12 mois à l'étape 2)</v>
      </c>
      <c r="N1829" s="52" t="str">
        <f t="shared" si="169"/>
        <v>Calculez d'abord la baisse moyenne de vos revenus sur 12 mois à l'étape 2)</v>
      </c>
      <c r="O1829" s="52" t="str">
        <f t="shared" si="170"/>
        <v>Calculez d'abord la baisse moyenne de vos revenus sur 12 mois à l'étape 2)</v>
      </c>
      <c r="P1829" s="52" t="str">
        <f t="shared" si="171"/>
        <v>Calculez d'abord la baisse moyenne de vos revenus sur 12 mois à l'étape 2)</v>
      </c>
      <c r="Q1829" s="3" t="str">
        <f>IF(CRHPElig=" -  ","Effectuez l’étape 1",IF(CRHPElig="La baisse de revenus n'est pas admissible dans le cadre du PEREC",CRHPElig,IF(AND(INDEX(claimPeriodNo,MATCH('Étape 1) Taux'!$A$8,claimPeriods,0))&gt;17,INDEX(claimPeriodNo,MATCH('Étape 1) Taux'!$A$8,claimPeriods,0))&lt;20,revenueReduction&lt;0.1),0,IF(NOT(ISNUMBER(I1829)),0,IF(E1829="Oui",0,IF($C1829="Non - avec lien de dépendance",MIN(1129,I1829,$D1829),MIN(1129,I1829)))))))</f>
        <v>Effectuez l’étape 1</v>
      </c>
      <c r="R1829" s="3" t="str">
        <f>IF(CRHPElig=" -  ","Effectuez l’étape 1",IF(CRHPElig="La baisse de revenus n'est pas admissible dans le cadre du PEREC",CRHPElig,IF(AND(INDEX(claimPeriodNo,MATCH('Étape 1) Taux'!$A$8,claimPeriods,0))&gt;17,INDEX(claimPeriodNo,MATCH('Étape 1) Taux'!$A$8,claimPeriods,0))&lt;20,revenueReduction&lt;0.1),0,IF(NOT(ISNUMBER(J1829)),0,IF(F1829="Oui",0,IF($C1829="Non - avec lien de dépendance",MIN(1129,J1829,$D1829),MIN(1129,J1829)))))))</f>
        <v>Effectuez l’étape 1</v>
      </c>
      <c r="S1829" s="3" t="str">
        <f>IF(CRHPElig=" -  ","Effectuez l’étape 1",IF(CRHPElig="La baisse de revenus n'est pas admissible dans le cadre du PEREC",CRHPElig,IF(AND(INDEX(claimPeriodNo,MATCH('Étape 1) Taux'!$A$8,claimPeriods,0))&gt;17,INDEX(claimPeriodNo,MATCH('Étape 1) Taux'!$A$8,claimPeriods,0))&lt;20,revenueReduction&lt;0.1),0,IF(NOT(ISNUMBER(K1829)),0,IF(G1829="Oui",0,IF($C1829="Non - avec lien de dépendance",MIN(1129,K1829,$D1829),MIN(1129,K1829)))))))</f>
        <v>Effectuez l’étape 1</v>
      </c>
      <c r="T1829" s="3" t="str">
        <f>IF(CRHPElig=" -  ","Effectuez l’étape 1",IF(CRHPElig="La baisse de revenus n'est pas admissible dans le cadre du PEREC",CRHPElig,IF(AND(INDEX(claimPeriodNo,MATCH('Étape 1) Taux'!$A$8,claimPeriods,0))&gt;17,INDEX(claimPeriodNo,MATCH('Étape 1) Taux'!$A$8,claimPeriods,0))&lt;20,revenueReduction&lt;0.1),0,IF(NOT(ISNUMBER(L1829)),0,IF(H1829="Oui",0,IF($C1829="Non - avec lien de dépendance",MIN(1129,L1829,$D1829),MIN(1129,L1829)))))))</f>
        <v>Effectuez l’étape 1</v>
      </c>
      <c r="U1829" s="3">
        <f t="shared" si="172"/>
        <v>0</v>
      </c>
      <c r="V1829" s="3">
        <f t="shared" si="173"/>
        <v>0</v>
      </c>
    </row>
    <row r="1830" spans="13:22" x14ac:dyDescent="0.3">
      <c r="M1830" s="52" t="str">
        <f t="shared" si="168"/>
        <v>Calculez d'abord la baisse moyenne de vos revenus sur 12 mois à l'étape 2)</v>
      </c>
      <c r="N1830" s="52" t="str">
        <f t="shared" si="169"/>
        <v>Calculez d'abord la baisse moyenne de vos revenus sur 12 mois à l'étape 2)</v>
      </c>
      <c r="O1830" s="52" t="str">
        <f t="shared" si="170"/>
        <v>Calculez d'abord la baisse moyenne de vos revenus sur 12 mois à l'étape 2)</v>
      </c>
      <c r="P1830" s="52" t="str">
        <f t="shared" si="171"/>
        <v>Calculez d'abord la baisse moyenne de vos revenus sur 12 mois à l'étape 2)</v>
      </c>
      <c r="Q1830" s="3" t="str">
        <f>IF(CRHPElig=" -  ","Effectuez l’étape 1",IF(CRHPElig="La baisse de revenus n'est pas admissible dans le cadre du PEREC",CRHPElig,IF(AND(INDEX(claimPeriodNo,MATCH('Étape 1) Taux'!$A$8,claimPeriods,0))&gt;17,INDEX(claimPeriodNo,MATCH('Étape 1) Taux'!$A$8,claimPeriods,0))&lt;20,revenueReduction&lt;0.1),0,IF(NOT(ISNUMBER(I1830)),0,IF(E1830="Oui",0,IF($C1830="Non - avec lien de dépendance",MIN(1129,I1830,$D1830),MIN(1129,I1830)))))))</f>
        <v>Effectuez l’étape 1</v>
      </c>
      <c r="R1830" s="3" t="str">
        <f>IF(CRHPElig=" -  ","Effectuez l’étape 1",IF(CRHPElig="La baisse de revenus n'est pas admissible dans le cadre du PEREC",CRHPElig,IF(AND(INDEX(claimPeriodNo,MATCH('Étape 1) Taux'!$A$8,claimPeriods,0))&gt;17,INDEX(claimPeriodNo,MATCH('Étape 1) Taux'!$A$8,claimPeriods,0))&lt;20,revenueReduction&lt;0.1),0,IF(NOT(ISNUMBER(J1830)),0,IF(F1830="Oui",0,IF($C1830="Non - avec lien de dépendance",MIN(1129,J1830,$D1830),MIN(1129,J1830)))))))</f>
        <v>Effectuez l’étape 1</v>
      </c>
      <c r="S1830" s="3" t="str">
        <f>IF(CRHPElig=" -  ","Effectuez l’étape 1",IF(CRHPElig="La baisse de revenus n'est pas admissible dans le cadre du PEREC",CRHPElig,IF(AND(INDEX(claimPeriodNo,MATCH('Étape 1) Taux'!$A$8,claimPeriods,0))&gt;17,INDEX(claimPeriodNo,MATCH('Étape 1) Taux'!$A$8,claimPeriods,0))&lt;20,revenueReduction&lt;0.1),0,IF(NOT(ISNUMBER(K1830)),0,IF(G1830="Oui",0,IF($C1830="Non - avec lien de dépendance",MIN(1129,K1830,$D1830),MIN(1129,K1830)))))))</f>
        <v>Effectuez l’étape 1</v>
      </c>
      <c r="T1830" s="3" t="str">
        <f>IF(CRHPElig=" -  ","Effectuez l’étape 1",IF(CRHPElig="La baisse de revenus n'est pas admissible dans le cadre du PEREC",CRHPElig,IF(AND(INDEX(claimPeriodNo,MATCH('Étape 1) Taux'!$A$8,claimPeriods,0))&gt;17,INDEX(claimPeriodNo,MATCH('Étape 1) Taux'!$A$8,claimPeriods,0))&lt;20,revenueReduction&lt;0.1),0,IF(NOT(ISNUMBER(L1830)),0,IF(H1830="Oui",0,IF($C1830="Non - avec lien de dépendance",MIN(1129,L1830,$D1830),MIN(1129,L1830)))))))</f>
        <v>Effectuez l’étape 1</v>
      </c>
      <c r="U1830" s="3">
        <f t="shared" si="172"/>
        <v>0</v>
      </c>
      <c r="V1830" s="3">
        <f t="shared" si="173"/>
        <v>0</v>
      </c>
    </row>
    <row r="1831" spans="13:22" x14ac:dyDescent="0.3">
      <c r="M1831" s="52" t="str">
        <f t="shared" si="168"/>
        <v>Calculez d'abord la baisse moyenne de vos revenus sur 12 mois à l'étape 2)</v>
      </c>
      <c r="N1831" s="52" t="str">
        <f t="shared" si="169"/>
        <v>Calculez d'abord la baisse moyenne de vos revenus sur 12 mois à l'étape 2)</v>
      </c>
      <c r="O1831" s="52" t="str">
        <f t="shared" si="170"/>
        <v>Calculez d'abord la baisse moyenne de vos revenus sur 12 mois à l'étape 2)</v>
      </c>
      <c r="P1831" s="52" t="str">
        <f t="shared" si="171"/>
        <v>Calculez d'abord la baisse moyenne de vos revenus sur 12 mois à l'étape 2)</v>
      </c>
      <c r="Q1831" s="3" t="str">
        <f>IF(CRHPElig=" -  ","Effectuez l’étape 1",IF(CRHPElig="La baisse de revenus n'est pas admissible dans le cadre du PEREC",CRHPElig,IF(AND(INDEX(claimPeriodNo,MATCH('Étape 1) Taux'!$A$8,claimPeriods,0))&gt;17,INDEX(claimPeriodNo,MATCH('Étape 1) Taux'!$A$8,claimPeriods,0))&lt;20,revenueReduction&lt;0.1),0,IF(NOT(ISNUMBER(I1831)),0,IF(E1831="Oui",0,IF($C1831="Non - avec lien de dépendance",MIN(1129,I1831,$D1831),MIN(1129,I1831)))))))</f>
        <v>Effectuez l’étape 1</v>
      </c>
      <c r="R1831" s="3" t="str">
        <f>IF(CRHPElig=" -  ","Effectuez l’étape 1",IF(CRHPElig="La baisse de revenus n'est pas admissible dans le cadre du PEREC",CRHPElig,IF(AND(INDEX(claimPeriodNo,MATCH('Étape 1) Taux'!$A$8,claimPeriods,0))&gt;17,INDEX(claimPeriodNo,MATCH('Étape 1) Taux'!$A$8,claimPeriods,0))&lt;20,revenueReduction&lt;0.1),0,IF(NOT(ISNUMBER(J1831)),0,IF(F1831="Oui",0,IF($C1831="Non - avec lien de dépendance",MIN(1129,J1831,$D1831),MIN(1129,J1831)))))))</f>
        <v>Effectuez l’étape 1</v>
      </c>
      <c r="S1831" s="3" t="str">
        <f>IF(CRHPElig=" -  ","Effectuez l’étape 1",IF(CRHPElig="La baisse de revenus n'est pas admissible dans le cadre du PEREC",CRHPElig,IF(AND(INDEX(claimPeriodNo,MATCH('Étape 1) Taux'!$A$8,claimPeriods,0))&gt;17,INDEX(claimPeriodNo,MATCH('Étape 1) Taux'!$A$8,claimPeriods,0))&lt;20,revenueReduction&lt;0.1),0,IF(NOT(ISNUMBER(K1831)),0,IF(G1831="Oui",0,IF($C1831="Non - avec lien de dépendance",MIN(1129,K1831,$D1831),MIN(1129,K1831)))))))</f>
        <v>Effectuez l’étape 1</v>
      </c>
      <c r="T1831" s="3" t="str">
        <f>IF(CRHPElig=" -  ","Effectuez l’étape 1",IF(CRHPElig="La baisse de revenus n'est pas admissible dans le cadre du PEREC",CRHPElig,IF(AND(INDEX(claimPeriodNo,MATCH('Étape 1) Taux'!$A$8,claimPeriods,0))&gt;17,INDEX(claimPeriodNo,MATCH('Étape 1) Taux'!$A$8,claimPeriods,0))&lt;20,revenueReduction&lt;0.1),0,IF(NOT(ISNUMBER(L1831)),0,IF(H1831="Oui",0,IF($C1831="Non - avec lien de dépendance",MIN(1129,L1831,$D1831),MIN(1129,L1831)))))))</f>
        <v>Effectuez l’étape 1</v>
      </c>
      <c r="U1831" s="3">
        <f t="shared" si="172"/>
        <v>0</v>
      </c>
      <c r="V1831" s="3">
        <f t="shared" si="173"/>
        <v>0</v>
      </c>
    </row>
    <row r="1832" spans="13:22" x14ac:dyDescent="0.3">
      <c r="M1832" s="52" t="str">
        <f t="shared" si="168"/>
        <v>Calculez d'abord la baisse moyenne de vos revenus sur 12 mois à l'étape 2)</v>
      </c>
      <c r="N1832" s="52" t="str">
        <f t="shared" si="169"/>
        <v>Calculez d'abord la baisse moyenne de vos revenus sur 12 mois à l'étape 2)</v>
      </c>
      <c r="O1832" s="52" t="str">
        <f t="shared" si="170"/>
        <v>Calculez d'abord la baisse moyenne de vos revenus sur 12 mois à l'étape 2)</v>
      </c>
      <c r="P1832" s="52" t="str">
        <f t="shared" si="171"/>
        <v>Calculez d'abord la baisse moyenne de vos revenus sur 12 mois à l'étape 2)</v>
      </c>
      <c r="Q1832" s="3" t="str">
        <f>IF(CRHPElig=" -  ","Effectuez l’étape 1",IF(CRHPElig="La baisse de revenus n'est pas admissible dans le cadre du PEREC",CRHPElig,IF(AND(INDEX(claimPeriodNo,MATCH('Étape 1) Taux'!$A$8,claimPeriods,0))&gt;17,INDEX(claimPeriodNo,MATCH('Étape 1) Taux'!$A$8,claimPeriods,0))&lt;20,revenueReduction&lt;0.1),0,IF(NOT(ISNUMBER(I1832)),0,IF(E1832="Oui",0,IF($C1832="Non - avec lien de dépendance",MIN(1129,I1832,$D1832),MIN(1129,I1832)))))))</f>
        <v>Effectuez l’étape 1</v>
      </c>
      <c r="R1832" s="3" t="str">
        <f>IF(CRHPElig=" -  ","Effectuez l’étape 1",IF(CRHPElig="La baisse de revenus n'est pas admissible dans le cadre du PEREC",CRHPElig,IF(AND(INDEX(claimPeriodNo,MATCH('Étape 1) Taux'!$A$8,claimPeriods,0))&gt;17,INDEX(claimPeriodNo,MATCH('Étape 1) Taux'!$A$8,claimPeriods,0))&lt;20,revenueReduction&lt;0.1),0,IF(NOT(ISNUMBER(J1832)),0,IF(F1832="Oui",0,IF($C1832="Non - avec lien de dépendance",MIN(1129,J1832,$D1832),MIN(1129,J1832)))))))</f>
        <v>Effectuez l’étape 1</v>
      </c>
      <c r="S1832" s="3" t="str">
        <f>IF(CRHPElig=" -  ","Effectuez l’étape 1",IF(CRHPElig="La baisse de revenus n'est pas admissible dans le cadre du PEREC",CRHPElig,IF(AND(INDEX(claimPeriodNo,MATCH('Étape 1) Taux'!$A$8,claimPeriods,0))&gt;17,INDEX(claimPeriodNo,MATCH('Étape 1) Taux'!$A$8,claimPeriods,0))&lt;20,revenueReduction&lt;0.1),0,IF(NOT(ISNUMBER(K1832)),0,IF(G1832="Oui",0,IF($C1832="Non - avec lien de dépendance",MIN(1129,K1832,$D1832),MIN(1129,K1832)))))))</f>
        <v>Effectuez l’étape 1</v>
      </c>
      <c r="T1832" s="3" t="str">
        <f>IF(CRHPElig=" -  ","Effectuez l’étape 1",IF(CRHPElig="La baisse de revenus n'est pas admissible dans le cadre du PEREC",CRHPElig,IF(AND(INDEX(claimPeriodNo,MATCH('Étape 1) Taux'!$A$8,claimPeriods,0))&gt;17,INDEX(claimPeriodNo,MATCH('Étape 1) Taux'!$A$8,claimPeriods,0))&lt;20,revenueReduction&lt;0.1),0,IF(NOT(ISNUMBER(L1832)),0,IF(H1832="Oui",0,IF($C1832="Non - avec lien de dépendance",MIN(1129,L1832,$D1832),MIN(1129,L1832)))))))</f>
        <v>Effectuez l’étape 1</v>
      </c>
      <c r="U1832" s="3">
        <f t="shared" si="172"/>
        <v>0</v>
      </c>
      <c r="V1832" s="3">
        <f t="shared" si="173"/>
        <v>0</v>
      </c>
    </row>
    <row r="1833" spans="13:22" x14ac:dyDescent="0.3">
      <c r="M1833" s="52" t="str">
        <f t="shared" si="168"/>
        <v>Calculez d'abord la baisse moyenne de vos revenus sur 12 mois à l'étape 2)</v>
      </c>
      <c r="N1833" s="52" t="str">
        <f t="shared" si="169"/>
        <v>Calculez d'abord la baisse moyenne de vos revenus sur 12 mois à l'étape 2)</v>
      </c>
      <c r="O1833" s="52" t="str">
        <f t="shared" si="170"/>
        <v>Calculez d'abord la baisse moyenne de vos revenus sur 12 mois à l'étape 2)</v>
      </c>
      <c r="P1833" s="52" t="str">
        <f t="shared" si="171"/>
        <v>Calculez d'abord la baisse moyenne de vos revenus sur 12 mois à l'étape 2)</v>
      </c>
      <c r="Q1833" s="3" t="str">
        <f>IF(CRHPElig=" -  ","Effectuez l’étape 1",IF(CRHPElig="La baisse de revenus n'est pas admissible dans le cadre du PEREC",CRHPElig,IF(AND(INDEX(claimPeriodNo,MATCH('Étape 1) Taux'!$A$8,claimPeriods,0))&gt;17,INDEX(claimPeriodNo,MATCH('Étape 1) Taux'!$A$8,claimPeriods,0))&lt;20,revenueReduction&lt;0.1),0,IF(NOT(ISNUMBER(I1833)),0,IF(E1833="Oui",0,IF($C1833="Non - avec lien de dépendance",MIN(1129,I1833,$D1833),MIN(1129,I1833)))))))</f>
        <v>Effectuez l’étape 1</v>
      </c>
      <c r="R1833" s="3" t="str">
        <f>IF(CRHPElig=" -  ","Effectuez l’étape 1",IF(CRHPElig="La baisse de revenus n'est pas admissible dans le cadre du PEREC",CRHPElig,IF(AND(INDEX(claimPeriodNo,MATCH('Étape 1) Taux'!$A$8,claimPeriods,0))&gt;17,INDEX(claimPeriodNo,MATCH('Étape 1) Taux'!$A$8,claimPeriods,0))&lt;20,revenueReduction&lt;0.1),0,IF(NOT(ISNUMBER(J1833)),0,IF(F1833="Oui",0,IF($C1833="Non - avec lien de dépendance",MIN(1129,J1833,$D1833),MIN(1129,J1833)))))))</f>
        <v>Effectuez l’étape 1</v>
      </c>
      <c r="S1833" s="3" t="str">
        <f>IF(CRHPElig=" -  ","Effectuez l’étape 1",IF(CRHPElig="La baisse de revenus n'est pas admissible dans le cadre du PEREC",CRHPElig,IF(AND(INDEX(claimPeriodNo,MATCH('Étape 1) Taux'!$A$8,claimPeriods,0))&gt;17,INDEX(claimPeriodNo,MATCH('Étape 1) Taux'!$A$8,claimPeriods,0))&lt;20,revenueReduction&lt;0.1),0,IF(NOT(ISNUMBER(K1833)),0,IF(G1833="Oui",0,IF($C1833="Non - avec lien de dépendance",MIN(1129,K1833,$D1833),MIN(1129,K1833)))))))</f>
        <v>Effectuez l’étape 1</v>
      </c>
      <c r="T1833" s="3" t="str">
        <f>IF(CRHPElig=" -  ","Effectuez l’étape 1",IF(CRHPElig="La baisse de revenus n'est pas admissible dans le cadre du PEREC",CRHPElig,IF(AND(INDEX(claimPeriodNo,MATCH('Étape 1) Taux'!$A$8,claimPeriods,0))&gt;17,INDEX(claimPeriodNo,MATCH('Étape 1) Taux'!$A$8,claimPeriods,0))&lt;20,revenueReduction&lt;0.1),0,IF(NOT(ISNUMBER(L1833)),0,IF(H1833="Oui",0,IF($C1833="Non - avec lien de dépendance",MIN(1129,L1833,$D1833),MIN(1129,L1833)))))))</f>
        <v>Effectuez l’étape 1</v>
      </c>
      <c r="U1833" s="3">
        <f t="shared" si="172"/>
        <v>0</v>
      </c>
      <c r="V1833" s="3">
        <f t="shared" si="173"/>
        <v>0</v>
      </c>
    </row>
    <row r="1834" spans="13:22" x14ac:dyDescent="0.3">
      <c r="M1834" s="52" t="str">
        <f t="shared" si="168"/>
        <v>Calculez d'abord la baisse moyenne de vos revenus sur 12 mois à l'étape 2)</v>
      </c>
      <c r="N1834" s="52" t="str">
        <f t="shared" si="169"/>
        <v>Calculez d'abord la baisse moyenne de vos revenus sur 12 mois à l'étape 2)</v>
      </c>
      <c r="O1834" s="52" t="str">
        <f t="shared" si="170"/>
        <v>Calculez d'abord la baisse moyenne de vos revenus sur 12 mois à l'étape 2)</v>
      </c>
      <c r="P1834" s="52" t="str">
        <f t="shared" si="171"/>
        <v>Calculez d'abord la baisse moyenne de vos revenus sur 12 mois à l'étape 2)</v>
      </c>
      <c r="Q1834" s="3" t="str">
        <f>IF(CRHPElig=" -  ","Effectuez l’étape 1",IF(CRHPElig="La baisse de revenus n'est pas admissible dans le cadre du PEREC",CRHPElig,IF(AND(INDEX(claimPeriodNo,MATCH('Étape 1) Taux'!$A$8,claimPeriods,0))&gt;17,INDEX(claimPeriodNo,MATCH('Étape 1) Taux'!$A$8,claimPeriods,0))&lt;20,revenueReduction&lt;0.1),0,IF(NOT(ISNUMBER(I1834)),0,IF(E1834="Oui",0,IF($C1834="Non - avec lien de dépendance",MIN(1129,I1834,$D1834),MIN(1129,I1834)))))))</f>
        <v>Effectuez l’étape 1</v>
      </c>
      <c r="R1834" s="3" t="str">
        <f>IF(CRHPElig=" -  ","Effectuez l’étape 1",IF(CRHPElig="La baisse de revenus n'est pas admissible dans le cadre du PEREC",CRHPElig,IF(AND(INDEX(claimPeriodNo,MATCH('Étape 1) Taux'!$A$8,claimPeriods,0))&gt;17,INDEX(claimPeriodNo,MATCH('Étape 1) Taux'!$A$8,claimPeriods,0))&lt;20,revenueReduction&lt;0.1),0,IF(NOT(ISNUMBER(J1834)),0,IF(F1834="Oui",0,IF($C1834="Non - avec lien de dépendance",MIN(1129,J1834,$D1834),MIN(1129,J1834)))))))</f>
        <v>Effectuez l’étape 1</v>
      </c>
      <c r="S1834" s="3" t="str">
        <f>IF(CRHPElig=" -  ","Effectuez l’étape 1",IF(CRHPElig="La baisse de revenus n'est pas admissible dans le cadre du PEREC",CRHPElig,IF(AND(INDEX(claimPeriodNo,MATCH('Étape 1) Taux'!$A$8,claimPeriods,0))&gt;17,INDEX(claimPeriodNo,MATCH('Étape 1) Taux'!$A$8,claimPeriods,0))&lt;20,revenueReduction&lt;0.1),0,IF(NOT(ISNUMBER(K1834)),0,IF(G1834="Oui",0,IF($C1834="Non - avec lien de dépendance",MIN(1129,K1834,$D1834),MIN(1129,K1834)))))))</f>
        <v>Effectuez l’étape 1</v>
      </c>
      <c r="T1834" s="3" t="str">
        <f>IF(CRHPElig=" -  ","Effectuez l’étape 1",IF(CRHPElig="La baisse de revenus n'est pas admissible dans le cadre du PEREC",CRHPElig,IF(AND(INDEX(claimPeriodNo,MATCH('Étape 1) Taux'!$A$8,claimPeriods,0))&gt;17,INDEX(claimPeriodNo,MATCH('Étape 1) Taux'!$A$8,claimPeriods,0))&lt;20,revenueReduction&lt;0.1),0,IF(NOT(ISNUMBER(L1834)),0,IF(H1834="Oui",0,IF($C1834="Non - avec lien de dépendance",MIN(1129,L1834,$D1834),MIN(1129,L1834)))))))</f>
        <v>Effectuez l’étape 1</v>
      </c>
      <c r="U1834" s="3">
        <f t="shared" si="172"/>
        <v>0</v>
      </c>
      <c r="V1834" s="3">
        <f t="shared" si="173"/>
        <v>0</v>
      </c>
    </row>
    <row r="1835" spans="13:22" x14ac:dyDescent="0.3">
      <c r="M1835" s="52" t="str">
        <f t="shared" si="168"/>
        <v>Calculez d'abord la baisse moyenne de vos revenus sur 12 mois à l'étape 2)</v>
      </c>
      <c r="N1835" s="52" t="str">
        <f t="shared" si="169"/>
        <v>Calculez d'abord la baisse moyenne de vos revenus sur 12 mois à l'étape 2)</v>
      </c>
      <c r="O1835" s="52" t="str">
        <f t="shared" si="170"/>
        <v>Calculez d'abord la baisse moyenne de vos revenus sur 12 mois à l'étape 2)</v>
      </c>
      <c r="P1835" s="52" t="str">
        <f t="shared" si="171"/>
        <v>Calculez d'abord la baisse moyenne de vos revenus sur 12 mois à l'étape 2)</v>
      </c>
      <c r="Q1835" s="3" t="str">
        <f>IF(CRHPElig=" -  ","Effectuez l’étape 1",IF(CRHPElig="La baisse de revenus n'est pas admissible dans le cadre du PEREC",CRHPElig,IF(AND(INDEX(claimPeriodNo,MATCH('Étape 1) Taux'!$A$8,claimPeriods,0))&gt;17,INDEX(claimPeriodNo,MATCH('Étape 1) Taux'!$A$8,claimPeriods,0))&lt;20,revenueReduction&lt;0.1),0,IF(NOT(ISNUMBER(I1835)),0,IF(E1835="Oui",0,IF($C1835="Non - avec lien de dépendance",MIN(1129,I1835,$D1835),MIN(1129,I1835)))))))</f>
        <v>Effectuez l’étape 1</v>
      </c>
      <c r="R1835" s="3" t="str">
        <f>IF(CRHPElig=" -  ","Effectuez l’étape 1",IF(CRHPElig="La baisse de revenus n'est pas admissible dans le cadre du PEREC",CRHPElig,IF(AND(INDEX(claimPeriodNo,MATCH('Étape 1) Taux'!$A$8,claimPeriods,0))&gt;17,INDEX(claimPeriodNo,MATCH('Étape 1) Taux'!$A$8,claimPeriods,0))&lt;20,revenueReduction&lt;0.1),0,IF(NOT(ISNUMBER(J1835)),0,IF(F1835="Oui",0,IF($C1835="Non - avec lien de dépendance",MIN(1129,J1835,$D1835),MIN(1129,J1835)))))))</f>
        <v>Effectuez l’étape 1</v>
      </c>
      <c r="S1835" s="3" t="str">
        <f>IF(CRHPElig=" -  ","Effectuez l’étape 1",IF(CRHPElig="La baisse de revenus n'est pas admissible dans le cadre du PEREC",CRHPElig,IF(AND(INDEX(claimPeriodNo,MATCH('Étape 1) Taux'!$A$8,claimPeriods,0))&gt;17,INDEX(claimPeriodNo,MATCH('Étape 1) Taux'!$A$8,claimPeriods,0))&lt;20,revenueReduction&lt;0.1),0,IF(NOT(ISNUMBER(K1835)),0,IF(G1835="Oui",0,IF($C1835="Non - avec lien de dépendance",MIN(1129,K1835,$D1835),MIN(1129,K1835)))))))</f>
        <v>Effectuez l’étape 1</v>
      </c>
      <c r="T1835" s="3" t="str">
        <f>IF(CRHPElig=" -  ","Effectuez l’étape 1",IF(CRHPElig="La baisse de revenus n'est pas admissible dans le cadre du PEREC",CRHPElig,IF(AND(INDEX(claimPeriodNo,MATCH('Étape 1) Taux'!$A$8,claimPeriods,0))&gt;17,INDEX(claimPeriodNo,MATCH('Étape 1) Taux'!$A$8,claimPeriods,0))&lt;20,revenueReduction&lt;0.1),0,IF(NOT(ISNUMBER(L1835)),0,IF(H1835="Oui",0,IF($C1835="Non - avec lien de dépendance",MIN(1129,L1835,$D1835),MIN(1129,L1835)))))))</f>
        <v>Effectuez l’étape 1</v>
      </c>
      <c r="U1835" s="3">
        <f t="shared" si="172"/>
        <v>0</v>
      </c>
      <c r="V1835" s="3">
        <f t="shared" si="173"/>
        <v>0</v>
      </c>
    </row>
    <row r="1836" spans="13:22" x14ac:dyDescent="0.3">
      <c r="M1836" s="52" t="str">
        <f t="shared" si="168"/>
        <v>Calculez d'abord la baisse moyenne de vos revenus sur 12 mois à l'étape 2)</v>
      </c>
      <c r="N1836" s="52" t="str">
        <f t="shared" si="169"/>
        <v>Calculez d'abord la baisse moyenne de vos revenus sur 12 mois à l'étape 2)</v>
      </c>
      <c r="O1836" s="52" t="str">
        <f t="shared" si="170"/>
        <v>Calculez d'abord la baisse moyenne de vos revenus sur 12 mois à l'étape 2)</v>
      </c>
      <c r="P1836" s="52" t="str">
        <f t="shared" si="171"/>
        <v>Calculez d'abord la baisse moyenne de vos revenus sur 12 mois à l'étape 2)</v>
      </c>
      <c r="Q1836" s="3" t="str">
        <f>IF(CRHPElig=" -  ","Effectuez l’étape 1",IF(CRHPElig="La baisse de revenus n'est pas admissible dans le cadre du PEREC",CRHPElig,IF(AND(INDEX(claimPeriodNo,MATCH('Étape 1) Taux'!$A$8,claimPeriods,0))&gt;17,INDEX(claimPeriodNo,MATCH('Étape 1) Taux'!$A$8,claimPeriods,0))&lt;20,revenueReduction&lt;0.1),0,IF(NOT(ISNUMBER(I1836)),0,IF(E1836="Oui",0,IF($C1836="Non - avec lien de dépendance",MIN(1129,I1836,$D1836),MIN(1129,I1836)))))))</f>
        <v>Effectuez l’étape 1</v>
      </c>
      <c r="R1836" s="3" t="str">
        <f>IF(CRHPElig=" -  ","Effectuez l’étape 1",IF(CRHPElig="La baisse de revenus n'est pas admissible dans le cadre du PEREC",CRHPElig,IF(AND(INDEX(claimPeriodNo,MATCH('Étape 1) Taux'!$A$8,claimPeriods,0))&gt;17,INDEX(claimPeriodNo,MATCH('Étape 1) Taux'!$A$8,claimPeriods,0))&lt;20,revenueReduction&lt;0.1),0,IF(NOT(ISNUMBER(J1836)),0,IF(F1836="Oui",0,IF($C1836="Non - avec lien de dépendance",MIN(1129,J1836,$D1836),MIN(1129,J1836)))))))</f>
        <v>Effectuez l’étape 1</v>
      </c>
      <c r="S1836" s="3" t="str">
        <f>IF(CRHPElig=" -  ","Effectuez l’étape 1",IF(CRHPElig="La baisse de revenus n'est pas admissible dans le cadre du PEREC",CRHPElig,IF(AND(INDEX(claimPeriodNo,MATCH('Étape 1) Taux'!$A$8,claimPeriods,0))&gt;17,INDEX(claimPeriodNo,MATCH('Étape 1) Taux'!$A$8,claimPeriods,0))&lt;20,revenueReduction&lt;0.1),0,IF(NOT(ISNUMBER(K1836)),0,IF(G1836="Oui",0,IF($C1836="Non - avec lien de dépendance",MIN(1129,K1836,$D1836),MIN(1129,K1836)))))))</f>
        <v>Effectuez l’étape 1</v>
      </c>
      <c r="T1836" s="3" t="str">
        <f>IF(CRHPElig=" -  ","Effectuez l’étape 1",IF(CRHPElig="La baisse de revenus n'est pas admissible dans le cadre du PEREC",CRHPElig,IF(AND(INDEX(claimPeriodNo,MATCH('Étape 1) Taux'!$A$8,claimPeriods,0))&gt;17,INDEX(claimPeriodNo,MATCH('Étape 1) Taux'!$A$8,claimPeriods,0))&lt;20,revenueReduction&lt;0.1),0,IF(NOT(ISNUMBER(L1836)),0,IF(H1836="Oui",0,IF($C1836="Non - avec lien de dépendance",MIN(1129,L1836,$D1836),MIN(1129,L1836)))))))</f>
        <v>Effectuez l’étape 1</v>
      </c>
      <c r="U1836" s="3">
        <f t="shared" si="172"/>
        <v>0</v>
      </c>
      <c r="V1836" s="3">
        <f t="shared" si="173"/>
        <v>0</v>
      </c>
    </row>
    <row r="1837" spans="13:22" x14ac:dyDescent="0.3">
      <c r="M1837" s="52" t="str">
        <f t="shared" si="168"/>
        <v>Calculez d'abord la baisse moyenne de vos revenus sur 12 mois à l'étape 2)</v>
      </c>
      <c r="N1837" s="52" t="str">
        <f t="shared" si="169"/>
        <v>Calculez d'abord la baisse moyenne de vos revenus sur 12 mois à l'étape 2)</v>
      </c>
      <c r="O1837" s="52" t="str">
        <f t="shared" si="170"/>
        <v>Calculez d'abord la baisse moyenne de vos revenus sur 12 mois à l'étape 2)</v>
      </c>
      <c r="P1837" s="52" t="str">
        <f t="shared" si="171"/>
        <v>Calculez d'abord la baisse moyenne de vos revenus sur 12 mois à l'étape 2)</v>
      </c>
      <c r="Q1837" s="3" t="str">
        <f>IF(CRHPElig=" -  ","Effectuez l’étape 1",IF(CRHPElig="La baisse de revenus n'est pas admissible dans le cadre du PEREC",CRHPElig,IF(AND(INDEX(claimPeriodNo,MATCH('Étape 1) Taux'!$A$8,claimPeriods,0))&gt;17,INDEX(claimPeriodNo,MATCH('Étape 1) Taux'!$A$8,claimPeriods,0))&lt;20,revenueReduction&lt;0.1),0,IF(NOT(ISNUMBER(I1837)),0,IF(E1837="Oui",0,IF($C1837="Non - avec lien de dépendance",MIN(1129,I1837,$D1837),MIN(1129,I1837)))))))</f>
        <v>Effectuez l’étape 1</v>
      </c>
      <c r="R1837" s="3" t="str">
        <f>IF(CRHPElig=" -  ","Effectuez l’étape 1",IF(CRHPElig="La baisse de revenus n'est pas admissible dans le cadre du PEREC",CRHPElig,IF(AND(INDEX(claimPeriodNo,MATCH('Étape 1) Taux'!$A$8,claimPeriods,0))&gt;17,INDEX(claimPeriodNo,MATCH('Étape 1) Taux'!$A$8,claimPeriods,0))&lt;20,revenueReduction&lt;0.1),0,IF(NOT(ISNUMBER(J1837)),0,IF(F1837="Oui",0,IF($C1837="Non - avec lien de dépendance",MIN(1129,J1837,$D1837),MIN(1129,J1837)))))))</f>
        <v>Effectuez l’étape 1</v>
      </c>
      <c r="S1837" s="3" t="str">
        <f>IF(CRHPElig=" -  ","Effectuez l’étape 1",IF(CRHPElig="La baisse de revenus n'est pas admissible dans le cadre du PEREC",CRHPElig,IF(AND(INDEX(claimPeriodNo,MATCH('Étape 1) Taux'!$A$8,claimPeriods,0))&gt;17,INDEX(claimPeriodNo,MATCH('Étape 1) Taux'!$A$8,claimPeriods,0))&lt;20,revenueReduction&lt;0.1),0,IF(NOT(ISNUMBER(K1837)),0,IF(G1837="Oui",0,IF($C1837="Non - avec lien de dépendance",MIN(1129,K1837,$D1837),MIN(1129,K1837)))))))</f>
        <v>Effectuez l’étape 1</v>
      </c>
      <c r="T1837" s="3" t="str">
        <f>IF(CRHPElig=" -  ","Effectuez l’étape 1",IF(CRHPElig="La baisse de revenus n'est pas admissible dans le cadre du PEREC",CRHPElig,IF(AND(INDEX(claimPeriodNo,MATCH('Étape 1) Taux'!$A$8,claimPeriods,0))&gt;17,INDEX(claimPeriodNo,MATCH('Étape 1) Taux'!$A$8,claimPeriods,0))&lt;20,revenueReduction&lt;0.1),0,IF(NOT(ISNUMBER(L1837)),0,IF(H1837="Oui",0,IF($C1837="Non - avec lien de dépendance",MIN(1129,L1837,$D1837),MIN(1129,L1837)))))))</f>
        <v>Effectuez l’étape 1</v>
      </c>
      <c r="U1837" s="3">
        <f t="shared" si="172"/>
        <v>0</v>
      </c>
      <c r="V1837" s="3">
        <f t="shared" si="173"/>
        <v>0</v>
      </c>
    </row>
    <row r="1838" spans="13:22" x14ac:dyDescent="0.3">
      <c r="M1838" s="52" t="str">
        <f t="shared" si="168"/>
        <v>Calculez d'abord la baisse moyenne de vos revenus sur 12 mois à l'étape 2)</v>
      </c>
      <c r="N1838" s="52" t="str">
        <f t="shared" si="169"/>
        <v>Calculez d'abord la baisse moyenne de vos revenus sur 12 mois à l'étape 2)</v>
      </c>
      <c r="O1838" s="52" t="str">
        <f t="shared" si="170"/>
        <v>Calculez d'abord la baisse moyenne de vos revenus sur 12 mois à l'étape 2)</v>
      </c>
      <c r="P1838" s="52" t="str">
        <f t="shared" si="171"/>
        <v>Calculez d'abord la baisse moyenne de vos revenus sur 12 mois à l'étape 2)</v>
      </c>
      <c r="Q1838" s="3" t="str">
        <f>IF(CRHPElig=" -  ","Effectuez l’étape 1",IF(CRHPElig="La baisse de revenus n'est pas admissible dans le cadre du PEREC",CRHPElig,IF(AND(INDEX(claimPeriodNo,MATCH('Étape 1) Taux'!$A$8,claimPeriods,0))&gt;17,INDEX(claimPeriodNo,MATCH('Étape 1) Taux'!$A$8,claimPeriods,0))&lt;20,revenueReduction&lt;0.1),0,IF(NOT(ISNUMBER(I1838)),0,IF(E1838="Oui",0,IF($C1838="Non - avec lien de dépendance",MIN(1129,I1838,$D1838),MIN(1129,I1838)))))))</f>
        <v>Effectuez l’étape 1</v>
      </c>
      <c r="R1838" s="3" t="str">
        <f>IF(CRHPElig=" -  ","Effectuez l’étape 1",IF(CRHPElig="La baisse de revenus n'est pas admissible dans le cadre du PEREC",CRHPElig,IF(AND(INDEX(claimPeriodNo,MATCH('Étape 1) Taux'!$A$8,claimPeriods,0))&gt;17,INDEX(claimPeriodNo,MATCH('Étape 1) Taux'!$A$8,claimPeriods,0))&lt;20,revenueReduction&lt;0.1),0,IF(NOT(ISNUMBER(J1838)),0,IF(F1838="Oui",0,IF($C1838="Non - avec lien de dépendance",MIN(1129,J1838,$D1838),MIN(1129,J1838)))))))</f>
        <v>Effectuez l’étape 1</v>
      </c>
      <c r="S1838" s="3" t="str">
        <f>IF(CRHPElig=" -  ","Effectuez l’étape 1",IF(CRHPElig="La baisse de revenus n'est pas admissible dans le cadre du PEREC",CRHPElig,IF(AND(INDEX(claimPeriodNo,MATCH('Étape 1) Taux'!$A$8,claimPeriods,0))&gt;17,INDEX(claimPeriodNo,MATCH('Étape 1) Taux'!$A$8,claimPeriods,0))&lt;20,revenueReduction&lt;0.1),0,IF(NOT(ISNUMBER(K1838)),0,IF(G1838="Oui",0,IF($C1838="Non - avec lien de dépendance",MIN(1129,K1838,$D1838),MIN(1129,K1838)))))))</f>
        <v>Effectuez l’étape 1</v>
      </c>
      <c r="T1838" s="3" t="str">
        <f>IF(CRHPElig=" -  ","Effectuez l’étape 1",IF(CRHPElig="La baisse de revenus n'est pas admissible dans le cadre du PEREC",CRHPElig,IF(AND(INDEX(claimPeriodNo,MATCH('Étape 1) Taux'!$A$8,claimPeriods,0))&gt;17,INDEX(claimPeriodNo,MATCH('Étape 1) Taux'!$A$8,claimPeriods,0))&lt;20,revenueReduction&lt;0.1),0,IF(NOT(ISNUMBER(L1838)),0,IF(H1838="Oui",0,IF($C1838="Non - avec lien de dépendance",MIN(1129,L1838,$D1838),MIN(1129,L1838)))))))</f>
        <v>Effectuez l’étape 1</v>
      </c>
      <c r="U1838" s="3">
        <f t="shared" si="172"/>
        <v>0</v>
      </c>
      <c r="V1838" s="3">
        <f t="shared" si="173"/>
        <v>0</v>
      </c>
    </row>
    <row r="1839" spans="13:22" x14ac:dyDescent="0.3">
      <c r="M1839" s="52" t="str">
        <f t="shared" si="168"/>
        <v>Calculez d'abord la baisse moyenne de vos revenus sur 12 mois à l'étape 2)</v>
      </c>
      <c r="N1839" s="52" t="str">
        <f t="shared" si="169"/>
        <v>Calculez d'abord la baisse moyenne de vos revenus sur 12 mois à l'étape 2)</v>
      </c>
      <c r="O1839" s="52" t="str">
        <f t="shared" si="170"/>
        <v>Calculez d'abord la baisse moyenne de vos revenus sur 12 mois à l'étape 2)</v>
      </c>
      <c r="P1839" s="52" t="str">
        <f t="shared" si="171"/>
        <v>Calculez d'abord la baisse moyenne de vos revenus sur 12 mois à l'étape 2)</v>
      </c>
      <c r="Q1839" s="3" t="str">
        <f>IF(CRHPElig=" -  ","Effectuez l’étape 1",IF(CRHPElig="La baisse de revenus n'est pas admissible dans le cadre du PEREC",CRHPElig,IF(AND(INDEX(claimPeriodNo,MATCH('Étape 1) Taux'!$A$8,claimPeriods,0))&gt;17,INDEX(claimPeriodNo,MATCH('Étape 1) Taux'!$A$8,claimPeriods,0))&lt;20,revenueReduction&lt;0.1),0,IF(NOT(ISNUMBER(I1839)),0,IF(E1839="Oui",0,IF($C1839="Non - avec lien de dépendance",MIN(1129,I1839,$D1839),MIN(1129,I1839)))))))</f>
        <v>Effectuez l’étape 1</v>
      </c>
      <c r="R1839" s="3" t="str">
        <f>IF(CRHPElig=" -  ","Effectuez l’étape 1",IF(CRHPElig="La baisse de revenus n'est pas admissible dans le cadre du PEREC",CRHPElig,IF(AND(INDEX(claimPeriodNo,MATCH('Étape 1) Taux'!$A$8,claimPeriods,0))&gt;17,INDEX(claimPeriodNo,MATCH('Étape 1) Taux'!$A$8,claimPeriods,0))&lt;20,revenueReduction&lt;0.1),0,IF(NOT(ISNUMBER(J1839)),0,IF(F1839="Oui",0,IF($C1839="Non - avec lien de dépendance",MIN(1129,J1839,$D1839),MIN(1129,J1839)))))))</f>
        <v>Effectuez l’étape 1</v>
      </c>
      <c r="S1839" s="3" t="str">
        <f>IF(CRHPElig=" -  ","Effectuez l’étape 1",IF(CRHPElig="La baisse de revenus n'est pas admissible dans le cadre du PEREC",CRHPElig,IF(AND(INDEX(claimPeriodNo,MATCH('Étape 1) Taux'!$A$8,claimPeriods,0))&gt;17,INDEX(claimPeriodNo,MATCH('Étape 1) Taux'!$A$8,claimPeriods,0))&lt;20,revenueReduction&lt;0.1),0,IF(NOT(ISNUMBER(K1839)),0,IF(G1839="Oui",0,IF($C1839="Non - avec lien de dépendance",MIN(1129,K1839,$D1839),MIN(1129,K1839)))))))</f>
        <v>Effectuez l’étape 1</v>
      </c>
      <c r="T1839" s="3" t="str">
        <f>IF(CRHPElig=" -  ","Effectuez l’étape 1",IF(CRHPElig="La baisse de revenus n'est pas admissible dans le cadre du PEREC",CRHPElig,IF(AND(INDEX(claimPeriodNo,MATCH('Étape 1) Taux'!$A$8,claimPeriods,0))&gt;17,INDEX(claimPeriodNo,MATCH('Étape 1) Taux'!$A$8,claimPeriods,0))&lt;20,revenueReduction&lt;0.1),0,IF(NOT(ISNUMBER(L1839)),0,IF(H1839="Oui",0,IF($C1839="Non - avec lien de dépendance",MIN(1129,L1839,$D1839),MIN(1129,L1839)))))))</f>
        <v>Effectuez l’étape 1</v>
      </c>
      <c r="U1839" s="3">
        <f t="shared" si="172"/>
        <v>0</v>
      </c>
      <c r="V1839" s="3">
        <f t="shared" si="173"/>
        <v>0</v>
      </c>
    </row>
    <row r="1840" spans="13:22" x14ac:dyDescent="0.3">
      <c r="M1840" s="52" t="str">
        <f t="shared" si="168"/>
        <v>Calculez d'abord la baisse moyenne de vos revenus sur 12 mois à l'étape 2)</v>
      </c>
      <c r="N1840" s="52" t="str">
        <f t="shared" si="169"/>
        <v>Calculez d'abord la baisse moyenne de vos revenus sur 12 mois à l'étape 2)</v>
      </c>
      <c r="O1840" s="52" t="str">
        <f t="shared" si="170"/>
        <v>Calculez d'abord la baisse moyenne de vos revenus sur 12 mois à l'étape 2)</v>
      </c>
      <c r="P1840" s="52" t="str">
        <f t="shared" si="171"/>
        <v>Calculez d'abord la baisse moyenne de vos revenus sur 12 mois à l'étape 2)</v>
      </c>
      <c r="Q1840" s="3" t="str">
        <f>IF(CRHPElig=" -  ","Effectuez l’étape 1",IF(CRHPElig="La baisse de revenus n'est pas admissible dans le cadre du PEREC",CRHPElig,IF(AND(INDEX(claimPeriodNo,MATCH('Étape 1) Taux'!$A$8,claimPeriods,0))&gt;17,INDEX(claimPeriodNo,MATCH('Étape 1) Taux'!$A$8,claimPeriods,0))&lt;20,revenueReduction&lt;0.1),0,IF(NOT(ISNUMBER(I1840)),0,IF(E1840="Oui",0,IF($C1840="Non - avec lien de dépendance",MIN(1129,I1840,$D1840),MIN(1129,I1840)))))))</f>
        <v>Effectuez l’étape 1</v>
      </c>
      <c r="R1840" s="3" t="str">
        <f>IF(CRHPElig=" -  ","Effectuez l’étape 1",IF(CRHPElig="La baisse de revenus n'est pas admissible dans le cadre du PEREC",CRHPElig,IF(AND(INDEX(claimPeriodNo,MATCH('Étape 1) Taux'!$A$8,claimPeriods,0))&gt;17,INDEX(claimPeriodNo,MATCH('Étape 1) Taux'!$A$8,claimPeriods,0))&lt;20,revenueReduction&lt;0.1),0,IF(NOT(ISNUMBER(J1840)),0,IF(F1840="Oui",0,IF($C1840="Non - avec lien de dépendance",MIN(1129,J1840,$D1840),MIN(1129,J1840)))))))</f>
        <v>Effectuez l’étape 1</v>
      </c>
      <c r="S1840" s="3" t="str">
        <f>IF(CRHPElig=" -  ","Effectuez l’étape 1",IF(CRHPElig="La baisse de revenus n'est pas admissible dans le cadre du PEREC",CRHPElig,IF(AND(INDEX(claimPeriodNo,MATCH('Étape 1) Taux'!$A$8,claimPeriods,0))&gt;17,INDEX(claimPeriodNo,MATCH('Étape 1) Taux'!$A$8,claimPeriods,0))&lt;20,revenueReduction&lt;0.1),0,IF(NOT(ISNUMBER(K1840)),0,IF(G1840="Oui",0,IF($C1840="Non - avec lien de dépendance",MIN(1129,K1840,$D1840),MIN(1129,K1840)))))))</f>
        <v>Effectuez l’étape 1</v>
      </c>
      <c r="T1840" s="3" t="str">
        <f>IF(CRHPElig=" -  ","Effectuez l’étape 1",IF(CRHPElig="La baisse de revenus n'est pas admissible dans le cadre du PEREC",CRHPElig,IF(AND(INDEX(claimPeriodNo,MATCH('Étape 1) Taux'!$A$8,claimPeriods,0))&gt;17,INDEX(claimPeriodNo,MATCH('Étape 1) Taux'!$A$8,claimPeriods,0))&lt;20,revenueReduction&lt;0.1),0,IF(NOT(ISNUMBER(L1840)),0,IF(H1840="Oui",0,IF($C1840="Non - avec lien de dépendance",MIN(1129,L1840,$D1840),MIN(1129,L1840)))))))</f>
        <v>Effectuez l’étape 1</v>
      </c>
      <c r="U1840" s="3">
        <f t="shared" si="172"/>
        <v>0</v>
      </c>
      <c r="V1840" s="3">
        <f t="shared" si="173"/>
        <v>0</v>
      </c>
    </row>
    <row r="1841" spans="13:22" x14ac:dyDescent="0.3">
      <c r="M1841" s="52" t="str">
        <f t="shared" si="168"/>
        <v>Calculez d'abord la baisse moyenne de vos revenus sur 12 mois à l'étape 2)</v>
      </c>
      <c r="N1841" s="52" t="str">
        <f t="shared" si="169"/>
        <v>Calculez d'abord la baisse moyenne de vos revenus sur 12 mois à l'étape 2)</v>
      </c>
      <c r="O1841" s="52" t="str">
        <f t="shared" si="170"/>
        <v>Calculez d'abord la baisse moyenne de vos revenus sur 12 mois à l'étape 2)</v>
      </c>
      <c r="P1841" s="52" t="str">
        <f t="shared" si="171"/>
        <v>Calculez d'abord la baisse moyenne de vos revenus sur 12 mois à l'étape 2)</v>
      </c>
      <c r="Q1841" s="3" t="str">
        <f>IF(CRHPElig=" -  ","Effectuez l’étape 1",IF(CRHPElig="La baisse de revenus n'est pas admissible dans le cadre du PEREC",CRHPElig,IF(AND(INDEX(claimPeriodNo,MATCH('Étape 1) Taux'!$A$8,claimPeriods,0))&gt;17,INDEX(claimPeriodNo,MATCH('Étape 1) Taux'!$A$8,claimPeriods,0))&lt;20,revenueReduction&lt;0.1),0,IF(NOT(ISNUMBER(I1841)),0,IF(E1841="Oui",0,IF($C1841="Non - avec lien de dépendance",MIN(1129,I1841,$D1841),MIN(1129,I1841)))))))</f>
        <v>Effectuez l’étape 1</v>
      </c>
      <c r="R1841" s="3" t="str">
        <f>IF(CRHPElig=" -  ","Effectuez l’étape 1",IF(CRHPElig="La baisse de revenus n'est pas admissible dans le cadre du PEREC",CRHPElig,IF(AND(INDEX(claimPeriodNo,MATCH('Étape 1) Taux'!$A$8,claimPeriods,0))&gt;17,INDEX(claimPeriodNo,MATCH('Étape 1) Taux'!$A$8,claimPeriods,0))&lt;20,revenueReduction&lt;0.1),0,IF(NOT(ISNUMBER(J1841)),0,IF(F1841="Oui",0,IF($C1841="Non - avec lien de dépendance",MIN(1129,J1841,$D1841),MIN(1129,J1841)))))))</f>
        <v>Effectuez l’étape 1</v>
      </c>
      <c r="S1841" s="3" t="str">
        <f>IF(CRHPElig=" -  ","Effectuez l’étape 1",IF(CRHPElig="La baisse de revenus n'est pas admissible dans le cadre du PEREC",CRHPElig,IF(AND(INDEX(claimPeriodNo,MATCH('Étape 1) Taux'!$A$8,claimPeriods,0))&gt;17,INDEX(claimPeriodNo,MATCH('Étape 1) Taux'!$A$8,claimPeriods,0))&lt;20,revenueReduction&lt;0.1),0,IF(NOT(ISNUMBER(K1841)),0,IF(G1841="Oui",0,IF($C1841="Non - avec lien de dépendance",MIN(1129,K1841,$D1841),MIN(1129,K1841)))))))</f>
        <v>Effectuez l’étape 1</v>
      </c>
      <c r="T1841" s="3" t="str">
        <f>IF(CRHPElig=" -  ","Effectuez l’étape 1",IF(CRHPElig="La baisse de revenus n'est pas admissible dans le cadre du PEREC",CRHPElig,IF(AND(INDEX(claimPeriodNo,MATCH('Étape 1) Taux'!$A$8,claimPeriods,0))&gt;17,INDEX(claimPeriodNo,MATCH('Étape 1) Taux'!$A$8,claimPeriods,0))&lt;20,revenueReduction&lt;0.1),0,IF(NOT(ISNUMBER(L1841)),0,IF(H1841="Oui",0,IF($C1841="Non - avec lien de dépendance",MIN(1129,L1841,$D1841),MIN(1129,L1841)))))))</f>
        <v>Effectuez l’étape 1</v>
      </c>
      <c r="U1841" s="3">
        <f t="shared" si="172"/>
        <v>0</v>
      </c>
      <c r="V1841" s="3">
        <f t="shared" si="173"/>
        <v>0</v>
      </c>
    </row>
    <row r="1842" spans="13:22" x14ac:dyDescent="0.3">
      <c r="M1842" s="52" t="str">
        <f t="shared" si="168"/>
        <v>Calculez d'abord la baisse moyenne de vos revenus sur 12 mois à l'étape 2)</v>
      </c>
      <c r="N1842" s="52" t="str">
        <f t="shared" si="169"/>
        <v>Calculez d'abord la baisse moyenne de vos revenus sur 12 mois à l'étape 2)</v>
      </c>
      <c r="O1842" s="52" t="str">
        <f t="shared" si="170"/>
        <v>Calculez d'abord la baisse moyenne de vos revenus sur 12 mois à l'étape 2)</v>
      </c>
      <c r="P1842" s="52" t="str">
        <f t="shared" si="171"/>
        <v>Calculez d'abord la baisse moyenne de vos revenus sur 12 mois à l'étape 2)</v>
      </c>
      <c r="Q1842" s="3" t="str">
        <f>IF(CRHPElig=" -  ","Effectuez l’étape 1",IF(CRHPElig="La baisse de revenus n'est pas admissible dans le cadre du PEREC",CRHPElig,IF(AND(INDEX(claimPeriodNo,MATCH('Étape 1) Taux'!$A$8,claimPeriods,0))&gt;17,INDEX(claimPeriodNo,MATCH('Étape 1) Taux'!$A$8,claimPeriods,0))&lt;20,revenueReduction&lt;0.1),0,IF(NOT(ISNUMBER(I1842)),0,IF(E1842="Oui",0,IF($C1842="Non - avec lien de dépendance",MIN(1129,I1842,$D1842),MIN(1129,I1842)))))))</f>
        <v>Effectuez l’étape 1</v>
      </c>
      <c r="R1842" s="3" t="str">
        <f>IF(CRHPElig=" -  ","Effectuez l’étape 1",IF(CRHPElig="La baisse de revenus n'est pas admissible dans le cadre du PEREC",CRHPElig,IF(AND(INDEX(claimPeriodNo,MATCH('Étape 1) Taux'!$A$8,claimPeriods,0))&gt;17,INDEX(claimPeriodNo,MATCH('Étape 1) Taux'!$A$8,claimPeriods,0))&lt;20,revenueReduction&lt;0.1),0,IF(NOT(ISNUMBER(J1842)),0,IF(F1842="Oui",0,IF($C1842="Non - avec lien de dépendance",MIN(1129,J1842,$D1842),MIN(1129,J1842)))))))</f>
        <v>Effectuez l’étape 1</v>
      </c>
      <c r="S1842" s="3" t="str">
        <f>IF(CRHPElig=" -  ","Effectuez l’étape 1",IF(CRHPElig="La baisse de revenus n'est pas admissible dans le cadre du PEREC",CRHPElig,IF(AND(INDEX(claimPeriodNo,MATCH('Étape 1) Taux'!$A$8,claimPeriods,0))&gt;17,INDEX(claimPeriodNo,MATCH('Étape 1) Taux'!$A$8,claimPeriods,0))&lt;20,revenueReduction&lt;0.1),0,IF(NOT(ISNUMBER(K1842)),0,IF(G1842="Oui",0,IF($C1842="Non - avec lien de dépendance",MIN(1129,K1842,$D1842),MIN(1129,K1842)))))))</f>
        <v>Effectuez l’étape 1</v>
      </c>
      <c r="T1842" s="3" t="str">
        <f>IF(CRHPElig=" -  ","Effectuez l’étape 1",IF(CRHPElig="La baisse de revenus n'est pas admissible dans le cadre du PEREC",CRHPElig,IF(AND(INDEX(claimPeriodNo,MATCH('Étape 1) Taux'!$A$8,claimPeriods,0))&gt;17,INDEX(claimPeriodNo,MATCH('Étape 1) Taux'!$A$8,claimPeriods,0))&lt;20,revenueReduction&lt;0.1),0,IF(NOT(ISNUMBER(L1842)),0,IF(H1842="Oui",0,IF($C1842="Non - avec lien de dépendance",MIN(1129,L1842,$D1842),MIN(1129,L1842)))))))</f>
        <v>Effectuez l’étape 1</v>
      </c>
      <c r="U1842" s="3">
        <f t="shared" si="172"/>
        <v>0</v>
      </c>
      <c r="V1842" s="3">
        <f t="shared" si="173"/>
        <v>0</v>
      </c>
    </row>
    <row r="1843" spans="13:22" x14ac:dyDescent="0.3">
      <c r="M1843" s="52" t="str">
        <f t="shared" si="168"/>
        <v>Calculez d'abord la baisse moyenne de vos revenus sur 12 mois à l'étape 2)</v>
      </c>
      <c r="N1843" s="52" t="str">
        <f t="shared" si="169"/>
        <v>Calculez d'abord la baisse moyenne de vos revenus sur 12 mois à l'étape 2)</v>
      </c>
      <c r="O1843" s="52" t="str">
        <f t="shared" si="170"/>
        <v>Calculez d'abord la baisse moyenne de vos revenus sur 12 mois à l'étape 2)</v>
      </c>
      <c r="P1843" s="52" t="str">
        <f t="shared" si="171"/>
        <v>Calculez d'abord la baisse moyenne de vos revenus sur 12 mois à l'étape 2)</v>
      </c>
      <c r="Q1843" s="3" t="str">
        <f>IF(CRHPElig=" -  ","Effectuez l’étape 1",IF(CRHPElig="La baisse de revenus n'est pas admissible dans le cadre du PEREC",CRHPElig,IF(AND(INDEX(claimPeriodNo,MATCH('Étape 1) Taux'!$A$8,claimPeriods,0))&gt;17,INDEX(claimPeriodNo,MATCH('Étape 1) Taux'!$A$8,claimPeriods,0))&lt;20,revenueReduction&lt;0.1),0,IF(NOT(ISNUMBER(I1843)),0,IF(E1843="Oui",0,IF($C1843="Non - avec lien de dépendance",MIN(1129,I1843,$D1843),MIN(1129,I1843)))))))</f>
        <v>Effectuez l’étape 1</v>
      </c>
      <c r="R1843" s="3" t="str">
        <f>IF(CRHPElig=" -  ","Effectuez l’étape 1",IF(CRHPElig="La baisse de revenus n'est pas admissible dans le cadre du PEREC",CRHPElig,IF(AND(INDEX(claimPeriodNo,MATCH('Étape 1) Taux'!$A$8,claimPeriods,0))&gt;17,INDEX(claimPeriodNo,MATCH('Étape 1) Taux'!$A$8,claimPeriods,0))&lt;20,revenueReduction&lt;0.1),0,IF(NOT(ISNUMBER(J1843)),0,IF(F1843="Oui",0,IF($C1843="Non - avec lien de dépendance",MIN(1129,J1843,$D1843),MIN(1129,J1843)))))))</f>
        <v>Effectuez l’étape 1</v>
      </c>
      <c r="S1843" s="3" t="str">
        <f>IF(CRHPElig=" -  ","Effectuez l’étape 1",IF(CRHPElig="La baisse de revenus n'est pas admissible dans le cadre du PEREC",CRHPElig,IF(AND(INDEX(claimPeriodNo,MATCH('Étape 1) Taux'!$A$8,claimPeriods,0))&gt;17,INDEX(claimPeriodNo,MATCH('Étape 1) Taux'!$A$8,claimPeriods,0))&lt;20,revenueReduction&lt;0.1),0,IF(NOT(ISNUMBER(K1843)),0,IF(G1843="Oui",0,IF($C1843="Non - avec lien de dépendance",MIN(1129,K1843,$D1843),MIN(1129,K1843)))))))</f>
        <v>Effectuez l’étape 1</v>
      </c>
      <c r="T1843" s="3" t="str">
        <f>IF(CRHPElig=" -  ","Effectuez l’étape 1",IF(CRHPElig="La baisse de revenus n'est pas admissible dans le cadre du PEREC",CRHPElig,IF(AND(INDEX(claimPeriodNo,MATCH('Étape 1) Taux'!$A$8,claimPeriods,0))&gt;17,INDEX(claimPeriodNo,MATCH('Étape 1) Taux'!$A$8,claimPeriods,0))&lt;20,revenueReduction&lt;0.1),0,IF(NOT(ISNUMBER(L1843)),0,IF(H1843="Oui",0,IF($C1843="Non - avec lien de dépendance",MIN(1129,L1843,$D1843),MIN(1129,L1843)))))))</f>
        <v>Effectuez l’étape 1</v>
      </c>
      <c r="U1843" s="3">
        <f t="shared" si="172"/>
        <v>0</v>
      </c>
      <c r="V1843" s="3">
        <f t="shared" si="173"/>
        <v>0</v>
      </c>
    </row>
    <row r="1844" spans="13:22" x14ac:dyDescent="0.3">
      <c r="M1844" s="52" t="str">
        <f t="shared" si="168"/>
        <v>Calculez d'abord la baisse moyenne de vos revenus sur 12 mois à l'étape 2)</v>
      </c>
      <c r="N1844" s="52" t="str">
        <f t="shared" si="169"/>
        <v>Calculez d'abord la baisse moyenne de vos revenus sur 12 mois à l'étape 2)</v>
      </c>
      <c r="O1844" s="52" t="str">
        <f t="shared" si="170"/>
        <v>Calculez d'abord la baisse moyenne de vos revenus sur 12 mois à l'étape 2)</v>
      </c>
      <c r="P1844" s="52" t="str">
        <f t="shared" si="171"/>
        <v>Calculez d'abord la baisse moyenne de vos revenus sur 12 mois à l'étape 2)</v>
      </c>
      <c r="Q1844" s="3" t="str">
        <f>IF(CRHPElig=" -  ","Effectuez l’étape 1",IF(CRHPElig="La baisse de revenus n'est pas admissible dans le cadre du PEREC",CRHPElig,IF(AND(INDEX(claimPeriodNo,MATCH('Étape 1) Taux'!$A$8,claimPeriods,0))&gt;17,INDEX(claimPeriodNo,MATCH('Étape 1) Taux'!$A$8,claimPeriods,0))&lt;20,revenueReduction&lt;0.1),0,IF(NOT(ISNUMBER(I1844)),0,IF(E1844="Oui",0,IF($C1844="Non - avec lien de dépendance",MIN(1129,I1844,$D1844),MIN(1129,I1844)))))))</f>
        <v>Effectuez l’étape 1</v>
      </c>
      <c r="R1844" s="3" t="str">
        <f>IF(CRHPElig=" -  ","Effectuez l’étape 1",IF(CRHPElig="La baisse de revenus n'est pas admissible dans le cadre du PEREC",CRHPElig,IF(AND(INDEX(claimPeriodNo,MATCH('Étape 1) Taux'!$A$8,claimPeriods,0))&gt;17,INDEX(claimPeriodNo,MATCH('Étape 1) Taux'!$A$8,claimPeriods,0))&lt;20,revenueReduction&lt;0.1),0,IF(NOT(ISNUMBER(J1844)),0,IF(F1844="Oui",0,IF($C1844="Non - avec lien de dépendance",MIN(1129,J1844,$D1844),MIN(1129,J1844)))))))</f>
        <v>Effectuez l’étape 1</v>
      </c>
      <c r="S1844" s="3" t="str">
        <f>IF(CRHPElig=" -  ","Effectuez l’étape 1",IF(CRHPElig="La baisse de revenus n'est pas admissible dans le cadre du PEREC",CRHPElig,IF(AND(INDEX(claimPeriodNo,MATCH('Étape 1) Taux'!$A$8,claimPeriods,0))&gt;17,INDEX(claimPeriodNo,MATCH('Étape 1) Taux'!$A$8,claimPeriods,0))&lt;20,revenueReduction&lt;0.1),0,IF(NOT(ISNUMBER(K1844)),0,IF(G1844="Oui",0,IF($C1844="Non - avec lien de dépendance",MIN(1129,K1844,$D1844),MIN(1129,K1844)))))))</f>
        <v>Effectuez l’étape 1</v>
      </c>
      <c r="T1844" s="3" t="str">
        <f>IF(CRHPElig=" -  ","Effectuez l’étape 1",IF(CRHPElig="La baisse de revenus n'est pas admissible dans le cadre du PEREC",CRHPElig,IF(AND(INDEX(claimPeriodNo,MATCH('Étape 1) Taux'!$A$8,claimPeriods,0))&gt;17,INDEX(claimPeriodNo,MATCH('Étape 1) Taux'!$A$8,claimPeriods,0))&lt;20,revenueReduction&lt;0.1),0,IF(NOT(ISNUMBER(L1844)),0,IF(H1844="Oui",0,IF($C1844="Non - avec lien de dépendance",MIN(1129,L1844,$D1844),MIN(1129,L1844)))))))</f>
        <v>Effectuez l’étape 1</v>
      </c>
      <c r="U1844" s="3">
        <f t="shared" si="172"/>
        <v>0</v>
      </c>
      <c r="V1844" s="3">
        <f t="shared" si="173"/>
        <v>0</v>
      </c>
    </row>
    <row r="1845" spans="13:22" x14ac:dyDescent="0.3">
      <c r="M1845" s="52" t="str">
        <f t="shared" si="168"/>
        <v>Calculez d'abord la baisse moyenne de vos revenus sur 12 mois à l'étape 2)</v>
      </c>
      <c r="N1845" s="52" t="str">
        <f t="shared" si="169"/>
        <v>Calculez d'abord la baisse moyenne de vos revenus sur 12 mois à l'étape 2)</v>
      </c>
      <c r="O1845" s="52" t="str">
        <f t="shared" si="170"/>
        <v>Calculez d'abord la baisse moyenne de vos revenus sur 12 mois à l'étape 2)</v>
      </c>
      <c r="P1845" s="52" t="str">
        <f t="shared" si="171"/>
        <v>Calculez d'abord la baisse moyenne de vos revenus sur 12 mois à l'étape 2)</v>
      </c>
      <c r="Q1845" s="3" t="str">
        <f>IF(CRHPElig=" -  ","Effectuez l’étape 1",IF(CRHPElig="La baisse de revenus n'est pas admissible dans le cadre du PEREC",CRHPElig,IF(AND(INDEX(claimPeriodNo,MATCH('Étape 1) Taux'!$A$8,claimPeriods,0))&gt;17,INDEX(claimPeriodNo,MATCH('Étape 1) Taux'!$A$8,claimPeriods,0))&lt;20,revenueReduction&lt;0.1),0,IF(NOT(ISNUMBER(I1845)),0,IF(E1845="Oui",0,IF($C1845="Non - avec lien de dépendance",MIN(1129,I1845,$D1845),MIN(1129,I1845)))))))</f>
        <v>Effectuez l’étape 1</v>
      </c>
      <c r="R1845" s="3" t="str">
        <f>IF(CRHPElig=" -  ","Effectuez l’étape 1",IF(CRHPElig="La baisse de revenus n'est pas admissible dans le cadre du PEREC",CRHPElig,IF(AND(INDEX(claimPeriodNo,MATCH('Étape 1) Taux'!$A$8,claimPeriods,0))&gt;17,INDEX(claimPeriodNo,MATCH('Étape 1) Taux'!$A$8,claimPeriods,0))&lt;20,revenueReduction&lt;0.1),0,IF(NOT(ISNUMBER(J1845)),0,IF(F1845="Oui",0,IF($C1845="Non - avec lien de dépendance",MIN(1129,J1845,$D1845),MIN(1129,J1845)))))))</f>
        <v>Effectuez l’étape 1</v>
      </c>
      <c r="S1845" s="3" t="str">
        <f>IF(CRHPElig=" -  ","Effectuez l’étape 1",IF(CRHPElig="La baisse de revenus n'est pas admissible dans le cadre du PEREC",CRHPElig,IF(AND(INDEX(claimPeriodNo,MATCH('Étape 1) Taux'!$A$8,claimPeriods,0))&gt;17,INDEX(claimPeriodNo,MATCH('Étape 1) Taux'!$A$8,claimPeriods,0))&lt;20,revenueReduction&lt;0.1),0,IF(NOT(ISNUMBER(K1845)),0,IF(G1845="Oui",0,IF($C1845="Non - avec lien de dépendance",MIN(1129,K1845,$D1845),MIN(1129,K1845)))))))</f>
        <v>Effectuez l’étape 1</v>
      </c>
      <c r="T1845" s="3" t="str">
        <f>IF(CRHPElig=" -  ","Effectuez l’étape 1",IF(CRHPElig="La baisse de revenus n'est pas admissible dans le cadre du PEREC",CRHPElig,IF(AND(INDEX(claimPeriodNo,MATCH('Étape 1) Taux'!$A$8,claimPeriods,0))&gt;17,INDEX(claimPeriodNo,MATCH('Étape 1) Taux'!$A$8,claimPeriods,0))&lt;20,revenueReduction&lt;0.1),0,IF(NOT(ISNUMBER(L1845)),0,IF(H1845="Oui",0,IF($C1845="Non - avec lien de dépendance",MIN(1129,L1845,$D1845),MIN(1129,L1845)))))))</f>
        <v>Effectuez l’étape 1</v>
      </c>
      <c r="U1845" s="3">
        <f t="shared" si="172"/>
        <v>0</v>
      </c>
      <c r="V1845" s="3">
        <f t="shared" si="173"/>
        <v>0</v>
      </c>
    </row>
    <row r="1846" spans="13:22" x14ac:dyDescent="0.3">
      <c r="M1846" s="52" t="str">
        <f t="shared" si="168"/>
        <v>Calculez d'abord la baisse moyenne de vos revenus sur 12 mois à l'étape 2)</v>
      </c>
      <c r="N1846" s="52" t="str">
        <f t="shared" si="169"/>
        <v>Calculez d'abord la baisse moyenne de vos revenus sur 12 mois à l'étape 2)</v>
      </c>
      <c r="O1846" s="52" t="str">
        <f t="shared" si="170"/>
        <v>Calculez d'abord la baisse moyenne de vos revenus sur 12 mois à l'étape 2)</v>
      </c>
      <c r="P1846" s="52" t="str">
        <f t="shared" si="171"/>
        <v>Calculez d'abord la baisse moyenne de vos revenus sur 12 mois à l'étape 2)</v>
      </c>
      <c r="Q1846" s="3" t="str">
        <f>IF(CRHPElig=" -  ","Effectuez l’étape 1",IF(CRHPElig="La baisse de revenus n'est pas admissible dans le cadre du PEREC",CRHPElig,IF(AND(INDEX(claimPeriodNo,MATCH('Étape 1) Taux'!$A$8,claimPeriods,0))&gt;17,INDEX(claimPeriodNo,MATCH('Étape 1) Taux'!$A$8,claimPeriods,0))&lt;20,revenueReduction&lt;0.1),0,IF(NOT(ISNUMBER(I1846)),0,IF(E1846="Oui",0,IF($C1846="Non - avec lien de dépendance",MIN(1129,I1846,$D1846),MIN(1129,I1846)))))))</f>
        <v>Effectuez l’étape 1</v>
      </c>
      <c r="R1846" s="3" t="str">
        <f>IF(CRHPElig=" -  ","Effectuez l’étape 1",IF(CRHPElig="La baisse de revenus n'est pas admissible dans le cadre du PEREC",CRHPElig,IF(AND(INDEX(claimPeriodNo,MATCH('Étape 1) Taux'!$A$8,claimPeriods,0))&gt;17,INDEX(claimPeriodNo,MATCH('Étape 1) Taux'!$A$8,claimPeriods,0))&lt;20,revenueReduction&lt;0.1),0,IF(NOT(ISNUMBER(J1846)),0,IF(F1846="Oui",0,IF($C1846="Non - avec lien de dépendance",MIN(1129,J1846,$D1846),MIN(1129,J1846)))))))</f>
        <v>Effectuez l’étape 1</v>
      </c>
      <c r="S1846" s="3" t="str">
        <f>IF(CRHPElig=" -  ","Effectuez l’étape 1",IF(CRHPElig="La baisse de revenus n'est pas admissible dans le cadre du PEREC",CRHPElig,IF(AND(INDEX(claimPeriodNo,MATCH('Étape 1) Taux'!$A$8,claimPeriods,0))&gt;17,INDEX(claimPeriodNo,MATCH('Étape 1) Taux'!$A$8,claimPeriods,0))&lt;20,revenueReduction&lt;0.1),0,IF(NOT(ISNUMBER(K1846)),0,IF(G1846="Oui",0,IF($C1846="Non - avec lien de dépendance",MIN(1129,K1846,$D1846),MIN(1129,K1846)))))))</f>
        <v>Effectuez l’étape 1</v>
      </c>
      <c r="T1846" s="3" t="str">
        <f>IF(CRHPElig=" -  ","Effectuez l’étape 1",IF(CRHPElig="La baisse de revenus n'est pas admissible dans le cadre du PEREC",CRHPElig,IF(AND(INDEX(claimPeriodNo,MATCH('Étape 1) Taux'!$A$8,claimPeriods,0))&gt;17,INDEX(claimPeriodNo,MATCH('Étape 1) Taux'!$A$8,claimPeriods,0))&lt;20,revenueReduction&lt;0.1),0,IF(NOT(ISNUMBER(L1846)),0,IF(H1846="Oui",0,IF($C1846="Non - avec lien de dépendance",MIN(1129,L1846,$D1846),MIN(1129,L1846)))))))</f>
        <v>Effectuez l’étape 1</v>
      </c>
      <c r="U1846" s="3">
        <f t="shared" si="172"/>
        <v>0</v>
      </c>
      <c r="V1846" s="3">
        <f t="shared" si="173"/>
        <v>0</v>
      </c>
    </row>
    <row r="1847" spans="13:22" x14ac:dyDescent="0.3">
      <c r="M1847" s="52" t="str">
        <f t="shared" si="168"/>
        <v>Calculez d'abord la baisse moyenne de vos revenus sur 12 mois à l'étape 2)</v>
      </c>
      <c r="N1847" s="52" t="str">
        <f t="shared" si="169"/>
        <v>Calculez d'abord la baisse moyenne de vos revenus sur 12 mois à l'étape 2)</v>
      </c>
      <c r="O1847" s="52" t="str">
        <f t="shared" si="170"/>
        <v>Calculez d'abord la baisse moyenne de vos revenus sur 12 mois à l'étape 2)</v>
      </c>
      <c r="P1847" s="52" t="str">
        <f t="shared" si="171"/>
        <v>Calculez d'abord la baisse moyenne de vos revenus sur 12 mois à l'étape 2)</v>
      </c>
      <c r="Q1847" s="3" t="str">
        <f>IF(CRHPElig=" -  ","Effectuez l’étape 1",IF(CRHPElig="La baisse de revenus n'est pas admissible dans le cadre du PEREC",CRHPElig,IF(AND(INDEX(claimPeriodNo,MATCH('Étape 1) Taux'!$A$8,claimPeriods,0))&gt;17,INDEX(claimPeriodNo,MATCH('Étape 1) Taux'!$A$8,claimPeriods,0))&lt;20,revenueReduction&lt;0.1),0,IF(NOT(ISNUMBER(I1847)),0,IF(E1847="Oui",0,IF($C1847="Non - avec lien de dépendance",MIN(1129,I1847,$D1847),MIN(1129,I1847)))))))</f>
        <v>Effectuez l’étape 1</v>
      </c>
      <c r="R1847" s="3" t="str">
        <f>IF(CRHPElig=" -  ","Effectuez l’étape 1",IF(CRHPElig="La baisse de revenus n'est pas admissible dans le cadre du PEREC",CRHPElig,IF(AND(INDEX(claimPeriodNo,MATCH('Étape 1) Taux'!$A$8,claimPeriods,0))&gt;17,INDEX(claimPeriodNo,MATCH('Étape 1) Taux'!$A$8,claimPeriods,0))&lt;20,revenueReduction&lt;0.1),0,IF(NOT(ISNUMBER(J1847)),0,IF(F1847="Oui",0,IF($C1847="Non - avec lien de dépendance",MIN(1129,J1847,$D1847),MIN(1129,J1847)))))))</f>
        <v>Effectuez l’étape 1</v>
      </c>
      <c r="S1847" s="3" t="str">
        <f>IF(CRHPElig=" -  ","Effectuez l’étape 1",IF(CRHPElig="La baisse de revenus n'est pas admissible dans le cadre du PEREC",CRHPElig,IF(AND(INDEX(claimPeriodNo,MATCH('Étape 1) Taux'!$A$8,claimPeriods,0))&gt;17,INDEX(claimPeriodNo,MATCH('Étape 1) Taux'!$A$8,claimPeriods,0))&lt;20,revenueReduction&lt;0.1),0,IF(NOT(ISNUMBER(K1847)),0,IF(G1847="Oui",0,IF($C1847="Non - avec lien de dépendance",MIN(1129,K1847,$D1847),MIN(1129,K1847)))))))</f>
        <v>Effectuez l’étape 1</v>
      </c>
      <c r="T1847" s="3" t="str">
        <f>IF(CRHPElig=" -  ","Effectuez l’étape 1",IF(CRHPElig="La baisse de revenus n'est pas admissible dans le cadre du PEREC",CRHPElig,IF(AND(INDEX(claimPeriodNo,MATCH('Étape 1) Taux'!$A$8,claimPeriods,0))&gt;17,INDEX(claimPeriodNo,MATCH('Étape 1) Taux'!$A$8,claimPeriods,0))&lt;20,revenueReduction&lt;0.1),0,IF(NOT(ISNUMBER(L1847)),0,IF(H1847="Oui",0,IF($C1847="Non - avec lien de dépendance",MIN(1129,L1847,$D1847),MIN(1129,L1847)))))))</f>
        <v>Effectuez l’étape 1</v>
      </c>
      <c r="U1847" s="3">
        <f t="shared" si="172"/>
        <v>0</v>
      </c>
      <c r="V1847" s="3">
        <f t="shared" si="173"/>
        <v>0</v>
      </c>
    </row>
    <row r="1848" spans="13:22" x14ac:dyDescent="0.3">
      <c r="M1848" s="52" t="str">
        <f t="shared" si="168"/>
        <v>Calculez d'abord la baisse moyenne de vos revenus sur 12 mois à l'étape 2)</v>
      </c>
      <c r="N1848" s="52" t="str">
        <f t="shared" si="169"/>
        <v>Calculez d'abord la baisse moyenne de vos revenus sur 12 mois à l'étape 2)</v>
      </c>
      <c r="O1848" s="52" t="str">
        <f t="shared" si="170"/>
        <v>Calculez d'abord la baisse moyenne de vos revenus sur 12 mois à l'étape 2)</v>
      </c>
      <c r="P1848" s="52" t="str">
        <f t="shared" si="171"/>
        <v>Calculez d'abord la baisse moyenne de vos revenus sur 12 mois à l'étape 2)</v>
      </c>
      <c r="Q1848" s="3" t="str">
        <f>IF(CRHPElig=" -  ","Effectuez l’étape 1",IF(CRHPElig="La baisse de revenus n'est pas admissible dans le cadre du PEREC",CRHPElig,IF(AND(INDEX(claimPeriodNo,MATCH('Étape 1) Taux'!$A$8,claimPeriods,0))&gt;17,INDEX(claimPeriodNo,MATCH('Étape 1) Taux'!$A$8,claimPeriods,0))&lt;20,revenueReduction&lt;0.1),0,IF(NOT(ISNUMBER(I1848)),0,IF(E1848="Oui",0,IF($C1848="Non - avec lien de dépendance",MIN(1129,I1848,$D1848),MIN(1129,I1848)))))))</f>
        <v>Effectuez l’étape 1</v>
      </c>
      <c r="R1848" s="3" t="str">
        <f>IF(CRHPElig=" -  ","Effectuez l’étape 1",IF(CRHPElig="La baisse de revenus n'est pas admissible dans le cadre du PEREC",CRHPElig,IF(AND(INDEX(claimPeriodNo,MATCH('Étape 1) Taux'!$A$8,claimPeriods,0))&gt;17,INDEX(claimPeriodNo,MATCH('Étape 1) Taux'!$A$8,claimPeriods,0))&lt;20,revenueReduction&lt;0.1),0,IF(NOT(ISNUMBER(J1848)),0,IF(F1848="Oui",0,IF($C1848="Non - avec lien de dépendance",MIN(1129,J1848,$D1848),MIN(1129,J1848)))))))</f>
        <v>Effectuez l’étape 1</v>
      </c>
      <c r="S1848" s="3" t="str">
        <f>IF(CRHPElig=" -  ","Effectuez l’étape 1",IF(CRHPElig="La baisse de revenus n'est pas admissible dans le cadre du PEREC",CRHPElig,IF(AND(INDEX(claimPeriodNo,MATCH('Étape 1) Taux'!$A$8,claimPeriods,0))&gt;17,INDEX(claimPeriodNo,MATCH('Étape 1) Taux'!$A$8,claimPeriods,0))&lt;20,revenueReduction&lt;0.1),0,IF(NOT(ISNUMBER(K1848)),0,IF(G1848="Oui",0,IF($C1848="Non - avec lien de dépendance",MIN(1129,K1848,$D1848),MIN(1129,K1848)))))))</f>
        <v>Effectuez l’étape 1</v>
      </c>
      <c r="T1848" s="3" t="str">
        <f>IF(CRHPElig=" -  ","Effectuez l’étape 1",IF(CRHPElig="La baisse de revenus n'est pas admissible dans le cadre du PEREC",CRHPElig,IF(AND(INDEX(claimPeriodNo,MATCH('Étape 1) Taux'!$A$8,claimPeriods,0))&gt;17,INDEX(claimPeriodNo,MATCH('Étape 1) Taux'!$A$8,claimPeriods,0))&lt;20,revenueReduction&lt;0.1),0,IF(NOT(ISNUMBER(L1848)),0,IF(H1848="Oui",0,IF($C1848="Non - avec lien de dépendance",MIN(1129,L1848,$D1848),MIN(1129,L1848)))))))</f>
        <v>Effectuez l’étape 1</v>
      </c>
      <c r="U1848" s="3">
        <f t="shared" si="172"/>
        <v>0</v>
      </c>
      <c r="V1848" s="3">
        <f t="shared" si="173"/>
        <v>0</v>
      </c>
    </row>
    <row r="1849" spans="13:22" x14ac:dyDescent="0.3">
      <c r="M1849" s="52" t="str">
        <f t="shared" si="168"/>
        <v>Calculez d'abord la baisse moyenne de vos revenus sur 12 mois à l'étape 2)</v>
      </c>
      <c r="N1849" s="52" t="str">
        <f t="shared" si="169"/>
        <v>Calculez d'abord la baisse moyenne de vos revenus sur 12 mois à l'étape 2)</v>
      </c>
      <c r="O1849" s="52" t="str">
        <f t="shared" si="170"/>
        <v>Calculez d'abord la baisse moyenne de vos revenus sur 12 mois à l'étape 2)</v>
      </c>
      <c r="P1849" s="52" t="str">
        <f t="shared" si="171"/>
        <v>Calculez d'abord la baisse moyenne de vos revenus sur 12 mois à l'étape 2)</v>
      </c>
      <c r="Q1849" s="3" t="str">
        <f>IF(CRHPElig=" -  ","Effectuez l’étape 1",IF(CRHPElig="La baisse de revenus n'est pas admissible dans le cadre du PEREC",CRHPElig,IF(AND(INDEX(claimPeriodNo,MATCH('Étape 1) Taux'!$A$8,claimPeriods,0))&gt;17,INDEX(claimPeriodNo,MATCH('Étape 1) Taux'!$A$8,claimPeriods,0))&lt;20,revenueReduction&lt;0.1),0,IF(NOT(ISNUMBER(I1849)),0,IF(E1849="Oui",0,IF($C1849="Non - avec lien de dépendance",MIN(1129,I1849,$D1849),MIN(1129,I1849)))))))</f>
        <v>Effectuez l’étape 1</v>
      </c>
      <c r="R1849" s="3" t="str">
        <f>IF(CRHPElig=" -  ","Effectuez l’étape 1",IF(CRHPElig="La baisse de revenus n'est pas admissible dans le cadre du PEREC",CRHPElig,IF(AND(INDEX(claimPeriodNo,MATCH('Étape 1) Taux'!$A$8,claimPeriods,0))&gt;17,INDEX(claimPeriodNo,MATCH('Étape 1) Taux'!$A$8,claimPeriods,0))&lt;20,revenueReduction&lt;0.1),0,IF(NOT(ISNUMBER(J1849)),0,IF(F1849="Oui",0,IF($C1849="Non - avec lien de dépendance",MIN(1129,J1849,$D1849),MIN(1129,J1849)))))))</f>
        <v>Effectuez l’étape 1</v>
      </c>
      <c r="S1849" s="3" t="str">
        <f>IF(CRHPElig=" -  ","Effectuez l’étape 1",IF(CRHPElig="La baisse de revenus n'est pas admissible dans le cadre du PEREC",CRHPElig,IF(AND(INDEX(claimPeriodNo,MATCH('Étape 1) Taux'!$A$8,claimPeriods,0))&gt;17,INDEX(claimPeriodNo,MATCH('Étape 1) Taux'!$A$8,claimPeriods,0))&lt;20,revenueReduction&lt;0.1),0,IF(NOT(ISNUMBER(K1849)),0,IF(G1849="Oui",0,IF($C1849="Non - avec lien de dépendance",MIN(1129,K1849,$D1849),MIN(1129,K1849)))))))</f>
        <v>Effectuez l’étape 1</v>
      </c>
      <c r="T1849" s="3" t="str">
        <f>IF(CRHPElig=" -  ","Effectuez l’étape 1",IF(CRHPElig="La baisse de revenus n'est pas admissible dans le cadre du PEREC",CRHPElig,IF(AND(INDEX(claimPeriodNo,MATCH('Étape 1) Taux'!$A$8,claimPeriods,0))&gt;17,INDEX(claimPeriodNo,MATCH('Étape 1) Taux'!$A$8,claimPeriods,0))&lt;20,revenueReduction&lt;0.1),0,IF(NOT(ISNUMBER(L1849)),0,IF(H1849="Oui",0,IF($C1849="Non - avec lien de dépendance",MIN(1129,L1849,$D1849),MIN(1129,L1849)))))))</f>
        <v>Effectuez l’étape 1</v>
      </c>
      <c r="U1849" s="3">
        <f t="shared" si="172"/>
        <v>0</v>
      </c>
      <c r="V1849" s="3">
        <f t="shared" si="173"/>
        <v>0</v>
      </c>
    </row>
    <row r="1850" spans="13:22" x14ac:dyDescent="0.3">
      <c r="M1850" s="52" t="str">
        <f t="shared" si="168"/>
        <v>Calculez d'abord la baisse moyenne de vos revenus sur 12 mois à l'étape 2)</v>
      </c>
      <c r="N1850" s="52" t="str">
        <f t="shared" si="169"/>
        <v>Calculez d'abord la baisse moyenne de vos revenus sur 12 mois à l'étape 2)</v>
      </c>
      <c r="O1850" s="52" t="str">
        <f t="shared" si="170"/>
        <v>Calculez d'abord la baisse moyenne de vos revenus sur 12 mois à l'étape 2)</v>
      </c>
      <c r="P1850" s="52" t="str">
        <f t="shared" si="171"/>
        <v>Calculez d'abord la baisse moyenne de vos revenus sur 12 mois à l'étape 2)</v>
      </c>
      <c r="Q1850" s="3" t="str">
        <f>IF(CRHPElig=" -  ","Effectuez l’étape 1",IF(CRHPElig="La baisse de revenus n'est pas admissible dans le cadre du PEREC",CRHPElig,IF(AND(INDEX(claimPeriodNo,MATCH('Étape 1) Taux'!$A$8,claimPeriods,0))&gt;17,INDEX(claimPeriodNo,MATCH('Étape 1) Taux'!$A$8,claimPeriods,0))&lt;20,revenueReduction&lt;0.1),0,IF(NOT(ISNUMBER(I1850)),0,IF(E1850="Oui",0,IF($C1850="Non - avec lien de dépendance",MIN(1129,I1850,$D1850),MIN(1129,I1850)))))))</f>
        <v>Effectuez l’étape 1</v>
      </c>
      <c r="R1850" s="3" t="str">
        <f>IF(CRHPElig=" -  ","Effectuez l’étape 1",IF(CRHPElig="La baisse de revenus n'est pas admissible dans le cadre du PEREC",CRHPElig,IF(AND(INDEX(claimPeriodNo,MATCH('Étape 1) Taux'!$A$8,claimPeriods,0))&gt;17,INDEX(claimPeriodNo,MATCH('Étape 1) Taux'!$A$8,claimPeriods,0))&lt;20,revenueReduction&lt;0.1),0,IF(NOT(ISNUMBER(J1850)),0,IF(F1850="Oui",0,IF($C1850="Non - avec lien de dépendance",MIN(1129,J1850,$D1850),MIN(1129,J1850)))))))</f>
        <v>Effectuez l’étape 1</v>
      </c>
      <c r="S1850" s="3" t="str">
        <f>IF(CRHPElig=" -  ","Effectuez l’étape 1",IF(CRHPElig="La baisse de revenus n'est pas admissible dans le cadre du PEREC",CRHPElig,IF(AND(INDEX(claimPeriodNo,MATCH('Étape 1) Taux'!$A$8,claimPeriods,0))&gt;17,INDEX(claimPeriodNo,MATCH('Étape 1) Taux'!$A$8,claimPeriods,0))&lt;20,revenueReduction&lt;0.1),0,IF(NOT(ISNUMBER(K1850)),0,IF(G1850="Oui",0,IF($C1850="Non - avec lien de dépendance",MIN(1129,K1850,$D1850),MIN(1129,K1850)))))))</f>
        <v>Effectuez l’étape 1</v>
      </c>
      <c r="T1850" s="3" t="str">
        <f>IF(CRHPElig=" -  ","Effectuez l’étape 1",IF(CRHPElig="La baisse de revenus n'est pas admissible dans le cadre du PEREC",CRHPElig,IF(AND(INDEX(claimPeriodNo,MATCH('Étape 1) Taux'!$A$8,claimPeriods,0))&gt;17,INDEX(claimPeriodNo,MATCH('Étape 1) Taux'!$A$8,claimPeriods,0))&lt;20,revenueReduction&lt;0.1),0,IF(NOT(ISNUMBER(L1850)),0,IF(H1850="Oui",0,IF($C1850="Non - avec lien de dépendance",MIN(1129,L1850,$D1850),MIN(1129,L1850)))))))</f>
        <v>Effectuez l’étape 1</v>
      </c>
      <c r="U1850" s="3">
        <f t="shared" si="172"/>
        <v>0</v>
      </c>
      <c r="V1850" s="3">
        <f t="shared" si="173"/>
        <v>0</v>
      </c>
    </row>
    <row r="1851" spans="13:22" x14ac:dyDescent="0.3">
      <c r="M1851" s="52" t="str">
        <f t="shared" si="168"/>
        <v>Calculez d'abord la baisse moyenne de vos revenus sur 12 mois à l'étape 2)</v>
      </c>
      <c r="N1851" s="52" t="str">
        <f t="shared" si="169"/>
        <v>Calculez d'abord la baisse moyenne de vos revenus sur 12 mois à l'étape 2)</v>
      </c>
      <c r="O1851" s="52" t="str">
        <f t="shared" si="170"/>
        <v>Calculez d'abord la baisse moyenne de vos revenus sur 12 mois à l'étape 2)</v>
      </c>
      <c r="P1851" s="52" t="str">
        <f t="shared" si="171"/>
        <v>Calculez d'abord la baisse moyenne de vos revenus sur 12 mois à l'étape 2)</v>
      </c>
      <c r="Q1851" s="3" t="str">
        <f>IF(CRHPElig=" -  ","Effectuez l’étape 1",IF(CRHPElig="La baisse de revenus n'est pas admissible dans le cadre du PEREC",CRHPElig,IF(AND(INDEX(claimPeriodNo,MATCH('Étape 1) Taux'!$A$8,claimPeriods,0))&gt;17,INDEX(claimPeriodNo,MATCH('Étape 1) Taux'!$A$8,claimPeriods,0))&lt;20,revenueReduction&lt;0.1),0,IF(NOT(ISNUMBER(I1851)),0,IF(E1851="Oui",0,IF($C1851="Non - avec lien de dépendance",MIN(1129,I1851,$D1851),MIN(1129,I1851)))))))</f>
        <v>Effectuez l’étape 1</v>
      </c>
      <c r="R1851" s="3" t="str">
        <f>IF(CRHPElig=" -  ","Effectuez l’étape 1",IF(CRHPElig="La baisse de revenus n'est pas admissible dans le cadre du PEREC",CRHPElig,IF(AND(INDEX(claimPeriodNo,MATCH('Étape 1) Taux'!$A$8,claimPeriods,0))&gt;17,INDEX(claimPeriodNo,MATCH('Étape 1) Taux'!$A$8,claimPeriods,0))&lt;20,revenueReduction&lt;0.1),0,IF(NOT(ISNUMBER(J1851)),0,IF(F1851="Oui",0,IF($C1851="Non - avec lien de dépendance",MIN(1129,J1851,$D1851),MIN(1129,J1851)))))))</f>
        <v>Effectuez l’étape 1</v>
      </c>
      <c r="S1851" s="3" t="str">
        <f>IF(CRHPElig=" -  ","Effectuez l’étape 1",IF(CRHPElig="La baisse de revenus n'est pas admissible dans le cadre du PEREC",CRHPElig,IF(AND(INDEX(claimPeriodNo,MATCH('Étape 1) Taux'!$A$8,claimPeriods,0))&gt;17,INDEX(claimPeriodNo,MATCH('Étape 1) Taux'!$A$8,claimPeriods,0))&lt;20,revenueReduction&lt;0.1),0,IF(NOT(ISNUMBER(K1851)),0,IF(G1851="Oui",0,IF($C1851="Non - avec lien de dépendance",MIN(1129,K1851,$D1851),MIN(1129,K1851)))))))</f>
        <v>Effectuez l’étape 1</v>
      </c>
      <c r="T1851" s="3" t="str">
        <f>IF(CRHPElig=" -  ","Effectuez l’étape 1",IF(CRHPElig="La baisse de revenus n'est pas admissible dans le cadre du PEREC",CRHPElig,IF(AND(INDEX(claimPeriodNo,MATCH('Étape 1) Taux'!$A$8,claimPeriods,0))&gt;17,INDEX(claimPeriodNo,MATCH('Étape 1) Taux'!$A$8,claimPeriods,0))&lt;20,revenueReduction&lt;0.1),0,IF(NOT(ISNUMBER(L1851)),0,IF(H1851="Oui",0,IF($C1851="Non - avec lien de dépendance",MIN(1129,L1851,$D1851),MIN(1129,L1851)))))))</f>
        <v>Effectuez l’étape 1</v>
      </c>
      <c r="U1851" s="3">
        <f t="shared" si="172"/>
        <v>0</v>
      </c>
      <c r="V1851" s="3">
        <f t="shared" si="173"/>
        <v>0</v>
      </c>
    </row>
    <row r="1852" spans="13:22" x14ac:dyDescent="0.3">
      <c r="M1852" s="52" t="str">
        <f t="shared" si="168"/>
        <v>Calculez d'abord la baisse moyenne de vos revenus sur 12 mois à l'étape 2)</v>
      </c>
      <c r="N1852" s="52" t="str">
        <f t="shared" si="169"/>
        <v>Calculez d'abord la baisse moyenne de vos revenus sur 12 mois à l'étape 2)</v>
      </c>
      <c r="O1852" s="52" t="str">
        <f t="shared" si="170"/>
        <v>Calculez d'abord la baisse moyenne de vos revenus sur 12 mois à l'étape 2)</v>
      </c>
      <c r="P1852" s="52" t="str">
        <f t="shared" si="171"/>
        <v>Calculez d'abord la baisse moyenne de vos revenus sur 12 mois à l'étape 2)</v>
      </c>
      <c r="Q1852" s="3" t="str">
        <f>IF(CRHPElig=" -  ","Effectuez l’étape 1",IF(CRHPElig="La baisse de revenus n'est pas admissible dans le cadre du PEREC",CRHPElig,IF(AND(INDEX(claimPeriodNo,MATCH('Étape 1) Taux'!$A$8,claimPeriods,0))&gt;17,INDEX(claimPeriodNo,MATCH('Étape 1) Taux'!$A$8,claimPeriods,0))&lt;20,revenueReduction&lt;0.1),0,IF(NOT(ISNUMBER(I1852)),0,IF(E1852="Oui",0,IF($C1852="Non - avec lien de dépendance",MIN(1129,I1852,$D1852),MIN(1129,I1852)))))))</f>
        <v>Effectuez l’étape 1</v>
      </c>
      <c r="R1852" s="3" t="str">
        <f>IF(CRHPElig=" -  ","Effectuez l’étape 1",IF(CRHPElig="La baisse de revenus n'est pas admissible dans le cadre du PEREC",CRHPElig,IF(AND(INDEX(claimPeriodNo,MATCH('Étape 1) Taux'!$A$8,claimPeriods,0))&gt;17,INDEX(claimPeriodNo,MATCH('Étape 1) Taux'!$A$8,claimPeriods,0))&lt;20,revenueReduction&lt;0.1),0,IF(NOT(ISNUMBER(J1852)),0,IF(F1852="Oui",0,IF($C1852="Non - avec lien de dépendance",MIN(1129,J1852,$D1852),MIN(1129,J1852)))))))</f>
        <v>Effectuez l’étape 1</v>
      </c>
      <c r="S1852" s="3" t="str">
        <f>IF(CRHPElig=" -  ","Effectuez l’étape 1",IF(CRHPElig="La baisse de revenus n'est pas admissible dans le cadre du PEREC",CRHPElig,IF(AND(INDEX(claimPeriodNo,MATCH('Étape 1) Taux'!$A$8,claimPeriods,0))&gt;17,INDEX(claimPeriodNo,MATCH('Étape 1) Taux'!$A$8,claimPeriods,0))&lt;20,revenueReduction&lt;0.1),0,IF(NOT(ISNUMBER(K1852)),0,IF(G1852="Oui",0,IF($C1852="Non - avec lien de dépendance",MIN(1129,K1852,$D1852),MIN(1129,K1852)))))))</f>
        <v>Effectuez l’étape 1</v>
      </c>
      <c r="T1852" s="3" t="str">
        <f>IF(CRHPElig=" -  ","Effectuez l’étape 1",IF(CRHPElig="La baisse de revenus n'est pas admissible dans le cadre du PEREC",CRHPElig,IF(AND(INDEX(claimPeriodNo,MATCH('Étape 1) Taux'!$A$8,claimPeriods,0))&gt;17,INDEX(claimPeriodNo,MATCH('Étape 1) Taux'!$A$8,claimPeriods,0))&lt;20,revenueReduction&lt;0.1),0,IF(NOT(ISNUMBER(L1852)),0,IF(H1852="Oui",0,IF($C1852="Non - avec lien de dépendance",MIN(1129,L1852,$D1852),MIN(1129,L1852)))))))</f>
        <v>Effectuez l’étape 1</v>
      </c>
      <c r="U1852" s="3">
        <f t="shared" si="172"/>
        <v>0</v>
      </c>
      <c r="V1852" s="3">
        <f t="shared" si="173"/>
        <v>0</v>
      </c>
    </row>
    <row r="1853" spans="13:22" x14ac:dyDescent="0.3">
      <c r="M1853" s="52" t="str">
        <f t="shared" si="168"/>
        <v>Calculez d'abord la baisse moyenne de vos revenus sur 12 mois à l'étape 2)</v>
      </c>
      <c r="N1853" s="52" t="str">
        <f t="shared" si="169"/>
        <v>Calculez d'abord la baisse moyenne de vos revenus sur 12 mois à l'étape 2)</v>
      </c>
      <c r="O1853" s="52" t="str">
        <f t="shared" si="170"/>
        <v>Calculez d'abord la baisse moyenne de vos revenus sur 12 mois à l'étape 2)</v>
      </c>
      <c r="P1853" s="52" t="str">
        <f t="shared" si="171"/>
        <v>Calculez d'abord la baisse moyenne de vos revenus sur 12 mois à l'étape 2)</v>
      </c>
      <c r="Q1853" s="3" t="str">
        <f>IF(CRHPElig=" -  ","Effectuez l’étape 1",IF(CRHPElig="La baisse de revenus n'est pas admissible dans le cadre du PEREC",CRHPElig,IF(AND(INDEX(claimPeriodNo,MATCH('Étape 1) Taux'!$A$8,claimPeriods,0))&gt;17,INDEX(claimPeriodNo,MATCH('Étape 1) Taux'!$A$8,claimPeriods,0))&lt;20,revenueReduction&lt;0.1),0,IF(NOT(ISNUMBER(I1853)),0,IF(E1853="Oui",0,IF($C1853="Non - avec lien de dépendance",MIN(1129,I1853,$D1853),MIN(1129,I1853)))))))</f>
        <v>Effectuez l’étape 1</v>
      </c>
      <c r="R1853" s="3" t="str">
        <f>IF(CRHPElig=" -  ","Effectuez l’étape 1",IF(CRHPElig="La baisse de revenus n'est pas admissible dans le cadre du PEREC",CRHPElig,IF(AND(INDEX(claimPeriodNo,MATCH('Étape 1) Taux'!$A$8,claimPeriods,0))&gt;17,INDEX(claimPeriodNo,MATCH('Étape 1) Taux'!$A$8,claimPeriods,0))&lt;20,revenueReduction&lt;0.1),0,IF(NOT(ISNUMBER(J1853)),0,IF(F1853="Oui",0,IF($C1853="Non - avec lien de dépendance",MIN(1129,J1853,$D1853),MIN(1129,J1853)))))))</f>
        <v>Effectuez l’étape 1</v>
      </c>
      <c r="S1853" s="3" t="str">
        <f>IF(CRHPElig=" -  ","Effectuez l’étape 1",IF(CRHPElig="La baisse de revenus n'est pas admissible dans le cadre du PEREC",CRHPElig,IF(AND(INDEX(claimPeriodNo,MATCH('Étape 1) Taux'!$A$8,claimPeriods,0))&gt;17,INDEX(claimPeriodNo,MATCH('Étape 1) Taux'!$A$8,claimPeriods,0))&lt;20,revenueReduction&lt;0.1),0,IF(NOT(ISNUMBER(K1853)),0,IF(G1853="Oui",0,IF($C1853="Non - avec lien de dépendance",MIN(1129,K1853,$D1853),MIN(1129,K1853)))))))</f>
        <v>Effectuez l’étape 1</v>
      </c>
      <c r="T1853" s="3" t="str">
        <f>IF(CRHPElig=" -  ","Effectuez l’étape 1",IF(CRHPElig="La baisse de revenus n'est pas admissible dans le cadre du PEREC",CRHPElig,IF(AND(INDEX(claimPeriodNo,MATCH('Étape 1) Taux'!$A$8,claimPeriods,0))&gt;17,INDEX(claimPeriodNo,MATCH('Étape 1) Taux'!$A$8,claimPeriods,0))&lt;20,revenueReduction&lt;0.1),0,IF(NOT(ISNUMBER(L1853)),0,IF(H1853="Oui",0,IF($C1853="Non - avec lien de dépendance",MIN(1129,L1853,$D1853),MIN(1129,L1853)))))))</f>
        <v>Effectuez l’étape 1</v>
      </c>
      <c r="U1853" s="3">
        <f t="shared" si="172"/>
        <v>0</v>
      </c>
      <c r="V1853" s="3">
        <f t="shared" si="173"/>
        <v>0</v>
      </c>
    </row>
    <row r="1854" spans="13:22" x14ac:dyDescent="0.3">
      <c r="M1854" s="52" t="str">
        <f t="shared" si="168"/>
        <v>Calculez d'abord la baisse moyenne de vos revenus sur 12 mois à l'étape 2)</v>
      </c>
      <c r="N1854" s="52" t="str">
        <f t="shared" si="169"/>
        <v>Calculez d'abord la baisse moyenne de vos revenus sur 12 mois à l'étape 2)</v>
      </c>
      <c r="O1854" s="52" t="str">
        <f t="shared" si="170"/>
        <v>Calculez d'abord la baisse moyenne de vos revenus sur 12 mois à l'étape 2)</v>
      </c>
      <c r="P1854" s="52" t="str">
        <f t="shared" si="171"/>
        <v>Calculez d'abord la baisse moyenne de vos revenus sur 12 mois à l'étape 2)</v>
      </c>
      <c r="Q1854" s="3" t="str">
        <f>IF(CRHPElig=" -  ","Effectuez l’étape 1",IF(CRHPElig="La baisse de revenus n'est pas admissible dans le cadre du PEREC",CRHPElig,IF(AND(INDEX(claimPeriodNo,MATCH('Étape 1) Taux'!$A$8,claimPeriods,0))&gt;17,INDEX(claimPeriodNo,MATCH('Étape 1) Taux'!$A$8,claimPeriods,0))&lt;20,revenueReduction&lt;0.1),0,IF(NOT(ISNUMBER(I1854)),0,IF(E1854="Oui",0,IF($C1854="Non - avec lien de dépendance",MIN(1129,I1854,$D1854),MIN(1129,I1854)))))))</f>
        <v>Effectuez l’étape 1</v>
      </c>
      <c r="R1854" s="3" t="str">
        <f>IF(CRHPElig=" -  ","Effectuez l’étape 1",IF(CRHPElig="La baisse de revenus n'est pas admissible dans le cadre du PEREC",CRHPElig,IF(AND(INDEX(claimPeriodNo,MATCH('Étape 1) Taux'!$A$8,claimPeriods,0))&gt;17,INDEX(claimPeriodNo,MATCH('Étape 1) Taux'!$A$8,claimPeriods,0))&lt;20,revenueReduction&lt;0.1),0,IF(NOT(ISNUMBER(J1854)),0,IF(F1854="Oui",0,IF($C1854="Non - avec lien de dépendance",MIN(1129,J1854,$D1854),MIN(1129,J1854)))))))</f>
        <v>Effectuez l’étape 1</v>
      </c>
      <c r="S1854" s="3" t="str">
        <f>IF(CRHPElig=" -  ","Effectuez l’étape 1",IF(CRHPElig="La baisse de revenus n'est pas admissible dans le cadre du PEREC",CRHPElig,IF(AND(INDEX(claimPeriodNo,MATCH('Étape 1) Taux'!$A$8,claimPeriods,0))&gt;17,INDEX(claimPeriodNo,MATCH('Étape 1) Taux'!$A$8,claimPeriods,0))&lt;20,revenueReduction&lt;0.1),0,IF(NOT(ISNUMBER(K1854)),0,IF(G1854="Oui",0,IF($C1854="Non - avec lien de dépendance",MIN(1129,K1854,$D1854),MIN(1129,K1854)))))))</f>
        <v>Effectuez l’étape 1</v>
      </c>
      <c r="T1854" s="3" t="str">
        <f>IF(CRHPElig=" -  ","Effectuez l’étape 1",IF(CRHPElig="La baisse de revenus n'est pas admissible dans le cadre du PEREC",CRHPElig,IF(AND(INDEX(claimPeriodNo,MATCH('Étape 1) Taux'!$A$8,claimPeriods,0))&gt;17,INDEX(claimPeriodNo,MATCH('Étape 1) Taux'!$A$8,claimPeriods,0))&lt;20,revenueReduction&lt;0.1),0,IF(NOT(ISNUMBER(L1854)),0,IF(H1854="Oui",0,IF($C1854="Non - avec lien de dépendance",MIN(1129,L1854,$D1854),MIN(1129,L1854)))))))</f>
        <v>Effectuez l’étape 1</v>
      </c>
      <c r="U1854" s="3">
        <f t="shared" si="172"/>
        <v>0</v>
      </c>
      <c r="V1854" s="3">
        <f t="shared" si="173"/>
        <v>0</v>
      </c>
    </row>
    <row r="1855" spans="13:22" x14ac:dyDescent="0.3">
      <c r="M1855" s="52" t="str">
        <f t="shared" si="168"/>
        <v>Calculez d'abord la baisse moyenne de vos revenus sur 12 mois à l'étape 2)</v>
      </c>
      <c r="N1855" s="52" t="str">
        <f t="shared" si="169"/>
        <v>Calculez d'abord la baisse moyenne de vos revenus sur 12 mois à l'étape 2)</v>
      </c>
      <c r="O1855" s="52" t="str">
        <f t="shared" si="170"/>
        <v>Calculez d'abord la baisse moyenne de vos revenus sur 12 mois à l'étape 2)</v>
      </c>
      <c r="P1855" s="52" t="str">
        <f t="shared" si="171"/>
        <v>Calculez d'abord la baisse moyenne de vos revenus sur 12 mois à l'étape 2)</v>
      </c>
      <c r="Q1855" s="3" t="str">
        <f>IF(CRHPElig=" -  ","Effectuez l’étape 1",IF(CRHPElig="La baisse de revenus n'est pas admissible dans le cadre du PEREC",CRHPElig,IF(AND(INDEX(claimPeriodNo,MATCH('Étape 1) Taux'!$A$8,claimPeriods,0))&gt;17,INDEX(claimPeriodNo,MATCH('Étape 1) Taux'!$A$8,claimPeriods,0))&lt;20,revenueReduction&lt;0.1),0,IF(NOT(ISNUMBER(I1855)),0,IF(E1855="Oui",0,IF($C1855="Non - avec lien de dépendance",MIN(1129,I1855,$D1855),MIN(1129,I1855)))))))</f>
        <v>Effectuez l’étape 1</v>
      </c>
      <c r="R1855" s="3" t="str">
        <f>IF(CRHPElig=" -  ","Effectuez l’étape 1",IF(CRHPElig="La baisse de revenus n'est pas admissible dans le cadre du PEREC",CRHPElig,IF(AND(INDEX(claimPeriodNo,MATCH('Étape 1) Taux'!$A$8,claimPeriods,0))&gt;17,INDEX(claimPeriodNo,MATCH('Étape 1) Taux'!$A$8,claimPeriods,0))&lt;20,revenueReduction&lt;0.1),0,IF(NOT(ISNUMBER(J1855)),0,IF(F1855="Oui",0,IF($C1855="Non - avec lien de dépendance",MIN(1129,J1855,$D1855),MIN(1129,J1855)))))))</f>
        <v>Effectuez l’étape 1</v>
      </c>
      <c r="S1855" s="3" t="str">
        <f>IF(CRHPElig=" -  ","Effectuez l’étape 1",IF(CRHPElig="La baisse de revenus n'est pas admissible dans le cadre du PEREC",CRHPElig,IF(AND(INDEX(claimPeriodNo,MATCH('Étape 1) Taux'!$A$8,claimPeriods,0))&gt;17,INDEX(claimPeriodNo,MATCH('Étape 1) Taux'!$A$8,claimPeriods,0))&lt;20,revenueReduction&lt;0.1),0,IF(NOT(ISNUMBER(K1855)),0,IF(G1855="Oui",0,IF($C1855="Non - avec lien de dépendance",MIN(1129,K1855,$D1855),MIN(1129,K1855)))))))</f>
        <v>Effectuez l’étape 1</v>
      </c>
      <c r="T1855" s="3" t="str">
        <f>IF(CRHPElig=" -  ","Effectuez l’étape 1",IF(CRHPElig="La baisse de revenus n'est pas admissible dans le cadre du PEREC",CRHPElig,IF(AND(INDEX(claimPeriodNo,MATCH('Étape 1) Taux'!$A$8,claimPeriods,0))&gt;17,INDEX(claimPeriodNo,MATCH('Étape 1) Taux'!$A$8,claimPeriods,0))&lt;20,revenueReduction&lt;0.1),0,IF(NOT(ISNUMBER(L1855)),0,IF(H1855="Oui",0,IF($C1855="Non - avec lien de dépendance",MIN(1129,L1855,$D1855),MIN(1129,L1855)))))))</f>
        <v>Effectuez l’étape 1</v>
      </c>
      <c r="U1855" s="3">
        <f t="shared" si="172"/>
        <v>0</v>
      </c>
      <c r="V1855" s="3">
        <f t="shared" si="173"/>
        <v>0</v>
      </c>
    </row>
    <row r="1856" spans="13:22" x14ac:dyDescent="0.3">
      <c r="M1856" s="52" t="str">
        <f t="shared" si="168"/>
        <v>Calculez d'abord la baisse moyenne de vos revenus sur 12 mois à l'étape 2)</v>
      </c>
      <c r="N1856" s="52" t="str">
        <f t="shared" si="169"/>
        <v>Calculez d'abord la baisse moyenne de vos revenus sur 12 mois à l'étape 2)</v>
      </c>
      <c r="O1856" s="52" t="str">
        <f t="shared" si="170"/>
        <v>Calculez d'abord la baisse moyenne de vos revenus sur 12 mois à l'étape 2)</v>
      </c>
      <c r="P1856" s="52" t="str">
        <f t="shared" si="171"/>
        <v>Calculez d'abord la baisse moyenne de vos revenus sur 12 mois à l'étape 2)</v>
      </c>
      <c r="Q1856" s="3" t="str">
        <f>IF(CRHPElig=" -  ","Effectuez l’étape 1",IF(CRHPElig="La baisse de revenus n'est pas admissible dans le cadre du PEREC",CRHPElig,IF(AND(INDEX(claimPeriodNo,MATCH('Étape 1) Taux'!$A$8,claimPeriods,0))&gt;17,INDEX(claimPeriodNo,MATCH('Étape 1) Taux'!$A$8,claimPeriods,0))&lt;20,revenueReduction&lt;0.1),0,IF(NOT(ISNUMBER(I1856)),0,IF(E1856="Oui",0,IF($C1856="Non - avec lien de dépendance",MIN(1129,I1856,$D1856),MIN(1129,I1856)))))))</f>
        <v>Effectuez l’étape 1</v>
      </c>
      <c r="R1856" s="3" t="str">
        <f>IF(CRHPElig=" -  ","Effectuez l’étape 1",IF(CRHPElig="La baisse de revenus n'est pas admissible dans le cadre du PEREC",CRHPElig,IF(AND(INDEX(claimPeriodNo,MATCH('Étape 1) Taux'!$A$8,claimPeriods,0))&gt;17,INDEX(claimPeriodNo,MATCH('Étape 1) Taux'!$A$8,claimPeriods,0))&lt;20,revenueReduction&lt;0.1),0,IF(NOT(ISNUMBER(J1856)),0,IF(F1856="Oui",0,IF($C1856="Non - avec lien de dépendance",MIN(1129,J1856,$D1856),MIN(1129,J1856)))))))</f>
        <v>Effectuez l’étape 1</v>
      </c>
      <c r="S1856" s="3" t="str">
        <f>IF(CRHPElig=" -  ","Effectuez l’étape 1",IF(CRHPElig="La baisse de revenus n'est pas admissible dans le cadre du PEREC",CRHPElig,IF(AND(INDEX(claimPeriodNo,MATCH('Étape 1) Taux'!$A$8,claimPeriods,0))&gt;17,INDEX(claimPeriodNo,MATCH('Étape 1) Taux'!$A$8,claimPeriods,0))&lt;20,revenueReduction&lt;0.1),0,IF(NOT(ISNUMBER(K1856)),0,IF(G1856="Oui",0,IF($C1856="Non - avec lien de dépendance",MIN(1129,K1856,$D1856),MIN(1129,K1856)))))))</f>
        <v>Effectuez l’étape 1</v>
      </c>
      <c r="T1856" s="3" t="str">
        <f>IF(CRHPElig=" -  ","Effectuez l’étape 1",IF(CRHPElig="La baisse de revenus n'est pas admissible dans le cadre du PEREC",CRHPElig,IF(AND(INDEX(claimPeriodNo,MATCH('Étape 1) Taux'!$A$8,claimPeriods,0))&gt;17,INDEX(claimPeriodNo,MATCH('Étape 1) Taux'!$A$8,claimPeriods,0))&lt;20,revenueReduction&lt;0.1),0,IF(NOT(ISNUMBER(L1856)),0,IF(H1856="Oui",0,IF($C1856="Non - avec lien de dépendance",MIN(1129,L1856,$D1856),MIN(1129,L1856)))))))</f>
        <v>Effectuez l’étape 1</v>
      </c>
      <c r="U1856" s="3">
        <f t="shared" si="172"/>
        <v>0</v>
      </c>
      <c r="V1856" s="3">
        <f t="shared" si="173"/>
        <v>0</v>
      </c>
    </row>
    <row r="1857" spans="13:22" x14ac:dyDescent="0.3">
      <c r="M1857" s="52" t="str">
        <f t="shared" si="168"/>
        <v>Calculez d'abord la baisse moyenne de vos revenus sur 12 mois à l'étape 2)</v>
      </c>
      <c r="N1857" s="52" t="str">
        <f t="shared" si="169"/>
        <v>Calculez d'abord la baisse moyenne de vos revenus sur 12 mois à l'étape 2)</v>
      </c>
      <c r="O1857" s="52" t="str">
        <f t="shared" si="170"/>
        <v>Calculez d'abord la baisse moyenne de vos revenus sur 12 mois à l'étape 2)</v>
      </c>
      <c r="P1857" s="52" t="str">
        <f t="shared" si="171"/>
        <v>Calculez d'abord la baisse moyenne de vos revenus sur 12 mois à l'étape 2)</v>
      </c>
      <c r="Q1857" s="3" t="str">
        <f>IF(CRHPElig=" -  ","Effectuez l’étape 1",IF(CRHPElig="La baisse de revenus n'est pas admissible dans le cadre du PEREC",CRHPElig,IF(AND(INDEX(claimPeriodNo,MATCH('Étape 1) Taux'!$A$8,claimPeriods,0))&gt;17,INDEX(claimPeriodNo,MATCH('Étape 1) Taux'!$A$8,claimPeriods,0))&lt;20,revenueReduction&lt;0.1),0,IF(NOT(ISNUMBER(I1857)),0,IF(E1857="Oui",0,IF($C1857="Non - avec lien de dépendance",MIN(1129,I1857,$D1857),MIN(1129,I1857)))))))</f>
        <v>Effectuez l’étape 1</v>
      </c>
      <c r="R1857" s="3" t="str">
        <f>IF(CRHPElig=" -  ","Effectuez l’étape 1",IF(CRHPElig="La baisse de revenus n'est pas admissible dans le cadre du PEREC",CRHPElig,IF(AND(INDEX(claimPeriodNo,MATCH('Étape 1) Taux'!$A$8,claimPeriods,0))&gt;17,INDEX(claimPeriodNo,MATCH('Étape 1) Taux'!$A$8,claimPeriods,0))&lt;20,revenueReduction&lt;0.1),0,IF(NOT(ISNUMBER(J1857)),0,IF(F1857="Oui",0,IF($C1857="Non - avec lien de dépendance",MIN(1129,J1857,$D1857),MIN(1129,J1857)))))))</f>
        <v>Effectuez l’étape 1</v>
      </c>
      <c r="S1857" s="3" t="str">
        <f>IF(CRHPElig=" -  ","Effectuez l’étape 1",IF(CRHPElig="La baisse de revenus n'est pas admissible dans le cadre du PEREC",CRHPElig,IF(AND(INDEX(claimPeriodNo,MATCH('Étape 1) Taux'!$A$8,claimPeriods,0))&gt;17,INDEX(claimPeriodNo,MATCH('Étape 1) Taux'!$A$8,claimPeriods,0))&lt;20,revenueReduction&lt;0.1),0,IF(NOT(ISNUMBER(K1857)),0,IF(G1857="Oui",0,IF($C1857="Non - avec lien de dépendance",MIN(1129,K1857,$D1857),MIN(1129,K1857)))))))</f>
        <v>Effectuez l’étape 1</v>
      </c>
      <c r="T1857" s="3" t="str">
        <f>IF(CRHPElig=" -  ","Effectuez l’étape 1",IF(CRHPElig="La baisse de revenus n'est pas admissible dans le cadre du PEREC",CRHPElig,IF(AND(INDEX(claimPeriodNo,MATCH('Étape 1) Taux'!$A$8,claimPeriods,0))&gt;17,INDEX(claimPeriodNo,MATCH('Étape 1) Taux'!$A$8,claimPeriods,0))&lt;20,revenueReduction&lt;0.1),0,IF(NOT(ISNUMBER(L1857)),0,IF(H1857="Oui",0,IF($C1857="Non - avec lien de dépendance",MIN(1129,L1857,$D1857),MIN(1129,L1857)))))))</f>
        <v>Effectuez l’étape 1</v>
      </c>
      <c r="U1857" s="3">
        <f t="shared" si="172"/>
        <v>0</v>
      </c>
      <c r="V1857" s="3">
        <f t="shared" si="173"/>
        <v>0</v>
      </c>
    </row>
    <row r="1858" spans="13:22" x14ac:dyDescent="0.3">
      <c r="M1858" s="52" t="str">
        <f t="shared" si="168"/>
        <v>Calculez d'abord la baisse moyenne de vos revenus sur 12 mois à l'étape 2)</v>
      </c>
      <c r="N1858" s="52" t="str">
        <f t="shared" si="169"/>
        <v>Calculez d'abord la baisse moyenne de vos revenus sur 12 mois à l'étape 2)</v>
      </c>
      <c r="O1858" s="52" t="str">
        <f t="shared" si="170"/>
        <v>Calculez d'abord la baisse moyenne de vos revenus sur 12 mois à l'étape 2)</v>
      </c>
      <c r="P1858" s="52" t="str">
        <f t="shared" si="171"/>
        <v>Calculez d'abord la baisse moyenne de vos revenus sur 12 mois à l'étape 2)</v>
      </c>
      <c r="Q1858" s="3" t="str">
        <f>IF(CRHPElig=" -  ","Effectuez l’étape 1",IF(CRHPElig="La baisse de revenus n'est pas admissible dans le cadre du PEREC",CRHPElig,IF(AND(INDEX(claimPeriodNo,MATCH('Étape 1) Taux'!$A$8,claimPeriods,0))&gt;17,INDEX(claimPeriodNo,MATCH('Étape 1) Taux'!$A$8,claimPeriods,0))&lt;20,revenueReduction&lt;0.1),0,IF(NOT(ISNUMBER(I1858)),0,IF(E1858="Oui",0,IF($C1858="Non - avec lien de dépendance",MIN(1129,I1858,$D1858),MIN(1129,I1858)))))))</f>
        <v>Effectuez l’étape 1</v>
      </c>
      <c r="R1858" s="3" t="str">
        <f>IF(CRHPElig=" -  ","Effectuez l’étape 1",IF(CRHPElig="La baisse de revenus n'est pas admissible dans le cadre du PEREC",CRHPElig,IF(AND(INDEX(claimPeriodNo,MATCH('Étape 1) Taux'!$A$8,claimPeriods,0))&gt;17,INDEX(claimPeriodNo,MATCH('Étape 1) Taux'!$A$8,claimPeriods,0))&lt;20,revenueReduction&lt;0.1),0,IF(NOT(ISNUMBER(J1858)),0,IF(F1858="Oui",0,IF($C1858="Non - avec lien de dépendance",MIN(1129,J1858,$D1858),MIN(1129,J1858)))))))</f>
        <v>Effectuez l’étape 1</v>
      </c>
      <c r="S1858" s="3" t="str">
        <f>IF(CRHPElig=" -  ","Effectuez l’étape 1",IF(CRHPElig="La baisse de revenus n'est pas admissible dans le cadre du PEREC",CRHPElig,IF(AND(INDEX(claimPeriodNo,MATCH('Étape 1) Taux'!$A$8,claimPeriods,0))&gt;17,INDEX(claimPeriodNo,MATCH('Étape 1) Taux'!$A$8,claimPeriods,0))&lt;20,revenueReduction&lt;0.1),0,IF(NOT(ISNUMBER(K1858)),0,IF(G1858="Oui",0,IF($C1858="Non - avec lien de dépendance",MIN(1129,K1858,$D1858),MIN(1129,K1858)))))))</f>
        <v>Effectuez l’étape 1</v>
      </c>
      <c r="T1858" s="3" t="str">
        <f>IF(CRHPElig=" -  ","Effectuez l’étape 1",IF(CRHPElig="La baisse de revenus n'est pas admissible dans le cadre du PEREC",CRHPElig,IF(AND(INDEX(claimPeriodNo,MATCH('Étape 1) Taux'!$A$8,claimPeriods,0))&gt;17,INDEX(claimPeriodNo,MATCH('Étape 1) Taux'!$A$8,claimPeriods,0))&lt;20,revenueReduction&lt;0.1),0,IF(NOT(ISNUMBER(L1858)),0,IF(H1858="Oui",0,IF($C1858="Non - avec lien de dépendance",MIN(1129,L1858,$D1858),MIN(1129,L1858)))))))</f>
        <v>Effectuez l’étape 1</v>
      </c>
      <c r="U1858" s="3">
        <f t="shared" si="172"/>
        <v>0</v>
      </c>
      <c r="V1858" s="3">
        <f t="shared" si="173"/>
        <v>0</v>
      </c>
    </row>
    <row r="1859" spans="13:22" x14ac:dyDescent="0.3">
      <c r="M1859" s="52" t="str">
        <f t="shared" si="168"/>
        <v>Calculez d'abord la baisse moyenne de vos revenus sur 12 mois à l'étape 2)</v>
      </c>
      <c r="N1859" s="52" t="str">
        <f t="shared" si="169"/>
        <v>Calculez d'abord la baisse moyenne de vos revenus sur 12 mois à l'étape 2)</v>
      </c>
      <c r="O1859" s="52" t="str">
        <f t="shared" si="170"/>
        <v>Calculez d'abord la baisse moyenne de vos revenus sur 12 mois à l'étape 2)</v>
      </c>
      <c r="P1859" s="52" t="str">
        <f t="shared" si="171"/>
        <v>Calculez d'abord la baisse moyenne de vos revenus sur 12 mois à l'étape 2)</v>
      </c>
      <c r="Q1859" s="3" t="str">
        <f>IF(CRHPElig=" -  ","Effectuez l’étape 1",IF(CRHPElig="La baisse de revenus n'est pas admissible dans le cadre du PEREC",CRHPElig,IF(AND(INDEX(claimPeriodNo,MATCH('Étape 1) Taux'!$A$8,claimPeriods,0))&gt;17,INDEX(claimPeriodNo,MATCH('Étape 1) Taux'!$A$8,claimPeriods,0))&lt;20,revenueReduction&lt;0.1),0,IF(NOT(ISNUMBER(I1859)),0,IF(E1859="Oui",0,IF($C1859="Non - avec lien de dépendance",MIN(1129,I1859,$D1859),MIN(1129,I1859)))))))</f>
        <v>Effectuez l’étape 1</v>
      </c>
      <c r="R1859" s="3" t="str">
        <f>IF(CRHPElig=" -  ","Effectuez l’étape 1",IF(CRHPElig="La baisse de revenus n'est pas admissible dans le cadre du PEREC",CRHPElig,IF(AND(INDEX(claimPeriodNo,MATCH('Étape 1) Taux'!$A$8,claimPeriods,0))&gt;17,INDEX(claimPeriodNo,MATCH('Étape 1) Taux'!$A$8,claimPeriods,0))&lt;20,revenueReduction&lt;0.1),0,IF(NOT(ISNUMBER(J1859)),0,IF(F1859="Oui",0,IF($C1859="Non - avec lien de dépendance",MIN(1129,J1859,$D1859),MIN(1129,J1859)))))))</f>
        <v>Effectuez l’étape 1</v>
      </c>
      <c r="S1859" s="3" t="str">
        <f>IF(CRHPElig=" -  ","Effectuez l’étape 1",IF(CRHPElig="La baisse de revenus n'est pas admissible dans le cadre du PEREC",CRHPElig,IF(AND(INDEX(claimPeriodNo,MATCH('Étape 1) Taux'!$A$8,claimPeriods,0))&gt;17,INDEX(claimPeriodNo,MATCH('Étape 1) Taux'!$A$8,claimPeriods,0))&lt;20,revenueReduction&lt;0.1),0,IF(NOT(ISNUMBER(K1859)),0,IF(G1859="Oui",0,IF($C1859="Non - avec lien de dépendance",MIN(1129,K1859,$D1859),MIN(1129,K1859)))))))</f>
        <v>Effectuez l’étape 1</v>
      </c>
      <c r="T1859" s="3" t="str">
        <f>IF(CRHPElig=" -  ","Effectuez l’étape 1",IF(CRHPElig="La baisse de revenus n'est pas admissible dans le cadre du PEREC",CRHPElig,IF(AND(INDEX(claimPeriodNo,MATCH('Étape 1) Taux'!$A$8,claimPeriods,0))&gt;17,INDEX(claimPeriodNo,MATCH('Étape 1) Taux'!$A$8,claimPeriods,0))&lt;20,revenueReduction&lt;0.1),0,IF(NOT(ISNUMBER(L1859)),0,IF(H1859="Oui",0,IF($C1859="Non - avec lien de dépendance",MIN(1129,L1859,$D1859),MIN(1129,L1859)))))))</f>
        <v>Effectuez l’étape 1</v>
      </c>
      <c r="U1859" s="3">
        <f t="shared" si="172"/>
        <v>0</v>
      </c>
      <c r="V1859" s="3">
        <f t="shared" si="173"/>
        <v>0</v>
      </c>
    </row>
    <row r="1860" spans="13:22" x14ac:dyDescent="0.3">
      <c r="M1860" s="52" t="str">
        <f t="shared" si="168"/>
        <v>Calculez d'abord la baisse moyenne de vos revenus sur 12 mois à l'étape 2)</v>
      </c>
      <c r="N1860" s="52" t="str">
        <f t="shared" si="169"/>
        <v>Calculez d'abord la baisse moyenne de vos revenus sur 12 mois à l'étape 2)</v>
      </c>
      <c r="O1860" s="52" t="str">
        <f t="shared" si="170"/>
        <v>Calculez d'abord la baisse moyenne de vos revenus sur 12 mois à l'étape 2)</v>
      </c>
      <c r="P1860" s="52" t="str">
        <f t="shared" si="171"/>
        <v>Calculez d'abord la baisse moyenne de vos revenus sur 12 mois à l'étape 2)</v>
      </c>
      <c r="Q1860" s="3" t="str">
        <f>IF(CRHPElig=" -  ","Effectuez l’étape 1",IF(CRHPElig="La baisse de revenus n'est pas admissible dans le cadre du PEREC",CRHPElig,IF(AND(INDEX(claimPeriodNo,MATCH('Étape 1) Taux'!$A$8,claimPeriods,0))&gt;17,INDEX(claimPeriodNo,MATCH('Étape 1) Taux'!$A$8,claimPeriods,0))&lt;20,revenueReduction&lt;0.1),0,IF(NOT(ISNUMBER(I1860)),0,IF(E1860="Oui",0,IF($C1860="Non - avec lien de dépendance",MIN(1129,I1860,$D1860),MIN(1129,I1860)))))))</f>
        <v>Effectuez l’étape 1</v>
      </c>
      <c r="R1860" s="3" t="str">
        <f>IF(CRHPElig=" -  ","Effectuez l’étape 1",IF(CRHPElig="La baisse de revenus n'est pas admissible dans le cadre du PEREC",CRHPElig,IF(AND(INDEX(claimPeriodNo,MATCH('Étape 1) Taux'!$A$8,claimPeriods,0))&gt;17,INDEX(claimPeriodNo,MATCH('Étape 1) Taux'!$A$8,claimPeriods,0))&lt;20,revenueReduction&lt;0.1),0,IF(NOT(ISNUMBER(J1860)),0,IF(F1860="Oui",0,IF($C1860="Non - avec lien de dépendance",MIN(1129,J1860,$D1860),MIN(1129,J1860)))))))</f>
        <v>Effectuez l’étape 1</v>
      </c>
      <c r="S1860" s="3" t="str">
        <f>IF(CRHPElig=" -  ","Effectuez l’étape 1",IF(CRHPElig="La baisse de revenus n'est pas admissible dans le cadre du PEREC",CRHPElig,IF(AND(INDEX(claimPeriodNo,MATCH('Étape 1) Taux'!$A$8,claimPeriods,0))&gt;17,INDEX(claimPeriodNo,MATCH('Étape 1) Taux'!$A$8,claimPeriods,0))&lt;20,revenueReduction&lt;0.1),0,IF(NOT(ISNUMBER(K1860)),0,IF(G1860="Oui",0,IF($C1860="Non - avec lien de dépendance",MIN(1129,K1860,$D1860),MIN(1129,K1860)))))))</f>
        <v>Effectuez l’étape 1</v>
      </c>
      <c r="T1860" s="3" t="str">
        <f>IF(CRHPElig=" -  ","Effectuez l’étape 1",IF(CRHPElig="La baisse de revenus n'est pas admissible dans le cadre du PEREC",CRHPElig,IF(AND(INDEX(claimPeriodNo,MATCH('Étape 1) Taux'!$A$8,claimPeriods,0))&gt;17,INDEX(claimPeriodNo,MATCH('Étape 1) Taux'!$A$8,claimPeriods,0))&lt;20,revenueReduction&lt;0.1),0,IF(NOT(ISNUMBER(L1860)),0,IF(H1860="Oui",0,IF($C1860="Non - avec lien de dépendance",MIN(1129,L1860,$D1860),MIN(1129,L1860)))))))</f>
        <v>Effectuez l’étape 1</v>
      </c>
      <c r="U1860" s="3">
        <f t="shared" si="172"/>
        <v>0</v>
      </c>
      <c r="V1860" s="3">
        <f t="shared" si="173"/>
        <v>0</v>
      </c>
    </row>
    <row r="1861" spans="13:22" x14ac:dyDescent="0.3">
      <c r="M1861" s="52" t="str">
        <f t="shared" si="168"/>
        <v>Calculez d'abord la baisse moyenne de vos revenus sur 12 mois à l'étape 2)</v>
      </c>
      <c r="N1861" s="52" t="str">
        <f t="shared" si="169"/>
        <v>Calculez d'abord la baisse moyenne de vos revenus sur 12 mois à l'étape 2)</v>
      </c>
      <c r="O1861" s="52" t="str">
        <f t="shared" si="170"/>
        <v>Calculez d'abord la baisse moyenne de vos revenus sur 12 mois à l'étape 2)</v>
      </c>
      <c r="P1861" s="52" t="str">
        <f t="shared" si="171"/>
        <v>Calculez d'abord la baisse moyenne de vos revenus sur 12 mois à l'étape 2)</v>
      </c>
      <c r="Q1861" s="3" t="str">
        <f>IF(CRHPElig=" -  ","Effectuez l’étape 1",IF(CRHPElig="La baisse de revenus n'est pas admissible dans le cadre du PEREC",CRHPElig,IF(AND(INDEX(claimPeriodNo,MATCH('Étape 1) Taux'!$A$8,claimPeriods,0))&gt;17,INDEX(claimPeriodNo,MATCH('Étape 1) Taux'!$A$8,claimPeriods,0))&lt;20,revenueReduction&lt;0.1),0,IF(NOT(ISNUMBER(I1861)),0,IF(E1861="Oui",0,IF($C1861="Non - avec lien de dépendance",MIN(1129,I1861,$D1861),MIN(1129,I1861)))))))</f>
        <v>Effectuez l’étape 1</v>
      </c>
      <c r="R1861" s="3" t="str">
        <f>IF(CRHPElig=" -  ","Effectuez l’étape 1",IF(CRHPElig="La baisse de revenus n'est pas admissible dans le cadre du PEREC",CRHPElig,IF(AND(INDEX(claimPeriodNo,MATCH('Étape 1) Taux'!$A$8,claimPeriods,0))&gt;17,INDEX(claimPeriodNo,MATCH('Étape 1) Taux'!$A$8,claimPeriods,0))&lt;20,revenueReduction&lt;0.1),0,IF(NOT(ISNUMBER(J1861)),0,IF(F1861="Oui",0,IF($C1861="Non - avec lien de dépendance",MIN(1129,J1861,$D1861),MIN(1129,J1861)))))))</f>
        <v>Effectuez l’étape 1</v>
      </c>
      <c r="S1861" s="3" t="str">
        <f>IF(CRHPElig=" -  ","Effectuez l’étape 1",IF(CRHPElig="La baisse de revenus n'est pas admissible dans le cadre du PEREC",CRHPElig,IF(AND(INDEX(claimPeriodNo,MATCH('Étape 1) Taux'!$A$8,claimPeriods,0))&gt;17,INDEX(claimPeriodNo,MATCH('Étape 1) Taux'!$A$8,claimPeriods,0))&lt;20,revenueReduction&lt;0.1),0,IF(NOT(ISNUMBER(K1861)),0,IF(G1861="Oui",0,IF($C1861="Non - avec lien de dépendance",MIN(1129,K1861,$D1861),MIN(1129,K1861)))))))</f>
        <v>Effectuez l’étape 1</v>
      </c>
      <c r="T1861" s="3" t="str">
        <f>IF(CRHPElig=" -  ","Effectuez l’étape 1",IF(CRHPElig="La baisse de revenus n'est pas admissible dans le cadre du PEREC",CRHPElig,IF(AND(INDEX(claimPeriodNo,MATCH('Étape 1) Taux'!$A$8,claimPeriods,0))&gt;17,INDEX(claimPeriodNo,MATCH('Étape 1) Taux'!$A$8,claimPeriods,0))&lt;20,revenueReduction&lt;0.1),0,IF(NOT(ISNUMBER(L1861)),0,IF(H1861="Oui",0,IF($C1861="Non - avec lien de dépendance",MIN(1129,L1861,$D1861),MIN(1129,L1861)))))))</f>
        <v>Effectuez l’étape 1</v>
      </c>
      <c r="U1861" s="3">
        <f t="shared" si="172"/>
        <v>0</v>
      </c>
      <c r="V1861" s="3">
        <f t="shared" si="173"/>
        <v>0</v>
      </c>
    </row>
    <row r="1862" spans="13:22" x14ac:dyDescent="0.3">
      <c r="M1862" s="52" t="str">
        <f t="shared" ref="M1862:M1925" si="174">IF(overallRate=" -   ","Effectuez l’étape 1",IF(ISTEXT(overallRate),overallRate,IF(OR(NOT(ISNUMBER(I1862)),AND(NOT(ISNUMBER($D1862)),$C1862="Non - avec lien de dépendance"),revenueReduction&lt;=0,E1862="Oui"),0,ROUND(IF($C1862="Non - avec lien de dépendance",MIN(1129,I1862,$D1862)*overallRate,MIN(1129,I1862)*overallRate),2))))</f>
        <v>Calculez d'abord la baisse moyenne de vos revenus sur 12 mois à l'étape 2)</v>
      </c>
      <c r="N1862" s="52" t="str">
        <f t="shared" ref="N1862:N1925" si="175">IF(overallRate=" -   ","Effectuez l’étape 1",IF(ISTEXT(overallRate),overallRate,IF(OR(NOT(ISNUMBER(J1862)),AND(NOT(ISNUMBER($D1862)),$C1862="Non - avec lien de dépendance"),revenueReduction&lt;=0,F1862="Oui"),0,ROUND(IF($C1862="Non - avec lien de dépendance",MIN(1129,J1862,$D1862)*overallRate,MIN(1129,J1862)*overallRate),2))))</f>
        <v>Calculez d'abord la baisse moyenne de vos revenus sur 12 mois à l'étape 2)</v>
      </c>
      <c r="O1862" s="52" t="str">
        <f t="shared" ref="O1862:O1925" si="176">IF(overallRate=" -   ","Effectuez l’étape 1",IF(ISTEXT(overallRate),overallRate,IF(OR(NOT(ISNUMBER(K1862)),AND(NOT(ISNUMBER($D1862)),$C1862="Non - avec lien de dépendance"),revenueReduction&lt;=0,G1862="Oui"),0,ROUND(IF($C1862="Non - avec lien de dépendance",MIN(1129,K1862,$D1862)*overallRate,MIN(1129,K1862)*overallRate),2))))</f>
        <v>Calculez d'abord la baisse moyenne de vos revenus sur 12 mois à l'étape 2)</v>
      </c>
      <c r="P1862" s="52" t="str">
        <f t="shared" ref="P1862:P1925" si="177">IF(overallRate=" -   ","Effectuez l’étape 1",IF(ISTEXT(overallRate),overallRate,IF(OR(NOT(ISNUMBER(L1862)),AND(NOT(ISNUMBER($D1862)),$C1862="Non - avec lien de dépendance"),revenueReduction&lt;=0,H1862="Oui"),0,ROUND(IF($C1862="Non - avec lien de dépendance",MIN(1129,L1862,$D1862)*overallRate,MIN(1129,L1862)*overallRate),2))))</f>
        <v>Calculez d'abord la baisse moyenne de vos revenus sur 12 mois à l'étape 2)</v>
      </c>
      <c r="Q1862" s="3" t="str">
        <f>IF(CRHPElig=" -  ","Effectuez l’étape 1",IF(CRHPElig="La baisse de revenus n'est pas admissible dans le cadre du PEREC",CRHPElig,IF(AND(INDEX(claimPeriodNo,MATCH('Étape 1) Taux'!$A$8,claimPeriods,0))&gt;17,INDEX(claimPeriodNo,MATCH('Étape 1) Taux'!$A$8,claimPeriods,0))&lt;20,revenueReduction&lt;0.1),0,IF(NOT(ISNUMBER(I1862)),0,IF(E1862="Oui",0,IF($C1862="Non - avec lien de dépendance",MIN(1129,I1862,$D1862),MIN(1129,I1862)))))))</f>
        <v>Effectuez l’étape 1</v>
      </c>
      <c r="R1862" s="3" t="str">
        <f>IF(CRHPElig=" -  ","Effectuez l’étape 1",IF(CRHPElig="La baisse de revenus n'est pas admissible dans le cadre du PEREC",CRHPElig,IF(AND(INDEX(claimPeriodNo,MATCH('Étape 1) Taux'!$A$8,claimPeriods,0))&gt;17,INDEX(claimPeriodNo,MATCH('Étape 1) Taux'!$A$8,claimPeriods,0))&lt;20,revenueReduction&lt;0.1),0,IF(NOT(ISNUMBER(J1862)),0,IF(F1862="Oui",0,IF($C1862="Non - avec lien de dépendance",MIN(1129,J1862,$D1862),MIN(1129,J1862)))))))</f>
        <v>Effectuez l’étape 1</v>
      </c>
      <c r="S1862" s="3" t="str">
        <f>IF(CRHPElig=" -  ","Effectuez l’étape 1",IF(CRHPElig="La baisse de revenus n'est pas admissible dans le cadre du PEREC",CRHPElig,IF(AND(INDEX(claimPeriodNo,MATCH('Étape 1) Taux'!$A$8,claimPeriods,0))&gt;17,INDEX(claimPeriodNo,MATCH('Étape 1) Taux'!$A$8,claimPeriods,0))&lt;20,revenueReduction&lt;0.1),0,IF(NOT(ISNUMBER(K1862)),0,IF(G1862="Oui",0,IF($C1862="Non - avec lien de dépendance",MIN(1129,K1862,$D1862),MIN(1129,K1862)))))))</f>
        <v>Effectuez l’étape 1</v>
      </c>
      <c r="T1862" s="3" t="str">
        <f>IF(CRHPElig=" -  ","Effectuez l’étape 1",IF(CRHPElig="La baisse de revenus n'est pas admissible dans le cadre du PEREC",CRHPElig,IF(AND(INDEX(claimPeriodNo,MATCH('Étape 1) Taux'!$A$8,claimPeriods,0))&gt;17,INDEX(claimPeriodNo,MATCH('Étape 1) Taux'!$A$8,claimPeriods,0))&lt;20,revenueReduction&lt;0.1),0,IF(NOT(ISNUMBER(L1862)),0,IF(H1862="Oui",0,IF($C1862="Non - avec lien de dépendance",MIN(1129,L1862,$D1862),MIN(1129,L1862)))))))</f>
        <v>Effectuez l’étape 1</v>
      </c>
      <c r="U1862" s="3">
        <f t="shared" si="172"/>
        <v>0</v>
      </c>
      <c r="V1862" s="3">
        <f t="shared" si="173"/>
        <v>0</v>
      </c>
    </row>
    <row r="1863" spans="13:22" x14ac:dyDescent="0.3">
      <c r="M1863" s="52" t="str">
        <f t="shared" si="174"/>
        <v>Calculez d'abord la baisse moyenne de vos revenus sur 12 mois à l'étape 2)</v>
      </c>
      <c r="N1863" s="52" t="str">
        <f t="shared" si="175"/>
        <v>Calculez d'abord la baisse moyenne de vos revenus sur 12 mois à l'étape 2)</v>
      </c>
      <c r="O1863" s="52" t="str">
        <f t="shared" si="176"/>
        <v>Calculez d'abord la baisse moyenne de vos revenus sur 12 mois à l'étape 2)</v>
      </c>
      <c r="P1863" s="52" t="str">
        <f t="shared" si="177"/>
        <v>Calculez d'abord la baisse moyenne de vos revenus sur 12 mois à l'étape 2)</v>
      </c>
      <c r="Q1863" s="3" t="str">
        <f>IF(CRHPElig=" -  ","Effectuez l’étape 1",IF(CRHPElig="La baisse de revenus n'est pas admissible dans le cadre du PEREC",CRHPElig,IF(AND(INDEX(claimPeriodNo,MATCH('Étape 1) Taux'!$A$8,claimPeriods,0))&gt;17,INDEX(claimPeriodNo,MATCH('Étape 1) Taux'!$A$8,claimPeriods,0))&lt;20,revenueReduction&lt;0.1),0,IF(NOT(ISNUMBER(I1863)),0,IF(E1863="Oui",0,IF($C1863="Non - avec lien de dépendance",MIN(1129,I1863,$D1863),MIN(1129,I1863)))))))</f>
        <v>Effectuez l’étape 1</v>
      </c>
      <c r="R1863" s="3" t="str">
        <f>IF(CRHPElig=" -  ","Effectuez l’étape 1",IF(CRHPElig="La baisse de revenus n'est pas admissible dans le cadre du PEREC",CRHPElig,IF(AND(INDEX(claimPeriodNo,MATCH('Étape 1) Taux'!$A$8,claimPeriods,0))&gt;17,INDEX(claimPeriodNo,MATCH('Étape 1) Taux'!$A$8,claimPeriods,0))&lt;20,revenueReduction&lt;0.1),0,IF(NOT(ISNUMBER(J1863)),0,IF(F1863="Oui",0,IF($C1863="Non - avec lien de dépendance",MIN(1129,J1863,$D1863),MIN(1129,J1863)))))))</f>
        <v>Effectuez l’étape 1</v>
      </c>
      <c r="S1863" s="3" t="str">
        <f>IF(CRHPElig=" -  ","Effectuez l’étape 1",IF(CRHPElig="La baisse de revenus n'est pas admissible dans le cadre du PEREC",CRHPElig,IF(AND(INDEX(claimPeriodNo,MATCH('Étape 1) Taux'!$A$8,claimPeriods,0))&gt;17,INDEX(claimPeriodNo,MATCH('Étape 1) Taux'!$A$8,claimPeriods,0))&lt;20,revenueReduction&lt;0.1),0,IF(NOT(ISNUMBER(K1863)),0,IF(G1863="Oui",0,IF($C1863="Non - avec lien de dépendance",MIN(1129,K1863,$D1863),MIN(1129,K1863)))))))</f>
        <v>Effectuez l’étape 1</v>
      </c>
      <c r="T1863" s="3" t="str">
        <f>IF(CRHPElig=" -  ","Effectuez l’étape 1",IF(CRHPElig="La baisse de revenus n'est pas admissible dans le cadre du PEREC",CRHPElig,IF(AND(INDEX(claimPeriodNo,MATCH('Étape 1) Taux'!$A$8,claimPeriods,0))&gt;17,INDEX(claimPeriodNo,MATCH('Étape 1) Taux'!$A$8,claimPeriods,0))&lt;20,revenueReduction&lt;0.1),0,IF(NOT(ISNUMBER(L1863)),0,IF(H1863="Oui",0,IF($C1863="Non - avec lien de dépendance",MIN(1129,L1863,$D1863),MIN(1129,L1863)))))))</f>
        <v>Effectuez l’étape 1</v>
      </c>
      <c r="U1863" s="3">
        <f t="shared" ref="U1863:U1926" si="178">IF(AND(COUNT(C1863:L1863)&gt;0,OR(AND(NOT(ISNUMBER($D1863)),OR(COUNTIF(E1863:H1863,"Yes")&gt;0,$C1863&lt;&gt;"Oui - sans lien de dépendance")),COUNT(I1863:L1863)&lt;&gt;4,ISBLANK($C1863))),"Remplissez tous les montants",SUM(M1863:P1863))</f>
        <v>0</v>
      </c>
      <c r="V1863" s="3">
        <f t="shared" ref="V1863:V1926" si="179">IF(AND(COUNT(C1863:L1863)&gt;0,OR(AND(NOT(ISNUMBER($D1863)),OR(COUNTIF(E1863:H1863,"Yes")&gt;0,$C1863&lt;&gt;"Oui - sans lien de dépendance")),COUNT(I1863:L1863)&lt;&gt;4,ISBLANK($C1863))),"Remplissez tous les montants",SUM(Q1863:T1863))</f>
        <v>0</v>
      </c>
    </row>
    <row r="1864" spans="13:22" x14ac:dyDescent="0.3">
      <c r="M1864" s="52" t="str">
        <f t="shared" si="174"/>
        <v>Calculez d'abord la baisse moyenne de vos revenus sur 12 mois à l'étape 2)</v>
      </c>
      <c r="N1864" s="52" t="str">
        <f t="shared" si="175"/>
        <v>Calculez d'abord la baisse moyenne de vos revenus sur 12 mois à l'étape 2)</v>
      </c>
      <c r="O1864" s="52" t="str">
        <f t="shared" si="176"/>
        <v>Calculez d'abord la baisse moyenne de vos revenus sur 12 mois à l'étape 2)</v>
      </c>
      <c r="P1864" s="52" t="str">
        <f t="shared" si="177"/>
        <v>Calculez d'abord la baisse moyenne de vos revenus sur 12 mois à l'étape 2)</v>
      </c>
      <c r="Q1864" s="3" t="str">
        <f>IF(CRHPElig=" -  ","Effectuez l’étape 1",IF(CRHPElig="La baisse de revenus n'est pas admissible dans le cadre du PEREC",CRHPElig,IF(AND(INDEX(claimPeriodNo,MATCH('Étape 1) Taux'!$A$8,claimPeriods,0))&gt;17,INDEX(claimPeriodNo,MATCH('Étape 1) Taux'!$A$8,claimPeriods,0))&lt;20,revenueReduction&lt;0.1),0,IF(NOT(ISNUMBER(I1864)),0,IF(E1864="Oui",0,IF($C1864="Non - avec lien de dépendance",MIN(1129,I1864,$D1864),MIN(1129,I1864)))))))</f>
        <v>Effectuez l’étape 1</v>
      </c>
      <c r="R1864" s="3" t="str">
        <f>IF(CRHPElig=" -  ","Effectuez l’étape 1",IF(CRHPElig="La baisse de revenus n'est pas admissible dans le cadre du PEREC",CRHPElig,IF(AND(INDEX(claimPeriodNo,MATCH('Étape 1) Taux'!$A$8,claimPeriods,0))&gt;17,INDEX(claimPeriodNo,MATCH('Étape 1) Taux'!$A$8,claimPeriods,0))&lt;20,revenueReduction&lt;0.1),0,IF(NOT(ISNUMBER(J1864)),0,IF(F1864="Oui",0,IF($C1864="Non - avec lien de dépendance",MIN(1129,J1864,$D1864),MIN(1129,J1864)))))))</f>
        <v>Effectuez l’étape 1</v>
      </c>
      <c r="S1864" s="3" t="str">
        <f>IF(CRHPElig=" -  ","Effectuez l’étape 1",IF(CRHPElig="La baisse de revenus n'est pas admissible dans le cadre du PEREC",CRHPElig,IF(AND(INDEX(claimPeriodNo,MATCH('Étape 1) Taux'!$A$8,claimPeriods,0))&gt;17,INDEX(claimPeriodNo,MATCH('Étape 1) Taux'!$A$8,claimPeriods,0))&lt;20,revenueReduction&lt;0.1),0,IF(NOT(ISNUMBER(K1864)),0,IF(G1864="Oui",0,IF($C1864="Non - avec lien de dépendance",MIN(1129,K1864,$D1864),MIN(1129,K1864)))))))</f>
        <v>Effectuez l’étape 1</v>
      </c>
      <c r="T1864" s="3" t="str">
        <f>IF(CRHPElig=" -  ","Effectuez l’étape 1",IF(CRHPElig="La baisse de revenus n'est pas admissible dans le cadre du PEREC",CRHPElig,IF(AND(INDEX(claimPeriodNo,MATCH('Étape 1) Taux'!$A$8,claimPeriods,0))&gt;17,INDEX(claimPeriodNo,MATCH('Étape 1) Taux'!$A$8,claimPeriods,0))&lt;20,revenueReduction&lt;0.1),0,IF(NOT(ISNUMBER(L1864)),0,IF(H1864="Oui",0,IF($C1864="Non - avec lien de dépendance",MIN(1129,L1864,$D1864),MIN(1129,L1864)))))))</f>
        <v>Effectuez l’étape 1</v>
      </c>
      <c r="U1864" s="3">
        <f t="shared" si="178"/>
        <v>0</v>
      </c>
      <c r="V1864" s="3">
        <f t="shared" si="179"/>
        <v>0</v>
      </c>
    </row>
    <row r="1865" spans="13:22" x14ac:dyDescent="0.3">
      <c r="M1865" s="52" t="str">
        <f t="shared" si="174"/>
        <v>Calculez d'abord la baisse moyenne de vos revenus sur 12 mois à l'étape 2)</v>
      </c>
      <c r="N1865" s="52" t="str">
        <f t="shared" si="175"/>
        <v>Calculez d'abord la baisse moyenne de vos revenus sur 12 mois à l'étape 2)</v>
      </c>
      <c r="O1865" s="52" t="str">
        <f t="shared" si="176"/>
        <v>Calculez d'abord la baisse moyenne de vos revenus sur 12 mois à l'étape 2)</v>
      </c>
      <c r="P1865" s="52" t="str">
        <f t="shared" si="177"/>
        <v>Calculez d'abord la baisse moyenne de vos revenus sur 12 mois à l'étape 2)</v>
      </c>
      <c r="Q1865" s="3" t="str">
        <f>IF(CRHPElig=" -  ","Effectuez l’étape 1",IF(CRHPElig="La baisse de revenus n'est pas admissible dans le cadre du PEREC",CRHPElig,IF(AND(INDEX(claimPeriodNo,MATCH('Étape 1) Taux'!$A$8,claimPeriods,0))&gt;17,INDEX(claimPeriodNo,MATCH('Étape 1) Taux'!$A$8,claimPeriods,0))&lt;20,revenueReduction&lt;0.1),0,IF(NOT(ISNUMBER(I1865)),0,IF(E1865="Oui",0,IF($C1865="Non - avec lien de dépendance",MIN(1129,I1865,$D1865),MIN(1129,I1865)))))))</f>
        <v>Effectuez l’étape 1</v>
      </c>
      <c r="R1865" s="3" t="str">
        <f>IF(CRHPElig=" -  ","Effectuez l’étape 1",IF(CRHPElig="La baisse de revenus n'est pas admissible dans le cadre du PEREC",CRHPElig,IF(AND(INDEX(claimPeriodNo,MATCH('Étape 1) Taux'!$A$8,claimPeriods,0))&gt;17,INDEX(claimPeriodNo,MATCH('Étape 1) Taux'!$A$8,claimPeriods,0))&lt;20,revenueReduction&lt;0.1),0,IF(NOT(ISNUMBER(J1865)),0,IF(F1865="Oui",0,IF($C1865="Non - avec lien de dépendance",MIN(1129,J1865,$D1865),MIN(1129,J1865)))))))</f>
        <v>Effectuez l’étape 1</v>
      </c>
      <c r="S1865" s="3" t="str">
        <f>IF(CRHPElig=" -  ","Effectuez l’étape 1",IF(CRHPElig="La baisse de revenus n'est pas admissible dans le cadre du PEREC",CRHPElig,IF(AND(INDEX(claimPeriodNo,MATCH('Étape 1) Taux'!$A$8,claimPeriods,0))&gt;17,INDEX(claimPeriodNo,MATCH('Étape 1) Taux'!$A$8,claimPeriods,0))&lt;20,revenueReduction&lt;0.1),0,IF(NOT(ISNUMBER(K1865)),0,IF(G1865="Oui",0,IF($C1865="Non - avec lien de dépendance",MIN(1129,K1865,$D1865),MIN(1129,K1865)))))))</f>
        <v>Effectuez l’étape 1</v>
      </c>
      <c r="T1865" s="3" t="str">
        <f>IF(CRHPElig=" -  ","Effectuez l’étape 1",IF(CRHPElig="La baisse de revenus n'est pas admissible dans le cadre du PEREC",CRHPElig,IF(AND(INDEX(claimPeriodNo,MATCH('Étape 1) Taux'!$A$8,claimPeriods,0))&gt;17,INDEX(claimPeriodNo,MATCH('Étape 1) Taux'!$A$8,claimPeriods,0))&lt;20,revenueReduction&lt;0.1),0,IF(NOT(ISNUMBER(L1865)),0,IF(H1865="Oui",0,IF($C1865="Non - avec lien de dépendance",MIN(1129,L1865,$D1865),MIN(1129,L1865)))))))</f>
        <v>Effectuez l’étape 1</v>
      </c>
      <c r="U1865" s="3">
        <f t="shared" si="178"/>
        <v>0</v>
      </c>
      <c r="V1865" s="3">
        <f t="shared" si="179"/>
        <v>0</v>
      </c>
    </row>
    <row r="1866" spans="13:22" x14ac:dyDescent="0.3">
      <c r="M1866" s="52" t="str">
        <f t="shared" si="174"/>
        <v>Calculez d'abord la baisse moyenne de vos revenus sur 12 mois à l'étape 2)</v>
      </c>
      <c r="N1866" s="52" t="str">
        <f t="shared" si="175"/>
        <v>Calculez d'abord la baisse moyenne de vos revenus sur 12 mois à l'étape 2)</v>
      </c>
      <c r="O1866" s="52" t="str">
        <f t="shared" si="176"/>
        <v>Calculez d'abord la baisse moyenne de vos revenus sur 12 mois à l'étape 2)</v>
      </c>
      <c r="P1866" s="52" t="str">
        <f t="shared" si="177"/>
        <v>Calculez d'abord la baisse moyenne de vos revenus sur 12 mois à l'étape 2)</v>
      </c>
      <c r="Q1866" s="3" t="str">
        <f>IF(CRHPElig=" -  ","Effectuez l’étape 1",IF(CRHPElig="La baisse de revenus n'est pas admissible dans le cadre du PEREC",CRHPElig,IF(AND(INDEX(claimPeriodNo,MATCH('Étape 1) Taux'!$A$8,claimPeriods,0))&gt;17,INDEX(claimPeriodNo,MATCH('Étape 1) Taux'!$A$8,claimPeriods,0))&lt;20,revenueReduction&lt;0.1),0,IF(NOT(ISNUMBER(I1866)),0,IF(E1866="Oui",0,IF($C1866="Non - avec lien de dépendance",MIN(1129,I1866,$D1866),MIN(1129,I1866)))))))</f>
        <v>Effectuez l’étape 1</v>
      </c>
      <c r="R1866" s="3" t="str">
        <f>IF(CRHPElig=" -  ","Effectuez l’étape 1",IF(CRHPElig="La baisse de revenus n'est pas admissible dans le cadre du PEREC",CRHPElig,IF(AND(INDEX(claimPeriodNo,MATCH('Étape 1) Taux'!$A$8,claimPeriods,0))&gt;17,INDEX(claimPeriodNo,MATCH('Étape 1) Taux'!$A$8,claimPeriods,0))&lt;20,revenueReduction&lt;0.1),0,IF(NOT(ISNUMBER(J1866)),0,IF(F1866="Oui",0,IF($C1866="Non - avec lien de dépendance",MIN(1129,J1866,$D1866),MIN(1129,J1866)))))))</f>
        <v>Effectuez l’étape 1</v>
      </c>
      <c r="S1866" s="3" t="str">
        <f>IF(CRHPElig=" -  ","Effectuez l’étape 1",IF(CRHPElig="La baisse de revenus n'est pas admissible dans le cadre du PEREC",CRHPElig,IF(AND(INDEX(claimPeriodNo,MATCH('Étape 1) Taux'!$A$8,claimPeriods,0))&gt;17,INDEX(claimPeriodNo,MATCH('Étape 1) Taux'!$A$8,claimPeriods,0))&lt;20,revenueReduction&lt;0.1),0,IF(NOT(ISNUMBER(K1866)),0,IF(G1866="Oui",0,IF($C1866="Non - avec lien de dépendance",MIN(1129,K1866,$D1866),MIN(1129,K1866)))))))</f>
        <v>Effectuez l’étape 1</v>
      </c>
      <c r="T1866" s="3" t="str">
        <f>IF(CRHPElig=" -  ","Effectuez l’étape 1",IF(CRHPElig="La baisse de revenus n'est pas admissible dans le cadre du PEREC",CRHPElig,IF(AND(INDEX(claimPeriodNo,MATCH('Étape 1) Taux'!$A$8,claimPeriods,0))&gt;17,INDEX(claimPeriodNo,MATCH('Étape 1) Taux'!$A$8,claimPeriods,0))&lt;20,revenueReduction&lt;0.1),0,IF(NOT(ISNUMBER(L1866)),0,IF(H1866="Oui",0,IF($C1866="Non - avec lien de dépendance",MIN(1129,L1866,$D1866),MIN(1129,L1866)))))))</f>
        <v>Effectuez l’étape 1</v>
      </c>
      <c r="U1866" s="3">
        <f t="shared" si="178"/>
        <v>0</v>
      </c>
      <c r="V1866" s="3">
        <f t="shared" si="179"/>
        <v>0</v>
      </c>
    </row>
    <row r="1867" spans="13:22" x14ac:dyDescent="0.3">
      <c r="M1867" s="52" t="str">
        <f t="shared" si="174"/>
        <v>Calculez d'abord la baisse moyenne de vos revenus sur 12 mois à l'étape 2)</v>
      </c>
      <c r="N1867" s="52" t="str">
        <f t="shared" si="175"/>
        <v>Calculez d'abord la baisse moyenne de vos revenus sur 12 mois à l'étape 2)</v>
      </c>
      <c r="O1867" s="52" t="str">
        <f t="shared" si="176"/>
        <v>Calculez d'abord la baisse moyenne de vos revenus sur 12 mois à l'étape 2)</v>
      </c>
      <c r="P1867" s="52" t="str">
        <f t="shared" si="177"/>
        <v>Calculez d'abord la baisse moyenne de vos revenus sur 12 mois à l'étape 2)</v>
      </c>
      <c r="Q1867" s="3" t="str">
        <f>IF(CRHPElig=" -  ","Effectuez l’étape 1",IF(CRHPElig="La baisse de revenus n'est pas admissible dans le cadre du PEREC",CRHPElig,IF(AND(INDEX(claimPeriodNo,MATCH('Étape 1) Taux'!$A$8,claimPeriods,0))&gt;17,INDEX(claimPeriodNo,MATCH('Étape 1) Taux'!$A$8,claimPeriods,0))&lt;20,revenueReduction&lt;0.1),0,IF(NOT(ISNUMBER(I1867)),0,IF(E1867="Oui",0,IF($C1867="Non - avec lien de dépendance",MIN(1129,I1867,$D1867),MIN(1129,I1867)))))))</f>
        <v>Effectuez l’étape 1</v>
      </c>
      <c r="R1867" s="3" t="str">
        <f>IF(CRHPElig=" -  ","Effectuez l’étape 1",IF(CRHPElig="La baisse de revenus n'est pas admissible dans le cadre du PEREC",CRHPElig,IF(AND(INDEX(claimPeriodNo,MATCH('Étape 1) Taux'!$A$8,claimPeriods,0))&gt;17,INDEX(claimPeriodNo,MATCH('Étape 1) Taux'!$A$8,claimPeriods,0))&lt;20,revenueReduction&lt;0.1),0,IF(NOT(ISNUMBER(J1867)),0,IF(F1867="Oui",0,IF($C1867="Non - avec lien de dépendance",MIN(1129,J1867,$D1867),MIN(1129,J1867)))))))</f>
        <v>Effectuez l’étape 1</v>
      </c>
      <c r="S1867" s="3" t="str">
        <f>IF(CRHPElig=" -  ","Effectuez l’étape 1",IF(CRHPElig="La baisse de revenus n'est pas admissible dans le cadre du PEREC",CRHPElig,IF(AND(INDEX(claimPeriodNo,MATCH('Étape 1) Taux'!$A$8,claimPeriods,0))&gt;17,INDEX(claimPeriodNo,MATCH('Étape 1) Taux'!$A$8,claimPeriods,0))&lt;20,revenueReduction&lt;0.1),0,IF(NOT(ISNUMBER(K1867)),0,IF(G1867="Oui",0,IF($C1867="Non - avec lien de dépendance",MIN(1129,K1867,$D1867),MIN(1129,K1867)))))))</f>
        <v>Effectuez l’étape 1</v>
      </c>
      <c r="T1867" s="3" t="str">
        <f>IF(CRHPElig=" -  ","Effectuez l’étape 1",IF(CRHPElig="La baisse de revenus n'est pas admissible dans le cadre du PEREC",CRHPElig,IF(AND(INDEX(claimPeriodNo,MATCH('Étape 1) Taux'!$A$8,claimPeriods,0))&gt;17,INDEX(claimPeriodNo,MATCH('Étape 1) Taux'!$A$8,claimPeriods,0))&lt;20,revenueReduction&lt;0.1),0,IF(NOT(ISNUMBER(L1867)),0,IF(H1867="Oui",0,IF($C1867="Non - avec lien de dépendance",MIN(1129,L1867,$D1867),MIN(1129,L1867)))))))</f>
        <v>Effectuez l’étape 1</v>
      </c>
      <c r="U1867" s="3">
        <f t="shared" si="178"/>
        <v>0</v>
      </c>
      <c r="V1867" s="3">
        <f t="shared" si="179"/>
        <v>0</v>
      </c>
    </row>
    <row r="1868" spans="13:22" x14ac:dyDescent="0.3">
      <c r="M1868" s="52" t="str">
        <f t="shared" si="174"/>
        <v>Calculez d'abord la baisse moyenne de vos revenus sur 12 mois à l'étape 2)</v>
      </c>
      <c r="N1868" s="52" t="str">
        <f t="shared" si="175"/>
        <v>Calculez d'abord la baisse moyenne de vos revenus sur 12 mois à l'étape 2)</v>
      </c>
      <c r="O1868" s="52" t="str">
        <f t="shared" si="176"/>
        <v>Calculez d'abord la baisse moyenne de vos revenus sur 12 mois à l'étape 2)</v>
      </c>
      <c r="P1868" s="52" t="str">
        <f t="shared" si="177"/>
        <v>Calculez d'abord la baisse moyenne de vos revenus sur 12 mois à l'étape 2)</v>
      </c>
      <c r="Q1868" s="3" t="str">
        <f>IF(CRHPElig=" -  ","Effectuez l’étape 1",IF(CRHPElig="La baisse de revenus n'est pas admissible dans le cadre du PEREC",CRHPElig,IF(AND(INDEX(claimPeriodNo,MATCH('Étape 1) Taux'!$A$8,claimPeriods,0))&gt;17,INDEX(claimPeriodNo,MATCH('Étape 1) Taux'!$A$8,claimPeriods,0))&lt;20,revenueReduction&lt;0.1),0,IF(NOT(ISNUMBER(I1868)),0,IF(E1868="Oui",0,IF($C1868="Non - avec lien de dépendance",MIN(1129,I1868,$D1868),MIN(1129,I1868)))))))</f>
        <v>Effectuez l’étape 1</v>
      </c>
      <c r="R1868" s="3" t="str">
        <f>IF(CRHPElig=" -  ","Effectuez l’étape 1",IF(CRHPElig="La baisse de revenus n'est pas admissible dans le cadre du PEREC",CRHPElig,IF(AND(INDEX(claimPeriodNo,MATCH('Étape 1) Taux'!$A$8,claimPeriods,0))&gt;17,INDEX(claimPeriodNo,MATCH('Étape 1) Taux'!$A$8,claimPeriods,0))&lt;20,revenueReduction&lt;0.1),0,IF(NOT(ISNUMBER(J1868)),0,IF(F1868="Oui",0,IF($C1868="Non - avec lien de dépendance",MIN(1129,J1868,$D1868),MIN(1129,J1868)))))))</f>
        <v>Effectuez l’étape 1</v>
      </c>
      <c r="S1868" s="3" t="str">
        <f>IF(CRHPElig=" -  ","Effectuez l’étape 1",IF(CRHPElig="La baisse de revenus n'est pas admissible dans le cadre du PEREC",CRHPElig,IF(AND(INDEX(claimPeriodNo,MATCH('Étape 1) Taux'!$A$8,claimPeriods,0))&gt;17,INDEX(claimPeriodNo,MATCH('Étape 1) Taux'!$A$8,claimPeriods,0))&lt;20,revenueReduction&lt;0.1),0,IF(NOT(ISNUMBER(K1868)),0,IF(G1868="Oui",0,IF($C1868="Non - avec lien de dépendance",MIN(1129,K1868,$D1868),MIN(1129,K1868)))))))</f>
        <v>Effectuez l’étape 1</v>
      </c>
      <c r="T1868" s="3" t="str">
        <f>IF(CRHPElig=" -  ","Effectuez l’étape 1",IF(CRHPElig="La baisse de revenus n'est pas admissible dans le cadre du PEREC",CRHPElig,IF(AND(INDEX(claimPeriodNo,MATCH('Étape 1) Taux'!$A$8,claimPeriods,0))&gt;17,INDEX(claimPeriodNo,MATCH('Étape 1) Taux'!$A$8,claimPeriods,0))&lt;20,revenueReduction&lt;0.1),0,IF(NOT(ISNUMBER(L1868)),0,IF(H1868="Oui",0,IF($C1868="Non - avec lien de dépendance",MIN(1129,L1868,$D1868),MIN(1129,L1868)))))))</f>
        <v>Effectuez l’étape 1</v>
      </c>
      <c r="U1868" s="3">
        <f t="shared" si="178"/>
        <v>0</v>
      </c>
      <c r="V1868" s="3">
        <f t="shared" si="179"/>
        <v>0</v>
      </c>
    </row>
    <row r="1869" spans="13:22" x14ac:dyDescent="0.3">
      <c r="M1869" s="52" t="str">
        <f t="shared" si="174"/>
        <v>Calculez d'abord la baisse moyenne de vos revenus sur 12 mois à l'étape 2)</v>
      </c>
      <c r="N1869" s="52" t="str">
        <f t="shared" si="175"/>
        <v>Calculez d'abord la baisse moyenne de vos revenus sur 12 mois à l'étape 2)</v>
      </c>
      <c r="O1869" s="52" t="str">
        <f t="shared" si="176"/>
        <v>Calculez d'abord la baisse moyenne de vos revenus sur 12 mois à l'étape 2)</v>
      </c>
      <c r="P1869" s="52" t="str">
        <f t="shared" si="177"/>
        <v>Calculez d'abord la baisse moyenne de vos revenus sur 12 mois à l'étape 2)</v>
      </c>
      <c r="Q1869" s="3" t="str">
        <f>IF(CRHPElig=" -  ","Effectuez l’étape 1",IF(CRHPElig="La baisse de revenus n'est pas admissible dans le cadre du PEREC",CRHPElig,IF(AND(INDEX(claimPeriodNo,MATCH('Étape 1) Taux'!$A$8,claimPeriods,0))&gt;17,INDEX(claimPeriodNo,MATCH('Étape 1) Taux'!$A$8,claimPeriods,0))&lt;20,revenueReduction&lt;0.1),0,IF(NOT(ISNUMBER(I1869)),0,IF(E1869="Oui",0,IF($C1869="Non - avec lien de dépendance",MIN(1129,I1869,$D1869),MIN(1129,I1869)))))))</f>
        <v>Effectuez l’étape 1</v>
      </c>
      <c r="R1869" s="3" t="str">
        <f>IF(CRHPElig=" -  ","Effectuez l’étape 1",IF(CRHPElig="La baisse de revenus n'est pas admissible dans le cadre du PEREC",CRHPElig,IF(AND(INDEX(claimPeriodNo,MATCH('Étape 1) Taux'!$A$8,claimPeriods,0))&gt;17,INDEX(claimPeriodNo,MATCH('Étape 1) Taux'!$A$8,claimPeriods,0))&lt;20,revenueReduction&lt;0.1),0,IF(NOT(ISNUMBER(J1869)),0,IF(F1869="Oui",0,IF($C1869="Non - avec lien de dépendance",MIN(1129,J1869,$D1869),MIN(1129,J1869)))))))</f>
        <v>Effectuez l’étape 1</v>
      </c>
      <c r="S1869" s="3" t="str">
        <f>IF(CRHPElig=" -  ","Effectuez l’étape 1",IF(CRHPElig="La baisse de revenus n'est pas admissible dans le cadre du PEREC",CRHPElig,IF(AND(INDEX(claimPeriodNo,MATCH('Étape 1) Taux'!$A$8,claimPeriods,0))&gt;17,INDEX(claimPeriodNo,MATCH('Étape 1) Taux'!$A$8,claimPeriods,0))&lt;20,revenueReduction&lt;0.1),0,IF(NOT(ISNUMBER(K1869)),0,IF(G1869="Oui",0,IF($C1869="Non - avec lien de dépendance",MIN(1129,K1869,$D1869),MIN(1129,K1869)))))))</f>
        <v>Effectuez l’étape 1</v>
      </c>
      <c r="T1869" s="3" t="str">
        <f>IF(CRHPElig=" -  ","Effectuez l’étape 1",IF(CRHPElig="La baisse de revenus n'est pas admissible dans le cadre du PEREC",CRHPElig,IF(AND(INDEX(claimPeriodNo,MATCH('Étape 1) Taux'!$A$8,claimPeriods,0))&gt;17,INDEX(claimPeriodNo,MATCH('Étape 1) Taux'!$A$8,claimPeriods,0))&lt;20,revenueReduction&lt;0.1),0,IF(NOT(ISNUMBER(L1869)),0,IF(H1869="Oui",0,IF($C1869="Non - avec lien de dépendance",MIN(1129,L1869,$D1869),MIN(1129,L1869)))))))</f>
        <v>Effectuez l’étape 1</v>
      </c>
      <c r="U1869" s="3">
        <f t="shared" si="178"/>
        <v>0</v>
      </c>
      <c r="V1869" s="3">
        <f t="shared" si="179"/>
        <v>0</v>
      </c>
    </row>
    <row r="1870" spans="13:22" x14ac:dyDescent="0.3">
      <c r="M1870" s="52" t="str">
        <f t="shared" si="174"/>
        <v>Calculez d'abord la baisse moyenne de vos revenus sur 12 mois à l'étape 2)</v>
      </c>
      <c r="N1870" s="52" t="str">
        <f t="shared" si="175"/>
        <v>Calculez d'abord la baisse moyenne de vos revenus sur 12 mois à l'étape 2)</v>
      </c>
      <c r="O1870" s="52" t="str">
        <f t="shared" si="176"/>
        <v>Calculez d'abord la baisse moyenne de vos revenus sur 12 mois à l'étape 2)</v>
      </c>
      <c r="P1870" s="52" t="str">
        <f t="shared" si="177"/>
        <v>Calculez d'abord la baisse moyenne de vos revenus sur 12 mois à l'étape 2)</v>
      </c>
      <c r="Q1870" s="3" t="str">
        <f>IF(CRHPElig=" -  ","Effectuez l’étape 1",IF(CRHPElig="La baisse de revenus n'est pas admissible dans le cadre du PEREC",CRHPElig,IF(AND(INDEX(claimPeriodNo,MATCH('Étape 1) Taux'!$A$8,claimPeriods,0))&gt;17,INDEX(claimPeriodNo,MATCH('Étape 1) Taux'!$A$8,claimPeriods,0))&lt;20,revenueReduction&lt;0.1),0,IF(NOT(ISNUMBER(I1870)),0,IF(E1870="Oui",0,IF($C1870="Non - avec lien de dépendance",MIN(1129,I1870,$D1870),MIN(1129,I1870)))))))</f>
        <v>Effectuez l’étape 1</v>
      </c>
      <c r="R1870" s="3" t="str">
        <f>IF(CRHPElig=" -  ","Effectuez l’étape 1",IF(CRHPElig="La baisse de revenus n'est pas admissible dans le cadre du PEREC",CRHPElig,IF(AND(INDEX(claimPeriodNo,MATCH('Étape 1) Taux'!$A$8,claimPeriods,0))&gt;17,INDEX(claimPeriodNo,MATCH('Étape 1) Taux'!$A$8,claimPeriods,0))&lt;20,revenueReduction&lt;0.1),0,IF(NOT(ISNUMBER(J1870)),0,IF(F1870="Oui",0,IF($C1870="Non - avec lien de dépendance",MIN(1129,J1870,$D1870),MIN(1129,J1870)))))))</f>
        <v>Effectuez l’étape 1</v>
      </c>
      <c r="S1870" s="3" t="str">
        <f>IF(CRHPElig=" -  ","Effectuez l’étape 1",IF(CRHPElig="La baisse de revenus n'est pas admissible dans le cadre du PEREC",CRHPElig,IF(AND(INDEX(claimPeriodNo,MATCH('Étape 1) Taux'!$A$8,claimPeriods,0))&gt;17,INDEX(claimPeriodNo,MATCH('Étape 1) Taux'!$A$8,claimPeriods,0))&lt;20,revenueReduction&lt;0.1),0,IF(NOT(ISNUMBER(K1870)),0,IF(G1870="Oui",0,IF($C1870="Non - avec lien de dépendance",MIN(1129,K1870,$D1870),MIN(1129,K1870)))))))</f>
        <v>Effectuez l’étape 1</v>
      </c>
      <c r="T1870" s="3" t="str">
        <f>IF(CRHPElig=" -  ","Effectuez l’étape 1",IF(CRHPElig="La baisse de revenus n'est pas admissible dans le cadre du PEREC",CRHPElig,IF(AND(INDEX(claimPeriodNo,MATCH('Étape 1) Taux'!$A$8,claimPeriods,0))&gt;17,INDEX(claimPeriodNo,MATCH('Étape 1) Taux'!$A$8,claimPeriods,0))&lt;20,revenueReduction&lt;0.1),0,IF(NOT(ISNUMBER(L1870)),0,IF(H1870="Oui",0,IF($C1870="Non - avec lien de dépendance",MIN(1129,L1870,$D1870),MIN(1129,L1870)))))))</f>
        <v>Effectuez l’étape 1</v>
      </c>
      <c r="U1870" s="3">
        <f t="shared" si="178"/>
        <v>0</v>
      </c>
      <c r="V1870" s="3">
        <f t="shared" si="179"/>
        <v>0</v>
      </c>
    </row>
    <row r="1871" spans="13:22" x14ac:dyDescent="0.3">
      <c r="M1871" s="52" t="str">
        <f t="shared" si="174"/>
        <v>Calculez d'abord la baisse moyenne de vos revenus sur 12 mois à l'étape 2)</v>
      </c>
      <c r="N1871" s="52" t="str">
        <f t="shared" si="175"/>
        <v>Calculez d'abord la baisse moyenne de vos revenus sur 12 mois à l'étape 2)</v>
      </c>
      <c r="O1871" s="52" t="str">
        <f t="shared" si="176"/>
        <v>Calculez d'abord la baisse moyenne de vos revenus sur 12 mois à l'étape 2)</v>
      </c>
      <c r="P1871" s="52" t="str">
        <f t="shared" si="177"/>
        <v>Calculez d'abord la baisse moyenne de vos revenus sur 12 mois à l'étape 2)</v>
      </c>
      <c r="Q1871" s="3" t="str">
        <f>IF(CRHPElig=" -  ","Effectuez l’étape 1",IF(CRHPElig="La baisse de revenus n'est pas admissible dans le cadre du PEREC",CRHPElig,IF(AND(INDEX(claimPeriodNo,MATCH('Étape 1) Taux'!$A$8,claimPeriods,0))&gt;17,INDEX(claimPeriodNo,MATCH('Étape 1) Taux'!$A$8,claimPeriods,0))&lt;20,revenueReduction&lt;0.1),0,IF(NOT(ISNUMBER(I1871)),0,IF(E1871="Oui",0,IF($C1871="Non - avec lien de dépendance",MIN(1129,I1871,$D1871),MIN(1129,I1871)))))))</f>
        <v>Effectuez l’étape 1</v>
      </c>
      <c r="R1871" s="3" t="str">
        <f>IF(CRHPElig=" -  ","Effectuez l’étape 1",IF(CRHPElig="La baisse de revenus n'est pas admissible dans le cadre du PEREC",CRHPElig,IF(AND(INDEX(claimPeriodNo,MATCH('Étape 1) Taux'!$A$8,claimPeriods,0))&gt;17,INDEX(claimPeriodNo,MATCH('Étape 1) Taux'!$A$8,claimPeriods,0))&lt;20,revenueReduction&lt;0.1),0,IF(NOT(ISNUMBER(J1871)),0,IF(F1871="Oui",0,IF($C1871="Non - avec lien de dépendance",MIN(1129,J1871,$D1871),MIN(1129,J1871)))))))</f>
        <v>Effectuez l’étape 1</v>
      </c>
      <c r="S1871" s="3" t="str">
        <f>IF(CRHPElig=" -  ","Effectuez l’étape 1",IF(CRHPElig="La baisse de revenus n'est pas admissible dans le cadre du PEREC",CRHPElig,IF(AND(INDEX(claimPeriodNo,MATCH('Étape 1) Taux'!$A$8,claimPeriods,0))&gt;17,INDEX(claimPeriodNo,MATCH('Étape 1) Taux'!$A$8,claimPeriods,0))&lt;20,revenueReduction&lt;0.1),0,IF(NOT(ISNUMBER(K1871)),0,IF(G1871="Oui",0,IF($C1871="Non - avec lien de dépendance",MIN(1129,K1871,$D1871),MIN(1129,K1871)))))))</f>
        <v>Effectuez l’étape 1</v>
      </c>
      <c r="T1871" s="3" t="str">
        <f>IF(CRHPElig=" -  ","Effectuez l’étape 1",IF(CRHPElig="La baisse de revenus n'est pas admissible dans le cadre du PEREC",CRHPElig,IF(AND(INDEX(claimPeriodNo,MATCH('Étape 1) Taux'!$A$8,claimPeriods,0))&gt;17,INDEX(claimPeriodNo,MATCH('Étape 1) Taux'!$A$8,claimPeriods,0))&lt;20,revenueReduction&lt;0.1),0,IF(NOT(ISNUMBER(L1871)),0,IF(H1871="Oui",0,IF($C1871="Non - avec lien de dépendance",MIN(1129,L1871,$D1871),MIN(1129,L1871)))))))</f>
        <v>Effectuez l’étape 1</v>
      </c>
      <c r="U1871" s="3">
        <f t="shared" si="178"/>
        <v>0</v>
      </c>
      <c r="V1871" s="3">
        <f t="shared" si="179"/>
        <v>0</v>
      </c>
    </row>
    <row r="1872" spans="13:22" x14ac:dyDescent="0.3">
      <c r="M1872" s="52" t="str">
        <f t="shared" si="174"/>
        <v>Calculez d'abord la baisse moyenne de vos revenus sur 12 mois à l'étape 2)</v>
      </c>
      <c r="N1872" s="52" t="str">
        <f t="shared" si="175"/>
        <v>Calculez d'abord la baisse moyenne de vos revenus sur 12 mois à l'étape 2)</v>
      </c>
      <c r="O1872" s="52" t="str">
        <f t="shared" si="176"/>
        <v>Calculez d'abord la baisse moyenne de vos revenus sur 12 mois à l'étape 2)</v>
      </c>
      <c r="P1872" s="52" t="str">
        <f t="shared" si="177"/>
        <v>Calculez d'abord la baisse moyenne de vos revenus sur 12 mois à l'étape 2)</v>
      </c>
      <c r="Q1872" s="3" t="str">
        <f>IF(CRHPElig=" -  ","Effectuez l’étape 1",IF(CRHPElig="La baisse de revenus n'est pas admissible dans le cadre du PEREC",CRHPElig,IF(AND(INDEX(claimPeriodNo,MATCH('Étape 1) Taux'!$A$8,claimPeriods,0))&gt;17,INDEX(claimPeriodNo,MATCH('Étape 1) Taux'!$A$8,claimPeriods,0))&lt;20,revenueReduction&lt;0.1),0,IF(NOT(ISNUMBER(I1872)),0,IF(E1872="Oui",0,IF($C1872="Non - avec lien de dépendance",MIN(1129,I1872,$D1872),MIN(1129,I1872)))))))</f>
        <v>Effectuez l’étape 1</v>
      </c>
      <c r="R1872" s="3" t="str">
        <f>IF(CRHPElig=" -  ","Effectuez l’étape 1",IF(CRHPElig="La baisse de revenus n'est pas admissible dans le cadre du PEREC",CRHPElig,IF(AND(INDEX(claimPeriodNo,MATCH('Étape 1) Taux'!$A$8,claimPeriods,0))&gt;17,INDEX(claimPeriodNo,MATCH('Étape 1) Taux'!$A$8,claimPeriods,0))&lt;20,revenueReduction&lt;0.1),0,IF(NOT(ISNUMBER(J1872)),0,IF(F1872="Oui",0,IF($C1872="Non - avec lien de dépendance",MIN(1129,J1872,$D1872),MIN(1129,J1872)))))))</f>
        <v>Effectuez l’étape 1</v>
      </c>
      <c r="S1872" s="3" t="str">
        <f>IF(CRHPElig=" -  ","Effectuez l’étape 1",IF(CRHPElig="La baisse de revenus n'est pas admissible dans le cadre du PEREC",CRHPElig,IF(AND(INDEX(claimPeriodNo,MATCH('Étape 1) Taux'!$A$8,claimPeriods,0))&gt;17,INDEX(claimPeriodNo,MATCH('Étape 1) Taux'!$A$8,claimPeriods,0))&lt;20,revenueReduction&lt;0.1),0,IF(NOT(ISNUMBER(K1872)),0,IF(G1872="Oui",0,IF($C1872="Non - avec lien de dépendance",MIN(1129,K1872,$D1872),MIN(1129,K1872)))))))</f>
        <v>Effectuez l’étape 1</v>
      </c>
      <c r="T1872" s="3" t="str">
        <f>IF(CRHPElig=" -  ","Effectuez l’étape 1",IF(CRHPElig="La baisse de revenus n'est pas admissible dans le cadre du PEREC",CRHPElig,IF(AND(INDEX(claimPeriodNo,MATCH('Étape 1) Taux'!$A$8,claimPeriods,0))&gt;17,INDEX(claimPeriodNo,MATCH('Étape 1) Taux'!$A$8,claimPeriods,0))&lt;20,revenueReduction&lt;0.1),0,IF(NOT(ISNUMBER(L1872)),0,IF(H1872="Oui",0,IF($C1872="Non - avec lien de dépendance",MIN(1129,L1872,$D1872),MIN(1129,L1872)))))))</f>
        <v>Effectuez l’étape 1</v>
      </c>
      <c r="U1872" s="3">
        <f t="shared" si="178"/>
        <v>0</v>
      </c>
      <c r="V1872" s="3">
        <f t="shared" si="179"/>
        <v>0</v>
      </c>
    </row>
    <row r="1873" spans="13:22" x14ac:dyDescent="0.3">
      <c r="M1873" s="52" t="str">
        <f t="shared" si="174"/>
        <v>Calculez d'abord la baisse moyenne de vos revenus sur 12 mois à l'étape 2)</v>
      </c>
      <c r="N1873" s="52" t="str">
        <f t="shared" si="175"/>
        <v>Calculez d'abord la baisse moyenne de vos revenus sur 12 mois à l'étape 2)</v>
      </c>
      <c r="O1873" s="52" t="str">
        <f t="shared" si="176"/>
        <v>Calculez d'abord la baisse moyenne de vos revenus sur 12 mois à l'étape 2)</v>
      </c>
      <c r="P1873" s="52" t="str">
        <f t="shared" si="177"/>
        <v>Calculez d'abord la baisse moyenne de vos revenus sur 12 mois à l'étape 2)</v>
      </c>
      <c r="Q1873" s="3" t="str">
        <f>IF(CRHPElig=" -  ","Effectuez l’étape 1",IF(CRHPElig="La baisse de revenus n'est pas admissible dans le cadre du PEREC",CRHPElig,IF(AND(INDEX(claimPeriodNo,MATCH('Étape 1) Taux'!$A$8,claimPeriods,0))&gt;17,INDEX(claimPeriodNo,MATCH('Étape 1) Taux'!$A$8,claimPeriods,0))&lt;20,revenueReduction&lt;0.1),0,IF(NOT(ISNUMBER(I1873)),0,IF(E1873="Oui",0,IF($C1873="Non - avec lien de dépendance",MIN(1129,I1873,$D1873),MIN(1129,I1873)))))))</f>
        <v>Effectuez l’étape 1</v>
      </c>
      <c r="R1873" s="3" t="str">
        <f>IF(CRHPElig=" -  ","Effectuez l’étape 1",IF(CRHPElig="La baisse de revenus n'est pas admissible dans le cadre du PEREC",CRHPElig,IF(AND(INDEX(claimPeriodNo,MATCH('Étape 1) Taux'!$A$8,claimPeriods,0))&gt;17,INDEX(claimPeriodNo,MATCH('Étape 1) Taux'!$A$8,claimPeriods,0))&lt;20,revenueReduction&lt;0.1),0,IF(NOT(ISNUMBER(J1873)),0,IF(F1873="Oui",0,IF($C1873="Non - avec lien de dépendance",MIN(1129,J1873,$D1873),MIN(1129,J1873)))))))</f>
        <v>Effectuez l’étape 1</v>
      </c>
      <c r="S1873" s="3" t="str">
        <f>IF(CRHPElig=" -  ","Effectuez l’étape 1",IF(CRHPElig="La baisse de revenus n'est pas admissible dans le cadre du PEREC",CRHPElig,IF(AND(INDEX(claimPeriodNo,MATCH('Étape 1) Taux'!$A$8,claimPeriods,0))&gt;17,INDEX(claimPeriodNo,MATCH('Étape 1) Taux'!$A$8,claimPeriods,0))&lt;20,revenueReduction&lt;0.1),0,IF(NOT(ISNUMBER(K1873)),0,IF(G1873="Oui",0,IF($C1873="Non - avec lien de dépendance",MIN(1129,K1873,$D1873),MIN(1129,K1873)))))))</f>
        <v>Effectuez l’étape 1</v>
      </c>
      <c r="T1873" s="3" t="str">
        <f>IF(CRHPElig=" -  ","Effectuez l’étape 1",IF(CRHPElig="La baisse de revenus n'est pas admissible dans le cadre du PEREC",CRHPElig,IF(AND(INDEX(claimPeriodNo,MATCH('Étape 1) Taux'!$A$8,claimPeriods,0))&gt;17,INDEX(claimPeriodNo,MATCH('Étape 1) Taux'!$A$8,claimPeriods,0))&lt;20,revenueReduction&lt;0.1),0,IF(NOT(ISNUMBER(L1873)),0,IF(H1873="Oui",0,IF($C1873="Non - avec lien de dépendance",MIN(1129,L1873,$D1873),MIN(1129,L1873)))))))</f>
        <v>Effectuez l’étape 1</v>
      </c>
      <c r="U1873" s="3">
        <f t="shared" si="178"/>
        <v>0</v>
      </c>
      <c r="V1873" s="3">
        <f t="shared" si="179"/>
        <v>0</v>
      </c>
    </row>
    <row r="1874" spans="13:22" x14ac:dyDescent="0.3">
      <c r="M1874" s="52" t="str">
        <f t="shared" si="174"/>
        <v>Calculez d'abord la baisse moyenne de vos revenus sur 12 mois à l'étape 2)</v>
      </c>
      <c r="N1874" s="52" t="str">
        <f t="shared" si="175"/>
        <v>Calculez d'abord la baisse moyenne de vos revenus sur 12 mois à l'étape 2)</v>
      </c>
      <c r="O1874" s="52" t="str">
        <f t="shared" si="176"/>
        <v>Calculez d'abord la baisse moyenne de vos revenus sur 12 mois à l'étape 2)</v>
      </c>
      <c r="P1874" s="52" t="str">
        <f t="shared" si="177"/>
        <v>Calculez d'abord la baisse moyenne de vos revenus sur 12 mois à l'étape 2)</v>
      </c>
      <c r="Q1874" s="3" t="str">
        <f>IF(CRHPElig=" -  ","Effectuez l’étape 1",IF(CRHPElig="La baisse de revenus n'est pas admissible dans le cadre du PEREC",CRHPElig,IF(AND(INDEX(claimPeriodNo,MATCH('Étape 1) Taux'!$A$8,claimPeriods,0))&gt;17,INDEX(claimPeriodNo,MATCH('Étape 1) Taux'!$A$8,claimPeriods,0))&lt;20,revenueReduction&lt;0.1),0,IF(NOT(ISNUMBER(I1874)),0,IF(E1874="Oui",0,IF($C1874="Non - avec lien de dépendance",MIN(1129,I1874,$D1874),MIN(1129,I1874)))))))</f>
        <v>Effectuez l’étape 1</v>
      </c>
      <c r="R1874" s="3" t="str">
        <f>IF(CRHPElig=" -  ","Effectuez l’étape 1",IF(CRHPElig="La baisse de revenus n'est pas admissible dans le cadre du PEREC",CRHPElig,IF(AND(INDEX(claimPeriodNo,MATCH('Étape 1) Taux'!$A$8,claimPeriods,0))&gt;17,INDEX(claimPeriodNo,MATCH('Étape 1) Taux'!$A$8,claimPeriods,0))&lt;20,revenueReduction&lt;0.1),0,IF(NOT(ISNUMBER(J1874)),0,IF(F1874="Oui",0,IF($C1874="Non - avec lien de dépendance",MIN(1129,J1874,$D1874),MIN(1129,J1874)))))))</f>
        <v>Effectuez l’étape 1</v>
      </c>
      <c r="S1874" s="3" t="str">
        <f>IF(CRHPElig=" -  ","Effectuez l’étape 1",IF(CRHPElig="La baisse de revenus n'est pas admissible dans le cadre du PEREC",CRHPElig,IF(AND(INDEX(claimPeriodNo,MATCH('Étape 1) Taux'!$A$8,claimPeriods,0))&gt;17,INDEX(claimPeriodNo,MATCH('Étape 1) Taux'!$A$8,claimPeriods,0))&lt;20,revenueReduction&lt;0.1),0,IF(NOT(ISNUMBER(K1874)),0,IF(G1874="Oui",0,IF($C1874="Non - avec lien de dépendance",MIN(1129,K1874,$D1874),MIN(1129,K1874)))))))</f>
        <v>Effectuez l’étape 1</v>
      </c>
      <c r="T1874" s="3" t="str">
        <f>IF(CRHPElig=" -  ","Effectuez l’étape 1",IF(CRHPElig="La baisse de revenus n'est pas admissible dans le cadre du PEREC",CRHPElig,IF(AND(INDEX(claimPeriodNo,MATCH('Étape 1) Taux'!$A$8,claimPeriods,0))&gt;17,INDEX(claimPeriodNo,MATCH('Étape 1) Taux'!$A$8,claimPeriods,0))&lt;20,revenueReduction&lt;0.1),0,IF(NOT(ISNUMBER(L1874)),0,IF(H1874="Oui",0,IF($C1874="Non - avec lien de dépendance",MIN(1129,L1874,$D1874),MIN(1129,L1874)))))))</f>
        <v>Effectuez l’étape 1</v>
      </c>
      <c r="U1874" s="3">
        <f t="shared" si="178"/>
        <v>0</v>
      </c>
      <c r="V1874" s="3">
        <f t="shared" si="179"/>
        <v>0</v>
      </c>
    </row>
    <row r="1875" spans="13:22" x14ac:dyDescent="0.3">
      <c r="M1875" s="52" t="str">
        <f t="shared" si="174"/>
        <v>Calculez d'abord la baisse moyenne de vos revenus sur 12 mois à l'étape 2)</v>
      </c>
      <c r="N1875" s="52" t="str">
        <f t="shared" si="175"/>
        <v>Calculez d'abord la baisse moyenne de vos revenus sur 12 mois à l'étape 2)</v>
      </c>
      <c r="O1875" s="52" t="str">
        <f t="shared" si="176"/>
        <v>Calculez d'abord la baisse moyenne de vos revenus sur 12 mois à l'étape 2)</v>
      </c>
      <c r="P1875" s="52" t="str">
        <f t="shared" si="177"/>
        <v>Calculez d'abord la baisse moyenne de vos revenus sur 12 mois à l'étape 2)</v>
      </c>
      <c r="Q1875" s="3" t="str">
        <f>IF(CRHPElig=" -  ","Effectuez l’étape 1",IF(CRHPElig="La baisse de revenus n'est pas admissible dans le cadre du PEREC",CRHPElig,IF(AND(INDEX(claimPeriodNo,MATCH('Étape 1) Taux'!$A$8,claimPeriods,0))&gt;17,INDEX(claimPeriodNo,MATCH('Étape 1) Taux'!$A$8,claimPeriods,0))&lt;20,revenueReduction&lt;0.1),0,IF(NOT(ISNUMBER(I1875)),0,IF(E1875="Oui",0,IF($C1875="Non - avec lien de dépendance",MIN(1129,I1875,$D1875),MIN(1129,I1875)))))))</f>
        <v>Effectuez l’étape 1</v>
      </c>
      <c r="R1875" s="3" t="str">
        <f>IF(CRHPElig=" -  ","Effectuez l’étape 1",IF(CRHPElig="La baisse de revenus n'est pas admissible dans le cadre du PEREC",CRHPElig,IF(AND(INDEX(claimPeriodNo,MATCH('Étape 1) Taux'!$A$8,claimPeriods,0))&gt;17,INDEX(claimPeriodNo,MATCH('Étape 1) Taux'!$A$8,claimPeriods,0))&lt;20,revenueReduction&lt;0.1),0,IF(NOT(ISNUMBER(J1875)),0,IF(F1875="Oui",0,IF($C1875="Non - avec lien de dépendance",MIN(1129,J1875,$D1875),MIN(1129,J1875)))))))</f>
        <v>Effectuez l’étape 1</v>
      </c>
      <c r="S1875" s="3" t="str">
        <f>IF(CRHPElig=" -  ","Effectuez l’étape 1",IF(CRHPElig="La baisse de revenus n'est pas admissible dans le cadre du PEREC",CRHPElig,IF(AND(INDEX(claimPeriodNo,MATCH('Étape 1) Taux'!$A$8,claimPeriods,0))&gt;17,INDEX(claimPeriodNo,MATCH('Étape 1) Taux'!$A$8,claimPeriods,0))&lt;20,revenueReduction&lt;0.1),0,IF(NOT(ISNUMBER(K1875)),0,IF(G1875="Oui",0,IF($C1875="Non - avec lien de dépendance",MIN(1129,K1875,$D1875),MIN(1129,K1875)))))))</f>
        <v>Effectuez l’étape 1</v>
      </c>
      <c r="T1875" s="3" t="str">
        <f>IF(CRHPElig=" -  ","Effectuez l’étape 1",IF(CRHPElig="La baisse de revenus n'est pas admissible dans le cadre du PEREC",CRHPElig,IF(AND(INDEX(claimPeriodNo,MATCH('Étape 1) Taux'!$A$8,claimPeriods,0))&gt;17,INDEX(claimPeriodNo,MATCH('Étape 1) Taux'!$A$8,claimPeriods,0))&lt;20,revenueReduction&lt;0.1),0,IF(NOT(ISNUMBER(L1875)),0,IF(H1875="Oui",0,IF($C1875="Non - avec lien de dépendance",MIN(1129,L1875,$D1875),MIN(1129,L1875)))))))</f>
        <v>Effectuez l’étape 1</v>
      </c>
      <c r="U1875" s="3">
        <f t="shared" si="178"/>
        <v>0</v>
      </c>
      <c r="V1875" s="3">
        <f t="shared" si="179"/>
        <v>0</v>
      </c>
    </row>
    <row r="1876" spans="13:22" x14ac:dyDescent="0.3">
      <c r="M1876" s="52" t="str">
        <f t="shared" si="174"/>
        <v>Calculez d'abord la baisse moyenne de vos revenus sur 12 mois à l'étape 2)</v>
      </c>
      <c r="N1876" s="52" t="str">
        <f t="shared" si="175"/>
        <v>Calculez d'abord la baisse moyenne de vos revenus sur 12 mois à l'étape 2)</v>
      </c>
      <c r="O1876" s="52" t="str">
        <f t="shared" si="176"/>
        <v>Calculez d'abord la baisse moyenne de vos revenus sur 12 mois à l'étape 2)</v>
      </c>
      <c r="P1876" s="52" t="str">
        <f t="shared" si="177"/>
        <v>Calculez d'abord la baisse moyenne de vos revenus sur 12 mois à l'étape 2)</v>
      </c>
      <c r="Q1876" s="3" t="str">
        <f>IF(CRHPElig=" -  ","Effectuez l’étape 1",IF(CRHPElig="La baisse de revenus n'est pas admissible dans le cadre du PEREC",CRHPElig,IF(AND(INDEX(claimPeriodNo,MATCH('Étape 1) Taux'!$A$8,claimPeriods,0))&gt;17,INDEX(claimPeriodNo,MATCH('Étape 1) Taux'!$A$8,claimPeriods,0))&lt;20,revenueReduction&lt;0.1),0,IF(NOT(ISNUMBER(I1876)),0,IF(E1876="Oui",0,IF($C1876="Non - avec lien de dépendance",MIN(1129,I1876,$D1876),MIN(1129,I1876)))))))</f>
        <v>Effectuez l’étape 1</v>
      </c>
      <c r="R1876" s="3" t="str">
        <f>IF(CRHPElig=" -  ","Effectuez l’étape 1",IF(CRHPElig="La baisse de revenus n'est pas admissible dans le cadre du PEREC",CRHPElig,IF(AND(INDEX(claimPeriodNo,MATCH('Étape 1) Taux'!$A$8,claimPeriods,0))&gt;17,INDEX(claimPeriodNo,MATCH('Étape 1) Taux'!$A$8,claimPeriods,0))&lt;20,revenueReduction&lt;0.1),0,IF(NOT(ISNUMBER(J1876)),0,IF(F1876="Oui",0,IF($C1876="Non - avec lien de dépendance",MIN(1129,J1876,$D1876),MIN(1129,J1876)))))))</f>
        <v>Effectuez l’étape 1</v>
      </c>
      <c r="S1876" s="3" t="str">
        <f>IF(CRHPElig=" -  ","Effectuez l’étape 1",IF(CRHPElig="La baisse de revenus n'est pas admissible dans le cadre du PEREC",CRHPElig,IF(AND(INDEX(claimPeriodNo,MATCH('Étape 1) Taux'!$A$8,claimPeriods,0))&gt;17,INDEX(claimPeriodNo,MATCH('Étape 1) Taux'!$A$8,claimPeriods,0))&lt;20,revenueReduction&lt;0.1),0,IF(NOT(ISNUMBER(K1876)),0,IF(G1876="Oui",0,IF($C1876="Non - avec lien de dépendance",MIN(1129,K1876,$D1876),MIN(1129,K1876)))))))</f>
        <v>Effectuez l’étape 1</v>
      </c>
      <c r="T1876" s="3" t="str">
        <f>IF(CRHPElig=" -  ","Effectuez l’étape 1",IF(CRHPElig="La baisse de revenus n'est pas admissible dans le cadre du PEREC",CRHPElig,IF(AND(INDEX(claimPeriodNo,MATCH('Étape 1) Taux'!$A$8,claimPeriods,0))&gt;17,INDEX(claimPeriodNo,MATCH('Étape 1) Taux'!$A$8,claimPeriods,0))&lt;20,revenueReduction&lt;0.1),0,IF(NOT(ISNUMBER(L1876)),0,IF(H1876="Oui",0,IF($C1876="Non - avec lien de dépendance",MIN(1129,L1876,$D1876),MIN(1129,L1876)))))))</f>
        <v>Effectuez l’étape 1</v>
      </c>
      <c r="U1876" s="3">
        <f t="shared" si="178"/>
        <v>0</v>
      </c>
      <c r="V1876" s="3">
        <f t="shared" si="179"/>
        <v>0</v>
      </c>
    </row>
    <row r="1877" spans="13:22" x14ac:dyDescent="0.3">
      <c r="M1877" s="52" t="str">
        <f t="shared" si="174"/>
        <v>Calculez d'abord la baisse moyenne de vos revenus sur 12 mois à l'étape 2)</v>
      </c>
      <c r="N1877" s="52" t="str">
        <f t="shared" si="175"/>
        <v>Calculez d'abord la baisse moyenne de vos revenus sur 12 mois à l'étape 2)</v>
      </c>
      <c r="O1877" s="52" t="str">
        <f t="shared" si="176"/>
        <v>Calculez d'abord la baisse moyenne de vos revenus sur 12 mois à l'étape 2)</v>
      </c>
      <c r="P1877" s="52" t="str">
        <f t="shared" si="177"/>
        <v>Calculez d'abord la baisse moyenne de vos revenus sur 12 mois à l'étape 2)</v>
      </c>
      <c r="Q1877" s="3" t="str">
        <f>IF(CRHPElig=" -  ","Effectuez l’étape 1",IF(CRHPElig="La baisse de revenus n'est pas admissible dans le cadre du PEREC",CRHPElig,IF(AND(INDEX(claimPeriodNo,MATCH('Étape 1) Taux'!$A$8,claimPeriods,0))&gt;17,INDEX(claimPeriodNo,MATCH('Étape 1) Taux'!$A$8,claimPeriods,0))&lt;20,revenueReduction&lt;0.1),0,IF(NOT(ISNUMBER(I1877)),0,IF(E1877="Oui",0,IF($C1877="Non - avec lien de dépendance",MIN(1129,I1877,$D1877),MIN(1129,I1877)))))))</f>
        <v>Effectuez l’étape 1</v>
      </c>
      <c r="R1877" s="3" t="str">
        <f>IF(CRHPElig=" -  ","Effectuez l’étape 1",IF(CRHPElig="La baisse de revenus n'est pas admissible dans le cadre du PEREC",CRHPElig,IF(AND(INDEX(claimPeriodNo,MATCH('Étape 1) Taux'!$A$8,claimPeriods,0))&gt;17,INDEX(claimPeriodNo,MATCH('Étape 1) Taux'!$A$8,claimPeriods,0))&lt;20,revenueReduction&lt;0.1),0,IF(NOT(ISNUMBER(J1877)),0,IF(F1877="Oui",0,IF($C1877="Non - avec lien de dépendance",MIN(1129,J1877,$D1877),MIN(1129,J1877)))))))</f>
        <v>Effectuez l’étape 1</v>
      </c>
      <c r="S1877" s="3" t="str">
        <f>IF(CRHPElig=" -  ","Effectuez l’étape 1",IF(CRHPElig="La baisse de revenus n'est pas admissible dans le cadre du PEREC",CRHPElig,IF(AND(INDEX(claimPeriodNo,MATCH('Étape 1) Taux'!$A$8,claimPeriods,0))&gt;17,INDEX(claimPeriodNo,MATCH('Étape 1) Taux'!$A$8,claimPeriods,0))&lt;20,revenueReduction&lt;0.1),0,IF(NOT(ISNUMBER(K1877)),0,IF(G1877="Oui",0,IF($C1877="Non - avec lien de dépendance",MIN(1129,K1877,$D1877),MIN(1129,K1877)))))))</f>
        <v>Effectuez l’étape 1</v>
      </c>
      <c r="T1877" s="3" t="str">
        <f>IF(CRHPElig=" -  ","Effectuez l’étape 1",IF(CRHPElig="La baisse de revenus n'est pas admissible dans le cadre du PEREC",CRHPElig,IF(AND(INDEX(claimPeriodNo,MATCH('Étape 1) Taux'!$A$8,claimPeriods,0))&gt;17,INDEX(claimPeriodNo,MATCH('Étape 1) Taux'!$A$8,claimPeriods,0))&lt;20,revenueReduction&lt;0.1),0,IF(NOT(ISNUMBER(L1877)),0,IF(H1877="Oui",0,IF($C1877="Non - avec lien de dépendance",MIN(1129,L1877,$D1877),MIN(1129,L1877)))))))</f>
        <v>Effectuez l’étape 1</v>
      </c>
      <c r="U1877" s="3">
        <f t="shared" si="178"/>
        <v>0</v>
      </c>
      <c r="V1877" s="3">
        <f t="shared" si="179"/>
        <v>0</v>
      </c>
    </row>
    <row r="1878" spans="13:22" x14ac:dyDescent="0.3">
      <c r="M1878" s="52" t="str">
        <f t="shared" si="174"/>
        <v>Calculez d'abord la baisse moyenne de vos revenus sur 12 mois à l'étape 2)</v>
      </c>
      <c r="N1878" s="52" t="str">
        <f t="shared" si="175"/>
        <v>Calculez d'abord la baisse moyenne de vos revenus sur 12 mois à l'étape 2)</v>
      </c>
      <c r="O1878" s="52" t="str">
        <f t="shared" si="176"/>
        <v>Calculez d'abord la baisse moyenne de vos revenus sur 12 mois à l'étape 2)</v>
      </c>
      <c r="P1878" s="52" t="str">
        <f t="shared" si="177"/>
        <v>Calculez d'abord la baisse moyenne de vos revenus sur 12 mois à l'étape 2)</v>
      </c>
      <c r="Q1878" s="3" t="str">
        <f>IF(CRHPElig=" -  ","Effectuez l’étape 1",IF(CRHPElig="La baisse de revenus n'est pas admissible dans le cadre du PEREC",CRHPElig,IF(AND(INDEX(claimPeriodNo,MATCH('Étape 1) Taux'!$A$8,claimPeriods,0))&gt;17,INDEX(claimPeriodNo,MATCH('Étape 1) Taux'!$A$8,claimPeriods,0))&lt;20,revenueReduction&lt;0.1),0,IF(NOT(ISNUMBER(I1878)),0,IF(E1878="Oui",0,IF($C1878="Non - avec lien de dépendance",MIN(1129,I1878,$D1878),MIN(1129,I1878)))))))</f>
        <v>Effectuez l’étape 1</v>
      </c>
      <c r="R1878" s="3" t="str">
        <f>IF(CRHPElig=" -  ","Effectuez l’étape 1",IF(CRHPElig="La baisse de revenus n'est pas admissible dans le cadre du PEREC",CRHPElig,IF(AND(INDEX(claimPeriodNo,MATCH('Étape 1) Taux'!$A$8,claimPeriods,0))&gt;17,INDEX(claimPeriodNo,MATCH('Étape 1) Taux'!$A$8,claimPeriods,0))&lt;20,revenueReduction&lt;0.1),0,IF(NOT(ISNUMBER(J1878)),0,IF(F1878="Oui",0,IF($C1878="Non - avec lien de dépendance",MIN(1129,J1878,$D1878),MIN(1129,J1878)))))))</f>
        <v>Effectuez l’étape 1</v>
      </c>
      <c r="S1878" s="3" t="str">
        <f>IF(CRHPElig=" -  ","Effectuez l’étape 1",IF(CRHPElig="La baisse de revenus n'est pas admissible dans le cadre du PEREC",CRHPElig,IF(AND(INDEX(claimPeriodNo,MATCH('Étape 1) Taux'!$A$8,claimPeriods,0))&gt;17,INDEX(claimPeriodNo,MATCH('Étape 1) Taux'!$A$8,claimPeriods,0))&lt;20,revenueReduction&lt;0.1),0,IF(NOT(ISNUMBER(K1878)),0,IF(G1878="Oui",0,IF($C1878="Non - avec lien de dépendance",MIN(1129,K1878,$D1878),MIN(1129,K1878)))))))</f>
        <v>Effectuez l’étape 1</v>
      </c>
      <c r="T1878" s="3" t="str">
        <f>IF(CRHPElig=" -  ","Effectuez l’étape 1",IF(CRHPElig="La baisse de revenus n'est pas admissible dans le cadre du PEREC",CRHPElig,IF(AND(INDEX(claimPeriodNo,MATCH('Étape 1) Taux'!$A$8,claimPeriods,0))&gt;17,INDEX(claimPeriodNo,MATCH('Étape 1) Taux'!$A$8,claimPeriods,0))&lt;20,revenueReduction&lt;0.1),0,IF(NOT(ISNUMBER(L1878)),0,IF(H1878="Oui",0,IF($C1878="Non - avec lien de dépendance",MIN(1129,L1878,$D1878),MIN(1129,L1878)))))))</f>
        <v>Effectuez l’étape 1</v>
      </c>
      <c r="U1878" s="3">
        <f t="shared" si="178"/>
        <v>0</v>
      </c>
      <c r="V1878" s="3">
        <f t="shared" si="179"/>
        <v>0</v>
      </c>
    </row>
    <row r="1879" spans="13:22" x14ac:dyDescent="0.3">
      <c r="M1879" s="52" t="str">
        <f t="shared" si="174"/>
        <v>Calculez d'abord la baisse moyenne de vos revenus sur 12 mois à l'étape 2)</v>
      </c>
      <c r="N1879" s="52" t="str">
        <f t="shared" si="175"/>
        <v>Calculez d'abord la baisse moyenne de vos revenus sur 12 mois à l'étape 2)</v>
      </c>
      <c r="O1879" s="52" t="str">
        <f t="shared" si="176"/>
        <v>Calculez d'abord la baisse moyenne de vos revenus sur 12 mois à l'étape 2)</v>
      </c>
      <c r="P1879" s="52" t="str">
        <f t="shared" si="177"/>
        <v>Calculez d'abord la baisse moyenne de vos revenus sur 12 mois à l'étape 2)</v>
      </c>
      <c r="Q1879" s="3" t="str">
        <f>IF(CRHPElig=" -  ","Effectuez l’étape 1",IF(CRHPElig="La baisse de revenus n'est pas admissible dans le cadre du PEREC",CRHPElig,IF(AND(INDEX(claimPeriodNo,MATCH('Étape 1) Taux'!$A$8,claimPeriods,0))&gt;17,INDEX(claimPeriodNo,MATCH('Étape 1) Taux'!$A$8,claimPeriods,0))&lt;20,revenueReduction&lt;0.1),0,IF(NOT(ISNUMBER(I1879)),0,IF(E1879="Oui",0,IF($C1879="Non - avec lien de dépendance",MIN(1129,I1879,$D1879),MIN(1129,I1879)))))))</f>
        <v>Effectuez l’étape 1</v>
      </c>
      <c r="R1879" s="3" t="str">
        <f>IF(CRHPElig=" -  ","Effectuez l’étape 1",IF(CRHPElig="La baisse de revenus n'est pas admissible dans le cadre du PEREC",CRHPElig,IF(AND(INDEX(claimPeriodNo,MATCH('Étape 1) Taux'!$A$8,claimPeriods,0))&gt;17,INDEX(claimPeriodNo,MATCH('Étape 1) Taux'!$A$8,claimPeriods,0))&lt;20,revenueReduction&lt;0.1),0,IF(NOT(ISNUMBER(J1879)),0,IF(F1879="Oui",0,IF($C1879="Non - avec lien de dépendance",MIN(1129,J1879,$D1879),MIN(1129,J1879)))))))</f>
        <v>Effectuez l’étape 1</v>
      </c>
      <c r="S1879" s="3" t="str">
        <f>IF(CRHPElig=" -  ","Effectuez l’étape 1",IF(CRHPElig="La baisse de revenus n'est pas admissible dans le cadre du PEREC",CRHPElig,IF(AND(INDEX(claimPeriodNo,MATCH('Étape 1) Taux'!$A$8,claimPeriods,0))&gt;17,INDEX(claimPeriodNo,MATCH('Étape 1) Taux'!$A$8,claimPeriods,0))&lt;20,revenueReduction&lt;0.1),0,IF(NOT(ISNUMBER(K1879)),0,IF(G1879="Oui",0,IF($C1879="Non - avec lien de dépendance",MIN(1129,K1879,$D1879),MIN(1129,K1879)))))))</f>
        <v>Effectuez l’étape 1</v>
      </c>
      <c r="T1879" s="3" t="str">
        <f>IF(CRHPElig=" -  ","Effectuez l’étape 1",IF(CRHPElig="La baisse de revenus n'est pas admissible dans le cadre du PEREC",CRHPElig,IF(AND(INDEX(claimPeriodNo,MATCH('Étape 1) Taux'!$A$8,claimPeriods,0))&gt;17,INDEX(claimPeriodNo,MATCH('Étape 1) Taux'!$A$8,claimPeriods,0))&lt;20,revenueReduction&lt;0.1),0,IF(NOT(ISNUMBER(L1879)),0,IF(H1879="Oui",0,IF($C1879="Non - avec lien de dépendance",MIN(1129,L1879,$D1879),MIN(1129,L1879)))))))</f>
        <v>Effectuez l’étape 1</v>
      </c>
      <c r="U1879" s="3">
        <f t="shared" si="178"/>
        <v>0</v>
      </c>
      <c r="V1879" s="3">
        <f t="shared" si="179"/>
        <v>0</v>
      </c>
    </row>
    <row r="1880" spans="13:22" x14ac:dyDescent="0.3">
      <c r="M1880" s="52" t="str">
        <f t="shared" si="174"/>
        <v>Calculez d'abord la baisse moyenne de vos revenus sur 12 mois à l'étape 2)</v>
      </c>
      <c r="N1880" s="52" t="str">
        <f t="shared" si="175"/>
        <v>Calculez d'abord la baisse moyenne de vos revenus sur 12 mois à l'étape 2)</v>
      </c>
      <c r="O1880" s="52" t="str">
        <f t="shared" si="176"/>
        <v>Calculez d'abord la baisse moyenne de vos revenus sur 12 mois à l'étape 2)</v>
      </c>
      <c r="P1880" s="52" t="str">
        <f t="shared" si="177"/>
        <v>Calculez d'abord la baisse moyenne de vos revenus sur 12 mois à l'étape 2)</v>
      </c>
      <c r="Q1880" s="3" t="str">
        <f>IF(CRHPElig=" -  ","Effectuez l’étape 1",IF(CRHPElig="La baisse de revenus n'est pas admissible dans le cadre du PEREC",CRHPElig,IF(AND(INDEX(claimPeriodNo,MATCH('Étape 1) Taux'!$A$8,claimPeriods,0))&gt;17,INDEX(claimPeriodNo,MATCH('Étape 1) Taux'!$A$8,claimPeriods,0))&lt;20,revenueReduction&lt;0.1),0,IF(NOT(ISNUMBER(I1880)),0,IF(E1880="Oui",0,IF($C1880="Non - avec lien de dépendance",MIN(1129,I1880,$D1880),MIN(1129,I1880)))))))</f>
        <v>Effectuez l’étape 1</v>
      </c>
      <c r="R1880" s="3" t="str">
        <f>IF(CRHPElig=" -  ","Effectuez l’étape 1",IF(CRHPElig="La baisse de revenus n'est pas admissible dans le cadre du PEREC",CRHPElig,IF(AND(INDEX(claimPeriodNo,MATCH('Étape 1) Taux'!$A$8,claimPeriods,0))&gt;17,INDEX(claimPeriodNo,MATCH('Étape 1) Taux'!$A$8,claimPeriods,0))&lt;20,revenueReduction&lt;0.1),0,IF(NOT(ISNUMBER(J1880)),0,IF(F1880="Oui",0,IF($C1880="Non - avec lien de dépendance",MIN(1129,J1880,$D1880),MIN(1129,J1880)))))))</f>
        <v>Effectuez l’étape 1</v>
      </c>
      <c r="S1880" s="3" t="str">
        <f>IF(CRHPElig=" -  ","Effectuez l’étape 1",IF(CRHPElig="La baisse de revenus n'est pas admissible dans le cadre du PEREC",CRHPElig,IF(AND(INDEX(claimPeriodNo,MATCH('Étape 1) Taux'!$A$8,claimPeriods,0))&gt;17,INDEX(claimPeriodNo,MATCH('Étape 1) Taux'!$A$8,claimPeriods,0))&lt;20,revenueReduction&lt;0.1),0,IF(NOT(ISNUMBER(K1880)),0,IF(G1880="Oui",0,IF($C1880="Non - avec lien de dépendance",MIN(1129,K1880,$D1880),MIN(1129,K1880)))))))</f>
        <v>Effectuez l’étape 1</v>
      </c>
      <c r="T1880" s="3" t="str">
        <f>IF(CRHPElig=" -  ","Effectuez l’étape 1",IF(CRHPElig="La baisse de revenus n'est pas admissible dans le cadre du PEREC",CRHPElig,IF(AND(INDEX(claimPeriodNo,MATCH('Étape 1) Taux'!$A$8,claimPeriods,0))&gt;17,INDEX(claimPeriodNo,MATCH('Étape 1) Taux'!$A$8,claimPeriods,0))&lt;20,revenueReduction&lt;0.1),0,IF(NOT(ISNUMBER(L1880)),0,IF(H1880="Oui",0,IF($C1880="Non - avec lien de dépendance",MIN(1129,L1880,$D1880),MIN(1129,L1880)))))))</f>
        <v>Effectuez l’étape 1</v>
      </c>
      <c r="U1880" s="3">
        <f t="shared" si="178"/>
        <v>0</v>
      </c>
      <c r="V1880" s="3">
        <f t="shared" si="179"/>
        <v>0</v>
      </c>
    </row>
    <row r="1881" spans="13:22" x14ac:dyDescent="0.3">
      <c r="M1881" s="52" t="str">
        <f t="shared" si="174"/>
        <v>Calculez d'abord la baisse moyenne de vos revenus sur 12 mois à l'étape 2)</v>
      </c>
      <c r="N1881" s="52" t="str">
        <f t="shared" si="175"/>
        <v>Calculez d'abord la baisse moyenne de vos revenus sur 12 mois à l'étape 2)</v>
      </c>
      <c r="O1881" s="52" t="str">
        <f t="shared" si="176"/>
        <v>Calculez d'abord la baisse moyenne de vos revenus sur 12 mois à l'étape 2)</v>
      </c>
      <c r="P1881" s="52" t="str">
        <f t="shared" si="177"/>
        <v>Calculez d'abord la baisse moyenne de vos revenus sur 12 mois à l'étape 2)</v>
      </c>
      <c r="Q1881" s="3" t="str">
        <f>IF(CRHPElig=" -  ","Effectuez l’étape 1",IF(CRHPElig="La baisse de revenus n'est pas admissible dans le cadre du PEREC",CRHPElig,IF(AND(INDEX(claimPeriodNo,MATCH('Étape 1) Taux'!$A$8,claimPeriods,0))&gt;17,INDEX(claimPeriodNo,MATCH('Étape 1) Taux'!$A$8,claimPeriods,0))&lt;20,revenueReduction&lt;0.1),0,IF(NOT(ISNUMBER(I1881)),0,IF(E1881="Oui",0,IF($C1881="Non - avec lien de dépendance",MIN(1129,I1881,$D1881),MIN(1129,I1881)))))))</f>
        <v>Effectuez l’étape 1</v>
      </c>
      <c r="R1881" s="3" t="str">
        <f>IF(CRHPElig=" -  ","Effectuez l’étape 1",IF(CRHPElig="La baisse de revenus n'est pas admissible dans le cadre du PEREC",CRHPElig,IF(AND(INDEX(claimPeriodNo,MATCH('Étape 1) Taux'!$A$8,claimPeriods,0))&gt;17,INDEX(claimPeriodNo,MATCH('Étape 1) Taux'!$A$8,claimPeriods,0))&lt;20,revenueReduction&lt;0.1),0,IF(NOT(ISNUMBER(J1881)),0,IF(F1881="Oui",0,IF($C1881="Non - avec lien de dépendance",MIN(1129,J1881,$D1881),MIN(1129,J1881)))))))</f>
        <v>Effectuez l’étape 1</v>
      </c>
      <c r="S1881" s="3" t="str">
        <f>IF(CRHPElig=" -  ","Effectuez l’étape 1",IF(CRHPElig="La baisse de revenus n'est pas admissible dans le cadre du PEREC",CRHPElig,IF(AND(INDEX(claimPeriodNo,MATCH('Étape 1) Taux'!$A$8,claimPeriods,0))&gt;17,INDEX(claimPeriodNo,MATCH('Étape 1) Taux'!$A$8,claimPeriods,0))&lt;20,revenueReduction&lt;0.1),0,IF(NOT(ISNUMBER(K1881)),0,IF(G1881="Oui",0,IF($C1881="Non - avec lien de dépendance",MIN(1129,K1881,$D1881),MIN(1129,K1881)))))))</f>
        <v>Effectuez l’étape 1</v>
      </c>
      <c r="T1881" s="3" t="str">
        <f>IF(CRHPElig=" -  ","Effectuez l’étape 1",IF(CRHPElig="La baisse de revenus n'est pas admissible dans le cadre du PEREC",CRHPElig,IF(AND(INDEX(claimPeriodNo,MATCH('Étape 1) Taux'!$A$8,claimPeriods,0))&gt;17,INDEX(claimPeriodNo,MATCH('Étape 1) Taux'!$A$8,claimPeriods,0))&lt;20,revenueReduction&lt;0.1),0,IF(NOT(ISNUMBER(L1881)),0,IF(H1881="Oui",0,IF($C1881="Non - avec lien de dépendance",MIN(1129,L1881,$D1881),MIN(1129,L1881)))))))</f>
        <v>Effectuez l’étape 1</v>
      </c>
      <c r="U1881" s="3">
        <f t="shared" si="178"/>
        <v>0</v>
      </c>
      <c r="V1881" s="3">
        <f t="shared" si="179"/>
        <v>0</v>
      </c>
    </row>
    <row r="1882" spans="13:22" x14ac:dyDescent="0.3">
      <c r="M1882" s="52" t="str">
        <f t="shared" si="174"/>
        <v>Calculez d'abord la baisse moyenne de vos revenus sur 12 mois à l'étape 2)</v>
      </c>
      <c r="N1882" s="52" t="str">
        <f t="shared" si="175"/>
        <v>Calculez d'abord la baisse moyenne de vos revenus sur 12 mois à l'étape 2)</v>
      </c>
      <c r="O1882" s="52" t="str">
        <f t="shared" si="176"/>
        <v>Calculez d'abord la baisse moyenne de vos revenus sur 12 mois à l'étape 2)</v>
      </c>
      <c r="P1882" s="52" t="str">
        <f t="shared" si="177"/>
        <v>Calculez d'abord la baisse moyenne de vos revenus sur 12 mois à l'étape 2)</v>
      </c>
      <c r="Q1882" s="3" t="str">
        <f>IF(CRHPElig=" -  ","Effectuez l’étape 1",IF(CRHPElig="La baisse de revenus n'est pas admissible dans le cadre du PEREC",CRHPElig,IF(AND(INDEX(claimPeriodNo,MATCH('Étape 1) Taux'!$A$8,claimPeriods,0))&gt;17,INDEX(claimPeriodNo,MATCH('Étape 1) Taux'!$A$8,claimPeriods,0))&lt;20,revenueReduction&lt;0.1),0,IF(NOT(ISNUMBER(I1882)),0,IF(E1882="Oui",0,IF($C1882="Non - avec lien de dépendance",MIN(1129,I1882,$D1882),MIN(1129,I1882)))))))</f>
        <v>Effectuez l’étape 1</v>
      </c>
      <c r="R1882" s="3" t="str">
        <f>IF(CRHPElig=" -  ","Effectuez l’étape 1",IF(CRHPElig="La baisse de revenus n'est pas admissible dans le cadre du PEREC",CRHPElig,IF(AND(INDEX(claimPeriodNo,MATCH('Étape 1) Taux'!$A$8,claimPeriods,0))&gt;17,INDEX(claimPeriodNo,MATCH('Étape 1) Taux'!$A$8,claimPeriods,0))&lt;20,revenueReduction&lt;0.1),0,IF(NOT(ISNUMBER(J1882)),0,IF(F1882="Oui",0,IF($C1882="Non - avec lien de dépendance",MIN(1129,J1882,$D1882),MIN(1129,J1882)))))))</f>
        <v>Effectuez l’étape 1</v>
      </c>
      <c r="S1882" s="3" t="str">
        <f>IF(CRHPElig=" -  ","Effectuez l’étape 1",IF(CRHPElig="La baisse de revenus n'est pas admissible dans le cadre du PEREC",CRHPElig,IF(AND(INDEX(claimPeriodNo,MATCH('Étape 1) Taux'!$A$8,claimPeriods,0))&gt;17,INDEX(claimPeriodNo,MATCH('Étape 1) Taux'!$A$8,claimPeriods,0))&lt;20,revenueReduction&lt;0.1),0,IF(NOT(ISNUMBER(K1882)),0,IF(G1882="Oui",0,IF($C1882="Non - avec lien de dépendance",MIN(1129,K1882,$D1882),MIN(1129,K1882)))))))</f>
        <v>Effectuez l’étape 1</v>
      </c>
      <c r="T1882" s="3" t="str">
        <f>IF(CRHPElig=" -  ","Effectuez l’étape 1",IF(CRHPElig="La baisse de revenus n'est pas admissible dans le cadre du PEREC",CRHPElig,IF(AND(INDEX(claimPeriodNo,MATCH('Étape 1) Taux'!$A$8,claimPeriods,0))&gt;17,INDEX(claimPeriodNo,MATCH('Étape 1) Taux'!$A$8,claimPeriods,0))&lt;20,revenueReduction&lt;0.1),0,IF(NOT(ISNUMBER(L1882)),0,IF(H1882="Oui",0,IF($C1882="Non - avec lien de dépendance",MIN(1129,L1882,$D1882),MIN(1129,L1882)))))))</f>
        <v>Effectuez l’étape 1</v>
      </c>
      <c r="U1882" s="3">
        <f t="shared" si="178"/>
        <v>0</v>
      </c>
      <c r="V1882" s="3">
        <f t="shared" si="179"/>
        <v>0</v>
      </c>
    </row>
    <row r="1883" spans="13:22" x14ac:dyDescent="0.3">
      <c r="M1883" s="52" t="str">
        <f t="shared" si="174"/>
        <v>Calculez d'abord la baisse moyenne de vos revenus sur 12 mois à l'étape 2)</v>
      </c>
      <c r="N1883" s="52" t="str">
        <f t="shared" si="175"/>
        <v>Calculez d'abord la baisse moyenne de vos revenus sur 12 mois à l'étape 2)</v>
      </c>
      <c r="O1883" s="52" t="str">
        <f t="shared" si="176"/>
        <v>Calculez d'abord la baisse moyenne de vos revenus sur 12 mois à l'étape 2)</v>
      </c>
      <c r="P1883" s="52" t="str">
        <f t="shared" si="177"/>
        <v>Calculez d'abord la baisse moyenne de vos revenus sur 12 mois à l'étape 2)</v>
      </c>
      <c r="Q1883" s="3" t="str">
        <f>IF(CRHPElig=" -  ","Effectuez l’étape 1",IF(CRHPElig="La baisse de revenus n'est pas admissible dans le cadre du PEREC",CRHPElig,IF(AND(INDEX(claimPeriodNo,MATCH('Étape 1) Taux'!$A$8,claimPeriods,0))&gt;17,INDEX(claimPeriodNo,MATCH('Étape 1) Taux'!$A$8,claimPeriods,0))&lt;20,revenueReduction&lt;0.1),0,IF(NOT(ISNUMBER(I1883)),0,IF(E1883="Oui",0,IF($C1883="Non - avec lien de dépendance",MIN(1129,I1883,$D1883),MIN(1129,I1883)))))))</f>
        <v>Effectuez l’étape 1</v>
      </c>
      <c r="R1883" s="3" t="str">
        <f>IF(CRHPElig=" -  ","Effectuez l’étape 1",IF(CRHPElig="La baisse de revenus n'est pas admissible dans le cadre du PEREC",CRHPElig,IF(AND(INDEX(claimPeriodNo,MATCH('Étape 1) Taux'!$A$8,claimPeriods,0))&gt;17,INDEX(claimPeriodNo,MATCH('Étape 1) Taux'!$A$8,claimPeriods,0))&lt;20,revenueReduction&lt;0.1),0,IF(NOT(ISNUMBER(J1883)),0,IF(F1883="Oui",0,IF($C1883="Non - avec lien de dépendance",MIN(1129,J1883,$D1883),MIN(1129,J1883)))))))</f>
        <v>Effectuez l’étape 1</v>
      </c>
      <c r="S1883" s="3" t="str">
        <f>IF(CRHPElig=" -  ","Effectuez l’étape 1",IF(CRHPElig="La baisse de revenus n'est pas admissible dans le cadre du PEREC",CRHPElig,IF(AND(INDEX(claimPeriodNo,MATCH('Étape 1) Taux'!$A$8,claimPeriods,0))&gt;17,INDEX(claimPeriodNo,MATCH('Étape 1) Taux'!$A$8,claimPeriods,0))&lt;20,revenueReduction&lt;0.1),0,IF(NOT(ISNUMBER(K1883)),0,IF(G1883="Oui",0,IF($C1883="Non - avec lien de dépendance",MIN(1129,K1883,$D1883),MIN(1129,K1883)))))))</f>
        <v>Effectuez l’étape 1</v>
      </c>
      <c r="T1883" s="3" t="str">
        <f>IF(CRHPElig=" -  ","Effectuez l’étape 1",IF(CRHPElig="La baisse de revenus n'est pas admissible dans le cadre du PEREC",CRHPElig,IF(AND(INDEX(claimPeriodNo,MATCH('Étape 1) Taux'!$A$8,claimPeriods,0))&gt;17,INDEX(claimPeriodNo,MATCH('Étape 1) Taux'!$A$8,claimPeriods,0))&lt;20,revenueReduction&lt;0.1),0,IF(NOT(ISNUMBER(L1883)),0,IF(H1883="Oui",0,IF($C1883="Non - avec lien de dépendance",MIN(1129,L1883,$D1883),MIN(1129,L1883)))))))</f>
        <v>Effectuez l’étape 1</v>
      </c>
      <c r="U1883" s="3">
        <f t="shared" si="178"/>
        <v>0</v>
      </c>
      <c r="V1883" s="3">
        <f t="shared" si="179"/>
        <v>0</v>
      </c>
    </row>
    <row r="1884" spans="13:22" x14ac:dyDescent="0.3">
      <c r="M1884" s="52" t="str">
        <f t="shared" si="174"/>
        <v>Calculez d'abord la baisse moyenne de vos revenus sur 12 mois à l'étape 2)</v>
      </c>
      <c r="N1884" s="52" t="str">
        <f t="shared" si="175"/>
        <v>Calculez d'abord la baisse moyenne de vos revenus sur 12 mois à l'étape 2)</v>
      </c>
      <c r="O1884" s="52" t="str">
        <f t="shared" si="176"/>
        <v>Calculez d'abord la baisse moyenne de vos revenus sur 12 mois à l'étape 2)</v>
      </c>
      <c r="P1884" s="52" t="str">
        <f t="shared" si="177"/>
        <v>Calculez d'abord la baisse moyenne de vos revenus sur 12 mois à l'étape 2)</v>
      </c>
      <c r="Q1884" s="3" t="str">
        <f>IF(CRHPElig=" -  ","Effectuez l’étape 1",IF(CRHPElig="La baisse de revenus n'est pas admissible dans le cadre du PEREC",CRHPElig,IF(AND(INDEX(claimPeriodNo,MATCH('Étape 1) Taux'!$A$8,claimPeriods,0))&gt;17,INDEX(claimPeriodNo,MATCH('Étape 1) Taux'!$A$8,claimPeriods,0))&lt;20,revenueReduction&lt;0.1),0,IF(NOT(ISNUMBER(I1884)),0,IF(E1884="Oui",0,IF($C1884="Non - avec lien de dépendance",MIN(1129,I1884,$D1884),MIN(1129,I1884)))))))</f>
        <v>Effectuez l’étape 1</v>
      </c>
      <c r="R1884" s="3" t="str">
        <f>IF(CRHPElig=" -  ","Effectuez l’étape 1",IF(CRHPElig="La baisse de revenus n'est pas admissible dans le cadre du PEREC",CRHPElig,IF(AND(INDEX(claimPeriodNo,MATCH('Étape 1) Taux'!$A$8,claimPeriods,0))&gt;17,INDEX(claimPeriodNo,MATCH('Étape 1) Taux'!$A$8,claimPeriods,0))&lt;20,revenueReduction&lt;0.1),0,IF(NOT(ISNUMBER(J1884)),0,IF(F1884="Oui",0,IF($C1884="Non - avec lien de dépendance",MIN(1129,J1884,$D1884),MIN(1129,J1884)))))))</f>
        <v>Effectuez l’étape 1</v>
      </c>
      <c r="S1884" s="3" t="str">
        <f>IF(CRHPElig=" -  ","Effectuez l’étape 1",IF(CRHPElig="La baisse de revenus n'est pas admissible dans le cadre du PEREC",CRHPElig,IF(AND(INDEX(claimPeriodNo,MATCH('Étape 1) Taux'!$A$8,claimPeriods,0))&gt;17,INDEX(claimPeriodNo,MATCH('Étape 1) Taux'!$A$8,claimPeriods,0))&lt;20,revenueReduction&lt;0.1),0,IF(NOT(ISNUMBER(K1884)),0,IF(G1884="Oui",0,IF($C1884="Non - avec lien de dépendance",MIN(1129,K1884,$D1884),MIN(1129,K1884)))))))</f>
        <v>Effectuez l’étape 1</v>
      </c>
      <c r="T1884" s="3" t="str">
        <f>IF(CRHPElig=" -  ","Effectuez l’étape 1",IF(CRHPElig="La baisse de revenus n'est pas admissible dans le cadre du PEREC",CRHPElig,IF(AND(INDEX(claimPeriodNo,MATCH('Étape 1) Taux'!$A$8,claimPeriods,0))&gt;17,INDEX(claimPeriodNo,MATCH('Étape 1) Taux'!$A$8,claimPeriods,0))&lt;20,revenueReduction&lt;0.1),0,IF(NOT(ISNUMBER(L1884)),0,IF(H1884="Oui",0,IF($C1884="Non - avec lien de dépendance",MIN(1129,L1884,$D1884),MIN(1129,L1884)))))))</f>
        <v>Effectuez l’étape 1</v>
      </c>
      <c r="U1884" s="3">
        <f t="shared" si="178"/>
        <v>0</v>
      </c>
      <c r="V1884" s="3">
        <f t="shared" si="179"/>
        <v>0</v>
      </c>
    </row>
    <row r="1885" spans="13:22" x14ac:dyDescent="0.3">
      <c r="M1885" s="52" t="str">
        <f t="shared" si="174"/>
        <v>Calculez d'abord la baisse moyenne de vos revenus sur 12 mois à l'étape 2)</v>
      </c>
      <c r="N1885" s="52" t="str">
        <f t="shared" si="175"/>
        <v>Calculez d'abord la baisse moyenne de vos revenus sur 12 mois à l'étape 2)</v>
      </c>
      <c r="O1885" s="52" t="str">
        <f t="shared" si="176"/>
        <v>Calculez d'abord la baisse moyenne de vos revenus sur 12 mois à l'étape 2)</v>
      </c>
      <c r="P1885" s="52" t="str">
        <f t="shared" si="177"/>
        <v>Calculez d'abord la baisse moyenne de vos revenus sur 12 mois à l'étape 2)</v>
      </c>
      <c r="Q1885" s="3" t="str">
        <f>IF(CRHPElig=" -  ","Effectuez l’étape 1",IF(CRHPElig="La baisse de revenus n'est pas admissible dans le cadre du PEREC",CRHPElig,IF(AND(INDEX(claimPeriodNo,MATCH('Étape 1) Taux'!$A$8,claimPeriods,0))&gt;17,INDEX(claimPeriodNo,MATCH('Étape 1) Taux'!$A$8,claimPeriods,0))&lt;20,revenueReduction&lt;0.1),0,IF(NOT(ISNUMBER(I1885)),0,IF(E1885="Oui",0,IF($C1885="Non - avec lien de dépendance",MIN(1129,I1885,$D1885),MIN(1129,I1885)))))))</f>
        <v>Effectuez l’étape 1</v>
      </c>
      <c r="R1885" s="3" t="str">
        <f>IF(CRHPElig=" -  ","Effectuez l’étape 1",IF(CRHPElig="La baisse de revenus n'est pas admissible dans le cadre du PEREC",CRHPElig,IF(AND(INDEX(claimPeriodNo,MATCH('Étape 1) Taux'!$A$8,claimPeriods,0))&gt;17,INDEX(claimPeriodNo,MATCH('Étape 1) Taux'!$A$8,claimPeriods,0))&lt;20,revenueReduction&lt;0.1),0,IF(NOT(ISNUMBER(J1885)),0,IF(F1885="Oui",0,IF($C1885="Non - avec lien de dépendance",MIN(1129,J1885,$D1885),MIN(1129,J1885)))))))</f>
        <v>Effectuez l’étape 1</v>
      </c>
      <c r="S1885" s="3" t="str">
        <f>IF(CRHPElig=" -  ","Effectuez l’étape 1",IF(CRHPElig="La baisse de revenus n'est pas admissible dans le cadre du PEREC",CRHPElig,IF(AND(INDEX(claimPeriodNo,MATCH('Étape 1) Taux'!$A$8,claimPeriods,0))&gt;17,INDEX(claimPeriodNo,MATCH('Étape 1) Taux'!$A$8,claimPeriods,0))&lt;20,revenueReduction&lt;0.1),0,IF(NOT(ISNUMBER(K1885)),0,IF(G1885="Oui",0,IF($C1885="Non - avec lien de dépendance",MIN(1129,K1885,$D1885),MIN(1129,K1885)))))))</f>
        <v>Effectuez l’étape 1</v>
      </c>
      <c r="T1885" s="3" t="str">
        <f>IF(CRHPElig=" -  ","Effectuez l’étape 1",IF(CRHPElig="La baisse de revenus n'est pas admissible dans le cadre du PEREC",CRHPElig,IF(AND(INDEX(claimPeriodNo,MATCH('Étape 1) Taux'!$A$8,claimPeriods,0))&gt;17,INDEX(claimPeriodNo,MATCH('Étape 1) Taux'!$A$8,claimPeriods,0))&lt;20,revenueReduction&lt;0.1),0,IF(NOT(ISNUMBER(L1885)),0,IF(H1885="Oui",0,IF($C1885="Non - avec lien de dépendance",MIN(1129,L1885,$D1885),MIN(1129,L1885)))))))</f>
        <v>Effectuez l’étape 1</v>
      </c>
      <c r="U1885" s="3">
        <f t="shared" si="178"/>
        <v>0</v>
      </c>
      <c r="V1885" s="3">
        <f t="shared" si="179"/>
        <v>0</v>
      </c>
    </row>
    <row r="1886" spans="13:22" x14ac:dyDescent="0.3">
      <c r="M1886" s="52" t="str">
        <f t="shared" si="174"/>
        <v>Calculez d'abord la baisse moyenne de vos revenus sur 12 mois à l'étape 2)</v>
      </c>
      <c r="N1886" s="52" t="str">
        <f t="shared" si="175"/>
        <v>Calculez d'abord la baisse moyenne de vos revenus sur 12 mois à l'étape 2)</v>
      </c>
      <c r="O1886" s="52" t="str">
        <f t="shared" si="176"/>
        <v>Calculez d'abord la baisse moyenne de vos revenus sur 12 mois à l'étape 2)</v>
      </c>
      <c r="P1886" s="52" t="str">
        <f t="shared" si="177"/>
        <v>Calculez d'abord la baisse moyenne de vos revenus sur 12 mois à l'étape 2)</v>
      </c>
      <c r="Q1886" s="3" t="str">
        <f>IF(CRHPElig=" -  ","Effectuez l’étape 1",IF(CRHPElig="La baisse de revenus n'est pas admissible dans le cadre du PEREC",CRHPElig,IF(AND(INDEX(claimPeriodNo,MATCH('Étape 1) Taux'!$A$8,claimPeriods,0))&gt;17,INDEX(claimPeriodNo,MATCH('Étape 1) Taux'!$A$8,claimPeriods,0))&lt;20,revenueReduction&lt;0.1),0,IF(NOT(ISNUMBER(I1886)),0,IF(E1886="Oui",0,IF($C1886="Non - avec lien de dépendance",MIN(1129,I1886,$D1886),MIN(1129,I1886)))))))</f>
        <v>Effectuez l’étape 1</v>
      </c>
      <c r="R1886" s="3" t="str">
        <f>IF(CRHPElig=" -  ","Effectuez l’étape 1",IF(CRHPElig="La baisse de revenus n'est pas admissible dans le cadre du PEREC",CRHPElig,IF(AND(INDEX(claimPeriodNo,MATCH('Étape 1) Taux'!$A$8,claimPeriods,0))&gt;17,INDEX(claimPeriodNo,MATCH('Étape 1) Taux'!$A$8,claimPeriods,0))&lt;20,revenueReduction&lt;0.1),0,IF(NOT(ISNUMBER(J1886)),0,IF(F1886="Oui",0,IF($C1886="Non - avec lien de dépendance",MIN(1129,J1886,$D1886),MIN(1129,J1886)))))))</f>
        <v>Effectuez l’étape 1</v>
      </c>
      <c r="S1886" s="3" t="str">
        <f>IF(CRHPElig=" -  ","Effectuez l’étape 1",IF(CRHPElig="La baisse de revenus n'est pas admissible dans le cadre du PEREC",CRHPElig,IF(AND(INDEX(claimPeriodNo,MATCH('Étape 1) Taux'!$A$8,claimPeriods,0))&gt;17,INDEX(claimPeriodNo,MATCH('Étape 1) Taux'!$A$8,claimPeriods,0))&lt;20,revenueReduction&lt;0.1),0,IF(NOT(ISNUMBER(K1886)),0,IF(G1886="Oui",0,IF($C1886="Non - avec lien de dépendance",MIN(1129,K1886,$D1886),MIN(1129,K1886)))))))</f>
        <v>Effectuez l’étape 1</v>
      </c>
      <c r="T1886" s="3" t="str">
        <f>IF(CRHPElig=" -  ","Effectuez l’étape 1",IF(CRHPElig="La baisse de revenus n'est pas admissible dans le cadre du PEREC",CRHPElig,IF(AND(INDEX(claimPeriodNo,MATCH('Étape 1) Taux'!$A$8,claimPeriods,0))&gt;17,INDEX(claimPeriodNo,MATCH('Étape 1) Taux'!$A$8,claimPeriods,0))&lt;20,revenueReduction&lt;0.1),0,IF(NOT(ISNUMBER(L1886)),0,IF(H1886="Oui",0,IF($C1886="Non - avec lien de dépendance",MIN(1129,L1886,$D1886),MIN(1129,L1886)))))))</f>
        <v>Effectuez l’étape 1</v>
      </c>
      <c r="U1886" s="3">
        <f t="shared" si="178"/>
        <v>0</v>
      </c>
      <c r="V1886" s="3">
        <f t="shared" si="179"/>
        <v>0</v>
      </c>
    </row>
    <row r="1887" spans="13:22" x14ac:dyDescent="0.3">
      <c r="M1887" s="52" t="str">
        <f t="shared" si="174"/>
        <v>Calculez d'abord la baisse moyenne de vos revenus sur 12 mois à l'étape 2)</v>
      </c>
      <c r="N1887" s="52" t="str">
        <f t="shared" si="175"/>
        <v>Calculez d'abord la baisse moyenne de vos revenus sur 12 mois à l'étape 2)</v>
      </c>
      <c r="O1887" s="52" t="str">
        <f t="shared" si="176"/>
        <v>Calculez d'abord la baisse moyenne de vos revenus sur 12 mois à l'étape 2)</v>
      </c>
      <c r="P1887" s="52" t="str">
        <f t="shared" si="177"/>
        <v>Calculez d'abord la baisse moyenne de vos revenus sur 12 mois à l'étape 2)</v>
      </c>
      <c r="Q1887" s="3" t="str">
        <f>IF(CRHPElig=" -  ","Effectuez l’étape 1",IF(CRHPElig="La baisse de revenus n'est pas admissible dans le cadre du PEREC",CRHPElig,IF(AND(INDEX(claimPeriodNo,MATCH('Étape 1) Taux'!$A$8,claimPeriods,0))&gt;17,INDEX(claimPeriodNo,MATCH('Étape 1) Taux'!$A$8,claimPeriods,0))&lt;20,revenueReduction&lt;0.1),0,IF(NOT(ISNUMBER(I1887)),0,IF(E1887="Oui",0,IF($C1887="Non - avec lien de dépendance",MIN(1129,I1887,$D1887),MIN(1129,I1887)))))))</f>
        <v>Effectuez l’étape 1</v>
      </c>
      <c r="R1887" s="3" t="str">
        <f>IF(CRHPElig=" -  ","Effectuez l’étape 1",IF(CRHPElig="La baisse de revenus n'est pas admissible dans le cadre du PEREC",CRHPElig,IF(AND(INDEX(claimPeriodNo,MATCH('Étape 1) Taux'!$A$8,claimPeriods,0))&gt;17,INDEX(claimPeriodNo,MATCH('Étape 1) Taux'!$A$8,claimPeriods,0))&lt;20,revenueReduction&lt;0.1),0,IF(NOT(ISNUMBER(J1887)),0,IF(F1887="Oui",0,IF($C1887="Non - avec lien de dépendance",MIN(1129,J1887,$D1887),MIN(1129,J1887)))))))</f>
        <v>Effectuez l’étape 1</v>
      </c>
      <c r="S1887" s="3" t="str">
        <f>IF(CRHPElig=" -  ","Effectuez l’étape 1",IF(CRHPElig="La baisse de revenus n'est pas admissible dans le cadre du PEREC",CRHPElig,IF(AND(INDEX(claimPeriodNo,MATCH('Étape 1) Taux'!$A$8,claimPeriods,0))&gt;17,INDEX(claimPeriodNo,MATCH('Étape 1) Taux'!$A$8,claimPeriods,0))&lt;20,revenueReduction&lt;0.1),0,IF(NOT(ISNUMBER(K1887)),0,IF(G1887="Oui",0,IF($C1887="Non - avec lien de dépendance",MIN(1129,K1887,$D1887),MIN(1129,K1887)))))))</f>
        <v>Effectuez l’étape 1</v>
      </c>
      <c r="T1887" s="3" t="str">
        <f>IF(CRHPElig=" -  ","Effectuez l’étape 1",IF(CRHPElig="La baisse de revenus n'est pas admissible dans le cadre du PEREC",CRHPElig,IF(AND(INDEX(claimPeriodNo,MATCH('Étape 1) Taux'!$A$8,claimPeriods,0))&gt;17,INDEX(claimPeriodNo,MATCH('Étape 1) Taux'!$A$8,claimPeriods,0))&lt;20,revenueReduction&lt;0.1),0,IF(NOT(ISNUMBER(L1887)),0,IF(H1887="Oui",0,IF($C1887="Non - avec lien de dépendance",MIN(1129,L1887,$D1887),MIN(1129,L1887)))))))</f>
        <v>Effectuez l’étape 1</v>
      </c>
      <c r="U1887" s="3">
        <f t="shared" si="178"/>
        <v>0</v>
      </c>
      <c r="V1887" s="3">
        <f t="shared" si="179"/>
        <v>0</v>
      </c>
    </row>
    <row r="1888" spans="13:22" x14ac:dyDescent="0.3">
      <c r="M1888" s="52" t="str">
        <f t="shared" si="174"/>
        <v>Calculez d'abord la baisse moyenne de vos revenus sur 12 mois à l'étape 2)</v>
      </c>
      <c r="N1888" s="52" t="str">
        <f t="shared" si="175"/>
        <v>Calculez d'abord la baisse moyenne de vos revenus sur 12 mois à l'étape 2)</v>
      </c>
      <c r="O1888" s="52" t="str">
        <f t="shared" si="176"/>
        <v>Calculez d'abord la baisse moyenne de vos revenus sur 12 mois à l'étape 2)</v>
      </c>
      <c r="P1888" s="52" t="str">
        <f t="shared" si="177"/>
        <v>Calculez d'abord la baisse moyenne de vos revenus sur 12 mois à l'étape 2)</v>
      </c>
      <c r="Q1888" s="3" t="str">
        <f>IF(CRHPElig=" -  ","Effectuez l’étape 1",IF(CRHPElig="La baisse de revenus n'est pas admissible dans le cadre du PEREC",CRHPElig,IF(AND(INDEX(claimPeriodNo,MATCH('Étape 1) Taux'!$A$8,claimPeriods,0))&gt;17,INDEX(claimPeriodNo,MATCH('Étape 1) Taux'!$A$8,claimPeriods,0))&lt;20,revenueReduction&lt;0.1),0,IF(NOT(ISNUMBER(I1888)),0,IF(E1888="Oui",0,IF($C1888="Non - avec lien de dépendance",MIN(1129,I1888,$D1888),MIN(1129,I1888)))))))</f>
        <v>Effectuez l’étape 1</v>
      </c>
      <c r="R1888" s="3" t="str">
        <f>IF(CRHPElig=" -  ","Effectuez l’étape 1",IF(CRHPElig="La baisse de revenus n'est pas admissible dans le cadre du PEREC",CRHPElig,IF(AND(INDEX(claimPeriodNo,MATCH('Étape 1) Taux'!$A$8,claimPeriods,0))&gt;17,INDEX(claimPeriodNo,MATCH('Étape 1) Taux'!$A$8,claimPeriods,0))&lt;20,revenueReduction&lt;0.1),0,IF(NOT(ISNUMBER(J1888)),0,IF(F1888="Oui",0,IF($C1888="Non - avec lien de dépendance",MIN(1129,J1888,$D1888),MIN(1129,J1888)))))))</f>
        <v>Effectuez l’étape 1</v>
      </c>
      <c r="S1888" s="3" t="str">
        <f>IF(CRHPElig=" -  ","Effectuez l’étape 1",IF(CRHPElig="La baisse de revenus n'est pas admissible dans le cadre du PEREC",CRHPElig,IF(AND(INDEX(claimPeriodNo,MATCH('Étape 1) Taux'!$A$8,claimPeriods,0))&gt;17,INDEX(claimPeriodNo,MATCH('Étape 1) Taux'!$A$8,claimPeriods,0))&lt;20,revenueReduction&lt;0.1),0,IF(NOT(ISNUMBER(K1888)),0,IF(G1888="Oui",0,IF($C1888="Non - avec lien de dépendance",MIN(1129,K1888,$D1888),MIN(1129,K1888)))))))</f>
        <v>Effectuez l’étape 1</v>
      </c>
      <c r="T1888" s="3" t="str">
        <f>IF(CRHPElig=" -  ","Effectuez l’étape 1",IF(CRHPElig="La baisse de revenus n'est pas admissible dans le cadre du PEREC",CRHPElig,IF(AND(INDEX(claimPeriodNo,MATCH('Étape 1) Taux'!$A$8,claimPeriods,0))&gt;17,INDEX(claimPeriodNo,MATCH('Étape 1) Taux'!$A$8,claimPeriods,0))&lt;20,revenueReduction&lt;0.1),0,IF(NOT(ISNUMBER(L1888)),0,IF(H1888="Oui",0,IF($C1888="Non - avec lien de dépendance",MIN(1129,L1888,$D1888),MIN(1129,L1888)))))))</f>
        <v>Effectuez l’étape 1</v>
      </c>
      <c r="U1888" s="3">
        <f t="shared" si="178"/>
        <v>0</v>
      </c>
      <c r="V1888" s="3">
        <f t="shared" si="179"/>
        <v>0</v>
      </c>
    </row>
    <row r="1889" spans="13:22" x14ac:dyDescent="0.3">
      <c r="M1889" s="52" t="str">
        <f t="shared" si="174"/>
        <v>Calculez d'abord la baisse moyenne de vos revenus sur 12 mois à l'étape 2)</v>
      </c>
      <c r="N1889" s="52" t="str">
        <f t="shared" si="175"/>
        <v>Calculez d'abord la baisse moyenne de vos revenus sur 12 mois à l'étape 2)</v>
      </c>
      <c r="O1889" s="52" t="str">
        <f t="shared" si="176"/>
        <v>Calculez d'abord la baisse moyenne de vos revenus sur 12 mois à l'étape 2)</v>
      </c>
      <c r="P1889" s="52" t="str">
        <f t="shared" si="177"/>
        <v>Calculez d'abord la baisse moyenne de vos revenus sur 12 mois à l'étape 2)</v>
      </c>
      <c r="Q1889" s="3" t="str">
        <f>IF(CRHPElig=" -  ","Effectuez l’étape 1",IF(CRHPElig="La baisse de revenus n'est pas admissible dans le cadre du PEREC",CRHPElig,IF(AND(INDEX(claimPeriodNo,MATCH('Étape 1) Taux'!$A$8,claimPeriods,0))&gt;17,INDEX(claimPeriodNo,MATCH('Étape 1) Taux'!$A$8,claimPeriods,0))&lt;20,revenueReduction&lt;0.1),0,IF(NOT(ISNUMBER(I1889)),0,IF(E1889="Oui",0,IF($C1889="Non - avec lien de dépendance",MIN(1129,I1889,$D1889),MIN(1129,I1889)))))))</f>
        <v>Effectuez l’étape 1</v>
      </c>
      <c r="R1889" s="3" t="str">
        <f>IF(CRHPElig=" -  ","Effectuez l’étape 1",IF(CRHPElig="La baisse de revenus n'est pas admissible dans le cadre du PEREC",CRHPElig,IF(AND(INDEX(claimPeriodNo,MATCH('Étape 1) Taux'!$A$8,claimPeriods,0))&gt;17,INDEX(claimPeriodNo,MATCH('Étape 1) Taux'!$A$8,claimPeriods,0))&lt;20,revenueReduction&lt;0.1),0,IF(NOT(ISNUMBER(J1889)),0,IF(F1889="Oui",0,IF($C1889="Non - avec lien de dépendance",MIN(1129,J1889,$D1889),MIN(1129,J1889)))))))</f>
        <v>Effectuez l’étape 1</v>
      </c>
      <c r="S1889" s="3" t="str">
        <f>IF(CRHPElig=" -  ","Effectuez l’étape 1",IF(CRHPElig="La baisse de revenus n'est pas admissible dans le cadre du PEREC",CRHPElig,IF(AND(INDEX(claimPeriodNo,MATCH('Étape 1) Taux'!$A$8,claimPeriods,0))&gt;17,INDEX(claimPeriodNo,MATCH('Étape 1) Taux'!$A$8,claimPeriods,0))&lt;20,revenueReduction&lt;0.1),0,IF(NOT(ISNUMBER(K1889)),0,IF(G1889="Oui",0,IF($C1889="Non - avec lien de dépendance",MIN(1129,K1889,$D1889),MIN(1129,K1889)))))))</f>
        <v>Effectuez l’étape 1</v>
      </c>
      <c r="T1889" s="3" t="str">
        <f>IF(CRHPElig=" -  ","Effectuez l’étape 1",IF(CRHPElig="La baisse de revenus n'est pas admissible dans le cadre du PEREC",CRHPElig,IF(AND(INDEX(claimPeriodNo,MATCH('Étape 1) Taux'!$A$8,claimPeriods,0))&gt;17,INDEX(claimPeriodNo,MATCH('Étape 1) Taux'!$A$8,claimPeriods,0))&lt;20,revenueReduction&lt;0.1),0,IF(NOT(ISNUMBER(L1889)),0,IF(H1889="Oui",0,IF($C1889="Non - avec lien de dépendance",MIN(1129,L1889,$D1889),MIN(1129,L1889)))))))</f>
        <v>Effectuez l’étape 1</v>
      </c>
      <c r="U1889" s="3">
        <f t="shared" si="178"/>
        <v>0</v>
      </c>
      <c r="V1889" s="3">
        <f t="shared" si="179"/>
        <v>0</v>
      </c>
    </row>
    <row r="1890" spans="13:22" x14ac:dyDescent="0.3">
      <c r="M1890" s="52" t="str">
        <f t="shared" si="174"/>
        <v>Calculez d'abord la baisse moyenne de vos revenus sur 12 mois à l'étape 2)</v>
      </c>
      <c r="N1890" s="52" t="str">
        <f t="shared" si="175"/>
        <v>Calculez d'abord la baisse moyenne de vos revenus sur 12 mois à l'étape 2)</v>
      </c>
      <c r="O1890" s="52" t="str">
        <f t="shared" si="176"/>
        <v>Calculez d'abord la baisse moyenne de vos revenus sur 12 mois à l'étape 2)</v>
      </c>
      <c r="P1890" s="52" t="str">
        <f t="shared" si="177"/>
        <v>Calculez d'abord la baisse moyenne de vos revenus sur 12 mois à l'étape 2)</v>
      </c>
      <c r="Q1890" s="3" t="str">
        <f>IF(CRHPElig=" -  ","Effectuez l’étape 1",IF(CRHPElig="La baisse de revenus n'est pas admissible dans le cadre du PEREC",CRHPElig,IF(AND(INDEX(claimPeriodNo,MATCH('Étape 1) Taux'!$A$8,claimPeriods,0))&gt;17,INDEX(claimPeriodNo,MATCH('Étape 1) Taux'!$A$8,claimPeriods,0))&lt;20,revenueReduction&lt;0.1),0,IF(NOT(ISNUMBER(I1890)),0,IF(E1890="Oui",0,IF($C1890="Non - avec lien de dépendance",MIN(1129,I1890,$D1890),MIN(1129,I1890)))))))</f>
        <v>Effectuez l’étape 1</v>
      </c>
      <c r="R1890" s="3" t="str">
        <f>IF(CRHPElig=" -  ","Effectuez l’étape 1",IF(CRHPElig="La baisse de revenus n'est pas admissible dans le cadre du PEREC",CRHPElig,IF(AND(INDEX(claimPeriodNo,MATCH('Étape 1) Taux'!$A$8,claimPeriods,0))&gt;17,INDEX(claimPeriodNo,MATCH('Étape 1) Taux'!$A$8,claimPeriods,0))&lt;20,revenueReduction&lt;0.1),0,IF(NOT(ISNUMBER(J1890)),0,IF(F1890="Oui",0,IF($C1890="Non - avec lien de dépendance",MIN(1129,J1890,$D1890),MIN(1129,J1890)))))))</f>
        <v>Effectuez l’étape 1</v>
      </c>
      <c r="S1890" s="3" t="str">
        <f>IF(CRHPElig=" -  ","Effectuez l’étape 1",IF(CRHPElig="La baisse de revenus n'est pas admissible dans le cadre du PEREC",CRHPElig,IF(AND(INDEX(claimPeriodNo,MATCH('Étape 1) Taux'!$A$8,claimPeriods,0))&gt;17,INDEX(claimPeriodNo,MATCH('Étape 1) Taux'!$A$8,claimPeriods,0))&lt;20,revenueReduction&lt;0.1),0,IF(NOT(ISNUMBER(K1890)),0,IF(G1890="Oui",0,IF($C1890="Non - avec lien de dépendance",MIN(1129,K1890,$D1890),MIN(1129,K1890)))))))</f>
        <v>Effectuez l’étape 1</v>
      </c>
      <c r="T1890" s="3" t="str">
        <f>IF(CRHPElig=" -  ","Effectuez l’étape 1",IF(CRHPElig="La baisse de revenus n'est pas admissible dans le cadre du PEREC",CRHPElig,IF(AND(INDEX(claimPeriodNo,MATCH('Étape 1) Taux'!$A$8,claimPeriods,0))&gt;17,INDEX(claimPeriodNo,MATCH('Étape 1) Taux'!$A$8,claimPeriods,0))&lt;20,revenueReduction&lt;0.1),0,IF(NOT(ISNUMBER(L1890)),0,IF(H1890="Oui",0,IF($C1890="Non - avec lien de dépendance",MIN(1129,L1890,$D1890),MIN(1129,L1890)))))))</f>
        <v>Effectuez l’étape 1</v>
      </c>
      <c r="U1890" s="3">
        <f t="shared" si="178"/>
        <v>0</v>
      </c>
      <c r="V1890" s="3">
        <f t="shared" si="179"/>
        <v>0</v>
      </c>
    </row>
    <row r="1891" spans="13:22" x14ac:dyDescent="0.3">
      <c r="M1891" s="52" t="str">
        <f t="shared" si="174"/>
        <v>Calculez d'abord la baisse moyenne de vos revenus sur 12 mois à l'étape 2)</v>
      </c>
      <c r="N1891" s="52" t="str">
        <f t="shared" si="175"/>
        <v>Calculez d'abord la baisse moyenne de vos revenus sur 12 mois à l'étape 2)</v>
      </c>
      <c r="O1891" s="52" t="str">
        <f t="shared" si="176"/>
        <v>Calculez d'abord la baisse moyenne de vos revenus sur 12 mois à l'étape 2)</v>
      </c>
      <c r="P1891" s="52" t="str">
        <f t="shared" si="177"/>
        <v>Calculez d'abord la baisse moyenne de vos revenus sur 12 mois à l'étape 2)</v>
      </c>
      <c r="Q1891" s="3" t="str">
        <f>IF(CRHPElig=" -  ","Effectuez l’étape 1",IF(CRHPElig="La baisse de revenus n'est pas admissible dans le cadre du PEREC",CRHPElig,IF(AND(INDEX(claimPeriodNo,MATCH('Étape 1) Taux'!$A$8,claimPeriods,0))&gt;17,INDEX(claimPeriodNo,MATCH('Étape 1) Taux'!$A$8,claimPeriods,0))&lt;20,revenueReduction&lt;0.1),0,IF(NOT(ISNUMBER(I1891)),0,IF(E1891="Oui",0,IF($C1891="Non - avec lien de dépendance",MIN(1129,I1891,$D1891),MIN(1129,I1891)))))))</f>
        <v>Effectuez l’étape 1</v>
      </c>
      <c r="R1891" s="3" t="str">
        <f>IF(CRHPElig=" -  ","Effectuez l’étape 1",IF(CRHPElig="La baisse de revenus n'est pas admissible dans le cadre du PEREC",CRHPElig,IF(AND(INDEX(claimPeriodNo,MATCH('Étape 1) Taux'!$A$8,claimPeriods,0))&gt;17,INDEX(claimPeriodNo,MATCH('Étape 1) Taux'!$A$8,claimPeriods,0))&lt;20,revenueReduction&lt;0.1),0,IF(NOT(ISNUMBER(J1891)),0,IF(F1891="Oui",0,IF($C1891="Non - avec lien de dépendance",MIN(1129,J1891,$D1891),MIN(1129,J1891)))))))</f>
        <v>Effectuez l’étape 1</v>
      </c>
      <c r="S1891" s="3" t="str">
        <f>IF(CRHPElig=" -  ","Effectuez l’étape 1",IF(CRHPElig="La baisse de revenus n'est pas admissible dans le cadre du PEREC",CRHPElig,IF(AND(INDEX(claimPeriodNo,MATCH('Étape 1) Taux'!$A$8,claimPeriods,0))&gt;17,INDEX(claimPeriodNo,MATCH('Étape 1) Taux'!$A$8,claimPeriods,0))&lt;20,revenueReduction&lt;0.1),0,IF(NOT(ISNUMBER(K1891)),0,IF(G1891="Oui",0,IF($C1891="Non - avec lien de dépendance",MIN(1129,K1891,$D1891),MIN(1129,K1891)))))))</f>
        <v>Effectuez l’étape 1</v>
      </c>
      <c r="T1891" s="3" t="str">
        <f>IF(CRHPElig=" -  ","Effectuez l’étape 1",IF(CRHPElig="La baisse de revenus n'est pas admissible dans le cadre du PEREC",CRHPElig,IF(AND(INDEX(claimPeriodNo,MATCH('Étape 1) Taux'!$A$8,claimPeriods,0))&gt;17,INDEX(claimPeriodNo,MATCH('Étape 1) Taux'!$A$8,claimPeriods,0))&lt;20,revenueReduction&lt;0.1),0,IF(NOT(ISNUMBER(L1891)),0,IF(H1891="Oui",0,IF($C1891="Non - avec lien de dépendance",MIN(1129,L1891,$D1891),MIN(1129,L1891)))))))</f>
        <v>Effectuez l’étape 1</v>
      </c>
      <c r="U1891" s="3">
        <f t="shared" si="178"/>
        <v>0</v>
      </c>
      <c r="V1891" s="3">
        <f t="shared" si="179"/>
        <v>0</v>
      </c>
    </row>
    <row r="1892" spans="13:22" x14ac:dyDescent="0.3">
      <c r="M1892" s="52" t="str">
        <f t="shared" si="174"/>
        <v>Calculez d'abord la baisse moyenne de vos revenus sur 12 mois à l'étape 2)</v>
      </c>
      <c r="N1892" s="52" t="str">
        <f t="shared" si="175"/>
        <v>Calculez d'abord la baisse moyenne de vos revenus sur 12 mois à l'étape 2)</v>
      </c>
      <c r="O1892" s="52" t="str">
        <f t="shared" si="176"/>
        <v>Calculez d'abord la baisse moyenne de vos revenus sur 12 mois à l'étape 2)</v>
      </c>
      <c r="P1892" s="52" t="str">
        <f t="shared" si="177"/>
        <v>Calculez d'abord la baisse moyenne de vos revenus sur 12 mois à l'étape 2)</v>
      </c>
      <c r="Q1892" s="3" t="str">
        <f>IF(CRHPElig=" -  ","Effectuez l’étape 1",IF(CRHPElig="La baisse de revenus n'est pas admissible dans le cadre du PEREC",CRHPElig,IF(AND(INDEX(claimPeriodNo,MATCH('Étape 1) Taux'!$A$8,claimPeriods,0))&gt;17,INDEX(claimPeriodNo,MATCH('Étape 1) Taux'!$A$8,claimPeriods,0))&lt;20,revenueReduction&lt;0.1),0,IF(NOT(ISNUMBER(I1892)),0,IF(E1892="Oui",0,IF($C1892="Non - avec lien de dépendance",MIN(1129,I1892,$D1892),MIN(1129,I1892)))))))</f>
        <v>Effectuez l’étape 1</v>
      </c>
      <c r="R1892" s="3" t="str">
        <f>IF(CRHPElig=" -  ","Effectuez l’étape 1",IF(CRHPElig="La baisse de revenus n'est pas admissible dans le cadre du PEREC",CRHPElig,IF(AND(INDEX(claimPeriodNo,MATCH('Étape 1) Taux'!$A$8,claimPeriods,0))&gt;17,INDEX(claimPeriodNo,MATCH('Étape 1) Taux'!$A$8,claimPeriods,0))&lt;20,revenueReduction&lt;0.1),0,IF(NOT(ISNUMBER(J1892)),0,IF(F1892="Oui",0,IF($C1892="Non - avec lien de dépendance",MIN(1129,J1892,$D1892),MIN(1129,J1892)))))))</f>
        <v>Effectuez l’étape 1</v>
      </c>
      <c r="S1892" s="3" t="str">
        <f>IF(CRHPElig=" -  ","Effectuez l’étape 1",IF(CRHPElig="La baisse de revenus n'est pas admissible dans le cadre du PEREC",CRHPElig,IF(AND(INDEX(claimPeriodNo,MATCH('Étape 1) Taux'!$A$8,claimPeriods,0))&gt;17,INDEX(claimPeriodNo,MATCH('Étape 1) Taux'!$A$8,claimPeriods,0))&lt;20,revenueReduction&lt;0.1),0,IF(NOT(ISNUMBER(K1892)),0,IF(G1892="Oui",0,IF($C1892="Non - avec lien de dépendance",MIN(1129,K1892,$D1892),MIN(1129,K1892)))))))</f>
        <v>Effectuez l’étape 1</v>
      </c>
      <c r="T1892" s="3" t="str">
        <f>IF(CRHPElig=" -  ","Effectuez l’étape 1",IF(CRHPElig="La baisse de revenus n'est pas admissible dans le cadre du PEREC",CRHPElig,IF(AND(INDEX(claimPeriodNo,MATCH('Étape 1) Taux'!$A$8,claimPeriods,0))&gt;17,INDEX(claimPeriodNo,MATCH('Étape 1) Taux'!$A$8,claimPeriods,0))&lt;20,revenueReduction&lt;0.1),0,IF(NOT(ISNUMBER(L1892)),0,IF(H1892="Oui",0,IF($C1892="Non - avec lien de dépendance",MIN(1129,L1892,$D1892),MIN(1129,L1892)))))))</f>
        <v>Effectuez l’étape 1</v>
      </c>
      <c r="U1892" s="3">
        <f t="shared" si="178"/>
        <v>0</v>
      </c>
      <c r="V1892" s="3">
        <f t="shared" si="179"/>
        <v>0</v>
      </c>
    </row>
    <row r="1893" spans="13:22" x14ac:dyDescent="0.3">
      <c r="M1893" s="52" t="str">
        <f t="shared" si="174"/>
        <v>Calculez d'abord la baisse moyenne de vos revenus sur 12 mois à l'étape 2)</v>
      </c>
      <c r="N1893" s="52" t="str">
        <f t="shared" si="175"/>
        <v>Calculez d'abord la baisse moyenne de vos revenus sur 12 mois à l'étape 2)</v>
      </c>
      <c r="O1893" s="52" t="str">
        <f t="shared" si="176"/>
        <v>Calculez d'abord la baisse moyenne de vos revenus sur 12 mois à l'étape 2)</v>
      </c>
      <c r="P1893" s="52" t="str">
        <f t="shared" si="177"/>
        <v>Calculez d'abord la baisse moyenne de vos revenus sur 12 mois à l'étape 2)</v>
      </c>
      <c r="Q1893" s="3" t="str">
        <f>IF(CRHPElig=" -  ","Effectuez l’étape 1",IF(CRHPElig="La baisse de revenus n'est pas admissible dans le cadre du PEREC",CRHPElig,IF(AND(INDEX(claimPeriodNo,MATCH('Étape 1) Taux'!$A$8,claimPeriods,0))&gt;17,INDEX(claimPeriodNo,MATCH('Étape 1) Taux'!$A$8,claimPeriods,0))&lt;20,revenueReduction&lt;0.1),0,IF(NOT(ISNUMBER(I1893)),0,IF(E1893="Oui",0,IF($C1893="Non - avec lien de dépendance",MIN(1129,I1893,$D1893),MIN(1129,I1893)))))))</f>
        <v>Effectuez l’étape 1</v>
      </c>
      <c r="R1893" s="3" t="str">
        <f>IF(CRHPElig=" -  ","Effectuez l’étape 1",IF(CRHPElig="La baisse de revenus n'est pas admissible dans le cadre du PEREC",CRHPElig,IF(AND(INDEX(claimPeriodNo,MATCH('Étape 1) Taux'!$A$8,claimPeriods,0))&gt;17,INDEX(claimPeriodNo,MATCH('Étape 1) Taux'!$A$8,claimPeriods,0))&lt;20,revenueReduction&lt;0.1),0,IF(NOT(ISNUMBER(J1893)),0,IF(F1893="Oui",0,IF($C1893="Non - avec lien de dépendance",MIN(1129,J1893,$D1893),MIN(1129,J1893)))))))</f>
        <v>Effectuez l’étape 1</v>
      </c>
      <c r="S1893" s="3" t="str">
        <f>IF(CRHPElig=" -  ","Effectuez l’étape 1",IF(CRHPElig="La baisse de revenus n'est pas admissible dans le cadre du PEREC",CRHPElig,IF(AND(INDEX(claimPeriodNo,MATCH('Étape 1) Taux'!$A$8,claimPeriods,0))&gt;17,INDEX(claimPeriodNo,MATCH('Étape 1) Taux'!$A$8,claimPeriods,0))&lt;20,revenueReduction&lt;0.1),0,IF(NOT(ISNUMBER(K1893)),0,IF(G1893="Oui",0,IF($C1893="Non - avec lien de dépendance",MIN(1129,K1893,$D1893),MIN(1129,K1893)))))))</f>
        <v>Effectuez l’étape 1</v>
      </c>
      <c r="T1893" s="3" t="str">
        <f>IF(CRHPElig=" -  ","Effectuez l’étape 1",IF(CRHPElig="La baisse de revenus n'est pas admissible dans le cadre du PEREC",CRHPElig,IF(AND(INDEX(claimPeriodNo,MATCH('Étape 1) Taux'!$A$8,claimPeriods,0))&gt;17,INDEX(claimPeriodNo,MATCH('Étape 1) Taux'!$A$8,claimPeriods,0))&lt;20,revenueReduction&lt;0.1),0,IF(NOT(ISNUMBER(L1893)),0,IF(H1893="Oui",0,IF($C1893="Non - avec lien de dépendance",MIN(1129,L1893,$D1893),MIN(1129,L1893)))))))</f>
        <v>Effectuez l’étape 1</v>
      </c>
      <c r="U1893" s="3">
        <f t="shared" si="178"/>
        <v>0</v>
      </c>
      <c r="V1893" s="3">
        <f t="shared" si="179"/>
        <v>0</v>
      </c>
    </row>
    <row r="1894" spans="13:22" x14ac:dyDescent="0.3">
      <c r="M1894" s="52" t="str">
        <f t="shared" si="174"/>
        <v>Calculez d'abord la baisse moyenne de vos revenus sur 12 mois à l'étape 2)</v>
      </c>
      <c r="N1894" s="52" t="str">
        <f t="shared" si="175"/>
        <v>Calculez d'abord la baisse moyenne de vos revenus sur 12 mois à l'étape 2)</v>
      </c>
      <c r="O1894" s="52" t="str">
        <f t="shared" si="176"/>
        <v>Calculez d'abord la baisse moyenne de vos revenus sur 12 mois à l'étape 2)</v>
      </c>
      <c r="P1894" s="52" t="str">
        <f t="shared" si="177"/>
        <v>Calculez d'abord la baisse moyenne de vos revenus sur 12 mois à l'étape 2)</v>
      </c>
      <c r="Q1894" s="3" t="str">
        <f>IF(CRHPElig=" -  ","Effectuez l’étape 1",IF(CRHPElig="La baisse de revenus n'est pas admissible dans le cadre du PEREC",CRHPElig,IF(AND(INDEX(claimPeriodNo,MATCH('Étape 1) Taux'!$A$8,claimPeriods,0))&gt;17,INDEX(claimPeriodNo,MATCH('Étape 1) Taux'!$A$8,claimPeriods,0))&lt;20,revenueReduction&lt;0.1),0,IF(NOT(ISNUMBER(I1894)),0,IF(E1894="Oui",0,IF($C1894="Non - avec lien de dépendance",MIN(1129,I1894,$D1894),MIN(1129,I1894)))))))</f>
        <v>Effectuez l’étape 1</v>
      </c>
      <c r="R1894" s="3" t="str">
        <f>IF(CRHPElig=" -  ","Effectuez l’étape 1",IF(CRHPElig="La baisse de revenus n'est pas admissible dans le cadre du PEREC",CRHPElig,IF(AND(INDEX(claimPeriodNo,MATCH('Étape 1) Taux'!$A$8,claimPeriods,0))&gt;17,INDEX(claimPeriodNo,MATCH('Étape 1) Taux'!$A$8,claimPeriods,0))&lt;20,revenueReduction&lt;0.1),0,IF(NOT(ISNUMBER(J1894)),0,IF(F1894="Oui",0,IF($C1894="Non - avec lien de dépendance",MIN(1129,J1894,$D1894),MIN(1129,J1894)))))))</f>
        <v>Effectuez l’étape 1</v>
      </c>
      <c r="S1894" s="3" t="str">
        <f>IF(CRHPElig=" -  ","Effectuez l’étape 1",IF(CRHPElig="La baisse de revenus n'est pas admissible dans le cadre du PEREC",CRHPElig,IF(AND(INDEX(claimPeriodNo,MATCH('Étape 1) Taux'!$A$8,claimPeriods,0))&gt;17,INDEX(claimPeriodNo,MATCH('Étape 1) Taux'!$A$8,claimPeriods,0))&lt;20,revenueReduction&lt;0.1),0,IF(NOT(ISNUMBER(K1894)),0,IF(G1894="Oui",0,IF($C1894="Non - avec lien de dépendance",MIN(1129,K1894,$D1894),MIN(1129,K1894)))))))</f>
        <v>Effectuez l’étape 1</v>
      </c>
      <c r="T1894" s="3" t="str">
        <f>IF(CRHPElig=" -  ","Effectuez l’étape 1",IF(CRHPElig="La baisse de revenus n'est pas admissible dans le cadre du PEREC",CRHPElig,IF(AND(INDEX(claimPeriodNo,MATCH('Étape 1) Taux'!$A$8,claimPeriods,0))&gt;17,INDEX(claimPeriodNo,MATCH('Étape 1) Taux'!$A$8,claimPeriods,0))&lt;20,revenueReduction&lt;0.1),0,IF(NOT(ISNUMBER(L1894)),0,IF(H1894="Oui",0,IF($C1894="Non - avec lien de dépendance",MIN(1129,L1894,$D1894),MIN(1129,L1894)))))))</f>
        <v>Effectuez l’étape 1</v>
      </c>
      <c r="U1894" s="3">
        <f t="shared" si="178"/>
        <v>0</v>
      </c>
      <c r="V1894" s="3">
        <f t="shared" si="179"/>
        <v>0</v>
      </c>
    </row>
    <row r="1895" spans="13:22" x14ac:dyDescent="0.3">
      <c r="M1895" s="52" t="str">
        <f t="shared" si="174"/>
        <v>Calculez d'abord la baisse moyenne de vos revenus sur 12 mois à l'étape 2)</v>
      </c>
      <c r="N1895" s="52" t="str">
        <f t="shared" si="175"/>
        <v>Calculez d'abord la baisse moyenne de vos revenus sur 12 mois à l'étape 2)</v>
      </c>
      <c r="O1895" s="52" t="str">
        <f t="shared" si="176"/>
        <v>Calculez d'abord la baisse moyenne de vos revenus sur 12 mois à l'étape 2)</v>
      </c>
      <c r="P1895" s="52" t="str">
        <f t="shared" si="177"/>
        <v>Calculez d'abord la baisse moyenne de vos revenus sur 12 mois à l'étape 2)</v>
      </c>
      <c r="Q1895" s="3" t="str">
        <f>IF(CRHPElig=" -  ","Effectuez l’étape 1",IF(CRHPElig="La baisse de revenus n'est pas admissible dans le cadre du PEREC",CRHPElig,IF(AND(INDEX(claimPeriodNo,MATCH('Étape 1) Taux'!$A$8,claimPeriods,0))&gt;17,INDEX(claimPeriodNo,MATCH('Étape 1) Taux'!$A$8,claimPeriods,0))&lt;20,revenueReduction&lt;0.1),0,IF(NOT(ISNUMBER(I1895)),0,IF(E1895="Oui",0,IF($C1895="Non - avec lien de dépendance",MIN(1129,I1895,$D1895),MIN(1129,I1895)))))))</f>
        <v>Effectuez l’étape 1</v>
      </c>
      <c r="R1895" s="3" t="str">
        <f>IF(CRHPElig=" -  ","Effectuez l’étape 1",IF(CRHPElig="La baisse de revenus n'est pas admissible dans le cadre du PEREC",CRHPElig,IF(AND(INDEX(claimPeriodNo,MATCH('Étape 1) Taux'!$A$8,claimPeriods,0))&gt;17,INDEX(claimPeriodNo,MATCH('Étape 1) Taux'!$A$8,claimPeriods,0))&lt;20,revenueReduction&lt;0.1),0,IF(NOT(ISNUMBER(J1895)),0,IF(F1895="Oui",0,IF($C1895="Non - avec lien de dépendance",MIN(1129,J1895,$D1895),MIN(1129,J1895)))))))</f>
        <v>Effectuez l’étape 1</v>
      </c>
      <c r="S1895" s="3" t="str">
        <f>IF(CRHPElig=" -  ","Effectuez l’étape 1",IF(CRHPElig="La baisse de revenus n'est pas admissible dans le cadre du PEREC",CRHPElig,IF(AND(INDEX(claimPeriodNo,MATCH('Étape 1) Taux'!$A$8,claimPeriods,0))&gt;17,INDEX(claimPeriodNo,MATCH('Étape 1) Taux'!$A$8,claimPeriods,0))&lt;20,revenueReduction&lt;0.1),0,IF(NOT(ISNUMBER(K1895)),0,IF(G1895="Oui",0,IF($C1895="Non - avec lien de dépendance",MIN(1129,K1895,$D1895),MIN(1129,K1895)))))))</f>
        <v>Effectuez l’étape 1</v>
      </c>
      <c r="T1895" s="3" t="str">
        <f>IF(CRHPElig=" -  ","Effectuez l’étape 1",IF(CRHPElig="La baisse de revenus n'est pas admissible dans le cadre du PEREC",CRHPElig,IF(AND(INDEX(claimPeriodNo,MATCH('Étape 1) Taux'!$A$8,claimPeriods,0))&gt;17,INDEX(claimPeriodNo,MATCH('Étape 1) Taux'!$A$8,claimPeriods,0))&lt;20,revenueReduction&lt;0.1),0,IF(NOT(ISNUMBER(L1895)),0,IF(H1895="Oui",0,IF($C1895="Non - avec lien de dépendance",MIN(1129,L1895,$D1895),MIN(1129,L1895)))))))</f>
        <v>Effectuez l’étape 1</v>
      </c>
      <c r="U1895" s="3">
        <f t="shared" si="178"/>
        <v>0</v>
      </c>
      <c r="V1895" s="3">
        <f t="shared" si="179"/>
        <v>0</v>
      </c>
    </row>
    <row r="1896" spans="13:22" x14ac:dyDescent="0.3">
      <c r="M1896" s="52" t="str">
        <f t="shared" si="174"/>
        <v>Calculez d'abord la baisse moyenne de vos revenus sur 12 mois à l'étape 2)</v>
      </c>
      <c r="N1896" s="52" t="str">
        <f t="shared" si="175"/>
        <v>Calculez d'abord la baisse moyenne de vos revenus sur 12 mois à l'étape 2)</v>
      </c>
      <c r="O1896" s="52" t="str">
        <f t="shared" si="176"/>
        <v>Calculez d'abord la baisse moyenne de vos revenus sur 12 mois à l'étape 2)</v>
      </c>
      <c r="P1896" s="52" t="str">
        <f t="shared" si="177"/>
        <v>Calculez d'abord la baisse moyenne de vos revenus sur 12 mois à l'étape 2)</v>
      </c>
      <c r="Q1896" s="3" t="str">
        <f>IF(CRHPElig=" -  ","Effectuez l’étape 1",IF(CRHPElig="La baisse de revenus n'est pas admissible dans le cadre du PEREC",CRHPElig,IF(AND(INDEX(claimPeriodNo,MATCH('Étape 1) Taux'!$A$8,claimPeriods,0))&gt;17,INDEX(claimPeriodNo,MATCH('Étape 1) Taux'!$A$8,claimPeriods,0))&lt;20,revenueReduction&lt;0.1),0,IF(NOT(ISNUMBER(I1896)),0,IF(E1896="Oui",0,IF($C1896="Non - avec lien de dépendance",MIN(1129,I1896,$D1896),MIN(1129,I1896)))))))</f>
        <v>Effectuez l’étape 1</v>
      </c>
      <c r="R1896" s="3" t="str">
        <f>IF(CRHPElig=" -  ","Effectuez l’étape 1",IF(CRHPElig="La baisse de revenus n'est pas admissible dans le cadre du PEREC",CRHPElig,IF(AND(INDEX(claimPeriodNo,MATCH('Étape 1) Taux'!$A$8,claimPeriods,0))&gt;17,INDEX(claimPeriodNo,MATCH('Étape 1) Taux'!$A$8,claimPeriods,0))&lt;20,revenueReduction&lt;0.1),0,IF(NOT(ISNUMBER(J1896)),0,IF(F1896="Oui",0,IF($C1896="Non - avec lien de dépendance",MIN(1129,J1896,$D1896),MIN(1129,J1896)))))))</f>
        <v>Effectuez l’étape 1</v>
      </c>
      <c r="S1896" s="3" t="str">
        <f>IF(CRHPElig=" -  ","Effectuez l’étape 1",IF(CRHPElig="La baisse de revenus n'est pas admissible dans le cadre du PEREC",CRHPElig,IF(AND(INDEX(claimPeriodNo,MATCH('Étape 1) Taux'!$A$8,claimPeriods,0))&gt;17,INDEX(claimPeriodNo,MATCH('Étape 1) Taux'!$A$8,claimPeriods,0))&lt;20,revenueReduction&lt;0.1),0,IF(NOT(ISNUMBER(K1896)),0,IF(G1896="Oui",0,IF($C1896="Non - avec lien de dépendance",MIN(1129,K1896,$D1896),MIN(1129,K1896)))))))</f>
        <v>Effectuez l’étape 1</v>
      </c>
      <c r="T1896" s="3" t="str">
        <f>IF(CRHPElig=" -  ","Effectuez l’étape 1",IF(CRHPElig="La baisse de revenus n'est pas admissible dans le cadre du PEREC",CRHPElig,IF(AND(INDEX(claimPeriodNo,MATCH('Étape 1) Taux'!$A$8,claimPeriods,0))&gt;17,INDEX(claimPeriodNo,MATCH('Étape 1) Taux'!$A$8,claimPeriods,0))&lt;20,revenueReduction&lt;0.1),0,IF(NOT(ISNUMBER(L1896)),0,IF(H1896="Oui",0,IF($C1896="Non - avec lien de dépendance",MIN(1129,L1896,$D1896),MIN(1129,L1896)))))))</f>
        <v>Effectuez l’étape 1</v>
      </c>
      <c r="U1896" s="3">
        <f t="shared" si="178"/>
        <v>0</v>
      </c>
      <c r="V1896" s="3">
        <f t="shared" si="179"/>
        <v>0</v>
      </c>
    </row>
    <row r="1897" spans="13:22" x14ac:dyDescent="0.3">
      <c r="M1897" s="52" t="str">
        <f t="shared" si="174"/>
        <v>Calculez d'abord la baisse moyenne de vos revenus sur 12 mois à l'étape 2)</v>
      </c>
      <c r="N1897" s="52" t="str">
        <f t="shared" si="175"/>
        <v>Calculez d'abord la baisse moyenne de vos revenus sur 12 mois à l'étape 2)</v>
      </c>
      <c r="O1897" s="52" t="str">
        <f t="shared" si="176"/>
        <v>Calculez d'abord la baisse moyenne de vos revenus sur 12 mois à l'étape 2)</v>
      </c>
      <c r="P1897" s="52" t="str">
        <f t="shared" si="177"/>
        <v>Calculez d'abord la baisse moyenne de vos revenus sur 12 mois à l'étape 2)</v>
      </c>
      <c r="Q1897" s="3" t="str">
        <f>IF(CRHPElig=" -  ","Effectuez l’étape 1",IF(CRHPElig="La baisse de revenus n'est pas admissible dans le cadre du PEREC",CRHPElig,IF(AND(INDEX(claimPeriodNo,MATCH('Étape 1) Taux'!$A$8,claimPeriods,0))&gt;17,INDEX(claimPeriodNo,MATCH('Étape 1) Taux'!$A$8,claimPeriods,0))&lt;20,revenueReduction&lt;0.1),0,IF(NOT(ISNUMBER(I1897)),0,IF(E1897="Oui",0,IF($C1897="Non - avec lien de dépendance",MIN(1129,I1897,$D1897),MIN(1129,I1897)))))))</f>
        <v>Effectuez l’étape 1</v>
      </c>
      <c r="R1897" s="3" t="str">
        <f>IF(CRHPElig=" -  ","Effectuez l’étape 1",IF(CRHPElig="La baisse de revenus n'est pas admissible dans le cadre du PEREC",CRHPElig,IF(AND(INDEX(claimPeriodNo,MATCH('Étape 1) Taux'!$A$8,claimPeriods,0))&gt;17,INDEX(claimPeriodNo,MATCH('Étape 1) Taux'!$A$8,claimPeriods,0))&lt;20,revenueReduction&lt;0.1),0,IF(NOT(ISNUMBER(J1897)),0,IF(F1897="Oui",0,IF($C1897="Non - avec lien de dépendance",MIN(1129,J1897,$D1897),MIN(1129,J1897)))))))</f>
        <v>Effectuez l’étape 1</v>
      </c>
      <c r="S1897" s="3" t="str">
        <f>IF(CRHPElig=" -  ","Effectuez l’étape 1",IF(CRHPElig="La baisse de revenus n'est pas admissible dans le cadre du PEREC",CRHPElig,IF(AND(INDEX(claimPeriodNo,MATCH('Étape 1) Taux'!$A$8,claimPeriods,0))&gt;17,INDEX(claimPeriodNo,MATCH('Étape 1) Taux'!$A$8,claimPeriods,0))&lt;20,revenueReduction&lt;0.1),0,IF(NOT(ISNUMBER(K1897)),0,IF(G1897="Oui",0,IF($C1897="Non - avec lien de dépendance",MIN(1129,K1897,$D1897),MIN(1129,K1897)))))))</f>
        <v>Effectuez l’étape 1</v>
      </c>
      <c r="T1897" s="3" t="str">
        <f>IF(CRHPElig=" -  ","Effectuez l’étape 1",IF(CRHPElig="La baisse de revenus n'est pas admissible dans le cadre du PEREC",CRHPElig,IF(AND(INDEX(claimPeriodNo,MATCH('Étape 1) Taux'!$A$8,claimPeriods,0))&gt;17,INDEX(claimPeriodNo,MATCH('Étape 1) Taux'!$A$8,claimPeriods,0))&lt;20,revenueReduction&lt;0.1),0,IF(NOT(ISNUMBER(L1897)),0,IF(H1897="Oui",0,IF($C1897="Non - avec lien de dépendance",MIN(1129,L1897,$D1897),MIN(1129,L1897)))))))</f>
        <v>Effectuez l’étape 1</v>
      </c>
      <c r="U1897" s="3">
        <f t="shared" si="178"/>
        <v>0</v>
      </c>
      <c r="V1897" s="3">
        <f t="shared" si="179"/>
        <v>0</v>
      </c>
    </row>
    <row r="1898" spans="13:22" x14ac:dyDescent="0.3">
      <c r="M1898" s="52" t="str">
        <f t="shared" si="174"/>
        <v>Calculez d'abord la baisse moyenne de vos revenus sur 12 mois à l'étape 2)</v>
      </c>
      <c r="N1898" s="52" t="str">
        <f t="shared" si="175"/>
        <v>Calculez d'abord la baisse moyenne de vos revenus sur 12 mois à l'étape 2)</v>
      </c>
      <c r="O1898" s="52" t="str">
        <f t="shared" si="176"/>
        <v>Calculez d'abord la baisse moyenne de vos revenus sur 12 mois à l'étape 2)</v>
      </c>
      <c r="P1898" s="52" t="str">
        <f t="shared" si="177"/>
        <v>Calculez d'abord la baisse moyenne de vos revenus sur 12 mois à l'étape 2)</v>
      </c>
      <c r="Q1898" s="3" t="str">
        <f>IF(CRHPElig=" -  ","Effectuez l’étape 1",IF(CRHPElig="La baisse de revenus n'est pas admissible dans le cadre du PEREC",CRHPElig,IF(AND(INDEX(claimPeriodNo,MATCH('Étape 1) Taux'!$A$8,claimPeriods,0))&gt;17,INDEX(claimPeriodNo,MATCH('Étape 1) Taux'!$A$8,claimPeriods,0))&lt;20,revenueReduction&lt;0.1),0,IF(NOT(ISNUMBER(I1898)),0,IF(E1898="Oui",0,IF($C1898="Non - avec lien de dépendance",MIN(1129,I1898,$D1898),MIN(1129,I1898)))))))</f>
        <v>Effectuez l’étape 1</v>
      </c>
      <c r="R1898" s="3" t="str">
        <f>IF(CRHPElig=" -  ","Effectuez l’étape 1",IF(CRHPElig="La baisse de revenus n'est pas admissible dans le cadre du PEREC",CRHPElig,IF(AND(INDEX(claimPeriodNo,MATCH('Étape 1) Taux'!$A$8,claimPeriods,0))&gt;17,INDEX(claimPeriodNo,MATCH('Étape 1) Taux'!$A$8,claimPeriods,0))&lt;20,revenueReduction&lt;0.1),0,IF(NOT(ISNUMBER(J1898)),0,IF(F1898="Oui",0,IF($C1898="Non - avec lien de dépendance",MIN(1129,J1898,$D1898),MIN(1129,J1898)))))))</f>
        <v>Effectuez l’étape 1</v>
      </c>
      <c r="S1898" s="3" t="str">
        <f>IF(CRHPElig=" -  ","Effectuez l’étape 1",IF(CRHPElig="La baisse de revenus n'est pas admissible dans le cadre du PEREC",CRHPElig,IF(AND(INDEX(claimPeriodNo,MATCH('Étape 1) Taux'!$A$8,claimPeriods,0))&gt;17,INDEX(claimPeriodNo,MATCH('Étape 1) Taux'!$A$8,claimPeriods,0))&lt;20,revenueReduction&lt;0.1),0,IF(NOT(ISNUMBER(K1898)),0,IF(G1898="Oui",0,IF($C1898="Non - avec lien de dépendance",MIN(1129,K1898,$D1898),MIN(1129,K1898)))))))</f>
        <v>Effectuez l’étape 1</v>
      </c>
      <c r="T1898" s="3" t="str">
        <f>IF(CRHPElig=" -  ","Effectuez l’étape 1",IF(CRHPElig="La baisse de revenus n'est pas admissible dans le cadre du PEREC",CRHPElig,IF(AND(INDEX(claimPeriodNo,MATCH('Étape 1) Taux'!$A$8,claimPeriods,0))&gt;17,INDEX(claimPeriodNo,MATCH('Étape 1) Taux'!$A$8,claimPeriods,0))&lt;20,revenueReduction&lt;0.1),0,IF(NOT(ISNUMBER(L1898)),0,IF(H1898="Oui",0,IF($C1898="Non - avec lien de dépendance",MIN(1129,L1898,$D1898),MIN(1129,L1898)))))))</f>
        <v>Effectuez l’étape 1</v>
      </c>
      <c r="U1898" s="3">
        <f t="shared" si="178"/>
        <v>0</v>
      </c>
      <c r="V1898" s="3">
        <f t="shared" si="179"/>
        <v>0</v>
      </c>
    </row>
    <row r="1899" spans="13:22" x14ac:dyDescent="0.3">
      <c r="M1899" s="52" t="str">
        <f t="shared" si="174"/>
        <v>Calculez d'abord la baisse moyenne de vos revenus sur 12 mois à l'étape 2)</v>
      </c>
      <c r="N1899" s="52" t="str">
        <f t="shared" si="175"/>
        <v>Calculez d'abord la baisse moyenne de vos revenus sur 12 mois à l'étape 2)</v>
      </c>
      <c r="O1899" s="52" t="str">
        <f t="shared" si="176"/>
        <v>Calculez d'abord la baisse moyenne de vos revenus sur 12 mois à l'étape 2)</v>
      </c>
      <c r="P1899" s="52" t="str">
        <f t="shared" si="177"/>
        <v>Calculez d'abord la baisse moyenne de vos revenus sur 12 mois à l'étape 2)</v>
      </c>
      <c r="Q1899" s="3" t="str">
        <f>IF(CRHPElig=" -  ","Effectuez l’étape 1",IF(CRHPElig="La baisse de revenus n'est pas admissible dans le cadre du PEREC",CRHPElig,IF(AND(INDEX(claimPeriodNo,MATCH('Étape 1) Taux'!$A$8,claimPeriods,0))&gt;17,INDEX(claimPeriodNo,MATCH('Étape 1) Taux'!$A$8,claimPeriods,0))&lt;20,revenueReduction&lt;0.1),0,IF(NOT(ISNUMBER(I1899)),0,IF(E1899="Oui",0,IF($C1899="Non - avec lien de dépendance",MIN(1129,I1899,$D1899),MIN(1129,I1899)))))))</f>
        <v>Effectuez l’étape 1</v>
      </c>
      <c r="R1899" s="3" t="str">
        <f>IF(CRHPElig=" -  ","Effectuez l’étape 1",IF(CRHPElig="La baisse de revenus n'est pas admissible dans le cadre du PEREC",CRHPElig,IF(AND(INDEX(claimPeriodNo,MATCH('Étape 1) Taux'!$A$8,claimPeriods,0))&gt;17,INDEX(claimPeriodNo,MATCH('Étape 1) Taux'!$A$8,claimPeriods,0))&lt;20,revenueReduction&lt;0.1),0,IF(NOT(ISNUMBER(J1899)),0,IF(F1899="Oui",0,IF($C1899="Non - avec lien de dépendance",MIN(1129,J1899,$D1899),MIN(1129,J1899)))))))</f>
        <v>Effectuez l’étape 1</v>
      </c>
      <c r="S1899" s="3" t="str">
        <f>IF(CRHPElig=" -  ","Effectuez l’étape 1",IF(CRHPElig="La baisse de revenus n'est pas admissible dans le cadre du PEREC",CRHPElig,IF(AND(INDEX(claimPeriodNo,MATCH('Étape 1) Taux'!$A$8,claimPeriods,0))&gt;17,INDEX(claimPeriodNo,MATCH('Étape 1) Taux'!$A$8,claimPeriods,0))&lt;20,revenueReduction&lt;0.1),0,IF(NOT(ISNUMBER(K1899)),0,IF(G1899="Oui",0,IF($C1899="Non - avec lien de dépendance",MIN(1129,K1899,$D1899),MIN(1129,K1899)))))))</f>
        <v>Effectuez l’étape 1</v>
      </c>
      <c r="T1899" s="3" t="str">
        <f>IF(CRHPElig=" -  ","Effectuez l’étape 1",IF(CRHPElig="La baisse de revenus n'est pas admissible dans le cadre du PEREC",CRHPElig,IF(AND(INDEX(claimPeriodNo,MATCH('Étape 1) Taux'!$A$8,claimPeriods,0))&gt;17,INDEX(claimPeriodNo,MATCH('Étape 1) Taux'!$A$8,claimPeriods,0))&lt;20,revenueReduction&lt;0.1),0,IF(NOT(ISNUMBER(L1899)),0,IF(H1899="Oui",0,IF($C1899="Non - avec lien de dépendance",MIN(1129,L1899,$D1899),MIN(1129,L1899)))))))</f>
        <v>Effectuez l’étape 1</v>
      </c>
      <c r="U1899" s="3">
        <f t="shared" si="178"/>
        <v>0</v>
      </c>
      <c r="V1899" s="3">
        <f t="shared" si="179"/>
        <v>0</v>
      </c>
    </row>
    <row r="1900" spans="13:22" x14ac:dyDescent="0.3">
      <c r="M1900" s="52" t="str">
        <f t="shared" si="174"/>
        <v>Calculez d'abord la baisse moyenne de vos revenus sur 12 mois à l'étape 2)</v>
      </c>
      <c r="N1900" s="52" t="str">
        <f t="shared" si="175"/>
        <v>Calculez d'abord la baisse moyenne de vos revenus sur 12 mois à l'étape 2)</v>
      </c>
      <c r="O1900" s="52" t="str">
        <f t="shared" si="176"/>
        <v>Calculez d'abord la baisse moyenne de vos revenus sur 12 mois à l'étape 2)</v>
      </c>
      <c r="P1900" s="52" t="str">
        <f t="shared" si="177"/>
        <v>Calculez d'abord la baisse moyenne de vos revenus sur 12 mois à l'étape 2)</v>
      </c>
      <c r="Q1900" s="3" t="str">
        <f>IF(CRHPElig=" -  ","Effectuez l’étape 1",IF(CRHPElig="La baisse de revenus n'est pas admissible dans le cadre du PEREC",CRHPElig,IF(AND(INDEX(claimPeriodNo,MATCH('Étape 1) Taux'!$A$8,claimPeriods,0))&gt;17,INDEX(claimPeriodNo,MATCH('Étape 1) Taux'!$A$8,claimPeriods,0))&lt;20,revenueReduction&lt;0.1),0,IF(NOT(ISNUMBER(I1900)),0,IF(E1900="Oui",0,IF($C1900="Non - avec lien de dépendance",MIN(1129,I1900,$D1900),MIN(1129,I1900)))))))</f>
        <v>Effectuez l’étape 1</v>
      </c>
      <c r="R1900" s="3" t="str">
        <f>IF(CRHPElig=" -  ","Effectuez l’étape 1",IF(CRHPElig="La baisse de revenus n'est pas admissible dans le cadre du PEREC",CRHPElig,IF(AND(INDEX(claimPeriodNo,MATCH('Étape 1) Taux'!$A$8,claimPeriods,0))&gt;17,INDEX(claimPeriodNo,MATCH('Étape 1) Taux'!$A$8,claimPeriods,0))&lt;20,revenueReduction&lt;0.1),0,IF(NOT(ISNUMBER(J1900)),0,IF(F1900="Oui",0,IF($C1900="Non - avec lien de dépendance",MIN(1129,J1900,$D1900),MIN(1129,J1900)))))))</f>
        <v>Effectuez l’étape 1</v>
      </c>
      <c r="S1900" s="3" t="str">
        <f>IF(CRHPElig=" -  ","Effectuez l’étape 1",IF(CRHPElig="La baisse de revenus n'est pas admissible dans le cadre du PEREC",CRHPElig,IF(AND(INDEX(claimPeriodNo,MATCH('Étape 1) Taux'!$A$8,claimPeriods,0))&gt;17,INDEX(claimPeriodNo,MATCH('Étape 1) Taux'!$A$8,claimPeriods,0))&lt;20,revenueReduction&lt;0.1),0,IF(NOT(ISNUMBER(K1900)),0,IF(G1900="Oui",0,IF($C1900="Non - avec lien de dépendance",MIN(1129,K1900,$D1900),MIN(1129,K1900)))))))</f>
        <v>Effectuez l’étape 1</v>
      </c>
      <c r="T1900" s="3" t="str">
        <f>IF(CRHPElig=" -  ","Effectuez l’étape 1",IF(CRHPElig="La baisse de revenus n'est pas admissible dans le cadre du PEREC",CRHPElig,IF(AND(INDEX(claimPeriodNo,MATCH('Étape 1) Taux'!$A$8,claimPeriods,0))&gt;17,INDEX(claimPeriodNo,MATCH('Étape 1) Taux'!$A$8,claimPeriods,0))&lt;20,revenueReduction&lt;0.1),0,IF(NOT(ISNUMBER(L1900)),0,IF(H1900="Oui",0,IF($C1900="Non - avec lien de dépendance",MIN(1129,L1900,$D1900),MIN(1129,L1900)))))))</f>
        <v>Effectuez l’étape 1</v>
      </c>
      <c r="U1900" s="3">
        <f t="shared" si="178"/>
        <v>0</v>
      </c>
      <c r="V1900" s="3">
        <f t="shared" si="179"/>
        <v>0</v>
      </c>
    </row>
    <row r="1901" spans="13:22" x14ac:dyDescent="0.3">
      <c r="M1901" s="52" t="str">
        <f t="shared" si="174"/>
        <v>Calculez d'abord la baisse moyenne de vos revenus sur 12 mois à l'étape 2)</v>
      </c>
      <c r="N1901" s="52" t="str">
        <f t="shared" si="175"/>
        <v>Calculez d'abord la baisse moyenne de vos revenus sur 12 mois à l'étape 2)</v>
      </c>
      <c r="O1901" s="52" t="str">
        <f t="shared" si="176"/>
        <v>Calculez d'abord la baisse moyenne de vos revenus sur 12 mois à l'étape 2)</v>
      </c>
      <c r="P1901" s="52" t="str">
        <f t="shared" si="177"/>
        <v>Calculez d'abord la baisse moyenne de vos revenus sur 12 mois à l'étape 2)</v>
      </c>
      <c r="Q1901" s="3" t="str">
        <f>IF(CRHPElig=" -  ","Effectuez l’étape 1",IF(CRHPElig="La baisse de revenus n'est pas admissible dans le cadre du PEREC",CRHPElig,IF(AND(INDEX(claimPeriodNo,MATCH('Étape 1) Taux'!$A$8,claimPeriods,0))&gt;17,INDEX(claimPeriodNo,MATCH('Étape 1) Taux'!$A$8,claimPeriods,0))&lt;20,revenueReduction&lt;0.1),0,IF(NOT(ISNUMBER(I1901)),0,IF(E1901="Oui",0,IF($C1901="Non - avec lien de dépendance",MIN(1129,I1901,$D1901),MIN(1129,I1901)))))))</f>
        <v>Effectuez l’étape 1</v>
      </c>
      <c r="R1901" s="3" t="str">
        <f>IF(CRHPElig=" -  ","Effectuez l’étape 1",IF(CRHPElig="La baisse de revenus n'est pas admissible dans le cadre du PEREC",CRHPElig,IF(AND(INDEX(claimPeriodNo,MATCH('Étape 1) Taux'!$A$8,claimPeriods,0))&gt;17,INDEX(claimPeriodNo,MATCH('Étape 1) Taux'!$A$8,claimPeriods,0))&lt;20,revenueReduction&lt;0.1),0,IF(NOT(ISNUMBER(J1901)),0,IF(F1901="Oui",0,IF($C1901="Non - avec lien de dépendance",MIN(1129,J1901,$D1901),MIN(1129,J1901)))))))</f>
        <v>Effectuez l’étape 1</v>
      </c>
      <c r="S1901" s="3" t="str">
        <f>IF(CRHPElig=" -  ","Effectuez l’étape 1",IF(CRHPElig="La baisse de revenus n'est pas admissible dans le cadre du PEREC",CRHPElig,IF(AND(INDEX(claimPeriodNo,MATCH('Étape 1) Taux'!$A$8,claimPeriods,0))&gt;17,INDEX(claimPeriodNo,MATCH('Étape 1) Taux'!$A$8,claimPeriods,0))&lt;20,revenueReduction&lt;0.1),0,IF(NOT(ISNUMBER(K1901)),0,IF(G1901="Oui",0,IF($C1901="Non - avec lien de dépendance",MIN(1129,K1901,$D1901),MIN(1129,K1901)))))))</f>
        <v>Effectuez l’étape 1</v>
      </c>
      <c r="T1901" s="3" t="str">
        <f>IF(CRHPElig=" -  ","Effectuez l’étape 1",IF(CRHPElig="La baisse de revenus n'est pas admissible dans le cadre du PEREC",CRHPElig,IF(AND(INDEX(claimPeriodNo,MATCH('Étape 1) Taux'!$A$8,claimPeriods,0))&gt;17,INDEX(claimPeriodNo,MATCH('Étape 1) Taux'!$A$8,claimPeriods,0))&lt;20,revenueReduction&lt;0.1),0,IF(NOT(ISNUMBER(L1901)),0,IF(H1901="Oui",0,IF($C1901="Non - avec lien de dépendance",MIN(1129,L1901,$D1901),MIN(1129,L1901)))))))</f>
        <v>Effectuez l’étape 1</v>
      </c>
      <c r="U1901" s="3">
        <f t="shared" si="178"/>
        <v>0</v>
      </c>
      <c r="V1901" s="3">
        <f t="shared" si="179"/>
        <v>0</v>
      </c>
    </row>
    <row r="1902" spans="13:22" x14ac:dyDescent="0.3">
      <c r="M1902" s="52" t="str">
        <f t="shared" si="174"/>
        <v>Calculez d'abord la baisse moyenne de vos revenus sur 12 mois à l'étape 2)</v>
      </c>
      <c r="N1902" s="52" t="str">
        <f t="shared" si="175"/>
        <v>Calculez d'abord la baisse moyenne de vos revenus sur 12 mois à l'étape 2)</v>
      </c>
      <c r="O1902" s="52" t="str">
        <f t="shared" si="176"/>
        <v>Calculez d'abord la baisse moyenne de vos revenus sur 12 mois à l'étape 2)</v>
      </c>
      <c r="P1902" s="52" t="str">
        <f t="shared" si="177"/>
        <v>Calculez d'abord la baisse moyenne de vos revenus sur 12 mois à l'étape 2)</v>
      </c>
      <c r="Q1902" s="3" t="str">
        <f>IF(CRHPElig=" -  ","Effectuez l’étape 1",IF(CRHPElig="La baisse de revenus n'est pas admissible dans le cadre du PEREC",CRHPElig,IF(AND(INDEX(claimPeriodNo,MATCH('Étape 1) Taux'!$A$8,claimPeriods,0))&gt;17,INDEX(claimPeriodNo,MATCH('Étape 1) Taux'!$A$8,claimPeriods,0))&lt;20,revenueReduction&lt;0.1),0,IF(NOT(ISNUMBER(I1902)),0,IF(E1902="Oui",0,IF($C1902="Non - avec lien de dépendance",MIN(1129,I1902,$D1902),MIN(1129,I1902)))))))</f>
        <v>Effectuez l’étape 1</v>
      </c>
      <c r="R1902" s="3" t="str">
        <f>IF(CRHPElig=" -  ","Effectuez l’étape 1",IF(CRHPElig="La baisse de revenus n'est pas admissible dans le cadre du PEREC",CRHPElig,IF(AND(INDEX(claimPeriodNo,MATCH('Étape 1) Taux'!$A$8,claimPeriods,0))&gt;17,INDEX(claimPeriodNo,MATCH('Étape 1) Taux'!$A$8,claimPeriods,0))&lt;20,revenueReduction&lt;0.1),0,IF(NOT(ISNUMBER(J1902)),0,IF(F1902="Oui",0,IF($C1902="Non - avec lien de dépendance",MIN(1129,J1902,$D1902),MIN(1129,J1902)))))))</f>
        <v>Effectuez l’étape 1</v>
      </c>
      <c r="S1902" s="3" t="str">
        <f>IF(CRHPElig=" -  ","Effectuez l’étape 1",IF(CRHPElig="La baisse de revenus n'est pas admissible dans le cadre du PEREC",CRHPElig,IF(AND(INDEX(claimPeriodNo,MATCH('Étape 1) Taux'!$A$8,claimPeriods,0))&gt;17,INDEX(claimPeriodNo,MATCH('Étape 1) Taux'!$A$8,claimPeriods,0))&lt;20,revenueReduction&lt;0.1),0,IF(NOT(ISNUMBER(K1902)),0,IF(G1902="Oui",0,IF($C1902="Non - avec lien de dépendance",MIN(1129,K1902,$D1902),MIN(1129,K1902)))))))</f>
        <v>Effectuez l’étape 1</v>
      </c>
      <c r="T1902" s="3" t="str">
        <f>IF(CRHPElig=" -  ","Effectuez l’étape 1",IF(CRHPElig="La baisse de revenus n'est pas admissible dans le cadre du PEREC",CRHPElig,IF(AND(INDEX(claimPeriodNo,MATCH('Étape 1) Taux'!$A$8,claimPeriods,0))&gt;17,INDEX(claimPeriodNo,MATCH('Étape 1) Taux'!$A$8,claimPeriods,0))&lt;20,revenueReduction&lt;0.1),0,IF(NOT(ISNUMBER(L1902)),0,IF(H1902="Oui",0,IF($C1902="Non - avec lien de dépendance",MIN(1129,L1902,$D1902),MIN(1129,L1902)))))))</f>
        <v>Effectuez l’étape 1</v>
      </c>
      <c r="U1902" s="3">
        <f t="shared" si="178"/>
        <v>0</v>
      </c>
      <c r="V1902" s="3">
        <f t="shared" si="179"/>
        <v>0</v>
      </c>
    </row>
    <row r="1903" spans="13:22" x14ac:dyDescent="0.3">
      <c r="M1903" s="52" t="str">
        <f t="shared" si="174"/>
        <v>Calculez d'abord la baisse moyenne de vos revenus sur 12 mois à l'étape 2)</v>
      </c>
      <c r="N1903" s="52" t="str">
        <f t="shared" si="175"/>
        <v>Calculez d'abord la baisse moyenne de vos revenus sur 12 mois à l'étape 2)</v>
      </c>
      <c r="O1903" s="52" t="str">
        <f t="shared" si="176"/>
        <v>Calculez d'abord la baisse moyenne de vos revenus sur 12 mois à l'étape 2)</v>
      </c>
      <c r="P1903" s="52" t="str">
        <f t="shared" si="177"/>
        <v>Calculez d'abord la baisse moyenne de vos revenus sur 12 mois à l'étape 2)</v>
      </c>
      <c r="Q1903" s="3" t="str">
        <f>IF(CRHPElig=" -  ","Effectuez l’étape 1",IF(CRHPElig="La baisse de revenus n'est pas admissible dans le cadre du PEREC",CRHPElig,IF(AND(INDEX(claimPeriodNo,MATCH('Étape 1) Taux'!$A$8,claimPeriods,0))&gt;17,INDEX(claimPeriodNo,MATCH('Étape 1) Taux'!$A$8,claimPeriods,0))&lt;20,revenueReduction&lt;0.1),0,IF(NOT(ISNUMBER(I1903)),0,IF(E1903="Oui",0,IF($C1903="Non - avec lien de dépendance",MIN(1129,I1903,$D1903),MIN(1129,I1903)))))))</f>
        <v>Effectuez l’étape 1</v>
      </c>
      <c r="R1903" s="3" t="str">
        <f>IF(CRHPElig=" -  ","Effectuez l’étape 1",IF(CRHPElig="La baisse de revenus n'est pas admissible dans le cadre du PEREC",CRHPElig,IF(AND(INDEX(claimPeriodNo,MATCH('Étape 1) Taux'!$A$8,claimPeriods,0))&gt;17,INDEX(claimPeriodNo,MATCH('Étape 1) Taux'!$A$8,claimPeriods,0))&lt;20,revenueReduction&lt;0.1),0,IF(NOT(ISNUMBER(J1903)),0,IF(F1903="Oui",0,IF($C1903="Non - avec lien de dépendance",MIN(1129,J1903,$D1903),MIN(1129,J1903)))))))</f>
        <v>Effectuez l’étape 1</v>
      </c>
      <c r="S1903" s="3" t="str">
        <f>IF(CRHPElig=" -  ","Effectuez l’étape 1",IF(CRHPElig="La baisse de revenus n'est pas admissible dans le cadre du PEREC",CRHPElig,IF(AND(INDEX(claimPeriodNo,MATCH('Étape 1) Taux'!$A$8,claimPeriods,0))&gt;17,INDEX(claimPeriodNo,MATCH('Étape 1) Taux'!$A$8,claimPeriods,0))&lt;20,revenueReduction&lt;0.1),0,IF(NOT(ISNUMBER(K1903)),0,IF(G1903="Oui",0,IF($C1903="Non - avec lien de dépendance",MIN(1129,K1903,$D1903),MIN(1129,K1903)))))))</f>
        <v>Effectuez l’étape 1</v>
      </c>
      <c r="T1903" s="3" t="str">
        <f>IF(CRHPElig=" -  ","Effectuez l’étape 1",IF(CRHPElig="La baisse de revenus n'est pas admissible dans le cadre du PEREC",CRHPElig,IF(AND(INDEX(claimPeriodNo,MATCH('Étape 1) Taux'!$A$8,claimPeriods,0))&gt;17,INDEX(claimPeriodNo,MATCH('Étape 1) Taux'!$A$8,claimPeriods,0))&lt;20,revenueReduction&lt;0.1),0,IF(NOT(ISNUMBER(L1903)),0,IF(H1903="Oui",0,IF($C1903="Non - avec lien de dépendance",MIN(1129,L1903,$D1903),MIN(1129,L1903)))))))</f>
        <v>Effectuez l’étape 1</v>
      </c>
      <c r="U1903" s="3">
        <f t="shared" si="178"/>
        <v>0</v>
      </c>
      <c r="V1903" s="3">
        <f t="shared" si="179"/>
        <v>0</v>
      </c>
    </row>
    <row r="1904" spans="13:22" x14ac:dyDescent="0.3">
      <c r="M1904" s="52" t="str">
        <f t="shared" si="174"/>
        <v>Calculez d'abord la baisse moyenne de vos revenus sur 12 mois à l'étape 2)</v>
      </c>
      <c r="N1904" s="52" t="str">
        <f t="shared" si="175"/>
        <v>Calculez d'abord la baisse moyenne de vos revenus sur 12 mois à l'étape 2)</v>
      </c>
      <c r="O1904" s="52" t="str">
        <f t="shared" si="176"/>
        <v>Calculez d'abord la baisse moyenne de vos revenus sur 12 mois à l'étape 2)</v>
      </c>
      <c r="P1904" s="52" t="str">
        <f t="shared" si="177"/>
        <v>Calculez d'abord la baisse moyenne de vos revenus sur 12 mois à l'étape 2)</v>
      </c>
      <c r="Q1904" s="3" t="str">
        <f>IF(CRHPElig=" -  ","Effectuez l’étape 1",IF(CRHPElig="La baisse de revenus n'est pas admissible dans le cadre du PEREC",CRHPElig,IF(AND(INDEX(claimPeriodNo,MATCH('Étape 1) Taux'!$A$8,claimPeriods,0))&gt;17,INDEX(claimPeriodNo,MATCH('Étape 1) Taux'!$A$8,claimPeriods,0))&lt;20,revenueReduction&lt;0.1),0,IF(NOT(ISNUMBER(I1904)),0,IF(E1904="Oui",0,IF($C1904="Non - avec lien de dépendance",MIN(1129,I1904,$D1904),MIN(1129,I1904)))))))</f>
        <v>Effectuez l’étape 1</v>
      </c>
      <c r="R1904" s="3" t="str">
        <f>IF(CRHPElig=" -  ","Effectuez l’étape 1",IF(CRHPElig="La baisse de revenus n'est pas admissible dans le cadre du PEREC",CRHPElig,IF(AND(INDEX(claimPeriodNo,MATCH('Étape 1) Taux'!$A$8,claimPeriods,0))&gt;17,INDEX(claimPeriodNo,MATCH('Étape 1) Taux'!$A$8,claimPeriods,0))&lt;20,revenueReduction&lt;0.1),0,IF(NOT(ISNUMBER(J1904)),0,IF(F1904="Oui",0,IF($C1904="Non - avec lien de dépendance",MIN(1129,J1904,$D1904),MIN(1129,J1904)))))))</f>
        <v>Effectuez l’étape 1</v>
      </c>
      <c r="S1904" s="3" t="str">
        <f>IF(CRHPElig=" -  ","Effectuez l’étape 1",IF(CRHPElig="La baisse de revenus n'est pas admissible dans le cadre du PEREC",CRHPElig,IF(AND(INDEX(claimPeriodNo,MATCH('Étape 1) Taux'!$A$8,claimPeriods,0))&gt;17,INDEX(claimPeriodNo,MATCH('Étape 1) Taux'!$A$8,claimPeriods,0))&lt;20,revenueReduction&lt;0.1),0,IF(NOT(ISNUMBER(K1904)),0,IF(G1904="Oui",0,IF($C1904="Non - avec lien de dépendance",MIN(1129,K1904,$D1904),MIN(1129,K1904)))))))</f>
        <v>Effectuez l’étape 1</v>
      </c>
      <c r="T1904" s="3" t="str">
        <f>IF(CRHPElig=" -  ","Effectuez l’étape 1",IF(CRHPElig="La baisse de revenus n'est pas admissible dans le cadre du PEREC",CRHPElig,IF(AND(INDEX(claimPeriodNo,MATCH('Étape 1) Taux'!$A$8,claimPeriods,0))&gt;17,INDEX(claimPeriodNo,MATCH('Étape 1) Taux'!$A$8,claimPeriods,0))&lt;20,revenueReduction&lt;0.1),0,IF(NOT(ISNUMBER(L1904)),0,IF(H1904="Oui",0,IF($C1904="Non - avec lien de dépendance",MIN(1129,L1904,$D1904),MIN(1129,L1904)))))))</f>
        <v>Effectuez l’étape 1</v>
      </c>
      <c r="U1904" s="3">
        <f t="shared" si="178"/>
        <v>0</v>
      </c>
      <c r="V1904" s="3">
        <f t="shared" si="179"/>
        <v>0</v>
      </c>
    </row>
    <row r="1905" spans="13:22" x14ac:dyDescent="0.3">
      <c r="M1905" s="52" t="str">
        <f t="shared" si="174"/>
        <v>Calculez d'abord la baisse moyenne de vos revenus sur 12 mois à l'étape 2)</v>
      </c>
      <c r="N1905" s="52" t="str">
        <f t="shared" si="175"/>
        <v>Calculez d'abord la baisse moyenne de vos revenus sur 12 mois à l'étape 2)</v>
      </c>
      <c r="O1905" s="52" t="str">
        <f t="shared" si="176"/>
        <v>Calculez d'abord la baisse moyenne de vos revenus sur 12 mois à l'étape 2)</v>
      </c>
      <c r="P1905" s="52" t="str">
        <f t="shared" si="177"/>
        <v>Calculez d'abord la baisse moyenne de vos revenus sur 12 mois à l'étape 2)</v>
      </c>
      <c r="Q1905" s="3" t="str">
        <f>IF(CRHPElig=" -  ","Effectuez l’étape 1",IF(CRHPElig="La baisse de revenus n'est pas admissible dans le cadre du PEREC",CRHPElig,IF(AND(INDEX(claimPeriodNo,MATCH('Étape 1) Taux'!$A$8,claimPeriods,0))&gt;17,INDEX(claimPeriodNo,MATCH('Étape 1) Taux'!$A$8,claimPeriods,0))&lt;20,revenueReduction&lt;0.1),0,IF(NOT(ISNUMBER(I1905)),0,IF(E1905="Oui",0,IF($C1905="Non - avec lien de dépendance",MIN(1129,I1905,$D1905),MIN(1129,I1905)))))))</f>
        <v>Effectuez l’étape 1</v>
      </c>
      <c r="R1905" s="3" t="str">
        <f>IF(CRHPElig=" -  ","Effectuez l’étape 1",IF(CRHPElig="La baisse de revenus n'est pas admissible dans le cadre du PEREC",CRHPElig,IF(AND(INDEX(claimPeriodNo,MATCH('Étape 1) Taux'!$A$8,claimPeriods,0))&gt;17,INDEX(claimPeriodNo,MATCH('Étape 1) Taux'!$A$8,claimPeriods,0))&lt;20,revenueReduction&lt;0.1),0,IF(NOT(ISNUMBER(J1905)),0,IF(F1905="Oui",0,IF($C1905="Non - avec lien de dépendance",MIN(1129,J1905,$D1905),MIN(1129,J1905)))))))</f>
        <v>Effectuez l’étape 1</v>
      </c>
      <c r="S1905" s="3" t="str">
        <f>IF(CRHPElig=" -  ","Effectuez l’étape 1",IF(CRHPElig="La baisse de revenus n'est pas admissible dans le cadre du PEREC",CRHPElig,IF(AND(INDEX(claimPeriodNo,MATCH('Étape 1) Taux'!$A$8,claimPeriods,0))&gt;17,INDEX(claimPeriodNo,MATCH('Étape 1) Taux'!$A$8,claimPeriods,0))&lt;20,revenueReduction&lt;0.1),0,IF(NOT(ISNUMBER(K1905)),0,IF(G1905="Oui",0,IF($C1905="Non - avec lien de dépendance",MIN(1129,K1905,$D1905),MIN(1129,K1905)))))))</f>
        <v>Effectuez l’étape 1</v>
      </c>
      <c r="T1905" s="3" t="str">
        <f>IF(CRHPElig=" -  ","Effectuez l’étape 1",IF(CRHPElig="La baisse de revenus n'est pas admissible dans le cadre du PEREC",CRHPElig,IF(AND(INDEX(claimPeriodNo,MATCH('Étape 1) Taux'!$A$8,claimPeriods,0))&gt;17,INDEX(claimPeriodNo,MATCH('Étape 1) Taux'!$A$8,claimPeriods,0))&lt;20,revenueReduction&lt;0.1),0,IF(NOT(ISNUMBER(L1905)),0,IF(H1905="Oui",0,IF($C1905="Non - avec lien de dépendance",MIN(1129,L1905,$D1905),MIN(1129,L1905)))))))</f>
        <v>Effectuez l’étape 1</v>
      </c>
      <c r="U1905" s="3">
        <f t="shared" si="178"/>
        <v>0</v>
      </c>
      <c r="V1905" s="3">
        <f t="shared" si="179"/>
        <v>0</v>
      </c>
    </row>
    <row r="1906" spans="13:22" x14ac:dyDescent="0.3">
      <c r="M1906" s="52" t="str">
        <f t="shared" si="174"/>
        <v>Calculez d'abord la baisse moyenne de vos revenus sur 12 mois à l'étape 2)</v>
      </c>
      <c r="N1906" s="52" t="str">
        <f t="shared" si="175"/>
        <v>Calculez d'abord la baisse moyenne de vos revenus sur 12 mois à l'étape 2)</v>
      </c>
      <c r="O1906" s="52" t="str">
        <f t="shared" si="176"/>
        <v>Calculez d'abord la baisse moyenne de vos revenus sur 12 mois à l'étape 2)</v>
      </c>
      <c r="P1906" s="52" t="str">
        <f t="shared" si="177"/>
        <v>Calculez d'abord la baisse moyenne de vos revenus sur 12 mois à l'étape 2)</v>
      </c>
      <c r="Q1906" s="3" t="str">
        <f>IF(CRHPElig=" -  ","Effectuez l’étape 1",IF(CRHPElig="La baisse de revenus n'est pas admissible dans le cadre du PEREC",CRHPElig,IF(AND(INDEX(claimPeriodNo,MATCH('Étape 1) Taux'!$A$8,claimPeriods,0))&gt;17,INDEX(claimPeriodNo,MATCH('Étape 1) Taux'!$A$8,claimPeriods,0))&lt;20,revenueReduction&lt;0.1),0,IF(NOT(ISNUMBER(I1906)),0,IF(E1906="Oui",0,IF($C1906="Non - avec lien de dépendance",MIN(1129,I1906,$D1906),MIN(1129,I1906)))))))</f>
        <v>Effectuez l’étape 1</v>
      </c>
      <c r="R1906" s="3" t="str">
        <f>IF(CRHPElig=" -  ","Effectuez l’étape 1",IF(CRHPElig="La baisse de revenus n'est pas admissible dans le cadre du PEREC",CRHPElig,IF(AND(INDEX(claimPeriodNo,MATCH('Étape 1) Taux'!$A$8,claimPeriods,0))&gt;17,INDEX(claimPeriodNo,MATCH('Étape 1) Taux'!$A$8,claimPeriods,0))&lt;20,revenueReduction&lt;0.1),0,IF(NOT(ISNUMBER(J1906)),0,IF(F1906="Oui",0,IF($C1906="Non - avec lien de dépendance",MIN(1129,J1906,$D1906),MIN(1129,J1906)))))))</f>
        <v>Effectuez l’étape 1</v>
      </c>
      <c r="S1906" s="3" t="str">
        <f>IF(CRHPElig=" -  ","Effectuez l’étape 1",IF(CRHPElig="La baisse de revenus n'est pas admissible dans le cadre du PEREC",CRHPElig,IF(AND(INDEX(claimPeriodNo,MATCH('Étape 1) Taux'!$A$8,claimPeriods,0))&gt;17,INDEX(claimPeriodNo,MATCH('Étape 1) Taux'!$A$8,claimPeriods,0))&lt;20,revenueReduction&lt;0.1),0,IF(NOT(ISNUMBER(K1906)),0,IF(G1906="Oui",0,IF($C1906="Non - avec lien de dépendance",MIN(1129,K1906,$D1906),MIN(1129,K1906)))))))</f>
        <v>Effectuez l’étape 1</v>
      </c>
      <c r="T1906" s="3" t="str">
        <f>IF(CRHPElig=" -  ","Effectuez l’étape 1",IF(CRHPElig="La baisse de revenus n'est pas admissible dans le cadre du PEREC",CRHPElig,IF(AND(INDEX(claimPeriodNo,MATCH('Étape 1) Taux'!$A$8,claimPeriods,0))&gt;17,INDEX(claimPeriodNo,MATCH('Étape 1) Taux'!$A$8,claimPeriods,0))&lt;20,revenueReduction&lt;0.1),0,IF(NOT(ISNUMBER(L1906)),0,IF(H1906="Oui",0,IF($C1906="Non - avec lien de dépendance",MIN(1129,L1906,$D1906),MIN(1129,L1906)))))))</f>
        <v>Effectuez l’étape 1</v>
      </c>
      <c r="U1906" s="3">
        <f t="shared" si="178"/>
        <v>0</v>
      </c>
      <c r="V1906" s="3">
        <f t="shared" si="179"/>
        <v>0</v>
      </c>
    </row>
    <row r="1907" spans="13:22" x14ac:dyDescent="0.3">
      <c r="M1907" s="52" t="str">
        <f t="shared" si="174"/>
        <v>Calculez d'abord la baisse moyenne de vos revenus sur 12 mois à l'étape 2)</v>
      </c>
      <c r="N1907" s="52" t="str">
        <f t="shared" si="175"/>
        <v>Calculez d'abord la baisse moyenne de vos revenus sur 12 mois à l'étape 2)</v>
      </c>
      <c r="O1907" s="52" t="str">
        <f t="shared" si="176"/>
        <v>Calculez d'abord la baisse moyenne de vos revenus sur 12 mois à l'étape 2)</v>
      </c>
      <c r="P1907" s="52" t="str">
        <f t="shared" si="177"/>
        <v>Calculez d'abord la baisse moyenne de vos revenus sur 12 mois à l'étape 2)</v>
      </c>
      <c r="Q1907" s="3" t="str">
        <f>IF(CRHPElig=" -  ","Effectuez l’étape 1",IF(CRHPElig="La baisse de revenus n'est pas admissible dans le cadre du PEREC",CRHPElig,IF(AND(INDEX(claimPeriodNo,MATCH('Étape 1) Taux'!$A$8,claimPeriods,0))&gt;17,INDEX(claimPeriodNo,MATCH('Étape 1) Taux'!$A$8,claimPeriods,0))&lt;20,revenueReduction&lt;0.1),0,IF(NOT(ISNUMBER(I1907)),0,IF(E1907="Oui",0,IF($C1907="Non - avec lien de dépendance",MIN(1129,I1907,$D1907),MIN(1129,I1907)))))))</f>
        <v>Effectuez l’étape 1</v>
      </c>
      <c r="R1907" s="3" t="str">
        <f>IF(CRHPElig=" -  ","Effectuez l’étape 1",IF(CRHPElig="La baisse de revenus n'est pas admissible dans le cadre du PEREC",CRHPElig,IF(AND(INDEX(claimPeriodNo,MATCH('Étape 1) Taux'!$A$8,claimPeriods,0))&gt;17,INDEX(claimPeriodNo,MATCH('Étape 1) Taux'!$A$8,claimPeriods,0))&lt;20,revenueReduction&lt;0.1),0,IF(NOT(ISNUMBER(J1907)),0,IF(F1907="Oui",0,IF($C1907="Non - avec lien de dépendance",MIN(1129,J1907,$D1907),MIN(1129,J1907)))))))</f>
        <v>Effectuez l’étape 1</v>
      </c>
      <c r="S1907" s="3" t="str">
        <f>IF(CRHPElig=" -  ","Effectuez l’étape 1",IF(CRHPElig="La baisse de revenus n'est pas admissible dans le cadre du PEREC",CRHPElig,IF(AND(INDEX(claimPeriodNo,MATCH('Étape 1) Taux'!$A$8,claimPeriods,0))&gt;17,INDEX(claimPeriodNo,MATCH('Étape 1) Taux'!$A$8,claimPeriods,0))&lt;20,revenueReduction&lt;0.1),0,IF(NOT(ISNUMBER(K1907)),0,IF(G1907="Oui",0,IF($C1907="Non - avec lien de dépendance",MIN(1129,K1907,$D1907),MIN(1129,K1907)))))))</f>
        <v>Effectuez l’étape 1</v>
      </c>
      <c r="T1907" s="3" t="str">
        <f>IF(CRHPElig=" -  ","Effectuez l’étape 1",IF(CRHPElig="La baisse de revenus n'est pas admissible dans le cadre du PEREC",CRHPElig,IF(AND(INDEX(claimPeriodNo,MATCH('Étape 1) Taux'!$A$8,claimPeriods,0))&gt;17,INDEX(claimPeriodNo,MATCH('Étape 1) Taux'!$A$8,claimPeriods,0))&lt;20,revenueReduction&lt;0.1),0,IF(NOT(ISNUMBER(L1907)),0,IF(H1907="Oui",0,IF($C1907="Non - avec lien de dépendance",MIN(1129,L1907,$D1907),MIN(1129,L1907)))))))</f>
        <v>Effectuez l’étape 1</v>
      </c>
      <c r="U1907" s="3">
        <f t="shared" si="178"/>
        <v>0</v>
      </c>
      <c r="V1907" s="3">
        <f t="shared" si="179"/>
        <v>0</v>
      </c>
    </row>
    <row r="1908" spans="13:22" x14ac:dyDescent="0.3">
      <c r="M1908" s="52" t="str">
        <f t="shared" si="174"/>
        <v>Calculez d'abord la baisse moyenne de vos revenus sur 12 mois à l'étape 2)</v>
      </c>
      <c r="N1908" s="52" t="str">
        <f t="shared" si="175"/>
        <v>Calculez d'abord la baisse moyenne de vos revenus sur 12 mois à l'étape 2)</v>
      </c>
      <c r="O1908" s="52" t="str">
        <f t="shared" si="176"/>
        <v>Calculez d'abord la baisse moyenne de vos revenus sur 12 mois à l'étape 2)</v>
      </c>
      <c r="P1908" s="52" t="str">
        <f t="shared" si="177"/>
        <v>Calculez d'abord la baisse moyenne de vos revenus sur 12 mois à l'étape 2)</v>
      </c>
      <c r="Q1908" s="3" t="str">
        <f>IF(CRHPElig=" -  ","Effectuez l’étape 1",IF(CRHPElig="La baisse de revenus n'est pas admissible dans le cadre du PEREC",CRHPElig,IF(AND(INDEX(claimPeriodNo,MATCH('Étape 1) Taux'!$A$8,claimPeriods,0))&gt;17,INDEX(claimPeriodNo,MATCH('Étape 1) Taux'!$A$8,claimPeriods,0))&lt;20,revenueReduction&lt;0.1),0,IF(NOT(ISNUMBER(I1908)),0,IF(E1908="Oui",0,IF($C1908="Non - avec lien de dépendance",MIN(1129,I1908,$D1908),MIN(1129,I1908)))))))</f>
        <v>Effectuez l’étape 1</v>
      </c>
      <c r="R1908" s="3" t="str">
        <f>IF(CRHPElig=" -  ","Effectuez l’étape 1",IF(CRHPElig="La baisse de revenus n'est pas admissible dans le cadre du PEREC",CRHPElig,IF(AND(INDEX(claimPeriodNo,MATCH('Étape 1) Taux'!$A$8,claimPeriods,0))&gt;17,INDEX(claimPeriodNo,MATCH('Étape 1) Taux'!$A$8,claimPeriods,0))&lt;20,revenueReduction&lt;0.1),0,IF(NOT(ISNUMBER(J1908)),0,IF(F1908="Oui",0,IF($C1908="Non - avec lien de dépendance",MIN(1129,J1908,$D1908),MIN(1129,J1908)))))))</f>
        <v>Effectuez l’étape 1</v>
      </c>
      <c r="S1908" s="3" t="str">
        <f>IF(CRHPElig=" -  ","Effectuez l’étape 1",IF(CRHPElig="La baisse de revenus n'est pas admissible dans le cadre du PEREC",CRHPElig,IF(AND(INDEX(claimPeriodNo,MATCH('Étape 1) Taux'!$A$8,claimPeriods,0))&gt;17,INDEX(claimPeriodNo,MATCH('Étape 1) Taux'!$A$8,claimPeriods,0))&lt;20,revenueReduction&lt;0.1),0,IF(NOT(ISNUMBER(K1908)),0,IF(G1908="Oui",0,IF($C1908="Non - avec lien de dépendance",MIN(1129,K1908,$D1908),MIN(1129,K1908)))))))</f>
        <v>Effectuez l’étape 1</v>
      </c>
      <c r="T1908" s="3" t="str">
        <f>IF(CRHPElig=" -  ","Effectuez l’étape 1",IF(CRHPElig="La baisse de revenus n'est pas admissible dans le cadre du PEREC",CRHPElig,IF(AND(INDEX(claimPeriodNo,MATCH('Étape 1) Taux'!$A$8,claimPeriods,0))&gt;17,INDEX(claimPeriodNo,MATCH('Étape 1) Taux'!$A$8,claimPeriods,0))&lt;20,revenueReduction&lt;0.1),0,IF(NOT(ISNUMBER(L1908)),0,IF(H1908="Oui",0,IF($C1908="Non - avec lien de dépendance",MIN(1129,L1908,$D1908),MIN(1129,L1908)))))))</f>
        <v>Effectuez l’étape 1</v>
      </c>
      <c r="U1908" s="3">
        <f t="shared" si="178"/>
        <v>0</v>
      </c>
      <c r="V1908" s="3">
        <f t="shared" si="179"/>
        <v>0</v>
      </c>
    </row>
    <row r="1909" spans="13:22" x14ac:dyDescent="0.3">
      <c r="M1909" s="52" t="str">
        <f t="shared" si="174"/>
        <v>Calculez d'abord la baisse moyenne de vos revenus sur 12 mois à l'étape 2)</v>
      </c>
      <c r="N1909" s="52" t="str">
        <f t="shared" si="175"/>
        <v>Calculez d'abord la baisse moyenne de vos revenus sur 12 mois à l'étape 2)</v>
      </c>
      <c r="O1909" s="52" t="str">
        <f t="shared" si="176"/>
        <v>Calculez d'abord la baisse moyenne de vos revenus sur 12 mois à l'étape 2)</v>
      </c>
      <c r="P1909" s="52" t="str">
        <f t="shared" si="177"/>
        <v>Calculez d'abord la baisse moyenne de vos revenus sur 12 mois à l'étape 2)</v>
      </c>
      <c r="Q1909" s="3" t="str">
        <f>IF(CRHPElig=" -  ","Effectuez l’étape 1",IF(CRHPElig="La baisse de revenus n'est pas admissible dans le cadre du PEREC",CRHPElig,IF(AND(INDEX(claimPeriodNo,MATCH('Étape 1) Taux'!$A$8,claimPeriods,0))&gt;17,INDEX(claimPeriodNo,MATCH('Étape 1) Taux'!$A$8,claimPeriods,0))&lt;20,revenueReduction&lt;0.1),0,IF(NOT(ISNUMBER(I1909)),0,IF(E1909="Oui",0,IF($C1909="Non - avec lien de dépendance",MIN(1129,I1909,$D1909),MIN(1129,I1909)))))))</f>
        <v>Effectuez l’étape 1</v>
      </c>
      <c r="R1909" s="3" t="str">
        <f>IF(CRHPElig=" -  ","Effectuez l’étape 1",IF(CRHPElig="La baisse de revenus n'est pas admissible dans le cadre du PEREC",CRHPElig,IF(AND(INDEX(claimPeriodNo,MATCH('Étape 1) Taux'!$A$8,claimPeriods,0))&gt;17,INDEX(claimPeriodNo,MATCH('Étape 1) Taux'!$A$8,claimPeriods,0))&lt;20,revenueReduction&lt;0.1),0,IF(NOT(ISNUMBER(J1909)),0,IF(F1909="Oui",0,IF($C1909="Non - avec lien de dépendance",MIN(1129,J1909,$D1909),MIN(1129,J1909)))))))</f>
        <v>Effectuez l’étape 1</v>
      </c>
      <c r="S1909" s="3" t="str">
        <f>IF(CRHPElig=" -  ","Effectuez l’étape 1",IF(CRHPElig="La baisse de revenus n'est pas admissible dans le cadre du PEREC",CRHPElig,IF(AND(INDEX(claimPeriodNo,MATCH('Étape 1) Taux'!$A$8,claimPeriods,0))&gt;17,INDEX(claimPeriodNo,MATCH('Étape 1) Taux'!$A$8,claimPeriods,0))&lt;20,revenueReduction&lt;0.1),0,IF(NOT(ISNUMBER(K1909)),0,IF(G1909="Oui",0,IF($C1909="Non - avec lien de dépendance",MIN(1129,K1909,$D1909),MIN(1129,K1909)))))))</f>
        <v>Effectuez l’étape 1</v>
      </c>
      <c r="T1909" s="3" t="str">
        <f>IF(CRHPElig=" -  ","Effectuez l’étape 1",IF(CRHPElig="La baisse de revenus n'est pas admissible dans le cadre du PEREC",CRHPElig,IF(AND(INDEX(claimPeriodNo,MATCH('Étape 1) Taux'!$A$8,claimPeriods,0))&gt;17,INDEX(claimPeriodNo,MATCH('Étape 1) Taux'!$A$8,claimPeriods,0))&lt;20,revenueReduction&lt;0.1),0,IF(NOT(ISNUMBER(L1909)),0,IF(H1909="Oui",0,IF($C1909="Non - avec lien de dépendance",MIN(1129,L1909,$D1909),MIN(1129,L1909)))))))</f>
        <v>Effectuez l’étape 1</v>
      </c>
      <c r="U1909" s="3">
        <f t="shared" si="178"/>
        <v>0</v>
      </c>
      <c r="V1909" s="3">
        <f t="shared" si="179"/>
        <v>0</v>
      </c>
    </row>
    <row r="1910" spans="13:22" x14ac:dyDescent="0.3">
      <c r="M1910" s="52" t="str">
        <f t="shared" si="174"/>
        <v>Calculez d'abord la baisse moyenne de vos revenus sur 12 mois à l'étape 2)</v>
      </c>
      <c r="N1910" s="52" t="str">
        <f t="shared" si="175"/>
        <v>Calculez d'abord la baisse moyenne de vos revenus sur 12 mois à l'étape 2)</v>
      </c>
      <c r="O1910" s="52" t="str">
        <f t="shared" si="176"/>
        <v>Calculez d'abord la baisse moyenne de vos revenus sur 12 mois à l'étape 2)</v>
      </c>
      <c r="P1910" s="52" t="str">
        <f t="shared" si="177"/>
        <v>Calculez d'abord la baisse moyenne de vos revenus sur 12 mois à l'étape 2)</v>
      </c>
      <c r="Q1910" s="3" t="str">
        <f>IF(CRHPElig=" -  ","Effectuez l’étape 1",IF(CRHPElig="La baisse de revenus n'est pas admissible dans le cadre du PEREC",CRHPElig,IF(AND(INDEX(claimPeriodNo,MATCH('Étape 1) Taux'!$A$8,claimPeriods,0))&gt;17,INDEX(claimPeriodNo,MATCH('Étape 1) Taux'!$A$8,claimPeriods,0))&lt;20,revenueReduction&lt;0.1),0,IF(NOT(ISNUMBER(I1910)),0,IF(E1910="Oui",0,IF($C1910="Non - avec lien de dépendance",MIN(1129,I1910,$D1910),MIN(1129,I1910)))))))</f>
        <v>Effectuez l’étape 1</v>
      </c>
      <c r="R1910" s="3" t="str">
        <f>IF(CRHPElig=" -  ","Effectuez l’étape 1",IF(CRHPElig="La baisse de revenus n'est pas admissible dans le cadre du PEREC",CRHPElig,IF(AND(INDEX(claimPeriodNo,MATCH('Étape 1) Taux'!$A$8,claimPeriods,0))&gt;17,INDEX(claimPeriodNo,MATCH('Étape 1) Taux'!$A$8,claimPeriods,0))&lt;20,revenueReduction&lt;0.1),0,IF(NOT(ISNUMBER(J1910)),0,IF(F1910="Oui",0,IF($C1910="Non - avec lien de dépendance",MIN(1129,J1910,$D1910),MIN(1129,J1910)))))))</f>
        <v>Effectuez l’étape 1</v>
      </c>
      <c r="S1910" s="3" t="str">
        <f>IF(CRHPElig=" -  ","Effectuez l’étape 1",IF(CRHPElig="La baisse de revenus n'est pas admissible dans le cadre du PEREC",CRHPElig,IF(AND(INDEX(claimPeriodNo,MATCH('Étape 1) Taux'!$A$8,claimPeriods,0))&gt;17,INDEX(claimPeriodNo,MATCH('Étape 1) Taux'!$A$8,claimPeriods,0))&lt;20,revenueReduction&lt;0.1),0,IF(NOT(ISNUMBER(K1910)),0,IF(G1910="Oui",0,IF($C1910="Non - avec lien de dépendance",MIN(1129,K1910,$D1910),MIN(1129,K1910)))))))</f>
        <v>Effectuez l’étape 1</v>
      </c>
      <c r="T1910" s="3" t="str">
        <f>IF(CRHPElig=" -  ","Effectuez l’étape 1",IF(CRHPElig="La baisse de revenus n'est pas admissible dans le cadre du PEREC",CRHPElig,IF(AND(INDEX(claimPeriodNo,MATCH('Étape 1) Taux'!$A$8,claimPeriods,0))&gt;17,INDEX(claimPeriodNo,MATCH('Étape 1) Taux'!$A$8,claimPeriods,0))&lt;20,revenueReduction&lt;0.1),0,IF(NOT(ISNUMBER(L1910)),0,IF(H1910="Oui",0,IF($C1910="Non - avec lien de dépendance",MIN(1129,L1910,$D1910),MIN(1129,L1910)))))))</f>
        <v>Effectuez l’étape 1</v>
      </c>
      <c r="U1910" s="3">
        <f t="shared" si="178"/>
        <v>0</v>
      </c>
      <c r="V1910" s="3">
        <f t="shared" si="179"/>
        <v>0</v>
      </c>
    </row>
    <row r="1911" spans="13:22" x14ac:dyDescent="0.3">
      <c r="M1911" s="52" t="str">
        <f t="shared" si="174"/>
        <v>Calculez d'abord la baisse moyenne de vos revenus sur 12 mois à l'étape 2)</v>
      </c>
      <c r="N1911" s="52" t="str">
        <f t="shared" si="175"/>
        <v>Calculez d'abord la baisse moyenne de vos revenus sur 12 mois à l'étape 2)</v>
      </c>
      <c r="O1911" s="52" t="str">
        <f t="shared" si="176"/>
        <v>Calculez d'abord la baisse moyenne de vos revenus sur 12 mois à l'étape 2)</v>
      </c>
      <c r="P1911" s="52" t="str">
        <f t="shared" si="177"/>
        <v>Calculez d'abord la baisse moyenne de vos revenus sur 12 mois à l'étape 2)</v>
      </c>
      <c r="Q1911" s="3" t="str">
        <f>IF(CRHPElig=" -  ","Effectuez l’étape 1",IF(CRHPElig="La baisse de revenus n'est pas admissible dans le cadre du PEREC",CRHPElig,IF(AND(INDEX(claimPeriodNo,MATCH('Étape 1) Taux'!$A$8,claimPeriods,0))&gt;17,INDEX(claimPeriodNo,MATCH('Étape 1) Taux'!$A$8,claimPeriods,0))&lt;20,revenueReduction&lt;0.1),0,IF(NOT(ISNUMBER(I1911)),0,IF(E1911="Oui",0,IF($C1911="Non - avec lien de dépendance",MIN(1129,I1911,$D1911),MIN(1129,I1911)))))))</f>
        <v>Effectuez l’étape 1</v>
      </c>
      <c r="R1911" s="3" t="str">
        <f>IF(CRHPElig=" -  ","Effectuez l’étape 1",IF(CRHPElig="La baisse de revenus n'est pas admissible dans le cadre du PEREC",CRHPElig,IF(AND(INDEX(claimPeriodNo,MATCH('Étape 1) Taux'!$A$8,claimPeriods,0))&gt;17,INDEX(claimPeriodNo,MATCH('Étape 1) Taux'!$A$8,claimPeriods,0))&lt;20,revenueReduction&lt;0.1),0,IF(NOT(ISNUMBER(J1911)),0,IF(F1911="Oui",0,IF($C1911="Non - avec lien de dépendance",MIN(1129,J1911,$D1911),MIN(1129,J1911)))))))</f>
        <v>Effectuez l’étape 1</v>
      </c>
      <c r="S1911" s="3" t="str">
        <f>IF(CRHPElig=" -  ","Effectuez l’étape 1",IF(CRHPElig="La baisse de revenus n'est pas admissible dans le cadre du PEREC",CRHPElig,IF(AND(INDEX(claimPeriodNo,MATCH('Étape 1) Taux'!$A$8,claimPeriods,0))&gt;17,INDEX(claimPeriodNo,MATCH('Étape 1) Taux'!$A$8,claimPeriods,0))&lt;20,revenueReduction&lt;0.1),0,IF(NOT(ISNUMBER(K1911)),0,IF(G1911="Oui",0,IF($C1911="Non - avec lien de dépendance",MIN(1129,K1911,$D1911),MIN(1129,K1911)))))))</f>
        <v>Effectuez l’étape 1</v>
      </c>
      <c r="T1911" s="3" t="str">
        <f>IF(CRHPElig=" -  ","Effectuez l’étape 1",IF(CRHPElig="La baisse de revenus n'est pas admissible dans le cadre du PEREC",CRHPElig,IF(AND(INDEX(claimPeriodNo,MATCH('Étape 1) Taux'!$A$8,claimPeriods,0))&gt;17,INDEX(claimPeriodNo,MATCH('Étape 1) Taux'!$A$8,claimPeriods,0))&lt;20,revenueReduction&lt;0.1),0,IF(NOT(ISNUMBER(L1911)),0,IF(H1911="Oui",0,IF($C1911="Non - avec lien de dépendance",MIN(1129,L1911,$D1911),MIN(1129,L1911)))))))</f>
        <v>Effectuez l’étape 1</v>
      </c>
      <c r="U1911" s="3">
        <f t="shared" si="178"/>
        <v>0</v>
      </c>
      <c r="V1911" s="3">
        <f t="shared" si="179"/>
        <v>0</v>
      </c>
    </row>
    <row r="1912" spans="13:22" x14ac:dyDescent="0.3">
      <c r="M1912" s="52" t="str">
        <f t="shared" si="174"/>
        <v>Calculez d'abord la baisse moyenne de vos revenus sur 12 mois à l'étape 2)</v>
      </c>
      <c r="N1912" s="52" t="str">
        <f t="shared" si="175"/>
        <v>Calculez d'abord la baisse moyenne de vos revenus sur 12 mois à l'étape 2)</v>
      </c>
      <c r="O1912" s="52" t="str">
        <f t="shared" si="176"/>
        <v>Calculez d'abord la baisse moyenne de vos revenus sur 12 mois à l'étape 2)</v>
      </c>
      <c r="P1912" s="52" t="str">
        <f t="shared" si="177"/>
        <v>Calculez d'abord la baisse moyenne de vos revenus sur 12 mois à l'étape 2)</v>
      </c>
      <c r="Q1912" s="3" t="str">
        <f>IF(CRHPElig=" -  ","Effectuez l’étape 1",IF(CRHPElig="La baisse de revenus n'est pas admissible dans le cadre du PEREC",CRHPElig,IF(AND(INDEX(claimPeriodNo,MATCH('Étape 1) Taux'!$A$8,claimPeriods,0))&gt;17,INDEX(claimPeriodNo,MATCH('Étape 1) Taux'!$A$8,claimPeriods,0))&lt;20,revenueReduction&lt;0.1),0,IF(NOT(ISNUMBER(I1912)),0,IF(E1912="Oui",0,IF($C1912="Non - avec lien de dépendance",MIN(1129,I1912,$D1912),MIN(1129,I1912)))))))</f>
        <v>Effectuez l’étape 1</v>
      </c>
      <c r="R1912" s="3" t="str">
        <f>IF(CRHPElig=" -  ","Effectuez l’étape 1",IF(CRHPElig="La baisse de revenus n'est pas admissible dans le cadre du PEREC",CRHPElig,IF(AND(INDEX(claimPeriodNo,MATCH('Étape 1) Taux'!$A$8,claimPeriods,0))&gt;17,INDEX(claimPeriodNo,MATCH('Étape 1) Taux'!$A$8,claimPeriods,0))&lt;20,revenueReduction&lt;0.1),0,IF(NOT(ISNUMBER(J1912)),0,IF(F1912="Oui",0,IF($C1912="Non - avec lien de dépendance",MIN(1129,J1912,$D1912),MIN(1129,J1912)))))))</f>
        <v>Effectuez l’étape 1</v>
      </c>
      <c r="S1912" s="3" t="str">
        <f>IF(CRHPElig=" -  ","Effectuez l’étape 1",IF(CRHPElig="La baisse de revenus n'est pas admissible dans le cadre du PEREC",CRHPElig,IF(AND(INDEX(claimPeriodNo,MATCH('Étape 1) Taux'!$A$8,claimPeriods,0))&gt;17,INDEX(claimPeriodNo,MATCH('Étape 1) Taux'!$A$8,claimPeriods,0))&lt;20,revenueReduction&lt;0.1),0,IF(NOT(ISNUMBER(K1912)),0,IF(G1912="Oui",0,IF($C1912="Non - avec lien de dépendance",MIN(1129,K1912,$D1912),MIN(1129,K1912)))))))</f>
        <v>Effectuez l’étape 1</v>
      </c>
      <c r="T1912" s="3" t="str">
        <f>IF(CRHPElig=" -  ","Effectuez l’étape 1",IF(CRHPElig="La baisse de revenus n'est pas admissible dans le cadre du PEREC",CRHPElig,IF(AND(INDEX(claimPeriodNo,MATCH('Étape 1) Taux'!$A$8,claimPeriods,0))&gt;17,INDEX(claimPeriodNo,MATCH('Étape 1) Taux'!$A$8,claimPeriods,0))&lt;20,revenueReduction&lt;0.1),0,IF(NOT(ISNUMBER(L1912)),0,IF(H1912="Oui",0,IF($C1912="Non - avec lien de dépendance",MIN(1129,L1912,$D1912),MIN(1129,L1912)))))))</f>
        <v>Effectuez l’étape 1</v>
      </c>
      <c r="U1912" s="3">
        <f t="shared" si="178"/>
        <v>0</v>
      </c>
      <c r="V1912" s="3">
        <f t="shared" si="179"/>
        <v>0</v>
      </c>
    </row>
    <row r="1913" spans="13:22" x14ac:dyDescent="0.3">
      <c r="M1913" s="52" t="str">
        <f t="shared" si="174"/>
        <v>Calculez d'abord la baisse moyenne de vos revenus sur 12 mois à l'étape 2)</v>
      </c>
      <c r="N1913" s="52" t="str">
        <f t="shared" si="175"/>
        <v>Calculez d'abord la baisse moyenne de vos revenus sur 12 mois à l'étape 2)</v>
      </c>
      <c r="O1913" s="52" t="str">
        <f t="shared" si="176"/>
        <v>Calculez d'abord la baisse moyenne de vos revenus sur 12 mois à l'étape 2)</v>
      </c>
      <c r="P1913" s="52" t="str">
        <f t="shared" si="177"/>
        <v>Calculez d'abord la baisse moyenne de vos revenus sur 12 mois à l'étape 2)</v>
      </c>
      <c r="Q1913" s="3" t="str">
        <f>IF(CRHPElig=" -  ","Effectuez l’étape 1",IF(CRHPElig="La baisse de revenus n'est pas admissible dans le cadre du PEREC",CRHPElig,IF(AND(INDEX(claimPeriodNo,MATCH('Étape 1) Taux'!$A$8,claimPeriods,0))&gt;17,INDEX(claimPeriodNo,MATCH('Étape 1) Taux'!$A$8,claimPeriods,0))&lt;20,revenueReduction&lt;0.1),0,IF(NOT(ISNUMBER(I1913)),0,IF(E1913="Oui",0,IF($C1913="Non - avec lien de dépendance",MIN(1129,I1913,$D1913),MIN(1129,I1913)))))))</f>
        <v>Effectuez l’étape 1</v>
      </c>
      <c r="R1913" s="3" t="str">
        <f>IF(CRHPElig=" -  ","Effectuez l’étape 1",IF(CRHPElig="La baisse de revenus n'est pas admissible dans le cadre du PEREC",CRHPElig,IF(AND(INDEX(claimPeriodNo,MATCH('Étape 1) Taux'!$A$8,claimPeriods,0))&gt;17,INDEX(claimPeriodNo,MATCH('Étape 1) Taux'!$A$8,claimPeriods,0))&lt;20,revenueReduction&lt;0.1),0,IF(NOT(ISNUMBER(J1913)),0,IF(F1913="Oui",0,IF($C1913="Non - avec lien de dépendance",MIN(1129,J1913,$D1913),MIN(1129,J1913)))))))</f>
        <v>Effectuez l’étape 1</v>
      </c>
      <c r="S1913" s="3" t="str">
        <f>IF(CRHPElig=" -  ","Effectuez l’étape 1",IF(CRHPElig="La baisse de revenus n'est pas admissible dans le cadre du PEREC",CRHPElig,IF(AND(INDEX(claimPeriodNo,MATCH('Étape 1) Taux'!$A$8,claimPeriods,0))&gt;17,INDEX(claimPeriodNo,MATCH('Étape 1) Taux'!$A$8,claimPeriods,0))&lt;20,revenueReduction&lt;0.1),0,IF(NOT(ISNUMBER(K1913)),0,IF(G1913="Oui",0,IF($C1913="Non - avec lien de dépendance",MIN(1129,K1913,$D1913),MIN(1129,K1913)))))))</f>
        <v>Effectuez l’étape 1</v>
      </c>
      <c r="T1913" s="3" t="str">
        <f>IF(CRHPElig=" -  ","Effectuez l’étape 1",IF(CRHPElig="La baisse de revenus n'est pas admissible dans le cadre du PEREC",CRHPElig,IF(AND(INDEX(claimPeriodNo,MATCH('Étape 1) Taux'!$A$8,claimPeriods,0))&gt;17,INDEX(claimPeriodNo,MATCH('Étape 1) Taux'!$A$8,claimPeriods,0))&lt;20,revenueReduction&lt;0.1),0,IF(NOT(ISNUMBER(L1913)),0,IF(H1913="Oui",0,IF($C1913="Non - avec lien de dépendance",MIN(1129,L1913,$D1913),MIN(1129,L1913)))))))</f>
        <v>Effectuez l’étape 1</v>
      </c>
      <c r="U1913" s="3">
        <f t="shared" si="178"/>
        <v>0</v>
      </c>
      <c r="V1913" s="3">
        <f t="shared" si="179"/>
        <v>0</v>
      </c>
    </row>
    <row r="1914" spans="13:22" x14ac:dyDescent="0.3">
      <c r="M1914" s="52" t="str">
        <f t="shared" si="174"/>
        <v>Calculez d'abord la baisse moyenne de vos revenus sur 12 mois à l'étape 2)</v>
      </c>
      <c r="N1914" s="52" t="str">
        <f t="shared" si="175"/>
        <v>Calculez d'abord la baisse moyenne de vos revenus sur 12 mois à l'étape 2)</v>
      </c>
      <c r="O1914" s="52" t="str">
        <f t="shared" si="176"/>
        <v>Calculez d'abord la baisse moyenne de vos revenus sur 12 mois à l'étape 2)</v>
      </c>
      <c r="P1914" s="52" t="str">
        <f t="shared" si="177"/>
        <v>Calculez d'abord la baisse moyenne de vos revenus sur 12 mois à l'étape 2)</v>
      </c>
      <c r="Q1914" s="3" t="str">
        <f>IF(CRHPElig=" -  ","Effectuez l’étape 1",IF(CRHPElig="La baisse de revenus n'est pas admissible dans le cadre du PEREC",CRHPElig,IF(AND(INDEX(claimPeriodNo,MATCH('Étape 1) Taux'!$A$8,claimPeriods,0))&gt;17,INDEX(claimPeriodNo,MATCH('Étape 1) Taux'!$A$8,claimPeriods,0))&lt;20,revenueReduction&lt;0.1),0,IF(NOT(ISNUMBER(I1914)),0,IF(E1914="Oui",0,IF($C1914="Non - avec lien de dépendance",MIN(1129,I1914,$D1914),MIN(1129,I1914)))))))</f>
        <v>Effectuez l’étape 1</v>
      </c>
      <c r="R1914" s="3" t="str">
        <f>IF(CRHPElig=" -  ","Effectuez l’étape 1",IF(CRHPElig="La baisse de revenus n'est pas admissible dans le cadre du PEREC",CRHPElig,IF(AND(INDEX(claimPeriodNo,MATCH('Étape 1) Taux'!$A$8,claimPeriods,0))&gt;17,INDEX(claimPeriodNo,MATCH('Étape 1) Taux'!$A$8,claimPeriods,0))&lt;20,revenueReduction&lt;0.1),0,IF(NOT(ISNUMBER(J1914)),0,IF(F1914="Oui",0,IF($C1914="Non - avec lien de dépendance",MIN(1129,J1914,$D1914),MIN(1129,J1914)))))))</f>
        <v>Effectuez l’étape 1</v>
      </c>
      <c r="S1914" s="3" t="str">
        <f>IF(CRHPElig=" -  ","Effectuez l’étape 1",IF(CRHPElig="La baisse de revenus n'est pas admissible dans le cadre du PEREC",CRHPElig,IF(AND(INDEX(claimPeriodNo,MATCH('Étape 1) Taux'!$A$8,claimPeriods,0))&gt;17,INDEX(claimPeriodNo,MATCH('Étape 1) Taux'!$A$8,claimPeriods,0))&lt;20,revenueReduction&lt;0.1),0,IF(NOT(ISNUMBER(K1914)),0,IF(G1914="Oui",0,IF($C1914="Non - avec lien de dépendance",MIN(1129,K1914,$D1914),MIN(1129,K1914)))))))</f>
        <v>Effectuez l’étape 1</v>
      </c>
      <c r="T1914" s="3" t="str">
        <f>IF(CRHPElig=" -  ","Effectuez l’étape 1",IF(CRHPElig="La baisse de revenus n'est pas admissible dans le cadre du PEREC",CRHPElig,IF(AND(INDEX(claimPeriodNo,MATCH('Étape 1) Taux'!$A$8,claimPeriods,0))&gt;17,INDEX(claimPeriodNo,MATCH('Étape 1) Taux'!$A$8,claimPeriods,0))&lt;20,revenueReduction&lt;0.1),0,IF(NOT(ISNUMBER(L1914)),0,IF(H1914="Oui",0,IF($C1914="Non - avec lien de dépendance",MIN(1129,L1914,$D1914),MIN(1129,L1914)))))))</f>
        <v>Effectuez l’étape 1</v>
      </c>
      <c r="U1914" s="3">
        <f t="shared" si="178"/>
        <v>0</v>
      </c>
      <c r="V1914" s="3">
        <f t="shared" si="179"/>
        <v>0</v>
      </c>
    </row>
    <row r="1915" spans="13:22" x14ac:dyDescent="0.3">
      <c r="M1915" s="52" t="str">
        <f t="shared" si="174"/>
        <v>Calculez d'abord la baisse moyenne de vos revenus sur 12 mois à l'étape 2)</v>
      </c>
      <c r="N1915" s="52" t="str">
        <f t="shared" si="175"/>
        <v>Calculez d'abord la baisse moyenne de vos revenus sur 12 mois à l'étape 2)</v>
      </c>
      <c r="O1915" s="52" t="str">
        <f t="shared" si="176"/>
        <v>Calculez d'abord la baisse moyenne de vos revenus sur 12 mois à l'étape 2)</v>
      </c>
      <c r="P1915" s="52" t="str">
        <f t="shared" si="177"/>
        <v>Calculez d'abord la baisse moyenne de vos revenus sur 12 mois à l'étape 2)</v>
      </c>
      <c r="Q1915" s="3" t="str">
        <f>IF(CRHPElig=" -  ","Effectuez l’étape 1",IF(CRHPElig="La baisse de revenus n'est pas admissible dans le cadre du PEREC",CRHPElig,IF(AND(INDEX(claimPeriodNo,MATCH('Étape 1) Taux'!$A$8,claimPeriods,0))&gt;17,INDEX(claimPeriodNo,MATCH('Étape 1) Taux'!$A$8,claimPeriods,0))&lt;20,revenueReduction&lt;0.1),0,IF(NOT(ISNUMBER(I1915)),0,IF(E1915="Oui",0,IF($C1915="Non - avec lien de dépendance",MIN(1129,I1915,$D1915),MIN(1129,I1915)))))))</f>
        <v>Effectuez l’étape 1</v>
      </c>
      <c r="R1915" s="3" t="str">
        <f>IF(CRHPElig=" -  ","Effectuez l’étape 1",IF(CRHPElig="La baisse de revenus n'est pas admissible dans le cadre du PEREC",CRHPElig,IF(AND(INDEX(claimPeriodNo,MATCH('Étape 1) Taux'!$A$8,claimPeriods,0))&gt;17,INDEX(claimPeriodNo,MATCH('Étape 1) Taux'!$A$8,claimPeriods,0))&lt;20,revenueReduction&lt;0.1),0,IF(NOT(ISNUMBER(J1915)),0,IF(F1915="Oui",0,IF($C1915="Non - avec lien de dépendance",MIN(1129,J1915,$D1915),MIN(1129,J1915)))))))</f>
        <v>Effectuez l’étape 1</v>
      </c>
      <c r="S1915" s="3" t="str">
        <f>IF(CRHPElig=" -  ","Effectuez l’étape 1",IF(CRHPElig="La baisse de revenus n'est pas admissible dans le cadre du PEREC",CRHPElig,IF(AND(INDEX(claimPeriodNo,MATCH('Étape 1) Taux'!$A$8,claimPeriods,0))&gt;17,INDEX(claimPeriodNo,MATCH('Étape 1) Taux'!$A$8,claimPeriods,0))&lt;20,revenueReduction&lt;0.1),0,IF(NOT(ISNUMBER(K1915)),0,IF(G1915="Oui",0,IF($C1915="Non - avec lien de dépendance",MIN(1129,K1915,$D1915),MIN(1129,K1915)))))))</f>
        <v>Effectuez l’étape 1</v>
      </c>
      <c r="T1915" s="3" t="str">
        <f>IF(CRHPElig=" -  ","Effectuez l’étape 1",IF(CRHPElig="La baisse de revenus n'est pas admissible dans le cadre du PEREC",CRHPElig,IF(AND(INDEX(claimPeriodNo,MATCH('Étape 1) Taux'!$A$8,claimPeriods,0))&gt;17,INDEX(claimPeriodNo,MATCH('Étape 1) Taux'!$A$8,claimPeriods,0))&lt;20,revenueReduction&lt;0.1),0,IF(NOT(ISNUMBER(L1915)),0,IF(H1915="Oui",0,IF($C1915="Non - avec lien de dépendance",MIN(1129,L1915,$D1915),MIN(1129,L1915)))))))</f>
        <v>Effectuez l’étape 1</v>
      </c>
      <c r="U1915" s="3">
        <f t="shared" si="178"/>
        <v>0</v>
      </c>
      <c r="V1915" s="3">
        <f t="shared" si="179"/>
        <v>0</v>
      </c>
    </row>
    <row r="1916" spans="13:22" x14ac:dyDescent="0.3">
      <c r="M1916" s="52" t="str">
        <f t="shared" si="174"/>
        <v>Calculez d'abord la baisse moyenne de vos revenus sur 12 mois à l'étape 2)</v>
      </c>
      <c r="N1916" s="52" t="str">
        <f t="shared" si="175"/>
        <v>Calculez d'abord la baisse moyenne de vos revenus sur 12 mois à l'étape 2)</v>
      </c>
      <c r="O1916" s="52" t="str">
        <f t="shared" si="176"/>
        <v>Calculez d'abord la baisse moyenne de vos revenus sur 12 mois à l'étape 2)</v>
      </c>
      <c r="P1916" s="52" t="str">
        <f t="shared" si="177"/>
        <v>Calculez d'abord la baisse moyenne de vos revenus sur 12 mois à l'étape 2)</v>
      </c>
      <c r="Q1916" s="3" t="str">
        <f>IF(CRHPElig=" -  ","Effectuez l’étape 1",IF(CRHPElig="La baisse de revenus n'est pas admissible dans le cadre du PEREC",CRHPElig,IF(AND(INDEX(claimPeriodNo,MATCH('Étape 1) Taux'!$A$8,claimPeriods,0))&gt;17,INDEX(claimPeriodNo,MATCH('Étape 1) Taux'!$A$8,claimPeriods,0))&lt;20,revenueReduction&lt;0.1),0,IF(NOT(ISNUMBER(I1916)),0,IF(E1916="Oui",0,IF($C1916="Non - avec lien de dépendance",MIN(1129,I1916,$D1916),MIN(1129,I1916)))))))</f>
        <v>Effectuez l’étape 1</v>
      </c>
      <c r="R1916" s="3" t="str">
        <f>IF(CRHPElig=" -  ","Effectuez l’étape 1",IF(CRHPElig="La baisse de revenus n'est pas admissible dans le cadre du PEREC",CRHPElig,IF(AND(INDEX(claimPeriodNo,MATCH('Étape 1) Taux'!$A$8,claimPeriods,0))&gt;17,INDEX(claimPeriodNo,MATCH('Étape 1) Taux'!$A$8,claimPeriods,0))&lt;20,revenueReduction&lt;0.1),0,IF(NOT(ISNUMBER(J1916)),0,IF(F1916="Oui",0,IF($C1916="Non - avec lien de dépendance",MIN(1129,J1916,$D1916),MIN(1129,J1916)))))))</f>
        <v>Effectuez l’étape 1</v>
      </c>
      <c r="S1916" s="3" t="str">
        <f>IF(CRHPElig=" -  ","Effectuez l’étape 1",IF(CRHPElig="La baisse de revenus n'est pas admissible dans le cadre du PEREC",CRHPElig,IF(AND(INDEX(claimPeriodNo,MATCH('Étape 1) Taux'!$A$8,claimPeriods,0))&gt;17,INDEX(claimPeriodNo,MATCH('Étape 1) Taux'!$A$8,claimPeriods,0))&lt;20,revenueReduction&lt;0.1),0,IF(NOT(ISNUMBER(K1916)),0,IF(G1916="Oui",0,IF($C1916="Non - avec lien de dépendance",MIN(1129,K1916,$D1916),MIN(1129,K1916)))))))</f>
        <v>Effectuez l’étape 1</v>
      </c>
      <c r="T1916" s="3" t="str">
        <f>IF(CRHPElig=" -  ","Effectuez l’étape 1",IF(CRHPElig="La baisse de revenus n'est pas admissible dans le cadre du PEREC",CRHPElig,IF(AND(INDEX(claimPeriodNo,MATCH('Étape 1) Taux'!$A$8,claimPeriods,0))&gt;17,INDEX(claimPeriodNo,MATCH('Étape 1) Taux'!$A$8,claimPeriods,0))&lt;20,revenueReduction&lt;0.1),0,IF(NOT(ISNUMBER(L1916)),0,IF(H1916="Oui",0,IF($C1916="Non - avec lien de dépendance",MIN(1129,L1916,$D1916),MIN(1129,L1916)))))))</f>
        <v>Effectuez l’étape 1</v>
      </c>
      <c r="U1916" s="3">
        <f t="shared" si="178"/>
        <v>0</v>
      </c>
      <c r="V1916" s="3">
        <f t="shared" si="179"/>
        <v>0</v>
      </c>
    </row>
    <row r="1917" spans="13:22" x14ac:dyDescent="0.3">
      <c r="M1917" s="52" t="str">
        <f t="shared" si="174"/>
        <v>Calculez d'abord la baisse moyenne de vos revenus sur 12 mois à l'étape 2)</v>
      </c>
      <c r="N1917" s="52" t="str">
        <f t="shared" si="175"/>
        <v>Calculez d'abord la baisse moyenne de vos revenus sur 12 mois à l'étape 2)</v>
      </c>
      <c r="O1917" s="52" t="str">
        <f t="shared" si="176"/>
        <v>Calculez d'abord la baisse moyenne de vos revenus sur 12 mois à l'étape 2)</v>
      </c>
      <c r="P1917" s="52" t="str">
        <f t="shared" si="177"/>
        <v>Calculez d'abord la baisse moyenne de vos revenus sur 12 mois à l'étape 2)</v>
      </c>
      <c r="Q1917" s="3" t="str">
        <f>IF(CRHPElig=" -  ","Effectuez l’étape 1",IF(CRHPElig="La baisse de revenus n'est pas admissible dans le cadre du PEREC",CRHPElig,IF(AND(INDEX(claimPeriodNo,MATCH('Étape 1) Taux'!$A$8,claimPeriods,0))&gt;17,INDEX(claimPeriodNo,MATCH('Étape 1) Taux'!$A$8,claimPeriods,0))&lt;20,revenueReduction&lt;0.1),0,IF(NOT(ISNUMBER(I1917)),0,IF(E1917="Oui",0,IF($C1917="Non - avec lien de dépendance",MIN(1129,I1917,$D1917),MIN(1129,I1917)))))))</f>
        <v>Effectuez l’étape 1</v>
      </c>
      <c r="R1917" s="3" t="str">
        <f>IF(CRHPElig=" -  ","Effectuez l’étape 1",IF(CRHPElig="La baisse de revenus n'est pas admissible dans le cadre du PEREC",CRHPElig,IF(AND(INDEX(claimPeriodNo,MATCH('Étape 1) Taux'!$A$8,claimPeriods,0))&gt;17,INDEX(claimPeriodNo,MATCH('Étape 1) Taux'!$A$8,claimPeriods,0))&lt;20,revenueReduction&lt;0.1),0,IF(NOT(ISNUMBER(J1917)),0,IF(F1917="Oui",0,IF($C1917="Non - avec lien de dépendance",MIN(1129,J1917,$D1917),MIN(1129,J1917)))))))</f>
        <v>Effectuez l’étape 1</v>
      </c>
      <c r="S1917" s="3" t="str">
        <f>IF(CRHPElig=" -  ","Effectuez l’étape 1",IF(CRHPElig="La baisse de revenus n'est pas admissible dans le cadre du PEREC",CRHPElig,IF(AND(INDEX(claimPeriodNo,MATCH('Étape 1) Taux'!$A$8,claimPeriods,0))&gt;17,INDEX(claimPeriodNo,MATCH('Étape 1) Taux'!$A$8,claimPeriods,0))&lt;20,revenueReduction&lt;0.1),0,IF(NOT(ISNUMBER(K1917)),0,IF(G1917="Oui",0,IF($C1917="Non - avec lien de dépendance",MIN(1129,K1917,$D1917),MIN(1129,K1917)))))))</f>
        <v>Effectuez l’étape 1</v>
      </c>
      <c r="T1917" s="3" t="str">
        <f>IF(CRHPElig=" -  ","Effectuez l’étape 1",IF(CRHPElig="La baisse de revenus n'est pas admissible dans le cadre du PEREC",CRHPElig,IF(AND(INDEX(claimPeriodNo,MATCH('Étape 1) Taux'!$A$8,claimPeriods,0))&gt;17,INDEX(claimPeriodNo,MATCH('Étape 1) Taux'!$A$8,claimPeriods,0))&lt;20,revenueReduction&lt;0.1),0,IF(NOT(ISNUMBER(L1917)),0,IF(H1917="Oui",0,IF($C1917="Non - avec lien de dépendance",MIN(1129,L1917,$D1917),MIN(1129,L1917)))))))</f>
        <v>Effectuez l’étape 1</v>
      </c>
      <c r="U1917" s="3">
        <f t="shared" si="178"/>
        <v>0</v>
      </c>
      <c r="V1917" s="3">
        <f t="shared" si="179"/>
        <v>0</v>
      </c>
    </row>
    <row r="1918" spans="13:22" x14ac:dyDescent="0.3">
      <c r="M1918" s="52" t="str">
        <f t="shared" si="174"/>
        <v>Calculez d'abord la baisse moyenne de vos revenus sur 12 mois à l'étape 2)</v>
      </c>
      <c r="N1918" s="52" t="str">
        <f t="shared" si="175"/>
        <v>Calculez d'abord la baisse moyenne de vos revenus sur 12 mois à l'étape 2)</v>
      </c>
      <c r="O1918" s="52" t="str">
        <f t="shared" si="176"/>
        <v>Calculez d'abord la baisse moyenne de vos revenus sur 12 mois à l'étape 2)</v>
      </c>
      <c r="P1918" s="52" t="str">
        <f t="shared" si="177"/>
        <v>Calculez d'abord la baisse moyenne de vos revenus sur 12 mois à l'étape 2)</v>
      </c>
      <c r="Q1918" s="3" t="str">
        <f>IF(CRHPElig=" -  ","Effectuez l’étape 1",IF(CRHPElig="La baisse de revenus n'est pas admissible dans le cadre du PEREC",CRHPElig,IF(AND(INDEX(claimPeriodNo,MATCH('Étape 1) Taux'!$A$8,claimPeriods,0))&gt;17,INDEX(claimPeriodNo,MATCH('Étape 1) Taux'!$A$8,claimPeriods,0))&lt;20,revenueReduction&lt;0.1),0,IF(NOT(ISNUMBER(I1918)),0,IF(E1918="Oui",0,IF($C1918="Non - avec lien de dépendance",MIN(1129,I1918,$D1918),MIN(1129,I1918)))))))</f>
        <v>Effectuez l’étape 1</v>
      </c>
      <c r="R1918" s="3" t="str">
        <f>IF(CRHPElig=" -  ","Effectuez l’étape 1",IF(CRHPElig="La baisse de revenus n'est pas admissible dans le cadre du PEREC",CRHPElig,IF(AND(INDEX(claimPeriodNo,MATCH('Étape 1) Taux'!$A$8,claimPeriods,0))&gt;17,INDEX(claimPeriodNo,MATCH('Étape 1) Taux'!$A$8,claimPeriods,0))&lt;20,revenueReduction&lt;0.1),0,IF(NOT(ISNUMBER(J1918)),0,IF(F1918="Oui",0,IF($C1918="Non - avec lien de dépendance",MIN(1129,J1918,$D1918),MIN(1129,J1918)))))))</f>
        <v>Effectuez l’étape 1</v>
      </c>
      <c r="S1918" s="3" t="str">
        <f>IF(CRHPElig=" -  ","Effectuez l’étape 1",IF(CRHPElig="La baisse de revenus n'est pas admissible dans le cadre du PEREC",CRHPElig,IF(AND(INDEX(claimPeriodNo,MATCH('Étape 1) Taux'!$A$8,claimPeriods,0))&gt;17,INDEX(claimPeriodNo,MATCH('Étape 1) Taux'!$A$8,claimPeriods,0))&lt;20,revenueReduction&lt;0.1),0,IF(NOT(ISNUMBER(K1918)),0,IF(G1918="Oui",0,IF($C1918="Non - avec lien de dépendance",MIN(1129,K1918,$D1918),MIN(1129,K1918)))))))</f>
        <v>Effectuez l’étape 1</v>
      </c>
      <c r="T1918" s="3" t="str">
        <f>IF(CRHPElig=" -  ","Effectuez l’étape 1",IF(CRHPElig="La baisse de revenus n'est pas admissible dans le cadre du PEREC",CRHPElig,IF(AND(INDEX(claimPeriodNo,MATCH('Étape 1) Taux'!$A$8,claimPeriods,0))&gt;17,INDEX(claimPeriodNo,MATCH('Étape 1) Taux'!$A$8,claimPeriods,0))&lt;20,revenueReduction&lt;0.1),0,IF(NOT(ISNUMBER(L1918)),0,IF(H1918="Oui",0,IF($C1918="Non - avec lien de dépendance",MIN(1129,L1918,$D1918),MIN(1129,L1918)))))))</f>
        <v>Effectuez l’étape 1</v>
      </c>
      <c r="U1918" s="3">
        <f t="shared" si="178"/>
        <v>0</v>
      </c>
      <c r="V1918" s="3">
        <f t="shared" si="179"/>
        <v>0</v>
      </c>
    </row>
    <row r="1919" spans="13:22" x14ac:dyDescent="0.3">
      <c r="M1919" s="52" t="str">
        <f t="shared" si="174"/>
        <v>Calculez d'abord la baisse moyenne de vos revenus sur 12 mois à l'étape 2)</v>
      </c>
      <c r="N1919" s="52" t="str">
        <f t="shared" si="175"/>
        <v>Calculez d'abord la baisse moyenne de vos revenus sur 12 mois à l'étape 2)</v>
      </c>
      <c r="O1919" s="52" t="str">
        <f t="shared" si="176"/>
        <v>Calculez d'abord la baisse moyenne de vos revenus sur 12 mois à l'étape 2)</v>
      </c>
      <c r="P1919" s="52" t="str">
        <f t="shared" si="177"/>
        <v>Calculez d'abord la baisse moyenne de vos revenus sur 12 mois à l'étape 2)</v>
      </c>
      <c r="Q1919" s="3" t="str">
        <f>IF(CRHPElig=" -  ","Effectuez l’étape 1",IF(CRHPElig="La baisse de revenus n'est pas admissible dans le cadre du PEREC",CRHPElig,IF(AND(INDEX(claimPeriodNo,MATCH('Étape 1) Taux'!$A$8,claimPeriods,0))&gt;17,INDEX(claimPeriodNo,MATCH('Étape 1) Taux'!$A$8,claimPeriods,0))&lt;20,revenueReduction&lt;0.1),0,IF(NOT(ISNUMBER(I1919)),0,IF(E1919="Oui",0,IF($C1919="Non - avec lien de dépendance",MIN(1129,I1919,$D1919),MIN(1129,I1919)))))))</f>
        <v>Effectuez l’étape 1</v>
      </c>
      <c r="R1919" s="3" t="str">
        <f>IF(CRHPElig=" -  ","Effectuez l’étape 1",IF(CRHPElig="La baisse de revenus n'est pas admissible dans le cadre du PEREC",CRHPElig,IF(AND(INDEX(claimPeriodNo,MATCH('Étape 1) Taux'!$A$8,claimPeriods,0))&gt;17,INDEX(claimPeriodNo,MATCH('Étape 1) Taux'!$A$8,claimPeriods,0))&lt;20,revenueReduction&lt;0.1),0,IF(NOT(ISNUMBER(J1919)),0,IF(F1919="Oui",0,IF($C1919="Non - avec lien de dépendance",MIN(1129,J1919,$D1919),MIN(1129,J1919)))))))</f>
        <v>Effectuez l’étape 1</v>
      </c>
      <c r="S1919" s="3" t="str">
        <f>IF(CRHPElig=" -  ","Effectuez l’étape 1",IF(CRHPElig="La baisse de revenus n'est pas admissible dans le cadre du PEREC",CRHPElig,IF(AND(INDEX(claimPeriodNo,MATCH('Étape 1) Taux'!$A$8,claimPeriods,0))&gt;17,INDEX(claimPeriodNo,MATCH('Étape 1) Taux'!$A$8,claimPeriods,0))&lt;20,revenueReduction&lt;0.1),0,IF(NOT(ISNUMBER(K1919)),0,IF(G1919="Oui",0,IF($C1919="Non - avec lien de dépendance",MIN(1129,K1919,$D1919),MIN(1129,K1919)))))))</f>
        <v>Effectuez l’étape 1</v>
      </c>
      <c r="T1919" s="3" t="str">
        <f>IF(CRHPElig=" -  ","Effectuez l’étape 1",IF(CRHPElig="La baisse de revenus n'est pas admissible dans le cadre du PEREC",CRHPElig,IF(AND(INDEX(claimPeriodNo,MATCH('Étape 1) Taux'!$A$8,claimPeriods,0))&gt;17,INDEX(claimPeriodNo,MATCH('Étape 1) Taux'!$A$8,claimPeriods,0))&lt;20,revenueReduction&lt;0.1),0,IF(NOT(ISNUMBER(L1919)),0,IF(H1919="Oui",0,IF($C1919="Non - avec lien de dépendance",MIN(1129,L1919,$D1919),MIN(1129,L1919)))))))</f>
        <v>Effectuez l’étape 1</v>
      </c>
      <c r="U1919" s="3">
        <f t="shared" si="178"/>
        <v>0</v>
      </c>
      <c r="V1919" s="3">
        <f t="shared" si="179"/>
        <v>0</v>
      </c>
    </row>
    <row r="1920" spans="13:22" x14ac:dyDescent="0.3">
      <c r="M1920" s="52" t="str">
        <f t="shared" si="174"/>
        <v>Calculez d'abord la baisse moyenne de vos revenus sur 12 mois à l'étape 2)</v>
      </c>
      <c r="N1920" s="52" t="str">
        <f t="shared" si="175"/>
        <v>Calculez d'abord la baisse moyenne de vos revenus sur 12 mois à l'étape 2)</v>
      </c>
      <c r="O1920" s="52" t="str">
        <f t="shared" si="176"/>
        <v>Calculez d'abord la baisse moyenne de vos revenus sur 12 mois à l'étape 2)</v>
      </c>
      <c r="P1920" s="52" t="str">
        <f t="shared" si="177"/>
        <v>Calculez d'abord la baisse moyenne de vos revenus sur 12 mois à l'étape 2)</v>
      </c>
      <c r="Q1920" s="3" t="str">
        <f>IF(CRHPElig=" -  ","Effectuez l’étape 1",IF(CRHPElig="La baisse de revenus n'est pas admissible dans le cadre du PEREC",CRHPElig,IF(AND(INDEX(claimPeriodNo,MATCH('Étape 1) Taux'!$A$8,claimPeriods,0))&gt;17,INDEX(claimPeriodNo,MATCH('Étape 1) Taux'!$A$8,claimPeriods,0))&lt;20,revenueReduction&lt;0.1),0,IF(NOT(ISNUMBER(I1920)),0,IF(E1920="Oui",0,IF($C1920="Non - avec lien de dépendance",MIN(1129,I1920,$D1920),MIN(1129,I1920)))))))</f>
        <v>Effectuez l’étape 1</v>
      </c>
      <c r="R1920" s="3" t="str">
        <f>IF(CRHPElig=" -  ","Effectuez l’étape 1",IF(CRHPElig="La baisse de revenus n'est pas admissible dans le cadre du PEREC",CRHPElig,IF(AND(INDEX(claimPeriodNo,MATCH('Étape 1) Taux'!$A$8,claimPeriods,0))&gt;17,INDEX(claimPeriodNo,MATCH('Étape 1) Taux'!$A$8,claimPeriods,0))&lt;20,revenueReduction&lt;0.1),0,IF(NOT(ISNUMBER(J1920)),0,IF(F1920="Oui",0,IF($C1920="Non - avec lien de dépendance",MIN(1129,J1920,$D1920),MIN(1129,J1920)))))))</f>
        <v>Effectuez l’étape 1</v>
      </c>
      <c r="S1920" s="3" t="str">
        <f>IF(CRHPElig=" -  ","Effectuez l’étape 1",IF(CRHPElig="La baisse de revenus n'est pas admissible dans le cadre du PEREC",CRHPElig,IF(AND(INDEX(claimPeriodNo,MATCH('Étape 1) Taux'!$A$8,claimPeriods,0))&gt;17,INDEX(claimPeriodNo,MATCH('Étape 1) Taux'!$A$8,claimPeriods,0))&lt;20,revenueReduction&lt;0.1),0,IF(NOT(ISNUMBER(K1920)),0,IF(G1920="Oui",0,IF($C1920="Non - avec lien de dépendance",MIN(1129,K1920,$D1920),MIN(1129,K1920)))))))</f>
        <v>Effectuez l’étape 1</v>
      </c>
      <c r="T1920" s="3" t="str">
        <f>IF(CRHPElig=" -  ","Effectuez l’étape 1",IF(CRHPElig="La baisse de revenus n'est pas admissible dans le cadre du PEREC",CRHPElig,IF(AND(INDEX(claimPeriodNo,MATCH('Étape 1) Taux'!$A$8,claimPeriods,0))&gt;17,INDEX(claimPeriodNo,MATCH('Étape 1) Taux'!$A$8,claimPeriods,0))&lt;20,revenueReduction&lt;0.1),0,IF(NOT(ISNUMBER(L1920)),0,IF(H1920="Oui",0,IF($C1920="Non - avec lien de dépendance",MIN(1129,L1920,$D1920),MIN(1129,L1920)))))))</f>
        <v>Effectuez l’étape 1</v>
      </c>
      <c r="U1920" s="3">
        <f t="shared" si="178"/>
        <v>0</v>
      </c>
      <c r="V1920" s="3">
        <f t="shared" si="179"/>
        <v>0</v>
      </c>
    </row>
    <row r="1921" spans="13:22" x14ac:dyDescent="0.3">
      <c r="M1921" s="52" t="str">
        <f t="shared" si="174"/>
        <v>Calculez d'abord la baisse moyenne de vos revenus sur 12 mois à l'étape 2)</v>
      </c>
      <c r="N1921" s="52" t="str">
        <f t="shared" si="175"/>
        <v>Calculez d'abord la baisse moyenne de vos revenus sur 12 mois à l'étape 2)</v>
      </c>
      <c r="O1921" s="52" t="str">
        <f t="shared" si="176"/>
        <v>Calculez d'abord la baisse moyenne de vos revenus sur 12 mois à l'étape 2)</v>
      </c>
      <c r="P1921" s="52" t="str">
        <f t="shared" si="177"/>
        <v>Calculez d'abord la baisse moyenne de vos revenus sur 12 mois à l'étape 2)</v>
      </c>
      <c r="Q1921" s="3" t="str">
        <f>IF(CRHPElig=" -  ","Effectuez l’étape 1",IF(CRHPElig="La baisse de revenus n'est pas admissible dans le cadre du PEREC",CRHPElig,IF(AND(INDEX(claimPeriodNo,MATCH('Étape 1) Taux'!$A$8,claimPeriods,0))&gt;17,INDEX(claimPeriodNo,MATCH('Étape 1) Taux'!$A$8,claimPeriods,0))&lt;20,revenueReduction&lt;0.1),0,IF(NOT(ISNUMBER(I1921)),0,IF(E1921="Oui",0,IF($C1921="Non - avec lien de dépendance",MIN(1129,I1921,$D1921),MIN(1129,I1921)))))))</f>
        <v>Effectuez l’étape 1</v>
      </c>
      <c r="R1921" s="3" t="str">
        <f>IF(CRHPElig=" -  ","Effectuez l’étape 1",IF(CRHPElig="La baisse de revenus n'est pas admissible dans le cadre du PEREC",CRHPElig,IF(AND(INDEX(claimPeriodNo,MATCH('Étape 1) Taux'!$A$8,claimPeriods,0))&gt;17,INDEX(claimPeriodNo,MATCH('Étape 1) Taux'!$A$8,claimPeriods,0))&lt;20,revenueReduction&lt;0.1),0,IF(NOT(ISNUMBER(J1921)),0,IF(F1921="Oui",0,IF($C1921="Non - avec lien de dépendance",MIN(1129,J1921,$D1921),MIN(1129,J1921)))))))</f>
        <v>Effectuez l’étape 1</v>
      </c>
      <c r="S1921" s="3" t="str">
        <f>IF(CRHPElig=" -  ","Effectuez l’étape 1",IF(CRHPElig="La baisse de revenus n'est pas admissible dans le cadre du PEREC",CRHPElig,IF(AND(INDEX(claimPeriodNo,MATCH('Étape 1) Taux'!$A$8,claimPeriods,0))&gt;17,INDEX(claimPeriodNo,MATCH('Étape 1) Taux'!$A$8,claimPeriods,0))&lt;20,revenueReduction&lt;0.1),0,IF(NOT(ISNUMBER(K1921)),0,IF(G1921="Oui",0,IF($C1921="Non - avec lien de dépendance",MIN(1129,K1921,$D1921),MIN(1129,K1921)))))))</f>
        <v>Effectuez l’étape 1</v>
      </c>
      <c r="T1921" s="3" t="str">
        <f>IF(CRHPElig=" -  ","Effectuez l’étape 1",IF(CRHPElig="La baisse de revenus n'est pas admissible dans le cadre du PEREC",CRHPElig,IF(AND(INDEX(claimPeriodNo,MATCH('Étape 1) Taux'!$A$8,claimPeriods,0))&gt;17,INDEX(claimPeriodNo,MATCH('Étape 1) Taux'!$A$8,claimPeriods,0))&lt;20,revenueReduction&lt;0.1),0,IF(NOT(ISNUMBER(L1921)),0,IF(H1921="Oui",0,IF($C1921="Non - avec lien de dépendance",MIN(1129,L1921,$D1921),MIN(1129,L1921)))))))</f>
        <v>Effectuez l’étape 1</v>
      </c>
      <c r="U1921" s="3">
        <f t="shared" si="178"/>
        <v>0</v>
      </c>
      <c r="V1921" s="3">
        <f t="shared" si="179"/>
        <v>0</v>
      </c>
    </row>
    <row r="1922" spans="13:22" x14ac:dyDescent="0.3">
      <c r="M1922" s="52" t="str">
        <f t="shared" si="174"/>
        <v>Calculez d'abord la baisse moyenne de vos revenus sur 12 mois à l'étape 2)</v>
      </c>
      <c r="N1922" s="52" t="str">
        <f t="shared" si="175"/>
        <v>Calculez d'abord la baisse moyenne de vos revenus sur 12 mois à l'étape 2)</v>
      </c>
      <c r="O1922" s="52" t="str">
        <f t="shared" si="176"/>
        <v>Calculez d'abord la baisse moyenne de vos revenus sur 12 mois à l'étape 2)</v>
      </c>
      <c r="P1922" s="52" t="str">
        <f t="shared" si="177"/>
        <v>Calculez d'abord la baisse moyenne de vos revenus sur 12 mois à l'étape 2)</v>
      </c>
      <c r="Q1922" s="3" t="str">
        <f>IF(CRHPElig=" -  ","Effectuez l’étape 1",IF(CRHPElig="La baisse de revenus n'est pas admissible dans le cadre du PEREC",CRHPElig,IF(AND(INDEX(claimPeriodNo,MATCH('Étape 1) Taux'!$A$8,claimPeriods,0))&gt;17,INDEX(claimPeriodNo,MATCH('Étape 1) Taux'!$A$8,claimPeriods,0))&lt;20,revenueReduction&lt;0.1),0,IF(NOT(ISNUMBER(I1922)),0,IF(E1922="Oui",0,IF($C1922="Non - avec lien de dépendance",MIN(1129,I1922,$D1922),MIN(1129,I1922)))))))</f>
        <v>Effectuez l’étape 1</v>
      </c>
      <c r="R1922" s="3" t="str">
        <f>IF(CRHPElig=" -  ","Effectuez l’étape 1",IF(CRHPElig="La baisse de revenus n'est pas admissible dans le cadre du PEREC",CRHPElig,IF(AND(INDEX(claimPeriodNo,MATCH('Étape 1) Taux'!$A$8,claimPeriods,0))&gt;17,INDEX(claimPeriodNo,MATCH('Étape 1) Taux'!$A$8,claimPeriods,0))&lt;20,revenueReduction&lt;0.1),0,IF(NOT(ISNUMBER(J1922)),0,IF(F1922="Oui",0,IF($C1922="Non - avec lien de dépendance",MIN(1129,J1922,$D1922),MIN(1129,J1922)))))))</f>
        <v>Effectuez l’étape 1</v>
      </c>
      <c r="S1922" s="3" t="str">
        <f>IF(CRHPElig=" -  ","Effectuez l’étape 1",IF(CRHPElig="La baisse de revenus n'est pas admissible dans le cadre du PEREC",CRHPElig,IF(AND(INDEX(claimPeriodNo,MATCH('Étape 1) Taux'!$A$8,claimPeriods,0))&gt;17,INDEX(claimPeriodNo,MATCH('Étape 1) Taux'!$A$8,claimPeriods,0))&lt;20,revenueReduction&lt;0.1),0,IF(NOT(ISNUMBER(K1922)),0,IF(G1922="Oui",0,IF($C1922="Non - avec lien de dépendance",MIN(1129,K1922,$D1922),MIN(1129,K1922)))))))</f>
        <v>Effectuez l’étape 1</v>
      </c>
      <c r="T1922" s="3" t="str">
        <f>IF(CRHPElig=" -  ","Effectuez l’étape 1",IF(CRHPElig="La baisse de revenus n'est pas admissible dans le cadre du PEREC",CRHPElig,IF(AND(INDEX(claimPeriodNo,MATCH('Étape 1) Taux'!$A$8,claimPeriods,0))&gt;17,INDEX(claimPeriodNo,MATCH('Étape 1) Taux'!$A$8,claimPeriods,0))&lt;20,revenueReduction&lt;0.1),0,IF(NOT(ISNUMBER(L1922)),0,IF(H1922="Oui",0,IF($C1922="Non - avec lien de dépendance",MIN(1129,L1922,$D1922),MIN(1129,L1922)))))))</f>
        <v>Effectuez l’étape 1</v>
      </c>
      <c r="U1922" s="3">
        <f t="shared" si="178"/>
        <v>0</v>
      </c>
      <c r="V1922" s="3">
        <f t="shared" si="179"/>
        <v>0</v>
      </c>
    </row>
    <row r="1923" spans="13:22" x14ac:dyDescent="0.3">
      <c r="M1923" s="52" t="str">
        <f t="shared" si="174"/>
        <v>Calculez d'abord la baisse moyenne de vos revenus sur 12 mois à l'étape 2)</v>
      </c>
      <c r="N1923" s="52" t="str">
        <f t="shared" si="175"/>
        <v>Calculez d'abord la baisse moyenne de vos revenus sur 12 mois à l'étape 2)</v>
      </c>
      <c r="O1923" s="52" t="str">
        <f t="shared" si="176"/>
        <v>Calculez d'abord la baisse moyenne de vos revenus sur 12 mois à l'étape 2)</v>
      </c>
      <c r="P1923" s="52" t="str">
        <f t="shared" si="177"/>
        <v>Calculez d'abord la baisse moyenne de vos revenus sur 12 mois à l'étape 2)</v>
      </c>
      <c r="Q1923" s="3" t="str">
        <f>IF(CRHPElig=" -  ","Effectuez l’étape 1",IF(CRHPElig="La baisse de revenus n'est pas admissible dans le cadre du PEREC",CRHPElig,IF(AND(INDEX(claimPeriodNo,MATCH('Étape 1) Taux'!$A$8,claimPeriods,0))&gt;17,INDEX(claimPeriodNo,MATCH('Étape 1) Taux'!$A$8,claimPeriods,0))&lt;20,revenueReduction&lt;0.1),0,IF(NOT(ISNUMBER(I1923)),0,IF(E1923="Oui",0,IF($C1923="Non - avec lien de dépendance",MIN(1129,I1923,$D1923),MIN(1129,I1923)))))))</f>
        <v>Effectuez l’étape 1</v>
      </c>
      <c r="R1923" s="3" t="str">
        <f>IF(CRHPElig=" -  ","Effectuez l’étape 1",IF(CRHPElig="La baisse de revenus n'est pas admissible dans le cadre du PEREC",CRHPElig,IF(AND(INDEX(claimPeriodNo,MATCH('Étape 1) Taux'!$A$8,claimPeriods,0))&gt;17,INDEX(claimPeriodNo,MATCH('Étape 1) Taux'!$A$8,claimPeriods,0))&lt;20,revenueReduction&lt;0.1),0,IF(NOT(ISNUMBER(J1923)),0,IF(F1923="Oui",0,IF($C1923="Non - avec lien de dépendance",MIN(1129,J1923,$D1923),MIN(1129,J1923)))))))</f>
        <v>Effectuez l’étape 1</v>
      </c>
      <c r="S1923" s="3" t="str">
        <f>IF(CRHPElig=" -  ","Effectuez l’étape 1",IF(CRHPElig="La baisse de revenus n'est pas admissible dans le cadre du PEREC",CRHPElig,IF(AND(INDEX(claimPeriodNo,MATCH('Étape 1) Taux'!$A$8,claimPeriods,0))&gt;17,INDEX(claimPeriodNo,MATCH('Étape 1) Taux'!$A$8,claimPeriods,0))&lt;20,revenueReduction&lt;0.1),0,IF(NOT(ISNUMBER(K1923)),0,IF(G1923="Oui",0,IF($C1923="Non - avec lien de dépendance",MIN(1129,K1923,$D1923),MIN(1129,K1923)))))))</f>
        <v>Effectuez l’étape 1</v>
      </c>
      <c r="T1923" s="3" t="str">
        <f>IF(CRHPElig=" -  ","Effectuez l’étape 1",IF(CRHPElig="La baisse de revenus n'est pas admissible dans le cadre du PEREC",CRHPElig,IF(AND(INDEX(claimPeriodNo,MATCH('Étape 1) Taux'!$A$8,claimPeriods,0))&gt;17,INDEX(claimPeriodNo,MATCH('Étape 1) Taux'!$A$8,claimPeriods,0))&lt;20,revenueReduction&lt;0.1),0,IF(NOT(ISNUMBER(L1923)),0,IF(H1923="Oui",0,IF($C1923="Non - avec lien de dépendance",MIN(1129,L1923,$D1923),MIN(1129,L1923)))))))</f>
        <v>Effectuez l’étape 1</v>
      </c>
      <c r="U1923" s="3">
        <f t="shared" si="178"/>
        <v>0</v>
      </c>
      <c r="V1923" s="3">
        <f t="shared" si="179"/>
        <v>0</v>
      </c>
    </row>
    <row r="1924" spans="13:22" x14ac:dyDescent="0.3">
      <c r="M1924" s="52" t="str">
        <f t="shared" si="174"/>
        <v>Calculez d'abord la baisse moyenne de vos revenus sur 12 mois à l'étape 2)</v>
      </c>
      <c r="N1924" s="52" t="str">
        <f t="shared" si="175"/>
        <v>Calculez d'abord la baisse moyenne de vos revenus sur 12 mois à l'étape 2)</v>
      </c>
      <c r="O1924" s="52" t="str">
        <f t="shared" si="176"/>
        <v>Calculez d'abord la baisse moyenne de vos revenus sur 12 mois à l'étape 2)</v>
      </c>
      <c r="P1924" s="52" t="str">
        <f t="shared" si="177"/>
        <v>Calculez d'abord la baisse moyenne de vos revenus sur 12 mois à l'étape 2)</v>
      </c>
      <c r="Q1924" s="3" t="str">
        <f>IF(CRHPElig=" -  ","Effectuez l’étape 1",IF(CRHPElig="La baisse de revenus n'est pas admissible dans le cadre du PEREC",CRHPElig,IF(AND(INDEX(claimPeriodNo,MATCH('Étape 1) Taux'!$A$8,claimPeriods,0))&gt;17,INDEX(claimPeriodNo,MATCH('Étape 1) Taux'!$A$8,claimPeriods,0))&lt;20,revenueReduction&lt;0.1),0,IF(NOT(ISNUMBER(I1924)),0,IF(E1924="Oui",0,IF($C1924="Non - avec lien de dépendance",MIN(1129,I1924,$D1924),MIN(1129,I1924)))))))</f>
        <v>Effectuez l’étape 1</v>
      </c>
      <c r="R1924" s="3" t="str">
        <f>IF(CRHPElig=" -  ","Effectuez l’étape 1",IF(CRHPElig="La baisse de revenus n'est pas admissible dans le cadre du PEREC",CRHPElig,IF(AND(INDEX(claimPeriodNo,MATCH('Étape 1) Taux'!$A$8,claimPeriods,0))&gt;17,INDEX(claimPeriodNo,MATCH('Étape 1) Taux'!$A$8,claimPeriods,0))&lt;20,revenueReduction&lt;0.1),0,IF(NOT(ISNUMBER(J1924)),0,IF(F1924="Oui",0,IF($C1924="Non - avec lien de dépendance",MIN(1129,J1924,$D1924),MIN(1129,J1924)))))))</f>
        <v>Effectuez l’étape 1</v>
      </c>
      <c r="S1924" s="3" t="str">
        <f>IF(CRHPElig=" -  ","Effectuez l’étape 1",IF(CRHPElig="La baisse de revenus n'est pas admissible dans le cadre du PEREC",CRHPElig,IF(AND(INDEX(claimPeriodNo,MATCH('Étape 1) Taux'!$A$8,claimPeriods,0))&gt;17,INDEX(claimPeriodNo,MATCH('Étape 1) Taux'!$A$8,claimPeriods,0))&lt;20,revenueReduction&lt;0.1),0,IF(NOT(ISNUMBER(K1924)),0,IF(G1924="Oui",0,IF($C1924="Non - avec lien de dépendance",MIN(1129,K1924,$D1924),MIN(1129,K1924)))))))</f>
        <v>Effectuez l’étape 1</v>
      </c>
      <c r="T1924" s="3" t="str">
        <f>IF(CRHPElig=" -  ","Effectuez l’étape 1",IF(CRHPElig="La baisse de revenus n'est pas admissible dans le cadre du PEREC",CRHPElig,IF(AND(INDEX(claimPeriodNo,MATCH('Étape 1) Taux'!$A$8,claimPeriods,0))&gt;17,INDEX(claimPeriodNo,MATCH('Étape 1) Taux'!$A$8,claimPeriods,0))&lt;20,revenueReduction&lt;0.1),0,IF(NOT(ISNUMBER(L1924)),0,IF(H1924="Oui",0,IF($C1924="Non - avec lien de dépendance",MIN(1129,L1924,$D1924),MIN(1129,L1924)))))))</f>
        <v>Effectuez l’étape 1</v>
      </c>
      <c r="U1924" s="3">
        <f t="shared" si="178"/>
        <v>0</v>
      </c>
      <c r="V1924" s="3">
        <f t="shared" si="179"/>
        <v>0</v>
      </c>
    </row>
    <row r="1925" spans="13:22" x14ac:dyDescent="0.3">
      <c r="M1925" s="52" t="str">
        <f t="shared" si="174"/>
        <v>Calculez d'abord la baisse moyenne de vos revenus sur 12 mois à l'étape 2)</v>
      </c>
      <c r="N1925" s="52" t="str">
        <f t="shared" si="175"/>
        <v>Calculez d'abord la baisse moyenne de vos revenus sur 12 mois à l'étape 2)</v>
      </c>
      <c r="O1925" s="52" t="str">
        <f t="shared" si="176"/>
        <v>Calculez d'abord la baisse moyenne de vos revenus sur 12 mois à l'étape 2)</v>
      </c>
      <c r="P1925" s="52" t="str">
        <f t="shared" si="177"/>
        <v>Calculez d'abord la baisse moyenne de vos revenus sur 12 mois à l'étape 2)</v>
      </c>
      <c r="Q1925" s="3" t="str">
        <f>IF(CRHPElig=" -  ","Effectuez l’étape 1",IF(CRHPElig="La baisse de revenus n'est pas admissible dans le cadre du PEREC",CRHPElig,IF(AND(INDEX(claimPeriodNo,MATCH('Étape 1) Taux'!$A$8,claimPeriods,0))&gt;17,INDEX(claimPeriodNo,MATCH('Étape 1) Taux'!$A$8,claimPeriods,0))&lt;20,revenueReduction&lt;0.1),0,IF(NOT(ISNUMBER(I1925)),0,IF(E1925="Oui",0,IF($C1925="Non - avec lien de dépendance",MIN(1129,I1925,$D1925),MIN(1129,I1925)))))))</f>
        <v>Effectuez l’étape 1</v>
      </c>
      <c r="R1925" s="3" t="str">
        <f>IF(CRHPElig=" -  ","Effectuez l’étape 1",IF(CRHPElig="La baisse de revenus n'est pas admissible dans le cadre du PEREC",CRHPElig,IF(AND(INDEX(claimPeriodNo,MATCH('Étape 1) Taux'!$A$8,claimPeriods,0))&gt;17,INDEX(claimPeriodNo,MATCH('Étape 1) Taux'!$A$8,claimPeriods,0))&lt;20,revenueReduction&lt;0.1),0,IF(NOT(ISNUMBER(J1925)),0,IF(F1925="Oui",0,IF($C1925="Non - avec lien de dépendance",MIN(1129,J1925,$D1925),MIN(1129,J1925)))))))</f>
        <v>Effectuez l’étape 1</v>
      </c>
      <c r="S1925" s="3" t="str">
        <f>IF(CRHPElig=" -  ","Effectuez l’étape 1",IF(CRHPElig="La baisse de revenus n'est pas admissible dans le cadre du PEREC",CRHPElig,IF(AND(INDEX(claimPeriodNo,MATCH('Étape 1) Taux'!$A$8,claimPeriods,0))&gt;17,INDEX(claimPeriodNo,MATCH('Étape 1) Taux'!$A$8,claimPeriods,0))&lt;20,revenueReduction&lt;0.1),0,IF(NOT(ISNUMBER(K1925)),0,IF(G1925="Oui",0,IF($C1925="Non - avec lien de dépendance",MIN(1129,K1925,$D1925),MIN(1129,K1925)))))))</f>
        <v>Effectuez l’étape 1</v>
      </c>
      <c r="T1925" s="3" t="str">
        <f>IF(CRHPElig=" -  ","Effectuez l’étape 1",IF(CRHPElig="La baisse de revenus n'est pas admissible dans le cadre du PEREC",CRHPElig,IF(AND(INDEX(claimPeriodNo,MATCH('Étape 1) Taux'!$A$8,claimPeriods,0))&gt;17,INDEX(claimPeriodNo,MATCH('Étape 1) Taux'!$A$8,claimPeriods,0))&lt;20,revenueReduction&lt;0.1),0,IF(NOT(ISNUMBER(L1925)),0,IF(H1925="Oui",0,IF($C1925="Non - avec lien de dépendance",MIN(1129,L1925,$D1925),MIN(1129,L1925)))))))</f>
        <v>Effectuez l’étape 1</v>
      </c>
      <c r="U1925" s="3">
        <f t="shared" si="178"/>
        <v>0</v>
      </c>
      <c r="V1925" s="3">
        <f t="shared" si="179"/>
        <v>0</v>
      </c>
    </row>
    <row r="1926" spans="13:22" x14ac:dyDescent="0.3">
      <c r="M1926" s="52" t="str">
        <f t="shared" ref="M1926:M1989" si="180">IF(overallRate=" -   ","Effectuez l’étape 1",IF(ISTEXT(overallRate),overallRate,IF(OR(NOT(ISNUMBER(I1926)),AND(NOT(ISNUMBER($D1926)),$C1926="Non - avec lien de dépendance"),revenueReduction&lt;=0,E1926="Oui"),0,ROUND(IF($C1926="Non - avec lien de dépendance",MIN(1129,I1926,$D1926)*overallRate,MIN(1129,I1926)*overallRate),2))))</f>
        <v>Calculez d'abord la baisse moyenne de vos revenus sur 12 mois à l'étape 2)</v>
      </c>
      <c r="N1926" s="52" t="str">
        <f t="shared" ref="N1926:N1989" si="181">IF(overallRate=" -   ","Effectuez l’étape 1",IF(ISTEXT(overallRate),overallRate,IF(OR(NOT(ISNUMBER(J1926)),AND(NOT(ISNUMBER($D1926)),$C1926="Non - avec lien de dépendance"),revenueReduction&lt;=0,F1926="Oui"),0,ROUND(IF($C1926="Non - avec lien de dépendance",MIN(1129,J1926,$D1926)*overallRate,MIN(1129,J1926)*overallRate),2))))</f>
        <v>Calculez d'abord la baisse moyenne de vos revenus sur 12 mois à l'étape 2)</v>
      </c>
      <c r="O1926" s="52" t="str">
        <f t="shared" ref="O1926:O1989" si="182">IF(overallRate=" -   ","Effectuez l’étape 1",IF(ISTEXT(overallRate),overallRate,IF(OR(NOT(ISNUMBER(K1926)),AND(NOT(ISNUMBER($D1926)),$C1926="Non - avec lien de dépendance"),revenueReduction&lt;=0,G1926="Oui"),0,ROUND(IF($C1926="Non - avec lien de dépendance",MIN(1129,K1926,$D1926)*overallRate,MIN(1129,K1926)*overallRate),2))))</f>
        <v>Calculez d'abord la baisse moyenne de vos revenus sur 12 mois à l'étape 2)</v>
      </c>
      <c r="P1926" s="52" t="str">
        <f t="shared" ref="P1926:P1989" si="183">IF(overallRate=" -   ","Effectuez l’étape 1",IF(ISTEXT(overallRate),overallRate,IF(OR(NOT(ISNUMBER(L1926)),AND(NOT(ISNUMBER($D1926)),$C1926="Non - avec lien de dépendance"),revenueReduction&lt;=0,H1926="Oui"),0,ROUND(IF($C1926="Non - avec lien de dépendance",MIN(1129,L1926,$D1926)*overallRate,MIN(1129,L1926)*overallRate),2))))</f>
        <v>Calculez d'abord la baisse moyenne de vos revenus sur 12 mois à l'étape 2)</v>
      </c>
      <c r="Q1926" s="3" t="str">
        <f>IF(CRHPElig=" -  ","Effectuez l’étape 1",IF(CRHPElig="La baisse de revenus n'est pas admissible dans le cadre du PEREC",CRHPElig,IF(AND(INDEX(claimPeriodNo,MATCH('Étape 1) Taux'!$A$8,claimPeriods,0))&gt;17,INDEX(claimPeriodNo,MATCH('Étape 1) Taux'!$A$8,claimPeriods,0))&lt;20,revenueReduction&lt;0.1),0,IF(NOT(ISNUMBER(I1926)),0,IF(E1926="Oui",0,IF($C1926="Non - avec lien de dépendance",MIN(1129,I1926,$D1926),MIN(1129,I1926)))))))</f>
        <v>Effectuez l’étape 1</v>
      </c>
      <c r="R1926" s="3" t="str">
        <f>IF(CRHPElig=" -  ","Effectuez l’étape 1",IF(CRHPElig="La baisse de revenus n'est pas admissible dans le cadre du PEREC",CRHPElig,IF(AND(INDEX(claimPeriodNo,MATCH('Étape 1) Taux'!$A$8,claimPeriods,0))&gt;17,INDEX(claimPeriodNo,MATCH('Étape 1) Taux'!$A$8,claimPeriods,0))&lt;20,revenueReduction&lt;0.1),0,IF(NOT(ISNUMBER(J1926)),0,IF(F1926="Oui",0,IF($C1926="Non - avec lien de dépendance",MIN(1129,J1926,$D1926),MIN(1129,J1926)))))))</f>
        <v>Effectuez l’étape 1</v>
      </c>
      <c r="S1926" s="3" t="str">
        <f>IF(CRHPElig=" -  ","Effectuez l’étape 1",IF(CRHPElig="La baisse de revenus n'est pas admissible dans le cadre du PEREC",CRHPElig,IF(AND(INDEX(claimPeriodNo,MATCH('Étape 1) Taux'!$A$8,claimPeriods,0))&gt;17,INDEX(claimPeriodNo,MATCH('Étape 1) Taux'!$A$8,claimPeriods,0))&lt;20,revenueReduction&lt;0.1),0,IF(NOT(ISNUMBER(K1926)),0,IF(G1926="Oui",0,IF($C1926="Non - avec lien de dépendance",MIN(1129,K1926,$D1926),MIN(1129,K1926)))))))</f>
        <v>Effectuez l’étape 1</v>
      </c>
      <c r="T1926" s="3" t="str">
        <f>IF(CRHPElig=" -  ","Effectuez l’étape 1",IF(CRHPElig="La baisse de revenus n'est pas admissible dans le cadre du PEREC",CRHPElig,IF(AND(INDEX(claimPeriodNo,MATCH('Étape 1) Taux'!$A$8,claimPeriods,0))&gt;17,INDEX(claimPeriodNo,MATCH('Étape 1) Taux'!$A$8,claimPeriods,0))&lt;20,revenueReduction&lt;0.1),0,IF(NOT(ISNUMBER(L1926)),0,IF(H1926="Oui",0,IF($C1926="Non - avec lien de dépendance",MIN(1129,L1926,$D1926),MIN(1129,L1926)))))))</f>
        <v>Effectuez l’étape 1</v>
      </c>
      <c r="U1926" s="3">
        <f t="shared" si="178"/>
        <v>0</v>
      </c>
      <c r="V1926" s="3">
        <f t="shared" si="179"/>
        <v>0</v>
      </c>
    </row>
    <row r="1927" spans="13:22" x14ac:dyDescent="0.3">
      <c r="M1927" s="52" t="str">
        <f t="shared" si="180"/>
        <v>Calculez d'abord la baisse moyenne de vos revenus sur 12 mois à l'étape 2)</v>
      </c>
      <c r="N1927" s="52" t="str">
        <f t="shared" si="181"/>
        <v>Calculez d'abord la baisse moyenne de vos revenus sur 12 mois à l'étape 2)</v>
      </c>
      <c r="O1927" s="52" t="str">
        <f t="shared" si="182"/>
        <v>Calculez d'abord la baisse moyenne de vos revenus sur 12 mois à l'étape 2)</v>
      </c>
      <c r="P1927" s="52" t="str">
        <f t="shared" si="183"/>
        <v>Calculez d'abord la baisse moyenne de vos revenus sur 12 mois à l'étape 2)</v>
      </c>
      <c r="Q1927" s="3" t="str">
        <f>IF(CRHPElig=" -  ","Effectuez l’étape 1",IF(CRHPElig="La baisse de revenus n'est pas admissible dans le cadre du PEREC",CRHPElig,IF(AND(INDEX(claimPeriodNo,MATCH('Étape 1) Taux'!$A$8,claimPeriods,0))&gt;17,INDEX(claimPeriodNo,MATCH('Étape 1) Taux'!$A$8,claimPeriods,0))&lt;20,revenueReduction&lt;0.1),0,IF(NOT(ISNUMBER(I1927)),0,IF(E1927="Oui",0,IF($C1927="Non - avec lien de dépendance",MIN(1129,I1927,$D1927),MIN(1129,I1927)))))))</f>
        <v>Effectuez l’étape 1</v>
      </c>
      <c r="R1927" s="3" t="str">
        <f>IF(CRHPElig=" -  ","Effectuez l’étape 1",IF(CRHPElig="La baisse de revenus n'est pas admissible dans le cadre du PEREC",CRHPElig,IF(AND(INDEX(claimPeriodNo,MATCH('Étape 1) Taux'!$A$8,claimPeriods,0))&gt;17,INDEX(claimPeriodNo,MATCH('Étape 1) Taux'!$A$8,claimPeriods,0))&lt;20,revenueReduction&lt;0.1),0,IF(NOT(ISNUMBER(J1927)),0,IF(F1927="Oui",0,IF($C1927="Non - avec lien de dépendance",MIN(1129,J1927,$D1927),MIN(1129,J1927)))))))</f>
        <v>Effectuez l’étape 1</v>
      </c>
      <c r="S1927" s="3" t="str">
        <f>IF(CRHPElig=" -  ","Effectuez l’étape 1",IF(CRHPElig="La baisse de revenus n'est pas admissible dans le cadre du PEREC",CRHPElig,IF(AND(INDEX(claimPeriodNo,MATCH('Étape 1) Taux'!$A$8,claimPeriods,0))&gt;17,INDEX(claimPeriodNo,MATCH('Étape 1) Taux'!$A$8,claimPeriods,0))&lt;20,revenueReduction&lt;0.1),0,IF(NOT(ISNUMBER(K1927)),0,IF(G1927="Oui",0,IF($C1927="Non - avec lien de dépendance",MIN(1129,K1927,$D1927),MIN(1129,K1927)))))))</f>
        <v>Effectuez l’étape 1</v>
      </c>
      <c r="T1927" s="3" t="str">
        <f>IF(CRHPElig=" -  ","Effectuez l’étape 1",IF(CRHPElig="La baisse de revenus n'est pas admissible dans le cadre du PEREC",CRHPElig,IF(AND(INDEX(claimPeriodNo,MATCH('Étape 1) Taux'!$A$8,claimPeriods,0))&gt;17,INDEX(claimPeriodNo,MATCH('Étape 1) Taux'!$A$8,claimPeriods,0))&lt;20,revenueReduction&lt;0.1),0,IF(NOT(ISNUMBER(L1927)),0,IF(H1927="Oui",0,IF($C1927="Non - avec lien de dépendance",MIN(1129,L1927,$D1927),MIN(1129,L1927)))))))</f>
        <v>Effectuez l’étape 1</v>
      </c>
      <c r="U1927" s="3">
        <f t="shared" ref="U1927:U1990" si="184">IF(AND(COUNT(C1927:L1927)&gt;0,OR(AND(NOT(ISNUMBER($D1927)),OR(COUNTIF(E1927:H1927,"Yes")&gt;0,$C1927&lt;&gt;"Oui - sans lien de dépendance")),COUNT(I1927:L1927)&lt;&gt;4,ISBLANK($C1927))),"Remplissez tous les montants",SUM(M1927:P1927))</f>
        <v>0</v>
      </c>
      <c r="V1927" s="3">
        <f t="shared" ref="V1927:V1990" si="185">IF(AND(COUNT(C1927:L1927)&gt;0,OR(AND(NOT(ISNUMBER($D1927)),OR(COUNTIF(E1927:H1927,"Yes")&gt;0,$C1927&lt;&gt;"Oui - sans lien de dépendance")),COUNT(I1927:L1927)&lt;&gt;4,ISBLANK($C1927))),"Remplissez tous les montants",SUM(Q1927:T1927))</f>
        <v>0</v>
      </c>
    </row>
    <row r="1928" spans="13:22" x14ac:dyDescent="0.3">
      <c r="M1928" s="52" t="str">
        <f t="shared" si="180"/>
        <v>Calculez d'abord la baisse moyenne de vos revenus sur 12 mois à l'étape 2)</v>
      </c>
      <c r="N1928" s="52" t="str">
        <f t="shared" si="181"/>
        <v>Calculez d'abord la baisse moyenne de vos revenus sur 12 mois à l'étape 2)</v>
      </c>
      <c r="O1928" s="52" t="str">
        <f t="shared" si="182"/>
        <v>Calculez d'abord la baisse moyenne de vos revenus sur 12 mois à l'étape 2)</v>
      </c>
      <c r="P1928" s="52" t="str">
        <f t="shared" si="183"/>
        <v>Calculez d'abord la baisse moyenne de vos revenus sur 12 mois à l'étape 2)</v>
      </c>
      <c r="Q1928" s="3" t="str">
        <f>IF(CRHPElig=" -  ","Effectuez l’étape 1",IF(CRHPElig="La baisse de revenus n'est pas admissible dans le cadre du PEREC",CRHPElig,IF(AND(INDEX(claimPeriodNo,MATCH('Étape 1) Taux'!$A$8,claimPeriods,0))&gt;17,INDEX(claimPeriodNo,MATCH('Étape 1) Taux'!$A$8,claimPeriods,0))&lt;20,revenueReduction&lt;0.1),0,IF(NOT(ISNUMBER(I1928)),0,IF(E1928="Oui",0,IF($C1928="Non - avec lien de dépendance",MIN(1129,I1928,$D1928),MIN(1129,I1928)))))))</f>
        <v>Effectuez l’étape 1</v>
      </c>
      <c r="R1928" s="3" t="str">
        <f>IF(CRHPElig=" -  ","Effectuez l’étape 1",IF(CRHPElig="La baisse de revenus n'est pas admissible dans le cadre du PEREC",CRHPElig,IF(AND(INDEX(claimPeriodNo,MATCH('Étape 1) Taux'!$A$8,claimPeriods,0))&gt;17,INDEX(claimPeriodNo,MATCH('Étape 1) Taux'!$A$8,claimPeriods,0))&lt;20,revenueReduction&lt;0.1),0,IF(NOT(ISNUMBER(J1928)),0,IF(F1928="Oui",0,IF($C1928="Non - avec lien de dépendance",MIN(1129,J1928,$D1928),MIN(1129,J1928)))))))</f>
        <v>Effectuez l’étape 1</v>
      </c>
      <c r="S1928" s="3" t="str">
        <f>IF(CRHPElig=" -  ","Effectuez l’étape 1",IF(CRHPElig="La baisse de revenus n'est pas admissible dans le cadre du PEREC",CRHPElig,IF(AND(INDEX(claimPeriodNo,MATCH('Étape 1) Taux'!$A$8,claimPeriods,0))&gt;17,INDEX(claimPeriodNo,MATCH('Étape 1) Taux'!$A$8,claimPeriods,0))&lt;20,revenueReduction&lt;0.1),0,IF(NOT(ISNUMBER(K1928)),0,IF(G1928="Oui",0,IF($C1928="Non - avec lien de dépendance",MIN(1129,K1928,$D1928),MIN(1129,K1928)))))))</f>
        <v>Effectuez l’étape 1</v>
      </c>
      <c r="T1928" s="3" t="str">
        <f>IF(CRHPElig=" -  ","Effectuez l’étape 1",IF(CRHPElig="La baisse de revenus n'est pas admissible dans le cadre du PEREC",CRHPElig,IF(AND(INDEX(claimPeriodNo,MATCH('Étape 1) Taux'!$A$8,claimPeriods,0))&gt;17,INDEX(claimPeriodNo,MATCH('Étape 1) Taux'!$A$8,claimPeriods,0))&lt;20,revenueReduction&lt;0.1),0,IF(NOT(ISNUMBER(L1928)),0,IF(H1928="Oui",0,IF($C1928="Non - avec lien de dépendance",MIN(1129,L1928,$D1928),MIN(1129,L1928)))))))</f>
        <v>Effectuez l’étape 1</v>
      </c>
      <c r="U1928" s="3">
        <f t="shared" si="184"/>
        <v>0</v>
      </c>
      <c r="V1928" s="3">
        <f t="shared" si="185"/>
        <v>0</v>
      </c>
    </row>
    <row r="1929" spans="13:22" x14ac:dyDescent="0.3">
      <c r="M1929" s="52" t="str">
        <f t="shared" si="180"/>
        <v>Calculez d'abord la baisse moyenne de vos revenus sur 12 mois à l'étape 2)</v>
      </c>
      <c r="N1929" s="52" t="str">
        <f t="shared" si="181"/>
        <v>Calculez d'abord la baisse moyenne de vos revenus sur 12 mois à l'étape 2)</v>
      </c>
      <c r="O1929" s="52" t="str">
        <f t="shared" si="182"/>
        <v>Calculez d'abord la baisse moyenne de vos revenus sur 12 mois à l'étape 2)</v>
      </c>
      <c r="P1929" s="52" t="str">
        <f t="shared" si="183"/>
        <v>Calculez d'abord la baisse moyenne de vos revenus sur 12 mois à l'étape 2)</v>
      </c>
      <c r="Q1929" s="3" t="str">
        <f>IF(CRHPElig=" -  ","Effectuez l’étape 1",IF(CRHPElig="La baisse de revenus n'est pas admissible dans le cadre du PEREC",CRHPElig,IF(AND(INDEX(claimPeriodNo,MATCH('Étape 1) Taux'!$A$8,claimPeriods,0))&gt;17,INDEX(claimPeriodNo,MATCH('Étape 1) Taux'!$A$8,claimPeriods,0))&lt;20,revenueReduction&lt;0.1),0,IF(NOT(ISNUMBER(I1929)),0,IF(E1929="Oui",0,IF($C1929="Non - avec lien de dépendance",MIN(1129,I1929,$D1929),MIN(1129,I1929)))))))</f>
        <v>Effectuez l’étape 1</v>
      </c>
      <c r="R1929" s="3" t="str">
        <f>IF(CRHPElig=" -  ","Effectuez l’étape 1",IF(CRHPElig="La baisse de revenus n'est pas admissible dans le cadre du PEREC",CRHPElig,IF(AND(INDEX(claimPeriodNo,MATCH('Étape 1) Taux'!$A$8,claimPeriods,0))&gt;17,INDEX(claimPeriodNo,MATCH('Étape 1) Taux'!$A$8,claimPeriods,0))&lt;20,revenueReduction&lt;0.1),0,IF(NOT(ISNUMBER(J1929)),0,IF(F1929="Oui",0,IF($C1929="Non - avec lien de dépendance",MIN(1129,J1929,$D1929),MIN(1129,J1929)))))))</f>
        <v>Effectuez l’étape 1</v>
      </c>
      <c r="S1929" s="3" t="str">
        <f>IF(CRHPElig=" -  ","Effectuez l’étape 1",IF(CRHPElig="La baisse de revenus n'est pas admissible dans le cadre du PEREC",CRHPElig,IF(AND(INDEX(claimPeriodNo,MATCH('Étape 1) Taux'!$A$8,claimPeriods,0))&gt;17,INDEX(claimPeriodNo,MATCH('Étape 1) Taux'!$A$8,claimPeriods,0))&lt;20,revenueReduction&lt;0.1),0,IF(NOT(ISNUMBER(K1929)),0,IF(G1929="Oui",0,IF($C1929="Non - avec lien de dépendance",MIN(1129,K1929,$D1929),MIN(1129,K1929)))))))</f>
        <v>Effectuez l’étape 1</v>
      </c>
      <c r="T1929" s="3" t="str">
        <f>IF(CRHPElig=" -  ","Effectuez l’étape 1",IF(CRHPElig="La baisse de revenus n'est pas admissible dans le cadre du PEREC",CRHPElig,IF(AND(INDEX(claimPeriodNo,MATCH('Étape 1) Taux'!$A$8,claimPeriods,0))&gt;17,INDEX(claimPeriodNo,MATCH('Étape 1) Taux'!$A$8,claimPeriods,0))&lt;20,revenueReduction&lt;0.1),0,IF(NOT(ISNUMBER(L1929)),0,IF(H1929="Oui",0,IF($C1929="Non - avec lien de dépendance",MIN(1129,L1929,$D1929),MIN(1129,L1929)))))))</f>
        <v>Effectuez l’étape 1</v>
      </c>
      <c r="U1929" s="3">
        <f t="shared" si="184"/>
        <v>0</v>
      </c>
      <c r="V1929" s="3">
        <f t="shared" si="185"/>
        <v>0</v>
      </c>
    </row>
    <row r="1930" spans="13:22" x14ac:dyDescent="0.3">
      <c r="M1930" s="52" t="str">
        <f t="shared" si="180"/>
        <v>Calculez d'abord la baisse moyenne de vos revenus sur 12 mois à l'étape 2)</v>
      </c>
      <c r="N1930" s="52" t="str">
        <f t="shared" si="181"/>
        <v>Calculez d'abord la baisse moyenne de vos revenus sur 12 mois à l'étape 2)</v>
      </c>
      <c r="O1930" s="52" t="str">
        <f t="shared" si="182"/>
        <v>Calculez d'abord la baisse moyenne de vos revenus sur 12 mois à l'étape 2)</v>
      </c>
      <c r="P1930" s="52" t="str">
        <f t="shared" si="183"/>
        <v>Calculez d'abord la baisse moyenne de vos revenus sur 12 mois à l'étape 2)</v>
      </c>
      <c r="Q1930" s="3" t="str">
        <f>IF(CRHPElig=" -  ","Effectuez l’étape 1",IF(CRHPElig="La baisse de revenus n'est pas admissible dans le cadre du PEREC",CRHPElig,IF(AND(INDEX(claimPeriodNo,MATCH('Étape 1) Taux'!$A$8,claimPeriods,0))&gt;17,INDEX(claimPeriodNo,MATCH('Étape 1) Taux'!$A$8,claimPeriods,0))&lt;20,revenueReduction&lt;0.1),0,IF(NOT(ISNUMBER(I1930)),0,IF(E1930="Oui",0,IF($C1930="Non - avec lien de dépendance",MIN(1129,I1930,$D1930),MIN(1129,I1930)))))))</f>
        <v>Effectuez l’étape 1</v>
      </c>
      <c r="R1930" s="3" t="str">
        <f>IF(CRHPElig=" -  ","Effectuez l’étape 1",IF(CRHPElig="La baisse de revenus n'est pas admissible dans le cadre du PEREC",CRHPElig,IF(AND(INDEX(claimPeriodNo,MATCH('Étape 1) Taux'!$A$8,claimPeriods,0))&gt;17,INDEX(claimPeriodNo,MATCH('Étape 1) Taux'!$A$8,claimPeriods,0))&lt;20,revenueReduction&lt;0.1),0,IF(NOT(ISNUMBER(J1930)),0,IF(F1930="Oui",0,IF($C1930="Non - avec lien de dépendance",MIN(1129,J1930,$D1930),MIN(1129,J1930)))))))</f>
        <v>Effectuez l’étape 1</v>
      </c>
      <c r="S1930" s="3" t="str">
        <f>IF(CRHPElig=" -  ","Effectuez l’étape 1",IF(CRHPElig="La baisse de revenus n'est pas admissible dans le cadre du PEREC",CRHPElig,IF(AND(INDEX(claimPeriodNo,MATCH('Étape 1) Taux'!$A$8,claimPeriods,0))&gt;17,INDEX(claimPeriodNo,MATCH('Étape 1) Taux'!$A$8,claimPeriods,0))&lt;20,revenueReduction&lt;0.1),0,IF(NOT(ISNUMBER(K1930)),0,IF(G1930="Oui",0,IF($C1930="Non - avec lien de dépendance",MIN(1129,K1930,$D1930),MIN(1129,K1930)))))))</f>
        <v>Effectuez l’étape 1</v>
      </c>
      <c r="T1930" s="3" t="str">
        <f>IF(CRHPElig=" -  ","Effectuez l’étape 1",IF(CRHPElig="La baisse de revenus n'est pas admissible dans le cadre du PEREC",CRHPElig,IF(AND(INDEX(claimPeriodNo,MATCH('Étape 1) Taux'!$A$8,claimPeriods,0))&gt;17,INDEX(claimPeriodNo,MATCH('Étape 1) Taux'!$A$8,claimPeriods,0))&lt;20,revenueReduction&lt;0.1),0,IF(NOT(ISNUMBER(L1930)),0,IF(H1930="Oui",0,IF($C1930="Non - avec lien de dépendance",MIN(1129,L1930,$D1930),MIN(1129,L1930)))))))</f>
        <v>Effectuez l’étape 1</v>
      </c>
      <c r="U1930" s="3">
        <f t="shared" si="184"/>
        <v>0</v>
      </c>
      <c r="V1930" s="3">
        <f t="shared" si="185"/>
        <v>0</v>
      </c>
    </row>
    <row r="1931" spans="13:22" x14ac:dyDescent="0.3">
      <c r="M1931" s="52" t="str">
        <f t="shared" si="180"/>
        <v>Calculez d'abord la baisse moyenne de vos revenus sur 12 mois à l'étape 2)</v>
      </c>
      <c r="N1931" s="52" t="str">
        <f t="shared" si="181"/>
        <v>Calculez d'abord la baisse moyenne de vos revenus sur 12 mois à l'étape 2)</v>
      </c>
      <c r="O1931" s="52" t="str">
        <f t="shared" si="182"/>
        <v>Calculez d'abord la baisse moyenne de vos revenus sur 12 mois à l'étape 2)</v>
      </c>
      <c r="P1931" s="52" t="str">
        <f t="shared" si="183"/>
        <v>Calculez d'abord la baisse moyenne de vos revenus sur 12 mois à l'étape 2)</v>
      </c>
      <c r="Q1931" s="3" t="str">
        <f>IF(CRHPElig=" -  ","Effectuez l’étape 1",IF(CRHPElig="La baisse de revenus n'est pas admissible dans le cadre du PEREC",CRHPElig,IF(AND(INDEX(claimPeriodNo,MATCH('Étape 1) Taux'!$A$8,claimPeriods,0))&gt;17,INDEX(claimPeriodNo,MATCH('Étape 1) Taux'!$A$8,claimPeriods,0))&lt;20,revenueReduction&lt;0.1),0,IF(NOT(ISNUMBER(I1931)),0,IF(E1931="Oui",0,IF($C1931="Non - avec lien de dépendance",MIN(1129,I1931,$D1931),MIN(1129,I1931)))))))</f>
        <v>Effectuez l’étape 1</v>
      </c>
      <c r="R1931" s="3" t="str">
        <f>IF(CRHPElig=" -  ","Effectuez l’étape 1",IF(CRHPElig="La baisse de revenus n'est pas admissible dans le cadre du PEREC",CRHPElig,IF(AND(INDEX(claimPeriodNo,MATCH('Étape 1) Taux'!$A$8,claimPeriods,0))&gt;17,INDEX(claimPeriodNo,MATCH('Étape 1) Taux'!$A$8,claimPeriods,0))&lt;20,revenueReduction&lt;0.1),0,IF(NOT(ISNUMBER(J1931)),0,IF(F1931="Oui",0,IF($C1931="Non - avec lien de dépendance",MIN(1129,J1931,$D1931),MIN(1129,J1931)))))))</f>
        <v>Effectuez l’étape 1</v>
      </c>
      <c r="S1931" s="3" t="str">
        <f>IF(CRHPElig=" -  ","Effectuez l’étape 1",IF(CRHPElig="La baisse de revenus n'est pas admissible dans le cadre du PEREC",CRHPElig,IF(AND(INDEX(claimPeriodNo,MATCH('Étape 1) Taux'!$A$8,claimPeriods,0))&gt;17,INDEX(claimPeriodNo,MATCH('Étape 1) Taux'!$A$8,claimPeriods,0))&lt;20,revenueReduction&lt;0.1),0,IF(NOT(ISNUMBER(K1931)),0,IF(G1931="Oui",0,IF($C1931="Non - avec lien de dépendance",MIN(1129,K1931,$D1931),MIN(1129,K1931)))))))</f>
        <v>Effectuez l’étape 1</v>
      </c>
      <c r="T1931" s="3" t="str">
        <f>IF(CRHPElig=" -  ","Effectuez l’étape 1",IF(CRHPElig="La baisse de revenus n'est pas admissible dans le cadre du PEREC",CRHPElig,IF(AND(INDEX(claimPeriodNo,MATCH('Étape 1) Taux'!$A$8,claimPeriods,0))&gt;17,INDEX(claimPeriodNo,MATCH('Étape 1) Taux'!$A$8,claimPeriods,0))&lt;20,revenueReduction&lt;0.1),0,IF(NOT(ISNUMBER(L1931)),0,IF(H1931="Oui",0,IF($C1931="Non - avec lien de dépendance",MIN(1129,L1931,$D1931),MIN(1129,L1931)))))))</f>
        <v>Effectuez l’étape 1</v>
      </c>
      <c r="U1931" s="3">
        <f t="shared" si="184"/>
        <v>0</v>
      </c>
      <c r="V1931" s="3">
        <f t="shared" si="185"/>
        <v>0</v>
      </c>
    </row>
    <row r="1932" spans="13:22" x14ac:dyDescent="0.3">
      <c r="M1932" s="52" t="str">
        <f t="shared" si="180"/>
        <v>Calculez d'abord la baisse moyenne de vos revenus sur 12 mois à l'étape 2)</v>
      </c>
      <c r="N1932" s="52" t="str">
        <f t="shared" si="181"/>
        <v>Calculez d'abord la baisse moyenne de vos revenus sur 12 mois à l'étape 2)</v>
      </c>
      <c r="O1932" s="52" t="str">
        <f t="shared" si="182"/>
        <v>Calculez d'abord la baisse moyenne de vos revenus sur 12 mois à l'étape 2)</v>
      </c>
      <c r="P1932" s="52" t="str">
        <f t="shared" si="183"/>
        <v>Calculez d'abord la baisse moyenne de vos revenus sur 12 mois à l'étape 2)</v>
      </c>
      <c r="Q1932" s="3" t="str">
        <f>IF(CRHPElig=" -  ","Effectuez l’étape 1",IF(CRHPElig="La baisse de revenus n'est pas admissible dans le cadre du PEREC",CRHPElig,IF(AND(INDEX(claimPeriodNo,MATCH('Étape 1) Taux'!$A$8,claimPeriods,0))&gt;17,INDEX(claimPeriodNo,MATCH('Étape 1) Taux'!$A$8,claimPeriods,0))&lt;20,revenueReduction&lt;0.1),0,IF(NOT(ISNUMBER(I1932)),0,IF(E1932="Oui",0,IF($C1932="Non - avec lien de dépendance",MIN(1129,I1932,$D1932),MIN(1129,I1932)))))))</f>
        <v>Effectuez l’étape 1</v>
      </c>
      <c r="R1932" s="3" t="str">
        <f>IF(CRHPElig=" -  ","Effectuez l’étape 1",IF(CRHPElig="La baisse de revenus n'est pas admissible dans le cadre du PEREC",CRHPElig,IF(AND(INDEX(claimPeriodNo,MATCH('Étape 1) Taux'!$A$8,claimPeriods,0))&gt;17,INDEX(claimPeriodNo,MATCH('Étape 1) Taux'!$A$8,claimPeriods,0))&lt;20,revenueReduction&lt;0.1),0,IF(NOT(ISNUMBER(J1932)),0,IF(F1932="Oui",0,IF($C1932="Non - avec lien de dépendance",MIN(1129,J1932,$D1932),MIN(1129,J1932)))))))</f>
        <v>Effectuez l’étape 1</v>
      </c>
      <c r="S1932" s="3" t="str">
        <f>IF(CRHPElig=" -  ","Effectuez l’étape 1",IF(CRHPElig="La baisse de revenus n'est pas admissible dans le cadre du PEREC",CRHPElig,IF(AND(INDEX(claimPeriodNo,MATCH('Étape 1) Taux'!$A$8,claimPeriods,0))&gt;17,INDEX(claimPeriodNo,MATCH('Étape 1) Taux'!$A$8,claimPeriods,0))&lt;20,revenueReduction&lt;0.1),0,IF(NOT(ISNUMBER(K1932)),0,IF(G1932="Oui",0,IF($C1932="Non - avec lien de dépendance",MIN(1129,K1932,$D1932),MIN(1129,K1932)))))))</f>
        <v>Effectuez l’étape 1</v>
      </c>
      <c r="T1932" s="3" t="str">
        <f>IF(CRHPElig=" -  ","Effectuez l’étape 1",IF(CRHPElig="La baisse de revenus n'est pas admissible dans le cadre du PEREC",CRHPElig,IF(AND(INDEX(claimPeriodNo,MATCH('Étape 1) Taux'!$A$8,claimPeriods,0))&gt;17,INDEX(claimPeriodNo,MATCH('Étape 1) Taux'!$A$8,claimPeriods,0))&lt;20,revenueReduction&lt;0.1),0,IF(NOT(ISNUMBER(L1932)),0,IF(H1932="Oui",0,IF($C1932="Non - avec lien de dépendance",MIN(1129,L1932,$D1932),MIN(1129,L1932)))))))</f>
        <v>Effectuez l’étape 1</v>
      </c>
      <c r="U1932" s="3">
        <f t="shared" si="184"/>
        <v>0</v>
      </c>
      <c r="V1932" s="3">
        <f t="shared" si="185"/>
        <v>0</v>
      </c>
    </row>
    <row r="1933" spans="13:22" x14ac:dyDescent="0.3">
      <c r="M1933" s="52" t="str">
        <f t="shared" si="180"/>
        <v>Calculez d'abord la baisse moyenne de vos revenus sur 12 mois à l'étape 2)</v>
      </c>
      <c r="N1933" s="52" t="str">
        <f t="shared" si="181"/>
        <v>Calculez d'abord la baisse moyenne de vos revenus sur 12 mois à l'étape 2)</v>
      </c>
      <c r="O1933" s="52" t="str">
        <f t="shared" si="182"/>
        <v>Calculez d'abord la baisse moyenne de vos revenus sur 12 mois à l'étape 2)</v>
      </c>
      <c r="P1933" s="52" t="str">
        <f t="shared" si="183"/>
        <v>Calculez d'abord la baisse moyenne de vos revenus sur 12 mois à l'étape 2)</v>
      </c>
      <c r="Q1933" s="3" t="str">
        <f>IF(CRHPElig=" -  ","Effectuez l’étape 1",IF(CRHPElig="La baisse de revenus n'est pas admissible dans le cadre du PEREC",CRHPElig,IF(AND(INDEX(claimPeriodNo,MATCH('Étape 1) Taux'!$A$8,claimPeriods,0))&gt;17,INDEX(claimPeriodNo,MATCH('Étape 1) Taux'!$A$8,claimPeriods,0))&lt;20,revenueReduction&lt;0.1),0,IF(NOT(ISNUMBER(I1933)),0,IF(E1933="Oui",0,IF($C1933="Non - avec lien de dépendance",MIN(1129,I1933,$D1933),MIN(1129,I1933)))))))</f>
        <v>Effectuez l’étape 1</v>
      </c>
      <c r="R1933" s="3" t="str">
        <f>IF(CRHPElig=" -  ","Effectuez l’étape 1",IF(CRHPElig="La baisse de revenus n'est pas admissible dans le cadre du PEREC",CRHPElig,IF(AND(INDEX(claimPeriodNo,MATCH('Étape 1) Taux'!$A$8,claimPeriods,0))&gt;17,INDEX(claimPeriodNo,MATCH('Étape 1) Taux'!$A$8,claimPeriods,0))&lt;20,revenueReduction&lt;0.1),0,IF(NOT(ISNUMBER(J1933)),0,IF(F1933="Oui",0,IF($C1933="Non - avec lien de dépendance",MIN(1129,J1933,$D1933),MIN(1129,J1933)))))))</f>
        <v>Effectuez l’étape 1</v>
      </c>
      <c r="S1933" s="3" t="str">
        <f>IF(CRHPElig=" -  ","Effectuez l’étape 1",IF(CRHPElig="La baisse de revenus n'est pas admissible dans le cadre du PEREC",CRHPElig,IF(AND(INDEX(claimPeriodNo,MATCH('Étape 1) Taux'!$A$8,claimPeriods,0))&gt;17,INDEX(claimPeriodNo,MATCH('Étape 1) Taux'!$A$8,claimPeriods,0))&lt;20,revenueReduction&lt;0.1),0,IF(NOT(ISNUMBER(K1933)),0,IF(G1933="Oui",0,IF($C1933="Non - avec lien de dépendance",MIN(1129,K1933,$D1933),MIN(1129,K1933)))))))</f>
        <v>Effectuez l’étape 1</v>
      </c>
      <c r="T1933" s="3" t="str">
        <f>IF(CRHPElig=" -  ","Effectuez l’étape 1",IF(CRHPElig="La baisse de revenus n'est pas admissible dans le cadre du PEREC",CRHPElig,IF(AND(INDEX(claimPeriodNo,MATCH('Étape 1) Taux'!$A$8,claimPeriods,0))&gt;17,INDEX(claimPeriodNo,MATCH('Étape 1) Taux'!$A$8,claimPeriods,0))&lt;20,revenueReduction&lt;0.1),0,IF(NOT(ISNUMBER(L1933)),0,IF(H1933="Oui",0,IF($C1933="Non - avec lien de dépendance",MIN(1129,L1933,$D1933),MIN(1129,L1933)))))))</f>
        <v>Effectuez l’étape 1</v>
      </c>
      <c r="U1933" s="3">
        <f t="shared" si="184"/>
        <v>0</v>
      </c>
      <c r="V1933" s="3">
        <f t="shared" si="185"/>
        <v>0</v>
      </c>
    </row>
    <row r="1934" spans="13:22" x14ac:dyDescent="0.3">
      <c r="M1934" s="52" t="str">
        <f t="shared" si="180"/>
        <v>Calculez d'abord la baisse moyenne de vos revenus sur 12 mois à l'étape 2)</v>
      </c>
      <c r="N1934" s="52" t="str">
        <f t="shared" si="181"/>
        <v>Calculez d'abord la baisse moyenne de vos revenus sur 12 mois à l'étape 2)</v>
      </c>
      <c r="O1934" s="52" t="str">
        <f t="shared" si="182"/>
        <v>Calculez d'abord la baisse moyenne de vos revenus sur 12 mois à l'étape 2)</v>
      </c>
      <c r="P1934" s="52" t="str">
        <f t="shared" si="183"/>
        <v>Calculez d'abord la baisse moyenne de vos revenus sur 12 mois à l'étape 2)</v>
      </c>
      <c r="Q1934" s="3" t="str">
        <f>IF(CRHPElig=" -  ","Effectuez l’étape 1",IF(CRHPElig="La baisse de revenus n'est pas admissible dans le cadre du PEREC",CRHPElig,IF(AND(INDEX(claimPeriodNo,MATCH('Étape 1) Taux'!$A$8,claimPeriods,0))&gt;17,INDEX(claimPeriodNo,MATCH('Étape 1) Taux'!$A$8,claimPeriods,0))&lt;20,revenueReduction&lt;0.1),0,IF(NOT(ISNUMBER(I1934)),0,IF(E1934="Oui",0,IF($C1934="Non - avec lien de dépendance",MIN(1129,I1934,$D1934),MIN(1129,I1934)))))))</f>
        <v>Effectuez l’étape 1</v>
      </c>
      <c r="R1934" s="3" t="str">
        <f>IF(CRHPElig=" -  ","Effectuez l’étape 1",IF(CRHPElig="La baisse de revenus n'est pas admissible dans le cadre du PEREC",CRHPElig,IF(AND(INDEX(claimPeriodNo,MATCH('Étape 1) Taux'!$A$8,claimPeriods,0))&gt;17,INDEX(claimPeriodNo,MATCH('Étape 1) Taux'!$A$8,claimPeriods,0))&lt;20,revenueReduction&lt;0.1),0,IF(NOT(ISNUMBER(J1934)),0,IF(F1934="Oui",0,IF($C1934="Non - avec lien de dépendance",MIN(1129,J1934,$D1934),MIN(1129,J1934)))))))</f>
        <v>Effectuez l’étape 1</v>
      </c>
      <c r="S1934" s="3" t="str">
        <f>IF(CRHPElig=" -  ","Effectuez l’étape 1",IF(CRHPElig="La baisse de revenus n'est pas admissible dans le cadre du PEREC",CRHPElig,IF(AND(INDEX(claimPeriodNo,MATCH('Étape 1) Taux'!$A$8,claimPeriods,0))&gt;17,INDEX(claimPeriodNo,MATCH('Étape 1) Taux'!$A$8,claimPeriods,0))&lt;20,revenueReduction&lt;0.1),0,IF(NOT(ISNUMBER(K1934)),0,IF(G1934="Oui",0,IF($C1934="Non - avec lien de dépendance",MIN(1129,K1934,$D1934),MIN(1129,K1934)))))))</f>
        <v>Effectuez l’étape 1</v>
      </c>
      <c r="T1934" s="3" t="str">
        <f>IF(CRHPElig=" -  ","Effectuez l’étape 1",IF(CRHPElig="La baisse de revenus n'est pas admissible dans le cadre du PEREC",CRHPElig,IF(AND(INDEX(claimPeriodNo,MATCH('Étape 1) Taux'!$A$8,claimPeriods,0))&gt;17,INDEX(claimPeriodNo,MATCH('Étape 1) Taux'!$A$8,claimPeriods,0))&lt;20,revenueReduction&lt;0.1),0,IF(NOT(ISNUMBER(L1934)),0,IF(H1934="Oui",0,IF($C1934="Non - avec lien de dépendance",MIN(1129,L1934,$D1934),MIN(1129,L1934)))))))</f>
        <v>Effectuez l’étape 1</v>
      </c>
      <c r="U1934" s="3">
        <f t="shared" si="184"/>
        <v>0</v>
      </c>
      <c r="V1934" s="3">
        <f t="shared" si="185"/>
        <v>0</v>
      </c>
    </row>
    <row r="1935" spans="13:22" x14ac:dyDescent="0.3">
      <c r="M1935" s="52" t="str">
        <f t="shared" si="180"/>
        <v>Calculez d'abord la baisse moyenne de vos revenus sur 12 mois à l'étape 2)</v>
      </c>
      <c r="N1935" s="52" t="str">
        <f t="shared" si="181"/>
        <v>Calculez d'abord la baisse moyenne de vos revenus sur 12 mois à l'étape 2)</v>
      </c>
      <c r="O1935" s="52" t="str">
        <f t="shared" si="182"/>
        <v>Calculez d'abord la baisse moyenne de vos revenus sur 12 mois à l'étape 2)</v>
      </c>
      <c r="P1935" s="52" t="str">
        <f t="shared" si="183"/>
        <v>Calculez d'abord la baisse moyenne de vos revenus sur 12 mois à l'étape 2)</v>
      </c>
      <c r="Q1935" s="3" t="str">
        <f>IF(CRHPElig=" -  ","Effectuez l’étape 1",IF(CRHPElig="La baisse de revenus n'est pas admissible dans le cadre du PEREC",CRHPElig,IF(AND(INDEX(claimPeriodNo,MATCH('Étape 1) Taux'!$A$8,claimPeriods,0))&gt;17,INDEX(claimPeriodNo,MATCH('Étape 1) Taux'!$A$8,claimPeriods,0))&lt;20,revenueReduction&lt;0.1),0,IF(NOT(ISNUMBER(I1935)),0,IF(E1935="Oui",0,IF($C1935="Non - avec lien de dépendance",MIN(1129,I1935,$D1935),MIN(1129,I1935)))))))</f>
        <v>Effectuez l’étape 1</v>
      </c>
      <c r="R1935" s="3" t="str">
        <f>IF(CRHPElig=" -  ","Effectuez l’étape 1",IF(CRHPElig="La baisse de revenus n'est pas admissible dans le cadre du PEREC",CRHPElig,IF(AND(INDEX(claimPeriodNo,MATCH('Étape 1) Taux'!$A$8,claimPeriods,0))&gt;17,INDEX(claimPeriodNo,MATCH('Étape 1) Taux'!$A$8,claimPeriods,0))&lt;20,revenueReduction&lt;0.1),0,IF(NOT(ISNUMBER(J1935)),0,IF(F1935="Oui",0,IF($C1935="Non - avec lien de dépendance",MIN(1129,J1935,$D1935),MIN(1129,J1935)))))))</f>
        <v>Effectuez l’étape 1</v>
      </c>
      <c r="S1935" s="3" t="str">
        <f>IF(CRHPElig=" -  ","Effectuez l’étape 1",IF(CRHPElig="La baisse de revenus n'est pas admissible dans le cadre du PEREC",CRHPElig,IF(AND(INDEX(claimPeriodNo,MATCH('Étape 1) Taux'!$A$8,claimPeriods,0))&gt;17,INDEX(claimPeriodNo,MATCH('Étape 1) Taux'!$A$8,claimPeriods,0))&lt;20,revenueReduction&lt;0.1),0,IF(NOT(ISNUMBER(K1935)),0,IF(G1935="Oui",0,IF($C1935="Non - avec lien de dépendance",MIN(1129,K1935,$D1935),MIN(1129,K1935)))))))</f>
        <v>Effectuez l’étape 1</v>
      </c>
      <c r="T1935" s="3" t="str">
        <f>IF(CRHPElig=" -  ","Effectuez l’étape 1",IF(CRHPElig="La baisse de revenus n'est pas admissible dans le cadre du PEREC",CRHPElig,IF(AND(INDEX(claimPeriodNo,MATCH('Étape 1) Taux'!$A$8,claimPeriods,0))&gt;17,INDEX(claimPeriodNo,MATCH('Étape 1) Taux'!$A$8,claimPeriods,0))&lt;20,revenueReduction&lt;0.1),0,IF(NOT(ISNUMBER(L1935)),0,IF(H1935="Oui",0,IF($C1935="Non - avec lien de dépendance",MIN(1129,L1935,$D1935),MIN(1129,L1935)))))))</f>
        <v>Effectuez l’étape 1</v>
      </c>
      <c r="U1935" s="3">
        <f t="shared" si="184"/>
        <v>0</v>
      </c>
      <c r="V1935" s="3">
        <f t="shared" si="185"/>
        <v>0</v>
      </c>
    </row>
    <row r="1936" spans="13:22" x14ac:dyDescent="0.3">
      <c r="M1936" s="52" t="str">
        <f t="shared" si="180"/>
        <v>Calculez d'abord la baisse moyenne de vos revenus sur 12 mois à l'étape 2)</v>
      </c>
      <c r="N1936" s="52" t="str">
        <f t="shared" si="181"/>
        <v>Calculez d'abord la baisse moyenne de vos revenus sur 12 mois à l'étape 2)</v>
      </c>
      <c r="O1936" s="52" t="str">
        <f t="shared" si="182"/>
        <v>Calculez d'abord la baisse moyenne de vos revenus sur 12 mois à l'étape 2)</v>
      </c>
      <c r="P1936" s="52" t="str">
        <f t="shared" si="183"/>
        <v>Calculez d'abord la baisse moyenne de vos revenus sur 12 mois à l'étape 2)</v>
      </c>
      <c r="Q1936" s="3" t="str">
        <f>IF(CRHPElig=" -  ","Effectuez l’étape 1",IF(CRHPElig="La baisse de revenus n'est pas admissible dans le cadre du PEREC",CRHPElig,IF(AND(INDEX(claimPeriodNo,MATCH('Étape 1) Taux'!$A$8,claimPeriods,0))&gt;17,INDEX(claimPeriodNo,MATCH('Étape 1) Taux'!$A$8,claimPeriods,0))&lt;20,revenueReduction&lt;0.1),0,IF(NOT(ISNUMBER(I1936)),0,IF(E1936="Oui",0,IF($C1936="Non - avec lien de dépendance",MIN(1129,I1936,$D1936),MIN(1129,I1936)))))))</f>
        <v>Effectuez l’étape 1</v>
      </c>
      <c r="R1936" s="3" t="str">
        <f>IF(CRHPElig=" -  ","Effectuez l’étape 1",IF(CRHPElig="La baisse de revenus n'est pas admissible dans le cadre du PEREC",CRHPElig,IF(AND(INDEX(claimPeriodNo,MATCH('Étape 1) Taux'!$A$8,claimPeriods,0))&gt;17,INDEX(claimPeriodNo,MATCH('Étape 1) Taux'!$A$8,claimPeriods,0))&lt;20,revenueReduction&lt;0.1),0,IF(NOT(ISNUMBER(J1936)),0,IF(F1936="Oui",0,IF($C1936="Non - avec lien de dépendance",MIN(1129,J1936,$D1936),MIN(1129,J1936)))))))</f>
        <v>Effectuez l’étape 1</v>
      </c>
      <c r="S1936" s="3" t="str">
        <f>IF(CRHPElig=" -  ","Effectuez l’étape 1",IF(CRHPElig="La baisse de revenus n'est pas admissible dans le cadre du PEREC",CRHPElig,IF(AND(INDEX(claimPeriodNo,MATCH('Étape 1) Taux'!$A$8,claimPeriods,0))&gt;17,INDEX(claimPeriodNo,MATCH('Étape 1) Taux'!$A$8,claimPeriods,0))&lt;20,revenueReduction&lt;0.1),0,IF(NOT(ISNUMBER(K1936)),0,IF(G1936="Oui",0,IF($C1936="Non - avec lien de dépendance",MIN(1129,K1936,$D1936),MIN(1129,K1936)))))))</f>
        <v>Effectuez l’étape 1</v>
      </c>
      <c r="T1936" s="3" t="str">
        <f>IF(CRHPElig=" -  ","Effectuez l’étape 1",IF(CRHPElig="La baisse de revenus n'est pas admissible dans le cadre du PEREC",CRHPElig,IF(AND(INDEX(claimPeriodNo,MATCH('Étape 1) Taux'!$A$8,claimPeriods,0))&gt;17,INDEX(claimPeriodNo,MATCH('Étape 1) Taux'!$A$8,claimPeriods,0))&lt;20,revenueReduction&lt;0.1),0,IF(NOT(ISNUMBER(L1936)),0,IF(H1936="Oui",0,IF($C1936="Non - avec lien de dépendance",MIN(1129,L1936,$D1936),MIN(1129,L1936)))))))</f>
        <v>Effectuez l’étape 1</v>
      </c>
      <c r="U1936" s="3">
        <f t="shared" si="184"/>
        <v>0</v>
      </c>
      <c r="V1936" s="3">
        <f t="shared" si="185"/>
        <v>0</v>
      </c>
    </row>
    <row r="1937" spans="13:22" x14ac:dyDescent="0.3">
      <c r="M1937" s="52" t="str">
        <f t="shared" si="180"/>
        <v>Calculez d'abord la baisse moyenne de vos revenus sur 12 mois à l'étape 2)</v>
      </c>
      <c r="N1937" s="52" t="str">
        <f t="shared" si="181"/>
        <v>Calculez d'abord la baisse moyenne de vos revenus sur 12 mois à l'étape 2)</v>
      </c>
      <c r="O1937" s="52" t="str">
        <f t="shared" si="182"/>
        <v>Calculez d'abord la baisse moyenne de vos revenus sur 12 mois à l'étape 2)</v>
      </c>
      <c r="P1937" s="52" t="str">
        <f t="shared" si="183"/>
        <v>Calculez d'abord la baisse moyenne de vos revenus sur 12 mois à l'étape 2)</v>
      </c>
      <c r="Q1937" s="3" t="str">
        <f>IF(CRHPElig=" -  ","Effectuez l’étape 1",IF(CRHPElig="La baisse de revenus n'est pas admissible dans le cadre du PEREC",CRHPElig,IF(AND(INDEX(claimPeriodNo,MATCH('Étape 1) Taux'!$A$8,claimPeriods,0))&gt;17,INDEX(claimPeriodNo,MATCH('Étape 1) Taux'!$A$8,claimPeriods,0))&lt;20,revenueReduction&lt;0.1),0,IF(NOT(ISNUMBER(I1937)),0,IF(E1937="Oui",0,IF($C1937="Non - avec lien de dépendance",MIN(1129,I1937,$D1937),MIN(1129,I1937)))))))</f>
        <v>Effectuez l’étape 1</v>
      </c>
      <c r="R1937" s="3" t="str">
        <f>IF(CRHPElig=" -  ","Effectuez l’étape 1",IF(CRHPElig="La baisse de revenus n'est pas admissible dans le cadre du PEREC",CRHPElig,IF(AND(INDEX(claimPeriodNo,MATCH('Étape 1) Taux'!$A$8,claimPeriods,0))&gt;17,INDEX(claimPeriodNo,MATCH('Étape 1) Taux'!$A$8,claimPeriods,0))&lt;20,revenueReduction&lt;0.1),0,IF(NOT(ISNUMBER(J1937)),0,IF(F1937="Oui",0,IF($C1937="Non - avec lien de dépendance",MIN(1129,J1937,$D1937),MIN(1129,J1937)))))))</f>
        <v>Effectuez l’étape 1</v>
      </c>
      <c r="S1937" s="3" t="str">
        <f>IF(CRHPElig=" -  ","Effectuez l’étape 1",IF(CRHPElig="La baisse de revenus n'est pas admissible dans le cadre du PEREC",CRHPElig,IF(AND(INDEX(claimPeriodNo,MATCH('Étape 1) Taux'!$A$8,claimPeriods,0))&gt;17,INDEX(claimPeriodNo,MATCH('Étape 1) Taux'!$A$8,claimPeriods,0))&lt;20,revenueReduction&lt;0.1),0,IF(NOT(ISNUMBER(K1937)),0,IF(G1937="Oui",0,IF($C1937="Non - avec lien de dépendance",MIN(1129,K1937,$D1937),MIN(1129,K1937)))))))</f>
        <v>Effectuez l’étape 1</v>
      </c>
      <c r="T1937" s="3" t="str">
        <f>IF(CRHPElig=" -  ","Effectuez l’étape 1",IF(CRHPElig="La baisse de revenus n'est pas admissible dans le cadre du PEREC",CRHPElig,IF(AND(INDEX(claimPeriodNo,MATCH('Étape 1) Taux'!$A$8,claimPeriods,0))&gt;17,INDEX(claimPeriodNo,MATCH('Étape 1) Taux'!$A$8,claimPeriods,0))&lt;20,revenueReduction&lt;0.1),0,IF(NOT(ISNUMBER(L1937)),0,IF(H1937="Oui",0,IF($C1937="Non - avec lien de dépendance",MIN(1129,L1937,$D1937),MIN(1129,L1937)))))))</f>
        <v>Effectuez l’étape 1</v>
      </c>
      <c r="U1937" s="3">
        <f t="shared" si="184"/>
        <v>0</v>
      </c>
      <c r="V1937" s="3">
        <f t="shared" si="185"/>
        <v>0</v>
      </c>
    </row>
    <row r="1938" spans="13:22" x14ac:dyDescent="0.3">
      <c r="M1938" s="52" t="str">
        <f t="shared" si="180"/>
        <v>Calculez d'abord la baisse moyenne de vos revenus sur 12 mois à l'étape 2)</v>
      </c>
      <c r="N1938" s="52" t="str">
        <f t="shared" si="181"/>
        <v>Calculez d'abord la baisse moyenne de vos revenus sur 12 mois à l'étape 2)</v>
      </c>
      <c r="O1938" s="52" t="str">
        <f t="shared" si="182"/>
        <v>Calculez d'abord la baisse moyenne de vos revenus sur 12 mois à l'étape 2)</v>
      </c>
      <c r="P1938" s="52" t="str">
        <f t="shared" si="183"/>
        <v>Calculez d'abord la baisse moyenne de vos revenus sur 12 mois à l'étape 2)</v>
      </c>
      <c r="Q1938" s="3" t="str">
        <f>IF(CRHPElig=" -  ","Effectuez l’étape 1",IF(CRHPElig="La baisse de revenus n'est pas admissible dans le cadre du PEREC",CRHPElig,IF(AND(INDEX(claimPeriodNo,MATCH('Étape 1) Taux'!$A$8,claimPeriods,0))&gt;17,INDEX(claimPeriodNo,MATCH('Étape 1) Taux'!$A$8,claimPeriods,0))&lt;20,revenueReduction&lt;0.1),0,IF(NOT(ISNUMBER(I1938)),0,IF(E1938="Oui",0,IF($C1938="Non - avec lien de dépendance",MIN(1129,I1938,$D1938),MIN(1129,I1938)))))))</f>
        <v>Effectuez l’étape 1</v>
      </c>
      <c r="R1938" s="3" t="str">
        <f>IF(CRHPElig=" -  ","Effectuez l’étape 1",IF(CRHPElig="La baisse de revenus n'est pas admissible dans le cadre du PEREC",CRHPElig,IF(AND(INDEX(claimPeriodNo,MATCH('Étape 1) Taux'!$A$8,claimPeriods,0))&gt;17,INDEX(claimPeriodNo,MATCH('Étape 1) Taux'!$A$8,claimPeriods,0))&lt;20,revenueReduction&lt;0.1),0,IF(NOT(ISNUMBER(J1938)),0,IF(F1938="Oui",0,IF($C1938="Non - avec lien de dépendance",MIN(1129,J1938,$D1938),MIN(1129,J1938)))))))</f>
        <v>Effectuez l’étape 1</v>
      </c>
      <c r="S1938" s="3" t="str">
        <f>IF(CRHPElig=" -  ","Effectuez l’étape 1",IF(CRHPElig="La baisse de revenus n'est pas admissible dans le cadre du PEREC",CRHPElig,IF(AND(INDEX(claimPeriodNo,MATCH('Étape 1) Taux'!$A$8,claimPeriods,0))&gt;17,INDEX(claimPeriodNo,MATCH('Étape 1) Taux'!$A$8,claimPeriods,0))&lt;20,revenueReduction&lt;0.1),0,IF(NOT(ISNUMBER(K1938)),0,IF(G1938="Oui",0,IF($C1938="Non - avec lien de dépendance",MIN(1129,K1938,$D1938),MIN(1129,K1938)))))))</f>
        <v>Effectuez l’étape 1</v>
      </c>
      <c r="T1938" s="3" t="str">
        <f>IF(CRHPElig=" -  ","Effectuez l’étape 1",IF(CRHPElig="La baisse de revenus n'est pas admissible dans le cadre du PEREC",CRHPElig,IF(AND(INDEX(claimPeriodNo,MATCH('Étape 1) Taux'!$A$8,claimPeriods,0))&gt;17,INDEX(claimPeriodNo,MATCH('Étape 1) Taux'!$A$8,claimPeriods,0))&lt;20,revenueReduction&lt;0.1),0,IF(NOT(ISNUMBER(L1938)),0,IF(H1938="Oui",0,IF($C1938="Non - avec lien de dépendance",MIN(1129,L1938,$D1938),MIN(1129,L1938)))))))</f>
        <v>Effectuez l’étape 1</v>
      </c>
      <c r="U1938" s="3">
        <f t="shared" si="184"/>
        <v>0</v>
      </c>
      <c r="V1938" s="3">
        <f t="shared" si="185"/>
        <v>0</v>
      </c>
    </row>
    <row r="1939" spans="13:22" x14ac:dyDescent="0.3">
      <c r="M1939" s="52" t="str">
        <f t="shared" si="180"/>
        <v>Calculez d'abord la baisse moyenne de vos revenus sur 12 mois à l'étape 2)</v>
      </c>
      <c r="N1939" s="52" t="str">
        <f t="shared" si="181"/>
        <v>Calculez d'abord la baisse moyenne de vos revenus sur 12 mois à l'étape 2)</v>
      </c>
      <c r="O1939" s="52" t="str">
        <f t="shared" si="182"/>
        <v>Calculez d'abord la baisse moyenne de vos revenus sur 12 mois à l'étape 2)</v>
      </c>
      <c r="P1939" s="52" t="str">
        <f t="shared" si="183"/>
        <v>Calculez d'abord la baisse moyenne de vos revenus sur 12 mois à l'étape 2)</v>
      </c>
      <c r="Q1939" s="3" t="str">
        <f>IF(CRHPElig=" -  ","Effectuez l’étape 1",IF(CRHPElig="La baisse de revenus n'est pas admissible dans le cadre du PEREC",CRHPElig,IF(AND(INDEX(claimPeriodNo,MATCH('Étape 1) Taux'!$A$8,claimPeriods,0))&gt;17,INDEX(claimPeriodNo,MATCH('Étape 1) Taux'!$A$8,claimPeriods,0))&lt;20,revenueReduction&lt;0.1),0,IF(NOT(ISNUMBER(I1939)),0,IF(E1939="Oui",0,IF($C1939="Non - avec lien de dépendance",MIN(1129,I1939,$D1939),MIN(1129,I1939)))))))</f>
        <v>Effectuez l’étape 1</v>
      </c>
      <c r="R1939" s="3" t="str">
        <f>IF(CRHPElig=" -  ","Effectuez l’étape 1",IF(CRHPElig="La baisse de revenus n'est pas admissible dans le cadre du PEREC",CRHPElig,IF(AND(INDEX(claimPeriodNo,MATCH('Étape 1) Taux'!$A$8,claimPeriods,0))&gt;17,INDEX(claimPeriodNo,MATCH('Étape 1) Taux'!$A$8,claimPeriods,0))&lt;20,revenueReduction&lt;0.1),0,IF(NOT(ISNUMBER(J1939)),0,IF(F1939="Oui",0,IF($C1939="Non - avec lien de dépendance",MIN(1129,J1939,$D1939),MIN(1129,J1939)))))))</f>
        <v>Effectuez l’étape 1</v>
      </c>
      <c r="S1939" s="3" t="str">
        <f>IF(CRHPElig=" -  ","Effectuez l’étape 1",IF(CRHPElig="La baisse de revenus n'est pas admissible dans le cadre du PEREC",CRHPElig,IF(AND(INDEX(claimPeriodNo,MATCH('Étape 1) Taux'!$A$8,claimPeriods,0))&gt;17,INDEX(claimPeriodNo,MATCH('Étape 1) Taux'!$A$8,claimPeriods,0))&lt;20,revenueReduction&lt;0.1),0,IF(NOT(ISNUMBER(K1939)),0,IF(G1939="Oui",0,IF($C1939="Non - avec lien de dépendance",MIN(1129,K1939,$D1939),MIN(1129,K1939)))))))</f>
        <v>Effectuez l’étape 1</v>
      </c>
      <c r="T1939" s="3" t="str">
        <f>IF(CRHPElig=" -  ","Effectuez l’étape 1",IF(CRHPElig="La baisse de revenus n'est pas admissible dans le cadre du PEREC",CRHPElig,IF(AND(INDEX(claimPeriodNo,MATCH('Étape 1) Taux'!$A$8,claimPeriods,0))&gt;17,INDEX(claimPeriodNo,MATCH('Étape 1) Taux'!$A$8,claimPeriods,0))&lt;20,revenueReduction&lt;0.1),0,IF(NOT(ISNUMBER(L1939)),0,IF(H1939="Oui",0,IF($C1939="Non - avec lien de dépendance",MIN(1129,L1939,$D1939),MIN(1129,L1939)))))))</f>
        <v>Effectuez l’étape 1</v>
      </c>
      <c r="U1939" s="3">
        <f t="shared" si="184"/>
        <v>0</v>
      </c>
      <c r="V1939" s="3">
        <f t="shared" si="185"/>
        <v>0</v>
      </c>
    </row>
    <row r="1940" spans="13:22" x14ac:dyDescent="0.3">
      <c r="M1940" s="52" t="str">
        <f t="shared" si="180"/>
        <v>Calculez d'abord la baisse moyenne de vos revenus sur 12 mois à l'étape 2)</v>
      </c>
      <c r="N1940" s="52" t="str">
        <f t="shared" si="181"/>
        <v>Calculez d'abord la baisse moyenne de vos revenus sur 12 mois à l'étape 2)</v>
      </c>
      <c r="O1940" s="52" t="str">
        <f t="shared" si="182"/>
        <v>Calculez d'abord la baisse moyenne de vos revenus sur 12 mois à l'étape 2)</v>
      </c>
      <c r="P1940" s="52" t="str">
        <f t="shared" si="183"/>
        <v>Calculez d'abord la baisse moyenne de vos revenus sur 12 mois à l'étape 2)</v>
      </c>
      <c r="Q1940" s="3" t="str">
        <f>IF(CRHPElig=" -  ","Effectuez l’étape 1",IF(CRHPElig="La baisse de revenus n'est pas admissible dans le cadre du PEREC",CRHPElig,IF(AND(INDEX(claimPeriodNo,MATCH('Étape 1) Taux'!$A$8,claimPeriods,0))&gt;17,INDEX(claimPeriodNo,MATCH('Étape 1) Taux'!$A$8,claimPeriods,0))&lt;20,revenueReduction&lt;0.1),0,IF(NOT(ISNUMBER(I1940)),0,IF(E1940="Oui",0,IF($C1940="Non - avec lien de dépendance",MIN(1129,I1940,$D1940),MIN(1129,I1940)))))))</f>
        <v>Effectuez l’étape 1</v>
      </c>
      <c r="R1940" s="3" t="str">
        <f>IF(CRHPElig=" -  ","Effectuez l’étape 1",IF(CRHPElig="La baisse de revenus n'est pas admissible dans le cadre du PEREC",CRHPElig,IF(AND(INDEX(claimPeriodNo,MATCH('Étape 1) Taux'!$A$8,claimPeriods,0))&gt;17,INDEX(claimPeriodNo,MATCH('Étape 1) Taux'!$A$8,claimPeriods,0))&lt;20,revenueReduction&lt;0.1),0,IF(NOT(ISNUMBER(J1940)),0,IF(F1940="Oui",0,IF($C1940="Non - avec lien de dépendance",MIN(1129,J1940,$D1940),MIN(1129,J1940)))))))</f>
        <v>Effectuez l’étape 1</v>
      </c>
      <c r="S1940" s="3" t="str">
        <f>IF(CRHPElig=" -  ","Effectuez l’étape 1",IF(CRHPElig="La baisse de revenus n'est pas admissible dans le cadre du PEREC",CRHPElig,IF(AND(INDEX(claimPeriodNo,MATCH('Étape 1) Taux'!$A$8,claimPeriods,0))&gt;17,INDEX(claimPeriodNo,MATCH('Étape 1) Taux'!$A$8,claimPeriods,0))&lt;20,revenueReduction&lt;0.1),0,IF(NOT(ISNUMBER(K1940)),0,IF(G1940="Oui",0,IF($C1940="Non - avec lien de dépendance",MIN(1129,K1940,$D1940),MIN(1129,K1940)))))))</f>
        <v>Effectuez l’étape 1</v>
      </c>
      <c r="T1940" s="3" t="str">
        <f>IF(CRHPElig=" -  ","Effectuez l’étape 1",IF(CRHPElig="La baisse de revenus n'est pas admissible dans le cadre du PEREC",CRHPElig,IF(AND(INDEX(claimPeriodNo,MATCH('Étape 1) Taux'!$A$8,claimPeriods,0))&gt;17,INDEX(claimPeriodNo,MATCH('Étape 1) Taux'!$A$8,claimPeriods,0))&lt;20,revenueReduction&lt;0.1),0,IF(NOT(ISNUMBER(L1940)),0,IF(H1940="Oui",0,IF($C1940="Non - avec lien de dépendance",MIN(1129,L1940,$D1940),MIN(1129,L1940)))))))</f>
        <v>Effectuez l’étape 1</v>
      </c>
      <c r="U1940" s="3">
        <f t="shared" si="184"/>
        <v>0</v>
      </c>
      <c r="V1940" s="3">
        <f t="shared" si="185"/>
        <v>0</v>
      </c>
    </row>
    <row r="1941" spans="13:22" x14ac:dyDescent="0.3">
      <c r="M1941" s="52" t="str">
        <f t="shared" si="180"/>
        <v>Calculez d'abord la baisse moyenne de vos revenus sur 12 mois à l'étape 2)</v>
      </c>
      <c r="N1941" s="52" t="str">
        <f t="shared" si="181"/>
        <v>Calculez d'abord la baisse moyenne de vos revenus sur 12 mois à l'étape 2)</v>
      </c>
      <c r="O1941" s="52" t="str">
        <f t="shared" si="182"/>
        <v>Calculez d'abord la baisse moyenne de vos revenus sur 12 mois à l'étape 2)</v>
      </c>
      <c r="P1941" s="52" t="str">
        <f t="shared" si="183"/>
        <v>Calculez d'abord la baisse moyenne de vos revenus sur 12 mois à l'étape 2)</v>
      </c>
      <c r="Q1941" s="3" t="str">
        <f>IF(CRHPElig=" -  ","Effectuez l’étape 1",IF(CRHPElig="La baisse de revenus n'est pas admissible dans le cadre du PEREC",CRHPElig,IF(AND(INDEX(claimPeriodNo,MATCH('Étape 1) Taux'!$A$8,claimPeriods,0))&gt;17,INDEX(claimPeriodNo,MATCH('Étape 1) Taux'!$A$8,claimPeriods,0))&lt;20,revenueReduction&lt;0.1),0,IF(NOT(ISNUMBER(I1941)),0,IF(E1941="Oui",0,IF($C1941="Non - avec lien de dépendance",MIN(1129,I1941,$D1941),MIN(1129,I1941)))))))</f>
        <v>Effectuez l’étape 1</v>
      </c>
      <c r="R1941" s="3" t="str">
        <f>IF(CRHPElig=" -  ","Effectuez l’étape 1",IF(CRHPElig="La baisse de revenus n'est pas admissible dans le cadre du PEREC",CRHPElig,IF(AND(INDEX(claimPeriodNo,MATCH('Étape 1) Taux'!$A$8,claimPeriods,0))&gt;17,INDEX(claimPeriodNo,MATCH('Étape 1) Taux'!$A$8,claimPeriods,0))&lt;20,revenueReduction&lt;0.1),0,IF(NOT(ISNUMBER(J1941)),0,IF(F1941="Oui",0,IF($C1941="Non - avec lien de dépendance",MIN(1129,J1941,$D1941),MIN(1129,J1941)))))))</f>
        <v>Effectuez l’étape 1</v>
      </c>
      <c r="S1941" s="3" t="str">
        <f>IF(CRHPElig=" -  ","Effectuez l’étape 1",IF(CRHPElig="La baisse de revenus n'est pas admissible dans le cadre du PEREC",CRHPElig,IF(AND(INDEX(claimPeriodNo,MATCH('Étape 1) Taux'!$A$8,claimPeriods,0))&gt;17,INDEX(claimPeriodNo,MATCH('Étape 1) Taux'!$A$8,claimPeriods,0))&lt;20,revenueReduction&lt;0.1),0,IF(NOT(ISNUMBER(K1941)),0,IF(G1941="Oui",0,IF($C1941="Non - avec lien de dépendance",MIN(1129,K1941,$D1941),MIN(1129,K1941)))))))</f>
        <v>Effectuez l’étape 1</v>
      </c>
      <c r="T1941" s="3" t="str">
        <f>IF(CRHPElig=" -  ","Effectuez l’étape 1",IF(CRHPElig="La baisse de revenus n'est pas admissible dans le cadre du PEREC",CRHPElig,IF(AND(INDEX(claimPeriodNo,MATCH('Étape 1) Taux'!$A$8,claimPeriods,0))&gt;17,INDEX(claimPeriodNo,MATCH('Étape 1) Taux'!$A$8,claimPeriods,0))&lt;20,revenueReduction&lt;0.1),0,IF(NOT(ISNUMBER(L1941)),0,IF(H1941="Oui",0,IF($C1941="Non - avec lien de dépendance",MIN(1129,L1941,$D1941),MIN(1129,L1941)))))))</f>
        <v>Effectuez l’étape 1</v>
      </c>
      <c r="U1941" s="3">
        <f t="shared" si="184"/>
        <v>0</v>
      </c>
      <c r="V1941" s="3">
        <f t="shared" si="185"/>
        <v>0</v>
      </c>
    </row>
    <row r="1942" spans="13:22" x14ac:dyDescent="0.3">
      <c r="M1942" s="52" t="str">
        <f t="shared" si="180"/>
        <v>Calculez d'abord la baisse moyenne de vos revenus sur 12 mois à l'étape 2)</v>
      </c>
      <c r="N1942" s="52" t="str">
        <f t="shared" si="181"/>
        <v>Calculez d'abord la baisse moyenne de vos revenus sur 12 mois à l'étape 2)</v>
      </c>
      <c r="O1942" s="52" t="str">
        <f t="shared" si="182"/>
        <v>Calculez d'abord la baisse moyenne de vos revenus sur 12 mois à l'étape 2)</v>
      </c>
      <c r="P1942" s="52" t="str">
        <f t="shared" si="183"/>
        <v>Calculez d'abord la baisse moyenne de vos revenus sur 12 mois à l'étape 2)</v>
      </c>
      <c r="Q1942" s="3" t="str">
        <f>IF(CRHPElig=" -  ","Effectuez l’étape 1",IF(CRHPElig="La baisse de revenus n'est pas admissible dans le cadre du PEREC",CRHPElig,IF(AND(INDEX(claimPeriodNo,MATCH('Étape 1) Taux'!$A$8,claimPeriods,0))&gt;17,INDEX(claimPeriodNo,MATCH('Étape 1) Taux'!$A$8,claimPeriods,0))&lt;20,revenueReduction&lt;0.1),0,IF(NOT(ISNUMBER(I1942)),0,IF(E1942="Oui",0,IF($C1942="Non - avec lien de dépendance",MIN(1129,I1942,$D1942),MIN(1129,I1942)))))))</f>
        <v>Effectuez l’étape 1</v>
      </c>
      <c r="R1942" s="3" t="str">
        <f>IF(CRHPElig=" -  ","Effectuez l’étape 1",IF(CRHPElig="La baisse de revenus n'est pas admissible dans le cadre du PEREC",CRHPElig,IF(AND(INDEX(claimPeriodNo,MATCH('Étape 1) Taux'!$A$8,claimPeriods,0))&gt;17,INDEX(claimPeriodNo,MATCH('Étape 1) Taux'!$A$8,claimPeriods,0))&lt;20,revenueReduction&lt;0.1),0,IF(NOT(ISNUMBER(J1942)),0,IF(F1942="Oui",0,IF($C1942="Non - avec lien de dépendance",MIN(1129,J1942,$D1942),MIN(1129,J1942)))))))</f>
        <v>Effectuez l’étape 1</v>
      </c>
      <c r="S1942" s="3" t="str">
        <f>IF(CRHPElig=" -  ","Effectuez l’étape 1",IF(CRHPElig="La baisse de revenus n'est pas admissible dans le cadre du PEREC",CRHPElig,IF(AND(INDEX(claimPeriodNo,MATCH('Étape 1) Taux'!$A$8,claimPeriods,0))&gt;17,INDEX(claimPeriodNo,MATCH('Étape 1) Taux'!$A$8,claimPeriods,0))&lt;20,revenueReduction&lt;0.1),0,IF(NOT(ISNUMBER(K1942)),0,IF(G1942="Oui",0,IF($C1942="Non - avec lien de dépendance",MIN(1129,K1942,$D1942),MIN(1129,K1942)))))))</f>
        <v>Effectuez l’étape 1</v>
      </c>
      <c r="T1942" s="3" t="str">
        <f>IF(CRHPElig=" -  ","Effectuez l’étape 1",IF(CRHPElig="La baisse de revenus n'est pas admissible dans le cadre du PEREC",CRHPElig,IF(AND(INDEX(claimPeriodNo,MATCH('Étape 1) Taux'!$A$8,claimPeriods,0))&gt;17,INDEX(claimPeriodNo,MATCH('Étape 1) Taux'!$A$8,claimPeriods,0))&lt;20,revenueReduction&lt;0.1),0,IF(NOT(ISNUMBER(L1942)),0,IF(H1942="Oui",0,IF($C1942="Non - avec lien de dépendance",MIN(1129,L1942,$D1942),MIN(1129,L1942)))))))</f>
        <v>Effectuez l’étape 1</v>
      </c>
      <c r="U1942" s="3">
        <f t="shared" si="184"/>
        <v>0</v>
      </c>
      <c r="V1942" s="3">
        <f t="shared" si="185"/>
        <v>0</v>
      </c>
    </row>
    <row r="1943" spans="13:22" x14ac:dyDescent="0.3">
      <c r="M1943" s="52" t="str">
        <f t="shared" si="180"/>
        <v>Calculez d'abord la baisse moyenne de vos revenus sur 12 mois à l'étape 2)</v>
      </c>
      <c r="N1943" s="52" t="str">
        <f t="shared" si="181"/>
        <v>Calculez d'abord la baisse moyenne de vos revenus sur 12 mois à l'étape 2)</v>
      </c>
      <c r="O1943" s="52" t="str">
        <f t="shared" si="182"/>
        <v>Calculez d'abord la baisse moyenne de vos revenus sur 12 mois à l'étape 2)</v>
      </c>
      <c r="P1943" s="52" t="str">
        <f t="shared" si="183"/>
        <v>Calculez d'abord la baisse moyenne de vos revenus sur 12 mois à l'étape 2)</v>
      </c>
      <c r="Q1943" s="3" t="str">
        <f>IF(CRHPElig=" -  ","Effectuez l’étape 1",IF(CRHPElig="La baisse de revenus n'est pas admissible dans le cadre du PEREC",CRHPElig,IF(AND(INDEX(claimPeriodNo,MATCH('Étape 1) Taux'!$A$8,claimPeriods,0))&gt;17,INDEX(claimPeriodNo,MATCH('Étape 1) Taux'!$A$8,claimPeriods,0))&lt;20,revenueReduction&lt;0.1),0,IF(NOT(ISNUMBER(I1943)),0,IF(E1943="Oui",0,IF($C1943="Non - avec lien de dépendance",MIN(1129,I1943,$D1943),MIN(1129,I1943)))))))</f>
        <v>Effectuez l’étape 1</v>
      </c>
      <c r="R1943" s="3" t="str">
        <f>IF(CRHPElig=" -  ","Effectuez l’étape 1",IF(CRHPElig="La baisse de revenus n'est pas admissible dans le cadre du PEREC",CRHPElig,IF(AND(INDEX(claimPeriodNo,MATCH('Étape 1) Taux'!$A$8,claimPeriods,0))&gt;17,INDEX(claimPeriodNo,MATCH('Étape 1) Taux'!$A$8,claimPeriods,0))&lt;20,revenueReduction&lt;0.1),0,IF(NOT(ISNUMBER(J1943)),0,IF(F1943="Oui",0,IF($C1943="Non - avec lien de dépendance",MIN(1129,J1943,$D1943),MIN(1129,J1943)))))))</f>
        <v>Effectuez l’étape 1</v>
      </c>
      <c r="S1943" s="3" t="str">
        <f>IF(CRHPElig=" -  ","Effectuez l’étape 1",IF(CRHPElig="La baisse de revenus n'est pas admissible dans le cadre du PEREC",CRHPElig,IF(AND(INDEX(claimPeriodNo,MATCH('Étape 1) Taux'!$A$8,claimPeriods,0))&gt;17,INDEX(claimPeriodNo,MATCH('Étape 1) Taux'!$A$8,claimPeriods,0))&lt;20,revenueReduction&lt;0.1),0,IF(NOT(ISNUMBER(K1943)),0,IF(G1943="Oui",0,IF($C1943="Non - avec lien de dépendance",MIN(1129,K1943,$D1943),MIN(1129,K1943)))))))</f>
        <v>Effectuez l’étape 1</v>
      </c>
      <c r="T1943" s="3" t="str">
        <f>IF(CRHPElig=" -  ","Effectuez l’étape 1",IF(CRHPElig="La baisse de revenus n'est pas admissible dans le cadre du PEREC",CRHPElig,IF(AND(INDEX(claimPeriodNo,MATCH('Étape 1) Taux'!$A$8,claimPeriods,0))&gt;17,INDEX(claimPeriodNo,MATCH('Étape 1) Taux'!$A$8,claimPeriods,0))&lt;20,revenueReduction&lt;0.1),0,IF(NOT(ISNUMBER(L1943)),0,IF(H1943="Oui",0,IF($C1943="Non - avec lien de dépendance",MIN(1129,L1943,$D1943),MIN(1129,L1943)))))))</f>
        <v>Effectuez l’étape 1</v>
      </c>
      <c r="U1943" s="3">
        <f t="shared" si="184"/>
        <v>0</v>
      </c>
      <c r="V1943" s="3">
        <f t="shared" si="185"/>
        <v>0</v>
      </c>
    </row>
    <row r="1944" spans="13:22" x14ac:dyDescent="0.3">
      <c r="M1944" s="52" t="str">
        <f t="shared" si="180"/>
        <v>Calculez d'abord la baisse moyenne de vos revenus sur 12 mois à l'étape 2)</v>
      </c>
      <c r="N1944" s="52" t="str">
        <f t="shared" si="181"/>
        <v>Calculez d'abord la baisse moyenne de vos revenus sur 12 mois à l'étape 2)</v>
      </c>
      <c r="O1944" s="52" t="str">
        <f t="shared" si="182"/>
        <v>Calculez d'abord la baisse moyenne de vos revenus sur 12 mois à l'étape 2)</v>
      </c>
      <c r="P1944" s="52" t="str">
        <f t="shared" si="183"/>
        <v>Calculez d'abord la baisse moyenne de vos revenus sur 12 mois à l'étape 2)</v>
      </c>
      <c r="Q1944" s="3" t="str">
        <f>IF(CRHPElig=" -  ","Effectuez l’étape 1",IF(CRHPElig="La baisse de revenus n'est pas admissible dans le cadre du PEREC",CRHPElig,IF(AND(INDEX(claimPeriodNo,MATCH('Étape 1) Taux'!$A$8,claimPeriods,0))&gt;17,INDEX(claimPeriodNo,MATCH('Étape 1) Taux'!$A$8,claimPeriods,0))&lt;20,revenueReduction&lt;0.1),0,IF(NOT(ISNUMBER(I1944)),0,IF(E1944="Oui",0,IF($C1944="Non - avec lien de dépendance",MIN(1129,I1944,$D1944),MIN(1129,I1944)))))))</f>
        <v>Effectuez l’étape 1</v>
      </c>
      <c r="R1944" s="3" t="str">
        <f>IF(CRHPElig=" -  ","Effectuez l’étape 1",IF(CRHPElig="La baisse de revenus n'est pas admissible dans le cadre du PEREC",CRHPElig,IF(AND(INDEX(claimPeriodNo,MATCH('Étape 1) Taux'!$A$8,claimPeriods,0))&gt;17,INDEX(claimPeriodNo,MATCH('Étape 1) Taux'!$A$8,claimPeriods,0))&lt;20,revenueReduction&lt;0.1),0,IF(NOT(ISNUMBER(J1944)),0,IF(F1944="Oui",0,IF($C1944="Non - avec lien de dépendance",MIN(1129,J1944,$D1944),MIN(1129,J1944)))))))</f>
        <v>Effectuez l’étape 1</v>
      </c>
      <c r="S1944" s="3" t="str">
        <f>IF(CRHPElig=" -  ","Effectuez l’étape 1",IF(CRHPElig="La baisse de revenus n'est pas admissible dans le cadre du PEREC",CRHPElig,IF(AND(INDEX(claimPeriodNo,MATCH('Étape 1) Taux'!$A$8,claimPeriods,0))&gt;17,INDEX(claimPeriodNo,MATCH('Étape 1) Taux'!$A$8,claimPeriods,0))&lt;20,revenueReduction&lt;0.1),0,IF(NOT(ISNUMBER(K1944)),0,IF(G1944="Oui",0,IF($C1944="Non - avec lien de dépendance",MIN(1129,K1944,$D1944),MIN(1129,K1944)))))))</f>
        <v>Effectuez l’étape 1</v>
      </c>
      <c r="T1944" s="3" t="str">
        <f>IF(CRHPElig=" -  ","Effectuez l’étape 1",IF(CRHPElig="La baisse de revenus n'est pas admissible dans le cadre du PEREC",CRHPElig,IF(AND(INDEX(claimPeriodNo,MATCH('Étape 1) Taux'!$A$8,claimPeriods,0))&gt;17,INDEX(claimPeriodNo,MATCH('Étape 1) Taux'!$A$8,claimPeriods,0))&lt;20,revenueReduction&lt;0.1),0,IF(NOT(ISNUMBER(L1944)),0,IF(H1944="Oui",0,IF($C1944="Non - avec lien de dépendance",MIN(1129,L1944,$D1944),MIN(1129,L1944)))))))</f>
        <v>Effectuez l’étape 1</v>
      </c>
      <c r="U1944" s="3">
        <f t="shared" si="184"/>
        <v>0</v>
      </c>
      <c r="V1944" s="3">
        <f t="shared" si="185"/>
        <v>0</v>
      </c>
    </row>
    <row r="1945" spans="13:22" x14ac:dyDescent="0.3">
      <c r="M1945" s="52" t="str">
        <f t="shared" si="180"/>
        <v>Calculez d'abord la baisse moyenne de vos revenus sur 12 mois à l'étape 2)</v>
      </c>
      <c r="N1945" s="52" t="str">
        <f t="shared" si="181"/>
        <v>Calculez d'abord la baisse moyenne de vos revenus sur 12 mois à l'étape 2)</v>
      </c>
      <c r="O1945" s="52" t="str">
        <f t="shared" si="182"/>
        <v>Calculez d'abord la baisse moyenne de vos revenus sur 12 mois à l'étape 2)</v>
      </c>
      <c r="P1945" s="52" t="str">
        <f t="shared" si="183"/>
        <v>Calculez d'abord la baisse moyenne de vos revenus sur 12 mois à l'étape 2)</v>
      </c>
      <c r="Q1945" s="3" t="str">
        <f>IF(CRHPElig=" -  ","Effectuez l’étape 1",IF(CRHPElig="La baisse de revenus n'est pas admissible dans le cadre du PEREC",CRHPElig,IF(AND(INDEX(claimPeriodNo,MATCH('Étape 1) Taux'!$A$8,claimPeriods,0))&gt;17,INDEX(claimPeriodNo,MATCH('Étape 1) Taux'!$A$8,claimPeriods,0))&lt;20,revenueReduction&lt;0.1),0,IF(NOT(ISNUMBER(I1945)),0,IF(E1945="Oui",0,IF($C1945="Non - avec lien de dépendance",MIN(1129,I1945,$D1945),MIN(1129,I1945)))))))</f>
        <v>Effectuez l’étape 1</v>
      </c>
      <c r="R1945" s="3" t="str">
        <f>IF(CRHPElig=" -  ","Effectuez l’étape 1",IF(CRHPElig="La baisse de revenus n'est pas admissible dans le cadre du PEREC",CRHPElig,IF(AND(INDEX(claimPeriodNo,MATCH('Étape 1) Taux'!$A$8,claimPeriods,0))&gt;17,INDEX(claimPeriodNo,MATCH('Étape 1) Taux'!$A$8,claimPeriods,0))&lt;20,revenueReduction&lt;0.1),0,IF(NOT(ISNUMBER(J1945)),0,IF(F1945="Oui",0,IF($C1945="Non - avec lien de dépendance",MIN(1129,J1945,$D1945),MIN(1129,J1945)))))))</f>
        <v>Effectuez l’étape 1</v>
      </c>
      <c r="S1945" s="3" t="str">
        <f>IF(CRHPElig=" -  ","Effectuez l’étape 1",IF(CRHPElig="La baisse de revenus n'est pas admissible dans le cadre du PEREC",CRHPElig,IF(AND(INDEX(claimPeriodNo,MATCH('Étape 1) Taux'!$A$8,claimPeriods,0))&gt;17,INDEX(claimPeriodNo,MATCH('Étape 1) Taux'!$A$8,claimPeriods,0))&lt;20,revenueReduction&lt;0.1),0,IF(NOT(ISNUMBER(K1945)),0,IF(G1945="Oui",0,IF($C1945="Non - avec lien de dépendance",MIN(1129,K1945,$D1945),MIN(1129,K1945)))))))</f>
        <v>Effectuez l’étape 1</v>
      </c>
      <c r="T1945" s="3" t="str">
        <f>IF(CRHPElig=" -  ","Effectuez l’étape 1",IF(CRHPElig="La baisse de revenus n'est pas admissible dans le cadre du PEREC",CRHPElig,IF(AND(INDEX(claimPeriodNo,MATCH('Étape 1) Taux'!$A$8,claimPeriods,0))&gt;17,INDEX(claimPeriodNo,MATCH('Étape 1) Taux'!$A$8,claimPeriods,0))&lt;20,revenueReduction&lt;0.1),0,IF(NOT(ISNUMBER(L1945)),0,IF(H1945="Oui",0,IF($C1945="Non - avec lien de dépendance",MIN(1129,L1945,$D1945),MIN(1129,L1945)))))))</f>
        <v>Effectuez l’étape 1</v>
      </c>
      <c r="U1945" s="3">
        <f t="shared" si="184"/>
        <v>0</v>
      </c>
      <c r="V1945" s="3">
        <f t="shared" si="185"/>
        <v>0</v>
      </c>
    </row>
    <row r="1946" spans="13:22" x14ac:dyDescent="0.3">
      <c r="M1946" s="52" t="str">
        <f t="shared" si="180"/>
        <v>Calculez d'abord la baisse moyenne de vos revenus sur 12 mois à l'étape 2)</v>
      </c>
      <c r="N1946" s="52" t="str">
        <f t="shared" si="181"/>
        <v>Calculez d'abord la baisse moyenne de vos revenus sur 12 mois à l'étape 2)</v>
      </c>
      <c r="O1946" s="52" t="str">
        <f t="shared" si="182"/>
        <v>Calculez d'abord la baisse moyenne de vos revenus sur 12 mois à l'étape 2)</v>
      </c>
      <c r="P1946" s="52" t="str">
        <f t="shared" si="183"/>
        <v>Calculez d'abord la baisse moyenne de vos revenus sur 12 mois à l'étape 2)</v>
      </c>
      <c r="Q1946" s="3" t="str">
        <f>IF(CRHPElig=" -  ","Effectuez l’étape 1",IF(CRHPElig="La baisse de revenus n'est pas admissible dans le cadre du PEREC",CRHPElig,IF(AND(INDEX(claimPeriodNo,MATCH('Étape 1) Taux'!$A$8,claimPeriods,0))&gt;17,INDEX(claimPeriodNo,MATCH('Étape 1) Taux'!$A$8,claimPeriods,0))&lt;20,revenueReduction&lt;0.1),0,IF(NOT(ISNUMBER(I1946)),0,IF(E1946="Oui",0,IF($C1946="Non - avec lien de dépendance",MIN(1129,I1946,$D1946),MIN(1129,I1946)))))))</f>
        <v>Effectuez l’étape 1</v>
      </c>
      <c r="R1946" s="3" t="str">
        <f>IF(CRHPElig=" -  ","Effectuez l’étape 1",IF(CRHPElig="La baisse de revenus n'est pas admissible dans le cadre du PEREC",CRHPElig,IF(AND(INDEX(claimPeriodNo,MATCH('Étape 1) Taux'!$A$8,claimPeriods,0))&gt;17,INDEX(claimPeriodNo,MATCH('Étape 1) Taux'!$A$8,claimPeriods,0))&lt;20,revenueReduction&lt;0.1),0,IF(NOT(ISNUMBER(J1946)),0,IF(F1946="Oui",0,IF($C1946="Non - avec lien de dépendance",MIN(1129,J1946,$D1946),MIN(1129,J1946)))))))</f>
        <v>Effectuez l’étape 1</v>
      </c>
      <c r="S1946" s="3" t="str">
        <f>IF(CRHPElig=" -  ","Effectuez l’étape 1",IF(CRHPElig="La baisse de revenus n'est pas admissible dans le cadre du PEREC",CRHPElig,IF(AND(INDEX(claimPeriodNo,MATCH('Étape 1) Taux'!$A$8,claimPeriods,0))&gt;17,INDEX(claimPeriodNo,MATCH('Étape 1) Taux'!$A$8,claimPeriods,0))&lt;20,revenueReduction&lt;0.1),0,IF(NOT(ISNUMBER(K1946)),0,IF(G1946="Oui",0,IF($C1946="Non - avec lien de dépendance",MIN(1129,K1946,$D1946),MIN(1129,K1946)))))))</f>
        <v>Effectuez l’étape 1</v>
      </c>
      <c r="T1946" s="3" t="str">
        <f>IF(CRHPElig=" -  ","Effectuez l’étape 1",IF(CRHPElig="La baisse de revenus n'est pas admissible dans le cadre du PEREC",CRHPElig,IF(AND(INDEX(claimPeriodNo,MATCH('Étape 1) Taux'!$A$8,claimPeriods,0))&gt;17,INDEX(claimPeriodNo,MATCH('Étape 1) Taux'!$A$8,claimPeriods,0))&lt;20,revenueReduction&lt;0.1),0,IF(NOT(ISNUMBER(L1946)),0,IF(H1946="Oui",0,IF($C1946="Non - avec lien de dépendance",MIN(1129,L1946,$D1946),MIN(1129,L1946)))))))</f>
        <v>Effectuez l’étape 1</v>
      </c>
      <c r="U1946" s="3">
        <f t="shared" si="184"/>
        <v>0</v>
      </c>
      <c r="V1946" s="3">
        <f t="shared" si="185"/>
        <v>0</v>
      </c>
    </row>
    <row r="1947" spans="13:22" x14ac:dyDescent="0.3">
      <c r="M1947" s="52" t="str">
        <f t="shared" si="180"/>
        <v>Calculez d'abord la baisse moyenne de vos revenus sur 12 mois à l'étape 2)</v>
      </c>
      <c r="N1947" s="52" t="str">
        <f t="shared" si="181"/>
        <v>Calculez d'abord la baisse moyenne de vos revenus sur 12 mois à l'étape 2)</v>
      </c>
      <c r="O1947" s="52" t="str">
        <f t="shared" si="182"/>
        <v>Calculez d'abord la baisse moyenne de vos revenus sur 12 mois à l'étape 2)</v>
      </c>
      <c r="P1947" s="52" t="str">
        <f t="shared" si="183"/>
        <v>Calculez d'abord la baisse moyenne de vos revenus sur 12 mois à l'étape 2)</v>
      </c>
      <c r="Q1947" s="3" t="str">
        <f>IF(CRHPElig=" -  ","Effectuez l’étape 1",IF(CRHPElig="La baisse de revenus n'est pas admissible dans le cadre du PEREC",CRHPElig,IF(AND(INDEX(claimPeriodNo,MATCH('Étape 1) Taux'!$A$8,claimPeriods,0))&gt;17,INDEX(claimPeriodNo,MATCH('Étape 1) Taux'!$A$8,claimPeriods,0))&lt;20,revenueReduction&lt;0.1),0,IF(NOT(ISNUMBER(I1947)),0,IF(E1947="Oui",0,IF($C1947="Non - avec lien de dépendance",MIN(1129,I1947,$D1947),MIN(1129,I1947)))))))</f>
        <v>Effectuez l’étape 1</v>
      </c>
      <c r="R1947" s="3" t="str">
        <f>IF(CRHPElig=" -  ","Effectuez l’étape 1",IF(CRHPElig="La baisse de revenus n'est pas admissible dans le cadre du PEREC",CRHPElig,IF(AND(INDEX(claimPeriodNo,MATCH('Étape 1) Taux'!$A$8,claimPeriods,0))&gt;17,INDEX(claimPeriodNo,MATCH('Étape 1) Taux'!$A$8,claimPeriods,0))&lt;20,revenueReduction&lt;0.1),0,IF(NOT(ISNUMBER(J1947)),0,IF(F1947="Oui",0,IF($C1947="Non - avec lien de dépendance",MIN(1129,J1947,$D1947),MIN(1129,J1947)))))))</f>
        <v>Effectuez l’étape 1</v>
      </c>
      <c r="S1947" s="3" t="str">
        <f>IF(CRHPElig=" -  ","Effectuez l’étape 1",IF(CRHPElig="La baisse de revenus n'est pas admissible dans le cadre du PEREC",CRHPElig,IF(AND(INDEX(claimPeriodNo,MATCH('Étape 1) Taux'!$A$8,claimPeriods,0))&gt;17,INDEX(claimPeriodNo,MATCH('Étape 1) Taux'!$A$8,claimPeriods,0))&lt;20,revenueReduction&lt;0.1),0,IF(NOT(ISNUMBER(K1947)),0,IF(G1947="Oui",0,IF($C1947="Non - avec lien de dépendance",MIN(1129,K1947,$D1947),MIN(1129,K1947)))))))</f>
        <v>Effectuez l’étape 1</v>
      </c>
      <c r="T1947" s="3" t="str">
        <f>IF(CRHPElig=" -  ","Effectuez l’étape 1",IF(CRHPElig="La baisse de revenus n'est pas admissible dans le cadre du PEREC",CRHPElig,IF(AND(INDEX(claimPeriodNo,MATCH('Étape 1) Taux'!$A$8,claimPeriods,0))&gt;17,INDEX(claimPeriodNo,MATCH('Étape 1) Taux'!$A$8,claimPeriods,0))&lt;20,revenueReduction&lt;0.1),0,IF(NOT(ISNUMBER(L1947)),0,IF(H1947="Oui",0,IF($C1947="Non - avec lien de dépendance",MIN(1129,L1947,$D1947),MIN(1129,L1947)))))))</f>
        <v>Effectuez l’étape 1</v>
      </c>
      <c r="U1947" s="3">
        <f t="shared" si="184"/>
        <v>0</v>
      </c>
      <c r="V1947" s="3">
        <f t="shared" si="185"/>
        <v>0</v>
      </c>
    </row>
    <row r="1948" spans="13:22" x14ac:dyDescent="0.3">
      <c r="M1948" s="52" t="str">
        <f t="shared" si="180"/>
        <v>Calculez d'abord la baisse moyenne de vos revenus sur 12 mois à l'étape 2)</v>
      </c>
      <c r="N1948" s="52" t="str">
        <f t="shared" si="181"/>
        <v>Calculez d'abord la baisse moyenne de vos revenus sur 12 mois à l'étape 2)</v>
      </c>
      <c r="O1948" s="52" t="str">
        <f t="shared" si="182"/>
        <v>Calculez d'abord la baisse moyenne de vos revenus sur 12 mois à l'étape 2)</v>
      </c>
      <c r="P1948" s="52" t="str">
        <f t="shared" si="183"/>
        <v>Calculez d'abord la baisse moyenne de vos revenus sur 12 mois à l'étape 2)</v>
      </c>
      <c r="Q1948" s="3" t="str">
        <f>IF(CRHPElig=" -  ","Effectuez l’étape 1",IF(CRHPElig="La baisse de revenus n'est pas admissible dans le cadre du PEREC",CRHPElig,IF(AND(INDEX(claimPeriodNo,MATCH('Étape 1) Taux'!$A$8,claimPeriods,0))&gt;17,INDEX(claimPeriodNo,MATCH('Étape 1) Taux'!$A$8,claimPeriods,0))&lt;20,revenueReduction&lt;0.1),0,IF(NOT(ISNUMBER(I1948)),0,IF(E1948="Oui",0,IF($C1948="Non - avec lien de dépendance",MIN(1129,I1948,$D1948),MIN(1129,I1948)))))))</f>
        <v>Effectuez l’étape 1</v>
      </c>
      <c r="R1948" s="3" t="str">
        <f>IF(CRHPElig=" -  ","Effectuez l’étape 1",IF(CRHPElig="La baisse de revenus n'est pas admissible dans le cadre du PEREC",CRHPElig,IF(AND(INDEX(claimPeriodNo,MATCH('Étape 1) Taux'!$A$8,claimPeriods,0))&gt;17,INDEX(claimPeriodNo,MATCH('Étape 1) Taux'!$A$8,claimPeriods,0))&lt;20,revenueReduction&lt;0.1),0,IF(NOT(ISNUMBER(J1948)),0,IF(F1948="Oui",0,IF($C1948="Non - avec lien de dépendance",MIN(1129,J1948,$D1948),MIN(1129,J1948)))))))</f>
        <v>Effectuez l’étape 1</v>
      </c>
      <c r="S1948" s="3" t="str">
        <f>IF(CRHPElig=" -  ","Effectuez l’étape 1",IF(CRHPElig="La baisse de revenus n'est pas admissible dans le cadre du PEREC",CRHPElig,IF(AND(INDEX(claimPeriodNo,MATCH('Étape 1) Taux'!$A$8,claimPeriods,0))&gt;17,INDEX(claimPeriodNo,MATCH('Étape 1) Taux'!$A$8,claimPeriods,0))&lt;20,revenueReduction&lt;0.1),0,IF(NOT(ISNUMBER(K1948)),0,IF(G1948="Oui",0,IF($C1948="Non - avec lien de dépendance",MIN(1129,K1948,$D1948),MIN(1129,K1948)))))))</f>
        <v>Effectuez l’étape 1</v>
      </c>
      <c r="T1948" s="3" t="str">
        <f>IF(CRHPElig=" -  ","Effectuez l’étape 1",IF(CRHPElig="La baisse de revenus n'est pas admissible dans le cadre du PEREC",CRHPElig,IF(AND(INDEX(claimPeriodNo,MATCH('Étape 1) Taux'!$A$8,claimPeriods,0))&gt;17,INDEX(claimPeriodNo,MATCH('Étape 1) Taux'!$A$8,claimPeriods,0))&lt;20,revenueReduction&lt;0.1),0,IF(NOT(ISNUMBER(L1948)),0,IF(H1948="Oui",0,IF($C1948="Non - avec lien de dépendance",MIN(1129,L1948,$D1948),MIN(1129,L1948)))))))</f>
        <v>Effectuez l’étape 1</v>
      </c>
      <c r="U1948" s="3">
        <f t="shared" si="184"/>
        <v>0</v>
      </c>
      <c r="V1948" s="3">
        <f t="shared" si="185"/>
        <v>0</v>
      </c>
    </row>
    <row r="1949" spans="13:22" x14ac:dyDescent="0.3">
      <c r="M1949" s="52" t="str">
        <f t="shared" si="180"/>
        <v>Calculez d'abord la baisse moyenne de vos revenus sur 12 mois à l'étape 2)</v>
      </c>
      <c r="N1949" s="52" t="str">
        <f t="shared" si="181"/>
        <v>Calculez d'abord la baisse moyenne de vos revenus sur 12 mois à l'étape 2)</v>
      </c>
      <c r="O1949" s="52" t="str">
        <f t="shared" si="182"/>
        <v>Calculez d'abord la baisse moyenne de vos revenus sur 12 mois à l'étape 2)</v>
      </c>
      <c r="P1949" s="52" t="str">
        <f t="shared" si="183"/>
        <v>Calculez d'abord la baisse moyenne de vos revenus sur 12 mois à l'étape 2)</v>
      </c>
      <c r="Q1949" s="3" t="str">
        <f>IF(CRHPElig=" -  ","Effectuez l’étape 1",IF(CRHPElig="La baisse de revenus n'est pas admissible dans le cadre du PEREC",CRHPElig,IF(AND(INDEX(claimPeriodNo,MATCH('Étape 1) Taux'!$A$8,claimPeriods,0))&gt;17,INDEX(claimPeriodNo,MATCH('Étape 1) Taux'!$A$8,claimPeriods,0))&lt;20,revenueReduction&lt;0.1),0,IF(NOT(ISNUMBER(I1949)),0,IF(E1949="Oui",0,IF($C1949="Non - avec lien de dépendance",MIN(1129,I1949,$D1949),MIN(1129,I1949)))))))</f>
        <v>Effectuez l’étape 1</v>
      </c>
      <c r="R1949" s="3" t="str">
        <f>IF(CRHPElig=" -  ","Effectuez l’étape 1",IF(CRHPElig="La baisse de revenus n'est pas admissible dans le cadre du PEREC",CRHPElig,IF(AND(INDEX(claimPeriodNo,MATCH('Étape 1) Taux'!$A$8,claimPeriods,0))&gt;17,INDEX(claimPeriodNo,MATCH('Étape 1) Taux'!$A$8,claimPeriods,0))&lt;20,revenueReduction&lt;0.1),0,IF(NOT(ISNUMBER(J1949)),0,IF(F1949="Oui",0,IF($C1949="Non - avec lien de dépendance",MIN(1129,J1949,$D1949),MIN(1129,J1949)))))))</f>
        <v>Effectuez l’étape 1</v>
      </c>
      <c r="S1949" s="3" t="str">
        <f>IF(CRHPElig=" -  ","Effectuez l’étape 1",IF(CRHPElig="La baisse de revenus n'est pas admissible dans le cadre du PEREC",CRHPElig,IF(AND(INDEX(claimPeriodNo,MATCH('Étape 1) Taux'!$A$8,claimPeriods,0))&gt;17,INDEX(claimPeriodNo,MATCH('Étape 1) Taux'!$A$8,claimPeriods,0))&lt;20,revenueReduction&lt;0.1),0,IF(NOT(ISNUMBER(K1949)),0,IF(G1949="Oui",0,IF($C1949="Non - avec lien de dépendance",MIN(1129,K1949,$D1949),MIN(1129,K1949)))))))</f>
        <v>Effectuez l’étape 1</v>
      </c>
      <c r="T1949" s="3" t="str">
        <f>IF(CRHPElig=" -  ","Effectuez l’étape 1",IF(CRHPElig="La baisse de revenus n'est pas admissible dans le cadre du PEREC",CRHPElig,IF(AND(INDEX(claimPeriodNo,MATCH('Étape 1) Taux'!$A$8,claimPeriods,0))&gt;17,INDEX(claimPeriodNo,MATCH('Étape 1) Taux'!$A$8,claimPeriods,0))&lt;20,revenueReduction&lt;0.1),0,IF(NOT(ISNUMBER(L1949)),0,IF(H1949="Oui",0,IF($C1949="Non - avec lien de dépendance",MIN(1129,L1949,$D1949),MIN(1129,L1949)))))))</f>
        <v>Effectuez l’étape 1</v>
      </c>
      <c r="U1949" s="3">
        <f t="shared" si="184"/>
        <v>0</v>
      </c>
      <c r="V1949" s="3">
        <f t="shared" si="185"/>
        <v>0</v>
      </c>
    </row>
    <row r="1950" spans="13:22" x14ac:dyDescent="0.3">
      <c r="M1950" s="52" t="str">
        <f t="shared" si="180"/>
        <v>Calculez d'abord la baisse moyenne de vos revenus sur 12 mois à l'étape 2)</v>
      </c>
      <c r="N1950" s="52" t="str">
        <f t="shared" si="181"/>
        <v>Calculez d'abord la baisse moyenne de vos revenus sur 12 mois à l'étape 2)</v>
      </c>
      <c r="O1950" s="52" t="str">
        <f t="shared" si="182"/>
        <v>Calculez d'abord la baisse moyenne de vos revenus sur 12 mois à l'étape 2)</v>
      </c>
      <c r="P1950" s="52" t="str">
        <f t="shared" si="183"/>
        <v>Calculez d'abord la baisse moyenne de vos revenus sur 12 mois à l'étape 2)</v>
      </c>
      <c r="Q1950" s="3" t="str">
        <f>IF(CRHPElig=" -  ","Effectuez l’étape 1",IF(CRHPElig="La baisse de revenus n'est pas admissible dans le cadre du PEREC",CRHPElig,IF(AND(INDEX(claimPeriodNo,MATCH('Étape 1) Taux'!$A$8,claimPeriods,0))&gt;17,INDEX(claimPeriodNo,MATCH('Étape 1) Taux'!$A$8,claimPeriods,0))&lt;20,revenueReduction&lt;0.1),0,IF(NOT(ISNUMBER(I1950)),0,IF(E1950="Oui",0,IF($C1950="Non - avec lien de dépendance",MIN(1129,I1950,$D1950),MIN(1129,I1950)))))))</f>
        <v>Effectuez l’étape 1</v>
      </c>
      <c r="R1950" s="3" t="str">
        <f>IF(CRHPElig=" -  ","Effectuez l’étape 1",IF(CRHPElig="La baisse de revenus n'est pas admissible dans le cadre du PEREC",CRHPElig,IF(AND(INDEX(claimPeriodNo,MATCH('Étape 1) Taux'!$A$8,claimPeriods,0))&gt;17,INDEX(claimPeriodNo,MATCH('Étape 1) Taux'!$A$8,claimPeriods,0))&lt;20,revenueReduction&lt;0.1),0,IF(NOT(ISNUMBER(J1950)),0,IF(F1950="Oui",0,IF($C1950="Non - avec lien de dépendance",MIN(1129,J1950,$D1950),MIN(1129,J1950)))))))</f>
        <v>Effectuez l’étape 1</v>
      </c>
      <c r="S1950" s="3" t="str">
        <f>IF(CRHPElig=" -  ","Effectuez l’étape 1",IF(CRHPElig="La baisse de revenus n'est pas admissible dans le cadre du PEREC",CRHPElig,IF(AND(INDEX(claimPeriodNo,MATCH('Étape 1) Taux'!$A$8,claimPeriods,0))&gt;17,INDEX(claimPeriodNo,MATCH('Étape 1) Taux'!$A$8,claimPeriods,0))&lt;20,revenueReduction&lt;0.1),0,IF(NOT(ISNUMBER(K1950)),0,IF(G1950="Oui",0,IF($C1950="Non - avec lien de dépendance",MIN(1129,K1950,$D1950),MIN(1129,K1950)))))))</f>
        <v>Effectuez l’étape 1</v>
      </c>
      <c r="T1950" s="3" t="str">
        <f>IF(CRHPElig=" -  ","Effectuez l’étape 1",IF(CRHPElig="La baisse de revenus n'est pas admissible dans le cadre du PEREC",CRHPElig,IF(AND(INDEX(claimPeriodNo,MATCH('Étape 1) Taux'!$A$8,claimPeriods,0))&gt;17,INDEX(claimPeriodNo,MATCH('Étape 1) Taux'!$A$8,claimPeriods,0))&lt;20,revenueReduction&lt;0.1),0,IF(NOT(ISNUMBER(L1950)),0,IF(H1950="Oui",0,IF($C1950="Non - avec lien de dépendance",MIN(1129,L1950,$D1950),MIN(1129,L1950)))))))</f>
        <v>Effectuez l’étape 1</v>
      </c>
      <c r="U1950" s="3">
        <f t="shared" si="184"/>
        <v>0</v>
      </c>
      <c r="V1950" s="3">
        <f t="shared" si="185"/>
        <v>0</v>
      </c>
    </row>
    <row r="1951" spans="13:22" x14ac:dyDescent="0.3">
      <c r="M1951" s="52" t="str">
        <f t="shared" si="180"/>
        <v>Calculez d'abord la baisse moyenne de vos revenus sur 12 mois à l'étape 2)</v>
      </c>
      <c r="N1951" s="52" t="str">
        <f t="shared" si="181"/>
        <v>Calculez d'abord la baisse moyenne de vos revenus sur 12 mois à l'étape 2)</v>
      </c>
      <c r="O1951" s="52" t="str">
        <f t="shared" si="182"/>
        <v>Calculez d'abord la baisse moyenne de vos revenus sur 12 mois à l'étape 2)</v>
      </c>
      <c r="P1951" s="52" t="str">
        <f t="shared" si="183"/>
        <v>Calculez d'abord la baisse moyenne de vos revenus sur 12 mois à l'étape 2)</v>
      </c>
      <c r="Q1951" s="3" t="str">
        <f>IF(CRHPElig=" -  ","Effectuez l’étape 1",IF(CRHPElig="La baisse de revenus n'est pas admissible dans le cadre du PEREC",CRHPElig,IF(AND(INDEX(claimPeriodNo,MATCH('Étape 1) Taux'!$A$8,claimPeriods,0))&gt;17,INDEX(claimPeriodNo,MATCH('Étape 1) Taux'!$A$8,claimPeriods,0))&lt;20,revenueReduction&lt;0.1),0,IF(NOT(ISNUMBER(I1951)),0,IF(E1951="Oui",0,IF($C1951="Non - avec lien de dépendance",MIN(1129,I1951,$D1951),MIN(1129,I1951)))))))</f>
        <v>Effectuez l’étape 1</v>
      </c>
      <c r="R1951" s="3" t="str">
        <f>IF(CRHPElig=" -  ","Effectuez l’étape 1",IF(CRHPElig="La baisse de revenus n'est pas admissible dans le cadre du PEREC",CRHPElig,IF(AND(INDEX(claimPeriodNo,MATCH('Étape 1) Taux'!$A$8,claimPeriods,0))&gt;17,INDEX(claimPeriodNo,MATCH('Étape 1) Taux'!$A$8,claimPeriods,0))&lt;20,revenueReduction&lt;0.1),0,IF(NOT(ISNUMBER(J1951)),0,IF(F1951="Oui",0,IF($C1951="Non - avec lien de dépendance",MIN(1129,J1951,$D1951),MIN(1129,J1951)))))))</f>
        <v>Effectuez l’étape 1</v>
      </c>
      <c r="S1951" s="3" t="str">
        <f>IF(CRHPElig=" -  ","Effectuez l’étape 1",IF(CRHPElig="La baisse de revenus n'est pas admissible dans le cadre du PEREC",CRHPElig,IF(AND(INDEX(claimPeriodNo,MATCH('Étape 1) Taux'!$A$8,claimPeriods,0))&gt;17,INDEX(claimPeriodNo,MATCH('Étape 1) Taux'!$A$8,claimPeriods,0))&lt;20,revenueReduction&lt;0.1),0,IF(NOT(ISNUMBER(K1951)),0,IF(G1951="Oui",0,IF($C1951="Non - avec lien de dépendance",MIN(1129,K1951,$D1951),MIN(1129,K1951)))))))</f>
        <v>Effectuez l’étape 1</v>
      </c>
      <c r="T1951" s="3" t="str">
        <f>IF(CRHPElig=" -  ","Effectuez l’étape 1",IF(CRHPElig="La baisse de revenus n'est pas admissible dans le cadre du PEREC",CRHPElig,IF(AND(INDEX(claimPeriodNo,MATCH('Étape 1) Taux'!$A$8,claimPeriods,0))&gt;17,INDEX(claimPeriodNo,MATCH('Étape 1) Taux'!$A$8,claimPeriods,0))&lt;20,revenueReduction&lt;0.1),0,IF(NOT(ISNUMBER(L1951)),0,IF(H1951="Oui",0,IF($C1951="Non - avec lien de dépendance",MIN(1129,L1951,$D1951),MIN(1129,L1951)))))))</f>
        <v>Effectuez l’étape 1</v>
      </c>
      <c r="U1951" s="3">
        <f t="shared" si="184"/>
        <v>0</v>
      </c>
      <c r="V1951" s="3">
        <f t="shared" si="185"/>
        <v>0</v>
      </c>
    </row>
    <row r="1952" spans="13:22" x14ac:dyDescent="0.3">
      <c r="M1952" s="52" t="str">
        <f t="shared" si="180"/>
        <v>Calculez d'abord la baisse moyenne de vos revenus sur 12 mois à l'étape 2)</v>
      </c>
      <c r="N1952" s="52" t="str">
        <f t="shared" si="181"/>
        <v>Calculez d'abord la baisse moyenne de vos revenus sur 12 mois à l'étape 2)</v>
      </c>
      <c r="O1952" s="52" t="str">
        <f t="shared" si="182"/>
        <v>Calculez d'abord la baisse moyenne de vos revenus sur 12 mois à l'étape 2)</v>
      </c>
      <c r="P1952" s="52" t="str">
        <f t="shared" si="183"/>
        <v>Calculez d'abord la baisse moyenne de vos revenus sur 12 mois à l'étape 2)</v>
      </c>
      <c r="Q1952" s="3" t="str">
        <f>IF(CRHPElig=" -  ","Effectuez l’étape 1",IF(CRHPElig="La baisse de revenus n'est pas admissible dans le cadre du PEREC",CRHPElig,IF(AND(INDEX(claimPeriodNo,MATCH('Étape 1) Taux'!$A$8,claimPeriods,0))&gt;17,INDEX(claimPeriodNo,MATCH('Étape 1) Taux'!$A$8,claimPeriods,0))&lt;20,revenueReduction&lt;0.1),0,IF(NOT(ISNUMBER(I1952)),0,IF(E1952="Oui",0,IF($C1952="Non - avec lien de dépendance",MIN(1129,I1952,$D1952),MIN(1129,I1952)))))))</f>
        <v>Effectuez l’étape 1</v>
      </c>
      <c r="R1952" s="3" t="str">
        <f>IF(CRHPElig=" -  ","Effectuez l’étape 1",IF(CRHPElig="La baisse de revenus n'est pas admissible dans le cadre du PEREC",CRHPElig,IF(AND(INDEX(claimPeriodNo,MATCH('Étape 1) Taux'!$A$8,claimPeriods,0))&gt;17,INDEX(claimPeriodNo,MATCH('Étape 1) Taux'!$A$8,claimPeriods,0))&lt;20,revenueReduction&lt;0.1),0,IF(NOT(ISNUMBER(J1952)),0,IF(F1952="Oui",0,IF($C1952="Non - avec lien de dépendance",MIN(1129,J1952,$D1952),MIN(1129,J1952)))))))</f>
        <v>Effectuez l’étape 1</v>
      </c>
      <c r="S1952" s="3" t="str">
        <f>IF(CRHPElig=" -  ","Effectuez l’étape 1",IF(CRHPElig="La baisse de revenus n'est pas admissible dans le cadre du PEREC",CRHPElig,IF(AND(INDEX(claimPeriodNo,MATCH('Étape 1) Taux'!$A$8,claimPeriods,0))&gt;17,INDEX(claimPeriodNo,MATCH('Étape 1) Taux'!$A$8,claimPeriods,0))&lt;20,revenueReduction&lt;0.1),0,IF(NOT(ISNUMBER(K1952)),0,IF(G1952="Oui",0,IF($C1952="Non - avec lien de dépendance",MIN(1129,K1952,$D1952),MIN(1129,K1952)))))))</f>
        <v>Effectuez l’étape 1</v>
      </c>
      <c r="T1952" s="3" t="str">
        <f>IF(CRHPElig=" -  ","Effectuez l’étape 1",IF(CRHPElig="La baisse de revenus n'est pas admissible dans le cadre du PEREC",CRHPElig,IF(AND(INDEX(claimPeriodNo,MATCH('Étape 1) Taux'!$A$8,claimPeriods,0))&gt;17,INDEX(claimPeriodNo,MATCH('Étape 1) Taux'!$A$8,claimPeriods,0))&lt;20,revenueReduction&lt;0.1),0,IF(NOT(ISNUMBER(L1952)),0,IF(H1952="Oui",0,IF($C1952="Non - avec lien de dépendance",MIN(1129,L1952,$D1952),MIN(1129,L1952)))))))</f>
        <v>Effectuez l’étape 1</v>
      </c>
      <c r="U1952" s="3">
        <f t="shared" si="184"/>
        <v>0</v>
      </c>
      <c r="V1952" s="3">
        <f t="shared" si="185"/>
        <v>0</v>
      </c>
    </row>
    <row r="1953" spans="13:22" x14ac:dyDescent="0.3">
      <c r="M1953" s="52" t="str">
        <f t="shared" si="180"/>
        <v>Calculez d'abord la baisse moyenne de vos revenus sur 12 mois à l'étape 2)</v>
      </c>
      <c r="N1953" s="52" t="str">
        <f t="shared" si="181"/>
        <v>Calculez d'abord la baisse moyenne de vos revenus sur 12 mois à l'étape 2)</v>
      </c>
      <c r="O1953" s="52" t="str">
        <f t="shared" si="182"/>
        <v>Calculez d'abord la baisse moyenne de vos revenus sur 12 mois à l'étape 2)</v>
      </c>
      <c r="P1953" s="52" t="str">
        <f t="shared" si="183"/>
        <v>Calculez d'abord la baisse moyenne de vos revenus sur 12 mois à l'étape 2)</v>
      </c>
      <c r="Q1953" s="3" t="str">
        <f>IF(CRHPElig=" -  ","Effectuez l’étape 1",IF(CRHPElig="La baisse de revenus n'est pas admissible dans le cadre du PEREC",CRHPElig,IF(AND(INDEX(claimPeriodNo,MATCH('Étape 1) Taux'!$A$8,claimPeriods,0))&gt;17,INDEX(claimPeriodNo,MATCH('Étape 1) Taux'!$A$8,claimPeriods,0))&lt;20,revenueReduction&lt;0.1),0,IF(NOT(ISNUMBER(I1953)),0,IF(E1953="Oui",0,IF($C1953="Non - avec lien de dépendance",MIN(1129,I1953,$D1953),MIN(1129,I1953)))))))</f>
        <v>Effectuez l’étape 1</v>
      </c>
      <c r="R1953" s="3" t="str">
        <f>IF(CRHPElig=" -  ","Effectuez l’étape 1",IF(CRHPElig="La baisse de revenus n'est pas admissible dans le cadre du PEREC",CRHPElig,IF(AND(INDEX(claimPeriodNo,MATCH('Étape 1) Taux'!$A$8,claimPeriods,0))&gt;17,INDEX(claimPeriodNo,MATCH('Étape 1) Taux'!$A$8,claimPeriods,0))&lt;20,revenueReduction&lt;0.1),0,IF(NOT(ISNUMBER(J1953)),0,IF(F1953="Oui",0,IF($C1953="Non - avec lien de dépendance",MIN(1129,J1953,$D1953),MIN(1129,J1953)))))))</f>
        <v>Effectuez l’étape 1</v>
      </c>
      <c r="S1953" s="3" t="str">
        <f>IF(CRHPElig=" -  ","Effectuez l’étape 1",IF(CRHPElig="La baisse de revenus n'est pas admissible dans le cadre du PEREC",CRHPElig,IF(AND(INDEX(claimPeriodNo,MATCH('Étape 1) Taux'!$A$8,claimPeriods,0))&gt;17,INDEX(claimPeriodNo,MATCH('Étape 1) Taux'!$A$8,claimPeriods,0))&lt;20,revenueReduction&lt;0.1),0,IF(NOT(ISNUMBER(K1953)),0,IF(G1953="Oui",0,IF($C1953="Non - avec lien de dépendance",MIN(1129,K1953,$D1953),MIN(1129,K1953)))))))</f>
        <v>Effectuez l’étape 1</v>
      </c>
      <c r="T1953" s="3" t="str">
        <f>IF(CRHPElig=" -  ","Effectuez l’étape 1",IF(CRHPElig="La baisse de revenus n'est pas admissible dans le cadre du PEREC",CRHPElig,IF(AND(INDEX(claimPeriodNo,MATCH('Étape 1) Taux'!$A$8,claimPeriods,0))&gt;17,INDEX(claimPeriodNo,MATCH('Étape 1) Taux'!$A$8,claimPeriods,0))&lt;20,revenueReduction&lt;0.1),0,IF(NOT(ISNUMBER(L1953)),0,IF(H1953="Oui",0,IF($C1953="Non - avec lien de dépendance",MIN(1129,L1953,$D1953),MIN(1129,L1953)))))))</f>
        <v>Effectuez l’étape 1</v>
      </c>
      <c r="U1953" s="3">
        <f t="shared" si="184"/>
        <v>0</v>
      </c>
      <c r="V1953" s="3">
        <f t="shared" si="185"/>
        <v>0</v>
      </c>
    </row>
    <row r="1954" spans="13:22" x14ac:dyDescent="0.3">
      <c r="M1954" s="52" t="str">
        <f t="shared" si="180"/>
        <v>Calculez d'abord la baisse moyenne de vos revenus sur 12 mois à l'étape 2)</v>
      </c>
      <c r="N1954" s="52" t="str">
        <f t="shared" si="181"/>
        <v>Calculez d'abord la baisse moyenne de vos revenus sur 12 mois à l'étape 2)</v>
      </c>
      <c r="O1954" s="52" t="str">
        <f t="shared" si="182"/>
        <v>Calculez d'abord la baisse moyenne de vos revenus sur 12 mois à l'étape 2)</v>
      </c>
      <c r="P1954" s="52" t="str">
        <f t="shared" si="183"/>
        <v>Calculez d'abord la baisse moyenne de vos revenus sur 12 mois à l'étape 2)</v>
      </c>
      <c r="Q1954" s="3" t="str">
        <f>IF(CRHPElig=" -  ","Effectuez l’étape 1",IF(CRHPElig="La baisse de revenus n'est pas admissible dans le cadre du PEREC",CRHPElig,IF(AND(INDEX(claimPeriodNo,MATCH('Étape 1) Taux'!$A$8,claimPeriods,0))&gt;17,INDEX(claimPeriodNo,MATCH('Étape 1) Taux'!$A$8,claimPeriods,0))&lt;20,revenueReduction&lt;0.1),0,IF(NOT(ISNUMBER(I1954)),0,IF(E1954="Oui",0,IF($C1954="Non - avec lien de dépendance",MIN(1129,I1954,$D1954),MIN(1129,I1954)))))))</f>
        <v>Effectuez l’étape 1</v>
      </c>
      <c r="R1954" s="3" t="str">
        <f>IF(CRHPElig=" -  ","Effectuez l’étape 1",IF(CRHPElig="La baisse de revenus n'est pas admissible dans le cadre du PEREC",CRHPElig,IF(AND(INDEX(claimPeriodNo,MATCH('Étape 1) Taux'!$A$8,claimPeriods,0))&gt;17,INDEX(claimPeriodNo,MATCH('Étape 1) Taux'!$A$8,claimPeriods,0))&lt;20,revenueReduction&lt;0.1),0,IF(NOT(ISNUMBER(J1954)),0,IF(F1954="Oui",0,IF($C1954="Non - avec lien de dépendance",MIN(1129,J1954,$D1954),MIN(1129,J1954)))))))</f>
        <v>Effectuez l’étape 1</v>
      </c>
      <c r="S1954" s="3" t="str">
        <f>IF(CRHPElig=" -  ","Effectuez l’étape 1",IF(CRHPElig="La baisse de revenus n'est pas admissible dans le cadre du PEREC",CRHPElig,IF(AND(INDEX(claimPeriodNo,MATCH('Étape 1) Taux'!$A$8,claimPeriods,0))&gt;17,INDEX(claimPeriodNo,MATCH('Étape 1) Taux'!$A$8,claimPeriods,0))&lt;20,revenueReduction&lt;0.1),0,IF(NOT(ISNUMBER(K1954)),0,IF(G1954="Oui",0,IF($C1954="Non - avec lien de dépendance",MIN(1129,K1954,$D1954),MIN(1129,K1954)))))))</f>
        <v>Effectuez l’étape 1</v>
      </c>
      <c r="T1954" s="3" t="str">
        <f>IF(CRHPElig=" -  ","Effectuez l’étape 1",IF(CRHPElig="La baisse de revenus n'est pas admissible dans le cadre du PEREC",CRHPElig,IF(AND(INDEX(claimPeriodNo,MATCH('Étape 1) Taux'!$A$8,claimPeriods,0))&gt;17,INDEX(claimPeriodNo,MATCH('Étape 1) Taux'!$A$8,claimPeriods,0))&lt;20,revenueReduction&lt;0.1),0,IF(NOT(ISNUMBER(L1954)),0,IF(H1954="Oui",0,IF($C1954="Non - avec lien de dépendance",MIN(1129,L1954,$D1954),MIN(1129,L1954)))))))</f>
        <v>Effectuez l’étape 1</v>
      </c>
      <c r="U1954" s="3">
        <f t="shared" si="184"/>
        <v>0</v>
      </c>
      <c r="V1954" s="3">
        <f t="shared" si="185"/>
        <v>0</v>
      </c>
    </row>
    <row r="1955" spans="13:22" x14ac:dyDescent="0.3">
      <c r="M1955" s="52" t="str">
        <f t="shared" si="180"/>
        <v>Calculez d'abord la baisse moyenne de vos revenus sur 12 mois à l'étape 2)</v>
      </c>
      <c r="N1955" s="52" t="str">
        <f t="shared" si="181"/>
        <v>Calculez d'abord la baisse moyenne de vos revenus sur 12 mois à l'étape 2)</v>
      </c>
      <c r="O1955" s="52" t="str">
        <f t="shared" si="182"/>
        <v>Calculez d'abord la baisse moyenne de vos revenus sur 12 mois à l'étape 2)</v>
      </c>
      <c r="P1955" s="52" t="str">
        <f t="shared" si="183"/>
        <v>Calculez d'abord la baisse moyenne de vos revenus sur 12 mois à l'étape 2)</v>
      </c>
      <c r="Q1955" s="3" t="str">
        <f>IF(CRHPElig=" -  ","Effectuez l’étape 1",IF(CRHPElig="La baisse de revenus n'est pas admissible dans le cadre du PEREC",CRHPElig,IF(AND(INDEX(claimPeriodNo,MATCH('Étape 1) Taux'!$A$8,claimPeriods,0))&gt;17,INDEX(claimPeriodNo,MATCH('Étape 1) Taux'!$A$8,claimPeriods,0))&lt;20,revenueReduction&lt;0.1),0,IF(NOT(ISNUMBER(I1955)),0,IF(E1955="Oui",0,IF($C1955="Non - avec lien de dépendance",MIN(1129,I1955,$D1955),MIN(1129,I1955)))))))</f>
        <v>Effectuez l’étape 1</v>
      </c>
      <c r="R1955" s="3" t="str">
        <f>IF(CRHPElig=" -  ","Effectuez l’étape 1",IF(CRHPElig="La baisse de revenus n'est pas admissible dans le cadre du PEREC",CRHPElig,IF(AND(INDEX(claimPeriodNo,MATCH('Étape 1) Taux'!$A$8,claimPeriods,0))&gt;17,INDEX(claimPeriodNo,MATCH('Étape 1) Taux'!$A$8,claimPeriods,0))&lt;20,revenueReduction&lt;0.1),0,IF(NOT(ISNUMBER(J1955)),0,IF(F1955="Oui",0,IF($C1955="Non - avec lien de dépendance",MIN(1129,J1955,$D1955),MIN(1129,J1955)))))))</f>
        <v>Effectuez l’étape 1</v>
      </c>
      <c r="S1955" s="3" t="str">
        <f>IF(CRHPElig=" -  ","Effectuez l’étape 1",IF(CRHPElig="La baisse de revenus n'est pas admissible dans le cadre du PEREC",CRHPElig,IF(AND(INDEX(claimPeriodNo,MATCH('Étape 1) Taux'!$A$8,claimPeriods,0))&gt;17,INDEX(claimPeriodNo,MATCH('Étape 1) Taux'!$A$8,claimPeriods,0))&lt;20,revenueReduction&lt;0.1),0,IF(NOT(ISNUMBER(K1955)),0,IF(G1955="Oui",0,IF($C1955="Non - avec lien de dépendance",MIN(1129,K1955,$D1955),MIN(1129,K1955)))))))</f>
        <v>Effectuez l’étape 1</v>
      </c>
      <c r="T1955" s="3" t="str">
        <f>IF(CRHPElig=" -  ","Effectuez l’étape 1",IF(CRHPElig="La baisse de revenus n'est pas admissible dans le cadre du PEREC",CRHPElig,IF(AND(INDEX(claimPeriodNo,MATCH('Étape 1) Taux'!$A$8,claimPeriods,0))&gt;17,INDEX(claimPeriodNo,MATCH('Étape 1) Taux'!$A$8,claimPeriods,0))&lt;20,revenueReduction&lt;0.1),0,IF(NOT(ISNUMBER(L1955)),0,IF(H1955="Oui",0,IF($C1955="Non - avec lien de dépendance",MIN(1129,L1955,$D1955),MIN(1129,L1955)))))))</f>
        <v>Effectuez l’étape 1</v>
      </c>
      <c r="U1955" s="3">
        <f t="shared" si="184"/>
        <v>0</v>
      </c>
      <c r="V1955" s="3">
        <f t="shared" si="185"/>
        <v>0</v>
      </c>
    </row>
    <row r="1956" spans="13:22" x14ac:dyDescent="0.3">
      <c r="M1956" s="52" t="str">
        <f t="shared" si="180"/>
        <v>Calculez d'abord la baisse moyenne de vos revenus sur 12 mois à l'étape 2)</v>
      </c>
      <c r="N1956" s="52" t="str">
        <f t="shared" si="181"/>
        <v>Calculez d'abord la baisse moyenne de vos revenus sur 12 mois à l'étape 2)</v>
      </c>
      <c r="O1956" s="52" t="str">
        <f t="shared" si="182"/>
        <v>Calculez d'abord la baisse moyenne de vos revenus sur 12 mois à l'étape 2)</v>
      </c>
      <c r="P1956" s="52" t="str">
        <f t="shared" si="183"/>
        <v>Calculez d'abord la baisse moyenne de vos revenus sur 12 mois à l'étape 2)</v>
      </c>
      <c r="Q1956" s="3" t="str">
        <f>IF(CRHPElig=" -  ","Effectuez l’étape 1",IF(CRHPElig="La baisse de revenus n'est pas admissible dans le cadre du PEREC",CRHPElig,IF(AND(INDEX(claimPeriodNo,MATCH('Étape 1) Taux'!$A$8,claimPeriods,0))&gt;17,INDEX(claimPeriodNo,MATCH('Étape 1) Taux'!$A$8,claimPeriods,0))&lt;20,revenueReduction&lt;0.1),0,IF(NOT(ISNUMBER(I1956)),0,IF(E1956="Oui",0,IF($C1956="Non - avec lien de dépendance",MIN(1129,I1956,$D1956),MIN(1129,I1956)))))))</f>
        <v>Effectuez l’étape 1</v>
      </c>
      <c r="R1956" s="3" t="str">
        <f>IF(CRHPElig=" -  ","Effectuez l’étape 1",IF(CRHPElig="La baisse de revenus n'est pas admissible dans le cadre du PEREC",CRHPElig,IF(AND(INDEX(claimPeriodNo,MATCH('Étape 1) Taux'!$A$8,claimPeriods,0))&gt;17,INDEX(claimPeriodNo,MATCH('Étape 1) Taux'!$A$8,claimPeriods,0))&lt;20,revenueReduction&lt;0.1),0,IF(NOT(ISNUMBER(J1956)),0,IF(F1956="Oui",0,IF($C1956="Non - avec lien de dépendance",MIN(1129,J1956,$D1956),MIN(1129,J1956)))))))</f>
        <v>Effectuez l’étape 1</v>
      </c>
      <c r="S1956" s="3" t="str">
        <f>IF(CRHPElig=" -  ","Effectuez l’étape 1",IF(CRHPElig="La baisse de revenus n'est pas admissible dans le cadre du PEREC",CRHPElig,IF(AND(INDEX(claimPeriodNo,MATCH('Étape 1) Taux'!$A$8,claimPeriods,0))&gt;17,INDEX(claimPeriodNo,MATCH('Étape 1) Taux'!$A$8,claimPeriods,0))&lt;20,revenueReduction&lt;0.1),0,IF(NOT(ISNUMBER(K1956)),0,IF(G1956="Oui",0,IF($C1956="Non - avec lien de dépendance",MIN(1129,K1956,$D1956),MIN(1129,K1956)))))))</f>
        <v>Effectuez l’étape 1</v>
      </c>
      <c r="T1956" s="3" t="str">
        <f>IF(CRHPElig=" -  ","Effectuez l’étape 1",IF(CRHPElig="La baisse de revenus n'est pas admissible dans le cadre du PEREC",CRHPElig,IF(AND(INDEX(claimPeriodNo,MATCH('Étape 1) Taux'!$A$8,claimPeriods,0))&gt;17,INDEX(claimPeriodNo,MATCH('Étape 1) Taux'!$A$8,claimPeriods,0))&lt;20,revenueReduction&lt;0.1),0,IF(NOT(ISNUMBER(L1956)),0,IF(H1956="Oui",0,IF($C1956="Non - avec lien de dépendance",MIN(1129,L1956,$D1956),MIN(1129,L1956)))))))</f>
        <v>Effectuez l’étape 1</v>
      </c>
      <c r="U1956" s="3">
        <f t="shared" si="184"/>
        <v>0</v>
      </c>
      <c r="V1956" s="3">
        <f t="shared" si="185"/>
        <v>0</v>
      </c>
    </row>
    <row r="1957" spans="13:22" x14ac:dyDescent="0.3">
      <c r="M1957" s="52" t="str">
        <f t="shared" si="180"/>
        <v>Calculez d'abord la baisse moyenne de vos revenus sur 12 mois à l'étape 2)</v>
      </c>
      <c r="N1957" s="52" t="str">
        <f t="shared" si="181"/>
        <v>Calculez d'abord la baisse moyenne de vos revenus sur 12 mois à l'étape 2)</v>
      </c>
      <c r="O1957" s="52" t="str">
        <f t="shared" si="182"/>
        <v>Calculez d'abord la baisse moyenne de vos revenus sur 12 mois à l'étape 2)</v>
      </c>
      <c r="P1957" s="52" t="str">
        <f t="shared" si="183"/>
        <v>Calculez d'abord la baisse moyenne de vos revenus sur 12 mois à l'étape 2)</v>
      </c>
      <c r="Q1957" s="3" t="str">
        <f>IF(CRHPElig=" -  ","Effectuez l’étape 1",IF(CRHPElig="La baisse de revenus n'est pas admissible dans le cadre du PEREC",CRHPElig,IF(AND(INDEX(claimPeriodNo,MATCH('Étape 1) Taux'!$A$8,claimPeriods,0))&gt;17,INDEX(claimPeriodNo,MATCH('Étape 1) Taux'!$A$8,claimPeriods,0))&lt;20,revenueReduction&lt;0.1),0,IF(NOT(ISNUMBER(I1957)),0,IF(E1957="Oui",0,IF($C1957="Non - avec lien de dépendance",MIN(1129,I1957,$D1957),MIN(1129,I1957)))))))</f>
        <v>Effectuez l’étape 1</v>
      </c>
      <c r="R1957" s="3" t="str">
        <f>IF(CRHPElig=" -  ","Effectuez l’étape 1",IF(CRHPElig="La baisse de revenus n'est pas admissible dans le cadre du PEREC",CRHPElig,IF(AND(INDEX(claimPeriodNo,MATCH('Étape 1) Taux'!$A$8,claimPeriods,0))&gt;17,INDEX(claimPeriodNo,MATCH('Étape 1) Taux'!$A$8,claimPeriods,0))&lt;20,revenueReduction&lt;0.1),0,IF(NOT(ISNUMBER(J1957)),0,IF(F1957="Oui",0,IF($C1957="Non - avec lien de dépendance",MIN(1129,J1957,$D1957),MIN(1129,J1957)))))))</f>
        <v>Effectuez l’étape 1</v>
      </c>
      <c r="S1957" s="3" t="str">
        <f>IF(CRHPElig=" -  ","Effectuez l’étape 1",IF(CRHPElig="La baisse de revenus n'est pas admissible dans le cadre du PEREC",CRHPElig,IF(AND(INDEX(claimPeriodNo,MATCH('Étape 1) Taux'!$A$8,claimPeriods,0))&gt;17,INDEX(claimPeriodNo,MATCH('Étape 1) Taux'!$A$8,claimPeriods,0))&lt;20,revenueReduction&lt;0.1),0,IF(NOT(ISNUMBER(K1957)),0,IF(G1957="Oui",0,IF($C1957="Non - avec lien de dépendance",MIN(1129,K1957,$D1957),MIN(1129,K1957)))))))</f>
        <v>Effectuez l’étape 1</v>
      </c>
      <c r="T1957" s="3" t="str">
        <f>IF(CRHPElig=" -  ","Effectuez l’étape 1",IF(CRHPElig="La baisse de revenus n'est pas admissible dans le cadre du PEREC",CRHPElig,IF(AND(INDEX(claimPeriodNo,MATCH('Étape 1) Taux'!$A$8,claimPeriods,0))&gt;17,INDEX(claimPeriodNo,MATCH('Étape 1) Taux'!$A$8,claimPeriods,0))&lt;20,revenueReduction&lt;0.1),0,IF(NOT(ISNUMBER(L1957)),0,IF(H1957="Oui",0,IF($C1957="Non - avec lien de dépendance",MIN(1129,L1957,$D1957),MIN(1129,L1957)))))))</f>
        <v>Effectuez l’étape 1</v>
      </c>
      <c r="U1957" s="3">
        <f t="shared" si="184"/>
        <v>0</v>
      </c>
      <c r="V1957" s="3">
        <f t="shared" si="185"/>
        <v>0</v>
      </c>
    </row>
    <row r="1958" spans="13:22" x14ac:dyDescent="0.3">
      <c r="M1958" s="52" t="str">
        <f t="shared" si="180"/>
        <v>Calculez d'abord la baisse moyenne de vos revenus sur 12 mois à l'étape 2)</v>
      </c>
      <c r="N1958" s="52" t="str">
        <f t="shared" si="181"/>
        <v>Calculez d'abord la baisse moyenne de vos revenus sur 12 mois à l'étape 2)</v>
      </c>
      <c r="O1958" s="52" t="str">
        <f t="shared" si="182"/>
        <v>Calculez d'abord la baisse moyenne de vos revenus sur 12 mois à l'étape 2)</v>
      </c>
      <c r="P1958" s="52" t="str">
        <f t="shared" si="183"/>
        <v>Calculez d'abord la baisse moyenne de vos revenus sur 12 mois à l'étape 2)</v>
      </c>
      <c r="Q1958" s="3" t="str">
        <f>IF(CRHPElig=" -  ","Effectuez l’étape 1",IF(CRHPElig="La baisse de revenus n'est pas admissible dans le cadre du PEREC",CRHPElig,IF(AND(INDEX(claimPeriodNo,MATCH('Étape 1) Taux'!$A$8,claimPeriods,0))&gt;17,INDEX(claimPeriodNo,MATCH('Étape 1) Taux'!$A$8,claimPeriods,0))&lt;20,revenueReduction&lt;0.1),0,IF(NOT(ISNUMBER(I1958)),0,IF(E1958="Oui",0,IF($C1958="Non - avec lien de dépendance",MIN(1129,I1958,$D1958),MIN(1129,I1958)))))))</f>
        <v>Effectuez l’étape 1</v>
      </c>
      <c r="R1958" s="3" t="str">
        <f>IF(CRHPElig=" -  ","Effectuez l’étape 1",IF(CRHPElig="La baisse de revenus n'est pas admissible dans le cadre du PEREC",CRHPElig,IF(AND(INDEX(claimPeriodNo,MATCH('Étape 1) Taux'!$A$8,claimPeriods,0))&gt;17,INDEX(claimPeriodNo,MATCH('Étape 1) Taux'!$A$8,claimPeriods,0))&lt;20,revenueReduction&lt;0.1),0,IF(NOT(ISNUMBER(J1958)),0,IF(F1958="Oui",0,IF($C1958="Non - avec lien de dépendance",MIN(1129,J1958,$D1958),MIN(1129,J1958)))))))</f>
        <v>Effectuez l’étape 1</v>
      </c>
      <c r="S1958" s="3" t="str">
        <f>IF(CRHPElig=" -  ","Effectuez l’étape 1",IF(CRHPElig="La baisse de revenus n'est pas admissible dans le cadre du PEREC",CRHPElig,IF(AND(INDEX(claimPeriodNo,MATCH('Étape 1) Taux'!$A$8,claimPeriods,0))&gt;17,INDEX(claimPeriodNo,MATCH('Étape 1) Taux'!$A$8,claimPeriods,0))&lt;20,revenueReduction&lt;0.1),0,IF(NOT(ISNUMBER(K1958)),0,IF(G1958="Oui",0,IF($C1958="Non - avec lien de dépendance",MIN(1129,K1958,$D1958),MIN(1129,K1958)))))))</f>
        <v>Effectuez l’étape 1</v>
      </c>
      <c r="T1958" s="3" t="str">
        <f>IF(CRHPElig=" -  ","Effectuez l’étape 1",IF(CRHPElig="La baisse de revenus n'est pas admissible dans le cadre du PEREC",CRHPElig,IF(AND(INDEX(claimPeriodNo,MATCH('Étape 1) Taux'!$A$8,claimPeriods,0))&gt;17,INDEX(claimPeriodNo,MATCH('Étape 1) Taux'!$A$8,claimPeriods,0))&lt;20,revenueReduction&lt;0.1),0,IF(NOT(ISNUMBER(L1958)),0,IF(H1958="Oui",0,IF($C1958="Non - avec lien de dépendance",MIN(1129,L1958,$D1958),MIN(1129,L1958)))))))</f>
        <v>Effectuez l’étape 1</v>
      </c>
      <c r="U1958" s="3">
        <f t="shared" si="184"/>
        <v>0</v>
      </c>
      <c r="V1958" s="3">
        <f t="shared" si="185"/>
        <v>0</v>
      </c>
    </row>
    <row r="1959" spans="13:22" x14ac:dyDescent="0.3">
      <c r="M1959" s="52" t="str">
        <f t="shared" si="180"/>
        <v>Calculez d'abord la baisse moyenne de vos revenus sur 12 mois à l'étape 2)</v>
      </c>
      <c r="N1959" s="52" t="str">
        <f t="shared" si="181"/>
        <v>Calculez d'abord la baisse moyenne de vos revenus sur 12 mois à l'étape 2)</v>
      </c>
      <c r="O1959" s="52" t="str">
        <f t="shared" si="182"/>
        <v>Calculez d'abord la baisse moyenne de vos revenus sur 12 mois à l'étape 2)</v>
      </c>
      <c r="P1959" s="52" t="str">
        <f t="shared" si="183"/>
        <v>Calculez d'abord la baisse moyenne de vos revenus sur 12 mois à l'étape 2)</v>
      </c>
      <c r="Q1959" s="3" t="str">
        <f>IF(CRHPElig=" -  ","Effectuez l’étape 1",IF(CRHPElig="La baisse de revenus n'est pas admissible dans le cadre du PEREC",CRHPElig,IF(AND(INDEX(claimPeriodNo,MATCH('Étape 1) Taux'!$A$8,claimPeriods,0))&gt;17,INDEX(claimPeriodNo,MATCH('Étape 1) Taux'!$A$8,claimPeriods,0))&lt;20,revenueReduction&lt;0.1),0,IF(NOT(ISNUMBER(I1959)),0,IF(E1959="Oui",0,IF($C1959="Non - avec lien de dépendance",MIN(1129,I1959,$D1959),MIN(1129,I1959)))))))</f>
        <v>Effectuez l’étape 1</v>
      </c>
      <c r="R1959" s="3" t="str">
        <f>IF(CRHPElig=" -  ","Effectuez l’étape 1",IF(CRHPElig="La baisse de revenus n'est pas admissible dans le cadre du PEREC",CRHPElig,IF(AND(INDEX(claimPeriodNo,MATCH('Étape 1) Taux'!$A$8,claimPeriods,0))&gt;17,INDEX(claimPeriodNo,MATCH('Étape 1) Taux'!$A$8,claimPeriods,0))&lt;20,revenueReduction&lt;0.1),0,IF(NOT(ISNUMBER(J1959)),0,IF(F1959="Oui",0,IF($C1959="Non - avec lien de dépendance",MIN(1129,J1959,$D1959),MIN(1129,J1959)))))))</f>
        <v>Effectuez l’étape 1</v>
      </c>
      <c r="S1959" s="3" t="str">
        <f>IF(CRHPElig=" -  ","Effectuez l’étape 1",IF(CRHPElig="La baisse de revenus n'est pas admissible dans le cadre du PEREC",CRHPElig,IF(AND(INDEX(claimPeriodNo,MATCH('Étape 1) Taux'!$A$8,claimPeriods,0))&gt;17,INDEX(claimPeriodNo,MATCH('Étape 1) Taux'!$A$8,claimPeriods,0))&lt;20,revenueReduction&lt;0.1),0,IF(NOT(ISNUMBER(K1959)),0,IF(G1959="Oui",0,IF($C1959="Non - avec lien de dépendance",MIN(1129,K1959,$D1959),MIN(1129,K1959)))))))</f>
        <v>Effectuez l’étape 1</v>
      </c>
      <c r="T1959" s="3" t="str">
        <f>IF(CRHPElig=" -  ","Effectuez l’étape 1",IF(CRHPElig="La baisse de revenus n'est pas admissible dans le cadre du PEREC",CRHPElig,IF(AND(INDEX(claimPeriodNo,MATCH('Étape 1) Taux'!$A$8,claimPeriods,0))&gt;17,INDEX(claimPeriodNo,MATCH('Étape 1) Taux'!$A$8,claimPeriods,0))&lt;20,revenueReduction&lt;0.1),0,IF(NOT(ISNUMBER(L1959)),0,IF(H1959="Oui",0,IF($C1959="Non - avec lien de dépendance",MIN(1129,L1959,$D1959),MIN(1129,L1959)))))))</f>
        <v>Effectuez l’étape 1</v>
      </c>
      <c r="U1959" s="3">
        <f t="shared" si="184"/>
        <v>0</v>
      </c>
      <c r="V1959" s="3">
        <f t="shared" si="185"/>
        <v>0</v>
      </c>
    </row>
    <row r="1960" spans="13:22" x14ac:dyDescent="0.3">
      <c r="M1960" s="52" t="str">
        <f t="shared" si="180"/>
        <v>Calculez d'abord la baisse moyenne de vos revenus sur 12 mois à l'étape 2)</v>
      </c>
      <c r="N1960" s="52" t="str">
        <f t="shared" si="181"/>
        <v>Calculez d'abord la baisse moyenne de vos revenus sur 12 mois à l'étape 2)</v>
      </c>
      <c r="O1960" s="52" t="str">
        <f t="shared" si="182"/>
        <v>Calculez d'abord la baisse moyenne de vos revenus sur 12 mois à l'étape 2)</v>
      </c>
      <c r="P1960" s="52" t="str">
        <f t="shared" si="183"/>
        <v>Calculez d'abord la baisse moyenne de vos revenus sur 12 mois à l'étape 2)</v>
      </c>
      <c r="Q1960" s="3" t="str">
        <f>IF(CRHPElig=" -  ","Effectuez l’étape 1",IF(CRHPElig="La baisse de revenus n'est pas admissible dans le cadre du PEREC",CRHPElig,IF(AND(INDEX(claimPeriodNo,MATCH('Étape 1) Taux'!$A$8,claimPeriods,0))&gt;17,INDEX(claimPeriodNo,MATCH('Étape 1) Taux'!$A$8,claimPeriods,0))&lt;20,revenueReduction&lt;0.1),0,IF(NOT(ISNUMBER(I1960)),0,IF(E1960="Oui",0,IF($C1960="Non - avec lien de dépendance",MIN(1129,I1960,$D1960),MIN(1129,I1960)))))))</f>
        <v>Effectuez l’étape 1</v>
      </c>
      <c r="R1960" s="3" t="str">
        <f>IF(CRHPElig=" -  ","Effectuez l’étape 1",IF(CRHPElig="La baisse de revenus n'est pas admissible dans le cadre du PEREC",CRHPElig,IF(AND(INDEX(claimPeriodNo,MATCH('Étape 1) Taux'!$A$8,claimPeriods,0))&gt;17,INDEX(claimPeriodNo,MATCH('Étape 1) Taux'!$A$8,claimPeriods,0))&lt;20,revenueReduction&lt;0.1),0,IF(NOT(ISNUMBER(J1960)),0,IF(F1960="Oui",0,IF($C1960="Non - avec lien de dépendance",MIN(1129,J1960,$D1960),MIN(1129,J1960)))))))</f>
        <v>Effectuez l’étape 1</v>
      </c>
      <c r="S1960" s="3" t="str">
        <f>IF(CRHPElig=" -  ","Effectuez l’étape 1",IF(CRHPElig="La baisse de revenus n'est pas admissible dans le cadre du PEREC",CRHPElig,IF(AND(INDEX(claimPeriodNo,MATCH('Étape 1) Taux'!$A$8,claimPeriods,0))&gt;17,INDEX(claimPeriodNo,MATCH('Étape 1) Taux'!$A$8,claimPeriods,0))&lt;20,revenueReduction&lt;0.1),0,IF(NOT(ISNUMBER(K1960)),0,IF(G1960="Oui",0,IF($C1960="Non - avec lien de dépendance",MIN(1129,K1960,$D1960),MIN(1129,K1960)))))))</f>
        <v>Effectuez l’étape 1</v>
      </c>
      <c r="T1960" s="3" t="str">
        <f>IF(CRHPElig=" -  ","Effectuez l’étape 1",IF(CRHPElig="La baisse de revenus n'est pas admissible dans le cadre du PEREC",CRHPElig,IF(AND(INDEX(claimPeriodNo,MATCH('Étape 1) Taux'!$A$8,claimPeriods,0))&gt;17,INDEX(claimPeriodNo,MATCH('Étape 1) Taux'!$A$8,claimPeriods,0))&lt;20,revenueReduction&lt;0.1),0,IF(NOT(ISNUMBER(L1960)),0,IF(H1960="Oui",0,IF($C1960="Non - avec lien de dépendance",MIN(1129,L1960,$D1960),MIN(1129,L1960)))))))</f>
        <v>Effectuez l’étape 1</v>
      </c>
      <c r="U1960" s="3">
        <f t="shared" si="184"/>
        <v>0</v>
      </c>
      <c r="V1960" s="3">
        <f t="shared" si="185"/>
        <v>0</v>
      </c>
    </row>
    <row r="1961" spans="13:22" x14ac:dyDescent="0.3">
      <c r="M1961" s="52" t="str">
        <f t="shared" si="180"/>
        <v>Calculez d'abord la baisse moyenne de vos revenus sur 12 mois à l'étape 2)</v>
      </c>
      <c r="N1961" s="52" t="str">
        <f t="shared" si="181"/>
        <v>Calculez d'abord la baisse moyenne de vos revenus sur 12 mois à l'étape 2)</v>
      </c>
      <c r="O1961" s="52" t="str">
        <f t="shared" si="182"/>
        <v>Calculez d'abord la baisse moyenne de vos revenus sur 12 mois à l'étape 2)</v>
      </c>
      <c r="P1961" s="52" t="str">
        <f t="shared" si="183"/>
        <v>Calculez d'abord la baisse moyenne de vos revenus sur 12 mois à l'étape 2)</v>
      </c>
      <c r="Q1961" s="3" t="str">
        <f>IF(CRHPElig=" -  ","Effectuez l’étape 1",IF(CRHPElig="La baisse de revenus n'est pas admissible dans le cadre du PEREC",CRHPElig,IF(AND(INDEX(claimPeriodNo,MATCH('Étape 1) Taux'!$A$8,claimPeriods,0))&gt;17,INDEX(claimPeriodNo,MATCH('Étape 1) Taux'!$A$8,claimPeriods,0))&lt;20,revenueReduction&lt;0.1),0,IF(NOT(ISNUMBER(I1961)),0,IF(E1961="Oui",0,IF($C1961="Non - avec lien de dépendance",MIN(1129,I1961,$D1961),MIN(1129,I1961)))))))</f>
        <v>Effectuez l’étape 1</v>
      </c>
      <c r="R1961" s="3" t="str">
        <f>IF(CRHPElig=" -  ","Effectuez l’étape 1",IF(CRHPElig="La baisse de revenus n'est pas admissible dans le cadre du PEREC",CRHPElig,IF(AND(INDEX(claimPeriodNo,MATCH('Étape 1) Taux'!$A$8,claimPeriods,0))&gt;17,INDEX(claimPeriodNo,MATCH('Étape 1) Taux'!$A$8,claimPeriods,0))&lt;20,revenueReduction&lt;0.1),0,IF(NOT(ISNUMBER(J1961)),0,IF(F1961="Oui",0,IF($C1961="Non - avec lien de dépendance",MIN(1129,J1961,$D1961),MIN(1129,J1961)))))))</f>
        <v>Effectuez l’étape 1</v>
      </c>
      <c r="S1961" s="3" t="str">
        <f>IF(CRHPElig=" -  ","Effectuez l’étape 1",IF(CRHPElig="La baisse de revenus n'est pas admissible dans le cadre du PEREC",CRHPElig,IF(AND(INDEX(claimPeriodNo,MATCH('Étape 1) Taux'!$A$8,claimPeriods,0))&gt;17,INDEX(claimPeriodNo,MATCH('Étape 1) Taux'!$A$8,claimPeriods,0))&lt;20,revenueReduction&lt;0.1),0,IF(NOT(ISNUMBER(K1961)),0,IF(G1961="Oui",0,IF($C1961="Non - avec lien de dépendance",MIN(1129,K1961,$D1961),MIN(1129,K1961)))))))</f>
        <v>Effectuez l’étape 1</v>
      </c>
      <c r="T1961" s="3" t="str">
        <f>IF(CRHPElig=" -  ","Effectuez l’étape 1",IF(CRHPElig="La baisse de revenus n'est pas admissible dans le cadre du PEREC",CRHPElig,IF(AND(INDEX(claimPeriodNo,MATCH('Étape 1) Taux'!$A$8,claimPeriods,0))&gt;17,INDEX(claimPeriodNo,MATCH('Étape 1) Taux'!$A$8,claimPeriods,0))&lt;20,revenueReduction&lt;0.1),0,IF(NOT(ISNUMBER(L1961)),0,IF(H1961="Oui",0,IF($C1961="Non - avec lien de dépendance",MIN(1129,L1961,$D1961),MIN(1129,L1961)))))))</f>
        <v>Effectuez l’étape 1</v>
      </c>
      <c r="U1961" s="3">
        <f t="shared" si="184"/>
        <v>0</v>
      </c>
      <c r="V1961" s="3">
        <f t="shared" si="185"/>
        <v>0</v>
      </c>
    </row>
    <row r="1962" spans="13:22" x14ac:dyDescent="0.3">
      <c r="M1962" s="52" t="str">
        <f t="shared" si="180"/>
        <v>Calculez d'abord la baisse moyenne de vos revenus sur 12 mois à l'étape 2)</v>
      </c>
      <c r="N1962" s="52" t="str">
        <f t="shared" si="181"/>
        <v>Calculez d'abord la baisse moyenne de vos revenus sur 12 mois à l'étape 2)</v>
      </c>
      <c r="O1962" s="52" t="str">
        <f t="shared" si="182"/>
        <v>Calculez d'abord la baisse moyenne de vos revenus sur 12 mois à l'étape 2)</v>
      </c>
      <c r="P1962" s="52" t="str">
        <f t="shared" si="183"/>
        <v>Calculez d'abord la baisse moyenne de vos revenus sur 12 mois à l'étape 2)</v>
      </c>
      <c r="Q1962" s="3" t="str">
        <f>IF(CRHPElig=" -  ","Effectuez l’étape 1",IF(CRHPElig="La baisse de revenus n'est pas admissible dans le cadre du PEREC",CRHPElig,IF(AND(INDEX(claimPeriodNo,MATCH('Étape 1) Taux'!$A$8,claimPeriods,0))&gt;17,INDEX(claimPeriodNo,MATCH('Étape 1) Taux'!$A$8,claimPeriods,0))&lt;20,revenueReduction&lt;0.1),0,IF(NOT(ISNUMBER(I1962)),0,IF(E1962="Oui",0,IF($C1962="Non - avec lien de dépendance",MIN(1129,I1962,$D1962),MIN(1129,I1962)))))))</f>
        <v>Effectuez l’étape 1</v>
      </c>
      <c r="R1962" s="3" t="str">
        <f>IF(CRHPElig=" -  ","Effectuez l’étape 1",IF(CRHPElig="La baisse de revenus n'est pas admissible dans le cadre du PEREC",CRHPElig,IF(AND(INDEX(claimPeriodNo,MATCH('Étape 1) Taux'!$A$8,claimPeriods,0))&gt;17,INDEX(claimPeriodNo,MATCH('Étape 1) Taux'!$A$8,claimPeriods,0))&lt;20,revenueReduction&lt;0.1),0,IF(NOT(ISNUMBER(J1962)),0,IF(F1962="Oui",0,IF($C1962="Non - avec lien de dépendance",MIN(1129,J1962,$D1962),MIN(1129,J1962)))))))</f>
        <v>Effectuez l’étape 1</v>
      </c>
      <c r="S1962" s="3" t="str">
        <f>IF(CRHPElig=" -  ","Effectuez l’étape 1",IF(CRHPElig="La baisse de revenus n'est pas admissible dans le cadre du PEREC",CRHPElig,IF(AND(INDEX(claimPeriodNo,MATCH('Étape 1) Taux'!$A$8,claimPeriods,0))&gt;17,INDEX(claimPeriodNo,MATCH('Étape 1) Taux'!$A$8,claimPeriods,0))&lt;20,revenueReduction&lt;0.1),0,IF(NOT(ISNUMBER(K1962)),0,IF(G1962="Oui",0,IF($C1962="Non - avec lien de dépendance",MIN(1129,K1962,$D1962),MIN(1129,K1962)))))))</f>
        <v>Effectuez l’étape 1</v>
      </c>
      <c r="T1962" s="3" t="str">
        <f>IF(CRHPElig=" -  ","Effectuez l’étape 1",IF(CRHPElig="La baisse de revenus n'est pas admissible dans le cadre du PEREC",CRHPElig,IF(AND(INDEX(claimPeriodNo,MATCH('Étape 1) Taux'!$A$8,claimPeriods,0))&gt;17,INDEX(claimPeriodNo,MATCH('Étape 1) Taux'!$A$8,claimPeriods,0))&lt;20,revenueReduction&lt;0.1),0,IF(NOT(ISNUMBER(L1962)),0,IF(H1962="Oui",0,IF($C1962="Non - avec lien de dépendance",MIN(1129,L1962,$D1962),MIN(1129,L1962)))))))</f>
        <v>Effectuez l’étape 1</v>
      </c>
      <c r="U1962" s="3">
        <f t="shared" si="184"/>
        <v>0</v>
      </c>
      <c r="V1962" s="3">
        <f t="shared" si="185"/>
        <v>0</v>
      </c>
    </row>
    <row r="1963" spans="13:22" x14ac:dyDescent="0.3">
      <c r="M1963" s="52" t="str">
        <f t="shared" si="180"/>
        <v>Calculez d'abord la baisse moyenne de vos revenus sur 12 mois à l'étape 2)</v>
      </c>
      <c r="N1963" s="52" t="str">
        <f t="shared" si="181"/>
        <v>Calculez d'abord la baisse moyenne de vos revenus sur 12 mois à l'étape 2)</v>
      </c>
      <c r="O1963" s="52" t="str">
        <f t="shared" si="182"/>
        <v>Calculez d'abord la baisse moyenne de vos revenus sur 12 mois à l'étape 2)</v>
      </c>
      <c r="P1963" s="52" t="str">
        <f t="shared" si="183"/>
        <v>Calculez d'abord la baisse moyenne de vos revenus sur 12 mois à l'étape 2)</v>
      </c>
      <c r="Q1963" s="3" t="str">
        <f>IF(CRHPElig=" -  ","Effectuez l’étape 1",IF(CRHPElig="La baisse de revenus n'est pas admissible dans le cadre du PEREC",CRHPElig,IF(AND(INDEX(claimPeriodNo,MATCH('Étape 1) Taux'!$A$8,claimPeriods,0))&gt;17,INDEX(claimPeriodNo,MATCH('Étape 1) Taux'!$A$8,claimPeriods,0))&lt;20,revenueReduction&lt;0.1),0,IF(NOT(ISNUMBER(I1963)),0,IF(E1963="Oui",0,IF($C1963="Non - avec lien de dépendance",MIN(1129,I1963,$D1963),MIN(1129,I1963)))))))</f>
        <v>Effectuez l’étape 1</v>
      </c>
      <c r="R1963" s="3" t="str">
        <f>IF(CRHPElig=" -  ","Effectuez l’étape 1",IF(CRHPElig="La baisse de revenus n'est pas admissible dans le cadre du PEREC",CRHPElig,IF(AND(INDEX(claimPeriodNo,MATCH('Étape 1) Taux'!$A$8,claimPeriods,0))&gt;17,INDEX(claimPeriodNo,MATCH('Étape 1) Taux'!$A$8,claimPeriods,0))&lt;20,revenueReduction&lt;0.1),0,IF(NOT(ISNUMBER(J1963)),0,IF(F1963="Oui",0,IF($C1963="Non - avec lien de dépendance",MIN(1129,J1963,$D1963),MIN(1129,J1963)))))))</f>
        <v>Effectuez l’étape 1</v>
      </c>
      <c r="S1963" s="3" t="str">
        <f>IF(CRHPElig=" -  ","Effectuez l’étape 1",IF(CRHPElig="La baisse de revenus n'est pas admissible dans le cadre du PEREC",CRHPElig,IF(AND(INDEX(claimPeriodNo,MATCH('Étape 1) Taux'!$A$8,claimPeriods,0))&gt;17,INDEX(claimPeriodNo,MATCH('Étape 1) Taux'!$A$8,claimPeriods,0))&lt;20,revenueReduction&lt;0.1),0,IF(NOT(ISNUMBER(K1963)),0,IF(G1963="Oui",0,IF($C1963="Non - avec lien de dépendance",MIN(1129,K1963,$D1963),MIN(1129,K1963)))))))</f>
        <v>Effectuez l’étape 1</v>
      </c>
      <c r="T1963" s="3" t="str">
        <f>IF(CRHPElig=" -  ","Effectuez l’étape 1",IF(CRHPElig="La baisse de revenus n'est pas admissible dans le cadre du PEREC",CRHPElig,IF(AND(INDEX(claimPeriodNo,MATCH('Étape 1) Taux'!$A$8,claimPeriods,0))&gt;17,INDEX(claimPeriodNo,MATCH('Étape 1) Taux'!$A$8,claimPeriods,0))&lt;20,revenueReduction&lt;0.1),0,IF(NOT(ISNUMBER(L1963)),0,IF(H1963="Oui",0,IF($C1963="Non - avec lien de dépendance",MIN(1129,L1963,$D1963),MIN(1129,L1963)))))))</f>
        <v>Effectuez l’étape 1</v>
      </c>
      <c r="U1963" s="3">
        <f t="shared" si="184"/>
        <v>0</v>
      </c>
      <c r="V1963" s="3">
        <f t="shared" si="185"/>
        <v>0</v>
      </c>
    </row>
    <row r="1964" spans="13:22" x14ac:dyDescent="0.3">
      <c r="M1964" s="52" t="str">
        <f t="shared" si="180"/>
        <v>Calculez d'abord la baisse moyenne de vos revenus sur 12 mois à l'étape 2)</v>
      </c>
      <c r="N1964" s="52" t="str">
        <f t="shared" si="181"/>
        <v>Calculez d'abord la baisse moyenne de vos revenus sur 12 mois à l'étape 2)</v>
      </c>
      <c r="O1964" s="52" t="str">
        <f t="shared" si="182"/>
        <v>Calculez d'abord la baisse moyenne de vos revenus sur 12 mois à l'étape 2)</v>
      </c>
      <c r="P1964" s="52" t="str">
        <f t="shared" si="183"/>
        <v>Calculez d'abord la baisse moyenne de vos revenus sur 12 mois à l'étape 2)</v>
      </c>
      <c r="Q1964" s="3" t="str">
        <f>IF(CRHPElig=" -  ","Effectuez l’étape 1",IF(CRHPElig="La baisse de revenus n'est pas admissible dans le cadre du PEREC",CRHPElig,IF(AND(INDEX(claimPeriodNo,MATCH('Étape 1) Taux'!$A$8,claimPeriods,0))&gt;17,INDEX(claimPeriodNo,MATCH('Étape 1) Taux'!$A$8,claimPeriods,0))&lt;20,revenueReduction&lt;0.1),0,IF(NOT(ISNUMBER(I1964)),0,IF(E1964="Oui",0,IF($C1964="Non - avec lien de dépendance",MIN(1129,I1964,$D1964),MIN(1129,I1964)))))))</f>
        <v>Effectuez l’étape 1</v>
      </c>
      <c r="R1964" s="3" t="str">
        <f>IF(CRHPElig=" -  ","Effectuez l’étape 1",IF(CRHPElig="La baisse de revenus n'est pas admissible dans le cadre du PEREC",CRHPElig,IF(AND(INDEX(claimPeriodNo,MATCH('Étape 1) Taux'!$A$8,claimPeriods,0))&gt;17,INDEX(claimPeriodNo,MATCH('Étape 1) Taux'!$A$8,claimPeriods,0))&lt;20,revenueReduction&lt;0.1),0,IF(NOT(ISNUMBER(J1964)),0,IF(F1964="Oui",0,IF($C1964="Non - avec lien de dépendance",MIN(1129,J1964,$D1964),MIN(1129,J1964)))))))</f>
        <v>Effectuez l’étape 1</v>
      </c>
      <c r="S1964" s="3" t="str">
        <f>IF(CRHPElig=" -  ","Effectuez l’étape 1",IF(CRHPElig="La baisse de revenus n'est pas admissible dans le cadre du PEREC",CRHPElig,IF(AND(INDEX(claimPeriodNo,MATCH('Étape 1) Taux'!$A$8,claimPeriods,0))&gt;17,INDEX(claimPeriodNo,MATCH('Étape 1) Taux'!$A$8,claimPeriods,0))&lt;20,revenueReduction&lt;0.1),0,IF(NOT(ISNUMBER(K1964)),0,IF(G1964="Oui",0,IF($C1964="Non - avec lien de dépendance",MIN(1129,K1964,$D1964),MIN(1129,K1964)))))))</f>
        <v>Effectuez l’étape 1</v>
      </c>
      <c r="T1964" s="3" t="str">
        <f>IF(CRHPElig=" -  ","Effectuez l’étape 1",IF(CRHPElig="La baisse de revenus n'est pas admissible dans le cadre du PEREC",CRHPElig,IF(AND(INDEX(claimPeriodNo,MATCH('Étape 1) Taux'!$A$8,claimPeriods,0))&gt;17,INDEX(claimPeriodNo,MATCH('Étape 1) Taux'!$A$8,claimPeriods,0))&lt;20,revenueReduction&lt;0.1),0,IF(NOT(ISNUMBER(L1964)),0,IF(H1964="Oui",0,IF($C1964="Non - avec lien de dépendance",MIN(1129,L1964,$D1964),MIN(1129,L1964)))))))</f>
        <v>Effectuez l’étape 1</v>
      </c>
      <c r="U1964" s="3">
        <f t="shared" si="184"/>
        <v>0</v>
      </c>
      <c r="V1964" s="3">
        <f t="shared" si="185"/>
        <v>0</v>
      </c>
    </row>
    <row r="1965" spans="13:22" x14ac:dyDescent="0.3">
      <c r="M1965" s="52" t="str">
        <f t="shared" si="180"/>
        <v>Calculez d'abord la baisse moyenne de vos revenus sur 12 mois à l'étape 2)</v>
      </c>
      <c r="N1965" s="52" t="str">
        <f t="shared" si="181"/>
        <v>Calculez d'abord la baisse moyenne de vos revenus sur 12 mois à l'étape 2)</v>
      </c>
      <c r="O1965" s="52" t="str">
        <f t="shared" si="182"/>
        <v>Calculez d'abord la baisse moyenne de vos revenus sur 12 mois à l'étape 2)</v>
      </c>
      <c r="P1965" s="52" t="str">
        <f t="shared" si="183"/>
        <v>Calculez d'abord la baisse moyenne de vos revenus sur 12 mois à l'étape 2)</v>
      </c>
      <c r="Q1965" s="3" t="str">
        <f>IF(CRHPElig=" -  ","Effectuez l’étape 1",IF(CRHPElig="La baisse de revenus n'est pas admissible dans le cadre du PEREC",CRHPElig,IF(AND(INDEX(claimPeriodNo,MATCH('Étape 1) Taux'!$A$8,claimPeriods,0))&gt;17,INDEX(claimPeriodNo,MATCH('Étape 1) Taux'!$A$8,claimPeriods,0))&lt;20,revenueReduction&lt;0.1),0,IF(NOT(ISNUMBER(I1965)),0,IF(E1965="Oui",0,IF($C1965="Non - avec lien de dépendance",MIN(1129,I1965,$D1965),MIN(1129,I1965)))))))</f>
        <v>Effectuez l’étape 1</v>
      </c>
      <c r="R1965" s="3" t="str">
        <f>IF(CRHPElig=" -  ","Effectuez l’étape 1",IF(CRHPElig="La baisse de revenus n'est pas admissible dans le cadre du PEREC",CRHPElig,IF(AND(INDEX(claimPeriodNo,MATCH('Étape 1) Taux'!$A$8,claimPeriods,0))&gt;17,INDEX(claimPeriodNo,MATCH('Étape 1) Taux'!$A$8,claimPeriods,0))&lt;20,revenueReduction&lt;0.1),0,IF(NOT(ISNUMBER(J1965)),0,IF(F1965="Oui",0,IF($C1965="Non - avec lien de dépendance",MIN(1129,J1965,$D1965),MIN(1129,J1965)))))))</f>
        <v>Effectuez l’étape 1</v>
      </c>
      <c r="S1965" s="3" t="str">
        <f>IF(CRHPElig=" -  ","Effectuez l’étape 1",IF(CRHPElig="La baisse de revenus n'est pas admissible dans le cadre du PEREC",CRHPElig,IF(AND(INDEX(claimPeriodNo,MATCH('Étape 1) Taux'!$A$8,claimPeriods,0))&gt;17,INDEX(claimPeriodNo,MATCH('Étape 1) Taux'!$A$8,claimPeriods,0))&lt;20,revenueReduction&lt;0.1),0,IF(NOT(ISNUMBER(K1965)),0,IF(G1965="Oui",0,IF($C1965="Non - avec lien de dépendance",MIN(1129,K1965,$D1965),MIN(1129,K1965)))))))</f>
        <v>Effectuez l’étape 1</v>
      </c>
      <c r="T1965" s="3" t="str">
        <f>IF(CRHPElig=" -  ","Effectuez l’étape 1",IF(CRHPElig="La baisse de revenus n'est pas admissible dans le cadre du PEREC",CRHPElig,IF(AND(INDEX(claimPeriodNo,MATCH('Étape 1) Taux'!$A$8,claimPeriods,0))&gt;17,INDEX(claimPeriodNo,MATCH('Étape 1) Taux'!$A$8,claimPeriods,0))&lt;20,revenueReduction&lt;0.1),0,IF(NOT(ISNUMBER(L1965)),0,IF(H1965="Oui",0,IF($C1965="Non - avec lien de dépendance",MIN(1129,L1965,$D1965),MIN(1129,L1965)))))))</f>
        <v>Effectuez l’étape 1</v>
      </c>
      <c r="U1965" s="3">
        <f t="shared" si="184"/>
        <v>0</v>
      </c>
      <c r="V1965" s="3">
        <f t="shared" si="185"/>
        <v>0</v>
      </c>
    </row>
    <row r="1966" spans="13:22" x14ac:dyDescent="0.3">
      <c r="M1966" s="52" t="str">
        <f t="shared" si="180"/>
        <v>Calculez d'abord la baisse moyenne de vos revenus sur 12 mois à l'étape 2)</v>
      </c>
      <c r="N1966" s="52" t="str">
        <f t="shared" si="181"/>
        <v>Calculez d'abord la baisse moyenne de vos revenus sur 12 mois à l'étape 2)</v>
      </c>
      <c r="O1966" s="52" t="str">
        <f t="shared" si="182"/>
        <v>Calculez d'abord la baisse moyenne de vos revenus sur 12 mois à l'étape 2)</v>
      </c>
      <c r="P1966" s="52" t="str">
        <f t="shared" si="183"/>
        <v>Calculez d'abord la baisse moyenne de vos revenus sur 12 mois à l'étape 2)</v>
      </c>
      <c r="Q1966" s="3" t="str">
        <f>IF(CRHPElig=" -  ","Effectuez l’étape 1",IF(CRHPElig="La baisse de revenus n'est pas admissible dans le cadre du PEREC",CRHPElig,IF(AND(INDEX(claimPeriodNo,MATCH('Étape 1) Taux'!$A$8,claimPeriods,0))&gt;17,INDEX(claimPeriodNo,MATCH('Étape 1) Taux'!$A$8,claimPeriods,0))&lt;20,revenueReduction&lt;0.1),0,IF(NOT(ISNUMBER(I1966)),0,IF(E1966="Oui",0,IF($C1966="Non - avec lien de dépendance",MIN(1129,I1966,$D1966),MIN(1129,I1966)))))))</f>
        <v>Effectuez l’étape 1</v>
      </c>
      <c r="R1966" s="3" t="str">
        <f>IF(CRHPElig=" -  ","Effectuez l’étape 1",IF(CRHPElig="La baisse de revenus n'est pas admissible dans le cadre du PEREC",CRHPElig,IF(AND(INDEX(claimPeriodNo,MATCH('Étape 1) Taux'!$A$8,claimPeriods,0))&gt;17,INDEX(claimPeriodNo,MATCH('Étape 1) Taux'!$A$8,claimPeriods,0))&lt;20,revenueReduction&lt;0.1),0,IF(NOT(ISNUMBER(J1966)),0,IF(F1966="Oui",0,IF($C1966="Non - avec lien de dépendance",MIN(1129,J1966,$D1966),MIN(1129,J1966)))))))</f>
        <v>Effectuez l’étape 1</v>
      </c>
      <c r="S1966" s="3" t="str">
        <f>IF(CRHPElig=" -  ","Effectuez l’étape 1",IF(CRHPElig="La baisse de revenus n'est pas admissible dans le cadre du PEREC",CRHPElig,IF(AND(INDEX(claimPeriodNo,MATCH('Étape 1) Taux'!$A$8,claimPeriods,0))&gt;17,INDEX(claimPeriodNo,MATCH('Étape 1) Taux'!$A$8,claimPeriods,0))&lt;20,revenueReduction&lt;0.1),0,IF(NOT(ISNUMBER(K1966)),0,IF(G1966="Oui",0,IF($C1966="Non - avec lien de dépendance",MIN(1129,K1966,$D1966),MIN(1129,K1966)))))))</f>
        <v>Effectuez l’étape 1</v>
      </c>
      <c r="T1966" s="3" t="str">
        <f>IF(CRHPElig=" -  ","Effectuez l’étape 1",IF(CRHPElig="La baisse de revenus n'est pas admissible dans le cadre du PEREC",CRHPElig,IF(AND(INDEX(claimPeriodNo,MATCH('Étape 1) Taux'!$A$8,claimPeriods,0))&gt;17,INDEX(claimPeriodNo,MATCH('Étape 1) Taux'!$A$8,claimPeriods,0))&lt;20,revenueReduction&lt;0.1),0,IF(NOT(ISNUMBER(L1966)),0,IF(H1966="Oui",0,IF($C1966="Non - avec lien de dépendance",MIN(1129,L1966,$D1966),MIN(1129,L1966)))))))</f>
        <v>Effectuez l’étape 1</v>
      </c>
      <c r="U1966" s="3">
        <f t="shared" si="184"/>
        <v>0</v>
      </c>
      <c r="V1966" s="3">
        <f t="shared" si="185"/>
        <v>0</v>
      </c>
    </row>
    <row r="1967" spans="13:22" x14ac:dyDescent="0.3">
      <c r="M1967" s="52" t="str">
        <f t="shared" si="180"/>
        <v>Calculez d'abord la baisse moyenne de vos revenus sur 12 mois à l'étape 2)</v>
      </c>
      <c r="N1967" s="52" t="str">
        <f t="shared" si="181"/>
        <v>Calculez d'abord la baisse moyenne de vos revenus sur 12 mois à l'étape 2)</v>
      </c>
      <c r="O1967" s="52" t="str">
        <f t="shared" si="182"/>
        <v>Calculez d'abord la baisse moyenne de vos revenus sur 12 mois à l'étape 2)</v>
      </c>
      <c r="P1967" s="52" t="str">
        <f t="shared" si="183"/>
        <v>Calculez d'abord la baisse moyenne de vos revenus sur 12 mois à l'étape 2)</v>
      </c>
      <c r="Q1967" s="3" t="str">
        <f>IF(CRHPElig=" -  ","Effectuez l’étape 1",IF(CRHPElig="La baisse de revenus n'est pas admissible dans le cadre du PEREC",CRHPElig,IF(AND(INDEX(claimPeriodNo,MATCH('Étape 1) Taux'!$A$8,claimPeriods,0))&gt;17,INDEX(claimPeriodNo,MATCH('Étape 1) Taux'!$A$8,claimPeriods,0))&lt;20,revenueReduction&lt;0.1),0,IF(NOT(ISNUMBER(I1967)),0,IF(E1967="Oui",0,IF($C1967="Non - avec lien de dépendance",MIN(1129,I1967,$D1967),MIN(1129,I1967)))))))</f>
        <v>Effectuez l’étape 1</v>
      </c>
      <c r="R1967" s="3" t="str">
        <f>IF(CRHPElig=" -  ","Effectuez l’étape 1",IF(CRHPElig="La baisse de revenus n'est pas admissible dans le cadre du PEREC",CRHPElig,IF(AND(INDEX(claimPeriodNo,MATCH('Étape 1) Taux'!$A$8,claimPeriods,0))&gt;17,INDEX(claimPeriodNo,MATCH('Étape 1) Taux'!$A$8,claimPeriods,0))&lt;20,revenueReduction&lt;0.1),0,IF(NOT(ISNUMBER(J1967)),0,IF(F1967="Oui",0,IF($C1967="Non - avec lien de dépendance",MIN(1129,J1967,$D1967),MIN(1129,J1967)))))))</f>
        <v>Effectuez l’étape 1</v>
      </c>
      <c r="S1967" s="3" t="str">
        <f>IF(CRHPElig=" -  ","Effectuez l’étape 1",IF(CRHPElig="La baisse de revenus n'est pas admissible dans le cadre du PEREC",CRHPElig,IF(AND(INDEX(claimPeriodNo,MATCH('Étape 1) Taux'!$A$8,claimPeriods,0))&gt;17,INDEX(claimPeriodNo,MATCH('Étape 1) Taux'!$A$8,claimPeriods,0))&lt;20,revenueReduction&lt;0.1),0,IF(NOT(ISNUMBER(K1967)),0,IF(G1967="Oui",0,IF($C1967="Non - avec lien de dépendance",MIN(1129,K1967,$D1967),MIN(1129,K1967)))))))</f>
        <v>Effectuez l’étape 1</v>
      </c>
      <c r="T1967" s="3" t="str">
        <f>IF(CRHPElig=" -  ","Effectuez l’étape 1",IF(CRHPElig="La baisse de revenus n'est pas admissible dans le cadre du PEREC",CRHPElig,IF(AND(INDEX(claimPeriodNo,MATCH('Étape 1) Taux'!$A$8,claimPeriods,0))&gt;17,INDEX(claimPeriodNo,MATCH('Étape 1) Taux'!$A$8,claimPeriods,0))&lt;20,revenueReduction&lt;0.1),0,IF(NOT(ISNUMBER(L1967)),0,IF(H1967="Oui",0,IF($C1967="Non - avec lien de dépendance",MIN(1129,L1967,$D1967),MIN(1129,L1967)))))))</f>
        <v>Effectuez l’étape 1</v>
      </c>
      <c r="U1967" s="3">
        <f t="shared" si="184"/>
        <v>0</v>
      </c>
      <c r="V1967" s="3">
        <f t="shared" si="185"/>
        <v>0</v>
      </c>
    </row>
    <row r="1968" spans="13:22" x14ac:dyDescent="0.3">
      <c r="M1968" s="52" t="str">
        <f t="shared" si="180"/>
        <v>Calculez d'abord la baisse moyenne de vos revenus sur 12 mois à l'étape 2)</v>
      </c>
      <c r="N1968" s="52" t="str">
        <f t="shared" si="181"/>
        <v>Calculez d'abord la baisse moyenne de vos revenus sur 12 mois à l'étape 2)</v>
      </c>
      <c r="O1968" s="52" t="str">
        <f t="shared" si="182"/>
        <v>Calculez d'abord la baisse moyenne de vos revenus sur 12 mois à l'étape 2)</v>
      </c>
      <c r="P1968" s="52" t="str">
        <f t="shared" si="183"/>
        <v>Calculez d'abord la baisse moyenne de vos revenus sur 12 mois à l'étape 2)</v>
      </c>
      <c r="Q1968" s="3" t="str">
        <f>IF(CRHPElig=" -  ","Effectuez l’étape 1",IF(CRHPElig="La baisse de revenus n'est pas admissible dans le cadre du PEREC",CRHPElig,IF(AND(INDEX(claimPeriodNo,MATCH('Étape 1) Taux'!$A$8,claimPeriods,0))&gt;17,INDEX(claimPeriodNo,MATCH('Étape 1) Taux'!$A$8,claimPeriods,0))&lt;20,revenueReduction&lt;0.1),0,IF(NOT(ISNUMBER(I1968)),0,IF(E1968="Oui",0,IF($C1968="Non - avec lien de dépendance",MIN(1129,I1968,$D1968),MIN(1129,I1968)))))))</f>
        <v>Effectuez l’étape 1</v>
      </c>
      <c r="R1968" s="3" t="str">
        <f>IF(CRHPElig=" -  ","Effectuez l’étape 1",IF(CRHPElig="La baisse de revenus n'est pas admissible dans le cadre du PEREC",CRHPElig,IF(AND(INDEX(claimPeriodNo,MATCH('Étape 1) Taux'!$A$8,claimPeriods,0))&gt;17,INDEX(claimPeriodNo,MATCH('Étape 1) Taux'!$A$8,claimPeriods,0))&lt;20,revenueReduction&lt;0.1),0,IF(NOT(ISNUMBER(J1968)),0,IF(F1968="Oui",0,IF($C1968="Non - avec lien de dépendance",MIN(1129,J1968,$D1968),MIN(1129,J1968)))))))</f>
        <v>Effectuez l’étape 1</v>
      </c>
      <c r="S1968" s="3" t="str">
        <f>IF(CRHPElig=" -  ","Effectuez l’étape 1",IF(CRHPElig="La baisse de revenus n'est pas admissible dans le cadre du PEREC",CRHPElig,IF(AND(INDEX(claimPeriodNo,MATCH('Étape 1) Taux'!$A$8,claimPeriods,0))&gt;17,INDEX(claimPeriodNo,MATCH('Étape 1) Taux'!$A$8,claimPeriods,0))&lt;20,revenueReduction&lt;0.1),0,IF(NOT(ISNUMBER(K1968)),0,IF(G1968="Oui",0,IF($C1968="Non - avec lien de dépendance",MIN(1129,K1968,$D1968),MIN(1129,K1968)))))))</f>
        <v>Effectuez l’étape 1</v>
      </c>
      <c r="T1968" s="3" t="str">
        <f>IF(CRHPElig=" -  ","Effectuez l’étape 1",IF(CRHPElig="La baisse de revenus n'est pas admissible dans le cadre du PEREC",CRHPElig,IF(AND(INDEX(claimPeriodNo,MATCH('Étape 1) Taux'!$A$8,claimPeriods,0))&gt;17,INDEX(claimPeriodNo,MATCH('Étape 1) Taux'!$A$8,claimPeriods,0))&lt;20,revenueReduction&lt;0.1),0,IF(NOT(ISNUMBER(L1968)),0,IF(H1968="Oui",0,IF($C1968="Non - avec lien de dépendance",MIN(1129,L1968,$D1968),MIN(1129,L1968)))))))</f>
        <v>Effectuez l’étape 1</v>
      </c>
      <c r="U1968" s="3">
        <f t="shared" si="184"/>
        <v>0</v>
      </c>
      <c r="V1968" s="3">
        <f t="shared" si="185"/>
        <v>0</v>
      </c>
    </row>
    <row r="1969" spans="13:22" x14ac:dyDescent="0.3">
      <c r="M1969" s="52" t="str">
        <f t="shared" si="180"/>
        <v>Calculez d'abord la baisse moyenne de vos revenus sur 12 mois à l'étape 2)</v>
      </c>
      <c r="N1969" s="52" t="str">
        <f t="shared" si="181"/>
        <v>Calculez d'abord la baisse moyenne de vos revenus sur 12 mois à l'étape 2)</v>
      </c>
      <c r="O1969" s="52" t="str">
        <f t="shared" si="182"/>
        <v>Calculez d'abord la baisse moyenne de vos revenus sur 12 mois à l'étape 2)</v>
      </c>
      <c r="P1969" s="52" t="str">
        <f t="shared" si="183"/>
        <v>Calculez d'abord la baisse moyenne de vos revenus sur 12 mois à l'étape 2)</v>
      </c>
      <c r="Q1969" s="3" t="str">
        <f>IF(CRHPElig=" -  ","Effectuez l’étape 1",IF(CRHPElig="La baisse de revenus n'est pas admissible dans le cadre du PEREC",CRHPElig,IF(AND(INDEX(claimPeriodNo,MATCH('Étape 1) Taux'!$A$8,claimPeriods,0))&gt;17,INDEX(claimPeriodNo,MATCH('Étape 1) Taux'!$A$8,claimPeriods,0))&lt;20,revenueReduction&lt;0.1),0,IF(NOT(ISNUMBER(I1969)),0,IF(E1969="Oui",0,IF($C1969="Non - avec lien de dépendance",MIN(1129,I1969,$D1969),MIN(1129,I1969)))))))</f>
        <v>Effectuez l’étape 1</v>
      </c>
      <c r="R1969" s="3" t="str">
        <f>IF(CRHPElig=" -  ","Effectuez l’étape 1",IF(CRHPElig="La baisse de revenus n'est pas admissible dans le cadre du PEREC",CRHPElig,IF(AND(INDEX(claimPeriodNo,MATCH('Étape 1) Taux'!$A$8,claimPeriods,0))&gt;17,INDEX(claimPeriodNo,MATCH('Étape 1) Taux'!$A$8,claimPeriods,0))&lt;20,revenueReduction&lt;0.1),0,IF(NOT(ISNUMBER(J1969)),0,IF(F1969="Oui",0,IF($C1969="Non - avec lien de dépendance",MIN(1129,J1969,$D1969),MIN(1129,J1969)))))))</f>
        <v>Effectuez l’étape 1</v>
      </c>
      <c r="S1969" s="3" t="str">
        <f>IF(CRHPElig=" -  ","Effectuez l’étape 1",IF(CRHPElig="La baisse de revenus n'est pas admissible dans le cadre du PEREC",CRHPElig,IF(AND(INDEX(claimPeriodNo,MATCH('Étape 1) Taux'!$A$8,claimPeriods,0))&gt;17,INDEX(claimPeriodNo,MATCH('Étape 1) Taux'!$A$8,claimPeriods,0))&lt;20,revenueReduction&lt;0.1),0,IF(NOT(ISNUMBER(K1969)),0,IF(G1969="Oui",0,IF($C1969="Non - avec lien de dépendance",MIN(1129,K1969,$D1969),MIN(1129,K1969)))))))</f>
        <v>Effectuez l’étape 1</v>
      </c>
      <c r="T1969" s="3" t="str">
        <f>IF(CRHPElig=" -  ","Effectuez l’étape 1",IF(CRHPElig="La baisse de revenus n'est pas admissible dans le cadre du PEREC",CRHPElig,IF(AND(INDEX(claimPeriodNo,MATCH('Étape 1) Taux'!$A$8,claimPeriods,0))&gt;17,INDEX(claimPeriodNo,MATCH('Étape 1) Taux'!$A$8,claimPeriods,0))&lt;20,revenueReduction&lt;0.1),0,IF(NOT(ISNUMBER(L1969)),0,IF(H1969="Oui",0,IF($C1969="Non - avec lien de dépendance",MIN(1129,L1969,$D1969),MIN(1129,L1969)))))))</f>
        <v>Effectuez l’étape 1</v>
      </c>
      <c r="U1969" s="3">
        <f t="shared" si="184"/>
        <v>0</v>
      </c>
      <c r="V1969" s="3">
        <f t="shared" si="185"/>
        <v>0</v>
      </c>
    </row>
    <row r="1970" spans="13:22" x14ac:dyDescent="0.3">
      <c r="M1970" s="52" t="str">
        <f t="shared" si="180"/>
        <v>Calculez d'abord la baisse moyenne de vos revenus sur 12 mois à l'étape 2)</v>
      </c>
      <c r="N1970" s="52" t="str">
        <f t="shared" si="181"/>
        <v>Calculez d'abord la baisse moyenne de vos revenus sur 12 mois à l'étape 2)</v>
      </c>
      <c r="O1970" s="52" t="str">
        <f t="shared" si="182"/>
        <v>Calculez d'abord la baisse moyenne de vos revenus sur 12 mois à l'étape 2)</v>
      </c>
      <c r="P1970" s="52" t="str">
        <f t="shared" si="183"/>
        <v>Calculez d'abord la baisse moyenne de vos revenus sur 12 mois à l'étape 2)</v>
      </c>
      <c r="Q1970" s="3" t="str">
        <f>IF(CRHPElig=" -  ","Effectuez l’étape 1",IF(CRHPElig="La baisse de revenus n'est pas admissible dans le cadre du PEREC",CRHPElig,IF(AND(INDEX(claimPeriodNo,MATCH('Étape 1) Taux'!$A$8,claimPeriods,0))&gt;17,INDEX(claimPeriodNo,MATCH('Étape 1) Taux'!$A$8,claimPeriods,0))&lt;20,revenueReduction&lt;0.1),0,IF(NOT(ISNUMBER(I1970)),0,IF(E1970="Oui",0,IF($C1970="Non - avec lien de dépendance",MIN(1129,I1970,$D1970),MIN(1129,I1970)))))))</f>
        <v>Effectuez l’étape 1</v>
      </c>
      <c r="R1970" s="3" t="str">
        <f>IF(CRHPElig=" -  ","Effectuez l’étape 1",IF(CRHPElig="La baisse de revenus n'est pas admissible dans le cadre du PEREC",CRHPElig,IF(AND(INDEX(claimPeriodNo,MATCH('Étape 1) Taux'!$A$8,claimPeriods,0))&gt;17,INDEX(claimPeriodNo,MATCH('Étape 1) Taux'!$A$8,claimPeriods,0))&lt;20,revenueReduction&lt;0.1),0,IF(NOT(ISNUMBER(J1970)),0,IF(F1970="Oui",0,IF($C1970="Non - avec lien de dépendance",MIN(1129,J1970,$D1970),MIN(1129,J1970)))))))</f>
        <v>Effectuez l’étape 1</v>
      </c>
      <c r="S1970" s="3" t="str">
        <f>IF(CRHPElig=" -  ","Effectuez l’étape 1",IF(CRHPElig="La baisse de revenus n'est pas admissible dans le cadre du PEREC",CRHPElig,IF(AND(INDEX(claimPeriodNo,MATCH('Étape 1) Taux'!$A$8,claimPeriods,0))&gt;17,INDEX(claimPeriodNo,MATCH('Étape 1) Taux'!$A$8,claimPeriods,0))&lt;20,revenueReduction&lt;0.1),0,IF(NOT(ISNUMBER(K1970)),0,IF(G1970="Oui",0,IF($C1970="Non - avec lien de dépendance",MIN(1129,K1970,$D1970),MIN(1129,K1970)))))))</f>
        <v>Effectuez l’étape 1</v>
      </c>
      <c r="T1970" s="3" t="str">
        <f>IF(CRHPElig=" -  ","Effectuez l’étape 1",IF(CRHPElig="La baisse de revenus n'est pas admissible dans le cadre du PEREC",CRHPElig,IF(AND(INDEX(claimPeriodNo,MATCH('Étape 1) Taux'!$A$8,claimPeriods,0))&gt;17,INDEX(claimPeriodNo,MATCH('Étape 1) Taux'!$A$8,claimPeriods,0))&lt;20,revenueReduction&lt;0.1),0,IF(NOT(ISNUMBER(L1970)),0,IF(H1970="Oui",0,IF($C1970="Non - avec lien de dépendance",MIN(1129,L1970,$D1970),MIN(1129,L1970)))))))</f>
        <v>Effectuez l’étape 1</v>
      </c>
      <c r="U1970" s="3">
        <f t="shared" si="184"/>
        <v>0</v>
      </c>
      <c r="V1970" s="3">
        <f t="shared" si="185"/>
        <v>0</v>
      </c>
    </row>
    <row r="1971" spans="13:22" x14ac:dyDescent="0.3">
      <c r="M1971" s="52" t="str">
        <f t="shared" si="180"/>
        <v>Calculez d'abord la baisse moyenne de vos revenus sur 12 mois à l'étape 2)</v>
      </c>
      <c r="N1971" s="52" t="str">
        <f t="shared" si="181"/>
        <v>Calculez d'abord la baisse moyenne de vos revenus sur 12 mois à l'étape 2)</v>
      </c>
      <c r="O1971" s="52" t="str">
        <f t="shared" si="182"/>
        <v>Calculez d'abord la baisse moyenne de vos revenus sur 12 mois à l'étape 2)</v>
      </c>
      <c r="P1971" s="52" t="str">
        <f t="shared" si="183"/>
        <v>Calculez d'abord la baisse moyenne de vos revenus sur 12 mois à l'étape 2)</v>
      </c>
      <c r="Q1971" s="3" t="str">
        <f>IF(CRHPElig=" -  ","Effectuez l’étape 1",IF(CRHPElig="La baisse de revenus n'est pas admissible dans le cadre du PEREC",CRHPElig,IF(AND(INDEX(claimPeriodNo,MATCH('Étape 1) Taux'!$A$8,claimPeriods,0))&gt;17,INDEX(claimPeriodNo,MATCH('Étape 1) Taux'!$A$8,claimPeriods,0))&lt;20,revenueReduction&lt;0.1),0,IF(NOT(ISNUMBER(I1971)),0,IF(E1971="Oui",0,IF($C1971="Non - avec lien de dépendance",MIN(1129,I1971,$D1971),MIN(1129,I1971)))))))</f>
        <v>Effectuez l’étape 1</v>
      </c>
      <c r="R1971" s="3" t="str">
        <f>IF(CRHPElig=" -  ","Effectuez l’étape 1",IF(CRHPElig="La baisse de revenus n'est pas admissible dans le cadre du PEREC",CRHPElig,IF(AND(INDEX(claimPeriodNo,MATCH('Étape 1) Taux'!$A$8,claimPeriods,0))&gt;17,INDEX(claimPeriodNo,MATCH('Étape 1) Taux'!$A$8,claimPeriods,0))&lt;20,revenueReduction&lt;0.1),0,IF(NOT(ISNUMBER(J1971)),0,IF(F1971="Oui",0,IF($C1971="Non - avec lien de dépendance",MIN(1129,J1971,$D1971),MIN(1129,J1971)))))))</f>
        <v>Effectuez l’étape 1</v>
      </c>
      <c r="S1971" s="3" t="str">
        <f>IF(CRHPElig=" -  ","Effectuez l’étape 1",IF(CRHPElig="La baisse de revenus n'est pas admissible dans le cadre du PEREC",CRHPElig,IF(AND(INDEX(claimPeriodNo,MATCH('Étape 1) Taux'!$A$8,claimPeriods,0))&gt;17,INDEX(claimPeriodNo,MATCH('Étape 1) Taux'!$A$8,claimPeriods,0))&lt;20,revenueReduction&lt;0.1),0,IF(NOT(ISNUMBER(K1971)),0,IF(G1971="Oui",0,IF($C1971="Non - avec lien de dépendance",MIN(1129,K1971,$D1971),MIN(1129,K1971)))))))</f>
        <v>Effectuez l’étape 1</v>
      </c>
      <c r="T1971" s="3" t="str">
        <f>IF(CRHPElig=" -  ","Effectuez l’étape 1",IF(CRHPElig="La baisse de revenus n'est pas admissible dans le cadre du PEREC",CRHPElig,IF(AND(INDEX(claimPeriodNo,MATCH('Étape 1) Taux'!$A$8,claimPeriods,0))&gt;17,INDEX(claimPeriodNo,MATCH('Étape 1) Taux'!$A$8,claimPeriods,0))&lt;20,revenueReduction&lt;0.1),0,IF(NOT(ISNUMBER(L1971)),0,IF(H1971="Oui",0,IF($C1971="Non - avec lien de dépendance",MIN(1129,L1971,$D1971),MIN(1129,L1971)))))))</f>
        <v>Effectuez l’étape 1</v>
      </c>
      <c r="U1971" s="3">
        <f t="shared" si="184"/>
        <v>0</v>
      </c>
      <c r="V1971" s="3">
        <f t="shared" si="185"/>
        <v>0</v>
      </c>
    </row>
    <row r="1972" spans="13:22" x14ac:dyDescent="0.3">
      <c r="M1972" s="52" t="str">
        <f t="shared" si="180"/>
        <v>Calculez d'abord la baisse moyenne de vos revenus sur 12 mois à l'étape 2)</v>
      </c>
      <c r="N1972" s="52" t="str">
        <f t="shared" si="181"/>
        <v>Calculez d'abord la baisse moyenne de vos revenus sur 12 mois à l'étape 2)</v>
      </c>
      <c r="O1972" s="52" t="str">
        <f t="shared" si="182"/>
        <v>Calculez d'abord la baisse moyenne de vos revenus sur 12 mois à l'étape 2)</v>
      </c>
      <c r="P1972" s="52" t="str">
        <f t="shared" si="183"/>
        <v>Calculez d'abord la baisse moyenne de vos revenus sur 12 mois à l'étape 2)</v>
      </c>
      <c r="Q1972" s="3" t="str">
        <f>IF(CRHPElig=" -  ","Effectuez l’étape 1",IF(CRHPElig="La baisse de revenus n'est pas admissible dans le cadre du PEREC",CRHPElig,IF(AND(INDEX(claimPeriodNo,MATCH('Étape 1) Taux'!$A$8,claimPeriods,0))&gt;17,INDEX(claimPeriodNo,MATCH('Étape 1) Taux'!$A$8,claimPeriods,0))&lt;20,revenueReduction&lt;0.1),0,IF(NOT(ISNUMBER(I1972)),0,IF(E1972="Oui",0,IF($C1972="Non - avec lien de dépendance",MIN(1129,I1972,$D1972),MIN(1129,I1972)))))))</f>
        <v>Effectuez l’étape 1</v>
      </c>
      <c r="R1972" s="3" t="str">
        <f>IF(CRHPElig=" -  ","Effectuez l’étape 1",IF(CRHPElig="La baisse de revenus n'est pas admissible dans le cadre du PEREC",CRHPElig,IF(AND(INDEX(claimPeriodNo,MATCH('Étape 1) Taux'!$A$8,claimPeriods,0))&gt;17,INDEX(claimPeriodNo,MATCH('Étape 1) Taux'!$A$8,claimPeriods,0))&lt;20,revenueReduction&lt;0.1),0,IF(NOT(ISNUMBER(J1972)),0,IF(F1972="Oui",0,IF($C1972="Non - avec lien de dépendance",MIN(1129,J1972,$D1972),MIN(1129,J1972)))))))</f>
        <v>Effectuez l’étape 1</v>
      </c>
      <c r="S1972" s="3" t="str">
        <f>IF(CRHPElig=" -  ","Effectuez l’étape 1",IF(CRHPElig="La baisse de revenus n'est pas admissible dans le cadre du PEREC",CRHPElig,IF(AND(INDEX(claimPeriodNo,MATCH('Étape 1) Taux'!$A$8,claimPeriods,0))&gt;17,INDEX(claimPeriodNo,MATCH('Étape 1) Taux'!$A$8,claimPeriods,0))&lt;20,revenueReduction&lt;0.1),0,IF(NOT(ISNUMBER(K1972)),0,IF(G1972="Oui",0,IF($C1972="Non - avec lien de dépendance",MIN(1129,K1972,$D1972),MIN(1129,K1972)))))))</f>
        <v>Effectuez l’étape 1</v>
      </c>
      <c r="T1972" s="3" t="str">
        <f>IF(CRHPElig=" -  ","Effectuez l’étape 1",IF(CRHPElig="La baisse de revenus n'est pas admissible dans le cadre du PEREC",CRHPElig,IF(AND(INDEX(claimPeriodNo,MATCH('Étape 1) Taux'!$A$8,claimPeriods,0))&gt;17,INDEX(claimPeriodNo,MATCH('Étape 1) Taux'!$A$8,claimPeriods,0))&lt;20,revenueReduction&lt;0.1),0,IF(NOT(ISNUMBER(L1972)),0,IF(H1972="Oui",0,IF($C1972="Non - avec lien de dépendance",MIN(1129,L1972,$D1972),MIN(1129,L1972)))))))</f>
        <v>Effectuez l’étape 1</v>
      </c>
      <c r="U1972" s="3">
        <f t="shared" si="184"/>
        <v>0</v>
      </c>
      <c r="V1972" s="3">
        <f t="shared" si="185"/>
        <v>0</v>
      </c>
    </row>
    <row r="1973" spans="13:22" x14ac:dyDescent="0.3">
      <c r="M1973" s="52" t="str">
        <f t="shared" si="180"/>
        <v>Calculez d'abord la baisse moyenne de vos revenus sur 12 mois à l'étape 2)</v>
      </c>
      <c r="N1973" s="52" t="str">
        <f t="shared" si="181"/>
        <v>Calculez d'abord la baisse moyenne de vos revenus sur 12 mois à l'étape 2)</v>
      </c>
      <c r="O1973" s="52" t="str">
        <f t="shared" si="182"/>
        <v>Calculez d'abord la baisse moyenne de vos revenus sur 12 mois à l'étape 2)</v>
      </c>
      <c r="P1973" s="52" t="str">
        <f t="shared" si="183"/>
        <v>Calculez d'abord la baisse moyenne de vos revenus sur 12 mois à l'étape 2)</v>
      </c>
      <c r="Q1973" s="3" t="str">
        <f>IF(CRHPElig=" -  ","Effectuez l’étape 1",IF(CRHPElig="La baisse de revenus n'est pas admissible dans le cadre du PEREC",CRHPElig,IF(AND(INDEX(claimPeriodNo,MATCH('Étape 1) Taux'!$A$8,claimPeriods,0))&gt;17,INDEX(claimPeriodNo,MATCH('Étape 1) Taux'!$A$8,claimPeriods,0))&lt;20,revenueReduction&lt;0.1),0,IF(NOT(ISNUMBER(I1973)),0,IF(E1973="Oui",0,IF($C1973="Non - avec lien de dépendance",MIN(1129,I1973,$D1973),MIN(1129,I1973)))))))</f>
        <v>Effectuez l’étape 1</v>
      </c>
      <c r="R1973" s="3" t="str">
        <f>IF(CRHPElig=" -  ","Effectuez l’étape 1",IF(CRHPElig="La baisse de revenus n'est pas admissible dans le cadre du PEREC",CRHPElig,IF(AND(INDEX(claimPeriodNo,MATCH('Étape 1) Taux'!$A$8,claimPeriods,0))&gt;17,INDEX(claimPeriodNo,MATCH('Étape 1) Taux'!$A$8,claimPeriods,0))&lt;20,revenueReduction&lt;0.1),0,IF(NOT(ISNUMBER(J1973)),0,IF(F1973="Oui",0,IF($C1973="Non - avec lien de dépendance",MIN(1129,J1973,$D1973),MIN(1129,J1973)))))))</f>
        <v>Effectuez l’étape 1</v>
      </c>
      <c r="S1973" s="3" t="str">
        <f>IF(CRHPElig=" -  ","Effectuez l’étape 1",IF(CRHPElig="La baisse de revenus n'est pas admissible dans le cadre du PEREC",CRHPElig,IF(AND(INDEX(claimPeriodNo,MATCH('Étape 1) Taux'!$A$8,claimPeriods,0))&gt;17,INDEX(claimPeriodNo,MATCH('Étape 1) Taux'!$A$8,claimPeriods,0))&lt;20,revenueReduction&lt;0.1),0,IF(NOT(ISNUMBER(K1973)),0,IF(G1973="Oui",0,IF($C1973="Non - avec lien de dépendance",MIN(1129,K1973,$D1973),MIN(1129,K1973)))))))</f>
        <v>Effectuez l’étape 1</v>
      </c>
      <c r="T1973" s="3" t="str">
        <f>IF(CRHPElig=" -  ","Effectuez l’étape 1",IF(CRHPElig="La baisse de revenus n'est pas admissible dans le cadre du PEREC",CRHPElig,IF(AND(INDEX(claimPeriodNo,MATCH('Étape 1) Taux'!$A$8,claimPeriods,0))&gt;17,INDEX(claimPeriodNo,MATCH('Étape 1) Taux'!$A$8,claimPeriods,0))&lt;20,revenueReduction&lt;0.1),0,IF(NOT(ISNUMBER(L1973)),0,IF(H1973="Oui",0,IF($C1973="Non - avec lien de dépendance",MIN(1129,L1973,$D1973),MIN(1129,L1973)))))))</f>
        <v>Effectuez l’étape 1</v>
      </c>
      <c r="U1973" s="3">
        <f t="shared" si="184"/>
        <v>0</v>
      </c>
      <c r="V1973" s="3">
        <f t="shared" si="185"/>
        <v>0</v>
      </c>
    </row>
    <row r="1974" spans="13:22" x14ac:dyDescent="0.3">
      <c r="M1974" s="52" t="str">
        <f t="shared" si="180"/>
        <v>Calculez d'abord la baisse moyenne de vos revenus sur 12 mois à l'étape 2)</v>
      </c>
      <c r="N1974" s="52" t="str">
        <f t="shared" si="181"/>
        <v>Calculez d'abord la baisse moyenne de vos revenus sur 12 mois à l'étape 2)</v>
      </c>
      <c r="O1974" s="52" t="str">
        <f t="shared" si="182"/>
        <v>Calculez d'abord la baisse moyenne de vos revenus sur 12 mois à l'étape 2)</v>
      </c>
      <c r="P1974" s="52" t="str">
        <f t="shared" si="183"/>
        <v>Calculez d'abord la baisse moyenne de vos revenus sur 12 mois à l'étape 2)</v>
      </c>
      <c r="Q1974" s="3" t="str">
        <f>IF(CRHPElig=" -  ","Effectuez l’étape 1",IF(CRHPElig="La baisse de revenus n'est pas admissible dans le cadre du PEREC",CRHPElig,IF(AND(INDEX(claimPeriodNo,MATCH('Étape 1) Taux'!$A$8,claimPeriods,0))&gt;17,INDEX(claimPeriodNo,MATCH('Étape 1) Taux'!$A$8,claimPeriods,0))&lt;20,revenueReduction&lt;0.1),0,IF(NOT(ISNUMBER(I1974)),0,IF(E1974="Oui",0,IF($C1974="Non - avec lien de dépendance",MIN(1129,I1974,$D1974),MIN(1129,I1974)))))))</f>
        <v>Effectuez l’étape 1</v>
      </c>
      <c r="R1974" s="3" t="str">
        <f>IF(CRHPElig=" -  ","Effectuez l’étape 1",IF(CRHPElig="La baisse de revenus n'est pas admissible dans le cadre du PEREC",CRHPElig,IF(AND(INDEX(claimPeriodNo,MATCH('Étape 1) Taux'!$A$8,claimPeriods,0))&gt;17,INDEX(claimPeriodNo,MATCH('Étape 1) Taux'!$A$8,claimPeriods,0))&lt;20,revenueReduction&lt;0.1),0,IF(NOT(ISNUMBER(J1974)),0,IF(F1974="Oui",0,IF($C1974="Non - avec lien de dépendance",MIN(1129,J1974,$D1974),MIN(1129,J1974)))))))</f>
        <v>Effectuez l’étape 1</v>
      </c>
      <c r="S1974" s="3" t="str">
        <f>IF(CRHPElig=" -  ","Effectuez l’étape 1",IF(CRHPElig="La baisse de revenus n'est pas admissible dans le cadre du PEREC",CRHPElig,IF(AND(INDEX(claimPeriodNo,MATCH('Étape 1) Taux'!$A$8,claimPeriods,0))&gt;17,INDEX(claimPeriodNo,MATCH('Étape 1) Taux'!$A$8,claimPeriods,0))&lt;20,revenueReduction&lt;0.1),0,IF(NOT(ISNUMBER(K1974)),0,IF(G1974="Oui",0,IF($C1974="Non - avec lien de dépendance",MIN(1129,K1974,$D1974),MIN(1129,K1974)))))))</f>
        <v>Effectuez l’étape 1</v>
      </c>
      <c r="T1974" s="3" t="str">
        <f>IF(CRHPElig=" -  ","Effectuez l’étape 1",IF(CRHPElig="La baisse de revenus n'est pas admissible dans le cadre du PEREC",CRHPElig,IF(AND(INDEX(claimPeriodNo,MATCH('Étape 1) Taux'!$A$8,claimPeriods,0))&gt;17,INDEX(claimPeriodNo,MATCH('Étape 1) Taux'!$A$8,claimPeriods,0))&lt;20,revenueReduction&lt;0.1),0,IF(NOT(ISNUMBER(L1974)),0,IF(H1974="Oui",0,IF($C1974="Non - avec lien de dépendance",MIN(1129,L1974,$D1974),MIN(1129,L1974)))))))</f>
        <v>Effectuez l’étape 1</v>
      </c>
      <c r="U1974" s="3">
        <f t="shared" si="184"/>
        <v>0</v>
      </c>
      <c r="V1974" s="3">
        <f t="shared" si="185"/>
        <v>0</v>
      </c>
    </row>
    <row r="1975" spans="13:22" x14ac:dyDescent="0.3">
      <c r="M1975" s="52" t="str">
        <f t="shared" si="180"/>
        <v>Calculez d'abord la baisse moyenne de vos revenus sur 12 mois à l'étape 2)</v>
      </c>
      <c r="N1975" s="52" t="str">
        <f t="shared" si="181"/>
        <v>Calculez d'abord la baisse moyenne de vos revenus sur 12 mois à l'étape 2)</v>
      </c>
      <c r="O1975" s="52" t="str">
        <f t="shared" si="182"/>
        <v>Calculez d'abord la baisse moyenne de vos revenus sur 12 mois à l'étape 2)</v>
      </c>
      <c r="P1975" s="52" t="str">
        <f t="shared" si="183"/>
        <v>Calculez d'abord la baisse moyenne de vos revenus sur 12 mois à l'étape 2)</v>
      </c>
      <c r="Q1975" s="3" t="str">
        <f>IF(CRHPElig=" -  ","Effectuez l’étape 1",IF(CRHPElig="La baisse de revenus n'est pas admissible dans le cadre du PEREC",CRHPElig,IF(AND(INDEX(claimPeriodNo,MATCH('Étape 1) Taux'!$A$8,claimPeriods,0))&gt;17,INDEX(claimPeriodNo,MATCH('Étape 1) Taux'!$A$8,claimPeriods,0))&lt;20,revenueReduction&lt;0.1),0,IF(NOT(ISNUMBER(I1975)),0,IF(E1975="Oui",0,IF($C1975="Non - avec lien de dépendance",MIN(1129,I1975,$D1975),MIN(1129,I1975)))))))</f>
        <v>Effectuez l’étape 1</v>
      </c>
      <c r="R1975" s="3" t="str">
        <f>IF(CRHPElig=" -  ","Effectuez l’étape 1",IF(CRHPElig="La baisse de revenus n'est pas admissible dans le cadre du PEREC",CRHPElig,IF(AND(INDEX(claimPeriodNo,MATCH('Étape 1) Taux'!$A$8,claimPeriods,0))&gt;17,INDEX(claimPeriodNo,MATCH('Étape 1) Taux'!$A$8,claimPeriods,0))&lt;20,revenueReduction&lt;0.1),0,IF(NOT(ISNUMBER(J1975)),0,IF(F1975="Oui",0,IF($C1975="Non - avec lien de dépendance",MIN(1129,J1975,$D1975),MIN(1129,J1975)))))))</f>
        <v>Effectuez l’étape 1</v>
      </c>
      <c r="S1975" s="3" t="str">
        <f>IF(CRHPElig=" -  ","Effectuez l’étape 1",IF(CRHPElig="La baisse de revenus n'est pas admissible dans le cadre du PEREC",CRHPElig,IF(AND(INDEX(claimPeriodNo,MATCH('Étape 1) Taux'!$A$8,claimPeriods,0))&gt;17,INDEX(claimPeriodNo,MATCH('Étape 1) Taux'!$A$8,claimPeriods,0))&lt;20,revenueReduction&lt;0.1),0,IF(NOT(ISNUMBER(K1975)),0,IF(G1975="Oui",0,IF($C1975="Non - avec lien de dépendance",MIN(1129,K1975,$D1975),MIN(1129,K1975)))))))</f>
        <v>Effectuez l’étape 1</v>
      </c>
      <c r="T1975" s="3" t="str">
        <f>IF(CRHPElig=" -  ","Effectuez l’étape 1",IF(CRHPElig="La baisse de revenus n'est pas admissible dans le cadre du PEREC",CRHPElig,IF(AND(INDEX(claimPeriodNo,MATCH('Étape 1) Taux'!$A$8,claimPeriods,0))&gt;17,INDEX(claimPeriodNo,MATCH('Étape 1) Taux'!$A$8,claimPeriods,0))&lt;20,revenueReduction&lt;0.1),0,IF(NOT(ISNUMBER(L1975)),0,IF(H1975="Oui",0,IF($C1975="Non - avec lien de dépendance",MIN(1129,L1975,$D1975),MIN(1129,L1975)))))))</f>
        <v>Effectuez l’étape 1</v>
      </c>
      <c r="U1975" s="3">
        <f t="shared" si="184"/>
        <v>0</v>
      </c>
      <c r="V1975" s="3">
        <f t="shared" si="185"/>
        <v>0</v>
      </c>
    </row>
    <row r="1976" spans="13:22" x14ac:dyDescent="0.3">
      <c r="M1976" s="52" t="str">
        <f t="shared" si="180"/>
        <v>Calculez d'abord la baisse moyenne de vos revenus sur 12 mois à l'étape 2)</v>
      </c>
      <c r="N1976" s="52" t="str">
        <f t="shared" si="181"/>
        <v>Calculez d'abord la baisse moyenne de vos revenus sur 12 mois à l'étape 2)</v>
      </c>
      <c r="O1976" s="52" t="str">
        <f t="shared" si="182"/>
        <v>Calculez d'abord la baisse moyenne de vos revenus sur 12 mois à l'étape 2)</v>
      </c>
      <c r="P1976" s="52" t="str">
        <f t="shared" si="183"/>
        <v>Calculez d'abord la baisse moyenne de vos revenus sur 12 mois à l'étape 2)</v>
      </c>
      <c r="Q1976" s="3" t="str">
        <f>IF(CRHPElig=" -  ","Effectuez l’étape 1",IF(CRHPElig="La baisse de revenus n'est pas admissible dans le cadre du PEREC",CRHPElig,IF(AND(INDEX(claimPeriodNo,MATCH('Étape 1) Taux'!$A$8,claimPeriods,0))&gt;17,INDEX(claimPeriodNo,MATCH('Étape 1) Taux'!$A$8,claimPeriods,0))&lt;20,revenueReduction&lt;0.1),0,IF(NOT(ISNUMBER(I1976)),0,IF(E1976="Oui",0,IF($C1976="Non - avec lien de dépendance",MIN(1129,I1976,$D1976),MIN(1129,I1976)))))))</f>
        <v>Effectuez l’étape 1</v>
      </c>
      <c r="R1976" s="3" t="str">
        <f>IF(CRHPElig=" -  ","Effectuez l’étape 1",IF(CRHPElig="La baisse de revenus n'est pas admissible dans le cadre du PEREC",CRHPElig,IF(AND(INDEX(claimPeriodNo,MATCH('Étape 1) Taux'!$A$8,claimPeriods,0))&gt;17,INDEX(claimPeriodNo,MATCH('Étape 1) Taux'!$A$8,claimPeriods,0))&lt;20,revenueReduction&lt;0.1),0,IF(NOT(ISNUMBER(J1976)),0,IF(F1976="Oui",0,IF($C1976="Non - avec lien de dépendance",MIN(1129,J1976,$D1976),MIN(1129,J1976)))))))</f>
        <v>Effectuez l’étape 1</v>
      </c>
      <c r="S1976" s="3" t="str">
        <f>IF(CRHPElig=" -  ","Effectuez l’étape 1",IF(CRHPElig="La baisse de revenus n'est pas admissible dans le cadre du PEREC",CRHPElig,IF(AND(INDEX(claimPeriodNo,MATCH('Étape 1) Taux'!$A$8,claimPeriods,0))&gt;17,INDEX(claimPeriodNo,MATCH('Étape 1) Taux'!$A$8,claimPeriods,0))&lt;20,revenueReduction&lt;0.1),0,IF(NOT(ISNUMBER(K1976)),0,IF(G1976="Oui",0,IF($C1976="Non - avec lien de dépendance",MIN(1129,K1976,$D1976),MIN(1129,K1976)))))))</f>
        <v>Effectuez l’étape 1</v>
      </c>
      <c r="T1976" s="3" t="str">
        <f>IF(CRHPElig=" -  ","Effectuez l’étape 1",IF(CRHPElig="La baisse de revenus n'est pas admissible dans le cadre du PEREC",CRHPElig,IF(AND(INDEX(claimPeriodNo,MATCH('Étape 1) Taux'!$A$8,claimPeriods,0))&gt;17,INDEX(claimPeriodNo,MATCH('Étape 1) Taux'!$A$8,claimPeriods,0))&lt;20,revenueReduction&lt;0.1),0,IF(NOT(ISNUMBER(L1976)),0,IF(H1976="Oui",0,IF($C1976="Non - avec lien de dépendance",MIN(1129,L1976,$D1976),MIN(1129,L1976)))))))</f>
        <v>Effectuez l’étape 1</v>
      </c>
      <c r="U1976" s="3">
        <f t="shared" si="184"/>
        <v>0</v>
      </c>
      <c r="V1976" s="3">
        <f t="shared" si="185"/>
        <v>0</v>
      </c>
    </row>
    <row r="1977" spans="13:22" x14ac:dyDescent="0.3">
      <c r="M1977" s="52" t="str">
        <f t="shared" si="180"/>
        <v>Calculez d'abord la baisse moyenne de vos revenus sur 12 mois à l'étape 2)</v>
      </c>
      <c r="N1977" s="52" t="str">
        <f t="shared" si="181"/>
        <v>Calculez d'abord la baisse moyenne de vos revenus sur 12 mois à l'étape 2)</v>
      </c>
      <c r="O1977" s="52" t="str">
        <f t="shared" si="182"/>
        <v>Calculez d'abord la baisse moyenne de vos revenus sur 12 mois à l'étape 2)</v>
      </c>
      <c r="P1977" s="52" t="str">
        <f t="shared" si="183"/>
        <v>Calculez d'abord la baisse moyenne de vos revenus sur 12 mois à l'étape 2)</v>
      </c>
      <c r="Q1977" s="3" t="str">
        <f>IF(CRHPElig=" -  ","Effectuez l’étape 1",IF(CRHPElig="La baisse de revenus n'est pas admissible dans le cadre du PEREC",CRHPElig,IF(AND(INDEX(claimPeriodNo,MATCH('Étape 1) Taux'!$A$8,claimPeriods,0))&gt;17,INDEX(claimPeriodNo,MATCH('Étape 1) Taux'!$A$8,claimPeriods,0))&lt;20,revenueReduction&lt;0.1),0,IF(NOT(ISNUMBER(I1977)),0,IF(E1977="Oui",0,IF($C1977="Non - avec lien de dépendance",MIN(1129,I1977,$D1977),MIN(1129,I1977)))))))</f>
        <v>Effectuez l’étape 1</v>
      </c>
      <c r="R1977" s="3" t="str">
        <f>IF(CRHPElig=" -  ","Effectuez l’étape 1",IF(CRHPElig="La baisse de revenus n'est pas admissible dans le cadre du PEREC",CRHPElig,IF(AND(INDEX(claimPeriodNo,MATCH('Étape 1) Taux'!$A$8,claimPeriods,0))&gt;17,INDEX(claimPeriodNo,MATCH('Étape 1) Taux'!$A$8,claimPeriods,0))&lt;20,revenueReduction&lt;0.1),0,IF(NOT(ISNUMBER(J1977)),0,IF(F1977="Oui",0,IF($C1977="Non - avec lien de dépendance",MIN(1129,J1977,$D1977),MIN(1129,J1977)))))))</f>
        <v>Effectuez l’étape 1</v>
      </c>
      <c r="S1977" s="3" t="str">
        <f>IF(CRHPElig=" -  ","Effectuez l’étape 1",IF(CRHPElig="La baisse de revenus n'est pas admissible dans le cadre du PEREC",CRHPElig,IF(AND(INDEX(claimPeriodNo,MATCH('Étape 1) Taux'!$A$8,claimPeriods,0))&gt;17,INDEX(claimPeriodNo,MATCH('Étape 1) Taux'!$A$8,claimPeriods,0))&lt;20,revenueReduction&lt;0.1),0,IF(NOT(ISNUMBER(K1977)),0,IF(G1977="Oui",0,IF($C1977="Non - avec lien de dépendance",MIN(1129,K1977,$D1977),MIN(1129,K1977)))))))</f>
        <v>Effectuez l’étape 1</v>
      </c>
      <c r="T1977" s="3" t="str">
        <f>IF(CRHPElig=" -  ","Effectuez l’étape 1",IF(CRHPElig="La baisse de revenus n'est pas admissible dans le cadre du PEREC",CRHPElig,IF(AND(INDEX(claimPeriodNo,MATCH('Étape 1) Taux'!$A$8,claimPeriods,0))&gt;17,INDEX(claimPeriodNo,MATCH('Étape 1) Taux'!$A$8,claimPeriods,0))&lt;20,revenueReduction&lt;0.1),0,IF(NOT(ISNUMBER(L1977)),0,IF(H1977="Oui",0,IF($C1977="Non - avec lien de dépendance",MIN(1129,L1977,$D1977),MIN(1129,L1977)))))))</f>
        <v>Effectuez l’étape 1</v>
      </c>
      <c r="U1977" s="3">
        <f t="shared" si="184"/>
        <v>0</v>
      </c>
      <c r="V1977" s="3">
        <f t="shared" si="185"/>
        <v>0</v>
      </c>
    </row>
    <row r="1978" spans="13:22" x14ac:dyDescent="0.3">
      <c r="M1978" s="52" t="str">
        <f t="shared" si="180"/>
        <v>Calculez d'abord la baisse moyenne de vos revenus sur 12 mois à l'étape 2)</v>
      </c>
      <c r="N1978" s="52" t="str">
        <f t="shared" si="181"/>
        <v>Calculez d'abord la baisse moyenne de vos revenus sur 12 mois à l'étape 2)</v>
      </c>
      <c r="O1978" s="52" t="str">
        <f t="shared" si="182"/>
        <v>Calculez d'abord la baisse moyenne de vos revenus sur 12 mois à l'étape 2)</v>
      </c>
      <c r="P1978" s="52" t="str">
        <f t="shared" si="183"/>
        <v>Calculez d'abord la baisse moyenne de vos revenus sur 12 mois à l'étape 2)</v>
      </c>
      <c r="Q1978" s="3" t="str">
        <f>IF(CRHPElig=" -  ","Effectuez l’étape 1",IF(CRHPElig="La baisse de revenus n'est pas admissible dans le cadre du PEREC",CRHPElig,IF(AND(INDEX(claimPeriodNo,MATCH('Étape 1) Taux'!$A$8,claimPeriods,0))&gt;17,INDEX(claimPeriodNo,MATCH('Étape 1) Taux'!$A$8,claimPeriods,0))&lt;20,revenueReduction&lt;0.1),0,IF(NOT(ISNUMBER(I1978)),0,IF(E1978="Oui",0,IF($C1978="Non - avec lien de dépendance",MIN(1129,I1978,$D1978),MIN(1129,I1978)))))))</f>
        <v>Effectuez l’étape 1</v>
      </c>
      <c r="R1978" s="3" t="str">
        <f>IF(CRHPElig=" -  ","Effectuez l’étape 1",IF(CRHPElig="La baisse de revenus n'est pas admissible dans le cadre du PEREC",CRHPElig,IF(AND(INDEX(claimPeriodNo,MATCH('Étape 1) Taux'!$A$8,claimPeriods,0))&gt;17,INDEX(claimPeriodNo,MATCH('Étape 1) Taux'!$A$8,claimPeriods,0))&lt;20,revenueReduction&lt;0.1),0,IF(NOT(ISNUMBER(J1978)),0,IF(F1978="Oui",0,IF($C1978="Non - avec lien de dépendance",MIN(1129,J1978,$D1978),MIN(1129,J1978)))))))</f>
        <v>Effectuez l’étape 1</v>
      </c>
      <c r="S1978" s="3" t="str">
        <f>IF(CRHPElig=" -  ","Effectuez l’étape 1",IF(CRHPElig="La baisse de revenus n'est pas admissible dans le cadre du PEREC",CRHPElig,IF(AND(INDEX(claimPeriodNo,MATCH('Étape 1) Taux'!$A$8,claimPeriods,0))&gt;17,INDEX(claimPeriodNo,MATCH('Étape 1) Taux'!$A$8,claimPeriods,0))&lt;20,revenueReduction&lt;0.1),0,IF(NOT(ISNUMBER(K1978)),0,IF(G1978="Oui",0,IF($C1978="Non - avec lien de dépendance",MIN(1129,K1978,$D1978),MIN(1129,K1978)))))))</f>
        <v>Effectuez l’étape 1</v>
      </c>
      <c r="T1978" s="3" t="str">
        <f>IF(CRHPElig=" -  ","Effectuez l’étape 1",IF(CRHPElig="La baisse de revenus n'est pas admissible dans le cadre du PEREC",CRHPElig,IF(AND(INDEX(claimPeriodNo,MATCH('Étape 1) Taux'!$A$8,claimPeriods,0))&gt;17,INDEX(claimPeriodNo,MATCH('Étape 1) Taux'!$A$8,claimPeriods,0))&lt;20,revenueReduction&lt;0.1),0,IF(NOT(ISNUMBER(L1978)),0,IF(H1978="Oui",0,IF($C1978="Non - avec lien de dépendance",MIN(1129,L1978,$D1978),MIN(1129,L1978)))))))</f>
        <v>Effectuez l’étape 1</v>
      </c>
      <c r="U1978" s="3">
        <f t="shared" si="184"/>
        <v>0</v>
      </c>
      <c r="V1978" s="3">
        <f t="shared" si="185"/>
        <v>0</v>
      </c>
    </row>
    <row r="1979" spans="13:22" x14ac:dyDescent="0.3">
      <c r="M1979" s="52" t="str">
        <f t="shared" si="180"/>
        <v>Calculez d'abord la baisse moyenne de vos revenus sur 12 mois à l'étape 2)</v>
      </c>
      <c r="N1979" s="52" t="str">
        <f t="shared" si="181"/>
        <v>Calculez d'abord la baisse moyenne de vos revenus sur 12 mois à l'étape 2)</v>
      </c>
      <c r="O1979" s="52" t="str">
        <f t="shared" si="182"/>
        <v>Calculez d'abord la baisse moyenne de vos revenus sur 12 mois à l'étape 2)</v>
      </c>
      <c r="P1979" s="52" t="str">
        <f t="shared" si="183"/>
        <v>Calculez d'abord la baisse moyenne de vos revenus sur 12 mois à l'étape 2)</v>
      </c>
      <c r="Q1979" s="3" t="str">
        <f>IF(CRHPElig=" -  ","Effectuez l’étape 1",IF(CRHPElig="La baisse de revenus n'est pas admissible dans le cadre du PEREC",CRHPElig,IF(AND(INDEX(claimPeriodNo,MATCH('Étape 1) Taux'!$A$8,claimPeriods,0))&gt;17,INDEX(claimPeriodNo,MATCH('Étape 1) Taux'!$A$8,claimPeriods,0))&lt;20,revenueReduction&lt;0.1),0,IF(NOT(ISNUMBER(I1979)),0,IF(E1979="Oui",0,IF($C1979="Non - avec lien de dépendance",MIN(1129,I1979,$D1979),MIN(1129,I1979)))))))</f>
        <v>Effectuez l’étape 1</v>
      </c>
      <c r="R1979" s="3" t="str">
        <f>IF(CRHPElig=" -  ","Effectuez l’étape 1",IF(CRHPElig="La baisse de revenus n'est pas admissible dans le cadre du PEREC",CRHPElig,IF(AND(INDEX(claimPeriodNo,MATCH('Étape 1) Taux'!$A$8,claimPeriods,0))&gt;17,INDEX(claimPeriodNo,MATCH('Étape 1) Taux'!$A$8,claimPeriods,0))&lt;20,revenueReduction&lt;0.1),0,IF(NOT(ISNUMBER(J1979)),0,IF(F1979="Oui",0,IF($C1979="Non - avec lien de dépendance",MIN(1129,J1979,$D1979),MIN(1129,J1979)))))))</f>
        <v>Effectuez l’étape 1</v>
      </c>
      <c r="S1979" s="3" t="str">
        <f>IF(CRHPElig=" -  ","Effectuez l’étape 1",IF(CRHPElig="La baisse de revenus n'est pas admissible dans le cadre du PEREC",CRHPElig,IF(AND(INDEX(claimPeriodNo,MATCH('Étape 1) Taux'!$A$8,claimPeriods,0))&gt;17,INDEX(claimPeriodNo,MATCH('Étape 1) Taux'!$A$8,claimPeriods,0))&lt;20,revenueReduction&lt;0.1),0,IF(NOT(ISNUMBER(K1979)),0,IF(G1979="Oui",0,IF($C1979="Non - avec lien de dépendance",MIN(1129,K1979,$D1979),MIN(1129,K1979)))))))</f>
        <v>Effectuez l’étape 1</v>
      </c>
      <c r="T1979" s="3" t="str">
        <f>IF(CRHPElig=" -  ","Effectuez l’étape 1",IF(CRHPElig="La baisse de revenus n'est pas admissible dans le cadre du PEREC",CRHPElig,IF(AND(INDEX(claimPeriodNo,MATCH('Étape 1) Taux'!$A$8,claimPeriods,0))&gt;17,INDEX(claimPeriodNo,MATCH('Étape 1) Taux'!$A$8,claimPeriods,0))&lt;20,revenueReduction&lt;0.1),0,IF(NOT(ISNUMBER(L1979)),0,IF(H1979="Oui",0,IF($C1979="Non - avec lien de dépendance",MIN(1129,L1979,$D1979),MIN(1129,L1979)))))))</f>
        <v>Effectuez l’étape 1</v>
      </c>
      <c r="U1979" s="3">
        <f t="shared" si="184"/>
        <v>0</v>
      </c>
      <c r="V1979" s="3">
        <f t="shared" si="185"/>
        <v>0</v>
      </c>
    </row>
    <row r="1980" spans="13:22" x14ac:dyDescent="0.3">
      <c r="M1980" s="52" t="str">
        <f t="shared" si="180"/>
        <v>Calculez d'abord la baisse moyenne de vos revenus sur 12 mois à l'étape 2)</v>
      </c>
      <c r="N1980" s="52" t="str">
        <f t="shared" si="181"/>
        <v>Calculez d'abord la baisse moyenne de vos revenus sur 12 mois à l'étape 2)</v>
      </c>
      <c r="O1980" s="52" t="str">
        <f t="shared" si="182"/>
        <v>Calculez d'abord la baisse moyenne de vos revenus sur 12 mois à l'étape 2)</v>
      </c>
      <c r="P1980" s="52" t="str">
        <f t="shared" si="183"/>
        <v>Calculez d'abord la baisse moyenne de vos revenus sur 12 mois à l'étape 2)</v>
      </c>
      <c r="Q1980" s="3" t="str">
        <f>IF(CRHPElig=" -  ","Effectuez l’étape 1",IF(CRHPElig="La baisse de revenus n'est pas admissible dans le cadre du PEREC",CRHPElig,IF(AND(INDEX(claimPeriodNo,MATCH('Étape 1) Taux'!$A$8,claimPeriods,0))&gt;17,INDEX(claimPeriodNo,MATCH('Étape 1) Taux'!$A$8,claimPeriods,0))&lt;20,revenueReduction&lt;0.1),0,IF(NOT(ISNUMBER(I1980)),0,IF(E1980="Oui",0,IF($C1980="Non - avec lien de dépendance",MIN(1129,I1980,$D1980),MIN(1129,I1980)))))))</f>
        <v>Effectuez l’étape 1</v>
      </c>
      <c r="R1980" s="3" t="str">
        <f>IF(CRHPElig=" -  ","Effectuez l’étape 1",IF(CRHPElig="La baisse de revenus n'est pas admissible dans le cadre du PEREC",CRHPElig,IF(AND(INDEX(claimPeriodNo,MATCH('Étape 1) Taux'!$A$8,claimPeriods,0))&gt;17,INDEX(claimPeriodNo,MATCH('Étape 1) Taux'!$A$8,claimPeriods,0))&lt;20,revenueReduction&lt;0.1),0,IF(NOT(ISNUMBER(J1980)),0,IF(F1980="Oui",0,IF($C1980="Non - avec lien de dépendance",MIN(1129,J1980,$D1980),MIN(1129,J1980)))))))</f>
        <v>Effectuez l’étape 1</v>
      </c>
      <c r="S1980" s="3" t="str">
        <f>IF(CRHPElig=" -  ","Effectuez l’étape 1",IF(CRHPElig="La baisse de revenus n'est pas admissible dans le cadre du PEREC",CRHPElig,IF(AND(INDEX(claimPeriodNo,MATCH('Étape 1) Taux'!$A$8,claimPeriods,0))&gt;17,INDEX(claimPeriodNo,MATCH('Étape 1) Taux'!$A$8,claimPeriods,0))&lt;20,revenueReduction&lt;0.1),0,IF(NOT(ISNUMBER(K1980)),0,IF(G1980="Oui",0,IF($C1980="Non - avec lien de dépendance",MIN(1129,K1980,$D1980),MIN(1129,K1980)))))))</f>
        <v>Effectuez l’étape 1</v>
      </c>
      <c r="T1980" s="3" t="str">
        <f>IF(CRHPElig=" -  ","Effectuez l’étape 1",IF(CRHPElig="La baisse de revenus n'est pas admissible dans le cadre du PEREC",CRHPElig,IF(AND(INDEX(claimPeriodNo,MATCH('Étape 1) Taux'!$A$8,claimPeriods,0))&gt;17,INDEX(claimPeriodNo,MATCH('Étape 1) Taux'!$A$8,claimPeriods,0))&lt;20,revenueReduction&lt;0.1),0,IF(NOT(ISNUMBER(L1980)),0,IF(H1980="Oui",0,IF($C1980="Non - avec lien de dépendance",MIN(1129,L1980,$D1980),MIN(1129,L1980)))))))</f>
        <v>Effectuez l’étape 1</v>
      </c>
      <c r="U1980" s="3">
        <f t="shared" si="184"/>
        <v>0</v>
      </c>
      <c r="V1980" s="3">
        <f t="shared" si="185"/>
        <v>0</v>
      </c>
    </row>
    <row r="1981" spans="13:22" x14ac:dyDescent="0.3">
      <c r="M1981" s="52" t="str">
        <f t="shared" si="180"/>
        <v>Calculez d'abord la baisse moyenne de vos revenus sur 12 mois à l'étape 2)</v>
      </c>
      <c r="N1981" s="52" t="str">
        <f t="shared" si="181"/>
        <v>Calculez d'abord la baisse moyenne de vos revenus sur 12 mois à l'étape 2)</v>
      </c>
      <c r="O1981" s="52" t="str">
        <f t="shared" si="182"/>
        <v>Calculez d'abord la baisse moyenne de vos revenus sur 12 mois à l'étape 2)</v>
      </c>
      <c r="P1981" s="52" t="str">
        <f t="shared" si="183"/>
        <v>Calculez d'abord la baisse moyenne de vos revenus sur 12 mois à l'étape 2)</v>
      </c>
      <c r="Q1981" s="3" t="str">
        <f>IF(CRHPElig=" -  ","Effectuez l’étape 1",IF(CRHPElig="La baisse de revenus n'est pas admissible dans le cadre du PEREC",CRHPElig,IF(AND(INDEX(claimPeriodNo,MATCH('Étape 1) Taux'!$A$8,claimPeriods,0))&gt;17,INDEX(claimPeriodNo,MATCH('Étape 1) Taux'!$A$8,claimPeriods,0))&lt;20,revenueReduction&lt;0.1),0,IF(NOT(ISNUMBER(I1981)),0,IF(E1981="Oui",0,IF($C1981="Non - avec lien de dépendance",MIN(1129,I1981,$D1981),MIN(1129,I1981)))))))</f>
        <v>Effectuez l’étape 1</v>
      </c>
      <c r="R1981" s="3" t="str">
        <f>IF(CRHPElig=" -  ","Effectuez l’étape 1",IF(CRHPElig="La baisse de revenus n'est pas admissible dans le cadre du PEREC",CRHPElig,IF(AND(INDEX(claimPeriodNo,MATCH('Étape 1) Taux'!$A$8,claimPeriods,0))&gt;17,INDEX(claimPeriodNo,MATCH('Étape 1) Taux'!$A$8,claimPeriods,0))&lt;20,revenueReduction&lt;0.1),0,IF(NOT(ISNUMBER(J1981)),0,IF(F1981="Oui",0,IF($C1981="Non - avec lien de dépendance",MIN(1129,J1981,$D1981),MIN(1129,J1981)))))))</f>
        <v>Effectuez l’étape 1</v>
      </c>
      <c r="S1981" s="3" t="str">
        <f>IF(CRHPElig=" -  ","Effectuez l’étape 1",IF(CRHPElig="La baisse de revenus n'est pas admissible dans le cadre du PEREC",CRHPElig,IF(AND(INDEX(claimPeriodNo,MATCH('Étape 1) Taux'!$A$8,claimPeriods,0))&gt;17,INDEX(claimPeriodNo,MATCH('Étape 1) Taux'!$A$8,claimPeriods,0))&lt;20,revenueReduction&lt;0.1),0,IF(NOT(ISNUMBER(K1981)),0,IF(G1981="Oui",0,IF($C1981="Non - avec lien de dépendance",MIN(1129,K1981,$D1981),MIN(1129,K1981)))))))</f>
        <v>Effectuez l’étape 1</v>
      </c>
      <c r="T1981" s="3" t="str">
        <f>IF(CRHPElig=" -  ","Effectuez l’étape 1",IF(CRHPElig="La baisse de revenus n'est pas admissible dans le cadre du PEREC",CRHPElig,IF(AND(INDEX(claimPeriodNo,MATCH('Étape 1) Taux'!$A$8,claimPeriods,0))&gt;17,INDEX(claimPeriodNo,MATCH('Étape 1) Taux'!$A$8,claimPeriods,0))&lt;20,revenueReduction&lt;0.1),0,IF(NOT(ISNUMBER(L1981)),0,IF(H1981="Oui",0,IF($C1981="Non - avec lien de dépendance",MIN(1129,L1981,$D1981),MIN(1129,L1981)))))))</f>
        <v>Effectuez l’étape 1</v>
      </c>
      <c r="U1981" s="3">
        <f t="shared" si="184"/>
        <v>0</v>
      </c>
      <c r="V1981" s="3">
        <f t="shared" si="185"/>
        <v>0</v>
      </c>
    </row>
    <row r="1982" spans="13:22" x14ac:dyDescent="0.3">
      <c r="M1982" s="52" t="str">
        <f t="shared" si="180"/>
        <v>Calculez d'abord la baisse moyenne de vos revenus sur 12 mois à l'étape 2)</v>
      </c>
      <c r="N1982" s="52" t="str">
        <f t="shared" si="181"/>
        <v>Calculez d'abord la baisse moyenne de vos revenus sur 12 mois à l'étape 2)</v>
      </c>
      <c r="O1982" s="52" t="str">
        <f t="shared" si="182"/>
        <v>Calculez d'abord la baisse moyenne de vos revenus sur 12 mois à l'étape 2)</v>
      </c>
      <c r="P1982" s="52" t="str">
        <f t="shared" si="183"/>
        <v>Calculez d'abord la baisse moyenne de vos revenus sur 12 mois à l'étape 2)</v>
      </c>
      <c r="Q1982" s="3" t="str">
        <f>IF(CRHPElig=" -  ","Effectuez l’étape 1",IF(CRHPElig="La baisse de revenus n'est pas admissible dans le cadre du PEREC",CRHPElig,IF(AND(INDEX(claimPeriodNo,MATCH('Étape 1) Taux'!$A$8,claimPeriods,0))&gt;17,INDEX(claimPeriodNo,MATCH('Étape 1) Taux'!$A$8,claimPeriods,0))&lt;20,revenueReduction&lt;0.1),0,IF(NOT(ISNUMBER(I1982)),0,IF(E1982="Oui",0,IF($C1982="Non - avec lien de dépendance",MIN(1129,I1982,$D1982),MIN(1129,I1982)))))))</f>
        <v>Effectuez l’étape 1</v>
      </c>
      <c r="R1982" s="3" t="str">
        <f>IF(CRHPElig=" -  ","Effectuez l’étape 1",IF(CRHPElig="La baisse de revenus n'est pas admissible dans le cadre du PEREC",CRHPElig,IF(AND(INDEX(claimPeriodNo,MATCH('Étape 1) Taux'!$A$8,claimPeriods,0))&gt;17,INDEX(claimPeriodNo,MATCH('Étape 1) Taux'!$A$8,claimPeriods,0))&lt;20,revenueReduction&lt;0.1),0,IF(NOT(ISNUMBER(J1982)),0,IF(F1982="Oui",0,IF($C1982="Non - avec lien de dépendance",MIN(1129,J1982,$D1982),MIN(1129,J1982)))))))</f>
        <v>Effectuez l’étape 1</v>
      </c>
      <c r="S1982" s="3" t="str">
        <f>IF(CRHPElig=" -  ","Effectuez l’étape 1",IF(CRHPElig="La baisse de revenus n'est pas admissible dans le cadre du PEREC",CRHPElig,IF(AND(INDEX(claimPeriodNo,MATCH('Étape 1) Taux'!$A$8,claimPeriods,0))&gt;17,INDEX(claimPeriodNo,MATCH('Étape 1) Taux'!$A$8,claimPeriods,0))&lt;20,revenueReduction&lt;0.1),0,IF(NOT(ISNUMBER(K1982)),0,IF(G1982="Oui",0,IF($C1982="Non - avec lien de dépendance",MIN(1129,K1982,$D1982),MIN(1129,K1982)))))))</f>
        <v>Effectuez l’étape 1</v>
      </c>
      <c r="T1982" s="3" t="str">
        <f>IF(CRHPElig=" -  ","Effectuez l’étape 1",IF(CRHPElig="La baisse de revenus n'est pas admissible dans le cadre du PEREC",CRHPElig,IF(AND(INDEX(claimPeriodNo,MATCH('Étape 1) Taux'!$A$8,claimPeriods,0))&gt;17,INDEX(claimPeriodNo,MATCH('Étape 1) Taux'!$A$8,claimPeriods,0))&lt;20,revenueReduction&lt;0.1),0,IF(NOT(ISNUMBER(L1982)),0,IF(H1982="Oui",0,IF($C1982="Non - avec lien de dépendance",MIN(1129,L1982,$D1982),MIN(1129,L1982)))))))</f>
        <v>Effectuez l’étape 1</v>
      </c>
      <c r="U1982" s="3">
        <f t="shared" si="184"/>
        <v>0</v>
      </c>
      <c r="V1982" s="3">
        <f t="shared" si="185"/>
        <v>0</v>
      </c>
    </row>
    <row r="1983" spans="13:22" x14ac:dyDescent="0.3">
      <c r="M1983" s="52" t="str">
        <f t="shared" si="180"/>
        <v>Calculez d'abord la baisse moyenne de vos revenus sur 12 mois à l'étape 2)</v>
      </c>
      <c r="N1983" s="52" t="str">
        <f t="shared" si="181"/>
        <v>Calculez d'abord la baisse moyenne de vos revenus sur 12 mois à l'étape 2)</v>
      </c>
      <c r="O1983" s="52" t="str">
        <f t="shared" si="182"/>
        <v>Calculez d'abord la baisse moyenne de vos revenus sur 12 mois à l'étape 2)</v>
      </c>
      <c r="P1983" s="52" t="str">
        <f t="shared" si="183"/>
        <v>Calculez d'abord la baisse moyenne de vos revenus sur 12 mois à l'étape 2)</v>
      </c>
      <c r="Q1983" s="3" t="str">
        <f>IF(CRHPElig=" -  ","Effectuez l’étape 1",IF(CRHPElig="La baisse de revenus n'est pas admissible dans le cadre du PEREC",CRHPElig,IF(AND(INDEX(claimPeriodNo,MATCH('Étape 1) Taux'!$A$8,claimPeriods,0))&gt;17,INDEX(claimPeriodNo,MATCH('Étape 1) Taux'!$A$8,claimPeriods,0))&lt;20,revenueReduction&lt;0.1),0,IF(NOT(ISNUMBER(I1983)),0,IF(E1983="Oui",0,IF($C1983="Non - avec lien de dépendance",MIN(1129,I1983,$D1983),MIN(1129,I1983)))))))</f>
        <v>Effectuez l’étape 1</v>
      </c>
      <c r="R1983" s="3" t="str">
        <f>IF(CRHPElig=" -  ","Effectuez l’étape 1",IF(CRHPElig="La baisse de revenus n'est pas admissible dans le cadre du PEREC",CRHPElig,IF(AND(INDEX(claimPeriodNo,MATCH('Étape 1) Taux'!$A$8,claimPeriods,0))&gt;17,INDEX(claimPeriodNo,MATCH('Étape 1) Taux'!$A$8,claimPeriods,0))&lt;20,revenueReduction&lt;0.1),0,IF(NOT(ISNUMBER(J1983)),0,IF(F1983="Oui",0,IF($C1983="Non - avec lien de dépendance",MIN(1129,J1983,$D1983),MIN(1129,J1983)))))))</f>
        <v>Effectuez l’étape 1</v>
      </c>
      <c r="S1983" s="3" t="str">
        <f>IF(CRHPElig=" -  ","Effectuez l’étape 1",IF(CRHPElig="La baisse de revenus n'est pas admissible dans le cadre du PEREC",CRHPElig,IF(AND(INDEX(claimPeriodNo,MATCH('Étape 1) Taux'!$A$8,claimPeriods,0))&gt;17,INDEX(claimPeriodNo,MATCH('Étape 1) Taux'!$A$8,claimPeriods,0))&lt;20,revenueReduction&lt;0.1),0,IF(NOT(ISNUMBER(K1983)),0,IF(G1983="Oui",0,IF($C1983="Non - avec lien de dépendance",MIN(1129,K1983,$D1983),MIN(1129,K1983)))))))</f>
        <v>Effectuez l’étape 1</v>
      </c>
      <c r="T1983" s="3" t="str">
        <f>IF(CRHPElig=" -  ","Effectuez l’étape 1",IF(CRHPElig="La baisse de revenus n'est pas admissible dans le cadre du PEREC",CRHPElig,IF(AND(INDEX(claimPeriodNo,MATCH('Étape 1) Taux'!$A$8,claimPeriods,0))&gt;17,INDEX(claimPeriodNo,MATCH('Étape 1) Taux'!$A$8,claimPeriods,0))&lt;20,revenueReduction&lt;0.1),0,IF(NOT(ISNUMBER(L1983)),0,IF(H1983="Oui",0,IF($C1983="Non - avec lien de dépendance",MIN(1129,L1983,$D1983),MIN(1129,L1983)))))))</f>
        <v>Effectuez l’étape 1</v>
      </c>
      <c r="U1983" s="3">
        <f t="shared" si="184"/>
        <v>0</v>
      </c>
      <c r="V1983" s="3">
        <f t="shared" si="185"/>
        <v>0</v>
      </c>
    </row>
    <row r="1984" spans="13:22" x14ac:dyDescent="0.3">
      <c r="M1984" s="52" t="str">
        <f t="shared" si="180"/>
        <v>Calculez d'abord la baisse moyenne de vos revenus sur 12 mois à l'étape 2)</v>
      </c>
      <c r="N1984" s="52" t="str">
        <f t="shared" si="181"/>
        <v>Calculez d'abord la baisse moyenne de vos revenus sur 12 mois à l'étape 2)</v>
      </c>
      <c r="O1984" s="52" t="str">
        <f t="shared" si="182"/>
        <v>Calculez d'abord la baisse moyenne de vos revenus sur 12 mois à l'étape 2)</v>
      </c>
      <c r="P1984" s="52" t="str">
        <f t="shared" si="183"/>
        <v>Calculez d'abord la baisse moyenne de vos revenus sur 12 mois à l'étape 2)</v>
      </c>
      <c r="Q1984" s="3" t="str">
        <f>IF(CRHPElig=" -  ","Effectuez l’étape 1",IF(CRHPElig="La baisse de revenus n'est pas admissible dans le cadre du PEREC",CRHPElig,IF(AND(INDEX(claimPeriodNo,MATCH('Étape 1) Taux'!$A$8,claimPeriods,0))&gt;17,INDEX(claimPeriodNo,MATCH('Étape 1) Taux'!$A$8,claimPeriods,0))&lt;20,revenueReduction&lt;0.1),0,IF(NOT(ISNUMBER(I1984)),0,IF(E1984="Oui",0,IF($C1984="Non - avec lien de dépendance",MIN(1129,I1984,$D1984),MIN(1129,I1984)))))))</f>
        <v>Effectuez l’étape 1</v>
      </c>
      <c r="R1984" s="3" t="str">
        <f>IF(CRHPElig=" -  ","Effectuez l’étape 1",IF(CRHPElig="La baisse de revenus n'est pas admissible dans le cadre du PEREC",CRHPElig,IF(AND(INDEX(claimPeriodNo,MATCH('Étape 1) Taux'!$A$8,claimPeriods,0))&gt;17,INDEX(claimPeriodNo,MATCH('Étape 1) Taux'!$A$8,claimPeriods,0))&lt;20,revenueReduction&lt;0.1),0,IF(NOT(ISNUMBER(J1984)),0,IF(F1984="Oui",0,IF($C1984="Non - avec lien de dépendance",MIN(1129,J1984,$D1984),MIN(1129,J1984)))))))</f>
        <v>Effectuez l’étape 1</v>
      </c>
      <c r="S1984" s="3" t="str">
        <f>IF(CRHPElig=" -  ","Effectuez l’étape 1",IF(CRHPElig="La baisse de revenus n'est pas admissible dans le cadre du PEREC",CRHPElig,IF(AND(INDEX(claimPeriodNo,MATCH('Étape 1) Taux'!$A$8,claimPeriods,0))&gt;17,INDEX(claimPeriodNo,MATCH('Étape 1) Taux'!$A$8,claimPeriods,0))&lt;20,revenueReduction&lt;0.1),0,IF(NOT(ISNUMBER(K1984)),0,IF(G1984="Oui",0,IF($C1984="Non - avec lien de dépendance",MIN(1129,K1984,$D1984),MIN(1129,K1984)))))))</f>
        <v>Effectuez l’étape 1</v>
      </c>
      <c r="T1984" s="3" t="str">
        <f>IF(CRHPElig=" -  ","Effectuez l’étape 1",IF(CRHPElig="La baisse de revenus n'est pas admissible dans le cadre du PEREC",CRHPElig,IF(AND(INDEX(claimPeriodNo,MATCH('Étape 1) Taux'!$A$8,claimPeriods,0))&gt;17,INDEX(claimPeriodNo,MATCH('Étape 1) Taux'!$A$8,claimPeriods,0))&lt;20,revenueReduction&lt;0.1),0,IF(NOT(ISNUMBER(L1984)),0,IF(H1984="Oui",0,IF($C1984="Non - avec lien de dépendance",MIN(1129,L1984,$D1984),MIN(1129,L1984)))))))</f>
        <v>Effectuez l’étape 1</v>
      </c>
      <c r="U1984" s="3">
        <f t="shared" si="184"/>
        <v>0</v>
      </c>
      <c r="V1984" s="3">
        <f t="shared" si="185"/>
        <v>0</v>
      </c>
    </row>
    <row r="1985" spans="13:22" x14ac:dyDescent="0.3">
      <c r="M1985" s="52" t="str">
        <f t="shared" si="180"/>
        <v>Calculez d'abord la baisse moyenne de vos revenus sur 12 mois à l'étape 2)</v>
      </c>
      <c r="N1985" s="52" t="str">
        <f t="shared" si="181"/>
        <v>Calculez d'abord la baisse moyenne de vos revenus sur 12 mois à l'étape 2)</v>
      </c>
      <c r="O1985" s="52" t="str">
        <f t="shared" si="182"/>
        <v>Calculez d'abord la baisse moyenne de vos revenus sur 12 mois à l'étape 2)</v>
      </c>
      <c r="P1985" s="52" t="str">
        <f t="shared" si="183"/>
        <v>Calculez d'abord la baisse moyenne de vos revenus sur 12 mois à l'étape 2)</v>
      </c>
      <c r="Q1985" s="3" t="str">
        <f>IF(CRHPElig=" -  ","Effectuez l’étape 1",IF(CRHPElig="La baisse de revenus n'est pas admissible dans le cadre du PEREC",CRHPElig,IF(AND(INDEX(claimPeriodNo,MATCH('Étape 1) Taux'!$A$8,claimPeriods,0))&gt;17,INDEX(claimPeriodNo,MATCH('Étape 1) Taux'!$A$8,claimPeriods,0))&lt;20,revenueReduction&lt;0.1),0,IF(NOT(ISNUMBER(I1985)),0,IF(E1985="Oui",0,IF($C1985="Non - avec lien de dépendance",MIN(1129,I1985,$D1985),MIN(1129,I1985)))))))</f>
        <v>Effectuez l’étape 1</v>
      </c>
      <c r="R1985" s="3" t="str">
        <f>IF(CRHPElig=" -  ","Effectuez l’étape 1",IF(CRHPElig="La baisse de revenus n'est pas admissible dans le cadre du PEREC",CRHPElig,IF(AND(INDEX(claimPeriodNo,MATCH('Étape 1) Taux'!$A$8,claimPeriods,0))&gt;17,INDEX(claimPeriodNo,MATCH('Étape 1) Taux'!$A$8,claimPeriods,0))&lt;20,revenueReduction&lt;0.1),0,IF(NOT(ISNUMBER(J1985)),0,IF(F1985="Oui",0,IF($C1985="Non - avec lien de dépendance",MIN(1129,J1985,$D1985),MIN(1129,J1985)))))))</f>
        <v>Effectuez l’étape 1</v>
      </c>
      <c r="S1985" s="3" t="str">
        <f>IF(CRHPElig=" -  ","Effectuez l’étape 1",IF(CRHPElig="La baisse de revenus n'est pas admissible dans le cadre du PEREC",CRHPElig,IF(AND(INDEX(claimPeriodNo,MATCH('Étape 1) Taux'!$A$8,claimPeriods,0))&gt;17,INDEX(claimPeriodNo,MATCH('Étape 1) Taux'!$A$8,claimPeriods,0))&lt;20,revenueReduction&lt;0.1),0,IF(NOT(ISNUMBER(K1985)),0,IF(G1985="Oui",0,IF($C1985="Non - avec lien de dépendance",MIN(1129,K1985,$D1985),MIN(1129,K1985)))))))</f>
        <v>Effectuez l’étape 1</v>
      </c>
      <c r="T1985" s="3" t="str">
        <f>IF(CRHPElig=" -  ","Effectuez l’étape 1",IF(CRHPElig="La baisse de revenus n'est pas admissible dans le cadre du PEREC",CRHPElig,IF(AND(INDEX(claimPeriodNo,MATCH('Étape 1) Taux'!$A$8,claimPeriods,0))&gt;17,INDEX(claimPeriodNo,MATCH('Étape 1) Taux'!$A$8,claimPeriods,0))&lt;20,revenueReduction&lt;0.1),0,IF(NOT(ISNUMBER(L1985)),0,IF(H1985="Oui",0,IF($C1985="Non - avec lien de dépendance",MIN(1129,L1985,$D1985),MIN(1129,L1985)))))))</f>
        <v>Effectuez l’étape 1</v>
      </c>
      <c r="U1985" s="3">
        <f t="shared" si="184"/>
        <v>0</v>
      </c>
      <c r="V1985" s="3">
        <f t="shared" si="185"/>
        <v>0</v>
      </c>
    </row>
    <row r="1986" spans="13:22" x14ac:dyDescent="0.3">
      <c r="M1986" s="52" t="str">
        <f t="shared" si="180"/>
        <v>Calculez d'abord la baisse moyenne de vos revenus sur 12 mois à l'étape 2)</v>
      </c>
      <c r="N1986" s="52" t="str">
        <f t="shared" si="181"/>
        <v>Calculez d'abord la baisse moyenne de vos revenus sur 12 mois à l'étape 2)</v>
      </c>
      <c r="O1986" s="52" t="str">
        <f t="shared" si="182"/>
        <v>Calculez d'abord la baisse moyenne de vos revenus sur 12 mois à l'étape 2)</v>
      </c>
      <c r="P1986" s="52" t="str">
        <f t="shared" si="183"/>
        <v>Calculez d'abord la baisse moyenne de vos revenus sur 12 mois à l'étape 2)</v>
      </c>
      <c r="Q1986" s="3" t="str">
        <f>IF(CRHPElig=" -  ","Effectuez l’étape 1",IF(CRHPElig="La baisse de revenus n'est pas admissible dans le cadre du PEREC",CRHPElig,IF(AND(INDEX(claimPeriodNo,MATCH('Étape 1) Taux'!$A$8,claimPeriods,0))&gt;17,INDEX(claimPeriodNo,MATCH('Étape 1) Taux'!$A$8,claimPeriods,0))&lt;20,revenueReduction&lt;0.1),0,IF(NOT(ISNUMBER(I1986)),0,IF(E1986="Oui",0,IF($C1986="Non - avec lien de dépendance",MIN(1129,I1986,$D1986),MIN(1129,I1986)))))))</f>
        <v>Effectuez l’étape 1</v>
      </c>
      <c r="R1986" s="3" t="str">
        <f>IF(CRHPElig=" -  ","Effectuez l’étape 1",IF(CRHPElig="La baisse de revenus n'est pas admissible dans le cadre du PEREC",CRHPElig,IF(AND(INDEX(claimPeriodNo,MATCH('Étape 1) Taux'!$A$8,claimPeriods,0))&gt;17,INDEX(claimPeriodNo,MATCH('Étape 1) Taux'!$A$8,claimPeriods,0))&lt;20,revenueReduction&lt;0.1),0,IF(NOT(ISNUMBER(J1986)),0,IF(F1986="Oui",0,IF($C1986="Non - avec lien de dépendance",MIN(1129,J1986,$D1986),MIN(1129,J1986)))))))</f>
        <v>Effectuez l’étape 1</v>
      </c>
      <c r="S1986" s="3" t="str">
        <f>IF(CRHPElig=" -  ","Effectuez l’étape 1",IF(CRHPElig="La baisse de revenus n'est pas admissible dans le cadre du PEREC",CRHPElig,IF(AND(INDEX(claimPeriodNo,MATCH('Étape 1) Taux'!$A$8,claimPeriods,0))&gt;17,INDEX(claimPeriodNo,MATCH('Étape 1) Taux'!$A$8,claimPeriods,0))&lt;20,revenueReduction&lt;0.1),0,IF(NOT(ISNUMBER(K1986)),0,IF(G1986="Oui",0,IF($C1986="Non - avec lien de dépendance",MIN(1129,K1986,$D1986),MIN(1129,K1986)))))))</f>
        <v>Effectuez l’étape 1</v>
      </c>
      <c r="T1986" s="3" t="str">
        <f>IF(CRHPElig=" -  ","Effectuez l’étape 1",IF(CRHPElig="La baisse de revenus n'est pas admissible dans le cadre du PEREC",CRHPElig,IF(AND(INDEX(claimPeriodNo,MATCH('Étape 1) Taux'!$A$8,claimPeriods,0))&gt;17,INDEX(claimPeriodNo,MATCH('Étape 1) Taux'!$A$8,claimPeriods,0))&lt;20,revenueReduction&lt;0.1),0,IF(NOT(ISNUMBER(L1986)),0,IF(H1986="Oui",0,IF($C1986="Non - avec lien de dépendance",MIN(1129,L1986,$D1986),MIN(1129,L1986)))))))</f>
        <v>Effectuez l’étape 1</v>
      </c>
      <c r="U1986" s="3">
        <f t="shared" si="184"/>
        <v>0</v>
      </c>
      <c r="V1986" s="3">
        <f t="shared" si="185"/>
        <v>0</v>
      </c>
    </row>
    <row r="1987" spans="13:22" x14ac:dyDescent="0.3">
      <c r="M1987" s="52" t="str">
        <f t="shared" si="180"/>
        <v>Calculez d'abord la baisse moyenne de vos revenus sur 12 mois à l'étape 2)</v>
      </c>
      <c r="N1987" s="52" t="str">
        <f t="shared" si="181"/>
        <v>Calculez d'abord la baisse moyenne de vos revenus sur 12 mois à l'étape 2)</v>
      </c>
      <c r="O1987" s="52" t="str">
        <f t="shared" si="182"/>
        <v>Calculez d'abord la baisse moyenne de vos revenus sur 12 mois à l'étape 2)</v>
      </c>
      <c r="P1987" s="52" t="str">
        <f t="shared" si="183"/>
        <v>Calculez d'abord la baisse moyenne de vos revenus sur 12 mois à l'étape 2)</v>
      </c>
      <c r="Q1987" s="3" t="str">
        <f>IF(CRHPElig=" -  ","Effectuez l’étape 1",IF(CRHPElig="La baisse de revenus n'est pas admissible dans le cadre du PEREC",CRHPElig,IF(AND(INDEX(claimPeriodNo,MATCH('Étape 1) Taux'!$A$8,claimPeriods,0))&gt;17,INDEX(claimPeriodNo,MATCH('Étape 1) Taux'!$A$8,claimPeriods,0))&lt;20,revenueReduction&lt;0.1),0,IF(NOT(ISNUMBER(I1987)),0,IF(E1987="Oui",0,IF($C1987="Non - avec lien de dépendance",MIN(1129,I1987,$D1987),MIN(1129,I1987)))))))</f>
        <v>Effectuez l’étape 1</v>
      </c>
      <c r="R1987" s="3" t="str">
        <f>IF(CRHPElig=" -  ","Effectuez l’étape 1",IF(CRHPElig="La baisse de revenus n'est pas admissible dans le cadre du PEREC",CRHPElig,IF(AND(INDEX(claimPeriodNo,MATCH('Étape 1) Taux'!$A$8,claimPeriods,0))&gt;17,INDEX(claimPeriodNo,MATCH('Étape 1) Taux'!$A$8,claimPeriods,0))&lt;20,revenueReduction&lt;0.1),0,IF(NOT(ISNUMBER(J1987)),0,IF(F1987="Oui",0,IF($C1987="Non - avec lien de dépendance",MIN(1129,J1987,$D1987),MIN(1129,J1987)))))))</f>
        <v>Effectuez l’étape 1</v>
      </c>
      <c r="S1987" s="3" t="str">
        <f>IF(CRHPElig=" -  ","Effectuez l’étape 1",IF(CRHPElig="La baisse de revenus n'est pas admissible dans le cadre du PEREC",CRHPElig,IF(AND(INDEX(claimPeriodNo,MATCH('Étape 1) Taux'!$A$8,claimPeriods,0))&gt;17,INDEX(claimPeriodNo,MATCH('Étape 1) Taux'!$A$8,claimPeriods,0))&lt;20,revenueReduction&lt;0.1),0,IF(NOT(ISNUMBER(K1987)),0,IF(G1987="Oui",0,IF($C1987="Non - avec lien de dépendance",MIN(1129,K1987,$D1987),MIN(1129,K1987)))))))</f>
        <v>Effectuez l’étape 1</v>
      </c>
      <c r="T1987" s="3" t="str">
        <f>IF(CRHPElig=" -  ","Effectuez l’étape 1",IF(CRHPElig="La baisse de revenus n'est pas admissible dans le cadre du PEREC",CRHPElig,IF(AND(INDEX(claimPeriodNo,MATCH('Étape 1) Taux'!$A$8,claimPeriods,0))&gt;17,INDEX(claimPeriodNo,MATCH('Étape 1) Taux'!$A$8,claimPeriods,0))&lt;20,revenueReduction&lt;0.1),0,IF(NOT(ISNUMBER(L1987)),0,IF(H1987="Oui",0,IF($C1987="Non - avec lien de dépendance",MIN(1129,L1987,$D1987),MIN(1129,L1987)))))))</f>
        <v>Effectuez l’étape 1</v>
      </c>
      <c r="U1987" s="3">
        <f t="shared" si="184"/>
        <v>0</v>
      </c>
      <c r="V1987" s="3">
        <f t="shared" si="185"/>
        <v>0</v>
      </c>
    </row>
    <row r="1988" spans="13:22" x14ac:dyDescent="0.3">
      <c r="M1988" s="52" t="str">
        <f t="shared" si="180"/>
        <v>Calculez d'abord la baisse moyenne de vos revenus sur 12 mois à l'étape 2)</v>
      </c>
      <c r="N1988" s="52" t="str">
        <f t="shared" si="181"/>
        <v>Calculez d'abord la baisse moyenne de vos revenus sur 12 mois à l'étape 2)</v>
      </c>
      <c r="O1988" s="52" t="str">
        <f t="shared" si="182"/>
        <v>Calculez d'abord la baisse moyenne de vos revenus sur 12 mois à l'étape 2)</v>
      </c>
      <c r="P1988" s="52" t="str">
        <f t="shared" si="183"/>
        <v>Calculez d'abord la baisse moyenne de vos revenus sur 12 mois à l'étape 2)</v>
      </c>
      <c r="Q1988" s="3" t="str">
        <f>IF(CRHPElig=" -  ","Effectuez l’étape 1",IF(CRHPElig="La baisse de revenus n'est pas admissible dans le cadre du PEREC",CRHPElig,IF(AND(INDEX(claimPeriodNo,MATCH('Étape 1) Taux'!$A$8,claimPeriods,0))&gt;17,INDEX(claimPeriodNo,MATCH('Étape 1) Taux'!$A$8,claimPeriods,0))&lt;20,revenueReduction&lt;0.1),0,IF(NOT(ISNUMBER(I1988)),0,IF(E1988="Oui",0,IF($C1988="Non - avec lien de dépendance",MIN(1129,I1988,$D1988),MIN(1129,I1988)))))))</f>
        <v>Effectuez l’étape 1</v>
      </c>
      <c r="R1988" s="3" t="str">
        <f>IF(CRHPElig=" -  ","Effectuez l’étape 1",IF(CRHPElig="La baisse de revenus n'est pas admissible dans le cadre du PEREC",CRHPElig,IF(AND(INDEX(claimPeriodNo,MATCH('Étape 1) Taux'!$A$8,claimPeriods,0))&gt;17,INDEX(claimPeriodNo,MATCH('Étape 1) Taux'!$A$8,claimPeriods,0))&lt;20,revenueReduction&lt;0.1),0,IF(NOT(ISNUMBER(J1988)),0,IF(F1988="Oui",0,IF($C1988="Non - avec lien de dépendance",MIN(1129,J1988,$D1988),MIN(1129,J1988)))))))</f>
        <v>Effectuez l’étape 1</v>
      </c>
      <c r="S1988" s="3" t="str">
        <f>IF(CRHPElig=" -  ","Effectuez l’étape 1",IF(CRHPElig="La baisse de revenus n'est pas admissible dans le cadre du PEREC",CRHPElig,IF(AND(INDEX(claimPeriodNo,MATCH('Étape 1) Taux'!$A$8,claimPeriods,0))&gt;17,INDEX(claimPeriodNo,MATCH('Étape 1) Taux'!$A$8,claimPeriods,0))&lt;20,revenueReduction&lt;0.1),0,IF(NOT(ISNUMBER(K1988)),0,IF(G1988="Oui",0,IF($C1988="Non - avec lien de dépendance",MIN(1129,K1988,$D1988),MIN(1129,K1988)))))))</f>
        <v>Effectuez l’étape 1</v>
      </c>
      <c r="T1988" s="3" t="str">
        <f>IF(CRHPElig=" -  ","Effectuez l’étape 1",IF(CRHPElig="La baisse de revenus n'est pas admissible dans le cadre du PEREC",CRHPElig,IF(AND(INDEX(claimPeriodNo,MATCH('Étape 1) Taux'!$A$8,claimPeriods,0))&gt;17,INDEX(claimPeriodNo,MATCH('Étape 1) Taux'!$A$8,claimPeriods,0))&lt;20,revenueReduction&lt;0.1),0,IF(NOT(ISNUMBER(L1988)),0,IF(H1988="Oui",0,IF($C1988="Non - avec lien de dépendance",MIN(1129,L1988,$D1988),MIN(1129,L1988)))))))</f>
        <v>Effectuez l’étape 1</v>
      </c>
      <c r="U1988" s="3">
        <f t="shared" si="184"/>
        <v>0</v>
      </c>
      <c r="V1988" s="3">
        <f t="shared" si="185"/>
        <v>0</v>
      </c>
    </row>
    <row r="1989" spans="13:22" x14ac:dyDescent="0.3">
      <c r="M1989" s="52" t="str">
        <f t="shared" si="180"/>
        <v>Calculez d'abord la baisse moyenne de vos revenus sur 12 mois à l'étape 2)</v>
      </c>
      <c r="N1989" s="52" t="str">
        <f t="shared" si="181"/>
        <v>Calculez d'abord la baisse moyenne de vos revenus sur 12 mois à l'étape 2)</v>
      </c>
      <c r="O1989" s="52" t="str">
        <f t="shared" si="182"/>
        <v>Calculez d'abord la baisse moyenne de vos revenus sur 12 mois à l'étape 2)</v>
      </c>
      <c r="P1989" s="52" t="str">
        <f t="shared" si="183"/>
        <v>Calculez d'abord la baisse moyenne de vos revenus sur 12 mois à l'étape 2)</v>
      </c>
      <c r="Q1989" s="3" t="str">
        <f>IF(CRHPElig=" -  ","Effectuez l’étape 1",IF(CRHPElig="La baisse de revenus n'est pas admissible dans le cadre du PEREC",CRHPElig,IF(AND(INDEX(claimPeriodNo,MATCH('Étape 1) Taux'!$A$8,claimPeriods,0))&gt;17,INDEX(claimPeriodNo,MATCH('Étape 1) Taux'!$A$8,claimPeriods,0))&lt;20,revenueReduction&lt;0.1),0,IF(NOT(ISNUMBER(I1989)),0,IF(E1989="Oui",0,IF($C1989="Non - avec lien de dépendance",MIN(1129,I1989,$D1989),MIN(1129,I1989)))))))</f>
        <v>Effectuez l’étape 1</v>
      </c>
      <c r="R1989" s="3" t="str">
        <f>IF(CRHPElig=" -  ","Effectuez l’étape 1",IF(CRHPElig="La baisse de revenus n'est pas admissible dans le cadre du PEREC",CRHPElig,IF(AND(INDEX(claimPeriodNo,MATCH('Étape 1) Taux'!$A$8,claimPeriods,0))&gt;17,INDEX(claimPeriodNo,MATCH('Étape 1) Taux'!$A$8,claimPeriods,0))&lt;20,revenueReduction&lt;0.1),0,IF(NOT(ISNUMBER(J1989)),0,IF(F1989="Oui",0,IF($C1989="Non - avec lien de dépendance",MIN(1129,J1989,$D1989),MIN(1129,J1989)))))))</f>
        <v>Effectuez l’étape 1</v>
      </c>
      <c r="S1989" s="3" t="str">
        <f>IF(CRHPElig=" -  ","Effectuez l’étape 1",IF(CRHPElig="La baisse de revenus n'est pas admissible dans le cadre du PEREC",CRHPElig,IF(AND(INDEX(claimPeriodNo,MATCH('Étape 1) Taux'!$A$8,claimPeriods,0))&gt;17,INDEX(claimPeriodNo,MATCH('Étape 1) Taux'!$A$8,claimPeriods,0))&lt;20,revenueReduction&lt;0.1),0,IF(NOT(ISNUMBER(K1989)),0,IF(G1989="Oui",0,IF($C1989="Non - avec lien de dépendance",MIN(1129,K1989,$D1989),MIN(1129,K1989)))))))</f>
        <v>Effectuez l’étape 1</v>
      </c>
      <c r="T1989" s="3" t="str">
        <f>IF(CRHPElig=" -  ","Effectuez l’étape 1",IF(CRHPElig="La baisse de revenus n'est pas admissible dans le cadre du PEREC",CRHPElig,IF(AND(INDEX(claimPeriodNo,MATCH('Étape 1) Taux'!$A$8,claimPeriods,0))&gt;17,INDEX(claimPeriodNo,MATCH('Étape 1) Taux'!$A$8,claimPeriods,0))&lt;20,revenueReduction&lt;0.1),0,IF(NOT(ISNUMBER(L1989)),0,IF(H1989="Oui",0,IF($C1989="Non - avec lien de dépendance",MIN(1129,L1989,$D1989),MIN(1129,L1989)))))))</f>
        <v>Effectuez l’étape 1</v>
      </c>
      <c r="U1989" s="3">
        <f t="shared" si="184"/>
        <v>0</v>
      </c>
      <c r="V1989" s="3">
        <f t="shared" si="185"/>
        <v>0</v>
      </c>
    </row>
    <row r="1990" spans="13:22" x14ac:dyDescent="0.3">
      <c r="M1990" s="52" t="str">
        <f t="shared" ref="M1990:M2053" si="186">IF(overallRate=" -   ","Effectuez l’étape 1",IF(ISTEXT(overallRate),overallRate,IF(OR(NOT(ISNUMBER(I1990)),AND(NOT(ISNUMBER($D1990)),$C1990="Non - avec lien de dépendance"),revenueReduction&lt;=0,E1990="Oui"),0,ROUND(IF($C1990="Non - avec lien de dépendance",MIN(1129,I1990,$D1990)*overallRate,MIN(1129,I1990)*overallRate),2))))</f>
        <v>Calculez d'abord la baisse moyenne de vos revenus sur 12 mois à l'étape 2)</v>
      </c>
      <c r="N1990" s="52" t="str">
        <f t="shared" ref="N1990:N2053" si="187">IF(overallRate=" -   ","Effectuez l’étape 1",IF(ISTEXT(overallRate),overallRate,IF(OR(NOT(ISNUMBER(J1990)),AND(NOT(ISNUMBER($D1990)),$C1990="Non - avec lien de dépendance"),revenueReduction&lt;=0,F1990="Oui"),0,ROUND(IF($C1990="Non - avec lien de dépendance",MIN(1129,J1990,$D1990)*overallRate,MIN(1129,J1990)*overallRate),2))))</f>
        <v>Calculez d'abord la baisse moyenne de vos revenus sur 12 mois à l'étape 2)</v>
      </c>
      <c r="O1990" s="52" t="str">
        <f t="shared" ref="O1990:O2053" si="188">IF(overallRate=" -   ","Effectuez l’étape 1",IF(ISTEXT(overallRate),overallRate,IF(OR(NOT(ISNUMBER(K1990)),AND(NOT(ISNUMBER($D1990)),$C1990="Non - avec lien de dépendance"),revenueReduction&lt;=0,G1990="Oui"),0,ROUND(IF($C1990="Non - avec lien de dépendance",MIN(1129,K1990,$D1990)*overallRate,MIN(1129,K1990)*overallRate),2))))</f>
        <v>Calculez d'abord la baisse moyenne de vos revenus sur 12 mois à l'étape 2)</v>
      </c>
      <c r="P1990" s="52" t="str">
        <f t="shared" ref="P1990:P2053" si="189">IF(overallRate=" -   ","Effectuez l’étape 1",IF(ISTEXT(overallRate),overallRate,IF(OR(NOT(ISNUMBER(L1990)),AND(NOT(ISNUMBER($D1990)),$C1990="Non - avec lien de dépendance"),revenueReduction&lt;=0,H1990="Oui"),0,ROUND(IF($C1990="Non - avec lien de dépendance",MIN(1129,L1990,$D1990)*overallRate,MIN(1129,L1990)*overallRate),2))))</f>
        <v>Calculez d'abord la baisse moyenne de vos revenus sur 12 mois à l'étape 2)</v>
      </c>
      <c r="Q1990" s="3" t="str">
        <f>IF(CRHPElig=" -  ","Effectuez l’étape 1",IF(CRHPElig="La baisse de revenus n'est pas admissible dans le cadre du PEREC",CRHPElig,IF(AND(INDEX(claimPeriodNo,MATCH('Étape 1) Taux'!$A$8,claimPeriods,0))&gt;17,INDEX(claimPeriodNo,MATCH('Étape 1) Taux'!$A$8,claimPeriods,0))&lt;20,revenueReduction&lt;0.1),0,IF(NOT(ISNUMBER(I1990)),0,IF(E1990="Oui",0,IF($C1990="Non - avec lien de dépendance",MIN(1129,I1990,$D1990),MIN(1129,I1990)))))))</f>
        <v>Effectuez l’étape 1</v>
      </c>
      <c r="R1990" s="3" t="str">
        <f>IF(CRHPElig=" -  ","Effectuez l’étape 1",IF(CRHPElig="La baisse de revenus n'est pas admissible dans le cadre du PEREC",CRHPElig,IF(AND(INDEX(claimPeriodNo,MATCH('Étape 1) Taux'!$A$8,claimPeriods,0))&gt;17,INDEX(claimPeriodNo,MATCH('Étape 1) Taux'!$A$8,claimPeriods,0))&lt;20,revenueReduction&lt;0.1),0,IF(NOT(ISNUMBER(J1990)),0,IF(F1990="Oui",0,IF($C1990="Non - avec lien de dépendance",MIN(1129,J1990,$D1990),MIN(1129,J1990)))))))</f>
        <v>Effectuez l’étape 1</v>
      </c>
      <c r="S1990" s="3" t="str">
        <f>IF(CRHPElig=" -  ","Effectuez l’étape 1",IF(CRHPElig="La baisse de revenus n'est pas admissible dans le cadre du PEREC",CRHPElig,IF(AND(INDEX(claimPeriodNo,MATCH('Étape 1) Taux'!$A$8,claimPeriods,0))&gt;17,INDEX(claimPeriodNo,MATCH('Étape 1) Taux'!$A$8,claimPeriods,0))&lt;20,revenueReduction&lt;0.1),0,IF(NOT(ISNUMBER(K1990)),0,IF(G1990="Oui",0,IF($C1990="Non - avec lien de dépendance",MIN(1129,K1990,$D1990),MIN(1129,K1990)))))))</f>
        <v>Effectuez l’étape 1</v>
      </c>
      <c r="T1990" s="3" t="str">
        <f>IF(CRHPElig=" -  ","Effectuez l’étape 1",IF(CRHPElig="La baisse de revenus n'est pas admissible dans le cadre du PEREC",CRHPElig,IF(AND(INDEX(claimPeriodNo,MATCH('Étape 1) Taux'!$A$8,claimPeriods,0))&gt;17,INDEX(claimPeriodNo,MATCH('Étape 1) Taux'!$A$8,claimPeriods,0))&lt;20,revenueReduction&lt;0.1),0,IF(NOT(ISNUMBER(L1990)),0,IF(H1990="Oui",0,IF($C1990="Non - avec lien de dépendance",MIN(1129,L1990,$D1990),MIN(1129,L1990)))))))</f>
        <v>Effectuez l’étape 1</v>
      </c>
      <c r="U1990" s="3">
        <f t="shared" si="184"/>
        <v>0</v>
      </c>
      <c r="V1990" s="3">
        <f t="shared" si="185"/>
        <v>0</v>
      </c>
    </row>
    <row r="1991" spans="13:22" x14ac:dyDescent="0.3">
      <c r="M1991" s="52" t="str">
        <f t="shared" si="186"/>
        <v>Calculez d'abord la baisse moyenne de vos revenus sur 12 mois à l'étape 2)</v>
      </c>
      <c r="N1991" s="52" t="str">
        <f t="shared" si="187"/>
        <v>Calculez d'abord la baisse moyenne de vos revenus sur 12 mois à l'étape 2)</v>
      </c>
      <c r="O1991" s="52" t="str">
        <f t="shared" si="188"/>
        <v>Calculez d'abord la baisse moyenne de vos revenus sur 12 mois à l'étape 2)</v>
      </c>
      <c r="P1991" s="52" t="str">
        <f t="shared" si="189"/>
        <v>Calculez d'abord la baisse moyenne de vos revenus sur 12 mois à l'étape 2)</v>
      </c>
      <c r="Q1991" s="3" t="str">
        <f>IF(CRHPElig=" -  ","Effectuez l’étape 1",IF(CRHPElig="La baisse de revenus n'est pas admissible dans le cadre du PEREC",CRHPElig,IF(AND(INDEX(claimPeriodNo,MATCH('Étape 1) Taux'!$A$8,claimPeriods,0))&gt;17,INDEX(claimPeriodNo,MATCH('Étape 1) Taux'!$A$8,claimPeriods,0))&lt;20,revenueReduction&lt;0.1),0,IF(NOT(ISNUMBER(I1991)),0,IF(E1991="Oui",0,IF($C1991="Non - avec lien de dépendance",MIN(1129,I1991,$D1991),MIN(1129,I1991)))))))</f>
        <v>Effectuez l’étape 1</v>
      </c>
      <c r="R1991" s="3" t="str">
        <f>IF(CRHPElig=" -  ","Effectuez l’étape 1",IF(CRHPElig="La baisse de revenus n'est pas admissible dans le cadre du PEREC",CRHPElig,IF(AND(INDEX(claimPeriodNo,MATCH('Étape 1) Taux'!$A$8,claimPeriods,0))&gt;17,INDEX(claimPeriodNo,MATCH('Étape 1) Taux'!$A$8,claimPeriods,0))&lt;20,revenueReduction&lt;0.1),0,IF(NOT(ISNUMBER(J1991)),0,IF(F1991="Oui",0,IF($C1991="Non - avec lien de dépendance",MIN(1129,J1991,$D1991),MIN(1129,J1991)))))))</f>
        <v>Effectuez l’étape 1</v>
      </c>
      <c r="S1991" s="3" t="str">
        <f>IF(CRHPElig=" -  ","Effectuez l’étape 1",IF(CRHPElig="La baisse de revenus n'est pas admissible dans le cadre du PEREC",CRHPElig,IF(AND(INDEX(claimPeriodNo,MATCH('Étape 1) Taux'!$A$8,claimPeriods,0))&gt;17,INDEX(claimPeriodNo,MATCH('Étape 1) Taux'!$A$8,claimPeriods,0))&lt;20,revenueReduction&lt;0.1),0,IF(NOT(ISNUMBER(K1991)),0,IF(G1991="Oui",0,IF($C1991="Non - avec lien de dépendance",MIN(1129,K1991,$D1991),MIN(1129,K1991)))))))</f>
        <v>Effectuez l’étape 1</v>
      </c>
      <c r="T1991" s="3" t="str">
        <f>IF(CRHPElig=" -  ","Effectuez l’étape 1",IF(CRHPElig="La baisse de revenus n'est pas admissible dans le cadre du PEREC",CRHPElig,IF(AND(INDEX(claimPeriodNo,MATCH('Étape 1) Taux'!$A$8,claimPeriods,0))&gt;17,INDEX(claimPeriodNo,MATCH('Étape 1) Taux'!$A$8,claimPeriods,0))&lt;20,revenueReduction&lt;0.1),0,IF(NOT(ISNUMBER(L1991)),0,IF(H1991="Oui",0,IF($C1991="Non - avec lien de dépendance",MIN(1129,L1991,$D1991),MIN(1129,L1991)))))))</f>
        <v>Effectuez l’étape 1</v>
      </c>
      <c r="U1991" s="3">
        <f t="shared" ref="U1991:U2054" si="190">IF(AND(COUNT(C1991:L1991)&gt;0,OR(AND(NOT(ISNUMBER($D1991)),OR(COUNTIF(E1991:H1991,"Yes")&gt;0,$C1991&lt;&gt;"Oui - sans lien de dépendance")),COUNT(I1991:L1991)&lt;&gt;4,ISBLANK($C1991))),"Remplissez tous les montants",SUM(M1991:P1991))</f>
        <v>0</v>
      </c>
      <c r="V1991" s="3">
        <f t="shared" ref="V1991:V2054" si="191">IF(AND(COUNT(C1991:L1991)&gt;0,OR(AND(NOT(ISNUMBER($D1991)),OR(COUNTIF(E1991:H1991,"Yes")&gt;0,$C1991&lt;&gt;"Oui - sans lien de dépendance")),COUNT(I1991:L1991)&lt;&gt;4,ISBLANK($C1991))),"Remplissez tous les montants",SUM(Q1991:T1991))</f>
        <v>0</v>
      </c>
    </row>
    <row r="1992" spans="13:22" x14ac:dyDescent="0.3">
      <c r="M1992" s="52" t="str">
        <f t="shared" si="186"/>
        <v>Calculez d'abord la baisse moyenne de vos revenus sur 12 mois à l'étape 2)</v>
      </c>
      <c r="N1992" s="52" t="str">
        <f t="shared" si="187"/>
        <v>Calculez d'abord la baisse moyenne de vos revenus sur 12 mois à l'étape 2)</v>
      </c>
      <c r="O1992" s="52" t="str">
        <f t="shared" si="188"/>
        <v>Calculez d'abord la baisse moyenne de vos revenus sur 12 mois à l'étape 2)</v>
      </c>
      <c r="P1992" s="52" t="str">
        <f t="shared" si="189"/>
        <v>Calculez d'abord la baisse moyenne de vos revenus sur 12 mois à l'étape 2)</v>
      </c>
      <c r="Q1992" s="3" t="str">
        <f>IF(CRHPElig=" -  ","Effectuez l’étape 1",IF(CRHPElig="La baisse de revenus n'est pas admissible dans le cadre du PEREC",CRHPElig,IF(AND(INDEX(claimPeriodNo,MATCH('Étape 1) Taux'!$A$8,claimPeriods,0))&gt;17,INDEX(claimPeriodNo,MATCH('Étape 1) Taux'!$A$8,claimPeriods,0))&lt;20,revenueReduction&lt;0.1),0,IF(NOT(ISNUMBER(I1992)),0,IF(E1992="Oui",0,IF($C1992="Non - avec lien de dépendance",MIN(1129,I1992,$D1992),MIN(1129,I1992)))))))</f>
        <v>Effectuez l’étape 1</v>
      </c>
      <c r="R1992" s="3" t="str">
        <f>IF(CRHPElig=" -  ","Effectuez l’étape 1",IF(CRHPElig="La baisse de revenus n'est pas admissible dans le cadre du PEREC",CRHPElig,IF(AND(INDEX(claimPeriodNo,MATCH('Étape 1) Taux'!$A$8,claimPeriods,0))&gt;17,INDEX(claimPeriodNo,MATCH('Étape 1) Taux'!$A$8,claimPeriods,0))&lt;20,revenueReduction&lt;0.1),0,IF(NOT(ISNUMBER(J1992)),0,IF(F1992="Oui",0,IF($C1992="Non - avec lien de dépendance",MIN(1129,J1992,$D1992),MIN(1129,J1992)))))))</f>
        <v>Effectuez l’étape 1</v>
      </c>
      <c r="S1992" s="3" t="str">
        <f>IF(CRHPElig=" -  ","Effectuez l’étape 1",IF(CRHPElig="La baisse de revenus n'est pas admissible dans le cadre du PEREC",CRHPElig,IF(AND(INDEX(claimPeriodNo,MATCH('Étape 1) Taux'!$A$8,claimPeriods,0))&gt;17,INDEX(claimPeriodNo,MATCH('Étape 1) Taux'!$A$8,claimPeriods,0))&lt;20,revenueReduction&lt;0.1),0,IF(NOT(ISNUMBER(K1992)),0,IF(G1992="Oui",0,IF($C1992="Non - avec lien de dépendance",MIN(1129,K1992,$D1992),MIN(1129,K1992)))))))</f>
        <v>Effectuez l’étape 1</v>
      </c>
      <c r="T1992" s="3" t="str">
        <f>IF(CRHPElig=" -  ","Effectuez l’étape 1",IF(CRHPElig="La baisse de revenus n'est pas admissible dans le cadre du PEREC",CRHPElig,IF(AND(INDEX(claimPeriodNo,MATCH('Étape 1) Taux'!$A$8,claimPeriods,0))&gt;17,INDEX(claimPeriodNo,MATCH('Étape 1) Taux'!$A$8,claimPeriods,0))&lt;20,revenueReduction&lt;0.1),0,IF(NOT(ISNUMBER(L1992)),0,IF(H1992="Oui",0,IF($C1992="Non - avec lien de dépendance",MIN(1129,L1992,$D1992),MIN(1129,L1992)))))))</f>
        <v>Effectuez l’étape 1</v>
      </c>
      <c r="U1992" s="3">
        <f t="shared" si="190"/>
        <v>0</v>
      </c>
      <c r="V1992" s="3">
        <f t="shared" si="191"/>
        <v>0</v>
      </c>
    </row>
    <row r="1993" spans="13:22" x14ac:dyDescent="0.3">
      <c r="M1993" s="52" t="str">
        <f t="shared" si="186"/>
        <v>Calculez d'abord la baisse moyenne de vos revenus sur 12 mois à l'étape 2)</v>
      </c>
      <c r="N1993" s="52" t="str">
        <f t="shared" si="187"/>
        <v>Calculez d'abord la baisse moyenne de vos revenus sur 12 mois à l'étape 2)</v>
      </c>
      <c r="O1993" s="52" t="str">
        <f t="shared" si="188"/>
        <v>Calculez d'abord la baisse moyenne de vos revenus sur 12 mois à l'étape 2)</v>
      </c>
      <c r="P1993" s="52" t="str">
        <f t="shared" si="189"/>
        <v>Calculez d'abord la baisse moyenne de vos revenus sur 12 mois à l'étape 2)</v>
      </c>
      <c r="Q1993" s="3" t="str">
        <f>IF(CRHPElig=" -  ","Effectuez l’étape 1",IF(CRHPElig="La baisse de revenus n'est pas admissible dans le cadre du PEREC",CRHPElig,IF(AND(INDEX(claimPeriodNo,MATCH('Étape 1) Taux'!$A$8,claimPeriods,0))&gt;17,INDEX(claimPeriodNo,MATCH('Étape 1) Taux'!$A$8,claimPeriods,0))&lt;20,revenueReduction&lt;0.1),0,IF(NOT(ISNUMBER(I1993)),0,IF(E1993="Oui",0,IF($C1993="Non - avec lien de dépendance",MIN(1129,I1993,$D1993),MIN(1129,I1993)))))))</f>
        <v>Effectuez l’étape 1</v>
      </c>
      <c r="R1993" s="3" t="str">
        <f>IF(CRHPElig=" -  ","Effectuez l’étape 1",IF(CRHPElig="La baisse de revenus n'est pas admissible dans le cadre du PEREC",CRHPElig,IF(AND(INDEX(claimPeriodNo,MATCH('Étape 1) Taux'!$A$8,claimPeriods,0))&gt;17,INDEX(claimPeriodNo,MATCH('Étape 1) Taux'!$A$8,claimPeriods,0))&lt;20,revenueReduction&lt;0.1),0,IF(NOT(ISNUMBER(J1993)),0,IF(F1993="Oui",0,IF($C1993="Non - avec lien de dépendance",MIN(1129,J1993,$D1993),MIN(1129,J1993)))))))</f>
        <v>Effectuez l’étape 1</v>
      </c>
      <c r="S1993" s="3" t="str">
        <f>IF(CRHPElig=" -  ","Effectuez l’étape 1",IF(CRHPElig="La baisse de revenus n'est pas admissible dans le cadre du PEREC",CRHPElig,IF(AND(INDEX(claimPeriodNo,MATCH('Étape 1) Taux'!$A$8,claimPeriods,0))&gt;17,INDEX(claimPeriodNo,MATCH('Étape 1) Taux'!$A$8,claimPeriods,0))&lt;20,revenueReduction&lt;0.1),0,IF(NOT(ISNUMBER(K1993)),0,IF(G1993="Oui",0,IF($C1993="Non - avec lien de dépendance",MIN(1129,K1993,$D1993),MIN(1129,K1993)))))))</f>
        <v>Effectuez l’étape 1</v>
      </c>
      <c r="T1993" s="3" t="str">
        <f>IF(CRHPElig=" -  ","Effectuez l’étape 1",IF(CRHPElig="La baisse de revenus n'est pas admissible dans le cadre du PEREC",CRHPElig,IF(AND(INDEX(claimPeriodNo,MATCH('Étape 1) Taux'!$A$8,claimPeriods,0))&gt;17,INDEX(claimPeriodNo,MATCH('Étape 1) Taux'!$A$8,claimPeriods,0))&lt;20,revenueReduction&lt;0.1),0,IF(NOT(ISNUMBER(L1993)),0,IF(H1993="Oui",0,IF($C1993="Non - avec lien de dépendance",MIN(1129,L1993,$D1993),MIN(1129,L1993)))))))</f>
        <v>Effectuez l’étape 1</v>
      </c>
      <c r="U1993" s="3">
        <f t="shared" si="190"/>
        <v>0</v>
      </c>
      <c r="V1993" s="3">
        <f t="shared" si="191"/>
        <v>0</v>
      </c>
    </row>
    <row r="1994" spans="13:22" x14ac:dyDescent="0.3">
      <c r="M1994" s="52" t="str">
        <f t="shared" si="186"/>
        <v>Calculez d'abord la baisse moyenne de vos revenus sur 12 mois à l'étape 2)</v>
      </c>
      <c r="N1994" s="52" t="str">
        <f t="shared" si="187"/>
        <v>Calculez d'abord la baisse moyenne de vos revenus sur 12 mois à l'étape 2)</v>
      </c>
      <c r="O1994" s="52" t="str">
        <f t="shared" si="188"/>
        <v>Calculez d'abord la baisse moyenne de vos revenus sur 12 mois à l'étape 2)</v>
      </c>
      <c r="P1994" s="52" t="str">
        <f t="shared" si="189"/>
        <v>Calculez d'abord la baisse moyenne de vos revenus sur 12 mois à l'étape 2)</v>
      </c>
      <c r="Q1994" s="3" t="str">
        <f>IF(CRHPElig=" -  ","Effectuez l’étape 1",IF(CRHPElig="La baisse de revenus n'est pas admissible dans le cadre du PEREC",CRHPElig,IF(AND(INDEX(claimPeriodNo,MATCH('Étape 1) Taux'!$A$8,claimPeriods,0))&gt;17,INDEX(claimPeriodNo,MATCH('Étape 1) Taux'!$A$8,claimPeriods,0))&lt;20,revenueReduction&lt;0.1),0,IF(NOT(ISNUMBER(I1994)),0,IF(E1994="Oui",0,IF($C1994="Non - avec lien de dépendance",MIN(1129,I1994,$D1994),MIN(1129,I1994)))))))</f>
        <v>Effectuez l’étape 1</v>
      </c>
      <c r="R1994" s="3" t="str">
        <f>IF(CRHPElig=" -  ","Effectuez l’étape 1",IF(CRHPElig="La baisse de revenus n'est pas admissible dans le cadre du PEREC",CRHPElig,IF(AND(INDEX(claimPeriodNo,MATCH('Étape 1) Taux'!$A$8,claimPeriods,0))&gt;17,INDEX(claimPeriodNo,MATCH('Étape 1) Taux'!$A$8,claimPeriods,0))&lt;20,revenueReduction&lt;0.1),0,IF(NOT(ISNUMBER(J1994)),0,IF(F1994="Oui",0,IF($C1994="Non - avec lien de dépendance",MIN(1129,J1994,$D1994),MIN(1129,J1994)))))))</f>
        <v>Effectuez l’étape 1</v>
      </c>
      <c r="S1994" s="3" t="str">
        <f>IF(CRHPElig=" -  ","Effectuez l’étape 1",IF(CRHPElig="La baisse de revenus n'est pas admissible dans le cadre du PEREC",CRHPElig,IF(AND(INDEX(claimPeriodNo,MATCH('Étape 1) Taux'!$A$8,claimPeriods,0))&gt;17,INDEX(claimPeriodNo,MATCH('Étape 1) Taux'!$A$8,claimPeriods,0))&lt;20,revenueReduction&lt;0.1),0,IF(NOT(ISNUMBER(K1994)),0,IF(G1994="Oui",0,IF($C1994="Non - avec lien de dépendance",MIN(1129,K1994,$D1994),MIN(1129,K1994)))))))</f>
        <v>Effectuez l’étape 1</v>
      </c>
      <c r="T1994" s="3" t="str">
        <f>IF(CRHPElig=" -  ","Effectuez l’étape 1",IF(CRHPElig="La baisse de revenus n'est pas admissible dans le cadre du PEREC",CRHPElig,IF(AND(INDEX(claimPeriodNo,MATCH('Étape 1) Taux'!$A$8,claimPeriods,0))&gt;17,INDEX(claimPeriodNo,MATCH('Étape 1) Taux'!$A$8,claimPeriods,0))&lt;20,revenueReduction&lt;0.1),0,IF(NOT(ISNUMBER(L1994)),0,IF(H1994="Oui",0,IF($C1994="Non - avec lien de dépendance",MIN(1129,L1994,$D1994),MIN(1129,L1994)))))))</f>
        <v>Effectuez l’étape 1</v>
      </c>
      <c r="U1994" s="3">
        <f t="shared" si="190"/>
        <v>0</v>
      </c>
      <c r="V1994" s="3">
        <f t="shared" si="191"/>
        <v>0</v>
      </c>
    </row>
    <row r="1995" spans="13:22" x14ac:dyDescent="0.3">
      <c r="M1995" s="52" t="str">
        <f t="shared" si="186"/>
        <v>Calculez d'abord la baisse moyenne de vos revenus sur 12 mois à l'étape 2)</v>
      </c>
      <c r="N1995" s="52" t="str">
        <f t="shared" si="187"/>
        <v>Calculez d'abord la baisse moyenne de vos revenus sur 12 mois à l'étape 2)</v>
      </c>
      <c r="O1995" s="52" t="str">
        <f t="shared" si="188"/>
        <v>Calculez d'abord la baisse moyenne de vos revenus sur 12 mois à l'étape 2)</v>
      </c>
      <c r="P1995" s="52" t="str">
        <f t="shared" si="189"/>
        <v>Calculez d'abord la baisse moyenne de vos revenus sur 12 mois à l'étape 2)</v>
      </c>
      <c r="Q1995" s="3" t="str">
        <f>IF(CRHPElig=" -  ","Effectuez l’étape 1",IF(CRHPElig="La baisse de revenus n'est pas admissible dans le cadre du PEREC",CRHPElig,IF(AND(INDEX(claimPeriodNo,MATCH('Étape 1) Taux'!$A$8,claimPeriods,0))&gt;17,INDEX(claimPeriodNo,MATCH('Étape 1) Taux'!$A$8,claimPeriods,0))&lt;20,revenueReduction&lt;0.1),0,IF(NOT(ISNUMBER(I1995)),0,IF(E1995="Oui",0,IF($C1995="Non - avec lien de dépendance",MIN(1129,I1995,$D1995),MIN(1129,I1995)))))))</f>
        <v>Effectuez l’étape 1</v>
      </c>
      <c r="R1995" s="3" t="str">
        <f>IF(CRHPElig=" -  ","Effectuez l’étape 1",IF(CRHPElig="La baisse de revenus n'est pas admissible dans le cadre du PEREC",CRHPElig,IF(AND(INDEX(claimPeriodNo,MATCH('Étape 1) Taux'!$A$8,claimPeriods,0))&gt;17,INDEX(claimPeriodNo,MATCH('Étape 1) Taux'!$A$8,claimPeriods,0))&lt;20,revenueReduction&lt;0.1),0,IF(NOT(ISNUMBER(J1995)),0,IF(F1995="Oui",0,IF($C1995="Non - avec lien de dépendance",MIN(1129,J1995,$D1995),MIN(1129,J1995)))))))</f>
        <v>Effectuez l’étape 1</v>
      </c>
      <c r="S1995" s="3" t="str">
        <f>IF(CRHPElig=" -  ","Effectuez l’étape 1",IF(CRHPElig="La baisse de revenus n'est pas admissible dans le cadre du PEREC",CRHPElig,IF(AND(INDEX(claimPeriodNo,MATCH('Étape 1) Taux'!$A$8,claimPeriods,0))&gt;17,INDEX(claimPeriodNo,MATCH('Étape 1) Taux'!$A$8,claimPeriods,0))&lt;20,revenueReduction&lt;0.1),0,IF(NOT(ISNUMBER(K1995)),0,IF(G1995="Oui",0,IF($C1995="Non - avec lien de dépendance",MIN(1129,K1995,$D1995),MIN(1129,K1995)))))))</f>
        <v>Effectuez l’étape 1</v>
      </c>
      <c r="T1995" s="3" t="str">
        <f>IF(CRHPElig=" -  ","Effectuez l’étape 1",IF(CRHPElig="La baisse de revenus n'est pas admissible dans le cadre du PEREC",CRHPElig,IF(AND(INDEX(claimPeriodNo,MATCH('Étape 1) Taux'!$A$8,claimPeriods,0))&gt;17,INDEX(claimPeriodNo,MATCH('Étape 1) Taux'!$A$8,claimPeriods,0))&lt;20,revenueReduction&lt;0.1),0,IF(NOT(ISNUMBER(L1995)),0,IF(H1995="Oui",0,IF($C1995="Non - avec lien de dépendance",MIN(1129,L1995,$D1995),MIN(1129,L1995)))))))</f>
        <v>Effectuez l’étape 1</v>
      </c>
      <c r="U1995" s="3">
        <f t="shared" si="190"/>
        <v>0</v>
      </c>
      <c r="V1995" s="3">
        <f t="shared" si="191"/>
        <v>0</v>
      </c>
    </row>
    <row r="1996" spans="13:22" x14ac:dyDescent="0.3">
      <c r="M1996" s="52" t="str">
        <f t="shared" si="186"/>
        <v>Calculez d'abord la baisse moyenne de vos revenus sur 12 mois à l'étape 2)</v>
      </c>
      <c r="N1996" s="52" t="str">
        <f t="shared" si="187"/>
        <v>Calculez d'abord la baisse moyenne de vos revenus sur 12 mois à l'étape 2)</v>
      </c>
      <c r="O1996" s="52" t="str">
        <f t="shared" si="188"/>
        <v>Calculez d'abord la baisse moyenne de vos revenus sur 12 mois à l'étape 2)</v>
      </c>
      <c r="P1996" s="52" t="str">
        <f t="shared" si="189"/>
        <v>Calculez d'abord la baisse moyenne de vos revenus sur 12 mois à l'étape 2)</v>
      </c>
      <c r="Q1996" s="3" t="str">
        <f>IF(CRHPElig=" -  ","Effectuez l’étape 1",IF(CRHPElig="La baisse de revenus n'est pas admissible dans le cadre du PEREC",CRHPElig,IF(AND(INDEX(claimPeriodNo,MATCH('Étape 1) Taux'!$A$8,claimPeriods,0))&gt;17,INDEX(claimPeriodNo,MATCH('Étape 1) Taux'!$A$8,claimPeriods,0))&lt;20,revenueReduction&lt;0.1),0,IF(NOT(ISNUMBER(I1996)),0,IF(E1996="Oui",0,IF($C1996="Non - avec lien de dépendance",MIN(1129,I1996,$D1996),MIN(1129,I1996)))))))</f>
        <v>Effectuez l’étape 1</v>
      </c>
      <c r="R1996" s="3" t="str">
        <f>IF(CRHPElig=" -  ","Effectuez l’étape 1",IF(CRHPElig="La baisse de revenus n'est pas admissible dans le cadre du PEREC",CRHPElig,IF(AND(INDEX(claimPeriodNo,MATCH('Étape 1) Taux'!$A$8,claimPeriods,0))&gt;17,INDEX(claimPeriodNo,MATCH('Étape 1) Taux'!$A$8,claimPeriods,0))&lt;20,revenueReduction&lt;0.1),0,IF(NOT(ISNUMBER(J1996)),0,IF(F1996="Oui",0,IF($C1996="Non - avec lien de dépendance",MIN(1129,J1996,$D1996),MIN(1129,J1996)))))))</f>
        <v>Effectuez l’étape 1</v>
      </c>
      <c r="S1996" s="3" t="str">
        <f>IF(CRHPElig=" -  ","Effectuez l’étape 1",IF(CRHPElig="La baisse de revenus n'est pas admissible dans le cadre du PEREC",CRHPElig,IF(AND(INDEX(claimPeriodNo,MATCH('Étape 1) Taux'!$A$8,claimPeriods,0))&gt;17,INDEX(claimPeriodNo,MATCH('Étape 1) Taux'!$A$8,claimPeriods,0))&lt;20,revenueReduction&lt;0.1),0,IF(NOT(ISNUMBER(K1996)),0,IF(G1996="Oui",0,IF($C1996="Non - avec lien de dépendance",MIN(1129,K1996,$D1996),MIN(1129,K1996)))))))</f>
        <v>Effectuez l’étape 1</v>
      </c>
      <c r="T1996" s="3" t="str">
        <f>IF(CRHPElig=" -  ","Effectuez l’étape 1",IF(CRHPElig="La baisse de revenus n'est pas admissible dans le cadre du PEREC",CRHPElig,IF(AND(INDEX(claimPeriodNo,MATCH('Étape 1) Taux'!$A$8,claimPeriods,0))&gt;17,INDEX(claimPeriodNo,MATCH('Étape 1) Taux'!$A$8,claimPeriods,0))&lt;20,revenueReduction&lt;0.1),0,IF(NOT(ISNUMBER(L1996)),0,IF(H1996="Oui",0,IF($C1996="Non - avec lien de dépendance",MIN(1129,L1996,$D1996),MIN(1129,L1996)))))))</f>
        <v>Effectuez l’étape 1</v>
      </c>
      <c r="U1996" s="3">
        <f t="shared" si="190"/>
        <v>0</v>
      </c>
      <c r="V1996" s="3">
        <f t="shared" si="191"/>
        <v>0</v>
      </c>
    </row>
    <row r="1997" spans="13:22" x14ac:dyDescent="0.3">
      <c r="M1997" s="52" t="str">
        <f t="shared" si="186"/>
        <v>Calculez d'abord la baisse moyenne de vos revenus sur 12 mois à l'étape 2)</v>
      </c>
      <c r="N1997" s="52" t="str">
        <f t="shared" si="187"/>
        <v>Calculez d'abord la baisse moyenne de vos revenus sur 12 mois à l'étape 2)</v>
      </c>
      <c r="O1997" s="52" t="str">
        <f t="shared" si="188"/>
        <v>Calculez d'abord la baisse moyenne de vos revenus sur 12 mois à l'étape 2)</v>
      </c>
      <c r="P1997" s="52" t="str">
        <f t="shared" si="189"/>
        <v>Calculez d'abord la baisse moyenne de vos revenus sur 12 mois à l'étape 2)</v>
      </c>
      <c r="Q1997" s="3" t="str">
        <f>IF(CRHPElig=" -  ","Effectuez l’étape 1",IF(CRHPElig="La baisse de revenus n'est pas admissible dans le cadre du PEREC",CRHPElig,IF(AND(INDEX(claimPeriodNo,MATCH('Étape 1) Taux'!$A$8,claimPeriods,0))&gt;17,INDEX(claimPeriodNo,MATCH('Étape 1) Taux'!$A$8,claimPeriods,0))&lt;20,revenueReduction&lt;0.1),0,IF(NOT(ISNUMBER(I1997)),0,IF(E1997="Oui",0,IF($C1997="Non - avec lien de dépendance",MIN(1129,I1997,$D1997),MIN(1129,I1997)))))))</f>
        <v>Effectuez l’étape 1</v>
      </c>
      <c r="R1997" s="3" t="str">
        <f>IF(CRHPElig=" -  ","Effectuez l’étape 1",IF(CRHPElig="La baisse de revenus n'est pas admissible dans le cadre du PEREC",CRHPElig,IF(AND(INDEX(claimPeriodNo,MATCH('Étape 1) Taux'!$A$8,claimPeriods,0))&gt;17,INDEX(claimPeriodNo,MATCH('Étape 1) Taux'!$A$8,claimPeriods,0))&lt;20,revenueReduction&lt;0.1),0,IF(NOT(ISNUMBER(J1997)),0,IF(F1997="Oui",0,IF($C1997="Non - avec lien de dépendance",MIN(1129,J1997,$D1997),MIN(1129,J1997)))))))</f>
        <v>Effectuez l’étape 1</v>
      </c>
      <c r="S1997" s="3" t="str">
        <f>IF(CRHPElig=" -  ","Effectuez l’étape 1",IF(CRHPElig="La baisse de revenus n'est pas admissible dans le cadre du PEREC",CRHPElig,IF(AND(INDEX(claimPeriodNo,MATCH('Étape 1) Taux'!$A$8,claimPeriods,0))&gt;17,INDEX(claimPeriodNo,MATCH('Étape 1) Taux'!$A$8,claimPeriods,0))&lt;20,revenueReduction&lt;0.1),0,IF(NOT(ISNUMBER(K1997)),0,IF(G1997="Oui",0,IF($C1997="Non - avec lien de dépendance",MIN(1129,K1997,$D1997),MIN(1129,K1997)))))))</f>
        <v>Effectuez l’étape 1</v>
      </c>
      <c r="T1997" s="3" t="str">
        <f>IF(CRHPElig=" -  ","Effectuez l’étape 1",IF(CRHPElig="La baisse de revenus n'est pas admissible dans le cadre du PEREC",CRHPElig,IF(AND(INDEX(claimPeriodNo,MATCH('Étape 1) Taux'!$A$8,claimPeriods,0))&gt;17,INDEX(claimPeriodNo,MATCH('Étape 1) Taux'!$A$8,claimPeriods,0))&lt;20,revenueReduction&lt;0.1),0,IF(NOT(ISNUMBER(L1997)),0,IF(H1997="Oui",0,IF($C1997="Non - avec lien de dépendance",MIN(1129,L1997,$D1997),MIN(1129,L1997)))))))</f>
        <v>Effectuez l’étape 1</v>
      </c>
      <c r="U1997" s="3">
        <f t="shared" si="190"/>
        <v>0</v>
      </c>
      <c r="V1997" s="3">
        <f t="shared" si="191"/>
        <v>0</v>
      </c>
    </row>
    <row r="1998" spans="13:22" x14ac:dyDescent="0.3">
      <c r="M1998" s="52" t="str">
        <f t="shared" si="186"/>
        <v>Calculez d'abord la baisse moyenne de vos revenus sur 12 mois à l'étape 2)</v>
      </c>
      <c r="N1998" s="52" t="str">
        <f t="shared" si="187"/>
        <v>Calculez d'abord la baisse moyenne de vos revenus sur 12 mois à l'étape 2)</v>
      </c>
      <c r="O1998" s="52" t="str">
        <f t="shared" si="188"/>
        <v>Calculez d'abord la baisse moyenne de vos revenus sur 12 mois à l'étape 2)</v>
      </c>
      <c r="P1998" s="52" t="str">
        <f t="shared" si="189"/>
        <v>Calculez d'abord la baisse moyenne de vos revenus sur 12 mois à l'étape 2)</v>
      </c>
      <c r="Q1998" s="3" t="str">
        <f>IF(CRHPElig=" -  ","Effectuez l’étape 1",IF(CRHPElig="La baisse de revenus n'est pas admissible dans le cadre du PEREC",CRHPElig,IF(AND(INDEX(claimPeriodNo,MATCH('Étape 1) Taux'!$A$8,claimPeriods,0))&gt;17,INDEX(claimPeriodNo,MATCH('Étape 1) Taux'!$A$8,claimPeriods,0))&lt;20,revenueReduction&lt;0.1),0,IF(NOT(ISNUMBER(I1998)),0,IF(E1998="Oui",0,IF($C1998="Non - avec lien de dépendance",MIN(1129,I1998,$D1998),MIN(1129,I1998)))))))</f>
        <v>Effectuez l’étape 1</v>
      </c>
      <c r="R1998" s="3" t="str">
        <f>IF(CRHPElig=" -  ","Effectuez l’étape 1",IF(CRHPElig="La baisse de revenus n'est pas admissible dans le cadre du PEREC",CRHPElig,IF(AND(INDEX(claimPeriodNo,MATCH('Étape 1) Taux'!$A$8,claimPeriods,0))&gt;17,INDEX(claimPeriodNo,MATCH('Étape 1) Taux'!$A$8,claimPeriods,0))&lt;20,revenueReduction&lt;0.1),0,IF(NOT(ISNUMBER(J1998)),0,IF(F1998="Oui",0,IF($C1998="Non - avec lien de dépendance",MIN(1129,J1998,$D1998),MIN(1129,J1998)))))))</f>
        <v>Effectuez l’étape 1</v>
      </c>
      <c r="S1998" s="3" t="str">
        <f>IF(CRHPElig=" -  ","Effectuez l’étape 1",IF(CRHPElig="La baisse de revenus n'est pas admissible dans le cadre du PEREC",CRHPElig,IF(AND(INDEX(claimPeriodNo,MATCH('Étape 1) Taux'!$A$8,claimPeriods,0))&gt;17,INDEX(claimPeriodNo,MATCH('Étape 1) Taux'!$A$8,claimPeriods,0))&lt;20,revenueReduction&lt;0.1),0,IF(NOT(ISNUMBER(K1998)),0,IF(G1998="Oui",0,IF($C1998="Non - avec lien de dépendance",MIN(1129,K1998,$D1998),MIN(1129,K1998)))))))</f>
        <v>Effectuez l’étape 1</v>
      </c>
      <c r="T1998" s="3" t="str">
        <f>IF(CRHPElig=" -  ","Effectuez l’étape 1",IF(CRHPElig="La baisse de revenus n'est pas admissible dans le cadre du PEREC",CRHPElig,IF(AND(INDEX(claimPeriodNo,MATCH('Étape 1) Taux'!$A$8,claimPeriods,0))&gt;17,INDEX(claimPeriodNo,MATCH('Étape 1) Taux'!$A$8,claimPeriods,0))&lt;20,revenueReduction&lt;0.1),0,IF(NOT(ISNUMBER(L1998)),0,IF(H1998="Oui",0,IF($C1998="Non - avec lien de dépendance",MIN(1129,L1998,$D1998),MIN(1129,L1998)))))))</f>
        <v>Effectuez l’étape 1</v>
      </c>
      <c r="U1998" s="3">
        <f t="shared" si="190"/>
        <v>0</v>
      </c>
      <c r="V1998" s="3">
        <f t="shared" si="191"/>
        <v>0</v>
      </c>
    </row>
    <row r="1999" spans="13:22" x14ac:dyDescent="0.3">
      <c r="M1999" s="52" t="str">
        <f t="shared" si="186"/>
        <v>Calculez d'abord la baisse moyenne de vos revenus sur 12 mois à l'étape 2)</v>
      </c>
      <c r="N1999" s="52" t="str">
        <f t="shared" si="187"/>
        <v>Calculez d'abord la baisse moyenne de vos revenus sur 12 mois à l'étape 2)</v>
      </c>
      <c r="O1999" s="52" t="str">
        <f t="shared" si="188"/>
        <v>Calculez d'abord la baisse moyenne de vos revenus sur 12 mois à l'étape 2)</v>
      </c>
      <c r="P1999" s="52" t="str">
        <f t="shared" si="189"/>
        <v>Calculez d'abord la baisse moyenne de vos revenus sur 12 mois à l'étape 2)</v>
      </c>
      <c r="Q1999" s="3" t="str">
        <f>IF(CRHPElig=" -  ","Effectuez l’étape 1",IF(CRHPElig="La baisse de revenus n'est pas admissible dans le cadre du PEREC",CRHPElig,IF(AND(INDEX(claimPeriodNo,MATCH('Étape 1) Taux'!$A$8,claimPeriods,0))&gt;17,INDEX(claimPeriodNo,MATCH('Étape 1) Taux'!$A$8,claimPeriods,0))&lt;20,revenueReduction&lt;0.1),0,IF(NOT(ISNUMBER(I1999)),0,IF(E1999="Oui",0,IF($C1999="Non - avec lien de dépendance",MIN(1129,I1999,$D1999),MIN(1129,I1999)))))))</f>
        <v>Effectuez l’étape 1</v>
      </c>
      <c r="R1999" s="3" t="str">
        <f>IF(CRHPElig=" -  ","Effectuez l’étape 1",IF(CRHPElig="La baisse de revenus n'est pas admissible dans le cadre du PEREC",CRHPElig,IF(AND(INDEX(claimPeriodNo,MATCH('Étape 1) Taux'!$A$8,claimPeriods,0))&gt;17,INDEX(claimPeriodNo,MATCH('Étape 1) Taux'!$A$8,claimPeriods,0))&lt;20,revenueReduction&lt;0.1),0,IF(NOT(ISNUMBER(J1999)),0,IF(F1999="Oui",0,IF($C1999="Non - avec lien de dépendance",MIN(1129,J1999,$D1999),MIN(1129,J1999)))))))</f>
        <v>Effectuez l’étape 1</v>
      </c>
      <c r="S1999" s="3" t="str">
        <f>IF(CRHPElig=" -  ","Effectuez l’étape 1",IF(CRHPElig="La baisse de revenus n'est pas admissible dans le cadre du PEREC",CRHPElig,IF(AND(INDEX(claimPeriodNo,MATCH('Étape 1) Taux'!$A$8,claimPeriods,0))&gt;17,INDEX(claimPeriodNo,MATCH('Étape 1) Taux'!$A$8,claimPeriods,0))&lt;20,revenueReduction&lt;0.1),0,IF(NOT(ISNUMBER(K1999)),0,IF(G1999="Oui",0,IF($C1999="Non - avec lien de dépendance",MIN(1129,K1999,$D1999),MIN(1129,K1999)))))))</f>
        <v>Effectuez l’étape 1</v>
      </c>
      <c r="T1999" s="3" t="str">
        <f>IF(CRHPElig=" -  ","Effectuez l’étape 1",IF(CRHPElig="La baisse de revenus n'est pas admissible dans le cadre du PEREC",CRHPElig,IF(AND(INDEX(claimPeriodNo,MATCH('Étape 1) Taux'!$A$8,claimPeriods,0))&gt;17,INDEX(claimPeriodNo,MATCH('Étape 1) Taux'!$A$8,claimPeriods,0))&lt;20,revenueReduction&lt;0.1),0,IF(NOT(ISNUMBER(L1999)),0,IF(H1999="Oui",0,IF($C1999="Non - avec lien de dépendance",MIN(1129,L1999,$D1999),MIN(1129,L1999)))))))</f>
        <v>Effectuez l’étape 1</v>
      </c>
      <c r="U1999" s="3">
        <f t="shared" si="190"/>
        <v>0</v>
      </c>
      <c r="V1999" s="3">
        <f t="shared" si="191"/>
        <v>0</v>
      </c>
    </row>
    <row r="2000" spans="13:22" x14ac:dyDescent="0.3">
      <c r="M2000" s="52" t="str">
        <f t="shared" si="186"/>
        <v>Calculez d'abord la baisse moyenne de vos revenus sur 12 mois à l'étape 2)</v>
      </c>
      <c r="N2000" s="52" t="str">
        <f t="shared" si="187"/>
        <v>Calculez d'abord la baisse moyenne de vos revenus sur 12 mois à l'étape 2)</v>
      </c>
      <c r="O2000" s="52" t="str">
        <f t="shared" si="188"/>
        <v>Calculez d'abord la baisse moyenne de vos revenus sur 12 mois à l'étape 2)</v>
      </c>
      <c r="P2000" s="52" t="str">
        <f t="shared" si="189"/>
        <v>Calculez d'abord la baisse moyenne de vos revenus sur 12 mois à l'étape 2)</v>
      </c>
      <c r="Q2000" s="3" t="str">
        <f>IF(CRHPElig=" -  ","Effectuez l’étape 1",IF(CRHPElig="La baisse de revenus n'est pas admissible dans le cadre du PEREC",CRHPElig,IF(AND(INDEX(claimPeriodNo,MATCH('Étape 1) Taux'!$A$8,claimPeriods,0))&gt;17,INDEX(claimPeriodNo,MATCH('Étape 1) Taux'!$A$8,claimPeriods,0))&lt;20,revenueReduction&lt;0.1),0,IF(NOT(ISNUMBER(I2000)),0,IF(E2000="Oui",0,IF($C2000="Non - avec lien de dépendance",MIN(1129,I2000,$D2000),MIN(1129,I2000)))))))</f>
        <v>Effectuez l’étape 1</v>
      </c>
      <c r="R2000" s="3" t="str">
        <f>IF(CRHPElig=" -  ","Effectuez l’étape 1",IF(CRHPElig="La baisse de revenus n'est pas admissible dans le cadre du PEREC",CRHPElig,IF(AND(INDEX(claimPeriodNo,MATCH('Étape 1) Taux'!$A$8,claimPeriods,0))&gt;17,INDEX(claimPeriodNo,MATCH('Étape 1) Taux'!$A$8,claimPeriods,0))&lt;20,revenueReduction&lt;0.1),0,IF(NOT(ISNUMBER(J2000)),0,IF(F2000="Oui",0,IF($C2000="Non - avec lien de dépendance",MIN(1129,J2000,$D2000),MIN(1129,J2000)))))))</f>
        <v>Effectuez l’étape 1</v>
      </c>
      <c r="S2000" s="3" t="str">
        <f>IF(CRHPElig=" -  ","Effectuez l’étape 1",IF(CRHPElig="La baisse de revenus n'est pas admissible dans le cadre du PEREC",CRHPElig,IF(AND(INDEX(claimPeriodNo,MATCH('Étape 1) Taux'!$A$8,claimPeriods,0))&gt;17,INDEX(claimPeriodNo,MATCH('Étape 1) Taux'!$A$8,claimPeriods,0))&lt;20,revenueReduction&lt;0.1),0,IF(NOT(ISNUMBER(K2000)),0,IF(G2000="Oui",0,IF($C2000="Non - avec lien de dépendance",MIN(1129,K2000,$D2000),MIN(1129,K2000)))))))</f>
        <v>Effectuez l’étape 1</v>
      </c>
      <c r="T2000" s="3" t="str">
        <f>IF(CRHPElig=" -  ","Effectuez l’étape 1",IF(CRHPElig="La baisse de revenus n'est pas admissible dans le cadre du PEREC",CRHPElig,IF(AND(INDEX(claimPeriodNo,MATCH('Étape 1) Taux'!$A$8,claimPeriods,0))&gt;17,INDEX(claimPeriodNo,MATCH('Étape 1) Taux'!$A$8,claimPeriods,0))&lt;20,revenueReduction&lt;0.1),0,IF(NOT(ISNUMBER(L2000)),0,IF(H2000="Oui",0,IF($C2000="Non - avec lien de dépendance",MIN(1129,L2000,$D2000),MIN(1129,L2000)))))))</f>
        <v>Effectuez l’étape 1</v>
      </c>
      <c r="U2000" s="3">
        <f t="shared" si="190"/>
        <v>0</v>
      </c>
      <c r="V2000" s="3">
        <f t="shared" si="191"/>
        <v>0</v>
      </c>
    </row>
    <row r="2001" spans="13:22" x14ac:dyDescent="0.3">
      <c r="M2001" s="52" t="str">
        <f t="shared" si="186"/>
        <v>Calculez d'abord la baisse moyenne de vos revenus sur 12 mois à l'étape 2)</v>
      </c>
      <c r="N2001" s="52" t="str">
        <f t="shared" si="187"/>
        <v>Calculez d'abord la baisse moyenne de vos revenus sur 12 mois à l'étape 2)</v>
      </c>
      <c r="O2001" s="52" t="str">
        <f t="shared" si="188"/>
        <v>Calculez d'abord la baisse moyenne de vos revenus sur 12 mois à l'étape 2)</v>
      </c>
      <c r="P2001" s="52" t="str">
        <f t="shared" si="189"/>
        <v>Calculez d'abord la baisse moyenne de vos revenus sur 12 mois à l'étape 2)</v>
      </c>
      <c r="Q2001" s="3" t="str">
        <f>IF(CRHPElig=" -  ","Effectuez l’étape 1",IF(CRHPElig="La baisse de revenus n'est pas admissible dans le cadre du PEREC",CRHPElig,IF(AND(INDEX(claimPeriodNo,MATCH('Étape 1) Taux'!$A$8,claimPeriods,0))&gt;17,INDEX(claimPeriodNo,MATCH('Étape 1) Taux'!$A$8,claimPeriods,0))&lt;20,revenueReduction&lt;0.1),0,IF(NOT(ISNUMBER(I2001)),0,IF(E2001="Oui",0,IF($C2001="Non - avec lien de dépendance",MIN(1129,I2001,$D2001),MIN(1129,I2001)))))))</f>
        <v>Effectuez l’étape 1</v>
      </c>
      <c r="R2001" s="3" t="str">
        <f>IF(CRHPElig=" -  ","Effectuez l’étape 1",IF(CRHPElig="La baisse de revenus n'est pas admissible dans le cadre du PEREC",CRHPElig,IF(AND(INDEX(claimPeriodNo,MATCH('Étape 1) Taux'!$A$8,claimPeriods,0))&gt;17,INDEX(claimPeriodNo,MATCH('Étape 1) Taux'!$A$8,claimPeriods,0))&lt;20,revenueReduction&lt;0.1),0,IF(NOT(ISNUMBER(J2001)),0,IF(F2001="Oui",0,IF($C2001="Non - avec lien de dépendance",MIN(1129,J2001,$D2001),MIN(1129,J2001)))))))</f>
        <v>Effectuez l’étape 1</v>
      </c>
      <c r="S2001" s="3" t="str">
        <f>IF(CRHPElig=" -  ","Effectuez l’étape 1",IF(CRHPElig="La baisse de revenus n'est pas admissible dans le cadre du PEREC",CRHPElig,IF(AND(INDEX(claimPeriodNo,MATCH('Étape 1) Taux'!$A$8,claimPeriods,0))&gt;17,INDEX(claimPeriodNo,MATCH('Étape 1) Taux'!$A$8,claimPeriods,0))&lt;20,revenueReduction&lt;0.1),0,IF(NOT(ISNUMBER(K2001)),0,IF(G2001="Oui",0,IF($C2001="Non - avec lien de dépendance",MIN(1129,K2001,$D2001),MIN(1129,K2001)))))))</f>
        <v>Effectuez l’étape 1</v>
      </c>
      <c r="T2001" s="3" t="str">
        <f>IF(CRHPElig=" -  ","Effectuez l’étape 1",IF(CRHPElig="La baisse de revenus n'est pas admissible dans le cadre du PEREC",CRHPElig,IF(AND(INDEX(claimPeriodNo,MATCH('Étape 1) Taux'!$A$8,claimPeriods,0))&gt;17,INDEX(claimPeriodNo,MATCH('Étape 1) Taux'!$A$8,claimPeriods,0))&lt;20,revenueReduction&lt;0.1),0,IF(NOT(ISNUMBER(L2001)),0,IF(H2001="Oui",0,IF($C2001="Non - avec lien de dépendance",MIN(1129,L2001,$D2001),MIN(1129,L2001)))))))</f>
        <v>Effectuez l’étape 1</v>
      </c>
      <c r="U2001" s="3">
        <f t="shared" si="190"/>
        <v>0</v>
      </c>
      <c r="V2001" s="3">
        <f t="shared" si="191"/>
        <v>0</v>
      </c>
    </row>
    <row r="2002" spans="13:22" x14ac:dyDescent="0.3">
      <c r="M2002" s="52" t="str">
        <f t="shared" si="186"/>
        <v>Calculez d'abord la baisse moyenne de vos revenus sur 12 mois à l'étape 2)</v>
      </c>
      <c r="N2002" s="52" t="str">
        <f t="shared" si="187"/>
        <v>Calculez d'abord la baisse moyenne de vos revenus sur 12 mois à l'étape 2)</v>
      </c>
      <c r="O2002" s="52" t="str">
        <f t="shared" si="188"/>
        <v>Calculez d'abord la baisse moyenne de vos revenus sur 12 mois à l'étape 2)</v>
      </c>
      <c r="P2002" s="52" t="str">
        <f t="shared" si="189"/>
        <v>Calculez d'abord la baisse moyenne de vos revenus sur 12 mois à l'étape 2)</v>
      </c>
      <c r="Q2002" s="3" t="str">
        <f>IF(CRHPElig=" -  ","Effectuez l’étape 1",IF(CRHPElig="La baisse de revenus n'est pas admissible dans le cadre du PEREC",CRHPElig,IF(AND(INDEX(claimPeriodNo,MATCH('Étape 1) Taux'!$A$8,claimPeriods,0))&gt;17,INDEX(claimPeriodNo,MATCH('Étape 1) Taux'!$A$8,claimPeriods,0))&lt;20,revenueReduction&lt;0.1),0,IF(NOT(ISNUMBER(I2002)),0,IF(E2002="Oui",0,IF($C2002="Non - avec lien de dépendance",MIN(1129,I2002,$D2002),MIN(1129,I2002)))))))</f>
        <v>Effectuez l’étape 1</v>
      </c>
      <c r="R2002" s="3" t="str">
        <f>IF(CRHPElig=" -  ","Effectuez l’étape 1",IF(CRHPElig="La baisse de revenus n'est pas admissible dans le cadre du PEREC",CRHPElig,IF(AND(INDEX(claimPeriodNo,MATCH('Étape 1) Taux'!$A$8,claimPeriods,0))&gt;17,INDEX(claimPeriodNo,MATCH('Étape 1) Taux'!$A$8,claimPeriods,0))&lt;20,revenueReduction&lt;0.1),0,IF(NOT(ISNUMBER(J2002)),0,IF(F2002="Oui",0,IF($C2002="Non - avec lien de dépendance",MIN(1129,J2002,$D2002),MIN(1129,J2002)))))))</f>
        <v>Effectuez l’étape 1</v>
      </c>
      <c r="S2002" s="3" t="str">
        <f>IF(CRHPElig=" -  ","Effectuez l’étape 1",IF(CRHPElig="La baisse de revenus n'est pas admissible dans le cadre du PEREC",CRHPElig,IF(AND(INDEX(claimPeriodNo,MATCH('Étape 1) Taux'!$A$8,claimPeriods,0))&gt;17,INDEX(claimPeriodNo,MATCH('Étape 1) Taux'!$A$8,claimPeriods,0))&lt;20,revenueReduction&lt;0.1),0,IF(NOT(ISNUMBER(K2002)),0,IF(G2002="Oui",0,IF($C2002="Non - avec lien de dépendance",MIN(1129,K2002,$D2002),MIN(1129,K2002)))))))</f>
        <v>Effectuez l’étape 1</v>
      </c>
      <c r="T2002" s="3" t="str">
        <f>IF(CRHPElig=" -  ","Effectuez l’étape 1",IF(CRHPElig="La baisse de revenus n'est pas admissible dans le cadre du PEREC",CRHPElig,IF(AND(INDEX(claimPeriodNo,MATCH('Étape 1) Taux'!$A$8,claimPeriods,0))&gt;17,INDEX(claimPeriodNo,MATCH('Étape 1) Taux'!$A$8,claimPeriods,0))&lt;20,revenueReduction&lt;0.1),0,IF(NOT(ISNUMBER(L2002)),0,IF(H2002="Oui",0,IF($C2002="Non - avec lien de dépendance",MIN(1129,L2002,$D2002),MIN(1129,L2002)))))))</f>
        <v>Effectuez l’étape 1</v>
      </c>
      <c r="U2002" s="3">
        <f t="shared" si="190"/>
        <v>0</v>
      </c>
      <c r="V2002" s="3">
        <f t="shared" si="191"/>
        <v>0</v>
      </c>
    </row>
    <row r="2003" spans="13:22" x14ac:dyDescent="0.3">
      <c r="M2003" s="52" t="str">
        <f t="shared" si="186"/>
        <v>Calculez d'abord la baisse moyenne de vos revenus sur 12 mois à l'étape 2)</v>
      </c>
      <c r="N2003" s="52" t="str">
        <f t="shared" si="187"/>
        <v>Calculez d'abord la baisse moyenne de vos revenus sur 12 mois à l'étape 2)</v>
      </c>
      <c r="O2003" s="52" t="str">
        <f t="shared" si="188"/>
        <v>Calculez d'abord la baisse moyenne de vos revenus sur 12 mois à l'étape 2)</v>
      </c>
      <c r="P2003" s="52" t="str">
        <f t="shared" si="189"/>
        <v>Calculez d'abord la baisse moyenne de vos revenus sur 12 mois à l'étape 2)</v>
      </c>
      <c r="Q2003" s="3" t="str">
        <f>IF(CRHPElig=" -  ","Effectuez l’étape 1",IF(CRHPElig="La baisse de revenus n'est pas admissible dans le cadre du PEREC",CRHPElig,IF(AND(INDEX(claimPeriodNo,MATCH('Étape 1) Taux'!$A$8,claimPeriods,0))&gt;17,INDEX(claimPeriodNo,MATCH('Étape 1) Taux'!$A$8,claimPeriods,0))&lt;20,revenueReduction&lt;0.1),0,IF(NOT(ISNUMBER(I2003)),0,IF(E2003="Oui",0,IF($C2003="Non - avec lien de dépendance",MIN(1129,I2003,$D2003),MIN(1129,I2003)))))))</f>
        <v>Effectuez l’étape 1</v>
      </c>
      <c r="R2003" s="3" t="str">
        <f>IF(CRHPElig=" -  ","Effectuez l’étape 1",IF(CRHPElig="La baisse de revenus n'est pas admissible dans le cadre du PEREC",CRHPElig,IF(AND(INDEX(claimPeriodNo,MATCH('Étape 1) Taux'!$A$8,claimPeriods,0))&gt;17,INDEX(claimPeriodNo,MATCH('Étape 1) Taux'!$A$8,claimPeriods,0))&lt;20,revenueReduction&lt;0.1),0,IF(NOT(ISNUMBER(J2003)),0,IF(F2003="Oui",0,IF($C2003="Non - avec lien de dépendance",MIN(1129,J2003,$D2003),MIN(1129,J2003)))))))</f>
        <v>Effectuez l’étape 1</v>
      </c>
      <c r="S2003" s="3" t="str">
        <f>IF(CRHPElig=" -  ","Effectuez l’étape 1",IF(CRHPElig="La baisse de revenus n'est pas admissible dans le cadre du PEREC",CRHPElig,IF(AND(INDEX(claimPeriodNo,MATCH('Étape 1) Taux'!$A$8,claimPeriods,0))&gt;17,INDEX(claimPeriodNo,MATCH('Étape 1) Taux'!$A$8,claimPeriods,0))&lt;20,revenueReduction&lt;0.1),0,IF(NOT(ISNUMBER(K2003)),0,IF(G2003="Oui",0,IF($C2003="Non - avec lien de dépendance",MIN(1129,K2003,$D2003),MIN(1129,K2003)))))))</f>
        <v>Effectuez l’étape 1</v>
      </c>
      <c r="T2003" s="3" t="str">
        <f>IF(CRHPElig=" -  ","Effectuez l’étape 1",IF(CRHPElig="La baisse de revenus n'est pas admissible dans le cadre du PEREC",CRHPElig,IF(AND(INDEX(claimPeriodNo,MATCH('Étape 1) Taux'!$A$8,claimPeriods,0))&gt;17,INDEX(claimPeriodNo,MATCH('Étape 1) Taux'!$A$8,claimPeriods,0))&lt;20,revenueReduction&lt;0.1),0,IF(NOT(ISNUMBER(L2003)),0,IF(H2003="Oui",0,IF($C2003="Non - avec lien de dépendance",MIN(1129,L2003,$D2003),MIN(1129,L2003)))))))</f>
        <v>Effectuez l’étape 1</v>
      </c>
      <c r="U2003" s="3">
        <f t="shared" si="190"/>
        <v>0</v>
      </c>
      <c r="V2003" s="3">
        <f t="shared" si="191"/>
        <v>0</v>
      </c>
    </row>
    <row r="2004" spans="13:22" x14ac:dyDescent="0.3">
      <c r="M2004" s="52" t="str">
        <f t="shared" si="186"/>
        <v>Calculez d'abord la baisse moyenne de vos revenus sur 12 mois à l'étape 2)</v>
      </c>
      <c r="N2004" s="52" t="str">
        <f t="shared" si="187"/>
        <v>Calculez d'abord la baisse moyenne de vos revenus sur 12 mois à l'étape 2)</v>
      </c>
      <c r="O2004" s="52" t="str">
        <f t="shared" si="188"/>
        <v>Calculez d'abord la baisse moyenne de vos revenus sur 12 mois à l'étape 2)</v>
      </c>
      <c r="P2004" s="52" t="str">
        <f t="shared" si="189"/>
        <v>Calculez d'abord la baisse moyenne de vos revenus sur 12 mois à l'étape 2)</v>
      </c>
      <c r="Q2004" s="3" t="str">
        <f>IF(CRHPElig=" -  ","Effectuez l’étape 1",IF(CRHPElig="La baisse de revenus n'est pas admissible dans le cadre du PEREC",CRHPElig,IF(AND(INDEX(claimPeriodNo,MATCH('Étape 1) Taux'!$A$8,claimPeriods,0))&gt;17,INDEX(claimPeriodNo,MATCH('Étape 1) Taux'!$A$8,claimPeriods,0))&lt;20,revenueReduction&lt;0.1),0,IF(NOT(ISNUMBER(I2004)),0,IF(E2004="Oui",0,IF($C2004="Non - avec lien de dépendance",MIN(1129,I2004,$D2004),MIN(1129,I2004)))))))</f>
        <v>Effectuez l’étape 1</v>
      </c>
      <c r="R2004" s="3" t="str">
        <f>IF(CRHPElig=" -  ","Effectuez l’étape 1",IF(CRHPElig="La baisse de revenus n'est pas admissible dans le cadre du PEREC",CRHPElig,IF(AND(INDEX(claimPeriodNo,MATCH('Étape 1) Taux'!$A$8,claimPeriods,0))&gt;17,INDEX(claimPeriodNo,MATCH('Étape 1) Taux'!$A$8,claimPeriods,0))&lt;20,revenueReduction&lt;0.1),0,IF(NOT(ISNUMBER(J2004)),0,IF(F2004="Oui",0,IF($C2004="Non - avec lien de dépendance",MIN(1129,J2004,$D2004),MIN(1129,J2004)))))))</f>
        <v>Effectuez l’étape 1</v>
      </c>
      <c r="S2004" s="3" t="str">
        <f>IF(CRHPElig=" -  ","Effectuez l’étape 1",IF(CRHPElig="La baisse de revenus n'est pas admissible dans le cadre du PEREC",CRHPElig,IF(AND(INDEX(claimPeriodNo,MATCH('Étape 1) Taux'!$A$8,claimPeriods,0))&gt;17,INDEX(claimPeriodNo,MATCH('Étape 1) Taux'!$A$8,claimPeriods,0))&lt;20,revenueReduction&lt;0.1),0,IF(NOT(ISNUMBER(K2004)),0,IF(G2004="Oui",0,IF($C2004="Non - avec lien de dépendance",MIN(1129,K2004,$D2004),MIN(1129,K2004)))))))</f>
        <v>Effectuez l’étape 1</v>
      </c>
      <c r="T2004" s="3" t="str">
        <f>IF(CRHPElig=" -  ","Effectuez l’étape 1",IF(CRHPElig="La baisse de revenus n'est pas admissible dans le cadre du PEREC",CRHPElig,IF(AND(INDEX(claimPeriodNo,MATCH('Étape 1) Taux'!$A$8,claimPeriods,0))&gt;17,INDEX(claimPeriodNo,MATCH('Étape 1) Taux'!$A$8,claimPeriods,0))&lt;20,revenueReduction&lt;0.1),0,IF(NOT(ISNUMBER(L2004)),0,IF(H2004="Oui",0,IF($C2004="Non - avec lien de dépendance",MIN(1129,L2004,$D2004),MIN(1129,L2004)))))))</f>
        <v>Effectuez l’étape 1</v>
      </c>
      <c r="U2004" s="3">
        <f t="shared" si="190"/>
        <v>0</v>
      </c>
      <c r="V2004" s="3">
        <f t="shared" si="191"/>
        <v>0</v>
      </c>
    </row>
    <row r="2005" spans="13:22" x14ac:dyDescent="0.3">
      <c r="M2005" s="52" t="str">
        <f t="shared" si="186"/>
        <v>Calculez d'abord la baisse moyenne de vos revenus sur 12 mois à l'étape 2)</v>
      </c>
      <c r="N2005" s="52" t="str">
        <f t="shared" si="187"/>
        <v>Calculez d'abord la baisse moyenne de vos revenus sur 12 mois à l'étape 2)</v>
      </c>
      <c r="O2005" s="52" t="str">
        <f t="shared" si="188"/>
        <v>Calculez d'abord la baisse moyenne de vos revenus sur 12 mois à l'étape 2)</v>
      </c>
      <c r="P2005" s="52" t="str">
        <f t="shared" si="189"/>
        <v>Calculez d'abord la baisse moyenne de vos revenus sur 12 mois à l'étape 2)</v>
      </c>
      <c r="Q2005" s="3" t="str">
        <f>IF(CRHPElig=" -  ","Effectuez l’étape 1",IF(CRHPElig="La baisse de revenus n'est pas admissible dans le cadre du PEREC",CRHPElig,IF(AND(INDEX(claimPeriodNo,MATCH('Étape 1) Taux'!$A$8,claimPeriods,0))&gt;17,INDEX(claimPeriodNo,MATCH('Étape 1) Taux'!$A$8,claimPeriods,0))&lt;20,revenueReduction&lt;0.1),0,IF(NOT(ISNUMBER(I2005)),0,IF(E2005="Oui",0,IF($C2005="Non - avec lien de dépendance",MIN(1129,I2005,$D2005),MIN(1129,I2005)))))))</f>
        <v>Effectuez l’étape 1</v>
      </c>
      <c r="R2005" s="3" t="str">
        <f>IF(CRHPElig=" -  ","Effectuez l’étape 1",IF(CRHPElig="La baisse de revenus n'est pas admissible dans le cadre du PEREC",CRHPElig,IF(AND(INDEX(claimPeriodNo,MATCH('Étape 1) Taux'!$A$8,claimPeriods,0))&gt;17,INDEX(claimPeriodNo,MATCH('Étape 1) Taux'!$A$8,claimPeriods,0))&lt;20,revenueReduction&lt;0.1),0,IF(NOT(ISNUMBER(J2005)),0,IF(F2005="Oui",0,IF($C2005="Non - avec lien de dépendance",MIN(1129,J2005,$D2005),MIN(1129,J2005)))))))</f>
        <v>Effectuez l’étape 1</v>
      </c>
      <c r="S2005" s="3" t="str">
        <f>IF(CRHPElig=" -  ","Effectuez l’étape 1",IF(CRHPElig="La baisse de revenus n'est pas admissible dans le cadre du PEREC",CRHPElig,IF(AND(INDEX(claimPeriodNo,MATCH('Étape 1) Taux'!$A$8,claimPeriods,0))&gt;17,INDEX(claimPeriodNo,MATCH('Étape 1) Taux'!$A$8,claimPeriods,0))&lt;20,revenueReduction&lt;0.1),0,IF(NOT(ISNUMBER(K2005)),0,IF(G2005="Oui",0,IF($C2005="Non - avec lien de dépendance",MIN(1129,K2005,$D2005),MIN(1129,K2005)))))))</f>
        <v>Effectuez l’étape 1</v>
      </c>
      <c r="T2005" s="3" t="str">
        <f>IF(CRHPElig=" -  ","Effectuez l’étape 1",IF(CRHPElig="La baisse de revenus n'est pas admissible dans le cadre du PEREC",CRHPElig,IF(AND(INDEX(claimPeriodNo,MATCH('Étape 1) Taux'!$A$8,claimPeriods,0))&gt;17,INDEX(claimPeriodNo,MATCH('Étape 1) Taux'!$A$8,claimPeriods,0))&lt;20,revenueReduction&lt;0.1),0,IF(NOT(ISNUMBER(L2005)),0,IF(H2005="Oui",0,IF($C2005="Non - avec lien de dépendance",MIN(1129,L2005,$D2005),MIN(1129,L2005)))))))</f>
        <v>Effectuez l’étape 1</v>
      </c>
      <c r="U2005" s="3">
        <f t="shared" si="190"/>
        <v>0</v>
      </c>
      <c r="V2005" s="3">
        <f t="shared" si="191"/>
        <v>0</v>
      </c>
    </row>
    <row r="2006" spans="13:22" x14ac:dyDescent="0.3">
      <c r="M2006" s="52" t="str">
        <f t="shared" si="186"/>
        <v>Calculez d'abord la baisse moyenne de vos revenus sur 12 mois à l'étape 2)</v>
      </c>
      <c r="N2006" s="52" t="str">
        <f t="shared" si="187"/>
        <v>Calculez d'abord la baisse moyenne de vos revenus sur 12 mois à l'étape 2)</v>
      </c>
      <c r="O2006" s="52" t="str">
        <f t="shared" si="188"/>
        <v>Calculez d'abord la baisse moyenne de vos revenus sur 12 mois à l'étape 2)</v>
      </c>
      <c r="P2006" s="52" t="str">
        <f t="shared" si="189"/>
        <v>Calculez d'abord la baisse moyenne de vos revenus sur 12 mois à l'étape 2)</v>
      </c>
      <c r="Q2006" s="3" t="str">
        <f>IF(CRHPElig=" -  ","Effectuez l’étape 1",IF(CRHPElig="La baisse de revenus n'est pas admissible dans le cadre du PEREC",CRHPElig,IF(AND(INDEX(claimPeriodNo,MATCH('Étape 1) Taux'!$A$8,claimPeriods,0))&gt;17,INDEX(claimPeriodNo,MATCH('Étape 1) Taux'!$A$8,claimPeriods,0))&lt;20,revenueReduction&lt;0.1),0,IF(NOT(ISNUMBER(I2006)),0,IF(E2006="Oui",0,IF($C2006="Non - avec lien de dépendance",MIN(1129,I2006,$D2006),MIN(1129,I2006)))))))</f>
        <v>Effectuez l’étape 1</v>
      </c>
      <c r="R2006" s="3" t="str">
        <f>IF(CRHPElig=" -  ","Effectuez l’étape 1",IF(CRHPElig="La baisse de revenus n'est pas admissible dans le cadre du PEREC",CRHPElig,IF(AND(INDEX(claimPeriodNo,MATCH('Étape 1) Taux'!$A$8,claimPeriods,0))&gt;17,INDEX(claimPeriodNo,MATCH('Étape 1) Taux'!$A$8,claimPeriods,0))&lt;20,revenueReduction&lt;0.1),0,IF(NOT(ISNUMBER(J2006)),0,IF(F2006="Oui",0,IF($C2006="Non - avec lien de dépendance",MIN(1129,J2006,$D2006),MIN(1129,J2006)))))))</f>
        <v>Effectuez l’étape 1</v>
      </c>
      <c r="S2006" s="3" t="str">
        <f>IF(CRHPElig=" -  ","Effectuez l’étape 1",IF(CRHPElig="La baisse de revenus n'est pas admissible dans le cadre du PEREC",CRHPElig,IF(AND(INDEX(claimPeriodNo,MATCH('Étape 1) Taux'!$A$8,claimPeriods,0))&gt;17,INDEX(claimPeriodNo,MATCH('Étape 1) Taux'!$A$8,claimPeriods,0))&lt;20,revenueReduction&lt;0.1),0,IF(NOT(ISNUMBER(K2006)),0,IF(G2006="Oui",0,IF($C2006="Non - avec lien de dépendance",MIN(1129,K2006,$D2006),MIN(1129,K2006)))))))</f>
        <v>Effectuez l’étape 1</v>
      </c>
      <c r="T2006" s="3" t="str">
        <f>IF(CRHPElig=" -  ","Effectuez l’étape 1",IF(CRHPElig="La baisse de revenus n'est pas admissible dans le cadre du PEREC",CRHPElig,IF(AND(INDEX(claimPeriodNo,MATCH('Étape 1) Taux'!$A$8,claimPeriods,0))&gt;17,INDEX(claimPeriodNo,MATCH('Étape 1) Taux'!$A$8,claimPeriods,0))&lt;20,revenueReduction&lt;0.1),0,IF(NOT(ISNUMBER(L2006)),0,IF(H2006="Oui",0,IF($C2006="Non - avec lien de dépendance",MIN(1129,L2006,$D2006),MIN(1129,L2006)))))))</f>
        <v>Effectuez l’étape 1</v>
      </c>
      <c r="U2006" s="3">
        <f t="shared" si="190"/>
        <v>0</v>
      </c>
      <c r="V2006" s="3">
        <f t="shared" si="191"/>
        <v>0</v>
      </c>
    </row>
    <row r="2007" spans="13:22" x14ac:dyDescent="0.3">
      <c r="M2007" s="52" t="str">
        <f t="shared" si="186"/>
        <v>Calculez d'abord la baisse moyenne de vos revenus sur 12 mois à l'étape 2)</v>
      </c>
      <c r="N2007" s="52" t="str">
        <f t="shared" si="187"/>
        <v>Calculez d'abord la baisse moyenne de vos revenus sur 12 mois à l'étape 2)</v>
      </c>
      <c r="O2007" s="52" t="str">
        <f t="shared" si="188"/>
        <v>Calculez d'abord la baisse moyenne de vos revenus sur 12 mois à l'étape 2)</v>
      </c>
      <c r="P2007" s="52" t="str">
        <f t="shared" si="189"/>
        <v>Calculez d'abord la baisse moyenne de vos revenus sur 12 mois à l'étape 2)</v>
      </c>
      <c r="Q2007" s="3" t="str">
        <f>IF(CRHPElig=" -  ","Effectuez l’étape 1",IF(CRHPElig="La baisse de revenus n'est pas admissible dans le cadre du PEREC",CRHPElig,IF(AND(INDEX(claimPeriodNo,MATCH('Étape 1) Taux'!$A$8,claimPeriods,0))&gt;17,INDEX(claimPeriodNo,MATCH('Étape 1) Taux'!$A$8,claimPeriods,0))&lt;20,revenueReduction&lt;0.1),0,IF(NOT(ISNUMBER(I2007)),0,IF(E2007="Oui",0,IF($C2007="Non - avec lien de dépendance",MIN(1129,I2007,$D2007),MIN(1129,I2007)))))))</f>
        <v>Effectuez l’étape 1</v>
      </c>
      <c r="R2007" s="3" t="str">
        <f>IF(CRHPElig=" -  ","Effectuez l’étape 1",IF(CRHPElig="La baisse de revenus n'est pas admissible dans le cadre du PEREC",CRHPElig,IF(AND(INDEX(claimPeriodNo,MATCH('Étape 1) Taux'!$A$8,claimPeriods,0))&gt;17,INDEX(claimPeriodNo,MATCH('Étape 1) Taux'!$A$8,claimPeriods,0))&lt;20,revenueReduction&lt;0.1),0,IF(NOT(ISNUMBER(J2007)),0,IF(F2007="Oui",0,IF($C2007="Non - avec lien de dépendance",MIN(1129,J2007,$D2007),MIN(1129,J2007)))))))</f>
        <v>Effectuez l’étape 1</v>
      </c>
      <c r="S2007" s="3" t="str">
        <f>IF(CRHPElig=" -  ","Effectuez l’étape 1",IF(CRHPElig="La baisse de revenus n'est pas admissible dans le cadre du PEREC",CRHPElig,IF(AND(INDEX(claimPeriodNo,MATCH('Étape 1) Taux'!$A$8,claimPeriods,0))&gt;17,INDEX(claimPeriodNo,MATCH('Étape 1) Taux'!$A$8,claimPeriods,0))&lt;20,revenueReduction&lt;0.1),0,IF(NOT(ISNUMBER(K2007)),0,IF(G2007="Oui",0,IF($C2007="Non - avec lien de dépendance",MIN(1129,K2007,$D2007),MIN(1129,K2007)))))))</f>
        <v>Effectuez l’étape 1</v>
      </c>
      <c r="T2007" s="3" t="str">
        <f>IF(CRHPElig=" -  ","Effectuez l’étape 1",IF(CRHPElig="La baisse de revenus n'est pas admissible dans le cadre du PEREC",CRHPElig,IF(AND(INDEX(claimPeriodNo,MATCH('Étape 1) Taux'!$A$8,claimPeriods,0))&gt;17,INDEX(claimPeriodNo,MATCH('Étape 1) Taux'!$A$8,claimPeriods,0))&lt;20,revenueReduction&lt;0.1),0,IF(NOT(ISNUMBER(L2007)),0,IF(H2007="Oui",0,IF($C2007="Non - avec lien de dépendance",MIN(1129,L2007,$D2007),MIN(1129,L2007)))))))</f>
        <v>Effectuez l’étape 1</v>
      </c>
      <c r="U2007" s="3">
        <f t="shared" si="190"/>
        <v>0</v>
      </c>
      <c r="V2007" s="3">
        <f t="shared" si="191"/>
        <v>0</v>
      </c>
    </row>
    <row r="2008" spans="13:22" x14ac:dyDescent="0.3">
      <c r="M2008" s="52" t="str">
        <f t="shared" si="186"/>
        <v>Calculez d'abord la baisse moyenne de vos revenus sur 12 mois à l'étape 2)</v>
      </c>
      <c r="N2008" s="52" t="str">
        <f t="shared" si="187"/>
        <v>Calculez d'abord la baisse moyenne de vos revenus sur 12 mois à l'étape 2)</v>
      </c>
      <c r="O2008" s="52" t="str">
        <f t="shared" si="188"/>
        <v>Calculez d'abord la baisse moyenne de vos revenus sur 12 mois à l'étape 2)</v>
      </c>
      <c r="P2008" s="52" t="str">
        <f t="shared" si="189"/>
        <v>Calculez d'abord la baisse moyenne de vos revenus sur 12 mois à l'étape 2)</v>
      </c>
      <c r="Q2008" s="3" t="str">
        <f>IF(CRHPElig=" -  ","Effectuez l’étape 1",IF(CRHPElig="La baisse de revenus n'est pas admissible dans le cadre du PEREC",CRHPElig,IF(AND(INDEX(claimPeriodNo,MATCH('Étape 1) Taux'!$A$8,claimPeriods,0))&gt;17,INDEX(claimPeriodNo,MATCH('Étape 1) Taux'!$A$8,claimPeriods,0))&lt;20,revenueReduction&lt;0.1),0,IF(NOT(ISNUMBER(I2008)),0,IF(E2008="Oui",0,IF($C2008="Non - avec lien de dépendance",MIN(1129,I2008,$D2008),MIN(1129,I2008)))))))</f>
        <v>Effectuez l’étape 1</v>
      </c>
      <c r="R2008" s="3" t="str">
        <f>IF(CRHPElig=" -  ","Effectuez l’étape 1",IF(CRHPElig="La baisse de revenus n'est pas admissible dans le cadre du PEREC",CRHPElig,IF(AND(INDEX(claimPeriodNo,MATCH('Étape 1) Taux'!$A$8,claimPeriods,0))&gt;17,INDEX(claimPeriodNo,MATCH('Étape 1) Taux'!$A$8,claimPeriods,0))&lt;20,revenueReduction&lt;0.1),0,IF(NOT(ISNUMBER(J2008)),0,IF(F2008="Oui",0,IF($C2008="Non - avec lien de dépendance",MIN(1129,J2008,$D2008),MIN(1129,J2008)))))))</f>
        <v>Effectuez l’étape 1</v>
      </c>
      <c r="S2008" s="3" t="str">
        <f>IF(CRHPElig=" -  ","Effectuez l’étape 1",IF(CRHPElig="La baisse de revenus n'est pas admissible dans le cadre du PEREC",CRHPElig,IF(AND(INDEX(claimPeriodNo,MATCH('Étape 1) Taux'!$A$8,claimPeriods,0))&gt;17,INDEX(claimPeriodNo,MATCH('Étape 1) Taux'!$A$8,claimPeriods,0))&lt;20,revenueReduction&lt;0.1),0,IF(NOT(ISNUMBER(K2008)),0,IF(G2008="Oui",0,IF($C2008="Non - avec lien de dépendance",MIN(1129,K2008,$D2008),MIN(1129,K2008)))))))</f>
        <v>Effectuez l’étape 1</v>
      </c>
      <c r="T2008" s="3" t="str">
        <f>IF(CRHPElig=" -  ","Effectuez l’étape 1",IF(CRHPElig="La baisse de revenus n'est pas admissible dans le cadre du PEREC",CRHPElig,IF(AND(INDEX(claimPeriodNo,MATCH('Étape 1) Taux'!$A$8,claimPeriods,0))&gt;17,INDEX(claimPeriodNo,MATCH('Étape 1) Taux'!$A$8,claimPeriods,0))&lt;20,revenueReduction&lt;0.1),0,IF(NOT(ISNUMBER(L2008)),0,IF(H2008="Oui",0,IF($C2008="Non - avec lien de dépendance",MIN(1129,L2008,$D2008),MIN(1129,L2008)))))))</f>
        <v>Effectuez l’étape 1</v>
      </c>
      <c r="U2008" s="3">
        <f t="shared" si="190"/>
        <v>0</v>
      </c>
      <c r="V2008" s="3">
        <f t="shared" si="191"/>
        <v>0</v>
      </c>
    </row>
    <row r="2009" spans="13:22" x14ac:dyDescent="0.3">
      <c r="M2009" s="52" t="str">
        <f t="shared" si="186"/>
        <v>Calculez d'abord la baisse moyenne de vos revenus sur 12 mois à l'étape 2)</v>
      </c>
      <c r="N2009" s="52" t="str">
        <f t="shared" si="187"/>
        <v>Calculez d'abord la baisse moyenne de vos revenus sur 12 mois à l'étape 2)</v>
      </c>
      <c r="O2009" s="52" t="str">
        <f t="shared" si="188"/>
        <v>Calculez d'abord la baisse moyenne de vos revenus sur 12 mois à l'étape 2)</v>
      </c>
      <c r="P2009" s="52" t="str">
        <f t="shared" si="189"/>
        <v>Calculez d'abord la baisse moyenne de vos revenus sur 12 mois à l'étape 2)</v>
      </c>
      <c r="Q2009" s="3" t="str">
        <f>IF(CRHPElig=" -  ","Effectuez l’étape 1",IF(CRHPElig="La baisse de revenus n'est pas admissible dans le cadre du PEREC",CRHPElig,IF(AND(INDEX(claimPeriodNo,MATCH('Étape 1) Taux'!$A$8,claimPeriods,0))&gt;17,INDEX(claimPeriodNo,MATCH('Étape 1) Taux'!$A$8,claimPeriods,0))&lt;20,revenueReduction&lt;0.1),0,IF(NOT(ISNUMBER(I2009)),0,IF(E2009="Oui",0,IF($C2009="Non - avec lien de dépendance",MIN(1129,I2009,$D2009),MIN(1129,I2009)))))))</f>
        <v>Effectuez l’étape 1</v>
      </c>
      <c r="R2009" s="3" t="str">
        <f>IF(CRHPElig=" -  ","Effectuez l’étape 1",IF(CRHPElig="La baisse de revenus n'est pas admissible dans le cadre du PEREC",CRHPElig,IF(AND(INDEX(claimPeriodNo,MATCH('Étape 1) Taux'!$A$8,claimPeriods,0))&gt;17,INDEX(claimPeriodNo,MATCH('Étape 1) Taux'!$A$8,claimPeriods,0))&lt;20,revenueReduction&lt;0.1),0,IF(NOT(ISNUMBER(J2009)),0,IF(F2009="Oui",0,IF($C2009="Non - avec lien de dépendance",MIN(1129,J2009,$D2009),MIN(1129,J2009)))))))</f>
        <v>Effectuez l’étape 1</v>
      </c>
      <c r="S2009" s="3" t="str">
        <f>IF(CRHPElig=" -  ","Effectuez l’étape 1",IF(CRHPElig="La baisse de revenus n'est pas admissible dans le cadre du PEREC",CRHPElig,IF(AND(INDEX(claimPeriodNo,MATCH('Étape 1) Taux'!$A$8,claimPeriods,0))&gt;17,INDEX(claimPeriodNo,MATCH('Étape 1) Taux'!$A$8,claimPeriods,0))&lt;20,revenueReduction&lt;0.1),0,IF(NOT(ISNUMBER(K2009)),0,IF(G2009="Oui",0,IF($C2009="Non - avec lien de dépendance",MIN(1129,K2009,$D2009),MIN(1129,K2009)))))))</f>
        <v>Effectuez l’étape 1</v>
      </c>
      <c r="T2009" s="3" t="str">
        <f>IF(CRHPElig=" -  ","Effectuez l’étape 1",IF(CRHPElig="La baisse de revenus n'est pas admissible dans le cadre du PEREC",CRHPElig,IF(AND(INDEX(claimPeriodNo,MATCH('Étape 1) Taux'!$A$8,claimPeriods,0))&gt;17,INDEX(claimPeriodNo,MATCH('Étape 1) Taux'!$A$8,claimPeriods,0))&lt;20,revenueReduction&lt;0.1),0,IF(NOT(ISNUMBER(L2009)),0,IF(H2009="Oui",0,IF($C2009="Non - avec lien de dépendance",MIN(1129,L2009,$D2009),MIN(1129,L2009)))))))</f>
        <v>Effectuez l’étape 1</v>
      </c>
      <c r="U2009" s="3">
        <f t="shared" si="190"/>
        <v>0</v>
      </c>
      <c r="V2009" s="3">
        <f t="shared" si="191"/>
        <v>0</v>
      </c>
    </row>
    <row r="2010" spans="13:22" x14ac:dyDescent="0.3">
      <c r="M2010" s="52" t="str">
        <f t="shared" si="186"/>
        <v>Calculez d'abord la baisse moyenne de vos revenus sur 12 mois à l'étape 2)</v>
      </c>
      <c r="N2010" s="52" t="str">
        <f t="shared" si="187"/>
        <v>Calculez d'abord la baisse moyenne de vos revenus sur 12 mois à l'étape 2)</v>
      </c>
      <c r="O2010" s="52" t="str">
        <f t="shared" si="188"/>
        <v>Calculez d'abord la baisse moyenne de vos revenus sur 12 mois à l'étape 2)</v>
      </c>
      <c r="P2010" s="52" t="str">
        <f t="shared" si="189"/>
        <v>Calculez d'abord la baisse moyenne de vos revenus sur 12 mois à l'étape 2)</v>
      </c>
      <c r="Q2010" s="3" t="str">
        <f>IF(CRHPElig=" -  ","Effectuez l’étape 1",IF(CRHPElig="La baisse de revenus n'est pas admissible dans le cadre du PEREC",CRHPElig,IF(AND(INDEX(claimPeriodNo,MATCH('Étape 1) Taux'!$A$8,claimPeriods,0))&gt;17,INDEX(claimPeriodNo,MATCH('Étape 1) Taux'!$A$8,claimPeriods,0))&lt;20,revenueReduction&lt;0.1),0,IF(NOT(ISNUMBER(I2010)),0,IF(E2010="Oui",0,IF($C2010="Non - avec lien de dépendance",MIN(1129,I2010,$D2010),MIN(1129,I2010)))))))</f>
        <v>Effectuez l’étape 1</v>
      </c>
      <c r="R2010" s="3" t="str">
        <f>IF(CRHPElig=" -  ","Effectuez l’étape 1",IF(CRHPElig="La baisse de revenus n'est pas admissible dans le cadre du PEREC",CRHPElig,IF(AND(INDEX(claimPeriodNo,MATCH('Étape 1) Taux'!$A$8,claimPeriods,0))&gt;17,INDEX(claimPeriodNo,MATCH('Étape 1) Taux'!$A$8,claimPeriods,0))&lt;20,revenueReduction&lt;0.1),0,IF(NOT(ISNUMBER(J2010)),0,IF(F2010="Oui",0,IF($C2010="Non - avec lien de dépendance",MIN(1129,J2010,$D2010),MIN(1129,J2010)))))))</f>
        <v>Effectuez l’étape 1</v>
      </c>
      <c r="S2010" s="3" t="str">
        <f>IF(CRHPElig=" -  ","Effectuez l’étape 1",IF(CRHPElig="La baisse de revenus n'est pas admissible dans le cadre du PEREC",CRHPElig,IF(AND(INDEX(claimPeriodNo,MATCH('Étape 1) Taux'!$A$8,claimPeriods,0))&gt;17,INDEX(claimPeriodNo,MATCH('Étape 1) Taux'!$A$8,claimPeriods,0))&lt;20,revenueReduction&lt;0.1),0,IF(NOT(ISNUMBER(K2010)),0,IF(G2010="Oui",0,IF($C2010="Non - avec lien de dépendance",MIN(1129,K2010,$D2010),MIN(1129,K2010)))))))</f>
        <v>Effectuez l’étape 1</v>
      </c>
      <c r="T2010" s="3" t="str">
        <f>IF(CRHPElig=" -  ","Effectuez l’étape 1",IF(CRHPElig="La baisse de revenus n'est pas admissible dans le cadre du PEREC",CRHPElig,IF(AND(INDEX(claimPeriodNo,MATCH('Étape 1) Taux'!$A$8,claimPeriods,0))&gt;17,INDEX(claimPeriodNo,MATCH('Étape 1) Taux'!$A$8,claimPeriods,0))&lt;20,revenueReduction&lt;0.1),0,IF(NOT(ISNUMBER(L2010)),0,IF(H2010="Oui",0,IF($C2010="Non - avec lien de dépendance",MIN(1129,L2010,$D2010),MIN(1129,L2010)))))))</f>
        <v>Effectuez l’étape 1</v>
      </c>
      <c r="U2010" s="3">
        <f t="shared" si="190"/>
        <v>0</v>
      </c>
      <c r="V2010" s="3">
        <f t="shared" si="191"/>
        <v>0</v>
      </c>
    </row>
    <row r="2011" spans="13:22" x14ac:dyDescent="0.3">
      <c r="M2011" s="52" t="str">
        <f t="shared" si="186"/>
        <v>Calculez d'abord la baisse moyenne de vos revenus sur 12 mois à l'étape 2)</v>
      </c>
      <c r="N2011" s="52" t="str">
        <f t="shared" si="187"/>
        <v>Calculez d'abord la baisse moyenne de vos revenus sur 12 mois à l'étape 2)</v>
      </c>
      <c r="O2011" s="52" t="str">
        <f t="shared" si="188"/>
        <v>Calculez d'abord la baisse moyenne de vos revenus sur 12 mois à l'étape 2)</v>
      </c>
      <c r="P2011" s="52" t="str">
        <f t="shared" si="189"/>
        <v>Calculez d'abord la baisse moyenne de vos revenus sur 12 mois à l'étape 2)</v>
      </c>
      <c r="Q2011" s="3" t="str">
        <f>IF(CRHPElig=" -  ","Effectuez l’étape 1",IF(CRHPElig="La baisse de revenus n'est pas admissible dans le cadre du PEREC",CRHPElig,IF(AND(INDEX(claimPeriodNo,MATCH('Étape 1) Taux'!$A$8,claimPeriods,0))&gt;17,INDEX(claimPeriodNo,MATCH('Étape 1) Taux'!$A$8,claimPeriods,0))&lt;20,revenueReduction&lt;0.1),0,IF(NOT(ISNUMBER(I2011)),0,IF(E2011="Oui",0,IF($C2011="Non - avec lien de dépendance",MIN(1129,I2011,$D2011),MIN(1129,I2011)))))))</f>
        <v>Effectuez l’étape 1</v>
      </c>
      <c r="R2011" s="3" t="str">
        <f>IF(CRHPElig=" -  ","Effectuez l’étape 1",IF(CRHPElig="La baisse de revenus n'est pas admissible dans le cadre du PEREC",CRHPElig,IF(AND(INDEX(claimPeriodNo,MATCH('Étape 1) Taux'!$A$8,claimPeriods,0))&gt;17,INDEX(claimPeriodNo,MATCH('Étape 1) Taux'!$A$8,claimPeriods,0))&lt;20,revenueReduction&lt;0.1),0,IF(NOT(ISNUMBER(J2011)),0,IF(F2011="Oui",0,IF($C2011="Non - avec lien de dépendance",MIN(1129,J2011,$D2011),MIN(1129,J2011)))))))</f>
        <v>Effectuez l’étape 1</v>
      </c>
      <c r="S2011" s="3" t="str">
        <f>IF(CRHPElig=" -  ","Effectuez l’étape 1",IF(CRHPElig="La baisse de revenus n'est pas admissible dans le cadre du PEREC",CRHPElig,IF(AND(INDEX(claimPeriodNo,MATCH('Étape 1) Taux'!$A$8,claimPeriods,0))&gt;17,INDEX(claimPeriodNo,MATCH('Étape 1) Taux'!$A$8,claimPeriods,0))&lt;20,revenueReduction&lt;0.1),0,IF(NOT(ISNUMBER(K2011)),0,IF(G2011="Oui",0,IF($C2011="Non - avec lien de dépendance",MIN(1129,K2011,$D2011),MIN(1129,K2011)))))))</f>
        <v>Effectuez l’étape 1</v>
      </c>
      <c r="T2011" s="3" t="str">
        <f>IF(CRHPElig=" -  ","Effectuez l’étape 1",IF(CRHPElig="La baisse de revenus n'est pas admissible dans le cadre du PEREC",CRHPElig,IF(AND(INDEX(claimPeriodNo,MATCH('Étape 1) Taux'!$A$8,claimPeriods,0))&gt;17,INDEX(claimPeriodNo,MATCH('Étape 1) Taux'!$A$8,claimPeriods,0))&lt;20,revenueReduction&lt;0.1),0,IF(NOT(ISNUMBER(L2011)),0,IF(H2011="Oui",0,IF($C2011="Non - avec lien de dépendance",MIN(1129,L2011,$D2011),MIN(1129,L2011)))))))</f>
        <v>Effectuez l’étape 1</v>
      </c>
      <c r="U2011" s="3">
        <f t="shared" si="190"/>
        <v>0</v>
      </c>
      <c r="V2011" s="3">
        <f t="shared" si="191"/>
        <v>0</v>
      </c>
    </row>
    <row r="2012" spans="13:22" x14ac:dyDescent="0.3">
      <c r="M2012" s="52" t="str">
        <f t="shared" si="186"/>
        <v>Calculez d'abord la baisse moyenne de vos revenus sur 12 mois à l'étape 2)</v>
      </c>
      <c r="N2012" s="52" t="str">
        <f t="shared" si="187"/>
        <v>Calculez d'abord la baisse moyenne de vos revenus sur 12 mois à l'étape 2)</v>
      </c>
      <c r="O2012" s="52" t="str">
        <f t="shared" si="188"/>
        <v>Calculez d'abord la baisse moyenne de vos revenus sur 12 mois à l'étape 2)</v>
      </c>
      <c r="P2012" s="52" t="str">
        <f t="shared" si="189"/>
        <v>Calculez d'abord la baisse moyenne de vos revenus sur 12 mois à l'étape 2)</v>
      </c>
      <c r="Q2012" s="3" t="str">
        <f>IF(CRHPElig=" -  ","Effectuez l’étape 1",IF(CRHPElig="La baisse de revenus n'est pas admissible dans le cadre du PEREC",CRHPElig,IF(AND(INDEX(claimPeriodNo,MATCH('Étape 1) Taux'!$A$8,claimPeriods,0))&gt;17,INDEX(claimPeriodNo,MATCH('Étape 1) Taux'!$A$8,claimPeriods,0))&lt;20,revenueReduction&lt;0.1),0,IF(NOT(ISNUMBER(I2012)),0,IF(E2012="Oui",0,IF($C2012="Non - avec lien de dépendance",MIN(1129,I2012,$D2012),MIN(1129,I2012)))))))</f>
        <v>Effectuez l’étape 1</v>
      </c>
      <c r="R2012" s="3" t="str">
        <f>IF(CRHPElig=" -  ","Effectuez l’étape 1",IF(CRHPElig="La baisse de revenus n'est pas admissible dans le cadre du PEREC",CRHPElig,IF(AND(INDEX(claimPeriodNo,MATCH('Étape 1) Taux'!$A$8,claimPeriods,0))&gt;17,INDEX(claimPeriodNo,MATCH('Étape 1) Taux'!$A$8,claimPeriods,0))&lt;20,revenueReduction&lt;0.1),0,IF(NOT(ISNUMBER(J2012)),0,IF(F2012="Oui",0,IF($C2012="Non - avec lien de dépendance",MIN(1129,J2012,$D2012),MIN(1129,J2012)))))))</f>
        <v>Effectuez l’étape 1</v>
      </c>
      <c r="S2012" s="3" t="str">
        <f>IF(CRHPElig=" -  ","Effectuez l’étape 1",IF(CRHPElig="La baisse de revenus n'est pas admissible dans le cadre du PEREC",CRHPElig,IF(AND(INDEX(claimPeriodNo,MATCH('Étape 1) Taux'!$A$8,claimPeriods,0))&gt;17,INDEX(claimPeriodNo,MATCH('Étape 1) Taux'!$A$8,claimPeriods,0))&lt;20,revenueReduction&lt;0.1),0,IF(NOT(ISNUMBER(K2012)),0,IF(G2012="Oui",0,IF($C2012="Non - avec lien de dépendance",MIN(1129,K2012,$D2012),MIN(1129,K2012)))))))</f>
        <v>Effectuez l’étape 1</v>
      </c>
      <c r="T2012" s="3" t="str">
        <f>IF(CRHPElig=" -  ","Effectuez l’étape 1",IF(CRHPElig="La baisse de revenus n'est pas admissible dans le cadre du PEREC",CRHPElig,IF(AND(INDEX(claimPeriodNo,MATCH('Étape 1) Taux'!$A$8,claimPeriods,0))&gt;17,INDEX(claimPeriodNo,MATCH('Étape 1) Taux'!$A$8,claimPeriods,0))&lt;20,revenueReduction&lt;0.1),0,IF(NOT(ISNUMBER(L2012)),0,IF(H2012="Oui",0,IF($C2012="Non - avec lien de dépendance",MIN(1129,L2012,$D2012),MIN(1129,L2012)))))))</f>
        <v>Effectuez l’étape 1</v>
      </c>
      <c r="U2012" s="3">
        <f t="shared" si="190"/>
        <v>0</v>
      </c>
      <c r="V2012" s="3">
        <f t="shared" si="191"/>
        <v>0</v>
      </c>
    </row>
    <row r="2013" spans="13:22" x14ac:dyDescent="0.3">
      <c r="M2013" s="52" t="str">
        <f t="shared" si="186"/>
        <v>Calculez d'abord la baisse moyenne de vos revenus sur 12 mois à l'étape 2)</v>
      </c>
      <c r="N2013" s="52" t="str">
        <f t="shared" si="187"/>
        <v>Calculez d'abord la baisse moyenne de vos revenus sur 12 mois à l'étape 2)</v>
      </c>
      <c r="O2013" s="52" t="str">
        <f t="shared" si="188"/>
        <v>Calculez d'abord la baisse moyenne de vos revenus sur 12 mois à l'étape 2)</v>
      </c>
      <c r="P2013" s="52" t="str">
        <f t="shared" si="189"/>
        <v>Calculez d'abord la baisse moyenne de vos revenus sur 12 mois à l'étape 2)</v>
      </c>
      <c r="Q2013" s="3" t="str">
        <f>IF(CRHPElig=" -  ","Effectuez l’étape 1",IF(CRHPElig="La baisse de revenus n'est pas admissible dans le cadre du PEREC",CRHPElig,IF(AND(INDEX(claimPeriodNo,MATCH('Étape 1) Taux'!$A$8,claimPeriods,0))&gt;17,INDEX(claimPeriodNo,MATCH('Étape 1) Taux'!$A$8,claimPeriods,0))&lt;20,revenueReduction&lt;0.1),0,IF(NOT(ISNUMBER(I2013)),0,IF(E2013="Oui",0,IF($C2013="Non - avec lien de dépendance",MIN(1129,I2013,$D2013),MIN(1129,I2013)))))))</f>
        <v>Effectuez l’étape 1</v>
      </c>
      <c r="R2013" s="3" t="str">
        <f>IF(CRHPElig=" -  ","Effectuez l’étape 1",IF(CRHPElig="La baisse de revenus n'est pas admissible dans le cadre du PEREC",CRHPElig,IF(AND(INDEX(claimPeriodNo,MATCH('Étape 1) Taux'!$A$8,claimPeriods,0))&gt;17,INDEX(claimPeriodNo,MATCH('Étape 1) Taux'!$A$8,claimPeriods,0))&lt;20,revenueReduction&lt;0.1),0,IF(NOT(ISNUMBER(J2013)),0,IF(F2013="Oui",0,IF($C2013="Non - avec lien de dépendance",MIN(1129,J2013,$D2013),MIN(1129,J2013)))))))</f>
        <v>Effectuez l’étape 1</v>
      </c>
      <c r="S2013" s="3" t="str">
        <f>IF(CRHPElig=" -  ","Effectuez l’étape 1",IF(CRHPElig="La baisse de revenus n'est pas admissible dans le cadre du PEREC",CRHPElig,IF(AND(INDEX(claimPeriodNo,MATCH('Étape 1) Taux'!$A$8,claimPeriods,0))&gt;17,INDEX(claimPeriodNo,MATCH('Étape 1) Taux'!$A$8,claimPeriods,0))&lt;20,revenueReduction&lt;0.1),0,IF(NOT(ISNUMBER(K2013)),0,IF(G2013="Oui",0,IF($C2013="Non - avec lien de dépendance",MIN(1129,K2013,$D2013),MIN(1129,K2013)))))))</f>
        <v>Effectuez l’étape 1</v>
      </c>
      <c r="T2013" s="3" t="str">
        <f>IF(CRHPElig=" -  ","Effectuez l’étape 1",IF(CRHPElig="La baisse de revenus n'est pas admissible dans le cadre du PEREC",CRHPElig,IF(AND(INDEX(claimPeriodNo,MATCH('Étape 1) Taux'!$A$8,claimPeriods,0))&gt;17,INDEX(claimPeriodNo,MATCH('Étape 1) Taux'!$A$8,claimPeriods,0))&lt;20,revenueReduction&lt;0.1),0,IF(NOT(ISNUMBER(L2013)),0,IF(H2013="Oui",0,IF($C2013="Non - avec lien de dépendance",MIN(1129,L2013,$D2013),MIN(1129,L2013)))))))</f>
        <v>Effectuez l’étape 1</v>
      </c>
      <c r="U2013" s="3">
        <f t="shared" si="190"/>
        <v>0</v>
      </c>
      <c r="V2013" s="3">
        <f t="shared" si="191"/>
        <v>0</v>
      </c>
    </row>
    <row r="2014" spans="13:22" x14ac:dyDescent="0.3">
      <c r="M2014" s="52" t="str">
        <f t="shared" si="186"/>
        <v>Calculez d'abord la baisse moyenne de vos revenus sur 12 mois à l'étape 2)</v>
      </c>
      <c r="N2014" s="52" t="str">
        <f t="shared" si="187"/>
        <v>Calculez d'abord la baisse moyenne de vos revenus sur 12 mois à l'étape 2)</v>
      </c>
      <c r="O2014" s="52" t="str">
        <f t="shared" si="188"/>
        <v>Calculez d'abord la baisse moyenne de vos revenus sur 12 mois à l'étape 2)</v>
      </c>
      <c r="P2014" s="52" t="str">
        <f t="shared" si="189"/>
        <v>Calculez d'abord la baisse moyenne de vos revenus sur 12 mois à l'étape 2)</v>
      </c>
      <c r="Q2014" s="3" t="str">
        <f>IF(CRHPElig=" -  ","Effectuez l’étape 1",IF(CRHPElig="La baisse de revenus n'est pas admissible dans le cadre du PEREC",CRHPElig,IF(AND(INDEX(claimPeriodNo,MATCH('Étape 1) Taux'!$A$8,claimPeriods,0))&gt;17,INDEX(claimPeriodNo,MATCH('Étape 1) Taux'!$A$8,claimPeriods,0))&lt;20,revenueReduction&lt;0.1),0,IF(NOT(ISNUMBER(I2014)),0,IF(E2014="Oui",0,IF($C2014="Non - avec lien de dépendance",MIN(1129,I2014,$D2014),MIN(1129,I2014)))))))</f>
        <v>Effectuez l’étape 1</v>
      </c>
      <c r="R2014" s="3" t="str">
        <f>IF(CRHPElig=" -  ","Effectuez l’étape 1",IF(CRHPElig="La baisse de revenus n'est pas admissible dans le cadre du PEREC",CRHPElig,IF(AND(INDEX(claimPeriodNo,MATCH('Étape 1) Taux'!$A$8,claimPeriods,0))&gt;17,INDEX(claimPeriodNo,MATCH('Étape 1) Taux'!$A$8,claimPeriods,0))&lt;20,revenueReduction&lt;0.1),0,IF(NOT(ISNUMBER(J2014)),0,IF(F2014="Oui",0,IF($C2014="Non - avec lien de dépendance",MIN(1129,J2014,$D2014),MIN(1129,J2014)))))))</f>
        <v>Effectuez l’étape 1</v>
      </c>
      <c r="S2014" s="3" t="str">
        <f>IF(CRHPElig=" -  ","Effectuez l’étape 1",IF(CRHPElig="La baisse de revenus n'est pas admissible dans le cadre du PEREC",CRHPElig,IF(AND(INDEX(claimPeriodNo,MATCH('Étape 1) Taux'!$A$8,claimPeriods,0))&gt;17,INDEX(claimPeriodNo,MATCH('Étape 1) Taux'!$A$8,claimPeriods,0))&lt;20,revenueReduction&lt;0.1),0,IF(NOT(ISNUMBER(K2014)),0,IF(G2014="Oui",0,IF($C2014="Non - avec lien de dépendance",MIN(1129,K2014,$D2014),MIN(1129,K2014)))))))</f>
        <v>Effectuez l’étape 1</v>
      </c>
      <c r="T2014" s="3" t="str">
        <f>IF(CRHPElig=" -  ","Effectuez l’étape 1",IF(CRHPElig="La baisse de revenus n'est pas admissible dans le cadre du PEREC",CRHPElig,IF(AND(INDEX(claimPeriodNo,MATCH('Étape 1) Taux'!$A$8,claimPeriods,0))&gt;17,INDEX(claimPeriodNo,MATCH('Étape 1) Taux'!$A$8,claimPeriods,0))&lt;20,revenueReduction&lt;0.1),0,IF(NOT(ISNUMBER(L2014)),0,IF(H2014="Oui",0,IF($C2014="Non - avec lien de dépendance",MIN(1129,L2014,$D2014),MIN(1129,L2014)))))))</f>
        <v>Effectuez l’étape 1</v>
      </c>
      <c r="U2014" s="3">
        <f t="shared" si="190"/>
        <v>0</v>
      </c>
      <c r="V2014" s="3">
        <f t="shared" si="191"/>
        <v>0</v>
      </c>
    </row>
    <row r="2015" spans="13:22" x14ac:dyDescent="0.3">
      <c r="M2015" s="52" t="str">
        <f t="shared" si="186"/>
        <v>Calculez d'abord la baisse moyenne de vos revenus sur 12 mois à l'étape 2)</v>
      </c>
      <c r="N2015" s="52" t="str">
        <f t="shared" si="187"/>
        <v>Calculez d'abord la baisse moyenne de vos revenus sur 12 mois à l'étape 2)</v>
      </c>
      <c r="O2015" s="52" t="str">
        <f t="shared" si="188"/>
        <v>Calculez d'abord la baisse moyenne de vos revenus sur 12 mois à l'étape 2)</v>
      </c>
      <c r="P2015" s="52" t="str">
        <f t="shared" si="189"/>
        <v>Calculez d'abord la baisse moyenne de vos revenus sur 12 mois à l'étape 2)</v>
      </c>
      <c r="Q2015" s="3" t="str">
        <f>IF(CRHPElig=" -  ","Effectuez l’étape 1",IF(CRHPElig="La baisse de revenus n'est pas admissible dans le cadre du PEREC",CRHPElig,IF(AND(INDEX(claimPeriodNo,MATCH('Étape 1) Taux'!$A$8,claimPeriods,0))&gt;17,INDEX(claimPeriodNo,MATCH('Étape 1) Taux'!$A$8,claimPeriods,0))&lt;20,revenueReduction&lt;0.1),0,IF(NOT(ISNUMBER(I2015)),0,IF(E2015="Oui",0,IF($C2015="Non - avec lien de dépendance",MIN(1129,I2015,$D2015),MIN(1129,I2015)))))))</f>
        <v>Effectuez l’étape 1</v>
      </c>
      <c r="R2015" s="3" t="str">
        <f>IF(CRHPElig=" -  ","Effectuez l’étape 1",IF(CRHPElig="La baisse de revenus n'est pas admissible dans le cadre du PEREC",CRHPElig,IF(AND(INDEX(claimPeriodNo,MATCH('Étape 1) Taux'!$A$8,claimPeriods,0))&gt;17,INDEX(claimPeriodNo,MATCH('Étape 1) Taux'!$A$8,claimPeriods,0))&lt;20,revenueReduction&lt;0.1),0,IF(NOT(ISNUMBER(J2015)),0,IF(F2015="Oui",0,IF($C2015="Non - avec lien de dépendance",MIN(1129,J2015,$D2015),MIN(1129,J2015)))))))</f>
        <v>Effectuez l’étape 1</v>
      </c>
      <c r="S2015" s="3" t="str">
        <f>IF(CRHPElig=" -  ","Effectuez l’étape 1",IF(CRHPElig="La baisse de revenus n'est pas admissible dans le cadre du PEREC",CRHPElig,IF(AND(INDEX(claimPeriodNo,MATCH('Étape 1) Taux'!$A$8,claimPeriods,0))&gt;17,INDEX(claimPeriodNo,MATCH('Étape 1) Taux'!$A$8,claimPeriods,0))&lt;20,revenueReduction&lt;0.1),0,IF(NOT(ISNUMBER(K2015)),0,IF(G2015="Oui",0,IF($C2015="Non - avec lien de dépendance",MIN(1129,K2015,$D2015),MIN(1129,K2015)))))))</f>
        <v>Effectuez l’étape 1</v>
      </c>
      <c r="T2015" s="3" t="str">
        <f>IF(CRHPElig=" -  ","Effectuez l’étape 1",IF(CRHPElig="La baisse de revenus n'est pas admissible dans le cadre du PEREC",CRHPElig,IF(AND(INDEX(claimPeriodNo,MATCH('Étape 1) Taux'!$A$8,claimPeriods,0))&gt;17,INDEX(claimPeriodNo,MATCH('Étape 1) Taux'!$A$8,claimPeriods,0))&lt;20,revenueReduction&lt;0.1),0,IF(NOT(ISNUMBER(L2015)),0,IF(H2015="Oui",0,IF($C2015="Non - avec lien de dépendance",MIN(1129,L2015,$D2015),MIN(1129,L2015)))))))</f>
        <v>Effectuez l’étape 1</v>
      </c>
      <c r="U2015" s="3">
        <f t="shared" si="190"/>
        <v>0</v>
      </c>
      <c r="V2015" s="3">
        <f t="shared" si="191"/>
        <v>0</v>
      </c>
    </row>
    <row r="2016" spans="13:22" x14ac:dyDescent="0.3">
      <c r="M2016" s="52" t="str">
        <f t="shared" si="186"/>
        <v>Calculez d'abord la baisse moyenne de vos revenus sur 12 mois à l'étape 2)</v>
      </c>
      <c r="N2016" s="52" t="str">
        <f t="shared" si="187"/>
        <v>Calculez d'abord la baisse moyenne de vos revenus sur 12 mois à l'étape 2)</v>
      </c>
      <c r="O2016" s="52" t="str">
        <f t="shared" si="188"/>
        <v>Calculez d'abord la baisse moyenne de vos revenus sur 12 mois à l'étape 2)</v>
      </c>
      <c r="P2016" s="52" t="str">
        <f t="shared" si="189"/>
        <v>Calculez d'abord la baisse moyenne de vos revenus sur 12 mois à l'étape 2)</v>
      </c>
      <c r="Q2016" s="3" t="str">
        <f>IF(CRHPElig=" -  ","Effectuez l’étape 1",IF(CRHPElig="La baisse de revenus n'est pas admissible dans le cadre du PEREC",CRHPElig,IF(AND(INDEX(claimPeriodNo,MATCH('Étape 1) Taux'!$A$8,claimPeriods,0))&gt;17,INDEX(claimPeriodNo,MATCH('Étape 1) Taux'!$A$8,claimPeriods,0))&lt;20,revenueReduction&lt;0.1),0,IF(NOT(ISNUMBER(I2016)),0,IF(E2016="Oui",0,IF($C2016="Non - avec lien de dépendance",MIN(1129,I2016,$D2016),MIN(1129,I2016)))))))</f>
        <v>Effectuez l’étape 1</v>
      </c>
      <c r="R2016" s="3" t="str">
        <f>IF(CRHPElig=" -  ","Effectuez l’étape 1",IF(CRHPElig="La baisse de revenus n'est pas admissible dans le cadre du PEREC",CRHPElig,IF(AND(INDEX(claimPeriodNo,MATCH('Étape 1) Taux'!$A$8,claimPeriods,0))&gt;17,INDEX(claimPeriodNo,MATCH('Étape 1) Taux'!$A$8,claimPeriods,0))&lt;20,revenueReduction&lt;0.1),0,IF(NOT(ISNUMBER(J2016)),0,IF(F2016="Oui",0,IF($C2016="Non - avec lien de dépendance",MIN(1129,J2016,$D2016),MIN(1129,J2016)))))))</f>
        <v>Effectuez l’étape 1</v>
      </c>
      <c r="S2016" s="3" t="str">
        <f>IF(CRHPElig=" -  ","Effectuez l’étape 1",IF(CRHPElig="La baisse de revenus n'est pas admissible dans le cadre du PEREC",CRHPElig,IF(AND(INDEX(claimPeriodNo,MATCH('Étape 1) Taux'!$A$8,claimPeriods,0))&gt;17,INDEX(claimPeriodNo,MATCH('Étape 1) Taux'!$A$8,claimPeriods,0))&lt;20,revenueReduction&lt;0.1),0,IF(NOT(ISNUMBER(K2016)),0,IF(G2016="Oui",0,IF($C2016="Non - avec lien de dépendance",MIN(1129,K2016,$D2016),MIN(1129,K2016)))))))</f>
        <v>Effectuez l’étape 1</v>
      </c>
      <c r="T2016" s="3" t="str">
        <f>IF(CRHPElig=" -  ","Effectuez l’étape 1",IF(CRHPElig="La baisse de revenus n'est pas admissible dans le cadre du PEREC",CRHPElig,IF(AND(INDEX(claimPeriodNo,MATCH('Étape 1) Taux'!$A$8,claimPeriods,0))&gt;17,INDEX(claimPeriodNo,MATCH('Étape 1) Taux'!$A$8,claimPeriods,0))&lt;20,revenueReduction&lt;0.1),0,IF(NOT(ISNUMBER(L2016)),0,IF(H2016="Oui",0,IF($C2016="Non - avec lien de dépendance",MIN(1129,L2016,$D2016),MIN(1129,L2016)))))))</f>
        <v>Effectuez l’étape 1</v>
      </c>
      <c r="U2016" s="3">
        <f t="shared" si="190"/>
        <v>0</v>
      </c>
      <c r="V2016" s="3">
        <f t="shared" si="191"/>
        <v>0</v>
      </c>
    </row>
    <row r="2017" spans="13:22" x14ac:dyDescent="0.3">
      <c r="M2017" s="52" t="str">
        <f t="shared" si="186"/>
        <v>Calculez d'abord la baisse moyenne de vos revenus sur 12 mois à l'étape 2)</v>
      </c>
      <c r="N2017" s="52" t="str">
        <f t="shared" si="187"/>
        <v>Calculez d'abord la baisse moyenne de vos revenus sur 12 mois à l'étape 2)</v>
      </c>
      <c r="O2017" s="52" t="str">
        <f t="shared" si="188"/>
        <v>Calculez d'abord la baisse moyenne de vos revenus sur 12 mois à l'étape 2)</v>
      </c>
      <c r="P2017" s="52" t="str">
        <f t="shared" si="189"/>
        <v>Calculez d'abord la baisse moyenne de vos revenus sur 12 mois à l'étape 2)</v>
      </c>
      <c r="Q2017" s="3" t="str">
        <f>IF(CRHPElig=" -  ","Effectuez l’étape 1",IF(CRHPElig="La baisse de revenus n'est pas admissible dans le cadre du PEREC",CRHPElig,IF(AND(INDEX(claimPeriodNo,MATCH('Étape 1) Taux'!$A$8,claimPeriods,0))&gt;17,INDEX(claimPeriodNo,MATCH('Étape 1) Taux'!$A$8,claimPeriods,0))&lt;20,revenueReduction&lt;0.1),0,IF(NOT(ISNUMBER(I2017)),0,IF(E2017="Oui",0,IF($C2017="Non - avec lien de dépendance",MIN(1129,I2017,$D2017),MIN(1129,I2017)))))))</f>
        <v>Effectuez l’étape 1</v>
      </c>
      <c r="R2017" s="3" t="str">
        <f>IF(CRHPElig=" -  ","Effectuez l’étape 1",IF(CRHPElig="La baisse de revenus n'est pas admissible dans le cadre du PEREC",CRHPElig,IF(AND(INDEX(claimPeriodNo,MATCH('Étape 1) Taux'!$A$8,claimPeriods,0))&gt;17,INDEX(claimPeriodNo,MATCH('Étape 1) Taux'!$A$8,claimPeriods,0))&lt;20,revenueReduction&lt;0.1),0,IF(NOT(ISNUMBER(J2017)),0,IF(F2017="Oui",0,IF($C2017="Non - avec lien de dépendance",MIN(1129,J2017,$D2017),MIN(1129,J2017)))))))</f>
        <v>Effectuez l’étape 1</v>
      </c>
      <c r="S2017" s="3" t="str">
        <f>IF(CRHPElig=" -  ","Effectuez l’étape 1",IF(CRHPElig="La baisse de revenus n'est pas admissible dans le cadre du PEREC",CRHPElig,IF(AND(INDEX(claimPeriodNo,MATCH('Étape 1) Taux'!$A$8,claimPeriods,0))&gt;17,INDEX(claimPeriodNo,MATCH('Étape 1) Taux'!$A$8,claimPeriods,0))&lt;20,revenueReduction&lt;0.1),0,IF(NOT(ISNUMBER(K2017)),0,IF(G2017="Oui",0,IF($C2017="Non - avec lien de dépendance",MIN(1129,K2017,$D2017),MIN(1129,K2017)))))))</f>
        <v>Effectuez l’étape 1</v>
      </c>
      <c r="T2017" s="3" t="str">
        <f>IF(CRHPElig=" -  ","Effectuez l’étape 1",IF(CRHPElig="La baisse de revenus n'est pas admissible dans le cadre du PEREC",CRHPElig,IF(AND(INDEX(claimPeriodNo,MATCH('Étape 1) Taux'!$A$8,claimPeriods,0))&gt;17,INDEX(claimPeriodNo,MATCH('Étape 1) Taux'!$A$8,claimPeriods,0))&lt;20,revenueReduction&lt;0.1),0,IF(NOT(ISNUMBER(L2017)),0,IF(H2017="Oui",0,IF($C2017="Non - avec lien de dépendance",MIN(1129,L2017,$D2017),MIN(1129,L2017)))))))</f>
        <v>Effectuez l’étape 1</v>
      </c>
      <c r="U2017" s="3">
        <f t="shared" si="190"/>
        <v>0</v>
      </c>
      <c r="V2017" s="3">
        <f t="shared" si="191"/>
        <v>0</v>
      </c>
    </row>
    <row r="2018" spans="13:22" x14ac:dyDescent="0.3">
      <c r="M2018" s="52" t="str">
        <f t="shared" si="186"/>
        <v>Calculez d'abord la baisse moyenne de vos revenus sur 12 mois à l'étape 2)</v>
      </c>
      <c r="N2018" s="52" t="str">
        <f t="shared" si="187"/>
        <v>Calculez d'abord la baisse moyenne de vos revenus sur 12 mois à l'étape 2)</v>
      </c>
      <c r="O2018" s="52" t="str">
        <f t="shared" si="188"/>
        <v>Calculez d'abord la baisse moyenne de vos revenus sur 12 mois à l'étape 2)</v>
      </c>
      <c r="P2018" s="52" t="str">
        <f t="shared" si="189"/>
        <v>Calculez d'abord la baisse moyenne de vos revenus sur 12 mois à l'étape 2)</v>
      </c>
      <c r="Q2018" s="3" t="str">
        <f>IF(CRHPElig=" -  ","Effectuez l’étape 1",IF(CRHPElig="La baisse de revenus n'est pas admissible dans le cadre du PEREC",CRHPElig,IF(AND(INDEX(claimPeriodNo,MATCH('Étape 1) Taux'!$A$8,claimPeriods,0))&gt;17,INDEX(claimPeriodNo,MATCH('Étape 1) Taux'!$A$8,claimPeriods,0))&lt;20,revenueReduction&lt;0.1),0,IF(NOT(ISNUMBER(I2018)),0,IF(E2018="Oui",0,IF($C2018="Non - avec lien de dépendance",MIN(1129,I2018,$D2018),MIN(1129,I2018)))))))</f>
        <v>Effectuez l’étape 1</v>
      </c>
      <c r="R2018" s="3" t="str">
        <f>IF(CRHPElig=" -  ","Effectuez l’étape 1",IF(CRHPElig="La baisse de revenus n'est pas admissible dans le cadre du PEREC",CRHPElig,IF(AND(INDEX(claimPeriodNo,MATCH('Étape 1) Taux'!$A$8,claimPeriods,0))&gt;17,INDEX(claimPeriodNo,MATCH('Étape 1) Taux'!$A$8,claimPeriods,0))&lt;20,revenueReduction&lt;0.1),0,IF(NOT(ISNUMBER(J2018)),0,IF(F2018="Oui",0,IF($C2018="Non - avec lien de dépendance",MIN(1129,J2018,$D2018),MIN(1129,J2018)))))))</f>
        <v>Effectuez l’étape 1</v>
      </c>
      <c r="S2018" s="3" t="str">
        <f>IF(CRHPElig=" -  ","Effectuez l’étape 1",IF(CRHPElig="La baisse de revenus n'est pas admissible dans le cadre du PEREC",CRHPElig,IF(AND(INDEX(claimPeriodNo,MATCH('Étape 1) Taux'!$A$8,claimPeriods,0))&gt;17,INDEX(claimPeriodNo,MATCH('Étape 1) Taux'!$A$8,claimPeriods,0))&lt;20,revenueReduction&lt;0.1),0,IF(NOT(ISNUMBER(K2018)),0,IF(G2018="Oui",0,IF($C2018="Non - avec lien de dépendance",MIN(1129,K2018,$D2018),MIN(1129,K2018)))))))</f>
        <v>Effectuez l’étape 1</v>
      </c>
      <c r="T2018" s="3" t="str">
        <f>IF(CRHPElig=" -  ","Effectuez l’étape 1",IF(CRHPElig="La baisse de revenus n'est pas admissible dans le cadre du PEREC",CRHPElig,IF(AND(INDEX(claimPeriodNo,MATCH('Étape 1) Taux'!$A$8,claimPeriods,0))&gt;17,INDEX(claimPeriodNo,MATCH('Étape 1) Taux'!$A$8,claimPeriods,0))&lt;20,revenueReduction&lt;0.1),0,IF(NOT(ISNUMBER(L2018)),0,IF(H2018="Oui",0,IF($C2018="Non - avec lien de dépendance",MIN(1129,L2018,$D2018),MIN(1129,L2018)))))))</f>
        <v>Effectuez l’étape 1</v>
      </c>
      <c r="U2018" s="3">
        <f t="shared" si="190"/>
        <v>0</v>
      </c>
      <c r="V2018" s="3">
        <f t="shared" si="191"/>
        <v>0</v>
      </c>
    </row>
    <row r="2019" spans="13:22" x14ac:dyDescent="0.3">
      <c r="M2019" s="52" t="str">
        <f t="shared" si="186"/>
        <v>Calculez d'abord la baisse moyenne de vos revenus sur 12 mois à l'étape 2)</v>
      </c>
      <c r="N2019" s="52" t="str">
        <f t="shared" si="187"/>
        <v>Calculez d'abord la baisse moyenne de vos revenus sur 12 mois à l'étape 2)</v>
      </c>
      <c r="O2019" s="52" t="str">
        <f t="shared" si="188"/>
        <v>Calculez d'abord la baisse moyenne de vos revenus sur 12 mois à l'étape 2)</v>
      </c>
      <c r="P2019" s="52" t="str">
        <f t="shared" si="189"/>
        <v>Calculez d'abord la baisse moyenne de vos revenus sur 12 mois à l'étape 2)</v>
      </c>
      <c r="Q2019" s="3" t="str">
        <f>IF(CRHPElig=" -  ","Effectuez l’étape 1",IF(CRHPElig="La baisse de revenus n'est pas admissible dans le cadre du PEREC",CRHPElig,IF(AND(INDEX(claimPeriodNo,MATCH('Étape 1) Taux'!$A$8,claimPeriods,0))&gt;17,INDEX(claimPeriodNo,MATCH('Étape 1) Taux'!$A$8,claimPeriods,0))&lt;20,revenueReduction&lt;0.1),0,IF(NOT(ISNUMBER(I2019)),0,IF(E2019="Oui",0,IF($C2019="Non - avec lien de dépendance",MIN(1129,I2019,$D2019),MIN(1129,I2019)))))))</f>
        <v>Effectuez l’étape 1</v>
      </c>
      <c r="R2019" s="3" t="str">
        <f>IF(CRHPElig=" -  ","Effectuez l’étape 1",IF(CRHPElig="La baisse de revenus n'est pas admissible dans le cadre du PEREC",CRHPElig,IF(AND(INDEX(claimPeriodNo,MATCH('Étape 1) Taux'!$A$8,claimPeriods,0))&gt;17,INDEX(claimPeriodNo,MATCH('Étape 1) Taux'!$A$8,claimPeriods,0))&lt;20,revenueReduction&lt;0.1),0,IF(NOT(ISNUMBER(J2019)),0,IF(F2019="Oui",0,IF($C2019="Non - avec lien de dépendance",MIN(1129,J2019,$D2019),MIN(1129,J2019)))))))</f>
        <v>Effectuez l’étape 1</v>
      </c>
      <c r="S2019" s="3" t="str">
        <f>IF(CRHPElig=" -  ","Effectuez l’étape 1",IF(CRHPElig="La baisse de revenus n'est pas admissible dans le cadre du PEREC",CRHPElig,IF(AND(INDEX(claimPeriodNo,MATCH('Étape 1) Taux'!$A$8,claimPeriods,0))&gt;17,INDEX(claimPeriodNo,MATCH('Étape 1) Taux'!$A$8,claimPeriods,0))&lt;20,revenueReduction&lt;0.1),0,IF(NOT(ISNUMBER(K2019)),0,IF(G2019="Oui",0,IF($C2019="Non - avec lien de dépendance",MIN(1129,K2019,$D2019),MIN(1129,K2019)))))))</f>
        <v>Effectuez l’étape 1</v>
      </c>
      <c r="T2019" s="3" t="str">
        <f>IF(CRHPElig=" -  ","Effectuez l’étape 1",IF(CRHPElig="La baisse de revenus n'est pas admissible dans le cadre du PEREC",CRHPElig,IF(AND(INDEX(claimPeriodNo,MATCH('Étape 1) Taux'!$A$8,claimPeriods,0))&gt;17,INDEX(claimPeriodNo,MATCH('Étape 1) Taux'!$A$8,claimPeriods,0))&lt;20,revenueReduction&lt;0.1),0,IF(NOT(ISNUMBER(L2019)),0,IF(H2019="Oui",0,IF($C2019="Non - avec lien de dépendance",MIN(1129,L2019,$D2019),MIN(1129,L2019)))))))</f>
        <v>Effectuez l’étape 1</v>
      </c>
      <c r="U2019" s="3">
        <f t="shared" si="190"/>
        <v>0</v>
      </c>
      <c r="V2019" s="3">
        <f t="shared" si="191"/>
        <v>0</v>
      </c>
    </row>
    <row r="2020" spans="13:22" x14ac:dyDescent="0.3">
      <c r="M2020" s="52" t="str">
        <f t="shared" si="186"/>
        <v>Calculez d'abord la baisse moyenne de vos revenus sur 12 mois à l'étape 2)</v>
      </c>
      <c r="N2020" s="52" t="str">
        <f t="shared" si="187"/>
        <v>Calculez d'abord la baisse moyenne de vos revenus sur 12 mois à l'étape 2)</v>
      </c>
      <c r="O2020" s="52" t="str">
        <f t="shared" si="188"/>
        <v>Calculez d'abord la baisse moyenne de vos revenus sur 12 mois à l'étape 2)</v>
      </c>
      <c r="P2020" s="52" t="str">
        <f t="shared" si="189"/>
        <v>Calculez d'abord la baisse moyenne de vos revenus sur 12 mois à l'étape 2)</v>
      </c>
      <c r="Q2020" s="3" t="str">
        <f>IF(CRHPElig=" -  ","Effectuez l’étape 1",IF(CRHPElig="La baisse de revenus n'est pas admissible dans le cadre du PEREC",CRHPElig,IF(AND(INDEX(claimPeriodNo,MATCH('Étape 1) Taux'!$A$8,claimPeriods,0))&gt;17,INDEX(claimPeriodNo,MATCH('Étape 1) Taux'!$A$8,claimPeriods,0))&lt;20,revenueReduction&lt;0.1),0,IF(NOT(ISNUMBER(I2020)),0,IF(E2020="Oui",0,IF($C2020="Non - avec lien de dépendance",MIN(1129,I2020,$D2020),MIN(1129,I2020)))))))</f>
        <v>Effectuez l’étape 1</v>
      </c>
      <c r="R2020" s="3" t="str">
        <f>IF(CRHPElig=" -  ","Effectuez l’étape 1",IF(CRHPElig="La baisse de revenus n'est pas admissible dans le cadre du PEREC",CRHPElig,IF(AND(INDEX(claimPeriodNo,MATCH('Étape 1) Taux'!$A$8,claimPeriods,0))&gt;17,INDEX(claimPeriodNo,MATCH('Étape 1) Taux'!$A$8,claimPeriods,0))&lt;20,revenueReduction&lt;0.1),0,IF(NOT(ISNUMBER(J2020)),0,IF(F2020="Oui",0,IF($C2020="Non - avec lien de dépendance",MIN(1129,J2020,$D2020),MIN(1129,J2020)))))))</f>
        <v>Effectuez l’étape 1</v>
      </c>
      <c r="S2020" s="3" t="str">
        <f>IF(CRHPElig=" -  ","Effectuez l’étape 1",IF(CRHPElig="La baisse de revenus n'est pas admissible dans le cadre du PEREC",CRHPElig,IF(AND(INDEX(claimPeriodNo,MATCH('Étape 1) Taux'!$A$8,claimPeriods,0))&gt;17,INDEX(claimPeriodNo,MATCH('Étape 1) Taux'!$A$8,claimPeriods,0))&lt;20,revenueReduction&lt;0.1),0,IF(NOT(ISNUMBER(K2020)),0,IF(G2020="Oui",0,IF($C2020="Non - avec lien de dépendance",MIN(1129,K2020,$D2020),MIN(1129,K2020)))))))</f>
        <v>Effectuez l’étape 1</v>
      </c>
      <c r="T2020" s="3" t="str">
        <f>IF(CRHPElig=" -  ","Effectuez l’étape 1",IF(CRHPElig="La baisse de revenus n'est pas admissible dans le cadre du PEREC",CRHPElig,IF(AND(INDEX(claimPeriodNo,MATCH('Étape 1) Taux'!$A$8,claimPeriods,0))&gt;17,INDEX(claimPeriodNo,MATCH('Étape 1) Taux'!$A$8,claimPeriods,0))&lt;20,revenueReduction&lt;0.1),0,IF(NOT(ISNUMBER(L2020)),0,IF(H2020="Oui",0,IF($C2020="Non - avec lien de dépendance",MIN(1129,L2020,$D2020),MIN(1129,L2020)))))))</f>
        <v>Effectuez l’étape 1</v>
      </c>
      <c r="U2020" s="3">
        <f t="shared" si="190"/>
        <v>0</v>
      </c>
      <c r="V2020" s="3">
        <f t="shared" si="191"/>
        <v>0</v>
      </c>
    </row>
    <row r="2021" spans="13:22" x14ac:dyDescent="0.3">
      <c r="M2021" s="52" t="str">
        <f t="shared" si="186"/>
        <v>Calculez d'abord la baisse moyenne de vos revenus sur 12 mois à l'étape 2)</v>
      </c>
      <c r="N2021" s="52" t="str">
        <f t="shared" si="187"/>
        <v>Calculez d'abord la baisse moyenne de vos revenus sur 12 mois à l'étape 2)</v>
      </c>
      <c r="O2021" s="52" t="str">
        <f t="shared" si="188"/>
        <v>Calculez d'abord la baisse moyenne de vos revenus sur 12 mois à l'étape 2)</v>
      </c>
      <c r="P2021" s="52" t="str">
        <f t="shared" si="189"/>
        <v>Calculez d'abord la baisse moyenne de vos revenus sur 12 mois à l'étape 2)</v>
      </c>
      <c r="Q2021" s="3" t="str">
        <f>IF(CRHPElig=" -  ","Effectuez l’étape 1",IF(CRHPElig="La baisse de revenus n'est pas admissible dans le cadre du PEREC",CRHPElig,IF(AND(INDEX(claimPeriodNo,MATCH('Étape 1) Taux'!$A$8,claimPeriods,0))&gt;17,INDEX(claimPeriodNo,MATCH('Étape 1) Taux'!$A$8,claimPeriods,0))&lt;20,revenueReduction&lt;0.1),0,IF(NOT(ISNUMBER(I2021)),0,IF(E2021="Oui",0,IF($C2021="Non - avec lien de dépendance",MIN(1129,I2021,$D2021),MIN(1129,I2021)))))))</f>
        <v>Effectuez l’étape 1</v>
      </c>
      <c r="R2021" s="3" t="str">
        <f>IF(CRHPElig=" -  ","Effectuez l’étape 1",IF(CRHPElig="La baisse de revenus n'est pas admissible dans le cadre du PEREC",CRHPElig,IF(AND(INDEX(claimPeriodNo,MATCH('Étape 1) Taux'!$A$8,claimPeriods,0))&gt;17,INDEX(claimPeriodNo,MATCH('Étape 1) Taux'!$A$8,claimPeriods,0))&lt;20,revenueReduction&lt;0.1),0,IF(NOT(ISNUMBER(J2021)),0,IF(F2021="Oui",0,IF($C2021="Non - avec lien de dépendance",MIN(1129,J2021,$D2021),MIN(1129,J2021)))))))</f>
        <v>Effectuez l’étape 1</v>
      </c>
      <c r="S2021" s="3" t="str">
        <f>IF(CRHPElig=" -  ","Effectuez l’étape 1",IF(CRHPElig="La baisse de revenus n'est pas admissible dans le cadre du PEREC",CRHPElig,IF(AND(INDEX(claimPeriodNo,MATCH('Étape 1) Taux'!$A$8,claimPeriods,0))&gt;17,INDEX(claimPeriodNo,MATCH('Étape 1) Taux'!$A$8,claimPeriods,0))&lt;20,revenueReduction&lt;0.1),0,IF(NOT(ISNUMBER(K2021)),0,IF(G2021="Oui",0,IF($C2021="Non - avec lien de dépendance",MIN(1129,K2021,$D2021),MIN(1129,K2021)))))))</f>
        <v>Effectuez l’étape 1</v>
      </c>
      <c r="T2021" s="3" t="str">
        <f>IF(CRHPElig=" -  ","Effectuez l’étape 1",IF(CRHPElig="La baisse de revenus n'est pas admissible dans le cadre du PEREC",CRHPElig,IF(AND(INDEX(claimPeriodNo,MATCH('Étape 1) Taux'!$A$8,claimPeriods,0))&gt;17,INDEX(claimPeriodNo,MATCH('Étape 1) Taux'!$A$8,claimPeriods,0))&lt;20,revenueReduction&lt;0.1),0,IF(NOT(ISNUMBER(L2021)),0,IF(H2021="Oui",0,IF($C2021="Non - avec lien de dépendance",MIN(1129,L2021,$D2021),MIN(1129,L2021)))))))</f>
        <v>Effectuez l’étape 1</v>
      </c>
      <c r="U2021" s="3">
        <f t="shared" si="190"/>
        <v>0</v>
      </c>
      <c r="V2021" s="3">
        <f t="shared" si="191"/>
        <v>0</v>
      </c>
    </row>
    <row r="2022" spans="13:22" x14ac:dyDescent="0.3">
      <c r="M2022" s="52" t="str">
        <f t="shared" si="186"/>
        <v>Calculez d'abord la baisse moyenne de vos revenus sur 12 mois à l'étape 2)</v>
      </c>
      <c r="N2022" s="52" t="str">
        <f t="shared" si="187"/>
        <v>Calculez d'abord la baisse moyenne de vos revenus sur 12 mois à l'étape 2)</v>
      </c>
      <c r="O2022" s="52" t="str">
        <f t="shared" si="188"/>
        <v>Calculez d'abord la baisse moyenne de vos revenus sur 12 mois à l'étape 2)</v>
      </c>
      <c r="P2022" s="52" t="str">
        <f t="shared" si="189"/>
        <v>Calculez d'abord la baisse moyenne de vos revenus sur 12 mois à l'étape 2)</v>
      </c>
      <c r="Q2022" s="3" t="str">
        <f>IF(CRHPElig=" -  ","Effectuez l’étape 1",IF(CRHPElig="La baisse de revenus n'est pas admissible dans le cadre du PEREC",CRHPElig,IF(AND(INDEX(claimPeriodNo,MATCH('Étape 1) Taux'!$A$8,claimPeriods,0))&gt;17,INDEX(claimPeriodNo,MATCH('Étape 1) Taux'!$A$8,claimPeriods,0))&lt;20,revenueReduction&lt;0.1),0,IF(NOT(ISNUMBER(I2022)),0,IF(E2022="Oui",0,IF($C2022="Non - avec lien de dépendance",MIN(1129,I2022,$D2022),MIN(1129,I2022)))))))</f>
        <v>Effectuez l’étape 1</v>
      </c>
      <c r="R2022" s="3" t="str">
        <f>IF(CRHPElig=" -  ","Effectuez l’étape 1",IF(CRHPElig="La baisse de revenus n'est pas admissible dans le cadre du PEREC",CRHPElig,IF(AND(INDEX(claimPeriodNo,MATCH('Étape 1) Taux'!$A$8,claimPeriods,0))&gt;17,INDEX(claimPeriodNo,MATCH('Étape 1) Taux'!$A$8,claimPeriods,0))&lt;20,revenueReduction&lt;0.1),0,IF(NOT(ISNUMBER(J2022)),0,IF(F2022="Oui",0,IF($C2022="Non - avec lien de dépendance",MIN(1129,J2022,$D2022),MIN(1129,J2022)))))))</f>
        <v>Effectuez l’étape 1</v>
      </c>
      <c r="S2022" s="3" t="str">
        <f>IF(CRHPElig=" -  ","Effectuez l’étape 1",IF(CRHPElig="La baisse de revenus n'est pas admissible dans le cadre du PEREC",CRHPElig,IF(AND(INDEX(claimPeriodNo,MATCH('Étape 1) Taux'!$A$8,claimPeriods,0))&gt;17,INDEX(claimPeriodNo,MATCH('Étape 1) Taux'!$A$8,claimPeriods,0))&lt;20,revenueReduction&lt;0.1),0,IF(NOT(ISNUMBER(K2022)),0,IF(G2022="Oui",0,IF($C2022="Non - avec lien de dépendance",MIN(1129,K2022,$D2022),MIN(1129,K2022)))))))</f>
        <v>Effectuez l’étape 1</v>
      </c>
      <c r="T2022" s="3" t="str">
        <f>IF(CRHPElig=" -  ","Effectuez l’étape 1",IF(CRHPElig="La baisse de revenus n'est pas admissible dans le cadre du PEREC",CRHPElig,IF(AND(INDEX(claimPeriodNo,MATCH('Étape 1) Taux'!$A$8,claimPeriods,0))&gt;17,INDEX(claimPeriodNo,MATCH('Étape 1) Taux'!$A$8,claimPeriods,0))&lt;20,revenueReduction&lt;0.1),0,IF(NOT(ISNUMBER(L2022)),0,IF(H2022="Oui",0,IF($C2022="Non - avec lien de dépendance",MIN(1129,L2022,$D2022),MIN(1129,L2022)))))))</f>
        <v>Effectuez l’étape 1</v>
      </c>
      <c r="U2022" s="3">
        <f t="shared" si="190"/>
        <v>0</v>
      </c>
      <c r="V2022" s="3">
        <f t="shared" si="191"/>
        <v>0</v>
      </c>
    </row>
    <row r="2023" spans="13:22" x14ac:dyDescent="0.3">
      <c r="M2023" s="52" t="str">
        <f t="shared" si="186"/>
        <v>Calculez d'abord la baisse moyenne de vos revenus sur 12 mois à l'étape 2)</v>
      </c>
      <c r="N2023" s="52" t="str">
        <f t="shared" si="187"/>
        <v>Calculez d'abord la baisse moyenne de vos revenus sur 12 mois à l'étape 2)</v>
      </c>
      <c r="O2023" s="52" t="str">
        <f t="shared" si="188"/>
        <v>Calculez d'abord la baisse moyenne de vos revenus sur 12 mois à l'étape 2)</v>
      </c>
      <c r="P2023" s="52" t="str">
        <f t="shared" si="189"/>
        <v>Calculez d'abord la baisse moyenne de vos revenus sur 12 mois à l'étape 2)</v>
      </c>
      <c r="Q2023" s="3" t="str">
        <f>IF(CRHPElig=" -  ","Effectuez l’étape 1",IF(CRHPElig="La baisse de revenus n'est pas admissible dans le cadre du PEREC",CRHPElig,IF(AND(INDEX(claimPeriodNo,MATCH('Étape 1) Taux'!$A$8,claimPeriods,0))&gt;17,INDEX(claimPeriodNo,MATCH('Étape 1) Taux'!$A$8,claimPeriods,0))&lt;20,revenueReduction&lt;0.1),0,IF(NOT(ISNUMBER(I2023)),0,IF(E2023="Oui",0,IF($C2023="Non - avec lien de dépendance",MIN(1129,I2023,$D2023),MIN(1129,I2023)))))))</f>
        <v>Effectuez l’étape 1</v>
      </c>
      <c r="R2023" s="3" t="str">
        <f>IF(CRHPElig=" -  ","Effectuez l’étape 1",IF(CRHPElig="La baisse de revenus n'est pas admissible dans le cadre du PEREC",CRHPElig,IF(AND(INDEX(claimPeriodNo,MATCH('Étape 1) Taux'!$A$8,claimPeriods,0))&gt;17,INDEX(claimPeriodNo,MATCH('Étape 1) Taux'!$A$8,claimPeriods,0))&lt;20,revenueReduction&lt;0.1),0,IF(NOT(ISNUMBER(J2023)),0,IF(F2023="Oui",0,IF($C2023="Non - avec lien de dépendance",MIN(1129,J2023,$D2023),MIN(1129,J2023)))))))</f>
        <v>Effectuez l’étape 1</v>
      </c>
      <c r="S2023" s="3" t="str">
        <f>IF(CRHPElig=" -  ","Effectuez l’étape 1",IF(CRHPElig="La baisse de revenus n'est pas admissible dans le cadre du PEREC",CRHPElig,IF(AND(INDEX(claimPeriodNo,MATCH('Étape 1) Taux'!$A$8,claimPeriods,0))&gt;17,INDEX(claimPeriodNo,MATCH('Étape 1) Taux'!$A$8,claimPeriods,0))&lt;20,revenueReduction&lt;0.1),0,IF(NOT(ISNUMBER(K2023)),0,IF(G2023="Oui",0,IF($C2023="Non - avec lien de dépendance",MIN(1129,K2023,$D2023),MIN(1129,K2023)))))))</f>
        <v>Effectuez l’étape 1</v>
      </c>
      <c r="T2023" s="3" t="str">
        <f>IF(CRHPElig=" -  ","Effectuez l’étape 1",IF(CRHPElig="La baisse de revenus n'est pas admissible dans le cadre du PEREC",CRHPElig,IF(AND(INDEX(claimPeriodNo,MATCH('Étape 1) Taux'!$A$8,claimPeriods,0))&gt;17,INDEX(claimPeriodNo,MATCH('Étape 1) Taux'!$A$8,claimPeriods,0))&lt;20,revenueReduction&lt;0.1),0,IF(NOT(ISNUMBER(L2023)),0,IF(H2023="Oui",0,IF($C2023="Non - avec lien de dépendance",MIN(1129,L2023,$D2023),MIN(1129,L2023)))))))</f>
        <v>Effectuez l’étape 1</v>
      </c>
      <c r="U2023" s="3">
        <f t="shared" si="190"/>
        <v>0</v>
      </c>
      <c r="V2023" s="3">
        <f t="shared" si="191"/>
        <v>0</v>
      </c>
    </row>
    <row r="2024" spans="13:22" x14ac:dyDescent="0.3">
      <c r="M2024" s="52" t="str">
        <f t="shared" si="186"/>
        <v>Calculez d'abord la baisse moyenne de vos revenus sur 12 mois à l'étape 2)</v>
      </c>
      <c r="N2024" s="52" t="str">
        <f t="shared" si="187"/>
        <v>Calculez d'abord la baisse moyenne de vos revenus sur 12 mois à l'étape 2)</v>
      </c>
      <c r="O2024" s="52" t="str">
        <f t="shared" si="188"/>
        <v>Calculez d'abord la baisse moyenne de vos revenus sur 12 mois à l'étape 2)</v>
      </c>
      <c r="P2024" s="52" t="str">
        <f t="shared" si="189"/>
        <v>Calculez d'abord la baisse moyenne de vos revenus sur 12 mois à l'étape 2)</v>
      </c>
      <c r="Q2024" s="3" t="str">
        <f>IF(CRHPElig=" -  ","Effectuez l’étape 1",IF(CRHPElig="La baisse de revenus n'est pas admissible dans le cadre du PEREC",CRHPElig,IF(AND(INDEX(claimPeriodNo,MATCH('Étape 1) Taux'!$A$8,claimPeriods,0))&gt;17,INDEX(claimPeriodNo,MATCH('Étape 1) Taux'!$A$8,claimPeriods,0))&lt;20,revenueReduction&lt;0.1),0,IF(NOT(ISNUMBER(I2024)),0,IF(E2024="Oui",0,IF($C2024="Non - avec lien de dépendance",MIN(1129,I2024,$D2024),MIN(1129,I2024)))))))</f>
        <v>Effectuez l’étape 1</v>
      </c>
      <c r="R2024" s="3" t="str">
        <f>IF(CRHPElig=" -  ","Effectuez l’étape 1",IF(CRHPElig="La baisse de revenus n'est pas admissible dans le cadre du PEREC",CRHPElig,IF(AND(INDEX(claimPeriodNo,MATCH('Étape 1) Taux'!$A$8,claimPeriods,0))&gt;17,INDEX(claimPeriodNo,MATCH('Étape 1) Taux'!$A$8,claimPeriods,0))&lt;20,revenueReduction&lt;0.1),0,IF(NOT(ISNUMBER(J2024)),0,IF(F2024="Oui",0,IF($C2024="Non - avec lien de dépendance",MIN(1129,J2024,$D2024),MIN(1129,J2024)))))))</f>
        <v>Effectuez l’étape 1</v>
      </c>
      <c r="S2024" s="3" t="str">
        <f>IF(CRHPElig=" -  ","Effectuez l’étape 1",IF(CRHPElig="La baisse de revenus n'est pas admissible dans le cadre du PEREC",CRHPElig,IF(AND(INDEX(claimPeriodNo,MATCH('Étape 1) Taux'!$A$8,claimPeriods,0))&gt;17,INDEX(claimPeriodNo,MATCH('Étape 1) Taux'!$A$8,claimPeriods,0))&lt;20,revenueReduction&lt;0.1),0,IF(NOT(ISNUMBER(K2024)),0,IF(G2024="Oui",0,IF($C2024="Non - avec lien de dépendance",MIN(1129,K2024,$D2024),MIN(1129,K2024)))))))</f>
        <v>Effectuez l’étape 1</v>
      </c>
      <c r="T2024" s="3" t="str">
        <f>IF(CRHPElig=" -  ","Effectuez l’étape 1",IF(CRHPElig="La baisse de revenus n'est pas admissible dans le cadre du PEREC",CRHPElig,IF(AND(INDEX(claimPeriodNo,MATCH('Étape 1) Taux'!$A$8,claimPeriods,0))&gt;17,INDEX(claimPeriodNo,MATCH('Étape 1) Taux'!$A$8,claimPeriods,0))&lt;20,revenueReduction&lt;0.1),0,IF(NOT(ISNUMBER(L2024)),0,IF(H2024="Oui",0,IF($C2024="Non - avec lien de dépendance",MIN(1129,L2024,$D2024),MIN(1129,L2024)))))))</f>
        <v>Effectuez l’étape 1</v>
      </c>
      <c r="U2024" s="3">
        <f t="shared" si="190"/>
        <v>0</v>
      </c>
      <c r="V2024" s="3">
        <f t="shared" si="191"/>
        <v>0</v>
      </c>
    </row>
    <row r="2025" spans="13:22" x14ac:dyDescent="0.3">
      <c r="M2025" s="52" t="str">
        <f t="shared" si="186"/>
        <v>Calculez d'abord la baisse moyenne de vos revenus sur 12 mois à l'étape 2)</v>
      </c>
      <c r="N2025" s="52" t="str">
        <f t="shared" si="187"/>
        <v>Calculez d'abord la baisse moyenne de vos revenus sur 12 mois à l'étape 2)</v>
      </c>
      <c r="O2025" s="52" t="str">
        <f t="shared" si="188"/>
        <v>Calculez d'abord la baisse moyenne de vos revenus sur 12 mois à l'étape 2)</v>
      </c>
      <c r="P2025" s="52" t="str">
        <f t="shared" si="189"/>
        <v>Calculez d'abord la baisse moyenne de vos revenus sur 12 mois à l'étape 2)</v>
      </c>
      <c r="Q2025" s="3" t="str">
        <f>IF(CRHPElig=" -  ","Effectuez l’étape 1",IF(CRHPElig="La baisse de revenus n'est pas admissible dans le cadre du PEREC",CRHPElig,IF(AND(INDEX(claimPeriodNo,MATCH('Étape 1) Taux'!$A$8,claimPeriods,0))&gt;17,INDEX(claimPeriodNo,MATCH('Étape 1) Taux'!$A$8,claimPeriods,0))&lt;20,revenueReduction&lt;0.1),0,IF(NOT(ISNUMBER(I2025)),0,IF(E2025="Oui",0,IF($C2025="Non - avec lien de dépendance",MIN(1129,I2025,$D2025),MIN(1129,I2025)))))))</f>
        <v>Effectuez l’étape 1</v>
      </c>
      <c r="R2025" s="3" t="str">
        <f>IF(CRHPElig=" -  ","Effectuez l’étape 1",IF(CRHPElig="La baisse de revenus n'est pas admissible dans le cadre du PEREC",CRHPElig,IF(AND(INDEX(claimPeriodNo,MATCH('Étape 1) Taux'!$A$8,claimPeriods,0))&gt;17,INDEX(claimPeriodNo,MATCH('Étape 1) Taux'!$A$8,claimPeriods,0))&lt;20,revenueReduction&lt;0.1),0,IF(NOT(ISNUMBER(J2025)),0,IF(F2025="Oui",0,IF($C2025="Non - avec lien de dépendance",MIN(1129,J2025,$D2025),MIN(1129,J2025)))))))</f>
        <v>Effectuez l’étape 1</v>
      </c>
      <c r="S2025" s="3" t="str">
        <f>IF(CRHPElig=" -  ","Effectuez l’étape 1",IF(CRHPElig="La baisse de revenus n'est pas admissible dans le cadre du PEREC",CRHPElig,IF(AND(INDEX(claimPeriodNo,MATCH('Étape 1) Taux'!$A$8,claimPeriods,0))&gt;17,INDEX(claimPeriodNo,MATCH('Étape 1) Taux'!$A$8,claimPeriods,0))&lt;20,revenueReduction&lt;0.1),0,IF(NOT(ISNUMBER(K2025)),0,IF(G2025="Oui",0,IF($C2025="Non - avec lien de dépendance",MIN(1129,K2025,$D2025),MIN(1129,K2025)))))))</f>
        <v>Effectuez l’étape 1</v>
      </c>
      <c r="T2025" s="3" t="str">
        <f>IF(CRHPElig=" -  ","Effectuez l’étape 1",IF(CRHPElig="La baisse de revenus n'est pas admissible dans le cadre du PEREC",CRHPElig,IF(AND(INDEX(claimPeriodNo,MATCH('Étape 1) Taux'!$A$8,claimPeriods,0))&gt;17,INDEX(claimPeriodNo,MATCH('Étape 1) Taux'!$A$8,claimPeriods,0))&lt;20,revenueReduction&lt;0.1),0,IF(NOT(ISNUMBER(L2025)),0,IF(H2025="Oui",0,IF($C2025="Non - avec lien de dépendance",MIN(1129,L2025,$D2025),MIN(1129,L2025)))))))</f>
        <v>Effectuez l’étape 1</v>
      </c>
      <c r="U2025" s="3">
        <f t="shared" si="190"/>
        <v>0</v>
      </c>
      <c r="V2025" s="3">
        <f t="shared" si="191"/>
        <v>0</v>
      </c>
    </row>
    <row r="2026" spans="13:22" x14ac:dyDescent="0.3">
      <c r="M2026" s="52" t="str">
        <f t="shared" si="186"/>
        <v>Calculez d'abord la baisse moyenne de vos revenus sur 12 mois à l'étape 2)</v>
      </c>
      <c r="N2026" s="52" t="str">
        <f t="shared" si="187"/>
        <v>Calculez d'abord la baisse moyenne de vos revenus sur 12 mois à l'étape 2)</v>
      </c>
      <c r="O2026" s="52" t="str">
        <f t="shared" si="188"/>
        <v>Calculez d'abord la baisse moyenne de vos revenus sur 12 mois à l'étape 2)</v>
      </c>
      <c r="P2026" s="52" t="str">
        <f t="shared" si="189"/>
        <v>Calculez d'abord la baisse moyenne de vos revenus sur 12 mois à l'étape 2)</v>
      </c>
      <c r="Q2026" s="3" t="str">
        <f>IF(CRHPElig=" -  ","Effectuez l’étape 1",IF(CRHPElig="La baisse de revenus n'est pas admissible dans le cadre du PEREC",CRHPElig,IF(AND(INDEX(claimPeriodNo,MATCH('Étape 1) Taux'!$A$8,claimPeriods,0))&gt;17,INDEX(claimPeriodNo,MATCH('Étape 1) Taux'!$A$8,claimPeriods,0))&lt;20,revenueReduction&lt;0.1),0,IF(NOT(ISNUMBER(I2026)),0,IF(E2026="Oui",0,IF($C2026="Non - avec lien de dépendance",MIN(1129,I2026,$D2026),MIN(1129,I2026)))))))</f>
        <v>Effectuez l’étape 1</v>
      </c>
      <c r="R2026" s="3" t="str">
        <f>IF(CRHPElig=" -  ","Effectuez l’étape 1",IF(CRHPElig="La baisse de revenus n'est pas admissible dans le cadre du PEREC",CRHPElig,IF(AND(INDEX(claimPeriodNo,MATCH('Étape 1) Taux'!$A$8,claimPeriods,0))&gt;17,INDEX(claimPeriodNo,MATCH('Étape 1) Taux'!$A$8,claimPeriods,0))&lt;20,revenueReduction&lt;0.1),0,IF(NOT(ISNUMBER(J2026)),0,IF(F2026="Oui",0,IF($C2026="Non - avec lien de dépendance",MIN(1129,J2026,$D2026),MIN(1129,J2026)))))))</f>
        <v>Effectuez l’étape 1</v>
      </c>
      <c r="S2026" s="3" t="str">
        <f>IF(CRHPElig=" -  ","Effectuez l’étape 1",IF(CRHPElig="La baisse de revenus n'est pas admissible dans le cadre du PEREC",CRHPElig,IF(AND(INDEX(claimPeriodNo,MATCH('Étape 1) Taux'!$A$8,claimPeriods,0))&gt;17,INDEX(claimPeriodNo,MATCH('Étape 1) Taux'!$A$8,claimPeriods,0))&lt;20,revenueReduction&lt;0.1),0,IF(NOT(ISNUMBER(K2026)),0,IF(G2026="Oui",0,IF($C2026="Non - avec lien de dépendance",MIN(1129,K2026,$D2026),MIN(1129,K2026)))))))</f>
        <v>Effectuez l’étape 1</v>
      </c>
      <c r="T2026" s="3" t="str">
        <f>IF(CRHPElig=" -  ","Effectuez l’étape 1",IF(CRHPElig="La baisse de revenus n'est pas admissible dans le cadre du PEREC",CRHPElig,IF(AND(INDEX(claimPeriodNo,MATCH('Étape 1) Taux'!$A$8,claimPeriods,0))&gt;17,INDEX(claimPeriodNo,MATCH('Étape 1) Taux'!$A$8,claimPeriods,0))&lt;20,revenueReduction&lt;0.1),0,IF(NOT(ISNUMBER(L2026)),0,IF(H2026="Oui",0,IF($C2026="Non - avec lien de dépendance",MIN(1129,L2026,$D2026),MIN(1129,L2026)))))))</f>
        <v>Effectuez l’étape 1</v>
      </c>
      <c r="U2026" s="3">
        <f t="shared" si="190"/>
        <v>0</v>
      </c>
      <c r="V2026" s="3">
        <f t="shared" si="191"/>
        <v>0</v>
      </c>
    </row>
    <row r="2027" spans="13:22" x14ac:dyDescent="0.3">
      <c r="M2027" s="52" t="str">
        <f t="shared" si="186"/>
        <v>Calculez d'abord la baisse moyenne de vos revenus sur 12 mois à l'étape 2)</v>
      </c>
      <c r="N2027" s="52" t="str">
        <f t="shared" si="187"/>
        <v>Calculez d'abord la baisse moyenne de vos revenus sur 12 mois à l'étape 2)</v>
      </c>
      <c r="O2027" s="52" t="str">
        <f t="shared" si="188"/>
        <v>Calculez d'abord la baisse moyenne de vos revenus sur 12 mois à l'étape 2)</v>
      </c>
      <c r="P2027" s="52" t="str">
        <f t="shared" si="189"/>
        <v>Calculez d'abord la baisse moyenne de vos revenus sur 12 mois à l'étape 2)</v>
      </c>
      <c r="Q2027" s="3" t="str">
        <f>IF(CRHPElig=" -  ","Effectuez l’étape 1",IF(CRHPElig="La baisse de revenus n'est pas admissible dans le cadre du PEREC",CRHPElig,IF(AND(INDEX(claimPeriodNo,MATCH('Étape 1) Taux'!$A$8,claimPeriods,0))&gt;17,INDEX(claimPeriodNo,MATCH('Étape 1) Taux'!$A$8,claimPeriods,0))&lt;20,revenueReduction&lt;0.1),0,IF(NOT(ISNUMBER(I2027)),0,IF(E2027="Oui",0,IF($C2027="Non - avec lien de dépendance",MIN(1129,I2027,$D2027),MIN(1129,I2027)))))))</f>
        <v>Effectuez l’étape 1</v>
      </c>
      <c r="R2027" s="3" t="str">
        <f>IF(CRHPElig=" -  ","Effectuez l’étape 1",IF(CRHPElig="La baisse de revenus n'est pas admissible dans le cadre du PEREC",CRHPElig,IF(AND(INDEX(claimPeriodNo,MATCH('Étape 1) Taux'!$A$8,claimPeriods,0))&gt;17,INDEX(claimPeriodNo,MATCH('Étape 1) Taux'!$A$8,claimPeriods,0))&lt;20,revenueReduction&lt;0.1),0,IF(NOT(ISNUMBER(J2027)),0,IF(F2027="Oui",0,IF($C2027="Non - avec lien de dépendance",MIN(1129,J2027,$D2027),MIN(1129,J2027)))))))</f>
        <v>Effectuez l’étape 1</v>
      </c>
      <c r="S2027" s="3" t="str">
        <f>IF(CRHPElig=" -  ","Effectuez l’étape 1",IF(CRHPElig="La baisse de revenus n'est pas admissible dans le cadre du PEREC",CRHPElig,IF(AND(INDEX(claimPeriodNo,MATCH('Étape 1) Taux'!$A$8,claimPeriods,0))&gt;17,INDEX(claimPeriodNo,MATCH('Étape 1) Taux'!$A$8,claimPeriods,0))&lt;20,revenueReduction&lt;0.1),0,IF(NOT(ISNUMBER(K2027)),0,IF(G2027="Oui",0,IF($C2027="Non - avec lien de dépendance",MIN(1129,K2027,$D2027),MIN(1129,K2027)))))))</f>
        <v>Effectuez l’étape 1</v>
      </c>
      <c r="T2027" s="3" t="str">
        <f>IF(CRHPElig=" -  ","Effectuez l’étape 1",IF(CRHPElig="La baisse de revenus n'est pas admissible dans le cadre du PEREC",CRHPElig,IF(AND(INDEX(claimPeriodNo,MATCH('Étape 1) Taux'!$A$8,claimPeriods,0))&gt;17,INDEX(claimPeriodNo,MATCH('Étape 1) Taux'!$A$8,claimPeriods,0))&lt;20,revenueReduction&lt;0.1),0,IF(NOT(ISNUMBER(L2027)),0,IF(H2027="Oui",0,IF($C2027="Non - avec lien de dépendance",MIN(1129,L2027,$D2027),MIN(1129,L2027)))))))</f>
        <v>Effectuez l’étape 1</v>
      </c>
      <c r="U2027" s="3">
        <f t="shared" si="190"/>
        <v>0</v>
      </c>
      <c r="V2027" s="3">
        <f t="shared" si="191"/>
        <v>0</v>
      </c>
    </row>
    <row r="2028" spans="13:22" x14ac:dyDescent="0.3">
      <c r="M2028" s="52" t="str">
        <f t="shared" si="186"/>
        <v>Calculez d'abord la baisse moyenne de vos revenus sur 12 mois à l'étape 2)</v>
      </c>
      <c r="N2028" s="52" t="str">
        <f t="shared" si="187"/>
        <v>Calculez d'abord la baisse moyenne de vos revenus sur 12 mois à l'étape 2)</v>
      </c>
      <c r="O2028" s="52" t="str">
        <f t="shared" si="188"/>
        <v>Calculez d'abord la baisse moyenne de vos revenus sur 12 mois à l'étape 2)</v>
      </c>
      <c r="P2028" s="52" t="str">
        <f t="shared" si="189"/>
        <v>Calculez d'abord la baisse moyenne de vos revenus sur 12 mois à l'étape 2)</v>
      </c>
      <c r="Q2028" s="3" t="str">
        <f>IF(CRHPElig=" -  ","Effectuez l’étape 1",IF(CRHPElig="La baisse de revenus n'est pas admissible dans le cadre du PEREC",CRHPElig,IF(AND(INDEX(claimPeriodNo,MATCH('Étape 1) Taux'!$A$8,claimPeriods,0))&gt;17,INDEX(claimPeriodNo,MATCH('Étape 1) Taux'!$A$8,claimPeriods,0))&lt;20,revenueReduction&lt;0.1),0,IF(NOT(ISNUMBER(I2028)),0,IF(E2028="Oui",0,IF($C2028="Non - avec lien de dépendance",MIN(1129,I2028,$D2028),MIN(1129,I2028)))))))</f>
        <v>Effectuez l’étape 1</v>
      </c>
      <c r="R2028" s="3" t="str">
        <f>IF(CRHPElig=" -  ","Effectuez l’étape 1",IF(CRHPElig="La baisse de revenus n'est pas admissible dans le cadre du PEREC",CRHPElig,IF(AND(INDEX(claimPeriodNo,MATCH('Étape 1) Taux'!$A$8,claimPeriods,0))&gt;17,INDEX(claimPeriodNo,MATCH('Étape 1) Taux'!$A$8,claimPeriods,0))&lt;20,revenueReduction&lt;0.1),0,IF(NOT(ISNUMBER(J2028)),0,IF(F2028="Oui",0,IF($C2028="Non - avec lien de dépendance",MIN(1129,J2028,$D2028),MIN(1129,J2028)))))))</f>
        <v>Effectuez l’étape 1</v>
      </c>
      <c r="S2028" s="3" t="str">
        <f>IF(CRHPElig=" -  ","Effectuez l’étape 1",IF(CRHPElig="La baisse de revenus n'est pas admissible dans le cadre du PEREC",CRHPElig,IF(AND(INDEX(claimPeriodNo,MATCH('Étape 1) Taux'!$A$8,claimPeriods,0))&gt;17,INDEX(claimPeriodNo,MATCH('Étape 1) Taux'!$A$8,claimPeriods,0))&lt;20,revenueReduction&lt;0.1),0,IF(NOT(ISNUMBER(K2028)),0,IF(G2028="Oui",0,IF($C2028="Non - avec lien de dépendance",MIN(1129,K2028,$D2028),MIN(1129,K2028)))))))</f>
        <v>Effectuez l’étape 1</v>
      </c>
      <c r="T2028" s="3" t="str">
        <f>IF(CRHPElig=" -  ","Effectuez l’étape 1",IF(CRHPElig="La baisse de revenus n'est pas admissible dans le cadre du PEREC",CRHPElig,IF(AND(INDEX(claimPeriodNo,MATCH('Étape 1) Taux'!$A$8,claimPeriods,0))&gt;17,INDEX(claimPeriodNo,MATCH('Étape 1) Taux'!$A$8,claimPeriods,0))&lt;20,revenueReduction&lt;0.1),0,IF(NOT(ISNUMBER(L2028)),0,IF(H2028="Oui",0,IF($C2028="Non - avec lien de dépendance",MIN(1129,L2028,$D2028),MIN(1129,L2028)))))))</f>
        <v>Effectuez l’étape 1</v>
      </c>
      <c r="U2028" s="3">
        <f t="shared" si="190"/>
        <v>0</v>
      </c>
      <c r="V2028" s="3">
        <f t="shared" si="191"/>
        <v>0</v>
      </c>
    </row>
    <row r="2029" spans="13:22" x14ac:dyDescent="0.3">
      <c r="M2029" s="52" t="str">
        <f t="shared" si="186"/>
        <v>Calculez d'abord la baisse moyenne de vos revenus sur 12 mois à l'étape 2)</v>
      </c>
      <c r="N2029" s="52" t="str">
        <f t="shared" si="187"/>
        <v>Calculez d'abord la baisse moyenne de vos revenus sur 12 mois à l'étape 2)</v>
      </c>
      <c r="O2029" s="52" t="str">
        <f t="shared" si="188"/>
        <v>Calculez d'abord la baisse moyenne de vos revenus sur 12 mois à l'étape 2)</v>
      </c>
      <c r="P2029" s="52" t="str">
        <f t="shared" si="189"/>
        <v>Calculez d'abord la baisse moyenne de vos revenus sur 12 mois à l'étape 2)</v>
      </c>
      <c r="Q2029" s="3" t="str">
        <f>IF(CRHPElig=" -  ","Effectuez l’étape 1",IF(CRHPElig="La baisse de revenus n'est pas admissible dans le cadre du PEREC",CRHPElig,IF(AND(INDEX(claimPeriodNo,MATCH('Étape 1) Taux'!$A$8,claimPeriods,0))&gt;17,INDEX(claimPeriodNo,MATCH('Étape 1) Taux'!$A$8,claimPeriods,0))&lt;20,revenueReduction&lt;0.1),0,IF(NOT(ISNUMBER(I2029)),0,IF(E2029="Oui",0,IF($C2029="Non - avec lien de dépendance",MIN(1129,I2029,$D2029),MIN(1129,I2029)))))))</f>
        <v>Effectuez l’étape 1</v>
      </c>
      <c r="R2029" s="3" t="str">
        <f>IF(CRHPElig=" -  ","Effectuez l’étape 1",IF(CRHPElig="La baisse de revenus n'est pas admissible dans le cadre du PEREC",CRHPElig,IF(AND(INDEX(claimPeriodNo,MATCH('Étape 1) Taux'!$A$8,claimPeriods,0))&gt;17,INDEX(claimPeriodNo,MATCH('Étape 1) Taux'!$A$8,claimPeriods,0))&lt;20,revenueReduction&lt;0.1),0,IF(NOT(ISNUMBER(J2029)),0,IF(F2029="Oui",0,IF($C2029="Non - avec lien de dépendance",MIN(1129,J2029,$D2029),MIN(1129,J2029)))))))</f>
        <v>Effectuez l’étape 1</v>
      </c>
      <c r="S2029" s="3" t="str">
        <f>IF(CRHPElig=" -  ","Effectuez l’étape 1",IF(CRHPElig="La baisse de revenus n'est pas admissible dans le cadre du PEREC",CRHPElig,IF(AND(INDEX(claimPeriodNo,MATCH('Étape 1) Taux'!$A$8,claimPeriods,0))&gt;17,INDEX(claimPeriodNo,MATCH('Étape 1) Taux'!$A$8,claimPeriods,0))&lt;20,revenueReduction&lt;0.1),0,IF(NOT(ISNUMBER(K2029)),0,IF(G2029="Oui",0,IF($C2029="Non - avec lien de dépendance",MIN(1129,K2029,$D2029),MIN(1129,K2029)))))))</f>
        <v>Effectuez l’étape 1</v>
      </c>
      <c r="T2029" s="3" t="str">
        <f>IF(CRHPElig=" -  ","Effectuez l’étape 1",IF(CRHPElig="La baisse de revenus n'est pas admissible dans le cadre du PEREC",CRHPElig,IF(AND(INDEX(claimPeriodNo,MATCH('Étape 1) Taux'!$A$8,claimPeriods,0))&gt;17,INDEX(claimPeriodNo,MATCH('Étape 1) Taux'!$A$8,claimPeriods,0))&lt;20,revenueReduction&lt;0.1),0,IF(NOT(ISNUMBER(L2029)),0,IF(H2029="Oui",0,IF($C2029="Non - avec lien de dépendance",MIN(1129,L2029,$D2029),MIN(1129,L2029)))))))</f>
        <v>Effectuez l’étape 1</v>
      </c>
      <c r="U2029" s="3">
        <f t="shared" si="190"/>
        <v>0</v>
      </c>
      <c r="V2029" s="3">
        <f t="shared" si="191"/>
        <v>0</v>
      </c>
    </row>
    <row r="2030" spans="13:22" x14ac:dyDescent="0.3">
      <c r="M2030" s="52" t="str">
        <f t="shared" si="186"/>
        <v>Calculez d'abord la baisse moyenne de vos revenus sur 12 mois à l'étape 2)</v>
      </c>
      <c r="N2030" s="52" t="str">
        <f t="shared" si="187"/>
        <v>Calculez d'abord la baisse moyenne de vos revenus sur 12 mois à l'étape 2)</v>
      </c>
      <c r="O2030" s="52" t="str">
        <f t="shared" si="188"/>
        <v>Calculez d'abord la baisse moyenne de vos revenus sur 12 mois à l'étape 2)</v>
      </c>
      <c r="P2030" s="52" t="str">
        <f t="shared" si="189"/>
        <v>Calculez d'abord la baisse moyenne de vos revenus sur 12 mois à l'étape 2)</v>
      </c>
      <c r="Q2030" s="3" t="str">
        <f>IF(CRHPElig=" -  ","Effectuez l’étape 1",IF(CRHPElig="La baisse de revenus n'est pas admissible dans le cadre du PEREC",CRHPElig,IF(AND(INDEX(claimPeriodNo,MATCH('Étape 1) Taux'!$A$8,claimPeriods,0))&gt;17,INDEX(claimPeriodNo,MATCH('Étape 1) Taux'!$A$8,claimPeriods,0))&lt;20,revenueReduction&lt;0.1),0,IF(NOT(ISNUMBER(I2030)),0,IF(E2030="Oui",0,IF($C2030="Non - avec lien de dépendance",MIN(1129,I2030,$D2030),MIN(1129,I2030)))))))</f>
        <v>Effectuez l’étape 1</v>
      </c>
      <c r="R2030" s="3" t="str">
        <f>IF(CRHPElig=" -  ","Effectuez l’étape 1",IF(CRHPElig="La baisse de revenus n'est pas admissible dans le cadre du PEREC",CRHPElig,IF(AND(INDEX(claimPeriodNo,MATCH('Étape 1) Taux'!$A$8,claimPeriods,0))&gt;17,INDEX(claimPeriodNo,MATCH('Étape 1) Taux'!$A$8,claimPeriods,0))&lt;20,revenueReduction&lt;0.1),0,IF(NOT(ISNUMBER(J2030)),0,IF(F2030="Oui",0,IF($C2030="Non - avec lien de dépendance",MIN(1129,J2030,$D2030),MIN(1129,J2030)))))))</f>
        <v>Effectuez l’étape 1</v>
      </c>
      <c r="S2030" s="3" t="str">
        <f>IF(CRHPElig=" -  ","Effectuez l’étape 1",IF(CRHPElig="La baisse de revenus n'est pas admissible dans le cadre du PEREC",CRHPElig,IF(AND(INDEX(claimPeriodNo,MATCH('Étape 1) Taux'!$A$8,claimPeriods,0))&gt;17,INDEX(claimPeriodNo,MATCH('Étape 1) Taux'!$A$8,claimPeriods,0))&lt;20,revenueReduction&lt;0.1),0,IF(NOT(ISNUMBER(K2030)),0,IF(G2030="Oui",0,IF($C2030="Non - avec lien de dépendance",MIN(1129,K2030,$D2030),MIN(1129,K2030)))))))</f>
        <v>Effectuez l’étape 1</v>
      </c>
      <c r="T2030" s="3" t="str">
        <f>IF(CRHPElig=" -  ","Effectuez l’étape 1",IF(CRHPElig="La baisse de revenus n'est pas admissible dans le cadre du PEREC",CRHPElig,IF(AND(INDEX(claimPeriodNo,MATCH('Étape 1) Taux'!$A$8,claimPeriods,0))&gt;17,INDEX(claimPeriodNo,MATCH('Étape 1) Taux'!$A$8,claimPeriods,0))&lt;20,revenueReduction&lt;0.1),0,IF(NOT(ISNUMBER(L2030)),0,IF(H2030="Oui",0,IF($C2030="Non - avec lien de dépendance",MIN(1129,L2030,$D2030),MIN(1129,L2030)))))))</f>
        <v>Effectuez l’étape 1</v>
      </c>
      <c r="U2030" s="3">
        <f t="shared" si="190"/>
        <v>0</v>
      </c>
      <c r="V2030" s="3">
        <f t="shared" si="191"/>
        <v>0</v>
      </c>
    </row>
    <row r="2031" spans="13:22" x14ac:dyDescent="0.3">
      <c r="M2031" s="52" t="str">
        <f t="shared" si="186"/>
        <v>Calculez d'abord la baisse moyenne de vos revenus sur 12 mois à l'étape 2)</v>
      </c>
      <c r="N2031" s="52" t="str">
        <f t="shared" si="187"/>
        <v>Calculez d'abord la baisse moyenne de vos revenus sur 12 mois à l'étape 2)</v>
      </c>
      <c r="O2031" s="52" t="str">
        <f t="shared" si="188"/>
        <v>Calculez d'abord la baisse moyenne de vos revenus sur 12 mois à l'étape 2)</v>
      </c>
      <c r="P2031" s="52" t="str">
        <f t="shared" si="189"/>
        <v>Calculez d'abord la baisse moyenne de vos revenus sur 12 mois à l'étape 2)</v>
      </c>
      <c r="Q2031" s="3" t="str">
        <f>IF(CRHPElig=" -  ","Effectuez l’étape 1",IF(CRHPElig="La baisse de revenus n'est pas admissible dans le cadre du PEREC",CRHPElig,IF(AND(INDEX(claimPeriodNo,MATCH('Étape 1) Taux'!$A$8,claimPeriods,0))&gt;17,INDEX(claimPeriodNo,MATCH('Étape 1) Taux'!$A$8,claimPeriods,0))&lt;20,revenueReduction&lt;0.1),0,IF(NOT(ISNUMBER(I2031)),0,IF(E2031="Oui",0,IF($C2031="Non - avec lien de dépendance",MIN(1129,I2031,$D2031),MIN(1129,I2031)))))))</f>
        <v>Effectuez l’étape 1</v>
      </c>
      <c r="R2031" s="3" t="str">
        <f>IF(CRHPElig=" -  ","Effectuez l’étape 1",IF(CRHPElig="La baisse de revenus n'est pas admissible dans le cadre du PEREC",CRHPElig,IF(AND(INDEX(claimPeriodNo,MATCH('Étape 1) Taux'!$A$8,claimPeriods,0))&gt;17,INDEX(claimPeriodNo,MATCH('Étape 1) Taux'!$A$8,claimPeriods,0))&lt;20,revenueReduction&lt;0.1),0,IF(NOT(ISNUMBER(J2031)),0,IF(F2031="Oui",0,IF($C2031="Non - avec lien de dépendance",MIN(1129,J2031,$D2031),MIN(1129,J2031)))))))</f>
        <v>Effectuez l’étape 1</v>
      </c>
      <c r="S2031" s="3" t="str">
        <f>IF(CRHPElig=" -  ","Effectuez l’étape 1",IF(CRHPElig="La baisse de revenus n'est pas admissible dans le cadre du PEREC",CRHPElig,IF(AND(INDEX(claimPeriodNo,MATCH('Étape 1) Taux'!$A$8,claimPeriods,0))&gt;17,INDEX(claimPeriodNo,MATCH('Étape 1) Taux'!$A$8,claimPeriods,0))&lt;20,revenueReduction&lt;0.1),0,IF(NOT(ISNUMBER(K2031)),0,IF(G2031="Oui",0,IF($C2031="Non - avec lien de dépendance",MIN(1129,K2031,$D2031),MIN(1129,K2031)))))))</f>
        <v>Effectuez l’étape 1</v>
      </c>
      <c r="T2031" s="3" t="str">
        <f>IF(CRHPElig=" -  ","Effectuez l’étape 1",IF(CRHPElig="La baisse de revenus n'est pas admissible dans le cadre du PEREC",CRHPElig,IF(AND(INDEX(claimPeriodNo,MATCH('Étape 1) Taux'!$A$8,claimPeriods,0))&gt;17,INDEX(claimPeriodNo,MATCH('Étape 1) Taux'!$A$8,claimPeriods,0))&lt;20,revenueReduction&lt;0.1),0,IF(NOT(ISNUMBER(L2031)),0,IF(H2031="Oui",0,IF($C2031="Non - avec lien de dépendance",MIN(1129,L2031,$D2031),MIN(1129,L2031)))))))</f>
        <v>Effectuez l’étape 1</v>
      </c>
      <c r="U2031" s="3">
        <f t="shared" si="190"/>
        <v>0</v>
      </c>
      <c r="V2031" s="3">
        <f t="shared" si="191"/>
        <v>0</v>
      </c>
    </row>
    <row r="2032" spans="13:22" x14ac:dyDescent="0.3">
      <c r="M2032" s="52" t="str">
        <f t="shared" si="186"/>
        <v>Calculez d'abord la baisse moyenne de vos revenus sur 12 mois à l'étape 2)</v>
      </c>
      <c r="N2032" s="52" t="str">
        <f t="shared" si="187"/>
        <v>Calculez d'abord la baisse moyenne de vos revenus sur 12 mois à l'étape 2)</v>
      </c>
      <c r="O2032" s="52" t="str">
        <f t="shared" si="188"/>
        <v>Calculez d'abord la baisse moyenne de vos revenus sur 12 mois à l'étape 2)</v>
      </c>
      <c r="P2032" s="52" t="str">
        <f t="shared" si="189"/>
        <v>Calculez d'abord la baisse moyenne de vos revenus sur 12 mois à l'étape 2)</v>
      </c>
      <c r="Q2032" s="3" t="str">
        <f>IF(CRHPElig=" -  ","Effectuez l’étape 1",IF(CRHPElig="La baisse de revenus n'est pas admissible dans le cadre du PEREC",CRHPElig,IF(AND(INDEX(claimPeriodNo,MATCH('Étape 1) Taux'!$A$8,claimPeriods,0))&gt;17,INDEX(claimPeriodNo,MATCH('Étape 1) Taux'!$A$8,claimPeriods,0))&lt;20,revenueReduction&lt;0.1),0,IF(NOT(ISNUMBER(I2032)),0,IF(E2032="Oui",0,IF($C2032="Non - avec lien de dépendance",MIN(1129,I2032,$D2032),MIN(1129,I2032)))))))</f>
        <v>Effectuez l’étape 1</v>
      </c>
      <c r="R2032" s="3" t="str">
        <f>IF(CRHPElig=" -  ","Effectuez l’étape 1",IF(CRHPElig="La baisse de revenus n'est pas admissible dans le cadre du PEREC",CRHPElig,IF(AND(INDEX(claimPeriodNo,MATCH('Étape 1) Taux'!$A$8,claimPeriods,0))&gt;17,INDEX(claimPeriodNo,MATCH('Étape 1) Taux'!$A$8,claimPeriods,0))&lt;20,revenueReduction&lt;0.1),0,IF(NOT(ISNUMBER(J2032)),0,IF(F2032="Oui",0,IF($C2032="Non - avec lien de dépendance",MIN(1129,J2032,$D2032),MIN(1129,J2032)))))))</f>
        <v>Effectuez l’étape 1</v>
      </c>
      <c r="S2032" s="3" t="str">
        <f>IF(CRHPElig=" -  ","Effectuez l’étape 1",IF(CRHPElig="La baisse de revenus n'est pas admissible dans le cadre du PEREC",CRHPElig,IF(AND(INDEX(claimPeriodNo,MATCH('Étape 1) Taux'!$A$8,claimPeriods,0))&gt;17,INDEX(claimPeriodNo,MATCH('Étape 1) Taux'!$A$8,claimPeriods,0))&lt;20,revenueReduction&lt;0.1),0,IF(NOT(ISNUMBER(K2032)),0,IF(G2032="Oui",0,IF($C2032="Non - avec lien de dépendance",MIN(1129,K2032,$D2032),MIN(1129,K2032)))))))</f>
        <v>Effectuez l’étape 1</v>
      </c>
      <c r="T2032" s="3" t="str">
        <f>IF(CRHPElig=" -  ","Effectuez l’étape 1",IF(CRHPElig="La baisse de revenus n'est pas admissible dans le cadre du PEREC",CRHPElig,IF(AND(INDEX(claimPeriodNo,MATCH('Étape 1) Taux'!$A$8,claimPeriods,0))&gt;17,INDEX(claimPeriodNo,MATCH('Étape 1) Taux'!$A$8,claimPeriods,0))&lt;20,revenueReduction&lt;0.1),0,IF(NOT(ISNUMBER(L2032)),0,IF(H2032="Oui",0,IF($C2032="Non - avec lien de dépendance",MIN(1129,L2032,$D2032),MIN(1129,L2032)))))))</f>
        <v>Effectuez l’étape 1</v>
      </c>
      <c r="U2032" s="3">
        <f t="shared" si="190"/>
        <v>0</v>
      </c>
      <c r="V2032" s="3">
        <f t="shared" si="191"/>
        <v>0</v>
      </c>
    </row>
    <row r="2033" spans="13:22" x14ac:dyDescent="0.3">
      <c r="M2033" s="52" t="str">
        <f t="shared" si="186"/>
        <v>Calculez d'abord la baisse moyenne de vos revenus sur 12 mois à l'étape 2)</v>
      </c>
      <c r="N2033" s="52" t="str">
        <f t="shared" si="187"/>
        <v>Calculez d'abord la baisse moyenne de vos revenus sur 12 mois à l'étape 2)</v>
      </c>
      <c r="O2033" s="52" t="str">
        <f t="shared" si="188"/>
        <v>Calculez d'abord la baisse moyenne de vos revenus sur 12 mois à l'étape 2)</v>
      </c>
      <c r="P2033" s="52" t="str">
        <f t="shared" si="189"/>
        <v>Calculez d'abord la baisse moyenne de vos revenus sur 12 mois à l'étape 2)</v>
      </c>
      <c r="Q2033" s="3" t="str">
        <f>IF(CRHPElig=" -  ","Effectuez l’étape 1",IF(CRHPElig="La baisse de revenus n'est pas admissible dans le cadre du PEREC",CRHPElig,IF(AND(INDEX(claimPeriodNo,MATCH('Étape 1) Taux'!$A$8,claimPeriods,0))&gt;17,INDEX(claimPeriodNo,MATCH('Étape 1) Taux'!$A$8,claimPeriods,0))&lt;20,revenueReduction&lt;0.1),0,IF(NOT(ISNUMBER(I2033)),0,IF(E2033="Oui",0,IF($C2033="Non - avec lien de dépendance",MIN(1129,I2033,$D2033),MIN(1129,I2033)))))))</f>
        <v>Effectuez l’étape 1</v>
      </c>
      <c r="R2033" s="3" t="str">
        <f>IF(CRHPElig=" -  ","Effectuez l’étape 1",IF(CRHPElig="La baisse de revenus n'est pas admissible dans le cadre du PEREC",CRHPElig,IF(AND(INDEX(claimPeriodNo,MATCH('Étape 1) Taux'!$A$8,claimPeriods,0))&gt;17,INDEX(claimPeriodNo,MATCH('Étape 1) Taux'!$A$8,claimPeriods,0))&lt;20,revenueReduction&lt;0.1),0,IF(NOT(ISNUMBER(J2033)),0,IF(F2033="Oui",0,IF($C2033="Non - avec lien de dépendance",MIN(1129,J2033,$D2033),MIN(1129,J2033)))))))</f>
        <v>Effectuez l’étape 1</v>
      </c>
      <c r="S2033" s="3" t="str">
        <f>IF(CRHPElig=" -  ","Effectuez l’étape 1",IF(CRHPElig="La baisse de revenus n'est pas admissible dans le cadre du PEREC",CRHPElig,IF(AND(INDEX(claimPeriodNo,MATCH('Étape 1) Taux'!$A$8,claimPeriods,0))&gt;17,INDEX(claimPeriodNo,MATCH('Étape 1) Taux'!$A$8,claimPeriods,0))&lt;20,revenueReduction&lt;0.1),0,IF(NOT(ISNUMBER(K2033)),0,IF(G2033="Oui",0,IF($C2033="Non - avec lien de dépendance",MIN(1129,K2033,$D2033),MIN(1129,K2033)))))))</f>
        <v>Effectuez l’étape 1</v>
      </c>
      <c r="T2033" s="3" t="str">
        <f>IF(CRHPElig=" -  ","Effectuez l’étape 1",IF(CRHPElig="La baisse de revenus n'est pas admissible dans le cadre du PEREC",CRHPElig,IF(AND(INDEX(claimPeriodNo,MATCH('Étape 1) Taux'!$A$8,claimPeriods,0))&gt;17,INDEX(claimPeriodNo,MATCH('Étape 1) Taux'!$A$8,claimPeriods,0))&lt;20,revenueReduction&lt;0.1),0,IF(NOT(ISNUMBER(L2033)),0,IF(H2033="Oui",0,IF($C2033="Non - avec lien de dépendance",MIN(1129,L2033,$D2033),MIN(1129,L2033)))))))</f>
        <v>Effectuez l’étape 1</v>
      </c>
      <c r="U2033" s="3">
        <f t="shared" si="190"/>
        <v>0</v>
      </c>
      <c r="V2033" s="3">
        <f t="shared" si="191"/>
        <v>0</v>
      </c>
    </row>
    <row r="2034" spans="13:22" x14ac:dyDescent="0.3">
      <c r="M2034" s="52" t="str">
        <f t="shared" si="186"/>
        <v>Calculez d'abord la baisse moyenne de vos revenus sur 12 mois à l'étape 2)</v>
      </c>
      <c r="N2034" s="52" t="str">
        <f t="shared" si="187"/>
        <v>Calculez d'abord la baisse moyenne de vos revenus sur 12 mois à l'étape 2)</v>
      </c>
      <c r="O2034" s="52" t="str">
        <f t="shared" si="188"/>
        <v>Calculez d'abord la baisse moyenne de vos revenus sur 12 mois à l'étape 2)</v>
      </c>
      <c r="P2034" s="52" t="str">
        <f t="shared" si="189"/>
        <v>Calculez d'abord la baisse moyenne de vos revenus sur 12 mois à l'étape 2)</v>
      </c>
      <c r="Q2034" s="3" t="str">
        <f>IF(CRHPElig=" -  ","Effectuez l’étape 1",IF(CRHPElig="La baisse de revenus n'est pas admissible dans le cadre du PEREC",CRHPElig,IF(AND(INDEX(claimPeriodNo,MATCH('Étape 1) Taux'!$A$8,claimPeriods,0))&gt;17,INDEX(claimPeriodNo,MATCH('Étape 1) Taux'!$A$8,claimPeriods,0))&lt;20,revenueReduction&lt;0.1),0,IF(NOT(ISNUMBER(I2034)),0,IF(E2034="Oui",0,IF($C2034="Non - avec lien de dépendance",MIN(1129,I2034,$D2034),MIN(1129,I2034)))))))</f>
        <v>Effectuez l’étape 1</v>
      </c>
      <c r="R2034" s="3" t="str">
        <f>IF(CRHPElig=" -  ","Effectuez l’étape 1",IF(CRHPElig="La baisse de revenus n'est pas admissible dans le cadre du PEREC",CRHPElig,IF(AND(INDEX(claimPeriodNo,MATCH('Étape 1) Taux'!$A$8,claimPeriods,0))&gt;17,INDEX(claimPeriodNo,MATCH('Étape 1) Taux'!$A$8,claimPeriods,0))&lt;20,revenueReduction&lt;0.1),0,IF(NOT(ISNUMBER(J2034)),0,IF(F2034="Oui",0,IF($C2034="Non - avec lien de dépendance",MIN(1129,J2034,$D2034),MIN(1129,J2034)))))))</f>
        <v>Effectuez l’étape 1</v>
      </c>
      <c r="S2034" s="3" t="str">
        <f>IF(CRHPElig=" -  ","Effectuez l’étape 1",IF(CRHPElig="La baisse de revenus n'est pas admissible dans le cadre du PEREC",CRHPElig,IF(AND(INDEX(claimPeriodNo,MATCH('Étape 1) Taux'!$A$8,claimPeriods,0))&gt;17,INDEX(claimPeriodNo,MATCH('Étape 1) Taux'!$A$8,claimPeriods,0))&lt;20,revenueReduction&lt;0.1),0,IF(NOT(ISNUMBER(K2034)),0,IF(G2034="Oui",0,IF($C2034="Non - avec lien de dépendance",MIN(1129,K2034,$D2034),MIN(1129,K2034)))))))</f>
        <v>Effectuez l’étape 1</v>
      </c>
      <c r="T2034" s="3" t="str">
        <f>IF(CRHPElig=" -  ","Effectuez l’étape 1",IF(CRHPElig="La baisse de revenus n'est pas admissible dans le cadre du PEREC",CRHPElig,IF(AND(INDEX(claimPeriodNo,MATCH('Étape 1) Taux'!$A$8,claimPeriods,0))&gt;17,INDEX(claimPeriodNo,MATCH('Étape 1) Taux'!$A$8,claimPeriods,0))&lt;20,revenueReduction&lt;0.1),0,IF(NOT(ISNUMBER(L2034)),0,IF(H2034="Oui",0,IF($C2034="Non - avec lien de dépendance",MIN(1129,L2034,$D2034),MIN(1129,L2034)))))))</f>
        <v>Effectuez l’étape 1</v>
      </c>
      <c r="U2034" s="3">
        <f t="shared" si="190"/>
        <v>0</v>
      </c>
      <c r="V2034" s="3">
        <f t="shared" si="191"/>
        <v>0</v>
      </c>
    </row>
    <row r="2035" spans="13:22" x14ac:dyDescent="0.3">
      <c r="M2035" s="52" t="str">
        <f t="shared" si="186"/>
        <v>Calculez d'abord la baisse moyenne de vos revenus sur 12 mois à l'étape 2)</v>
      </c>
      <c r="N2035" s="52" t="str">
        <f t="shared" si="187"/>
        <v>Calculez d'abord la baisse moyenne de vos revenus sur 12 mois à l'étape 2)</v>
      </c>
      <c r="O2035" s="52" t="str">
        <f t="shared" si="188"/>
        <v>Calculez d'abord la baisse moyenne de vos revenus sur 12 mois à l'étape 2)</v>
      </c>
      <c r="P2035" s="52" t="str">
        <f t="shared" si="189"/>
        <v>Calculez d'abord la baisse moyenne de vos revenus sur 12 mois à l'étape 2)</v>
      </c>
      <c r="Q2035" s="3" t="str">
        <f>IF(CRHPElig=" -  ","Effectuez l’étape 1",IF(CRHPElig="La baisse de revenus n'est pas admissible dans le cadre du PEREC",CRHPElig,IF(AND(INDEX(claimPeriodNo,MATCH('Étape 1) Taux'!$A$8,claimPeriods,0))&gt;17,INDEX(claimPeriodNo,MATCH('Étape 1) Taux'!$A$8,claimPeriods,0))&lt;20,revenueReduction&lt;0.1),0,IF(NOT(ISNUMBER(I2035)),0,IF(E2035="Oui",0,IF($C2035="Non - avec lien de dépendance",MIN(1129,I2035,$D2035),MIN(1129,I2035)))))))</f>
        <v>Effectuez l’étape 1</v>
      </c>
      <c r="R2035" s="3" t="str">
        <f>IF(CRHPElig=" -  ","Effectuez l’étape 1",IF(CRHPElig="La baisse de revenus n'est pas admissible dans le cadre du PEREC",CRHPElig,IF(AND(INDEX(claimPeriodNo,MATCH('Étape 1) Taux'!$A$8,claimPeriods,0))&gt;17,INDEX(claimPeriodNo,MATCH('Étape 1) Taux'!$A$8,claimPeriods,0))&lt;20,revenueReduction&lt;0.1),0,IF(NOT(ISNUMBER(J2035)),0,IF(F2035="Oui",0,IF($C2035="Non - avec lien de dépendance",MIN(1129,J2035,$D2035),MIN(1129,J2035)))))))</f>
        <v>Effectuez l’étape 1</v>
      </c>
      <c r="S2035" s="3" t="str">
        <f>IF(CRHPElig=" -  ","Effectuez l’étape 1",IF(CRHPElig="La baisse de revenus n'est pas admissible dans le cadre du PEREC",CRHPElig,IF(AND(INDEX(claimPeriodNo,MATCH('Étape 1) Taux'!$A$8,claimPeriods,0))&gt;17,INDEX(claimPeriodNo,MATCH('Étape 1) Taux'!$A$8,claimPeriods,0))&lt;20,revenueReduction&lt;0.1),0,IF(NOT(ISNUMBER(K2035)),0,IF(G2035="Oui",0,IF($C2035="Non - avec lien de dépendance",MIN(1129,K2035,$D2035),MIN(1129,K2035)))))))</f>
        <v>Effectuez l’étape 1</v>
      </c>
      <c r="T2035" s="3" t="str">
        <f>IF(CRHPElig=" -  ","Effectuez l’étape 1",IF(CRHPElig="La baisse de revenus n'est pas admissible dans le cadre du PEREC",CRHPElig,IF(AND(INDEX(claimPeriodNo,MATCH('Étape 1) Taux'!$A$8,claimPeriods,0))&gt;17,INDEX(claimPeriodNo,MATCH('Étape 1) Taux'!$A$8,claimPeriods,0))&lt;20,revenueReduction&lt;0.1),0,IF(NOT(ISNUMBER(L2035)),0,IF(H2035="Oui",0,IF($C2035="Non - avec lien de dépendance",MIN(1129,L2035,$D2035),MIN(1129,L2035)))))))</f>
        <v>Effectuez l’étape 1</v>
      </c>
      <c r="U2035" s="3">
        <f t="shared" si="190"/>
        <v>0</v>
      </c>
      <c r="V2035" s="3">
        <f t="shared" si="191"/>
        <v>0</v>
      </c>
    </row>
    <row r="2036" spans="13:22" x14ac:dyDescent="0.3">
      <c r="M2036" s="52" t="str">
        <f t="shared" si="186"/>
        <v>Calculez d'abord la baisse moyenne de vos revenus sur 12 mois à l'étape 2)</v>
      </c>
      <c r="N2036" s="52" t="str">
        <f t="shared" si="187"/>
        <v>Calculez d'abord la baisse moyenne de vos revenus sur 12 mois à l'étape 2)</v>
      </c>
      <c r="O2036" s="52" t="str">
        <f t="shared" si="188"/>
        <v>Calculez d'abord la baisse moyenne de vos revenus sur 12 mois à l'étape 2)</v>
      </c>
      <c r="P2036" s="52" t="str">
        <f t="shared" si="189"/>
        <v>Calculez d'abord la baisse moyenne de vos revenus sur 12 mois à l'étape 2)</v>
      </c>
      <c r="Q2036" s="3" t="str">
        <f>IF(CRHPElig=" -  ","Effectuez l’étape 1",IF(CRHPElig="La baisse de revenus n'est pas admissible dans le cadre du PEREC",CRHPElig,IF(AND(INDEX(claimPeriodNo,MATCH('Étape 1) Taux'!$A$8,claimPeriods,0))&gt;17,INDEX(claimPeriodNo,MATCH('Étape 1) Taux'!$A$8,claimPeriods,0))&lt;20,revenueReduction&lt;0.1),0,IF(NOT(ISNUMBER(I2036)),0,IF(E2036="Oui",0,IF($C2036="Non - avec lien de dépendance",MIN(1129,I2036,$D2036),MIN(1129,I2036)))))))</f>
        <v>Effectuez l’étape 1</v>
      </c>
      <c r="R2036" s="3" t="str">
        <f>IF(CRHPElig=" -  ","Effectuez l’étape 1",IF(CRHPElig="La baisse de revenus n'est pas admissible dans le cadre du PEREC",CRHPElig,IF(AND(INDEX(claimPeriodNo,MATCH('Étape 1) Taux'!$A$8,claimPeriods,0))&gt;17,INDEX(claimPeriodNo,MATCH('Étape 1) Taux'!$A$8,claimPeriods,0))&lt;20,revenueReduction&lt;0.1),0,IF(NOT(ISNUMBER(J2036)),0,IF(F2036="Oui",0,IF($C2036="Non - avec lien de dépendance",MIN(1129,J2036,$D2036),MIN(1129,J2036)))))))</f>
        <v>Effectuez l’étape 1</v>
      </c>
      <c r="S2036" s="3" t="str">
        <f>IF(CRHPElig=" -  ","Effectuez l’étape 1",IF(CRHPElig="La baisse de revenus n'est pas admissible dans le cadre du PEREC",CRHPElig,IF(AND(INDEX(claimPeriodNo,MATCH('Étape 1) Taux'!$A$8,claimPeriods,0))&gt;17,INDEX(claimPeriodNo,MATCH('Étape 1) Taux'!$A$8,claimPeriods,0))&lt;20,revenueReduction&lt;0.1),0,IF(NOT(ISNUMBER(K2036)),0,IF(G2036="Oui",0,IF($C2036="Non - avec lien de dépendance",MIN(1129,K2036,$D2036),MIN(1129,K2036)))))))</f>
        <v>Effectuez l’étape 1</v>
      </c>
      <c r="T2036" s="3" t="str">
        <f>IF(CRHPElig=" -  ","Effectuez l’étape 1",IF(CRHPElig="La baisse de revenus n'est pas admissible dans le cadre du PEREC",CRHPElig,IF(AND(INDEX(claimPeriodNo,MATCH('Étape 1) Taux'!$A$8,claimPeriods,0))&gt;17,INDEX(claimPeriodNo,MATCH('Étape 1) Taux'!$A$8,claimPeriods,0))&lt;20,revenueReduction&lt;0.1),0,IF(NOT(ISNUMBER(L2036)),0,IF(H2036="Oui",0,IF($C2036="Non - avec lien de dépendance",MIN(1129,L2036,$D2036),MIN(1129,L2036)))))))</f>
        <v>Effectuez l’étape 1</v>
      </c>
      <c r="U2036" s="3">
        <f t="shared" si="190"/>
        <v>0</v>
      </c>
      <c r="V2036" s="3">
        <f t="shared" si="191"/>
        <v>0</v>
      </c>
    </row>
    <row r="2037" spans="13:22" x14ac:dyDescent="0.3">
      <c r="M2037" s="52" t="str">
        <f t="shared" si="186"/>
        <v>Calculez d'abord la baisse moyenne de vos revenus sur 12 mois à l'étape 2)</v>
      </c>
      <c r="N2037" s="52" t="str">
        <f t="shared" si="187"/>
        <v>Calculez d'abord la baisse moyenne de vos revenus sur 12 mois à l'étape 2)</v>
      </c>
      <c r="O2037" s="52" t="str">
        <f t="shared" si="188"/>
        <v>Calculez d'abord la baisse moyenne de vos revenus sur 12 mois à l'étape 2)</v>
      </c>
      <c r="P2037" s="52" t="str">
        <f t="shared" si="189"/>
        <v>Calculez d'abord la baisse moyenne de vos revenus sur 12 mois à l'étape 2)</v>
      </c>
      <c r="Q2037" s="3" t="str">
        <f>IF(CRHPElig=" -  ","Effectuez l’étape 1",IF(CRHPElig="La baisse de revenus n'est pas admissible dans le cadre du PEREC",CRHPElig,IF(AND(INDEX(claimPeriodNo,MATCH('Étape 1) Taux'!$A$8,claimPeriods,0))&gt;17,INDEX(claimPeriodNo,MATCH('Étape 1) Taux'!$A$8,claimPeriods,0))&lt;20,revenueReduction&lt;0.1),0,IF(NOT(ISNUMBER(I2037)),0,IF(E2037="Oui",0,IF($C2037="Non - avec lien de dépendance",MIN(1129,I2037,$D2037),MIN(1129,I2037)))))))</f>
        <v>Effectuez l’étape 1</v>
      </c>
      <c r="R2037" s="3" t="str">
        <f>IF(CRHPElig=" -  ","Effectuez l’étape 1",IF(CRHPElig="La baisse de revenus n'est pas admissible dans le cadre du PEREC",CRHPElig,IF(AND(INDEX(claimPeriodNo,MATCH('Étape 1) Taux'!$A$8,claimPeriods,0))&gt;17,INDEX(claimPeriodNo,MATCH('Étape 1) Taux'!$A$8,claimPeriods,0))&lt;20,revenueReduction&lt;0.1),0,IF(NOT(ISNUMBER(J2037)),0,IF(F2037="Oui",0,IF($C2037="Non - avec lien de dépendance",MIN(1129,J2037,$D2037),MIN(1129,J2037)))))))</f>
        <v>Effectuez l’étape 1</v>
      </c>
      <c r="S2037" s="3" t="str">
        <f>IF(CRHPElig=" -  ","Effectuez l’étape 1",IF(CRHPElig="La baisse de revenus n'est pas admissible dans le cadre du PEREC",CRHPElig,IF(AND(INDEX(claimPeriodNo,MATCH('Étape 1) Taux'!$A$8,claimPeriods,0))&gt;17,INDEX(claimPeriodNo,MATCH('Étape 1) Taux'!$A$8,claimPeriods,0))&lt;20,revenueReduction&lt;0.1),0,IF(NOT(ISNUMBER(K2037)),0,IF(G2037="Oui",0,IF($C2037="Non - avec lien de dépendance",MIN(1129,K2037,$D2037),MIN(1129,K2037)))))))</f>
        <v>Effectuez l’étape 1</v>
      </c>
      <c r="T2037" s="3" t="str">
        <f>IF(CRHPElig=" -  ","Effectuez l’étape 1",IF(CRHPElig="La baisse de revenus n'est pas admissible dans le cadre du PEREC",CRHPElig,IF(AND(INDEX(claimPeriodNo,MATCH('Étape 1) Taux'!$A$8,claimPeriods,0))&gt;17,INDEX(claimPeriodNo,MATCH('Étape 1) Taux'!$A$8,claimPeriods,0))&lt;20,revenueReduction&lt;0.1),0,IF(NOT(ISNUMBER(L2037)),0,IF(H2037="Oui",0,IF($C2037="Non - avec lien de dépendance",MIN(1129,L2037,$D2037),MIN(1129,L2037)))))))</f>
        <v>Effectuez l’étape 1</v>
      </c>
      <c r="U2037" s="3">
        <f t="shared" si="190"/>
        <v>0</v>
      </c>
      <c r="V2037" s="3">
        <f t="shared" si="191"/>
        <v>0</v>
      </c>
    </row>
    <row r="2038" spans="13:22" x14ac:dyDescent="0.3">
      <c r="M2038" s="52" t="str">
        <f t="shared" si="186"/>
        <v>Calculez d'abord la baisse moyenne de vos revenus sur 12 mois à l'étape 2)</v>
      </c>
      <c r="N2038" s="52" t="str">
        <f t="shared" si="187"/>
        <v>Calculez d'abord la baisse moyenne de vos revenus sur 12 mois à l'étape 2)</v>
      </c>
      <c r="O2038" s="52" t="str">
        <f t="shared" si="188"/>
        <v>Calculez d'abord la baisse moyenne de vos revenus sur 12 mois à l'étape 2)</v>
      </c>
      <c r="P2038" s="52" t="str">
        <f t="shared" si="189"/>
        <v>Calculez d'abord la baisse moyenne de vos revenus sur 12 mois à l'étape 2)</v>
      </c>
      <c r="Q2038" s="3" t="str">
        <f>IF(CRHPElig=" -  ","Effectuez l’étape 1",IF(CRHPElig="La baisse de revenus n'est pas admissible dans le cadre du PEREC",CRHPElig,IF(AND(INDEX(claimPeriodNo,MATCH('Étape 1) Taux'!$A$8,claimPeriods,0))&gt;17,INDEX(claimPeriodNo,MATCH('Étape 1) Taux'!$A$8,claimPeriods,0))&lt;20,revenueReduction&lt;0.1),0,IF(NOT(ISNUMBER(I2038)),0,IF(E2038="Oui",0,IF($C2038="Non - avec lien de dépendance",MIN(1129,I2038,$D2038),MIN(1129,I2038)))))))</f>
        <v>Effectuez l’étape 1</v>
      </c>
      <c r="R2038" s="3" t="str">
        <f>IF(CRHPElig=" -  ","Effectuez l’étape 1",IF(CRHPElig="La baisse de revenus n'est pas admissible dans le cadre du PEREC",CRHPElig,IF(AND(INDEX(claimPeriodNo,MATCH('Étape 1) Taux'!$A$8,claimPeriods,0))&gt;17,INDEX(claimPeriodNo,MATCH('Étape 1) Taux'!$A$8,claimPeriods,0))&lt;20,revenueReduction&lt;0.1),0,IF(NOT(ISNUMBER(J2038)),0,IF(F2038="Oui",0,IF($C2038="Non - avec lien de dépendance",MIN(1129,J2038,$D2038),MIN(1129,J2038)))))))</f>
        <v>Effectuez l’étape 1</v>
      </c>
      <c r="S2038" s="3" t="str">
        <f>IF(CRHPElig=" -  ","Effectuez l’étape 1",IF(CRHPElig="La baisse de revenus n'est pas admissible dans le cadre du PEREC",CRHPElig,IF(AND(INDEX(claimPeriodNo,MATCH('Étape 1) Taux'!$A$8,claimPeriods,0))&gt;17,INDEX(claimPeriodNo,MATCH('Étape 1) Taux'!$A$8,claimPeriods,0))&lt;20,revenueReduction&lt;0.1),0,IF(NOT(ISNUMBER(K2038)),0,IF(G2038="Oui",0,IF($C2038="Non - avec lien de dépendance",MIN(1129,K2038,$D2038),MIN(1129,K2038)))))))</f>
        <v>Effectuez l’étape 1</v>
      </c>
      <c r="T2038" s="3" t="str">
        <f>IF(CRHPElig=" -  ","Effectuez l’étape 1",IF(CRHPElig="La baisse de revenus n'est pas admissible dans le cadre du PEREC",CRHPElig,IF(AND(INDEX(claimPeriodNo,MATCH('Étape 1) Taux'!$A$8,claimPeriods,0))&gt;17,INDEX(claimPeriodNo,MATCH('Étape 1) Taux'!$A$8,claimPeriods,0))&lt;20,revenueReduction&lt;0.1),0,IF(NOT(ISNUMBER(L2038)),0,IF(H2038="Oui",0,IF($C2038="Non - avec lien de dépendance",MIN(1129,L2038,$D2038),MIN(1129,L2038)))))))</f>
        <v>Effectuez l’étape 1</v>
      </c>
      <c r="U2038" s="3">
        <f t="shared" si="190"/>
        <v>0</v>
      </c>
      <c r="V2038" s="3">
        <f t="shared" si="191"/>
        <v>0</v>
      </c>
    </row>
    <row r="2039" spans="13:22" x14ac:dyDescent="0.3">
      <c r="M2039" s="52" t="str">
        <f t="shared" si="186"/>
        <v>Calculez d'abord la baisse moyenne de vos revenus sur 12 mois à l'étape 2)</v>
      </c>
      <c r="N2039" s="52" t="str">
        <f t="shared" si="187"/>
        <v>Calculez d'abord la baisse moyenne de vos revenus sur 12 mois à l'étape 2)</v>
      </c>
      <c r="O2039" s="52" t="str">
        <f t="shared" si="188"/>
        <v>Calculez d'abord la baisse moyenne de vos revenus sur 12 mois à l'étape 2)</v>
      </c>
      <c r="P2039" s="52" t="str">
        <f t="shared" si="189"/>
        <v>Calculez d'abord la baisse moyenne de vos revenus sur 12 mois à l'étape 2)</v>
      </c>
      <c r="Q2039" s="3" t="str">
        <f>IF(CRHPElig=" -  ","Effectuez l’étape 1",IF(CRHPElig="La baisse de revenus n'est pas admissible dans le cadre du PEREC",CRHPElig,IF(AND(INDEX(claimPeriodNo,MATCH('Étape 1) Taux'!$A$8,claimPeriods,0))&gt;17,INDEX(claimPeriodNo,MATCH('Étape 1) Taux'!$A$8,claimPeriods,0))&lt;20,revenueReduction&lt;0.1),0,IF(NOT(ISNUMBER(I2039)),0,IF(E2039="Oui",0,IF($C2039="Non - avec lien de dépendance",MIN(1129,I2039,$D2039),MIN(1129,I2039)))))))</f>
        <v>Effectuez l’étape 1</v>
      </c>
      <c r="R2039" s="3" t="str">
        <f>IF(CRHPElig=" -  ","Effectuez l’étape 1",IF(CRHPElig="La baisse de revenus n'est pas admissible dans le cadre du PEREC",CRHPElig,IF(AND(INDEX(claimPeriodNo,MATCH('Étape 1) Taux'!$A$8,claimPeriods,0))&gt;17,INDEX(claimPeriodNo,MATCH('Étape 1) Taux'!$A$8,claimPeriods,0))&lt;20,revenueReduction&lt;0.1),0,IF(NOT(ISNUMBER(J2039)),0,IF(F2039="Oui",0,IF($C2039="Non - avec lien de dépendance",MIN(1129,J2039,$D2039),MIN(1129,J2039)))))))</f>
        <v>Effectuez l’étape 1</v>
      </c>
      <c r="S2039" s="3" t="str">
        <f>IF(CRHPElig=" -  ","Effectuez l’étape 1",IF(CRHPElig="La baisse de revenus n'est pas admissible dans le cadre du PEREC",CRHPElig,IF(AND(INDEX(claimPeriodNo,MATCH('Étape 1) Taux'!$A$8,claimPeriods,0))&gt;17,INDEX(claimPeriodNo,MATCH('Étape 1) Taux'!$A$8,claimPeriods,0))&lt;20,revenueReduction&lt;0.1),0,IF(NOT(ISNUMBER(K2039)),0,IF(G2039="Oui",0,IF($C2039="Non - avec lien de dépendance",MIN(1129,K2039,$D2039),MIN(1129,K2039)))))))</f>
        <v>Effectuez l’étape 1</v>
      </c>
      <c r="T2039" s="3" t="str">
        <f>IF(CRHPElig=" -  ","Effectuez l’étape 1",IF(CRHPElig="La baisse de revenus n'est pas admissible dans le cadre du PEREC",CRHPElig,IF(AND(INDEX(claimPeriodNo,MATCH('Étape 1) Taux'!$A$8,claimPeriods,0))&gt;17,INDEX(claimPeriodNo,MATCH('Étape 1) Taux'!$A$8,claimPeriods,0))&lt;20,revenueReduction&lt;0.1),0,IF(NOT(ISNUMBER(L2039)),0,IF(H2039="Oui",0,IF($C2039="Non - avec lien de dépendance",MIN(1129,L2039,$D2039),MIN(1129,L2039)))))))</f>
        <v>Effectuez l’étape 1</v>
      </c>
      <c r="U2039" s="3">
        <f t="shared" si="190"/>
        <v>0</v>
      </c>
      <c r="V2039" s="3">
        <f t="shared" si="191"/>
        <v>0</v>
      </c>
    </row>
    <row r="2040" spans="13:22" x14ac:dyDescent="0.3">
      <c r="M2040" s="52" t="str">
        <f t="shared" si="186"/>
        <v>Calculez d'abord la baisse moyenne de vos revenus sur 12 mois à l'étape 2)</v>
      </c>
      <c r="N2040" s="52" t="str">
        <f t="shared" si="187"/>
        <v>Calculez d'abord la baisse moyenne de vos revenus sur 12 mois à l'étape 2)</v>
      </c>
      <c r="O2040" s="52" t="str">
        <f t="shared" si="188"/>
        <v>Calculez d'abord la baisse moyenne de vos revenus sur 12 mois à l'étape 2)</v>
      </c>
      <c r="P2040" s="52" t="str">
        <f t="shared" si="189"/>
        <v>Calculez d'abord la baisse moyenne de vos revenus sur 12 mois à l'étape 2)</v>
      </c>
      <c r="Q2040" s="3" t="str">
        <f>IF(CRHPElig=" -  ","Effectuez l’étape 1",IF(CRHPElig="La baisse de revenus n'est pas admissible dans le cadre du PEREC",CRHPElig,IF(AND(INDEX(claimPeriodNo,MATCH('Étape 1) Taux'!$A$8,claimPeriods,0))&gt;17,INDEX(claimPeriodNo,MATCH('Étape 1) Taux'!$A$8,claimPeriods,0))&lt;20,revenueReduction&lt;0.1),0,IF(NOT(ISNUMBER(I2040)),0,IF(E2040="Oui",0,IF($C2040="Non - avec lien de dépendance",MIN(1129,I2040,$D2040),MIN(1129,I2040)))))))</f>
        <v>Effectuez l’étape 1</v>
      </c>
      <c r="R2040" s="3" t="str">
        <f>IF(CRHPElig=" -  ","Effectuez l’étape 1",IF(CRHPElig="La baisse de revenus n'est pas admissible dans le cadre du PEREC",CRHPElig,IF(AND(INDEX(claimPeriodNo,MATCH('Étape 1) Taux'!$A$8,claimPeriods,0))&gt;17,INDEX(claimPeriodNo,MATCH('Étape 1) Taux'!$A$8,claimPeriods,0))&lt;20,revenueReduction&lt;0.1),0,IF(NOT(ISNUMBER(J2040)),0,IF(F2040="Oui",0,IF($C2040="Non - avec lien de dépendance",MIN(1129,J2040,$D2040),MIN(1129,J2040)))))))</f>
        <v>Effectuez l’étape 1</v>
      </c>
      <c r="S2040" s="3" t="str">
        <f>IF(CRHPElig=" -  ","Effectuez l’étape 1",IF(CRHPElig="La baisse de revenus n'est pas admissible dans le cadre du PEREC",CRHPElig,IF(AND(INDEX(claimPeriodNo,MATCH('Étape 1) Taux'!$A$8,claimPeriods,0))&gt;17,INDEX(claimPeriodNo,MATCH('Étape 1) Taux'!$A$8,claimPeriods,0))&lt;20,revenueReduction&lt;0.1),0,IF(NOT(ISNUMBER(K2040)),0,IF(G2040="Oui",0,IF($C2040="Non - avec lien de dépendance",MIN(1129,K2040,$D2040),MIN(1129,K2040)))))))</f>
        <v>Effectuez l’étape 1</v>
      </c>
      <c r="T2040" s="3" t="str">
        <f>IF(CRHPElig=" -  ","Effectuez l’étape 1",IF(CRHPElig="La baisse de revenus n'est pas admissible dans le cadre du PEREC",CRHPElig,IF(AND(INDEX(claimPeriodNo,MATCH('Étape 1) Taux'!$A$8,claimPeriods,0))&gt;17,INDEX(claimPeriodNo,MATCH('Étape 1) Taux'!$A$8,claimPeriods,0))&lt;20,revenueReduction&lt;0.1),0,IF(NOT(ISNUMBER(L2040)),0,IF(H2040="Oui",0,IF($C2040="Non - avec lien de dépendance",MIN(1129,L2040,$D2040),MIN(1129,L2040)))))))</f>
        <v>Effectuez l’étape 1</v>
      </c>
      <c r="U2040" s="3">
        <f t="shared" si="190"/>
        <v>0</v>
      </c>
      <c r="V2040" s="3">
        <f t="shared" si="191"/>
        <v>0</v>
      </c>
    </row>
    <row r="2041" spans="13:22" x14ac:dyDescent="0.3">
      <c r="M2041" s="52" t="str">
        <f t="shared" si="186"/>
        <v>Calculez d'abord la baisse moyenne de vos revenus sur 12 mois à l'étape 2)</v>
      </c>
      <c r="N2041" s="52" t="str">
        <f t="shared" si="187"/>
        <v>Calculez d'abord la baisse moyenne de vos revenus sur 12 mois à l'étape 2)</v>
      </c>
      <c r="O2041" s="52" t="str">
        <f t="shared" si="188"/>
        <v>Calculez d'abord la baisse moyenne de vos revenus sur 12 mois à l'étape 2)</v>
      </c>
      <c r="P2041" s="52" t="str">
        <f t="shared" si="189"/>
        <v>Calculez d'abord la baisse moyenne de vos revenus sur 12 mois à l'étape 2)</v>
      </c>
      <c r="Q2041" s="3" t="str">
        <f>IF(CRHPElig=" -  ","Effectuez l’étape 1",IF(CRHPElig="La baisse de revenus n'est pas admissible dans le cadre du PEREC",CRHPElig,IF(AND(INDEX(claimPeriodNo,MATCH('Étape 1) Taux'!$A$8,claimPeriods,0))&gt;17,INDEX(claimPeriodNo,MATCH('Étape 1) Taux'!$A$8,claimPeriods,0))&lt;20,revenueReduction&lt;0.1),0,IF(NOT(ISNUMBER(I2041)),0,IF(E2041="Oui",0,IF($C2041="Non - avec lien de dépendance",MIN(1129,I2041,$D2041),MIN(1129,I2041)))))))</f>
        <v>Effectuez l’étape 1</v>
      </c>
      <c r="R2041" s="3" t="str">
        <f>IF(CRHPElig=" -  ","Effectuez l’étape 1",IF(CRHPElig="La baisse de revenus n'est pas admissible dans le cadre du PEREC",CRHPElig,IF(AND(INDEX(claimPeriodNo,MATCH('Étape 1) Taux'!$A$8,claimPeriods,0))&gt;17,INDEX(claimPeriodNo,MATCH('Étape 1) Taux'!$A$8,claimPeriods,0))&lt;20,revenueReduction&lt;0.1),0,IF(NOT(ISNUMBER(J2041)),0,IF(F2041="Oui",0,IF($C2041="Non - avec lien de dépendance",MIN(1129,J2041,$D2041),MIN(1129,J2041)))))))</f>
        <v>Effectuez l’étape 1</v>
      </c>
      <c r="S2041" s="3" t="str">
        <f>IF(CRHPElig=" -  ","Effectuez l’étape 1",IF(CRHPElig="La baisse de revenus n'est pas admissible dans le cadre du PEREC",CRHPElig,IF(AND(INDEX(claimPeriodNo,MATCH('Étape 1) Taux'!$A$8,claimPeriods,0))&gt;17,INDEX(claimPeriodNo,MATCH('Étape 1) Taux'!$A$8,claimPeriods,0))&lt;20,revenueReduction&lt;0.1),0,IF(NOT(ISNUMBER(K2041)),0,IF(G2041="Oui",0,IF($C2041="Non - avec lien de dépendance",MIN(1129,K2041,$D2041),MIN(1129,K2041)))))))</f>
        <v>Effectuez l’étape 1</v>
      </c>
      <c r="T2041" s="3" t="str">
        <f>IF(CRHPElig=" -  ","Effectuez l’étape 1",IF(CRHPElig="La baisse de revenus n'est pas admissible dans le cadre du PEREC",CRHPElig,IF(AND(INDEX(claimPeriodNo,MATCH('Étape 1) Taux'!$A$8,claimPeriods,0))&gt;17,INDEX(claimPeriodNo,MATCH('Étape 1) Taux'!$A$8,claimPeriods,0))&lt;20,revenueReduction&lt;0.1),0,IF(NOT(ISNUMBER(L2041)),0,IF(H2041="Oui",0,IF($C2041="Non - avec lien de dépendance",MIN(1129,L2041,$D2041),MIN(1129,L2041)))))))</f>
        <v>Effectuez l’étape 1</v>
      </c>
      <c r="U2041" s="3">
        <f t="shared" si="190"/>
        <v>0</v>
      </c>
      <c r="V2041" s="3">
        <f t="shared" si="191"/>
        <v>0</v>
      </c>
    </row>
    <row r="2042" spans="13:22" x14ac:dyDescent="0.3">
      <c r="M2042" s="52" t="str">
        <f t="shared" si="186"/>
        <v>Calculez d'abord la baisse moyenne de vos revenus sur 12 mois à l'étape 2)</v>
      </c>
      <c r="N2042" s="52" t="str">
        <f t="shared" si="187"/>
        <v>Calculez d'abord la baisse moyenne de vos revenus sur 12 mois à l'étape 2)</v>
      </c>
      <c r="O2042" s="52" t="str">
        <f t="shared" si="188"/>
        <v>Calculez d'abord la baisse moyenne de vos revenus sur 12 mois à l'étape 2)</v>
      </c>
      <c r="P2042" s="52" t="str">
        <f t="shared" si="189"/>
        <v>Calculez d'abord la baisse moyenne de vos revenus sur 12 mois à l'étape 2)</v>
      </c>
      <c r="Q2042" s="3" t="str">
        <f>IF(CRHPElig=" -  ","Effectuez l’étape 1",IF(CRHPElig="La baisse de revenus n'est pas admissible dans le cadre du PEREC",CRHPElig,IF(AND(INDEX(claimPeriodNo,MATCH('Étape 1) Taux'!$A$8,claimPeriods,0))&gt;17,INDEX(claimPeriodNo,MATCH('Étape 1) Taux'!$A$8,claimPeriods,0))&lt;20,revenueReduction&lt;0.1),0,IF(NOT(ISNUMBER(I2042)),0,IF(E2042="Oui",0,IF($C2042="Non - avec lien de dépendance",MIN(1129,I2042,$D2042),MIN(1129,I2042)))))))</f>
        <v>Effectuez l’étape 1</v>
      </c>
      <c r="R2042" s="3" t="str">
        <f>IF(CRHPElig=" -  ","Effectuez l’étape 1",IF(CRHPElig="La baisse de revenus n'est pas admissible dans le cadre du PEREC",CRHPElig,IF(AND(INDEX(claimPeriodNo,MATCH('Étape 1) Taux'!$A$8,claimPeriods,0))&gt;17,INDEX(claimPeriodNo,MATCH('Étape 1) Taux'!$A$8,claimPeriods,0))&lt;20,revenueReduction&lt;0.1),0,IF(NOT(ISNUMBER(J2042)),0,IF(F2042="Oui",0,IF($C2042="Non - avec lien de dépendance",MIN(1129,J2042,$D2042),MIN(1129,J2042)))))))</f>
        <v>Effectuez l’étape 1</v>
      </c>
      <c r="S2042" s="3" t="str">
        <f>IF(CRHPElig=" -  ","Effectuez l’étape 1",IF(CRHPElig="La baisse de revenus n'est pas admissible dans le cadre du PEREC",CRHPElig,IF(AND(INDEX(claimPeriodNo,MATCH('Étape 1) Taux'!$A$8,claimPeriods,0))&gt;17,INDEX(claimPeriodNo,MATCH('Étape 1) Taux'!$A$8,claimPeriods,0))&lt;20,revenueReduction&lt;0.1),0,IF(NOT(ISNUMBER(K2042)),0,IF(G2042="Oui",0,IF($C2042="Non - avec lien de dépendance",MIN(1129,K2042,$D2042),MIN(1129,K2042)))))))</f>
        <v>Effectuez l’étape 1</v>
      </c>
      <c r="T2042" s="3" t="str">
        <f>IF(CRHPElig=" -  ","Effectuez l’étape 1",IF(CRHPElig="La baisse de revenus n'est pas admissible dans le cadre du PEREC",CRHPElig,IF(AND(INDEX(claimPeriodNo,MATCH('Étape 1) Taux'!$A$8,claimPeriods,0))&gt;17,INDEX(claimPeriodNo,MATCH('Étape 1) Taux'!$A$8,claimPeriods,0))&lt;20,revenueReduction&lt;0.1),0,IF(NOT(ISNUMBER(L2042)),0,IF(H2042="Oui",0,IF($C2042="Non - avec lien de dépendance",MIN(1129,L2042,$D2042),MIN(1129,L2042)))))))</f>
        <v>Effectuez l’étape 1</v>
      </c>
      <c r="U2042" s="3">
        <f t="shared" si="190"/>
        <v>0</v>
      </c>
      <c r="V2042" s="3">
        <f t="shared" si="191"/>
        <v>0</v>
      </c>
    </row>
    <row r="2043" spans="13:22" x14ac:dyDescent="0.3">
      <c r="M2043" s="52" t="str">
        <f t="shared" si="186"/>
        <v>Calculez d'abord la baisse moyenne de vos revenus sur 12 mois à l'étape 2)</v>
      </c>
      <c r="N2043" s="52" t="str">
        <f t="shared" si="187"/>
        <v>Calculez d'abord la baisse moyenne de vos revenus sur 12 mois à l'étape 2)</v>
      </c>
      <c r="O2043" s="52" t="str">
        <f t="shared" si="188"/>
        <v>Calculez d'abord la baisse moyenne de vos revenus sur 12 mois à l'étape 2)</v>
      </c>
      <c r="P2043" s="52" t="str">
        <f t="shared" si="189"/>
        <v>Calculez d'abord la baisse moyenne de vos revenus sur 12 mois à l'étape 2)</v>
      </c>
      <c r="Q2043" s="3" t="str">
        <f>IF(CRHPElig=" -  ","Effectuez l’étape 1",IF(CRHPElig="La baisse de revenus n'est pas admissible dans le cadre du PEREC",CRHPElig,IF(AND(INDEX(claimPeriodNo,MATCH('Étape 1) Taux'!$A$8,claimPeriods,0))&gt;17,INDEX(claimPeriodNo,MATCH('Étape 1) Taux'!$A$8,claimPeriods,0))&lt;20,revenueReduction&lt;0.1),0,IF(NOT(ISNUMBER(I2043)),0,IF(E2043="Oui",0,IF($C2043="Non - avec lien de dépendance",MIN(1129,I2043,$D2043),MIN(1129,I2043)))))))</f>
        <v>Effectuez l’étape 1</v>
      </c>
      <c r="R2043" s="3" t="str">
        <f>IF(CRHPElig=" -  ","Effectuez l’étape 1",IF(CRHPElig="La baisse de revenus n'est pas admissible dans le cadre du PEREC",CRHPElig,IF(AND(INDEX(claimPeriodNo,MATCH('Étape 1) Taux'!$A$8,claimPeriods,0))&gt;17,INDEX(claimPeriodNo,MATCH('Étape 1) Taux'!$A$8,claimPeriods,0))&lt;20,revenueReduction&lt;0.1),0,IF(NOT(ISNUMBER(J2043)),0,IF(F2043="Oui",0,IF($C2043="Non - avec lien de dépendance",MIN(1129,J2043,$D2043),MIN(1129,J2043)))))))</f>
        <v>Effectuez l’étape 1</v>
      </c>
      <c r="S2043" s="3" t="str">
        <f>IF(CRHPElig=" -  ","Effectuez l’étape 1",IF(CRHPElig="La baisse de revenus n'est pas admissible dans le cadre du PEREC",CRHPElig,IF(AND(INDEX(claimPeriodNo,MATCH('Étape 1) Taux'!$A$8,claimPeriods,0))&gt;17,INDEX(claimPeriodNo,MATCH('Étape 1) Taux'!$A$8,claimPeriods,0))&lt;20,revenueReduction&lt;0.1),0,IF(NOT(ISNUMBER(K2043)),0,IF(G2043="Oui",0,IF($C2043="Non - avec lien de dépendance",MIN(1129,K2043,$D2043),MIN(1129,K2043)))))))</f>
        <v>Effectuez l’étape 1</v>
      </c>
      <c r="T2043" s="3" t="str">
        <f>IF(CRHPElig=" -  ","Effectuez l’étape 1",IF(CRHPElig="La baisse de revenus n'est pas admissible dans le cadre du PEREC",CRHPElig,IF(AND(INDEX(claimPeriodNo,MATCH('Étape 1) Taux'!$A$8,claimPeriods,0))&gt;17,INDEX(claimPeriodNo,MATCH('Étape 1) Taux'!$A$8,claimPeriods,0))&lt;20,revenueReduction&lt;0.1),0,IF(NOT(ISNUMBER(L2043)),0,IF(H2043="Oui",0,IF($C2043="Non - avec lien de dépendance",MIN(1129,L2043,$D2043),MIN(1129,L2043)))))))</f>
        <v>Effectuez l’étape 1</v>
      </c>
      <c r="U2043" s="3">
        <f t="shared" si="190"/>
        <v>0</v>
      </c>
      <c r="V2043" s="3">
        <f t="shared" si="191"/>
        <v>0</v>
      </c>
    </row>
    <row r="2044" spans="13:22" x14ac:dyDescent="0.3">
      <c r="M2044" s="52" t="str">
        <f t="shared" si="186"/>
        <v>Calculez d'abord la baisse moyenne de vos revenus sur 12 mois à l'étape 2)</v>
      </c>
      <c r="N2044" s="52" t="str">
        <f t="shared" si="187"/>
        <v>Calculez d'abord la baisse moyenne de vos revenus sur 12 mois à l'étape 2)</v>
      </c>
      <c r="O2044" s="52" t="str">
        <f t="shared" si="188"/>
        <v>Calculez d'abord la baisse moyenne de vos revenus sur 12 mois à l'étape 2)</v>
      </c>
      <c r="P2044" s="52" t="str">
        <f t="shared" si="189"/>
        <v>Calculez d'abord la baisse moyenne de vos revenus sur 12 mois à l'étape 2)</v>
      </c>
      <c r="Q2044" s="3" t="str">
        <f>IF(CRHPElig=" -  ","Effectuez l’étape 1",IF(CRHPElig="La baisse de revenus n'est pas admissible dans le cadre du PEREC",CRHPElig,IF(AND(INDEX(claimPeriodNo,MATCH('Étape 1) Taux'!$A$8,claimPeriods,0))&gt;17,INDEX(claimPeriodNo,MATCH('Étape 1) Taux'!$A$8,claimPeriods,0))&lt;20,revenueReduction&lt;0.1),0,IF(NOT(ISNUMBER(I2044)),0,IF(E2044="Oui",0,IF($C2044="Non - avec lien de dépendance",MIN(1129,I2044,$D2044),MIN(1129,I2044)))))))</f>
        <v>Effectuez l’étape 1</v>
      </c>
      <c r="R2044" s="3" t="str">
        <f>IF(CRHPElig=" -  ","Effectuez l’étape 1",IF(CRHPElig="La baisse de revenus n'est pas admissible dans le cadre du PEREC",CRHPElig,IF(AND(INDEX(claimPeriodNo,MATCH('Étape 1) Taux'!$A$8,claimPeriods,0))&gt;17,INDEX(claimPeriodNo,MATCH('Étape 1) Taux'!$A$8,claimPeriods,0))&lt;20,revenueReduction&lt;0.1),0,IF(NOT(ISNUMBER(J2044)),0,IF(F2044="Oui",0,IF($C2044="Non - avec lien de dépendance",MIN(1129,J2044,$D2044),MIN(1129,J2044)))))))</f>
        <v>Effectuez l’étape 1</v>
      </c>
      <c r="S2044" s="3" t="str">
        <f>IF(CRHPElig=" -  ","Effectuez l’étape 1",IF(CRHPElig="La baisse de revenus n'est pas admissible dans le cadre du PEREC",CRHPElig,IF(AND(INDEX(claimPeriodNo,MATCH('Étape 1) Taux'!$A$8,claimPeriods,0))&gt;17,INDEX(claimPeriodNo,MATCH('Étape 1) Taux'!$A$8,claimPeriods,0))&lt;20,revenueReduction&lt;0.1),0,IF(NOT(ISNUMBER(K2044)),0,IF(G2044="Oui",0,IF($C2044="Non - avec lien de dépendance",MIN(1129,K2044,$D2044),MIN(1129,K2044)))))))</f>
        <v>Effectuez l’étape 1</v>
      </c>
      <c r="T2044" s="3" t="str">
        <f>IF(CRHPElig=" -  ","Effectuez l’étape 1",IF(CRHPElig="La baisse de revenus n'est pas admissible dans le cadre du PEREC",CRHPElig,IF(AND(INDEX(claimPeriodNo,MATCH('Étape 1) Taux'!$A$8,claimPeriods,0))&gt;17,INDEX(claimPeriodNo,MATCH('Étape 1) Taux'!$A$8,claimPeriods,0))&lt;20,revenueReduction&lt;0.1),0,IF(NOT(ISNUMBER(L2044)),0,IF(H2044="Oui",0,IF($C2044="Non - avec lien de dépendance",MIN(1129,L2044,$D2044),MIN(1129,L2044)))))))</f>
        <v>Effectuez l’étape 1</v>
      </c>
      <c r="U2044" s="3">
        <f t="shared" si="190"/>
        <v>0</v>
      </c>
      <c r="V2044" s="3">
        <f t="shared" si="191"/>
        <v>0</v>
      </c>
    </row>
    <row r="2045" spans="13:22" x14ac:dyDescent="0.3">
      <c r="M2045" s="52" t="str">
        <f t="shared" si="186"/>
        <v>Calculez d'abord la baisse moyenne de vos revenus sur 12 mois à l'étape 2)</v>
      </c>
      <c r="N2045" s="52" t="str">
        <f t="shared" si="187"/>
        <v>Calculez d'abord la baisse moyenne de vos revenus sur 12 mois à l'étape 2)</v>
      </c>
      <c r="O2045" s="52" t="str">
        <f t="shared" si="188"/>
        <v>Calculez d'abord la baisse moyenne de vos revenus sur 12 mois à l'étape 2)</v>
      </c>
      <c r="P2045" s="52" t="str">
        <f t="shared" si="189"/>
        <v>Calculez d'abord la baisse moyenne de vos revenus sur 12 mois à l'étape 2)</v>
      </c>
      <c r="Q2045" s="3" t="str">
        <f>IF(CRHPElig=" -  ","Effectuez l’étape 1",IF(CRHPElig="La baisse de revenus n'est pas admissible dans le cadre du PEREC",CRHPElig,IF(AND(INDEX(claimPeriodNo,MATCH('Étape 1) Taux'!$A$8,claimPeriods,0))&gt;17,INDEX(claimPeriodNo,MATCH('Étape 1) Taux'!$A$8,claimPeriods,0))&lt;20,revenueReduction&lt;0.1),0,IF(NOT(ISNUMBER(I2045)),0,IF(E2045="Oui",0,IF($C2045="Non - avec lien de dépendance",MIN(1129,I2045,$D2045),MIN(1129,I2045)))))))</f>
        <v>Effectuez l’étape 1</v>
      </c>
      <c r="R2045" s="3" t="str">
        <f>IF(CRHPElig=" -  ","Effectuez l’étape 1",IF(CRHPElig="La baisse de revenus n'est pas admissible dans le cadre du PEREC",CRHPElig,IF(AND(INDEX(claimPeriodNo,MATCH('Étape 1) Taux'!$A$8,claimPeriods,0))&gt;17,INDEX(claimPeriodNo,MATCH('Étape 1) Taux'!$A$8,claimPeriods,0))&lt;20,revenueReduction&lt;0.1),0,IF(NOT(ISNUMBER(J2045)),0,IF(F2045="Oui",0,IF($C2045="Non - avec lien de dépendance",MIN(1129,J2045,$D2045),MIN(1129,J2045)))))))</f>
        <v>Effectuez l’étape 1</v>
      </c>
      <c r="S2045" s="3" t="str">
        <f>IF(CRHPElig=" -  ","Effectuez l’étape 1",IF(CRHPElig="La baisse de revenus n'est pas admissible dans le cadre du PEREC",CRHPElig,IF(AND(INDEX(claimPeriodNo,MATCH('Étape 1) Taux'!$A$8,claimPeriods,0))&gt;17,INDEX(claimPeriodNo,MATCH('Étape 1) Taux'!$A$8,claimPeriods,0))&lt;20,revenueReduction&lt;0.1),0,IF(NOT(ISNUMBER(K2045)),0,IF(G2045="Oui",0,IF($C2045="Non - avec lien de dépendance",MIN(1129,K2045,$D2045),MIN(1129,K2045)))))))</f>
        <v>Effectuez l’étape 1</v>
      </c>
      <c r="T2045" s="3" t="str">
        <f>IF(CRHPElig=" -  ","Effectuez l’étape 1",IF(CRHPElig="La baisse de revenus n'est pas admissible dans le cadre du PEREC",CRHPElig,IF(AND(INDEX(claimPeriodNo,MATCH('Étape 1) Taux'!$A$8,claimPeriods,0))&gt;17,INDEX(claimPeriodNo,MATCH('Étape 1) Taux'!$A$8,claimPeriods,0))&lt;20,revenueReduction&lt;0.1),0,IF(NOT(ISNUMBER(L2045)),0,IF(H2045="Oui",0,IF($C2045="Non - avec lien de dépendance",MIN(1129,L2045,$D2045),MIN(1129,L2045)))))))</f>
        <v>Effectuez l’étape 1</v>
      </c>
      <c r="U2045" s="3">
        <f t="shared" si="190"/>
        <v>0</v>
      </c>
      <c r="V2045" s="3">
        <f t="shared" si="191"/>
        <v>0</v>
      </c>
    </row>
    <row r="2046" spans="13:22" x14ac:dyDescent="0.3">
      <c r="M2046" s="52" t="str">
        <f t="shared" si="186"/>
        <v>Calculez d'abord la baisse moyenne de vos revenus sur 12 mois à l'étape 2)</v>
      </c>
      <c r="N2046" s="52" t="str">
        <f t="shared" si="187"/>
        <v>Calculez d'abord la baisse moyenne de vos revenus sur 12 mois à l'étape 2)</v>
      </c>
      <c r="O2046" s="52" t="str">
        <f t="shared" si="188"/>
        <v>Calculez d'abord la baisse moyenne de vos revenus sur 12 mois à l'étape 2)</v>
      </c>
      <c r="P2046" s="52" t="str">
        <f t="shared" si="189"/>
        <v>Calculez d'abord la baisse moyenne de vos revenus sur 12 mois à l'étape 2)</v>
      </c>
      <c r="Q2046" s="3" t="str">
        <f>IF(CRHPElig=" -  ","Effectuez l’étape 1",IF(CRHPElig="La baisse de revenus n'est pas admissible dans le cadre du PEREC",CRHPElig,IF(AND(INDEX(claimPeriodNo,MATCH('Étape 1) Taux'!$A$8,claimPeriods,0))&gt;17,INDEX(claimPeriodNo,MATCH('Étape 1) Taux'!$A$8,claimPeriods,0))&lt;20,revenueReduction&lt;0.1),0,IF(NOT(ISNUMBER(I2046)),0,IF(E2046="Oui",0,IF($C2046="Non - avec lien de dépendance",MIN(1129,I2046,$D2046),MIN(1129,I2046)))))))</f>
        <v>Effectuez l’étape 1</v>
      </c>
      <c r="R2046" s="3" t="str">
        <f>IF(CRHPElig=" -  ","Effectuez l’étape 1",IF(CRHPElig="La baisse de revenus n'est pas admissible dans le cadre du PEREC",CRHPElig,IF(AND(INDEX(claimPeriodNo,MATCH('Étape 1) Taux'!$A$8,claimPeriods,0))&gt;17,INDEX(claimPeriodNo,MATCH('Étape 1) Taux'!$A$8,claimPeriods,0))&lt;20,revenueReduction&lt;0.1),0,IF(NOT(ISNUMBER(J2046)),0,IF(F2046="Oui",0,IF($C2046="Non - avec lien de dépendance",MIN(1129,J2046,$D2046),MIN(1129,J2046)))))))</f>
        <v>Effectuez l’étape 1</v>
      </c>
      <c r="S2046" s="3" t="str">
        <f>IF(CRHPElig=" -  ","Effectuez l’étape 1",IF(CRHPElig="La baisse de revenus n'est pas admissible dans le cadre du PEREC",CRHPElig,IF(AND(INDEX(claimPeriodNo,MATCH('Étape 1) Taux'!$A$8,claimPeriods,0))&gt;17,INDEX(claimPeriodNo,MATCH('Étape 1) Taux'!$A$8,claimPeriods,0))&lt;20,revenueReduction&lt;0.1),0,IF(NOT(ISNUMBER(K2046)),0,IF(G2046="Oui",0,IF($C2046="Non - avec lien de dépendance",MIN(1129,K2046,$D2046),MIN(1129,K2046)))))))</f>
        <v>Effectuez l’étape 1</v>
      </c>
      <c r="T2046" s="3" t="str">
        <f>IF(CRHPElig=" -  ","Effectuez l’étape 1",IF(CRHPElig="La baisse de revenus n'est pas admissible dans le cadre du PEREC",CRHPElig,IF(AND(INDEX(claimPeriodNo,MATCH('Étape 1) Taux'!$A$8,claimPeriods,0))&gt;17,INDEX(claimPeriodNo,MATCH('Étape 1) Taux'!$A$8,claimPeriods,0))&lt;20,revenueReduction&lt;0.1),0,IF(NOT(ISNUMBER(L2046)),0,IF(H2046="Oui",0,IF($C2046="Non - avec lien de dépendance",MIN(1129,L2046,$D2046),MIN(1129,L2046)))))))</f>
        <v>Effectuez l’étape 1</v>
      </c>
      <c r="U2046" s="3">
        <f t="shared" si="190"/>
        <v>0</v>
      </c>
      <c r="V2046" s="3">
        <f t="shared" si="191"/>
        <v>0</v>
      </c>
    </row>
    <row r="2047" spans="13:22" x14ac:dyDescent="0.3">
      <c r="M2047" s="52" t="str">
        <f t="shared" si="186"/>
        <v>Calculez d'abord la baisse moyenne de vos revenus sur 12 mois à l'étape 2)</v>
      </c>
      <c r="N2047" s="52" t="str">
        <f t="shared" si="187"/>
        <v>Calculez d'abord la baisse moyenne de vos revenus sur 12 mois à l'étape 2)</v>
      </c>
      <c r="O2047" s="52" t="str">
        <f t="shared" si="188"/>
        <v>Calculez d'abord la baisse moyenne de vos revenus sur 12 mois à l'étape 2)</v>
      </c>
      <c r="P2047" s="52" t="str">
        <f t="shared" si="189"/>
        <v>Calculez d'abord la baisse moyenne de vos revenus sur 12 mois à l'étape 2)</v>
      </c>
      <c r="Q2047" s="3" t="str">
        <f>IF(CRHPElig=" -  ","Effectuez l’étape 1",IF(CRHPElig="La baisse de revenus n'est pas admissible dans le cadre du PEREC",CRHPElig,IF(AND(INDEX(claimPeriodNo,MATCH('Étape 1) Taux'!$A$8,claimPeriods,0))&gt;17,INDEX(claimPeriodNo,MATCH('Étape 1) Taux'!$A$8,claimPeriods,0))&lt;20,revenueReduction&lt;0.1),0,IF(NOT(ISNUMBER(I2047)),0,IF(E2047="Oui",0,IF($C2047="Non - avec lien de dépendance",MIN(1129,I2047,$D2047),MIN(1129,I2047)))))))</f>
        <v>Effectuez l’étape 1</v>
      </c>
      <c r="R2047" s="3" t="str">
        <f>IF(CRHPElig=" -  ","Effectuez l’étape 1",IF(CRHPElig="La baisse de revenus n'est pas admissible dans le cadre du PEREC",CRHPElig,IF(AND(INDEX(claimPeriodNo,MATCH('Étape 1) Taux'!$A$8,claimPeriods,0))&gt;17,INDEX(claimPeriodNo,MATCH('Étape 1) Taux'!$A$8,claimPeriods,0))&lt;20,revenueReduction&lt;0.1),0,IF(NOT(ISNUMBER(J2047)),0,IF(F2047="Oui",0,IF($C2047="Non - avec lien de dépendance",MIN(1129,J2047,$D2047),MIN(1129,J2047)))))))</f>
        <v>Effectuez l’étape 1</v>
      </c>
      <c r="S2047" s="3" t="str">
        <f>IF(CRHPElig=" -  ","Effectuez l’étape 1",IF(CRHPElig="La baisse de revenus n'est pas admissible dans le cadre du PEREC",CRHPElig,IF(AND(INDEX(claimPeriodNo,MATCH('Étape 1) Taux'!$A$8,claimPeriods,0))&gt;17,INDEX(claimPeriodNo,MATCH('Étape 1) Taux'!$A$8,claimPeriods,0))&lt;20,revenueReduction&lt;0.1),0,IF(NOT(ISNUMBER(K2047)),0,IF(G2047="Oui",0,IF($C2047="Non - avec lien de dépendance",MIN(1129,K2047,$D2047),MIN(1129,K2047)))))))</f>
        <v>Effectuez l’étape 1</v>
      </c>
      <c r="T2047" s="3" t="str">
        <f>IF(CRHPElig=" -  ","Effectuez l’étape 1",IF(CRHPElig="La baisse de revenus n'est pas admissible dans le cadre du PEREC",CRHPElig,IF(AND(INDEX(claimPeriodNo,MATCH('Étape 1) Taux'!$A$8,claimPeriods,0))&gt;17,INDEX(claimPeriodNo,MATCH('Étape 1) Taux'!$A$8,claimPeriods,0))&lt;20,revenueReduction&lt;0.1),0,IF(NOT(ISNUMBER(L2047)),0,IF(H2047="Oui",0,IF($C2047="Non - avec lien de dépendance",MIN(1129,L2047,$D2047),MIN(1129,L2047)))))))</f>
        <v>Effectuez l’étape 1</v>
      </c>
      <c r="U2047" s="3">
        <f t="shared" si="190"/>
        <v>0</v>
      </c>
      <c r="V2047" s="3">
        <f t="shared" si="191"/>
        <v>0</v>
      </c>
    </row>
    <row r="2048" spans="13:22" x14ac:dyDescent="0.3">
      <c r="M2048" s="52" t="str">
        <f t="shared" si="186"/>
        <v>Calculez d'abord la baisse moyenne de vos revenus sur 12 mois à l'étape 2)</v>
      </c>
      <c r="N2048" s="52" t="str">
        <f t="shared" si="187"/>
        <v>Calculez d'abord la baisse moyenne de vos revenus sur 12 mois à l'étape 2)</v>
      </c>
      <c r="O2048" s="52" t="str">
        <f t="shared" si="188"/>
        <v>Calculez d'abord la baisse moyenne de vos revenus sur 12 mois à l'étape 2)</v>
      </c>
      <c r="P2048" s="52" t="str">
        <f t="shared" si="189"/>
        <v>Calculez d'abord la baisse moyenne de vos revenus sur 12 mois à l'étape 2)</v>
      </c>
      <c r="Q2048" s="3" t="str">
        <f>IF(CRHPElig=" -  ","Effectuez l’étape 1",IF(CRHPElig="La baisse de revenus n'est pas admissible dans le cadre du PEREC",CRHPElig,IF(AND(INDEX(claimPeriodNo,MATCH('Étape 1) Taux'!$A$8,claimPeriods,0))&gt;17,INDEX(claimPeriodNo,MATCH('Étape 1) Taux'!$A$8,claimPeriods,0))&lt;20,revenueReduction&lt;0.1),0,IF(NOT(ISNUMBER(I2048)),0,IF(E2048="Oui",0,IF($C2048="Non - avec lien de dépendance",MIN(1129,I2048,$D2048),MIN(1129,I2048)))))))</f>
        <v>Effectuez l’étape 1</v>
      </c>
      <c r="R2048" s="3" t="str">
        <f>IF(CRHPElig=" -  ","Effectuez l’étape 1",IF(CRHPElig="La baisse de revenus n'est pas admissible dans le cadre du PEREC",CRHPElig,IF(AND(INDEX(claimPeriodNo,MATCH('Étape 1) Taux'!$A$8,claimPeriods,0))&gt;17,INDEX(claimPeriodNo,MATCH('Étape 1) Taux'!$A$8,claimPeriods,0))&lt;20,revenueReduction&lt;0.1),0,IF(NOT(ISNUMBER(J2048)),0,IF(F2048="Oui",0,IF($C2048="Non - avec lien de dépendance",MIN(1129,J2048,$D2048),MIN(1129,J2048)))))))</f>
        <v>Effectuez l’étape 1</v>
      </c>
      <c r="S2048" s="3" t="str">
        <f>IF(CRHPElig=" -  ","Effectuez l’étape 1",IF(CRHPElig="La baisse de revenus n'est pas admissible dans le cadre du PEREC",CRHPElig,IF(AND(INDEX(claimPeriodNo,MATCH('Étape 1) Taux'!$A$8,claimPeriods,0))&gt;17,INDEX(claimPeriodNo,MATCH('Étape 1) Taux'!$A$8,claimPeriods,0))&lt;20,revenueReduction&lt;0.1),0,IF(NOT(ISNUMBER(K2048)),0,IF(G2048="Oui",0,IF($C2048="Non - avec lien de dépendance",MIN(1129,K2048,$D2048),MIN(1129,K2048)))))))</f>
        <v>Effectuez l’étape 1</v>
      </c>
      <c r="T2048" s="3" t="str">
        <f>IF(CRHPElig=" -  ","Effectuez l’étape 1",IF(CRHPElig="La baisse de revenus n'est pas admissible dans le cadre du PEREC",CRHPElig,IF(AND(INDEX(claimPeriodNo,MATCH('Étape 1) Taux'!$A$8,claimPeriods,0))&gt;17,INDEX(claimPeriodNo,MATCH('Étape 1) Taux'!$A$8,claimPeriods,0))&lt;20,revenueReduction&lt;0.1),0,IF(NOT(ISNUMBER(L2048)),0,IF(H2048="Oui",0,IF($C2048="Non - avec lien de dépendance",MIN(1129,L2048,$D2048),MIN(1129,L2048)))))))</f>
        <v>Effectuez l’étape 1</v>
      </c>
      <c r="U2048" s="3">
        <f t="shared" si="190"/>
        <v>0</v>
      </c>
      <c r="V2048" s="3">
        <f t="shared" si="191"/>
        <v>0</v>
      </c>
    </row>
    <row r="2049" spans="13:22" x14ac:dyDescent="0.3">
      <c r="M2049" s="52" t="str">
        <f t="shared" si="186"/>
        <v>Calculez d'abord la baisse moyenne de vos revenus sur 12 mois à l'étape 2)</v>
      </c>
      <c r="N2049" s="52" t="str">
        <f t="shared" si="187"/>
        <v>Calculez d'abord la baisse moyenne de vos revenus sur 12 mois à l'étape 2)</v>
      </c>
      <c r="O2049" s="52" t="str">
        <f t="shared" si="188"/>
        <v>Calculez d'abord la baisse moyenne de vos revenus sur 12 mois à l'étape 2)</v>
      </c>
      <c r="P2049" s="52" t="str">
        <f t="shared" si="189"/>
        <v>Calculez d'abord la baisse moyenne de vos revenus sur 12 mois à l'étape 2)</v>
      </c>
      <c r="Q2049" s="3" t="str">
        <f>IF(CRHPElig=" -  ","Effectuez l’étape 1",IF(CRHPElig="La baisse de revenus n'est pas admissible dans le cadre du PEREC",CRHPElig,IF(AND(INDEX(claimPeriodNo,MATCH('Étape 1) Taux'!$A$8,claimPeriods,0))&gt;17,INDEX(claimPeriodNo,MATCH('Étape 1) Taux'!$A$8,claimPeriods,0))&lt;20,revenueReduction&lt;0.1),0,IF(NOT(ISNUMBER(I2049)),0,IF(E2049="Oui",0,IF($C2049="Non - avec lien de dépendance",MIN(1129,I2049,$D2049),MIN(1129,I2049)))))))</f>
        <v>Effectuez l’étape 1</v>
      </c>
      <c r="R2049" s="3" t="str">
        <f>IF(CRHPElig=" -  ","Effectuez l’étape 1",IF(CRHPElig="La baisse de revenus n'est pas admissible dans le cadre du PEREC",CRHPElig,IF(AND(INDEX(claimPeriodNo,MATCH('Étape 1) Taux'!$A$8,claimPeriods,0))&gt;17,INDEX(claimPeriodNo,MATCH('Étape 1) Taux'!$A$8,claimPeriods,0))&lt;20,revenueReduction&lt;0.1),0,IF(NOT(ISNUMBER(J2049)),0,IF(F2049="Oui",0,IF($C2049="Non - avec lien de dépendance",MIN(1129,J2049,$D2049),MIN(1129,J2049)))))))</f>
        <v>Effectuez l’étape 1</v>
      </c>
      <c r="S2049" s="3" t="str">
        <f>IF(CRHPElig=" -  ","Effectuez l’étape 1",IF(CRHPElig="La baisse de revenus n'est pas admissible dans le cadre du PEREC",CRHPElig,IF(AND(INDEX(claimPeriodNo,MATCH('Étape 1) Taux'!$A$8,claimPeriods,0))&gt;17,INDEX(claimPeriodNo,MATCH('Étape 1) Taux'!$A$8,claimPeriods,0))&lt;20,revenueReduction&lt;0.1),0,IF(NOT(ISNUMBER(K2049)),0,IF(G2049="Oui",0,IF($C2049="Non - avec lien de dépendance",MIN(1129,K2049,$D2049),MIN(1129,K2049)))))))</f>
        <v>Effectuez l’étape 1</v>
      </c>
      <c r="T2049" s="3" t="str">
        <f>IF(CRHPElig=" -  ","Effectuez l’étape 1",IF(CRHPElig="La baisse de revenus n'est pas admissible dans le cadre du PEREC",CRHPElig,IF(AND(INDEX(claimPeriodNo,MATCH('Étape 1) Taux'!$A$8,claimPeriods,0))&gt;17,INDEX(claimPeriodNo,MATCH('Étape 1) Taux'!$A$8,claimPeriods,0))&lt;20,revenueReduction&lt;0.1),0,IF(NOT(ISNUMBER(L2049)),0,IF(H2049="Oui",0,IF($C2049="Non - avec lien de dépendance",MIN(1129,L2049,$D2049),MIN(1129,L2049)))))))</f>
        <v>Effectuez l’étape 1</v>
      </c>
      <c r="U2049" s="3">
        <f t="shared" si="190"/>
        <v>0</v>
      </c>
      <c r="V2049" s="3">
        <f t="shared" si="191"/>
        <v>0</v>
      </c>
    </row>
    <row r="2050" spans="13:22" x14ac:dyDescent="0.3">
      <c r="M2050" s="52" t="str">
        <f t="shared" si="186"/>
        <v>Calculez d'abord la baisse moyenne de vos revenus sur 12 mois à l'étape 2)</v>
      </c>
      <c r="N2050" s="52" t="str">
        <f t="shared" si="187"/>
        <v>Calculez d'abord la baisse moyenne de vos revenus sur 12 mois à l'étape 2)</v>
      </c>
      <c r="O2050" s="52" t="str">
        <f t="shared" si="188"/>
        <v>Calculez d'abord la baisse moyenne de vos revenus sur 12 mois à l'étape 2)</v>
      </c>
      <c r="P2050" s="52" t="str">
        <f t="shared" si="189"/>
        <v>Calculez d'abord la baisse moyenne de vos revenus sur 12 mois à l'étape 2)</v>
      </c>
      <c r="Q2050" s="3" t="str">
        <f>IF(CRHPElig=" -  ","Effectuez l’étape 1",IF(CRHPElig="La baisse de revenus n'est pas admissible dans le cadre du PEREC",CRHPElig,IF(AND(INDEX(claimPeriodNo,MATCH('Étape 1) Taux'!$A$8,claimPeriods,0))&gt;17,INDEX(claimPeriodNo,MATCH('Étape 1) Taux'!$A$8,claimPeriods,0))&lt;20,revenueReduction&lt;0.1),0,IF(NOT(ISNUMBER(I2050)),0,IF(E2050="Oui",0,IF($C2050="Non - avec lien de dépendance",MIN(1129,I2050,$D2050),MIN(1129,I2050)))))))</f>
        <v>Effectuez l’étape 1</v>
      </c>
      <c r="R2050" s="3" t="str">
        <f>IF(CRHPElig=" -  ","Effectuez l’étape 1",IF(CRHPElig="La baisse de revenus n'est pas admissible dans le cadre du PEREC",CRHPElig,IF(AND(INDEX(claimPeriodNo,MATCH('Étape 1) Taux'!$A$8,claimPeriods,0))&gt;17,INDEX(claimPeriodNo,MATCH('Étape 1) Taux'!$A$8,claimPeriods,0))&lt;20,revenueReduction&lt;0.1),0,IF(NOT(ISNUMBER(J2050)),0,IF(F2050="Oui",0,IF($C2050="Non - avec lien de dépendance",MIN(1129,J2050,$D2050),MIN(1129,J2050)))))))</f>
        <v>Effectuez l’étape 1</v>
      </c>
      <c r="S2050" s="3" t="str">
        <f>IF(CRHPElig=" -  ","Effectuez l’étape 1",IF(CRHPElig="La baisse de revenus n'est pas admissible dans le cadre du PEREC",CRHPElig,IF(AND(INDEX(claimPeriodNo,MATCH('Étape 1) Taux'!$A$8,claimPeriods,0))&gt;17,INDEX(claimPeriodNo,MATCH('Étape 1) Taux'!$A$8,claimPeriods,0))&lt;20,revenueReduction&lt;0.1),0,IF(NOT(ISNUMBER(K2050)),0,IF(G2050="Oui",0,IF($C2050="Non - avec lien de dépendance",MIN(1129,K2050,$D2050),MIN(1129,K2050)))))))</f>
        <v>Effectuez l’étape 1</v>
      </c>
      <c r="T2050" s="3" t="str">
        <f>IF(CRHPElig=" -  ","Effectuez l’étape 1",IF(CRHPElig="La baisse de revenus n'est pas admissible dans le cadre du PEREC",CRHPElig,IF(AND(INDEX(claimPeriodNo,MATCH('Étape 1) Taux'!$A$8,claimPeriods,0))&gt;17,INDEX(claimPeriodNo,MATCH('Étape 1) Taux'!$A$8,claimPeriods,0))&lt;20,revenueReduction&lt;0.1),0,IF(NOT(ISNUMBER(L2050)),0,IF(H2050="Oui",0,IF($C2050="Non - avec lien de dépendance",MIN(1129,L2050,$D2050),MIN(1129,L2050)))))))</f>
        <v>Effectuez l’étape 1</v>
      </c>
      <c r="U2050" s="3">
        <f t="shared" si="190"/>
        <v>0</v>
      </c>
      <c r="V2050" s="3">
        <f t="shared" si="191"/>
        <v>0</v>
      </c>
    </row>
    <row r="2051" spans="13:22" x14ac:dyDescent="0.3">
      <c r="M2051" s="52" t="str">
        <f t="shared" si="186"/>
        <v>Calculez d'abord la baisse moyenne de vos revenus sur 12 mois à l'étape 2)</v>
      </c>
      <c r="N2051" s="52" t="str">
        <f t="shared" si="187"/>
        <v>Calculez d'abord la baisse moyenne de vos revenus sur 12 mois à l'étape 2)</v>
      </c>
      <c r="O2051" s="52" t="str">
        <f t="shared" si="188"/>
        <v>Calculez d'abord la baisse moyenne de vos revenus sur 12 mois à l'étape 2)</v>
      </c>
      <c r="P2051" s="52" t="str">
        <f t="shared" si="189"/>
        <v>Calculez d'abord la baisse moyenne de vos revenus sur 12 mois à l'étape 2)</v>
      </c>
      <c r="Q2051" s="3" t="str">
        <f>IF(CRHPElig=" -  ","Effectuez l’étape 1",IF(CRHPElig="La baisse de revenus n'est pas admissible dans le cadre du PEREC",CRHPElig,IF(AND(INDEX(claimPeriodNo,MATCH('Étape 1) Taux'!$A$8,claimPeriods,0))&gt;17,INDEX(claimPeriodNo,MATCH('Étape 1) Taux'!$A$8,claimPeriods,0))&lt;20,revenueReduction&lt;0.1),0,IF(NOT(ISNUMBER(I2051)),0,IF(E2051="Oui",0,IF($C2051="Non - avec lien de dépendance",MIN(1129,I2051,$D2051),MIN(1129,I2051)))))))</f>
        <v>Effectuez l’étape 1</v>
      </c>
      <c r="R2051" s="3" t="str">
        <f>IF(CRHPElig=" -  ","Effectuez l’étape 1",IF(CRHPElig="La baisse de revenus n'est pas admissible dans le cadre du PEREC",CRHPElig,IF(AND(INDEX(claimPeriodNo,MATCH('Étape 1) Taux'!$A$8,claimPeriods,0))&gt;17,INDEX(claimPeriodNo,MATCH('Étape 1) Taux'!$A$8,claimPeriods,0))&lt;20,revenueReduction&lt;0.1),0,IF(NOT(ISNUMBER(J2051)),0,IF(F2051="Oui",0,IF($C2051="Non - avec lien de dépendance",MIN(1129,J2051,$D2051),MIN(1129,J2051)))))))</f>
        <v>Effectuez l’étape 1</v>
      </c>
      <c r="S2051" s="3" t="str">
        <f>IF(CRHPElig=" -  ","Effectuez l’étape 1",IF(CRHPElig="La baisse de revenus n'est pas admissible dans le cadre du PEREC",CRHPElig,IF(AND(INDEX(claimPeriodNo,MATCH('Étape 1) Taux'!$A$8,claimPeriods,0))&gt;17,INDEX(claimPeriodNo,MATCH('Étape 1) Taux'!$A$8,claimPeriods,0))&lt;20,revenueReduction&lt;0.1),0,IF(NOT(ISNUMBER(K2051)),0,IF(G2051="Oui",0,IF($C2051="Non - avec lien de dépendance",MIN(1129,K2051,$D2051),MIN(1129,K2051)))))))</f>
        <v>Effectuez l’étape 1</v>
      </c>
      <c r="T2051" s="3" t="str">
        <f>IF(CRHPElig=" -  ","Effectuez l’étape 1",IF(CRHPElig="La baisse de revenus n'est pas admissible dans le cadre du PEREC",CRHPElig,IF(AND(INDEX(claimPeriodNo,MATCH('Étape 1) Taux'!$A$8,claimPeriods,0))&gt;17,INDEX(claimPeriodNo,MATCH('Étape 1) Taux'!$A$8,claimPeriods,0))&lt;20,revenueReduction&lt;0.1),0,IF(NOT(ISNUMBER(L2051)),0,IF(H2051="Oui",0,IF($C2051="Non - avec lien de dépendance",MIN(1129,L2051,$D2051),MIN(1129,L2051)))))))</f>
        <v>Effectuez l’étape 1</v>
      </c>
      <c r="U2051" s="3">
        <f t="shared" si="190"/>
        <v>0</v>
      </c>
      <c r="V2051" s="3">
        <f t="shared" si="191"/>
        <v>0</v>
      </c>
    </row>
    <row r="2052" spans="13:22" x14ac:dyDescent="0.3">
      <c r="M2052" s="52" t="str">
        <f t="shared" si="186"/>
        <v>Calculez d'abord la baisse moyenne de vos revenus sur 12 mois à l'étape 2)</v>
      </c>
      <c r="N2052" s="52" t="str">
        <f t="shared" si="187"/>
        <v>Calculez d'abord la baisse moyenne de vos revenus sur 12 mois à l'étape 2)</v>
      </c>
      <c r="O2052" s="52" t="str">
        <f t="shared" si="188"/>
        <v>Calculez d'abord la baisse moyenne de vos revenus sur 12 mois à l'étape 2)</v>
      </c>
      <c r="P2052" s="52" t="str">
        <f t="shared" si="189"/>
        <v>Calculez d'abord la baisse moyenne de vos revenus sur 12 mois à l'étape 2)</v>
      </c>
      <c r="Q2052" s="3" t="str">
        <f>IF(CRHPElig=" -  ","Effectuez l’étape 1",IF(CRHPElig="La baisse de revenus n'est pas admissible dans le cadre du PEREC",CRHPElig,IF(AND(INDEX(claimPeriodNo,MATCH('Étape 1) Taux'!$A$8,claimPeriods,0))&gt;17,INDEX(claimPeriodNo,MATCH('Étape 1) Taux'!$A$8,claimPeriods,0))&lt;20,revenueReduction&lt;0.1),0,IF(NOT(ISNUMBER(I2052)),0,IF(E2052="Oui",0,IF($C2052="Non - avec lien de dépendance",MIN(1129,I2052,$D2052),MIN(1129,I2052)))))))</f>
        <v>Effectuez l’étape 1</v>
      </c>
      <c r="R2052" s="3" t="str">
        <f>IF(CRHPElig=" -  ","Effectuez l’étape 1",IF(CRHPElig="La baisse de revenus n'est pas admissible dans le cadre du PEREC",CRHPElig,IF(AND(INDEX(claimPeriodNo,MATCH('Étape 1) Taux'!$A$8,claimPeriods,0))&gt;17,INDEX(claimPeriodNo,MATCH('Étape 1) Taux'!$A$8,claimPeriods,0))&lt;20,revenueReduction&lt;0.1),0,IF(NOT(ISNUMBER(J2052)),0,IF(F2052="Oui",0,IF($C2052="Non - avec lien de dépendance",MIN(1129,J2052,$D2052),MIN(1129,J2052)))))))</f>
        <v>Effectuez l’étape 1</v>
      </c>
      <c r="S2052" s="3" t="str">
        <f>IF(CRHPElig=" -  ","Effectuez l’étape 1",IF(CRHPElig="La baisse de revenus n'est pas admissible dans le cadre du PEREC",CRHPElig,IF(AND(INDEX(claimPeriodNo,MATCH('Étape 1) Taux'!$A$8,claimPeriods,0))&gt;17,INDEX(claimPeriodNo,MATCH('Étape 1) Taux'!$A$8,claimPeriods,0))&lt;20,revenueReduction&lt;0.1),0,IF(NOT(ISNUMBER(K2052)),0,IF(G2052="Oui",0,IF($C2052="Non - avec lien de dépendance",MIN(1129,K2052,$D2052),MIN(1129,K2052)))))))</f>
        <v>Effectuez l’étape 1</v>
      </c>
      <c r="T2052" s="3" t="str">
        <f>IF(CRHPElig=" -  ","Effectuez l’étape 1",IF(CRHPElig="La baisse de revenus n'est pas admissible dans le cadre du PEREC",CRHPElig,IF(AND(INDEX(claimPeriodNo,MATCH('Étape 1) Taux'!$A$8,claimPeriods,0))&gt;17,INDEX(claimPeriodNo,MATCH('Étape 1) Taux'!$A$8,claimPeriods,0))&lt;20,revenueReduction&lt;0.1),0,IF(NOT(ISNUMBER(L2052)),0,IF(H2052="Oui",0,IF($C2052="Non - avec lien de dépendance",MIN(1129,L2052,$D2052),MIN(1129,L2052)))))))</f>
        <v>Effectuez l’étape 1</v>
      </c>
      <c r="U2052" s="3">
        <f t="shared" si="190"/>
        <v>0</v>
      </c>
      <c r="V2052" s="3">
        <f t="shared" si="191"/>
        <v>0</v>
      </c>
    </row>
    <row r="2053" spans="13:22" x14ac:dyDescent="0.3">
      <c r="M2053" s="52" t="str">
        <f t="shared" si="186"/>
        <v>Calculez d'abord la baisse moyenne de vos revenus sur 12 mois à l'étape 2)</v>
      </c>
      <c r="N2053" s="52" t="str">
        <f t="shared" si="187"/>
        <v>Calculez d'abord la baisse moyenne de vos revenus sur 12 mois à l'étape 2)</v>
      </c>
      <c r="O2053" s="52" t="str">
        <f t="shared" si="188"/>
        <v>Calculez d'abord la baisse moyenne de vos revenus sur 12 mois à l'étape 2)</v>
      </c>
      <c r="P2053" s="52" t="str">
        <f t="shared" si="189"/>
        <v>Calculez d'abord la baisse moyenne de vos revenus sur 12 mois à l'étape 2)</v>
      </c>
      <c r="Q2053" s="3" t="str">
        <f>IF(CRHPElig=" -  ","Effectuez l’étape 1",IF(CRHPElig="La baisse de revenus n'est pas admissible dans le cadre du PEREC",CRHPElig,IF(AND(INDEX(claimPeriodNo,MATCH('Étape 1) Taux'!$A$8,claimPeriods,0))&gt;17,INDEX(claimPeriodNo,MATCH('Étape 1) Taux'!$A$8,claimPeriods,0))&lt;20,revenueReduction&lt;0.1),0,IF(NOT(ISNUMBER(I2053)),0,IF(E2053="Oui",0,IF($C2053="Non - avec lien de dépendance",MIN(1129,I2053,$D2053),MIN(1129,I2053)))))))</f>
        <v>Effectuez l’étape 1</v>
      </c>
      <c r="R2053" s="3" t="str">
        <f>IF(CRHPElig=" -  ","Effectuez l’étape 1",IF(CRHPElig="La baisse de revenus n'est pas admissible dans le cadre du PEREC",CRHPElig,IF(AND(INDEX(claimPeriodNo,MATCH('Étape 1) Taux'!$A$8,claimPeriods,0))&gt;17,INDEX(claimPeriodNo,MATCH('Étape 1) Taux'!$A$8,claimPeriods,0))&lt;20,revenueReduction&lt;0.1),0,IF(NOT(ISNUMBER(J2053)),0,IF(F2053="Oui",0,IF($C2053="Non - avec lien de dépendance",MIN(1129,J2053,$D2053),MIN(1129,J2053)))))))</f>
        <v>Effectuez l’étape 1</v>
      </c>
      <c r="S2053" s="3" t="str">
        <f>IF(CRHPElig=" -  ","Effectuez l’étape 1",IF(CRHPElig="La baisse de revenus n'est pas admissible dans le cadre du PEREC",CRHPElig,IF(AND(INDEX(claimPeriodNo,MATCH('Étape 1) Taux'!$A$8,claimPeriods,0))&gt;17,INDEX(claimPeriodNo,MATCH('Étape 1) Taux'!$A$8,claimPeriods,0))&lt;20,revenueReduction&lt;0.1),0,IF(NOT(ISNUMBER(K2053)),0,IF(G2053="Oui",0,IF($C2053="Non - avec lien de dépendance",MIN(1129,K2053,$D2053),MIN(1129,K2053)))))))</f>
        <v>Effectuez l’étape 1</v>
      </c>
      <c r="T2053" s="3" t="str">
        <f>IF(CRHPElig=" -  ","Effectuez l’étape 1",IF(CRHPElig="La baisse de revenus n'est pas admissible dans le cadre du PEREC",CRHPElig,IF(AND(INDEX(claimPeriodNo,MATCH('Étape 1) Taux'!$A$8,claimPeriods,0))&gt;17,INDEX(claimPeriodNo,MATCH('Étape 1) Taux'!$A$8,claimPeriods,0))&lt;20,revenueReduction&lt;0.1),0,IF(NOT(ISNUMBER(L2053)),0,IF(H2053="Oui",0,IF($C2053="Non - avec lien de dépendance",MIN(1129,L2053,$D2053),MIN(1129,L2053)))))))</f>
        <v>Effectuez l’étape 1</v>
      </c>
      <c r="U2053" s="3">
        <f t="shared" si="190"/>
        <v>0</v>
      </c>
      <c r="V2053" s="3">
        <f t="shared" si="191"/>
        <v>0</v>
      </c>
    </row>
    <row r="2054" spans="13:22" x14ac:dyDescent="0.3">
      <c r="M2054" s="52" t="str">
        <f t="shared" ref="M2054:M2117" si="192">IF(overallRate=" -   ","Effectuez l’étape 1",IF(ISTEXT(overallRate),overallRate,IF(OR(NOT(ISNUMBER(I2054)),AND(NOT(ISNUMBER($D2054)),$C2054="Non - avec lien de dépendance"),revenueReduction&lt;=0,E2054="Oui"),0,ROUND(IF($C2054="Non - avec lien de dépendance",MIN(1129,I2054,$D2054)*overallRate,MIN(1129,I2054)*overallRate),2))))</f>
        <v>Calculez d'abord la baisse moyenne de vos revenus sur 12 mois à l'étape 2)</v>
      </c>
      <c r="N2054" s="52" t="str">
        <f t="shared" ref="N2054:N2117" si="193">IF(overallRate=" -   ","Effectuez l’étape 1",IF(ISTEXT(overallRate),overallRate,IF(OR(NOT(ISNUMBER(J2054)),AND(NOT(ISNUMBER($D2054)),$C2054="Non - avec lien de dépendance"),revenueReduction&lt;=0,F2054="Oui"),0,ROUND(IF($C2054="Non - avec lien de dépendance",MIN(1129,J2054,$D2054)*overallRate,MIN(1129,J2054)*overallRate),2))))</f>
        <v>Calculez d'abord la baisse moyenne de vos revenus sur 12 mois à l'étape 2)</v>
      </c>
      <c r="O2054" s="52" t="str">
        <f t="shared" ref="O2054:O2117" si="194">IF(overallRate=" -   ","Effectuez l’étape 1",IF(ISTEXT(overallRate),overallRate,IF(OR(NOT(ISNUMBER(K2054)),AND(NOT(ISNUMBER($D2054)),$C2054="Non - avec lien de dépendance"),revenueReduction&lt;=0,G2054="Oui"),0,ROUND(IF($C2054="Non - avec lien de dépendance",MIN(1129,K2054,$D2054)*overallRate,MIN(1129,K2054)*overallRate),2))))</f>
        <v>Calculez d'abord la baisse moyenne de vos revenus sur 12 mois à l'étape 2)</v>
      </c>
      <c r="P2054" s="52" t="str">
        <f t="shared" ref="P2054:P2117" si="195">IF(overallRate=" -   ","Effectuez l’étape 1",IF(ISTEXT(overallRate),overallRate,IF(OR(NOT(ISNUMBER(L2054)),AND(NOT(ISNUMBER($D2054)),$C2054="Non - avec lien de dépendance"),revenueReduction&lt;=0,H2054="Oui"),0,ROUND(IF($C2054="Non - avec lien de dépendance",MIN(1129,L2054,$D2054)*overallRate,MIN(1129,L2054)*overallRate),2))))</f>
        <v>Calculez d'abord la baisse moyenne de vos revenus sur 12 mois à l'étape 2)</v>
      </c>
      <c r="Q2054" s="3" t="str">
        <f>IF(CRHPElig=" -  ","Effectuez l’étape 1",IF(CRHPElig="La baisse de revenus n'est pas admissible dans le cadre du PEREC",CRHPElig,IF(AND(INDEX(claimPeriodNo,MATCH('Étape 1) Taux'!$A$8,claimPeriods,0))&gt;17,INDEX(claimPeriodNo,MATCH('Étape 1) Taux'!$A$8,claimPeriods,0))&lt;20,revenueReduction&lt;0.1),0,IF(NOT(ISNUMBER(I2054)),0,IF(E2054="Oui",0,IF($C2054="Non - avec lien de dépendance",MIN(1129,I2054,$D2054),MIN(1129,I2054)))))))</f>
        <v>Effectuez l’étape 1</v>
      </c>
      <c r="R2054" s="3" t="str">
        <f>IF(CRHPElig=" -  ","Effectuez l’étape 1",IF(CRHPElig="La baisse de revenus n'est pas admissible dans le cadre du PEREC",CRHPElig,IF(AND(INDEX(claimPeriodNo,MATCH('Étape 1) Taux'!$A$8,claimPeriods,0))&gt;17,INDEX(claimPeriodNo,MATCH('Étape 1) Taux'!$A$8,claimPeriods,0))&lt;20,revenueReduction&lt;0.1),0,IF(NOT(ISNUMBER(J2054)),0,IF(F2054="Oui",0,IF($C2054="Non - avec lien de dépendance",MIN(1129,J2054,$D2054),MIN(1129,J2054)))))))</f>
        <v>Effectuez l’étape 1</v>
      </c>
      <c r="S2054" s="3" t="str">
        <f>IF(CRHPElig=" -  ","Effectuez l’étape 1",IF(CRHPElig="La baisse de revenus n'est pas admissible dans le cadre du PEREC",CRHPElig,IF(AND(INDEX(claimPeriodNo,MATCH('Étape 1) Taux'!$A$8,claimPeriods,0))&gt;17,INDEX(claimPeriodNo,MATCH('Étape 1) Taux'!$A$8,claimPeriods,0))&lt;20,revenueReduction&lt;0.1),0,IF(NOT(ISNUMBER(K2054)),0,IF(G2054="Oui",0,IF($C2054="Non - avec lien de dépendance",MIN(1129,K2054,$D2054),MIN(1129,K2054)))))))</f>
        <v>Effectuez l’étape 1</v>
      </c>
      <c r="T2054" s="3" t="str">
        <f>IF(CRHPElig=" -  ","Effectuez l’étape 1",IF(CRHPElig="La baisse de revenus n'est pas admissible dans le cadre du PEREC",CRHPElig,IF(AND(INDEX(claimPeriodNo,MATCH('Étape 1) Taux'!$A$8,claimPeriods,0))&gt;17,INDEX(claimPeriodNo,MATCH('Étape 1) Taux'!$A$8,claimPeriods,0))&lt;20,revenueReduction&lt;0.1),0,IF(NOT(ISNUMBER(L2054)),0,IF(H2054="Oui",0,IF($C2054="Non - avec lien de dépendance",MIN(1129,L2054,$D2054),MIN(1129,L2054)))))))</f>
        <v>Effectuez l’étape 1</v>
      </c>
      <c r="U2054" s="3">
        <f t="shared" si="190"/>
        <v>0</v>
      </c>
      <c r="V2054" s="3">
        <f t="shared" si="191"/>
        <v>0</v>
      </c>
    </row>
    <row r="2055" spans="13:22" x14ac:dyDescent="0.3">
      <c r="M2055" s="52" t="str">
        <f t="shared" si="192"/>
        <v>Calculez d'abord la baisse moyenne de vos revenus sur 12 mois à l'étape 2)</v>
      </c>
      <c r="N2055" s="52" t="str">
        <f t="shared" si="193"/>
        <v>Calculez d'abord la baisse moyenne de vos revenus sur 12 mois à l'étape 2)</v>
      </c>
      <c r="O2055" s="52" t="str">
        <f t="shared" si="194"/>
        <v>Calculez d'abord la baisse moyenne de vos revenus sur 12 mois à l'étape 2)</v>
      </c>
      <c r="P2055" s="52" t="str">
        <f t="shared" si="195"/>
        <v>Calculez d'abord la baisse moyenne de vos revenus sur 12 mois à l'étape 2)</v>
      </c>
      <c r="Q2055" s="3" t="str">
        <f>IF(CRHPElig=" -  ","Effectuez l’étape 1",IF(CRHPElig="La baisse de revenus n'est pas admissible dans le cadre du PEREC",CRHPElig,IF(AND(INDEX(claimPeriodNo,MATCH('Étape 1) Taux'!$A$8,claimPeriods,0))&gt;17,INDEX(claimPeriodNo,MATCH('Étape 1) Taux'!$A$8,claimPeriods,0))&lt;20,revenueReduction&lt;0.1),0,IF(NOT(ISNUMBER(I2055)),0,IF(E2055="Oui",0,IF($C2055="Non - avec lien de dépendance",MIN(1129,I2055,$D2055),MIN(1129,I2055)))))))</f>
        <v>Effectuez l’étape 1</v>
      </c>
      <c r="R2055" s="3" t="str">
        <f>IF(CRHPElig=" -  ","Effectuez l’étape 1",IF(CRHPElig="La baisse de revenus n'est pas admissible dans le cadre du PEREC",CRHPElig,IF(AND(INDEX(claimPeriodNo,MATCH('Étape 1) Taux'!$A$8,claimPeriods,0))&gt;17,INDEX(claimPeriodNo,MATCH('Étape 1) Taux'!$A$8,claimPeriods,0))&lt;20,revenueReduction&lt;0.1),0,IF(NOT(ISNUMBER(J2055)),0,IF(F2055="Oui",0,IF($C2055="Non - avec lien de dépendance",MIN(1129,J2055,$D2055),MIN(1129,J2055)))))))</f>
        <v>Effectuez l’étape 1</v>
      </c>
      <c r="S2055" s="3" t="str">
        <f>IF(CRHPElig=" -  ","Effectuez l’étape 1",IF(CRHPElig="La baisse de revenus n'est pas admissible dans le cadre du PEREC",CRHPElig,IF(AND(INDEX(claimPeriodNo,MATCH('Étape 1) Taux'!$A$8,claimPeriods,0))&gt;17,INDEX(claimPeriodNo,MATCH('Étape 1) Taux'!$A$8,claimPeriods,0))&lt;20,revenueReduction&lt;0.1),0,IF(NOT(ISNUMBER(K2055)),0,IF(G2055="Oui",0,IF($C2055="Non - avec lien de dépendance",MIN(1129,K2055,$D2055),MIN(1129,K2055)))))))</f>
        <v>Effectuez l’étape 1</v>
      </c>
      <c r="T2055" s="3" t="str">
        <f>IF(CRHPElig=" -  ","Effectuez l’étape 1",IF(CRHPElig="La baisse de revenus n'est pas admissible dans le cadre du PEREC",CRHPElig,IF(AND(INDEX(claimPeriodNo,MATCH('Étape 1) Taux'!$A$8,claimPeriods,0))&gt;17,INDEX(claimPeriodNo,MATCH('Étape 1) Taux'!$A$8,claimPeriods,0))&lt;20,revenueReduction&lt;0.1),0,IF(NOT(ISNUMBER(L2055)),0,IF(H2055="Oui",0,IF($C2055="Non - avec lien de dépendance",MIN(1129,L2055,$D2055),MIN(1129,L2055)))))))</f>
        <v>Effectuez l’étape 1</v>
      </c>
      <c r="U2055" s="3">
        <f t="shared" ref="U2055:U2118" si="196">IF(AND(COUNT(C2055:L2055)&gt;0,OR(AND(NOT(ISNUMBER($D2055)),OR(COUNTIF(E2055:H2055,"Yes")&gt;0,$C2055&lt;&gt;"Oui - sans lien de dépendance")),COUNT(I2055:L2055)&lt;&gt;4,ISBLANK($C2055))),"Remplissez tous les montants",SUM(M2055:P2055))</f>
        <v>0</v>
      </c>
      <c r="V2055" s="3">
        <f t="shared" ref="V2055:V2118" si="197">IF(AND(COUNT(C2055:L2055)&gt;0,OR(AND(NOT(ISNUMBER($D2055)),OR(COUNTIF(E2055:H2055,"Yes")&gt;0,$C2055&lt;&gt;"Oui - sans lien de dépendance")),COUNT(I2055:L2055)&lt;&gt;4,ISBLANK($C2055))),"Remplissez tous les montants",SUM(Q2055:T2055))</f>
        <v>0</v>
      </c>
    </row>
    <row r="2056" spans="13:22" x14ac:dyDescent="0.3">
      <c r="M2056" s="52" t="str">
        <f t="shared" si="192"/>
        <v>Calculez d'abord la baisse moyenne de vos revenus sur 12 mois à l'étape 2)</v>
      </c>
      <c r="N2056" s="52" t="str">
        <f t="shared" si="193"/>
        <v>Calculez d'abord la baisse moyenne de vos revenus sur 12 mois à l'étape 2)</v>
      </c>
      <c r="O2056" s="52" t="str">
        <f t="shared" si="194"/>
        <v>Calculez d'abord la baisse moyenne de vos revenus sur 12 mois à l'étape 2)</v>
      </c>
      <c r="P2056" s="52" t="str">
        <f t="shared" si="195"/>
        <v>Calculez d'abord la baisse moyenne de vos revenus sur 12 mois à l'étape 2)</v>
      </c>
      <c r="Q2056" s="3" t="str">
        <f>IF(CRHPElig=" -  ","Effectuez l’étape 1",IF(CRHPElig="La baisse de revenus n'est pas admissible dans le cadre du PEREC",CRHPElig,IF(AND(INDEX(claimPeriodNo,MATCH('Étape 1) Taux'!$A$8,claimPeriods,0))&gt;17,INDEX(claimPeriodNo,MATCH('Étape 1) Taux'!$A$8,claimPeriods,0))&lt;20,revenueReduction&lt;0.1),0,IF(NOT(ISNUMBER(I2056)),0,IF(E2056="Oui",0,IF($C2056="Non - avec lien de dépendance",MIN(1129,I2056,$D2056),MIN(1129,I2056)))))))</f>
        <v>Effectuez l’étape 1</v>
      </c>
      <c r="R2056" s="3" t="str">
        <f>IF(CRHPElig=" -  ","Effectuez l’étape 1",IF(CRHPElig="La baisse de revenus n'est pas admissible dans le cadre du PEREC",CRHPElig,IF(AND(INDEX(claimPeriodNo,MATCH('Étape 1) Taux'!$A$8,claimPeriods,0))&gt;17,INDEX(claimPeriodNo,MATCH('Étape 1) Taux'!$A$8,claimPeriods,0))&lt;20,revenueReduction&lt;0.1),0,IF(NOT(ISNUMBER(J2056)),0,IF(F2056="Oui",0,IF($C2056="Non - avec lien de dépendance",MIN(1129,J2056,$D2056),MIN(1129,J2056)))))))</f>
        <v>Effectuez l’étape 1</v>
      </c>
      <c r="S2056" s="3" t="str">
        <f>IF(CRHPElig=" -  ","Effectuez l’étape 1",IF(CRHPElig="La baisse de revenus n'est pas admissible dans le cadre du PEREC",CRHPElig,IF(AND(INDEX(claimPeriodNo,MATCH('Étape 1) Taux'!$A$8,claimPeriods,0))&gt;17,INDEX(claimPeriodNo,MATCH('Étape 1) Taux'!$A$8,claimPeriods,0))&lt;20,revenueReduction&lt;0.1),0,IF(NOT(ISNUMBER(K2056)),0,IF(G2056="Oui",0,IF($C2056="Non - avec lien de dépendance",MIN(1129,K2056,$D2056),MIN(1129,K2056)))))))</f>
        <v>Effectuez l’étape 1</v>
      </c>
      <c r="T2056" s="3" t="str">
        <f>IF(CRHPElig=" -  ","Effectuez l’étape 1",IF(CRHPElig="La baisse de revenus n'est pas admissible dans le cadre du PEREC",CRHPElig,IF(AND(INDEX(claimPeriodNo,MATCH('Étape 1) Taux'!$A$8,claimPeriods,0))&gt;17,INDEX(claimPeriodNo,MATCH('Étape 1) Taux'!$A$8,claimPeriods,0))&lt;20,revenueReduction&lt;0.1),0,IF(NOT(ISNUMBER(L2056)),0,IF(H2056="Oui",0,IF($C2056="Non - avec lien de dépendance",MIN(1129,L2056,$D2056),MIN(1129,L2056)))))))</f>
        <v>Effectuez l’étape 1</v>
      </c>
      <c r="U2056" s="3">
        <f t="shared" si="196"/>
        <v>0</v>
      </c>
      <c r="V2056" s="3">
        <f t="shared" si="197"/>
        <v>0</v>
      </c>
    </row>
    <row r="2057" spans="13:22" x14ac:dyDescent="0.3">
      <c r="M2057" s="52" t="str">
        <f t="shared" si="192"/>
        <v>Calculez d'abord la baisse moyenne de vos revenus sur 12 mois à l'étape 2)</v>
      </c>
      <c r="N2057" s="52" t="str">
        <f t="shared" si="193"/>
        <v>Calculez d'abord la baisse moyenne de vos revenus sur 12 mois à l'étape 2)</v>
      </c>
      <c r="O2057" s="52" t="str">
        <f t="shared" si="194"/>
        <v>Calculez d'abord la baisse moyenne de vos revenus sur 12 mois à l'étape 2)</v>
      </c>
      <c r="P2057" s="52" t="str">
        <f t="shared" si="195"/>
        <v>Calculez d'abord la baisse moyenne de vos revenus sur 12 mois à l'étape 2)</v>
      </c>
      <c r="Q2057" s="3" t="str">
        <f>IF(CRHPElig=" -  ","Effectuez l’étape 1",IF(CRHPElig="La baisse de revenus n'est pas admissible dans le cadre du PEREC",CRHPElig,IF(AND(INDEX(claimPeriodNo,MATCH('Étape 1) Taux'!$A$8,claimPeriods,0))&gt;17,INDEX(claimPeriodNo,MATCH('Étape 1) Taux'!$A$8,claimPeriods,0))&lt;20,revenueReduction&lt;0.1),0,IF(NOT(ISNUMBER(I2057)),0,IF(E2057="Oui",0,IF($C2057="Non - avec lien de dépendance",MIN(1129,I2057,$D2057),MIN(1129,I2057)))))))</f>
        <v>Effectuez l’étape 1</v>
      </c>
      <c r="R2057" s="3" t="str">
        <f>IF(CRHPElig=" -  ","Effectuez l’étape 1",IF(CRHPElig="La baisse de revenus n'est pas admissible dans le cadre du PEREC",CRHPElig,IF(AND(INDEX(claimPeriodNo,MATCH('Étape 1) Taux'!$A$8,claimPeriods,0))&gt;17,INDEX(claimPeriodNo,MATCH('Étape 1) Taux'!$A$8,claimPeriods,0))&lt;20,revenueReduction&lt;0.1),0,IF(NOT(ISNUMBER(J2057)),0,IF(F2057="Oui",0,IF($C2057="Non - avec lien de dépendance",MIN(1129,J2057,$D2057),MIN(1129,J2057)))))))</f>
        <v>Effectuez l’étape 1</v>
      </c>
      <c r="S2057" s="3" t="str">
        <f>IF(CRHPElig=" -  ","Effectuez l’étape 1",IF(CRHPElig="La baisse de revenus n'est pas admissible dans le cadre du PEREC",CRHPElig,IF(AND(INDEX(claimPeriodNo,MATCH('Étape 1) Taux'!$A$8,claimPeriods,0))&gt;17,INDEX(claimPeriodNo,MATCH('Étape 1) Taux'!$A$8,claimPeriods,0))&lt;20,revenueReduction&lt;0.1),0,IF(NOT(ISNUMBER(K2057)),0,IF(G2057="Oui",0,IF($C2057="Non - avec lien de dépendance",MIN(1129,K2057,$D2057),MIN(1129,K2057)))))))</f>
        <v>Effectuez l’étape 1</v>
      </c>
      <c r="T2057" s="3" t="str">
        <f>IF(CRHPElig=" -  ","Effectuez l’étape 1",IF(CRHPElig="La baisse de revenus n'est pas admissible dans le cadre du PEREC",CRHPElig,IF(AND(INDEX(claimPeriodNo,MATCH('Étape 1) Taux'!$A$8,claimPeriods,0))&gt;17,INDEX(claimPeriodNo,MATCH('Étape 1) Taux'!$A$8,claimPeriods,0))&lt;20,revenueReduction&lt;0.1),0,IF(NOT(ISNUMBER(L2057)),0,IF(H2057="Oui",0,IF($C2057="Non - avec lien de dépendance",MIN(1129,L2057,$D2057),MIN(1129,L2057)))))))</f>
        <v>Effectuez l’étape 1</v>
      </c>
      <c r="U2057" s="3">
        <f t="shared" si="196"/>
        <v>0</v>
      </c>
      <c r="V2057" s="3">
        <f t="shared" si="197"/>
        <v>0</v>
      </c>
    </row>
    <row r="2058" spans="13:22" x14ac:dyDescent="0.3">
      <c r="M2058" s="52" t="str">
        <f t="shared" si="192"/>
        <v>Calculez d'abord la baisse moyenne de vos revenus sur 12 mois à l'étape 2)</v>
      </c>
      <c r="N2058" s="52" t="str">
        <f t="shared" si="193"/>
        <v>Calculez d'abord la baisse moyenne de vos revenus sur 12 mois à l'étape 2)</v>
      </c>
      <c r="O2058" s="52" t="str">
        <f t="shared" si="194"/>
        <v>Calculez d'abord la baisse moyenne de vos revenus sur 12 mois à l'étape 2)</v>
      </c>
      <c r="P2058" s="52" t="str">
        <f t="shared" si="195"/>
        <v>Calculez d'abord la baisse moyenne de vos revenus sur 12 mois à l'étape 2)</v>
      </c>
      <c r="Q2058" s="3" t="str">
        <f>IF(CRHPElig=" -  ","Effectuez l’étape 1",IF(CRHPElig="La baisse de revenus n'est pas admissible dans le cadre du PEREC",CRHPElig,IF(AND(INDEX(claimPeriodNo,MATCH('Étape 1) Taux'!$A$8,claimPeriods,0))&gt;17,INDEX(claimPeriodNo,MATCH('Étape 1) Taux'!$A$8,claimPeriods,0))&lt;20,revenueReduction&lt;0.1),0,IF(NOT(ISNUMBER(I2058)),0,IF(E2058="Oui",0,IF($C2058="Non - avec lien de dépendance",MIN(1129,I2058,$D2058),MIN(1129,I2058)))))))</f>
        <v>Effectuez l’étape 1</v>
      </c>
      <c r="R2058" s="3" t="str">
        <f>IF(CRHPElig=" -  ","Effectuez l’étape 1",IF(CRHPElig="La baisse de revenus n'est pas admissible dans le cadre du PEREC",CRHPElig,IF(AND(INDEX(claimPeriodNo,MATCH('Étape 1) Taux'!$A$8,claimPeriods,0))&gt;17,INDEX(claimPeriodNo,MATCH('Étape 1) Taux'!$A$8,claimPeriods,0))&lt;20,revenueReduction&lt;0.1),0,IF(NOT(ISNUMBER(J2058)),0,IF(F2058="Oui",0,IF($C2058="Non - avec lien de dépendance",MIN(1129,J2058,$D2058),MIN(1129,J2058)))))))</f>
        <v>Effectuez l’étape 1</v>
      </c>
      <c r="S2058" s="3" t="str">
        <f>IF(CRHPElig=" -  ","Effectuez l’étape 1",IF(CRHPElig="La baisse de revenus n'est pas admissible dans le cadre du PEREC",CRHPElig,IF(AND(INDEX(claimPeriodNo,MATCH('Étape 1) Taux'!$A$8,claimPeriods,0))&gt;17,INDEX(claimPeriodNo,MATCH('Étape 1) Taux'!$A$8,claimPeriods,0))&lt;20,revenueReduction&lt;0.1),0,IF(NOT(ISNUMBER(K2058)),0,IF(G2058="Oui",0,IF($C2058="Non - avec lien de dépendance",MIN(1129,K2058,$D2058),MIN(1129,K2058)))))))</f>
        <v>Effectuez l’étape 1</v>
      </c>
      <c r="T2058" s="3" t="str">
        <f>IF(CRHPElig=" -  ","Effectuez l’étape 1",IF(CRHPElig="La baisse de revenus n'est pas admissible dans le cadre du PEREC",CRHPElig,IF(AND(INDEX(claimPeriodNo,MATCH('Étape 1) Taux'!$A$8,claimPeriods,0))&gt;17,INDEX(claimPeriodNo,MATCH('Étape 1) Taux'!$A$8,claimPeriods,0))&lt;20,revenueReduction&lt;0.1),0,IF(NOT(ISNUMBER(L2058)),0,IF(H2058="Oui",0,IF($C2058="Non - avec lien de dépendance",MIN(1129,L2058,$D2058),MIN(1129,L2058)))))))</f>
        <v>Effectuez l’étape 1</v>
      </c>
      <c r="U2058" s="3">
        <f t="shared" si="196"/>
        <v>0</v>
      </c>
      <c r="V2058" s="3">
        <f t="shared" si="197"/>
        <v>0</v>
      </c>
    </row>
    <row r="2059" spans="13:22" x14ac:dyDescent="0.3">
      <c r="M2059" s="52" t="str">
        <f t="shared" si="192"/>
        <v>Calculez d'abord la baisse moyenne de vos revenus sur 12 mois à l'étape 2)</v>
      </c>
      <c r="N2059" s="52" t="str">
        <f t="shared" si="193"/>
        <v>Calculez d'abord la baisse moyenne de vos revenus sur 12 mois à l'étape 2)</v>
      </c>
      <c r="O2059" s="52" t="str">
        <f t="shared" si="194"/>
        <v>Calculez d'abord la baisse moyenne de vos revenus sur 12 mois à l'étape 2)</v>
      </c>
      <c r="P2059" s="52" t="str">
        <f t="shared" si="195"/>
        <v>Calculez d'abord la baisse moyenne de vos revenus sur 12 mois à l'étape 2)</v>
      </c>
      <c r="Q2059" s="3" t="str">
        <f>IF(CRHPElig=" -  ","Effectuez l’étape 1",IF(CRHPElig="La baisse de revenus n'est pas admissible dans le cadre du PEREC",CRHPElig,IF(AND(INDEX(claimPeriodNo,MATCH('Étape 1) Taux'!$A$8,claimPeriods,0))&gt;17,INDEX(claimPeriodNo,MATCH('Étape 1) Taux'!$A$8,claimPeriods,0))&lt;20,revenueReduction&lt;0.1),0,IF(NOT(ISNUMBER(I2059)),0,IF(E2059="Oui",0,IF($C2059="Non - avec lien de dépendance",MIN(1129,I2059,$D2059),MIN(1129,I2059)))))))</f>
        <v>Effectuez l’étape 1</v>
      </c>
      <c r="R2059" s="3" t="str">
        <f>IF(CRHPElig=" -  ","Effectuez l’étape 1",IF(CRHPElig="La baisse de revenus n'est pas admissible dans le cadre du PEREC",CRHPElig,IF(AND(INDEX(claimPeriodNo,MATCH('Étape 1) Taux'!$A$8,claimPeriods,0))&gt;17,INDEX(claimPeriodNo,MATCH('Étape 1) Taux'!$A$8,claimPeriods,0))&lt;20,revenueReduction&lt;0.1),0,IF(NOT(ISNUMBER(J2059)),0,IF(F2059="Oui",0,IF($C2059="Non - avec lien de dépendance",MIN(1129,J2059,$D2059),MIN(1129,J2059)))))))</f>
        <v>Effectuez l’étape 1</v>
      </c>
      <c r="S2059" s="3" t="str">
        <f>IF(CRHPElig=" -  ","Effectuez l’étape 1",IF(CRHPElig="La baisse de revenus n'est pas admissible dans le cadre du PEREC",CRHPElig,IF(AND(INDEX(claimPeriodNo,MATCH('Étape 1) Taux'!$A$8,claimPeriods,0))&gt;17,INDEX(claimPeriodNo,MATCH('Étape 1) Taux'!$A$8,claimPeriods,0))&lt;20,revenueReduction&lt;0.1),0,IF(NOT(ISNUMBER(K2059)),0,IF(G2059="Oui",0,IF($C2059="Non - avec lien de dépendance",MIN(1129,K2059,$D2059),MIN(1129,K2059)))))))</f>
        <v>Effectuez l’étape 1</v>
      </c>
      <c r="T2059" s="3" t="str">
        <f>IF(CRHPElig=" -  ","Effectuez l’étape 1",IF(CRHPElig="La baisse de revenus n'est pas admissible dans le cadre du PEREC",CRHPElig,IF(AND(INDEX(claimPeriodNo,MATCH('Étape 1) Taux'!$A$8,claimPeriods,0))&gt;17,INDEX(claimPeriodNo,MATCH('Étape 1) Taux'!$A$8,claimPeriods,0))&lt;20,revenueReduction&lt;0.1),0,IF(NOT(ISNUMBER(L2059)),0,IF(H2059="Oui",0,IF($C2059="Non - avec lien de dépendance",MIN(1129,L2059,$D2059),MIN(1129,L2059)))))))</f>
        <v>Effectuez l’étape 1</v>
      </c>
      <c r="U2059" s="3">
        <f t="shared" si="196"/>
        <v>0</v>
      </c>
      <c r="V2059" s="3">
        <f t="shared" si="197"/>
        <v>0</v>
      </c>
    </row>
    <row r="2060" spans="13:22" x14ac:dyDescent="0.3">
      <c r="M2060" s="52" t="str">
        <f t="shared" si="192"/>
        <v>Calculez d'abord la baisse moyenne de vos revenus sur 12 mois à l'étape 2)</v>
      </c>
      <c r="N2060" s="52" t="str">
        <f t="shared" si="193"/>
        <v>Calculez d'abord la baisse moyenne de vos revenus sur 12 mois à l'étape 2)</v>
      </c>
      <c r="O2060" s="52" t="str">
        <f t="shared" si="194"/>
        <v>Calculez d'abord la baisse moyenne de vos revenus sur 12 mois à l'étape 2)</v>
      </c>
      <c r="P2060" s="52" t="str">
        <f t="shared" si="195"/>
        <v>Calculez d'abord la baisse moyenne de vos revenus sur 12 mois à l'étape 2)</v>
      </c>
      <c r="Q2060" s="3" t="str">
        <f>IF(CRHPElig=" -  ","Effectuez l’étape 1",IF(CRHPElig="La baisse de revenus n'est pas admissible dans le cadre du PEREC",CRHPElig,IF(AND(INDEX(claimPeriodNo,MATCH('Étape 1) Taux'!$A$8,claimPeriods,0))&gt;17,INDEX(claimPeriodNo,MATCH('Étape 1) Taux'!$A$8,claimPeriods,0))&lt;20,revenueReduction&lt;0.1),0,IF(NOT(ISNUMBER(I2060)),0,IF(E2060="Oui",0,IF($C2060="Non - avec lien de dépendance",MIN(1129,I2060,$D2060),MIN(1129,I2060)))))))</f>
        <v>Effectuez l’étape 1</v>
      </c>
      <c r="R2060" s="3" t="str">
        <f>IF(CRHPElig=" -  ","Effectuez l’étape 1",IF(CRHPElig="La baisse de revenus n'est pas admissible dans le cadre du PEREC",CRHPElig,IF(AND(INDEX(claimPeriodNo,MATCH('Étape 1) Taux'!$A$8,claimPeriods,0))&gt;17,INDEX(claimPeriodNo,MATCH('Étape 1) Taux'!$A$8,claimPeriods,0))&lt;20,revenueReduction&lt;0.1),0,IF(NOT(ISNUMBER(J2060)),0,IF(F2060="Oui",0,IF($C2060="Non - avec lien de dépendance",MIN(1129,J2060,$D2060),MIN(1129,J2060)))))))</f>
        <v>Effectuez l’étape 1</v>
      </c>
      <c r="S2060" s="3" t="str">
        <f>IF(CRHPElig=" -  ","Effectuez l’étape 1",IF(CRHPElig="La baisse de revenus n'est pas admissible dans le cadre du PEREC",CRHPElig,IF(AND(INDEX(claimPeriodNo,MATCH('Étape 1) Taux'!$A$8,claimPeriods,0))&gt;17,INDEX(claimPeriodNo,MATCH('Étape 1) Taux'!$A$8,claimPeriods,0))&lt;20,revenueReduction&lt;0.1),0,IF(NOT(ISNUMBER(K2060)),0,IF(G2060="Oui",0,IF($C2060="Non - avec lien de dépendance",MIN(1129,K2060,$D2060),MIN(1129,K2060)))))))</f>
        <v>Effectuez l’étape 1</v>
      </c>
      <c r="T2060" s="3" t="str">
        <f>IF(CRHPElig=" -  ","Effectuez l’étape 1",IF(CRHPElig="La baisse de revenus n'est pas admissible dans le cadre du PEREC",CRHPElig,IF(AND(INDEX(claimPeriodNo,MATCH('Étape 1) Taux'!$A$8,claimPeriods,0))&gt;17,INDEX(claimPeriodNo,MATCH('Étape 1) Taux'!$A$8,claimPeriods,0))&lt;20,revenueReduction&lt;0.1),0,IF(NOT(ISNUMBER(L2060)),0,IF(H2060="Oui",0,IF($C2060="Non - avec lien de dépendance",MIN(1129,L2060,$D2060),MIN(1129,L2060)))))))</f>
        <v>Effectuez l’étape 1</v>
      </c>
      <c r="U2060" s="3">
        <f t="shared" si="196"/>
        <v>0</v>
      </c>
      <c r="V2060" s="3">
        <f t="shared" si="197"/>
        <v>0</v>
      </c>
    </row>
    <row r="2061" spans="13:22" x14ac:dyDescent="0.3">
      <c r="M2061" s="52" t="str">
        <f t="shared" si="192"/>
        <v>Calculez d'abord la baisse moyenne de vos revenus sur 12 mois à l'étape 2)</v>
      </c>
      <c r="N2061" s="52" t="str">
        <f t="shared" si="193"/>
        <v>Calculez d'abord la baisse moyenne de vos revenus sur 12 mois à l'étape 2)</v>
      </c>
      <c r="O2061" s="52" t="str">
        <f t="shared" si="194"/>
        <v>Calculez d'abord la baisse moyenne de vos revenus sur 12 mois à l'étape 2)</v>
      </c>
      <c r="P2061" s="52" t="str">
        <f t="shared" si="195"/>
        <v>Calculez d'abord la baisse moyenne de vos revenus sur 12 mois à l'étape 2)</v>
      </c>
      <c r="Q2061" s="3" t="str">
        <f>IF(CRHPElig=" -  ","Effectuez l’étape 1",IF(CRHPElig="La baisse de revenus n'est pas admissible dans le cadre du PEREC",CRHPElig,IF(AND(INDEX(claimPeriodNo,MATCH('Étape 1) Taux'!$A$8,claimPeriods,0))&gt;17,INDEX(claimPeriodNo,MATCH('Étape 1) Taux'!$A$8,claimPeriods,0))&lt;20,revenueReduction&lt;0.1),0,IF(NOT(ISNUMBER(I2061)),0,IF(E2061="Oui",0,IF($C2061="Non - avec lien de dépendance",MIN(1129,I2061,$D2061),MIN(1129,I2061)))))))</f>
        <v>Effectuez l’étape 1</v>
      </c>
      <c r="R2061" s="3" t="str">
        <f>IF(CRHPElig=" -  ","Effectuez l’étape 1",IF(CRHPElig="La baisse de revenus n'est pas admissible dans le cadre du PEREC",CRHPElig,IF(AND(INDEX(claimPeriodNo,MATCH('Étape 1) Taux'!$A$8,claimPeriods,0))&gt;17,INDEX(claimPeriodNo,MATCH('Étape 1) Taux'!$A$8,claimPeriods,0))&lt;20,revenueReduction&lt;0.1),0,IF(NOT(ISNUMBER(J2061)),0,IF(F2061="Oui",0,IF($C2061="Non - avec lien de dépendance",MIN(1129,J2061,$D2061),MIN(1129,J2061)))))))</f>
        <v>Effectuez l’étape 1</v>
      </c>
      <c r="S2061" s="3" t="str">
        <f>IF(CRHPElig=" -  ","Effectuez l’étape 1",IF(CRHPElig="La baisse de revenus n'est pas admissible dans le cadre du PEREC",CRHPElig,IF(AND(INDEX(claimPeriodNo,MATCH('Étape 1) Taux'!$A$8,claimPeriods,0))&gt;17,INDEX(claimPeriodNo,MATCH('Étape 1) Taux'!$A$8,claimPeriods,0))&lt;20,revenueReduction&lt;0.1),0,IF(NOT(ISNUMBER(K2061)),0,IF(G2061="Oui",0,IF($C2061="Non - avec lien de dépendance",MIN(1129,K2061,$D2061),MIN(1129,K2061)))))))</f>
        <v>Effectuez l’étape 1</v>
      </c>
      <c r="T2061" s="3" t="str">
        <f>IF(CRHPElig=" -  ","Effectuez l’étape 1",IF(CRHPElig="La baisse de revenus n'est pas admissible dans le cadre du PEREC",CRHPElig,IF(AND(INDEX(claimPeriodNo,MATCH('Étape 1) Taux'!$A$8,claimPeriods,0))&gt;17,INDEX(claimPeriodNo,MATCH('Étape 1) Taux'!$A$8,claimPeriods,0))&lt;20,revenueReduction&lt;0.1),0,IF(NOT(ISNUMBER(L2061)),0,IF(H2061="Oui",0,IF($C2061="Non - avec lien de dépendance",MIN(1129,L2061,$D2061),MIN(1129,L2061)))))))</f>
        <v>Effectuez l’étape 1</v>
      </c>
      <c r="U2061" s="3">
        <f t="shared" si="196"/>
        <v>0</v>
      </c>
      <c r="V2061" s="3">
        <f t="shared" si="197"/>
        <v>0</v>
      </c>
    </row>
    <row r="2062" spans="13:22" x14ac:dyDescent="0.3">
      <c r="M2062" s="52" t="str">
        <f t="shared" si="192"/>
        <v>Calculez d'abord la baisse moyenne de vos revenus sur 12 mois à l'étape 2)</v>
      </c>
      <c r="N2062" s="52" t="str">
        <f t="shared" si="193"/>
        <v>Calculez d'abord la baisse moyenne de vos revenus sur 12 mois à l'étape 2)</v>
      </c>
      <c r="O2062" s="52" t="str">
        <f t="shared" si="194"/>
        <v>Calculez d'abord la baisse moyenne de vos revenus sur 12 mois à l'étape 2)</v>
      </c>
      <c r="P2062" s="52" t="str">
        <f t="shared" si="195"/>
        <v>Calculez d'abord la baisse moyenne de vos revenus sur 12 mois à l'étape 2)</v>
      </c>
      <c r="Q2062" s="3" t="str">
        <f>IF(CRHPElig=" -  ","Effectuez l’étape 1",IF(CRHPElig="La baisse de revenus n'est pas admissible dans le cadre du PEREC",CRHPElig,IF(AND(INDEX(claimPeriodNo,MATCH('Étape 1) Taux'!$A$8,claimPeriods,0))&gt;17,INDEX(claimPeriodNo,MATCH('Étape 1) Taux'!$A$8,claimPeriods,0))&lt;20,revenueReduction&lt;0.1),0,IF(NOT(ISNUMBER(I2062)),0,IF(E2062="Oui",0,IF($C2062="Non - avec lien de dépendance",MIN(1129,I2062,$D2062),MIN(1129,I2062)))))))</f>
        <v>Effectuez l’étape 1</v>
      </c>
      <c r="R2062" s="3" t="str">
        <f>IF(CRHPElig=" -  ","Effectuez l’étape 1",IF(CRHPElig="La baisse de revenus n'est pas admissible dans le cadre du PEREC",CRHPElig,IF(AND(INDEX(claimPeriodNo,MATCH('Étape 1) Taux'!$A$8,claimPeriods,0))&gt;17,INDEX(claimPeriodNo,MATCH('Étape 1) Taux'!$A$8,claimPeriods,0))&lt;20,revenueReduction&lt;0.1),0,IF(NOT(ISNUMBER(J2062)),0,IF(F2062="Oui",0,IF($C2062="Non - avec lien de dépendance",MIN(1129,J2062,$D2062),MIN(1129,J2062)))))))</f>
        <v>Effectuez l’étape 1</v>
      </c>
      <c r="S2062" s="3" t="str">
        <f>IF(CRHPElig=" -  ","Effectuez l’étape 1",IF(CRHPElig="La baisse de revenus n'est pas admissible dans le cadre du PEREC",CRHPElig,IF(AND(INDEX(claimPeriodNo,MATCH('Étape 1) Taux'!$A$8,claimPeriods,0))&gt;17,INDEX(claimPeriodNo,MATCH('Étape 1) Taux'!$A$8,claimPeriods,0))&lt;20,revenueReduction&lt;0.1),0,IF(NOT(ISNUMBER(K2062)),0,IF(G2062="Oui",0,IF($C2062="Non - avec lien de dépendance",MIN(1129,K2062,$D2062),MIN(1129,K2062)))))))</f>
        <v>Effectuez l’étape 1</v>
      </c>
      <c r="T2062" s="3" t="str">
        <f>IF(CRHPElig=" -  ","Effectuez l’étape 1",IF(CRHPElig="La baisse de revenus n'est pas admissible dans le cadre du PEREC",CRHPElig,IF(AND(INDEX(claimPeriodNo,MATCH('Étape 1) Taux'!$A$8,claimPeriods,0))&gt;17,INDEX(claimPeriodNo,MATCH('Étape 1) Taux'!$A$8,claimPeriods,0))&lt;20,revenueReduction&lt;0.1),0,IF(NOT(ISNUMBER(L2062)),0,IF(H2062="Oui",0,IF($C2062="Non - avec lien de dépendance",MIN(1129,L2062,$D2062),MIN(1129,L2062)))))))</f>
        <v>Effectuez l’étape 1</v>
      </c>
      <c r="U2062" s="3">
        <f t="shared" si="196"/>
        <v>0</v>
      </c>
      <c r="V2062" s="3">
        <f t="shared" si="197"/>
        <v>0</v>
      </c>
    </row>
    <row r="2063" spans="13:22" x14ac:dyDescent="0.3">
      <c r="M2063" s="52" t="str">
        <f t="shared" si="192"/>
        <v>Calculez d'abord la baisse moyenne de vos revenus sur 12 mois à l'étape 2)</v>
      </c>
      <c r="N2063" s="52" t="str">
        <f t="shared" si="193"/>
        <v>Calculez d'abord la baisse moyenne de vos revenus sur 12 mois à l'étape 2)</v>
      </c>
      <c r="O2063" s="52" t="str">
        <f t="shared" si="194"/>
        <v>Calculez d'abord la baisse moyenne de vos revenus sur 12 mois à l'étape 2)</v>
      </c>
      <c r="P2063" s="52" t="str">
        <f t="shared" si="195"/>
        <v>Calculez d'abord la baisse moyenne de vos revenus sur 12 mois à l'étape 2)</v>
      </c>
      <c r="Q2063" s="3" t="str">
        <f>IF(CRHPElig=" -  ","Effectuez l’étape 1",IF(CRHPElig="La baisse de revenus n'est pas admissible dans le cadre du PEREC",CRHPElig,IF(AND(INDEX(claimPeriodNo,MATCH('Étape 1) Taux'!$A$8,claimPeriods,0))&gt;17,INDEX(claimPeriodNo,MATCH('Étape 1) Taux'!$A$8,claimPeriods,0))&lt;20,revenueReduction&lt;0.1),0,IF(NOT(ISNUMBER(I2063)),0,IF(E2063="Oui",0,IF($C2063="Non - avec lien de dépendance",MIN(1129,I2063,$D2063),MIN(1129,I2063)))))))</f>
        <v>Effectuez l’étape 1</v>
      </c>
      <c r="R2063" s="3" t="str">
        <f>IF(CRHPElig=" -  ","Effectuez l’étape 1",IF(CRHPElig="La baisse de revenus n'est pas admissible dans le cadre du PEREC",CRHPElig,IF(AND(INDEX(claimPeriodNo,MATCH('Étape 1) Taux'!$A$8,claimPeriods,0))&gt;17,INDEX(claimPeriodNo,MATCH('Étape 1) Taux'!$A$8,claimPeriods,0))&lt;20,revenueReduction&lt;0.1),0,IF(NOT(ISNUMBER(J2063)),0,IF(F2063="Oui",0,IF($C2063="Non - avec lien de dépendance",MIN(1129,J2063,$D2063),MIN(1129,J2063)))))))</f>
        <v>Effectuez l’étape 1</v>
      </c>
      <c r="S2063" s="3" t="str">
        <f>IF(CRHPElig=" -  ","Effectuez l’étape 1",IF(CRHPElig="La baisse de revenus n'est pas admissible dans le cadre du PEREC",CRHPElig,IF(AND(INDEX(claimPeriodNo,MATCH('Étape 1) Taux'!$A$8,claimPeriods,0))&gt;17,INDEX(claimPeriodNo,MATCH('Étape 1) Taux'!$A$8,claimPeriods,0))&lt;20,revenueReduction&lt;0.1),0,IF(NOT(ISNUMBER(K2063)),0,IF(G2063="Oui",0,IF($C2063="Non - avec lien de dépendance",MIN(1129,K2063,$D2063),MIN(1129,K2063)))))))</f>
        <v>Effectuez l’étape 1</v>
      </c>
      <c r="T2063" s="3" t="str">
        <f>IF(CRHPElig=" -  ","Effectuez l’étape 1",IF(CRHPElig="La baisse de revenus n'est pas admissible dans le cadre du PEREC",CRHPElig,IF(AND(INDEX(claimPeriodNo,MATCH('Étape 1) Taux'!$A$8,claimPeriods,0))&gt;17,INDEX(claimPeriodNo,MATCH('Étape 1) Taux'!$A$8,claimPeriods,0))&lt;20,revenueReduction&lt;0.1),0,IF(NOT(ISNUMBER(L2063)),0,IF(H2063="Oui",0,IF($C2063="Non - avec lien de dépendance",MIN(1129,L2063,$D2063),MIN(1129,L2063)))))))</f>
        <v>Effectuez l’étape 1</v>
      </c>
      <c r="U2063" s="3">
        <f t="shared" si="196"/>
        <v>0</v>
      </c>
      <c r="V2063" s="3">
        <f t="shared" si="197"/>
        <v>0</v>
      </c>
    </row>
    <row r="2064" spans="13:22" x14ac:dyDescent="0.3">
      <c r="M2064" s="52" t="str">
        <f t="shared" si="192"/>
        <v>Calculez d'abord la baisse moyenne de vos revenus sur 12 mois à l'étape 2)</v>
      </c>
      <c r="N2064" s="52" t="str">
        <f t="shared" si="193"/>
        <v>Calculez d'abord la baisse moyenne de vos revenus sur 12 mois à l'étape 2)</v>
      </c>
      <c r="O2064" s="52" t="str">
        <f t="shared" si="194"/>
        <v>Calculez d'abord la baisse moyenne de vos revenus sur 12 mois à l'étape 2)</v>
      </c>
      <c r="P2064" s="52" t="str">
        <f t="shared" si="195"/>
        <v>Calculez d'abord la baisse moyenne de vos revenus sur 12 mois à l'étape 2)</v>
      </c>
      <c r="Q2064" s="3" t="str">
        <f>IF(CRHPElig=" -  ","Effectuez l’étape 1",IF(CRHPElig="La baisse de revenus n'est pas admissible dans le cadre du PEREC",CRHPElig,IF(AND(INDEX(claimPeriodNo,MATCH('Étape 1) Taux'!$A$8,claimPeriods,0))&gt;17,INDEX(claimPeriodNo,MATCH('Étape 1) Taux'!$A$8,claimPeriods,0))&lt;20,revenueReduction&lt;0.1),0,IF(NOT(ISNUMBER(I2064)),0,IF(E2064="Oui",0,IF($C2064="Non - avec lien de dépendance",MIN(1129,I2064,$D2064),MIN(1129,I2064)))))))</f>
        <v>Effectuez l’étape 1</v>
      </c>
      <c r="R2064" s="3" t="str">
        <f>IF(CRHPElig=" -  ","Effectuez l’étape 1",IF(CRHPElig="La baisse de revenus n'est pas admissible dans le cadre du PEREC",CRHPElig,IF(AND(INDEX(claimPeriodNo,MATCH('Étape 1) Taux'!$A$8,claimPeriods,0))&gt;17,INDEX(claimPeriodNo,MATCH('Étape 1) Taux'!$A$8,claimPeriods,0))&lt;20,revenueReduction&lt;0.1),0,IF(NOT(ISNUMBER(J2064)),0,IF(F2064="Oui",0,IF($C2064="Non - avec lien de dépendance",MIN(1129,J2064,$D2064),MIN(1129,J2064)))))))</f>
        <v>Effectuez l’étape 1</v>
      </c>
      <c r="S2064" s="3" t="str">
        <f>IF(CRHPElig=" -  ","Effectuez l’étape 1",IF(CRHPElig="La baisse de revenus n'est pas admissible dans le cadre du PEREC",CRHPElig,IF(AND(INDEX(claimPeriodNo,MATCH('Étape 1) Taux'!$A$8,claimPeriods,0))&gt;17,INDEX(claimPeriodNo,MATCH('Étape 1) Taux'!$A$8,claimPeriods,0))&lt;20,revenueReduction&lt;0.1),0,IF(NOT(ISNUMBER(K2064)),0,IF(G2064="Oui",0,IF($C2064="Non - avec lien de dépendance",MIN(1129,K2064,$D2064),MIN(1129,K2064)))))))</f>
        <v>Effectuez l’étape 1</v>
      </c>
      <c r="T2064" s="3" t="str">
        <f>IF(CRHPElig=" -  ","Effectuez l’étape 1",IF(CRHPElig="La baisse de revenus n'est pas admissible dans le cadre du PEREC",CRHPElig,IF(AND(INDEX(claimPeriodNo,MATCH('Étape 1) Taux'!$A$8,claimPeriods,0))&gt;17,INDEX(claimPeriodNo,MATCH('Étape 1) Taux'!$A$8,claimPeriods,0))&lt;20,revenueReduction&lt;0.1),0,IF(NOT(ISNUMBER(L2064)),0,IF(H2064="Oui",0,IF($C2064="Non - avec lien de dépendance",MIN(1129,L2064,$D2064),MIN(1129,L2064)))))))</f>
        <v>Effectuez l’étape 1</v>
      </c>
      <c r="U2064" s="3">
        <f t="shared" si="196"/>
        <v>0</v>
      </c>
      <c r="V2064" s="3">
        <f t="shared" si="197"/>
        <v>0</v>
      </c>
    </row>
    <row r="2065" spans="13:22" x14ac:dyDescent="0.3">
      <c r="M2065" s="52" t="str">
        <f t="shared" si="192"/>
        <v>Calculez d'abord la baisse moyenne de vos revenus sur 12 mois à l'étape 2)</v>
      </c>
      <c r="N2065" s="52" t="str">
        <f t="shared" si="193"/>
        <v>Calculez d'abord la baisse moyenne de vos revenus sur 12 mois à l'étape 2)</v>
      </c>
      <c r="O2065" s="52" t="str">
        <f t="shared" si="194"/>
        <v>Calculez d'abord la baisse moyenne de vos revenus sur 12 mois à l'étape 2)</v>
      </c>
      <c r="P2065" s="52" t="str">
        <f t="shared" si="195"/>
        <v>Calculez d'abord la baisse moyenne de vos revenus sur 12 mois à l'étape 2)</v>
      </c>
      <c r="Q2065" s="3" t="str">
        <f>IF(CRHPElig=" -  ","Effectuez l’étape 1",IF(CRHPElig="La baisse de revenus n'est pas admissible dans le cadre du PEREC",CRHPElig,IF(AND(INDEX(claimPeriodNo,MATCH('Étape 1) Taux'!$A$8,claimPeriods,0))&gt;17,INDEX(claimPeriodNo,MATCH('Étape 1) Taux'!$A$8,claimPeriods,0))&lt;20,revenueReduction&lt;0.1),0,IF(NOT(ISNUMBER(I2065)),0,IF(E2065="Oui",0,IF($C2065="Non - avec lien de dépendance",MIN(1129,I2065,$D2065),MIN(1129,I2065)))))))</f>
        <v>Effectuez l’étape 1</v>
      </c>
      <c r="R2065" s="3" t="str">
        <f>IF(CRHPElig=" -  ","Effectuez l’étape 1",IF(CRHPElig="La baisse de revenus n'est pas admissible dans le cadre du PEREC",CRHPElig,IF(AND(INDEX(claimPeriodNo,MATCH('Étape 1) Taux'!$A$8,claimPeriods,0))&gt;17,INDEX(claimPeriodNo,MATCH('Étape 1) Taux'!$A$8,claimPeriods,0))&lt;20,revenueReduction&lt;0.1),0,IF(NOT(ISNUMBER(J2065)),0,IF(F2065="Oui",0,IF($C2065="Non - avec lien de dépendance",MIN(1129,J2065,$D2065),MIN(1129,J2065)))))))</f>
        <v>Effectuez l’étape 1</v>
      </c>
      <c r="S2065" s="3" t="str">
        <f>IF(CRHPElig=" -  ","Effectuez l’étape 1",IF(CRHPElig="La baisse de revenus n'est pas admissible dans le cadre du PEREC",CRHPElig,IF(AND(INDEX(claimPeriodNo,MATCH('Étape 1) Taux'!$A$8,claimPeriods,0))&gt;17,INDEX(claimPeriodNo,MATCH('Étape 1) Taux'!$A$8,claimPeriods,0))&lt;20,revenueReduction&lt;0.1),0,IF(NOT(ISNUMBER(K2065)),0,IF(G2065="Oui",0,IF($C2065="Non - avec lien de dépendance",MIN(1129,K2065,$D2065),MIN(1129,K2065)))))))</f>
        <v>Effectuez l’étape 1</v>
      </c>
      <c r="T2065" s="3" t="str">
        <f>IF(CRHPElig=" -  ","Effectuez l’étape 1",IF(CRHPElig="La baisse de revenus n'est pas admissible dans le cadre du PEREC",CRHPElig,IF(AND(INDEX(claimPeriodNo,MATCH('Étape 1) Taux'!$A$8,claimPeriods,0))&gt;17,INDEX(claimPeriodNo,MATCH('Étape 1) Taux'!$A$8,claimPeriods,0))&lt;20,revenueReduction&lt;0.1),0,IF(NOT(ISNUMBER(L2065)),0,IF(H2065="Oui",0,IF($C2065="Non - avec lien de dépendance",MIN(1129,L2065,$D2065),MIN(1129,L2065)))))))</f>
        <v>Effectuez l’étape 1</v>
      </c>
      <c r="U2065" s="3">
        <f t="shared" si="196"/>
        <v>0</v>
      </c>
      <c r="V2065" s="3">
        <f t="shared" si="197"/>
        <v>0</v>
      </c>
    </row>
    <row r="2066" spans="13:22" x14ac:dyDescent="0.3">
      <c r="M2066" s="52" t="str">
        <f t="shared" si="192"/>
        <v>Calculez d'abord la baisse moyenne de vos revenus sur 12 mois à l'étape 2)</v>
      </c>
      <c r="N2066" s="52" t="str">
        <f t="shared" si="193"/>
        <v>Calculez d'abord la baisse moyenne de vos revenus sur 12 mois à l'étape 2)</v>
      </c>
      <c r="O2066" s="52" t="str">
        <f t="shared" si="194"/>
        <v>Calculez d'abord la baisse moyenne de vos revenus sur 12 mois à l'étape 2)</v>
      </c>
      <c r="P2066" s="52" t="str">
        <f t="shared" si="195"/>
        <v>Calculez d'abord la baisse moyenne de vos revenus sur 12 mois à l'étape 2)</v>
      </c>
      <c r="Q2066" s="3" t="str">
        <f>IF(CRHPElig=" -  ","Effectuez l’étape 1",IF(CRHPElig="La baisse de revenus n'est pas admissible dans le cadre du PEREC",CRHPElig,IF(AND(INDEX(claimPeriodNo,MATCH('Étape 1) Taux'!$A$8,claimPeriods,0))&gt;17,INDEX(claimPeriodNo,MATCH('Étape 1) Taux'!$A$8,claimPeriods,0))&lt;20,revenueReduction&lt;0.1),0,IF(NOT(ISNUMBER(I2066)),0,IF(E2066="Oui",0,IF($C2066="Non - avec lien de dépendance",MIN(1129,I2066,$D2066),MIN(1129,I2066)))))))</f>
        <v>Effectuez l’étape 1</v>
      </c>
      <c r="R2066" s="3" t="str">
        <f>IF(CRHPElig=" -  ","Effectuez l’étape 1",IF(CRHPElig="La baisse de revenus n'est pas admissible dans le cadre du PEREC",CRHPElig,IF(AND(INDEX(claimPeriodNo,MATCH('Étape 1) Taux'!$A$8,claimPeriods,0))&gt;17,INDEX(claimPeriodNo,MATCH('Étape 1) Taux'!$A$8,claimPeriods,0))&lt;20,revenueReduction&lt;0.1),0,IF(NOT(ISNUMBER(J2066)),0,IF(F2066="Oui",0,IF($C2066="Non - avec lien de dépendance",MIN(1129,J2066,$D2066),MIN(1129,J2066)))))))</f>
        <v>Effectuez l’étape 1</v>
      </c>
      <c r="S2066" s="3" t="str">
        <f>IF(CRHPElig=" -  ","Effectuez l’étape 1",IF(CRHPElig="La baisse de revenus n'est pas admissible dans le cadre du PEREC",CRHPElig,IF(AND(INDEX(claimPeriodNo,MATCH('Étape 1) Taux'!$A$8,claimPeriods,0))&gt;17,INDEX(claimPeriodNo,MATCH('Étape 1) Taux'!$A$8,claimPeriods,0))&lt;20,revenueReduction&lt;0.1),0,IF(NOT(ISNUMBER(K2066)),0,IF(G2066="Oui",0,IF($C2066="Non - avec lien de dépendance",MIN(1129,K2066,$D2066),MIN(1129,K2066)))))))</f>
        <v>Effectuez l’étape 1</v>
      </c>
      <c r="T2066" s="3" t="str">
        <f>IF(CRHPElig=" -  ","Effectuez l’étape 1",IF(CRHPElig="La baisse de revenus n'est pas admissible dans le cadre du PEREC",CRHPElig,IF(AND(INDEX(claimPeriodNo,MATCH('Étape 1) Taux'!$A$8,claimPeriods,0))&gt;17,INDEX(claimPeriodNo,MATCH('Étape 1) Taux'!$A$8,claimPeriods,0))&lt;20,revenueReduction&lt;0.1),0,IF(NOT(ISNUMBER(L2066)),0,IF(H2066="Oui",0,IF($C2066="Non - avec lien de dépendance",MIN(1129,L2066,$D2066),MIN(1129,L2066)))))))</f>
        <v>Effectuez l’étape 1</v>
      </c>
      <c r="U2066" s="3">
        <f t="shared" si="196"/>
        <v>0</v>
      </c>
      <c r="V2066" s="3">
        <f t="shared" si="197"/>
        <v>0</v>
      </c>
    </row>
    <row r="2067" spans="13:22" x14ac:dyDescent="0.3">
      <c r="M2067" s="52" t="str">
        <f t="shared" si="192"/>
        <v>Calculez d'abord la baisse moyenne de vos revenus sur 12 mois à l'étape 2)</v>
      </c>
      <c r="N2067" s="52" t="str">
        <f t="shared" si="193"/>
        <v>Calculez d'abord la baisse moyenne de vos revenus sur 12 mois à l'étape 2)</v>
      </c>
      <c r="O2067" s="52" t="str">
        <f t="shared" si="194"/>
        <v>Calculez d'abord la baisse moyenne de vos revenus sur 12 mois à l'étape 2)</v>
      </c>
      <c r="P2067" s="52" t="str">
        <f t="shared" si="195"/>
        <v>Calculez d'abord la baisse moyenne de vos revenus sur 12 mois à l'étape 2)</v>
      </c>
      <c r="Q2067" s="3" t="str">
        <f>IF(CRHPElig=" -  ","Effectuez l’étape 1",IF(CRHPElig="La baisse de revenus n'est pas admissible dans le cadre du PEREC",CRHPElig,IF(AND(INDEX(claimPeriodNo,MATCH('Étape 1) Taux'!$A$8,claimPeriods,0))&gt;17,INDEX(claimPeriodNo,MATCH('Étape 1) Taux'!$A$8,claimPeriods,0))&lt;20,revenueReduction&lt;0.1),0,IF(NOT(ISNUMBER(I2067)),0,IF(E2067="Oui",0,IF($C2067="Non - avec lien de dépendance",MIN(1129,I2067,$D2067),MIN(1129,I2067)))))))</f>
        <v>Effectuez l’étape 1</v>
      </c>
      <c r="R2067" s="3" t="str">
        <f>IF(CRHPElig=" -  ","Effectuez l’étape 1",IF(CRHPElig="La baisse de revenus n'est pas admissible dans le cadre du PEREC",CRHPElig,IF(AND(INDEX(claimPeriodNo,MATCH('Étape 1) Taux'!$A$8,claimPeriods,0))&gt;17,INDEX(claimPeriodNo,MATCH('Étape 1) Taux'!$A$8,claimPeriods,0))&lt;20,revenueReduction&lt;0.1),0,IF(NOT(ISNUMBER(J2067)),0,IF(F2067="Oui",0,IF($C2067="Non - avec lien de dépendance",MIN(1129,J2067,$D2067),MIN(1129,J2067)))))))</f>
        <v>Effectuez l’étape 1</v>
      </c>
      <c r="S2067" s="3" t="str">
        <f>IF(CRHPElig=" -  ","Effectuez l’étape 1",IF(CRHPElig="La baisse de revenus n'est pas admissible dans le cadre du PEREC",CRHPElig,IF(AND(INDEX(claimPeriodNo,MATCH('Étape 1) Taux'!$A$8,claimPeriods,0))&gt;17,INDEX(claimPeriodNo,MATCH('Étape 1) Taux'!$A$8,claimPeriods,0))&lt;20,revenueReduction&lt;0.1),0,IF(NOT(ISNUMBER(K2067)),0,IF(G2067="Oui",0,IF($C2067="Non - avec lien de dépendance",MIN(1129,K2067,$D2067),MIN(1129,K2067)))))))</f>
        <v>Effectuez l’étape 1</v>
      </c>
      <c r="T2067" s="3" t="str">
        <f>IF(CRHPElig=" -  ","Effectuez l’étape 1",IF(CRHPElig="La baisse de revenus n'est pas admissible dans le cadre du PEREC",CRHPElig,IF(AND(INDEX(claimPeriodNo,MATCH('Étape 1) Taux'!$A$8,claimPeriods,0))&gt;17,INDEX(claimPeriodNo,MATCH('Étape 1) Taux'!$A$8,claimPeriods,0))&lt;20,revenueReduction&lt;0.1),0,IF(NOT(ISNUMBER(L2067)),0,IF(H2067="Oui",0,IF($C2067="Non - avec lien de dépendance",MIN(1129,L2067,$D2067),MIN(1129,L2067)))))))</f>
        <v>Effectuez l’étape 1</v>
      </c>
      <c r="U2067" s="3">
        <f t="shared" si="196"/>
        <v>0</v>
      </c>
      <c r="V2067" s="3">
        <f t="shared" si="197"/>
        <v>0</v>
      </c>
    </row>
    <row r="2068" spans="13:22" x14ac:dyDescent="0.3">
      <c r="M2068" s="52" t="str">
        <f t="shared" si="192"/>
        <v>Calculez d'abord la baisse moyenne de vos revenus sur 12 mois à l'étape 2)</v>
      </c>
      <c r="N2068" s="52" t="str">
        <f t="shared" si="193"/>
        <v>Calculez d'abord la baisse moyenne de vos revenus sur 12 mois à l'étape 2)</v>
      </c>
      <c r="O2068" s="52" t="str">
        <f t="shared" si="194"/>
        <v>Calculez d'abord la baisse moyenne de vos revenus sur 12 mois à l'étape 2)</v>
      </c>
      <c r="P2068" s="52" t="str">
        <f t="shared" si="195"/>
        <v>Calculez d'abord la baisse moyenne de vos revenus sur 12 mois à l'étape 2)</v>
      </c>
      <c r="Q2068" s="3" t="str">
        <f>IF(CRHPElig=" -  ","Effectuez l’étape 1",IF(CRHPElig="La baisse de revenus n'est pas admissible dans le cadre du PEREC",CRHPElig,IF(AND(INDEX(claimPeriodNo,MATCH('Étape 1) Taux'!$A$8,claimPeriods,0))&gt;17,INDEX(claimPeriodNo,MATCH('Étape 1) Taux'!$A$8,claimPeriods,0))&lt;20,revenueReduction&lt;0.1),0,IF(NOT(ISNUMBER(I2068)),0,IF(E2068="Oui",0,IF($C2068="Non - avec lien de dépendance",MIN(1129,I2068,$D2068),MIN(1129,I2068)))))))</f>
        <v>Effectuez l’étape 1</v>
      </c>
      <c r="R2068" s="3" t="str">
        <f>IF(CRHPElig=" -  ","Effectuez l’étape 1",IF(CRHPElig="La baisse de revenus n'est pas admissible dans le cadre du PEREC",CRHPElig,IF(AND(INDEX(claimPeriodNo,MATCH('Étape 1) Taux'!$A$8,claimPeriods,0))&gt;17,INDEX(claimPeriodNo,MATCH('Étape 1) Taux'!$A$8,claimPeriods,0))&lt;20,revenueReduction&lt;0.1),0,IF(NOT(ISNUMBER(J2068)),0,IF(F2068="Oui",0,IF($C2068="Non - avec lien de dépendance",MIN(1129,J2068,$D2068),MIN(1129,J2068)))))))</f>
        <v>Effectuez l’étape 1</v>
      </c>
      <c r="S2068" s="3" t="str">
        <f>IF(CRHPElig=" -  ","Effectuez l’étape 1",IF(CRHPElig="La baisse de revenus n'est pas admissible dans le cadre du PEREC",CRHPElig,IF(AND(INDEX(claimPeriodNo,MATCH('Étape 1) Taux'!$A$8,claimPeriods,0))&gt;17,INDEX(claimPeriodNo,MATCH('Étape 1) Taux'!$A$8,claimPeriods,0))&lt;20,revenueReduction&lt;0.1),0,IF(NOT(ISNUMBER(K2068)),0,IF(G2068="Oui",0,IF($C2068="Non - avec lien de dépendance",MIN(1129,K2068,$D2068),MIN(1129,K2068)))))))</f>
        <v>Effectuez l’étape 1</v>
      </c>
      <c r="T2068" s="3" t="str">
        <f>IF(CRHPElig=" -  ","Effectuez l’étape 1",IF(CRHPElig="La baisse de revenus n'est pas admissible dans le cadre du PEREC",CRHPElig,IF(AND(INDEX(claimPeriodNo,MATCH('Étape 1) Taux'!$A$8,claimPeriods,0))&gt;17,INDEX(claimPeriodNo,MATCH('Étape 1) Taux'!$A$8,claimPeriods,0))&lt;20,revenueReduction&lt;0.1),0,IF(NOT(ISNUMBER(L2068)),0,IF(H2068="Oui",0,IF($C2068="Non - avec lien de dépendance",MIN(1129,L2068,$D2068),MIN(1129,L2068)))))))</f>
        <v>Effectuez l’étape 1</v>
      </c>
      <c r="U2068" s="3">
        <f t="shared" si="196"/>
        <v>0</v>
      </c>
      <c r="V2068" s="3">
        <f t="shared" si="197"/>
        <v>0</v>
      </c>
    </row>
    <row r="2069" spans="13:22" x14ac:dyDescent="0.3">
      <c r="M2069" s="52" t="str">
        <f t="shared" si="192"/>
        <v>Calculez d'abord la baisse moyenne de vos revenus sur 12 mois à l'étape 2)</v>
      </c>
      <c r="N2069" s="52" t="str">
        <f t="shared" si="193"/>
        <v>Calculez d'abord la baisse moyenne de vos revenus sur 12 mois à l'étape 2)</v>
      </c>
      <c r="O2069" s="52" t="str">
        <f t="shared" si="194"/>
        <v>Calculez d'abord la baisse moyenne de vos revenus sur 12 mois à l'étape 2)</v>
      </c>
      <c r="P2069" s="52" t="str">
        <f t="shared" si="195"/>
        <v>Calculez d'abord la baisse moyenne de vos revenus sur 12 mois à l'étape 2)</v>
      </c>
      <c r="Q2069" s="3" t="str">
        <f>IF(CRHPElig=" -  ","Effectuez l’étape 1",IF(CRHPElig="La baisse de revenus n'est pas admissible dans le cadre du PEREC",CRHPElig,IF(AND(INDEX(claimPeriodNo,MATCH('Étape 1) Taux'!$A$8,claimPeriods,0))&gt;17,INDEX(claimPeriodNo,MATCH('Étape 1) Taux'!$A$8,claimPeriods,0))&lt;20,revenueReduction&lt;0.1),0,IF(NOT(ISNUMBER(I2069)),0,IF(E2069="Oui",0,IF($C2069="Non - avec lien de dépendance",MIN(1129,I2069,$D2069),MIN(1129,I2069)))))))</f>
        <v>Effectuez l’étape 1</v>
      </c>
      <c r="R2069" s="3" t="str">
        <f>IF(CRHPElig=" -  ","Effectuez l’étape 1",IF(CRHPElig="La baisse de revenus n'est pas admissible dans le cadre du PEREC",CRHPElig,IF(AND(INDEX(claimPeriodNo,MATCH('Étape 1) Taux'!$A$8,claimPeriods,0))&gt;17,INDEX(claimPeriodNo,MATCH('Étape 1) Taux'!$A$8,claimPeriods,0))&lt;20,revenueReduction&lt;0.1),0,IF(NOT(ISNUMBER(J2069)),0,IF(F2069="Oui",0,IF($C2069="Non - avec lien de dépendance",MIN(1129,J2069,$D2069),MIN(1129,J2069)))))))</f>
        <v>Effectuez l’étape 1</v>
      </c>
      <c r="S2069" s="3" t="str">
        <f>IF(CRHPElig=" -  ","Effectuez l’étape 1",IF(CRHPElig="La baisse de revenus n'est pas admissible dans le cadre du PEREC",CRHPElig,IF(AND(INDEX(claimPeriodNo,MATCH('Étape 1) Taux'!$A$8,claimPeriods,0))&gt;17,INDEX(claimPeriodNo,MATCH('Étape 1) Taux'!$A$8,claimPeriods,0))&lt;20,revenueReduction&lt;0.1),0,IF(NOT(ISNUMBER(K2069)),0,IF(G2069="Oui",0,IF($C2069="Non - avec lien de dépendance",MIN(1129,K2069,$D2069),MIN(1129,K2069)))))))</f>
        <v>Effectuez l’étape 1</v>
      </c>
      <c r="T2069" s="3" t="str">
        <f>IF(CRHPElig=" -  ","Effectuez l’étape 1",IF(CRHPElig="La baisse de revenus n'est pas admissible dans le cadre du PEREC",CRHPElig,IF(AND(INDEX(claimPeriodNo,MATCH('Étape 1) Taux'!$A$8,claimPeriods,0))&gt;17,INDEX(claimPeriodNo,MATCH('Étape 1) Taux'!$A$8,claimPeriods,0))&lt;20,revenueReduction&lt;0.1),0,IF(NOT(ISNUMBER(L2069)),0,IF(H2069="Oui",0,IF($C2069="Non - avec lien de dépendance",MIN(1129,L2069,$D2069),MIN(1129,L2069)))))))</f>
        <v>Effectuez l’étape 1</v>
      </c>
      <c r="U2069" s="3">
        <f t="shared" si="196"/>
        <v>0</v>
      </c>
      <c r="V2069" s="3">
        <f t="shared" si="197"/>
        <v>0</v>
      </c>
    </row>
    <row r="2070" spans="13:22" x14ac:dyDescent="0.3">
      <c r="M2070" s="52" t="str">
        <f t="shared" si="192"/>
        <v>Calculez d'abord la baisse moyenne de vos revenus sur 12 mois à l'étape 2)</v>
      </c>
      <c r="N2070" s="52" t="str">
        <f t="shared" si="193"/>
        <v>Calculez d'abord la baisse moyenne de vos revenus sur 12 mois à l'étape 2)</v>
      </c>
      <c r="O2070" s="52" t="str">
        <f t="shared" si="194"/>
        <v>Calculez d'abord la baisse moyenne de vos revenus sur 12 mois à l'étape 2)</v>
      </c>
      <c r="P2070" s="52" t="str">
        <f t="shared" si="195"/>
        <v>Calculez d'abord la baisse moyenne de vos revenus sur 12 mois à l'étape 2)</v>
      </c>
      <c r="Q2070" s="3" t="str">
        <f>IF(CRHPElig=" -  ","Effectuez l’étape 1",IF(CRHPElig="La baisse de revenus n'est pas admissible dans le cadre du PEREC",CRHPElig,IF(AND(INDEX(claimPeriodNo,MATCH('Étape 1) Taux'!$A$8,claimPeriods,0))&gt;17,INDEX(claimPeriodNo,MATCH('Étape 1) Taux'!$A$8,claimPeriods,0))&lt;20,revenueReduction&lt;0.1),0,IF(NOT(ISNUMBER(I2070)),0,IF(E2070="Oui",0,IF($C2070="Non - avec lien de dépendance",MIN(1129,I2070,$D2070),MIN(1129,I2070)))))))</f>
        <v>Effectuez l’étape 1</v>
      </c>
      <c r="R2070" s="3" t="str">
        <f>IF(CRHPElig=" -  ","Effectuez l’étape 1",IF(CRHPElig="La baisse de revenus n'est pas admissible dans le cadre du PEREC",CRHPElig,IF(AND(INDEX(claimPeriodNo,MATCH('Étape 1) Taux'!$A$8,claimPeriods,0))&gt;17,INDEX(claimPeriodNo,MATCH('Étape 1) Taux'!$A$8,claimPeriods,0))&lt;20,revenueReduction&lt;0.1),0,IF(NOT(ISNUMBER(J2070)),0,IF(F2070="Oui",0,IF($C2070="Non - avec lien de dépendance",MIN(1129,J2070,$D2070),MIN(1129,J2070)))))))</f>
        <v>Effectuez l’étape 1</v>
      </c>
      <c r="S2070" s="3" t="str">
        <f>IF(CRHPElig=" -  ","Effectuez l’étape 1",IF(CRHPElig="La baisse de revenus n'est pas admissible dans le cadre du PEREC",CRHPElig,IF(AND(INDEX(claimPeriodNo,MATCH('Étape 1) Taux'!$A$8,claimPeriods,0))&gt;17,INDEX(claimPeriodNo,MATCH('Étape 1) Taux'!$A$8,claimPeriods,0))&lt;20,revenueReduction&lt;0.1),0,IF(NOT(ISNUMBER(K2070)),0,IF(G2070="Oui",0,IF($C2070="Non - avec lien de dépendance",MIN(1129,K2070,$D2070),MIN(1129,K2070)))))))</f>
        <v>Effectuez l’étape 1</v>
      </c>
      <c r="T2070" s="3" t="str">
        <f>IF(CRHPElig=" -  ","Effectuez l’étape 1",IF(CRHPElig="La baisse de revenus n'est pas admissible dans le cadre du PEREC",CRHPElig,IF(AND(INDEX(claimPeriodNo,MATCH('Étape 1) Taux'!$A$8,claimPeriods,0))&gt;17,INDEX(claimPeriodNo,MATCH('Étape 1) Taux'!$A$8,claimPeriods,0))&lt;20,revenueReduction&lt;0.1),0,IF(NOT(ISNUMBER(L2070)),0,IF(H2070="Oui",0,IF($C2070="Non - avec lien de dépendance",MIN(1129,L2070,$D2070),MIN(1129,L2070)))))))</f>
        <v>Effectuez l’étape 1</v>
      </c>
      <c r="U2070" s="3">
        <f t="shared" si="196"/>
        <v>0</v>
      </c>
      <c r="V2070" s="3">
        <f t="shared" si="197"/>
        <v>0</v>
      </c>
    </row>
    <row r="2071" spans="13:22" x14ac:dyDescent="0.3">
      <c r="M2071" s="52" t="str">
        <f t="shared" si="192"/>
        <v>Calculez d'abord la baisse moyenne de vos revenus sur 12 mois à l'étape 2)</v>
      </c>
      <c r="N2071" s="52" t="str">
        <f t="shared" si="193"/>
        <v>Calculez d'abord la baisse moyenne de vos revenus sur 12 mois à l'étape 2)</v>
      </c>
      <c r="O2071" s="52" t="str">
        <f t="shared" si="194"/>
        <v>Calculez d'abord la baisse moyenne de vos revenus sur 12 mois à l'étape 2)</v>
      </c>
      <c r="P2071" s="52" t="str">
        <f t="shared" si="195"/>
        <v>Calculez d'abord la baisse moyenne de vos revenus sur 12 mois à l'étape 2)</v>
      </c>
      <c r="Q2071" s="3" t="str">
        <f>IF(CRHPElig=" -  ","Effectuez l’étape 1",IF(CRHPElig="La baisse de revenus n'est pas admissible dans le cadre du PEREC",CRHPElig,IF(AND(INDEX(claimPeriodNo,MATCH('Étape 1) Taux'!$A$8,claimPeriods,0))&gt;17,INDEX(claimPeriodNo,MATCH('Étape 1) Taux'!$A$8,claimPeriods,0))&lt;20,revenueReduction&lt;0.1),0,IF(NOT(ISNUMBER(I2071)),0,IF(E2071="Oui",0,IF($C2071="Non - avec lien de dépendance",MIN(1129,I2071,$D2071),MIN(1129,I2071)))))))</f>
        <v>Effectuez l’étape 1</v>
      </c>
      <c r="R2071" s="3" t="str">
        <f>IF(CRHPElig=" -  ","Effectuez l’étape 1",IF(CRHPElig="La baisse de revenus n'est pas admissible dans le cadre du PEREC",CRHPElig,IF(AND(INDEX(claimPeriodNo,MATCH('Étape 1) Taux'!$A$8,claimPeriods,0))&gt;17,INDEX(claimPeriodNo,MATCH('Étape 1) Taux'!$A$8,claimPeriods,0))&lt;20,revenueReduction&lt;0.1),0,IF(NOT(ISNUMBER(J2071)),0,IF(F2071="Oui",0,IF($C2071="Non - avec lien de dépendance",MIN(1129,J2071,$D2071),MIN(1129,J2071)))))))</f>
        <v>Effectuez l’étape 1</v>
      </c>
      <c r="S2071" s="3" t="str">
        <f>IF(CRHPElig=" -  ","Effectuez l’étape 1",IF(CRHPElig="La baisse de revenus n'est pas admissible dans le cadre du PEREC",CRHPElig,IF(AND(INDEX(claimPeriodNo,MATCH('Étape 1) Taux'!$A$8,claimPeriods,0))&gt;17,INDEX(claimPeriodNo,MATCH('Étape 1) Taux'!$A$8,claimPeriods,0))&lt;20,revenueReduction&lt;0.1),0,IF(NOT(ISNUMBER(K2071)),0,IF(G2071="Oui",0,IF($C2071="Non - avec lien de dépendance",MIN(1129,K2071,$D2071),MIN(1129,K2071)))))))</f>
        <v>Effectuez l’étape 1</v>
      </c>
      <c r="T2071" s="3" t="str">
        <f>IF(CRHPElig=" -  ","Effectuez l’étape 1",IF(CRHPElig="La baisse de revenus n'est pas admissible dans le cadre du PEREC",CRHPElig,IF(AND(INDEX(claimPeriodNo,MATCH('Étape 1) Taux'!$A$8,claimPeriods,0))&gt;17,INDEX(claimPeriodNo,MATCH('Étape 1) Taux'!$A$8,claimPeriods,0))&lt;20,revenueReduction&lt;0.1),0,IF(NOT(ISNUMBER(L2071)),0,IF(H2071="Oui",0,IF($C2071="Non - avec lien de dépendance",MIN(1129,L2071,$D2071),MIN(1129,L2071)))))))</f>
        <v>Effectuez l’étape 1</v>
      </c>
      <c r="U2071" s="3">
        <f t="shared" si="196"/>
        <v>0</v>
      </c>
      <c r="V2071" s="3">
        <f t="shared" si="197"/>
        <v>0</v>
      </c>
    </row>
    <row r="2072" spans="13:22" x14ac:dyDescent="0.3">
      <c r="M2072" s="52" t="str">
        <f t="shared" si="192"/>
        <v>Calculez d'abord la baisse moyenne de vos revenus sur 12 mois à l'étape 2)</v>
      </c>
      <c r="N2072" s="52" t="str">
        <f t="shared" si="193"/>
        <v>Calculez d'abord la baisse moyenne de vos revenus sur 12 mois à l'étape 2)</v>
      </c>
      <c r="O2072" s="52" t="str">
        <f t="shared" si="194"/>
        <v>Calculez d'abord la baisse moyenne de vos revenus sur 12 mois à l'étape 2)</v>
      </c>
      <c r="P2072" s="52" t="str">
        <f t="shared" si="195"/>
        <v>Calculez d'abord la baisse moyenne de vos revenus sur 12 mois à l'étape 2)</v>
      </c>
      <c r="Q2072" s="3" t="str">
        <f>IF(CRHPElig=" -  ","Effectuez l’étape 1",IF(CRHPElig="La baisse de revenus n'est pas admissible dans le cadre du PEREC",CRHPElig,IF(AND(INDEX(claimPeriodNo,MATCH('Étape 1) Taux'!$A$8,claimPeriods,0))&gt;17,INDEX(claimPeriodNo,MATCH('Étape 1) Taux'!$A$8,claimPeriods,0))&lt;20,revenueReduction&lt;0.1),0,IF(NOT(ISNUMBER(I2072)),0,IF(E2072="Oui",0,IF($C2072="Non - avec lien de dépendance",MIN(1129,I2072,$D2072),MIN(1129,I2072)))))))</f>
        <v>Effectuez l’étape 1</v>
      </c>
      <c r="R2072" s="3" t="str">
        <f>IF(CRHPElig=" -  ","Effectuez l’étape 1",IF(CRHPElig="La baisse de revenus n'est pas admissible dans le cadre du PEREC",CRHPElig,IF(AND(INDEX(claimPeriodNo,MATCH('Étape 1) Taux'!$A$8,claimPeriods,0))&gt;17,INDEX(claimPeriodNo,MATCH('Étape 1) Taux'!$A$8,claimPeriods,0))&lt;20,revenueReduction&lt;0.1),0,IF(NOT(ISNUMBER(J2072)),0,IF(F2072="Oui",0,IF($C2072="Non - avec lien de dépendance",MIN(1129,J2072,$D2072),MIN(1129,J2072)))))))</f>
        <v>Effectuez l’étape 1</v>
      </c>
      <c r="S2072" s="3" t="str">
        <f>IF(CRHPElig=" -  ","Effectuez l’étape 1",IF(CRHPElig="La baisse de revenus n'est pas admissible dans le cadre du PEREC",CRHPElig,IF(AND(INDEX(claimPeriodNo,MATCH('Étape 1) Taux'!$A$8,claimPeriods,0))&gt;17,INDEX(claimPeriodNo,MATCH('Étape 1) Taux'!$A$8,claimPeriods,0))&lt;20,revenueReduction&lt;0.1),0,IF(NOT(ISNUMBER(K2072)),0,IF(G2072="Oui",0,IF($C2072="Non - avec lien de dépendance",MIN(1129,K2072,$D2072),MIN(1129,K2072)))))))</f>
        <v>Effectuez l’étape 1</v>
      </c>
      <c r="T2072" s="3" t="str">
        <f>IF(CRHPElig=" -  ","Effectuez l’étape 1",IF(CRHPElig="La baisse de revenus n'est pas admissible dans le cadre du PEREC",CRHPElig,IF(AND(INDEX(claimPeriodNo,MATCH('Étape 1) Taux'!$A$8,claimPeriods,0))&gt;17,INDEX(claimPeriodNo,MATCH('Étape 1) Taux'!$A$8,claimPeriods,0))&lt;20,revenueReduction&lt;0.1),0,IF(NOT(ISNUMBER(L2072)),0,IF(H2072="Oui",0,IF($C2072="Non - avec lien de dépendance",MIN(1129,L2072,$D2072),MIN(1129,L2072)))))))</f>
        <v>Effectuez l’étape 1</v>
      </c>
      <c r="U2072" s="3">
        <f t="shared" si="196"/>
        <v>0</v>
      </c>
      <c r="V2072" s="3">
        <f t="shared" si="197"/>
        <v>0</v>
      </c>
    </row>
    <row r="2073" spans="13:22" x14ac:dyDescent="0.3">
      <c r="M2073" s="52" t="str">
        <f t="shared" si="192"/>
        <v>Calculez d'abord la baisse moyenne de vos revenus sur 12 mois à l'étape 2)</v>
      </c>
      <c r="N2073" s="52" t="str">
        <f t="shared" si="193"/>
        <v>Calculez d'abord la baisse moyenne de vos revenus sur 12 mois à l'étape 2)</v>
      </c>
      <c r="O2073" s="52" t="str">
        <f t="shared" si="194"/>
        <v>Calculez d'abord la baisse moyenne de vos revenus sur 12 mois à l'étape 2)</v>
      </c>
      <c r="P2073" s="52" t="str">
        <f t="shared" si="195"/>
        <v>Calculez d'abord la baisse moyenne de vos revenus sur 12 mois à l'étape 2)</v>
      </c>
      <c r="Q2073" s="3" t="str">
        <f>IF(CRHPElig=" -  ","Effectuez l’étape 1",IF(CRHPElig="La baisse de revenus n'est pas admissible dans le cadre du PEREC",CRHPElig,IF(AND(INDEX(claimPeriodNo,MATCH('Étape 1) Taux'!$A$8,claimPeriods,0))&gt;17,INDEX(claimPeriodNo,MATCH('Étape 1) Taux'!$A$8,claimPeriods,0))&lt;20,revenueReduction&lt;0.1),0,IF(NOT(ISNUMBER(I2073)),0,IF(E2073="Oui",0,IF($C2073="Non - avec lien de dépendance",MIN(1129,I2073,$D2073),MIN(1129,I2073)))))))</f>
        <v>Effectuez l’étape 1</v>
      </c>
      <c r="R2073" s="3" t="str">
        <f>IF(CRHPElig=" -  ","Effectuez l’étape 1",IF(CRHPElig="La baisse de revenus n'est pas admissible dans le cadre du PEREC",CRHPElig,IF(AND(INDEX(claimPeriodNo,MATCH('Étape 1) Taux'!$A$8,claimPeriods,0))&gt;17,INDEX(claimPeriodNo,MATCH('Étape 1) Taux'!$A$8,claimPeriods,0))&lt;20,revenueReduction&lt;0.1),0,IF(NOT(ISNUMBER(J2073)),0,IF(F2073="Oui",0,IF($C2073="Non - avec lien de dépendance",MIN(1129,J2073,$D2073),MIN(1129,J2073)))))))</f>
        <v>Effectuez l’étape 1</v>
      </c>
      <c r="S2073" s="3" t="str">
        <f>IF(CRHPElig=" -  ","Effectuez l’étape 1",IF(CRHPElig="La baisse de revenus n'est pas admissible dans le cadre du PEREC",CRHPElig,IF(AND(INDEX(claimPeriodNo,MATCH('Étape 1) Taux'!$A$8,claimPeriods,0))&gt;17,INDEX(claimPeriodNo,MATCH('Étape 1) Taux'!$A$8,claimPeriods,0))&lt;20,revenueReduction&lt;0.1),0,IF(NOT(ISNUMBER(K2073)),0,IF(G2073="Oui",0,IF($C2073="Non - avec lien de dépendance",MIN(1129,K2073,$D2073),MIN(1129,K2073)))))))</f>
        <v>Effectuez l’étape 1</v>
      </c>
      <c r="T2073" s="3" t="str">
        <f>IF(CRHPElig=" -  ","Effectuez l’étape 1",IF(CRHPElig="La baisse de revenus n'est pas admissible dans le cadre du PEREC",CRHPElig,IF(AND(INDEX(claimPeriodNo,MATCH('Étape 1) Taux'!$A$8,claimPeriods,0))&gt;17,INDEX(claimPeriodNo,MATCH('Étape 1) Taux'!$A$8,claimPeriods,0))&lt;20,revenueReduction&lt;0.1),0,IF(NOT(ISNUMBER(L2073)),0,IF(H2073="Oui",0,IF($C2073="Non - avec lien de dépendance",MIN(1129,L2073,$D2073),MIN(1129,L2073)))))))</f>
        <v>Effectuez l’étape 1</v>
      </c>
      <c r="U2073" s="3">
        <f t="shared" si="196"/>
        <v>0</v>
      </c>
      <c r="V2073" s="3">
        <f t="shared" si="197"/>
        <v>0</v>
      </c>
    </row>
    <row r="2074" spans="13:22" x14ac:dyDescent="0.3">
      <c r="M2074" s="52" t="str">
        <f t="shared" si="192"/>
        <v>Calculez d'abord la baisse moyenne de vos revenus sur 12 mois à l'étape 2)</v>
      </c>
      <c r="N2074" s="52" t="str">
        <f t="shared" si="193"/>
        <v>Calculez d'abord la baisse moyenne de vos revenus sur 12 mois à l'étape 2)</v>
      </c>
      <c r="O2074" s="52" t="str">
        <f t="shared" si="194"/>
        <v>Calculez d'abord la baisse moyenne de vos revenus sur 12 mois à l'étape 2)</v>
      </c>
      <c r="P2074" s="52" t="str">
        <f t="shared" si="195"/>
        <v>Calculez d'abord la baisse moyenne de vos revenus sur 12 mois à l'étape 2)</v>
      </c>
      <c r="Q2074" s="3" t="str">
        <f>IF(CRHPElig=" -  ","Effectuez l’étape 1",IF(CRHPElig="La baisse de revenus n'est pas admissible dans le cadre du PEREC",CRHPElig,IF(AND(INDEX(claimPeriodNo,MATCH('Étape 1) Taux'!$A$8,claimPeriods,0))&gt;17,INDEX(claimPeriodNo,MATCH('Étape 1) Taux'!$A$8,claimPeriods,0))&lt;20,revenueReduction&lt;0.1),0,IF(NOT(ISNUMBER(I2074)),0,IF(E2074="Oui",0,IF($C2074="Non - avec lien de dépendance",MIN(1129,I2074,$D2074),MIN(1129,I2074)))))))</f>
        <v>Effectuez l’étape 1</v>
      </c>
      <c r="R2074" s="3" t="str">
        <f>IF(CRHPElig=" -  ","Effectuez l’étape 1",IF(CRHPElig="La baisse de revenus n'est pas admissible dans le cadre du PEREC",CRHPElig,IF(AND(INDEX(claimPeriodNo,MATCH('Étape 1) Taux'!$A$8,claimPeriods,0))&gt;17,INDEX(claimPeriodNo,MATCH('Étape 1) Taux'!$A$8,claimPeriods,0))&lt;20,revenueReduction&lt;0.1),0,IF(NOT(ISNUMBER(J2074)),0,IF(F2074="Oui",0,IF($C2074="Non - avec lien de dépendance",MIN(1129,J2074,$D2074),MIN(1129,J2074)))))))</f>
        <v>Effectuez l’étape 1</v>
      </c>
      <c r="S2074" s="3" t="str">
        <f>IF(CRHPElig=" -  ","Effectuez l’étape 1",IF(CRHPElig="La baisse de revenus n'est pas admissible dans le cadre du PEREC",CRHPElig,IF(AND(INDEX(claimPeriodNo,MATCH('Étape 1) Taux'!$A$8,claimPeriods,0))&gt;17,INDEX(claimPeriodNo,MATCH('Étape 1) Taux'!$A$8,claimPeriods,0))&lt;20,revenueReduction&lt;0.1),0,IF(NOT(ISNUMBER(K2074)),0,IF(G2074="Oui",0,IF($C2074="Non - avec lien de dépendance",MIN(1129,K2074,$D2074),MIN(1129,K2074)))))))</f>
        <v>Effectuez l’étape 1</v>
      </c>
      <c r="T2074" s="3" t="str">
        <f>IF(CRHPElig=" -  ","Effectuez l’étape 1",IF(CRHPElig="La baisse de revenus n'est pas admissible dans le cadre du PEREC",CRHPElig,IF(AND(INDEX(claimPeriodNo,MATCH('Étape 1) Taux'!$A$8,claimPeriods,0))&gt;17,INDEX(claimPeriodNo,MATCH('Étape 1) Taux'!$A$8,claimPeriods,0))&lt;20,revenueReduction&lt;0.1),0,IF(NOT(ISNUMBER(L2074)),0,IF(H2074="Oui",0,IF($C2074="Non - avec lien de dépendance",MIN(1129,L2074,$D2074),MIN(1129,L2074)))))))</f>
        <v>Effectuez l’étape 1</v>
      </c>
      <c r="U2074" s="3">
        <f t="shared" si="196"/>
        <v>0</v>
      </c>
      <c r="V2074" s="3">
        <f t="shared" si="197"/>
        <v>0</v>
      </c>
    </row>
    <row r="2075" spans="13:22" x14ac:dyDescent="0.3">
      <c r="M2075" s="52" t="str">
        <f t="shared" si="192"/>
        <v>Calculez d'abord la baisse moyenne de vos revenus sur 12 mois à l'étape 2)</v>
      </c>
      <c r="N2075" s="52" t="str">
        <f t="shared" si="193"/>
        <v>Calculez d'abord la baisse moyenne de vos revenus sur 12 mois à l'étape 2)</v>
      </c>
      <c r="O2075" s="52" t="str">
        <f t="shared" si="194"/>
        <v>Calculez d'abord la baisse moyenne de vos revenus sur 12 mois à l'étape 2)</v>
      </c>
      <c r="P2075" s="52" t="str">
        <f t="shared" si="195"/>
        <v>Calculez d'abord la baisse moyenne de vos revenus sur 12 mois à l'étape 2)</v>
      </c>
      <c r="Q2075" s="3" t="str">
        <f>IF(CRHPElig=" -  ","Effectuez l’étape 1",IF(CRHPElig="La baisse de revenus n'est pas admissible dans le cadre du PEREC",CRHPElig,IF(AND(INDEX(claimPeriodNo,MATCH('Étape 1) Taux'!$A$8,claimPeriods,0))&gt;17,INDEX(claimPeriodNo,MATCH('Étape 1) Taux'!$A$8,claimPeriods,0))&lt;20,revenueReduction&lt;0.1),0,IF(NOT(ISNUMBER(I2075)),0,IF(E2075="Oui",0,IF($C2075="Non - avec lien de dépendance",MIN(1129,I2075,$D2075),MIN(1129,I2075)))))))</f>
        <v>Effectuez l’étape 1</v>
      </c>
      <c r="R2075" s="3" t="str">
        <f>IF(CRHPElig=" -  ","Effectuez l’étape 1",IF(CRHPElig="La baisse de revenus n'est pas admissible dans le cadre du PEREC",CRHPElig,IF(AND(INDEX(claimPeriodNo,MATCH('Étape 1) Taux'!$A$8,claimPeriods,0))&gt;17,INDEX(claimPeriodNo,MATCH('Étape 1) Taux'!$A$8,claimPeriods,0))&lt;20,revenueReduction&lt;0.1),0,IF(NOT(ISNUMBER(J2075)),0,IF(F2075="Oui",0,IF($C2075="Non - avec lien de dépendance",MIN(1129,J2075,$D2075),MIN(1129,J2075)))))))</f>
        <v>Effectuez l’étape 1</v>
      </c>
      <c r="S2075" s="3" t="str">
        <f>IF(CRHPElig=" -  ","Effectuez l’étape 1",IF(CRHPElig="La baisse de revenus n'est pas admissible dans le cadre du PEREC",CRHPElig,IF(AND(INDEX(claimPeriodNo,MATCH('Étape 1) Taux'!$A$8,claimPeriods,0))&gt;17,INDEX(claimPeriodNo,MATCH('Étape 1) Taux'!$A$8,claimPeriods,0))&lt;20,revenueReduction&lt;0.1),0,IF(NOT(ISNUMBER(K2075)),0,IF(G2075="Oui",0,IF($C2075="Non - avec lien de dépendance",MIN(1129,K2075,$D2075),MIN(1129,K2075)))))))</f>
        <v>Effectuez l’étape 1</v>
      </c>
      <c r="T2075" s="3" t="str">
        <f>IF(CRHPElig=" -  ","Effectuez l’étape 1",IF(CRHPElig="La baisse de revenus n'est pas admissible dans le cadre du PEREC",CRHPElig,IF(AND(INDEX(claimPeriodNo,MATCH('Étape 1) Taux'!$A$8,claimPeriods,0))&gt;17,INDEX(claimPeriodNo,MATCH('Étape 1) Taux'!$A$8,claimPeriods,0))&lt;20,revenueReduction&lt;0.1),0,IF(NOT(ISNUMBER(L2075)),0,IF(H2075="Oui",0,IF($C2075="Non - avec lien de dépendance",MIN(1129,L2075,$D2075),MIN(1129,L2075)))))))</f>
        <v>Effectuez l’étape 1</v>
      </c>
      <c r="U2075" s="3">
        <f t="shared" si="196"/>
        <v>0</v>
      </c>
      <c r="V2075" s="3">
        <f t="shared" si="197"/>
        <v>0</v>
      </c>
    </row>
    <row r="2076" spans="13:22" x14ac:dyDescent="0.3">
      <c r="M2076" s="52" t="str">
        <f t="shared" si="192"/>
        <v>Calculez d'abord la baisse moyenne de vos revenus sur 12 mois à l'étape 2)</v>
      </c>
      <c r="N2076" s="52" t="str">
        <f t="shared" si="193"/>
        <v>Calculez d'abord la baisse moyenne de vos revenus sur 12 mois à l'étape 2)</v>
      </c>
      <c r="O2076" s="52" t="str">
        <f t="shared" si="194"/>
        <v>Calculez d'abord la baisse moyenne de vos revenus sur 12 mois à l'étape 2)</v>
      </c>
      <c r="P2076" s="52" t="str">
        <f t="shared" si="195"/>
        <v>Calculez d'abord la baisse moyenne de vos revenus sur 12 mois à l'étape 2)</v>
      </c>
      <c r="Q2076" s="3" t="str">
        <f>IF(CRHPElig=" -  ","Effectuez l’étape 1",IF(CRHPElig="La baisse de revenus n'est pas admissible dans le cadre du PEREC",CRHPElig,IF(AND(INDEX(claimPeriodNo,MATCH('Étape 1) Taux'!$A$8,claimPeriods,0))&gt;17,INDEX(claimPeriodNo,MATCH('Étape 1) Taux'!$A$8,claimPeriods,0))&lt;20,revenueReduction&lt;0.1),0,IF(NOT(ISNUMBER(I2076)),0,IF(E2076="Oui",0,IF($C2076="Non - avec lien de dépendance",MIN(1129,I2076,$D2076),MIN(1129,I2076)))))))</f>
        <v>Effectuez l’étape 1</v>
      </c>
      <c r="R2076" s="3" t="str">
        <f>IF(CRHPElig=" -  ","Effectuez l’étape 1",IF(CRHPElig="La baisse de revenus n'est pas admissible dans le cadre du PEREC",CRHPElig,IF(AND(INDEX(claimPeriodNo,MATCH('Étape 1) Taux'!$A$8,claimPeriods,0))&gt;17,INDEX(claimPeriodNo,MATCH('Étape 1) Taux'!$A$8,claimPeriods,0))&lt;20,revenueReduction&lt;0.1),0,IF(NOT(ISNUMBER(J2076)),0,IF(F2076="Oui",0,IF($C2076="Non - avec lien de dépendance",MIN(1129,J2076,$D2076),MIN(1129,J2076)))))))</f>
        <v>Effectuez l’étape 1</v>
      </c>
      <c r="S2076" s="3" t="str">
        <f>IF(CRHPElig=" -  ","Effectuez l’étape 1",IF(CRHPElig="La baisse de revenus n'est pas admissible dans le cadre du PEREC",CRHPElig,IF(AND(INDEX(claimPeriodNo,MATCH('Étape 1) Taux'!$A$8,claimPeriods,0))&gt;17,INDEX(claimPeriodNo,MATCH('Étape 1) Taux'!$A$8,claimPeriods,0))&lt;20,revenueReduction&lt;0.1),0,IF(NOT(ISNUMBER(K2076)),0,IF(G2076="Oui",0,IF($C2076="Non - avec lien de dépendance",MIN(1129,K2076,$D2076),MIN(1129,K2076)))))))</f>
        <v>Effectuez l’étape 1</v>
      </c>
      <c r="T2076" s="3" t="str">
        <f>IF(CRHPElig=" -  ","Effectuez l’étape 1",IF(CRHPElig="La baisse de revenus n'est pas admissible dans le cadre du PEREC",CRHPElig,IF(AND(INDEX(claimPeriodNo,MATCH('Étape 1) Taux'!$A$8,claimPeriods,0))&gt;17,INDEX(claimPeriodNo,MATCH('Étape 1) Taux'!$A$8,claimPeriods,0))&lt;20,revenueReduction&lt;0.1),0,IF(NOT(ISNUMBER(L2076)),0,IF(H2076="Oui",0,IF($C2076="Non - avec lien de dépendance",MIN(1129,L2076,$D2076),MIN(1129,L2076)))))))</f>
        <v>Effectuez l’étape 1</v>
      </c>
      <c r="U2076" s="3">
        <f t="shared" si="196"/>
        <v>0</v>
      </c>
      <c r="V2076" s="3">
        <f t="shared" si="197"/>
        <v>0</v>
      </c>
    </row>
    <row r="2077" spans="13:22" x14ac:dyDescent="0.3">
      <c r="M2077" s="52" t="str">
        <f t="shared" si="192"/>
        <v>Calculez d'abord la baisse moyenne de vos revenus sur 12 mois à l'étape 2)</v>
      </c>
      <c r="N2077" s="52" t="str">
        <f t="shared" si="193"/>
        <v>Calculez d'abord la baisse moyenne de vos revenus sur 12 mois à l'étape 2)</v>
      </c>
      <c r="O2077" s="52" t="str">
        <f t="shared" si="194"/>
        <v>Calculez d'abord la baisse moyenne de vos revenus sur 12 mois à l'étape 2)</v>
      </c>
      <c r="P2077" s="52" t="str">
        <f t="shared" si="195"/>
        <v>Calculez d'abord la baisse moyenne de vos revenus sur 12 mois à l'étape 2)</v>
      </c>
      <c r="Q2077" s="3" t="str">
        <f>IF(CRHPElig=" -  ","Effectuez l’étape 1",IF(CRHPElig="La baisse de revenus n'est pas admissible dans le cadre du PEREC",CRHPElig,IF(AND(INDEX(claimPeriodNo,MATCH('Étape 1) Taux'!$A$8,claimPeriods,0))&gt;17,INDEX(claimPeriodNo,MATCH('Étape 1) Taux'!$A$8,claimPeriods,0))&lt;20,revenueReduction&lt;0.1),0,IF(NOT(ISNUMBER(I2077)),0,IF(E2077="Oui",0,IF($C2077="Non - avec lien de dépendance",MIN(1129,I2077,$D2077),MIN(1129,I2077)))))))</f>
        <v>Effectuez l’étape 1</v>
      </c>
      <c r="R2077" s="3" t="str">
        <f>IF(CRHPElig=" -  ","Effectuez l’étape 1",IF(CRHPElig="La baisse de revenus n'est pas admissible dans le cadre du PEREC",CRHPElig,IF(AND(INDEX(claimPeriodNo,MATCH('Étape 1) Taux'!$A$8,claimPeriods,0))&gt;17,INDEX(claimPeriodNo,MATCH('Étape 1) Taux'!$A$8,claimPeriods,0))&lt;20,revenueReduction&lt;0.1),0,IF(NOT(ISNUMBER(J2077)),0,IF(F2077="Oui",0,IF($C2077="Non - avec lien de dépendance",MIN(1129,J2077,$D2077),MIN(1129,J2077)))))))</f>
        <v>Effectuez l’étape 1</v>
      </c>
      <c r="S2077" s="3" t="str">
        <f>IF(CRHPElig=" -  ","Effectuez l’étape 1",IF(CRHPElig="La baisse de revenus n'est pas admissible dans le cadre du PEREC",CRHPElig,IF(AND(INDEX(claimPeriodNo,MATCH('Étape 1) Taux'!$A$8,claimPeriods,0))&gt;17,INDEX(claimPeriodNo,MATCH('Étape 1) Taux'!$A$8,claimPeriods,0))&lt;20,revenueReduction&lt;0.1),0,IF(NOT(ISNUMBER(K2077)),0,IF(G2077="Oui",0,IF($C2077="Non - avec lien de dépendance",MIN(1129,K2077,$D2077),MIN(1129,K2077)))))))</f>
        <v>Effectuez l’étape 1</v>
      </c>
      <c r="T2077" s="3" t="str">
        <f>IF(CRHPElig=" -  ","Effectuez l’étape 1",IF(CRHPElig="La baisse de revenus n'est pas admissible dans le cadre du PEREC",CRHPElig,IF(AND(INDEX(claimPeriodNo,MATCH('Étape 1) Taux'!$A$8,claimPeriods,0))&gt;17,INDEX(claimPeriodNo,MATCH('Étape 1) Taux'!$A$8,claimPeriods,0))&lt;20,revenueReduction&lt;0.1),0,IF(NOT(ISNUMBER(L2077)),0,IF(H2077="Oui",0,IF($C2077="Non - avec lien de dépendance",MIN(1129,L2077,$D2077),MIN(1129,L2077)))))))</f>
        <v>Effectuez l’étape 1</v>
      </c>
      <c r="U2077" s="3">
        <f t="shared" si="196"/>
        <v>0</v>
      </c>
      <c r="V2077" s="3">
        <f t="shared" si="197"/>
        <v>0</v>
      </c>
    </row>
    <row r="2078" spans="13:22" x14ac:dyDescent="0.3">
      <c r="M2078" s="52" t="str">
        <f t="shared" si="192"/>
        <v>Calculez d'abord la baisse moyenne de vos revenus sur 12 mois à l'étape 2)</v>
      </c>
      <c r="N2078" s="52" t="str">
        <f t="shared" si="193"/>
        <v>Calculez d'abord la baisse moyenne de vos revenus sur 12 mois à l'étape 2)</v>
      </c>
      <c r="O2078" s="52" t="str">
        <f t="shared" si="194"/>
        <v>Calculez d'abord la baisse moyenne de vos revenus sur 12 mois à l'étape 2)</v>
      </c>
      <c r="P2078" s="52" t="str">
        <f t="shared" si="195"/>
        <v>Calculez d'abord la baisse moyenne de vos revenus sur 12 mois à l'étape 2)</v>
      </c>
      <c r="Q2078" s="3" t="str">
        <f>IF(CRHPElig=" -  ","Effectuez l’étape 1",IF(CRHPElig="La baisse de revenus n'est pas admissible dans le cadre du PEREC",CRHPElig,IF(AND(INDEX(claimPeriodNo,MATCH('Étape 1) Taux'!$A$8,claimPeriods,0))&gt;17,INDEX(claimPeriodNo,MATCH('Étape 1) Taux'!$A$8,claimPeriods,0))&lt;20,revenueReduction&lt;0.1),0,IF(NOT(ISNUMBER(I2078)),0,IF(E2078="Oui",0,IF($C2078="Non - avec lien de dépendance",MIN(1129,I2078,$D2078),MIN(1129,I2078)))))))</f>
        <v>Effectuez l’étape 1</v>
      </c>
      <c r="R2078" s="3" t="str">
        <f>IF(CRHPElig=" -  ","Effectuez l’étape 1",IF(CRHPElig="La baisse de revenus n'est pas admissible dans le cadre du PEREC",CRHPElig,IF(AND(INDEX(claimPeriodNo,MATCH('Étape 1) Taux'!$A$8,claimPeriods,0))&gt;17,INDEX(claimPeriodNo,MATCH('Étape 1) Taux'!$A$8,claimPeriods,0))&lt;20,revenueReduction&lt;0.1),0,IF(NOT(ISNUMBER(J2078)),0,IF(F2078="Oui",0,IF($C2078="Non - avec lien de dépendance",MIN(1129,J2078,$D2078),MIN(1129,J2078)))))))</f>
        <v>Effectuez l’étape 1</v>
      </c>
      <c r="S2078" s="3" t="str">
        <f>IF(CRHPElig=" -  ","Effectuez l’étape 1",IF(CRHPElig="La baisse de revenus n'est pas admissible dans le cadre du PEREC",CRHPElig,IF(AND(INDEX(claimPeriodNo,MATCH('Étape 1) Taux'!$A$8,claimPeriods,0))&gt;17,INDEX(claimPeriodNo,MATCH('Étape 1) Taux'!$A$8,claimPeriods,0))&lt;20,revenueReduction&lt;0.1),0,IF(NOT(ISNUMBER(K2078)),0,IF(G2078="Oui",0,IF($C2078="Non - avec lien de dépendance",MIN(1129,K2078,$D2078),MIN(1129,K2078)))))))</f>
        <v>Effectuez l’étape 1</v>
      </c>
      <c r="T2078" s="3" t="str">
        <f>IF(CRHPElig=" -  ","Effectuez l’étape 1",IF(CRHPElig="La baisse de revenus n'est pas admissible dans le cadre du PEREC",CRHPElig,IF(AND(INDEX(claimPeriodNo,MATCH('Étape 1) Taux'!$A$8,claimPeriods,0))&gt;17,INDEX(claimPeriodNo,MATCH('Étape 1) Taux'!$A$8,claimPeriods,0))&lt;20,revenueReduction&lt;0.1),0,IF(NOT(ISNUMBER(L2078)),0,IF(H2078="Oui",0,IF($C2078="Non - avec lien de dépendance",MIN(1129,L2078,$D2078),MIN(1129,L2078)))))))</f>
        <v>Effectuez l’étape 1</v>
      </c>
      <c r="U2078" s="3">
        <f t="shared" si="196"/>
        <v>0</v>
      </c>
      <c r="V2078" s="3">
        <f t="shared" si="197"/>
        <v>0</v>
      </c>
    </row>
    <row r="2079" spans="13:22" x14ac:dyDescent="0.3">
      <c r="M2079" s="52" t="str">
        <f t="shared" si="192"/>
        <v>Calculez d'abord la baisse moyenne de vos revenus sur 12 mois à l'étape 2)</v>
      </c>
      <c r="N2079" s="52" t="str">
        <f t="shared" si="193"/>
        <v>Calculez d'abord la baisse moyenne de vos revenus sur 12 mois à l'étape 2)</v>
      </c>
      <c r="O2079" s="52" t="str">
        <f t="shared" si="194"/>
        <v>Calculez d'abord la baisse moyenne de vos revenus sur 12 mois à l'étape 2)</v>
      </c>
      <c r="P2079" s="52" t="str">
        <f t="shared" si="195"/>
        <v>Calculez d'abord la baisse moyenne de vos revenus sur 12 mois à l'étape 2)</v>
      </c>
      <c r="Q2079" s="3" t="str">
        <f>IF(CRHPElig=" -  ","Effectuez l’étape 1",IF(CRHPElig="La baisse de revenus n'est pas admissible dans le cadre du PEREC",CRHPElig,IF(AND(INDEX(claimPeriodNo,MATCH('Étape 1) Taux'!$A$8,claimPeriods,0))&gt;17,INDEX(claimPeriodNo,MATCH('Étape 1) Taux'!$A$8,claimPeriods,0))&lt;20,revenueReduction&lt;0.1),0,IF(NOT(ISNUMBER(I2079)),0,IF(E2079="Oui",0,IF($C2079="Non - avec lien de dépendance",MIN(1129,I2079,$D2079),MIN(1129,I2079)))))))</f>
        <v>Effectuez l’étape 1</v>
      </c>
      <c r="R2079" s="3" t="str">
        <f>IF(CRHPElig=" -  ","Effectuez l’étape 1",IF(CRHPElig="La baisse de revenus n'est pas admissible dans le cadre du PEREC",CRHPElig,IF(AND(INDEX(claimPeriodNo,MATCH('Étape 1) Taux'!$A$8,claimPeriods,0))&gt;17,INDEX(claimPeriodNo,MATCH('Étape 1) Taux'!$A$8,claimPeriods,0))&lt;20,revenueReduction&lt;0.1),0,IF(NOT(ISNUMBER(J2079)),0,IF(F2079="Oui",0,IF($C2079="Non - avec lien de dépendance",MIN(1129,J2079,$D2079),MIN(1129,J2079)))))))</f>
        <v>Effectuez l’étape 1</v>
      </c>
      <c r="S2079" s="3" t="str">
        <f>IF(CRHPElig=" -  ","Effectuez l’étape 1",IF(CRHPElig="La baisse de revenus n'est pas admissible dans le cadre du PEREC",CRHPElig,IF(AND(INDEX(claimPeriodNo,MATCH('Étape 1) Taux'!$A$8,claimPeriods,0))&gt;17,INDEX(claimPeriodNo,MATCH('Étape 1) Taux'!$A$8,claimPeriods,0))&lt;20,revenueReduction&lt;0.1),0,IF(NOT(ISNUMBER(K2079)),0,IF(G2079="Oui",0,IF($C2079="Non - avec lien de dépendance",MIN(1129,K2079,$D2079),MIN(1129,K2079)))))))</f>
        <v>Effectuez l’étape 1</v>
      </c>
      <c r="T2079" s="3" t="str">
        <f>IF(CRHPElig=" -  ","Effectuez l’étape 1",IF(CRHPElig="La baisse de revenus n'est pas admissible dans le cadre du PEREC",CRHPElig,IF(AND(INDEX(claimPeriodNo,MATCH('Étape 1) Taux'!$A$8,claimPeriods,0))&gt;17,INDEX(claimPeriodNo,MATCH('Étape 1) Taux'!$A$8,claimPeriods,0))&lt;20,revenueReduction&lt;0.1),0,IF(NOT(ISNUMBER(L2079)),0,IF(H2079="Oui",0,IF($C2079="Non - avec lien de dépendance",MIN(1129,L2079,$D2079),MIN(1129,L2079)))))))</f>
        <v>Effectuez l’étape 1</v>
      </c>
      <c r="U2079" s="3">
        <f t="shared" si="196"/>
        <v>0</v>
      </c>
      <c r="V2079" s="3">
        <f t="shared" si="197"/>
        <v>0</v>
      </c>
    </row>
    <row r="2080" spans="13:22" x14ac:dyDescent="0.3">
      <c r="M2080" s="52" t="str">
        <f t="shared" si="192"/>
        <v>Calculez d'abord la baisse moyenne de vos revenus sur 12 mois à l'étape 2)</v>
      </c>
      <c r="N2080" s="52" t="str">
        <f t="shared" si="193"/>
        <v>Calculez d'abord la baisse moyenne de vos revenus sur 12 mois à l'étape 2)</v>
      </c>
      <c r="O2080" s="52" t="str">
        <f t="shared" si="194"/>
        <v>Calculez d'abord la baisse moyenne de vos revenus sur 12 mois à l'étape 2)</v>
      </c>
      <c r="P2080" s="52" t="str">
        <f t="shared" si="195"/>
        <v>Calculez d'abord la baisse moyenne de vos revenus sur 12 mois à l'étape 2)</v>
      </c>
      <c r="Q2080" s="3" t="str">
        <f>IF(CRHPElig=" -  ","Effectuez l’étape 1",IF(CRHPElig="La baisse de revenus n'est pas admissible dans le cadre du PEREC",CRHPElig,IF(AND(INDEX(claimPeriodNo,MATCH('Étape 1) Taux'!$A$8,claimPeriods,0))&gt;17,INDEX(claimPeriodNo,MATCH('Étape 1) Taux'!$A$8,claimPeriods,0))&lt;20,revenueReduction&lt;0.1),0,IF(NOT(ISNUMBER(I2080)),0,IF(E2080="Oui",0,IF($C2080="Non - avec lien de dépendance",MIN(1129,I2080,$D2080),MIN(1129,I2080)))))))</f>
        <v>Effectuez l’étape 1</v>
      </c>
      <c r="R2080" s="3" t="str">
        <f>IF(CRHPElig=" -  ","Effectuez l’étape 1",IF(CRHPElig="La baisse de revenus n'est pas admissible dans le cadre du PEREC",CRHPElig,IF(AND(INDEX(claimPeriodNo,MATCH('Étape 1) Taux'!$A$8,claimPeriods,0))&gt;17,INDEX(claimPeriodNo,MATCH('Étape 1) Taux'!$A$8,claimPeriods,0))&lt;20,revenueReduction&lt;0.1),0,IF(NOT(ISNUMBER(J2080)),0,IF(F2080="Oui",0,IF($C2080="Non - avec lien de dépendance",MIN(1129,J2080,$D2080),MIN(1129,J2080)))))))</f>
        <v>Effectuez l’étape 1</v>
      </c>
      <c r="S2080" s="3" t="str">
        <f>IF(CRHPElig=" -  ","Effectuez l’étape 1",IF(CRHPElig="La baisse de revenus n'est pas admissible dans le cadre du PEREC",CRHPElig,IF(AND(INDEX(claimPeriodNo,MATCH('Étape 1) Taux'!$A$8,claimPeriods,0))&gt;17,INDEX(claimPeriodNo,MATCH('Étape 1) Taux'!$A$8,claimPeriods,0))&lt;20,revenueReduction&lt;0.1),0,IF(NOT(ISNUMBER(K2080)),0,IF(G2080="Oui",0,IF($C2080="Non - avec lien de dépendance",MIN(1129,K2080,$D2080),MIN(1129,K2080)))))))</f>
        <v>Effectuez l’étape 1</v>
      </c>
      <c r="T2080" s="3" t="str">
        <f>IF(CRHPElig=" -  ","Effectuez l’étape 1",IF(CRHPElig="La baisse de revenus n'est pas admissible dans le cadre du PEREC",CRHPElig,IF(AND(INDEX(claimPeriodNo,MATCH('Étape 1) Taux'!$A$8,claimPeriods,0))&gt;17,INDEX(claimPeriodNo,MATCH('Étape 1) Taux'!$A$8,claimPeriods,0))&lt;20,revenueReduction&lt;0.1),0,IF(NOT(ISNUMBER(L2080)),0,IF(H2080="Oui",0,IF($C2080="Non - avec lien de dépendance",MIN(1129,L2080,$D2080),MIN(1129,L2080)))))))</f>
        <v>Effectuez l’étape 1</v>
      </c>
      <c r="U2080" s="3">
        <f t="shared" si="196"/>
        <v>0</v>
      </c>
      <c r="V2080" s="3">
        <f t="shared" si="197"/>
        <v>0</v>
      </c>
    </row>
    <row r="2081" spans="13:22" x14ac:dyDescent="0.3">
      <c r="M2081" s="52" t="str">
        <f t="shared" si="192"/>
        <v>Calculez d'abord la baisse moyenne de vos revenus sur 12 mois à l'étape 2)</v>
      </c>
      <c r="N2081" s="52" t="str">
        <f t="shared" si="193"/>
        <v>Calculez d'abord la baisse moyenne de vos revenus sur 12 mois à l'étape 2)</v>
      </c>
      <c r="O2081" s="52" t="str">
        <f t="shared" si="194"/>
        <v>Calculez d'abord la baisse moyenne de vos revenus sur 12 mois à l'étape 2)</v>
      </c>
      <c r="P2081" s="52" t="str">
        <f t="shared" si="195"/>
        <v>Calculez d'abord la baisse moyenne de vos revenus sur 12 mois à l'étape 2)</v>
      </c>
      <c r="Q2081" s="3" t="str">
        <f>IF(CRHPElig=" -  ","Effectuez l’étape 1",IF(CRHPElig="La baisse de revenus n'est pas admissible dans le cadre du PEREC",CRHPElig,IF(AND(INDEX(claimPeriodNo,MATCH('Étape 1) Taux'!$A$8,claimPeriods,0))&gt;17,INDEX(claimPeriodNo,MATCH('Étape 1) Taux'!$A$8,claimPeriods,0))&lt;20,revenueReduction&lt;0.1),0,IF(NOT(ISNUMBER(I2081)),0,IF(E2081="Oui",0,IF($C2081="Non - avec lien de dépendance",MIN(1129,I2081,$D2081),MIN(1129,I2081)))))))</f>
        <v>Effectuez l’étape 1</v>
      </c>
      <c r="R2081" s="3" t="str">
        <f>IF(CRHPElig=" -  ","Effectuez l’étape 1",IF(CRHPElig="La baisse de revenus n'est pas admissible dans le cadre du PEREC",CRHPElig,IF(AND(INDEX(claimPeriodNo,MATCH('Étape 1) Taux'!$A$8,claimPeriods,0))&gt;17,INDEX(claimPeriodNo,MATCH('Étape 1) Taux'!$A$8,claimPeriods,0))&lt;20,revenueReduction&lt;0.1),0,IF(NOT(ISNUMBER(J2081)),0,IF(F2081="Oui",0,IF($C2081="Non - avec lien de dépendance",MIN(1129,J2081,$D2081),MIN(1129,J2081)))))))</f>
        <v>Effectuez l’étape 1</v>
      </c>
      <c r="S2081" s="3" t="str">
        <f>IF(CRHPElig=" -  ","Effectuez l’étape 1",IF(CRHPElig="La baisse de revenus n'est pas admissible dans le cadre du PEREC",CRHPElig,IF(AND(INDEX(claimPeriodNo,MATCH('Étape 1) Taux'!$A$8,claimPeriods,0))&gt;17,INDEX(claimPeriodNo,MATCH('Étape 1) Taux'!$A$8,claimPeriods,0))&lt;20,revenueReduction&lt;0.1),0,IF(NOT(ISNUMBER(K2081)),0,IF(G2081="Oui",0,IF($C2081="Non - avec lien de dépendance",MIN(1129,K2081,$D2081),MIN(1129,K2081)))))))</f>
        <v>Effectuez l’étape 1</v>
      </c>
      <c r="T2081" s="3" t="str">
        <f>IF(CRHPElig=" -  ","Effectuez l’étape 1",IF(CRHPElig="La baisse de revenus n'est pas admissible dans le cadre du PEREC",CRHPElig,IF(AND(INDEX(claimPeriodNo,MATCH('Étape 1) Taux'!$A$8,claimPeriods,0))&gt;17,INDEX(claimPeriodNo,MATCH('Étape 1) Taux'!$A$8,claimPeriods,0))&lt;20,revenueReduction&lt;0.1),0,IF(NOT(ISNUMBER(L2081)),0,IF(H2081="Oui",0,IF($C2081="Non - avec lien de dépendance",MIN(1129,L2081,$D2081),MIN(1129,L2081)))))))</f>
        <v>Effectuez l’étape 1</v>
      </c>
      <c r="U2081" s="3">
        <f t="shared" si="196"/>
        <v>0</v>
      </c>
      <c r="V2081" s="3">
        <f t="shared" si="197"/>
        <v>0</v>
      </c>
    </row>
    <row r="2082" spans="13:22" x14ac:dyDescent="0.3">
      <c r="M2082" s="52" t="str">
        <f t="shared" si="192"/>
        <v>Calculez d'abord la baisse moyenne de vos revenus sur 12 mois à l'étape 2)</v>
      </c>
      <c r="N2082" s="52" t="str">
        <f t="shared" si="193"/>
        <v>Calculez d'abord la baisse moyenne de vos revenus sur 12 mois à l'étape 2)</v>
      </c>
      <c r="O2082" s="52" t="str">
        <f t="shared" si="194"/>
        <v>Calculez d'abord la baisse moyenne de vos revenus sur 12 mois à l'étape 2)</v>
      </c>
      <c r="P2082" s="52" t="str">
        <f t="shared" si="195"/>
        <v>Calculez d'abord la baisse moyenne de vos revenus sur 12 mois à l'étape 2)</v>
      </c>
      <c r="Q2082" s="3" t="str">
        <f>IF(CRHPElig=" -  ","Effectuez l’étape 1",IF(CRHPElig="La baisse de revenus n'est pas admissible dans le cadre du PEREC",CRHPElig,IF(AND(INDEX(claimPeriodNo,MATCH('Étape 1) Taux'!$A$8,claimPeriods,0))&gt;17,INDEX(claimPeriodNo,MATCH('Étape 1) Taux'!$A$8,claimPeriods,0))&lt;20,revenueReduction&lt;0.1),0,IF(NOT(ISNUMBER(I2082)),0,IF(E2082="Oui",0,IF($C2082="Non - avec lien de dépendance",MIN(1129,I2082,$D2082),MIN(1129,I2082)))))))</f>
        <v>Effectuez l’étape 1</v>
      </c>
      <c r="R2082" s="3" t="str">
        <f>IF(CRHPElig=" -  ","Effectuez l’étape 1",IF(CRHPElig="La baisse de revenus n'est pas admissible dans le cadre du PEREC",CRHPElig,IF(AND(INDEX(claimPeriodNo,MATCH('Étape 1) Taux'!$A$8,claimPeriods,0))&gt;17,INDEX(claimPeriodNo,MATCH('Étape 1) Taux'!$A$8,claimPeriods,0))&lt;20,revenueReduction&lt;0.1),0,IF(NOT(ISNUMBER(J2082)),0,IF(F2082="Oui",0,IF($C2082="Non - avec lien de dépendance",MIN(1129,J2082,$D2082),MIN(1129,J2082)))))))</f>
        <v>Effectuez l’étape 1</v>
      </c>
      <c r="S2082" s="3" t="str">
        <f>IF(CRHPElig=" -  ","Effectuez l’étape 1",IF(CRHPElig="La baisse de revenus n'est pas admissible dans le cadre du PEREC",CRHPElig,IF(AND(INDEX(claimPeriodNo,MATCH('Étape 1) Taux'!$A$8,claimPeriods,0))&gt;17,INDEX(claimPeriodNo,MATCH('Étape 1) Taux'!$A$8,claimPeriods,0))&lt;20,revenueReduction&lt;0.1),0,IF(NOT(ISNUMBER(K2082)),0,IF(G2082="Oui",0,IF($C2082="Non - avec lien de dépendance",MIN(1129,K2082,$D2082),MIN(1129,K2082)))))))</f>
        <v>Effectuez l’étape 1</v>
      </c>
      <c r="T2082" s="3" t="str">
        <f>IF(CRHPElig=" -  ","Effectuez l’étape 1",IF(CRHPElig="La baisse de revenus n'est pas admissible dans le cadre du PEREC",CRHPElig,IF(AND(INDEX(claimPeriodNo,MATCH('Étape 1) Taux'!$A$8,claimPeriods,0))&gt;17,INDEX(claimPeriodNo,MATCH('Étape 1) Taux'!$A$8,claimPeriods,0))&lt;20,revenueReduction&lt;0.1),0,IF(NOT(ISNUMBER(L2082)),0,IF(H2082="Oui",0,IF($C2082="Non - avec lien de dépendance",MIN(1129,L2082,$D2082),MIN(1129,L2082)))))))</f>
        <v>Effectuez l’étape 1</v>
      </c>
      <c r="U2082" s="3">
        <f t="shared" si="196"/>
        <v>0</v>
      </c>
      <c r="V2082" s="3">
        <f t="shared" si="197"/>
        <v>0</v>
      </c>
    </row>
    <row r="2083" spans="13:22" x14ac:dyDescent="0.3">
      <c r="M2083" s="52" t="str">
        <f t="shared" si="192"/>
        <v>Calculez d'abord la baisse moyenne de vos revenus sur 12 mois à l'étape 2)</v>
      </c>
      <c r="N2083" s="52" t="str">
        <f t="shared" si="193"/>
        <v>Calculez d'abord la baisse moyenne de vos revenus sur 12 mois à l'étape 2)</v>
      </c>
      <c r="O2083" s="52" t="str">
        <f t="shared" si="194"/>
        <v>Calculez d'abord la baisse moyenne de vos revenus sur 12 mois à l'étape 2)</v>
      </c>
      <c r="P2083" s="52" t="str">
        <f t="shared" si="195"/>
        <v>Calculez d'abord la baisse moyenne de vos revenus sur 12 mois à l'étape 2)</v>
      </c>
      <c r="Q2083" s="3" t="str">
        <f>IF(CRHPElig=" -  ","Effectuez l’étape 1",IF(CRHPElig="La baisse de revenus n'est pas admissible dans le cadre du PEREC",CRHPElig,IF(AND(INDEX(claimPeriodNo,MATCH('Étape 1) Taux'!$A$8,claimPeriods,0))&gt;17,INDEX(claimPeriodNo,MATCH('Étape 1) Taux'!$A$8,claimPeriods,0))&lt;20,revenueReduction&lt;0.1),0,IF(NOT(ISNUMBER(I2083)),0,IF(E2083="Oui",0,IF($C2083="Non - avec lien de dépendance",MIN(1129,I2083,$D2083),MIN(1129,I2083)))))))</f>
        <v>Effectuez l’étape 1</v>
      </c>
      <c r="R2083" s="3" t="str">
        <f>IF(CRHPElig=" -  ","Effectuez l’étape 1",IF(CRHPElig="La baisse de revenus n'est pas admissible dans le cadre du PEREC",CRHPElig,IF(AND(INDEX(claimPeriodNo,MATCH('Étape 1) Taux'!$A$8,claimPeriods,0))&gt;17,INDEX(claimPeriodNo,MATCH('Étape 1) Taux'!$A$8,claimPeriods,0))&lt;20,revenueReduction&lt;0.1),0,IF(NOT(ISNUMBER(J2083)),0,IF(F2083="Oui",0,IF($C2083="Non - avec lien de dépendance",MIN(1129,J2083,$D2083),MIN(1129,J2083)))))))</f>
        <v>Effectuez l’étape 1</v>
      </c>
      <c r="S2083" s="3" t="str">
        <f>IF(CRHPElig=" -  ","Effectuez l’étape 1",IF(CRHPElig="La baisse de revenus n'est pas admissible dans le cadre du PEREC",CRHPElig,IF(AND(INDEX(claimPeriodNo,MATCH('Étape 1) Taux'!$A$8,claimPeriods,0))&gt;17,INDEX(claimPeriodNo,MATCH('Étape 1) Taux'!$A$8,claimPeriods,0))&lt;20,revenueReduction&lt;0.1),0,IF(NOT(ISNUMBER(K2083)),0,IF(G2083="Oui",0,IF($C2083="Non - avec lien de dépendance",MIN(1129,K2083,$D2083),MIN(1129,K2083)))))))</f>
        <v>Effectuez l’étape 1</v>
      </c>
      <c r="T2083" s="3" t="str">
        <f>IF(CRHPElig=" -  ","Effectuez l’étape 1",IF(CRHPElig="La baisse de revenus n'est pas admissible dans le cadre du PEREC",CRHPElig,IF(AND(INDEX(claimPeriodNo,MATCH('Étape 1) Taux'!$A$8,claimPeriods,0))&gt;17,INDEX(claimPeriodNo,MATCH('Étape 1) Taux'!$A$8,claimPeriods,0))&lt;20,revenueReduction&lt;0.1),0,IF(NOT(ISNUMBER(L2083)),0,IF(H2083="Oui",0,IF($C2083="Non - avec lien de dépendance",MIN(1129,L2083,$D2083),MIN(1129,L2083)))))))</f>
        <v>Effectuez l’étape 1</v>
      </c>
      <c r="U2083" s="3">
        <f t="shared" si="196"/>
        <v>0</v>
      </c>
      <c r="V2083" s="3">
        <f t="shared" si="197"/>
        <v>0</v>
      </c>
    </row>
    <row r="2084" spans="13:22" x14ac:dyDescent="0.3">
      <c r="M2084" s="52" t="str">
        <f t="shared" si="192"/>
        <v>Calculez d'abord la baisse moyenne de vos revenus sur 12 mois à l'étape 2)</v>
      </c>
      <c r="N2084" s="52" t="str">
        <f t="shared" si="193"/>
        <v>Calculez d'abord la baisse moyenne de vos revenus sur 12 mois à l'étape 2)</v>
      </c>
      <c r="O2084" s="52" t="str">
        <f t="shared" si="194"/>
        <v>Calculez d'abord la baisse moyenne de vos revenus sur 12 mois à l'étape 2)</v>
      </c>
      <c r="P2084" s="52" t="str">
        <f t="shared" si="195"/>
        <v>Calculez d'abord la baisse moyenne de vos revenus sur 12 mois à l'étape 2)</v>
      </c>
      <c r="Q2084" s="3" t="str">
        <f>IF(CRHPElig=" -  ","Effectuez l’étape 1",IF(CRHPElig="La baisse de revenus n'est pas admissible dans le cadre du PEREC",CRHPElig,IF(AND(INDEX(claimPeriodNo,MATCH('Étape 1) Taux'!$A$8,claimPeriods,0))&gt;17,INDEX(claimPeriodNo,MATCH('Étape 1) Taux'!$A$8,claimPeriods,0))&lt;20,revenueReduction&lt;0.1),0,IF(NOT(ISNUMBER(I2084)),0,IF(E2084="Oui",0,IF($C2084="Non - avec lien de dépendance",MIN(1129,I2084,$D2084),MIN(1129,I2084)))))))</f>
        <v>Effectuez l’étape 1</v>
      </c>
      <c r="R2084" s="3" t="str">
        <f>IF(CRHPElig=" -  ","Effectuez l’étape 1",IF(CRHPElig="La baisse de revenus n'est pas admissible dans le cadre du PEREC",CRHPElig,IF(AND(INDEX(claimPeriodNo,MATCH('Étape 1) Taux'!$A$8,claimPeriods,0))&gt;17,INDEX(claimPeriodNo,MATCH('Étape 1) Taux'!$A$8,claimPeriods,0))&lt;20,revenueReduction&lt;0.1),0,IF(NOT(ISNUMBER(J2084)),0,IF(F2084="Oui",0,IF($C2084="Non - avec lien de dépendance",MIN(1129,J2084,$D2084),MIN(1129,J2084)))))))</f>
        <v>Effectuez l’étape 1</v>
      </c>
      <c r="S2084" s="3" t="str">
        <f>IF(CRHPElig=" -  ","Effectuez l’étape 1",IF(CRHPElig="La baisse de revenus n'est pas admissible dans le cadre du PEREC",CRHPElig,IF(AND(INDEX(claimPeriodNo,MATCH('Étape 1) Taux'!$A$8,claimPeriods,0))&gt;17,INDEX(claimPeriodNo,MATCH('Étape 1) Taux'!$A$8,claimPeriods,0))&lt;20,revenueReduction&lt;0.1),0,IF(NOT(ISNUMBER(K2084)),0,IF(G2084="Oui",0,IF($C2084="Non - avec lien de dépendance",MIN(1129,K2084,$D2084),MIN(1129,K2084)))))))</f>
        <v>Effectuez l’étape 1</v>
      </c>
      <c r="T2084" s="3" t="str">
        <f>IF(CRHPElig=" -  ","Effectuez l’étape 1",IF(CRHPElig="La baisse de revenus n'est pas admissible dans le cadre du PEREC",CRHPElig,IF(AND(INDEX(claimPeriodNo,MATCH('Étape 1) Taux'!$A$8,claimPeriods,0))&gt;17,INDEX(claimPeriodNo,MATCH('Étape 1) Taux'!$A$8,claimPeriods,0))&lt;20,revenueReduction&lt;0.1),0,IF(NOT(ISNUMBER(L2084)),0,IF(H2084="Oui",0,IF($C2084="Non - avec lien de dépendance",MIN(1129,L2084,$D2084),MIN(1129,L2084)))))))</f>
        <v>Effectuez l’étape 1</v>
      </c>
      <c r="U2084" s="3">
        <f t="shared" si="196"/>
        <v>0</v>
      </c>
      <c r="V2084" s="3">
        <f t="shared" si="197"/>
        <v>0</v>
      </c>
    </row>
    <row r="2085" spans="13:22" x14ac:dyDescent="0.3">
      <c r="M2085" s="52" t="str">
        <f t="shared" si="192"/>
        <v>Calculez d'abord la baisse moyenne de vos revenus sur 12 mois à l'étape 2)</v>
      </c>
      <c r="N2085" s="52" t="str">
        <f t="shared" si="193"/>
        <v>Calculez d'abord la baisse moyenne de vos revenus sur 12 mois à l'étape 2)</v>
      </c>
      <c r="O2085" s="52" t="str">
        <f t="shared" si="194"/>
        <v>Calculez d'abord la baisse moyenne de vos revenus sur 12 mois à l'étape 2)</v>
      </c>
      <c r="P2085" s="52" t="str">
        <f t="shared" si="195"/>
        <v>Calculez d'abord la baisse moyenne de vos revenus sur 12 mois à l'étape 2)</v>
      </c>
      <c r="Q2085" s="3" t="str">
        <f>IF(CRHPElig=" -  ","Effectuez l’étape 1",IF(CRHPElig="La baisse de revenus n'est pas admissible dans le cadre du PEREC",CRHPElig,IF(AND(INDEX(claimPeriodNo,MATCH('Étape 1) Taux'!$A$8,claimPeriods,0))&gt;17,INDEX(claimPeriodNo,MATCH('Étape 1) Taux'!$A$8,claimPeriods,0))&lt;20,revenueReduction&lt;0.1),0,IF(NOT(ISNUMBER(I2085)),0,IF(E2085="Oui",0,IF($C2085="Non - avec lien de dépendance",MIN(1129,I2085,$D2085),MIN(1129,I2085)))))))</f>
        <v>Effectuez l’étape 1</v>
      </c>
      <c r="R2085" s="3" t="str">
        <f>IF(CRHPElig=" -  ","Effectuez l’étape 1",IF(CRHPElig="La baisse de revenus n'est pas admissible dans le cadre du PEREC",CRHPElig,IF(AND(INDEX(claimPeriodNo,MATCH('Étape 1) Taux'!$A$8,claimPeriods,0))&gt;17,INDEX(claimPeriodNo,MATCH('Étape 1) Taux'!$A$8,claimPeriods,0))&lt;20,revenueReduction&lt;0.1),0,IF(NOT(ISNUMBER(J2085)),0,IF(F2085="Oui",0,IF($C2085="Non - avec lien de dépendance",MIN(1129,J2085,$D2085),MIN(1129,J2085)))))))</f>
        <v>Effectuez l’étape 1</v>
      </c>
      <c r="S2085" s="3" t="str">
        <f>IF(CRHPElig=" -  ","Effectuez l’étape 1",IF(CRHPElig="La baisse de revenus n'est pas admissible dans le cadre du PEREC",CRHPElig,IF(AND(INDEX(claimPeriodNo,MATCH('Étape 1) Taux'!$A$8,claimPeriods,0))&gt;17,INDEX(claimPeriodNo,MATCH('Étape 1) Taux'!$A$8,claimPeriods,0))&lt;20,revenueReduction&lt;0.1),0,IF(NOT(ISNUMBER(K2085)),0,IF(G2085="Oui",0,IF($C2085="Non - avec lien de dépendance",MIN(1129,K2085,$D2085),MIN(1129,K2085)))))))</f>
        <v>Effectuez l’étape 1</v>
      </c>
      <c r="T2085" s="3" t="str">
        <f>IF(CRHPElig=" -  ","Effectuez l’étape 1",IF(CRHPElig="La baisse de revenus n'est pas admissible dans le cadre du PEREC",CRHPElig,IF(AND(INDEX(claimPeriodNo,MATCH('Étape 1) Taux'!$A$8,claimPeriods,0))&gt;17,INDEX(claimPeriodNo,MATCH('Étape 1) Taux'!$A$8,claimPeriods,0))&lt;20,revenueReduction&lt;0.1),0,IF(NOT(ISNUMBER(L2085)),0,IF(H2085="Oui",0,IF($C2085="Non - avec lien de dépendance",MIN(1129,L2085,$D2085),MIN(1129,L2085)))))))</f>
        <v>Effectuez l’étape 1</v>
      </c>
      <c r="U2085" s="3">
        <f t="shared" si="196"/>
        <v>0</v>
      </c>
      <c r="V2085" s="3">
        <f t="shared" si="197"/>
        <v>0</v>
      </c>
    </row>
    <row r="2086" spans="13:22" x14ac:dyDescent="0.3">
      <c r="M2086" s="52" t="str">
        <f t="shared" si="192"/>
        <v>Calculez d'abord la baisse moyenne de vos revenus sur 12 mois à l'étape 2)</v>
      </c>
      <c r="N2086" s="52" t="str">
        <f t="shared" si="193"/>
        <v>Calculez d'abord la baisse moyenne de vos revenus sur 12 mois à l'étape 2)</v>
      </c>
      <c r="O2086" s="52" t="str">
        <f t="shared" si="194"/>
        <v>Calculez d'abord la baisse moyenne de vos revenus sur 12 mois à l'étape 2)</v>
      </c>
      <c r="P2086" s="52" t="str">
        <f t="shared" si="195"/>
        <v>Calculez d'abord la baisse moyenne de vos revenus sur 12 mois à l'étape 2)</v>
      </c>
      <c r="Q2086" s="3" t="str">
        <f>IF(CRHPElig=" -  ","Effectuez l’étape 1",IF(CRHPElig="La baisse de revenus n'est pas admissible dans le cadre du PEREC",CRHPElig,IF(AND(INDEX(claimPeriodNo,MATCH('Étape 1) Taux'!$A$8,claimPeriods,0))&gt;17,INDEX(claimPeriodNo,MATCH('Étape 1) Taux'!$A$8,claimPeriods,0))&lt;20,revenueReduction&lt;0.1),0,IF(NOT(ISNUMBER(I2086)),0,IF(E2086="Oui",0,IF($C2086="Non - avec lien de dépendance",MIN(1129,I2086,$D2086),MIN(1129,I2086)))))))</f>
        <v>Effectuez l’étape 1</v>
      </c>
      <c r="R2086" s="3" t="str">
        <f>IF(CRHPElig=" -  ","Effectuez l’étape 1",IF(CRHPElig="La baisse de revenus n'est pas admissible dans le cadre du PEREC",CRHPElig,IF(AND(INDEX(claimPeriodNo,MATCH('Étape 1) Taux'!$A$8,claimPeriods,0))&gt;17,INDEX(claimPeriodNo,MATCH('Étape 1) Taux'!$A$8,claimPeriods,0))&lt;20,revenueReduction&lt;0.1),0,IF(NOT(ISNUMBER(J2086)),0,IF(F2086="Oui",0,IF($C2086="Non - avec lien de dépendance",MIN(1129,J2086,$D2086),MIN(1129,J2086)))))))</f>
        <v>Effectuez l’étape 1</v>
      </c>
      <c r="S2086" s="3" t="str">
        <f>IF(CRHPElig=" -  ","Effectuez l’étape 1",IF(CRHPElig="La baisse de revenus n'est pas admissible dans le cadre du PEREC",CRHPElig,IF(AND(INDEX(claimPeriodNo,MATCH('Étape 1) Taux'!$A$8,claimPeriods,0))&gt;17,INDEX(claimPeriodNo,MATCH('Étape 1) Taux'!$A$8,claimPeriods,0))&lt;20,revenueReduction&lt;0.1),0,IF(NOT(ISNUMBER(K2086)),0,IF(G2086="Oui",0,IF($C2086="Non - avec lien de dépendance",MIN(1129,K2086,$D2086),MIN(1129,K2086)))))))</f>
        <v>Effectuez l’étape 1</v>
      </c>
      <c r="T2086" s="3" t="str">
        <f>IF(CRHPElig=" -  ","Effectuez l’étape 1",IF(CRHPElig="La baisse de revenus n'est pas admissible dans le cadre du PEREC",CRHPElig,IF(AND(INDEX(claimPeriodNo,MATCH('Étape 1) Taux'!$A$8,claimPeriods,0))&gt;17,INDEX(claimPeriodNo,MATCH('Étape 1) Taux'!$A$8,claimPeriods,0))&lt;20,revenueReduction&lt;0.1),0,IF(NOT(ISNUMBER(L2086)),0,IF(H2086="Oui",0,IF($C2086="Non - avec lien de dépendance",MIN(1129,L2086,$D2086),MIN(1129,L2086)))))))</f>
        <v>Effectuez l’étape 1</v>
      </c>
      <c r="U2086" s="3">
        <f t="shared" si="196"/>
        <v>0</v>
      </c>
      <c r="V2086" s="3">
        <f t="shared" si="197"/>
        <v>0</v>
      </c>
    </row>
    <row r="2087" spans="13:22" x14ac:dyDescent="0.3">
      <c r="M2087" s="52" t="str">
        <f t="shared" si="192"/>
        <v>Calculez d'abord la baisse moyenne de vos revenus sur 12 mois à l'étape 2)</v>
      </c>
      <c r="N2087" s="52" t="str">
        <f t="shared" si="193"/>
        <v>Calculez d'abord la baisse moyenne de vos revenus sur 12 mois à l'étape 2)</v>
      </c>
      <c r="O2087" s="52" t="str">
        <f t="shared" si="194"/>
        <v>Calculez d'abord la baisse moyenne de vos revenus sur 12 mois à l'étape 2)</v>
      </c>
      <c r="P2087" s="52" t="str">
        <f t="shared" si="195"/>
        <v>Calculez d'abord la baisse moyenne de vos revenus sur 12 mois à l'étape 2)</v>
      </c>
      <c r="Q2087" s="3" t="str">
        <f>IF(CRHPElig=" -  ","Effectuez l’étape 1",IF(CRHPElig="La baisse de revenus n'est pas admissible dans le cadre du PEREC",CRHPElig,IF(AND(INDEX(claimPeriodNo,MATCH('Étape 1) Taux'!$A$8,claimPeriods,0))&gt;17,INDEX(claimPeriodNo,MATCH('Étape 1) Taux'!$A$8,claimPeriods,0))&lt;20,revenueReduction&lt;0.1),0,IF(NOT(ISNUMBER(I2087)),0,IF(E2087="Oui",0,IF($C2087="Non - avec lien de dépendance",MIN(1129,I2087,$D2087),MIN(1129,I2087)))))))</f>
        <v>Effectuez l’étape 1</v>
      </c>
      <c r="R2087" s="3" t="str">
        <f>IF(CRHPElig=" -  ","Effectuez l’étape 1",IF(CRHPElig="La baisse de revenus n'est pas admissible dans le cadre du PEREC",CRHPElig,IF(AND(INDEX(claimPeriodNo,MATCH('Étape 1) Taux'!$A$8,claimPeriods,0))&gt;17,INDEX(claimPeriodNo,MATCH('Étape 1) Taux'!$A$8,claimPeriods,0))&lt;20,revenueReduction&lt;0.1),0,IF(NOT(ISNUMBER(J2087)),0,IF(F2087="Oui",0,IF($C2087="Non - avec lien de dépendance",MIN(1129,J2087,$D2087),MIN(1129,J2087)))))))</f>
        <v>Effectuez l’étape 1</v>
      </c>
      <c r="S2087" s="3" t="str">
        <f>IF(CRHPElig=" -  ","Effectuez l’étape 1",IF(CRHPElig="La baisse de revenus n'est pas admissible dans le cadre du PEREC",CRHPElig,IF(AND(INDEX(claimPeriodNo,MATCH('Étape 1) Taux'!$A$8,claimPeriods,0))&gt;17,INDEX(claimPeriodNo,MATCH('Étape 1) Taux'!$A$8,claimPeriods,0))&lt;20,revenueReduction&lt;0.1),0,IF(NOT(ISNUMBER(K2087)),0,IF(G2087="Oui",0,IF($C2087="Non - avec lien de dépendance",MIN(1129,K2087,$D2087),MIN(1129,K2087)))))))</f>
        <v>Effectuez l’étape 1</v>
      </c>
      <c r="T2087" s="3" t="str">
        <f>IF(CRHPElig=" -  ","Effectuez l’étape 1",IF(CRHPElig="La baisse de revenus n'est pas admissible dans le cadre du PEREC",CRHPElig,IF(AND(INDEX(claimPeriodNo,MATCH('Étape 1) Taux'!$A$8,claimPeriods,0))&gt;17,INDEX(claimPeriodNo,MATCH('Étape 1) Taux'!$A$8,claimPeriods,0))&lt;20,revenueReduction&lt;0.1),0,IF(NOT(ISNUMBER(L2087)),0,IF(H2087="Oui",0,IF($C2087="Non - avec lien de dépendance",MIN(1129,L2087,$D2087),MIN(1129,L2087)))))))</f>
        <v>Effectuez l’étape 1</v>
      </c>
      <c r="U2087" s="3">
        <f t="shared" si="196"/>
        <v>0</v>
      </c>
      <c r="V2087" s="3">
        <f t="shared" si="197"/>
        <v>0</v>
      </c>
    </row>
    <row r="2088" spans="13:22" x14ac:dyDescent="0.3">
      <c r="M2088" s="52" t="str">
        <f t="shared" si="192"/>
        <v>Calculez d'abord la baisse moyenne de vos revenus sur 12 mois à l'étape 2)</v>
      </c>
      <c r="N2088" s="52" t="str">
        <f t="shared" si="193"/>
        <v>Calculez d'abord la baisse moyenne de vos revenus sur 12 mois à l'étape 2)</v>
      </c>
      <c r="O2088" s="52" t="str">
        <f t="shared" si="194"/>
        <v>Calculez d'abord la baisse moyenne de vos revenus sur 12 mois à l'étape 2)</v>
      </c>
      <c r="P2088" s="52" t="str">
        <f t="shared" si="195"/>
        <v>Calculez d'abord la baisse moyenne de vos revenus sur 12 mois à l'étape 2)</v>
      </c>
      <c r="Q2088" s="3" t="str">
        <f>IF(CRHPElig=" -  ","Effectuez l’étape 1",IF(CRHPElig="La baisse de revenus n'est pas admissible dans le cadre du PEREC",CRHPElig,IF(AND(INDEX(claimPeriodNo,MATCH('Étape 1) Taux'!$A$8,claimPeriods,0))&gt;17,INDEX(claimPeriodNo,MATCH('Étape 1) Taux'!$A$8,claimPeriods,0))&lt;20,revenueReduction&lt;0.1),0,IF(NOT(ISNUMBER(I2088)),0,IF(E2088="Oui",0,IF($C2088="Non - avec lien de dépendance",MIN(1129,I2088,$D2088),MIN(1129,I2088)))))))</f>
        <v>Effectuez l’étape 1</v>
      </c>
      <c r="R2088" s="3" t="str">
        <f>IF(CRHPElig=" -  ","Effectuez l’étape 1",IF(CRHPElig="La baisse de revenus n'est pas admissible dans le cadre du PEREC",CRHPElig,IF(AND(INDEX(claimPeriodNo,MATCH('Étape 1) Taux'!$A$8,claimPeriods,0))&gt;17,INDEX(claimPeriodNo,MATCH('Étape 1) Taux'!$A$8,claimPeriods,0))&lt;20,revenueReduction&lt;0.1),0,IF(NOT(ISNUMBER(J2088)),0,IF(F2088="Oui",0,IF($C2088="Non - avec lien de dépendance",MIN(1129,J2088,$D2088),MIN(1129,J2088)))))))</f>
        <v>Effectuez l’étape 1</v>
      </c>
      <c r="S2088" s="3" t="str">
        <f>IF(CRHPElig=" -  ","Effectuez l’étape 1",IF(CRHPElig="La baisse de revenus n'est pas admissible dans le cadre du PEREC",CRHPElig,IF(AND(INDEX(claimPeriodNo,MATCH('Étape 1) Taux'!$A$8,claimPeriods,0))&gt;17,INDEX(claimPeriodNo,MATCH('Étape 1) Taux'!$A$8,claimPeriods,0))&lt;20,revenueReduction&lt;0.1),0,IF(NOT(ISNUMBER(K2088)),0,IF(G2088="Oui",0,IF($C2088="Non - avec lien de dépendance",MIN(1129,K2088,$D2088),MIN(1129,K2088)))))))</f>
        <v>Effectuez l’étape 1</v>
      </c>
      <c r="T2088" s="3" t="str">
        <f>IF(CRHPElig=" -  ","Effectuez l’étape 1",IF(CRHPElig="La baisse de revenus n'est pas admissible dans le cadre du PEREC",CRHPElig,IF(AND(INDEX(claimPeriodNo,MATCH('Étape 1) Taux'!$A$8,claimPeriods,0))&gt;17,INDEX(claimPeriodNo,MATCH('Étape 1) Taux'!$A$8,claimPeriods,0))&lt;20,revenueReduction&lt;0.1),0,IF(NOT(ISNUMBER(L2088)),0,IF(H2088="Oui",0,IF($C2088="Non - avec lien de dépendance",MIN(1129,L2088,$D2088),MIN(1129,L2088)))))))</f>
        <v>Effectuez l’étape 1</v>
      </c>
      <c r="U2088" s="3">
        <f t="shared" si="196"/>
        <v>0</v>
      </c>
      <c r="V2088" s="3">
        <f t="shared" si="197"/>
        <v>0</v>
      </c>
    </row>
    <row r="2089" spans="13:22" x14ac:dyDescent="0.3">
      <c r="M2089" s="52" t="str">
        <f t="shared" si="192"/>
        <v>Calculez d'abord la baisse moyenne de vos revenus sur 12 mois à l'étape 2)</v>
      </c>
      <c r="N2089" s="52" t="str">
        <f t="shared" si="193"/>
        <v>Calculez d'abord la baisse moyenne de vos revenus sur 12 mois à l'étape 2)</v>
      </c>
      <c r="O2089" s="52" t="str">
        <f t="shared" si="194"/>
        <v>Calculez d'abord la baisse moyenne de vos revenus sur 12 mois à l'étape 2)</v>
      </c>
      <c r="P2089" s="52" t="str">
        <f t="shared" si="195"/>
        <v>Calculez d'abord la baisse moyenne de vos revenus sur 12 mois à l'étape 2)</v>
      </c>
      <c r="Q2089" s="3" t="str">
        <f>IF(CRHPElig=" -  ","Effectuez l’étape 1",IF(CRHPElig="La baisse de revenus n'est pas admissible dans le cadre du PEREC",CRHPElig,IF(AND(INDEX(claimPeriodNo,MATCH('Étape 1) Taux'!$A$8,claimPeriods,0))&gt;17,INDEX(claimPeriodNo,MATCH('Étape 1) Taux'!$A$8,claimPeriods,0))&lt;20,revenueReduction&lt;0.1),0,IF(NOT(ISNUMBER(I2089)),0,IF(E2089="Oui",0,IF($C2089="Non - avec lien de dépendance",MIN(1129,I2089,$D2089),MIN(1129,I2089)))))))</f>
        <v>Effectuez l’étape 1</v>
      </c>
      <c r="R2089" s="3" t="str">
        <f>IF(CRHPElig=" -  ","Effectuez l’étape 1",IF(CRHPElig="La baisse de revenus n'est pas admissible dans le cadre du PEREC",CRHPElig,IF(AND(INDEX(claimPeriodNo,MATCH('Étape 1) Taux'!$A$8,claimPeriods,0))&gt;17,INDEX(claimPeriodNo,MATCH('Étape 1) Taux'!$A$8,claimPeriods,0))&lt;20,revenueReduction&lt;0.1),0,IF(NOT(ISNUMBER(J2089)),0,IF(F2089="Oui",0,IF($C2089="Non - avec lien de dépendance",MIN(1129,J2089,$D2089),MIN(1129,J2089)))))))</f>
        <v>Effectuez l’étape 1</v>
      </c>
      <c r="S2089" s="3" t="str">
        <f>IF(CRHPElig=" -  ","Effectuez l’étape 1",IF(CRHPElig="La baisse de revenus n'est pas admissible dans le cadre du PEREC",CRHPElig,IF(AND(INDEX(claimPeriodNo,MATCH('Étape 1) Taux'!$A$8,claimPeriods,0))&gt;17,INDEX(claimPeriodNo,MATCH('Étape 1) Taux'!$A$8,claimPeriods,0))&lt;20,revenueReduction&lt;0.1),0,IF(NOT(ISNUMBER(K2089)),0,IF(G2089="Oui",0,IF($C2089="Non - avec lien de dépendance",MIN(1129,K2089,$D2089),MIN(1129,K2089)))))))</f>
        <v>Effectuez l’étape 1</v>
      </c>
      <c r="T2089" s="3" t="str">
        <f>IF(CRHPElig=" -  ","Effectuez l’étape 1",IF(CRHPElig="La baisse de revenus n'est pas admissible dans le cadre du PEREC",CRHPElig,IF(AND(INDEX(claimPeriodNo,MATCH('Étape 1) Taux'!$A$8,claimPeriods,0))&gt;17,INDEX(claimPeriodNo,MATCH('Étape 1) Taux'!$A$8,claimPeriods,0))&lt;20,revenueReduction&lt;0.1),0,IF(NOT(ISNUMBER(L2089)),0,IF(H2089="Oui",0,IF($C2089="Non - avec lien de dépendance",MIN(1129,L2089,$D2089),MIN(1129,L2089)))))))</f>
        <v>Effectuez l’étape 1</v>
      </c>
      <c r="U2089" s="3">
        <f t="shared" si="196"/>
        <v>0</v>
      </c>
      <c r="V2089" s="3">
        <f t="shared" si="197"/>
        <v>0</v>
      </c>
    </row>
    <row r="2090" spans="13:22" x14ac:dyDescent="0.3">
      <c r="M2090" s="52" t="str">
        <f t="shared" si="192"/>
        <v>Calculez d'abord la baisse moyenne de vos revenus sur 12 mois à l'étape 2)</v>
      </c>
      <c r="N2090" s="52" t="str">
        <f t="shared" si="193"/>
        <v>Calculez d'abord la baisse moyenne de vos revenus sur 12 mois à l'étape 2)</v>
      </c>
      <c r="O2090" s="52" t="str">
        <f t="shared" si="194"/>
        <v>Calculez d'abord la baisse moyenne de vos revenus sur 12 mois à l'étape 2)</v>
      </c>
      <c r="P2090" s="52" t="str">
        <f t="shared" si="195"/>
        <v>Calculez d'abord la baisse moyenne de vos revenus sur 12 mois à l'étape 2)</v>
      </c>
      <c r="Q2090" s="3" t="str">
        <f>IF(CRHPElig=" -  ","Effectuez l’étape 1",IF(CRHPElig="La baisse de revenus n'est pas admissible dans le cadre du PEREC",CRHPElig,IF(AND(INDEX(claimPeriodNo,MATCH('Étape 1) Taux'!$A$8,claimPeriods,0))&gt;17,INDEX(claimPeriodNo,MATCH('Étape 1) Taux'!$A$8,claimPeriods,0))&lt;20,revenueReduction&lt;0.1),0,IF(NOT(ISNUMBER(I2090)),0,IF(E2090="Oui",0,IF($C2090="Non - avec lien de dépendance",MIN(1129,I2090,$D2090),MIN(1129,I2090)))))))</f>
        <v>Effectuez l’étape 1</v>
      </c>
      <c r="R2090" s="3" t="str">
        <f>IF(CRHPElig=" -  ","Effectuez l’étape 1",IF(CRHPElig="La baisse de revenus n'est pas admissible dans le cadre du PEREC",CRHPElig,IF(AND(INDEX(claimPeriodNo,MATCH('Étape 1) Taux'!$A$8,claimPeriods,0))&gt;17,INDEX(claimPeriodNo,MATCH('Étape 1) Taux'!$A$8,claimPeriods,0))&lt;20,revenueReduction&lt;0.1),0,IF(NOT(ISNUMBER(J2090)),0,IF(F2090="Oui",0,IF($C2090="Non - avec lien de dépendance",MIN(1129,J2090,$D2090),MIN(1129,J2090)))))))</f>
        <v>Effectuez l’étape 1</v>
      </c>
      <c r="S2090" s="3" t="str">
        <f>IF(CRHPElig=" -  ","Effectuez l’étape 1",IF(CRHPElig="La baisse de revenus n'est pas admissible dans le cadre du PEREC",CRHPElig,IF(AND(INDEX(claimPeriodNo,MATCH('Étape 1) Taux'!$A$8,claimPeriods,0))&gt;17,INDEX(claimPeriodNo,MATCH('Étape 1) Taux'!$A$8,claimPeriods,0))&lt;20,revenueReduction&lt;0.1),0,IF(NOT(ISNUMBER(K2090)),0,IF(G2090="Oui",0,IF($C2090="Non - avec lien de dépendance",MIN(1129,K2090,$D2090),MIN(1129,K2090)))))))</f>
        <v>Effectuez l’étape 1</v>
      </c>
      <c r="T2090" s="3" t="str">
        <f>IF(CRHPElig=" -  ","Effectuez l’étape 1",IF(CRHPElig="La baisse de revenus n'est pas admissible dans le cadre du PEREC",CRHPElig,IF(AND(INDEX(claimPeriodNo,MATCH('Étape 1) Taux'!$A$8,claimPeriods,0))&gt;17,INDEX(claimPeriodNo,MATCH('Étape 1) Taux'!$A$8,claimPeriods,0))&lt;20,revenueReduction&lt;0.1),0,IF(NOT(ISNUMBER(L2090)),0,IF(H2090="Oui",0,IF($C2090="Non - avec lien de dépendance",MIN(1129,L2090,$D2090),MIN(1129,L2090)))))))</f>
        <v>Effectuez l’étape 1</v>
      </c>
      <c r="U2090" s="3">
        <f t="shared" si="196"/>
        <v>0</v>
      </c>
      <c r="V2090" s="3">
        <f t="shared" si="197"/>
        <v>0</v>
      </c>
    </row>
    <row r="2091" spans="13:22" x14ac:dyDescent="0.3">
      <c r="M2091" s="52" t="str">
        <f t="shared" si="192"/>
        <v>Calculez d'abord la baisse moyenne de vos revenus sur 12 mois à l'étape 2)</v>
      </c>
      <c r="N2091" s="52" t="str">
        <f t="shared" si="193"/>
        <v>Calculez d'abord la baisse moyenne de vos revenus sur 12 mois à l'étape 2)</v>
      </c>
      <c r="O2091" s="52" t="str">
        <f t="shared" si="194"/>
        <v>Calculez d'abord la baisse moyenne de vos revenus sur 12 mois à l'étape 2)</v>
      </c>
      <c r="P2091" s="52" t="str">
        <f t="shared" si="195"/>
        <v>Calculez d'abord la baisse moyenne de vos revenus sur 12 mois à l'étape 2)</v>
      </c>
      <c r="Q2091" s="3" t="str">
        <f>IF(CRHPElig=" -  ","Effectuez l’étape 1",IF(CRHPElig="La baisse de revenus n'est pas admissible dans le cadre du PEREC",CRHPElig,IF(AND(INDEX(claimPeriodNo,MATCH('Étape 1) Taux'!$A$8,claimPeriods,0))&gt;17,INDEX(claimPeriodNo,MATCH('Étape 1) Taux'!$A$8,claimPeriods,0))&lt;20,revenueReduction&lt;0.1),0,IF(NOT(ISNUMBER(I2091)),0,IF(E2091="Oui",0,IF($C2091="Non - avec lien de dépendance",MIN(1129,I2091,$D2091),MIN(1129,I2091)))))))</f>
        <v>Effectuez l’étape 1</v>
      </c>
      <c r="R2091" s="3" t="str">
        <f>IF(CRHPElig=" -  ","Effectuez l’étape 1",IF(CRHPElig="La baisse de revenus n'est pas admissible dans le cadre du PEREC",CRHPElig,IF(AND(INDEX(claimPeriodNo,MATCH('Étape 1) Taux'!$A$8,claimPeriods,0))&gt;17,INDEX(claimPeriodNo,MATCH('Étape 1) Taux'!$A$8,claimPeriods,0))&lt;20,revenueReduction&lt;0.1),0,IF(NOT(ISNUMBER(J2091)),0,IF(F2091="Oui",0,IF($C2091="Non - avec lien de dépendance",MIN(1129,J2091,$D2091),MIN(1129,J2091)))))))</f>
        <v>Effectuez l’étape 1</v>
      </c>
      <c r="S2091" s="3" t="str">
        <f>IF(CRHPElig=" -  ","Effectuez l’étape 1",IF(CRHPElig="La baisse de revenus n'est pas admissible dans le cadre du PEREC",CRHPElig,IF(AND(INDEX(claimPeriodNo,MATCH('Étape 1) Taux'!$A$8,claimPeriods,0))&gt;17,INDEX(claimPeriodNo,MATCH('Étape 1) Taux'!$A$8,claimPeriods,0))&lt;20,revenueReduction&lt;0.1),0,IF(NOT(ISNUMBER(K2091)),0,IF(G2091="Oui",0,IF($C2091="Non - avec lien de dépendance",MIN(1129,K2091,$D2091),MIN(1129,K2091)))))))</f>
        <v>Effectuez l’étape 1</v>
      </c>
      <c r="T2091" s="3" t="str">
        <f>IF(CRHPElig=" -  ","Effectuez l’étape 1",IF(CRHPElig="La baisse de revenus n'est pas admissible dans le cadre du PEREC",CRHPElig,IF(AND(INDEX(claimPeriodNo,MATCH('Étape 1) Taux'!$A$8,claimPeriods,0))&gt;17,INDEX(claimPeriodNo,MATCH('Étape 1) Taux'!$A$8,claimPeriods,0))&lt;20,revenueReduction&lt;0.1),0,IF(NOT(ISNUMBER(L2091)),0,IF(H2091="Oui",0,IF($C2091="Non - avec lien de dépendance",MIN(1129,L2091,$D2091),MIN(1129,L2091)))))))</f>
        <v>Effectuez l’étape 1</v>
      </c>
      <c r="U2091" s="3">
        <f t="shared" si="196"/>
        <v>0</v>
      </c>
      <c r="V2091" s="3">
        <f t="shared" si="197"/>
        <v>0</v>
      </c>
    </row>
    <row r="2092" spans="13:22" x14ac:dyDescent="0.3">
      <c r="M2092" s="52" t="str">
        <f t="shared" si="192"/>
        <v>Calculez d'abord la baisse moyenne de vos revenus sur 12 mois à l'étape 2)</v>
      </c>
      <c r="N2092" s="52" t="str">
        <f t="shared" si="193"/>
        <v>Calculez d'abord la baisse moyenne de vos revenus sur 12 mois à l'étape 2)</v>
      </c>
      <c r="O2092" s="52" t="str">
        <f t="shared" si="194"/>
        <v>Calculez d'abord la baisse moyenne de vos revenus sur 12 mois à l'étape 2)</v>
      </c>
      <c r="P2092" s="52" t="str">
        <f t="shared" si="195"/>
        <v>Calculez d'abord la baisse moyenne de vos revenus sur 12 mois à l'étape 2)</v>
      </c>
      <c r="Q2092" s="3" t="str">
        <f>IF(CRHPElig=" -  ","Effectuez l’étape 1",IF(CRHPElig="La baisse de revenus n'est pas admissible dans le cadre du PEREC",CRHPElig,IF(AND(INDEX(claimPeriodNo,MATCH('Étape 1) Taux'!$A$8,claimPeriods,0))&gt;17,INDEX(claimPeriodNo,MATCH('Étape 1) Taux'!$A$8,claimPeriods,0))&lt;20,revenueReduction&lt;0.1),0,IF(NOT(ISNUMBER(I2092)),0,IF(E2092="Oui",0,IF($C2092="Non - avec lien de dépendance",MIN(1129,I2092,$D2092),MIN(1129,I2092)))))))</f>
        <v>Effectuez l’étape 1</v>
      </c>
      <c r="R2092" s="3" t="str">
        <f>IF(CRHPElig=" -  ","Effectuez l’étape 1",IF(CRHPElig="La baisse de revenus n'est pas admissible dans le cadre du PEREC",CRHPElig,IF(AND(INDEX(claimPeriodNo,MATCH('Étape 1) Taux'!$A$8,claimPeriods,0))&gt;17,INDEX(claimPeriodNo,MATCH('Étape 1) Taux'!$A$8,claimPeriods,0))&lt;20,revenueReduction&lt;0.1),0,IF(NOT(ISNUMBER(J2092)),0,IF(F2092="Oui",0,IF($C2092="Non - avec lien de dépendance",MIN(1129,J2092,$D2092),MIN(1129,J2092)))))))</f>
        <v>Effectuez l’étape 1</v>
      </c>
      <c r="S2092" s="3" t="str">
        <f>IF(CRHPElig=" -  ","Effectuez l’étape 1",IF(CRHPElig="La baisse de revenus n'est pas admissible dans le cadre du PEREC",CRHPElig,IF(AND(INDEX(claimPeriodNo,MATCH('Étape 1) Taux'!$A$8,claimPeriods,0))&gt;17,INDEX(claimPeriodNo,MATCH('Étape 1) Taux'!$A$8,claimPeriods,0))&lt;20,revenueReduction&lt;0.1),0,IF(NOT(ISNUMBER(K2092)),0,IF(G2092="Oui",0,IF($C2092="Non - avec lien de dépendance",MIN(1129,K2092,$D2092),MIN(1129,K2092)))))))</f>
        <v>Effectuez l’étape 1</v>
      </c>
      <c r="T2092" s="3" t="str">
        <f>IF(CRHPElig=" -  ","Effectuez l’étape 1",IF(CRHPElig="La baisse de revenus n'est pas admissible dans le cadre du PEREC",CRHPElig,IF(AND(INDEX(claimPeriodNo,MATCH('Étape 1) Taux'!$A$8,claimPeriods,0))&gt;17,INDEX(claimPeriodNo,MATCH('Étape 1) Taux'!$A$8,claimPeriods,0))&lt;20,revenueReduction&lt;0.1),0,IF(NOT(ISNUMBER(L2092)),0,IF(H2092="Oui",0,IF($C2092="Non - avec lien de dépendance",MIN(1129,L2092,$D2092),MIN(1129,L2092)))))))</f>
        <v>Effectuez l’étape 1</v>
      </c>
      <c r="U2092" s="3">
        <f t="shared" si="196"/>
        <v>0</v>
      </c>
      <c r="V2092" s="3">
        <f t="shared" si="197"/>
        <v>0</v>
      </c>
    </row>
    <row r="2093" spans="13:22" x14ac:dyDescent="0.3">
      <c r="M2093" s="52" t="str">
        <f t="shared" si="192"/>
        <v>Calculez d'abord la baisse moyenne de vos revenus sur 12 mois à l'étape 2)</v>
      </c>
      <c r="N2093" s="52" t="str">
        <f t="shared" si="193"/>
        <v>Calculez d'abord la baisse moyenne de vos revenus sur 12 mois à l'étape 2)</v>
      </c>
      <c r="O2093" s="52" t="str">
        <f t="shared" si="194"/>
        <v>Calculez d'abord la baisse moyenne de vos revenus sur 12 mois à l'étape 2)</v>
      </c>
      <c r="P2093" s="52" t="str">
        <f t="shared" si="195"/>
        <v>Calculez d'abord la baisse moyenne de vos revenus sur 12 mois à l'étape 2)</v>
      </c>
      <c r="Q2093" s="3" t="str">
        <f>IF(CRHPElig=" -  ","Effectuez l’étape 1",IF(CRHPElig="La baisse de revenus n'est pas admissible dans le cadre du PEREC",CRHPElig,IF(AND(INDEX(claimPeriodNo,MATCH('Étape 1) Taux'!$A$8,claimPeriods,0))&gt;17,INDEX(claimPeriodNo,MATCH('Étape 1) Taux'!$A$8,claimPeriods,0))&lt;20,revenueReduction&lt;0.1),0,IF(NOT(ISNUMBER(I2093)),0,IF(E2093="Oui",0,IF($C2093="Non - avec lien de dépendance",MIN(1129,I2093,$D2093),MIN(1129,I2093)))))))</f>
        <v>Effectuez l’étape 1</v>
      </c>
      <c r="R2093" s="3" t="str">
        <f>IF(CRHPElig=" -  ","Effectuez l’étape 1",IF(CRHPElig="La baisse de revenus n'est pas admissible dans le cadre du PEREC",CRHPElig,IF(AND(INDEX(claimPeriodNo,MATCH('Étape 1) Taux'!$A$8,claimPeriods,0))&gt;17,INDEX(claimPeriodNo,MATCH('Étape 1) Taux'!$A$8,claimPeriods,0))&lt;20,revenueReduction&lt;0.1),0,IF(NOT(ISNUMBER(J2093)),0,IF(F2093="Oui",0,IF($C2093="Non - avec lien de dépendance",MIN(1129,J2093,$D2093),MIN(1129,J2093)))))))</f>
        <v>Effectuez l’étape 1</v>
      </c>
      <c r="S2093" s="3" t="str">
        <f>IF(CRHPElig=" -  ","Effectuez l’étape 1",IF(CRHPElig="La baisse de revenus n'est pas admissible dans le cadre du PEREC",CRHPElig,IF(AND(INDEX(claimPeriodNo,MATCH('Étape 1) Taux'!$A$8,claimPeriods,0))&gt;17,INDEX(claimPeriodNo,MATCH('Étape 1) Taux'!$A$8,claimPeriods,0))&lt;20,revenueReduction&lt;0.1),0,IF(NOT(ISNUMBER(K2093)),0,IF(G2093="Oui",0,IF($C2093="Non - avec lien de dépendance",MIN(1129,K2093,$D2093),MIN(1129,K2093)))))))</f>
        <v>Effectuez l’étape 1</v>
      </c>
      <c r="T2093" s="3" t="str">
        <f>IF(CRHPElig=" -  ","Effectuez l’étape 1",IF(CRHPElig="La baisse de revenus n'est pas admissible dans le cadre du PEREC",CRHPElig,IF(AND(INDEX(claimPeriodNo,MATCH('Étape 1) Taux'!$A$8,claimPeriods,0))&gt;17,INDEX(claimPeriodNo,MATCH('Étape 1) Taux'!$A$8,claimPeriods,0))&lt;20,revenueReduction&lt;0.1),0,IF(NOT(ISNUMBER(L2093)),0,IF(H2093="Oui",0,IF($C2093="Non - avec lien de dépendance",MIN(1129,L2093,$D2093),MIN(1129,L2093)))))))</f>
        <v>Effectuez l’étape 1</v>
      </c>
      <c r="U2093" s="3">
        <f t="shared" si="196"/>
        <v>0</v>
      </c>
      <c r="V2093" s="3">
        <f t="shared" si="197"/>
        <v>0</v>
      </c>
    </row>
    <row r="2094" spans="13:22" x14ac:dyDescent="0.3">
      <c r="M2094" s="52" t="str">
        <f t="shared" si="192"/>
        <v>Calculez d'abord la baisse moyenne de vos revenus sur 12 mois à l'étape 2)</v>
      </c>
      <c r="N2094" s="52" t="str">
        <f t="shared" si="193"/>
        <v>Calculez d'abord la baisse moyenne de vos revenus sur 12 mois à l'étape 2)</v>
      </c>
      <c r="O2094" s="52" t="str">
        <f t="shared" si="194"/>
        <v>Calculez d'abord la baisse moyenne de vos revenus sur 12 mois à l'étape 2)</v>
      </c>
      <c r="P2094" s="52" t="str">
        <f t="shared" si="195"/>
        <v>Calculez d'abord la baisse moyenne de vos revenus sur 12 mois à l'étape 2)</v>
      </c>
      <c r="Q2094" s="3" t="str">
        <f>IF(CRHPElig=" -  ","Effectuez l’étape 1",IF(CRHPElig="La baisse de revenus n'est pas admissible dans le cadre du PEREC",CRHPElig,IF(AND(INDEX(claimPeriodNo,MATCH('Étape 1) Taux'!$A$8,claimPeriods,0))&gt;17,INDEX(claimPeriodNo,MATCH('Étape 1) Taux'!$A$8,claimPeriods,0))&lt;20,revenueReduction&lt;0.1),0,IF(NOT(ISNUMBER(I2094)),0,IF(E2094="Oui",0,IF($C2094="Non - avec lien de dépendance",MIN(1129,I2094,$D2094),MIN(1129,I2094)))))))</f>
        <v>Effectuez l’étape 1</v>
      </c>
      <c r="R2094" s="3" t="str">
        <f>IF(CRHPElig=" -  ","Effectuez l’étape 1",IF(CRHPElig="La baisse de revenus n'est pas admissible dans le cadre du PEREC",CRHPElig,IF(AND(INDEX(claimPeriodNo,MATCH('Étape 1) Taux'!$A$8,claimPeriods,0))&gt;17,INDEX(claimPeriodNo,MATCH('Étape 1) Taux'!$A$8,claimPeriods,0))&lt;20,revenueReduction&lt;0.1),0,IF(NOT(ISNUMBER(J2094)),0,IF(F2094="Oui",0,IF($C2094="Non - avec lien de dépendance",MIN(1129,J2094,$D2094),MIN(1129,J2094)))))))</f>
        <v>Effectuez l’étape 1</v>
      </c>
      <c r="S2094" s="3" t="str">
        <f>IF(CRHPElig=" -  ","Effectuez l’étape 1",IF(CRHPElig="La baisse de revenus n'est pas admissible dans le cadre du PEREC",CRHPElig,IF(AND(INDEX(claimPeriodNo,MATCH('Étape 1) Taux'!$A$8,claimPeriods,0))&gt;17,INDEX(claimPeriodNo,MATCH('Étape 1) Taux'!$A$8,claimPeriods,0))&lt;20,revenueReduction&lt;0.1),0,IF(NOT(ISNUMBER(K2094)),0,IF(G2094="Oui",0,IF($C2094="Non - avec lien de dépendance",MIN(1129,K2094,$D2094),MIN(1129,K2094)))))))</f>
        <v>Effectuez l’étape 1</v>
      </c>
      <c r="T2094" s="3" t="str">
        <f>IF(CRHPElig=" -  ","Effectuez l’étape 1",IF(CRHPElig="La baisse de revenus n'est pas admissible dans le cadre du PEREC",CRHPElig,IF(AND(INDEX(claimPeriodNo,MATCH('Étape 1) Taux'!$A$8,claimPeriods,0))&gt;17,INDEX(claimPeriodNo,MATCH('Étape 1) Taux'!$A$8,claimPeriods,0))&lt;20,revenueReduction&lt;0.1),0,IF(NOT(ISNUMBER(L2094)),0,IF(H2094="Oui",0,IF($C2094="Non - avec lien de dépendance",MIN(1129,L2094,$D2094),MIN(1129,L2094)))))))</f>
        <v>Effectuez l’étape 1</v>
      </c>
      <c r="U2094" s="3">
        <f t="shared" si="196"/>
        <v>0</v>
      </c>
      <c r="V2094" s="3">
        <f t="shared" si="197"/>
        <v>0</v>
      </c>
    </row>
    <row r="2095" spans="13:22" x14ac:dyDescent="0.3">
      <c r="M2095" s="52" t="str">
        <f t="shared" si="192"/>
        <v>Calculez d'abord la baisse moyenne de vos revenus sur 12 mois à l'étape 2)</v>
      </c>
      <c r="N2095" s="52" t="str">
        <f t="shared" si="193"/>
        <v>Calculez d'abord la baisse moyenne de vos revenus sur 12 mois à l'étape 2)</v>
      </c>
      <c r="O2095" s="52" t="str">
        <f t="shared" si="194"/>
        <v>Calculez d'abord la baisse moyenne de vos revenus sur 12 mois à l'étape 2)</v>
      </c>
      <c r="P2095" s="52" t="str">
        <f t="shared" si="195"/>
        <v>Calculez d'abord la baisse moyenne de vos revenus sur 12 mois à l'étape 2)</v>
      </c>
      <c r="Q2095" s="3" t="str">
        <f>IF(CRHPElig=" -  ","Effectuez l’étape 1",IF(CRHPElig="La baisse de revenus n'est pas admissible dans le cadre du PEREC",CRHPElig,IF(AND(INDEX(claimPeriodNo,MATCH('Étape 1) Taux'!$A$8,claimPeriods,0))&gt;17,INDEX(claimPeriodNo,MATCH('Étape 1) Taux'!$A$8,claimPeriods,0))&lt;20,revenueReduction&lt;0.1),0,IF(NOT(ISNUMBER(I2095)),0,IF(E2095="Oui",0,IF($C2095="Non - avec lien de dépendance",MIN(1129,I2095,$D2095),MIN(1129,I2095)))))))</f>
        <v>Effectuez l’étape 1</v>
      </c>
      <c r="R2095" s="3" t="str">
        <f>IF(CRHPElig=" -  ","Effectuez l’étape 1",IF(CRHPElig="La baisse de revenus n'est pas admissible dans le cadre du PEREC",CRHPElig,IF(AND(INDEX(claimPeriodNo,MATCH('Étape 1) Taux'!$A$8,claimPeriods,0))&gt;17,INDEX(claimPeriodNo,MATCH('Étape 1) Taux'!$A$8,claimPeriods,0))&lt;20,revenueReduction&lt;0.1),0,IF(NOT(ISNUMBER(J2095)),0,IF(F2095="Oui",0,IF($C2095="Non - avec lien de dépendance",MIN(1129,J2095,$D2095),MIN(1129,J2095)))))))</f>
        <v>Effectuez l’étape 1</v>
      </c>
      <c r="S2095" s="3" t="str">
        <f>IF(CRHPElig=" -  ","Effectuez l’étape 1",IF(CRHPElig="La baisse de revenus n'est pas admissible dans le cadre du PEREC",CRHPElig,IF(AND(INDEX(claimPeriodNo,MATCH('Étape 1) Taux'!$A$8,claimPeriods,0))&gt;17,INDEX(claimPeriodNo,MATCH('Étape 1) Taux'!$A$8,claimPeriods,0))&lt;20,revenueReduction&lt;0.1),0,IF(NOT(ISNUMBER(K2095)),0,IF(G2095="Oui",0,IF($C2095="Non - avec lien de dépendance",MIN(1129,K2095,$D2095),MIN(1129,K2095)))))))</f>
        <v>Effectuez l’étape 1</v>
      </c>
      <c r="T2095" s="3" t="str">
        <f>IF(CRHPElig=" -  ","Effectuez l’étape 1",IF(CRHPElig="La baisse de revenus n'est pas admissible dans le cadre du PEREC",CRHPElig,IF(AND(INDEX(claimPeriodNo,MATCH('Étape 1) Taux'!$A$8,claimPeriods,0))&gt;17,INDEX(claimPeriodNo,MATCH('Étape 1) Taux'!$A$8,claimPeriods,0))&lt;20,revenueReduction&lt;0.1),0,IF(NOT(ISNUMBER(L2095)),0,IF(H2095="Oui",0,IF($C2095="Non - avec lien de dépendance",MIN(1129,L2095,$D2095),MIN(1129,L2095)))))))</f>
        <v>Effectuez l’étape 1</v>
      </c>
      <c r="U2095" s="3">
        <f t="shared" si="196"/>
        <v>0</v>
      </c>
      <c r="V2095" s="3">
        <f t="shared" si="197"/>
        <v>0</v>
      </c>
    </row>
    <row r="2096" spans="13:22" x14ac:dyDescent="0.3">
      <c r="M2096" s="52" t="str">
        <f t="shared" si="192"/>
        <v>Calculez d'abord la baisse moyenne de vos revenus sur 12 mois à l'étape 2)</v>
      </c>
      <c r="N2096" s="52" t="str">
        <f t="shared" si="193"/>
        <v>Calculez d'abord la baisse moyenne de vos revenus sur 12 mois à l'étape 2)</v>
      </c>
      <c r="O2096" s="52" t="str">
        <f t="shared" si="194"/>
        <v>Calculez d'abord la baisse moyenne de vos revenus sur 12 mois à l'étape 2)</v>
      </c>
      <c r="P2096" s="52" t="str">
        <f t="shared" si="195"/>
        <v>Calculez d'abord la baisse moyenne de vos revenus sur 12 mois à l'étape 2)</v>
      </c>
      <c r="Q2096" s="3" t="str">
        <f>IF(CRHPElig=" -  ","Effectuez l’étape 1",IF(CRHPElig="La baisse de revenus n'est pas admissible dans le cadre du PEREC",CRHPElig,IF(AND(INDEX(claimPeriodNo,MATCH('Étape 1) Taux'!$A$8,claimPeriods,0))&gt;17,INDEX(claimPeriodNo,MATCH('Étape 1) Taux'!$A$8,claimPeriods,0))&lt;20,revenueReduction&lt;0.1),0,IF(NOT(ISNUMBER(I2096)),0,IF(E2096="Oui",0,IF($C2096="Non - avec lien de dépendance",MIN(1129,I2096,$D2096),MIN(1129,I2096)))))))</f>
        <v>Effectuez l’étape 1</v>
      </c>
      <c r="R2096" s="3" t="str">
        <f>IF(CRHPElig=" -  ","Effectuez l’étape 1",IF(CRHPElig="La baisse de revenus n'est pas admissible dans le cadre du PEREC",CRHPElig,IF(AND(INDEX(claimPeriodNo,MATCH('Étape 1) Taux'!$A$8,claimPeriods,0))&gt;17,INDEX(claimPeriodNo,MATCH('Étape 1) Taux'!$A$8,claimPeriods,0))&lt;20,revenueReduction&lt;0.1),0,IF(NOT(ISNUMBER(J2096)),0,IF(F2096="Oui",0,IF($C2096="Non - avec lien de dépendance",MIN(1129,J2096,$D2096),MIN(1129,J2096)))))))</f>
        <v>Effectuez l’étape 1</v>
      </c>
      <c r="S2096" s="3" t="str">
        <f>IF(CRHPElig=" -  ","Effectuez l’étape 1",IF(CRHPElig="La baisse de revenus n'est pas admissible dans le cadre du PEREC",CRHPElig,IF(AND(INDEX(claimPeriodNo,MATCH('Étape 1) Taux'!$A$8,claimPeriods,0))&gt;17,INDEX(claimPeriodNo,MATCH('Étape 1) Taux'!$A$8,claimPeriods,0))&lt;20,revenueReduction&lt;0.1),0,IF(NOT(ISNUMBER(K2096)),0,IF(G2096="Oui",0,IF($C2096="Non - avec lien de dépendance",MIN(1129,K2096,$D2096),MIN(1129,K2096)))))))</f>
        <v>Effectuez l’étape 1</v>
      </c>
      <c r="T2096" s="3" t="str">
        <f>IF(CRHPElig=" -  ","Effectuez l’étape 1",IF(CRHPElig="La baisse de revenus n'est pas admissible dans le cadre du PEREC",CRHPElig,IF(AND(INDEX(claimPeriodNo,MATCH('Étape 1) Taux'!$A$8,claimPeriods,0))&gt;17,INDEX(claimPeriodNo,MATCH('Étape 1) Taux'!$A$8,claimPeriods,0))&lt;20,revenueReduction&lt;0.1),0,IF(NOT(ISNUMBER(L2096)),0,IF(H2096="Oui",0,IF($C2096="Non - avec lien de dépendance",MIN(1129,L2096,$D2096),MIN(1129,L2096)))))))</f>
        <v>Effectuez l’étape 1</v>
      </c>
      <c r="U2096" s="3">
        <f t="shared" si="196"/>
        <v>0</v>
      </c>
      <c r="V2096" s="3">
        <f t="shared" si="197"/>
        <v>0</v>
      </c>
    </row>
    <row r="2097" spans="13:22" x14ac:dyDescent="0.3">
      <c r="M2097" s="52" t="str">
        <f t="shared" si="192"/>
        <v>Calculez d'abord la baisse moyenne de vos revenus sur 12 mois à l'étape 2)</v>
      </c>
      <c r="N2097" s="52" t="str">
        <f t="shared" si="193"/>
        <v>Calculez d'abord la baisse moyenne de vos revenus sur 12 mois à l'étape 2)</v>
      </c>
      <c r="O2097" s="52" t="str">
        <f t="shared" si="194"/>
        <v>Calculez d'abord la baisse moyenne de vos revenus sur 12 mois à l'étape 2)</v>
      </c>
      <c r="P2097" s="52" t="str">
        <f t="shared" si="195"/>
        <v>Calculez d'abord la baisse moyenne de vos revenus sur 12 mois à l'étape 2)</v>
      </c>
      <c r="Q2097" s="3" t="str">
        <f>IF(CRHPElig=" -  ","Effectuez l’étape 1",IF(CRHPElig="La baisse de revenus n'est pas admissible dans le cadre du PEREC",CRHPElig,IF(AND(INDEX(claimPeriodNo,MATCH('Étape 1) Taux'!$A$8,claimPeriods,0))&gt;17,INDEX(claimPeriodNo,MATCH('Étape 1) Taux'!$A$8,claimPeriods,0))&lt;20,revenueReduction&lt;0.1),0,IF(NOT(ISNUMBER(I2097)),0,IF(E2097="Oui",0,IF($C2097="Non - avec lien de dépendance",MIN(1129,I2097,$D2097),MIN(1129,I2097)))))))</f>
        <v>Effectuez l’étape 1</v>
      </c>
      <c r="R2097" s="3" t="str">
        <f>IF(CRHPElig=" -  ","Effectuez l’étape 1",IF(CRHPElig="La baisse de revenus n'est pas admissible dans le cadre du PEREC",CRHPElig,IF(AND(INDEX(claimPeriodNo,MATCH('Étape 1) Taux'!$A$8,claimPeriods,0))&gt;17,INDEX(claimPeriodNo,MATCH('Étape 1) Taux'!$A$8,claimPeriods,0))&lt;20,revenueReduction&lt;0.1),0,IF(NOT(ISNUMBER(J2097)),0,IF(F2097="Oui",0,IF($C2097="Non - avec lien de dépendance",MIN(1129,J2097,$D2097),MIN(1129,J2097)))))))</f>
        <v>Effectuez l’étape 1</v>
      </c>
      <c r="S2097" s="3" t="str">
        <f>IF(CRHPElig=" -  ","Effectuez l’étape 1",IF(CRHPElig="La baisse de revenus n'est pas admissible dans le cadre du PEREC",CRHPElig,IF(AND(INDEX(claimPeriodNo,MATCH('Étape 1) Taux'!$A$8,claimPeriods,0))&gt;17,INDEX(claimPeriodNo,MATCH('Étape 1) Taux'!$A$8,claimPeriods,0))&lt;20,revenueReduction&lt;0.1),0,IF(NOT(ISNUMBER(K2097)),0,IF(G2097="Oui",0,IF($C2097="Non - avec lien de dépendance",MIN(1129,K2097,$D2097),MIN(1129,K2097)))))))</f>
        <v>Effectuez l’étape 1</v>
      </c>
      <c r="T2097" s="3" t="str">
        <f>IF(CRHPElig=" -  ","Effectuez l’étape 1",IF(CRHPElig="La baisse de revenus n'est pas admissible dans le cadre du PEREC",CRHPElig,IF(AND(INDEX(claimPeriodNo,MATCH('Étape 1) Taux'!$A$8,claimPeriods,0))&gt;17,INDEX(claimPeriodNo,MATCH('Étape 1) Taux'!$A$8,claimPeriods,0))&lt;20,revenueReduction&lt;0.1),0,IF(NOT(ISNUMBER(L2097)),0,IF(H2097="Oui",0,IF($C2097="Non - avec lien de dépendance",MIN(1129,L2097,$D2097),MIN(1129,L2097)))))))</f>
        <v>Effectuez l’étape 1</v>
      </c>
      <c r="U2097" s="3">
        <f t="shared" si="196"/>
        <v>0</v>
      </c>
      <c r="V2097" s="3">
        <f t="shared" si="197"/>
        <v>0</v>
      </c>
    </row>
    <row r="2098" spans="13:22" x14ac:dyDescent="0.3">
      <c r="M2098" s="52" t="str">
        <f t="shared" si="192"/>
        <v>Calculez d'abord la baisse moyenne de vos revenus sur 12 mois à l'étape 2)</v>
      </c>
      <c r="N2098" s="52" t="str">
        <f t="shared" si="193"/>
        <v>Calculez d'abord la baisse moyenne de vos revenus sur 12 mois à l'étape 2)</v>
      </c>
      <c r="O2098" s="52" t="str">
        <f t="shared" si="194"/>
        <v>Calculez d'abord la baisse moyenne de vos revenus sur 12 mois à l'étape 2)</v>
      </c>
      <c r="P2098" s="52" t="str">
        <f t="shared" si="195"/>
        <v>Calculez d'abord la baisse moyenne de vos revenus sur 12 mois à l'étape 2)</v>
      </c>
      <c r="Q2098" s="3" t="str">
        <f>IF(CRHPElig=" -  ","Effectuez l’étape 1",IF(CRHPElig="La baisse de revenus n'est pas admissible dans le cadre du PEREC",CRHPElig,IF(AND(INDEX(claimPeriodNo,MATCH('Étape 1) Taux'!$A$8,claimPeriods,0))&gt;17,INDEX(claimPeriodNo,MATCH('Étape 1) Taux'!$A$8,claimPeriods,0))&lt;20,revenueReduction&lt;0.1),0,IF(NOT(ISNUMBER(I2098)),0,IF(E2098="Oui",0,IF($C2098="Non - avec lien de dépendance",MIN(1129,I2098,$D2098),MIN(1129,I2098)))))))</f>
        <v>Effectuez l’étape 1</v>
      </c>
      <c r="R2098" s="3" t="str">
        <f>IF(CRHPElig=" -  ","Effectuez l’étape 1",IF(CRHPElig="La baisse de revenus n'est pas admissible dans le cadre du PEREC",CRHPElig,IF(AND(INDEX(claimPeriodNo,MATCH('Étape 1) Taux'!$A$8,claimPeriods,0))&gt;17,INDEX(claimPeriodNo,MATCH('Étape 1) Taux'!$A$8,claimPeriods,0))&lt;20,revenueReduction&lt;0.1),0,IF(NOT(ISNUMBER(J2098)),0,IF(F2098="Oui",0,IF($C2098="Non - avec lien de dépendance",MIN(1129,J2098,$D2098),MIN(1129,J2098)))))))</f>
        <v>Effectuez l’étape 1</v>
      </c>
      <c r="S2098" s="3" t="str">
        <f>IF(CRHPElig=" -  ","Effectuez l’étape 1",IF(CRHPElig="La baisse de revenus n'est pas admissible dans le cadre du PEREC",CRHPElig,IF(AND(INDEX(claimPeriodNo,MATCH('Étape 1) Taux'!$A$8,claimPeriods,0))&gt;17,INDEX(claimPeriodNo,MATCH('Étape 1) Taux'!$A$8,claimPeriods,0))&lt;20,revenueReduction&lt;0.1),0,IF(NOT(ISNUMBER(K2098)),0,IF(G2098="Oui",0,IF($C2098="Non - avec lien de dépendance",MIN(1129,K2098,$D2098),MIN(1129,K2098)))))))</f>
        <v>Effectuez l’étape 1</v>
      </c>
      <c r="T2098" s="3" t="str">
        <f>IF(CRHPElig=" -  ","Effectuez l’étape 1",IF(CRHPElig="La baisse de revenus n'est pas admissible dans le cadre du PEREC",CRHPElig,IF(AND(INDEX(claimPeriodNo,MATCH('Étape 1) Taux'!$A$8,claimPeriods,0))&gt;17,INDEX(claimPeriodNo,MATCH('Étape 1) Taux'!$A$8,claimPeriods,0))&lt;20,revenueReduction&lt;0.1),0,IF(NOT(ISNUMBER(L2098)),0,IF(H2098="Oui",0,IF($C2098="Non - avec lien de dépendance",MIN(1129,L2098,$D2098),MIN(1129,L2098)))))))</f>
        <v>Effectuez l’étape 1</v>
      </c>
      <c r="U2098" s="3">
        <f t="shared" si="196"/>
        <v>0</v>
      </c>
      <c r="V2098" s="3">
        <f t="shared" si="197"/>
        <v>0</v>
      </c>
    </row>
    <row r="2099" spans="13:22" x14ac:dyDescent="0.3">
      <c r="M2099" s="52" t="str">
        <f t="shared" si="192"/>
        <v>Calculez d'abord la baisse moyenne de vos revenus sur 12 mois à l'étape 2)</v>
      </c>
      <c r="N2099" s="52" t="str">
        <f t="shared" si="193"/>
        <v>Calculez d'abord la baisse moyenne de vos revenus sur 12 mois à l'étape 2)</v>
      </c>
      <c r="O2099" s="52" t="str">
        <f t="shared" si="194"/>
        <v>Calculez d'abord la baisse moyenne de vos revenus sur 12 mois à l'étape 2)</v>
      </c>
      <c r="P2099" s="52" t="str">
        <f t="shared" si="195"/>
        <v>Calculez d'abord la baisse moyenne de vos revenus sur 12 mois à l'étape 2)</v>
      </c>
      <c r="Q2099" s="3" t="str">
        <f>IF(CRHPElig=" -  ","Effectuez l’étape 1",IF(CRHPElig="La baisse de revenus n'est pas admissible dans le cadre du PEREC",CRHPElig,IF(AND(INDEX(claimPeriodNo,MATCH('Étape 1) Taux'!$A$8,claimPeriods,0))&gt;17,INDEX(claimPeriodNo,MATCH('Étape 1) Taux'!$A$8,claimPeriods,0))&lt;20,revenueReduction&lt;0.1),0,IF(NOT(ISNUMBER(I2099)),0,IF(E2099="Oui",0,IF($C2099="Non - avec lien de dépendance",MIN(1129,I2099,$D2099),MIN(1129,I2099)))))))</f>
        <v>Effectuez l’étape 1</v>
      </c>
      <c r="R2099" s="3" t="str">
        <f>IF(CRHPElig=" -  ","Effectuez l’étape 1",IF(CRHPElig="La baisse de revenus n'est pas admissible dans le cadre du PEREC",CRHPElig,IF(AND(INDEX(claimPeriodNo,MATCH('Étape 1) Taux'!$A$8,claimPeriods,0))&gt;17,INDEX(claimPeriodNo,MATCH('Étape 1) Taux'!$A$8,claimPeriods,0))&lt;20,revenueReduction&lt;0.1),0,IF(NOT(ISNUMBER(J2099)),0,IF(F2099="Oui",0,IF($C2099="Non - avec lien de dépendance",MIN(1129,J2099,$D2099),MIN(1129,J2099)))))))</f>
        <v>Effectuez l’étape 1</v>
      </c>
      <c r="S2099" s="3" t="str">
        <f>IF(CRHPElig=" -  ","Effectuez l’étape 1",IF(CRHPElig="La baisse de revenus n'est pas admissible dans le cadre du PEREC",CRHPElig,IF(AND(INDEX(claimPeriodNo,MATCH('Étape 1) Taux'!$A$8,claimPeriods,0))&gt;17,INDEX(claimPeriodNo,MATCH('Étape 1) Taux'!$A$8,claimPeriods,0))&lt;20,revenueReduction&lt;0.1),0,IF(NOT(ISNUMBER(K2099)),0,IF(G2099="Oui",0,IF($C2099="Non - avec lien de dépendance",MIN(1129,K2099,$D2099),MIN(1129,K2099)))))))</f>
        <v>Effectuez l’étape 1</v>
      </c>
      <c r="T2099" s="3" t="str">
        <f>IF(CRHPElig=" -  ","Effectuez l’étape 1",IF(CRHPElig="La baisse de revenus n'est pas admissible dans le cadre du PEREC",CRHPElig,IF(AND(INDEX(claimPeriodNo,MATCH('Étape 1) Taux'!$A$8,claimPeriods,0))&gt;17,INDEX(claimPeriodNo,MATCH('Étape 1) Taux'!$A$8,claimPeriods,0))&lt;20,revenueReduction&lt;0.1),0,IF(NOT(ISNUMBER(L2099)),0,IF(H2099="Oui",0,IF($C2099="Non - avec lien de dépendance",MIN(1129,L2099,$D2099),MIN(1129,L2099)))))))</f>
        <v>Effectuez l’étape 1</v>
      </c>
      <c r="U2099" s="3">
        <f t="shared" si="196"/>
        <v>0</v>
      </c>
      <c r="V2099" s="3">
        <f t="shared" si="197"/>
        <v>0</v>
      </c>
    </row>
    <row r="2100" spans="13:22" x14ac:dyDescent="0.3">
      <c r="M2100" s="52" t="str">
        <f t="shared" si="192"/>
        <v>Calculez d'abord la baisse moyenne de vos revenus sur 12 mois à l'étape 2)</v>
      </c>
      <c r="N2100" s="52" t="str">
        <f t="shared" si="193"/>
        <v>Calculez d'abord la baisse moyenne de vos revenus sur 12 mois à l'étape 2)</v>
      </c>
      <c r="O2100" s="52" t="str">
        <f t="shared" si="194"/>
        <v>Calculez d'abord la baisse moyenne de vos revenus sur 12 mois à l'étape 2)</v>
      </c>
      <c r="P2100" s="52" t="str">
        <f t="shared" si="195"/>
        <v>Calculez d'abord la baisse moyenne de vos revenus sur 12 mois à l'étape 2)</v>
      </c>
      <c r="Q2100" s="3" t="str">
        <f>IF(CRHPElig=" -  ","Effectuez l’étape 1",IF(CRHPElig="La baisse de revenus n'est pas admissible dans le cadre du PEREC",CRHPElig,IF(AND(INDEX(claimPeriodNo,MATCH('Étape 1) Taux'!$A$8,claimPeriods,0))&gt;17,INDEX(claimPeriodNo,MATCH('Étape 1) Taux'!$A$8,claimPeriods,0))&lt;20,revenueReduction&lt;0.1),0,IF(NOT(ISNUMBER(I2100)),0,IF(E2100="Oui",0,IF($C2100="Non - avec lien de dépendance",MIN(1129,I2100,$D2100),MIN(1129,I2100)))))))</f>
        <v>Effectuez l’étape 1</v>
      </c>
      <c r="R2100" s="3" t="str">
        <f>IF(CRHPElig=" -  ","Effectuez l’étape 1",IF(CRHPElig="La baisse de revenus n'est pas admissible dans le cadre du PEREC",CRHPElig,IF(AND(INDEX(claimPeriodNo,MATCH('Étape 1) Taux'!$A$8,claimPeriods,0))&gt;17,INDEX(claimPeriodNo,MATCH('Étape 1) Taux'!$A$8,claimPeriods,0))&lt;20,revenueReduction&lt;0.1),0,IF(NOT(ISNUMBER(J2100)),0,IF(F2100="Oui",0,IF($C2100="Non - avec lien de dépendance",MIN(1129,J2100,$D2100),MIN(1129,J2100)))))))</f>
        <v>Effectuez l’étape 1</v>
      </c>
      <c r="S2100" s="3" t="str">
        <f>IF(CRHPElig=" -  ","Effectuez l’étape 1",IF(CRHPElig="La baisse de revenus n'est pas admissible dans le cadre du PEREC",CRHPElig,IF(AND(INDEX(claimPeriodNo,MATCH('Étape 1) Taux'!$A$8,claimPeriods,0))&gt;17,INDEX(claimPeriodNo,MATCH('Étape 1) Taux'!$A$8,claimPeriods,0))&lt;20,revenueReduction&lt;0.1),0,IF(NOT(ISNUMBER(K2100)),0,IF(G2100="Oui",0,IF($C2100="Non - avec lien de dépendance",MIN(1129,K2100,$D2100),MIN(1129,K2100)))))))</f>
        <v>Effectuez l’étape 1</v>
      </c>
      <c r="T2100" s="3" t="str">
        <f>IF(CRHPElig=" -  ","Effectuez l’étape 1",IF(CRHPElig="La baisse de revenus n'est pas admissible dans le cadre du PEREC",CRHPElig,IF(AND(INDEX(claimPeriodNo,MATCH('Étape 1) Taux'!$A$8,claimPeriods,0))&gt;17,INDEX(claimPeriodNo,MATCH('Étape 1) Taux'!$A$8,claimPeriods,0))&lt;20,revenueReduction&lt;0.1),0,IF(NOT(ISNUMBER(L2100)),0,IF(H2100="Oui",0,IF($C2100="Non - avec lien de dépendance",MIN(1129,L2100,$D2100),MIN(1129,L2100)))))))</f>
        <v>Effectuez l’étape 1</v>
      </c>
      <c r="U2100" s="3">
        <f t="shared" si="196"/>
        <v>0</v>
      </c>
      <c r="V2100" s="3">
        <f t="shared" si="197"/>
        <v>0</v>
      </c>
    </row>
    <row r="2101" spans="13:22" x14ac:dyDescent="0.3">
      <c r="M2101" s="52" t="str">
        <f t="shared" si="192"/>
        <v>Calculez d'abord la baisse moyenne de vos revenus sur 12 mois à l'étape 2)</v>
      </c>
      <c r="N2101" s="52" t="str">
        <f t="shared" si="193"/>
        <v>Calculez d'abord la baisse moyenne de vos revenus sur 12 mois à l'étape 2)</v>
      </c>
      <c r="O2101" s="52" t="str">
        <f t="shared" si="194"/>
        <v>Calculez d'abord la baisse moyenne de vos revenus sur 12 mois à l'étape 2)</v>
      </c>
      <c r="P2101" s="52" t="str">
        <f t="shared" si="195"/>
        <v>Calculez d'abord la baisse moyenne de vos revenus sur 12 mois à l'étape 2)</v>
      </c>
      <c r="Q2101" s="3" t="str">
        <f>IF(CRHPElig=" -  ","Effectuez l’étape 1",IF(CRHPElig="La baisse de revenus n'est pas admissible dans le cadre du PEREC",CRHPElig,IF(AND(INDEX(claimPeriodNo,MATCH('Étape 1) Taux'!$A$8,claimPeriods,0))&gt;17,INDEX(claimPeriodNo,MATCH('Étape 1) Taux'!$A$8,claimPeriods,0))&lt;20,revenueReduction&lt;0.1),0,IF(NOT(ISNUMBER(I2101)),0,IF(E2101="Oui",0,IF($C2101="Non - avec lien de dépendance",MIN(1129,I2101,$D2101),MIN(1129,I2101)))))))</f>
        <v>Effectuez l’étape 1</v>
      </c>
      <c r="R2101" s="3" t="str">
        <f>IF(CRHPElig=" -  ","Effectuez l’étape 1",IF(CRHPElig="La baisse de revenus n'est pas admissible dans le cadre du PEREC",CRHPElig,IF(AND(INDEX(claimPeriodNo,MATCH('Étape 1) Taux'!$A$8,claimPeriods,0))&gt;17,INDEX(claimPeriodNo,MATCH('Étape 1) Taux'!$A$8,claimPeriods,0))&lt;20,revenueReduction&lt;0.1),0,IF(NOT(ISNUMBER(J2101)),0,IF(F2101="Oui",0,IF($C2101="Non - avec lien de dépendance",MIN(1129,J2101,$D2101),MIN(1129,J2101)))))))</f>
        <v>Effectuez l’étape 1</v>
      </c>
      <c r="S2101" s="3" t="str">
        <f>IF(CRHPElig=" -  ","Effectuez l’étape 1",IF(CRHPElig="La baisse de revenus n'est pas admissible dans le cadre du PEREC",CRHPElig,IF(AND(INDEX(claimPeriodNo,MATCH('Étape 1) Taux'!$A$8,claimPeriods,0))&gt;17,INDEX(claimPeriodNo,MATCH('Étape 1) Taux'!$A$8,claimPeriods,0))&lt;20,revenueReduction&lt;0.1),0,IF(NOT(ISNUMBER(K2101)),0,IF(G2101="Oui",0,IF($C2101="Non - avec lien de dépendance",MIN(1129,K2101,$D2101),MIN(1129,K2101)))))))</f>
        <v>Effectuez l’étape 1</v>
      </c>
      <c r="T2101" s="3" t="str">
        <f>IF(CRHPElig=" -  ","Effectuez l’étape 1",IF(CRHPElig="La baisse de revenus n'est pas admissible dans le cadre du PEREC",CRHPElig,IF(AND(INDEX(claimPeriodNo,MATCH('Étape 1) Taux'!$A$8,claimPeriods,0))&gt;17,INDEX(claimPeriodNo,MATCH('Étape 1) Taux'!$A$8,claimPeriods,0))&lt;20,revenueReduction&lt;0.1),0,IF(NOT(ISNUMBER(L2101)),0,IF(H2101="Oui",0,IF($C2101="Non - avec lien de dépendance",MIN(1129,L2101,$D2101),MIN(1129,L2101)))))))</f>
        <v>Effectuez l’étape 1</v>
      </c>
      <c r="U2101" s="3">
        <f t="shared" si="196"/>
        <v>0</v>
      </c>
      <c r="V2101" s="3">
        <f t="shared" si="197"/>
        <v>0</v>
      </c>
    </row>
    <row r="2102" spans="13:22" x14ac:dyDescent="0.3">
      <c r="M2102" s="52" t="str">
        <f t="shared" si="192"/>
        <v>Calculez d'abord la baisse moyenne de vos revenus sur 12 mois à l'étape 2)</v>
      </c>
      <c r="N2102" s="52" t="str">
        <f t="shared" si="193"/>
        <v>Calculez d'abord la baisse moyenne de vos revenus sur 12 mois à l'étape 2)</v>
      </c>
      <c r="O2102" s="52" t="str">
        <f t="shared" si="194"/>
        <v>Calculez d'abord la baisse moyenne de vos revenus sur 12 mois à l'étape 2)</v>
      </c>
      <c r="P2102" s="52" t="str">
        <f t="shared" si="195"/>
        <v>Calculez d'abord la baisse moyenne de vos revenus sur 12 mois à l'étape 2)</v>
      </c>
      <c r="Q2102" s="3" t="str">
        <f>IF(CRHPElig=" -  ","Effectuez l’étape 1",IF(CRHPElig="La baisse de revenus n'est pas admissible dans le cadre du PEREC",CRHPElig,IF(AND(INDEX(claimPeriodNo,MATCH('Étape 1) Taux'!$A$8,claimPeriods,0))&gt;17,INDEX(claimPeriodNo,MATCH('Étape 1) Taux'!$A$8,claimPeriods,0))&lt;20,revenueReduction&lt;0.1),0,IF(NOT(ISNUMBER(I2102)),0,IF(E2102="Oui",0,IF($C2102="Non - avec lien de dépendance",MIN(1129,I2102,$D2102),MIN(1129,I2102)))))))</f>
        <v>Effectuez l’étape 1</v>
      </c>
      <c r="R2102" s="3" t="str">
        <f>IF(CRHPElig=" -  ","Effectuez l’étape 1",IF(CRHPElig="La baisse de revenus n'est pas admissible dans le cadre du PEREC",CRHPElig,IF(AND(INDEX(claimPeriodNo,MATCH('Étape 1) Taux'!$A$8,claimPeriods,0))&gt;17,INDEX(claimPeriodNo,MATCH('Étape 1) Taux'!$A$8,claimPeriods,0))&lt;20,revenueReduction&lt;0.1),0,IF(NOT(ISNUMBER(J2102)),0,IF(F2102="Oui",0,IF($C2102="Non - avec lien de dépendance",MIN(1129,J2102,$D2102),MIN(1129,J2102)))))))</f>
        <v>Effectuez l’étape 1</v>
      </c>
      <c r="S2102" s="3" t="str">
        <f>IF(CRHPElig=" -  ","Effectuez l’étape 1",IF(CRHPElig="La baisse de revenus n'est pas admissible dans le cadre du PEREC",CRHPElig,IF(AND(INDEX(claimPeriodNo,MATCH('Étape 1) Taux'!$A$8,claimPeriods,0))&gt;17,INDEX(claimPeriodNo,MATCH('Étape 1) Taux'!$A$8,claimPeriods,0))&lt;20,revenueReduction&lt;0.1),0,IF(NOT(ISNUMBER(K2102)),0,IF(G2102="Oui",0,IF($C2102="Non - avec lien de dépendance",MIN(1129,K2102,$D2102),MIN(1129,K2102)))))))</f>
        <v>Effectuez l’étape 1</v>
      </c>
      <c r="T2102" s="3" t="str">
        <f>IF(CRHPElig=" -  ","Effectuez l’étape 1",IF(CRHPElig="La baisse de revenus n'est pas admissible dans le cadre du PEREC",CRHPElig,IF(AND(INDEX(claimPeriodNo,MATCH('Étape 1) Taux'!$A$8,claimPeriods,0))&gt;17,INDEX(claimPeriodNo,MATCH('Étape 1) Taux'!$A$8,claimPeriods,0))&lt;20,revenueReduction&lt;0.1),0,IF(NOT(ISNUMBER(L2102)),0,IF(H2102="Oui",0,IF($C2102="Non - avec lien de dépendance",MIN(1129,L2102,$D2102),MIN(1129,L2102)))))))</f>
        <v>Effectuez l’étape 1</v>
      </c>
      <c r="U2102" s="3">
        <f t="shared" si="196"/>
        <v>0</v>
      </c>
      <c r="V2102" s="3">
        <f t="shared" si="197"/>
        <v>0</v>
      </c>
    </row>
    <row r="2103" spans="13:22" x14ac:dyDescent="0.3">
      <c r="M2103" s="52" t="str">
        <f t="shared" si="192"/>
        <v>Calculez d'abord la baisse moyenne de vos revenus sur 12 mois à l'étape 2)</v>
      </c>
      <c r="N2103" s="52" t="str">
        <f t="shared" si="193"/>
        <v>Calculez d'abord la baisse moyenne de vos revenus sur 12 mois à l'étape 2)</v>
      </c>
      <c r="O2103" s="52" t="str">
        <f t="shared" si="194"/>
        <v>Calculez d'abord la baisse moyenne de vos revenus sur 12 mois à l'étape 2)</v>
      </c>
      <c r="P2103" s="52" t="str">
        <f t="shared" si="195"/>
        <v>Calculez d'abord la baisse moyenne de vos revenus sur 12 mois à l'étape 2)</v>
      </c>
      <c r="Q2103" s="3" t="str">
        <f>IF(CRHPElig=" -  ","Effectuez l’étape 1",IF(CRHPElig="La baisse de revenus n'est pas admissible dans le cadre du PEREC",CRHPElig,IF(AND(INDEX(claimPeriodNo,MATCH('Étape 1) Taux'!$A$8,claimPeriods,0))&gt;17,INDEX(claimPeriodNo,MATCH('Étape 1) Taux'!$A$8,claimPeriods,0))&lt;20,revenueReduction&lt;0.1),0,IF(NOT(ISNUMBER(I2103)),0,IF(E2103="Oui",0,IF($C2103="Non - avec lien de dépendance",MIN(1129,I2103,$D2103),MIN(1129,I2103)))))))</f>
        <v>Effectuez l’étape 1</v>
      </c>
      <c r="R2103" s="3" t="str">
        <f>IF(CRHPElig=" -  ","Effectuez l’étape 1",IF(CRHPElig="La baisse de revenus n'est pas admissible dans le cadre du PEREC",CRHPElig,IF(AND(INDEX(claimPeriodNo,MATCH('Étape 1) Taux'!$A$8,claimPeriods,0))&gt;17,INDEX(claimPeriodNo,MATCH('Étape 1) Taux'!$A$8,claimPeriods,0))&lt;20,revenueReduction&lt;0.1),0,IF(NOT(ISNUMBER(J2103)),0,IF(F2103="Oui",0,IF($C2103="Non - avec lien de dépendance",MIN(1129,J2103,$D2103),MIN(1129,J2103)))))))</f>
        <v>Effectuez l’étape 1</v>
      </c>
      <c r="S2103" s="3" t="str">
        <f>IF(CRHPElig=" -  ","Effectuez l’étape 1",IF(CRHPElig="La baisse de revenus n'est pas admissible dans le cadre du PEREC",CRHPElig,IF(AND(INDEX(claimPeriodNo,MATCH('Étape 1) Taux'!$A$8,claimPeriods,0))&gt;17,INDEX(claimPeriodNo,MATCH('Étape 1) Taux'!$A$8,claimPeriods,0))&lt;20,revenueReduction&lt;0.1),0,IF(NOT(ISNUMBER(K2103)),0,IF(G2103="Oui",0,IF($C2103="Non - avec lien de dépendance",MIN(1129,K2103,$D2103),MIN(1129,K2103)))))))</f>
        <v>Effectuez l’étape 1</v>
      </c>
      <c r="T2103" s="3" t="str">
        <f>IF(CRHPElig=" -  ","Effectuez l’étape 1",IF(CRHPElig="La baisse de revenus n'est pas admissible dans le cadre du PEREC",CRHPElig,IF(AND(INDEX(claimPeriodNo,MATCH('Étape 1) Taux'!$A$8,claimPeriods,0))&gt;17,INDEX(claimPeriodNo,MATCH('Étape 1) Taux'!$A$8,claimPeriods,0))&lt;20,revenueReduction&lt;0.1),0,IF(NOT(ISNUMBER(L2103)),0,IF(H2103="Oui",0,IF($C2103="Non - avec lien de dépendance",MIN(1129,L2103,$D2103),MIN(1129,L2103)))))))</f>
        <v>Effectuez l’étape 1</v>
      </c>
      <c r="U2103" s="3">
        <f t="shared" si="196"/>
        <v>0</v>
      </c>
      <c r="V2103" s="3">
        <f t="shared" si="197"/>
        <v>0</v>
      </c>
    </row>
    <row r="2104" spans="13:22" x14ac:dyDescent="0.3">
      <c r="M2104" s="52" t="str">
        <f t="shared" si="192"/>
        <v>Calculez d'abord la baisse moyenne de vos revenus sur 12 mois à l'étape 2)</v>
      </c>
      <c r="N2104" s="52" t="str">
        <f t="shared" si="193"/>
        <v>Calculez d'abord la baisse moyenne de vos revenus sur 12 mois à l'étape 2)</v>
      </c>
      <c r="O2104" s="52" t="str">
        <f t="shared" si="194"/>
        <v>Calculez d'abord la baisse moyenne de vos revenus sur 12 mois à l'étape 2)</v>
      </c>
      <c r="P2104" s="52" t="str">
        <f t="shared" si="195"/>
        <v>Calculez d'abord la baisse moyenne de vos revenus sur 12 mois à l'étape 2)</v>
      </c>
      <c r="Q2104" s="3" t="str">
        <f>IF(CRHPElig=" -  ","Effectuez l’étape 1",IF(CRHPElig="La baisse de revenus n'est pas admissible dans le cadre du PEREC",CRHPElig,IF(AND(INDEX(claimPeriodNo,MATCH('Étape 1) Taux'!$A$8,claimPeriods,0))&gt;17,INDEX(claimPeriodNo,MATCH('Étape 1) Taux'!$A$8,claimPeriods,0))&lt;20,revenueReduction&lt;0.1),0,IF(NOT(ISNUMBER(I2104)),0,IF(E2104="Oui",0,IF($C2104="Non - avec lien de dépendance",MIN(1129,I2104,$D2104),MIN(1129,I2104)))))))</f>
        <v>Effectuez l’étape 1</v>
      </c>
      <c r="R2104" s="3" t="str">
        <f>IF(CRHPElig=" -  ","Effectuez l’étape 1",IF(CRHPElig="La baisse de revenus n'est pas admissible dans le cadre du PEREC",CRHPElig,IF(AND(INDEX(claimPeriodNo,MATCH('Étape 1) Taux'!$A$8,claimPeriods,0))&gt;17,INDEX(claimPeriodNo,MATCH('Étape 1) Taux'!$A$8,claimPeriods,0))&lt;20,revenueReduction&lt;0.1),0,IF(NOT(ISNUMBER(J2104)),0,IF(F2104="Oui",0,IF($C2104="Non - avec lien de dépendance",MIN(1129,J2104,$D2104),MIN(1129,J2104)))))))</f>
        <v>Effectuez l’étape 1</v>
      </c>
      <c r="S2104" s="3" t="str">
        <f>IF(CRHPElig=" -  ","Effectuez l’étape 1",IF(CRHPElig="La baisse de revenus n'est pas admissible dans le cadre du PEREC",CRHPElig,IF(AND(INDEX(claimPeriodNo,MATCH('Étape 1) Taux'!$A$8,claimPeriods,0))&gt;17,INDEX(claimPeriodNo,MATCH('Étape 1) Taux'!$A$8,claimPeriods,0))&lt;20,revenueReduction&lt;0.1),0,IF(NOT(ISNUMBER(K2104)),0,IF(G2104="Oui",0,IF($C2104="Non - avec lien de dépendance",MIN(1129,K2104,$D2104),MIN(1129,K2104)))))))</f>
        <v>Effectuez l’étape 1</v>
      </c>
      <c r="T2104" s="3" t="str">
        <f>IF(CRHPElig=" -  ","Effectuez l’étape 1",IF(CRHPElig="La baisse de revenus n'est pas admissible dans le cadre du PEREC",CRHPElig,IF(AND(INDEX(claimPeriodNo,MATCH('Étape 1) Taux'!$A$8,claimPeriods,0))&gt;17,INDEX(claimPeriodNo,MATCH('Étape 1) Taux'!$A$8,claimPeriods,0))&lt;20,revenueReduction&lt;0.1),0,IF(NOT(ISNUMBER(L2104)),0,IF(H2104="Oui",0,IF($C2104="Non - avec lien de dépendance",MIN(1129,L2104,$D2104),MIN(1129,L2104)))))))</f>
        <v>Effectuez l’étape 1</v>
      </c>
      <c r="U2104" s="3">
        <f t="shared" si="196"/>
        <v>0</v>
      </c>
      <c r="V2104" s="3">
        <f t="shared" si="197"/>
        <v>0</v>
      </c>
    </row>
    <row r="2105" spans="13:22" x14ac:dyDescent="0.3">
      <c r="M2105" s="52" t="str">
        <f t="shared" si="192"/>
        <v>Calculez d'abord la baisse moyenne de vos revenus sur 12 mois à l'étape 2)</v>
      </c>
      <c r="N2105" s="52" t="str">
        <f t="shared" si="193"/>
        <v>Calculez d'abord la baisse moyenne de vos revenus sur 12 mois à l'étape 2)</v>
      </c>
      <c r="O2105" s="52" t="str">
        <f t="shared" si="194"/>
        <v>Calculez d'abord la baisse moyenne de vos revenus sur 12 mois à l'étape 2)</v>
      </c>
      <c r="P2105" s="52" t="str">
        <f t="shared" si="195"/>
        <v>Calculez d'abord la baisse moyenne de vos revenus sur 12 mois à l'étape 2)</v>
      </c>
      <c r="Q2105" s="3" t="str">
        <f>IF(CRHPElig=" -  ","Effectuez l’étape 1",IF(CRHPElig="La baisse de revenus n'est pas admissible dans le cadre du PEREC",CRHPElig,IF(AND(INDEX(claimPeriodNo,MATCH('Étape 1) Taux'!$A$8,claimPeriods,0))&gt;17,INDEX(claimPeriodNo,MATCH('Étape 1) Taux'!$A$8,claimPeriods,0))&lt;20,revenueReduction&lt;0.1),0,IF(NOT(ISNUMBER(I2105)),0,IF(E2105="Oui",0,IF($C2105="Non - avec lien de dépendance",MIN(1129,I2105,$D2105),MIN(1129,I2105)))))))</f>
        <v>Effectuez l’étape 1</v>
      </c>
      <c r="R2105" s="3" t="str">
        <f>IF(CRHPElig=" -  ","Effectuez l’étape 1",IF(CRHPElig="La baisse de revenus n'est pas admissible dans le cadre du PEREC",CRHPElig,IF(AND(INDEX(claimPeriodNo,MATCH('Étape 1) Taux'!$A$8,claimPeriods,0))&gt;17,INDEX(claimPeriodNo,MATCH('Étape 1) Taux'!$A$8,claimPeriods,0))&lt;20,revenueReduction&lt;0.1),0,IF(NOT(ISNUMBER(J2105)),0,IF(F2105="Oui",0,IF($C2105="Non - avec lien de dépendance",MIN(1129,J2105,$D2105),MIN(1129,J2105)))))))</f>
        <v>Effectuez l’étape 1</v>
      </c>
      <c r="S2105" s="3" t="str">
        <f>IF(CRHPElig=" -  ","Effectuez l’étape 1",IF(CRHPElig="La baisse de revenus n'est pas admissible dans le cadre du PEREC",CRHPElig,IF(AND(INDEX(claimPeriodNo,MATCH('Étape 1) Taux'!$A$8,claimPeriods,0))&gt;17,INDEX(claimPeriodNo,MATCH('Étape 1) Taux'!$A$8,claimPeriods,0))&lt;20,revenueReduction&lt;0.1),0,IF(NOT(ISNUMBER(K2105)),0,IF(G2105="Oui",0,IF($C2105="Non - avec lien de dépendance",MIN(1129,K2105,$D2105),MIN(1129,K2105)))))))</f>
        <v>Effectuez l’étape 1</v>
      </c>
      <c r="T2105" s="3" t="str">
        <f>IF(CRHPElig=" -  ","Effectuez l’étape 1",IF(CRHPElig="La baisse de revenus n'est pas admissible dans le cadre du PEREC",CRHPElig,IF(AND(INDEX(claimPeriodNo,MATCH('Étape 1) Taux'!$A$8,claimPeriods,0))&gt;17,INDEX(claimPeriodNo,MATCH('Étape 1) Taux'!$A$8,claimPeriods,0))&lt;20,revenueReduction&lt;0.1),0,IF(NOT(ISNUMBER(L2105)),0,IF(H2105="Oui",0,IF($C2105="Non - avec lien de dépendance",MIN(1129,L2105,$D2105),MIN(1129,L2105)))))))</f>
        <v>Effectuez l’étape 1</v>
      </c>
      <c r="U2105" s="3">
        <f t="shared" si="196"/>
        <v>0</v>
      </c>
      <c r="V2105" s="3">
        <f t="shared" si="197"/>
        <v>0</v>
      </c>
    </row>
    <row r="2106" spans="13:22" x14ac:dyDescent="0.3">
      <c r="M2106" s="52" t="str">
        <f t="shared" si="192"/>
        <v>Calculez d'abord la baisse moyenne de vos revenus sur 12 mois à l'étape 2)</v>
      </c>
      <c r="N2106" s="52" t="str">
        <f t="shared" si="193"/>
        <v>Calculez d'abord la baisse moyenne de vos revenus sur 12 mois à l'étape 2)</v>
      </c>
      <c r="O2106" s="52" t="str">
        <f t="shared" si="194"/>
        <v>Calculez d'abord la baisse moyenne de vos revenus sur 12 mois à l'étape 2)</v>
      </c>
      <c r="P2106" s="52" t="str">
        <f t="shared" si="195"/>
        <v>Calculez d'abord la baisse moyenne de vos revenus sur 12 mois à l'étape 2)</v>
      </c>
      <c r="Q2106" s="3" t="str">
        <f>IF(CRHPElig=" -  ","Effectuez l’étape 1",IF(CRHPElig="La baisse de revenus n'est pas admissible dans le cadre du PEREC",CRHPElig,IF(AND(INDEX(claimPeriodNo,MATCH('Étape 1) Taux'!$A$8,claimPeriods,0))&gt;17,INDEX(claimPeriodNo,MATCH('Étape 1) Taux'!$A$8,claimPeriods,0))&lt;20,revenueReduction&lt;0.1),0,IF(NOT(ISNUMBER(I2106)),0,IF(E2106="Oui",0,IF($C2106="Non - avec lien de dépendance",MIN(1129,I2106,$D2106),MIN(1129,I2106)))))))</f>
        <v>Effectuez l’étape 1</v>
      </c>
      <c r="R2106" s="3" t="str">
        <f>IF(CRHPElig=" -  ","Effectuez l’étape 1",IF(CRHPElig="La baisse de revenus n'est pas admissible dans le cadre du PEREC",CRHPElig,IF(AND(INDEX(claimPeriodNo,MATCH('Étape 1) Taux'!$A$8,claimPeriods,0))&gt;17,INDEX(claimPeriodNo,MATCH('Étape 1) Taux'!$A$8,claimPeriods,0))&lt;20,revenueReduction&lt;0.1),0,IF(NOT(ISNUMBER(J2106)),0,IF(F2106="Oui",0,IF($C2106="Non - avec lien de dépendance",MIN(1129,J2106,$D2106),MIN(1129,J2106)))))))</f>
        <v>Effectuez l’étape 1</v>
      </c>
      <c r="S2106" s="3" t="str">
        <f>IF(CRHPElig=" -  ","Effectuez l’étape 1",IF(CRHPElig="La baisse de revenus n'est pas admissible dans le cadre du PEREC",CRHPElig,IF(AND(INDEX(claimPeriodNo,MATCH('Étape 1) Taux'!$A$8,claimPeriods,0))&gt;17,INDEX(claimPeriodNo,MATCH('Étape 1) Taux'!$A$8,claimPeriods,0))&lt;20,revenueReduction&lt;0.1),0,IF(NOT(ISNUMBER(K2106)),0,IF(G2106="Oui",0,IF($C2106="Non - avec lien de dépendance",MIN(1129,K2106,$D2106),MIN(1129,K2106)))))))</f>
        <v>Effectuez l’étape 1</v>
      </c>
      <c r="T2106" s="3" t="str">
        <f>IF(CRHPElig=" -  ","Effectuez l’étape 1",IF(CRHPElig="La baisse de revenus n'est pas admissible dans le cadre du PEREC",CRHPElig,IF(AND(INDEX(claimPeriodNo,MATCH('Étape 1) Taux'!$A$8,claimPeriods,0))&gt;17,INDEX(claimPeriodNo,MATCH('Étape 1) Taux'!$A$8,claimPeriods,0))&lt;20,revenueReduction&lt;0.1),0,IF(NOT(ISNUMBER(L2106)),0,IF(H2106="Oui",0,IF($C2106="Non - avec lien de dépendance",MIN(1129,L2106,$D2106),MIN(1129,L2106)))))))</f>
        <v>Effectuez l’étape 1</v>
      </c>
      <c r="U2106" s="3">
        <f t="shared" si="196"/>
        <v>0</v>
      </c>
      <c r="V2106" s="3">
        <f t="shared" si="197"/>
        <v>0</v>
      </c>
    </row>
    <row r="2107" spans="13:22" x14ac:dyDescent="0.3">
      <c r="M2107" s="52" t="str">
        <f t="shared" si="192"/>
        <v>Calculez d'abord la baisse moyenne de vos revenus sur 12 mois à l'étape 2)</v>
      </c>
      <c r="N2107" s="52" t="str">
        <f t="shared" si="193"/>
        <v>Calculez d'abord la baisse moyenne de vos revenus sur 12 mois à l'étape 2)</v>
      </c>
      <c r="O2107" s="52" t="str">
        <f t="shared" si="194"/>
        <v>Calculez d'abord la baisse moyenne de vos revenus sur 12 mois à l'étape 2)</v>
      </c>
      <c r="P2107" s="52" t="str">
        <f t="shared" si="195"/>
        <v>Calculez d'abord la baisse moyenne de vos revenus sur 12 mois à l'étape 2)</v>
      </c>
      <c r="Q2107" s="3" t="str">
        <f>IF(CRHPElig=" -  ","Effectuez l’étape 1",IF(CRHPElig="La baisse de revenus n'est pas admissible dans le cadre du PEREC",CRHPElig,IF(AND(INDEX(claimPeriodNo,MATCH('Étape 1) Taux'!$A$8,claimPeriods,0))&gt;17,INDEX(claimPeriodNo,MATCH('Étape 1) Taux'!$A$8,claimPeriods,0))&lt;20,revenueReduction&lt;0.1),0,IF(NOT(ISNUMBER(I2107)),0,IF(E2107="Oui",0,IF($C2107="Non - avec lien de dépendance",MIN(1129,I2107,$D2107),MIN(1129,I2107)))))))</f>
        <v>Effectuez l’étape 1</v>
      </c>
      <c r="R2107" s="3" t="str">
        <f>IF(CRHPElig=" -  ","Effectuez l’étape 1",IF(CRHPElig="La baisse de revenus n'est pas admissible dans le cadre du PEREC",CRHPElig,IF(AND(INDEX(claimPeriodNo,MATCH('Étape 1) Taux'!$A$8,claimPeriods,0))&gt;17,INDEX(claimPeriodNo,MATCH('Étape 1) Taux'!$A$8,claimPeriods,0))&lt;20,revenueReduction&lt;0.1),0,IF(NOT(ISNUMBER(J2107)),0,IF(F2107="Oui",0,IF($C2107="Non - avec lien de dépendance",MIN(1129,J2107,$D2107),MIN(1129,J2107)))))))</f>
        <v>Effectuez l’étape 1</v>
      </c>
      <c r="S2107" s="3" t="str">
        <f>IF(CRHPElig=" -  ","Effectuez l’étape 1",IF(CRHPElig="La baisse de revenus n'est pas admissible dans le cadre du PEREC",CRHPElig,IF(AND(INDEX(claimPeriodNo,MATCH('Étape 1) Taux'!$A$8,claimPeriods,0))&gt;17,INDEX(claimPeriodNo,MATCH('Étape 1) Taux'!$A$8,claimPeriods,0))&lt;20,revenueReduction&lt;0.1),0,IF(NOT(ISNUMBER(K2107)),0,IF(G2107="Oui",0,IF($C2107="Non - avec lien de dépendance",MIN(1129,K2107,$D2107),MIN(1129,K2107)))))))</f>
        <v>Effectuez l’étape 1</v>
      </c>
      <c r="T2107" s="3" t="str">
        <f>IF(CRHPElig=" -  ","Effectuez l’étape 1",IF(CRHPElig="La baisse de revenus n'est pas admissible dans le cadre du PEREC",CRHPElig,IF(AND(INDEX(claimPeriodNo,MATCH('Étape 1) Taux'!$A$8,claimPeriods,0))&gt;17,INDEX(claimPeriodNo,MATCH('Étape 1) Taux'!$A$8,claimPeriods,0))&lt;20,revenueReduction&lt;0.1),0,IF(NOT(ISNUMBER(L2107)),0,IF(H2107="Oui",0,IF($C2107="Non - avec lien de dépendance",MIN(1129,L2107,$D2107),MIN(1129,L2107)))))))</f>
        <v>Effectuez l’étape 1</v>
      </c>
      <c r="U2107" s="3">
        <f t="shared" si="196"/>
        <v>0</v>
      </c>
      <c r="V2107" s="3">
        <f t="shared" si="197"/>
        <v>0</v>
      </c>
    </row>
    <row r="2108" spans="13:22" x14ac:dyDescent="0.3">
      <c r="M2108" s="52" t="str">
        <f t="shared" si="192"/>
        <v>Calculez d'abord la baisse moyenne de vos revenus sur 12 mois à l'étape 2)</v>
      </c>
      <c r="N2108" s="52" t="str">
        <f t="shared" si="193"/>
        <v>Calculez d'abord la baisse moyenne de vos revenus sur 12 mois à l'étape 2)</v>
      </c>
      <c r="O2108" s="52" t="str">
        <f t="shared" si="194"/>
        <v>Calculez d'abord la baisse moyenne de vos revenus sur 12 mois à l'étape 2)</v>
      </c>
      <c r="P2108" s="52" t="str">
        <f t="shared" si="195"/>
        <v>Calculez d'abord la baisse moyenne de vos revenus sur 12 mois à l'étape 2)</v>
      </c>
      <c r="Q2108" s="3" t="str">
        <f>IF(CRHPElig=" -  ","Effectuez l’étape 1",IF(CRHPElig="La baisse de revenus n'est pas admissible dans le cadre du PEREC",CRHPElig,IF(AND(INDEX(claimPeriodNo,MATCH('Étape 1) Taux'!$A$8,claimPeriods,0))&gt;17,INDEX(claimPeriodNo,MATCH('Étape 1) Taux'!$A$8,claimPeriods,0))&lt;20,revenueReduction&lt;0.1),0,IF(NOT(ISNUMBER(I2108)),0,IF(E2108="Oui",0,IF($C2108="Non - avec lien de dépendance",MIN(1129,I2108,$D2108),MIN(1129,I2108)))))))</f>
        <v>Effectuez l’étape 1</v>
      </c>
      <c r="R2108" s="3" t="str">
        <f>IF(CRHPElig=" -  ","Effectuez l’étape 1",IF(CRHPElig="La baisse de revenus n'est pas admissible dans le cadre du PEREC",CRHPElig,IF(AND(INDEX(claimPeriodNo,MATCH('Étape 1) Taux'!$A$8,claimPeriods,0))&gt;17,INDEX(claimPeriodNo,MATCH('Étape 1) Taux'!$A$8,claimPeriods,0))&lt;20,revenueReduction&lt;0.1),0,IF(NOT(ISNUMBER(J2108)),0,IF(F2108="Oui",0,IF($C2108="Non - avec lien de dépendance",MIN(1129,J2108,$D2108),MIN(1129,J2108)))))))</f>
        <v>Effectuez l’étape 1</v>
      </c>
      <c r="S2108" s="3" t="str">
        <f>IF(CRHPElig=" -  ","Effectuez l’étape 1",IF(CRHPElig="La baisse de revenus n'est pas admissible dans le cadre du PEREC",CRHPElig,IF(AND(INDEX(claimPeriodNo,MATCH('Étape 1) Taux'!$A$8,claimPeriods,0))&gt;17,INDEX(claimPeriodNo,MATCH('Étape 1) Taux'!$A$8,claimPeriods,0))&lt;20,revenueReduction&lt;0.1),0,IF(NOT(ISNUMBER(K2108)),0,IF(G2108="Oui",0,IF($C2108="Non - avec lien de dépendance",MIN(1129,K2108,$D2108),MIN(1129,K2108)))))))</f>
        <v>Effectuez l’étape 1</v>
      </c>
      <c r="T2108" s="3" t="str">
        <f>IF(CRHPElig=" -  ","Effectuez l’étape 1",IF(CRHPElig="La baisse de revenus n'est pas admissible dans le cadre du PEREC",CRHPElig,IF(AND(INDEX(claimPeriodNo,MATCH('Étape 1) Taux'!$A$8,claimPeriods,0))&gt;17,INDEX(claimPeriodNo,MATCH('Étape 1) Taux'!$A$8,claimPeriods,0))&lt;20,revenueReduction&lt;0.1),0,IF(NOT(ISNUMBER(L2108)),0,IF(H2108="Oui",0,IF($C2108="Non - avec lien de dépendance",MIN(1129,L2108,$D2108),MIN(1129,L2108)))))))</f>
        <v>Effectuez l’étape 1</v>
      </c>
      <c r="U2108" s="3">
        <f t="shared" si="196"/>
        <v>0</v>
      </c>
      <c r="V2108" s="3">
        <f t="shared" si="197"/>
        <v>0</v>
      </c>
    </row>
    <row r="2109" spans="13:22" x14ac:dyDescent="0.3">
      <c r="M2109" s="52" t="str">
        <f t="shared" si="192"/>
        <v>Calculez d'abord la baisse moyenne de vos revenus sur 12 mois à l'étape 2)</v>
      </c>
      <c r="N2109" s="52" t="str">
        <f t="shared" si="193"/>
        <v>Calculez d'abord la baisse moyenne de vos revenus sur 12 mois à l'étape 2)</v>
      </c>
      <c r="O2109" s="52" t="str">
        <f t="shared" si="194"/>
        <v>Calculez d'abord la baisse moyenne de vos revenus sur 12 mois à l'étape 2)</v>
      </c>
      <c r="P2109" s="52" t="str">
        <f t="shared" si="195"/>
        <v>Calculez d'abord la baisse moyenne de vos revenus sur 12 mois à l'étape 2)</v>
      </c>
      <c r="Q2109" s="3" t="str">
        <f>IF(CRHPElig=" -  ","Effectuez l’étape 1",IF(CRHPElig="La baisse de revenus n'est pas admissible dans le cadre du PEREC",CRHPElig,IF(AND(INDEX(claimPeriodNo,MATCH('Étape 1) Taux'!$A$8,claimPeriods,0))&gt;17,INDEX(claimPeriodNo,MATCH('Étape 1) Taux'!$A$8,claimPeriods,0))&lt;20,revenueReduction&lt;0.1),0,IF(NOT(ISNUMBER(I2109)),0,IF(E2109="Oui",0,IF($C2109="Non - avec lien de dépendance",MIN(1129,I2109,$D2109),MIN(1129,I2109)))))))</f>
        <v>Effectuez l’étape 1</v>
      </c>
      <c r="R2109" s="3" t="str">
        <f>IF(CRHPElig=" -  ","Effectuez l’étape 1",IF(CRHPElig="La baisse de revenus n'est pas admissible dans le cadre du PEREC",CRHPElig,IF(AND(INDEX(claimPeriodNo,MATCH('Étape 1) Taux'!$A$8,claimPeriods,0))&gt;17,INDEX(claimPeriodNo,MATCH('Étape 1) Taux'!$A$8,claimPeriods,0))&lt;20,revenueReduction&lt;0.1),0,IF(NOT(ISNUMBER(J2109)),0,IF(F2109="Oui",0,IF($C2109="Non - avec lien de dépendance",MIN(1129,J2109,$D2109),MIN(1129,J2109)))))))</f>
        <v>Effectuez l’étape 1</v>
      </c>
      <c r="S2109" s="3" t="str">
        <f>IF(CRHPElig=" -  ","Effectuez l’étape 1",IF(CRHPElig="La baisse de revenus n'est pas admissible dans le cadre du PEREC",CRHPElig,IF(AND(INDEX(claimPeriodNo,MATCH('Étape 1) Taux'!$A$8,claimPeriods,0))&gt;17,INDEX(claimPeriodNo,MATCH('Étape 1) Taux'!$A$8,claimPeriods,0))&lt;20,revenueReduction&lt;0.1),0,IF(NOT(ISNUMBER(K2109)),0,IF(G2109="Oui",0,IF($C2109="Non - avec lien de dépendance",MIN(1129,K2109,$D2109),MIN(1129,K2109)))))))</f>
        <v>Effectuez l’étape 1</v>
      </c>
      <c r="T2109" s="3" t="str">
        <f>IF(CRHPElig=" -  ","Effectuez l’étape 1",IF(CRHPElig="La baisse de revenus n'est pas admissible dans le cadre du PEREC",CRHPElig,IF(AND(INDEX(claimPeriodNo,MATCH('Étape 1) Taux'!$A$8,claimPeriods,0))&gt;17,INDEX(claimPeriodNo,MATCH('Étape 1) Taux'!$A$8,claimPeriods,0))&lt;20,revenueReduction&lt;0.1),0,IF(NOT(ISNUMBER(L2109)),0,IF(H2109="Oui",0,IF($C2109="Non - avec lien de dépendance",MIN(1129,L2109,$D2109),MIN(1129,L2109)))))))</f>
        <v>Effectuez l’étape 1</v>
      </c>
      <c r="U2109" s="3">
        <f t="shared" si="196"/>
        <v>0</v>
      </c>
      <c r="V2109" s="3">
        <f t="shared" si="197"/>
        <v>0</v>
      </c>
    </row>
    <row r="2110" spans="13:22" x14ac:dyDescent="0.3">
      <c r="M2110" s="52" t="str">
        <f t="shared" si="192"/>
        <v>Calculez d'abord la baisse moyenne de vos revenus sur 12 mois à l'étape 2)</v>
      </c>
      <c r="N2110" s="52" t="str">
        <f t="shared" si="193"/>
        <v>Calculez d'abord la baisse moyenne de vos revenus sur 12 mois à l'étape 2)</v>
      </c>
      <c r="O2110" s="52" t="str">
        <f t="shared" si="194"/>
        <v>Calculez d'abord la baisse moyenne de vos revenus sur 12 mois à l'étape 2)</v>
      </c>
      <c r="P2110" s="52" t="str">
        <f t="shared" si="195"/>
        <v>Calculez d'abord la baisse moyenne de vos revenus sur 12 mois à l'étape 2)</v>
      </c>
      <c r="Q2110" s="3" t="str">
        <f>IF(CRHPElig=" -  ","Effectuez l’étape 1",IF(CRHPElig="La baisse de revenus n'est pas admissible dans le cadre du PEREC",CRHPElig,IF(AND(INDEX(claimPeriodNo,MATCH('Étape 1) Taux'!$A$8,claimPeriods,0))&gt;17,INDEX(claimPeriodNo,MATCH('Étape 1) Taux'!$A$8,claimPeriods,0))&lt;20,revenueReduction&lt;0.1),0,IF(NOT(ISNUMBER(I2110)),0,IF(E2110="Oui",0,IF($C2110="Non - avec lien de dépendance",MIN(1129,I2110,$D2110),MIN(1129,I2110)))))))</f>
        <v>Effectuez l’étape 1</v>
      </c>
      <c r="R2110" s="3" t="str">
        <f>IF(CRHPElig=" -  ","Effectuez l’étape 1",IF(CRHPElig="La baisse de revenus n'est pas admissible dans le cadre du PEREC",CRHPElig,IF(AND(INDEX(claimPeriodNo,MATCH('Étape 1) Taux'!$A$8,claimPeriods,0))&gt;17,INDEX(claimPeriodNo,MATCH('Étape 1) Taux'!$A$8,claimPeriods,0))&lt;20,revenueReduction&lt;0.1),0,IF(NOT(ISNUMBER(J2110)),0,IF(F2110="Oui",0,IF($C2110="Non - avec lien de dépendance",MIN(1129,J2110,$D2110),MIN(1129,J2110)))))))</f>
        <v>Effectuez l’étape 1</v>
      </c>
      <c r="S2110" s="3" t="str">
        <f>IF(CRHPElig=" -  ","Effectuez l’étape 1",IF(CRHPElig="La baisse de revenus n'est pas admissible dans le cadre du PEREC",CRHPElig,IF(AND(INDEX(claimPeriodNo,MATCH('Étape 1) Taux'!$A$8,claimPeriods,0))&gt;17,INDEX(claimPeriodNo,MATCH('Étape 1) Taux'!$A$8,claimPeriods,0))&lt;20,revenueReduction&lt;0.1),0,IF(NOT(ISNUMBER(K2110)),0,IF(G2110="Oui",0,IF($C2110="Non - avec lien de dépendance",MIN(1129,K2110,$D2110),MIN(1129,K2110)))))))</f>
        <v>Effectuez l’étape 1</v>
      </c>
      <c r="T2110" s="3" t="str">
        <f>IF(CRHPElig=" -  ","Effectuez l’étape 1",IF(CRHPElig="La baisse de revenus n'est pas admissible dans le cadre du PEREC",CRHPElig,IF(AND(INDEX(claimPeriodNo,MATCH('Étape 1) Taux'!$A$8,claimPeriods,0))&gt;17,INDEX(claimPeriodNo,MATCH('Étape 1) Taux'!$A$8,claimPeriods,0))&lt;20,revenueReduction&lt;0.1),0,IF(NOT(ISNUMBER(L2110)),0,IF(H2110="Oui",0,IF($C2110="Non - avec lien de dépendance",MIN(1129,L2110,$D2110),MIN(1129,L2110)))))))</f>
        <v>Effectuez l’étape 1</v>
      </c>
      <c r="U2110" s="3">
        <f t="shared" si="196"/>
        <v>0</v>
      </c>
      <c r="V2110" s="3">
        <f t="shared" si="197"/>
        <v>0</v>
      </c>
    </row>
    <row r="2111" spans="13:22" x14ac:dyDescent="0.3">
      <c r="M2111" s="52" t="str">
        <f t="shared" si="192"/>
        <v>Calculez d'abord la baisse moyenne de vos revenus sur 12 mois à l'étape 2)</v>
      </c>
      <c r="N2111" s="52" t="str">
        <f t="shared" si="193"/>
        <v>Calculez d'abord la baisse moyenne de vos revenus sur 12 mois à l'étape 2)</v>
      </c>
      <c r="O2111" s="52" t="str">
        <f t="shared" si="194"/>
        <v>Calculez d'abord la baisse moyenne de vos revenus sur 12 mois à l'étape 2)</v>
      </c>
      <c r="P2111" s="52" t="str">
        <f t="shared" si="195"/>
        <v>Calculez d'abord la baisse moyenne de vos revenus sur 12 mois à l'étape 2)</v>
      </c>
      <c r="Q2111" s="3" t="str">
        <f>IF(CRHPElig=" -  ","Effectuez l’étape 1",IF(CRHPElig="La baisse de revenus n'est pas admissible dans le cadre du PEREC",CRHPElig,IF(AND(INDEX(claimPeriodNo,MATCH('Étape 1) Taux'!$A$8,claimPeriods,0))&gt;17,INDEX(claimPeriodNo,MATCH('Étape 1) Taux'!$A$8,claimPeriods,0))&lt;20,revenueReduction&lt;0.1),0,IF(NOT(ISNUMBER(I2111)),0,IF(E2111="Oui",0,IF($C2111="Non - avec lien de dépendance",MIN(1129,I2111,$D2111),MIN(1129,I2111)))))))</f>
        <v>Effectuez l’étape 1</v>
      </c>
      <c r="R2111" s="3" t="str">
        <f>IF(CRHPElig=" -  ","Effectuez l’étape 1",IF(CRHPElig="La baisse de revenus n'est pas admissible dans le cadre du PEREC",CRHPElig,IF(AND(INDEX(claimPeriodNo,MATCH('Étape 1) Taux'!$A$8,claimPeriods,0))&gt;17,INDEX(claimPeriodNo,MATCH('Étape 1) Taux'!$A$8,claimPeriods,0))&lt;20,revenueReduction&lt;0.1),0,IF(NOT(ISNUMBER(J2111)),0,IF(F2111="Oui",0,IF($C2111="Non - avec lien de dépendance",MIN(1129,J2111,$D2111),MIN(1129,J2111)))))))</f>
        <v>Effectuez l’étape 1</v>
      </c>
      <c r="S2111" s="3" t="str">
        <f>IF(CRHPElig=" -  ","Effectuez l’étape 1",IF(CRHPElig="La baisse de revenus n'est pas admissible dans le cadre du PEREC",CRHPElig,IF(AND(INDEX(claimPeriodNo,MATCH('Étape 1) Taux'!$A$8,claimPeriods,0))&gt;17,INDEX(claimPeriodNo,MATCH('Étape 1) Taux'!$A$8,claimPeriods,0))&lt;20,revenueReduction&lt;0.1),0,IF(NOT(ISNUMBER(K2111)),0,IF(G2111="Oui",0,IF($C2111="Non - avec lien de dépendance",MIN(1129,K2111,$D2111),MIN(1129,K2111)))))))</f>
        <v>Effectuez l’étape 1</v>
      </c>
      <c r="T2111" s="3" t="str">
        <f>IF(CRHPElig=" -  ","Effectuez l’étape 1",IF(CRHPElig="La baisse de revenus n'est pas admissible dans le cadre du PEREC",CRHPElig,IF(AND(INDEX(claimPeriodNo,MATCH('Étape 1) Taux'!$A$8,claimPeriods,0))&gt;17,INDEX(claimPeriodNo,MATCH('Étape 1) Taux'!$A$8,claimPeriods,0))&lt;20,revenueReduction&lt;0.1),0,IF(NOT(ISNUMBER(L2111)),0,IF(H2111="Oui",0,IF($C2111="Non - avec lien de dépendance",MIN(1129,L2111,$D2111),MIN(1129,L2111)))))))</f>
        <v>Effectuez l’étape 1</v>
      </c>
      <c r="U2111" s="3">
        <f t="shared" si="196"/>
        <v>0</v>
      </c>
      <c r="V2111" s="3">
        <f t="shared" si="197"/>
        <v>0</v>
      </c>
    </row>
    <row r="2112" spans="13:22" x14ac:dyDescent="0.3">
      <c r="M2112" s="52" t="str">
        <f t="shared" si="192"/>
        <v>Calculez d'abord la baisse moyenne de vos revenus sur 12 mois à l'étape 2)</v>
      </c>
      <c r="N2112" s="52" t="str">
        <f t="shared" si="193"/>
        <v>Calculez d'abord la baisse moyenne de vos revenus sur 12 mois à l'étape 2)</v>
      </c>
      <c r="O2112" s="52" t="str">
        <f t="shared" si="194"/>
        <v>Calculez d'abord la baisse moyenne de vos revenus sur 12 mois à l'étape 2)</v>
      </c>
      <c r="P2112" s="52" t="str">
        <f t="shared" si="195"/>
        <v>Calculez d'abord la baisse moyenne de vos revenus sur 12 mois à l'étape 2)</v>
      </c>
      <c r="Q2112" s="3" t="str">
        <f>IF(CRHPElig=" -  ","Effectuez l’étape 1",IF(CRHPElig="La baisse de revenus n'est pas admissible dans le cadre du PEREC",CRHPElig,IF(AND(INDEX(claimPeriodNo,MATCH('Étape 1) Taux'!$A$8,claimPeriods,0))&gt;17,INDEX(claimPeriodNo,MATCH('Étape 1) Taux'!$A$8,claimPeriods,0))&lt;20,revenueReduction&lt;0.1),0,IF(NOT(ISNUMBER(I2112)),0,IF(E2112="Oui",0,IF($C2112="Non - avec lien de dépendance",MIN(1129,I2112,$D2112),MIN(1129,I2112)))))))</f>
        <v>Effectuez l’étape 1</v>
      </c>
      <c r="R2112" s="3" t="str">
        <f>IF(CRHPElig=" -  ","Effectuez l’étape 1",IF(CRHPElig="La baisse de revenus n'est pas admissible dans le cadre du PEREC",CRHPElig,IF(AND(INDEX(claimPeriodNo,MATCH('Étape 1) Taux'!$A$8,claimPeriods,0))&gt;17,INDEX(claimPeriodNo,MATCH('Étape 1) Taux'!$A$8,claimPeriods,0))&lt;20,revenueReduction&lt;0.1),0,IF(NOT(ISNUMBER(J2112)),0,IF(F2112="Oui",0,IF($C2112="Non - avec lien de dépendance",MIN(1129,J2112,$D2112),MIN(1129,J2112)))))))</f>
        <v>Effectuez l’étape 1</v>
      </c>
      <c r="S2112" s="3" t="str">
        <f>IF(CRHPElig=" -  ","Effectuez l’étape 1",IF(CRHPElig="La baisse de revenus n'est pas admissible dans le cadre du PEREC",CRHPElig,IF(AND(INDEX(claimPeriodNo,MATCH('Étape 1) Taux'!$A$8,claimPeriods,0))&gt;17,INDEX(claimPeriodNo,MATCH('Étape 1) Taux'!$A$8,claimPeriods,0))&lt;20,revenueReduction&lt;0.1),0,IF(NOT(ISNUMBER(K2112)),0,IF(G2112="Oui",0,IF($C2112="Non - avec lien de dépendance",MIN(1129,K2112,$D2112),MIN(1129,K2112)))))))</f>
        <v>Effectuez l’étape 1</v>
      </c>
      <c r="T2112" s="3" t="str">
        <f>IF(CRHPElig=" -  ","Effectuez l’étape 1",IF(CRHPElig="La baisse de revenus n'est pas admissible dans le cadre du PEREC",CRHPElig,IF(AND(INDEX(claimPeriodNo,MATCH('Étape 1) Taux'!$A$8,claimPeriods,0))&gt;17,INDEX(claimPeriodNo,MATCH('Étape 1) Taux'!$A$8,claimPeriods,0))&lt;20,revenueReduction&lt;0.1),0,IF(NOT(ISNUMBER(L2112)),0,IF(H2112="Oui",0,IF($C2112="Non - avec lien de dépendance",MIN(1129,L2112,$D2112),MIN(1129,L2112)))))))</f>
        <v>Effectuez l’étape 1</v>
      </c>
      <c r="U2112" s="3">
        <f t="shared" si="196"/>
        <v>0</v>
      </c>
      <c r="V2112" s="3">
        <f t="shared" si="197"/>
        <v>0</v>
      </c>
    </row>
    <row r="2113" spans="13:22" x14ac:dyDescent="0.3">
      <c r="M2113" s="52" t="str">
        <f t="shared" si="192"/>
        <v>Calculez d'abord la baisse moyenne de vos revenus sur 12 mois à l'étape 2)</v>
      </c>
      <c r="N2113" s="52" t="str">
        <f t="shared" si="193"/>
        <v>Calculez d'abord la baisse moyenne de vos revenus sur 12 mois à l'étape 2)</v>
      </c>
      <c r="O2113" s="52" t="str">
        <f t="shared" si="194"/>
        <v>Calculez d'abord la baisse moyenne de vos revenus sur 12 mois à l'étape 2)</v>
      </c>
      <c r="P2113" s="52" t="str">
        <f t="shared" si="195"/>
        <v>Calculez d'abord la baisse moyenne de vos revenus sur 12 mois à l'étape 2)</v>
      </c>
      <c r="Q2113" s="3" t="str">
        <f>IF(CRHPElig=" -  ","Effectuez l’étape 1",IF(CRHPElig="La baisse de revenus n'est pas admissible dans le cadre du PEREC",CRHPElig,IF(AND(INDEX(claimPeriodNo,MATCH('Étape 1) Taux'!$A$8,claimPeriods,0))&gt;17,INDEX(claimPeriodNo,MATCH('Étape 1) Taux'!$A$8,claimPeriods,0))&lt;20,revenueReduction&lt;0.1),0,IF(NOT(ISNUMBER(I2113)),0,IF(E2113="Oui",0,IF($C2113="Non - avec lien de dépendance",MIN(1129,I2113,$D2113),MIN(1129,I2113)))))))</f>
        <v>Effectuez l’étape 1</v>
      </c>
      <c r="R2113" s="3" t="str">
        <f>IF(CRHPElig=" -  ","Effectuez l’étape 1",IF(CRHPElig="La baisse de revenus n'est pas admissible dans le cadre du PEREC",CRHPElig,IF(AND(INDEX(claimPeriodNo,MATCH('Étape 1) Taux'!$A$8,claimPeriods,0))&gt;17,INDEX(claimPeriodNo,MATCH('Étape 1) Taux'!$A$8,claimPeriods,0))&lt;20,revenueReduction&lt;0.1),0,IF(NOT(ISNUMBER(J2113)),0,IF(F2113="Oui",0,IF($C2113="Non - avec lien de dépendance",MIN(1129,J2113,$D2113),MIN(1129,J2113)))))))</f>
        <v>Effectuez l’étape 1</v>
      </c>
      <c r="S2113" s="3" t="str">
        <f>IF(CRHPElig=" -  ","Effectuez l’étape 1",IF(CRHPElig="La baisse de revenus n'est pas admissible dans le cadre du PEREC",CRHPElig,IF(AND(INDEX(claimPeriodNo,MATCH('Étape 1) Taux'!$A$8,claimPeriods,0))&gt;17,INDEX(claimPeriodNo,MATCH('Étape 1) Taux'!$A$8,claimPeriods,0))&lt;20,revenueReduction&lt;0.1),0,IF(NOT(ISNUMBER(K2113)),0,IF(G2113="Oui",0,IF($C2113="Non - avec lien de dépendance",MIN(1129,K2113,$D2113),MIN(1129,K2113)))))))</f>
        <v>Effectuez l’étape 1</v>
      </c>
      <c r="T2113" s="3" t="str">
        <f>IF(CRHPElig=" -  ","Effectuez l’étape 1",IF(CRHPElig="La baisse de revenus n'est pas admissible dans le cadre du PEREC",CRHPElig,IF(AND(INDEX(claimPeriodNo,MATCH('Étape 1) Taux'!$A$8,claimPeriods,0))&gt;17,INDEX(claimPeriodNo,MATCH('Étape 1) Taux'!$A$8,claimPeriods,0))&lt;20,revenueReduction&lt;0.1),0,IF(NOT(ISNUMBER(L2113)),0,IF(H2113="Oui",0,IF($C2113="Non - avec lien de dépendance",MIN(1129,L2113,$D2113),MIN(1129,L2113)))))))</f>
        <v>Effectuez l’étape 1</v>
      </c>
      <c r="U2113" s="3">
        <f t="shared" si="196"/>
        <v>0</v>
      </c>
      <c r="V2113" s="3">
        <f t="shared" si="197"/>
        <v>0</v>
      </c>
    </row>
    <row r="2114" spans="13:22" x14ac:dyDescent="0.3">
      <c r="M2114" s="52" t="str">
        <f t="shared" si="192"/>
        <v>Calculez d'abord la baisse moyenne de vos revenus sur 12 mois à l'étape 2)</v>
      </c>
      <c r="N2114" s="52" t="str">
        <f t="shared" si="193"/>
        <v>Calculez d'abord la baisse moyenne de vos revenus sur 12 mois à l'étape 2)</v>
      </c>
      <c r="O2114" s="52" t="str">
        <f t="shared" si="194"/>
        <v>Calculez d'abord la baisse moyenne de vos revenus sur 12 mois à l'étape 2)</v>
      </c>
      <c r="P2114" s="52" t="str">
        <f t="shared" si="195"/>
        <v>Calculez d'abord la baisse moyenne de vos revenus sur 12 mois à l'étape 2)</v>
      </c>
      <c r="Q2114" s="3" t="str">
        <f>IF(CRHPElig=" -  ","Effectuez l’étape 1",IF(CRHPElig="La baisse de revenus n'est pas admissible dans le cadre du PEREC",CRHPElig,IF(AND(INDEX(claimPeriodNo,MATCH('Étape 1) Taux'!$A$8,claimPeriods,0))&gt;17,INDEX(claimPeriodNo,MATCH('Étape 1) Taux'!$A$8,claimPeriods,0))&lt;20,revenueReduction&lt;0.1),0,IF(NOT(ISNUMBER(I2114)),0,IF(E2114="Oui",0,IF($C2114="Non - avec lien de dépendance",MIN(1129,I2114,$D2114),MIN(1129,I2114)))))))</f>
        <v>Effectuez l’étape 1</v>
      </c>
      <c r="R2114" s="3" t="str">
        <f>IF(CRHPElig=" -  ","Effectuez l’étape 1",IF(CRHPElig="La baisse de revenus n'est pas admissible dans le cadre du PEREC",CRHPElig,IF(AND(INDEX(claimPeriodNo,MATCH('Étape 1) Taux'!$A$8,claimPeriods,0))&gt;17,INDEX(claimPeriodNo,MATCH('Étape 1) Taux'!$A$8,claimPeriods,0))&lt;20,revenueReduction&lt;0.1),0,IF(NOT(ISNUMBER(J2114)),0,IF(F2114="Oui",0,IF($C2114="Non - avec lien de dépendance",MIN(1129,J2114,$D2114),MIN(1129,J2114)))))))</f>
        <v>Effectuez l’étape 1</v>
      </c>
      <c r="S2114" s="3" t="str">
        <f>IF(CRHPElig=" -  ","Effectuez l’étape 1",IF(CRHPElig="La baisse de revenus n'est pas admissible dans le cadre du PEREC",CRHPElig,IF(AND(INDEX(claimPeriodNo,MATCH('Étape 1) Taux'!$A$8,claimPeriods,0))&gt;17,INDEX(claimPeriodNo,MATCH('Étape 1) Taux'!$A$8,claimPeriods,0))&lt;20,revenueReduction&lt;0.1),0,IF(NOT(ISNUMBER(K2114)),0,IF(G2114="Oui",0,IF($C2114="Non - avec lien de dépendance",MIN(1129,K2114,$D2114),MIN(1129,K2114)))))))</f>
        <v>Effectuez l’étape 1</v>
      </c>
      <c r="T2114" s="3" t="str">
        <f>IF(CRHPElig=" -  ","Effectuez l’étape 1",IF(CRHPElig="La baisse de revenus n'est pas admissible dans le cadre du PEREC",CRHPElig,IF(AND(INDEX(claimPeriodNo,MATCH('Étape 1) Taux'!$A$8,claimPeriods,0))&gt;17,INDEX(claimPeriodNo,MATCH('Étape 1) Taux'!$A$8,claimPeriods,0))&lt;20,revenueReduction&lt;0.1),0,IF(NOT(ISNUMBER(L2114)),0,IF(H2114="Oui",0,IF($C2114="Non - avec lien de dépendance",MIN(1129,L2114,$D2114),MIN(1129,L2114)))))))</f>
        <v>Effectuez l’étape 1</v>
      </c>
      <c r="U2114" s="3">
        <f t="shared" si="196"/>
        <v>0</v>
      </c>
      <c r="V2114" s="3">
        <f t="shared" si="197"/>
        <v>0</v>
      </c>
    </row>
    <row r="2115" spans="13:22" x14ac:dyDescent="0.3">
      <c r="M2115" s="52" t="str">
        <f t="shared" si="192"/>
        <v>Calculez d'abord la baisse moyenne de vos revenus sur 12 mois à l'étape 2)</v>
      </c>
      <c r="N2115" s="52" t="str">
        <f t="shared" si="193"/>
        <v>Calculez d'abord la baisse moyenne de vos revenus sur 12 mois à l'étape 2)</v>
      </c>
      <c r="O2115" s="52" t="str">
        <f t="shared" si="194"/>
        <v>Calculez d'abord la baisse moyenne de vos revenus sur 12 mois à l'étape 2)</v>
      </c>
      <c r="P2115" s="52" t="str">
        <f t="shared" si="195"/>
        <v>Calculez d'abord la baisse moyenne de vos revenus sur 12 mois à l'étape 2)</v>
      </c>
      <c r="Q2115" s="3" t="str">
        <f>IF(CRHPElig=" -  ","Effectuez l’étape 1",IF(CRHPElig="La baisse de revenus n'est pas admissible dans le cadre du PEREC",CRHPElig,IF(AND(INDEX(claimPeriodNo,MATCH('Étape 1) Taux'!$A$8,claimPeriods,0))&gt;17,INDEX(claimPeriodNo,MATCH('Étape 1) Taux'!$A$8,claimPeriods,0))&lt;20,revenueReduction&lt;0.1),0,IF(NOT(ISNUMBER(I2115)),0,IF(E2115="Oui",0,IF($C2115="Non - avec lien de dépendance",MIN(1129,I2115,$D2115),MIN(1129,I2115)))))))</f>
        <v>Effectuez l’étape 1</v>
      </c>
      <c r="R2115" s="3" t="str">
        <f>IF(CRHPElig=" -  ","Effectuez l’étape 1",IF(CRHPElig="La baisse de revenus n'est pas admissible dans le cadre du PEREC",CRHPElig,IF(AND(INDEX(claimPeriodNo,MATCH('Étape 1) Taux'!$A$8,claimPeriods,0))&gt;17,INDEX(claimPeriodNo,MATCH('Étape 1) Taux'!$A$8,claimPeriods,0))&lt;20,revenueReduction&lt;0.1),0,IF(NOT(ISNUMBER(J2115)),0,IF(F2115="Oui",0,IF($C2115="Non - avec lien de dépendance",MIN(1129,J2115,$D2115),MIN(1129,J2115)))))))</f>
        <v>Effectuez l’étape 1</v>
      </c>
      <c r="S2115" s="3" t="str">
        <f>IF(CRHPElig=" -  ","Effectuez l’étape 1",IF(CRHPElig="La baisse de revenus n'est pas admissible dans le cadre du PEREC",CRHPElig,IF(AND(INDEX(claimPeriodNo,MATCH('Étape 1) Taux'!$A$8,claimPeriods,0))&gt;17,INDEX(claimPeriodNo,MATCH('Étape 1) Taux'!$A$8,claimPeriods,0))&lt;20,revenueReduction&lt;0.1),0,IF(NOT(ISNUMBER(K2115)),0,IF(G2115="Oui",0,IF($C2115="Non - avec lien de dépendance",MIN(1129,K2115,$D2115),MIN(1129,K2115)))))))</f>
        <v>Effectuez l’étape 1</v>
      </c>
      <c r="T2115" s="3" t="str">
        <f>IF(CRHPElig=" -  ","Effectuez l’étape 1",IF(CRHPElig="La baisse de revenus n'est pas admissible dans le cadre du PEREC",CRHPElig,IF(AND(INDEX(claimPeriodNo,MATCH('Étape 1) Taux'!$A$8,claimPeriods,0))&gt;17,INDEX(claimPeriodNo,MATCH('Étape 1) Taux'!$A$8,claimPeriods,0))&lt;20,revenueReduction&lt;0.1),0,IF(NOT(ISNUMBER(L2115)),0,IF(H2115="Oui",0,IF($C2115="Non - avec lien de dépendance",MIN(1129,L2115,$D2115),MIN(1129,L2115)))))))</f>
        <v>Effectuez l’étape 1</v>
      </c>
      <c r="U2115" s="3">
        <f t="shared" si="196"/>
        <v>0</v>
      </c>
      <c r="V2115" s="3">
        <f t="shared" si="197"/>
        <v>0</v>
      </c>
    </row>
    <row r="2116" spans="13:22" x14ac:dyDescent="0.3">
      <c r="M2116" s="52" t="str">
        <f t="shared" si="192"/>
        <v>Calculez d'abord la baisse moyenne de vos revenus sur 12 mois à l'étape 2)</v>
      </c>
      <c r="N2116" s="52" t="str">
        <f t="shared" si="193"/>
        <v>Calculez d'abord la baisse moyenne de vos revenus sur 12 mois à l'étape 2)</v>
      </c>
      <c r="O2116" s="52" t="str">
        <f t="shared" si="194"/>
        <v>Calculez d'abord la baisse moyenne de vos revenus sur 12 mois à l'étape 2)</v>
      </c>
      <c r="P2116" s="52" t="str">
        <f t="shared" si="195"/>
        <v>Calculez d'abord la baisse moyenne de vos revenus sur 12 mois à l'étape 2)</v>
      </c>
      <c r="Q2116" s="3" t="str">
        <f>IF(CRHPElig=" -  ","Effectuez l’étape 1",IF(CRHPElig="La baisse de revenus n'est pas admissible dans le cadre du PEREC",CRHPElig,IF(AND(INDEX(claimPeriodNo,MATCH('Étape 1) Taux'!$A$8,claimPeriods,0))&gt;17,INDEX(claimPeriodNo,MATCH('Étape 1) Taux'!$A$8,claimPeriods,0))&lt;20,revenueReduction&lt;0.1),0,IF(NOT(ISNUMBER(I2116)),0,IF(E2116="Oui",0,IF($C2116="Non - avec lien de dépendance",MIN(1129,I2116,$D2116),MIN(1129,I2116)))))))</f>
        <v>Effectuez l’étape 1</v>
      </c>
      <c r="R2116" s="3" t="str">
        <f>IF(CRHPElig=" -  ","Effectuez l’étape 1",IF(CRHPElig="La baisse de revenus n'est pas admissible dans le cadre du PEREC",CRHPElig,IF(AND(INDEX(claimPeriodNo,MATCH('Étape 1) Taux'!$A$8,claimPeriods,0))&gt;17,INDEX(claimPeriodNo,MATCH('Étape 1) Taux'!$A$8,claimPeriods,0))&lt;20,revenueReduction&lt;0.1),0,IF(NOT(ISNUMBER(J2116)),0,IF(F2116="Oui",0,IF($C2116="Non - avec lien de dépendance",MIN(1129,J2116,$D2116),MIN(1129,J2116)))))))</f>
        <v>Effectuez l’étape 1</v>
      </c>
      <c r="S2116" s="3" t="str">
        <f>IF(CRHPElig=" -  ","Effectuez l’étape 1",IF(CRHPElig="La baisse de revenus n'est pas admissible dans le cadre du PEREC",CRHPElig,IF(AND(INDEX(claimPeriodNo,MATCH('Étape 1) Taux'!$A$8,claimPeriods,0))&gt;17,INDEX(claimPeriodNo,MATCH('Étape 1) Taux'!$A$8,claimPeriods,0))&lt;20,revenueReduction&lt;0.1),0,IF(NOT(ISNUMBER(K2116)),0,IF(G2116="Oui",0,IF($C2116="Non - avec lien de dépendance",MIN(1129,K2116,$D2116),MIN(1129,K2116)))))))</f>
        <v>Effectuez l’étape 1</v>
      </c>
      <c r="T2116" s="3" t="str">
        <f>IF(CRHPElig=" -  ","Effectuez l’étape 1",IF(CRHPElig="La baisse de revenus n'est pas admissible dans le cadre du PEREC",CRHPElig,IF(AND(INDEX(claimPeriodNo,MATCH('Étape 1) Taux'!$A$8,claimPeriods,0))&gt;17,INDEX(claimPeriodNo,MATCH('Étape 1) Taux'!$A$8,claimPeriods,0))&lt;20,revenueReduction&lt;0.1),0,IF(NOT(ISNUMBER(L2116)),0,IF(H2116="Oui",0,IF($C2116="Non - avec lien de dépendance",MIN(1129,L2116,$D2116),MIN(1129,L2116)))))))</f>
        <v>Effectuez l’étape 1</v>
      </c>
      <c r="U2116" s="3">
        <f t="shared" si="196"/>
        <v>0</v>
      </c>
      <c r="V2116" s="3">
        <f t="shared" si="197"/>
        <v>0</v>
      </c>
    </row>
    <row r="2117" spans="13:22" x14ac:dyDescent="0.3">
      <c r="M2117" s="52" t="str">
        <f t="shared" si="192"/>
        <v>Calculez d'abord la baisse moyenne de vos revenus sur 12 mois à l'étape 2)</v>
      </c>
      <c r="N2117" s="52" t="str">
        <f t="shared" si="193"/>
        <v>Calculez d'abord la baisse moyenne de vos revenus sur 12 mois à l'étape 2)</v>
      </c>
      <c r="O2117" s="52" t="str">
        <f t="shared" si="194"/>
        <v>Calculez d'abord la baisse moyenne de vos revenus sur 12 mois à l'étape 2)</v>
      </c>
      <c r="P2117" s="52" t="str">
        <f t="shared" si="195"/>
        <v>Calculez d'abord la baisse moyenne de vos revenus sur 12 mois à l'étape 2)</v>
      </c>
      <c r="Q2117" s="3" t="str">
        <f>IF(CRHPElig=" -  ","Effectuez l’étape 1",IF(CRHPElig="La baisse de revenus n'est pas admissible dans le cadre du PEREC",CRHPElig,IF(AND(INDEX(claimPeriodNo,MATCH('Étape 1) Taux'!$A$8,claimPeriods,0))&gt;17,INDEX(claimPeriodNo,MATCH('Étape 1) Taux'!$A$8,claimPeriods,0))&lt;20,revenueReduction&lt;0.1),0,IF(NOT(ISNUMBER(I2117)),0,IF(E2117="Oui",0,IF($C2117="Non - avec lien de dépendance",MIN(1129,I2117,$D2117),MIN(1129,I2117)))))))</f>
        <v>Effectuez l’étape 1</v>
      </c>
      <c r="R2117" s="3" t="str">
        <f>IF(CRHPElig=" -  ","Effectuez l’étape 1",IF(CRHPElig="La baisse de revenus n'est pas admissible dans le cadre du PEREC",CRHPElig,IF(AND(INDEX(claimPeriodNo,MATCH('Étape 1) Taux'!$A$8,claimPeriods,0))&gt;17,INDEX(claimPeriodNo,MATCH('Étape 1) Taux'!$A$8,claimPeriods,0))&lt;20,revenueReduction&lt;0.1),0,IF(NOT(ISNUMBER(J2117)),0,IF(F2117="Oui",0,IF($C2117="Non - avec lien de dépendance",MIN(1129,J2117,$D2117),MIN(1129,J2117)))))))</f>
        <v>Effectuez l’étape 1</v>
      </c>
      <c r="S2117" s="3" t="str">
        <f>IF(CRHPElig=" -  ","Effectuez l’étape 1",IF(CRHPElig="La baisse de revenus n'est pas admissible dans le cadre du PEREC",CRHPElig,IF(AND(INDEX(claimPeriodNo,MATCH('Étape 1) Taux'!$A$8,claimPeriods,0))&gt;17,INDEX(claimPeriodNo,MATCH('Étape 1) Taux'!$A$8,claimPeriods,0))&lt;20,revenueReduction&lt;0.1),0,IF(NOT(ISNUMBER(K2117)),0,IF(G2117="Oui",0,IF($C2117="Non - avec lien de dépendance",MIN(1129,K2117,$D2117),MIN(1129,K2117)))))))</f>
        <v>Effectuez l’étape 1</v>
      </c>
      <c r="T2117" s="3" t="str">
        <f>IF(CRHPElig=" -  ","Effectuez l’étape 1",IF(CRHPElig="La baisse de revenus n'est pas admissible dans le cadre du PEREC",CRHPElig,IF(AND(INDEX(claimPeriodNo,MATCH('Étape 1) Taux'!$A$8,claimPeriods,0))&gt;17,INDEX(claimPeriodNo,MATCH('Étape 1) Taux'!$A$8,claimPeriods,0))&lt;20,revenueReduction&lt;0.1),0,IF(NOT(ISNUMBER(L2117)),0,IF(H2117="Oui",0,IF($C2117="Non - avec lien de dépendance",MIN(1129,L2117,$D2117),MIN(1129,L2117)))))))</f>
        <v>Effectuez l’étape 1</v>
      </c>
      <c r="U2117" s="3">
        <f t="shared" si="196"/>
        <v>0</v>
      </c>
      <c r="V2117" s="3">
        <f t="shared" si="197"/>
        <v>0</v>
      </c>
    </row>
    <row r="2118" spans="13:22" x14ac:dyDescent="0.3">
      <c r="M2118" s="52" t="str">
        <f t="shared" ref="M2118:M2181" si="198">IF(overallRate=" -   ","Effectuez l’étape 1",IF(ISTEXT(overallRate),overallRate,IF(OR(NOT(ISNUMBER(I2118)),AND(NOT(ISNUMBER($D2118)),$C2118="Non - avec lien de dépendance"),revenueReduction&lt;=0,E2118="Oui"),0,ROUND(IF($C2118="Non - avec lien de dépendance",MIN(1129,I2118,$D2118)*overallRate,MIN(1129,I2118)*overallRate),2))))</f>
        <v>Calculez d'abord la baisse moyenne de vos revenus sur 12 mois à l'étape 2)</v>
      </c>
      <c r="N2118" s="52" t="str">
        <f t="shared" ref="N2118:N2181" si="199">IF(overallRate=" -   ","Effectuez l’étape 1",IF(ISTEXT(overallRate),overallRate,IF(OR(NOT(ISNUMBER(J2118)),AND(NOT(ISNUMBER($D2118)),$C2118="Non - avec lien de dépendance"),revenueReduction&lt;=0,F2118="Oui"),0,ROUND(IF($C2118="Non - avec lien de dépendance",MIN(1129,J2118,$D2118)*overallRate,MIN(1129,J2118)*overallRate),2))))</f>
        <v>Calculez d'abord la baisse moyenne de vos revenus sur 12 mois à l'étape 2)</v>
      </c>
      <c r="O2118" s="52" t="str">
        <f t="shared" ref="O2118:O2181" si="200">IF(overallRate=" -   ","Effectuez l’étape 1",IF(ISTEXT(overallRate),overallRate,IF(OR(NOT(ISNUMBER(K2118)),AND(NOT(ISNUMBER($D2118)),$C2118="Non - avec lien de dépendance"),revenueReduction&lt;=0,G2118="Oui"),0,ROUND(IF($C2118="Non - avec lien de dépendance",MIN(1129,K2118,$D2118)*overallRate,MIN(1129,K2118)*overallRate),2))))</f>
        <v>Calculez d'abord la baisse moyenne de vos revenus sur 12 mois à l'étape 2)</v>
      </c>
      <c r="P2118" s="52" t="str">
        <f t="shared" ref="P2118:P2181" si="201">IF(overallRate=" -   ","Effectuez l’étape 1",IF(ISTEXT(overallRate),overallRate,IF(OR(NOT(ISNUMBER(L2118)),AND(NOT(ISNUMBER($D2118)),$C2118="Non - avec lien de dépendance"),revenueReduction&lt;=0,H2118="Oui"),0,ROUND(IF($C2118="Non - avec lien de dépendance",MIN(1129,L2118,$D2118)*overallRate,MIN(1129,L2118)*overallRate),2))))</f>
        <v>Calculez d'abord la baisse moyenne de vos revenus sur 12 mois à l'étape 2)</v>
      </c>
      <c r="Q2118" s="3" t="str">
        <f>IF(CRHPElig=" -  ","Effectuez l’étape 1",IF(CRHPElig="La baisse de revenus n'est pas admissible dans le cadre du PEREC",CRHPElig,IF(AND(INDEX(claimPeriodNo,MATCH('Étape 1) Taux'!$A$8,claimPeriods,0))&gt;17,INDEX(claimPeriodNo,MATCH('Étape 1) Taux'!$A$8,claimPeriods,0))&lt;20,revenueReduction&lt;0.1),0,IF(NOT(ISNUMBER(I2118)),0,IF(E2118="Oui",0,IF($C2118="Non - avec lien de dépendance",MIN(1129,I2118,$D2118),MIN(1129,I2118)))))))</f>
        <v>Effectuez l’étape 1</v>
      </c>
      <c r="R2118" s="3" t="str">
        <f>IF(CRHPElig=" -  ","Effectuez l’étape 1",IF(CRHPElig="La baisse de revenus n'est pas admissible dans le cadre du PEREC",CRHPElig,IF(AND(INDEX(claimPeriodNo,MATCH('Étape 1) Taux'!$A$8,claimPeriods,0))&gt;17,INDEX(claimPeriodNo,MATCH('Étape 1) Taux'!$A$8,claimPeriods,0))&lt;20,revenueReduction&lt;0.1),0,IF(NOT(ISNUMBER(J2118)),0,IF(F2118="Oui",0,IF($C2118="Non - avec lien de dépendance",MIN(1129,J2118,$D2118),MIN(1129,J2118)))))))</f>
        <v>Effectuez l’étape 1</v>
      </c>
      <c r="S2118" s="3" t="str">
        <f>IF(CRHPElig=" -  ","Effectuez l’étape 1",IF(CRHPElig="La baisse de revenus n'est pas admissible dans le cadre du PEREC",CRHPElig,IF(AND(INDEX(claimPeriodNo,MATCH('Étape 1) Taux'!$A$8,claimPeriods,0))&gt;17,INDEX(claimPeriodNo,MATCH('Étape 1) Taux'!$A$8,claimPeriods,0))&lt;20,revenueReduction&lt;0.1),0,IF(NOT(ISNUMBER(K2118)),0,IF(G2118="Oui",0,IF($C2118="Non - avec lien de dépendance",MIN(1129,K2118,$D2118),MIN(1129,K2118)))))))</f>
        <v>Effectuez l’étape 1</v>
      </c>
      <c r="T2118" s="3" t="str">
        <f>IF(CRHPElig=" -  ","Effectuez l’étape 1",IF(CRHPElig="La baisse de revenus n'est pas admissible dans le cadre du PEREC",CRHPElig,IF(AND(INDEX(claimPeriodNo,MATCH('Étape 1) Taux'!$A$8,claimPeriods,0))&gt;17,INDEX(claimPeriodNo,MATCH('Étape 1) Taux'!$A$8,claimPeriods,0))&lt;20,revenueReduction&lt;0.1),0,IF(NOT(ISNUMBER(L2118)),0,IF(H2118="Oui",0,IF($C2118="Non - avec lien de dépendance",MIN(1129,L2118,$D2118),MIN(1129,L2118)))))))</f>
        <v>Effectuez l’étape 1</v>
      </c>
      <c r="U2118" s="3">
        <f t="shared" si="196"/>
        <v>0</v>
      </c>
      <c r="V2118" s="3">
        <f t="shared" si="197"/>
        <v>0</v>
      </c>
    </row>
    <row r="2119" spans="13:22" x14ac:dyDescent="0.3">
      <c r="M2119" s="52" t="str">
        <f t="shared" si="198"/>
        <v>Calculez d'abord la baisse moyenne de vos revenus sur 12 mois à l'étape 2)</v>
      </c>
      <c r="N2119" s="52" t="str">
        <f t="shared" si="199"/>
        <v>Calculez d'abord la baisse moyenne de vos revenus sur 12 mois à l'étape 2)</v>
      </c>
      <c r="O2119" s="52" t="str">
        <f t="shared" si="200"/>
        <v>Calculez d'abord la baisse moyenne de vos revenus sur 12 mois à l'étape 2)</v>
      </c>
      <c r="P2119" s="52" t="str">
        <f t="shared" si="201"/>
        <v>Calculez d'abord la baisse moyenne de vos revenus sur 12 mois à l'étape 2)</v>
      </c>
      <c r="Q2119" s="3" t="str">
        <f>IF(CRHPElig=" -  ","Effectuez l’étape 1",IF(CRHPElig="La baisse de revenus n'est pas admissible dans le cadre du PEREC",CRHPElig,IF(AND(INDEX(claimPeriodNo,MATCH('Étape 1) Taux'!$A$8,claimPeriods,0))&gt;17,INDEX(claimPeriodNo,MATCH('Étape 1) Taux'!$A$8,claimPeriods,0))&lt;20,revenueReduction&lt;0.1),0,IF(NOT(ISNUMBER(I2119)),0,IF(E2119="Oui",0,IF($C2119="Non - avec lien de dépendance",MIN(1129,I2119,$D2119),MIN(1129,I2119)))))))</f>
        <v>Effectuez l’étape 1</v>
      </c>
      <c r="R2119" s="3" t="str">
        <f>IF(CRHPElig=" -  ","Effectuez l’étape 1",IF(CRHPElig="La baisse de revenus n'est pas admissible dans le cadre du PEREC",CRHPElig,IF(AND(INDEX(claimPeriodNo,MATCH('Étape 1) Taux'!$A$8,claimPeriods,0))&gt;17,INDEX(claimPeriodNo,MATCH('Étape 1) Taux'!$A$8,claimPeriods,0))&lt;20,revenueReduction&lt;0.1),0,IF(NOT(ISNUMBER(J2119)),0,IF(F2119="Oui",0,IF($C2119="Non - avec lien de dépendance",MIN(1129,J2119,$D2119),MIN(1129,J2119)))))))</f>
        <v>Effectuez l’étape 1</v>
      </c>
      <c r="S2119" s="3" t="str">
        <f>IF(CRHPElig=" -  ","Effectuez l’étape 1",IF(CRHPElig="La baisse de revenus n'est pas admissible dans le cadre du PEREC",CRHPElig,IF(AND(INDEX(claimPeriodNo,MATCH('Étape 1) Taux'!$A$8,claimPeriods,0))&gt;17,INDEX(claimPeriodNo,MATCH('Étape 1) Taux'!$A$8,claimPeriods,0))&lt;20,revenueReduction&lt;0.1),0,IF(NOT(ISNUMBER(K2119)),0,IF(G2119="Oui",0,IF($C2119="Non - avec lien de dépendance",MIN(1129,K2119,$D2119),MIN(1129,K2119)))))))</f>
        <v>Effectuez l’étape 1</v>
      </c>
      <c r="T2119" s="3" t="str">
        <f>IF(CRHPElig=" -  ","Effectuez l’étape 1",IF(CRHPElig="La baisse de revenus n'est pas admissible dans le cadre du PEREC",CRHPElig,IF(AND(INDEX(claimPeriodNo,MATCH('Étape 1) Taux'!$A$8,claimPeriods,0))&gt;17,INDEX(claimPeriodNo,MATCH('Étape 1) Taux'!$A$8,claimPeriods,0))&lt;20,revenueReduction&lt;0.1),0,IF(NOT(ISNUMBER(L2119)),0,IF(H2119="Oui",0,IF($C2119="Non - avec lien de dépendance",MIN(1129,L2119,$D2119),MIN(1129,L2119)))))))</f>
        <v>Effectuez l’étape 1</v>
      </c>
      <c r="U2119" s="3">
        <f t="shared" ref="U2119:U2182" si="202">IF(AND(COUNT(C2119:L2119)&gt;0,OR(AND(NOT(ISNUMBER($D2119)),OR(COUNTIF(E2119:H2119,"Yes")&gt;0,$C2119&lt;&gt;"Oui - sans lien de dépendance")),COUNT(I2119:L2119)&lt;&gt;4,ISBLANK($C2119))),"Remplissez tous les montants",SUM(M2119:P2119))</f>
        <v>0</v>
      </c>
      <c r="V2119" s="3">
        <f t="shared" ref="V2119:V2182" si="203">IF(AND(COUNT(C2119:L2119)&gt;0,OR(AND(NOT(ISNUMBER($D2119)),OR(COUNTIF(E2119:H2119,"Yes")&gt;0,$C2119&lt;&gt;"Oui - sans lien de dépendance")),COUNT(I2119:L2119)&lt;&gt;4,ISBLANK($C2119))),"Remplissez tous les montants",SUM(Q2119:T2119))</f>
        <v>0</v>
      </c>
    </row>
    <row r="2120" spans="13:22" x14ac:dyDescent="0.3">
      <c r="M2120" s="52" t="str">
        <f t="shared" si="198"/>
        <v>Calculez d'abord la baisse moyenne de vos revenus sur 12 mois à l'étape 2)</v>
      </c>
      <c r="N2120" s="52" t="str">
        <f t="shared" si="199"/>
        <v>Calculez d'abord la baisse moyenne de vos revenus sur 12 mois à l'étape 2)</v>
      </c>
      <c r="O2120" s="52" t="str">
        <f t="shared" si="200"/>
        <v>Calculez d'abord la baisse moyenne de vos revenus sur 12 mois à l'étape 2)</v>
      </c>
      <c r="P2120" s="52" t="str">
        <f t="shared" si="201"/>
        <v>Calculez d'abord la baisse moyenne de vos revenus sur 12 mois à l'étape 2)</v>
      </c>
      <c r="Q2120" s="3" t="str">
        <f>IF(CRHPElig=" -  ","Effectuez l’étape 1",IF(CRHPElig="La baisse de revenus n'est pas admissible dans le cadre du PEREC",CRHPElig,IF(AND(INDEX(claimPeriodNo,MATCH('Étape 1) Taux'!$A$8,claimPeriods,0))&gt;17,INDEX(claimPeriodNo,MATCH('Étape 1) Taux'!$A$8,claimPeriods,0))&lt;20,revenueReduction&lt;0.1),0,IF(NOT(ISNUMBER(I2120)),0,IF(E2120="Oui",0,IF($C2120="Non - avec lien de dépendance",MIN(1129,I2120,$D2120),MIN(1129,I2120)))))))</f>
        <v>Effectuez l’étape 1</v>
      </c>
      <c r="R2120" s="3" t="str">
        <f>IF(CRHPElig=" -  ","Effectuez l’étape 1",IF(CRHPElig="La baisse de revenus n'est pas admissible dans le cadre du PEREC",CRHPElig,IF(AND(INDEX(claimPeriodNo,MATCH('Étape 1) Taux'!$A$8,claimPeriods,0))&gt;17,INDEX(claimPeriodNo,MATCH('Étape 1) Taux'!$A$8,claimPeriods,0))&lt;20,revenueReduction&lt;0.1),0,IF(NOT(ISNUMBER(J2120)),0,IF(F2120="Oui",0,IF($C2120="Non - avec lien de dépendance",MIN(1129,J2120,$D2120),MIN(1129,J2120)))))))</f>
        <v>Effectuez l’étape 1</v>
      </c>
      <c r="S2120" s="3" t="str">
        <f>IF(CRHPElig=" -  ","Effectuez l’étape 1",IF(CRHPElig="La baisse de revenus n'est pas admissible dans le cadre du PEREC",CRHPElig,IF(AND(INDEX(claimPeriodNo,MATCH('Étape 1) Taux'!$A$8,claimPeriods,0))&gt;17,INDEX(claimPeriodNo,MATCH('Étape 1) Taux'!$A$8,claimPeriods,0))&lt;20,revenueReduction&lt;0.1),0,IF(NOT(ISNUMBER(K2120)),0,IF(G2120="Oui",0,IF($C2120="Non - avec lien de dépendance",MIN(1129,K2120,$D2120),MIN(1129,K2120)))))))</f>
        <v>Effectuez l’étape 1</v>
      </c>
      <c r="T2120" s="3" t="str">
        <f>IF(CRHPElig=" -  ","Effectuez l’étape 1",IF(CRHPElig="La baisse de revenus n'est pas admissible dans le cadre du PEREC",CRHPElig,IF(AND(INDEX(claimPeriodNo,MATCH('Étape 1) Taux'!$A$8,claimPeriods,0))&gt;17,INDEX(claimPeriodNo,MATCH('Étape 1) Taux'!$A$8,claimPeriods,0))&lt;20,revenueReduction&lt;0.1),0,IF(NOT(ISNUMBER(L2120)),0,IF(H2120="Oui",0,IF($C2120="Non - avec lien de dépendance",MIN(1129,L2120,$D2120),MIN(1129,L2120)))))))</f>
        <v>Effectuez l’étape 1</v>
      </c>
      <c r="U2120" s="3">
        <f t="shared" si="202"/>
        <v>0</v>
      </c>
      <c r="V2120" s="3">
        <f t="shared" si="203"/>
        <v>0</v>
      </c>
    </row>
    <row r="2121" spans="13:22" x14ac:dyDescent="0.3">
      <c r="M2121" s="52" t="str">
        <f t="shared" si="198"/>
        <v>Calculez d'abord la baisse moyenne de vos revenus sur 12 mois à l'étape 2)</v>
      </c>
      <c r="N2121" s="52" t="str">
        <f t="shared" si="199"/>
        <v>Calculez d'abord la baisse moyenne de vos revenus sur 12 mois à l'étape 2)</v>
      </c>
      <c r="O2121" s="52" t="str">
        <f t="shared" si="200"/>
        <v>Calculez d'abord la baisse moyenne de vos revenus sur 12 mois à l'étape 2)</v>
      </c>
      <c r="P2121" s="52" t="str">
        <f t="shared" si="201"/>
        <v>Calculez d'abord la baisse moyenne de vos revenus sur 12 mois à l'étape 2)</v>
      </c>
      <c r="Q2121" s="3" t="str">
        <f>IF(CRHPElig=" -  ","Effectuez l’étape 1",IF(CRHPElig="La baisse de revenus n'est pas admissible dans le cadre du PEREC",CRHPElig,IF(AND(INDEX(claimPeriodNo,MATCH('Étape 1) Taux'!$A$8,claimPeriods,0))&gt;17,INDEX(claimPeriodNo,MATCH('Étape 1) Taux'!$A$8,claimPeriods,0))&lt;20,revenueReduction&lt;0.1),0,IF(NOT(ISNUMBER(I2121)),0,IF(E2121="Oui",0,IF($C2121="Non - avec lien de dépendance",MIN(1129,I2121,$D2121),MIN(1129,I2121)))))))</f>
        <v>Effectuez l’étape 1</v>
      </c>
      <c r="R2121" s="3" t="str">
        <f>IF(CRHPElig=" -  ","Effectuez l’étape 1",IF(CRHPElig="La baisse de revenus n'est pas admissible dans le cadre du PEREC",CRHPElig,IF(AND(INDEX(claimPeriodNo,MATCH('Étape 1) Taux'!$A$8,claimPeriods,0))&gt;17,INDEX(claimPeriodNo,MATCH('Étape 1) Taux'!$A$8,claimPeriods,0))&lt;20,revenueReduction&lt;0.1),0,IF(NOT(ISNUMBER(J2121)),0,IF(F2121="Oui",0,IF($C2121="Non - avec lien de dépendance",MIN(1129,J2121,$D2121),MIN(1129,J2121)))))))</f>
        <v>Effectuez l’étape 1</v>
      </c>
      <c r="S2121" s="3" t="str">
        <f>IF(CRHPElig=" -  ","Effectuez l’étape 1",IF(CRHPElig="La baisse de revenus n'est pas admissible dans le cadre du PEREC",CRHPElig,IF(AND(INDEX(claimPeriodNo,MATCH('Étape 1) Taux'!$A$8,claimPeriods,0))&gt;17,INDEX(claimPeriodNo,MATCH('Étape 1) Taux'!$A$8,claimPeriods,0))&lt;20,revenueReduction&lt;0.1),0,IF(NOT(ISNUMBER(K2121)),0,IF(G2121="Oui",0,IF($C2121="Non - avec lien de dépendance",MIN(1129,K2121,$D2121),MIN(1129,K2121)))))))</f>
        <v>Effectuez l’étape 1</v>
      </c>
      <c r="T2121" s="3" t="str">
        <f>IF(CRHPElig=" -  ","Effectuez l’étape 1",IF(CRHPElig="La baisse de revenus n'est pas admissible dans le cadre du PEREC",CRHPElig,IF(AND(INDEX(claimPeriodNo,MATCH('Étape 1) Taux'!$A$8,claimPeriods,0))&gt;17,INDEX(claimPeriodNo,MATCH('Étape 1) Taux'!$A$8,claimPeriods,0))&lt;20,revenueReduction&lt;0.1),0,IF(NOT(ISNUMBER(L2121)),0,IF(H2121="Oui",0,IF($C2121="Non - avec lien de dépendance",MIN(1129,L2121,$D2121),MIN(1129,L2121)))))))</f>
        <v>Effectuez l’étape 1</v>
      </c>
      <c r="U2121" s="3">
        <f t="shared" si="202"/>
        <v>0</v>
      </c>
      <c r="V2121" s="3">
        <f t="shared" si="203"/>
        <v>0</v>
      </c>
    </row>
    <row r="2122" spans="13:22" x14ac:dyDescent="0.3">
      <c r="M2122" s="52" t="str">
        <f t="shared" si="198"/>
        <v>Calculez d'abord la baisse moyenne de vos revenus sur 12 mois à l'étape 2)</v>
      </c>
      <c r="N2122" s="52" t="str">
        <f t="shared" si="199"/>
        <v>Calculez d'abord la baisse moyenne de vos revenus sur 12 mois à l'étape 2)</v>
      </c>
      <c r="O2122" s="52" t="str">
        <f t="shared" si="200"/>
        <v>Calculez d'abord la baisse moyenne de vos revenus sur 12 mois à l'étape 2)</v>
      </c>
      <c r="P2122" s="52" t="str">
        <f t="shared" si="201"/>
        <v>Calculez d'abord la baisse moyenne de vos revenus sur 12 mois à l'étape 2)</v>
      </c>
      <c r="Q2122" s="3" t="str">
        <f>IF(CRHPElig=" -  ","Effectuez l’étape 1",IF(CRHPElig="La baisse de revenus n'est pas admissible dans le cadre du PEREC",CRHPElig,IF(AND(INDEX(claimPeriodNo,MATCH('Étape 1) Taux'!$A$8,claimPeriods,0))&gt;17,INDEX(claimPeriodNo,MATCH('Étape 1) Taux'!$A$8,claimPeriods,0))&lt;20,revenueReduction&lt;0.1),0,IF(NOT(ISNUMBER(I2122)),0,IF(E2122="Oui",0,IF($C2122="Non - avec lien de dépendance",MIN(1129,I2122,$D2122),MIN(1129,I2122)))))))</f>
        <v>Effectuez l’étape 1</v>
      </c>
      <c r="R2122" s="3" t="str">
        <f>IF(CRHPElig=" -  ","Effectuez l’étape 1",IF(CRHPElig="La baisse de revenus n'est pas admissible dans le cadre du PEREC",CRHPElig,IF(AND(INDEX(claimPeriodNo,MATCH('Étape 1) Taux'!$A$8,claimPeriods,0))&gt;17,INDEX(claimPeriodNo,MATCH('Étape 1) Taux'!$A$8,claimPeriods,0))&lt;20,revenueReduction&lt;0.1),0,IF(NOT(ISNUMBER(J2122)),0,IF(F2122="Oui",0,IF($C2122="Non - avec lien de dépendance",MIN(1129,J2122,$D2122),MIN(1129,J2122)))))))</f>
        <v>Effectuez l’étape 1</v>
      </c>
      <c r="S2122" s="3" t="str">
        <f>IF(CRHPElig=" -  ","Effectuez l’étape 1",IF(CRHPElig="La baisse de revenus n'est pas admissible dans le cadre du PEREC",CRHPElig,IF(AND(INDEX(claimPeriodNo,MATCH('Étape 1) Taux'!$A$8,claimPeriods,0))&gt;17,INDEX(claimPeriodNo,MATCH('Étape 1) Taux'!$A$8,claimPeriods,0))&lt;20,revenueReduction&lt;0.1),0,IF(NOT(ISNUMBER(K2122)),0,IF(G2122="Oui",0,IF($C2122="Non - avec lien de dépendance",MIN(1129,K2122,$D2122),MIN(1129,K2122)))))))</f>
        <v>Effectuez l’étape 1</v>
      </c>
      <c r="T2122" s="3" t="str">
        <f>IF(CRHPElig=" -  ","Effectuez l’étape 1",IF(CRHPElig="La baisse de revenus n'est pas admissible dans le cadre du PEREC",CRHPElig,IF(AND(INDEX(claimPeriodNo,MATCH('Étape 1) Taux'!$A$8,claimPeriods,0))&gt;17,INDEX(claimPeriodNo,MATCH('Étape 1) Taux'!$A$8,claimPeriods,0))&lt;20,revenueReduction&lt;0.1),0,IF(NOT(ISNUMBER(L2122)),0,IF(H2122="Oui",0,IF($C2122="Non - avec lien de dépendance",MIN(1129,L2122,$D2122),MIN(1129,L2122)))))))</f>
        <v>Effectuez l’étape 1</v>
      </c>
      <c r="U2122" s="3">
        <f t="shared" si="202"/>
        <v>0</v>
      </c>
      <c r="V2122" s="3">
        <f t="shared" si="203"/>
        <v>0</v>
      </c>
    </row>
    <row r="2123" spans="13:22" x14ac:dyDescent="0.3">
      <c r="M2123" s="52" t="str">
        <f t="shared" si="198"/>
        <v>Calculez d'abord la baisse moyenne de vos revenus sur 12 mois à l'étape 2)</v>
      </c>
      <c r="N2123" s="52" t="str">
        <f t="shared" si="199"/>
        <v>Calculez d'abord la baisse moyenne de vos revenus sur 12 mois à l'étape 2)</v>
      </c>
      <c r="O2123" s="52" t="str">
        <f t="shared" si="200"/>
        <v>Calculez d'abord la baisse moyenne de vos revenus sur 12 mois à l'étape 2)</v>
      </c>
      <c r="P2123" s="52" t="str">
        <f t="shared" si="201"/>
        <v>Calculez d'abord la baisse moyenne de vos revenus sur 12 mois à l'étape 2)</v>
      </c>
      <c r="Q2123" s="3" t="str">
        <f>IF(CRHPElig=" -  ","Effectuez l’étape 1",IF(CRHPElig="La baisse de revenus n'est pas admissible dans le cadre du PEREC",CRHPElig,IF(AND(INDEX(claimPeriodNo,MATCH('Étape 1) Taux'!$A$8,claimPeriods,0))&gt;17,INDEX(claimPeriodNo,MATCH('Étape 1) Taux'!$A$8,claimPeriods,0))&lt;20,revenueReduction&lt;0.1),0,IF(NOT(ISNUMBER(I2123)),0,IF(E2123="Oui",0,IF($C2123="Non - avec lien de dépendance",MIN(1129,I2123,$D2123),MIN(1129,I2123)))))))</f>
        <v>Effectuez l’étape 1</v>
      </c>
      <c r="R2123" s="3" t="str">
        <f>IF(CRHPElig=" -  ","Effectuez l’étape 1",IF(CRHPElig="La baisse de revenus n'est pas admissible dans le cadre du PEREC",CRHPElig,IF(AND(INDEX(claimPeriodNo,MATCH('Étape 1) Taux'!$A$8,claimPeriods,0))&gt;17,INDEX(claimPeriodNo,MATCH('Étape 1) Taux'!$A$8,claimPeriods,0))&lt;20,revenueReduction&lt;0.1),0,IF(NOT(ISNUMBER(J2123)),0,IF(F2123="Oui",0,IF($C2123="Non - avec lien de dépendance",MIN(1129,J2123,$D2123),MIN(1129,J2123)))))))</f>
        <v>Effectuez l’étape 1</v>
      </c>
      <c r="S2123" s="3" t="str">
        <f>IF(CRHPElig=" -  ","Effectuez l’étape 1",IF(CRHPElig="La baisse de revenus n'est pas admissible dans le cadre du PEREC",CRHPElig,IF(AND(INDEX(claimPeriodNo,MATCH('Étape 1) Taux'!$A$8,claimPeriods,0))&gt;17,INDEX(claimPeriodNo,MATCH('Étape 1) Taux'!$A$8,claimPeriods,0))&lt;20,revenueReduction&lt;0.1),0,IF(NOT(ISNUMBER(K2123)),0,IF(G2123="Oui",0,IF($C2123="Non - avec lien de dépendance",MIN(1129,K2123,$D2123),MIN(1129,K2123)))))))</f>
        <v>Effectuez l’étape 1</v>
      </c>
      <c r="T2123" s="3" t="str">
        <f>IF(CRHPElig=" -  ","Effectuez l’étape 1",IF(CRHPElig="La baisse de revenus n'est pas admissible dans le cadre du PEREC",CRHPElig,IF(AND(INDEX(claimPeriodNo,MATCH('Étape 1) Taux'!$A$8,claimPeriods,0))&gt;17,INDEX(claimPeriodNo,MATCH('Étape 1) Taux'!$A$8,claimPeriods,0))&lt;20,revenueReduction&lt;0.1),0,IF(NOT(ISNUMBER(L2123)),0,IF(H2123="Oui",0,IF($C2123="Non - avec lien de dépendance",MIN(1129,L2123,$D2123),MIN(1129,L2123)))))))</f>
        <v>Effectuez l’étape 1</v>
      </c>
      <c r="U2123" s="3">
        <f t="shared" si="202"/>
        <v>0</v>
      </c>
      <c r="V2123" s="3">
        <f t="shared" si="203"/>
        <v>0</v>
      </c>
    </row>
    <row r="2124" spans="13:22" x14ac:dyDescent="0.3">
      <c r="M2124" s="52" t="str">
        <f t="shared" si="198"/>
        <v>Calculez d'abord la baisse moyenne de vos revenus sur 12 mois à l'étape 2)</v>
      </c>
      <c r="N2124" s="52" t="str">
        <f t="shared" si="199"/>
        <v>Calculez d'abord la baisse moyenne de vos revenus sur 12 mois à l'étape 2)</v>
      </c>
      <c r="O2124" s="52" t="str">
        <f t="shared" si="200"/>
        <v>Calculez d'abord la baisse moyenne de vos revenus sur 12 mois à l'étape 2)</v>
      </c>
      <c r="P2124" s="52" t="str">
        <f t="shared" si="201"/>
        <v>Calculez d'abord la baisse moyenne de vos revenus sur 12 mois à l'étape 2)</v>
      </c>
      <c r="Q2124" s="3" t="str">
        <f>IF(CRHPElig=" -  ","Effectuez l’étape 1",IF(CRHPElig="La baisse de revenus n'est pas admissible dans le cadre du PEREC",CRHPElig,IF(AND(INDEX(claimPeriodNo,MATCH('Étape 1) Taux'!$A$8,claimPeriods,0))&gt;17,INDEX(claimPeriodNo,MATCH('Étape 1) Taux'!$A$8,claimPeriods,0))&lt;20,revenueReduction&lt;0.1),0,IF(NOT(ISNUMBER(I2124)),0,IF(E2124="Oui",0,IF($C2124="Non - avec lien de dépendance",MIN(1129,I2124,$D2124),MIN(1129,I2124)))))))</f>
        <v>Effectuez l’étape 1</v>
      </c>
      <c r="R2124" s="3" t="str">
        <f>IF(CRHPElig=" -  ","Effectuez l’étape 1",IF(CRHPElig="La baisse de revenus n'est pas admissible dans le cadre du PEREC",CRHPElig,IF(AND(INDEX(claimPeriodNo,MATCH('Étape 1) Taux'!$A$8,claimPeriods,0))&gt;17,INDEX(claimPeriodNo,MATCH('Étape 1) Taux'!$A$8,claimPeriods,0))&lt;20,revenueReduction&lt;0.1),0,IF(NOT(ISNUMBER(J2124)),0,IF(F2124="Oui",0,IF($C2124="Non - avec lien de dépendance",MIN(1129,J2124,$D2124),MIN(1129,J2124)))))))</f>
        <v>Effectuez l’étape 1</v>
      </c>
      <c r="S2124" s="3" t="str">
        <f>IF(CRHPElig=" -  ","Effectuez l’étape 1",IF(CRHPElig="La baisse de revenus n'est pas admissible dans le cadre du PEREC",CRHPElig,IF(AND(INDEX(claimPeriodNo,MATCH('Étape 1) Taux'!$A$8,claimPeriods,0))&gt;17,INDEX(claimPeriodNo,MATCH('Étape 1) Taux'!$A$8,claimPeriods,0))&lt;20,revenueReduction&lt;0.1),0,IF(NOT(ISNUMBER(K2124)),0,IF(G2124="Oui",0,IF($C2124="Non - avec lien de dépendance",MIN(1129,K2124,$D2124),MIN(1129,K2124)))))))</f>
        <v>Effectuez l’étape 1</v>
      </c>
      <c r="T2124" s="3" t="str">
        <f>IF(CRHPElig=" -  ","Effectuez l’étape 1",IF(CRHPElig="La baisse de revenus n'est pas admissible dans le cadre du PEREC",CRHPElig,IF(AND(INDEX(claimPeriodNo,MATCH('Étape 1) Taux'!$A$8,claimPeriods,0))&gt;17,INDEX(claimPeriodNo,MATCH('Étape 1) Taux'!$A$8,claimPeriods,0))&lt;20,revenueReduction&lt;0.1),0,IF(NOT(ISNUMBER(L2124)),0,IF(H2124="Oui",0,IF($C2124="Non - avec lien de dépendance",MIN(1129,L2124,$D2124),MIN(1129,L2124)))))))</f>
        <v>Effectuez l’étape 1</v>
      </c>
      <c r="U2124" s="3">
        <f t="shared" si="202"/>
        <v>0</v>
      </c>
      <c r="V2124" s="3">
        <f t="shared" si="203"/>
        <v>0</v>
      </c>
    </row>
    <row r="2125" spans="13:22" x14ac:dyDescent="0.3">
      <c r="M2125" s="52" t="str">
        <f t="shared" si="198"/>
        <v>Calculez d'abord la baisse moyenne de vos revenus sur 12 mois à l'étape 2)</v>
      </c>
      <c r="N2125" s="52" t="str">
        <f t="shared" si="199"/>
        <v>Calculez d'abord la baisse moyenne de vos revenus sur 12 mois à l'étape 2)</v>
      </c>
      <c r="O2125" s="52" t="str">
        <f t="shared" si="200"/>
        <v>Calculez d'abord la baisse moyenne de vos revenus sur 12 mois à l'étape 2)</v>
      </c>
      <c r="P2125" s="52" t="str">
        <f t="shared" si="201"/>
        <v>Calculez d'abord la baisse moyenne de vos revenus sur 12 mois à l'étape 2)</v>
      </c>
      <c r="Q2125" s="3" t="str">
        <f>IF(CRHPElig=" -  ","Effectuez l’étape 1",IF(CRHPElig="La baisse de revenus n'est pas admissible dans le cadre du PEREC",CRHPElig,IF(AND(INDEX(claimPeriodNo,MATCH('Étape 1) Taux'!$A$8,claimPeriods,0))&gt;17,INDEX(claimPeriodNo,MATCH('Étape 1) Taux'!$A$8,claimPeriods,0))&lt;20,revenueReduction&lt;0.1),0,IF(NOT(ISNUMBER(I2125)),0,IF(E2125="Oui",0,IF($C2125="Non - avec lien de dépendance",MIN(1129,I2125,$D2125),MIN(1129,I2125)))))))</f>
        <v>Effectuez l’étape 1</v>
      </c>
      <c r="R2125" s="3" t="str">
        <f>IF(CRHPElig=" -  ","Effectuez l’étape 1",IF(CRHPElig="La baisse de revenus n'est pas admissible dans le cadre du PEREC",CRHPElig,IF(AND(INDEX(claimPeriodNo,MATCH('Étape 1) Taux'!$A$8,claimPeriods,0))&gt;17,INDEX(claimPeriodNo,MATCH('Étape 1) Taux'!$A$8,claimPeriods,0))&lt;20,revenueReduction&lt;0.1),0,IF(NOT(ISNUMBER(J2125)),0,IF(F2125="Oui",0,IF($C2125="Non - avec lien de dépendance",MIN(1129,J2125,$D2125),MIN(1129,J2125)))))))</f>
        <v>Effectuez l’étape 1</v>
      </c>
      <c r="S2125" s="3" t="str">
        <f>IF(CRHPElig=" -  ","Effectuez l’étape 1",IF(CRHPElig="La baisse de revenus n'est pas admissible dans le cadre du PEREC",CRHPElig,IF(AND(INDEX(claimPeriodNo,MATCH('Étape 1) Taux'!$A$8,claimPeriods,0))&gt;17,INDEX(claimPeriodNo,MATCH('Étape 1) Taux'!$A$8,claimPeriods,0))&lt;20,revenueReduction&lt;0.1),0,IF(NOT(ISNUMBER(K2125)),0,IF(G2125="Oui",0,IF($C2125="Non - avec lien de dépendance",MIN(1129,K2125,$D2125),MIN(1129,K2125)))))))</f>
        <v>Effectuez l’étape 1</v>
      </c>
      <c r="T2125" s="3" t="str">
        <f>IF(CRHPElig=" -  ","Effectuez l’étape 1",IF(CRHPElig="La baisse de revenus n'est pas admissible dans le cadre du PEREC",CRHPElig,IF(AND(INDEX(claimPeriodNo,MATCH('Étape 1) Taux'!$A$8,claimPeriods,0))&gt;17,INDEX(claimPeriodNo,MATCH('Étape 1) Taux'!$A$8,claimPeriods,0))&lt;20,revenueReduction&lt;0.1),0,IF(NOT(ISNUMBER(L2125)),0,IF(H2125="Oui",0,IF($C2125="Non - avec lien de dépendance",MIN(1129,L2125,$D2125),MIN(1129,L2125)))))))</f>
        <v>Effectuez l’étape 1</v>
      </c>
      <c r="U2125" s="3">
        <f t="shared" si="202"/>
        <v>0</v>
      </c>
      <c r="V2125" s="3">
        <f t="shared" si="203"/>
        <v>0</v>
      </c>
    </row>
    <row r="2126" spans="13:22" x14ac:dyDescent="0.3">
      <c r="M2126" s="52" t="str">
        <f t="shared" si="198"/>
        <v>Calculez d'abord la baisse moyenne de vos revenus sur 12 mois à l'étape 2)</v>
      </c>
      <c r="N2126" s="52" t="str">
        <f t="shared" si="199"/>
        <v>Calculez d'abord la baisse moyenne de vos revenus sur 12 mois à l'étape 2)</v>
      </c>
      <c r="O2126" s="52" t="str">
        <f t="shared" si="200"/>
        <v>Calculez d'abord la baisse moyenne de vos revenus sur 12 mois à l'étape 2)</v>
      </c>
      <c r="P2126" s="52" t="str">
        <f t="shared" si="201"/>
        <v>Calculez d'abord la baisse moyenne de vos revenus sur 12 mois à l'étape 2)</v>
      </c>
      <c r="Q2126" s="3" t="str">
        <f>IF(CRHPElig=" -  ","Effectuez l’étape 1",IF(CRHPElig="La baisse de revenus n'est pas admissible dans le cadre du PEREC",CRHPElig,IF(AND(INDEX(claimPeriodNo,MATCH('Étape 1) Taux'!$A$8,claimPeriods,0))&gt;17,INDEX(claimPeriodNo,MATCH('Étape 1) Taux'!$A$8,claimPeriods,0))&lt;20,revenueReduction&lt;0.1),0,IF(NOT(ISNUMBER(I2126)),0,IF(E2126="Oui",0,IF($C2126="Non - avec lien de dépendance",MIN(1129,I2126,$D2126),MIN(1129,I2126)))))))</f>
        <v>Effectuez l’étape 1</v>
      </c>
      <c r="R2126" s="3" t="str">
        <f>IF(CRHPElig=" -  ","Effectuez l’étape 1",IF(CRHPElig="La baisse de revenus n'est pas admissible dans le cadre du PEREC",CRHPElig,IF(AND(INDEX(claimPeriodNo,MATCH('Étape 1) Taux'!$A$8,claimPeriods,0))&gt;17,INDEX(claimPeriodNo,MATCH('Étape 1) Taux'!$A$8,claimPeriods,0))&lt;20,revenueReduction&lt;0.1),0,IF(NOT(ISNUMBER(J2126)),0,IF(F2126="Oui",0,IF($C2126="Non - avec lien de dépendance",MIN(1129,J2126,$D2126),MIN(1129,J2126)))))))</f>
        <v>Effectuez l’étape 1</v>
      </c>
      <c r="S2126" s="3" t="str">
        <f>IF(CRHPElig=" -  ","Effectuez l’étape 1",IF(CRHPElig="La baisse de revenus n'est pas admissible dans le cadre du PEREC",CRHPElig,IF(AND(INDEX(claimPeriodNo,MATCH('Étape 1) Taux'!$A$8,claimPeriods,0))&gt;17,INDEX(claimPeriodNo,MATCH('Étape 1) Taux'!$A$8,claimPeriods,0))&lt;20,revenueReduction&lt;0.1),0,IF(NOT(ISNUMBER(K2126)),0,IF(G2126="Oui",0,IF($C2126="Non - avec lien de dépendance",MIN(1129,K2126,$D2126),MIN(1129,K2126)))))))</f>
        <v>Effectuez l’étape 1</v>
      </c>
      <c r="T2126" s="3" t="str">
        <f>IF(CRHPElig=" -  ","Effectuez l’étape 1",IF(CRHPElig="La baisse de revenus n'est pas admissible dans le cadre du PEREC",CRHPElig,IF(AND(INDEX(claimPeriodNo,MATCH('Étape 1) Taux'!$A$8,claimPeriods,0))&gt;17,INDEX(claimPeriodNo,MATCH('Étape 1) Taux'!$A$8,claimPeriods,0))&lt;20,revenueReduction&lt;0.1),0,IF(NOT(ISNUMBER(L2126)),0,IF(H2126="Oui",0,IF($C2126="Non - avec lien de dépendance",MIN(1129,L2126,$D2126),MIN(1129,L2126)))))))</f>
        <v>Effectuez l’étape 1</v>
      </c>
      <c r="U2126" s="3">
        <f t="shared" si="202"/>
        <v>0</v>
      </c>
      <c r="V2126" s="3">
        <f t="shared" si="203"/>
        <v>0</v>
      </c>
    </row>
    <row r="2127" spans="13:22" x14ac:dyDescent="0.3">
      <c r="M2127" s="52" t="str">
        <f t="shared" si="198"/>
        <v>Calculez d'abord la baisse moyenne de vos revenus sur 12 mois à l'étape 2)</v>
      </c>
      <c r="N2127" s="52" t="str">
        <f t="shared" si="199"/>
        <v>Calculez d'abord la baisse moyenne de vos revenus sur 12 mois à l'étape 2)</v>
      </c>
      <c r="O2127" s="52" t="str">
        <f t="shared" si="200"/>
        <v>Calculez d'abord la baisse moyenne de vos revenus sur 12 mois à l'étape 2)</v>
      </c>
      <c r="P2127" s="52" t="str">
        <f t="shared" si="201"/>
        <v>Calculez d'abord la baisse moyenne de vos revenus sur 12 mois à l'étape 2)</v>
      </c>
      <c r="Q2127" s="3" t="str">
        <f>IF(CRHPElig=" -  ","Effectuez l’étape 1",IF(CRHPElig="La baisse de revenus n'est pas admissible dans le cadre du PEREC",CRHPElig,IF(AND(INDEX(claimPeriodNo,MATCH('Étape 1) Taux'!$A$8,claimPeriods,0))&gt;17,INDEX(claimPeriodNo,MATCH('Étape 1) Taux'!$A$8,claimPeriods,0))&lt;20,revenueReduction&lt;0.1),0,IF(NOT(ISNUMBER(I2127)),0,IF(E2127="Oui",0,IF($C2127="Non - avec lien de dépendance",MIN(1129,I2127,$D2127),MIN(1129,I2127)))))))</f>
        <v>Effectuez l’étape 1</v>
      </c>
      <c r="R2127" s="3" t="str">
        <f>IF(CRHPElig=" -  ","Effectuez l’étape 1",IF(CRHPElig="La baisse de revenus n'est pas admissible dans le cadre du PEREC",CRHPElig,IF(AND(INDEX(claimPeriodNo,MATCH('Étape 1) Taux'!$A$8,claimPeriods,0))&gt;17,INDEX(claimPeriodNo,MATCH('Étape 1) Taux'!$A$8,claimPeriods,0))&lt;20,revenueReduction&lt;0.1),0,IF(NOT(ISNUMBER(J2127)),0,IF(F2127="Oui",0,IF($C2127="Non - avec lien de dépendance",MIN(1129,J2127,$D2127),MIN(1129,J2127)))))))</f>
        <v>Effectuez l’étape 1</v>
      </c>
      <c r="S2127" s="3" t="str">
        <f>IF(CRHPElig=" -  ","Effectuez l’étape 1",IF(CRHPElig="La baisse de revenus n'est pas admissible dans le cadre du PEREC",CRHPElig,IF(AND(INDEX(claimPeriodNo,MATCH('Étape 1) Taux'!$A$8,claimPeriods,0))&gt;17,INDEX(claimPeriodNo,MATCH('Étape 1) Taux'!$A$8,claimPeriods,0))&lt;20,revenueReduction&lt;0.1),0,IF(NOT(ISNUMBER(K2127)),0,IF(G2127="Oui",0,IF($C2127="Non - avec lien de dépendance",MIN(1129,K2127,$D2127),MIN(1129,K2127)))))))</f>
        <v>Effectuez l’étape 1</v>
      </c>
      <c r="T2127" s="3" t="str">
        <f>IF(CRHPElig=" -  ","Effectuez l’étape 1",IF(CRHPElig="La baisse de revenus n'est pas admissible dans le cadre du PEREC",CRHPElig,IF(AND(INDEX(claimPeriodNo,MATCH('Étape 1) Taux'!$A$8,claimPeriods,0))&gt;17,INDEX(claimPeriodNo,MATCH('Étape 1) Taux'!$A$8,claimPeriods,0))&lt;20,revenueReduction&lt;0.1),0,IF(NOT(ISNUMBER(L2127)),0,IF(H2127="Oui",0,IF($C2127="Non - avec lien de dépendance",MIN(1129,L2127,$D2127),MIN(1129,L2127)))))))</f>
        <v>Effectuez l’étape 1</v>
      </c>
      <c r="U2127" s="3">
        <f t="shared" si="202"/>
        <v>0</v>
      </c>
      <c r="V2127" s="3">
        <f t="shared" si="203"/>
        <v>0</v>
      </c>
    </row>
    <row r="2128" spans="13:22" x14ac:dyDescent="0.3">
      <c r="M2128" s="52" t="str">
        <f t="shared" si="198"/>
        <v>Calculez d'abord la baisse moyenne de vos revenus sur 12 mois à l'étape 2)</v>
      </c>
      <c r="N2128" s="52" t="str">
        <f t="shared" si="199"/>
        <v>Calculez d'abord la baisse moyenne de vos revenus sur 12 mois à l'étape 2)</v>
      </c>
      <c r="O2128" s="52" t="str">
        <f t="shared" si="200"/>
        <v>Calculez d'abord la baisse moyenne de vos revenus sur 12 mois à l'étape 2)</v>
      </c>
      <c r="P2128" s="52" t="str">
        <f t="shared" si="201"/>
        <v>Calculez d'abord la baisse moyenne de vos revenus sur 12 mois à l'étape 2)</v>
      </c>
      <c r="Q2128" s="3" t="str">
        <f>IF(CRHPElig=" -  ","Effectuez l’étape 1",IF(CRHPElig="La baisse de revenus n'est pas admissible dans le cadre du PEREC",CRHPElig,IF(AND(INDEX(claimPeriodNo,MATCH('Étape 1) Taux'!$A$8,claimPeriods,0))&gt;17,INDEX(claimPeriodNo,MATCH('Étape 1) Taux'!$A$8,claimPeriods,0))&lt;20,revenueReduction&lt;0.1),0,IF(NOT(ISNUMBER(I2128)),0,IF(E2128="Oui",0,IF($C2128="Non - avec lien de dépendance",MIN(1129,I2128,$D2128),MIN(1129,I2128)))))))</f>
        <v>Effectuez l’étape 1</v>
      </c>
      <c r="R2128" s="3" t="str">
        <f>IF(CRHPElig=" -  ","Effectuez l’étape 1",IF(CRHPElig="La baisse de revenus n'est pas admissible dans le cadre du PEREC",CRHPElig,IF(AND(INDEX(claimPeriodNo,MATCH('Étape 1) Taux'!$A$8,claimPeriods,0))&gt;17,INDEX(claimPeriodNo,MATCH('Étape 1) Taux'!$A$8,claimPeriods,0))&lt;20,revenueReduction&lt;0.1),0,IF(NOT(ISNUMBER(J2128)),0,IF(F2128="Oui",0,IF($C2128="Non - avec lien de dépendance",MIN(1129,J2128,$D2128),MIN(1129,J2128)))))))</f>
        <v>Effectuez l’étape 1</v>
      </c>
      <c r="S2128" s="3" t="str">
        <f>IF(CRHPElig=" -  ","Effectuez l’étape 1",IF(CRHPElig="La baisse de revenus n'est pas admissible dans le cadre du PEREC",CRHPElig,IF(AND(INDEX(claimPeriodNo,MATCH('Étape 1) Taux'!$A$8,claimPeriods,0))&gt;17,INDEX(claimPeriodNo,MATCH('Étape 1) Taux'!$A$8,claimPeriods,0))&lt;20,revenueReduction&lt;0.1),0,IF(NOT(ISNUMBER(K2128)),0,IF(G2128="Oui",0,IF($C2128="Non - avec lien de dépendance",MIN(1129,K2128,$D2128),MIN(1129,K2128)))))))</f>
        <v>Effectuez l’étape 1</v>
      </c>
      <c r="T2128" s="3" t="str">
        <f>IF(CRHPElig=" -  ","Effectuez l’étape 1",IF(CRHPElig="La baisse de revenus n'est pas admissible dans le cadre du PEREC",CRHPElig,IF(AND(INDEX(claimPeriodNo,MATCH('Étape 1) Taux'!$A$8,claimPeriods,0))&gt;17,INDEX(claimPeriodNo,MATCH('Étape 1) Taux'!$A$8,claimPeriods,0))&lt;20,revenueReduction&lt;0.1),0,IF(NOT(ISNUMBER(L2128)),0,IF(H2128="Oui",0,IF($C2128="Non - avec lien de dépendance",MIN(1129,L2128,$D2128),MIN(1129,L2128)))))))</f>
        <v>Effectuez l’étape 1</v>
      </c>
      <c r="U2128" s="3">
        <f t="shared" si="202"/>
        <v>0</v>
      </c>
      <c r="V2128" s="3">
        <f t="shared" si="203"/>
        <v>0</v>
      </c>
    </row>
    <row r="2129" spans="13:22" x14ac:dyDescent="0.3">
      <c r="M2129" s="52" t="str">
        <f t="shared" si="198"/>
        <v>Calculez d'abord la baisse moyenne de vos revenus sur 12 mois à l'étape 2)</v>
      </c>
      <c r="N2129" s="52" t="str">
        <f t="shared" si="199"/>
        <v>Calculez d'abord la baisse moyenne de vos revenus sur 12 mois à l'étape 2)</v>
      </c>
      <c r="O2129" s="52" t="str">
        <f t="shared" si="200"/>
        <v>Calculez d'abord la baisse moyenne de vos revenus sur 12 mois à l'étape 2)</v>
      </c>
      <c r="P2129" s="52" t="str">
        <f t="shared" si="201"/>
        <v>Calculez d'abord la baisse moyenne de vos revenus sur 12 mois à l'étape 2)</v>
      </c>
      <c r="Q2129" s="3" t="str">
        <f>IF(CRHPElig=" -  ","Effectuez l’étape 1",IF(CRHPElig="La baisse de revenus n'est pas admissible dans le cadre du PEREC",CRHPElig,IF(AND(INDEX(claimPeriodNo,MATCH('Étape 1) Taux'!$A$8,claimPeriods,0))&gt;17,INDEX(claimPeriodNo,MATCH('Étape 1) Taux'!$A$8,claimPeriods,0))&lt;20,revenueReduction&lt;0.1),0,IF(NOT(ISNUMBER(I2129)),0,IF(E2129="Oui",0,IF($C2129="Non - avec lien de dépendance",MIN(1129,I2129,$D2129),MIN(1129,I2129)))))))</f>
        <v>Effectuez l’étape 1</v>
      </c>
      <c r="R2129" s="3" t="str">
        <f>IF(CRHPElig=" -  ","Effectuez l’étape 1",IF(CRHPElig="La baisse de revenus n'est pas admissible dans le cadre du PEREC",CRHPElig,IF(AND(INDEX(claimPeriodNo,MATCH('Étape 1) Taux'!$A$8,claimPeriods,0))&gt;17,INDEX(claimPeriodNo,MATCH('Étape 1) Taux'!$A$8,claimPeriods,0))&lt;20,revenueReduction&lt;0.1),0,IF(NOT(ISNUMBER(J2129)),0,IF(F2129="Oui",0,IF($C2129="Non - avec lien de dépendance",MIN(1129,J2129,$D2129),MIN(1129,J2129)))))))</f>
        <v>Effectuez l’étape 1</v>
      </c>
      <c r="S2129" s="3" t="str">
        <f>IF(CRHPElig=" -  ","Effectuez l’étape 1",IF(CRHPElig="La baisse de revenus n'est pas admissible dans le cadre du PEREC",CRHPElig,IF(AND(INDEX(claimPeriodNo,MATCH('Étape 1) Taux'!$A$8,claimPeriods,0))&gt;17,INDEX(claimPeriodNo,MATCH('Étape 1) Taux'!$A$8,claimPeriods,0))&lt;20,revenueReduction&lt;0.1),0,IF(NOT(ISNUMBER(K2129)),0,IF(G2129="Oui",0,IF($C2129="Non - avec lien de dépendance",MIN(1129,K2129,$D2129),MIN(1129,K2129)))))))</f>
        <v>Effectuez l’étape 1</v>
      </c>
      <c r="T2129" s="3" t="str">
        <f>IF(CRHPElig=" -  ","Effectuez l’étape 1",IF(CRHPElig="La baisse de revenus n'est pas admissible dans le cadre du PEREC",CRHPElig,IF(AND(INDEX(claimPeriodNo,MATCH('Étape 1) Taux'!$A$8,claimPeriods,0))&gt;17,INDEX(claimPeriodNo,MATCH('Étape 1) Taux'!$A$8,claimPeriods,0))&lt;20,revenueReduction&lt;0.1),0,IF(NOT(ISNUMBER(L2129)),0,IF(H2129="Oui",0,IF($C2129="Non - avec lien de dépendance",MIN(1129,L2129,$D2129),MIN(1129,L2129)))))))</f>
        <v>Effectuez l’étape 1</v>
      </c>
      <c r="U2129" s="3">
        <f t="shared" si="202"/>
        <v>0</v>
      </c>
      <c r="V2129" s="3">
        <f t="shared" si="203"/>
        <v>0</v>
      </c>
    </row>
    <row r="2130" spans="13:22" x14ac:dyDescent="0.3">
      <c r="M2130" s="52" t="str">
        <f t="shared" si="198"/>
        <v>Calculez d'abord la baisse moyenne de vos revenus sur 12 mois à l'étape 2)</v>
      </c>
      <c r="N2130" s="52" t="str">
        <f t="shared" si="199"/>
        <v>Calculez d'abord la baisse moyenne de vos revenus sur 12 mois à l'étape 2)</v>
      </c>
      <c r="O2130" s="52" t="str">
        <f t="shared" si="200"/>
        <v>Calculez d'abord la baisse moyenne de vos revenus sur 12 mois à l'étape 2)</v>
      </c>
      <c r="P2130" s="52" t="str">
        <f t="shared" si="201"/>
        <v>Calculez d'abord la baisse moyenne de vos revenus sur 12 mois à l'étape 2)</v>
      </c>
      <c r="Q2130" s="3" t="str">
        <f>IF(CRHPElig=" -  ","Effectuez l’étape 1",IF(CRHPElig="La baisse de revenus n'est pas admissible dans le cadre du PEREC",CRHPElig,IF(AND(INDEX(claimPeriodNo,MATCH('Étape 1) Taux'!$A$8,claimPeriods,0))&gt;17,INDEX(claimPeriodNo,MATCH('Étape 1) Taux'!$A$8,claimPeriods,0))&lt;20,revenueReduction&lt;0.1),0,IF(NOT(ISNUMBER(I2130)),0,IF(E2130="Oui",0,IF($C2130="Non - avec lien de dépendance",MIN(1129,I2130,$D2130),MIN(1129,I2130)))))))</f>
        <v>Effectuez l’étape 1</v>
      </c>
      <c r="R2130" s="3" t="str">
        <f>IF(CRHPElig=" -  ","Effectuez l’étape 1",IF(CRHPElig="La baisse de revenus n'est pas admissible dans le cadre du PEREC",CRHPElig,IF(AND(INDEX(claimPeriodNo,MATCH('Étape 1) Taux'!$A$8,claimPeriods,0))&gt;17,INDEX(claimPeriodNo,MATCH('Étape 1) Taux'!$A$8,claimPeriods,0))&lt;20,revenueReduction&lt;0.1),0,IF(NOT(ISNUMBER(J2130)),0,IF(F2130="Oui",0,IF($C2130="Non - avec lien de dépendance",MIN(1129,J2130,$D2130),MIN(1129,J2130)))))))</f>
        <v>Effectuez l’étape 1</v>
      </c>
      <c r="S2130" s="3" t="str">
        <f>IF(CRHPElig=" -  ","Effectuez l’étape 1",IF(CRHPElig="La baisse de revenus n'est pas admissible dans le cadre du PEREC",CRHPElig,IF(AND(INDEX(claimPeriodNo,MATCH('Étape 1) Taux'!$A$8,claimPeriods,0))&gt;17,INDEX(claimPeriodNo,MATCH('Étape 1) Taux'!$A$8,claimPeriods,0))&lt;20,revenueReduction&lt;0.1),0,IF(NOT(ISNUMBER(K2130)),0,IF(G2130="Oui",0,IF($C2130="Non - avec lien de dépendance",MIN(1129,K2130,$D2130),MIN(1129,K2130)))))))</f>
        <v>Effectuez l’étape 1</v>
      </c>
      <c r="T2130" s="3" t="str">
        <f>IF(CRHPElig=" -  ","Effectuez l’étape 1",IF(CRHPElig="La baisse de revenus n'est pas admissible dans le cadre du PEREC",CRHPElig,IF(AND(INDEX(claimPeriodNo,MATCH('Étape 1) Taux'!$A$8,claimPeriods,0))&gt;17,INDEX(claimPeriodNo,MATCH('Étape 1) Taux'!$A$8,claimPeriods,0))&lt;20,revenueReduction&lt;0.1),0,IF(NOT(ISNUMBER(L2130)),0,IF(H2130="Oui",0,IF($C2130="Non - avec lien de dépendance",MIN(1129,L2130,$D2130),MIN(1129,L2130)))))))</f>
        <v>Effectuez l’étape 1</v>
      </c>
      <c r="U2130" s="3">
        <f t="shared" si="202"/>
        <v>0</v>
      </c>
      <c r="V2130" s="3">
        <f t="shared" si="203"/>
        <v>0</v>
      </c>
    </row>
    <row r="2131" spans="13:22" x14ac:dyDescent="0.3">
      <c r="M2131" s="52" t="str">
        <f t="shared" si="198"/>
        <v>Calculez d'abord la baisse moyenne de vos revenus sur 12 mois à l'étape 2)</v>
      </c>
      <c r="N2131" s="52" t="str">
        <f t="shared" si="199"/>
        <v>Calculez d'abord la baisse moyenne de vos revenus sur 12 mois à l'étape 2)</v>
      </c>
      <c r="O2131" s="52" t="str">
        <f t="shared" si="200"/>
        <v>Calculez d'abord la baisse moyenne de vos revenus sur 12 mois à l'étape 2)</v>
      </c>
      <c r="P2131" s="52" t="str">
        <f t="shared" si="201"/>
        <v>Calculez d'abord la baisse moyenne de vos revenus sur 12 mois à l'étape 2)</v>
      </c>
      <c r="Q2131" s="3" t="str">
        <f>IF(CRHPElig=" -  ","Effectuez l’étape 1",IF(CRHPElig="La baisse de revenus n'est pas admissible dans le cadre du PEREC",CRHPElig,IF(AND(INDEX(claimPeriodNo,MATCH('Étape 1) Taux'!$A$8,claimPeriods,0))&gt;17,INDEX(claimPeriodNo,MATCH('Étape 1) Taux'!$A$8,claimPeriods,0))&lt;20,revenueReduction&lt;0.1),0,IF(NOT(ISNUMBER(I2131)),0,IF(E2131="Oui",0,IF($C2131="Non - avec lien de dépendance",MIN(1129,I2131,$D2131),MIN(1129,I2131)))))))</f>
        <v>Effectuez l’étape 1</v>
      </c>
      <c r="R2131" s="3" t="str">
        <f>IF(CRHPElig=" -  ","Effectuez l’étape 1",IF(CRHPElig="La baisse de revenus n'est pas admissible dans le cadre du PEREC",CRHPElig,IF(AND(INDEX(claimPeriodNo,MATCH('Étape 1) Taux'!$A$8,claimPeriods,0))&gt;17,INDEX(claimPeriodNo,MATCH('Étape 1) Taux'!$A$8,claimPeriods,0))&lt;20,revenueReduction&lt;0.1),0,IF(NOT(ISNUMBER(J2131)),0,IF(F2131="Oui",0,IF($C2131="Non - avec lien de dépendance",MIN(1129,J2131,$D2131),MIN(1129,J2131)))))))</f>
        <v>Effectuez l’étape 1</v>
      </c>
      <c r="S2131" s="3" t="str">
        <f>IF(CRHPElig=" -  ","Effectuez l’étape 1",IF(CRHPElig="La baisse de revenus n'est pas admissible dans le cadre du PEREC",CRHPElig,IF(AND(INDEX(claimPeriodNo,MATCH('Étape 1) Taux'!$A$8,claimPeriods,0))&gt;17,INDEX(claimPeriodNo,MATCH('Étape 1) Taux'!$A$8,claimPeriods,0))&lt;20,revenueReduction&lt;0.1),0,IF(NOT(ISNUMBER(K2131)),0,IF(G2131="Oui",0,IF($C2131="Non - avec lien de dépendance",MIN(1129,K2131,$D2131),MIN(1129,K2131)))))))</f>
        <v>Effectuez l’étape 1</v>
      </c>
      <c r="T2131" s="3" t="str">
        <f>IF(CRHPElig=" -  ","Effectuez l’étape 1",IF(CRHPElig="La baisse de revenus n'est pas admissible dans le cadre du PEREC",CRHPElig,IF(AND(INDEX(claimPeriodNo,MATCH('Étape 1) Taux'!$A$8,claimPeriods,0))&gt;17,INDEX(claimPeriodNo,MATCH('Étape 1) Taux'!$A$8,claimPeriods,0))&lt;20,revenueReduction&lt;0.1),0,IF(NOT(ISNUMBER(L2131)),0,IF(H2131="Oui",0,IF($C2131="Non - avec lien de dépendance",MIN(1129,L2131,$D2131),MIN(1129,L2131)))))))</f>
        <v>Effectuez l’étape 1</v>
      </c>
      <c r="U2131" s="3">
        <f t="shared" si="202"/>
        <v>0</v>
      </c>
      <c r="V2131" s="3">
        <f t="shared" si="203"/>
        <v>0</v>
      </c>
    </row>
    <row r="2132" spans="13:22" x14ac:dyDescent="0.3">
      <c r="M2132" s="52" t="str">
        <f t="shared" si="198"/>
        <v>Calculez d'abord la baisse moyenne de vos revenus sur 12 mois à l'étape 2)</v>
      </c>
      <c r="N2132" s="52" t="str">
        <f t="shared" si="199"/>
        <v>Calculez d'abord la baisse moyenne de vos revenus sur 12 mois à l'étape 2)</v>
      </c>
      <c r="O2132" s="52" t="str">
        <f t="shared" si="200"/>
        <v>Calculez d'abord la baisse moyenne de vos revenus sur 12 mois à l'étape 2)</v>
      </c>
      <c r="P2132" s="52" t="str">
        <f t="shared" si="201"/>
        <v>Calculez d'abord la baisse moyenne de vos revenus sur 12 mois à l'étape 2)</v>
      </c>
      <c r="Q2132" s="3" t="str">
        <f>IF(CRHPElig=" -  ","Effectuez l’étape 1",IF(CRHPElig="La baisse de revenus n'est pas admissible dans le cadre du PEREC",CRHPElig,IF(AND(INDEX(claimPeriodNo,MATCH('Étape 1) Taux'!$A$8,claimPeriods,0))&gt;17,INDEX(claimPeriodNo,MATCH('Étape 1) Taux'!$A$8,claimPeriods,0))&lt;20,revenueReduction&lt;0.1),0,IF(NOT(ISNUMBER(I2132)),0,IF(E2132="Oui",0,IF($C2132="Non - avec lien de dépendance",MIN(1129,I2132,$D2132),MIN(1129,I2132)))))))</f>
        <v>Effectuez l’étape 1</v>
      </c>
      <c r="R2132" s="3" t="str">
        <f>IF(CRHPElig=" -  ","Effectuez l’étape 1",IF(CRHPElig="La baisse de revenus n'est pas admissible dans le cadre du PEREC",CRHPElig,IF(AND(INDEX(claimPeriodNo,MATCH('Étape 1) Taux'!$A$8,claimPeriods,0))&gt;17,INDEX(claimPeriodNo,MATCH('Étape 1) Taux'!$A$8,claimPeriods,0))&lt;20,revenueReduction&lt;0.1),0,IF(NOT(ISNUMBER(J2132)),0,IF(F2132="Oui",0,IF($C2132="Non - avec lien de dépendance",MIN(1129,J2132,$D2132),MIN(1129,J2132)))))))</f>
        <v>Effectuez l’étape 1</v>
      </c>
      <c r="S2132" s="3" t="str">
        <f>IF(CRHPElig=" -  ","Effectuez l’étape 1",IF(CRHPElig="La baisse de revenus n'est pas admissible dans le cadre du PEREC",CRHPElig,IF(AND(INDEX(claimPeriodNo,MATCH('Étape 1) Taux'!$A$8,claimPeriods,0))&gt;17,INDEX(claimPeriodNo,MATCH('Étape 1) Taux'!$A$8,claimPeriods,0))&lt;20,revenueReduction&lt;0.1),0,IF(NOT(ISNUMBER(K2132)),0,IF(G2132="Oui",0,IF($C2132="Non - avec lien de dépendance",MIN(1129,K2132,$D2132),MIN(1129,K2132)))))))</f>
        <v>Effectuez l’étape 1</v>
      </c>
      <c r="T2132" s="3" t="str">
        <f>IF(CRHPElig=" -  ","Effectuez l’étape 1",IF(CRHPElig="La baisse de revenus n'est pas admissible dans le cadre du PEREC",CRHPElig,IF(AND(INDEX(claimPeriodNo,MATCH('Étape 1) Taux'!$A$8,claimPeriods,0))&gt;17,INDEX(claimPeriodNo,MATCH('Étape 1) Taux'!$A$8,claimPeriods,0))&lt;20,revenueReduction&lt;0.1),0,IF(NOT(ISNUMBER(L2132)),0,IF(H2132="Oui",0,IF($C2132="Non - avec lien de dépendance",MIN(1129,L2132,$D2132),MIN(1129,L2132)))))))</f>
        <v>Effectuez l’étape 1</v>
      </c>
      <c r="U2132" s="3">
        <f t="shared" si="202"/>
        <v>0</v>
      </c>
      <c r="V2132" s="3">
        <f t="shared" si="203"/>
        <v>0</v>
      </c>
    </row>
    <row r="2133" spans="13:22" x14ac:dyDescent="0.3">
      <c r="M2133" s="52" t="str">
        <f t="shared" si="198"/>
        <v>Calculez d'abord la baisse moyenne de vos revenus sur 12 mois à l'étape 2)</v>
      </c>
      <c r="N2133" s="52" t="str">
        <f t="shared" si="199"/>
        <v>Calculez d'abord la baisse moyenne de vos revenus sur 12 mois à l'étape 2)</v>
      </c>
      <c r="O2133" s="52" t="str">
        <f t="shared" si="200"/>
        <v>Calculez d'abord la baisse moyenne de vos revenus sur 12 mois à l'étape 2)</v>
      </c>
      <c r="P2133" s="52" t="str">
        <f t="shared" si="201"/>
        <v>Calculez d'abord la baisse moyenne de vos revenus sur 12 mois à l'étape 2)</v>
      </c>
      <c r="Q2133" s="3" t="str">
        <f>IF(CRHPElig=" -  ","Effectuez l’étape 1",IF(CRHPElig="La baisse de revenus n'est pas admissible dans le cadre du PEREC",CRHPElig,IF(AND(INDEX(claimPeriodNo,MATCH('Étape 1) Taux'!$A$8,claimPeriods,0))&gt;17,INDEX(claimPeriodNo,MATCH('Étape 1) Taux'!$A$8,claimPeriods,0))&lt;20,revenueReduction&lt;0.1),0,IF(NOT(ISNUMBER(I2133)),0,IF(E2133="Oui",0,IF($C2133="Non - avec lien de dépendance",MIN(1129,I2133,$D2133),MIN(1129,I2133)))))))</f>
        <v>Effectuez l’étape 1</v>
      </c>
      <c r="R2133" s="3" t="str">
        <f>IF(CRHPElig=" -  ","Effectuez l’étape 1",IF(CRHPElig="La baisse de revenus n'est pas admissible dans le cadre du PEREC",CRHPElig,IF(AND(INDEX(claimPeriodNo,MATCH('Étape 1) Taux'!$A$8,claimPeriods,0))&gt;17,INDEX(claimPeriodNo,MATCH('Étape 1) Taux'!$A$8,claimPeriods,0))&lt;20,revenueReduction&lt;0.1),0,IF(NOT(ISNUMBER(J2133)),0,IF(F2133="Oui",0,IF($C2133="Non - avec lien de dépendance",MIN(1129,J2133,$D2133),MIN(1129,J2133)))))))</f>
        <v>Effectuez l’étape 1</v>
      </c>
      <c r="S2133" s="3" t="str">
        <f>IF(CRHPElig=" -  ","Effectuez l’étape 1",IF(CRHPElig="La baisse de revenus n'est pas admissible dans le cadre du PEREC",CRHPElig,IF(AND(INDEX(claimPeriodNo,MATCH('Étape 1) Taux'!$A$8,claimPeriods,0))&gt;17,INDEX(claimPeriodNo,MATCH('Étape 1) Taux'!$A$8,claimPeriods,0))&lt;20,revenueReduction&lt;0.1),0,IF(NOT(ISNUMBER(K2133)),0,IF(G2133="Oui",0,IF($C2133="Non - avec lien de dépendance",MIN(1129,K2133,$D2133),MIN(1129,K2133)))))))</f>
        <v>Effectuez l’étape 1</v>
      </c>
      <c r="T2133" s="3" t="str">
        <f>IF(CRHPElig=" -  ","Effectuez l’étape 1",IF(CRHPElig="La baisse de revenus n'est pas admissible dans le cadre du PEREC",CRHPElig,IF(AND(INDEX(claimPeriodNo,MATCH('Étape 1) Taux'!$A$8,claimPeriods,0))&gt;17,INDEX(claimPeriodNo,MATCH('Étape 1) Taux'!$A$8,claimPeriods,0))&lt;20,revenueReduction&lt;0.1),0,IF(NOT(ISNUMBER(L2133)),0,IF(H2133="Oui",0,IF($C2133="Non - avec lien de dépendance",MIN(1129,L2133,$D2133),MIN(1129,L2133)))))))</f>
        <v>Effectuez l’étape 1</v>
      </c>
      <c r="U2133" s="3">
        <f t="shared" si="202"/>
        <v>0</v>
      </c>
      <c r="V2133" s="3">
        <f t="shared" si="203"/>
        <v>0</v>
      </c>
    </row>
    <row r="2134" spans="13:22" x14ac:dyDescent="0.3">
      <c r="M2134" s="52" t="str">
        <f t="shared" si="198"/>
        <v>Calculez d'abord la baisse moyenne de vos revenus sur 12 mois à l'étape 2)</v>
      </c>
      <c r="N2134" s="52" t="str">
        <f t="shared" si="199"/>
        <v>Calculez d'abord la baisse moyenne de vos revenus sur 12 mois à l'étape 2)</v>
      </c>
      <c r="O2134" s="52" t="str">
        <f t="shared" si="200"/>
        <v>Calculez d'abord la baisse moyenne de vos revenus sur 12 mois à l'étape 2)</v>
      </c>
      <c r="P2134" s="52" t="str">
        <f t="shared" si="201"/>
        <v>Calculez d'abord la baisse moyenne de vos revenus sur 12 mois à l'étape 2)</v>
      </c>
      <c r="Q2134" s="3" t="str">
        <f>IF(CRHPElig=" -  ","Effectuez l’étape 1",IF(CRHPElig="La baisse de revenus n'est pas admissible dans le cadre du PEREC",CRHPElig,IF(AND(INDEX(claimPeriodNo,MATCH('Étape 1) Taux'!$A$8,claimPeriods,0))&gt;17,INDEX(claimPeriodNo,MATCH('Étape 1) Taux'!$A$8,claimPeriods,0))&lt;20,revenueReduction&lt;0.1),0,IF(NOT(ISNUMBER(I2134)),0,IF(E2134="Oui",0,IF($C2134="Non - avec lien de dépendance",MIN(1129,I2134,$D2134),MIN(1129,I2134)))))))</f>
        <v>Effectuez l’étape 1</v>
      </c>
      <c r="R2134" s="3" t="str">
        <f>IF(CRHPElig=" -  ","Effectuez l’étape 1",IF(CRHPElig="La baisse de revenus n'est pas admissible dans le cadre du PEREC",CRHPElig,IF(AND(INDEX(claimPeriodNo,MATCH('Étape 1) Taux'!$A$8,claimPeriods,0))&gt;17,INDEX(claimPeriodNo,MATCH('Étape 1) Taux'!$A$8,claimPeriods,0))&lt;20,revenueReduction&lt;0.1),0,IF(NOT(ISNUMBER(J2134)),0,IF(F2134="Oui",0,IF($C2134="Non - avec lien de dépendance",MIN(1129,J2134,$D2134),MIN(1129,J2134)))))))</f>
        <v>Effectuez l’étape 1</v>
      </c>
      <c r="S2134" s="3" t="str">
        <f>IF(CRHPElig=" -  ","Effectuez l’étape 1",IF(CRHPElig="La baisse de revenus n'est pas admissible dans le cadre du PEREC",CRHPElig,IF(AND(INDEX(claimPeriodNo,MATCH('Étape 1) Taux'!$A$8,claimPeriods,0))&gt;17,INDEX(claimPeriodNo,MATCH('Étape 1) Taux'!$A$8,claimPeriods,0))&lt;20,revenueReduction&lt;0.1),0,IF(NOT(ISNUMBER(K2134)),0,IF(G2134="Oui",0,IF($C2134="Non - avec lien de dépendance",MIN(1129,K2134,$D2134),MIN(1129,K2134)))))))</f>
        <v>Effectuez l’étape 1</v>
      </c>
      <c r="T2134" s="3" t="str">
        <f>IF(CRHPElig=" -  ","Effectuez l’étape 1",IF(CRHPElig="La baisse de revenus n'est pas admissible dans le cadre du PEREC",CRHPElig,IF(AND(INDEX(claimPeriodNo,MATCH('Étape 1) Taux'!$A$8,claimPeriods,0))&gt;17,INDEX(claimPeriodNo,MATCH('Étape 1) Taux'!$A$8,claimPeriods,0))&lt;20,revenueReduction&lt;0.1),0,IF(NOT(ISNUMBER(L2134)),0,IF(H2134="Oui",0,IF($C2134="Non - avec lien de dépendance",MIN(1129,L2134,$D2134),MIN(1129,L2134)))))))</f>
        <v>Effectuez l’étape 1</v>
      </c>
      <c r="U2134" s="3">
        <f t="shared" si="202"/>
        <v>0</v>
      </c>
      <c r="V2134" s="3">
        <f t="shared" si="203"/>
        <v>0</v>
      </c>
    </row>
    <row r="2135" spans="13:22" x14ac:dyDescent="0.3">
      <c r="M2135" s="52" t="str">
        <f t="shared" si="198"/>
        <v>Calculez d'abord la baisse moyenne de vos revenus sur 12 mois à l'étape 2)</v>
      </c>
      <c r="N2135" s="52" t="str">
        <f t="shared" si="199"/>
        <v>Calculez d'abord la baisse moyenne de vos revenus sur 12 mois à l'étape 2)</v>
      </c>
      <c r="O2135" s="52" t="str">
        <f t="shared" si="200"/>
        <v>Calculez d'abord la baisse moyenne de vos revenus sur 12 mois à l'étape 2)</v>
      </c>
      <c r="P2135" s="52" t="str">
        <f t="shared" si="201"/>
        <v>Calculez d'abord la baisse moyenne de vos revenus sur 12 mois à l'étape 2)</v>
      </c>
      <c r="Q2135" s="3" t="str">
        <f>IF(CRHPElig=" -  ","Effectuez l’étape 1",IF(CRHPElig="La baisse de revenus n'est pas admissible dans le cadre du PEREC",CRHPElig,IF(AND(INDEX(claimPeriodNo,MATCH('Étape 1) Taux'!$A$8,claimPeriods,0))&gt;17,INDEX(claimPeriodNo,MATCH('Étape 1) Taux'!$A$8,claimPeriods,0))&lt;20,revenueReduction&lt;0.1),0,IF(NOT(ISNUMBER(I2135)),0,IF(E2135="Oui",0,IF($C2135="Non - avec lien de dépendance",MIN(1129,I2135,$D2135),MIN(1129,I2135)))))))</f>
        <v>Effectuez l’étape 1</v>
      </c>
      <c r="R2135" s="3" t="str">
        <f>IF(CRHPElig=" -  ","Effectuez l’étape 1",IF(CRHPElig="La baisse de revenus n'est pas admissible dans le cadre du PEREC",CRHPElig,IF(AND(INDEX(claimPeriodNo,MATCH('Étape 1) Taux'!$A$8,claimPeriods,0))&gt;17,INDEX(claimPeriodNo,MATCH('Étape 1) Taux'!$A$8,claimPeriods,0))&lt;20,revenueReduction&lt;0.1),0,IF(NOT(ISNUMBER(J2135)),0,IF(F2135="Oui",0,IF($C2135="Non - avec lien de dépendance",MIN(1129,J2135,$D2135),MIN(1129,J2135)))))))</f>
        <v>Effectuez l’étape 1</v>
      </c>
      <c r="S2135" s="3" t="str">
        <f>IF(CRHPElig=" -  ","Effectuez l’étape 1",IF(CRHPElig="La baisse de revenus n'est pas admissible dans le cadre du PEREC",CRHPElig,IF(AND(INDEX(claimPeriodNo,MATCH('Étape 1) Taux'!$A$8,claimPeriods,0))&gt;17,INDEX(claimPeriodNo,MATCH('Étape 1) Taux'!$A$8,claimPeriods,0))&lt;20,revenueReduction&lt;0.1),0,IF(NOT(ISNUMBER(K2135)),0,IF(G2135="Oui",0,IF($C2135="Non - avec lien de dépendance",MIN(1129,K2135,$D2135),MIN(1129,K2135)))))))</f>
        <v>Effectuez l’étape 1</v>
      </c>
      <c r="T2135" s="3" t="str">
        <f>IF(CRHPElig=" -  ","Effectuez l’étape 1",IF(CRHPElig="La baisse de revenus n'est pas admissible dans le cadre du PEREC",CRHPElig,IF(AND(INDEX(claimPeriodNo,MATCH('Étape 1) Taux'!$A$8,claimPeriods,0))&gt;17,INDEX(claimPeriodNo,MATCH('Étape 1) Taux'!$A$8,claimPeriods,0))&lt;20,revenueReduction&lt;0.1),0,IF(NOT(ISNUMBER(L2135)),0,IF(H2135="Oui",0,IF($C2135="Non - avec lien de dépendance",MIN(1129,L2135,$D2135),MIN(1129,L2135)))))))</f>
        <v>Effectuez l’étape 1</v>
      </c>
      <c r="U2135" s="3">
        <f t="shared" si="202"/>
        <v>0</v>
      </c>
      <c r="V2135" s="3">
        <f t="shared" si="203"/>
        <v>0</v>
      </c>
    </row>
    <row r="2136" spans="13:22" x14ac:dyDescent="0.3">
      <c r="M2136" s="52" t="str">
        <f t="shared" si="198"/>
        <v>Calculez d'abord la baisse moyenne de vos revenus sur 12 mois à l'étape 2)</v>
      </c>
      <c r="N2136" s="52" t="str">
        <f t="shared" si="199"/>
        <v>Calculez d'abord la baisse moyenne de vos revenus sur 12 mois à l'étape 2)</v>
      </c>
      <c r="O2136" s="52" t="str">
        <f t="shared" si="200"/>
        <v>Calculez d'abord la baisse moyenne de vos revenus sur 12 mois à l'étape 2)</v>
      </c>
      <c r="P2136" s="52" t="str">
        <f t="shared" si="201"/>
        <v>Calculez d'abord la baisse moyenne de vos revenus sur 12 mois à l'étape 2)</v>
      </c>
      <c r="Q2136" s="3" t="str">
        <f>IF(CRHPElig=" -  ","Effectuez l’étape 1",IF(CRHPElig="La baisse de revenus n'est pas admissible dans le cadre du PEREC",CRHPElig,IF(AND(INDEX(claimPeriodNo,MATCH('Étape 1) Taux'!$A$8,claimPeriods,0))&gt;17,INDEX(claimPeriodNo,MATCH('Étape 1) Taux'!$A$8,claimPeriods,0))&lt;20,revenueReduction&lt;0.1),0,IF(NOT(ISNUMBER(I2136)),0,IF(E2136="Oui",0,IF($C2136="Non - avec lien de dépendance",MIN(1129,I2136,$D2136),MIN(1129,I2136)))))))</f>
        <v>Effectuez l’étape 1</v>
      </c>
      <c r="R2136" s="3" t="str">
        <f>IF(CRHPElig=" -  ","Effectuez l’étape 1",IF(CRHPElig="La baisse de revenus n'est pas admissible dans le cadre du PEREC",CRHPElig,IF(AND(INDEX(claimPeriodNo,MATCH('Étape 1) Taux'!$A$8,claimPeriods,0))&gt;17,INDEX(claimPeriodNo,MATCH('Étape 1) Taux'!$A$8,claimPeriods,0))&lt;20,revenueReduction&lt;0.1),0,IF(NOT(ISNUMBER(J2136)),0,IF(F2136="Oui",0,IF($C2136="Non - avec lien de dépendance",MIN(1129,J2136,$D2136),MIN(1129,J2136)))))))</f>
        <v>Effectuez l’étape 1</v>
      </c>
      <c r="S2136" s="3" t="str">
        <f>IF(CRHPElig=" -  ","Effectuez l’étape 1",IF(CRHPElig="La baisse de revenus n'est pas admissible dans le cadre du PEREC",CRHPElig,IF(AND(INDEX(claimPeriodNo,MATCH('Étape 1) Taux'!$A$8,claimPeriods,0))&gt;17,INDEX(claimPeriodNo,MATCH('Étape 1) Taux'!$A$8,claimPeriods,0))&lt;20,revenueReduction&lt;0.1),0,IF(NOT(ISNUMBER(K2136)),0,IF(G2136="Oui",0,IF($C2136="Non - avec lien de dépendance",MIN(1129,K2136,$D2136),MIN(1129,K2136)))))))</f>
        <v>Effectuez l’étape 1</v>
      </c>
      <c r="T2136" s="3" t="str">
        <f>IF(CRHPElig=" -  ","Effectuez l’étape 1",IF(CRHPElig="La baisse de revenus n'est pas admissible dans le cadre du PEREC",CRHPElig,IF(AND(INDEX(claimPeriodNo,MATCH('Étape 1) Taux'!$A$8,claimPeriods,0))&gt;17,INDEX(claimPeriodNo,MATCH('Étape 1) Taux'!$A$8,claimPeriods,0))&lt;20,revenueReduction&lt;0.1),0,IF(NOT(ISNUMBER(L2136)),0,IF(H2136="Oui",0,IF($C2136="Non - avec lien de dépendance",MIN(1129,L2136,$D2136),MIN(1129,L2136)))))))</f>
        <v>Effectuez l’étape 1</v>
      </c>
      <c r="U2136" s="3">
        <f t="shared" si="202"/>
        <v>0</v>
      </c>
      <c r="V2136" s="3">
        <f t="shared" si="203"/>
        <v>0</v>
      </c>
    </row>
    <row r="2137" spans="13:22" x14ac:dyDescent="0.3">
      <c r="M2137" s="52" t="str">
        <f t="shared" si="198"/>
        <v>Calculez d'abord la baisse moyenne de vos revenus sur 12 mois à l'étape 2)</v>
      </c>
      <c r="N2137" s="52" t="str">
        <f t="shared" si="199"/>
        <v>Calculez d'abord la baisse moyenne de vos revenus sur 12 mois à l'étape 2)</v>
      </c>
      <c r="O2137" s="52" t="str">
        <f t="shared" si="200"/>
        <v>Calculez d'abord la baisse moyenne de vos revenus sur 12 mois à l'étape 2)</v>
      </c>
      <c r="P2137" s="52" t="str">
        <f t="shared" si="201"/>
        <v>Calculez d'abord la baisse moyenne de vos revenus sur 12 mois à l'étape 2)</v>
      </c>
      <c r="Q2137" s="3" t="str">
        <f>IF(CRHPElig=" -  ","Effectuez l’étape 1",IF(CRHPElig="La baisse de revenus n'est pas admissible dans le cadre du PEREC",CRHPElig,IF(AND(INDEX(claimPeriodNo,MATCH('Étape 1) Taux'!$A$8,claimPeriods,0))&gt;17,INDEX(claimPeriodNo,MATCH('Étape 1) Taux'!$A$8,claimPeriods,0))&lt;20,revenueReduction&lt;0.1),0,IF(NOT(ISNUMBER(I2137)),0,IF(E2137="Oui",0,IF($C2137="Non - avec lien de dépendance",MIN(1129,I2137,$D2137),MIN(1129,I2137)))))))</f>
        <v>Effectuez l’étape 1</v>
      </c>
      <c r="R2137" s="3" t="str">
        <f>IF(CRHPElig=" -  ","Effectuez l’étape 1",IF(CRHPElig="La baisse de revenus n'est pas admissible dans le cadre du PEREC",CRHPElig,IF(AND(INDEX(claimPeriodNo,MATCH('Étape 1) Taux'!$A$8,claimPeriods,0))&gt;17,INDEX(claimPeriodNo,MATCH('Étape 1) Taux'!$A$8,claimPeriods,0))&lt;20,revenueReduction&lt;0.1),0,IF(NOT(ISNUMBER(J2137)),0,IF(F2137="Oui",0,IF($C2137="Non - avec lien de dépendance",MIN(1129,J2137,$D2137),MIN(1129,J2137)))))))</f>
        <v>Effectuez l’étape 1</v>
      </c>
      <c r="S2137" s="3" t="str">
        <f>IF(CRHPElig=" -  ","Effectuez l’étape 1",IF(CRHPElig="La baisse de revenus n'est pas admissible dans le cadre du PEREC",CRHPElig,IF(AND(INDEX(claimPeriodNo,MATCH('Étape 1) Taux'!$A$8,claimPeriods,0))&gt;17,INDEX(claimPeriodNo,MATCH('Étape 1) Taux'!$A$8,claimPeriods,0))&lt;20,revenueReduction&lt;0.1),0,IF(NOT(ISNUMBER(K2137)),0,IF(G2137="Oui",0,IF($C2137="Non - avec lien de dépendance",MIN(1129,K2137,$D2137),MIN(1129,K2137)))))))</f>
        <v>Effectuez l’étape 1</v>
      </c>
      <c r="T2137" s="3" t="str">
        <f>IF(CRHPElig=" -  ","Effectuez l’étape 1",IF(CRHPElig="La baisse de revenus n'est pas admissible dans le cadre du PEREC",CRHPElig,IF(AND(INDEX(claimPeriodNo,MATCH('Étape 1) Taux'!$A$8,claimPeriods,0))&gt;17,INDEX(claimPeriodNo,MATCH('Étape 1) Taux'!$A$8,claimPeriods,0))&lt;20,revenueReduction&lt;0.1),0,IF(NOT(ISNUMBER(L2137)),0,IF(H2137="Oui",0,IF($C2137="Non - avec lien de dépendance",MIN(1129,L2137,$D2137),MIN(1129,L2137)))))))</f>
        <v>Effectuez l’étape 1</v>
      </c>
      <c r="U2137" s="3">
        <f t="shared" si="202"/>
        <v>0</v>
      </c>
      <c r="V2137" s="3">
        <f t="shared" si="203"/>
        <v>0</v>
      </c>
    </row>
    <row r="2138" spans="13:22" x14ac:dyDescent="0.3">
      <c r="M2138" s="52" t="str">
        <f t="shared" si="198"/>
        <v>Calculez d'abord la baisse moyenne de vos revenus sur 12 mois à l'étape 2)</v>
      </c>
      <c r="N2138" s="52" t="str">
        <f t="shared" si="199"/>
        <v>Calculez d'abord la baisse moyenne de vos revenus sur 12 mois à l'étape 2)</v>
      </c>
      <c r="O2138" s="52" t="str">
        <f t="shared" si="200"/>
        <v>Calculez d'abord la baisse moyenne de vos revenus sur 12 mois à l'étape 2)</v>
      </c>
      <c r="P2138" s="52" t="str">
        <f t="shared" si="201"/>
        <v>Calculez d'abord la baisse moyenne de vos revenus sur 12 mois à l'étape 2)</v>
      </c>
      <c r="Q2138" s="3" t="str">
        <f>IF(CRHPElig=" -  ","Effectuez l’étape 1",IF(CRHPElig="La baisse de revenus n'est pas admissible dans le cadre du PEREC",CRHPElig,IF(AND(INDEX(claimPeriodNo,MATCH('Étape 1) Taux'!$A$8,claimPeriods,0))&gt;17,INDEX(claimPeriodNo,MATCH('Étape 1) Taux'!$A$8,claimPeriods,0))&lt;20,revenueReduction&lt;0.1),0,IF(NOT(ISNUMBER(I2138)),0,IF(E2138="Oui",0,IF($C2138="Non - avec lien de dépendance",MIN(1129,I2138,$D2138),MIN(1129,I2138)))))))</f>
        <v>Effectuez l’étape 1</v>
      </c>
      <c r="R2138" s="3" t="str">
        <f>IF(CRHPElig=" -  ","Effectuez l’étape 1",IF(CRHPElig="La baisse de revenus n'est pas admissible dans le cadre du PEREC",CRHPElig,IF(AND(INDEX(claimPeriodNo,MATCH('Étape 1) Taux'!$A$8,claimPeriods,0))&gt;17,INDEX(claimPeriodNo,MATCH('Étape 1) Taux'!$A$8,claimPeriods,0))&lt;20,revenueReduction&lt;0.1),0,IF(NOT(ISNUMBER(J2138)),0,IF(F2138="Oui",0,IF($C2138="Non - avec lien de dépendance",MIN(1129,J2138,$D2138),MIN(1129,J2138)))))))</f>
        <v>Effectuez l’étape 1</v>
      </c>
      <c r="S2138" s="3" t="str">
        <f>IF(CRHPElig=" -  ","Effectuez l’étape 1",IF(CRHPElig="La baisse de revenus n'est pas admissible dans le cadre du PEREC",CRHPElig,IF(AND(INDEX(claimPeriodNo,MATCH('Étape 1) Taux'!$A$8,claimPeriods,0))&gt;17,INDEX(claimPeriodNo,MATCH('Étape 1) Taux'!$A$8,claimPeriods,0))&lt;20,revenueReduction&lt;0.1),0,IF(NOT(ISNUMBER(K2138)),0,IF(G2138="Oui",0,IF($C2138="Non - avec lien de dépendance",MIN(1129,K2138,$D2138),MIN(1129,K2138)))))))</f>
        <v>Effectuez l’étape 1</v>
      </c>
      <c r="T2138" s="3" t="str">
        <f>IF(CRHPElig=" -  ","Effectuez l’étape 1",IF(CRHPElig="La baisse de revenus n'est pas admissible dans le cadre du PEREC",CRHPElig,IF(AND(INDEX(claimPeriodNo,MATCH('Étape 1) Taux'!$A$8,claimPeriods,0))&gt;17,INDEX(claimPeriodNo,MATCH('Étape 1) Taux'!$A$8,claimPeriods,0))&lt;20,revenueReduction&lt;0.1),0,IF(NOT(ISNUMBER(L2138)),0,IF(H2138="Oui",0,IF($C2138="Non - avec lien de dépendance",MIN(1129,L2138,$D2138),MIN(1129,L2138)))))))</f>
        <v>Effectuez l’étape 1</v>
      </c>
      <c r="U2138" s="3">
        <f t="shared" si="202"/>
        <v>0</v>
      </c>
      <c r="V2138" s="3">
        <f t="shared" si="203"/>
        <v>0</v>
      </c>
    </row>
    <row r="2139" spans="13:22" x14ac:dyDescent="0.3">
      <c r="M2139" s="52" t="str">
        <f t="shared" si="198"/>
        <v>Calculez d'abord la baisse moyenne de vos revenus sur 12 mois à l'étape 2)</v>
      </c>
      <c r="N2139" s="52" t="str">
        <f t="shared" si="199"/>
        <v>Calculez d'abord la baisse moyenne de vos revenus sur 12 mois à l'étape 2)</v>
      </c>
      <c r="O2139" s="52" t="str">
        <f t="shared" si="200"/>
        <v>Calculez d'abord la baisse moyenne de vos revenus sur 12 mois à l'étape 2)</v>
      </c>
      <c r="P2139" s="52" t="str">
        <f t="shared" si="201"/>
        <v>Calculez d'abord la baisse moyenne de vos revenus sur 12 mois à l'étape 2)</v>
      </c>
      <c r="Q2139" s="3" t="str">
        <f>IF(CRHPElig=" -  ","Effectuez l’étape 1",IF(CRHPElig="La baisse de revenus n'est pas admissible dans le cadre du PEREC",CRHPElig,IF(AND(INDEX(claimPeriodNo,MATCH('Étape 1) Taux'!$A$8,claimPeriods,0))&gt;17,INDEX(claimPeriodNo,MATCH('Étape 1) Taux'!$A$8,claimPeriods,0))&lt;20,revenueReduction&lt;0.1),0,IF(NOT(ISNUMBER(I2139)),0,IF(E2139="Oui",0,IF($C2139="Non - avec lien de dépendance",MIN(1129,I2139,$D2139),MIN(1129,I2139)))))))</f>
        <v>Effectuez l’étape 1</v>
      </c>
      <c r="R2139" s="3" t="str">
        <f>IF(CRHPElig=" -  ","Effectuez l’étape 1",IF(CRHPElig="La baisse de revenus n'est pas admissible dans le cadre du PEREC",CRHPElig,IF(AND(INDEX(claimPeriodNo,MATCH('Étape 1) Taux'!$A$8,claimPeriods,0))&gt;17,INDEX(claimPeriodNo,MATCH('Étape 1) Taux'!$A$8,claimPeriods,0))&lt;20,revenueReduction&lt;0.1),0,IF(NOT(ISNUMBER(J2139)),0,IF(F2139="Oui",0,IF($C2139="Non - avec lien de dépendance",MIN(1129,J2139,$D2139),MIN(1129,J2139)))))))</f>
        <v>Effectuez l’étape 1</v>
      </c>
      <c r="S2139" s="3" t="str">
        <f>IF(CRHPElig=" -  ","Effectuez l’étape 1",IF(CRHPElig="La baisse de revenus n'est pas admissible dans le cadre du PEREC",CRHPElig,IF(AND(INDEX(claimPeriodNo,MATCH('Étape 1) Taux'!$A$8,claimPeriods,0))&gt;17,INDEX(claimPeriodNo,MATCH('Étape 1) Taux'!$A$8,claimPeriods,0))&lt;20,revenueReduction&lt;0.1),0,IF(NOT(ISNUMBER(K2139)),0,IF(G2139="Oui",0,IF($C2139="Non - avec lien de dépendance",MIN(1129,K2139,$D2139),MIN(1129,K2139)))))))</f>
        <v>Effectuez l’étape 1</v>
      </c>
      <c r="T2139" s="3" t="str">
        <f>IF(CRHPElig=" -  ","Effectuez l’étape 1",IF(CRHPElig="La baisse de revenus n'est pas admissible dans le cadre du PEREC",CRHPElig,IF(AND(INDEX(claimPeriodNo,MATCH('Étape 1) Taux'!$A$8,claimPeriods,0))&gt;17,INDEX(claimPeriodNo,MATCH('Étape 1) Taux'!$A$8,claimPeriods,0))&lt;20,revenueReduction&lt;0.1),0,IF(NOT(ISNUMBER(L2139)),0,IF(H2139="Oui",0,IF($C2139="Non - avec lien de dépendance",MIN(1129,L2139,$D2139),MIN(1129,L2139)))))))</f>
        <v>Effectuez l’étape 1</v>
      </c>
      <c r="U2139" s="3">
        <f t="shared" si="202"/>
        <v>0</v>
      </c>
      <c r="V2139" s="3">
        <f t="shared" si="203"/>
        <v>0</v>
      </c>
    </row>
    <row r="2140" spans="13:22" x14ac:dyDescent="0.3">
      <c r="M2140" s="52" t="str">
        <f t="shared" si="198"/>
        <v>Calculez d'abord la baisse moyenne de vos revenus sur 12 mois à l'étape 2)</v>
      </c>
      <c r="N2140" s="52" t="str">
        <f t="shared" si="199"/>
        <v>Calculez d'abord la baisse moyenne de vos revenus sur 12 mois à l'étape 2)</v>
      </c>
      <c r="O2140" s="52" t="str">
        <f t="shared" si="200"/>
        <v>Calculez d'abord la baisse moyenne de vos revenus sur 12 mois à l'étape 2)</v>
      </c>
      <c r="P2140" s="52" t="str">
        <f t="shared" si="201"/>
        <v>Calculez d'abord la baisse moyenne de vos revenus sur 12 mois à l'étape 2)</v>
      </c>
      <c r="Q2140" s="3" t="str">
        <f>IF(CRHPElig=" -  ","Effectuez l’étape 1",IF(CRHPElig="La baisse de revenus n'est pas admissible dans le cadre du PEREC",CRHPElig,IF(AND(INDEX(claimPeriodNo,MATCH('Étape 1) Taux'!$A$8,claimPeriods,0))&gt;17,INDEX(claimPeriodNo,MATCH('Étape 1) Taux'!$A$8,claimPeriods,0))&lt;20,revenueReduction&lt;0.1),0,IF(NOT(ISNUMBER(I2140)),0,IF(E2140="Oui",0,IF($C2140="Non - avec lien de dépendance",MIN(1129,I2140,$D2140),MIN(1129,I2140)))))))</f>
        <v>Effectuez l’étape 1</v>
      </c>
      <c r="R2140" s="3" t="str">
        <f>IF(CRHPElig=" -  ","Effectuez l’étape 1",IF(CRHPElig="La baisse de revenus n'est pas admissible dans le cadre du PEREC",CRHPElig,IF(AND(INDEX(claimPeriodNo,MATCH('Étape 1) Taux'!$A$8,claimPeriods,0))&gt;17,INDEX(claimPeriodNo,MATCH('Étape 1) Taux'!$A$8,claimPeriods,0))&lt;20,revenueReduction&lt;0.1),0,IF(NOT(ISNUMBER(J2140)),0,IF(F2140="Oui",0,IF($C2140="Non - avec lien de dépendance",MIN(1129,J2140,$D2140),MIN(1129,J2140)))))))</f>
        <v>Effectuez l’étape 1</v>
      </c>
      <c r="S2140" s="3" t="str">
        <f>IF(CRHPElig=" -  ","Effectuez l’étape 1",IF(CRHPElig="La baisse de revenus n'est pas admissible dans le cadre du PEREC",CRHPElig,IF(AND(INDEX(claimPeriodNo,MATCH('Étape 1) Taux'!$A$8,claimPeriods,0))&gt;17,INDEX(claimPeriodNo,MATCH('Étape 1) Taux'!$A$8,claimPeriods,0))&lt;20,revenueReduction&lt;0.1),0,IF(NOT(ISNUMBER(K2140)),0,IF(G2140="Oui",0,IF($C2140="Non - avec lien de dépendance",MIN(1129,K2140,$D2140),MIN(1129,K2140)))))))</f>
        <v>Effectuez l’étape 1</v>
      </c>
      <c r="T2140" s="3" t="str">
        <f>IF(CRHPElig=" -  ","Effectuez l’étape 1",IF(CRHPElig="La baisse de revenus n'est pas admissible dans le cadre du PEREC",CRHPElig,IF(AND(INDEX(claimPeriodNo,MATCH('Étape 1) Taux'!$A$8,claimPeriods,0))&gt;17,INDEX(claimPeriodNo,MATCH('Étape 1) Taux'!$A$8,claimPeriods,0))&lt;20,revenueReduction&lt;0.1),0,IF(NOT(ISNUMBER(L2140)),0,IF(H2140="Oui",0,IF($C2140="Non - avec lien de dépendance",MIN(1129,L2140,$D2140),MIN(1129,L2140)))))))</f>
        <v>Effectuez l’étape 1</v>
      </c>
      <c r="U2140" s="3">
        <f t="shared" si="202"/>
        <v>0</v>
      </c>
      <c r="V2140" s="3">
        <f t="shared" si="203"/>
        <v>0</v>
      </c>
    </row>
    <row r="2141" spans="13:22" x14ac:dyDescent="0.3">
      <c r="M2141" s="52" t="str">
        <f t="shared" si="198"/>
        <v>Calculez d'abord la baisse moyenne de vos revenus sur 12 mois à l'étape 2)</v>
      </c>
      <c r="N2141" s="52" t="str">
        <f t="shared" si="199"/>
        <v>Calculez d'abord la baisse moyenne de vos revenus sur 12 mois à l'étape 2)</v>
      </c>
      <c r="O2141" s="52" t="str">
        <f t="shared" si="200"/>
        <v>Calculez d'abord la baisse moyenne de vos revenus sur 12 mois à l'étape 2)</v>
      </c>
      <c r="P2141" s="52" t="str">
        <f t="shared" si="201"/>
        <v>Calculez d'abord la baisse moyenne de vos revenus sur 12 mois à l'étape 2)</v>
      </c>
      <c r="Q2141" s="3" t="str">
        <f>IF(CRHPElig=" -  ","Effectuez l’étape 1",IF(CRHPElig="La baisse de revenus n'est pas admissible dans le cadre du PEREC",CRHPElig,IF(AND(INDEX(claimPeriodNo,MATCH('Étape 1) Taux'!$A$8,claimPeriods,0))&gt;17,INDEX(claimPeriodNo,MATCH('Étape 1) Taux'!$A$8,claimPeriods,0))&lt;20,revenueReduction&lt;0.1),0,IF(NOT(ISNUMBER(I2141)),0,IF(E2141="Oui",0,IF($C2141="Non - avec lien de dépendance",MIN(1129,I2141,$D2141),MIN(1129,I2141)))))))</f>
        <v>Effectuez l’étape 1</v>
      </c>
      <c r="R2141" s="3" t="str">
        <f>IF(CRHPElig=" -  ","Effectuez l’étape 1",IF(CRHPElig="La baisse de revenus n'est pas admissible dans le cadre du PEREC",CRHPElig,IF(AND(INDEX(claimPeriodNo,MATCH('Étape 1) Taux'!$A$8,claimPeriods,0))&gt;17,INDEX(claimPeriodNo,MATCH('Étape 1) Taux'!$A$8,claimPeriods,0))&lt;20,revenueReduction&lt;0.1),0,IF(NOT(ISNUMBER(J2141)),0,IF(F2141="Oui",0,IF($C2141="Non - avec lien de dépendance",MIN(1129,J2141,$D2141),MIN(1129,J2141)))))))</f>
        <v>Effectuez l’étape 1</v>
      </c>
      <c r="S2141" s="3" t="str">
        <f>IF(CRHPElig=" -  ","Effectuez l’étape 1",IF(CRHPElig="La baisse de revenus n'est pas admissible dans le cadre du PEREC",CRHPElig,IF(AND(INDEX(claimPeriodNo,MATCH('Étape 1) Taux'!$A$8,claimPeriods,0))&gt;17,INDEX(claimPeriodNo,MATCH('Étape 1) Taux'!$A$8,claimPeriods,0))&lt;20,revenueReduction&lt;0.1),0,IF(NOT(ISNUMBER(K2141)),0,IF(G2141="Oui",0,IF($C2141="Non - avec lien de dépendance",MIN(1129,K2141,$D2141),MIN(1129,K2141)))))))</f>
        <v>Effectuez l’étape 1</v>
      </c>
      <c r="T2141" s="3" t="str">
        <f>IF(CRHPElig=" -  ","Effectuez l’étape 1",IF(CRHPElig="La baisse de revenus n'est pas admissible dans le cadre du PEREC",CRHPElig,IF(AND(INDEX(claimPeriodNo,MATCH('Étape 1) Taux'!$A$8,claimPeriods,0))&gt;17,INDEX(claimPeriodNo,MATCH('Étape 1) Taux'!$A$8,claimPeriods,0))&lt;20,revenueReduction&lt;0.1),0,IF(NOT(ISNUMBER(L2141)),0,IF(H2141="Oui",0,IF($C2141="Non - avec lien de dépendance",MIN(1129,L2141,$D2141),MIN(1129,L2141)))))))</f>
        <v>Effectuez l’étape 1</v>
      </c>
      <c r="U2141" s="3">
        <f t="shared" si="202"/>
        <v>0</v>
      </c>
      <c r="V2141" s="3">
        <f t="shared" si="203"/>
        <v>0</v>
      </c>
    </row>
    <row r="2142" spans="13:22" x14ac:dyDescent="0.3">
      <c r="M2142" s="52" t="str">
        <f t="shared" si="198"/>
        <v>Calculez d'abord la baisse moyenne de vos revenus sur 12 mois à l'étape 2)</v>
      </c>
      <c r="N2142" s="52" t="str">
        <f t="shared" si="199"/>
        <v>Calculez d'abord la baisse moyenne de vos revenus sur 12 mois à l'étape 2)</v>
      </c>
      <c r="O2142" s="52" t="str">
        <f t="shared" si="200"/>
        <v>Calculez d'abord la baisse moyenne de vos revenus sur 12 mois à l'étape 2)</v>
      </c>
      <c r="P2142" s="52" t="str">
        <f t="shared" si="201"/>
        <v>Calculez d'abord la baisse moyenne de vos revenus sur 12 mois à l'étape 2)</v>
      </c>
      <c r="Q2142" s="3" t="str">
        <f>IF(CRHPElig=" -  ","Effectuez l’étape 1",IF(CRHPElig="La baisse de revenus n'est pas admissible dans le cadre du PEREC",CRHPElig,IF(AND(INDEX(claimPeriodNo,MATCH('Étape 1) Taux'!$A$8,claimPeriods,0))&gt;17,INDEX(claimPeriodNo,MATCH('Étape 1) Taux'!$A$8,claimPeriods,0))&lt;20,revenueReduction&lt;0.1),0,IF(NOT(ISNUMBER(I2142)),0,IF(E2142="Oui",0,IF($C2142="Non - avec lien de dépendance",MIN(1129,I2142,$D2142),MIN(1129,I2142)))))))</f>
        <v>Effectuez l’étape 1</v>
      </c>
      <c r="R2142" s="3" t="str">
        <f>IF(CRHPElig=" -  ","Effectuez l’étape 1",IF(CRHPElig="La baisse de revenus n'est pas admissible dans le cadre du PEREC",CRHPElig,IF(AND(INDEX(claimPeriodNo,MATCH('Étape 1) Taux'!$A$8,claimPeriods,0))&gt;17,INDEX(claimPeriodNo,MATCH('Étape 1) Taux'!$A$8,claimPeriods,0))&lt;20,revenueReduction&lt;0.1),0,IF(NOT(ISNUMBER(J2142)),0,IF(F2142="Oui",0,IF($C2142="Non - avec lien de dépendance",MIN(1129,J2142,$D2142),MIN(1129,J2142)))))))</f>
        <v>Effectuez l’étape 1</v>
      </c>
      <c r="S2142" s="3" t="str">
        <f>IF(CRHPElig=" -  ","Effectuez l’étape 1",IF(CRHPElig="La baisse de revenus n'est pas admissible dans le cadre du PEREC",CRHPElig,IF(AND(INDEX(claimPeriodNo,MATCH('Étape 1) Taux'!$A$8,claimPeriods,0))&gt;17,INDEX(claimPeriodNo,MATCH('Étape 1) Taux'!$A$8,claimPeriods,0))&lt;20,revenueReduction&lt;0.1),0,IF(NOT(ISNUMBER(K2142)),0,IF(G2142="Oui",0,IF($C2142="Non - avec lien de dépendance",MIN(1129,K2142,$D2142),MIN(1129,K2142)))))))</f>
        <v>Effectuez l’étape 1</v>
      </c>
      <c r="T2142" s="3" t="str">
        <f>IF(CRHPElig=" -  ","Effectuez l’étape 1",IF(CRHPElig="La baisse de revenus n'est pas admissible dans le cadre du PEREC",CRHPElig,IF(AND(INDEX(claimPeriodNo,MATCH('Étape 1) Taux'!$A$8,claimPeriods,0))&gt;17,INDEX(claimPeriodNo,MATCH('Étape 1) Taux'!$A$8,claimPeriods,0))&lt;20,revenueReduction&lt;0.1),0,IF(NOT(ISNUMBER(L2142)),0,IF(H2142="Oui",0,IF($C2142="Non - avec lien de dépendance",MIN(1129,L2142,$D2142),MIN(1129,L2142)))))))</f>
        <v>Effectuez l’étape 1</v>
      </c>
      <c r="U2142" s="3">
        <f t="shared" si="202"/>
        <v>0</v>
      </c>
      <c r="V2142" s="3">
        <f t="shared" si="203"/>
        <v>0</v>
      </c>
    </row>
    <row r="2143" spans="13:22" x14ac:dyDescent="0.3">
      <c r="M2143" s="52" t="str">
        <f t="shared" si="198"/>
        <v>Calculez d'abord la baisse moyenne de vos revenus sur 12 mois à l'étape 2)</v>
      </c>
      <c r="N2143" s="52" t="str">
        <f t="shared" si="199"/>
        <v>Calculez d'abord la baisse moyenne de vos revenus sur 12 mois à l'étape 2)</v>
      </c>
      <c r="O2143" s="52" t="str">
        <f t="shared" si="200"/>
        <v>Calculez d'abord la baisse moyenne de vos revenus sur 12 mois à l'étape 2)</v>
      </c>
      <c r="P2143" s="52" t="str">
        <f t="shared" si="201"/>
        <v>Calculez d'abord la baisse moyenne de vos revenus sur 12 mois à l'étape 2)</v>
      </c>
      <c r="Q2143" s="3" t="str">
        <f>IF(CRHPElig=" -  ","Effectuez l’étape 1",IF(CRHPElig="La baisse de revenus n'est pas admissible dans le cadre du PEREC",CRHPElig,IF(AND(INDEX(claimPeriodNo,MATCH('Étape 1) Taux'!$A$8,claimPeriods,0))&gt;17,INDEX(claimPeriodNo,MATCH('Étape 1) Taux'!$A$8,claimPeriods,0))&lt;20,revenueReduction&lt;0.1),0,IF(NOT(ISNUMBER(I2143)),0,IF(E2143="Oui",0,IF($C2143="Non - avec lien de dépendance",MIN(1129,I2143,$D2143),MIN(1129,I2143)))))))</f>
        <v>Effectuez l’étape 1</v>
      </c>
      <c r="R2143" s="3" t="str">
        <f>IF(CRHPElig=" -  ","Effectuez l’étape 1",IF(CRHPElig="La baisse de revenus n'est pas admissible dans le cadre du PEREC",CRHPElig,IF(AND(INDEX(claimPeriodNo,MATCH('Étape 1) Taux'!$A$8,claimPeriods,0))&gt;17,INDEX(claimPeriodNo,MATCH('Étape 1) Taux'!$A$8,claimPeriods,0))&lt;20,revenueReduction&lt;0.1),0,IF(NOT(ISNUMBER(J2143)),0,IF(F2143="Oui",0,IF($C2143="Non - avec lien de dépendance",MIN(1129,J2143,$D2143),MIN(1129,J2143)))))))</f>
        <v>Effectuez l’étape 1</v>
      </c>
      <c r="S2143" s="3" t="str">
        <f>IF(CRHPElig=" -  ","Effectuez l’étape 1",IF(CRHPElig="La baisse de revenus n'est pas admissible dans le cadre du PEREC",CRHPElig,IF(AND(INDEX(claimPeriodNo,MATCH('Étape 1) Taux'!$A$8,claimPeriods,0))&gt;17,INDEX(claimPeriodNo,MATCH('Étape 1) Taux'!$A$8,claimPeriods,0))&lt;20,revenueReduction&lt;0.1),0,IF(NOT(ISNUMBER(K2143)),0,IF(G2143="Oui",0,IF($C2143="Non - avec lien de dépendance",MIN(1129,K2143,$D2143),MIN(1129,K2143)))))))</f>
        <v>Effectuez l’étape 1</v>
      </c>
      <c r="T2143" s="3" t="str">
        <f>IF(CRHPElig=" -  ","Effectuez l’étape 1",IF(CRHPElig="La baisse de revenus n'est pas admissible dans le cadre du PEREC",CRHPElig,IF(AND(INDEX(claimPeriodNo,MATCH('Étape 1) Taux'!$A$8,claimPeriods,0))&gt;17,INDEX(claimPeriodNo,MATCH('Étape 1) Taux'!$A$8,claimPeriods,0))&lt;20,revenueReduction&lt;0.1),0,IF(NOT(ISNUMBER(L2143)),0,IF(H2143="Oui",0,IF($C2143="Non - avec lien de dépendance",MIN(1129,L2143,$D2143),MIN(1129,L2143)))))))</f>
        <v>Effectuez l’étape 1</v>
      </c>
      <c r="U2143" s="3">
        <f t="shared" si="202"/>
        <v>0</v>
      </c>
      <c r="V2143" s="3">
        <f t="shared" si="203"/>
        <v>0</v>
      </c>
    </row>
    <row r="2144" spans="13:22" x14ac:dyDescent="0.3">
      <c r="M2144" s="52" t="str">
        <f t="shared" si="198"/>
        <v>Calculez d'abord la baisse moyenne de vos revenus sur 12 mois à l'étape 2)</v>
      </c>
      <c r="N2144" s="52" t="str">
        <f t="shared" si="199"/>
        <v>Calculez d'abord la baisse moyenne de vos revenus sur 12 mois à l'étape 2)</v>
      </c>
      <c r="O2144" s="52" t="str">
        <f t="shared" si="200"/>
        <v>Calculez d'abord la baisse moyenne de vos revenus sur 12 mois à l'étape 2)</v>
      </c>
      <c r="P2144" s="52" t="str">
        <f t="shared" si="201"/>
        <v>Calculez d'abord la baisse moyenne de vos revenus sur 12 mois à l'étape 2)</v>
      </c>
      <c r="Q2144" s="3" t="str">
        <f>IF(CRHPElig=" -  ","Effectuez l’étape 1",IF(CRHPElig="La baisse de revenus n'est pas admissible dans le cadre du PEREC",CRHPElig,IF(AND(INDEX(claimPeriodNo,MATCH('Étape 1) Taux'!$A$8,claimPeriods,0))&gt;17,INDEX(claimPeriodNo,MATCH('Étape 1) Taux'!$A$8,claimPeriods,0))&lt;20,revenueReduction&lt;0.1),0,IF(NOT(ISNUMBER(I2144)),0,IF(E2144="Oui",0,IF($C2144="Non - avec lien de dépendance",MIN(1129,I2144,$D2144),MIN(1129,I2144)))))))</f>
        <v>Effectuez l’étape 1</v>
      </c>
      <c r="R2144" s="3" t="str">
        <f>IF(CRHPElig=" -  ","Effectuez l’étape 1",IF(CRHPElig="La baisse de revenus n'est pas admissible dans le cadre du PEREC",CRHPElig,IF(AND(INDEX(claimPeriodNo,MATCH('Étape 1) Taux'!$A$8,claimPeriods,0))&gt;17,INDEX(claimPeriodNo,MATCH('Étape 1) Taux'!$A$8,claimPeriods,0))&lt;20,revenueReduction&lt;0.1),0,IF(NOT(ISNUMBER(J2144)),0,IF(F2144="Oui",0,IF($C2144="Non - avec lien de dépendance",MIN(1129,J2144,$D2144),MIN(1129,J2144)))))))</f>
        <v>Effectuez l’étape 1</v>
      </c>
      <c r="S2144" s="3" t="str">
        <f>IF(CRHPElig=" -  ","Effectuez l’étape 1",IF(CRHPElig="La baisse de revenus n'est pas admissible dans le cadre du PEREC",CRHPElig,IF(AND(INDEX(claimPeriodNo,MATCH('Étape 1) Taux'!$A$8,claimPeriods,0))&gt;17,INDEX(claimPeriodNo,MATCH('Étape 1) Taux'!$A$8,claimPeriods,0))&lt;20,revenueReduction&lt;0.1),0,IF(NOT(ISNUMBER(K2144)),0,IF(G2144="Oui",0,IF($C2144="Non - avec lien de dépendance",MIN(1129,K2144,$D2144),MIN(1129,K2144)))))))</f>
        <v>Effectuez l’étape 1</v>
      </c>
      <c r="T2144" s="3" t="str">
        <f>IF(CRHPElig=" -  ","Effectuez l’étape 1",IF(CRHPElig="La baisse de revenus n'est pas admissible dans le cadre du PEREC",CRHPElig,IF(AND(INDEX(claimPeriodNo,MATCH('Étape 1) Taux'!$A$8,claimPeriods,0))&gt;17,INDEX(claimPeriodNo,MATCH('Étape 1) Taux'!$A$8,claimPeriods,0))&lt;20,revenueReduction&lt;0.1),0,IF(NOT(ISNUMBER(L2144)),0,IF(H2144="Oui",0,IF($C2144="Non - avec lien de dépendance",MIN(1129,L2144,$D2144),MIN(1129,L2144)))))))</f>
        <v>Effectuez l’étape 1</v>
      </c>
      <c r="U2144" s="3">
        <f t="shared" si="202"/>
        <v>0</v>
      </c>
      <c r="V2144" s="3">
        <f t="shared" si="203"/>
        <v>0</v>
      </c>
    </row>
    <row r="2145" spans="13:22" x14ac:dyDescent="0.3">
      <c r="M2145" s="52" t="str">
        <f t="shared" si="198"/>
        <v>Calculez d'abord la baisse moyenne de vos revenus sur 12 mois à l'étape 2)</v>
      </c>
      <c r="N2145" s="52" t="str">
        <f t="shared" si="199"/>
        <v>Calculez d'abord la baisse moyenne de vos revenus sur 12 mois à l'étape 2)</v>
      </c>
      <c r="O2145" s="52" t="str">
        <f t="shared" si="200"/>
        <v>Calculez d'abord la baisse moyenne de vos revenus sur 12 mois à l'étape 2)</v>
      </c>
      <c r="P2145" s="52" t="str">
        <f t="shared" si="201"/>
        <v>Calculez d'abord la baisse moyenne de vos revenus sur 12 mois à l'étape 2)</v>
      </c>
      <c r="Q2145" s="3" t="str">
        <f>IF(CRHPElig=" -  ","Effectuez l’étape 1",IF(CRHPElig="La baisse de revenus n'est pas admissible dans le cadre du PEREC",CRHPElig,IF(AND(INDEX(claimPeriodNo,MATCH('Étape 1) Taux'!$A$8,claimPeriods,0))&gt;17,INDEX(claimPeriodNo,MATCH('Étape 1) Taux'!$A$8,claimPeriods,0))&lt;20,revenueReduction&lt;0.1),0,IF(NOT(ISNUMBER(I2145)),0,IF(E2145="Oui",0,IF($C2145="Non - avec lien de dépendance",MIN(1129,I2145,$D2145),MIN(1129,I2145)))))))</f>
        <v>Effectuez l’étape 1</v>
      </c>
      <c r="R2145" s="3" t="str">
        <f>IF(CRHPElig=" -  ","Effectuez l’étape 1",IF(CRHPElig="La baisse de revenus n'est pas admissible dans le cadre du PEREC",CRHPElig,IF(AND(INDEX(claimPeriodNo,MATCH('Étape 1) Taux'!$A$8,claimPeriods,0))&gt;17,INDEX(claimPeriodNo,MATCH('Étape 1) Taux'!$A$8,claimPeriods,0))&lt;20,revenueReduction&lt;0.1),0,IF(NOT(ISNUMBER(J2145)),0,IF(F2145="Oui",0,IF($C2145="Non - avec lien de dépendance",MIN(1129,J2145,$D2145),MIN(1129,J2145)))))))</f>
        <v>Effectuez l’étape 1</v>
      </c>
      <c r="S2145" s="3" t="str">
        <f>IF(CRHPElig=" -  ","Effectuez l’étape 1",IF(CRHPElig="La baisse de revenus n'est pas admissible dans le cadre du PEREC",CRHPElig,IF(AND(INDEX(claimPeriodNo,MATCH('Étape 1) Taux'!$A$8,claimPeriods,0))&gt;17,INDEX(claimPeriodNo,MATCH('Étape 1) Taux'!$A$8,claimPeriods,0))&lt;20,revenueReduction&lt;0.1),0,IF(NOT(ISNUMBER(K2145)),0,IF(G2145="Oui",0,IF($C2145="Non - avec lien de dépendance",MIN(1129,K2145,$D2145),MIN(1129,K2145)))))))</f>
        <v>Effectuez l’étape 1</v>
      </c>
      <c r="T2145" s="3" t="str">
        <f>IF(CRHPElig=" -  ","Effectuez l’étape 1",IF(CRHPElig="La baisse de revenus n'est pas admissible dans le cadre du PEREC",CRHPElig,IF(AND(INDEX(claimPeriodNo,MATCH('Étape 1) Taux'!$A$8,claimPeriods,0))&gt;17,INDEX(claimPeriodNo,MATCH('Étape 1) Taux'!$A$8,claimPeriods,0))&lt;20,revenueReduction&lt;0.1),0,IF(NOT(ISNUMBER(L2145)),0,IF(H2145="Oui",0,IF($C2145="Non - avec lien de dépendance",MIN(1129,L2145,$D2145),MIN(1129,L2145)))))))</f>
        <v>Effectuez l’étape 1</v>
      </c>
      <c r="U2145" s="3">
        <f t="shared" si="202"/>
        <v>0</v>
      </c>
      <c r="V2145" s="3">
        <f t="shared" si="203"/>
        <v>0</v>
      </c>
    </row>
    <row r="2146" spans="13:22" x14ac:dyDescent="0.3">
      <c r="M2146" s="52" t="str">
        <f t="shared" si="198"/>
        <v>Calculez d'abord la baisse moyenne de vos revenus sur 12 mois à l'étape 2)</v>
      </c>
      <c r="N2146" s="52" t="str">
        <f t="shared" si="199"/>
        <v>Calculez d'abord la baisse moyenne de vos revenus sur 12 mois à l'étape 2)</v>
      </c>
      <c r="O2146" s="52" t="str">
        <f t="shared" si="200"/>
        <v>Calculez d'abord la baisse moyenne de vos revenus sur 12 mois à l'étape 2)</v>
      </c>
      <c r="P2146" s="52" t="str">
        <f t="shared" si="201"/>
        <v>Calculez d'abord la baisse moyenne de vos revenus sur 12 mois à l'étape 2)</v>
      </c>
      <c r="Q2146" s="3" t="str">
        <f>IF(CRHPElig=" -  ","Effectuez l’étape 1",IF(CRHPElig="La baisse de revenus n'est pas admissible dans le cadre du PEREC",CRHPElig,IF(AND(INDEX(claimPeriodNo,MATCH('Étape 1) Taux'!$A$8,claimPeriods,0))&gt;17,INDEX(claimPeriodNo,MATCH('Étape 1) Taux'!$A$8,claimPeriods,0))&lt;20,revenueReduction&lt;0.1),0,IF(NOT(ISNUMBER(I2146)),0,IF(E2146="Oui",0,IF($C2146="Non - avec lien de dépendance",MIN(1129,I2146,$D2146),MIN(1129,I2146)))))))</f>
        <v>Effectuez l’étape 1</v>
      </c>
      <c r="R2146" s="3" t="str">
        <f>IF(CRHPElig=" -  ","Effectuez l’étape 1",IF(CRHPElig="La baisse de revenus n'est pas admissible dans le cadre du PEREC",CRHPElig,IF(AND(INDEX(claimPeriodNo,MATCH('Étape 1) Taux'!$A$8,claimPeriods,0))&gt;17,INDEX(claimPeriodNo,MATCH('Étape 1) Taux'!$A$8,claimPeriods,0))&lt;20,revenueReduction&lt;0.1),0,IF(NOT(ISNUMBER(J2146)),0,IF(F2146="Oui",0,IF($C2146="Non - avec lien de dépendance",MIN(1129,J2146,$D2146),MIN(1129,J2146)))))))</f>
        <v>Effectuez l’étape 1</v>
      </c>
      <c r="S2146" s="3" t="str">
        <f>IF(CRHPElig=" -  ","Effectuez l’étape 1",IF(CRHPElig="La baisse de revenus n'est pas admissible dans le cadre du PEREC",CRHPElig,IF(AND(INDEX(claimPeriodNo,MATCH('Étape 1) Taux'!$A$8,claimPeriods,0))&gt;17,INDEX(claimPeriodNo,MATCH('Étape 1) Taux'!$A$8,claimPeriods,0))&lt;20,revenueReduction&lt;0.1),0,IF(NOT(ISNUMBER(K2146)),0,IF(G2146="Oui",0,IF($C2146="Non - avec lien de dépendance",MIN(1129,K2146,$D2146),MIN(1129,K2146)))))))</f>
        <v>Effectuez l’étape 1</v>
      </c>
      <c r="T2146" s="3" t="str">
        <f>IF(CRHPElig=" -  ","Effectuez l’étape 1",IF(CRHPElig="La baisse de revenus n'est pas admissible dans le cadre du PEREC",CRHPElig,IF(AND(INDEX(claimPeriodNo,MATCH('Étape 1) Taux'!$A$8,claimPeriods,0))&gt;17,INDEX(claimPeriodNo,MATCH('Étape 1) Taux'!$A$8,claimPeriods,0))&lt;20,revenueReduction&lt;0.1),0,IF(NOT(ISNUMBER(L2146)),0,IF(H2146="Oui",0,IF($C2146="Non - avec lien de dépendance",MIN(1129,L2146,$D2146),MIN(1129,L2146)))))))</f>
        <v>Effectuez l’étape 1</v>
      </c>
      <c r="U2146" s="3">
        <f t="shared" si="202"/>
        <v>0</v>
      </c>
      <c r="V2146" s="3">
        <f t="shared" si="203"/>
        <v>0</v>
      </c>
    </row>
    <row r="2147" spans="13:22" x14ac:dyDescent="0.3">
      <c r="M2147" s="52" t="str">
        <f t="shared" si="198"/>
        <v>Calculez d'abord la baisse moyenne de vos revenus sur 12 mois à l'étape 2)</v>
      </c>
      <c r="N2147" s="52" t="str">
        <f t="shared" si="199"/>
        <v>Calculez d'abord la baisse moyenne de vos revenus sur 12 mois à l'étape 2)</v>
      </c>
      <c r="O2147" s="52" t="str">
        <f t="shared" si="200"/>
        <v>Calculez d'abord la baisse moyenne de vos revenus sur 12 mois à l'étape 2)</v>
      </c>
      <c r="P2147" s="52" t="str">
        <f t="shared" si="201"/>
        <v>Calculez d'abord la baisse moyenne de vos revenus sur 12 mois à l'étape 2)</v>
      </c>
      <c r="Q2147" s="3" t="str">
        <f>IF(CRHPElig=" -  ","Effectuez l’étape 1",IF(CRHPElig="La baisse de revenus n'est pas admissible dans le cadre du PEREC",CRHPElig,IF(AND(INDEX(claimPeriodNo,MATCH('Étape 1) Taux'!$A$8,claimPeriods,0))&gt;17,INDEX(claimPeriodNo,MATCH('Étape 1) Taux'!$A$8,claimPeriods,0))&lt;20,revenueReduction&lt;0.1),0,IF(NOT(ISNUMBER(I2147)),0,IF(E2147="Oui",0,IF($C2147="Non - avec lien de dépendance",MIN(1129,I2147,$D2147),MIN(1129,I2147)))))))</f>
        <v>Effectuez l’étape 1</v>
      </c>
      <c r="R2147" s="3" t="str">
        <f>IF(CRHPElig=" -  ","Effectuez l’étape 1",IF(CRHPElig="La baisse de revenus n'est pas admissible dans le cadre du PEREC",CRHPElig,IF(AND(INDEX(claimPeriodNo,MATCH('Étape 1) Taux'!$A$8,claimPeriods,0))&gt;17,INDEX(claimPeriodNo,MATCH('Étape 1) Taux'!$A$8,claimPeriods,0))&lt;20,revenueReduction&lt;0.1),0,IF(NOT(ISNUMBER(J2147)),0,IF(F2147="Oui",0,IF($C2147="Non - avec lien de dépendance",MIN(1129,J2147,$D2147),MIN(1129,J2147)))))))</f>
        <v>Effectuez l’étape 1</v>
      </c>
      <c r="S2147" s="3" t="str">
        <f>IF(CRHPElig=" -  ","Effectuez l’étape 1",IF(CRHPElig="La baisse de revenus n'est pas admissible dans le cadre du PEREC",CRHPElig,IF(AND(INDEX(claimPeriodNo,MATCH('Étape 1) Taux'!$A$8,claimPeriods,0))&gt;17,INDEX(claimPeriodNo,MATCH('Étape 1) Taux'!$A$8,claimPeriods,0))&lt;20,revenueReduction&lt;0.1),0,IF(NOT(ISNUMBER(K2147)),0,IF(G2147="Oui",0,IF($C2147="Non - avec lien de dépendance",MIN(1129,K2147,$D2147),MIN(1129,K2147)))))))</f>
        <v>Effectuez l’étape 1</v>
      </c>
      <c r="T2147" s="3" t="str">
        <f>IF(CRHPElig=" -  ","Effectuez l’étape 1",IF(CRHPElig="La baisse de revenus n'est pas admissible dans le cadre du PEREC",CRHPElig,IF(AND(INDEX(claimPeriodNo,MATCH('Étape 1) Taux'!$A$8,claimPeriods,0))&gt;17,INDEX(claimPeriodNo,MATCH('Étape 1) Taux'!$A$8,claimPeriods,0))&lt;20,revenueReduction&lt;0.1),0,IF(NOT(ISNUMBER(L2147)),0,IF(H2147="Oui",0,IF($C2147="Non - avec lien de dépendance",MIN(1129,L2147,$D2147),MIN(1129,L2147)))))))</f>
        <v>Effectuez l’étape 1</v>
      </c>
      <c r="U2147" s="3">
        <f t="shared" si="202"/>
        <v>0</v>
      </c>
      <c r="V2147" s="3">
        <f t="shared" si="203"/>
        <v>0</v>
      </c>
    </row>
    <row r="2148" spans="13:22" x14ac:dyDescent="0.3">
      <c r="M2148" s="52" t="str">
        <f t="shared" si="198"/>
        <v>Calculez d'abord la baisse moyenne de vos revenus sur 12 mois à l'étape 2)</v>
      </c>
      <c r="N2148" s="52" t="str">
        <f t="shared" si="199"/>
        <v>Calculez d'abord la baisse moyenne de vos revenus sur 12 mois à l'étape 2)</v>
      </c>
      <c r="O2148" s="52" t="str">
        <f t="shared" si="200"/>
        <v>Calculez d'abord la baisse moyenne de vos revenus sur 12 mois à l'étape 2)</v>
      </c>
      <c r="P2148" s="52" t="str">
        <f t="shared" si="201"/>
        <v>Calculez d'abord la baisse moyenne de vos revenus sur 12 mois à l'étape 2)</v>
      </c>
      <c r="Q2148" s="3" t="str">
        <f>IF(CRHPElig=" -  ","Effectuez l’étape 1",IF(CRHPElig="La baisse de revenus n'est pas admissible dans le cadre du PEREC",CRHPElig,IF(AND(INDEX(claimPeriodNo,MATCH('Étape 1) Taux'!$A$8,claimPeriods,0))&gt;17,INDEX(claimPeriodNo,MATCH('Étape 1) Taux'!$A$8,claimPeriods,0))&lt;20,revenueReduction&lt;0.1),0,IF(NOT(ISNUMBER(I2148)),0,IF(E2148="Oui",0,IF($C2148="Non - avec lien de dépendance",MIN(1129,I2148,$D2148),MIN(1129,I2148)))))))</f>
        <v>Effectuez l’étape 1</v>
      </c>
      <c r="R2148" s="3" t="str">
        <f>IF(CRHPElig=" -  ","Effectuez l’étape 1",IF(CRHPElig="La baisse de revenus n'est pas admissible dans le cadre du PEREC",CRHPElig,IF(AND(INDEX(claimPeriodNo,MATCH('Étape 1) Taux'!$A$8,claimPeriods,0))&gt;17,INDEX(claimPeriodNo,MATCH('Étape 1) Taux'!$A$8,claimPeriods,0))&lt;20,revenueReduction&lt;0.1),0,IF(NOT(ISNUMBER(J2148)),0,IF(F2148="Oui",0,IF($C2148="Non - avec lien de dépendance",MIN(1129,J2148,$D2148),MIN(1129,J2148)))))))</f>
        <v>Effectuez l’étape 1</v>
      </c>
      <c r="S2148" s="3" t="str">
        <f>IF(CRHPElig=" -  ","Effectuez l’étape 1",IF(CRHPElig="La baisse de revenus n'est pas admissible dans le cadre du PEREC",CRHPElig,IF(AND(INDEX(claimPeriodNo,MATCH('Étape 1) Taux'!$A$8,claimPeriods,0))&gt;17,INDEX(claimPeriodNo,MATCH('Étape 1) Taux'!$A$8,claimPeriods,0))&lt;20,revenueReduction&lt;0.1),0,IF(NOT(ISNUMBER(K2148)),0,IF(G2148="Oui",0,IF($C2148="Non - avec lien de dépendance",MIN(1129,K2148,$D2148),MIN(1129,K2148)))))))</f>
        <v>Effectuez l’étape 1</v>
      </c>
      <c r="T2148" s="3" t="str">
        <f>IF(CRHPElig=" -  ","Effectuez l’étape 1",IF(CRHPElig="La baisse de revenus n'est pas admissible dans le cadre du PEREC",CRHPElig,IF(AND(INDEX(claimPeriodNo,MATCH('Étape 1) Taux'!$A$8,claimPeriods,0))&gt;17,INDEX(claimPeriodNo,MATCH('Étape 1) Taux'!$A$8,claimPeriods,0))&lt;20,revenueReduction&lt;0.1),0,IF(NOT(ISNUMBER(L2148)),0,IF(H2148="Oui",0,IF($C2148="Non - avec lien de dépendance",MIN(1129,L2148,$D2148),MIN(1129,L2148)))))))</f>
        <v>Effectuez l’étape 1</v>
      </c>
      <c r="U2148" s="3">
        <f t="shared" si="202"/>
        <v>0</v>
      </c>
      <c r="V2148" s="3">
        <f t="shared" si="203"/>
        <v>0</v>
      </c>
    </row>
    <row r="2149" spans="13:22" x14ac:dyDescent="0.3">
      <c r="M2149" s="52" t="str">
        <f t="shared" si="198"/>
        <v>Calculez d'abord la baisse moyenne de vos revenus sur 12 mois à l'étape 2)</v>
      </c>
      <c r="N2149" s="52" t="str">
        <f t="shared" si="199"/>
        <v>Calculez d'abord la baisse moyenne de vos revenus sur 12 mois à l'étape 2)</v>
      </c>
      <c r="O2149" s="52" t="str">
        <f t="shared" si="200"/>
        <v>Calculez d'abord la baisse moyenne de vos revenus sur 12 mois à l'étape 2)</v>
      </c>
      <c r="P2149" s="52" t="str">
        <f t="shared" si="201"/>
        <v>Calculez d'abord la baisse moyenne de vos revenus sur 12 mois à l'étape 2)</v>
      </c>
      <c r="Q2149" s="3" t="str">
        <f>IF(CRHPElig=" -  ","Effectuez l’étape 1",IF(CRHPElig="La baisse de revenus n'est pas admissible dans le cadre du PEREC",CRHPElig,IF(AND(INDEX(claimPeriodNo,MATCH('Étape 1) Taux'!$A$8,claimPeriods,0))&gt;17,INDEX(claimPeriodNo,MATCH('Étape 1) Taux'!$A$8,claimPeriods,0))&lt;20,revenueReduction&lt;0.1),0,IF(NOT(ISNUMBER(I2149)),0,IF(E2149="Oui",0,IF($C2149="Non - avec lien de dépendance",MIN(1129,I2149,$D2149),MIN(1129,I2149)))))))</f>
        <v>Effectuez l’étape 1</v>
      </c>
      <c r="R2149" s="3" t="str">
        <f>IF(CRHPElig=" -  ","Effectuez l’étape 1",IF(CRHPElig="La baisse de revenus n'est pas admissible dans le cadre du PEREC",CRHPElig,IF(AND(INDEX(claimPeriodNo,MATCH('Étape 1) Taux'!$A$8,claimPeriods,0))&gt;17,INDEX(claimPeriodNo,MATCH('Étape 1) Taux'!$A$8,claimPeriods,0))&lt;20,revenueReduction&lt;0.1),0,IF(NOT(ISNUMBER(J2149)),0,IF(F2149="Oui",0,IF($C2149="Non - avec lien de dépendance",MIN(1129,J2149,$D2149),MIN(1129,J2149)))))))</f>
        <v>Effectuez l’étape 1</v>
      </c>
      <c r="S2149" s="3" t="str">
        <f>IF(CRHPElig=" -  ","Effectuez l’étape 1",IF(CRHPElig="La baisse de revenus n'est pas admissible dans le cadre du PEREC",CRHPElig,IF(AND(INDEX(claimPeriodNo,MATCH('Étape 1) Taux'!$A$8,claimPeriods,0))&gt;17,INDEX(claimPeriodNo,MATCH('Étape 1) Taux'!$A$8,claimPeriods,0))&lt;20,revenueReduction&lt;0.1),0,IF(NOT(ISNUMBER(K2149)),0,IF(G2149="Oui",0,IF($C2149="Non - avec lien de dépendance",MIN(1129,K2149,$D2149),MIN(1129,K2149)))))))</f>
        <v>Effectuez l’étape 1</v>
      </c>
      <c r="T2149" s="3" t="str">
        <f>IF(CRHPElig=" -  ","Effectuez l’étape 1",IF(CRHPElig="La baisse de revenus n'est pas admissible dans le cadre du PEREC",CRHPElig,IF(AND(INDEX(claimPeriodNo,MATCH('Étape 1) Taux'!$A$8,claimPeriods,0))&gt;17,INDEX(claimPeriodNo,MATCH('Étape 1) Taux'!$A$8,claimPeriods,0))&lt;20,revenueReduction&lt;0.1),0,IF(NOT(ISNUMBER(L2149)),0,IF(H2149="Oui",0,IF($C2149="Non - avec lien de dépendance",MIN(1129,L2149,$D2149),MIN(1129,L2149)))))))</f>
        <v>Effectuez l’étape 1</v>
      </c>
      <c r="U2149" s="3">
        <f t="shared" si="202"/>
        <v>0</v>
      </c>
      <c r="V2149" s="3">
        <f t="shared" si="203"/>
        <v>0</v>
      </c>
    </row>
    <row r="2150" spans="13:22" x14ac:dyDescent="0.3">
      <c r="M2150" s="52" t="str">
        <f t="shared" si="198"/>
        <v>Calculez d'abord la baisse moyenne de vos revenus sur 12 mois à l'étape 2)</v>
      </c>
      <c r="N2150" s="52" t="str">
        <f t="shared" si="199"/>
        <v>Calculez d'abord la baisse moyenne de vos revenus sur 12 mois à l'étape 2)</v>
      </c>
      <c r="O2150" s="52" t="str">
        <f t="shared" si="200"/>
        <v>Calculez d'abord la baisse moyenne de vos revenus sur 12 mois à l'étape 2)</v>
      </c>
      <c r="P2150" s="52" t="str">
        <f t="shared" si="201"/>
        <v>Calculez d'abord la baisse moyenne de vos revenus sur 12 mois à l'étape 2)</v>
      </c>
      <c r="Q2150" s="3" t="str">
        <f>IF(CRHPElig=" -  ","Effectuez l’étape 1",IF(CRHPElig="La baisse de revenus n'est pas admissible dans le cadre du PEREC",CRHPElig,IF(AND(INDEX(claimPeriodNo,MATCH('Étape 1) Taux'!$A$8,claimPeriods,0))&gt;17,INDEX(claimPeriodNo,MATCH('Étape 1) Taux'!$A$8,claimPeriods,0))&lt;20,revenueReduction&lt;0.1),0,IF(NOT(ISNUMBER(I2150)),0,IF(E2150="Oui",0,IF($C2150="Non - avec lien de dépendance",MIN(1129,I2150,$D2150),MIN(1129,I2150)))))))</f>
        <v>Effectuez l’étape 1</v>
      </c>
      <c r="R2150" s="3" t="str">
        <f>IF(CRHPElig=" -  ","Effectuez l’étape 1",IF(CRHPElig="La baisse de revenus n'est pas admissible dans le cadre du PEREC",CRHPElig,IF(AND(INDEX(claimPeriodNo,MATCH('Étape 1) Taux'!$A$8,claimPeriods,0))&gt;17,INDEX(claimPeriodNo,MATCH('Étape 1) Taux'!$A$8,claimPeriods,0))&lt;20,revenueReduction&lt;0.1),0,IF(NOT(ISNUMBER(J2150)),0,IF(F2150="Oui",0,IF($C2150="Non - avec lien de dépendance",MIN(1129,J2150,$D2150),MIN(1129,J2150)))))))</f>
        <v>Effectuez l’étape 1</v>
      </c>
      <c r="S2150" s="3" t="str">
        <f>IF(CRHPElig=" -  ","Effectuez l’étape 1",IF(CRHPElig="La baisse de revenus n'est pas admissible dans le cadre du PEREC",CRHPElig,IF(AND(INDEX(claimPeriodNo,MATCH('Étape 1) Taux'!$A$8,claimPeriods,0))&gt;17,INDEX(claimPeriodNo,MATCH('Étape 1) Taux'!$A$8,claimPeriods,0))&lt;20,revenueReduction&lt;0.1),0,IF(NOT(ISNUMBER(K2150)),0,IF(G2150="Oui",0,IF($C2150="Non - avec lien de dépendance",MIN(1129,K2150,$D2150),MIN(1129,K2150)))))))</f>
        <v>Effectuez l’étape 1</v>
      </c>
      <c r="T2150" s="3" t="str">
        <f>IF(CRHPElig=" -  ","Effectuez l’étape 1",IF(CRHPElig="La baisse de revenus n'est pas admissible dans le cadre du PEREC",CRHPElig,IF(AND(INDEX(claimPeriodNo,MATCH('Étape 1) Taux'!$A$8,claimPeriods,0))&gt;17,INDEX(claimPeriodNo,MATCH('Étape 1) Taux'!$A$8,claimPeriods,0))&lt;20,revenueReduction&lt;0.1),0,IF(NOT(ISNUMBER(L2150)),0,IF(H2150="Oui",0,IF($C2150="Non - avec lien de dépendance",MIN(1129,L2150,$D2150),MIN(1129,L2150)))))))</f>
        <v>Effectuez l’étape 1</v>
      </c>
      <c r="U2150" s="3">
        <f t="shared" si="202"/>
        <v>0</v>
      </c>
      <c r="V2150" s="3">
        <f t="shared" si="203"/>
        <v>0</v>
      </c>
    </row>
    <row r="2151" spans="13:22" x14ac:dyDescent="0.3">
      <c r="M2151" s="52" t="str">
        <f t="shared" si="198"/>
        <v>Calculez d'abord la baisse moyenne de vos revenus sur 12 mois à l'étape 2)</v>
      </c>
      <c r="N2151" s="52" t="str">
        <f t="shared" si="199"/>
        <v>Calculez d'abord la baisse moyenne de vos revenus sur 12 mois à l'étape 2)</v>
      </c>
      <c r="O2151" s="52" t="str">
        <f t="shared" si="200"/>
        <v>Calculez d'abord la baisse moyenne de vos revenus sur 12 mois à l'étape 2)</v>
      </c>
      <c r="P2151" s="52" t="str">
        <f t="shared" si="201"/>
        <v>Calculez d'abord la baisse moyenne de vos revenus sur 12 mois à l'étape 2)</v>
      </c>
      <c r="Q2151" s="3" t="str">
        <f>IF(CRHPElig=" -  ","Effectuez l’étape 1",IF(CRHPElig="La baisse de revenus n'est pas admissible dans le cadre du PEREC",CRHPElig,IF(AND(INDEX(claimPeriodNo,MATCH('Étape 1) Taux'!$A$8,claimPeriods,0))&gt;17,INDEX(claimPeriodNo,MATCH('Étape 1) Taux'!$A$8,claimPeriods,0))&lt;20,revenueReduction&lt;0.1),0,IF(NOT(ISNUMBER(I2151)),0,IF(E2151="Oui",0,IF($C2151="Non - avec lien de dépendance",MIN(1129,I2151,$D2151),MIN(1129,I2151)))))))</f>
        <v>Effectuez l’étape 1</v>
      </c>
      <c r="R2151" s="3" t="str">
        <f>IF(CRHPElig=" -  ","Effectuez l’étape 1",IF(CRHPElig="La baisse de revenus n'est pas admissible dans le cadre du PEREC",CRHPElig,IF(AND(INDEX(claimPeriodNo,MATCH('Étape 1) Taux'!$A$8,claimPeriods,0))&gt;17,INDEX(claimPeriodNo,MATCH('Étape 1) Taux'!$A$8,claimPeriods,0))&lt;20,revenueReduction&lt;0.1),0,IF(NOT(ISNUMBER(J2151)),0,IF(F2151="Oui",0,IF($C2151="Non - avec lien de dépendance",MIN(1129,J2151,$D2151),MIN(1129,J2151)))))))</f>
        <v>Effectuez l’étape 1</v>
      </c>
      <c r="S2151" s="3" t="str">
        <f>IF(CRHPElig=" -  ","Effectuez l’étape 1",IF(CRHPElig="La baisse de revenus n'est pas admissible dans le cadre du PEREC",CRHPElig,IF(AND(INDEX(claimPeriodNo,MATCH('Étape 1) Taux'!$A$8,claimPeriods,0))&gt;17,INDEX(claimPeriodNo,MATCH('Étape 1) Taux'!$A$8,claimPeriods,0))&lt;20,revenueReduction&lt;0.1),0,IF(NOT(ISNUMBER(K2151)),0,IF(G2151="Oui",0,IF($C2151="Non - avec lien de dépendance",MIN(1129,K2151,$D2151),MIN(1129,K2151)))))))</f>
        <v>Effectuez l’étape 1</v>
      </c>
      <c r="T2151" s="3" t="str">
        <f>IF(CRHPElig=" -  ","Effectuez l’étape 1",IF(CRHPElig="La baisse de revenus n'est pas admissible dans le cadre du PEREC",CRHPElig,IF(AND(INDEX(claimPeriodNo,MATCH('Étape 1) Taux'!$A$8,claimPeriods,0))&gt;17,INDEX(claimPeriodNo,MATCH('Étape 1) Taux'!$A$8,claimPeriods,0))&lt;20,revenueReduction&lt;0.1),0,IF(NOT(ISNUMBER(L2151)),0,IF(H2151="Oui",0,IF($C2151="Non - avec lien de dépendance",MIN(1129,L2151,$D2151),MIN(1129,L2151)))))))</f>
        <v>Effectuez l’étape 1</v>
      </c>
      <c r="U2151" s="3">
        <f t="shared" si="202"/>
        <v>0</v>
      </c>
      <c r="V2151" s="3">
        <f t="shared" si="203"/>
        <v>0</v>
      </c>
    </row>
    <row r="2152" spans="13:22" x14ac:dyDescent="0.3">
      <c r="M2152" s="52" t="str">
        <f t="shared" si="198"/>
        <v>Calculez d'abord la baisse moyenne de vos revenus sur 12 mois à l'étape 2)</v>
      </c>
      <c r="N2152" s="52" t="str">
        <f t="shared" si="199"/>
        <v>Calculez d'abord la baisse moyenne de vos revenus sur 12 mois à l'étape 2)</v>
      </c>
      <c r="O2152" s="52" t="str">
        <f t="shared" si="200"/>
        <v>Calculez d'abord la baisse moyenne de vos revenus sur 12 mois à l'étape 2)</v>
      </c>
      <c r="P2152" s="52" t="str">
        <f t="shared" si="201"/>
        <v>Calculez d'abord la baisse moyenne de vos revenus sur 12 mois à l'étape 2)</v>
      </c>
      <c r="Q2152" s="3" t="str">
        <f>IF(CRHPElig=" -  ","Effectuez l’étape 1",IF(CRHPElig="La baisse de revenus n'est pas admissible dans le cadre du PEREC",CRHPElig,IF(AND(INDEX(claimPeriodNo,MATCH('Étape 1) Taux'!$A$8,claimPeriods,0))&gt;17,INDEX(claimPeriodNo,MATCH('Étape 1) Taux'!$A$8,claimPeriods,0))&lt;20,revenueReduction&lt;0.1),0,IF(NOT(ISNUMBER(I2152)),0,IF(E2152="Oui",0,IF($C2152="Non - avec lien de dépendance",MIN(1129,I2152,$D2152),MIN(1129,I2152)))))))</f>
        <v>Effectuez l’étape 1</v>
      </c>
      <c r="R2152" s="3" t="str">
        <f>IF(CRHPElig=" -  ","Effectuez l’étape 1",IF(CRHPElig="La baisse de revenus n'est pas admissible dans le cadre du PEREC",CRHPElig,IF(AND(INDEX(claimPeriodNo,MATCH('Étape 1) Taux'!$A$8,claimPeriods,0))&gt;17,INDEX(claimPeriodNo,MATCH('Étape 1) Taux'!$A$8,claimPeriods,0))&lt;20,revenueReduction&lt;0.1),0,IF(NOT(ISNUMBER(J2152)),0,IF(F2152="Oui",0,IF($C2152="Non - avec lien de dépendance",MIN(1129,J2152,$D2152),MIN(1129,J2152)))))))</f>
        <v>Effectuez l’étape 1</v>
      </c>
      <c r="S2152" s="3" t="str">
        <f>IF(CRHPElig=" -  ","Effectuez l’étape 1",IF(CRHPElig="La baisse de revenus n'est pas admissible dans le cadre du PEREC",CRHPElig,IF(AND(INDEX(claimPeriodNo,MATCH('Étape 1) Taux'!$A$8,claimPeriods,0))&gt;17,INDEX(claimPeriodNo,MATCH('Étape 1) Taux'!$A$8,claimPeriods,0))&lt;20,revenueReduction&lt;0.1),0,IF(NOT(ISNUMBER(K2152)),0,IF(G2152="Oui",0,IF($C2152="Non - avec lien de dépendance",MIN(1129,K2152,$D2152),MIN(1129,K2152)))))))</f>
        <v>Effectuez l’étape 1</v>
      </c>
      <c r="T2152" s="3" t="str">
        <f>IF(CRHPElig=" -  ","Effectuez l’étape 1",IF(CRHPElig="La baisse de revenus n'est pas admissible dans le cadre du PEREC",CRHPElig,IF(AND(INDEX(claimPeriodNo,MATCH('Étape 1) Taux'!$A$8,claimPeriods,0))&gt;17,INDEX(claimPeriodNo,MATCH('Étape 1) Taux'!$A$8,claimPeriods,0))&lt;20,revenueReduction&lt;0.1),0,IF(NOT(ISNUMBER(L2152)),0,IF(H2152="Oui",0,IF($C2152="Non - avec lien de dépendance",MIN(1129,L2152,$D2152),MIN(1129,L2152)))))))</f>
        <v>Effectuez l’étape 1</v>
      </c>
      <c r="U2152" s="3">
        <f t="shared" si="202"/>
        <v>0</v>
      </c>
      <c r="V2152" s="3">
        <f t="shared" si="203"/>
        <v>0</v>
      </c>
    </row>
    <row r="2153" spans="13:22" x14ac:dyDescent="0.3">
      <c r="M2153" s="52" t="str">
        <f t="shared" si="198"/>
        <v>Calculez d'abord la baisse moyenne de vos revenus sur 12 mois à l'étape 2)</v>
      </c>
      <c r="N2153" s="52" t="str">
        <f t="shared" si="199"/>
        <v>Calculez d'abord la baisse moyenne de vos revenus sur 12 mois à l'étape 2)</v>
      </c>
      <c r="O2153" s="52" t="str">
        <f t="shared" si="200"/>
        <v>Calculez d'abord la baisse moyenne de vos revenus sur 12 mois à l'étape 2)</v>
      </c>
      <c r="P2153" s="52" t="str">
        <f t="shared" si="201"/>
        <v>Calculez d'abord la baisse moyenne de vos revenus sur 12 mois à l'étape 2)</v>
      </c>
      <c r="Q2153" s="3" t="str">
        <f>IF(CRHPElig=" -  ","Effectuez l’étape 1",IF(CRHPElig="La baisse de revenus n'est pas admissible dans le cadre du PEREC",CRHPElig,IF(AND(INDEX(claimPeriodNo,MATCH('Étape 1) Taux'!$A$8,claimPeriods,0))&gt;17,INDEX(claimPeriodNo,MATCH('Étape 1) Taux'!$A$8,claimPeriods,0))&lt;20,revenueReduction&lt;0.1),0,IF(NOT(ISNUMBER(I2153)),0,IF(E2153="Oui",0,IF($C2153="Non - avec lien de dépendance",MIN(1129,I2153,$D2153),MIN(1129,I2153)))))))</f>
        <v>Effectuez l’étape 1</v>
      </c>
      <c r="R2153" s="3" t="str">
        <f>IF(CRHPElig=" -  ","Effectuez l’étape 1",IF(CRHPElig="La baisse de revenus n'est pas admissible dans le cadre du PEREC",CRHPElig,IF(AND(INDEX(claimPeriodNo,MATCH('Étape 1) Taux'!$A$8,claimPeriods,0))&gt;17,INDEX(claimPeriodNo,MATCH('Étape 1) Taux'!$A$8,claimPeriods,0))&lt;20,revenueReduction&lt;0.1),0,IF(NOT(ISNUMBER(J2153)),0,IF(F2153="Oui",0,IF($C2153="Non - avec lien de dépendance",MIN(1129,J2153,$D2153),MIN(1129,J2153)))))))</f>
        <v>Effectuez l’étape 1</v>
      </c>
      <c r="S2153" s="3" t="str">
        <f>IF(CRHPElig=" -  ","Effectuez l’étape 1",IF(CRHPElig="La baisse de revenus n'est pas admissible dans le cadre du PEREC",CRHPElig,IF(AND(INDEX(claimPeriodNo,MATCH('Étape 1) Taux'!$A$8,claimPeriods,0))&gt;17,INDEX(claimPeriodNo,MATCH('Étape 1) Taux'!$A$8,claimPeriods,0))&lt;20,revenueReduction&lt;0.1),0,IF(NOT(ISNUMBER(K2153)),0,IF(G2153="Oui",0,IF($C2153="Non - avec lien de dépendance",MIN(1129,K2153,$D2153),MIN(1129,K2153)))))))</f>
        <v>Effectuez l’étape 1</v>
      </c>
      <c r="T2153" s="3" t="str">
        <f>IF(CRHPElig=" -  ","Effectuez l’étape 1",IF(CRHPElig="La baisse de revenus n'est pas admissible dans le cadre du PEREC",CRHPElig,IF(AND(INDEX(claimPeriodNo,MATCH('Étape 1) Taux'!$A$8,claimPeriods,0))&gt;17,INDEX(claimPeriodNo,MATCH('Étape 1) Taux'!$A$8,claimPeriods,0))&lt;20,revenueReduction&lt;0.1),0,IF(NOT(ISNUMBER(L2153)),0,IF(H2153="Oui",0,IF($C2153="Non - avec lien de dépendance",MIN(1129,L2153,$D2153),MIN(1129,L2153)))))))</f>
        <v>Effectuez l’étape 1</v>
      </c>
      <c r="U2153" s="3">
        <f t="shared" si="202"/>
        <v>0</v>
      </c>
      <c r="V2153" s="3">
        <f t="shared" si="203"/>
        <v>0</v>
      </c>
    </row>
    <row r="2154" spans="13:22" x14ac:dyDescent="0.3">
      <c r="M2154" s="52" t="str">
        <f t="shared" si="198"/>
        <v>Calculez d'abord la baisse moyenne de vos revenus sur 12 mois à l'étape 2)</v>
      </c>
      <c r="N2154" s="52" t="str">
        <f t="shared" si="199"/>
        <v>Calculez d'abord la baisse moyenne de vos revenus sur 12 mois à l'étape 2)</v>
      </c>
      <c r="O2154" s="52" t="str">
        <f t="shared" si="200"/>
        <v>Calculez d'abord la baisse moyenne de vos revenus sur 12 mois à l'étape 2)</v>
      </c>
      <c r="P2154" s="52" t="str">
        <f t="shared" si="201"/>
        <v>Calculez d'abord la baisse moyenne de vos revenus sur 12 mois à l'étape 2)</v>
      </c>
      <c r="Q2154" s="3" t="str">
        <f>IF(CRHPElig=" -  ","Effectuez l’étape 1",IF(CRHPElig="La baisse de revenus n'est pas admissible dans le cadre du PEREC",CRHPElig,IF(AND(INDEX(claimPeriodNo,MATCH('Étape 1) Taux'!$A$8,claimPeriods,0))&gt;17,INDEX(claimPeriodNo,MATCH('Étape 1) Taux'!$A$8,claimPeriods,0))&lt;20,revenueReduction&lt;0.1),0,IF(NOT(ISNUMBER(I2154)),0,IF(E2154="Oui",0,IF($C2154="Non - avec lien de dépendance",MIN(1129,I2154,$D2154),MIN(1129,I2154)))))))</f>
        <v>Effectuez l’étape 1</v>
      </c>
      <c r="R2154" s="3" t="str">
        <f>IF(CRHPElig=" -  ","Effectuez l’étape 1",IF(CRHPElig="La baisse de revenus n'est pas admissible dans le cadre du PEREC",CRHPElig,IF(AND(INDEX(claimPeriodNo,MATCH('Étape 1) Taux'!$A$8,claimPeriods,0))&gt;17,INDEX(claimPeriodNo,MATCH('Étape 1) Taux'!$A$8,claimPeriods,0))&lt;20,revenueReduction&lt;0.1),0,IF(NOT(ISNUMBER(J2154)),0,IF(F2154="Oui",0,IF($C2154="Non - avec lien de dépendance",MIN(1129,J2154,$D2154),MIN(1129,J2154)))))))</f>
        <v>Effectuez l’étape 1</v>
      </c>
      <c r="S2154" s="3" t="str">
        <f>IF(CRHPElig=" -  ","Effectuez l’étape 1",IF(CRHPElig="La baisse de revenus n'est pas admissible dans le cadre du PEREC",CRHPElig,IF(AND(INDEX(claimPeriodNo,MATCH('Étape 1) Taux'!$A$8,claimPeriods,0))&gt;17,INDEX(claimPeriodNo,MATCH('Étape 1) Taux'!$A$8,claimPeriods,0))&lt;20,revenueReduction&lt;0.1),0,IF(NOT(ISNUMBER(K2154)),0,IF(G2154="Oui",0,IF($C2154="Non - avec lien de dépendance",MIN(1129,K2154,$D2154),MIN(1129,K2154)))))))</f>
        <v>Effectuez l’étape 1</v>
      </c>
      <c r="T2154" s="3" t="str">
        <f>IF(CRHPElig=" -  ","Effectuez l’étape 1",IF(CRHPElig="La baisse de revenus n'est pas admissible dans le cadre du PEREC",CRHPElig,IF(AND(INDEX(claimPeriodNo,MATCH('Étape 1) Taux'!$A$8,claimPeriods,0))&gt;17,INDEX(claimPeriodNo,MATCH('Étape 1) Taux'!$A$8,claimPeriods,0))&lt;20,revenueReduction&lt;0.1),0,IF(NOT(ISNUMBER(L2154)),0,IF(H2154="Oui",0,IF($C2154="Non - avec lien de dépendance",MIN(1129,L2154,$D2154),MIN(1129,L2154)))))))</f>
        <v>Effectuez l’étape 1</v>
      </c>
      <c r="U2154" s="3">
        <f t="shared" si="202"/>
        <v>0</v>
      </c>
      <c r="V2154" s="3">
        <f t="shared" si="203"/>
        <v>0</v>
      </c>
    </row>
    <row r="2155" spans="13:22" x14ac:dyDescent="0.3">
      <c r="M2155" s="52" t="str">
        <f t="shared" si="198"/>
        <v>Calculez d'abord la baisse moyenne de vos revenus sur 12 mois à l'étape 2)</v>
      </c>
      <c r="N2155" s="52" t="str">
        <f t="shared" si="199"/>
        <v>Calculez d'abord la baisse moyenne de vos revenus sur 12 mois à l'étape 2)</v>
      </c>
      <c r="O2155" s="52" t="str">
        <f t="shared" si="200"/>
        <v>Calculez d'abord la baisse moyenne de vos revenus sur 12 mois à l'étape 2)</v>
      </c>
      <c r="P2155" s="52" t="str">
        <f t="shared" si="201"/>
        <v>Calculez d'abord la baisse moyenne de vos revenus sur 12 mois à l'étape 2)</v>
      </c>
      <c r="Q2155" s="3" t="str">
        <f>IF(CRHPElig=" -  ","Effectuez l’étape 1",IF(CRHPElig="La baisse de revenus n'est pas admissible dans le cadre du PEREC",CRHPElig,IF(AND(INDEX(claimPeriodNo,MATCH('Étape 1) Taux'!$A$8,claimPeriods,0))&gt;17,INDEX(claimPeriodNo,MATCH('Étape 1) Taux'!$A$8,claimPeriods,0))&lt;20,revenueReduction&lt;0.1),0,IF(NOT(ISNUMBER(I2155)),0,IF(E2155="Oui",0,IF($C2155="Non - avec lien de dépendance",MIN(1129,I2155,$D2155),MIN(1129,I2155)))))))</f>
        <v>Effectuez l’étape 1</v>
      </c>
      <c r="R2155" s="3" t="str">
        <f>IF(CRHPElig=" -  ","Effectuez l’étape 1",IF(CRHPElig="La baisse de revenus n'est pas admissible dans le cadre du PEREC",CRHPElig,IF(AND(INDEX(claimPeriodNo,MATCH('Étape 1) Taux'!$A$8,claimPeriods,0))&gt;17,INDEX(claimPeriodNo,MATCH('Étape 1) Taux'!$A$8,claimPeriods,0))&lt;20,revenueReduction&lt;0.1),0,IF(NOT(ISNUMBER(J2155)),0,IF(F2155="Oui",0,IF($C2155="Non - avec lien de dépendance",MIN(1129,J2155,$D2155),MIN(1129,J2155)))))))</f>
        <v>Effectuez l’étape 1</v>
      </c>
      <c r="S2155" s="3" t="str">
        <f>IF(CRHPElig=" -  ","Effectuez l’étape 1",IF(CRHPElig="La baisse de revenus n'est pas admissible dans le cadre du PEREC",CRHPElig,IF(AND(INDEX(claimPeriodNo,MATCH('Étape 1) Taux'!$A$8,claimPeriods,0))&gt;17,INDEX(claimPeriodNo,MATCH('Étape 1) Taux'!$A$8,claimPeriods,0))&lt;20,revenueReduction&lt;0.1),0,IF(NOT(ISNUMBER(K2155)),0,IF(G2155="Oui",0,IF($C2155="Non - avec lien de dépendance",MIN(1129,K2155,$D2155),MIN(1129,K2155)))))))</f>
        <v>Effectuez l’étape 1</v>
      </c>
      <c r="T2155" s="3" t="str">
        <f>IF(CRHPElig=" -  ","Effectuez l’étape 1",IF(CRHPElig="La baisse de revenus n'est pas admissible dans le cadre du PEREC",CRHPElig,IF(AND(INDEX(claimPeriodNo,MATCH('Étape 1) Taux'!$A$8,claimPeriods,0))&gt;17,INDEX(claimPeriodNo,MATCH('Étape 1) Taux'!$A$8,claimPeriods,0))&lt;20,revenueReduction&lt;0.1),0,IF(NOT(ISNUMBER(L2155)),0,IF(H2155="Oui",0,IF($C2155="Non - avec lien de dépendance",MIN(1129,L2155,$D2155),MIN(1129,L2155)))))))</f>
        <v>Effectuez l’étape 1</v>
      </c>
      <c r="U2155" s="3">
        <f t="shared" si="202"/>
        <v>0</v>
      </c>
      <c r="V2155" s="3">
        <f t="shared" si="203"/>
        <v>0</v>
      </c>
    </row>
    <row r="2156" spans="13:22" x14ac:dyDescent="0.3">
      <c r="M2156" s="52" t="str">
        <f t="shared" si="198"/>
        <v>Calculez d'abord la baisse moyenne de vos revenus sur 12 mois à l'étape 2)</v>
      </c>
      <c r="N2156" s="52" t="str">
        <f t="shared" si="199"/>
        <v>Calculez d'abord la baisse moyenne de vos revenus sur 12 mois à l'étape 2)</v>
      </c>
      <c r="O2156" s="52" t="str">
        <f t="shared" si="200"/>
        <v>Calculez d'abord la baisse moyenne de vos revenus sur 12 mois à l'étape 2)</v>
      </c>
      <c r="P2156" s="52" t="str">
        <f t="shared" si="201"/>
        <v>Calculez d'abord la baisse moyenne de vos revenus sur 12 mois à l'étape 2)</v>
      </c>
      <c r="Q2156" s="3" t="str">
        <f>IF(CRHPElig=" -  ","Effectuez l’étape 1",IF(CRHPElig="La baisse de revenus n'est pas admissible dans le cadre du PEREC",CRHPElig,IF(AND(INDEX(claimPeriodNo,MATCH('Étape 1) Taux'!$A$8,claimPeriods,0))&gt;17,INDEX(claimPeriodNo,MATCH('Étape 1) Taux'!$A$8,claimPeriods,0))&lt;20,revenueReduction&lt;0.1),0,IF(NOT(ISNUMBER(I2156)),0,IF(E2156="Oui",0,IF($C2156="Non - avec lien de dépendance",MIN(1129,I2156,$D2156),MIN(1129,I2156)))))))</f>
        <v>Effectuez l’étape 1</v>
      </c>
      <c r="R2156" s="3" t="str">
        <f>IF(CRHPElig=" -  ","Effectuez l’étape 1",IF(CRHPElig="La baisse de revenus n'est pas admissible dans le cadre du PEREC",CRHPElig,IF(AND(INDEX(claimPeriodNo,MATCH('Étape 1) Taux'!$A$8,claimPeriods,0))&gt;17,INDEX(claimPeriodNo,MATCH('Étape 1) Taux'!$A$8,claimPeriods,0))&lt;20,revenueReduction&lt;0.1),0,IF(NOT(ISNUMBER(J2156)),0,IF(F2156="Oui",0,IF($C2156="Non - avec lien de dépendance",MIN(1129,J2156,$D2156),MIN(1129,J2156)))))))</f>
        <v>Effectuez l’étape 1</v>
      </c>
      <c r="S2156" s="3" t="str">
        <f>IF(CRHPElig=" -  ","Effectuez l’étape 1",IF(CRHPElig="La baisse de revenus n'est pas admissible dans le cadre du PEREC",CRHPElig,IF(AND(INDEX(claimPeriodNo,MATCH('Étape 1) Taux'!$A$8,claimPeriods,0))&gt;17,INDEX(claimPeriodNo,MATCH('Étape 1) Taux'!$A$8,claimPeriods,0))&lt;20,revenueReduction&lt;0.1),0,IF(NOT(ISNUMBER(K2156)),0,IF(G2156="Oui",0,IF($C2156="Non - avec lien de dépendance",MIN(1129,K2156,$D2156),MIN(1129,K2156)))))))</f>
        <v>Effectuez l’étape 1</v>
      </c>
      <c r="T2156" s="3" t="str">
        <f>IF(CRHPElig=" -  ","Effectuez l’étape 1",IF(CRHPElig="La baisse de revenus n'est pas admissible dans le cadre du PEREC",CRHPElig,IF(AND(INDEX(claimPeriodNo,MATCH('Étape 1) Taux'!$A$8,claimPeriods,0))&gt;17,INDEX(claimPeriodNo,MATCH('Étape 1) Taux'!$A$8,claimPeriods,0))&lt;20,revenueReduction&lt;0.1),0,IF(NOT(ISNUMBER(L2156)),0,IF(H2156="Oui",0,IF($C2156="Non - avec lien de dépendance",MIN(1129,L2156,$D2156),MIN(1129,L2156)))))))</f>
        <v>Effectuez l’étape 1</v>
      </c>
      <c r="U2156" s="3">
        <f t="shared" si="202"/>
        <v>0</v>
      </c>
      <c r="V2156" s="3">
        <f t="shared" si="203"/>
        <v>0</v>
      </c>
    </row>
    <row r="2157" spans="13:22" x14ac:dyDescent="0.3">
      <c r="M2157" s="52" t="str">
        <f t="shared" si="198"/>
        <v>Calculez d'abord la baisse moyenne de vos revenus sur 12 mois à l'étape 2)</v>
      </c>
      <c r="N2157" s="52" t="str">
        <f t="shared" si="199"/>
        <v>Calculez d'abord la baisse moyenne de vos revenus sur 12 mois à l'étape 2)</v>
      </c>
      <c r="O2157" s="52" t="str">
        <f t="shared" si="200"/>
        <v>Calculez d'abord la baisse moyenne de vos revenus sur 12 mois à l'étape 2)</v>
      </c>
      <c r="P2157" s="52" t="str">
        <f t="shared" si="201"/>
        <v>Calculez d'abord la baisse moyenne de vos revenus sur 12 mois à l'étape 2)</v>
      </c>
      <c r="Q2157" s="3" t="str">
        <f>IF(CRHPElig=" -  ","Effectuez l’étape 1",IF(CRHPElig="La baisse de revenus n'est pas admissible dans le cadre du PEREC",CRHPElig,IF(AND(INDEX(claimPeriodNo,MATCH('Étape 1) Taux'!$A$8,claimPeriods,0))&gt;17,INDEX(claimPeriodNo,MATCH('Étape 1) Taux'!$A$8,claimPeriods,0))&lt;20,revenueReduction&lt;0.1),0,IF(NOT(ISNUMBER(I2157)),0,IF(E2157="Oui",0,IF($C2157="Non - avec lien de dépendance",MIN(1129,I2157,$D2157),MIN(1129,I2157)))))))</f>
        <v>Effectuez l’étape 1</v>
      </c>
      <c r="R2157" s="3" t="str">
        <f>IF(CRHPElig=" -  ","Effectuez l’étape 1",IF(CRHPElig="La baisse de revenus n'est pas admissible dans le cadre du PEREC",CRHPElig,IF(AND(INDEX(claimPeriodNo,MATCH('Étape 1) Taux'!$A$8,claimPeriods,0))&gt;17,INDEX(claimPeriodNo,MATCH('Étape 1) Taux'!$A$8,claimPeriods,0))&lt;20,revenueReduction&lt;0.1),0,IF(NOT(ISNUMBER(J2157)),0,IF(F2157="Oui",0,IF($C2157="Non - avec lien de dépendance",MIN(1129,J2157,$D2157),MIN(1129,J2157)))))))</f>
        <v>Effectuez l’étape 1</v>
      </c>
      <c r="S2157" s="3" t="str">
        <f>IF(CRHPElig=" -  ","Effectuez l’étape 1",IF(CRHPElig="La baisse de revenus n'est pas admissible dans le cadre du PEREC",CRHPElig,IF(AND(INDEX(claimPeriodNo,MATCH('Étape 1) Taux'!$A$8,claimPeriods,0))&gt;17,INDEX(claimPeriodNo,MATCH('Étape 1) Taux'!$A$8,claimPeriods,0))&lt;20,revenueReduction&lt;0.1),0,IF(NOT(ISNUMBER(K2157)),0,IF(G2157="Oui",0,IF($C2157="Non - avec lien de dépendance",MIN(1129,K2157,$D2157),MIN(1129,K2157)))))))</f>
        <v>Effectuez l’étape 1</v>
      </c>
      <c r="T2157" s="3" t="str">
        <f>IF(CRHPElig=" -  ","Effectuez l’étape 1",IF(CRHPElig="La baisse de revenus n'est pas admissible dans le cadre du PEREC",CRHPElig,IF(AND(INDEX(claimPeriodNo,MATCH('Étape 1) Taux'!$A$8,claimPeriods,0))&gt;17,INDEX(claimPeriodNo,MATCH('Étape 1) Taux'!$A$8,claimPeriods,0))&lt;20,revenueReduction&lt;0.1),0,IF(NOT(ISNUMBER(L2157)),0,IF(H2157="Oui",0,IF($C2157="Non - avec lien de dépendance",MIN(1129,L2157,$D2157),MIN(1129,L2157)))))))</f>
        <v>Effectuez l’étape 1</v>
      </c>
      <c r="U2157" s="3">
        <f t="shared" si="202"/>
        <v>0</v>
      </c>
      <c r="V2157" s="3">
        <f t="shared" si="203"/>
        <v>0</v>
      </c>
    </row>
    <row r="2158" spans="13:22" x14ac:dyDescent="0.3">
      <c r="M2158" s="52" t="str">
        <f t="shared" si="198"/>
        <v>Calculez d'abord la baisse moyenne de vos revenus sur 12 mois à l'étape 2)</v>
      </c>
      <c r="N2158" s="52" t="str">
        <f t="shared" si="199"/>
        <v>Calculez d'abord la baisse moyenne de vos revenus sur 12 mois à l'étape 2)</v>
      </c>
      <c r="O2158" s="52" t="str">
        <f t="shared" si="200"/>
        <v>Calculez d'abord la baisse moyenne de vos revenus sur 12 mois à l'étape 2)</v>
      </c>
      <c r="P2158" s="52" t="str">
        <f t="shared" si="201"/>
        <v>Calculez d'abord la baisse moyenne de vos revenus sur 12 mois à l'étape 2)</v>
      </c>
      <c r="Q2158" s="3" t="str">
        <f>IF(CRHPElig=" -  ","Effectuez l’étape 1",IF(CRHPElig="La baisse de revenus n'est pas admissible dans le cadre du PEREC",CRHPElig,IF(AND(INDEX(claimPeriodNo,MATCH('Étape 1) Taux'!$A$8,claimPeriods,0))&gt;17,INDEX(claimPeriodNo,MATCH('Étape 1) Taux'!$A$8,claimPeriods,0))&lt;20,revenueReduction&lt;0.1),0,IF(NOT(ISNUMBER(I2158)),0,IF(E2158="Oui",0,IF($C2158="Non - avec lien de dépendance",MIN(1129,I2158,$D2158),MIN(1129,I2158)))))))</f>
        <v>Effectuez l’étape 1</v>
      </c>
      <c r="R2158" s="3" t="str">
        <f>IF(CRHPElig=" -  ","Effectuez l’étape 1",IF(CRHPElig="La baisse de revenus n'est pas admissible dans le cadre du PEREC",CRHPElig,IF(AND(INDEX(claimPeriodNo,MATCH('Étape 1) Taux'!$A$8,claimPeriods,0))&gt;17,INDEX(claimPeriodNo,MATCH('Étape 1) Taux'!$A$8,claimPeriods,0))&lt;20,revenueReduction&lt;0.1),0,IF(NOT(ISNUMBER(J2158)),0,IF(F2158="Oui",0,IF($C2158="Non - avec lien de dépendance",MIN(1129,J2158,$D2158),MIN(1129,J2158)))))))</f>
        <v>Effectuez l’étape 1</v>
      </c>
      <c r="S2158" s="3" t="str">
        <f>IF(CRHPElig=" -  ","Effectuez l’étape 1",IF(CRHPElig="La baisse de revenus n'est pas admissible dans le cadre du PEREC",CRHPElig,IF(AND(INDEX(claimPeriodNo,MATCH('Étape 1) Taux'!$A$8,claimPeriods,0))&gt;17,INDEX(claimPeriodNo,MATCH('Étape 1) Taux'!$A$8,claimPeriods,0))&lt;20,revenueReduction&lt;0.1),0,IF(NOT(ISNUMBER(K2158)),0,IF(G2158="Oui",0,IF($C2158="Non - avec lien de dépendance",MIN(1129,K2158,$D2158),MIN(1129,K2158)))))))</f>
        <v>Effectuez l’étape 1</v>
      </c>
      <c r="T2158" s="3" t="str">
        <f>IF(CRHPElig=" -  ","Effectuez l’étape 1",IF(CRHPElig="La baisse de revenus n'est pas admissible dans le cadre du PEREC",CRHPElig,IF(AND(INDEX(claimPeriodNo,MATCH('Étape 1) Taux'!$A$8,claimPeriods,0))&gt;17,INDEX(claimPeriodNo,MATCH('Étape 1) Taux'!$A$8,claimPeriods,0))&lt;20,revenueReduction&lt;0.1),0,IF(NOT(ISNUMBER(L2158)),0,IF(H2158="Oui",0,IF($C2158="Non - avec lien de dépendance",MIN(1129,L2158,$D2158),MIN(1129,L2158)))))))</f>
        <v>Effectuez l’étape 1</v>
      </c>
      <c r="U2158" s="3">
        <f t="shared" si="202"/>
        <v>0</v>
      </c>
      <c r="V2158" s="3">
        <f t="shared" si="203"/>
        <v>0</v>
      </c>
    </row>
    <row r="2159" spans="13:22" x14ac:dyDescent="0.3">
      <c r="M2159" s="52" t="str">
        <f t="shared" si="198"/>
        <v>Calculez d'abord la baisse moyenne de vos revenus sur 12 mois à l'étape 2)</v>
      </c>
      <c r="N2159" s="52" t="str">
        <f t="shared" si="199"/>
        <v>Calculez d'abord la baisse moyenne de vos revenus sur 12 mois à l'étape 2)</v>
      </c>
      <c r="O2159" s="52" t="str">
        <f t="shared" si="200"/>
        <v>Calculez d'abord la baisse moyenne de vos revenus sur 12 mois à l'étape 2)</v>
      </c>
      <c r="P2159" s="52" t="str">
        <f t="shared" si="201"/>
        <v>Calculez d'abord la baisse moyenne de vos revenus sur 12 mois à l'étape 2)</v>
      </c>
      <c r="Q2159" s="3" t="str">
        <f>IF(CRHPElig=" -  ","Effectuez l’étape 1",IF(CRHPElig="La baisse de revenus n'est pas admissible dans le cadre du PEREC",CRHPElig,IF(AND(INDEX(claimPeriodNo,MATCH('Étape 1) Taux'!$A$8,claimPeriods,0))&gt;17,INDEX(claimPeriodNo,MATCH('Étape 1) Taux'!$A$8,claimPeriods,0))&lt;20,revenueReduction&lt;0.1),0,IF(NOT(ISNUMBER(I2159)),0,IF(E2159="Oui",0,IF($C2159="Non - avec lien de dépendance",MIN(1129,I2159,$D2159),MIN(1129,I2159)))))))</f>
        <v>Effectuez l’étape 1</v>
      </c>
      <c r="R2159" s="3" t="str">
        <f>IF(CRHPElig=" -  ","Effectuez l’étape 1",IF(CRHPElig="La baisse de revenus n'est pas admissible dans le cadre du PEREC",CRHPElig,IF(AND(INDEX(claimPeriodNo,MATCH('Étape 1) Taux'!$A$8,claimPeriods,0))&gt;17,INDEX(claimPeriodNo,MATCH('Étape 1) Taux'!$A$8,claimPeriods,0))&lt;20,revenueReduction&lt;0.1),0,IF(NOT(ISNUMBER(J2159)),0,IF(F2159="Oui",0,IF($C2159="Non - avec lien de dépendance",MIN(1129,J2159,$D2159),MIN(1129,J2159)))))))</f>
        <v>Effectuez l’étape 1</v>
      </c>
      <c r="S2159" s="3" t="str">
        <f>IF(CRHPElig=" -  ","Effectuez l’étape 1",IF(CRHPElig="La baisse de revenus n'est pas admissible dans le cadre du PEREC",CRHPElig,IF(AND(INDEX(claimPeriodNo,MATCH('Étape 1) Taux'!$A$8,claimPeriods,0))&gt;17,INDEX(claimPeriodNo,MATCH('Étape 1) Taux'!$A$8,claimPeriods,0))&lt;20,revenueReduction&lt;0.1),0,IF(NOT(ISNUMBER(K2159)),0,IF(G2159="Oui",0,IF($C2159="Non - avec lien de dépendance",MIN(1129,K2159,$D2159),MIN(1129,K2159)))))))</f>
        <v>Effectuez l’étape 1</v>
      </c>
      <c r="T2159" s="3" t="str">
        <f>IF(CRHPElig=" -  ","Effectuez l’étape 1",IF(CRHPElig="La baisse de revenus n'est pas admissible dans le cadre du PEREC",CRHPElig,IF(AND(INDEX(claimPeriodNo,MATCH('Étape 1) Taux'!$A$8,claimPeriods,0))&gt;17,INDEX(claimPeriodNo,MATCH('Étape 1) Taux'!$A$8,claimPeriods,0))&lt;20,revenueReduction&lt;0.1),0,IF(NOT(ISNUMBER(L2159)),0,IF(H2159="Oui",0,IF($C2159="Non - avec lien de dépendance",MIN(1129,L2159,$D2159),MIN(1129,L2159)))))))</f>
        <v>Effectuez l’étape 1</v>
      </c>
      <c r="U2159" s="3">
        <f t="shared" si="202"/>
        <v>0</v>
      </c>
      <c r="V2159" s="3">
        <f t="shared" si="203"/>
        <v>0</v>
      </c>
    </row>
    <row r="2160" spans="13:22" x14ac:dyDescent="0.3">
      <c r="M2160" s="52" t="str">
        <f t="shared" si="198"/>
        <v>Calculez d'abord la baisse moyenne de vos revenus sur 12 mois à l'étape 2)</v>
      </c>
      <c r="N2160" s="52" t="str">
        <f t="shared" si="199"/>
        <v>Calculez d'abord la baisse moyenne de vos revenus sur 12 mois à l'étape 2)</v>
      </c>
      <c r="O2160" s="52" t="str">
        <f t="shared" si="200"/>
        <v>Calculez d'abord la baisse moyenne de vos revenus sur 12 mois à l'étape 2)</v>
      </c>
      <c r="P2160" s="52" t="str">
        <f t="shared" si="201"/>
        <v>Calculez d'abord la baisse moyenne de vos revenus sur 12 mois à l'étape 2)</v>
      </c>
      <c r="Q2160" s="3" t="str">
        <f>IF(CRHPElig=" -  ","Effectuez l’étape 1",IF(CRHPElig="La baisse de revenus n'est pas admissible dans le cadre du PEREC",CRHPElig,IF(AND(INDEX(claimPeriodNo,MATCH('Étape 1) Taux'!$A$8,claimPeriods,0))&gt;17,INDEX(claimPeriodNo,MATCH('Étape 1) Taux'!$A$8,claimPeriods,0))&lt;20,revenueReduction&lt;0.1),0,IF(NOT(ISNUMBER(I2160)),0,IF(E2160="Oui",0,IF($C2160="Non - avec lien de dépendance",MIN(1129,I2160,$D2160),MIN(1129,I2160)))))))</f>
        <v>Effectuez l’étape 1</v>
      </c>
      <c r="R2160" s="3" t="str">
        <f>IF(CRHPElig=" -  ","Effectuez l’étape 1",IF(CRHPElig="La baisse de revenus n'est pas admissible dans le cadre du PEREC",CRHPElig,IF(AND(INDEX(claimPeriodNo,MATCH('Étape 1) Taux'!$A$8,claimPeriods,0))&gt;17,INDEX(claimPeriodNo,MATCH('Étape 1) Taux'!$A$8,claimPeriods,0))&lt;20,revenueReduction&lt;0.1),0,IF(NOT(ISNUMBER(J2160)),0,IF(F2160="Oui",0,IF($C2160="Non - avec lien de dépendance",MIN(1129,J2160,$D2160),MIN(1129,J2160)))))))</f>
        <v>Effectuez l’étape 1</v>
      </c>
      <c r="S2160" s="3" t="str">
        <f>IF(CRHPElig=" -  ","Effectuez l’étape 1",IF(CRHPElig="La baisse de revenus n'est pas admissible dans le cadre du PEREC",CRHPElig,IF(AND(INDEX(claimPeriodNo,MATCH('Étape 1) Taux'!$A$8,claimPeriods,0))&gt;17,INDEX(claimPeriodNo,MATCH('Étape 1) Taux'!$A$8,claimPeriods,0))&lt;20,revenueReduction&lt;0.1),0,IF(NOT(ISNUMBER(K2160)),0,IF(G2160="Oui",0,IF($C2160="Non - avec lien de dépendance",MIN(1129,K2160,$D2160),MIN(1129,K2160)))))))</f>
        <v>Effectuez l’étape 1</v>
      </c>
      <c r="T2160" s="3" t="str">
        <f>IF(CRHPElig=" -  ","Effectuez l’étape 1",IF(CRHPElig="La baisse de revenus n'est pas admissible dans le cadre du PEREC",CRHPElig,IF(AND(INDEX(claimPeriodNo,MATCH('Étape 1) Taux'!$A$8,claimPeriods,0))&gt;17,INDEX(claimPeriodNo,MATCH('Étape 1) Taux'!$A$8,claimPeriods,0))&lt;20,revenueReduction&lt;0.1),0,IF(NOT(ISNUMBER(L2160)),0,IF(H2160="Oui",0,IF($C2160="Non - avec lien de dépendance",MIN(1129,L2160,$D2160),MIN(1129,L2160)))))))</f>
        <v>Effectuez l’étape 1</v>
      </c>
      <c r="U2160" s="3">
        <f t="shared" si="202"/>
        <v>0</v>
      </c>
      <c r="V2160" s="3">
        <f t="shared" si="203"/>
        <v>0</v>
      </c>
    </row>
    <row r="2161" spans="13:22" x14ac:dyDescent="0.3">
      <c r="M2161" s="52" t="str">
        <f t="shared" si="198"/>
        <v>Calculez d'abord la baisse moyenne de vos revenus sur 12 mois à l'étape 2)</v>
      </c>
      <c r="N2161" s="52" t="str">
        <f t="shared" si="199"/>
        <v>Calculez d'abord la baisse moyenne de vos revenus sur 12 mois à l'étape 2)</v>
      </c>
      <c r="O2161" s="52" t="str">
        <f t="shared" si="200"/>
        <v>Calculez d'abord la baisse moyenne de vos revenus sur 12 mois à l'étape 2)</v>
      </c>
      <c r="P2161" s="52" t="str">
        <f t="shared" si="201"/>
        <v>Calculez d'abord la baisse moyenne de vos revenus sur 12 mois à l'étape 2)</v>
      </c>
      <c r="Q2161" s="3" t="str">
        <f>IF(CRHPElig=" -  ","Effectuez l’étape 1",IF(CRHPElig="La baisse de revenus n'est pas admissible dans le cadre du PEREC",CRHPElig,IF(AND(INDEX(claimPeriodNo,MATCH('Étape 1) Taux'!$A$8,claimPeriods,0))&gt;17,INDEX(claimPeriodNo,MATCH('Étape 1) Taux'!$A$8,claimPeriods,0))&lt;20,revenueReduction&lt;0.1),0,IF(NOT(ISNUMBER(I2161)),0,IF(E2161="Oui",0,IF($C2161="Non - avec lien de dépendance",MIN(1129,I2161,$D2161),MIN(1129,I2161)))))))</f>
        <v>Effectuez l’étape 1</v>
      </c>
      <c r="R2161" s="3" t="str">
        <f>IF(CRHPElig=" -  ","Effectuez l’étape 1",IF(CRHPElig="La baisse de revenus n'est pas admissible dans le cadre du PEREC",CRHPElig,IF(AND(INDEX(claimPeriodNo,MATCH('Étape 1) Taux'!$A$8,claimPeriods,0))&gt;17,INDEX(claimPeriodNo,MATCH('Étape 1) Taux'!$A$8,claimPeriods,0))&lt;20,revenueReduction&lt;0.1),0,IF(NOT(ISNUMBER(J2161)),0,IF(F2161="Oui",0,IF($C2161="Non - avec lien de dépendance",MIN(1129,J2161,$D2161),MIN(1129,J2161)))))))</f>
        <v>Effectuez l’étape 1</v>
      </c>
      <c r="S2161" s="3" t="str">
        <f>IF(CRHPElig=" -  ","Effectuez l’étape 1",IF(CRHPElig="La baisse de revenus n'est pas admissible dans le cadre du PEREC",CRHPElig,IF(AND(INDEX(claimPeriodNo,MATCH('Étape 1) Taux'!$A$8,claimPeriods,0))&gt;17,INDEX(claimPeriodNo,MATCH('Étape 1) Taux'!$A$8,claimPeriods,0))&lt;20,revenueReduction&lt;0.1),0,IF(NOT(ISNUMBER(K2161)),0,IF(G2161="Oui",0,IF($C2161="Non - avec lien de dépendance",MIN(1129,K2161,$D2161),MIN(1129,K2161)))))))</f>
        <v>Effectuez l’étape 1</v>
      </c>
      <c r="T2161" s="3" t="str">
        <f>IF(CRHPElig=" -  ","Effectuez l’étape 1",IF(CRHPElig="La baisse de revenus n'est pas admissible dans le cadre du PEREC",CRHPElig,IF(AND(INDEX(claimPeriodNo,MATCH('Étape 1) Taux'!$A$8,claimPeriods,0))&gt;17,INDEX(claimPeriodNo,MATCH('Étape 1) Taux'!$A$8,claimPeriods,0))&lt;20,revenueReduction&lt;0.1),0,IF(NOT(ISNUMBER(L2161)),0,IF(H2161="Oui",0,IF($C2161="Non - avec lien de dépendance",MIN(1129,L2161,$D2161),MIN(1129,L2161)))))))</f>
        <v>Effectuez l’étape 1</v>
      </c>
      <c r="U2161" s="3">
        <f t="shared" si="202"/>
        <v>0</v>
      </c>
      <c r="V2161" s="3">
        <f t="shared" si="203"/>
        <v>0</v>
      </c>
    </row>
    <row r="2162" spans="13:22" x14ac:dyDescent="0.3">
      <c r="M2162" s="52" t="str">
        <f t="shared" si="198"/>
        <v>Calculez d'abord la baisse moyenne de vos revenus sur 12 mois à l'étape 2)</v>
      </c>
      <c r="N2162" s="52" t="str">
        <f t="shared" si="199"/>
        <v>Calculez d'abord la baisse moyenne de vos revenus sur 12 mois à l'étape 2)</v>
      </c>
      <c r="O2162" s="52" t="str">
        <f t="shared" si="200"/>
        <v>Calculez d'abord la baisse moyenne de vos revenus sur 12 mois à l'étape 2)</v>
      </c>
      <c r="P2162" s="52" t="str">
        <f t="shared" si="201"/>
        <v>Calculez d'abord la baisse moyenne de vos revenus sur 12 mois à l'étape 2)</v>
      </c>
      <c r="Q2162" s="3" t="str">
        <f>IF(CRHPElig=" -  ","Effectuez l’étape 1",IF(CRHPElig="La baisse de revenus n'est pas admissible dans le cadre du PEREC",CRHPElig,IF(AND(INDEX(claimPeriodNo,MATCH('Étape 1) Taux'!$A$8,claimPeriods,0))&gt;17,INDEX(claimPeriodNo,MATCH('Étape 1) Taux'!$A$8,claimPeriods,0))&lt;20,revenueReduction&lt;0.1),0,IF(NOT(ISNUMBER(I2162)),0,IF(E2162="Oui",0,IF($C2162="Non - avec lien de dépendance",MIN(1129,I2162,$D2162),MIN(1129,I2162)))))))</f>
        <v>Effectuez l’étape 1</v>
      </c>
      <c r="R2162" s="3" t="str">
        <f>IF(CRHPElig=" -  ","Effectuez l’étape 1",IF(CRHPElig="La baisse de revenus n'est pas admissible dans le cadre du PEREC",CRHPElig,IF(AND(INDEX(claimPeriodNo,MATCH('Étape 1) Taux'!$A$8,claimPeriods,0))&gt;17,INDEX(claimPeriodNo,MATCH('Étape 1) Taux'!$A$8,claimPeriods,0))&lt;20,revenueReduction&lt;0.1),0,IF(NOT(ISNUMBER(J2162)),0,IF(F2162="Oui",0,IF($C2162="Non - avec lien de dépendance",MIN(1129,J2162,$D2162),MIN(1129,J2162)))))))</f>
        <v>Effectuez l’étape 1</v>
      </c>
      <c r="S2162" s="3" t="str">
        <f>IF(CRHPElig=" -  ","Effectuez l’étape 1",IF(CRHPElig="La baisse de revenus n'est pas admissible dans le cadre du PEREC",CRHPElig,IF(AND(INDEX(claimPeriodNo,MATCH('Étape 1) Taux'!$A$8,claimPeriods,0))&gt;17,INDEX(claimPeriodNo,MATCH('Étape 1) Taux'!$A$8,claimPeriods,0))&lt;20,revenueReduction&lt;0.1),0,IF(NOT(ISNUMBER(K2162)),0,IF(G2162="Oui",0,IF($C2162="Non - avec lien de dépendance",MIN(1129,K2162,$D2162),MIN(1129,K2162)))))))</f>
        <v>Effectuez l’étape 1</v>
      </c>
      <c r="T2162" s="3" t="str">
        <f>IF(CRHPElig=" -  ","Effectuez l’étape 1",IF(CRHPElig="La baisse de revenus n'est pas admissible dans le cadre du PEREC",CRHPElig,IF(AND(INDEX(claimPeriodNo,MATCH('Étape 1) Taux'!$A$8,claimPeriods,0))&gt;17,INDEX(claimPeriodNo,MATCH('Étape 1) Taux'!$A$8,claimPeriods,0))&lt;20,revenueReduction&lt;0.1),0,IF(NOT(ISNUMBER(L2162)),0,IF(H2162="Oui",0,IF($C2162="Non - avec lien de dépendance",MIN(1129,L2162,$D2162),MIN(1129,L2162)))))))</f>
        <v>Effectuez l’étape 1</v>
      </c>
      <c r="U2162" s="3">
        <f t="shared" si="202"/>
        <v>0</v>
      </c>
      <c r="V2162" s="3">
        <f t="shared" si="203"/>
        <v>0</v>
      </c>
    </row>
    <row r="2163" spans="13:22" x14ac:dyDescent="0.3">
      <c r="M2163" s="52" t="str">
        <f t="shared" si="198"/>
        <v>Calculez d'abord la baisse moyenne de vos revenus sur 12 mois à l'étape 2)</v>
      </c>
      <c r="N2163" s="52" t="str">
        <f t="shared" si="199"/>
        <v>Calculez d'abord la baisse moyenne de vos revenus sur 12 mois à l'étape 2)</v>
      </c>
      <c r="O2163" s="52" t="str">
        <f t="shared" si="200"/>
        <v>Calculez d'abord la baisse moyenne de vos revenus sur 12 mois à l'étape 2)</v>
      </c>
      <c r="P2163" s="52" t="str">
        <f t="shared" si="201"/>
        <v>Calculez d'abord la baisse moyenne de vos revenus sur 12 mois à l'étape 2)</v>
      </c>
      <c r="Q2163" s="3" t="str">
        <f>IF(CRHPElig=" -  ","Effectuez l’étape 1",IF(CRHPElig="La baisse de revenus n'est pas admissible dans le cadre du PEREC",CRHPElig,IF(AND(INDEX(claimPeriodNo,MATCH('Étape 1) Taux'!$A$8,claimPeriods,0))&gt;17,INDEX(claimPeriodNo,MATCH('Étape 1) Taux'!$A$8,claimPeriods,0))&lt;20,revenueReduction&lt;0.1),0,IF(NOT(ISNUMBER(I2163)),0,IF(E2163="Oui",0,IF($C2163="Non - avec lien de dépendance",MIN(1129,I2163,$D2163),MIN(1129,I2163)))))))</f>
        <v>Effectuez l’étape 1</v>
      </c>
      <c r="R2163" s="3" t="str">
        <f>IF(CRHPElig=" -  ","Effectuez l’étape 1",IF(CRHPElig="La baisse de revenus n'est pas admissible dans le cadre du PEREC",CRHPElig,IF(AND(INDEX(claimPeriodNo,MATCH('Étape 1) Taux'!$A$8,claimPeriods,0))&gt;17,INDEX(claimPeriodNo,MATCH('Étape 1) Taux'!$A$8,claimPeriods,0))&lt;20,revenueReduction&lt;0.1),0,IF(NOT(ISNUMBER(J2163)),0,IF(F2163="Oui",0,IF($C2163="Non - avec lien de dépendance",MIN(1129,J2163,$D2163),MIN(1129,J2163)))))))</f>
        <v>Effectuez l’étape 1</v>
      </c>
      <c r="S2163" s="3" t="str">
        <f>IF(CRHPElig=" -  ","Effectuez l’étape 1",IF(CRHPElig="La baisse de revenus n'est pas admissible dans le cadre du PEREC",CRHPElig,IF(AND(INDEX(claimPeriodNo,MATCH('Étape 1) Taux'!$A$8,claimPeriods,0))&gt;17,INDEX(claimPeriodNo,MATCH('Étape 1) Taux'!$A$8,claimPeriods,0))&lt;20,revenueReduction&lt;0.1),0,IF(NOT(ISNUMBER(K2163)),0,IF(G2163="Oui",0,IF($C2163="Non - avec lien de dépendance",MIN(1129,K2163,$D2163),MIN(1129,K2163)))))))</f>
        <v>Effectuez l’étape 1</v>
      </c>
      <c r="T2163" s="3" t="str">
        <f>IF(CRHPElig=" -  ","Effectuez l’étape 1",IF(CRHPElig="La baisse de revenus n'est pas admissible dans le cadre du PEREC",CRHPElig,IF(AND(INDEX(claimPeriodNo,MATCH('Étape 1) Taux'!$A$8,claimPeriods,0))&gt;17,INDEX(claimPeriodNo,MATCH('Étape 1) Taux'!$A$8,claimPeriods,0))&lt;20,revenueReduction&lt;0.1),0,IF(NOT(ISNUMBER(L2163)),0,IF(H2163="Oui",0,IF($C2163="Non - avec lien de dépendance",MIN(1129,L2163,$D2163),MIN(1129,L2163)))))))</f>
        <v>Effectuez l’étape 1</v>
      </c>
      <c r="U2163" s="3">
        <f t="shared" si="202"/>
        <v>0</v>
      </c>
      <c r="V2163" s="3">
        <f t="shared" si="203"/>
        <v>0</v>
      </c>
    </row>
    <row r="2164" spans="13:22" x14ac:dyDescent="0.3">
      <c r="M2164" s="52" t="str">
        <f t="shared" si="198"/>
        <v>Calculez d'abord la baisse moyenne de vos revenus sur 12 mois à l'étape 2)</v>
      </c>
      <c r="N2164" s="52" t="str">
        <f t="shared" si="199"/>
        <v>Calculez d'abord la baisse moyenne de vos revenus sur 12 mois à l'étape 2)</v>
      </c>
      <c r="O2164" s="52" t="str">
        <f t="shared" si="200"/>
        <v>Calculez d'abord la baisse moyenne de vos revenus sur 12 mois à l'étape 2)</v>
      </c>
      <c r="P2164" s="52" t="str">
        <f t="shared" si="201"/>
        <v>Calculez d'abord la baisse moyenne de vos revenus sur 12 mois à l'étape 2)</v>
      </c>
      <c r="Q2164" s="3" t="str">
        <f>IF(CRHPElig=" -  ","Effectuez l’étape 1",IF(CRHPElig="La baisse de revenus n'est pas admissible dans le cadre du PEREC",CRHPElig,IF(AND(INDEX(claimPeriodNo,MATCH('Étape 1) Taux'!$A$8,claimPeriods,0))&gt;17,INDEX(claimPeriodNo,MATCH('Étape 1) Taux'!$A$8,claimPeriods,0))&lt;20,revenueReduction&lt;0.1),0,IF(NOT(ISNUMBER(I2164)),0,IF(E2164="Oui",0,IF($C2164="Non - avec lien de dépendance",MIN(1129,I2164,$D2164),MIN(1129,I2164)))))))</f>
        <v>Effectuez l’étape 1</v>
      </c>
      <c r="R2164" s="3" t="str">
        <f>IF(CRHPElig=" -  ","Effectuez l’étape 1",IF(CRHPElig="La baisse de revenus n'est pas admissible dans le cadre du PEREC",CRHPElig,IF(AND(INDEX(claimPeriodNo,MATCH('Étape 1) Taux'!$A$8,claimPeriods,0))&gt;17,INDEX(claimPeriodNo,MATCH('Étape 1) Taux'!$A$8,claimPeriods,0))&lt;20,revenueReduction&lt;0.1),0,IF(NOT(ISNUMBER(J2164)),0,IF(F2164="Oui",0,IF($C2164="Non - avec lien de dépendance",MIN(1129,J2164,$D2164),MIN(1129,J2164)))))))</f>
        <v>Effectuez l’étape 1</v>
      </c>
      <c r="S2164" s="3" t="str">
        <f>IF(CRHPElig=" -  ","Effectuez l’étape 1",IF(CRHPElig="La baisse de revenus n'est pas admissible dans le cadre du PEREC",CRHPElig,IF(AND(INDEX(claimPeriodNo,MATCH('Étape 1) Taux'!$A$8,claimPeriods,0))&gt;17,INDEX(claimPeriodNo,MATCH('Étape 1) Taux'!$A$8,claimPeriods,0))&lt;20,revenueReduction&lt;0.1),0,IF(NOT(ISNUMBER(K2164)),0,IF(G2164="Oui",0,IF($C2164="Non - avec lien de dépendance",MIN(1129,K2164,$D2164),MIN(1129,K2164)))))))</f>
        <v>Effectuez l’étape 1</v>
      </c>
      <c r="T2164" s="3" t="str">
        <f>IF(CRHPElig=" -  ","Effectuez l’étape 1",IF(CRHPElig="La baisse de revenus n'est pas admissible dans le cadre du PEREC",CRHPElig,IF(AND(INDEX(claimPeriodNo,MATCH('Étape 1) Taux'!$A$8,claimPeriods,0))&gt;17,INDEX(claimPeriodNo,MATCH('Étape 1) Taux'!$A$8,claimPeriods,0))&lt;20,revenueReduction&lt;0.1),0,IF(NOT(ISNUMBER(L2164)),0,IF(H2164="Oui",0,IF($C2164="Non - avec lien de dépendance",MIN(1129,L2164,$D2164),MIN(1129,L2164)))))))</f>
        <v>Effectuez l’étape 1</v>
      </c>
      <c r="U2164" s="3">
        <f t="shared" si="202"/>
        <v>0</v>
      </c>
      <c r="V2164" s="3">
        <f t="shared" si="203"/>
        <v>0</v>
      </c>
    </row>
    <row r="2165" spans="13:22" x14ac:dyDescent="0.3">
      <c r="M2165" s="52" t="str">
        <f t="shared" si="198"/>
        <v>Calculez d'abord la baisse moyenne de vos revenus sur 12 mois à l'étape 2)</v>
      </c>
      <c r="N2165" s="52" t="str">
        <f t="shared" si="199"/>
        <v>Calculez d'abord la baisse moyenne de vos revenus sur 12 mois à l'étape 2)</v>
      </c>
      <c r="O2165" s="52" t="str">
        <f t="shared" si="200"/>
        <v>Calculez d'abord la baisse moyenne de vos revenus sur 12 mois à l'étape 2)</v>
      </c>
      <c r="P2165" s="52" t="str">
        <f t="shared" si="201"/>
        <v>Calculez d'abord la baisse moyenne de vos revenus sur 12 mois à l'étape 2)</v>
      </c>
      <c r="Q2165" s="3" t="str">
        <f>IF(CRHPElig=" -  ","Effectuez l’étape 1",IF(CRHPElig="La baisse de revenus n'est pas admissible dans le cadre du PEREC",CRHPElig,IF(AND(INDEX(claimPeriodNo,MATCH('Étape 1) Taux'!$A$8,claimPeriods,0))&gt;17,INDEX(claimPeriodNo,MATCH('Étape 1) Taux'!$A$8,claimPeriods,0))&lt;20,revenueReduction&lt;0.1),0,IF(NOT(ISNUMBER(I2165)),0,IF(E2165="Oui",0,IF($C2165="Non - avec lien de dépendance",MIN(1129,I2165,$D2165),MIN(1129,I2165)))))))</f>
        <v>Effectuez l’étape 1</v>
      </c>
      <c r="R2165" s="3" t="str">
        <f>IF(CRHPElig=" -  ","Effectuez l’étape 1",IF(CRHPElig="La baisse de revenus n'est pas admissible dans le cadre du PEREC",CRHPElig,IF(AND(INDEX(claimPeriodNo,MATCH('Étape 1) Taux'!$A$8,claimPeriods,0))&gt;17,INDEX(claimPeriodNo,MATCH('Étape 1) Taux'!$A$8,claimPeriods,0))&lt;20,revenueReduction&lt;0.1),0,IF(NOT(ISNUMBER(J2165)),0,IF(F2165="Oui",0,IF($C2165="Non - avec lien de dépendance",MIN(1129,J2165,$D2165),MIN(1129,J2165)))))))</f>
        <v>Effectuez l’étape 1</v>
      </c>
      <c r="S2165" s="3" t="str">
        <f>IF(CRHPElig=" -  ","Effectuez l’étape 1",IF(CRHPElig="La baisse de revenus n'est pas admissible dans le cadre du PEREC",CRHPElig,IF(AND(INDEX(claimPeriodNo,MATCH('Étape 1) Taux'!$A$8,claimPeriods,0))&gt;17,INDEX(claimPeriodNo,MATCH('Étape 1) Taux'!$A$8,claimPeriods,0))&lt;20,revenueReduction&lt;0.1),0,IF(NOT(ISNUMBER(K2165)),0,IF(G2165="Oui",0,IF($C2165="Non - avec lien de dépendance",MIN(1129,K2165,$D2165),MIN(1129,K2165)))))))</f>
        <v>Effectuez l’étape 1</v>
      </c>
      <c r="T2165" s="3" t="str">
        <f>IF(CRHPElig=" -  ","Effectuez l’étape 1",IF(CRHPElig="La baisse de revenus n'est pas admissible dans le cadre du PEREC",CRHPElig,IF(AND(INDEX(claimPeriodNo,MATCH('Étape 1) Taux'!$A$8,claimPeriods,0))&gt;17,INDEX(claimPeriodNo,MATCH('Étape 1) Taux'!$A$8,claimPeriods,0))&lt;20,revenueReduction&lt;0.1),0,IF(NOT(ISNUMBER(L2165)),0,IF(H2165="Oui",0,IF($C2165="Non - avec lien de dépendance",MIN(1129,L2165,$D2165),MIN(1129,L2165)))))))</f>
        <v>Effectuez l’étape 1</v>
      </c>
      <c r="U2165" s="3">
        <f t="shared" si="202"/>
        <v>0</v>
      </c>
      <c r="V2165" s="3">
        <f t="shared" si="203"/>
        <v>0</v>
      </c>
    </row>
    <row r="2166" spans="13:22" x14ac:dyDescent="0.3">
      <c r="M2166" s="52" t="str">
        <f t="shared" si="198"/>
        <v>Calculez d'abord la baisse moyenne de vos revenus sur 12 mois à l'étape 2)</v>
      </c>
      <c r="N2166" s="52" t="str">
        <f t="shared" si="199"/>
        <v>Calculez d'abord la baisse moyenne de vos revenus sur 12 mois à l'étape 2)</v>
      </c>
      <c r="O2166" s="52" t="str">
        <f t="shared" si="200"/>
        <v>Calculez d'abord la baisse moyenne de vos revenus sur 12 mois à l'étape 2)</v>
      </c>
      <c r="P2166" s="52" t="str">
        <f t="shared" si="201"/>
        <v>Calculez d'abord la baisse moyenne de vos revenus sur 12 mois à l'étape 2)</v>
      </c>
      <c r="Q2166" s="3" t="str">
        <f>IF(CRHPElig=" -  ","Effectuez l’étape 1",IF(CRHPElig="La baisse de revenus n'est pas admissible dans le cadre du PEREC",CRHPElig,IF(AND(INDEX(claimPeriodNo,MATCH('Étape 1) Taux'!$A$8,claimPeriods,0))&gt;17,INDEX(claimPeriodNo,MATCH('Étape 1) Taux'!$A$8,claimPeriods,0))&lt;20,revenueReduction&lt;0.1),0,IF(NOT(ISNUMBER(I2166)),0,IF(E2166="Oui",0,IF($C2166="Non - avec lien de dépendance",MIN(1129,I2166,$D2166),MIN(1129,I2166)))))))</f>
        <v>Effectuez l’étape 1</v>
      </c>
      <c r="R2166" s="3" t="str">
        <f>IF(CRHPElig=" -  ","Effectuez l’étape 1",IF(CRHPElig="La baisse de revenus n'est pas admissible dans le cadre du PEREC",CRHPElig,IF(AND(INDEX(claimPeriodNo,MATCH('Étape 1) Taux'!$A$8,claimPeriods,0))&gt;17,INDEX(claimPeriodNo,MATCH('Étape 1) Taux'!$A$8,claimPeriods,0))&lt;20,revenueReduction&lt;0.1),0,IF(NOT(ISNUMBER(J2166)),0,IF(F2166="Oui",0,IF($C2166="Non - avec lien de dépendance",MIN(1129,J2166,$D2166),MIN(1129,J2166)))))))</f>
        <v>Effectuez l’étape 1</v>
      </c>
      <c r="S2166" s="3" t="str">
        <f>IF(CRHPElig=" -  ","Effectuez l’étape 1",IF(CRHPElig="La baisse de revenus n'est pas admissible dans le cadre du PEREC",CRHPElig,IF(AND(INDEX(claimPeriodNo,MATCH('Étape 1) Taux'!$A$8,claimPeriods,0))&gt;17,INDEX(claimPeriodNo,MATCH('Étape 1) Taux'!$A$8,claimPeriods,0))&lt;20,revenueReduction&lt;0.1),0,IF(NOT(ISNUMBER(K2166)),0,IF(G2166="Oui",0,IF($C2166="Non - avec lien de dépendance",MIN(1129,K2166,$D2166),MIN(1129,K2166)))))))</f>
        <v>Effectuez l’étape 1</v>
      </c>
      <c r="T2166" s="3" t="str">
        <f>IF(CRHPElig=" -  ","Effectuez l’étape 1",IF(CRHPElig="La baisse de revenus n'est pas admissible dans le cadre du PEREC",CRHPElig,IF(AND(INDEX(claimPeriodNo,MATCH('Étape 1) Taux'!$A$8,claimPeriods,0))&gt;17,INDEX(claimPeriodNo,MATCH('Étape 1) Taux'!$A$8,claimPeriods,0))&lt;20,revenueReduction&lt;0.1),0,IF(NOT(ISNUMBER(L2166)),0,IF(H2166="Oui",0,IF($C2166="Non - avec lien de dépendance",MIN(1129,L2166,$D2166),MIN(1129,L2166)))))))</f>
        <v>Effectuez l’étape 1</v>
      </c>
      <c r="U2166" s="3">
        <f t="shared" si="202"/>
        <v>0</v>
      </c>
      <c r="V2166" s="3">
        <f t="shared" si="203"/>
        <v>0</v>
      </c>
    </row>
    <row r="2167" spans="13:22" x14ac:dyDescent="0.3">
      <c r="M2167" s="52" t="str">
        <f t="shared" si="198"/>
        <v>Calculez d'abord la baisse moyenne de vos revenus sur 12 mois à l'étape 2)</v>
      </c>
      <c r="N2167" s="52" t="str">
        <f t="shared" si="199"/>
        <v>Calculez d'abord la baisse moyenne de vos revenus sur 12 mois à l'étape 2)</v>
      </c>
      <c r="O2167" s="52" t="str">
        <f t="shared" si="200"/>
        <v>Calculez d'abord la baisse moyenne de vos revenus sur 12 mois à l'étape 2)</v>
      </c>
      <c r="P2167" s="52" t="str">
        <f t="shared" si="201"/>
        <v>Calculez d'abord la baisse moyenne de vos revenus sur 12 mois à l'étape 2)</v>
      </c>
      <c r="Q2167" s="3" t="str">
        <f>IF(CRHPElig=" -  ","Effectuez l’étape 1",IF(CRHPElig="La baisse de revenus n'est pas admissible dans le cadre du PEREC",CRHPElig,IF(AND(INDEX(claimPeriodNo,MATCH('Étape 1) Taux'!$A$8,claimPeriods,0))&gt;17,INDEX(claimPeriodNo,MATCH('Étape 1) Taux'!$A$8,claimPeriods,0))&lt;20,revenueReduction&lt;0.1),0,IF(NOT(ISNUMBER(I2167)),0,IF(E2167="Oui",0,IF($C2167="Non - avec lien de dépendance",MIN(1129,I2167,$D2167),MIN(1129,I2167)))))))</f>
        <v>Effectuez l’étape 1</v>
      </c>
      <c r="R2167" s="3" t="str">
        <f>IF(CRHPElig=" -  ","Effectuez l’étape 1",IF(CRHPElig="La baisse de revenus n'est pas admissible dans le cadre du PEREC",CRHPElig,IF(AND(INDEX(claimPeriodNo,MATCH('Étape 1) Taux'!$A$8,claimPeriods,0))&gt;17,INDEX(claimPeriodNo,MATCH('Étape 1) Taux'!$A$8,claimPeriods,0))&lt;20,revenueReduction&lt;0.1),0,IF(NOT(ISNUMBER(J2167)),0,IF(F2167="Oui",0,IF($C2167="Non - avec lien de dépendance",MIN(1129,J2167,$D2167),MIN(1129,J2167)))))))</f>
        <v>Effectuez l’étape 1</v>
      </c>
      <c r="S2167" s="3" t="str">
        <f>IF(CRHPElig=" -  ","Effectuez l’étape 1",IF(CRHPElig="La baisse de revenus n'est pas admissible dans le cadre du PEREC",CRHPElig,IF(AND(INDEX(claimPeriodNo,MATCH('Étape 1) Taux'!$A$8,claimPeriods,0))&gt;17,INDEX(claimPeriodNo,MATCH('Étape 1) Taux'!$A$8,claimPeriods,0))&lt;20,revenueReduction&lt;0.1),0,IF(NOT(ISNUMBER(K2167)),0,IF(G2167="Oui",0,IF($C2167="Non - avec lien de dépendance",MIN(1129,K2167,$D2167),MIN(1129,K2167)))))))</f>
        <v>Effectuez l’étape 1</v>
      </c>
      <c r="T2167" s="3" t="str">
        <f>IF(CRHPElig=" -  ","Effectuez l’étape 1",IF(CRHPElig="La baisse de revenus n'est pas admissible dans le cadre du PEREC",CRHPElig,IF(AND(INDEX(claimPeriodNo,MATCH('Étape 1) Taux'!$A$8,claimPeriods,0))&gt;17,INDEX(claimPeriodNo,MATCH('Étape 1) Taux'!$A$8,claimPeriods,0))&lt;20,revenueReduction&lt;0.1),0,IF(NOT(ISNUMBER(L2167)),0,IF(H2167="Oui",0,IF($C2167="Non - avec lien de dépendance",MIN(1129,L2167,$D2167),MIN(1129,L2167)))))))</f>
        <v>Effectuez l’étape 1</v>
      </c>
      <c r="U2167" s="3">
        <f t="shared" si="202"/>
        <v>0</v>
      </c>
      <c r="V2167" s="3">
        <f t="shared" si="203"/>
        <v>0</v>
      </c>
    </row>
    <row r="2168" spans="13:22" x14ac:dyDescent="0.3">
      <c r="M2168" s="52" t="str">
        <f t="shared" si="198"/>
        <v>Calculez d'abord la baisse moyenne de vos revenus sur 12 mois à l'étape 2)</v>
      </c>
      <c r="N2168" s="52" t="str">
        <f t="shared" si="199"/>
        <v>Calculez d'abord la baisse moyenne de vos revenus sur 12 mois à l'étape 2)</v>
      </c>
      <c r="O2168" s="52" t="str">
        <f t="shared" si="200"/>
        <v>Calculez d'abord la baisse moyenne de vos revenus sur 12 mois à l'étape 2)</v>
      </c>
      <c r="P2168" s="52" t="str">
        <f t="shared" si="201"/>
        <v>Calculez d'abord la baisse moyenne de vos revenus sur 12 mois à l'étape 2)</v>
      </c>
      <c r="Q2168" s="3" t="str">
        <f>IF(CRHPElig=" -  ","Effectuez l’étape 1",IF(CRHPElig="La baisse de revenus n'est pas admissible dans le cadre du PEREC",CRHPElig,IF(AND(INDEX(claimPeriodNo,MATCH('Étape 1) Taux'!$A$8,claimPeriods,0))&gt;17,INDEX(claimPeriodNo,MATCH('Étape 1) Taux'!$A$8,claimPeriods,0))&lt;20,revenueReduction&lt;0.1),0,IF(NOT(ISNUMBER(I2168)),0,IF(E2168="Oui",0,IF($C2168="Non - avec lien de dépendance",MIN(1129,I2168,$D2168),MIN(1129,I2168)))))))</f>
        <v>Effectuez l’étape 1</v>
      </c>
      <c r="R2168" s="3" t="str">
        <f>IF(CRHPElig=" -  ","Effectuez l’étape 1",IF(CRHPElig="La baisse de revenus n'est pas admissible dans le cadre du PEREC",CRHPElig,IF(AND(INDEX(claimPeriodNo,MATCH('Étape 1) Taux'!$A$8,claimPeriods,0))&gt;17,INDEX(claimPeriodNo,MATCH('Étape 1) Taux'!$A$8,claimPeriods,0))&lt;20,revenueReduction&lt;0.1),0,IF(NOT(ISNUMBER(J2168)),0,IF(F2168="Oui",0,IF($C2168="Non - avec lien de dépendance",MIN(1129,J2168,$D2168),MIN(1129,J2168)))))))</f>
        <v>Effectuez l’étape 1</v>
      </c>
      <c r="S2168" s="3" t="str">
        <f>IF(CRHPElig=" -  ","Effectuez l’étape 1",IF(CRHPElig="La baisse de revenus n'est pas admissible dans le cadre du PEREC",CRHPElig,IF(AND(INDEX(claimPeriodNo,MATCH('Étape 1) Taux'!$A$8,claimPeriods,0))&gt;17,INDEX(claimPeriodNo,MATCH('Étape 1) Taux'!$A$8,claimPeriods,0))&lt;20,revenueReduction&lt;0.1),0,IF(NOT(ISNUMBER(K2168)),0,IF(G2168="Oui",0,IF($C2168="Non - avec lien de dépendance",MIN(1129,K2168,$D2168),MIN(1129,K2168)))))))</f>
        <v>Effectuez l’étape 1</v>
      </c>
      <c r="T2168" s="3" t="str">
        <f>IF(CRHPElig=" -  ","Effectuez l’étape 1",IF(CRHPElig="La baisse de revenus n'est pas admissible dans le cadre du PEREC",CRHPElig,IF(AND(INDEX(claimPeriodNo,MATCH('Étape 1) Taux'!$A$8,claimPeriods,0))&gt;17,INDEX(claimPeriodNo,MATCH('Étape 1) Taux'!$A$8,claimPeriods,0))&lt;20,revenueReduction&lt;0.1),0,IF(NOT(ISNUMBER(L2168)),0,IF(H2168="Oui",0,IF($C2168="Non - avec lien de dépendance",MIN(1129,L2168,$D2168),MIN(1129,L2168)))))))</f>
        <v>Effectuez l’étape 1</v>
      </c>
      <c r="U2168" s="3">
        <f t="shared" si="202"/>
        <v>0</v>
      </c>
      <c r="V2168" s="3">
        <f t="shared" si="203"/>
        <v>0</v>
      </c>
    </row>
    <row r="2169" spans="13:22" x14ac:dyDescent="0.3">
      <c r="M2169" s="52" t="str">
        <f t="shared" si="198"/>
        <v>Calculez d'abord la baisse moyenne de vos revenus sur 12 mois à l'étape 2)</v>
      </c>
      <c r="N2169" s="52" t="str">
        <f t="shared" si="199"/>
        <v>Calculez d'abord la baisse moyenne de vos revenus sur 12 mois à l'étape 2)</v>
      </c>
      <c r="O2169" s="52" t="str">
        <f t="shared" si="200"/>
        <v>Calculez d'abord la baisse moyenne de vos revenus sur 12 mois à l'étape 2)</v>
      </c>
      <c r="P2169" s="52" t="str">
        <f t="shared" si="201"/>
        <v>Calculez d'abord la baisse moyenne de vos revenus sur 12 mois à l'étape 2)</v>
      </c>
      <c r="Q2169" s="3" t="str">
        <f>IF(CRHPElig=" -  ","Effectuez l’étape 1",IF(CRHPElig="La baisse de revenus n'est pas admissible dans le cadre du PEREC",CRHPElig,IF(AND(INDEX(claimPeriodNo,MATCH('Étape 1) Taux'!$A$8,claimPeriods,0))&gt;17,INDEX(claimPeriodNo,MATCH('Étape 1) Taux'!$A$8,claimPeriods,0))&lt;20,revenueReduction&lt;0.1),0,IF(NOT(ISNUMBER(I2169)),0,IF(E2169="Oui",0,IF($C2169="Non - avec lien de dépendance",MIN(1129,I2169,$D2169),MIN(1129,I2169)))))))</f>
        <v>Effectuez l’étape 1</v>
      </c>
      <c r="R2169" s="3" t="str">
        <f>IF(CRHPElig=" -  ","Effectuez l’étape 1",IF(CRHPElig="La baisse de revenus n'est pas admissible dans le cadre du PEREC",CRHPElig,IF(AND(INDEX(claimPeriodNo,MATCH('Étape 1) Taux'!$A$8,claimPeriods,0))&gt;17,INDEX(claimPeriodNo,MATCH('Étape 1) Taux'!$A$8,claimPeriods,0))&lt;20,revenueReduction&lt;0.1),0,IF(NOT(ISNUMBER(J2169)),0,IF(F2169="Oui",0,IF($C2169="Non - avec lien de dépendance",MIN(1129,J2169,$D2169),MIN(1129,J2169)))))))</f>
        <v>Effectuez l’étape 1</v>
      </c>
      <c r="S2169" s="3" t="str">
        <f>IF(CRHPElig=" -  ","Effectuez l’étape 1",IF(CRHPElig="La baisse de revenus n'est pas admissible dans le cadre du PEREC",CRHPElig,IF(AND(INDEX(claimPeriodNo,MATCH('Étape 1) Taux'!$A$8,claimPeriods,0))&gt;17,INDEX(claimPeriodNo,MATCH('Étape 1) Taux'!$A$8,claimPeriods,0))&lt;20,revenueReduction&lt;0.1),0,IF(NOT(ISNUMBER(K2169)),0,IF(G2169="Oui",0,IF($C2169="Non - avec lien de dépendance",MIN(1129,K2169,$D2169),MIN(1129,K2169)))))))</f>
        <v>Effectuez l’étape 1</v>
      </c>
      <c r="T2169" s="3" t="str">
        <f>IF(CRHPElig=" -  ","Effectuez l’étape 1",IF(CRHPElig="La baisse de revenus n'est pas admissible dans le cadre du PEREC",CRHPElig,IF(AND(INDEX(claimPeriodNo,MATCH('Étape 1) Taux'!$A$8,claimPeriods,0))&gt;17,INDEX(claimPeriodNo,MATCH('Étape 1) Taux'!$A$8,claimPeriods,0))&lt;20,revenueReduction&lt;0.1),0,IF(NOT(ISNUMBER(L2169)),0,IF(H2169="Oui",0,IF($C2169="Non - avec lien de dépendance",MIN(1129,L2169,$D2169),MIN(1129,L2169)))))))</f>
        <v>Effectuez l’étape 1</v>
      </c>
      <c r="U2169" s="3">
        <f t="shared" si="202"/>
        <v>0</v>
      </c>
      <c r="V2169" s="3">
        <f t="shared" si="203"/>
        <v>0</v>
      </c>
    </row>
    <row r="2170" spans="13:22" x14ac:dyDescent="0.3">
      <c r="M2170" s="52" t="str">
        <f t="shared" si="198"/>
        <v>Calculez d'abord la baisse moyenne de vos revenus sur 12 mois à l'étape 2)</v>
      </c>
      <c r="N2170" s="52" t="str">
        <f t="shared" si="199"/>
        <v>Calculez d'abord la baisse moyenne de vos revenus sur 12 mois à l'étape 2)</v>
      </c>
      <c r="O2170" s="52" t="str">
        <f t="shared" si="200"/>
        <v>Calculez d'abord la baisse moyenne de vos revenus sur 12 mois à l'étape 2)</v>
      </c>
      <c r="P2170" s="52" t="str">
        <f t="shared" si="201"/>
        <v>Calculez d'abord la baisse moyenne de vos revenus sur 12 mois à l'étape 2)</v>
      </c>
      <c r="Q2170" s="3" t="str">
        <f>IF(CRHPElig=" -  ","Effectuez l’étape 1",IF(CRHPElig="La baisse de revenus n'est pas admissible dans le cadre du PEREC",CRHPElig,IF(AND(INDEX(claimPeriodNo,MATCH('Étape 1) Taux'!$A$8,claimPeriods,0))&gt;17,INDEX(claimPeriodNo,MATCH('Étape 1) Taux'!$A$8,claimPeriods,0))&lt;20,revenueReduction&lt;0.1),0,IF(NOT(ISNUMBER(I2170)),0,IF(E2170="Oui",0,IF($C2170="Non - avec lien de dépendance",MIN(1129,I2170,$D2170),MIN(1129,I2170)))))))</f>
        <v>Effectuez l’étape 1</v>
      </c>
      <c r="R2170" s="3" t="str">
        <f>IF(CRHPElig=" -  ","Effectuez l’étape 1",IF(CRHPElig="La baisse de revenus n'est pas admissible dans le cadre du PEREC",CRHPElig,IF(AND(INDEX(claimPeriodNo,MATCH('Étape 1) Taux'!$A$8,claimPeriods,0))&gt;17,INDEX(claimPeriodNo,MATCH('Étape 1) Taux'!$A$8,claimPeriods,0))&lt;20,revenueReduction&lt;0.1),0,IF(NOT(ISNUMBER(J2170)),0,IF(F2170="Oui",0,IF($C2170="Non - avec lien de dépendance",MIN(1129,J2170,$D2170),MIN(1129,J2170)))))))</f>
        <v>Effectuez l’étape 1</v>
      </c>
      <c r="S2170" s="3" t="str">
        <f>IF(CRHPElig=" -  ","Effectuez l’étape 1",IF(CRHPElig="La baisse de revenus n'est pas admissible dans le cadre du PEREC",CRHPElig,IF(AND(INDEX(claimPeriodNo,MATCH('Étape 1) Taux'!$A$8,claimPeriods,0))&gt;17,INDEX(claimPeriodNo,MATCH('Étape 1) Taux'!$A$8,claimPeriods,0))&lt;20,revenueReduction&lt;0.1),0,IF(NOT(ISNUMBER(K2170)),0,IF(G2170="Oui",0,IF($C2170="Non - avec lien de dépendance",MIN(1129,K2170,$D2170),MIN(1129,K2170)))))))</f>
        <v>Effectuez l’étape 1</v>
      </c>
      <c r="T2170" s="3" t="str">
        <f>IF(CRHPElig=" -  ","Effectuez l’étape 1",IF(CRHPElig="La baisse de revenus n'est pas admissible dans le cadre du PEREC",CRHPElig,IF(AND(INDEX(claimPeriodNo,MATCH('Étape 1) Taux'!$A$8,claimPeriods,0))&gt;17,INDEX(claimPeriodNo,MATCH('Étape 1) Taux'!$A$8,claimPeriods,0))&lt;20,revenueReduction&lt;0.1),0,IF(NOT(ISNUMBER(L2170)),0,IF(H2170="Oui",0,IF($C2170="Non - avec lien de dépendance",MIN(1129,L2170,$D2170),MIN(1129,L2170)))))))</f>
        <v>Effectuez l’étape 1</v>
      </c>
      <c r="U2170" s="3">
        <f t="shared" si="202"/>
        <v>0</v>
      </c>
      <c r="V2170" s="3">
        <f t="shared" si="203"/>
        <v>0</v>
      </c>
    </row>
    <row r="2171" spans="13:22" x14ac:dyDescent="0.3">
      <c r="M2171" s="52" t="str">
        <f t="shared" si="198"/>
        <v>Calculez d'abord la baisse moyenne de vos revenus sur 12 mois à l'étape 2)</v>
      </c>
      <c r="N2171" s="52" t="str">
        <f t="shared" si="199"/>
        <v>Calculez d'abord la baisse moyenne de vos revenus sur 12 mois à l'étape 2)</v>
      </c>
      <c r="O2171" s="52" t="str">
        <f t="shared" si="200"/>
        <v>Calculez d'abord la baisse moyenne de vos revenus sur 12 mois à l'étape 2)</v>
      </c>
      <c r="P2171" s="52" t="str">
        <f t="shared" si="201"/>
        <v>Calculez d'abord la baisse moyenne de vos revenus sur 12 mois à l'étape 2)</v>
      </c>
      <c r="Q2171" s="3" t="str">
        <f>IF(CRHPElig=" -  ","Effectuez l’étape 1",IF(CRHPElig="La baisse de revenus n'est pas admissible dans le cadre du PEREC",CRHPElig,IF(AND(INDEX(claimPeriodNo,MATCH('Étape 1) Taux'!$A$8,claimPeriods,0))&gt;17,INDEX(claimPeriodNo,MATCH('Étape 1) Taux'!$A$8,claimPeriods,0))&lt;20,revenueReduction&lt;0.1),0,IF(NOT(ISNUMBER(I2171)),0,IF(E2171="Oui",0,IF($C2171="Non - avec lien de dépendance",MIN(1129,I2171,$D2171),MIN(1129,I2171)))))))</f>
        <v>Effectuez l’étape 1</v>
      </c>
      <c r="R2171" s="3" t="str">
        <f>IF(CRHPElig=" -  ","Effectuez l’étape 1",IF(CRHPElig="La baisse de revenus n'est pas admissible dans le cadre du PEREC",CRHPElig,IF(AND(INDEX(claimPeriodNo,MATCH('Étape 1) Taux'!$A$8,claimPeriods,0))&gt;17,INDEX(claimPeriodNo,MATCH('Étape 1) Taux'!$A$8,claimPeriods,0))&lt;20,revenueReduction&lt;0.1),0,IF(NOT(ISNUMBER(J2171)),0,IF(F2171="Oui",0,IF($C2171="Non - avec lien de dépendance",MIN(1129,J2171,$D2171),MIN(1129,J2171)))))))</f>
        <v>Effectuez l’étape 1</v>
      </c>
      <c r="S2171" s="3" t="str">
        <f>IF(CRHPElig=" -  ","Effectuez l’étape 1",IF(CRHPElig="La baisse de revenus n'est pas admissible dans le cadre du PEREC",CRHPElig,IF(AND(INDEX(claimPeriodNo,MATCH('Étape 1) Taux'!$A$8,claimPeriods,0))&gt;17,INDEX(claimPeriodNo,MATCH('Étape 1) Taux'!$A$8,claimPeriods,0))&lt;20,revenueReduction&lt;0.1),0,IF(NOT(ISNUMBER(K2171)),0,IF(G2171="Oui",0,IF($C2171="Non - avec lien de dépendance",MIN(1129,K2171,$D2171),MIN(1129,K2171)))))))</f>
        <v>Effectuez l’étape 1</v>
      </c>
      <c r="T2171" s="3" t="str">
        <f>IF(CRHPElig=" -  ","Effectuez l’étape 1",IF(CRHPElig="La baisse de revenus n'est pas admissible dans le cadre du PEREC",CRHPElig,IF(AND(INDEX(claimPeriodNo,MATCH('Étape 1) Taux'!$A$8,claimPeriods,0))&gt;17,INDEX(claimPeriodNo,MATCH('Étape 1) Taux'!$A$8,claimPeriods,0))&lt;20,revenueReduction&lt;0.1),0,IF(NOT(ISNUMBER(L2171)),0,IF(H2171="Oui",0,IF($C2171="Non - avec lien de dépendance",MIN(1129,L2171,$D2171),MIN(1129,L2171)))))))</f>
        <v>Effectuez l’étape 1</v>
      </c>
      <c r="U2171" s="3">
        <f t="shared" si="202"/>
        <v>0</v>
      </c>
      <c r="V2171" s="3">
        <f t="shared" si="203"/>
        <v>0</v>
      </c>
    </row>
    <row r="2172" spans="13:22" x14ac:dyDescent="0.3">
      <c r="M2172" s="52" t="str">
        <f t="shared" si="198"/>
        <v>Calculez d'abord la baisse moyenne de vos revenus sur 12 mois à l'étape 2)</v>
      </c>
      <c r="N2172" s="52" t="str">
        <f t="shared" si="199"/>
        <v>Calculez d'abord la baisse moyenne de vos revenus sur 12 mois à l'étape 2)</v>
      </c>
      <c r="O2172" s="52" t="str">
        <f t="shared" si="200"/>
        <v>Calculez d'abord la baisse moyenne de vos revenus sur 12 mois à l'étape 2)</v>
      </c>
      <c r="P2172" s="52" t="str">
        <f t="shared" si="201"/>
        <v>Calculez d'abord la baisse moyenne de vos revenus sur 12 mois à l'étape 2)</v>
      </c>
      <c r="Q2172" s="3" t="str">
        <f>IF(CRHPElig=" -  ","Effectuez l’étape 1",IF(CRHPElig="La baisse de revenus n'est pas admissible dans le cadre du PEREC",CRHPElig,IF(AND(INDEX(claimPeriodNo,MATCH('Étape 1) Taux'!$A$8,claimPeriods,0))&gt;17,INDEX(claimPeriodNo,MATCH('Étape 1) Taux'!$A$8,claimPeriods,0))&lt;20,revenueReduction&lt;0.1),0,IF(NOT(ISNUMBER(I2172)),0,IF(E2172="Oui",0,IF($C2172="Non - avec lien de dépendance",MIN(1129,I2172,$D2172),MIN(1129,I2172)))))))</f>
        <v>Effectuez l’étape 1</v>
      </c>
      <c r="R2172" s="3" t="str">
        <f>IF(CRHPElig=" -  ","Effectuez l’étape 1",IF(CRHPElig="La baisse de revenus n'est pas admissible dans le cadre du PEREC",CRHPElig,IF(AND(INDEX(claimPeriodNo,MATCH('Étape 1) Taux'!$A$8,claimPeriods,0))&gt;17,INDEX(claimPeriodNo,MATCH('Étape 1) Taux'!$A$8,claimPeriods,0))&lt;20,revenueReduction&lt;0.1),0,IF(NOT(ISNUMBER(J2172)),0,IF(F2172="Oui",0,IF($C2172="Non - avec lien de dépendance",MIN(1129,J2172,$D2172),MIN(1129,J2172)))))))</f>
        <v>Effectuez l’étape 1</v>
      </c>
      <c r="S2172" s="3" t="str">
        <f>IF(CRHPElig=" -  ","Effectuez l’étape 1",IF(CRHPElig="La baisse de revenus n'est pas admissible dans le cadre du PEREC",CRHPElig,IF(AND(INDEX(claimPeriodNo,MATCH('Étape 1) Taux'!$A$8,claimPeriods,0))&gt;17,INDEX(claimPeriodNo,MATCH('Étape 1) Taux'!$A$8,claimPeriods,0))&lt;20,revenueReduction&lt;0.1),0,IF(NOT(ISNUMBER(K2172)),0,IF(G2172="Oui",0,IF($C2172="Non - avec lien de dépendance",MIN(1129,K2172,$D2172),MIN(1129,K2172)))))))</f>
        <v>Effectuez l’étape 1</v>
      </c>
      <c r="T2172" s="3" t="str">
        <f>IF(CRHPElig=" -  ","Effectuez l’étape 1",IF(CRHPElig="La baisse de revenus n'est pas admissible dans le cadre du PEREC",CRHPElig,IF(AND(INDEX(claimPeriodNo,MATCH('Étape 1) Taux'!$A$8,claimPeriods,0))&gt;17,INDEX(claimPeriodNo,MATCH('Étape 1) Taux'!$A$8,claimPeriods,0))&lt;20,revenueReduction&lt;0.1),0,IF(NOT(ISNUMBER(L2172)),0,IF(H2172="Oui",0,IF($C2172="Non - avec lien de dépendance",MIN(1129,L2172,$D2172),MIN(1129,L2172)))))))</f>
        <v>Effectuez l’étape 1</v>
      </c>
      <c r="U2172" s="3">
        <f t="shared" si="202"/>
        <v>0</v>
      </c>
      <c r="V2172" s="3">
        <f t="shared" si="203"/>
        <v>0</v>
      </c>
    </row>
    <row r="2173" spans="13:22" x14ac:dyDescent="0.3">
      <c r="M2173" s="52" t="str">
        <f t="shared" si="198"/>
        <v>Calculez d'abord la baisse moyenne de vos revenus sur 12 mois à l'étape 2)</v>
      </c>
      <c r="N2173" s="52" t="str">
        <f t="shared" si="199"/>
        <v>Calculez d'abord la baisse moyenne de vos revenus sur 12 mois à l'étape 2)</v>
      </c>
      <c r="O2173" s="52" t="str">
        <f t="shared" si="200"/>
        <v>Calculez d'abord la baisse moyenne de vos revenus sur 12 mois à l'étape 2)</v>
      </c>
      <c r="P2173" s="52" t="str">
        <f t="shared" si="201"/>
        <v>Calculez d'abord la baisse moyenne de vos revenus sur 12 mois à l'étape 2)</v>
      </c>
      <c r="Q2173" s="3" t="str">
        <f>IF(CRHPElig=" -  ","Effectuez l’étape 1",IF(CRHPElig="La baisse de revenus n'est pas admissible dans le cadre du PEREC",CRHPElig,IF(AND(INDEX(claimPeriodNo,MATCH('Étape 1) Taux'!$A$8,claimPeriods,0))&gt;17,INDEX(claimPeriodNo,MATCH('Étape 1) Taux'!$A$8,claimPeriods,0))&lt;20,revenueReduction&lt;0.1),0,IF(NOT(ISNUMBER(I2173)),0,IF(E2173="Oui",0,IF($C2173="Non - avec lien de dépendance",MIN(1129,I2173,$D2173),MIN(1129,I2173)))))))</f>
        <v>Effectuez l’étape 1</v>
      </c>
      <c r="R2173" s="3" t="str">
        <f>IF(CRHPElig=" -  ","Effectuez l’étape 1",IF(CRHPElig="La baisse de revenus n'est pas admissible dans le cadre du PEREC",CRHPElig,IF(AND(INDEX(claimPeriodNo,MATCH('Étape 1) Taux'!$A$8,claimPeriods,0))&gt;17,INDEX(claimPeriodNo,MATCH('Étape 1) Taux'!$A$8,claimPeriods,0))&lt;20,revenueReduction&lt;0.1),0,IF(NOT(ISNUMBER(J2173)),0,IF(F2173="Oui",0,IF($C2173="Non - avec lien de dépendance",MIN(1129,J2173,$D2173),MIN(1129,J2173)))))))</f>
        <v>Effectuez l’étape 1</v>
      </c>
      <c r="S2173" s="3" t="str">
        <f>IF(CRHPElig=" -  ","Effectuez l’étape 1",IF(CRHPElig="La baisse de revenus n'est pas admissible dans le cadre du PEREC",CRHPElig,IF(AND(INDEX(claimPeriodNo,MATCH('Étape 1) Taux'!$A$8,claimPeriods,0))&gt;17,INDEX(claimPeriodNo,MATCH('Étape 1) Taux'!$A$8,claimPeriods,0))&lt;20,revenueReduction&lt;0.1),0,IF(NOT(ISNUMBER(K2173)),0,IF(G2173="Oui",0,IF($C2173="Non - avec lien de dépendance",MIN(1129,K2173,$D2173),MIN(1129,K2173)))))))</f>
        <v>Effectuez l’étape 1</v>
      </c>
      <c r="T2173" s="3" t="str">
        <f>IF(CRHPElig=" -  ","Effectuez l’étape 1",IF(CRHPElig="La baisse de revenus n'est pas admissible dans le cadre du PEREC",CRHPElig,IF(AND(INDEX(claimPeriodNo,MATCH('Étape 1) Taux'!$A$8,claimPeriods,0))&gt;17,INDEX(claimPeriodNo,MATCH('Étape 1) Taux'!$A$8,claimPeriods,0))&lt;20,revenueReduction&lt;0.1),0,IF(NOT(ISNUMBER(L2173)),0,IF(H2173="Oui",0,IF($C2173="Non - avec lien de dépendance",MIN(1129,L2173,$D2173),MIN(1129,L2173)))))))</f>
        <v>Effectuez l’étape 1</v>
      </c>
      <c r="U2173" s="3">
        <f t="shared" si="202"/>
        <v>0</v>
      </c>
      <c r="V2173" s="3">
        <f t="shared" si="203"/>
        <v>0</v>
      </c>
    </row>
    <row r="2174" spans="13:22" x14ac:dyDescent="0.3">
      <c r="M2174" s="52" t="str">
        <f t="shared" si="198"/>
        <v>Calculez d'abord la baisse moyenne de vos revenus sur 12 mois à l'étape 2)</v>
      </c>
      <c r="N2174" s="52" t="str">
        <f t="shared" si="199"/>
        <v>Calculez d'abord la baisse moyenne de vos revenus sur 12 mois à l'étape 2)</v>
      </c>
      <c r="O2174" s="52" t="str">
        <f t="shared" si="200"/>
        <v>Calculez d'abord la baisse moyenne de vos revenus sur 12 mois à l'étape 2)</v>
      </c>
      <c r="P2174" s="52" t="str">
        <f t="shared" si="201"/>
        <v>Calculez d'abord la baisse moyenne de vos revenus sur 12 mois à l'étape 2)</v>
      </c>
      <c r="Q2174" s="3" t="str">
        <f>IF(CRHPElig=" -  ","Effectuez l’étape 1",IF(CRHPElig="La baisse de revenus n'est pas admissible dans le cadre du PEREC",CRHPElig,IF(AND(INDEX(claimPeriodNo,MATCH('Étape 1) Taux'!$A$8,claimPeriods,0))&gt;17,INDEX(claimPeriodNo,MATCH('Étape 1) Taux'!$A$8,claimPeriods,0))&lt;20,revenueReduction&lt;0.1),0,IF(NOT(ISNUMBER(I2174)),0,IF(E2174="Oui",0,IF($C2174="Non - avec lien de dépendance",MIN(1129,I2174,$D2174),MIN(1129,I2174)))))))</f>
        <v>Effectuez l’étape 1</v>
      </c>
      <c r="R2174" s="3" t="str">
        <f>IF(CRHPElig=" -  ","Effectuez l’étape 1",IF(CRHPElig="La baisse de revenus n'est pas admissible dans le cadre du PEREC",CRHPElig,IF(AND(INDEX(claimPeriodNo,MATCH('Étape 1) Taux'!$A$8,claimPeriods,0))&gt;17,INDEX(claimPeriodNo,MATCH('Étape 1) Taux'!$A$8,claimPeriods,0))&lt;20,revenueReduction&lt;0.1),0,IF(NOT(ISNUMBER(J2174)),0,IF(F2174="Oui",0,IF($C2174="Non - avec lien de dépendance",MIN(1129,J2174,$D2174),MIN(1129,J2174)))))))</f>
        <v>Effectuez l’étape 1</v>
      </c>
      <c r="S2174" s="3" t="str">
        <f>IF(CRHPElig=" -  ","Effectuez l’étape 1",IF(CRHPElig="La baisse de revenus n'est pas admissible dans le cadre du PEREC",CRHPElig,IF(AND(INDEX(claimPeriodNo,MATCH('Étape 1) Taux'!$A$8,claimPeriods,0))&gt;17,INDEX(claimPeriodNo,MATCH('Étape 1) Taux'!$A$8,claimPeriods,0))&lt;20,revenueReduction&lt;0.1),0,IF(NOT(ISNUMBER(K2174)),0,IF(G2174="Oui",0,IF($C2174="Non - avec lien de dépendance",MIN(1129,K2174,$D2174),MIN(1129,K2174)))))))</f>
        <v>Effectuez l’étape 1</v>
      </c>
      <c r="T2174" s="3" t="str">
        <f>IF(CRHPElig=" -  ","Effectuez l’étape 1",IF(CRHPElig="La baisse de revenus n'est pas admissible dans le cadre du PEREC",CRHPElig,IF(AND(INDEX(claimPeriodNo,MATCH('Étape 1) Taux'!$A$8,claimPeriods,0))&gt;17,INDEX(claimPeriodNo,MATCH('Étape 1) Taux'!$A$8,claimPeriods,0))&lt;20,revenueReduction&lt;0.1),0,IF(NOT(ISNUMBER(L2174)),0,IF(H2174="Oui",0,IF($C2174="Non - avec lien de dépendance",MIN(1129,L2174,$D2174),MIN(1129,L2174)))))))</f>
        <v>Effectuez l’étape 1</v>
      </c>
      <c r="U2174" s="3">
        <f t="shared" si="202"/>
        <v>0</v>
      </c>
      <c r="V2174" s="3">
        <f t="shared" si="203"/>
        <v>0</v>
      </c>
    </row>
    <row r="2175" spans="13:22" x14ac:dyDescent="0.3">
      <c r="M2175" s="52" t="str">
        <f t="shared" si="198"/>
        <v>Calculez d'abord la baisse moyenne de vos revenus sur 12 mois à l'étape 2)</v>
      </c>
      <c r="N2175" s="52" t="str">
        <f t="shared" si="199"/>
        <v>Calculez d'abord la baisse moyenne de vos revenus sur 12 mois à l'étape 2)</v>
      </c>
      <c r="O2175" s="52" t="str">
        <f t="shared" si="200"/>
        <v>Calculez d'abord la baisse moyenne de vos revenus sur 12 mois à l'étape 2)</v>
      </c>
      <c r="P2175" s="52" t="str">
        <f t="shared" si="201"/>
        <v>Calculez d'abord la baisse moyenne de vos revenus sur 12 mois à l'étape 2)</v>
      </c>
      <c r="Q2175" s="3" t="str">
        <f>IF(CRHPElig=" -  ","Effectuez l’étape 1",IF(CRHPElig="La baisse de revenus n'est pas admissible dans le cadre du PEREC",CRHPElig,IF(AND(INDEX(claimPeriodNo,MATCH('Étape 1) Taux'!$A$8,claimPeriods,0))&gt;17,INDEX(claimPeriodNo,MATCH('Étape 1) Taux'!$A$8,claimPeriods,0))&lt;20,revenueReduction&lt;0.1),0,IF(NOT(ISNUMBER(I2175)),0,IF(E2175="Oui",0,IF($C2175="Non - avec lien de dépendance",MIN(1129,I2175,$D2175),MIN(1129,I2175)))))))</f>
        <v>Effectuez l’étape 1</v>
      </c>
      <c r="R2175" s="3" t="str">
        <f>IF(CRHPElig=" -  ","Effectuez l’étape 1",IF(CRHPElig="La baisse de revenus n'est pas admissible dans le cadre du PEREC",CRHPElig,IF(AND(INDEX(claimPeriodNo,MATCH('Étape 1) Taux'!$A$8,claimPeriods,0))&gt;17,INDEX(claimPeriodNo,MATCH('Étape 1) Taux'!$A$8,claimPeriods,0))&lt;20,revenueReduction&lt;0.1),0,IF(NOT(ISNUMBER(J2175)),0,IF(F2175="Oui",0,IF($C2175="Non - avec lien de dépendance",MIN(1129,J2175,$D2175),MIN(1129,J2175)))))))</f>
        <v>Effectuez l’étape 1</v>
      </c>
      <c r="S2175" s="3" t="str">
        <f>IF(CRHPElig=" -  ","Effectuez l’étape 1",IF(CRHPElig="La baisse de revenus n'est pas admissible dans le cadre du PEREC",CRHPElig,IF(AND(INDEX(claimPeriodNo,MATCH('Étape 1) Taux'!$A$8,claimPeriods,0))&gt;17,INDEX(claimPeriodNo,MATCH('Étape 1) Taux'!$A$8,claimPeriods,0))&lt;20,revenueReduction&lt;0.1),0,IF(NOT(ISNUMBER(K2175)),0,IF(G2175="Oui",0,IF($C2175="Non - avec lien de dépendance",MIN(1129,K2175,$D2175),MIN(1129,K2175)))))))</f>
        <v>Effectuez l’étape 1</v>
      </c>
      <c r="T2175" s="3" t="str">
        <f>IF(CRHPElig=" -  ","Effectuez l’étape 1",IF(CRHPElig="La baisse de revenus n'est pas admissible dans le cadre du PEREC",CRHPElig,IF(AND(INDEX(claimPeriodNo,MATCH('Étape 1) Taux'!$A$8,claimPeriods,0))&gt;17,INDEX(claimPeriodNo,MATCH('Étape 1) Taux'!$A$8,claimPeriods,0))&lt;20,revenueReduction&lt;0.1),0,IF(NOT(ISNUMBER(L2175)),0,IF(H2175="Oui",0,IF($C2175="Non - avec lien de dépendance",MIN(1129,L2175,$D2175),MIN(1129,L2175)))))))</f>
        <v>Effectuez l’étape 1</v>
      </c>
      <c r="U2175" s="3">
        <f t="shared" si="202"/>
        <v>0</v>
      </c>
      <c r="V2175" s="3">
        <f t="shared" si="203"/>
        <v>0</v>
      </c>
    </row>
    <row r="2176" spans="13:22" x14ac:dyDescent="0.3">
      <c r="M2176" s="52" t="str">
        <f t="shared" si="198"/>
        <v>Calculez d'abord la baisse moyenne de vos revenus sur 12 mois à l'étape 2)</v>
      </c>
      <c r="N2176" s="52" t="str">
        <f t="shared" si="199"/>
        <v>Calculez d'abord la baisse moyenne de vos revenus sur 12 mois à l'étape 2)</v>
      </c>
      <c r="O2176" s="52" t="str">
        <f t="shared" si="200"/>
        <v>Calculez d'abord la baisse moyenne de vos revenus sur 12 mois à l'étape 2)</v>
      </c>
      <c r="P2176" s="52" t="str">
        <f t="shared" si="201"/>
        <v>Calculez d'abord la baisse moyenne de vos revenus sur 12 mois à l'étape 2)</v>
      </c>
      <c r="Q2176" s="3" t="str">
        <f>IF(CRHPElig=" -  ","Effectuez l’étape 1",IF(CRHPElig="La baisse de revenus n'est pas admissible dans le cadre du PEREC",CRHPElig,IF(AND(INDEX(claimPeriodNo,MATCH('Étape 1) Taux'!$A$8,claimPeriods,0))&gt;17,INDEX(claimPeriodNo,MATCH('Étape 1) Taux'!$A$8,claimPeriods,0))&lt;20,revenueReduction&lt;0.1),0,IF(NOT(ISNUMBER(I2176)),0,IF(E2176="Oui",0,IF($C2176="Non - avec lien de dépendance",MIN(1129,I2176,$D2176),MIN(1129,I2176)))))))</f>
        <v>Effectuez l’étape 1</v>
      </c>
      <c r="R2176" s="3" t="str">
        <f>IF(CRHPElig=" -  ","Effectuez l’étape 1",IF(CRHPElig="La baisse de revenus n'est pas admissible dans le cadre du PEREC",CRHPElig,IF(AND(INDEX(claimPeriodNo,MATCH('Étape 1) Taux'!$A$8,claimPeriods,0))&gt;17,INDEX(claimPeriodNo,MATCH('Étape 1) Taux'!$A$8,claimPeriods,0))&lt;20,revenueReduction&lt;0.1),0,IF(NOT(ISNUMBER(J2176)),0,IF(F2176="Oui",0,IF($C2176="Non - avec lien de dépendance",MIN(1129,J2176,$D2176),MIN(1129,J2176)))))))</f>
        <v>Effectuez l’étape 1</v>
      </c>
      <c r="S2176" s="3" t="str">
        <f>IF(CRHPElig=" -  ","Effectuez l’étape 1",IF(CRHPElig="La baisse de revenus n'est pas admissible dans le cadre du PEREC",CRHPElig,IF(AND(INDEX(claimPeriodNo,MATCH('Étape 1) Taux'!$A$8,claimPeriods,0))&gt;17,INDEX(claimPeriodNo,MATCH('Étape 1) Taux'!$A$8,claimPeriods,0))&lt;20,revenueReduction&lt;0.1),0,IF(NOT(ISNUMBER(K2176)),0,IF(G2176="Oui",0,IF($C2176="Non - avec lien de dépendance",MIN(1129,K2176,$D2176),MIN(1129,K2176)))))))</f>
        <v>Effectuez l’étape 1</v>
      </c>
      <c r="T2176" s="3" t="str">
        <f>IF(CRHPElig=" -  ","Effectuez l’étape 1",IF(CRHPElig="La baisse de revenus n'est pas admissible dans le cadre du PEREC",CRHPElig,IF(AND(INDEX(claimPeriodNo,MATCH('Étape 1) Taux'!$A$8,claimPeriods,0))&gt;17,INDEX(claimPeriodNo,MATCH('Étape 1) Taux'!$A$8,claimPeriods,0))&lt;20,revenueReduction&lt;0.1),0,IF(NOT(ISNUMBER(L2176)),0,IF(H2176="Oui",0,IF($C2176="Non - avec lien de dépendance",MIN(1129,L2176,$D2176),MIN(1129,L2176)))))))</f>
        <v>Effectuez l’étape 1</v>
      </c>
      <c r="U2176" s="3">
        <f t="shared" si="202"/>
        <v>0</v>
      </c>
      <c r="V2176" s="3">
        <f t="shared" si="203"/>
        <v>0</v>
      </c>
    </row>
    <row r="2177" spans="13:22" x14ac:dyDescent="0.3">
      <c r="M2177" s="52" t="str">
        <f t="shared" si="198"/>
        <v>Calculez d'abord la baisse moyenne de vos revenus sur 12 mois à l'étape 2)</v>
      </c>
      <c r="N2177" s="52" t="str">
        <f t="shared" si="199"/>
        <v>Calculez d'abord la baisse moyenne de vos revenus sur 12 mois à l'étape 2)</v>
      </c>
      <c r="O2177" s="52" t="str">
        <f t="shared" si="200"/>
        <v>Calculez d'abord la baisse moyenne de vos revenus sur 12 mois à l'étape 2)</v>
      </c>
      <c r="P2177" s="52" t="str">
        <f t="shared" si="201"/>
        <v>Calculez d'abord la baisse moyenne de vos revenus sur 12 mois à l'étape 2)</v>
      </c>
      <c r="Q2177" s="3" t="str">
        <f>IF(CRHPElig=" -  ","Effectuez l’étape 1",IF(CRHPElig="La baisse de revenus n'est pas admissible dans le cadre du PEREC",CRHPElig,IF(AND(INDEX(claimPeriodNo,MATCH('Étape 1) Taux'!$A$8,claimPeriods,0))&gt;17,INDEX(claimPeriodNo,MATCH('Étape 1) Taux'!$A$8,claimPeriods,0))&lt;20,revenueReduction&lt;0.1),0,IF(NOT(ISNUMBER(I2177)),0,IF(E2177="Oui",0,IF($C2177="Non - avec lien de dépendance",MIN(1129,I2177,$D2177),MIN(1129,I2177)))))))</f>
        <v>Effectuez l’étape 1</v>
      </c>
      <c r="R2177" s="3" t="str">
        <f>IF(CRHPElig=" -  ","Effectuez l’étape 1",IF(CRHPElig="La baisse de revenus n'est pas admissible dans le cadre du PEREC",CRHPElig,IF(AND(INDEX(claimPeriodNo,MATCH('Étape 1) Taux'!$A$8,claimPeriods,0))&gt;17,INDEX(claimPeriodNo,MATCH('Étape 1) Taux'!$A$8,claimPeriods,0))&lt;20,revenueReduction&lt;0.1),0,IF(NOT(ISNUMBER(J2177)),0,IF(F2177="Oui",0,IF($C2177="Non - avec lien de dépendance",MIN(1129,J2177,$D2177),MIN(1129,J2177)))))))</f>
        <v>Effectuez l’étape 1</v>
      </c>
      <c r="S2177" s="3" t="str">
        <f>IF(CRHPElig=" -  ","Effectuez l’étape 1",IF(CRHPElig="La baisse de revenus n'est pas admissible dans le cadre du PEREC",CRHPElig,IF(AND(INDEX(claimPeriodNo,MATCH('Étape 1) Taux'!$A$8,claimPeriods,0))&gt;17,INDEX(claimPeriodNo,MATCH('Étape 1) Taux'!$A$8,claimPeriods,0))&lt;20,revenueReduction&lt;0.1),0,IF(NOT(ISNUMBER(K2177)),0,IF(G2177="Oui",0,IF($C2177="Non - avec lien de dépendance",MIN(1129,K2177,$D2177),MIN(1129,K2177)))))))</f>
        <v>Effectuez l’étape 1</v>
      </c>
      <c r="T2177" s="3" t="str">
        <f>IF(CRHPElig=" -  ","Effectuez l’étape 1",IF(CRHPElig="La baisse de revenus n'est pas admissible dans le cadre du PEREC",CRHPElig,IF(AND(INDEX(claimPeriodNo,MATCH('Étape 1) Taux'!$A$8,claimPeriods,0))&gt;17,INDEX(claimPeriodNo,MATCH('Étape 1) Taux'!$A$8,claimPeriods,0))&lt;20,revenueReduction&lt;0.1),0,IF(NOT(ISNUMBER(L2177)),0,IF(H2177="Oui",0,IF($C2177="Non - avec lien de dépendance",MIN(1129,L2177,$D2177),MIN(1129,L2177)))))))</f>
        <v>Effectuez l’étape 1</v>
      </c>
      <c r="U2177" s="3">
        <f t="shared" si="202"/>
        <v>0</v>
      </c>
      <c r="V2177" s="3">
        <f t="shared" si="203"/>
        <v>0</v>
      </c>
    </row>
    <row r="2178" spans="13:22" x14ac:dyDescent="0.3">
      <c r="M2178" s="52" t="str">
        <f t="shared" si="198"/>
        <v>Calculez d'abord la baisse moyenne de vos revenus sur 12 mois à l'étape 2)</v>
      </c>
      <c r="N2178" s="52" t="str">
        <f t="shared" si="199"/>
        <v>Calculez d'abord la baisse moyenne de vos revenus sur 12 mois à l'étape 2)</v>
      </c>
      <c r="O2178" s="52" t="str">
        <f t="shared" si="200"/>
        <v>Calculez d'abord la baisse moyenne de vos revenus sur 12 mois à l'étape 2)</v>
      </c>
      <c r="P2178" s="52" t="str">
        <f t="shared" si="201"/>
        <v>Calculez d'abord la baisse moyenne de vos revenus sur 12 mois à l'étape 2)</v>
      </c>
      <c r="Q2178" s="3" t="str">
        <f>IF(CRHPElig=" -  ","Effectuez l’étape 1",IF(CRHPElig="La baisse de revenus n'est pas admissible dans le cadre du PEREC",CRHPElig,IF(AND(INDEX(claimPeriodNo,MATCH('Étape 1) Taux'!$A$8,claimPeriods,0))&gt;17,INDEX(claimPeriodNo,MATCH('Étape 1) Taux'!$A$8,claimPeriods,0))&lt;20,revenueReduction&lt;0.1),0,IF(NOT(ISNUMBER(I2178)),0,IF(E2178="Oui",0,IF($C2178="Non - avec lien de dépendance",MIN(1129,I2178,$D2178),MIN(1129,I2178)))))))</f>
        <v>Effectuez l’étape 1</v>
      </c>
      <c r="R2178" s="3" t="str">
        <f>IF(CRHPElig=" -  ","Effectuez l’étape 1",IF(CRHPElig="La baisse de revenus n'est pas admissible dans le cadre du PEREC",CRHPElig,IF(AND(INDEX(claimPeriodNo,MATCH('Étape 1) Taux'!$A$8,claimPeriods,0))&gt;17,INDEX(claimPeriodNo,MATCH('Étape 1) Taux'!$A$8,claimPeriods,0))&lt;20,revenueReduction&lt;0.1),0,IF(NOT(ISNUMBER(J2178)),0,IF(F2178="Oui",0,IF($C2178="Non - avec lien de dépendance",MIN(1129,J2178,$D2178),MIN(1129,J2178)))))))</f>
        <v>Effectuez l’étape 1</v>
      </c>
      <c r="S2178" s="3" t="str">
        <f>IF(CRHPElig=" -  ","Effectuez l’étape 1",IF(CRHPElig="La baisse de revenus n'est pas admissible dans le cadre du PEREC",CRHPElig,IF(AND(INDEX(claimPeriodNo,MATCH('Étape 1) Taux'!$A$8,claimPeriods,0))&gt;17,INDEX(claimPeriodNo,MATCH('Étape 1) Taux'!$A$8,claimPeriods,0))&lt;20,revenueReduction&lt;0.1),0,IF(NOT(ISNUMBER(K2178)),0,IF(G2178="Oui",0,IF($C2178="Non - avec lien de dépendance",MIN(1129,K2178,$D2178),MIN(1129,K2178)))))))</f>
        <v>Effectuez l’étape 1</v>
      </c>
      <c r="T2178" s="3" t="str">
        <f>IF(CRHPElig=" -  ","Effectuez l’étape 1",IF(CRHPElig="La baisse de revenus n'est pas admissible dans le cadre du PEREC",CRHPElig,IF(AND(INDEX(claimPeriodNo,MATCH('Étape 1) Taux'!$A$8,claimPeriods,0))&gt;17,INDEX(claimPeriodNo,MATCH('Étape 1) Taux'!$A$8,claimPeriods,0))&lt;20,revenueReduction&lt;0.1),0,IF(NOT(ISNUMBER(L2178)),0,IF(H2178="Oui",0,IF($C2178="Non - avec lien de dépendance",MIN(1129,L2178,$D2178),MIN(1129,L2178)))))))</f>
        <v>Effectuez l’étape 1</v>
      </c>
      <c r="U2178" s="3">
        <f t="shared" si="202"/>
        <v>0</v>
      </c>
      <c r="V2178" s="3">
        <f t="shared" si="203"/>
        <v>0</v>
      </c>
    </row>
    <row r="2179" spans="13:22" x14ac:dyDescent="0.3">
      <c r="M2179" s="52" t="str">
        <f t="shared" si="198"/>
        <v>Calculez d'abord la baisse moyenne de vos revenus sur 12 mois à l'étape 2)</v>
      </c>
      <c r="N2179" s="52" t="str">
        <f t="shared" si="199"/>
        <v>Calculez d'abord la baisse moyenne de vos revenus sur 12 mois à l'étape 2)</v>
      </c>
      <c r="O2179" s="52" t="str">
        <f t="shared" si="200"/>
        <v>Calculez d'abord la baisse moyenne de vos revenus sur 12 mois à l'étape 2)</v>
      </c>
      <c r="P2179" s="52" t="str">
        <f t="shared" si="201"/>
        <v>Calculez d'abord la baisse moyenne de vos revenus sur 12 mois à l'étape 2)</v>
      </c>
      <c r="Q2179" s="3" t="str">
        <f>IF(CRHPElig=" -  ","Effectuez l’étape 1",IF(CRHPElig="La baisse de revenus n'est pas admissible dans le cadre du PEREC",CRHPElig,IF(AND(INDEX(claimPeriodNo,MATCH('Étape 1) Taux'!$A$8,claimPeriods,0))&gt;17,INDEX(claimPeriodNo,MATCH('Étape 1) Taux'!$A$8,claimPeriods,0))&lt;20,revenueReduction&lt;0.1),0,IF(NOT(ISNUMBER(I2179)),0,IF(E2179="Oui",0,IF($C2179="Non - avec lien de dépendance",MIN(1129,I2179,$D2179),MIN(1129,I2179)))))))</f>
        <v>Effectuez l’étape 1</v>
      </c>
      <c r="R2179" s="3" t="str">
        <f>IF(CRHPElig=" -  ","Effectuez l’étape 1",IF(CRHPElig="La baisse de revenus n'est pas admissible dans le cadre du PEREC",CRHPElig,IF(AND(INDEX(claimPeriodNo,MATCH('Étape 1) Taux'!$A$8,claimPeriods,0))&gt;17,INDEX(claimPeriodNo,MATCH('Étape 1) Taux'!$A$8,claimPeriods,0))&lt;20,revenueReduction&lt;0.1),0,IF(NOT(ISNUMBER(J2179)),0,IF(F2179="Oui",0,IF($C2179="Non - avec lien de dépendance",MIN(1129,J2179,$D2179),MIN(1129,J2179)))))))</f>
        <v>Effectuez l’étape 1</v>
      </c>
      <c r="S2179" s="3" t="str">
        <f>IF(CRHPElig=" -  ","Effectuez l’étape 1",IF(CRHPElig="La baisse de revenus n'est pas admissible dans le cadre du PEREC",CRHPElig,IF(AND(INDEX(claimPeriodNo,MATCH('Étape 1) Taux'!$A$8,claimPeriods,0))&gt;17,INDEX(claimPeriodNo,MATCH('Étape 1) Taux'!$A$8,claimPeriods,0))&lt;20,revenueReduction&lt;0.1),0,IF(NOT(ISNUMBER(K2179)),0,IF(G2179="Oui",0,IF($C2179="Non - avec lien de dépendance",MIN(1129,K2179,$D2179),MIN(1129,K2179)))))))</f>
        <v>Effectuez l’étape 1</v>
      </c>
      <c r="T2179" s="3" t="str">
        <f>IF(CRHPElig=" -  ","Effectuez l’étape 1",IF(CRHPElig="La baisse de revenus n'est pas admissible dans le cadre du PEREC",CRHPElig,IF(AND(INDEX(claimPeriodNo,MATCH('Étape 1) Taux'!$A$8,claimPeriods,0))&gt;17,INDEX(claimPeriodNo,MATCH('Étape 1) Taux'!$A$8,claimPeriods,0))&lt;20,revenueReduction&lt;0.1),0,IF(NOT(ISNUMBER(L2179)),0,IF(H2179="Oui",0,IF($C2179="Non - avec lien de dépendance",MIN(1129,L2179,$D2179),MIN(1129,L2179)))))))</f>
        <v>Effectuez l’étape 1</v>
      </c>
      <c r="U2179" s="3">
        <f t="shared" si="202"/>
        <v>0</v>
      </c>
      <c r="V2179" s="3">
        <f t="shared" si="203"/>
        <v>0</v>
      </c>
    </row>
    <row r="2180" spans="13:22" x14ac:dyDescent="0.3">
      <c r="M2180" s="52" t="str">
        <f t="shared" si="198"/>
        <v>Calculez d'abord la baisse moyenne de vos revenus sur 12 mois à l'étape 2)</v>
      </c>
      <c r="N2180" s="52" t="str">
        <f t="shared" si="199"/>
        <v>Calculez d'abord la baisse moyenne de vos revenus sur 12 mois à l'étape 2)</v>
      </c>
      <c r="O2180" s="52" t="str">
        <f t="shared" si="200"/>
        <v>Calculez d'abord la baisse moyenne de vos revenus sur 12 mois à l'étape 2)</v>
      </c>
      <c r="P2180" s="52" t="str">
        <f t="shared" si="201"/>
        <v>Calculez d'abord la baisse moyenne de vos revenus sur 12 mois à l'étape 2)</v>
      </c>
      <c r="Q2180" s="3" t="str">
        <f>IF(CRHPElig=" -  ","Effectuez l’étape 1",IF(CRHPElig="La baisse de revenus n'est pas admissible dans le cadre du PEREC",CRHPElig,IF(AND(INDEX(claimPeriodNo,MATCH('Étape 1) Taux'!$A$8,claimPeriods,0))&gt;17,INDEX(claimPeriodNo,MATCH('Étape 1) Taux'!$A$8,claimPeriods,0))&lt;20,revenueReduction&lt;0.1),0,IF(NOT(ISNUMBER(I2180)),0,IF(E2180="Oui",0,IF($C2180="Non - avec lien de dépendance",MIN(1129,I2180,$D2180),MIN(1129,I2180)))))))</f>
        <v>Effectuez l’étape 1</v>
      </c>
      <c r="R2180" s="3" t="str">
        <f>IF(CRHPElig=" -  ","Effectuez l’étape 1",IF(CRHPElig="La baisse de revenus n'est pas admissible dans le cadre du PEREC",CRHPElig,IF(AND(INDEX(claimPeriodNo,MATCH('Étape 1) Taux'!$A$8,claimPeriods,0))&gt;17,INDEX(claimPeriodNo,MATCH('Étape 1) Taux'!$A$8,claimPeriods,0))&lt;20,revenueReduction&lt;0.1),0,IF(NOT(ISNUMBER(J2180)),0,IF(F2180="Oui",0,IF($C2180="Non - avec lien de dépendance",MIN(1129,J2180,$D2180),MIN(1129,J2180)))))))</f>
        <v>Effectuez l’étape 1</v>
      </c>
      <c r="S2180" s="3" t="str">
        <f>IF(CRHPElig=" -  ","Effectuez l’étape 1",IF(CRHPElig="La baisse de revenus n'est pas admissible dans le cadre du PEREC",CRHPElig,IF(AND(INDEX(claimPeriodNo,MATCH('Étape 1) Taux'!$A$8,claimPeriods,0))&gt;17,INDEX(claimPeriodNo,MATCH('Étape 1) Taux'!$A$8,claimPeriods,0))&lt;20,revenueReduction&lt;0.1),0,IF(NOT(ISNUMBER(K2180)),0,IF(G2180="Oui",0,IF($C2180="Non - avec lien de dépendance",MIN(1129,K2180,$D2180),MIN(1129,K2180)))))))</f>
        <v>Effectuez l’étape 1</v>
      </c>
      <c r="T2180" s="3" t="str">
        <f>IF(CRHPElig=" -  ","Effectuez l’étape 1",IF(CRHPElig="La baisse de revenus n'est pas admissible dans le cadre du PEREC",CRHPElig,IF(AND(INDEX(claimPeriodNo,MATCH('Étape 1) Taux'!$A$8,claimPeriods,0))&gt;17,INDEX(claimPeriodNo,MATCH('Étape 1) Taux'!$A$8,claimPeriods,0))&lt;20,revenueReduction&lt;0.1),0,IF(NOT(ISNUMBER(L2180)),0,IF(H2180="Oui",0,IF($C2180="Non - avec lien de dépendance",MIN(1129,L2180,$D2180),MIN(1129,L2180)))))))</f>
        <v>Effectuez l’étape 1</v>
      </c>
      <c r="U2180" s="3">
        <f t="shared" si="202"/>
        <v>0</v>
      </c>
      <c r="V2180" s="3">
        <f t="shared" si="203"/>
        <v>0</v>
      </c>
    </row>
    <row r="2181" spans="13:22" x14ac:dyDescent="0.3">
      <c r="M2181" s="52" t="str">
        <f t="shared" si="198"/>
        <v>Calculez d'abord la baisse moyenne de vos revenus sur 12 mois à l'étape 2)</v>
      </c>
      <c r="N2181" s="52" t="str">
        <f t="shared" si="199"/>
        <v>Calculez d'abord la baisse moyenne de vos revenus sur 12 mois à l'étape 2)</v>
      </c>
      <c r="O2181" s="52" t="str">
        <f t="shared" si="200"/>
        <v>Calculez d'abord la baisse moyenne de vos revenus sur 12 mois à l'étape 2)</v>
      </c>
      <c r="P2181" s="52" t="str">
        <f t="shared" si="201"/>
        <v>Calculez d'abord la baisse moyenne de vos revenus sur 12 mois à l'étape 2)</v>
      </c>
      <c r="Q2181" s="3" t="str">
        <f>IF(CRHPElig=" -  ","Effectuez l’étape 1",IF(CRHPElig="La baisse de revenus n'est pas admissible dans le cadre du PEREC",CRHPElig,IF(AND(INDEX(claimPeriodNo,MATCH('Étape 1) Taux'!$A$8,claimPeriods,0))&gt;17,INDEX(claimPeriodNo,MATCH('Étape 1) Taux'!$A$8,claimPeriods,0))&lt;20,revenueReduction&lt;0.1),0,IF(NOT(ISNUMBER(I2181)),0,IF(E2181="Oui",0,IF($C2181="Non - avec lien de dépendance",MIN(1129,I2181,$D2181),MIN(1129,I2181)))))))</f>
        <v>Effectuez l’étape 1</v>
      </c>
      <c r="R2181" s="3" t="str">
        <f>IF(CRHPElig=" -  ","Effectuez l’étape 1",IF(CRHPElig="La baisse de revenus n'est pas admissible dans le cadre du PEREC",CRHPElig,IF(AND(INDEX(claimPeriodNo,MATCH('Étape 1) Taux'!$A$8,claimPeriods,0))&gt;17,INDEX(claimPeriodNo,MATCH('Étape 1) Taux'!$A$8,claimPeriods,0))&lt;20,revenueReduction&lt;0.1),0,IF(NOT(ISNUMBER(J2181)),0,IF(F2181="Oui",0,IF($C2181="Non - avec lien de dépendance",MIN(1129,J2181,$D2181),MIN(1129,J2181)))))))</f>
        <v>Effectuez l’étape 1</v>
      </c>
      <c r="S2181" s="3" t="str">
        <f>IF(CRHPElig=" -  ","Effectuez l’étape 1",IF(CRHPElig="La baisse de revenus n'est pas admissible dans le cadre du PEREC",CRHPElig,IF(AND(INDEX(claimPeriodNo,MATCH('Étape 1) Taux'!$A$8,claimPeriods,0))&gt;17,INDEX(claimPeriodNo,MATCH('Étape 1) Taux'!$A$8,claimPeriods,0))&lt;20,revenueReduction&lt;0.1),0,IF(NOT(ISNUMBER(K2181)),0,IF(G2181="Oui",0,IF($C2181="Non - avec lien de dépendance",MIN(1129,K2181,$D2181),MIN(1129,K2181)))))))</f>
        <v>Effectuez l’étape 1</v>
      </c>
      <c r="T2181" s="3" t="str">
        <f>IF(CRHPElig=" -  ","Effectuez l’étape 1",IF(CRHPElig="La baisse de revenus n'est pas admissible dans le cadre du PEREC",CRHPElig,IF(AND(INDEX(claimPeriodNo,MATCH('Étape 1) Taux'!$A$8,claimPeriods,0))&gt;17,INDEX(claimPeriodNo,MATCH('Étape 1) Taux'!$A$8,claimPeriods,0))&lt;20,revenueReduction&lt;0.1),0,IF(NOT(ISNUMBER(L2181)),0,IF(H2181="Oui",0,IF($C2181="Non - avec lien de dépendance",MIN(1129,L2181,$D2181),MIN(1129,L2181)))))))</f>
        <v>Effectuez l’étape 1</v>
      </c>
      <c r="U2181" s="3">
        <f t="shared" si="202"/>
        <v>0</v>
      </c>
      <c r="V2181" s="3">
        <f t="shared" si="203"/>
        <v>0</v>
      </c>
    </row>
    <row r="2182" spans="13:22" x14ac:dyDescent="0.3">
      <c r="M2182" s="52" t="str">
        <f t="shared" ref="M2182:M2245" si="204">IF(overallRate=" -   ","Effectuez l’étape 1",IF(ISTEXT(overallRate),overallRate,IF(OR(NOT(ISNUMBER(I2182)),AND(NOT(ISNUMBER($D2182)),$C2182="Non - avec lien de dépendance"),revenueReduction&lt;=0,E2182="Oui"),0,ROUND(IF($C2182="Non - avec lien de dépendance",MIN(1129,I2182,$D2182)*overallRate,MIN(1129,I2182)*overallRate),2))))</f>
        <v>Calculez d'abord la baisse moyenne de vos revenus sur 12 mois à l'étape 2)</v>
      </c>
      <c r="N2182" s="52" t="str">
        <f t="shared" ref="N2182:N2245" si="205">IF(overallRate=" -   ","Effectuez l’étape 1",IF(ISTEXT(overallRate),overallRate,IF(OR(NOT(ISNUMBER(J2182)),AND(NOT(ISNUMBER($D2182)),$C2182="Non - avec lien de dépendance"),revenueReduction&lt;=0,F2182="Oui"),0,ROUND(IF($C2182="Non - avec lien de dépendance",MIN(1129,J2182,$D2182)*overallRate,MIN(1129,J2182)*overallRate),2))))</f>
        <v>Calculez d'abord la baisse moyenne de vos revenus sur 12 mois à l'étape 2)</v>
      </c>
      <c r="O2182" s="52" t="str">
        <f t="shared" ref="O2182:O2245" si="206">IF(overallRate=" -   ","Effectuez l’étape 1",IF(ISTEXT(overallRate),overallRate,IF(OR(NOT(ISNUMBER(K2182)),AND(NOT(ISNUMBER($D2182)),$C2182="Non - avec lien de dépendance"),revenueReduction&lt;=0,G2182="Oui"),0,ROUND(IF($C2182="Non - avec lien de dépendance",MIN(1129,K2182,$D2182)*overallRate,MIN(1129,K2182)*overallRate),2))))</f>
        <v>Calculez d'abord la baisse moyenne de vos revenus sur 12 mois à l'étape 2)</v>
      </c>
      <c r="P2182" s="52" t="str">
        <f t="shared" ref="P2182:P2245" si="207">IF(overallRate=" -   ","Effectuez l’étape 1",IF(ISTEXT(overallRate),overallRate,IF(OR(NOT(ISNUMBER(L2182)),AND(NOT(ISNUMBER($D2182)),$C2182="Non - avec lien de dépendance"),revenueReduction&lt;=0,H2182="Oui"),0,ROUND(IF($C2182="Non - avec lien de dépendance",MIN(1129,L2182,$D2182)*overallRate,MIN(1129,L2182)*overallRate),2))))</f>
        <v>Calculez d'abord la baisse moyenne de vos revenus sur 12 mois à l'étape 2)</v>
      </c>
      <c r="Q2182" s="3" t="str">
        <f>IF(CRHPElig=" -  ","Effectuez l’étape 1",IF(CRHPElig="La baisse de revenus n'est pas admissible dans le cadre du PEREC",CRHPElig,IF(AND(INDEX(claimPeriodNo,MATCH('Étape 1) Taux'!$A$8,claimPeriods,0))&gt;17,INDEX(claimPeriodNo,MATCH('Étape 1) Taux'!$A$8,claimPeriods,0))&lt;20,revenueReduction&lt;0.1),0,IF(NOT(ISNUMBER(I2182)),0,IF(E2182="Oui",0,IF($C2182="Non - avec lien de dépendance",MIN(1129,I2182,$D2182),MIN(1129,I2182)))))))</f>
        <v>Effectuez l’étape 1</v>
      </c>
      <c r="R2182" s="3" t="str">
        <f>IF(CRHPElig=" -  ","Effectuez l’étape 1",IF(CRHPElig="La baisse de revenus n'est pas admissible dans le cadre du PEREC",CRHPElig,IF(AND(INDEX(claimPeriodNo,MATCH('Étape 1) Taux'!$A$8,claimPeriods,0))&gt;17,INDEX(claimPeriodNo,MATCH('Étape 1) Taux'!$A$8,claimPeriods,0))&lt;20,revenueReduction&lt;0.1),0,IF(NOT(ISNUMBER(J2182)),0,IF(F2182="Oui",0,IF($C2182="Non - avec lien de dépendance",MIN(1129,J2182,$D2182),MIN(1129,J2182)))))))</f>
        <v>Effectuez l’étape 1</v>
      </c>
      <c r="S2182" s="3" t="str">
        <f>IF(CRHPElig=" -  ","Effectuez l’étape 1",IF(CRHPElig="La baisse de revenus n'est pas admissible dans le cadre du PEREC",CRHPElig,IF(AND(INDEX(claimPeriodNo,MATCH('Étape 1) Taux'!$A$8,claimPeriods,0))&gt;17,INDEX(claimPeriodNo,MATCH('Étape 1) Taux'!$A$8,claimPeriods,0))&lt;20,revenueReduction&lt;0.1),0,IF(NOT(ISNUMBER(K2182)),0,IF(G2182="Oui",0,IF($C2182="Non - avec lien de dépendance",MIN(1129,K2182,$D2182),MIN(1129,K2182)))))))</f>
        <v>Effectuez l’étape 1</v>
      </c>
      <c r="T2182" s="3" t="str">
        <f>IF(CRHPElig=" -  ","Effectuez l’étape 1",IF(CRHPElig="La baisse de revenus n'est pas admissible dans le cadre du PEREC",CRHPElig,IF(AND(INDEX(claimPeriodNo,MATCH('Étape 1) Taux'!$A$8,claimPeriods,0))&gt;17,INDEX(claimPeriodNo,MATCH('Étape 1) Taux'!$A$8,claimPeriods,0))&lt;20,revenueReduction&lt;0.1),0,IF(NOT(ISNUMBER(L2182)),0,IF(H2182="Oui",0,IF($C2182="Non - avec lien de dépendance",MIN(1129,L2182,$D2182),MIN(1129,L2182)))))))</f>
        <v>Effectuez l’étape 1</v>
      </c>
      <c r="U2182" s="3">
        <f t="shared" si="202"/>
        <v>0</v>
      </c>
      <c r="V2182" s="3">
        <f t="shared" si="203"/>
        <v>0</v>
      </c>
    </row>
    <row r="2183" spans="13:22" x14ac:dyDescent="0.3">
      <c r="M2183" s="52" t="str">
        <f t="shared" si="204"/>
        <v>Calculez d'abord la baisse moyenne de vos revenus sur 12 mois à l'étape 2)</v>
      </c>
      <c r="N2183" s="52" t="str">
        <f t="shared" si="205"/>
        <v>Calculez d'abord la baisse moyenne de vos revenus sur 12 mois à l'étape 2)</v>
      </c>
      <c r="O2183" s="52" t="str">
        <f t="shared" si="206"/>
        <v>Calculez d'abord la baisse moyenne de vos revenus sur 12 mois à l'étape 2)</v>
      </c>
      <c r="P2183" s="52" t="str">
        <f t="shared" si="207"/>
        <v>Calculez d'abord la baisse moyenne de vos revenus sur 12 mois à l'étape 2)</v>
      </c>
      <c r="Q2183" s="3" t="str">
        <f>IF(CRHPElig=" -  ","Effectuez l’étape 1",IF(CRHPElig="La baisse de revenus n'est pas admissible dans le cadre du PEREC",CRHPElig,IF(AND(INDEX(claimPeriodNo,MATCH('Étape 1) Taux'!$A$8,claimPeriods,0))&gt;17,INDEX(claimPeriodNo,MATCH('Étape 1) Taux'!$A$8,claimPeriods,0))&lt;20,revenueReduction&lt;0.1),0,IF(NOT(ISNUMBER(I2183)),0,IF(E2183="Oui",0,IF($C2183="Non - avec lien de dépendance",MIN(1129,I2183,$D2183),MIN(1129,I2183)))))))</f>
        <v>Effectuez l’étape 1</v>
      </c>
      <c r="R2183" s="3" t="str">
        <f>IF(CRHPElig=" -  ","Effectuez l’étape 1",IF(CRHPElig="La baisse de revenus n'est pas admissible dans le cadre du PEREC",CRHPElig,IF(AND(INDEX(claimPeriodNo,MATCH('Étape 1) Taux'!$A$8,claimPeriods,0))&gt;17,INDEX(claimPeriodNo,MATCH('Étape 1) Taux'!$A$8,claimPeriods,0))&lt;20,revenueReduction&lt;0.1),0,IF(NOT(ISNUMBER(J2183)),0,IF(F2183="Oui",0,IF($C2183="Non - avec lien de dépendance",MIN(1129,J2183,$D2183),MIN(1129,J2183)))))))</f>
        <v>Effectuez l’étape 1</v>
      </c>
      <c r="S2183" s="3" t="str">
        <f>IF(CRHPElig=" -  ","Effectuez l’étape 1",IF(CRHPElig="La baisse de revenus n'est pas admissible dans le cadre du PEREC",CRHPElig,IF(AND(INDEX(claimPeriodNo,MATCH('Étape 1) Taux'!$A$8,claimPeriods,0))&gt;17,INDEX(claimPeriodNo,MATCH('Étape 1) Taux'!$A$8,claimPeriods,0))&lt;20,revenueReduction&lt;0.1),0,IF(NOT(ISNUMBER(K2183)),0,IF(G2183="Oui",0,IF($C2183="Non - avec lien de dépendance",MIN(1129,K2183,$D2183),MIN(1129,K2183)))))))</f>
        <v>Effectuez l’étape 1</v>
      </c>
      <c r="T2183" s="3" t="str">
        <f>IF(CRHPElig=" -  ","Effectuez l’étape 1",IF(CRHPElig="La baisse de revenus n'est pas admissible dans le cadre du PEREC",CRHPElig,IF(AND(INDEX(claimPeriodNo,MATCH('Étape 1) Taux'!$A$8,claimPeriods,0))&gt;17,INDEX(claimPeriodNo,MATCH('Étape 1) Taux'!$A$8,claimPeriods,0))&lt;20,revenueReduction&lt;0.1),0,IF(NOT(ISNUMBER(L2183)),0,IF(H2183="Oui",0,IF($C2183="Non - avec lien de dépendance",MIN(1129,L2183,$D2183),MIN(1129,L2183)))))))</f>
        <v>Effectuez l’étape 1</v>
      </c>
      <c r="U2183" s="3">
        <f t="shared" ref="U2183:U2246" si="208">IF(AND(COUNT(C2183:L2183)&gt;0,OR(AND(NOT(ISNUMBER($D2183)),OR(COUNTIF(E2183:H2183,"Yes")&gt;0,$C2183&lt;&gt;"Oui - sans lien de dépendance")),COUNT(I2183:L2183)&lt;&gt;4,ISBLANK($C2183))),"Remplissez tous les montants",SUM(M2183:P2183))</f>
        <v>0</v>
      </c>
      <c r="V2183" s="3">
        <f t="shared" ref="V2183:V2246" si="209">IF(AND(COUNT(C2183:L2183)&gt;0,OR(AND(NOT(ISNUMBER($D2183)),OR(COUNTIF(E2183:H2183,"Yes")&gt;0,$C2183&lt;&gt;"Oui - sans lien de dépendance")),COUNT(I2183:L2183)&lt;&gt;4,ISBLANK($C2183))),"Remplissez tous les montants",SUM(Q2183:T2183))</f>
        <v>0</v>
      </c>
    </row>
    <row r="2184" spans="13:22" x14ac:dyDescent="0.3">
      <c r="M2184" s="52" t="str">
        <f t="shared" si="204"/>
        <v>Calculez d'abord la baisse moyenne de vos revenus sur 12 mois à l'étape 2)</v>
      </c>
      <c r="N2184" s="52" t="str">
        <f t="shared" si="205"/>
        <v>Calculez d'abord la baisse moyenne de vos revenus sur 12 mois à l'étape 2)</v>
      </c>
      <c r="O2184" s="52" t="str">
        <f t="shared" si="206"/>
        <v>Calculez d'abord la baisse moyenne de vos revenus sur 12 mois à l'étape 2)</v>
      </c>
      <c r="P2184" s="52" t="str">
        <f t="shared" si="207"/>
        <v>Calculez d'abord la baisse moyenne de vos revenus sur 12 mois à l'étape 2)</v>
      </c>
      <c r="Q2184" s="3" t="str">
        <f>IF(CRHPElig=" -  ","Effectuez l’étape 1",IF(CRHPElig="La baisse de revenus n'est pas admissible dans le cadre du PEREC",CRHPElig,IF(AND(INDEX(claimPeriodNo,MATCH('Étape 1) Taux'!$A$8,claimPeriods,0))&gt;17,INDEX(claimPeriodNo,MATCH('Étape 1) Taux'!$A$8,claimPeriods,0))&lt;20,revenueReduction&lt;0.1),0,IF(NOT(ISNUMBER(I2184)),0,IF(E2184="Oui",0,IF($C2184="Non - avec lien de dépendance",MIN(1129,I2184,$D2184),MIN(1129,I2184)))))))</f>
        <v>Effectuez l’étape 1</v>
      </c>
      <c r="R2184" s="3" t="str">
        <f>IF(CRHPElig=" -  ","Effectuez l’étape 1",IF(CRHPElig="La baisse de revenus n'est pas admissible dans le cadre du PEREC",CRHPElig,IF(AND(INDEX(claimPeriodNo,MATCH('Étape 1) Taux'!$A$8,claimPeriods,0))&gt;17,INDEX(claimPeriodNo,MATCH('Étape 1) Taux'!$A$8,claimPeriods,0))&lt;20,revenueReduction&lt;0.1),0,IF(NOT(ISNUMBER(J2184)),0,IF(F2184="Oui",0,IF($C2184="Non - avec lien de dépendance",MIN(1129,J2184,$D2184),MIN(1129,J2184)))))))</f>
        <v>Effectuez l’étape 1</v>
      </c>
      <c r="S2184" s="3" t="str">
        <f>IF(CRHPElig=" -  ","Effectuez l’étape 1",IF(CRHPElig="La baisse de revenus n'est pas admissible dans le cadre du PEREC",CRHPElig,IF(AND(INDEX(claimPeriodNo,MATCH('Étape 1) Taux'!$A$8,claimPeriods,0))&gt;17,INDEX(claimPeriodNo,MATCH('Étape 1) Taux'!$A$8,claimPeriods,0))&lt;20,revenueReduction&lt;0.1),0,IF(NOT(ISNUMBER(K2184)),0,IF(G2184="Oui",0,IF($C2184="Non - avec lien de dépendance",MIN(1129,K2184,$D2184),MIN(1129,K2184)))))))</f>
        <v>Effectuez l’étape 1</v>
      </c>
      <c r="T2184" s="3" t="str">
        <f>IF(CRHPElig=" -  ","Effectuez l’étape 1",IF(CRHPElig="La baisse de revenus n'est pas admissible dans le cadre du PEREC",CRHPElig,IF(AND(INDEX(claimPeriodNo,MATCH('Étape 1) Taux'!$A$8,claimPeriods,0))&gt;17,INDEX(claimPeriodNo,MATCH('Étape 1) Taux'!$A$8,claimPeriods,0))&lt;20,revenueReduction&lt;0.1),0,IF(NOT(ISNUMBER(L2184)),0,IF(H2184="Oui",0,IF($C2184="Non - avec lien de dépendance",MIN(1129,L2184,$D2184),MIN(1129,L2184)))))))</f>
        <v>Effectuez l’étape 1</v>
      </c>
      <c r="U2184" s="3">
        <f t="shared" si="208"/>
        <v>0</v>
      </c>
      <c r="V2184" s="3">
        <f t="shared" si="209"/>
        <v>0</v>
      </c>
    </row>
    <row r="2185" spans="13:22" x14ac:dyDescent="0.3">
      <c r="M2185" s="52" t="str">
        <f t="shared" si="204"/>
        <v>Calculez d'abord la baisse moyenne de vos revenus sur 12 mois à l'étape 2)</v>
      </c>
      <c r="N2185" s="52" t="str">
        <f t="shared" si="205"/>
        <v>Calculez d'abord la baisse moyenne de vos revenus sur 12 mois à l'étape 2)</v>
      </c>
      <c r="O2185" s="52" t="str">
        <f t="shared" si="206"/>
        <v>Calculez d'abord la baisse moyenne de vos revenus sur 12 mois à l'étape 2)</v>
      </c>
      <c r="P2185" s="52" t="str">
        <f t="shared" si="207"/>
        <v>Calculez d'abord la baisse moyenne de vos revenus sur 12 mois à l'étape 2)</v>
      </c>
      <c r="Q2185" s="3" t="str">
        <f>IF(CRHPElig=" -  ","Effectuez l’étape 1",IF(CRHPElig="La baisse de revenus n'est pas admissible dans le cadre du PEREC",CRHPElig,IF(AND(INDEX(claimPeriodNo,MATCH('Étape 1) Taux'!$A$8,claimPeriods,0))&gt;17,INDEX(claimPeriodNo,MATCH('Étape 1) Taux'!$A$8,claimPeriods,0))&lt;20,revenueReduction&lt;0.1),0,IF(NOT(ISNUMBER(I2185)),0,IF(E2185="Oui",0,IF($C2185="Non - avec lien de dépendance",MIN(1129,I2185,$D2185),MIN(1129,I2185)))))))</f>
        <v>Effectuez l’étape 1</v>
      </c>
      <c r="R2185" s="3" t="str">
        <f>IF(CRHPElig=" -  ","Effectuez l’étape 1",IF(CRHPElig="La baisse de revenus n'est pas admissible dans le cadre du PEREC",CRHPElig,IF(AND(INDEX(claimPeriodNo,MATCH('Étape 1) Taux'!$A$8,claimPeriods,0))&gt;17,INDEX(claimPeriodNo,MATCH('Étape 1) Taux'!$A$8,claimPeriods,0))&lt;20,revenueReduction&lt;0.1),0,IF(NOT(ISNUMBER(J2185)),0,IF(F2185="Oui",0,IF($C2185="Non - avec lien de dépendance",MIN(1129,J2185,$D2185),MIN(1129,J2185)))))))</f>
        <v>Effectuez l’étape 1</v>
      </c>
      <c r="S2185" s="3" t="str">
        <f>IF(CRHPElig=" -  ","Effectuez l’étape 1",IF(CRHPElig="La baisse de revenus n'est pas admissible dans le cadre du PEREC",CRHPElig,IF(AND(INDEX(claimPeriodNo,MATCH('Étape 1) Taux'!$A$8,claimPeriods,0))&gt;17,INDEX(claimPeriodNo,MATCH('Étape 1) Taux'!$A$8,claimPeriods,0))&lt;20,revenueReduction&lt;0.1),0,IF(NOT(ISNUMBER(K2185)),0,IF(G2185="Oui",0,IF($C2185="Non - avec lien de dépendance",MIN(1129,K2185,$D2185),MIN(1129,K2185)))))))</f>
        <v>Effectuez l’étape 1</v>
      </c>
      <c r="T2185" s="3" t="str">
        <f>IF(CRHPElig=" -  ","Effectuez l’étape 1",IF(CRHPElig="La baisse de revenus n'est pas admissible dans le cadre du PEREC",CRHPElig,IF(AND(INDEX(claimPeriodNo,MATCH('Étape 1) Taux'!$A$8,claimPeriods,0))&gt;17,INDEX(claimPeriodNo,MATCH('Étape 1) Taux'!$A$8,claimPeriods,0))&lt;20,revenueReduction&lt;0.1),0,IF(NOT(ISNUMBER(L2185)),0,IF(H2185="Oui",0,IF($C2185="Non - avec lien de dépendance",MIN(1129,L2185,$D2185),MIN(1129,L2185)))))))</f>
        <v>Effectuez l’étape 1</v>
      </c>
      <c r="U2185" s="3">
        <f t="shared" si="208"/>
        <v>0</v>
      </c>
      <c r="V2185" s="3">
        <f t="shared" si="209"/>
        <v>0</v>
      </c>
    </row>
    <row r="2186" spans="13:22" x14ac:dyDescent="0.3">
      <c r="M2186" s="52" t="str">
        <f t="shared" si="204"/>
        <v>Calculez d'abord la baisse moyenne de vos revenus sur 12 mois à l'étape 2)</v>
      </c>
      <c r="N2186" s="52" t="str">
        <f t="shared" si="205"/>
        <v>Calculez d'abord la baisse moyenne de vos revenus sur 12 mois à l'étape 2)</v>
      </c>
      <c r="O2186" s="52" t="str">
        <f t="shared" si="206"/>
        <v>Calculez d'abord la baisse moyenne de vos revenus sur 12 mois à l'étape 2)</v>
      </c>
      <c r="P2186" s="52" t="str">
        <f t="shared" si="207"/>
        <v>Calculez d'abord la baisse moyenne de vos revenus sur 12 mois à l'étape 2)</v>
      </c>
      <c r="Q2186" s="3" t="str">
        <f>IF(CRHPElig=" -  ","Effectuez l’étape 1",IF(CRHPElig="La baisse de revenus n'est pas admissible dans le cadre du PEREC",CRHPElig,IF(AND(INDEX(claimPeriodNo,MATCH('Étape 1) Taux'!$A$8,claimPeriods,0))&gt;17,INDEX(claimPeriodNo,MATCH('Étape 1) Taux'!$A$8,claimPeriods,0))&lt;20,revenueReduction&lt;0.1),0,IF(NOT(ISNUMBER(I2186)),0,IF(E2186="Oui",0,IF($C2186="Non - avec lien de dépendance",MIN(1129,I2186,$D2186),MIN(1129,I2186)))))))</f>
        <v>Effectuez l’étape 1</v>
      </c>
      <c r="R2186" s="3" t="str">
        <f>IF(CRHPElig=" -  ","Effectuez l’étape 1",IF(CRHPElig="La baisse de revenus n'est pas admissible dans le cadre du PEREC",CRHPElig,IF(AND(INDEX(claimPeriodNo,MATCH('Étape 1) Taux'!$A$8,claimPeriods,0))&gt;17,INDEX(claimPeriodNo,MATCH('Étape 1) Taux'!$A$8,claimPeriods,0))&lt;20,revenueReduction&lt;0.1),0,IF(NOT(ISNUMBER(J2186)),0,IF(F2186="Oui",0,IF($C2186="Non - avec lien de dépendance",MIN(1129,J2186,$D2186),MIN(1129,J2186)))))))</f>
        <v>Effectuez l’étape 1</v>
      </c>
      <c r="S2186" s="3" t="str">
        <f>IF(CRHPElig=" -  ","Effectuez l’étape 1",IF(CRHPElig="La baisse de revenus n'est pas admissible dans le cadre du PEREC",CRHPElig,IF(AND(INDEX(claimPeriodNo,MATCH('Étape 1) Taux'!$A$8,claimPeriods,0))&gt;17,INDEX(claimPeriodNo,MATCH('Étape 1) Taux'!$A$8,claimPeriods,0))&lt;20,revenueReduction&lt;0.1),0,IF(NOT(ISNUMBER(K2186)),0,IF(G2186="Oui",0,IF($C2186="Non - avec lien de dépendance",MIN(1129,K2186,$D2186),MIN(1129,K2186)))))))</f>
        <v>Effectuez l’étape 1</v>
      </c>
      <c r="T2186" s="3" t="str">
        <f>IF(CRHPElig=" -  ","Effectuez l’étape 1",IF(CRHPElig="La baisse de revenus n'est pas admissible dans le cadre du PEREC",CRHPElig,IF(AND(INDEX(claimPeriodNo,MATCH('Étape 1) Taux'!$A$8,claimPeriods,0))&gt;17,INDEX(claimPeriodNo,MATCH('Étape 1) Taux'!$A$8,claimPeriods,0))&lt;20,revenueReduction&lt;0.1),0,IF(NOT(ISNUMBER(L2186)),0,IF(H2186="Oui",0,IF($C2186="Non - avec lien de dépendance",MIN(1129,L2186,$D2186),MIN(1129,L2186)))))))</f>
        <v>Effectuez l’étape 1</v>
      </c>
      <c r="U2186" s="3">
        <f t="shared" si="208"/>
        <v>0</v>
      </c>
      <c r="V2186" s="3">
        <f t="shared" si="209"/>
        <v>0</v>
      </c>
    </row>
    <row r="2187" spans="13:22" x14ac:dyDescent="0.3">
      <c r="M2187" s="52" t="str">
        <f t="shared" si="204"/>
        <v>Calculez d'abord la baisse moyenne de vos revenus sur 12 mois à l'étape 2)</v>
      </c>
      <c r="N2187" s="52" t="str">
        <f t="shared" si="205"/>
        <v>Calculez d'abord la baisse moyenne de vos revenus sur 12 mois à l'étape 2)</v>
      </c>
      <c r="O2187" s="52" t="str">
        <f t="shared" si="206"/>
        <v>Calculez d'abord la baisse moyenne de vos revenus sur 12 mois à l'étape 2)</v>
      </c>
      <c r="P2187" s="52" t="str">
        <f t="shared" si="207"/>
        <v>Calculez d'abord la baisse moyenne de vos revenus sur 12 mois à l'étape 2)</v>
      </c>
      <c r="Q2187" s="3" t="str">
        <f>IF(CRHPElig=" -  ","Effectuez l’étape 1",IF(CRHPElig="La baisse de revenus n'est pas admissible dans le cadre du PEREC",CRHPElig,IF(AND(INDEX(claimPeriodNo,MATCH('Étape 1) Taux'!$A$8,claimPeriods,0))&gt;17,INDEX(claimPeriodNo,MATCH('Étape 1) Taux'!$A$8,claimPeriods,0))&lt;20,revenueReduction&lt;0.1),0,IF(NOT(ISNUMBER(I2187)),0,IF(E2187="Oui",0,IF($C2187="Non - avec lien de dépendance",MIN(1129,I2187,$D2187),MIN(1129,I2187)))))))</f>
        <v>Effectuez l’étape 1</v>
      </c>
      <c r="R2187" s="3" t="str">
        <f>IF(CRHPElig=" -  ","Effectuez l’étape 1",IF(CRHPElig="La baisse de revenus n'est pas admissible dans le cadre du PEREC",CRHPElig,IF(AND(INDEX(claimPeriodNo,MATCH('Étape 1) Taux'!$A$8,claimPeriods,0))&gt;17,INDEX(claimPeriodNo,MATCH('Étape 1) Taux'!$A$8,claimPeriods,0))&lt;20,revenueReduction&lt;0.1),0,IF(NOT(ISNUMBER(J2187)),0,IF(F2187="Oui",0,IF($C2187="Non - avec lien de dépendance",MIN(1129,J2187,$D2187),MIN(1129,J2187)))))))</f>
        <v>Effectuez l’étape 1</v>
      </c>
      <c r="S2187" s="3" t="str">
        <f>IF(CRHPElig=" -  ","Effectuez l’étape 1",IF(CRHPElig="La baisse de revenus n'est pas admissible dans le cadre du PEREC",CRHPElig,IF(AND(INDEX(claimPeriodNo,MATCH('Étape 1) Taux'!$A$8,claimPeriods,0))&gt;17,INDEX(claimPeriodNo,MATCH('Étape 1) Taux'!$A$8,claimPeriods,0))&lt;20,revenueReduction&lt;0.1),0,IF(NOT(ISNUMBER(K2187)),0,IF(G2187="Oui",0,IF($C2187="Non - avec lien de dépendance",MIN(1129,K2187,$D2187),MIN(1129,K2187)))))))</f>
        <v>Effectuez l’étape 1</v>
      </c>
      <c r="T2187" s="3" t="str">
        <f>IF(CRHPElig=" -  ","Effectuez l’étape 1",IF(CRHPElig="La baisse de revenus n'est pas admissible dans le cadre du PEREC",CRHPElig,IF(AND(INDEX(claimPeriodNo,MATCH('Étape 1) Taux'!$A$8,claimPeriods,0))&gt;17,INDEX(claimPeriodNo,MATCH('Étape 1) Taux'!$A$8,claimPeriods,0))&lt;20,revenueReduction&lt;0.1),0,IF(NOT(ISNUMBER(L2187)),0,IF(H2187="Oui",0,IF($C2187="Non - avec lien de dépendance",MIN(1129,L2187,$D2187),MIN(1129,L2187)))))))</f>
        <v>Effectuez l’étape 1</v>
      </c>
      <c r="U2187" s="3">
        <f t="shared" si="208"/>
        <v>0</v>
      </c>
      <c r="V2187" s="3">
        <f t="shared" si="209"/>
        <v>0</v>
      </c>
    </row>
    <row r="2188" spans="13:22" x14ac:dyDescent="0.3">
      <c r="M2188" s="52" t="str">
        <f t="shared" si="204"/>
        <v>Calculez d'abord la baisse moyenne de vos revenus sur 12 mois à l'étape 2)</v>
      </c>
      <c r="N2188" s="52" t="str">
        <f t="shared" si="205"/>
        <v>Calculez d'abord la baisse moyenne de vos revenus sur 12 mois à l'étape 2)</v>
      </c>
      <c r="O2188" s="52" t="str">
        <f t="shared" si="206"/>
        <v>Calculez d'abord la baisse moyenne de vos revenus sur 12 mois à l'étape 2)</v>
      </c>
      <c r="P2188" s="52" t="str">
        <f t="shared" si="207"/>
        <v>Calculez d'abord la baisse moyenne de vos revenus sur 12 mois à l'étape 2)</v>
      </c>
      <c r="Q2188" s="3" t="str">
        <f>IF(CRHPElig=" -  ","Effectuez l’étape 1",IF(CRHPElig="La baisse de revenus n'est pas admissible dans le cadre du PEREC",CRHPElig,IF(AND(INDEX(claimPeriodNo,MATCH('Étape 1) Taux'!$A$8,claimPeriods,0))&gt;17,INDEX(claimPeriodNo,MATCH('Étape 1) Taux'!$A$8,claimPeriods,0))&lt;20,revenueReduction&lt;0.1),0,IF(NOT(ISNUMBER(I2188)),0,IF(E2188="Oui",0,IF($C2188="Non - avec lien de dépendance",MIN(1129,I2188,$D2188),MIN(1129,I2188)))))))</f>
        <v>Effectuez l’étape 1</v>
      </c>
      <c r="R2188" s="3" t="str">
        <f>IF(CRHPElig=" -  ","Effectuez l’étape 1",IF(CRHPElig="La baisse de revenus n'est pas admissible dans le cadre du PEREC",CRHPElig,IF(AND(INDEX(claimPeriodNo,MATCH('Étape 1) Taux'!$A$8,claimPeriods,0))&gt;17,INDEX(claimPeriodNo,MATCH('Étape 1) Taux'!$A$8,claimPeriods,0))&lt;20,revenueReduction&lt;0.1),0,IF(NOT(ISNUMBER(J2188)),0,IF(F2188="Oui",0,IF($C2188="Non - avec lien de dépendance",MIN(1129,J2188,$D2188),MIN(1129,J2188)))))))</f>
        <v>Effectuez l’étape 1</v>
      </c>
      <c r="S2188" s="3" t="str">
        <f>IF(CRHPElig=" -  ","Effectuez l’étape 1",IF(CRHPElig="La baisse de revenus n'est pas admissible dans le cadre du PEREC",CRHPElig,IF(AND(INDEX(claimPeriodNo,MATCH('Étape 1) Taux'!$A$8,claimPeriods,0))&gt;17,INDEX(claimPeriodNo,MATCH('Étape 1) Taux'!$A$8,claimPeriods,0))&lt;20,revenueReduction&lt;0.1),0,IF(NOT(ISNUMBER(K2188)),0,IF(G2188="Oui",0,IF($C2188="Non - avec lien de dépendance",MIN(1129,K2188,$D2188),MIN(1129,K2188)))))))</f>
        <v>Effectuez l’étape 1</v>
      </c>
      <c r="T2188" s="3" t="str">
        <f>IF(CRHPElig=" -  ","Effectuez l’étape 1",IF(CRHPElig="La baisse de revenus n'est pas admissible dans le cadre du PEREC",CRHPElig,IF(AND(INDEX(claimPeriodNo,MATCH('Étape 1) Taux'!$A$8,claimPeriods,0))&gt;17,INDEX(claimPeriodNo,MATCH('Étape 1) Taux'!$A$8,claimPeriods,0))&lt;20,revenueReduction&lt;0.1),0,IF(NOT(ISNUMBER(L2188)),0,IF(H2188="Oui",0,IF($C2188="Non - avec lien de dépendance",MIN(1129,L2188,$D2188),MIN(1129,L2188)))))))</f>
        <v>Effectuez l’étape 1</v>
      </c>
      <c r="U2188" s="3">
        <f t="shared" si="208"/>
        <v>0</v>
      </c>
      <c r="V2188" s="3">
        <f t="shared" si="209"/>
        <v>0</v>
      </c>
    </row>
    <row r="2189" spans="13:22" x14ac:dyDescent="0.3">
      <c r="M2189" s="52" t="str">
        <f t="shared" si="204"/>
        <v>Calculez d'abord la baisse moyenne de vos revenus sur 12 mois à l'étape 2)</v>
      </c>
      <c r="N2189" s="52" t="str">
        <f t="shared" si="205"/>
        <v>Calculez d'abord la baisse moyenne de vos revenus sur 12 mois à l'étape 2)</v>
      </c>
      <c r="O2189" s="52" t="str">
        <f t="shared" si="206"/>
        <v>Calculez d'abord la baisse moyenne de vos revenus sur 12 mois à l'étape 2)</v>
      </c>
      <c r="P2189" s="52" t="str">
        <f t="shared" si="207"/>
        <v>Calculez d'abord la baisse moyenne de vos revenus sur 12 mois à l'étape 2)</v>
      </c>
      <c r="Q2189" s="3" t="str">
        <f>IF(CRHPElig=" -  ","Effectuez l’étape 1",IF(CRHPElig="La baisse de revenus n'est pas admissible dans le cadre du PEREC",CRHPElig,IF(AND(INDEX(claimPeriodNo,MATCH('Étape 1) Taux'!$A$8,claimPeriods,0))&gt;17,INDEX(claimPeriodNo,MATCH('Étape 1) Taux'!$A$8,claimPeriods,0))&lt;20,revenueReduction&lt;0.1),0,IF(NOT(ISNUMBER(I2189)),0,IF(E2189="Oui",0,IF($C2189="Non - avec lien de dépendance",MIN(1129,I2189,$D2189),MIN(1129,I2189)))))))</f>
        <v>Effectuez l’étape 1</v>
      </c>
      <c r="R2189" s="3" t="str">
        <f>IF(CRHPElig=" -  ","Effectuez l’étape 1",IF(CRHPElig="La baisse de revenus n'est pas admissible dans le cadre du PEREC",CRHPElig,IF(AND(INDEX(claimPeriodNo,MATCH('Étape 1) Taux'!$A$8,claimPeriods,0))&gt;17,INDEX(claimPeriodNo,MATCH('Étape 1) Taux'!$A$8,claimPeriods,0))&lt;20,revenueReduction&lt;0.1),0,IF(NOT(ISNUMBER(J2189)),0,IF(F2189="Oui",0,IF($C2189="Non - avec lien de dépendance",MIN(1129,J2189,$D2189),MIN(1129,J2189)))))))</f>
        <v>Effectuez l’étape 1</v>
      </c>
      <c r="S2189" s="3" t="str">
        <f>IF(CRHPElig=" -  ","Effectuez l’étape 1",IF(CRHPElig="La baisse de revenus n'est pas admissible dans le cadre du PEREC",CRHPElig,IF(AND(INDEX(claimPeriodNo,MATCH('Étape 1) Taux'!$A$8,claimPeriods,0))&gt;17,INDEX(claimPeriodNo,MATCH('Étape 1) Taux'!$A$8,claimPeriods,0))&lt;20,revenueReduction&lt;0.1),0,IF(NOT(ISNUMBER(K2189)),0,IF(G2189="Oui",0,IF($C2189="Non - avec lien de dépendance",MIN(1129,K2189,$D2189),MIN(1129,K2189)))))))</f>
        <v>Effectuez l’étape 1</v>
      </c>
      <c r="T2189" s="3" t="str">
        <f>IF(CRHPElig=" -  ","Effectuez l’étape 1",IF(CRHPElig="La baisse de revenus n'est pas admissible dans le cadre du PEREC",CRHPElig,IF(AND(INDEX(claimPeriodNo,MATCH('Étape 1) Taux'!$A$8,claimPeriods,0))&gt;17,INDEX(claimPeriodNo,MATCH('Étape 1) Taux'!$A$8,claimPeriods,0))&lt;20,revenueReduction&lt;0.1),0,IF(NOT(ISNUMBER(L2189)),0,IF(H2189="Oui",0,IF($C2189="Non - avec lien de dépendance",MIN(1129,L2189,$D2189),MIN(1129,L2189)))))))</f>
        <v>Effectuez l’étape 1</v>
      </c>
      <c r="U2189" s="3">
        <f t="shared" si="208"/>
        <v>0</v>
      </c>
      <c r="V2189" s="3">
        <f t="shared" si="209"/>
        <v>0</v>
      </c>
    </row>
    <row r="2190" spans="13:22" x14ac:dyDescent="0.3">
      <c r="M2190" s="52" t="str">
        <f t="shared" si="204"/>
        <v>Calculez d'abord la baisse moyenne de vos revenus sur 12 mois à l'étape 2)</v>
      </c>
      <c r="N2190" s="52" t="str">
        <f t="shared" si="205"/>
        <v>Calculez d'abord la baisse moyenne de vos revenus sur 12 mois à l'étape 2)</v>
      </c>
      <c r="O2190" s="52" t="str">
        <f t="shared" si="206"/>
        <v>Calculez d'abord la baisse moyenne de vos revenus sur 12 mois à l'étape 2)</v>
      </c>
      <c r="P2190" s="52" t="str">
        <f t="shared" si="207"/>
        <v>Calculez d'abord la baisse moyenne de vos revenus sur 12 mois à l'étape 2)</v>
      </c>
      <c r="Q2190" s="3" t="str">
        <f>IF(CRHPElig=" -  ","Effectuez l’étape 1",IF(CRHPElig="La baisse de revenus n'est pas admissible dans le cadre du PEREC",CRHPElig,IF(AND(INDEX(claimPeriodNo,MATCH('Étape 1) Taux'!$A$8,claimPeriods,0))&gt;17,INDEX(claimPeriodNo,MATCH('Étape 1) Taux'!$A$8,claimPeriods,0))&lt;20,revenueReduction&lt;0.1),0,IF(NOT(ISNUMBER(I2190)),0,IF(E2190="Oui",0,IF($C2190="Non - avec lien de dépendance",MIN(1129,I2190,$D2190),MIN(1129,I2190)))))))</f>
        <v>Effectuez l’étape 1</v>
      </c>
      <c r="R2190" s="3" t="str">
        <f>IF(CRHPElig=" -  ","Effectuez l’étape 1",IF(CRHPElig="La baisse de revenus n'est pas admissible dans le cadre du PEREC",CRHPElig,IF(AND(INDEX(claimPeriodNo,MATCH('Étape 1) Taux'!$A$8,claimPeriods,0))&gt;17,INDEX(claimPeriodNo,MATCH('Étape 1) Taux'!$A$8,claimPeriods,0))&lt;20,revenueReduction&lt;0.1),0,IF(NOT(ISNUMBER(J2190)),0,IF(F2190="Oui",0,IF($C2190="Non - avec lien de dépendance",MIN(1129,J2190,$D2190),MIN(1129,J2190)))))))</f>
        <v>Effectuez l’étape 1</v>
      </c>
      <c r="S2190" s="3" t="str">
        <f>IF(CRHPElig=" -  ","Effectuez l’étape 1",IF(CRHPElig="La baisse de revenus n'est pas admissible dans le cadre du PEREC",CRHPElig,IF(AND(INDEX(claimPeriodNo,MATCH('Étape 1) Taux'!$A$8,claimPeriods,0))&gt;17,INDEX(claimPeriodNo,MATCH('Étape 1) Taux'!$A$8,claimPeriods,0))&lt;20,revenueReduction&lt;0.1),0,IF(NOT(ISNUMBER(K2190)),0,IF(G2190="Oui",0,IF($C2190="Non - avec lien de dépendance",MIN(1129,K2190,$D2190),MIN(1129,K2190)))))))</f>
        <v>Effectuez l’étape 1</v>
      </c>
      <c r="T2190" s="3" t="str">
        <f>IF(CRHPElig=" -  ","Effectuez l’étape 1",IF(CRHPElig="La baisse de revenus n'est pas admissible dans le cadre du PEREC",CRHPElig,IF(AND(INDEX(claimPeriodNo,MATCH('Étape 1) Taux'!$A$8,claimPeriods,0))&gt;17,INDEX(claimPeriodNo,MATCH('Étape 1) Taux'!$A$8,claimPeriods,0))&lt;20,revenueReduction&lt;0.1),0,IF(NOT(ISNUMBER(L2190)),0,IF(H2190="Oui",0,IF($C2190="Non - avec lien de dépendance",MIN(1129,L2190,$D2190),MIN(1129,L2190)))))))</f>
        <v>Effectuez l’étape 1</v>
      </c>
      <c r="U2190" s="3">
        <f t="shared" si="208"/>
        <v>0</v>
      </c>
      <c r="V2190" s="3">
        <f t="shared" si="209"/>
        <v>0</v>
      </c>
    </row>
    <row r="2191" spans="13:22" x14ac:dyDescent="0.3">
      <c r="M2191" s="52" t="str">
        <f t="shared" si="204"/>
        <v>Calculez d'abord la baisse moyenne de vos revenus sur 12 mois à l'étape 2)</v>
      </c>
      <c r="N2191" s="52" t="str">
        <f t="shared" si="205"/>
        <v>Calculez d'abord la baisse moyenne de vos revenus sur 12 mois à l'étape 2)</v>
      </c>
      <c r="O2191" s="52" t="str">
        <f t="shared" si="206"/>
        <v>Calculez d'abord la baisse moyenne de vos revenus sur 12 mois à l'étape 2)</v>
      </c>
      <c r="P2191" s="52" t="str">
        <f t="shared" si="207"/>
        <v>Calculez d'abord la baisse moyenne de vos revenus sur 12 mois à l'étape 2)</v>
      </c>
      <c r="Q2191" s="3" t="str">
        <f>IF(CRHPElig=" -  ","Effectuez l’étape 1",IF(CRHPElig="La baisse de revenus n'est pas admissible dans le cadre du PEREC",CRHPElig,IF(AND(INDEX(claimPeriodNo,MATCH('Étape 1) Taux'!$A$8,claimPeriods,0))&gt;17,INDEX(claimPeriodNo,MATCH('Étape 1) Taux'!$A$8,claimPeriods,0))&lt;20,revenueReduction&lt;0.1),0,IF(NOT(ISNUMBER(I2191)),0,IF(E2191="Oui",0,IF($C2191="Non - avec lien de dépendance",MIN(1129,I2191,$D2191),MIN(1129,I2191)))))))</f>
        <v>Effectuez l’étape 1</v>
      </c>
      <c r="R2191" s="3" t="str">
        <f>IF(CRHPElig=" -  ","Effectuez l’étape 1",IF(CRHPElig="La baisse de revenus n'est pas admissible dans le cadre du PEREC",CRHPElig,IF(AND(INDEX(claimPeriodNo,MATCH('Étape 1) Taux'!$A$8,claimPeriods,0))&gt;17,INDEX(claimPeriodNo,MATCH('Étape 1) Taux'!$A$8,claimPeriods,0))&lt;20,revenueReduction&lt;0.1),0,IF(NOT(ISNUMBER(J2191)),0,IF(F2191="Oui",0,IF($C2191="Non - avec lien de dépendance",MIN(1129,J2191,$D2191),MIN(1129,J2191)))))))</f>
        <v>Effectuez l’étape 1</v>
      </c>
      <c r="S2191" s="3" t="str">
        <f>IF(CRHPElig=" -  ","Effectuez l’étape 1",IF(CRHPElig="La baisse de revenus n'est pas admissible dans le cadre du PEREC",CRHPElig,IF(AND(INDEX(claimPeriodNo,MATCH('Étape 1) Taux'!$A$8,claimPeriods,0))&gt;17,INDEX(claimPeriodNo,MATCH('Étape 1) Taux'!$A$8,claimPeriods,0))&lt;20,revenueReduction&lt;0.1),0,IF(NOT(ISNUMBER(K2191)),0,IF(G2191="Oui",0,IF($C2191="Non - avec lien de dépendance",MIN(1129,K2191,$D2191),MIN(1129,K2191)))))))</f>
        <v>Effectuez l’étape 1</v>
      </c>
      <c r="T2191" s="3" t="str">
        <f>IF(CRHPElig=" -  ","Effectuez l’étape 1",IF(CRHPElig="La baisse de revenus n'est pas admissible dans le cadre du PEREC",CRHPElig,IF(AND(INDEX(claimPeriodNo,MATCH('Étape 1) Taux'!$A$8,claimPeriods,0))&gt;17,INDEX(claimPeriodNo,MATCH('Étape 1) Taux'!$A$8,claimPeriods,0))&lt;20,revenueReduction&lt;0.1),0,IF(NOT(ISNUMBER(L2191)),0,IF(H2191="Oui",0,IF($C2191="Non - avec lien de dépendance",MIN(1129,L2191,$D2191),MIN(1129,L2191)))))))</f>
        <v>Effectuez l’étape 1</v>
      </c>
      <c r="U2191" s="3">
        <f t="shared" si="208"/>
        <v>0</v>
      </c>
      <c r="V2191" s="3">
        <f t="shared" si="209"/>
        <v>0</v>
      </c>
    </row>
    <row r="2192" spans="13:22" x14ac:dyDescent="0.3">
      <c r="M2192" s="52" t="str">
        <f t="shared" si="204"/>
        <v>Calculez d'abord la baisse moyenne de vos revenus sur 12 mois à l'étape 2)</v>
      </c>
      <c r="N2192" s="52" t="str">
        <f t="shared" si="205"/>
        <v>Calculez d'abord la baisse moyenne de vos revenus sur 12 mois à l'étape 2)</v>
      </c>
      <c r="O2192" s="52" t="str">
        <f t="shared" si="206"/>
        <v>Calculez d'abord la baisse moyenne de vos revenus sur 12 mois à l'étape 2)</v>
      </c>
      <c r="P2192" s="52" t="str">
        <f t="shared" si="207"/>
        <v>Calculez d'abord la baisse moyenne de vos revenus sur 12 mois à l'étape 2)</v>
      </c>
      <c r="Q2192" s="3" t="str">
        <f>IF(CRHPElig=" -  ","Effectuez l’étape 1",IF(CRHPElig="La baisse de revenus n'est pas admissible dans le cadre du PEREC",CRHPElig,IF(AND(INDEX(claimPeriodNo,MATCH('Étape 1) Taux'!$A$8,claimPeriods,0))&gt;17,INDEX(claimPeriodNo,MATCH('Étape 1) Taux'!$A$8,claimPeriods,0))&lt;20,revenueReduction&lt;0.1),0,IF(NOT(ISNUMBER(I2192)),0,IF(E2192="Oui",0,IF($C2192="Non - avec lien de dépendance",MIN(1129,I2192,$D2192),MIN(1129,I2192)))))))</f>
        <v>Effectuez l’étape 1</v>
      </c>
      <c r="R2192" s="3" t="str">
        <f>IF(CRHPElig=" -  ","Effectuez l’étape 1",IF(CRHPElig="La baisse de revenus n'est pas admissible dans le cadre du PEREC",CRHPElig,IF(AND(INDEX(claimPeriodNo,MATCH('Étape 1) Taux'!$A$8,claimPeriods,0))&gt;17,INDEX(claimPeriodNo,MATCH('Étape 1) Taux'!$A$8,claimPeriods,0))&lt;20,revenueReduction&lt;0.1),0,IF(NOT(ISNUMBER(J2192)),0,IF(F2192="Oui",0,IF($C2192="Non - avec lien de dépendance",MIN(1129,J2192,$D2192),MIN(1129,J2192)))))))</f>
        <v>Effectuez l’étape 1</v>
      </c>
      <c r="S2192" s="3" t="str">
        <f>IF(CRHPElig=" -  ","Effectuez l’étape 1",IF(CRHPElig="La baisse de revenus n'est pas admissible dans le cadre du PEREC",CRHPElig,IF(AND(INDEX(claimPeriodNo,MATCH('Étape 1) Taux'!$A$8,claimPeriods,0))&gt;17,INDEX(claimPeriodNo,MATCH('Étape 1) Taux'!$A$8,claimPeriods,0))&lt;20,revenueReduction&lt;0.1),0,IF(NOT(ISNUMBER(K2192)),0,IF(G2192="Oui",0,IF($C2192="Non - avec lien de dépendance",MIN(1129,K2192,$D2192),MIN(1129,K2192)))))))</f>
        <v>Effectuez l’étape 1</v>
      </c>
      <c r="T2192" s="3" t="str">
        <f>IF(CRHPElig=" -  ","Effectuez l’étape 1",IF(CRHPElig="La baisse de revenus n'est pas admissible dans le cadre du PEREC",CRHPElig,IF(AND(INDEX(claimPeriodNo,MATCH('Étape 1) Taux'!$A$8,claimPeriods,0))&gt;17,INDEX(claimPeriodNo,MATCH('Étape 1) Taux'!$A$8,claimPeriods,0))&lt;20,revenueReduction&lt;0.1),0,IF(NOT(ISNUMBER(L2192)),0,IF(H2192="Oui",0,IF($C2192="Non - avec lien de dépendance",MIN(1129,L2192,$D2192),MIN(1129,L2192)))))))</f>
        <v>Effectuez l’étape 1</v>
      </c>
      <c r="U2192" s="3">
        <f t="shared" si="208"/>
        <v>0</v>
      </c>
      <c r="V2192" s="3">
        <f t="shared" si="209"/>
        <v>0</v>
      </c>
    </row>
    <row r="2193" spans="13:22" x14ac:dyDescent="0.3">
      <c r="M2193" s="52" t="str">
        <f t="shared" si="204"/>
        <v>Calculez d'abord la baisse moyenne de vos revenus sur 12 mois à l'étape 2)</v>
      </c>
      <c r="N2193" s="52" t="str">
        <f t="shared" si="205"/>
        <v>Calculez d'abord la baisse moyenne de vos revenus sur 12 mois à l'étape 2)</v>
      </c>
      <c r="O2193" s="52" t="str">
        <f t="shared" si="206"/>
        <v>Calculez d'abord la baisse moyenne de vos revenus sur 12 mois à l'étape 2)</v>
      </c>
      <c r="P2193" s="52" t="str">
        <f t="shared" si="207"/>
        <v>Calculez d'abord la baisse moyenne de vos revenus sur 12 mois à l'étape 2)</v>
      </c>
      <c r="Q2193" s="3" t="str">
        <f>IF(CRHPElig=" -  ","Effectuez l’étape 1",IF(CRHPElig="La baisse de revenus n'est pas admissible dans le cadre du PEREC",CRHPElig,IF(AND(INDEX(claimPeriodNo,MATCH('Étape 1) Taux'!$A$8,claimPeriods,0))&gt;17,INDEX(claimPeriodNo,MATCH('Étape 1) Taux'!$A$8,claimPeriods,0))&lt;20,revenueReduction&lt;0.1),0,IF(NOT(ISNUMBER(I2193)),0,IF(E2193="Oui",0,IF($C2193="Non - avec lien de dépendance",MIN(1129,I2193,$D2193),MIN(1129,I2193)))))))</f>
        <v>Effectuez l’étape 1</v>
      </c>
      <c r="R2193" s="3" t="str">
        <f>IF(CRHPElig=" -  ","Effectuez l’étape 1",IF(CRHPElig="La baisse de revenus n'est pas admissible dans le cadre du PEREC",CRHPElig,IF(AND(INDEX(claimPeriodNo,MATCH('Étape 1) Taux'!$A$8,claimPeriods,0))&gt;17,INDEX(claimPeriodNo,MATCH('Étape 1) Taux'!$A$8,claimPeriods,0))&lt;20,revenueReduction&lt;0.1),0,IF(NOT(ISNUMBER(J2193)),0,IF(F2193="Oui",0,IF($C2193="Non - avec lien de dépendance",MIN(1129,J2193,$D2193),MIN(1129,J2193)))))))</f>
        <v>Effectuez l’étape 1</v>
      </c>
      <c r="S2193" s="3" t="str">
        <f>IF(CRHPElig=" -  ","Effectuez l’étape 1",IF(CRHPElig="La baisse de revenus n'est pas admissible dans le cadre du PEREC",CRHPElig,IF(AND(INDEX(claimPeriodNo,MATCH('Étape 1) Taux'!$A$8,claimPeriods,0))&gt;17,INDEX(claimPeriodNo,MATCH('Étape 1) Taux'!$A$8,claimPeriods,0))&lt;20,revenueReduction&lt;0.1),0,IF(NOT(ISNUMBER(K2193)),0,IF(G2193="Oui",0,IF($C2193="Non - avec lien de dépendance",MIN(1129,K2193,$D2193),MIN(1129,K2193)))))))</f>
        <v>Effectuez l’étape 1</v>
      </c>
      <c r="T2193" s="3" t="str">
        <f>IF(CRHPElig=" -  ","Effectuez l’étape 1",IF(CRHPElig="La baisse de revenus n'est pas admissible dans le cadre du PEREC",CRHPElig,IF(AND(INDEX(claimPeriodNo,MATCH('Étape 1) Taux'!$A$8,claimPeriods,0))&gt;17,INDEX(claimPeriodNo,MATCH('Étape 1) Taux'!$A$8,claimPeriods,0))&lt;20,revenueReduction&lt;0.1),0,IF(NOT(ISNUMBER(L2193)),0,IF(H2193="Oui",0,IF($C2193="Non - avec lien de dépendance",MIN(1129,L2193,$D2193),MIN(1129,L2193)))))))</f>
        <v>Effectuez l’étape 1</v>
      </c>
      <c r="U2193" s="3">
        <f t="shared" si="208"/>
        <v>0</v>
      </c>
      <c r="V2193" s="3">
        <f t="shared" si="209"/>
        <v>0</v>
      </c>
    </row>
    <row r="2194" spans="13:22" x14ac:dyDescent="0.3">
      <c r="M2194" s="52" t="str">
        <f t="shared" si="204"/>
        <v>Calculez d'abord la baisse moyenne de vos revenus sur 12 mois à l'étape 2)</v>
      </c>
      <c r="N2194" s="52" t="str">
        <f t="shared" si="205"/>
        <v>Calculez d'abord la baisse moyenne de vos revenus sur 12 mois à l'étape 2)</v>
      </c>
      <c r="O2194" s="52" t="str">
        <f t="shared" si="206"/>
        <v>Calculez d'abord la baisse moyenne de vos revenus sur 12 mois à l'étape 2)</v>
      </c>
      <c r="P2194" s="52" t="str">
        <f t="shared" si="207"/>
        <v>Calculez d'abord la baisse moyenne de vos revenus sur 12 mois à l'étape 2)</v>
      </c>
      <c r="Q2194" s="3" t="str">
        <f>IF(CRHPElig=" -  ","Effectuez l’étape 1",IF(CRHPElig="La baisse de revenus n'est pas admissible dans le cadre du PEREC",CRHPElig,IF(AND(INDEX(claimPeriodNo,MATCH('Étape 1) Taux'!$A$8,claimPeriods,0))&gt;17,INDEX(claimPeriodNo,MATCH('Étape 1) Taux'!$A$8,claimPeriods,0))&lt;20,revenueReduction&lt;0.1),0,IF(NOT(ISNUMBER(I2194)),0,IF(E2194="Oui",0,IF($C2194="Non - avec lien de dépendance",MIN(1129,I2194,$D2194),MIN(1129,I2194)))))))</f>
        <v>Effectuez l’étape 1</v>
      </c>
      <c r="R2194" s="3" t="str">
        <f>IF(CRHPElig=" -  ","Effectuez l’étape 1",IF(CRHPElig="La baisse de revenus n'est pas admissible dans le cadre du PEREC",CRHPElig,IF(AND(INDEX(claimPeriodNo,MATCH('Étape 1) Taux'!$A$8,claimPeriods,0))&gt;17,INDEX(claimPeriodNo,MATCH('Étape 1) Taux'!$A$8,claimPeriods,0))&lt;20,revenueReduction&lt;0.1),0,IF(NOT(ISNUMBER(J2194)),0,IF(F2194="Oui",0,IF($C2194="Non - avec lien de dépendance",MIN(1129,J2194,$D2194),MIN(1129,J2194)))))))</f>
        <v>Effectuez l’étape 1</v>
      </c>
      <c r="S2194" s="3" t="str">
        <f>IF(CRHPElig=" -  ","Effectuez l’étape 1",IF(CRHPElig="La baisse de revenus n'est pas admissible dans le cadre du PEREC",CRHPElig,IF(AND(INDEX(claimPeriodNo,MATCH('Étape 1) Taux'!$A$8,claimPeriods,0))&gt;17,INDEX(claimPeriodNo,MATCH('Étape 1) Taux'!$A$8,claimPeriods,0))&lt;20,revenueReduction&lt;0.1),0,IF(NOT(ISNUMBER(K2194)),0,IF(G2194="Oui",0,IF($C2194="Non - avec lien de dépendance",MIN(1129,K2194,$D2194),MIN(1129,K2194)))))))</f>
        <v>Effectuez l’étape 1</v>
      </c>
      <c r="T2194" s="3" t="str">
        <f>IF(CRHPElig=" -  ","Effectuez l’étape 1",IF(CRHPElig="La baisse de revenus n'est pas admissible dans le cadre du PEREC",CRHPElig,IF(AND(INDEX(claimPeriodNo,MATCH('Étape 1) Taux'!$A$8,claimPeriods,0))&gt;17,INDEX(claimPeriodNo,MATCH('Étape 1) Taux'!$A$8,claimPeriods,0))&lt;20,revenueReduction&lt;0.1),0,IF(NOT(ISNUMBER(L2194)),0,IF(H2194="Oui",0,IF($C2194="Non - avec lien de dépendance",MIN(1129,L2194,$D2194),MIN(1129,L2194)))))))</f>
        <v>Effectuez l’étape 1</v>
      </c>
      <c r="U2194" s="3">
        <f t="shared" si="208"/>
        <v>0</v>
      </c>
      <c r="V2194" s="3">
        <f t="shared" si="209"/>
        <v>0</v>
      </c>
    </row>
    <row r="2195" spans="13:22" x14ac:dyDescent="0.3">
      <c r="M2195" s="52" t="str">
        <f t="shared" si="204"/>
        <v>Calculez d'abord la baisse moyenne de vos revenus sur 12 mois à l'étape 2)</v>
      </c>
      <c r="N2195" s="52" t="str">
        <f t="shared" si="205"/>
        <v>Calculez d'abord la baisse moyenne de vos revenus sur 12 mois à l'étape 2)</v>
      </c>
      <c r="O2195" s="52" t="str">
        <f t="shared" si="206"/>
        <v>Calculez d'abord la baisse moyenne de vos revenus sur 12 mois à l'étape 2)</v>
      </c>
      <c r="P2195" s="52" t="str">
        <f t="shared" si="207"/>
        <v>Calculez d'abord la baisse moyenne de vos revenus sur 12 mois à l'étape 2)</v>
      </c>
      <c r="Q2195" s="3" t="str">
        <f>IF(CRHPElig=" -  ","Effectuez l’étape 1",IF(CRHPElig="La baisse de revenus n'est pas admissible dans le cadre du PEREC",CRHPElig,IF(AND(INDEX(claimPeriodNo,MATCH('Étape 1) Taux'!$A$8,claimPeriods,0))&gt;17,INDEX(claimPeriodNo,MATCH('Étape 1) Taux'!$A$8,claimPeriods,0))&lt;20,revenueReduction&lt;0.1),0,IF(NOT(ISNUMBER(I2195)),0,IF(E2195="Oui",0,IF($C2195="Non - avec lien de dépendance",MIN(1129,I2195,$D2195),MIN(1129,I2195)))))))</f>
        <v>Effectuez l’étape 1</v>
      </c>
      <c r="R2195" s="3" t="str">
        <f>IF(CRHPElig=" -  ","Effectuez l’étape 1",IF(CRHPElig="La baisse de revenus n'est pas admissible dans le cadre du PEREC",CRHPElig,IF(AND(INDEX(claimPeriodNo,MATCH('Étape 1) Taux'!$A$8,claimPeriods,0))&gt;17,INDEX(claimPeriodNo,MATCH('Étape 1) Taux'!$A$8,claimPeriods,0))&lt;20,revenueReduction&lt;0.1),0,IF(NOT(ISNUMBER(J2195)),0,IF(F2195="Oui",0,IF($C2195="Non - avec lien de dépendance",MIN(1129,J2195,$D2195),MIN(1129,J2195)))))))</f>
        <v>Effectuez l’étape 1</v>
      </c>
      <c r="S2195" s="3" t="str">
        <f>IF(CRHPElig=" -  ","Effectuez l’étape 1",IF(CRHPElig="La baisse de revenus n'est pas admissible dans le cadre du PEREC",CRHPElig,IF(AND(INDEX(claimPeriodNo,MATCH('Étape 1) Taux'!$A$8,claimPeriods,0))&gt;17,INDEX(claimPeriodNo,MATCH('Étape 1) Taux'!$A$8,claimPeriods,0))&lt;20,revenueReduction&lt;0.1),0,IF(NOT(ISNUMBER(K2195)),0,IF(G2195="Oui",0,IF($C2195="Non - avec lien de dépendance",MIN(1129,K2195,$D2195),MIN(1129,K2195)))))))</f>
        <v>Effectuez l’étape 1</v>
      </c>
      <c r="T2195" s="3" t="str">
        <f>IF(CRHPElig=" -  ","Effectuez l’étape 1",IF(CRHPElig="La baisse de revenus n'est pas admissible dans le cadre du PEREC",CRHPElig,IF(AND(INDEX(claimPeriodNo,MATCH('Étape 1) Taux'!$A$8,claimPeriods,0))&gt;17,INDEX(claimPeriodNo,MATCH('Étape 1) Taux'!$A$8,claimPeriods,0))&lt;20,revenueReduction&lt;0.1),0,IF(NOT(ISNUMBER(L2195)),0,IF(H2195="Oui",0,IF($C2195="Non - avec lien de dépendance",MIN(1129,L2195,$D2195),MIN(1129,L2195)))))))</f>
        <v>Effectuez l’étape 1</v>
      </c>
      <c r="U2195" s="3">
        <f t="shared" si="208"/>
        <v>0</v>
      </c>
      <c r="V2195" s="3">
        <f t="shared" si="209"/>
        <v>0</v>
      </c>
    </row>
    <row r="2196" spans="13:22" x14ac:dyDescent="0.3">
      <c r="M2196" s="52" t="str">
        <f t="shared" si="204"/>
        <v>Calculez d'abord la baisse moyenne de vos revenus sur 12 mois à l'étape 2)</v>
      </c>
      <c r="N2196" s="52" t="str">
        <f t="shared" si="205"/>
        <v>Calculez d'abord la baisse moyenne de vos revenus sur 12 mois à l'étape 2)</v>
      </c>
      <c r="O2196" s="52" t="str">
        <f t="shared" si="206"/>
        <v>Calculez d'abord la baisse moyenne de vos revenus sur 12 mois à l'étape 2)</v>
      </c>
      <c r="P2196" s="52" t="str">
        <f t="shared" si="207"/>
        <v>Calculez d'abord la baisse moyenne de vos revenus sur 12 mois à l'étape 2)</v>
      </c>
      <c r="Q2196" s="3" t="str">
        <f>IF(CRHPElig=" -  ","Effectuez l’étape 1",IF(CRHPElig="La baisse de revenus n'est pas admissible dans le cadre du PEREC",CRHPElig,IF(AND(INDEX(claimPeriodNo,MATCH('Étape 1) Taux'!$A$8,claimPeriods,0))&gt;17,INDEX(claimPeriodNo,MATCH('Étape 1) Taux'!$A$8,claimPeriods,0))&lt;20,revenueReduction&lt;0.1),0,IF(NOT(ISNUMBER(I2196)),0,IF(E2196="Oui",0,IF($C2196="Non - avec lien de dépendance",MIN(1129,I2196,$D2196),MIN(1129,I2196)))))))</f>
        <v>Effectuez l’étape 1</v>
      </c>
      <c r="R2196" s="3" t="str">
        <f>IF(CRHPElig=" -  ","Effectuez l’étape 1",IF(CRHPElig="La baisse de revenus n'est pas admissible dans le cadre du PEREC",CRHPElig,IF(AND(INDEX(claimPeriodNo,MATCH('Étape 1) Taux'!$A$8,claimPeriods,0))&gt;17,INDEX(claimPeriodNo,MATCH('Étape 1) Taux'!$A$8,claimPeriods,0))&lt;20,revenueReduction&lt;0.1),0,IF(NOT(ISNUMBER(J2196)),0,IF(F2196="Oui",0,IF($C2196="Non - avec lien de dépendance",MIN(1129,J2196,$D2196),MIN(1129,J2196)))))))</f>
        <v>Effectuez l’étape 1</v>
      </c>
      <c r="S2196" s="3" t="str">
        <f>IF(CRHPElig=" -  ","Effectuez l’étape 1",IF(CRHPElig="La baisse de revenus n'est pas admissible dans le cadre du PEREC",CRHPElig,IF(AND(INDEX(claimPeriodNo,MATCH('Étape 1) Taux'!$A$8,claimPeriods,0))&gt;17,INDEX(claimPeriodNo,MATCH('Étape 1) Taux'!$A$8,claimPeriods,0))&lt;20,revenueReduction&lt;0.1),0,IF(NOT(ISNUMBER(K2196)),0,IF(G2196="Oui",0,IF($C2196="Non - avec lien de dépendance",MIN(1129,K2196,$D2196),MIN(1129,K2196)))))))</f>
        <v>Effectuez l’étape 1</v>
      </c>
      <c r="T2196" s="3" t="str">
        <f>IF(CRHPElig=" -  ","Effectuez l’étape 1",IF(CRHPElig="La baisse de revenus n'est pas admissible dans le cadre du PEREC",CRHPElig,IF(AND(INDEX(claimPeriodNo,MATCH('Étape 1) Taux'!$A$8,claimPeriods,0))&gt;17,INDEX(claimPeriodNo,MATCH('Étape 1) Taux'!$A$8,claimPeriods,0))&lt;20,revenueReduction&lt;0.1),0,IF(NOT(ISNUMBER(L2196)),0,IF(H2196="Oui",0,IF($C2196="Non - avec lien de dépendance",MIN(1129,L2196,$D2196),MIN(1129,L2196)))))))</f>
        <v>Effectuez l’étape 1</v>
      </c>
      <c r="U2196" s="3">
        <f t="shared" si="208"/>
        <v>0</v>
      </c>
      <c r="V2196" s="3">
        <f t="shared" si="209"/>
        <v>0</v>
      </c>
    </row>
    <row r="2197" spans="13:22" x14ac:dyDescent="0.3">
      <c r="M2197" s="52" t="str">
        <f t="shared" si="204"/>
        <v>Calculez d'abord la baisse moyenne de vos revenus sur 12 mois à l'étape 2)</v>
      </c>
      <c r="N2197" s="52" t="str">
        <f t="shared" si="205"/>
        <v>Calculez d'abord la baisse moyenne de vos revenus sur 12 mois à l'étape 2)</v>
      </c>
      <c r="O2197" s="52" t="str">
        <f t="shared" si="206"/>
        <v>Calculez d'abord la baisse moyenne de vos revenus sur 12 mois à l'étape 2)</v>
      </c>
      <c r="P2197" s="52" t="str">
        <f t="shared" si="207"/>
        <v>Calculez d'abord la baisse moyenne de vos revenus sur 12 mois à l'étape 2)</v>
      </c>
      <c r="Q2197" s="3" t="str">
        <f>IF(CRHPElig=" -  ","Effectuez l’étape 1",IF(CRHPElig="La baisse de revenus n'est pas admissible dans le cadre du PEREC",CRHPElig,IF(AND(INDEX(claimPeriodNo,MATCH('Étape 1) Taux'!$A$8,claimPeriods,0))&gt;17,INDEX(claimPeriodNo,MATCH('Étape 1) Taux'!$A$8,claimPeriods,0))&lt;20,revenueReduction&lt;0.1),0,IF(NOT(ISNUMBER(I2197)),0,IF(E2197="Oui",0,IF($C2197="Non - avec lien de dépendance",MIN(1129,I2197,$D2197),MIN(1129,I2197)))))))</f>
        <v>Effectuez l’étape 1</v>
      </c>
      <c r="R2197" s="3" t="str">
        <f>IF(CRHPElig=" -  ","Effectuez l’étape 1",IF(CRHPElig="La baisse de revenus n'est pas admissible dans le cadre du PEREC",CRHPElig,IF(AND(INDEX(claimPeriodNo,MATCH('Étape 1) Taux'!$A$8,claimPeriods,0))&gt;17,INDEX(claimPeriodNo,MATCH('Étape 1) Taux'!$A$8,claimPeriods,0))&lt;20,revenueReduction&lt;0.1),0,IF(NOT(ISNUMBER(J2197)),0,IF(F2197="Oui",0,IF($C2197="Non - avec lien de dépendance",MIN(1129,J2197,$D2197),MIN(1129,J2197)))))))</f>
        <v>Effectuez l’étape 1</v>
      </c>
      <c r="S2197" s="3" t="str">
        <f>IF(CRHPElig=" -  ","Effectuez l’étape 1",IF(CRHPElig="La baisse de revenus n'est pas admissible dans le cadre du PEREC",CRHPElig,IF(AND(INDEX(claimPeriodNo,MATCH('Étape 1) Taux'!$A$8,claimPeriods,0))&gt;17,INDEX(claimPeriodNo,MATCH('Étape 1) Taux'!$A$8,claimPeriods,0))&lt;20,revenueReduction&lt;0.1),0,IF(NOT(ISNUMBER(K2197)),0,IF(G2197="Oui",0,IF($C2197="Non - avec lien de dépendance",MIN(1129,K2197,$D2197),MIN(1129,K2197)))))))</f>
        <v>Effectuez l’étape 1</v>
      </c>
      <c r="T2197" s="3" t="str">
        <f>IF(CRHPElig=" -  ","Effectuez l’étape 1",IF(CRHPElig="La baisse de revenus n'est pas admissible dans le cadre du PEREC",CRHPElig,IF(AND(INDEX(claimPeriodNo,MATCH('Étape 1) Taux'!$A$8,claimPeriods,0))&gt;17,INDEX(claimPeriodNo,MATCH('Étape 1) Taux'!$A$8,claimPeriods,0))&lt;20,revenueReduction&lt;0.1),0,IF(NOT(ISNUMBER(L2197)),0,IF(H2197="Oui",0,IF($C2197="Non - avec lien de dépendance",MIN(1129,L2197,$D2197),MIN(1129,L2197)))))))</f>
        <v>Effectuez l’étape 1</v>
      </c>
      <c r="U2197" s="3">
        <f t="shared" si="208"/>
        <v>0</v>
      </c>
      <c r="V2197" s="3">
        <f t="shared" si="209"/>
        <v>0</v>
      </c>
    </row>
    <row r="2198" spans="13:22" x14ac:dyDescent="0.3">
      <c r="M2198" s="52" t="str">
        <f t="shared" si="204"/>
        <v>Calculez d'abord la baisse moyenne de vos revenus sur 12 mois à l'étape 2)</v>
      </c>
      <c r="N2198" s="52" t="str">
        <f t="shared" si="205"/>
        <v>Calculez d'abord la baisse moyenne de vos revenus sur 12 mois à l'étape 2)</v>
      </c>
      <c r="O2198" s="52" t="str">
        <f t="shared" si="206"/>
        <v>Calculez d'abord la baisse moyenne de vos revenus sur 12 mois à l'étape 2)</v>
      </c>
      <c r="P2198" s="52" t="str">
        <f t="shared" si="207"/>
        <v>Calculez d'abord la baisse moyenne de vos revenus sur 12 mois à l'étape 2)</v>
      </c>
      <c r="Q2198" s="3" t="str">
        <f>IF(CRHPElig=" -  ","Effectuez l’étape 1",IF(CRHPElig="La baisse de revenus n'est pas admissible dans le cadre du PEREC",CRHPElig,IF(AND(INDEX(claimPeriodNo,MATCH('Étape 1) Taux'!$A$8,claimPeriods,0))&gt;17,INDEX(claimPeriodNo,MATCH('Étape 1) Taux'!$A$8,claimPeriods,0))&lt;20,revenueReduction&lt;0.1),0,IF(NOT(ISNUMBER(I2198)),0,IF(E2198="Oui",0,IF($C2198="Non - avec lien de dépendance",MIN(1129,I2198,$D2198),MIN(1129,I2198)))))))</f>
        <v>Effectuez l’étape 1</v>
      </c>
      <c r="R2198" s="3" t="str">
        <f>IF(CRHPElig=" -  ","Effectuez l’étape 1",IF(CRHPElig="La baisse de revenus n'est pas admissible dans le cadre du PEREC",CRHPElig,IF(AND(INDEX(claimPeriodNo,MATCH('Étape 1) Taux'!$A$8,claimPeriods,0))&gt;17,INDEX(claimPeriodNo,MATCH('Étape 1) Taux'!$A$8,claimPeriods,0))&lt;20,revenueReduction&lt;0.1),0,IF(NOT(ISNUMBER(J2198)),0,IF(F2198="Oui",0,IF($C2198="Non - avec lien de dépendance",MIN(1129,J2198,$D2198),MIN(1129,J2198)))))))</f>
        <v>Effectuez l’étape 1</v>
      </c>
      <c r="S2198" s="3" t="str">
        <f>IF(CRHPElig=" -  ","Effectuez l’étape 1",IF(CRHPElig="La baisse de revenus n'est pas admissible dans le cadre du PEREC",CRHPElig,IF(AND(INDEX(claimPeriodNo,MATCH('Étape 1) Taux'!$A$8,claimPeriods,0))&gt;17,INDEX(claimPeriodNo,MATCH('Étape 1) Taux'!$A$8,claimPeriods,0))&lt;20,revenueReduction&lt;0.1),0,IF(NOT(ISNUMBER(K2198)),0,IF(G2198="Oui",0,IF($C2198="Non - avec lien de dépendance",MIN(1129,K2198,$D2198),MIN(1129,K2198)))))))</f>
        <v>Effectuez l’étape 1</v>
      </c>
      <c r="T2198" s="3" t="str">
        <f>IF(CRHPElig=" -  ","Effectuez l’étape 1",IF(CRHPElig="La baisse de revenus n'est pas admissible dans le cadre du PEREC",CRHPElig,IF(AND(INDEX(claimPeriodNo,MATCH('Étape 1) Taux'!$A$8,claimPeriods,0))&gt;17,INDEX(claimPeriodNo,MATCH('Étape 1) Taux'!$A$8,claimPeriods,0))&lt;20,revenueReduction&lt;0.1),0,IF(NOT(ISNUMBER(L2198)),0,IF(H2198="Oui",0,IF($C2198="Non - avec lien de dépendance",MIN(1129,L2198,$D2198),MIN(1129,L2198)))))))</f>
        <v>Effectuez l’étape 1</v>
      </c>
      <c r="U2198" s="3">
        <f t="shared" si="208"/>
        <v>0</v>
      </c>
      <c r="V2198" s="3">
        <f t="shared" si="209"/>
        <v>0</v>
      </c>
    </row>
    <row r="2199" spans="13:22" x14ac:dyDescent="0.3">
      <c r="M2199" s="52" t="str">
        <f t="shared" si="204"/>
        <v>Calculez d'abord la baisse moyenne de vos revenus sur 12 mois à l'étape 2)</v>
      </c>
      <c r="N2199" s="52" t="str">
        <f t="shared" si="205"/>
        <v>Calculez d'abord la baisse moyenne de vos revenus sur 12 mois à l'étape 2)</v>
      </c>
      <c r="O2199" s="52" t="str">
        <f t="shared" si="206"/>
        <v>Calculez d'abord la baisse moyenne de vos revenus sur 12 mois à l'étape 2)</v>
      </c>
      <c r="P2199" s="52" t="str">
        <f t="shared" si="207"/>
        <v>Calculez d'abord la baisse moyenne de vos revenus sur 12 mois à l'étape 2)</v>
      </c>
      <c r="Q2199" s="3" t="str">
        <f>IF(CRHPElig=" -  ","Effectuez l’étape 1",IF(CRHPElig="La baisse de revenus n'est pas admissible dans le cadre du PEREC",CRHPElig,IF(AND(INDEX(claimPeriodNo,MATCH('Étape 1) Taux'!$A$8,claimPeriods,0))&gt;17,INDEX(claimPeriodNo,MATCH('Étape 1) Taux'!$A$8,claimPeriods,0))&lt;20,revenueReduction&lt;0.1),0,IF(NOT(ISNUMBER(I2199)),0,IF(E2199="Oui",0,IF($C2199="Non - avec lien de dépendance",MIN(1129,I2199,$D2199),MIN(1129,I2199)))))))</f>
        <v>Effectuez l’étape 1</v>
      </c>
      <c r="R2199" s="3" t="str">
        <f>IF(CRHPElig=" -  ","Effectuez l’étape 1",IF(CRHPElig="La baisse de revenus n'est pas admissible dans le cadre du PEREC",CRHPElig,IF(AND(INDEX(claimPeriodNo,MATCH('Étape 1) Taux'!$A$8,claimPeriods,0))&gt;17,INDEX(claimPeriodNo,MATCH('Étape 1) Taux'!$A$8,claimPeriods,0))&lt;20,revenueReduction&lt;0.1),0,IF(NOT(ISNUMBER(J2199)),0,IF(F2199="Oui",0,IF($C2199="Non - avec lien de dépendance",MIN(1129,J2199,$D2199),MIN(1129,J2199)))))))</f>
        <v>Effectuez l’étape 1</v>
      </c>
      <c r="S2199" s="3" t="str">
        <f>IF(CRHPElig=" -  ","Effectuez l’étape 1",IF(CRHPElig="La baisse de revenus n'est pas admissible dans le cadre du PEREC",CRHPElig,IF(AND(INDEX(claimPeriodNo,MATCH('Étape 1) Taux'!$A$8,claimPeriods,0))&gt;17,INDEX(claimPeriodNo,MATCH('Étape 1) Taux'!$A$8,claimPeriods,0))&lt;20,revenueReduction&lt;0.1),0,IF(NOT(ISNUMBER(K2199)),0,IF(G2199="Oui",0,IF($C2199="Non - avec lien de dépendance",MIN(1129,K2199,$D2199),MIN(1129,K2199)))))))</f>
        <v>Effectuez l’étape 1</v>
      </c>
      <c r="T2199" s="3" t="str">
        <f>IF(CRHPElig=" -  ","Effectuez l’étape 1",IF(CRHPElig="La baisse de revenus n'est pas admissible dans le cadre du PEREC",CRHPElig,IF(AND(INDEX(claimPeriodNo,MATCH('Étape 1) Taux'!$A$8,claimPeriods,0))&gt;17,INDEX(claimPeriodNo,MATCH('Étape 1) Taux'!$A$8,claimPeriods,0))&lt;20,revenueReduction&lt;0.1),0,IF(NOT(ISNUMBER(L2199)),0,IF(H2199="Oui",0,IF($C2199="Non - avec lien de dépendance",MIN(1129,L2199,$D2199),MIN(1129,L2199)))))))</f>
        <v>Effectuez l’étape 1</v>
      </c>
      <c r="U2199" s="3">
        <f t="shared" si="208"/>
        <v>0</v>
      </c>
      <c r="V2199" s="3">
        <f t="shared" si="209"/>
        <v>0</v>
      </c>
    </row>
    <row r="2200" spans="13:22" x14ac:dyDescent="0.3">
      <c r="M2200" s="52" t="str">
        <f t="shared" si="204"/>
        <v>Calculez d'abord la baisse moyenne de vos revenus sur 12 mois à l'étape 2)</v>
      </c>
      <c r="N2200" s="52" t="str">
        <f t="shared" si="205"/>
        <v>Calculez d'abord la baisse moyenne de vos revenus sur 12 mois à l'étape 2)</v>
      </c>
      <c r="O2200" s="52" t="str">
        <f t="shared" si="206"/>
        <v>Calculez d'abord la baisse moyenne de vos revenus sur 12 mois à l'étape 2)</v>
      </c>
      <c r="P2200" s="52" t="str">
        <f t="shared" si="207"/>
        <v>Calculez d'abord la baisse moyenne de vos revenus sur 12 mois à l'étape 2)</v>
      </c>
      <c r="Q2200" s="3" t="str">
        <f>IF(CRHPElig=" -  ","Effectuez l’étape 1",IF(CRHPElig="La baisse de revenus n'est pas admissible dans le cadre du PEREC",CRHPElig,IF(AND(INDEX(claimPeriodNo,MATCH('Étape 1) Taux'!$A$8,claimPeriods,0))&gt;17,INDEX(claimPeriodNo,MATCH('Étape 1) Taux'!$A$8,claimPeriods,0))&lt;20,revenueReduction&lt;0.1),0,IF(NOT(ISNUMBER(I2200)),0,IF(E2200="Oui",0,IF($C2200="Non - avec lien de dépendance",MIN(1129,I2200,$D2200),MIN(1129,I2200)))))))</f>
        <v>Effectuez l’étape 1</v>
      </c>
      <c r="R2200" s="3" t="str">
        <f>IF(CRHPElig=" -  ","Effectuez l’étape 1",IF(CRHPElig="La baisse de revenus n'est pas admissible dans le cadre du PEREC",CRHPElig,IF(AND(INDEX(claimPeriodNo,MATCH('Étape 1) Taux'!$A$8,claimPeriods,0))&gt;17,INDEX(claimPeriodNo,MATCH('Étape 1) Taux'!$A$8,claimPeriods,0))&lt;20,revenueReduction&lt;0.1),0,IF(NOT(ISNUMBER(J2200)),0,IF(F2200="Oui",0,IF($C2200="Non - avec lien de dépendance",MIN(1129,J2200,$D2200),MIN(1129,J2200)))))))</f>
        <v>Effectuez l’étape 1</v>
      </c>
      <c r="S2200" s="3" t="str">
        <f>IF(CRHPElig=" -  ","Effectuez l’étape 1",IF(CRHPElig="La baisse de revenus n'est pas admissible dans le cadre du PEREC",CRHPElig,IF(AND(INDEX(claimPeriodNo,MATCH('Étape 1) Taux'!$A$8,claimPeriods,0))&gt;17,INDEX(claimPeriodNo,MATCH('Étape 1) Taux'!$A$8,claimPeriods,0))&lt;20,revenueReduction&lt;0.1),0,IF(NOT(ISNUMBER(K2200)),0,IF(G2200="Oui",0,IF($C2200="Non - avec lien de dépendance",MIN(1129,K2200,$D2200),MIN(1129,K2200)))))))</f>
        <v>Effectuez l’étape 1</v>
      </c>
      <c r="T2200" s="3" t="str">
        <f>IF(CRHPElig=" -  ","Effectuez l’étape 1",IF(CRHPElig="La baisse de revenus n'est pas admissible dans le cadre du PEREC",CRHPElig,IF(AND(INDEX(claimPeriodNo,MATCH('Étape 1) Taux'!$A$8,claimPeriods,0))&gt;17,INDEX(claimPeriodNo,MATCH('Étape 1) Taux'!$A$8,claimPeriods,0))&lt;20,revenueReduction&lt;0.1),0,IF(NOT(ISNUMBER(L2200)),0,IF(H2200="Oui",0,IF($C2200="Non - avec lien de dépendance",MIN(1129,L2200,$D2200),MIN(1129,L2200)))))))</f>
        <v>Effectuez l’étape 1</v>
      </c>
      <c r="U2200" s="3">
        <f t="shared" si="208"/>
        <v>0</v>
      </c>
      <c r="V2200" s="3">
        <f t="shared" si="209"/>
        <v>0</v>
      </c>
    </row>
    <row r="2201" spans="13:22" x14ac:dyDescent="0.3">
      <c r="M2201" s="52" t="str">
        <f t="shared" si="204"/>
        <v>Calculez d'abord la baisse moyenne de vos revenus sur 12 mois à l'étape 2)</v>
      </c>
      <c r="N2201" s="52" t="str">
        <f t="shared" si="205"/>
        <v>Calculez d'abord la baisse moyenne de vos revenus sur 12 mois à l'étape 2)</v>
      </c>
      <c r="O2201" s="52" t="str">
        <f t="shared" si="206"/>
        <v>Calculez d'abord la baisse moyenne de vos revenus sur 12 mois à l'étape 2)</v>
      </c>
      <c r="P2201" s="52" t="str">
        <f t="shared" si="207"/>
        <v>Calculez d'abord la baisse moyenne de vos revenus sur 12 mois à l'étape 2)</v>
      </c>
      <c r="Q2201" s="3" t="str">
        <f>IF(CRHPElig=" -  ","Effectuez l’étape 1",IF(CRHPElig="La baisse de revenus n'est pas admissible dans le cadre du PEREC",CRHPElig,IF(AND(INDEX(claimPeriodNo,MATCH('Étape 1) Taux'!$A$8,claimPeriods,0))&gt;17,INDEX(claimPeriodNo,MATCH('Étape 1) Taux'!$A$8,claimPeriods,0))&lt;20,revenueReduction&lt;0.1),0,IF(NOT(ISNUMBER(I2201)),0,IF(E2201="Oui",0,IF($C2201="Non - avec lien de dépendance",MIN(1129,I2201,$D2201),MIN(1129,I2201)))))))</f>
        <v>Effectuez l’étape 1</v>
      </c>
      <c r="R2201" s="3" t="str">
        <f>IF(CRHPElig=" -  ","Effectuez l’étape 1",IF(CRHPElig="La baisse de revenus n'est pas admissible dans le cadre du PEREC",CRHPElig,IF(AND(INDEX(claimPeriodNo,MATCH('Étape 1) Taux'!$A$8,claimPeriods,0))&gt;17,INDEX(claimPeriodNo,MATCH('Étape 1) Taux'!$A$8,claimPeriods,0))&lt;20,revenueReduction&lt;0.1),0,IF(NOT(ISNUMBER(J2201)),0,IF(F2201="Oui",0,IF($C2201="Non - avec lien de dépendance",MIN(1129,J2201,$D2201),MIN(1129,J2201)))))))</f>
        <v>Effectuez l’étape 1</v>
      </c>
      <c r="S2201" s="3" t="str">
        <f>IF(CRHPElig=" -  ","Effectuez l’étape 1",IF(CRHPElig="La baisse de revenus n'est pas admissible dans le cadre du PEREC",CRHPElig,IF(AND(INDEX(claimPeriodNo,MATCH('Étape 1) Taux'!$A$8,claimPeriods,0))&gt;17,INDEX(claimPeriodNo,MATCH('Étape 1) Taux'!$A$8,claimPeriods,0))&lt;20,revenueReduction&lt;0.1),0,IF(NOT(ISNUMBER(K2201)),0,IF(G2201="Oui",0,IF($C2201="Non - avec lien de dépendance",MIN(1129,K2201,$D2201),MIN(1129,K2201)))))))</f>
        <v>Effectuez l’étape 1</v>
      </c>
      <c r="T2201" s="3" t="str">
        <f>IF(CRHPElig=" -  ","Effectuez l’étape 1",IF(CRHPElig="La baisse de revenus n'est pas admissible dans le cadre du PEREC",CRHPElig,IF(AND(INDEX(claimPeriodNo,MATCH('Étape 1) Taux'!$A$8,claimPeriods,0))&gt;17,INDEX(claimPeriodNo,MATCH('Étape 1) Taux'!$A$8,claimPeriods,0))&lt;20,revenueReduction&lt;0.1),0,IF(NOT(ISNUMBER(L2201)),0,IF(H2201="Oui",0,IF($C2201="Non - avec lien de dépendance",MIN(1129,L2201,$D2201),MIN(1129,L2201)))))))</f>
        <v>Effectuez l’étape 1</v>
      </c>
      <c r="U2201" s="3">
        <f t="shared" si="208"/>
        <v>0</v>
      </c>
      <c r="V2201" s="3">
        <f t="shared" si="209"/>
        <v>0</v>
      </c>
    </row>
    <row r="2202" spans="13:22" x14ac:dyDescent="0.3">
      <c r="M2202" s="52" t="str">
        <f t="shared" si="204"/>
        <v>Calculez d'abord la baisse moyenne de vos revenus sur 12 mois à l'étape 2)</v>
      </c>
      <c r="N2202" s="52" t="str">
        <f t="shared" si="205"/>
        <v>Calculez d'abord la baisse moyenne de vos revenus sur 12 mois à l'étape 2)</v>
      </c>
      <c r="O2202" s="52" t="str">
        <f t="shared" si="206"/>
        <v>Calculez d'abord la baisse moyenne de vos revenus sur 12 mois à l'étape 2)</v>
      </c>
      <c r="P2202" s="52" t="str">
        <f t="shared" si="207"/>
        <v>Calculez d'abord la baisse moyenne de vos revenus sur 12 mois à l'étape 2)</v>
      </c>
      <c r="Q2202" s="3" t="str">
        <f>IF(CRHPElig=" -  ","Effectuez l’étape 1",IF(CRHPElig="La baisse de revenus n'est pas admissible dans le cadre du PEREC",CRHPElig,IF(AND(INDEX(claimPeriodNo,MATCH('Étape 1) Taux'!$A$8,claimPeriods,0))&gt;17,INDEX(claimPeriodNo,MATCH('Étape 1) Taux'!$A$8,claimPeriods,0))&lt;20,revenueReduction&lt;0.1),0,IF(NOT(ISNUMBER(I2202)),0,IF(E2202="Oui",0,IF($C2202="Non - avec lien de dépendance",MIN(1129,I2202,$D2202),MIN(1129,I2202)))))))</f>
        <v>Effectuez l’étape 1</v>
      </c>
      <c r="R2202" s="3" t="str">
        <f>IF(CRHPElig=" -  ","Effectuez l’étape 1",IF(CRHPElig="La baisse de revenus n'est pas admissible dans le cadre du PEREC",CRHPElig,IF(AND(INDEX(claimPeriodNo,MATCH('Étape 1) Taux'!$A$8,claimPeriods,0))&gt;17,INDEX(claimPeriodNo,MATCH('Étape 1) Taux'!$A$8,claimPeriods,0))&lt;20,revenueReduction&lt;0.1),0,IF(NOT(ISNUMBER(J2202)),0,IF(F2202="Oui",0,IF($C2202="Non - avec lien de dépendance",MIN(1129,J2202,$D2202),MIN(1129,J2202)))))))</f>
        <v>Effectuez l’étape 1</v>
      </c>
      <c r="S2202" s="3" t="str">
        <f>IF(CRHPElig=" -  ","Effectuez l’étape 1",IF(CRHPElig="La baisse de revenus n'est pas admissible dans le cadre du PEREC",CRHPElig,IF(AND(INDEX(claimPeriodNo,MATCH('Étape 1) Taux'!$A$8,claimPeriods,0))&gt;17,INDEX(claimPeriodNo,MATCH('Étape 1) Taux'!$A$8,claimPeriods,0))&lt;20,revenueReduction&lt;0.1),0,IF(NOT(ISNUMBER(K2202)),0,IF(G2202="Oui",0,IF($C2202="Non - avec lien de dépendance",MIN(1129,K2202,$D2202),MIN(1129,K2202)))))))</f>
        <v>Effectuez l’étape 1</v>
      </c>
      <c r="T2202" s="3" t="str">
        <f>IF(CRHPElig=" -  ","Effectuez l’étape 1",IF(CRHPElig="La baisse de revenus n'est pas admissible dans le cadre du PEREC",CRHPElig,IF(AND(INDEX(claimPeriodNo,MATCH('Étape 1) Taux'!$A$8,claimPeriods,0))&gt;17,INDEX(claimPeriodNo,MATCH('Étape 1) Taux'!$A$8,claimPeriods,0))&lt;20,revenueReduction&lt;0.1),0,IF(NOT(ISNUMBER(L2202)),0,IF(H2202="Oui",0,IF($C2202="Non - avec lien de dépendance",MIN(1129,L2202,$D2202),MIN(1129,L2202)))))))</f>
        <v>Effectuez l’étape 1</v>
      </c>
      <c r="U2202" s="3">
        <f t="shared" si="208"/>
        <v>0</v>
      </c>
      <c r="V2202" s="3">
        <f t="shared" si="209"/>
        <v>0</v>
      </c>
    </row>
    <row r="2203" spans="13:22" x14ac:dyDescent="0.3">
      <c r="M2203" s="52" t="str">
        <f t="shared" si="204"/>
        <v>Calculez d'abord la baisse moyenne de vos revenus sur 12 mois à l'étape 2)</v>
      </c>
      <c r="N2203" s="52" t="str">
        <f t="shared" si="205"/>
        <v>Calculez d'abord la baisse moyenne de vos revenus sur 12 mois à l'étape 2)</v>
      </c>
      <c r="O2203" s="52" t="str">
        <f t="shared" si="206"/>
        <v>Calculez d'abord la baisse moyenne de vos revenus sur 12 mois à l'étape 2)</v>
      </c>
      <c r="P2203" s="52" t="str">
        <f t="shared" si="207"/>
        <v>Calculez d'abord la baisse moyenne de vos revenus sur 12 mois à l'étape 2)</v>
      </c>
      <c r="Q2203" s="3" t="str">
        <f>IF(CRHPElig=" -  ","Effectuez l’étape 1",IF(CRHPElig="La baisse de revenus n'est pas admissible dans le cadre du PEREC",CRHPElig,IF(AND(INDEX(claimPeriodNo,MATCH('Étape 1) Taux'!$A$8,claimPeriods,0))&gt;17,INDEX(claimPeriodNo,MATCH('Étape 1) Taux'!$A$8,claimPeriods,0))&lt;20,revenueReduction&lt;0.1),0,IF(NOT(ISNUMBER(I2203)),0,IF(E2203="Oui",0,IF($C2203="Non - avec lien de dépendance",MIN(1129,I2203,$D2203),MIN(1129,I2203)))))))</f>
        <v>Effectuez l’étape 1</v>
      </c>
      <c r="R2203" s="3" t="str">
        <f>IF(CRHPElig=" -  ","Effectuez l’étape 1",IF(CRHPElig="La baisse de revenus n'est pas admissible dans le cadre du PEREC",CRHPElig,IF(AND(INDEX(claimPeriodNo,MATCH('Étape 1) Taux'!$A$8,claimPeriods,0))&gt;17,INDEX(claimPeriodNo,MATCH('Étape 1) Taux'!$A$8,claimPeriods,0))&lt;20,revenueReduction&lt;0.1),0,IF(NOT(ISNUMBER(J2203)),0,IF(F2203="Oui",0,IF($C2203="Non - avec lien de dépendance",MIN(1129,J2203,$D2203),MIN(1129,J2203)))))))</f>
        <v>Effectuez l’étape 1</v>
      </c>
      <c r="S2203" s="3" t="str">
        <f>IF(CRHPElig=" -  ","Effectuez l’étape 1",IF(CRHPElig="La baisse de revenus n'est pas admissible dans le cadre du PEREC",CRHPElig,IF(AND(INDEX(claimPeriodNo,MATCH('Étape 1) Taux'!$A$8,claimPeriods,0))&gt;17,INDEX(claimPeriodNo,MATCH('Étape 1) Taux'!$A$8,claimPeriods,0))&lt;20,revenueReduction&lt;0.1),0,IF(NOT(ISNUMBER(K2203)),0,IF(G2203="Oui",0,IF($C2203="Non - avec lien de dépendance",MIN(1129,K2203,$D2203),MIN(1129,K2203)))))))</f>
        <v>Effectuez l’étape 1</v>
      </c>
      <c r="T2203" s="3" t="str">
        <f>IF(CRHPElig=" -  ","Effectuez l’étape 1",IF(CRHPElig="La baisse de revenus n'est pas admissible dans le cadre du PEREC",CRHPElig,IF(AND(INDEX(claimPeriodNo,MATCH('Étape 1) Taux'!$A$8,claimPeriods,0))&gt;17,INDEX(claimPeriodNo,MATCH('Étape 1) Taux'!$A$8,claimPeriods,0))&lt;20,revenueReduction&lt;0.1),0,IF(NOT(ISNUMBER(L2203)),0,IF(H2203="Oui",0,IF($C2203="Non - avec lien de dépendance",MIN(1129,L2203,$D2203),MIN(1129,L2203)))))))</f>
        <v>Effectuez l’étape 1</v>
      </c>
      <c r="U2203" s="3">
        <f t="shared" si="208"/>
        <v>0</v>
      </c>
      <c r="V2203" s="3">
        <f t="shared" si="209"/>
        <v>0</v>
      </c>
    </row>
    <row r="2204" spans="13:22" x14ac:dyDescent="0.3">
      <c r="M2204" s="52" t="str">
        <f t="shared" si="204"/>
        <v>Calculez d'abord la baisse moyenne de vos revenus sur 12 mois à l'étape 2)</v>
      </c>
      <c r="N2204" s="52" t="str">
        <f t="shared" si="205"/>
        <v>Calculez d'abord la baisse moyenne de vos revenus sur 12 mois à l'étape 2)</v>
      </c>
      <c r="O2204" s="52" t="str">
        <f t="shared" si="206"/>
        <v>Calculez d'abord la baisse moyenne de vos revenus sur 12 mois à l'étape 2)</v>
      </c>
      <c r="P2204" s="52" t="str">
        <f t="shared" si="207"/>
        <v>Calculez d'abord la baisse moyenne de vos revenus sur 12 mois à l'étape 2)</v>
      </c>
      <c r="Q2204" s="3" t="str">
        <f>IF(CRHPElig=" -  ","Effectuez l’étape 1",IF(CRHPElig="La baisse de revenus n'est pas admissible dans le cadre du PEREC",CRHPElig,IF(AND(INDEX(claimPeriodNo,MATCH('Étape 1) Taux'!$A$8,claimPeriods,0))&gt;17,INDEX(claimPeriodNo,MATCH('Étape 1) Taux'!$A$8,claimPeriods,0))&lt;20,revenueReduction&lt;0.1),0,IF(NOT(ISNUMBER(I2204)),0,IF(E2204="Oui",0,IF($C2204="Non - avec lien de dépendance",MIN(1129,I2204,$D2204),MIN(1129,I2204)))))))</f>
        <v>Effectuez l’étape 1</v>
      </c>
      <c r="R2204" s="3" t="str">
        <f>IF(CRHPElig=" -  ","Effectuez l’étape 1",IF(CRHPElig="La baisse de revenus n'est pas admissible dans le cadre du PEREC",CRHPElig,IF(AND(INDEX(claimPeriodNo,MATCH('Étape 1) Taux'!$A$8,claimPeriods,0))&gt;17,INDEX(claimPeriodNo,MATCH('Étape 1) Taux'!$A$8,claimPeriods,0))&lt;20,revenueReduction&lt;0.1),0,IF(NOT(ISNUMBER(J2204)),0,IF(F2204="Oui",0,IF($C2204="Non - avec lien de dépendance",MIN(1129,J2204,$D2204),MIN(1129,J2204)))))))</f>
        <v>Effectuez l’étape 1</v>
      </c>
      <c r="S2204" s="3" t="str">
        <f>IF(CRHPElig=" -  ","Effectuez l’étape 1",IF(CRHPElig="La baisse de revenus n'est pas admissible dans le cadre du PEREC",CRHPElig,IF(AND(INDEX(claimPeriodNo,MATCH('Étape 1) Taux'!$A$8,claimPeriods,0))&gt;17,INDEX(claimPeriodNo,MATCH('Étape 1) Taux'!$A$8,claimPeriods,0))&lt;20,revenueReduction&lt;0.1),0,IF(NOT(ISNUMBER(K2204)),0,IF(G2204="Oui",0,IF($C2204="Non - avec lien de dépendance",MIN(1129,K2204,$D2204),MIN(1129,K2204)))))))</f>
        <v>Effectuez l’étape 1</v>
      </c>
      <c r="T2204" s="3" t="str">
        <f>IF(CRHPElig=" -  ","Effectuez l’étape 1",IF(CRHPElig="La baisse de revenus n'est pas admissible dans le cadre du PEREC",CRHPElig,IF(AND(INDEX(claimPeriodNo,MATCH('Étape 1) Taux'!$A$8,claimPeriods,0))&gt;17,INDEX(claimPeriodNo,MATCH('Étape 1) Taux'!$A$8,claimPeriods,0))&lt;20,revenueReduction&lt;0.1),0,IF(NOT(ISNUMBER(L2204)),0,IF(H2204="Oui",0,IF($C2204="Non - avec lien de dépendance",MIN(1129,L2204,$D2204),MIN(1129,L2204)))))))</f>
        <v>Effectuez l’étape 1</v>
      </c>
      <c r="U2204" s="3">
        <f t="shared" si="208"/>
        <v>0</v>
      </c>
      <c r="V2204" s="3">
        <f t="shared" si="209"/>
        <v>0</v>
      </c>
    </row>
    <row r="2205" spans="13:22" x14ac:dyDescent="0.3">
      <c r="M2205" s="52" t="str">
        <f t="shared" si="204"/>
        <v>Calculez d'abord la baisse moyenne de vos revenus sur 12 mois à l'étape 2)</v>
      </c>
      <c r="N2205" s="52" t="str">
        <f t="shared" si="205"/>
        <v>Calculez d'abord la baisse moyenne de vos revenus sur 12 mois à l'étape 2)</v>
      </c>
      <c r="O2205" s="52" t="str">
        <f t="shared" si="206"/>
        <v>Calculez d'abord la baisse moyenne de vos revenus sur 12 mois à l'étape 2)</v>
      </c>
      <c r="P2205" s="52" t="str">
        <f t="shared" si="207"/>
        <v>Calculez d'abord la baisse moyenne de vos revenus sur 12 mois à l'étape 2)</v>
      </c>
      <c r="Q2205" s="3" t="str">
        <f>IF(CRHPElig=" -  ","Effectuez l’étape 1",IF(CRHPElig="La baisse de revenus n'est pas admissible dans le cadre du PEREC",CRHPElig,IF(AND(INDEX(claimPeriodNo,MATCH('Étape 1) Taux'!$A$8,claimPeriods,0))&gt;17,INDEX(claimPeriodNo,MATCH('Étape 1) Taux'!$A$8,claimPeriods,0))&lt;20,revenueReduction&lt;0.1),0,IF(NOT(ISNUMBER(I2205)),0,IF(E2205="Oui",0,IF($C2205="Non - avec lien de dépendance",MIN(1129,I2205,$D2205),MIN(1129,I2205)))))))</f>
        <v>Effectuez l’étape 1</v>
      </c>
      <c r="R2205" s="3" t="str">
        <f>IF(CRHPElig=" -  ","Effectuez l’étape 1",IF(CRHPElig="La baisse de revenus n'est pas admissible dans le cadre du PEREC",CRHPElig,IF(AND(INDEX(claimPeriodNo,MATCH('Étape 1) Taux'!$A$8,claimPeriods,0))&gt;17,INDEX(claimPeriodNo,MATCH('Étape 1) Taux'!$A$8,claimPeriods,0))&lt;20,revenueReduction&lt;0.1),0,IF(NOT(ISNUMBER(J2205)),0,IF(F2205="Oui",0,IF($C2205="Non - avec lien de dépendance",MIN(1129,J2205,$D2205),MIN(1129,J2205)))))))</f>
        <v>Effectuez l’étape 1</v>
      </c>
      <c r="S2205" s="3" t="str">
        <f>IF(CRHPElig=" -  ","Effectuez l’étape 1",IF(CRHPElig="La baisse de revenus n'est pas admissible dans le cadre du PEREC",CRHPElig,IF(AND(INDEX(claimPeriodNo,MATCH('Étape 1) Taux'!$A$8,claimPeriods,0))&gt;17,INDEX(claimPeriodNo,MATCH('Étape 1) Taux'!$A$8,claimPeriods,0))&lt;20,revenueReduction&lt;0.1),0,IF(NOT(ISNUMBER(K2205)),0,IF(G2205="Oui",0,IF($C2205="Non - avec lien de dépendance",MIN(1129,K2205,$D2205),MIN(1129,K2205)))))))</f>
        <v>Effectuez l’étape 1</v>
      </c>
      <c r="T2205" s="3" t="str">
        <f>IF(CRHPElig=" -  ","Effectuez l’étape 1",IF(CRHPElig="La baisse de revenus n'est pas admissible dans le cadre du PEREC",CRHPElig,IF(AND(INDEX(claimPeriodNo,MATCH('Étape 1) Taux'!$A$8,claimPeriods,0))&gt;17,INDEX(claimPeriodNo,MATCH('Étape 1) Taux'!$A$8,claimPeriods,0))&lt;20,revenueReduction&lt;0.1),0,IF(NOT(ISNUMBER(L2205)),0,IF(H2205="Oui",0,IF($C2205="Non - avec lien de dépendance",MIN(1129,L2205,$D2205),MIN(1129,L2205)))))))</f>
        <v>Effectuez l’étape 1</v>
      </c>
      <c r="U2205" s="3">
        <f t="shared" si="208"/>
        <v>0</v>
      </c>
      <c r="V2205" s="3">
        <f t="shared" si="209"/>
        <v>0</v>
      </c>
    </row>
    <row r="2206" spans="13:22" x14ac:dyDescent="0.3">
      <c r="M2206" s="52" t="str">
        <f t="shared" si="204"/>
        <v>Calculez d'abord la baisse moyenne de vos revenus sur 12 mois à l'étape 2)</v>
      </c>
      <c r="N2206" s="52" t="str">
        <f t="shared" si="205"/>
        <v>Calculez d'abord la baisse moyenne de vos revenus sur 12 mois à l'étape 2)</v>
      </c>
      <c r="O2206" s="52" t="str">
        <f t="shared" si="206"/>
        <v>Calculez d'abord la baisse moyenne de vos revenus sur 12 mois à l'étape 2)</v>
      </c>
      <c r="P2206" s="52" t="str">
        <f t="shared" si="207"/>
        <v>Calculez d'abord la baisse moyenne de vos revenus sur 12 mois à l'étape 2)</v>
      </c>
      <c r="Q2206" s="3" t="str">
        <f>IF(CRHPElig=" -  ","Effectuez l’étape 1",IF(CRHPElig="La baisse de revenus n'est pas admissible dans le cadre du PEREC",CRHPElig,IF(AND(INDEX(claimPeriodNo,MATCH('Étape 1) Taux'!$A$8,claimPeriods,0))&gt;17,INDEX(claimPeriodNo,MATCH('Étape 1) Taux'!$A$8,claimPeriods,0))&lt;20,revenueReduction&lt;0.1),0,IF(NOT(ISNUMBER(I2206)),0,IF(E2206="Oui",0,IF($C2206="Non - avec lien de dépendance",MIN(1129,I2206,$D2206),MIN(1129,I2206)))))))</f>
        <v>Effectuez l’étape 1</v>
      </c>
      <c r="R2206" s="3" t="str">
        <f>IF(CRHPElig=" -  ","Effectuez l’étape 1",IF(CRHPElig="La baisse de revenus n'est pas admissible dans le cadre du PEREC",CRHPElig,IF(AND(INDEX(claimPeriodNo,MATCH('Étape 1) Taux'!$A$8,claimPeriods,0))&gt;17,INDEX(claimPeriodNo,MATCH('Étape 1) Taux'!$A$8,claimPeriods,0))&lt;20,revenueReduction&lt;0.1),0,IF(NOT(ISNUMBER(J2206)),0,IF(F2206="Oui",0,IF($C2206="Non - avec lien de dépendance",MIN(1129,J2206,$D2206),MIN(1129,J2206)))))))</f>
        <v>Effectuez l’étape 1</v>
      </c>
      <c r="S2206" s="3" t="str">
        <f>IF(CRHPElig=" -  ","Effectuez l’étape 1",IF(CRHPElig="La baisse de revenus n'est pas admissible dans le cadre du PEREC",CRHPElig,IF(AND(INDEX(claimPeriodNo,MATCH('Étape 1) Taux'!$A$8,claimPeriods,0))&gt;17,INDEX(claimPeriodNo,MATCH('Étape 1) Taux'!$A$8,claimPeriods,0))&lt;20,revenueReduction&lt;0.1),0,IF(NOT(ISNUMBER(K2206)),0,IF(G2206="Oui",0,IF($C2206="Non - avec lien de dépendance",MIN(1129,K2206,$D2206),MIN(1129,K2206)))))))</f>
        <v>Effectuez l’étape 1</v>
      </c>
      <c r="T2206" s="3" t="str">
        <f>IF(CRHPElig=" -  ","Effectuez l’étape 1",IF(CRHPElig="La baisse de revenus n'est pas admissible dans le cadre du PEREC",CRHPElig,IF(AND(INDEX(claimPeriodNo,MATCH('Étape 1) Taux'!$A$8,claimPeriods,0))&gt;17,INDEX(claimPeriodNo,MATCH('Étape 1) Taux'!$A$8,claimPeriods,0))&lt;20,revenueReduction&lt;0.1),0,IF(NOT(ISNUMBER(L2206)),0,IF(H2206="Oui",0,IF($C2206="Non - avec lien de dépendance",MIN(1129,L2206,$D2206),MIN(1129,L2206)))))))</f>
        <v>Effectuez l’étape 1</v>
      </c>
      <c r="U2206" s="3">
        <f t="shared" si="208"/>
        <v>0</v>
      </c>
      <c r="V2206" s="3">
        <f t="shared" si="209"/>
        <v>0</v>
      </c>
    </row>
    <row r="2207" spans="13:22" x14ac:dyDescent="0.3">
      <c r="M2207" s="52" t="str">
        <f t="shared" si="204"/>
        <v>Calculez d'abord la baisse moyenne de vos revenus sur 12 mois à l'étape 2)</v>
      </c>
      <c r="N2207" s="52" t="str">
        <f t="shared" si="205"/>
        <v>Calculez d'abord la baisse moyenne de vos revenus sur 12 mois à l'étape 2)</v>
      </c>
      <c r="O2207" s="52" t="str">
        <f t="shared" si="206"/>
        <v>Calculez d'abord la baisse moyenne de vos revenus sur 12 mois à l'étape 2)</v>
      </c>
      <c r="P2207" s="52" t="str">
        <f t="shared" si="207"/>
        <v>Calculez d'abord la baisse moyenne de vos revenus sur 12 mois à l'étape 2)</v>
      </c>
      <c r="Q2207" s="3" t="str">
        <f>IF(CRHPElig=" -  ","Effectuez l’étape 1",IF(CRHPElig="La baisse de revenus n'est pas admissible dans le cadre du PEREC",CRHPElig,IF(AND(INDEX(claimPeriodNo,MATCH('Étape 1) Taux'!$A$8,claimPeriods,0))&gt;17,INDEX(claimPeriodNo,MATCH('Étape 1) Taux'!$A$8,claimPeriods,0))&lt;20,revenueReduction&lt;0.1),0,IF(NOT(ISNUMBER(I2207)),0,IF(E2207="Oui",0,IF($C2207="Non - avec lien de dépendance",MIN(1129,I2207,$D2207),MIN(1129,I2207)))))))</f>
        <v>Effectuez l’étape 1</v>
      </c>
      <c r="R2207" s="3" t="str">
        <f>IF(CRHPElig=" -  ","Effectuez l’étape 1",IF(CRHPElig="La baisse de revenus n'est pas admissible dans le cadre du PEREC",CRHPElig,IF(AND(INDEX(claimPeriodNo,MATCH('Étape 1) Taux'!$A$8,claimPeriods,0))&gt;17,INDEX(claimPeriodNo,MATCH('Étape 1) Taux'!$A$8,claimPeriods,0))&lt;20,revenueReduction&lt;0.1),0,IF(NOT(ISNUMBER(J2207)),0,IF(F2207="Oui",0,IF($C2207="Non - avec lien de dépendance",MIN(1129,J2207,$D2207),MIN(1129,J2207)))))))</f>
        <v>Effectuez l’étape 1</v>
      </c>
      <c r="S2207" s="3" t="str">
        <f>IF(CRHPElig=" -  ","Effectuez l’étape 1",IF(CRHPElig="La baisse de revenus n'est pas admissible dans le cadre du PEREC",CRHPElig,IF(AND(INDEX(claimPeriodNo,MATCH('Étape 1) Taux'!$A$8,claimPeriods,0))&gt;17,INDEX(claimPeriodNo,MATCH('Étape 1) Taux'!$A$8,claimPeriods,0))&lt;20,revenueReduction&lt;0.1),0,IF(NOT(ISNUMBER(K2207)),0,IF(G2207="Oui",0,IF($C2207="Non - avec lien de dépendance",MIN(1129,K2207,$D2207),MIN(1129,K2207)))))))</f>
        <v>Effectuez l’étape 1</v>
      </c>
      <c r="T2207" s="3" t="str">
        <f>IF(CRHPElig=" -  ","Effectuez l’étape 1",IF(CRHPElig="La baisse de revenus n'est pas admissible dans le cadre du PEREC",CRHPElig,IF(AND(INDEX(claimPeriodNo,MATCH('Étape 1) Taux'!$A$8,claimPeriods,0))&gt;17,INDEX(claimPeriodNo,MATCH('Étape 1) Taux'!$A$8,claimPeriods,0))&lt;20,revenueReduction&lt;0.1),0,IF(NOT(ISNUMBER(L2207)),0,IF(H2207="Oui",0,IF($C2207="Non - avec lien de dépendance",MIN(1129,L2207,$D2207),MIN(1129,L2207)))))))</f>
        <v>Effectuez l’étape 1</v>
      </c>
      <c r="U2207" s="3">
        <f t="shared" si="208"/>
        <v>0</v>
      </c>
      <c r="V2207" s="3">
        <f t="shared" si="209"/>
        <v>0</v>
      </c>
    </row>
    <row r="2208" spans="13:22" x14ac:dyDescent="0.3">
      <c r="M2208" s="52" t="str">
        <f t="shared" si="204"/>
        <v>Calculez d'abord la baisse moyenne de vos revenus sur 12 mois à l'étape 2)</v>
      </c>
      <c r="N2208" s="52" t="str">
        <f t="shared" si="205"/>
        <v>Calculez d'abord la baisse moyenne de vos revenus sur 12 mois à l'étape 2)</v>
      </c>
      <c r="O2208" s="52" t="str">
        <f t="shared" si="206"/>
        <v>Calculez d'abord la baisse moyenne de vos revenus sur 12 mois à l'étape 2)</v>
      </c>
      <c r="P2208" s="52" t="str">
        <f t="shared" si="207"/>
        <v>Calculez d'abord la baisse moyenne de vos revenus sur 12 mois à l'étape 2)</v>
      </c>
      <c r="Q2208" s="3" t="str">
        <f>IF(CRHPElig=" -  ","Effectuez l’étape 1",IF(CRHPElig="La baisse de revenus n'est pas admissible dans le cadre du PEREC",CRHPElig,IF(AND(INDEX(claimPeriodNo,MATCH('Étape 1) Taux'!$A$8,claimPeriods,0))&gt;17,INDEX(claimPeriodNo,MATCH('Étape 1) Taux'!$A$8,claimPeriods,0))&lt;20,revenueReduction&lt;0.1),0,IF(NOT(ISNUMBER(I2208)),0,IF(E2208="Oui",0,IF($C2208="Non - avec lien de dépendance",MIN(1129,I2208,$D2208),MIN(1129,I2208)))))))</f>
        <v>Effectuez l’étape 1</v>
      </c>
      <c r="R2208" s="3" t="str">
        <f>IF(CRHPElig=" -  ","Effectuez l’étape 1",IF(CRHPElig="La baisse de revenus n'est pas admissible dans le cadre du PEREC",CRHPElig,IF(AND(INDEX(claimPeriodNo,MATCH('Étape 1) Taux'!$A$8,claimPeriods,0))&gt;17,INDEX(claimPeriodNo,MATCH('Étape 1) Taux'!$A$8,claimPeriods,0))&lt;20,revenueReduction&lt;0.1),0,IF(NOT(ISNUMBER(J2208)),0,IF(F2208="Oui",0,IF($C2208="Non - avec lien de dépendance",MIN(1129,J2208,$D2208),MIN(1129,J2208)))))))</f>
        <v>Effectuez l’étape 1</v>
      </c>
      <c r="S2208" s="3" t="str">
        <f>IF(CRHPElig=" -  ","Effectuez l’étape 1",IF(CRHPElig="La baisse de revenus n'est pas admissible dans le cadre du PEREC",CRHPElig,IF(AND(INDEX(claimPeriodNo,MATCH('Étape 1) Taux'!$A$8,claimPeriods,0))&gt;17,INDEX(claimPeriodNo,MATCH('Étape 1) Taux'!$A$8,claimPeriods,0))&lt;20,revenueReduction&lt;0.1),0,IF(NOT(ISNUMBER(K2208)),0,IF(G2208="Oui",0,IF($C2208="Non - avec lien de dépendance",MIN(1129,K2208,$D2208),MIN(1129,K2208)))))))</f>
        <v>Effectuez l’étape 1</v>
      </c>
      <c r="T2208" s="3" t="str">
        <f>IF(CRHPElig=" -  ","Effectuez l’étape 1",IF(CRHPElig="La baisse de revenus n'est pas admissible dans le cadre du PEREC",CRHPElig,IF(AND(INDEX(claimPeriodNo,MATCH('Étape 1) Taux'!$A$8,claimPeriods,0))&gt;17,INDEX(claimPeriodNo,MATCH('Étape 1) Taux'!$A$8,claimPeriods,0))&lt;20,revenueReduction&lt;0.1),0,IF(NOT(ISNUMBER(L2208)),0,IF(H2208="Oui",0,IF($C2208="Non - avec lien de dépendance",MIN(1129,L2208,$D2208),MIN(1129,L2208)))))))</f>
        <v>Effectuez l’étape 1</v>
      </c>
      <c r="U2208" s="3">
        <f t="shared" si="208"/>
        <v>0</v>
      </c>
      <c r="V2208" s="3">
        <f t="shared" si="209"/>
        <v>0</v>
      </c>
    </row>
    <row r="2209" spans="13:22" x14ac:dyDescent="0.3">
      <c r="M2209" s="52" t="str">
        <f t="shared" si="204"/>
        <v>Calculez d'abord la baisse moyenne de vos revenus sur 12 mois à l'étape 2)</v>
      </c>
      <c r="N2209" s="52" t="str">
        <f t="shared" si="205"/>
        <v>Calculez d'abord la baisse moyenne de vos revenus sur 12 mois à l'étape 2)</v>
      </c>
      <c r="O2209" s="52" t="str">
        <f t="shared" si="206"/>
        <v>Calculez d'abord la baisse moyenne de vos revenus sur 12 mois à l'étape 2)</v>
      </c>
      <c r="P2209" s="52" t="str">
        <f t="shared" si="207"/>
        <v>Calculez d'abord la baisse moyenne de vos revenus sur 12 mois à l'étape 2)</v>
      </c>
      <c r="Q2209" s="3" t="str">
        <f>IF(CRHPElig=" -  ","Effectuez l’étape 1",IF(CRHPElig="La baisse de revenus n'est pas admissible dans le cadre du PEREC",CRHPElig,IF(AND(INDEX(claimPeriodNo,MATCH('Étape 1) Taux'!$A$8,claimPeriods,0))&gt;17,INDEX(claimPeriodNo,MATCH('Étape 1) Taux'!$A$8,claimPeriods,0))&lt;20,revenueReduction&lt;0.1),0,IF(NOT(ISNUMBER(I2209)),0,IF(E2209="Oui",0,IF($C2209="Non - avec lien de dépendance",MIN(1129,I2209,$D2209),MIN(1129,I2209)))))))</f>
        <v>Effectuez l’étape 1</v>
      </c>
      <c r="R2209" s="3" t="str">
        <f>IF(CRHPElig=" -  ","Effectuez l’étape 1",IF(CRHPElig="La baisse de revenus n'est pas admissible dans le cadre du PEREC",CRHPElig,IF(AND(INDEX(claimPeriodNo,MATCH('Étape 1) Taux'!$A$8,claimPeriods,0))&gt;17,INDEX(claimPeriodNo,MATCH('Étape 1) Taux'!$A$8,claimPeriods,0))&lt;20,revenueReduction&lt;0.1),0,IF(NOT(ISNUMBER(J2209)),0,IF(F2209="Oui",0,IF($C2209="Non - avec lien de dépendance",MIN(1129,J2209,$D2209),MIN(1129,J2209)))))))</f>
        <v>Effectuez l’étape 1</v>
      </c>
      <c r="S2209" s="3" t="str">
        <f>IF(CRHPElig=" -  ","Effectuez l’étape 1",IF(CRHPElig="La baisse de revenus n'est pas admissible dans le cadre du PEREC",CRHPElig,IF(AND(INDEX(claimPeriodNo,MATCH('Étape 1) Taux'!$A$8,claimPeriods,0))&gt;17,INDEX(claimPeriodNo,MATCH('Étape 1) Taux'!$A$8,claimPeriods,0))&lt;20,revenueReduction&lt;0.1),0,IF(NOT(ISNUMBER(K2209)),0,IF(G2209="Oui",0,IF($C2209="Non - avec lien de dépendance",MIN(1129,K2209,$D2209),MIN(1129,K2209)))))))</f>
        <v>Effectuez l’étape 1</v>
      </c>
      <c r="T2209" s="3" t="str">
        <f>IF(CRHPElig=" -  ","Effectuez l’étape 1",IF(CRHPElig="La baisse de revenus n'est pas admissible dans le cadre du PEREC",CRHPElig,IF(AND(INDEX(claimPeriodNo,MATCH('Étape 1) Taux'!$A$8,claimPeriods,0))&gt;17,INDEX(claimPeriodNo,MATCH('Étape 1) Taux'!$A$8,claimPeriods,0))&lt;20,revenueReduction&lt;0.1),0,IF(NOT(ISNUMBER(L2209)),0,IF(H2209="Oui",0,IF($C2209="Non - avec lien de dépendance",MIN(1129,L2209,$D2209),MIN(1129,L2209)))))))</f>
        <v>Effectuez l’étape 1</v>
      </c>
      <c r="U2209" s="3">
        <f t="shared" si="208"/>
        <v>0</v>
      </c>
      <c r="V2209" s="3">
        <f t="shared" si="209"/>
        <v>0</v>
      </c>
    </row>
    <row r="2210" spans="13:22" x14ac:dyDescent="0.3">
      <c r="M2210" s="52" t="str">
        <f t="shared" si="204"/>
        <v>Calculez d'abord la baisse moyenne de vos revenus sur 12 mois à l'étape 2)</v>
      </c>
      <c r="N2210" s="52" t="str">
        <f t="shared" si="205"/>
        <v>Calculez d'abord la baisse moyenne de vos revenus sur 12 mois à l'étape 2)</v>
      </c>
      <c r="O2210" s="52" t="str">
        <f t="shared" si="206"/>
        <v>Calculez d'abord la baisse moyenne de vos revenus sur 12 mois à l'étape 2)</v>
      </c>
      <c r="P2210" s="52" t="str">
        <f t="shared" si="207"/>
        <v>Calculez d'abord la baisse moyenne de vos revenus sur 12 mois à l'étape 2)</v>
      </c>
      <c r="Q2210" s="3" t="str">
        <f>IF(CRHPElig=" -  ","Effectuez l’étape 1",IF(CRHPElig="La baisse de revenus n'est pas admissible dans le cadre du PEREC",CRHPElig,IF(AND(INDEX(claimPeriodNo,MATCH('Étape 1) Taux'!$A$8,claimPeriods,0))&gt;17,INDEX(claimPeriodNo,MATCH('Étape 1) Taux'!$A$8,claimPeriods,0))&lt;20,revenueReduction&lt;0.1),0,IF(NOT(ISNUMBER(I2210)),0,IF(E2210="Oui",0,IF($C2210="Non - avec lien de dépendance",MIN(1129,I2210,$D2210),MIN(1129,I2210)))))))</f>
        <v>Effectuez l’étape 1</v>
      </c>
      <c r="R2210" s="3" t="str">
        <f>IF(CRHPElig=" -  ","Effectuez l’étape 1",IF(CRHPElig="La baisse de revenus n'est pas admissible dans le cadre du PEREC",CRHPElig,IF(AND(INDEX(claimPeriodNo,MATCH('Étape 1) Taux'!$A$8,claimPeriods,0))&gt;17,INDEX(claimPeriodNo,MATCH('Étape 1) Taux'!$A$8,claimPeriods,0))&lt;20,revenueReduction&lt;0.1),0,IF(NOT(ISNUMBER(J2210)),0,IF(F2210="Oui",0,IF($C2210="Non - avec lien de dépendance",MIN(1129,J2210,$D2210),MIN(1129,J2210)))))))</f>
        <v>Effectuez l’étape 1</v>
      </c>
      <c r="S2210" s="3" t="str">
        <f>IF(CRHPElig=" -  ","Effectuez l’étape 1",IF(CRHPElig="La baisse de revenus n'est pas admissible dans le cadre du PEREC",CRHPElig,IF(AND(INDEX(claimPeriodNo,MATCH('Étape 1) Taux'!$A$8,claimPeriods,0))&gt;17,INDEX(claimPeriodNo,MATCH('Étape 1) Taux'!$A$8,claimPeriods,0))&lt;20,revenueReduction&lt;0.1),0,IF(NOT(ISNUMBER(K2210)),0,IF(G2210="Oui",0,IF($C2210="Non - avec lien de dépendance",MIN(1129,K2210,$D2210),MIN(1129,K2210)))))))</f>
        <v>Effectuez l’étape 1</v>
      </c>
      <c r="T2210" s="3" t="str">
        <f>IF(CRHPElig=" -  ","Effectuez l’étape 1",IF(CRHPElig="La baisse de revenus n'est pas admissible dans le cadre du PEREC",CRHPElig,IF(AND(INDEX(claimPeriodNo,MATCH('Étape 1) Taux'!$A$8,claimPeriods,0))&gt;17,INDEX(claimPeriodNo,MATCH('Étape 1) Taux'!$A$8,claimPeriods,0))&lt;20,revenueReduction&lt;0.1),0,IF(NOT(ISNUMBER(L2210)),0,IF(H2210="Oui",0,IF($C2210="Non - avec lien de dépendance",MIN(1129,L2210,$D2210),MIN(1129,L2210)))))))</f>
        <v>Effectuez l’étape 1</v>
      </c>
      <c r="U2210" s="3">
        <f t="shared" si="208"/>
        <v>0</v>
      </c>
      <c r="V2210" s="3">
        <f t="shared" si="209"/>
        <v>0</v>
      </c>
    </row>
    <row r="2211" spans="13:22" x14ac:dyDescent="0.3">
      <c r="M2211" s="52" t="str">
        <f t="shared" si="204"/>
        <v>Calculez d'abord la baisse moyenne de vos revenus sur 12 mois à l'étape 2)</v>
      </c>
      <c r="N2211" s="52" t="str">
        <f t="shared" si="205"/>
        <v>Calculez d'abord la baisse moyenne de vos revenus sur 12 mois à l'étape 2)</v>
      </c>
      <c r="O2211" s="52" t="str">
        <f t="shared" si="206"/>
        <v>Calculez d'abord la baisse moyenne de vos revenus sur 12 mois à l'étape 2)</v>
      </c>
      <c r="P2211" s="52" t="str">
        <f t="shared" si="207"/>
        <v>Calculez d'abord la baisse moyenne de vos revenus sur 12 mois à l'étape 2)</v>
      </c>
      <c r="Q2211" s="3" t="str">
        <f>IF(CRHPElig=" -  ","Effectuez l’étape 1",IF(CRHPElig="La baisse de revenus n'est pas admissible dans le cadre du PEREC",CRHPElig,IF(AND(INDEX(claimPeriodNo,MATCH('Étape 1) Taux'!$A$8,claimPeriods,0))&gt;17,INDEX(claimPeriodNo,MATCH('Étape 1) Taux'!$A$8,claimPeriods,0))&lt;20,revenueReduction&lt;0.1),0,IF(NOT(ISNUMBER(I2211)),0,IF(E2211="Oui",0,IF($C2211="Non - avec lien de dépendance",MIN(1129,I2211,$D2211),MIN(1129,I2211)))))))</f>
        <v>Effectuez l’étape 1</v>
      </c>
      <c r="R2211" s="3" t="str">
        <f>IF(CRHPElig=" -  ","Effectuez l’étape 1",IF(CRHPElig="La baisse de revenus n'est pas admissible dans le cadre du PEREC",CRHPElig,IF(AND(INDEX(claimPeriodNo,MATCH('Étape 1) Taux'!$A$8,claimPeriods,0))&gt;17,INDEX(claimPeriodNo,MATCH('Étape 1) Taux'!$A$8,claimPeriods,0))&lt;20,revenueReduction&lt;0.1),0,IF(NOT(ISNUMBER(J2211)),0,IF(F2211="Oui",0,IF($C2211="Non - avec lien de dépendance",MIN(1129,J2211,$D2211),MIN(1129,J2211)))))))</f>
        <v>Effectuez l’étape 1</v>
      </c>
      <c r="S2211" s="3" t="str">
        <f>IF(CRHPElig=" -  ","Effectuez l’étape 1",IF(CRHPElig="La baisse de revenus n'est pas admissible dans le cadre du PEREC",CRHPElig,IF(AND(INDEX(claimPeriodNo,MATCH('Étape 1) Taux'!$A$8,claimPeriods,0))&gt;17,INDEX(claimPeriodNo,MATCH('Étape 1) Taux'!$A$8,claimPeriods,0))&lt;20,revenueReduction&lt;0.1),0,IF(NOT(ISNUMBER(K2211)),0,IF(G2211="Oui",0,IF($C2211="Non - avec lien de dépendance",MIN(1129,K2211,$D2211),MIN(1129,K2211)))))))</f>
        <v>Effectuez l’étape 1</v>
      </c>
      <c r="T2211" s="3" t="str">
        <f>IF(CRHPElig=" -  ","Effectuez l’étape 1",IF(CRHPElig="La baisse de revenus n'est pas admissible dans le cadre du PEREC",CRHPElig,IF(AND(INDEX(claimPeriodNo,MATCH('Étape 1) Taux'!$A$8,claimPeriods,0))&gt;17,INDEX(claimPeriodNo,MATCH('Étape 1) Taux'!$A$8,claimPeriods,0))&lt;20,revenueReduction&lt;0.1),0,IF(NOT(ISNUMBER(L2211)),0,IF(H2211="Oui",0,IF($C2211="Non - avec lien de dépendance",MIN(1129,L2211,$D2211),MIN(1129,L2211)))))))</f>
        <v>Effectuez l’étape 1</v>
      </c>
      <c r="U2211" s="3">
        <f t="shared" si="208"/>
        <v>0</v>
      </c>
      <c r="V2211" s="3">
        <f t="shared" si="209"/>
        <v>0</v>
      </c>
    </row>
    <row r="2212" spans="13:22" x14ac:dyDescent="0.3">
      <c r="M2212" s="52" t="str">
        <f t="shared" si="204"/>
        <v>Calculez d'abord la baisse moyenne de vos revenus sur 12 mois à l'étape 2)</v>
      </c>
      <c r="N2212" s="52" t="str">
        <f t="shared" si="205"/>
        <v>Calculez d'abord la baisse moyenne de vos revenus sur 12 mois à l'étape 2)</v>
      </c>
      <c r="O2212" s="52" t="str">
        <f t="shared" si="206"/>
        <v>Calculez d'abord la baisse moyenne de vos revenus sur 12 mois à l'étape 2)</v>
      </c>
      <c r="P2212" s="52" t="str">
        <f t="shared" si="207"/>
        <v>Calculez d'abord la baisse moyenne de vos revenus sur 12 mois à l'étape 2)</v>
      </c>
      <c r="Q2212" s="3" t="str">
        <f>IF(CRHPElig=" -  ","Effectuez l’étape 1",IF(CRHPElig="La baisse de revenus n'est pas admissible dans le cadre du PEREC",CRHPElig,IF(AND(INDEX(claimPeriodNo,MATCH('Étape 1) Taux'!$A$8,claimPeriods,0))&gt;17,INDEX(claimPeriodNo,MATCH('Étape 1) Taux'!$A$8,claimPeriods,0))&lt;20,revenueReduction&lt;0.1),0,IF(NOT(ISNUMBER(I2212)),0,IF(E2212="Oui",0,IF($C2212="Non - avec lien de dépendance",MIN(1129,I2212,$D2212),MIN(1129,I2212)))))))</f>
        <v>Effectuez l’étape 1</v>
      </c>
      <c r="R2212" s="3" t="str">
        <f>IF(CRHPElig=" -  ","Effectuez l’étape 1",IF(CRHPElig="La baisse de revenus n'est pas admissible dans le cadre du PEREC",CRHPElig,IF(AND(INDEX(claimPeriodNo,MATCH('Étape 1) Taux'!$A$8,claimPeriods,0))&gt;17,INDEX(claimPeriodNo,MATCH('Étape 1) Taux'!$A$8,claimPeriods,0))&lt;20,revenueReduction&lt;0.1),0,IF(NOT(ISNUMBER(J2212)),0,IF(F2212="Oui",0,IF($C2212="Non - avec lien de dépendance",MIN(1129,J2212,$D2212),MIN(1129,J2212)))))))</f>
        <v>Effectuez l’étape 1</v>
      </c>
      <c r="S2212" s="3" t="str">
        <f>IF(CRHPElig=" -  ","Effectuez l’étape 1",IF(CRHPElig="La baisse de revenus n'est pas admissible dans le cadre du PEREC",CRHPElig,IF(AND(INDEX(claimPeriodNo,MATCH('Étape 1) Taux'!$A$8,claimPeriods,0))&gt;17,INDEX(claimPeriodNo,MATCH('Étape 1) Taux'!$A$8,claimPeriods,0))&lt;20,revenueReduction&lt;0.1),0,IF(NOT(ISNUMBER(K2212)),0,IF(G2212="Oui",0,IF($C2212="Non - avec lien de dépendance",MIN(1129,K2212,$D2212),MIN(1129,K2212)))))))</f>
        <v>Effectuez l’étape 1</v>
      </c>
      <c r="T2212" s="3" t="str">
        <f>IF(CRHPElig=" -  ","Effectuez l’étape 1",IF(CRHPElig="La baisse de revenus n'est pas admissible dans le cadre du PEREC",CRHPElig,IF(AND(INDEX(claimPeriodNo,MATCH('Étape 1) Taux'!$A$8,claimPeriods,0))&gt;17,INDEX(claimPeriodNo,MATCH('Étape 1) Taux'!$A$8,claimPeriods,0))&lt;20,revenueReduction&lt;0.1),0,IF(NOT(ISNUMBER(L2212)),0,IF(H2212="Oui",0,IF($C2212="Non - avec lien de dépendance",MIN(1129,L2212,$D2212),MIN(1129,L2212)))))))</f>
        <v>Effectuez l’étape 1</v>
      </c>
      <c r="U2212" s="3">
        <f t="shared" si="208"/>
        <v>0</v>
      </c>
      <c r="V2212" s="3">
        <f t="shared" si="209"/>
        <v>0</v>
      </c>
    </row>
    <row r="2213" spans="13:22" x14ac:dyDescent="0.3">
      <c r="M2213" s="52" t="str">
        <f t="shared" si="204"/>
        <v>Calculez d'abord la baisse moyenne de vos revenus sur 12 mois à l'étape 2)</v>
      </c>
      <c r="N2213" s="52" t="str">
        <f t="shared" si="205"/>
        <v>Calculez d'abord la baisse moyenne de vos revenus sur 12 mois à l'étape 2)</v>
      </c>
      <c r="O2213" s="52" t="str">
        <f t="shared" si="206"/>
        <v>Calculez d'abord la baisse moyenne de vos revenus sur 12 mois à l'étape 2)</v>
      </c>
      <c r="P2213" s="52" t="str">
        <f t="shared" si="207"/>
        <v>Calculez d'abord la baisse moyenne de vos revenus sur 12 mois à l'étape 2)</v>
      </c>
      <c r="Q2213" s="3" t="str">
        <f>IF(CRHPElig=" -  ","Effectuez l’étape 1",IF(CRHPElig="La baisse de revenus n'est pas admissible dans le cadre du PEREC",CRHPElig,IF(AND(INDEX(claimPeriodNo,MATCH('Étape 1) Taux'!$A$8,claimPeriods,0))&gt;17,INDEX(claimPeriodNo,MATCH('Étape 1) Taux'!$A$8,claimPeriods,0))&lt;20,revenueReduction&lt;0.1),0,IF(NOT(ISNUMBER(I2213)),0,IF(E2213="Oui",0,IF($C2213="Non - avec lien de dépendance",MIN(1129,I2213,$D2213),MIN(1129,I2213)))))))</f>
        <v>Effectuez l’étape 1</v>
      </c>
      <c r="R2213" s="3" t="str">
        <f>IF(CRHPElig=" -  ","Effectuez l’étape 1",IF(CRHPElig="La baisse de revenus n'est pas admissible dans le cadre du PEREC",CRHPElig,IF(AND(INDEX(claimPeriodNo,MATCH('Étape 1) Taux'!$A$8,claimPeriods,0))&gt;17,INDEX(claimPeriodNo,MATCH('Étape 1) Taux'!$A$8,claimPeriods,0))&lt;20,revenueReduction&lt;0.1),0,IF(NOT(ISNUMBER(J2213)),0,IF(F2213="Oui",0,IF($C2213="Non - avec lien de dépendance",MIN(1129,J2213,$D2213),MIN(1129,J2213)))))))</f>
        <v>Effectuez l’étape 1</v>
      </c>
      <c r="S2213" s="3" t="str">
        <f>IF(CRHPElig=" -  ","Effectuez l’étape 1",IF(CRHPElig="La baisse de revenus n'est pas admissible dans le cadre du PEREC",CRHPElig,IF(AND(INDEX(claimPeriodNo,MATCH('Étape 1) Taux'!$A$8,claimPeriods,0))&gt;17,INDEX(claimPeriodNo,MATCH('Étape 1) Taux'!$A$8,claimPeriods,0))&lt;20,revenueReduction&lt;0.1),0,IF(NOT(ISNUMBER(K2213)),0,IF(G2213="Oui",0,IF($C2213="Non - avec lien de dépendance",MIN(1129,K2213,$D2213),MIN(1129,K2213)))))))</f>
        <v>Effectuez l’étape 1</v>
      </c>
      <c r="T2213" s="3" t="str">
        <f>IF(CRHPElig=" -  ","Effectuez l’étape 1",IF(CRHPElig="La baisse de revenus n'est pas admissible dans le cadre du PEREC",CRHPElig,IF(AND(INDEX(claimPeriodNo,MATCH('Étape 1) Taux'!$A$8,claimPeriods,0))&gt;17,INDEX(claimPeriodNo,MATCH('Étape 1) Taux'!$A$8,claimPeriods,0))&lt;20,revenueReduction&lt;0.1),0,IF(NOT(ISNUMBER(L2213)),0,IF(H2213="Oui",0,IF($C2213="Non - avec lien de dépendance",MIN(1129,L2213,$D2213),MIN(1129,L2213)))))))</f>
        <v>Effectuez l’étape 1</v>
      </c>
      <c r="U2213" s="3">
        <f t="shared" si="208"/>
        <v>0</v>
      </c>
      <c r="V2213" s="3">
        <f t="shared" si="209"/>
        <v>0</v>
      </c>
    </row>
    <row r="2214" spans="13:22" x14ac:dyDescent="0.3">
      <c r="M2214" s="52" t="str">
        <f t="shared" si="204"/>
        <v>Calculez d'abord la baisse moyenne de vos revenus sur 12 mois à l'étape 2)</v>
      </c>
      <c r="N2214" s="52" t="str">
        <f t="shared" si="205"/>
        <v>Calculez d'abord la baisse moyenne de vos revenus sur 12 mois à l'étape 2)</v>
      </c>
      <c r="O2214" s="52" t="str">
        <f t="shared" si="206"/>
        <v>Calculez d'abord la baisse moyenne de vos revenus sur 12 mois à l'étape 2)</v>
      </c>
      <c r="P2214" s="52" t="str">
        <f t="shared" si="207"/>
        <v>Calculez d'abord la baisse moyenne de vos revenus sur 12 mois à l'étape 2)</v>
      </c>
      <c r="Q2214" s="3" t="str">
        <f>IF(CRHPElig=" -  ","Effectuez l’étape 1",IF(CRHPElig="La baisse de revenus n'est pas admissible dans le cadre du PEREC",CRHPElig,IF(AND(INDEX(claimPeriodNo,MATCH('Étape 1) Taux'!$A$8,claimPeriods,0))&gt;17,INDEX(claimPeriodNo,MATCH('Étape 1) Taux'!$A$8,claimPeriods,0))&lt;20,revenueReduction&lt;0.1),0,IF(NOT(ISNUMBER(I2214)),0,IF(E2214="Oui",0,IF($C2214="Non - avec lien de dépendance",MIN(1129,I2214,$D2214),MIN(1129,I2214)))))))</f>
        <v>Effectuez l’étape 1</v>
      </c>
      <c r="R2214" s="3" t="str">
        <f>IF(CRHPElig=" -  ","Effectuez l’étape 1",IF(CRHPElig="La baisse de revenus n'est pas admissible dans le cadre du PEREC",CRHPElig,IF(AND(INDEX(claimPeriodNo,MATCH('Étape 1) Taux'!$A$8,claimPeriods,0))&gt;17,INDEX(claimPeriodNo,MATCH('Étape 1) Taux'!$A$8,claimPeriods,0))&lt;20,revenueReduction&lt;0.1),0,IF(NOT(ISNUMBER(J2214)),0,IF(F2214="Oui",0,IF($C2214="Non - avec lien de dépendance",MIN(1129,J2214,$D2214),MIN(1129,J2214)))))))</f>
        <v>Effectuez l’étape 1</v>
      </c>
      <c r="S2214" s="3" t="str">
        <f>IF(CRHPElig=" -  ","Effectuez l’étape 1",IF(CRHPElig="La baisse de revenus n'est pas admissible dans le cadre du PEREC",CRHPElig,IF(AND(INDEX(claimPeriodNo,MATCH('Étape 1) Taux'!$A$8,claimPeriods,0))&gt;17,INDEX(claimPeriodNo,MATCH('Étape 1) Taux'!$A$8,claimPeriods,0))&lt;20,revenueReduction&lt;0.1),0,IF(NOT(ISNUMBER(K2214)),0,IF(G2214="Oui",0,IF($C2214="Non - avec lien de dépendance",MIN(1129,K2214,$D2214),MIN(1129,K2214)))))))</f>
        <v>Effectuez l’étape 1</v>
      </c>
      <c r="T2214" s="3" t="str">
        <f>IF(CRHPElig=" -  ","Effectuez l’étape 1",IF(CRHPElig="La baisse de revenus n'est pas admissible dans le cadre du PEREC",CRHPElig,IF(AND(INDEX(claimPeriodNo,MATCH('Étape 1) Taux'!$A$8,claimPeriods,0))&gt;17,INDEX(claimPeriodNo,MATCH('Étape 1) Taux'!$A$8,claimPeriods,0))&lt;20,revenueReduction&lt;0.1),0,IF(NOT(ISNUMBER(L2214)),0,IF(H2214="Oui",0,IF($C2214="Non - avec lien de dépendance",MIN(1129,L2214,$D2214),MIN(1129,L2214)))))))</f>
        <v>Effectuez l’étape 1</v>
      </c>
      <c r="U2214" s="3">
        <f t="shared" si="208"/>
        <v>0</v>
      </c>
      <c r="V2214" s="3">
        <f t="shared" si="209"/>
        <v>0</v>
      </c>
    </row>
    <row r="2215" spans="13:22" x14ac:dyDescent="0.3">
      <c r="M2215" s="52" t="str">
        <f t="shared" si="204"/>
        <v>Calculez d'abord la baisse moyenne de vos revenus sur 12 mois à l'étape 2)</v>
      </c>
      <c r="N2215" s="52" t="str">
        <f t="shared" si="205"/>
        <v>Calculez d'abord la baisse moyenne de vos revenus sur 12 mois à l'étape 2)</v>
      </c>
      <c r="O2215" s="52" t="str">
        <f t="shared" si="206"/>
        <v>Calculez d'abord la baisse moyenne de vos revenus sur 12 mois à l'étape 2)</v>
      </c>
      <c r="P2215" s="52" t="str">
        <f t="shared" si="207"/>
        <v>Calculez d'abord la baisse moyenne de vos revenus sur 12 mois à l'étape 2)</v>
      </c>
      <c r="Q2215" s="3" t="str">
        <f>IF(CRHPElig=" -  ","Effectuez l’étape 1",IF(CRHPElig="La baisse de revenus n'est pas admissible dans le cadre du PEREC",CRHPElig,IF(AND(INDEX(claimPeriodNo,MATCH('Étape 1) Taux'!$A$8,claimPeriods,0))&gt;17,INDEX(claimPeriodNo,MATCH('Étape 1) Taux'!$A$8,claimPeriods,0))&lt;20,revenueReduction&lt;0.1),0,IF(NOT(ISNUMBER(I2215)),0,IF(E2215="Oui",0,IF($C2215="Non - avec lien de dépendance",MIN(1129,I2215,$D2215),MIN(1129,I2215)))))))</f>
        <v>Effectuez l’étape 1</v>
      </c>
      <c r="R2215" s="3" t="str">
        <f>IF(CRHPElig=" -  ","Effectuez l’étape 1",IF(CRHPElig="La baisse de revenus n'est pas admissible dans le cadre du PEREC",CRHPElig,IF(AND(INDEX(claimPeriodNo,MATCH('Étape 1) Taux'!$A$8,claimPeriods,0))&gt;17,INDEX(claimPeriodNo,MATCH('Étape 1) Taux'!$A$8,claimPeriods,0))&lt;20,revenueReduction&lt;0.1),0,IF(NOT(ISNUMBER(J2215)),0,IF(F2215="Oui",0,IF($C2215="Non - avec lien de dépendance",MIN(1129,J2215,$D2215),MIN(1129,J2215)))))))</f>
        <v>Effectuez l’étape 1</v>
      </c>
      <c r="S2215" s="3" t="str">
        <f>IF(CRHPElig=" -  ","Effectuez l’étape 1",IF(CRHPElig="La baisse de revenus n'est pas admissible dans le cadre du PEREC",CRHPElig,IF(AND(INDEX(claimPeriodNo,MATCH('Étape 1) Taux'!$A$8,claimPeriods,0))&gt;17,INDEX(claimPeriodNo,MATCH('Étape 1) Taux'!$A$8,claimPeriods,0))&lt;20,revenueReduction&lt;0.1),0,IF(NOT(ISNUMBER(K2215)),0,IF(G2215="Oui",0,IF($C2215="Non - avec lien de dépendance",MIN(1129,K2215,$D2215),MIN(1129,K2215)))))))</f>
        <v>Effectuez l’étape 1</v>
      </c>
      <c r="T2215" s="3" t="str">
        <f>IF(CRHPElig=" -  ","Effectuez l’étape 1",IF(CRHPElig="La baisse de revenus n'est pas admissible dans le cadre du PEREC",CRHPElig,IF(AND(INDEX(claimPeriodNo,MATCH('Étape 1) Taux'!$A$8,claimPeriods,0))&gt;17,INDEX(claimPeriodNo,MATCH('Étape 1) Taux'!$A$8,claimPeriods,0))&lt;20,revenueReduction&lt;0.1),0,IF(NOT(ISNUMBER(L2215)),0,IF(H2215="Oui",0,IF($C2215="Non - avec lien de dépendance",MIN(1129,L2215,$D2215),MIN(1129,L2215)))))))</f>
        <v>Effectuez l’étape 1</v>
      </c>
      <c r="U2215" s="3">
        <f t="shared" si="208"/>
        <v>0</v>
      </c>
      <c r="V2215" s="3">
        <f t="shared" si="209"/>
        <v>0</v>
      </c>
    </row>
    <row r="2216" spans="13:22" x14ac:dyDescent="0.3">
      <c r="M2216" s="52" t="str">
        <f t="shared" si="204"/>
        <v>Calculez d'abord la baisse moyenne de vos revenus sur 12 mois à l'étape 2)</v>
      </c>
      <c r="N2216" s="52" t="str">
        <f t="shared" si="205"/>
        <v>Calculez d'abord la baisse moyenne de vos revenus sur 12 mois à l'étape 2)</v>
      </c>
      <c r="O2216" s="52" t="str">
        <f t="shared" si="206"/>
        <v>Calculez d'abord la baisse moyenne de vos revenus sur 12 mois à l'étape 2)</v>
      </c>
      <c r="P2216" s="52" t="str">
        <f t="shared" si="207"/>
        <v>Calculez d'abord la baisse moyenne de vos revenus sur 12 mois à l'étape 2)</v>
      </c>
      <c r="Q2216" s="3" t="str">
        <f>IF(CRHPElig=" -  ","Effectuez l’étape 1",IF(CRHPElig="La baisse de revenus n'est pas admissible dans le cadre du PEREC",CRHPElig,IF(AND(INDEX(claimPeriodNo,MATCH('Étape 1) Taux'!$A$8,claimPeriods,0))&gt;17,INDEX(claimPeriodNo,MATCH('Étape 1) Taux'!$A$8,claimPeriods,0))&lt;20,revenueReduction&lt;0.1),0,IF(NOT(ISNUMBER(I2216)),0,IF(E2216="Oui",0,IF($C2216="Non - avec lien de dépendance",MIN(1129,I2216,$D2216),MIN(1129,I2216)))))))</f>
        <v>Effectuez l’étape 1</v>
      </c>
      <c r="R2216" s="3" t="str">
        <f>IF(CRHPElig=" -  ","Effectuez l’étape 1",IF(CRHPElig="La baisse de revenus n'est pas admissible dans le cadre du PEREC",CRHPElig,IF(AND(INDEX(claimPeriodNo,MATCH('Étape 1) Taux'!$A$8,claimPeriods,0))&gt;17,INDEX(claimPeriodNo,MATCH('Étape 1) Taux'!$A$8,claimPeriods,0))&lt;20,revenueReduction&lt;0.1),0,IF(NOT(ISNUMBER(J2216)),0,IF(F2216="Oui",0,IF($C2216="Non - avec lien de dépendance",MIN(1129,J2216,$D2216),MIN(1129,J2216)))))))</f>
        <v>Effectuez l’étape 1</v>
      </c>
      <c r="S2216" s="3" t="str">
        <f>IF(CRHPElig=" -  ","Effectuez l’étape 1",IF(CRHPElig="La baisse de revenus n'est pas admissible dans le cadre du PEREC",CRHPElig,IF(AND(INDEX(claimPeriodNo,MATCH('Étape 1) Taux'!$A$8,claimPeriods,0))&gt;17,INDEX(claimPeriodNo,MATCH('Étape 1) Taux'!$A$8,claimPeriods,0))&lt;20,revenueReduction&lt;0.1),0,IF(NOT(ISNUMBER(K2216)),0,IF(G2216="Oui",0,IF($C2216="Non - avec lien de dépendance",MIN(1129,K2216,$D2216),MIN(1129,K2216)))))))</f>
        <v>Effectuez l’étape 1</v>
      </c>
      <c r="T2216" s="3" t="str">
        <f>IF(CRHPElig=" -  ","Effectuez l’étape 1",IF(CRHPElig="La baisse de revenus n'est pas admissible dans le cadre du PEREC",CRHPElig,IF(AND(INDEX(claimPeriodNo,MATCH('Étape 1) Taux'!$A$8,claimPeriods,0))&gt;17,INDEX(claimPeriodNo,MATCH('Étape 1) Taux'!$A$8,claimPeriods,0))&lt;20,revenueReduction&lt;0.1),0,IF(NOT(ISNUMBER(L2216)),0,IF(H2216="Oui",0,IF($C2216="Non - avec lien de dépendance",MIN(1129,L2216,$D2216),MIN(1129,L2216)))))))</f>
        <v>Effectuez l’étape 1</v>
      </c>
      <c r="U2216" s="3">
        <f t="shared" si="208"/>
        <v>0</v>
      </c>
      <c r="V2216" s="3">
        <f t="shared" si="209"/>
        <v>0</v>
      </c>
    </row>
    <row r="2217" spans="13:22" x14ac:dyDescent="0.3">
      <c r="M2217" s="52" t="str">
        <f t="shared" si="204"/>
        <v>Calculez d'abord la baisse moyenne de vos revenus sur 12 mois à l'étape 2)</v>
      </c>
      <c r="N2217" s="52" t="str">
        <f t="shared" si="205"/>
        <v>Calculez d'abord la baisse moyenne de vos revenus sur 12 mois à l'étape 2)</v>
      </c>
      <c r="O2217" s="52" t="str">
        <f t="shared" si="206"/>
        <v>Calculez d'abord la baisse moyenne de vos revenus sur 12 mois à l'étape 2)</v>
      </c>
      <c r="P2217" s="52" t="str">
        <f t="shared" si="207"/>
        <v>Calculez d'abord la baisse moyenne de vos revenus sur 12 mois à l'étape 2)</v>
      </c>
      <c r="Q2217" s="3" t="str">
        <f>IF(CRHPElig=" -  ","Effectuez l’étape 1",IF(CRHPElig="La baisse de revenus n'est pas admissible dans le cadre du PEREC",CRHPElig,IF(AND(INDEX(claimPeriodNo,MATCH('Étape 1) Taux'!$A$8,claimPeriods,0))&gt;17,INDEX(claimPeriodNo,MATCH('Étape 1) Taux'!$A$8,claimPeriods,0))&lt;20,revenueReduction&lt;0.1),0,IF(NOT(ISNUMBER(I2217)),0,IF(E2217="Oui",0,IF($C2217="Non - avec lien de dépendance",MIN(1129,I2217,$D2217),MIN(1129,I2217)))))))</f>
        <v>Effectuez l’étape 1</v>
      </c>
      <c r="R2217" s="3" t="str">
        <f>IF(CRHPElig=" -  ","Effectuez l’étape 1",IF(CRHPElig="La baisse de revenus n'est pas admissible dans le cadre du PEREC",CRHPElig,IF(AND(INDEX(claimPeriodNo,MATCH('Étape 1) Taux'!$A$8,claimPeriods,0))&gt;17,INDEX(claimPeriodNo,MATCH('Étape 1) Taux'!$A$8,claimPeriods,0))&lt;20,revenueReduction&lt;0.1),0,IF(NOT(ISNUMBER(J2217)),0,IF(F2217="Oui",0,IF($C2217="Non - avec lien de dépendance",MIN(1129,J2217,$D2217),MIN(1129,J2217)))))))</f>
        <v>Effectuez l’étape 1</v>
      </c>
      <c r="S2217" s="3" t="str">
        <f>IF(CRHPElig=" -  ","Effectuez l’étape 1",IF(CRHPElig="La baisse de revenus n'est pas admissible dans le cadre du PEREC",CRHPElig,IF(AND(INDEX(claimPeriodNo,MATCH('Étape 1) Taux'!$A$8,claimPeriods,0))&gt;17,INDEX(claimPeriodNo,MATCH('Étape 1) Taux'!$A$8,claimPeriods,0))&lt;20,revenueReduction&lt;0.1),0,IF(NOT(ISNUMBER(K2217)),0,IF(G2217="Oui",0,IF($C2217="Non - avec lien de dépendance",MIN(1129,K2217,$D2217),MIN(1129,K2217)))))))</f>
        <v>Effectuez l’étape 1</v>
      </c>
      <c r="T2217" s="3" t="str">
        <f>IF(CRHPElig=" -  ","Effectuez l’étape 1",IF(CRHPElig="La baisse de revenus n'est pas admissible dans le cadre du PEREC",CRHPElig,IF(AND(INDEX(claimPeriodNo,MATCH('Étape 1) Taux'!$A$8,claimPeriods,0))&gt;17,INDEX(claimPeriodNo,MATCH('Étape 1) Taux'!$A$8,claimPeriods,0))&lt;20,revenueReduction&lt;0.1),0,IF(NOT(ISNUMBER(L2217)),0,IF(H2217="Oui",0,IF($C2217="Non - avec lien de dépendance",MIN(1129,L2217,$D2217),MIN(1129,L2217)))))))</f>
        <v>Effectuez l’étape 1</v>
      </c>
      <c r="U2217" s="3">
        <f t="shared" si="208"/>
        <v>0</v>
      </c>
      <c r="V2217" s="3">
        <f t="shared" si="209"/>
        <v>0</v>
      </c>
    </row>
    <row r="2218" spans="13:22" x14ac:dyDescent="0.3">
      <c r="M2218" s="52" t="str">
        <f t="shared" si="204"/>
        <v>Calculez d'abord la baisse moyenne de vos revenus sur 12 mois à l'étape 2)</v>
      </c>
      <c r="N2218" s="52" t="str">
        <f t="shared" si="205"/>
        <v>Calculez d'abord la baisse moyenne de vos revenus sur 12 mois à l'étape 2)</v>
      </c>
      <c r="O2218" s="52" t="str">
        <f t="shared" si="206"/>
        <v>Calculez d'abord la baisse moyenne de vos revenus sur 12 mois à l'étape 2)</v>
      </c>
      <c r="P2218" s="52" t="str">
        <f t="shared" si="207"/>
        <v>Calculez d'abord la baisse moyenne de vos revenus sur 12 mois à l'étape 2)</v>
      </c>
      <c r="Q2218" s="3" t="str">
        <f>IF(CRHPElig=" -  ","Effectuez l’étape 1",IF(CRHPElig="La baisse de revenus n'est pas admissible dans le cadre du PEREC",CRHPElig,IF(AND(INDEX(claimPeriodNo,MATCH('Étape 1) Taux'!$A$8,claimPeriods,0))&gt;17,INDEX(claimPeriodNo,MATCH('Étape 1) Taux'!$A$8,claimPeriods,0))&lt;20,revenueReduction&lt;0.1),0,IF(NOT(ISNUMBER(I2218)),0,IF(E2218="Oui",0,IF($C2218="Non - avec lien de dépendance",MIN(1129,I2218,$D2218),MIN(1129,I2218)))))))</f>
        <v>Effectuez l’étape 1</v>
      </c>
      <c r="R2218" s="3" t="str">
        <f>IF(CRHPElig=" -  ","Effectuez l’étape 1",IF(CRHPElig="La baisse de revenus n'est pas admissible dans le cadre du PEREC",CRHPElig,IF(AND(INDEX(claimPeriodNo,MATCH('Étape 1) Taux'!$A$8,claimPeriods,0))&gt;17,INDEX(claimPeriodNo,MATCH('Étape 1) Taux'!$A$8,claimPeriods,0))&lt;20,revenueReduction&lt;0.1),0,IF(NOT(ISNUMBER(J2218)),0,IF(F2218="Oui",0,IF($C2218="Non - avec lien de dépendance",MIN(1129,J2218,$D2218),MIN(1129,J2218)))))))</f>
        <v>Effectuez l’étape 1</v>
      </c>
      <c r="S2218" s="3" t="str">
        <f>IF(CRHPElig=" -  ","Effectuez l’étape 1",IF(CRHPElig="La baisse de revenus n'est pas admissible dans le cadre du PEREC",CRHPElig,IF(AND(INDEX(claimPeriodNo,MATCH('Étape 1) Taux'!$A$8,claimPeriods,0))&gt;17,INDEX(claimPeriodNo,MATCH('Étape 1) Taux'!$A$8,claimPeriods,0))&lt;20,revenueReduction&lt;0.1),0,IF(NOT(ISNUMBER(K2218)),0,IF(G2218="Oui",0,IF($C2218="Non - avec lien de dépendance",MIN(1129,K2218,$D2218),MIN(1129,K2218)))))))</f>
        <v>Effectuez l’étape 1</v>
      </c>
      <c r="T2218" s="3" t="str">
        <f>IF(CRHPElig=" -  ","Effectuez l’étape 1",IF(CRHPElig="La baisse de revenus n'est pas admissible dans le cadre du PEREC",CRHPElig,IF(AND(INDEX(claimPeriodNo,MATCH('Étape 1) Taux'!$A$8,claimPeriods,0))&gt;17,INDEX(claimPeriodNo,MATCH('Étape 1) Taux'!$A$8,claimPeriods,0))&lt;20,revenueReduction&lt;0.1),0,IF(NOT(ISNUMBER(L2218)),0,IF(H2218="Oui",0,IF($C2218="Non - avec lien de dépendance",MIN(1129,L2218,$D2218),MIN(1129,L2218)))))))</f>
        <v>Effectuez l’étape 1</v>
      </c>
      <c r="U2218" s="3">
        <f t="shared" si="208"/>
        <v>0</v>
      </c>
      <c r="V2218" s="3">
        <f t="shared" si="209"/>
        <v>0</v>
      </c>
    </row>
    <row r="2219" spans="13:22" x14ac:dyDescent="0.3">
      <c r="M2219" s="52" t="str">
        <f t="shared" si="204"/>
        <v>Calculez d'abord la baisse moyenne de vos revenus sur 12 mois à l'étape 2)</v>
      </c>
      <c r="N2219" s="52" t="str">
        <f t="shared" si="205"/>
        <v>Calculez d'abord la baisse moyenne de vos revenus sur 12 mois à l'étape 2)</v>
      </c>
      <c r="O2219" s="52" t="str">
        <f t="shared" si="206"/>
        <v>Calculez d'abord la baisse moyenne de vos revenus sur 12 mois à l'étape 2)</v>
      </c>
      <c r="P2219" s="52" t="str">
        <f t="shared" si="207"/>
        <v>Calculez d'abord la baisse moyenne de vos revenus sur 12 mois à l'étape 2)</v>
      </c>
      <c r="Q2219" s="3" t="str">
        <f>IF(CRHPElig=" -  ","Effectuez l’étape 1",IF(CRHPElig="La baisse de revenus n'est pas admissible dans le cadre du PEREC",CRHPElig,IF(AND(INDEX(claimPeriodNo,MATCH('Étape 1) Taux'!$A$8,claimPeriods,0))&gt;17,INDEX(claimPeriodNo,MATCH('Étape 1) Taux'!$A$8,claimPeriods,0))&lt;20,revenueReduction&lt;0.1),0,IF(NOT(ISNUMBER(I2219)),0,IF(E2219="Oui",0,IF($C2219="Non - avec lien de dépendance",MIN(1129,I2219,$D2219),MIN(1129,I2219)))))))</f>
        <v>Effectuez l’étape 1</v>
      </c>
      <c r="R2219" s="3" t="str">
        <f>IF(CRHPElig=" -  ","Effectuez l’étape 1",IF(CRHPElig="La baisse de revenus n'est pas admissible dans le cadre du PEREC",CRHPElig,IF(AND(INDEX(claimPeriodNo,MATCH('Étape 1) Taux'!$A$8,claimPeriods,0))&gt;17,INDEX(claimPeriodNo,MATCH('Étape 1) Taux'!$A$8,claimPeriods,0))&lt;20,revenueReduction&lt;0.1),0,IF(NOT(ISNUMBER(J2219)),0,IF(F2219="Oui",0,IF($C2219="Non - avec lien de dépendance",MIN(1129,J2219,$D2219),MIN(1129,J2219)))))))</f>
        <v>Effectuez l’étape 1</v>
      </c>
      <c r="S2219" s="3" t="str">
        <f>IF(CRHPElig=" -  ","Effectuez l’étape 1",IF(CRHPElig="La baisse de revenus n'est pas admissible dans le cadre du PEREC",CRHPElig,IF(AND(INDEX(claimPeriodNo,MATCH('Étape 1) Taux'!$A$8,claimPeriods,0))&gt;17,INDEX(claimPeriodNo,MATCH('Étape 1) Taux'!$A$8,claimPeriods,0))&lt;20,revenueReduction&lt;0.1),0,IF(NOT(ISNUMBER(K2219)),0,IF(G2219="Oui",0,IF($C2219="Non - avec lien de dépendance",MIN(1129,K2219,$D2219),MIN(1129,K2219)))))))</f>
        <v>Effectuez l’étape 1</v>
      </c>
      <c r="T2219" s="3" t="str">
        <f>IF(CRHPElig=" -  ","Effectuez l’étape 1",IF(CRHPElig="La baisse de revenus n'est pas admissible dans le cadre du PEREC",CRHPElig,IF(AND(INDEX(claimPeriodNo,MATCH('Étape 1) Taux'!$A$8,claimPeriods,0))&gt;17,INDEX(claimPeriodNo,MATCH('Étape 1) Taux'!$A$8,claimPeriods,0))&lt;20,revenueReduction&lt;0.1),0,IF(NOT(ISNUMBER(L2219)),0,IF(H2219="Oui",0,IF($C2219="Non - avec lien de dépendance",MIN(1129,L2219,$D2219),MIN(1129,L2219)))))))</f>
        <v>Effectuez l’étape 1</v>
      </c>
      <c r="U2219" s="3">
        <f t="shared" si="208"/>
        <v>0</v>
      </c>
      <c r="V2219" s="3">
        <f t="shared" si="209"/>
        <v>0</v>
      </c>
    </row>
    <row r="2220" spans="13:22" x14ac:dyDescent="0.3">
      <c r="M2220" s="52" t="str">
        <f t="shared" si="204"/>
        <v>Calculez d'abord la baisse moyenne de vos revenus sur 12 mois à l'étape 2)</v>
      </c>
      <c r="N2220" s="52" t="str">
        <f t="shared" si="205"/>
        <v>Calculez d'abord la baisse moyenne de vos revenus sur 12 mois à l'étape 2)</v>
      </c>
      <c r="O2220" s="52" t="str">
        <f t="shared" si="206"/>
        <v>Calculez d'abord la baisse moyenne de vos revenus sur 12 mois à l'étape 2)</v>
      </c>
      <c r="P2220" s="52" t="str">
        <f t="shared" si="207"/>
        <v>Calculez d'abord la baisse moyenne de vos revenus sur 12 mois à l'étape 2)</v>
      </c>
      <c r="Q2220" s="3" t="str">
        <f>IF(CRHPElig=" -  ","Effectuez l’étape 1",IF(CRHPElig="La baisse de revenus n'est pas admissible dans le cadre du PEREC",CRHPElig,IF(AND(INDEX(claimPeriodNo,MATCH('Étape 1) Taux'!$A$8,claimPeriods,0))&gt;17,INDEX(claimPeriodNo,MATCH('Étape 1) Taux'!$A$8,claimPeriods,0))&lt;20,revenueReduction&lt;0.1),0,IF(NOT(ISNUMBER(I2220)),0,IF(E2220="Oui",0,IF($C2220="Non - avec lien de dépendance",MIN(1129,I2220,$D2220),MIN(1129,I2220)))))))</f>
        <v>Effectuez l’étape 1</v>
      </c>
      <c r="R2220" s="3" t="str">
        <f>IF(CRHPElig=" -  ","Effectuez l’étape 1",IF(CRHPElig="La baisse de revenus n'est pas admissible dans le cadre du PEREC",CRHPElig,IF(AND(INDEX(claimPeriodNo,MATCH('Étape 1) Taux'!$A$8,claimPeriods,0))&gt;17,INDEX(claimPeriodNo,MATCH('Étape 1) Taux'!$A$8,claimPeriods,0))&lt;20,revenueReduction&lt;0.1),0,IF(NOT(ISNUMBER(J2220)),0,IF(F2220="Oui",0,IF($C2220="Non - avec lien de dépendance",MIN(1129,J2220,$D2220),MIN(1129,J2220)))))))</f>
        <v>Effectuez l’étape 1</v>
      </c>
      <c r="S2220" s="3" t="str">
        <f>IF(CRHPElig=" -  ","Effectuez l’étape 1",IF(CRHPElig="La baisse de revenus n'est pas admissible dans le cadre du PEREC",CRHPElig,IF(AND(INDEX(claimPeriodNo,MATCH('Étape 1) Taux'!$A$8,claimPeriods,0))&gt;17,INDEX(claimPeriodNo,MATCH('Étape 1) Taux'!$A$8,claimPeriods,0))&lt;20,revenueReduction&lt;0.1),0,IF(NOT(ISNUMBER(K2220)),0,IF(G2220="Oui",0,IF($C2220="Non - avec lien de dépendance",MIN(1129,K2220,$D2220),MIN(1129,K2220)))))))</f>
        <v>Effectuez l’étape 1</v>
      </c>
      <c r="T2220" s="3" t="str">
        <f>IF(CRHPElig=" -  ","Effectuez l’étape 1",IF(CRHPElig="La baisse de revenus n'est pas admissible dans le cadre du PEREC",CRHPElig,IF(AND(INDEX(claimPeriodNo,MATCH('Étape 1) Taux'!$A$8,claimPeriods,0))&gt;17,INDEX(claimPeriodNo,MATCH('Étape 1) Taux'!$A$8,claimPeriods,0))&lt;20,revenueReduction&lt;0.1),0,IF(NOT(ISNUMBER(L2220)),0,IF(H2220="Oui",0,IF($C2220="Non - avec lien de dépendance",MIN(1129,L2220,$D2220),MIN(1129,L2220)))))))</f>
        <v>Effectuez l’étape 1</v>
      </c>
      <c r="U2220" s="3">
        <f t="shared" si="208"/>
        <v>0</v>
      </c>
      <c r="V2220" s="3">
        <f t="shared" si="209"/>
        <v>0</v>
      </c>
    </row>
    <row r="2221" spans="13:22" x14ac:dyDescent="0.3">
      <c r="M2221" s="52" t="str">
        <f t="shared" si="204"/>
        <v>Calculez d'abord la baisse moyenne de vos revenus sur 12 mois à l'étape 2)</v>
      </c>
      <c r="N2221" s="52" t="str">
        <f t="shared" si="205"/>
        <v>Calculez d'abord la baisse moyenne de vos revenus sur 12 mois à l'étape 2)</v>
      </c>
      <c r="O2221" s="52" t="str">
        <f t="shared" si="206"/>
        <v>Calculez d'abord la baisse moyenne de vos revenus sur 12 mois à l'étape 2)</v>
      </c>
      <c r="P2221" s="52" t="str">
        <f t="shared" si="207"/>
        <v>Calculez d'abord la baisse moyenne de vos revenus sur 12 mois à l'étape 2)</v>
      </c>
      <c r="Q2221" s="3" t="str">
        <f>IF(CRHPElig=" -  ","Effectuez l’étape 1",IF(CRHPElig="La baisse de revenus n'est pas admissible dans le cadre du PEREC",CRHPElig,IF(AND(INDEX(claimPeriodNo,MATCH('Étape 1) Taux'!$A$8,claimPeriods,0))&gt;17,INDEX(claimPeriodNo,MATCH('Étape 1) Taux'!$A$8,claimPeriods,0))&lt;20,revenueReduction&lt;0.1),0,IF(NOT(ISNUMBER(I2221)),0,IF(E2221="Oui",0,IF($C2221="Non - avec lien de dépendance",MIN(1129,I2221,$D2221),MIN(1129,I2221)))))))</f>
        <v>Effectuez l’étape 1</v>
      </c>
      <c r="R2221" s="3" t="str">
        <f>IF(CRHPElig=" -  ","Effectuez l’étape 1",IF(CRHPElig="La baisse de revenus n'est pas admissible dans le cadre du PEREC",CRHPElig,IF(AND(INDEX(claimPeriodNo,MATCH('Étape 1) Taux'!$A$8,claimPeriods,0))&gt;17,INDEX(claimPeriodNo,MATCH('Étape 1) Taux'!$A$8,claimPeriods,0))&lt;20,revenueReduction&lt;0.1),0,IF(NOT(ISNUMBER(J2221)),0,IF(F2221="Oui",0,IF($C2221="Non - avec lien de dépendance",MIN(1129,J2221,$D2221),MIN(1129,J2221)))))))</f>
        <v>Effectuez l’étape 1</v>
      </c>
      <c r="S2221" s="3" t="str">
        <f>IF(CRHPElig=" -  ","Effectuez l’étape 1",IF(CRHPElig="La baisse de revenus n'est pas admissible dans le cadre du PEREC",CRHPElig,IF(AND(INDEX(claimPeriodNo,MATCH('Étape 1) Taux'!$A$8,claimPeriods,0))&gt;17,INDEX(claimPeriodNo,MATCH('Étape 1) Taux'!$A$8,claimPeriods,0))&lt;20,revenueReduction&lt;0.1),0,IF(NOT(ISNUMBER(K2221)),0,IF(G2221="Oui",0,IF($C2221="Non - avec lien de dépendance",MIN(1129,K2221,$D2221),MIN(1129,K2221)))))))</f>
        <v>Effectuez l’étape 1</v>
      </c>
      <c r="T2221" s="3" t="str">
        <f>IF(CRHPElig=" -  ","Effectuez l’étape 1",IF(CRHPElig="La baisse de revenus n'est pas admissible dans le cadre du PEREC",CRHPElig,IF(AND(INDEX(claimPeriodNo,MATCH('Étape 1) Taux'!$A$8,claimPeriods,0))&gt;17,INDEX(claimPeriodNo,MATCH('Étape 1) Taux'!$A$8,claimPeriods,0))&lt;20,revenueReduction&lt;0.1),0,IF(NOT(ISNUMBER(L2221)),0,IF(H2221="Oui",0,IF($C2221="Non - avec lien de dépendance",MIN(1129,L2221,$D2221),MIN(1129,L2221)))))))</f>
        <v>Effectuez l’étape 1</v>
      </c>
      <c r="U2221" s="3">
        <f t="shared" si="208"/>
        <v>0</v>
      </c>
      <c r="V2221" s="3">
        <f t="shared" si="209"/>
        <v>0</v>
      </c>
    </row>
    <row r="2222" spans="13:22" x14ac:dyDescent="0.3">
      <c r="M2222" s="52" t="str">
        <f t="shared" si="204"/>
        <v>Calculez d'abord la baisse moyenne de vos revenus sur 12 mois à l'étape 2)</v>
      </c>
      <c r="N2222" s="52" t="str">
        <f t="shared" si="205"/>
        <v>Calculez d'abord la baisse moyenne de vos revenus sur 12 mois à l'étape 2)</v>
      </c>
      <c r="O2222" s="52" t="str">
        <f t="shared" si="206"/>
        <v>Calculez d'abord la baisse moyenne de vos revenus sur 12 mois à l'étape 2)</v>
      </c>
      <c r="P2222" s="52" t="str">
        <f t="shared" si="207"/>
        <v>Calculez d'abord la baisse moyenne de vos revenus sur 12 mois à l'étape 2)</v>
      </c>
      <c r="Q2222" s="3" t="str">
        <f>IF(CRHPElig=" -  ","Effectuez l’étape 1",IF(CRHPElig="La baisse de revenus n'est pas admissible dans le cadre du PEREC",CRHPElig,IF(AND(INDEX(claimPeriodNo,MATCH('Étape 1) Taux'!$A$8,claimPeriods,0))&gt;17,INDEX(claimPeriodNo,MATCH('Étape 1) Taux'!$A$8,claimPeriods,0))&lt;20,revenueReduction&lt;0.1),0,IF(NOT(ISNUMBER(I2222)),0,IF(E2222="Oui",0,IF($C2222="Non - avec lien de dépendance",MIN(1129,I2222,$D2222),MIN(1129,I2222)))))))</f>
        <v>Effectuez l’étape 1</v>
      </c>
      <c r="R2222" s="3" t="str">
        <f>IF(CRHPElig=" -  ","Effectuez l’étape 1",IF(CRHPElig="La baisse de revenus n'est pas admissible dans le cadre du PEREC",CRHPElig,IF(AND(INDEX(claimPeriodNo,MATCH('Étape 1) Taux'!$A$8,claimPeriods,0))&gt;17,INDEX(claimPeriodNo,MATCH('Étape 1) Taux'!$A$8,claimPeriods,0))&lt;20,revenueReduction&lt;0.1),0,IF(NOT(ISNUMBER(J2222)),0,IF(F2222="Oui",0,IF($C2222="Non - avec lien de dépendance",MIN(1129,J2222,$D2222),MIN(1129,J2222)))))))</f>
        <v>Effectuez l’étape 1</v>
      </c>
      <c r="S2222" s="3" t="str">
        <f>IF(CRHPElig=" -  ","Effectuez l’étape 1",IF(CRHPElig="La baisse de revenus n'est pas admissible dans le cadre du PEREC",CRHPElig,IF(AND(INDEX(claimPeriodNo,MATCH('Étape 1) Taux'!$A$8,claimPeriods,0))&gt;17,INDEX(claimPeriodNo,MATCH('Étape 1) Taux'!$A$8,claimPeriods,0))&lt;20,revenueReduction&lt;0.1),0,IF(NOT(ISNUMBER(K2222)),0,IF(G2222="Oui",0,IF($C2222="Non - avec lien de dépendance",MIN(1129,K2222,$D2222),MIN(1129,K2222)))))))</f>
        <v>Effectuez l’étape 1</v>
      </c>
      <c r="T2222" s="3" t="str">
        <f>IF(CRHPElig=" -  ","Effectuez l’étape 1",IF(CRHPElig="La baisse de revenus n'est pas admissible dans le cadre du PEREC",CRHPElig,IF(AND(INDEX(claimPeriodNo,MATCH('Étape 1) Taux'!$A$8,claimPeriods,0))&gt;17,INDEX(claimPeriodNo,MATCH('Étape 1) Taux'!$A$8,claimPeriods,0))&lt;20,revenueReduction&lt;0.1),0,IF(NOT(ISNUMBER(L2222)),0,IF(H2222="Oui",0,IF($C2222="Non - avec lien de dépendance",MIN(1129,L2222,$D2222),MIN(1129,L2222)))))))</f>
        <v>Effectuez l’étape 1</v>
      </c>
      <c r="U2222" s="3">
        <f t="shared" si="208"/>
        <v>0</v>
      </c>
      <c r="V2222" s="3">
        <f t="shared" si="209"/>
        <v>0</v>
      </c>
    </row>
    <row r="2223" spans="13:22" x14ac:dyDescent="0.3">
      <c r="M2223" s="52" t="str">
        <f t="shared" si="204"/>
        <v>Calculez d'abord la baisse moyenne de vos revenus sur 12 mois à l'étape 2)</v>
      </c>
      <c r="N2223" s="52" t="str">
        <f t="shared" si="205"/>
        <v>Calculez d'abord la baisse moyenne de vos revenus sur 12 mois à l'étape 2)</v>
      </c>
      <c r="O2223" s="52" t="str">
        <f t="shared" si="206"/>
        <v>Calculez d'abord la baisse moyenne de vos revenus sur 12 mois à l'étape 2)</v>
      </c>
      <c r="P2223" s="52" t="str">
        <f t="shared" si="207"/>
        <v>Calculez d'abord la baisse moyenne de vos revenus sur 12 mois à l'étape 2)</v>
      </c>
      <c r="Q2223" s="3" t="str">
        <f>IF(CRHPElig=" -  ","Effectuez l’étape 1",IF(CRHPElig="La baisse de revenus n'est pas admissible dans le cadre du PEREC",CRHPElig,IF(AND(INDEX(claimPeriodNo,MATCH('Étape 1) Taux'!$A$8,claimPeriods,0))&gt;17,INDEX(claimPeriodNo,MATCH('Étape 1) Taux'!$A$8,claimPeriods,0))&lt;20,revenueReduction&lt;0.1),0,IF(NOT(ISNUMBER(I2223)),0,IF(E2223="Oui",0,IF($C2223="Non - avec lien de dépendance",MIN(1129,I2223,$D2223),MIN(1129,I2223)))))))</f>
        <v>Effectuez l’étape 1</v>
      </c>
      <c r="R2223" s="3" t="str">
        <f>IF(CRHPElig=" -  ","Effectuez l’étape 1",IF(CRHPElig="La baisse de revenus n'est pas admissible dans le cadre du PEREC",CRHPElig,IF(AND(INDEX(claimPeriodNo,MATCH('Étape 1) Taux'!$A$8,claimPeriods,0))&gt;17,INDEX(claimPeriodNo,MATCH('Étape 1) Taux'!$A$8,claimPeriods,0))&lt;20,revenueReduction&lt;0.1),0,IF(NOT(ISNUMBER(J2223)),0,IF(F2223="Oui",0,IF($C2223="Non - avec lien de dépendance",MIN(1129,J2223,$D2223),MIN(1129,J2223)))))))</f>
        <v>Effectuez l’étape 1</v>
      </c>
      <c r="S2223" s="3" t="str">
        <f>IF(CRHPElig=" -  ","Effectuez l’étape 1",IF(CRHPElig="La baisse de revenus n'est pas admissible dans le cadre du PEREC",CRHPElig,IF(AND(INDEX(claimPeriodNo,MATCH('Étape 1) Taux'!$A$8,claimPeriods,0))&gt;17,INDEX(claimPeriodNo,MATCH('Étape 1) Taux'!$A$8,claimPeriods,0))&lt;20,revenueReduction&lt;0.1),0,IF(NOT(ISNUMBER(K2223)),0,IF(G2223="Oui",0,IF($C2223="Non - avec lien de dépendance",MIN(1129,K2223,$D2223),MIN(1129,K2223)))))))</f>
        <v>Effectuez l’étape 1</v>
      </c>
      <c r="T2223" s="3" t="str">
        <f>IF(CRHPElig=" -  ","Effectuez l’étape 1",IF(CRHPElig="La baisse de revenus n'est pas admissible dans le cadre du PEREC",CRHPElig,IF(AND(INDEX(claimPeriodNo,MATCH('Étape 1) Taux'!$A$8,claimPeriods,0))&gt;17,INDEX(claimPeriodNo,MATCH('Étape 1) Taux'!$A$8,claimPeriods,0))&lt;20,revenueReduction&lt;0.1),0,IF(NOT(ISNUMBER(L2223)),0,IF(H2223="Oui",0,IF($C2223="Non - avec lien de dépendance",MIN(1129,L2223,$D2223),MIN(1129,L2223)))))))</f>
        <v>Effectuez l’étape 1</v>
      </c>
      <c r="U2223" s="3">
        <f t="shared" si="208"/>
        <v>0</v>
      </c>
      <c r="V2223" s="3">
        <f t="shared" si="209"/>
        <v>0</v>
      </c>
    </row>
    <row r="2224" spans="13:22" x14ac:dyDescent="0.3">
      <c r="M2224" s="52" t="str">
        <f t="shared" si="204"/>
        <v>Calculez d'abord la baisse moyenne de vos revenus sur 12 mois à l'étape 2)</v>
      </c>
      <c r="N2224" s="52" t="str">
        <f t="shared" si="205"/>
        <v>Calculez d'abord la baisse moyenne de vos revenus sur 12 mois à l'étape 2)</v>
      </c>
      <c r="O2224" s="52" t="str">
        <f t="shared" si="206"/>
        <v>Calculez d'abord la baisse moyenne de vos revenus sur 12 mois à l'étape 2)</v>
      </c>
      <c r="P2224" s="52" t="str">
        <f t="shared" si="207"/>
        <v>Calculez d'abord la baisse moyenne de vos revenus sur 12 mois à l'étape 2)</v>
      </c>
      <c r="Q2224" s="3" t="str">
        <f>IF(CRHPElig=" -  ","Effectuez l’étape 1",IF(CRHPElig="La baisse de revenus n'est pas admissible dans le cadre du PEREC",CRHPElig,IF(AND(INDEX(claimPeriodNo,MATCH('Étape 1) Taux'!$A$8,claimPeriods,0))&gt;17,INDEX(claimPeriodNo,MATCH('Étape 1) Taux'!$A$8,claimPeriods,0))&lt;20,revenueReduction&lt;0.1),0,IF(NOT(ISNUMBER(I2224)),0,IF(E2224="Oui",0,IF($C2224="Non - avec lien de dépendance",MIN(1129,I2224,$D2224),MIN(1129,I2224)))))))</f>
        <v>Effectuez l’étape 1</v>
      </c>
      <c r="R2224" s="3" t="str">
        <f>IF(CRHPElig=" -  ","Effectuez l’étape 1",IF(CRHPElig="La baisse de revenus n'est pas admissible dans le cadre du PEREC",CRHPElig,IF(AND(INDEX(claimPeriodNo,MATCH('Étape 1) Taux'!$A$8,claimPeriods,0))&gt;17,INDEX(claimPeriodNo,MATCH('Étape 1) Taux'!$A$8,claimPeriods,0))&lt;20,revenueReduction&lt;0.1),0,IF(NOT(ISNUMBER(J2224)),0,IF(F2224="Oui",0,IF($C2224="Non - avec lien de dépendance",MIN(1129,J2224,$D2224),MIN(1129,J2224)))))))</f>
        <v>Effectuez l’étape 1</v>
      </c>
      <c r="S2224" s="3" t="str">
        <f>IF(CRHPElig=" -  ","Effectuez l’étape 1",IF(CRHPElig="La baisse de revenus n'est pas admissible dans le cadre du PEREC",CRHPElig,IF(AND(INDEX(claimPeriodNo,MATCH('Étape 1) Taux'!$A$8,claimPeriods,0))&gt;17,INDEX(claimPeriodNo,MATCH('Étape 1) Taux'!$A$8,claimPeriods,0))&lt;20,revenueReduction&lt;0.1),0,IF(NOT(ISNUMBER(K2224)),0,IF(G2224="Oui",0,IF($C2224="Non - avec lien de dépendance",MIN(1129,K2224,$D2224),MIN(1129,K2224)))))))</f>
        <v>Effectuez l’étape 1</v>
      </c>
      <c r="T2224" s="3" t="str">
        <f>IF(CRHPElig=" -  ","Effectuez l’étape 1",IF(CRHPElig="La baisse de revenus n'est pas admissible dans le cadre du PEREC",CRHPElig,IF(AND(INDEX(claimPeriodNo,MATCH('Étape 1) Taux'!$A$8,claimPeriods,0))&gt;17,INDEX(claimPeriodNo,MATCH('Étape 1) Taux'!$A$8,claimPeriods,0))&lt;20,revenueReduction&lt;0.1),0,IF(NOT(ISNUMBER(L2224)),0,IF(H2224="Oui",0,IF($C2224="Non - avec lien de dépendance",MIN(1129,L2224,$D2224),MIN(1129,L2224)))))))</f>
        <v>Effectuez l’étape 1</v>
      </c>
      <c r="U2224" s="3">
        <f t="shared" si="208"/>
        <v>0</v>
      </c>
      <c r="V2224" s="3">
        <f t="shared" si="209"/>
        <v>0</v>
      </c>
    </row>
    <row r="2225" spans="13:22" x14ac:dyDescent="0.3">
      <c r="M2225" s="52" t="str">
        <f t="shared" si="204"/>
        <v>Calculez d'abord la baisse moyenne de vos revenus sur 12 mois à l'étape 2)</v>
      </c>
      <c r="N2225" s="52" t="str">
        <f t="shared" si="205"/>
        <v>Calculez d'abord la baisse moyenne de vos revenus sur 12 mois à l'étape 2)</v>
      </c>
      <c r="O2225" s="52" t="str">
        <f t="shared" si="206"/>
        <v>Calculez d'abord la baisse moyenne de vos revenus sur 12 mois à l'étape 2)</v>
      </c>
      <c r="P2225" s="52" t="str">
        <f t="shared" si="207"/>
        <v>Calculez d'abord la baisse moyenne de vos revenus sur 12 mois à l'étape 2)</v>
      </c>
      <c r="Q2225" s="3" t="str">
        <f>IF(CRHPElig=" -  ","Effectuez l’étape 1",IF(CRHPElig="La baisse de revenus n'est pas admissible dans le cadre du PEREC",CRHPElig,IF(AND(INDEX(claimPeriodNo,MATCH('Étape 1) Taux'!$A$8,claimPeriods,0))&gt;17,INDEX(claimPeriodNo,MATCH('Étape 1) Taux'!$A$8,claimPeriods,0))&lt;20,revenueReduction&lt;0.1),0,IF(NOT(ISNUMBER(I2225)),0,IF(E2225="Oui",0,IF($C2225="Non - avec lien de dépendance",MIN(1129,I2225,$D2225),MIN(1129,I2225)))))))</f>
        <v>Effectuez l’étape 1</v>
      </c>
      <c r="R2225" s="3" t="str">
        <f>IF(CRHPElig=" -  ","Effectuez l’étape 1",IF(CRHPElig="La baisse de revenus n'est pas admissible dans le cadre du PEREC",CRHPElig,IF(AND(INDEX(claimPeriodNo,MATCH('Étape 1) Taux'!$A$8,claimPeriods,0))&gt;17,INDEX(claimPeriodNo,MATCH('Étape 1) Taux'!$A$8,claimPeriods,0))&lt;20,revenueReduction&lt;0.1),0,IF(NOT(ISNUMBER(J2225)),0,IF(F2225="Oui",0,IF($C2225="Non - avec lien de dépendance",MIN(1129,J2225,$D2225),MIN(1129,J2225)))))))</f>
        <v>Effectuez l’étape 1</v>
      </c>
      <c r="S2225" s="3" t="str">
        <f>IF(CRHPElig=" -  ","Effectuez l’étape 1",IF(CRHPElig="La baisse de revenus n'est pas admissible dans le cadre du PEREC",CRHPElig,IF(AND(INDEX(claimPeriodNo,MATCH('Étape 1) Taux'!$A$8,claimPeriods,0))&gt;17,INDEX(claimPeriodNo,MATCH('Étape 1) Taux'!$A$8,claimPeriods,0))&lt;20,revenueReduction&lt;0.1),0,IF(NOT(ISNUMBER(K2225)),0,IF(G2225="Oui",0,IF($C2225="Non - avec lien de dépendance",MIN(1129,K2225,$D2225),MIN(1129,K2225)))))))</f>
        <v>Effectuez l’étape 1</v>
      </c>
      <c r="T2225" s="3" t="str">
        <f>IF(CRHPElig=" -  ","Effectuez l’étape 1",IF(CRHPElig="La baisse de revenus n'est pas admissible dans le cadre du PEREC",CRHPElig,IF(AND(INDEX(claimPeriodNo,MATCH('Étape 1) Taux'!$A$8,claimPeriods,0))&gt;17,INDEX(claimPeriodNo,MATCH('Étape 1) Taux'!$A$8,claimPeriods,0))&lt;20,revenueReduction&lt;0.1),0,IF(NOT(ISNUMBER(L2225)),0,IF(H2225="Oui",0,IF($C2225="Non - avec lien de dépendance",MIN(1129,L2225,$D2225),MIN(1129,L2225)))))))</f>
        <v>Effectuez l’étape 1</v>
      </c>
      <c r="U2225" s="3">
        <f t="shared" si="208"/>
        <v>0</v>
      </c>
      <c r="V2225" s="3">
        <f t="shared" si="209"/>
        <v>0</v>
      </c>
    </row>
    <row r="2226" spans="13:22" x14ac:dyDescent="0.3">
      <c r="M2226" s="52" t="str">
        <f t="shared" si="204"/>
        <v>Calculez d'abord la baisse moyenne de vos revenus sur 12 mois à l'étape 2)</v>
      </c>
      <c r="N2226" s="52" t="str">
        <f t="shared" si="205"/>
        <v>Calculez d'abord la baisse moyenne de vos revenus sur 12 mois à l'étape 2)</v>
      </c>
      <c r="O2226" s="52" t="str">
        <f t="shared" si="206"/>
        <v>Calculez d'abord la baisse moyenne de vos revenus sur 12 mois à l'étape 2)</v>
      </c>
      <c r="P2226" s="52" t="str">
        <f t="shared" si="207"/>
        <v>Calculez d'abord la baisse moyenne de vos revenus sur 12 mois à l'étape 2)</v>
      </c>
      <c r="Q2226" s="3" t="str">
        <f>IF(CRHPElig=" -  ","Effectuez l’étape 1",IF(CRHPElig="La baisse de revenus n'est pas admissible dans le cadre du PEREC",CRHPElig,IF(AND(INDEX(claimPeriodNo,MATCH('Étape 1) Taux'!$A$8,claimPeriods,0))&gt;17,INDEX(claimPeriodNo,MATCH('Étape 1) Taux'!$A$8,claimPeriods,0))&lt;20,revenueReduction&lt;0.1),0,IF(NOT(ISNUMBER(I2226)),0,IF(E2226="Oui",0,IF($C2226="Non - avec lien de dépendance",MIN(1129,I2226,$D2226),MIN(1129,I2226)))))))</f>
        <v>Effectuez l’étape 1</v>
      </c>
      <c r="R2226" s="3" t="str">
        <f>IF(CRHPElig=" -  ","Effectuez l’étape 1",IF(CRHPElig="La baisse de revenus n'est pas admissible dans le cadre du PEREC",CRHPElig,IF(AND(INDEX(claimPeriodNo,MATCH('Étape 1) Taux'!$A$8,claimPeriods,0))&gt;17,INDEX(claimPeriodNo,MATCH('Étape 1) Taux'!$A$8,claimPeriods,0))&lt;20,revenueReduction&lt;0.1),0,IF(NOT(ISNUMBER(J2226)),0,IF(F2226="Oui",0,IF($C2226="Non - avec lien de dépendance",MIN(1129,J2226,$D2226),MIN(1129,J2226)))))))</f>
        <v>Effectuez l’étape 1</v>
      </c>
      <c r="S2226" s="3" t="str">
        <f>IF(CRHPElig=" -  ","Effectuez l’étape 1",IF(CRHPElig="La baisse de revenus n'est pas admissible dans le cadre du PEREC",CRHPElig,IF(AND(INDEX(claimPeriodNo,MATCH('Étape 1) Taux'!$A$8,claimPeriods,0))&gt;17,INDEX(claimPeriodNo,MATCH('Étape 1) Taux'!$A$8,claimPeriods,0))&lt;20,revenueReduction&lt;0.1),0,IF(NOT(ISNUMBER(K2226)),0,IF(G2226="Oui",0,IF($C2226="Non - avec lien de dépendance",MIN(1129,K2226,$D2226),MIN(1129,K2226)))))))</f>
        <v>Effectuez l’étape 1</v>
      </c>
      <c r="T2226" s="3" t="str">
        <f>IF(CRHPElig=" -  ","Effectuez l’étape 1",IF(CRHPElig="La baisse de revenus n'est pas admissible dans le cadre du PEREC",CRHPElig,IF(AND(INDEX(claimPeriodNo,MATCH('Étape 1) Taux'!$A$8,claimPeriods,0))&gt;17,INDEX(claimPeriodNo,MATCH('Étape 1) Taux'!$A$8,claimPeriods,0))&lt;20,revenueReduction&lt;0.1),0,IF(NOT(ISNUMBER(L2226)),0,IF(H2226="Oui",0,IF($C2226="Non - avec lien de dépendance",MIN(1129,L2226,$D2226),MIN(1129,L2226)))))))</f>
        <v>Effectuez l’étape 1</v>
      </c>
      <c r="U2226" s="3">
        <f t="shared" si="208"/>
        <v>0</v>
      </c>
      <c r="V2226" s="3">
        <f t="shared" si="209"/>
        <v>0</v>
      </c>
    </row>
    <row r="2227" spans="13:22" x14ac:dyDescent="0.3">
      <c r="M2227" s="52" t="str">
        <f t="shared" si="204"/>
        <v>Calculez d'abord la baisse moyenne de vos revenus sur 12 mois à l'étape 2)</v>
      </c>
      <c r="N2227" s="52" t="str">
        <f t="shared" si="205"/>
        <v>Calculez d'abord la baisse moyenne de vos revenus sur 12 mois à l'étape 2)</v>
      </c>
      <c r="O2227" s="52" t="str">
        <f t="shared" si="206"/>
        <v>Calculez d'abord la baisse moyenne de vos revenus sur 12 mois à l'étape 2)</v>
      </c>
      <c r="P2227" s="52" t="str">
        <f t="shared" si="207"/>
        <v>Calculez d'abord la baisse moyenne de vos revenus sur 12 mois à l'étape 2)</v>
      </c>
      <c r="Q2227" s="3" t="str">
        <f>IF(CRHPElig=" -  ","Effectuez l’étape 1",IF(CRHPElig="La baisse de revenus n'est pas admissible dans le cadre du PEREC",CRHPElig,IF(AND(INDEX(claimPeriodNo,MATCH('Étape 1) Taux'!$A$8,claimPeriods,0))&gt;17,INDEX(claimPeriodNo,MATCH('Étape 1) Taux'!$A$8,claimPeriods,0))&lt;20,revenueReduction&lt;0.1),0,IF(NOT(ISNUMBER(I2227)),0,IF(E2227="Oui",0,IF($C2227="Non - avec lien de dépendance",MIN(1129,I2227,$D2227),MIN(1129,I2227)))))))</f>
        <v>Effectuez l’étape 1</v>
      </c>
      <c r="R2227" s="3" t="str">
        <f>IF(CRHPElig=" -  ","Effectuez l’étape 1",IF(CRHPElig="La baisse de revenus n'est pas admissible dans le cadre du PEREC",CRHPElig,IF(AND(INDEX(claimPeriodNo,MATCH('Étape 1) Taux'!$A$8,claimPeriods,0))&gt;17,INDEX(claimPeriodNo,MATCH('Étape 1) Taux'!$A$8,claimPeriods,0))&lt;20,revenueReduction&lt;0.1),0,IF(NOT(ISNUMBER(J2227)),0,IF(F2227="Oui",0,IF($C2227="Non - avec lien de dépendance",MIN(1129,J2227,$D2227),MIN(1129,J2227)))))))</f>
        <v>Effectuez l’étape 1</v>
      </c>
      <c r="S2227" s="3" t="str">
        <f>IF(CRHPElig=" -  ","Effectuez l’étape 1",IF(CRHPElig="La baisse de revenus n'est pas admissible dans le cadre du PEREC",CRHPElig,IF(AND(INDEX(claimPeriodNo,MATCH('Étape 1) Taux'!$A$8,claimPeriods,0))&gt;17,INDEX(claimPeriodNo,MATCH('Étape 1) Taux'!$A$8,claimPeriods,0))&lt;20,revenueReduction&lt;0.1),0,IF(NOT(ISNUMBER(K2227)),0,IF(G2227="Oui",0,IF($C2227="Non - avec lien de dépendance",MIN(1129,K2227,$D2227),MIN(1129,K2227)))))))</f>
        <v>Effectuez l’étape 1</v>
      </c>
      <c r="T2227" s="3" t="str">
        <f>IF(CRHPElig=" -  ","Effectuez l’étape 1",IF(CRHPElig="La baisse de revenus n'est pas admissible dans le cadre du PEREC",CRHPElig,IF(AND(INDEX(claimPeriodNo,MATCH('Étape 1) Taux'!$A$8,claimPeriods,0))&gt;17,INDEX(claimPeriodNo,MATCH('Étape 1) Taux'!$A$8,claimPeriods,0))&lt;20,revenueReduction&lt;0.1),0,IF(NOT(ISNUMBER(L2227)),0,IF(H2227="Oui",0,IF($C2227="Non - avec lien de dépendance",MIN(1129,L2227,$D2227),MIN(1129,L2227)))))))</f>
        <v>Effectuez l’étape 1</v>
      </c>
      <c r="U2227" s="3">
        <f t="shared" si="208"/>
        <v>0</v>
      </c>
      <c r="V2227" s="3">
        <f t="shared" si="209"/>
        <v>0</v>
      </c>
    </row>
    <row r="2228" spans="13:22" x14ac:dyDescent="0.3">
      <c r="M2228" s="52" t="str">
        <f t="shared" si="204"/>
        <v>Calculez d'abord la baisse moyenne de vos revenus sur 12 mois à l'étape 2)</v>
      </c>
      <c r="N2228" s="52" t="str">
        <f t="shared" si="205"/>
        <v>Calculez d'abord la baisse moyenne de vos revenus sur 12 mois à l'étape 2)</v>
      </c>
      <c r="O2228" s="52" t="str">
        <f t="shared" si="206"/>
        <v>Calculez d'abord la baisse moyenne de vos revenus sur 12 mois à l'étape 2)</v>
      </c>
      <c r="P2228" s="52" t="str">
        <f t="shared" si="207"/>
        <v>Calculez d'abord la baisse moyenne de vos revenus sur 12 mois à l'étape 2)</v>
      </c>
      <c r="Q2228" s="3" t="str">
        <f>IF(CRHPElig=" -  ","Effectuez l’étape 1",IF(CRHPElig="La baisse de revenus n'est pas admissible dans le cadre du PEREC",CRHPElig,IF(AND(INDEX(claimPeriodNo,MATCH('Étape 1) Taux'!$A$8,claimPeriods,0))&gt;17,INDEX(claimPeriodNo,MATCH('Étape 1) Taux'!$A$8,claimPeriods,0))&lt;20,revenueReduction&lt;0.1),0,IF(NOT(ISNUMBER(I2228)),0,IF(E2228="Oui",0,IF($C2228="Non - avec lien de dépendance",MIN(1129,I2228,$D2228),MIN(1129,I2228)))))))</f>
        <v>Effectuez l’étape 1</v>
      </c>
      <c r="R2228" s="3" t="str">
        <f>IF(CRHPElig=" -  ","Effectuez l’étape 1",IF(CRHPElig="La baisse de revenus n'est pas admissible dans le cadre du PEREC",CRHPElig,IF(AND(INDEX(claimPeriodNo,MATCH('Étape 1) Taux'!$A$8,claimPeriods,0))&gt;17,INDEX(claimPeriodNo,MATCH('Étape 1) Taux'!$A$8,claimPeriods,0))&lt;20,revenueReduction&lt;0.1),0,IF(NOT(ISNUMBER(J2228)),0,IF(F2228="Oui",0,IF($C2228="Non - avec lien de dépendance",MIN(1129,J2228,$D2228),MIN(1129,J2228)))))))</f>
        <v>Effectuez l’étape 1</v>
      </c>
      <c r="S2228" s="3" t="str">
        <f>IF(CRHPElig=" -  ","Effectuez l’étape 1",IF(CRHPElig="La baisse de revenus n'est pas admissible dans le cadre du PEREC",CRHPElig,IF(AND(INDEX(claimPeriodNo,MATCH('Étape 1) Taux'!$A$8,claimPeriods,0))&gt;17,INDEX(claimPeriodNo,MATCH('Étape 1) Taux'!$A$8,claimPeriods,0))&lt;20,revenueReduction&lt;0.1),0,IF(NOT(ISNUMBER(K2228)),0,IF(G2228="Oui",0,IF($C2228="Non - avec lien de dépendance",MIN(1129,K2228,$D2228),MIN(1129,K2228)))))))</f>
        <v>Effectuez l’étape 1</v>
      </c>
      <c r="T2228" s="3" t="str">
        <f>IF(CRHPElig=" -  ","Effectuez l’étape 1",IF(CRHPElig="La baisse de revenus n'est pas admissible dans le cadre du PEREC",CRHPElig,IF(AND(INDEX(claimPeriodNo,MATCH('Étape 1) Taux'!$A$8,claimPeriods,0))&gt;17,INDEX(claimPeriodNo,MATCH('Étape 1) Taux'!$A$8,claimPeriods,0))&lt;20,revenueReduction&lt;0.1),0,IF(NOT(ISNUMBER(L2228)),0,IF(H2228="Oui",0,IF($C2228="Non - avec lien de dépendance",MIN(1129,L2228,$D2228),MIN(1129,L2228)))))))</f>
        <v>Effectuez l’étape 1</v>
      </c>
      <c r="U2228" s="3">
        <f t="shared" si="208"/>
        <v>0</v>
      </c>
      <c r="V2228" s="3">
        <f t="shared" si="209"/>
        <v>0</v>
      </c>
    </row>
    <row r="2229" spans="13:22" x14ac:dyDescent="0.3">
      <c r="M2229" s="52" t="str">
        <f t="shared" si="204"/>
        <v>Calculez d'abord la baisse moyenne de vos revenus sur 12 mois à l'étape 2)</v>
      </c>
      <c r="N2229" s="52" t="str">
        <f t="shared" si="205"/>
        <v>Calculez d'abord la baisse moyenne de vos revenus sur 12 mois à l'étape 2)</v>
      </c>
      <c r="O2229" s="52" t="str">
        <f t="shared" si="206"/>
        <v>Calculez d'abord la baisse moyenne de vos revenus sur 12 mois à l'étape 2)</v>
      </c>
      <c r="P2229" s="52" t="str">
        <f t="shared" si="207"/>
        <v>Calculez d'abord la baisse moyenne de vos revenus sur 12 mois à l'étape 2)</v>
      </c>
      <c r="Q2229" s="3" t="str">
        <f>IF(CRHPElig=" -  ","Effectuez l’étape 1",IF(CRHPElig="La baisse de revenus n'est pas admissible dans le cadre du PEREC",CRHPElig,IF(AND(INDEX(claimPeriodNo,MATCH('Étape 1) Taux'!$A$8,claimPeriods,0))&gt;17,INDEX(claimPeriodNo,MATCH('Étape 1) Taux'!$A$8,claimPeriods,0))&lt;20,revenueReduction&lt;0.1),0,IF(NOT(ISNUMBER(I2229)),0,IF(E2229="Oui",0,IF($C2229="Non - avec lien de dépendance",MIN(1129,I2229,$D2229),MIN(1129,I2229)))))))</f>
        <v>Effectuez l’étape 1</v>
      </c>
      <c r="R2229" s="3" t="str">
        <f>IF(CRHPElig=" -  ","Effectuez l’étape 1",IF(CRHPElig="La baisse de revenus n'est pas admissible dans le cadre du PEREC",CRHPElig,IF(AND(INDEX(claimPeriodNo,MATCH('Étape 1) Taux'!$A$8,claimPeriods,0))&gt;17,INDEX(claimPeriodNo,MATCH('Étape 1) Taux'!$A$8,claimPeriods,0))&lt;20,revenueReduction&lt;0.1),0,IF(NOT(ISNUMBER(J2229)),0,IF(F2229="Oui",0,IF($C2229="Non - avec lien de dépendance",MIN(1129,J2229,$D2229),MIN(1129,J2229)))))))</f>
        <v>Effectuez l’étape 1</v>
      </c>
      <c r="S2229" s="3" t="str">
        <f>IF(CRHPElig=" -  ","Effectuez l’étape 1",IF(CRHPElig="La baisse de revenus n'est pas admissible dans le cadre du PEREC",CRHPElig,IF(AND(INDEX(claimPeriodNo,MATCH('Étape 1) Taux'!$A$8,claimPeriods,0))&gt;17,INDEX(claimPeriodNo,MATCH('Étape 1) Taux'!$A$8,claimPeriods,0))&lt;20,revenueReduction&lt;0.1),0,IF(NOT(ISNUMBER(K2229)),0,IF(G2229="Oui",0,IF($C2229="Non - avec lien de dépendance",MIN(1129,K2229,$D2229),MIN(1129,K2229)))))))</f>
        <v>Effectuez l’étape 1</v>
      </c>
      <c r="T2229" s="3" t="str">
        <f>IF(CRHPElig=" -  ","Effectuez l’étape 1",IF(CRHPElig="La baisse de revenus n'est pas admissible dans le cadre du PEREC",CRHPElig,IF(AND(INDEX(claimPeriodNo,MATCH('Étape 1) Taux'!$A$8,claimPeriods,0))&gt;17,INDEX(claimPeriodNo,MATCH('Étape 1) Taux'!$A$8,claimPeriods,0))&lt;20,revenueReduction&lt;0.1),0,IF(NOT(ISNUMBER(L2229)),0,IF(H2229="Oui",0,IF($C2229="Non - avec lien de dépendance",MIN(1129,L2229,$D2229),MIN(1129,L2229)))))))</f>
        <v>Effectuez l’étape 1</v>
      </c>
      <c r="U2229" s="3">
        <f t="shared" si="208"/>
        <v>0</v>
      </c>
      <c r="V2229" s="3">
        <f t="shared" si="209"/>
        <v>0</v>
      </c>
    </row>
    <row r="2230" spans="13:22" x14ac:dyDescent="0.3">
      <c r="M2230" s="52" t="str">
        <f t="shared" si="204"/>
        <v>Calculez d'abord la baisse moyenne de vos revenus sur 12 mois à l'étape 2)</v>
      </c>
      <c r="N2230" s="52" t="str">
        <f t="shared" si="205"/>
        <v>Calculez d'abord la baisse moyenne de vos revenus sur 12 mois à l'étape 2)</v>
      </c>
      <c r="O2230" s="52" t="str">
        <f t="shared" si="206"/>
        <v>Calculez d'abord la baisse moyenne de vos revenus sur 12 mois à l'étape 2)</v>
      </c>
      <c r="P2230" s="52" t="str">
        <f t="shared" si="207"/>
        <v>Calculez d'abord la baisse moyenne de vos revenus sur 12 mois à l'étape 2)</v>
      </c>
      <c r="Q2230" s="3" t="str">
        <f>IF(CRHPElig=" -  ","Effectuez l’étape 1",IF(CRHPElig="La baisse de revenus n'est pas admissible dans le cadre du PEREC",CRHPElig,IF(AND(INDEX(claimPeriodNo,MATCH('Étape 1) Taux'!$A$8,claimPeriods,0))&gt;17,INDEX(claimPeriodNo,MATCH('Étape 1) Taux'!$A$8,claimPeriods,0))&lt;20,revenueReduction&lt;0.1),0,IF(NOT(ISNUMBER(I2230)),0,IF(E2230="Oui",0,IF($C2230="Non - avec lien de dépendance",MIN(1129,I2230,$D2230),MIN(1129,I2230)))))))</f>
        <v>Effectuez l’étape 1</v>
      </c>
      <c r="R2230" s="3" t="str">
        <f>IF(CRHPElig=" -  ","Effectuez l’étape 1",IF(CRHPElig="La baisse de revenus n'est pas admissible dans le cadre du PEREC",CRHPElig,IF(AND(INDEX(claimPeriodNo,MATCH('Étape 1) Taux'!$A$8,claimPeriods,0))&gt;17,INDEX(claimPeriodNo,MATCH('Étape 1) Taux'!$A$8,claimPeriods,0))&lt;20,revenueReduction&lt;0.1),0,IF(NOT(ISNUMBER(J2230)),0,IF(F2230="Oui",0,IF($C2230="Non - avec lien de dépendance",MIN(1129,J2230,$D2230),MIN(1129,J2230)))))))</f>
        <v>Effectuez l’étape 1</v>
      </c>
      <c r="S2230" s="3" t="str">
        <f>IF(CRHPElig=" -  ","Effectuez l’étape 1",IF(CRHPElig="La baisse de revenus n'est pas admissible dans le cadre du PEREC",CRHPElig,IF(AND(INDEX(claimPeriodNo,MATCH('Étape 1) Taux'!$A$8,claimPeriods,0))&gt;17,INDEX(claimPeriodNo,MATCH('Étape 1) Taux'!$A$8,claimPeriods,0))&lt;20,revenueReduction&lt;0.1),0,IF(NOT(ISNUMBER(K2230)),0,IF(G2230="Oui",0,IF($C2230="Non - avec lien de dépendance",MIN(1129,K2230,$D2230),MIN(1129,K2230)))))))</f>
        <v>Effectuez l’étape 1</v>
      </c>
      <c r="T2230" s="3" t="str">
        <f>IF(CRHPElig=" -  ","Effectuez l’étape 1",IF(CRHPElig="La baisse de revenus n'est pas admissible dans le cadre du PEREC",CRHPElig,IF(AND(INDEX(claimPeriodNo,MATCH('Étape 1) Taux'!$A$8,claimPeriods,0))&gt;17,INDEX(claimPeriodNo,MATCH('Étape 1) Taux'!$A$8,claimPeriods,0))&lt;20,revenueReduction&lt;0.1),0,IF(NOT(ISNUMBER(L2230)),0,IF(H2230="Oui",0,IF($C2230="Non - avec lien de dépendance",MIN(1129,L2230,$D2230),MIN(1129,L2230)))))))</f>
        <v>Effectuez l’étape 1</v>
      </c>
      <c r="U2230" s="3">
        <f t="shared" si="208"/>
        <v>0</v>
      </c>
      <c r="V2230" s="3">
        <f t="shared" si="209"/>
        <v>0</v>
      </c>
    </row>
    <row r="2231" spans="13:22" x14ac:dyDescent="0.3">
      <c r="M2231" s="52" t="str">
        <f t="shared" si="204"/>
        <v>Calculez d'abord la baisse moyenne de vos revenus sur 12 mois à l'étape 2)</v>
      </c>
      <c r="N2231" s="52" t="str">
        <f t="shared" si="205"/>
        <v>Calculez d'abord la baisse moyenne de vos revenus sur 12 mois à l'étape 2)</v>
      </c>
      <c r="O2231" s="52" t="str">
        <f t="shared" si="206"/>
        <v>Calculez d'abord la baisse moyenne de vos revenus sur 12 mois à l'étape 2)</v>
      </c>
      <c r="P2231" s="52" t="str">
        <f t="shared" si="207"/>
        <v>Calculez d'abord la baisse moyenne de vos revenus sur 12 mois à l'étape 2)</v>
      </c>
      <c r="Q2231" s="3" t="str">
        <f>IF(CRHPElig=" -  ","Effectuez l’étape 1",IF(CRHPElig="La baisse de revenus n'est pas admissible dans le cadre du PEREC",CRHPElig,IF(AND(INDEX(claimPeriodNo,MATCH('Étape 1) Taux'!$A$8,claimPeriods,0))&gt;17,INDEX(claimPeriodNo,MATCH('Étape 1) Taux'!$A$8,claimPeriods,0))&lt;20,revenueReduction&lt;0.1),0,IF(NOT(ISNUMBER(I2231)),0,IF(E2231="Oui",0,IF($C2231="Non - avec lien de dépendance",MIN(1129,I2231,$D2231),MIN(1129,I2231)))))))</f>
        <v>Effectuez l’étape 1</v>
      </c>
      <c r="R2231" s="3" t="str">
        <f>IF(CRHPElig=" -  ","Effectuez l’étape 1",IF(CRHPElig="La baisse de revenus n'est pas admissible dans le cadre du PEREC",CRHPElig,IF(AND(INDEX(claimPeriodNo,MATCH('Étape 1) Taux'!$A$8,claimPeriods,0))&gt;17,INDEX(claimPeriodNo,MATCH('Étape 1) Taux'!$A$8,claimPeriods,0))&lt;20,revenueReduction&lt;0.1),0,IF(NOT(ISNUMBER(J2231)),0,IF(F2231="Oui",0,IF($C2231="Non - avec lien de dépendance",MIN(1129,J2231,$D2231),MIN(1129,J2231)))))))</f>
        <v>Effectuez l’étape 1</v>
      </c>
      <c r="S2231" s="3" t="str">
        <f>IF(CRHPElig=" -  ","Effectuez l’étape 1",IF(CRHPElig="La baisse de revenus n'est pas admissible dans le cadre du PEREC",CRHPElig,IF(AND(INDEX(claimPeriodNo,MATCH('Étape 1) Taux'!$A$8,claimPeriods,0))&gt;17,INDEX(claimPeriodNo,MATCH('Étape 1) Taux'!$A$8,claimPeriods,0))&lt;20,revenueReduction&lt;0.1),0,IF(NOT(ISNUMBER(K2231)),0,IF(G2231="Oui",0,IF($C2231="Non - avec lien de dépendance",MIN(1129,K2231,$D2231),MIN(1129,K2231)))))))</f>
        <v>Effectuez l’étape 1</v>
      </c>
      <c r="T2231" s="3" t="str">
        <f>IF(CRHPElig=" -  ","Effectuez l’étape 1",IF(CRHPElig="La baisse de revenus n'est pas admissible dans le cadre du PEREC",CRHPElig,IF(AND(INDEX(claimPeriodNo,MATCH('Étape 1) Taux'!$A$8,claimPeriods,0))&gt;17,INDEX(claimPeriodNo,MATCH('Étape 1) Taux'!$A$8,claimPeriods,0))&lt;20,revenueReduction&lt;0.1),0,IF(NOT(ISNUMBER(L2231)),0,IF(H2231="Oui",0,IF($C2231="Non - avec lien de dépendance",MIN(1129,L2231,$D2231),MIN(1129,L2231)))))))</f>
        <v>Effectuez l’étape 1</v>
      </c>
      <c r="U2231" s="3">
        <f t="shared" si="208"/>
        <v>0</v>
      </c>
      <c r="V2231" s="3">
        <f t="shared" si="209"/>
        <v>0</v>
      </c>
    </row>
    <row r="2232" spans="13:22" x14ac:dyDescent="0.3">
      <c r="M2232" s="52" t="str">
        <f t="shared" si="204"/>
        <v>Calculez d'abord la baisse moyenne de vos revenus sur 12 mois à l'étape 2)</v>
      </c>
      <c r="N2232" s="52" t="str">
        <f t="shared" si="205"/>
        <v>Calculez d'abord la baisse moyenne de vos revenus sur 12 mois à l'étape 2)</v>
      </c>
      <c r="O2232" s="52" t="str">
        <f t="shared" si="206"/>
        <v>Calculez d'abord la baisse moyenne de vos revenus sur 12 mois à l'étape 2)</v>
      </c>
      <c r="P2232" s="52" t="str">
        <f t="shared" si="207"/>
        <v>Calculez d'abord la baisse moyenne de vos revenus sur 12 mois à l'étape 2)</v>
      </c>
      <c r="Q2232" s="3" t="str">
        <f>IF(CRHPElig=" -  ","Effectuez l’étape 1",IF(CRHPElig="La baisse de revenus n'est pas admissible dans le cadre du PEREC",CRHPElig,IF(AND(INDEX(claimPeriodNo,MATCH('Étape 1) Taux'!$A$8,claimPeriods,0))&gt;17,INDEX(claimPeriodNo,MATCH('Étape 1) Taux'!$A$8,claimPeriods,0))&lt;20,revenueReduction&lt;0.1),0,IF(NOT(ISNUMBER(I2232)),0,IF(E2232="Oui",0,IF($C2232="Non - avec lien de dépendance",MIN(1129,I2232,$D2232),MIN(1129,I2232)))))))</f>
        <v>Effectuez l’étape 1</v>
      </c>
      <c r="R2232" s="3" t="str">
        <f>IF(CRHPElig=" -  ","Effectuez l’étape 1",IF(CRHPElig="La baisse de revenus n'est pas admissible dans le cadre du PEREC",CRHPElig,IF(AND(INDEX(claimPeriodNo,MATCH('Étape 1) Taux'!$A$8,claimPeriods,0))&gt;17,INDEX(claimPeriodNo,MATCH('Étape 1) Taux'!$A$8,claimPeriods,0))&lt;20,revenueReduction&lt;0.1),0,IF(NOT(ISNUMBER(J2232)),0,IF(F2232="Oui",0,IF($C2232="Non - avec lien de dépendance",MIN(1129,J2232,$D2232),MIN(1129,J2232)))))))</f>
        <v>Effectuez l’étape 1</v>
      </c>
      <c r="S2232" s="3" t="str">
        <f>IF(CRHPElig=" -  ","Effectuez l’étape 1",IF(CRHPElig="La baisse de revenus n'est pas admissible dans le cadre du PEREC",CRHPElig,IF(AND(INDEX(claimPeriodNo,MATCH('Étape 1) Taux'!$A$8,claimPeriods,0))&gt;17,INDEX(claimPeriodNo,MATCH('Étape 1) Taux'!$A$8,claimPeriods,0))&lt;20,revenueReduction&lt;0.1),0,IF(NOT(ISNUMBER(K2232)),0,IF(G2232="Oui",0,IF($C2232="Non - avec lien de dépendance",MIN(1129,K2232,$D2232),MIN(1129,K2232)))))))</f>
        <v>Effectuez l’étape 1</v>
      </c>
      <c r="T2232" s="3" t="str">
        <f>IF(CRHPElig=" -  ","Effectuez l’étape 1",IF(CRHPElig="La baisse de revenus n'est pas admissible dans le cadre du PEREC",CRHPElig,IF(AND(INDEX(claimPeriodNo,MATCH('Étape 1) Taux'!$A$8,claimPeriods,0))&gt;17,INDEX(claimPeriodNo,MATCH('Étape 1) Taux'!$A$8,claimPeriods,0))&lt;20,revenueReduction&lt;0.1),0,IF(NOT(ISNUMBER(L2232)),0,IF(H2232="Oui",0,IF($C2232="Non - avec lien de dépendance",MIN(1129,L2232,$D2232),MIN(1129,L2232)))))))</f>
        <v>Effectuez l’étape 1</v>
      </c>
      <c r="U2232" s="3">
        <f t="shared" si="208"/>
        <v>0</v>
      </c>
      <c r="V2232" s="3">
        <f t="shared" si="209"/>
        <v>0</v>
      </c>
    </row>
    <row r="2233" spans="13:22" x14ac:dyDescent="0.3">
      <c r="M2233" s="52" t="str">
        <f t="shared" si="204"/>
        <v>Calculez d'abord la baisse moyenne de vos revenus sur 12 mois à l'étape 2)</v>
      </c>
      <c r="N2233" s="52" t="str">
        <f t="shared" si="205"/>
        <v>Calculez d'abord la baisse moyenne de vos revenus sur 12 mois à l'étape 2)</v>
      </c>
      <c r="O2233" s="52" t="str">
        <f t="shared" si="206"/>
        <v>Calculez d'abord la baisse moyenne de vos revenus sur 12 mois à l'étape 2)</v>
      </c>
      <c r="P2233" s="52" t="str">
        <f t="shared" si="207"/>
        <v>Calculez d'abord la baisse moyenne de vos revenus sur 12 mois à l'étape 2)</v>
      </c>
      <c r="Q2233" s="3" t="str">
        <f>IF(CRHPElig=" -  ","Effectuez l’étape 1",IF(CRHPElig="La baisse de revenus n'est pas admissible dans le cadre du PEREC",CRHPElig,IF(AND(INDEX(claimPeriodNo,MATCH('Étape 1) Taux'!$A$8,claimPeriods,0))&gt;17,INDEX(claimPeriodNo,MATCH('Étape 1) Taux'!$A$8,claimPeriods,0))&lt;20,revenueReduction&lt;0.1),0,IF(NOT(ISNUMBER(I2233)),0,IF(E2233="Oui",0,IF($C2233="Non - avec lien de dépendance",MIN(1129,I2233,$D2233),MIN(1129,I2233)))))))</f>
        <v>Effectuez l’étape 1</v>
      </c>
      <c r="R2233" s="3" t="str">
        <f>IF(CRHPElig=" -  ","Effectuez l’étape 1",IF(CRHPElig="La baisse de revenus n'est pas admissible dans le cadre du PEREC",CRHPElig,IF(AND(INDEX(claimPeriodNo,MATCH('Étape 1) Taux'!$A$8,claimPeriods,0))&gt;17,INDEX(claimPeriodNo,MATCH('Étape 1) Taux'!$A$8,claimPeriods,0))&lt;20,revenueReduction&lt;0.1),0,IF(NOT(ISNUMBER(J2233)),0,IF(F2233="Oui",0,IF($C2233="Non - avec lien de dépendance",MIN(1129,J2233,$D2233),MIN(1129,J2233)))))))</f>
        <v>Effectuez l’étape 1</v>
      </c>
      <c r="S2233" s="3" t="str">
        <f>IF(CRHPElig=" -  ","Effectuez l’étape 1",IF(CRHPElig="La baisse de revenus n'est pas admissible dans le cadre du PEREC",CRHPElig,IF(AND(INDEX(claimPeriodNo,MATCH('Étape 1) Taux'!$A$8,claimPeriods,0))&gt;17,INDEX(claimPeriodNo,MATCH('Étape 1) Taux'!$A$8,claimPeriods,0))&lt;20,revenueReduction&lt;0.1),0,IF(NOT(ISNUMBER(K2233)),0,IF(G2233="Oui",0,IF($C2233="Non - avec lien de dépendance",MIN(1129,K2233,$D2233),MIN(1129,K2233)))))))</f>
        <v>Effectuez l’étape 1</v>
      </c>
      <c r="T2233" s="3" t="str">
        <f>IF(CRHPElig=" -  ","Effectuez l’étape 1",IF(CRHPElig="La baisse de revenus n'est pas admissible dans le cadre du PEREC",CRHPElig,IF(AND(INDEX(claimPeriodNo,MATCH('Étape 1) Taux'!$A$8,claimPeriods,0))&gt;17,INDEX(claimPeriodNo,MATCH('Étape 1) Taux'!$A$8,claimPeriods,0))&lt;20,revenueReduction&lt;0.1),0,IF(NOT(ISNUMBER(L2233)),0,IF(H2233="Oui",0,IF($C2233="Non - avec lien de dépendance",MIN(1129,L2233,$D2233),MIN(1129,L2233)))))))</f>
        <v>Effectuez l’étape 1</v>
      </c>
      <c r="U2233" s="3">
        <f t="shared" si="208"/>
        <v>0</v>
      </c>
      <c r="V2233" s="3">
        <f t="shared" si="209"/>
        <v>0</v>
      </c>
    </row>
    <row r="2234" spans="13:22" x14ac:dyDescent="0.3">
      <c r="M2234" s="52" t="str">
        <f t="shared" si="204"/>
        <v>Calculez d'abord la baisse moyenne de vos revenus sur 12 mois à l'étape 2)</v>
      </c>
      <c r="N2234" s="52" t="str">
        <f t="shared" si="205"/>
        <v>Calculez d'abord la baisse moyenne de vos revenus sur 12 mois à l'étape 2)</v>
      </c>
      <c r="O2234" s="52" t="str">
        <f t="shared" si="206"/>
        <v>Calculez d'abord la baisse moyenne de vos revenus sur 12 mois à l'étape 2)</v>
      </c>
      <c r="P2234" s="52" t="str">
        <f t="shared" si="207"/>
        <v>Calculez d'abord la baisse moyenne de vos revenus sur 12 mois à l'étape 2)</v>
      </c>
      <c r="Q2234" s="3" t="str">
        <f>IF(CRHPElig=" -  ","Effectuez l’étape 1",IF(CRHPElig="La baisse de revenus n'est pas admissible dans le cadre du PEREC",CRHPElig,IF(AND(INDEX(claimPeriodNo,MATCH('Étape 1) Taux'!$A$8,claimPeriods,0))&gt;17,INDEX(claimPeriodNo,MATCH('Étape 1) Taux'!$A$8,claimPeriods,0))&lt;20,revenueReduction&lt;0.1),0,IF(NOT(ISNUMBER(I2234)),0,IF(E2234="Oui",0,IF($C2234="Non - avec lien de dépendance",MIN(1129,I2234,$D2234),MIN(1129,I2234)))))))</f>
        <v>Effectuez l’étape 1</v>
      </c>
      <c r="R2234" s="3" t="str">
        <f>IF(CRHPElig=" -  ","Effectuez l’étape 1",IF(CRHPElig="La baisse de revenus n'est pas admissible dans le cadre du PEREC",CRHPElig,IF(AND(INDEX(claimPeriodNo,MATCH('Étape 1) Taux'!$A$8,claimPeriods,0))&gt;17,INDEX(claimPeriodNo,MATCH('Étape 1) Taux'!$A$8,claimPeriods,0))&lt;20,revenueReduction&lt;0.1),0,IF(NOT(ISNUMBER(J2234)),0,IF(F2234="Oui",0,IF($C2234="Non - avec lien de dépendance",MIN(1129,J2234,$D2234),MIN(1129,J2234)))))))</f>
        <v>Effectuez l’étape 1</v>
      </c>
      <c r="S2234" s="3" t="str">
        <f>IF(CRHPElig=" -  ","Effectuez l’étape 1",IF(CRHPElig="La baisse de revenus n'est pas admissible dans le cadre du PEREC",CRHPElig,IF(AND(INDEX(claimPeriodNo,MATCH('Étape 1) Taux'!$A$8,claimPeriods,0))&gt;17,INDEX(claimPeriodNo,MATCH('Étape 1) Taux'!$A$8,claimPeriods,0))&lt;20,revenueReduction&lt;0.1),0,IF(NOT(ISNUMBER(K2234)),0,IF(G2234="Oui",0,IF($C2234="Non - avec lien de dépendance",MIN(1129,K2234,$D2234),MIN(1129,K2234)))))))</f>
        <v>Effectuez l’étape 1</v>
      </c>
      <c r="T2234" s="3" t="str">
        <f>IF(CRHPElig=" -  ","Effectuez l’étape 1",IF(CRHPElig="La baisse de revenus n'est pas admissible dans le cadre du PEREC",CRHPElig,IF(AND(INDEX(claimPeriodNo,MATCH('Étape 1) Taux'!$A$8,claimPeriods,0))&gt;17,INDEX(claimPeriodNo,MATCH('Étape 1) Taux'!$A$8,claimPeriods,0))&lt;20,revenueReduction&lt;0.1),0,IF(NOT(ISNUMBER(L2234)),0,IF(H2234="Oui",0,IF($C2234="Non - avec lien de dépendance",MIN(1129,L2234,$D2234),MIN(1129,L2234)))))))</f>
        <v>Effectuez l’étape 1</v>
      </c>
      <c r="U2234" s="3">
        <f t="shared" si="208"/>
        <v>0</v>
      </c>
      <c r="V2234" s="3">
        <f t="shared" si="209"/>
        <v>0</v>
      </c>
    </row>
    <row r="2235" spans="13:22" x14ac:dyDescent="0.3">
      <c r="M2235" s="52" t="str">
        <f t="shared" si="204"/>
        <v>Calculez d'abord la baisse moyenne de vos revenus sur 12 mois à l'étape 2)</v>
      </c>
      <c r="N2235" s="52" t="str">
        <f t="shared" si="205"/>
        <v>Calculez d'abord la baisse moyenne de vos revenus sur 12 mois à l'étape 2)</v>
      </c>
      <c r="O2235" s="52" t="str">
        <f t="shared" si="206"/>
        <v>Calculez d'abord la baisse moyenne de vos revenus sur 12 mois à l'étape 2)</v>
      </c>
      <c r="P2235" s="52" t="str">
        <f t="shared" si="207"/>
        <v>Calculez d'abord la baisse moyenne de vos revenus sur 12 mois à l'étape 2)</v>
      </c>
      <c r="Q2235" s="3" t="str">
        <f>IF(CRHPElig=" -  ","Effectuez l’étape 1",IF(CRHPElig="La baisse de revenus n'est pas admissible dans le cadre du PEREC",CRHPElig,IF(AND(INDEX(claimPeriodNo,MATCH('Étape 1) Taux'!$A$8,claimPeriods,0))&gt;17,INDEX(claimPeriodNo,MATCH('Étape 1) Taux'!$A$8,claimPeriods,0))&lt;20,revenueReduction&lt;0.1),0,IF(NOT(ISNUMBER(I2235)),0,IF(E2235="Oui",0,IF($C2235="Non - avec lien de dépendance",MIN(1129,I2235,$D2235),MIN(1129,I2235)))))))</f>
        <v>Effectuez l’étape 1</v>
      </c>
      <c r="R2235" s="3" t="str">
        <f>IF(CRHPElig=" -  ","Effectuez l’étape 1",IF(CRHPElig="La baisse de revenus n'est pas admissible dans le cadre du PEREC",CRHPElig,IF(AND(INDEX(claimPeriodNo,MATCH('Étape 1) Taux'!$A$8,claimPeriods,0))&gt;17,INDEX(claimPeriodNo,MATCH('Étape 1) Taux'!$A$8,claimPeriods,0))&lt;20,revenueReduction&lt;0.1),0,IF(NOT(ISNUMBER(J2235)),0,IF(F2235="Oui",0,IF($C2235="Non - avec lien de dépendance",MIN(1129,J2235,$D2235),MIN(1129,J2235)))))))</f>
        <v>Effectuez l’étape 1</v>
      </c>
      <c r="S2235" s="3" t="str">
        <f>IF(CRHPElig=" -  ","Effectuez l’étape 1",IF(CRHPElig="La baisse de revenus n'est pas admissible dans le cadre du PEREC",CRHPElig,IF(AND(INDEX(claimPeriodNo,MATCH('Étape 1) Taux'!$A$8,claimPeriods,0))&gt;17,INDEX(claimPeriodNo,MATCH('Étape 1) Taux'!$A$8,claimPeriods,0))&lt;20,revenueReduction&lt;0.1),0,IF(NOT(ISNUMBER(K2235)),0,IF(G2235="Oui",0,IF($C2235="Non - avec lien de dépendance",MIN(1129,K2235,$D2235),MIN(1129,K2235)))))))</f>
        <v>Effectuez l’étape 1</v>
      </c>
      <c r="T2235" s="3" t="str">
        <f>IF(CRHPElig=" -  ","Effectuez l’étape 1",IF(CRHPElig="La baisse de revenus n'est pas admissible dans le cadre du PEREC",CRHPElig,IF(AND(INDEX(claimPeriodNo,MATCH('Étape 1) Taux'!$A$8,claimPeriods,0))&gt;17,INDEX(claimPeriodNo,MATCH('Étape 1) Taux'!$A$8,claimPeriods,0))&lt;20,revenueReduction&lt;0.1),0,IF(NOT(ISNUMBER(L2235)),0,IF(H2235="Oui",0,IF($C2235="Non - avec lien de dépendance",MIN(1129,L2235,$D2235),MIN(1129,L2235)))))))</f>
        <v>Effectuez l’étape 1</v>
      </c>
      <c r="U2235" s="3">
        <f t="shared" si="208"/>
        <v>0</v>
      </c>
      <c r="V2235" s="3">
        <f t="shared" si="209"/>
        <v>0</v>
      </c>
    </row>
    <row r="2236" spans="13:22" x14ac:dyDescent="0.3">
      <c r="M2236" s="52" t="str">
        <f t="shared" si="204"/>
        <v>Calculez d'abord la baisse moyenne de vos revenus sur 12 mois à l'étape 2)</v>
      </c>
      <c r="N2236" s="52" t="str">
        <f t="shared" si="205"/>
        <v>Calculez d'abord la baisse moyenne de vos revenus sur 12 mois à l'étape 2)</v>
      </c>
      <c r="O2236" s="52" t="str">
        <f t="shared" si="206"/>
        <v>Calculez d'abord la baisse moyenne de vos revenus sur 12 mois à l'étape 2)</v>
      </c>
      <c r="P2236" s="52" t="str">
        <f t="shared" si="207"/>
        <v>Calculez d'abord la baisse moyenne de vos revenus sur 12 mois à l'étape 2)</v>
      </c>
      <c r="Q2236" s="3" t="str">
        <f>IF(CRHPElig=" -  ","Effectuez l’étape 1",IF(CRHPElig="La baisse de revenus n'est pas admissible dans le cadre du PEREC",CRHPElig,IF(AND(INDEX(claimPeriodNo,MATCH('Étape 1) Taux'!$A$8,claimPeriods,0))&gt;17,INDEX(claimPeriodNo,MATCH('Étape 1) Taux'!$A$8,claimPeriods,0))&lt;20,revenueReduction&lt;0.1),0,IF(NOT(ISNUMBER(I2236)),0,IF(E2236="Oui",0,IF($C2236="Non - avec lien de dépendance",MIN(1129,I2236,$D2236),MIN(1129,I2236)))))))</f>
        <v>Effectuez l’étape 1</v>
      </c>
      <c r="R2236" s="3" t="str">
        <f>IF(CRHPElig=" -  ","Effectuez l’étape 1",IF(CRHPElig="La baisse de revenus n'est pas admissible dans le cadre du PEREC",CRHPElig,IF(AND(INDEX(claimPeriodNo,MATCH('Étape 1) Taux'!$A$8,claimPeriods,0))&gt;17,INDEX(claimPeriodNo,MATCH('Étape 1) Taux'!$A$8,claimPeriods,0))&lt;20,revenueReduction&lt;0.1),0,IF(NOT(ISNUMBER(J2236)),0,IF(F2236="Oui",0,IF($C2236="Non - avec lien de dépendance",MIN(1129,J2236,$D2236),MIN(1129,J2236)))))))</f>
        <v>Effectuez l’étape 1</v>
      </c>
      <c r="S2236" s="3" t="str">
        <f>IF(CRHPElig=" -  ","Effectuez l’étape 1",IF(CRHPElig="La baisse de revenus n'est pas admissible dans le cadre du PEREC",CRHPElig,IF(AND(INDEX(claimPeriodNo,MATCH('Étape 1) Taux'!$A$8,claimPeriods,0))&gt;17,INDEX(claimPeriodNo,MATCH('Étape 1) Taux'!$A$8,claimPeriods,0))&lt;20,revenueReduction&lt;0.1),0,IF(NOT(ISNUMBER(K2236)),0,IF(G2236="Oui",0,IF($C2236="Non - avec lien de dépendance",MIN(1129,K2236,$D2236),MIN(1129,K2236)))))))</f>
        <v>Effectuez l’étape 1</v>
      </c>
      <c r="T2236" s="3" t="str">
        <f>IF(CRHPElig=" -  ","Effectuez l’étape 1",IF(CRHPElig="La baisse de revenus n'est pas admissible dans le cadre du PEREC",CRHPElig,IF(AND(INDEX(claimPeriodNo,MATCH('Étape 1) Taux'!$A$8,claimPeriods,0))&gt;17,INDEX(claimPeriodNo,MATCH('Étape 1) Taux'!$A$8,claimPeriods,0))&lt;20,revenueReduction&lt;0.1),0,IF(NOT(ISNUMBER(L2236)),0,IF(H2236="Oui",0,IF($C2236="Non - avec lien de dépendance",MIN(1129,L2236,$D2236),MIN(1129,L2236)))))))</f>
        <v>Effectuez l’étape 1</v>
      </c>
      <c r="U2236" s="3">
        <f t="shared" si="208"/>
        <v>0</v>
      </c>
      <c r="V2236" s="3">
        <f t="shared" si="209"/>
        <v>0</v>
      </c>
    </row>
    <row r="2237" spans="13:22" x14ac:dyDescent="0.3">
      <c r="M2237" s="52" t="str">
        <f t="shared" si="204"/>
        <v>Calculez d'abord la baisse moyenne de vos revenus sur 12 mois à l'étape 2)</v>
      </c>
      <c r="N2237" s="52" t="str">
        <f t="shared" si="205"/>
        <v>Calculez d'abord la baisse moyenne de vos revenus sur 12 mois à l'étape 2)</v>
      </c>
      <c r="O2237" s="52" t="str">
        <f t="shared" si="206"/>
        <v>Calculez d'abord la baisse moyenne de vos revenus sur 12 mois à l'étape 2)</v>
      </c>
      <c r="P2237" s="52" t="str">
        <f t="shared" si="207"/>
        <v>Calculez d'abord la baisse moyenne de vos revenus sur 12 mois à l'étape 2)</v>
      </c>
      <c r="Q2237" s="3" t="str">
        <f>IF(CRHPElig=" -  ","Effectuez l’étape 1",IF(CRHPElig="La baisse de revenus n'est pas admissible dans le cadre du PEREC",CRHPElig,IF(AND(INDEX(claimPeriodNo,MATCH('Étape 1) Taux'!$A$8,claimPeriods,0))&gt;17,INDEX(claimPeriodNo,MATCH('Étape 1) Taux'!$A$8,claimPeriods,0))&lt;20,revenueReduction&lt;0.1),0,IF(NOT(ISNUMBER(I2237)),0,IF(E2237="Oui",0,IF($C2237="Non - avec lien de dépendance",MIN(1129,I2237,$D2237),MIN(1129,I2237)))))))</f>
        <v>Effectuez l’étape 1</v>
      </c>
      <c r="R2237" s="3" t="str">
        <f>IF(CRHPElig=" -  ","Effectuez l’étape 1",IF(CRHPElig="La baisse de revenus n'est pas admissible dans le cadre du PEREC",CRHPElig,IF(AND(INDEX(claimPeriodNo,MATCH('Étape 1) Taux'!$A$8,claimPeriods,0))&gt;17,INDEX(claimPeriodNo,MATCH('Étape 1) Taux'!$A$8,claimPeriods,0))&lt;20,revenueReduction&lt;0.1),0,IF(NOT(ISNUMBER(J2237)),0,IF(F2237="Oui",0,IF($C2237="Non - avec lien de dépendance",MIN(1129,J2237,$D2237),MIN(1129,J2237)))))))</f>
        <v>Effectuez l’étape 1</v>
      </c>
      <c r="S2237" s="3" t="str">
        <f>IF(CRHPElig=" -  ","Effectuez l’étape 1",IF(CRHPElig="La baisse de revenus n'est pas admissible dans le cadre du PEREC",CRHPElig,IF(AND(INDEX(claimPeriodNo,MATCH('Étape 1) Taux'!$A$8,claimPeriods,0))&gt;17,INDEX(claimPeriodNo,MATCH('Étape 1) Taux'!$A$8,claimPeriods,0))&lt;20,revenueReduction&lt;0.1),0,IF(NOT(ISNUMBER(K2237)),0,IF(G2237="Oui",0,IF($C2237="Non - avec lien de dépendance",MIN(1129,K2237,$D2237),MIN(1129,K2237)))))))</f>
        <v>Effectuez l’étape 1</v>
      </c>
      <c r="T2237" s="3" t="str">
        <f>IF(CRHPElig=" -  ","Effectuez l’étape 1",IF(CRHPElig="La baisse de revenus n'est pas admissible dans le cadre du PEREC",CRHPElig,IF(AND(INDEX(claimPeriodNo,MATCH('Étape 1) Taux'!$A$8,claimPeriods,0))&gt;17,INDEX(claimPeriodNo,MATCH('Étape 1) Taux'!$A$8,claimPeriods,0))&lt;20,revenueReduction&lt;0.1),0,IF(NOT(ISNUMBER(L2237)),0,IF(H2237="Oui",0,IF($C2237="Non - avec lien de dépendance",MIN(1129,L2237,$D2237),MIN(1129,L2237)))))))</f>
        <v>Effectuez l’étape 1</v>
      </c>
      <c r="U2237" s="3">
        <f t="shared" si="208"/>
        <v>0</v>
      </c>
      <c r="V2237" s="3">
        <f t="shared" si="209"/>
        <v>0</v>
      </c>
    </row>
    <row r="2238" spans="13:22" x14ac:dyDescent="0.3">
      <c r="M2238" s="52" t="str">
        <f t="shared" si="204"/>
        <v>Calculez d'abord la baisse moyenne de vos revenus sur 12 mois à l'étape 2)</v>
      </c>
      <c r="N2238" s="52" t="str">
        <f t="shared" si="205"/>
        <v>Calculez d'abord la baisse moyenne de vos revenus sur 12 mois à l'étape 2)</v>
      </c>
      <c r="O2238" s="52" t="str">
        <f t="shared" si="206"/>
        <v>Calculez d'abord la baisse moyenne de vos revenus sur 12 mois à l'étape 2)</v>
      </c>
      <c r="P2238" s="52" t="str">
        <f t="shared" si="207"/>
        <v>Calculez d'abord la baisse moyenne de vos revenus sur 12 mois à l'étape 2)</v>
      </c>
      <c r="Q2238" s="3" t="str">
        <f>IF(CRHPElig=" -  ","Effectuez l’étape 1",IF(CRHPElig="La baisse de revenus n'est pas admissible dans le cadre du PEREC",CRHPElig,IF(AND(INDEX(claimPeriodNo,MATCH('Étape 1) Taux'!$A$8,claimPeriods,0))&gt;17,INDEX(claimPeriodNo,MATCH('Étape 1) Taux'!$A$8,claimPeriods,0))&lt;20,revenueReduction&lt;0.1),0,IF(NOT(ISNUMBER(I2238)),0,IF(E2238="Oui",0,IF($C2238="Non - avec lien de dépendance",MIN(1129,I2238,$D2238),MIN(1129,I2238)))))))</f>
        <v>Effectuez l’étape 1</v>
      </c>
      <c r="R2238" s="3" t="str">
        <f>IF(CRHPElig=" -  ","Effectuez l’étape 1",IF(CRHPElig="La baisse de revenus n'est pas admissible dans le cadre du PEREC",CRHPElig,IF(AND(INDEX(claimPeriodNo,MATCH('Étape 1) Taux'!$A$8,claimPeriods,0))&gt;17,INDEX(claimPeriodNo,MATCH('Étape 1) Taux'!$A$8,claimPeriods,0))&lt;20,revenueReduction&lt;0.1),0,IF(NOT(ISNUMBER(J2238)),0,IF(F2238="Oui",0,IF($C2238="Non - avec lien de dépendance",MIN(1129,J2238,$D2238),MIN(1129,J2238)))))))</f>
        <v>Effectuez l’étape 1</v>
      </c>
      <c r="S2238" s="3" t="str">
        <f>IF(CRHPElig=" -  ","Effectuez l’étape 1",IF(CRHPElig="La baisse de revenus n'est pas admissible dans le cadre du PEREC",CRHPElig,IF(AND(INDEX(claimPeriodNo,MATCH('Étape 1) Taux'!$A$8,claimPeriods,0))&gt;17,INDEX(claimPeriodNo,MATCH('Étape 1) Taux'!$A$8,claimPeriods,0))&lt;20,revenueReduction&lt;0.1),0,IF(NOT(ISNUMBER(K2238)),0,IF(G2238="Oui",0,IF($C2238="Non - avec lien de dépendance",MIN(1129,K2238,$D2238),MIN(1129,K2238)))))))</f>
        <v>Effectuez l’étape 1</v>
      </c>
      <c r="T2238" s="3" t="str">
        <f>IF(CRHPElig=" -  ","Effectuez l’étape 1",IF(CRHPElig="La baisse de revenus n'est pas admissible dans le cadre du PEREC",CRHPElig,IF(AND(INDEX(claimPeriodNo,MATCH('Étape 1) Taux'!$A$8,claimPeriods,0))&gt;17,INDEX(claimPeriodNo,MATCH('Étape 1) Taux'!$A$8,claimPeriods,0))&lt;20,revenueReduction&lt;0.1),0,IF(NOT(ISNUMBER(L2238)),0,IF(H2238="Oui",0,IF($C2238="Non - avec lien de dépendance",MIN(1129,L2238,$D2238),MIN(1129,L2238)))))))</f>
        <v>Effectuez l’étape 1</v>
      </c>
      <c r="U2238" s="3">
        <f t="shared" si="208"/>
        <v>0</v>
      </c>
      <c r="V2238" s="3">
        <f t="shared" si="209"/>
        <v>0</v>
      </c>
    </row>
    <row r="2239" spans="13:22" x14ac:dyDescent="0.3">
      <c r="M2239" s="52" t="str">
        <f t="shared" si="204"/>
        <v>Calculez d'abord la baisse moyenne de vos revenus sur 12 mois à l'étape 2)</v>
      </c>
      <c r="N2239" s="52" t="str">
        <f t="shared" si="205"/>
        <v>Calculez d'abord la baisse moyenne de vos revenus sur 12 mois à l'étape 2)</v>
      </c>
      <c r="O2239" s="52" t="str">
        <f t="shared" si="206"/>
        <v>Calculez d'abord la baisse moyenne de vos revenus sur 12 mois à l'étape 2)</v>
      </c>
      <c r="P2239" s="52" t="str">
        <f t="shared" si="207"/>
        <v>Calculez d'abord la baisse moyenne de vos revenus sur 12 mois à l'étape 2)</v>
      </c>
      <c r="Q2239" s="3" t="str">
        <f>IF(CRHPElig=" -  ","Effectuez l’étape 1",IF(CRHPElig="La baisse de revenus n'est pas admissible dans le cadre du PEREC",CRHPElig,IF(AND(INDEX(claimPeriodNo,MATCH('Étape 1) Taux'!$A$8,claimPeriods,0))&gt;17,INDEX(claimPeriodNo,MATCH('Étape 1) Taux'!$A$8,claimPeriods,0))&lt;20,revenueReduction&lt;0.1),0,IF(NOT(ISNUMBER(I2239)),0,IF(E2239="Oui",0,IF($C2239="Non - avec lien de dépendance",MIN(1129,I2239,$D2239),MIN(1129,I2239)))))))</f>
        <v>Effectuez l’étape 1</v>
      </c>
      <c r="R2239" s="3" t="str">
        <f>IF(CRHPElig=" -  ","Effectuez l’étape 1",IF(CRHPElig="La baisse de revenus n'est pas admissible dans le cadre du PEREC",CRHPElig,IF(AND(INDEX(claimPeriodNo,MATCH('Étape 1) Taux'!$A$8,claimPeriods,0))&gt;17,INDEX(claimPeriodNo,MATCH('Étape 1) Taux'!$A$8,claimPeriods,0))&lt;20,revenueReduction&lt;0.1),0,IF(NOT(ISNUMBER(J2239)),0,IF(F2239="Oui",0,IF($C2239="Non - avec lien de dépendance",MIN(1129,J2239,$D2239),MIN(1129,J2239)))))))</f>
        <v>Effectuez l’étape 1</v>
      </c>
      <c r="S2239" s="3" t="str">
        <f>IF(CRHPElig=" -  ","Effectuez l’étape 1",IF(CRHPElig="La baisse de revenus n'est pas admissible dans le cadre du PEREC",CRHPElig,IF(AND(INDEX(claimPeriodNo,MATCH('Étape 1) Taux'!$A$8,claimPeriods,0))&gt;17,INDEX(claimPeriodNo,MATCH('Étape 1) Taux'!$A$8,claimPeriods,0))&lt;20,revenueReduction&lt;0.1),0,IF(NOT(ISNUMBER(K2239)),0,IF(G2239="Oui",0,IF($C2239="Non - avec lien de dépendance",MIN(1129,K2239,$D2239),MIN(1129,K2239)))))))</f>
        <v>Effectuez l’étape 1</v>
      </c>
      <c r="T2239" s="3" t="str">
        <f>IF(CRHPElig=" -  ","Effectuez l’étape 1",IF(CRHPElig="La baisse de revenus n'est pas admissible dans le cadre du PEREC",CRHPElig,IF(AND(INDEX(claimPeriodNo,MATCH('Étape 1) Taux'!$A$8,claimPeriods,0))&gt;17,INDEX(claimPeriodNo,MATCH('Étape 1) Taux'!$A$8,claimPeriods,0))&lt;20,revenueReduction&lt;0.1),0,IF(NOT(ISNUMBER(L2239)),0,IF(H2239="Oui",0,IF($C2239="Non - avec lien de dépendance",MIN(1129,L2239,$D2239),MIN(1129,L2239)))))))</f>
        <v>Effectuez l’étape 1</v>
      </c>
      <c r="U2239" s="3">
        <f t="shared" si="208"/>
        <v>0</v>
      </c>
      <c r="V2239" s="3">
        <f t="shared" si="209"/>
        <v>0</v>
      </c>
    </row>
    <row r="2240" spans="13:22" x14ac:dyDescent="0.3">
      <c r="M2240" s="52" t="str">
        <f t="shared" si="204"/>
        <v>Calculez d'abord la baisse moyenne de vos revenus sur 12 mois à l'étape 2)</v>
      </c>
      <c r="N2240" s="52" t="str">
        <f t="shared" si="205"/>
        <v>Calculez d'abord la baisse moyenne de vos revenus sur 12 mois à l'étape 2)</v>
      </c>
      <c r="O2240" s="52" t="str">
        <f t="shared" si="206"/>
        <v>Calculez d'abord la baisse moyenne de vos revenus sur 12 mois à l'étape 2)</v>
      </c>
      <c r="P2240" s="52" t="str">
        <f t="shared" si="207"/>
        <v>Calculez d'abord la baisse moyenne de vos revenus sur 12 mois à l'étape 2)</v>
      </c>
      <c r="Q2240" s="3" t="str">
        <f>IF(CRHPElig=" -  ","Effectuez l’étape 1",IF(CRHPElig="La baisse de revenus n'est pas admissible dans le cadre du PEREC",CRHPElig,IF(AND(INDEX(claimPeriodNo,MATCH('Étape 1) Taux'!$A$8,claimPeriods,0))&gt;17,INDEX(claimPeriodNo,MATCH('Étape 1) Taux'!$A$8,claimPeriods,0))&lt;20,revenueReduction&lt;0.1),0,IF(NOT(ISNUMBER(I2240)),0,IF(E2240="Oui",0,IF($C2240="Non - avec lien de dépendance",MIN(1129,I2240,$D2240),MIN(1129,I2240)))))))</f>
        <v>Effectuez l’étape 1</v>
      </c>
      <c r="R2240" s="3" t="str">
        <f>IF(CRHPElig=" -  ","Effectuez l’étape 1",IF(CRHPElig="La baisse de revenus n'est pas admissible dans le cadre du PEREC",CRHPElig,IF(AND(INDEX(claimPeriodNo,MATCH('Étape 1) Taux'!$A$8,claimPeriods,0))&gt;17,INDEX(claimPeriodNo,MATCH('Étape 1) Taux'!$A$8,claimPeriods,0))&lt;20,revenueReduction&lt;0.1),0,IF(NOT(ISNUMBER(J2240)),0,IF(F2240="Oui",0,IF($C2240="Non - avec lien de dépendance",MIN(1129,J2240,$D2240),MIN(1129,J2240)))))))</f>
        <v>Effectuez l’étape 1</v>
      </c>
      <c r="S2240" s="3" t="str">
        <f>IF(CRHPElig=" -  ","Effectuez l’étape 1",IF(CRHPElig="La baisse de revenus n'est pas admissible dans le cadre du PEREC",CRHPElig,IF(AND(INDEX(claimPeriodNo,MATCH('Étape 1) Taux'!$A$8,claimPeriods,0))&gt;17,INDEX(claimPeriodNo,MATCH('Étape 1) Taux'!$A$8,claimPeriods,0))&lt;20,revenueReduction&lt;0.1),0,IF(NOT(ISNUMBER(K2240)),0,IF(G2240="Oui",0,IF($C2240="Non - avec lien de dépendance",MIN(1129,K2240,$D2240),MIN(1129,K2240)))))))</f>
        <v>Effectuez l’étape 1</v>
      </c>
      <c r="T2240" s="3" t="str">
        <f>IF(CRHPElig=" -  ","Effectuez l’étape 1",IF(CRHPElig="La baisse de revenus n'est pas admissible dans le cadre du PEREC",CRHPElig,IF(AND(INDEX(claimPeriodNo,MATCH('Étape 1) Taux'!$A$8,claimPeriods,0))&gt;17,INDEX(claimPeriodNo,MATCH('Étape 1) Taux'!$A$8,claimPeriods,0))&lt;20,revenueReduction&lt;0.1),0,IF(NOT(ISNUMBER(L2240)),0,IF(H2240="Oui",0,IF($C2240="Non - avec lien de dépendance",MIN(1129,L2240,$D2240),MIN(1129,L2240)))))))</f>
        <v>Effectuez l’étape 1</v>
      </c>
      <c r="U2240" s="3">
        <f t="shared" si="208"/>
        <v>0</v>
      </c>
      <c r="V2240" s="3">
        <f t="shared" si="209"/>
        <v>0</v>
      </c>
    </row>
    <row r="2241" spans="13:22" x14ac:dyDescent="0.3">
      <c r="M2241" s="52" t="str">
        <f t="shared" si="204"/>
        <v>Calculez d'abord la baisse moyenne de vos revenus sur 12 mois à l'étape 2)</v>
      </c>
      <c r="N2241" s="52" t="str">
        <f t="shared" si="205"/>
        <v>Calculez d'abord la baisse moyenne de vos revenus sur 12 mois à l'étape 2)</v>
      </c>
      <c r="O2241" s="52" t="str">
        <f t="shared" si="206"/>
        <v>Calculez d'abord la baisse moyenne de vos revenus sur 12 mois à l'étape 2)</v>
      </c>
      <c r="P2241" s="52" t="str">
        <f t="shared" si="207"/>
        <v>Calculez d'abord la baisse moyenne de vos revenus sur 12 mois à l'étape 2)</v>
      </c>
      <c r="Q2241" s="3" t="str">
        <f>IF(CRHPElig=" -  ","Effectuez l’étape 1",IF(CRHPElig="La baisse de revenus n'est pas admissible dans le cadre du PEREC",CRHPElig,IF(AND(INDEX(claimPeriodNo,MATCH('Étape 1) Taux'!$A$8,claimPeriods,0))&gt;17,INDEX(claimPeriodNo,MATCH('Étape 1) Taux'!$A$8,claimPeriods,0))&lt;20,revenueReduction&lt;0.1),0,IF(NOT(ISNUMBER(I2241)),0,IF(E2241="Oui",0,IF($C2241="Non - avec lien de dépendance",MIN(1129,I2241,$D2241),MIN(1129,I2241)))))))</f>
        <v>Effectuez l’étape 1</v>
      </c>
      <c r="R2241" s="3" t="str">
        <f>IF(CRHPElig=" -  ","Effectuez l’étape 1",IF(CRHPElig="La baisse de revenus n'est pas admissible dans le cadre du PEREC",CRHPElig,IF(AND(INDEX(claimPeriodNo,MATCH('Étape 1) Taux'!$A$8,claimPeriods,0))&gt;17,INDEX(claimPeriodNo,MATCH('Étape 1) Taux'!$A$8,claimPeriods,0))&lt;20,revenueReduction&lt;0.1),0,IF(NOT(ISNUMBER(J2241)),0,IF(F2241="Oui",0,IF($C2241="Non - avec lien de dépendance",MIN(1129,J2241,$D2241),MIN(1129,J2241)))))))</f>
        <v>Effectuez l’étape 1</v>
      </c>
      <c r="S2241" s="3" t="str">
        <f>IF(CRHPElig=" -  ","Effectuez l’étape 1",IF(CRHPElig="La baisse de revenus n'est pas admissible dans le cadre du PEREC",CRHPElig,IF(AND(INDEX(claimPeriodNo,MATCH('Étape 1) Taux'!$A$8,claimPeriods,0))&gt;17,INDEX(claimPeriodNo,MATCH('Étape 1) Taux'!$A$8,claimPeriods,0))&lt;20,revenueReduction&lt;0.1),0,IF(NOT(ISNUMBER(K2241)),0,IF(G2241="Oui",0,IF($C2241="Non - avec lien de dépendance",MIN(1129,K2241,$D2241),MIN(1129,K2241)))))))</f>
        <v>Effectuez l’étape 1</v>
      </c>
      <c r="T2241" s="3" t="str">
        <f>IF(CRHPElig=" -  ","Effectuez l’étape 1",IF(CRHPElig="La baisse de revenus n'est pas admissible dans le cadre du PEREC",CRHPElig,IF(AND(INDEX(claimPeriodNo,MATCH('Étape 1) Taux'!$A$8,claimPeriods,0))&gt;17,INDEX(claimPeriodNo,MATCH('Étape 1) Taux'!$A$8,claimPeriods,0))&lt;20,revenueReduction&lt;0.1),0,IF(NOT(ISNUMBER(L2241)),0,IF(H2241="Oui",0,IF($C2241="Non - avec lien de dépendance",MIN(1129,L2241,$D2241),MIN(1129,L2241)))))))</f>
        <v>Effectuez l’étape 1</v>
      </c>
      <c r="U2241" s="3">
        <f t="shared" si="208"/>
        <v>0</v>
      </c>
      <c r="V2241" s="3">
        <f t="shared" si="209"/>
        <v>0</v>
      </c>
    </row>
    <row r="2242" spans="13:22" x14ac:dyDescent="0.3">
      <c r="M2242" s="52" t="str">
        <f t="shared" si="204"/>
        <v>Calculez d'abord la baisse moyenne de vos revenus sur 12 mois à l'étape 2)</v>
      </c>
      <c r="N2242" s="52" t="str">
        <f t="shared" si="205"/>
        <v>Calculez d'abord la baisse moyenne de vos revenus sur 12 mois à l'étape 2)</v>
      </c>
      <c r="O2242" s="52" t="str">
        <f t="shared" si="206"/>
        <v>Calculez d'abord la baisse moyenne de vos revenus sur 12 mois à l'étape 2)</v>
      </c>
      <c r="P2242" s="52" t="str">
        <f t="shared" si="207"/>
        <v>Calculez d'abord la baisse moyenne de vos revenus sur 12 mois à l'étape 2)</v>
      </c>
      <c r="Q2242" s="3" t="str">
        <f>IF(CRHPElig=" -  ","Effectuez l’étape 1",IF(CRHPElig="La baisse de revenus n'est pas admissible dans le cadre du PEREC",CRHPElig,IF(AND(INDEX(claimPeriodNo,MATCH('Étape 1) Taux'!$A$8,claimPeriods,0))&gt;17,INDEX(claimPeriodNo,MATCH('Étape 1) Taux'!$A$8,claimPeriods,0))&lt;20,revenueReduction&lt;0.1),0,IF(NOT(ISNUMBER(I2242)),0,IF(E2242="Oui",0,IF($C2242="Non - avec lien de dépendance",MIN(1129,I2242,$D2242),MIN(1129,I2242)))))))</f>
        <v>Effectuez l’étape 1</v>
      </c>
      <c r="R2242" s="3" t="str">
        <f>IF(CRHPElig=" -  ","Effectuez l’étape 1",IF(CRHPElig="La baisse de revenus n'est pas admissible dans le cadre du PEREC",CRHPElig,IF(AND(INDEX(claimPeriodNo,MATCH('Étape 1) Taux'!$A$8,claimPeriods,0))&gt;17,INDEX(claimPeriodNo,MATCH('Étape 1) Taux'!$A$8,claimPeriods,0))&lt;20,revenueReduction&lt;0.1),0,IF(NOT(ISNUMBER(J2242)),0,IF(F2242="Oui",0,IF($C2242="Non - avec lien de dépendance",MIN(1129,J2242,$D2242),MIN(1129,J2242)))))))</f>
        <v>Effectuez l’étape 1</v>
      </c>
      <c r="S2242" s="3" t="str">
        <f>IF(CRHPElig=" -  ","Effectuez l’étape 1",IF(CRHPElig="La baisse de revenus n'est pas admissible dans le cadre du PEREC",CRHPElig,IF(AND(INDEX(claimPeriodNo,MATCH('Étape 1) Taux'!$A$8,claimPeriods,0))&gt;17,INDEX(claimPeriodNo,MATCH('Étape 1) Taux'!$A$8,claimPeriods,0))&lt;20,revenueReduction&lt;0.1),0,IF(NOT(ISNUMBER(K2242)),0,IF(G2242="Oui",0,IF($C2242="Non - avec lien de dépendance",MIN(1129,K2242,$D2242),MIN(1129,K2242)))))))</f>
        <v>Effectuez l’étape 1</v>
      </c>
      <c r="T2242" s="3" t="str">
        <f>IF(CRHPElig=" -  ","Effectuez l’étape 1",IF(CRHPElig="La baisse de revenus n'est pas admissible dans le cadre du PEREC",CRHPElig,IF(AND(INDEX(claimPeriodNo,MATCH('Étape 1) Taux'!$A$8,claimPeriods,0))&gt;17,INDEX(claimPeriodNo,MATCH('Étape 1) Taux'!$A$8,claimPeriods,0))&lt;20,revenueReduction&lt;0.1),0,IF(NOT(ISNUMBER(L2242)),0,IF(H2242="Oui",0,IF($C2242="Non - avec lien de dépendance",MIN(1129,L2242,$D2242),MIN(1129,L2242)))))))</f>
        <v>Effectuez l’étape 1</v>
      </c>
      <c r="U2242" s="3">
        <f t="shared" si="208"/>
        <v>0</v>
      </c>
      <c r="V2242" s="3">
        <f t="shared" si="209"/>
        <v>0</v>
      </c>
    </row>
    <row r="2243" spans="13:22" x14ac:dyDescent="0.3">
      <c r="M2243" s="52" t="str">
        <f t="shared" si="204"/>
        <v>Calculez d'abord la baisse moyenne de vos revenus sur 12 mois à l'étape 2)</v>
      </c>
      <c r="N2243" s="52" t="str">
        <f t="shared" si="205"/>
        <v>Calculez d'abord la baisse moyenne de vos revenus sur 12 mois à l'étape 2)</v>
      </c>
      <c r="O2243" s="52" t="str">
        <f t="shared" si="206"/>
        <v>Calculez d'abord la baisse moyenne de vos revenus sur 12 mois à l'étape 2)</v>
      </c>
      <c r="P2243" s="52" t="str">
        <f t="shared" si="207"/>
        <v>Calculez d'abord la baisse moyenne de vos revenus sur 12 mois à l'étape 2)</v>
      </c>
      <c r="Q2243" s="3" t="str">
        <f>IF(CRHPElig=" -  ","Effectuez l’étape 1",IF(CRHPElig="La baisse de revenus n'est pas admissible dans le cadre du PEREC",CRHPElig,IF(AND(INDEX(claimPeriodNo,MATCH('Étape 1) Taux'!$A$8,claimPeriods,0))&gt;17,INDEX(claimPeriodNo,MATCH('Étape 1) Taux'!$A$8,claimPeriods,0))&lt;20,revenueReduction&lt;0.1),0,IF(NOT(ISNUMBER(I2243)),0,IF(E2243="Oui",0,IF($C2243="Non - avec lien de dépendance",MIN(1129,I2243,$D2243),MIN(1129,I2243)))))))</f>
        <v>Effectuez l’étape 1</v>
      </c>
      <c r="R2243" s="3" t="str">
        <f>IF(CRHPElig=" -  ","Effectuez l’étape 1",IF(CRHPElig="La baisse de revenus n'est pas admissible dans le cadre du PEREC",CRHPElig,IF(AND(INDEX(claimPeriodNo,MATCH('Étape 1) Taux'!$A$8,claimPeriods,0))&gt;17,INDEX(claimPeriodNo,MATCH('Étape 1) Taux'!$A$8,claimPeriods,0))&lt;20,revenueReduction&lt;0.1),0,IF(NOT(ISNUMBER(J2243)),0,IF(F2243="Oui",0,IF($C2243="Non - avec lien de dépendance",MIN(1129,J2243,$D2243),MIN(1129,J2243)))))))</f>
        <v>Effectuez l’étape 1</v>
      </c>
      <c r="S2243" s="3" t="str">
        <f>IF(CRHPElig=" -  ","Effectuez l’étape 1",IF(CRHPElig="La baisse de revenus n'est pas admissible dans le cadre du PEREC",CRHPElig,IF(AND(INDEX(claimPeriodNo,MATCH('Étape 1) Taux'!$A$8,claimPeriods,0))&gt;17,INDEX(claimPeriodNo,MATCH('Étape 1) Taux'!$A$8,claimPeriods,0))&lt;20,revenueReduction&lt;0.1),0,IF(NOT(ISNUMBER(K2243)),0,IF(G2243="Oui",0,IF($C2243="Non - avec lien de dépendance",MIN(1129,K2243,$D2243),MIN(1129,K2243)))))))</f>
        <v>Effectuez l’étape 1</v>
      </c>
      <c r="T2243" s="3" t="str">
        <f>IF(CRHPElig=" -  ","Effectuez l’étape 1",IF(CRHPElig="La baisse de revenus n'est pas admissible dans le cadre du PEREC",CRHPElig,IF(AND(INDEX(claimPeriodNo,MATCH('Étape 1) Taux'!$A$8,claimPeriods,0))&gt;17,INDEX(claimPeriodNo,MATCH('Étape 1) Taux'!$A$8,claimPeriods,0))&lt;20,revenueReduction&lt;0.1),0,IF(NOT(ISNUMBER(L2243)),0,IF(H2243="Oui",0,IF($C2243="Non - avec lien de dépendance",MIN(1129,L2243,$D2243),MIN(1129,L2243)))))))</f>
        <v>Effectuez l’étape 1</v>
      </c>
      <c r="U2243" s="3">
        <f t="shared" si="208"/>
        <v>0</v>
      </c>
      <c r="V2243" s="3">
        <f t="shared" si="209"/>
        <v>0</v>
      </c>
    </row>
    <row r="2244" spans="13:22" x14ac:dyDescent="0.3">
      <c r="M2244" s="52" t="str">
        <f t="shared" si="204"/>
        <v>Calculez d'abord la baisse moyenne de vos revenus sur 12 mois à l'étape 2)</v>
      </c>
      <c r="N2244" s="52" t="str">
        <f t="shared" si="205"/>
        <v>Calculez d'abord la baisse moyenne de vos revenus sur 12 mois à l'étape 2)</v>
      </c>
      <c r="O2244" s="52" t="str">
        <f t="shared" si="206"/>
        <v>Calculez d'abord la baisse moyenne de vos revenus sur 12 mois à l'étape 2)</v>
      </c>
      <c r="P2244" s="52" t="str">
        <f t="shared" si="207"/>
        <v>Calculez d'abord la baisse moyenne de vos revenus sur 12 mois à l'étape 2)</v>
      </c>
      <c r="Q2244" s="3" t="str">
        <f>IF(CRHPElig=" -  ","Effectuez l’étape 1",IF(CRHPElig="La baisse de revenus n'est pas admissible dans le cadre du PEREC",CRHPElig,IF(AND(INDEX(claimPeriodNo,MATCH('Étape 1) Taux'!$A$8,claimPeriods,0))&gt;17,INDEX(claimPeriodNo,MATCH('Étape 1) Taux'!$A$8,claimPeriods,0))&lt;20,revenueReduction&lt;0.1),0,IF(NOT(ISNUMBER(I2244)),0,IF(E2244="Oui",0,IF($C2244="Non - avec lien de dépendance",MIN(1129,I2244,$D2244),MIN(1129,I2244)))))))</f>
        <v>Effectuez l’étape 1</v>
      </c>
      <c r="R2244" s="3" t="str">
        <f>IF(CRHPElig=" -  ","Effectuez l’étape 1",IF(CRHPElig="La baisse de revenus n'est pas admissible dans le cadre du PEREC",CRHPElig,IF(AND(INDEX(claimPeriodNo,MATCH('Étape 1) Taux'!$A$8,claimPeriods,0))&gt;17,INDEX(claimPeriodNo,MATCH('Étape 1) Taux'!$A$8,claimPeriods,0))&lt;20,revenueReduction&lt;0.1),0,IF(NOT(ISNUMBER(J2244)),0,IF(F2244="Oui",0,IF($C2244="Non - avec lien de dépendance",MIN(1129,J2244,$D2244),MIN(1129,J2244)))))))</f>
        <v>Effectuez l’étape 1</v>
      </c>
      <c r="S2244" s="3" t="str">
        <f>IF(CRHPElig=" -  ","Effectuez l’étape 1",IF(CRHPElig="La baisse de revenus n'est pas admissible dans le cadre du PEREC",CRHPElig,IF(AND(INDEX(claimPeriodNo,MATCH('Étape 1) Taux'!$A$8,claimPeriods,0))&gt;17,INDEX(claimPeriodNo,MATCH('Étape 1) Taux'!$A$8,claimPeriods,0))&lt;20,revenueReduction&lt;0.1),0,IF(NOT(ISNUMBER(K2244)),0,IF(G2244="Oui",0,IF($C2244="Non - avec lien de dépendance",MIN(1129,K2244,$D2244),MIN(1129,K2244)))))))</f>
        <v>Effectuez l’étape 1</v>
      </c>
      <c r="T2244" s="3" t="str">
        <f>IF(CRHPElig=" -  ","Effectuez l’étape 1",IF(CRHPElig="La baisse de revenus n'est pas admissible dans le cadre du PEREC",CRHPElig,IF(AND(INDEX(claimPeriodNo,MATCH('Étape 1) Taux'!$A$8,claimPeriods,0))&gt;17,INDEX(claimPeriodNo,MATCH('Étape 1) Taux'!$A$8,claimPeriods,0))&lt;20,revenueReduction&lt;0.1),0,IF(NOT(ISNUMBER(L2244)),0,IF(H2244="Oui",0,IF($C2244="Non - avec lien de dépendance",MIN(1129,L2244,$D2244),MIN(1129,L2244)))))))</f>
        <v>Effectuez l’étape 1</v>
      </c>
      <c r="U2244" s="3">
        <f t="shared" si="208"/>
        <v>0</v>
      </c>
      <c r="V2244" s="3">
        <f t="shared" si="209"/>
        <v>0</v>
      </c>
    </row>
    <row r="2245" spans="13:22" x14ac:dyDescent="0.3">
      <c r="M2245" s="52" t="str">
        <f t="shared" si="204"/>
        <v>Calculez d'abord la baisse moyenne de vos revenus sur 12 mois à l'étape 2)</v>
      </c>
      <c r="N2245" s="52" t="str">
        <f t="shared" si="205"/>
        <v>Calculez d'abord la baisse moyenne de vos revenus sur 12 mois à l'étape 2)</v>
      </c>
      <c r="O2245" s="52" t="str">
        <f t="shared" si="206"/>
        <v>Calculez d'abord la baisse moyenne de vos revenus sur 12 mois à l'étape 2)</v>
      </c>
      <c r="P2245" s="52" t="str">
        <f t="shared" si="207"/>
        <v>Calculez d'abord la baisse moyenne de vos revenus sur 12 mois à l'étape 2)</v>
      </c>
      <c r="Q2245" s="3" t="str">
        <f>IF(CRHPElig=" -  ","Effectuez l’étape 1",IF(CRHPElig="La baisse de revenus n'est pas admissible dans le cadre du PEREC",CRHPElig,IF(AND(INDEX(claimPeriodNo,MATCH('Étape 1) Taux'!$A$8,claimPeriods,0))&gt;17,INDEX(claimPeriodNo,MATCH('Étape 1) Taux'!$A$8,claimPeriods,0))&lt;20,revenueReduction&lt;0.1),0,IF(NOT(ISNUMBER(I2245)),0,IF(E2245="Oui",0,IF($C2245="Non - avec lien de dépendance",MIN(1129,I2245,$D2245),MIN(1129,I2245)))))))</f>
        <v>Effectuez l’étape 1</v>
      </c>
      <c r="R2245" s="3" t="str">
        <f>IF(CRHPElig=" -  ","Effectuez l’étape 1",IF(CRHPElig="La baisse de revenus n'est pas admissible dans le cadre du PEREC",CRHPElig,IF(AND(INDEX(claimPeriodNo,MATCH('Étape 1) Taux'!$A$8,claimPeriods,0))&gt;17,INDEX(claimPeriodNo,MATCH('Étape 1) Taux'!$A$8,claimPeriods,0))&lt;20,revenueReduction&lt;0.1),0,IF(NOT(ISNUMBER(J2245)),0,IF(F2245="Oui",0,IF($C2245="Non - avec lien de dépendance",MIN(1129,J2245,$D2245),MIN(1129,J2245)))))))</f>
        <v>Effectuez l’étape 1</v>
      </c>
      <c r="S2245" s="3" t="str">
        <f>IF(CRHPElig=" -  ","Effectuez l’étape 1",IF(CRHPElig="La baisse de revenus n'est pas admissible dans le cadre du PEREC",CRHPElig,IF(AND(INDEX(claimPeriodNo,MATCH('Étape 1) Taux'!$A$8,claimPeriods,0))&gt;17,INDEX(claimPeriodNo,MATCH('Étape 1) Taux'!$A$8,claimPeriods,0))&lt;20,revenueReduction&lt;0.1),0,IF(NOT(ISNUMBER(K2245)),0,IF(G2245="Oui",0,IF($C2245="Non - avec lien de dépendance",MIN(1129,K2245,$D2245),MIN(1129,K2245)))))))</f>
        <v>Effectuez l’étape 1</v>
      </c>
      <c r="T2245" s="3" t="str">
        <f>IF(CRHPElig=" -  ","Effectuez l’étape 1",IF(CRHPElig="La baisse de revenus n'est pas admissible dans le cadre du PEREC",CRHPElig,IF(AND(INDEX(claimPeriodNo,MATCH('Étape 1) Taux'!$A$8,claimPeriods,0))&gt;17,INDEX(claimPeriodNo,MATCH('Étape 1) Taux'!$A$8,claimPeriods,0))&lt;20,revenueReduction&lt;0.1),0,IF(NOT(ISNUMBER(L2245)),0,IF(H2245="Oui",0,IF($C2245="Non - avec lien de dépendance",MIN(1129,L2245,$D2245),MIN(1129,L2245)))))))</f>
        <v>Effectuez l’étape 1</v>
      </c>
      <c r="U2245" s="3">
        <f t="shared" si="208"/>
        <v>0</v>
      </c>
      <c r="V2245" s="3">
        <f t="shared" si="209"/>
        <v>0</v>
      </c>
    </row>
    <row r="2246" spans="13:22" x14ac:dyDescent="0.3">
      <c r="M2246" s="52" t="str">
        <f t="shared" ref="M2246:M2309" si="210">IF(overallRate=" -   ","Effectuez l’étape 1",IF(ISTEXT(overallRate),overallRate,IF(OR(NOT(ISNUMBER(I2246)),AND(NOT(ISNUMBER($D2246)),$C2246="Non - avec lien de dépendance"),revenueReduction&lt;=0,E2246="Oui"),0,ROUND(IF($C2246="Non - avec lien de dépendance",MIN(1129,I2246,$D2246)*overallRate,MIN(1129,I2246)*overallRate),2))))</f>
        <v>Calculez d'abord la baisse moyenne de vos revenus sur 12 mois à l'étape 2)</v>
      </c>
      <c r="N2246" s="52" t="str">
        <f t="shared" ref="N2246:N2309" si="211">IF(overallRate=" -   ","Effectuez l’étape 1",IF(ISTEXT(overallRate),overallRate,IF(OR(NOT(ISNUMBER(J2246)),AND(NOT(ISNUMBER($D2246)),$C2246="Non - avec lien de dépendance"),revenueReduction&lt;=0,F2246="Oui"),0,ROUND(IF($C2246="Non - avec lien de dépendance",MIN(1129,J2246,$D2246)*overallRate,MIN(1129,J2246)*overallRate),2))))</f>
        <v>Calculez d'abord la baisse moyenne de vos revenus sur 12 mois à l'étape 2)</v>
      </c>
      <c r="O2246" s="52" t="str">
        <f t="shared" ref="O2246:O2309" si="212">IF(overallRate=" -   ","Effectuez l’étape 1",IF(ISTEXT(overallRate),overallRate,IF(OR(NOT(ISNUMBER(K2246)),AND(NOT(ISNUMBER($D2246)),$C2246="Non - avec lien de dépendance"),revenueReduction&lt;=0,G2246="Oui"),0,ROUND(IF($C2246="Non - avec lien de dépendance",MIN(1129,K2246,$D2246)*overallRate,MIN(1129,K2246)*overallRate),2))))</f>
        <v>Calculez d'abord la baisse moyenne de vos revenus sur 12 mois à l'étape 2)</v>
      </c>
      <c r="P2246" s="52" t="str">
        <f t="shared" ref="P2246:P2309" si="213">IF(overallRate=" -   ","Effectuez l’étape 1",IF(ISTEXT(overallRate),overallRate,IF(OR(NOT(ISNUMBER(L2246)),AND(NOT(ISNUMBER($D2246)),$C2246="Non - avec lien de dépendance"),revenueReduction&lt;=0,H2246="Oui"),0,ROUND(IF($C2246="Non - avec lien de dépendance",MIN(1129,L2246,$D2246)*overallRate,MIN(1129,L2246)*overallRate),2))))</f>
        <v>Calculez d'abord la baisse moyenne de vos revenus sur 12 mois à l'étape 2)</v>
      </c>
      <c r="Q2246" s="3" t="str">
        <f>IF(CRHPElig=" -  ","Effectuez l’étape 1",IF(CRHPElig="La baisse de revenus n'est pas admissible dans le cadre du PEREC",CRHPElig,IF(AND(INDEX(claimPeriodNo,MATCH('Étape 1) Taux'!$A$8,claimPeriods,0))&gt;17,INDEX(claimPeriodNo,MATCH('Étape 1) Taux'!$A$8,claimPeriods,0))&lt;20,revenueReduction&lt;0.1),0,IF(NOT(ISNUMBER(I2246)),0,IF(E2246="Oui",0,IF($C2246="Non - avec lien de dépendance",MIN(1129,I2246,$D2246),MIN(1129,I2246)))))))</f>
        <v>Effectuez l’étape 1</v>
      </c>
      <c r="R2246" s="3" t="str">
        <f>IF(CRHPElig=" -  ","Effectuez l’étape 1",IF(CRHPElig="La baisse de revenus n'est pas admissible dans le cadre du PEREC",CRHPElig,IF(AND(INDEX(claimPeriodNo,MATCH('Étape 1) Taux'!$A$8,claimPeriods,0))&gt;17,INDEX(claimPeriodNo,MATCH('Étape 1) Taux'!$A$8,claimPeriods,0))&lt;20,revenueReduction&lt;0.1),0,IF(NOT(ISNUMBER(J2246)),0,IF(F2246="Oui",0,IF($C2246="Non - avec lien de dépendance",MIN(1129,J2246,$D2246),MIN(1129,J2246)))))))</f>
        <v>Effectuez l’étape 1</v>
      </c>
      <c r="S2246" s="3" t="str">
        <f>IF(CRHPElig=" -  ","Effectuez l’étape 1",IF(CRHPElig="La baisse de revenus n'est pas admissible dans le cadre du PEREC",CRHPElig,IF(AND(INDEX(claimPeriodNo,MATCH('Étape 1) Taux'!$A$8,claimPeriods,0))&gt;17,INDEX(claimPeriodNo,MATCH('Étape 1) Taux'!$A$8,claimPeriods,0))&lt;20,revenueReduction&lt;0.1),0,IF(NOT(ISNUMBER(K2246)),0,IF(G2246="Oui",0,IF($C2246="Non - avec lien de dépendance",MIN(1129,K2246,$D2246),MIN(1129,K2246)))))))</f>
        <v>Effectuez l’étape 1</v>
      </c>
      <c r="T2246" s="3" t="str">
        <f>IF(CRHPElig=" -  ","Effectuez l’étape 1",IF(CRHPElig="La baisse de revenus n'est pas admissible dans le cadre du PEREC",CRHPElig,IF(AND(INDEX(claimPeriodNo,MATCH('Étape 1) Taux'!$A$8,claimPeriods,0))&gt;17,INDEX(claimPeriodNo,MATCH('Étape 1) Taux'!$A$8,claimPeriods,0))&lt;20,revenueReduction&lt;0.1),0,IF(NOT(ISNUMBER(L2246)),0,IF(H2246="Oui",0,IF($C2246="Non - avec lien de dépendance",MIN(1129,L2246,$D2246),MIN(1129,L2246)))))))</f>
        <v>Effectuez l’étape 1</v>
      </c>
      <c r="U2246" s="3">
        <f t="shared" si="208"/>
        <v>0</v>
      </c>
      <c r="V2246" s="3">
        <f t="shared" si="209"/>
        <v>0</v>
      </c>
    </row>
    <row r="2247" spans="13:22" x14ac:dyDescent="0.3">
      <c r="M2247" s="52" t="str">
        <f t="shared" si="210"/>
        <v>Calculez d'abord la baisse moyenne de vos revenus sur 12 mois à l'étape 2)</v>
      </c>
      <c r="N2247" s="52" t="str">
        <f t="shared" si="211"/>
        <v>Calculez d'abord la baisse moyenne de vos revenus sur 12 mois à l'étape 2)</v>
      </c>
      <c r="O2247" s="52" t="str">
        <f t="shared" si="212"/>
        <v>Calculez d'abord la baisse moyenne de vos revenus sur 12 mois à l'étape 2)</v>
      </c>
      <c r="P2247" s="52" t="str">
        <f t="shared" si="213"/>
        <v>Calculez d'abord la baisse moyenne de vos revenus sur 12 mois à l'étape 2)</v>
      </c>
      <c r="Q2247" s="3" t="str">
        <f>IF(CRHPElig=" -  ","Effectuez l’étape 1",IF(CRHPElig="La baisse de revenus n'est pas admissible dans le cadre du PEREC",CRHPElig,IF(AND(INDEX(claimPeriodNo,MATCH('Étape 1) Taux'!$A$8,claimPeriods,0))&gt;17,INDEX(claimPeriodNo,MATCH('Étape 1) Taux'!$A$8,claimPeriods,0))&lt;20,revenueReduction&lt;0.1),0,IF(NOT(ISNUMBER(I2247)),0,IF(E2247="Oui",0,IF($C2247="Non - avec lien de dépendance",MIN(1129,I2247,$D2247),MIN(1129,I2247)))))))</f>
        <v>Effectuez l’étape 1</v>
      </c>
      <c r="R2247" s="3" t="str">
        <f>IF(CRHPElig=" -  ","Effectuez l’étape 1",IF(CRHPElig="La baisse de revenus n'est pas admissible dans le cadre du PEREC",CRHPElig,IF(AND(INDEX(claimPeriodNo,MATCH('Étape 1) Taux'!$A$8,claimPeriods,0))&gt;17,INDEX(claimPeriodNo,MATCH('Étape 1) Taux'!$A$8,claimPeriods,0))&lt;20,revenueReduction&lt;0.1),0,IF(NOT(ISNUMBER(J2247)),0,IF(F2247="Oui",0,IF($C2247="Non - avec lien de dépendance",MIN(1129,J2247,$D2247),MIN(1129,J2247)))))))</f>
        <v>Effectuez l’étape 1</v>
      </c>
      <c r="S2247" s="3" t="str">
        <f>IF(CRHPElig=" -  ","Effectuez l’étape 1",IF(CRHPElig="La baisse de revenus n'est pas admissible dans le cadre du PEREC",CRHPElig,IF(AND(INDEX(claimPeriodNo,MATCH('Étape 1) Taux'!$A$8,claimPeriods,0))&gt;17,INDEX(claimPeriodNo,MATCH('Étape 1) Taux'!$A$8,claimPeriods,0))&lt;20,revenueReduction&lt;0.1),0,IF(NOT(ISNUMBER(K2247)),0,IF(G2247="Oui",0,IF($C2247="Non - avec lien de dépendance",MIN(1129,K2247,$D2247),MIN(1129,K2247)))))))</f>
        <v>Effectuez l’étape 1</v>
      </c>
      <c r="T2247" s="3" t="str">
        <f>IF(CRHPElig=" -  ","Effectuez l’étape 1",IF(CRHPElig="La baisse de revenus n'est pas admissible dans le cadre du PEREC",CRHPElig,IF(AND(INDEX(claimPeriodNo,MATCH('Étape 1) Taux'!$A$8,claimPeriods,0))&gt;17,INDEX(claimPeriodNo,MATCH('Étape 1) Taux'!$A$8,claimPeriods,0))&lt;20,revenueReduction&lt;0.1),0,IF(NOT(ISNUMBER(L2247)),0,IF(H2247="Oui",0,IF($C2247="Non - avec lien de dépendance",MIN(1129,L2247,$D2247),MIN(1129,L2247)))))))</f>
        <v>Effectuez l’étape 1</v>
      </c>
      <c r="U2247" s="3">
        <f t="shared" ref="U2247:U2310" si="214">IF(AND(COUNT(C2247:L2247)&gt;0,OR(AND(NOT(ISNUMBER($D2247)),OR(COUNTIF(E2247:H2247,"Yes")&gt;0,$C2247&lt;&gt;"Oui - sans lien de dépendance")),COUNT(I2247:L2247)&lt;&gt;4,ISBLANK($C2247))),"Remplissez tous les montants",SUM(M2247:P2247))</f>
        <v>0</v>
      </c>
      <c r="V2247" s="3">
        <f t="shared" ref="V2247:V2310" si="215">IF(AND(COUNT(C2247:L2247)&gt;0,OR(AND(NOT(ISNUMBER($D2247)),OR(COUNTIF(E2247:H2247,"Yes")&gt;0,$C2247&lt;&gt;"Oui - sans lien de dépendance")),COUNT(I2247:L2247)&lt;&gt;4,ISBLANK($C2247))),"Remplissez tous les montants",SUM(Q2247:T2247))</f>
        <v>0</v>
      </c>
    </row>
    <row r="2248" spans="13:22" x14ac:dyDescent="0.3">
      <c r="M2248" s="52" t="str">
        <f t="shared" si="210"/>
        <v>Calculez d'abord la baisse moyenne de vos revenus sur 12 mois à l'étape 2)</v>
      </c>
      <c r="N2248" s="52" t="str">
        <f t="shared" si="211"/>
        <v>Calculez d'abord la baisse moyenne de vos revenus sur 12 mois à l'étape 2)</v>
      </c>
      <c r="O2248" s="52" t="str">
        <f t="shared" si="212"/>
        <v>Calculez d'abord la baisse moyenne de vos revenus sur 12 mois à l'étape 2)</v>
      </c>
      <c r="P2248" s="52" t="str">
        <f t="shared" si="213"/>
        <v>Calculez d'abord la baisse moyenne de vos revenus sur 12 mois à l'étape 2)</v>
      </c>
      <c r="Q2248" s="3" t="str">
        <f>IF(CRHPElig=" -  ","Effectuez l’étape 1",IF(CRHPElig="La baisse de revenus n'est pas admissible dans le cadre du PEREC",CRHPElig,IF(AND(INDEX(claimPeriodNo,MATCH('Étape 1) Taux'!$A$8,claimPeriods,0))&gt;17,INDEX(claimPeriodNo,MATCH('Étape 1) Taux'!$A$8,claimPeriods,0))&lt;20,revenueReduction&lt;0.1),0,IF(NOT(ISNUMBER(I2248)),0,IF(E2248="Oui",0,IF($C2248="Non - avec lien de dépendance",MIN(1129,I2248,$D2248),MIN(1129,I2248)))))))</f>
        <v>Effectuez l’étape 1</v>
      </c>
      <c r="R2248" s="3" t="str">
        <f>IF(CRHPElig=" -  ","Effectuez l’étape 1",IF(CRHPElig="La baisse de revenus n'est pas admissible dans le cadre du PEREC",CRHPElig,IF(AND(INDEX(claimPeriodNo,MATCH('Étape 1) Taux'!$A$8,claimPeriods,0))&gt;17,INDEX(claimPeriodNo,MATCH('Étape 1) Taux'!$A$8,claimPeriods,0))&lt;20,revenueReduction&lt;0.1),0,IF(NOT(ISNUMBER(J2248)),0,IF(F2248="Oui",0,IF($C2248="Non - avec lien de dépendance",MIN(1129,J2248,$D2248),MIN(1129,J2248)))))))</f>
        <v>Effectuez l’étape 1</v>
      </c>
      <c r="S2248" s="3" t="str">
        <f>IF(CRHPElig=" -  ","Effectuez l’étape 1",IF(CRHPElig="La baisse de revenus n'est pas admissible dans le cadre du PEREC",CRHPElig,IF(AND(INDEX(claimPeriodNo,MATCH('Étape 1) Taux'!$A$8,claimPeriods,0))&gt;17,INDEX(claimPeriodNo,MATCH('Étape 1) Taux'!$A$8,claimPeriods,0))&lt;20,revenueReduction&lt;0.1),0,IF(NOT(ISNUMBER(K2248)),0,IF(G2248="Oui",0,IF($C2248="Non - avec lien de dépendance",MIN(1129,K2248,$D2248),MIN(1129,K2248)))))))</f>
        <v>Effectuez l’étape 1</v>
      </c>
      <c r="T2248" s="3" t="str">
        <f>IF(CRHPElig=" -  ","Effectuez l’étape 1",IF(CRHPElig="La baisse de revenus n'est pas admissible dans le cadre du PEREC",CRHPElig,IF(AND(INDEX(claimPeriodNo,MATCH('Étape 1) Taux'!$A$8,claimPeriods,0))&gt;17,INDEX(claimPeriodNo,MATCH('Étape 1) Taux'!$A$8,claimPeriods,0))&lt;20,revenueReduction&lt;0.1),0,IF(NOT(ISNUMBER(L2248)),0,IF(H2248="Oui",0,IF($C2248="Non - avec lien de dépendance",MIN(1129,L2248,$D2248),MIN(1129,L2248)))))))</f>
        <v>Effectuez l’étape 1</v>
      </c>
      <c r="U2248" s="3">
        <f t="shared" si="214"/>
        <v>0</v>
      </c>
      <c r="V2248" s="3">
        <f t="shared" si="215"/>
        <v>0</v>
      </c>
    </row>
    <row r="2249" spans="13:22" x14ac:dyDescent="0.3">
      <c r="M2249" s="52" t="str">
        <f t="shared" si="210"/>
        <v>Calculez d'abord la baisse moyenne de vos revenus sur 12 mois à l'étape 2)</v>
      </c>
      <c r="N2249" s="52" t="str">
        <f t="shared" si="211"/>
        <v>Calculez d'abord la baisse moyenne de vos revenus sur 12 mois à l'étape 2)</v>
      </c>
      <c r="O2249" s="52" t="str">
        <f t="shared" si="212"/>
        <v>Calculez d'abord la baisse moyenne de vos revenus sur 12 mois à l'étape 2)</v>
      </c>
      <c r="P2249" s="52" t="str">
        <f t="shared" si="213"/>
        <v>Calculez d'abord la baisse moyenne de vos revenus sur 12 mois à l'étape 2)</v>
      </c>
      <c r="Q2249" s="3" t="str">
        <f>IF(CRHPElig=" -  ","Effectuez l’étape 1",IF(CRHPElig="La baisse de revenus n'est pas admissible dans le cadre du PEREC",CRHPElig,IF(AND(INDEX(claimPeriodNo,MATCH('Étape 1) Taux'!$A$8,claimPeriods,0))&gt;17,INDEX(claimPeriodNo,MATCH('Étape 1) Taux'!$A$8,claimPeriods,0))&lt;20,revenueReduction&lt;0.1),0,IF(NOT(ISNUMBER(I2249)),0,IF(E2249="Oui",0,IF($C2249="Non - avec lien de dépendance",MIN(1129,I2249,$D2249),MIN(1129,I2249)))))))</f>
        <v>Effectuez l’étape 1</v>
      </c>
      <c r="R2249" s="3" t="str">
        <f>IF(CRHPElig=" -  ","Effectuez l’étape 1",IF(CRHPElig="La baisse de revenus n'est pas admissible dans le cadre du PEREC",CRHPElig,IF(AND(INDEX(claimPeriodNo,MATCH('Étape 1) Taux'!$A$8,claimPeriods,0))&gt;17,INDEX(claimPeriodNo,MATCH('Étape 1) Taux'!$A$8,claimPeriods,0))&lt;20,revenueReduction&lt;0.1),0,IF(NOT(ISNUMBER(J2249)),0,IF(F2249="Oui",0,IF($C2249="Non - avec lien de dépendance",MIN(1129,J2249,$D2249),MIN(1129,J2249)))))))</f>
        <v>Effectuez l’étape 1</v>
      </c>
      <c r="S2249" s="3" t="str">
        <f>IF(CRHPElig=" -  ","Effectuez l’étape 1",IF(CRHPElig="La baisse de revenus n'est pas admissible dans le cadre du PEREC",CRHPElig,IF(AND(INDEX(claimPeriodNo,MATCH('Étape 1) Taux'!$A$8,claimPeriods,0))&gt;17,INDEX(claimPeriodNo,MATCH('Étape 1) Taux'!$A$8,claimPeriods,0))&lt;20,revenueReduction&lt;0.1),0,IF(NOT(ISNUMBER(K2249)),0,IF(G2249="Oui",0,IF($C2249="Non - avec lien de dépendance",MIN(1129,K2249,$D2249),MIN(1129,K2249)))))))</f>
        <v>Effectuez l’étape 1</v>
      </c>
      <c r="T2249" s="3" t="str">
        <f>IF(CRHPElig=" -  ","Effectuez l’étape 1",IF(CRHPElig="La baisse de revenus n'est pas admissible dans le cadre du PEREC",CRHPElig,IF(AND(INDEX(claimPeriodNo,MATCH('Étape 1) Taux'!$A$8,claimPeriods,0))&gt;17,INDEX(claimPeriodNo,MATCH('Étape 1) Taux'!$A$8,claimPeriods,0))&lt;20,revenueReduction&lt;0.1),0,IF(NOT(ISNUMBER(L2249)),0,IF(H2249="Oui",0,IF($C2249="Non - avec lien de dépendance",MIN(1129,L2249,$D2249),MIN(1129,L2249)))))))</f>
        <v>Effectuez l’étape 1</v>
      </c>
      <c r="U2249" s="3">
        <f t="shared" si="214"/>
        <v>0</v>
      </c>
      <c r="V2249" s="3">
        <f t="shared" si="215"/>
        <v>0</v>
      </c>
    </row>
    <row r="2250" spans="13:22" x14ac:dyDescent="0.3">
      <c r="M2250" s="52" t="str">
        <f t="shared" si="210"/>
        <v>Calculez d'abord la baisse moyenne de vos revenus sur 12 mois à l'étape 2)</v>
      </c>
      <c r="N2250" s="52" t="str">
        <f t="shared" si="211"/>
        <v>Calculez d'abord la baisse moyenne de vos revenus sur 12 mois à l'étape 2)</v>
      </c>
      <c r="O2250" s="52" t="str">
        <f t="shared" si="212"/>
        <v>Calculez d'abord la baisse moyenne de vos revenus sur 12 mois à l'étape 2)</v>
      </c>
      <c r="P2250" s="52" t="str">
        <f t="shared" si="213"/>
        <v>Calculez d'abord la baisse moyenne de vos revenus sur 12 mois à l'étape 2)</v>
      </c>
      <c r="Q2250" s="3" t="str">
        <f>IF(CRHPElig=" -  ","Effectuez l’étape 1",IF(CRHPElig="La baisse de revenus n'est pas admissible dans le cadre du PEREC",CRHPElig,IF(AND(INDEX(claimPeriodNo,MATCH('Étape 1) Taux'!$A$8,claimPeriods,0))&gt;17,INDEX(claimPeriodNo,MATCH('Étape 1) Taux'!$A$8,claimPeriods,0))&lt;20,revenueReduction&lt;0.1),0,IF(NOT(ISNUMBER(I2250)),0,IF(E2250="Oui",0,IF($C2250="Non - avec lien de dépendance",MIN(1129,I2250,$D2250),MIN(1129,I2250)))))))</f>
        <v>Effectuez l’étape 1</v>
      </c>
      <c r="R2250" s="3" t="str">
        <f>IF(CRHPElig=" -  ","Effectuez l’étape 1",IF(CRHPElig="La baisse de revenus n'est pas admissible dans le cadre du PEREC",CRHPElig,IF(AND(INDEX(claimPeriodNo,MATCH('Étape 1) Taux'!$A$8,claimPeriods,0))&gt;17,INDEX(claimPeriodNo,MATCH('Étape 1) Taux'!$A$8,claimPeriods,0))&lt;20,revenueReduction&lt;0.1),0,IF(NOT(ISNUMBER(J2250)),0,IF(F2250="Oui",0,IF($C2250="Non - avec lien de dépendance",MIN(1129,J2250,$D2250),MIN(1129,J2250)))))))</f>
        <v>Effectuez l’étape 1</v>
      </c>
      <c r="S2250" s="3" t="str">
        <f>IF(CRHPElig=" -  ","Effectuez l’étape 1",IF(CRHPElig="La baisse de revenus n'est pas admissible dans le cadre du PEREC",CRHPElig,IF(AND(INDEX(claimPeriodNo,MATCH('Étape 1) Taux'!$A$8,claimPeriods,0))&gt;17,INDEX(claimPeriodNo,MATCH('Étape 1) Taux'!$A$8,claimPeriods,0))&lt;20,revenueReduction&lt;0.1),0,IF(NOT(ISNUMBER(K2250)),0,IF(G2250="Oui",0,IF($C2250="Non - avec lien de dépendance",MIN(1129,K2250,$D2250),MIN(1129,K2250)))))))</f>
        <v>Effectuez l’étape 1</v>
      </c>
      <c r="T2250" s="3" t="str">
        <f>IF(CRHPElig=" -  ","Effectuez l’étape 1",IF(CRHPElig="La baisse de revenus n'est pas admissible dans le cadre du PEREC",CRHPElig,IF(AND(INDEX(claimPeriodNo,MATCH('Étape 1) Taux'!$A$8,claimPeriods,0))&gt;17,INDEX(claimPeriodNo,MATCH('Étape 1) Taux'!$A$8,claimPeriods,0))&lt;20,revenueReduction&lt;0.1),0,IF(NOT(ISNUMBER(L2250)),0,IF(H2250="Oui",0,IF($C2250="Non - avec lien de dépendance",MIN(1129,L2250,$D2250),MIN(1129,L2250)))))))</f>
        <v>Effectuez l’étape 1</v>
      </c>
      <c r="U2250" s="3">
        <f t="shared" si="214"/>
        <v>0</v>
      </c>
      <c r="V2250" s="3">
        <f t="shared" si="215"/>
        <v>0</v>
      </c>
    </row>
    <row r="2251" spans="13:22" x14ac:dyDescent="0.3">
      <c r="M2251" s="52" t="str">
        <f t="shared" si="210"/>
        <v>Calculez d'abord la baisse moyenne de vos revenus sur 12 mois à l'étape 2)</v>
      </c>
      <c r="N2251" s="52" t="str">
        <f t="shared" si="211"/>
        <v>Calculez d'abord la baisse moyenne de vos revenus sur 12 mois à l'étape 2)</v>
      </c>
      <c r="O2251" s="52" t="str">
        <f t="shared" si="212"/>
        <v>Calculez d'abord la baisse moyenne de vos revenus sur 12 mois à l'étape 2)</v>
      </c>
      <c r="P2251" s="52" t="str">
        <f t="shared" si="213"/>
        <v>Calculez d'abord la baisse moyenne de vos revenus sur 12 mois à l'étape 2)</v>
      </c>
      <c r="Q2251" s="3" t="str">
        <f>IF(CRHPElig=" -  ","Effectuez l’étape 1",IF(CRHPElig="La baisse de revenus n'est pas admissible dans le cadre du PEREC",CRHPElig,IF(AND(INDEX(claimPeriodNo,MATCH('Étape 1) Taux'!$A$8,claimPeriods,0))&gt;17,INDEX(claimPeriodNo,MATCH('Étape 1) Taux'!$A$8,claimPeriods,0))&lt;20,revenueReduction&lt;0.1),0,IF(NOT(ISNUMBER(I2251)),0,IF(E2251="Oui",0,IF($C2251="Non - avec lien de dépendance",MIN(1129,I2251,$D2251),MIN(1129,I2251)))))))</f>
        <v>Effectuez l’étape 1</v>
      </c>
      <c r="R2251" s="3" t="str">
        <f>IF(CRHPElig=" -  ","Effectuez l’étape 1",IF(CRHPElig="La baisse de revenus n'est pas admissible dans le cadre du PEREC",CRHPElig,IF(AND(INDEX(claimPeriodNo,MATCH('Étape 1) Taux'!$A$8,claimPeriods,0))&gt;17,INDEX(claimPeriodNo,MATCH('Étape 1) Taux'!$A$8,claimPeriods,0))&lt;20,revenueReduction&lt;0.1),0,IF(NOT(ISNUMBER(J2251)),0,IF(F2251="Oui",0,IF($C2251="Non - avec lien de dépendance",MIN(1129,J2251,$D2251),MIN(1129,J2251)))))))</f>
        <v>Effectuez l’étape 1</v>
      </c>
      <c r="S2251" s="3" t="str">
        <f>IF(CRHPElig=" -  ","Effectuez l’étape 1",IF(CRHPElig="La baisse de revenus n'est pas admissible dans le cadre du PEREC",CRHPElig,IF(AND(INDEX(claimPeriodNo,MATCH('Étape 1) Taux'!$A$8,claimPeriods,0))&gt;17,INDEX(claimPeriodNo,MATCH('Étape 1) Taux'!$A$8,claimPeriods,0))&lt;20,revenueReduction&lt;0.1),0,IF(NOT(ISNUMBER(K2251)),0,IF(G2251="Oui",0,IF($C2251="Non - avec lien de dépendance",MIN(1129,K2251,$D2251),MIN(1129,K2251)))))))</f>
        <v>Effectuez l’étape 1</v>
      </c>
      <c r="T2251" s="3" t="str">
        <f>IF(CRHPElig=" -  ","Effectuez l’étape 1",IF(CRHPElig="La baisse de revenus n'est pas admissible dans le cadre du PEREC",CRHPElig,IF(AND(INDEX(claimPeriodNo,MATCH('Étape 1) Taux'!$A$8,claimPeriods,0))&gt;17,INDEX(claimPeriodNo,MATCH('Étape 1) Taux'!$A$8,claimPeriods,0))&lt;20,revenueReduction&lt;0.1),0,IF(NOT(ISNUMBER(L2251)),0,IF(H2251="Oui",0,IF($C2251="Non - avec lien de dépendance",MIN(1129,L2251,$D2251),MIN(1129,L2251)))))))</f>
        <v>Effectuez l’étape 1</v>
      </c>
      <c r="U2251" s="3">
        <f t="shared" si="214"/>
        <v>0</v>
      </c>
      <c r="V2251" s="3">
        <f t="shared" si="215"/>
        <v>0</v>
      </c>
    </row>
    <row r="2252" spans="13:22" x14ac:dyDescent="0.3">
      <c r="M2252" s="52" t="str">
        <f t="shared" si="210"/>
        <v>Calculez d'abord la baisse moyenne de vos revenus sur 12 mois à l'étape 2)</v>
      </c>
      <c r="N2252" s="52" t="str">
        <f t="shared" si="211"/>
        <v>Calculez d'abord la baisse moyenne de vos revenus sur 12 mois à l'étape 2)</v>
      </c>
      <c r="O2252" s="52" t="str">
        <f t="shared" si="212"/>
        <v>Calculez d'abord la baisse moyenne de vos revenus sur 12 mois à l'étape 2)</v>
      </c>
      <c r="P2252" s="52" t="str">
        <f t="shared" si="213"/>
        <v>Calculez d'abord la baisse moyenne de vos revenus sur 12 mois à l'étape 2)</v>
      </c>
      <c r="Q2252" s="3" t="str">
        <f>IF(CRHPElig=" -  ","Effectuez l’étape 1",IF(CRHPElig="La baisse de revenus n'est pas admissible dans le cadre du PEREC",CRHPElig,IF(AND(INDEX(claimPeriodNo,MATCH('Étape 1) Taux'!$A$8,claimPeriods,0))&gt;17,INDEX(claimPeriodNo,MATCH('Étape 1) Taux'!$A$8,claimPeriods,0))&lt;20,revenueReduction&lt;0.1),0,IF(NOT(ISNUMBER(I2252)),0,IF(E2252="Oui",0,IF($C2252="Non - avec lien de dépendance",MIN(1129,I2252,$D2252),MIN(1129,I2252)))))))</f>
        <v>Effectuez l’étape 1</v>
      </c>
      <c r="R2252" s="3" t="str">
        <f>IF(CRHPElig=" -  ","Effectuez l’étape 1",IF(CRHPElig="La baisse de revenus n'est pas admissible dans le cadre du PEREC",CRHPElig,IF(AND(INDEX(claimPeriodNo,MATCH('Étape 1) Taux'!$A$8,claimPeriods,0))&gt;17,INDEX(claimPeriodNo,MATCH('Étape 1) Taux'!$A$8,claimPeriods,0))&lt;20,revenueReduction&lt;0.1),0,IF(NOT(ISNUMBER(J2252)),0,IF(F2252="Oui",0,IF($C2252="Non - avec lien de dépendance",MIN(1129,J2252,$D2252),MIN(1129,J2252)))))))</f>
        <v>Effectuez l’étape 1</v>
      </c>
      <c r="S2252" s="3" t="str">
        <f>IF(CRHPElig=" -  ","Effectuez l’étape 1",IF(CRHPElig="La baisse de revenus n'est pas admissible dans le cadre du PEREC",CRHPElig,IF(AND(INDEX(claimPeriodNo,MATCH('Étape 1) Taux'!$A$8,claimPeriods,0))&gt;17,INDEX(claimPeriodNo,MATCH('Étape 1) Taux'!$A$8,claimPeriods,0))&lt;20,revenueReduction&lt;0.1),0,IF(NOT(ISNUMBER(K2252)),0,IF(G2252="Oui",0,IF($C2252="Non - avec lien de dépendance",MIN(1129,K2252,$D2252),MIN(1129,K2252)))))))</f>
        <v>Effectuez l’étape 1</v>
      </c>
      <c r="T2252" s="3" t="str">
        <f>IF(CRHPElig=" -  ","Effectuez l’étape 1",IF(CRHPElig="La baisse de revenus n'est pas admissible dans le cadre du PEREC",CRHPElig,IF(AND(INDEX(claimPeriodNo,MATCH('Étape 1) Taux'!$A$8,claimPeriods,0))&gt;17,INDEX(claimPeriodNo,MATCH('Étape 1) Taux'!$A$8,claimPeriods,0))&lt;20,revenueReduction&lt;0.1),0,IF(NOT(ISNUMBER(L2252)),0,IF(H2252="Oui",0,IF($C2252="Non - avec lien de dépendance",MIN(1129,L2252,$D2252),MIN(1129,L2252)))))))</f>
        <v>Effectuez l’étape 1</v>
      </c>
      <c r="U2252" s="3">
        <f t="shared" si="214"/>
        <v>0</v>
      </c>
      <c r="V2252" s="3">
        <f t="shared" si="215"/>
        <v>0</v>
      </c>
    </row>
    <row r="2253" spans="13:22" x14ac:dyDescent="0.3">
      <c r="M2253" s="52" t="str">
        <f t="shared" si="210"/>
        <v>Calculez d'abord la baisse moyenne de vos revenus sur 12 mois à l'étape 2)</v>
      </c>
      <c r="N2253" s="52" t="str">
        <f t="shared" si="211"/>
        <v>Calculez d'abord la baisse moyenne de vos revenus sur 12 mois à l'étape 2)</v>
      </c>
      <c r="O2253" s="52" t="str">
        <f t="shared" si="212"/>
        <v>Calculez d'abord la baisse moyenne de vos revenus sur 12 mois à l'étape 2)</v>
      </c>
      <c r="P2253" s="52" t="str">
        <f t="shared" si="213"/>
        <v>Calculez d'abord la baisse moyenne de vos revenus sur 12 mois à l'étape 2)</v>
      </c>
      <c r="Q2253" s="3" t="str">
        <f>IF(CRHPElig=" -  ","Effectuez l’étape 1",IF(CRHPElig="La baisse de revenus n'est pas admissible dans le cadre du PEREC",CRHPElig,IF(AND(INDEX(claimPeriodNo,MATCH('Étape 1) Taux'!$A$8,claimPeriods,0))&gt;17,INDEX(claimPeriodNo,MATCH('Étape 1) Taux'!$A$8,claimPeriods,0))&lt;20,revenueReduction&lt;0.1),0,IF(NOT(ISNUMBER(I2253)),0,IF(E2253="Oui",0,IF($C2253="Non - avec lien de dépendance",MIN(1129,I2253,$D2253),MIN(1129,I2253)))))))</f>
        <v>Effectuez l’étape 1</v>
      </c>
      <c r="R2253" s="3" t="str">
        <f>IF(CRHPElig=" -  ","Effectuez l’étape 1",IF(CRHPElig="La baisse de revenus n'est pas admissible dans le cadre du PEREC",CRHPElig,IF(AND(INDEX(claimPeriodNo,MATCH('Étape 1) Taux'!$A$8,claimPeriods,0))&gt;17,INDEX(claimPeriodNo,MATCH('Étape 1) Taux'!$A$8,claimPeriods,0))&lt;20,revenueReduction&lt;0.1),0,IF(NOT(ISNUMBER(J2253)),0,IF(F2253="Oui",0,IF($C2253="Non - avec lien de dépendance",MIN(1129,J2253,$D2253),MIN(1129,J2253)))))))</f>
        <v>Effectuez l’étape 1</v>
      </c>
      <c r="S2253" s="3" t="str">
        <f>IF(CRHPElig=" -  ","Effectuez l’étape 1",IF(CRHPElig="La baisse de revenus n'est pas admissible dans le cadre du PEREC",CRHPElig,IF(AND(INDEX(claimPeriodNo,MATCH('Étape 1) Taux'!$A$8,claimPeriods,0))&gt;17,INDEX(claimPeriodNo,MATCH('Étape 1) Taux'!$A$8,claimPeriods,0))&lt;20,revenueReduction&lt;0.1),0,IF(NOT(ISNUMBER(K2253)),0,IF(G2253="Oui",0,IF($C2253="Non - avec lien de dépendance",MIN(1129,K2253,$D2253),MIN(1129,K2253)))))))</f>
        <v>Effectuez l’étape 1</v>
      </c>
      <c r="T2253" s="3" t="str">
        <f>IF(CRHPElig=" -  ","Effectuez l’étape 1",IF(CRHPElig="La baisse de revenus n'est pas admissible dans le cadre du PEREC",CRHPElig,IF(AND(INDEX(claimPeriodNo,MATCH('Étape 1) Taux'!$A$8,claimPeriods,0))&gt;17,INDEX(claimPeriodNo,MATCH('Étape 1) Taux'!$A$8,claimPeriods,0))&lt;20,revenueReduction&lt;0.1),0,IF(NOT(ISNUMBER(L2253)),0,IF(H2253="Oui",0,IF($C2253="Non - avec lien de dépendance",MIN(1129,L2253,$D2253),MIN(1129,L2253)))))))</f>
        <v>Effectuez l’étape 1</v>
      </c>
      <c r="U2253" s="3">
        <f t="shared" si="214"/>
        <v>0</v>
      </c>
      <c r="V2253" s="3">
        <f t="shared" si="215"/>
        <v>0</v>
      </c>
    </row>
    <row r="2254" spans="13:22" x14ac:dyDescent="0.3">
      <c r="M2254" s="52" t="str">
        <f t="shared" si="210"/>
        <v>Calculez d'abord la baisse moyenne de vos revenus sur 12 mois à l'étape 2)</v>
      </c>
      <c r="N2254" s="52" t="str">
        <f t="shared" si="211"/>
        <v>Calculez d'abord la baisse moyenne de vos revenus sur 12 mois à l'étape 2)</v>
      </c>
      <c r="O2254" s="52" t="str">
        <f t="shared" si="212"/>
        <v>Calculez d'abord la baisse moyenne de vos revenus sur 12 mois à l'étape 2)</v>
      </c>
      <c r="P2254" s="52" t="str">
        <f t="shared" si="213"/>
        <v>Calculez d'abord la baisse moyenne de vos revenus sur 12 mois à l'étape 2)</v>
      </c>
      <c r="Q2254" s="3" t="str">
        <f>IF(CRHPElig=" -  ","Effectuez l’étape 1",IF(CRHPElig="La baisse de revenus n'est pas admissible dans le cadre du PEREC",CRHPElig,IF(AND(INDEX(claimPeriodNo,MATCH('Étape 1) Taux'!$A$8,claimPeriods,0))&gt;17,INDEX(claimPeriodNo,MATCH('Étape 1) Taux'!$A$8,claimPeriods,0))&lt;20,revenueReduction&lt;0.1),0,IF(NOT(ISNUMBER(I2254)),0,IF(E2254="Oui",0,IF($C2254="Non - avec lien de dépendance",MIN(1129,I2254,$D2254),MIN(1129,I2254)))))))</f>
        <v>Effectuez l’étape 1</v>
      </c>
      <c r="R2254" s="3" t="str">
        <f>IF(CRHPElig=" -  ","Effectuez l’étape 1",IF(CRHPElig="La baisse de revenus n'est pas admissible dans le cadre du PEREC",CRHPElig,IF(AND(INDEX(claimPeriodNo,MATCH('Étape 1) Taux'!$A$8,claimPeriods,0))&gt;17,INDEX(claimPeriodNo,MATCH('Étape 1) Taux'!$A$8,claimPeriods,0))&lt;20,revenueReduction&lt;0.1),0,IF(NOT(ISNUMBER(J2254)),0,IF(F2254="Oui",0,IF($C2254="Non - avec lien de dépendance",MIN(1129,J2254,$D2254),MIN(1129,J2254)))))))</f>
        <v>Effectuez l’étape 1</v>
      </c>
      <c r="S2254" s="3" t="str">
        <f>IF(CRHPElig=" -  ","Effectuez l’étape 1",IF(CRHPElig="La baisse de revenus n'est pas admissible dans le cadre du PEREC",CRHPElig,IF(AND(INDEX(claimPeriodNo,MATCH('Étape 1) Taux'!$A$8,claimPeriods,0))&gt;17,INDEX(claimPeriodNo,MATCH('Étape 1) Taux'!$A$8,claimPeriods,0))&lt;20,revenueReduction&lt;0.1),0,IF(NOT(ISNUMBER(K2254)),0,IF(G2254="Oui",0,IF($C2254="Non - avec lien de dépendance",MIN(1129,K2254,$D2254),MIN(1129,K2254)))))))</f>
        <v>Effectuez l’étape 1</v>
      </c>
      <c r="T2254" s="3" t="str">
        <f>IF(CRHPElig=" -  ","Effectuez l’étape 1",IF(CRHPElig="La baisse de revenus n'est pas admissible dans le cadre du PEREC",CRHPElig,IF(AND(INDEX(claimPeriodNo,MATCH('Étape 1) Taux'!$A$8,claimPeriods,0))&gt;17,INDEX(claimPeriodNo,MATCH('Étape 1) Taux'!$A$8,claimPeriods,0))&lt;20,revenueReduction&lt;0.1),0,IF(NOT(ISNUMBER(L2254)),0,IF(H2254="Oui",0,IF($C2254="Non - avec lien de dépendance",MIN(1129,L2254,$D2254),MIN(1129,L2254)))))))</f>
        <v>Effectuez l’étape 1</v>
      </c>
      <c r="U2254" s="3">
        <f t="shared" si="214"/>
        <v>0</v>
      </c>
      <c r="V2254" s="3">
        <f t="shared" si="215"/>
        <v>0</v>
      </c>
    </row>
    <row r="2255" spans="13:22" x14ac:dyDescent="0.3">
      <c r="M2255" s="52" t="str">
        <f t="shared" si="210"/>
        <v>Calculez d'abord la baisse moyenne de vos revenus sur 12 mois à l'étape 2)</v>
      </c>
      <c r="N2255" s="52" t="str">
        <f t="shared" si="211"/>
        <v>Calculez d'abord la baisse moyenne de vos revenus sur 12 mois à l'étape 2)</v>
      </c>
      <c r="O2255" s="52" t="str">
        <f t="shared" si="212"/>
        <v>Calculez d'abord la baisse moyenne de vos revenus sur 12 mois à l'étape 2)</v>
      </c>
      <c r="P2255" s="52" t="str">
        <f t="shared" si="213"/>
        <v>Calculez d'abord la baisse moyenne de vos revenus sur 12 mois à l'étape 2)</v>
      </c>
      <c r="Q2255" s="3" t="str">
        <f>IF(CRHPElig=" -  ","Effectuez l’étape 1",IF(CRHPElig="La baisse de revenus n'est pas admissible dans le cadre du PEREC",CRHPElig,IF(AND(INDEX(claimPeriodNo,MATCH('Étape 1) Taux'!$A$8,claimPeriods,0))&gt;17,INDEX(claimPeriodNo,MATCH('Étape 1) Taux'!$A$8,claimPeriods,0))&lt;20,revenueReduction&lt;0.1),0,IF(NOT(ISNUMBER(I2255)),0,IF(E2255="Oui",0,IF($C2255="Non - avec lien de dépendance",MIN(1129,I2255,$D2255),MIN(1129,I2255)))))))</f>
        <v>Effectuez l’étape 1</v>
      </c>
      <c r="R2255" s="3" t="str">
        <f>IF(CRHPElig=" -  ","Effectuez l’étape 1",IF(CRHPElig="La baisse de revenus n'est pas admissible dans le cadre du PEREC",CRHPElig,IF(AND(INDEX(claimPeriodNo,MATCH('Étape 1) Taux'!$A$8,claimPeriods,0))&gt;17,INDEX(claimPeriodNo,MATCH('Étape 1) Taux'!$A$8,claimPeriods,0))&lt;20,revenueReduction&lt;0.1),0,IF(NOT(ISNUMBER(J2255)),0,IF(F2255="Oui",0,IF($C2255="Non - avec lien de dépendance",MIN(1129,J2255,$D2255),MIN(1129,J2255)))))))</f>
        <v>Effectuez l’étape 1</v>
      </c>
      <c r="S2255" s="3" t="str">
        <f>IF(CRHPElig=" -  ","Effectuez l’étape 1",IF(CRHPElig="La baisse de revenus n'est pas admissible dans le cadre du PEREC",CRHPElig,IF(AND(INDEX(claimPeriodNo,MATCH('Étape 1) Taux'!$A$8,claimPeriods,0))&gt;17,INDEX(claimPeriodNo,MATCH('Étape 1) Taux'!$A$8,claimPeriods,0))&lt;20,revenueReduction&lt;0.1),0,IF(NOT(ISNUMBER(K2255)),0,IF(G2255="Oui",0,IF($C2255="Non - avec lien de dépendance",MIN(1129,K2255,$D2255),MIN(1129,K2255)))))))</f>
        <v>Effectuez l’étape 1</v>
      </c>
      <c r="T2255" s="3" t="str">
        <f>IF(CRHPElig=" -  ","Effectuez l’étape 1",IF(CRHPElig="La baisse de revenus n'est pas admissible dans le cadre du PEREC",CRHPElig,IF(AND(INDEX(claimPeriodNo,MATCH('Étape 1) Taux'!$A$8,claimPeriods,0))&gt;17,INDEX(claimPeriodNo,MATCH('Étape 1) Taux'!$A$8,claimPeriods,0))&lt;20,revenueReduction&lt;0.1),0,IF(NOT(ISNUMBER(L2255)),0,IF(H2255="Oui",0,IF($C2255="Non - avec lien de dépendance",MIN(1129,L2255,$D2255),MIN(1129,L2255)))))))</f>
        <v>Effectuez l’étape 1</v>
      </c>
      <c r="U2255" s="3">
        <f t="shared" si="214"/>
        <v>0</v>
      </c>
      <c r="V2255" s="3">
        <f t="shared" si="215"/>
        <v>0</v>
      </c>
    </row>
    <row r="2256" spans="13:22" x14ac:dyDescent="0.3">
      <c r="M2256" s="52" t="str">
        <f t="shared" si="210"/>
        <v>Calculez d'abord la baisse moyenne de vos revenus sur 12 mois à l'étape 2)</v>
      </c>
      <c r="N2256" s="52" t="str">
        <f t="shared" si="211"/>
        <v>Calculez d'abord la baisse moyenne de vos revenus sur 12 mois à l'étape 2)</v>
      </c>
      <c r="O2256" s="52" t="str">
        <f t="shared" si="212"/>
        <v>Calculez d'abord la baisse moyenne de vos revenus sur 12 mois à l'étape 2)</v>
      </c>
      <c r="P2256" s="52" t="str">
        <f t="shared" si="213"/>
        <v>Calculez d'abord la baisse moyenne de vos revenus sur 12 mois à l'étape 2)</v>
      </c>
      <c r="Q2256" s="3" t="str">
        <f>IF(CRHPElig=" -  ","Effectuez l’étape 1",IF(CRHPElig="La baisse de revenus n'est pas admissible dans le cadre du PEREC",CRHPElig,IF(AND(INDEX(claimPeriodNo,MATCH('Étape 1) Taux'!$A$8,claimPeriods,0))&gt;17,INDEX(claimPeriodNo,MATCH('Étape 1) Taux'!$A$8,claimPeriods,0))&lt;20,revenueReduction&lt;0.1),0,IF(NOT(ISNUMBER(I2256)),0,IF(E2256="Oui",0,IF($C2256="Non - avec lien de dépendance",MIN(1129,I2256,$D2256),MIN(1129,I2256)))))))</f>
        <v>Effectuez l’étape 1</v>
      </c>
      <c r="R2256" s="3" t="str">
        <f>IF(CRHPElig=" -  ","Effectuez l’étape 1",IF(CRHPElig="La baisse de revenus n'est pas admissible dans le cadre du PEREC",CRHPElig,IF(AND(INDEX(claimPeriodNo,MATCH('Étape 1) Taux'!$A$8,claimPeriods,0))&gt;17,INDEX(claimPeriodNo,MATCH('Étape 1) Taux'!$A$8,claimPeriods,0))&lt;20,revenueReduction&lt;0.1),0,IF(NOT(ISNUMBER(J2256)),0,IF(F2256="Oui",0,IF($C2256="Non - avec lien de dépendance",MIN(1129,J2256,$D2256),MIN(1129,J2256)))))))</f>
        <v>Effectuez l’étape 1</v>
      </c>
      <c r="S2256" s="3" t="str">
        <f>IF(CRHPElig=" -  ","Effectuez l’étape 1",IF(CRHPElig="La baisse de revenus n'est pas admissible dans le cadre du PEREC",CRHPElig,IF(AND(INDEX(claimPeriodNo,MATCH('Étape 1) Taux'!$A$8,claimPeriods,0))&gt;17,INDEX(claimPeriodNo,MATCH('Étape 1) Taux'!$A$8,claimPeriods,0))&lt;20,revenueReduction&lt;0.1),0,IF(NOT(ISNUMBER(K2256)),0,IF(G2256="Oui",0,IF($C2256="Non - avec lien de dépendance",MIN(1129,K2256,$D2256),MIN(1129,K2256)))))))</f>
        <v>Effectuez l’étape 1</v>
      </c>
      <c r="T2256" s="3" t="str">
        <f>IF(CRHPElig=" -  ","Effectuez l’étape 1",IF(CRHPElig="La baisse de revenus n'est pas admissible dans le cadre du PEREC",CRHPElig,IF(AND(INDEX(claimPeriodNo,MATCH('Étape 1) Taux'!$A$8,claimPeriods,0))&gt;17,INDEX(claimPeriodNo,MATCH('Étape 1) Taux'!$A$8,claimPeriods,0))&lt;20,revenueReduction&lt;0.1),0,IF(NOT(ISNUMBER(L2256)),0,IF(H2256="Oui",0,IF($C2256="Non - avec lien de dépendance",MIN(1129,L2256,$D2256),MIN(1129,L2256)))))))</f>
        <v>Effectuez l’étape 1</v>
      </c>
      <c r="U2256" s="3">
        <f t="shared" si="214"/>
        <v>0</v>
      </c>
      <c r="V2256" s="3">
        <f t="shared" si="215"/>
        <v>0</v>
      </c>
    </row>
    <row r="2257" spans="13:22" x14ac:dyDescent="0.3">
      <c r="M2257" s="52" t="str">
        <f t="shared" si="210"/>
        <v>Calculez d'abord la baisse moyenne de vos revenus sur 12 mois à l'étape 2)</v>
      </c>
      <c r="N2257" s="52" t="str">
        <f t="shared" si="211"/>
        <v>Calculez d'abord la baisse moyenne de vos revenus sur 12 mois à l'étape 2)</v>
      </c>
      <c r="O2257" s="52" t="str">
        <f t="shared" si="212"/>
        <v>Calculez d'abord la baisse moyenne de vos revenus sur 12 mois à l'étape 2)</v>
      </c>
      <c r="P2257" s="52" t="str">
        <f t="shared" si="213"/>
        <v>Calculez d'abord la baisse moyenne de vos revenus sur 12 mois à l'étape 2)</v>
      </c>
      <c r="Q2257" s="3" t="str">
        <f>IF(CRHPElig=" -  ","Effectuez l’étape 1",IF(CRHPElig="La baisse de revenus n'est pas admissible dans le cadre du PEREC",CRHPElig,IF(AND(INDEX(claimPeriodNo,MATCH('Étape 1) Taux'!$A$8,claimPeriods,0))&gt;17,INDEX(claimPeriodNo,MATCH('Étape 1) Taux'!$A$8,claimPeriods,0))&lt;20,revenueReduction&lt;0.1),0,IF(NOT(ISNUMBER(I2257)),0,IF(E2257="Oui",0,IF($C2257="Non - avec lien de dépendance",MIN(1129,I2257,$D2257),MIN(1129,I2257)))))))</f>
        <v>Effectuez l’étape 1</v>
      </c>
      <c r="R2257" s="3" t="str">
        <f>IF(CRHPElig=" -  ","Effectuez l’étape 1",IF(CRHPElig="La baisse de revenus n'est pas admissible dans le cadre du PEREC",CRHPElig,IF(AND(INDEX(claimPeriodNo,MATCH('Étape 1) Taux'!$A$8,claimPeriods,0))&gt;17,INDEX(claimPeriodNo,MATCH('Étape 1) Taux'!$A$8,claimPeriods,0))&lt;20,revenueReduction&lt;0.1),0,IF(NOT(ISNUMBER(J2257)),0,IF(F2257="Oui",0,IF($C2257="Non - avec lien de dépendance",MIN(1129,J2257,$D2257),MIN(1129,J2257)))))))</f>
        <v>Effectuez l’étape 1</v>
      </c>
      <c r="S2257" s="3" t="str">
        <f>IF(CRHPElig=" -  ","Effectuez l’étape 1",IF(CRHPElig="La baisse de revenus n'est pas admissible dans le cadre du PEREC",CRHPElig,IF(AND(INDEX(claimPeriodNo,MATCH('Étape 1) Taux'!$A$8,claimPeriods,0))&gt;17,INDEX(claimPeriodNo,MATCH('Étape 1) Taux'!$A$8,claimPeriods,0))&lt;20,revenueReduction&lt;0.1),0,IF(NOT(ISNUMBER(K2257)),0,IF(G2257="Oui",0,IF($C2257="Non - avec lien de dépendance",MIN(1129,K2257,$D2257),MIN(1129,K2257)))))))</f>
        <v>Effectuez l’étape 1</v>
      </c>
      <c r="T2257" s="3" t="str">
        <f>IF(CRHPElig=" -  ","Effectuez l’étape 1",IF(CRHPElig="La baisse de revenus n'est pas admissible dans le cadre du PEREC",CRHPElig,IF(AND(INDEX(claimPeriodNo,MATCH('Étape 1) Taux'!$A$8,claimPeriods,0))&gt;17,INDEX(claimPeriodNo,MATCH('Étape 1) Taux'!$A$8,claimPeriods,0))&lt;20,revenueReduction&lt;0.1),0,IF(NOT(ISNUMBER(L2257)),0,IF(H2257="Oui",0,IF($C2257="Non - avec lien de dépendance",MIN(1129,L2257,$D2257),MIN(1129,L2257)))))))</f>
        <v>Effectuez l’étape 1</v>
      </c>
      <c r="U2257" s="3">
        <f t="shared" si="214"/>
        <v>0</v>
      </c>
      <c r="V2257" s="3">
        <f t="shared" si="215"/>
        <v>0</v>
      </c>
    </row>
    <row r="2258" spans="13:22" x14ac:dyDescent="0.3">
      <c r="M2258" s="52" t="str">
        <f t="shared" si="210"/>
        <v>Calculez d'abord la baisse moyenne de vos revenus sur 12 mois à l'étape 2)</v>
      </c>
      <c r="N2258" s="52" t="str">
        <f t="shared" si="211"/>
        <v>Calculez d'abord la baisse moyenne de vos revenus sur 12 mois à l'étape 2)</v>
      </c>
      <c r="O2258" s="52" t="str">
        <f t="shared" si="212"/>
        <v>Calculez d'abord la baisse moyenne de vos revenus sur 12 mois à l'étape 2)</v>
      </c>
      <c r="P2258" s="52" t="str">
        <f t="shared" si="213"/>
        <v>Calculez d'abord la baisse moyenne de vos revenus sur 12 mois à l'étape 2)</v>
      </c>
      <c r="Q2258" s="3" t="str">
        <f>IF(CRHPElig=" -  ","Effectuez l’étape 1",IF(CRHPElig="La baisse de revenus n'est pas admissible dans le cadre du PEREC",CRHPElig,IF(AND(INDEX(claimPeriodNo,MATCH('Étape 1) Taux'!$A$8,claimPeriods,0))&gt;17,INDEX(claimPeriodNo,MATCH('Étape 1) Taux'!$A$8,claimPeriods,0))&lt;20,revenueReduction&lt;0.1),0,IF(NOT(ISNUMBER(I2258)),0,IF(E2258="Oui",0,IF($C2258="Non - avec lien de dépendance",MIN(1129,I2258,$D2258),MIN(1129,I2258)))))))</f>
        <v>Effectuez l’étape 1</v>
      </c>
      <c r="R2258" s="3" t="str">
        <f>IF(CRHPElig=" -  ","Effectuez l’étape 1",IF(CRHPElig="La baisse de revenus n'est pas admissible dans le cadre du PEREC",CRHPElig,IF(AND(INDEX(claimPeriodNo,MATCH('Étape 1) Taux'!$A$8,claimPeriods,0))&gt;17,INDEX(claimPeriodNo,MATCH('Étape 1) Taux'!$A$8,claimPeriods,0))&lt;20,revenueReduction&lt;0.1),0,IF(NOT(ISNUMBER(J2258)),0,IF(F2258="Oui",0,IF($C2258="Non - avec lien de dépendance",MIN(1129,J2258,$D2258),MIN(1129,J2258)))))))</f>
        <v>Effectuez l’étape 1</v>
      </c>
      <c r="S2258" s="3" t="str">
        <f>IF(CRHPElig=" -  ","Effectuez l’étape 1",IF(CRHPElig="La baisse de revenus n'est pas admissible dans le cadre du PEREC",CRHPElig,IF(AND(INDEX(claimPeriodNo,MATCH('Étape 1) Taux'!$A$8,claimPeriods,0))&gt;17,INDEX(claimPeriodNo,MATCH('Étape 1) Taux'!$A$8,claimPeriods,0))&lt;20,revenueReduction&lt;0.1),0,IF(NOT(ISNUMBER(K2258)),0,IF(G2258="Oui",0,IF($C2258="Non - avec lien de dépendance",MIN(1129,K2258,$D2258),MIN(1129,K2258)))))))</f>
        <v>Effectuez l’étape 1</v>
      </c>
      <c r="T2258" s="3" t="str">
        <f>IF(CRHPElig=" -  ","Effectuez l’étape 1",IF(CRHPElig="La baisse de revenus n'est pas admissible dans le cadre du PEREC",CRHPElig,IF(AND(INDEX(claimPeriodNo,MATCH('Étape 1) Taux'!$A$8,claimPeriods,0))&gt;17,INDEX(claimPeriodNo,MATCH('Étape 1) Taux'!$A$8,claimPeriods,0))&lt;20,revenueReduction&lt;0.1),0,IF(NOT(ISNUMBER(L2258)),0,IF(H2258="Oui",0,IF($C2258="Non - avec lien de dépendance",MIN(1129,L2258,$D2258),MIN(1129,L2258)))))))</f>
        <v>Effectuez l’étape 1</v>
      </c>
      <c r="U2258" s="3">
        <f t="shared" si="214"/>
        <v>0</v>
      </c>
      <c r="V2258" s="3">
        <f t="shared" si="215"/>
        <v>0</v>
      </c>
    </row>
    <row r="2259" spans="13:22" x14ac:dyDescent="0.3">
      <c r="M2259" s="52" t="str">
        <f t="shared" si="210"/>
        <v>Calculez d'abord la baisse moyenne de vos revenus sur 12 mois à l'étape 2)</v>
      </c>
      <c r="N2259" s="52" t="str">
        <f t="shared" si="211"/>
        <v>Calculez d'abord la baisse moyenne de vos revenus sur 12 mois à l'étape 2)</v>
      </c>
      <c r="O2259" s="52" t="str">
        <f t="shared" si="212"/>
        <v>Calculez d'abord la baisse moyenne de vos revenus sur 12 mois à l'étape 2)</v>
      </c>
      <c r="P2259" s="52" t="str">
        <f t="shared" si="213"/>
        <v>Calculez d'abord la baisse moyenne de vos revenus sur 12 mois à l'étape 2)</v>
      </c>
      <c r="Q2259" s="3" t="str">
        <f>IF(CRHPElig=" -  ","Effectuez l’étape 1",IF(CRHPElig="La baisse de revenus n'est pas admissible dans le cadre du PEREC",CRHPElig,IF(AND(INDEX(claimPeriodNo,MATCH('Étape 1) Taux'!$A$8,claimPeriods,0))&gt;17,INDEX(claimPeriodNo,MATCH('Étape 1) Taux'!$A$8,claimPeriods,0))&lt;20,revenueReduction&lt;0.1),0,IF(NOT(ISNUMBER(I2259)),0,IF(E2259="Oui",0,IF($C2259="Non - avec lien de dépendance",MIN(1129,I2259,$D2259),MIN(1129,I2259)))))))</f>
        <v>Effectuez l’étape 1</v>
      </c>
      <c r="R2259" s="3" t="str">
        <f>IF(CRHPElig=" -  ","Effectuez l’étape 1",IF(CRHPElig="La baisse de revenus n'est pas admissible dans le cadre du PEREC",CRHPElig,IF(AND(INDEX(claimPeriodNo,MATCH('Étape 1) Taux'!$A$8,claimPeriods,0))&gt;17,INDEX(claimPeriodNo,MATCH('Étape 1) Taux'!$A$8,claimPeriods,0))&lt;20,revenueReduction&lt;0.1),0,IF(NOT(ISNUMBER(J2259)),0,IF(F2259="Oui",0,IF($C2259="Non - avec lien de dépendance",MIN(1129,J2259,$D2259),MIN(1129,J2259)))))))</f>
        <v>Effectuez l’étape 1</v>
      </c>
      <c r="S2259" s="3" t="str">
        <f>IF(CRHPElig=" -  ","Effectuez l’étape 1",IF(CRHPElig="La baisse de revenus n'est pas admissible dans le cadre du PEREC",CRHPElig,IF(AND(INDEX(claimPeriodNo,MATCH('Étape 1) Taux'!$A$8,claimPeriods,0))&gt;17,INDEX(claimPeriodNo,MATCH('Étape 1) Taux'!$A$8,claimPeriods,0))&lt;20,revenueReduction&lt;0.1),0,IF(NOT(ISNUMBER(K2259)),0,IF(G2259="Oui",0,IF($C2259="Non - avec lien de dépendance",MIN(1129,K2259,$D2259),MIN(1129,K2259)))))))</f>
        <v>Effectuez l’étape 1</v>
      </c>
      <c r="T2259" s="3" t="str">
        <f>IF(CRHPElig=" -  ","Effectuez l’étape 1",IF(CRHPElig="La baisse de revenus n'est pas admissible dans le cadre du PEREC",CRHPElig,IF(AND(INDEX(claimPeriodNo,MATCH('Étape 1) Taux'!$A$8,claimPeriods,0))&gt;17,INDEX(claimPeriodNo,MATCH('Étape 1) Taux'!$A$8,claimPeriods,0))&lt;20,revenueReduction&lt;0.1),0,IF(NOT(ISNUMBER(L2259)),0,IF(H2259="Oui",0,IF($C2259="Non - avec lien de dépendance",MIN(1129,L2259,$D2259),MIN(1129,L2259)))))))</f>
        <v>Effectuez l’étape 1</v>
      </c>
      <c r="U2259" s="3">
        <f t="shared" si="214"/>
        <v>0</v>
      </c>
      <c r="V2259" s="3">
        <f t="shared" si="215"/>
        <v>0</v>
      </c>
    </row>
    <row r="2260" spans="13:22" x14ac:dyDescent="0.3">
      <c r="M2260" s="52" t="str">
        <f t="shared" si="210"/>
        <v>Calculez d'abord la baisse moyenne de vos revenus sur 12 mois à l'étape 2)</v>
      </c>
      <c r="N2260" s="52" t="str">
        <f t="shared" si="211"/>
        <v>Calculez d'abord la baisse moyenne de vos revenus sur 12 mois à l'étape 2)</v>
      </c>
      <c r="O2260" s="52" t="str">
        <f t="shared" si="212"/>
        <v>Calculez d'abord la baisse moyenne de vos revenus sur 12 mois à l'étape 2)</v>
      </c>
      <c r="P2260" s="52" t="str">
        <f t="shared" si="213"/>
        <v>Calculez d'abord la baisse moyenne de vos revenus sur 12 mois à l'étape 2)</v>
      </c>
      <c r="Q2260" s="3" t="str">
        <f>IF(CRHPElig=" -  ","Effectuez l’étape 1",IF(CRHPElig="La baisse de revenus n'est pas admissible dans le cadre du PEREC",CRHPElig,IF(AND(INDEX(claimPeriodNo,MATCH('Étape 1) Taux'!$A$8,claimPeriods,0))&gt;17,INDEX(claimPeriodNo,MATCH('Étape 1) Taux'!$A$8,claimPeriods,0))&lt;20,revenueReduction&lt;0.1),0,IF(NOT(ISNUMBER(I2260)),0,IF(E2260="Oui",0,IF($C2260="Non - avec lien de dépendance",MIN(1129,I2260,$D2260),MIN(1129,I2260)))))))</f>
        <v>Effectuez l’étape 1</v>
      </c>
      <c r="R2260" s="3" t="str">
        <f>IF(CRHPElig=" -  ","Effectuez l’étape 1",IF(CRHPElig="La baisse de revenus n'est pas admissible dans le cadre du PEREC",CRHPElig,IF(AND(INDEX(claimPeriodNo,MATCH('Étape 1) Taux'!$A$8,claimPeriods,0))&gt;17,INDEX(claimPeriodNo,MATCH('Étape 1) Taux'!$A$8,claimPeriods,0))&lt;20,revenueReduction&lt;0.1),0,IF(NOT(ISNUMBER(J2260)),0,IF(F2260="Oui",0,IF($C2260="Non - avec lien de dépendance",MIN(1129,J2260,$D2260),MIN(1129,J2260)))))))</f>
        <v>Effectuez l’étape 1</v>
      </c>
      <c r="S2260" s="3" t="str">
        <f>IF(CRHPElig=" -  ","Effectuez l’étape 1",IF(CRHPElig="La baisse de revenus n'est pas admissible dans le cadre du PEREC",CRHPElig,IF(AND(INDEX(claimPeriodNo,MATCH('Étape 1) Taux'!$A$8,claimPeriods,0))&gt;17,INDEX(claimPeriodNo,MATCH('Étape 1) Taux'!$A$8,claimPeriods,0))&lt;20,revenueReduction&lt;0.1),0,IF(NOT(ISNUMBER(K2260)),0,IF(G2260="Oui",0,IF($C2260="Non - avec lien de dépendance",MIN(1129,K2260,$D2260),MIN(1129,K2260)))))))</f>
        <v>Effectuez l’étape 1</v>
      </c>
      <c r="T2260" s="3" t="str">
        <f>IF(CRHPElig=" -  ","Effectuez l’étape 1",IF(CRHPElig="La baisse de revenus n'est pas admissible dans le cadre du PEREC",CRHPElig,IF(AND(INDEX(claimPeriodNo,MATCH('Étape 1) Taux'!$A$8,claimPeriods,0))&gt;17,INDEX(claimPeriodNo,MATCH('Étape 1) Taux'!$A$8,claimPeriods,0))&lt;20,revenueReduction&lt;0.1),0,IF(NOT(ISNUMBER(L2260)),0,IF(H2260="Oui",0,IF($C2260="Non - avec lien de dépendance",MIN(1129,L2260,$D2260),MIN(1129,L2260)))))))</f>
        <v>Effectuez l’étape 1</v>
      </c>
      <c r="U2260" s="3">
        <f t="shared" si="214"/>
        <v>0</v>
      </c>
      <c r="V2260" s="3">
        <f t="shared" si="215"/>
        <v>0</v>
      </c>
    </row>
    <row r="2261" spans="13:22" x14ac:dyDescent="0.3">
      <c r="M2261" s="52" t="str">
        <f t="shared" si="210"/>
        <v>Calculez d'abord la baisse moyenne de vos revenus sur 12 mois à l'étape 2)</v>
      </c>
      <c r="N2261" s="52" t="str">
        <f t="shared" si="211"/>
        <v>Calculez d'abord la baisse moyenne de vos revenus sur 12 mois à l'étape 2)</v>
      </c>
      <c r="O2261" s="52" t="str">
        <f t="shared" si="212"/>
        <v>Calculez d'abord la baisse moyenne de vos revenus sur 12 mois à l'étape 2)</v>
      </c>
      <c r="P2261" s="52" t="str">
        <f t="shared" si="213"/>
        <v>Calculez d'abord la baisse moyenne de vos revenus sur 12 mois à l'étape 2)</v>
      </c>
      <c r="Q2261" s="3" t="str">
        <f>IF(CRHPElig=" -  ","Effectuez l’étape 1",IF(CRHPElig="La baisse de revenus n'est pas admissible dans le cadre du PEREC",CRHPElig,IF(AND(INDEX(claimPeriodNo,MATCH('Étape 1) Taux'!$A$8,claimPeriods,0))&gt;17,INDEX(claimPeriodNo,MATCH('Étape 1) Taux'!$A$8,claimPeriods,0))&lt;20,revenueReduction&lt;0.1),0,IF(NOT(ISNUMBER(I2261)),0,IF(E2261="Oui",0,IF($C2261="Non - avec lien de dépendance",MIN(1129,I2261,$D2261),MIN(1129,I2261)))))))</f>
        <v>Effectuez l’étape 1</v>
      </c>
      <c r="R2261" s="3" t="str">
        <f>IF(CRHPElig=" -  ","Effectuez l’étape 1",IF(CRHPElig="La baisse de revenus n'est pas admissible dans le cadre du PEREC",CRHPElig,IF(AND(INDEX(claimPeriodNo,MATCH('Étape 1) Taux'!$A$8,claimPeriods,0))&gt;17,INDEX(claimPeriodNo,MATCH('Étape 1) Taux'!$A$8,claimPeriods,0))&lt;20,revenueReduction&lt;0.1),0,IF(NOT(ISNUMBER(J2261)),0,IF(F2261="Oui",0,IF($C2261="Non - avec lien de dépendance",MIN(1129,J2261,$D2261),MIN(1129,J2261)))))))</f>
        <v>Effectuez l’étape 1</v>
      </c>
      <c r="S2261" s="3" t="str">
        <f>IF(CRHPElig=" -  ","Effectuez l’étape 1",IF(CRHPElig="La baisse de revenus n'est pas admissible dans le cadre du PEREC",CRHPElig,IF(AND(INDEX(claimPeriodNo,MATCH('Étape 1) Taux'!$A$8,claimPeriods,0))&gt;17,INDEX(claimPeriodNo,MATCH('Étape 1) Taux'!$A$8,claimPeriods,0))&lt;20,revenueReduction&lt;0.1),0,IF(NOT(ISNUMBER(K2261)),0,IF(G2261="Oui",0,IF($C2261="Non - avec lien de dépendance",MIN(1129,K2261,$D2261),MIN(1129,K2261)))))))</f>
        <v>Effectuez l’étape 1</v>
      </c>
      <c r="T2261" s="3" t="str">
        <f>IF(CRHPElig=" -  ","Effectuez l’étape 1",IF(CRHPElig="La baisse de revenus n'est pas admissible dans le cadre du PEREC",CRHPElig,IF(AND(INDEX(claimPeriodNo,MATCH('Étape 1) Taux'!$A$8,claimPeriods,0))&gt;17,INDEX(claimPeriodNo,MATCH('Étape 1) Taux'!$A$8,claimPeriods,0))&lt;20,revenueReduction&lt;0.1),0,IF(NOT(ISNUMBER(L2261)),0,IF(H2261="Oui",0,IF($C2261="Non - avec lien de dépendance",MIN(1129,L2261,$D2261),MIN(1129,L2261)))))))</f>
        <v>Effectuez l’étape 1</v>
      </c>
      <c r="U2261" s="3">
        <f t="shared" si="214"/>
        <v>0</v>
      </c>
      <c r="V2261" s="3">
        <f t="shared" si="215"/>
        <v>0</v>
      </c>
    </row>
    <row r="2262" spans="13:22" x14ac:dyDescent="0.3">
      <c r="M2262" s="52" t="str">
        <f t="shared" si="210"/>
        <v>Calculez d'abord la baisse moyenne de vos revenus sur 12 mois à l'étape 2)</v>
      </c>
      <c r="N2262" s="52" t="str">
        <f t="shared" si="211"/>
        <v>Calculez d'abord la baisse moyenne de vos revenus sur 12 mois à l'étape 2)</v>
      </c>
      <c r="O2262" s="52" t="str">
        <f t="shared" si="212"/>
        <v>Calculez d'abord la baisse moyenne de vos revenus sur 12 mois à l'étape 2)</v>
      </c>
      <c r="P2262" s="52" t="str">
        <f t="shared" si="213"/>
        <v>Calculez d'abord la baisse moyenne de vos revenus sur 12 mois à l'étape 2)</v>
      </c>
      <c r="Q2262" s="3" t="str">
        <f>IF(CRHPElig=" -  ","Effectuez l’étape 1",IF(CRHPElig="La baisse de revenus n'est pas admissible dans le cadre du PEREC",CRHPElig,IF(AND(INDEX(claimPeriodNo,MATCH('Étape 1) Taux'!$A$8,claimPeriods,0))&gt;17,INDEX(claimPeriodNo,MATCH('Étape 1) Taux'!$A$8,claimPeriods,0))&lt;20,revenueReduction&lt;0.1),0,IF(NOT(ISNUMBER(I2262)),0,IF(E2262="Oui",0,IF($C2262="Non - avec lien de dépendance",MIN(1129,I2262,$D2262),MIN(1129,I2262)))))))</f>
        <v>Effectuez l’étape 1</v>
      </c>
      <c r="R2262" s="3" t="str">
        <f>IF(CRHPElig=" -  ","Effectuez l’étape 1",IF(CRHPElig="La baisse de revenus n'est pas admissible dans le cadre du PEREC",CRHPElig,IF(AND(INDEX(claimPeriodNo,MATCH('Étape 1) Taux'!$A$8,claimPeriods,0))&gt;17,INDEX(claimPeriodNo,MATCH('Étape 1) Taux'!$A$8,claimPeriods,0))&lt;20,revenueReduction&lt;0.1),0,IF(NOT(ISNUMBER(J2262)),0,IF(F2262="Oui",0,IF($C2262="Non - avec lien de dépendance",MIN(1129,J2262,$D2262),MIN(1129,J2262)))))))</f>
        <v>Effectuez l’étape 1</v>
      </c>
      <c r="S2262" s="3" t="str">
        <f>IF(CRHPElig=" -  ","Effectuez l’étape 1",IF(CRHPElig="La baisse de revenus n'est pas admissible dans le cadre du PEREC",CRHPElig,IF(AND(INDEX(claimPeriodNo,MATCH('Étape 1) Taux'!$A$8,claimPeriods,0))&gt;17,INDEX(claimPeriodNo,MATCH('Étape 1) Taux'!$A$8,claimPeriods,0))&lt;20,revenueReduction&lt;0.1),0,IF(NOT(ISNUMBER(K2262)),0,IF(G2262="Oui",0,IF($C2262="Non - avec lien de dépendance",MIN(1129,K2262,$D2262),MIN(1129,K2262)))))))</f>
        <v>Effectuez l’étape 1</v>
      </c>
      <c r="T2262" s="3" t="str">
        <f>IF(CRHPElig=" -  ","Effectuez l’étape 1",IF(CRHPElig="La baisse de revenus n'est pas admissible dans le cadre du PEREC",CRHPElig,IF(AND(INDEX(claimPeriodNo,MATCH('Étape 1) Taux'!$A$8,claimPeriods,0))&gt;17,INDEX(claimPeriodNo,MATCH('Étape 1) Taux'!$A$8,claimPeriods,0))&lt;20,revenueReduction&lt;0.1),0,IF(NOT(ISNUMBER(L2262)),0,IF(H2262="Oui",0,IF($C2262="Non - avec lien de dépendance",MIN(1129,L2262,$D2262),MIN(1129,L2262)))))))</f>
        <v>Effectuez l’étape 1</v>
      </c>
      <c r="U2262" s="3">
        <f t="shared" si="214"/>
        <v>0</v>
      </c>
      <c r="V2262" s="3">
        <f t="shared" si="215"/>
        <v>0</v>
      </c>
    </row>
    <row r="2263" spans="13:22" x14ac:dyDescent="0.3">
      <c r="M2263" s="52" t="str">
        <f t="shared" si="210"/>
        <v>Calculez d'abord la baisse moyenne de vos revenus sur 12 mois à l'étape 2)</v>
      </c>
      <c r="N2263" s="52" t="str">
        <f t="shared" si="211"/>
        <v>Calculez d'abord la baisse moyenne de vos revenus sur 12 mois à l'étape 2)</v>
      </c>
      <c r="O2263" s="52" t="str">
        <f t="shared" si="212"/>
        <v>Calculez d'abord la baisse moyenne de vos revenus sur 12 mois à l'étape 2)</v>
      </c>
      <c r="P2263" s="52" t="str">
        <f t="shared" si="213"/>
        <v>Calculez d'abord la baisse moyenne de vos revenus sur 12 mois à l'étape 2)</v>
      </c>
      <c r="Q2263" s="3" t="str">
        <f>IF(CRHPElig=" -  ","Effectuez l’étape 1",IF(CRHPElig="La baisse de revenus n'est pas admissible dans le cadre du PEREC",CRHPElig,IF(AND(INDEX(claimPeriodNo,MATCH('Étape 1) Taux'!$A$8,claimPeriods,0))&gt;17,INDEX(claimPeriodNo,MATCH('Étape 1) Taux'!$A$8,claimPeriods,0))&lt;20,revenueReduction&lt;0.1),0,IF(NOT(ISNUMBER(I2263)),0,IF(E2263="Oui",0,IF($C2263="Non - avec lien de dépendance",MIN(1129,I2263,$D2263),MIN(1129,I2263)))))))</f>
        <v>Effectuez l’étape 1</v>
      </c>
      <c r="R2263" s="3" t="str">
        <f>IF(CRHPElig=" -  ","Effectuez l’étape 1",IF(CRHPElig="La baisse de revenus n'est pas admissible dans le cadre du PEREC",CRHPElig,IF(AND(INDEX(claimPeriodNo,MATCH('Étape 1) Taux'!$A$8,claimPeriods,0))&gt;17,INDEX(claimPeriodNo,MATCH('Étape 1) Taux'!$A$8,claimPeriods,0))&lt;20,revenueReduction&lt;0.1),0,IF(NOT(ISNUMBER(J2263)),0,IF(F2263="Oui",0,IF($C2263="Non - avec lien de dépendance",MIN(1129,J2263,$D2263),MIN(1129,J2263)))))))</f>
        <v>Effectuez l’étape 1</v>
      </c>
      <c r="S2263" s="3" t="str">
        <f>IF(CRHPElig=" -  ","Effectuez l’étape 1",IF(CRHPElig="La baisse de revenus n'est pas admissible dans le cadre du PEREC",CRHPElig,IF(AND(INDEX(claimPeriodNo,MATCH('Étape 1) Taux'!$A$8,claimPeriods,0))&gt;17,INDEX(claimPeriodNo,MATCH('Étape 1) Taux'!$A$8,claimPeriods,0))&lt;20,revenueReduction&lt;0.1),0,IF(NOT(ISNUMBER(K2263)),0,IF(G2263="Oui",0,IF($C2263="Non - avec lien de dépendance",MIN(1129,K2263,$D2263),MIN(1129,K2263)))))))</f>
        <v>Effectuez l’étape 1</v>
      </c>
      <c r="T2263" s="3" t="str">
        <f>IF(CRHPElig=" -  ","Effectuez l’étape 1",IF(CRHPElig="La baisse de revenus n'est pas admissible dans le cadre du PEREC",CRHPElig,IF(AND(INDEX(claimPeriodNo,MATCH('Étape 1) Taux'!$A$8,claimPeriods,0))&gt;17,INDEX(claimPeriodNo,MATCH('Étape 1) Taux'!$A$8,claimPeriods,0))&lt;20,revenueReduction&lt;0.1),0,IF(NOT(ISNUMBER(L2263)),0,IF(H2263="Oui",0,IF($C2263="Non - avec lien de dépendance",MIN(1129,L2263,$D2263),MIN(1129,L2263)))))))</f>
        <v>Effectuez l’étape 1</v>
      </c>
      <c r="U2263" s="3">
        <f t="shared" si="214"/>
        <v>0</v>
      </c>
      <c r="V2263" s="3">
        <f t="shared" si="215"/>
        <v>0</v>
      </c>
    </row>
    <row r="2264" spans="13:22" x14ac:dyDescent="0.3">
      <c r="M2264" s="52" t="str">
        <f t="shared" si="210"/>
        <v>Calculez d'abord la baisse moyenne de vos revenus sur 12 mois à l'étape 2)</v>
      </c>
      <c r="N2264" s="52" t="str">
        <f t="shared" si="211"/>
        <v>Calculez d'abord la baisse moyenne de vos revenus sur 12 mois à l'étape 2)</v>
      </c>
      <c r="O2264" s="52" t="str">
        <f t="shared" si="212"/>
        <v>Calculez d'abord la baisse moyenne de vos revenus sur 12 mois à l'étape 2)</v>
      </c>
      <c r="P2264" s="52" t="str">
        <f t="shared" si="213"/>
        <v>Calculez d'abord la baisse moyenne de vos revenus sur 12 mois à l'étape 2)</v>
      </c>
      <c r="Q2264" s="3" t="str">
        <f>IF(CRHPElig=" -  ","Effectuez l’étape 1",IF(CRHPElig="La baisse de revenus n'est pas admissible dans le cadre du PEREC",CRHPElig,IF(AND(INDEX(claimPeriodNo,MATCH('Étape 1) Taux'!$A$8,claimPeriods,0))&gt;17,INDEX(claimPeriodNo,MATCH('Étape 1) Taux'!$A$8,claimPeriods,0))&lt;20,revenueReduction&lt;0.1),0,IF(NOT(ISNUMBER(I2264)),0,IF(E2264="Oui",0,IF($C2264="Non - avec lien de dépendance",MIN(1129,I2264,$D2264),MIN(1129,I2264)))))))</f>
        <v>Effectuez l’étape 1</v>
      </c>
      <c r="R2264" s="3" t="str">
        <f>IF(CRHPElig=" -  ","Effectuez l’étape 1",IF(CRHPElig="La baisse de revenus n'est pas admissible dans le cadre du PEREC",CRHPElig,IF(AND(INDEX(claimPeriodNo,MATCH('Étape 1) Taux'!$A$8,claimPeriods,0))&gt;17,INDEX(claimPeriodNo,MATCH('Étape 1) Taux'!$A$8,claimPeriods,0))&lt;20,revenueReduction&lt;0.1),0,IF(NOT(ISNUMBER(J2264)),0,IF(F2264="Oui",0,IF($C2264="Non - avec lien de dépendance",MIN(1129,J2264,$D2264),MIN(1129,J2264)))))))</f>
        <v>Effectuez l’étape 1</v>
      </c>
      <c r="S2264" s="3" t="str">
        <f>IF(CRHPElig=" -  ","Effectuez l’étape 1",IF(CRHPElig="La baisse de revenus n'est pas admissible dans le cadre du PEREC",CRHPElig,IF(AND(INDEX(claimPeriodNo,MATCH('Étape 1) Taux'!$A$8,claimPeriods,0))&gt;17,INDEX(claimPeriodNo,MATCH('Étape 1) Taux'!$A$8,claimPeriods,0))&lt;20,revenueReduction&lt;0.1),0,IF(NOT(ISNUMBER(K2264)),0,IF(G2264="Oui",0,IF($C2264="Non - avec lien de dépendance",MIN(1129,K2264,$D2264),MIN(1129,K2264)))))))</f>
        <v>Effectuez l’étape 1</v>
      </c>
      <c r="T2264" s="3" t="str">
        <f>IF(CRHPElig=" -  ","Effectuez l’étape 1",IF(CRHPElig="La baisse de revenus n'est pas admissible dans le cadre du PEREC",CRHPElig,IF(AND(INDEX(claimPeriodNo,MATCH('Étape 1) Taux'!$A$8,claimPeriods,0))&gt;17,INDEX(claimPeriodNo,MATCH('Étape 1) Taux'!$A$8,claimPeriods,0))&lt;20,revenueReduction&lt;0.1),0,IF(NOT(ISNUMBER(L2264)),0,IF(H2264="Oui",0,IF($C2264="Non - avec lien de dépendance",MIN(1129,L2264,$D2264),MIN(1129,L2264)))))))</f>
        <v>Effectuez l’étape 1</v>
      </c>
      <c r="U2264" s="3">
        <f t="shared" si="214"/>
        <v>0</v>
      </c>
      <c r="V2264" s="3">
        <f t="shared" si="215"/>
        <v>0</v>
      </c>
    </row>
    <row r="2265" spans="13:22" x14ac:dyDescent="0.3">
      <c r="M2265" s="52" t="str">
        <f t="shared" si="210"/>
        <v>Calculez d'abord la baisse moyenne de vos revenus sur 12 mois à l'étape 2)</v>
      </c>
      <c r="N2265" s="52" t="str">
        <f t="shared" si="211"/>
        <v>Calculez d'abord la baisse moyenne de vos revenus sur 12 mois à l'étape 2)</v>
      </c>
      <c r="O2265" s="52" t="str">
        <f t="shared" si="212"/>
        <v>Calculez d'abord la baisse moyenne de vos revenus sur 12 mois à l'étape 2)</v>
      </c>
      <c r="P2265" s="52" t="str">
        <f t="shared" si="213"/>
        <v>Calculez d'abord la baisse moyenne de vos revenus sur 12 mois à l'étape 2)</v>
      </c>
      <c r="Q2265" s="3" t="str">
        <f>IF(CRHPElig=" -  ","Effectuez l’étape 1",IF(CRHPElig="La baisse de revenus n'est pas admissible dans le cadre du PEREC",CRHPElig,IF(AND(INDEX(claimPeriodNo,MATCH('Étape 1) Taux'!$A$8,claimPeriods,0))&gt;17,INDEX(claimPeriodNo,MATCH('Étape 1) Taux'!$A$8,claimPeriods,0))&lt;20,revenueReduction&lt;0.1),0,IF(NOT(ISNUMBER(I2265)),0,IF(E2265="Oui",0,IF($C2265="Non - avec lien de dépendance",MIN(1129,I2265,$D2265),MIN(1129,I2265)))))))</f>
        <v>Effectuez l’étape 1</v>
      </c>
      <c r="R2265" s="3" t="str">
        <f>IF(CRHPElig=" -  ","Effectuez l’étape 1",IF(CRHPElig="La baisse de revenus n'est pas admissible dans le cadre du PEREC",CRHPElig,IF(AND(INDEX(claimPeriodNo,MATCH('Étape 1) Taux'!$A$8,claimPeriods,0))&gt;17,INDEX(claimPeriodNo,MATCH('Étape 1) Taux'!$A$8,claimPeriods,0))&lt;20,revenueReduction&lt;0.1),0,IF(NOT(ISNUMBER(J2265)),0,IF(F2265="Oui",0,IF($C2265="Non - avec lien de dépendance",MIN(1129,J2265,$D2265),MIN(1129,J2265)))))))</f>
        <v>Effectuez l’étape 1</v>
      </c>
      <c r="S2265" s="3" t="str">
        <f>IF(CRHPElig=" -  ","Effectuez l’étape 1",IF(CRHPElig="La baisse de revenus n'est pas admissible dans le cadre du PEREC",CRHPElig,IF(AND(INDEX(claimPeriodNo,MATCH('Étape 1) Taux'!$A$8,claimPeriods,0))&gt;17,INDEX(claimPeriodNo,MATCH('Étape 1) Taux'!$A$8,claimPeriods,0))&lt;20,revenueReduction&lt;0.1),0,IF(NOT(ISNUMBER(K2265)),0,IF(G2265="Oui",0,IF($C2265="Non - avec lien de dépendance",MIN(1129,K2265,$D2265),MIN(1129,K2265)))))))</f>
        <v>Effectuez l’étape 1</v>
      </c>
      <c r="T2265" s="3" t="str">
        <f>IF(CRHPElig=" -  ","Effectuez l’étape 1",IF(CRHPElig="La baisse de revenus n'est pas admissible dans le cadre du PEREC",CRHPElig,IF(AND(INDEX(claimPeriodNo,MATCH('Étape 1) Taux'!$A$8,claimPeriods,0))&gt;17,INDEX(claimPeriodNo,MATCH('Étape 1) Taux'!$A$8,claimPeriods,0))&lt;20,revenueReduction&lt;0.1),0,IF(NOT(ISNUMBER(L2265)),0,IF(H2265="Oui",0,IF($C2265="Non - avec lien de dépendance",MIN(1129,L2265,$D2265),MIN(1129,L2265)))))))</f>
        <v>Effectuez l’étape 1</v>
      </c>
      <c r="U2265" s="3">
        <f t="shared" si="214"/>
        <v>0</v>
      </c>
      <c r="V2265" s="3">
        <f t="shared" si="215"/>
        <v>0</v>
      </c>
    </row>
    <row r="2266" spans="13:22" x14ac:dyDescent="0.3">
      <c r="M2266" s="52" t="str">
        <f t="shared" si="210"/>
        <v>Calculez d'abord la baisse moyenne de vos revenus sur 12 mois à l'étape 2)</v>
      </c>
      <c r="N2266" s="52" t="str">
        <f t="shared" si="211"/>
        <v>Calculez d'abord la baisse moyenne de vos revenus sur 12 mois à l'étape 2)</v>
      </c>
      <c r="O2266" s="52" t="str">
        <f t="shared" si="212"/>
        <v>Calculez d'abord la baisse moyenne de vos revenus sur 12 mois à l'étape 2)</v>
      </c>
      <c r="P2266" s="52" t="str">
        <f t="shared" si="213"/>
        <v>Calculez d'abord la baisse moyenne de vos revenus sur 12 mois à l'étape 2)</v>
      </c>
      <c r="Q2266" s="3" t="str">
        <f>IF(CRHPElig=" -  ","Effectuez l’étape 1",IF(CRHPElig="La baisse de revenus n'est pas admissible dans le cadre du PEREC",CRHPElig,IF(AND(INDEX(claimPeriodNo,MATCH('Étape 1) Taux'!$A$8,claimPeriods,0))&gt;17,INDEX(claimPeriodNo,MATCH('Étape 1) Taux'!$A$8,claimPeriods,0))&lt;20,revenueReduction&lt;0.1),0,IF(NOT(ISNUMBER(I2266)),0,IF(E2266="Oui",0,IF($C2266="Non - avec lien de dépendance",MIN(1129,I2266,$D2266),MIN(1129,I2266)))))))</f>
        <v>Effectuez l’étape 1</v>
      </c>
      <c r="R2266" s="3" t="str">
        <f>IF(CRHPElig=" -  ","Effectuez l’étape 1",IF(CRHPElig="La baisse de revenus n'est pas admissible dans le cadre du PEREC",CRHPElig,IF(AND(INDEX(claimPeriodNo,MATCH('Étape 1) Taux'!$A$8,claimPeriods,0))&gt;17,INDEX(claimPeriodNo,MATCH('Étape 1) Taux'!$A$8,claimPeriods,0))&lt;20,revenueReduction&lt;0.1),0,IF(NOT(ISNUMBER(J2266)),0,IF(F2266="Oui",0,IF($C2266="Non - avec lien de dépendance",MIN(1129,J2266,$D2266),MIN(1129,J2266)))))))</f>
        <v>Effectuez l’étape 1</v>
      </c>
      <c r="S2266" s="3" t="str">
        <f>IF(CRHPElig=" -  ","Effectuez l’étape 1",IF(CRHPElig="La baisse de revenus n'est pas admissible dans le cadre du PEREC",CRHPElig,IF(AND(INDEX(claimPeriodNo,MATCH('Étape 1) Taux'!$A$8,claimPeriods,0))&gt;17,INDEX(claimPeriodNo,MATCH('Étape 1) Taux'!$A$8,claimPeriods,0))&lt;20,revenueReduction&lt;0.1),0,IF(NOT(ISNUMBER(K2266)),0,IF(G2266="Oui",0,IF($C2266="Non - avec lien de dépendance",MIN(1129,K2266,$D2266),MIN(1129,K2266)))))))</f>
        <v>Effectuez l’étape 1</v>
      </c>
      <c r="T2266" s="3" t="str">
        <f>IF(CRHPElig=" -  ","Effectuez l’étape 1",IF(CRHPElig="La baisse de revenus n'est pas admissible dans le cadre du PEREC",CRHPElig,IF(AND(INDEX(claimPeriodNo,MATCH('Étape 1) Taux'!$A$8,claimPeriods,0))&gt;17,INDEX(claimPeriodNo,MATCH('Étape 1) Taux'!$A$8,claimPeriods,0))&lt;20,revenueReduction&lt;0.1),0,IF(NOT(ISNUMBER(L2266)),0,IF(H2266="Oui",0,IF($C2266="Non - avec lien de dépendance",MIN(1129,L2266,$D2266),MIN(1129,L2266)))))))</f>
        <v>Effectuez l’étape 1</v>
      </c>
      <c r="U2266" s="3">
        <f t="shared" si="214"/>
        <v>0</v>
      </c>
      <c r="V2266" s="3">
        <f t="shared" si="215"/>
        <v>0</v>
      </c>
    </row>
    <row r="2267" spans="13:22" x14ac:dyDescent="0.3">
      <c r="M2267" s="52" t="str">
        <f t="shared" si="210"/>
        <v>Calculez d'abord la baisse moyenne de vos revenus sur 12 mois à l'étape 2)</v>
      </c>
      <c r="N2267" s="52" t="str">
        <f t="shared" si="211"/>
        <v>Calculez d'abord la baisse moyenne de vos revenus sur 12 mois à l'étape 2)</v>
      </c>
      <c r="O2267" s="52" t="str">
        <f t="shared" si="212"/>
        <v>Calculez d'abord la baisse moyenne de vos revenus sur 12 mois à l'étape 2)</v>
      </c>
      <c r="P2267" s="52" t="str">
        <f t="shared" si="213"/>
        <v>Calculez d'abord la baisse moyenne de vos revenus sur 12 mois à l'étape 2)</v>
      </c>
      <c r="Q2267" s="3" t="str">
        <f>IF(CRHPElig=" -  ","Effectuez l’étape 1",IF(CRHPElig="La baisse de revenus n'est pas admissible dans le cadre du PEREC",CRHPElig,IF(AND(INDEX(claimPeriodNo,MATCH('Étape 1) Taux'!$A$8,claimPeriods,0))&gt;17,INDEX(claimPeriodNo,MATCH('Étape 1) Taux'!$A$8,claimPeriods,0))&lt;20,revenueReduction&lt;0.1),0,IF(NOT(ISNUMBER(I2267)),0,IF(E2267="Oui",0,IF($C2267="Non - avec lien de dépendance",MIN(1129,I2267,$D2267),MIN(1129,I2267)))))))</f>
        <v>Effectuez l’étape 1</v>
      </c>
      <c r="R2267" s="3" t="str">
        <f>IF(CRHPElig=" -  ","Effectuez l’étape 1",IF(CRHPElig="La baisse de revenus n'est pas admissible dans le cadre du PEREC",CRHPElig,IF(AND(INDEX(claimPeriodNo,MATCH('Étape 1) Taux'!$A$8,claimPeriods,0))&gt;17,INDEX(claimPeriodNo,MATCH('Étape 1) Taux'!$A$8,claimPeriods,0))&lt;20,revenueReduction&lt;0.1),0,IF(NOT(ISNUMBER(J2267)),0,IF(F2267="Oui",0,IF($C2267="Non - avec lien de dépendance",MIN(1129,J2267,$D2267),MIN(1129,J2267)))))))</f>
        <v>Effectuez l’étape 1</v>
      </c>
      <c r="S2267" s="3" t="str">
        <f>IF(CRHPElig=" -  ","Effectuez l’étape 1",IF(CRHPElig="La baisse de revenus n'est pas admissible dans le cadre du PEREC",CRHPElig,IF(AND(INDEX(claimPeriodNo,MATCH('Étape 1) Taux'!$A$8,claimPeriods,0))&gt;17,INDEX(claimPeriodNo,MATCH('Étape 1) Taux'!$A$8,claimPeriods,0))&lt;20,revenueReduction&lt;0.1),0,IF(NOT(ISNUMBER(K2267)),0,IF(G2267="Oui",0,IF($C2267="Non - avec lien de dépendance",MIN(1129,K2267,$D2267),MIN(1129,K2267)))))))</f>
        <v>Effectuez l’étape 1</v>
      </c>
      <c r="T2267" s="3" t="str">
        <f>IF(CRHPElig=" -  ","Effectuez l’étape 1",IF(CRHPElig="La baisse de revenus n'est pas admissible dans le cadre du PEREC",CRHPElig,IF(AND(INDEX(claimPeriodNo,MATCH('Étape 1) Taux'!$A$8,claimPeriods,0))&gt;17,INDEX(claimPeriodNo,MATCH('Étape 1) Taux'!$A$8,claimPeriods,0))&lt;20,revenueReduction&lt;0.1),0,IF(NOT(ISNUMBER(L2267)),0,IF(H2267="Oui",0,IF($C2267="Non - avec lien de dépendance",MIN(1129,L2267,$D2267),MIN(1129,L2267)))))))</f>
        <v>Effectuez l’étape 1</v>
      </c>
      <c r="U2267" s="3">
        <f t="shared" si="214"/>
        <v>0</v>
      </c>
      <c r="V2267" s="3">
        <f t="shared" si="215"/>
        <v>0</v>
      </c>
    </row>
    <row r="2268" spans="13:22" x14ac:dyDescent="0.3">
      <c r="M2268" s="52" t="str">
        <f t="shared" si="210"/>
        <v>Calculez d'abord la baisse moyenne de vos revenus sur 12 mois à l'étape 2)</v>
      </c>
      <c r="N2268" s="52" t="str">
        <f t="shared" si="211"/>
        <v>Calculez d'abord la baisse moyenne de vos revenus sur 12 mois à l'étape 2)</v>
      </c>
      <c r="O2268" s="52" t="str">
        <f t="shared" si="212"/>
        <v>Calculez d'abord la baisse moyenne de vos revenus sur 12 mois à l'étape 2)</v>
      </c>
      <c r="P2268" s="52" t="str">
        <f t="shared" si="213"/>
        <v>Calculez d'abord la baisse moyenne de vos revenus sur 12 mois à l'étape 2)</v>
      </c>
      <c r="Q2268" s="3" t="str">
        <f>IF(CRHPElig=" -  ","Effectuez l’étape 1",IF(CRHPElig="La baisse de revenus n'est pas admissible dans le cadre du PEREC",CRHPElig,IF(AND(INDEX(claimPeriodNo,MATCH('Étape 1) Taux'!$A$8,claimPeriods,0))&gt;17,INDEX(claimPeriodNo,MATCH('Étape 1) Taux'!$A$8,claimPeriods,0))&lt;20,revenueReduction&lt;0.1),0,IF(NOT(ISNUMBER(I2268)),0,IF(E2268="Oui",0,IF($C2268="Non - avec lien de dépendance",MIN(1129,I2268,$D2268),MIN(1129,I2268)))))))</f>
        <v>Effectuez l’étape 1</v>
      </c>
      <c r="R2268" s="3" t="str">
        <f>IF(CRHPElig=" -  ","Effectuez l’étape 1",IF(CRHPElig="La baisse de revenus n'est pas admissible dans le cadre du PEREC",CRHPElig,IF(AND(INDEX(claimPeriodNo,MATCH('Étape 1) Taux'!$A$8,claimPeriods,0))&gt;17,INDEX(claimPeriodNo,MATCH('Étape 1) Taux'!$A$8,claimPeriods,0))&lt;20,revenueReduction&lt;0.1),0,IF(NOT(ISNUMBER(J2268)),0,IF(F2268="Oui",0,IF($C2268="Non - avec lien de dépendance",MIN(1129,J2268,$D2268),MIN(1129,J2268)))))))</f>
        <v>Effectuez l’étape 1</v>
      </c>
      <c r="S2268" s="3" t="str">
        <f>IF(CRHPElig=" -  ","Effectuez l’étape 1",IF(CRHPElig="La baisse de revenus n'est pas admissible dans le cadre du PEREC",CRHPElig,IF(AND(INDEX(claimPeriodNo,MATCH('Étape 1) Taux'!$A$8,claimPeriods,0))&gt;17,INDEX(claimPeriodNo,MATCH('Étape 1) Taux'!$A$8,claimPeriods,0))&lt;20,revenueReduction&lt;0.1),0,IF(NOT(ISNUMBER(K2268)),0,IF(G2268="Oui",0,IF($C2268="Non - avec lien de dépendance",MIN(1129,K2268,$D2268),MIN(1129,K2268)))))))</f>
        <v>Effectuez l’étape 1</v>
      </c>
      <c r="T2268" s="3" t="str">
        <f>IF(CRHPElig=" -  ","Effectuez l’étape 1",IF(CRHPElig="La baisse de revenus n'est pas admissible dans le cadre du PEREC",CRHPElig,IF(AND(INDEX(claimPeriodNo,MATCH('Étape 1) Taux'!$A$8,claimPeriods,0))&gt;17,INDEX(claimPeriodNo,MATCH('Étape 1) Taux'!$A$8,claimPeriods,0))&lt;20,revenueReduction&lt;0.1),0,IF(NOT(ISNUMBER(L2268)),0,IF(H2268="Oui",0,IF($C2268="Non - avec lien de dépendance",MIN(1129,L2268,$D2268),MIN(1129,L2268)))))))</f>
        <v>Effectuez l’étape 1</v>
      </c>
      <c r="U2268" s="3">
        <f t="shared" si="214"/>
        <v>0</v>
      </c>
      <c r="V2268" s="3">
        <f t="shared" si="215"/>
        <v>0</v>
      </c>
    </row>
    <row r="2269" spans="13:22" x14ac:dyDescent="0.3">
      <c r="M2269" s="52" t="str">
        <f t="shared" si="210"/>
        <v>Calculez d'abord la baisse moyenne de vos revenus sur 12 mois à l'étape 2)</v>
      </c>
      <c r="N2269" s="52" t="str">
        <f t="shared" si="211"/>
        <v>Calculez d'abord la baisse moyenne de vos revenus sur 12 mois à l'étape 2)</v>
      </c>
      <c r="O2269" s="52" t="str">
        <f t="shared" si="212"/>
        <v>Calculez d'abord la baisse moyenne de vos revenus sur 12 mois à l'étape 2)</v>
      </c>
      <c r="P2269" s="52" t="str">
        <f t="shared" si="213"/>
        <v>Calculez d'abord la baisse moyenne de vos revenus sur 12 mois à l'étape 2)</v>
      </c>
      <c r="Q2269" s="3" t="str">
        <f>IF(CRHPElig=" -  ","Effectuez l’étape 1",IF(CRHPElig="La baisse de revenus n'est pas admissible dans le cadre du PEREC",CRHPElig,IF(AND(INDEX(claimPeriodNo,MATCH('Étape 1) Taux'!$A$8,claimPeriods,0))&gt;17,INDEX(claimPeriodNo,MATCH('Étape 1) Taux'!$A$8,claimPeriods,0))&lt;20,revenueReduction&lt;0.1),0,IF(NOT(ISNUMBER(I2269)),0,IF(E2269="Oui",0,IF($C2269="Non - avec lien de dépendance",MIN(1129,I2269,$D2269),MIN(1129,I2269)))))))</f>
        <v>Effectuez l’étape 1</v>
      </c>
      <c r="R2269" s="3" t="str">
        <f>IF(CRHPElig=" -  ","Effectuez l’étape 1",IF(CRHPElig="La baisse de revenus n'est pas admissible dans le cadre du PEREC",CRHPElig,IF(AND(INDEX(claimPeriodNo,MATCH('Étape 1) Taux'!$A$8,claimPeriods,0))&gt;17,INDEX(claimPeriodNo,MATCH('Étape 1) Taux'!$A$8,claimPeriods,0))&lt;20,revenueReduction&lt;0.1),0,IF(NOT(ISNUMBER(J2269)),0,IF(F2269="Oui",0,IF($C2269="Non - avec lien de dépendance",MIN(1129,J2269,$D2269),MIN(1129,J2269)))))))</f>
        <v>Effectuez l’étape 1</v>
      </c>
      <c r="S2269" s="3" t="str">
        <f>IF(CRHPElig=" -  ","Effectuez l’étape 1",IF(CRHPElig="La baisse de revenus n'est pas admissible dans le cadre du PEREC",CRHPElig,IF(AND(INDEX(claimPeriodNo,MATCH('Étape 1) Taux'!$A$8,claimPeriods,0))&gt;17,INDEX(claimPeriodNo,MATCH('Étape 1) Taux'!$A$8,claimPeriods,0))&lt;20,revenueReduction&lt;0.1),0,IF(NOT(ISNUMBER(K2269)),0,IF(G2269="Oui",0,IF($C2269="Non - avec lien de dépendance",MIN(1129,K2269,$D2269),MIN(1129,K2269)))))))</f>
        <v>Effectuez l’étape 1</v>
      </c>
      <c r="T2269" s="3" t="str">
        <f>IF(CRHPElig=" -  ","Effectuez l’étape 1",IF(CRHPElig="La baisse de revenus n'est pas admissible dans le cadre du PEREC",CRHPElig,IF(AND(INDEX(claimPeriodNo,MATCH('Étape 1) Taux'!$A$8,claimPeriods,0))&gt;17,INDEX(claimPeriodNo,MATCH('Étape 1) Taux'!$A$8,claimPeriods,0))&lt;20,revenueReduction&lt;0.1),0,IF(NOT(ISNUMBER(L2269)),0,IF(H2269="Oui",0,IF($C2269="Non - avec lien de dépendance",MIN(1129,L2269,$D2269),MIN(1129,L2269)))))))</f>
        <v>Effectuez l’étape 1</v>
      </c>
      <c r="U2269" s="3">
        <f t="shared" si="214"/>
        <v>0</v>
      </c>
      <c r="V2269" s="3">
        <f t="shared" si="215"/>
        <v>0</v>
      </c>
    </row>
    <row r="2270" spans="13:22" x14ac:dyDescent="0.3">
      <c r="M2270" s="52" t="str">
        <f t="shared" si="210"/>
        <v>Calculez d'abord la baisse moyenne de vos revenus sur 12 mois à l'étape 2)</v>
      </c>
      <c r="N2270" s="52" t="str">
        <f t="shared" si="211"/>
        <v>Calculez d'abord la baisse moyenne de vos revenus sur 12 mois à l'étape 2)</v>
      </c>
      <c r="O2270" s="52" t="str">
        <f t="shared" si="212"/>
        <v>Calculez d'abord la baisse moyenne de vos revenus sur 12 mois à l'étape 2)</v>
      </c>
      <c r="P2270" s="52" t="str">
        <f t="shared" si="213"/>
        <v>Calculez d'abord la baisse moyenne de vos revenus sur 12 mois à l'étape 2)</v>
      </c>
      <c r="Q2270" s="3" t="str">
        <f>IF(CRHPElig=" -  ","Effectuez l’étape 1",IF(CRHPElig="La baisse de revenus n'est pas admissible dans le cadre du PEREC",CRHPElig,IF(AND(INDEX(claimPeriodNo,MATCH('Étape 1) Taux'!$A$8,claimPeriods,0))&gt;17,INDEX(claimPeriodNo,MATCH('Étape 1) Taux'!$A$8,claimPeriods,0))&lt;20,revenueReduction&lt;0.1),0,IF(NOT(ISNUMBER(I2270)),0,IF(E2270="Oui",0,IF($C2270="Non - avec lien de dépendance",MIN(1129,I2270,$D2270),MIN(1129,I2270)))))))</f>
        <v>Effectuez l’étape 1</v>
      </c>
      <c r="R2270" s="3" t="str">
        <f>IF(CRHPElig=" -  ","Effectuez l’étape 1",IF(CRHPElig="La baisse de revenus n'est pas admissible dans le cadre du PEREC",CRHPElig,IF(AND(INDEX(claimPeriodNo,MATCH('Étape 1) Taux'!$A$8,claimPeriods,0))&gt;17,INDEX(claimPeriodNo,MATCH('Étape 1) Taux'!$A$8,claimPeriods,0))&lt;20,revenueReduction&lt;0.1),0,IF(NOT(ISNUMBER(J2270)),0,IF(F2270="Oui",0,IF($C2270="Non - avec lien de dépendance",MIN(1129,J2270,$D2270),MIN(1129,J2270)))))))</f>
        <v>Effectuez l’étape 1</v>
      </c>
      <c r="S2270" s="3" t="str">
        <f>IF(CRHPElig=" -  ","Effectuez l’étape 1",IF(CRHPElig="La baisse de revenus n'est pas admissible dans le cadre du PEREC",CRHPElig,IF(AND(INDEX(claimPeriodNo,MATCH('Étape 1) Taux'!$A$8,claimPeriods,0))&gt;17,INDEX(claimPeriodNo,MATCH('Étape 1) Taux'!$A$8,claimPeriods,0))&lt;20,revenueReduction&lt;0.1),0,IF(NOT(ISNUMBER(K2270)),0,IF(G2270="Oui",0,IF($C2270="Non - avec lien de dépendance",MIN(1129,K2270,$D2270),MIN(1129,K2270)))))))</f>
        <v>Effectuez l’étape 1</v>
      </c>
      <c r="T2270" s="3" t="str">
        <f>IF(CRHPElig=" -  ","Effectuez l’étape 1",IF(CRHPElig="La baisse de revenus n'est pas admissible dans le cadre du PEREC",CRHPElig,IF(AND(INDEX(claimPeriodNo,MATCH('Étape 1) Taux'!$A$8,claimPeriods,0))&gt;17,INDEX(claimPeriodNo,MATCH('Étape 1) Taux'!$A$8,claimPeriods,0))&lt;20,revenueReduction&lt;0.1),0,IF(NOT(ISNUMBER(L2270)),0,IF(H2270="Oui",0,IF($C2270="Non - avec lien de dépendance",MIN(1129,L2270,$D2270),MIN(1129,L2270)))))))</f>
        <v>Effectuez l’étape 1</v>
      </c>
      <c r="U2270" s="3">
        <f t="shared" si="214"/>
        <v>0</v>
      </c>
      <c r="V2270" s="3">
        <f t="shared" si="215"/>
        <v>0</v>
      </c>
    </row>
    <row r="2271" spans="13:22" x14ac:dyDescent="0.3">
      <c r="M2271" s="52" t="str">
        <f t="shared" si="210"/>
        <v>Calculez d'abord la baisse moyenne de vos revenus sur 12 mois à l'étape 2)</v>
      </c>
      <c r="N2271" s="52" t="str">
        <f t="shared" si="211"/>
        <v>Calculez d'abord la baisse moyenne de vos revenus sur 12 mois à l'étape 2)</v>
      </c>
      <c r="O2271" s="52" t="str">
        <f t="shared" si="212"/>
        <v>Calculez d'abord la baisse moyenne de vos revenus sur 12 mois à l'étape 2)</v>
      </c>
      <c r="P2271" s="52" t="str">
        <f t="shared" si="213"/>
        <v>Calculez d'abord la baisse moyenne de vos revenus sur 12 mois à l'étape 2)</v>
      </c>
      <c r="Q2271" s="3" t="str">
        <f>IF(CRHPElig=" -  ","Effectuez l’étape 1",IF(CRHPElig="La baisse de revenus n'est pas admissible dans le cadre du PEREC",CRHPElig,IF(AND(INDEX(claimPeriodNo,MATCH('Étape 1) Taux'!$A$8,claimPeriods,0))&gt;17,INDEX(claimPeriodNo,MATCH('Étape 1) Taux'!$A$8,claimPeriods,0))&lt;20,revenueReduction&lt;0.1),0,IF(NOT(ISNUMBER(I2271)),0,IF(E2271="Oui",0,IF($C2271="Non - avec lien de dépendance",MIN(1129,I2271,$D2271),MIN(1129,I2271)))))))</f>
        <v>Effectuez l’étape 1</v>
      </c>
      <c r="R2271" s="3" t="str">
        <f>IF(CRHPElig=" -  ","Effectuez l’étape 1",IF(CRHPElig="La baisse de revenus n'est pas admissible dans le cadre du PEREC",CRHPElig,IF(AND(INDEX(claimPeriodNo,MATCH('Étape 1) Taux'!$A$8,claimPeriods,0))&gt;17,INDEX(claimPeriodNo,MATCH('Étape 1) Taux'!$A$8,claimPeriods,0))&lt;20,revenueReduction&lt;0.1),0,IF(NOT(ISNUMBER(J2271)),0,IF(F2271="Oui",0,IF($C2271="Non - avec lien de dépendance",MIN(1129,J2271,$D2271),MIN(1129,J2271)))))))</f>
        <v>Effectuez l’étape 1</v>
      </c>
      <c r="S2271" s="3" t="str">
        <f>IF(CRHPElig=" -  ","Effectuez l’étape 1",IF(CRHPElig="La baisse de revenus n'est pas admissible dans le cadre du PEREC",CRHPElig,IF(AND(INDEX(claimPeriodNo,MATCH('Étape 1) Taux'!$A$8,claimPeriods,0))&gt;17,INDEX(claimPeriodNo,MATCH('Étape 1) Taux'!$A$8,claimPeriods,0))&lt;20,revenueReduction&lt;0.1),0,IF(NOT(ISNUMBER(K2271)),0,IF(G2271="Oui",0,IF($C2271="Non - avec lien de dépendance",MIN(1129,K2271,$D2271),MIN(1129,K2271)))))))</f>
        <v>Effectuez l’étape 1</v>
      </c>
      <c r="T2271" s="3" t="str">
        <f>IF(CRHPElig=" -  ","Effectuez l’étape 1",IF(CRHPElig="La baisse de revenus n'est pas admissible dans le cadre du PEREC",CRHPElig,IF(AND(INDEX(claimPeriodNo,MATCH('Étape 1) Taux'!$A$8,claimPeriods,0))&gt;17,INDEX(claimPeriodNo,MATCH('Étape 1) Taux'!$A$8,claimPeriods,0))&lt;20,revenueReduction&lt;0.1),0,IF(NOT(ISNUMBER(L2271)),0,IF(H2271="Oui",0,IF($C2271="Non - avec lien de dépendance",MIN(1129,L2271,$D2271),MIN(1129,L2271)))))))</f>
        <v>Effectuez l’étape 1</v>
      </c>
      <c r="U2271" s="3">
        <f t="shared" si="214"/>
        <v>0</v>
      </c>
      <c r="V2271" s="3">
        <f t="shared" si="215"/>
        <v>0</v>
      </c>
    </row>
    <row r="2272" spans="13:22" x14ac:dyDescent="0.3">
      <c r="M2272" s="52" t="str">
        <f t="shared" si="210"/>
        <v>Calculez d'abord la baisse moyenne de vos revenus sur 12 mois à l'étape 2)</v>
      </c>
      <c r="N2272" s="52" t="str">
        <f t="shared" si="211"/>
        <v>Calculez d'abord la baisse moyenne de vos revenus sur 12 mois à l'étape 2)</v>
      </c>
      <c r="O2272" s="52" t="str">
        <f t="shared" si="212"/>
        <v>Calculez d'abord la baisse moyenne de vos revenus sur 12 mois à l'étape 2)</v>
      </c>
      <c r="P2272" s="52" t="str">
        <f t="shared" si="213"/>
        <v>Calculez d'abord la baisse moyenne de vos revenus sur 12 mois à l'étape 2)</v>
      </c>
      <c r="Q2272" s="3" t="str">
        <f>IF(CRHPElig=" -  ","Effectuez l’étape 1",IF(CRHPElig="La baisse de revenus n'est pas admissible dans le cadre du PEREC",CRHPElig,IF(AND(INDEX(claimPeriodNo,MATCH('Étape 1) Taux'!$A$8,claimPeriods,0))&gt;17,INDEX(claimPeriodNo,MATCH('Étape 1) Taux'!$A$8,claimPeriods,0))&lt;20,revenueReduction&lt;0.1),0,IF(NOT(ISNUMBER(I2272)),0,IF(E2272="Oui",0,IF($C2272="Non - avec lien de dépendance",MIN(1129,I2272,$D2272),MIN(1129,I2272)))))))</f>
        <v>Effectuez l’étape 1</v>
      </c>
      <c r="R2272" s="3" t="str">
        <f>IF(CRHPElig=" -  ","Effectuez l’étape 1",IF(CRHPElig="La baisse de revenus n'est pas admissible dans le cadre du PEREC",CRHPElig,IF(AND(INDEX(claimPeriodNo,MATCH('Étape 1) Taux'!$A$8,claimPeriods,0))&gt;17,INDEX(claimPeriodNo,MATCH('Étape 1) Taux'!$A$8,claimPeriods,0))&lt;20,revenueReduction&lt;0.1),0,IF(NOT(ISNUMBER(J2272)),0,IF(F2272="Oui",0,IF($C2272="Non - avec lien de dépendance",MIN(1129,J2272,$D2272),MIN(1129,J2272)))))))</f>
        <v>Effectuez l’étape 1</v>
      </c>
      <c r="S2272" s="3" t="str">
        <f>IF(CRHPElig=" -  ","Effectuez l’étape 1",IF(CRHPElig="La baisse de revenus n'est pas admissible dans le cadre du PEREC",CRHPElig,IF(AND(INDEX(claimPeriodNo,MATCH('Étape 1) Taux'!$A$8,claimPeriods,0))&gt;17,INDEX(claimPeriodNo,MATCH('Étape 1) Taux'!$A$8,claimPeriods,0))&lt;20,revenueReduction&lt;0.1),0,IF(NOT(ISNUMBER(K2272)),0,IF(G2272="Oui",0,IF($C2272="Non - avec lien de dépendance",MIN(1129,K2272,$D2272),MIN(1129,K2272)))))))</f>
        <v>Effectuez l’étape 1</v>
      </c>
      <c r="T2272" s="3" t="str">
        <f>IF(CRHPElig=" -  ","Effectuez l’étape 1",IF(CRHPElig="La baisse de revenus n'est pas admissible dans le cadre du PEREC",CRHPElig,IF(AND(INDEX(claimPeriodNo,MATCH('Étape 1) Taux'!$A$8,claimPeriods,0))&gt;17,INDEX(claimPeriodNo,MATCH('Étape 1) Taux'!$A$8,claimPeriods,0))&lt;20,revenueReduction&lt;0.1),0,IF(NOT(ISNUMBER(L2272)),0,IF(H2272="Oui",0,IF($C2272="Non - avec lien de dépendance",MIN(1129,L2272,$D2272),MIN(1129,L2272)))))))</f>
        <v>Effectuez l’étape 1</v>
      </c>
      <c r="U2272" s="3">
        <f t="shared" si="214"/>
        <v>0</v>
      </c>
      <c r="V2272" s="3">
        <f t="shared" si="215"/>
        <v>0</v>
      </c>
    </row>
    <row r="2273" spans="13:22" x14ac:dyDescent="0.3">
      <c r="M2273" s="52" t="str">
        <f t="shared" si="210"/>
        <v>Calculez d'abord la baisse moyenne de vos revenus sur 12 mois à l'étape 2)</v>
      </c>
      <c r="N2273" s="52" t="str">
        <f t="shared" si="211"/>
        <v>Calculez d'abord la baisse moyenne de vos revenus sur 12 mois à l'étape 2)</v>
      </c>
      <c r="O2273" s="52" t="str">
        <f t="shared" si="212"/>
        <v>Calculez d'abord la baisse moyenne de vos revenus sur 12 mois à l'étape 2)</v>
      </c>
      <c r="P2273" s="52" t="str">
        <f t="shared" si="213"/>
        <v>Calculez d'abord la baisse moyenne de vos revenus sur 12 mois à l'étape 2)</v>
      </c>
      <c r="Q2273" s="3" t="str">
        <f>IF(CRHPElig=" -  ","Effectuez l’étape 1",IF(CRHPElig="La baisse de revenus n'est pas admissible dans le cadre du PEREC",CRHPElig,IF(AND(INDEX(claimPeriodNo,MATCH('Étape 1) Taux'!$A$8,claimPeriods,0))&gt;17,INDEX(claimPeriodNo,MATCH('Étape 1) Taux'!$A$8,claimPeriods,0))&lt;20,revenueReduction&lt;0.1),0,IF(NOT(ISNUMBER(I2273)),0,IF(E2273="Oui",0,IF($C2273="Non - avec lien de dépendance",MIN(1129,I2273,$D2273),MIN(1129,I2273)))))))</f>
        <v>Effectuez l’étape 1</v>
      </c>
      <c r="R2273" s="3" t="str">
        <f>IF(CRHPElig=" -  ","Effectuez l’étape 1",IF(CRHPElig="La baisse de revenus n'est pas admissible dans le cadre du PEREC",CRHPElig,IF(AND(INDEX(claimPeriodNo,MATCH('Étape 1) Taux'!$A$8,claimPeriods,0))&gt;17,INDEX(claimPeriodNo,MATCH('Étape 1) Taux'!$A$8,claimPeriods,0))&lt;20,revenueReduction&lt;0.1),0,IF(NOT(ISNUMBER(J2273)),0,IF(F2273="Oui",0,IF($C2273="Non - avec lien de dépendance",MIN(1129,J2273,$D2273),MIN(1129,J2273)))))))</f>
        <v>Effectuez l’étape 1</v>
      </c>
      <c r="S2273" s="3" t="str">
        <f>IF(CRHPElig=" -  ","Effectuez l’étape 1",IF(CRHPElig="La baisse de revenus n'est pas admissible dans le cadre du PEREC",CRHPElig,IF(AND(INDEX(claimPeriodNo,MATCH('Étape 1) Taux'!$A$8,claimPeriods,0))&gt;17,INDEX(claimPeriodNo,MATCH('Étape 1) Taux'!$A$8,claimPeriods,0))&lt;20,revenueReduction&lt;0.1),0,IF(NOT(ISNUMBER(K2273)),0,IF(G2273="Oui",0,IF($C2273="Non - avec lien de dépendance",MIN(1129,K2273,$D2273),MIN(1129,K2273)))))))</f>
        <v>Effectuez l’étape 1</v>
      </c>
      <c r="T2273" s="3" t="str">
        <f>IF(CRHPElig=" -  ","Effectuez l’étape 1",IF(CRHPElig="La baisse de revenus n'est pas admissible dans le cadre du PEREC",CRHPElig,IF(AND(INDEX(claimPeriodNo,MATCH('Étape 1) Taux'!$A$8,claimPeriods,0))&gt;17,INDEX(claimPeriodNo,MATCH('Étape 1) Taux'!$A$8,claimPeriods,0))&lt;20,revenueReduction&lt;0.1),0,IF(NOT(ISNUMBER(L2273)),0,IF(H2273="Oui",0,IF($C2273="Non - avec lien de dépendance",MIN(1129,L2273,$D2273),MIN(1129,L2273)))))))</f>
        <v>Effectuez l’étape 1</v>
      </c>
      <c r="U2273" s="3">
        <f t="shared" si="214"/>
        <v>0</v>
      </c>
      <c r="V2273" s="3">
        <f t="shared" si="215"/>
        <v>0</v>
      </c>
    </row>
    <row r="2274" spans="13:22" x14ac:dyDescent="0.3">
      <c r="M2274" s="52" t="str">
        <f t="shared" si="210"/>
        <v>Calculez d'abord la baisse moyenne de vos revenus sur 12 mois à l'étape 2)</v>
      </c>
      <c r="N2274" s="52" t="str">
        <f t="shared" si="211"/>
        <v>Calculez d'abord la baisse moyenne de vos revenus sur 12 mois à l'étape 2)</v>
      </c>
      <c r="O2274" s="52" t="str">
        <f t="shared" si="212"/>
        <v>Calculez d'abord la baisse moyenne de vos revenus sur 12 mois à l'étape 2)</v>
      </c>
      <c r="P2274" s="52" t="str">
        <f t="shared" si="213"/>
        <v>Calculez d'abord la baisse moyenne de vos revenus sur 12 mois à l'étape 2)</v>
      </c>
      <c r="Q2274" s="3" t="str">
        <f>IF(CRHPElig=" -  ","Effectuez l’étape 1",IF(CRHPElig="La baisse de revenus n'est pas admissible dans le cadre du PEREC",CRHPElig,IF(AND(INDEX(claimPeriodNo,MATCH('Étape 1) Taux'!$A$8,claimPeriods,0))&gt;17,INDEX(claimPeriodNo,MATCH('Étape 1) Taux'!$A$8,claimPeriods,0))&lt;20,revenueReduction&lt;0.1),0,IF(NOT(ISNUMBER(I2274)),0,IF(E2274="Oui",0,IF($C2274="Non - avec lien de dépendance",MIN(1129,I2274,$D2274),MIN(1129,I2274)))))))</f>
        <v>Effectuez l’étape 1</v>
      </c>
      <c r="R2274" s="3" t="str">
        <f>IF(CRHPElig=" -  ","Effectuez l’étape 1",IF(CRHPElig="La baisse de revenus n'est pas admissible dans le cadre du PEREC",CRHPElig,IF(AND(INDEX(claimPeriodNo,MATCH('Étape 1) Taux'!$A$8,claimPeriods,0))&gt;17,INDEX(claimPeriodNo,MATCH('Étape 1) Taux'!$A$8,claimPeriods,0))&lt;20,revenueReduction&lt;0.1),0,IF(NOT(ISNUMBER(J2274)),0,IF(F2274="Oui",0,IF($C2274="Non - avec lien de dépendance",MIN(1129,J2274,$D2274),MIN(1129,J2274)))))))</f>
        <v>Effectuez l’étape 1</v>
      </c>
      <c r="S2274" s="3" t="str">
        <f>IF(CRHPElig=" -  ","Effectuez l’étape 1",IF(CRHPElig="La baisse de revenus n'est pas admissible dans le cadre du PEREC",CRHPElig,IF(AND(INDEX(claimPeriodNo,MATCH('Étape 1) Taux'!$A$8,claimPeriods,0))&gt;17,INDEX(claimPeriodNo,MATCH('Étape 1) Taux'!$A$8,claimPeriods,0))&lt;20,revenueReduction&lt;0.1),0,IF(NOT(ISNUMBER(K2274)),0,IF(G2274="Oui",0,IF($C2274="Non - avec lien de dépendance",MIN(1129,K2274,$D2274),MIN(1129,K2274)))))))</f>
        <v>Effectuez l’étape 1</v>
      </c>
      <c r="T2274" s="3" t="str">
        <f>IF(CRHPElig=" -  ","Effectuez l’étape 1",IF(CRHPElig="La baisse de revenus n'est pas admissible dans le cadre du PEREC",CRHPElig,IF(AND(INDEX(claimPeriodNo,MATCH('Étape 1) Taux'!$A$8,claimPeriods,0))&gt;17,INDEX(claimPeriodNo,MATCH('Étape 1) Taux'!$A$8,claimPeriods,0))&lt;20,revenueReduction&lt;0.1),0,IF(NOT(ISNUMBER(L2274)),0,IF(H2274="Oui",0,IF($C2274="Non - avec lien de dépendance",MIN(1129,L2274,$D2274),MIN(1129,L2274)))))))</f>
        <v>Effectuez l’étape 1</v>
      </c>
      <c r="U2274" s="3">
        <f t="shared" si="214"/>
        <v>0</v>
      </c>
      <c r="V2274" s="3">
        <f t="shared" si="215"/>
        <v>0</v>
      </c>
    </row>
    <row r="2275" spans="13:22" x14ac:dyDescent="0.3">
      <c r="M2275" s="52" t="str">
        <f t="shared" si="210"/>
        <v>Calculez d'abord la baisse moyenne de vos revenus sur 12 mois à l'étape 2)</v>
      </c>
      <c r="N2275" s="52" t="str">
        <f t="shared" si="211"/>
        <v>Calculez d'abord la baisse moyenne de vos revenus sur 12 mois à l'étape 2)</v>
      </c>
      <c r="O2275" s="52" t="str">
        <f t="shared" si="212"/>
        <v>Calculez d'abord la baisse moyenne de vos revenus sur 12 mois à l'étape 2)</v>
      </c>
      <c r="P2275" s="52" t="str">
        <f t="shared" si="213"/>
        <v>Calculez d'abord la baisse moyenne de vos revenus sur 12 mois à l'étape 2)</v>
      </c>
      <c r="Q2275" s="3" t="str">
        <f>IF(CRHPElig=" -  ","Effectuez l’étape 1",IF(CRHPElig="La baisse de revenus n'est pas admissible dans le cadre du PEREC",CRHPElig,IF(AND(INDEX(claimPeriodNo,MATCH('Étape 1) Taux'!$A$8,claimPeriods,0))&gt;17,INDEX(claimPeriodNo,MATCH('Étape 1) Taux'!$A$8,claimPeriods,0))&lt;20,revenueReduction&lt;0.1),0,IF(NOT(ISNUMBER(I2275)),0,IF(E2275="Oui",0,IF($C2275="Non - avec lien de dépendance",MIN(1129,I2275,$D2275),MIN(1129,I2275)))))))</f>
        <v>Effectuez l’étape 1</v>
      </c>
      <c r="R2275" s="3" t="str">
        <f>IF(CRHPElig=" -  ","Effectuez l’étape 1",IF(CRHPElig="La baisse de revenus n'est pas admissible dans le cadre du PEREC",CRHPElig,IF(AND(INDEX(claimPeriodNo,MATCH('Étape 1) Taux'!$A$8,claimPeriods,0))&gt;17,INDEX(claimPeriodNo,MATCH('Étape 1) Taux'!$A$8,claimPeriods,0))&lt;20,revenueReduction&lt;0.1),0,IF(NOT(ISNUMBER(J2275)),0,IF(F2275="Oui",0,IF($C2275="Non - avec lien de dépendance",MIN(1129,J2275,$D2275),MIN(1129,J2275)))))))</f>
        <v>Effectuez l’étape 1</v>
      </c>
      <c r="S2275" s="3" t="str">
        <f>IF(CRHPElig=" -  ","Effectuez l’étape 1",IF(CRHPElig="La baisse de revenus n'est pas admissible dans le cadre du PEREC",CRHPElig,IF(AND(INDEX(claimPeriodNo,MATCH('Étape 1) Taux'!$A$8,claimPeriods,0))&gt;17,INDEX(claimPeriodNo,MATCH('Étape 1) Taux'!$A$8,claimPeriods,0))&lt;20,revenueReduction&lt;0.1),0,IF(NOT(ISNUMBER(K2275)),0,IF(G2275="Oui",0,IF($C2275="Non - avec lien de dépendance",MIN(1129,K2275,$D2275),MIN(1129,K2275)))))))</f>
        <v>Effectuez l’étape 1</v>
      </c>
      <c r="T2275" s="3" t="str">
        <f>IF(CRHPElig=" -  ","Effectuez l’étape 1",IF(CRHPElig="La baisse de revenus n'est pas admissible dans le cadre du PEREC",CRHPElig,IF(AND(INDEX(claimPeriodNo,MATCH('Étape 1) Taux'!$A$8,claimPeriods,0))&gt;17,INDEX(claimPeriodNo,MATCH('Étape 1) Taux'!$A$8,claimPeriods,0))&lt;20,revenueReduction&lt;0.1),0,IF(NOT(ISNUMBER(L2275)),0,IF(H2275="Oui",0,IF($C2275="Non - avec lien de dépendance",MIN(1129,L2275,$D2275),MIN(1129,L2275)))))))</f>
        <v>Effectuez l’étape 1</v>
      </c>
      <c r="U2275" s="3">
        <f t="shared" si="214"/>
        <v>0</v>
      </c>
      <c r="V2275" s="3">
        <f t="shared" si="215"/>
        <v>0</v>
      </c>
    </row>
    <row r="2276" spans="13:22" x14ac:dyDescent="0.3">
      <c r="M2276" s="52" t="str">
        <f t="shared" si="210"/>
        <v>Calculez d'abord la baisse moyenne de vos revenus sur 12 mois à l'étape 2)</v>
      </c>
      <c r="N2276" s="52" t="str">
        <f t="shared" si="211"/>
        <v>Calculez d'abord la baisse moyenne de vos revenus sur 12 mois à l'étape 2)</v>
      </c>
      <c r="O2276" s="52" t="str">
        <f t="shared" si="212"/>
        <v>Calculez d'abord la baisse moyenne de vos revenus sur 12 mois à l'étape 2)</v>
      </c>
      <c r="P2276" s="52" t="str">
        <f t="shared" si="213"/>
        <v>Calculez d'abord la baisse moyenne de vos revenus sur 12 mois à l'étape 2)</v>
      </c>
      <c r="Q2276" s="3" t="str">
        <f>IF(CRHPElig=" -  ","Effectuez l’étape 1",IF(CRHPElig="La baisse de revenus n'est pas admissible dans le cadre du PEREC",CRHPElig,IF(AND(INDEX(claimPeriodNo,MATCH('Étape 1) Taux'!$A$8,claimPeriods,0))&gt;17,INDEX(claimPeriodNo,MATCH('Étape 1) Taux'!$A$8,claimPeriods,0))&lt;20,revenueReduction&lt;0.1),0,IF(NOT(ISNUMBER(I2276)),0,IF(E2276="Oui",0,IF($C2276="Non - avec lien de dépendance",MIN(1129,I2276,$D2276),MIN(1129,I2276)))))))</f>
        <v>Effectuez l’étape 1</v>
      </c>
      <c r="R2276" s="3" t="str">
        <f>IF(CRHPElig=" -  ","Effectuez l’étape 1",IF(CRHPElig="La baisse de revenus n'est pas admissible dans le cadre du PEREC",CRHPElig,IF(AND(INDEX(claimPeriodNo,MATCH('Étape 1) Taux'!$A$8,claimPeriods,0))&gt;17,INDEX(claimPeriodNo,MATCH('Étape 1) Taux'!$A$8,claimPeriods,0))&lt;20,revenueReduction&lt;0.1),0,IF(NOT(ISNUMBER(J2276)),0,IF(F2276="Oui",0,IF($C2276="Non - avec lien de dépendance",MIN(1129,J2276,$D2276),MIN(1129,J2276)))))))</f>
        <v>Effectuez l’étape 1</v>
      </c>
      <c r="S2276" s="3" t="str">
        <f>IF(CRHPElig=" -  ","Effectuez l’étape 1",IF(CRHPElig="La baisse de revenus n'est pas admissible dans le cadre du PEREC",CRHPElig,IF(AND(INDEX(claimPeriodNo,MATCH('Étape 1) Taux'!$A$8,claimPeriods,0))&gt;17,INDEX(claimPeriodNo,MATCH('Étape 1) Taux'!$A$8,claimPeriods,0))&lt;20,revenueReduction&lt;0.1),0,IF(NOT(ISNUMBER(K2276)),0,IF(G2276="Oui",0,IF($C2276="Non - avec lien de dépendance",MIN(1129,K2276,$D2276),MIN(1129,K2276)))))))</f>
        <v>Effectuez l’étape 1</v>
      </c>
      <c r="T2276" s="3" t="str">
        <f>IF(CRHPElig=" -  ","Effectuez l’étape 1",IF(CRHPElig="La baisse de revenus n'est pas admissible dans le cadre du PEREC",CRHPElig,IF(AND(INDEX(claimPeriodNo,MATCH('Étape 1) Taux'!$A$8,claimPeriods,0))&gt;17,INDEX(claimPeriodNo,MATCH('Étape 1) Taux'!$A$8,claimPeriods,0))&lt;20,revenueReduction&lt;0.1),0,IF(NOT(ISNUMBER(L2276)),0,IF(H2276="Oui",0,IF($C2276="Non - avec lien de dépendance",MIN(1129,L2276,$D2276),MIN(1129,L2276)))))))</f>
        <v>Effectuez l’étape 1</v>
      </c>
      <c r="U2276" s="3">
        <f t="shared" si="214"/>
        <v>0</v>
      </c>
      <c r="V2276" s="3">
        <f t="shared" si="215"/>
        <v>0</v>
      </c>
    </row>
    <row r="2277" spans="13:22" x14ac:dyDescent="0.3">
      <c r="M2277" s="52" t="str">
        <f t="shared" si="210"/>
        <v>Calculez d'abord la baisse moyenne de vos revenus sur 12 mois à l'étape 2)</v>
      </c>
      <c r="N2277" s="52" t="str">
        <f t="shared" si="211"/>
        <v>Calculez d'abord la baisse moyenne de vos revenus sur 12 mois à l'étape 2)</v>
      </c>
      <c r="O2277" s="52" t="str">
        <f t="shared" si="212"/>
        <v>Calculez d'abord la baisse moyenne de vos revenus sur 12 mois à l'étape 2)</v>
      </c>
      <c r="P2277" s="52" t="str">
        <f t="shared" si="213"/>
        <v>Calculez d'abord la baisse moyenne de vos revenus sur 12 mois à l'étape 2)</v>
      </c>
      <c r="Q2277" s="3" t="str">
        <f>IF(CRHPElig=" -  ","Effectuez l’étape 1",IF(CRHPElig="La baisse de revenus n'est pas admissible dans le cadre du PEREC",CRHPElig,IF(AND(INDEX(claimPeriodNo,MATCH('Étape 1) Taux'!$A$8,claimPeriods,0))&gt;17,INDEX(claimPeriodNo,MATCH('Étape 1) Taux'!$A$8,claimPeriods,0))&lt;20,revenueReduction&lt;0.1),0,IF(NOT(ISNUMBER(I2277)),0,IF(E2277="Oui",0,IF($C2277="Non - avec lien de dépendance",MIN(1129,I2277,$D2277),MIN(1129,I2277)))))))</f>
        <v>Effectuez l’étape 1</v>
      </c>
      <c r="R2277" s="3" t="str">
        <f>IF(CRHPElig=" -  ","Effectuez l’étape 1",IF(CRHPElig="La baisse de revenus n'est pas admissible dans le cadre du PEREC",CRHPElig,IF(AND(INDEX(claimPeriodNo,MATCH('Étape 1) Taux'!$A$8,claimPeriods,0))&gt;17,INDEX(claimPeriodNo,MATCH('Étape 1) Taux'!$A$8,claimPeriods,0))&lt;20,revenueReduction&lt;0.1),0,IF(NOT(ISNUMBER(J2277)),0,IF(F2277="Oui",0,IF($C2277="Non - avec lien de dépendance",MIN(1129,J2277,$D2277),MIN(1129,J2277)))))))</f>
        <v>Effectuez l’étape 1</v>
      </c>
      <c r="S2277" s="3" t="str">
        <f>IF(CRHPElig=" -  ","Effectuez l’étape 1",IF(CRHPElig="La baisse de revenus n'est pas admissible dans le cadre du PEREC",CRHPElig,IF(AND(INDEX(claimPeriodNo,MATCH('Étape 1) Taux'!$A$8,claimPeriods,0))&gt;17,INDEX(claimPeriodNo,MATCH('Étape 1) Taux'!$A$8,claimPeriods,0))&lt;20,revenueReduction&lt;0.1),0,IF(NOT(ISNUMBER(K2277)),0,IF(G2277="Oui",0,IF($C2277="Non - avec lien de dépendance",MIN(1129,K2277,$D2277),MIN(1129,K2277)))))))</f>
        <v>Effectuez l’étape 1</v>
      </c>
      <c r="T2277" s="3" t="str">
        <f>IF(CRHPElig=" -  ","Effectuez l’étape 1",IF(CRHPElig="La baisse de revenus n'est pas admissible dans le cadre du PEREC",CRHPElig,IF(AND(INDEX(claimPeriodNo,MATCH('Étape 1) Taux'!$A$8,claimPeriods,0))&gt;17,INDEX(claimPeriodNo,MATCH('Étape 1) Taux'!$A$8,claimPeriods,0))&lt;20,revenueReduction&lt;0.1),0,IF(NOT(ISNUMBER(L2277)),0,IF(H2277="Oui",0,IF($C2277="Non - avec lien de dépendance",MIN(1129,L2277,$D2277),MIN(1129,L2277)))))))</f>
        <v>Effectuez l’étape 1</v>
      </c>
      <c r="U2277" s="3">
        <f t="shared" si="214"/>
        <v>0</v>
      </c>
      <c r="V2277" s="3">
        <f t="shared" si="215"/>
        <v>0</v>
      </c>
    </row>
    <row r="2278" spans="13:22" x14ac:dyDescent="0.3">
      <c r="M2278" s="52" t="str">
        <f t="shared" si="210"/>
        <v>Calculez d'abord la baisse moyenne de vos revenus sur 12 mois à l'étape 2)</v>
      </c>
      <c r="N2278" s="52" t="str">
        <f t="shared" si="211"/>
        <v>Calculez d'abord la baisse moyenne de vos revenus sur 12 mois à l'étape 2)</v>
      </c>
      <c r="O2278" s="52" t="str">
        <f t="shared" si="212"/>
        <v>Calculez d'abord la baisse moyenne de vos revenus sur 12 mois à l'étape 2)</v>
      </c>
      <c r="P2278" s="52" t="str">
        <f t="shared" si="213"/>
        <v>Calculez d'abord la baisse moyenne de vos revenus sur 12 mois à l'étape 2)</v>
      </c>
      <c r="Q2278" s="3" t="str">
        <f>IF(CRHPElig=" -  ","Effectuez l’étape 1",IF(CRHPElig="La baisse de revenus n'est pas admissible dans le cadre du PEREC",CRHPElig,IF(AND(INDEX(claimPeriodNo,MATCH('Étape 1) Taux'!$A$8,claimPeriods,0))&gt;17,INDEX(claimPeriodNo,MATCH('Étape 1) Taux'!$A$8,claimPeriods,0))&lt;20,revenueReduction&lt;0.1),0,IF(NOT(ISNUMBER(I2278)),0,IF(E2278="Oui",0,IF($C2278="Non - avec lien de dépendance",MIN(1129,I2278,$D2278),MIN(1129,I2278)))))))</f>
        <v>Effectuez l’étape 1</v>
      </c>
      <c r="R2278" s="3" t="str">
        <f>IF(CRHPElig=" -  ","Effectuez l’étape 1",IF(CRHPElig="La baisse de revenus n'est pas admissible dans le cadre du PEREC",CRHPElig,IF(AND(INDEX(claimPeriodNo,MATCH('Étape 1) Taux'!$A$8,claimPeriods,0))&gt;17,INDEX(claimPeriodNo,MATCH('Étape 1) Taux'!$A$8,claimPeriods,0))&lt;20,revenueReduction&lt;0.1),0,IF(NOT(ISNUMBER(J2278)),0,IF(F2278="Oui",0,IF($C2278="Non - avec lien de dépendance",MIN(1129,J2278,$D2278),MIN(1129,J2278)))))))</f>
        <v>Effectuez l’étape 1</v>
      </c>
      <c r="S2278" s="3" t="str">
        <f>IF(CRHPElig=" -  ","Effectuez l’étape 1",IF(CRHPElig="La baisse de revenus n'est pas admissible dans le cadre du PEREC",CRHPElig,IF(AND(INDEX(claimPeriodNo,MATCH('Étape 1) Taux'!$A$8,claimPeriods,0))&gt;17,INDEX(claimPeriodNo,MATCH('Étape 1) Taux'!$A$8,claimPeriods,0))&lt;20,revenueReduction&lt;0.1),0,IF(NOT(ISNUMBER(K2278)),0,IF(G2278="Oui",0,IF($C2278="Non - avec lien de dépendance",MIN(1129,K2278,$D2278),MIN(1129,K2278)))))))</f>
        <v>Effectuez l’étape 1</v>
      </c>
      <c r="T2278" s="3" t="str">
        <f>IF(CRHPElig=" -  ","Effectuez l’étape 1",IF(CRHPElig="La baisse de revenus n'est pas admissible dans le cadre du PEREC",CRHPElig,IF(AND(INDEX(claimPeriodNo,MATCH('Étape 1) Taux'!$A$8,claimPeriods,0))&gt;17,INDEX(claimPeriodNo,MATCH('Étape 1) Taux'!$A$8,claimPeriods,0))&lt;20,revenueReduction&lt;0.1),0,IF(NOT(ISNUMBER(L2278)),0,IF(H2278="Oui",0,IF($C2278="Non - avec lien de dépendance",MIN(1129,L2278,$D2278),MIN(1129,L2278)))))))</f>
        <v>Effectuez l’étape 1</v>
      </c>
      <c r="U2278" s="3">
        <f t="shared" si="214"/>
        <v>0</v>
      </c>
      <c r="V2278" s="3">
        <f t="shared" si="215"/>
        <v>0</v>
      </c>
    </row>
    <row r="2279" spans="13:22" x14ac:dyDescent="0.3">
      <c r="M2279" s="52" t="str">
        <f t="shared" si="210"/>
        <v>Calculez d'abord la baisse moyenne de vos revenus sur 12 mois à l'étape 2)</v>
      </c>
      <c r="N2279" s="52" t="str">
        <f t="shared" si="211"/>
        <v>Calculez d'abord la baisse moyenne de vos revenus sur 12 mois à l'étape 2)</v>
      </c>
      <c r="O2279" s="52" t="str">
        <f t="shared" si="212"/>
        <v>Calculez d'abord la baisse moyenne de vos revenus sur 12 mois à l'étape 2)</v>
      </c>
      <c r="P2279" s="52" t="str">
        <f t="shared" si="213"/>
        <v>Calculez d'abord la baisse moyenne de vos revenus sur 12 mois à l'étape 2)</v>
      </c>
      <c r="Q2279" s="3" t="str">
        <f>IF(CRHPElig=" -  ","Effectuez l’étape 1",IF(CRHPElig="La baisse de revenus n'est pas admissible dans le cadre du PEREC",CRHPElig,IF(AND(INDEX(claimPeriodNo,MATCH('Étape 1) Taux'!$A$8,claimPeriods,0))&gt;17,INDEX(claimPeriodNo,MATCH('Étape 1) Taux'!$A$8,claimPeriods,0))&lt;20,revenueReduction&lt;0.1),0,IF(NOT(ISNUMBER(I2279)),0,IF(E2279="Oui",0,IF($C2279="Non - avec lien de dépendance",MIN(1129,I2279,$D2279),MIN(1129,I2279)))))))</f>
        <v>Effectuez l’étape 1</v>
      </c>
      <c r="R2279" s="3" t="str">
        <f>IF(CRHPElig=" -  ","Effectuez l’étape 1",IF(CRHPElig="La baisse de revenus n'est pas admissible dans le cadre du PEREC",CRHPElig,IF(AND(INDEX(claimPeriodNo,MATCH('Étape 1) Taux'!$A$8,claimPeriods,0))&gt;17,INDEX(claimPeriodNo,MATCH('Étape 1) Taux'!$A$8,claimPeriods,0))&lt;20,revenueReduction&lt;0.1),0,IF(NOT(ISNUMBER(J2279)),0,IF(F2279="Oui",0,IF($C2279="Non - avec lien de dépendance",MIN(1129,J2279,$D2279),MIN(1129,J2279)))))))</f>
        <v>Effectuez l’étape 1</v>
      </c>
      <c r="S2279" s="3" t="str">
        <f>IF(CRHPElig=" -  ","Effectuez l’étape 1",IF(CRHPElig="La baisse de revenus n'est pas admissible dans le cadre du PEREC",CRHPElig,IF(AND(INDEX(claimPeriodNo,MATCH('Étape 1) Taux'!$A$8,claimPeriods,0))&gt;17,INDEX(claimPeriodNo,MATCH('Étape 1) Taux'!$A$8,claimPeriods,0))&lt;20,revenueReduction&lt;0.1),0,IF(NOT(ISNUMBER(K2279)),0,IF(G2279="Oui",0,IF($C2279="Non - avec lien de dépendance",MIN(1129,K2279,$D2279),MIN(1129,K2279)))))))</f>
        <v>Effectuez l’étape 1</v>
      </c>
      <c r="T2279" s="3" t="str">
        <f>IF(CRHPElig=" -  ","Effectuez l’étape 1",IF(CRHPElig="La baisse de revenus n'est pas admissible dans le cadre du PEREC",CRHPElig,IF(AND(INDEX(claimPeriodNo,MATCH('Étape 1) Taux'!$A$8,claimPeriods,0))&gt;17,INDEX(claimPeriodNo,MATCH('Étape 1) Taux'!$A$8,claimPeriods,0))&lt;20,revenueReduction&lt;0.1),0,IF(NOT(ISNUMBER(L2279)),0,IF(H2279="Oui",0,IF($C2279="Non - avec lien de dépendance",MIN(1129,L2279,$D2279),MIN(1129,L2279)))))))</f>
        <v>Effectuez l’étape 1</v>
      </c>
      <c r="U2279" s="3">
        <f t="shared" si="214"/>
        <v>0</v>
      </c>
      <c r="V2279" s="3">
        <f t="shared" si="215"/>
        <v>0</v>
      </c>
    </row>
    <row r="2280" spans="13:22" x14ac:dyDescent="0.3">
      <c r="M2280" s="52" t="str">
        <f t="shared" si="210"/>
        <v>Calculez d'abord la baisse moyenne de vos revenus sur 12 mois à l'étape 2)</v>
      </c>
      <c r="N2280" s="52" t="str">
        <f t="shared" si="211"/>
        <v>Calculez d'abord la baisse moyenne de vos revenus sur 12 mois à l'étape 2)</v>
      </c>
      <c r="O2280" s="52" t="str">
        <f t="shared" si="212"/>
        <v>Calculez d'abord la baisse moyenne de vos revenus sur 12 mois à l'étape 2)</v>
      </c>
      <c r="P2280" s="52" t="str">
        <f t="shared" si="213"/>
        <v>Calculez d'abord la baisse moyenne de vos revenus sur 12 mois à l'étape 2)</v>
      </c>
      <c r="Q2280" s="3" t="str">
        <f>IF(CRHPElig=" -  ","Effectuez l’étape 1",IF(CRHPElig="La baisse de revenus n'est pas admissible dans le cadre du PEREC",CRHPElig,IF(AND(INDEX(claimPeriodNo,MATCH('Étape 1) Taux'!$A$8,claimPeriods,0))&gt;17,INDEX(claimPeriodNo,MATCH('Étape 1) Taux'!$A$8,claimPeriods,0))&lt;20,revenueReduction&lt;0.1),0,IF(NOT(ISNUMBER(I2280)),0,IF(E2280="Oui",0,IF($C2280="Non - avec lien de dépendance",MIN(1129,I2280,$D2280),MIN(1129,I2280)))))))</f>
        <v>Effectuez l’étape 1</v>
      </c>
      <c r="R2280" s="3" t="str">
        <f>IF(CRHPElig=" -  ","Effectuez l’étape 1",IF(CRHPElig="La baisse de revenus n'est pas admissible dans le cadre du PEREC",CRHPElig,IF(AND(INDEX(claimPeriodNo,MATCH('Étape 1) Taux'!$A$8,claimPeriods,0))&gt;17,INDEX(claimPeriodNo,MATCH('Étape 1) Taux'!$A$8,claimPeriods,0))&lt;20,revenueReduction&lt;0.1),0,IF(NOT(ISNUMBER(J2280)),0,IF(F2280="Oui",0,IF($C2280="Non - avec lien de dépendance",MIN(1129,J2280,$D2280),MIN(1129,J2280)))))))</f>
        <v>Effectuez l’étape 1</v>
      </c>
      <c r="S2280" s="3" t="str">
        <f>IF(CRHPElig=" -  ","Effectuez l’étape 1",IF(CRHPElig="La baisse de revenus n'est pas admissible dans le cadre du PEREC",CRHPElig,IF(AND(INDEX(claimPeriodNo,MATCH('Étape 1) Taux'!$A$8,claimPeriods,0))&gt;17,INDEX(claimPeriodNo,MATCH('Étape 1) Taux'!$A$8,claimPeriods,0))&lt;20,revenueReduction&lt;0.1),0,IF(NOT(ISNUMBER(K2280)),0,IF(G2280="Oui",0,IF($C2280="Non - avec lien de dépendance",MIN(1129,K2280,$D2280),MIN(1129,K2280)))))))</f>
        <v>Effectuez l’étape 1</v>
      </c>
      <c r="T2280" s="3" t="str">
        <f>IF(CRHPElig=" -  ","Effectuez l’étape 1",IF(CRHPElig="La baisse de revenus n'est pas admissible dans le cadre du PEREC",CRHPElig,IF(AND(INDEX(claimPeriodNo,MATCH('Étape 1) Taux'!$A$8,claimPeriods,0))&gt;17,INDEX(claimPeriodNo,MATCH('Étape 1) Taux'!$A$8,claimPeriods,0))&lt;20,revenueReduction&lt;0.1),0,IF(NOT(ISNUMBER(L2280)),0,IF(H2280="Oui",0,IF($C2280="Non - avec lien de dépendance",MIN(1129,L2280,$D2280),MIN(1129,L2280)))))))</f>
        <v>Effectuez l’étape 1</v>
      </c>
      <c r="U2280" s="3">
        <f t="shared" si="214"/>
        <v>0</v>
      </c>
      <c r="V2280" s="3">
        <f t="shared" si="215"/>
        <v>0</v>
      </c>
    </row>
    <row r="2281" spans="13:22" x14ac:dyDescent="0.3">
      <c r="M2281" s="52" t="str">
        <f t="shared" si="210"/>
        <v>Calculez d'abord la baisse moyenne de vos revenus sur 12 mois à l'étape 2)</v>
      </c>
      <c r="N2281" s="52" t="str">
        <f t="shared" si="211"/>
        <v>Calculez d'abord la baisse moyenne de vos revenus sur 12 mois à l'étape 2)</v>
      </c>
      <c r="O2281" s="52" t="str">
        <f t="shared" si="212"/>
        <v>Calculez d'abord la baisse moyenne de vos revenus sur 12 mois à l'étape 2)</v>
      </c>
      <c r="P2281" s="52" t="str">
        <f t="shared" si="213"/>
        <v>Calculez d'abord la baisse moyenne de vos revenus sur 12 mois à l'étape 2)</v>
      </c>
      <c r="Q2281" s="3" t="str">
        <f>IF(CRHPElig=" -  ","Effectuez l’étape 1",IF(CRHPElig="La baisse de revenus n'est pas admissible dans le cadre du PEREC",CRHPElig,IF(AND(INDEX(claimPeriodNo,MATCH('Étape 1) Taux'!$A$8,claimPeriods,0))&gt;17,INDEX(claimPeriodNo,MATCH('Étape 1) Taux'!$A$8,claimPeriods,0))&lt;20,revenueReduction&lt;0.1),0,IF(NOT(ISNUMBER(I2281)),0,IF(E2281="Oui",0,IF($C2281="Non - avec lien de dépendance",MIN(1129,I2281,$D2281),MIN(1129,I2281)))))))</f>
        <v>Effectuez l’étape 1</v>
      </c>
      <c r="R2281" s="3" t="str">
        <f>IF(CRHPElig=" -  ","Effectuez l’étape 1",IF(CRHPElig="La baisse de revenus n'est pas admissible dans le cadre du PEREC",CRHPElig,IF(AND(INDEX(claimPeriodNo,MATCH('Étape 1) Taux'!$A$8,claimPeriods,0))&gt;17,INDEX(claimPeriodNo,MATCH('Étape 1) Taux'!$A$8,claimPeriods,0))&lt;20,revenueReduction&lt;0.1),0,IF(NOT(ISNUMBER(J2281)),0,IF(F2281="Oui",0,IF($C2281="Non - avec lien de dépendance",MIN(1129,J2281,$D2281),MIN(1129,J2281)))))))</f>
        <v>Effectuez l’étape 1</v>
      </c>
      <c r="S2281" s="3" t="str">
        <f>IF(CRHPElig=" -  ","Effectuez l’étape 1",IF(CRHPElig="La baisse de revenus n'est pas admissible dans le cadre du PEREC",CRHPElig,IF(AND(INDEX(claimPeriodNo,MATCH('Étape 1) Taux'!$A$8,claimPeriods,0))&gt;17,INDEX(claimPeriodNo,MATCH('Étape 1) Taux'!$A$8,claimPeriods,0))&lt;20,revenueReduction&lt;0.1),0,IF(NOT(ISNUMBER(K2281)),0,IF(G2281="Oui",0,IF($C2281="Non - avec lien de dépendance",MIN(1129,K2281,$D2281),MIN(1129,K2281)))))))</f>
        <v>Effectuez l’étape 1</v>
      </c>
      <c r="T2281" s="3" t="str">
        <f>IF(CRHPElig=" -  ","Effectuez l’étape 1",IF(CRHPElig="La baisse de revenus n'est pas admissible dans le cadre du PEREC",CRHPElig,IF(AND(INDEX(claimPeriodNo,MATCH('Étape 1) Taux'!$A$8,claimPeriods,0))&gt;17,INDEX(claimPeriodNo,MATCH('Étape 1) Taux'!$A$8,claimPeriods,0))&lt;20,revenueReduction&lt;0.1),0,IF(NOT(ISNUMBER(L2281)),0,IF(H2281="Oui",0,IF($C2281="Non - avec lien de dépendance",MIN(1129,L2281,$D2281),MIN(1129,L2281)))))))</f>
        <v>Effectuez l’étape 1</v>
      </c>
      <c r="U2281" s="3">
        <f t="shared" si="214"/>
        <v>0</v>
      </c>
      <c r="V2281" s="3">
        <f t="shared" si="215"/>
        <v>0</v>
      </c>
    </row>
    <row r="2282" spans="13:22" x14ac:dyDescent="0.3">
      <c r="M2282" s="52" t="str">
        <f t="shared" si="210"/>
        <v>Calculez d'abord la baisse moyenne de vos revenus sur 12 mois à l'étape 2)</v>
      </c>
      <c r="N2282" s="52" t="str">
        <f t="shared" si="211"/>
        <v>Calculez d'abord la baisse moyenne de vos revenus sur 12 mois à l'étape 2)</v>
      </c>
      <c r="O2282" s="52" t="str">
        <f t="shared" si="212"/>
        <v>Calculez d'abord la baisse moyenne de vos revenus sur 12 mois à l'étape 2)</v>
      </c>
      <c r="P2282" s="52" t="str">
        <f t="shared" si="213"/>
        <v>Calculez d'abord la baisse moyenne de vos revenus sur 12 mois à l'étape 2)</v>
      </c>
      <c r="Q2282" s="3" t="str">
        <f>IF(CRHPElig=" -  ","Effectuez l’étape 1",IF(CRHPElig="La baisse de revenus n'est pas admissible dans le cadre du PEREC",CRHPElig,IF(AND(INDEX(claimPeriodNo,MATCH('Étape 1) Taux'!$A$8,claimPeriods,0))&gt;17,INDEX(claimPeriodNo,MATCH('Étape 1) Taux'!$A$8,claimPeriods,0))&lt;20,revenueReduction&lt;0.1),0,IF(NOT(ISNUMBER(I2282)),0,IF(E2282="Oui",0,IF($C2282="Non - avec lien de dépendance",MIN(1129,I2282,$D2282),MIN(1129,I2282)))))))</f>
        <v>Effectuez l’étape 1</v>
      </c>
      <c r="R2282" s="3" t="str">
        <f>IF(CRHPElig=" -  ","Effectuez l’étape 1",IF(CRHPElig="La baisse de revenus n'est pas admissible dans le cadre du PEREC",CRHPElig,IF(AND(INDEX(claimPeriodNo,MATCH('Étape 1) Taux'!$A$8,claimPeriods,0))&gt;17,INDEX(claimPeriodNo,MATCH('Étape 1) Taux'!$A$8,claimPeriods,0))&lt;20,revenueReduction&lt;0.1),0,IF(NOT(ISNUMBER(J2282)),0,IF(F2282="Oui",0,IF($C2282="Non - avec lien de dépendance",MIN(1129,J2282,$D2282),MIN(1129,J2282)))))))</f>
        <v>Effectuez l’étape 1</v>
      </c>
      <c r="S2282" s="3" t="str">
        <f>IF(CRHPElig=" -  ","Effectuez l’étape 1",IF(CRHPElig="La baisse de revenus n'est pas admissible dans le cadre du PEREC",CRHPElig,IF(AND(INDEX(claimPeriodNo,MATCH('Étape 1) Taux'!$A$8,claimPeriods,0))&gt;17,INDEX(claimPeriodNo,MATCH('Étape 1) Taux'!$A$8,claimPeriods,0))&lt;20,revenueReduction&lt;0.1),0,IF(NOT(ISNUMBER(K2282)),0,IF(G2282="Oui",0,IF($C2282="Non - avec lien de dépendance",MIN(1129,K2282,$D2282),MIN(1129,K2282)))))))</f>
        <v>Effectuez l’étape 1</v>
      </c>
      <c r="T2282" s="3" t="str">
        <f>IF(CRHPElig=" -  ","Effectuez l’étape 1",IF(CRHPElig="La baisse de revenus n'est pas admissible dans le cadre du PEREC",CRHPElig,IF(AND(INDEX(claimPeriodNo,MATCH('Étape 1) Taux'!$A$8,claimPeriods,0))&gt;17,INDEX(claimPeriodNo,MATCH('Étape 1) Taux'!$A$8,claimPeriods,0))&lt;20,revenueReduction&lt;0.1),0,IF(NOT(ISNUMBER(L2282)),0,IF(H2282="Oui",0,IF($C2282="Non - avec lien de dépendance",MIN(1129,L2282,$D2282),MIN(1129,L2282)))))))</f>
        <v>Effectuez l’étape 1</v>
      </c>
      <c r="U2282" s="3">
        <f t="shared" si="214"/>
        <v>0</v>
      </c>
      <c r="V2282" s="3">
        <f t="shared" si="215"/>
        <v>0</v>
      </c>
    </row>
    <row r="2283" spans="13:22" x14ac:dyDescent="0.3">
      <c r="M2283" s="52" t="str">
        <f t="shared" si="210"/>
        <v>Calculez d'abord la baisse moyenne de vos revenus sur 12 mois à l'étape 2)</v>
      </c>
      <c r="N2283" s="52" t="str">
        <f t="shared" si="211"/>
        <v>Calculez d'abord la baisse moyenne de vos revenus sur 12 mois à l'étape 2)</v>
      </c>
      <c r="O2283" s="52" t="str">
        <f t="shared" si="212"/>
        <v>Calculez d'abord la baisse moyenne de vos revenus sur 12 mois à l'étape 2)</v>
      </c>
      <c r="P2283" s="52" t="str">
        <f t="shared" si="213"/>
        <v>Calculez d'abord la baisse moyenne de vos revenus sur 12 mois à l'étape 2)</v>
      </c>
      <c r="Q2283" s="3" t="str">
        <f>IF(CRHPElig=" -  ","Effectuez l’étape 1",IF(CRHPElig="La baisse de revenus n'est pas admissible dans le cadre du PEREC",CRHPElig,IF(AND(INDEX(claimPeriodNo,MATCH('Étape 1) Taux'!$A$8,claimPeriods,0))&gt;17,INDEX(claimPeriodNo,MATCH('Étape 1) Taux'!$A$8,claimPeriods,0))&lt;20,revenueReduction&lt;0.1),0,IF(NOT(ISNUMBER(I2283)),0,IF(E2283="Oui",0,IF($C2283="Non - avec lien de dépendance",MIN(1129,I2283,$D2283),MIN(1129,I2283)))))))</f>
        <v>Effectuez l’étape 1</v>
      </c>
      <c r="R2283" s="3" t="str">
        <f>IF(CRHPElig=" -  ","Effectuez l’étape 1",IF(CRHPElig="La baisse de revenus n'est pas admissible dans le cadre du PEREC",CRHPElig,IF(AND(INDEX(claimPeriodNo,MATCH('Étape 1) Taux'!$A$8,claimPeriods,0))&gt;17,INDEX(claimPeriodNo,MATCH('Étape 1) Taux'!$A$8,claimPeriods,0))&lt;20,revenueReduction&lt;0.1),0,IF(NOT(ISNUMBER(J2283)),0,IF(F2283="Oui",0,IF($C2283="Non - avec lien de dépendance",MIN(1129,J2283,$D2283),MIN(1129,J2283)))))))</f>
        <v>Effectuez l’étape 1</v>
      </c>
      <c r="S2283" s="3" t="str">
        <f>IF(CRHPElig=" -  ","Effectuez l’étape 1",IF(CRHPElig="La baisse de revenus n'est pas admissible dans le cadre du PEREC",CRHPElig,IF(AND(INDEX(claimPeriodNo,MATCH('Étape 1) Taux'!$A$8,claimPeriods,0))&gt;17,INDEX(claimPeriodNo,MATCH('Étape 1) Taux'!$A$8,claimPeriods,0))&lt;20,revenueReduction&lt;0.1),0,IF(NOT(ISNUMBER(K2283)),0,IF(G2283="Oui",0,IF($C2283="Non - avec lien de dépendance",MIN(1129,K2283,$D2283),MIN(1129,K2283)))))))</f>
        <v>Effectuez l’étape 1</v>
      </c>
      <c r="T2283" s="3" t="str">
        <f>IF(CRHPElig=" -  ","Effectuez l’étape 1",IF(CRHPElig="La baisse de revenus n'est pas admissible dans le cadre du PEREC",CRHPElig,IF(AND(INDEX(claimPeriodNo,MATCH('Étape 1) Taux'!$A$8,claimPeriods,0))&gt;17,INDEX(claimPeriodNo,MATCH('Étape 1) Taux'!$A$8,claimPeriods,0))&lt;20,revenueReduction&lt;0.1),0,IF(NOT(ISNUMBER(L2283)),0,IF(H2283="Oui",0,IF($C2283="Non - avec lien de dépendance",MIN(1129,L2283,$D2283),MIN(1129,L2283)))))))</f>
        <v>Effectuez l’étape 1</v>
      </c>
      <c r="U2283" s="3">
        <f t="shared" si="214"/>
        <v>0</v>
      </c>
      <c r="V2283" s="3">
        <f t="shared" si="215"/>
        <v>0</v>
      </c>
    </row>
    <row r="2284" spans="13:22" x14ac:dyDescent="0.3">
      <c r="M2284" s="52" t="str">
        <f t="shared" si="210"/>
        <v>Calculez d'abord la baisse moyenne de vos revenus sur 12 mois à l'étape 2)</v>
      </c>
      <c r="N2284" s="52" t="str">
        <f t="shared" si="211"/>
        <v>Calculez d'abord la baisse moyenne de vos revenus sur 12 mois à l'étape 2)</v>
      </c>
      <c r="O2284" s="52" t="str">
        <f t="shared" si="212"/>
        <v>Calculez d'abord la baisse moyenne de vos revenus sur 12 mois à l'étape 2)</v>
      </c>
      <c r="P2284" s="52" t="str">
        <f t="shared" si="213"/>
        <v>Calculez d'abord la baisse moyenne de vos revenus sur 12 mois à l'étape 2)</v>
      </c>
      <c r="Q2284" s="3" t="str">
        <f>IF(CRHPElig=" -  ","Effectuez l’étape 1",IF(CRHPElig="La baisse de revenus n'est pas admissible dans le cadre du PEREC",CRHPElig,IF(AND(INDEX(claimPeriodNo,MATCH('Étape 1) Taux'!$A$8,claimPeriods,0))&gt;17,INDEX(claimPeriodNo,MATCH('Étape 1) Taux'!$A$8,claimPeriods,0))&lt;20,revenueReduction&lt;0.1),0,IF(NOT(ISNUMBER(I2284)),0,IF(E2284="Oui",0,IF($C2284="Non - avec lien de dépendance",MIN(1129,I2284,$D2284),MIN(1129,I2284)))))))</f>
        <v>Effectuez l’étape 1</v>
      </c>
      <c r="R2284" s="3" t="str">
        <f>IF(CRHPElig=" -  ","Effectuez l’étape 1",IF(CRHPElig="La baisse de revenus n'est pas admissible dans le cadre du PEREC",CRHPElig,IF(AND(INDEX(claimPeriodNo,MATCH('Étape 1) Taux'!$A$8,claimPeriods,0))&gt;17,INDEX(claimPeriodNo,MATCH('Étape 1) Taux'!$A$8,claimPeriods,0))&lt;20,revenueReduction&lt;0.1),0,IF(NOT(ISNUMBER(J2284)),0,IF(F2284="Oui",0,IF($C2284="Non - avec lien de dépendance",MIN(1129,J2284,$D2284),MIN(1129,J2284)))))))</f>
        <v>Effectuez l’étape 1</v>
      </c>
      <c r="S2284" s="3" t="str">
        <f>IF(CRHPElig=" -  ","Effectuez l’étape 1",IF(CRHPElig="La baisse de revenus n'est pas admissible dans le cadre du PEREC",CRHPElig,IF(AND(INDEX(claimPeriodNo,MATCH('Étape 1) Taux'!$A$8,claimPeriods,0))&gt;17,INDEX(claimPeriodNo,MATCH('Étape 1) Taux'!$A$8,claimPeriods,0))&lt;20,revenueReduction&lt;0.1),0,IF(NOT(ISNUMBER(K2284)),0,IF(G2284="Oui",0,IF($C2284="Non - avec lien de dépendance",MIN(1129,K2284,$D2284),MIN(1129,K2284)))))))</f>
        <v>Effectuez l’étape 1</v>
      </c>
      <c r="T2284" s="3" t="str">
        <f>IF(CRHPElig=" -  ","Effectuez l’étape 1",IF(CRHPElig="La baisse de revenus n'est pas admissible dans le cadre du PEREC",CRHPElig,IF(AND(INDEX(claimPeriodNo,MATCH('Étape 1) Taux'!$A$8,claimPeriods,0))&gt;17,INDEX(claimPeriodNo,MATCH('Étape 1) Taux'!$A$8,claimPeriods,0))&lt;20,revenueReduction&lt;0.1),0,IF(NOT(ISNUMBER(L2284)),0,IF(H2284="Oui",0,IF($C2284="Non - avec lien de dépendance",MIN(1129,L2284,$D2284),MIN(1129,L2284)))))))</f>
        <v>Effectuez l’étape 1</v>
      </c>
      <c r="U2284" s="3">
        <f t="shared" si="214"/>
        <v>0</v>
      </c>
      <c r="V2284" s="3">
        <f t="shared" si="215"/>
        <v>0</v>
      </c>
    </row>
    <row r="2285" spans="13:22" x14ac:dyDescent="0.3">
      <c r="M2285" s="52" t="str">
        <f t="shared" si="210"/>
        <v>Calculez d'abord la baisse moyenne de vos revenus sur 12 mois à l'étape 2)</v>
      </c>
      <c r="N2285" s="52" t="str">
        <f t="shared" si="211"/>
        <v>Calculez d'abord la baisse moyenne de vos revenus sur 12 mois à l'étape 2)</v>
      </c>
      <c r="O2285" s="52" t="str">
        <f t="shared" si="212"/>
        <v>Calculez d'abord la baisse moyenne de vos revenus sur 12 mois à l'étape 2)</v>
      </c>
      <c r="P2285" s="52" t="str">
        <f t="shared" si="213"/>
        <v>Calculez d'abord la baisse moyenne de vos revenus sur 12 mois à l'étape 2)</v>
      </c>
      <c r="Q2285" s="3" t="str">
        <f>IF(CRHPElig=" -  ","Effectuez l’étape 1",IF(CRHPElig="La baisse de revenus n'est pas admissible dans le cadre du PEREC",CRHPElig,IF(AND(INDEX(claimPeriodNo,MATCH('Étape 1) Taux'!$A$8,claimPeriods,0))&gt;17,INDEX(claimPeriodNo,MATCH('Étape 1) Taux'!$A$8,claimPeriods,0))&lt;20,revenueReduction&lt;0.1),0,IF(NOT(ISNUMBER(I2285)),0,IF(E2285="Oui",0,IF($C2285="Non - avec lien de dépendance",MIN(1129,I2285,$D2285),MIN(1129,I2285)))))))</f>
        <v>Effectuez l’étape 1</v>
      </c>
      <c r="R2285" s="3" t="str">
        <f>IF(CRHPElig=" -  ","Effectuez l’étape 1",IF(CRHPElig="La baisse de revenus n'est pas admissible dans le cadre du PEREC",CRHPElig,IF(AND(INDEX(claimPeriodNo,MATCH('Étape 1) Taux'!$A$8,claimPeriods,0))&gt;17,INDEX(claimPeriodNo,MATCH('Étape 1) Taux'!$A$8,claimPeriods,0))&lt;20,revenueReduction&lt;0.1),0,IF(NOT(ISNUMBER(J2285)),0,IF(F2285="Oui",0,IF($C2285="Non - avec lien de dépendance",MIN(1129,J2285,$D2285),MIN(1129,J2285)))))))</f>
        <v>Effectuez l’étape 1</v>
      </c>
      <c r="S2285" s="3" t="str">
        <f>IF(CRHPElig=" -  ","Effectuez l’étape 1",IF(CRHPElig="La baisse de revenus n'est pas admissible dans le cadre du PEREC",CRHPElig,IF(AND(INDEX(claimPeriodNo,MATCH('Étape 1) Taux'!$A$8,claimPeriods,0))&gt;17,INDEX(claimPeriodNo,MATCH('Étape 1) Taux'!$A$8,claimPeriods,0))&lt;20,revenueReduction&lt;0.1),0,IF(NOT(ISNUMBER(K2285)),0,IF(G2285="Oui",0,IF($C2285="Non - avec lien de dépendance",MIN(1129,K2285,$D2285),MIN(1129,K2285)))))))</f>
        <v>Effectuez l’étape 1</v>
      </c>
      <c r="T2285" s="3" t="str">
        <f>IF(CRHPElig=" -  ","Effectuez l’étape 1",IF(CRHPElig="La baisse de revenus n'est pas admissible dans le cadre du PEREC",CRHPElig,IF(AND(INDEX(claimPeriodNo,MATCH('Étape 1) Taux'!$A$8,claimPeriods,0))&gt;17,INDEX(claimPeriodNo,MATCH('Étape 1) Taux'!$A$8,claimPeriods,0))&lt;20,revenueReduction&lt;0.1),0,IF(NOT(ISNUMBER(L2285)),0,IF(H2285="Oui",0,IF($C2285="Non - avec lien de dépendance",MIN(1129,L2285,$D2285),MIN(1129,L2285)))))))</f>
        <v>Effectuez l’étape 1</v>
      </c>
      <c r="U2285" s="3">
        <f t="shared" si="214"/>
        <v>0</v>
      </c>
      <c r="V2285" s="3">
        <f t="shared" si="215"/>
        <v>0</v>
      </c>
    </row>
    <row r="2286" spans="13:22" x14ac:dyDescent="0.3">
      <c r="M2286" s="52" t="str">
        <f t="shared" si="210"/>
        <v>Calculez d'abord la baisse moyenne de vos revenus sur 12 mois à l'étape 2)</v>
      </c>
      <c r="N2286" s="52" t="str">
        <f t="shared" si="211"/>
        <v>Calculez d'abord la baisse moyenne de vos revenus sur 12 mois à l'étape 2)</v>
      </c>
      <c r="O2286" s="52" t="str">
        <f t="shared" si="212"/>
        <v>Calculez d'abord la baisse moyenne de vos revenus sur 12 mois à l'étape 2)</v>
      </c>
      <c r="P2286" s="52" t="str">
        <f t="shared" si="213"/>
        <v>Calculez d'abord la baisse moyenne de vos revenus sur 12 mois à l'étape 2)</v>
      </c>
      <c r="Q2286" s="3" t="str">
        <f>IF(CRHPElig=" -  ","Effectuez l’étape 1",IF(CRHPElig="La baisse de revenus n'est pas admissible dans le cadre du PEREC",CRHPElig,IF(AND(INDEX(claimPeriodNo,MATCH('Étape 1) Taux'!$A$8,claimPeriods,0))&gt;17,INDEX(claimPeriodNo,MATCH('Étape 1) Taux'!$A$8,claimPeriods,0))&lt;20,revenueReduction&lt;0.1),0,IF(NOT(ISNUMBER(I2286)),0,IF(E2286="Oui",0,IF($C2286="Non - avec lien de dépendance",MIN(1129,I2286,$D2286),MIN(1129,I2286)))))))</f>
        <v>Effectuez l’étape 1</v>
      </c>
      <c r="R2286" s="3" t="str">
        <f>IF(CRHPElig=" -  ","Effectuez l’étape 1",IF(CRHPElig="La baisse de revenus n'est pas admissible dans le cadre du PEREC",CRHPElig,IF(AND(INDEX(claimPeriodNo,MATCH('Étape 1) Taux'!$A$8,claimPeriods,0))&gt;17,INDEX(claimPeriodNo,MATCH('Étape 1) Taux'!$A$8,claimPeriods,0))&lt;20,revenueReduction&lt;0.1),0,IF(NOT(ISNUMBER(J2286)),0,IF(F2286="Oui",0,IF($C2286="Non - avec lien de dépendance",MIN(1129,J2286,$D2286),MIN(1129,J2286)))))))</f>
        <v>Effectuez l’étape 1</v>
      </c>
      <c r="S2286" s="3" t="str">
        <f>IF(CRHPElig=" -  ","Effectuez l’étape 1",IF(CRHPElig="La baisse de revenus n'est pas admissible dans le cadre du PEREC",CRHPElig,IF(AND(INDEX(claimPeriodNo,MATCH('Étape 1) Taux'!$A$8,claimPeriods,0))&gt;17,INDEX(claimPeriodNo,MATCH('Étape 1) Taux'!$A$8,claimPeriods,0))&lt;20,revenueReduction&lt;0.1),0,IF(NOT(ISNUMBER(K2286)),0,IF(G2286="Oui",0,IF($C2286="Non - avec lien de dépendance",MIN(1129,K2286,$D2286),MIN(1129,K2286)))))))</f>
        <v>Effectuez l’étape 1</v>
      </c>
      <c r="T2286" s="3" t="str">
        <f>IF(CRHPElig=" -  ","Effectuez l’étape 1",IF(CRHPElig="La baisse de revenus n'est pas admissible dans le cadre du PEREC",CRHPElig,IF(AND(INDEX(claimPeriodNo,MATCH('Étape 1) Taux'!$A$8,claimPeriods,0))&gt;17,INDEX(claimPeriodNo,MATCH('Étape 1) Taux'!$A$8,claimPeriods,0))&lt;20,revenueReduction&lt;0.1),0,IF(NOT(ISNUMBER(L2286)),0,IF(H2286="Oui",0,IF($C2286="Non - avec lien de dépendance",MIN(1129,L2286,$D2286),MIN(1129,L2286)))))))</f>
        <v>Effectuez l’étape 1</v>
      </c>
      <c r="U2286" s="3">
        <f t="shared" si="214"/>
        <v>0</v>
      </c>
      <c r="V2286" s="3">
        <f t="shared" si="215"/>
        <v>0</v>
      </c>
    </row>
    <row r="2287" spans="13:22" x14ac:dyDescent="0.3">
      <c r="M2287" s="52" t="str">
        <f t="shared" si="210"/>
        <v>Calculez d'abord la baisse moyenne de vos revenus sur 12 mois à l'étape 2)</v>
      </c>
      <c r="N2287" s="52" t="str">
        <f t="shared" si="211"/>
        <v>Calculez d'abord la baisse moyenne de vos revenus sur 12 mois à l'étape 2)</v>
      </c>
      <c r="O2287" s="52" t="str">
        <f t="shared" si="212"/>
        <v>Calculez d'abord la baisse moyenne de vos revenus sur 12 mois à l'étape 2)</v>
      </c>
      <c r="P2287" s="52" t="str">
        <f t="shared" si="213"/>
        <v>Calculez d'abord la baisse moyenne de vos revenus sur 12 mois à l'étape 2)</v>
      </c>
      <c r="Q2287" s="3" t="str">
        <f>IF(CRHPElig=" -  ","Effectuez l’étape 1",IF(CRHPElig="La baisse de revenus n'est pas admissible dans le cadre du PEREC",CRHPElig,IF(AND(INDEX(claimPeriodNo,MATCH('Étape 1) Taux'!$A$8,claimPeriods,0))&gt;17,INDEX(claimPeriodNo,MATCH('Étape 1) Taux'!$A$8,claimPeriods,0))&lt;20,revenueReduction&lt;0.1),0,IF(NOT(ISNUMBER(I2287)),0,IF(E2287="Oui",0,IF($C2287="Non - avec lien de dépendance",MIN(1129,I2287,$D2287),MIN(1129,I2287)))))))</f>
        <v>Effectuez l’étape 1</v>
      </c>
      <c r="R2287" s="3" t="str">
        <f>IF(CRHPElig=" -  ","Effectuez l’étape 1",IF(CRHPElig="La baisse de revenus n'est pas admissible dans le cadre du PEREC",CRHPElig,IF(AND(INDEX(claimPeriodNo,MATCH('Étape 1) Taux'!$A$8,claimPeriods,0))&gt;17,INDEX(claimPeriodNo,MATCH('Étape 1) Taux'!$A$8,claimPeriods,0))&lt;20,revenueReduction&lt;0.1),0,IF(NOT(ISNUMBER(J2287)),0,IF(F2287="Oui",0,IF($C2287="Non - avec lien de dépendance",MIN(1129,J2287,$D2287),MIN(1129,J2287)))))))</f>
        <v>Effectuez l’étape 1</v>
      </c>
      <c r="S2287" s="3" t="str">
        <f>IF(CRHPElig=" -  ","Effectuez l’étape 1",IF(CRHPElig="La baisse de revenus n'est pas admissible dans le cadre du PEREC",CRHPElig,IF(AND(INDEX(claimPeriodNo,MATCH('Étape 1) Taux'!$A$8,claimPeriods,0))&gt;17,INDEX(claimPeriodNo,MATCH('Étape 1) Taux'!$A$8,claimPeriods,0))&lt;20,revenueReduction&lt;0.1),0,IF(NOT(ISNUMBER(K2287)),0,IF(G2287="Oui",0,IF($C2287="Non - avec lien de dépendance",MIN(1129,K2287,$D2287),MIN(1129,K2287)))))))</f>
        <v>Effectuez l’étape 1</v>
      </c>
      <c r="T2287" s="3" t="str">
        <f>IF(CRHPElig=" -  ","Effectuez l’étape 1",IF(CRHPElig="La baisse de revenus n'est pas admissible dans le cadre du PEREC",CRHPElig,IF(AND(INDEX(claimPeriodNo,MATCH('Étape 1) Taux'!$A$8,claimPeriods,0))&gt;17,INDEX(claimPeriodNo,MATCH('Étape 1) Taux'!$A$8,claimPeriods,0))&lt;20,revenueReduction&lt;0.1),0,IF(NOT(ISNUMBER(L2287)),0,IF(H2287="Oui",0,IF($C2287="Non - avec lien de dépendance",MIN(1129,L2287,$D2287),MIN(1129,L2287)))))))</f>
        <v>Effectuez l’étape 1</v>
      </c>
      <c r="U2287" s="3">
        <f t="shared" si="214"/>
        <v>0</v>
      </c>
      <c r="V2287" s="3">
        <f t="shared" si="215"/>
        <v>0</v>
      </c>
    </row>
    <row r="2288" spans="13:22" x14ac:dyDescent="0.3">
      <c r="M2288" s="52" t="str">
        <f t="shared" si="210"/>
        <v>Calculez d'abord la baisse moyenne de vos revenus sur 12 mois à l'étape 2)</v>
      </c>
      <c r="N2288" s="52" t="str">
        <f t="shared" si="211"/>
        <v>Calculez d'abord la baisse moyenne de vos revenus sur 12 mois à l'étape 2)</v>
      </c>
      <c r="O2288" s="52" t="str">
        <f t="shared" si="212"/>
        <v>Calculez d'abord la baisse moyenne de vos revenus sur 12 mois à l'étape 2)</v>
      </c>
      <c r="P2288" s="52" t="str">
        <f t="shared" si="213"/>
        <v>Calculez d'abord la baisse moyenne de vos revenus sur 12 mois à l'étape 2)</v>
      </c>
      <c r="Q2288" s="3" t="str">
        <f>IF(CRHPElig=" -  ","Effectuez l’étape 1",IF(CRHPElig="La baisse de revenus n'est pas admissible dans le cadre du PEREC",CRHPElig,IF(AND(INDEX(claimPeriodNo,MATCH('Étape 1) Taux'!$A$8,claimPeriods,0))&gt;17,INDEX(claimPeriodNo,MATCH('Étape 1) Taux'!$A$8,claimPeriods,0))&lt;20,revenueReduction&lt;0.1),0,IF(NOT(ISNUMBER(I2288)),0,IF(E2288="Oui",0,IF($C2288="Non - avec lien de dépendance",MIN(1129,I2288,$D2288),MIN(1129,I2288)))))))</f>
        <v>Effectuez l’étape 1</v>
      </c>
      <c r="R2288" s="3" t="str">
        <f>IF(CRHPElig=" -  ","Effectuez l’étape 1",IF(CRHPElig="La baisse de revenus n'est pas admissible dans le cadre du PEREC",CRHPElig,IF(AND(INDEX(claimPeriodNo,MATCH('Étape 1) Taux'!$A$8,claimPeriods,0))&gt;17,INDEX(claimPeriodNo,MATCH('Étape 1) Taux'!$A$8,claimPeriods,0))&lt;20,revenueReduction&lt;0.1),0,IF(NOT(ISNUMBER(J2288)),0,IF(F2288="Oui",0,IF($C2288="Non - avec lien de dépendance",MIN(1129,J2288,$D2288),MIN(1129,J2288)))))))</f>
        <v>Effectuez l’étape 1</v>
      </c>
      <c r="S2288" s="3" t="str">
        <f>IF(CRHPElig=" -  ","Effectuez l’étape 1",IF(CRHPElig="La baisse de revenus n'est pas admissible dans le cadre du PEREC",CRHPElig,IF(AND(INDEX(claimPeriodNo,MATCH('Étape 1) Taux'!$A$8,claimPeriods,0))&gt;17,INDEX(claimPeriodNo,MATCH('Étape 1) Taux'!$A$8,claimPeriods,0))&lt;20,revenueReduction&lt;0.1),0,IF(NOT(ISNUMBER(K2288)),0,IF(G2288="Oui",0,IF($C2288="Non - avec lien de dépendance",MIN(1129,K2288,$D2288),MIN(1129,K2288)))))))</f>
        <v>Effectuez l’étape 1</v>
      </c>
      <c r="T2288" s="3" t="str">
        <f>IF(CRHPElig=" -  ","Effectuez l’étape 1",IF(CRHPElig="La baisse de revenus n'est pas admissible dans le cadre du PEREC",CRHPElig,IF(AND(INDEX(claimPeriodNo,MATCH('Étape 1) Taux'!$A$8,claimPeriods,0))&gt;17,INDEX(claimPeriodNo,MATCH('Étape 1) Taux'!$A$8,claimPeriods,0))&lt;20,revenueReduction&lt;0.1),0,IF(NOT(ISNUMBER(L2288)),0,IF(H2288="Oui",0,IF($C2288="Non - avec lien de dépendance",MIN(1129,L2288,$D2288),MIN(1129,L2288)))))))</f>
        <v>Effectuez l’étape 1</v>
      </c>
      <c r="U2288" s="3">
        <f t="shared" si="214"/>
        <v>0</v>
      </c>
      <c r="V2288" s="3">
        <f t="shared" si="215"/>
        <v>0</v>
      </c>
    </row>
    <row r="2289" spans="13:22" x14ac:dyDescent="0.3">
      <c r="M2289" s="52" t="str">
        <f t="shared" si="210"/>
        <v>Calculez d'abord la baisse moyenne de vos revenus sur 12 mois à l'étape 2)</v>
      </c>
      <c r="N2289" s="52" t="str">
        <f t="shared" si="211"/>
        <v>Calculez d'abord la baisse moyenne de vos revenus sur 12 mois à l'étape 2)</v>
      </c>
      <c r="O2289" s="52" t="str">
        <f t="shared" si="212"/>
        <v>Calculez d'abord la baisse moyenne de vos revenus sur 12 mois à l'étape 2)</v>
      </c>
      <c r="P2289" s="52" t="str">
        <f t="shared" si="213"/>
        <v>Calculez d'abord la baisse moyenne de vos revenus sur 12 mois à l'étape 2)</v>
      </c>
      <c r="Q2289" s="3" t="str">
        <f>IF(CRHPElig=" -  ","Effectuez l’étape 1",IF(CRHPElig="La baisse de revenus n'est pas admissible dans le cadre du PEREC",CRHPElig,IF(AND(INDEX(claimPeriodNo,MATCH('Étape 1) Taux'!$A$8,claimPeriods,0))&gt;17,INDEX(claimPeriodNo,MATCH('Étape 1) Taux'!$A$8,claimPeriods,0))&lt;20,revenueReduction&lt;0.1),0,IF(NOT(ISNUMBER(I2289)),0,IF(E2289="Oui",0,IF($C2289="Non - avec lien de dépendance",MIN(1129,I2289,$D2289),MIN(1129,I2289)))))))</f>
        <v>Effectuez l’étape 1</v>
      </c>
      <c r="R2289" s="3" t="str">
        <f>IF(CRHPElig=" -  ","Effectuez l’étape 1",IF(CRHPElig="La baisse de revenus n'est pas admissible dans le cadre du PEREC",CRHPElig,IF(AND(INDEX(claimPeriodNo,MATCH('Étape 1) Taux'!$A$8,claimPeriods,0))&gt;17,INDEX(claimPeriodNo,MATCH('Étape 1) Taux'!$A$8,claimPeriods,0))&lt;20,revenueReduction&lt;0.1),0,IF(NOT(ISNUMBER(J2289)),0,IF(F2289="Oui",0,IF($C2289="Non - avec lien de dépendance",MIN(1129,J2289,$D2289),MIN(1129,J2289)))))))</f>
        <v>Effectuez l’étape 1</v>
      </c>
      <c r="S2289" s="3" t="str">
        <f>IF(CRHPElig=" -  ","Effectuez l’étape 1",IF(CRHPElig="La baisse de revenus n'est pas admissible dans le cadre du PEREC",CRHPElig,IF(AND(INDEX(claimPeriodNo,MATCH('Étape 1) Taux'!$A$8,claimPeriods,0))&gt;17,INDEX(claimPeriodNo,MATCH('Étape 1) Taux'!$A$8,claimPeriods,0))&lt;20,revenueReduction&lt;0.1),0,IF(NOT(ISNUMBER(K2289)),0,IF(G2289="Oui",0,IF($C2289="Non - avec lien de dépendance",MIN(1129,K2289,$D2289),MIN(1129,K2289)))))))</f>
        <v>Effectuez l’étape 1</v>
      </c>
      <c r="T2289" s="3" t="str">
        <f>IF(CRHPElig=" -  ","Effectuez l’étape 1",IF(CRHPElig="La baisse de revenus n'est pas admissible dans le cadre du PEREC",CRHPElig,IF(AND(INDEX(claimPeriodNo,MATCH('Étape 1) Taux'!$A$8,claimPeriods,0))&gt;17,INDEX(claimPeriodNo,MATCH('Étape 1) Taux'!$A$8,claimPeriods,0))&lt;20,revenueReduction&lt;0.1),0,IF(NOT(ISNUMBER(L2289)),0,IF(H2289="Oui",0,IF($C2289="Non - avec lien de dépendance",MIN(1129,L2289,$D2289),MIN(1129,L2289)))))))</f>
        <v>Effectuez l’étape 1</v>
      </c>
      <c r="U2289" s="3">
        <f t="shared" si="214"/>
        <v>0</v>
      </c>
      <c r="V2289" s="3">
        <f t="shared" si="215"/>
        <v>0</v>
      </c>
    </row>
    <row r="2290" spans="13:22" x14ac:dyDescent="0.3">
      <c r="M2290" s="52" t="str">
        <f t="shared" si="210"/>
        <v>Calculez d'abord la baisse moyenne de vos revenus sur 12 mois à l'étape 2)</v>
      </c>
      <c r="N2290" s="52" t="str">
        <f t="shared" si="211"/>
        <v>Calculez d'abord la baisse moyenne de vos revenus sur 12 mois à l'étape 2)</v>
      </c>
      <c r="O2290" s="52" t="str">
        <f t="shared" si="212"/>
        <v>Calculez d'abord la baisse moyenne de vos revenus sur 12 mois à l'étape 2)</v>
      </c>
      <c r="P2290" s="52" t="str">
        <f t="shared" si="213"/>
        <v>Calculez d'abord la baisse moyenne de vos revenus sur 12 mois à l'étape 2)</v>
      </c>
      <c r="Q2290" s="3" t="str">
        <f>IF(CRHPElig=" -  ","Effectuez l’étape 1",IF(CRHPElig="La baisse de revenus n'est pas admissible dans le cadre du PEREC",CRHPElig,IF(AND(INDEX(claimPeriodNo,MATCH('Étape 1) Taux'!$A$8,claimPeriods,0))&gt;17,INDEX(claimPeriodNo,MATCH('Étape 1) Taux'!$A$8,claimPeriods,0))&lt;20,revenueReduction&lt;0.1),0,IF(NOT(ISNUMBER(I2290)),0,IF(E2290="Oui",0,IF($C2290="Non - avec lien de dépendance",MIN(1129,I2290,$D2290),MIN(1129,I2290)))))))</f>
        <v>Effectuez l’étape 1</v>
      </c>
      <c r="R2290" s="3" t="str">
        <f>IF(CRHPElig=" -  ","Effectuez l’étape 1",IF(CRHPElig="La baisse de revenus n'est pas admissible dans le cadre du PEREC",CRHPElig,IF(AND(INDEX(claimPeriodNo,MATCH('Étape 1) Taux'!$A$8,claimPeriods,0))&gt;17,INDEX(claimPeriodNo,MATCH('Étape 1) Taux'!$A$8,claimPeriods,0))&lt;20,revenueReduction&lt;0.1),0,IF(NOT(ISNUMBER(J2290)),0,IF(F2290="Oui",0,IF($C2290="Non - avec lien de dépendance",MIN(1129,J2290,$D2290),MIN(1129,J2290)))))))</f>
        <v>Effectuez l’étape 1</v>
      </c>
      <c r="S2290" s="3" t="str">
        <f>IF(CRHPElig=" -  ","Effectuez l’étape 1",IF(CRHPElig="La baisse de revenus n'est pas admissible dans le cadre du PEREC",CRHPElig,IF(AND(INDEX(claimPeriodNo,MATCH('Étape 1) Taux'!$A$8,claimPeriods,0))&gt;17,INDEX(claimPeriodNo,MATCH('Étape 1) Taux'!$A$8,claimPeriods,0))&lt;20,revenueReduction&lt;0.1),0,IF(NOT(ISNUMBER(K2290)),0,IF(G2290="Oui",0,IF($C2290="Non - avec lien de dépendance",MIN(1129,K2290,$D2290),MIN(1129,K2290)))))))</f>
        <v>Effectuez l’étape 1</v>
      </c>
      <c r="T2290" s="3" t="str">
        <f>IF(CRHPElig=" -  ","Effectuez l’étape 1",IF(CRHPElig="La baisse de revenus n'est pas admissible dans le cadre du PEREC",CRHPElig,IF(AND(INDEX(claimPeriodNo,MATCH('Étape 1) Taux'!$A$8,claimPeriods,0))&gt;17,INDEX(claimPeriodNo,MATCH('Étape 1) Taux'!$A$8,claimPeriods,0))&lt;20,revenueReduction&lt;0.1),0,IF(NOT(ISNUMBER(L2290)),0,IF(H2290="Oui",0,IF($C2290="Non - avec lien de dépendance",MIN(1129,L2290,$D2290),MIN(1129,L2290)))))))</f>
        <v>Effectuez l’étape 1</v>
      </c>
      <c r="U2290" s="3">
        <f t="shared" si="214"/>
        <v>0</v>
      </c>
      <c r="V2290" s="3">
        <f t="shared" si="215"/>
        <v>0</v>
      </c>
    </row>
    <row r="2291" spans="13:22" x14ac:dyDescent="0.3">
      <c r="M2291" s="52" t="str">
        <f t="shared" si="210"/>
        <v>Calculez d'abord la baisse moyenne de vos revenus sur 12 mois à l'étape 2)</v>
      </c>
      <c r="N2291" s="52" t="str">
        <f t="shared" si="211"/>
        <v>Calculez d'abord la baisse moyenne de vos revenus sur 12 mois à l'étape 2)</v>
      </c>
      <c r="O2291" s="52" t="str">
        <f t="shared" si="212"/>
        <v>Calculez d'abord la baisse moyenne de vos revenus sur 12 mois à l'étape 2)</v>
      </c>
      <c r="P2291" s="52" t="str">
        <f t="shared" si="213"/>
        <v>Calculez d'abord la baisse moyenne de vos revenus sur 12 mois à l'étape 2)</v>
      </c>
      <c r="Q2291" s="3" t="str">
        <f>IF(CRHPElig=" -  ","Effectuez l’étape 1",IF(CRHPElig="La baisse de revenus n'est pas admissible dans le cadre du PEREC",CRHPElig,IF(AND(INDEX(claimPeriodNo,MATCH('Étape 1) Taux'!$A$8,claimPeriods,0))&gt;17,INDEX(claimPeriodNo,MATCH('Étape 1) Taux'!$A$8,claimPeriods,0))&lt;20,revenueReduction&lt;0.1),0,IF(NOT(ISNUMBER(I2291)),0,IF(E2291="Oui",0,IF($C2291="Non - avec lien de dépendance",MIN(1129,I2291,$D2291),MIN(1129,I2291)))))))</f>
        <v>Effectuez l’étape 1</v>
      </c>
      <c r="R2291" s="3" t="str">
        <f>IF(CRHPElig=" -  ","Effectuez l’étape 1",IF(CRHPElig="La baisse de revenus n'est pas admissible dans le cadre du PEREC",CRHPElig,IF(AND(INDEX(claimPeriodNo,MATCH('Étape 1) Taux'!$A$8,claimPeriods,0))&gt;17,INDEX(claimPeriodNo,MATCH('Étape 1) Taux'!$A$8,claimPeriods,0))&lt;20,revenueReduction&lt;0.1),0,IF(NOT(ISNUMBER(J2291)),0,IF(F2291="Oui",0,IF($C2291="Non - avec lien de dépendance",MIN(1129,J2291,$D2291),MIN(1129,J2291)))))))</f>
        <v>Effectuez l’étape 1</v>
      </c>
      <c r="S2291" s="3" t="str">
        <f>IF(CRHPElig=" -  ","Effectuez l’étape 1",IF(CRHPElig="La baisse de revenus n'est pas admissible dans le cadre du PEREC",CRHPElig,IF(AND(INDEX(claimPeriodNo,MATCH('Étape 1) Taux'!$A$8,claimPeriods,0))&gt;17,INDEX(claimPeriodNo,MATCH('Étape 1) Taux'!$A$8,claimPeriods,0))&lt;20,revenueReduction&lt;0.1),0,IF(NOT(ISNUMBER(K2291)),0,IF(G2291="Oui",0,IF($C2291="Non - avec lien de dépendance",MIN(1129,K2291,$D2291),MIN(1129,K2291)))))))</f>
        <v>Effectuez l’étape 1</v>
      </c>
      <c r="T2291" s="3" t="str">
        <f>IF(CRHPElig=" -  ","Effectuez l’étape 1",IF(CRHPElig="La baisse de revenus n'est pas admissible dans le cadre du PEREC",CRHPElig,IF(AND(INDEX(claimPeriodNo,MATCH('Étape 1) Taux'!$A$8,claimPeriods,0))&gt;17,INDEX(claimPeriodNo,MATCH('Étape 1) Taux'!$A$8,claimPeriods,0))&lt;20,revenueReduction&lt;0.1),0,IF(NOT(ISNUMBER(L2291)),0,IF(H2291="Oui",0,IF($C2291="Non - avec lien de dépendance",MIN(1129,L2291,$D2291),MIN(1129,L2291)))))))</f>
        <v>Effectuez l’étape 1</v>
      </c>
      <c r="U2291" s="3">
        <f t="shared" si="214"/>
        <v>0</v>
      </c>
      <c r="V2291" s="3">
        <f t="shared" si="215"/>
        <v>0</v>
      </c>
    </row>
    <row r="2292" spans="13:22" x14ac:dyDescent="0.3">
      <c r="M2292" s="52" t="str">
        <f t="shared" si="210"/>
        <v>Calculez d'abord la baisse moyenne de vos revenus sur 12 mois à l'étape 2)</v>
      </c>
      <c r="N2292" s="52" t="str">
        <f t="shared" si="211"/>
        <v>Calculez d'abord la baisse moyenne de vos revenus sur 12 mois à l'étape 2)</v>
      </c>
      <c r="O2292" s="52" t="str">
        <f t="shared" si="212"/>
        <v>Calculez d'abord la baisse moyenne de vos revenus sur 12 mois à l'étape 2)</v>
      </c>
      <c r="P2292" s="52" t="str">
        <f t="shared" si="213"/>
        <v>Calculez d'abord la baisse moyenne de vos revenus sur 12 mois à l'étape 2)</v>
      </c>
      <c r="Q2292" s="3" t="str">
        <f>IF(CRHPElig=" -  ","Effectuez l’étape 1",IF(CRHPElig="La baisse de revenus n'est pas admissible dans le cadre du PEREC",CRHPElig,IF(AND(INDEX(claimPeriodNo,MATCH('Étape 1) Taux'!$A$8,claimPeriods,0))&gt;17,INDEX(claimPeriodNo,MATCH('Étape 1) Taux'!$A$8,claimPeriods,0))&lt;20,revenueReduction&lt;0.1),0,IF(NOT(ISNUMBER(I2292)),0,IF(E2292="Oui",0,IF($C2292="Non - avec lien de dépendance",MIN(1129,I2292,$D2292),MIN(1129,I2292)))))))</f>
        <v>Effectuez l’étape 1</v>
      </c>
      <c r="R2292" s="3" t="str">
        <f>IF(CRHPElig=" -  ","Effectuez l’étape 1",IF(CRHPElig="La baisse de revenus n'est pas admissible dans le cadre du PEREC",CRHPElig,IF(AND(INDEX(claimPeriodNo,MATCH('Étape 1) Taux'!$A$8,claimPeriods,0))&gt;17,INDEX(claimPeriodNo,MATCH('Étape 1) Taux'!$A$8,claimPeriods,0))&lt;20,revenueReduction&lt;0.1),0,IF(NOT(ISNUMBER(J2292)),0,IF(F2292="Oui",0,IF($C2292="Non - avec lien de dépendance",MIN(1129,J2292,$D2292),MIN(1129,J2292)))))))</f>
        <v>Effectuez l’étape 1</v>
      </c>
      <c r="S2292" s="3" t="str">
        <f>IF(CRHPElig=" -  ","Effectuez l’étape 1",IF(CRHPElig="La baisse de revenus n'est pas admissible dans le cadre du PEREC",CRHPElig,IF(AND(INDEX(claimPeriodNo,MATCH('Étape 1) Taux'!$A$8,claimPeriods,0))&gt;17,INDEX(claimPeriodNo,MATCH('Étape 1) Taux'!$A$8,claimPeriods,0))&lt;20,revenueReduction&lt;0.1),0,IF(NOT(ISNUMBER(K2292)),0,IF(G2292="Oui",0,IF($C2292="Non - avec lien de dépendance",MIN(1129,K2292,$D2292),MIN(1129,K2292)))))))</f>
        <v>Effectuez l’étape 1</v>
      </c>
      <c r="T2292" s="3" t="str">
        <f>IF(CRHPElig=" -  ","Effectuez l’étape 1",IF(CRHPElig="La baisse de revenus n'est pas admissible dans le cadre du PEREC",CRHPElig,IF(AND(INDEX(claimPeriodNo,MATCH('Étape 1) Taux'!$A$8,claimPeriods,0))&gt;17,INDEX(claimPeriodNo,MATCH('Étape 1) Taux'!$A$8,claimPeriods,0))&lt;20,revenueReduction&lt;0.1),0,IF(NOT(ISNUMBER(L2292)),0,IF(H2292="Oui",0,IF($C2292="Non - avec lien de dépendance",MIN(1129,L2292,$D2292),MIN(1129,L2292)))))))</f>
        <v>Effectuez l’étape 1</v>
      </c>
      <c r="U2292" s="3">
        <f t="shared" si="214"/>
        <v>0</v>
      </c>
      <c r="V2292" s="3">
        <f t="shared" si="215"/>
        <v>0</v>
      </c>
    </row>
    <row r="2293" spans="13:22" x14ac:dyDescent="0.3">
      <c r="M2293" s="52" t="str">
        <f t="shared" si="210"/>
        <v>Calculez d'abord la baisse moyenne de vos revenus sur 12 mois à l'étape 2)</v>
      </c>
      <c r="N2293" s="52" t="str">
        <f t="shared" si="211"/>
        <v>Calculez d'abord la baisse moyenne de vos revenus sur 12 mois à l'étape 2)</v>
      </c>
      <c r="O2293" s="52" t="str">
        <f t="shared" si="212"/>
        <v>Calculez d'abord la baisse moyenne de vos revenus sur 12 mois à l'étape 2)</v>
      </c>
      <c r="P2293" s="52" t="str">
        <f t="shared" si="213"/>
        <v>Calculez d'abord la baisse moyenne de vos revenus sur 12 mois à l'étape 2)</v>
      </c>
      <c r="Q2293" s="3" t="str">
        <f>IF(CRHPElig=" -  ","Effectuez l’étape 1",IF(CRHPElig="La baisse de revenus n'est pas admissible dans le cadre du PEREC",CRHPElig,IF(AND(INDEX(claimPeriodNo,MATCH('Étape 1) Taux'!$A$8,claimPeriods,0))&gt;17,INDEX(claimPeriodNo,MATCH('Étape 1) Taux'!$A$8,claimPeriods,0))&lt;20,revenueReduction&lt;0.1),0,IF(NOT(ISNUMBER(I2293)),0,IF(E2293="Oui",0,IF($C2293="Non - avec lien de dépendance",MIN(1129,I2293,$D2293),MIN(1129,I2293)))))))</f>
        <v>Effectuez l’étape 1</v>
      </c>
      <c r="R2293" s="3" t="str">
        <f>IF(CRHPElig=" -  ","Effectuez l’étape 1",IF(CRHPElig="La baisse de revenus n'est pas admissible dans le cadre du PEREC",CRHPElig,IF(AND(INDEX(claimPeriodNo,MATCH('Étape 1) Taux'!$A$8,claimPeriods,0))&gt;17,INDEX(claimPeriodNo,MATCH('Étape 1) Taux'!$A$8,claimPeriods,0))&lt;20,revenueReduction&lt;0.1),0,IF(NOT(ISNUMBER(J2293)),0,IF(F2293="Oui",0,IF($C2293="Non - avec lien de dépendance",MIN(1129,J2293,$D2293),MIN(1129,J2293)))))))</f>
        <v>Effectuez l’étape 1</v>
      </c>
      <c r="S2293" s="3" t="str">
        <f>IF(CRHPElig=" -  ","Effectuez l’étape 1",IF(CRHPElig="La baisse de revenus n'est pas admissible dans le cadre du PEREC",CRHPElig,IF(AND(INDEX(claimPeriodNo,MATCH('Étape 1) Taux'!$A$8,claimPeriods,0))&gt;17,INDEX(claimPeriodNo,MATCH('Étape 1) Taux'!$A$8,claimPeriods,0))&lt;20,revenueReduction&lt;0.1),0,IF(NOT(ISNUMBER(K2293)),0,IF(G2293="Oui",0,IF($C2293="Non - avec lien de dépendance",MIN(1129,K2293,$D2293),MIN(1129,K2293)))))))</f>
        <v>Effectuez l’étape 1</v>
      </c>
      <c r="T2293" s="3" t="str">
        <f>IF(CRHPElig=" -  ","Effectuez l’étape 1",IF(CRHPElig="La baisse de revenus n'est pas admissible dans le cadre du PEREC",CRHPElig,IF(AND(INDEX(claimPeriodNo,MATCH('Étape 1) Taux'!$A$8,claimPeriods,0))&gt;17,INDEX(claimPeriodNo,MATCH('Étape 1) Taux'!$A$8,claimPeriods,0))&lt;20,revenueReduction&lt;0.1),0,IF(NOT(ISNUMBER(L2293)),0,IF(H2293="Oui",0,IF($C2293="Non - avec lien de dépendance",MIN(1129,L2293,$D2293),MIN(1129,L2293)))))))</f>
        <v>Effectuez l’étape 1</v>
      </c>
      <c r="U2293" s="3">
        <f t="shared" si="214"/>
        <v>0</v>
      </c>
      <c r="V2293" s="3">
        <f t="shared" si="215"/>
        <v>0</v>
      </c>
    </row>
    <row r="2294" spans="13:22" x14ac:dyDescent="0.3">
      <c r="M2294" s="52" t="str">
        <f t="shared" si="210"/>
        <v>Calculez d'abord la baisse moyenne de vos revenus sur 12 mois à l'étape 2)</v>
      </c>
      <c r="N2294" s="52" t="str">
        <f t="shared" si="211"/>
        <v>Calculez d'abord la baisse moyenne de vos revenus sur 12 mois à l'étape 2)</v>
      </c>
      <c r="O2294" s="52" t="str">
        <f t="shared" si="212"/>
        <v>Calculez d'abord la baisse moyenne de vos revenus sur 12 mois à l'étape 2)</v>
      </c>
      <c r="P2294" s="52" t="str">
        <f t="shared" si="213"/>
        <v>Calculez d'abord la baisse moyenne de vos revenus sur 12 mois à l'étape 2)</v>
      </c>
      <c r="Q2294" s="3" t="str">
        <f>IF(CRHPElig=" -  ","Effectuez l’étape 1",IF(CRHPElig="La baisse de revenus n'est pas admissible dans le cadre du PEREC",CRHPElig,IF(AND(INDEX(claimPeriodNo,MATCH('Étape 1) Taux'!$A$8,claimPeriods,0))&gt;17,INDEX(claimPeriodNo,MATCH('Étape 1) Taux'!$A$8,claimPeriods,0))&lt;20,revenueReduction&lt;0.1),0,IF(NOT(ISNUMBER(I2294)),0,IF(E2294="Oui",0,IF($C2294="Non - avec lien de dépendance",MIN(1129,I2294,$D2294),MIN(1129,I2294)))))))</f>
        <v>Effectuez l’étape 1</v>
      </c>
      <c r="R2294" s="3" t="str">
        <f>IF(CRHPElig=" -  ","Effectuez l’étape 1",IF(CRHPElig="La baisse de revenus n'est pas admissible dans le cadre du PEREC",CRHPElig,IF(AND(INDEX(claimPeriodNo,MATCH('Étape 1) Taux'!$A$8,claimPeriods,0))&gt;17,INDEX(claimPeriodNo,MATCH('Étape 1) Taux'!$A$8,claimPeriods,0))&lt;20,revenueReduction&lt;0.1),0,IF(NOT(ISNUMBER(J2294)),0,IF(F2294="Oui",0,IF($C2294="Non - avec lien de dépendance",MIN(1129,J2294,$D2294),MIN(1129,J2294)))))))</f>
        <v>Effectuez l’étape 1</v>
      </c>
      <c r="S2294" s="3" t="str">
        <f>IF(CRHPElig=" -  ","Effectuez l’étape 1",IF(CRHPElig="La baisse de revenus n'est pas admissible dans le cadre du PEREC",CRHPElig,IF(AND(INDEX(claimPeriodNo,MATCH('Étape 1) Taux'!$A$8,claimPeriods,0))&gt;17,INDEX(claimPeriodNo,MATCH('Étape 1) Taux'!$A$8,claimPeriods,0))&lt;20,revenueReduction&lt;0.1),0,IF(NOT(ISNUMBER(K2294)),0,IF(G2294="Oui",0,IF($C2294="Non - avec lien de dépendance",MIN(1129,K2294,$D2294),MIN(1129,K2294)))))))</f>
        <v>Effectuez l’étape 1</v>
      </c>
      <c r="T2294" s="3" t="str">
        <f>IF(CRHPElig=" -  ","Effectuez l’étape 1",IF(CRHPElig="La baisse de revenus n'est pas admissible dans le cadre du PEREC",CRHPElig,IF(AND(INDEX(claimPeriodNo,MATCH('Étape 1) Taux'!$A$8,claimPeriods,0))&gt;17,INDEX(claimPeriodNo,MATCH('Étape 1) Taux'!$A$8,claimPeriods,0))&lt;20,revenueReduction&lt;0.1),0,IF(NOT(ISNUMBER(L2294)),0,IF(H2294="Oui",0,IF($C2294="Non - avec lien de dépendance",MIN(1129,L2294,$D2294),MIN(1129,L2294)))))))</f>
        <v>Effectuez l’étape 1</v>
      </c>
      <c r="U2294" s="3">
        <f t="shared" si="214"/>
        <v>0</v>
      </c>
      <c r="V2294" s="3">
        <f t="shared" si="215"/>
        <v>0</v>
      </c>
    </row>
    <row r="2295" spans="13:22" x14ac:dyDescent="0.3">
      <c r="M2295" s="52" t="str">
        <f t="shared" si="210"/>
        <v>Calculez d'abord la baisse moyenne de vos revenus sur 12 mois à l'étape 2)</v>
      </c>
      <c r="N2295" s="52" t="str">
        <f t="shared" si="211"/>
        <v>Calculez d'abord la baisse moyenne de vos revenus sur 12 mois à l'étape 2)</v>
      </c>
      <c r="O2295" s="52" t="str">
        <f t="shared" si="212"/>
        <v>Calculez d'abord la baisse moyenne de vos revenus sur 12 mois à l'étape 2)</v>
      </c>
      <c r="P2295" s="52" t="str">
        <f t="shared" si="213"/>
        <v>Calculez d'abord la baisse moyenne de vos revenus sur 12 mois à l'étape 2)</v>
      </c>
      <c r="Q2295" s="3" t="str">
        <f>IF(CRHPElig=" -  ","Effectuez l’étape 1",IF(CRHPElig="La baisse de revenus n'est pas admissible dans le cadre du PEREC",CRHPElig,IF(AND(INDEX(claimPeriodNo,MATCH('Étape 1) Taux'!$A$8,claimPeriods,0))&gt;17,INDEX(claimPeriodNo,MATCH('Étape 1) Taux'!$A$8,claimPeriods,0))&lt;20,revenueReduction&lt;0.1),0,IF(NOT(ISNUMBER(I2295)),0,IF(E2295="Oui",0,IF($C2295="Non - avec lien de dépendance",MIN(1129,I2295,$D2295),MIN(1129,I2295)))))))</f>
        <v>Effectuez l’étape 1</v>
      </c>
      <c r="R2295" s="3" t="str">
        <f>IF(CRHPElig=" -  ","Effectuez l’étape 1",IF(CRHPElig="La baisse de revenus n'est pas admissible dans le cadre du PEREC",CRHPElig,IF(AND(INDEX(claimPeriodNo,MATCH('Étape 1) Taux'!$A$8,claimPeriods,0))&gt;17,INDEX(claimPeriodNo,MATCH('Étape 1) Taux'!$A$8,claimPeriods,0))&lt;20,revenueReduction&lt;0.1),0,IF(NOT(ISNUMBER(J2295)),0,IF(F2295="Oui",0,IF($C2295="Non - avec lien de dépendance",MIN(1129,J2295,$D2295),MIN(1129,J2295)))))))</f>
        <v>Effectuez l’étape 1</v>
      </c>
      <c r="S2295" s="3" t="str">
        <f>IF(CRHPElig=" -  ","Effectuez l’étape 1",IF(CRHPElig="La baisse de revenus n'est pas admissible dans le cadre du PEREC",CRHPElig,IF(AND(INDEX(claimPeriodNo,MATCH('Étape 1) Taux'!$A$8,claimPeriods,0))&gt;17,INDEX(claimPeriodNo,MATCH('Étape 1) Taux'!$A$8,claimPeriods,0))&lt;20,revenueReduction&lt;0.1),0,IF(NOT(ISNUMBER(K2295)),0,IF(G2295="Oui",0,IF($C2295="Non - avec lien de dépendance",MIN(1129,K2295,$D2295),MIN(1129,K2295)))))))</f>
        <v>Effectuez l’étape 1</v>
      </c>
      <c r="T2295" s="3" t="str">
        <f>IF(CRHPElig=" -  ","Effectuez l’étape 1",IF(CRHPElig="La baisse de revenus n'est pas admissible dans le cadre du PEREC",CRHPElig,IF(AND(INDEX(claimPeriodNo,MATCH('Étape 1) Taux'!$A$8,claimPeriods,0))&gt;17,INDEX(claimPeriodNo,MATCH('Étape 1) Taux'!$A$8,claimPeriods,0))&lt;20,revenueReduction&lt;0.1),0,IF(NOT(ISNUMBER(L2295)),0,IF(H2295="Oui",0,IF($C2295="Non - avec lien de dépendance",MIN(1129,L2295,$D2295),MIN(1129,L2295)))))))</f>
        <v>Effectuez l’étape 1</v>
      </c>
      <c r="U2295" s="3">
        <f t="shared" si="214"/>
        <v>0</v>
      </c>
      <c r="V2295" s="3">
        <f t="shared" si="215"/>
        <v>0</v>
      </c>
    </row>
    <row r="2296" spans="13:22" x14ac:dyDescent="0.3">
      <c r="M2296" s="52" t="str">
        <f t="shared" si="210"/>
        <v>Calculez d'abord la baisse moyenne de vos revenus sur 12 mois à l'étape 2)</v>
      </c>
      <c r="N2296" s="52" t="str">
        <f t="shared" si="211"/>
        <v>Calculez d'abord la baisse moyenne de vos revenus sur 12 mois à l'étape 2)</v>
      </c>
      <c r="O2296" s="52" t="str">
        <f t="shared" si="212"/>
        <v>Calculez d'abord la baisse moyenne de vos revenus sur 12 mois à l'étape 2)</v>
      </c>
      <c r="P2296" s="52" t="str">
        <f t="shared" si="213"/>
        <v>Calculez d'abord la baisse moyenne de vos revenus sur 12 mois à l'étape 2)</v>
      </c>
      <c r="Q2296" s="3" t="str">
        <f>IF(CRHPElig=" -  ","Effectuez l’étape 1",IF(CRHPElig="La baisse de revenus n'est pas admissible dans le cadre du PEREC",CRHPElig,IF(AND(INDEX(claimPeriodNo,MATCH('Étape 1) Taux'!$A$8,claimPeriods,0))&gt;17,INDEX(claimPeriodNo,MATCH('Étape 1) Taux'!$A$8,claimPeriods,0))&lt;20,revenueReduction&lt;0.1),0,IF(NOT(ISNUMBER(I2296)),0,IF(E2296="Oui",0,IF($C2296="Non - avec lien de dépendance",MIN(1129,I2296,$D2296),MIN(1129,I2296)))))))</f>
        <v>Effectuez l’étape 1</v>
      </c>
      <c r="R2296" s="3" t="str">
        <f>IF(CRHPElig=" -  ","Effectuez l’étape 1",IF(CRHPElig="La baisse de revenus n'est pas admissible dans le cadre du PEREC",CRHPElig,IF(AND(INDEX(claimPeriodNo,MATCH('Étape 1) Taux'!$A$8,claimPeriods,0))&gt;17,INDEX(claimPeriodNo,MATCH('Étape 1) Taux'!$A$8,claimPeriods,0))&lt;20,revenueReduction&lt;0.1),0,IF(NOT(ISNUMBER(J2296)),0,IF(F2296="Oui",0,IF($C2296="Non - avec lien de dépendance",MIN(1129,J2296,$D2296),MIN(1129,J2296)))))))</f>
        <v>Effectuez l’étape 1</v>
      </c>
      <c r="S2296" s="3" t="str">
        <f>IF(CRHPElig=" -  ","Effectuez l’étape 1",IF(CRHPElig="La baisse de revenus n'est pas admissible dans le cadre du PEREC",CRHPElig,IF(AND(INDEX(claimPeriodNo,MATCH('Étape 1) Taux'!$A$8,claimPeriods,0))&gt;17,INDEX(claimPeriodNo,MATCH('Étape 1) Taux'!$A$8,claimPeriods,0))&lt;20,revenueReduction&lt;0.1),0,IF(NOT(ISNUMBER(K2296)),0,IF(G2296="Oui",0,IF($C2296="Non - avec lien de dépendance",MIN(1129,K2296,$D2296),MIN(1129,K2296)))))))</f>
        <v>Effectuez l’étape 1</v>
      </c>
      <c r="T2296" s="3" t="str">
        <f>IF(CRHPElig=" -  ","Effectuez l’étape 1",IF(CRHPElig="La baisse de revenus n'est pas admissible dans le cadre du PEREC",CRHPElig,IF(AND(INDEX(claimPeriodNo,MATCH('Étape 1) Taux'!$A$8,claimPeriods,0))&gt;17,INDEX(claimPeriodNo,MATCH('Étape 1) Taux'!$A$8,claimPeriods,0))&lt;20,revenueReduction&lt;0.1),0,IF(NOT(ISNUMBER(L2296)),0,IF(H2296="Oui",0,IF($C2296="Non - avec lien de dépendance",MIN(1129,L2296,$D2296),MIN(1129,L2296)))))))</f>
        <v>Effectuez l’étape 1</v>
      </c>
      <c r="U2296" s="3">
        <f t="shared" si="214"/>
        <v>0</v>
      </c>
      <c r="V2296" s="3">
        <f t="shared" si="215"/>
        <v>0</v>
      </c>
    </row>
    <row r="2297" spans="13:22" x14ac:dyDescent="0.3">
      <c r="M2297" s="52" t="str">
        <f t="shared" si="210"/>
        <v>Calculez d'abord la baisse moyenne de vos revenus sur 12 mois à l'étape 2)</v>
      </c>
      <c r="N2297" s="52" t="str">
        <f t="shared" si="211"/>
        <v>Calculez d'abord la baisse moyenne de vos revenus sur 12 mois à l'étape 2)</v>
      </c>
      <c r="O2297" s="52" t="str">
        <f t="shared" si="212"/>
        <v>Calculez d'abord la baisse moyenne de vos revenus sur 12 mois à l'étape 2)</v>
      </c>
      <c r="P2297" s="52" t="str">
        <f t="shared" si="213"/>
        <v>Calculez d'abord la baisse moyenne de vos revenus sur 12 mois à l'étape 2)</v>
      </c>
      <c r="Q2297" s="3" t="str">
        <f>IF(CRHPElig=" -  ","Effectuez l’étape 1",IF(CRHPElig="La baisse de revenus n'est pas admissible dans le cadre du PEREC",CRHPElig,IF(AND(INDEX(claimPeriodNo,MATCH('Étape 1) Taux'!$A$8,claimPeriods,0))&gt;17,INDEX(claimPeriodNo,MATCH('Étape 1) Taux'!$A$8,claimPeriods,0))&lt;20,revenueReduction&lt;0.1),0,IF(NOT(ISNUMBER(I2297)),0,IF(E2297="Oui",0,IF($C2297="Non - avec lien de dépendance",MIN(1129,I2297,$D2297),MIN(1129,I2297)))))))</f>
        <v>Effectuez l’étape 1</v>
      </c>
      <c r="R2297" s="3" t="str">
        <f>IF(CRHPElig=" -  ","Effectuez l’étape 1",IF(CRHPElig="La baisse de revenus n'est pas admissible dans le cadre du PEREC",CRHPElig,IF(AND(INDEX(claimPeriodNo,MATCH('Étape 1) Taux'!$A$8,claimPeriods,0))&gt;17,INDEX(claimPeriodNo,MATCH('Étape 1) Taux'!$A$8,claimPeriods,0))&lt;20,revenueReduction&lt;0.1),0,IF(NOT(ISNUMBER(J2297)),0,IF(F2297="Oui",0,IF($C2297="Non - avec lien de dépendance",MIN(1129,J2297,$D2297),MIN(1129,J2297)))))))</f>
        <v>Effectuez l’étape 1</v>
      </c>
      <c r="S2297" s="3" t="str">
        <f>IF(CRHPElig=" -  ","Effectuez l’étape 1",IF(CRHPElig="La baisse de revenus n'est pas admissible dans le cadre du PEREC",CRHPElig,IF(AND(INDEX(claimPeriodNo,MATCH('Étape 1) Taux'!$A$8,claimPeriods,0))&gt;17,INDEX(claimPeriodNo,MATCH('Étape 1) Taux'!$A$8,claimPeriods,0))&lt;20,revenueReduction&lt;0.1),0,IF(NOT(ISNUMBER(K2297)),0,IF(G2297="Oui",0,IF($C2297="Non - avec lien de dépendance",MIN(1129,K2297,$D2297),MIN(1129,K2297)))))))</f>
        <v>Effectuez l’étape 1</v>
      </c>
      <c r="T2297" s="3" t="str">
        <f>IF(CRHPElig=" -  ","Effectuez l’étape 1",IF(CRHPElig="La baisse de revenus n'est pas admissible dans le cadre du PEREC",CRHPElig,IF(AND(INDEX(claimPeriodNo,MATCH('Étape 1) Taux'!$A$8,claimPeriods,0))&gt;17,INDEX(claimPeriodNo,MATCH('Étape 1) Taux'!$A$8,claimPeriods,0))&lt;20,revenueReduction&lt;0.1),0,IF(NOT(ISNUMBER(L2297)),0,IF(H2297="Oui",0,IF($C2297="Non - avec lien de dépendance",MIN(1129,L2297,$D2297),MIN(1129,L2297)))))))</f>
        <v>Effectuez l’étape 1</v>
      </c>
      <c r="U2297" s="3">
        <f t="shared" si="214"/>
        <v>0</v>
      </c>
      <c r="V2297" s="3">
        <f t="shared" si="215"/>
        <v>0</v>
      </c>
    </row>
    <row r="2298" spans="13:22" x14ac:dyDescent="0.3">
      <c r="M2298" s="52" t="str">
        <f t="shared" si="210"/>
        <v>Calculez d'abord la baisse moyenne de vos revenus sur 12 mois à l'étape 2)</v>
      </c>
      <c r="N2298" s="52" t="str">
        <f t="shared" si="211"/>
        <v>Calculez d'abord la baisse moyenne de vos revenus sur 12 mois à l'étape 2)</v>
      </c>
      <c r="O2298" s="52" t="str">
        <f t="shared" si="212"/>
        <v>Calculez d'abord la baisse moyenne de vos revenus sur 12 mois à l'étape 2)</v>
      </c>
      <c r="P2298" s="52" t="str">
        <f t="shared" si="213"/>
        <v>Calculez d'abord la baisse moyenne de vos revenus sur 12 mois à l'étape 2)</v>
      </c>
      <c r="Q2298" s="3" t="str">
        <f>IF(CRHPElig=" -  ","Effectuez l’étape 1",IF(CRHPElig="La baisse de revenus n'est pas admissible dans le cadre du PEREC",CRHPElig,IF(AND(INDEX(claimPeriodNo,MATCH('Étape 1) Taux'!$A$8,claimPeriods,0))&gt;17,INDEX(claimPeriodNo,MATCH('Étape 1) Taux'!$A$8,claimPeriods,0))&lt;20,revenueReduction&lt;0.1),0,IF(NOT(ISNUMBER(I2298)),0,IF(E2298="Oui",0,IF($C2298="Non - avec lien de dépendance",MIN(1129,I2298,$D2298),MIN(1129,I2298)))))))</f>
        <v>Effectuez l’étape 1</v>
      </c>
      <c r="R2298" s="3" t="str">
        <f>IF(CRHPElig=" -  ","Effectuez l’étape 1",IF(CRHPElig="La baisse de revenus n'est pas admissible dans le cadre du PEREC",CRHPElig,IF(AND(INDEX(claimPeriodNo,MATCH('Étape 1) Taux'!$A$8,claimPeriods,0))&gt;17,INDEX(claimPeriodNo,MATCH('Étape 1) Taux'!$A$8,claimPeriods,0))&lt;20,revenueReduction&lt;0.1),0,IF(NOT(ISNUMBER(J2298)),0,IF(F2298="Oui",0,IF($C2298="Non - avec lien de dépendance",MIN(1129,J2298,$D2298),MIN(1129,J2298)))))))</f>
        <v>Effectuez l’étape 1</v>
      </c>
      <c r="S2298" s="3" t="str">
        <f>IF(CRHPElig=" -  ","Effectuez l’étape 1",IF(CRHPElig="La baisse de revenus n'est pas admissible dans le cadre du PEREC",CRHPElig,IF(AND(INDEX(claimPeriodNo,MATCH('Étape 1) Taux'!$A$8,claimPeriods,0))&gt;17,INDEX(claimPeriodNo,MATCH('Étape 1) Taux'!$A$8,claimPeriods,0))&lt;20,revenueReduction&lt;0.1),0,IF(NOT(ISNUMBER(K2298)),0,IF(G2298="Oui",0,IF($C2298="Non - avec lien de dépendance",MIN(1129,K2298,$D2298),MIN(1129,K2298)))))))</f>
        <v>Effectuez l’étape 1</v>
      </c>
      <c r="T2298" s="3" t="str">
        <f>IF(CRHPElig=" -  ","Effectuez l’étape 1",IF(CRHPElig="La baisse de revenus n'est pas admissible dans le cadre du PEREC",CRHPElig,IF(AND(INDEX(claimPeriodNo,MATCH('Étape 1) Taux'!$A$8,claimPeriods,0))&gt;17,INDEX(claimPeriodNo,MATCH('Étape 1) Taux'!$A$8,claimPeriods,0))&lt;20,revenueReduction&lt;0.1),0,IF(NOT(ISNUMBER(L2298)),0,IF(H2298="Oui",0,IF($C2298="Non - avec lien de dépendance",MIN(1129,L2298,$D2298),MIN(1129,L2298)))))))</f>
        <v>Effectuez l’étape 1</v>
      </c>
      <c r="U2298" s="3">
        <f t="shared" si="214"/>
        <v>0</v>
      </c>
      <c r="V2298" s="3">
        <f t="shared" si="215"/>
        <v>0</v>
      </c>
    </row>
    <row r="2299" spans="13:22" x14ac:dyDescent="0.3">
      <c r="M2299" s="52" t="str">
        <f t="shared" si="210"/>
        <v>Calculez d'abord la baisse moyenne de vos revenus sur 12 mois à l'étape 2)</v>
      </c>
      <c r="N2299" s="52" t="str">
        <f t="shared" si="211"/>
        <v>Calculez d'abord la baisse moyenne de vos revenus sur 12 mois à l'étape 2)</v>
      </c>
      <c r="O2299" s="52" t="str">
        <f t="shared" si="212"/>
        <v>Calculez d'abord la baisse moyenne de vos revenus sur 12 mois à l'étape 2)</v>
      </c>
      <c r="P2299" s="52" t="str">
        <f t="shared" si="213"/>
        <v>Calculez d'abord la baisse moyenne de vos revenus sur 12 mois à l'étape 2)</v>
      </c>
      <c r="Q2299" s="3" t="str">
        <f>IF(CRHPElig=" -  ","Effectuez l’étape 1",IF(CRHPElig="La baisse de revenus n'est pas admissible dans le cadre du PEREC",CRHPElig,IF(AND(INDEX(claimPeriodNo,MATCH('Étape 1) Taux'!$A$8,claimPeriods,0))&gt;17,INDEX(claimPeriodNo,MATCH('Étape 1) Taux'!$A$8,claimPeriods,0))&lt;20,revenueReduction&lt;0.1),0,IF(NOT(ISNUMBER(I2299)),0,IF(E2299="Oui",0,IF($C2299="Non - avec lien de dépendance",MIN(1129,I2299,$D2299),MIN(1129,I2299)))))))</f>
        <v>Effectuez l’étape 1</v>
      </c>
      <c r="R2299" s="3" t="str">
        <f>IF(CRHPElig=" -  ","Effectuez l’étape 1",IF(CRHPElig="La baisse de revenus n'est pas admissible dans le cadre du PEREC",CRHPElig,IF(AND(INDEX(claimPeriodNo,MATCH('Étape 1) Taux'!$A$8,claimPeriods,0))&gt;17,INDEX(claimPeriodNo,MATCH('Étape 1) Taux'!$A$8,claimPeriods,0))&lt;20,revenueReduction&lt;0.1),0,IF(NOT(ISNUMBER(J2299)),0,IF(F2299="Oui",0,IF($C2299="Non - avec lien de dépendance",MIN(1129,J2299,$D2299),MIN(1129,J2299)))))))</f>
        <v>Effectuez l’étape 1</v>
      </c>
      <c r="S2299" s="3" t="str">
        <f>IF(CRHPElig=" -  ","Effectuez l’étape 1",IF(CRHPElig="La baisse de revenus n'est pas admissible dans le cadre du PEREC",CRHPElig,IF(AND(INDEX(claimPeriodNo,MATCH('Étape 1) Taux'!$A$8,claimPeriods,0))&gt;17,INDEX(claimPeriodNo,MATCH('Étape 1) Taux'!$A$8,claimPeriods,0))&lt;20,revenueReduction&lt;0.1),0,IF(NOT(ISNUMBER(K2299)),0,IF(G2299="Oui",0,IF($C2299="Non - avec lien de dépendance",MIN(1129,K2299,$D2299),MIN(1129,K2299)))))))</f>
        <v>Effectuez l’étape 1</v>
      </c>
      <c r="T2299" s="3" t="str">
        <f>IF(CRHPElig=" -  ","Effectuez l’étape 1",IF(CRHPElig="La baisse de revenus n'est pas admissible dans le cadre du PEREC",CRHPElig,IF(AND(INDEX(claimPeriodNo,MATCH('Étape 1) Taux'!$A$8,claimPeriods,0))&gt;17,INDEX(claimPeriodNo,MATCH('Étape 1) Taux'!$A$8,claimPeriods,0))&lt;20,revenueReduction&lt;0.1),0,IF(NOT(ISNUMBER(L2299)),0,IF(H2299="Oui",0,IF($C2299="Non - avec lien de dépendance",MIN(1129,L2299,$D2299),MIN(1129,L2299)))))))</f>
        <v>Effectuez l’étape 1</v>
      </c>
      <c r="U2299" s="3">
        <f t="shared" si="214"/>
        <v>0</v>
      </c>
      <c r="V2299" s="3">
        <f t="shared" si="215"/>
        <v>0</v>
      </c>
    </row>
    <row r="2300" spans="13:22" x14ac:dyDescent="0.3">
      <c r="M2300" s="52" t="str">
        <f t="shared" si="210"/>
        <v>Calculez d'abord la baisse moyenne de vos revenus sur 12 mois à l'étape 2)</v>
      </c>
      <c r="N2300" s="52" t="str">
        <f t="shared" si="211"/>
        <v>Calculez d'abord la baisse moyenne de vos revenus sur 12 mois à l'étape 2)</v>
      </c>
      <c r="O2300" s="52" t="str">
        <f t="shared" si="212"/>
        <v>Calculez d'abord la baisse moyenne de vos revenus sur 12 mois à l'étape 2)</v>
      </c>
      <c r="P2300" s="52" t="str">
        <f t="shared" si="213"/>
        <v>Calculez d'abord la baisse moyenne de vos revenus sur 12 mois à l'étape 2)</v>
      </c>
      <c r="Q2300" s="3" t="str">
        <f>IF(CRHPElig=" -  ","Effectuez l’étape 1",IF(CRHPElig="La baisse de revenus n'est pas admissible dans le cadre du PEREC",CRHPElig,IF(AND(INDEX(claimPeriodNo,MATCH('Étape 1) Taux'!$A$8,claimPeriods,0))&gt;17,INDEX(claimPeriodNo,MATCH('Étape 1) Taux'!$A$8,claimPeriods,0))&lt;20,revenueReduction&lt;0.1),0,IF(NOT(ISNUMBER(I2300)),0,IF(E2300="Oui",0,IF($C2300="Non - avec lien de dépendance",MIN(1129,I2300,$D2300),MIN(1129,I2300)))))))</f>
        <v>Effectuez l’étape 1</v>
      </c>
      <c r="R2300" s="3" t="str">
        <f>IF(CRHPElig=" -  ","Effectuez l’étape 1",IF(CRHPElig="La baisse de revenus n'est pas admissible dans le cadre du PEREC",CRHPElig,IF(AND(INDEX(claimPeriodNo,MATCH('Étape 1) Taux'!$A$8,claimPeriods,0))&gt;17,INDEX(claimPeriodNo,MATCH('Étape 1) Taux'!$A$8,claimPeriods,0))&lt;20,revenueReduction&lt;0.1),0,IF(NOT(ISNUMBER(J2300)),0,IF(F2300="Oui",0,IF($C2300="Non - avec lien de dépendance",MIN(1129,J2300,$D2300),MIN(1129,J2300)))))))</f>
        <v>Effectuez l’étape 1</v>
      </c>
      <c r="S2300" s="3" t="str">
        <f>IF(CRHPElig=" -  ","Effectuez l’étape 1",IF(CRHPElig="La baisse de revenus n'est pas admissible dans le cadre du PEREC",CRHPElig,IF(AND(INDEX(claimPeriodNo,MATCH('Étape 1) Taux'!$A$8,claimPeriods,0))&gt;17,INDEX(claimPeriodNo,MATCH('Étape 1) Taux'!$A$8,claimPeriods,0))&lt;20,revenueReduction&lt;0.1),0,IF(NOT(ISNUMBER(K2300)),0,IF(G2300="Oui",0,IF($C2300="Non - avec lien de dépendance",MIN(1129,K2300,$D2300),MIN(1129,K2300)))))))</f>
        <v>Effectuez l’étape 1</v>
      </c>
      <c r="T2300" s="3" t="str">
        <f>IF(CRHPElig=" -  ","Effectuez l’étape 1",IF(CRHPElig="La baisse de revenus n'est pas admissible dans le cadre du PEREC",CRHPElig,IF(AND(INDEX(claimPeriodNo,MATCH('Étape 1) Taux'!$A$8,claimPeriods,0))&gt;17,INDEX(claimPeriodNo,MATCH('Étape 1) Taux'!$A$8,claimPeriods,0))&lt;20,revenueReduction&lt;0.1),0,IF(NOT(ISNUMBER(L2300)),0,IF(H2300="Oui",0,IF($C2300="Non - avec lien de dépendance",MIN(1129,L2300,$D2300),MIN(1129,L2300)))))))</f>
        <v>Effectuez l’étape 1</v>
      </c>
      <c r="U2300" s="3">
        <f t="shared" si="214"/>
        <v>0</v>
      </c>
      <c r="V2300" s="3">
        <f t="shared" si="215"/>
        <v>0</v>
      </c>
    </row>
    <row r="2301" spans="13:22" x14ac:dyDescent="0.3">
      <c r="M2301" s="52" t="str">
        <f t="shared" si="210"/>
        <v>Calculez d'abord la baisse moyenne de vos revenus sur 12 mois à l'étape 2)</v>
      </c>
      <c r="N2301" s="52" t="str">
        <f t="shared" si="211"/>
        <v>Calculez d'abord la baisse moyenne de vos revenus sur 12 mois à l'étape 2)</v>
      </c>
      <c r="O2301" s="52" t="str">
        <f t="shared" si="212"/>
        <v>Calculez d'abord la baisse moyenne de vos revenus sur 12 mois à l'étape 2)</v>
      </c>
      <c r="P2301" s="52" t="str">
        <f t="shared" si="213"/>
        <v>Calculez d'abord la baisse moyenne de vos revenus sur 12 mois à l'étape 2)</v>
      </c>
      <c r="Q2301" s="3" t="str">
        <f>IF(CRHPElig=" -  ","Effectuez l’étape 1",IF(CRHPElig="La baisse de revenus n'est pas admissible dans le cadre du PEREC",CRHPElig,IF(AND(INDEX(claimPeriodNo,MATCH('Étape 1) Taux'!$A$8,claimPeriods,0))&gt;17,INDEX(claimPeriodNo,MATCH('Étape 1) Taux'!$A$8,claimPeriods,0))&lt;20,revenueReduction&lt;0.1),0,IF(NOT(ISNUMBER(I2301)),0,IF(E2301="Oui",0,IF($C2301="Non - avec lien de dépendance",MIN(1129,I2301,$D2301),MIN(1129,I2301)))))))</f>
        <v>Effectuez l’étape 1</v>
      </c>
      <c r="R2301" s="3" t="str">
        <f>IF(CRHPElig=" -  ","Effectuez l’étape 1",IF(CRHPElig="La baisse de revenus n'est pas admissible dans le cadre du PEREC",CRHPElig,IF(AND(INDEX(claimPeriodNo,MATCH('Étape 1) Taux'!$A$8,claimPeriods,0))&gt;17,INDEX(claimPeriodNo,MATCH('Étape 1) Taux'!$A$8,claimPeriods,0))&lt;20,revenueReduction&lt;0.1),0,IF(NOT(ISNUMBER(J2301)),0,IF(F2301="Oui",0,IF($C2301="Non - avec lien de dépendance",MIN(1129,J2301,$D2301),MIN(1129,J2301)))))))</f>
        <v>Effectuez l’étape 1</v>
      </c>
      <c r="S2301" s="3" t="str">
        <f>IF(CRHPElig=" -  ","Effectuez l’étape 1",IF(CRHPElig="La baisse de revenus n'est pas admissible dans le cadre du PEREC",CRHPElig,IF(AND(INDEX(claimPeriodNo,MATCH('Étape 1) Taux'!$A$8,claimPeriods,0))&gt;17,INDEX(claimPeriodNo,MATCH('Étape 1) Taux'!$A$8,claimPeriods,0))&lt;20,revenueReduction&lt;0.1),0,IF(NOT(ISNUMBER(K2301)),0,IF(G2301="Oui",0,IF($C2301="Non - avec lien de dépendance",MIN(1129,K2301,$D2301),MIN(1129,K2301)))))))</f>
        <v>Effectuez l’étape 1</v>
      </c>
      <c r="T2301" s="3" t="str">
        <f>IF(CRHPElig=" -  ","Effectuez l’étape 1",IF(CRHPElig="La baisse de revenus n'est pas admissible dans le cadre du PEREC",CRHPElig,IF(AND(INDEX(claimPeriodNo,MATCH('Étape 1) Taux'!$A$8,claimPeriods,0))&gt;17,INDEX(claimPeriodNo,MATCH('Étape 1) Taux'!$A$8,claimPeriods,0))&lt;20,revenueReduction&lt;0.1),0,IF(NOT(ISNUMBER(L2301)),0,IF(H2301="Oui",0,IF($C2301="Non - avec lien de dépendance",MIN(1129,L2301,$D2301),MIN(1129,L2301)))))))</f>
        <v>Effectuez l’étape 1</v>
      </c>
      <c r="U2301" s="3">
        <f t="shared" si="214"/>
        <v>0</v>
      </c>
      <c r="V2301" s="3">
        <f t="shared" si="215"/>
        <v>0</v>
      </c>
    </row>
    <row r="2302" spans="13:22" x14ac:dyDescent="0.3">
      <c r="M2302" s="52" t="str">
        <f t="shared" si="210"/>
        <v>Calculez d'abord la baisse moyenne de vos revenus sur 12 mois à l'étape 2)</v>
      </c>
      <c r="N2302" s="52" t="str">
        <f t="shared" si="211"/>
        <v>Calculez d'abord la baisse moyenne de vos revenus sur 12 mois à l'étape 2)</v>
      </c>
      <c r="O2302" s="52" t="str">
        <f t="shared" si="212"/>
        <v>Calculez d'abord la baisse moyenne de vos revenus sur 12 mois à l'étape 2)</v>
      </c>
      <c r="P2302" s="52" t="str">
        <f t="shared" si="213"/>
        <v>Calculez d'abord la baisse moyenne de vos revenus sur 12 mois à l'étape 2)</v>
      </c>
      <c r="Q2302" s="3" t="str">
        <f>IF(CRHPElig=" -  ","Effectuez l’étape 1",IF(CRHPElig="La baisse de revenus n'est pas admissible dans le cadre du PEREC",CRHPElig,IF(AND(INDEX(claimPeriodNo,MATCH('Étape 1) Taux'!$A$8,claimPeriods,0))&gt;17,INDEX(claimPeriodNo,MATCH('Étape 1) Taux'!$A$8,claimPeriods,0))&lt;20,revenueReduction&lt;0.1),0,IF(NOT(ISNUMBER(I2302)),0,IF(E2302="Oui",0,IF($C2302="Non - avec lien de dépendance",MIN(1129,I2302,$D2302),MIN(1129,I2302)))))))</f>
        <v>Effectuez l’étape 1</v>
      </c>
      <c r="R2302" s="3" t="str">
        <f>IF(CRHPElig=" -  ","Effectuez l’étape 1",IF(CRHPElig="La baisse de revenus n'est pas admissible dans le cadre du PEREC",CRHPElig,IF(AND(INDEX(claimPeriodNo,MATCH('Étape 1) Taux'!$A$8,claimPeriods,0))&gt;17,INDEX(claimPeriodNo,MATCH('Étape 1) Taux'!$A$8,claimPeriods,0))&lt;20,revenueReduction&lt;0.1),0,IF(NOT(ISNUMBER(J2302)),0,IF(F2302="Oui",0,IF($C2302="Non - avec lien de dépendance",MIN(1129,J2302,$D2302),MIN(1129,J2302)))))))</f>
        <v>Effectuez l’étape 1</v>
      </c>
      <c r="S2302" s="3" t="str">
        <f>IF(CRHPElig=" -  ","Effectuez l’étape 1",IF(CRHPElig="La baisse de revenus n'est pas admissible dans le cadre du PEREC",CRHPElig,IF(AND(INDEX(claimPeriodNo,MATCH('Étape 1) Taux'!$A$8,claimPeriods,0))&gt;17,INDEX(claimPeriodNo,MATCH('Étape 1) Taux'!$A$8,claimPeriods,0))&lt;20,revenueReduction&lt;0.1),0,IF(NOT(ISNUMBER(K2302)),0,IF(G2302="Oui",0,IF($C2302="Non - avec lien de dépendance",MIN(1129,K2302,$D2302),MIN(1129,K2302)))))))</f>
        <v>Effectuez l’étape 1</v>
      </c>
      <c r="T2302" s="3" t="str">
        <f>IF(CRHPElig=" -  ","Effectuez l’étape 1",IF(CRHPElig="La baisse de revenus n'est pas admissible dans le cadre du PEREC",CRHPElig,IF(AND(INDEX(claimPeriodNo,MATCH('Étape 1) Taux'!$A$8,claimPeriods,0))&gt;17,INDEX(claimPeriodNo,MATCH('Étape 1) Taux'!$A$8,claimPeriods,0))&lt;20,revenueReduction&lt;0.1),0,IF(NOT(ISNUMBER(L2302)),0,IF(H2302="Oui",0,IF($C2302="Non - avec lien de dépendance",MIN(1129,L2302,$D2302),MIN(1129,L2302)))))))</f>
        <v>Effectuez l’étape 1</v>
      </c>
      <c r="U2302" s="3">
        <f t="shared" si="214"/>
        <v>0</v>
      </c>
      <c r="V2302" s="3">
        <f t="shared" si="215"/>
        <v>0</v>
      </c>
    </row>
    <row r="2303" spans="13:22" x14ac:dyDescent="0.3">
      <c r="M2303" s="52" t="str">
        <f t="shared" si="210"/>
        <v>Calculez d'abord la baisse moyenne de vos revenus sur 12 mois à l'étape 2)</v>
      </c>
      <c r="N2303" s="52" t="str">
        <f t="shared" si="211"/>
        <v>Calculez d'abord la baisse moyenne de vos revenus sur 12 mois à l'étape 2)</v>
      </c>
      <c r="O2303" s="52" t="str">
        <f t="shared" si="212"/>
        <v>Calculez d'abord la baisse moyenne de vos revenus sur 12 mois à l'étape 2)</v>
      </c>
      <c r="P2303" s="52" t="str">
        <f t="shared" si="213"/>
        <v>Calculez d'abord la baisse moyenne de vos revenus sur 12 mois à l'étape 2)</v>
      </c>
      <c r="Q2303" s="3" t="str">
        <f>IF(CRHPElig=" -  ","Effectuez l’étape 1",IF(CRHPElig="La baisse de revenus n'est pas admissible dans le cadre du PEREC",CRHPElig,IF(AND(INDEX(claimPeriodNo,MATCH('Étape 1) Taux'!$A$8,claimPeriods,0))&gt;17,INDEX(claimPeriodNo,MATCH('Étape 1) Taux'!$A$8,claimPeriods,0))&lt;20,revenueReduction&lt;0.1),0,IF(NOT(ISNUMBER(I2303)),0,IF(E2303="Oui",0,IF($C2303="Non - avec lien de dépendance",MIN(1129,I2303,$D2303),MIN(1129,I2303)))))))</f>
        <v>Effectuez l’étape 1</v>
      </c>
      <c r="R2303" s="3" t="str">
        <f>IF(CRHPElig=" -  ","Effectuez l’étape 1",IF(CRHPElig="La baisse de revenus n'est pas admissible dans le cadre du PEREC",CRHPElig,IF(AND(INDEX(claimPeriodNo,MATCH('Étape 1) Taux'!$A$8,claimPeriods,0))&gt;17,INDEX(claimPeriodNo,MATCH('Étape 1) Taux'!$A$8,claimPeriods,0))&lt;20,revenueReduction&lt;0.1),0,IF(NOT(ISNUMBER(J2303)),0,IF(F2303="Oui",0,IF($C2303="Non - avec lien de dépendance",MIN(1129,J2303,$D2303),MIN(1129,J2303)))))))</f>
        <v>Effectuez l’étape 1</v>
      </c>
      <c r="S2303" s="3" t="str">
        <f>IF(CRHPElig=" -  ","Effectuez l’étape 1",IF(CRHPElig="La baisse de revenus n'est pas admissible dans le cadre du PEREC",CRHPElig,IF(AND(INDEX(claimPeriodNo,MATCH('Étape 1) Taux'!$A$8,claimPeriods,0))&gt;17,INDEX(claimPeriodNo,MATCH('Étape 1) Taux'!$A$8,claimPeriods,0))&lt;20,revenueReduction&lt;0.1),0,IF(NOT(ISNUMBER(K2303)),0,IF(G2303="Oui",0,IF($C2303="Non - avec lien de dépendance",MIN(1129,K2303,$D2303),MIN(1129,K2303)))))))</f>
        <v>Effectuez l’étape 1</v>
      </c>
      <c r="T2303" s="3" t="str">
        <f>IF(CRHPElig=" -  ","Effectuez l’étape 1",IF(CRHPElig="La baisse de revenus n'est pas admissible dans le cadre du PEREC",CRHPElig,IF(AND(INDEX(claimPeriodNo,MATCH('Étape 1) Taux'!$A$8,claimPeriods,0))&gt;17,INDEX(claimPeriodNo,MATCH('Étape 1) Taux'!$A$8,claimPeriods,0))&lt;20,revenueReduction&lt;0.1),0,IF(NOT(ISNUMBER(L2303)),0,IF(H2303="Oui",0,IF($C2303="Non - avec lien de dépendance",MIN(1129,L2303,$D2303),MIN(1129,L2303)))))))</f>
        <v>Effectuez l’étape 1</v>
      </c>
      <c r="U2303" s="3">
        <f t="shared" si="214"/>
        <v>0</v>
      </c>
      <c r="V2303" s="3">
        <f t="shared" si="215"/>
        <v>0</v>
      </c>
    </row>
    <row r="2304" spans="13:22" x14ac:dyDescent="0.3">
      <c r="M2304" s="52" t="str">
        <f t="shared" si="210"/>
        <v>Calculez d'abord la baisse moyenne de vos revenus sur 12 mois à l'étape 2)</v>
      </c>
      <c r="N2304" s="52" t="str">
        <f t="shared" si="211"/>
        <v>Calculez d'abord la baisse moyenne de vos revenus sur 12 mois à l'étape 2)</v>
      </c>
      <c r="O2304" s="52" t="str">
        <f t="shared" si="212"/>
        <v>Calculez d'abord la baisse moyenne de vos revenus sur 12 mois à l'étape 2)</v>
      </c>
      <c r="P2304" s="52" t="str">
        <f t="shared" si="213"/>
        <v>Calculez d'abord la baisse moyenne de vos revenus sur 12 mois à l'étape 2)</v>
      </c>
      <c r="Q2304" s="3" t="str">
        <f>IF(CRHPElig=" -  ","Effectuez l’étape 1",IF(CRHPElig="La baisse de revenus n'est pas admissible dans le cadre du PEREC",CRHPElig,IF(AND(INDEX(claimPeriodNo,MATCH('Étape 1) Taux'!$A$8,claimPeriods,0))&gt;17,INDEX(claimPeriodNo,MATCH('Étape 1) Taux'!$A$8,claimPeriods,0))&lt;20,revenueReduction&lt;0.1),0,IF(NOT(ISNUMBER(I2304)),0,IF(E2304="Oui",0,IF($C2304="Non - avec lien de dépendance",MIN(1129,I2304,$D2304),MIN(1129,I2304)))))))</f>
        <v>Effectuez l’étape 1</v>
      </c>
      <c r="R2304" s="3" t="str">
        <f>IF(CRHPElig=" -  ","Effectuez l’étape 1",IF(CRHPElig="La baisse de revenus n'est pas admissible dans le cadre du PEREC",CRHPElig,IF(AND(INDEX(claimPeriodNo,MATCH('Étape 1) Taux'!$A$8,claimPeriods,0))&gt;17,INDEX(claimPeriodNo,MATCH('Étape 1) Taux'!$A$8,claimPeriods,0))&lt;20,revenueReduction&lt;0.1),0,IF(NOT(ISNUMBER(J2304)),0,IF(F2304="Oui",0,IF($C2304="Non - avec lien de dépendance",MIN(1129,J2304,$D2304),MIN(1129,J2304)))))))</f>
        <v>Effectuez l’étape 1</v>
      </c>
      <c r="S2304" s="3" t="str">
        <f>IF(CRHPElig=" -  ","Effectuez l’étape 1",IF(CRHPElig="La baisse de revenus n'est pas admissible dans le cadre du PEREC",CRHPElig,IF(AND(INDEX(claimPeriodNo,MATCH('Étape 1) Taux'!$A$8,claimPeriods,0))&gt;17,INDEX(claimPeriodNo,MATCH('Étape 1) Taux'!$A$8,claimPeriods,0))&lt;20,revenueReduction&lt;0.1),0,IF(NOT(ISNUMBER(K2304)),0,IF(G2304="Oui",0,IF($C2304="Non - avec lien de dépendance",MIN(1129,K2304,$D2304),MIN(1129,K2304)))))))</f>
        <v>Effectuez l’étape 1</v>
      </c>
      <c r="T2304" s="3" t="str">
        <f>IF(CRHPElig=" -  ","Effectuez l’étape 1",IF(CRHPElig="La baisse de revenus n'est pas admissible dans le cadre du PEREC",CRHPElig,IF(AND(INDEX(claimPeriodNo,MATCH('Étape 1) Taux'!$A$8,claimPeriods,0))&gt;17,INDEX(claimPeriodNo,MATCH('Étape 1) Taux'!$A$8,claimPeriods,0))&lt;20,revenueReduction&lt;0.1),0,IF(NOT(ISNUMBER(L2304)),0,IF(H2304="Oui",0,IF($C2304="Non - avec lien de dépendance",MIN(1129,L2304,$D2304),MIN(1129,L2304)))))))</f>
        <v>Effectuez l’étape 1</v>
      </c>
      <c r="U2304" s="3">
        <f t="shared" si="214"/>
        <v>0</v>
      </c>
      <c r="V2304" s="3">
        <f t="shared" si="215"/>
        <v>0</v>
      </c>
    </row>
    <row r="2305" spans="13:22" x14ac:dyDescent="0.3">
      <c r="M2305" s="52" t="str">
        <f t="shared" si="210"/>
        <v>Calculez d'abord la baisse moyenne de vos revenus sur 12 mois à l'étape 2)</v>
      </c>
      <c r="N2305" s="52" t="str">
        <f t="shared" si="211"/>
        <v>Calculez d'abord la baisse moyenne de vos revenus sur 12 mois à l'étape 2)</v>
      </c>
      <c r="O2305" s="52" t="str">
        <f t="shared" si="212"/>
        <v>Calculez d'abord la baisse moyenne de vos revenus sur 12 mois à l'étape 2)</v>
      </c>
      <c r="P2305" s="52" t="str">
        <f t="shared" si="213"/>
        <v>Calculez d'abord la baisse moyenne de vos revenus sur 12 mois à l'étape 2)</v>
      </c>
      <c r="Q2305" s="3" t="str">
        <f>IF(CRHPElig=" -  ","Effectuez l’étape 1",IF(CRHPElig="La baisse de revenus n'est pas admissible dans le cadre du PEREC",CRHPElig,IF(AND(INDEX(claimPeriodNo,MATCH('Étape 1) Taux'!$A$8,claimPeriods,0))&gt;17,INDEX(claimPeriodNo,MATCH('Étape 1) Taux'!$A$8,claimPeriods,0))&lt;20,revenueReduction&lt;0.1),0,IF(NOT(ISNUMBER(I2305)),0,IF(E2305="Oui",0,IF($C2305="Non - avec lien de dépendance",MIN(1129,I2305,$D2305),MIN(1129,I2305)))))))</f>
        <v>Effectuez l’étape 1</v>
      </c>
      <c r="R2305" s="3" t="str">
        <f>IF(CRHPElig=" -  ","Effectuez l’étape 1",IF(CRHPElig="La baisse de revenus n'est pas admissible dans le cadre du PEREC",CRHPElig,IF(AND(INDEX(claimPeriodNo,MATCH('Étape 1) Taux'!$A$8,claimPeriods,0))&gt;17,INDEX(claimPeriodNo,MATCH('Étape 1) Taux'!$A$8,claimPeriods,0))&lt;20,revenueReduction&lt;0.1),0,IF(NOT(ISNUMBER(J2305)),0,IF(F2305="Oui",0,IF($C2305="Non - avec lien de dépendance",MIN(1129,J2305,$D2305),MIN(1129,J2305)))))))</f>
        <v>Effectuez l’étape 1</v>
      </c>
      <c r="S2305" s="3" t="str">
        <f>IF(CRHPElig=" -  ","Effectuez l’étape 1",IF(CRHPElig="La baisse de revenus n'est pas admissible dans le cadre du PEREC",CRHPElig,IF(AND(INDEX(claimPeriodNo,MATCH('Étape 1) Taux'!$A$8,claimPeriods,0))&gt;17,INDEX(claimPeriodNo,MATCH('Étape 1) Taux'!$A$8,claimPeriods,0))&lt;20,revenueReduction&lt;0.1),0,IF(NOT(ISNUMBER(K2305)),0,IF(G2305="Oui",0,IF($C2305="Non - avec lien de dépendance",MIN(1129,K2305,$D2305),MIN(1129,K2305)))))))</f>
        <v>Effectuez l’étape 1</v>
      </c>
      <c r="T2305" s="3" t="str">
        <f>IF(CRHPElig=" -  ","Effectuez l’étape 1",IF(CRHPElig="La baisse de revenus n'est pas admissible dans le cadre du PEREC",CRHPElig,IF(AND(INDEX(claimPeriodNo,MATCH('Étape 1) Taux'!$A$8,claimPeriods,0))&gt;17,INDEX(claimPeriodNo,MATCH('Étape 1) Taux'!$A$8,claimPeriods,0))&lt;20,revenueReduction&lt;0.1),0,IF(NOT(ISNUMBER(L2305)),0,IF(H2305="Oui",0,IF($C2305="Non - avec lien de dépendance",MIN(1129,L2305,$D2305),MIN(1129,L2305)))))))</f>
        <v>Effectuez l’étape 1</v>
      </c>
      <c r="U2305" s="3">
        <f t="shared" si="214"/>
        <v>0</v>
      </c>
      <c r="V2305" s="3">
        <f t="shared" si="215"/>
        <v>0</v>
      </c>
    </row>
    <row r="2306" spans="13:22" x14ac:dyDescent="0.3">
      <c r="M2306" s="52" t="str">
        <f t="shared" si="210"/>
        <v>Calculez d'abord la baisse moyenne de vos revenus sur 12 mois à l'étape 2)</v>
      </c>
      <c r="N2306" s="52" t="str">
        <f t="shared" si="211"/>
        <v>Calculez d'abord la baisse moyenne de vos revenus sur 12 mois à l'étape 2)</v>
      </c>
      <c r="O2306" s="52" t="str">
        <f t="shared" si="212"/>
        <v>Calculez d'abord la baisse moyenne de vos revenus sur 12 mois à l'étape 2)</v>
      </c>
      <c r="P2306" s="52" t="str">
        <f t="shared" si="213"/>
        <v>Calculez d'abord la baisse moyenne de vos revenus sur 12 mois à l'étape 2)</v>
      </c>
      <c r="Q2306" s="3" t="str">
        <f>IF(CRHPElig=" -  ","Effectuez l’étape 1",IF(CRHPElig="La baisse de revenus n'est pas admissible dans le cadre du PEREC",CRHPElig,IF(AND(INDEX(claimPeriodNo,MATCH('Étape 1) Taux'!$A$8,claimPeriods,0))&gt;17,INDEX(claimPeriodNo,MATCH('Étape 1) Taux'!$A$8,claimPeriods,0))&lt;20,revenueReduction&lt;0.1),0,IF(NOT(ISNUMBER(I2306)),0,IF(E2306="Oui",0,IF($C2306="Non - avec lien de dépendance",MIN(1129,I2306,$D2306),MIN(1129,I2306)))))))</f>
        <v>Effectuez l’étape 1</v>
      </c>
      <c r="R2306" s="3" t="str">
        <f>IF(CRHPElig=" -  ","Effectuez l’étape 1",IF(CRHPElig="La baisse de revenus n'est pas admissible dans le cadre du PEREC",CRHPElig,IF(AND(INDEX(claimPeriodNo,MATCH('Étape 1) Taux'!$A$8,claimPeriods,0))&gt;17,INDEX(claimPeriodNo,MATCH('Étape 1) Taux'!$A$8,claimPeriods,0))&lt;20,revenueReduction&lt;0.1),0,IF(NOT(ISNUMBER(J2306)),0,IF(F2306="Oui",0,IF($C2306="Non - avec lien de dépendance",MIN(1129,J2306,$D2306),MIN(1129,J2306)))))))</f>
        <v>Effectuez l’étape 1</v>
      </c>
      <c r="S2306" s="3" t="str">
        <f>IF(CRHPElig=" -  ","Effectuez l’étape 1",IF(CRHPElig="La baisse de revenus n'est pas admissible dans le cadre du PEREC",CRHPElig,IF(AND(INDEX(claimPeriodNo,MATCH('Étape 1) Taux'!$A$8,claimPeriods,0))&gt;17,INDEX(claimPeriodNo,MATCH('Étape 1) Taux'!$A$8,claimPeriods,0))&lt;20,revenueReduction&lt;0.1),0,IF(NOT(ISNUMBER(K2306)),0,IF(G2306="Oui",0,IF($C2306="Non - avec lien de dépendance",MIN(1129,K2306,$D2306),MIN(1129,K2306)))))))</f>
        <v>Effectuez l’étape 1</v>
      </c>
      <c r="T2306" s="3" t="str">
        <f>IF(CRHPElig=" -  ","Effectuez l’étape 1",IF(CRHPElig="La baisse de revenus n'est pas admissible dans le cadre du PEREC",CRHPElig,IF(AND(INDEX(claimPeriodNo,MATCH('Étape 1) Taux'!$A$8,claimPeriods,0))&gt;17,INDEX(claimPeriodNo,MATCH('Étape 1) Taux'!$A$8,claimPeriods,0))&lt;20,revenueReduction&lt;0.1),0,IF(NOT(ISNUMBER(L2306)),0,IF(H2306="Oui",0,IF($C2306="Non - avec lien de dépendance",MIN(1129,L2306,$D2306),MIN(1129,L2306)))))))</f>
        <v>Effectuez l’étape 1</v>
      </c>
      <c r="U2306" s="3">
        <f t="shared" si="214"/>
        <v>0</v>
      </c>
      <c r="V2306" s="3">
        <f t="shared" si="215"/>
        <v>0</v>
      </c>
    </row>
    <row r="2307" spans="13:22" x14ac:dyDescent="0.3">
      <c r="M2307" s="52" t="str">
        <f t="shared" si="210"/>
        <v>Calculez d'abord la baisse moyenne de vos revenus sur 12 mois à l'étape 2)</v>
      </c>
      <c r="N2307" s="52" t="str">
        <f t="shared" si="211"/>
        <v>Calculez d'abord la baisse moyenne de vos revenus sur 12 mois à l'étape 2)</v>
      </c>
      <c r="O2307" s="52" t="str">
        <f t="shared" si="212"/>
        <v>Calculez d'abord la baisse moyenne de vos revenus sur 12 mois à l'étape 2)</v>
      </c>
      <c r="P2307" s="52" t="str">
        <f t="shared" si="213"/>
        <v>Calculez d'abord la baisse moyenne de vos revenus sur 12 mois à l'étape 2)</v>
      </c>
      <c r="Q2307" s="3" t="str">
        <f>IF(CRHPElig=" -  ","Effectuez l’étape 1",IF(CRHPElig="La baisse de revenus n'est pas admissible dans le cadre du PEREC",CRHPElig,IF(AND(INDEX(claimPeriodNo,MATCH('Étape 1) Taux'!$A$8,claimPeriods,0))&gt;17,INDEX(claimPeriodNo,MATCH('Étape 1) Taux'!$A$8,claimPeriods,0))&lt;20,revenueReduction&lt;0.1),0,IF(NOT(ISNUMBER(I2307)),0,IF(E2307="Oui",0,IF($C2307="Non - avec lien de dépendance",MIN(1129,I2307,$D2307),MIN(1129,I2307)))))))</f>
        <v>Effectuez l’étape 1</v>
      </c>
      <c r="R2307" s="3" t="str">
        <f>IF(CRHPElig=" -  ","Effectuez l’étape 1",IF(CRHPElig="La baisse de revenus n'est pas admissible dans le cadre du PEREC",CRHPElig,IF(AND(INDEX(claimPeriodNo,MATCH('Étape 1) Taux'!$A$8,claimPeriods,0))&gt;17,INDEX(claimPeriodNo,MATCH('Étape 1) Taux'!$A$8,claimPeriods,0))&lt;20,revenueReduction&lt;0.1),0,IF(NOT(ISNUMBER(J2307)),0,IF(F2307="Oui",0,IF($C2307="Non - avec lien de dépendance",MIN(1129,J2307,$D2307),MIN(1129,J2307)))))))</f>
        <v>Effectuez l’étape 1</v>
      </c>
      <c r="S2307" s="3" t="str">
        <f>IF(CRHPElig=" -  ","Effectuez l’étape 1",IF(CRHPElig="La baisse de revenus n'est pas admissible dans le cadre du PEREC",CRHPElig,IF(AND(INDEX(claimPeriodNo,MATCH('Étape 1) Taux'!$A$8,claimPeriods,0))&gt;17,INDEX(claimPeriodNo,MATCH('Étape 1) Taux'!$A$8,claimPeriods,0))&lt;20,revenueReduction&lt;0.1),0,IF(NOT(ISNUMBER(K2307)),0,IF(G2307="Oui",0,IF($C2307="Non - avec lien de dépendance",MIN(1129,K2307,$D2307),MIN(1129,K2307)))))))</f>
        <v>Effectuez l’étape 1</v>
      </c>
      <c r="T2307" s="3" t="str">
        <f>IF(CRHPElig=" -  ","Effectuez l’étape 1",IF(CRHPElig="La baisse de revenus n'est pas admissible dans le cadre du PEREC",CRHPElig,IF(AND(INDEX(claimPeriodNo,MATCH('Étape 1) Taux'!$A$8,claimPeriods,0))&gt;17,INDEX(claimPeriodNo,MATCH('Étape 1) Taux'!$A$8,claimPeriods,0))&lt;20,revenueReduction&lt;0.1),0,IF(NOT(ISNUMBER(L2307)),0,IF(H2307="Oui",0,IF($C2307="Non - avec lien de dépendance",MIN(1129,L2307,$D2307),MIN(1129,L2307)))))))</f>
        <v>Effectuez l’étape 1</v>
      </c>
      <c r="U2307" s="3">
        <f t="shared" si="214"/>
        <v>0</v>
      </c>
      <c r="V2307" s="3">
        <f t="shared" si="215"/>
        <v>0</v>
      </c>
    </row>
    <row r="2308" spans="13:22" x14ac:dyDescent="0.3">
      <c r="M2308" s="52" t="str">
        <f t="shared" si="210"/>
        <v>Calculez d'abord la baisse moyenne de vos revenus sur 12 mois à l'étape 2)</v>
      </c>
      <c r="N2308" s="52" t="str">
        <f t="shared" si="211"/>
        <v>Calculez d'abord la baisse moyenne de vos revenus sur 12 mois à l'étape 2)</v>
      </c>
      <c r="O2308" s="52" t="str">
        <f t="shared" si="212"/>
        <v>Calculez d'abord la baisse moyenne de vos revenus sur 12 mois à l'étape 2)</v>
      </c>
      <c r="P2308" s="52" t="str">
        <f t="shared" si="213"/>
        <v>Calculez d'abord la baisse moyenne de vos revenus sur 12 mois à l'étape 2)</v>
      </c>
      <c r="Q2308" s="3" t="str">
        <f>IF(CRHPElig=" -  ","Effectuez l’étape 1",IF(CRHPElig="La baisse de revenus n'est pas admissible dans le cadre du PEREC",CRHPElig,IF(AND(INDEX(claimPeriodNo,MATCH('Étape 1) Taux'!$A$8,claimPeriods,0))&gt;17,INDEX(claimPeriodNo,MATCH('Étape 1) Taux'!$A$8,claimPeriods,0))&lt;20,revenueReduction&lt;0.1),0,IF(NOT(ISNUMBER(I2308)),0,IF(E2308="Oui",0,IF($C2308="Non - avec lien de dépendance",MIN(1129,I2308,$D2308),MIN(1129,I2308)))))))</f>
        <v>Effectuez l’étape 1</v>
      </c>
      <c r="R2308" s="3" t="str">
        <f>IF(CRHPElig=" -  ","Effectuez l’étape 1",IF(CRHPElig="La baisse de revenus n'est pas admissible dans le cadre du PEREC",CRHPElig,IF(AND(INDEX(claimPeriodNo,MATCH('Étape 1) Taux'!$A$8,claimPeriods,0))&gt;17,INDEX(claimPeriodNo,MATCH('Étape 1) Taux'!$A$8,claimPeriods,0))&lt;20,revenueReduction&lt;0.1),0,IF(NOT(ISNUMBER(J2308)),0,IF(F2308="Oui",0,IF($C2308="Non - avec lien de dépendance",MIN(1129,J2308,$D2308),MIN(1129,J2308)))))))</f>
        <v>Effectuez l’étape 1</v>
      </c>
      <c r="S2308" s="3" t="str">
        <f>IF(CRHPElig=" -  ","Effectuez l’étape 1",IF(CRHPElig="La baisse de revenus n'est pas admissible dans le cadre du PEREC",CRHPElig,IF(AND(INDEX(claimPeriodNo,MATCH('Étape 1) Taux'!$A$8,claimPeriods,0))&gt;17,INDEX(claimPeriodNo,MATCH('Étape 1) Taux'!$A$8,claimPeriods,0))&lt;20,revenueReduction&lt;0.1),0,IF(NOT(ISNUMBER(K2308)),0,IF(G2308="Oui",0,IF($C2308="Non - avec lien de dépendance",MIN(1129,K2308,$D2308),MIN(1129,K2308)))))))</f>
        <v>Effectuez l’étape 1</v>
      </c>
      <c r="T2308" s="3" t="str">
        <f>IF(CRHPElig=" -  ","Effectuez l’étape 1",IF(CRHPElig="La baisse de revenus n'est pas admissible dans le cadre du PEREC",CRHPElig,IF(AND(INDEX(claimPeriodNo,MATCH('Étape 1) Taux'!$A$8,claimPeriods,0))&gt;17,INDEX(claimPeriodNo,MATCH('Étape 1) Taux'!$A$8,claimPeriods,0))&lt;20,revenueReduction&lt;0.1),0,IF(NOT(ISNUMBER(L2308)),0,IF(H2308="Oui",0,IF($C2308="Non - avec lien de dépendance",MIN(1129,L2308,$D2308),MIN(1129,L2308)))))))</f>
        <v>Effectuez l’étape 1</v>
      </c>
      <c r="U2308" s="3">
        <f t="shared" si="214"/>
        <v>0</v>
      </c>
      <c r="V2308" s="3">
        <f t="shared" si="215"/>
        <v>0</v>
      </c>
    </row>
    <row r="2309" spans="13:22" x14ac:dyDescent="0.3">
      <c r="M2309" s="52" t="str">
        <f t="shared" si="210"/>
        <v>Calculez d'abord la baisse moyenne de vos revenus sur 12 mois à l'étape 2)</v>
      </c>
      <c r="N2309" s="52" t="str">
        <f t="shared" si="211"/>
        <v>Calculez d'abord la baisse moyenne de vos revenus sur 12 mois à l'étape 2)</v>
      </c>
      <c r="O2309" s="52" t="str">
        <f t="shared" si="212"/>
        <v>Calculez d'abord la baisse moyenne de vos revenus sur 12 mois à l'étape 2)</v>
      </c>
      <c r="P2309" s="52" t="str">
        <f t="shared" si="213"/>
        <v>Calculez d'abord la baisse moyenne de vos revenus sur 12 mois à l'étape 2)</v>
      </c>
      <c r="Q2309" s="3" t="str">
        <f>IF(CRHPElig=" -  ","Effectuez l’étape 1",IF(CRHPElig="La baisse de revenus n'est pas admissible dans le cadre du PEREC",CRHPElig,IF(AND(INDEX(claimPeriodNo,MATCH('Étape 1) Taux'!$A$8,claimPeriods,0))&gt;17,INDEX(claimPeriodNo,MATCH('Étape 1) Taux'!$A$8,claimPeriods,0))&lt;20,revenueReduction&lt;0.1),0,IF(NOT(ISNUMBER(I2309)),0,IF(E2309="Oui",0,IF($C2309="Non - avec lien de dépendance",MIN(1129,I2309,$D2309),MIN(1129,I2309)))))))</f>
        <v>Effectuez l’étape 1</v>
      </c>
      <c r="R2309" s="3" t="str">
        <f>IF(CRHPElig=" -  ","Effectuez l’étape 1",IF(CRHPElig="La baisse de revenus n'est pas admissible dans le cadre du PEREC",CRHPElig,IF(AND(INDEX(claimPeriodNo,MATCH('Étape 1) Taux'!$A$8,claimPeriods,0))&gt;17,INDEX(claimPeriodNo,MATCH('Étape 1) Taux'!$A$8,claimPeriods,0))&lt;20,revenueReduction&lt;0.1),0,IF(NOT(ISNUMBER(J2309)),0,IF(F2309="Oui",0,IF($C2309="Non - avec lien de dépendance",MIN(1129,J2309,$D2309),MIN(1129,J2309)))))))</f>
        <v>Effectuez l’étape 1</v>
      </c>
      <c r="S2309" s="3" t="str">
        <f>IF(CRHPElig=" -  ","Effectuez l’étape 1",IF(CRHPElig="La baisse de revenus n'est pas admissible dans le cadre du PEREC",CRHPElig,IF(AND(INDEX(claimPeriodNo,MATCH('Étape 1) Taux'!$A$8,claimPeriods,0))&gt;17,INDEX(claimPeriodNo,MATCH('Étape 1) Taux'!$A$8,claimPeriods,0))&lt;20,revenueReduction&lt;0.1),0,IF(NOT(ISNUMBER(K2309)),0,IF(G2309="Oui",0,IF($C2309="Non - avec lien de dépendance",MIN(1129,K2309,$D2309),MIN(1129,K2309)))))))</f>
        <v>Effectuez l’étape 1</v>
      </c>
      <c r="T2309" s="3" t="str">
        <f>IF(CRHPElig=" -  ","Effectuez l’étape 1",IF(CRHPElig="La baisse de revenus n'est pas admissible dans le cadre du PEREC",CRHPElig,IF(AND(INDEX(claimPeriodNo,MATCH('Étape 1) Taux'!$A$8,claimPeriods,0))&gt;17,INDEX(claimPeriodNo,MATCH('Étape 1) Taux'!$A$8,claimPeriods,0))&lt;20,revenueReduction&lt;0.1),0,IF(NOT(ISNUMBER(L2309)),0,IF(H2309="Oui",0,IF($C2309="Non - avec lien de dépendance",MIN(1129,L2309,$D2309),MIN(1129,L2309)))))))</f>
        <v>Effectuez l’étape 1</v>
      </c>
      <c r="U2309" s="3">
        <f t="shared" si="214"/>
        <v>0</v>
      </c>
      <c r="V2309" s="3">
        <f t="shared" si="215"/>
        <v>0</v>
      </c>
    </row>
    <row r="2310" spans="13:22" x14ac:dyDescent="0.3">
      <c r="M2310" s="52" t="str">
        <f t="shared" ref="M2310:M2373" si="216">IF(overallRate=" -   ","Effectuez l’étape 1",IF(ISTEXT(overallRate),overallRate,IF(OR(NOT(ISNUMBER(I2310)),AND(NOT(ISNUMBER($D2310)),$C2310="Non - avec lien de dépendance"),revenueReduction&lt;=0,E2310="Oui"),0,ROUND(IF($C2310="Non - avec lien de dépendance",MIN(1129,I2310,$D2310)*overallRate,MIN(1129,I2310)*overallRate),2))))</f>
        <v>Calculez d'abord la baisse moyenne de vos revenus sur 12 mois à l'étape 2)</v>
      </c>
      <c r="N2310" s="52" t="str">
        <f t="shared" ref="N2310:N2373" si="217">IF(overallRate=" -   ","Effectuez l’étape 1",IF(ISTEXT(overallRate),overallRate,IF(OR(NOT(ISNUMBER(J2310)),AND(NOT(ISNUMBER($D2310)),$C2310="Non - avec lien de dépendance"),revenueReduction&lt;=0,F2310="Oui"),0,ROUND(IF($C2310="Non - avec lien de dépendance",MIN(1129,J2310,$D2310)*overallRate,MIN(1129,J2310)*overallRate),2))))</f>
        <v>Calculez d'abord la baisse moyenne de vos revenus sur 12 mois à l'étape 2)</v>
      </c>
      <c r="O2310" s="52" t="str">
        <f t="shared" ref="O2310:O2373" si="218">IF(overallRate=" -   ","Effectuez l’étape 1",IF(ISTEXT(overallRate),overallRate,IF(OR(NOT(ISNUMBER(K2310)),AND(NOT(ISNUMBER($D2310)),$C2310="Non - avec lien de dépendance"),revenueReduction&lt;=0,G2310="Oui"),0,ROUND(IF($C2310="Non - avec lien de dépendance",MIN(1129,K2310,$D2310)*overallRate,MIN(1129,K2310)*overallRate),2))))</f>
        <v>Calculez d'abord la baisse moyenne de vos revenus sur 12 mois à l'étape 2)</v>
      </c>
      <c r="P2310" s="52" t="str">
        <f t="shared" ref="P2310:P2373" si="219">IF(overallRate=" -   ","Effectuez l’étape 1",IF(ISTEXT(overallRate),overallRate,IF(OR(NOT(ISNUMBER(L2310)),AND(NOT(ISNUMBER($D2310)),$C2310="Non - avec lien de dépendance"),revenueReduction&lt;=0,H2310="Oui"),0,ROUND(IF($C2310="Non - avec lien de dépendance",MIN(1129,L2310,$D2310)*overallRate,MIN(1129,L2310)*overallRate),2))))</f>
        <v>Calculez d'abord la baisse moyenne de vos revenus sur 12 mois à l'étape 2)</v>
      </c>
      <c r="Q2310" s="3" t="str">
        <f>IF(CRHPElig=" -  ","Effectuez l’étape 1",IF(CRHPElig="La baisse de revenus n'est pas admissible dans le cadre du PEREC",CRHPElig,IF(AND(INDEX(claimPeriodNo,MATCH('Étape 1) Taux'!$A$8,claimPeriods,0))&gt;17,INDEX(claimPeriodNo,MATCH('Étape 1) Taux'!$A$8,claimPeriods,0))&lt;20,revenueReduction&lt;0.1),0,IF(NOT(ISNUMBER(I2310)),0,IF(E2310="Oui",0,IF($C2310="Non - avec lien de dépendance",MIN(1129,I2310,$D2310),MIN(1129,I2310)))))))</f>
        <v>Effectuez l’étape 1</v>
      </c>
      <c r="R2310" s="3" t="str">
        <f>IF(CRHPElig=" -  ","Effectuez l’étape 1",IF(CRHPElig="La baisse de revenus n'est pas admissible dans le cadre du PEREC",CRHPElig,IF(AND(INDEX(claimPeriodNo,MATCH('Étape 1) Taux'!$A$8,claimPeriods,0))&gt;17,INDEX(claimPeriodNo,MATCH('Étape 1) Taux'!$A$8,claimPeriods,0))&lt;20,revenueReduction&lt;0.1),0,IF(NOT(ISNUMBER(J2310)),0,IF(F2310="Oui",0,IF($C2310="Non - avec lien de dépendance",MIN(1129,J2310,$D2310),MIN(1129,J2310)))))))</f>
        <v>Effectuez l’étape 1</v>
      </c>
      <c r="S2310" s="3" t="str">
        <f>IF(CRHPElig=" -  ","Effectuez l’étape 1",IF(CRHPElig="La baisse de revenus n'est pas admissible dans le cadre du PEREC",CRHPElig,IF(AND(INDEX(claimPeriodNo,MATCH('Étape 1) Taux'!$A$8,claimPeriods,0))&gt;17,INDEX(claimPeriodNo,MATCH('Étape 1) Taux'!$A$8,claimPeriods,0))&lt;20,revenueReduction&lt;0.1),0,IF(NOT(ISNUMBER(K2310)),0,IF(G2310="Oui",0,IF($C2310="Non - avec lien de dépendance",MIN(1129,K2310,$D2310),MIN(1129,K2310)))))))</f>
        <v>Effectuez l’étape 1</v>
      </c>
      <c r="T2310" s="3" t="str">
        <f>IF(CRHPElig=" -  ","Effectuez l’étape 1",IF(CRHPElig="La baisse de revenus n'est pas admissible dans le cadre du PEREC",CRHPElig,IF(AND(INDEX(claimPeriodNo,MATCH('Étape 1) Taux'!$A$8,claimPeriods,0))&gt;17,INDEX(claimPeriodNo,MATCH('Étape 1) Taux'!$A$8,claimPeriods,0))&lt;20,revenueReduction&lt;0.1),0,IF(NOT(ISNUMBER(L2310)),0,IF(H2310="Oui",0,IF($C2310="Non - avec lien de dépendance",MIN(1129,L2310,$D2310),MIN(1129,L2310)))))))</f>
        <v>Effectuez l’étape 1</v>
      </c>
      <c r="U2310" s="3">
        <f t="shared" si="214"/>
        <v>0</v>
      </c>
      <c r="V2310" s="3">
        <f t="shared" si="215"/>
        <v>0</v>
      </c>
    </row>
    <row r="2311" spans="13:22" x14ac:dyDescent="0.3">
      <c r="M2311" s="52" t="str">
        <f t="shared" si="216"/>
        <v>Calculez d'abord la baisse moyenne de vos revenus sur 12 mois à l'étape 2)</v>
      </c>
      <c r="N2311" s="52" t="str">
        <f t="shared" si="217"/>
        <v>Calculez d'abord la baisse moyenne de vos revenus sur 12 mois à l'étape 2)</v>
      </c>
      <c r="O2311" s="52" t="str">
        <f t="shared" si="218"/>
        <v>Calculez d'abord la baisse moyenne de vos revenus sur 12 mois à l'étape 2)</v>
      </c>
      <c r="P2311" s="52" t="str">
        <f t="shared" si="219"/>
        <v>Calculez d'abord la baisse moyenne de vos revenus sur 12 mois à l'étape 2)</v>
      </c>
      <c r="Q2311" s="3" t="str">
        <f>IF(CRHPElig=" -  ","Effectuez l’étape 1",IF(CRHPElig="La baisse de revenus n'est pas admissible dans le cadre du PEREC",CRHPElig,IF(AND(INDEX(claimPeriodNo,MATCH('Étape 1) Taux'!$A$8,claimPeriods,0))&gt;17,INDEX(claimPeriodNo,MATCH('Étape 1) Taux'!$A$8,claimPeriods,0))&lt;20,revenueReduction&lt;0.1),0,IF(NOT(ISNUMBER(I2311)),0,IF(E2311="Oui",0,IF($C2311="Non - avec lien de dépendance",MIN(1129,I2311,$D2311),MIN(1129,I2311)))))))</f>
        <v>Effectuez l’étape 1</v>
      </c>
      <c r="R2311" s="3" t="str">
        <f>IF(CRHPElig=" -  ","Effectuez l’étape 1",IF(CRHPElig="La baisse de revenus n'est pas admissible dans le cadre du PEREC",CRHPElig,IF(AND(INDEX(claimPeriodNo,MATCH('Étape 1) Taux'!$A$8,claimPeriods,0))&gt;17,INDEX(claimPeriodNo,MATCH('Étape 1) Taux'!$A$8,claimPeriods,0))&lt;20,revenueReduction&lt;0.1),0,IF(NOT(ISNUMBER(J2311)),0,IF(F2311="Oui",0,IF($C2311="Non - avec lien de dépendance",MIN(1129,J2311,$D2311),MIN(1129,J2311)))))))</f>
        <v>Effectuez l’étape 1</v>
      </c>
      <c r="S2311" s="3" t="str">
        <f>IF(CRHPElig=" -  ","Effectuez l’étape 1",IF(CRHPElig="La baisse de revenus n'est pas admissible dans le cadre du PEREC",CRHPElig,IF(AND(INDEX(claimPeriodNo,MATCH('Étape 1) Taux'!$A$8,claimPeriods,0))&gt;17,INDEX(claimPeriodNo,MATCH('Étape 1) Taux'!$A$8,claimPeriods,0))&lt;20,revenueReduction&lt;0.1),0,IF(NOT(ISNUMBER(K2311)),0,IF(G2311="Oui",0,IF($C2311="Non - avec lien de dépendance",MIN(1129,K2311,$D2311),MIN(1129,K2311)))))))</f>
        <v>Effectuez l’étape 1</v>
      </c>
      <c r="T2311" s="3" t="str">
        <f>IF(CRHPElig=" -  ","Effectuez l’étape 1",IF(CRHPElig="La baisse de revenus n'est pas admissible dans le cadre du PEREC",CRHPElig,IF(AND(INDEX(claimPeriodNo,MATCH('Étape 1) Taux'!$A$8,claimPeriods,0))&gt;17,INDEX(claimPeriodNo,MATCH('Étape 1) Taux'!$A$8,claimPeriods,0))&lt;20,revenueReduction&lt;0.1),0,IF(NOT(ISNUMBER(L2311)),0,IF(H2311="Oui",0,IF($C2311="Non - avec lien de dépendance",MIN(1129,L2311,$D2311),MIN(1129,L2311)))))))</f>
        <v>Effectuez l’étape 1</v>
      </c>
      <c r="U2311" s="3">
        <f t="shared" ref="U2311:U2374" si="220">IF(AND(COUNT(C2311:L2311)&gt;0,OR(AND(NOT(ISNUMBER($D2311)),OR(COUNTIF(E2311:H2311,"Yes")&gt;0,$C2311&lt;&gt;"Oui - sans lien de dépendance")),COUNT(I2311:L2311)&lt;&gt;4,ISBLANK($C2311))),"Remplissez tous les montants",SUM(M2311:P2311))</f>
        <v>0</v>
      </c>
      <c r="V2311" s="3">
        <f t="shared" ref="V2311:V2374" si="221">IF(AND(COUNT(C2311:L2311)&gt;0,OR(AND(NOT(ISNUMBER($D2311)),OR(COUNTIF(E2311:H2311,"Yes")&gt;0,$C2311&lt;&gt;"Oui - sans lien de dépendance")),COUNT(I2311:L2311)&lt;&gt;4,ISBLANK($C2311))),"Remplissez tous les montants",SUM(Q2311:T2311))</f>
        <v>0</v>
      </c>
    </row>
    <row r="2312" spans="13:22" x14ac:dyDescent="0.3">
      <c r="M2312" s="52" t="str">
        <f t="shared" si="216"/>
        <v>Calculez d'abord la baisse moyenne de vos revenus sur 12 mois à l'étape 2)</v>
      </c>
      <c r="N2312" s="52" t="str">
        <f t="shared" si="217"/>
        <v>Calculez d'abord la baisse moyenne de vos revenus sur 12 mois à l'étape 2)</v>
      </c>
      <c r="O2312" s="52" t="str">
        <f t="shared" si="218"/>
        <v>Calculez d'abord la baisse moyenne de vos revenus sur 12 mois à l'étape 2)</v>
      </c>
      <c r="P2312" s="52" t="str">
        <f t="shared" si="219"/>
        <v>Calculez d'abord la baisse moyenne de vos revenus sur 12 mois à l'étape 2)</v>
      </c>
      <c r="Q2312" s="3" t="str">
        <f>IF(CRHPElig=" -  ","Effectuez l’étape 1",IF(CRHPElig="La baisse de revenus n'est pas admissible dans le cadre du PEREC",CRHPElig,IF(AND(INDEX(claimPeriodNo,MATCH('Étape 1) Taux'!$A$8,claimPeriods,0))&gt;17,INDEX(claimPeriodNo,MATCH('Étape 1) Taux'!$A$8,claimPeriods,0))&lt;20,revenueReduction&lt;0.1),0,IF(NOT(ISNUMBER(I2312)),0,IF(E2312="Oui",0,IF($C2312="Non - avec lien de dépendance",MIN(1129,I2312,$D2312),MIN(1129,I2312)))))))</f>
        <v>Effectuez l’étape 1</v>
      </c>
      <c r="R2312" s="3" t="str">
        <f>IF(CRHPElig=" -  ","Effectuez l’étape 1",IF(CRHPElig="La baisse de revenus n'est pas admissible dans le cadre du PEREC",CRHPElig,IF(AND(INDEX(claimPeriodNo,MATCH('Étape 1) Taux'!$A$8,claimPeriods,0))&gt;17,INDEX(claimPeriodNo,MATCH('Étape 1) Taux'!$A$8,claimPeriods,0))&lt;20,revenueReduction&lt;0.1),0,IF(NOT(ISNUMBER(J2312)),0,IF(F2312="Oui",0,IF($C2312="Non - avec lien de dépendance",MIN(1129,J2312,$D2312),MIN(1129,J2312)))))))</f>
        <v>Effectuez l’étape 1</v>
      </c>
      <c r="S2312" s="3" t="str">
        <f>IF(CRHPElig=" -  ","Effectuez l’étape 1",IF(CRHPElig="La baisse de revenus n'est pas admissible dans le cadre du PEREC",CRHPElig,IF(AND(INDEX(claimPeriodNo,MATCH('Étape 1) Taux'!$A$8,claimPeriods,0))&gt;17,INDEX(claimPeriodNo,MATCH('Étape 1) Taux'!$A$8,claimPeriods,0))&lt;20,revenueReduction&lt;0.1),0,IF(NOT(ISNUMBER(K2312)),0,IF(G2312="Oui",0,IF($C2312="Non - avec lien de dépendance",MIN(1129,K2312,$D2312),MIN(1129,K2312)))))))</f>
        <v>Effectuez l’étape 1</v>
      </c>
      <c r="T2312" s="3" t="str">
        <f>IF(CRHPElig=" -  ","Effectuez l’étape 1",IF(CRHPElig="La baisse de revenus n'est pas admissible dans le cadre du PEREC",CRHPElig,IF(AND(INDEX(claimPeriodNo,MATCH('Étape 1) Taux'!$A$8,claimPeriods,0))&gt;17,INDEX(claimPeriodNo,MATCH('Étape 1) Taux'!$A$8,claimPeriods,0))&lt;20,revenueReduction&lt;0.1),0,IF(NOT(ISNUMBER(L2312)),0,IF(H2312="Oui",0,IF($C2312="Non - avec lien de dépendance",MIN(1129,L2312,$D2312),MIN(1129,L2312)))))))</f>
        <v>Effectuez l’étape 1</v>
      </c>
      <c r="U2312" s="3">
        <f t="shared" si="220"/>
        <v>0</v>
      </c>
      <c r="V2312" s="3">
        <f t="shared" si="221"/>
        <v>0</v>
      </c>
    </row>
    <row r="2313" spans="13:22" x14ac:dyDescent="0.3">
      <c r="M2313" s="52" t="str">
        <f t="shared" si="216"/>
        <v>Calculez d'abord la baisse moyenne de vos revenus sur 12 mois à l'étape 2)</v>
      </c>
      <c r="N2313" s="52" t="str">
        <f t="shared" si="217"/>
        <v>Calculez d'abord la baisse moyenne de vos revenus sur 12 mois à l'étape 2)</v>
      </c>
      <c r="O2313" s="52" t="str">
        <f t="shared" si="218"/>
        <v>Calculez d'abord la baisse moyenne de vos revenus sur 12 mois à l'étape 2)</v>
      </c>
      <c r="P2313" s="52" t="str">
        <f t="shared" si="219"/>
        <v>Calculez d'abord la baisse moyenne de vos revenus sur 12 mois à l'étape 2)</v>
      </c>
      <c r="Q2313" s="3" t="str">
        <f>IF(CRHPElig=" -  ","Effectuez l’étape 1",IF(CRHPElig="La baisse de revenus n'est pas admissible dans le cadre du PEREC",CRHPElig,IF(AND(INDEX(claimPeriodNo,MATCH('Étape 1) Taux'!$A$8,claimPeriods,0))&gt;17,INDEX(claimPeriodNo,MATCH('Étape 1) Taux'!$A$8,claimPeriods,0))&lt;20,revenueReduction&lt;0.1),0,IF(NOT(ISNUMBER(I2313)),0,IF(E2313="Oui",0,IF($C2313="Non - avec lien de dépendance",MIN(1129,I2313,$D2313),MIN(1129,I2313)))))))</f>
        <v>Effectuez l’étape 1</v>
      </c>
      <c r="R2313" s="3" t="str">
        <f>IF(CRHPElig=" -  ","Effectuez l’étape 1",IF(CRHPElig="La baisse de revenus n'est pas admissible dans le cadre du PEREC",CRHPElig,IF(AND(INDEX(claimPeriodNo,MATCH('Étape 1) Taux'!$A$8,claimPeriods,0))&gt;17,INDEX(claimPeriodNo,MATCH('Étape 1) Taux'!$A$8,claimPeriods,0))&lt;20,revenueReduction&lt;0.1),0,IF(NOT(ISNUMBER(J2313)),0,IF(F2313="Oui",0,IF($C2313="Non - avec lien de dépendance",MIN(1129,J2313,$D2313),MIN(1129,J2313)))))))</f>
        <v>Effectuez l’étape 1</v>
      </c>
      <c r="S2313" s="3" t="str">
        <f>IF(CRHPElig=" -  ","Effectuez l’étape 1",IF(CRHPElig="La baisse de revenus n'est pas admissible dans le cadre du PEREC",CRHPElig,IF(AND(INDEX(claimPeriodNo,MATCH('Étape 1) Taux'!$A$8,claimPeriods,0))&gt;17,INDEX(claimPeriodNo,MATCH('Étape 1) Taux'!$A$8,claimPeriods,0))&lt;20,revenueReduction&lt;0.1),0,IF(NOT(ISNUMBER(K2313)),0,IF(G2313="Oui",0,IF($C2313="Non - avec lien de dépendance",MIN(1129,K2313,$D2313),MIN(1129,K2313)))))))</f>
        <v>Effectuez l’étape 1</v>
      </c>
      <c r="T2313" s="3" t="str">
        <f>IF(CRHPElig=" -  ","Effectuez l’étape 1",IF(CRHPElig="La baisse de revenus n'est pas admissible dans le cadre du PEREC",CRHPElig,IF(AND(INDEX(claimPeriodNo,MATCH('Étape 1) Taux'!$A$8,claimPeriods,0))&gt;17,INDEX(claimPeriodNo,MATCH('Étape 1) Taux'!$A$8,claimPeriods,0))&lt;20,revenueReduction&lt;0.1),0,IF(NOT(ISNUMBER(L2313)),0,IF(H2313="Oui",0,IF($C2313="Non - avec lien de dépendance",MIN(1129,L2313,$D2313),MIN(1129,L2313)))))))</f>
        <v>Effectuez l’étape 1</v>
      </c>
      <c r="U2313" s="3">
        <f t="shared" si="220"/>
        <v>0</v>
      </c>
      <c r="V2313" s="3">
        <f t="shared" si="221"/>
        <v>0</v>
      </c>
    </row>
    <row r="2314" spans="13:22" x14ac:dyDescent="0.3">
      <c r="M2314" s="52" t="str">
        <f t="shared" si="216"/>
        <v>Calculez d'abord la baisse moyenne de vos revenus sur 12 mois à l'étape 2)</v>
      </c>
      <c r="N2314" s="52" t="str">
        <f t="shared" si="217"/>
        <v>Calculez d'abord la baisse moyenne de vos revenus sur 12 mois à l'étape 2)</v>
      </c>
      <c r="O2314" s="52" t="str">
        <f t="shared" si="218"/>
        <v>Calculez d'abord la baisse moyenne de vos revenus sur 12 mois à l'étape 2)</v>
      </c>
      <c r="P2314" s="52" t="str">
        <f t="shared" si="219"/>
        <v>Calculez d'abord la baisse moyenne de vos revenus sur 12 mois à l'étape 2)</v>
      </c>
      <c r="Q2314" s="3" t="str">
        <f>IF(CRHPElig=" -  ","Effectuez l’étape 1",IF(CRHPElig="La baisse de revenus n'est pas admissible dans le cadre du PEREC",CRHPElig,IF(AND(INDEX(claimPeriodNo,MATCH('Étape 1) Taux'!$A$8,claimPeriods,0))&gt;17,INDEX(claimPeriodNo,MATCH('Étape 1) Taux'!$A$8,claimPeriods,0))&lt;20,revenueReduction&lt;0.1),0,IF(NOT(ISNUMBER(I2314)),0,IF(E2314="Oui",0,IF($C2314="Non - avec lien de dépendance",MIN(1129,I2314,$D2314),MIN(1129,I2314)))))))</f>
        <v>Effectuez l’étape 1</v>
      </c>
      <c r="R2314" s="3" t="str">
        <f>IF(CRHPElig=" -  ","Effectuez l’étape 1",IF(CRHPElig="La baisse de revenus n'est pas admissible dans le cadre du PEREC",CRHPElig,IF(AND(INDEX(claimPeriodNo,MATCH('Étape 1) Taux'!$A$8,claimPeriods,0))&gt;17,INDEX(claimPeriodNo,MATCH('Étape 1) Taux'!$A$8,claimPeriods,0))&lt;20,revenueReduction&lt;0.1),0,IF(NOT(ISNUMBER(J2314)),0,IF(F2314="Oui",0,IF($C2314="Non - avec lien de dépendance",MIN(1129,J2314,$D2314),MIN(1129,J2314)))))))</f>
        <v>Effectuez l’étape 1</v>
      </c>
      <c r="S2314" s="3" t="str">
        <f>IF(CRHPElig=" -  ","Effectuez l’étape 1",IF(CRHPElig="La baisse de revenus n'est pas admissible dans le cadre du PEREC",CRHPElig,IF(AND(INDEX(claimPeriodNo,MATCH('Étape 1) Taux'!$A$8,claimPeriods,0))&gt;17,INDEX(claimPeriodNo,MATCH('Étape 1) Taux'!$A$8,claimPeriods,0))&lt;20,revenueReduction&lt;0.1),0,IF(NOT(ISNUMBER(K2314)),0,IF(G2314="Oui",0,IF($C2314="Non - avec lien de dépendance",MIN(1129,K2314,$D2314),MIN(1129,K2314)))))))</f>
        <v>Effectuez l’étape 1</v>
      </c>
      <c r="T2314" s="3" t="str">
        <f>IF(CRHPElig=" -  ","Effectuez l’étape 1",IF(CRHPElig="La baisse de revenus n'est pas admissible dans le cadre du PEREC",CRHPElig,IF(AND(INDEX(claimPeriodNo,MATCH('Étape 1) Taux'!$A$8,claimPeriods,0))&gt;17,INDEX(claimPeriodNo,MATCH('Étape 1) Taux'!$A$8,claimPeriods,0))&lt;20,revenueReduction&lt;0.1),0,IF(NOT(ISNUMBER(L2314)),0,IF(H2314="Oui",0,IF($C2314="Non - avec lien de dépendance",MIN(1129,L2314,$D2314),MIN(1129,L2314)))))))</f>
        <v>Effectuez l’étape 1</v>
      </c>
      <c r="U2314" s="3">
        <f t="shared" si="220"/>
        <v>0</v>
      </c>
      <c r="V2314" s="3">
        <f t="shared" si="221"/>
        <v>0</v>
      </c>
    </row>
    <row r="2315" spans="13:22" x14ac:dyDescent="0.3">
      <c r="M2315" s="52" t="str">
        <f t="shared" si="216"/>
        <v>Calculez d'abord la baisse moyenne de vos revenus sur 12 mois à l'étape 2)</v>
      </c>
      <c r="N2315" s="52" t="str">
        <f t="shared" si="217"/>
        <v>Calculez d'abord la baisse moyenne de vos revenus sur 12 mois à l'étape 2)</v>
      </c>
      <c r="O2315" s="52" t="str">
        <f t="shared" si="218"/>
        <v>Calculez d'abord la baisse moyenne de vos revenus sur 12 mois à l'étape 2)</v>
      </c>
      <c r="P2315" s="52" t="str">
        <f t="shared" si="219"/>
        <v>Calculez d'abord la baisse moyenne de vos revenus sur 12 mois à l'étape 2)</v>
      </c>
      <c r="Q2315" s="3" t="str">
        <f>IF(CRHPElig=" -  ","Effectuez l’étape 1",IF(CRHPElig="La baisse de revenus n'est pas admissible dans le cadre du PEREC",CRHPElig,IF(AND(INDEX(claimPeriodNo,MATCH('Étape 1) Taux'!$A$8,claimPeriods,0))&gt;17,INDEX(claimPeriodNo,MATCH('Étape 1) Taux'!$A$8,claimPeriods,0))&lt;20,revenueReduction&lt;0.1),0,IF(NOT(ISNUMBER(I2315)),0,IF(E2315="Oui",0,IF($C2315="Non - avec lien de dépendance",MIN(1129,I2315,$D2315),MIN(1129,I2315)))))))</f>
        <v>Effectuez l’étape 1</v>
      </c>
      <c r="R2315" s="3" t="str">
        <f>IF(CRHPElig=" -  ","Effectuez l’étape 1",IF(CRHPElig="La baisse de revenus n'est pas admissible dans le cadre du PEREC",CRHPElig,IF(AND(INDEX(claimPeriodNo,MATCH('Étape 1) Taux'!$A$8,claimPeriods,0))&gt;17,INDEX(claimPeriodNo,MATCH('Étape 1) Taux'!$A$8,claimPeriods,0))&lt;20,revenueReduction&lt;0.1),0,IF(NOT(ISNUMBER(J2315)),0,IF(F2315="Oui",0,IF($C2315="Non - avec lien de dépendance",MIN(1129,J2315,$D2315),MIN(1129,J2315)))))))</f>
        <v>Effectuez l’étape 1</v>
      </c>
      <c r="S2315" s="3" t="str">
        <f>IF(CRHPElig=" -  ","Effectuez l’étape 1",IF(CRHPElig="La baisse de revenus n'est pas admissible dans le cadre du PEREC",CRHPElig,IF(AND(INDEX(claimPeriodNo,MATCH('Étape 1) Taux'!$A$8,claimPeriods,0))&gt;17,INDEX(claimPeriodNo,MATCH('Étape 1) Taux'!$A$8,claimPeriods,0))&lt;20,revenueReduction&lt;0.1),0,IF(NOT(ISNUMBER(K2315)),0,IF(G2315="Oui",0,IF($C2315="Non - avec lien de dépendance",MIN(1129,K2315,$D2315),MIN(1129,K2315)))))))</f>
        <v>Effectuez l’étape 1</v>
      </c>
      <c r="T2315" s="3" t="str">
        <f>IF(CRHPElig=" -  ","Effectuez l’étape 1",IF(CRHPElig="La baisse de revenus n'est pas admissible dans le cadre du PEREC",CRHPElig,IF(AND(INDEX(claimPeriodNo,MATCH('Étape 1) Taux'!$A$8,claimPeriods,0))&gt;17,INDEX(claimPeriodNo,MATCH('Étape 1) Taux'!$A$8,claimPeriods,0))&lt;20,revenueReduction&lt;0.1),0,IF(NOT(ISNUMBER(L2315)),0,IF(H2315="Oui",0,IF($C2315="Non - avec lien de dépendance",MIN(1129,L2315,$D2315),MIN(1129,L2315)))))))</f>
        <v>Effectuez l’étape 1</v>
      </c>
      <c r="U2315" s="3">
        <f t="shared" si="220"/>
        <v>0</v>
      </c>
      <c r="V2315" s="3">
        <f t="shared" si="221"/>
        <v>0</v>
      </c>
    </row>
    <row r="2316" spans="13:22" x14ac:dyDescent="0.3">
      <c r="M2316" s="52" t="str">
        <f t="shared" si="216"/>
        <v>Calculez d'abord la baisse moyenne de vos revenus sur 12 mois à l'étape 2)</v>
      </c>
      <c r="N2316" s="52" t="str">
        <f t="shared" si="217"/>
        <v>Calculez d'abord la baisse moyenne de vos revenus sur 12 mois à l'étape 2)</v>
      </c>
      <c r="O2316" s="52" t="str">
        <f t="shared" si="218"/>
        <v>Calculez d'abord la baisse moyenne de vos revenus sur 12 mois à l'étape 2)</v>
      </c>
      <c r="P2316" s="52" t="str">
        <f t="shared" si="219"/>
        <v>Calculez d'abord la baisse moyenne de vos revenus sur 12 mois à l'étape 2)</v>
      </c>
      <c r="Q2316" s="3" t="str">
        <f>IF(CRHPElig=" -  ","Effectuez l’étape 1",IF(CRHPElig="La baisse de revenus n'est pas admissible dans le cadre du PEREC",CRHPElig,IF(AND(INDEX(claimPeriodNo,MATCH('Étape 1) Taux'!$A$8,claimPeriods,0))&gt;17,INDEX(claimPeriodNo,MATCH('Étape 1) Taux'!$A$8,claimPeriods,0))&lt;20,revenueReduction&lt;0.1),0,IF(NOT(ISNUMBER(I2316)),0,IF(E2316="Oui",0,IF($C2316="Non - avec lien de dépendance",MIN(1129,I2316,$D2316),MIN(1129,I2316)))))))</f>
        <v>Effectuez l’étape 1</v>
      </c>
      <c r="R2316" s="3" t="str">
        <f>IF(CRHPElig=" -  ","Effectuez l’étape 1",IF(CRHPElig="La baisse de revenus n'est pas admissible dans le cadre du PEREC",CRHPElig,IF(AND(INDEX(claimPeriodNo,MATCH('Étape 1) Taux'!$A$8,claimPeriods,0))&gt;17,INDEX(claimPeriodNo,MATCH('Étape 1) Taux'!$A$8,claimPeriods,0))&lt;20,revenueReduction&lt;0.1),0,IF(NOT(ISNUMBER(J2316)),0,IF(F2316="Oui",0,IF($C2316="Non - avec lien de dépendance",MIN(1129,J2316,$D2316),MIN(1129,J2316)))))))</f>
        <v>Effectuez l’étape 1</v>
      </c>
      <c r="S2316" s="3" t="str">
        <f>IF(CRHPElig=" -  ","Effectuez l’étape 1",IF(CRHPElig="La baisse de revenus n'est pas admissible dans le cadre du PEREC",CRHPElig,IF(AND(INDEX(claimPeriodNo,MATCH('Étape 1) Taux'!$A$8,claimPeriods,0))&gt;17,INDEX(claimPeriodNo,MATCH('Étape 1) Taux'!$A$8,claimPeriods,0))&lt;20,revenueReduction&lt;0.1),0,IF(NOT(ISNUMBER(K2316)),0,IF(G2316="Oui",0,IF($C2316="Non - avec lien de dépendance",MIN(1129,K2316,$D2316),MIN(1129,K2316)))))))</f>
        <v>Effectuez l’étape 1</v>
      </c>
      <c r="T2316" s="3" t="str">
        <f>IF(CRHPElig=" -  ","Effectuez l’étape 1",IF(CRHPElig="La baisse de revenus n'est pas admissible dans le cadre du PEREC",CRHPElig,IF(AND(INDEX(claimPeriodNo,MATCH('Étape 1) Taux'!$A$8,claimPeriods,0))&gt;17,INDEX(claimPeriodNo,MATCH('Étape 1) Taux'!$A$8,claimPeriods,0))&lt;20,revenueReduction&lt;0.1),0,IF(NOT(ISNUMBER(L2316)),0,IF(H2316="Oui",0,IF($C2316="Non - avec lien de dépendance",MIN(1129,L2316,$D2316),MIN(1129,L2316)))))))</f>
        <v>Effectuez l’étape 1</v>
      </c>
      <c r="U2316" s="3">
        <f t="shared" si="220"/>
        <v>0</v>
      </c>
      <c r="V2316" s="3">
        <f t="shared" si="221"/>
        <v>0</v>
      </c>
    </row>
    <row r="2317" spans="13:22" x14ac:dyDescent="0.3">
      <c r="M2317" s="52" t="str">
        <f t="shared" si="216"/>
        <v>Calculez d'abord la baisse moyenne de vos revenus sur 12 mois à l'étape 2)</v>
      </c>
      <c r="N2317" s="52" t="str">
        <f t="shared" si="217"/>
        <v>Calculez d'abord la baisse moyenne de vos revenus sur 12 mois à l'étape 2)</v>
      </c>
      <c r="O2317" s="52" t="str">
        <f t="shared" si="218"/>
        <v>Calculez d'abord la baisse moyenne de vos revenus sur 12 mois à l'étape 2)</v>
      </c>
      <c r="P2317" s="52" t="str">
        <f t="shared" si="219"/>
        <v>Calculez d'abord la baisse moyenne de vos revenus sur 12 mois à l'étape 2)</v>
      </c>
      <c r="Q2317" s="3" t="str">
        <f>IF(CRHPElig=" -  ","Effectuez l’étape 1",IF(CRHPElig="La baisse de revenus n'est pas admissible dans le cadre du PEREC",CRHPElig,IF(AND(INDEX(claimPeriodNo,MATCH('Étape 1) Taux'!$A$8,claimPeriods,0))&gt;17,INDEX(claimPeriodNo,MATCH('Étape 1) Taux'!$A$8,claimPeriods,0))&lt;20,revenueReduction&lt;0.1),0,IF(NOT(ISNUMBER(I2317)),0,IF(E2317="Oui",0,IF($C2317="Non - avec lien de dépendance",MIN(1129,I2317,$D2317),MIN(1129,I2317)))))))</f>
        <v>Effectuez l’étape 1</v>
      </c>
      <c r="R2317" s="3" t="str">
        <f>IF(CRHPElig=" -  ","Effectuez l’étape 1",IF(CRHPElig="La baisse de revenus n'est pas admissible dans le cadre du PEREC",CRHPElig,IF(AND(INDEX(claimPeriodNo,MATCH('Étape 1) Taux'!$A$8,claimPeriods,0))&gt;17,INDEX(claimPeriodNo,MATCH('Étape 1) Taux'!$A$8,claimPeriods,0))&lt;20,revenueReduction&lt;0.1),0,IF(NOT(ISNUMBER(J2317)),0,IF(F2317="Oui",0,IF($C2317="Non - avec lien de dépendance",MIN(1129,J2317,$D2317),MIN(1129,J2317)))))))</f>
        <v>Effectuez l’étape 1</v>
      </c>
      <c r="S2317" s="3" t="str">
        <f>IF(CRHPElig=" -  ","Effectuez l’étape 1",IF(CRHPElig="La baisse de revenus n'est pas admissible dans le cadre du PEREC",CRHPElig,IF(AND(INDEX(claimPeriodNo,MATCH('Étape 1) Taux'!$A$8,claimPeriods,0))&gt;17,INDEX(claimPeriodNo,MATCH('Étape 1) Taux'!$A$8,claimPeriods,0))&lt;20,revenueReduction&lt;0.1),0,IF(NOT(ISNUMBER(K2317)),0,IF(G2317="Oui",0,IF($C2317="Non - avec lien de dépendance",MIN(1129,K2317,$D2317),MIN(1129,K2317)))))))</f>
        <v>Effectuez l’étape 1</v>
      </c>
      <c r="T2317" s="3" t="str">
        <f>IF(CRHPElig=" -  ","Effectuez l’étape 1",IF(CRHPElig="La baisse de revenus n'est pas admissible dans le cadre du PEREC",CRHPElig,IF(AND(INDEX(claimPeriodNo,MATCH('Étape 1) Taux'!$A$8,claimPeriods,0))&gt;17,INDEX(claimPeriodNo,MATCH('Étape 1) Taux'!$A$8,claimPeriods,0))&lt;20,revenueReduction&lt;0.1),0,IF(NOT(ISNUMBER(L2317)),0,IF(H2317="Oui",0,IF($C2317="Non - avec lien de dépendance",MIN(1129,L2317,$D2317),MIN(1129,L2317)))))))</f>
        <v>Effectuez l’étape 1</v>
      </c>
      <c r="U2317" s="3">
        <f t="shared" si="220"/>
        <v>0</v>
      </c>
      <c r="V2317" s="3">
        <f t="shared" si="221"/>
        <v>0</v>
      </c>
    </row>
    <row r="2318" spans="13:22" x14ac:dyDescent="0.3">
      <c r="M2318" s="52" t="str">
        <f t="shared" si="216"/>
        <v>Calculez d'abord la baisse moyenne de vos revenus sur 12 mois à l'étape 2)</v>
      </c>
      <c r="N2318" s="52" t="str">
        <f t="shared" si="217"/>
        <v>Calculez d'abord la baisse moyenne de vos revenus sur 12 mois à l'étape 2)</v>
      </c>
      <c r="O2318" s="52" t="str">
        <f t="shared" si="218"/>
        <v>Calculez d'abord la baisse moyenne de vos revenus sur 12 mois à l'étape 2)</v>
      </c>
      <c r="P2318" s="52" t="str">
        <f t="shared" si="219"/>
        <v>Calculez d'abord la baisse moyenne de vos revenus sur 12 mois à l'étape 2)</v>
      </c>
      <c r="Q2318" s="3" t="str">
        <f>IF(CRHPElig=" -  ","Effectuez l’étape 1",IF(CRHPElig="La baisse de revenus n'est pas admissible dans le cadre du PEREC",CRHPElig,IF(AND(INDEX(claimPeriodNo,MATCH('Étape 1) Taux'!$A$8,claimPeriods,0))&gt;17,INDEX(claimPeriodNo,MATCH('Étape 1) Taux'!$A$8,claimPeriods,0))&lt;20,revenueReduction&lt;0.1),0,IF(NOT(ISNUMBER(I2318)),0,IF(E2318="Oui",0,IF($C2318="Non - avec lien de dépendance",MIN(1129,I2318,$D2318),MIN(1129,I2318)))))))</f>
        <v>Effectuez l’étape 1</v>
      </c>
      <c r="R2318" s="3" t="str">
        <f>IF(CRHPElig=" -  ","Effectuez l’étape 1",IF(CRHPElig="La baisse de revenus n'est pas admissible dans le cadre du PEREC",CRHPElig,IF(AND(INDEX(claimPeriodNo,MATCH('Étape 1) Taux'!$A$8,claimPeriods,0))&gt;17,INDEX(claimPeriodNo,MATCH('Étape 1) Taux'!$A$8,claimPeriods,0))&lt;20,revenueReduction&lt;0.1),0,IF(NOT(ISNUMBER(J2318)),0,IF(F2318="Oui",0,IF($C2318="Non - avec lien de dépendance",MIN(1129,J2318,$D2318),MIN(1129,J2318)))))))</f>
        <v>Effectuez l’étape 1</v>
      </c>
      <c r="S2318" s="3" t="str">
        <f>IF(CRHPElig=" -  ","Effectuez l’étape 1",IF(CRHPElig="La baisse de revenus n'est pas admissible dans le cadre du PEREC",CRHPElig,IF(AND(INDEX(claimPeriodNo,MATCH('Étape 1) Taux'!$A$8,claimPeriods,0))&gt;17,INDEX(claimPeriodNo,MATCH('Étape 1) Taux'!$A$8,claimPeriods,0))&lt;20,revenueReduction&lt;0.1),0,IF(NOT(ISNUMBER(K2318)),0,IF(G2318="Oui",0,IF($C2318="Non - avec lien de dépendance",MIN(1129,K2318,$D2318),MIN(1129,K2318)))))))</f>
        <v>Effectuez l’étape 1</v>
      </c>
      <c r="T2318" s="3" t="str">
        <f>IF(CRHPElig=" -  ","Effectuez l’étape 1",IF(CRHPElig="La baisse de revenus n'est pas admissible dans le cadre du PEREC",CRHPElig,IF(AND(INDEX(claimPeriodNo,MATCH('Étape 1) Taux'!$A$8,claimPeriods,0))&gt;17,INDEX(claimPeriodNo,MATCH('Étape 1) Taux'!$A$8,claimPeriods,0))&lt;20,revenueReduction&lt;0.1),0,IF(NOT(ISNUMBER(L2318)),0,IF(H2318="Oui",0,IF($C2318="Non - avec lien de dépendance",MIN(1129,L2318,$D2318),MIN(1129,L2318)))))))</f>
        <v>Effectuez l’étape 1</v>
      </c>
      <c r="U2318" s="3">
        <f t="shared" si="220"/>
        <v>0</v>
      </c>
      <c r="V2318" s="3">
        <f t="shared" si="221"/>
        <v>0</v>
      </c>
    </row>
    <row r="2319" spans="13:22" x14ac:dyDescent="0.3">
      <c r="M2319" s="52" t="str">
        <f t="shared" si="216"/>
        <v>Calculez d'abord la baisse moyenne de vos revenus sur 12 mois à l'étape 2)</v>
      </c>
      <c r="N2319" s="52" t="str">
        <f t="shared" si="217"/>
        <v>Calculez d'abord la baisse moyenne de vos revenus sur 12 mois à l'étape 2)</v>
      </c>
      <c r="O2319" s="52" t="str">
        <f t="shared" si="218"/>
        <v>Calculez d'abord la baisse moyenne de vos revenus sur 12 mois à l'étape 2)</v>
      </c>
      <c r="P2319" s="52" t="str">
        <f t="shared" si="219"/>
        <v>Calculez d'abord la baisse moyenne de vos revenus sur 12 mois à l'étape 2)</v>
      </c>
      <c r="Q2319" s="3" t="str">
        <f>IF(CRHPElig=" -  ","Effectuez l’étape 1",IF(CRHPElig="La baisse de revenus n'est pas admissible dans le cadre du PEREC",CRHPElig,IF(AND(INDEX(claimPeriodNo,MATCH('Étape 1) Taux'!$A$8,claimPeriods,0))&gt;17,INDEX(claimPeriodNo,MATCH('Étape 1) Taux'!$A$8,claimPeriods,0))&lt;20,revenueReduction&lt;0.1),0,IF(NOT(ISNUMBER(I2319)),0,IF(E2319="Oui",0,IF($C2319="Non - avec lien de dépendance",MIN(1129,I2319,$D2319),MIN(1129,I2319)))))))</f>
        <v>Effectuez l’étape 1</v>
      </c>
      <c r="R2319" s="3" t="str">
        <f>IF(CRHPElig=" -  ","Effectuez l’étape 1",IF(CRHPElig="La baisse de revenus n'est pas admissible dans le cadre du PEREC",CRHPElig,IF(AND(INDEX(claimPeriodNo,MATCH('Étape 1) Taux'!$A$8,claimPeriods,0))&gt;17,INDEX(claimPeriodNo,MATCH('Étape 1) Taux'!$A$8,claimPeriods,0))&lt;20,revenueReduction&lt;0.1),0,IF(NOT(ISNUMBER(J2319)),0,IF(F2319="Oui",0,IF($C2319="Non - avec lien de dépendance",MIN(1129,J2319,$D2319),MIN(1129,J2319)))))))</f>
        <v>Effectuez l’étape 1</v>
      </c>
      <c r="S2319" s="3" t="str">
        <f>IF(CRHPElig=" -  ","Effectuez l’étape 1",IF(CRHPElig="La baisse de revenus n'est pas admissible dans le cadre du PEREC",CRHPElig,IF(AND(INDEX(claimPeriodNo,MATCH('Étape 1) Taux'!$A$8,claimPeriods,0))&gt;17,INDEX(claimPeriodNo,MATCH('Étape 1) Taux'!$A$8,claimPeriods,0))&lt;20,revenueReduction&lt;0.1),0,IF(NOT(ISNUMBER(K2319)),0,IF(G2319="Oui",0,IF($C2319="Non - avec lien de dépendance",MIN(1129,K2319,$D2319),MIN(1129,K2319)))))))</f>
        <v>Effectuez l’étape 1</v>
      </c>
      <c r="T2319" s="3" t="str">
        <f>IF(CRHPElig=" -  ","Effectuez l’étape 1",IF(CRHPElig="La baisse de revenus n'est pas admissible dans le cadre du PEREC",CRHPElig,IF(AND(INDEX(claimPeriodNo,MATCH('Étape 1) Taux'!$A$8,claimPeriods,0))&gt;17,INDEX(claimPeriodNo,MATCH('Étape 1) Taux'!$A$8,claimPeriods,0))&lt;20,revenueReduction&lt;0.1),0,IF(NOT(ISNUMBER(L2319)),0,IF(H2319="Oui",0,IF($C2319="Non - avec lien de dépendance",MIN(1129,L2319,$D2319),MIN(1129,L2319)))))))</f>
        <v>Effectuez l’étape 1</v>
      </c>
      <c r="U2319" s="3">
        <f t="shared" si="220"/>
        <v>0</v>
      </c>
      <c r="V2319" s="3">
        <f t="shared" si="221"/>
        <v>0</v>
      </c>
    </row>
    <row r="2320" spans="13:22" x14ac:dyDescent="0.3">
      <c r="M2320" s="52" t="str">
        <f t="shared" si="216"/>
        <v>Calculez d'abord la baisse moyenne de vos revenus sur 12 mois à l'étape 2)</v>
      </c>
      <c r="N2320" s="52" t="str">
        <f t="shared" si="217"/>
        <v>Calculez d'abord la baisse moyenne de vos revenus sur 12 mois à l'étape 2)</v>
      </c>
      <c r="O2320" s="52" t="str">
        <f t="shared" si="218"/>
        <v>Calculez d'abord la baisse moyenne de vos revenus sur 12 mois à l'étape 2)</v>
      </c>
      <c r="P2320" s="52" t="str">
        <f t="shared" si="219"/>
        <v>Calculez d'abord la baisse moyenne de vos revenus sur 12 mois à l'étape 2)</v>
      </c>
      <c r="Q2320" s="3" t="str">
        <f>IF(CRHPElig=" -  ","Effectuez l’étape 1",IF(CRHPElig="La baisse de revenus n'est pas admissible dans le cadre du PEREC",CRHPElig,IF(AND(INDEX(claimPeriodNo,MATCH('Étape 1) Taux'!$A$8,claimPeriods,0))&gt;17,INDEX(claimPeriodNo,MATCH('Étape 1) Taux'!$A$8,claimPeriods,0))&lt;20,revenueReduction&lt;0.1),0,IF(NOT(ISNUMBER(I2320)),0,IF(E2320="Oui",0,IF($C2320="Non - avec lien de dépendance",MIN(1129,I2320,$D2320),MIN(1129,I2320)))))))</f>
        <v>Effectuez l’étape 1</v>
      </c>
      <c r="R2320" s="3" t="str">
        <f>IF(CRHPElig=" -  ","Effectuez l’étape 1",IF(CRHPElig="La baisse de revenus n'est pas admissible dans le cadre du PEREC",CRHPElig,IF(AND(INDEX(claimPeriodNo,MATCH('Étape 1) Taux'!$A$8,claimPeriods,0))&gt;17,INDEX(claimPeriodNo,MATCH('Étape 1) Taux'!$A$8,claimPeriods,0))&lt;20,revenueReduction&lt;0.1),0,IF(NOT(ISNUMBER(J2320)),0,IF(F2320="Oui",0,IF($C2320="Non - avec lien de dépendance",MIN(1129,J2320,$D2320),MIN(1129,J2320)))))))</f>
        <v>Effectuez l’étape 1</v>
      </c>
      <c r="S2320" s="3" t="str">
        <f>IF(CRHPElig=" -  ","Effectuez l’étape 1",IF(CRHPElig="La baisse de revenus n'est pas admissible dans le cadre du PEREC",CRHPElig,IF(AND(INDEX(claimPeriodNo,MATCH('Étape 1) Taux'!$A$8,claimPeriods,0))&gt;17,INDEX(claimPeriodNo,MATCH('Étape 1) Taux'!$A$8,claimPeriods,0))&lt;20,revenueReduction&lt;0.1),0,IF(NOT(ISNUMBER(K2320)),0,IF(G2320="Oui",0,IF($C2320="Non - avec lien de dépendance",MIN(1129,K2320,$D2320),MIN(1129,K2320)))))))</f>
        <v>Effectuez l’étape 1</v>
      </c>
      <c r="T2320" s="3" t="str">
        <f>IF(CRHPElig=" -  ","Effectuez l’étape 1",IF(CRHPElig="La baisse de revenus n'est pas admissible dans le cadre du PEREC",CRHPElig,IF(AND(INDEX(claimPeriodNo,MATCH('Étape 1) Taux'!$A$8,claimPeriods,0))&gt;17,INDEX(claimPeriodNo,MATCH('Étape 1) Taux'!$A$8,claimPeriods,0))&lt;20,revenueReduction&lt;0.1),0,IF(NOT(ISNUMBER(L2320)),0,IF(H2320="Oui",0,IF($C2320="Non - avec lien de dépendance",MIN(1129,L2320,$D2320),MIN(1129,L2320)))))))</f>
        <v>Effectuez l’étape 1</v>
      </c>
      <c r="U2320" s="3">
        <f t="shared" si="220"/>
        <v>0</v>
      </c>
      <c r="V2320" s="3">
        <f t="shared" si="221"/>
        <v>0</v>
      </c>
    </row>
    <row r="2321" spans="13:22" x14ac:dyDescent="0.3">
      <c r="M2321" s="52" t="str">
        <f t="shared" si="216"/>
        <v>Calculez d'abord la baisse moyenne de vos revenus sur 12 mois à l'étape 2)</v>
      </c>
      <c r="N2321" s="52" t="str">
        <f t="shared" si="217"/>
        <v>Calculez d'abord la baisse moyenne de vos revenus sur 12 mois à l'étape 2)</v>
      </c>
      <c r="O2321" s="52" t="str">
        <f t="shared" si="218"/>
        <v>Calculez d'abord la baisse moyenne de vos revenus sur 12 mois à l'étape 2)</v>
      </c>
      <c r="P2321" s="52" t="str">
        <f t="shared" si="219"/>
        <v>Calculez d'abord la baisse moyenne de vos revenus sur 12 mois à l'étape 2)</v>
      </c>
      <c r="Q2321" s="3" t="str">
        <f>IF(CRHPElig=" -  ","Effectuez l’étape 1",IF(CRHPElig="La baisse de revenus n'est pas admissible dans le cadre du PEREC",CRHPElig,IF(AND(INDEX(claimPeriodNo,MATCH('Étape 1) Taux'!$A$8,claimPeriods,0))&gt;17,INDEX(claimPeriodNo,MATCH('Étape 1) Taux'!$A$8,claimPeriods,0))&lt;20,revenueReduction&lt;0.1),0,IF(NOT(ISNUMBER(I2321)),0,IF(E2321="Oui",0,IF($C2321="Non - avec lien de dépendance",MIN(1129,I2321,$D2321),MIN(1129,I2321)))))))</f>
        <v>Effectuez l’étape 1</v>
      </c>
      <c r="R2321" s="3" t="str">
        <f>IF(CRHPElig=" -  ","Effectuez l’étape 1",IF(CRHPElig="La baisse de revenus n'est pas admissible dans le cadre du PEREC",CRHPElig,IF(AND(INDEX(claimPeriodNo,MATCH('Étape 1) Taux'!$A$8,claimPeriods,0))&gt;17,INDEX(claimPeriodNo,MATCH('Étape 1) Taux'!$A$8,claimPeriods,0))&lt;20,revenueReduction&lt;0.1),0,IF(NOT(ISNUMBER(J2321)),0,IF(F2321="Oui",0,IF($C2321="Non - avec lien de dépendance",MIN(1129,J2321,$D2321),MIN(1129,J2321)))))))</f>
        <v>Effectuez l’étape 1</v>
      </c>
      <c r="S2321" s="3" t="str">
        <f>IF(CRHPElig=" -  ","Effectuez l’étape 1",IF(CRHPElig="La baisse de revenus n'est pas admissible dans le cadre du PEREC",CRHPElig,IF(AND(INDEX(claimPeriodNo,MATCH('Étape 1) Taux'!$A$8,claimPeriods,0))&gt;17,INDEX(claimPeriodNo,MATCH('Étape 1) Taux'!$A$8,claimPeriods,0))&lt;20,revenueReduction&lt;0.1),0,IF(NOT(ISNUMBER(K2321)),0,IF(G2321="Oui",0,IF($C2321="Non - avec lien de dépendance",MIN(1129,K2321,$D2321),MIN(1129,K2321)))))))</f>
        <v>Effectuez l’étape 1</v>
      </c>
      <c r="T2321" s="3" t="str">
        <f>IF(CRHPElig=" -  ","Effectuez l’étape 1",IF(CRHPElig="La baisse de revenus n'est pas admissible dans le cadre du PEREC",CRHPElig,IF(AND(INDEX(claimPeriodNo,MATCH('Étape 1) Taux'!$A$8,claimPeriods,0))&gt;17,INDEX(claimPeriodNo,MATCH('Étape 1) Taux'!$A$8,claimPeriods,0))&lt;20,revenueReduction&lt;0.1),0,IF(NOT(ISNUMBER(L2321)),0,IF(H2321="Oui",0,IF($C2321="Non - avec lien de dépendance",MIN(1129,L2321,$D2321),MIN(1129,L2321)))))))</f>
        <v>Effectuez l’étape 1</v>
      </c>
      <c r="U2321" s="3">
        <f t="shared" si="220"/>
        <v>0</v>
      </c>
      <c r="V2321" s="3">
        <f t="shared" si="221"/>
        <v>0</v>
      </c>
    </row>
    <row r="2322" spans="13:22" x14ac:dyDescent="0.3">
      <c r="M2322" s="52" t="str">
        <f t="shared" si="216"/>
        <v>Calculez d'abord la baisse moyenne de vos revenus sur 12 mois à l'étape 2)</v>
      </c>
      <c r="N2322" s="52" t="str">
        <f t="shared" si="217"/>
        <v>Calculez d'abord la baisse moyenne de vos revenus sur 12 mois à l'étape 2)</v>
      </c>
      <c r="O2322" s="52" t="str">
        <f t="shared" si="218"/>
        <v>Calculez d'abord la baisse moyenne de vos revenus sur 12 mois à l'étape 2)</v>
      </c>
      <c r="P2322" s="52" t="str">
        <f t="shared" si="219"/>
        <v>Calculez d'abord la baisse moyenne de vos revenus sur 12 mois à l'étape 2)</v>
      </c>
      <c r="Q2322" s="3" t="str">
        <f>IF(CRHPElig=" -  ","Effectuez l’étape 1",IF(CRHPElig="La baisse de revenus n'est pas admissible dans le cadre du PEREC",CRHPElig,IF(AND(INDEX(claimPeriodNo,MATCH('Étape 1) Taux'!$A$8,claimPeriods,0))&gt;17,INDEX(claimPeriodNo,MATCH('Étape 1) Taux'!$A$8,claimPeriods,0))&lt;20,revenueReduction&lt;0.1),0,IF(NOT(ISNUMBER(I2322)),0,IF(E2322="Oui",0,IF($C2322="Non - avec lien de dépendance",MIN(1129,I2322,$D2322),MIN(1129,I2322)))))))</f>
        <v>Effectuez l’étape 1</v>
      </c>
      <c r="R2322" s="3" t="str">
        <f>IF(CRHPElig=" -  ","Effectuez l’étape 1",IF(CRHPElig="La baisse de revenus n'est pas admissible dans le cadre du PEREC",CRHPElig,IF(AND(INDEX(claimPeriodNo,MATCH('Étape 1) Taux'!$A$8,claimPeriods,0))&gt;17,INDEX(claimPeriodNo,MATCH('Étape 1) Taux'!$A$8,claimPeriods,0))&lt;20,revenueReduction&lt;0.1),0,IF(NOT(ISNUMBER(J2322)),0,IF(F2322="Oui",0,IF($C2322="Non - avec lien de dépendance",MIN(1129,J2322,$D2322),MIN(1129,J2322)))))))</f>
        <v>Effectuez l’étape 1</v>
      </c>
      <c r="S2322" s="3" t="str">
        <f>IF(CRHPElig=" -  ","Effectuez l’étape 1",IF(CRHPElig="La baisse de revenus n'est pas admissible dans le cadre du PEREC",CRHPElig,IF(AND(INDEX(claimPeriodNo,MATCH('Étape 1) Taux'!$A$8,claimPeriods,0))&gt;17,INDEX(claimPeriodNo,MATCH('Étape 1) Taux'!$A$8,claimPeriods,0))&lt;20,revenueReduction&lt;0.1),0,IF(NOT(ISNUMBER(K2322)),0,IF(G2322="Oui",0,IF($C2322="Non - avec lien de dépendance",MIN(1129,K2322,$D2322),MIN(1129,K2322)))))))</f>
        <v>Effectuez l’étape 1</v>
      </c>
      <c r="T2322" s="3" t="str">
        <f>IF(CRHPElig=" -  ","Effectuez l’étape 1",IF(CRHPElig="La baisse de revenus n'est pas admissible dans le cadre du PEREC",CRHPElig,IF(AND(INDEX(claimPeriodNo,MATCH('Étape 1) Taux'!$A$8,claimPeriods,0))&gt;17,INDEX(claimPeriodNo,MATCH('Étape 1) Taux'!$A$8,claimPeriods,0))&lt;20,revenueReduction&lt;0.1),0,IF(NOT(ISNUMBER(L2322)),0,IF(H2322="Oui",0,IF($C2322="Non - avec lien de dépendance",MIN(1129,L2322,$D2322),MIN(1129,L2322)))))))</f>
        <v>Effectuez l’étape 1</v>
      </c>
      <c r="U2322" s="3">
        <f t="shared" si="220"/>
        <v>0</v>
      </c>
      <c r="V2322" s="3">
        <f t="shared" si="221"/>
        <v>0</v>
      </c>
    </row>
    <row r="2323" spans="13:22" x14ac:dyDescent="0.3">
      <c r="M2323" s="52" t="str">
        <f t="shared" si="216"/>
        <v>Calculez d'abord la baisse moyenne de vos revenus sur 12 mois à l'étape 2)</v>
      </c>
      <c r="N2323" s="52" t="str">
        <f t="shared" si="217"/>
        <v>Calculez d'abord la baisse moyenne de vos revenus sur 12 mois à l'étape 2)</v>
      </c>
      <c r="O2323" s="52" t="str">
        <f t="shared" si="218"/>
        <v>Calculez d'abord la baisse moyenne de vos revenus sur 12 mois à l'étape 2)</v>
      </c>
      <c r="P2323" s="52" t="str">
        <f t="shared" si="219"/>
        <v>Calculez d'abord la baisse moyenne de vos revenus sur 12 mois à l'étape 2)</v>
      </c>
      <c r="Q2323" s="3" t="str">
        <f>IF(CRHPElig=" -  ","Effectuez l’étape 1",IF(CRHPElig="La baisse de revenus n'est pas admissible dans le cadre du PEREC",CRHPElig,IF(AND(INDEX(claimPeriodNo,MATCH('Étape 1) Taux'!$A$8,claimPeriods,0))&gt;17,INDEX(claimPeriodNo,MATCH('Étape 1) Taux'!$A$8,claimPeriods,0))&lt;20,revenueReduction&lt;0.1),0,IF(NOT(ISNUMBER(I2323)),0,IF(E2323="Oui",0,IF($C2323="Non - avec lien de dépendance",MIN(1129,I2323,$D2323),MIN(1129,I2323)))))))</f>
        <v>Effectuez l’étape 1</v>
      </c>
      <c r="R2323" s="3" t="str">
        <f>IF(CRHPElig=" -  ","Effectuez l’étape 1",IF(CRHPElig="La baisse de revenus n'est pas admissible dans le cadre du PEREC",CRHPElig,IF(AND(INDEX(claimPeriodNo,MATCH('Étape 1) Taux'!$A$8,claimPeriods,0))&gt;17,INDEX(claimPeriodNo,MATCH('Étape 1) Taux'!$A$8,claimPeriods,0))&lt;20,revenueReduction&lt;0.1),0,IF(NOT(ISNUMBER(J2323)),0,IF(F2323="Oui",0,IF($C2323="Non - avec lien de dépendance",MIN(1129,J2323,$D2323),MIN(1129,J2323)))))))</f>
        <v>Effectuez l’étape 1</v>
      </c>
      <c r="S2323" s="3" t="str">
        <f>IF(CRHPElig=" -  ","Effectuez l’étape 1",IF(CRHPElig="La baisse de revenus n'est pas admissible dans le cadre du PEREC",CRHPElig,IF(AND(INDEX(claimPeriodNo,MATCH('Étape 1) Taux'!$A$8,claimPeriods,0))&gt;17,INDEX(claimPeriodNo,MATCH('Étape 1) Taux'!$A$8,claimPeriods,0))&lt;20,revenueReduction&lt;0.1),0,IF(NOT(ISNUMBER(K2323)),0,IF(G2323="Oui",0,IF($C2323="Non - avec lien de dépendance",MIN(1129,K2323,$D2323),MIN(1129,K2323)))))))</f>
        <v>Effectuez l’étape 1</v>
      </c>
      <c r="T2323" s="3" t="str">
        <f>IF(CRHPElig=" -  ","Effectuez l’étape 1",IF(CRHPElig="La baisse de revenus n'est pas admissible dans le cadre du PEREC",CRHPElig,IF(AND(INDEX(claimPeriodNo,MATCH('Étape 1) Taux'!$A$8,claimPeriods,0))&gt;17,INDEX(claimPeriodNo,MATCH('Étape 1) Taux'!$A$8,claimPeriods,0))&lt;20,revenueReduction&lt;0.1),0,IF(NOT(ISNUMBER(L2323)),0,IF(H2323="Oui",0,IF($C2323="Non - avec lien de dépendance",MIN(1129,L2323,$D2323),MIN(1129,L2323)))))))</f>
        <v>Effectuez l’étape 1</v>
      </c>
      <c r="U2323" s="3">
        <f t="shared" si="220"/>
        <v>0</v>
      </c>
      <c r="V2323" s="3">
        <f t="shared" si="221"/>
        <v>0</v>
      </c>
    </row>
    <row r="2324" spans="13:22" x14ac:dyDescent="0.3">
      <c r="M2324" s="52" t="str">
        <f t="shared" si="216"/>
        <v>Calculez d'abord la baisse moyenne de vos revenus sur 12 mois à l'étape 2)</v>
      </c>
      <c r="N2324" s="52" t="str">
        <f t="shared" si="217"/>
        <v>Calculez d'abord la baisse moyenne de vos revenus sur 12 mois à l'étape 2)</v>
      </c>
      <c r="O2324" s="52" t="str">
        <f t="shared" si="218"/>
        <v>Calculez d'abord la baisse moyenne de vos revenus sur 12 mois à l'étape 2)</v>
      </c>
      <c r="P2324" s="52" t="str">
        <f t="shared" si="219"/>
        <v>Calculez d'abord la baisse moyenne de vos revenus sur 12 mois à l'étape 2)</v>
      </c>
      <c r="Q2324" s="3" t="str">
        <f>IF(CRHPElig=" -  ","Effectuez l’étape 1",IF(CRHPElig="La baisse de revenus n'est pas admissible dans le cadre du PEREC",CRHPElig,IF(AND(INDEX(claimPeriodNo,MATCH('Étape 1) Taux'!$A$8,claimPeriods,0))&gt;17,INDEX(claimPeriodNo,MATCH('Étape 1) Taux'!$A$8,claimPeriods,0))&lt;20,revenueReduction&lt;0.1),0,IF(NOT(ISNUMBER(I2324)),0,IF(E2324="Oui",0,IF($C2324="Non - avec lien de dépendance",MIN(1129,I2324,$D2324),MIN(1129,I2324)))))))</f>
        <v>Effectuez l’étape 1</v>
      </c>
      <c r="R2324" s="3" t="str">
        <f>IF(CRHPElig=" -  ","Effectuez l’étape 1",IF(CRHPElig="La baisse de revenus n'est pas admissible dans le cadre du PEREC",CRHPElig,IF(AND(INDEX(claimPeriodNo,MATCH('Étape 1) Taux'!$A$8,claimPeriods,0))&gt;17,INDEX(claimPeriodNo,MATCH('Étape 1) Taux'!$A$8,claimPeriods,0))&lt;20,revenueReduction&lt;0.1),0,IF(NOT(ISNUMBER(J2324)),0,IF(F2324="Oui",0,IF($C2324="Non - avec lien de dépendance",MIN(1129,J2324,$D2324),MIN(1129,J2324)))))))</f>
        <v>Effectuez l’étape 1</v>
      </c>
      <c r="S2324" s="3" t="str">
        <f>IF(CRHPElig=" -  ","Effectuez l’étape 1",IF(CRHPElig="La baisse de revenus n'est pas admissible dans le cadre du PEREC",CRHPElig,IF(AND(INDEX(claimPeriodNo,MATCH('Étape 1) Taux'!$A$8,claimPeriods,0))&gt;17,INDEX(claimPeriodNo,MATCH('Étape 1) Taux'!$A$8,claimPeriods,0))&lt;20,revenueReduction&lt;0.1),0,IF(NOT(ISNUMBER(K2324)),0,IF(G2324="Oui",0,IF($C2324="Non - avec lien de dépendance",MIN(1129,K2324,$D2324),MIN(1129,K2324)))))))</f>
        <v>Effectuez l’étape 1</v>
      </c>
      <c r="T2324" s="3" t="str">
        <f>IF(CRHPElig=" -  ","Effectuez l’étape 1",IF(CRHPElig="La baisse de revenus n'est pas admissible dans le cadre du PEREC",CRHPElig,IF(AND(INDEX(claimPeriodNo,MATCH('Étape 1) Taux'!$A$8,claimPeriods,0))&gt;17,INDEX(claimPeriodNo,MATCH('Étape 1) Taux'!$A$8,claimPeriods,0))&lt;20,revenueReduction&lt;0.1),0,IF(NOT(ISNUMBER(L2324)),0,IF(H2324="Oui",0,IF($C2324="Non - avec lien de dépendance",MIN(1129,L2324,$D2324),MIN(1129,L2324)))))))</f>
        <v>Effectuez l’étape 1</v>
      </c>
      <c r="U2324" s="3">
        <f t="shared" si="220"/>
        <v>0</v>
      </c>
      <c r="V2324" s="3">
        <f t="shared" si="221"/>
        <v>0</v>
      </c>
    </row>
    <row r="2325" spans="13:22" x14ac:dyDescent="0.3">
      <c r="M2325" s="52" t="str">
        <f t="shared" si="216"/>
        <v>Calculez d'abord la baisse moyenne de vos revenus sur 12 mois à l'étape 2)</v>
      </c>
      <c r="N2325" s="52" t="str">
        <f t="shared" si="217"/>
        <v>Calculez d'abord la baisse moyenne de vos revenus sur 12 mois à l'étape 2)</v>
      </c>
      <c r="O2325" s="52" t="str">
        <f t="shared" si="218"/>
        <v>Calculez d'abord la baisse moyenne de vos revenus sur 12 mois à l'étape 2)</v>
      </c>
      <c r="P2325" s="52" t="str">
        <f t="shared" si="219"/>
        <v>Calculez d'abord la baisse moyenne de vos revenus sur 12 mois à l'étape 2)</v>
      </c>
      <c r="Q2325" s="3" t="str">
        <f>IF(CRHPElig=" -  ","Effectuez l’étape 1",IF(CRHPElig="La baisse de revenus n'est pas admissible dans le cadre du PEREC",CRHPElig,IF(AND(INDEX(claimPeriodNo,MATCH('Étape 1) Taux'!$A$8,claimPeriods,0))&gt;17,INDEX(claimPeriodNo,MATCH('Étape 1) Taux'!$A$8,claimPeriods,0))&lt;20,revenueReduction&lt;0.1),0,IF(NOT(ISNUMBER(I2325)),0,IF(E2325="Oui",0,IF($C2325="Non - avec lien de dépendance",MIN(1129,I2325,$D2325),MIN(1129,I2325)))))))</f>
        <v>Effectuez l’étape 1</v>
      </c>
      <c r="R2325" s="3" t="str">
        <f>IF(CRHPElig=" -  ","Effectuez l’étape 1",IF(CRHPElig="La baisse de revenus n'est pas admissible dans le cadre du PEREC",CRHPElig,IF(AND(INDEX(claimPeriodNo,MATCH('Étape 1) Taux'!$A$8,claimPeriods,0))&gt;17,INDEX(claimPeriodNo,MATCH('Étape 1) Taux'!$A$8,claimPeriods,0))&lt;20,revenueReduction&lt;0.1),0,IF(NOT(ISNUMBER(J2325)),0,IF(F2325="Oui",0,IF($C2325="Non - avec lien de dépendance",MIN(1129,J2325,$D2325),MIN(1129,J2325)))))))</f>
        <v>Effectuez l’étape 1</v>
      </c>
      <c r="S2325" s="3" t="str">
        <f>IF(CRHPElig=" -  ","Effectuez l’étape 1",IF(CRHPElig="La baisse de revenus n'est pas admissible dans le cadre du PEREC",CRHPElig,IF(AND(INDEX(claimPeriodNo,MATCH('Étape 1) Taux'!$A$8,claimPeriods,0))&gt;17,INDEX(claimPeriodNo,MATCH('Étape 1) Taux'!$A$8,claimPeriods,0))&lt;20,revenueReduction&lt;0.1),0,IF(NOT(ISNUMBER(K2325)),0,IF(G2325="Oui",0,IF($C2325="Non - avec lien de dépendance",MIN(1129,K2325,$D2325),MIN(1129,K2325)))))))</f>
        <v>Effectuez l’étape 1</v>
      </c>
      <c r="T2325" s="3" t="str">
        <f>IF(CRHPElig=" -  ","Effectuez l’étape 1",IF(CRHPElig="La baisse de revenus n'est pas admissible dans le cadre du PEREC",CRHPElig,IF(AND(INDEX(claimPeriodNo,MATCH('Étape 1) Taux'!$A$8,claimPeriods,0))&gt;17,INDEX(claimPeriodNo,MATCH('Étape 1) Taux'!$A$8,claimPeriods,0))&lt;20,revenueReduction&lt;0.1),0,IF(NOT(ISNUMBER(L2325)),0,IF(H2325="Oui",0,IF($C2325="Non - avec lien de dépendance",MIN(1129,L2325,$D2325),MIN(1129,L2325)))))))</f>
        <v>Effectuez l’étape 1</v>
      </c>
      <c r="U2325" s="3">
        <f t="shared" si="220"/>
        <v>0</v>
      </c>
      <c r="V2325" s="3">
        <f t="shared" si="221"/>
        <v>0</v>
      </c>
    </row>
    <row r="2326" spans="13:22" x14ac:dyDescent="0.3">
      <c r="M2326" s="52" t="str">
        <f t="shared" si="216"/>
        <v>Calculez d'abord la baisse moyenne de vos revenus sur 12 mois à l'étape 2)</v>
      </c>
      <c r="N2326" s="52" t="str">
        <f t="shared" si="217"/>
        <v>Calculez d'abord la baisse moyenne de vos revenus sur 12 mois à l'étape 2)</v>
      </c>
      <c r="O2326" s="52" t="str">
        <f t="shared" si="218"/>
        <v>Calculez d'abord la baisse moyenne de vos revenus sur 12 mois à l'étape 2)</v>
      </c>
      <c r="P2326" s="52" t="str">
        <f t="shared" si="219"/>
        <v>Calculez d'abord la baisse moyenne de vos revenus sur 12 mois à l'étape 2)</v>
      </c>
      <c r="Q2326" s="3" t="str">
        <f>IF(CRHPElig=" -  ","Effectuez l’étape 1",IF(CRHPElig="La baisse de revenus n'est pas admissible dans le cadre du PEREC",CRHPElig,IF(AND(INDEX(claimPeriodNo,MATCH('Étape 1) Taux'!$A$8,claimPeriods,0))&gt;17,INDEX(claimPeriodNo,MATCH('Étape 1) Taux'!$A$8,claimPeriods,0))&lt;20,revenueReduction&lt;0.1),0,IF(NOT(ISNUMBER(I2326)),0,IF(E2326="Oui",0,IF($C2326="Non - avec lien de dépendance",MIN(1129,I2326,$D2326),MIN(1129,I2326)))))))</f>
        <v>Effectuez l’étape 1</v>
      </c>
      <c r="R2326" s="3" t="str">
        <f>IF(CRHPElig=" -  ","Effectuez l’étape 1",IF(CRHPElig="La baisse de revenus n'est pas admissible dans le cadre du PEREC",CRHPElig,IF(AND(INDEX(claimPeriodNo,MATCH('Étape 1) Taux'!$A$8,claimPeriods,0))&gt;17,INDEX(claimPeriodNo,MATCH('Étape 1) Taux'!$A$8,claimPeriods,0))&lt;20,revenueReduction&lt;0.1),0,IF(NOT(ISNUMBER(J2326)),0,IF(F2326="Oui",0,IF($C2326="Non - avec lien de dépendance",MIN(1129,J2326,$D2326),MIN(1129,J2326)))))))</f>
        <v>Effectuez l’étape 1</v>
      </c>
      <c r="S2326" s="3" t="str">
        <f>IF(CRHPElig=" -  ","Effectuez l’étape 1",IF(CRHPElig="La baisse de revenus n'est pas admissible dans le cadre du PEREC",CRHPElig,IF(AND(INDEX(claimPeriodNo,MATCH('Étape 1) Taux'!$A$8,claimPeriods,0))&gt;17,INDEX(claimPeriodNo,MATCH('Étape 1) Taux'!$A$8,claimPeriods,0))&lt;20,revenueReduction&lt;0.1),0,IF(NOT(ISNUMBER(K2326)),0,IF(G2326="Oui",0,IF($C2326="Non - avec lien de dépendance",MIN(1129,K2326,$D2326),MIN(1129,K2326)))))))</f>
        <v>Effectuez l’étape 1</v>
      </c>
      <c r="T2326" s="3" t="str">
        <f>IF(CRHPElig=" -  ","Effectuez l’étape 1",IF(CRHPElig="La baisse de revenus n'est pas admissible dans le cadre du PEREC",CRHPElig,IF(AND(INDEX(claimPeriodNo,MATCH('Étape 1) Taux'!$A$8,claimPeriods,0))&gt;17,INDEX(claimPeriodNo,MATCH('Étape 1) Taux'!$A$8,claimPeriods,0))&lt;20,revenueReduction&lt;0.1),0,IF(NOT(ISNUMBER(L2326)),0,IF(H2326="Oui",0,IF($C2326="Non - avec lien de dépendance",MIN(1129,L2326,$D2326),MIN(1129,L2326)))))))</f>
        <v>Effectuez l’étape 1</v>
      </c>
      <c r="U2326" s="3">
        <f t="shared" si="220"/>
        <v>0</v>
      </c>
      <c r="V2326" s="3">
        <f t="shared" si="221"/>
        <v>0</v>
      </c>
    </row>
    <row r="2327" spans="13:22" x14ac:dyDescent="0.3">
      <c r="M2327" s="52" t="str">
        <f t="shared" si="216"/>
        <v>Calculez d'abord la baisse moyenne de vos revenus sur 12 mois à l'étape 2)</v>
      </c>
      <c r="N2327" s="52" t="str">
        <f t="shared" si="217"/>
        <v>Calculez d'abord la baisse moyenne de vos revenus sur 12 mois à l'étape 2)</v>
      </c>
      <c r="O2327" s="52" t="str">
        <f t="shared" si="218"/>
        <v>Calculez d'abord la baisse moyenne de vos revenus sur 12 mois à l'étape 2)</v>
      </c>
      <c r="P2327" s="52" t="str">
        <f t="shared" si="219"/>
        <v>Calculez d'abord la baisse moyenne de vos revenus sur 12 mois à l'étape 2)</v>
      </c>
      <c r="Q2327" s="3" t="str">
        <f>IF(CRHPElig=" -  ","Effectuez l’étape 1",IF(CRHPElig="La baisse de revenus n'est pas admissible dans le cadre du PEREC",CRHPElig,IF(AND(INDEX(claimPeriodNo,MATCH('Étape 1) Taux'!$A$8,claimPeriods,0))&gt;17,INDEX(claimPeriodNo,MATCH('Étape 1) Taux'!$A$8,claimPeriods,0))&lt;20,revenueReduction&lt;0.1),0,IF(NOT(ISNUMBER(I2327)),0,IF(E2327="Oui",0,IF($C2327="Non - avec lien de dépendance",MIN(1129,I2327,$D2327),MIN(1129,I2327)))))))</f>
        <v>Effectuez l’étape 1</v>
      </c>
      <c r="R2327" s="3" t="str">
        <f>IF(CRHPElig=" -  ","Effectuez l’étape 1",IF(CRHPElig="La baisse de revenus n'est pas admissible dans le cadre du PEREC",CRHPElig,IF(AND(INDEX(claimPeriodNo,MATCH('Étape 1) Taux'!$A$8,claimPeriods,0))&gt;17,INDEX(claimPeriodNo,MATCH('Étape 1) Taux'!$A$8,claimPeriods,0))&lt;20,revenueReduction&lt;0.1),0,IF(NOT(ISNUMBER(J2327)),0,IF(F2327="Oui",0,IF($C2327="Non - avec lien de dépendance",MIN(1129,J2327,$D2327),MIN(1129,J2327)))))))</f>
        <v>Effectuez l’étape 1</v>
      </c>
      <c r="S2327" s="3" t="str">
        <f>IF(CRHPElig=" -  ","Effectuez l’étape 1",IF(CRHPElig="La baisse de revenus n'est pas admissible dans le cadre du PEREC",CRHPElig,IF(AND(INDEX(claimPeriodNo,MATCH('Étape 1) Taux'!$A$8,claimPeriods,0))&gt;17,INDEX(claimPeriodNo,MATCH('Étape 1) Taux'!$A$8,claimPeriods,0))&lt;20,revenueReduction&lt;0.1),0,IF(NOT(ISNUMBER(K2327)),0,IF(G2327="Oui",0,IF($C2327="Non - avec lien de dépendance",MIN(1129,K2327,$D2327),MIN(1129,K2327)))))))</f>
        <v>Effectuez l’étape 1</v>
      </c>
      <c r="T2327" s="3" t="str">
        <f>IF(CRHPElig=" -  ","Effectuez l’étape 1",IF(CRHPElig="La baisse de revenus n'est pas admissible dans le cadre du PEREC",CRHPElig,IF(AND(INDEX(claimPeriodNo,MATCH('Étape 1) Taux'!$A$8,claimPeriods,0))&gt;17,INDEX(claimPeriodNo,MATCH('Étape 1) Taux'!$A$8,claimPeriods,0))&lt;20,revenueReduction&lt;0.1),0,IF(NOT(ISNUMBER(L2327)),0,IF(H2327="Oui",0,IF($C2327="Non - avec lien de dépendance",MIN(1129,L2327,$D2327),MIN(1129,L2327)))))))</f>
        <v>Effectuez l’étape 1</v>
      </c>
      <c r="U2327" s="3">
        <f t="shared" si="220"/>
        <v>0</v>
      </c>
      <c r="V2327" s="3">
        <f t="shared" si="221"/>
        <v>0</v>
      </c>
    </row>
    <row r="2328" spans="13:22" x14ac:dyDescent="0.3">
      <c r="M2328" s="52" t="str">
        <f t="shared" si="216"/>
        <v>Calculez d'abord la baisse moyenne de vos revenus sur 12 mois à l'étape 2)</v>
      </c>
      <c r="N2328" s="52" t="str">
        <f t="shared" si="217"/>
        <v>Calculez d'abord la baisse moyenne de vos revenus sur 12 mois à l'étape 2)</v>
      </c>
      <c r="O2328" s="52" t="str">
        <f t="shared" si="218"/>
        <v>Calculez d'abord la baisse moyenne de vos revenus sur 12 mois à l'étape 2)</v>
      </c>
      <c r="P2328" s="52" t="str">
        <f t="shared" si="219"/>
        <v>Calculez d'abord la baisse moyenne de vos revenus sur 12 mois à l'étape 2)</v>
      </c>
      <c r="Q2328" s="3" t="str">
        <f>IF(CRHPElig=" -  ","Effectuez l’étape 1",IF(CRHPElig="La baisse de revenus n'est pas admissible dans le cadre du PEREC",CRHPElig,IF(AND(INDEX(claimPeriodNo,MATCH('Étape 1) Taux'!$A$8,claimPeriods,0))&gt;17,INDEX(claimPeriodNo,MATCH('Étape 1) Taux'!$A$8,claimPeriods,0))&lt;20,revenueReduction&lt;0.1),0,IF(NOT(ISNUMBER(I2328)),0,IF(E2328="Oui",0,IF($C2328="Non - avec lien de dépendance",MIN(1129,I2328,$D2328),MIN(1129,I2328)))))))</f>
        <v>Effectuez l’étape 1</v>
      </c>
      <c r="R2328" s="3" t="str">
        <f>IF(CRHPElig=" -  ","Effectuez l’étape 1",IF(CRHPElig="La baisse de revenus n'est pas admissible dans le cadre du PEREC",CRHPElig,IF(AND(INDEX(claimPeriodNo,MATCH('Étape 1) Taux'!$A$8,claimPeriods,0))&gt;17,INDEX(claimPeriodNo,MATCH('Étape 1) Taux'!$A$8,claimPeriods,0))&lt;20,revenueReduction&lt;0.1),0,IF(NOT(ISNUMBER(J2328)),0,IF(F2328="Oui",0,IF($C2328="Non - avec lien de dépendance",MIN(1129,J2328,$D2328),MIN(1129,J2328)))))))</f>
        <v>Effectuez l’étape 1</v>
      </c>
      <c r="S2328" s="3" t="str">
        <f>IF(CRHPElig=" -  ","Effectuez l’étape 1",IF(CRHPElig="La baisse de revenus n'est pas admissible dans le cadre du PEREC",CRHPElig,IF(AND(INDEX(claimPeriodNo,MATCH('Étape 1) Taux'!$A$8,claimPeriods,0))&gt;17,INDEX(claimPeriodNo,MATCH('Étape 1) Taux'!$A$8,claimPeriods,0))&lt;20,revenueReduction&lt;0.1),0,IF(NOT(ISNUMBER(K2328)),0,IF(G2328="Oui",0,IF($C2328="Non - avec lien de dépendance",MIN(1129,K2328,$D2328),MIN(1129,K2328)))))))</f>
        <v>Effectuez l’étape 1</v>
      </c>
      <c r="T2328" s="3" t="str">
        <f>IF(CRHPElig=" -  ","Effectuez l’étape 1",IF(CRHPElig="La baisse de revenus n'est pas admissible dans le cadre du PEREC",CRHPElig,IF(AND(INDEX(claimPeriodNo,MATCH('Étape 1) Taux'!$A$8,claimPeriods,0))&gt;17,INDEX(claimPeriodNo,MATCH('Étape 1) Taux'!$A$8,claimPeriods,0))&lt;20,revenueReduction&lt;0.1),0,IF(NOT(ISNUMBER(L2328)),0,IF(H2328="Oui",0,IF($C2328="Non - avec lien de dépendance",MIN(1129,L2328,$D2328),MIN(1129,L2328)))))))</f>
        <v>Effectuez l’étape 1</v>
      </c>
      <c r="U2328" s="3">
        <f t="shared" si="220"/>
        <v>0</v>
      </c>
      <c r="V2328" s="3">
        <f t="shared" si="221"/>
        <v>0</v>
      </c>
    </row>
    <row r="2329" spans="13:22" x14ac:dyDescent="0.3">
      <c r="M2329" s="52" t="str">
        <f t="shared" si="216"/>
        <v>Calculez d'abord la baisse moyenne de vos revenus sur 12 mois à l'étape 2)</v>
      </c>
      <c r="N2329" s="52" t="str">
        <f t="shared" si="217"/>
        <v>Calculez d'abord la baisse moyenne de vos revenus sur 12 mois à l'étape 2)</v>
      </c>
      <c r="O2329" s="52" t="str">
        <f t="shared" si="218"/>
        <v>Calculez d'abord la baisse moyenne de vos revenus sur 12 mois à l'étape 2)</v>
      </c>
      <c r="P2329" s="52" t="str">
        <f t="shared" si="219"/>
        <v>Calculez d'abord la baisse moyenne de vos revenus sur 12 mois à l'étape 2)</v>
      </c>
      <c r="Q2329" s="3" t="str">
        <f>IF(CRHPElig=" -  ","Effectuez l’étape 1",IF(CRHPElig="La baisse de revenus n'est pas admissible dans le cadre du PEREC",CRHPElig,IF(AND(INDEX(claimPeriodNo,MATCH('Étape 1) Taux'!$A$8,claimPeriods,0))&gt;17,INDEX(claimPeriodNo,MATCH('Étape 1) Taux'!$A$8,claimPeriods,0))&lt;20,revenueReduction&lt;0.1),0,IF(NOT(ISNUMBER(I2329)),0,IF(E2329="Oui",0,IF($C2329="Non - avec lien de dépendance",MIN(1129,I2329,$D2329),MIN(1129,I2329)))))))</f>
        <v>Effectuez l’étape 1</v>
      </c>
      <c r="R2329" s="3" t="str">
        <f>IF(CRHPElig=" -  ","Effectuez l’étape 1",IF(CRHPElig="La baisse de revenus n'est pas admissible dans le cadre du PEREC",CRHPElig,IF(AND(INDEX(claimPeriodNo,MATCH('Étape 1) Taux'!$A$8,claimPeriods,0))&gt;17,INDEX(claimPeriodNo,MATCH('Étape 1) Taux'!$A$8,claimPeriods,0))&lt;20,revenueReduction&lt;0.1),0,IF(NOT(ISNUMBER(J2329)),0,IF(F2329="Oui",0,IF($C2329="Non - avec lien de dépendance",MIN(1129,J2329,$D2329),MIN(1129,J2329)))))))</f>
        <v>Effectuez l’étape 1</v>
      </c>
      <c r="S2329" s="3" t="str">
        <f>IF(CRHPElig=" -  ","Effectuez l’étape 1",IF(CRHPElig="La baisse de revenus n'est pas admissible dans le cadre du PEREC",CRHPElig,IF(AND(INDEX(claimPeriodNo,MATCH('Étape 1) Taux'!$A$8,claimPeriods,0))&gt;17,INDEX(claimPeriodNo,MATCH('Étape 1) Taux'!$A$8,claimPeriods,0))&lt;20,revenueReduction&lt;0.1),0,IF(NOT(ISNUMBER(K2329)),0,IF(G2329="Oui",0,IF($C2329="Non - avec lien de dépendance",MIN(1129,K2329,$D2329),MIN(1129,K2329)))))))</f>
        <v>Effectuez l’étape 1</v>
      </c>
      <c r="T2329" s="3" t="str">
        <f>IF(CRHPElig=" -  ","Effectuez l’étape 1",IF(CRHPElig="La baisse de revenus n'est pas admissible dans le cadre du PEREC",CRHPElig,IF(AND(INDEX(claimPeriodNo,MATCH('Étape 1) Taux'!$A$8,claimPeriods,0))&gt;17,INDEX(claimPeriodNo,MATCH('Étape 1) Taux'!$A$8,claimPeriods,0))&lt;20,revenueReduction&lt;0.1),0,IF(NOT(ISNUMBER(L2329)),0,IF(H2329="Oui",0,IF($C2329="Non - avec lien de dépendance",MIN(1129,L2329,$D2329),MIN(1129,L2329)))))))</f>
        <v>Effectuez l’étape 1</v>
      </c>
      <c r="U2329" s="3">
        <f t="shared" si="220"/>
        <v>0</v>
      </c>
      <c r="V2329" s="3">
        <f t="shared" si="221"/>
        <v>0</v>
      </c>
    </row>
    <row r="2330" spans="13:22" x14ac:dyDescent="0.3">
      <c r="M2330" s="52" t="str">
        <f t="shared" si="216"/>
        <v>Calculez d'abord la baisse moyenne de vos revenus sur 12 mois à l'étape 2)</v>
      </c>
      <c r="N2330" s="52" t="str">
        <f t="shared" si="217"/>
        <v>Calculez d'abord la baisse moyenne de vos revenus sur 12 mois à l'étape 2)</v>
      </c>
      <c r="O2330" s="52" t="str">
        <f t="shared" si="218"/>
        <v>Calculez d'abord la baisse moyenne de vos revenus sur 12 mois à l'étape 2)</v>
      </c>
      <c r="P2330" s="52" t="str">
        <f t="shared" si="219"/>
        <v>Calculez d'abord la baisse moyenne de vos revenus sur 12 mois à l'étape 2)</v>
      </c>
      <c r="Q2330" s="3" t="str">
        <f>IF(CRHPElig=" -  ","Effectuez l’étape 1",IF(CRHPElig="La baisse de revenus n'est pas admissible dans le cadre du PEREC",CRHPElig,IF(AND(INDEX(claimPeriodNo,MATCH('Étape 1) Taux'!$A$8,claimPeriods,0))&gt;17,INDEX(claimPeriodNo,MATCH('Étape 1) Taux'!$A$8,claimPeriods,0))&lt;20,revenueReduction&lt;0.1),0,IF(NOT(ISNUMBER(I2330)),0,IF(E2330="Oui",0,IF($C2330="Non - avec lien de dépendance",MIN(1129,I2330,$D2330),MIN(1129,I2330)))))))</f>
        <v>Effectuez l’étape 1</v>
      </c>
      <c r="R2330" s="3" t="str">
        <f>IF(CRHPElig=" -  ","Effectuez l’étape 1",IF(CRHPElig="La baisse de revenus n'est pas admissible dans le cadre du PEREC",CRHPElig,IF(AND(INDEX(claimPeriodNo,MATCH('Étape 1) Taux'!$A$8,claimPeriods,0))&gt;17,INDEX(claimPeriodNo,MATCH('Étape 1) Taux'!$A$8,claimPeriods,0))&lt;20,revenueReduction&lt;0.1),0,IF(NOT(ISNUMBER(J2330)),0,IF(F2330="Oui",0,IF($C2330="Non - avec lien de dépendance",MIN(1129,J2330,$D2330),MIN(1129,J2330)))))))</f>
        <v>Effectuez l’étape 1</v>
      </c>
      <c r="S2330" s="3" t="str">
        <f>IF(CRHPElig=" -  ","Effectuez l’étape 1",IF(CRHPElig="La baisse de revenus n'est pas admissible dans le cadre du PEREC",CRHPElig,IF(AND(INDEX(claimPeriodNo,MATCH('Étape 1) Taux'!$A$8,claimPeriods,0))&gt;17,INDEX(claimPeriodNo,MATCH('Étape 1) Taux'!$A$8,claimPeriods,0))&lt;20,revenueReduction&lt;0.1),0,IF(NOT(ISNUMBER(K2330)),0,IF(G2330="Oui",0,IF($C2330="Non - avec lien de dépendance",MIN(1129,K2330,$D2330),MIN(1129,K2330)))))))</f>
        <v>Effectuez l’étape 1</v>
      </c>
      <c r="T2330" s="3" t="str">
        <f>IF(CRHPElig=" -  ","Effectuez l’étape 1",IF(CRHPElig="La baisse de revenus n'est pas admissible dans le cadre du PEREC",CRHPElig,IF(AND(INDEX(claimPeriodNo,MATCH('Étape 1) Taux'!$A$8,claimPeriods,0))&gt;17,INDEX(claimPeriodNo,MATCH('Étape 1) Taux'!$A$8,claimPeriods,0))&lt;20,revenueReduction&lt;0.1),0,IF(NOT(ISNUMBER(L2330)),0,IF(H2330="Oui",0,IF($C2330="Non - avec lien de dépendance",MIN(1129,L2330,$D2330),MIN(1129,L2330)))))))</f>
        <v>Effectuez l’étape 1</v>
      </c>
      <c r="U2330" s="3">
        <f t="shared" si="220"/>
        <v>0</v>
      </c>
      <c r="V2330" s="3">
        <f t="shared" si="221"/>
        <v>0</v>
      </c>
    </row>
    <row r="2331" spans="13:22" x14ac:dyDescent="0.3">
      <c r="M2331" s="52" t="str">
        <f t="shared" si="216"/>
        <v>Calculez d'abord la baisse moyenne de vos revenus sur 12 mois à l'étape 2)</v>
      </c>
      <c r="N2331" s="52" t="str">
        <f t="shared" si="217"/>
        <v>Calculez d'abord la baisse moyenne de vos revenus sur 12 mois à l'étape 2)</v>
      </c>
      <c r="O2331" s="52" t="str">
        <f t="shared" si="218"/>
        <v>Calculez d'abord la baisse moyenne de vos revenus sur 12 mois à l'étape 2)</v>
      </c>
      <c r="P2331" s="52" t="str">
        <f t="shared" si="219"/>
        <v>Calculez d'abord la baisse moyenne de vos revenus sur 12 mois à l'étape 2)</v>
      </c>
      <c r="Q2331" s="3" t="str">
        <f>IF(CRHPElig=" -  ","Effectuez l’étape 1",IF(CRHPElig="La baisse de revenus n'est pas admissible dans le cadre du PEREC",CRHPElig,IF(AND(INDEX(claimPeriodNo,MATCH('Étape 1) Taux'!$A$8,claimPeriods,0))&gt;17,INDEX(claimPeriodNo,MATCH('Étape 1) Taux'!$A$8,claimPeriods,0))&lt;20,revenueReduction&lt;0.1),0,IF(NOT(ISNUMBER(I2331)),0,IF(E2331="Oui",0,IF($C2331="Non - avec lien de dépendance",MIN(1129,I2331,$D2331),MIN(1129,I2331)))))))</f>
        <v>Effectuez l’étape 1</v>
      </c>
      <c r="R2331" s="3" t="str">
        <f>IF(CRHPElig=" -  ","Effectuez l’étape 1",IF(CRHPElig="La baisse de revenus n'est pas admissible dans le cadre du PEREC",CRHPElig,IF(AND(INDEX(claimPeriodNo,MATCH('Étape 1) Taux'!$A$8,claimPeriods,0))&gt;17,INDEX(claimPeriodNo,MATCH('Étape 1) Taux'!$A$8,claimPeriods,0))&lt;20,revenueReduction&lt;0.1),0,IF(NOT(ISNUMBER(J2331)),0,IF(F2331="Oui",0,IF($C2331="Non - avec lien de dépendance",MIN(1129,J2331,$D2331),MIN(1129,J2331)))))))</f>
        <v>Effectuez l’étape 1</v>
      </c>
      <c r="S2331" s="3" t="str">
        <f>IF(CRHPElig=" -  ","Effectuez l’étape 1",IF(CRHPElig="La baisse de revenus n'est pas admissible dans le cadre du PEREC",CRHPElig,IF(AND(INDEX(claimPeriodNo,MATCH('Étape 1) Taux'!$A$8,claimPeriods,0))&gt;17,INDEX(claimPeriodNo,MATCH('Étape 1) Taux'!$A$8,claimPeriods,0))&lt;20,revenueReduction&lt;0.1),0,IF(NOT(ISNUMBER(K2331)),0,IF(G2331="Oui",0,IF($C2331="Non - avec lien de dépendance",MIN(1129,K2331,$D2331),MIN(1129,K2331)))))))</f>
        <v>Effectuez l’étape 1</v>
      </c>
      <c r="T2331" s="3" t="str">
        <f>IF(CRHPElig=" -  ","Effectuez l’étape 1",IF(CRHPElig="La baisse de revenus n'est pas admissible dans le cadre du PEREC",CRHPElig,IF(AND(INDEX(claimPeriodNo,MATCH('Étape 1) Taux'!$A$8,claimPeriods,0))&gt;17,INDEX(claimPeriodNo,MATCH('Étape 1) Taux'!$A$8,claimPeriods,0))&lt;20,revenueReduction&lt;0.1),0,IF(NOT(ISNUMBER(L2331)),0,IF(H2331="Oui",0,IF($C2331="Non - avec lien de dépendance",MIN(1129,L2331,$D2331),MIN(1129,L2331)))))))</f>
        <v>Effectuez l’étape 1</v>
      </c>
      <c r="U2331" s="3">
        <f t="shared" si="220"/>
        <v>0</v>
      </c>
      <c r="V2331" s="3">
        <f t="shared" si="221"/>
        <v>0</v>
      </c>
    </row>
    <row r="2332" spans="13:22" x14ac:dyDescent="0.3">
      <c r="M2332" s="52" t="str">
        <f t="shared" si="216"/>
        <v>Calculez d'abord la baisse moyenne de vos revenus sur 12 mois à l'étape 2)</v>
      </c>
      <c r="N2332" s="52" t="str">
        <f t="shared" si="217"/>
        <v>Calculez d'abord la baisse moyenne de vos revenus sur 12 mois à l'étape 2)</v>
      </c>
      <c r="O2332" s="52" t="str">
        <f t="shared" si="218"/>
        <v>Calculez d'abord la baisse moyenne de vos revenus sur 12 mois à l'étape 2)</v>
      </c>
      <c r="P2332" s="52" t="str">
        <f t="shared" si="219"/>
        <v>Calculez d'abord la baisse moyenne de vos revenus sur 12 mois à l'étape 2)</v>
      </c>
      <c r="Q2332" s="3" t="str">
        <f>IF(CRHPElig=" -  ","Effectuez l’étape 1",IF(CRHPElig="La baisse de revenus n'est pas admissible dans le cadre du PEREC",CRHPElig,IF(AND(INDEX(claimPeriodNo,MATCH('Étape 1) Taux'!$A$8,claimPeriods,0))&gt;17,INDEX(claimPeriodNo,MATCH('Étape 1) Taux'!$A$8,claimPeriods,0))&lt;20,revenueReduction&lt;0.1),0,IF(NOT(ISNUMBER(I2332)),0,IF(E2332="Oui",0,IF($C2332="Non - avec lien de dépendance",MIN(1129,I2332,$D2332),MIN(1129,I2332)))))))</f>
        <v>Effectuez l’étape 1</v>
      </c>
      <c r="R2332" s="3" t="str">
        <f>IF(CRHPElig=" -  ","Effectuez l’étape 1",IF(CRHPElig="La baisse de revenus n'est pas admissible dans le cadre du PEREC",CRHPElig,IF(AND(INDEX(claimPeriodNo,MATCH('Étape 1) Taux'!$A$8,claimPeriods,0))&gt;17,INDEX(claimPeriodNo,MATCH('Étape 1) Taux'!$A$8,claimPeriods,0))&lt;20,revenueReduction&lt;0.1),0,IF(NOT(ISNUMBER(J2332)),0,IF(F2332="Oui",0,IF($C2332="Non - avec lien de dépendance",MIN(1129,J2332,$D2332),MIN(1129,J2332)))))))</f>
        <v>Effectuez l’étape 1</v>
      </c>
      <c r="S2332" s="3" t="str">
        <f>IF(CRHPElig=" -  ","Effectuez l’étape 1",IF(CRHPElig="La baisse de revenus n'est pas admissible dans le cadre du PEREC",CRHPElig,IF(AND(INDEX(claimPeriodNo,MATCH('Étape 1) Taux'!$A$8,claimPeriods,0))&gt;17,INDEX(claimPeriodNo,MATCH('Étape 1) Taux'!$A$8,claimPeriods,0))&lt;20,revenueReduction&lt;0.1),0,IF(NOT(ISNUMBER(K2332)),0,IF(G2332="Oui",0,IF($C2332="Non - avec lien de dépendance",MIN(1129,K2332,$D2332),MIN(1129,K2332)))))))</f>
        <v>Effectuez l’étape 1</v>
      </c>
      <c r="T2332" s="3" t="str">
        <f>IF(CRHPElig=" -  ","Effectuez l’étape 1",IF(CRHPElig="La baisse de revenus n'est pas admissible dans le cadre du PEREC",CRHPElig,IF(AND(INDEX(claimPeriodNo,MATCH('Étape 1) Taux'!$A$8,claimPeriods,0))&gt;17,INDEX(claimPeriodNo,MATCH('Étape 1) Taux'!$A$8,claimPeriods,0))&lt;20,revenueReduction&lt;0.1),0,IF(NOT(ISNUMBER(L2332)),0,IF(H2332="Oui",0,IF($C2332="Non - avec lien de dépendance",MIN(1129,L2332,$D2332),MIN(1129,L2332)))))))</f>
        <v>Effectuez l’étape 1</v>
      </c>
      <c r="U2332" s="3">
        <f t="shared" si="220"/>
        <v>0</v>
      </c>
      <c r="V2332" s="3">
        <f t="shared" si="221"/>
        <v>0</v>
      </c>
    </row>
    <row r="2333" spans="13:22" x14ac:dyDescent="0.3">
      <c r="M2333" s="52" t="str">
        <f t="shared" si="216"/>
        <v>Calculez d'abord la baisse moyenne de vos revenus sur 12 mois à l'étape 2)</v>
      </c>
      <c r="N2333" s="52" t="str">
        <f t="shared" si="217"/>
        <v>Calculez d'abord la baisse moyenne de vos revenus sur 12 mois à l'étape 2)</v>
      </c>
      <c r="O2333" s="52" t="str">
        <f t="shared" si="218"/>
        <v>Calculez d'abord la baisse moyenne de vos revenus sur 12 mois à l'étape 2)</v>
      </c>
      <c r="P2333" s="52" t="str">
        <f t="shared" si="219"/>
        <v>Calculez d'abord la baisse moyenne de vos revenus sur 12 mois à l'étape 2)</v>
      </c>
      <c r="Q2333" s="3" t="str">
        <f>IF(CRHPElig=" -  ","Effectuez l’étape 1",IF(CRHPElig="La baisse de revenus n'est pas admissible dans le cadre du PEREC",CRHPElig,IF(AND(INDEX(claimPeriodNo,MATCH('Étape 1) Taux'!$A$8,claimPeriods,0))&gt;17,INDEX(claimPeriodNo,MATCH('Étape 1) Taux'!$A$8,claimPeriods,0))&lt;20,revenueReduction&lt;0.1),0,IF(NOT(ISNUMBER(I2333)),0,IF(E2333="Oui",0,IF($C2333="Non - avec lien de dépendance",MIN(1129,I2333,$D2333),MIN(1129,I2333)))))))</f>
        <v>Effectuez l’étape 1</v>
      </c>
      <c r="R2333" s="3" t="str">
        <f>IF(CRHPElig=" -  ","Effectuez l’étape 1",IF(CRHPElig="La baisse de revenus n'est pas admissible dans le cadre du PEREC",CRHPElig,IF(AND(INDEX(claimPeriodNo,MATCH('Étape 1) Taux'!$A$8,claimPeriods,0))&gt;17,INDEX(claimPeriodNo,MATCH('Étape 1) Taux'!$A$8,claimPeriods,0))&lt;20,revenueReduction&lt;0.1),0,IF(NOT(ISNUMBER(J2333)),0,IF(F2333="Oui",0,IF($C2333="Non - avec lien de dépendance",MIN(1129,J2333,$D2333),MIN(1129,J2333)))))))</f>
        <v>Effectuez l’étape 1</v>
      </c>
      <c r="S2333" s="3" t="str">
        <f>IF(CRHPElig=" -  ","Effectuez l’étape 1",IF(CRHPElig="La baisse de revenus n'est pas admissible dans le cadre du PEREC",CRHPElig,IF(AND(INDEX(claimPeriodNo,MATCH('Étape 1) Taux'!$A$8,claimPeriods,0))&gt;17,INDEX(claimPeriodNo,MATCH('Étape 1) Taux'!$A$8,claimPeriods,0))&lt;20,revenueReduction&lt;0.1),0,IF(NOT(ISNUMBER(K2333)),0,IF(G2333="Oui",0,IF($C2333="Non - avec lien de dépendance",MIN(1129,K2333,$D2333),MIN(1129,K2333)))))))</f>
        <v>Effectuez l’étape 1</v>
      </c>
      <c r="T2333" s="3" t="str">
        <f>IF(CRHPElig=" -  ","Effectuez l’étape 1",IF(CRHPElig="La baisse de revenus n'est pas admissible dans le cadre du PEREC",CRHPElig,IF(AND(INDEX(claimPeriodNo,MATCH('Étape 1) Taux'!$A$8,claimPeriods,0))&gt;17,INDEX(claimPeriodNo,MATCH('Étape 1) Taux'!$A$8,claimPeriods,0))&lt;20,revenueReduction&lt;0.1),0,IF(NOT(ISNUMBER(L2333)),0,IF(H2333="Oui",0,IF($C2333="Non - avec lien de dépendance",MIN(1129,L2333,$D2333),MIN(1129,L2333)))))))</f>
        <v>Effectuez l’étape 1</v>
      </c>
      <c r="U2333" s="3">
        <f t="shared" si="220"/>
        <v>0</v>
      </c>
      <c r="V2333" s="3">
        <f t="shared" si="221"/>
        <v>0</v>
      </c>
    </row>
    <row r="2334" spans="13:22" x14ac:dyDescent="0.3">
      <c r="M2334" s="52" t="str">
        <f t="shared" si="216"/>
        <v>Calculez d'abord la baisse moyenne de vos revenus sur 12 mois à l'étape 2)</v>
      </c>
      <c r="N2334" s="52" t="str">
        <f t="shared" si="217"/>
        <v>Calculez d'abord la baisse moyenne de vos revenus sur 12 mois à l'étape 2)</v>
      </c>
      <c r="O2334" s="52" t="str">
        <f t="shared" si="218"/>
        <v>Calculez d'abord la baisse moyenne de vos revenus sur 12 mois à l'étape 2)</v>
      </c>
      <c r="P2334" s="52" t="str">
        <f t="shared" si="219"/>
        <v>Calculez d'abord la baisse moyenne de vos revenus sur 12 mois à l'étape 2)</v>
      </c>
      <c r="Q2334" s="3" t="str">
        <f>IF(CRHPElig=" -  ","Effectuez l’étape 1",IF(CRHPElig="La baisse de revenus n'est pas admissible dans le cadre du PEREC",CRHPElig,IF(AND(INDEX(claimPeriodNo,MATCH('Étape 1) Taux'!$A$8,claimPeriods,0))&gt;17,INDEX(claimPeriodNo,MATCH('Étape 1) Taux'!$A$8,claimPeriods,0))&lt;20,revenueReduction&lt;0.1),0,IF(NOT(ISNUMBER(I2334)),0,IF(E2334="Oui",0,IF($C2334="Non - avec lien de dépendance",MIN(1129,I2334,$D2334),MIN(1129,I2334)))))))</f>
        <v>Effectuez l’étape 1</v>
      </c>
      <c r="R2334" s="3" t="str">
        <f>IF(CRHPElig=" -  ","Effectuez l’étape 1",IF(CRHPElig="La baisse de revenus n'est pas admissible dans le cadre du PEREC",CRHPElig,IF(AND(INDEX(claimPeriodNo,MATCH('Étape 1) Taux'!$A$8,claimPeriods,0))&gt;17,INDEX(claimPeriodNo,MATCH('Étape 1) Taux'!$A$8,claimPeriods,0))&lt;20,revenueReduction&lt;0.1),0,IF(NOT(ISNUMBER(J2334)),0,IF(F2334="Oui",0,IF($C2334="Non - avec lien de dépendance",MIN(1129,J2334,$D2334),MIN(1129,J2334)))))))</f>
        <v>Effectuez l’étape 1</v>
      </c>
      <c r="S2334" s="3" t="str">
        <f>IF(CRHPElig=" -  ","Effectuez l’étape 1",IF(CRHPElig="La baisse de revenus n'est pas admissible dans le cadre du PEREC",CRHPElig,IF(AND(INDEX(claimPeriodNo,MATCH('Étape 1) Taux'!$A$8,claimPeriods,0))&gt;17,INDEX(claimPeriodNo,MATCH('Étape 1) Taux'!$A$8,claimPeriods,0))&lt;20,revenueReduction&lt;0.1),0,IF(NOT(ISNUMBER(K2334)),0,IF(G2334="Oui",0,IF($C2334="Non - avec lien de dépendance",MIN(1129,K2334,$D2334),MIN(1129,K2334)))))))</f>
        <v>Effectuez l’étape 1</v>
      </c>
      <c r="T2334" s="3" t="str">
        <f>IF(CRHPElig=" -  ","Effectuez l’étape 1",IF(CRHPElig="La baisse de revenus n'est pas admissible dans le cadre du PEREC",CRHPElig,IF(AND(INDEX(claimPeriodNo,MATCH('Étape 1) Taux'!$A$8,claimPeriods,0))&gt;17,INDEX(claimPeriodNo,MATCH('Étape 1) Taux'!$A$8,claimPeriods,0))&lt;20,revenueReduction&lt;0.1),0,IF(NOT(ISNUMBER(L2334)),0,IF(H2334="Oui",0,IF($C2334="Non - avec lien de dépendance",MIN(1129,L2334,$D2334),MIN(1129,L2334)))))))</f>
        <v>Effectuez l’étape 1</v>
      </c>
      <c r="U2334" s="3">
        <f t="shared" si="220"/>
        <v>0</v>
      </c>
      <c r="V2334" s="3">
        <f t="shared" si="221"/>
        <v>0</v>
      </c>
    </row>
    <row r="2335" spans="13:22" x14ac:dyDescent="0.3">
      <c r="M2335" s="52" t="str">
        <f t="shared" si="216"/>
        <v>Calculez d'abord la baisse moyenne de vos revenus sur 12 mois à l'étape 2)</v>
      </c>
      <c r="N2335" s="52" t="str">
        <f t="shared" si="217"/>
        <v>Calculez d'abord la baisse moyenne de vos revenus sur 12 mois à l'étape 2)</v>
      </c>
      <c r="O2335" s="52" t="str">
        <f t="shared" si="218"/>
        <v>Calculez d'abord la baisse moyenne de vos revenus sur 12 mois à l'étape 2)</v>
      </c>
      <c r="P2335" s="52" t="str">
        <f t="shared" si="219"/>
        <v>Calculez d'abord la baisse moyenne de vos revenus sur 12 mois à l'étape 2)</v>
      </c>
      <c r="Q2335" s="3" t="str">
        <f>IF(CRHPElig=" -  ","Effectuez l’étape 1",IF(CRHPElig="La baisse de revenus n'est pas admissible dans le cadre du PEREC",CRHPElig,IF(AND(INDEX(claimPeriodNo,MATCH('Étape 1) Taux'!$A$8,claimPeriods,0))&gt;17,INDEX(claimPeriodNo,MATCH('Étape 1) Taux'!$A$8,claimPeriods,0))&lt;20,revenueReduction&lt;0.1),0,IF(NOT(ISNUMBER(I2335)),0,IF(E2335="Oui",0,IF($C2335="Non - avec lien de dépendance",MIN(1129,I2335,$D2335),MIN(1129,I2335)))))))</f>
        <v>Effectuez l’étape 1</v>
      </c>
      <c r="R2335" s="3" t="str">
        <f>IF(CRHPElig=" -  ","Effectuez l’étape 1",IF(CRHPElig="La baisse de revenus n'est pas admissible dans le cadre du PEREC",CRHPElig,IF(AND(INDEX(claimPeriodNo,MATCH('Étape 1) Taux'!$A$8,claimPeriods,0))&gt;17,INDEX(claimPeriodNo,MATCH('Étape 1) Taux'!$A$8,claimPeriods,0))&lt;20,revenueReduction&lt;0.1),0,IF(NOT(ISNUMBER(J2335)),0,IF(F2335="Oui",0,IF($C2335="Non - avec lien de dépendance",MIN(1129,J2335,$D2335),MIN(1129,J2335)))))))</f>
        <v>Effectuez l’étape 1</v>
      </c>
      <c r="S2335" s="3" t="str">
        <f>IF(CRHPElig=" -  ","Effectuez l’étape 1",IF(CRHPElig="La baisse de revenus n'est pas admissible dans le cadre du PEREC",CRHPElig,IF(AND(INDEX(claimPeriodNo,MATCH('Étape 1) Taux'!$A$8,claimPeriods,0))&gt;17,INDEX(claimPeriodNo,MATCH('Étape 1) Taux'!$A$8,claimPeriods,0))&lt;20,revenueReduction&lt;0.1),0,IF(NOT(ISNUMBER(K2335)),0,IF(G2335="Oui",0,IF($C2335="Non - avec lien de dépendance",MIN(1129,K2335,$D2335),MIN(1129,K2335)))))))</f>
        <v>Effectuez l’étape 1</v>
      </c>
      <c r="T2335" s="3" t="str">
        <f>IF(CRHPElig=" -  ","Effectuez l’étape 1",IF(CRHPElig="La baisse de revenus n'est pas admissible dans le cadre du PEREC",CRHPElig,IF(AND(INDEX(claimPeriodNo,MATCH('Étape 1) Taux'!$A$8,claimPeriods,0))&gt;17,INDEX(claimPeriodNo,MATCH('Étape 1) Taux'!$A$8,claimPeriods,0))&lt;20,revenueReduction&lt;0.1),0,IF(NOT(ISNUMBER(L2335)),0,IF(H2335="Oui",0,IF($C2335="Non - avec lien de dépendance",MIN(1129,L2335,$D2335),MIN(1129,L2335)))))))</f>
        <v>Effectuez l’étape 1</v>
      </c>
      <c r="U2335" s="3">
        <f t="shared" si="220"/>
        <v>0</v>
      </c>
      <c r="V2335" s="3">
        <f t="shared" si="221"/>
        <v>0</v>
      </c>
    </row>
    <row r="2336" spans="13:22" x14ac:dyDescent="0.3">
      <c r="M2336" s="52" t="str">
        <f t="shared" si="216"/>
        <v>Calculez d'abord la baisse moyenne de vos revenus sur 12 mois à l'étape 2)</v>
      </c>
      <c r="N2336" s="52" t="str">
        <f t="shared" si="217"/>
        <v>Calculez d'abord la baisse moyenne de vos revenus sur 12 mois à l'étape 2)</v>
      </c>
      <c r="O2336" s="52" t="str">
        <f t="shared" si="218"/>
        <v>Calculez d'abord la baisse moyenne de vos revenus sur 12 mois à l'étape 2)</v>
      </c>
      <c r="P2336" s="52" t="str">
        <f t="shared" si="219"/>
        <v>Calculez d'abord la baisse moyenne de vos revenus sur 12 mois à l'étape 2)</v>
      </c>
      <c r="Q2336" s="3" t="str">
        <f>IF(CRHPElig=" -  ","Effectuez l’étape 1",IF(CRHPElig="La baisse de revenus n'est pas admissible dans le cadre du PEREC",CRHPElig,IF(AND(INDEX(claimPeriodNo,MATCH('Étape 1) Taux'!$A$8,claimPeriods,0))&gt;17,INDEX(claimPeriodNo,MATCH('Étape 1) Taux'!$A$8,claimPeriods,0))&lt;20,revenueReduction&lt;0.1),0,IF(NOT(ISNUMBER(I2336)),0,IF(E2336="Oui",0,IF($C2336="Non - avec lien de dépendance",MIN(1129,I2336,$D2336),MIN(1129,I2336)))))))</f>
        <v>Effectuez l’étape 1</v>
      </c>
      <c r="R2336" s="3" t="str">
        <f>IF(CRHPElig=" -  ","Effectuez l’étape 1",IF(CRHPElig="La baisse de revenus n'est pas admissible dans le cadre du PEREC",CRHPElig,IF(AND(INDEX(claimPeriodNo,MATCH('Étape 1) Taux'!$A$8,claimPeriods,0))&gt;17,INDEX(claimPeriodNo,MATCH('Étape 1) Taux'!$A$8,claimPeriods,0))&lt;20,revenueReduction&lt;0.1),0,IF(NOT(ISNUMBER(J2336)),0,IF(F2336="Oui",0,IF($C2336="Non - avec lien de dépendance",MIN(1129,J2336,$D2336),MIN(1129,J2336)))))))</f>
        <v>Effectuez l’étape 1</v>
      </c>
      <c r="S2336" s="3" t="str">
        <f>IF(CRHPElig=" -  ","Effectuez l’étape 1",IF(CRHPElig="La baisse de revenus n'est pas admissible dans le cadre du PEREC",CRHPElig,IF(AND(INDEX(claimPeriodNo,MATCH('Étape 1) Taux'!$A$8,claimPeriods,0))&gt;17,INDEX(claimPeriodNo,MATCH('Étape 1) Taux'!$A$8,claimPeriods,0))&lt;20,revenueReduction&lt;0.1),0,IF(NOT(ISNUMBER(K2336)),0,IF(G2336="Oui",0,IF($C2336="Non - avec lien de dépendance",MIN(1129,K2336,$D2336),MIN(1129,K2336)))))))</f>
        <v>Effectuez l’étape 1</v>
      </c>
      <c r="T2336" s="3" t="str">
        <f>IF(CRHPElig=" -  ","Effectuez l’étape 1",IF(CRHPElig="La baisse de revenus n'est pas admissible dans le cadre du PEREC",CRHPElig,IF(AND(INDEX(claimPeriodNo,MATCH('Étape 1) Taux'!$A$8,claimPeriods,0))&gt;17,INDEX(claimPeriodNo,MATCH('Étape 1) Taux'!$A$8,claimPeriods,0))&lt;20,revenueReduction&lt;0.1),0,IF(NOT(ISNUMBER(L2336)),0,IF(H2336="Oui",0,IF($C2336="Non - avec lien de dépendance",MIN(1129,L2336,$D2336),MIN(1129,L2336)))))))</f>
        <v>Effectuez l’étape 1</v>
      </c>
      <c r="U2336" s="3">
        <f t="shared" si="220"/>
        <v>0</v>
      </c>
      <c r="V2336" s="3">
        <f t="shared" si="221"/>
        <v>0</v>
      </c>
    </row>
    <row r="2337" spans="13:22" x14ac:dyDescent="0.3">
      <c r="M2337" s="52" t="str">
        <f t="shared" si="216"/>
        <v>Calculez d'abord la baisse moyenne de vos revenus sur 12 mois à l'étape 2)</v>
      </c>
      <c r="N2337" s="52" t="str">
        <f t="shared" si="217"/>
        <v>Calculez d'abord la baisse moyenne de vos revenus sur 12 mois à l'étape 2)</v>
      </c>
      <c r="O2337" s="52" t="str">
        <f t="shared" si="218"/>
        <v>Calculez d'abord la baisse moyenne de vos revenus sur 12 mois à l'étape 2)</v>
      </c>
      <c r="P2337" s="52" t="str">
        <f t="shared" si="219"/>
        <v>Calculez d'abord la baisse moyenne de vos revenus sur 12 mois à l'étape 2)</v>
      </c>
      <c r="Q2337" s="3" t="str">
        <f>IF(CRHPElig=" -  ","Effectuez l’étape 1",IF(CRHPElig="La baisse de revenus n'est pas admissible dans le cadre du PEREC",CRHPElig,IF(AND(INDEX(claimPeriodNo,MATCH('Étape 1) Taux'!$A$8,claimPeriods,0))&gt;17,INDEX(claimPeriodNo,MATCH('Étape 1) Taux'!$A$8,claimPeriods,0))&lt;20,revenueReduction&lt;0.1),0,IF(NOT(ISNUMBER(I2337)),0,IF(E2337="Oui",0,IF($C2337="Non - avec lien de dépendance",MIN(1129,I2337,$D2337),MIN(1129,I2337)))))))</f>
        <v>Effectuez l’étape 1</v>
      </c>
      <c r="R2337" s="3" t="str">
        <f>IF(CRHPElig=" -  ","Effectuez l’étape 1",IF(CRHPElig="La baisse de revenus n'est pas admissible dans le cadre du PEREC",CRHPElig,IF(AND(INDEX(claimPeriodNo,MATCH('Étape 1) Taux'!$A$8,claimPeriods,0))&gt;17,INDEX(claimPeriodNo,MATCH('Étape 1) Taux'!$A$8,claimPeriods,0))&lt;20,revenueReduction&lt;0.1),0,IF(NOT(ISNUMBER(J2337)),0,IF(F2337="Oui",0,IF($C2337="Non - avec lien de dépendance",MIN(1129,J2337,$D2337),MIN(1129,J2337)))))))</f>
        <v>Effectuez l’étape 1</v>
      </c>
      <c r="S2337" s="3" t="str">
        <f>IF(CRHPElig=" -  ","Effectuez l’étape 1",IF(CRHPElig="La baisse de revenus n'est pas admissible dans le cadre du PEREC",CRHPElig,IF(AND(INDEX(claimPeriodNo,MATCH('Étape 1) Taux'!$A$8,claimPeriods,0))&gt;17,INDEX(claimPeriodNo,MATCH('Étape 1) Taux'!$A$8,claimPeriods,0))&lt;20,revenueReduction&lt;0.1),0,IF(NOT(ISNUMBER(K2337)),0,IF(G2337="Oui",0,IF($C2337="Non - avec lien de dépendance",MIN(1129,K2337,$D2337),MIN(1129,K2337)))))))</f>
        <v>Effectuez l’étape 1</v>
      </c>
      <c r="T2337" s="3" t="str">
        <f>IF(CRHPElig=" -  ","Effectuez l’étape 1",IF(CRHPElig="La baisse de revenus n'est pas admissible dans le cadre du PEREC",CRHPElig,IF(AND(INDEX(claimPeriodNo,MATCH('Étape 1) Taux'!$A$8,claimPeriods,0))&gt;17,INDEX(claimPeriodNo,MATCH('Étape 1) Taux'!$A$8,claimPeriods,0))&lt;20,revenueReduction&lt;0.1),0,IF(NOT(ISNUMBER(L2337)),0,IF(H2337="Oui",0,IF($C2337="Non - avec lien de dépendance",MIN(1129,L2337,$D2337),MIN(1129,L2337)))))))</f>
        <v>Effectuez l’étape 1</v>
      </c>
      <c r="U2337" s="3">
        <f t="shared" si="220"/>
        <v>0</v>
      </c>
      <c r="V2337" s="3">
        <f t="shared" si="221"/>
        <v>0</v>
      </c>
    </row>
    <row r="2338" spans="13:22" x14ac:dyDescent="0.3">
      <c r="M2338" s="52" t="str">
        <f t="shared" si="216"/>
        <v>Calculez d'abord la baisse moyenne de vos revenus sur 12 mois à l'étape 2)</v>
      </c>
      <c r="N2338" s="52" t="str">
        <f t="shared" si="217"/>
        <v>Calculez d'abord la baisse moyenne de vos revenus sur 12 mois à l'étape 2)</v>
      </c>
      <c r="O2338" s="52" t="str">
        <f t="shared" si="218"/>
        <v>Calculez d'abord la baisse moyenne de vos revenus sur 12 mois à l'étape 2)</v>
      </c>
      <c r="P2338" s="52" t="str">
        <f t="shared" si="219"/>
        <v>Calculez d'abord la baisse moyenne de vos revenus sur 12 mois à l'étape 2)</v>
      </c>
      <c r="Q2338" s="3" t="str">
        <f>IF(CRHPElig=" -  ","Effectuez l’étape 1",IF(CRHPElig="La baisse de revenus n'est pas admissible dans le cadre du PEREC",CRHPElig,IF(AND(INDEX(claimPeriodNo,MATCH('Étape 1) Taux'!$A$8,claimPeriods,0))&gt;17,INDEX(claimPeriodNo,MATCH('Étape 1) Taux'!$A$8,claimPeriods,0))&lt;20,revenueReduction&lt;0.1),0,IF(NOT(ISNUMBER(I2338)),0,IF(E2338="Oui",0,IF($C2338="Non - avec lien de dépendance",MIN(1129,I2338,$D2338),MIN(1129,I2338)))))))</f>
        <v>Effectuez l’étape 1</v>
      </c>
      <c r="R2338" s="3" t="str">
        <f>IF(CRHPElig=" -  ","Effectuez l’étape 1",IF(CRHPElig="La baisse de revenus n'est pas admissible dans le cadre du PEREC",CRHPElig,IF(AND(INDEX(claimPeriodNo,MATCH('Étape 1) Taux'!$A$8,claimPeriods,0))&gt;17,INDEX(claimPeriodNo,MATCH('Étape 1) Taux'!$A$8,claimPeriods,0))&lt;20,revenueReduction&lt;0.1),0,IF(NOT(ISNUMBER(J2338)),0,IF(F2338="Oui",0,IF($C2338="Non - avec lien de dépendance",MIN(1129,J2338,$D2338),MIN(1129,J2338)))))))</f>
        <v>Effectuez l’étape 1</v>
      </c>
      <c r="S2338" s="3" t="str">
        <f>IF(CRHPElig=" -  ","Effectuez l’étape 1",IF(CRHPElig="La baisse de revenus n'est pas admissible dans le cadre du PEREC",CRHPElig,IF(AND(INDEX(claimPeriodNo,MATCH('Étape 1) Taux'!$A$8,claimPeriods,0))&gt;17,INDEX(claimPeriodNo,MATCH('Étape 1) Taux'!$A$8,claimPeriods,0))&lt;20,revenueReduction&lt;0.1),0,IF(NOT(ISNUMBER(K2338)),0,IF(G2338="Oui",0,IF($C2338="Non - avec lien de dépendance",MIN(1129,K2338,$D2338),MIN(1129,K2338)))))))</f>
        <v>Effectuez l’étape 1</v>
      </c>
      <c r="T2338" s="3" t="str">
        <f>IF(CRHPElig=" -  ","Effectuez l’étape 1",IF(CRHPElig="La baisse de revenus n'est pas admissible dans le cadre du PEREC",CRHPElig,IF(AND(INDEX(claimPeriodNo,MATCH('Étape 1) Taux'!$A$8,claimPeriods,0))&gt;17,INDEX(claimPeriodNo,MATCH('Étape 1) Taux'!$A$8,claimPeriods,0))&lt;20,revenueReduction&lt;0.1),0,IF(NOT(ISNUMBER(L2338)),0,IF(H2338="Oui",0,IF($C2338="Non - avec lien de dépendance",MIN(1129,L2338,$D2338),MIN(1129,L2338)))))))</f>
        <v>Effectuez l’étape 1</v>
      </c>
      <c r="U2338" s="3">
        <f t="shared" si="220"/>
        <v>0</v>
      </c>
      <c r="V2338" s="3">
        <f t="shared" si="221"/>
        <v>0</v>
      </c>
    </row>
    <row r="2339" spans="13:22" x14ac:dyDescent="0.3">
      <c r="M2339" s="52" t="str">
        <f t="shared" si="216"/>
        <v>Calculez d'abord la baisse moyenne de vos revenus sur 12 mois à l'étape 2)</v>
      </c>
      <c r="N2339" s="52" t="str">
        <f t="shared" si="217"/>
        <v>Calculez d'abord la baisse moyenne de vos revenus sur 12 mois à l'étape 2)</v>
      </c>
      <c r="O2339" s="52" t="str">
        <f t="shared" si="218"/>
        <v>Calculez d'abord la baisse moyenne de vos revenus sur 12 mois à l'étape 2)</v>
      </c>
      <c r="P2339" s="52" t="str">
        <f t="shared" si="219"/>
        <v>Calculez d'abord la baisse moyenne de vos revenus sur 12 mois à l'étape 2)</v>
      </c>
      <c r="Q2339" s="3" t="str">
        <f>IF(CRHPElig=" -  ","Effectuez l’étape 1",IF(CRHPElig="La baisse de revenus n'est pas admissible dans le cadre du PEREC",CRHPElig,IF(AND(INDEX(claimPeriodNo,MATCH('Étape 1) Taux'!$A$8,claimPeriods,0))&gt;17,INDEX(claimPeriodNo,MATCH('Étape 1) Taux'!$A$8,claimPeriods,0))&lt;20,revenueReduction&lt;0.1),0,IF(NOT(ISNUMBER(I2339)),0,IF(E2339="Oui",0,IF($C2339="Non - avec lien de dépendance",MIN(1129,I2339,$D2339),MIN(1129,I2339)))))))</f>
        <v>Effectuez l’étape 1</v>
      </c>
      <c r="R2339" s="3" t="str">
        <f>IF(CRHPElig=" -  ","Effectuez l’étape 1",IF(CRHPElig="La baisse de revenus n'est pas admissible dans le cadre du PEREC",CRHPElig,IF(AND(INDEX(claimPeriodNo,MATCH('Étape 1) Taux'!$A$8,claimPeriods,0))&gt;17,INDEX(claimPeriodNo,MATCH('Étape 1) Taux'!$A$8,claimPeriods,0))&lt;20,revenueReduction&lt;0.1),0,IF(NOT(ISNUMBER(J2339)),0,IF(F2339="Oui",0,IF($C2339="Non - avec lien de dépendance",MIN(1129,J2339,$D2339),MIN(1129,J2339)))))))</f>
        <v>Effectuez l’étape 1</v>
      </c>
      <c r="S2339" s="3" t="str">
        <f>IF(CRHPElig=" -  ","Effectuez l’étape 1",IF(CRHPElig="La baisse de revenus n'est pas admissible dans le cadre du PEREC",CRHPElig,IF(AND(INDEX(claimPeriodNo,MATCH('Étape 1) Taux'!$A$8,claimPeriods,0))&gt;17,INDEX(claimPeriodNo,MATCH('Étape 1) Taux'!$A$8,claimPeriods,0))&lt;20,revenueReduction&lt;0.1),0,IF(NOT(ISNUMBER(K2339)),0,IF(G2339="Oui",0,IF($C2339="Non - avec lien de dépendance",MIN(1129,K2339,$D2339),MIN(1129,K2339)))))))</f>
        <v>Effectuez l’étape 1</v>
      </c>
      <c r="T2339" s="3" t="str">
        <f>IF(CRHPElig=" -  ","Effectuez l’étape 1",IF(CRHPElig="La baisse de revenus n'est pas admissible dans le cadre du PEREC",CRHPElig,IF(AND(INDEX(claimPeriodNo,MATCH('Étape 1) Taux'!$A$8,claimPeriods,0))&gt;17,INDEX(claimPeriodNo,MATCH('Étape 1) Taux'!$A$8,claimPeriods,0))&lt;20,revenueReduction&lt;0.1),0,IF(NOT(ISNUMBER(L2339)),0,IF(H2339="Oui",0,IF($C2339="Non - avec lien de dépendance",MIN(1129,L2339,$D2339),MIN(1129,L2339)))))))</f>
        <v>Effectuez l’étape 1</v>
      </c>
      <c r="U2339" s="3">
        <f t="shared" si="220"/>
        <v>0</v>
      </c>
      <c r="V2339" s="3">
        <f t="shared" si="221"/>
        <v>0</v>
      </c>
    </row>
    <row r="2340" spans="13:22" x14ac:dyDescent="0.3">
      <c r="M2340" s="52" t="str">
        <f t="shared" si="216"/>
        <v>Calculez d'abord la baisse moyenne de vos revenus sur 12 mois à l'étape 2)</v>
      </c>
      <c r="N2340" s="52" t="str">
        <f t="shared" si="217"/>
        <v>Calculez d'abord la baisse moyenne de vos revenus sur 12 mois à l'étape 2)</v>
      </c>
      <c r="O2340" s="52" t="str">
        <f t="shared" si="218"/>
        <v>Calculez d'abord la baisse moyenne de vos revenus sur 12 mois à l'étape 2)</v>
      </c>
      <c r="P2340" s="52" t="str">
        <f t="shared" si="219"/>
        <v>Calculez d'abord la baisse moyenne de vos revenus sur 12 mois à l'étape 2)</v>
      </c>
      <c r="Q2340" s="3" t="str">
        <f>IF(CRHPElig=" -  ","Effectuez l’étape 1",IF(CRHPElig="La baisse de revenus n'est pas admissible dans le cadre du PEREC",CRHPElig,IF(AND(INDEX(claimPeriodNo,MATCH('Étape 1) Taux'!$A$8,claimPeriods,0))&gt;17,INDEX(claimPeriodNo,MATCH('Étape 1) Taux'!$A$8,claimPeriods,0))&lt;20,revenueReduction&lt;0.1),0,IF(NOT(ISNUMBER(I2340)),0,IF(E2340="Oui",0,IF($C2340="Non - avec lien de dépendance",MIN(1129,I2340,$D2340),MIN(1129,I2340)))))))</f>
        <v>Effectuez l’étape 1</v>
      </c>
      <c r="R2340" s="3" t="str">
        <f>IF(CRHPElig=" -  ","Effectuez l’étape 1",IF(CRHPElig="La baisse de revenus n'est pas admissible dans le cadre du PEREC",CRHPElig,IF(AND(INDEX(claimPeriodNo,MATCH('Étape 1) Taux'!$A$8,claimPeriods,0))&gt;17,INDEX(claimPeriodNo,MATCH('Étape 1) Taux'!$A$8,claimPeriods,0))&lt;20,revenueReduction&lt;0.1),0,IF(NOT(ISNUMBER(J2340)),0,IF(F2340="Oui",0,IF($C2340="Non - avec lien de dépendance",MIN(1129,J2340,$D2340),MIN(1129,J2340)))))))</f>
        <v>Effectuez l’étape 1</v>
      </c>
      <c r="S2340" s="3" t="str">
        <f>IF(CRHPElig=" -  ","Effectuez l’étape 1",IF(CRHPElig="La baisse de revenus n'est pas admissible dans le cadre du PEREC",CRHPElig,IF(AND(INDEX(claimPeriodNo,MATCH('Étape 1) Taux'!$A$8,claimPeriods,0))&gt;17,INDEX(claimPeriodNo,MATCH('Étape 1) Taux'!$A$8,claimPeriods,0))&lt;20,revenueReduction&lt;0.1),0,IF(NOT(ISNUMBER(K2340)),0,IF(G2340="Oui",0,IF($C2340="Non - avec lien de dépendance",MIN(1129,K2340,$D2340),MIN(1129,K2340)))))))</f>
        <v>Effectuez l’étape 1</v>
      </c>
      <c r="T2340" s="3" t="str">
        <f>IF(CRHPElig=" -  ","Effectuez l’étape 1",IF(CRHPElig="La baisse de revenus n'est pas admissible dans le cadre du PEREC",CRHPElig,IF(AND(INDEX(claimPeriodNo,MATCH('Étape 1) Taux'!$A$8,claimPeriods,0))&gt;17,INDEX(claimPeriodNo,MATCH('Étape 1) Taux'!$A$8,claimPeriods,0))&lt;20,revenueReduction&lt;0.1),0,IF(NOT(ISNUMBER(L2340)),0,IF(H2340="Oui",0,IF($C2340="Non - avec lien de dépendance",MIN(1129,L2340,$D2340),MIN(1129,L2340)))))))</f>
        <v>Effectuez l’étape 1</v>
      </c>
      <c r="U2340" s="3">
        <f t="shared" si="220"/>
        <v>0</v>
      </c>
      <c r="V2340" s="3">
        <f t="shared" si="221"/>
        <v>0</v>
      </c>
    </row>
    <row r="2341" spans="13:22" x14ac:dyDescent="0.3">
      <c r="M2341" s="52" t="str">
        <f t="shared" si="216"/>
        <v>Calculez d'abord la baisse moyenne de vos revenus sur 12 mois à l'étape 2)</v>
      </c>
      <c r="N2341" s="52" t="str">
        <f t="shared" si="217"/>
        <v>Calculez d'abord la baisse moyenne de vos revenus sur 12 mois à l'étape 2)</v>
      </c>
      <c r="O2341" s="52" t="str">
        <f t="shared" si="218"/>
        <v>Calculez d'abord la baisse moyenne de vos revenus sur 12 mois à l'étape 2)</v>
      </c>
      <c r="P2341" s="52" t="str">
        <f t="shared" si="219"/>
        <v>Calculez d'abord la baisse moyenne de vos revenus sur 12 mois à l'étape 2)</v>
      </c>
      <c r="Q2341" s="3" t="str">
        <f>IF(CRHPElig=" -  ","Effectuez l’étape 1",IF(CRHPElig="La baisse de revenus n'est pas admissible dans le cadre du PEREC",CRHPElig,IF(AND(INDEX(claimPeriodNo,MATCH('Étape 1) Taux'!$A$8,claimPeriods,0))&gt;17,INDEX(claimPeriodNo,MATCH('Étape 1) Taux'!$A$8,claimPeriods,0))&lt;20,revenueReduction&lt;0.1),0,IF(NOT(ISNUMBER(I2341)),0,IF(E2341="Oui",0,IF($C2341="Non - avec lien de dépendance",MIN(1129,I2341,$D2341),MIN(1129,I2341)))))))</f>
        <v>Effectuez l’étape 1</v>
      </c>
      <c r="R2341" s="3" t="str">
        <f>IF(CRHPElig=" -  ","Effectuez l’étape 1",IF(CRHPElig="La baisse de revenus n'est pas admissible dans le cadre du PEREC",CRHPElig,IF(AND(INDEX(claimPeriodNo,MATCH('Étape 1) Taux'!$A$8,claimPeriods,0))&gt;17,INDEX(claimPeriodNo,MATCH('Étape 1) Taux'!$A$8,claimPeriods,0))&lt;20,revenueReduction&lt;0.1),0,IF(NOT(ISNUMBER(J2341)),0,IF(F2341="Oui",0,IF($C2341="Non - avec lien de dépendance",MIN(1129,J2341,$D2341),MIN(1129,J2341)))))))</f>
        <v>Effectuez l’étape 1</v>
      </c>
      <c r="S2341" s="3" t="str">
        <f>IF(CRHPElig=" -  ","Effectuez l’étape 1",IF(CRHPElig="La baisse de revenus n'est pas admissible dans le cadre du PEREC",CRHPElig,IF(AND(INDEX(claimPeriodNo,MATCH('Étape 1) Taux'!$A$8,claimPeriods,0))&gt;17,INDEX(claimPeriodNo,MATCH('Étape 1) Taux'!$A$8,claimPeriods,0))&lt;20,revenueReduction&lt;0.1),0,IF(NOT(ISNUMBER(K2341)),0,IF(G2341="Oui",0,IF($C2341="Non - avec lien de dépendance",MIN(1129,K2341,$D2341),MIN(1129,K2341)))))))</f>
        <v>Effectuez l’étape 1</v>
      </c>
      <c r="T2341" s="3" t="str">
        <f>IF(CRHPElig=" -  ","Effectuez l’étape 1",IF(CRHPElig="La baisse de revenus n'est pas admissible dans le cadre du PEREC",CRHPElig,IF(AND(INDEX(claimPeriodNo,MATCH('Étape 1) Taux'!$A$8,claimPeriods,0))&gt;17,INDEX(claimPeriodNo,MATCH('Étape 1) Taux'!$A$8,claimPeriods,0))&lt;20,revenueReduction&lt;0.1),0,IF(NOT(ISNUMBER(L2341)),0,IF(H2341="Oui",0,IF($C2341="Non - avec lien de dépendance",MIN(1129,L2341,$D2341),MIN(1129,L2341)))))))</f>
        <v>Effectuez l’étape 1</v>
      </c>
      <c r="U2341" s="3">
        <f t="shared" si="220"/>
        <v>0</v>
      </c>
      <c r="V2341" s="3">
        <f t="shared" si="221"/>
        <v>0</v>
      </c>
    </row>
    <row r="2342" spans="13:22" x14ac:dyDescent="0.3">
      <c r="M2342" s="52" t="str">
        <f t="shared" si="216"/>
        <v>Calculez d'abord la baisse moyenne de vos revenus sur 12 mois à l'étape 2)</v>
      </c>
      <c r="N2342" s="52" t="str">
        <f t="shared" si="217"/>
        <v>Calculez d'abord la baisse moyenne de vos revenus sur 12 mois à l'étape 2)</v>
      </c>
      <c r="O2342" s="52" t="str">
        <f t="shared" si="218"/>
        <v>Calculez d'abord la baisse moyenne de vos revenus sur 12 mois à l'étape 2)</v>
      </c>
      <c r="P2342" s="52" t="str">
        <f t="shared" si="219"/>
        <v>Calculez d'abord la baisse moyenne de vos revenus sur 12 mois à l'étape 2)</v>
      </c>
      <c r="Q2342" s="3" t="str">
        <f>IF(CRHPElig=" -  ","Effectuez l’étape 1",IF(CRHPElig="La baisse de revenus n'est pas admissible dans le cadre du PEREC",CRHPElig,IF(AND(INDEX(claimPeriodNo,MATCH('Étape 1) Taux'!$A$8,claimPeriods,0))&gt;17,INDEX(claimPeriodNo,MATCH('Étape 1) Taux'!$A$8,claimPeriods,0))&lt;20,revenueReduction&lt;0.1),0,IF(NOT(ISNUMBER(I2342)),0,IF(E2342="Oui",0,IF($C2342="Non - avec lien de dépendance",MIN(1129,I2342,$D2342),MIN(1129,I2342)))))))</f>
        <v>Effectuez l’étape 1</v>
      </c>
      <c r="R2342" s="3" t="str">
        <f>IF(CRHPElig=" -  ","Effectuez l’étape 1",IF(CRHPElig="La baisse de revenus n'est pas admissible dans le cadre du PEREC",CRHPElig,IF(AND(INDEX(claimPeriodNo,MATCH('Étape 1) Taux'!$A$8,claimPeriods,0))&gt;17,INDEX(claimPeriodNo,MATCH('Étape 1) Taux'!$A$8,claimPeriods,0))&lt;20,revenueReduction&lt;0.1),0,IF(NOT(ISNUMBER(J2342)),0,IF(F2342="Oui",0,IF($C2342="Non - avec lien de dépendance",MIN(1129,J2342,$D2342),MIN(1129,J2342)))))))</f>
        <v>Effectuez l’étape 1</v>
      </c>
      <c r="S2342" s="3" t="str">
        <f>IF(CRHPElig=" -  ","Effectuez l’étape 1",IF(CRHPElig="La baisse de revenus n'est pas admissible dans le cadre du PEREC",CRHPElig,IF(AND(INDEX(claimPeriodNo,MATCH('Étape 1) Taux'!$A$8,claimPeriods,0))&gt;17,INDEX(claimPeriodNo,MATCH('Étape 1) Taux'!$A$8,claimPeriods,0))&lt;20,revenueReduction&lt;0.1),0,IF(NOT(ISNUMBER(K2342)),0,IF(G2342="Oui",0,IF($C2342="Non - avec lien de dépendance",MIN(1129,K2342,$D2342),MIN(1129,K2342)))))))</f>
        <v>Effectuez l’étape 1</v>
      </c>
      <c r="T2342" s="3" t="str">
        <f>IF(CRHPElig=" -  ","Effectuez l’étape 1",IF(CRHPElig="La baisse de revenus n'est pas admissible dans le cadre du PEREC",CRHPElig,IF(AND(INDEX(claimPeriodNo,MATCH('Étape 1) Taux'!$A$8,claimPeriods,0))&gt;17,INDEX(claimPeriodNo,MATCH('Étape 1) Taux'!$A$8,claimPeriods,0))&lt;20,revenueReduction&lt;0.1),0,IF(NOT(ISNUMBER(L2342)),0,IF(H2342="Oui",0,IF($C2342="Non - avec lien de dépendance",MIN(1129,L2342,$D2342),MIN(1129,L2342)))))))</f>
        <v>Effectuez l’étape 1</v>
      </c>
      <c r="U2342" s="3">
        <f t="shared" si="220"/>
        <v>0</v>
      </c>
      <c r="V2342" s="3">
        <f t="shared" si="221"/>
        <v>0</v>
      </c>
    </row>
    <row r="2343" spans="13:22" x14ac:dyDescent="0.3">
      <c r="M2343" s="52" t="str">
        <f t="shared" si="216"/>
        <v>Calculez d'abord la baisse moyenne de vos revenus sur 12 mois à l'étape 2)</v>
      </c>
      <c r="N2343" s="52" t="str">
        <f t="shared" si="217"/>
        <v>Calculez d'abord la baisse moyenne de vos revenus sur 12 mois à l'étape 2)</v>
      </c>
      <c r="O2343" s="52" t="str">
        <f t="shared" si="218"/>
        <v>Calculez d'abord la baisse moyenne de vos revenus sur 12 mois à l'étape 2)</v>
      </c>
      <c r="P2343" s="52" t="str">
        <f t="shared" si="219"/>
        <v>Calculez d'abord la baisse moyenne de vos revenus sur 12 mois à l'étape 2)</v>
      </c>
      <c r="Q2343" s="3" t="str">
        <f>IF(CRHPElig=" -  ","Effectuez l’étape 1",IF(CRHPElig="La baisse de revenus n'est pas admissible dans le cadre du PEREC",CRHPElig,IF(AND(INDEX(claimPeriodNo,MATCH('Étape 1) Taux'!$A$8,claimPeriods,0))&gt;17,INDEX(claimPeriodNo,MATCH('Étape 1) Taux'!$A$8,claimPeriods,0))&lt;20,revenueReduction&lt;0.1),0,IF(NOT(ISNUMBER(I2343)),0,IF(E2343="Oui",0,IF($C2343="Non - avec lien de dépendance",MIN(1129,I2343,$D2343),MIN(1129,I2343)))))))</f>
        <v>Effectuez l’étape 1</v>
      </c>
      <c r="R2343" s="3" t="str">
        <f>IF(CRHPElig=" -  ","Effectuez l’étape 1",IF(CRHPElig="La baisse de revenus n'est pas admissible dans le cadre du PEREC",CRHPElig,IF(AND(INDEX(claimPeriodNo,MATCH('Étape 1) Taux'!$A$8,claimPeriods,0))&gt;17,INDEX(claimPeriodNo,MATCH('Étape 1) Taux'!$A$8,claimPeriods,0))&lt;20,revenueReduction&lt;0.1),0,IF(NOT(ISNUMBER(J2343)),0,IF(F2343="Oui",0,IF($C2343="Non - avec lien de dépendance",MIN(1129,J2343,$D2343),MIN(1129,J2343)))))))</f>
        <v>Effectuez l’étape 1</v>
      </c>
      <c r="S2343" s="3" t="str">
        <f>IF(CRHPElig=" -  ","Effectuez l’étape 1",IF(CRHPElig="La baisse de revenus n'est pas admissible dans le cadre du PEREC",CRHPElig,IF(AND(INDEX(claimPeriodNo,MATCH('Étape 1) Taux'!$A$8,claimPeriods,0))&gt;17,INDEX(claimPeriodNo,MATCH('Étape 1) Taux'!$A$8,claimPeriods,0))&lt;20,revenueReduction&lt;0.1),0,IF(NOT(ISNUMBER(K2343)),0,IF(G2343="Oui",0,IF($C2343="Non - avec lien de dépendance",MIN(1129,K2343,$D2343),MIN(1129,K2343)))))))</f>
        <v>Effectuez l’étape 1</v>
      </c>
      <c r="T2343" s="3" t="str">
        <f>IF(CRHPElig=" -  ","Effectuez l’étape 1",IF(CRHPElig="La baisse de revenus n'est pas admissible dans le cadre du PEREC",CRHPElig,IF(AND(INDEX(claimPeriodNo,MATCH('Étape 1) Taux'!$A$8,claimPeriods,0))&gt;17,INDEX(claimPeriodNo,MATCH('Étape 1) Taux'!$A$8,claimPeriods,0))&lt;20,revenueReduction&lt;0.1),0,IF(NOT(ISNUMBER(L2343)),0,IF(H2343="Oui",0,IF($C2343="Non - avec lien de dépendance",MIN(1129,L2343,$D2343),MIN(1129,L2343)))))))</f>
        <v>Effectuez l’étape 1</v>
      </c>
      <c r="U2343" s="3">
        <f t="shared" si="220"/>
        <v>0</v>
      </c>
      <c r="V2343" s="3">
        <f t="shared" si="221"/>
        <v>0</v>
      </c>
    </row>
    <row r="2344" spans="13:22" x14ac:dyDescent="0.3">
      <c r="M2344" s="52" t="str">
        <f t="shared" si="216"/>
        <v>Calculez d'abord la baisse moyenne de vos revenus sur 12 mois à l'étape 2)</v>
      </c>
      <c r="N2344" s="52" t="str">
        <f t="shared" si="217"/>
        <v>Calculez d'abord la baisse moyenne de vos revenus sur 12 mois à l'étape 2)</v>
      </c>
      <c r="O2344" s="52" t="str">
        <f t="shared" si="218"/>
        <v>Calculez d'abord la baisse moyenne de vos revenus sur 12 mois à l'étape 2)</v>
      </c>
      <c r="P2344" s="52" t="str">
        <f t="shared" si="219"/>
        <v>Calculez d'abord la baisse moyenne de vos revenus sur 12 mois à l'étape 2)</v>
      </c>
      <c r="Q2344" s="3" t="str">
        <f>IF(CRHPElig=" -  ","Effectuez l’étape 1",IF(CRHPElig="La baisse de revenus n'est pas admissible dans le cadre du PEREC",CRHPElig,IF(AND(INDEX(claimPeriodNo,MATCH('Étape 1) Taux'!$A$8,claimPeriods,0))&gt;17,INDEX(claimPeriodNo,MATCH('Étape 1) Taux'!$A$8,claimPeriods,0))&lt;20,revenueReduction&lt;0.1),0,IF(NOT(ISNUMBER(I2344)),0,IF(E2344="Oui",0,IF($C2344="Non - avec lien de dépendance",MIN(1129,I2344,$D2344),MIN(1129,I2344)))))))</f>
        <v>Effectuez l’étape 1</v>
      </c>
      <c r="R2344" s="3" t="str">
        <f>IF(CRHPElig=" -  ","Effectuez l’étape 1",IF(CRHPElig="La baisse de revenus n'est pas admissible dans le cadre du PEREC",CRHPElig,IF(AND(INDEX(claimPeriodNo,MATCH('Étape 1) Taux'!$A$8,claimPeriods,0))&gt;17,INDEX(claimPeriodNo,MATCH('Étape 1) Taux'!$A$8,claimPeriods,0))&lt;20,revenueReduction&lt;0.1),0,IF(NOT(ISNUMBER(J2344)),0,IF(F2344="Oui",0,IF($C2344="Non - avec lien de dépendance",MIN(1129,J2344,$D2344),MIN(1129,J2344)))))))</f>
        <v>Effectuez l’étape 1</v>
      </c>
      <c r="S2344" s="3" t="str">
        <f>IF(CRHPElig=" -  ","Effectuez l’étape 1",IF(CRHPElig="La baisse de revenus n'est pas admissible dans le cadre du PEREC",CRHPElig,IF(AND(INDEX(claimPeriodNo,MATCH('Étape 1) Taux'!$A$8,claimPeriods,0))&gt;17,INDEX(claimPeriodNo,MATCH('Étape 1) Taux'!$A$8,claimPeriods,0))&lt;20,revenueReduction&lt;0.1),0,IF(NOT(ISNUMBER(K2344)),0,IF(G2344="Oui",0,IF($C2344="Non - avec lien de dépendance",MIN(1129,K2344,$D2344),MIN(1129,K2344)))))))</f>
        <v>Effectuez l’étape 1</v>
      </c>
      <c r="T2344" s="3" t="str">
        <f>IF(CRHPElig=" -  ","Effectuez l’étape 1",IF(CRHPElig="La baisse de revenus n'est pas admissible dans le cadre du PEREC",CRHPElig,IF(AND(INDEX(claimPeriodNo,MATCH('Étape 1) Taux'!$A$8,claimPeriods,0))&gt;17,INDEX(claimPeriodNo,MATCH('Étape 1) Taux'!$A$8,claimPeriods,0))&lt;20,revenueReduction&lt;0.1),0,IF(NOT(ISNUMBER(L2344)),0,IF(H2344="Oui",0,IF($C2344="Non - avec lien de dépendance",MIN(1129,L2344,$D2344),MIN(1129,L2344)))))))</f>
        <v>Effectuez l’étape 1</v>
      </c>
      <c r="U2344" s="3">
        <f t="shared" si="220"/>
        <v>0</v>
      </c>
      <c r="V2344" s="3">
        <f t="shared" si="221"/>
        <v>0</v>
      </c>
    </row>
    <row r="2345" spans="13:22" x14ac:dyDescent="0.3">
      <c r="M2345" s="52" t="str">
        <f t="shared" si="216"/>
        <v>Calculez d'abord la baisse moyenne de vos revenus sur 12 mois à l'étape 2)</v>
      </c>
      <c r="N2345" s="52" t="str">
        <f t="shared" si="217"/>
        <v>Calculez d'abord la baisse moyenne de vos revenus sur 12 mois à l'étape 2)</v>
      </c>
      <c r="O2345" s="52" t="str">
        <f t="shared" si="218"/>
        <v>Calculez d'abord la baisse moyenne de vos revenus sur 12 mois à l'étape 2)</v>
      </c>
      <c r="P2345" s="52" t="str">
        <f t="shared" si="219"/>
        <v>Calculez d'abord la baisse moyenne de vos revenus sur 12 mois à l'étape 2)</v>
      </c>
      <c r="Q2345" s="3" t="str">
        <f>IF(CRHPElig=" -  ","Effectuez l’étape 1",IF(CRHPElig="La baisse de revenus n'est pas admissible dans le cadre du PEREC",CRHPElig,IF(AND(INDEX(claimPeriodNo,MATCH('Étape 1) Taux'!$A$8,claimPeriods,0))&gt;17,INDEX(claimPeriodNo,MATCH('Étape 1) Taux'!$A$8,claimPeriods,0))&lt;20,revenueReduction&lt;0.1),0,IF(NOT(ISNUMBER(I2345)),0,IF(E2345="Oui",0,IF($C2345="Non - avec lien de dépendance",MIN(1129,I2345,$D2345),MIN(1129,I2345)))))))</f>
        <v>Effectuez l’étape 1</v>
      </c>
      <c r="R2345" s="3" t="str">
        <f>IF(CRHPElig=" -  ","Effectuez l’étape 1",IF(CRHPElig="La baisse de revenus n'est pas admissible dans le cadre du PEREC",CRHPElig,IF(AND(INDEX(claimPeriodNo,MATCH('Étape 1) Taux'!$A$8,claimPeriods,0))&gt;17,INDEX(claimPeriodNo,MATCH('Étape 1) Taux'!$A$8,claimPeriods,0))&lt;20,revenueReduction&lt;0.1),0,IF(NOT(ISNUMBER(J2345)),0,IF(F2345="Oui",0,IF($C2345="Non - avec lien de dépendance",MIN(1129,J2345,$D2345),MIN(1129,J2345)))))))</f>
        <v>Effectuez l’étape 1</v>
      </c>
      <c r="S2345" s="3" t="str">
        <f>IF(CRHPElig=" -  ","Effectuez l’étape 1",IF(CRHPElig="La baisse de revenus n'est pas admissible dans le cadre du PEREC",CRHPElig,IF(AND(INDEX(claimPeriodNo,MATCH('Étape 1) Taux'!$A$8,claimPeriods,0))&gt;17,INDEX(claimPeriodNo,MATCH('Étape 1) Taux'!$A$8,claimPeriods,0))&lt;20,revenueReduction&lt;0.1),0,IF(NOT(ISNUMBER(K2345)),0,IF(G2345="Oui",0,IF($C2345="Non - avec lien de dépendance",MIN(1129,K2345,$D2345),MIN(1129,K2345)))))))</f>
        <v>Effectuez l’étape 1</v>
      </c>
      <c r="T2345" s="3" t="str">
        <f>IF(CRHPElig=" -  ","Effectuez l’étape 1",IF(CRHPElig="La baisse de revenus n'est pas admissible dans le cadre du PEREC",CRHPElig,IF(AND(INDEX(claimPeriodNo,MATCH('Étape 1) Taux'!$A$8,claimPeriods,0))&gt;17,INDEX(claimPeriodNo,MATCH('Étape 1) Taux'!$A$8,claimPeriods,0))&lt;20,revenueReduction&lt;0.1),0,IF(NOT(ISNUMBER(L2345)),0,IF(H2345="Oui",0,IF($C2345="Non - avec lien de dépendance",MIN(1129,L2345,$D2345),MIN(1129,L2345)))))))</f>
        <v>Effectuez l’étape 1</v>
      </c>
      <c r="U2345" s="3">
        <f t="shared" si="220"/>
        <v>0</v>
      </c>
      <c r="V2345" s="3">
        <f t="shared" si="221"/>
        <v>0</v>
      </c>
    </row>
    <row r="2346" spans="13:22" x14ac:dyDescent="0.3">
      <c r="M2346" s="52" t="str">
        <f t="shared" si="216"/>
        <v>Calculez d'abord la baisse moyenne de vos revenus sur 12 mois à l'étape 2)</v>
      </c>
      <c r="N2346" s="52" t="str">
        <f t="shared" si="217"/>
        <v>Calculez d'abord la baisse moyenne de vos revenus sur 12 mois à l'étape 2)</v>
      </c>
      <c r="O2346" s="52" t="str">
        <f t="shared" si="218"/>
        <v>Calculez d'abord la baisse moyenne de vos revenus sur 12 mois à l'étape 2)</v>
      </c>
      <c r="P2346" s="52" t="str">
        <f t="shared" si="219"/>
        <v>Calculez d'abord la baisse moyenne de vos revenus sur 12 mois à l'étape 2)</v>
      </c>
      <c r="Q2346" s="3" t="str">
        <f>IF(CRHPElig=" -  ","Effectuez l’étape 1",IF(CRHPElig="La baisse de revenus n'est pas admissible dans le cadre du PEREC",CRHPElig,IF(AND(INDEX(claimPeriodNo,MATCH('Étape 1) Taux'!$A$8,claimPeriods,0))&gt;17,INDEX(claimPeriodNo,MATCH('Étape 1) Taux'!$A$8,claimPeriods,0))&lt;20,revenueReduction&lt;0.1),0,IF(NOT(ISNUMBER(I2346)),0,IF(E2346="Oui",0,IF($C2346="Non - avec lien de dépendance",MIN(1129,I2346,$D2346),MIN(1129,I2346)))))))</f>
        <v>Effectuez l’étape 1</v>
      </c>
      <c r="R2346" s="3" t="str">
        <f>IF(CRHPElig=" -  ","Effectuez l’étape 1",IF(CRHPElig="La baisse de revenus n'est pas admissible dans le cadre du PEREC",CRHPElig,IF(AND(INDEX(claimPeriodNo,MATCH('Étape 1) Taux'!$A$8,claimPeriods,0))&gt;17,INDEX(claimPeriodNo,MATCH('Étape 1) Taux'!$A$8,claimPeriods,0))&lt;20,revenueReduction&lt;0.1),0,IF(NOT(ISNUMBER(J2346)),0,IF(F2346="Oui",0,IF($C2346="Non - avec lien de dépendance",MIN(1129,J2346,$D2346),MIN(1129,J2346)))))))</f>
        <v>Effectuez l’étape 1</v>
      </c>
      <c r="S2346" s="3" t="str">
        <f>IF(CRHPElig=" -  ","Effectuez l’étape 1",IF(CRHPElig="La baisse de revenus n'est pas admissible dans le cadre du PEREC",CRHPElig,IF(AND(INDEX(claimPeriodNo,MATCH('Étape 1) Taux'!$A$8,claimPeriods,0))&gt;17,INDEX(claimPeriodNo,MATCH('Étape 1) Taux'!$A$8,claimPeriods,0))&lt;20,revenueReduction&lt;0.1),0,IF(NOT(ISNUMBER(K2346)),0,IF(G2346="Oui",0,IF($C2346="Non - avec lien de dépendance",MIN(1129,K2346,$D2346),MIN(1129,K2346)))))))</f>
        <v>Effectuez l’étape 1</v>
      </c>
      <c r="T2346" s="3" t="str">
        <f>IF(CRHPElig=" -  ","Effectuez l’étape 1",IF(CRHPElig="La baisse de revenus n'est pas admissible dans le cadre du PEREC",CRHPElig,IF(AND(INDEX(claimPeriodNo,MATCH('Étape 1) Taux'!$A$8,claimPeriods,0))&gt;17,INDEX(claimPeriodNo,MATCH('Étape 1) Taux'!$A$8,claimPeriods,0))&lt;20,revenueReduction&lt;0.1),0,IF(NOT(ISNUMBER(L2346)),0,IF(H2346="Oui",0,IF($C2346="Non - avec lien de dépendance",MIN(1129,L2346,$D2346),MIN(1129,L2346)))))))</f>
        <v>Effectuez l’étape 1</v>
      </c>
      <c r="U2346" s="3">
        <f t="shared" si="220"/>
        <v>0</v>
      </c>
      <c r="V2346" s="3">
        <f t="shared" si="221"/>
        <v>0</v>
      </c>
    </row>
    <row r="2347" spans="13:22" x14ac:dyDescent="0.3">
      <c r="M2347" s="52" t="str">
        <f t="shared" si="216"/>
        <v>Calculez d'abord la baisse moyenne de vos revenus sur 12 mois à l'étape 2)</v>
      </c>
      <c r="N2347" s="52" t="str">
        <f t="shared" si="217"/>
        <v>Calculez d'abord la baisse moyenne de vos revenus sur 12 mois à l'étape 2)</v>
      </c>
      <c r="O2347" s="52" t="str">
        <f t="shared" si="218"/>
        <v>Calculez d'abord la baisse moyenne de vos revenus sur 12 mois à l'étape 2)</v>
      </c>
      <c r="P2347" s="52" t="str">
        <f t="shared" si="219"/>
        <v>Calculez d'abord la baisse moyenne de vos revenus sur 12 mois à l'étape 2)</v>
      </c>
      <c r="Q2347" s="3" t="str">
        <f>IF(CRHPElig=" -  ","Effectuez l’étape 1",IF(CRHPElig="La baisse de revenus n'est pas admissible dans le cadre du PEREC",CRHPElig,IF(AND(INDEX(claimPeriodNo,MATCH('Étape 1) Taux'!$A$8,claimPeriods,0))&gt;17,INDEX(claimPeriodNo,MATCH('Étape 1) Taux'!$A$8,claimPeriods,0))&lt;20,revenueReduction&lt;0.1),0,IF(NOT(ISNUMBER(I2347)),0,IF(E2347="Oui",0,IF($C2347="Non - avec lien de dépendance",MIN(1129,I2347,$D2347),MIN(1129,I2347)))))))</f>
        <v>Effectuez l’étape 1</v>
      </c>
      <c r="R2347" s="3" t="str">
        <f>IF(CRHPElig=" -  ","Effectuez l’étape 1",IF(CRHPElig="La baisse de revenus n'est pas admissible dans le cadre du PEREC",CRHPElig,IF(AND(INDEX(claimPeriodNo,MATCH('Étape 1) Taux'!$A$8,claimPeriods,0))&gt;17,INDEX(claimPeriodNo,MATCH('Étape 1) Taux'!$A$8,claimPeriods,0))&lt;20,revenueReduction&lt;0.1),0,IF(NOT(ISNUMBER(J2347)),0,IF(F2347="Oui",0,IF($C2347="Non - avec lien de dépendance",MIN(1129,J2347,$D2347),MIN(1129,J2347)))))))</f>
        <v>Effectuez l’étape 1</v>
      </c>
      <c r="S2347" s="3" t="str">
        <f>IF(CRHPElig=" -  ","Effectuez l’étape 1",IF(CRHPElig="La baisse de revenus n'est pas admissible dans le cadre du PEREC",CRHPElig,IF(AND(INDEX(claimPeriodNo,MATCH('Étape 1) Taux'!$A$8,claimPeriods,0))&gt;17,INDEX(claimPeriodNo,MATCH('Étape 1) Taux'!$A$8,claimPeriods,0))&lt;20,revenueReduction&lt;0.1),0,IF(NOT(ISNUMBER(K2347)),0,IF(G2347="Oui",0,IF($C2347="Non - avec lien de dépendance",MIN(1129,K2347,$D2347),MIN(1129,K2347)))))))</f>
        <v>Effectuez l’étape 1</v>
      </c>
      <c r="T2347" s="3" t="str">
        <f>IF(CRHPElig=" -  ","Effectuez l’étape 1",IF(CRHPElig="La baisse de revenus n'est pas admissible dans le cadre du PEREC",CRHPElig,IF(AND(INDEX(claimPeriodNo,MATCH('Étape 1) Taux'!$A$8,claimPeriods,0))&gt;17,INDEX(claimPeriodNo,MATCH('Étape 1) Taux'!$A$8,claimPeriods,0))&lt;20,revenueReduction&lt;0.1),0,IF(NOT(ISNUMBER(L2347)),0,IF(H2347="Oui",0,IF($C2347="Non - avec lien de dépendance",MIN(1129,L2347,$D2347),MIN(1129,L2347)))))))</f>
        <v>Effectuez l’étape 1</v>
      </c>
      <c r="U2347" s="3">
        <f t="shared" si="220"/>
        <v>0</v>
      </c>
      <c r="V2347" s="3">
        <f t="shared" si="221"/>
        <v>0</v>
      </c>
    </row>
    <row r="2348" spans="13:22" x14ac:dyDescent="0.3">
      <c r="M2348" s="52" t="str">
        <f t="shared" si="216"/>
        <v>Calculez d'abord la baisse moyenne de vos revenus sur 12 mois à l'étape 2)</v>
      </c>
      <c r="N2348" s="52" t="str">
        <f t="shared" si="217"/>
        <v>Calculez d'abord la baisse moyenne de vos revenus sur 12 mois à l'étape 2)</v>
      </c>
      <c r="O2348" s="52" t="str">
        <f t="shared" si="218"/>
        <v>Calculez d'abord la baisse moyenne de vos revenus sur 12 mois à l'étape 2)</v>
      </c>
      <c r="P2348" s="52" t="str">
        <f t="shared" si="219"/>
        <v>Calculez d'abord la baisse moyenne de vos revenus sur 12 mois à l'étape 2)</v>
      </c>
      <c r="Q2348" s="3" t="str">
        <f>IF(CRHPElig=" -  ","Effectuez l’étape 1",IF(CRHPElig="La baisse de revenus n'est pas admissible dans le cadre du PEREC",CRHPElig,IF(AND(INDEX(claimPeriodNo,MATCH('Étape 1) Taux'!$A$8,claimPeriods,0))&gt;17,INDEX(claimPeriodNo,MATCH('Étape 1) Taux'!$A$8,claimPeriods,0))&lt;20,revenueReduction&lt;0.1),0,IF(NOT(ISNUMBER(I2348)),0,IF(E2348="Oui",0,IF($C2348="Non - avec lien de dépendance",MIN(1129,I2348,$D2348),MIN(1129,I2348)))))))</f>
        <v>Effectuez l’étape 1</v>
      </c>
      <c r="R2348" s="3" t="str">
        <f>IF(CRHPElig=" -  ","Effectuez l’étape 1",IF(CRHPElig="La baisse de revenus n'est pas admissible dans le cadre du PEREC",CRHPElig,IF(AND(INDEX(claimPeriodNo,MATCH('Étape 1) Taux'!$A$8,claimPeriods,0))&gt;17,INDEX(claimPeriodNo,MATCH('Étape 1) Taux'!$A$8,claimPeriods,0))&lt;20,revenueReduction&lt;0.1),0,IF(NOT(ISNUMBER(J2348)),0,IF(F2348="Oui",0,IF($C2348="Non - avec lien de dépendance",MIN(1129,J2348,$D2348),MIN(1129,J2348)))))))</f>
        <v>Effectuez l’étape 1</v>
      </c>
      <c r="S2348" s="3" t="str">
        <f>IF(CRHPElig=" -  ","Effectuez l’étape 1",IF(CRHPElig="La baisse de revenus n'est pas admissible dans le cadre du PEREC",CRHPElig,IF(AND(INDEX(claimPeriodNo,MATCH('Étape 1) Taux'!$A$8,claimPeriods,0))&gt;17,INDEX(claimPeriodNo,MATCH('Étape 1) Taux'!$A$8,claimPeriods,0))&lt;20,revenueReduction&lt;0.1),0,IF(NOT(ISNUMBER(K2348)),0,IF(G2348="Oui",0,IF($C2348="Non - avec lien de dépendance",MIN(1129,K2348,$D2348),MIN(1129,K2348)))))))</f>
        <v>Effectuez l’étape 1</v>
      </c>
      <c r="T2348" s="3" t="str">
        <f>IF(CRHPElig=" -  ","Effectuez l’étape 1",IF(CRHPElig="La baisse de revenus n'est pas admissible dans le cadre du PEREC",CRHPElig,IF(AND(INDEX(claimPeriodNo,MATCH('Étape 1) Taux'!$A$8,claimPeriods,0))&gt;17,INDEX(claimPeriodNo,MATCH('Étape 1) Taux'!$A$8,claimPeriods,0))&lt;20,revenueReduction&lt;0.1),0,IF(NOT(ISNUMBER(L2348)),0,IF(H2348="Oui",0,IF($C2348="Non - avec lien de dépendance",MIN(1129,L2348,$D2348),MIN(1129,L2348)))))))</f>
        <v>Effectuez l’étape 1</v>
      </c>
      <c r="U2348" s="3">
        <f t="shared" si="220"/>
        <v>0</v>
      </c>
      <c r="V2348" s="3">
        <f t="shared" si="221"/>
        <v>0</v>
      </c>
    </row>
    <row r="2349" spans="13:22" x14ac:dyDescent="0.3">
      <c r="M2349" s="52" t="str">
        <f t="shared" si="216"/>
        <v>Calculez d'abord la baisse moyenne de vos revenus sur 12 mois à l'étape 2)</v>
      </c>
      <c r="N2349" s="52" t="str">
        <f t="shared" si="217"/>
        <v>Calculez d'abord la baisse moyenne de vos revenus sur 12 mois à l'étape 2)</v>
      </c>
      <c r="O2349" s="52" t="str">
        <f t="shared" si="218"/>
        <v>Calculez d'abord la baisse moyenne de vos revenus sur 12 mois à l'étape 2)</v>
      </c>
      <c r="P2349" s="52" t="str">
        <f t="shared" si="219"/>
        <v>Calculez d'abord la baisse moyenne de vos revenus sur 12 mois à l'étape 2)</v>
      </c>
      <c r="Q2349" s="3" t="str">
        <f>IF(CRHPElig=" -  ","Effectuez l’étape 1",IF(CRHPElig="La baisse de revenus n'est pas admissible dans le cadre du PEREC",CRHPElig,IF(AND(INDEX(claimPeriodNo,MATCH('Étape 1) Taux'!$A$8,claimPeriods,0))&gt;17,INDEX(claimPeriodNo,MATCH('Étape 1) Taux'!$A$8,claimPeriods,0))&lt;20,revenueReduction&lt;0.1),0,IF(NOT(ISNUMBER(I2349)),0,IF(E2349="Oui",0,IF($C2349="Non - avec lien de dépendance",MIN(1129,I2349,$D2349),MIN(1129,I2349)))))))</f>
        <v>Effectuez l’étape 1</v>
      </c>
      <c r="R2349" s="3" t="str">
        <f>IF(CRHPElig=" -  ","Effectuez l’étape 1",IF(CRHPElig="La baisse de revenus n'est pas admissible dans le cadre du PEREC",CRHPElig,IF(AND(INDEX(claimPeriodNo,MATCH('Étape 1) Taux'!$A$8,claimPeriods,0))&gt;17,INDEX(claimPeriodNo,MATCH('Étape 1) Taux'!$A$8,claimPeriods,0))&lt;20,revenueReduction&lt;0.1),0,IF(NOT(ISNUMBER(J2349)),0,IF(F2349="Oui",0,IF($C2349="Non - avec lien de dépendance",MIN(1129,J2349,$D2349),MIN(1129,J2349)))))))</f>
        <v>Effectuez l’étape 1</v>
      </c>
      <c r="S2349" s="3" t="str">
        <f>IF(CRHPElig=" -  ","Effectuez l’étape 1",IF(CRHPElig="La baisse de revenus n'est pas admissible dans le cadre du PEREC",CRHPElig,IF(AND(INDEX(claimPeriodNo,MATCH('Étape 1) Taux'!$A$8,claimPeriods,0))&gt;17,INDEX(claimPeriodNo,MATCH('Étape 1) Taux'!$A$8,claimPeriods,0))&lt;20,revenueReduction&lt;0.1),0,IF(NOT(ISNUMBER(K2349)),0,IF(G2349="Oui",0,IF($C2349="Non - avec lien de dépendance",MIN(1129,K2349,$D2349),MIN(1129,K2349)))))))</f>
        <v>Effectuez l’étape 1</v>
      </c>
      <c r="T2349" s="3" t="str">
        <f>IF(CRHPElig=" -  ","Effectuez l’étape 1",IF(CRHPElig="La baisse de revenus n'est pas admissible dans le cadre du PEREC",CRHPElig,IF(AND(INDEX(claimPeriodNo,MATCH('Étape 1) Taux'!$A$8,claimPeriods,0))&gt;17,INDEX(claimPeriodNo,MATCH('Étape 1) Taux'!$A$8,claimPeriods,0))&lt;20,revenueReduction&lt;0.1),0,IF(NOT(ISNUMBER(L2349)),0,IF(H2349="Oui",0,IF($C2349="Non - avec lien de dépendance",MIN(1129,L2349,$D2349),MIN(1129,L2349)))))))</f>
        <v>Effectuez l’étape 1</v>
      </c>
      <c r="U2349" s="3">
        <f t="shared" si="220"/>
        <v>0</v>
      </c>
      <c r="V2349" s="3">
        <f t="shared" si="221"/>
        <v>0</v>
      </c>
    </row>
    <row r="2350" spans="13:22" x14ac:dyDescent="0.3">
      <c r="M2350" s="52" t="str">
        <f t="shared" si="216"/>
        <v>Calculez d'abord la baisse moyenne de vos revenus sur 12 mois à l'étape 2)</v>
      </c>
      <c r="N2350" s="52" t="str">
        <f t="shared" si="217"/>
        <v>Calculez d'abord la baisse moyenne de vos revenus sur 12 mois à l'étape 2)</v>
      </c>
      <c r="O2350" s="52" t="str">
        <f t="shared" si="218"/>
        <v>Calculez d'abord la baisse moyenne de vos revenus sur 12 mois à l'étape 2)</v>
      </c>
      <c r="P2350" s="52" t="str">
        <f t="shared" si="219"/>
        <v>Calculez d'abord la baisse moyenne de vos revenus sur 12 mois à l'étape 2)</v>
      </c>
      <c r="Q2350" s="3" t="str">
        <f>IF(CRHPElig=" -  ","Effectuez l’étape 1",IF(CRHPElig="La baisse de revenus n'est pas admissible dans le cadre du PEREC",CRHPElig,IF(AND(INDEX(claimPeriodNo,MATCH('Étape 1) Taux'!$A$8,claimPeriods,0))&gt;17,INDEX(claimPeriodNo,MATCH('Étape 1) Taux'!$A$8,claimPeriods,0))&lt;20,revenueReduction&lt;0.1),0,IF(NOT(ISNUMBER(I2350)),0,IF(E2350="Oui",0,IF($C2350="Non - avec lien de dépendance",MIN(1129,I2350,$D2350),MIN(1129,I2350)))))))</f>
        <v>Effectuez l’étape 1</v>
      </c>
      <c r="R2350" s="3" t="str">
        <f>IF(CRHPElig=" -  ","Effectuez l’étape 1",IF(CRHPElig="La baisse de revenus n'est pas admissible dans le cadre du PEREC",CRHPElig,IF(AND(INDEX(claimPeriodNo,MATCH('Étape 1) Taux'!$A$8,claimPeriods,0))&gt;17,INDEX(claimPeriodNo,MATCH('Étape 1) Taux'!$A$8,claimPeriods,0))&lt;20,revenueReduction&lt;0.1),0,IF(NOT(ISNUMBER(J2350)),0,IF(F2350="Oui",0,IF($C2350="Non - avec lien de dépendance",MIN(1129,J2350,$D2350),MIN(1129,J2350)))))))</f>
        <v>Effectuez l’étape 1</v>
      </c>
      <c r="S2350" s="3" t="str">
        <f>IF(CRHPElig=" -  ","Effectuez l’étape 1",IF(CRHPElig="La baisse de revenus n'est pas admissible dans le cadre du PEREC",CRHPElig,IF(AND(INDEX(claimPeriodNo,MATCH('Étape 1) Taux'!$A$8,claimPeriods,0))&gt;17,INDEX(claimPeriodNo,MATCH('Étape 1) Taux'!$A$8,claimPeriods,0))&lt;20,revenueReduction&lt;0.1),0,IF(NOT(ISNUMBER(K2350)),0,IF(G2350="Oui",0,IF($C2350="Non - avec lien de dépendance",MIN(1129,K2350,$D2350),MIN(1129,K2350)))))))</f>
        <v>Effectuez l’étape 1</v>
      </c>
      <c r="T2350" s="3" t="str">
        <f>IF(CRHPElig=" -  ","Effectuez l’étape 1",IF(CRHPElig="La baisse de revenus n'est pas admissible dans le cadre du PEREC",CRHPElig,IF(AND(INDEX(claimPeriodNo,MATCH('Étape 1) Taux'!$A$8,claimPeriods,0))&gt;17,INDEX(claimPeriodNo,MATCH('Étape 1) Taux'!$A$8,claimPeriods,0))&lt;20,revenueReduction&lt;0.1),0,IF(NOT(ISNUMBER(L2350)),0,IF(H2350="Oui",0,IF($C2350="Non - avec lien de dépendance",MIN(1129,L2350,$D2350),MIN(1129,L2350)))))))</f>
        <v>Effectuez l’étape 1</v>
      </c>
      <c r="U2350" s="3">
        <f t="shared" si="220"/>
        <v>0</v>
      </c>
      <c r="V2350" s="3">
        <f t="shared" si="221"/>
        <v>0</v>
      </c>
    </row>
    <row r="2351" spans="13:22" x14ac:dyDescent="0.3">
      <c r="M2351" s="52" t="str">
        <f t="shared" si="216"/>
        <v>Calculez d'abord la baisse moyenne de vos revenus sur 12 mois à l'étape 2)</v>
      </c>
      <c r="N2351" s="52" t="str">
        <f t="shared" si="217"/>
        <v>Calculez d'abord la baisse moyenne de vos revenus sur 12 mois à l'étape 2)</v>
      </c>
      <c r="O2351" s="52" t="str">
        <f t="shared" si="218"/>
        <v>Calculez d'abord la baisse moyenne de vos revenus sur 12 mois à l'étape 2)</v>
      </c>
      <c r="P2351" s="52" t="str">
        <f t="shared" si="219"/>
        <v>Calculez d'abord la baisse moyenne de vos revenus sur 12 mois à l'étape 2)</v>
      </c>
      <c r="Q2351" s="3" t="str">
        <f>IF(CRHPElig=" -  ","Effectuez l’étape 1",IF(CRHPElig="La baisse de revenus n'est pas admissible dans le cadre du PEREC",CRHPElig,IF(AND(INDEX(claimPeriodNo,MATCH('Étape 1) Taux'!$A$8,claimPeriods,0))&gt;17,INDEX(claimPeriodNo,MATCH('Étape 1) Taux'!$A$8,claimPeriods,0))&lt;20,revenueReduction&lt;0.1),0,IF(NOT(ISNUMBER(I2351)),0,IF(E2351="Oui",0,IF($C2351="Non - avec lien de dépendance",MIN(1129,I2351,$D2351),MIN(1129,I2351)))))))</f>
        <v>Effectuez l’étape 1</v>
      </c>
      <c r="R2351" s="3" t="str">
        <f>IF(CRHPElig=" -  ","Effectuez l’étape 1",IF(CRHPElig="La baisse de revenus n'est pas admissible dans le cadre du PEREC",CRHPElig,IF(AND(INDEX(claimPeriodNo,MATCH('Étape 1) Taux'!$A$8,claimPeriods,0))&gt;17,INDEX(claimPeriodNo,MATCH('Étape 1) Taux'!$A$8,claimPeriods,0))&lt;20,revenueReduction&lt;0.1),0,IF(NOT(ISNUMBER(J2351)),0,IF(F2351="Oui",0,IF($C2351="Non - avec lien de dépendance",MIN(1129,J2351,$D2351),MIN(1129,J2351)))))))</f>
        <v>Effectuez l’étape 1</v>
      </c>
      <c r="S2351" s="3" t="str">
        <f>IF(CRHPElig=" -  ","Effectuez l’étape 1",IF(CRHPElig="La baisse de revenus n'est pas admissible dans le cadre du PEREC",CRHPElig,IF(AND(INDEX(claimPeriodNo,MATCH('Étape 1) Taux'!$A$8,claimPeriods,0))&gt;17,INDEX(claimPeriodNo,MATCH('Étape 1) Taux'!$A$8,claimPeriods,0))&lt;20,revenueReduction&lt;0.1),0,IF(NOT(ISNUMBER(K2351)),0,IF(G2351="Oui",0,IF($C2351="Non - avec lien de dépendance",MIN(1129,K2351,$D2351),MIN(1129,K2351)))))))</f>
        <v>Effectuez l’étape 1</v>
      </c>
      <c r="T2351" s="3" t="str">
        <f>IF(CRHPElig=" -  ","Effectuez l’étape 1",IF(CRHPElig="La baisse de revenus n'est pas admissible dans le cadre du PEREC",CRHPElig,IF(AND(INDEX(claimPeriodNo,MATCH('Étape 1) Taux'!$A$8,claimPeriods,0))&gt;17,INDEX(claimPeriodNo,MATCH('Étape 1) Taux'!$A$8,claimPeriods,0))&lt;20,revenueReduction&lt;0.1),0,IF(NOT(ISNUMBER(L2351)),0,IF(H2351="Oui",0,IF($C2351="Non - avec lien de dépendance",MIN(1129,L2351,$D2351),MIN(1129,L2351)))))))</f>
        <v>Effectuez l’étape 1</v>
      </c>
      <c r="U2351" s="3">
        <f t="shared" si="220"/>
        <v>0</v>
      </c>
      <c r="V2351" s="3">
        <f t="shared" si="221"/>
        <v>0</v>
      </c>
    </row>
    <row r="2352" spans="13:22" x14ac:dyDescent="0.3">
      <c r="M2352" s="52" t="str">
        <f t="shared" si="216"/>
        <v>Calculez d'abord la baisse moyenne de vos revenus sur 12 mois à l'étape 2)</v>
      </c>
      <c r="N2352" s="52" t="str">
        <f t="shared" si="217"/>
        <v>Calculez d'abord la baisse moyenne de vos revenus sur 12 mois à l'étape 2)</v>
      </c>
      <c r="O2352" s="52" t="str">
        <f t="shared" si="218"/>
        <v>Calculez d'abord la baisse moyenne de vos revenus sur 12 mois à l'étape 2)</v>
      </c>
      <c r="P2352" s="52" t="str">
        <f t="shared" si="219"/>
        <v>Calculez d'abord la baisse moyenne de vos revenus sur 12 mois à l'étape 2)</v>
      </c>
      <c r="Q2352" s="3" t="str">
        <f>IF(CRHPElig=" -  ","Effectuez l’étape 1",IF(CRHPElig="La baisse de revenus n'est pas admissible dans le cadre du PEREC",CRHPElig,IF(AND(INDEX(claimPeriodNo,MATCH('Étape 1) Taux'!$A$8,claimPeriods,0))&gt;17,INDEX(claimPeriodNo,MATCH('Étape 1) Taux'!$A$8,claimPeriods,0))&lt;20,revenueReduction&lt;0.1),0,IF(NOT(ISNUMBER(I2352)),0,IF(E2352="Oui",0,IF($C2352="Non - avec lien de dépendance",MIN(1129,I2352,$D2352),MIN(1129,I2352)))))))</f>
        <v>Effectuez l’étape 1</v>
      </c>
      <c r="R2352" s="3" t="str">
        <f>IF(CRHPElig=" -  ","Effectuez l’étape 1",IF(CRHPElig="La baisse de revenus n'est pas admissible dans le cadre du PEREC",CRHPElig,IF(AND(INDEX(claimPeriodNo,MATCH('Étape 1) Taux'!$A$8,claimPeriods,0))&gt;17,INDEX(claimPeriodNo,MATCH('Étape 1) Taux'!$A$8,claimPeriods,0))&lt;20,revenueReduction&lt;0.1),0,IF(NOT(ISNUMBER(J2352)),0,IF(F2352="Oui",0,IF($C2352="Non - avec lien de dépendance",MIN(1129,J2352,$D2352),MIN(1129,J2352)))))))</f>
        <v>Effectuez l’étape 1</v>
      </c>
      <c r="S2352" s="3" t="str">
        <f>IF(CRHPElig=" -  ","Effectuez l’étape 1",IF(CRHPElig="La baisse de revenus n'est pas admissible dans le cadre du PEREC",CRHPElig,IF(AND(INDEX(claimPeriodNo,MATCH('Étape 1) Taux'!$A$8,claimPeriods,0))&gt;17,INDEX(claimPeriodNo,MATCH('Étape 1) Taux'!$A$8,claimPeriods,0))&lt;20,revenueReduction&lt;0.1),0,IF(NOT(ISNUMBER(K2352)),0,IF(G2352="Oui",0,IF($C2352="Non - avec lien de dépendance",MIN(1129,K2352,$D2352),MIN(1129,K2352)))))))</f>
        <v>Effectuez l’étape 1</v>
      </c>
      <c r="T2352" s="3" t="str">
        <f>IF(CRHPElig=" -  ","Effectuez l’étape 1",IF(CRHPElig="La baisse de revenus n'est pas admissible dans le cadre du PEREC",CRHPElig,IF(AND(INDEX(claimPeriodNo,MATCH('Étape 1) Taux'!$A$8,claimPeriods,0))&gt;17,INDEX(claimPeriodNo,MATCH('Étape 1) Taux'!$A$8,claimPeriods,0))&lt;20,revenueReduction&lt;0.1),0,IF(NOT(ISNUMBER(L2352)),0,IF(H2352="Oui",0,IF($C2352="Non - avec lien de dépendance",MIN(1129,L2352,$D2352),MIN(1129,L2352)))))))</f>
        <v>Effectuez l’étape 1</v>
      </c>
      <c r="U2352" s="3">
        <f t="shared" si="220"/>
        <v>0</v>
      </c>
      <c r="V2352" s="3">
        <f t="shared" si="221"/>
        <v>0</v>
      </c>
    </row>
    <row r="2353" spans="13:22" x14ac:dyDescent="0.3">
      <c r="M2353" s="52" t="str">
        <f t="shared" si="216"/>
        <v>Calculez d'abord la baisse moyenne de vos revenus sur 12 mois à l'étape 2)</v>
      </c>
      <c r="N2353" s="52" t="str">
        <f t="shared" si="217"/>
        <v>Calculez d'abord la baisse moyenne de vos revenus sur 12 mois à l'étape 2)</v>
      </c>
      <c r="O2353" s="52" t="str">
        <f t="shared" si="218"/>
        <v>Calculez d'abord la baisse moyenne de vos revenus sur 12 mois à l'étape 2)</v>
      </c>
      <c r="P2353" s="52" t="str">
        <f t="shared" si="219"/>
        <v>Calculez d'abord la baisse moyenne de vos revenus sur 12 mois à l'étape 2)</v>
      </c>
      <c r="Q2353" s="3" t="str">
        <f>IF(CRHPElig=" -  ","Effectuez l’étape 1",IF(CRHPElig="La baisse de revenus n'est pas admissible dans le cadre du PEREC",CRHPElig,IF(AND(INDEX(claimPeriodNo,MATCH('Étape 1) Taux'!$A$8,claimPeriods,0))&gt;17,INDEX(claimPeriodNo,MATCH('Étape 1) Taux'!$A$8,claimPeriods,0))&lt;20,revenueReduction&lt;0.1),0,IF(NOT(ISNUMBER(I2353)),0,IF(E2353="Oui",0,IF($C2353="Non - avec lien de dépendance",MIN(1129,I2353,$D2353),MIN(1129,I2353)))))))</f>
        <v>Effectuez l’étape 1</v>
      </c>
      <c r="R2353" s="3" t="str">
        <f>IF(CRHPElig=" -  ","Effectuez l’étape 1",IF(CRHPElig="La baisse de revenus n'est pas admissible dans le cadre du PEREC",CRHPElig,IF(AND(INDEX(claimPeriodNo,MATCH('Étape 1) Taux'!$A$8,claimPeriods,0))&gt;17,INDEX(claimPeriodNo,MATCH('Étape 1) Taux'!$A$8,claimPeriods,0))&lt;20,revenueReduction&lt;0.1),0,IF(NOT(ISNUMBER(J2353)),0,IF(F2353="Oui",0,IF($C2353="Non - avec lien de dépendance",MIN(1129,J2353,$D2353),MIN(1129,J2353)))))))</f>
        <v>Effectuez l’étape 1</v>
      </c>
      <c r="S2353" s="3" t="str">
        <f>IF(CRHPElig=" -  ","Effectuez l’étape 1",IF(CRHPElig="La baisse de revenus n'est pas admissible dans le cadre du PEREC",CRHPElig,IF(AND(INDEX(claimPeriodNo,MATCH('Étape 1) Taux'!$A$8,claimPeriods,0))&gt;17,INDEX(claimPeriodNo,MATCH('Étape 1) Taux'!$A$8,claimPeriods,0))&lt;20,revenueReduction&lt;0.1),0,IF(NOT(ISNUMBER(K2353)),0,IF(G2353="Oui",0,IF($C2353="Non - avec lien de dépendance",MIN(1129,K2353,$D2353),MIN(1129,K2353)))))))</f>
        <v>Effectuez l’étape 1</v>
      </c>
      <c r="T2353" s="3" t="str">
        <f>IF(CRHPElig=" -  ","Effectuez l’étape 1",IF(CRHPElig="La baisse de revenus n'est pas admissible dans le cadre du PEREC",CRHPElig,IF(AND(INDEX(claimPeriodNo,MATCH('Étape 1) Taux'!$A$8,claimPeriods,0))&gt;17,INDEX(claimPeriodNo,MATCH('Étape 1) Taux'!$A$8,claimPeriods,0))&lt;20,revenueReduction&lt;0.1),0,IF(NOT(ISNUMBER(L2353)),0,IF(H2353="Oui",0,IF($C2353="Non - avec lien de dépendance",MIN(1129,L2353,$D2353),MIN(1129,L2353)))))))</f>
        <v>Effectuez l’étape 1</v>
      </c>
      <c r="U2353" s="3">
        <f t="shared" si="220"/>
        <v>0</v>
      </c>
      <c r="V2353" s="3">
        <f t="shared" si="221"/>
        <v>0</v>
      </c>
    </row>
    <row r="2354" spans="13:22" x14ac:dyDescent="0.3">
      <c r="M2354" s="52" t="str">
        <f t="shared" si="216"/>
        <v>Calculez d'abord la baisse moyenne de vos revenus sur 12 mois à l'étape 2)</v>
      </c>
      <c r="N2354" s="52" t="str">
        <f t="shared" si="217"/>
        <v>Calculez d'abord la baisse moyenne de vos revenus sur 12 mois à l'étape 2)</v>
      </c>
      <c r="O2354" s="52" t="str">
        <f t="shared" si="218"/>
        <v>Calculez d'abord la baisse moyenne de vos revenus sur 12 mois à l'étape 2)</v>
      </c>
      <c r="P2354" s="52" t="str">
        <f t="shared" si="219"/>
        <v>Calculez d'abord la baisse moyenne de vos revenus sur 12 mois à l'étape 2)</v>
      </c>
      <c r="Q2354" s="3" t="str">
        <f>IF(CRHPElig=" -  ","Effectuez l’étape 1",IF(CRHPElig="La baisse de revenus n'est pas admissible dans le cadre du PEREC",CRHPElig,IF(AND(INDEX(claimPeriodNo,MATCH('Étape 1) Taux'!$A$8,claimPeriods,0))&gt;17,INDEX(claimPeriodNo,MATCH('Étape 1) Taux'!$A$8,claimPeriods,0))&lt;20,revenueReduction&lt;0.1),0,IF(NOT(ISNUMBER(I2354)),0,IF(E2354="Oui",0,IF($C2354="Non - avec lien de dépendance",MIN(1129,I2354,$D2354),MIN(1129,I2354)))))))</f>
        <v>Effectuez l’étape 1</v>
      </c>
      <c r="R2354" s="3" t="str">
        <f>IF(CRHPElig=" -  ","Effectuez l’étape 1",IF(CRHPElig="La baisse de revenus n'est pas admissible dans le cadre du PEREC",CRHPElig,IF(AND(INDEX(claimPeriodNo,MATCH('Étape 1) Taux'!$A$8,claimPeriods,0))&gt;17,INDEX(claimPeriodNo,MATCH('Étape 1) Taux'!$A$8,claimPeriods,0))&lt;20,revenueReduction&lt;0.1),0,IF(NOT(ISNUMBER(J2354)),0,IF(F2354="Oui",0,IF($C2354="Non - avec lien de dépendance",MIN(1129,J2354,$D2354),MIN(1129,J2354)))))))</f>
        <v>Effectuez l’étape 1</v>
      </c>
      <c r="S2354" s="3" t="str">
        <f>IF(CRHPElig=" -  ","Effectuez l’étape 1",IF(CRHPElig="La baisse de revenus n'est pas admissible dans le cadre du PEREC",CRHPElig,IF(AND(INDEX(claimPeriodNo,MATCH('Étape 1) Taux'!$A$8,claimPeriods,0))&gt;17,INDEX(claimPeriodNo,MATCH('Étape 1) Taux'!$A$8,claimPeriods,0))&lt;20,revenueReduction&lt;0.1),0,IF(NOT(ISNUMBER(K2354)),0,IF(G2354="Oui",0,IF($C2354="Non - avec lien de dépendance",MIN(1129,K2354,$D2354),MIN(1129,K2354)))))))</f>
        <v>Effectuez l’étape 1</v>
      </c>
      <c r="T2354" s="3" t="str">
        <f>IF(CRHPElig=" -  ","Effectuez l’étape 1",IF(CRHPElig="La baisse de revenus n'est pas admissible dans le cadre du PEREC",CRHPElig,IF(AND(INDEX(claimPeriodNo,MATCH('Étape 1) Taux'!$A$8,claimPeriods,0))&gt;17,INDEX(claimPeriodNo,MATCH('Étape 1) Taux'!$A$8,claimPeriods,0))&lt;20,revenueReduction&lt;0.1),0,IF(NOT(ISNUMBER(L2354)),0,IF(H2354="Oui",0,IF($C2354="Non - avec lien de dépendance",MIN(1129,L2354,$D2354),MIN(1129,L2354)))))))</f>
        <v>Effectuez l’étape 1</v>
      </c>
      <c r="U2354" s="3">
        <f t="shared" si="220"/>
        <v>0</v>
      </c>
      <c r="V2354" s="3">
        <f t="shared" si="221"/>
        <v>0</v>
      </c>
    </row>
    <row r="2355" spans="13:22" x14ac:dyDescent="0.3">
      <c r="M2355" s="52" t="str">
        <f t="shared" si="216"/>
        <v>Calculez d'abord la baisse moyenne de vos revenus sur 12 mois à l'étape 2)</v>
      </c>
      <c r="N2355" s="52" t="str">
        <f t="shared" si="217"/>
        <v>Calculez d'abord la baisse moyenne de vos revenus sur 12 mois à l'étape 2)</v>
      </c>
      <c r="O2355" s="52" t="str">
        <f t="shared" si="218"/>
        <v>Calculez d'abord la baisse moyenne de vos revenus sur 12 mois à l'étape 2)</v>
      </c>
      <c r="P2355" s="52" t="str">
        <f t="shared" si="219"/>
        <v>Calculez d'abord la baisse moyenne de vos revenus sur 12 mois à l'étape 2)</v>
      </c>
      <c r="Q2355" s="3" t="str">
        <f>IF(CRHPElig=" -  ","Effectuez l’étape 1",IF(CRHPElig="La baisse de revenus n'est pas admissible dans le cadre du PEREC",CRHPElig,IF(AND(INDEX(claimPeriodNo,MATCH('Étape 1) Taux'!$A$8,claimPeriods,0))&gt;17,INDEX(claimPeriodNo,MATCH('Étape 1) Taux'!$A$8,claimPeriods,0))&lt;20,revenueReduction&lt;0.1),0,IF(NOT(ISNUMBER(I2355)),0,IF(E2355="Oui",0,IF($C2355="Non - avec lien de dépendance",MIN(1129,I2355,$D2355),MIN(1129,I2355)))))))</f>
        <v>Effectuez l’étape 1</v>
      </c>
      <c r="R2355" s="3" t="str">
        <f>IF(CRHPElig=" -  ","Effectuez l’étape 1",IF(CRHPElig="La baisse de revenus n'est pas admissible dans le cadre du PEREC",CRHPElig,IF(AND(INDEX(claimPeriodNo,MATCH('Étape 1) Taux'!$A$8,claimPeriods,0))&gt;17,INDEX(claimPeriodNo,MATCH('Étape 1) Taux'!$A$8,claimPeriods,0))&lt;20,revenueReduction&lt;0.1),0,IF(NOT(ISNUMBER(J2355)),0,IF(F2355="Oui",0,IF($C2355="Non - avec lien de dépendance",MIN(1129,J2355,$D2355),MIN(1129,J2355)))))))</f>
        <v>Effectuez l’étape 1</v>
      </c>
      <c r="S2355" s="3" t="str">
        <f>IF(CRHPElig=" -  ","Effectuez l’étape 1",IF(CRHPElig="La baisse de revenus n'est pas admissible dans le cadre du PEREC",CRHPElig,IF(AND(INDEX(claimPeriodNo,MATCH('Étape 1) Taux'!$A$8,claimPeriods,0))&gt;17,INDEX(claimPeriodNo,MATCH('Étape 1) Taux'!$A$8,claimPeriods,0))&lt;20,revenueReduction&lt;0.1),0,IF(NOT(ISNUMBER(K2355)),0,IF(G2355="Oui",0,IF($C2355="Non - avec lien de dépendance",MIN(1129,K2355,$D2355),MIN(1129,K2355)))))))</f>
        <v>Effectuez l’étape 1</v>
      </c>
      <c r="T2355" s="3" t="str">
        <f>IF(CRHPElig=" -  ","Effectuez l’étape 1",IF(CRHPElig="La baisse de revenus n'est pas admissible dans le cadre du PEREC",CRHPElig,IF(AND(INDEX(claimPeriodNo,MATCH('Étape 1) Taux'!$A$8,claimPeriods,0))&gt;17,INDEX(claimPeriodNo,MATCH('Étape 1) Taux'!$A$8,claimPeriods,0))&lt;20,revenueReduction&lt;0.1),0,IF(NOT(ISNUMBER(L2355)),0,IF(H2355="Oui",0,IF($C2355="Non - avec lien de dépendance",MIN(1129,L2355,$D2355),MIN(1129,L2355)))))))</f>
        <v>Effectuez l’étape 1</v>
      </c>
      <c r="U2355" s="3">
        <f t="shared" si="220"/>
        <v>0</v>
      </c>
      <c r="V2355" s="3">
        <f t="shared" si="221"/>
        <v>0</v>
      </c>
    </row>
    <row r="2356" spans="13:22" x14ac:dyDescent="0.3">
      <c r="M2356" s="52" t="str">
        <f t="shared" si="216"/>
        <v>Calculez d'abord la baisse moyenne de vos revenus sur 12 mois à l'étape 2)</v>
      </c>
      <c r="N2356" s="52" t="str">
        <f t="shared" si="217"/>
        <v>Calculez d'abord la baisse moyenne de vos revenus sur 12 mois à l'étape 2)</v>
      </c>
      <c r="O2356" s="52" t="str">
        <f t="shared" si="218"/>
        <v>Calculez d'abord la baisse moyenne de vos revenus sur 12 mois à l'étape 2)</v>
      </c>
      <c r="P2356" s="52" t="str">
        <f t="shared" si="219"/>
        <v>Calculez d'abord la baisse moyenne de vos revenus sur 12 mois à l'étape 2)</v>
      </c>
      <c r="Q2356" s="3" t="str">
        <f>IF(CRHPElig=" -  ","Effectuez l’étape 1",IF(CRHPElig="La baisse de revenus n'est pas admissible dans le cadre du PEREC",CRHPElig,IF(AND(INDEX(claimPeriodNo,MATCH('Étape 1) Taux'!$A$8,claimPeriods,0))&gt;17,INDEX(claimPeriodNo,MATCH('Étape 1) Taux'!$A$8,claimPeriods,0))&lt;20,revenueReduction&lt;0.1),0,IF(NOT(ISNUMBER(I2356)),0,IF(E2356="Oui",0,IF($C2356="Non - avec lien de dépendance",MIN(1129,I2356,$D2356),MIN(1129,I2356)))))))</f>
        <v>Effectuez l’étape 1</v>
      </c>
      <c r="R2356" s="3" t="str">
        <f>IF(CRHPElig=" -  ","Effectuez l’étape 1",IF(CRHPElig="La baisse de revenus n'est pas admissible dans le cadre du PEREC",CRHPElig,IF(AND(INDEX(claimPeriodNo,MATCH('Étape 1) Taux'!$A$8,claimPeriods,0))&gt;17,INDEX(claimPeriodNo,MATCH('Étape 1) Taux'!$A$8,claimPeriods,0))&lt;20,revenueReduction&lt;0.1),0,IF(NOT(ISNUMBER(J2356)),0,IF(F2356="Oui",0,IF($C2356="Non - avec lien de dépendance",MIN(1129,J2356,$D2356),MIN(1129,J2356)))))))</f>
        <v>Effectuez l’étape 1</v>
      </c>
      <c r="S2356" s="3" t="str">
        <f>IF(CRHPElig=" -  ","Effectuez l’étape 1",IF(CRHPElig="La baisse de revenus n'est pas admissible dans le cadre du PEREC",CRHPElig,IF(AND(INDEX(claimPeriodNo,MATCH('Étape 1) Taux'!$A$8,claimPeriods,0))&gt;17,INDEX(claimPeriodNo,MATCH('Étape 1) Taux'!$A$8,claimPeriods,0))&lt;20,revenueReduction&lt;0.1),0,IF(NOT(ISNUMBER(K2356)),0,IF(G2356="Oui",0,IF($C2356="Non - avec lien de dépendance",MIN(1129,K2356,$D2356),MIN(1129,K2356)))))))</f>
        <v>Effectuez l’étape 1</v>
      </c>
      <c r="T2356" s="3" t="str">
        <f>IF(CRHPElig=" -  ","Effectuez l’étape 1",IF(CRHPElig="La baisse de revenus n'est pas admissible dans le cadre du PEREC",CRHPElig,IF(AND(INDEX(claimPeriodNo,MATCH('Étape 1) Taux'!$A$8,claimPeriods,0))&gt;17,INDEX(claimPeriodNo,MATCH('Étape 1) Taux'!$A$8,claimPeriods,0))&lt;20,revenueReduction&lt;0.1),0,IF(NOT(ISNUMBER(L2356)),0,IF(H2356="Oui",0,IF($C2356="Non - avec lien de dépendance",MIN(1129,L2356,$D2356),MIN(1129,L2356)))))))</f>
        <v>Effectuez l’étape 1</v>
      </c>
      <c r="U2356" s="3">
        <f t="shared" si="220"/>
        <v>0</v>
      </c>
      <c r="V2356" s="3">
        <f t="shared" si="221"/>
        <v>0</v>
      </c>
    </row>
    <row r="2357" spans="13:22" x14ac:dyDescent="0.3">
      <c r="M2357" s="52" t="str">
        <f t="shared" si="216"/>
        <v>Calculez d'abord la baisse moyenne de vos revenus sur 12 mois à l'étape 2)</v>
      </c>
      <c r="N2357" s="52" t="str">
        <f t="shared" si="217"/>
        <v>Calculez d'abord la baisse moyenne de vos revenus sur 12 mois à l'étape 2)</v>
      </c>
      <c r="O2357" s="52" t="str">
        <f t="shared" si="218"/>
        <v>Calculez d'abord la baisse moyenne de vos revenus sur 12 mois à l'étape 2)</v>
      </c>
      <c r="P2357" s="52" t="str">
        <f t="shared" si="219"/>
        <v>Calculez d'abord la baisse moyenne de vos revenus sur 12 mois à l'étape 2)</v>
      </c>
      <c r="Q2357" s="3" t="str">
        <f>IF(CRHPElig=" -  ","Effectuez l’étape 1",IF(CRHPElig="La baisse de revenus n'est pas admissible dans le cadre du PEREC",CRHPElig,IF(AND(INDEX(claimPeriodNo,MATCH('Étape 1) Taux'!$A$8,claimPeriods,0))&gt;17,INDEX(claimPeriodNo,MATCH('Étape 1) Taux'!$A$8,claimPeriods,0))&lt;20,revenueReduction&lt;0.1),0,IF(NOT(ISNUMBER(I2357)),0,IF(E2357="Oui",0,IF($C2357="Non - avec lien de dépendance",MIN(1129,I2357,$D2357),MIN(1129,I2357)))))))</f>
        <v>Effectuez l’étape 1</v>
      </c>
      <c r="R2357" s="3" t="str">
        <f>IF(CRHPElig=" -  ","Effectuez l’étape 1",IF(CRHPElig="La baisse de revenus n'est pas admissible dans le cadre du PEREC",CRHPElig,IF(AND(INDEX(claimPeriodNo,MATCH('Étape 1) Taux'!$A$8,claimPeriods,0))&gt;17,INDEX(claimPeriodNo,MATCH('Étape 1) Taux'!$A$8,claimPeriods,0))&lt;20,revenueReduction&lt;0.1),0,IF(NOT(ISNUMBER(J2357)),0,IF(F2357="Oui",0,IF($C2357="Non - avec lien de dépendance",MIN(1129,J2357,$D2357),MIN(1129,J2357)))))))</f>
        <v>Effectuez l’étape 1</v>
      </c>
      <c r="S2357" s="3" t="str">
        <f>IF(CRHPElig=" -  ","Effectuez l’étape 1",IF(CRHPElig="La baisse de revenus n'est pas admissible dans le cadre du PEREC",CRHPElig,IF(AND(INDEX(claimPeriodNo,MATCH('Étape 1) Taux'!$A$8,claimPeriods,0))&gt;17,INDEX(claimPeriodNo,MATCH('Étape 1) Taux'!$A$8,claimPeriods,0))&lt;20,revenueReduction&lt;0.1),0,IF(NOT(ISNUMBER(K2357)),0,IF(G2357="Oui",0,IF($C2357="Non - avec lien de dépendance",MIN(1129,K2357,$D2357),MIN(1129,K2357)))))))</f>
        <v>Effectuez l’étape 1</v>
      </c>
      <c r="T2357" s="3" t="str">
        <f>IF(CRHPElig=" -  ","Effectuez l’étape 1",IF(CRHPElig="La baisse de revenus n'est pas admissible dans le cadre du PEREC",CRHPElig,IF(AND(INDEX(claimPeriodNo,MATCH('Étape 1) Taux'!$A$8,claimPeriods,0))&gt;17,INDEX(claimPeriodNo,MATCH('Étape 1) Taux'!$A$8,claimPeriods,0))&lt;20,revenueReduction&lt;0.1),0,IF(NOT(ISNUMBER(L2357)),0,IF(H2357="Oui",0,IF($C2357="Non - avec lien de dépendance",MIN(1129,L2357,$D2357),MIN(1129,L2357)))))))</f>
        <v>Effectuez l’étape 1</v>
      </c>
      <c r="U2357" s="3">
        <f t="shared" si="220"/>
        <v>0</v>
      </c>
      <c r="V2357" s="3">
        <f t="shared" si="221"/>
        <v>0</v>
      </c>
    </row>
    <row r="2358" spans="13:22" x14ac:dyDescent="0.3">
      <c r="M2358" s="52" t="str">
        <f t="shared" si="216"/>
        <v>Calculez d'abord la baisse moyenne de vos revenus sur 12 mois à l'étape 2)</v>
      </c>
      <c r="N2358" s="52" t="str">
        <f t="shared" si="217"/>
        <v>Calculez d'abord la baisse moyenne de vos revenus sur 12 mois à l'étape 2)</v>
      </c>
      <c r="O2358" s="52" t="str">
        <f t="shared" si="218"/>
        <v>Calculez d'abord la baisse moyenne de vos revenus sur 12 mois à l'étape 2)</v>
      </c>
      <c r="P2358" s="52" t="str">
        <f t="shared" si="219"/>
        <v>Calculez d'abord la baisse moyenne de vos revenus sur 12 mois à l'étape 2)</v>
      </c>
      <c r="Q2358" s="3" t="str">
        <f>IF(CRHPElig=" -  ","Effectuez l’étape 1",IF(CRHPElig="La baisse de revenus n'est pas admissible dans le cadre du PEREC",CRHPElig,IF(AND(INDEX(claimPeriodNo,MATCH('Étape 1) Taux'!$A$8,claimPeriods,0))&gt;17,INDEX(claimPeriodNo,MATCH('Étape 1) Taux'!$A$8,claimPeriods,0))&lt;20,revenueReduction&lt;0.1),0,IF(NOT(ISNUMBER(I2358)),0,IF(E2358="Oui",0,IF($C2358="Non - avec lien de dépendance",MIN(1129,I2358,$D2358),MIN(1129,I2358)))))))</f>
        <v>Effectuez l’étape 1</v>
      </c>
      <c r="R2358" s="3" t="str">
        <f>IF(CRHPElig=" -  ","Effectuez l’étape 1",IF(CRHPElig="La baisse de revenus n'est pas admissible dans le cadre du PEREC",CRHPElig,IF(AND(INDEX(claimPeriodNo,MATCH('Étape 1) Taux'!$A$8,claimPeriods,0))&gt;17,INDEX(claimPeriodNo,MATCH('Étape 1) Taux'!$A$8,claimPeriods,0))&lt;20,revenueReduction&lt;0.1),0,IF(NOT(ISNUMBER(J2358)),0,IF(F2358="Oui",0,IF($C2358="Non - avec lien de dépendance",MIN(1129,J2358,$D2358),MIN(1129,J2358)))))))</f>
        <v>Effectuez l’étape 1</v>
      </c>
      <c r="S2358" s="3" t="str">
        <f>IF(CRHPElig=" -  ","Effectuez l’étape 1",IF(CRHPElig="La baisse de revenus n'est pas admissible dans le cadre du PEREC",CRHPElig,IF(AND(INDEX(claimPeriodNo,MATCH('Étape 1) Taux'!$A$8,claimPeriods,0))&gt;17,INDEX(claimPeriodNo,MATCH('Étape 1) Taux'!$A$8,claimPeriods,0))&lt;20,revenueReduction&lt;0.1),0,IF(NOT(ISNUMBER(K2358)),0,IF(G2358="Oui",0,IF($C2358="Non - avec lien de dépendance",MIN(1129,K2358,$D2358),MIN(1129,K2358)))))))</f>
        <v>Effectuez l’étape 1</v>
      </c>
      <c r="T2358" s="3" t="str">
        <f>IF(CRHPElig=" -  ","Effectuez l’étape 1",IF(CRHPElig="La baisse de revenus n'est pas admissible dans le cadre du PEREC",CRHPElig,IF(AND(INDEX(claimPeriodNo,MATCH('Étape 1) Taux'!$A$8,claimPeriods,0))&gt;17,INDEX(claimPeriodNo,MATCH('Étape 1) Taux'!$A$8,claimPeriods,0))&lt;20,revenueReduction&lt;0.1),0,IF(NOT(ISNUMBER(L2358)),0,IF(H2358="Oui",0,IF($C2358="Non - avec lien de dépendance",MIN(1129,L2358,$D2358),MIN(1129,L2358)))))))</f>
        <v>Effectuez l’étape 1</v>
      </c>
      <c r="U2358" s="3">
        <f t="shared" si="220"/>
        <v>0</v>
      </c>
      <c r="V2358" s="3">
        <f t="shared" si="221"/>
        <v>0</v>
      </c>
    </row>
    <row r="2359" spans="13:22" x14ac:dyDescent="0.3">
      <c r="M2359" s="52" t="str">
        <f t="shared" si="216"/>
        <v>Calculez d'abord la baisse moyenne de vos revenus sur 12 mois à l'étape 2)</v>
      </c>
      <c r="N2359" s="52" t="str">
        <f t="shared" si="217"/>
        <v>Calculez d'abord la baisse moyenne de vos revenus sur 12 mois à l'étape 2)</v>
      </c>
      <c r="O2359" s="52" t="str">
        <f t="shared" si="218"/>
        <v>Calculez d'abord la baisse moyenne de vos revenus sur 12 mois à l'étape 2)</v>
      </c>
      <c r="P2359" s="52" t="str">
        <f t="shared" si="219"/>
        <v>Calculez d'abord la baisse moyenne de vos revenus sur 12 mois à l'étape 2)</v>
      </c>
      <c r="Q2359" s="3" t="str">
        <f>IF(CRHPElig=" -  ","Effectuez l’étape 1",IF(CRHPElig="La baisse de revenus n'est pas admissible dans le cadre du PEREC",CRHPElig,IF(AND(INDEX(claimPeriodNo,MATCH('Étape 1) Taux'!$A$8,claimPeriods,0))&gt;17,INDEX(claimPeriodNo,MATCH('Étape 1) Taux'!$A$8,claimPeriods,0))&lt;20,revenueReduction&lt;0.1),0,IF(NOT(ISNUMBER(I2359)),0,IF(E2359="Oui",0,IF($C2359="Non - avec lien de dépendance",MIN(1129,I2359,$D2359),MIN(1129,I2359)))))))</f>
        <v>Effectuez l’étape 1</v>
      </c>
      <c r="R2359" s="3" t="str">
        <f>IF(CRHPElig=" -  ","Effectuez l’étape 1",IF(CRHPElig="La baisse de revenus n'est pas admissible dans le cadre du PEREC",CRHPElig,IF(AND(INDEX(claimPeriodNo,MATCH('Étape 1) Taux'!$A$8,claimPeriods,0))&gt;17,INDEX(claimPeriodNo,MATCH('Étape 1) Taux'!$A$8,claimPeriods,0))&lt;20,revenueReduction&lt;0.1),0,IF(NOT(ISNUMBER(J2359)),0,IF(F2359="Oui",0,IF($C2359="Non - avec lien de dépendance",MIN(1129,J2359,$D2359),MIN(1129,J2359)))))))</f>
        <v>Effectuez l’étape 1</v>
      </c>
      <c r="S2359" s="3" t="str">
        <f>IF(CRHPElig=" -  ","Effectuez l’étape 1",IF(CRHPElig="La baisse de revenus n'est pas admissible dans le cadre du PEREC",CRHPElig,IF(AND(INDEX(claimPeriodNo,MATCH('Étape 1) Taux'!$A$8,claimPeriods,0))&gt;17,INDEX(claimPeriodNo,MATCH('Étape 1) Taux'!$A$8,claimPeriods,0))&lt;20,revenueReduction&lt;0.1),0,IF(NOT(ISNUMBER(K2359)),0,IF(G2359="Oui",0,IF($C2359="Non - avec lien de dépendance",MIN(1129,K2359,$D2359),MIN(1129,K2359)))))))</f>
        <v>Effectuez l’étape 1</v>
      </c>
      <c r="T2359" s="3" t="str">
        <f>IF(CRHPElig=" -  ","Effectuez l’étape 1",IF(CRHPElig="La baisse de revenus n'est pas admissible dans le cadre du PEREC",CRHPElig,IF(AND(INDEX(claimPeriodNo,MATCH('Étape 1) Taux'!$A$8,claimPeriods,0))&gt;17,INDEX(claimPeriodNo,MATCH('Étape 1) Taux'!$A$8,claimPeriods,0))&lt;20,revenueReduction&lt;0.1),0,IF(NOT(ISNUMBER(L2359)),0,IF(H2359="Oui",0,IF($C2359="Non - avec lien de dépendance",MIN(1129,L2359,$D2359),MIN(1129,L2359)))))))</f>
        <v>Effectuez l’étape 1</v>
      </c>
      <c r="U2359" s="3">
        <f t="shared" si="220"/>
        <v>0</v>
      </c>
      <c r="V2359" s="3">
        <f t="shared" si="221"/>
        <v>0</v>
      </c>
    </row>
    <row r="2360" spans="13:22" x14ac:dyDescent="0.3">
      <c r="M2360" s="52" t="str">
        <f t="shared" si="216"/>
        <v>Calculez d'abord la baisse moyenne de vos revenus sur 12 mois à l'étape 2)</v>
      </c>
      <c r="N2360" s="52" t="str">
        <f t="shared" si="217"/>
        <v>Calculez d'abord la baisse moyenne de vos revenus sur 12 mois à l'étape 2)</v>
      </c>
      <c r="O2360" s="52" t="str">
        <f t="shared" si="218"/>
        <v>Calculez d'abord la baisse moyenne de vos revenus sur 12 mois à l'étape 2)</v>
      </c>
      <c r="P2360" s="52" t="str">
        <f t="shared" si="219"/>
        <v>Calculez d'abord la baisse moyenne de vos revenus sur 12 mois à l'étape 2)</v>
      </c>
      <c r="Q2360" s="3" t="str">
        <f>IF(CRHPElig=" -  ","Effectuez l’étape 1",IF(CRHPElig="La baisse de revenus n'est pas admissible dans le cadre du PEREC",CRHPElig,IF(AND(INDEX(claimPeriodNo,MATCH('Étape 1) Taux'!$A$8,claimPeriods,0))&gt;17,INDEX(claimPeriodNo,MATCH('Étape 1) Taux'!$A$8,claimPeriods,0))&lt;20,revenueReduction&lt;0.1),0,IF(NOT(ISNUMBER(I2360)),0,IF(E2360="Oui",0,IF($C2360="Non - avec lien de dépendance",MIN(1129,I2360,$D2360),MIN(1129,I2360)))))))</f>
        <v>Effectuez l’étape 1</v>
      </c>
      <c r="R2360" s="3" t="str">
        <f>IF(CRHPElig=" -  ","Effectuez l’étape 1",IF(CRHPElig="La baisse de revenus n'est pas admissible dans le cadre du PEREC",CRHPElig,IF(AND(INDEX(claimPeriodNo,MATCH('Étape 1) Taux'!$A$8,claimPeriods,0))&gt;17,INDEX(claimPeriodNo,MATCH('Étape 1) Taux'!$A$8,claimPeriods,0))&lt;20,revenueReduction&lt;0.1),0,IF(NOT(ISNUMBER(J2360)),0,IF(F2360="Oui",0,IF($C2360="Non - avec lien de dépendance",MIN(1129,J2360,$D2360),MIN(1129,J2360)))))))</f>
        <v>Effectuez l’étape 1</v>
      </c>
      <c r="S2360" s="3" t="str">
        <f>IF(CRHPElig=" -  ","Effectuez l’étape 1",IF(CRHPElig="La baisse de revenus n'est pas admissible dans le cadre du PEREC",CRHPElig,IF(AND(INDEX(claimPeriodNo,MATCH('Étape 1) Taux'!$A$8,claimPeriods,0))&gt;17,INDEX(claimPeriodNo,MATCH('Étape 1) Taux'!$A$8,claimPeriods,0))&lt;20,revenueReduction&lt;0.1),0,IF(NOT(ISNUMBER(K2360)),0,IF(G2360="Oui",0,IF($C2360="Non - avec lien de dépendance",MIN(1129,K2360,$D2360),MIN(1129,K2360)))))))</f>
        <v>Effectuez l’étape 1</v>
      </c>
      <c r="T2360" s="3" t="str">
        <f>IF(CRHPElig=" -  ","Effectuez l’étape 1",IF(CRHPElig="La baisse de revenus n'est pas admissible dans le cadre du PEREC",CRHPElig,IF(AND(INDEX(claimPeriodNo,MATCH('Étape 1) Taux'!$A$8,claimPeriods,0))&gt;17,INDEX(claimPeriodNo,MATCH('Étape 1) Taux'!$A$8,claimPeriods,0))&lt;20,revenueReduction&lt;0.1),0,IF(NOT(ISNUMBER(L2360)),0,IF(H2360="Oui",0,IF($C2360="Non - avec lien de dépendance",MIN(1129,L2360,$D2360),MIN(1129,L2360)))))))</f>
        <v>Effectuez l’étape 1</v>
      </c>
      <c r="U2360" s="3">
        <f t="shared" si="220"/>
        <v>0</v>
      </c>
      <c r="V2360" s="3">
        <f t="shared" si="221"/>
        <v>0</v>
      </c>
    </row>
    <row r="2361" spans="13:22" x14ac:dyDescent="0.3">
      <c r="M2361" s="52" t="str">
        <f t="shared" si="216"/>
        <v>Calculez d'abord la baisse moyenne de vos revenus sur 12 mois à l'étape 2)</v>
      </c>
      <c r="N2361" s="52" t="str">
        <f t="shared" si="217"/>
        <v>Calculez d'abord la baisse moyenne de vos revenus sur 12 mois à l'étape 2)</v>
      </c>
      <c r="O2361" s="52" t="str">
        <f t="shared" si="218"/>
        <v>Calculez d'abord la baisse moyenne de vos revenus sur 12 mois à l'étape 2)</v>
      </c>
      <c r="P2361" s="52" t="str">
        <f t="shared" si="219"/>
        <v>Calculez d'abord la baisse moyenne de vos revenus sur 12 mois à l'étape 2)</v>
      </c>
      <c r="Q2361" s="3" t="str">
        <f>IF(CRHPElig=" -  ","Effectuez l’étape 1",IF(CRHPElig="La baisse de revenus n'est pas admissible dans le cadre du PEREC",CRHPElig,IF(AND(INDEX(claimPeriodNo,MATCH('Étape 1) Taux'!$A$8,claimPeriods,0))&gt;17,INDEX(claimPeriodNo,MATCH('Étape 1) Taux'!$A$8,claimPeriods,0))&lt;20,revenueReduction&lt;0.1),0,IF(NOT(ISNUMBER(I2361)),0,IF(E2361="Oui",0,IF($C2361="Non - avec lien de dépendance",MIN(1129,I2361,$D2361),MIN(1129,I2361)))))))</f>
        <v>Effectuez l’étape 1</v>
      </c>
      <c r="R2361" s="3" t="str">
        <f>IF(CRHPElig=" -  ","Effectuez l’étape 1",IF(CRHPElig="La baisse de revenus n'est pas admissible dans le cadre du PEREC",CRHPElig,IF(AND(INDEX(claimPeriodNo,MATCH('Étape 1) Taux'!$A$8,claimPeriods,0))&gt;17,INDEX(claimPeriodNo,MATCH('Étape 1) Taux'!$A$8,claimPeriods,0))&lt;20,revenueReduction&lt;0.1),0,IF(NOT(ISNUMBER(J2361)),0,IF(F2361="Oui",0,IF($C2361="Non - avec lien de dépendance",MIN(1129,J2361,$D2361),MIN(1129,J2361)))))))</f>
        <v>Effectuez l’étape 1</v>
      </c>
      <c r="S2361" s="3" t="str">
        <f>IF(CRHPElig=" -  ","Effectuez l’étape 1",IF(CRHPElig="La baisse de revenus n'est pas admissible dans le cadre du PEREC",CRHPElig,IF(AND(INDEX(claimPeriodNo,MATCH('Étape 1) Taux'!$A$8,claimPeriods,0))&gt;17,INDEX(claimPeriodNo,MATCH('Étape 1) Taux'!$A$8,claimPeriods,0))&lt;20,revenueReduction&lt;0.1),0,IF(NOT(ISNUMBER(K2361)),0,IF(G2361="Oui",0,IF($C2361="Non - avec lien de dépendance",MIN(1129,K2361,$D2361),MIN(1129,K2361)))))))</f>
        <v>Effectuez l’étape 1</v>
      </c>
      <c r="T2361" s="3" t="str">
        <f>IF(CRHPElig=" -  ","Effectuez l’étape 1",IF(CRHPElig="La baisse de revenus n'est pas admissible dans le cadre du PEREC",CRHPElig,IF(AND(INDEX(claimPeriodNo,MATCH('Étape 1) Taux'!$A$8,claimPeriods,0))&gt;17,INDEX(claimPeriodNo,MATCH('Étape 1) Taux'!$A$8,claimPeriods,0))&lt;20,revenueReduction&lt;0.1),0,IF(NOT(ISNUMBER(L2361)),0,IF(H2361="Oui",0,IF($C2361="Non - avec lien de dépendance",MIN(1129,L2361,$D2361),MIN(1129,L2361)))))))</f>
        <v>Effectuez l’étape 1</v>
      </c>
      <c r="U2361" s="3">
        <f t="shared" si="220"/>
        <v>0</v>
      </c>
      <c r="V2361" s="3">
        <f t="shared" si="221"/>
        <v>0</v>
      </c>
    </row>
    <row r="2362" spans="13:22" x14ac:dyDescent="0.3">
      <c r="M2362" s="52" t="str">
        <f t="shared" si="216"/>
        <v>Calculez d'abord la baisse moyenne de vos revenus sur 12 mois à l'étape 2)</v>
      </c>
      <c r="N2362" s="52" t="str">
        <f t="shared" si="217"/>
        <v>Calculez d'abord la baisse moyenne de vos revenus sur 12 mois à l'étape 2)</v>
      </c>
      <c r="O2362" s="52" t="str">
        <f t="shared" si="218"/>
        <v>Calculez d'abord la baisse moyenne de vos revenus sur 12 mois à l'étape 2)</v>
      </c>
      <c r="P2362" s="52" t="str">
        <f t="shared" si="219"/>
        <v>Calculez d'abord la baisse moyenne de vos revenus sur 12 mois à l'étape 2)</v>
      </c>
      <c r="Q2362" s="3" t="str">
        <f>IF(CRHPElig=" -  ","Effectuez l’étape 1",IF(CRHPElig="La baisse de revenus n'est pas admissible dans le cadre du PEREC",CRHPElig,IF(AND(INDEX(claimPeriodNo,MATCH('Étape 1) Taux'!$A$8,claimPeriods,0))&gt;17,INDEX(claimPeriodNo,MATCH('Étape 1) Taux'!$A$8,claimPeriods,0))&lt;20,revenueReduction&lt;0.1),0,IF(NOT(ISNUMBER(I2362)),0,IF(E2362="Oui",0,IF($C2362="Non - avec lien de dépendance",MIN(1129,I2362,$D2362),MIN(1129,I2362)))))))</f>
        <v>Effectuez l’étape 1</v>
      </c>
      <c r="R2362" s="3" t="str">
        <f>IF(CRHPElig=" -  ","Effectuez l’étape 1",IF(CRHPElig="La baisse de revenus n'est pas admissible dans le cadre du PEREC",CRHPElig,IF(AND(INDEX(claimPeriodNo,MATCH('Étape 1) Taux'!$A$8,claimPeriods,0))&gt;17,INDEX(claimPeriodNo,MATCH('Étape 1) Taux'!$A$8,claimPeriods,0))&lt;20,revenueReduction&lt;0.1),0,IF(NOT(ISNUMBER(J2362)),0,IF(F2362="Oui",0,IF($C2362="Non - avec lien de dépendance",MIN(1129,J2362,$D2362),MIN(1129,J2362)))))))</f>
        <v>Effectuez l’étape 1</v>
      </c>
      <c r="S2362" s="3" t="str">
        <f>IF(CRHPElig=" -  ","Effectuez l’étape 1",IF(CRHPElig="La baisse de revenus n'est pas admissible dans le cadre du PEREC",CRHPElig,IF(AND(INDEX(claimPeriodNo,MATCH('Étape 1) Taux'!$A$8,claimPeriods,0))&gt;17,INDEX(claimPeriodNo,MATCH('Étape 1) Taux'!$A$8,claimPeriods,0))&lt;20,revenueReduction&lt;0.1),0,IF(NOT(ISNUMBER(K2362)),0,IF(G2362="Oui",0,IF($C2362="Non - avec lien de dépendance",MIN(1129,K2362,$D2362),MIN(1129,K2362)))))))</f>
        <v>Effectuez l’étape 1</v>
      </c>
      <c r="T2362" s="3" t="str">
        <f>IF(CRHPElig=" -  ","Effectuez l’étape 1",IF(CRHPElig="La baisse de revenus n'est pas admissible dans le cadre du PEREC",CRHPElig,IF(AND(INDEX(claimPeriodNo,MATCH('Étape 1) Taux'!$A$8,claimPeriods,0))&gt;17,INDEX(claimPeriodNo,MATCH('Étape 1) Taux'!$A$8,claimPeriods,0))&lt;20,revenueReduction&lt;0.1),0,IF(NOT(ISNUMBER(L2362)),0,IF(H2362="Oui",0,IF($C2362="Non - avec lien de dépendance",MIN(1129,L2362,$D2362),MIN(1129,L2362)))))))</f>
        <v>Effectuez l’étape 1</v>
      </c>
      <c r="U2362" s="3">
        <f t="shared" si="220"/>
        <v>0</v>
      </c>
      <c r="V2362" s="3">
        <f t="shared" si="221"/>
        <v>0</v>
      </c>
    </row>
    <row r="2363" spans="13:22" x14ac:dyDescent="0.3">
      <c r="M2363" s="52" t="str">
        <f t="shared" si="216"/>
        <v>Calculez d'abord la baisse moyenne de vos revenus sur 12 mois à l'étape 2)</v>
      </c>
      <c r="N2363" s="52" t="str">
        <f t="shared" si="217"/>
        <v>Calculez d'abord la baisse moyenne de vos revenus sur 12 mois à l'étape 2)</v>
      </c>
      <c r="O2363" s="52" t="str">
        <f t="shared" si="218"/>
        <v>Calculez d'abord la baisse moyenne de vos revenus sur 12 mois à l'étape 2)</v>
      </c>
      <c r="P2363" s="52" t="str">
        <f t="shared" si="219"/>
        <v>Calculez d'abord la baisse moyenne de vos revenus sur 12 mois à l'étape 2)</v>
      </c>
      <c r="Q2363" s="3" t="str">
        <f>IF(CRHPElig=" -  ","Effectuez l’étape 1",IF(CRHPElig="La baisse de revenus n'est pas admissible dans le cadre du PEREC",CRHPElig,IF(AND(INDEX(claimPeriodNo,MATCH('Étape 1) Taux'!$A$8,claimPeriods,0))&gt;17,INDEX(claimPeriodNo,MATCH('Étape 1) Taux'!$A$8,claimPeriods,0))&lt;20,revenueReduction&lt;0.1),0,IF(NOT(ISNUMBER(I2363)),0,IF(E2363="Oui",0,IF($C2363="Non - avec lien de dépendance",MIN(1129,I2363,$D2363),MIN(1129,I2363)))))))</f>
        <v>Effectuez l’étape 1</v>
      </c>
      <c r="R2363" s="3" t="str">
        <f>IF(CRHPElig=" -  ","Effectuez l’étape 1",IF(CRHPElig="La baisse de revenus n'est pas admissible dans le cadre du PEREC",CRHPElig,IF(AND(INDEX(claimPeriodNo,MATCH('Étape 1) Taux'!$A$8,claimPeriods,0))&gt;17,INDEX(claimPeriodNo,MATCH('Étape 1) Taux'!$A$8,claimPeriods,0))&lt;20,revenueReduction&lt;0.1),0,IF(NOT(ISNUMBER(J2363)),0,IF(F2363="Oui",0,IF($C2363="Non - avec lien de dépendance",MIN(1129,J2363,$D2363),MIN(1129,J2363)))))))</f>
        <v>Effectuez l’étape 1</v>
      </c>
      <c r="S2363" s="3" t="str">
        <f>IF(CRHPElig=" -  ","Effectuez l’étape 1",IF(CRHPElig="La baisse de revenus n'est pas admissible dans le cadre du PEREC",CRHPElig,IF(AND(INDEX(claimPeriodNo,MATCH('Étape 1) Taux'!$A$8,claimPeriods,0))&gt;17,INDEX(claimPeriodNo,MATCH('Étape 1) Taux'!$A$8,claimPeriods,0))&lt;20,revenueReduction&lt;0.1),0,IF(NOT(ISNUMBER(K2363)),0,IF(G2363="Oui",0,IF($C2363="Non - avec lien de dépendance",MIN(1129,K2363,$D2363),MIN(1129,K2363)))))))</f>
        <v>Effectuez l’étape 1</v>
      </c>
      <c r="T2363" s="3" t="str">
        <f>IF(CRHPElig=" -  ","Effectuez l’étape 1",IF(CRHPElig="La baisse de revenus n'est pas admissible dans le cadre du PEREC",CRHPElig,IF(AND(INDEX(claimPeriodNo,MATCH('Étape 1) Taux'!$A$8,claimPeriods,0))&gt;17,INDEX(claimPeriodNo,MATCH('Étape 1) Taux'!$A$8,claimPeriods,0))&lt;20,revenueReduction&lt;0.1),0,IF(NOT(ISNUMBER(L2363)),0,IF(H2363="Oui",0,IF($C2363="Non - avec lien de dépendance",MIN(1129,L2363,$D2363),MIN(1129,L2363)))))))</f>
        <v>Effectuez l’étape 1</v>
      </c>
      <c r="U2363" s="3">
        <f t="shared" si="220"/>
        <v>0</v>
      </c>
      <c r="V2363" s="3">
        <f t="shared" si="221"/>
        <v>0</v>
      </c>
    </row>
    <row r="2364" spans="13:22" x14ac:dyDescent="0.3">
      <c r="M2364" s="52" t="str">
        <f t="shared" si="216"/>
        <v>Calculez d'abord la baisse moyenne de vos revenus sur 12 mois à l'étape 2)</v>
      </c>
      <c r="N2364" s="52" t="str">
        <f t="shared" si="217"/>
        <v>Calculez d'abord la baisse moyenne de vos revenus sur 12 mois à l'étape 2)</v>
      </c>
      <c r="O2364" s="52" t="str">
        <f t="shared" si="218"/>
        <v>Calculez d'abord la baisse moyenne de vos revenus sur 12 mois à l'étape 2)</v>
      </c>
      <c r="P2364" s="52" t="str">
        <f t="shared" si="219"/>
        <v>Calculez d'abord la baisse moyenne de vos revenus sur 12 mois à l'étape 2)</v>
      </c>
      <c r="Q2364" s="3" t="str">
        <f>IF(CRHPElig=" -  ","Effectuez l’étape 1",IF(CRHPElig="La baisse de revenus n'est pas admissible dans le cadre du PEREC",CRHPElig,IF(AND(INDEX(claimPeriodNo,MATCH('Étape 1) Taux'!$A$8,claimPeriods,0))&gt;17,INDEX(claimPeriodNo,MATCH('Étape 1) Taux'!$A$8,claimPeriods,0))&lt;20,revenueReduction&lt;0.1),0,IF(NOT(ISNUMBER(I2364)),0,IF(E2364="Oui",0,IF($C2364="Non - avec lien de dépendance",MIN(1129,I2364,$D2364),MIN(1129,I2364)))))))</f>
        <v>Effectuez l’étape 1</v>
      </c>
      <c r="R2364" s="3" t="str">
        <f>IF(CRHPElig=" -  ","Effectuez l’étape 1",IF(CRHPElig="La baisse de revenus n'est pas admissible dans le cadre du PEREC",CRHPElig,IF(AND(INDEX(claimPeriodNo,MATCH('Étape 1) Taux'!$A$8,claimPeriods,0))&gt;17,INDEX(claimPeriodNo,MATCH('Étape 1) Taux'!$A$8,claimPeriods,0))&lt;20,revenueReduction&lt;0.1),0,IF(NOT(ISNUMBER(J2364)),0,IF(F2364="Oui",0,IF($C2364="Non - avec lien de dépendance",MIN(1129,J2364,$D2364),MIN(1129,J2364)))))))</f>
        <v>Effectuez l’étape 1</v>
      </c>
      <c r="S2364" s="3" t="str">
        <f>IF(CRHPElig=" -  ","Effectuez l’étape 1",IF(CRHPElig="La baisse de revenus n'est pas admissible dans le cadre du PEREC",CRHPElig,IF(AND(INDEX(claimPeriodNo,MATCH('Étape 1) Taux'!$A$8,claimPeriods,0))&gt;17,INDEX(claimPeriodNo,MATCH('Étape 1) Taux'!$A$8,claimPeriods,0))&lt;20,revenueReduction&lt;0.1),0,IF(NOT(ISNUMBER(K2364)),0,IF(G2364="Oui",0,IF($C2364="Non - avec lien de dépendance",MIN(1129,K2364,$D2364),MIN(1129,K2364)))))))</f>
        <v>Effectuez l’étape 1</v>
      </c>
      <c r="T2364" s="3" t="str">
        <f>IF(CRHPElig=" -  ","Effectuez l’étape 1",IF(CRHPElig="La baisse de revenus n'est pas admissible dans le cadre du PEREC",CRHPElig,IF(AND(INDEX(claimPeriodNo,MATCH('Étape 1) Taux'!$A$8,claimPeriods,0))&gt;17,INDEX(claimPeriodNo,MATCH('Étape 1) Taux'!$A$8,claimPeriods,0))&lt;20,revenueReduction&lt;0.1),0,IF(NOT(ISNUMBER(L2364)),0,IF(H2364="Oui",0,IF($C2364="Non - avec lien de dépendance",MIN(1129,L2364,$D2364),MIN(1129,L2364)))))))</f>
        <v>Effectuez l’étape 1</v>
      </c>
      <c r="U2364" s="3">
        <f t="shared" si="220"/>
        <v>0</v>
      </c>
      <c r="V2364" s="3">
        <f t="shared" si="221"/>
        <v>0</v>
      </c>
    </row>
    <row r="2365" spans="13:22" x14ac:dyDescent="0.3">
      <c r="M2365" s="52" t="str">
        <f t="shared" si="216"/>
        <v>Calculez d'abord la baisse moyenne de vos revenus sur 12 mois à l'étape 2)</v>
      </c>
      <c r="N2365" s="52" t="str">
        <f t="shared" si="217"/>
        <v>Calculez d'abord la baisse moyenne de vos revenus sur 12 mois à l'étape 2)</v>
      </c>
      <c r="O2365" s="52" t="str">
        <f t="shared" si="218"/>
        <v>Calculez d'abord la baisse moyenne de vos revenus sur 12 mois à l'étape 2)</v>
      </c>
      <c r="P2365" s="52" t="str">
        <f t="shared" si="219"/>
        <v>Calculez d'abord la baisse moyenne de vos revenus sur 12 mois à l'étape 2)</v>
      </c>
      <c r="Q2365" s="3" t="str">
        <f>IF(CRHPElig=" -  ","Effectuez l’étape 1",IF(CRHPElig="La baisse de revenus n'est pas admissible dans le cadre du PEREC",CRHPElig,IF(AND(INDEX(claimPeriodNo,MATCH('Étape 1) Taux'!$A$8,claimPeriods,0))&gt;17,INDEX(claimPeriodNo,MATCH('Étape 1) Taux'!$A$8,claimPeriods,0))&lt;20,revenueReduction&lt;0.1),0,IF(NOT(ISNUMBER(I2365)),0,IF(E2365="Oui",0,IF($C2365="Non - avec lien de dépendance",MIN(1129,I2365,$D2365),MIN(1129,I2365)))))))</f>
        <v>Effectuez l’étape 1</v>
      </c>
      <c r="R2365" s="3" t="str">
        <f>IF(CRHPElig=" -  ","Effectuez l’étape 1",IF(CRHPElig="La baisse de revenus n'est pas admissible dans le cadre du PEREC",CRHPElig,IF(AND(INDEX(claimPeriodNo,MATCH('Étape 1) Taux'!$A$8,claimPeriods,0))&gt;17,INDEX(claimPeriodNo,MATCH('Étape 1) Taux'!$A$8,claimPeriods,0))&lt;20,revenueReduction&lt;0.1),0,IF(NOT(ISNUMBER(J2365)),0,IF(F2365="Oui",0,IF($C2365="Non - avec lien de dépendance",MIN(1129,J2365,$D2365),MIN(1129,J2365)))))))</f>
        <v>Effectuez l’étape 1</v>
      </c>
      <c r="S2365" s="3" t="str">
        <f>IF(CRHPElig=" -  ","Effectuez l’étape 1",IF(CRHPElig="La baisse de revenus n'est pas admissible dans le cadre du PEREC",CRHPElig,IF(AND(INDEX(claimPeriodNo,MATCH('Étape 1) Taux'!$A$8,claimPeriods,0))&gt;17,INDEX(claimPeriodNo,MATCH('Étape 1) Taux'!$A$8,claimPeriods,0))&lt;20,revenueReduction&lt;0.1),0,IF(NOT(ISNUMBER(K2365)),0,IF(G2365="Oui",0,IF($C2365="Non - avec lien de dépendance",MIN(1129,K2365,$D2365),MIN(1129,K2365)))))))</f>
        <v>Effectuez l’étape 1</v>
      </c>
      <c r="T2365" s="3" t="str">
        <f>IF(CRHPElig=" -  ","Effectuez l’étape 1",IF(CRHPElig="La baisse de revenus n'est pas admissible dans le cadre du PEREC",CRHPElig,IF(AND(INDEX(claimPeriodNo,MATCH('Étape 1) Taux'!$A$8,claimPeriods,0))&gt;17,INDEX(claimPeriodNo,MATCH('Étape 1) Taux'!$A$8,claimPeriods,0))&lt;20,revenueReduction&lt;0.1),0,IF(NOT(ISNUMBER(L2365)),0,IF(H2365="Oui",0,IF($C2365="Non - avec lien de dépendance",MIN(1129,L2365,$D2365),MIN(1129,L2365)))))))</f>
        <v>Effectuez l’étape 1</v>
      </c>
      <c r="U2365" s="3">
        <f t="shared" si="220"/>
        <v>0</v>
      </c>
      <c r="V2365" s="3">
        <f t="shared" si="221"/>
        <v>0</v>
      </c>
    </row>
    <row r="2366" spans="13:22" x14ac:dyDescent="0.3">
      <c r="M2366" s="52" t="str">
        <f t="shared" si="216"/>
        <v>Calculez d'abord la baisse moyenne de vos revenus sur 12 mois à l'étape 2)</v>
      </c>
      <c r="N2366" s="52" t="str">
        <f t="shared" si="217"/>
        <v>Calculez d'abord la baisse moyenne de vos revenus sur 12 mois à l'étape 2)</v>
      </c>
      <c r="O2366" s="52" t="str">
        <f t="shared" si="218"/>
        <v>Calculez d'abord la baisse moyenne de vos revenus sur 12 mois à l'étape 2)</v>
      </c>
      <c r="P2366" s="52" t="str">
        <f t="shared" si="219"/>
        <v>Calculez d'abord la baisse moyenne de vos revenus sur 12 mois à l'étape 2)</v>
      </c>
      <c r="Q2366" s="3" t="str">
        <f>IF(CRHPElig=" -  ","Effectuez l’étape 1",IF(CRHPElig="La baisse de revenus n'est pas admissible dans le cadre du PEREC",CRHPElig,IF(AND(INDEX(claimPeriodNo,MATCH('Étape 1) Taux'!$A$8,claimPeriods,0))&gt;17,INDEX(claimPeriodNo,MATCH('Étape 1) Taux'!$A$8,claimPeriods,0))&lt;20,revenueReduction&lt;0.1),0,IF(NOT(ISNUMBER(I2366)),0,IF(E2366="Oui",0,IF($C2366="Non - avec lien de dépendance",MIN(1129,I2366,$D2366),MIN(1129,I2366)))))))</f>
        <v>Effectuez l’étape 1</v>
      </c>
      <c r="R2366" s="3" t="str">
        <f>IF(CRHPElig=" -  ","Effectuez l’étape 1",IF(CRHPElig="La baisse de revenus n'est pas admissible dans le cadre du PEREC",CRHPElig,IF(AND(INDEX(claimPeriodNo,MATCH('Étape 1) Taux'!$A$8,claimPeriods,0))&gt;17,INDEX(claimPeriodNo,MATCH('Étape 1) Taux'!$A$8,claimPeriods,0))&lt;20,revenueReduction&lt;0.1),0,IF(NOT(ISNUMBER(J2366)),0,IF(F2366="Oui",0,IF($C2366="Non - avec lien de dépendance",MIN(1129,J2366,$D2366),MIN(1129,J2366)))))))</f>
        <v>Effectuez l’étape 1</v>
      </c>
      <c r="S2366" s="3" t="str">
        <f>IF(CRHPElig=" -  ","Effectuez l’étape 1",IF(CRHPElig="La baisse de revenus n'est pas admissible dans le cadre du PEREC",CRHPElig,IF(AND(INDEX(claimPeriodNo,MATCH('Étape 1) Taux'!$A$8,claimPeriods,0))&gt;17,INDEX(claimPeriodNo,MATCH('Étape 1) Taux'!$A$8,claimPeriods,0))&lt;20,revenueReduction&lt;0.1),0,IF(NOT(ISNUMBER(K2366)),0,IF(G2366="Oui",0,IF($C2366="Non - avec lien de dépendance",MIN(1129,K2366,$D2366),MIN(1129,K2366)))))))</f>
        <v>Effectuez l’étape 1</v>
      </c>
      <c r="T2366" s="3" t="str">
        <f>IF(CRHPElig=" -  ","Effectuez l’étape 1",IF(CRHPElig="La baisse de revenus n'est pas admissible dans le cadre du PEREC",CRHPElig,IF(AND(INDEX(claimPeriodNo,MATCH('Étape 1) Taux'!$A$8,claimPeriods,0))&gt;17,INDEX(claimPeriodNo,MATCH('Étape 1) Taux'!$A$8,claimPeriods,0))&lt;20,revenueReduction&lt;0.1),0,IF(NOT(ISNUMBER(L2366)),0,IF(H2366="Oui",0,IF($C2366="Non - avec lien de dépendance",MIN(1129,L2366,$D2366),MIN(1129,L2366)))))))</f>
        <v>Effectuez l’étape 1</v>
      </c>
      <c r="U2366" s="3">
        <f t="shared" si="220"/>
        <v>0</v>
      </c>
      <c r="V2366" s="3">
        <f t="shared" si="221"/>
        <v>0</v>
      </c>
    </row>
    <row r="2367" spans="13:22" x14ac:dyDescent="0.3">
      <c r="M2367" s="52" t="str">
        <f t="shared" si="216"/>
        <v>Calculez d'abord la baisse moyenne de vos revenus sur 12 mois à l'étape 2)</v>
      </c>
      <c r="N2367" s="52" t="str">
        <f t="shared" si="217"/>
        <v>Calculez d'abord la baisse moyenne de vos revenus sur 12 mois à l'étape 2)</v>
      </c>
      <c r="O2367" s="52" t="str">
        <f t="shared" si="218"/>
        <v>Calculez d'abord la baisse moyenne de vos revenus sur 12 mois à l'étape 2)</v>
      </c>
      <c r="P2367" s="52" t="str">
        <f t="shared" si="219"/>
        <v>Calculez d'abord la baisse moyenne de vos revenus sur 12 mois à l'étape 2)</v>
      </c>
      <c r="Q2367" s="3" t="str">
        <f>IF(CRHPElig=" -  ","Effectuez l’étape 1",IF(CRHPElig="La baisse de revenus n'est pas admissible dans le cadre du PEREC",CRHPElig,IF(AND(INDEX(claimPeriodNo,MATCH('Étape 1) Taux'!$A$8,claimPeriods,0))&gt;17,INDEX(claimPeriodNo,MATCH('Étape 1) Taux'!$A$8,claimPeriods,0))&lt;20,revenueReduction&lt;0.1),0,IF(NOT(ISNUMBER(I2367)),0,IF(E2367="Oui",0,IF($C2367="Non - avec lien de dépendance",MIN(1129,I2367,$D2367),MIN(1129,I2367)))))))</f>
        <v>Effectuez l’étape 1</v>
      </c>
      <c r="R2367" s="3" t="str">
        <f>IF(CRHPElig=" -  ","Effectuez l’étape 1",IF(CRHPElig="La baisse de revenus n'est pas admissible dans le cadre du PEREC",CRHPElig,IF(AND(INDEX(claimPeriodNo,MATCH('Étape 1) Taux'!$A$8,claimPeriods,0))&gt;17,INDEX(claimPeriodNo,MATCH('Étape 1) Taux'!$A$8,claimPeriods,0))&lt;20,revenueReduction&lt;0.1),0,IF(NOT(ISNUMBER(J2367)),0,IF(F2367="Oui",0,IF($C2367="Non - avec lien de dépendance",MIN(1129,J2367,$D2367),MIN(1129,J2367)))))))</f>
        <v>Effectuez l’étape 1</v>
      </c>
      <c r="S2367" s="3" t="str">
        <f>IF(CRHPElig=" -  ","Effectuez l’étape 1",IF(CRHPElig="La baisse de revenus n'est pas admissible dans le cadre du PEREC",CRHPElig,IF(AND(INDEX(claimPeriodNo,MATCH('Étape 1) Taux'!$A$8,claimPeriods,0))&gt;17,INDEX(claimPeriodNo,MATCH('Étape 1) Taux'!$A$8,claimPeriods,0))&lt;20,revenueReduction&lt;0.1),0,IF(NOT(ISNUMBER(K2367)),0,IF(G2367="Oui",0,IF($C2367="Non - avec lien de dépendance",MIN(1129,K2367,$D2367),MIN(1129,K2367)))))))</f>
        <v>Effectuez l’étape 1</v>
      </c>
      <c r="T2367" s="3" t="str">
        <f>IF(CRHPElig=" -  ","Effectuez l’étape 1",IF(CRHPElig="La baisse de revenus n'est pas admissible dans le cadre du PEREC",CRHPElig,IF(AND(INDEX(claimPeriodNo,MATCH('Étape 1) Taux'!$A$8,claimPeriods,0))&gt;17,INDEX(claimPeriodNo,MATCH('Étape 1) Taux'!$A$8,claimPeriods,0))&lt;20,revenueReduction&lt;0.1),0,IF(NOT(ISNUMBER(L2367)),0,IF(H2367="Oui",0,IF($C2367="Non - avec lien de dépendance",MIN(1129,L2367,$D2367),MIN(1129,L2367)))))))</f>
        <v>Effectuez l’étape 1</v>
      </c>
      <c r="U2367" s="3">
        <f t="shared" si="220"/>
        <v>0</v>
      </c>
      <c r="V2367" s="3">
        <f t="shared" si="221"/>
        <v>0</v>
      </c>
    </row>
    <row r="2368" spans="13:22" x14ac:dyDescent="0.3">
      <c r="M2368" s="52" t="str">
        <f t="shared" si="216"/>
        <v>Calculez d'abord la baisse moyenne de vos revenus sur 12 mois à l'étape 2)</v>
      </c>
      <c r="N2368" s="52" t="str">
        <f t="shared" si="217"/>
        <v>Calculez d'abord la baisse moyenne de vos revenus sur 12 mois à l'étape 2)</v>
      </c>
      <c r="O2368" s="52" t="str">
        <f t="shared" si="218"/>
        <v>Calculez d'abord la baisse moyenne de vos revenus sur 12 mois à l'étape 2)</v>
      </c>
      <c r="P2368" s="52" t="str">
        <f t="shared" si="219"/>
        <v>Calculez d'abord la baisse moyenne de vos revenus sur 12 mois à l'étape 2)</v>
      </c>
      <c r="Q2368" s="3" t="str">
        <f>IF(CRHPElig=" -  ","Effectuez l’étape 1",IF(CRHPElig="La baisse de revenus n'est pas admissible dans le cadre du PEREC",CRHPElig,IF(AND(INDEX(claimPeriodNo,MATCH('Étape 1) Taux'!$A$8,claimPeriods,0))&gt;17,INDEX(claimPeriodNo,MATCH('Étape 1) Taux'!$A$8,claimPeriods,0))&lt;20,revenueReduction&lt;0.1),0,IF(NOT(ISNUMBER(I2368)),0,IF(E2368="Oui",0,IF($C2368="Non - avec lien de dépendance",MIN(1129,I2368,$D2368),MIN(1129,I2368)))))))</f>
        <v>Effectuez l’étape 1</v>
      </c>
      <c r="R2368" s="3" t="str">
        <f>IF(CRHPElig=" -  ","Effectuez l’étape 1",IF(CRHPElig="La baisse de revenus n'est pas admissible dans le cadre du PEREC",CRHPElig,IF(AND(INDEX(claimPeriodNo,MATCH('Étape 1) Taux'!$A$8,claimPeriods,0))&gt;17,INDEX(claimPeriodNo,MATCH('Étape 1) Taux'!$A$8,claimPeriods,0))&lt;20,revenueReduction&lt;0.1),0,IF(NOT(ISNUMBER(J2368)),0,IF(F2368="Oui",0,IF($C2368="Non - avec lien de dépendance",MIN(1129,J2368,$D2368),MIN(1129,J2368)))))))</f>
        <v>Effectuez l’étape 1</v>
      </c>
      <c r="S2368" s="3" t="str">
        <f>IF(CRHPElig=" -  ","Effectuez l’étape 1",IF(CRHPElig="La baisse de revenus n'est pas admissible dans le cadre du PEREC",CRHPElig,IF(AND(INDEX(claimPeriodNo,MATCH('Étape 1) Taux'!$A$8,claimPeriods,0))&gt;17,INDEX(claimPeriodNo,MATCH('Étape 1) Taux'!$A$8,claimPeriods,0))&lt;20,revenueReduction&lt;0.1),0,IF(NOT(ISNUMBER(K2368)),0,IF(G2368="Oui",0,IF($C2368="Non - avec lien de dépendance",MIN(1129,K2368,$D2368),MIN(1129,K2368)))))))</f>
        <v>Effectuez l’étape 1</v>
      </c>
      <c r="T2368" s="3" t="str">
        <f>IF(CRHPElig=" -  ","Effectuez l’étape 1",IF(CRHPElig="La baisse de revenus n'est pas admissible dans le cadre du PEREC",CRHPElig,IF(AND(INDEX(claimPeriodNo,MATCH('Étape 1) Taux'!$A$8,claimPeriods,0))&gt;17,INDEX(claimPeriodNo,MATCH('Étape 1) Taux'!$A$8,claimPeriods,0))&lt;20,revenueReduction&lt;0.1),0,IF(NOT(ISNUMBER(L2368)),0,IF(H2368="Oui",0,IF($C2368="Non - avec lien de dépendance",MIN(1129,L2368,$D2368),MIN(1129,L2368)))))))</f>
        <v>Effectuez l’étape 1</v>
      </c>
      <c r="U2368" s="3">
        <f t="shared" si="220"/>
        <v>0</v>
      </c>
      <c r="V2368" s="3">
        <f t="shared" si="221"/>
        <v>0</v>
      </c>
    </row>
    <row r="2369" spans="13:22" x14ac:dyDescent="0.3">
      <c r="M2369" s="52" t="str">
        <f t="shared" si="216"/>
        <v>Calculez d'abord la baisse moyenne de vos revenus sur 12 mois à l'étape 2)</v>
      </c>
      <c r="N2369" s="52" t="str">
        <f t="shared" si="217"/>
        <v>Calculez d'abord la baisse moyenne de vos revenus sur 12 mois à l'étape 2)</v>
      </c>
      <c r="O2369" s="52" t="str">
        <f t="shared" si="218"/>
        <v>Calculez d'abord la baisse moyenne de vos revenus sur 12 mois à l'étape 2)</v>
      </c>
      <c r="P2369" s="52" t="str">
        <f t="shared" si="219"/>
        <v>Calculez d'abord la baisse moyenne de vos revenus sur 12 mois à l'étape 2)</v>
      </c>
      <c r="Q2369" s="3" t="str">
        <f>IF(CRHPElig=" -  ","Effectuez l’étape 1",IF(CRHPElig="La baisse de revenus n'est pas admissible dans le cadre du PEREC",CRHPElig,IF(AND(INDEX(claimPeriodNo,MATCH('Étape 1) Taux'!$A$8,claimPeriods,0))&gt;17,INDEX(claimPeriodNo,MATCH('Étape 1) Taux'!$A$8,claimPeriods,0))&lt;20,revenueReduction&lt;0.1),0,IF(NOT(ISNUMBER(I2369)),0,IF(E2369="Oui",0,IF($C2369="Non - avec lien de dépendance",MIN(1129,I2369,$D2369),MIN(1129,I2369)))))))</f>
        <v>Effectuez l’étape 1</v>
      </c>
      <c r="R2369" s="3" t="str">
        <f>IF(CRHPElig=" -  ","Effectuez l’étape 1",IF(CRHPElig="La baisse de revenus n'est pas admissible dans le cadre du PEREC",CRHPElig,IF(AND(INDEX(claimPeriodNo,MATCH('Étape 1) Taux'!$A$8,claimPeriods,0))&gt;17,INDEX(claimPeriodNo,MATCH('Étape 1) Taux'!$A$8,claimPeriods,0))&lt;20,revenueReduction&lt;0.1),0,IF(NOT(ISNUMBER(J2369)),0,IF(F2369="Oui",0,IF($C2369="Non - avec lien de dépendance",MIN(1129,J2369,$D2369),MIN(1129,J2369)))))))</f>
        <v>Effectuez l’étape 1</v>
      </c>
      <c r="S2369" s="3" t="str">
        <f>IF(CRHPElig=" -  ","Effectuez l’étape 1",IF(CRHPElig="La baisse de revenus n'est pas admissible dans le cadre du PEREC",CRHPElig,IF(AND(INDEX(claimPeriodNo,MATCH('Étape 1) Taux'!$A$8,claimPeriods,0))&gt;17,INDEX(claimPeriodNo,MATCH('Étape 1) Taux'!$A$8,claimPeriods,0))&lt;20,revenueReduction&lt;0.1),0,IF(NOT(ISNUMBER(K2369)),0,IF(G2369="Oui",0,IF($C2369="Non - avec lien de dépendance",MIN(1129,K2369,$D2369),MIN(1129,K2369)))))))</f>
        <v>Effectuez l’étape 1</v>
      </c>
      <c r="T2369" s="3" t="str">
        <f>IF(CRHPElig=" -  ","Effectuez l’étape 1",IF(CRHPElig="La baisse de revenus n'est pas admissible dans le cadre du PEREC",CRHPElig,IF(AND(INDEX(claimPeriodNo,MATCH('Étape 1) Taux'!$A$8,claimPeriods,0))&gt;17,INDEX(claimPeriodNo,MATCH('Étape 1) Taux'!$A$8,claimPeriods,0))&lt;20,revenueReduction&lt;0.1),0,IF(NOT(ISNUMBER(L2369)),0,IF(H2369="Oui",0,IF($C2369="Non - avec lien de dépendance",MIN(1129,L2369,$D2369),MIN(1129,L2369)))))))</f>
        <v>Effectuez l’étape 1</v>
      </c>
      <c r="U2369" s="3">
        <f t="shared" si="220"/>
        <v>0</v>
      </c>
      <c r="V2369" s="3">
        <f t="shared" si="221"/>
        <v>0</v>
      </c>
    </row>
    <row r="2370" spans="13:22" x14ac:dyDescent="0.3">
      <c r="M2370" s="52" t="str">
        <f t="shared" si="216"/>
        <v>Calculez d'abord la baisse moyenne de vos revenus sur 12 mois à l'étape 2)</v>
      </c>
      <c r="N2370" s="52" t="str">
        <f t="shared" si="217"/>
        <v>Calculez d'abord la baisse moyenne de vos revenus sur 12 mois à l'étape 2)</v>
      </c>
      <c r="O2370" s="52" t="str">
        <f t="shared" si="218"/>
        <v>Calculez d'abord la baisse moyenne de vos revenus sur 12 mois à l'étape 2)</v>
      </c>
      <c r="P2370" s="52" t="str">
        <f t="shared" si="219"/>
        <v>Calculez d'abord la baisse moyenne de vos revenus sur 12 mois à l'étape 2)</v>
      </c>
      <c r="Q2370" s="3" t="str">
        <f>IF(CRHPElig=" -  ","Effectuez l’étape 1",IF(CRHPElig="La baisse de revenus n'est pas admissible dans le cadre du PEREC",CRHPElig,IF(AND(INDEX(claimPeriodNo,MATCH('Étape 1) Taux'!$A$8,claimPeriods,0))&gt;17,INDEX(claimPeriodNo,MATCH('Étape 1) Taux'!$A$8,claimPeriods,0))&lt;20,revenueReduction&lt;0.1),0,IF(NOT(ISNUMBER(I2370)),0,IF(E2370="Oui",0,IF($C2370="Non - avec lien de dépendance",MIN(1129,I2370,$D2370),MIN(1129,I2370)))))))</f>
        <v>Effectuez l’étape 1</v>
      </c>
      <c r="R2370" s="3" t="str">
        <f>IF(CRHPElig=" -  ","Effectuez l’étape 1",IF(CRHPElig="La baisse de revenus n'est pas admissible dans le cadre du PEREC",CRHPElig,IF(AND(INDEX(claimPeriodNo,MATCH('Étape 1) Taux'!$A$8,claimPeriods,0))&gt;17,INDEX(claimPeriodNo,MATCH('Étape 1) Taux'!$A$8,claimPeriods,0))&lt;20,revenueReduction&lt;0.1),0,IF(NOT(ISNUMBER(J2370)),0,IF(F2370="Oui",0,IF($C2370="Non - avec lien de dépendance",MIN(1129,J2370,$D2370),MIN(1129,J2370)))))))</f>
        <v>Effectuez l’étape 1</v>
      </c>
      <c r="S2370" s="3" t="str">
        <f>IF(CRHPElig=" -  ","Effectuez l’étape 1",IF(CRHPElig="La baisse de revenus n'est pas admissible dans le cadre du PEREC",CRHPElig,IF(AND(INDEX(claimPeriodNo,MATCH('Étape 1) Taux'!$A$8,claimPeriods,0))&gt;17,INDEX(claimPeriodNo,MATCH('Étape 1) Taux'!$A$8,claimPeriods,0))&lt;20,revenueReduction&lt;0.1),0,IF(NOT(ISNUMBER(K2370)),0,IF(G2370="Oui",0,IF($C2370="Non - avec lien de dépendance",MIN(1129,K2370,$D2370),MIN(1129,K2370)))))))</f>
        <v>Effectuez l’étape 1</v>
      </c>
      <c r="T2370" s="3" t="str">
        <f>IF(CRHPElig=" -  ","Effectuez l’étape 1",IF(CRHPElig="La baisse de revenus n'est pas admissible dans le cadre du PEREC",CRHPElig,IF(AND(INDEX(claimPeriodNo,MATCH('Étape 1) Taux'!$A$8,claimPeriods,0))&gt;17,INDEX(claimPeriodNo,MATCH('Étape 1) Taux'!$A$8,claimPeriods,0))&lt;20,revenueReduction&lt;0.1),0,IF(NOT(ISNUMBER(L2370)),0,IF(H2370="Oui",0,IF($C2370="Non - avec lien de dépendance",MIN(1129,L2370,$D2370),MIN(1129,L2370)))))))</f>
        <v>Effectuez l’étape 1</v>
      </c>
      <c r="U2370" s="3">
        <f t="shared" si="220"/>
        <v>0</v>
      </c>
      <c r="V2370" s="3">
        <f t="shared" si="221"/>
        <v>0</v>
      </c>
    </row>
    <row r="2371" spans="13:22" x14ac:dyDescent="0.3">
      <c r="M2371" s="52" t="str">
        <f t="shared" si="216"/>
        <v>Calculez d'abord la baisse moyenne de vos revenus sur 12 mois à l'étape 2)</v>
      </c>
      <c r="N2371" s="52" t="str">
        <f t="shared" si="217"/>
        <v>Calculez d'abord la baisse moyenne de vos revenus sur 12 mois à l'étape 2)</v>
      </c>
      <c r="O2371" s="52" t="str">
        <f t="shared" si="218"/>
        <v>Calculez d'abord la baisse moyenne de vos revenus sur 12 mois à l'étape 2)</v>
      </c>
      <c r="P2371" s="52" t="str">
        <f t="shared" si="219"/>
        <v>Calculez d'abord la baisse moyenne de vos revenus sur 12 mois à l'étape 2)</v>
      </c>
      <c r="Q2371" s="3" t="str">
        <f>IF(CRHPElig=" -  ","Effectuez l’étape 1",IF(CRHPElig="La baisse de revenus n'est pas admissible dans le cadre du PEREC",CRHPElig,IF(AND(INDEX(claimPeriodNo,MATCH('Étape 1) Taux'!$A$8,claimPeriods,0))&gt;17,INDEX(claimPeriodNo,MATCH('Étape 1) Taux'!$A$8,claimPeriods,0))&lt;20,revenueReduction&lt;0.1),0,IF(NOT(ISNUMBER(I2371)),0,IF(E2371="Oui",0,IF($C2371="Non - avec lien de dépendance",MIN(1129,I2371,$D2371),MIN(1129,I2371)))))))</f>
        <v>Effectuez l’étape 1</v>
      </c>
      <c r="R2371" s="3" t="str">
        <f>IF(CRHPElig=" -  ","Effectuez l’étape 1",IF(CRHPElig="La baisse de revenus n'est pas admissible dans le cadre du PEREC",CRHPElig,IF(AND(INDEX(claimPeriodNo,MATCH('Étape 1) Taux'!$A$8,claimPeriods,0))&gt;17,INDEX(claimPeriodNo,MATCH('Étape 1) Taux'!$A$8,claimPeriods,0))&lt;20,revenueReduction&lt;0.1),0,IF(NOT(ISNUMBER(J2371)),0,IF(F2371="Oui",0,IF($C2371="Non - avec lien de dépendance",MIN(1129,J2371,$D2371),MIN(1129,J2371)))))))</f>
        <v>Effectuez l’étape 1</v>
      </c>
      <c r="S2371" s="3" t="str">
        <f>IF(CRHPElig=" -  ","Effectuez l’étape 1",IF(CRHPElig="La baisse de revenus n'est pas admissible dans le cadre du PEREC",CRHPElig,IF(AND(INDEX(claimPeriodNo,MATCH('Étape 1) Taux'!$A$8,claimPeriods,0))&gt;17,INDEX(claimPeriodNo,MATCH('Étape 1) Taux'!$A$8,claimPeriods,0))&lt;20,revenueReduction&lt;0.1),0,IF(NOT(ISNUMBER(K2371)),0,IF(G2371="Oui",0,IF($C2371="Non - avec lien de dépendance",MIN(1129,K2371,$D2371),MIN(1129,K2371)))))))</f>
        <v>Effectuez l’étape 1</v>
      </c>
      <c r="T2371" s="3" t="str">
        <f>IF(CRHPElig=" -  ","Effectuez l’étape 1",IF(CRHPElig="La baisse de revenus n'est pas admissible dans le cadre du PEREC",CRHPElig,IF(AND(INDEX(claimPeriodNo,MATCH('Étape 1) Taux'!$A$8,claimPeriods,0))&gt;17,INDEX(claimPeriodNo,MATCH('Étape 1) Taux'!$A$8,claimPeriods,0))&lt;20,revenueReduction&lt;0.1),0,IF(NOT(ISNUMBER(L2371)),0,IF(H2371="Oui",0,IF($C2371="Non - avec lien de dépendance",MIN(1129,L2371,$D2371),MIN(1129,L2371)))))))</f>
        <v>Effectuez l’étape 1</v>
      </c>
      <c r="U2371" s="3">
        <f t="shared" si="220"/>
        <v>0</v>
      </c>
      <c r="V2371" s="3">
        <f t="shared" si="221"/>
        <v>0</v>
      </c>
    </row>
    <row r="2372" spans="13:22" x14ac:dyDescent="0.3">
      <c r="M2372" s="52" t="str">
        <f t="shared" si="216"/>
        <v>Calculez d'abord la baisse moyenne de vos revenus sur 12 mois à l'étape 2)</v>
      </c>
      <c r="N2372" s="52" t="str">
        <f t="shared" si="217"/>
        <v>Calculez d'abord la baisse moyenne de vos revenus sur 12 mois à l'étape 2)</v>
      </c>
      <c r="O2372" s="52" t="str">
        <f t="shared" si="218"/>
        <v>Calculez d'abord la baisse moyenne de vos revenus sur 12 mois à l'étape 2)</v>
      </c>
      <c r="P2372" s="52" t="str">
        <f t="shared" si="219"/>
        <v>Calculez d'abord la baisse moyenne de vos revenus sur 12 mois à l'étape 2)</v>
      </c>
      <c r="Q2372" s="3" t="str">
        <f>IF(CRHPElig=" -  ","Effectuez l’étape 1",IF(CRHPElig="La baisse de revenus n'est pas admissible dans le cadre du PEREC",CRHPElig,IF(AND(INDEX(claimPeriodNo,MATCH('Étape 1) Taux'!$A$8,claimPeriods,0))&gt;17,INDEX(claimPeriodNo,MATCH('Étape 1) Taux'!$A$8,claimPeriods,0))&lt;20,revenueReduction&lt;0.1),0,IF(NOT(ISNUMBER(I2372)),0,IF(E2372="Oui",0,IF($C2372="Non - avec lien de dépendance",MIN(1129,I2372,$D2372),MIN(1129,I2372)))))))</f>
        <v>Effectuez l’étape 1</v>
      </c>
      <c r="R2372" s="3" t="str">
        <f>IF(CRHPElig=" -  ","Effectuez l’étape 1",IF(CRHPElig="La baisse de revenus n'est pas admissible dans le cadre du PEREC",CRHPElig,IF(AND(INDEX(claimPeriodNo,MATCH('Étape 1) Taux'!$A$8,claimPeriods,0))&gt;17,INDEX(claimPeriodNo,MATCH('Étape 1) Taux'!$A$8,claimPeriods,0))&lt;20,revenueReduction&lt;0.1),0,IF(NOT(ISNUMBER(J2372)),0,IF(F2372="Oui",0,IF($C2372="Non - avec lien de dépendance",MIN(1129,J2372,$D2372),MIN(1129,J2372)))))))</f>
        <v>Effectuez l’étape 1</v>
      </c>
      <c r="S2372" s="3" t="str">
        <f>IF(CRHPElig=" -  ","Effectuez l’étape 1",IF(CRHPElig="La baisse de revenus n'est pas admissible dans le cadre du PEREC",CRHPElig,IF(AND(INDEX(claimPeriodNo,MATCH('Étape 1) Taux'!$A$8,claimPeriods,0))&gt;17,INDEX(claimPeriodNo,MATCH('Étape 1) Taux'!$A$8,claimPeriods,0))&lt;20,revenueReduction&lt;0.1),0,IF(NOT(ISNUMBER(K2372)),0,IF(G2372="Oui",0,IF($C2372="Non - avec lien de dépendance",MIN(1129,K2372,$D2372),MIN(1129,K2372)))))))</f>
        <v>Effectuez l’étape 1</v>
      </c>
      <c r="T2372" s="3" t="str">
        <f>IF(CRHPElig=" -  ","Effectuez l’étape 1",IF(CRHPElig="La baisse de revenus n'est pas admissible dans le cadre du PEREC",CRHPElig,IF(AND(INDEX(claimPeriodNo,MATCH('Étape 1) Taux'!$A$8,claimPeriods,0))&gt;17,INDEX(claimPeriodNo,MATCH('Étape 1) Taux'!$A$8,claimPeriods,0))&lt;20,revenueReduction&lt;0.1),0,IF(NOT(ISNUMBER(L2372)),0,IF(H2372="Oui",0,IF($C2372="Non - avec lien de dépendance",MIN(1129,L2372,$D2372),MIN(1129,L2372)))))))</f>
        <v>Effectuez l’étape 1</v>
      </c>
      <c r="U2372" s="3">
        <f t="shared" si="220"/>
        <v>0</v>
      </c>
      <c r="V2372" s="3">
        <f t="shared" si="221"/>
        <v>0</v>
      </c>
    </row>
    <row r="2373" spans="13:22" x14ac:dyDescent="0.3">
      <c r="M2373" s="52" t="str">
        <f t="shared" si="216"/>
        <v>Calculez d'abord la baisse moyenne de vos revenus sur 12 mois à l'étape 2)</v>
      </c>
      <c r="N2373" s="52" t="str">
        <f t="shared" si="217"/>
        <v>Calculez d'abord la baisse moyenne de vos revenus sur 12 mois à l'étape 2)</v>
      </c>
      <c r="O2373" s="52" t="str">
        <f t="shared" si="218"/>
        <v>Calculez d'abord la baisse moyenne de vos revenus sur 12 mois à l'étape 2)</v>
      </c>
      <c r="P2373" s="52" t="str">
        <f t="shared" si="219"/>
        <v>Calculez d'abord la baisse moyenne de vos revenus sur 12 mois à l'étape 2)</v>
      </c>
      <c r="Q2373" s="3" t="str">
        <f>IF(CRHPElig=" -  ","Effectuez l’étape 1",IF(CRHPElig="La baisse de revenus n'est pas admissible dans le cadre du PEREC",CRHPElig,IF(AND(INDEX(claimPeriodNo,MATCH('Étape 1) Taux'!$A$8,claimPeriods,0))&gt;17,INDEX(claimPeriodNo,MATCH('Étape 1) Taux'!$A$8,claimPeriods,0))&lt;20,revenueReduction&lt;0.1),0,IF(NOT(ISNUMBER(I2373)),0,IF(E2373="Oui",0,IF($C2373="Non - avec lien de dépendance",MIN(1129,I2373,$D2373),MIN(1129,I2373)))))))</f>
        <v>Effectuez l’étape 1</v>
      </c>
      <c r="R2373" s="3" t="str">
        <f>IF(CRHPElig=" -  ","Effectuez l’étape 1",IF(CRHPElig="La baisse de revenus n'est pas admissible dans le cadre du PEREC",CRHPElig,IF(AND(INDEX(claimPeriodNo,MATCH('Étape 1) Taux'!$A$8,claimPeriods,0))&gt;17,INDEX(claimPeriodNo,MATCH('Étape 1) Taux'!$A$8,claimPeriods,0))&lt;20,revenueReduction&lt;0.1),0,IF(NOT(ISNUMBER(J2373)),0,IF(F2373="Oui",0,IF($C2373="Non - avec lien de dépendance",MIN(1129,J2373,$D2373),MIN(1129,J2373)))))))</f>
        <v>Effectuez l’étape 1</v>
      </c>
      <c r="S2373" s="3" t="str">
        <f>IF(CRHPElig=" -  ","Effectuez l’étape 1",IF(CRHPElig="La baisse de revenus n'est pas admissible dans le cadre du PEREC",CRHPElig,IF(AND(INDEX(claimPeriodNo,MATCH('Étape 1) Taux'!$A$8,claimPeriods,0))&gt;17,INDEX(claimPeriodNo,MATCH('Étape 1) Taux'!$A$8,claimPeriods,0))&lt;20,revenueReduction&lt;0.1),0,IF(NOT(ISNUMBER(K2373)),0,IF(G2373="Oui",0,IF($C2373="Non - avec lien de dépendance",MIN(1129,K2373,$D2373),MIN(1129,K2373)))))))</f>
        <v>Effectuez l’étape 1</v>
      </c>
      <c r="T2373" s="3" t="str">
        <f>IF(CRHPElig=" -  ","Effectuez l’étape 1",IF(CRHPElig="La baisse de revenus n'est pas admissible dans le cadre du PEREC",CRHPElig,IF(AND(INDEX(claimPeriodNo,MATCH('Étape 1) Taux'!$A$8,claimPeriods,0))&gt;17,INDEX(claimPeriodNo,MATCH('Étape 1) Taux'!$A$8,claimPeriods,0))&lt;20,revenueReduction&lt;0.1),0,IF(NOT(ISNUMBER(L2373)),0,IF(H2373="Oui",0,IF($C2373="Non - avec lien de dépendance",MIN(1129,L2373,$D2373),MIN(1129,L2373)))))))</f>
        <v>Effectuez l’étape 1</v>
      </c>
      <c r="U2373" s="3">
        <f t="shared" si="220"/>
        <v>0</v>
      </c>
      <c r="V2373" s="3">
        <f t="shared" si="221"/>
        <v>0</v>
      </c>
    </row>
    <row r="2374" spans="13:22" x14ac:dyDescent="0.3">
      <c r="M2374" s="52" t="str">
        <f t="shared" ref="M2374:M2437" si="222">IF(overallRate=" -   ","Effectuez l’étape 1",IF(ISTEXT(overallRate),overallRate,IF(OR(NOT(ISNUMBER(I2374)),AND(NOT(ISNUMBER($D2374)),$C2374="Non - avec lien de dépendance"),revenueReduction&lt;=0,E2374="Oui"),0,ROUND(IF($C2374="Non - avec lien de dépendance",MIN(1129,I2374,$D2374)*overallRate,MIN(1129,I2374)*overallRate),2))))</f>
        <v>Calculez d'abord la baisse moyenne de vos revenus sur 12 mois à l'étape 2)</v>
      </c>
      <c r="N2374" s="52" t="str">
        <f t="shared" ref="N2374:N2437" si="223">IF(overallRate=" -   ","Effectuez l’étape 1",IF(ISTEXT(overallRate),overallRate,IF(OR(NOT(ISNUMBER(J2374)),AND(NOT(ISNUMBER($D2374)),$C2374="Non - avec lien de dépendance"),revenueReduction&lt;=0,F2374="Oui"),0,ROUND(IF($C2374="Non - avec lien de dépendance",MIN(1129,J2374,$D2374)*overallRate,MIN(1129,J2374)*overallRate),2))))</f>
        <v>Calculez d'abord la baisse moyenne de vos revenus sur 12 mois à l'étape 2)</v>
      </c>
      <c r="O2374" s="52" t="str">
        <f t="shared" ref="O2374:O2437" si="224">IF(overallRate=" -   ","Effectuez l’étape 1",IF(ISTEXT(overallRate),overallRate,IF(OR(NOT(ISNUMBER(K2374)),AND(NOT(ISNUMBER($D2374)),$C2374="Non - avec lien de dépendance"),revenueReduction&lt;=0,G2374="Oui"),0,ROUND(IF($C2374="Non - avec lien de dépendance",MIN(1129,K2374,$D2374)*overallRate,MIN(1129,K2374)*overallRate),2))))</f>
        <v>Calculez d'abord la baisse moyenne de vos revenus sur 12 mois à l'étape 2)</v>
      </c>
      <c r="P2374" s="52" t="str">
        <f t="shared" ref="P2374:P2437" si="225">IF(overallRate=" -   ","Effectuez l’étape 1",IF(ISTEXT(overallRate),overallRate,IF(OR(NOT(ISNUMBER(L2374)),AND(NOT(ISNUMBER($D2374)),$C2374="Non - avec lien de dépendance"),revenueReduction&lt;=0,H2374="Oui"),0,ROUND(IF($C2374="Non - avec lien de dépendance",MIN(1129,L2374,$D2374)*overallRate,MIN(1129,L2374)*overallRate),2))))</f>
        <v>Calculez d'abord la baisse moyenne de vos revenus sur 12 mois à l'étape 2)</v>
      </c>
      <c r="Q2374" s="3" t="str">
        <f>IF(CRHPElig=" -  ","Effectuez l’étape 1",IF(CRHPElig="La baisse de revenus n'est pas admissible dans le cadre du PEREC",CRHPElig,IF(AND(INDEX(claimPeriodNo,MATCH('Étape 1) Taux'!$A$8,claimPeriods,0))&gt;17,INDEX(claimPeriodNo,MATCH('Étape 1) Taux'!$A$8,claimPeriods,0))&lt;20,revenueReduction&lt;0.1),0,IF(NOT(ISNUMBER(I2374)),0,IF(E2374="Oui",0,IF($C2374="Non - avec lien de dépendance",MIN(1129,I2374,$D2374),MIN(1129,I2374)))))))</f>
        <v>Effectuez l’étape 1</v>
      </c>
      <c r="R2374" s="3" t="str">
        <f>IF(CRHPElig=" -  ","Effectuez l’étape 1",IF(CRHPElig="La baisse de revenus n'est pas admissible dans le cadre du PEREC",CRHPElig,IF(AND(INDEX(claimPeriodNo,MATCH('Étape 1) Taux'!$A$8,claimPeriods,0))&gt;17,INDEX(claimPeriodNo,MATCH('Étape 1) Taux'!$A$8,claimPeriods,0))&lt;20,revenueReduction&lt;0.1),0,IF(NOT(ISNUMBER(J2374)),0,IF(F2374="Oui",0,IF($C2374="Non - avec lien de dépendance",MIN(1129,J2374,$D2374),MIN(1129,J2374)))))))</f>
        <v>Effectuez l’étape 1</v>
      </c>
      <c r="S2374" s="3" t="str">
        <f>IF(CRHPElig=" -  ","Effectuez l’étape 1",IF(CRHPElig="La baisse de revenus n'est pas admissible dans le cadre du PEREC",CRHPElig,IF(AND(INDEX(claimPeriodNo,MATCH('Étape 1) Taux'!$A$8,claimPeriods,0))&gt;17,INDEX(claimPeriodNo,MATCH('Étape 1) Taux'!$A$8,claimPeriods,0))&lt;20,revenueReduction&lt;0.1),0,IF(NOT(ISNUMBER(K2374)),0,IF(G2374="Oui",0,IF($C2374="Non - avec lien de dépendance",MIN(1129,K2374,$D2374),MIN(1129,K2374)))))))</f>
        <v>Effectuez l’étape 1</v>
      </c>
      <c r="T2374" s="3" t="str">
        <f>IF(CRHPElig=" -  ","Effectuez l’étape 1",IF(CRHPElig="La baisse de revenus n'est pas admissible dans le cadre du PEREC",CRHPElig,IF(AND(INDEX(claimPeriodNo,MATCH('Étape 1) Taux'!$A$8,claimPeriods,0))&gt;17,INDEX(claimPeriodNo,MATCH('Étape 1) Taux'!$A$8,claimPeriods,0))&lt;20,revenueReduction&lt;0.1),0,IF(NOT(ISNUMBER(L2374)),0,IF(H2374="Oui",0,IF($C2374="Non - avec lien de dépendance",MIN(1129,L2374,$D2374),MIN(1129,L2374)))))))</f>
        <v>Effectuez l’étape 1</v>
      </c>
      <c r="U2374" s="3">
        <f t="shared" si="220"/>
        <v>0</v>
      </c>
      <c r="V2374" s="3">
        <f t="shared" si="221"/>
        <v>0</v>
      </c>
    </row>
    <row r="2375" spans="13:22" x14ac:dyDescent="0.3">
      <c r="M2375" s="52" t="str">
        <f t="shared" si="222"/>
        <v>Calculez d'abord la baisse moyenne de vos revenus sur 12 mois à l'étape 2)</v>
      </c>
      <c r="N2375" s="52" t="str">
        <f t="shared" si="223"/>
        <v>Calculez d'abord la baisse moyenne de vos revenus sur 12 mois à l'étape 2)</v>
      </c>
      <c r="O2375" s="52" t="str">
        <f t="shared" si="224"/>
        <v>Calculez d'abord la baisse moyenne de vos revenus sur 12 mois à l'étape 2)</v>
      </c>
      <c r="P2375" s="52" t="str">
        <f t="shared" si="225"/>
        <v>Calculez d'abord la baisse moyenne de vos revenus sur 12 mois à l'étape 2)</v>
      </c>
      <c r="Q2375" s="3" t="str">
        <f>IF(CRHPElig=" -  ","Effectuez l’étape 1",IF(CRHPElig="La baisse de revenus n'est pas admissible dans le cadre du PEREC",CRHPElig,IF(AND(INDEX(claimPeriodNo,MATCH('Étape 1) Taux'!$A$8,claimPeriods,0))&gt;17,INDEX(claimPeriodNo,MATCH('Étape 1) Taux'!$A$8,claimPeriods,0))&lt;20,revenueReduction&lt;0.1),0,IF(NOT(ISNUMBER(I2375)),0,IF(E2375="Oui",0,IF($C2375="Non - avec lien de dépendance",MIN(1129,I2375,$D2375),MIN(1129,I2375)))))))</f>
        <v>Effectuez l’étape 1</v>
      </c>
      <c r="R2375" s="3" t="str">
        <f>IF(CRHPElig=" -  ","Effectuez l’étape 1",IF(CRHPElig="La baisse de revenus n'est pas admissible dans le cadre du PEREC",CRHPElig,IF(AND(INDEX(claimPeriodNo,MATCH('Étape 1) Taux'!$A$8,claimPeriods,0))&gt;17,INDEX(claimPeriodNo,MATCH('Étape 1) Taux'!$A$8,claimPeriods,0))&lt;20,revenueReduction&lt;0.1),0,IF(NOT(ISNUMBER(J2375)),0,IF(F2375="Oui",0,IF($C2375="Non - avec lien de dépendance",MIN(1129,J2375,$D2375),MIN(1129,J2375)))))))</f>
        <v>Effectuez l’étape 1</v>
      </c>
      <c r="S2375" s="3" t="str">
        <f>IF(CRHPElig=" -  ","Effectuez l’étape 1",IF(CRHPElig="La baisse de revenus n'est pas admissible dans le cadre du PEREC",CRHPElig,IF(AND(INDEX(claimPeriodNo,MATCH('Étape 1) Taux'!$A$8,claimPeriods,0))&gt;17,INDEX(claimPeriodNo,MATCH('Étape 1) Taux'!$A$8,claimPeriods,0))&lt;20,revenueReduction&lt;0.1),0,IF(NOT(ISNUMBER(K2375)),0,IF(G2375="Oui",0,IF($C2375="Non - avec lien de dépendance",MIN(1129,K2375,$D2375),MIN(1129,K2375)))))))</f>
        <v>Effectuez l’étape 1</v>
      </c>
      <c r="T2375" s="3" t="str">
        <f>IF(CRHPElig=" -  ","Effectuez l’étape 1",IF(CRHPElig="La baisse de revenus n'est pas admissible dans le cadre du PEREC",CRHPElig,IF(AND(INDEX(claimPeriodNo,MATCH('Étape 1) Taux'!$A$8,claimPeriods,0))&gt;17,INDEX(claimPeriodNo,MATCH('Étape 1) Taux'!$A$8,claimPeriods,0))&lt;20,revenueReduction&lt;0.1),0,IF(NOT(ISNUMBER(L2375)),0,IF(H2375="Oui",0,IF($C2375="Non - avec lien de dépendance",MIN(1129,L2375,$D2375),MIN(1129,L2375)))))))</f>
        <v>Effectuez l’étape 1</v>
      </c>
      <c r="U2375" s="3">
        <f t="shared" ref="U2375:U2438" si="226">IF(AND(COUNT(C2375:L2375)&gt;0,OR(AND(NOT(ISNUMBER($D2375)),OR(COUNTIF(E2375:H2375,"Yes")&gt;0,$C2375&lt;&gt;"Oui - sans lien de dépendance")),COUNT(I2375:L2375)&lt;&gt;4,ISBLANK($C2375))),"Remplissez tous les montants",SUM(M2375:P2375))</f>
        <v>0</v>
      </c>
      <c r="V2375" s="3">
        <f t="shared" ref="V2375:V2438" si="227">IF(AND(COUNT(C2375:L2375)&gt;0,OR(AND(NOT(ISNUMBER($D2375)),OR(COUNTIF(E2375:H2375,"Yes")&gt;0,$C2375&lt;&gt;"Oui - sans lien de dépendance")),COUNT(I2375:L2375)&lt;&gt;4,ISBLANK($C2375))),"Remplissez tous les montants",SUM(Q2375:T2375))</f>
        <v>0</v>
      </c>
    </row>
    <row r="2376" spans="13:22" x14ac:dyDescent="0.3">
      <c r="M2376" s="52" t="str">
        <f t="shared" si="222"/>
        <v>Calculez d'abord la baisse moyenne de vos revenus sur 12 mois à l'étape 2)</v>
      </c>
      <c r="N2376" s="52" t="str">
        <f t="shared" si="223"/>
        <v>Calculez d'abord la baisse moyenne de vos revenus sur 12 mois à l'étape 2)</v>
      </c>
      <c r="O2376" s="52" t="str">
        <f t="shared" si="224"/>
        <v>Calculez d'abord la baisse moyenne de vos revenus sur 12 mois à l'étape 2)</v>
      </c>
      <c r="P2376" s="52" t="str">
        <f t="shared" si="225"/>
        <v>Calculez d'abord la baisse moyenne de vos revenus sur 12 mois à l'étape 2)</v>
      </c>
      <c r="Q2376" s="3" t="str">
        <f>IF(CRHPElig=" -  ","Effectuez l’étape 1",IF(CRHPElig="La baisse de revenus n'est pas admissible dans le cadre du PEREC",CRHPElig,IF(AND(INDEX(claimPeriodNo,MATCH('Étape 1) Taux'!$A$8,claimPeriods,0))&gt;17,INDEX(claimPeriodNo,MATCH('Étape 1) Taux'!$A$8,claimPeriods,0))&lt;20,revenueReduction&lt;0.1),0,IF(NOT(ISNUMBER(I2376)),0,IF(E2376="Oui",0,IF($C2376="Non - avec lien de dépendance",MIN(1129,I2376,$D2376),MIN(1129,I2376)))))))</f>
        <v>Effectuez l’étape 1</v>
      </c>
      <c r="R2376" s="3" t="str">
        <f>IF(CRHPElig=" -  ","Effectuez l’étape 1",IF(CRHPElig="La baisse de revenus n'est pas admissible dans le cadre du PEREC",CRHPElig,IF(AND(INDEX(claimPeriodNo,MATCH('Étape 1) Taux'!$A$8,claimPeriods,0))&gt;17,INDEX(claimPeriodNo,MATCH('Étape 1) Taux'!$A$8,claimPeriods,0))&lt;20,revenueReduction&lt;0.1),0,IF(NOT(ISNUMBER(J2376)),0,IF(F2376="Oui",0,IF($C2376="Non - avec lien de dépendance",MIN(1129,J2376,$D2376),MIN(1129,J2376)))))))</f>
        <v>Effectuez l’étape 1</v>
      </c>
      <c r="S2376" s="3" t="str">
        <f>IF(CRHPElig=" -  ","Effectuez l’étape 1",IF(CRHPElig="La baisse de revenus n'est pas admissible dans le cadre du PEREC",CRHPElig,IF(AND(INDEX(claimPeriodNo,MATCH('Étape 1) Taux'!$A$8,claimPeriods,0))&gt;17,INDEX(claimPeriodNo,MATCH('Étape 1) Taux'!$A$8,claimPeriods,0))&lt;20,revenueReduction&lt;0.1),0,IF(NOT(ISNUMBER(K2376)),0,IF(G2376="Oui",0,IF($C2376="Non - avec lien de dépendance",MIN(1129,K2376,$D2376),MIN(1129,K2376)))))))</f>
        <v>Effectuez l’étape 1</v>
      </c>
      <c r="T2376" s="3" t="str">
        <f>IF(CRHPElig=" -  ","Effectuez l’étape 1",IF(CRHPElig="La baisse de revenus n'est pas admissible dans le cadre du PEREC",CRHPElig,IF(AND(INDEX(claimPeriodNo,MATCH('Étape 1) Taux'!$A$8,claimPeriods,0))&gt;17,INDEX(claimPeriodNo,MATCH('Étape 1) Taux'!$A$8,claimPeriods,0))&lt;20,revenueReduction&lt;0.1),0,IF(NOT(ISNUMBER(L2376)),0,IF(H2376="Oui",0,IF($C2376="Non - avec lien de dépendance",MIN(1129,L2376,$D2376),MIN(1129,L2376)))))))</f>
        <v>Effectuez l’étape 1</v>
      </c>
      <c r="U2376" s="3">
        <f t="shared" si="226"/>
        <v>0</v>
      </c>
      <c r="V2376" s="3">
        <f t="shared" si="227"/>
        <v>0</v>
      </c>
    </row>
    <row r="2377" spans="13:22" x14ac:dyDescent="0.3">
      <c r="M2377" s="52" t="str">
        <f t="shared" si="222"/>
        <v>Calculez d'abord la baisse moyenne de vos revenus sur 12 mois à l'étape 2)</v>
      </c>
      <c r="N2377" s="52" t="str">
        <f t="shared" si="223"/>
        <v>Calculez d'abord la baisse moyenne de vos revenus sur 12 mois à l'étape 2)</v>
      </c>
      <c r="O2377" s="52" t="str">
        <f t="shared" si="224"/>
        <v>Calculez d'abord la baisse moyenne de vos revenus sur 12 mois à l'étape 2)</v>
      </c>
      <c r="P2377" s="52" t="str">
        <f t="shared" si="225"/>
        <v>Calculez d'abord la baisse moyenne de vos revenus sur 12 mois à l'étape 2)</v>
      </c>
      <c r="Q2377" s="3" t="str">
        <f>IF(CRHPElig=" -  ","Effectuez l’étape 1",IF(CRHPElig="La baisse de revenus n'est pas admissible dans le cadre du PEREC",CRHPElig,IF(AND(INDEX(claimPeriodNo,MATCH('Étape 1) Taux'!$A$8,claimPeriods,0))&gt;17,INDEX(claimPeriodNo,MATCH('Étape 1) Taux'!$A$8,claimPeriods,0))&lt;20,revenueReduction&lt;0.1),0,IF(NOT(ISNUMBER(I2377)),0,IF(E2377="Oui",0,IF($C2377="Non - avec lien de dépendance",MIN(1129,I2377,$D2377),MIN(1129,I2377)))))))</f>
        <v>Effectuez l’étape 1</v>
      </c>
      <c r="R2377" s="3" t="str">
        <f>IF(CRHPElig=" -  ","Effectuez l’étape 1",IF(CRHPElig="La baisse de revenus n'est pas admissible dans le cadre du PEREC",CRHPElig,IF(AND(INDEX(claimPeriodNo,MATCH('Étape 1) Taux'!$A$8,claimPeriods,0))&gt;17,INDEX(claimPeriodNo,MATCH('Étape 1) Taux'!$A$8,claimPeriods,0))&lt;20,revenueReduction&lt;0.1),0,IF(NOT(ISNUMBER(J2377)),0,IF(F2377="Oui",0,IF($C2377="Non - avec lien de dépendance",MIN(1129,J2377,$D2377),MIN(1129,J2377)))))))</f>
        <v>Effectuez l’étape 1</v>
      </c>
      <c r="S2377" s="3" t="str">
        <f>IF(CRHPElig=" -  ","Effectuez l’étape 1",IF(CRHPElig="La baisse de revenus n'est pas admissible dans le cadre du PEREC",CRHPElig,IF(AND(INDEX(claimPeriodNo,MATCH('Étape 1) Taux'!$A$8,claimPeriods,0))&gt;17,INDEX(claimPeriodNo,MATCH('Étape 1) Taux'!$A$8,claimPeriods,0))&lt;20,revenueReduction&lt;0.1),0,IF(NOT(ISNUMBER(K2377)),0,IF(G2377="Oui",0,IF($C2377="Non - avec lien de dépendance",MIN(1129,K2377,$D2377),MIN(1129,K2377)))))))</f>
        <v>Effectuez l’étape 1</v>
      </c>
      <c r="T2377" s="3" t="str">
        <f>IF(CRHPElig=" -  ","Effectuez l’étape 1",IF(CRHPElig="La baisse de revenus n'est pas admissible dans le cadre du PEREC",CRHPElig,IF(AND(INDEX(claimPeriodNo,MATCH('Étape 1) Taux'!$A$8,claimPeriods,0))&gt;17,INDEX(claimPeriodNo,MATCH('Étape 1) Taux'!$A$8,claimPeriods,0))&lt;20,revenueReduction&lt;0.1),0,IF(NOT(ISNUMBER(L2377)),0,IF(H2377="Oui",0,IF($C2377="Non - avec lien de dépendance",MIN(1129,L2377,$D2377),MIN(1129,L2377)))))))</f>
        <v>Effectuez l’étape 1</v>
      </c>
      <c r="U2377" s="3">
        <f t="shared" si="226"/>
        <v>0</v>
      </c>
      <c r="V2377" s="3">
        <f t="shared" si="227"/>
        <v>0</v>
      </c>
    </row>
    <row r="2378" spans="13:22" x14ac:dyDescent="0.3">
      <c r="M2378" s="52" t="str">
        <f t="shared" si="222"/>
        <v>Calculez d'abord la baisse moyenne de vos revenus sur 12 mois à l'étape 2)</v>
      </c>
      <c r="N2378" s="52" t="str">
        <f t="shared" si="223"/>
        <v>Calculez d'abord la baisse moyenne de vos revenus sur 12 mois à l'étape 2)</v>
      </c>
      <c r="O2378" s="52" t="str">
        <f t="shared" si="224"/>
        <v>Calculez d'abord la baisse moyenne de vos revenus sur 12 mois à l'étape 2)</v>
      </c>
      <c r="P2378" s="52" t="str">
        <f t="shared" si="225"/>
        <v>Calculez d'abord la baisse moyenne de vos revenus sur 12 mois à l'étape 2)</v>
      </c>
      <c r="Q2378" s="3" t="str">
        <f>IF(CRHPElig=" -  ","Effectuez l’étape 1",IF(CRHPElig="La baisse de revenus n'est pas admissible dans le cadre du PEREC",CRHPElig,IF(AND(INDEX(claimPeriodNo,MATCH('Étape 1) Taux'!$A$8,claimPeriods,0))&gt;17,INDEX(claimPeriodNo,MATCH('Étape 1) Taux'!$A$8,claimPeriods,0))&lt;20,revenueReduction&lt;0.1),0,IF(NOT(ISNUMBER(I2378)),0,IF(E2378="Oui",0,IF($C2378="Non - avec lien de dépendance",MIN(1129,I2378,$D2378),MIN(1129,I2378)))))))</f>
        <v>Effectuez l’étape 1</v>
      </c>
      <c r="R2378" s="3" t="str">
        <f>IF(CRHPElig=" -  ","Effectuez l’étape 1",IF(CRHPElig="La baisse de revenus n'est pas admissible dans le cadre du PEREC",CRHPElig,IF(AND(INDEX(claimPeriodNo,MATCH('Étape 1) Taux'!$A$8,claimPeriods,0))&gt;17,INDEX(claimPeriodNo,MATCH('Étape 1) Taux'!$A$8,claimPeriods,0))&lt;20,revenueReduction&lt;0.1),0,IF(NOT(ISNUMBER(J2378)),0,IF(F2378="Oui",0,IF($C2378="Non - avec lien de dépendance",MIN(1129,J2378,$D2378),MIN(1129,J2378)))))))</f>
        <v>Effectuez l’étape 1</v>
      </c>
      <c r="S2378" s="3" t="str">
        <f>IF(CRHPElig=" -  ","Effectuez l’étape 1",IF(CRHPElig="La baisse de revenus n'est pas admissible dans le cadre du PEREC",CRHPElig,IF(AND(INDEX(claimPeriodNo,MATCH('Étape 1) Taux'!$A$8,claimPeriods,0))&gt;17,INDEX(claimPeriodNo,MATCH('Étape 1) Taux'!$A$8,claimPeriods,0))&lt;20,revenueReduction&lt;0.1),0,IF(NOT(ISNUMBER(K2378)),0,IF(G2378="Oui",0,IF($C2378="Non - avec lien de dépendance",MIN(1129,K2378,$D2378),MIN(1129,K2378)))))))</f>
        <v>Effectuez l’étape 1</v>
      </c>
      <c r="T2378" s="3" t="str">
        <f>IF(CRHPElig=" -  ","Effectuez l’étape 1",IF(CRHPElig="La baisse de revenus n'est pas admissible dans le cadre du PEREC",CRHPElig,IF(AND(INDEX(claimPeriodNo,MATCH('Étape 1) Taux'!$A$8,claimPeriods,0))&gt;17,INDEX(claimPeriodNo,MATCH('Étape 1) Taux'!$A$8,claimPeriods,0))&lt;20,revenueReduction&lt;0.1),0,IF(NOT(ISNUMBER(L2378)),0,IF(H2378="Oui",0,IF($C2378="Non - avec lien de dépendance",MIN(1129,L2378,$D2378),MIN(1129,L2378)))))))</f>
        <v>Effectuez l’étape 1</v>
      </c>
      <c r="U2378" s="3">
        <f t="shared" si="226"/>
        <v>0</v>
      </c>
      <c r="V2378" s="3">
        <f t="shared" si="227"/>
        <v>0</v>
      </c>
    </row>
    <row r="2379" spans="13:22" x14ac:dyDescent="0.3">
      <c r="M2379" s="52" t="str">
        <f t="shared" si="222"/>
        <v>Calculez d'abord la baisse moyenne de vos revenus sur 12 mois à l'étape 2)</v>
      </c>
      <c r="N2379" s="52" t="str">
        <f t="shared" si="223"/>
        <v>Calculez d'abord la baisse moyenne de vos revenus sur 12 mois à l'étape 2)</v>
      </c>
      <c r="O2379" s="52" t="str">
        <f t="shared" si="224"/>
        <v>Calculez d'abord la baisse moyenne de vos revenus sur 12 mois à l'étape 2)</v>
      </c>
      <c r="P2379" s="52" t="str">
        <f t="shared" si="225"/>
        <v>Calculez d'abord la baisse moyenne de vos revenus sur 12 mois à l'étape 2)</v>
      </c>
      <c r="Q2379" s="3" t="str">
        <f>IF(CRHPElig=" -  ","Effectuez l’étape 1",IF(CRHPElig="La baisse de revenus n'est pas admissible dans le cadre du PEREC",CRHPElig,IF(AND(INDEX(claimPeriodNo,MATCH('Étape 1) Taux'!$A$8,claimPeriods,0))&gt;17,INDEX(claimPeriodNo,MATCH('Étape 1) Taux'!$A$8,claimPeriods,0))&lt;20,revenueReduction&lt;0.1),0,IF(NOT(ISNUMBER(I2379)),0,IF(E2379="Oui",0,IF($C2379="Non - avec lien de dépendance",MIN(1129,I2379,$D2379),MIN(1129,I2379)))))))</f>
        <v>Effectuez l’étape 1</v>
      </c>
      <c r="R2379" s="3" t="str">
        <f>IF(CRHPElig=" -  ","Effectuez l’étape 1",IF(CRHPElig="La baisse de revenus n'est pas admissible dans le cadre du PEREC",CRHPElig,IF(AND(INDEX(claimPeriodNo,MATCH('Étape 1) Taux'!$A$8,claimPeriods,0))&gt;17,INDEX(claimPeriodNo,MATCH('Étape 1) Taux'!$A$8,claimPeriods,0))&lt;20,revenueReduction&lt;0.1),0,IF(NOT(ISNUMBER(J2379)),0,IF(F2379="Oui",0,IF($C2379="Non - avec lien de dépendance",MIN(1129,J2379,$D2379),MIN(1129,J2379)))))))</f>
        <v>Effectuez l’étape 1</v>
      </c>
      <c r="S2379" s="3" t="str">
        <f>IF(CRHPElig=" -  ","Effectuez l’étape 1",IF(CRHPElig="La baisse de revenus n'est pas admissible dans le cadre du PEREC",CRHPElig,IF(AND(INDEX(claimPeriodNo,MATCH('Étape 1) Taux'!$A$8,claimPeriods,0))&gt;17,INDEX(claimPeriodNo,MATCH('Étape 1) Taux'!$A$8,claimPeriods,0))&lt;20,revenueReduction&lt;0.1),0,IF(NOT(ISNUMBER(K2379)),0,IF(G2379="Oui",0,IF($C2379="Non - avec lien de dépendance",MIN(1129,K2379,$D2379),MIN(1129,K2379)))))))</f>
        <v>Effectuez l’étape 1</v>
      </c>
      <c r="T2379" s="3" t="str">
        <f>IF(CRHPElig=" -  ","Effectuez l’étape 1",IF(CRHPElig="La baisse de revenus n'est pas admissible dans le cadre du PEREC",CRHPElig,IF(AND(INDEX(claimPeriodNo,MATCH('Étape 1) Taux'!$A$8,claimPeriods,0))&gt;17,INDEX(claimPeriodNo,MATCH('Étape 1) Taux'!$A$8,claimPeriods,0))&lt;20,revenueReduction&lt;0.1),0,IF(NOT(ISNUMBER(L2379)),0,IF(H2379="Oui",0,IF($C2379="Non - avec lien de dépendance",MIN(1129,L2379,$D2379),MIN(1129,L2379)))))))</f>
        <v>Effectuez l’étape 1</v>
      </c>
      <c r="U2379" s="3">
        <f t="shared" si="226"/>
        <v>0</v>
      </c>
      <c r="V2379" s="3">
        <f t="shared" si="227"/>
        <v>0</v>
      </c>
    </row>
    <row r="2380" spans="13:22" x14ac:dyDescent="0.3">
      <c r="M2380" s="52" t="str">
        <f t="shared" si="222"/>
        <v>Calculez d'abord la baisse moyenne de vos revenus sur 12 mois à l'étape 2)</v>
      </c>
      <c r="N2380" s="52" t="str">
        <f t="shared" si="223"/>
        <v>Calculez d'abord la baisse moyenne de vos revenus sur 12 mois à l'étape 2)</v>
      </c>
      <c r="O2380" s="52" t="str">
        <f t="shared" si="224"/>
        <v>Calculez d'abord la baisse moyenne de vos revenus sur 12 mois à l'étape 2)</v>
      </c>
      <c r="P2380" s="52" t="str">
        <f t="shared" si="225"/>
        <v>Calculez d'abord la baisse moyenne de vos revenus sur 12 mois à l'étape 2)</v>
      </c>
      <c r="Q2380" s="3" t="str">
        <f>IF(CRHPElig=" -  ","Effectuez l’étape 1",IF(CRHPElig="La baisse de revenus n'est pas admissible dans le cadre du PEREC",CRHPElig,IF(AND(INDEX(claimPeriodNo,MATCH('Étape 1) Taux'!$A$8,claimPeriods,0))&gt;17,INDEX(claimPeriodNo,MATCH('Étape 1) Taux'!$A$8,claimPeriods,0))&lt;20,revenueReduction&lt;0.1),0,IF(NOT(ISNUMBER(I2380)),0,IF(E2380="Oui",0,IF($C2380="Non - avec lien de dépendance",MIN(1129,I2380,$D2380),MIN(1129,I2380)))))))</f>
        <v>Effectuez l’étape 1</v>
      </c>
      <c r="R2380" s="3" t="str">
        <f>IF(CRHPElig=" -  ","Effectuez l’étape 1",IF(CRHPElig="La baisse de revenus n'est pas admissible dans le cadre du PEREC",CRHPElig,IF(AND(INDEX(claimPeriodNo,MATCH('Étape 1) Taux'!$A$8,claimPeriods,0))&gt;17,INDEX(claimPeriodNo,MATCH('Étape 1) Taux'!$A$8,claimPeriods,0))&lt;20,revenueReduction&lt;0.1),0,IF(NOT(ISNUMBER(J2380)),0,IF(F2380="Oui",0,IF($C2380="Non - avec lien de dépendance",MIN(1129,J2380,$D2380),MIN(1129,J2380)))))))</f>
        <v>Effectuez l’étape 1</v>
      </c>
      <c r="S2380" s="3" t="str">
        <f>IF(CRHPElig=" -  ","Effectuez l’étape 1",IF(CRHPElig="La baisse de revenus n'est pas admissible dans le cadre du PEREC",CRHPElig,IF(AND(INDEX(claimPeriodNo,MATCH('Étape 1) Taux'!$A$8,claimPeriods,0))&gt;17,INDEX(claimPeriodNo,MATCH('Étape 1) Taux'!$A$8,claimPeriods,0))&lt;20,revenueReduction&lt;0.1),0,IF(NOT(ISNUMBER(K2380)),0,IF(G2380="Oui",0,IF($C2380="Non - avec lien de dépendance",MIN(1129,K2380,$D2380),MIN(1129,K2380)))))))</f>
        <v>Effectuez l’étape 1</v>
      </c>
      <c r="T2380" s="3" t="str">
        <f>IF(CRHPElig=" -  ","Effectuez l’étape 1",IF(CRHPElig="La baisse de revenus n'est pas admissible dans le cadre du PEREC",CRHPElig,IF(AND(INDEX(claimPeriodNo,MATCH('Étape 1) Taux'!$A$8,claimPeriods,0))&gt;17,INDEX(claimPeriodNo,MATCH('Étape 1) Taux'!$A$8,claimPeriods,0))&lt;20,revenueReduction&lt;0.1),0,IF(NOT(ISNUMBER(L2380)),0,IF(H2380="Oui",0,IF($C2380="Non - avec lien de dépendance",MIN(1129,L2380,$D2380),MIN(1129,L2380)))))))</f>
        <v>Effectuez l’étape 1</v>
      </c>
      <c r="U2380" s="3">
        <f t="shared" si="226"/>
        <v>0</v>
      </c>
      <c r="V2380" s="3">
        <f t="shared" si="227"/>
        <v>0</v>
      </c>
    </row>
    <row r="2381" spans="13:22" x14ac:dyDescent="0.3">
      <c r="M2381" s="52" t="str">
        <f t="shared" si="222"/>
        <v>Calculez d'abord la baisse moyenne de vos revenus sur 12 mois à l'étape 2)</v>
      </c>
      <c r="N2381" s="52" t="str">
        <f t="shared" si="223"/>
        <v>Calculez d'abord la baisse moyenne de vos revenus sur 12 mois à l'étape 2)</v>
      </c>
      <c r="O2381" s="52" t="str">
        <f t="shared" si="224"/>
        <v>Calculez d'abord la baisse moyenne de vos revenus sur 12 mois à l'étape 2)</v>
      </c>
      <c r="P2381" s="52" t="str">
        <f t="shared" si="225"/>
        <v>Calculez d'abord la baisse moyenne de vos revenus sur 12 mois à l'étape 2)</v>
      </c>
      <c r="Q2381" s="3" t="str">
        <f>IF(CRHPElig=" -  ","Effectuez l’étape 1",IF(CRHPElig="La baisse de revenus n'est pas admissible dans le cadre du PEREC",CRHPElig,IF(AND(INDEX(claimPeriodNo,MATCH('Étape 1) Taux'!$A$8,claimPeriods,0))&gt;17,INDEX(claimPeriodNo,MATCH('Étape 1) Taux'!$A$8,claimPeriods,0))&lt;20,revenueReduction&lt;0.1),0,IF(NOT(ISNUMBER(I2381)),0,IF(E2381="Oui",0,IF($C2381="Non - avec lien de dépendance",MIN(1129,I2381,$D2381),MIN(1129,I2381)))))))</f>
        <v>Effectuez l’étape 1</v>
      </c>
      <c r="R2381" s="3" t="str">
        <f>IF(CRHPElig=" -  ","Effectuez l’étape 1",IF(CRHPElig="La baisse de revenus n'est pas admissible dans le cadre du PEREC",CRHPElig,IF(AND(INDEX(claimPeriodNo,MATCH('Étape 1) Taux'!$A$8,claimPeriods,0))&gt;17,INDEX(claimPeriodNo,MATCH('Étape 1) Taux'!$A$8,claimPeriods,0))&lt;20,revenueReduction&lt;0.1),0,IF(NOT(ISNUMBER(J2381)),0,IF(F2381="Oui",0,IF($C2381="Non - avec lien de dépendance",MIN(1129,J2381,$D2381),MIN(1129,J2381)))))))</f>
        <v>Effectuez l’étape 1</v>
      </c>
      <c r="S2381" s="3" t="str">
        <f>IF(CRHPElig=" -  ","Effectuez l’étape 1",IF(CRHPElig="La baisse de revenus n'est pas admissible dans le cadre du PEREC",CRHPElig,IF(AND(INDEX(claimPeriodNo,MATCH('Étape 1) Taux'!$A$8,claimPeriods,0))&gt;17,INDEX(claimPeriodNo,MATCH('Étape 1) Taux'!$A$8,claimPeriods,0))&lt;20,revenueReduction&lt;0.1),0,IF(NOT(ISNUMBER(K2381)),0,IF(G2381="Oui",0,IF($C2381="Non - avec lien de dépendance",MIN(1129,K2381,$D2381),MIN(1129,K2381)))))))</f>
        <v>Effectuez l’étape 1</v>
      </c>
      <c r="T2381" s="3" t="str">
        <f>IF(CRHPElig=" -  ","Effectuez l’étape 1",IF(CRHPElig="La baisse de revenus n'est pas admissible dans le cadre du PEREC",CRHPElig,IF(AND(INDEX(claimPeriodNo,MATCH('Étape 1) Taux'!$A$8,claimPeriods,0))&gt;17,INDEX(claimPeriodNo,MATCH('Étape 1) Taux'!$A$8,claimPeriods,0))&lt;20,revenueReduction&lt;0.1),0,IF(NOT(ISNUMBER(L2381)),0,IF(H2381="Oui",0,IF($C2381="Non - avec lien de dépendance",MIN(1129,L2381,$D2381),MIN(1129,L2381)))))))</f>
        <v>Effectuez l’étape 1</v>
      </c>
      <c r="U2381" s="3">
        <f t="shared" si="226"/>
        <v>0</v>
      </c>
      <c r="V2381" s="3">
        <f t="shared" si="227"/>
        <v>0</v>
      </c>
    </row>
    <row r="2382" spans="13:22" x14ac:dyDescent="0.3">
      <c r="M2382" s="52" t="str">
        <f t="shared" si="222"/>
        <v>Calculez d'abord la baisse moyenne de vos revenus sur 12 mois à l'étape 2)</v>
      </c>
      <c r="N2382" s="52" t="str">
        <f t="shared" si="223"/>
        <v>Calculez d'abord la baisse moyenne de vos revenus sur 12 mois à l'étape 2)</v>
      </c>
      <c r="O2382" s="52" t="str">
        <f t="shared" si="224"/>
        <v>Calculez d'abord la baisse moyenne de vos revenus sur 12 mois à l'étape 2)</v>
      </c>
      <c r="P2382" s="52" t="str">
        <f t="shared" si="225"/>
        <v>Calculez d'abord la baisse moyenne de vos revenus sur 12 mois à l'étape 2)</v>
      </c>
      <c r="Q2382" s="3" t="str">
        <f>IF(CRHPElig=" -  ","Effectuez l’étape 1",IF(CRHPElig="La baisse de revenus n'est pas admissible dans le cadre du PEREC",CRHPElig,IF(AND(INDEX(claimPeriodNo,MATCH('Étape 1) Taux'!$A$8,claimPeriods,0))&gt;17,INDEX(claimPeriodNo,MATCH('Étape 1) Taux'!$A$8,claimPeriods,0))&lt;20,revenueReduction&lt;0.1),0,IF(NOT(ISNUMBER(I2382)),0,IF(E2382="Oui",0,IF($C2382="Non - avec lien de dépendance",MIN(1129,I2382,$D2382),MIN(1129,I2382)))))))</f>
        <v>Effectuez l’étape 1</v>
      </c>
      <c r="R2382" s="3" t="str">
        <f>IF(CRHPElig=" -  ","Effectuez l’étape 1",IF(CRHPElig="La baisse de revenus n'est pas admissible dans le cadre du PEREC",CRHPElig,IF(AND(INDEX(claimPeriodNo,MATCH('Étape 1) Taux'!$A$8,claimPeriods,0))&gt;17,INDEX(claimPeriodNo,MATCH('Étape 1) Taux'!$A$8,claimPeriods,0))&lt;20,revenueReduction&lt;0.1),0,IF(NOT(ISNUMBER(J2382)),0,IF(F2382="Oui",0,IF($C2382="Non - avec lien de dépendance",MIN(1129,J2382,$D2382),MIN(1129,J2382)))))))</f>
        <v>Effectuez l’étape 1</v>
      </c>
      <c r="S2382" s="3" t="str">
        <f>IF(CRHPElig=" -  ","Effectuez l’étape 1",IF(CRHPElig="La baisse de revenus n'est pas admissible dans le cadre du PEREC",CRHPElig,IF(AND(INDEX(claimPeriodNo,MATCH('Étape 1) Taux'!$A$8,claimPeriods,0))&gt;17,INDEX(claimPeriodNo,MATCH('Étape 1) Taux'!$A$8,claimPeriods,0))&lt;20,revenueReduction&lt;0.1),0,IF(NOT(ISNUMBER(K2382)),0,IF(G2382="Oui",0,IF($C2382="Non - avec lien de dépendance",MIN(1129,K2382,$D2382),MIN(1129,K2382)))))))</f>
        <v>Effectuez l’étape 1</v>
      </c>
      <c r="T2382" s="3" t="str">
        <f>IF(CRHPElig=" -  ","Effectuez l’étape 1",IF(CRHPElig="La baisse de revenus n'est pas admissible dans le cadre du PEREC",CRHPElig,IF(AND(INDEX(claimPeriodNo,MATCH('Étape 1) Taux'!$A$8,claimPeriods,0))&gt;17,INDEX(claimPeriodNo,MATCH('Étape 1) Taux'!$A$8,claimPeriods,0))&lt;20,revenueReduction&lt;0.1),0,IF(NOT(ISNUMBER(L2382)),0,IF(H2382="Oui",0,IF($C2382="Non - avec lien de dépendance",MIN(1129,L2382,$D2382),MIN(1129,L2382)))))))</f>
        <v>Effectuez l’étape 1</v>
      </c>
      <c r="U2382" s="3">
        <f t="shared" si="226"/>
        <v>0</v>
      </c>
      <c r="V2382" s="3">
        <f t="shared" si="227"/>
        <v>0</v>
      </c>
    </row>
    <row r="2383" spans="13:22" x14ac:dyDescent="0.3">
      <c r="M2383" s="52" t="str">
        <f t="shared" si="222"/>
        <v>Calculez d'abord la baisse moyenne de vos revenus sur 12 mois à l'étape 2)</v>
      </c>
      <c r="N2383" s="52" t="str">
        <f t="shared" si="223"/>
        <v>Calculez d'abord la baisse moyenne de vos revenus sur 12 mois à l'étape 2)</v>
      </c>
      <c r="O2383" s="52" t="str">
        <f t="shared" si="224"/>
        <v>Calculez d'abord la baisse moyenne de vos revenus sur 12 mois à l'étape 2)</v>
      </c>
      <c r="P2383" s="52" t="str">
        <f t="shared" si="225"/>
        <v>Calculez d'abord la baisse moyenne de vos revenus sur 12 mois à l'étape 2)</v>
      </c>
      <c r="Q2383" s="3" t="str">
        <f>IF(CRHPElig=" -  ","Effectuez l’étape 1",IF(CRHPElig="La baisse de revenus n'est pas admissible dans le cadre du PEREC",CRHPElig,IF(AND(INDEX(claimPeriodNo,MATCH('Étape 1) Taux'!$A$8,claimPeriods,0))&gt;17,INDEX(claimPeriodNo,MATCH('Étape 1) Taux'!$A$8,claimPeriods,0))&lt;20,revenueReduction&lt;0.1),0,IF(NOT(ISNUMBER(I2383)),0,IF(E2383="Oui",0,IF($C2383="Non - avec lien de dépendance",MIN(1129,I2383,$D2383),MIN(1129,I2383)))))))</f>
        <v>Effectuez l’étape 1</v>
      </c>
      <c r="R2383" s="3" t="str">
        <f>IF(CRHPElig=" -  ","Effectuez l’étape 1",IF(CRHPElig="La baisse de revenus n'est pas admissible dans le cadre du PEREC",CRHPElig,IF(AND(INDEX(claimPeriodNo,MATCH('Étape 1) Taux'!$A$8,claimPeriods,0))&gt;17,INDEX(claimPeriodNo,MATCH('Étape 1) Taux'!$A$8,claimPeriods,0))&lt;20,revenueReduction&lt;0.1),0,IF(NOT(ISNUMBER(J2383)),0,IF(F2383="Oui",0,IF($C2383="Non - avec lien de dépendance",MIN(1129,J2383,$D2383),MIN(1129,J2383)))))))</f>
        <v>Effectuez l’étape 1</v>
      </c>
      <c r="S2383" s="3" t="str">
        <f>IF(CRHPElig=" -  ","Effectuez l’étape 1",IF(CRHPElig="La baisse de revenus n'est pas admissible dans le cadre du PEREC",CRHPElig,IF(AND(INDEX(claimPeriodNo,MATCH('Étape 1) Taux'!$A$8,claimPeriods,0))&gt;17,INDEX(claimPeriodNo,MATCH('Étape 1) Taux'!$A$8,claimPeriods,0))&lt;20,revenueReduction&lt;0.1),0,IF(NOT(ISNUMBER(K2383)),0,IF(G2383="Oui",0,IF($C2383="Non - avec lien de dépendance",MIN(1129,K2383,$D2383),MIN(1129,K2383)))))))</f>
        <v>Effectuez l’étape 1</v>
      </c>
      <c r="T2383" s="3" t="str">
        <f>IF(CRHPElig=" -  ","Effectuez l’étape 1",IF(CRHPElig="La baisse de revenus n'est pas admissible dans le cadre du PEREC",CRHPElig,IF(AND(INDEX(claimPeriodNo,MATCH('Étape 1) Taux'!$A$8,claimPeriods,0))&gt;17,INDEX(claimPeriodNo,MATCH('Étape 1) Taux'!$A$8,claimPeriods,0))&lt;20,revenueReduction&lt;0.1),0,IF(NOT(ISNUMBER(L2383)),0,IF(H2383="Oui",0,IF($C2383="Non - avec lien de dépendance",MIN(1129,L2383,$D2383),MIN(1129,L2383)))))))</f>
        <v>Effectuez l’étape 1</v>
      </c>
      <c r="U2383" s="3">
        <f t="shared" si="226"/>
        <v>0</v>
      </c>
      <c r="V2383" s="3">
        <f t="shared" si="227"/>
        <v>0</v>
      </c>
    </row>
    <row r="2384" spans="13:22" x14ac:dyDescent="0.3">
      <c r="M2384" s="52" t="str">
        <f t="shared" si="222"/>
        <v>Calculez d'abord la baisse moyenne de vos revenus sur 12 mois à l'étape 2)</v>
      </c>
      <c r="N2384" s="52" t="str">
        <f t="shared" si="223"/>
        <v>Calculez d'abord la baisse moyenne de vos revenus sur 12 mois à l'étape 2)</v>
      </c>
      <c r="O2384" s="52" t="str">
        <f t="shared" si="224"/>
        <v>Calculez d'abord la baisse moyenne de vos revenus sur 12 mois à l'étape 2)</v>
      </c>
      <c r="P2384" s="52" t="str">
        <f t="shared" si="225"/>
        <v>Calculez d'abord la baisse moyenne de vos revenus sur 12 mois à l'étape 2)</v>
      </c>
      <c r="Q2384" s="3" t="str">
        <f>IF(CRHPElig=" -  ","Effectuez l’étape 1",IF(CRHPElig="La baisse de revenus n'est pas admissible dans le cadre du PEREC",CRHPElig,IF(AND(INDEX(claimPeriodNo,MATCH('Étape 1) Taux'!$A$8,claimPeriods,0))&gt;17,INDEX(claimPeriodNo,MATCH('Étape 1) Taux'!$A$8,claimPeriods,0))&lt;20,revenueReduction&lt;0.1),0,IF(NOT(ISNUMBER(I2384)),0,IF(E2384="Oui",0,IF($C2384="Non - avec lien de dépendance",MIN(1129,I2384,$D2384),MIN(1129,I2384)))))))</f>
        <v>Effectuez l’étape 1</v>
      </c>
      <c r="R2384" s="3" t="str">
        <f>IF(CRHPElig=" -  ","Effectuez l’étape 1",IF(CRHPElig="La baisse de revenus n'est pas admissible dans le cadre du PEREC",CRHPElig,IF(AND(INDEX(claimPeriodNo,MATCH('Étape 1) Taux'!$A$8,claimPeriods,0))&gt;17,INDEX(claimPeriodNo,MATCH('Étape 1) Taux'!$A$8,claimPeriods,0))&lt;20,revenueReduction&lt;0.1),0,IF(NOT(ISNUMBER(J2384)),0,IF(F2384="Oui",0,IF($C2384="Non - avec lien de dépendance",MIN(1129,J2384,$D2384),MIN(1129,J2384)))))))</f>
        <v>Effectuez l’étape 1</v>
      </c>
      <c r="S2384" s="3" t="str">
        <f>IF(CRHPElig=" -  ","Effectuez l’étape 1",IF(CRHPElig="La baisse de revenus n'est pas admissible dans le cadre du PEREC",CRHPElig,IF(AND(INDEX(claimPeriodNo,MATCH('Étape 1) Taux'!$A$8,claimPeriods,0))&gt;17,INDEX(claimPeriodNo,MATCH('Étape 1) Taux'!$A$8,claimPeriods,0))&lt;20,revenueReduction&lt;0.1),0,IF(NOT(ISNUMBER(K2384)),0,IF(G2384="Oui",0,IF($C2384="Non - avec lien de dépendance",MIN(1129,K2384,$D2384),MIN(1129,K2384)))))))</f>
        <v>Effectuez l’étape 1</v>
      </c>
      <c r="T2384" s="3" t="str">
        <f>IF(CRHPElig=" -  ","Effectuez l’étape 1",IF(CRHPElig="La baisse de revenus n'est pas admissible dans le cadre du PEREC",CRHPElig,IF(AND(INDEX(claimPeriodNo,MATCH('Étape 1) Taux'!$A$8,claimPeriods,0))&gt;17,INDEX(claimPeriodNo,MATCH('Étape 1) Taux'!$A$8,claimPeriods,0))&lt;20,revenueReduction&lt;0.1),0,IF(NOT(ISNUMBER(L2384)),0,IF(H2384="Oui",0,IF($C2384="Non - avec lien de dépendance",MIN(1129,L2384,$D2384),MIN(1129,L2384)))))))</f>
        <v>Effectuez l’étape 1</v>
      </c>
      <c r="U2384" s="3">
        <f t="shared" si="226"/>
        <v>0</v>
      </c>
      <c r="V2384" s="3">
        <f t="shared" si="227"/>
        <v>0</v>
      </c>
    </row>
    <row r="2385" spans="13:22" x14ac:dyDescent="0.3">
      <c r="M2385" s="52" t="str">
        <f t="shared" si="222"/>
        <v>Calculez d'abord la baisse moyenne de vos revenus sur 12 mois à l'étape 2)</v>
      </c>
      <c r="N2385" s="52" t="str">
        <f t="shared" si="223"/>
        <v>Calculez d'abord la baisse moyenne de vos revenus sur 12 mois à l'étape 2)</v>
      </c>
      <c r="O2385" s="52" t="str">
        <f t="shared" si="224"/>
        <v>Calculez d'abord la baisse moyenne de vos revenus sur 12 mois à l'étape 2)</v>
      </c>
      <c r="P2385" s="52" t="str">
        <f t="shared" si="225"/>
        <v>Calculez d'abord la baisse moyenne de vos revenus sur 12 mois à l'étape 2)</v>
      </c>
      <c r="Q2385" s="3" t="str">
        <f>IF(CRHPElig=" -  ","Effectuez l’étape 1",IF(CRHPElig="La baisse de revenus n'est pas admissible dans le cadre du PEREC",CRHPElig,IF(AND(INDEX(claimPeriodNo,MATCH('Étape 1) Taux'!$A$8,claimPeriods,0))&gt;17,INDEX(claimPeriodNo,MATCH('Étape 1) Taux'!$A$8,claimPeriods,0))&lt;20,revenueReduction&lt;0.1),0,IF(NOT(ISNUMBER(I2385)),0,IF(E2385="Oui",0,IF($C2385="Non - avec lien de dépendance",MIN(1129,I2385,$D2385),MIN(1129,I2385)))))))</f>
        <v>Effectuez l’étape 1</v>
      </c>
      <c r="R2385" s="3" t="str">
        <f>IF(CRHPElig=" -  ","Effectuez l’étape 1",IF(CRHPElig="La baisse de revenus n'est pas admissible dans le cadre du PEREC",CRHPElig,IF(AND(INDEX(claimPeriodNo,MATCH('Étape 1) Taux'!$A$8,claimPeriods,0))&gt;17,INDEX(claimPeriodNo,MATCH('Étape 1) Taux'!$A$8,claimPeriods,0))&lt;20,revenueReduction&lt;0.1),0,IF(NOT(ISNUMBER(J2385)),0,IF(F2385="Oui",0,IF($C2385="Non - avec lien de dépendance",MIN(1129,J2385,$D2385),MIN(1129,J2385)))))))</f>
        <v>Effectuez l’étape 1</v>
      </c>
      <c r="S2385" s="3" t="str">
        <f>IF(CRHPElig=" -  ","Effectuez l’étape 1",IF(CRHPElig="La baisse de revenus n'est pas admissible dans le cadre du PEREC",CRHPElig,IF(AND(INDEX(claimPeriodNo,MATCH('Étape 1) Taux'!$A$8,claimPeriods,0))&gt;17,INDEX(claimPeriodNo,MATCH('Étape 1) Taux'!$A$8,claimPeriods,0))&lt;20,revenueReduction&lt;0.1),0,IF(NOT(ISNUMBER(K2385)),0,IF(G2385="Oui",0,IF($C2385="Non - avec lien de dépendance",MIN(1129,K2385,$D2385),MIN(1129,K2385)))))))</f>
        <v>Effectuez l’étape 1</v>
      </c>
      <c r="T2385" s="3" t="str">
        <f>IF(CRHPElig=" -  ","Effectuez l’étape 1",IF(CRHPElig="La baisse de revenus n'est pas admissible dans le cadre du PEREC",CRHPElig,IF(AND(INDEX(claimPeriodNo,MATCH('Étape 1) Taux'!$A$8,claimPeriods,0))&gt;17,INDEX(claimPeriodNo,MATCH('Étape 1) Taux'!$A$8,claimPeriods,0))&lt;20,revenueReduction&lt;0.1),0,IF(NOT(ISNUMBER(L2385)),0,IF(H2385="Oui",0,IF($C2385="Non - avec lien de dépendance",MIN(1129,L2385,$D2385),MIN(1129,L2385)))))))</f>
        <v>Effectuez l’étape 1</v>
      </c>
      <c r="U2385" s="3">
        <f t="shared" si="226"/>
        <v>0</v>
      </c>
      <c r="V2385" s="3">
        <f t="shared" si="227"/>
        <v>0</v>
      </c>
    </row>
    <row r="2386" spans="13:22" x14ac:dyDescent="0.3">
      <c r="M2386" s="52" t="str">
        <f t="shared" si="222"/>
        <v>Calculez d'abord la baisse moyenne de vos revenus sur 12 mois à l'étape 2)</v>
      </c>
      <c r="N2386" s="52" t="str">
        <f t="shared" si="223"/>
        <v>Calculez d'abord la baisse moyenne de vos revenus sur 12 mois à l'étape 2)</v>
      </c>
      <c r="O2386" s="52" t="str">
        <f t="shared" si="224"/>
        <v>Calculez d'abord la baisse moyenne de vos revenus sur 12 mois à l'étape 2)</v>
      </c>
      <c r="P2386" s="52" t="str">
        <f t="shared" si="225"/>
        <v>Calculez d'abord la baisse moyenne de vos revenus sur 12 mois à l'étape 2)</v>
      </c>
      <c r="Q2386" s="3" t="str">
        <f>IF(CRHPElig=" -  ","Effectuez l’étape 1",IF(CRHPElig="La baisse de revenus n'est pas admissible dans le cadre du PEREC",CRHPElig,IF(AND(INDEX(claimPeriodNo,MATCH('Étape 1) Taux'!$A$8,claimPeriods,0))&gt;17,INDEX(claimPeriodNo,MATCH('Étape 1) Taux'!$A$8,claimPeriods,0))&lt;20,revenueReduction&lt;0.1),0,IF(NOT(ISNUMBER(I2386)),0,IF(E2386="Oui",0,IF($C2386="Non - avec lien de dépendance",MIN(1129,I2386,$D2386),MIN(1129,I2386)))))))</f>
        <v>Effectuez l’étape 1</v>
      </c>
      <c r="R2386" s="3" t="str">
        <f>IF(CRHPElig=" -  ","Effectuez l’étape 1",IF(CRHPElig="La baisse de revenus n'est pas admissible dans le cadre du PEREC",CRHPElig,IF(AND(INDEX(claimPeriodNo,MATCH('Étape 1) Taux'!$A$8,claimPeriods,0))&gt;17,INDEX(claimPeriodNo,MATCH('Étape 1) Taux'!$A$8,claimPeriods,0))&lt;20,revenueReduction&lt;0.1),0,IF(NOT(ISNUMBER(J2386)),0,IF(F2386="Oui",0,IF($C2386="Non - avec lien de dépendance",MIN(1129,J2386,$D2386),MIN(1129,J2386)))))))</f>
        <v>Effectuez l’étape 1</v>
      </c>
      <c r="S2386" s="3" t="str">
        <f>IF(CRHPElig=" -  ","Effectuez l’étape 1",IF(CRHPElig="La baisse de revenus n'est pas admissible dans le cadre du PEREC",CRHPElig,IF(AND(INDEX(claimPeriodNo,MATCH('Étape 1) Taux'!$A$8,claimPeriods,0))&gt;17,INDEX(claimPeriodNo,MATCH('Étape 1) Taux'!$A$8,claimPeriods,0))&lt;20,revenueReduction&lt;0.1),0,IF(NOT(ISNUMBER(K2386)),0,IF(G2386="Oui",0,IF($C2386="Non - avec lien de dépendance",MIN(1129,K2386,$D2386),MIN(1129,K2386)))))))</f>
        <v>Effectuez l’étape 1</v>
      </c>
      <c r="T2386" s="3" t="str">
        <f>IF(CRHPElig=" -  ","Effectuez l’étape 1",IF(CRHPElig="La baisse de revenus n'est pas admissible dans le cadre du PEREC",CRHPElig,IF(AND(INDEX(claimPeriodNo,MATCH('Étape 1) Taux'!$A$8,claimPeriods,0))&gt;17,INDEX(claimPeriodNo,MATCH('Étape 1) Taux'!$A$8,claimPeriods,0))&lt;20,revenueReduction&lt;0.1),0,IF(NOT(ISNUMBER(L2386)),0,IF(H2386="Oui",0,IF($C2386="Non - avec lien de dépendance",MIN(1129,L2386,$D2386),MIN(1129,L2386)))))))</f>
        <v>Effectuez l’étape 1</v>
      </c>
      <c r="U2386" s="3">
        <f t="shared" si="226"/>
        <v>0</v>
      </c>
      <c r="V2386" s="3">
        <f t="shared" si="227"/>
        <v>0</v>
      </c>
    </row>
    <row r="2387" spans="13:22" x14ac:dyDescent="0.3">
      <c r="M2387" s="52" t="str">
        <f t="shared" si="222"/>
        <v>Calculez d'abord la baisse moyenne de vos revenus sur 12 mois à l'étape 2)</v>
      </c>
      <c r="N2387" s="52" t="str">
        <f t="shared" si="223"/>
        <v>Calculez d'abord la baisse moyenne de vos revenus sur 12 mois à l'étape 2)</v>
      </c>
      <c r="O2387" s="52" t="str">
        <f t="shared" si="224"/>
        <v>Calculez d'abord la baisse moyenne de vos revenus sur 12 mois à l'étape 2)</v>
      </c>
      <c r="P2387" s="52" t="str">
        <f t="shared" si="225"/>
        <v>Calculez d'abord la baisse moyenne de vos revenus sur 12 mois à l'étape 2)</v>
      </c>
      <c r="Q2387" s="3" t="str">
        <f>IF(CRHPElig=" -  ","Effectuez l’étape 1",IF(CRHPElig="La baisse de revenus n'est pas admissible dans le cadre du PEREC",CRHPElig,IF(AND(INDEX(claimPeriodNo,MATCH('Étape 1) Taux'!$A$8,claimPeriods,0))&gt;17,INDEX(claimPeriodNo,MATCH('Étape 1) Taux'!$A$8,claimPeriods,0))&lt;20,revenueReduction&lt;0.1),0,IF(NOT(ISNUMBER(I2387)),0,IF(E2387="Oui",0,IF($C2387="Non - avec lien de dépendance",MIN(1129,I2387,$D2387),MIN(1129,I2387)))))))</f>
        <v>Effectuez l’étape 1</v>
      </c>
      <c r="R2387" s="3" t="str">
        <f>IF(CRHPElig=" -  ","Effectuez l’étape 1",IF(CRHPElig="La baisse de revenus n'est pas admissible dans le cadre du PEREC",CRHPElig,IF(AND(INDEX(claimPeriodNo,MATCH('Étape 1) Taux'!$A$8,claimPeriods,0))&gt;17,INDEX(claimPeriodNo,MATCH('Étape 1) Taux'!$A$8,claimPeriods,0))&lt;20,revenueReduction&lt;0.1),0,IF(NOT(ISNUMBER(J2387)),0,IF(F2387="Oui",0,IF($C2387="Non - avec lien de dépendance",MIN(1129,J2387,$D2387),MIN(1129,J2387)))))))</f>
        <v>Effectuez l’étape 1</v>
      </c>
      <c r="S2387" s="3" t="str">
        <f>IF(CRHPElig=" -  ","Effectuez l’étape 1",IF(CRHPElig="La baisse de revenus n'est pas admissible dans le cadre du PEREC",CRHPElig,IF(AND(INDEX(claimPeriodNo,MATCH('Étape 1) Taux'!$A$8,claimPeriods,0))&gt;17,INDEX(claimPeriodNo,MATCH('Étape 1) Taux'!$A$8,claimPeriods,0))&lt;20,revenueReduction&lt;0.1),0,IF(NOT(ISNUMBER(K2387)),0,IF(G2387="Oui",0,IF($C2387="Non - avec lien de dépendance",MIN(1129,K2387,$D2387),MIN(1129,K2387)))))))</f>
        <v>Effectuez l’étape 1</v>
      </c>
      <c r="T2387" s="3" t="str">
        <f>IF(CRHPElig=" -  ","Effectuez l’étape 1",IF(CRHPElig="La baisse de revenus n'est pas admissible dans le cadre du PEREC",CRHPElig,IF(AND(INDEX(claimPeriodNo,MATCH('Étape 1) Taux'!$A$8,claimPeriods,0))&gt;17,INDEX(claimPeriodNo,MATCH('Étape 1) Taux'!$A$8,claimPeriods,0))&lt;20,revenueReduction&lt;0.1),0,IF(NOT(ISNUMBER(L2387)),0,IF(H2387="Oui",0,IF($C2387="Non - avec lien de dépendance",MIN(1129,L2387,$D2387),MIN(1129,L2387)))))))</f>
        <v>Effectuez l’étape 1</v>
      </c>
      <c r="U2387" s="3">
        <f t="shared" si="226"/>
        <v>0</v>
      </c>
      <c r="V2387" s="3">
        <f t="shared" si="227"/>
        <v>0</v>
      </c>
    </row>
    <row r="2388" spans="13:22" x14ac:dyDescent="0.3">
      <c r="M2388" s="52" t="str">
        <f t="shared" si="222"/>
        <v>Calculez d'abord la baisse moyenne de vos revenus sur 12 mois à l'étape 2)</v>
      </c>
      <c r="N2388" s="52" t="str">
        <f t="shared" si="223"/>
        <v>Calculez d'abord la baisse moyenne de vos revenus sur 12 mois à l'étape 2)</v>
      </c>
      <c r="O2388" s="52" t="str">
        <f t="shared" si="224"/>
        <v>Calculez d'abord la baisse moyenne de vos revenus sur 12 mois à l'étape 2)</v>
      </c>
      <c r="P2388" s="52" t="str">
        <f t="shared" si="225"/>
        <v>Calculez d'abord la baisse moyenne de vos revenus sur 12 mois à l'étape 2)</v>
      </c>
      <c r="Q2388" s="3" t="str">
        <f>IF(CRHPElig=" -  ","Effectuez l’étape 1",IF(CRHPElig="La baisse de revenus n'est pas admissible dans le cadre du PEREC",CRHPElig,IF(AND(INDEX(claimPeriodNo,MATCH('Étape 1) Taux'!$A$8,claimPeriods,0))&gt;17,INDEX(claimPeriodNo,MATCH('Étape 1) Taux'!$A$8,claimPeriods,0))&lt;20,revenueReduction&lt;0.1),0,IF(NOT(ISNUMBER(I2388)),0,IF(E2388="Oui",0,IF($C2388="Non - avec lien de dépendance",MIN(1129,I2388,$D2388),MIN(1129,I2388)))))))</f>
        <v>Effectuez l’étape 1</v>
      </c>
      <c r="R2388" s="3" t="str">
        <f>IF(CRHPElig=" -  ","Effectuez l’étape 1",IF(CRHPElig="La baisse de revenus n'est pas admissible dans le cadre du PEREC",CRHPElig,IF(AND(INDEX(claimPeriodNo,MATCH('Étape 1) Taux'!$A$8,claimPeriods,0))&gt;17,INDEX(claimPeriodNo,MATCH('Étape 1) Taux'!$A$8,claimPeriods,0))&lt;20,revenueReduction&lt;0.1),0,IF(NOT(ISNUMBER(J2388)),0,IF(F2388="Oui",0,IF($C2388="Non - avec lien de dépendance",MIN(1129,J2388,$D2388),MIN(1129,J2388)))))))</f>
        <v>Effectuez l’étape 1</v>
      </c>
      <c r="S2388" s="3" t="str">
        <f>IF(CRHPElig=" -  ","Effectuez l’étape 1",IF(CRHPElig="La baisse de revenus n'est pas admissible dans le cadre du PEREC",CRHPElig,IF(AND(INDEX(claimPeriodNo,MATCH('Étape 1) Taux'!$A$8,claimPeriods,0))&gt;17,INDEX(claimPeriodNo,MATCH('Étape 1) Taux'!$A$8,claimPeriods,0))&lt;20,revenueReduction&lt;0.1),0,IF(NOT(ISNUMBER(K2388)),0,IF(G2388="Oui",0,IF($C2388="Non - avec lien de dépendance",MIN(1129,K2388,$D2388),MIN(1129,K2388)))))))</f>
        <v>Effectuez l’étape 1</v>
      </c>
      <c r="T2388" s="3" t="str">
        <f>IF(CRHPElig=" -  ","Effectuez l’étape 1",IF(CRHPElig="La baisse de revenus n'est pas admissible dans le cadre du PEREC",CRHPElig,IF(AND(INDEX(claimPeriodNo,MATCH('Étape 1) Taux'!$A$8,claimPeriods,0))&gt;17,INDEX(claimPeriodNo,MATCH('Étape 1) Taux'!$A$8,claimPeriods,0))&lt;20,revenueReduction&lt;0.1),0,IF(NOT(ISNUMBER(L2388)),0,IF(H2388="Oui",0,IF($C2388="Non - avec lien de dépendance",MIN(1129,L2388,$D2388),MIN(1129,L2388)))))))</f>
        <v>Effectuez l’étape 1</v>
      </c>
      <c r="U2388" s="3">
        <f t="shared" si="226"/>
        <v>0</v>
      </c>
      <c r="V2388" s="3">
        <f t="shared" si="227"/>
        <v>0</v>
      </c>
    </row>
    <row r="2389" spans="13:22" x14ac:dyDescent="0.3">
      <c r="M2389" s="52" t="str">
        <f t="shared" si="222"/>
        <v>Calculez d'abord la baisse moyenne de vos revenus sur 12 mois à l'étape 2)</v>
      </c>
      <c r="N2389" s="52" t="str">
        <f t="shared" si="223"/>
        <v>Calculez d'abord la baisse moyenne de vos revenus sur 12 mois à l'étape 2)</v>
      </c>
      <c r="O2389" s="52" t="str">
        <f t="shared" si="224"/>
        <v>Calculez d'abord la baisse moyenne de vos revenus sur 12 mois à l'étape 2)</v>
      </c>
      <c r="P2389" s="52" t="str">
        <f t="shared" si="225"/>
        <v>Calculez d'abord la baisse moyenne de vos revenus sur 12 mois à l'étape 2)</v>
      </c>
      <c r="Q2389" s="3" t="str">
        <f>IF(CRHPElig=" -  ","Effectuez l’étape 1",IF(CRHPElig="La baisse de revenus n'est pas admissible dans le cadre du PEREC",CRHPElig,IF(AND(INDEX(claimPeriodNo,MATCH('Étape 1) Taux'!$A$8,claimPeriods,0))&gt;17,INDEX(claimPeriodNo,MATCH('Étape 1) Taux'!$A$8,claimPeriods,0))&lt;20,revenueReduction&lt;0.1),0,IF(NOT(ISNUMBER(I2389)),0,IF(E2389="Oui",0,IF($C2389="Non - avec lien de dépendance",MIN(1129,I2389,$D2389),MIN(1129,I2389)))))))</f>
        <v>Effectuez l’étape 1</v>
      </c>
      <c r="R2389" s="3" t="str">
        <f>IF(CRHPElig=" -  ","Effectuez l’étape 1",IF(CRHPElig="La baisse de revenus n'est pas admissible dans le cadre du PEREC",CRHPElig,IF(AND(INDEX(claimPeriodNo,MATCH('Étape 1) Taux'!$A$8,claimPeriods,0))&gt;17,INDEX(claimPeriodNo,MATCH('Étape 1) Taux'!$A$8,claimPeriods,0))&lt;20,revenueReduction&lt;0.1),0,IF(NOT(ISNUMBER(J2389)),0,IF(F2389="Oui",0,IF($C2389="Non - avec lien de dépendance",MIN(1129,J2389,$D2389),MIN(1129,J2389)))))))</f>
        <v>Effectuez l’étape 1</v>
      </c>
      <c r="S2389" s="3" t="str">
        <f>IF(CRHPElig=" -  ","Effectuez l’étape 1",IF(CRHPElig="La baisse de revenus n'est pas admissible dans le cadre du PEREC",CRHPElig,IF(AND(INDEX(claimPeriodNo,MATCH('Étape 1) Taux'!$A$8,claimPeriods,0))&gt;17,INDEX(claimPeriodNo,MATCH('Étape 1) Taux'!$A$8,claimPeriods,0))&lt;20,revenueReduction&lt;0.1),0,IF(NOT(ISNUMBER(K2389)),0,IF(G2389="Oui",0,IF($C2389="Non - avec lien de dépendance",MIN(1129,K2389,$D2389),MIN(1129,K2389)))))))</f>
        <v>Effectuez l’étape 1</v>
      </c>
      <c r="T2389" s="3" t="str">
        <f>IF(CRHPElig=" -  ","Effectuez l’étape 1",IF(CRHPElig="La baisse de revenus n'est pas admissible dans le cadre du PEREC",CRHPElig,IF(AND(INDEX(claimPeriodNo,MATCH('Étape 1) Taux'!$A$8,claimPeriods,0))&gt;17,INDEX(claimPeriodNo,MATCH('Étape 1) Taux'!$A$8,claimPeriods,0))&lt;20,revenueReduction&lt;0.1),0,IF(NOT(ISNUMBER(L2389)),0,IF(H2389="Oui",0,IF($C2389="Non - avec lien de dépendance",MIN(1129,L2389,$D2389),MIN(1129,L2389)))))))</f>
        <v>Effectuez l’étape 1</v>
      </c>
      <c r="U2389" s="3">
        <f t="shared" si="226"/>
        <v>0</v>
      </c>
      <c r="V2389" s="3">
        <f t="shared" si="227"/>
        <v>0</v>
      </c>
    </row>
    <row r="2390" spans="13:22" x14ac:dyDescent="0.3">
      <c r="M2390" s="52" t="str">
        <f t="shared" si="222"/>
        <v>Calculez d'abord la baisse moyenne de vos revenus sur 12 mois à l'étape 2)</v>
      </c>
      <c r="N2390" s="52" t="str">
        <f t="shared" si="223"/>
        <v>Calculez d'abord la baisse moyenne de vos revenus sur 12 mois à l'étape 2)</v>
      </c>
      <c r="O2390" s="52" t="str">
        <f t="shared" si="224"/>
        <v>Calculez d'abord la baisse moyenne de vos revenus sur 12 mois à l'étape 2)</v>
      </c>
      <c r="P2390" s="52" t="str">
        <f t="shared" si="225"/>
        <v>Calculez d'abord la baisse moyenne de vos revenus sur 12 mois à l'étape 2)</v>
      </c>
      <c r="Q2390" s="3" t="str">
        <f>IF(CRHPElig=" -  ","Effectuez l’étape 1",IF(CRHPElig="La baisse de revenus n'est pas admissible dans le cadre du PEREC",CRHPElig,IF(AND(INDEX(claimPeriodNo,MATCH('Étape 1) Taux'!$A$8,claimPeriods,0))&gt;17,INDEX(claimPeriodNo,MATCH('Étape 1) Taux'!$A$8,claimPeriods,0))&lt;20,revenueReduction&lt;0.1),0,IF(NOT(ISNUMBER(I2390)),0,IF(E2390="Oui",0,IF($C2390="Non - avec lien de dépendance",MIN(1129,I2390,$D2390),MIN(1129,I2390)))))))</f>
        <v>Effectuez l’étape 1</v>
      </c>
      <c r="R2390" s="3" t="str">
        <f>IF(CRHPElig=" -  ","Effectuez l’étape 1",IF(CRHPElig="La baisse de revenus n'est pas admissible dans le cadre du PEREC",CRHPElig,IF(AND(INDEX(claimPeriodNo,MATCH('Étape 1) Taux'!$A$8,claimPeriods,0))&gt;17,INDEX(claimPeriodNo,MATCH('Étape 1) Taux'!$A$8,claimPeriods,0))&lt;20,revenueReduction&lt;0.1),0,IF(NOT(ISNUMBER(J2390)),0,IF(F2390="Oui",0,IF($C2390="Non - avec lien de dépendance",MIN(1129,J2390,$D2390),MIN(1129,J2390)))))))</f>
        <v>Effectuez l’étape 1</v>
      </c>
      <c r="S2390" s="3" t="str">
        <f>IF(CRHPElig=" -  ","Effectuez l’étape 1",IF(CRHPElig="La baisse de revenus n'est pas admissible dans le cadre du PEREC",CRHPElig,IF(AND(INDEX(claimPeriodNo,MATCH('Étape 1) Taux'!$A$8,claimPeriods,0))&gt;17,INDEX(claimPeriodNo,MATCH('Étape 1) Taux'!$A$8,claimPeriods,0))&lt;20,revenueReduction&lt;0.1),0,IF(NOT(ISNUMBER(K2390)),0,IF(G2390="Oui",0,IF($C2390="Non - avec lien de dépendance",MIN(1129,K2390,$D2390),MIN(1129,K2390)))))))</f>
        <v>Effectuez l’étape 1</v>
      </c>
      <c r="T2390" s="3" t="str">
        <f>IF(CRHPElig=" -  ","Effectuez l’étape 1",IF(CRHPElig="La baisse de revenus n'est pas admissible dans le cadre du PEREC",CRHPElig,IF(AND(INDEX(claimPeriodNo,MATCH('Étape 1) Taux'!$A$8,claimPeriods,0))&gt;17,INDEX(claimPeriodNo,MATCH('Étape 1) Taux'!$A$8,claimPeriods,0))&lt;20,revenueReduction&lt;0.1),0,IF(NOT(ISNUMBER(L2390)),0,IF(H2390="Oui",0,IF($C2390="Non - avec lien de dépendance",MIN(1129,L2390,$D2390),MIN(1129,L2390)))))))</f>
        <v>Effectuez l’étape 1</v>
      </c>
      <c r="U2390" s="3">
        <f t="shared" si="226"/>
        <v>0</v>
      </c>
      <c r="V2390" s="3">
        <f t="shared" si="227"/>
        <v>0</v>
      </c>
    </row>
    <row r="2391" spans="13:22" x14ac:dyDescent="0.3">
      <c r="M2391" s="52" t="str">
        <f t="shared" si="222"/>
        <v>Calculez d'abord la baisse moyenne de vos revenus sur 12 mois à l'étape 2)</v>
      </c>
      <c r="N2391" s="52" t="str">
        <f t="shared" si="223"/>
        <v>Calculez d'abord la baisse moyenne de vos revenus sur 12 mois à l'étape 2)</v>
      </c>
      <c r="O2391" s="52" t="str">
        <f t="shared" si="224"/>
        <v>Calculez d'abord la baisse moyenne de vos revenus sur 12 mois à l'étape 2)</v>
      </c>
      <c r="P2391" s="52" t="str">
        <f t="shared" si="225"/>
        <v>Calculez d'abord la baisse moyenne de vos revenus sur 12 mois à l'étape 2)</v>
      </c>
      <c r="Q2391" s="3" t="str">
        <f>IF(CRHPElig=" -  ","Effectuez l’étape 1",IF(CRHPElig="La baisse de revenus n'est pas admissible dans le cadre du PEREC",CRHPElig,IF(AND(INDEX(claimPeriodNo,MATCH('Étape 1) Taux'!$A$8,claimPeriods,0))&gt;17,INDEX(claimPeriodNo,MATCH('Étape 1) Taux'!$A$8,claimPeriods,0))&lt;20,revenueReduction&lt;0.1),0,IF(NOT(ISNUMBER(I2391)),0,IF(E2391="Oui",0,IF($C2391="Non - avec lien de dépendance",MIN(1129,I2391,$D2391),MIN(1129,I2391)))))))</f>
        <v>Effectuez l’étape 1</v>
      </c>
      <c r="R2391" s="3" t="str">
        <f>IF(CRHPElig=" -  ","Effectuez l’étape 1",IF(CRHPElig="La baisse de revenus n'est pas admissible dans le cadre du PEREC",CRHPElig,IF(AND(INDEX(claimPeriodNo,MATCH('Étape 1) Taux'!$A$8,claimPeriods,0))&gt;17,INDEX(claimPeriodNo,MATCH('Étape 1) Taux'!$A$8,claimPeriods,0))&lt;20,revenueReduction&lt;0.1),0,IF(NOT(ISNUMBER(J2391)),0,IF(F2391="Oui",0,IF($C2391="Non - avec lien de dépendance",MIN(1129,J2391,$D2391),MIN(1129,J2391)))))))</f>
        <v>Effectuez l’étape 1</v>
      </c>
      <c r="S2391" s="3" t="str">
        <f>IF(CRHPElig=" -  ","Effectuez l’étape 1",IF(CRHPElig="La baisse de revenus n'est pas admissible dans le cadre du PEREC",CRHPElig,IF(AND(INDEX(claimPeriodNo,MATCH('Étape 1) Taux'!$A$8,claimPeriods,0))&gt;17,INDEX(claimPeriodNo,MATCH('Étape 1) Taux'!$A$8,claimPeriods,0))&lt;20,revenueReduction&lt;0.1),0,IF(NOT(ISNUMBER(K2391)),0,IF(G2391="Oui",0,IF($C2391="Non - avec lien de dépendance",MIN(1129,K2391,$D2391),MIN(1129,K2391)))))))</f>
        <v>Effectuez l’étape 1</v>
      </c>
      <c r="T2391" s="3" t="str">
        <f>IF(CRHPElig=" -  ","Effectuez l’étape 1",IF(CRHPElig="La baisse de revenus n'est pas admissible dans le cadre du PEREC",CRHPElig,IF(AND(INDEX(claimPeriodNo,MATCH('Étape 1) Taux'!$A$8,claimPeriods,0))&gt;17,INDEX(claimPeriodNo,MATCH('Étape 1) Taux'!$A$8,claimPeriods,0))&lt;20,revenueReduction&lt;0.1),0,IF(NOT(ISNUMBER(L2391)),0,IF(H2391="Oui",0,IF($C2391="Non - avec lien de dépendance",MIN(1129,L2391,$D2391),MIN(1129,L2391)))))))</f>
        <v>Effectuez l’étape 1</v>
      </c>
      <c r="U2391" s="3">
        <f t="shared" si="226"/>
        <v>0</v>
      </c>
      <c r="V2391" s="3">
        <f t="shared" si="227"/>
        <v>0</v>
      </c>
    </row>
    <row r="2392" spans="13:22" x14ac:dyDescent="0.3">
      <c r="M2392" s="52" t="str">
        <f t="shared" si="222"/>
        <v>Calculez d'abord la baisse moyenne de vos revenus sur 12 mois à l'étape 2)</v>
      </c>
      <c r="N2392" s="52" t="str">
        <f t="shared" si="223"/>
        <v>Calculez d'abord la baisse moyenne de vos revenus sur 12 mois à l'étape 2)</v>
      </c>
      <c r="O2392" s="52" t="str">
        <f t="shared" si="224"/>
        <v>Calculez d'abord la baisse moyenne de vos revenus sur 12 mois à l'étape 2)</v>
      </c>
      <c r="P2392" s="52" t="str">
        <f t="shared" si="225"/>
        <v>Calculez d'abord la baisse moyenne de vos revenus sur 12 mois à l'étape 2)</v>
      </c>
      <c r="Q2392" s="3" t="str">
        <f>IF(CRHPElig=" -  ","Effectuez l’étape 1",IF(CRHPElig="La baisse de revenus n'est pas admissible dans le cadre du PEREC",CRHPElig,IF(AND(INDEX(claimPeriodNo,MATCH('Étape 1) Taux'!$A$8,claimPeriods,0))&gt;17,INDEX(claimPeriodNo,MATCH('Étape 1) Taux'!$A$8,claimPeriods,0))&lt;20,revenueReduction&lt;0.1),0,IF(NOT(ISNUMBER(I2392)),0,IF(E2392="Oui",0,IF($C2392="Non - avec lien de dépendance",MIN(1129,I2392,$D2392),MIN(1129,I2392)))))))</f>
        <v>Effectuez l’étape 1</v>
      </c>
      <c r="R2392" s="3" t="str">
        <f>IF(CRHPElig=" -  ","Effectuez l’étape 1",IF(CRHPElig="La baisse de revenus n'est pas admissible dans le cadre du PEREC",CRHPElig,IF(AND(INDEX(claimPeriodNo,MATCH('Étape 1) Taux'!$A$8,claimPeriods,0))&gt;17,INDEX(claimPeriodNo,MATCH('Étape 1) Taux'!$A$8,claimPeriods,0))&lt;20,revenueReduction&lt;0.1),0,IF(NOT(ISNUMBER(J2392)),0,IF(F2392="Oui",0,IF($C2392="Non - avec lien de dépendance",MIN(1129,J2392,$D2392),MIN(1129,J2392)))))))</f>
        <v>Effectuez l’étape 1</v>
      </c>
      <c r="S2392" s="3" t="str">
        <f>IF(CRHPElig=" -  ","Effectuez l’étape 1",IF(CRHPElig="La baisse de revenus n'est pas admissible dans le cadre du PEREC",CRHPElig,IF(AND(INDEX(claimPeriodNo,MATCH('Étape 1) Taux'!$A$8,claimPeriods,0))&gt;17,INDEX(claimPeriodNo,MATCH('Étape 1) Taux'!$A$8,claimPeriods,0))&lt;20,revenueReduction&lt;0.1),0,IF(NOT(ISNUMBER(K2392)),0,IF(G2392="Oui",0,IF($C2392="Non - avec lien de dépendance",MIN(1129,K2392,$D2392),MIN(1129,K2392)))))))</f>
        <v>Effectuez l’étape 1</v>
      </c>
      <c r="T2392" s="3" t="str">
        <f>IF(CRHPElig=" -  ","Effectuez l’étape 1",IF(CRHPElig="La baisse de revenus n'est pas admissible dans le cadre du PEREC",CRHPElig,IF(AND(INDEX(claimPeriodNo,MATCH('Étape 1) Taux'!$A$8,claimPeriods,0))&gt;17,INDEX(claimPeriodNo,MATCH('Étape 1) Taux'!$A$8,claimPeriods,0))&lt;20,revenueReduction&lt;0.1),0,IF(NOT(ISNUMBER(L2392)),0,IF(H2392="Oui",0,IF($C2392="Non - avec lien de dépendance",MIN(1129,L2392,$D2392),MIN(1129,L2392)))))))</f>
        <v>Effectuez l’étape 1</v>
      </c>
      <c r="U2392" s="3">
        <f t="shared" si="226"/>
        <v>0</v>
      </c>
      <c r="V2392" s="3">
        <f t="shared" si="227"/>
        <v>0</v>
      </c>
    </row>
    <row r="2393" spans="13:22" x14ac:dyDescent="0.3">
      <c r="M2393" s="52" t="str">
        <f t="shared" si="222"/>
        <v>Calculez d'abord la baisse moyenne de vos revenus sur 12 mois à l'étape 2)</v>
      </c>
      <c r="N2393" s="52" t="str">
        <f t="shared" si="223"/>
        <v>Calculez d'abord la baisse moyenne de vos revenus sur 12 mois à l'étape 2)</v>
      </c>
      <c r="O2393" s="52" t="str">
        <f t="shared" si="224"/>
        <v>Calculez d'abord la baisse moyenne de vos revenus sur 12 mois à l'étape 2)</v>
      </c>
      <c r="P2393" s="52" t="str">
        <f t="shared" si="225"/>
        <v>Calculez d'abord la baisse moyenne de vos revenus sur 12 mois à l'étape 2)</v>
      </c>
      <c r="Q2393" s="3" t="str">
        <f>IF(CRHPElig=" -  ","Effectuez l’étape 1",IF(CRHPElig="La baisse de revenus n'est pas admissible dans le cadre du PEREC",CRHPElig,IF(AND(INDEX(claimPeriodNo,MATCH('Étape 1) Taux'!$A$8,claimPeriods,0))&gt;17,INDEX(claimPeriodNo,MATCH('Étape 1) Taux'!$A$8,claimPeriods,0))&lt;20,revenueReduction&lt;0.1),0,IF(NOT(ISNUMBER(I2393)),0,IF(E2393="Oui",0,IF($C2393="Non - avec lien de dépendance",MIN(1129,I2393,$D2393),MIN(1129,I2393)))))))</f>
        <v>Effectuez l’étape 1</v>
      </c>
      <c r="R2393" s="3" t="str">
        <f>IF(CRHPElig=" -  ","Effectuez l’étape 1",IF(CRHPElig="La baisse de revenus n'est pas admissible dans le cadre du PEREC",CRHPElig,IF(AND(INDEX(claimPeriodNo,MATCH('Étape 1) Taux'!$A$8,claimPeriods,0))&gt;17,INDEX(claimPeriodNo,MATCH('Étape 1) Taux'!$A$8,claimPeriods,0))&lt;20,revenueReduction&lt;0.1),0,IF(NOT(ISNUMBER(J2393)),0,IF(F2393="Oui",0,IF($C2393="Non - avec lien de dépendance",MIN(1129,J2393,$D2393),MIN(1129,J2393)))))))</f>
        <v>Effectuez l’étape 1</v>
      </c>
      <c r="S2393" s="3" t="str">
        <f>IF(CRHPElig=" -  ","Effectuez l’étape 1",IF(CRHPElig="La baisse de revenus n'est pas admissible dans le cadre du PEREC",CRHPElig,IF(AND(INDEX(claimPeriodNo,MATCH('Étape 1) Taux'!$A$8,claimPeriods,0))&gt;17,INDEX(claimPeriodNo,MATCH('Étape 1) Taux'!$A$8,claimPeriods,0))&lt;20,revenueReduction&lt;0.1),0,IF(NOT(ISNUMBER(K2393)),0,IF(G2393="Oui",0,IF($C2393="Non - avec lien de dépendance",MIN(1129,K2393,$D2393),MIN(1129,K2393)))))))</f>
        <v>Effectuez l’étape 1</v>
      </c>
      <c r="T2393" s="3" t="str">
        <f>IF(CRHPElig=" -  ","Effectuez l’étape 1",IF(CRHPElig="La baisse de revenus n'est pas admissible dans le cadre du PEREC",CRHPElig,IF(AND(INDEX(claimPeriodNo,MATCH('Étape 1) Taux'!$A$8,claimPeriods,0))&gt;17,INDEX(claimPeriodNo,MATCH('Étape 1) Taux'!$A$8,claimPeriods,0))&lt;20,revenueReduction&lt;0.1),0,IF(NOT(ISNUMBER(L2393)),0,IF(H2393="Oui",0,IF($C2393="Non - avec lien de dépendance",MIN(1129,L2393,$D2393),MIN(1129,L2393)))))))</f>
        <v>Effectuez l’étape 1</v>
      </c>
      <c r="U2393" s="3">
        <f t="shared" si="226"/>
        <v>0</v>
      </c>
      <c r="V2393" s="3">
        <f t="shared" si="227"/>
        <v>0</v>
      </c>
    </row>
    <row r="2394" spans="13:22" x14ac:dyDescent="0.3">
      <c r="M2394" s="52" t="str">
        <f t="shared" si="222"/>
        <v>Calculez d'abord la baisse moyenne de vos revenus sur 12 mois à l'étape 2)</v>
      </c>
      <c r="N2394" s="52" t="str">
        <f t="shared" si="223"/>
        <v>Calculez d'abord la baisse moyenne de vos revenus sur 12 mois à l'étape 2)</v>
      </c>
      <c r="O2394" s="52" t="str">
        <f t="shared" si="224"/>
        <v>Calculez d'abord la baisse moyenne de vos revenus sur 12 mois à l'étape 2)</v>
      </c>
      <c r="P2394" s="52" t="str">
        <f t="shared" si="225"/>
        <v>Calculez d'abord la baisse moyenne de vos revenus sur 12 mois à l'étape 2)</v>
      </c>
      <c r="Q2394" s="3" t="str">
        <f>IF(CRHPElig=" -  ","Effectuez l’étape 1",IF(CRHPElig="La baisse de revenus n'est pas admissible dans le cadre du PEREC",CRHPElig,IF(AND(INDEX(claimPeriodNo,MATCH('Étape 1) Taux'!$A$8,claimPeriods,0))&gt;17,INDEX(claimPeriodNo,MATCH('Étape 1) Taux'!$A$8,claimPeriods,0))&lt;20,revenueReduction&lt;0.1),0,IF(NOT(ISNUMBER(I2394)),0,IF(E2394="Oui",0,IF($C2394="Non - avec lien de dépendance",MIN(1129,I2394,$D2394),MIN(1129,I2394)))))))</f>
        <v>Effectuez l’étape 1</v>
      </c>
      <c r="R2394" s="3" t="str">
        <f>IF(CRHPElig=" -  ","Effectuez l’étape 1",IF(CRHPElig="La baisse de revenus n'est pas admissible dans le cadre du PEREC",CRHPElig,IF(AND(INDEX(claimPeriodNo,MATCH('Étape 1) Taux'!$A$8,claimPeriods,0))&gt;17,INDEX(claimPeriodNo,MATCH('Étape 1) Taux'!$A$8,claimPeriods,0))&lt;20,revenueReduction&lt;0.1),0,IF(NOT(ISNUMBER(J2394)),0,IF(F2394="Oui",0,IF($C2394="Non - avec lien de dépendance",MIN(1129,J2394,$D2394),MIN(1129,J2394)))))))</f>
        <v>Effectuez l’étape 1</v>
      </c>
      <c r="S2394" s="3" t="str">
        <f>IF(CRHPElig=" -  ","Effectuez l’étape 1",IF(CRHPElig="La baisse de revenus n'est pas admissible dans le cadre du PEREC",CRHPElig,IF(AND(INDEX(claimPeriodNo,MATCH('Étape 1) Taux'!$A$8,claimPeriods,0))&gt;17,INDEX(claimPeriodNo,MATCH('Étape 1) Taux'!$A$8,claimPeriods,0))&lt;20,revenueReduction&lt;0.1),0,IF(NOT(ISNUMBER(K2394)),0,IF(G2394="Oui",0,IF($C2394="Non - avec lien de dépendance",MIN(1129,K2394,$D2394),MIN(1129,K2394)))))))</f>
        <v>Effectuez l’étape 1</v>
      </c>
      <c r="T2394" s="3" t="str">
        <f>IF(CRHPElig=" -  ","Effectuez l’étape 1",IF(CRHPElig="La baisse de revenus n'est pas admissible dans le cadre du PEREC",CRHPElig,IF(AND(INDEX(claimPeriodNo,MATCH('Étape 1) Taux'!$A$8,claimPeriods,0))&gt;17,INDEX(claimPeriodNo,MATCH('Étape 1) Taux'!$A$8,claimPeriods,0))&lt;20,revenueReduction&lt;0.1),0,IF(NOT(ISNUMBER(L2394)),0,IF(H2394="Oui",0,IF($C2394="Non - avec lien de dépendance",MIN(1129,L2394,$D2394),MIN(1129,L2394)))))))</f>
        <v>Effectuez l’étape 1</v>
      </c>
      <c r="U2394" s="3">
        <f t="shared" si="226"/>
        <v>0</v>
      </c>
      <c r="V2394" s="3">
        <f t="shared" si="227"/>
        <v>0</v>
      </c>
    </row>
    <row r="2395" spans="13:22" x14ac:dyDescent="0.3">
      <c r="M2395" s="52" t="str">
        <f t="shared" si="222"/>
        <v>Calculez d'abord la baisse moyenne de vos revenus sur 12 mois à l'étape 2)</v>
      </c>
      <c r="N2395" s="52" t="str">
        <f t="shared" si="223"/>
        <v>Calculez d'abord la baisse moyenne de vos revenus sur 12 mois à l'étape 2)</v>
      </c>
      <c r="O2395" s="52" t="str">
        <f t="shared" si="224"/>
        <v>Calculez d'abord la baisse moyenne de vos revenus sur 12 mois à l'étape 2)</v>
      </c>
      <c r="P2395" s="52" t="str">
        <f t="shared" si="225"/>
        <v>Calculez d'abord la baisse moyenne de vos revenus sur 12 mois à l'étape 2)</v>
      </c>
      <c r="Q2395" s="3" t="str">
        <f>IF(CRHPElig=" -  ","Effectuez l’étape 1",IF(CRHPElig="La baisse de revenus n'est pas admissible dans le cadre du PEREC",CRHPElig,IF(AND(INDEX(claimPeriodNo,MATCH('Étape 1) Taux'!$A$8,claimPeriods,0))&gt;17,INDEX(claimPeriodNo,MATCH('Étape 1) Taux'!$A$8,claimPeriods,0))&lt;20,revenueReduction&lt;0.1),0,IF(NOT(ISNUMBER(I2395)),0,IF(E2395="Oui",0,IF($C2395="Non - avec lien de dépendance",MIN(1129,I2395,$D2395),MIN(1129,I2395)))))))</f>
        <v>Effectuez l’étape 1</v>
      </c>
      <c r="R2395" s="3" t="str">
        <f>IF(CRHPElig=" -  ","Effectuez l’étape 1",IF(CRHPElig="La baisse de revenus n'est pas admissible dans le cadre du PEREC",CRHPElig,IF(AND(INDEX(claimPeriodNo,MATCH('Étape 1) Taux'!$A$8,claimPeriods,0))&gt;17,INDEX(claimPeriodNo,MATCH('Étape 1) Taux'!$A$8,claimPeriods,0))&lt;20,revenueReduction&lt;0.1),0,IF(NOT(ISNUMBER(J2395)),0,IF(F2395="Oui",0,IF($C2395="Non - avec lien de dépendance",MIN(1129,J2395,$D2395),MIN(1129,J2395)))))))</f>
        <v>Effectuez l’étape 1</v>
      </c>
      <c r="S2395" s="3" t="str">
        <f>IF(CRHPElig=" -  ","Effectuez l’étape 1",IF(CRHPElig="La baisse de revenus n'est pas admissible dans le cadre du PEREC",CRHPElig,IF(AND(INDEX(claimPeriodNo,MATCH('Étape 1) Taux'!$A$8,claimPeriods,0))&gt;17,INDEX(claimPeriodNo,MATCH('Étape 1) Taux'!$A$8,claimPeriods,0))&lt;20,revenueReduction&lt;0.1),0,IF(NOT(ISNUMBER(K2395)),0,IF(G2395="Oui",0,IF($C2395="Non - avec lien de dépendance",MIN(1129,K2395,$D2395),MIN(1129,K2395)))))))</f>
        <v>Effectuez l’étape 1</v>
      </c>
      <c r="T2395" s="3" t="str">
        <f>IF(CRHPElig=" -  ","Effectuez l’étape 1",IF(CRHPElig="La baisse de revenus n'est pas admissible dans le cadre du PEREC",CRHPElig,IF(AND(INDEX(claimPeriodNo,MATCH('Étape 1) Taux'!$A$8,claimPeriods,0))&gt;17,INDEX(claimPeriodNo,MATCH('Étape 1) Taux'!$A$8,claimPeriods,0))&lt;20,revenueReduction&lt;0.1),0,IF(NOT(ISNUMBER(L2395)),0,IF(H2395="Oui",0,IF($C2395="Non - avec lien de dépendance",MIN(1129,L2395,$D2395),MIN(1129,L2395)))))))</f>
        <v>Effectuez l’étape 1</v>
      </c>
      <c r="U2395" s="3">
        <f t="shared" si="226"/>
        <v>0</v>
      </c>
      <c r="V2395" s="3">
        <f t="shared" si="227"/>
        <v>0</v>
      </c>
    </row>
    <row r="2396" spans="13:22" x14ac:dyDescent="0.3">
      <c r="M2396" s="52" t="str">
        <f t="shared" si="222"/>
        <v>Calculez d'abord la baisse moyenne de vos revenus sur 12 mois à l'étape 2)</v>
      </c>
      <c r="N2396" s="52" t="str">
        <f t="shared" si="223"/>
        <v>Calculez d'abord la baisse moyenne de vos revenus sur 12 mois à l'étape 2)</v>
      </c>
      <c r="O2396" s="52" t="str">
        <f t="shared" si="224"/>
        <v>Calculez d'abord la baisse moyenne de vos revenus sur 12 mois à l'étape 2)</v>
      </c>
      <c r="P2396" s="52" t="str">
        <f t="shared" si="225"/>
        <v>Calculez d'abord la baisse moyenne de vos revenus sur 12 mois à l'étape 2)</v>
      </c>
      <c r="Q2396" s="3" t="str">
        <f>IF(CRHPElig=" -  ","Effectuez l’étape 1",IF(CRHPElig="La baisse de revenus n'est pas admissible dans le cadre du PEREC",CRHPElig,IF(AND(INDEX(claimPeriodNo,MATCH('Étape 1) Taux'!$A$8,claimPeriods,0))&gt;17,INDEX(claimPeriodNo,MATCH('Étape 1) Taux'!$A$8,claimPeriods,0))&lt;20,revenueReduction&lt;0.1),0,IF(NOT(ISNUMBER(I2396)),0,IF(E2396="Oui",0,IF($C2396="Non - avec lien de dépendance",MIN(1129,I2396,$D2396),MIN(1129,I2396)))))))</f>
        <v>Effectuez l’étape 1</v>
      </c>
      <c r="R2396" s="3" t="str">
        <f>IF(CRHPElig=" -  ","Effectuez l’étape 1",IF(CRHPElig="La baisse de revenus n'est pas admissible dans le cadre du PEREC",CRHPElig,IF(AND(INDEX(claimPeriodNo,MATCH('Étape 1) Taux'!$A$8,claimPeriods,0))&gt;17,INDEX(claimPeriodNo,MATCH('Étape 1) Taux'!$A$8,claimPeriods,0))&lt;20,revenueReduction&lt;0.1),0,IF(NOT(ISNUMBER(J2396)),0,IF(F2396="Oui",0,IF($C2396="Non - avec lien de dépendance",MIN(1129,J2396,$D2396),MIN(1129,J2396)))))))</f>
        <v>Effectuez l’étape 1</v>
      </c>
      <c r="S2396" s="3" t="str">
        <f>IF(CRHPElig=" -  ","Effectuez l’étape 1",IF(CRHPElig="La baisse de revenus n'est pas admissible dans le cadre du PEREC",CRHPElig,IF(AND(INDEX(claimPeriodNo,MATCH('Étape 1) Taux'!$A$8,claimPeriods,0))&gt;17,INDEX(claimPeriodNo,MATCH('Étape 1) Taux'!$A$8,claimPeriods,0))&lt;20,revenueReduction&lt;0.1),0,IF(NOT(ISNUMBER(K2396)),0,IF(G2396="Oui",0,IF($C2396="Non - avec lien de dépendance",MIN(1129,K2396,$D2396),MIN(1129,K2396)))))))</f>
        <v>Effectuez l’étape 1</v>
      </c>
      <c r="T2396" s="3" t="str">
        <f>IF(CRHPElig=" -  ","Effectuez l’étape 1",IF(CRHPElig="La baisse de revenus n'est pas admissible dans le cadre du PEREC",CRHPElig,IF(AND(INDEX(claimPeriodNo,MATCH('Étape 1) Taux'!$A$8,claimPeriods,0))&gt;17,INDEX(claimPeriodNo,MATCH('Étape 1) Taux'!$A$8,claimPeriods,0))&lt;20,revenueReduction&lt;0.1),0,IF(NOT(ISNUMBER(L2396)),0,IF(H2396="Oui",0,IF($C2396="Non - avec lien de dépendance",MIN(1129,L2396,$D2396),MIN(1129,L2396)))))))</f>
        <v>Effectuez l’étape 1</v>
      </c>
      <c r="U2396" s="3">
        <f t="shared" si="226"/>
        <v>0</v>
      </c>
      <c r="V2396" s="3">
        <f t="shared" si="227"/>
        <v>0</v>
      </c>
    </row>
    <row r="2397" spans="13:22" x14ac:dyDescent="0.3">
      <c r="M2397" s="52" t="str">
        <f t="shared" si="222"/>
        <v>Calculez d'abord la baisse moyenne de vos revenus sur 12 mois à l'étape 2)</v>
      </c>
      <c r="N2397" s="52" t="str">
        <f t="shared" si="223"/>
        <v>Calculez d'abord la baisse moyenne de vos revenus sur 12 mois à l'étape 2)</v>
      </c>
      <c r="O2397" s="52" t="str">
        <f t="shared" si="224"/>
        <v>Calculez d'abord la baisse moyenne de vos revenus sur 12 mois à l'étape 2)</v>
      </c>
      <c r="P2397" s="52" t="str">
        <f t="shared" si="225"/>
        <v>Calculez d'abord la baisse moyenne de vos revenus sur 12 mois à l'étape 2)</v>
      </c>
      <c r="Q2397" s="3" t="str">
        <f>IF(CRHPElig=" -  ","Effectuez l’étape 1",IF(CRHPElig="La baisse de revenus n'est pas admissible dans le cadre du PEREC",CRHPElig,IF(AND(INDEX(claimPeriodNo,MATCH('Étape 1) Taux'!$A$8,claimPeriods,0))&gt;17,INDEX(claimPeriodNo,MATCH('Étape 1) Taux'!$A$8,claimPeriods,0))&lt;20,revenueReduction&lt;0.1),0,IF(NOT(ISNUMBER(I2397)),0,IF(E2397="Oui",0,IF($C2397="Non - avec lien de dépendance",MIN(1129,I2397,$D2397),MIN(1129,I2397)))))))</f>
        <v>Effectuez l’étape 1</v>
      </c>
      <c r="R2397" s="3" t="str">
        <f>IF(CRHPElig=" -  ","Effectuez l’étape 1",IF(CRHPElig="La baisse de revenus n'est pas admissible dans le cadre du PEREC",CRHPElig,IF(AND(INDEX(claimPeriodNo,MATCH('Étape 1) Taux'!$A$8,claimPeriods,0))&gt;17,INDEX(claimPeriodNo,MATCH('Étape 1) Taux'!$A$8,claimPeriods,0))&lt;20,revenueReduction&lt;0.1),0,IF(NOT(ISNUMBER(J2397)),0,IF(F2397="Oui",0,IF($C2397="Non - avec lien de dépendance",MIN(1129,J2397,$D2397),MIN(1129,J2397)))))))</f>
        <v>Effectuez l’étape 1</v>
      </c>
      <c r="S2397" s="3" t="str">
        <f>IF(CRHPElig=" -  ","Effectuez l’étape 1",IF(CRHPElig="La baisse de revenus n'est pas admissible dans le cadre du PEREC",CRHPElig,IF(AND(INDEX(claimPeriodNo,MATCH('Étape 1) Taux'!$A$8,claimPeriods,0))&gt;17,INDEX(claimPeriodNo,MATCH('Étape 1) Taux'!$A$8,claimPeriods,0))&lt;20,revenueReduction&lt;0.1),0,IF(NOT(ISNUMBER(K2397)),0,IF(G2397="Oui",0,IF($C2397="Non - avec lien de dépendance",MIN(1129,K2397,$D2397),MIN(1129,K2397)))))))</f>
        <v>Effectuez l’étape 1</v>
      </c>
      <c r="T2397" s="3" t="str">
        <f>IF(CRHPElig=" -  ","Effectuez l’étape 1",IF(CRHPElig="La baisse de revenus n'est pas admissible dans le cadre du PEREC",CRHPElig,IF(AND(INDEX(claimPeriodNo,MATCH('Étape 1) Taux'!$A$8,claimPeriods,0))&gt;17,INDEX(claimPeriodNo,MATCH('Étape 1) Taux'!$A$8,claimPeriods,0))&lt;20,revenueReduction&lt;0.1),0,IF(NOT(ISNUMBER(L2397)),0,IF(H2397="Oui",0,IF($C2397="Non - avec lien de dépendance",MIN(1129,L2397,$D2397),MIN(1129,L2397)))))))</f>
        <v>Effectuez l’étape 1</v>
      </c>
      <c r="U2397" s="3">
        <f t="shared" si="226"/>
        <v>0</v>
      </c>
      <c r="V2397" s="3">
        <f t="shared" si="227"/>
        <v>0</v>
      </c>
    </row>
    <row r="2398" spans="13:22" x14ac:dyDescent="0.3">
      <c r="M2398" s="52" t="str">
        <f t="shared" si="222"/>
        <v>Calculez d'abord la baisse moyenne de vos revenus sur 12 mois à l'étape 2)</v>
      </c>
      <c r="N2398" s="52" t="str">
        <f t="shared" si="223"/>
        <v>Calculez d'abord la baisse moyenne de vos revenus sur 12 mois à l'étape 2)</v>
      </c>
      <c r="O2398" s="52" t="str">
        <f t="shared" si="224"/>
        <v>Calculez d'abord la baisse moyenne de vos revenus sur 12 mois à l'étape 2)</v>
      </c>
      <c r="P2398" s="52" t="str">
        <f t="shared" si="225"/>
        <v>Calculez d'abord la baisse moyenne de vos revenus sur 12 mois à l'étape 2)</v>
      </c>
      <c r="Q2398" s="3" t="str">
        <f>IF(CRHPElig=" -  ","Effectuez l’étape 1",IF(CRHPElig="La baisse de revenus n'est pas admissible dans le cadre du PEREC",CRHPElig,IF(AND(INDEX(claimPeriodNo,MATCH('Étape 1) Taux'!$A$8,claimPeriods,0))&gt;17,INDEX(claimPeriodNo,MATCH('Étape 1) Taux'!$A$8,claimPeriods,0))&lt;20,revenueReduction&lt;0.1),0,IF(NOT(ISNUMBER(I2398)),0,IF(E2398="Oui",0,IF($C2398="Non - avec lien de dépendance",MIN(1129,I2398,$D2398),MIN(1129,I2398)))))))</f>
        <v>Effectuez l’étape 1</v>
      </c>
      <c r="R2398" s="3" t="str">
        <f>IF(CRHPElig=" -  ","Effectuez l’étape 1",IF(CRHPElig="La baisse de revenus n'est pas admissible dans le cadre du PEREC",CRHPElig,IF(AND(INDEX(claimPeriodNo,MATCH('Étape 1) Taux'!$A$8,claimPeriods,0))&gt;17,INDEX(claimPeriodNo,MATCH('Étape 1) Taux'!$A$8,claimPeriods,0))&lt;20,revenueReduction&lt;0.1),0,IF(NOT(ISNUMBER(J2398)),0,IF(F2398="Oui",0,IF($C2398="Non - avec lien de dépendance",MIN(1129,J2398,$D2398),MIN(1129,J2398)))))))</f>
        <v>Effectuez l’étape 1</v>
      </c>
      <c r="S2398" s="3" t="str">
        <f>IF(CRHPElig=" -  ","Effectuez l’étape 1",IF(CRHPElig="La baisse de revenus n'est pas admissible dans le cadre du PEREC",CRHPElig,IF(AND(INDEX(claimPeriodNo,MATCH('Étape 1) Taux'!$A$8,claimPeriods,0))&gt;17,INDEX(claimPeriodNo,MATCH('Étape 1) Taux'!$A$8,claimPeriods,0))&lt;20,revenueReduction&lt;0.1),0,IF(NOT(ISNUMBER(K2398)),0,IF(G2398="Oui",0,IF($C2398="Non - avec lien de dépendance",MIN(1129,K2398,$D2398),MIN(1129,K2398)))))))</f>
        <v>Effectuez l’étape 1</v>
      </c>
      <c r="T2398" s="3" t="str">
        <f>IF(CRHPElig=" -  ","Effectuez l’étape 1",IF(CRHPElig="La baisse de revenus n'est pas admissible dans le cadre du PEREC",CRHPElig,IF(AND(INDEX(claimPeriodNo,MATCH('Étape 1) Taux'!$A$8,claimPeriods,0))&gt;17,INDEX(claimPeriodNo,MATCH('Étape 1) Taux'!$A$8,claimPeriods,0))&lt;20,revenueReduction&lt;0.1),0,IF(NOT(ISNUMBER(L2398)),0,IF(H2398="Oui",0,IF($C2398="Non - avec lien de dépendance",MIN(1129,L2398,$D2398),MIN(1129,L2398)))))))</f>
        <v>Effectuez l’étape 1</v>
      </c>
      <c r="U2398" s="3">
        <f t="shared" si="226"/>
        <v>0</v>
      </c>
      <c r="V2398" s="3">
        <f t="shared" si="227"/>
        <v>0</v>
      </c>
    </row>
    <row r="2399" spans="13:22" x14ac:dyDescent="0.3">
      <c r="M2399" s="52" t="str">
        <f t="shared" si="222"/>
        <v>Calculez d'abord la baisse moyenne de vos revenus sur 12 mois à l'étape 2)</v>
      </c>
      <c r="N2399" s="52" t="str">
        <f t="shared" si="223"/>
        <v>Calculez d'abord la baisse moyenne de vos revenus sur 12 mois à l'étape 2)</v>
      </c>
      <c r="O2399" s="52" t="str">
        <f t="shared" si="224"/>
        <v>Calculez d'abord la baisse moyenne de vos revenus sur 12 mois à l'étape 2)</v>
      </c>
      <c r="P2399" s="52" t="str">
        <f t="shared" si="225"/>
        <v>Calculez d'abord la baisse moyenne de vos revenus sur 12 mois à l'étape 2)</v>
      </c>
      <c r="Q2399" s="3" t="str">
        <f>IF(CRHPElig=" -  ","Effectuez l’étape 1",IF(CRHPElig="La baisse de revenus n'est pas admissible dans le cadre du PEREC",CRHPElig,IF(AND(INDEX(claimPeriodNo,MATCH('Étape 1) Taux'!$A$8,claimPeriods,0))&gt;17,INDEX(claimPeriodNo,MATCH('Étape 1) Taux'!$A$8,claimPeriods,0))&lt;20,revenueReduction&lt;0.1),0,IF(NOT(ISNUMBER(I2399)),0,IF(E2399="Oui",0,IF($C2399="Non - avec lien de dépendance",MIN(1129,I2399,$D2399),MIN(1129,I2399)))))))</f>
        <v>Effectuez l’étape 1</v>
      </c>
      <c r="R2399" s="3" t="str">
        <f>IF(CRHPElig=" -  ","Effectuez l’étape 1",IF(CRHPElig="La baisse de revenus n'est pas admissible dans le cadre du PEREC",CRHPElig,IF(AND(INDEX(claimPeriodNo,MATCH('Étape 1) Taux'!$A$8,claimPeriods,0))&gt;17,INDEX(claimPeriodNo,MATCH('Étape 1) Taux'!$A$8,claimPeriods,0))&lt;20,revenueReduction&lt;0.1),0,IF(NOT(ISNUMBER(J2399)),0,IF(F2399="Oui",0,IF($C2399="Non - avec lien de dépendance",MIN(1129,J2399,$D2399),MIN(1129,J2399)))))))</f>
        <v>Effectuez l’étape 1</v>
      </c>
      <c r="S2399" s="3" t="str">
        <f>IF(CRHPElig=" -  ","Effectuez l’étape 1",IF(CRHPElig="La baisse de revenus n'est pas admissible dans le cadre du PEREC",CRHPElig,IF(AND(INDEX(claimPeriodNo,MATCH('Étape 1) Taux'!$A$8,claimPeriods,0))&gt;17,INDEX(claimPeriodNo,MATCH('Étape 1) Taux'!$A$8,claimPeriods,0))&lt;20,revenueReduction&lt;0.1),0,IF(NOT(ISNUMBER(K2399)),0,IF(G2399="Oui",0,IF($C2399="Non - avec lien de dépendance",MIN(1129,K2399,$D2399),MIN(1129,K2399)))))))</f>
        <v>Effectuez l’étape 1</v>
      </c>
      <c r="T2399" s="3" t="str">
        <f>IF(CRHPElig=" -  ","Effectuez l’étape 1",IF(CRHPElig="La baisse de revenus n'est pas admissible dans le cadre du PEREC",CRHPElig,IF(AND(INDEX(claimPeriodNo,MATCH('Étape 1) Taux'!$A$8,claimPeriods,0))&gt;17,INDEX(claimPeriodNo,MATCH('Étape 1) Taux'!$A$8,claimPeriods,0))&lt;20,revenueReduction&lt;0.1),0,IF(NOT(ISNUMBER(L2399)),0,IF(H2399="Oui",0,IF($C2399="Non - avec lien de dépendance",MIN(1129,L2399,$D2399),MIN(1129,L2399)))))))</f>
        <v>Effectuez l’étape 1</v>
      </c>
      <c r="U2399" s="3">
        <f t="shared" si="226"/>
        <v>0</v>
      </c>
      <c r="V2399" s="3">
        <f t="shared" si="227"/>
        <v>0</v>
      </c>
    </row>
    <row r="2400" spans="13:22" x14ac:dyDescent="0.3">
      <c r="M2400" s="52" t="str">
        <f t="shared" si="222"/>
        <v>Calculez d'abord la baisse moyenne de vos revenus sur 12 mois à l'étape 2)</v>
      </c>
      <c r="N2400" s="52" t="str">
        <f t="shared" si="223"/>
        <v>Calculez d'abord la baisse moyenne de vos revenus sur 12 mois à l'étape 2)</v>
      </c>
      <c r="O2400" s="52" t="str">
        <f t="shared" si="224"/>
        <v>Calculez d'abord la baisse moyenne de vos revenus sur 12 mois à l'étape 2)</v>
      </c>
      <c r="P2400" s="52" t="str">
        <f t="shared" si="225"/>
        <v>Calculez d'abord la baisse moyenne de vos revenus sur 12 mois à l'étape 2)</v>
      </c>
      <c r="Q2400" s="3" t="str">
        <f>IF(CRHPElig=" -  ","Effectuez l’étape 1",IF(CRHPElig="La baisse de revenus n'est pas admissible dans le cadre du PEREC",CRHPElig,IF(AND(INDEX(claimPeriodNo,MATCH('Étape 1) Taux'!$A$8,claimPeriods,0))&gt;17,INDEX(claimPeriodNo,MATCH('Étape 1) Taux'!$A$8,claimPeriods,0))&lt;20,revenueReduction&lt;0.1),0,IF(NOT(ISNUMBER(I2400)),0,IF(E2400="Oui",0,IF($C2400="Non - avec lien de dépendance",MIN(1129,I2400,$D2400),MIN(1129,I2400)))))))</f>
        <v>Effectuez l’étape 1</v>
      </c>
      <c r="R2400" s="3" t="str">
        <f>IF(CRHPElig=" -  ","Effectuez l’étape 1",IF(CRHPElig="La baisse de revenus n'est pas admissible dans le cadre du PEREC",CRHPElig,IF(AND(INDEX(claimPeriodNo,MATCH('Étape 1) Taux'!$A$8,claimPeriods,0))&gt;17,INDEX(claimPeriodNo,MATCH('Étape 1) Taux'!$A$8,claimPeriods,0))&lt;20,revenueReduction&lt;0.1),0,IF(NOT(ISNUMBER(J2400)),0,IF(F2400="Oui",0,IF($C2400="Non - avec lien de dépendance",MIN(1129,J2400,$D2400),MIN(1129,J2400)))))))</f>
        <v>Effectuez l’étape 1</v>
      </c>
      <c r="S2400" s="3" t="str">
        <f>IF(CRHPElig=" -  ","Effectuez l’étape 1",IF(CRHPElig="La baisse de revenus n'est pas admissible dans le cadre du PEREC",CRHPElig,IF(AND(INDEX(claimPeriodNo,MATCH('Étape 1) Taux'!$A$8,claimPeriods,0))&gt;17,INDEX(claimPeriodNo,MATCH('Étape 1) Taux'!$A$8,claimPeriods,0))&lt;20,revenueReduction&lt;0.1),0,IF(NOT(ISNUMBER(K2400)),0,IF(G2400="Oui",0,IF($C2400="Non - avec lien de dépendance",MIN(1129,K2400,$D2400),MIN(1129,K2400)))))))</f>
        <v>Effectuez l’étape 1</v>
      </c>
      <c r="T2400" s="3" t="str">
        <f>IF(CRHPElig=" -  ","Effectuez l’étape 1",IF(CRHPElig="La baisse de revenus n'est pas admissible dans le cadre du PEREC",CRHPElig,IF(AND(INDEX(claimPeriodNo,MATCH('Étape 1) Taux'!$A$8,claimPeriods,0))&gt;17,INDEX(claimPeriodNo,MATCH('Étape 1) Taux'!$A$8,claimPeriods,0))&lt;20,revenueReduction&lt;0.1),0,IF(NOT(ISNUMBER(L2400)),0,IF(H2400="Oui",0,IF($C2400="Non - avec lien de dépendance",MIN(1129,L2400,$D2400),MIN(1129,L2400)))))))</f>
        <v>Effectuez l’étape 1</v>
      </c>
      <c r="U2400" s="3">
        <f t="shared" si="226"/>
        <v>0</v>
      </c>
      <c r="V2400" s="3">
        <f t="shared" si="227"/>
        <v>0</v>
      </c>
    </row>
    <row r="2401" spans="13:22" x14ac:dyDescent="0.3">
      <c r="M2401" s="52" t="str">
        <f t="shared" si="222"/>
        <v>Calculez d'abord la baisse moyenne de vos revenus sur 12 mois à l'étape 2)</v>
      </c>
      <c r="N2401" s="52" t="str">
        <f t="shared" si="223"/>
        <v>Calculez d'abord la baisse moyenne de vos revenus sur 12 mois à l'étape 2)</v>
      </c>
      <c r="O2401" s="52" t="str">
        <f t="shared" si="224"/>
        <v>Calculez d'abord la baisse moyenne de vos revenus sur 12 mois à l'étape 2)</v>
      </c>
      <c r="P2401" s="52" t="str">
        <f t="shared" si="225"/>
        <v>Calculez d'abord la baisse moyenne de vos revenus sur 12 mois à l'étape 2)</v>
      </c>
      <c r="Q2401" s="3" t="str">
        <f>IF(CRHPElig=" -  ","Effectuez l’étape 1",IF(CRHPElig="La baisse de revenus n'est pas admissible dans le cadre du PEREC",CRHPElig,IF(AND(INDEX(claimPeriodNo,MATCH('Étape 1) Taux'!$A$8,claimPeriods,0))&gt;17,INDEX(claimPeriodNo,MATCH('Étape 1) Taux'!$A$8,claimPeriods,0))&lt;20,revenueReduction&lt;0.1),0,IF(NOT(ISNUMBER(I2401)),0,IF(E2401="Oui",0,IF($C2401="Non - avec lien de dépendance",MIN(1129,I2401,$D2401),MIN(1129,I2401)))))))</f>
        <v>Effectuez l’étape 1</v>
      </c>
      <c r="R2401" s="3" t="str">
        <f>IF(CRHPElig=" -  ","Effectuez l’étape 1",IF(CRHPElig="La baisse de revenus n'est pas admissible dans le cadre du PEREC",CRHPElig,IF(AND(INDEX(claimPeriodNo,MATCH('Étape 1) Taux'!$A$8,claimPeriods,0))&gt;17,INDEX(claimPeriodNo,MATCH('Étape 1) Taux'!$A$8,claimPeriods,0))&lt;20,revenueReduction&lt;0.1),0,IF(NOT(ISNUMBER(J2401)),0,IF(F2401="Oui",0,IF($C2401="Non - avec lien de dépendance",MIN(1129,J2401,$D2401),MIN(1129,J2401)))))))</f>
        <v>Effectuez l’étape 1</v>
      </c>
      <c r="S2401" s="3" t="str">
        <f>IF(CRHPElig=" -  ","Effectuez l’étape 1",IF(CRHPElig="La baisse de revenus n'est pas admissible dans le cadre du PEREC",CRHPElig,IF(AND(INDEX(claimPeriodNo,MATCH('Étape 1) Taux'!$A$8,claimPeriods,0))&gt;17,INDEX(claimPeriodNo,MATCH('Étape 1) Taux'!$A$8,claimPeriods,0))&lt;20,revenueReduction&lt;0.1),0,IF(NOT(ISNUMBER(K2401)),0,IF(G2401="Oui",0,IF($C2401="Non - avec lien de dépendance",MIN(1129,K2401,$D2401),MIN(1129,K2401)))))))</f>
        <v>Effectuez l’étape 1</v>
      </c>
      <c r="T2401" s="3" t="str">
        <f>IF(CRHPElig=" -  ","Effectuez l’étape 1",IF(CRHPElig="La baisse de revenus n'est pas admissible dans le cadre du PEREC",CRHPElig,IF(AND(INDEX(claimPeriodNo,MATCH('Étape 1) Taux'!$A$8,claimPeriods,0))&gt;17,INDEX(claimPeriodNo,MATCH('Étape 1) Taux'!$A$8,claimPeriods,0))&lt;20,revenueReduction&lt;0.1),0,IF(NOT(ISNUMBER(L2401)),0,IF(H2401="Oui",0,IF($C2401="Non - avec lien de dépendance",MIN(1129,L2401,$D2401),MIN(1129,L2401)))))))</f>
        <v>Effectuez l’étape 1</v>
      </c>
      <c r="U2401" s="3">
        <f t="shared" si="226"/>
        <v>0</v>
      </c>
      <c r="V2401" s="3">
        <f t="shared" si="227"/>
        <v>0</v>
      </c>
    </row>
    <row r="2402" spans="13:22" x14ac:dyDescent="0.3">
      <c r="M2402" s="52" t="str">
        <f t="shared" si="222"/>
        <v>Calculez d'abord la baisse moyenne de vos revenus sur 12 mois à l'étape 2)</v>
      </c>
      <c r="N2402" s="52" t="str">
        <f t="shared" si="223"/>
        <v>Calculez d'abord la baisse moyenne de vos revenus sur 12 mois à l'étape 2)</v>
      </c>
      <c r="O2402" s="52" t="str">
        <f t="shared" si="224"/>
        <v>Calculez d'abord la baisse moyenne de vos revenus sur 12 mois à l'étape 2)</v>
      </c>
      <c r="P2402" s="52" t="str">
        <f t="shared" si="225"/>
        <v>Calculez d'abord la baisse moyenne de vos revenus sur 12 mois à l'étape 2)</v>
      </c>
      <c r="Q2402" s="3" t="str">
        <f>IF(CRHPElig=" -  ","Effectuez l’étape 1",IF(CRHPElig="La baisse de revenus n'est pas admissible dans le cadre du PEREC",CRHPElig,IF(AND(INDEX(claimPeriodNo,MATCH('Étape 1) Taux'!$A$8,claimPeriods,0))&gt;17,INDEX(claimPeriodNo,MATCH('Étape 1) Taux'!$A$8,claimPeriods,0))&lt;20,revenueReduction&lt;0.1),0,IF(NOT(ISNUMBER(I2402)),0,IF(E2402="Oui",0,IF($C2402="Non - avec lien de dépendance",MIN(1129,I2402,$D2402),MIN(1129,I2402)))))))</f>
        <v>Effectuez l’étape 1</v>
      </c>
      <c r="R2402" s="3" t="str">
        <f>IF(CRHPElig=" -  ","Effectuez l’étape 1",IF(CRHPElig="La baisse de revenus n'est pas admissible dans le cadre du PEREC",CRHPElig,IF(AND(INDEX(claimPeriodNo,MATCH('Étape 1) Taux'!$A$8,claimPeriods,0))&gt;17,INDEX(claimPeriodNo,MATCH('Étape 1) Taux'!$A$8,claimPeriods,0))&lt;20,revenueReduction&lt;0.1),0,IF(NOT(ISNUMBER(J2402)),0,IF(F2402="Oui",0,IF($C2402="Non - avec lien de dépendance",MIN(1129,J2402,$D2402),MIN(1129,J2402)))))))</f>
        <v>Effectuez l’étape 1</v>
      </c>
      <c r="S2402" s="3" t="str">
        <f>IF(CRHPElig=" -  ","Effectuez l’étape 1",IF(CRHPElig="La baisse de revenus n'est pas admissible dans le cadre du PEREC",CRHPElig,IF(AND(INDEX(claimPeriodNo,MATCH('Étape 1) Taux'!$A$8,claimPeriods,0))&gt;17,INDEX(claimPeriodNo,MATCH('Étape 1) Taux'!$A$8,claimPeriods,0))&lt;20,revenueReduction&lt;0.1),0,IF(NOT(ISNUMBER(K2402)),0,IF(G2402="Oui",0,IF($C2402="Non - avec lien de dépendance",MIN(1129,K2402,$D2402),MIN(1129,K2402)))))))</f>
        <v>Effectuez l’étape 1</v>
      </c>
      <c r="T2402" s="3" t="str">
        <f>IF(CRHPElig=" -  ","Effectuez l’étape 1",IF(CRHPElig="La baisse de revenus n'est pas admissible dans le cadre du PEREC",CRHPElig,IF(AND(INDEX(claimPeriodNo,MATCH('Étape 1) Taux'!$A$8,claimPeriods,0))&gt;17,INDEX(claimPeriodNo,MATCH('Étape 1) Taux'!$A$8,claimPeriods,0))&lt;20,revenueReduction&lt;0.1),0,IF(NOT(ISNUMBER(L2402)),0,IF(H2402="Oui",0,IF($C2402="Non - avec lien de dépendance",MIN(1129,L2402,$D2402),MIN(1129,L2402)))))))</f>
        <v>Effectuez l’étape 1</v>
      </c>
      <c r="U2402" s="3">
        <f t="shared" si="226"/>
        <v>0</v>
      </c>
      <c r="V2402" s="3">
        <f t="shared" si="227"/>
        <v>0</v>
      </c>
    </row>
    <row r="2403" spans="13:22" x14ac:dyDescent="0.3">
      <c r="M2403" s="52" t="str">
        <f t="shared" si="222"/>
        <v>Calculez d'abord la baisse moyenne de vos revenus sur 12 mois à l'étape 2)</v>
      </c>
      <c r="N2403" s="52" t="str">
        <f t="shared" si="223"/>
        <v>Calculez d'abord la baisse moyenne de vos revenus sur 12 mois à l'étape 2)</v>
      </c>
      <c r="O2403" s="52" t="str">
        <f t="shared" si="224"/>
        <v>Calculez d'abord la baisse moyenne de vos revenus sur 12 mois à l'étape 2)</v>
      </c>
      <c r="P2403" s="52" t="str">
        <f t="shared" si="225"/>
        <v>Calculez d'abord la baisse moyenne de vos revenus sur 12 mois à l'étape 2)</v>
      </c>
      <c r="Q2403" s="3" t="str">
        <f>IF(CRHPElig=" -  ","Effectuez l’étape 1",IF(CRHPElig="La baisse de revenus n'est pas admissible dans le cadre du PEREC",CRHPElig,IF(AND(INDEX(claimPeriodNo,MATCH('Étape 1) Taux'!$A$8,claimPeriods,0))&gt;17,INDEX(claimPeriodNo,MATCH('Étape 1) Taux'!$A$8,claimPeriods,0))&lt;20,revenueReduction&lt;0.1),0,IF(NOT(ISNUMBER(I2403)),0,IF(E2403="Oui",0,IF($C2403="Non - avec lien de dépendance",MIN(1129,I2403,$D2403),MIN(1129,I2403)))))))</f>
        <v>Effectuez l’étape 1</v>
      </c>
      <c r="R2403" s="3" t="str">
        <f>IF(CRHPElig=" -  ","Effectuez l’étape 1",IF(CRHPElig="La baisse de revenus n'est pas admissible dans le cadre du PEREC",CRHPElig,IF(AND(INDEX(claimPeriodNo,MATCH('Étape 1) Taux'!$A$8,claimPeriods,0))&gt;17,INDEX(claimPeriodNo,MATCH('Étape 1) Taux'!$A$8,claimPeriods,0))&lt;20,revenueReduction&lt;0.1),0,IF(NOT(ISNUMBER(J2403)),0,IF(F2403="Oui",0,IF($C2403="Non - avec lien de dépendance",MIN(1129,J2403,$D2403),MIN(1129,J2403)))))))</f>
        <v>Effectuez l’étape 1</v>
      </c>
      <c r="S2403" s="3" t="str">
        <f>IF(CRHPElig=" -  ","Effectuez l’étape 1",IF(CRHPElig="La baisse de revenus n'est pas admissible dans le cadre du PEREC",CRHPElig,IF(AND(INDEX(claimPeriodNo,MATCH('Étape 1) Taux'!$A$8,claimPeriods,0))&gt;17,INDEX(claimPeriodNo,MATCH('Étape 1) Taux'!$A$8,claimPeriods,0))&lt;20,revenueReduction&lt;0.1),0,IF(NOT(ISNUMBER(K2403)),0,IF(G2403="Oui",0,IF($C2403="Non - avec lien de dépendance",MIN(1129,K2403,$D2403),MIN(1129,K2403)))))))</f>
        <v>Effectuez l’étape 1</v>
      </c>
      <c r="T2403" s="3" t="str">
        <f>IF(CRHPElig=" -  ","Effectuez l’étape 1",IF(CRHPElig="La baisse de revenus n'est pas admissible dans le cadre du PEREC",CRHPElig,IF(AND(INDEX(claimPeriodNo,MATCH('Étape 1) Taux'!$A$8,claimPeriods,0))&gt;17,INDEX(claimPeriodNo,MATCH('Étape 1) Taux'!$A$8,claimPeriods,0))&lt;20,revenueReduction&lt;0.1),0,IF(NOT(ISNUMBER(L2403)),0,IF(H2403="Oui",0,IF($C2403="Non - avec lien de dépendance",MIN(1129,L2403,$D2403),MIN(1129,L2403)))))))</f>
        <v>Effectuez l’étape 1</v>
      </c>
      <c r="U2403" s="3">
        <f t="shared" si="226"/>
        <v>0</v>
      </c>
      <c r="V2403" s="3">
        <f t="shared" si="227"/>
        <v>0</v>
      </c>
    </row>
    <row r="2404" spans="13:22" x14ac:dyDescent="0.3">
      <c r="M2404" s="52" t="str">
        <f t="shared" si="222"/>
        <v>Calculez d'abord la baisse moyenne de vos revenus sur 12 mois à l'étape 2)</v>
      </c>
      <c r="N2404" s="52" t="str">
        <f t="shared" si="223"/>
        <v>Calculez d'abord la baisse moyenne de vos revenus sur 12 mois à l'étape 2)</v>
      </c>
      <c r="O2404" s="52" t="str">
        <f t="shared" si="224"/>
        <v>Calculez d'abord la baisse moyenne de vos revenus sur 12 mois à l'étape 2)</v>
      </c>
      <c r="P2404" s="52" t="str">
        <f t="shared" si="225"/>
        <v>Calculez d'abord la baisse moyenne de vos revenus sur 12 mois à l'étape 2)</v>
      </c>
      <c r="Q2404" s="3" t="str">
        <f>IF(CRHPElig=" -  ","Effectuez l’étape 1",IF(CRHPElig="La baisse de revenus n'est pas admissible dans le cadre du PEREC",CRHPElig,IF(AND(INDEX(claimPeriodNo,MATCH('Étape 1) Taux'!$A$8,claimPeriods,0))&gt;17,INDEX(claimPeriodNo,MATCH('Étape 1) Taux'!$A$8,claimPeriods,0))&lt;20,revenueReduction&lt;0.1),0,IF(NOT(ISNUMBER(I2404)),0,IF(E2404="Oui",0,IF($C2404="Non - avec lien de dépendance",MIN(1129,I2404,$D2404),MIN(1129,I2404)))))))</f>
        <v>Effectuez l’étape 1</v>
      </c>
      <c r="R2404" s="3" t="str">
        <f>IF(CRHPElig=" -  ","Effectuez l’étape 1",IF(CRHPElig="La baisse de revenus n'est pas admissible dans le cadre du PEREC",CRHPElig,IF(AND(INDEX(claimPeriodNo,MATCH('Étape 1) Taux'!$A$8,claimPeriods,0))&gt;17,INDEX(claimPeriodNo,MATCH('Étape 1) Taux'!$A$8,claimPeriods,0))&lt;20,revenueReduction&lt;0.1),0,IF(NOT(ISNUMBER(J2404)),0,IF(F2404="Oui",0,IF($C2404="Non - avec lien de dépendance",MIN(1129,J2404,$D2404),MIN(1129,J2404)))))))</f>
        <v>Effectuez l’étape 1</v>
      </c>
      <c r="S2404" s="3" t="str">
        <f>IF(CRHPElig=" -  ","Effectuez l’étape 1",IF(CRHPElig="La baisse de revenus n'est pas admissible dans le cadre du PEREC",CRHPElig,IF(AND(INDEX(claimPeriodNo,MATCH('Étape 1) Taux'!$A$8,claimPeriods,0))&gt;17,INDEX(claimPeriodNo,MATCH('Étape 1) Taux'!$A$8,claimPeriods,0))&lt;20,revenueReduction&lt;0.1),0,IF(NOT(ISNUMBER(K2404)),0,IF(G2404="Oui",0,IF($C2404="Non - avec lien de dépendance",MIN(1129,K2404,$D2404),MIN(1129,K2404)))))))</f>
        <v>Effectuez l’étape 1</v>
      </c>
      <c r="T2404" s="3" t="str">
        <f>IF(CRHPElig=" -  ","Effectuez l’étape 1",IF(CRHPElig="La baisse de revenus n'est pas admissible dans le cadre du PEREC",CRHPElig,IF(AND(INDEX(claimPeriodNo,MATCH('Étape 1) Taux'!$A$8,claimPeriods,0))&gt;17,INDEX(claimPeriodNo,MATCH('Étape 1) Taux'!$A$8,claimPeriods,0))&lt;20,revenueReduction&lt;0.1),0,IF(NOT(ISNUMBER(L2404)),0,IF(H2404="Oui",0,IF($C2404="Non - avec lien de dépendance",MIN(1129,L2404,$D2404),MIN(1129,L2404)))))))</f>
        <v>Effectuez l’étape 1</v>
      </c>
      <c r="U2404" s="3">
        <f t="shared" si="226"/>
        <v>0</v>
      </c>
      <c r="V2404" s="3">
        <f t="shared" si="227"/>
        <v>0</v>
      </c>
    </row>
    <row r="2405" spans="13:22" x14ac:dyDescent="0.3">
      <c r="M2405" s="52" t="str">
        <f t="shared" si="222"/>
        <v>Calculez d'abord la baisse moyenne de vos revenus sur 12 mois à l'étape 2)</v>
      </c>
      <c r="N2405" s="52" t="str">
        <f t="shared" si="223"/>
        <v>Calculez d'abord la baisse moyenne de vos revenus sur 12 mois à l'étape 2)</v>
      </c>
      <c r="O2405" s="52" t="str">
        <f t="shared" si="224"/>
        <v>Calculez d'abord la baisse moyenne de vos revenus sur 12 mois à l'étape 2)</v>
      </c>
      <c r="P2405" s="52" t="str">
        <f t="shared" si="225"/>
        <v>Calculez d'abord la baisse moyenne de vos revenus sur 12 mois à l'étape 2)</v>
      </c>
      <c r="Q2405" s="3" t="str">
        <f>IF(CRHPElig=" -  ","Effectuez l’étape 1",IF(CRHPElig="La baisse de revenus n'est pas admissible dans le cadre du PEREC",CRHPElig,IF(AND(INDEX(claimPeriodNo,MATCH('Étape 1) Taux'!$A$8,claimPeriods,0))&gt;17,INDEX(claimPeriodNo,MATCH('Étape 1) Taux'!$A$8,claimPeriods,0))&lt;20,revenueReduction&lt;0.1),0,IF(NOT(ISNUMBER(I2405)),0,IF(E2405="Oui",0,IF($C2405="Non - avec lien de dépendance",MIN(1129,I2405,$D2405),MIN(1129,I2405)))))))</f>
        <v>Effectuez l’étape 1</v>
      </c>
      <c r="R2405" s="3" t="str">
        <f>IF(CRHPElig=" -  ","Effectuez l’étape 1",IF(CRHPElig="La baisse de revenus n'est pas admissible dans le cadre du PEREC",CRHPElig,IF(AND(INDEX(claimPeriodNo,MATCH('Étape 1) Taux'!$A$8,claimPeriods,0))&gt;17,INDEX(claimPeriodNo,MATCH('Étape 1) Taux'!$A$8,claimPeriods,0))&lt;20,revenueReduction&lt;0.1),0,IF(NOT(ISNUMBER(J2405)),0,IF(F2405="Oui",0,IF($C2405="Non - avec lien de dépendance",MIN(1129,J2405,$D2405),MIN(1129,J2405)))))))</f>
        <v>Effectuez l’étape 1</v>
      </c>
      <c r="S2405" s="3" t="str">
        <f>IF(CRHPElig=" -  ","Effectuez l’étape 1",IF(CRHPElig="La baisse de revenus n'est pas admissible dans le cadre du PEREC",CRHPElig,IF(AND(INDEX(claimPeriodNo,MATCH('Étape 1) Taux'!$A$8,claimPeriods,0))&gt;17,INDEX(claimPeriodNo,MATCH('Étape 1) Taux'!$A$8,claimPeriods,0))&lt;20,revenueReduction&lt;0.1),0,IF(NOT(ISNUMBER(K2405)),0,IF(G2405="Oui",0,IF($C2405="Non - avec lien de dépendance",MIN(1129,K2405,$D2405),MIN(1129,K2405)))))))</f>
        <v>Effectuez l’étape 1</v>
      </c>
      <c r="T2405" s="3" t="str">
        <f>IF(CRHPElig=" -  ","Effectuez l’étape 1",IF(CRHPElig="La baisse de revenus n'est pas admissible dans le cadre du PEREC",CRHPElig,IF(AND(INDEX(claimPeriodNo,MATCH('Étape 1) Taux'!$A$8,claimPeriods,0))&gt;17,INDEX(claimPeriodNo,MATCH('Étape 1) Taux'!$A$8,claimPeriods,0))&lt;20,revenueReduction&lt;0.1),0,IF(NOT(ISNUMBER(L2405)),0,IF(H2405="Oui",0,IF($C2405="Non - avec lien de dépendance",MIN(1129,L2405,$D2405),MIN(1129,L2405)))))))</f>
        <v>Effectuez l’étape 1</v>
      </c>
      <c r="U2405" s="3">
        <f t="shared" si="226"/>
        <v>0</v>
      </c>
      <c r="V2405" s="3">
        <f t="shared" si="227"/>
        <v>0</v>
      </c>
    </row>
    <row r="2406" spans="13:22" x14ac:dyDescent="0.3">
      <c r="M2406" s="52" t="str">
        <f t="shared" si="222"/>
        <v>Calculez d'abord la baisse moyenne de vos revenus sur 12 mois à l'étape 2)</v>
      </c>
      <c r="N2406" s="52" t="str">
        <f t="shared" si="223"/>
        <v>Calculez d'abord la baisse moyenne de vos revenus sur 12 mois à l'étape 2)</v>
      </c>
      <c r="O2406" s="52" t="str">
        <f t="shared" si="224"/>
        <v>Calculez d'abord la baisse moyenne de vos revenus sur 12 mois à l'étape 2)</v>
      </c>
      <c r="P2406" s="52" t="str">
        <f t="shared" si="225"/>
        <v>Calculez d'abord la baisse moyenne de vos revenus sur 12 mois à l'étape 2)</v>
      </c>
      <c r="Q2406" s="3" t="str">
        <f>IF(CRHPElig=" -  ","Effectuez l’étape 1",IF(CRHPElig="La baisse de revenus n'est pas admissible dans le cadre du PEREC",CRHPElig,IF(AND(INDEX(claimPeriodNo,MATCH('Étape 1) Taux'!$A$8,claimPeriods,0))&gt;17,INDEX(claimPeriodNo,MATCH('Étape 1) Taux'!$A$8,claimPeriods,0))&lt;20,revenueReduction&lt;0.1),0,IF(NOT(ISNUMBER(I2406)),0,IF(E2406="Oui",0,IF($C2406="Non - avec lien de dépendance",MIN(1129,I2406,$D2406),MIN(1129,I2406)))))))</f>
        <v>Effectuez l’étape 1</v>
      </c>
      <c r="R2406" s="3" t="str">
        <f>IF(CRHPElig=" -  ","Effectuez l’étape 1",IF(CRHPElig="La baisse de revenus n'est pas admissible dans le cadre du PEREC",CRHPElig,IF(AND(INDEX(claimPeriodNo,MATCH('Étape 1) Taux'!$A$8,claimPeriods,0))&gt;17,INDEX(claimPeriodNo,MATCH('Étape 1) Taux'!$A$8,claimPeriods,0))&lt;20,revenueReduction&lt;0.1),0,IF(NOT(ISNUMBER(J2406)),0,IF(F2406="Oui",0,IF($C2406="Non - avec lien de dépendance",MIN(1129,J2406,$D2406),MIN(1129,J2406)))))))</f>
        <v>Effectuez l’étape 1</v>
      </c>
      <c r="S2406" s="3" t="str">
        <f>IF(CRHPElig=" -  ","Effectuez l’étape 1",IF(CRHPElig="La baisse de revenus n'est pas admissible dans le cadre du PEREC",CRHPElig,IF(AND(INDEX(claimPeriodNo,MATCH('Étape 1) Taux'!$A$8,claimPeriods,0))&gt;17,INDEX(claimPeriodNo,MATCH('Étape 1) Taux'!$A$8,claimPeriods,0))&lt;20,revenueReduction&lt;0.1),0,IF(NOT(ISNUMBER(K2406)),0,IF(G2406="Oui",0,IF($C2406="Non - avec lien de dépendance",MIN(1129,K2406,$D2406),MIN(1129,K2406)))))))</f>
        <v>Effectuez l’étape 1</v>
      </c>
      <c r="T2406" s="3" t="str">
        <f>IF(CRHPElig=" -  ","Effectuez l’étape 1",IF(CRHPElig="La baisse de revenus n'est pas admissible dans le cadre du PEREC",CRHPElig,IF(AND(INDEX(claimPeriodNo,MATCH('Étape 1) Taux'!$A$8,claimPeriods,0))&gt;17,INDEX(claimPeriodNo,MATCH('Étape 1) Taux'!$A$8,claimPeriods,0))&lt;20,revenueReduction&lt;0.1),0,IF(NOT(ISNUMBER(L2406)),0,IF(H2406="Oui",0,IF($C2406="Non - avec lien de dépendance",MIN(1129,L2406,$D2406),MIN(1129,L2406)))))))</f>
        <v>Effectuez l’étape 1</v>
      </c>
      <c r="U2406" s="3">
        <f t="shared" si="226"/>
        <v>0</v>
      </c>
      <c r="V2406" s="3">
        <f t="shared" si="227"/>
        <v>0</v>
      </c>
    </row>
    <row r="2407" spans="13:22" x14ac:dyDescent="0.3">
      <c r="M2407" s="52" t="str">
        <f t="shared" si="222"/>
        <v>Calculez d'abord la baisse moyenne de vos revenus sur 12 mois à l'étape 2)</v>
      </c>
      <c r="N2407" s="52" t="str">
        <f t="shared" si="223"/>
        <v>Calculez d'abord la baisse moyenne de vos revenus sur 12 mois à l'étape 2)</v>
      </c>
      <c r="O2407" s="52" t="str">
        <f t="shared" si="224"/>
        <v>Calculez d'abord la baisse moyenne de vos revenus sur 12 mois à l'étape 2)</v>
      </c>
      <c r="P2407" s="52" t="str">
        <f t="shared" si="225"/>
        <v>Calculez d'abord la baisse moyenne de vos revenus sur 12 mois à l'étape 2)</v>
      </c>
      <c r="Q2407" s="3" t="str">
        <f>IF(CRHPElig=" -  ","Effectuez l’étape 1",IF(CRHPElig="La baisse de revenus n'est pas admissible dans le cadre du PEREC",CRHPElig,IF(AND(INDEX(claimPeriodNo,MATCH('Étape 1) Taux'!$A$8,claimPeriods,0))&gt;17,INDEX(claimPeriodNo,MATCH('Étape 1) Taux'!$A$8,claimPeriods,0))&lt;20,revenueReduction&lt;0.1),0,IF(NOT(ISNUMBER(I2407)),0,IF(E2407="Oui",0,IF($C2407="Non - avec lien de dépendance",MIN(1129,I2407,$D2407),MIN(1129,I2407)))))))</f>
        <v>Effectuez l’étape 1</v>
      </c>
      <c r="R2407" s="3" t="str">
        <f>IF(CRHPElig=" -  ","Effectuez l’étape 1",IF(CRHPElig="La baisse de revenus n'est pas admissible dans le cadre du PEREC",CRHPElig,IF(AND(INDEX(claimPeriodNo,MATCH('Étape 1) Taux'!$A$8,claimPeriods,0))&gt;17,INDEX(claimPeriodNo,MATCH('Étape 1) Taux'!$A$8,claimPeriods,0))&lt;20,revenueReduction&lt;0.1),0,IF(NOT(ISNUMBER(J2407)),0,IF(F2407="Oui",0,IF($C2407="Non - avec lien de dépendance",MIN(1129,J2407,$D2407),MIN(1129,J2407)))))))</f>
        <v>Effectuez l’étape 1</v>
      </c>
      <c r="S2407" s="3" t="str">
        <f>IF(CRHPElig=" -  ","Effectuez l’étape 1",IF(CRHPElig="La baisse de revenus n'est pas admissible dans le cadre du PEREC",CRHPElig,IF(AND(INDEX(claimPeriodNo,MATCH('Étape 1) Taux'!$A$8,claimPeriods,0))&gt;17,INDEX(claimPeriodNo,MATCH('Étape 1) Taux'!$A$8,claimPeriods,0))&lt;20,revenueReduction&lt;0.1),0,IF(NOT(ISNUMBER(K2407)),0,IF(G2407="Oui",0,IF($C2407="Non - avec lien de dépendance",MIN(1129,K2407,$D2407),MIN(1129,K2407)))))))</f>
        <v>Effectuez l’étape 1</v>
      </c>
      <c r="T2407" s="3" t="str">
        <f>IF(CRHPElig=" -  ","Effectuez l’étape 1",IF(CRHPElig="La baisse de revenus n'est pas admissible dans le cadre du PEREC",CRHPElig,IF(AND(INDEX(claimPeriodNo,MATCH('Étape 1) Taux'!$A$8,claimPeriods,0))&gt;17,INDEX(claimPeriodNo,MATCH('Étape 1) Taux'!$A$8,claimPeriods,0))&lt;20,revenueReduction&lt;0.1),0,IF(NOT(ISNUMBER(L2407)),0,IF(H2407="Oui",0,IF($C2407="Non - avec lien de dépendance",MIN(1129,L2407,$D2407),MIN(1129,L2407)))))))</f>
        <v>Effectuez l’étape 1</v>
      </c>
      <c r="U2407" s="3">
        <f t="shared" si="226"/>
        <v>0</v>
      </c>
      <c r="V2407" s="3">
        <f t="shared" si="227"/>
        <v>0</v>
      </c>
    </row>
    <row r="2408" spans="13:22" x14ac:dyDescent="0.3">
      <c r="M2408" s="52" t="str">
        <f t="shared" si="222"/>
        <v>Calculez d'abord la baisse moyenne de vos revenus sur 12 mois à l'étape 2)</v>
      </c>
      <c r="N2408" s="52" t="str">
        <f t="shared" si="223"/>
        <v>Calculez d'abord la baisse moyenne de vos revenus sur 12 mois à l'étape 2)</v>
      </c>
      <c r="O2408" s="52" t="str">
        <f t="shared" si="224"/>
        <v>Calculez d'abord la baisse moyenne de vos revenus sur 12 mois à l'étape 2)</v>
      </c>
      <c r="P2408" s="52" t="str">
        <f t="shared" si="225"/>
        <v>Calculez d'abord la baisse moyenne de vos revenus sur 12 mois à l'étape 2)</v>
      </c>
      <c r="Q2408" s="3" t="str">
        <f>IF(CRHPElig=" -  ","Effectuez l’étape 1",IF(CRHPElig="La baisse de revenus n'est pas admissible dans le cadre du PEREC",CRHPElig,IF(AND(INDEX(claimPeriodNo,MATCH('Étape 1) Taux'!$A$8,claimPeriods,0))&gt;17,INDEX(claimPeriodNo,MATCH('Étape 1) Taux'!$A$8,claimPeriods,0))&lt;20,revenueReduction&lt;0.1),0,IF(NOT(ISNUMBER(I2408)),0,IF(E2408="Oui",0,IF($C2408="Non - avec lien de dépendance",MIN(1129,I2408,$D2408),MIN(1129,I2408)))))))</f>
        <v>Effectuez l’étape 1</v>
      </c>
      <c r="R2408" s="3" t="str">
        <f>IF(CRHPElig=" -  ","Effectuez l’étape 1",IF(CRHPElig="La baisse de revenus n'est pas admissible dans le cadre du PEREC",CRHPElig,IF(AND(INDEX(claimPeriodNo,MATCH('Étape 1) Taux'!$A$8,claimPeriods,0))&gt;17,INDEX(claimPeriodNo,MATCH('Étape 1) Taux'!$A$8,claimPeriods,0))&lt;20,revenueReduction&lt;0.1),0,IF(NOT(ISNUMBER(J2408)),0,IF(F2408="Oui",0,IF($C2408="Non - avec lien de dépendance",MIN(1129,J2408,$D2408),MIN(1129,J2408)))))))</f>
        <v>Effectuez l’étape 1</v>
      </c>
      <c r="S2408" s="3" t="str">
        <f>IF(CRHPElig=" -  ","Effectuez l’étape 1",IF(CRHPElig="La baisse de revenus n'est pas admissible dans le cadre du PEREC",CRHPElig,IF(AND(INDEX(claimPeriodNo,MATCH('Étape 1) Taux'!$A$8,claimPeriods,0))&gt;17,INDEX(claimPeriodNo,MATCH('Étape 1) Taux'!$A$8,claimPeriods,0))&lt;20,revenueReduction&lt;0.1),0,IF(NOT(ISNUMBER(K2408)),0,IF(G2408="Oui",0,IF($C2408="Non - avec lien de dépendance",MIN(1129,K2408,$D2408),MIN(1129,K2408)))))))</f>
        <v>Effectuez l’étape 1</v>
      </c>
      <c r="T2408" s="3" t="str">
        <f>IF(CRHPElig=" -  ","Effectuez l’étape 1",IF(CRHPElig="La baisse de revenus n'est pas admissible dans le cadre du PEREC",CRHPElig,IF(AND(INDEX(claimPeriodNo,MATCH('Étape 1) Taux'!$A$8,claimPeriods,0))&gt;17,INDEX(claimPeriodNo,MATCH('Étape 1) Taux'!$A$8,claimPeriods,0))&lt;20,revenueReduction&lt;0.1),0,IF(NOT(ISNUMBER(L2408)),0,IF(H2408="Oui",0,IF($C2408="Non - avec lien de dépendance",MIN(1129,L2408,$D2408),MIN(1129,L2408)))))))</f>
        <v>Effectuez l’étape 1</v>
      </c>
      <c r="U2408" s="3">
        <f t="shared" si="226"/>
        <v>0</v>
      </c>
      <c r="V2408" s="3">
        <f t="shared" si="227"/>
        <v>0</v>
      </c>
    </row>
    <row r="2409" spans="13:22" x14ac:dyDescent="0.3">
      <c r="M2409" s="52" t="str">
        <f t="shared" si="222"/>
        <v>Calculez d'abord la baisse moyenne de vos revenus sur 12 mois à l'étape 2)</v>
      </c>
      <c r="N2409" s="52" t="str">
        <f t="shared" si="223"/>
        <v>Calculez d'abord la baisse moyenne de vos revenus sur 12 mois à l'étape 2)</v>
      </c>
      <c r="O2409" s="52" t="str">
        <f t="shared" si="224"/>
        <v>Calculez d'abord la baisse moyenne de vos revenus sur 12 mois à l'étape 2)</v>
      </c>
      <c r="P2409" s="52" t="str">
        <f t="shared" si="225"/>
        <v>Calculez d'abord la baisse moyenne de vos revenus sur 12 mois à l'étape 2)</v>
      </c>
      <c r="Q2409" s="3" t="str">
        <f>IF(CRHPElig=" -  ","Effectuez l’étape 1",IF(CRHPElig="La baisse de revenus n'est pas admissible dans le cadre du PEREC",CRHPElig,IF(AND(INDEX(claimPeriodNo,MATCH('Étape 1) Taux'!$A$8,claimPeriods,0))&gt;17,INDEX(claimPeriodNo,MATCH('Étape 1) Taux'!$A$8,claimPeriods,0))&lt;20,revenueReduction&lt;0.1),0,IF(NOT(ISNUMBER(I2409)),0,IF(E2409="Oui",0,IF($C2409="Non - avec lien de dépendance",MIN(1129,I2409,$D2409),MIN(1129,I2409)))))))</f>
        <v>Effectuez l’étape 1</v>
      </c>
      <c r="R2409" s="3" t="str">
        <f>IF(CRHPElig=" -  ","Effectuez l’étape 1",IF(CRHPElig="La baisse de revenus n'est pas admissible dans le cadre du PEREC",CRHPElig,IF(AND(INDEX(claimPeriodNo,MATCH('Étape 1) Taux'!$A$8,claimPeriods,0))&gt;17,INDEX(claimPeriodNo,MATCH('Étape 1) Taux'!$A$8,claimPeriods,0))&lt;20,revenueReduction&lt;0.1),0,IF(NOT(ISNUMBER(J2409)),0,IF(F2409="Oui",0,IF($C2409="Non - avec lien de dépendance",MIN(1129,J2409,$D2409),MIN(1129,J2409)))))))</f>
        <v>Effectuez l’étape 1</v>
      </c>
      <c r="S2409" s="3" t="str">
        <f>IF(CRHPElig=" -  ","Effectuez l’étape 1",IF(CRHPElig="La baisse de revenus n'est pas admissible dans le cadre du PEREC",CRHPElig,IF(AND(INDEX(claimPeriodNo,MATCH('Étape 1) Taux'!$A$8,claimPeriods,0))&gt;17,INDEX(claimPeriodNo,MATCH('Étape 1) Taux'!$A$8,claimPeriods,0))&lt;20,revenueReduction&lt;0.1),0,IF(NOT(ISNUMBER(K2409)),0,IF(G2409="Oui",0,IF($C2409="Non - avec lien de dépendance",MIN(1129,K2409,$D2409),MIN(1129,K2409)))))))</f>
        <v>Effectuez l’étape 1</v>
      </c>
      <c r="T2409" s="3" t="str">
        <f>IF(CRHPElig=" -  ","Effectuez l’étape 1",IF(CRHPElig="La baisse de revenus n'est pas admissible dans le cadre du PEREC",CRHPElig,IF(AND(INDEX(claimPeriodNo,MATCH('Étape 1) Taux'!$A$8,claimPeriods,0))&gt;17,INDEX(claimPeriodNo,MATCH('Étape 1) Taux'!$A$8,claimPeriods,0))&lt;20,revenueReduction&lt;0.1),0,IF(NOT(ISNUMBER(L2409)),0,IF(H2409="Oui",0,IF($C2409="Non - avec lien de dépendance",MIN(1129,L2409,$D2409),MIN(1129,L2409)))))))</f>
        <v>Effectuez l’étape 1</v>
      </c>
      <c r="U2409" s="3">
        <f t="shared" si="226"/>
        <v>0</v>
      </c>
      <c r="V2409" s="3">
        <f t="shared" si="227"/>
        <v>0</v>
      </c>
    </row>
    <row r="2410" spans="13:22" x14ac:dyDescent="0.3">
      <c r="M2410" s="52" t="str">
        <f t="shared" si="222"/>
        <v>Calculez d'abord la baisse moyenne de vos revenus sur 12 mois à l'étape 2)</v>
      </c>
      <c r="N2410" s="52" t="str">
        <f t="shared" si="223"/>
        <v>Calculez d'abord la baisse moyenne de vos revenus sur 12 mois à l'étape 2)</v>
      </c>
      <c r="O2410" s="52" t="str">
        <f t="shared" si="224"/>
        <v>Calculez d'abord la baisse moyenne de vos revenus sur 12 mois à l'étape 2)</v>
      </c>
      <c r="P2410" s="52" t="str">
        <f t="shared" si="225"/>
        <v>Calculez d'abord la baisse moyenne de vos revenus sur 12 mois à l'étape 2)</v>
      </c>
      <c r="Q2410" s="3" t="str">
        <f>IF(CRHPElig=" -  ","Effectuez l’étape 1",IF(CRHPElig="La baisse de revenus n'est pas admissible dans le cadre du PEREC",CRHPElig,IF(AND(INDEX(claimPeriodNo,MATCH('Étape 1) Taux'!$A$8,claimPeriods,0))&gt;17,INDEX(claimPeriodNo,MATCH('Étape 1) Taux'!$A$8,claimPeriods,0))&lt;20,revenueReduction&lt;0.1),0,IF(NOT(ISNUMBER(I2410)),0,IF(E2410="Oui",0,IF($C2410="Non - avec lien de dépendance",MIN(1129,I2410,$D2410),MIN(1129,I2410)))))))</f>
        <v>Effectuez l’étape 1</v>
      </c>
      <c r="R2410" s="3" t="str">
        <f>IF(CRHPElig=" -  ","Effectuez l’étape 1",IF(CRHPElig="La baisse de revenus n'est pas admissible dans le cadre du PEREC",CRHPElig,IF(AND(INDEX(claimPeriodNo,MATCH('Étape 1) Taux'!$A$8,claimPeriods,0))&gt;17,INDEX(claimPeriodNo,MATCH('Étape 1) Taux'!$A$8,claimPeriods,0))&lt;20,revenueReduction&lt;0.1),0,IF(NOT(ISNUMBER(J2410)),0,IF(F2410="Oui",0,IF($C2410="Non - avec lien de dépendance",MIN(1129,J2410,$D2410),MIN(1129,J2410)))))))</f>
        <v>Effectuez l’étape 1</v>
      </c>
      <c r="S2410" s="3" t="str">
        <f>IF(CRHPElig=" -  ","Effectuez l’étape 1",IF(CRHPElig="La baisse de revenus n'est pas admissible dans le cadre du PEREC",CRHPElig,IF(AND(INDEX(claimPeriodNo,MATCH('Étape 1) Taux'!$A$8,claimPeriods,0))&gt;17,INDEX(claimPeriodNo,MATCH('Étape 1) Taux'!$A$8,claimPeriods,0))&lt;20,revenueReduction&lt;0.1),0,IF(NOT(ISNUMBER(K2410)),0,IF(G2410="Oui",0,IF($C2410="Non - avec lien de dépendance",MIN(1129,K2410,$D2410),MIN(1129,K2410)))))))</f>
        <v>Effectuez l’étape 1</v>
      </c>
      <c r="T2410" s="3" t="str">
        <f>IF(CRHPElig=" -  ","Effectuez l’étape 1",IF(CRHPElig="La baisse de revenus n'est pas admissible dans le cadre du PEREC",CRHPElig,IF(AND(INDEX(claimPeriodNo,MATCH('Étape 1) Taux'!$A$8,claimPeriods,0))&gt;17,INDEX(claimPeriodNo,MATCH('Étape 1) Taux'!$A$8,claimPeriods,0))&lt;20,revenueReduction&lt;0.1),0,IF(NOT(ISNUMBER(L2410)),0,IF(H2410="Oui",0,IF($C2410="Non - avec lien de dépendance",MIN(1129,L2410,$D2410),MIN(1129,L2410)))))))</f>
        <v>Effectuez l’étape 1</v>
      </c>
      <c r="U2410" s="3">
        <f t="shared" si="226"/>
        <v>0</v>
      </c>
      <c r="V2410" s="3">
        <f t="shared" si="227"/>
        <v>0</v>
      </c>
    </row>
    <row r="2411" spans="13:22" x14ac:dyDescent="0.3">
      <c r="M2411" s="52" t="str">
        <f t="shared" si="222"/>
        <v>Calculez d'abord la baisse moyenne de vos revenus sur 12 mois à l'étape 2)</v>
      </c>
      <c r="N2411" s="52" t="str">
        <f t="shared" si="223"/>
        <v>Calculez d'abord la baisse moyenne de vos revenus sur 12 mois à l'étape 2)</v>
      </c>
      <c r="O2411" s="52" t="str">
        <f t="shared" si="224"/>
        <v>Calculez d'abord la baisse moyenne de vos revenus sur 12 mois à l'étape 2)</v>
      </c>
      <c r="P2411" s="52" t="str">
        <f t="shared" si="225"/>
        <v>Calculez d'abord la baisse moyenne de vos revenus sur 12 mois à l'étape 2)</v>
      </c>
      <c r="Q2411" s="3" t="str">
        <f>IF(CRHPElig=" -  ","Effectuez l’étape 1",IF(CRHPElig="La baisse de revenus n'est pas admissible dans le cadre du PEREC",CRHPElig,IF(AND(INDEX(claimPeriodNo,MATCH('Étape 1) Taux'!$A$8,claimPeriods,0))&gt;17,INDEX(claimPeriodNo,MATCH('Étape 1) Taux'!$A$8,claimPeriods,0))&lt;20,revenueReduction&lt;0.1),0,IF(NOT(ISNUMBER(I2411)),0,IF(E2411="Oui",0,IF($C2411="Non - avec lien de dépendance",MIN(1129,I2411,$D2411),MIN(1129,I2411)))))))</f>
        <v>Effectuez l’étape 1</v>
      </c>
      <c r="R2411" s="3" t="str">
        <f>IF(CRHPElig=" -  ","Effectuez l’étape 1",IF(CRHPElig="La baisse de revenus n'est pas admissible dans le cadre du PEREC",CRHPElig,IF(AND(INDEX(claimPeriodNo,MATCH('Étape 1) Taux'!$A$8,claimPeriods,0))&gt;17,INDEX(claimPeriodNo,MATCH('Étape 1) Taux'!$A$8,claimPeriods,0))&lt;20,revenueReduction&lt;0.1),0,IF(NOT(ISNUMBER(J2411)),0,IF(F2411="Oui",0,IF($C2411="Non - avec lien de dépendance",MIN(1129,J2411,$D2411),MIN(1129,J2411)))))))</f>
        <v>Effectuez l’étape 1</v>
      </c>
      <c r="S2411" s="3" t="str">
        <f>IF(CRHPElig=" -  ","Effectuez l’étape 1",IF(CRHPElig="La baisse de revenus n'est pas admissible dans le cadre du PEREC",CRHPElig,IF(AND(INDEX(claimPeriodNo,MATCH('Étape 1) Taux'!$A$8,claimPeriods,0))&gt;17,INDEX(claimPeriodNo,MATCH('Étape 1) Taux'!$A$8,claimPeriods,0))&lt;20,revenueReduction&lt;0.1),0,IF(NOT(ISNUMBER(K2411)),0,IF(G2411="Oui",0,IF($C2411="Non - avec lien de dépendance",MIN(1129,K2411,$D2411),MIN(1129,K2411)))))))</f>
        <v>Effectuez l’étape 1</v>
      </c>
      <c r="T2411" s="3" t="str">
        <f>IF(CRHPElig=" -  ","Effectuez l’étape 1",IF(CRHPElig="La baisse de revenus n'est pas admissible dans le cadre du PEREC",CRHPElig,IF(AND(INDEX(claimPeriodNo,MATCH('Étape 1) Taux'!$A$8,claimPeriods,0))&gt;17,INDEX(claimPeriodNo,MATCH('Étape 1) Taux'!$A$8,claimPeriods,0))&lt;20,revenueReduction&lt;0.1),0,IF(NOT(ISNUMBER(L2411)),0,IF(H2411="Oui",0,IF($C2411="Non - avec lien de dépendance",MIN(1129,L2411,$D2411),MIN(1129,L2411)))))))</f>
        <v>Effectuez l’étape 1</v>
      </c>
      <c r="U2411" s="3">
        <f t="shared" si="226"/>
        <v>0</v>
      </c>
      <c r="V2411" s="3">
        <f t="shared" si="227"/>
        <v>0</v>
      </c>
    </row>
    <row r="2412" spans="13:22" x14ac:dyDescent="0.3">
      <c r="M2412" s="52" t="str">
        <f t="shared" si="222"/>
        <v>Calculez d'abord la baisse moyenne de vos revenus sur 12 mois à l'étape 2)</v>
      </c>
      <c r="N2412" s="52" t="str">
        <f t="shared" si="223"/>
        <v>Calculez d'abord la baisse moyenne de vos revenus sur 12 mois à l'étape 2)</v>
      </c>
      <c r="O2412" s="52" t="str">
        <f t="shared" si="224"/>
        <v>Calculez d'abord la baisse moyenne de vos revenus sur 12 mois à l'étape 2)</v>
      </c>
      <c r="P2412" s="52" t="str">
        <f t="shared" si="225"/>
        <v>Calculez d'abord la baisse moyenne de vos revenus sur 12 mois à l'étape 2)</v>
      </c>
      <c r="Q2412" s="3" t="str">
        <f>IF(CRHPElig=" -  ","Effectuez l’étape 1",IF(CRHPElig="La baisse de revenus n'est pas admissible dans le cadre du PEREC",CRHPElig,IF(AND(INDEX(claimPeriodNo,MATCH('Étape 1) Taux'!$A$8,claimPeriods,0))&gt;17,INDEX(claimPeriodNo,MATCH('Étape 1) Taux'!$A$8,claimPeriods,0))&lt;20,revenueReduction&lt;0.1),0,IF(NOT(ISNUMBER(I2412)),0,IF(E2412="Oui",0,IF($C2412="Non - avec lien de dépendance",MIN(1129,I2412,$D2412),MIN(1129,I2412)))))))</f>
        <v>Effectuez l’étape 1</v>
      </c>
      <c r="R2412" s="3" t="str">
        <f>IF(CRHPElig=" -  ","Effectuez l’étape 1",IF(CRHPElig="La baisse de revenus n'est pas admissible dans le cadre du PEREC",CRHPElig,IF(AND(INDEX(claimPeriodNo,MATCH('Étape 1) Taux'!$A$8,claimPeriods,0))&gt;17,INDEX(claimPeriodNo,MATCH('Étape 1) Taux'!$A$8,claimPeriods,0))&lt;20,revenueReduction&lt;0.1),0,IF(NOT(ISNUMBER(J2412)),0,IF(F2412="Oui",0,IF($C2412="Non - avec lien de dépendance",MIN(1129,J2412,$D2412),MIN(1129,J2412)))))))</f>
        <v>Effectuez l’étape 1</v>
      </c>
      <c r="S2412" s="3" t="str">
        <f>IF(CRHPElig=" -  ","Effectuez l’étape 1",IF(CRHPElig="La baisse de revenus n'est pas admissible dans le cadre du PEREC",CRHPElig,IF(AND(INDEX(claimPeriodNo,MATCH('Étape 1) Taux'!$A$8,claimPeriods,0))&gt;17,INDEX(claimPeriodNo,MATCH('Étape 1) Taux'!$A$8,claimPeriods,0))&lt;20,revenueReduction&lt;0.1),0,IF(NOT(ISNUMBER(K2412)),0,IF(G2412="Oui",0,IF($C2412="Non - avec lien de dépendance",MIN(1129,K2412,$D2412),MIN(1129,K2412)))))))</f>
        <v>Effectuez l’étape 1</v>
      </c>
      <c r="T2412" s="3" t="str">
        <f>IF(CRHPElig=" -  ","Effectuez l’étape 1",IF(CRHPElig="La baisse de revenus n'est pas admissible dans le cadre du PEREC",CRHPElig,IF(AND(INDEX(claimPeriodNo,MATCH('Étape 1) Taux'!$A$8,claimPeriods,0))&gt;17,INDEX(claimPeriodNo,MATCH('Étape 1) Taux'!$A$8,claimPeriods,0))&lt;20,revenueReduction&lt;0.1),0,IF(NOT(ISNUMBER(L2412)),0,IF(H2412="Oui",0,IF($C2412="Non - avec lien de dépendance",MIN(1129,L2412,$D2412),MIN(1129,L2412)))))))</f>
        <v>Effectuez l’étape 1</v>
      </c>
      <c r="U2412" s="3">
        <f t="shared" si="226"/>
        <v>0</v>
      </c>
      <c r="V2412" s="3">
        <f t="shared" si="227"/>
        <v>0</v>
      </c>
    </row>
    <row r="2413" spans="13:22" x14ac:dyDescent="0.3">
      <c r="M2413" s="52" t="str">
        <f t="shared" si="222"/>
        <v>Calculez d'abord la baisse moyenne de vos revenus sur 12 mois à l'étape 2)</v>
      </c>
      <c r="N2413" s="52" t="str">
        <f t="shared" si="223"/>
        <v>Calculez d'abord la baisse moyenne de vos revenus sur 12 mois à l'étape 2)</v>
      </c>
      <c r="O2413" s="52" t="str">
        <f t="shared" si="224"/>
        <v>Calculez d'abord la baisse moyenne de vos revenus sur 12 mois à l'étape 2)</v>
      </c>
      <c r="P2413" s="52" t="str">
        <f t="shared" si="225"/>
        <v>Calculez d'abord la baisse moyenne de vos revenus sur 12 mois à l'étape 2)</v>
      </c>
      <c r="Q2413" s="3" t="str">
        <f>IF(CRHPElig=" -  ","Effectuez l’étape 1",IF(CRHPElig="La baisse de revenus n'est pas admissible dans le cadre du PEREC",CRHPElig,IF(AND(INDEX(claimPeriodNo,MATCH('Étape 1) Taux'!$A$8,claimPeriods,0))&gt;17,INDEX(claimPeriodNo,MATCH('Étape 1) Taux'!$A$8,claimPeriods,0))&lt;20,revenueReduction&lt;0.1),0,IF(NOT(ISNUMBER(I2413)),0,IF(E2413="Oui",0,IF($C2413="Non - avec lien de dépendance",MIN(1129,I2413,$D2413),MIN(1129,I2413)))))))</f>
        <v>Effectuez l’étape 1</v>
      </c>
      <c r="R2413" s="3" t="str">
        <f>IF(CRHPElig=" -  ","Effectuez l’étape 1",IF(CRHPElig="La baisse de revenus n'est pas admissible dans le cadre du PEREC",CRHPElig,IF(AND(INDEX(claimPeriodNo,MATCH('Étape 1) Taux'!$A$8,claimPeriods,0))&gt;17,INDEX(claimPeriodNo,MATCH('Étape 1) Taux'!$A$8,claimPeriods,0))&lt;20,revenueReduction&lt;0.1),0,IF(NOT(ISNUMBER(J2413)),0,IF(F2413="Oui",0,IF($C2413="Non - avec lien de dépendance",MIN(1129,J2413,$D2413),MIN(1129,J2413)))))))</f>
        <v>Effectuez l’étape 1</v>
      </c>
      <c r="S2413" s="3" t="str">
        <f>IF(CRHPElig=" -  ","Effectuez l’étape 1",IF(CRHPElig="La baisse de revenus n'est pas admissible dans le cadre du PEREC",CRHPElig,IF(AND(INDEX(claimPeriodNo,MATCH('Étape 1) Taux'!$A$8,claimPeriods,0))&gt;17,INDEX(claimPeriodNo,MATCH('Étape 1) Taux'!$A$8,claimPeriods,0))&lt;20,revenueReduction&lt;0.1),0,IF(NOT(ISNUMBER(K2413)),0,IF(G2413="Oui",0,IF($C2413="Non - avec lien de dépendance",MIN(1129,K2413,$D2413),MIN(1129,K2413)))))))</f>
        <v>Effectuez l’étape 1</v>
      </c>
      <c r="T2413" s="3" t="str">
        <f>IF(CRHPElig=" -  ","Effectuez l’étape 1",IF(CRHPElig="La baisse de revenus n'est pas admissible dans le cadre du PEREC",CRHPElig,IF(AND(INDEX(claimPeriodNo,MATCH('Étape 1) Taux'!$A$8,claimPeriods,0))&gt;17,INDEX(claimPeriodNo,MATCH('Étape 1) Taux'!$A$8,claimPeriods,0))&lt;20,revenueReduction&lt;0.1),0,IF(NOT(ISNUMBER(L2413)),0,IF(H2413="Oui",0,IF($C2413="Non - avec lien de dépendance",MIN(1129,L2413,$D2413),MIN(1129,L2413)))))))</f>
        <v>Effectuez l’étape 1</v>
      </c>
      <c r="U2413" s="3">
        <f t="shared" si="226"/>
        <v>0</v>
      </c>
      <c r="V2413" s="3">
        <f t="shared" si="227"/>
        <v>0</v>
      </c>
    </row>
    <row r="2414" spans="13:22" x14ac:dyDescent="0.3">
      <c r="M2414" s="52" t="str">
        <f t="shared" si="222"/>
        <v>Calculez d'abord la baisse moyenne de vos revenus sur 12 mois à l'étape 2)</v>
      </c>
      <c r="N2414" s="52" t="str">
        <f t="shared" si="223"/>
        <v>Calculez d'abord la baisse moyenne de vos revenus sur 12 mois à l'étape 2)</v>
      </c>
      <c r="O2414" s="52" t="str">
        <f t="shared" si="224"/>
        <v>Calculez d'abord la baisse moyenne de vos revenus sur 12 mois à l'étape 2)</v>
      </c>
      <c r="P2414" s="52" t="str">
        <f t="shared" si="225"/>
        <v>Calculez d'abord la baisse moyenne de vos revenus sur 12 mois à l'étape 2)</v>
      </c>
      <c r="Q2414" s="3" t="str">
        <f>IF(CRHPElig=" -  ","Effectuez l’étape 1",IF(CRHPElig="La baisse de revenus n'est pas admissible dans le cadre du PEREC",CRHPElig,IF(AND(INDEX(claimPeriodNo,MATCH('Étape 1) Taux'!$A$8,claimPeriods,0))&gt;17,INDEX(claimPeriodNo,MATCH('Étape 1) Taux'!$A$8,claimPeriods,0))&lt;20,revenueReduction&lt;0.1),0,IF(NOT(ISNUMBER(I2414)),0,IF(E2414="Oui",0,IF($C2414="Non - avec lien de dépendance",MIN(1129,I2414,$D2414),MIN(1129,I2414)))))))</f>
        <v>Effectuez l’étape 1</v>
      </c>
      <c r="R2414" s="3" t="str">
        <f>IF(CRHPElig=" -  ","Effectuez l’étape 1",IF(CRHPElig="La baisse de revenus n'est pas admissible dans le cadre du PEREC",CRHPElig,IF(AND(INDEX(claimPeriodNo,MATCH('Étape 1) Taux'!$A$8,claimPeriods,0))&gt;17,INDEX(claimPeriodNo,MATCH('Étape 1) Taux'!$A$8,claimPeriods,0))&lt;20,revenueReduction&lt;0.1),0,IF(NOT(ISNUMBER(J2414)),0,IF(F2414="Oui",0,IF($C2414="Non - avec lien de dépendance",MIN(1129,J2414,$D2414),MIN(1129,J2414)))))))</f>
        <v>Effectuez l’étape 1</v>
      </c>
      <c r="S2414" s="3" t="str">
        <f>IF(CRHPElig=" -  ","Effectuez l’étape 1",IF(CRHPElig="La baisse de revenus n'est pas admissible dans le cadre du PEREC",CRHPElig,IF(AND(INDEX(claimPeriodNo,MATCH('Étape 1) Taux'!$A$8,claimPeriods,0))&gt;17,INDEX(claimPeriodNo,MATCH('Étape 1) Taux'!$A$8,claimPeriods,0))&lt;20,revenueReduction&lt;0.1),0,IF(NOT(ISNUMBER(K2414)),0,IF(G2414="Oui",0,IF($C2414="Non - avec lien de dépendance",MIN(1129,K2414,$D2414),MIN(1129,K2414)))))))</f>
        <v>Effectuez l’étape 1</v>
      </c>
      <c r="T2414" s="3" t="str">
        <f>IF(CRHPElig=" -  ","Effectuez l’étape 1",IF(CRHPElig="La baisse de revenus n'est pas admissible dans le cadre du PEREC",CRHPElig,IF(AND(INDEX(claimPeriodNo,MATCH('Étape 1) Taux'!$A$8,claimPeriods,0))&gt;17,INDEX(claimPeriodNo,MATCH('Étape 1) Taux'!$A$8,claimPeriods,0))&lt;20,revenueReduction&lt;0.1),0,IF(NOT(ISNUMBER(L2414)),0,IF(H2414="Oui",0,IF($C2414="Non - avec lien de dépendance",MIN(1129,L2414,$D2414),MIN(1129,L2414)))))))</f>
        <v>Effectuez l’étape 1</v>
      </c>
      <c r="U2414" s="3">
        <f t="shared" si="226"/>
        <v>0</v>
      </c>
      <c r="V2414" s="3">
        <f t="shared" si="227"/>
        <v>0</v>
      </c>
    </row>
    <row r="2415" spans="13:22" x14ac:dyDescent="0.3">
      <c r="M2415" s="52" t="str">
        <f t="shared" si="222"/>
        <v>Calculez d'abord la baisse moyenne de vos revenus sur 12 mois à l'étape 2)</v>
      </c>
      <c r="N2415" s="52" t="str">
        <f t="shared" si="223"/>
        <v>Calculez d'abord la baisse moyenne de vos revenus sur 12 mois à l'étape 2)</v>
      </c>
      <c r="O2415" s="52" t="str">
        <f t="shared" si="224"/>
        <v>Calculez d'abord la baisse moyenne de vos revenus sur 12 mois à l'étape 2)</v>
      </c>
      <c r="P2415" s="52" t="str">
        <f t="shared" si="225"/>
        <v>Calculez d'abord la baisse moyenne de vos revenus sur 12 mois à l'étape 2)</v>
      </c>
      <c r="Q2415" s="3" t="str">
        <f>IF(CRHPElig=" -  ","Effectuez l’étape 1",IF(CRHPElig="La baisse de revenus n'est pas admissible dans le cadre du PEREC",CRHPElig,IF(AND(INDEX(claimPeriodNo,MATCH('Étape 1) Taux'!$A$8,claimPeriods,0))&gt;17,INDEX(claimPeriodNo,MATCH('Étape 1) Taux'!$A$8,claimPeriods,0))&lt;20,revenueReduction&lt;0.1),0,IF(NOT(ISNUMBER(I2415)),0,IF(E2415="Oui",0,IF($C2415="Non - avec lien de dépendance",MIN(1129,I2415,$D2415),MIN(1129,I2415)))))))</f>
        <v>Effectuez l’étape 1</v>
      </c>
      <c r="R2415" s="3" t="str">
        <f>IF(CRHPElig=" -  ","Effectuez l’étape 1",IF(CRHPElig="La baisse de revenus n'est pas admissible dans le cadre du PEREC",CRHPElig,IF(AND(INDEX(claimPeriodNo,MATCH('Étape 1) Taux'!$A$8,claimPeriods,0))&gt;17,INDEX(claimPeriodNo,MATCH('Étape 1) Taux'!$A$8,claimPeriods,0))&lt;20,revenueReduction&lt;0.1),0,IF(NOT(ISNUMBER(J2415)),0,IF(F2415="Oui",0,IF($C2415="Non - avec lien de dépendance",MIN(1129,J2415,$D2415),MIN(1129,J2415)))))))</f>
        <v>Effectuez l’étape 1</v>
      </c>
      <c r="S2415" s="3" t="str">
        <f>IF(CRHPElig=" -  ","Effectuez l’étape 1",IF(CRHPElig="La baisse de revenus n'est pas admissible dans le cadre du PEREC",CRHPElig,IF(AND(INDEX(claimPeriodNo,MATCH('Étape 1) Taux'!$A$8,claimPeriods,0))&gt;17,INDEX(claimPeriodNo,MATCH('Étape 1) Taux'!$A$8,claimPeriods,0))&lt;20,revenueReduction&lt;0.1),0,IF(NOT(ISNUMBER(K2415)),0,IF(G2415="Oui",0,IF($C2415="Non - avec lien de dépendance",MIN(1129,K2415,$D2415),MIN(1129,K2415)))))))</f>
        <v>Effectuez l’étape 1</v>
      </c>
      <c r="T2415" s="3" t="str">
        <f>IF(CRHPElig=" -  ","Effectuez l’étape 1",IF(CRHPElig="La baisse de revenus n'est pas admissible dans le cadre du PEREC",CRHPElig,IF(AND(INDEX(claimPeriodNo,MATCH('Étape 1) Taux'!$A$8,claimPeriods,0))&gt;17,INDEX(claimPeriodNo,MATCH('Étape 1) Taux'!$A$8,claimPeriods,0))&lt;20,revenueReduction&lt;0.1),0,IF(NOT(ISNUMBER(L2415)),0,IF(H2415="Oui",0,IF($C2415="Non - avec lien de dépendance",MIN(1129,L2415,$D2415),MIN(1129,L2415)))))))</f>
        <v>Effectuez l’étape 1</v>
      </c>
      <c r="U2415" s="3">
        <f t="shared" si="226"/>
        <v>0</v>
      </c>
      <c r="V2415" s="3">
        <f t="shared" si="227"/>
        <v>0</v>
      </c>
    </row>
    <row r="2416" spans="13:22" x14ac:dyDescent="0.3">
      <c r="M2416" s="52" t="str">
        <f t="shared" si="222"/>
        <v>Calculez d'abord la baisse moyenne de vos revenus sur 12 mois à l'étape 2)</v>
      </c>
      <c r="N2416" s="52" t="str">
        <f t="shared" si="223"/>
        <v>Calculez d'abord la baisse moyenne de vos revenus sur 12 mois à l'étape 2)</v>
      </c>
      <c r="O2416" s="52" t="str">
        <f t="shared" si="224"/>
        <v>Calculez d'abord la baisse moyenne de vos revenus sur 12 mois à l'étape 2)</v>
      </c>
      <c r="P2416" s="52" t="str">
        <f t="shared" si="225"/>
        <v>Calculez d'abord la baisse moyenne de vos revenus sur 12 mois à l'étape 2)</v>
      </c>
      <c r="Q2416" s="3" t="str">
        <f>IF(CRHPElig=" -  ","Effectuez l’étape 1",IF(CRHPElig="La baisse de revenus n'est pas admissible dans le cadre du PEREC",CRHPElig,IF(AND(INDEX(claimPeriodNo,MATCH('Étape 1) Taux'!$A$8,claimPeriods,0))&gt;17,INDEX(claimPeriodNo,MATCH('Étape 1) Taux'!$A$8,claimPeriods,0))&lt;20,revenueReduction&lt;0.1),0,IF(NOT(ISNUMBER(I2416)),0,IF(E2416="Oui",0,IF($C2416="Non - avec lien de dépendance",MIN(1129,I2416,$D2416),MIN(1129,I2416)))))))</f>
        <v>Effectuez l’étape 1</v>
      </c>
      <c r="R2416" s="3" t="str">
        <f>IF(CRHPElig=" -  ","Effectuez l’étape 1",IF(CRHPElig="La baisse de revenus n'est pas admissible dans le cadre du PEREC",CRHPElig,IF(AND(INDEX(claimPeriodNo,MATCH('Étape 1) Taux'!$A$8,claimPeriods,0))&gt;17,INDEX(claimPeriodNo,MATCH('Étape 1) Taux'!$A$8,claimPeriods,0))&lt;20,revenueReduction&lt;0.1),0,IF(NOT(ISNUMBER(J2416)),0,IF(F2416="Oui",0,IF($C2416="Non - avec lien de dépendance",MIN(1129,J2416,$D2416),MIN(1129,J2416)))))))</f>
        <v>Effectuez l’étape 1</v>
      </c>
      <c r="S2416" s="3" t="str">
        <f>IF(CRHPElig=" -  ","Effectuez l’étape 1",IF(CRHPElig="La baisse de revenus n'est pas admissible dans le cadre du PEREC",CRHPElig,IF(AND(INDEX(claimPeriodNo,MATCH('Étape 1) Taux'!$A$8,claimPeriods,0))&gt;17,INDEX(claimPeriodNo,MATCH('Étape 1) Taux'!$A$8,claimPeriods,0))&lt;20,revenueReduction&lt;0.1),0,IF(NOT(ISNUMBER(K2416)),0,IF(G2416="Oui",0,IF($C2416="Non - avec lien de dépendance",MIN(1129,K2416,$D2416),MIN(1129,K2416)))))))</f>
        <v>Effectuez l’étape 1</v>
      </c>
      <c r="T2416" s="3" t="str">
        <f>IF(CRHPElig=" -  ","Effectuez l’étape 1",IF(CRHPElig="La baisse de revenus n'est pas admissible dans le cadre du PEREC",CRHPElig,IF(AND(INDEX(claimPeriodNo,MATCH('Étape 1) Taux'!$A$8,claimPeriods,0))&gt;17,INDEX(claimPeriodNo,MATCH('Étape 1) Taux'!$A$8,claimPeriods,0))&lt;20,revenueReduction&lt;0.1),0,IF(NOT(ISNUMBER(L2416)),0,IF(H2416="Oui",0,IF($C2416="Non - avec lien de dépendance",MIN(1129,L2416,$D2416),MIN(1129,L2416)))))))</f>
        <v>Effectuez l’étape 1</v>
      </c>
      <c r="U2416" s="3">
        <f t="shared" si="226"/>
        <v>0</v>
      </c>
      <c r="V2416" s="3">
        <f t="shared" si="227"/>
        <v>0</v>
      </c>
    </row>
    <row r="2417" spans="13:22" x14ac:dyDescent="0.3">
      <c r="M2417" s="52" t="str">
        <f t="shared" si="222"/>
        <v>Calculez d'abord la baisse moyenne de vos revenus sur 12 mois à l'étape 2)</v>
      </c>
      <c r="N2417" s="52" t="str">
        <f t="shared" si="223"/>
        <v>Calculez d'abord la baisse moyenne de vos revenus sur 12 mois à l'étape 2)</v>
      </c>
      <c r="O2417" s="52" t="str">
        <f t="shared" si="224"/>
        <v>Calculez d'abord la baisse moyenne de vos revenus sur 12 mois à l'étape 2)</v>
      </c>
      <c r="P2417" s="52" t="str">
        <f t="shared" si="225"/>
        <v>Calculez d'abord la baisse moyenne de vos revenus sur 12 mois à l'étape 2)</v>
      </c>
      <c r="Q2417" s="3" t="str">
        <f>IF(CRHPElig=" -  ","Effectuez l’étape 1",IF(CRHPElig="La baisse de revenus n'est pas admissible dans le cadre du PEREC",CRHPElig,IF(AND(INDEX(claimPeriodNo,MATCH('Étape 1) Taux'!$A$8,claimPeriods,0))&gt;17,INDEX(claimPeriodNo,MATCH('Étape 1) Taux'!$A$8,claimPeriods,0))&lt;20,revenueReduction&lt;0.1),0,IF(NOT(ISNUMBER(I2417)),0,IF(E2417="Oui",0,IF($C2417="Non - avec lien de dépendance",MIN(1129,I2417,$D2417),MIN(1129,I2417)))))))</f>
        <v>Effectuez l’étape 1</v>
      </c>
      <c r="R2417" s="3" t="str">
        <f>IF(CRHPElig=" -  ","Effectuez l’étape 1",IF(CRHPElig="La baisse de revenus n'est pas admissible dans le cadre du PEREC",CRHPElig,IF(AND(INDEX(claimPeriodNo,MATCH('Étape 1) Taux'!$A$8,claimPeriods,0))&gt;17,INDEX(claimPeriodNo,MATCH('Étape 1) Taux'!$A$8,claimPeriods,0))&lt;20,revenueReduction&lt;0.1),0,IF(NOT(ISNUMBER(J2417)),0,IF(F2417="Oui",0,IF($C2417="Non - avec lien de dépendance",MIN(1129,J2417,$D2417),MIN(1129,J2417)))))))</f>
        <v>Effectuez l’étape 1</v>
      </c>
      <c r="S2417" s="3" t="str">
        <f>IF(CRHPElig=" -  ","Effectuez l’étape 1",IF(CRHPElig="La baisse de revenus n'est pas admissible dans le cadre du PEREC",CRHPElig,IF(AND(INDEX(claimPeriodNo,MATCH('Étape 1) Taux'!$A$8,claimPeriods,0))&gt;17,INDEX(claimPeriodNo,MATCH('Étape 1) Taux'!$A$8,claimPeriods,0))&lt;20,revenueReduction&lt;0.1),0,IF(NOT(ISNUMBER(K2417)),0,IF(G2417="Oui",0,IF($C2417="Non - avec lien de dépendance",MIN(1129,K2417,$D2417),MIN(1129,K2417)))))))</f>
        <v>Effectuez l’étape 1</v>
      </c>
      <c r="T2417" s="3" t="str">
        <f>IF(CRHPElig=" -  ","Effectuez l’étape 1",IF(CRHPElig="La baisse de revenus n'est pas admissible dans le cadre du PEREC",CRHPElig,IF(AND(INDEX(claimPeriodNo,MATCH('Étape 1) Taux'!$A$8,claimPeriods,0))&gt;17,INDEX(claimPeriodNo,MATCH('Étape 1) Taux'!$A$8,claimPeriods,0))&lt;20,revenueReduction&lt;0.1),0,IF(NOT(ISNUMBER(L2417)),0,IF(H2417="Oui",0,IF($C2417="Non - avec lien de dépendance",MIN(1129,L2417,$D2417),MIN(1129,L2417)))))))</f>
        <v>Effectuez l’étape 1</v>
      </c>
      <c r="U2417" s="3">
        <f t="shared" si="226"/>
        <v>0</v>
      </c>
      <c r="V2417" s="3">
        <f t="shared" si="227"/>
        <v>0</v>
      </c>
    </row>
    <row r="2418" spans="13:22" x14ac:dyDescent="0.3">
      <c r="M2418" s="52" t="str">
        <f t="shared" si="222"/>
        <v>Calculez d'abord la baisse moyenne de vos revenus sur 12 mois à l'étape 2)</v>
      </c>
      <c r="N2418" s="52" t="str">
        <f t="shared" si="223"/>
        <v>Calculez d'abord la baisse moyenne de vos revenus sur 12 mois à l'étape 2)</v>
      </c>
      <c r="O2418" s="52" t="str">
        <f t="shared" si="224"/>
        <v>Calculez d'abord la baisse moyenne de vos revenus sur 12 mois à l'étape 2)</v>
      </c>
      <c r="P2418" s="52" t="str">
        <f t="shared" si="225"/>
        <v>Calculez d'abord la baisse moyenne de vos revenus sur 12 mois à l'étape 2)</v>
      </c>
      <c r="Q2418" s="3" t="str">
        <f>IF(CRHPElig=" -  ","Effectuez l’étape 1",IF(CRHPElig="La baisse de revenus n'est pas admissible dans le cadre du PEREC",CRHPElig,IF(AND(INDEX(claimPeriodNo,MATCH('Étape 1) Taux'!$A$8,claimPeriods,0))&gt;17,INDEX(claimPeriodNo,MATCH('Étape 1) Taux'!$A$8,claimPeriods,0))&lt;20,revenueReduction&lt;0.1),0,IF(NOT(ISNUMBER(I2418)),0,IF(E2418="Oui",0,IF($C2418="Non - avec lien de dépendance",MIN(1129,I2418,$D2418),MIN(1129,I2418)))))))</f>
        <v>Effectuez l’étape 1</v>
      </c>
      <c r="R2418" s="3" t="str">
        <f>IF(CRHPElig=" -  ","Effectuez l’étape 1",IF(CRHPElig="La baisse de revenus n'est pas admissible dans le cadre du PEREC",CRHPElig,IF(AND(INDEX(claimPeriodNo,MATCH('Étape 1) Taux'!$A$8,claimPeriods,0))&gt;17,INDEX(claimPeriodNo,MATCH('Étape 1) Taux'!$A$8,claimPeriods,0))&lt;20,revenueReduction&lt;0.1),0,IF(NOT(ISNUMBER(J2418)),0,IF(F2418="Oui",0,IF($C2418="Non - avec lien de dépendance",MIN(1129,J2418,$D2418),MIN(1129,J2418)))))))</f>
        <v>Effectuez l’étape 1</v>
      </c>
      <c r="S2418" s="3" t="str">
        <f>IF(CRHPElig=" -  ","Effectuez l’étape 1",IF(CRHPElig="La baisse de revenus n'est pas admissible dans le cadre du PEREC",CRHPElig,IF(AND(INDEX(claimPeriodNo,MATCH('Étape 1) Taux'!$A$8,claimPeriods,0))&gt;17,INDEX(claimPeriodNo,MATCH('Étape 1) Taux'!$A$8,claimPeriods,0))&lt;20,revenueReduction&lt;0.1),0,IF(NOT(ISNUMBER(K2418)),0,IF(G2418="Oui",0,IF($C2418="Non - avec lien de dépendance",MIN(1129,K2418,$D2418),MIN(1129,K2418)))))))</f>
        <v>Effectuez l’étape 1</v>
      </c>
      <c r="T2418" s="3" t="str">
        <f>IF(CRHPElig=" -  ","Effectuez l’étape 1",IF(CRHPElig="La baisse de revenus n'est pas admissible dans le cadre du PEREC",CRHPElig,IF(AND(INDEX(claimPeriodNo,MATCH('Étape 1) Taux'!$A$8,claimPeriods,0))&gt;17,INDEX(claimPeriodNo,MATCH('Étape 1) Taux'!$A$8,claimPeriods,0))&lt;20,revenueReduction&lt;0.1),0,IF(NOT(ISNUMBER(L2418)),0,IF(H2418="Oui",0,IF($C2418="Non - avec lien de dépendance",MIN(1129,L2418,$D2418),MIN(1129,L2418)))))))</f>
        <v>Effectuez l’étape 1</v>
      </c>
      <c r="U2418" s="3">
        <f t="shared" si="226"/>
        <v>0</v>
      </c>
      <c r="V2418" s="3">
        <f t="shared" si="227"/>
        <v>0</v>
      </c>
    </row>
    <row r="2419" spans="13:22" x14ac:dyDescent="0.3">
      <c r="M2419" s="52" t="str">
        <f t="shared" si="222"/>
        <v>Calculez d'abord la baisse moyenne de vos revenus sur 12 mois à l'étape 2)</v>
      </c>
      <c r="N2419" s="52" t="str">
        <f t="shared" si="223"/>
        <v>Calculez d'abord la baisse moyenne de vos revenus sur 12 mois à l'étape 2)</v>
      </c>
      <c r="O2419" s="52" t="str">
        <f t="shared" si="224"/>
        <v>Calculez d'abord la baisse moyenne de vos revenus sur 12 mois à l'étape 2)</v>
      </c>
      <c r="P2419" s="52" t="str">
        <f t="shared" si="225"/>
        <v>Calculez d'abord la baisse moyenne de vos revenus sur 12 mois à l'étape 2)</v>
      </c>
      <c r="Q2419" s="3" t="str">
        <f>IF(CRHPElig=" -  ","Effectuez l’étape 1",IF(CRHPElig="La baisse de revenus n'est pas admissible dans le cadre du PEREC",CRHPElig,IF(AND(INDEX(claimPeriodNo,MATCH('Étape 1) Taux'!$A$8,claimPeriods,0))&gt;17,INDEX(claimPeriodNo,MATCH('Étape 1) Taux'!$A$8,claimPeriods,0))&lt;20,revenueReduction&lt;0.1),0,IF(NOT(ISNUMBER(I2419)),0,IF(E2419="Oui",0,IF($C2419="Non - avec lien de dépendance",MIN(1129,I2419,$D2419),MIN(1129,I2419)))))))</f>
        <v>Effectuez l’étape 1</v>
      </c>
      <c r="R2419" s="3" t="str">
        <f>IF(CRHPElig=" -  ","Effectuez l’étape 1",IF(CRHPElig="La baisse de revenus n'est pas admissible dans le cadre du PEREC",CRHPElig,IF(AND(INDEX(claimPeriodNo,MATCH('Étape 1) Taux'!$A$8,claimPeriods,0))&gt;17,INDEX(claimPeriodNo,MATCH('Étape 1) Taux'!$A$8,claimPeriods,0))&lt;20,revenueReduction&lt;0.1),0,IF(NOT(ISNUMBER(J2419)),0,IF(F2419="Oui",0,IF($C2419="Non - avec lien de dépendance",MIN(1129,J2419,$D2419),MIN(1129,J2419)))))))</f>
        <v>Effectuez l’étape 1</v>
      </c>
      <c r="S2419" s="3" t="str">
        <f>IF(CRHPElig=" -  ","Effectuez l’étape 1",IF(CRHPElig="La baisse de revenus n'est pas admissible dans le cadre du PEREC",CRHPElig,IF(AND(INDEX(claimPeriodNo,MATCH('Étape 1) Taux'!$A$8,claimPeriods,0))&gt;17,INDEX(claimPeriodNo,MATCH('Étape 1) Taux'!$A$8,claimPeriods,0))&lt;20,revenueReduction&lt;0.1),0,IF(NOT(ISNUMBER(K2419)),0,IF(G2419="Oui",0,IF($C2419="Non - avec lien de dépendance",MIN(1129,K2419,$D2419),MIN(1129,K2419)))))))</f>
        <v>Effectuez l’étape 1</v>
      </c>
      <c r="T2419" s="3" t="str">
        <f>IF(CRHPElig=" -  ","Effectuez l’étape 1",IF(CRHPElig="La baisse de revenus n'est pas admissible dans le cadre du PEREC",CRHPElig,IF(AND(INDEX(claimPeriodNo,MATCH('Étape 1) Taux'!$A$8,claimPeriods,0))&gt;17,INDEX(claimPeriodNo,MATCH('Étape 1) Taux'!$A$8,claimPeriods,0))&lt;20,revenueReduction&lt;0.1),0,IF(NOT(ISNUMBER(L2419)),0,IF(H2419="Oui",0,IF($C2419="Non - avec lien de dépendance",MIN(1129,L2419,$D2419),MIN(1129,L2419)))))))</f>
        <v>Effectuez l’étape 1</v>
      </c>
      <c r="U2419" s="3">
        <f t="shared" si="226"/>
        <v>0</v>
      </c>
      <c r="V2419" s="3">
        <f t="shared" si="227"/>
        <v>0</v>
      </c>
    </row>
    <row r="2420" spans="13:22" x14ac:dyDescent="0.3">
      <c r="M2420" s="52" t="str">
        <f t="shared" si="222"/>
        <v>Calculez d'abord la baisse moyenne de vos revenus sur 12 mois à l'étape 2)</v>
      </c>
      <c r="N2420" s="52" t="str">
        <f t="shared" si="223"/>
        <v>Calculez d'abord la baisse moyenne de vos revenus sur 12 mois à l'étape 2)</v>
      </c>
      <c r="O2420" s="52" t="str">
        <f t="shared" si="224"/>
        <v>Calculez d'abord la baisse moyenne de vos revenus sur 12 mois à l'étape 2)</v>
      </c>
      <c r="P2420" s="52" t="str">
        <f t="shared" si="225"/>
        <v>Calculez d'abord la baisse moyenne de vos revenus sur 12 mois à l'étape 2)</v>
      </c>
      <c r="Q2420" s="3" t="str">
        <f>IF(CRHPElig=" -  ","Effectuez l’étape 1",IF(CRHPElig="La baisse de revenus n'est pas admissible dans le cadre du PEREC",CRHPElig,IF(AND(INDEX(claimPeriodNo,MATCH('Étape 1) Taux'!$A$8,claimPeriods,0))&gt;17,INDEX(claimPeriodNo,MATCH('Étape 1) Taux'!$A$8,claimPeriods,0))&lt;20,revenueReduction&lt;0.1),0,IF(NOT(ISNUMBER(I2420)),0,IF(E2420="Oui",0,IF($C2420="Non - avec lien de dépendance",MIN(1129,I2420,$D2420),MIN(1129,I2420)))))))</f>
        <v>Effectuez l’étape 1</v>
      </c>
      <c r="R2420" s="3" t="str">
        <f>IF(CRHPElig=" -  ","Effectuez l’étape 1",IF(CRHPElig="La baisse de revenus n'est pas admissible dans le cadre du PEREC",CRHPElig,IF(AND(INDEX(claimPeriodNo,MATCH('Étape 1) Taux'!$A$8,claimPeriods,0))&gt;17,INDEX(claimPeriodNo,MATCH('Étape 1) Taux'!$A$8,claimPeriods,0))&lt;20,revenueReduction&lt;0.1),0,IF(NOT(ISNUMBER(J2420)),0,IF(F2420="Oui",0,IF($C2420="Non - avec lien de dépendance",MIN(1129,J2420,$D2420),MIN(1129,J2420)))))))</f>
        <v>Effectuez l’étape 1</v>
      </c>
      <c r="S2420" s="3" t="str">
        <f>IF(CRHPElig=" -  ","Effectuez l’étape 1",IF(CRHPElig="La baisse de revenus n'est pas admissible dans le cadre du PEREC",CRHPElig,IF(AND(INDEX(claimPeriodNo,MATCH('Étape 1) Taux'!$A$8,claimPeriods,0))&gt;17,INDEX(claimPeriodNo,MATCH('Étape 1) Taux'!$A$8,claimPeriods,0))&lt;20,revenueReduction&lt;0.1),0,IF(NOT(ISNUMBER(K2420)),0,IF(G2420="Oui",0,IF($C2420="Non - avec lien de dépendance",MIN(1129,K2420,$D2420),MIN(1129,K2420)))))))</f>
        <v>Effectuez l’étape 1</v>
      </c>
      <c r="T2420" s="3" t="str">
        <f>IF(CRHPElig=" -  ","Effectuez l’étape 1",IF(CRHPElig="La baisse de revenus n'est pas admissible dans le cadre du PEREC",CRHPElig,IF(AND(INDEX(claimPeriodNo,MATCH('Étape 1) Taux'!$A$8,claimPeriods,0))&gt;17,INDEX(claimPeriodNo,MATCH('Étape 1) Taux'!$A$8,claimPeriods,0))&lt;20,revenueReduction&lt;0.1),0,IF(NOT(ISNUMBER(L2420)),0,IF(H2420="Oui",0,IF($C2420="Non - avec lien de dépendance",MIN(1129,L2420,$D2420),MIN(1129,L2420)))))))</f>
        <v>Effectuez l’étape 1</v>
      </c>
      <c r="U2420" s="3">
        <f t="shared" si="226"/>
        <v>0</v>
      </c>
      <c r="V2420" s="3">
        <f t="shared" si="227"/>
        <v>0</v>
      </c>
    </row>
    <row r="2421" spans="13:22" x14ac:dyDescent="0.3">
      <c r="M2421" s="52" t="str">
        <f t="shared" si="222"/>
        <v>Calculez d'abord la baisse moyenne de vos revenus sur 12 mois à l'étape 2)</v>
      </c>
      <c r="N2421" s="52" t="str">
        <f t="shared" si="223"/>
        <v>Calculez d'abord la baisse moyenne de vos revenus sur 12 mois à l'étape 2)</v>
      </c>
      <c r="O2421" s="52" t="str">
        <f t="shared" si="224"/>
        <v>Calculez d'abord la baisse moyenne de vos revenus sur 12 mois à l'étape 2)</v>
      </c>
      <c r="P2421" s="52" t="str">
        <f t="shared" si="225"/>
        <v>Calculez d'abord la baisse moyenne de vos revenus sur 12 mois à l'étape 2)</v>
      </c>
      <c r="Q2421" s="3" t="str">
        <f>IF(CRHPElig=" -  ","Effectuez l’étape 1",IF(CRHPElig="La baisse de revenus n'est pas admissible dans le cadre du PEREC",CRHPElig,IF(AND(INDEX(claimPeriodNo,MATCH('Étape 1) Taux'!$A$8,claimPeriods,0))&gt;17,INDEX(claimPeriodNo,MATCH('Étape 1) Taux'!$A$8,claimPeriods,0))&lt;20,revenueReduction&lt;0.1),0,IF(NOT(ISNUMBER(I2421)),0,IF(E2421="Oui",0,IF($C2421="Non - avec lien de dépendance",MIN(1129,I2421,$D2421),MIN(1129,I2421)))))))</f>
        <v>Effectuez l’étape 1</v>
      </c>
      <c r="R2421" s="3" t="str">
        <f>IF(CRHPElig=" -  ","Effectuez l’étape 1",IF(CRHPElig="La baisse de revenus n'est pas admissible dans le cadre du PEREC",CRHPElig,IF(AND(INDEX(claimPeriodNo,MATCH('Étape 1) Taux'!$A$8,claimPeriods,0))&gt;17,INDEX(claimPeriodNo,MATCH('Étape 1) Taux'!$A$8,claimPeriods,0))&lt;20,revenueReduction&lt;0.1),0,IF(NOT(ISNUMBER(J2421)),0,IF(F2421="Oui",0,IF($C2421="Non - avec lien de dépendance",MIN(1129,J2421,$D2421),MIN(1129,J2421)))))))</f>
        <v>Effectuez l’étape 1</v>
      </c>
      <c r="S2421" s="3" t="str">
        <f>IF(CRHPElig=" -  ","Effectuez l’étape 1",IF(CRHPElig="La baisse de revenus n'est pas admissible dans le cadre du PEREC",CRHPElig,IF(AND(INDEX(claimPeriodNo,MATCH('Étape 1) Taux'!$A$8,claimPeriods,0))&gt;17,INDEX(claimPeriodNo,MATCH('Étape 1) Taux'!$A$8,claimPeriods,0))&lt;20,revenueReduction&lt;0.1),0,IF(NOT(ISNUMBER(K2421)),0,IF(G2421="Oui",0,IF($C2421="Non - avec lien de dépendance",MIN(1129,K2421,$D2421),MIN(1129,K2421)))))))</f>
        <v>Effectuez l’étape 1</v>
      </c>
      <c r="T2421" s="3" t="str">
        <f>IF(CRHPElig=" -  ","Effectuez l’étape 1",IF(CRHPElig="La baisse de revenus n'est pas admissible dans le cadre du PEREC",CRHPElig,IF(AND(INDEX(claimPeriodNo,MATCH('Étape 1) Taux'!$A$8,claimPeriods,0))&gt;17,INDEX(claimPeriodNo,MATCH('Étape 1) Taux'!$A$8,claimPeriods,0))&lt;20,revenueReduction&lt;0.1),0,IF(NOT(ISNUMBER(L2421)),0,IF(H2421="Oui",0,IF($C2421="Non - avec lien de dépendance",MIN(1129,L2421,$D2421),MIN(1129,L2421)))))))</f>
        <v>Effectuez l’étape 1</v>
      </c>
      <c r="U2421" s="3">
        <f t="shared" si="226"/>
        <v>0</v>
      </c>
      <c r="V2421" s="3">
        <f t="shared" si="227"/>
        <v>0</v>
      </c>
    </row>
    <row r="2422" spans="13:22" x14ac:dyDescent="0.3">
      <c r="M2422" s="52" t="str">
        <f t="shared" si="222"/>
        <v>Calculez d'abord la baisse moyenne de vos revenus sur 12 mois à l'étape 2)</v>
      </c>
      <c r="N2422" s="52" t="str">
        <f t="shared" si="223"/>
        <v>Calculez d'abord la baisse moyenne de vos revenus sur 12 mois à l'étape 2)</v>
      </c>
      <c r="O2422" s="52" t="str">
        <f t="shared" si="224"/>
        <v>Calculez d'abord la baisse moyenne de vos revenus sur 12 mois à l'étape 2)</v>
      </c>
      <c r="P2422" s="52" t="str">
        <f t="shared" si="225"/>
        <v>Calculez d'abord la baisse moyenne de vos revenus sur 12 mois à l'étape 2)</v>
      </c>
      <c r="Q2422" s="3" t="str">
        <f>IF(CRHPElig=" -  ","Effectuez l’étape 1",IF(CRHPElig="La baisse de revenus n'est pas admissible dans le cadre du PEREC",CRHPElig,IF(AND(INDEX(claimPeriodNo,MATCH('Étape 1) Taux'!$A$8,claimPeriods,0))&gt;17,INDEX(claimPeriodNo,MATCH('Étape 1) Taux'!$A$8,claimPeriods,0))&lt;20,revenueReduction&lt;0.1),0,IF(NOT(ISNUMBER(I2422)),0,IF(E2422="Oui",0,IF($C2422="Non - avec lien de dépendance",MIN(1129,I2422,$D2422),MIN(1129,I2422)))))))</f>
        <v>Effectuez l’étape 1</v>
      </c>
      <c r="R2422" s="3" t="str">
        <f>IF(CRHPElig=" -  ","Effectuez l’étape 1",IF(CRHPElig="La baisse de revenus n'est pas admissible dans le cadre du PEREC",CRHPElig,IF(AND(INDEX(claimPeriodNo,MATCH('Étape 1) Taux'!$A$8,claimPeriods,0))&gt;17,INDEX(claimPeriodNo,MATCH('Étape 1) Taux'!$A$8,claimPeriods,0))&lt;20,revenueReduction&lt;0.1),0,IF(NOT(ISNUMBER(J2422)),0,IF(F2422="Oui",0,IF($C2422="Non - avec lien de dépendance",MIN(1129,J2422,$D2422),MIN(1129,J2422)))))))</f>
        <v>Effectuez l’étape 1</v>
      </c>
      <c r="S2422" s="3" t="str">
        <f>IF(CRHPElig=" -  ","Effectuez l’étape 1",IF(CRHPElig="La baisse de revenus n'est pas admissible dans le cadre du PEREC",CRHPElig,IF(AND(INDEX(claimPeriodNo,MATCH('Étape 1) Taux'!$A$8,claimPeriods,0))&gt;17,INDEX(claimPeriodNo,MATCH('Étape 1) Taux'!$A$8,claimPeriods,0))&lt;20,revenueReduction&lt;0.1),0,IF(NOT(ISNUMBER(K2422)),0,IF(G2422="Oui",0,IF($C2422="Non - avec lien de dépendance",MIN(1129,K2422,$D2422),MIN(1129,K2422)))))))</f>
        <v>Effectuez l’étape 1</v>
      </c>
      <c r="T2422" s="3" t="str">
        <f>IF(CRHPElig=" -  ","Effectuez l’étape 1",IF(CRHPElig="La baisse de revenus n'est pas admissible dans le cadre du PEREC",CRHPElig,IF(AND(INDEX(claimPeriodNo,MATCH('Étape 1) Taux'!$A$8,claimPeriods,0))&gt;17,INDEX(claimPeriodNo,MATCH('Étape 1) Taux'!$A$8,claimPeriods,0))&lt;20,revenueReduction&lt;0.1),0,IF(NOT(ISNUMBER(L2422)),0,IF(H2422="Oui",0,IF($C2422="Non - avec lien de dépendance",MIN(1129,L2422,$D2422),MIN(1129,L2422)))))))</f>
        <v>Effectuez l’étape 1</v>
      </c>
      <c r="U2422" s="3">
        <f t="shared" si="226"/>
        <v>0</v>
      </c>
      <c r="V2422" s="3">
        <f t="shared" si="227"/>
        <v>0</v>
      </c>
    </row>
    <row r="2423" spans="13:22" x14ac:dyDescent="0.3">
      <c r="M2423" s="52" t="str">
        <f t="shared" si="222"/>
        <v>Calculez d'abord la baisse moyenne de vos revenus sur 12 mois à l'étape 2)</v>
      </c>
      <c r="N2423" s="52" t="str">
        <f t="shared" si="223"/>
        <v>Calculez d'abord la baisse moyenne de vos revenus sur 12 mois à l'étape 2)</v>
      </c>
      <c r="O2423" s="52" t="str">
        <f t="shared" si="224"/>
        <v>Calculez d'abord la baisse moyenne de vos revenus sur 12 mois à l'étape 2)</v>
      </c>
      <c r="P2423" s="52" t="str">
        <f t="shared" si="225"/>
        <v>Calculez d'abord la baisse moyenne de vos revenus sur 12 mois à l'étape 2)</v>
      </c>
      <c r="Q2423" s="3" t="str">
        <f>IF(CRHPElig=" -  ","Effectuez l’étape 1",IF(CRHPElig="La baisse de revenus n'est pas admissible dans le cadre du PEREC",CRHPElig,IF(AND(INDEX(claimPeriodNo,MATCH('Étape 1) Taux'!$A$8,claimPeriods,0))&gt;17,INDEX(claimPeriodNo,MATCH('Étape 1) Taux'!$A$8,claimPeriods,0))&lt;20,revenueReduction&lt;0.1),0,IF(NOT(ISNUMBER(I2423)),0,IF(E2423="Oui",0,IF($C2423="Non - avec lien de dépendance",MIN(1129,I2423,$D2423),MIN(1129,I2423)))))))</f>
        <v>Effectuez l’étape 1</v>
      </c>
      <c r="R2423" s="3" t="str">
        <f>IF(CRHPElig=" -  ","Effectuez l’étape 1",IF(CRHPElig="La baisse de revenus n'est pas admissible dans le cadre du PEREC",CRHPElig,IF(AND(INDEX(claimPeriodNo,MATCH('Étape 1) Taux'!$A$8,claimPeriods,0))&gt;17,INDEX(claimPeriodNo,MATCH('Étape 1) Taux'!$A$8,claimPeriods,0))&lt;20,revenueReduction&lt;0.1),0,IF(NOT(ISNUMBER(J2423)),0,IF(F2423="Oui",0,IF($C2423="Non - avec lien de dépendance",MIN(1129,J2423,$D2423),MIN(1129,J2423)))))))</f>
        <v>Effectuez l’étape 1</v>
      </c>
      <c r="S2423" s="3" t="str">
        <f>IF(CRHPElig=" -  ","Effectuez l’étape 1",IF(CRHPElig="La baisse de revenus n'est pas admissible dans le cadre du PEREC",CRHPElig,IF(AND(INDEX(claimPeriodNo,MATCH('Étape 1) Taux'!$A$8,claimPeriods,0))&gt;17,INDEX(claimPeriodNo,MATCH('Étape 1) Taux'!$A$8,claimPeriods,0))&lt;20,revenueReduction&lt;0.1),0,IF(NOT(ISNUMBER(K2423)),0,IF(G2423="Oui",0,IF($C2423="Non - avec lien de dépendance",MIN(1129,K2423,$D2423),MIN(1129,K2423)))))))</f>
        <v>Effectuez l’étape 1</v>
      </c>
      <c r="T2423" s="3" t="str">
        <f>IF(CRHPElig=" -  ","Effectuez l’étape 1",IF(CRHPElig="La baisse de revenus n'est pas admissible dans le cadre du PEREC",CRHPElig,IF(AND(INDEX(claimPeriodNo,MATCH('Étape 1) Taux'!$A$8,claimPeriods,0))&gt;17,INDEX(claimPeriodNo,MATCH('Étape 1) Taux'!$A$8,claimPeriods,0))&lt;20,revenueReduction&lt;0.1),0,IF(NOT(ISNUMBER(L2423)),0,IF(H2423="Oui",0,IF($C2423="Non - avec lien de dépendance",MIN(1129,L2423,$D2423),MIN(1129,L2423)))))))</f>
        <v>Effectuez l’étape 1</v>
      </c>
      <c r="U2423" s="3">
        <f t="shared" si="226"/>
        <v>0</v>
      </c>
      <c r="V2423" s="3">
        <f t="shared" si="227"/>
        <v>0</v>
      </c>
    </row>
    <row r="2424" spans="13:22" x14ac:dyDescent="0.3">
      <c r="M2424" s="52" t="str">
        <f t="shared" si="222"/>
        <v>Calculez d'abord la baisse moyenne de vos revenus sur 12 mois à l'étape 2)</v>
      </c>
      <c r="N2424" s="52" t="str">
        <f t="shared" si="223"/>
        <v>Calculez d'abord la baisse moyenne de vos revenus sur 12 mois à l'étape 2)</v>
      </c>
      <c r="O2424" s="52" t="str">
        <f t="shared" si="224"/>
        <v>Calculez d'abord la baisse moyenne de vos revenus sur 12 mois à l'étape 2)</v>
      </c>
      <c r="P2424" s="52" t="str">
        <f t="shared" si="225"/>
        <v>Calculez d'abord la baisse moyenne de vos revenus sur 12 mois à l'étape 2)</v>
      </c>
      <c r="Q2424" s="3" t="str">
        <f>IF(CRHPElig=" -  ","Effectuez l’étape 1",IF(CRHPElig="La baisse de revenus n'est pas admissible dans le cadre du PEREC",CRHPElig,IF(AND(INDEX(claimPeriodNo,MATCH('Étape 1) Taux'!$A$8,claimPeriods,0))&gt;17,INDEX(claimPeriodNo,MATCH('Étape 1) Taux'!$A$8,claimPeriods,0))&lt;20,revenueReduction&lt;0.1),0,IF(NOT(ISNUMBER(I2424)),0,IF(E2424="Oui",0,IF($C2424="Non - avec lien de dépendance",MIN(1129,I2424,$D2424),MIN(1129,I2424)))))))</f>
        <v>Effectuez l’étape 1</v>
      </c>
      <c r="R2424" s="3" t="str">
        <f>IF(CRHPElig=" -  ","Effectuez l’étape 1",IF(CRHPElig="La baisse de revenus n'est pas admissible dans le cadre du PEREC",CRHPElig,IF(AND(INDEX(claimPeriodNo,MATCH('Étape 1) Taux'!$A$8,claimPeriods,0))&gt;17,INDEX(claimPeriodNo,MATCH('Étape 1) Taux'!$A$8,claimPeriods,0))&lt;20,revenueReduction&lt;0.1),0,IF(NOT(ISNUMBER(J2424)),0,IF(F2424="Oui",0,IF($C2424="Non - avec lien de dépendance",MIN(1129,J2424,$D2424),MIN(1129,J2424)))))))</f>
        <v>Effectuez l’étape 1</v>
      </c>
      <c r="S2424" s="3" t="str">
        <f>IF(CRHPElig=" -  ","Effectuez l’étape 1",IF(CRHPElig="La baisse de revenus n'est pas admissible dans le cadre du PEREC",CRHPElig,IF(AND(INDEX(claimPeriodNo,MATCH('Étape 1) Taux'!$A$8,claimPeriods,0))&gt;17,INDEX(claimPeriodNo,MATCH('Étape 1) Taux'!$A$8,claimPeriods,0))&lt;20,revenueReduction&lt;0.1),0,IF(NOT(ISNUMBER(K2424)),0,IF(G2424="Oui",0,IF($C2424="Non - avec lien de dépendance",MIN(1129,K2424,$D2424),MIN(1129,K2424)))))))</f>
        <v>Effectuez l’étape 1</v>
      </c>
      <c r="T2424" s="3" t="str">
        <f>IF(CRHPElig=" -  ","Effectuez l’étape 1",IF(CRHPElig="La baisse de revenus n'est pas admissible dans le cadre du PEREC",CRHPElig,IF(AND(INDEX(claimPeriodNo,MATCH('Étape 1) Taux'!$A$8,claimPeriods,0))&gt;17,INDEX(claimPeriodNo,MATCH('Étape 1) Taux'!$A$8,claimPeriods,0))&lt;20,revenueReduction&lt;0.1),0,IF(NOT(ISNUMBER(L2424)),0,IF(H2424="Oui",0,IF($C2424="Non - avec lien de dépendance",MIN(1129,L2424,$D2424),MIN(1129,L2424)))))))</f>
        <v>Effectuez l’étape 1</v>
      </c>
      <c r="U2424" s="3">
        <f t="shared" si="226"/>
        <v>0</v>
      </c>
      <c r="V2424" s="3">
        <f t="shared" si="227"/>
        <v>0</v>
      </c>
    </row>
    <row r="2425" spans="13:22" x14ac:dyDescent="0.3">
      <c r="M2425" s="52" t="str">
        <f t="shared" si="222"/>
        <v>Calculez d'abord la baisse moyenne de vos revenus sur 12 mois à l'étape 2)</v>
      </c>
      <c r="N2425" s="52" t="str">
        <f t="shared" si="223"/>
        <v>Calculez d'abord la baisse moyenne de vos revenus sur 12 mois à l'étape 2)</v>
      </c>
      <c r="O2425" s="52" t="str">
        <f t="shared" si="224"/>
        <v>Calculez d'abord la baisse moyenne de vos revenus sur 12 mois à l'étape 2)</v>
      </c>
      <c r="P2425" s="52" t="str">
        <f t="shared" si="225"/>
        <v>Calculez d'abord la baisse moyenne de vos revenus sur 12 mois à l'étape 2)</v>
      </c>
      <c r="Q2425" s="3" t="str">
        <f>IF(CRHPElig=" -  ","Effectuez l’étape 1",IF(CRHPElig="La baisse de revenus n'est pas admissible dans le cadre du PEREC",CRHPElig,IF(AND(INDEX(claimPeriodNo,MATCH('Étape 1) Taux'!$A$8,claimPeriods,0))&gt;17,INDEX(claimPeriodNo,MATCH('Étape 1) Taux'!$A$8,claimPeriods,0))&lt;20,revenueReduction&lt;0.1),0,IF(NOT(ISNUMBER(I2425)),0,IF(E2425="Oui",0,IF($C2425="Non - avec lien de dépendance",MIN(1129,I2425,$D2425),MIN(1129,I2425)))))))</f>
        <v>Effectuez l’étape 1</v>
      </c>
      <c r="R2425" s="3" t="str">
        <f>IF(CRHPElig=" -  ","Effectuez l’étape 1",IF(CRHPElig="La baisse de revenus n'est pas admissible dans le cadre du PEREC",CRHPElig,IF(AND(INDEX(claimPeriodNo,MATCH('Étape 1) Taux'!$A$8,claimPeriods,0))&gt;17,INDEX(claimPeriodNo,MATCH('Étape 1) Taux'!$A$8,claimPeriods,0))&lt;20,revenueReduction&lt;0.1),0,IF(NOT(ISNUMBER(J2425)),0,IF(F2425="Oui",0,IF($C2425="Non - avec lien de dépendance",MIN(1129,J2425,$D2425),MIN(1129,J2425)))))))</f>
        <v>Effectuez l’étape 1</v>
      </c>
      <c r="S2425" s="3" t="str">
        <f>IF(CRHPElig=" -  ","Effectuez l’étape 1",IF(CRHPElig="La baisse de revenus n'est pas admissible dans le cadre du PEREC",CRHPElig,IF(AND(INDEX(claimPeriodNo,MATCH('Étape 1) Taux'!$A$8,claimPeriods,0))&gt;17,INDEX(claimPeriodNo,MATCH('Étape 1) Taux'!$A$8,claimPeriods,0))&lt;20,revenueReduction&lt;0.1),0,IF(NOT(ISNUMBER(K2425)),0,IF(G2425="Oui",0,IF($C2425="Non - avec lien de dépendance",MIN(1129,K2425,$D2425),MIN(1129,K2425)))))))</f>
        <v>Effectuez l’étape 1</v>
      </c>
      <c r="T2425" s="3" t="str">
        <f>IF(CRHPElig=" -  ","Effectuez l’étape 1",IF(CRHPElig="La baisse de revenus n'est pas admissible dans le cadre du PEREC",CRHPElig,IF(AND(INDEX(claimPeriodNo,MATCH('Étape 1) Taux'!$A$8,claimPeriods,0))&gt;17,INDEX(claimPeriodNo,MATCH('Étape 1) Taux'!$A$8,claimPeriods,0))&lt;20,revenueReduction&lt;0.1),0,IF(NOT(ISNUMBER(L2425)),0,IF(H2425="Oui",0,IF($C2425="Non - avec lien de dépendance",MIN(1129,L2425,$D2425),MIN(1129,L2425)))))))</f>
        <v>Effectuez l’étape 1</v>
      </c>
      <c r="U2425" s="3">
        <f t="shared" si="226"/>
        <v>0</v>
      </c>
      <c r="V2425" s="3">
        <f t="shared" si="227"/>
        <v>0</v>
      </c>
    </row>
    <row r="2426" spans="13:22" x14ac:dyDescent="0.3">
      <c r="M2426" s="52" t="str">
        <f t="shared" si="222"/>
        <v>Calculez d'abord la baisse moyenne de vos revenus sur 12 mois à l'étape 2)</v>
      </c>
      <c r="N2426" s="52" t="str">
        <f t="shared" si="223"/>
        <v>Calculez d'abord la baisse moyenne de vos revenus sur 12 mois à l'étape 2)</v>
      </c>
      <c r="O2426" s="52" t="str">
        <f t="shared" si="224"/>
        <v>Calculez d'abord la baisse moyenne de vos revenus sur 12 mois à l'étape 2)</v>
      </c>
      <c r="P2426" s="52" t="str">
        <f t="shared" si="225"/>
        <v>Calculez d'abord la baisse moyenne de vos revenus sur 12 mois à l'étape 2)</v>
      </c>
      <c r="Q2426" s="3" t="str">
        <f>IF(CRHPElig=" -  ","Effectuez l’étape 1",IF(CRHPElig="La baisse de revenus n'est pas admissible dans le cadre du PEREC",CRHPElig,IF(AND(INDEX(claimPeriodNo,MATCH('Étape 1) Taux'!$A$8,claimPeriods,0))&gt;17,INDEX(claimPeriodNo,MATCH('Étape 1) Taux'!$A$8,claimPeriods,0))&lt;20,revenueReduction&lt;0.1),0,IF(NOT(ISNUMBER(I2426)),0,IF(E2426="Oui",0,IF($C2426="Non - avec lien de dépendance",MIN(1129,I2426,$D2426),MIN(1129,I2426)))))))</f>
        <v>Effectuez l’étape 1</v>
      </c>
      <c r="R2426" s="3" t="str">
        <f>IF(CRHPElig=" -  ","Effectuez l’étape 1",IF(CRHPElig="La baisse de revenus n'est pas admissible dans le cadre du PEREC",CRHPElig,IF(AND(INDEX(claimPeriodNo,MATCH('Étape 1) Taux'!$A$8,claimPeriods,0))&gt;17,INDEX(claimPeriodNo,MATCH('Étape 1) Taux'!$A$8,claimPeriods,0))&lt;20,revenueReduction&lt;0.1),0,IF(NOT(ISNUMBER(J2426)),0,IF(F2426="Oui",0,IF($C2426="Non - avec lien de dépendance",MIN(1129,J2426,$D2426),MIN(1129,J2426)))))))</f>
        <v>Effectuez l’étape 1</v>
      </c>
      <c r="S2426" s="3" t="str">
        <f>IF(CRHPElig=" -  ","Effectuez l’étape 1",IF(CRHPElig="La baisse de revenus n'est pas admissible dans le cadre du PEREC",CRHPElig,IF(AND(INDEX(claimPeriodNo,MATCH('Étape 1) Taux'!$A$8,claimPeriods,0))&gt;17,INDEX(claimPeriodNo,MATCH('Étape 1) Taux'!$A$8,claimPeriods,0))&lt;20,revenueReduction&lt;0.1),0,IF(NOT(ISNUMBER(K2426)),0,IF(G2426="Oui",0,IF($C2426="Non - avec lien de dépendance",MIN(1129,K2426,$D2426),MIN(1129,K2426)))))))</f>
        <v>Effectuez l’étape 1</v>
      </c>
      <c r="T2426" s="3" t="str">
        <f>IF(CRHPElig=" -  ","Effectuez l’étape 1",IF(CRHPElig="La baisse de revenus n'est pas admissible dans le cadre du PEREC",CRHPElig,IF(AND(INDEX(claimPeriodNo,MATCH('Étape 1) Taux'!$A$8,claimPeriods,0))&gt;17,INDEX(claimPeriodNo,MATCH('Étape 1) Taux'!$A$8,claimPeriods,0))&lt;20,revenueReduction&lt;0.1),0,IF(NOT(ISNUMBER(L2426)),0,IF(H2426="Oui",0,IF($C2426="Non - avec lien de dépendance",MIN(1129,L2426,$D2426),MIN(1129,L2426)))))))</f>
        <v>Effectuez l’étape 1</v>
      </c>
      <c r="U2426" s="3">
        <f t="shared" si="226"/>
        <v>0</v>
      </c>
      <c r="V2426" s="3">
        <f t="shared" si="227"/>
        <v>0</v>
      </c>
    </row>
    <row r="2427" spans="13:22" x14ac:dyDescent="0.3">
      <c r="M2427" s="52" t="str">
        <f t="shared" si="222"/>
        <v>Calculez d'abord la baisse moyenne de vos revenus sur 12 mois à l'étape 2)</v>
      </c>
      <c r="N2427" s="52" t="str">
        <f t="shared" si="223"/>
        <v>Calculez d'abord la baisse moyenne de vos revenus sur 12 mois à l'étape 2)</v>
      </c>
      <c r="O2427" s="52" t="str">
        <f t="shared" si="224"/>
        <v>Calculez d'abord la baisse moyenne de vos revenus sur 12 mois à l'étape 2)</v>
      </c>
      <c r="P2427" s="52" t="str">
        <f t="shared" si="225"/>
        <v>Calculez d'abord la baisse moyenne de vos revenus sur 12 mois à l'étape 2)</v>
      </c>
      <c r="Q2427" s="3" t="str">
        <f>IF(CRHPElig=" -  ","Effectuez l’étape 1",IF(CRHPElig="La baisse de revenus n'est pas admissible dans le cadre du PEREC",CRHPElig,IF(AND(INDEX(claimPeriodNo,MATCH('Étape 1) Taux'!$A$8,claimPeriods,0))&gt;17,INDEX(claimPeriodNo,MATCH('Étape 1) Taux'!$A$8,claimPeriods,0))&lt;20,revenueReduction&lt;0.1),0,IF(NOT(ISNUMBER(I2427)),0,IF(E2427="Oui",0,IF($C2427="Non - avec lien de dépendance",MIN(1129,I2427,$D2427),MIN(1129,I2427)))))))</f>
        <v>Effectuez l’étape 1</v>
      </c>
      <c r="R2427" s="3" t="str">
        <f>IF(CRHPElig=" -  ","Effectuez l’étape 1",IF(CRHPElig="La baisse de revenus n'est pas admissible dans le cadre du PEREC",CRHPElig,IF(AND(INDEX(claimPeriodNo,MATCH('Étape 1) Taux'!$A$8,claimPeriods,0))&gt;17,INDEX(claimPeriodNo,MATCH('Étape 1) Taux'!$A$8,claimPeriods,0))&lt;20,revenueReduction&lt;0.1),0,IF(NOT(ISNUMBER(J2427)),0,IF(F2427="Oui",0,IF($C2427="Non - avec lien de dépendance",MIN(1129,J2427,$D2427),MIN(1129,J2427)))))))</f>
        <v>Effectuez l’étape 1</v>
      </c>
      <c r="S2427" s="3" t="str">
        <f>IF(CRHPElig=" -  ","Effectuez l’étape 1",IF(CRHPElig="La baisse de revenus n'est pas admissible dans le cadre du PEREC",CRHPElig,IF(AND(INDEX(claimPeriodNo,MATCH('Étape 1) Taux'!$A$8,claimPeriods,0))&gt;17,INDEX(claimPeriodNo,MATCH('Étape 1) Taux'!$A$8,claimPeriods,0))&lt;20,revenueReduction&lt;0.1),0,IF(NOT(ISNUMBER(K2427)),0,IF(G2427="Oui",0,IF($C2427="Non - avec lien de dépendance",MIN(1129,K2427,$D2427),MIN(1129,K2427)))))))</f>
        <v>Effectuez l’étape 1</v>
      </c>
      <c r="T2427" s="3" t="str">
        <f>IF(CRHPElig=" -  ","Effectuez l’étape 1",IF(CRHPElig="La baisse de revenus n'est pas admissible dans le cadre du PEREC",CRHPElig,IF(AND(INDEX(claimPeriodNo,MATCH('Étape 1) Taux'!$A$8,claimPeriods,0))&gt;17,INDEX(claimPeriodNo,MATCH('Étape 1) Taux'!$A$8,claimPeriods,0))&lt;20,revenueReduction&lt;0.1),0,IF(NOT(ISNUMBER(L2427)),0,IF(H2427="Oui",0,IF($C2427="Non - avec lien de dépendance",MIN(1129,L2427,$D2427),MIN(1129,L2427)))))))</f>
        <v>Effectuez l’étape 1</v>
      </c>
      <c r="U2427" s="3">
        <f t="shared" si="226"/>
        <v>0</v>
      </c>
      <c r="V2427" s="3">
        <f t="shared" si="227"/>
        <v>0</v>
      </c>
    </row>
    <row r="2428" spans="13:22" x14ac:dyDescent="0.3">
      <c r="M2428" s="52" t="str">
        <f t="shared" si="222"/>
        <v>Calculez d'abord la baisse moyenne de vos revenus sur 12 mois à l'étape 2)</v>
      </c>
      <c r="N2428" s="52" t="str">
        <f t="shared" si="223"/>
        <v>Calculez d'abord la baisse moyenne de vos revenus sur 12 mois à l'étape 2)</v>
      </c>
      <c r="O2428" s="52" t="str">
        <f t="shared" si="224"/>
        <v>Calculez d'abord la baisse moyenne de vos revenus sur 12 mois à l'étape 2)</v>
      </c>
      <c r="P2428" s="52" t="str">
        <f t="shared" si="225"/>
        <v>Calculez d'abord la baisse moyenne de vos revenus sur 12 mois à l'étape 2)</v>
      </c>
      <c r="Q2428" s="3" t="str">
        <f>IF(CRHPElig=" -  ","Effectuez l’étape 1",IF(CRHPElig="La baisse de revenus n'est pas admissible dans le cadre du PEREC",CRHPElig,IF(AND(INDEX(claimPeriodNo,MATCH('Étape 1) Taux'!$A$8,claimPeriods,0))&gt;17,INDEX(claimPeriodNo,MATCH('Étape 1) Taux'!$A$8,claimPeriods,0))&lt;20,revenueReduction&lt;0.1),0,IF(NOT(ISNUMBER(I2428)),0,IF(E2428="Oui",0,IF($C2428="Non - avec lien de dépendance",MIN(1129,I2428,$D2428),MIN(1129,I2428)))))))</f>
        <v>Effectuez l’étape 1</v>
      </c>
      <c r="R2428" s="3" t="str">
        <f>IF(CRHPElig=" -  ","Effectuez l’étape 1",IF(CRHPElig="La baisse de revenus n'est pas admissible dans le cadre du PEREC",CRHPElig,IF(AND(INDEX(claimPeriodNo,MATCH('Étape 1) Taux'!$A$8,claimPeriods,0))&gt;17,INDEX(claimPeriodNo,MATCH('Étape 1) Taux'!$A$8,claimPeriods,0))&lt;20,revenueReduction&lt;0.1),0,IF(NOT(ISNUMBER(J2428)),0,IF(F2428="Oui",0,IF($C2428="Non - avec lien de dépendance",MIN(1129,J2428,$D2428),MIN(1129,J2428)))))))</f>
        <v>Effectuez l’étape 1</v>
      </c>
      <c r="S2428" s="3" t="str">
        <f>IF(CRHPElig=" -  ","Effectuez l’étape 1",IF(CRHPElig="La baisse de revenus n'est pas admissible dans le cadre du PEREC",CRHPElig,IF(AND(INDEX(claimPeriodNo,MATCH('Étape 1) Taux'!$A$8,claimPeriods,0))&gt;17,INDEX(claimPeriodNo,MATCH('Étape 1) Taux'!$A$8,claimPeriods,0))&lt;20,revenueReduction&lt;0.1),0,IF(NOT(ISNUMBER(K2428)),0,IF(G2428="Oui",0,IF($C2428="Non - avec lien de dépendance",MIN(1129,K2428,$D2428),MIN(1129,K2428)))))))</f>
        <v>Effectuez l’étape 1</v>
      </c>
      <c r="T2428" s="3" t="str">
        <f>IF(CRHPElig=" -  ","Effectuez l’étape 1",IF(CRHPElig="La baisse de revenus n'est pas admissible dans le cadre du PEREC",CRHPElig,IF(AND(INDEX(claimPeriodNo,MATCH('Étape 1) Taux'!$A$8,claimPeriods,0))&gt;17,INDEX(claimPeriodNo,MATCH('Étape 1) Taux'!$A$8,claimPeriods,0))&lt;20,revenueReduction&lt;0.1),0,IF(NOT(ISNUMBER(L2428)),0,IF(H2428="Oui",0,IF($C2428="Non - avec lien de dépendance",MIN(1129,L2428,$D2428),MIN(1129,L2428)))))))</f>
        <v>Effectuez l’étape 1</v>
      </c>
      <c r="U2428" s="3">
        <f t="shared" si="226"/>
        <v>0</v>
      </c>
      <c r="V2428" s="3">
        <f t="shared" si="227"/>
        <v>0</v>
      </c>
    </row>
    <row r="2429" spans="13:22" x14ac:dyDescent="0.3">
      <c r="M2429" s="52" t="str">
        <f t="shared" si="222"/>
        <v>Calculez d'abord la baisse moyenne de vos revenus sur 12 mois à l'étape 2)</v>
      </c>
      <c r="N2429" s="52" t="str">
        <f t="shared" si="223"/>
        <v>Calculez d'abord la baisse moyenne de vos revenus sur 12 mois à l'étape 2)</v>
      </c>
      <c r="O2429" s="52" t="str">
        <f t="shared" si="224"/>
        <v>Calculez d'abord la baisse moyenne de vos revenus sur 12 mois à l'étape 2)</v>
      </c>
      <c r="P2429" s="52" t="str">
        <f t="shared" si="225"/>
        <v>Calculez d'abord la baisse moyenne de vos revenus sur 12 mois à l'étape 2)</v>
      </c>
      <c r="Q2429" s="3" t="str">
        <f>IF(CRHPElig=" -  ","Effectuez l’étape 1",IF(CRHPElig="La baisse de revenus n'est pas admissible dans le cadre du PEREC",CRHPElig,IF(AND(INDEX(claimPeriodNo,MATCH('Étape 1) Taux'!$A$8,claimPeriods,0))&gt;17,INDEX(claimPeriodNo,MATCH('Étape 1) Taux'!$A$8,claimPeriods,0))&lt;20,revenueReduction&lt;0.1),0,IF(NOT(ISNUMBER(I2429)),0,IF(E2429="Oui",0,IF($C2429="Non - avec lien de dépendance",MIN(1129,I2429,$D2429),MIN(1129,I2429)))))))</f>
        <v>Effectuez l’étape 1</v>
      </c>
      <c r="R2429" s="3" t="str">
        <f>IF(CRHPElig=" -  ","Effectuez l’étape 1",IF(CRHPElig="La baisse de revenus n'est pas admissible dans le cadre du PEREC",CRHPElig,IF(AND(INDEX(claimPeriodNo,MATCH('Étape 1) Taux'!$A$8,claimPeriods,0))&gt;17,INDEX(claimPeriodNo,MATCH('Étape 1) Taux'!$A$8,claimPeriods,0))&lt;20,revenueReduction&lt;0.1),0,IF(NOT(ISNUMBER(J2429)),0,IF(F2429="Oui",0,IF($C2429="Non - avec lien de dépendance",MIN(1129,J2429,$D2429),MIN(1129,J2429)))))))</f>
        <v>Effectuez l’étape 1</v>
      </c>
      <c r="S2429" s="3" t="str">
        <f>IF(CRHPElig=" -  ","Effectuez l’étape 1",IF(CRHPElig="La baisse de revenus n'est pas admissible dans le cadre du PEREC",CRHPElig,IF(AND(INDEX(claimPeriodNo,MATCH('Étape 1) Taux'!$A$8,claimPeriods,0))&gt;17,INDEX(claimPeriodNo,MATCH('Étape 1) Taux'!$A$8,claimPeriods,0))&lt;20,revenueReduction&lt;0.1),0,IF(NOT(ISNUMBER(K2429)),0,IF(G2429="Oui",0,IF($C2429="Non - avec lien de dépendance",MIN(1129,K2429,$D2429),MIN(1129,K2429)))))))</f>
        <v>Effectuez l’étape 1</v>
      </c>
      <c r="T2429" s="3" t="str">
        <f>IF(CRHPElig=" -  ","Effectuez l’étape 1",IF(CRHPElig="La baisse de revenus n'est pas admissible dans le cadre du PEREC",CRHPElig,IF(AND(INDEX(claimPeriodNo,MATCH('Étape 1) Taux'!$A$8,claimPeriods,0))&gt;17,INDEX(claimPeriodNo,MATCH('Étape 1) Taux'!$A$8,claimPeriods,0))&lt;20,revenueReduction&lt;0.1),0,IF(NOT(ISNUMBER(L2429)),0,IF(H2429="Oui",0,IF($C2429="Non - avec lien de dépendance",MIN(1129,L2429,$D2429),MIN(1129,L2429)))))))</f>
        <v>Effectuez l’étape 1</v>
      </c>
      <c r="U2429" s="3">
        <f t="shared" si="226"/>
        <v>0</v>
      </c>
      <c r="V2429" s="3">
        <f t="shared" si="227"/>
        <v>0</v>
      </c>
    </row>
    <row r="2430" spans="13:22" x14ac:dyDescent="0.3">
      <c r="M2430" s="52" t="str">
        <f t="shared" si="222"/>
        <v>Calculez d'abord la baisse moyenne de vos revenus sur 12 mois à l'étape 2)</v>
      </c>
      <c r="N2430" s="52" t="str">
        <f t="shared" si="223"/>
        <v>Calculez d'abord la baisse moyenne de vos revenus sur 12 mois à l'étape 2)</v>
      </c>
      <c r="O2430" s="52" t="str">
        <f t="shared" si="224"/>
        <v>Calculez d'abord la baisse moyenne de vos revenus sur 12 mois à l'étape 2)</v>
      </c>
      <c r="P2430" s="52" t="str">
        <f t="shared" si="225"/>
        <v>Calculez d'abord la baisse moyenne de vos revenus sur 12 mois à l'étape 2)</v>
      </c>
      <c r="Q2430" s="3" t="str">
        <f>IF(CRHPElig=" -  ","Effectuez l’étape 1",IF(CRHPElig="La baisse de revenus n'est pas admissible dans le cadre du PEREC",CRHPElig,IF(AND(INDEX(claimPeriodNo,MATCH('Étape 1) Taux'!$A$8,claimPeriods,0))&gt;17,INDEX(claimPeriodNo,MATCH('Étape 1) Taux'!$A$8,claimPeriods,0))&lt;20,revenueReduction&lt;0.1),0,IF(NOT(ISNUMBER(I2430)),0,IF(E2430="Oui",0,IF($C2430="Non - avec lien de dépendance",MIN(1129,I2430,$D2430),MIN(1129,I2430)))))))</f>
        <v>Effectuez l’étape 1</v>
      </c>
      <c r="R2430" s="3" t="str">
        <f>IF(CRHPElig=" -  ","Effectuez l’étape 1",IF(CRHPElig="La baisse de revenus n'est pas admissible dans le cadre du PEREC",CRHPElig,IF(AND(INDEX(claimPeriodNo,MATCH('Étape 1) Taux'!$A$8,claimPeriods,0))&gt;17,INDEX(claimPeriodNo,MATCH('Étape 1) Taux'!$A$8,claimPeriods,0))&lt;20,revenueReduction&lt;0.1),0,IF(NOT(ISNUMBER(J2430)),0,IF(F2430="Oui",0,IF($C2430="Non - avec lien de dépendance",MIN(1129,J2430,$D2430),MIN(1129,J2430)))))))</f>
        <v>Effectuez l’étape 1</v>
      </c>
      <c r="S2430" s="3" t="str">
        <f>IF(CRHPElig=" -  ","Effectuez l’étape 1",IF(CRHPElig="La baisse de revenus n'est pas admissible dans le cadre du PEREC",CRHPElig,IF(AND(INDEX(claimPeriodNo,MATCH('Étape 1) Taux'!$A$8,claimPeriods,0))&gt;17,INDEX(claimPeriodNo,MATCH('Étape 1) Taux'!$A$8,claimPeriods,0))&lt;20,revenueReduction&lt;0.1),0,IF(NOT(ISNUMBER(K2430)),0,IF(G2430="Oui",0,IF($C2430="Non - avec lien de dépendance",MIN(1129,K2430,$D2430),MIN(1129,K2430)))))))</f>
        <v>Effectuez l’étape 1</v>
      </c>
      <c r="T2430" s="3" t="str">
        <f>IF(CRHPElig=" -  ","Effectuez l’étape 1",IF(CRHPElig="La baisse de revenus n'est pas admissible dans le cadre du PEREC",CRHPElig,IF(AND(INDEX(claimPeriodNo,MATCH('Étape 1) Taux'!$A$8,claimPeriods,0))&gt;17,INDEX(claimPeriodNo,MATCH('Étape 1) Taux'!$A$8,claimPeriods,0))&lt;20,revenueReduction&lt;0.1),0,IF(NOT(ISNUMBER(L2430)),0,IF(H2430="Oui",0,IF($C2430="Non - avec lien de dépendance",MIN(1129,L2430,$D2430),MIN(1129,L2430)))))))</f>
        <v>Effectuez l’étape 1</v>
      </c>
      <c r="U2430" s="3">
        <f t="shared" si="226"/>
        <v>0</v>
      </c>
      <c r="V2430" s="3">
        <f t="shared" si="227"/>
        <v>0</v>
      </c>
    </row>
    <row r="2431" spans="13:22" x14ac:dyDescent="0.3">
      <c r="M2431" s="52" t="str">
        <f t="shared" si="222"/>
        <v>Calculez d'abord la baisse moyenne de vos revenus sur 12 mois à l'étape 2)</v>
      </c>
      <c r="N2431" s="52" t="str">
        <f t="shared" si="223"/>
        <v>Calculez d'abord la baisse moyenne de vos revenus sur 12 mois à l'étape 2)</v>
      </c>
      <c r="O2431" s="52" t="str">
        <f t="shared" si="224"/>
        <v>Calculez d'abord la baisse moyenne de vos revenus sur 12 mois à l'étape 2)</v>
      </c>
      <c r="P2431" s="52" t="str">
        <f t="shared" si="225"/>
        <v>Calculez d'abord la baisse moyenne de vos revenus sur 12 mois à l'étape 2)</v>
      </c>
      <c r="Q2431" s="3" t="str">
        <f>IF(CRHPElig=" -  ","Effectuez l’étape 1",IF(CRHPElig="La baisse de revenus n'est pas admissible dans le cadre du PEREC",CRHPElig,IF(AND(INDEX(claimPeriodNo,MATCH('Étape 1) Taux'!$A$8,claimPeriods,0))&gt;17,INDEX(claimPeriodNo,MATCH('Étape 1) Taux'!$A$8,claimPeriods,0))&lt;20,revenueReduction&lt;0.1),0,IF(NOT(ISNUMBER(I2431)),0,IF(E2431="Oui",0,IF($C2431="Non - avec lien de dépendance",MIN(1129,I2431,$D2431),MIN(1129,I2431)))))))</f>
        <v>Effectuez l’étape 1</v>
      </c>
      <c r="R2431" s="3" t="str">
        <f>IF(CRHPElig=" -  ","Effectuez l’étape 1",IF(CRHPElig="La baisse de revenus n'est pas admissible dans le cadre du PEREC",CRHPElig,IF(AND(INDEX(claimPeriodNo,MATCH('Étape 1) Taux'!$A$8,claimPeriods,0))&gt;17,INDEX(claimPeriodNo,MATCH('Étape 1) Taux'!$A$8,claimPeriods,0))&lt;20,revenueReduction&lt;0.1),0,IF(NOT(ISNUMBER(J2431)),0,IF(F2431="Oui",0,IF($C2431="Non - avec lien de dépendance",MIN(1129,J2431,$D2431),MIN(1129,J2431)))))))</f>
        <v>Effectuez l’étape 1</v>
      </c>
      <c r="S2431" s="3" t="str">
        <f>IF(CRHPElig=" -  ","Effectuez l’étape 1",IF(CRHPElig="La baisse de revenus n'est pas admissible dans le cadre du PEREC",CRHPElig,IF(AND(INDEX(claimPeriodNo,MATCH('Étape 1) Taux'!$A$8,claimPeriods,0))&gt;17,INDEX(claimPeriodNo,MATCH('Étape 1) Taux'!$A$8,claimPeriods,0))&lt;20,revenueReduction&lt;0.1),0,IF(NOT(ISNUMBER(K2431)),0,IF(G2431="Oui",0,IF($C2431="Non - avec lien de dépendance",MIN(1129,K2431,$D2431),MIN(1129,K2431)))))))</f>
        <v>Effectuez l’étape 1</v>
      </c>
      <c r="T2431" s="3" t="str">
        <f>IF(CRHPElig=" -  ","Effectuez l’étape 1",IF(CRHPElig="La baisse de revenus n'est pas admissible dans le cadre du PEREC",CRHPElig,IF(AND(INDEX(claimPeriodNo,MATCH('Étape 1) Taux'!$A$8,claimPeriods,0))&gt;17,INDEX(claimPeriodNo,MATCH('Étape 1) Taux'!$A$8,claimPeriods,0))&lt;20,revenueReduction&lt;0.1),0,IF(NOT(ISNUMBER(L2431)),0,IF(H2431="Oui",0,IF($C2431="Non - avec lien de dépendance",MIN(1129,L2431,$D2431),MIN(1129,L2431)))))))</f>
        <v>Effectuez l’étape 1</v>
      </c>
      <c r="U2431" s="3">
        <f t="shared" si="226"/>
        <v>0</v>
      </c>
      <c r="V2431" s="3">
        <f t="shared" si="227"/>
        <v>0</v>
      </c>
    </row>
    <row r="2432" spans="13:22" x14ac:dyDescent="0.3">
      <c r="M2432" s="52" t="str">
        <f t="shared" si="222"/>
        <v>Calculez d'abord la baisse moyenne de vos revenus sur 12 mois à l'étape 2)</v>
      </c>
      <c r="N2432" s="52" t="str">
        <f t="shared" si="223"/>
        <v>Calculez d'abord la baisse moyenne de vos revenus sur 12 mois à l'étape 2)</v>
      </c>
      <c r="O2432" s="52" t="str">
        <f t="shared" si="224"/>
        <v>Calculez d'abord la baisse moyenne de vos revenus sur 12 mois à l'étape 2)</v>
      </c>
      <c r="P2432" s="52" t="str">
        <f t="shared" si="225"/>
        <v>Calculez d'abord la baisse moyenne de vos revenus sur 12 mois à l'étape 2)</v>
      </c>
      <c r="Q2432" s="3" t="str">
        <f>IF(CRHPElig=" -  ","Effectuez l’étape 1",IF(CRHPElig="La baisse de revenus n'est pas admissible dans le cadre du PEREC",CRHPElig,IF(AND(INDEX(claimPeriodNo,MATCH('Étape 1) Taux'!$A$8,claimPeriods,0))&gt;17,INDEX(claimPeriodNo,MATCH('Étape 1) Taux'!$A$8,claimPeriods,0))&lt;20,revenueReduction&lt;0.1),0,IF(NOT(ISNUMBER(I2432)),0,IF(E2432="Oui",0,IF($C2432="Non - avec lien de dépendance",MIN(1129,I2432,$D2432),MIN(1129,I2432)))))))</f>
        <v>Effectuez l’étape 1</v>
      </c>
      <c r="R2432" s="3" t="str">
        <f>IF(CRHPElig=" -  ","Effectuez l’étape 1",IF(CRHPElig="La baisse de revenus n'est pas admissible dans le cadre du PEREC",CRHPElig,IF(AND(INDEX(claimPeriodNo,MATCH('Étape 1) Taux'!$A$8,claimPeriods,0))&gt;17,INDEX(claimPeriodNo,MATCH('Étape 1) Taux'!$A$8,claimPeriods,0))&lt;20,revenueReduction&lt;0.1),0,IF(NOT(ISNUMBER(J2432)),0,IF(F2432="Oui",0,IF($C2432="Non - avec lien de dépendance",MIN(1129,J2432,$D2432),MIN(1129,J2432)))))))</f>
        <v>Effectuez l’étape 1</v>
      </c>
      <c r="S2432" s="3" t="str">
        <f>IF(CRHPElig=" -  ","Effectuez l’étape 1",IF(CRHPElig="La baisse de revenus n'est pas admissible dans le cadre du PEREC",CRHPElig,IF(AND(INDEX(claimPeriodNo,MATCH('Étape 1) Taux'!$A$8,claimPeriods,0))&gt;17,INDEX(claimPeriodNo,MATCH('Étape 1) Taux'!$A$8,claimPeriods,0))&lt;20,revenueReduction&lt;0.1),0,IF(NOT(ISNUMBER(K2432)),0,IF(G2432="Oui",0,IF($C2432="Non - avec lien de dépendance",MIN(1129,K2432,$D2432),MIN(1129,K2432)))))))</f>
        <v>Effectuez l’étape 1</v>
      </c>
      <c r="T2432" s="3" t="str">
        <f>IF(CRHPElig=" -  ","Effectuez l’étape 1",IF(CRHPElig="La baisse de revenus n'est pas admissible dans le cadre du PEREC",CRHPElig,IF(AND(INDEX(claimPeriodNo,MATCH('Étape 1) Taux'!$A$8,claimPeriods,0))&gt;17,INDEX(claimPeriodNo,MATCH('Étape 1) Taux'!$A$8,claimPeriods,0))&lt;20,revenueReduction&lt;0.1),0,IF(NOT(ISNUMBER(L2432)),0,IF(H2432="Oui",0,IF($C2432="Non - avec lien de dépendance",MIN(1129,L2432,$D2432),MIN(1129,L2432)))))))</f>
        <v>Effectuez l’étape 1</v>
      </c>
      <c r="U2432" s="3">
        <f t="shared" si="226"/>
        <v>0</v>
      </c>
      <c r="V2432" s="3">
        <f t="shared" si="227"/>
        <v>0</v>
      </c>
    </row>
    <row r="2433" spans="13:22" x14ac:dyDescent="0.3">
      <c r="M2433" s="52" t="str">
        <f t="shared" si="222"/>
        <v>Calculez d'abord la baisse moyenne de vos revenus sur 12 mois à l'étape 2)</v>
      </c>
      <c r="N2433" s="52" t="str">
        <f t="shared" si="223"/>
        <v>Calculez d'abord la baisse moyenne de vos revenus sur 12 mois à l'étape 2)</v>
      </c>
      <c r="O2433" s="52" t="str">
        <f t="shared" si="224"/>
        <v>Calculez d'abord la baisse moyenne de vos revenus sur 12 mois à l'étape 2)</v>
      </c>
      <c r="P2433" s="52" t="str">
        <f t="shared" si="225"/>
        <v>Calculez d'abord la baisse moyenne de vos revenus sur 12 mois à l'étape 2)</v>
      </c>
      <c r="Q2433" s="3" t="str">
        <f>IF(CRHPElig=" -  ","Effectuez l’étape 1",IF(CRHPElig="La baisse de revenus n'est pas admissible dans le cadre du PEREC",CRHPElig,IF(AND(INDEX(claimPeriodNo,MATCH('Étape 1) Taux'!$A$8,claimPeriods,0))&gt;17,INDEX(claimPeriodNo,MATCH('Étape 1) Taux'!$A$8,claimPeriods,0))&lt;20,revenueReduction&lt;0.1),0,IF(NOT(ISNUMBER(I2433)),0,IF(E2433="Oui",0,IF($C2433="Non - avec lien de dépendance",MIN(1129,I2433,$D2433),MIN(1129,I2433)))))))</f>
        <v>Effectuez l’étape 1</v>
      </c>
      <c r="R2433" s="3" t="str">
        <f>IF(CRHPElig=" -  ","Effectuez l’étape 1",IF(CRHPElig="La baisse de revenus n'est pas admissible dans le cadre du PEREC",CRHPElig,IF(AND(INDEX(claimPeriodNo,MATCH('Étape 1) Taux'!$A$8,claimPeriods,0))&gt;17,INDEX(claimPeriodNo,MATCH('Étape 1) Taux'!$A$8,claimPeriods,0))&lt;20,revenueReduction&lt;0.1),0,IF(NOT(ISNUMBER(J2433)),0,IF(F2433="Oui",0,IF($C2433="Non - avec lien de dépendance",MIN(1129,J2433,$D2433),MIN(1129,J2433)))))))</f>
        <v>Effectuez l’étape 1</v>
      </c>
      <c r="S2433" s="3" t="str">
        <f>IF(CRHPElig=" -  ","Effectuez l’étape 1",IF(CRHPElig="La baisse de revenus n'est pas admissible dans le cadre du PEREC",CRHPElig,IF(AND(INDEX(claimPeriodNo,MATCH('Étape 1) Taux'!$A$8,claimPeriods,0))&gt;17,INDEX(claimPeriodNo,MATCH('Étape 1) Taux'!$A$8,claimPeriods,0))&lt;20,revenueReduction&lt;0.1),0,IF(NOT(ISNUMBER(K2433)),0,IF(G2433="Oui",0,IF($C2433="Non - avec lien de dépendance",MIN(1129,K2433,$D2433),MIN(1129,K2433)))))))</f>
        <v>Effectuez l’étape 1</v>
      </c>
      <c r="T2433" s="3" t="str">
        <f>IF(CRHPElig=" -  ","Effectuez l’étape 1",IF(CRHPElig="La baisse de revenus n'est pas admissible dans le cadre du PEREC",CRHPElig,IF(AND(INDEX(claimPeriodNo,MATCH('Étape 1) Taux'!$A$8,claimPeriods,0))&gt;17,INDEX(claimPeriodNo,MATCH('Étape 1) Taux'!$A$8,claimPeriods,0))&lt;20,revenueReduction&lt;0.1),0,IF(NOT(ISNUMBER(L2433)),0,IF(H2433="Oui",0,IF($C2433="Non - avec lien de dépendance",MIN(1129,L2433,$D2433),MIN(1129,L2433)))))))</f>
        <v>Effectuez l’étape 1</v>
      </c>
      <c r="U2433" s="3">
        <f t="shared" si="226"/>
        <v>0</v>
      </c>
      <c r="V2433" s="3">
        <f t="shared" si="227"/>
        <v>0</v>
      </c>
    </row>
    <row r="2434" spans="13:22" x14ac:dyDescent="0.3">
      <c r="M2434" s="52" t="str">
        <f t="shared" si="222"/>
        <v>Calculez d'abord la baisse moyenne de vos revenus sur 12 mois à l'étape 2)</v>
      </c>
      <c r="N2434" s="52" t="str">
        <f t="shared" si="223"/>
        <v>Calculez d'abord la baisse moyenne de vos revenus sur 12 mois à l'étape 2)</v>
      </c>
      <c r="O2434" s="52" t="str">
        <f t="shared" si="224"/>
        <v>Calculez d'abord la baisse moyenne de vos revenus sur 12 mois à l'étape 2)</v>
      </c>
      <c r="P2434" s="52" t="str">
        <f t="shared" si="225"/>
        <v>Calculez d'abord la baisse moyenne de vos revenus sur 12 mois à l'étape 2)</v>
      </c>
      <c r="Q2434" s="3" t="str">
        <f>IF(CRHPElig=" -  ","Effectuez l’étape 1",IF(CRHPElig="La baisse de revenus n'est pas admissible dans le cadre du PEREC",CRHPElig,IF(AND(INDEX(claimPeriodNo,MATCH('Étape 1) Taux'!$A$8,claimPeriods,0))&gt;17,INDEX(claimPeriodNo,MATCH('Étape 1) Taux'!$A$8,claimPeriods,0))&lt;20,revenueReduction&lt;0.1),0,IF(NOT(ISNUMBER(I2434)),0,IF(E2434="Oui",0,IF($C2434="Non - avec lien de dépendance",MIN(1129,I2434,$D2434),MIN(1129,I2434)))))))</f>
        <v>Effectuez l’étape 1</v>
      </c>
      <c r="R2434" s="3" t="str">
        <f>IF(CRHPElig=" -  ","Effectuez l’étape 1",IF(CRHPElig="La baisse de revenus n'est pas admissible dans le cadre du PEREC",CRHPElig,IF(AND(INDEX(claimPeriodNo,MATCH('Étape 1) Taux'!$A$8,claimPeriods,0))&gt;17,INDEX(claimPeriodNo,MATCH('Étape 1) Taux'!$A$8,claimPeriods,0))&lt;20,revenueReduction&lt;0.1),0,IF(NOT(ISNUMBER(J2434)),0,IF(F2434="Oui",0,IF($C2434="Non - avec lien de dépendance",MIN(1129,J2434,$D2434),MIN(1129,J2434)))))))</f>
        <v>Effectuez l’étape 1</v>
      </c>
      <c r="S2434" s="3" t="str">
        <f>IF(CRHPElig=" -  ","Effectuez l’étape 1",IF(CRHPElig="La baisse de revenus n'est pas admissible dans le cadre du PEREC",CRHPElig,IF(AND(INDEX(claimPeriodNo,MATCH('Étape 1) Taux'!$A$8,claimPeriods,0))&gt;17,INDEX(claimPeriodNo,MATCH('Étape 1) Taux'!$A$8,claimPeriods,0))&lt;20,revenueReduction&lt;0.1),0,IF(NOT(ISNUMBER(K2434)),0,IF(G2434="Oui",0,IF($C2434="Non - avec lien de dépendance",MIN(1129,K2434,$D2434),MIN(1129,K2434)))))))</f>
        <v>Effectuez l’étape 1</v>
      </c>
      <c r="T2434" s="3" t="str">
        <f>IF(CRHPElig=" -  ","Effectuez l’étape 1",IF(CRHPElig="La baisse de revenus n'est pas admissible dans le cadre du PEREC",CRHPElig,IF(AND(INDEX(claimPeriodNo,MATCH('Étape 1) Taux'!$A$8,claimPeriods,0))&gt;17,INDEX(claimPeriodNo,MATCH('Étape 1) Taux'!$A$8,claimPeriods,0))&lt;20,revenueReduction&lt;0.1),0,IF(NOT(ISNUMBER(L2434)),0,IF(H2434="Oui",0,IF($C2434="Non - avec lien de dépendance",MIN(1129,L2434,$D2434),MIN(1129,L2434)))))))</f>
        <v>Effectuez l’étape 1</v>
      </c>
      <c r="U2434" s="3">
        <f t="shared" si="226"/>
        <v>0</v>
      </c>
      <c r="V2434" s="3">
        <f t="shared" si="227"/>
        <v>0</v>
      </c>
    </row>
    <row r="2435" spans="13:22" x14ac:dyDescent="0.3">
      <c r="M2435" s="52" t="str">
        <f t="shared" si="222"/>
        <v>Calculez d'abord la baisse moyenne de vos revenus sur 12 mois à l'étape 2)</v>
      </c>
      <c r="N2435" s="52" t="str">
        <f t="shared" si="223"/>
        <v>Calculez d'abord la baisse moyenne de vos revenus sur 12 mois à l'étape 2)</v>
      </c>
      <c r="O2435" s="52" t="str">
        <f t="shared" si="224"/>
        <v>Calculez d'abord la baisse moyenne de vos revenus sur 12 mois à l'étape 2)</v>
      </c>
      <c r="P2435" s="52" t="str">
        <f t="shared" si="225"/>
        <v>Calculez d'abord la baisse moyenne de vos revenus sur 12 mois à l'étape 2)</v>
      </c>
      <c r="Q2435" s="3" t="str">
        <f>IF(CRHPElig=" -  ","Effectuez l’étape 1",IF(CRHPElig="La baisse de revenus n'est pas admissible dans le cadre du PEREC",CRHPElig,IF(AND(INDEX(claimPeriodNo,MATCH('Étape 1) Taux'!$A$8,claimPeriods,0))&gt;17,INDEX(claimPeriodNo,MATCH('Étape 1) Taux'!$A$8,claimPeriods,0))&lt;20,revenueReduction&lt;0.1),0,IF(NOT(ISNUMBER(I2435)),0,IF(E2435="Oui",0,IF($C2435="Non - avec lien de dépendance",MIN(1129,I2435,$D2435),MIN(1129,I2435)))))))</f>
        <v>Effectuez l’étape 1</v>
      </c>
      <c r="R2435" s="3" t="str">
        <f>IF(CRHPElig=" -  ","Effectuez l’étape 1",IF(CRHPElig="La baisse de revenus n'est pas admissible dans le cadre du PEREC",CRHPElig,IF(AND(INDEX(claimPeriodNo,MATCH('Étape 1) Taux'!$A$8,claimPeriods,0))&gt;17,INDEX(claimPeriodNo,MATCH('Étape 1) Taux'!$A$8,claimPeriods,0))&lt;20,revenueReduction&lt;0.1),0,IF(NOT(ISNUMBER(J2435)),0,IF(F2435="Oui",0,IF($C2435="Non - avec lien de dépendance",MIN(1129,J2435,$D2435),MIN(1129,J2435)))))))</f>
        <v>Effectuez l’étape 1</v>
      </c>
      <c r="S2435" s="3" t="str">
        <f>IF(CRHPElig=" -  ","Effectuez l’étape 1",IF(CRHPElig="La baisse de revenus n'est pas admissible dans le cadre du PEREC",CRHPElig,IF(AND(INDEX(claimPeriodNo,MATCH('Étape 1) Taux'!$A$8,claimPeriods,0))&gt;17,INDEX(claimPeriodNo,MATCH('Étape 1) Taux'!$A$8,claimPeriods,0))&lt;20,revenueReduction&lt;0.1),0,IF(NOT(ISNUMBER(K2435)),0,IF(G2435="Oui",0,IF($C2435="Non - avec lien de dépendance",MIN(1129,K2435,$D2435),MIN(1129,K2435)))))))</f>
        <v>Effectuez l’étape 1</v>
      </c>
      <c r="T2435" s="3" t="str">
        <f>IF(CRHPElig=" -  ","Effectuez l’étape 1",IF(CRHPElig="La baisse de revenus n'est pas admissible dans le cadre du PEREC",CRHPElig,IF(AND(INDEX(claimPeriodNo,MATCH('Étape 1) Taux'!$A$8,claimPeriods,0))&gt;17,INDEX(claimPeriodNo,MATCH('Étape 1) Taux'!$A$8,claimPeriods,0))&lt;20,revenueReduction&lt;0.1),0,IF(NOT(ISNUMBER(L2435)),0,IF(H2435="Oui",0,IF($C2435="Non - avec lien de dépendance",MIN(1129,L2435,$D2435),MIN(1129,L2435)))))))</f>
        <v>Effectuez l’étape 1</v>
      </c>
      <c r="U2435" s="3">
        <f t="shared" si="226"/>
        <v>0</v>
      </c>
      <c r="V2435" s="3">
        <f t="shared" si="227"/>
        <v>0</v>
      </c>
    </row>
    <row r="2436" spans="13:22" x14ac:dyDescent="0.3">
      <c r="M2436" s="52" t="str">
        <f t="shared" si="222"/>
        <v>Calculez d'abord la baisse moyenne de vos revenus sur 12 mois à l'étape 2)</v>
      </c>
      <c r="N2436" s="52" t="str">
        <f t="shared" si="223"/>
        <v>Calculez d'abord la baisse moyenne de vos revenus sur 12 mois à l'étape 2)</v>
      </c>
      <c r="O2436" s="52" t="str">
        <f t="shared" si="224"/>
        <v>Calculez d'abord la baisse moyenne de vos revenus sur 12 mois à l'étape 2)</v>
      </c>
      <c r="P2436" s="52" t="str">
        <f t="shared" si="225"/>
        <v>Calculez d'abord la baisse moyenne de vos revenus sur 12 mois à l'étape 2)</v>
      </c>
      <c r="Q2436" s="3" t="str">
        <f>IF(CRHPElig=" -  ","Effectuez l’étape 1",IF(CRHPElig="La baisse de revenus n'est pas admissible dans le cadre du PEREC",CRHPElig,IF(AND(INDEX(claimPeriodNo,MATCH('Étape 1) Taux'!$A$8,claimPeriods,0))&gt;17,INDEX(claimPeriodNo,MATCH('Étape 1) Taux'!$A$8,claimPeriods,0))&lt;20,revenueReduction&lt;0.1),0,IF(NOT(ISNUMBER(I2436)),0,IF(E2436="Oui",0,IF($C2436="Non - avec lien de dépendance",MIN(1129,I2436,$D2436),MIN(1129,I2436)))))))</f>
        <v>Effectuez l’étape 1</v>
      </c>
      <c r="R2436" s="3" t="str">
        <f>IF(CRHPElig=" -  ","Effectuez l’étape 1",IF(CRHPElig="La baisse de revenus n'est pas admissible dans le cadre du PEREC",CRHPElig,IF(AND(INDEX(claimPeriodNo,MATCH('Étape 1) Taux'!$A$8,claimPeriods,0))&gt;17,INDEX(claimPeriodNo,MATCH('Étape 1) Taux'!$A$8,claimPeriods,0))&lt;20,revenueReduction&lt;0.1),0,IF(NOT(ISNUMBER(J2436)),0,IF(F2436="Oui",0,IF($C2436="Non - avec lien de dépendance",MIN(1129,J2436,$D2436),MIN(1129,J2436)))))))</f>
        <v>Effectuez l’étape 1</v>
      </c>
      <c r="S2436" s="3" t="str">
        <f>IF(CRHPElig=" -  ","Effectuez l’étape 1",IF(CRHPElig="La baisse de revenus n'est pas admissible dans le cadre du PEREC",CRHPElig,IF(AND(INDEX(claimPeriodNo,MATCH('Étape 1) Taux'!$A$8,claimPeriods,0))&gt;17,INDEX(claimPeriodNo,MATCH('Étape 1) Taux'!$A$8,claimPeriods,0))&lt;20,revenueReduction&lt;0.1),0,IF(NOT(ISNUMBER(K2436)),0,IF(G2436="Oui",0,IF($C2436="Non - avec lien de dépendance",MIN(1129,K2436,$D2436),MIN(1129,K2436)))))))</f>
        <v>Effectuez l’étape 1</v>
      </c>
      <c r="T2436" s="3" t="str">
        <f>IF(CRHPElig=" -  ","Effectuez l’étape 1",IF(CRHPElig="La baisse de revenus n'est pas admissible dans le cadre du PEREC",CRHPElig,IF(AND(INDEX(claimPeriodNo,MATCH('Étape 1) Taux'!$A$8,claimPeriods,0))&gt;17,INDEX(claimPeriodNo,MATCH('Étape 1) Taux'!$A$8,claimPeriods,0))&lt;20,revenueReduction&lt;0.1),0,IF(NOT(ISNUMBER(L2436)),0,IF(H2436="Oui",0,IF($C2436="Non - avec lien de dépendance",MIN(1129,L2436,$D2436),MIN(1129,L2436)))))))</f>
        <v>Effectuez l’étape 1</v>
      </c>
      <c r="U2436" s="3">
        <f t="shared" si="226"/>
        <v>0</v>
      </c>
      <c r="V2436" s="3">
        <f t="shared" si="227"/>
        <v>0</v>
      </c>
    </row>
    <row r="2437" spans="13:22" x14ac:dyDescent="0.3">
      <c r="M2437" s="52" t="str">
        <f t="shared" si="222"/>
        <v>Calculez d'abord la baisse moyenne de vos revenus sur 12 mois à l'étape 2)</v>
      </c>
      <c r="N2437" s="52" t="str">
        <f t="shared" si="223"/>
        <v>Calculez d'abord la baisse moyenne de vos revenus sur 12 mois à l'étape 2)</v>
      </c>
      <c r="O2437" s="52" t="str">
        <f t="shared" si="224"/>
        <v>Calculez d'abord la baisse moyenne de vos revenus sur 12 mois à l'étape 2)</v>
      </c>
      <c r="P2437" s="52" t="str">
        <f t="shared" si="225"/>
        <v>Calculez d'abord la baisse moyenne de vos revenus sur 12 mois à l'étape 2)</v>
      </c>
      <c r="Q2437" s="3" t="str">
        <f>IF(CRHPElig=" -  ","Effectuez l’étape 1",IF(CRHPElig="La baisse de revenus n'est pas admissible dans le cadre du PEREC",CRHPElig,IF(AND(INDEX(claimPeriodNo,MATCH('Étape 1) Taux'!$A$8,claimPeriods,0))&gt;17,INDEX(claimPeriodNo,MATCH('Étape 1) Taux'!$A$8,claimPeriods,0))&lt;20,revenueReduction&lt;0.1),0,IF(NOT(ISNUMBER(I2437)),0,IF(E2437="Oui",0,IF($C2437="Non - avec lien de dépendance",MIN(1129,I2437,$D2437),MIN(1129,I2437)))))))</f>
        <v>Effectuez l’étape 1</v>
      </c>
      <c r="R2437" s="3" t="str">
        <f>IF(CRHPElig=" -  ","Effectuez l’étape 1",IF(CRHPElig="La baisse de revenus n'est pas admissible dans le cadre du PEREC",CRHPElig,IF(AND(INDEX(claimPeriodNo,MATCH('Étape 1) Taux'!$A$8,claimPeriods,0))&gt;17,INDEX(claimPeriodNo,MATCH('Étape 1) Taux'!$A$8,claimPeriods,0))&lt;20,revenueReduction&lt;0.1),0,IF(NOT(ISNUMBER(J2437)),0,IF(F2437="Oui",0,IF($C2437="Non - avec lien de dépendance",MIN(1129,J2437,$D2437),MIN(1129,J2437)))))))</f>
        <v>Effectuez l’étape 1</v>
      </c>
      <c r="S2437" s="3" t="str">
        <f>IF(CRHPElig=" -  ","Effectuez l’étape 1",IF(CRHPElig="La baisse de revenus n'est pas admissible dans le cadre du PEREC",CRHPElig,IF(AND(INDEX(claimPeriodNo,MATCH('Étape 1) Taux'!$A$8,claimPeriods,0))&gt;17,INDEX(claimPeriodNo,MATCH('Étape 1) Taux'!$A$8,claimPeriods,0))&lt;20,revenueReduction&lt;0.1),0,IF(NOT(ISNUMBER(K2437)),0,IF(G2437="Oui",0,IF($C2437="Non - avec lien de dépendance",MIN(1129,K2437,$D2437),MIN(1129,K2437)))))))</f>
        <v>Effectuez l’étape 1</v>
      </c>
      <c r="T2437" s="3" t="str">
        <f>IF(CRHPElig=" -  ","Effectuez l’étape 1",IF(CRHPElig="La baisse de revenus n'est pas admissible dans le cadre du PEREC",CRHPElig,IF(AND(INDEX(claimPeriodNo,MATCH('Étape 1) Taux'!$A$8,claimPeriods,0))&gt;17,INDEX(claimPeriodNo,MATCH('Étape 1) Taux'!$A$8,claimPeriods,0))&lt;20,revenueReduction&lt;0.1),0,IF(NOT(ISNUMBER(L2437)),0,IF(H2437="Oui",0,IF($C2437="Non - avec lien de dépendance",MIN(1129,L2437,$D2437),MIN(1129,L2437)))))))</f>
        <v>Effectuez l’étape 1</v>
      </c>
      <c r="U2437" s="3">
        <f t="shared" si="226"/>
        <v>0</v>
      </c>
      <c r="V2437" s="3">
        <f t="shared" si="227"/>
        <v>0</v>
      </c>
    </row>
    <row r="2438" spans="13:22" x14ac:dyDescent="0.3">
      <c r="M2438" s="52" t="str">
        <f t="shared" ref="M2438:M2502" si="228">IF(overallRate=" -   ","Effectuez l’étape 1",IF(ISTEXT(overallRate),overallRate,IF(OR(NOT(ISNUMBER(I2438)),AND(NOT(ISNUMBER($D2438)),$C2438="Non - avec lien de dépendance"),revenueReduction&lt;=0,E2438="Oui"),0,ROUND(IF($C2438="Non - avec lien de dépendance",MIN(1129,I2438,$D2438)*overallRate,MIN(1129,I2438)*overallRate),2))))</f>
        <v>Calculez d'abord la baisse moyenne de vos revenus sur 12 mois à l'étape 2)</v>
      </c>
      <c r="N2438" s="52" t="str">
        <f t="shared" ref="N2438:N2502" si="229">IF(overallRate=" -   ","Effectuez l’étape 1",IF(ISTEXT(overallRate),overallRate,IF(OR(NOT(ISNUMBER(J2438)),AND(NOT(ISNUMBER($D2438)),$C2438="Non - avec lien de dépendance"),revenueReduction&lt;=0,F2438="Oui"),0,ROUND(IF($C2438="Non - avec lien de dépendance",MIN(1129,J2438,$D2438)*overallRate,MIN(1129,J2438)*overallRate),2))))</f>
        <v>Calculez d'abord la baisse moyenne de vos revenus sur 12 mois à l'étape 2)</v>
      </c>
      <c r="O2438" s="52" t="str">
        <f t="shared" ref="O2438:O2502" si="230">IF(overallRate=" -   ","Effectuez l’étape 1",IF(ISTEXT(overallRate),overallRate,IF(OR(NOT(ISNUMBER(K2438)),AND(NOT(ISNUMBER($D2438)),$C2438="Non - avec lien de dépendance"),revenueReduction&lt;=0,G2438="Oui"),0,ROUND(IF($C2438="Non - avec lien de dépendance",MIN(1129,K2438,$D2438)*overallRate,MIN(1129,K2438)*overallRate),2))))</f>
        <v>Calculez d'abord la baisse moyenne de vos revenus sur 12 mois à l'étape 2)</v>
      </c>
      <c r="P2438" s="52" t="str">
        <f t="shared" ref="P2438:P2502" si="231">IF(overallRate=" -   ","Effectuez l’étape 1",IF(ISTEXT(overallRate),overallRate,IF(OR(NOT(ISNUMBER(L2438)),AND(NOT(ISNUMBER($D2438)),$C2438="Non - avec lien de dépendance"),revenueReduction&lt;=0,H2438="Oui"),0,ROUND(IF($C2438="Non - avec lien de dépendance",MIN(1129,L2438,$D2438)*overallRate,MIN(1129,L2438)*overallRate),2))))</f>
        <v>Calculez d'abord la baisse moyenne de vos revenus sur 12 mois à l'étape 2)</v>
      </c>
      <c r="Q2438" s="3" t="str">
        <f>IF(CRHPElig=" -  ","Effectuez l’étape 1",IF(CRHPElig="La baisse de revenus n'est pas admissible dans le cadre du PEREC",CRHPElig,IF(AND(INDEX(claimPeriodNo,MATCH('Étape 1) Taux'!$A$8,claimPeriods,0))&gt;17,INDEX(claimPeriodNo,MATCH('Étape 1) Taux'!$A$8,claimPeriods,0))&lt;20,revenueReduction&lt;0.1),0,IF(NOT(ISNUMBER(I2438)),0,IF(E2438="Oui",0,IF($C2438="Non - avec lien de dépendance",MIN(1129,I2438,$D2438),MIN(1129,I2438)))))))</f>
        <v>Effectuez l’étape 1</v>
      </c>
      <c r="R2438" s="3" t="str">
        <f>IF(CRHPElig=" -  ","Effectuez l’étape 1",IF(CRHPElig="La baisse de revenus n'est pas admissible dans le cadre du PEREC",CRHPElig,IF(AND(INDEX(claimPeriodNo,MATCH('Étape 1) Taux'!$A$8,claimPeriods,0))&gt;17,INDEX(claimPeriodNo,MATCH('Étape 1) Taux'!$A$8,claimPeriods,0))&lt;20,revenueReduction&lt;0.1),0,IF(NOT(ISNUMBER(J2438)),0,IF(F2438="Oui",0,IF($C2438="Non - avec lien de dépendance",MIN(1129,J2438,$D2438),MIN(1129,J2438)))))))</f>
        <v>Effectuez l’étape 1</v>
      </c>
      <c r="S2438" s="3" t="str">
        <f>IF(CRHPElig=" -  ","Effectuez l’étape 1",IF(CRHPElig="La baisse de revenus n'est pas admissible dans le cadre du PEREC",CRHPElig,IF(AND(INDEX(claimPeriodNo,MATCH('Étape 1) Taux'!$A$8,claimPeriods,0))&gt;17,INDEX(claimPeriodNo,MATCH('Étape 1) Taux'!$A$8,claimPeriods,0))&lt;20,revenueReduction&lt;0.1),0,IF(NOT(ISNUMBER(K2438)),0,IF(G2438="Oui",0,IF($C2438="Non - avec lien de dépendance",MIN(1129,K2438,$D2438),MIN(1129,K2438)))))))</f>
        <v>Effectuez l’étape 1</v>
      </c>
      <c r="T2438" s="3" t="str">
        <f>IF(CRHPElig=" -  ","Effectuez l’étape 1",IF(CRHPElig="La baisse de revenus n'est pas admissible dans le cadre du PEREC",CRHPElig,IF(AND(INDEX(claimPeriodNo,MATCH('Étape 1) Taux'!$A$8,claimPeriods,0))&gt;17,INDEX(claimPeriodNo,MATCH('Étape 1) Taux'!$A$8,claimPeriods,0))&lt;20,revenueReduction&lt;0.1),0,IF(NOT(ISNUMBER(L2438)),0,IF(H2438="Oui",0,IF($C2438="Non - avec lien de dépendance",MIN(1129,L2438,$D2438),MIN(1129,L2438)))))))</f>
        <v>Effectuez l’étape 1</v>
      </c>
      <c r="U2438" s="3">
        <f t="shared" si="226"/>
        <v>0</v>
      </c>
      <c r="V2438" s="3">
        <f t="shared" si="227"/>
        <v>0</v>
      </c>
    </row>
    <row r="2439" spans="13:22" x14ac:dyDescent="0.3">
      <c r="M2439" s="52" t="str">
        <f t="shared" si="228"/>
        <v>Calculez d'abord la baisse moyenne de vos revenus sur 12 mois à l'étape 2)</v>
      </c>
      <c r="N2439" s="52" t="str">
        <f t="shared" si="229"/>
        <v>Calculez d'abord la baisse moyenne de vos revenus sur 12 mois à l'étape 2)</v>
      </c>
      <c r="O2439" s="52" t="str">
        <f t="shared" si="230"/>
        <v>Calculez d'abord la baisse moyenne de vos revenus sur 12 mois à l'étape 2)</v>
      </c>
      <c r="P2439" s="52" t="str">
        <f t="shared" si="231"/>
        <v>Calculez d'abord la baisse moyenne de vos revenus sur 12 mois à l'étape 2)</v>
      </c>
      <c r="Q2439" s="3" t="str">
        <f>IF(CRHPElig=" -  ","Effectuez l’étape 1",IF(CRHPElig="La baisse de revenus n'est pas admissible dans le cadre du PEREC",CRHPElig,IF(AND(INDEX(claimPeriodNo,MATCH('Étape 1) Taux'!$A$8,claimPeriods,0))&gt;17,INDEX(claimPeriodNo,MATCH('Étape 1) Taux'!$A$8,claimPeriods,0))&lt;20,revenueReduction&lt;0.1),0,IF(NOT(ISNUMBER(I2439)),0,IF(E2439="Oui",0,IF($C2439="Non - avec lien de dépendance",MIN(1129,I2439,$D2439),MIN(1129,I2439)))))))</f>
        <v>Effectuez l’étape 1</v>
      </c>
      <c r="R2439" s="3" t="str">
        <f>IF(CRHPElig=" -  ","Effectuez l’étape 1",IF(CRHPElig="La baisse de revenus n'est pas admissible dans le cadre du PEREC",CRHPElig,IF(AND(INDEX(claimPeriodNo,MATCH('Étape 1) Taux'!$A$8,claimPeriods,0))&gt;17,INDEX(claimPeriodNo,MATCH('Étape 1) Taux'!$A$8,claimPeriods,0))&lt;20,revenueReduction&lt;0.1),0,IF(NOT(ISNUMBER(J2439)),0,IF(F2439="Oui",0,IF($C2439="Non - avec lien de dépendance",MIN(1129,J2439,$D2439),MIN(1129,J2439)))))))</f>
        <v>Effectuez l’étape 1</v>
      </c>
      <c r="S2439" s="3" t="str">
        <f>IF(CRHPElig=" -  ","Effectuez l’étape 1",IF(CRHPElig="La baisse de revenus n'est pas admissible dans le cadre du PEREC",CRHPElig,IF(AND(INDEX(claimPeriodNo,MATCH('Étape 1) Taux'!$A$8,claimPeriods,0))&gt;17,INDEX(claimPeriodNo,MATCH('Étape 1) Taux'!$A$8,claimPeriods,0))&lt;20,revenueReduction&lt;0.1),0,IF(NOT(ISNUMBER(K2439)),0,IF(G2439="Oui",0,IF($C2439="Non - avec lien de dépendance",MIN(1129,K2439,$D2439),MIN(1129,K2439)))))))</f>
        <v>Effectuez l’étape 1</v>
      </c>
      <c r="T2439" s="3" t="str">
        <f>IF(CRHPElig=" -  ","Effectuez l’étape 1",IF(CRHPElig="La baisse de revenus n'est pas admissible dans le cadre du PEREC",CRHPElig,IF(AND(INDEX(claimPeriodNo,MATCH('Étape 1) Taux'!$A$8,claimPeriods,0))&gt;17,INDEX(claimPeriodNo,MATCH('Étape 1) Taux'!$A$8,claimPeriods,0))&lt;20,revenueReduction&lt;0.1),0,IF(NOT(ISNUMBER(L2439)),0,IF(H2439="Oui",0,IF($C2439="Non - avec lien de dépendance",MIN(1129,L2439,$D2439),MIN(1129,L2439)))))))</f>
        <v>Effectuez l’étape 1</v>
      </c>
      <c r="U2439" s="3">
        <f t="shared" ref="U2439:U2502" si="232">IF(AND(COUNT(C2439:L2439)&gt;0,OR(AND(NOT(ISNUMBER($D2439)),OR(COUNTIF(E2439:H2439,"Yes")&gt;0,$C2439&lt;&gt;"Oui - sans lien de dépendance")),COUNT(I2439:L2439)&lt;&gt;4,ISBLANK($C2439))),"Remplissez tous les montants",SUM(M2439:P2439))</f>
        <v>0</v>
      </c>
      <c r="V2439" s="3">
        <f t="shared" ref="V2439:V2502" si="233">IF(AND(COUNT(C2439:L2439)&gt;0,OR(AND(NOT(ISNUMBER($D2439)),OR(COUNTIF(E2439:H2439,"Yes")&gt;0,$C2439&lt;&gt;"Oui - sans lien de dépendance")),COUNT(I2439:L2439)&lt;&gt;4,ISBLANK($C2439))),"Remplissez tous les montants",SUM(Q2439:T2439))</f>
        <v>0</v>
      </c>
    </row>
    <row r="2440" spans="13:22" x14ac:dyDescent="0.3">
      <c r="M2440" s="52" t="str">
        <f t="shared" si="228"/>
        <v>Calculez d'abord la baisse moyenne de vos revenus sur 12 mois à l'étape 2)</v>
      </c>
      <c r="N2440" s="52" t="str">
        <f t="shared" si="229"/>
        <v>Calculez d'abord la baisse moyenne de vos revenus sur 12 mois à l'étape 2)</v>
      </c>
      <c r="O2440" s="52" t="str">
        <f t="shared" si="230"/>
        <v>Calculez d'abord la baisse moyenne de vos revenus sur 12 mois à l'étape 2)</v>
      </c>
      <c r="P2440" s="52" t="str">
        <f t="shared" si="231"/>
        <v>Calculez d'abord la baisse moyenne de vos revenus sur 12 mois à l'étape 2)</v>
      </c>
      <c r="Q2440" s="3" t="str">
        <f>IF(CRHPElig=" -  ","Effectuez l’étape 1",IF(CRHPElig="La baisse de revenus n'est pas admissible dans le cadre du PEREC",CRHPElig,IF(AND(INDEX(claimPeriodNo,MATCH('Étape 1) Taux'!$A$8,claimPeriods,0))&gt;17,INDEX(claimPeriodNo,MATCH('Étape 1) Taux'!$A$8,claimPeriods,0))&lt;20,revenueReduction&lt;0.1),0,IF(NOT(ISNUMBER(I2440)),0,IF(E2440="Oui",0,IF($C2440="Non - avec lien de dépendance",MIN(1129,I2440,$D2440),MIN(1129,I2440)))))))</f>
        <v>Effectuez l’étape 1</v>
      </c>
      <c r="R2440" s="3" t="str">
        <f>IF(CRHPElig=" -  ","Effectuez l’étape 1",IF(CRHPElig="La baisse de revenus n'est pas admissible dans le cadre du PEREC",CRHPElig,IF(AND(INDEX(claimPeriodNo,MATCH('Étape 1) Taux'!$A$8,claimPeriods,0))&gt;17,INDEX(claimPeriodNo,MATCH('Étape 1) Taux'!$A$8,claimPeriods,0))&lt;20,revenueReduction&lt;0.1),0,IF(NOT(ISNUMBER(J2440)),0,IF(F2440="Oui",0,IF($C2440="Non - avec lien de dépendance",MIN(1129,J2440,$D2440),MIN(1129,J2440)))))))</f>
        <v>Effectuez l’étape 1</v>
      </c>
      <c r="S2440" s="3" t="str">
        <f>IF(CRHPElig=" -  ","Effectuez l’étape 1",IF(CRHPElig="La baisse de revenus n'est pas admissible dans le cadre du PEREC",CRHPElig,IF(AND(INDEX(claimPeriodNo,MATCH('Étape 1) Taux'!$A$8,claimPeriods,0))&gt;17,INDEX(claimPeriodNo,MATCH('Étape 1) Taux'!$A$8,claimPeriods,0))&lt;20,revenueReduction&lt;0.1),0,IF(NOT(ISNUMBER(K2440)),0,IF(G2440="Oui",0,IF($C2440="Non - avec lien de dépendance",MIN(1129,K2440,$D2440),MIN(1129,K2440)))))))</f>
        <v>Effectuez l’étape 1</v>
      </c>
      <c r="T2440" s="3" t="str">
        <f>IF(CRHPElig=" -  ","Effectuez l’étape 1",IF(CRHPElig="La baisse de revenus n'est pas admissible dans le cadre du PEREC",CRHPElig,IF(AND(INDEX(claimPeriodNo,MATCH('Étape 1) Taux'!$A$8,claimPeriods,0))&gt;17,INDEX(claimPeriodNo,MATCH('Étape 1) Taux'!$A$8,claimPeriods,0))&lt;20,revenueReduction&lt;0.1),0,IF(NOT(ISNUMBER(L2440)),0,IF(H2440="Oui",0,IF($C2440="Non - avec lien de dépendance",MIN(1129,L2440,$D2440),MIN(1129,L2440)))))))</f>
        <v>Effectuez l’étape 1</v>
      </c>
      <c r="U2440" s="3">
        <f t="shared" si="232"/>
        <v>0</v>
      </c>
      <c r="V2440" s="3">
        <f t="shared" si="233"/>
        <v>0</v>
      </c>
    </row>
    <row r="2441" spans="13:22" x14ac:dyDescent="0.3">
      <c r="M2441" s="52" t="str">
        <f t="shared" si="228"/>
        <v>Calculez d'abord la baisse moyenne de vos revenus sur 12 mois à l'étape 2)</v>
      </c>
      <c r="N2441" s="52" t="str">
        <f t="shared" si="229"/>
        <v>Calculez d'abord la baisse moyenne de vos revenus sur 12 mois à l'étape 2)</v>
      </c>
      <c r="O2441" s="52" t="str">
        <f t="shared" si="230"/>
        <v>Calculez d'abord la baisse moyenne de vos revenus sur 12 mois à l'étape 2)</v>
      </c>
      <c r="P2441" s="52" t="str">
        <f t="shared" si="231"/>
        <v>Calculez d'abord la baisse moyenne de vos revenus sur 12 mois à l'étape 2)</v>
      </c>
      <c r="Q2441" s="3" t="str">
        <f>IF(CRHPElig=" -  ","Effectuez l’étape 1",IF(CRHPElig="La baisse de revenus n'est pas admissible dans le cadre du PEREC",CRHPElig,IF(AND(INDEX(claimPeriodNo,MATCH('Étape 1) Taux'!$A$8,claimPeriods,0))&gt;17,INDEX(claimPeriodNo,MATCH('Étape 1) Taux'!$A$8,claimPeriods,0))&lt;20,revenueReduction&lt;0.1),0,IF(NOT(ISNUMBER(I2441)),0,IF(E2441="Oui",0,IF($C2441="Non - avec lien de dépendance",MIN(1129,I2441,$D2441),MIN(1129,I2441)))))))</f>
        <v>Effectuez l’étape 1</v>
      </c>
      <c r="R2441" s="3" t="str">
        <f>IF(CRHPElig=" -  ","Effectuez l’étape 1",IF(CRHPElig="La baisse de revenus n'est pas admissible dans le cadre du PEREC",CRHPElig,IF(AND(INDEX(claimPeriodNo,MATCH('Étape 1) Taux'!$A$8,claimPeriods,0))&gt;17,INDEX(claimPeriodNo,MATCH('Étape 1) Taux'!$A$8,claimPeriods,0))&lt;20,revenueReduction&lt;0.1),0,IF(NOT(ISNUMBER(J2441)),0,IF(F2441="Oui",0,IF($C2441="Non - avec lien de dépendance",MIN(1129,J2441,$D2441),MIN(1129,J2441)))))))</f>
        <v>Effectuez l’étape 1</v>
      </c>
      <c r="S2441" s="3" t="str">
        <f>IF(CRHPElig=" -  ","Effectuez l’étape 1",IF(CRHPElig="La baisse de revenus n'est pas admissible dans le cadre du PEREC",CRHPElig,IF(AND(INDEX(claimPeriodNo,MATCH('Étape 1) Taux'!$A$8,claimPeriods,0))&gt;17,INDEX(claimPeriodNo,MATCH('Étape 1) Taux'!$A$8,claimPeriods,0))&lt;20,revenueReduction&lt;0.1),0,IF(NOT(ISNUMBER(K2441)),0,IF(G2441="Oui",0,IF($C2441="Non - avec lien de dépendance",MIN(1129,K2441,$D2441),MIN(1129,K2441)))))))</f>
        <v>Effectuez l’étape 1</v>
      </c>
      <c r="T2441" s="3" t="str">
        <f>IF(CRHPElig=" -  ","Effectuez l’étape 1",IF(CRHPElig="La baisse de revenus n'est pas admissible dans le cadre du PEREC",CRHPElig,IF(AND(INDEX(claimPeriodNo,MATCH('Étape 1) Taux'!$A$8,claimPeriods,0))&gt;17,INDEX(claimPeriodNo,MATCH('Étape 1) Taux'!$A$8,claimPeriods,0))&lt;20,revenueReduction&lt;0.1),0,IF(NOT(ISNUMBER(L2441)),0,IF(H2441="Oui",0,IF($C2441="Non - avec lien de dépendance",MIN(1129,L2441,$D2441),MIN(1129,L2441)))))))</f>
        <v>Effectuez l’étape 1</v>
      </c>
      <c r="U2441" s="3">
        <f t="shared" si="232"/>
        <v>0</v>
      </c>
      <c r="V2441" s="3">
        <f t="shared" si="233"/>
        <v>0</v>
      </c>
    </row>
    <row r="2442" spans="13:22" x14ac:dyDescent="0.3">
      <c r="M2442" s="52" t="str">
        <f t="shared" si="228"/>
        <v>Calculez d'abord la baisse moyenne de vos revenus sur 12 mois à l'étape 2)</v>
      </c>
      <c r="N2442" s="52" t="str">
        <f t="shared" si="229"/>
        <v>Calculez d'abord la baisse moyenne de vos revenus sur 12 mois à l'étape 2)</v>
      </c>
      <c r="O2442" s="52" t="str">
        <f t="shared" si="230"/>
        <v>Calculez d'abord la baisse moyenne de vos revenus sur 12 mois à l'étape 2)</v>
      </c>
      <c r="P2442" s="52" t="str">
        <f t="shared" si="231"/>
        <v>Calculez d'abord la baisse moyenne de vos revenus sur 12 mois à l'étape 2)</v>
      </c>
      <c r="Q2442" s="3" t="str">
        <f>IF(CRHPElig=" -  ","Effectuez l’étape 1",IF(CRHPElig="La baisse de revenus n'est pas admissible dans le cadre du PEREC",CRHPElig,IF(AND(INDEX(claimPeriodNo,MATCH('Étape 1) Taux'!$A$8,claimPeriods,0))&gt;17,INDEX(claimPeriodNo,MATCH('Étape 1) Taux'!$A$8,claimPeriods,0))&lt;20,revenueReduction&lt;0.1),0,IF(NOT(ISNUMBER(I2442)),0,IF(E2442="Oui",0,IF($C2442="Non - avec lien de dépendance",MIN(1129,I2442,$D2442),MIN(1129,I2442)))))))</f>
        <v>Effectuez l’étape 1</v>
      </c>
      <c r="R2442" s="3" t="str">
        <f>IF(CRHPElig=" -  ","Effectuez l’étape 1",IF(CRHPElig="La baisse de revenus n'est pas admissible dans le cadre du PEREC",CRHPElig,IF(AND(INDEX(claimPeriodNo,MATCH('Étape 1) Taux'!$A$8,claimPeriods,0))&gt;17,INDEX(claimPeriodNo,MATCH('Étape 1) Taux'!$A$8,claimPeriods,0))&lt;20,revenueReduction&lt;0.1),0,IF(NOT(ISNUMBER(J2442)),0,IF(F2442="Oui",0,IF($C2442="Non - avec lien de dépendance",MIN(1129,J2442,$D2442),MIN(1129,J2442)))))))</f>
        <v>Effectuez l’étape 1</v>
      </c>
      <c r="S2442" s="3" t="str">
        <f>IF(CRHPElig=" -  ","Effectuez l’étape 1",IF(CRHPElig="La baisse de revenus n'est pas admissible dans le cadre du PEREC",CRHPElig,IF(AND(INDEX(claimPeriodNo,MATCH('Étape 1) Taux'!$A$8,claimPeriods,0))&gt;17,INDEX(claimPeriodNo,MATCH('Étape 1) Taux'!$A$8,claimPeriods,0))&lt;20,revenueReduction&lt;0.1),0,IF(NOT(ISNUMBER(K2442)),0,IF(G2442="Oui",0,IF($C2442="Non - avec lien de dépendance",MIN(1129,K2442,$D2442),MIN(1129,K2442)))))))</f>
        <v>Effectuez l’étape 1</v>
      </c>
      <c r="T2442" s="3" t="str">
        <f>IF(CRHPElig=" -  ","Effectuez l’étape 1",IF(CRHPElig="La baisse de revenus n'est pas admissible dans le cadre du PEREC",CRHPElig,IF(AND(INDEX(claimPeriodNo,MATCH('Étape 1) Taux'!$A$8,claimPeriods,0))&gt;17,INDEX(claimPeriodNo,MATCH('Étape 1) Taux'!$A$8,claimPeriods,0))&lt;20,revenueReduction&lt;0.1),0,IF(NOT(ISNUMBER(L2442)),0,IF(H2442="Oui",0,IF($C2442="Non - avec lien de dépendance",MIN(1129,L2442,$D2442),MIN(1129,L2442)))))))</f>
        <v>Effectuez l’étape 1</v>
      </c>
      <c r="U2442" s="3">
        <f t="shared" si="232"/>
        <v>0</v>
      </c>
      <c r="V2442" s="3">
        <f t="shared" si="233"/>
        <v>0</v>
      </c>
    </row>
    <row r="2443" spans="13:22" x14ac:dyDescent="0.3">
      <c r="M2443" s="52" t="str">
        <f t="shared" si="228"/>
        <v>Calculez d'abord la baisse moyenne de vos revenus sur 12 mois à l'étape 2)</v>
      </c>
      <c r="N2443" s="52" t="str">
        <f t="shared" si="229"/>
        <v>Calculez d'abord la baisse moyenne de vos revenus sur 12 mois à l'étape 2)</v>
      </c>
      <c r="O2443" s="52" t="str">
        <f t="shared" si="230"/>
        <v>Calculez d'abord la baisse moyenne de vos revenus sur 12 mois à l'étape 2)</v>
      </c>
      <c r="P2443" s="52" t="str">
        <f t="shared" si="231"/>
        <v>Calculez d'abord la baisse moyenne de vos revenus sur 12 mois à l'étape 2)</v>
      </c>
      <c r="Q2443" s="3" t="str">
        <f>IF(CRHPElig=" -  ","Effectuez l’étape 1",IF(CRHPElig="La baisse de revenus n'est pas admissible dans le cadre du PEREC",CRHPElig,IF(AND(INDEX(claimPeriodNo,MATCH('Étape 1) Taux'!$A$8,claimPeriods,0))&gt;17,INDEX(claimPeriodNo,MATCH('Étape 1) Taux'!$A$8,claimPeriods,0))&lt;20,revenueReduction&lt;0.1),0,IF(NOT(ISNUMBER(I2443)),0,IF(E2443="Oui",0,IF($C2443="Non - avec lien de dépendance",MIN(1129,I2443,$D2443),MIN(1129,I2443)))))))</f>
        <v>Effectuez l’étape 1</v>
      </c>
      <c r="R2443" s="3" t="str">
        <f>IF(CRHPElig=" -  ","Effectuez l’étape 1",IF(CRHPElig="La baisse de revenus n'est pas admissible dans le cadre du PEREC",CRHPElig,IF(AND(INDEX(claimPeriodNo,MATCH('Étape 1) Taux'!$A$8,claimPeriods,0))&gt;17,INDEX(claimPeriodNo,MATCH('Étape 1) Taux'!$A$8,claimPeriods,0))&lt;20,revenueReduction&lt;0.1),0,IF(NOT(ISNUMBER(J2443)),0,IF(F2443="Oui",0,IF($C2443="Non - avec lien de dépendance",MIN(1129,J2443,$D2443),MIN(1129,J2443)))))))</f>
        <v>Effectuez l’étape 1</v>
      </c>
      <c r="S2443" s="3" t="str">
        <f>IF(CRHPElig=" -  ","Effectuez l’étape 1",IF(CRHPElig="La baisse de revenus n'est pas admissible dans le cadre du PEREC",CRHPElig,IF(AND(INDEX(claimPeriodNo,MATCH('Étape 1) Taux'!$A$8,claimPeriods,0))&gt;17,INDEX(claimPeriodNo,MATCH('Étape 1) Taux'!$A$8,claimPeriods,0))&lt;20,revenueReduction&lt;0.1),0,IF(NOT(ISNUMBER(K2443)),0,IF(G2443="Oui",0,IF($C2443="Non - avec lien de dépendance",MIN(1129,K2443,$D2443),MIN(1129,K2443)))))))</f>
        <v>Effectuez l’étape 1</v>
      </c>
      <c r="T2443" s="3" t="str">
        <f>IF(CRHPElig=" -  ","Effectuez l’étape 1",IF(CRHPElig="La baisse de revenus n'est pas admissible dans le cadre du PEREC",CRHPElig,IF(AND(INDEX(claimPeriodNo,MATCH('Étape 1) Taux'!$A$8,claimPeriods,0))&gt;17,INDEX(claimPeriodNo,MATCH('Étape 1) Taux'!$A$8,claimPeriods,0))&lt;20,revenueReduction&lt;0.1),0,IF(NOT(ISNUMBER(L2443)),0,IF(H2443="Oui",0,IF($C2443="Non - avec lien de dépendance",MIN(1129,L2443,$D2443),MIN(1129,L2443)))))))</f>
        <v>Effectuez l’étape 1</v>
      </c>
      <c r="U2443" s="3">
        <f t="shared" si="232"/>
        <v>0</v>
      </c>
      <c r="V2443" s="3">
        <f t="shared" si="233"/>
        <v>0</v>
      </c>
    </row>
    <row r="2444" spans="13:22" x14ac:dyDescent="0.3">
      <c r="M2444" s="52" t="str">
        <f t="shared" si="228"/>
        <v>Calculez d'abord la baisse moyenne de vos revenus sur 12 mois à l'étape 2)</v>
      </c>
      <c r="N2444" s="52" t="str">
        <f t="shared" si="229"/>
        <v>Calculez d'abord la baisse moyenne de vos revenus sur 12 mois à l'étape 2)</v>
      </c>
      <c r="O2444" s="52" t="str">
        <f t="shared" si="230"/>
        <v>Calculez d'abord la baisse moyenne de vos revenus sur 12 mois à l'étape 2)</v>
      </c>
      <c r="P2444" s="52" t="str">
        <f t="shared" si="231"/>
        <v>Calculez d'abord la baisse moyenne de vos revenus sur 12 mois à l'étape 2)</v>
      </c>
      <c r="Q2444" s="3" t="str">
        <f>IF(CRHPElig=" -  ","Effectuez l’étape 1",IF(CRHPElig="La baisse de revenus n'est pas admissible dans le cadre du PEREC",CRHPElig,IF(AND(INDEX(claimPeriodNo,MATCH('Étape 1) Taux'!$A$8,claimPeriods,0))&gt;17,INDEX(claimPeriodNo,MATCH('Étape 1) Taux'!$A$8,claimPeriods,0))&lt;20,revenueReduction&lt;0.1),0,IF(NOT(ISNUMBER(I2444)),0,IF(E2444="Oui",0,IF($C2444="Non - avec lien de dépendance",MIN(1129,I2444,$D2444),MIN(1129,I2444)))))))</f>
        <v>Effectuez l’étape 1</v>
      </c>
      <c r="R2444" s="3" t="str">
        <f>IF(CRHPElig=" -  ","Effectuez l’étape 1",IF(CRHPElig="La baisse de revenus n'est pas admissible dans le cadre du PEREC",CRHPElig,IF(AND(INDEX(claimPeriodNo,MATCH('Étape 1) Taux'!$A$8,claimPeriods,0))&gt;17,INDEX(claimPeriodNo,MATCH('Étape 1) Taux'!$A$8,claimPeriods,0))&lt;20,revenueReduction&lt;0.1),0,IF(NOT(ISNUMBER(J2444)),0,IF(F2444="Oui",0,IF($C2444="Non - avec lien de dépendance",MIN(1129,J2444,$D2444),MIN(1129,J2444)))))))</f>
        <v>Effectuez l’étape 1</v>
      </c>
      <c r="S2444" s="3" t="str">
        <f>IF(CRHPElig=" -  ","Effectuez l’étape 1",IF(CRHPElig="La baisse de revenus n'est pas admissible dans le cadre du PEREC",CRHPElig,IF(AND(INDEX(claimPeriodNo,MATCH('Étape 1) Taux'!$A$8,claimPeriods,0))&gt;17,INDEX(claimPeriodNo,MATCH('Étape 1) Taux'!$A$8,claimPeriods,0))&lt;20,revenueReduction&lt;0.1),0,IF(NOT(ISNUMBER(K2444)),0,IF(G2444="Oui",0,IF($C2444="Non - avec lien de dépendance",MIN(1129,K2444,$D2444),MIN(1129,K2444)))))))</f>
        <v>Effectuez l’étape 1</v>
      </c>
      <c r="T2444" s="3" t="str">
        <f>IF(CRHPElig=" -  ","Effectuez l’étape 1",IF(CRHPElig="La baisse de revenus n'est pas admissible dans le cadre du PEREC",CRHPElig,IF(AND(INDEX(claimPeriodNo,MATCH('Étape 1) Taux'!$A$8,claimPeriods,0))&gt;17,INDEX(claimPeriodNo,MATCH('Étape 1) Taux'!$A$8,claimPeriods,0))&lt;20,revenueReduction&lt;0.1),0,IF(NOT(ISNUMBER(L2444)),0,IF(H2444="Oui",0,IF($C2444="Non - avec lien de dépendance",MIN(1129,L2444,$D2444),MIN(1129,L2444)))))))</f>
        <v>Effectuez l’étape 1</v>
      </c>
      <c r="U2444" s="3">
        <f t="shared" si="232"/>
        <v>0</v>
      </c>
      <c r="V2444" s="3">
        <f t="shared" si="233"/>
        <v>0</v>
      </c>
    </row>
    <row r="2445" spans="13:22" x14ac:dyDescent="0.3">
      <c r="M2445" s="52" t="str">
        <f t="shared" si="228"/>
        <v>Calculez d'abord la baisse moyenne de vos revenus sur 12 mois à l'étape 2)</v>
      </c>
      <c r="N2445" s="52" t="str">
        <f t="shared" si="229"/>
        <v>Calculez d'abord la baisse moyenne de vos revenus sur 12 mois à l'étape 2)</v>
      </c>
      <c r="O2445" s="52" t="str">
        <f t="shared" si="230"/>
        <v>Calculez d'abord la baisse moyenne de vos revenus sur 12 mois à l'étape 2)</v>
      </c>
      <c r="P2445" s="52" t="str">
        <f t="shared" si="231"/>
        <v>Calculez d'abord la baisse moyenne de vos revenus sur 12 mois à l'étape 2)</v>
      </c>
      <c r="Q2445" s="3" t="str">
        <f>IF(CRHPElig=" -  ","Effectuez l’étape 1",IF(CRHPElig="La baisse de revenus n'est pas admissible dans le cadre du PEREC",CRHPElig,IF(AND(INDEX(claimPeriodNo,MATCH('Étape 1) Taux'!$A$8,claimPeriods,0))&gt;17,INDEX(claimPeriodNo,MATCH('Étape 1) Taux'!$A$8,claimPeriods,0))&lt;20,revenueReduction&lt;0.1),0,IF(NOT(ISNUMBER(I2445)),0,IF(E2445="Oui",0,IF($C2445="Non - avec lien de dépendance",MIN(1129,I2445,$D2445),MIN(1129,I2445)))))))</f>
        <v>Effectuez l’étape 1</v>
      </c>
      <c r="R2445" s="3" t="str">
        <f>IF(CRHPElig=" -  ","Effectuez l’étape 1",IF(CRHPElig="La baisse de revenus n'est pas admissible dans le cadre du PEREC",CRHPElig,IF(AND(INDEX(claimPeriodNo,MATCH('Étape 1) Taux'!$A$8,claimPeriods,0))&gt;17,INDEX(claimPeriodNo,MATCH('Étape 1) Taux'!$A$8,claimPeriods,0))&lt;20,revenueReduction&lt;0.1),0,IF(NOT(ISNUMBER(J2445)),0,IF(F2445="Oui",0,IF($C2445="Non - avec lien de dépendance",MIN(1129,J2445,$D2445),MIN(1129,J2445)))))))</f>
        <v>Effectuez l’étape 1</v>
      </c>
      <c r="S2445" s="3" t="str">
        <f>IF(CRHPElig=" -  ","Effectuez l’étape 1",IF(CRHPElig="La baisse de revenus n'est pas admissible dans le cadre du PEREC",CRHPElig,IF(AND(INDEX(claimPeriodNo,MATCH('Étape 1) Taux'!$A$8,claimPeriods,0))&gt;17,INDEX(claimPeriodNo,MATCH('Étape 1) Taux'!$A$8,claimPeriods,0))&lt;20,revenueReduction&lt;0.1),0,IF(NOT(ISNUMBER(K2445)),0,IF(G2445="Oui",0,IF($C2445="Non - avec lien de dépendance",MIN(1129,K2445,$D2445),MIN(1129,K2445)))))))</f>
        <v>Effectuez l’étape 1</v>
      </c>
      <c r="T2445" s="3" t="str">
        <f>IF(CRHPElig=" -  ","Effectuez l’étape 1",IF(CRHPElig="La baisse de revenus n'est pas admissible dans le cadre du PEREC",CRHPElig,IF(AND(INDEX(claimPeriodNo,MATCH('Étape 1) Taux'!$A$8,claimPeriods,0))&gt;17,INDEX(claimPeriodNo,MATCH('Étape 1) Taux'!$A$8,claimPeriods,0))&lt;20,revenueReduction&lt;0.1),0,IF(NOT(ISNUMBER(L2445)),0,IF(H2445="Oui",0,IF($C2445="Non - avec lien de dépendance",MIN(1129,L2445,$D2445),MIN(1129,L2445)))))))</f>
        <v>Effectuez l’étape 1</v>
      </c>
      <c r="U2445" s="3">
        <f t="shared" si="232"/>
        <v>0</v>
      </c>
      <c r="V2445" s="3">
        <f t="shared" si="233"/>
        <v>0</v>
      </c>
    </row>
    <row r="2446" spans="13:22" x14ac:dyDescent="0.3">
      <c r="M2446" s="52" t="str">
        <f t="shared" si="228"/>
        <v>Calculez d'abord la baisse moyenne de vos revenus sur 12 mois à l'étape 2)</v>
      </c>
      <c r="N2446" s="52" t="str">
        <f t="shared" si="229"/>
        <v>Calculez d'abord la baisse moyenne de vos revenus sur 12 mois à l'étape 2)</v>
      </c>
      <c r="O2446" s="52" t="str">
        <f t="shared" si="230"/>
        <v>Calculez d'abord la baisse moyenne de vos revenus sur 12 mois à l'étape 2)</v>
      </c>
      <c r="P2446" s="52" t="str">
        <f t="shared" si="231"/>
        <v>Calculez d'abord la baisse moyenne de vos revenus sur 12 mois à l'étape 2)</v>
      </c>
      <c r="Q2446" s="3" t="str">
        <f>IF(CRHPElig=" -  ","Effectuez l’étape 1",IF(CRHPElig="La baisse de revenus n'est pas admissible dans le cadre du PEREC",CRHPElig,IF(AND(INDEX(claimPeriodNo,MATCH('Étape 1) Taux'!$A$8,claimPeriods,0))&gt;17,INDEX(claimPeriodNo,MATCH('Étape 1) Taux'!$A$8,claimPeriods,0))&lt;20,revenueReduction&lt;0.1),0,IF(NOT(ISNUMBER(I2446)),0,IF(E2446="Oui",0,IF($C2446="Non - avec lien de dépendance",MIN(1129,I2446,$D2446),MIN(1129,I2446)))))))</f>
        <v>Effectuez l’étape 1</v>
      </c>
      <c r="R2446" s="3" t="str">
        <f>IF(CRHPElig=" -  ","Effectuez l’étape 1",IF(CRHPElig="La baisse de revenus n'est pas admissible dans le cadre du PEREC",CRHPElig,IF(AND(INDEX(claimPeriodNo,MATCH('Étape 1) Taux'!$A$8,claimPeriods,0))&gt;17,INDEX(claimPeriodNo,MATCH('Étape 1) Taux'!$A$8,claimPeriods,0))&lt;20,revenueReduction&lt;0.1),0,IF(NOT(ISNUMBER(J2446)),0,IF(F2446="Oui",0,IF($C2446="Non - avec lien de dépendance",MIN(1129,J2446,$D2446),MIN(1129,J2446)))))))</f>
        <v>Effectuez l’étape 1</v>
      </c>
      <c r="S2446" s="3" t="str">
        <f>IF(CRHPElig=" -  ","Effectuez l’étape 1",IF(CRHPElig="La baisse de revenus n'est pas admissible dans le cadre du PEREC",CRHPElig,IF(AND(INDEX(claimPeriodNo,MATCH('Étape 1) Taux'!$A$8,claimPeriods,0))&gt;17,INDEX(claimPeriodNo,MATCH('Étape 1) Taux'!$A$8,claimPeriods,0))&lt;20,revenueReduction&lt;0.1),0,IF(NOT(ISNUMBER(K2446)),0,IF(G2446="Oui",0,IF($C2446="Non - avec lien de dépendance",MIN(1129,K2446,$D2446),MIN(1129,K2446)))))))</f>
        <v>Effectuez l’étape 1</v>
      </c>
      <c r="T2446" s="3" t="str">
        <f>IF(CRHPElig=" -  ","Effectuez l’étape 1",IF(CRHPElig="La baisse de revenus n'est pas admissible dans le cadre du PEREC",CRHPElig,IF(AND(INDEX(claimPeriodNo,MATCH('Étape 1) Taux'!$A$8,claimPeriods,0))&gt;17,INDEX(claimPeriodNo,MATCH('Étape 1) Taux'!$A$8,claimPeriods,0))&lt;20,revenueReduction&lt;0.1),0,IF(NOT(ISNUMBER(L2446)),0,IF(H2446="Oui",0,IF($C2446="Non - avec lien de dépendance",MIN(1129,L2446,$D2446),MIN(1129,L2446)))))))</f>
        <v>Effectuez l’étape 1</v>
      </c>
      <c r="U2446" s="3">
        <f t="shared" si="232"/>
        <v>0</v>
      </c>
      <c r="V2446" s="3">
        <f t="shared" si="233"/>
        <v>0</v>
      </c>
    </row>
    <row r="2447" spans="13:22" x14ac:dyDescent="0.3">
      <c r="M2447" s="52" t="str">
        <f t="shared" si="228"/>
        <v>Calculez d'abord la baisse moyenne de vos revenus sur 12 mois à l'étape 2)</v>
      </c>
      <c r="N2447" s="52" t="str">
        <f t="shared" si="229"/>
        <v>Calculez d'abord la baisse moyenne de vos revenus sur 12 mois à l'étape 2)</v>
      </c>
      <c r="O2447" s="52" t="str">
        <f t="shared" si="230"/>
        <v>Calculez d'abord la baisse moyenne de vos revenus sur 12 mois à l'étape 2)</v>
      </c>
      <c r="P2447" s="52" t="str">
        <f t="shared" si="231"/>
        <v>Calculez d'abord la baisse moyenne de vos revenus sur 12 mois à l'étape 2)</v>
      </c>
      <c r="Q2447" s="3" t="str">
        <f>IF(CRHPElig=" -  ","Effectuez l’étape 1",IF(CRHPElig="La baisse de revenus n'est pas admissible dans le cadre du PEREC",CRHPElig,IF(AND(INDEX(claimPeriodNo,MATCH('Étape 1) Taux'!$A$8,claimPeriods,0))&gt;17,INDEX(claimPeriodNo,MATCH('Étape 1) Taux'!$A$8,claimPeriods,0))&lt;20,revenueReduction&lt;0.1),0,IF(NOT(ISNUMBER(I2447)),0,IF(E2447="Oui",0,IF($C2447="Non - avec lien de dépendance",MIN(1129,I2447,$D2447),MIN(1129,I2447)))))))</f>
        <v>Effectuez l’étape 1</v>
      </c>
      <c r="R2447" s="3" t="str">
        <f>IF(CRHPElig=" -  ","Effectuez l’étape 1",IF(CRHPElig="La baisse de revenus n'est pas admissible dans le cadre du PEREC",CRHPElig,IF(AND(INDEX(claimPeriodNo,MATCH('Étape 1) Taux'!$A$8,claimPeriods,0))&gt;17,INDEX(claimPeriodNo,MATCH('Étape 1) Taux'!$A$8,claimPeriods,0))&lt;20,revenueReduction&lt;0.1),0,IF(NOT(ISNUMBER(J2447)),0,IF(F2447="Oui",0,IF($C2447="Non - avec lien de dépendance",MIN(1129,J2447,$D2447),MIN(1129,J2447)))))))</f>
        <v>Effectuez l’étape 1</v>
      </c>
      <c r="S2447" s="3" t="str">
        <f>IF(CRHPElig=" -  ","Effectuez l’étape 1",IF(CRHPElig="La baisse de revenus n'est pas admissible dans le cadre du PEREC",CRHPElig,IF(AND(INDEX(claimPeriodNo,MATCH('Étape 1) Taux'!$A$8,claimPeriods,0))&gt;17,INDEX(claimPeriodNo,MATCH('Étape 1) Taux'!$A$8,claimPeriods,0))&lt;20,revenueReduction&lt;0.1),0,IF(NOT(ISNUMBER(K2447)),0,IF(G2447="Oui",0,IF($C2447="Non - avec lien de dépendance",MIN(1129,K2447,$D2447),MIN(1129,K2447)))))))</f>
        <v>Effectuez l’étape 1</v>
      </c>
      <c r="T2447" s="3" t="str">
        <f>IF(CRHPElig=" -  ","Effectuez l’étape 1",IF(CRHPElig="La baisse de revenus n'est pas admissible dans le cadre du PEREC",CRHPElig,IF(AND(INDEX(claimPeriodNo,MATCH('Étape 1) Taux'!$A$8,claimPeriods,0))&gt;17,INDEX(claimPeriodNo,MATCH('Étape 1) Taux'!$A$8,claimPeriods,0))&lt;20,revenueReduction&lt;0.1),0,IF(NOT(ISNUMBER(L2447)),0,IF(H2447="Oui",0,IF($C2447="Non - avec lien de dépendance",MIN(1129,L2447,$D2447),MIN(1129,L2447)))))))</f>
        <v>Effectuez l’étape 1</v>
      </c>
      <c r="U2447" s="3">
        <f t="shared" si="232"/>
        <v>0</v>
      </c>
      <c r="V2447" s="3">
        <f t="shared" si="233"/>
        <v>0</v>
      </c>
    </row>
    <row r="2448" spans="13:22" x14ac:dyDescent="0.3">
      <c r="M2448" s="52" t="str">
        <f t="shared" si="228"/>
        <v>Calculez d'abord la baisse moyenne de vos revenus sur 12 mois à l'étape 2)</v>
      </c>
      <c r="N2448" s="52" t="str">
        <f t="shared" si="229"/>
        <v>Calculez d'abord la baisse moyenne de vos revenus sur 12 mois à l'étape 2)</v>
      </c>
      <c r="O2448" s="52" t="str">
        <f t="shared" si="230"/>
        <v>Calculez d'abord la baisse moyenne de vos revenus sur 12 mois à l'étape 2)</v>
      </c>
      <c r="P2448" s="52" t="str">
        <f t="shared" si="231"/>
        <v>Calculez d'abord la baisse moyenne de vos revenus sur 12 mois à l'étape 2)</v>
      </c>
      <c r="Q2448" s="3" t="str">
        <f>IF(CRHPElig=" -  ","Effectuez l’étape 1",IF(CRHPElig="La baisse de revenus n'est pas admissible dans le cadre du PEREC",CRHPElig,IF(AND(INDEX(claimPeriodNo,MATCH('Étape 1) Taux'!$A$8,claimPeriods,0))&gt;17,INDEX(claimPeriodNo,MATCH('Étape 1) Taux'!$A$8,claimPeriods,0))&lt;20,revenueReduction&lt;0.1),0,IF(NOT(ISNUMBER(I2448)),0,IF(E2448="Oui",0,IF($C2448="Non - avec lien de dépendance",MIN(1129,I2448,$D2448),MIN(1129,I2448)))))))</f>
        <v>Effectuez l’étape 1</v>
      </c>
      <c r="R2448" s="3" t="str">
        <f>IF(CRHPElig=" -  ","Effectuez l’étape 1",IF(CRHPElig="La baisse de revenus n'est pas admissible dans le cadre du PEREC",CRHPElig,IF(AND(INDEX(claimPeriodNo,MATCH('Étape 1) Taux'!$A$8,claimPeriods,0))&gt;17,INDEX(claimPeriodNo,MATCH('Étape 1) Taux'!$A$8,claimPeriods,0))&lt;20,revenueReduction&lt;0.1),0,IF(NOT(ISNUMBER(J2448)),0,IF(F2448="Oui",0,IF($C2448="Non - avec lien de dépendance",MIN(1129,J2448,$D2448),MIN(1129,J2448)))))))</f>
        <v>Effectuez l’étape 1</v>
      </c>
      <c r="S2448" s="3" t="str">
        <f>IF(CRHPElig=" -  ","Effectuez l’étape 1",IF(CRHPElig="La baisse de revenus n'est pas admissible dans le cadre du PEREC",CRHPElig,IF(AND(INDEX(claimPeriodNo,MATCH('Étape 1) Taux'!$A$8,claimPeriods,0))&gt;17,INDEX(claimPeriodNo,MATCH('Étape 1) Taux'!$A$8,claimPeriods,0))&lt;20,revenueReduction&lt;0.1),0,IF(NOT(ISNUMBER(K2448)),0,IF(G2448="Oui",0,IF($C2448="Non - avec lien de dépendance",MIN(1129,K2448,$D2448),MIN(1129,K2448)))))))</f>
        <v>Effectuez l’étape 1</v>
      </c>
      <c r="T2448" s="3" t="str">
        <f>IF(CRHPElig=" -  ","Effectuez l’étape 1",IF(CRHPElig="La baisse de revenus n'est pas admissible dans le cadre du PEREC",CRHPElig,IF(AND(INDEX(claimPeriodNo,MATCH('Étape 1) Taux'!$A$8,claimPeriods,0))&gt;17,INDEX(claimPeriodNo,MATCH('Étape 1) Taux'!$A$8,claimPeriods,0))&lt;20,revenueReduction&lt;0.1),0,IF(NOT(ISNUMBER(L2448)),0,IF(H2448="Oui",0,IF($C2448="Non - avec lien de dépendance",MIN(1129,L2448,$D2448),MIN(1129,L2448)))))))</f>
        <v>Effectuez l’étape 1</v>
      </c>
      <c r="U2448" s="3">
        <f t="shared" si="232"/>
        <v>0</v>
      </c>
      <c r="V2448" s="3">
        <f t="shared" si="233"/>
        <v>0</v>
      </c>
    </row>
    <row r="2449" spans="13:22" x14ac:dyDescent="0.3">
      <c r="M2449" s="52" t="str">
        <f t="shared" si="228"/>
        <v>Calculez d'abord la baisse moyenne de vos revenus sur 12 mois à l'étape 2)</v>
      </c>
      <c r="N2449" s="52" t="str">
        <f t="shared" si="229"/>
        <v>Calculez d'abord la baisse moyenne de vos revenus sur 12 mois à l'étape 2)</v>
      </c>
      <c r="O2449" s="52" t="str">
        <f t="shared" si="230"/>
        <v>Calculez d'abord la baisse moyenne de vos revenus sur 12 mois à l'étape 2)</v>
      </c>
      <c r="P2449" s="52" t="str">
        <f t="shared" si="231"/>
        <v>Calculez d'abord la baisse moyenne de vos revenus sur 12 mois à l'étape 2)</v>
      </c>
      <c r="Q2449" s="3" t="str">
        <f>IF(CRHPElig=" -  ","Effectuez l’étape 1",IF(CRHPElig="La baisse de revenus n'est pas admissible dans le cadre du PEREC",CRHPElig,IF(AND(INDEX(claimPeriodNo,MATCH('Étape 1) Taux'!$A$8,claimPeriods,0))&gt;17,INDEX(claimPeriodNo,MATCH('Étape 1) Taux'!$A$8,claimPeriods,0))&lt;20,revenueReduction&lt;0.1),0,IF(NOT(ISNUMBER(I2449)),0,IF(E2449="Oui",0,IF($C2449="Non - avec lien de dépendance",MIN(1129,I2449,$D2449),MIN(1129,I2449)))))))</f>
        <v>Effectuez l’étape 1</v>
      </c>
      <c r="R2449" s="3" t="str">
        <f>IF(CRHPElig=" -  ","Effectuez l’étape 1",IF(CRHPElig="La baisse de revenus n'est pas admissible dans le cadre du PEREC",CRHPElig,IF(AND(INDEX(claimPeriodNo,MATCH('Étape 1) Taux'!$A$8,claimPeriods,0))&gt;17,INDEX(claimPeriodNo,MATCH('Étape 1) Taux'!$A$8,claimPeriods,0))&lt;20,revenueReduction&lt;0.1),0,IF(NOT(ISNUMBER(J2449)),0,IF(F2449="Oui",0,IF($C2449="Non - avec lien de dépendance",MIN(1129,J2449,$D2449),MIN(1129,J2449)))))))</f>
        <v>Effectuez l’étape 1</v>
      </c>
      <c r="S2449" s="3" t="str">
        <f>IF(CRHPElig=" -  ","Effectuez l’étape 1",IF(CRHPElig="La baisse de revenus n'est pas admissible dans le cadre du PEREC",CRHPElig,IF(AND(INDEX(claimPeriodNo,MATCH('Étape 1) Taux'!$A$8,claimPeriods,0))&gt;17,INDEX(claimPeriodNo,MATCH('Étape 1) Taux'!$A$8,claimPeriods,0))&lt;20,revenueReduction&lt;0.1),0,IF(NOT(ISNUMBER(K2449)),0,IF(G2449="Oui",0,IF($C2449="Non - avec lien de dépendance",MIN(1129,K2449,$D2449),MIN(1129,K2449)))))))</f>
        <v>Effectuez l’étape 1</v>
      </c>
      <c r="T2449" s="3" t="str">
        <f>IF(CRHPElig=" -  ","Effectuez l’étape 1",IF(CRHPElig="La baisse de revenus n'est pas admissible dans le cadre du PEREC",CRHPElig,IF(AND(INDEX(claimPeriodNo,MATCH('Étape 1) Taux'!$A$8,claimPeriods,0))&gt;17,INDEX(claimPeriodNo,MATCH('Étape 1) Taux'!$A$8,claimPeriods,0))&lt;20,revenueReduction&lt;0.1),0,IF(NOT(ISNUMBER(L2449)),0,IF(H2449="Oui",0,IF($C2449="Non - avec lien de dépendance",MIN(1129,L2449,$D2449),MIN(1129,L2449)))))))</f>
        <v>Effectuez l’étape 1</v>
      </c>
      <c r="U2449" s="3">
        <f t="shared" si="232"/>
        <v>0</v>
      </c>
      <c r="V2449" s="3">
        <f t="shared" si="233"/>
        <v>0</v>
      </c>
    </row>
    <row r="2450" spans="13:22" x14ac:dyDescent="0.3">
      <c r="M2450" s="52" t="str">
        <f t="shared" si="228"/>
        <v>Calculez d'abord la baisse moyenne de vos revenus sur 12 mois à l'étape 2)</v>
      </c>
      <c r="N2450" s="52" t="str">
        <f t="shared" si="229"/>
        <v>Calculez d'abord la baisse moyenne de vos revenus sur 12 mois à l'étape 2)</v>
      </c>
      <c r="O2450" s="52" t="str">
        <f t="shared" si="230"/>
        <v>Calculez d'abord la baisse moyenne de vos revenus sur 12 mois à l'étape 2)</v>
      </c>
      <c r="P2450" s="52" t="str">
        <f t="shared" si="231"/>
        <v>Calculez d'abord la baisse moyenne de vos revenus sur 12 mois à l'étape 2)</v>
      </c>
      <c r="Q2450" s="3" t="str">
        <f>IF(CRHPElig=" -  ","Effectuez l’étape 1",IF(CRHPElig="La baisse de revenus n'est pas admissible dans le cadre du PEREC",CRHPElig,IF(AND(INDEX(claimPeriodNo,MATCH('Étape 1) Taux'!$A$8,claimPeriods,0))&gt;17,INDEX(claimPeriodNo,MATCH('Étape 1) Taux'!$A$8,claimPeriods,0))&lt;20,revenueReduction&lt;0.1),0,IF(NOT(ISNUMBER(I2450)),0,IF(E2450="Oui",0,IF($C2450="Non - avec lien de dépendance",MIN(1129,I2450,$D2450),MIN(1129,I2450)))))))</f>
        <v>Effectuez l’étape 1</v>
      </c>
      <c r="R2450" s="3" t="str">
        <f>IF(CRHPElig=" -  ","Effectuez l’étape 1",IF(CRHPElig="La baisse de revenus n'est pas admissible dans le cadre du PEREC",CRHPElig,IF(AND(INDEX(claimPeriodNo,MATCH('Étape 1) Taux'!$A$8,claimPeriods,0))&gt;17,INDEX(claimPeriodNo,MATCH('Étape 1) Taux'!$A$8,claimPeriods,0))&lt;20,revenueReduction&lt;0.1),0,IF(NOT(ISNUMBER(J2450)),0,IF(F2450="Oui",0,IF($C2450="Non - avec lien de dépendance",MIN(1129,J2450,$D2450),MIN(1129,J2450)))))))</f>
        <v>Effectuez l’étape 1</v>
      </c>
      <c r="S2450" s="3" t="str">
        <f>IF(CRHPElig=" -  ","Effectuez l’étape 1",IF(CRHPElig="La baisse de revenus n'est pas admissible dans le cadre du PEREC",CRHPElig,IF(AND(INDEX(claimPeriodNo,MATCH('Étape 1) Taux'!$A$8,claimPeriods,0))&gt;17,INDEX(claimPeriodNo,MATCH('Étape 1) Taux'!$A$8,claimPeriods,0))&lt;20,revenueReduction&lt;0.1),0,IF(NOT(ISNUMBER(K2450)),0,IF(G2450="Oui",0,IF($C2450="Non - avec lien de dépendance",MIN(1129,K2450,$D2450),MIN(1129,K2450)))))))</f>
        <v>Effectuez l’étape 1</v>
      </c>
      <c r="T2450" s="3" t="str">
        <f>IF(CRHPElig=" -  ","Effectuez l’étape 1",IF(CRHPElig="La baisse de revenus n'est pas admissible dans le cadre du PEREC",CRHPElig,IF(AND(INDEX(claimPeriodNo,MATCH('Étape 1) Taux'!$A$8,claimPeriods,0))&gt;17,INDEX(claimPeriodNo,MATCH('Étape 1) Taux'!$A$8,claimPeriods,0))&lt;20,revenueReduction&lt;0.1),0,IF(NOT(ISNUMBER(L2450)),0,IF(H2450="Oui",0,IF($C2450="Non - avec lien de dépendance",MIN(1129,L2450,$D2450),MIN(1129,L2450)))))))</f>
        <v>Effectuez l’étape 1</v>
      </c>
      <c r="U2450" s="3">
        <f t="shared" si="232"/>
        <v>0</v>
      </c>
      <c r="V2450" s="3">
        <f t="shared" si="233"/>
        <v>0</v>
      </c>
    </row>
    <row r="2451" spans="13:22" x14ac:dyDescent="0.3">
      <c r="M2451" s="52" t="str">
        <f t="shared" si="228"/>
        <v>Calculez d'abord la baisse moyenne de vos revenus sur 12 mois à l'étape 2)</v>
      </c>
      <c r="N2451" s="52" t="str">
        <f t="shared" si="229"/>
        <v>Calculez d'abord la baisse moyenne de vos revenus sur 12 mois à l'étape 2)</v>
      </c>
      <c r="O2451" s="52" t="str">
        <f t="shared" si="230"/>
        <v>Calculez d'abord la baisse moyenne de vos revenus sur 12 mois à l'étape 2)</v>
      </c>
      <c r="P2451" s="52" t="str">
        <f t="shared" si="231"/>
        <v>Calculez d'abord la baisse moyenne de vos revenus sur 12 mois à l'étape 2)</v>
      </c>
      <c r="Q2451" s="3" t="str">
        <f>IF(CRHPElig=" -  ","Effectuez l’étape 1",IF(CRHPElig="La baisse de revenus n'est pas admissible dans le cadre du PEREC",CRHPElig,IF(AND(INDEX(claimPeriodNo,MATCH('Étape 1) Taux'!$A$8,claimPeriods,0))&gt;17,INDEX(claimPeriodNo,MATCH('Étape 1) Taux'!$A$8,claimPeriods,0))&lt;20,revenueReduction&lt;0.1),0,IF(NOT(ISNUMBER(I2451)),0,IF(E2451="Oui",0,IF($C2451="Non - avec lien de dépendance",MIN(1129,I2451,$D2451),MIN(1129,I2451)))))))</f>
        <v>Effectuez l’étape 1</v>
      </c>
      <c r="R2451" s="3" t="str">
        <f>IF(CRHPElig=" -  ","Effectuez l’étape 1",IF(CRHPElig="La baisse de revenus n'est pas admissible dans le cadre du PEREC",CRHPElig,IF(AND(INDEX(claimPeriodNo,MATCH('Étape 1) Taux'!$A$8,claimPeriods,0))&gt;17,INDEX(claimPeriodNo,MATCH('Étape 1) Taux'!$A$8,claimPeriods,0))&lt;20,revenueReduction&lt;0.1),0,IF(NOT(ISNUMBER(J2451)),0,IF(F2451="Oui",0,IF($C2451="Non - avec lien de dépendance",MIN(1129,J2451,$D2451),MIN(1129,J2451)))))))</f>
        <v>Effectuez l’étape 1</v>
      </c>
      <c r="S2451" s="3" t="str">
        <f>IF(CRHPElig=" -  ","Effectuez l’étape 1",IF(CRHPElig="La baisse de revenus n'est pas admissible dans le cadre du PEREC",CRHPElig,IF(AND(INDEX(claimPeriodNo,MATCH('Étape 1) Taux'!$A$8,claimPeriods,0))&gt;17,INDEX(claimPeriodNo,MATCH('Étape 1) Taux'!$A$8,claimPeriods,0))&lt;20,revenueReduction&lt;0.1),0,IF(NOT(ISNUMBER(K2451)),0,IF(G2451="Oui",0,IF($C2451="Non - avec lien de dépendance",MIN(1129,K2451,$D2451),MIN(1129,K2451)))))))</f>
        <v>Effectuez l’étape 1</v>
      </c>
      <c r="T2451" s="3" t="str">
        <f>IF(CRHPElig=" -  ","Effectuez l’étape 1",IF(CRHPElig="La baisse de revenus n'est pas admissible dans le cadre du PEREC",CRHPElig,IF(AND(INDEX(claimPeriodNo,MATCH('Étape 1) Taux'!$A$8,claimPeriods,0))&gt;17,INDEX(claimPeriodNo,MATCH('Étape 1) Taux'!$A$8,claimPeriods,0))&lt;20,revenueReduction&lt;0.1),0,IF(NOT(ISNUMBER(L2451)),0,IF(H2451="Oui",0,IF($C2451="Non - avec lien de dépendance",MIN(1129,L2451,$D2451),MIN(1129,L2451)))))))</f>
        <v>Effectuez l’étape 1</v>
      </c>
      <c r="U2451" s="3">
        <f t="shared" si="232"/>
        <v>0</v>
      </c>
      <c r="V2451" s="3">
        <f t="shared" si="233"/>
        <v>0</v>
      </c>
    </row>
    <row r="2452" spans="13:22" x14ac:dyDescent="0.3">
      <c r="M2452" s="52" t="str">
        <f t="shared" si="228"/>
        <v>Calculez d'abord la baisse moyenne de vos revenus sur 12 mois à l'étape 2)</v>
      </c>
      <c r="N2452" s="52" t="str">
        <f t="shared" si="229"/>
        <v>Calculez d'abord la baisse moyenne de vos revenus sur 12 mois à l'étape 2)</v>
      </c>
      <c r="O2452" s="52" t="str">
        <f t="shared" si="230"/>
        <v>Calculez d'abord la baisse moyenne de vos revenus sur 12 mois à l'étape 2)</v>
      </c>
      <c r="P2452" s="52" t="str">
        <f t="shared" si="231"/>
        <v>Calculez d'abord la baisse moyenne de vos revenus sur 12 mois à l'étape 2)</v>
      </c>
      <c r="Q2452" s="3" t="str">
        <f>IF(CRHPElig=" -  ","Effectuez l’étape 1",IF(CRHPElig="La baisse de revenus n'est pas admissible dans le cadre du PEREC",CRHPElig,IF(AND(INDEX(claimPeriodNo,MATCH('Étape 1) Taux'!$A$8,claimPeriods,0))&gt;17,INDEX(claimPeriodNo,MATCH('Étape 1) Taux'!$A$8,claimPeriods,0))&lt;20,revenueReduction&lt;0.1),0,IF(NOT(ISNUMBER(I2452)),0,IF(E2452="Oui",0,IF($C2452="Non - avec lien de dépendance",MIN(1129,I2452,$D2452),MIN(1129,I2452)))))))</f>
        <v>Effectuez l’étape 1</v>
      </c>
      <c r="R2452" s="3" t="str">
        <f>IF(CRHPElig=" -  ","Effectuez l’étape 1",IF(CRHPElig="La baisse de revenus n'est pas admissible dans le cadre du PEREC",CRHPElig,IF(AND(INDEX(claimPeriodNo,MATCH('Étape 1) Taux'!$A$8,claimPeriods,0))&gt;17,INDEX(claimPeriodNo,MATCH('Étape 1) Taux'!$A$8,claimPeriods,0))&lt;20,revenueReduction&lt;0.1),0,IF(NOT(ISNUMBER(J2452)),0,IF(F2452="Oui",0,IF($C2452="Non - avec lien de dépendance",MIN(1129,J2452,$D2452),MIN(1129,J2452)))))))</f>
        <v>Effectuez l’étape 1</v>
      </c>
      <c r="S2452" s="3" t="str">
        <f>IF(CRHPElig=" -  ","Effectuez l’étape 1",IF(CRHPElig="La baisse de revenus n'est pas admissible dans le cadre du PEREC",CRHPElig,IF(AND(INDEX(claimPeriodNo,MATCH('Étape 1) Taux'!$A$8,claimPeriods,0))&gt;17,INDEX(claimPeriodNo,MATCH('Étape 1) Taux'!$A$8,claimPeriods,0))&lt;20,revenueReduction&lt;0.1),0,IF(NOT(ISNUMBER(K2452)),0,IF(G2452="Oui",0,IF($C2452="Non - avec lien de dépendance",MIN(1129,K2452,$D2452),MIN(1129,K2452)))))))</f>
        <v>Effectuez l’étape 1</v>
      </c>
      <c r="T2452" s="3" t="str">
        <f>IF(CRHPElig=" -  ","Effectuez l’étape 1",IF(CRHPElig="La baisse de revenus n'est pas admissible dans le cadre du PEREC",CRHPElig,IF(AND(INDEX(claimPeriodNo,MATCH('Étape 1) Taux'!$A$8,claimPeriods,0))&gt;17,INDEX(claimPeriodNo,MATCH('Étape 1) Taux'!$A$8,claimPeriods,0))&lt;20,revenueReduction&lt;0.1),0,IF(NOT(ISNUMBER(L2452)),0,IF(H2452="Oui",0,IF($C2452="Non - avec lien de dépendance",MIN(1129,L2452,$D2452),MIN(1129,L2452)))))))</f>
        <v>Effectuez l’étape 1</v>
      </c>
      <c r="U2452" s="3">
        <f t="shared" si="232"/>
        <v>0</v>
      </c>
      <c r="V2452" s="3">
        <f t="shared" si="233"/>
        <v>0</v>
      </c>
    </row>
    <row r="2453" spans="13:22" x14ac:dyDescent="0.3">
      <c r="M2453" s="52" t="str">
        <f t="shared" si="228"/>
        <v>Calculez d'abord la baisse moyenne de vos revenus sur 12 mois à l'étape 2)</v>
      </c>
      <c r="N2453" s="52" t="str">
        <f t="shared" si="229"/>
        <v>Calculez d'abord la baisse moyenne de vos revenus sur 12 mois à l'étape 2)</v>
      </c>
      <c r="O2453" s="52" t="str">
        <f t="shared" si="230"/>
        <v>Calculez d'abord la baisse moyenne de vos revenus sur 12 mois à l'étape 2)</v>
      </c>
      <c r="P2453" s="52" t="str">
        <f t="shared" si="231"/>
        <v>Calculez d'abord la baisse moyenne de vos revenus sur 12 mois à l'étape 2)</v>
      </c>
      <c r="Q2453" s="3" t="str">
        <f>IF(CRHPElig=" -  ","Effectuez l’étape 1",IF(CRHPElig="La baisse de revenus n'est pas admissible dans le cadre du PEREC",CRHPElig,IF(AND(INDEX(claimPeriodNo,MATCH('Étape 1) Taux'!$A$8,claimPeriods,0))&gt;17,INDEX(claimPeriodNo,MATCH('Étape 1) Taux'!$A$8,claimPeriods,0))&lt;20,revenueReduction&lt;0.1),0,IF(NOT(ISNUMBER(I2453)),0,IF(E2453="Oui",0,IF($C2453="Non - avec lien de dépendance",MIN(1129,I2453,$D2453),MIN(1129,I2453)))))))</f>
        <v>Effectuez l’étape 1</v>
      </c>
      <c r="R2453" s="3" t="str">
        <f>IF(CRHPElig=" -  ","Effectuez l’étape 1",IF(CRHPElig="La baisse de revenus n'est pas admissible dans le cadre du PEREC",CRHPElig,IF(AND(INDEX(claimPeriodNo,MATCH('Étape 1) Taux'!$A$8,claimPeriods,0))&gt;17,INDEX(claimPeriodNo,MATCH('Étape 1) Taux'!$A$8,claimPeriods,0))&lt;20,revenueReduction&lt;0.1),0,IF(NOT(ISNUMBER(J2453)),0,IF(F2453="Oui",0,IF($C2453="Non - avec lien de dépendance",MIN(1129,J2453,$D2453),MIN(1129,J2453)))))))</f>
        <v>Effectuez l’étape 1</v>
      </c>
      <c r="S2453" s="3" t="str">
        <f>IF(CRHPElig=" -  ","Effectuez l’étape 1",IF(CRHPElig="La baisse de revenus n'est pas admissible dans le cadre du PEREC",CRHPElig,IF(AND(INDEX(claimPeriodNo,MATCH('Étape 1) Taux'!$A$8,claimPeriods,0))&gt;17,INDEX(claimPeriodNo,MATCH('Étape 1) Taux'!$A$8,claimPeriods,0))&lt;20,revenueReduction&lt;0.1),0,IF(NOT(ISNUMBER(K2453)),0,IF(G2453="Oui",0,IF($C2453="Non - avec lien de dépendance",MIN(1129,K2453,$D2453),MIN(1129,K2453)))))))</f>
        <v>Effectuez l’étape 1</v>
      </c>
      <c r="T2453" s="3" t="str">
        <f>IF(CRHPElig=" -  ","Effectuez l’étape 1",IF(CRHPElig="La baisse de revenus n'est pas admissible dans le cadre du PEREC",CRHPElig,IF(AND(INDEX(claimPeriodNo,MATCH('Étape 1) Taux'!$A$8,claimPeriods,0))&gt;17,INDEX(claimPeriodNo,MATCH('Étape 1) Taux'!$A$8,claimPeriods,0))&lt;20,revenueReduction&lt;0.1),0,IF(NOT(ISNUMBER(L2453)),0,IF(H2453="Oui",0,IF($C2453="Non - avec lien de dépendance",MIN(1129,L2453,$D2453),MIN(1129,L2453)))))))</f>
        <v>Effectuez l’étape 1</v>
      </c>
      <c r="U2453" s="3">
        <f t="shared" si="232"/>
        <v>0</v>
      </c>
      <c r="V2453" s="3">
        <f t="shared" si="233"/>
        <v>0</v>
      </c>
    </row>
    <row r="2454" spans="13:22" x14ac:dyDescent="0.3">
      <c r="M2454" s="52" t="str">
        <f t="shared" si="228"/>
        <v>Calculez d'abord la baisse moyenne de vos revenus sur 12 mois à l'étape 2)</v>
      </c>
      <c r="N2454" s="52" t="str">
        <f t="shared" si="229"/>
        <v>Calculez d'abord la baisse moyenne de vos revenus sur 12 mois à l'étape 2)</v>
      </c>
      <c r="O2454" s="52" t="str">
        <f t="shared" si="230"/>
        <v>Calculez d'abord la baisse moyenne de vos revenus sur 12 mois à l'étape 2)</v>
      </c>
      <c r="P2454" s="52" t="str">
        <f t="shared" si="231"/>
        <v>Calculez d'abord la baisse moyenne de vos revenus sur 12 mois à l'étape 2)</v>
      </c>
      <c r="Q2454" s="3" t="str">
        <f>IF(CRHPElig=" -  ","Effectuez l’étape 1",IF(CRHPElig="La baisse de revenus n'est pas admissible dans le cadre du PEREC",CRHPElig,IF(AND(INDEX(claimPeriodNo,MATCH('Étape 1) Taux'!$A$8,claimPeriods,0))&gt;17,INDEX(claimPeriodNo,MATCH('Étape 1) Taux'!$A$8,claimPeriods,0))&lt;20,revenueReduction&lt;0.1),0,IF(NOT(ISNUMBER(I2454)),0,IF(E2454="Oui",0,IF($C2454="Non - avec lien de dépendance",MIN(1129,I2454,$D2454),MIN(1129,I2454)))))))</f>
        <v>Effectuez l’étape 1</v>
      </c>
      <c r="R2454" s="3" t="str">
        <f>IF(CRHPElig=" -  ","Effectuez l’étape 1",IF(CRHPElig="La baisse de revenus n'est pas admissible dans le cadre du PEREC",CRHPElig,IF(AND(INDEX(claimPeriodNo,MATCH('Étape 1) Taux'!$A$8,claimPeriods,0))&gt;17,INDEX(claimPeriodNo,MATCH('Étape 1) Taux'!$A$8,claimPeriods,0))&lt;20,revenueReduction&lt;0.1),0,IF(NOT(ISNUMBER(J2454)),0,IF(F2454="Oui",0,IF($C2454="Non - avec lien de dépendance",MIN(1129,J2454,$D2454),MIN(1129,J2454)))))))</f>
        <v>Effectuez l’étape 1</v>
      </c>
      <c r="S2454" s="3" t="str">
        <f>IF(CRHPElig=" -  ","Effectuez l’étape 1",IF(CRHPElig="La baisse de revenus n'est pas admissible dans le cadre du PEREC",CRHPElig,IF(AND(INDEX(claimPeriodNo,MATCH('Étape 1) Taux'!$A$8,claimPeriods,0))&gt;17,INDEX(claimPeriodNo,MATCH('Étape 1) Taux'!$A$8,claimPeriods,0))&lt;20,revenueReduction&lt;0.1),0,IF(NOT(ISNUMBER(K2454)),0,IF(G2454="Oui",0,IF($C2454="Non - avec lien de dépendance",MIN(1129,K2454,$D2454),MIN(1129,K2454)))))))</f>
        <v>Effectuez l’étape 1</v>
      </c>
      <c r="T2454" s="3" t="str">
        <f>IF(CRHPElig=" -  ","Effectuez l’étape 1",IF(CRHPElig="La baisse de revenus n'est pas admissible dans le cadre du PEREC",CRHPElig,IF(AND(INDEX(claimPeriodNo,MATCH('Étape 1) Taux'!$A$8,claimPeriods,0))&gt;17,INDEX(claimPeriodNo,MATCH('Étape 1) Taux'!$A$8,claimPeriods,0))&lt;20,revenueReduction&lt;0.1),0,IF(NOT(ISNUMBER(L2454)),0,IF(H2454="Oui",0,IF($C2454="Non - avec lien de dépendance",MIN(1129,L2454,$D2454),MIN(1129,L2454)))))))</f>
        <v>Effectuez l’étape 1</v>
      </c>
      <c r="U2454" s="3">
        <f t="shared" si="232"/>
        <v>0</v>
      </c>
      <c r="V2454" s="3">
        <f t="shared" si="233"/>
        <v>0</v>
      </c>
    </row>
    <row r="2455" spans="13:22" x14ac:dyDescent="0.3">
      <c r="M2455" s="52" t="str">
        <f t="shared" si="228"/>
        <v>Calculez d'abord la baisse moyenne de vos revenus sur 12 mois à l'étape 2)</v>
      </c>
      <c r="N2455" s="52" t="str">
        <f t="shared" si="229"/>
        <v>Calculez d'abord la baisse moyenne de vos revenus sur 12 mois à l'étape 2)</v>
      </c>
      <c r="O2455" s="52" t="str">
        <f t="shared" si="230"/>
        <v>Calculez d'abord la baisse moyenne de vos revenus sur 12 mois à l'étape 2)</v>
      </c>
      <c r="P2455" s="52" t="str">
        <f t="shared" si="231"/>
        <v>Calculez d'abord la baisse moyenne de vos revenus sur 12 mois à l'étape 2)</v>
      </c>
      <c r="Q2455" s="3" t="str">
        <f>IF(CRHPElig=" -  ","Effectuez l’étape 1",IF(CRHPElig="La baisse de revenus n'est pas admissible dans le cadre du PEREC",CRHPElig,IF(AND(INDEX(claimPeriodNo,MATCH('Étape 1) Taux'!$A$8,claimPeriods,0))&gt;17,INDEX(claimPeriodNo,MATCH('Étape 1) Taux'!$A$8,claimPeriods,0))&lt;20,revenueReduction&lt;0.1),0,IF(NOT(ISNUMBER(I2455)),0,IF(E2455="Oui",0,IF($C2455="Non - avec lien de dépendance",MIN(1129,I2455,$D2455),MIN(1129,I2455)))))))</f>
        <v>Effectuez l’étape 1</v>
      </c>
      <c r="R2455" s="3" t="str">
        <f>IF(CRHPElig=" -  ","Effectuez l’étape 1",IF(CRHPElig="La baisse de revenus n'est pas admissible dans le cadre du PEREC",CRHPElig,IF(AND(INDEX(claimPeriodNo,MATCH('Étape 1) Taux'!$A$8,claimPeriods,0))&gt;17,INDEX(claimPeriodNo,MATCH('Étape 1) Taux'!$A$8,claimPeriods,0))&lt;20,revenueReduction&lt;0.1),0,IF(NOT(ISNUMBER(J2455)),0,IF(F2455="Oui",0,IF($C2455="Non - avec lien de dépendance",MIN(1129,J2455,$D2455),MIN(1129,J2455)))))))</f>
        <v>Effectuez l’étape 1</v>
      </c>
      <c r="S2455" s="3" t="str">
        <f>IF(CRHPElig=" -  ","Effectuez l’étape 1",IF(CRHPElig="La baisse de revenus n'est pas admissible dans le cadre du PEREC",CRHPElig,IF(AND(INDEX(claimPeriodNo,MATCH('Étape 1) Taux'!$A$8,claimPeriods,0))&gt;17,INDEX(claimPeriodNo,MATCH('Étape 1) Taux'!$A$8,claimPeriods,0))&lt;20,revenueReduction&lt;0.1),0,IF(NOT(ISNUMBER(K2455)),0,IF(G2455="Oui",0,IF($C2455="Non - avec lien de dépendance",MIN(1129,K2455,$D2455),MIN(1129,K2455)))))))</f>
        <v>Effectuez l’étape 1</v>
      </c>
      <c r="T2455" s="3" t="str">
        <f>IF(CRHPElig=" -  ","Effectuez l’étape 1",IF(CRHPElig="La baisse de revenus n'est pas admissible dans le cadre du PEREC",CRHPElig,IF(AND(INDEX(claimPeriodNo,MATCH('Étape 1) Taux'!$A$8,claimPeriods,0))&gt;17,INDEX(claimPeriodNo,MATCH('Étape 1) Taux'!$A$8,claimPeriods,0))&lt;20,revenueReduction&lt;0.1),0,IF(NOT(ISNUMBER(L2455)),0,IF(H2455="Oui",0,IF($C2455="Non - avec lien de dépendance",MIN(1129,L2455,$D2455),MIN(1129,L2455)))))))</f>
        <v>Effectuez l’étape 1</v>
      </c>
      <c r="U2455" s="3">
        <f t="shared" si="232"/>
        <v>0</v>
      </c>
      <c r="V2455" s="3">
        <f t="shared" si="233"/>
        <v>0</v>
      </c>
    </row>
    <row r="2456" spans="13:22" x14ac:dyDescent="0.3">
      <c r="M2456" s="52" t="str">
        <f t="shared" si="228"/>
        <v>Calculez d'abord la baisse moyenne de vos revenus sur 12 mois à l'étape 2)</v>
      </c>
      <c r="N2456" s="52" t="str">
        <f t="shared" si="229"/>
        <v>Calculez d'abord la baisse moyenne de vos revenus sur 12 mois à l'étape 2)</v>
      </c>
      <c r="O2456" s="52" t="str">
        <f t="shared" si="230"/>
        <v>Calculez d'abord la baisse moyenne de vos revenus sur 12 mois à l'étape 2)</v>
      </c>
      <c r="P2456" s="52" t="str">
        <f t="shared" si="231"/>
        <v>Calculez d'abord la baisse moyenne de vos revenus sur 12 mois à l'étape 2)</v>
      </c>
      <c r="Q2456" s="3" t="str">
        <f>IF(CRHPElig=" -  ","Effectuez l’étape 1",IF(CRHPElig="La baisse de revenus n'est pas admissible dans le cadre du PEREC",CRHPElig,IF(AND(INDEX(claimPeriodNo,MATCH('Étape 1) Taux'!$A$8,claimPeriods,0))&gt;17,INDEX(claimPeriodNo,MATCH('Étape 1) Taux'!$A$8,claimPeriods,0))&lt;20,revenueReduction&lt;0.1),0,IF(NOT(ISNUMBER(I2456)),0,IF(E2456="Oui",0,IF($C2456="Non - avec lien de dépendance",MIN(1129,I2456,$D2456),MIN(1129,I2456)))))))</f>
        <v>Effectuez l’étape 1</v>
      </c>
      <c r="R2456" s="3" t="str">
        <f>IF(CRHPElig=" -  ","Effectuez l’étape 1",IF(CRHPElig="La baisse de revenus n'est pas admissible dans le cadre du PEREC",CRHPElig,IF(AND(INDEX(claimPeriodNo,MATCH('Étape 1) Taux'!$A$8,claimPeriods,0))&gt;17,INDEX(claimPeriodNo,MATCH('Étape 1) Taux'!$A$8,claimPeriods,0))&lt;20,revenueReduction&lt;0.1),0,IF(NOT(ISNUMBER(J2456)),0,IF(F2456="Oui",0,IF($C2456="Non - avec lien de dépendance",MIN(1129,J2456,$D2456),MIN(1129,J2456)))))))</f>
        <v>Effectuez l’étape 1</v>
      </c>
      <c r="S2456" s="3" t="str">
        <f>IF(CRHPElig=" -  ","Effectuez l’étape 1",IF(CRHPElig="La baisse de revenus n'est pas admissible dans le cadre du PEREC",CRHPElig,IF(AND(INDEX(claimPeriodNo,MATCH('Étape 1) Taux'!$A$8,claimPeriods,0))&gt;17,INDEX(claimPeriodNo,MATCH('Étape 1) Taux'!$A$8,claimPeriods,0))&lt;20,revenueReduction&lt;0.1),0,IF(NOT(ISNUMBER(K2456)),0,IF(G2456="Oui",0,IF($C2456="Non - avec lien de dépendance",MIN(1129,K2456,$D2456),MIN(1129,K2456)))))))</f>
        <v>Effectuez l’étape 1</v>
      </c>
      <c r="T2456" s="3" t="str">
        <f>IF(CRHPElig=" -  ","Effectuez l’étape 1",IF(CRHPElig="La baisse de revenus n'est pas admissible dans le cadre du PEREC",CRHPElig,IF(AND(INDEX(claimPeriodNo,MATCH('Étape 1) Taux'!$A$8,claimPeriods,0))&gt;17,INDEX(claimPeriodNo,MATCH('Étape 1) Taux'!$A$8,claimPeriods,0))&lt;20,revenueReduction&lt;0.1),0,IF(NOT(ISNUMBER(L2456)),0,IF(H2456="Oui",0,IF($C2456="Non - avec lien de dépendance",MIN(1129,L2456,$D2456),MIN(1129,L2456)))))))</f>
        <v>Effectuez l’étape 1</v>
      </c>
      <c r="U2456" s="3">
        <f t="shared" si="232"/>
        <v>0</v>
      </c>
      <c r="V2456" s="3">
        <f t="shared" si="233"/>
        <v>0</v>
      </c>
    </row>
    <row r="2457" spans="13:22" x14ac:dyDescent="0.3">
      <c r="M2457" s="52" t="str">
        <f t="shared" si="228"/>
        <v>Calculez d'abord la baisse moyenne de vos revenus sur 12 mois à l'étape 2)</v>
      </c>
      <c r="N2457" s="52" t="str">
        <f t="shared" si="229"/>
        <v>Calculez d'abord la baisse moyenne de vos revenus sur 12 mois à l'étape 2)</v>
      </c>
      <c r="O2457" s="52" t="str">
        <f t="shared" si="230"/>
        <v>Calculez d'abord la baisse moyenne de vos revenus sur 12 mois à l'étape 2)</v>
      </c>
      <c r="P2457" s="52" t="str">
        <f t="shared" si="231"/>
        <v>Calculez d'abord la baisse moyenne de vos revenus sur 12 mois à l'étape 2)</v>
      </c>
      <c r="Q2457" s="3" t="str">
        <f>IF(CRHPElig=" -  ","Effectuez l’étape 1",IF(CRHPElig="La baisse de revenus n'est pas admissible dans le cadre du PEREC",CRHPElig,IF(AND(INDEX(claimPeriodNo,MATCH('Étape 1) Taux'!$A$8,claimPeriods,0))&gt;17,INDEX(claimPeriodNo,MATCH('Étape 1) Taux'!$A$8,claimPeriods,0))&lt;20,revenueReduction&lt;0.1),0,IF(NOT(ISNUMBER(I2457)),0,IF(E2457="Oui",0,IF($C2457="Non - avec lien de dépendance",MIN(1129,I2457,$D2457),MIN(1129,I2457)))))))</f>
        <v>Effectuez l’étape 1</v>
      </c>
      <c r="R2457" s="3" t="str">
        <f>IF(CRHPElig=" -  ","Effectuez l’étape 1",IF(CRHPElig="La baisse de revenus n'est pas admissible dans le cadre du PEREC",CRHPElig,IF(AND(INDEX(claimPeriodNo,MATCH('Étape 1) Taux'!$A$8,claimPeriods,0))&gt;17,INDEX(claimPeriodNo,MATCH('Étape 1) Taux'!$A$8,claimPeriods,0))&lt;20,revenueReduction&lt;0.1),0,IF(NOT(ISNUMBER(J2457)),0,IF(F2457="Oui",0,IF($C2457="Non - avec lien de dépendance",MIN(1129,J2457,$D2457),MIN(1129,J2457)))))))</f>
        <v>Effectuez l’étape 1</v>
      </c>
      <c r="S2457" s="3" t="str">
        <f>IF(CRHPElig=" -  ","Effectuez l’étape 1",IF(CRHPElig="La baisse de revenus n'est pas admissible dans le cadre du PEREC",CRHPElig,IF(AND(INDEX(claimPeriodNo,MATCH('Étape 1) Taux'!$A$8,claimPeriods,0))&gt;17,INDEX(claimPeriodNo,MATCH('Étape 1) Taux'!$A$8,claimPeriods,0))&lt;20,revenueReduction&lt;0.1),0,IF(NOT(ISNUMBER(K2457)),0,IF(G2457="Oui",0,IF($C2457="Non - avec lien de dépendance",MIN(1129,K2457,$D2457),MIN(1129,K2457)))))))</f>
        <v>Effectuez l’étape 1</v>
      </c>
      <c r="T2457" s="3" t="str">
        <f>IF(CRHPElig=" -  ","Effectuez l’étape 1",IF(CRHPElig="La baisse de revenus n'est pas admissible dans le cadre du PEREC",CRHPElig,IF(AND(INDEX(claimPeriodNo,MATCH('Étape 1) Taux'!$A$8,claimPeriods,0))&gt;17,INDEX(claimPeriodNo,MATCH('Étape 1) Taux'!$A$8,claimPeriods,0))&lt;20,revenueReduction&lt;0.1),0,IF(NOT(ISNUMBER(L2457)),0,IF(H2457="Oui",0,IF($C2457="Non - avec lien de dépendance",MIN(1129,L2457,$D2457),MIN(1129,L2457)))))))</f>
        <v>Effectuez l’étape 1</v>
      </c>
      <c r="U2457" s="3">
        <f t="shared" si="232"/>
        <v>0</v>
      </c>
      <c r="V2457" s="3">
        <f t="shared" si="233"/>
        <v>0</v>
      </c>
    </row>
    <row r="2458" spans="13:22" x14ac:dyDescent="0.3">
      <c r="M2458" s="52" t="str">
        <f t="shared" si="228"/>
        <v>Calculez d'abord la baisse moyenne de vos revenus sur 12 mois à l'étape 2)</v>
      </c>
      <c r="N2458" s="52" t="str">
        <f t="shared" si="229"/>
        <v>Calculez d'abord la baisse moyenne de vos revenus sur 12 mois à l'étape 2)</v>
      </c>
      <c r="O2458" s="52" t="str">
        <f t="shared" si="230"/>
        <v>Calculez d'abord la baisse moyenne de vos revenus sur 12 mois à l'étape 2)</v>
      </c>
      <c r="P2458" s="52" t="str">
        <f t="shared" si="231"/>
        <v>Calculez d'abord la baisse moyenne de vos revenus sur 12 mois à l'étape 2)</v>
      </c>
      <c r="Q2458" s="3" t="str">
        <f>IF(CRHPElig=" -  ","Effectuez l’étape 1",IF(CRHPElig="La baisse de revenus n'est pas admissible dans le cadre du PEREC",CRHPElig,IF(AND(INDEX(claimPeriodNo,MATCH('Étape 1) Taux'!$A$8,claimPeriods,0))&gt;17,INDEX(claimPeriodNo,MATCH('Étape 1) Taux'!$A$8,claimPeriods,0))&lt;20,revenueReduction&lt;0.1),0,IF(NOT(ISNUMBER(I2458)),0,IF(E2458="Oui",0,IF($C2458="Non - avec lien de dépendance",MIN(1129,I2458,$D2458),MIN(1129,I2458)))))))</f>
        <v>Effectuez l’étape 1</v>
      </c>
      <c r="R2458" s="3" t="str">
        <f>IF(CRHPElig=" -  ","Effectuez l’étape 1",IF(CRHPElig="La baisse de revenus n'est pas admissible dans le cadre du PEREC",CRHPElig,IF(AND(INDEX(claimPeriodNo,MATCH('Étape 1) Taux'!$A$8,claimPeriods,0))&gt;17,INDEX(claimPeriodNo,MATCH('Étape 1) Taux'!$A$8,claimPeriods,0))&lt;20,revenueReduction&lt;0.1),0,IF(NOT(ISNUMBER(J2458)),0,IF(F2458="Oui",0,IF($C2458="Non - avec lien de dépendance",MIN(1129,J2458,$D2458),MIN(1129,J2458)))))))</f>
        <v>Effectuez l’étape 1</v>
      </c>
      <c r="S2458" s="3" t="str">
        <f>IF(CRHPElig=" -  ","Effectuez l’étape 1",IF(CRHPElig="La baisse de revenus n'est pas admissible dans le cadre du PEREC",CRHPElig,IF(AND(INDEX(claimPeriodNo,MATCH('Étape 1) Taux'!$A$8,claimPeriods,0))&gt;17,INDEX(claimPeriodNo,MATCH('Étape 1) Taux'!$A$8,claimPeriods,0))&lt;20,revenueReduction&lt;0.1),0,IF(NOT(ISNUMBER(K2458)),0,IF(G2458="Oui",0,IF($C2458="Non - avec lien de dépendance",MIN(1129,K2458,$D2458),MIN(1129,K2458)))))))</f>
        <v>Effectuez l’étape 1</v>
      </c>
      <c r="T2458" s="3" t="str">
        <f>IF(CRHPElig=" -  ","Effectuez l’étape 1",IF(CRHPElig="La baisse de revenus n'est pas admissible dans le cadre du PEREC",CRHPElig,IF(AND(INDEX(claimPeriodNo,MATCH('Étape 1) Taux'!$A$8,claimPeriods,0))&gt;17,INDEX(claimPeriodNo,MATCH('Étape 1) Taux'!$A$8,claimPeriods,0))&lt;20,revenueReduction&lt;0.1),0,IF(NOT(ISNUMBER(L2458)),0,IF(H2458="Oui",0,IF($C2458="Non - avec lien de dépendance",MIN(1129,L2458,$D2458),MIN(1129,L2458)))))))</f>
        <v>Effectuez l’étape 1</v>
      </c>
      <c r="U2458" s="3">
        <f t="shared" si="232"/>
        <v>0</v>
      </c>
      <c r="V2458" s="3">
        <f t="shared" si="233"/>
        <v>0</v>
      </c>
    </row>
    <row r="2459" spans="13:22" x14ac:dyDescent="0.3">
      <c r="M2459" s="52" t="str">
        <f t="shared" si="228"/>
        <v>Calculez d'abord la baisse moyenne de vos revenus sur 12 mois à l'étape 2)</v>
      </c>
      <c r="N2459" s="52" t="str">
        <f t="shared" si="229"/>
        <v>Calculez d'abord la baisse moyenne de vos revenus sur 12 mois à l'étape 2)</v>
      </c>
      <c r="O2459" s="52" t="str">
        <f t="shared" si="230"/>
        <v>Calculez d'abord la baisse moyenne de vos revenus sur 12 mois à l'étape 2)</v>
      </c>
      <c r="P2459" s="52" t="str">
        <f t="shared" si="231"/>
        <v>Calculez d'abord la baisse moyenne de vos revenus sur 12 mois à l'étape 2)</v>
      </c>
      <c r="Q2459" s="3" t="str">
        <f>IF(CRHPElig=" -  ","Effectuez l’étape 1",IF(CRHPElig="La baisse de revenus n'est pas admissible dans le cadre du PEREC",CRHPElig,IF(AND(INDEX(claimPeriodNo,MATCH('Étape 1) Taux'!$A$8,claimPeriods,0))&gt;17,INDEX(claimPeriodNo,MATCH('Étape 1) Taux'!$A$8,claimPeriods,0))&lt;20,revenueReduction&lt;0.1),0,IF(NOT(ISNUMBER(I2459)),0,IF(E2459="Oui",0,IF($C2459="Non - avec lien de dépendance",MIN(1129,I2459,$D2459),MIN(1129,I2459)))))))</f>
        <v>Effectuez l’étape 1</v>
      </c>
      <c r="R2459" s="3" t="str">
        <f>IF(CRHPElig=" -  ","Effectuez l’étape 1",IF(CRHPElig="La baisse de revenus n'est pas admissible dans le cadre du PEREC",CRHPElig,IF(AND(INDEX(claimPeriodNo,MATCH('Étape 1) Taux'!$A$8,claimPeriods,0))&gt;17,INDEX(claimPeriodNo,MATCH('Étape 1) Taux'!$A$8,claimPeriods,0))&lt;20,revenueReduction&lt;0.1),0,IF(NOT(ISNUMBER(J2459)),0,IF(F2459="Oui",0,IF($C2459="Non - avec lien de dépendance",MIN(1129,J2459,$D2459),MIN(1129,J2459)))))))</f>
        <v>Effectuez l’étape 1</v>
      </c>
      <c r="S2459" s="3" t="str">
        <f>IF(CRHPElig=" -  ","Effectuez l’étape 1",IF(CRHPElig="La baisse de revenus n'est pas admissible dans le cadre du PEREC",CRHPElig,IF(AND(INDEX(claimPeriodNo,MATCH('Étape 1) Taux'!$A$8,claimPeriods,0))&gt;17,INDEX(claimPeriodNo,MATCH('Étape 1) Taux'!$A$8,claimPeriods,0))&lt;20,revenueReduction&lt;0.1),0,IF(NOT(ISNUMBER(K2459)),0,IF(G2459="Oui",0,IF($C2459="Non - avec lien de dépendance",MIN(1129,K2459,$D2459),MIN(1129,K2459)))))))</f>
        <v>Effectuez l’étape 1</v>
      </c>
      <c r="T2459" s="3" t="str">
        <f>IF(CRHPElig=" -  ","Effectuez l’étape 1",IF(CRHPElig="La baisse de revenus n'est pas admissible dans le cadre du PEREC",CRHPElig,IF(AND(INDEX(claimPeriodNo,MATCH('Étape 1) Taux'!$A$8,claimPeriods,0))&gt;17,INDEX(claimPeriodNo,MATCH('Étape 1) Taux'!$A$8,claimPeriods,0))&lt;20,revenueReduction&lt;0.1),0,IF(NOT(ISNUMBER(L2459)),0,IF(H2459="Oui",0,IF($C2459="Non - avec lien de dépendance",MIN(1129,L2459,$D2459),MIN(1129,L2459)))))))</f>
        <v>Effectuez l’étape 1</v>
      </c>
      <c r="U2459" s="3">
        <f t="shared" si="232"/>
        <v>0</v>
      </c>
      <c r="V2459" s="3">
        <f t="shared" si="233"/>
        <v>0</v>
      </c>
    </row>
    <row r="2460" spans="13:22" x14ac:dyDescent="0.3">
      <c r="M2460" s="52" t="str">
        <f t="shared" si="228"/>
        <v>Calculez d'abord la baisse moyenne de vos revenus sur 12 mois à l'étape 2)</v>
      </c>
      <c r="N2460" s="52" t="str">
        <f t="shared" si="229"/>
        <v>Calculez d'abord la baisse moyenne de vos revenus sur 12 mois à l'étape 2)</v>
      </c>
      <c r="O2460" s="52" t="str">
        <f t="shared" si="230"/>
        <v>Calculez d'abord la baisse moyenne de vos revenus sur 12 mois à l'étape 2)</v>
      </c>
      <c r="P2460" s="52" t="str">
        <f t="shared" si="231"/>
        <v>Calculez d'abord la baisse moyenne de vos revenus sur 12 mois à l'étape 2)</v>
      </c>
      <c r="Q2460" s="3" t="str">
        <f>IF(CRHPElig=" -  ","Effectuez l’étape 1",IF(CRHPElig="La baisse de revenus n'est pas admissible dans le cadre du PEREC",CRHPElig,IF(AND(INDEX(claimPeriodNo,MATCH('Étape 1) Taux'!$A$8,claimPeriods,0))&gt;17,INDEX(claimPeriodNo,MATCH('Étape 1) Taux'!$A$8,claimPeriods,0))&lt;20,revenueReduction&lt;0.1),0,IF(NOT(ISNUMBER(I2460)),0,IF(E2460="Oui",0,IF($C2460="Non - avec lien de dépendance",MIN(1129,I2460,$D2460),MIN(1129,I2460)))))))</f>
        <v>Effectuez l’étape 1</v>
      </c>
      <c r="R2460" s="3" t="str">
        <f>IF(CRHPElig=" -  ","Effectuez l’étape 1",IF(CRHPElig="La baisse de revenus n'est pas admissible dans le cadre du PEREC",CRHPElig,IF(AND(INDEX(claimPeriodNo,MATCH('Étape 1) Taux'!$A$8,claimPeriods,0))&gt;17,INDEX(claimPeriodNo,MATCH('Étape 1) Taux'!$A$8,claimPeriods,0))&lt;20,revenueReduction&lt;0.1),0,IF(NOT(ISNUMBER(J2460)),0,IF(F2460="Oui",0,IF($C2460="Non - avec lien de dépendance",MIN(1129,J2460,$D2460),MIN(1129,J2460)))))))</f>
        <v>Effectuez l’étape 1</v>
      </c>
      <c r="S2460" s="3" t="str">
        <f>IF(CRHPElig=" -  ","Effectuez l’étape 1",IF(CRHPElig="La baisse de revenus n'est pas admissible dans le cadre du PEREC",CRHPElig,IF(AND(INDEX(claimPeriodNo,MATCH('Étape 1) Taux'!$A$8,claimPeriods,0))&gt;17,INDEX(claimPeriodNo,MATCH('Étape 1) Taux'!$A$8,claimPeriods,0))&lt;20,revenueReduction&lt;0.1),0,IF(NOT(ISNUMBER(K2460)),0,IF(G2460="Oui",0,IF($C2460="Non - avec lien de dépendance",MIN(1129,K2460,$D2460),MIN(1129,K2460)))))))</f>
        <v>Effectuez l’étape 1</v>
      </c>
      <c r="T2460" s="3" t="str">
        <f>IF(CRHPElig=" -  ","Effectuez l’étape 1",IF(CRHPElig="La baisse de revenus n'est pas admissible dans le cadre du PEREC",CRHPElig,IF(AND(INDEX(claimPeriodNo,MATCH('Étape 1) Taux'!$A$8,claimPeriods,0))&gt;17,INDEX(claimPeriodNo,MATCH('Étape 1) Taux'!$A$8,claimPeriods,0))&lt;20,revenueReduction&lt;0.1),0,IF(NOT(ISNUMBER(L2460)),0,IF(H2460="Oui",0,IF($C2460="Non - avec lien de dépendance",MIN(1129,L2460,$D2460),MIN(1129,L2460)))))))</f>
        <v>Effectuez l’étape 1</v>
      </c>
      <c r="U2460" s="3">
        <f t="shared" si="232"/>
        <v>0</v>
      </c>
      <c r="V2460" s="3">
        <f t="shared" si="233"/>
        <v>0</v>
      </c>
    </row>
    <row r="2461" spans="13:22" x14ac:dyDescent="0.3">
      <c r="M2461" s="52" t="str">
        <f t="shared" si="228"/>
        <v>Calculez d'abord la baisse moyenne de vos revenus sur 12 mois à l'étape 2)</v>
      </c>
      <c r="N2461" s="52" t="str">
        <f t="shared" si="229"/>
        <v>Calculez d'abord la baisse moyenne de vos revenus sur 12 mois à l'étape 2)</v>
      </c>
      <c r="O2461" s="52" t="str">
        <f t="shared" si="230"/>
        <v>Calculez d'abord la baisse moyenne de vos revenus sur 12 mois à l'étape 2)</v>
      </c>
      <c r="P2461" s="52" t="str">
        <f t="shared" si="231"/>
        <v>Calculez d'abord la baisse moyenne de vos revenus sur 12 mois à l'étape 2)</v>
      </c>
      <c r="Q2461" s="3" t="str">
        <f>IF(CRHPElig=" -  ","Effectuez l’étape 1",IF(CRHPElig="La baisse de revenus n'est pas admissible dans le cadre du PEREC",CRHPElig,IF(AND(INDEX(claimPeriodNo,MATCH('Étape 1) Taux'!$A$8,claimPeriods,0))&gt;17,INDEX(claimPeriodNo,MATCH('Étape 1) Taux'!$A$8,claimPeriods,0))&lt;20,revenueReduction&lt;0.1),0,IF(NOT(ISNUMBER(I2461)),0,IF(E2461="Oui",0,IF($C2461="Non - avec lien de dépendance",MIN(1129,I2461,$D2461),MIN(1129,I2461)))))))</f>
        <v>Effectuez l’étape 1</v>
      </c>
      <c r="R2461" s="3" t="str">
        <f>IF(CRHPElig=" -  ","Effectuez l’étape 1",IF(CRHPElig="La baisse de revenus n'est pas admissible dans le cadre du PEREC",CRHPElig,IF(AND(INDEX(claimPeriodNo,MATCH('Étape 1) Taux'!$A$8,claimPeriods,0))&gt;17,INDEX(claimPeriodNo,MATCH('Étape 1) Taux'!$A$8,claimPeriods,0))&lt;20,revenueReduction&lt;0.1),0,IF(NOT(ISNUMBER(J2461)),0,IF(F2461="Oui",0,IF($C2461="Non - avec lien de dépendance",MIN(1129,J2461,$D2461),MIN(1129,J2461)))))))</f>
        <v>Effectuez l’étape 1</v>
      </c>
      <c r="S2461" s="3" t="str">
        <f>IF(CRHPElig=" -  ","Effectuez l’étape 1",IF(CRHPElig="La baisse de revenus n'est pas admissible dans le cadre du PEREC",CRHPElig,IF(AND(INDEX(claimPeriodNo,MATCH('Étape 1) Taux'!$A$8,claimPeriods,0))&gt;17,INDEX(claimPeriodNo,MATCH('Étape 1) Taux'!$A$8,claimPeriods,0))&lt;20,revenueReduction&lt;0.1),0,IF(NOT(ISNUMBER(K2461)),0,IF(G2461="Oui",0,IF($C2461="Non - avec lien de dépendance",MIN(1129,K2461,$D2461),MIN(1129,K2461)))))))</f>
        <v>Effectuez l’étape 1</v>
      </c>
      <c r="T2461" s="3" t="str">
        <f>IF(CRHPElig=" -  ","Effectuez l’étape 1",IF(CRHPElig="La baisse de revenus n'est pas admissible dans le cadre du PEREC",CRHPElig,IF(AND(INDEX(claimPeriodNo,MATCH('Étape 1) Taux'!$A$8,claimPeriods,0))&gt;17,INDEX(claimPeriodNo,MATCH('Étape 1) Taux'!$A$8,claimPeriods,0))&lt;20,revenueReduction&lt;0.1),0,IF(NOT(ISNUMBER(L2461)),0,IF(H2461="Oui",0,IF($C2461="Non - avec lien de dépendance",MIN(1129,L2461,$D2461),MIN(1129,L2461)))))))</f>
        <v>Effectuez l’étape 1</v>
      </c>
      <c r="U2461" s="3">
        <f t="shared" si="232"/>
        <v>0</v>
      </c>
      <c r="V2461" s="3">
        <f t="shared" si="233"/>
        <v>0</v>
      </c>
    </row>
    <row r="2462" spans="13:22" x14ac:dyDescent="0.3">
      <c r="M2462" s="52" t="str">
        <f t="shared" si="228"/>
        <v>Calculez d'abord la baisse moyenne de vos revenus sur 12 mois à l'étape 2)</v>
      </c>
      <c r="N2462" s="52" t="str">
        <f t="shared" si="229"/>
        <v>Calculez d'abord la baisse moyenne de vos revenus sur 12 mois à l'étape 2)</v>
      </c>
      <c r="O2462" s="52" t="str">
        <f t="shared" si="230"/>
        <v>Calculez d'abord la baisse moyenne de vos revenus sur 12 mois à l'étape 2)</v>
      </c>
      <c r="P2462" s="52" t="str">
        <f t="shared" si="231"/>
        <v>Calculez d'abord la baisse moyenne de vos revenus sur 12 mois à l'étape 2)</v>
      </c>
      <c r="Q2462" s="3" t="str">
        <f>IF(CRHPElig=" -  ","Effectuez l’étape 1",IF(CRHPElig="La baisse de revenus n'est pas admissible dans le cadre du PEREC",CRHPElig,IF(AND(INDEX(claimPeriodNo,MATCH('Étape 1) Taux'!$A$8,claimPeriods,0))&gt;17,INDEX(claimPeriodNo,MATCH('Étape 1) Taux'!$A$8,claimPeriods,0))&lt;20,revenueReduction&lt;0.1),0,IF(NOT(ISNUMBER(I2462)),0,IF(E2462="Oui",0,IF($C2462="Non - avec lien de dépendance",MIN(1129,I2462,$D2462),MIN(1129,I2462)))))))</f>
        <v>Effectuez l’étape 1</v>
      </c>
      <c r="R2462" s="3" t="str">
        <f>IF(CRHPElig=" -  ","Effectuez l’étape 1",IF(CRHPElig="La baisse de revenus n'est pas admissible dans le cadre du PEREC",CRHPElig,IF(AND(INDEX(claimPeriodNo,MATCH('Étape 1) Taux'!$A$8,claimPeriods,0))&gt;17,INDEX(claimPeriodNo,MATCH('Étape 1) Taux'!$A$8,claimPeriods,0))&lt;20,revenueReduction&lt;0.1),0,IF(NOT(ISNUMBER(J2462)),0,IF(F2462="Oui",0,IF($C2462="Non - avec lien de dépendance",MIN(1129,J2462,$D2462),MIN(1129,J2462)))))))</f>
        <v>Effectuez l’étape 1</v>
      </c>
      <c r="S2462" s="3" t="str">
        <f>IF(CRHPElig=" -  ","Effectuez l’étape 1",IF(CRHPElig="La baisse de revenus n'est pas admissible dans le cadre du PEREC",CRHPElig,IF(AND(INDEX(claimPeriodNo,MATCH('Étape 1) Taux'!$A$8,claimPeriods,0))&gt;17,INDEX(claimPeriodNo,MATCH('Étape 1) Taux'!$A$8,claimPeriods,0))&lt;20,revenueReduction&lt;0.1),0,IF(NOT(ISNUMBER(K2462)),0,IF(G2462="Oui",0,IF($C2462="Non - avec lien de dépendance",MIN(1129,K2462,$D2462),MIN(1129,K2462)))))))</f>
        <v>Effectuez l’étape 1</v>
      </c>
      <c r="T2462" s="3" t="str">
        <f>IF(CRHPElig=" -  ","Effectuez l’étape 1",IF(CRHPElig="La baisse de revenus n'est pas admissible dans le cadre du PEREC",CRHPElig,IF(AND(INDEX(claimPeriodNo,MATCH('Étape 1) Taux'!$A$8,claimPeriods,0))&gt;17,INDEX(claimPeriodNo,MATCH('Étape 1) Taux'!$A$8,claimPeriods,0))&lt;20,revenueReduction&lt;0.1),0,IF(NOT(ISNUMBER(L2462)),0,IF(H2462="Oui",0,IF($C2462="Non - avec lien de dépendance",MIN(1129,L2462,$D2462),MIN(1129,L2462)))))))</f>
        <v>Effectuez l’étape 1</v>
      </c>
      <c r="U2462" s="3">
        <f t="shared" si="232"/>
        <v>0</v>
      </c>
      <c r="V2462" s="3">
        <f t="shared" si="233"/>
        <v>0</v>
      </c>
    </row>
    <row r="2463" spans="13:22" x14ac:dyDescent="0.3">
      <c r="M2463" s="52" t="str">
        <f t="shared" si="228"/>
        <v>Calculez d'abord la baisse moyenne de vos revenus sur 12 mois à l'étape 2)</v>
      </c>
      <c r="N2463" s="52" t="str">
        <f t="shared" si="229"/>
        <v>Calculez d'abord la baisse moyenne de vos revenus sur 12 mois à l'étape 2)</v>
      </c>
      <c r="O2463" s="52" t="str">
        <f t="shared" si="230"/>
        <v>Calculez d'abord la baisse moyenne de vos revenus sur 12 mois à l'étape 2)</v>
      </c>
      <c r="P2463" s="52" t="str">
        <f t="shared" si="231"/>
        <v>Calculez d'abord la baisse moyenne de vos revenus sur 12 mois à l'étape 2)</v>
      </c>
      <c r="Q2463" s="3" t="str">
        <f>IF(CRHPElig=" -  ","Effectuez l’étape 1",IF(CRHPElig="La baisse de revenus n'est pas admissible dans le cadre du PEREC",CRHPElig,IF(AND(INDEX(claimPeriodNo,MATCH('Étape 1) Taux'!$A$8,claimPeriods,0))&gt;17,INDEX(claimPeriodNo,MATCH('Étape 1) Taux'!$A$8,claimPeriods,0))&lt;20,revenueReduction&lt;0.1),0,IF(NOT(ISNUMBER(I2463)),0,IF(E2463="Oui",0,IF($C2463="Non - avec lien de dépendance",MIN(1129,I2463,$D2463),MIN(1129,I2463)))))))</f>
        <v>Effectuez l’étape 1</v>
      </c>
      <c r="R2463" s="3" t="str">
        <f>IF(CRHPElig=" -  ","Effectuez l’étape 1",IF(CRHPElig="La baisse de revenus n'est pas admissible dans le cadre du PEREC",CRHPElig,IF(AND(INDEX(claimPeriodNo,MATCH('Étape 1) Taux'!$A$8,claimPeriods,0))&gt;17,INDEX(claimPeriodNo,MATCH('Étape 1) Taux'!$A$8,claimPeriods,0))&lt;20,revenueReduction&lt;0.1),0,IF(NOT(ISNUMBER(J2463)),0,IF(F2463="Oui",0,IF($C2463="Non - avec lien de dépendance",MIN(1129,J2463,$D2463),MIN(1129,J2463)))))))</f>
        <v>Effectuez l’étape 1</v>
      </c>
      <c r="S2463" s="3" t="str">
        <f>IF(CRHPElig=" -  ","Effectuez l’étape 1",IF(CRHPElig="La baisse de revenus n'est pas admissible dans le cadre du PEREC",CRHPElig,IF(AND(INDEX(claimPeriodNo,MATCH('Étape 1) Taux'!$A$8,claimPeriods,0))&gt;17,INDEX(claimPeriodNo,MATCH('Étape 1) Taux'!$A$8,claimPeriods,0))&lt;20,revenueReduction&lt;0.1),0,IF(NOT(ISNUMBER(K2463)),0,IF(G2463="Oui",0,IF($C2463="Non - avec lien de dépendance",MIN(1129,K2463,$D2463),MIN(1129,K2463)))))))</f>
        <v>Effectuez l’étape 1</v>
      </c>
      <c r="T2463" s="3" t="str">
        <f>IF(CRHPElig=" -  ","Effectuez l’étape 1",IF(CRHPElig="La baisse de revenus n'est pas admissible dans le cadre du PEREC",CRHPElig,IF(AND(INDEX(claimPeriodNo,MATCH('Étape 1) Taux'!$A$8,claimPeriods,0))&gt;17,INDEX(claimPeriodNo,MATCH('Étape 1) Taux'!$A$8,claimPeriods,0))&lt;20,revenueReduction&lt;0.1),0,IF(NOT(ISNUMBER(L2463)),0,IF(H2463="Oui",0,IF($C2463="Non - avec lien de dépendance",MIN(1129,L2463,$D2463),MIN(1129,L2463)))))))</f>
        <v>Effectuez l’étape 1</v>
      </c>
      <c r="U2463" s="3">
        <f t="shared" si="232"/>
        <v>0</v>
      </c>
      <c r="V2463" s="3">
        <f t="shared" si="233"/>
        <v>0</v>
      </c>
    </row>
    <row r="2464" spans="13:22" x14ac:dyDescent="0.3">
      <c r="M2464" s="52" t="str">
        <f t="shared" si="228"/>
        <v>Calculez d'abord la baisse moyenne de vos revenus sur 12 mois à l'étape 2)</v>
      </c>
      <c r="N2464" s="52" t="str">
        <f t="shared" si="229"/>
        <v>Calculez d'abord la baisse moyenne de vos revenus sur 12 mois à l'étape 2)</v>
      </c>
      <c r="O2464" s="52" t="str">
        <f t="shared" si="230"/>
        <v>Calculez d'abord la baisse moyenne de vos revenus sur 12 mois à l'étape 2)</v>
      </c>
      <c r="P2464" s="52" t="str">
        <f t="shared" si="231"/>
        <v>Calculez d'abord la baisse moyenne de vos revenus sur 12 mois à l'étape 2)</v>
      </c>
      <c r="Q2464" s="3" t="str">
        <f>IF(CRHPElig=" -  ","Effectuez l’étape 1",IF(CRHPElig="La baisse de revenus n'est pas admissible dans le cadre du PEREC",CRHPElig,IF(AND(INDEX(claimPeriodNo,MATCH('Étape 1) Taux'!$A$8,claimPeriods,0))&gt;17,INDEX(claimPeriodNo,MATCH('Étape 1) Taux'!$A$8,claimPeriods,0))&lt;20,revenueReduction&lt;0.1),0,IF(NOT(ISNUMBER(I2464)),0,IF(E2464="Oui",0,IF($C2464="Non - avec lien de dépendance",MIN(1129,I2464,$D2464),MIN(1129,I2464)))))))</f>
        <v>Effectuez l’étape 1</v>
      </c>
      <c r="R2464" s="3" t="str">
        <f>IF(CRHPElig=" -  ","Effectuez l’étape 1",IF(CRHPElig="La baisse de revenus n'est pas admissible dans le cadre du PEREC",CRHPElig,IF(AND(INDEX(claimPeriodNo,MATCH('Étape 1) Taux'!$A$8,claimPeriods,0))&gt;17,INDEX(claimPeriodNo,MATCH('Étape 1) Taux'!$A$8,claimPeriods,0))&lt;20,revenueReduction&lt;0.1),0,IF(NOT(ISNUMBER(J2464)),0,IF(F2464="Oui",0,IF($C2464="Non - avec lien de dépendance",MIN(1129,J2464,$D2464),MIN(1129,J2464)))))))</f>
        <v>Effectuez l’étape 1</v>
      </c>
      <c r="S2464" s="3" t="str">
        <f>IF(CRHPElig=" -  ","Effectuez l’étape 1",IF(CRHPElig="La baisse de revenus n'est pas admissible dans le cadre du PEREC",CRHPElig,IF(AND(INDEX(claimPeriodNo,MATCH('Étape 1) Taux'!$A$8,claimPeriods,0))&gt;17,INDEX(claimPeriodNo,MATCH('Étape 1) Taux'!$A$8,claimPeriods,0))&lt;20,revenueReduction&lt;0.1),0,IF(NOT(ISNUMBER(K2464)),0,IF(G2464="Oui",0,IF($C2464="Non - avec lien de dépendance",MIN(1129,K2464,$D2464),MIN(1129,K2464)))))))</f>
        <v>Effectuez l’étape 1</v>
      </c>
      <c r="T2464" s="3" t="str">
        <f>IF(CRHPElig=" -  ","Effectuez l’étape 1",IF(CRHPElig="La baisse de revenus n'est pas admissible dans le cadre du PEREC",CRHPElig,IF(AND(INDEX(claimPeriodNo,MATCH('Étape 1) Taux'!$A$8,claimPeriods,0))&gt;17,INDEX(claimPeriodNo,MATCH('Étape 1) Taux'!$A$8,claimPeriods,0))&lt;20,revenueReduction&lt;0.1),0,IF(NOT(ISNUMBER(L2464)),0,IF(H2464="Oui",0,IF($C2464="Non - avec lien de dépendance",MIN(1129,L2464,$D2464),MIN(1129,L2464)))))))</f>
        <v>Effectuez l’étape 1</v>
      </c>
      <c r="U2464" s="3">
        <f t="shared" si="232"/>
        <v>0</v>
      </c>
      <c r="V2464" s="3">
        <f t="shared" si="233"/>
        <v>0</v>
      </c>
    </row>
    <row r="2465" spans="13:22" x14ac:dyDescent="0.3">
      <c r="M2465" s="52" t="str">
        <f t="shared" si="228"/>
        <v>Calculez d'abord la baisse moyenne de vos revenus sur 12 mois à l'étape 2)</v>
      </c>
      <c r="N2465" s="52" t="str">
        <f t="shared" si="229"/>
        <v>Calculez d'abord la baisse moyenne de vos revenus sur 12 mois à l'étape 2)</v>
      </c>
      <c r="O2465" s="52" t="str">
        <f t="shared" si="230"/>
        <v>Calculez d'abord la baisse moyenne de vos revenus sur 12 mois à l'étape 2)</v>
      </c>
      <c r="P2465" s="52" t="str">
        <f t="shared" si="231"/>
        <v>Calculez d'abord la baisse moyenne de vos revenus sur 12 mois à l'étape 2)</v>
      </c>
      <c r="Q2465" s="3" t="str">
        <f>IF(CRHPElig=" -  ","Effectuez l’étape 1",IF(CRHPElig="La baisse de revenus n'est pas admissible dans le cadre du PEREC",CRHPElig,IF(AND(INDEX(claimPeriodNo,MATCH('Étape 1) Taux'!$A$8,claimPeriods,0))&gt;17,INDEX(claimPeriodNo,MATCH('Étape 1) Taux'!$A$8,claimPeriods,0))&lt;20,revenueReduction&lt;0.1),0,IF(NOT(ISNUMBER(I2465)),0,IF(E2465="Oui",0,IF($C2465="Non - avec lien de dépendance",MIN(1129,I2465,$D2465),MIN(1129,I2465)))))))</f>
        <v>Effectuez l’étape 1</v>
      </c>
      <c r="R2465" s="3" t="str">
        <f>IF(CRHPElig=" -  ","Effectuez l’étape 1",IF(CRHPElig="La baisse de revenus n'est pas admissible dans le cadre du PEREC",CRHPElig,IF(AND(INDEX(claimPeriodNo,MATCH('Étape 1) Taux'!$A$8,claimPeriods,0))&gt;17,INDEX(claimPeriodNo,MATCH('Étape 1) Taux'!$A$8,claimPeriods,0))&lt;20,revenueReduction&lt;0.1),0,IF(NOT(ISNUMBER(J2465)),0,IF(F2465="Oui",0,IF($C2465="Non - avec lien de dépendance",MIN(1129,J2465,$D2465),MIN(1129,J2465)))))))</f>
        <v>Effectuez l’étape 1</v>
      </c>
      <c r="S2465" s="3" t="str">
        <f>IF(CRHPElig=" -  ","Effectuez l’étape 1",IF(CRHPElig="La baisse de revenus n'est pas admissible dans le cadre du PEREC",CRHPElig,IF(AND(INDEX(claimPeriodNo,MATCH('Étape 1) Taux'!$A$8,claimPeriods,0))&gt;17,INDEX(claimPeriodNo,MATCH('Étape 1) Taux'!$A$8,claimPeriods,0))&lt;20,revenueReduction&lt;0.1),0,IF(NOT(ISNUMBER(K2465)),0,IF(G2465="Oui",0,IF($C2465="Non - avec lien de dépendance",MIN(1129,K2465,$D2465),MIN(1129,K2465)))))))</f>
        <v>Effectuez l’étape 1</v>
      </c>
      <c r="T2465" s="3" t="str">
        <f>IF(CRHPElig=" -  ","Effectuez l’étape 1",IF(CRHPElig="La baisse de revenus n'est pas admissible dans le cadre du PEREC",CRHPElig,IF(AND(INDEX(claimPeriodNo,MATCH('Étape 1) Taux'!$A$8,claimPeriods,0))&gt;17,INDEX(claimPeriodNo,MATCH('Étape 1) Taux'!$A$8,claimPeriods,0))&lt;20,revenueReduction&lt;0.1),0,IF(NOT(ISNUMBER(L2465)),0,IF(H2465="Oui",0,IF($C2465="Non - avec lien de dépendance",MIN(1129,L2465,$D2465),MIN(1129,L2465)))))))</f>
        <v>Effectuez l’étape 1</v>
      </c>
      <c r="U2465" s="3">
        <f t="shared" si="232"/>
        <v>0</v>
      </c>
      <c r="V2465" s="3">
        <f t="shared" si="233"/>
        <v>0</v>
      </c>
    </row>
    <row r="2466" spans="13:22" x14ac:dyDescent="0.3">
      <c r="M2466" s="52" t="str">
        <f t="shared" si="228"/>
        <v>Calculez d'abord la baisse moyenne de vos revenus sur 12 mois à l'étape 2)</v>
      </c>
      <c r="N2466" s="52" t="str">
        <f t="shared" si="229"/>
        <v>Calculez d'abord la baisse moyenne de vos revenus sur 12 mois à l'étape 2)</v>
      </c>
      <c r="O2466" s="52" t="str">
        <f t="shared" si="230"/>
        <v>Calculez d'abord la baisse moyenne de vos revenus sur 12 mois à l'étape 2)</v>
      </c>
      <c r="P2466" s="52" t="str">
        <f t="shared" si="231"/>
        <v>Calculez d'abord la baisse moyenne de vos revenus sur 12 mois à l'étape 2)</v>
      </c>
      <c r="Q2466" s="3" t="str">
        <f>IF(CRHPElig=" -  ","Effectuez l’étape 1",IF(CRHPElig="La baisse de revenus n'est pas admissible dans le cadre du PEREC",CRHPElig,IF(AND(INDEX(claimPeriodNo,MATCH('Étape 1) Taux'!$A$8,claimPeriods,0))&gt;17,INDEX(claimPeriodNo,MATCH('Étape 1) Taux'!$A$8,claimPeriods,0))&lt;20,revenueReduction&lt;0.1),0,IF(NOT(ISNUMBER(I2466)),0,IF(E2466="Oui",0,IF($C2466="Non - avec lien de dépendance",MIN(1129,I2466,$D2466),MIN(1129,I2466)))))))</f>
        <v>Effectuez l’étape 1</v>
      </c>
      <c r="R2466" s="3" t="str">
        <f>IF(CRHPElig=" -  ","Effectuez l’étape 1",IF(CRHPElig="La baisse de revenus n'est pas admissible dans le cadre du PEREC",CRHPElig,IF(AND(INDEX(claimPeriodNo,MATCH('Étape 1) Taux'!$A$8,claimPeriods,0))&gt;17,INDEX(claimPeriodNo,MATCH('Étape 1) Taux'!$A$8,claimPeriods,0))&lt;20,revenueReduction&lt;0.1),0,IF(NOT(ISNUMBER(J2466)),0,IF(F2466="Oui",0,IF($C2466="Non - avec lien de dépendance",MIN(1129,J2466,$D2466),MIN(1129,J2466)))))))</f>
        <v>Effectuez l’étape 1</v>
      </c>
      <c r="S2466" s="3" t="str">
        <f>IF(CRHPElig=" -  ","Effectuez l’étape 1",IF(CRHPElig="La baisse de revenus n'est pas admissible dans le cadre du PEREC",CRHPElig,IF(AND(INDEX(claimPeriodNo,MATCH('Étape 1) Taux'!$A$8,claimPeriods,0))&gt;17,INDEX(claimPeriodNo,MATCH('Étape 1) Taux'!$A$8,claimPeriods,0))&lt;20,revenueReduction&lt;0.1),0,IF(NOT(ISNUMBER(K2466)),0,IF(G2466="Oui",0,IF($C2466="Non - avec lien de dépendance",MIN(1129,K2466,$D2466),MIN(1129,K2466)))))))</f>
        <v>Effectuez l’étape 1</v>
      </c>
      <c r="T2466" s="3" t="str">
        <f>IF(CRHPElig=" -  ","Effectuez l’étape 1",IF(CRHPElig="La baisse de revenus n'est pas admissible dans le cadre du PEREC",CRHPElig,IF(AND(INDEX(claimPeriodNo,MATCH('Étape 1) Taux'!$A$8,claimPeriods,0))&gt;17,INDEX(claimPeriodNo,MATCH('Étape 1) Taux'!$A$8,claimPeriods,0))&lt;20,revenueReduction&lt;0.1),0,IF(NOT(ISNUMBER(L2466)),0,IF(H2466="Oui",0,IF($C2466="Non - avec lien de dépendance",MIN(1129,L2466,$D2466),MIN(1129,L2466)))))))</f>
        <v>Effectuez l’étape 1</v>
      </c>
      <c r="U2466" s="3">
        <f t="shared" si="232"/>
        <v>0</v>
      </c>
      <c r="V2466" s="3">
        <f t="shared" si="233"/>
        <v>0</v>
      </c>
    </row>
    <row r="2467" spans="13:22" x14ac:dyDescent="0.3">
      <c r="M2467" s="52" t="str">
        <f t="shared" si="228"/>
        <v>Calculez d'abord la baisse moyenne de vos revenus sur 12 mois à l'étape 2)</v>
      </c>
      <c r="N2467" s="52" t="str">
        <f t="shared" si="229"/>
        <v>Calculez d'abord la baisse moyenne de vos revenus sur 12 mois à l'étape 2)</v>
      </c>
      <c r="O2467" s="52" t="str">
        <f t="shared" si="230"/>
        <v>Calculez d'abord la baisse moyenne de vos revenus sur 12 mois à l'étape 2)</v>
      </c>
      <c r="P2467" s="52" t="str">
        <f t="shared" si="231"/>
        <v>Calculez d'abord la baisse moyenne de vos revenus sur 12 mois à l'étape 2)</v>
      </c>
      <c r="Q2467" s="3" t="str">
        <f>IF(CRHPElig=" -  ","Effectuez l’étape 1",IF(CRHPElig="La baisse de revenus n'est pas admissible dans le cadre du PEREC",CRHPElig,IF(AND(INDEX(claimPeriodNo,MATCH('Étape 1) Taux'!$A$8,claimPeriods,0))&gt;17,INDEX(claimPeriodNo,MATCH('Étape 1) Taux'!$A$8,claimPeriods,0))&lt;20,revenueReduction&lt;0.1),0,IF(NOT(ISNUMBER(I2467)),0,IF(E2467="Oui",0,IF($C2467="Non - avec lien de dépendance",MIN(1129,I2467,$D2467),MIN(1129,I2467)))))))</f>
        <v>Effectuez l’étape 1</v>
      </c>
      <c r="R2467" s="3" t="str">
        <f>IF(CRHPElig=" -  ","Effectuez l’étape 1",IF(CRHPElig="La baisse de revenus n'est pas admissible dans le cadre du PEREC",CRHPElig,IF(AND(INDEX(claimPeriodNo,MATCH('Étape 1) Taux'!$A$8,claimPeriods,0))&gt;17,INDEX(claimPeriodNo,MATCH('Étape 1) Taux'!$A$8,claimPeriods,0))&lt;20,revenueReduction&lt;0.1),0,IF(NOT(ISNUMBER(J2467)),0,IF(F2467="Oui",0,IF($C2467="Non - avec lien de dépendance",MIN(1129,J2467,$D2467),MIN(1129,J2467)))))))</f>
        <v>Effectuez l’étape 1</v>
      </c>
      <c r="S2467" s="3" t="str">
        <f>IF(CRHPElig=" -  ","Effectuez l’étape 1",IF(CRHPElig="La baisse de revenus n'est pas admissible dans le cadre du PEREC",CRHPElig,IF(AND(INDEX(claimPeriodNo,MATCH('Étape 1) Taux'!$A$8,claimPeriods,0))&gt;17,INDEX(claimPeriodNo,MATCH('Étape 1) Taux'!$A$8,claimPeriods,0))&lt;20,revenueReduction&lt;0.1),0,IF(NOT(ISNUMBER(K2467)),0,IF(G2467="Oui",0,IF($C2467="Non - avec lien de dépendance",MIN(1129,K2467,$D2467),MIN(1129,K2467)))))))</f>
        <v>Effectuez l’étape 1</v>
      </c>
      <c r="T2467" s="3" t="str">
        <f>IF(CRHPElig=" -  ","Effectuez l’étape 1",IF(CRHPElig="La baisse de revenus n'est pas admissible dans le cadre du PEREC",CRHPElig,IF(AND(INDEX(claimPeriodNo,MATCH('Étape 1) Taux'!$A$8,claimPeriods,0))&gt;17,INDEX(claimPeriodNo,MATCH('Étape 1) Taux'!$A$8,claimPeriods,0))&lt;20,revenueReduction&lt;0.1),0,IF(NOT(ISNUMBER(L2467)),0,IF(H2467="Oui",0,IF($C2467="Non - avec lien de dépendance",MIN(1129,L2467,$D2467),MIN(1129,L2467)))))))</f>
        <v>Effectuez l’étape 1</v>
      </c>
      <c r="U2467" s="3">
        <f t="shared" si="232"/>
        <v>0</v>
      </c>
      <c r="V2467" s="3">
        <f t="shared" si="233"/>
        <v>0</v>
      </c>
    </row>
    <row r="2468" spans="13:22" x14ac:dyDescent="0.3">
      <c r="M2468" s="52" t="str">
        <f t="shared" si="228"/>
        <v>Calculez d'abord la baisse moyenne de vos revenus sur 12 mois à l'étape 2)</v>
      </c>
      <c r="N2468" s="52" t="str">
        <f t="shared" si="229"/>
        <v>Calculez d'abord la baisse moyenne de vos revenus sur 12 mois à l'étape 2)</v>
      </c>
      <c r="O2468" s="52" t="str">
        <f t="shared" si="230"/>
        <v>Calculez d'abord la baisse moyenne de vos revenus sur 12 mois à l'étape 2)</v>
      </c>
      <c r="P2468" s="52" t="str">
        <f t="shared" si="231"/>
        <v>Calculez d'abord la baisse moyenne de vos revenus sur 12 mois à l'étape 2)</v>
      </c>
      <c r="Q2468" s="3" t="str">
        <f>IF(CRHPElig=" -  ","Effectuez l’étape 1",IF(CRHPElig="La baisse de revenus n'est pas admissible dans le cadre du PEREC",CRHPElig,IF(AND(INDEX(claimPeriodNo,MATCH('Étape 1) Taux'!$A$8,claimPeriods,0))&gt;17,INDEX(claimPeriodNo,MATCH('Étape 1) Taux'!$A$8,claimPeriods,0))&lt;20,revenueReduction&lt;0.1),0,IF(NOT(ISNUMBER(I2468)),0,IF(E2468="Oui",0,IF($C2468="Non - avec lien de dépendance",MIN(1129,I2468,$D2468),MIN(1129,I2468)))))))</f>
        <v>Effectuez l’étape 1</v>
      </c>
      <c r="R2468" s="3" t="str">
        <f>IF(CRHPElig=" -  ","Effectuez l’étape 1",IF(CRHPElig="La baisse de revenus n'est pas admissible dans le cadre du PEREC",CRHPElig,IF(AND(INDEX(claimPeriodNo,MATCH('Étape 1) Taux'!$A$8,claimPeriods,0))&gt;17,INDEX(claimPeriodNo,MATCH('Étape 1) Taux'!$A$8,claimPeriods,0))&lt;20,revenueReduction&lt;0.1),0,IF(NOT(ISNUMBER(J2468)),0,IF(F2468="Oui",0,IF($C2468="Non - avec lien de dépendance",MIN(1129,J2468,$D2468),MIN(1129,J2468)))))))</f>
        <v>Effectuez l’étape 1</v>
      </c>
      <c r="S2468" s="3" t="str">
        <f>IF(CRHPElig=" -  ","Effectuez l’étape 1",IF(CRHPElig="La baisse de revenus n'est pas admissible dans le cadre du PEREC",CRHPElig,IF(AND(INDEX(claimPeriodNo,MATCH('Étape 1) Taux'!$A$8,claimPeriods,0))&gt;17,INDEX(claimPeriodNo,MATCH('Étape 1) Taux'!$A$8,claimPeriods,0))&lt;20,revenueReduction&lt;0.1),0,IF(NOT(ISNUMBER(K2468)),0,IF(G2468="Oui",0,IF($C2468="Non - avec lien de dépendance",MIN(1129,K2468,$D2468),MIN(1129,K2468)))))))</f>
        <v>Effectuez l’étape 1</v>
      </c>
      <c r="T2468" s="3" t="str">
        <f>IF(CRHPElig=" -  ","Effectuez l’étape 1",IF(CRHPElig="La baisse de revenus n'est pas admissible dans le cadre du PEREC",CRHPElig,IF(AND(INDEX(claimPeriodNo,MATCH('Étape 1) Taux'!$A$8,claimPeriods,0))&gt;17,INDEX(claimPeriodNo,MATCH('Étape 1) Taux'!$A$8,claimPeriods,0))&lt;20,revenueReduction&lt;0.1),0,IF(NOT(ISNUMBER(L2468)),0,IF(H2468="Oui",0,IF($C2468="Non - avec lien de dépendance",MIN(1129,L2468,$D2468),MIN(1129,L2468)))))))</f>
        <v>Effectuez l’étape 1</v>
      </c>
      <c r="U2468" s="3">
        <f t="shared" si="232"/>
        <v>0</v>
      </c>
      <c r="V2468" s="3">
        <f t="shared" si="233"/>
        <v>0</v>
      </c>
    </row>
    <row r="2469" spans="13:22" x14ac:dyDescent="0.3">
      <c r="M2469" s="52" t="str">
        <f t="shared" si="228"/>
        <v>Calculez d'abord la baisse moyenne de vos revenus sur 12 mois à l'étape 2)</v>
      </c>
      <c r="N2469" s="52" t="str">
        <f t="shared" si="229"/>
        <v>Calculez d'abord la baisse moyenne de vos revenus sur 12 mois à l'étape 2)</v>
      </c>
      <c r="O2469" s="52" t="str">
        <f t="shared" si="230"/>
        <v>Calculez d'abord la baisse moyenne de vos revenus sur 12 mois à l'étape 2)</v>
      </c>
      <c r="P2469" s="52" t="str">
        <f t="shared" si="231"/>
        <v>Calculez d'abord la baisse moyenne de vos revenus sur 12 mois à l'étape 2)</v>
      </c>
      <c r="Q2469" s="3" t="str">
        <f>IF(CRHPElig=" -  ","Effectuez l’étape 1",IF(CRHPElig="La baisse de revenus n'est pas admissible dans le cadre du PEREC",CRHPElig,IF(AND(INDEX(claimPeriodNo,MATCH('Étape 1) Taux'!$A$8,claimPeriods,0))&gt;17,INDEX(claimPeriodNo,MATCH('Étape 1) Taux'!$A$8,claimPeriods,0))&lt;20,revenueReduction&lt;0.1),0,IF(NOT(ISNUMBER(I2469)),0,IF(E2469="Oui",0,IF($C2469="Non - avec lien de dépendance",MIN(1129,I2469,$D2469),MIN(1129,I2469)))))))</f>
        <v>Effectuez l’étape 1</v>
      </c>
      <c r="R2469" s="3" t="str">
        <f>IF(CRHPElig=" -  ","Effectuez l’étape 1",IF(CRHPElig="La baisse de revenus n'est pas admissible dans le cadre du PEREC",CRHPElig,IF(AND(INDEX(claimPeriodNo,MATCH('Étape 1) Taux'!$A$8,claimPeriods,0))&gt;17,INDEX(claimPeriodNo,MATCH('Étape 1) Taux'!$A$8,claimPeriods,0))&lt;20,revenueReduction&lt;0.1),0,IF(NOT(ISNUMBER(J2469)),0,IF(F2469="Oui",0,IF($C2469="Non - avec lien de dépendance",MIN(1129,J2469,$D2469),MIN(1129,J2469)))))))</f>
        <v>Effectuez l’étape 1</v>
      </c>
      <c r="S2469" s="3" t="str">
        <f>IF(CRHPElig=" -  ","Effectuez l’étape 1",IF(CRHPElig="La baisse de revenus n'est pas admissible dans le cadre du PEREC",CRHPElig,IF(AND(INDEX(claimPeriodNo,MATCH('Étape 1) Taux'!$A$8,claimPeriods,0))&gt;17,INDEX(claimPeriodNo,MATCH('Étape 1) Taux'!$A$8,claimPeriods,0))&lt;20,revenueReduction&lt;0.1),0,IF(NOT(ISNUMBER(K2469)),0,IF(G2469="Oui",0,IF($C2469="Non - avec lien de dépendance",MIN(1129,K2469,$D2469),MIN(1129,K2469)))))))</f>
        <v>Effectuez l’étape 1</v>
      </c>
      <c r="T2469" s="3" t="str">
        <f>IF(CRHPElig=" -  ","Effectuez l’étape 1",IF(CRHPElig="La baisse de revenus n'est pas admissible dans le cadre du PEREC",CRHPElig,IF(AND(INDEX(claimPeriodNo,MATCH('Étape 1) Taux'!$A$8,claimPeriods,0))&gt;17,INDEX(claimPeriodNo,MATCH('Étape 1) Taux'!$A$8,claimPeriods,0))&lt;20,revenueReduction&lt;0.1),0,IF(NOT(ISNUMBER(L2469)),0,IF(H2469="Oui",0,IF($C2469="Non - avec lien de dépendance",MIN(1129,L2469,$D2469),MIN(1129,L2469)))))))</f>
        <v>Effectuez l’étape 1</v>
      </c>
      <c r="U2469" s="3">
        <f t="shared" si="232"/>
        <v>0</v>
      </c>
      <c r="V2469" s="3">
        <f t="shared" si="233"/>
        <v>0</v>
      </c>
    </row>
    <row r="2470" spans="13:22" x14ac:dyDescent="0.3">
      <c r="M2470" s="52" t="str">
        <f t="shared" si="228"/>
        <v>Calculez d'abord la baisse moyenne de vos revenus sur 12 mois à l'étape 2)</v>
      </c>
      <c r="N2470" s="52" t="str">
        <f t="shared" si="229"/>
        <v>Calculez d'abord la baisse moyenne de vos revenus sur 12 mois à l'étape 2)</v>
      </c>
      <c r="O2470" s="52" t="str">
        <f t="shared" si="230"/>
        <v>Calculez d'abord la baisse moyenne de vos revenus sur 12 mois à l'étape 2)</v>
      </c>
      <c r="P2470" s="52" t="str">
        <f t="shared" si="231"/>
        <v>Calculez d'abord la baisse moyenne de vos revenus sur 12 mois à l'étape 2)</v>
      </c>
      <c r="Q2470" s="3" t="str">
        <f>IF(CRHPElig=" -  ","Effectuez l’étape 1",IF(CRHPElig="La baisse de revenus n'est pas admissible dans le cadre du PEREC",CRHPElig,IF(AND(INDEX(claimPeriodNo,MATCH('Étape 1) Taux'!$A$8,claimPeriods,0))&gt;17,INDEX(claimPeriodNo,MATCH('Étape 1) Taux'!$A$8,claimPeriods,0))&lt;20,revenueReduction&lt;0.1),0,IF(NOT(ISNUMBER(I2470)),0,IF(E2470="Oui",0,IF($C2470="Non - avec lien de dépendance",MIN(1129,I2470,$D2470),MIN(1129,I2470)))))))</f>
        <v>Effectuez l’étape 1</v>
      </c>
      <c r="R2470" s="3" t="str">
        <f>IF(CRHPElig=" -  ","Effectuez l’étape 1",IF(CRHPElig="La baisse de revenus n'est pas admissible dans le cadre du PEREC",CRHPElig,IF(AND(INDEX(claimPeriodNo,MATCH('Étape 1) Taux'!$A$8,claimPeriods,0))&gt;17,INDEX(claimPeriodNo,MATCH('Étape 1) Taux'!$A$8,claimPeriods,0))&lt;20,revenueReduction&lt;0.1),0,IF(NOT(ISNUMBER(J2470)),0,IF(F2470="Oui",0,IF($C2470="Non - avec lien de dépendance",MIN(1129,J2470,$D2470),MIN(1129,J2470)))))))</f>
        <v>Effectuez l’étape 1</v>
      </c>
      <c r="S2470" s="3" t="str">
        <f>IF(CRHPElig=" -  ","Effectuez l’étape 1",IF(CRHPElig="La baisse de revenus n'est pas admissible dans le cadre du PEREC",CRHPElig,IF(AND(INDEX(claimPeriodNo,MATCH('Étape 1) Taux'!$A$8,claimPeriods,0))&gt;17,INDEX(claimPeriodNo,MATCH('Étape 1) Taux'!$A$8,claimPeriods,0))&lt;20,revenueReduction&lt;0.1),0,IF(NOT(ISNUMBER(K2470)),0,IF(G2470="Oui",0,IF($C2470="Non - avec lien de dépendance",MIN(1129,K2470,$D2470),MIN(1129,K2470)))))))</f>
        <v>Effectuez l’étape 1</v>
      </c>
      <c r="T2470" s="3" t="str">
        <f>IF(CRHPElig=" -  ","Effectuez l’étape 1",IF(CRHPElig="La baisse de revenus n'est pas admissible dans le cadre du PEREC",CRHPElig,IF(AND(INDEX(claimPeriodNo,MATCH('Étape 1) Taux'!$A$8,claimPeriods,0))&gt;17,INDEX(claimPeriodNo,MATCH('Étape 1) Taux'!$A$8,claimPeriods,0))&lt;20,revenueReduction&lt;0.1),0,IF(NOT(ISNUMBER(L2470)),0,IF(H2470="Oui",0,IF($C2470="Non - avec lien de dépendance",MIN(1129,L2470,$D2470),MIN(1129,L2470)))))))</f>
        <v>Effectuez l’étape 1</v>
      </c>
      <c r="U2470" s="3">
        <f t="shared" si="232"/>
        <v>0</v>
      </c>
      <c r="V2470" s="3">
        <f t="shared" si="233"/>
        <v>0</v>
      </c>
    </row>
    <row r="2471" spans="13:22" x14ac:dyDescent="0.3">
      <c r="M2471" s="52" t="str">
        <f t="shared" si="228"/>
        <v>Calculez d'abord la baisse moyenne de vos revenus sur 12 mois à l'étape 2)</v>
      </c>
      <c r="N2471" s="52" t="str">
        <f t="shared" si="229"/>
        <v>Calculez d'abord la baisse moyenne de vos revenus sur 12 mois à l'étape 2)</v>
      </c>
      <c r="O2471" s="52" t="str">
        <f t="shared" si="230"/>
        <v>Calculez d'abord la baisse moyenne de vos revenus sur 12 mois à l'étape 2)</v>
      </c>
      <c r="P2471" s="52" t="str">
        <f t="shared" si="231"/>
        <v>Calculez d'abord la baisse moyenne de vos revenus sur 12 mois à l'étape 2)</v>
      </c>
      <c r="Q2471" s="3" t="str">
        <f>IF(CRHPElig=" -  ","Effectuez l’étape 1",IF(CRHPElig="La baisse de revenus n'est pas admissible dans le cadre du PEREC",CRHPElig,IF(AND(INDEX(claimPeriodNo,MATCH('Étape 1) Taux'!$A$8,claimPeriods,0))&gt;17,INDEX(claimPeriodNo,MATCH('Étape 1) Taux'!$A$8,claimPeriods,0))&lt;20,revenueReduction&lt;0.1),0,IF(NOT(ISNUMBER(I2471)),0,IF(E2471="Oui",0,IF($C2471="Non - avec lien de dépendance",MIN(1129,I2471,$D2471),MIN(1129,I2471)))))))</f>
        <v>Effectuez l’étape 1</v>
      </c>
      <c r="R2471" s="3" t="str">
        <f>IF(CRHPElig=" -  ","Effectuez l’étape 1",IF(CRHPElig="La baisse de revenus n'est pas admissible dans le cadre du PEREC",CRHPElig,IF(AND(INDEX(claimPeriodNo,MATCH('Étape 1) Taux'!$A$8,claimPeriods,0))&gt;17,INDEX(claimPeriodNo,MATCH('Étape 1) Taux'!$A$8,claimPeriods,0))&lt;20,revenueReduction&lt;0.1),0,IF(NOT(ISNUMBER(J2471)),0,IF(F2471="Oui",0,IF($C2471="Non - avec lien de dépendance",MIN(1129,J2471,$D2471),MIN(1129,J2471)))))))</f>
        <v>Effectuez l’étape 1</v>
      </c>
      <c r="S2471" s="3" t="str">
        <f>IF(CRHPElig=" -  ","Effectuez l’étape 1",IF(CRHPElig="La baisse de revenus n'est pas admissible dans le cadre du PEREC",CRHPElig,IF(AND(INDEX(claimPeriodNo,MATCH('Étape 1) Taux'!$A$8,claimPeriods,0))&gt;17,INDEX(claimPeriodNo,MATCH('Étape 1) Taux'!$A$8,claimPeriods,0))&lt;20,revenueReduction&lt;0.1),0,IF(NOT(ISNUMBER(K2471)),0,IF(G2471="Oui",0,IF($C2471="Non - avec lien de dépendance",MIN(1129,K2471,$D2471),MIN(1129,K2471)))))))</f>
        <v>Effectuez l’étape 1</v>
      </c>
      <c r="T2471" s="3" t="str">
        <f>IF(CRHPElig=" -  ","Effectuez l’étape 1",IF(CRHPElig="La baisse de revenus n'est pas admissible dans le cadre du PEREC",CRHPElig,IF(AND(INDEX(claimPeriodNo,MATCH('Étape 1) Taux'!$A$8,claimPeriods,0))&gt;17,INDEX(claimPeriodNo,MATCH('Étape 1) Taux'!$A$8,claimPeriods,0))&lt;20,revenueReduction&lt;0.1),0,IF(NOT(ISNUMBER(L2471)),0,IF(H2471="Oui",0,IF($C2471="Non - avec lien de dépendance",MIN(1129,L2471,$D2471),MIN(1129,L2471)))))))</f>
        <v>Effectuez l’étape 1</v>
      </c>
      <c r="U2471" s="3">
        <f t="shared" si="232"/>
        <v>0</v>
      </c>
      <c r="V2471" s="3">
        <f t="shared" si="233"/>
        <v>0</v>
      </c>
    </row>
    <row r="2472" spans="13:22" x14ac:dyDescent="0.3">
      <c r="M2472" s="52" t="str">
        <f t="shared" si="228"/>
        <v>Calculez d'abord la baisse moyenne de vos revenus sur 12 mois à l'étape 2)</v>
      </c>
      <c r="N2472" s="52" t="str">
        <f t="shared" si="229"/>
        <v>Calculez d'abord la baisse moyenne de vos revenus sur 12 mois à l'étape 2)</v>
      </c>
      <c r="O2472" s="52" t="str">
        <f t="shared" si="230"/>
        <v>Calculez d'abord la baisse moyenne de vos revenus sur 12 mois à l'étape 2)</v>
      </c>
      <c r="P2472" s="52" t="str">
        <f t="shared" si="231"/>
        <v>Calculez d'abord la baisse moyenne de vos revenus sur 12 mois à l'étape 2)</v>
      </c>
      <c r="Q2472" s="3" t="str">
        <f>IF(CRHPElig=" -  ","Effectuez l’étape 1",IF(CRHPElig="La baisse de revenus n'est pas admissible dans le cadre du PEREC",CRHPElig,IF(AND(INDEX(claimPeriodNo,MATCH('Étape 1) Taux'!$A$8,claimPeriods,0))&gt;17,INDEX(claimPeriodNo,MATCH('Étape 1) Taux'!$A$8,claimPeriods,0))&lt;20,revenueReduction&lt;0.1),0,IF(NOT(ISNUMBER(I2472)),0,IF(E2472="Oui",0,IF($C2472="Non - avec lien de dépendance",MIN(1129,I2472,$D2472),MIN(1129,I2472)))))))</f>
        <v>Effectuez l’étape 1</v>
      </c>
      <c r="R2472" s="3" t="str">
        <f>IF(CRHPElig=" -  ","Effectuez l’étape 1",IF(CRHPElig="La baisse de revenus n'est pas admissible dans le cadre du PEREC",CRHPElig,IF(AND(INDEX(claimPeriodNo,MATCH('Étape 1) Taux'!$A$8,claimPeriods,0))&gt;17,INDEX(claimPeriodNo,MATCH('Étape 1) Taux'!$A$8,claimPeriods,0))&lt;20,revenueReduction&lt;0.1),0,IF(NOT(ISNUMBER(J2472)),0,IF(F2472="Oui",0,IF($C2472="Non - avec lien de dépendance",MIN(1129,J2472,$D2472),MIN(1129,J2472)))))))</f>
        <v>Effectuez l’étape 1</v>
      </c>
      <c r="S2472" s="3" t="str">
        <f>IF(CRHPElig=" -  ","Effectuez l’étape 1",IF(CRHPElig="La baisse de revenus n'est pas admissible dans le cadre du PEREC",CRHPElig,IF(AND(INDEX(claimPeriodNo,MATCH('Étape 1) Taux'!$A$8,claimPeriods,0))&gt;17,INDEX(claimPeriodNo,MATCH('Étape 1) Taux'!$A$8,claimPeriods,0))&lt;20,revenueReduction&lt;0.1),0,IF(NOT(ISNUMBER(K2472)),0,IF(G2472="Oui",0,IF($C2472="Non - avec lien de dépendance",MIN(1129,K2472,$D2472),MIN(1129,K2472)))))))</f>
        <v>Effectuez l’étape 1</v>
      </c>
      <c r="T2472" s="3" t="str">
        <f>IF(CRHPElig=" -  ","Effectuez l’étape 1",IF(CRHPElig="La baisse de revenus n'est pas admissible dans le cadre du PEREC",CRHPElig,IF(AND(INDEX(claimPeriodNo,MATCH('Étape 1) Taux'!$A$8,claimPeriods,0))&gt;17,INDEX(claimPeriodNo,MATCH('Étape 1) Taux'!$A$8,claimPeriods,0))&lt;20,revenueReduction&lt;0.1),0,IF(NOT(ISNUMBER(L2472)),0,IF(H2472="Oui",0,IF($C2472="Non - avec lien de dépendance",MIN(1129,L2472,$D2472),MIN(1129,L2472)))))))</f>
        <v>Effectuez l’étape 1</v>
      </c>
      <c r="U2472" s="3">
        <f t="shared" si="232"/>
        <v>0</v>
      </c>
      <c r="V2472" s="3">
        <f t="shared" si="233"/>
        <v>0</v>
      </c>
    </row>
    <row r="2473" spans="13:22" x14ac:dyDescent="0.3">
      <c r="M2473" s="52" t="str">
        <f t="shared" si="228"/>
        <v>Calculez d'abord la baisse moyenne de vos revenus sur 12 mois à l'étape 2)</v>
      </c>
      <c r="N2473" s="52" t="str">
        <f t="shared" si="229"/>
        <v>Calculez d'abord la baisse moyenne de vos revenus sur 12 mois à l'étape 2)</v>
      </c>
      <c r="O2473" s="52" t="str">
        <f t="shared" si="230"/>
        <v>Calculez d'abord la baisse moyenne de vos revenus sur 12 mois à l'étape 2)</v>
      </c>
      <c r="P2473" s="52" t="str">
        <f t="shared" si="231"/>
        <v>Calculez d'abord la baisse moyenne de vos revenus sur 12 mois à l'étape 2)</v>
      </c>
      <c r="Q2473" s="3" t="str">
        <f>IF(CRHPElig=" -  ","Effectuez l’étape 1",IF(CRHPElig="La baisse de revenus n'est pas admissible dans le cadre du PEREC",CRHPElig,IF(AND(INDEX(claimPeriodNo,MATCH('Étape 1) Taux'!$A$8,claimPeriods,0))&gt;17,INDEX(claimPeriodNo,MATCH('Étape 1) Taux'!$A$8,claimPeriods,0))&lt;20,revenueReduction&lt;0.1),0,IF(NOT(ISNUMBER(I2473)),0,IF(E2473="Oui",0,IF($C2473="Non - avec lien de dépendance",MIN(1129,I2473,$D2473),MIN(1129,I2473)))))))</f>
        <v>Effectuez l’étape 1</v>
      </c>
      <c r="R2473" s="3" t="str">
        <f>IF(CRHPElig=" -  ","Effectuez l’étape 1",IF(CRHPElig="La baisse de revenus n'est pas admissible dans le cadre du PEREC",CRHPElig,IF(AND(INDEX(claimPeriodNo,MATCH('Étape 1) Taux'!$A$8,claimPeriods,0))&gt;17,INDEX(claimPeriodNo,MATCH('Étape 1) Taux'!$A$8,claimPeriods,0))&lt;20,revenueReduction&lt;0.1),0,IF(NOT(ISNUMBER(J2473)),0,IF(F2473="Oui",0,IF($C2473="Non - avec lien de dépendance",MIN(1129,J2473,$D2473),MIN(1129,J2473)))))))</f>
        <v>Effectuez l’étape 1</v>
      </c>
      <c r="S2473" s="3" t="str">
        <f>IF(CRHPElig=" -  ","Effectuez l’étape 1",IF(CRHPElig="La baisse de revenus n'est pas admissible dans le cadre du PEREC",CRHPElig,IF(AND(INDEX(claimPeriodNo,MATCH('Étape 1) Taux'!$A$8,claimPeriods,0))&gt;17,INDEX(claimPeriodNo,MATCH('Étape 1) Taux'!$A$8,claimPeriods,0))&lt;20,revenueReduction&lt;0.1),0,IF(NOT(ISNUMBER(K2473)),0,IF(G2473="Oui",0,IF($C2473="Non - avec lien de dépendance",MIN(1129,K2473,$D2473),MIN(1129,K2473)))))))</f>
        <v>Effectuez l’étape 1</v>
      </c>
      <c r="T2473" s="3" t="str">
        <f>IF(CRHPElig=" -  ","Effectuez l’étape 1",IF(CRHPElig="La baisse de revenus n'est pas admissible dans le cadre du PEREC",CRHPElig,IF(AND(INDEX(claimPeriodNo,MATCH('Étape 1) Taux'!$A$8,claimPeriods,0))&gt;17,INDEX(claimPeriodNo,MATCH('Étape 1) Taux'!$A$8,claimPeriods,0))&lt;20,revenueReduction&lt;0.1),0,IF(NOT(ISNUMBER(L2473)),0,IF(H2473="Oui",0,IF($C2473="Non - avec lien de dépendance",MIN(1129,L2473,$D2473),MIN(1129,L2473)))))))</f>
        <v>Effectuez l’étape 1</v>
      </c>
      <c r="U2473" s="3">
        <f t="shared" si="232"/>
        <v>0</v>
      </c>
      <c r="V2473" s="3">
        <f t="shared" si="233"/>
        <v>0</v>
      </c>
    </row>
    <row r="2474" spans="13:22" x14ac:dyDescent="0.3">
      <c r="M2474" s="52" t="str">
        <f t="shared" si="228"/>
        <v>Calculez d'abord la baisse moyenne de vos revenus sur 12 mois à l'étape 2)</v>
      </c>
      <c r="N2474" s="52" t="str">
        <f t="shared" si="229"/>
        <v>Calculez d'abord la baisse moyenne de vos revenus sur 12 mois à l'étape 2)</v>
      </c>
      <c r="O2474" s="52" t="str">
        <f t="shared" si="230"/>
        <v>Calculez d'abord la baisse moyenne de vos revenus sur 12 mois à l'étape 2)</v>
      </c>
      <c r="P2474" s="52" t="str">
        <f t="shared" si="231"/>
        <v>Calculez d'abord la baisse moyenne de vos revenus sur 12 mois à l'étape 2)</v>
      </c>
      <c r="Q2474" s="3" t="str">
        <f>IF(CRHPElig=" -  ","Effectuez l’étape 1",IF(CRHPElig="La baisse de revenus n'est pas admissible dans le cadre du PEREC",CRHPElig,IF(AND(INDEX(claimPeriodNo,MATCH('Étape 1) Taux'!$A$8,claimPeriods,0))&gt;17,INDEX(claimPeriodNo,MATCH('Étape 1) Taux'!$A$8,claimPeriods,0))&lt;20,revenueReduction&lt;0.1),0,IF(NOT(ISNUMBER(I2474)),0,IF(E2474="Oui",0,IF($C2474="Non - avec lien de dépendance",MIN(1129,I2474,$D2474),MIN(1129,I2474)))))))</f>
        <v>Effectuez l’étape 1</v>
      </c>
      <c r="R2474" s="3" t="str">
        <f>IF(CRHPElig=" -  ","Effectuez l’étape 1",IF(CRHPElig="La baisse de revenus n'est pas admissible dans le cadre du PEREC",CRHPElig,IF(AND(INDEX(claimPeriodNo,MATCH('Étape 1) Taux'!$A$8,claimPeriods,0))&gt;17,INDEX(claimPeriodNo,MATCH('Étape 1) Taux'!$A$8,claimPeriods,0))&lt;20,revenueReduction&lt;0.1),0,IF(NOT(ISNUMBER(J2474)),0,IF(F2474="Oui",0,IF($C2474="Non - avec lien de dépendance",MIN(1129,J2474,$D2474),MIN(1129,J2474)))))))</f>
        <v>Effectuez l’étape 1</v>
      </c>
      <c r="S2474" s="3" t="str">
        <f>IF(CRHPElig=" -  ","Effectuez l’étape 1",IF(CRHPElig="La baisse de revenus n'est pas admissible dans le cadre du PEREC",CRHPElig,IF(AND(INDEX(claimPeriodNo,MATCH('Étape 1) Taux'!$A$8,claimPeriods,0))&gt;17,INDEX(claimPeriodNo,MATCH('Étape 1) Taux'!$A$8,claimPeriods,0))&lt;20,revenueReduction&lt;0.1),0,IF(NOT(ISNUMBER(K2474)),0,IF(G2474="Oui",0,IF($C2474="Non - avec lien de dépendance",MIN(1129,K2474,$D2474),MIN(1129,K2474)))))))</f>
        <v>Effectuez l’étape 1</v>
      </c>
      <c r="T2474" s="3" t="str">
        <f>IF(CRHPElig=" -  ","Effectuez l’étape 1",IF(CRHPElig="La baisse de revenus n'est pas admissible dans le cadre du PEREC",CRHPElig,IF(AND(INDEX(claimPeriodNo,MATCH('Étape 1) Taux'!$A$8,claimPeriods,0))&gt;17,INDEX(claimPeriodNo,MATCH('Étape 1) Taux'!$A$8,claimPeriods,0))&lt;20,revenueReduction&lt;0.1),0,IF(NOT(ISNUMBER(L2474)),0,IF(H2474="Oui",0,IF($C2474="Non - avec lien de dépendance",MIN(1129,L2474,$D2474),MIN(1129,L2474)))))))</f>
        <v>Effectuez l’étape 1</v>
      </c>
      <c r="U2474" s="3">
        <f t="shared" si="232"/>
        <v>0</v>
      </c>
      <c r="V2474" s="3">
        <f t="shared" si="233"/>
        <v>0</v>
      </c>
    </row>
    <row r="2475" spans="13:22" x14ac:dyDescent="0.3">
      <c r="M2475" s="52" t="str">
        <f t="shared" si="228"/>
        <v>Calculez d'abord la baisse moyenne de vos revenus sur 12 mois à l'étape 2)</v>
      </c>
      <c r="N2475" s="52" t="str">
        <f t="shared" si="229"/>
        <v>Calculez d'abord la baisse moyenne de vos revenus sur 12 mois à l'étape 2)</v>
      </c>
      <c r="O2475" s="52" t="str">
        <f t="shared" si="230"/>
        <v>Calculez d'abord la baisse moyenne de vos revenus sur 12 mois à l'étape 2)</v>
      </c>
      <c r="P2475" s="52" t="str">
        <f t="shared" si="231"/>
        <v>Calculez d'abord la baisse moyenne de vos revenus sur 12 mois à l'étape 2)</v>
      </c>
      <c r="Q2475" s="3" t="str">
        <f>IF(CRHPElig=" -  ","Effectuez l’étape 1",IF(CRHPElig="La baisse de revenus n'est pas admissible dans le cadre du PEREC",CRHPElig,IF(AND(INDEX(claimPeriodNo,MATCH('Étape 1) Taux'!$A$8,claimPeriods,0))&gt;17,INDEX(claimPeriodNo,MATCH('Étape 1) Taux'!$A$8,claimPeriods,0))&lt;20,revenueReduction&lt;0.1),0,IF(NOT(ISNUMBER(I2475)),0,IF(E2475="Oui",0,IF($C2475="Non - avec lien de dépendance",MIN(1129,I2475,$D2475),MIN(1129,I2475)))))))</f>
        <v>Effectuez l’étape 1</v>
      </c>
      <c r="R2475" s="3" t="str">
        <f>IF(CRHPElig=" -  ","Effectuez l’étape 1",IF(CRHPElig="La baisse de revenus n'est pas admissible dans le cadre du PEREC",CRHPElig,IF(AND(INDEX(claimPeriodNo,MATCH('Étape 1) Taux'!$A$8,claimPeriods,0))&gt;17,INDEX(claimPeriodNo,MATCH('Étape 1) Taux'!$A$8,claimPeriods,0))&lt;20,revenueReduction&lt;0.1),0,IF(NOT(ISNUMBER(J2475)),0,IF(F2475="Oui",0,IF($C2475="Non - avec lien de dépendance",MIN(1129,J2475,$D2475),MIN(1129,J2475)))))))</f>
        <v>Effectuez l’étape 1</v>
      </c>
      <c r="S2475" s="3" t="str">
        <f>IF(CRHPElig=" -  ","Effectuez l’étape 1",IF(CRHPElig="La baisse de revenus n'est pas admissible dans le cadre du PEREC",CRHPElig,IF(AND(INDEX(claimPeriodNo,MATCH('Étape 1) Taux'!$A$8,claimPeriods,0))&gt;17,INDEX(claimPeriodNo,MATCH('Étape 1) Taux'!$A$8,claimPeriods,0))&lt;20,revenueReduction&lt;0.1),0,IF(NOT(ISNUMBER(K2475)),0,IF(G2475="Oui",0,IF($C2475="Non - avec lien de dépendance",MIN(1129,K2475,$D2475),MIN(1129,K2475)))))))</f>
        <v>Effectuez l’étape 1</v>
      </c>
      <c r="T2475" s="3" t="str">
        <f>IF(CRHPElig=" -  ","Effectuez l’étape 1",IF(CRHPElig="La baisse de revenus n'est pas admissible dans le cadre du PEREC",CRHPElig,IF(AND(INDEX(claimPeriodNo,MATCH('Étape 1) Taux'!$A$8,claimPeriods,0))&gt;17,INDEX(claimPeriodNo,MATCH('Étape 1) Taux'!$A$8,claimPeriods,0))&lt;20,revenueReduction&lt;0.1),0,IF(NOT(ISNUMBER(L2475)),0,IF(H2475="Oui",0,IF($C2475="Non - avec lien de dépendance",MIN(1129,L2475,$D2475),MIN(1129,L2475)))))))</f>
        <v>Effectuez l’étape 1</v>
      </c>
      <c r="U2475" s="3">
        <f t="shared" si="232"/>
        <v>0</v>
      </c>
      <c r="V2475" s="3">
        <f t="shared" si="233"/>
        <v>0</v>
      </c>
    </row>
    <row r="2476" spans="13:22" x14ac:dyDescent="0.3">
      <c r="M2476" s="52" t="str">
        <f t="shared" si="228"/>
        <v>Calculez d'abord la baisse moyenne de vos revenus sur 12 mois à l'étape 2)</v>
      </c>
      <c r="N2476" s="52" t="str">
        <f t="shared" si="229"/>
        <v>Calculez d'abord la baisse moyenne de vos revenus sur 12 mois à l'étape 2)</v>
      </c>
      <c r="O2476" s="52" t="str">
        <f t="shared" si="230"/>
        <v>Calculez d'abord la baisse moyenne de vos revenus sur 12 mois à l'étape 2)</v>
      </c>
      <c r="P2476" s="52" t="str">
        <f t="shared" si="231"/>
        <v>Calculez d'abord la baisse moyenne de vos revenus sur 12 mois à l'étape 2)</v>
      </c>
      <c r="Q2476" s="3" t="str">
        <f>IF(CRHPElig=" -  ","Effectuez l’étape 1",IF(CRHPElig="La baisse de revenus n'est pas admissible dans le cadre du PEREC",CRHPElig,IF(AND(INDEX(claimPeriodNo,MATCH('Étape 1) Taux'!$A$8,claimPeriods,0))&gt;17,INDEX(claimPeriodNo,MATCH('Étape 1) Taux'!$A$8,claimPeriods,0))&lt;20,revenueReduction&lt;0.1),0,IF(NOT(ISNUMBER(I2476)),0,IF(E2476="Oui",0,IF($C2476="Non - avec lien de dépendance",MIN(1129,I2476,$D2476),MIN(1129,I2476)))))))</f>
        <v>Effectuez l’étape 1</v>
      </c>
      <c r="R2476" s="3" t="str">
        <f>IF(CRHPElig=" -  ","Effectuez l’étape 1",IF(CRHPElig="La baisse de revenus n'est pas admissible dans le cadre du PEREC",CRHPElig,IF(AND(INDEX(claimPeriodNo,MATCH('Étape 1) Taux'!$A$8,claimPeriods,0))&gt;17,INDEX(claimPeriodNo,MATCH('Étape 1) Taux'!$A$8,claimPeriods,0))&lt;20,revenueReduction&lt;0.1),0,IF(NOT(ISNUMBER(J2476)),0,IF(F2476="Oui",0,IF($C2476="Non - avec lien de dépendance",MIN(1129,J2476,$D2476),MIN(1129,J2476)))))))</f>
        <v>Effectuez l’étape 1</v>
      </c>
      <c r="S2476" s="3" t="str">
        <f>IF(CRHPElig=" -  ","Effectuez l’étape 1",IF(CRHPElig="La baisse de revenus n'est pas admissible dans le cadre du PEREC",CRHPElig,IF(AND(INDEX(claimPeriodNo,MATCH('Étape 1) Taux'!$A$8,claimPeriods,0))&gt;17,INDEX(claimPeriodNo,MATCH('Étape 1) Taux'!$A$8,claimPeriods,0))&lt;20,revenueReduction&lt;0.1),0,IF(NOT(ISNUMBER(K2476)),0,IF(G2476="Oui",0,IF($C2476="Non - avec lien de dépendance",MIN(1129,K2476,$D2476),MIN(1129,K2476)))))))</f>
        <v>Effectuez l’étape 1</v>
      </c>
      <c r="T2476" s="3" t="str">
        <f>IF(CRHPElig=" -  ","Effectuez l’étape 1",IF(CRHPElig="La baisse de revenus n'est pas admissible dans le cadre du PEREC",CRHPElig,IF(AND(INDEX(claimPeriodNo,MATCH('Étape 1) Taux'!$A$8,claimPeriods,0))&gt;17,INDEX(claimPeriodNo,MATCH('Étape 1) Taux'!$A$8,claimPeriods,0))&lt;20,revenueReduction&lt;0.1),0,IF(NOT(ISNUMBER(L2476)),0,IF(H2476="Oui",0,IF($C2476="Non - avec lien de dépendance",MIN(1129,L2476,$D2476),MIN(1129,L2476)))))))</f>
        <v>Effectuez l’étape 1</v>
      </c>
      <c r="U2476" s="3">
        <f t="shared" si="232"/>
        <v>0</v>
      </c>
      <c r="V2476" s="3">
        <f t="shared" si="233"/>
        <v>0</v>
      </c>
    </row>
    <row r="2477" spans="13:22" x14ac:dyDescent="0.3">
      <c r="M2477" s="52" t="str">
        <f t="shared" si="228"/>
        <v>Calculez d'abord la baisse moyenne de vos revenus sur 12 mois à l'étape 2)</v>
      </c>
      <c r="N2477" s="52" t="str">
        <f t="shared" si="229"/>
        <v>Calculez d'abord la baisse moyenne de vos revenus sur 12 mois à l'étape 2)</v>
      </c>
      <c r="O2477" s="52" t="str">
        <f t="shared" si="230"/>
        <v>Calculez d'abord la baisse moyenne de vos revenus sur 12 mois à l'étape 2)</v>
      </c>
      <c r="P2477" s="52" t="str">
        <f t="shared" si="231"/>
        <v>Calculez d'abord la baisse moyenne de vos revenus sur 12 mois à l'étape 2)</v>
      </c>
      <c r="Q2477" s="3" t="str">
        <f>IF(CRHPElig=" -  ","Effectuez l’étape 1",IF(CRHPElig="La baisse de revenus n'est pas admissible dans le cadre du PEREC",CRHPElig,IF(AND(INDEX(claimPeriodNo,MATCH('Étape 1) Taux'!$A$8,claimPeriods,0))&gt;17,INDEX(claimPeriodNo,MATCH('Étape 1) Taux'!$A$8,claimPeriods,0))&lt;20,revenueReduction&lt;0.1),0,IF(NOT(ISNUMBER(I2477)),0,IF(E2477="Oui",0,IF($C2477="Non - avec lien de dépendance",MIN(1129,I2477,$D2477),MIN(1129,I2477)))))))</f>
        <v>Effectuez l’étape 1</v>
      </c>
      <c r="R2477" s="3" t="str">
        <f>IF(CRHPElig=" -  ","Effectuez l’étape 1",IF(CRHPElig="La baisse de revenus n'est pas admissible dans le cadre du PEREC",CRHPElig,IF(AND(INDEX(claimPeriodNo,MATCH('Étape 1) Taux'!$A$8,claimPeriods,0))&gt;17,INDEX(claimPeriodNo,MATCH('Étape 1) Taux'!$A$8,claimPeriods,0))&lt;20,revenueReduction&lt;0.1),0,IF(NOT(ISNUMBER(J2477)),0,IF(F2477="Oui",0,IF($C2477="Non - avec lien de dépendance",MIN(1129,J2477,$D2477),MIN(1129,J2477)))))))</f>
        <v>Effectuez l’étape 1</v>
      </c>
      <c r="S2477" s="3" t="str">
        <f>IF(CRHPElig=" -  ","Effectuez l’étape 1",IF(CRHPElig="La baisse de revenus n'est pas admissible dans le cadre du PEREC",CRHPElig,IF(AND(INDEX(claimPeriodNo,MATCH('Étape 1) Taux'!$A$8,claimPeriods,0))&gt;17,INDEX(claimPeriodNo,MATCH('Étape 1) Taux'!$A$8,claimPeriods,0))&lt;20,revenueReduction&lt;0.1),0,IF(NOT(ISNUMBER(K2477)),0,IF(G2477="Oui",0,IF($C2477="Non - avec lien de dépendance",MIN(1129,K2477,$D2477),MIN(1129,K2477)))))))</f>
        <v>Effectuez l’étape 1</v>
      </c>
      <c r="T2477" s="3" t="str">
        <f>IF(CRHPElig=" -  ","Effectuez l’étape 1",IF(CRHPElig="La baisse de revenus n'est pas admissible dans le cadre du PEREC",CRHPElig,IF(AND(INDEX(claimPeriodNo,MATCH('Étape 1) Taux'!$A$8,claimPeriods,0))&gt;17,INDEX(claimPeriodNo,MATCH('Étape 1) Taux'!$A$8,claimPeriods,0))&lt;20,revenueReduction&lt;0.1),0,IF(NOT(ISNUMBER(L2477)),0,IF(H2477="Oui",0,IF($C2477="Non - avec lien de dépendance",MIN(1129,L2477,$D2477),MIN(1129,L2477)))))))</f>
        <v>Effectuez l’étape 1</v>
      </c>
      <c r="U2477" s="3">
        <f t="shared" si="232"/>
        <v>0</v>
      </c>
      <c r="V2477" s="3">
        <f t="shared" si="233"/>
        <v>0</v>
      </c>
    </row>
    <row r="2478" spans="13:22" x14ac:dyDescent="0.3">
      <c r="M2478" s="52" t="str">
        <f t="shared" si="228"/>
        <v>Calculez d'abord la baisse moyenne de vos revenus sur 12 mois à l'étape 2)</v>
      </c>
      <c r="N2478" s="52" t="str">
        <f t="shared" si="229"/>
        <v>Calculez d'abord la baisse moyenne de vos revenus sur 12 mois à l'étape 2)</v>
      </c>
      <c r="O2478" s="52" t="str">
        <f t="shared" si="230"/>
        <v>Calculez d'abord la baisse moyenne de vos revenus sur 12 mois à l'étape 2)</v>
      </c>
      <c r="P2478" s="52" t="str">
        <f t="shared" si="231"/>
        <v>Calculez d'abord la baisse moyenne de vos revenus sur 12 mois à l'étape 2)</v>
      </c>
      <c r="Q2478" s="3" t="str">
        <f>IF(CRHPElig=" -  ","Effectuez l’étape 1",IF(CRHPElig="La baisse de revenus n'est pas admissible dans le cadre du PEREC",CRHPElig,IF(AND(INDEX(claimPeriodNo,MATCH('Étape 1) Taux'!$A$8,claimPeriods,0))&gt;17,INDEX(claimPeriodNo,MATCH('Étape 1) Taux'!$A$8,claimPeriods,0))&lt;20,revenueReduction&lt;0.1),0,IF(NOT(ISNUMBER(I2478)),0,IF(E2478="Oui",0,IF($C2478="Non - avec lien de dépendance",MIN(1129,I2478,$D2478),MIN(1129,I2478)))))))</f>
        <v>Effectuez l’étape 1</v>
      </c>
      <c r="R2478" s="3" t="str">
        <f>IF(CRHPElig=" -  ","Effectuez l’étape 1",IF(CRHPElig="La baisse de revenus n'est pas admissible dans le cadre du PEREC",CRHPElig,IF(AND(INDEX(claimPeriodNo,MATCH('Étape 1) Taux'!$A$8,claimPeriods,0))&gt;17,INDEX(claimPeriodNo,MATCH('Étape 1) Taux'!$A$8,claimPeriods,0))&lt;20,revenueReduction&lt;0.1),0,IF(NOT(ISNUMBER(J2478)),0,IF(F2478="Oui",0,IF($C2478="Non - avec lien de dépendance",MIN(1129,J2478,$D2478),MIN(1129,J2478)))))))</f>
        <v>Effectuez l’étape 1</v>
      </c>
      <c r="S2478" s="3" t="str">
        <f>IF(CRHPElig=" -  ","Effectuez l’étape 1",IF(CRHPElig="La baisse de revenus n'est pas admissible dans le cadre du PEREC",CRHPElig,IF(AND(INDEX(claimPeriodNo,MATCH('Étape 1) Taux'!$A$8,claimPeriods,0))&gt;17,INDEX(claimPeriodNo,MATCH('Étape 1) Taux'!$A$8,claimPeriods,0))&lt;20,revenueReduction&lt;0.1),0,IF(NOT(ISNUMBER(K2478)),0,IF(G2478="Oui",0,IF($C2478="Non - avec lien de dépendance",MIN(1129,K2478,$D2478),MIN(1129,K2478)))))))</f>
        <v>Effectuez l’étape 1</v>
      </c>
      <c r="T2478" s="3" t="str">
        <f>IF(CRHPElig=" -  ","Effectuez l’étape 1",IF(CRHPElig="La baisse de revenus n'est pas admissible dans le cadre du PEREC",CRHPElig,IF(AND(INDEX(claimPeriodNo,MATCH('Étape 1) Taux'!$A$8,claimPeriods,0))&gt;17,INDEX(claimPeriodNo,MATCH('Étape 1) Taux'!$A$8,claimPeriods,0))&lt;20,revenueReduction&lt;0.1),0,IF(NOT(ISNUMBER(L2478)),0,IF(H2478="Oui",0,IF($C2478="Non - avec lien de dépendance",MIN(1129,L2478,$D2478),MIN(1129,L2478)))))))</f>
        <v>Effectuez l’étape 1</v>
      </c>
      <c r="U2478" s="3">
        <f t="shared" si="232"/>
        <v>0</v>
      </c>
      <c r="V2478" s="3">
        <f t="shared" si="233"/>
        <v>0</v>
      </c>
    </row>
    <row r="2479" spans="13:22" x14ac:dyDescent="0.3">
      <c r="M2479" s="52" t="str">
        <f t="shared" si="228"/>
        <v>Calculez d'abord la baisse moyenne de vos revenus sur 12 mois à l'étape 2)</v>
      </c>
      <c r="N2479" s="52" t="str">
        <f t="shared" si="229"/>
        <v>Calculez d'abord la baisse moyenne de vos revenus sur 12 mois à l'étape 2)</v>
      </c>
      <c r="O2479" s="52" t="str">
        <f t="shared" si="230"/>
        <v>Calculez d'abord la baisse moyenne de vos revenus sur 12 mois à l'étape 2)</v>
      </c>
      <c r="P2479" s="52" t="str">
        <f t="shared" si="231"/>
        <v>Calculez d'abord la baisse moyenne de vos revenus sur 12 mois à l'étape 2)</v>
      </c>
      <c r="Q2479" s="3" t="str">
        <f>IF(CRHPElig=" -  ","Effectuez l’étape 1",IF(CRHPElig="La baisse de revenus n'est pas admissible dans le cadre du PEREC",CRHPElig,IF(AND(INDEX(claimPeriodNo,MATCH('Étape 1) Taux'!$A$8,claimPeriods,0))&gt;17,INDEX(claimPeriodNo,MATCH('Étape 1) Taux'!$A$8,claimPeriods,0))&lt;20,revenueReduction&lt;0.1),0,IF(NOT(ISNUMBER(I2479)),0,IF(E2479="Oui",0,IF($C2479="Non - avec lien de dépendance",MIN(1129,I2479,$D2479),MIN(1129,I2479)))))))</f>
        <v>Effectuez l’étape 1</v>
      </c>
      <c r="R2479" s="3" t="str">
        <f>IF(CRHPElig=" -  ","Effectuez l’étape 1",IF(CRHPElig="La baisse de revenus n'est pas admissible dans le cadre du PEREC",CRHPElig,IF(AND(INDEX(claimPeriodNo,MATCH('Étape 1) Taux'!$A$8,claimPeriods,0))&gt;17,INDEX(claimPeriodNo,MATCH('Étape 1) Taux'!$A$8,claimPeriods,0))&lt;20,revenueReduction&lt;0.1),0,IF(NOT(ISNUMBER(J2479)),0,IF(F2479="Oui",0,IF($C2479="Non - avec lien de dépendance",MIN(1129,J2479,$D2479),MIN(1129,J2479)))))))</f>
        <v>Effectuez l’étape 1</v>
      </c>
      <c r="S2479" s="3" t="str">
        <f>IF(CRHPElig=" -  ","Effectuez l’étape 1",IF(CRHPElig="La baisse de revenus n'est pas admissible dans le cadre du PEREC",CRHPElig,IF(AND(INDEX(claimPeriodNo,MATCH('Étape 1) Taux'!$A$8,claimPeriods,0))&gt;17,INDEX(claimPeriodNo,MATCH('Étape 1) Taux'!$A$8,claimPeriods,0))&lt;20,revenueReduction&lt;0.1),0,IF(NOT(ISNUMBER(K2479)),0,IF(G2479="Oui",0,IF($C2479="Non - avec lien de dépendance",MIN(1129,K2479,$D2479),MIN(1129,K2479)))))))</f>
        <v>Effectuez l’étape 1</v>
      </c>
      <c r="T2479" s="3" t="str">
        <f>IF(CRHPElig=" -  ","Effectuez l’étape 1",IF(CRHPElig="La baisse de revenus n'est pas admissible dans le cadre du PEREC",CRHPElig,IF(AND(INDEX(claimPeriodNo,MATCH('Étape 1) Taux'!$A$8,claimPeriods,0))&gt;17,INDEX(claimPeriodNo,MATCH('Étape 1) Taux'!$A$8,claimPeriods,0))&lt;20,revenueReduction&lt;0.1),0,IF(NOT(ISNUMBER(L2479)),0,IF(H2479="Oui",0,IF($C2479="Non - avec lien de dépendance",MIN(1129,L2479,$D2479),MIN(1129,L2479)))))))</f>
        <v>Effectuez l’étape 1</v>
      </c>
      <c r="U2479" s="3">
        <f t="shared" si="232"/>
        <v>0</v>
      </c>
      <c r="V2479" s="3">
        <f t="shared" si="233"/>
        <v>0</v>
      </c>
    </row>
    <row r="2480" spans="13:22" x14ac:dyDescent="0.3">
      <c r="M2480" s="52" t="str">
        <f t="shared" si="228"/>
        <v>Calculez d'abord la baisse moyenne de vos revenus sur 12 mois à l'étape 2)</v>
      </c>
      <c r="N2480" s="52" t="str">
        <f t="shared" si="229"/>
        <v>Calculez d'abord la baisse moyenne de vos revenus sur 12 mois à l'étape 2)</v>
      </c>
      <c r="O2480" s="52" t="str">
        <f t="shared" si="230"/>
        <v>Calculez d'abord la baisse moyenne de vos revenus sur 12 mois à l'étape 2)</v>
      </c>
      <c r="P2480" s="52" t="str">
        <f t="shared" si="231"/>
        <v>Calculez d'abord la baisse moyenne de vos revenus sur 12 mois à l'étape 2)</v>
      </c>
      <c r="Q2480" s="3" t="str">
        <f>IF(CRHPElig=" -  ","Effectuez l’étape 1",IF(CRHPElig="La baisse de revenus n'est pas admissible dans le cadre du PEREC",CRHPElig,IF(AND(INDEX(claimPeriodNo,MATCH('Étape 1) Taux'!$A$8,claimPeriods,0))&gt;17,INDEX(claimPeriodNo,MATCH('Étape 1) Taux'!$A$8,claimPeriods,0))&lt;20,revenueReduction&lt;0.1),0,IF(NOT(ISNUMBER(I2480)),0,IF(E2480="Oui",0,IF($C2480="Non - avec lien de dépendance",MIN(1129,I2480,$D2480),MIN(1129,I2480)))))))</f>
        <v>Effectuez l’étape 1</v>
      </c>
      <c r="R2480" s="3" t="str">
        <f>IF(CRHPElig=" -  ","Effectuez l’étape 1",IF(CRHPElig="La baisse de revenus n'est pas admissible dans le cadre du PEREC",CRHPElig,IF(AND(INDEX(claimPeriodNo,MATCH('Étape 1) Taux'!$A$8,claimPeriods,0))&gt;17,INDEX(claimPeriodNo,MATCH('Étape 1) Taux'!$A$8,claimPeriods,0))&lt;20,revenueReduction&lt;0.1),0,IF(NOT(ISNUMBER(J2480)),0,IF(F2480="Oui",0,IF($C2480="Non - avec lien de dépendance",MIN(1129,J2480,$D2480),MIN(1129,J2480)))))))</f>
        <v>Effectuez l’étape 1</v>
      </c>
      <c r="S2480" s="3" t="str">
        <f>IF(CRHPElig=" -  ","Effectuez l’étape 1",IF(CRHPElig="La baisse de revenus n'est pas admissible dans le cadre du PEREC",CRHPElig,IF(AND(INDEX(claimPeriodNo,MATCH('Étape 1) Taux'!$A$8,claimPeriods,0))&gt;17,INDEX(claimPeriodNo,MATCH('Étape 1) Taux'!$A$8,claimPeriods,0))&lt;20,revenueReduction&lt;0.1),0,IF(NOT(ISNUMBER(K2480)),0,IF(G2480="Oui",0,IF($C2480="Non - avec lien de dépendance",MIN(1129,K2480,$D2480),MIN(1129,K2480)))))))</f>
        <v>Effectuez l’étape 1</v>
      </c>
      <c r="T2480" s="3" t="str">
        <f>IF(CRHPElig=" -  ","Effectuez l’étape 1",IF(CRHPElig="La baisse de revenus n'est pas admissible dans le cadre du PEREC",CRHPElig,IF(AND(INDEX(claimPeriodNo,MATCH('Étape 1) Taux'!$A$8,claimPeriods,0))&gt;17,INDEX(claimPeriodNo,MATCH('Étape 1) Taux'!$A$8,claimPeriods,0))&lt;20,revenueReduction&lt;0.1),0,IF(NOT(ISNUMBER(L2480)),0,IF(H2480="Oui",0,IF($C2480="Non - avec lien de dépendance",MIN(1129,L2480,$D2480),MIN(1129,L2480)))))))</f>
        <v>Effectuez l’étape 1</v>
      </c>
      <c r="U2480" s="3">
        <f t="shared" si="232"/>
        <v>0</v>
      </c>
      <c r="V2480" s="3">
        <f t="shared" si="233"/>
        <v>0</v>
      </c>
    </row>
    <row r="2481" spans="13:22" x14ac:dyDescent="0.3">
      <c r="M2481" s="52" t="str">
        <f t="shared" si="228"/>
        <v>Calculez d'abord la baisse moyenne de vos revenus sur 12 mois à l'étape 2)</v>
      </c>
      <c r="N2481" s="52" t="str">
        <f t="shared" si="229"/>
        <v>Calculez d'abord la baisse moyenne de vos revenus sur 12 mois à l'étape 2)</v>
      </c>
      <c r="O2481" s="52" t="str">
        <f t="shared" si="230"/>
        <v>Calculez d'abord la baisse moyenne de vos revenus sur 12 mois à l'étape 2)</v>
      </c>
      <c r="P2481" s="52" t="str">
        <f t="shared" si="231"/>
        <v>Calculez d'abord la baisse moyenne de vos revenus sur 12 mois à l'étape 2)</v>
      </c>
      <c r="Q2481" s="3" t="str">
        <f>IF(CRHPElig=" -  ","Effectuez l’étape 1",IF(CRHPElig="La baisse de revenus n'est pas admissible dans le cadre du PEREC",CRHPElig,IF(AND(INDEX(claimPeriodNo,MATCH('Étape 1) Taux'!$A$8,claimPeriods,0))&gt;17,INDEX(claimPeriodNo,MATCH('Étape 1) Taux'!$A$8,claimPeriods,0))&lt;20,revenueReduction&lt;0.1),0,IF(NOT(ISNUMBER(I2481)),0,IF(E2481="Oui",0,IF($C2481="Non - avec lien de dépendance",MIN(1129,I2481,$D2481),MIN(1129,I2481)))))))</f>
        <v>Effectuez l’étape 1</v>
      </c>
      <c r="R2481" s="3" t="str">
        <f>IF(CRHPElig=" -  ","Effectuez l’étape 1",IF(CRHPElig="La baisse de revenus n'est pas admissible dans le cadre du PEREC",CRHPElig,IF(AND(INDEX(claimPeriodNo,MATCH('Étape 1) Taux'!$A$8,claimPeriods,0))&gt;17,INDEX(claimPeriodNo,MATCH('Étape 1) Taux'!$A$8,claimPeriods,0))&lt;20,revenueReduction&lt;0.1),0,IF(NOT(ISNUMBER(J2481)),0,IF(F2481="Oui",0,IF($C2481="Non - avec lien de dépendance",MIN(1129,J2481,$D2481),MIN(1129,J2481)))))))</f>
        <v>Effectuez l’étape 1</v>
      </c>
      <c r="S2481" s="3" t="str">
        <f>IF(CRHPElig=" -  ","Effectuez l’étape 1",IF(CRHPElig="La baisse de revenus n'est pas admissible dans le cadre du PEREC",CRHPElig,IF(AND(INDEX(claimPeriodNo,MATCH('Étape 1) Taux'!$A$8,claimPeriods,0))&gt;17,INDEX(claimPeriodNo,MATCH('Étape 1) Taux'!$A$8,claimPeriods,0))&lt;20,revenueReduction&lt;0.1),0,IF(NOT(ISNUMBER(K2481)),0,IF(G2481="Oui",0,IF($C2481="Non - avec lien de dépendance",MIN(1129,K2481,$D2481),MIN(1129,K2481)))))))</f>
        <v>Effectuez l’étape 1</v>
      </c>
      <c r="T2481" s="3" t="str">
        <f>IF(CRHPElig=" -  ","Effectuez l’étape 1",IF(CRHPElig="La baisse de revenus n'est pas admissible dans le cadre du PEREC",CRHPElig,IF(AND(INDEX(claimPeriodNo,MATCH('Étape 1) Taux'!$A$8,claimPeriods,0))&gt;17,INDEX(claimPeriodNo,MATCH('Étape 1) Taux'!$A$8,claimPeriods,0))&lt;20,revenueReduction&lt;0.1),0,IF(NOT(ISNUMBER(L2481)),0,IF(H2481="Oui",0,IF($C2481="Non - avec lien de dépendance",MIN(1129,L2481,$D2481),MIN(1129,L2481)))))))</f>
        <v>Effectuez l’étape 1</v>
      </c>
      <c r="U2481" s="3">
        <f t="shared" si="232"/>
        <v>0</v>
      </c>
      <c r="V2481" s="3">
        <f t="shared" si="233"/>
        <v>0</v>
      </c>
    </row>
    <row r="2482" spans="13:22" x14ac:dyDescent="0.3">
      <c r="M2482" s="52" t="str">
        <f t="shared" si="228"/>
        <v>Calculez d'abord la baisse moyenne de vos revenus sur 12 mois à l'étape 2)</v>
      </c>
      <c r="N2482" s="52" t="str">
        <f t="shared" si="229"/>
        <v>Calculez d'abord la baisse moyenne de vos revenus sur 12 mois à l'étape 2)</v>
      </c>
      <c r="O2482" s="52" t="str">
        <f t="shared" si="230"/>
        <v>Calculez d'abord la baisse moyenne de vos revenus sur 12 mois à l'étape 2)</v>
      </c>
      <c r="P2482" s="52" t="str">
        <f t="shared" si="231"/>
        <v>Calculez d'abord la baisse moyenne de vos revenus sur 12 mois à l'étape 2)</v>
      </c>
      <c r="Q2482" s="3" t="str">
        <f>IF(CRHPElig=" -  ","Effectuez l’étape 1",IF(CRHPElig="La baisse de revenus n'est pas admissible dans le cadre du PEREC",CRHPElig,IF(AND(INDEX(claimPeriodNo,MATCH('Étape 1) Taux'!$A$8,claimPeriods,0))&gt;17,INDEX(claimPeriodNo,MATCH('Étape 1) Taux'!$A$8,claimPeriods,0))&lt;20,revenueReduction&lt;0.1),0,IF(NOT(ISNUMBER(I2482)),0,IF(E2482="Oui",0,IF($C2482="Non - avec lien de dépendance",MIN(1129,I2482,$D2482),MIN(1129,I2482)))))))</f>
        <v>Effectuez l’étape 1</v>
      </c>
      <c r="R2482" s="3" t="str">
        <f>IF(CRHPElig=" -  ","Effectuez l’étape 1",IF(CRHPElig="La baisse de revenus n'est pas admissible dans le cadre du PEREC",CRHPElig,IF(AND(INDEX(claimPeriodNo,MATCH('Étape 1) Taux'!$A$8,claimPeriods,0))&gt;17,INDEX(claimPeriodNo,MATCH('Étape 1) Taux'!$A$8,claimPeriods,0))&lt;20,revenueReduction&lt;0.1),0,IF(NOT(ISNUMBER(J2482)),0,IF(F2482="Oui",0,IF($C2482="Non - avec lien de dépendance",MIN(1129,J2482,$D2482),MIN(1129,J2482)))))))</f>
        <v>Effectuez l’étape 1</v>
      </c>
      <c r="S2482" s="3" t="str">
        <f>IF(CRHPElig=" -  ","Effectuez l’étape 1",IF(CRHPElig="La baisse de revenus n'est pas admissible dans le cadre du PEREC",CRHPElig,IF(AND(INDEX(claimPeriodNo,MATCH('Étape 1) Taux'!$A$8,claimPeriods,0))&gt;17,INDEX(claimPeriodNo,MATCH('Étape 1) Taux'!$A$8,claimPeriods,0))&lt;20,revenueReduction&lt;0.1),0,IF(NOT(ISNUMBER(K2482)),0,IF(G2482="Oui",0,IF($C2482="Non - avec lien de dépendance",MIN(1129,K2482,$D2482),MIN(1129,K2482)))))))</f>
        <v>Effectuez l’étape 1</v>
      </c>
      <c r="T2482" s="3" t="str">
        <f>IF(CRHPElig=" -  ","Effectuez l’étape 1",IF(CRHPElig="La baisse de revenus n'est pas admissible dans le cadre du PEREC",CRHPElig,IF(AND(INDEX(claimPeriodNo,MATCH('Étape 1) Taux'!$A$8,claimPeriods,0))&gt;17,INDEX(claimPeriodNo,MATCH('Étape 1) Taux'!$A$8,claimPeriods,0))&lt;20,revenueReduction&lt;0.1),0,IF(NOT(ISNUMBER(L2482)),0,IF(H2482="Oui",0,IF($C2482="Non - avec lien de dépendance",MIN(1129,L2482,$D2482),MIN(1129,L2482)))))))</f>
        <v>Effectuez l’étape 1</v>
      </c>
      <c r="U2482" s="3">
        <f t="shared" si="232"/>
        <v>0</v>
      </c>
      <c r="V2482" s="3">
        <f t="shared" si="233"/>
        <v>0</v>
      </c>
    </row>
    <row r="2483" spans="13:22" x14ac:dyDescent="0.3">
      <c r="M2483" s="52" t="str">
        <f t="shared" si="228"/>
        <v>Calculez d'abord la baisse moyenne de vos revenus sur 12 mois à l'étape 2)</v>
      </c>
      <c r="N2483" s="52" t="str">
        <f t="shared" si="229"/>
        <v>Calculez d'abord la baisse moyenne de vos revenus sur 12 mois à l'étape 2)</v>
      </c>
      <c r="O2483" s="52" t="str">
        <f t="shared" si="230"/>
        <v>Calculez d'abord la baisse moyenne de vos revenus sur 12 mois à l'étape 2)</v>
      </c>
      <c r="P2483" s="52" t="str">
        <f t="shared" si="231"/>
        <v>Calculez d'abord la baisse moyenne de vos revenus sur 12 mois à l'étape 2)</v>
      </c>
      <c r="Q2483" s="3" t="str">
        <f>IF(CRHPElig=" -  ","Effectuez l’étape 1",IF(CRHPElig="La baisse de revenus n'est pas admissible dans le cadre du PEREC",CRHPElig,IF(AND(INDEX(claimPeriodNo,MATCH('Étape 1) Taux'!$A$8,claimPeriods,0))&gt;17,INDEX(claimPeriodNo,MATCH('Étape 1) Taux'!$A$8,claimPeriods,0))&lt;20,revenueReduction&lt;0.1),0,IF(NOT(ISNUMBER(I2483)),0,IF(E2483="Oui",0,IF($C2483="Non - avec lien de dépendance",MIN(1129,I2483,$D2483),MIN(1129,I2483)))))))</f>
        <v>Effectuez l’étape 1</v>
      </c>
      <c r="R2483" s="3" t="str">
        <f>IF(CRHPElig=" -  ","Effectuez l’étape 1",IF(CRHPElig="La baisse de revenus n'est pas admissible dans le cadre du PEREC",CRHPElig,IF(AND(INDEX(claimPeriodNo,MATCH('Étape 1) Taux'!$A$8,claimPeriods,0))&gt;17,INDEX(claimPeriodNo,MATCH('Étape 1) Taux'!$A$8,claimPeriods,0))&lt;20,revenueReduction&lt;0.1),0,IF(NOT(ISNUMBER(J2483)),0,IF(F2483="Oui",0,IF($C2483="Non - avec lien de dépendance",MIN(1129,J2483,$D2483),MIN(1129,J2483)))))))</f>
        <v>Effectuez l’étape 1</v>
      </c>
      <c r="S2483" s="3" t="str">
        <f>IF(CRHPElig=" -  ","Effectuez l’étape 1",IF(CRHPElig="La baisse de revenus n'est pas admissible dans le cadre du PEREC",CRHPElig,IF(AND(INDEX(claimPeriodNo,MATCH('Étape 1) Taux'!$A$8,claimPeriods,0))&gt;17,INDEX(claimPeriodNo,MATCH('Étape 1) Taux'!$A$8,claimPeriods,0))&lt;20,revenueReduction&lt;0.1),0,IF(NOT(ISNUMBER(K2483)),0,IF(G2483="Oui",0,IF($C2483="Non - avec lien de dépendance",MIN(1129,K2483,$D2483),MIN(1129,K2483)))))))</f>
        <v>Effectuez l’étape 1</v>
      </c>
      <c r="T2483" s="3" t="str">
        <f>IF(CRHPElig=" -  ","Effectuez l’étape 1",IF(CRHPElig="La baisse de revenus n'est pas admissible dans le cadre du PEREC",CRHPElig,IF(AND(INDEX(claimPeriodNo,MATCH('Étape 1) Taux'!$A$8,claimPeriods,0))&gt;17,INDEX(claimPeriodNo,MATCH('Étape 1) Taux'!$A$8,claimPeriods,0))&lt;20,revenueReduction&lt;0.1),0,IF(NOT(ISNUMBER(L2483)),0,IF(H2483="Oui",0,IF($C2483="Non - avec lien de dépendance",MIN(1129,L2483,$D2483),MIN(1129,L2483)))))))</f>
        <v>Effectuez l’étape 1</v>
      </c>
      <c r="U2483" s="3">
        <f t="shared" si="232"/>
        <v>0</v>
      </c>
      <c r="V2483" s="3">
        <f t="shared" si="233"/>
        <v>0</v>
      </c>
    </row>
    <row r="2484" spans="13:22" x14ac:dyDescent="0.3">
      <c r="M2484" s="52" t="str">
        <f t="shared" si="228"/>
        <v>Calculez d'abord la baisse moyenne de vos revenus sur 12 mois à l'étape 2)</v>
      </c>
      <c r="N2484" s="52" t="str">
        <f t="shared" si="229"/>
        <v>Calculez d'abord la baisse moyenne de vos revenus sur 12 mois à l'étape 2)</v>
      </c>
      <c r="O2484" s="52" t="str">
        <f t="shared" si="230"/>
        <v>Calculez d'abord la baisse moyenne de vos revenus sur 12 mois à l'étape 2)</v>
      </c>
      <c r="P2484" s="52" t="str">
        <f t="shared" si="231"/>
        <v>Calculez d'abord la baisse moyenne de vos revenus sur 12 mois à l'étape 2)</v>
      </c>
      <c r="Q2484" s="3" t="str">
        <f>IF(CRHPElig=" -  ","Effectuez l’étape 1",IF(CRHPElig="La baisse de revenus n'est pas admissible dans le cadre du PEREC",CRHPElig,IF(AND(INDEX(claimPeriodNo,MATCH('Étape 1) Taux'!$A$8,claimPeriods,0))&gt;17,INDEX(claimPeriodNo,MATCH('Étape 1) Taux'!$A$8,claimPeriods,0))&lt;20,revenueReduction&lt;0.1),0,IF(NOT(ISNUMBER(I2484)),0,IF(E2484="Oui",0,IF($C2484="Non - avec lien de dépendance",MIN(1129,I2484,$D2484),MIN(1129,I2484)))))))</f>
        <v>Effectuez l’étape 1</v>
      </c>
      <c r="R2484" s="3" t="str">
        <f>IF(CRHPElig=" -  ","Effectuez l’étape 1",IF(CRHPElig="La baisse de revenus n'est pas admissible dans le cadre du PEREC",CRHPElig,IF(AND(INDEX(claimPeriodNo,MATCH('Étape 1) Taux'!$A$8,claimPeriods,0))&gt;17,INDEX(claimPeriodNo,MATCH('Étape 1) Taux'!$A$8,claimPeriods,0))&lt;20,revenueReduction&lt;0.1),0,IF(NOT(ISNUMBER(J2484)),0,IF(F2484="Oui",0,IF($C2484="Non - avec lien de dépendance",MIN(1129,J2484,$D2484),MIN(1129,J2484)))))))</f>
        <v>Effectuez l’étape 1</v>
      </c>
      <c r="S2484" s="3" t="str">
        <f>IF(CRHPElig=" -  ","Effectuez l’étape 1",IF(CRHPElig="La baisse de revenus n'est pas admissible dans le cadre du PEREC",CRHPElig,IF(AND(INDEX(claimPeriodNo,MATCH('Étape 1) Taux'!$A$8,claimPeriods,0))&gt;17,INDEX(claimPeriodNo,MATCH('Étape 1) Taux'!$A$8,claimPeriods,0))&lt;20,revenueReduction&lt;0.1),0,IF(NOT(ISNUMBER(K2484)),0,IF(G2484="Oui",0,IF($C2484="Non - avec lien de dépendance",MIN(1129,K2484,$D2484),MIN(1129,K2484)))))))</f>
        <v>Effectuez l’étape 1</v>
      </c>
      <c r="T2484" s="3" t="str">
        <f>IF(CRHPElig=" -  ","Effectuez l’étape 1",IF(CRHPElig="La baisse de revenus n'est pas admissible dans le cadre du PEREC",CRHPElig,IF(AND(INDEX(claimPeriodNo,MATCH('Étape 1) Taux'!$A$8,claimPeriods,0))&gt;17,INDEX(claimPeriodNo,MATCH('Étape 1) Taux'!$A$8,claimPeriods,0))&lt;20,revenueReduction&lt;0.1),0,IF(NOT(ISNUMBER(L2484)),0,IF(H2484="Oui",0,IF($C2484="Non - avec lien de dépendance",MIN(1129,L2484,$D2484),MIN(1129,L2484)))))))</f>
        <v>Effectuez l’étape 1</v>
      </c>
      <c r="U2484" s="3">
        <f t="shared" si="232"/>
        <v>0</v>
      </c>
      <c r="V2484" s="3">
        <f t="shared" si="233"/>
        <v>0</v>
      </c>
    </row>
    <row r="2485" spans="13:22" x14ac:dyDescent="0.3">
      <c r="M2485" s="52" t="str">
        <f t="shared" si="228"/>
        <v>Calculez d'abord la baisse moyenne de vos revenus sur 12 mois à l'étape 2)</v>
      </c>
      <c r="N2485" s="52" t="str">
        <f t="shared" si="229"/>
        <v>Calculez d'abord la baisse moyenne de vos revenus sur 12 mois à l'étape 2)</v>
      </c>
      <c r="O2485" s="52" t="str">
        <f t="shared" si="230"/>
        <v>Calculez d'abord la baisse moyenne de vos revenus sur 12 mois à l'étape 2)</v>
      </c>
      <c r="P2485" s="52" t="str">
        <f t="shared" si="231"/>
        <v>Calculez d'abord la baisse moyenne de vos revenus sur 12 mois à l'étape 2)</v>
      </c>
      <c r="Q2485" s="3" t="str">
        <f>IF(CRHPElig=" -  ","Effectuez l’étape 1",IF(CRHPElig="La baisse de revenus n'est pas admissible dans le cadre du PEREC",CRHPElig,IF(AND(INDEX(claimPeriodNo,MATCH('Étape 1) Taux'!$A$8,claimPeriods,0))&gt;17,INDEX(claimPeriodNo,MATCH('Étape 1) Taux'!$A$8,claimPeriods,0))&lt;20,revenueReduction&lt;0.1),0,IF(NOT(ISNUMBER(I2485)),0,IF(E2485="Oui",0,IF($C2485="Non - avec lien de dépendance",MIN(1129,I2485,$D2485),MIN(1129,I2485)))))))</f>
        <v>Effectuez l’étape 1</v>
      </c>
      <c r="R2485" s="3" t="str">
        <f>IF(CRHPElig=" -  ","Effectuez l’étape 1",IF(CRHPElig="La baisse de revenus n'est pas admissible dans le cadre du PEREC",CRHPElig,IF(AND(INDEX(claimPeriodNo,MATCH('Étape 1) Taux'!$A$8,claimPeriods,0))&gt;17,INDEX(claimPeriodNo,MATCH('Étape 1) Taux'!$A$8,claimPeriods,0))&lt;20,revenueReduction&lt;0.1),0,IF(NOT(ISNUMBER(J2485)),0,IF(F2485="Oui",0,IF($C2485="Non - avec lien de dépendance",MIN(1129,J2485,$D2485),MIN(1129,J2485)))))))</f>
        <v>Effectuez l’étape 1</v>
      </c>
      <c r="S2485" s="3" t="str">
        <f>IF(CRHPElig=" -  ","Effectuez l’étape 1",IF(CRHPElig="La baisse de revenus n'est pas admissible dans le cadre du PEREC",CRHPElig,IF(AND(INDEX(claimPeriodNo,MATCH('Étape 1) Taux'!$A$8,claimPeriods,0))&gt;17,INDEX(claimPeriodNo,MATCH('Étape 1) Taux'!$A$8,claimPeriods,0))&lt;20,revenueReduction&lt;0.1),0,IF(NOT(ISNUMBER(K2485)),0,IF(G2485="Oui",0,IF($C2485="Non - avec lien de dépendance",MIN(1129,K2485,$D2485),MIN(1129,K2485)))))))</f>
        <v>Effectuez l’étape 1</v>
      </c>
      <c r="T2485" s="3" t="str">
        <f>IF(CRHPElig=" -  ","Effectuez l’étape 1",IF(CRHPElig="La baisse de revenus n'est pas admissible dans le cadre du PEREC",CRHPElig,IF(AND(INDEX(claimPeriodNo,MATCH('Étape 1) Taux'!$A$8,claimPeriods,0))&gt;17,INDEX(claimPeriodNo,MATCH('Étape 1) Taux'!$A$8,claimPeriods,0))&lt;20,revenueReduction&lt;0.1),0,IF(NOT(ISNUMBER(L2485)),0,IF(H2485="Oui",0,IF($C2485="Non - avec lien de dépendance",MIN(1129,L2485,$D2485),MIN(1129,L2485)))))))</f>
        <v>Effectuez l’étape 1</v>
      </c>
      <c r="U2485" s="3">
        <f t="shared" si="232"/>
        <v>0</v>
      </c>
      <c r="V2485" s="3">
        <f t="shared" si="233"/>
        <v>0</v>
      </c>
    </row>
    <row r="2486" spans="13:22" x14ac:dyDescent="0.3">
      <c r="M2486" s="52" t="str">
        <f t="shared" si="228"/>
        <v>Calculez d'abord la baisse moyenne de vos revenus sur 12 mois à l'étape 2)</v>
      </c>
      <c r="N2486" s="52" t="str">
        <f t="shared" si="229"/>
        <v>Calculez d'abord la baisse moyenne de vos revenus sur 12 mois à l'étape 2)</v>
      </c>
      <c r="O2486" s="52" t="str">
        <f t="shared" si="230"/>
        <v>Calculez d'abord la baisse moyenne de vos revenus sur 12 mois à l'étape 2)</v>
      </c>
      <c r="P2486" s="52" t="str">
        <f t="shared" si="231"/>
        <v>Calculez d'abord la baisse moyenne de vos revenus sur 12 mois à l'étape 2)</v>
      </c>
      <c r="Q2486" s="3" t="str">
        <f>IF(CRHPElig=" -  ","Effectuez l’étape 1",IF(CRHPElig="La baisse de revenus n'est pas admissible dans le cadre du PEREC",CRHPElig,IF(AND(INDEX(claimPeriodNo,MATCH('Étape 1) Taux'!$A$8,claimPeriods,0))&gt;17,INDEX(claimPeriodNo,MATCH('Étape 1) Taux'!$A$8,claimPeriods,0))&lt;20,revenueReduction&lt;0.1),0,IF(NOT(ISNUMBER(I2486)),0,IF(E2486="Oui",0,IF($C2486="Non - avec lien de dépendance",MIN(1129,I2486,$D2486),MIN(1129,I2486)))))))</f>
        <v>Effectuez l’étape 1</v>
      </c>
      <c r="R2486" s="3" t="str">
        <f>IF(CRHPElig=" -  ","Effectuez l’étape 1",IF(CRHPElig="La baisse de revenus n'est pas admissible dans le cadre du PEREC",CRHPElig,IF(AND(INDEX(claimPeriodNo,MATCH('Étape 1) Taux'!$A$8,claimPeriods,0))&gt;17,INDEX(claimPeriodNo,MATCH('Étape 1) Taux'!$A$8,claimPeriods,0))&lt;20,revenueReduction&lt;0.1),0,IF(NOT(ISNUMBER(J2486)),0,IF(F2486="Oui",0,IF($C2486="Non - avec lien de dépendance",MIN(1129,J2486,$D2486),MIN(1129,J2486)))))))</f>
        <v>Effectuez l’étape 1</v>
      </c>
      <c r="S2486" s="3" t="str">
        <f>IF(CRHPElig=" -  ","Effectuez l’étape 1",IF(CRHPElig="La baisse de revenus n'est pas admissible dans le cadre du PEREC",CRHPElig,IF(AND(INDEX(claimPeriodNo,MATCH('Étape 1) Taux'!$A$8,claimPeriods,0))&gt;17,INDEX(claimPeriodNo,MATCH('Étape 1) Taux'!$A$8,claimPeriods,0))&lt;20,revenueReduction&lt;0.1),0,IF(NOT(ISNUMBER(K2486)),0,IF(G2486="Oui",0,IF($C2486="Non - avec lien de dépendance",MIN(1129,K2486,$D2486),MIN(1129,K2486)))))))</f>
        <v>Effectuez l’étape 1</v>
      </c>
      <c r="T2486" s="3" t="str">
        <f>IF(CRHPElig=" -  ","Effectuez l’étape 1",IF(CRHPElig="La baisse de revenus n'est pas admissible dans le cadre du PEREC",CRHPElig,IF(AND(INDEX(claimPeriodNo,MATCH('Étape 1) Taux'!$A$8,claimPeriods,0))&gt;17,INDEX(claimPeriodNo,MATCH('Étape 1) Taux'!$A$8,claimPeriods,0))&lt;20,revenueReduction&lt;0.1),0,IF(NOT(ISNUMBER(L2486)),0,IF(H2486="Oui",0,IF($C2486="Non - avec lien de dépendance",MIN(1129,L2486,$D2486),MIN(1129,L2486)))))))</f>
        <v>Effectuez l’étape 1</v>
      </c>
      <c r="U2486" s="3">
        <f t="shared" si="232"/>
        <v>0</v>
      </c>
      <c r="V2486" s="3">
        <f t="shared" si="233"/>
        <v>0</v>
      </c>
    </row>
    <row r="2487" spans="13:22" x14ac:dyDescent="0.3">
      <c r="M2487" s="52" t="str">
        <f t="shared" si="228"/>
        <v>Calculez d'abord la baisse moyenne de vos revenus sur 12 mois à l'étape 2)</v>
      </c>
      <c r="N2487" s="52" t="str">
        <f t="shared" si="229"/>
        <v>Calculez d'abord la baisse moyenne de vos revenus sur 12 mois à l'étape 2)</v>
      </c>
      <c r="O2487" s="52" t="str">
        <f t="shared" si="230"/>
        <v>Calculez d'abord la baisse moyenne de vos revenus sur 12 mois à l'étape 2)</v>
      </c>
      <c r="P2487" s="52" t="str">
        <f t="shared" si="231"/>
        <v>Calculez d'abord la baisse moyenne de vos revenus sur 12 mois à l'étape 2)</v>
      </c>
      <c r="Q2487" s="3" t="str">
        <f>IF(CRHPElig=" -  ","Effectuez l’étape 1",IF(CRHPElig="La baisse de revenus n'est pas admissible dans le cadre du PEREC",CRHPElig,IF(AND(INDEX(claimPeriodNo,MATCH('Étape 1) Taux'!$A$8,claimPeriods,0))&gt;17,INDEX(claimPeriodNo,MATCH('Étape 1) Taux'!$A$8,claimPeriods,0))&lt;20,revenueReduction&lt;0.1),0,IF(NOT(ISNUMBER(I2487)),0,IF(E2487="Oui",0,IF($C2487="Non - avec lien de dépendance",MIN(1129,I2487,$D2487),MIN(1129,I2487)))))))</f>
        <v>Effectuez l’étape 1</v>
      </c>
      <c r="R2487" s="3" t="str">
        <f>IF(CRHPElig=" -  ","Effectuez l’étape 1",IF(CRHPElig="La baisse de revenus n'est pas admissible dans le cadre du PEREC",CRHPElig,IF(AND(INDEX(claimPeriodNo,MATCH('Étape 1) Taux'!$A$8,claimPeriods,0))&gt;17,INDEX(claimPeriodNo,MATCH('Étape 1) Taux'!$A$8,claimPeriods,0))&lt;20,revenueReduction&lt;0.1),0,IF(NOT(ISNUMBER(J2487)),0,IF(F2487="Oui",0,IF($C2487="Non - avec lien de dépendance",MIN(1129,J2487,$D2487),MIN(1129,J2487)))))))</f>
        <v>Effectuez l’étape 1</v>
      </c>
      <c r="S2487" s="3" t="str">
        <f>IF(CRHPElig=" -  ","Effectuez l’étape 1",IF(CRHPElig="La baisse de revenus n'est pas admissible dans le cadre du PEREC",CRHPElig,IF(AND(INDEX(claimPeriodNo,MATCH('Étape 1) Taux'!$A$8,claimPeriods,0))&gt;17,INDEX(claimPeriodNo,MATCH('Étape 1) Taux'!$A$8,claimPeriods,0))&lt;20,revenueReduction&lt;0.1),0,IF(NOT(ISNUMBER(K2487)),0,IF(G2487="Oui",0,IF($C2487="Non - avec lien de dépendance",MIN(1129,K2487,$D2487),MIN(1129,K2487)))))))</f>
        <v>Effectuez l’étape 1</v>
      </c>
      <c r="T2487" s="3" t="str">
        <f>IF(CRHPElig=" -  ","Effectuez l’étape 1",IF(CRHPElig="La baisse de revenus n'est pas admissible dans le cadre du PEREC",CRHPElig,IF(AND(INDEX(claimPeriodNo,MATCH('Étape 1) Taux'!$A$8,claimPeriods,0))&gt;17,INDEX(claimPeriodNo,MATCH('Étape 1) Taux'!$A$8,claimPeriods,0))&lt;20,revenueReduction&lt;0.1),0,IF(NOT(ISNUMBER(L2487)),0,IF(H2487="Oui",0,IF($C2487="Non - avec lien de dépendance",MIN(1129,L2487,$D2487),MIN(1129,L2487)))))))</f>
        <v>Effectuez l’étape 1</v>
      </c>
      <c r="U2487" s="3">
        <f t="shared" si="232"/>
        <v>0</v>
      </c>
      <c r="V2487" s="3">
        <f t="shared" si="233"/>
        <v>0</v>
      </c>
    </row>
    <row r="2488" spans="13:22" x14ac:dyDescent="0.3">
      <c r="M2488" s="52" t="str">
        <f t="shared" si="228"/>
        <v>Calculez d'abord la baisse moyenne de vos revenus sur 12 mois à l'étape 2)</v>
      </c>
      <c r="N2488" s="52" t="str">
        <f t="shared" si="229"/>
        <v>Calculez d'abord la baisse moyenne de vos revenus sur 12 mois à l'étape 2)</v>
      </c>
      <c r="O2488" s="52" t="str">
        <f t="shared" si="230"/>
        <v>Calculez d'abord la baisse moyenne de vos revenus sur 12 mois à l'étape 2)</v>
      </c>
      <c r="P2488" s="52" t="str">
        <f t="shared" si="231"/>
        <v>Calculez d'abord la baisse moyenne de vos revenus sur 12 mois à l'étape 2)</v>
      </c>
      <c r="Q2488" s="3" t="str">
        <f>IF(CRHPElig=" -  ","Effectuez l’étape 1",IF(CRHPElig="La baisse de revenus n'est pas admissible dans le cadre du PEREC",CRHPElig,IF(AND(INDEX(claimPeriodNo,MATCH('Étape 1) Taux'!$A$8,claimPeriods,0))&gt;17,INDEX(claimPeriodNo,MATCH('Étape 1) Taux'!$A$8,claimPeriods,0))&lt;20,revenueReduction&lt;0.1),0,IF(NOT(ISNUMBER(I2488)),0,IF(E2488="Oui",0,IF($C2488="Non - avec lien de dépendance",MIN(1129,I2488,$D2488),MIN(1129,I2488)))))))</f>
        <v>Effectuez l’étape 1</v>
      </c>
      <c r="R2488" s="3" t="str">
        <f>IF(CRHPElig=" -  ","Effectuez l’étape 1",IF(CRHPElig="La baisse de revenus n'est pas admissible dans le cadre du PEREC",CRHPElig,IF(AND(INDEX(claimPeriodNo,MATCH('Étape 1) Taux'!$A$8,claimPeriods,0))&gt;17,INDEX(claimPeriodNo,MATCH('Étape 1) Taux'!$A$8,claimPeriods,0))&lt;20,revenueReduction&lt;0.1),0,IF(NOT(ISNUMBER(J2488)),0,IF(F2488="Oui",0,IF($C2488="Non - avec lien de dépendance",MIN(1129,J2488,$D2488),MIN(1129,J2488)))))))</f>
        <v>Effectuez l’étape 1</v>
      </c>
      <c r="S2488" s="3" t="str">
        <f>IF(CRHPElig=" -  ","Effectuez l’étape 1",IF(CRHPElig="La baisse de revenus n'est pas admissible dans le cadre du PEREC",CRHPElig,IF(AND(INDEX(claimPeriodNo,MATCH('Étape 1) Taux'!$A$8,claimPeriods,0))&gt;17,INDEX(claimPeriodNo,MATCH('Étape 1) Taux'!$A$8,claimPeriods,0))&lt;20,revenueReduction&lt;0.1),0,IF(NOT(ISNUMBER(K2488)),0,IF(G2488="Oui",0,IF($C2488="Non - avec lien de dépendance",MIN(1129,K2488,$D2488),MIN(1129,K2488)))))))</f>
        <v>Effectuez l’étape 1</v>
      </c>
      <c r="T2488" s="3" t="str">
        <f>IF(CRHPElig=" -  ","Effectuez l’étape 1",IF(CRHPElig="La baisse de revenus n'est pas admissible dans le cadre du PEREC",CRHPElig,IF(AND(INDEX(claimPeriodNo,MATCH('Étape 1) Taux'!$A$8,claimPeriods,0))&gt;17,INDEX(claimPeriodNo,MATCH('Étape 1) Taux'!$A$8,claimPeriods,0))&lt;20,revenueReduction&lt;0.1),0,IF(NOT(ISNUMBER(L2488)),0,IF(H2488="Oui",0,IF($C2488="Non - avec lien de dépendance",MIN(1129,L2488,$D2488),MIN(1129,L2488)))))))</f>
        <v>Effectuez l’étape 1</v>
      </c>
      <c r="U2488" s="3">
        <f t="shared" si="232"/>
        <v>0</v>
      </c>
      <c r="V2488" s="3">
        <f t="shared" si="233"/>
        <v>0</v>
      </c>
    </row>
    <row r="2489" spans="13:22" x14ac:dyDescent="0.3">
      <c r="M2489" s="52" t="str">
        <f t="shared" si="228"/>
        <v>Calculez d'abord la baisse moyenne de vos revenus sur 12 mois à l'étape 2)</v>
      </c>
      <c r="N2489" s="52" t="str">
        <f t="shared" si="229"/>
        <v>Calculez d'abord la baisse moyenne de vos revenus sur 12 mois à l'étape 2)</v>
      </c>
      <c r="O2489" s="52" t="str">
        <f t="shared" si="230"/>
        <v>Calculez d'abord la baisse moyenne de vos revenus sur 12 mois à l'étape 2)</v>
      </c>
      <c r="P2489" s="52" t="str">
        <f t="shared" si="231"/>
        <v>Calculez d'abord la baisse moyenne de vos revenus sur 12 mois à l'étape 2)</v>
      </c>
      <c r="Q2489" s="3" t="str">
        <f>IF(CRHPElig=" -  ","Effectuez l’étape 1",IF(CRHPElig="La baisse de revenus n'est pas admissible dans le cadre du PEREC",CRHPElig,IF(AND(INDEX(claimPeriodNo,MATCH('Étape 1) Taux'!$A$8,claimPeriods,0))&gt;17,INDEX(claimPeriodNo,MATCH('Étape 1) Taux'!$A$8,claimPeriods,0))&lt;20,revenueReduction&lt;0.1),0,IF(NOT(ISNUMBER(I2489)),0,IF(E2489="Oui",0,IF($C2489="Non - avec lien de dépendance",MIN(1129,I2489,$D2489),MIN(1129,I2489)))))))</f>
        <v>Effectuez l’étape 1</v>
      </c>
      <c r="R2489" s="3" t="str">
        <f>IF(CRHPElig=" -  ","Effectuez l’étape 1",IF(CRHPElig="La baisse de revenus n'est pas admissible dans le cadre du PEREC",CRHPElig,IF(AND(INDEX(claimPeriodNo,MATCH('Étape 1) Taux'!$A$8,claimPeriods,0))&gt;17,INDEX(claimPeriodNo,MATCH('Étape 1) Taux'!$A$8,claimPeriods,0))&lt;20,revenueReduction&lt;0.1),0,IF(NOT(ISNUMBER(J2489)),0,IF(F2489="Oui",0,IF($C2489="Non - avec lien de dépendance",MIN(1129,J2489,$D2489),MIN(1129,J2489)))))))</f>
        <v>Effectuez l’étape 1</v>
      </c>
      <c r="S2489" s="3" t="str">
        <f>IF(CRHPElig=" -  ","Effectuez l’étape 1",IF(CRHPElig="La baisse de revenus n'est pas admissible dans le cadre du PEREC",CRHPElig,IF(AND(INDEX(claimPeriodNo,MATCH('Étape 1) Taux'!$A$8,claimPeriods,0))&gt;17,INDEX(claimPeriodNo,MATCH('Étape 1) Taux'!$A$8,claimPeriods,0))&lt;20,revenueReduction&lt;0.1),0,IF(NOT(ISNUMBER(K2489)),0,IF(G2489="Oui",0,IF($C2489="Non - avec lien de dépendance",MIN(1129,K2489,$D2489),MIN(1129,K2489)))))))</f>
        <v>Effectuez l’étape 1</v>
      </c>
      <c r="T2489" s="3" t="str">
        <f>IF(CRHPElig=" -  ","Effectuez l’étape 1",IF(CRHPElig="La baisse de revenus n'est pas admissible dans le cadre du PEREC",CRHPElig,IF(AND(INDEX(claimPeriodNo,MATCH('Étape 1) Taux'!$A$8,claimPeriods,0))&gt;17,INDEX(claimPeriodNo,MATCH('Étape 1) Taux'!$A$8,claimPeriods,0))&lt;20,revenueReduction&lt;0.1),0,IF(NOT(ISNUMBER(L2489)),0,IF(H2489="Oui",0,IF($C2489="Non - avec lien de dépendance",MIN(1129,L2489,$D2489),MIN(1129,L2489)))))))</f>
        <v>Effectuez l’étape 1</v>
      </c>
      <c r="U2489" s="3">
        <f t="shared" si="232"/>
        <v>0</v>
      </c>
      <c r="V2489" s="3">
        <f t="shared" si="233"/>
        <v>0</v>
      </c>
    </row>
    <row r="2490" spans="13:22" x14ac:dyDescent="0.3">
      <c r="M2490" s="52" t="str">
        <f t="shared" si="228"/>
        <v>Calculez d'abord la baisse moyenne de vos revenus sur 12 mois à l'étape 2)</v>
      </c>
      <c r="N2490" s="52" t="str">
        <f t="shared" si="229"/>
        <v>Calculez d'abord la baisse moyenne de vos revenus sur 12 mois à l'étape 2)</v>
      </c>
      <c r="O2490" s="52" t="str">
        <f t="shared" si="230"/>
        <v>Calculez d'abord la baisse moyenne de vos revenus sur 12 mois à l'étape 2)</v>
      </c>
      <c r="P2490" s="52" t="str">
        <f t="shared" si="231"/>
        <v>Calculez d'abord la baisse moyenne de vos revenus sur 12 mois à l'étape 2)</v>
      </c>
      <c r="Q2490" s="3" t="str">
        <f>IF(CRHPElig=" -  ","Effectuez l’étape 1",IF(CRHPElig="La baisse de revenus n'est pas admissible dans le cadre du PEREC",CRHPElig,IF(AND(INDEX(claimPeriodNo,MATCH('Étape 1) Taux'!$A$8,claimPeriods,0))&gt;17,INDEX(claimPeriodNo,MATCH('Étape 1) Taux'!$A$8,claimPeriods,0))&lt;20,revenueReduction&lt;0.1),0,IF(NOT(ISNUMBER(I2490)),0,IF(E2490="Oui",0,IF($C2490="Non - avec lien de dépendance",MIN(1129,I2490,$D2490),MIN(1129,I2490)))))))</f>
        <v>Effectuez l’étape 1</v>
      </c>
      <c r="R2490" s="3" t="str">
        <f>IF(CRHPElig=" -  ","Effectuez l’étape 1",IF(CRHPElig="La baisse de revenus n'est pas admissible dans le cadre du PEREC",CRHPElig,IF(AND(INDEX(claimPeriodNo,MATCH('Étape 1) Taux'!$A$8,claimPeriods,0))&gt;17,INDEX(claimPeriodNo,MATCH('Étape 1) Taux'!$A$8,claimPeriods,0))&lt;20,revenueReduction&lt;0.1),0,IF(NOT(ISNUMBER(J2490)),0,IF(F2490="Oui",0,IF($C2490="Non - avec lien de dépendance",MIN(1129,J2490,$D2490),MIN(1129,J2490)))))))</f>
        <v>Effectuez l’étape 1</v>
      </c>
      <c r="S2490" s="3" t="str">
        <f>IF(CRHPElig=" -  ","Effectuez l’étape 1",IF(CRHPElig="La baisse de revenus n'est pas admissible dans le cadre du PEREC",CRHPElig,IF(AND(INDEX(claimPeriodNo,MATCH('Étape 1) Taux'!$A$8,claimPeriods,0))&gt;17,INDEX(claimPeriodNo,MATCH('Étape 1) Taux'!$A$8,claimPeriods,0))&lt;20,revenueReduction&lt;0.1),0,IF(NOT(ISNUMBER(K2490)),0,IF(G2490="Oui",0,IF($C2490="Non - avec lien de dépendance",MIN(1129,K2490,$D2490),MIN(1129,K2490)))))))</f>
        <v>Effectuez l’étape 1</v>
      </c>
      <c r="T2490" s="3" t="str">
        <f>IF(CRHPElig=" -  ","Effectuez l’étape 1",IF(CRHPElig="La baisse de revenus n'est pas admissible dans le cadre du PEREC",CRHPElig,IF(AND(INDEX(claimPeriodNo,MATCH('Étape 1) Taux'!$A$8,claimPeriods,0))&gt;17,INDEX(claimPeriodNo,MATCH('Étape 1) Taux'!$A$8,claimPeriods,0))&lt;20,revenueReduction&lt;0.1),0,IF(NOT(ISNUMBER(L2490)),0,IF(H2490="Oui",0,IF($C2490="Non - avec lien de dépendance",MIN(1129,L2490,$D2490),MIN(1129,L2490)))))))</f>
        <v>Effectuez l’étape 1</v>
      </c>
      <c r="U2490" s="3">
        <f t="shared" si="232"/>
        <v>0</v>
      </c>
      <c r="V2490" s="3">
        <f t="shared" si="233"/>
        <v>0</v>
      </c>
    </row>
    <row r="2491" spans="13:22" x14ac:dyDescent="0.3">
      <c r="M2491" s="52" t="str">
        <f t="shared" si="228"/>
        <v>Calculez d'abord la baisse moyenne de vos revenus sur 12 mois à l'étape 2)</v>
      </c>
      <c r="N2491" s="52" t="str">
        <f t="shared" si="229"/>
        <v>Calculez d'abord la baisse moyenne de vos revenus sur 12 mois à l'étape 2)</v>
      </c>
      <c r="O2491" s="52" t="str">
        <f t="shared" si="230"/>
        <v>Calculez d'abord la baisse moyenne de vos revenus sur 12 mois à l'étape 2)</v>
      </c>
      <c r="P2491" s="52" t="str">
        <f t="shared" si="231"/>
        <v>Calculez d'abord la baisse moyenne de vos revenus sur 12 mois à l'étape 2)</v>
      </c>
      <c r="Q2491" s="3" t="str">
        <f>IF(CRHPElig=" -  ","Effectuez l’étape 1",IF(CRHPElig="La baisse de revenus n'est pas admissible dans le cadre du PEREC",CRHPElig,IF(AND(INDEX(claimPeriodNo,MATCH('Étape 1) Taux'!$A$8,claimPeriods,0))&gt;17,INDEX(claimPeriodNo,MATCH('Étape 1) Taux'!$A$8,claimPeriods,0))&lt;20,revenueReduction&lt;0.1),0,IF(NOT(ISNUMBER(I2491)),0,IF(E2491="Oui",0,IF($C2491="Non - avec lien de dépendance",MIN(1129,I2491,$D2491),MIN(1129,I2491)))))))</f>
        <v>Effectuez l’étape 1</v>
      </c>
      <c r="R2491" s="3" t="str">
        <f>IF(CRHPElig=" -  ","Effectuez l’étape 1",IF(CRHPElig="La baisse de revenus n'est pas admissible dans le cadre du PEREC",CRHPElig,IF(AND(INDEX(claimPeriodNo,MATCH('Étape 1) Taux'!$A$8,claimPeriods,0))&gt;17,INDEX(claimPeriodNo,MATCH('Étape 1) Taux'!$A$8,claimPeriods,0))&lt;20,revenueReduction&lt;0.1),0,IF(NOT(ISNUMBER(J2491)),0,IF(F2491="Oui",0,IF($C2491="Non - avec lien de dépendance",MIN(1129,J2491,$D2491),MIN(1129,J2491)))))))</f>
        <v>Effectuez l’étape 1</v>
      </c>
      <c r="S2491" s="3" t="str">
        <f>IF(CRHPElig=" -  ","Effectuez l’étape 1",IF(CRHPElig="La baisse de revenus n'est pas admissible dans le cadre du PEREC",CRHPElig,IF(AND(INDEX(claimPeriodNo,MATCH('Étape 1) Taux'!$A$8,claimPeriods,0))&gt;17,INDEX(claimPeriodNo,MATCH('Étape 1) Taux'!$A$8,claimPeriods,0))&lt;20,revenueReduction&lt;0.1),0,IF(NOT(ISNUMBER(K2491)),0,IF(G2491="Oui",0,IF($C2491="Non - avec lien de dépendance",MIN(1129,K2491,$D2491),MIN(1129,K2491)))))))</f>
        <v>Effectuez l’étape 1</v>
      </c>
      <c r="T2491" s="3" t="str">
        <f>IF(CRHPElig=" -  ","Effectuez l’étape 1",IF(CRHPElig="La baisse de revenus n'est pas admissible dans le cadre du PEREC",CRHPElig,IF(AND(INDEX(claimPeriodNo,MATCH('Étape 1) Taux'!$A$8,claimPeriods,0))&gt;17,INDEX(claimPeriodNo,MATCH('Étape 1) Taux'!$A$8,claimPeriods,0))&lt;20,revenueReduction&lt;0.1),0,IF(NOT(ISNUMBER(L2491)),0,IF(H2491="Oui",0,IF($C2491="Non - avec lien de dépendance",MIN(1129,L2491,$D2491),MIN(1129,L2491)))))))</f>
        <v>Effectuez l’étape 1</v>
      </c>
      <c r="U2491" s="3">
        <f t="shared" si="232"/>
        <v>0</v>
      </c>
      <c r="V2491" s="3">
        <f t="shared" si="233"/>
        <v>0</v>
      </c>
    </row>
    <row r="2492" spans="13:22" x14ac:dyDescent="0.3">
      <c r="M2492" s="52" t="str">
        <f t="shared" si="228"/>
        <v>Calculez d'abord la baisse moyenne de vos revenus sur 12 mois à l'étape 2)</v>
      </c>
      <c r="N2492" s="52" t="str">
        <f t="shared" si="229"/>
        <v>Calculez d'abord la baisse moyenne de vos revenus sur 12 mois à l'étape 2)</v>
      </c>
      <c r="O2492" s="52" t="str">
        <f t="shared" si="230"/>
        <v>Calculez d'abord la baisse moyenne de vos revenus sur 12 mois à l'étape 2)</v>
      </c>
      <c r="P2492" s="52" t="str">
        <f t="shared" si="231"/>
        <v>Calculez d'abord la baisse moyenne de vos revenus sur 12 mois à l'étape 2)</v>
      </c>
      <c r="Q2492" s="3" t="str">
        <f>IF(CRHPElig=" -  ","Effectuez l’étape 1",IF(CRHPElig="La baisse de revenus n'est pas admissible dans le cadre du PEREC",CRHPElig,IF(AND(INDEX(claimPeriodNo,MATCH('Étape 1) Taux'!$A$8,claimPeriods,0))&gt;17,INDEX(claimPeriodNo,MATCH('Étape 1) Taux'!$A$8,claimPeriods,0))&lt;20,revenueReduction&lt;0.1),0,IF(NOT(ISNUMBER(I2492)),0,IF(E2492="Oui",0,IF($C2492="Non - avec lien de dépendance",MIN(1129,I2492,$D2492),MIN(1129,I2492)))))))</f>
        <v>Effectuez l’étape 1</v>
      </c>
      <c r="R2492" s="3" t="str">
        <f>IF(CRHPElig=" -  ","Effectuez l’étape 1",IF(CRHPElig="La baisse de revenus n'est pas admissible dans le cadre du PEREC",CRHPElig,IF(AND(INDEX(claimPeriodNo,MATCH('Étape 1) Taux'!$A$8,claimPeriods,0))&gt;17,INDEX(claimPeriodNo,MATCH('Étape 1) Taux'!$A$8,claimPeriods,0))&lt;20,revenueReduction&lt;0.1),0,IF(NOT(ISNUMBER(J2492)),0,IF(F2492="Oui",0,IF($C2492="Non - avec lien de dépendance",MIN(1129,J2492,$D2492),MIN(1129,J2492)))))))</f>
        <v>Effectuez l’étape 1</v>
      </c>
      <c r="S2492" s="3" t="str">
        <f>IF(CRHPElig=" -  ","Effectuez l’étape 1",IF(CRHPElig="La baisse de revenus n'est pas admissible dans le cadre du PEREC",CRHPElig,IF(AND(INDEX(claimPeriodNo,MATCH('Étape 1) Taux'!$A$8,claimPeriods,0))&gt;17,INDEX(claimPeriodNo,MATCH('Étape 1) Taux'!$A$8,claimPeriods,0))&lt;20,revenueReduction&lt;0.1),0,IF(NOT(ISNUMBER(K2492)),0,IF(G2492="Oui",0,IF($C2492="Non - avec lien de dépendance",MIN(1129,K2492,$D2492),MIN(1129,K2492)))))))</f>
        <v>Effectuez l’étape 1</v>
      </c>
      <c r="T2492" s="3" t="str">
        <f>IF(CRHPElig=" -  ","Effectuez l’étape 1",IF(CRHPElig="La baisse de revenus n'est pas admissible dans le cadre du PEREC",CRHPElig,IF(AND(INDEX(claimPeriodNo,MATCH('Étape 1) Taux'!$A$8,claimPeriods,0))&gt;17,INDEX(claimPeriodNo,MATCH('Étape 1) Taux'!$A$8,claimPeriods,0))&lt;20,revenueReduction&lt;0.1),0,IF(NOT(ISNUMBER(L2492)),0,IF(H2492="Oui",0,IF($C2492="Non - avec lien de dépendance",MIN(1129,L2492,$D2492),MIN(1129,L2492)))))))</f>
        <v>Effectuez l’étape 1</v>
      </c>
      <c r="U2492" s="3">
        <f t="shared" si="232"/>
        <v>0</v>
      </c>
      <c r="V2492" s="3">
        <f t="shared" si="233"/>
        <v>0</v>
      </c>
    </row>
    <row r="2493" spans="13:22" x14ac:dyDescent="0.3">
      <c r="M2493" s="52" t="str">
        <f t="shared" si="228"/>
        <v>Calculez d'abord la baisse moyenne de vos revenus sur 12 mois à l'étape 2)</v>
      </c>
      <c r="N2493" s="52" t="str">
        <f t="shared" si="229"/>
        <v>Calculez d'abord la baisse moyenne de vos revenus sur 12 mois à l'étape 2)</v>
      </c>
      <c r="O2493" s="52" t="str">
        <f t="shared" si="230"/>
        <v>Calculez d'abord la baisse moyenne de vos revenus sur 12 mois à l'étape 2)</v>
      </c>
      <c r="P2493" s="52" t="str">
        <f t="shared" si="231"/>
        <v>Calculez d'abord la baisse moyenne de vos revenus sur 12 mois à l'étape 2)</v>
      </c>
      <c r="Q2493" s="3" t="str">
        <f>IF(CRHPElig=" -  ","Effectuez l’étape 1",IF(CRHPElig="La baisse de revenus n'est pas admissible dans le cadre du PEREC",CRHPElig,IF(AND(INDEX(claimPeriodNo,MATCH('Étape 1) Taux'!$A$8,claimPeriods,0))&gt;17,INDEX(claimPeriodNo,MATCH('Étape 1) Taux'!$A$8,claimPeriods,0))&lt;20,revenueReduction&lt;0.1),0,IF(NOT(ISNUMBER(I2493)),0,IF(E2493="Oui",0,IF($C2493="Non - avec lien de dépendance",MIN(1129,I2493,$D2493),MIN(1129,I2493)))))))</f>
        <v>Effectuez l’étape 1</v>
      </c>
      <c r="R2493" s="3" t="str">
        <f>IF(CRHPElig=" -  ","Effectuez l’étape 1",IF(CRHPElig="La baisse de revenus n'est pas admissible dans le cadre du PEREC",CRHPElig,IF(AND(INDEX(claimPeriodNo,MATCH('Étape 1) Taux'!$A$8,claimPeriods,0))&gt;17,INDEX(claimPeriodNo,MATCH('Étape 1) Taux'!$A$8,claimPeriods,0))&lt;20,revenueReduction&lt;0.1),0,IF(NOT(ISNUMBER(J2493)),0,IF(F2493="Oui",0,IF($C2493="Non - avec lien de dépendance",MIN(1129,J2493,$D2493),MIN(1129,J2493)))))))</f>
        <v>Effectuez l’étape 1</v>
      </c>
      <c r="S2493" s="3" t="str">
        <f>IF(CRHPElig=" -  ","Effectuez l’étape 1",IF(CRHPElig="La baisse de revenus n'est pas admissible dans le cadre du PEREC",CRHPElig,IF(AND(INDEX(claimPeriodNo,MATCH('Étape 1) Taux'!$A$8,claimPeriods,0))&gt;17,INDEX(claimPeriodNo,MATCH('Étape 1) Taux'!$A$8,claimPeriods,0))&lt;20,revenueReduction&lt;0.1),0,IF(NOT(ISNUMBER(K2493)),0,IF(G2493="Oui",0,IF($C2493="Non - avec lien de dépendance",MIN(1129,K2493,$D2493),MIN(1129,K2493)))))))</f>
        <v>Effectuez l’étape 1</v>
      </c>
      <c r="T2493" s="3" t="str">
        <f>IF(CRHPElig=" -  ","Effectuez l’étape 1",IF(CRHPElig="La baisse de revenus n'est pas admissible dans le cadre du PEREC",CRHPElig,IF(AND(INDEX(claimPeriodNo,MATCH('Étape 1) Taux'!$A$8,claimPeriods,0))&gt;17,INDEX(claimPeriodNo,MATCH('Étape 1) Taux'!$A$8,claimPeriods,0))&lt;20,revenueReduction&lt;0.1),0,IF(NOT(ISNUMBER(L2493)),0,IF(H2493="Oui",0,IF($C2493="Non - avec lien de dépendance",MIN(1129,L2493,$D2493),MIN(1129,L2493)))))))</f>
        <v>Effectuez l’étape 1</v>
      </c>
      <c r="U2493" s="3">
        <f t="shared" si="232"/>
        <v>0</v>
      </c>
      <c r="V2493" s="3">
        <f t="shared" si="233"/>
        <v>0</v>
      </c>
    </row>
    <row r="2494" spans="13:22" x14ac:dyDescent="0.3">
      <c r="M2494" s="52" t="str">
        <f t="shared" si="228"/>
        <v>Calculez d'abord la baisse moyenne de vos revenus sur 12 mois à l'étape 2)</v>
      </c>
      <c r="N2494" s="52" t="str">
        <f t="shared" si="229"/>
        <v>Calculez d'abord la baisse moyenne de vos revenus sur 12 mois à l'étape 2)</v>
      </c>
      <c r="O2494" s="52" t="str">
        <f t="shared" si="230"/>
        <v>Calculez d'abord la baisse moyenne de vos revenus sur 12 mois à l'étape 2)</v>
      </c>
      <c r="P2494" s="52" t="str">
        <f t="shared" si="231"/>
        <v>Calculez d'abord la baisse moyenne de vos revenus sur 12 mois à l'étape 2)</v>
      </c>
      <c r="Q2494" s="3" t="str">
        <f>IF(CRHPElig=" -  ","Effectuez l’étape 1",IF(CRHPElig="La baisse de revenus n'est pas admissible dans le cadre du PEREC",CRHPElig,IF(AND(INDEX(claimPeriodNo,MATCH('Étape 1) Taux'!$A$8,claimPeriods,0))&gt;17,INDEX(claimPeriodNo,MATCH('Étape 1) Taux'!$A$8,claimPeriods,0))&lt;20,revenueReduction&lt;0.1),0,IF(NOT(ISNUMBER(I2494)),0,IF(E2494="Oui",0,IF($C2494="Non - avec lien de dépendance",MIN(1129,I2494,$D2494),MIN(1129,I2494)))))))</f>
        <v>Effectuez l’étape 1</v>
      </c>
      <c r="R2494" s="3" t="str">
        <f>IF(CRHPElig=" -  ","Effectuez l’étape 1",IF(CRHPElig="La baisse de revenus n'est pas admissible dans le cadre du PEREC",CRHPElig,IF(AND(INDEX(claimPeriodNo,MATCH('Étape 1) Taux'!$A$8,claimPeriods,0))&gt;17,INDEX(claimPeriodNo,MATCH('Étape 1) Taux'!$A$8,claimPeriods,0))&lt;20,revenueReduction&lt;0.1),0,IF(NOT(ISNUMBER(J2494)),0,IF(F2494="Oui",0,IF($C2494="Non - avec lien de dépendance",MIN(1129,J2494,$D2494),MIN(1129,J2494)))))))</f>
        <v>Effectuez l’étape 1</v>
      </c>
      <c r="S2494" s="3" t="str">
        <f>IF(CRHPElig=" -  ","Effectuez l’étape 1",IF(CRHPElig="La baisse de revenus n'est pas admissible dans le cadre du PEREC",CRHPElig,IF(AND(INDEX(claimPeriodNo,MATCH('Étape 1) Taux'!$A$8,claimPeriods,0))&gt;17,INDEX(claimPeriodNo,MATCH('Étape 1) Taux'!$A$8,claimPeriods,0))&lt;20,revenueReduction&lt;0.1),0,IF(NOT(ISNUMBER(K2494)),0,IF(G2494="Oui",0,IF($C2494="Non - avec lien de dépendance",MIN(1129,K2494,$D2494),MIN(1129,K2494)))))))</f>
        <v>Effectuez l’étape 1</v>
      </c>
      <c r="T2494" s="3" t="str">
        <f>IF(CRHPElig=" -  ","Effectuez l’étape 1",IF(CRHPElig="La baisse de revenus n'est pas admissible dans le cadre du PEREC",CRHPElig,IF(AND(INDEX(claimPeriodNo,MATCH('Étape 1) Taux'!$A$8,claimPeriods,0))&gt;17,INDEX(claimPeriodNo,MATCH('Étape 1) Taux'!$A$8,claimPeriods,0))&lt;20,revenueReduction&lt;0.1),0,IF(NOT(ISNUMBER(L2494)),0,IF(H2494="Oui",0,IF($C2494="Non - avec lien de dépendance",MIN(1129,L2494,$D2494),MIN(1129,L2494)))))))</f>
        <v>Effectuez l’étape 1</v>
      </c>
      <c r="U2494" s="3">
        <f t="shared" si="232"/>
        <v>0</v>
      </c>
      <c r="V2494" s="3">
        <f t="shared" si="233"/>
        <v>0</v>
      </c>
    </row>
    <row r="2495" spans="13:22" x14ac:dyDescent="0.3">
      <c r="M2495" s="52" t="str">
        <f t="shared" si="228"/>
        <v>Calculez d'abord la baisse moyenne de vos revenus sur 12 mois à l'étape 2)</v>
      </c>
      <c r="N2495" s="52" t="str">
        <f t="shared" si="229"/>
        <v>Calculez d'abord la baisse moyenne de vos revenus sur 12 mois à l'étape 2)</v>
      </c>
      <c r="O2495" s="52" t="str">
        <f t="shared" si="230"/>
        <v>Calculez d'abord la baisse moyenne de vos revenus sur 12 mois à l'étape 2)</v>
      </c>
      <c r="P2495" s="52" t="str">
        <f t="shared" si="231"/>
        <v>Calculez d'abord la baisse moyenne de vos revenus sur 12 mois à l'étape 2)</v>
      </c>
      <c r="Q2495" s="3" t="str">
        <f>IF(CRHPElig=" -  ","Effectuez l’étape 1",IF(CRHPElig="La baisse de revenus n'est pas admissible dans le cadre du PEREC",CRHPElig,IF(AND(INDEX(claimPeriodNo,MATCH('Étape 1) Taux'!$A$8,claimPeriods,0))&gt;17,INDEX(claimPeriodNo,MATCH('Étape 1) Taux'!$A$8,claimPeriods,0))&lt;20,revenueReduction&lt;0.1),0,IF(NOT(ISNUMBER(I2495)),0,IF(E2495="Oui",0,IF($C2495="Non - avec lien de dépendance",MIN(1129,I2495,$D2495),MIN(1129,I2495)))))))</f>
        <v>Effectuez l’étape 1</v>
      </c>
      <c r="R2495" s="3" t="str">
        <f>IF(CRHPElig=" -  ","Effectuez l’étape 1",IF(CRHPElig="La baisse de revenus n'est pas admissible dans le cadre du PEREC",CRHPElig,IF(AND(INDEX(claimPeriodNo,MATCH('Étape 1) Taux'!$A$8,claimPeriods,0))&gt;17,INDEX(claimPeriodNo,MATCH('Étape 1) Taux'!$A$8,claimPeriods,0))&lt;20,revenueReduction&lt;0.1),0,IF(NOT(ISNUMBER(J2495)),0,IF(F2495="Oui",0,IF($C2495="Non - avec lien de dépendance",MIN(1129,J2495,$D2495),MIN(1129,J2495)))))))</f>
        <v>Effectuez l’étape 1</v>
      </c>
      <c r="S2495" s="3" t="str">
        <f>IF(CRHPElig=" -  ","Effectuez l’étape 1",IF(CRHPElig="La baisse de revenus n'est pas admissible dans le cadre du PEREC",CRHPElig,IF(AND(INDEX(claimPeriodNo,MATCH('Étape 1) Taux'!$A$8,claimPeriods,0))&gt;17,INDEX(claimPeriodNo,MATCH('Étape 1) Taux'!$A$8,claimPeriods,0))&lt;20,revenueReduction&lt;0.1),0,IF(NOT(ISNUMBER(K2495)),0,IF(G2495="Oui",0,IF($C2495="Non - avec lien de dépendance",MIN(1129,K2495,$D2495),MIN(1129,K2495)))))))</f>
        <v>Effectuez l’étape 1</v>
      </c>
      <c r="T2495" s="3" t="str">
        <f>IF(CRHPElig=" -  ","Effectuez l’étape 1",IF(CRHPElig="La baisse de revenus n'est pas admissible dans le cadre du PEREC",CRHPElig,IF(AND(INDEX(claimPeriodNo,MATCH('Étape 1) Taux'!$A$8,claimPeriods,0))&gt;17,INDEX(claimPeriodNo,MATCH('Étape 1) Taux'!$A$8,claimPeriods,0))&lt;20,revenueReduction&lt;0.1),0,IF(NOT(ISNUMBER(L2495)),0,IF(H2495="Oui",0,IF($C2495="Non - avec lien de dépendance",MIN(1129,L2495,$D2495),MIN(1129,L2495)))))))</f>
        <v>Effectuez l’étape 1</v>
      </c>
      <c r="U2495" s="3">
        <f t="shared" si="232"/>
        <v>0</v>
      </c>
      <c r="V2495" s="3">
        <f t="shared" si="233"/>
        <v>0</v>
      </c>
    </row>
    <row r="2496" spans="13:22" x14ac:dyDescent="0.3">
      <c r="M2496" s="52" t="str">
        <f t="shared" si="228"/>
        <v>Calculez d'abord la baisse moyenne de vos revenus sur 12 mois à l'étape 2)</v>
      </c>
      <c r="N2496" s="52" t="str">
        <f t="shared" si="229"/>
        <v>Calculez d'abord la baisse moyenne de vos revenus sur 12 mois à l'étape 2)</v>
      </c>
      <c r="O2496" s="52" t="str">
        <f t="shared" si="230"/>
        <v>Calculez d'abord la baisse moyenne de vos revenus sur 12 mois à l'étape 2)</v>
      </c>
      <c r="P2496" s="52" t="str">
        <f t="shared" si="231"/>
        <v>Calculez d'abord la baisse moyenne de vos revenus sur 12 mois à l'étape 2)</v>
      </c>
      <c r="Q2496" s="3" t="str">
        <f>IF(CRHPElig=" -  ","Effectuez l’étape 1",IF(CRHPElig="La baisse de revenus n'est pas admissible dans le cadre du PEREC",CRHPElig,IF(AND(INDEX(claimPeriodNo,MATCH('Étape 1) Taux'!$A$8,claimPeriods,0))&gt;17,INDEX(claimPeriodNo,MATCH('Étape 1) Taux'!$A$8,claimPeriods,0))&lt;20,revenueReduction&lt;0.1),0,IF(NOT(ISNUMBER(I2496)),0,IF(E2496="Oui",0,IF($C2496="Non - avec lien de dépendance",MIN(1129,I2496,$D2496),MIN(1129,I2496)))))))</f>
        <v>Effectuez l’étape 1</v>
      </c>
      <c r="R2496" s="3" t="str">
        <f>IF(CRHPElig=" -  ","Effectuez l’étape 1",IF(CRHPElig="La baisse de revenus n'est pas admissible dans le cadre du PEREC",CRHPElig,IF(AND(INDEX(claimPeriodNo,MATCH('Étape 1) Taux'!$A$8,claimPeriods,0))&gt;17,INDEX(claimPeriodNo,MATCH('Étape 1) Taux'!$A$8,claimPeriods,0))&lt;20,revenueReduction&lt;0.1),0,IF(NOT(ISNUMBER(J2496)),0,IF(F2496="Oui",0,IF($C2496="Non - avec lien de dépendance",MIN(1129,J2496,$D2496),MIN(1129,J2496)))))))</f>
        <v>Effectuez l’étape 1</v>
      </c>
      <c r="S2496" s="3" t="str">
        <f>IF(CRHPElig=" -  ","Effectuez l’étape 1",IF(CRHPElig="La baisse de revenus n'est pas admissible dans le cadre du PEREC",CRHPElig,IF(AND(INDEX(claimPeriodNo,MATCH('Étape 1) Taux'!$A$8,claimPeriods,0))&gt;17,INDEX(claimPeriodNo,MATCH('Étape 1) Taux'!$A$8,claimPeriods,0))&lt;20,revenueReduction&lt;0.1),0,IF(NOT(ISNUMBER(K2496)),0,IF(G2496="Oui",0,IF($C2496="Non - avec lien de dépendance",MIN(1129,K2496,$D2496),MIN(1129,K2496)))))))</f>
        <v>Effectuez l’étape 1</v>
      </c>
      <c r="T2496" s="3" t="str">
        <f>IF(CRHPElig=" -  ","Effectuez l’étape 1",IF(CRHPElig="La baisse de revenus n'est pas admissible dans le cadre du PEREC",CRHPElig,IF(AND(INDEX(claimPeriodNo,MATCH('Étape 1) Taux'!$A$8,claimPeriods,0))&gt;17,INDEX(claimPeriodNo,MATCH('Étape 1) Taux'!$A$8,claimPeriods,0))&lt;20,revenueReduction&lt;0.1),0,IF(NOT(ISNUMBER(L2496)),0,IF(H2496="Oui",0,IF($C2496="Non - avec lien de dépendance",MIN(1129,L2496,$D2496),MIN(1129,L2496)))))))</f>
        <v>Effectuez l’étape 1</v>
      </c>
      <c r="U2496" s="3">
        <f t="shared" si="232"/>
        <v>0</v>
      </c>
      <c r="V2496" s="3">
        <f t="shared" si="233"/>
        <v>0</v>
      </c>
    </row>
    <row r="2497" spans="13:22" x14ac:dyDescent="0.3">
      <c r="M2497" s="52" t="str">
        <f t="shared" si="228"/>
        <v>Calculez d'abord la baisse moyenne de vos revenus sur 12 mois à l'étape 2)</v>
      </c>
      <c r="N2497" s="52" t="str">
        <f t="shared" si="229"/>
        <v>Calculez d'abord la baisse moyenne de vos revenus sur 12 mois à l'étape 2)</v>
      </c>
      <c r="O2497" s="52" t="str">
        <f t="shared" si="230"/>
        <v>Calculez d'abord la baisse moyenne de vos revenus sur 12 mois à l'étape 2)</v>
      </c>
      <c r="P2497" s="52" t="str">
        <f t="shared" si="231"/>
        <v>Calculez d'abord la baisse moyenne de vos revenus sur 12 mois à l'étape 2)</v>
      </c>
      <c r="Q2497" s="3" t="str">
        <f>IF(CRHPElig=" -  ","Effectuez l’étape 1",IF(CRHPElig="La baisse de revenus n'est pas admissible dans le cadre du PEREC",CRHPElig,IF(AND(INDEX(claimPeriodNo,MATCH('Étape 1) Taux'!$A$8,claimPeriods,0))&gt;17,INDEX(claimPeriodNo,MATCH('Étape 1) Taux'!$A$8,claimPeriods,0))&lt;20,revenueReduction&lt;0.1),0,IF(NOT(ISNUMBER(I2497)),0,IF(E2497="Oui",0,IF($C2497="Non - avec lien de dépendance",MIN(1129,I2497,$D2497),MIN(1129,I2497)))))))</f>
        <v>Effectuez l’étape 1</v>
      </c>
      <c r="R2497" s="3" t="str">
        <f>IF(CRHPElig=" -  ","Effectuez l’étape 1",IF(CRHPElig="La baisse de revenus n'est pas admissible dans le cadre du PEREC",CRHPElig,IF(AND(INDEX(claimPeriodNo,MATCH('Étape 1) Taux'!$A$8,claimPeriods,0))&gt;17,INDEX(claimPeriodNo,MATCH('Étape 1) Taux'!$A$8,claimPeriods,0))&lt;20,revenueReduction&lt;0.1),0,IF(NOT(ISNUMBER(J2497)),0,IF(F2497="Oui",0,IF($C2497="Non - avec lien de dépendance",MIN(1129,J2497,$D2497),MIN(1129,J2497)))))))</f>
        <v>Effectuez l’étape 1</v>
      </c>
      <c r="S2497" s="3" t="str">
        <f>IF(CRHPElig=" -  ","Effectuez l’étape 1",IF(CRHPElig="La baisse de revenus n'est pas admissible dans le cadre du PEREC",CRHPElig,IF(AND(INDEX(claimPeriodNo,MATCH('Étape 1) Taux'!$A$8,claimPeriods,0))&gt;17,INDEX(claimPeriodNo,MATCH('Étape 1) Taux'!$A$8,claimPeriods,0))&lt;20,revenueReduction&lt;0.1),0,IF(NOT(ISNUMBER(K2497)),0,IF(G2497="Oui",0,IF($C2497="Non - avec lien de dépendance",MIN(1129,K2497,$D2497),MIN(1129,K2497)))))))</f>
        <v>Effectuez l’étape 1</v>
      </c>
      <c r="T2497" s="3" t="str">
        <f>IF(CRHPElig=" -  ","Effectuez l’étape 1",IF(CRHPElig="La baisse de revenus n'est pas admissible dans le cadre du PEREC",CRHPElig,IF(AND(INDEX(claimPeriodNo,MATCH('Étape 1) Taux'!$A$8,claimPeriods,0))&gt;17,INDEX(claimPeriodNo,MATCH('Étape 1) Taux'!$A$8,claimPeriods,0))&lt;20,revenueReduction&lt;0.1),0,IF(NOT(ISNUMBER(L2497)),0,IF(H2497="Oui",0,IF($C2497="Non - avec lien de dépendance",MIN(1129,L2497,$D2497),MIN(1129,L2497)))))))</f>
        <v>Effectuez l’étape 1</v>
      </c>
      <c r="U2497" s="3">
        <f t="shared" si="232"/>
        <v>0</v>
      </c>
      <c r="V2497" s="3">
        <f t="shared" si="233"/>
        <v>0</v>
      </c>
    </row>
    <row r="2498" spans="13:22" x14ac:dyDescent="0.3">
      <c r="M2498" s="52" t="str">
        <f t="shared" si="228"/>
        <v>Calculez d'abord la baisse moyenne de vos revenus sur 12 mois à l'étape 2)</v>
      </c>
      <c r="N2498" s="52" t="str">
        <f t="shared" si="229"/>
        <v>Calculez d'abord la baisse moyenne de vos revenus sur 12 mois à l'étape 2)</v>
      </c>
      <c r="O2498" s="52" t="str">
        <f t="shared" si="230"/>
        <v>Calculez d'abord la baisse moyenne de vos revenus sur 12 mois à l'étape 2)</v>
      </c>
      <c r="P2498" s="52" t="str">
        <f t="shared" si="231"/>
        <v>Calculez d'abord la baisse moyenne de vos revenus sur 12 mois à l'étape 2)</v>
      </c>
      <c r="Q2498" s="3" t="str">
        <f>IF(CRHPElig=" -  ","Effectuez l’étape 1",IF(CRHPElig="La baisse de revenus n'est pas admissible dans le cadre du PEREC",CRHPElig,IF(AND(INDEX(claimPeriodNo,MATCH('Étape 1) Taux'!$A$8,claimPeriods,0))&gt;17,INDEX(claimPeriodNo,MATCH('Étape 1) Taux'!$A$8,claimPeriods,0))&lt;20,revenueReduction&lt;0.1),0,IF(NOT(ISNUMBER(I2498)),0,IF(E2498="Oui",0,IF($C2498="Non - avec lien de dépendance",MIN(1129,I2498,$D2498),MIN(1129,I2498)))))))</f>
        <v>Effectuez l’étape 1</v>
      </c>
      <c r="R2498" s="3" t="str">
        <f>IF(CRHPElig=" -  ","Effectuez l’étape 1",IF(CRHPElig="La baisse de revenus n'est pas admissible dans le cadre du PEREC",CRHPElig,IF(AND(INDEX(claimPeriodNo,MATCH('Étape 1) Taux'!$A$8,claimPeriods,0))&gt;17,INDEX(claimPeriodNo,MATCH('Étape 1) Taux'!$A$8,claimPeriods,0))&lt;20,revenueReduction&lt;0.1),0,IF(NOT(ISNUMBER(J2498)),0,IF(F2498="Oui",0,IF($C2498="Non - avec lien de dépendance",MIN(1129,J2498,$D2498),MIN(1129,J2498)))))))</f>
        <v>Effectuez l’étape 1</v>
      </c>
      <c r="S2498" s="3" t="str">
        <f>IF(CRHPElig=" -  ","Effectuez l’étape 1",IF(CRHPElig="La baisse de revenus n'est pas admissible dans le cadre du PEREC",CRHPElig,IF(AND(INDEX(claimPeriodNo,MATCH('Étape 1) Taux'!$A$8,claimPeriods,0))&gt;17,INDEX(claimPeriodNo,MATCH('Étape 1) Taux'!$A$8,claimPeriods,0))&lt;20,revenueReduction&lt;0.1),0,IF(NOT(ISNUMBER(K2498)),0,IF(G2498="Oui",0,IF($C2498="Non - avec lien de dépendance",MIN(1129,K2498,$D2498),MIN(1129,K2498)))))))</f>
        <v>Effectuez l’étape 1</v>
      </c>
      <c r="T2498" s="3" t="str">
        <f>IF(CRHPElig=" -  ","Effectuez l’étape 1",IF(CRHPElig="La baisse de revenus n'est pas admissible dans le cadre du PEREC",CRHPElig,IF(AND(INDEX(claimPeriodNo,MATCH('Étape 1) Taux'!$A$8,claimPeriods,0))&gt;17,INDEX(claimPeriodNo,MATCH('Étape 1) Taux'!$A$8,claimPeriods,0))&lt;20,revenueReduction&lt;0.1),0,IF(NOT(ISNUMBER(L2498)),0,IF(H2498="Oui",0,IF($C2498="Non - avec lien de dépendance",MIN(1129,L2498,$D2498),MIN(1129,L2498)))))))</f>
        <v>Effectuez l’étape 1</v>
      </c>
      <c r="U2498" s="3">
        <f t="shared" si="232"/>
        <v>0</v>
      </c>
      <c r="V2498" s="3">
        <f t="shared" si="233"/>
        <v>0</v>
      </c>
    </row>
    <row r="2499" spans="13:22" x14ac:dyDescent="0.3">
      <c r="M2499" s="52" t="str">
        <f t="shared" si="228"/>
        <v>Calculez d'abord la baisse moyenne de vos revenus sur 12 mois à l'étape 2)</v>
      </c>
      <c r="N2499" s="52" t="str">
        <f t="shared" si="229"/>
        <v>Calculez d'abord la baisse moyenne de vos revenus sur 12 mois à l'étape 2)</v>
      </c>
      <c r="O2499" s="52" t="str">
        <f t="shared" si="230"/>
        <v>Calculez d'abord la baisse moyenne de vos revenus sur 12 mois à l'étape 2)</v>
      </c>
      <c r="P2499" s="52" t="str">
        <f t="shared" si="231"/>
        <v>Calculez d'abord la baisse moyenne de vos revenus sur 12 mois à l'étape 2)</v>
      </c>
      <c r="Q2499" s="3" t="str">
        <f>IF(CRHPElig=" -  ","Effectuez l’étape 1",IF(CRHPElig="La baisse de revenus n'est pas admissible dans le cadre du PEREC",CRHPElig,IF(AND(INDEX(claimPeriodNo,MATCH('Étape 1) Taux'!$A$8,claimPeriods,0))&gt;17,INDEX(claimPeriodNo,MATCH('Étape 1) Taux'!$A$8,claimPeriods,0))&lt;20,revenueReduction&lt;0.1),0,IF(NOT(ISNUMBER(I2499)),0,IF(E2499="Oui",0,IF($C2499="Non - avec lien de dépendance",MIN(1129,I2499,$D2499),MIN(1129,I2499)))))))</f>
        <v>Effectuez l’étape 1</v>
      </c>
      <c r="R2499" s="3" t="str">
        <f>IF(CRHPElig=" -  ","Effectuez l’étape 1",IF(CRHPElig="La baisse de revenus n'est pas admissible dans le cadre du PEREC",CRHPElig,IF(AND(INDEX(claimPeriodNo,MATCH('Étape 1) Taux'!$A$8,claimPeriods,0))&gt;17,INDEX(claimPeriodNo,MATCH('Étape 1) Taux'!$A$8,claimPeriods,0))&lt;20,revenueReduction&lt;0.1),0,IF(NOT(ISNUMBER(J2499)),0,IF(F2499="Oui",0,IF($C2499="Non - avec lien de dépendance",MIN(1129,J2499,$D2499),MIN(1129,J2499)))))))</f>
        <v>Effectuez l’étape 1</v>
      </c>
      <c r="S2499" s="3" t="str">
        <f>IF(CRHPElig=" -  ","Effectuez l’étape 1",IF(CRHPElig="La baisse de revenus n'est pas admissible dans le cadre du PEREC",CRHPElig,IF(AND(INDEX(claimPeriodNo,MATCH('Étape 1) Taux'!$A$8,claimPeriods,0))&gt;17,INDEX(claimPeriodNo,MATCH('Étape 1) Taux'!$A$8,claimPeriods,0))&lt;20,revenueReduction&lt;0.1),0,IF(NOT(ISNUMBER(K2499)),0,IF(G2499="Oui",0,IF($C2499="Non - avec lien de dépendance",MIN(1129,K2499,$D2499),MIN(1129,K2499)))))))</f>
        <v>Effectuez l’étape 1</v>
      </c>
      <c r="T2499" s="3" t="str">
        <f>IF(CRHPElig=" -  ","Effectuez l’étape 1",IF(CRHPElig="La baisse de revenus n'est pas admissible dans le cadre du PEREC",CRHPElig,IF(AND(INDEX(claimPeriodNo,MATCH('Étape 1) Taux'!$A$8,claimPeriods,0))&gt;17,INDEX(claimPeriodNo,MATCH('Étape 1) Taux'!$A$8,claimPeriods,0))&lt;20,revenueReduction&lt;0.1),0,IF(NOT(ISNUMBER(L2499)),0,IF(H2499="Oui",0,IF($C2499="Non - avec lien de dépendance",MIN(1129,L2499,$D2499),MIN(1129,L2499)))))))</f>
        <v>Effectuez l’étape 1</v>
      </c>
      <c r="U2499" s="3">
        <f t="shared" si="232"/>
        <v>0</v>
      </c>
      <c r="V2499" s="3">
        <f t="shared" si="233"/>
        <v>0</v>
      </c>
    </row>
    <row r="2500" spans="13:22" x14ac:dyDescent="0.3">
      <c r="M2500" s="52" t="str">
        <f t="shared" si="228"/>
        <v>Calculez d'abord la baisse moyenne de vos revenus sur 12 mois à l'étape 2)</v>
      </c>
      <c r="N2500" s="52" t="str">
        <f t="shared" si="229"/>
        <v>Calculez d'abord la baisse moyenne de vos revenus sur 12 mois à l'étape 2)</v>
      </c>
      <c r="O2500" s="52" t="str">
        <f t="shared" si="230"/>
        <v>Calculez d'abord la baisse moyenne de vos revenus sur 12 mois à l'étape 2)</v>
      </c>
      <c r="P2500" s="52" t="str">
        <f t="shared" si="231"/>
        <v>Calculez d'abord la baisse moyenne de vos revenus sur 12 mois à l'étape 2)</v>
      </c>
      <c r="Q2500" s="3" t="str">
        <f>IF(CRHPElig=" -  ","Effectuez l’étape 1",IF(CRHPElig="La baisse de revenus n'est pas admissible dans le cadre du PEREC",CRHPElig,IF(AND(INDEX(claimPeriodNo,MATCH('Étape 1) Taux'!$A$8,claimPeriods,0))&gt;17,INDEX(claimPeriodNo,MATCH('Étape 1) Taux'!$A$8,claimPeriods,0))&lt;20,revenueReduction&lt;0.1),0,IF(NOT(ISNUMBER(I2500)),0,IF(E2500="Oui",0,IF($C2500="Non - avec lien de dépendance",MIN(1129,I2500,$D2500),MIN(1129,I2500)))))))</f>
        <v>Effectuez l’étape 1</v>
      </c>
      <c r="R2500" s="3" t="str">
        <f>IF(CRHPElig=" -  ","Effectuez l’étape 1",IF(CRHPElig="La baisse de revenus n'est pas admissible dans le cadre du PEREC",CRHPElig,IF(AND(INDEX(claimPeriodNo,MATCH('Étape 1) Taux'!$A$8,claimPeriods,0))&gt;17,INDEX(claimPeriodNo,MATCH('Étape 1) Taux'!$A$8,claimPeriods,0))&lt;20,revenueReduction&lt;0.1),0,IF(NOT(ISNUMBER(J2500)),0,IF(F2500="Oui",0,IF($C2500="Non - avec lien de dépendance",MIN(1129,J2500,$D2500),MIN(1129,J2500)))))))</f>
        <v>Effectuez l’étape 1</v>
      </c>
      <c r="S2500" s="3" t="str">
        <f>IF(CRHPElig=" -  ","Effectuez l’étape 1",IF(CRHPElig="La baisse de revenus n'est pas admissible dans le cadre du PEREC",CRHPElig,IF(AND(INDEX(claimPeriodNo,MATCH('Étape 1) Taux'!$A$8,claimPeriods,0))&gt;17,INDEX(claimPeriodNo,MATCH('Étape 1) Taux'!$A$8,claimPeriods,0))&lt;20,revenueReduction&lt;0.1),0,IF(NOT(ISNUMBER(K2500)),0,IF(G2500="Oui",0,IF($C2500="Non - avec lien de dépendance",MIN(1129,K2500,$D2500),MIN(1129,K2500)))))))</f>
        <v>Effectuez l’étape 1</v>
      </c>
      <c r="T2500" s="3" t="str">
        <f>IF(CRHPElig=" -  ","Effectuez l’étape 1",IF(CRHPElig="La baisse de revenus n'est pas admissible dans le cadre du PEREC",CRHPElig,IF(AND(INDEX(claimPeriodNo,MATCH('Étape 1) Taux'!$A$8,claimPeriods,0))&gt;17,INDEX(claimPeriodNo,MATCH('Étape 1) Taux'!$A$8,claimPeriods,0))&lt;20,revenueReduction&lt;0.1),0,IF(NOT(ISNUMBER(L2500)),0,IF(H2500="Oui",0,IF($C2500="Non - avec lien de dépendance",MIN(1129,L2500,$D2500),MIN(1129,L2500)))))))</f>
        <v>Effectuez l’étape 1</v>
      </c>
      <c r="U2500" s="3">
        <f t="shared" si="232"/>
        <v>0</v>
      </c>
      <c r="V2500" s="3">
        <f t="shared" si="233"/>
        <v>0</v>
      </c>
    </row>
    <row r="2501" spans="13:22" x14ac:dyDescent="0.3">
      <c r="M2501" s="52" t="str">
        <f t="shared" si="228"/>
        <v>Calculez d'abord la baisse moyenne de vos revenus sur 12 mois à l'étape 2)</v>
      </c>
      <c r="N2501" s="52" t="str">
        <f t="shared" si="229"/>
        <v>Calculez d'abord la baisse moyenne de vos revenus sur 12 mois à l'étape 2)</v>
      </c>
      <c r="O2501" s="52" t="str">
        <f t="shared" si="230"/>
        <v>Calculez d'abord la baisse moyenne de vos revenus sur 12 mois à l'étape 2)</v>
      </c>
      <c r="P2501" s="52" t="str">
        <f t="shared" si="231"/>
        <v>Calculez d'abord la baisse moyenne de vos revenus sur 12 mois à l'étape 2)</v>
      </c>
      <c r="Q2501" s="3" t="str">
        <f>IF(CRHPElig=" -  ","Effectuez l’étape 1",IF(CRHPElig="La baisse de revenus n'est pas admissible dans le cadre du PEREC",CRHPElig,IF(AND(INDEX(claimPeriodNo,MATCH('Étape 1) Taux'!$A$8,claimPeriods,0))&gt;17,INDEX(claimPeriodNo,MATCH('Étape 1) Taux'!$A$8,claimPeriods,0))&lt;20,revenueReduction&lt;0.1),0,IF(NOT(ISNUMBER(I2501)),0,IF(E2501="Oui",0,IF($C2501="Non - avec lien de dépendance",MIN(1129,I2501,$D2501),MIN(1129,I2501)))))))</f>
        <v>Effectuez l’étape 1</v>
      </c>
      <c r="R2501" s="3" t="str">
        <f>IF(CRHPElig=" -  ","Effectuez l’étape 1",IF(CRHPElig="La baisse de revenus n'est pas admissible dans le cadre du PEREC",CRHPElig,IF(AND(INDEX(claimPeriodNo,MATCH('Étape 1) Taux'!$A$8,claimPeriods,0))&gt;17,INDEX(claimPeriodNo,MATCH('Étape 1) Taux'!$A$8,claimPeriods,0))&lt;20,revenueReduction&lt;0.1),0,IF(NOT(ISNUMBER(J2501)),0,IF(F2501="Oui",0,IF($C2501="Non - avec lien de dépendance",MIN(1129,J2501,$D2501),MIN(1129,J2501)))))))</f>
        <v>Effectuez l’étape 1</v>
      </c>
      <c r="S2501" s="3" t="str">
        <f>IF(CRHPElig=" -  ","Effectuez l’étape 1",IF(CRHPElig="La baisse de revenus n'est pas admissible dans le cadre du PEREC",CRHPElig,IF(AND(INDEX(claimPeriodNo,MATCH('Étape 1) Taux'!$A$8,claimPeriods,0))&gt;17,INDEX(claimPeriodNo,MATCH('Étape 1) Taux'!$A$8,claimPeriods,0))&lt;20,revenueReduction&lt;0.1),0,IF(NOT(ISNUMBER(K2501)),0,IF(G2501="Oui",0,IF($C2501="Non - avec lien de dépendance",MIN(1129,K2501,$D2501),MIN(1129,K2501)))))))</f>
        <v>Effectuez l’étape 1</v>
      </c>
      <c r="T2501" s="3" t="str">
        <f>IF(CRHPElig=" -  ","Effectuez l’étape 1",IF(CRHPElig="La baisse de revenus n'est pas admissible dans le cadre du PEREC",CRHPElig,IF(AND(INDEX(claimPeriodNo,MATCH('Étape 1) Taux'!$A$8,claimPeriods,0))&gt;17,INDEX(claimPeriodNo,MATCH('Étape 1) Taux'!$A$8,claimPeriods,0))&lt;20,revenueReduction&lt;0.1),0,IF(NOT(ISNUMBER(L2501)),0,IF(H2501="Oui",0,IF($C2501="Non - avec lien de dépendance",MIN(1129,L2501,$D2501),MIN(1129,L2501)))))))</f>
        <v>Effectuez l’étape 1</v>
      </c>
      <c r="U2501" s="3">
        <f t="shared" si="232"/>
        <v>0</v>
      </c>
      <c r="V2501" s="3">
        <f t="shared" si="233"/>
        <v>0</v>
      </c>
    </row>
    <row r="2502" spans="13:22" x14ac:dyDescent="0.3">
      <c r="M2502" s="52" t="str">
        <f t="shared" si="228"/>
        <v>Calculez d'abord la baisse moyenne de vos revenus sur 12 mois à l'étape 2)</v>
      </c>
      <c r="N2502" s="52" t="str">
        <f t="shared" si="229"/>
        <v>Calculez d'abord la baisse moyenne de vos revenus sur 12 mois à l'étape 2)</v>
      </c>
      <c r="O2502" s="52" t="str">
        <f t="shared" si="230"/>
        <v>Calculez d'abord la baisse moyenne de vos revenus sur 12 mois à l'étape 2)</v>
      </c>
      <c r="P2502" s="52" t="str">
        <f t="shared" si="231"/>
        <v>Calculez d'abord la baisse moyenne de vos revenus sur 12 mois à l'étape 2)</v>
      </c>
      <c r="Q2502" s="3" t="str">
        <f>IF(CRHPElig=" -  ","Effectuez l’étape 1",IF(CRHPElig="La baisse de revenus n'est pas admissible dans le cadre du PEREC",CRHPElig,IF(AND(INDEX(claimPeriodNo,MATCH('Étape 1) Taux'!$A$8,claimPeriods,0))&gt;17,INDEX(claimPeriodNo,MATCH('Étape 1) Taux'!$A$8,claimPeriods,0))&lt;20,revenueReduction&lt;0.1),0,IF(NOT(ISNUMBER(I2502)),0,IF(E2502="Oui",0,IF($C2502="Non - avec lien de dépendance",MIN(1129,I2502,$D2502),MIN(1129,I2502)))))))</f>
        <v>Effectuez l’étape 1</v>
      </c>
      <c r="R2502" s="3" t="str">
        <f>IF(CRHPElig=" -  ","Effectuez l’étape 1",IF(CRHPElig="La baisse de revenus n'est pas admissible dans le cadre du PEREC",CRHPElig,IF(AND(INDEX(claimPeriodNo,MATCH('Étape 1) Taux'!$A$8,claimPeriods,0))&gt;17,INDEX(claimPeriodNo,MATCH('Étape 1) Taux'!$A$8,claimPeriods,0))&lt;20,revenueReduction&lt;0.1),0,IF(NOT(ISNUMBER(J2502)),0,IF(F2502="Oui",0,IF($C2502="Non - avec lien de dépendance",MIN(1129,J2502,$D2502),MIN(1129,J2502)))))))</f>
        <v>Effectuez l’étape 1</v>
      </c>
      <c r="S2502" s="3" t="str">
        <f>IF(CRHPElig=" -  ","Effectuez l’étape 1",IF(CRHPElig="La baisse de revenus n'est pas admissible dans le cadre du PEREC",CRHPElig,IF(AND(INDEX(claimPeriodNo,MATCH('Étape 1) Taux'!$A$8,claimPeriods,0))&gt;17,INDEX(claimPeriodNo,MATCH('Étape 1) Taux'!$A$8,claimPeriods,0))&lt;20,revenueReduction&lt;0.1),0,IF(NOT(ISNUMBER(K2502)),0,IF(G2502="Oui",0,IF($C2502="Non - avec lien de dépendance",MIN(1129,K2502,$D2502),MIN(1129,K2502)))))))</f>
        <v>Effectuez l’étape 1</v>
      </c>
      <c r="T2502" s="3" t="str">
        <f>IF(CRHPElig=" -  ","Effectuez l’étape 1",IF(CRHPElig="La baisse de revenus n'est pas admissible dans le cadre du PEREC",CRHPElig,IF(AND(INDEX(claimPeriodNo,MATCH('Étape 1) Taux'!$A$8,claimPeriods,0))&gt;17,INDEX(claimPeriodNo,MATCH('Étape 1) Taux'!$A$8,claimPeriods,0))&lt;20,revenueReduction&lt;0.1),0,IF(NOT(ISNUMBER(L2502)),0,IF(H2502="Oui",0,IF($C2502="Non - avec lien de dépendance",MIN(1129,L2502,$D2502),MIN(1129,L2502)))))))</f>
        <v>Effectuez l’étape 1</v>
      </c>
      <c r="U2502" s="3">
        <f t="shared" si="232"/>
        <v>0</v>
      </c>
      <c r="V2502" s="3">
        <f t="shared" si="233"/>
        <v>0</v>
      </c>
    </row>
    <row r="2503" spans="13:22" x14ac:dyDescent="0.3">
      <c r="M2503" s="88" t="s">
        <v>98</v>
      </c>
    </row>
  </sheetData>
  <sheetProtection algorithmName="SHA-512" hashValue="MJEbo2wuVVlfVWimnriIxxzUTjoTGl8+N08jjEAwFwOAxqibVNG+PqQQ5qDbHsdEnVsPIFX1UB6Sv0aqnBy9zw==" saltValue="DGLrq9DVpF8JozCebGiPTw==" spinCount="100000" sheet="1" formatCells="0" formatColumns="0" formatRows="0" insertColumns="0" insertRows="0" insertHyperlinks="0" deleteColumns="0" deleteRows="0" sort="0" autoFilter="0" pivotTables="0"/>
  <dataValidations count="3">
    <dataValidation type="list" allowBlank="1" showInputMessage="1" showErrorMessage="1" sqref="E6:H1048576">
      <formula1>YesNo</formula1>
    </dataValidation>
    <dataValidation type="list" allowBlank="1" showInputMessage="1" showErrorMessage="1" sqref="C6:C1048576">
      <formula1>armsLength</formula1>
    </dataValidation>
    <dataValidation type="list" allowBlank="1" showInputMessage="1" showErrorMessage="1" sqref="A6:A1048576">
      <formula1>RPpicker</formula1>
    </dataValidation>
  </dataValidations>
  <hyperlinks>
    <hyperlink ref="D5" r:id="rId1" location="baselineremuneration" display="baselineremuneration"/>
  </hyperlinks>
  <pageMargins left="0.7" right="0.7" top="0.75" bottom="0.75" header="0.3" footer="0.3"/>
  <pageSetup orientation="portrait" r:id="rId2"/>
  <headerFooter differentOddEven="1" differentFirst="1">
    <oddHeader>&amp;R&amp;"Arial,Regular"&amp;12UNCLASSIFIED</oddHeader>
    <evenHeader>&amp;R&amp;"Arial,Regular"&amp;12UNCLASSIFIED</evenHeader>
    <firstHeader>&amp;R&amp;"Arial,Regular"&amp;12UNCLASSIFIED</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2503"/>
  <sheetViews>
    <sheetView zoomScale="84" zoomScaleNormal="86" workbookViewId="0">
      <pane ySplit="4" topLeftCell="A5" activePane="bottomLeft" state="frozen"/>
      <selection pane="bottomLeft"/>
    </sheetView>
  </sheetViews>
  <sheetFormatPr defaultColWidth="9.140625" defaultRowHeight="17.25" x14ac:dyDescent="0.3"/>
  <cols>
    <col min="1" max="1" width="15.28515625" style="18" customWidth="1"/>
    <col min="2" max="2" width="33.7109375" style="23" customWidth="1"/>
    <col min="3" max="3" width="38.7109375" style="24" customWidth="1"/>
    <col min="4" max="4" width="21" style="23" customWidth="1"/>
    <col min="5" max="5" width="31.28515625" style="25" customWidth="1"/>
    <col min="6" max="6" width="21.42578125" style="26" customWidth="1"/>
    <col min="7" max="7" width="24.42578125" style="26" customWidth="1"/>
    <col min="8" max="9" width="18.42578125" style="88" customWidth="1"/>
    <col min="10" max="11" width="18.42578125" style="89" customWidth="1"/>
    <col min="12" max="13" width="25.42578125" style="89" customWidth="1"/>
    <col min="14" max="14" width="16.7109375" style="18" customWidth="1"/>
    <col min="15" max="16384" width="9.140625" style="18"/>
  </cols>
  <sheetData>
    <row r="1" spans="1:14" ht="18.75" customHeight="1" x14ac:dyDescent="0.3">
      <c r="A1" s="44" t="s">
        <v>172</v>
      </c>
      <c r="B1" s="44"/>
      <c r="C1" s="45"/>
      <c r="D1" s="45"/>
      <c r="E1" s="45"/>
      <c r="F1" s="45"/>
      <c r="G1" s="45"/>
      <c r="H1" s="45"/>
      <c r="I1" s="45"/>
      <c r="J1" s="45"/>
      <c r="K1" s="45"/>
      <c r="L1" s="45"/>
      <c r="M1" s="45"/>
      <c r="N1" s="17"/>
    </row>
    <row r="2" spans="1:14" s="20" customFormat="1" ht="18.75" customHeight="1" x14ac:dyDescent="0.3">
      <c r="A2" s="27"/>
      <c r="B2" s="27"/>
      <c r="C2" s="27"/>
      <c r="D2" s="27"/>
      <c r="E2" s="27"/>
      <c r="F2" s="27"/>
      <c r="G2" s="27"/>
      <c r="H2" s="27"/>
      <c r="I2" s="27"/>
      <c r="J2" s="27"/>
      <c r="K2" s="27"/>
      <c r="L2" s="27"/>
      <c r="M2" s="27"/>
      <c r="N2" s="19"/>
    </row>
    <row r="3" spans="1:14" s="21" customFormat="1" ht="34.5" customHeight="1" x14ac:dyDescent="0.3">
      <c r="A3" s="28"/>
      <c r="B3" s="28"/>
      <c r="C3" s="28"/>
      <c r="D3" s="28"/>
      <c r="E3" s="28"/>
      <c r="F3" s="76" t="s">
        <v>28</v>
      </c>
      <c r="G3" s="77"/>
      <c r="H3" s="49" t="str">
        <f>"Montant de la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Taux'!B86&gt;=0.4),"PREPDT",""))&amp;" de l’employé (calculé)"</f>
        <v>Montant de la  de l’employé (calculé)</v>
      </c>
      <c r="I3" s="49"/>
      <c r="J3" s="49" t="s">
        <v>93</v>
      </c>
      <c r="K3" s="54"/>
      <c r="L3" s="33"/>
      <c r="M3" s="112"/>
    </row>
    <row r="4" spans="1:14" s="21" customFormat="1" ht="93.75" x14ac:dyDescent="0.3">
      <c r="A4" s="33" t="s">
        <v>119</v>
      </c>
      <c r="B4" s="33" t="s">
        <v>27</v>
      </c>
      <c r="C4" s="30" t="s">
        <v>25</v>
      </c>
      <c r="D4" s="30" t="s">
        <v>251</v>
      </c>
      <c r="E4" s="30" t="s">
        <v>52</v>
      </c>
      <c r="F4" s="55" t="str">
        <f>"Période de deux semaines 1 - "&amp;INDEX('Claim periods'!$C$46:$C$53,MATCH('Étape 1) Taux'!$A$8,'Claim periods'!$B$46:$B$53,0))</f>
        <v>Période de deux semaines 1 - (choisir la période à l’étape 1)Taux)</v>
      </c>
      <c r="G4" s="55" t="str">
        <f>"Période de deux semaines 2 - "&amp;INDEX('Claim periods'!$C$54:$C$61,MATCH('Étape 1) Taux'!$A$8,'Claim periods'!$B$54:$B$61,0))</f>
        <v>Période de deux semaines 2 - (choisir la période à l’étape 1)Taux)</v>
      </c>
      <c r="H4" s="55" t="str">
        <f>"Période de deux semaines 1 - "&amp;INDEX('Claim periods'!$C$46:$C$53,MATCH('Étape 1) Taux'!$A$8,'Claim periods'!$B$46:$B$53,0))</f>
        <v>Période de deux semaines 1 - (choisir la période à l’étape 1)Taux)</v>
      </c>
      <c r="I4" s="55" t="str">
        <f>"Période de deux semaines 2 - "&amp;INDEX('Claim periods'!$C$54:$C$61,MATCH('Étape 1) Taux'!$A$8,'Claim periods'!$B$54:$B$61,0))</f>
        <v>Période de deux semaines 2 - (choisir la période à l’étape 1)Taux)</v>
      </c>
      <c r="J4" s="55" t="str">
        <f>"Période de deux semaines 1 - "&amp;INDEX('Claim periods'!$C$46:$C$53,MATCH('Étape 1) Taux'!$A$8,'Claim periods'!$B$46:$B$53,0))</f>
        <v>Période de deux semaines 1 - (choisir la période à l’étape 1)Taux)</v>
      </c>
      <c r="K4" s="55" t="str">
        <f>"Période de deux semaines 2 - "&amp;INDEX('Claim periods'!$C$54:$C$61,MATCH('Étape 1) Taux'!$A$8,'Claim periods'!$B$54:$B$61,0))</f>
        <v>Période de deux semaines 2 - (choisir la période à l’étape 1)Taux)</v>
      </c>
      <c r="L4" s="30" t="str">
        <f>"Total de la période de demande pour l’employé "&amp;IF(AND(TwelveMonth&gt;=0.4,OR('Étape 1) Taux'!A36="Yes - affected by a qualifying public health restriction during the claim period",AND('Étape 1) Taux'!A27="Yes - qualifies under one of the listed tourism or hospitality sectors",ISNUMBER(TwelveMonth)))),"PRTA",IF(AND(ISNUMBER(TwelveMonth),TwelveMonth&gt;=0.5,'Étape 1) Taux'!B86&gt;=0.4),"PREPDT",""))</f>
        <v xml:space="preserve">Total de la période de demande pour l’employé </v>
      </c>
      <c r="M4" s="30" t="s">
        <v>94</v>
      </c>
    </row>
    <row r="5" spans="1:14" s="22" customFormat="1" ht="255" x14ac:dyDescent="0.25">
      <c r="A5" s="31" t="s">
        <v>118</v>
      </c>
      <c r="B5" s="31" t="s">
        <v>43</v>
      </c>
      <c r="C5" s="32" t="s">
        <v>101</v>
      </c>
      <c r="D5" s="32" t="s">
        <v>34</v>
      </c>
      <c r="E5" s="96" t="s">
        <v>96</v>
      </c>
      <c r="F5" s="4" t="s">
        <v>95</v>
      </c>
      <c r="G5" s="4"/>
      <c r="H5" s="4" t="s">
        <v>15</v>
      </c>
      <c r="I5" s="4"/>
      <c r="J5" s="4"/>
      <c r="K5" s="4"/>
      <c r="L5" s="4" t="s">
        <v>107</v>
      </c>
      <c r="M5" s="111" t="s">
        <v>108</v>
      </c>
    </row>
    <row r="6" spans="1:14" ht="18.75" customHeight="1" x14ac:dyDescent="0.3">
      <c r="F6" s="25"/>
      <c r="G6" s="25"/>
      <c r="H6" s="52" t="str">
        <f t="shared" ref="H6:H69" si="0">IF(overallRate=" -   ","Effectuez l’étape 1",IF(ISTEXT(overallRate),overallRate,IF(OR($D6="Oui",NOT(ISNUMBER(F6)),overallRate=0),0,ROUND(IF($C6="Non - avec lien de dépendance",MIN(2258,F6,$E6)*overallRate,MIN(2258,F6)*overallRate),2))))</f>
        <v>Calculez d'abord la baisse moyenne de vos revenus sur 12 mois à l'étape 2)</v>
      </c>
      <c r="I6" s="52" t="str">
        <f t="shared" ref="I6:I69" si="1">IF(overallRate=" -   ","Effectuez l’étape 1",IF(ISTEXT(overallRate),overallRate,IF(OR($D6="Oui",NOT(ISNUMBER(G6)),overallRate=0),0,ROUND(IF($C6="Non - avec lien de dépendance",MIN(2258,G6,$E6)*overallRate,MIN(2258,G6)*overallRate),2))))</f>
        <v>Calculez d'abord la baisse moyenne de vos revenus sur 12 mois à l'étape 2)</v>
      </c>
      <c r="J6" s="3" t="str">
        <f>IF(CRHPElig=" -  ","Effectuez l’étape 1",IF(CRHPElig="La baisse de revenus n'est pas admissible dans le cadre du PEREC",CRHPElig,IF(AND(INDEX(claimPeriodNo,MATCH('Étape 1) Taux'!$A$8,claimPeriods,0))&gt;17,INDEX(claimPeriodNo,MATCH('Étape 1) Taux'!$A$8,claimPeriods,0))&lt;20,revenueReduction&lt;0.1),0,IF(NOT(ISNUMBER(F6)),0,IF($D6="Oui",0,IF($C6="Non - avec lien de dépendance",MIN(2258,F6,$E6),MIN(2258,F6)))))))</f>
        <v>Effectuez l’étape 1</v>
      </c>
      <c r="K6" s="3" t="str">
        <f>IF(CRHPElig=" -  ","Effectuez l’étape 1",IF(CRHPElig="La baisse de revenus n'est pas admissible dans le cadre du PEREC",CRHPElig,IF(AND(INDEX(claimPeriodNo,MATCH('Étape 1) Taux'!$A$8,claimPeriods,0))&gt;17,INDEX(claimPeriodNo,MATCH('Étape 1) Taux'!$A$8,claimPeriods,0))&lt;20,revenueReduction&lt;0.1),0,IF(NOT(ISNUMBER(G6)),0,IF($D6="Oui",0,IF($C6="Non - avec lien de dépendance",MIN(2258,G6,$E6),MIN(2258,G6)))))))</f>
        <v>Effectuez l’étape 1</v>
      </c>
      <c r="L6" s="3">
        <f>IF(AND(COUNT(C6:G6)&gt;0,OR(AND(NOT(ISNUMBER($E6)),OR($D6="Oui",$C6&lt;&gt;"Oui - sans lien de dépendance")),COUNT(F6:G6)&lt;&gt;2,ISBLANK($C6))),"Remplissez tous les montants",SUM(H6:I6))</f>
        <v>0</v>
      </c>
      <c r="M6" s="3">
        <f>IF(AND(COUNT(C6:G6)&gt;0,OR(AND(NOT(ISNUMBER($E6)),OR($D6="Oui",$C6&lt;&gt;"Oui - sans lien de dépendance")),COUNT(F6:G6)&lt;&gt;2,ISBLANK($C6))),"Remplissez tous les montants",SUM(J6:K6))</f>
        <v>0</v>
      </c>
      <c r="N6" s="151"/>
    </row>
    <row r="7" spans="1:14" x14ac:dyDescent="0.3">
      <c r="F7" s="25"/>
      <c r="G7" s="25"/>
      <c r="H7" s="52" t="str">
        <f t="shared" si="0"/>
        <v>Calculez d'abord la baisse moyenne de vos revenus sur 12 mois à l'étape 2)</v>
      </c>
      <c r="I7" s="52" t="str">
        <f t="shared" si="1"/>
        <v>Calculez d'abord la baisse moyenne de vos revenus sur 12 mois à l'étape 2)</v>
      </c>
      <c r="J7" s="3" t="str">
        <f>IF(CRHPElig=" -  ","Effectuez l’étape 1",IF(CRHPElig="La baisse de revenus n'est pas admissible dans le cadre du PEREC",CRHPElig,IF(AND(INDEX(claimPeriodNo,MATCH('Étape 1) Taux'!$A$8,claimPeriods,0))&gt;17,INDEX(claimPeriodNo,MATCH('Étape 1) Taux'!$A$8,claimPeriods,0))&lt;20,revenueReduction&lt;0.1),0,IF(NOT(ISNUMBER(F7)),0,IF($D7="Oui",0,IF($C7="Non - avec lien de dépendance",MIN(2258,F7,$E7),MIN(2258,F7)))))))</f>
        <v>Effectuez l’étape 1</v>
      </c>
      <c r="K7" s="3" t="str">
        <f>IF(CRHPElig=" -  ","Effectuez l’étape 1",IF(CRHPElig="La baisse de revenus n'est pas admissible dans le cadre du PEREC",CRHPElig,IF(AND(INDEX(claimPeriodNo,MATCH('Étape 1) Taux'!$A$8,claimPeriods,0))&gt;17,INDEX(claimPeriodNo,MATCH('Étape 1) Taux'!$A$8,claimPeriods,0))&lt;20,revenueReduction&lt;0.1),0,IF(NOT(ISNUMBER(G7)),0,IF($D7="Oui",0,IF($C7="Non - avec lien de dépendance",MIN(2258,G7,$E7),MIN(2258,G7)))))))</f>
        <v>Effectuez l’étape 1</v>
      </c>
      <c r="L7" s="3">
        <f t="shared" ref="L7:L70" si="2">IF(AND(COUNT(C7:G7)&gt;0,OR(AND(NOT(ISNUMBER($E7)),OR($D7="Oui",$C7&lt;&gt;"Oui - sans lien de dépendance")),COUNT(F7:G7)&lt;&gt;2,ISBLANK($C7))),"Remplissez tous les montants",SUM(H7:I7))</f>
        <v>0</v>
      </c>
      <c r="M7" s="3">
        <f t="shared" ref="M7:M70" si="3">IF(AND(COUNT(C7:G7)&gt;0,OR(AND(NOT(ISNUMBER($E7)),OR($D7="Oui",$C7&lt;&gt;"Oui - sans lien de dépendance")),COUNT(F7:G7)&lt;&gt;2,ISBLANK($C7))),"Remplissez tous les montants",SUM(J7:K7))</f>
        <v>0</v>
      </c>
      <c r="N7" s="151"/>
    </row>
    <row r="8" spans="1:14" x14ac:dyDescent="0.3">
      <c r="F8" s="25"/>
      <c r="G8" s="25"/>
      <c r="H8" s="52" t="str">
        <f t="shared" si="0"/>
        <v>Calculez d'abord la baisse moyenne de vos revenus sur 12 mois à l'étape 2)</v>
      </c>
      <c r="I8" s="52" t="str">
        <f t="shared" si="1"/>
        <v>Calculez d'abord la baisse moyenne de vos revenus sur 12 mois à l'étape 2)</v>
      </c>
      <c r="J8" s="3" t="str">
        <f>IF(CRHPElig=" -  ","Effectuez l’étape 1",IF(CRHPElig="La baisse de revenus n'est pas admissible dans le cadre du PEREC",CRHPElig,IF(AND(INDEX(claimPeriodNo,MATCH('Étape 1) Taux'!$A$8,claimPeriods,0))&gt;17,INDEX(claimPeriodNo,MATCH('Étape 1) Taux'!$A$8,claimPeriods,0))&lt;20,revenueReduction&lt;0.1),0,IF(NOT(ISNUMBER(F8)),0,IF($D8="Oui",0,IF($C8="Non - avec lien de dépendance",MIN(2258,F8,$E8),MIN(2258,F8)))))))</f>
        <v>Effectuez l’étape 1</v>
      </c>
      <c r="K8" s="3" t="str">
        <f>IF(CRHPElig=" -  ","Effectuez l’étape 1",IF(CRHPElig="La baisse de revenus n'est pas admissible dans le cadre du PEREC",CRHPElig,IF(AND(INDEX(claimPeriodNo,MATCH('Étape 1) Taux'!$A$8,claimPeriods,0))&gt;17,INDEX(claimPeriodNo,MATCH('Étape 1) Taux'!$A$8,claimPeriods,0))&lt;20,revenueReduction&lt;0.1),0,IF(NOT(ISNUMBER(G8)),0,IF($D8="Oui",0,IF($C8="Non - avec lien de dépendance",MIN(2258,G8,$E8),MIN(2258,G8)))))))</f>
        <v>Effectuez l’étape 1</v>
      </c>
      <c r="L8" s="3">
        <f t="shared" si="2"/>
        <v>0</v>
      </c>
      <c r="M8" s="3">
        <f t="shared" si="3"/>
        <v>0</v>
      </c>
      <c r="N8" s="150"/>
    </row>
    <row r="9" spans="1:14" x14ac:dyDescent="0.3">
      <c r="F9" s="25"/>
      <c r="G9" s="25"/>
      <c r="H9" s="52" t="str">
        <f t="shared" si="0"/>
        <v>Calculez d'abord la baisse moyenne de vos revenus sur 12 mois à l'étape 2)</v>
      </c>
      <c r="I9" s="52" t="str">
        <f t="shared" si="1"/>
        <v>Calculez d'abord la baisse moyenne de vos revenus sur 12 mois à l'étape 2)</v>
      </c>
      <c r="J9" s="3" t="str">
        <f>IF(CRHPElig=" -  ","Effectuez l’étape 1",IF(CRHPElig="La baisse de revenus n'est pas admissible dans le cadre du PEREC",CRHPElig,IF(AND(INDEX(claimPeriodNo,MATCH('Étape 1) Taux'!$A$8,claimPeriods,0))&gt;17,INDEX(claimPeriodNo,MATCH('Étape 1) Taux'!$A$8,claimPeriods,0))&lt;20,revenueReduction&lt;0.1),0,IF(NOT(ISNUMBER(F9)),0,IF($D9="Oui",0,IF($C9="Non - avec lien de dépendance",MIN(2258,F9,$E9),MIN(2258,F9)))))))</f>
        <v>Effectuez l’étape 1</v>
      </c>
      <c r="K9" s="3" t="str">
        <f>IF(CRHPElig=" -  ","Effectuez l’étape 1",IF(CRHPElig="La baisse de revenus n'est pas admissible dans le cadre du PEREC",CRHPElig,IF(AND(INDEX(claimPeriodNo,MATCH('Étape 1) Taux'!$A$8,claimPeriods,0))&gt;17,INDEX(claimPeriodNo,MATCH('Étape 1) Taux'!$A$8,claimPeriods,0))&lt;20,revenueReduction&lt;0.1),0,IF(NOT(ISNUMBER(G9)),0,IF($D9="Oui",0,IF($C9="Non - avec lien de dépendance",MIN(2258,G9,$E9),MIN(2258,G9)))))))</f>
        <v>Effectuez l’étape 1</v>
      </c>
      <c r="L9" s="3">
        <f t="shared" si="2"/>
        <v>0</v>
      </c>
      <c r="M9" s="3">
        <f t="shared" si="3"/>
        <v>0</v>
      </c>
    </row>
    <row r="10" spans="1:14" x14ac:dyDescent="0.3">
      <c r="F10" s="25"/>
      <c r="G10" s="25"/>
      <c r="H10" s="52" t="str">
        <f t="shared" si="0"/>
        <v>Calculez d'abord la baisse moyenne de vos revenus sur 12 mois à l'étape 2)</v>
      </c>
      <c r="I10" s="52" t="str">
        <f t="shared" si="1"/>
        <v>Calculez d'abord la baisse moyenne de vos revenus sur 12 mois à l'étape 2)</v>
      </c>
      <c r="J10" s="3" t="str">
        <f>IF(CRHPElig=" -  ","Effectuez l’étape 1",IF(CRHPElig="La baisse de revenus n'est pas admissible dans le cadre du PEREC",CRHPElig,IF(AND(INDEX(claimPeriodNo,MATCH('Étape 1) Taux'!$A$8,claimPeriods,0))&gt;17,INDEX(claimPeriodNo,MATCH('Étape 1) Taux'!$A$8,claimPeriods,0))&lt;20,revenueReduction&lt;0.1),0,IF(NOT(ISNUMBER(F10)),0,IF($D10="Oui",0,IF($C10="Non - avec lien de dépendance",MIN(2258,F10,$E10),MIN(2258,F10)))))))</f>
        <v>Effectuez l’étape 1</v>
      </c>
      <c r="K10" s="3" t="str">
        <f>IF(CRHPElig=" -  ","Effectuez l’étape 1",IF(CRHPElig="La baisse de revenus n'est pas admissible dans le cadre du PEREC",CRHPElig,IF(AND(INDEX(claimPeriodNo,MATCH('Étape 1) Taux'!$A$8,claimPeriods,0))&gt;17,INDEX(claimPeriodNo,MATCH('Étape 1) Taux'!$A$8,claimPeriods,0))&lt;20,revenueReduction&lt;0.1),0,IF(NOT(ISNUMBER(G10)),0,IF($D10="Oui",0,IF($C10="Non - avec lien de dépendance",MIN(2258,G10,$E10),MIN(2258,G10)))))))</f>
        <v>Effectuez l’étape 1</v>
      </c>
      <c r="L10" s="3">
        <f t="shared" si="2"/>
        <v>0</v>
      </c>
      <c r="M10" s="3">
        <f t="shared" si="3"/>
        <v>0</v>
      </c>
    </row>
    <row r="11" spans="1:14" x14ac:dyDescent="0.3">
      <c r="F11" s="25"/>
      <c r="G11" s="25"/>
      <c r="H11" s="52" t="str">
        <f t="shared" si="0"/>
        <v>Calculez d'abord la baisse moyenne de vos revenus sur 12 mois à l'étape 2)</v>
      </c>
      <c r="I11" s="52" t="str">
        <f t="shared" si="1"/>
        <v>Calculez d'abord la baisse moyenne de vos revenus sur 12 mois à l'étape 2)</v>
      </c>
      <c r="J11" s="3" t="str">
        <f>IF(CRHPElig=" -  ","Effectuez l’étape 1",IF(CRHPElig="La baisse de revenus n'est pas admissible dans le cadre du PEREC",CRHPElig,IF(AND(INDEX(claimPeriodNo,MATCH('Étape 1) Taux'!$A$8,claimPeriods,0))&gt;17,INDEX(claimPeriodNo,MATCH('Étape 1) Taux'!$A$8,claimPeriods,0))&lt;20,revenueReduction&lt;0.1),0,IF(NOT(ISNUMBER(F11)),0,IF($D11="Oui",0,IF($C11="Non - avec lien de dépendance",MIN(2258,F11,$E11),MIN(2258,F11)))))))</f>
        <v>Effectuez l’étape 1</v>
      </c>
      <c r="K11" s="3" t="str">
        <f>IF(CRHPElig=" -  ","Effectuez l’étape 1",IF(CRHPElig="La baisse de revenus n'est pas admissible dans le cadre du PEREC",CRHPElig,IF(AND(INDEX(claimPeriodNo,MATCH('Étape 1) Taux'!$A$8,claimPeriods,0))&gt;17,INDEX(claimPeriodNo,MATCH('Étape 1) Taux'!$A$8,claimPeriods,0))&lt;20,revenueReduction&lt;0.1),0,IF(NOT(ISNUMBER(G11)),0,IF($D11="Oui",0,IF($C11="Non - avec lien de dépendance",MIN(2258,G11,$E11),MIN(2258,G11)))))))</f>
        <v>Effectuez l’étape 1</v>
      </c>
      <c r="L11" s="3">
        <f t="shared" si="2"/>
        <v>0</v>
      </c>
      <c r="M11" s="3">
        <f t="shared" si="3"/>
        <v>0</v>
      </c>
    </row>
    <row r="12" spans="1:14" x14ac:dyDescent="0.3">
      <c r="H12" s="52" t="str">
        <f t="shared" si="0"/>
        <v>Calculez d'abord la baisse moyenne de vos revenus sur 12 mois à l'étape 2)</v>
      </c>
      <c r="I12" s="52" t="str">
        <f t="shared" si="1"/>
        <v>Calculez d'abord la baisse moyenne de vos revenus sur 12 mois à l'étape 2)</v>
      </c>
      <c r="J12" s="3" t="str">
        <f>IF(CRHPElig=" -  ","Effectuez l’étape 1",IF(CRHPElig="La baisse de revenus n'est pas admissible dans le cadre du PEREC",CRHPElig,IF(AND(INDEX(claimPeriodNo,MATCH('Étape 1) Taux'!$A$8,claimPeriods,0))&gt;17,INDEX(claimPeriodNo,MATCH('Étape 1) Taux'!$A$8,claimPeriods,0))&lt;20,revenueReduction&lt;0.1),0,IF(NOT(ISNUMBER(F12)),0,IF($D12="Oui",0,IF($C12="Non - avec lien de dépendance",MIN(2258,F12,$E12),MIN(2258,F12)))))))</f>
        <v>Effectuez l’étape 1</v>
      </c>
      <c r="K12" s="3" t="str">
        <f>IF(CRHPElig=" -  ","Effectuez l’étape 1",IF(CRHPElig="La baisse de revenus n'est pas admissible dans le cadre du PEREC",CRHPElig,IF(AND(INDEX(claimPeriodNo,MATCH('Étape 1) Taux'!$A$8,claimPeriods,0))&gt;17,INDEX(claimPeriodNo,MATCH('Étape 1) Taux'!$A$8,claimPeriods,0))&lt;20,revenueReduction&lt;0.1),0,IF(NOT(ISNUMBER(G12)),0,IF($D12="Oui",0,IF($C12="Non - avec lien de dépendance",MIN(2258,G12,$E12),MIN(2258,G12)))))))</f>
        <v>Effectuez l’étape 1</v>
      </c>
      <c r="L12" s="3">
        <f t="shared" si="2"/>
        <v>0</v>
      </c>
      <c r="M12" s="3">
        <f t="shared" si="3"/>
        <v>0</v>
      </c>
    </row>
    <row r="13" spans="1:14" x14ac:dyDescent="0.3">
      <c r="H13" s="52" t="str">
        <f t="shared" si="0"/>
        <v>Calculez d'abord la baisse moyenne de vos revenus sur 12 mois à l'étape 2)</v>
      </c>
      <c r="I13" s="52" t="str">
        <f t="shared" si="1"/>
        <v>Calculez d'abord la baisse moyenne de vos revenus sur 12 mois à l'étape 2)</v>
      </c>
      <c r="J13" s="3" t="str">
        <f>IF(CRHPElig=" -  ","Effectuez l’étape 1",IF(CRHPElig="La baisse de revenus n'est pas admissible dans le cadre du PEREC",CRHPElig,IF(AND(INDEX(claimPeriodNo,MATCH('Étape 1) Taux'!$A$8,claimPeriods,0))&gt;17,INDEX(claimPeriodNo,MATCH('Étape 1) Taux'!$A$8,claimPeriods,0))&lt;20,revenueReduction&lt;0.1),0,IF(NOT(ISNUMBER(F13)),0,IF($D13="Oui",0,IF($C13="Non - avec lien de dépendance",MIN(2258,F13,$E13),MIN(2258,F13)))))))</f>
        <v>Effectuez l’étape 1</v>
      </c>
      <c r="K13" s="3" t="str">
        <f>IF(CRHPElig=" -  ","Effectuez l’étape 1",IF(CRHPElig="La baisse de revenus n'est pas admissible dans le cadre du PEREC",CRHPElig,IF(AND(INDEX(claimPeriodNo,MATCH('Étape 1) Taux'!$A$8,claimPeriods,0))&gt;17,INDEX(claimPeriodNo,MATCH('Étape 1) Taux'!$A$8,claimPeriods,0))&lt;20,revenueReduction&lt;0.1),0,IF(NOT(ISNUMBER(G13)),0,IF($D13="Oui",0,IF($C13="Non - avec lien de dépendance",MIN(2258,G13,$E13),MIN(2258,G13)))))))</f>
        <v>Effectuez l’étape 1</v>
      </c>
      <c r="L13" s="3">
        <f t="shared" si="2"/>
        <v>0</v>
      </c>
      <c r="M13" s="3">
        <f t="shared" si="3"/>
        <v>0</v>
      </c>
    </row>
    <row r="14" spans="1:14" x14ac:dyDescent="0.3">
      <c r="H14" s="52" t="str">
        <f t="shared" si="0"/>
        <v>Calculez d'abord la baisse moyenne de vos revenus sur 12 mois à l'étape 2)</v>
      </c>
      <c r="I14" s="52" t="str">
        <f t="shared" si="1"/>
        <v>Calculez d'abord la baisse moyenne de vos revenus sur 12 mois à l'étape 2)</v>
      </c>
      <c r="J14" s="3" t="str">
        <f>IF(CRHPElig=" -  ","Effectuez l’étape 1",IF(CRHPElig="La baisse de revenus n'est pas admissible dans le cadre du PEREC",CRHPElig,IF(AND(INDEX(claimPeriodNo,MATCH('Étape 1) Taux'!$A$8,claimPeriods,0))&gt;17,INDEX(claimPeriodNo,MATCH('Étape 1) Taux'!$A$8,claimPeriods,0))&lt;20,revenueReduction&lt;0.1),0,IF(NOT(ISNUMBER(F14)),0,IF($D14="Oui",0,IF($C14="Non - avec lien de dépendance",MIN(2258,F14,$E14),MIN(2258,F14)))))))</f>
        <v>Effectuez l’étape 1</v>
      </c>
      <c r="K14" s="3" t="str">
        <f>IF(CRHPElig=" -  ","Effectuez l’étape 1",IF(CRHPElig="La baisse de revenus n'est pas admissible dans le cadre du PEREC",CRHPElig,IF(AND(INDEX(claimPeriodNo,MATCH('Étape 1) Taux'!$A$8,claimPeriods,0))&gt;17,INDEX(claimPeriodNo,MATCH('Étape 1) Taux'!$A$8,claimPeriods,0))&lt;20,revenueReduction&lt;0.1),0,IF(NOT(ISNUMBER(G14)),0,IF($D14="Oui",0,IF($C14="Non - avec lien de dépendance",MIN(2258,G14,$E14),MIN(2258,G14)))))))</f>
        <v>Effectuez l’étape 1</v>
      </c>
      <c r="L14" s="3">
        <f t="shared" si="2"/>
        <v>0</v>
      </c>
      <c r="M14" s="3">
        <f t="shared" si="3"/>
        <v>0</v>
      </c>
    </row>
    <row r="15" spans="1:14" x14ac:dyDescent="0.3">
      <c r="H15" s="52" t="str">
        <f t="shared" si="0"/>
        <v>Calculez d'abord la baisse moyenne de vos revenus sur 12 mois à l'étape 2)</v>
      </c>
      <c r="I15" s="52" t="str">
        <f t="shared" si="1"/>
        <v>Calculez d'abord la baisse moyenne de vos revenus sur 12 mois à l'étape 2)</v>
      </c>
      <c r="J15" s="3" t="str">
        <f>IF(CRHPElig=" -  ","Effectuez l’étape 1",IF(CRHPElig="La baisse de revenus n'est pas admissible dans le cadre du PEREC",CRHPElig,IF(AND(INDEX(claimPeriodNo,MATCH('Étape 1) Taux'!$A$8,claimPeriods,0))&gt;17,INDEX(claimPeriodNo,MATCH('Étape 1) Taux'!$A$8,claimPeriods,0))&lt;20,revenueReduction&lt;0.1),0,IF(NOT(ISNUMBER(F15)),0,IF($D15="Oui",0,IF($C15="Non - avec lien de dépendance",MIN(2258,F15,$E15),MIN(2258,F15)))))))</f>
        <v>Effectuez l’étape 1</v>
      </c>
      <c r="K15" s="3" t="str">
        <f>IF(CRHPElig=" -  ","Effectuez l’étape 1",IF(CRHPElig="La baisse de revenus n'est pas admissible dans le cadre du PEREC",CRHPElig,IF(AND(INDEX(claimPeriodNo,MATCH('Étape 1) Taux'!$A$8,claimPeriods,0))&gt;17,INDEX(claimPeriodNo,MATCH('Étape 1) Taux'!$A$8,claimPeriods,0))&lt;20,revenueReduction&lt;0.1),0,IF(NOT(ISNUMBER(G15)),0,IF($D15="Oui",0,IF($C15="Non - avec lien de dépendance",MIN(2258,G15,$E15),MIN(2258,G15)))))))</f>
        <v>Effectuez l’étape 1</v>
      </c>
      <c r="L15" s="3">
        <f t="shared" si="2"/>
        <v>0</v>
      </c>
      <c r="M15" s="3">
        <f t="shared" si="3"/>
        <v>0</v>
      </c>
    </row>
    <row r="16" spans="1:14" x14ac:dyDescent="0.3">
      <c r="H16" s="52" t="str">
        <f t="shared" si="0"/>
        <v>Calculez d'abord la baisse moyenne de vos revenus sur 12 mois à l'étape 2)</v>
      </c>
      <c r="I16" s="52" t="str">
        <f t="shared" si="1"/>
        <v>Calculez d'abord la baisse moyenne de vos revenus sur 12 mois à l'étape 2)</v>
      </c>
      <c r="J16" s="3" t="str">
        <f>IF(CRHPElig=" -  ","Effectuez l’étape 1",IF(CRHPElig="La baisse de revenus n'est pas admissible dans le cadre du PEREC",CRHPElig,IF(AND(INDEX(claimPeriodNo,MATCH('Étape 1) Taux'!$A$8,claimPeriods,0))&gt;17,INDEX(claimPeriodNo,MATCH('Étape 1) Taux'!$A$8,claimPeriods,0))&lt;20,revenueReduction&lt;0.1),0,IF(NOT(ISNUMBER(F16)),0,IF($D16="Oui",0,IF($C16="Non - avec lien de dépendance",MIN(2258,F16,$E16),MIN(2258,F16)))))))</f>
        <v>Effectuez l’étape 1</v>
      </c>
      <c r="K16" s="3" t="str">
        <f>IF(CRHPElig=" -  ","Effectuez l’étape 1",IF(CRHPElig="La baisse de revenus n'est pas admissible dans le cadre du PEREC",CRHPElig,IF(AND(INDEX(claimPeriodNo,MATCH('Étape 1) Taux'!$A$8,claimPeriods,0))&gt;17,INDEX(claimPeriodNo,MATCH('Étape 1) Taux'!$A$8,claimPeriods,0))&lt;20,revenueReduction&lt;0.1),0,IF(NOT(ISNUMBER(G16)),0,IF($D16="Oui",0,IF($C16="Non - avec lien de dépendance",MIN(2258,G16,$E16),MIN(2258,G16)))))))</f>
        <v>Effectuez l’étape 1</v>
      </c>
      <c r="L16" s="3">
        <f t="shared" si="2"/>
        <v>0</v>
      </c>
      <c r="M16" s="3">
        <f t="shared" si="3"/>
        <v>0</v>
      </c>
    </row>
    <row r="17" spans="8:13" x14ac:dyDescent="0.3">
      <c r="H17" s="52" t="str">
        <f t="shared" si="0"/>
        <v>Calculez d'abord la baisse moyenne de vos revenus sur 12 mois à l'étape 2)</v>
      </c>
      <c r="I17" s="52" t="str">
        <f t="shared" si="1"/>
        <v>Calculez d'abord la baisse moyenne de vos revenus sur 12 mois à l'étape 2)</v>
      </c>
      <c r="J17" s="3" t="str">
        <f>IF(CRHPElig=" -  ","Effectuez l’étape 1",IF(CRHPElig="La baisse de revenus n'est pas admissible dans le cadre du PEREC",CRHPElig,IF(AND(INDEX(claimPeriodNo,MATCH('Étape 1) Taux'!$A$8,claimPeriods,0))&gt;17,INDEX(claimPeriodNo,MATCH('Étape 1) Taux'!$A$8,claimPeriods,0))&lt;20,revenueReduction&lt;0.1),0,IF(NOT(ISNUMBER(F17)),0,IF($D17="Oui",0,IF($C17="Non - avec lien de dépendance",MIN(2258,F17,$E17),MIN(2258,F17)))))))</f>
        <v>Effectuez l’étape 1</v>
      </c>
      <c r="K17" s="3" t="str">
        <f>IF(CRHPElig=" -  ","Effectuez l’étape 1",IF(CRHPElig="La baisse de revenus n'est pas admissible dans le cadre du PEREC",CRHPElig,IF(AND(INDEX(claimPeriodNo,MATCH('Étape 1) Taux'!$A$8,claimPeriods,0))&gt;17,INDEX(claimPeriodNo,MATCH('Étape 1) Taux'!$A$8,claimPeriods,0))&lt;20,revenueReduction&lt;0.1),0,IF(NOT(ISNUMBER(G17)),0,IF($D17="Oui",0,IF($C17="Non - avec lien de dépendance",MIN(2258,G17,$E17),MIN(2258,G17)))))))</f>
        <v>Effectuez l’étape 1</v>
      </c>
      <c r="L17" s="3">
        <f t="shared" si="2"/>
        <v>0</v>
      </c>
      <c r="M17" s="3">
        <f t="shared" si="3"/>
        <v>0</v>
      </c>
    </row>
    <row r="18" spans="8:13" x14ac:dyDescent="0.3">
      <c r="H18" s="52" t="str">
        <f t="shared" si="0"/>
        <v>Calculez d'abord la baisse moyenne de vos revenus sur 12 mois à l'étape 2)</v>
      </c>
      <c r="I18" s="52" t="str">
        <f t="shared" si="1"/>
        <v>Calculez d'abord la baisse moyenne de vos revenus sur 12 mois à l'étape 2)</v>
      </c>
      <c r="J18" s="3" t="str">
        <f>IF(CRHPElig=" -  ","Effectuez l’étape 1",IF(CRHPElig="La baisse de revenus n'est pas admissible dans le cadre du PEREC",CRHPElig,IF(AND(INDEX(claimPeriodNo,MATCH('Étape 1) Taux'!$A$8,claimPeriods,0))&gt;17,INDEX(claimPeriodNo,MATCH('Étape 1) Taux'!$A$8,claimPeriods,0))&lt;20,revenueReduction&lt;0.1),0,IF(NOT(ISNUMBER(F18)),0,IF($D18="Oui",0,IF($C18="Non - avec lien de dépendance",MIN(2258,F18,$E18),MIN(2258,F18)))))))</f>
        <v>Effectuez l’étape 1</v>
      </c>
      <c r="K18" s="3" t="str">
        <f>IF(CRHPElig=" -  ","Effectuez l’étape 1",IF(CRHPElig="La baisse de revenus n'est pas admissible dans le cadre du PEREC",CRHPElig,IF(AND(INDEX(claimPeriodNo,MATCH('Étape 1) Taux'!$A$8,claimPeriods,0))&gt;17,INDEX(claimPeriodNo,MATCH('Étape 1) Taux'!$A$8,claimPeriods,0))&lt;20,revenueReduction&lt;0.1),0,IF(NOT(ISNUMBER(G18)),0,IF($D18="Oui",0,IF($C18="Non - avec lien de dépendance",MIN(2258,G18,$E18),MIN(2258,G18)))))))</f>
        <v>Effectuez l’étape 1</v>
      </c>
      <c r="L18" s="3">
        <f t="shared" si="2"/>
        <v>0</v>
      </c>
      <c r="M18" s="3">
        <f t="shared" si="3"/>
        <v>0</v>
      </c>
    </row>
    <row r="19" spans="8:13" x14ac:dyDescent="0.3">
      <c r="H19" s="52" t="str">
        <f t="shared" si="0"/>
        <v>Calculez d'abord la baisse moyenne de vos revenus sur 12 mois à l'étape 2)</v>
      </c>
      <c r="I19" s="52" t="str">
        <f t="shared" si="1"/>
        <v>Calculez d'abord la baisse moyenne de vos revenus sur 12 mois à l'étape 2)</v>
      </c>
      <c r="J19" s="3" t="str">
        <f>IF(CRHPElig=" -  ","Effectuez l’étape 1",IF(CRHPElig="La baisse de revenus n'est pas admissible dans le cadre du PEREC",CRHPElig,IF(AND(INDEX(claimPeriodNo,MATCH('Étape 1) Taux'!$A$8,claimPeriods,0))&gt;17,INDEX(claimPeriodNo,MATCH('Étape 1) Taux'!$A$8,claimPeriods,0))&lt;20,revenueReduction&lt;0.1),0,IF(NOT(ISNUMBER(F19)),0,IF($D19="Oui",0,IF($C19="Non - avec lien de dépendance",MIN(2258,F19,$E19),MIN(2258,F19)))))))</f>
        <v>Effectuez l’étape 1</v>
      </c>
      <c r="K19" s="3" t="str">
        <f>IF(CRHPElig=" -  ","Effectuez l’étape 1",IF(CRHPElig="La baisse de revenus n'est pas admissible dans le cadre du PEREC",CRHPElig,IF(AND(INDEX(claimPeriodNo,MATCH('Étape 1) Taux'!$A$8,claimPeriods,0))&gt;17,INDEX(claimPeriodNo,MATCH('Étape 1) Taux'!$A$8,claimPeriods,0))&lt;20,revenueReduction&lt;0.1),0,IF(NOT(ISNUMBER(G19)),0,IF($D19="Oui",0,IF($C19="Non - avec lien de dépendance",MIN(2258,G19,$E19),MIN(2258,G19)))))))</f>
        <v>Effectuez l’étape 1</v>
      </c>
      <c r="L19" s="3">
        <f t="shared" si="2"/>
        <v>0</v>
      </c>
      <c r="M19" s="3">
        <f t="shared" si="3"/>
        <v>0</v>
      </c>
    </row>
    <row r="20" spans="8:13" x14ac:dyDescent="0.3">
      <c r="H20" s="52" t="str">
        <f t="shared" si="0"/>
        <v>Calculez d'abord la baisse moyenne de vos revenus sur 12 mois à l'étape 2)</v>
      </c>
      <c r="I20" s="52" t="str">
        <f t="shared" si="1"/>
        <v>Calculez d'abord la baisse moyenne de vos revenus sur 12 mois à l'étape 2)</v>
      </c>
      <c r="J20" s="3" t="str">
        <f>IF(CRHPElig=" -  ","Effectuez l’étape 1",IF(CRHPElig="La baisse de revenus n'est pas admissible dans le cadre du PEREC",CRHPElig,IF(AND(INDEX(claimPeriodNo,MATCH('Étape 1) Taux'!$A$8,claimPeriods,0))&gt;17,INDEX(claimPeriodNo,MATCH('Étape 1) Taux'!$A$8,claimPeriods,0))&lt;20,revenueReduction&lt;0.1),0,IF(NOT(ISNUMBER(F20)),0,IF($D20="Oui",0,IF($C20="Non - avec lien de dépendance",MIN(2258,F20,$E20),MIN(2258,F20)))))))</f>
        <v>Effectuez l’étape 1</v>
      </c>
      <c r="K20" s="3" t="str">
        <f>IF(CRHPElig=" -  ","Effectuez l’étape 1",IF(CRHPElig="La baisse de revenus n'est pas admissible dans le cadre du PEREC",CRHPElig,IF(AND(INDEX(claimPeriodNo,MATCH('Étape 1) Taux'!$A$8,claimPeriods,0))&gt;17,INDEX(claimPeriodNo,MATCH('Étape 1) Taux'!$A$8,claimPeriods,0))&lt;20,revenueReduction&lt;0.1),0,IF(NOT(ISNUMBER(G20)),0,IF($D20="Oui",0,IF($C20="Non - avec lien de dépendance",MIN(2258,G20,$E20),MIN(2258,G20)))))))</f>
        <v>Effectuez l’étape 1</v>
      </c>
      <c r="L20" s="3">
        <f t="shared" si="2"/>
        <v>0</v>
      </c>
      <c r="M20" s="3">
        <f t="shared" si="3"/>
        <v>0</v>
      </c>
    </row>
    <row r="21" spans="8:13" x14ac:dyDescent="0.3">
      <c r="H21" s="52" t="str">
        <f t="shared" si="0"/>
        <v>Calculez d'abord la baisse moyenne de vos revenus sur 12 mois à l'étape 2)</v>
      </c>
      <c r="I21" s="52" t="str">
        <f t="shared" si="1"/>
        <v>Calculez d'abord la baisse moyenne de vos revenus sur 12 mois à l'étape 2)</v>
      </c>
      <c r="J21" s="3" t="str">
        <f>IF(CRHPElig=" -  ","Effectuez l’étape 1",IF(CRHPElig="La baisse de revenus n'est pas admissible dans le cadre du PEREC",CRHPElig,IF(AND(INDEX(claimPeriodNo,MATCH('Étape 1) Taux'!$A$8,claimPeriods,0))&gt;17,INDEX(claimPeriodNo,MATCH('Étape 1) Taux'!$A$8,claimPeriods,0))&lt;20,revenueReduction&lt;0.1),0,IF(NOT(ISNUMBER(F21)),0,IF($D21="Oui",0,IF($C21="Non - avec lien de dépendance",MIN(2258,F21,$E21),MIN(2258,F21)))))))</f>
        <v>Effectuez l’étape 1</v>
      </c>
      <c r="K21" s="3" t="str">
        <f>IF(CRHPElig=" -  ","Effectuez l’étape 1",IF(CRHPElig="La baisse de revenus n'est pas admissible dans le cadre du PEREC",CRHPElig,IF(AND(INDEX(claimPeriodNo,MATCH('Étape 1) Taux'!$A$8,claimPeriods,0))&gt;17,INDEX(claimPeriodNo,MATCH('Étape 1) Taux'!$A$8,claimPeriods,0))&lt;20,revenueReduction&lt;0.1),0,IF(NOT(ISNUMBER(G21)),0,IF($D21="Oui",0,IF($C21="Non - avec lien de dépendance",MIN(2258,G21,$E21),MIN(2258,G21)))))))</f>
        <v>Effectuez l’étape 1</v>
      </c>
      <c r="L21" s="3">
        <f t="shared" si="2"/>
        <v>0</v>
      </c>
      <c r="M21" s="3">
        <f t="shared" si="3"/>
        <v>0</v>
      </c>
    </row>
    <row r="22" spans="8:13" x14ac:dyDescent="0.3">
      <c r="H22" s="52" t="str">
        <f t="shared" si="0"/>
        <v>Calculez d'abord la baisse moyenne de vos revenus sur 12 mois à l'étape 2)</v>
      </c>
      <c r="I22" s="52" t="str">
        <f t="shared" si="1"/>
        <v>Calculez d'abord la baisse moyenne de vos revenus sur 12 mois à l'étape 2)</v>
      </c>
      <c r="J22" s="3" t="str">
        <f>IF(CRHPElig=" -  ","Effectuez l’étape 1",IF(CRHPElig="La baisse de revenus n'est pas admissible dans le cadre du PEREC",CRHPElig,IF(AND(INDEX(claimPeriodNo,MATCH('Étape 1) Taux'!$A$8,claimPeriods,0))&gt;17,INDEX(claimPeriodNo,MATCH('Étape 1) Taux'!$A$8,claimPeriods,0))&lt;20,revenueReduction&lt;0.1),0,IF(NOT(ISNUMBER(F22)),0,IF($D22="Oui",0,IF($C22="Non - avec lien de dépendance",MIN(2258,F22,$E22),MIN(2258,F22)))))))</f>
        <v>Effectuez l’étape 1</v>
      </c>
      <c r="K22" s="3" t="str">
        <f>IF(CRHPElig=" -  ","Effectuez l’étape 1",IF(CRHPElig="La baisse de revenus n'est pas admissible dans le cadre du PEREC",CRHPElig,IF(AND(INDEX(claimPeriodNo,MATCH('Étape 1) Taux'!$A$8,claimPeriods,0))&gt;17,INDEX(claimPeriodNo,MATCH('Étape 1) Taux'!$A$8,claimPeriods,0))&lt;20,revenueReduction&lt;0.1),0,IF(NOT(ISNUMBER(G22)),0,IF($D22="Oui",0,IF($C22="Non - avec lien de dépendance",MIN(2258,G22,$E22),MIN(2258,G22)))))))</f>
        <v>Effectuez l’étape 1</v>
      </c>
      <c r="L22" s="3">
        <f t="shared" si="2"/>
        <v>0</v>
      </c>
      <c r="M22" s="3">
        <f t="shared" si="3"/>
        <v>0</v>
      </c>
    </row>
    <row r="23" spans="8:13" x14ac:dyDescent="0.3">
      <c r="H23" s="52" t="str">
        <f t="shared" si="0"/>
        <v>Calculez d'abord la baisse moyenne de vos revenus sur 12 mois à l'étape 2)</v>
      </c>
      <c r="I23" s="52" t="str">
        <f t="shared" si="1"/>
        <v>Calculez d'abord la baisse moyenne de vos revenus sur 12 mois à l'étape 2)</v>
      </c>
      <c r="J23" s="3" t="str">
        <f>IF(CRHPElig=" -  ","Effectuez l’étape 1",IF(CRHPElig="La baisse de revenus n'est pas admissible dans le cadre du PEREC",CRHPElig,IF(AND(INDEX(claimPeriodNo,MATCH('Étape 1) Taux'!$A$8,claimPeriods,0))&gt;17,INDEX(claimPeriodNo,MATCH('Étape 1) Taux'!$A$8,claimPeriods,0))&lt;20,revenueReduction&lt;0.1),0,IF(NOT(ISNUMBER(F23)),0,IF($D23="Oui",0,IF($C23="Non - avec lien de dépendance",MIN(2258,F23,$E23),MIN(2258,F23)))))))</f>
        <v>Effectuez l’étape 1</v>
      </c>
      <c r="K23" s="3" t="str">
        <f>IF(CRHPElig=" -  ","Effectuez l’étape 1",IF(CRHPElig="La baisse de revenus n'est pas admissible dans le cadre du PEREC",CRHPElig,IF(AND(INDEX(claimPeriodNo,MATCH('Étape 1) Taux'!$A$8,claimPeriods,0))&gt;17,INDEX(claimPeriodNo,MATCH('Étape 1) Taux'!$A$8,claimPeriods,0))&lt;20,revenueReduction&lt;0.1),0,IF(NOT(ISNUMBER(G23)),0,IF($D23="Oui",0,IF($C23="Non - avec lien de dépendance",MIN(2258,G23,$E23),MIN(2258,G23)))))))</f>
        <v>Effectuez l’étape 1</v>
      </c>
      <c r="L23" s="3">
        <f t="shared" si="2"/>
        <v>0</v>
      </c>
      <c r="M23" s="3">
        <f t="shared" si="3"/>
        <v>0</v>
      </c>
    </row>
    <row r="24" spans="8:13" x14ac:dyDescent="0.3">
      <c r="H24" s="52" t="str">
        <f t="shared" si="0"/>
        <v>Calculez d'abord la baisse moyenne de vos revenus sur 12 mois à l'étape 2)</v>
      </c>
      <c r="I24" s="52" t="str">
        <f t="shared" si="1"/>
        <v>Calculez d'abord la baisse moyenne de vos revenus sur 12 mois à l'étape 2)</v>
      </c>
      <c r="J24" s="3" t="str">
        <f>IF(CRHPElig=" -  ","Effectuez l’étape 1",IF(CRHPElig="La baisse de revenus n'est pas admissible dans le cadre du PEREC",CRHPElig,IF(AND(INDEX(claimPeriodNo,MATCH('Étape 1) Taux'!$A$8,claimPeriods,0))&gt;17,INDEX(claimPeriodNo,MATCH('Étape 1) Taux'!$A$8,claimPeriods,0))&lt;20,revenueReduction&lt;0.1),0,IF(NOT(ISNUMBER(F24)),0,IF($D24="Oui",0,IF($C24="Non - avec lien de dépendance",MIN(2258,F24,$E24),MIN(2258,F24)))))))</f>
        <v>Effectuez l’étape 1</v>
      </c>
      <c r="K24" s="3" t="str">
        <f>IF(CRHPElig=" -  ","Effectuez l’étape 1",IF(CRHPElig="La baisse de revenus n'est pas admissible dans le cadre du PEREC",CRHPElig,IF(AND(INDEX(claimPeriodNo,MATCH('Étape 1) Taux'!$A$8,claimPeriods,0))&gt;17,INDEX(claimPeriodNo,MATCH('Étape 1) Taux'!$A$8,claimPeriods,0))&lt;20,revenueReduction&lt;0.1),0,IF(NOT(ISNUMBER(G24)),0,IF($D24="Oui",0,IF($C24="Non - avec lien de dépendance",MIN(2258,G24,$E24),MIN(2258,G24)))))))</f>
        <v>Effectuez l’étape 1</v>
      </c>
      <c r="L24" s="3">
        <f t="shared" si="2"/>
        <v>0</v>
      </c>
      <c r="M24" s="3">
        <f t="shared" si="3"/>
        <v>0</v>
      </c>
    </row>
    <row r="25" spans="8:13" x14ac:dyDescent="0.3">
      <c r="H25" s="52" t="str">
        <f t="shared" si="0"/>
        <v>Calculez d'abord la baisse moyenne de vos revenus sur 12 mois à l'étape 2)</v>
      </c>
      <c r="I25" s="52" t="str">
        <f t="shared" si="1"/>
        <v>Calculez d'abord la baisse moyenne de vos revenus sur 12 mois à l'étape 2)</v>
      </c>
      <c r="J25" s="3" t="str">
        <f>IF(CRHPElig=" -  ","Effectuez l’étape 1",IF(CRHPElig="La baisse de revenus n'est pas admissible dans le cadre du PEREC",CRHPElig,IF(AND(INDEX(claimPeriodNo,MATCH('Étape 1) Taux'!$A$8,claimPeriods,0))&gt;17,INDEX(claimPeriodNo,MATCH('Étape 1) Taux'!$A$8,claimPeriods,0))&lt;20,revenueReduction&lt;0.1),0,IF(NOT(ISNUMBER(F25)),0,IF($D25="Oui",0,IF($C25="Non - avec lien de dépendance",MIN(2258,F25,$E25),MIN(2258,F25)))))))</f>
        <v>Effectuez l’étape 1</v>
      </c>
      <c r="K25" s="3" t="str">
        <f>IF(CRHPElig=" -  ","Effectuez l’étape 1",IF(CRHPElig="La baisse de revenus n'est pas admissible dans le cadre du PEREC",CRHPElig,IF(AND(INDEX(claimPeriodNo,MATCH('Étape 1) Taux'!$A$8,claimPeriods,0))&gt;17,INDEX(claimPeriodNo,MATCH('Étape 1) Taux'!$A$8,claimPeriods,0))&lt;20,revenueReduction&lt;0.1),0,IF(NOT(ISNUMBER(G25)),0,IF($D25="Oui",0,IF($C25="Non - avec lien de dépendance",MIN(2258,G25,$E25),MIN(2258,G25)))))))</f>
        <v>Effectuez l’étape 1</v>
      </c>
      <c r="L25" s="3">
        <f t="shared" si="2"/>
        <v>0</v>
      </c>
      <c r="M25" s="3">
        <f t="shared" si="3"/>
        <v>0</v>
      </c>
    </row>
    <row r="26" spans="8:13" x14ac:dyDescent="0.3">
      <c r="H26" s="52" t="str">
        <f t="shared" si="0"/>
        <v>Calculez d'abord la baisse moyenne de vos revenus sur 12 mois à l'étape 2)</v>
      </c>
      <c r="I26" s="52" t="str">
        <f t="shared" si="1"/>
        <v>Calculez d'abord la baisse moyenne de vos revenus sur 12 mois à l'étape 2)</v>
      </c>
      <c r="J26" s="3" t="str">
        <f>IF(CRHPElig=" -  ","Effectuez l’étape 1",IF(CRHPElig="La baisse de revenus n'est pas admissible dans le cadre du PEREC",CRHPElig,IF(AND(INDEX(claimPeriodNo,MATCH('Étape 1) Taux'!$A$8,claimPeriods,0))&gt;17,INDEX(claimPeriodNo,MATCH('Étape 1) Taux'!$A$8,claimPeriods,0))&lt;20,revenueReduction&lt;0.1),0,IF(NOT(ISNUMBER(F26)),0,IF($D26="Oui",0,IF($C26="Non - avec lien de dépendance",MIN(2258,F26,$E26),MIN(2258,F26)))))))</f>
        <v>Effectuez l’étape 1</v>
      </c>
      <c r="K26" s="3" t="str">
        <f>IF(CRHPElig=" -  ","Effectuez l’étape 1",IF(CRHPElig="La baisse de revenus n'est pas admissible dans le cadre du PEREC",CRHPElig,IF(AND(INDEX(claimPeriodNo,MATCH('Étape 1) Taux'!$A$8,claimPeriods,0))&gt;17,INDEX(claimPeriodNo,MATCH('Étape 1) Taux'!$A$8,claimPeriods,0))&lt;20,revenueReduction&lt;0.1),0,IF(NOT(ISNUMBER(G26)),0,IF($D26="Oui",0,IF($C26="Non - avec lien de dépendance",MIN(2258,G26,$E26),MIN(2258,G26)))))))</f>
        <v>Effectuez l’étape 1</v>
      </c>
      <c r="L26" s="3">
        <f t="shared" si="2"/>
        <v>0</v>
      </c>
      <c r="M26" s="3">
        <f t="shared" si="3"/>
        <v>0</v>
      </c>
    </row>
    <row r="27" spans="8:13" x14ac:dyDescent="0.3">
      <c r="H27" s="52" t="str">
        <f t="shared" si="0"/>
        <v>Calculez d'abord la baisse moyenne de vos revenus sur 12 mois à l'étape 2)</v>
      </c>
      <c r="I27" s="52" t="str">
        <f t="shared" si="1"/>
        <v>Calculez d'abord la baisse moyenne de vos revenus sur 12 mois à l'étape 2)</v>
      </c>
      <c r="J27" s="3" t="str">
        <f>IF(CRHPElig=" -  ","Effectuez l’étape 1",IF(CRHPElig="La baisse de revenus n'est pas admissible dans le cadre du PEREC",CRHPElig,IF(AND(INDEX(claimPeriodNo,MATCH('Étape 1) Taux'!$A$8,claimPeriods,0))&gt;17,INDEX(claimPeriodNo,MATCH('Étape 1) Taux'!$A$8,claimPeriods,0))&lt;20,revenueReduction&lt;0.1),0,IF(NOT(ISNUMBER(F27)),0,IF($D27="Oui",0,IF($C27="Non - avec lien de dépendance",MIN(2258,F27,$E27),MIN(2258,F27)))))))</f>
        <v>Effectuez l’étape 1</v>
      </c>
      <c r="K27" s="3" t="str">
        <f>IF(CRHPElig=" -  ","Effectuez l’étape 1",IF(CRHPElig="La baisse de revenus n'est pas admissible dans le cadre du PEREC",CRHPElig,IF(AND(INDEX(claimPeriodNo,MATCH('Étape 1) Taux'!$A$8,claimPeriods,0))&gt;17,INDEX(claimPeriodNo,MATCH('Étape 1) Taux'!$A$8,claimPeriods,0))&lt;20,revenueReduction&lt;0.1),0,IF(NOT(ISNUMBER(G27)),0,IF($D27="Oui",0,IF($C27="Non - avec lien de dépendance",MIN(2258,G27,$E27),MIN(2258,G27)))))))</f>
        <v>Effectuez l’étape 1</v>
      </c>
      <c r="L27" s="3">
        <f t="shared" si="2"/>
        <v>0</v>
      </c>
      <c r="M27" s="3">
        <f t="shared" si="3"/>
        <v>0</v>
      </c>
    </row>
    <row r="28" spans="8:13" x14ac:dyDescent="0.3">
      <c r="H28" s="52" t="str">
        <f t="shared" si="0"/>
        <v>Calculez d'abord la baisse moyenne de vos revenus sur 12 mois à l'étape 2)</v>
      </c>
      <c r="I28" s="52" t="str">
        <f t="shared" si="1"/>
        <v>Calculez d'abord la baisse moyenne de vos revenus sur 12 mois à l'étape 2)</v>
      </c>
      <c r="J28" s="3" t="str">
        <f>IF(CRHPElig=" -  ","Effectuez l’étape 1",IF(CRHPElig="La baisse de revenus n'est pas admissible dans le cadre du PEREC",CRHPElig,IF(AND(INDEX(claimPeriodNo,MATCH('Étape 1) Taux'!$A$8,claimPeriods,0))&gt;17,INDEX(claimPeriodNo,MATCH('Étape 1) Taux'!$A$8,claimPeriods,0))&lt;20,revenueReduction&lt;0.1),0,IF(NOT(ISNUMBER(F28)),0,IF($D28="Oui",0,IF($C28="Non - avec lien de dépendance",MIN(2258,F28,$E28),MIN(2258,F28)))))))</f>
        <v>Effectuez l’étape 1</v>
      </c>
      <c r="K28" s="3" t="str">
        <f>IF(CRHPElig=" -  ","Effectuez l’étape 1",IF(CRHPElig="La baisse de revenus n'est pas admissible dans le cadre du PEREC",CRHPElig,IF(AND(INDEX(claimPeriodNo,MATCH('Étape 1) Taux'!$A$8,claimPeriods,0))&gt;17,INDEX(claimPeriodNo,MATCH('Étape 1) Taux'!$A$8,claimPeriods,0))&lt;20,revenueReduction&lt;0.1),0,IF(NOT(ISNUMBER(G28)),0,IF($D28="Oui",0,IF($C28="Non - avec lien de dépendance",MIN(2258,G28,$E28),MIN(2258,G28)))))))</f>
        <v>Effectuez l’étape 1</v>
      </c>
      <c r="L28" s="3">
        <f t="shared" si="2"/>
        <v>0</v>
      </c>
      <c r="M28" s="3">
        <f t="shared" si="3"/>
        <v>0</v>
      </c>
    </row>
    <row r="29" spans="8:13" x14ac:dyDescent="0.3">
      <c r="H29" s="52" t="str">
        <f t="shared" si="0"/>
        <v>Calculez d'abord la baisse moyenne de vos revenus sur 12 mois à l'étape 2)</v>
      </c>
      <c r="I29" s="52" t="str">
        <f t="shared" si="1"/>
        <v>Calculez d'abord la baisse moyenne de vos revenus sur 12 mois à l'étape 2)</v>
      </c>
      <c r="J29" s="3" t="str">
        <f>IF(CRHPElig=" -  ","Effectuez l’étape 1",IF(CRHPElig="La baisse de revenus n'est pas admissible dans le cadre du PEREC",CRHPElig,IF(AND(INDEX(claimPeriodNo,MATCH('Étape 1) Taux'!$A$8,claimPeriods,0))&gt;17,INDEX(claimPeriodNo,MATCH('Étape 1) Taux'!$A$8,claimPeriods,0))&lt;20,revenueReduction&lt;0.1),0,IF(NOT(ISNUMBER(F29)),0,IF($D29="Oui",0,IF($C29="Non - avec lien de dépendance",MIN(2258,F29,$E29),MIN(2258,F29)))))))</f>
        <v>Effectuez l’étape 1</v>
      </c>
      <c r="K29" s="3" t="str">
        <f>IF(CRHPElig=" -  ","Effectuez l’étape 1",IF(CRHPElig="La baisse de revenus n'est pas admissible dans le cadre du PEREC",CRHPElig,IF(AND(INDEX(claimPeriodNo,MATCH('Étape 1) Taux'!$A$8,claimPeriods,0))&gt;17,INDEX(claimPeriodNo,MATCH('Étape 1) Taux'!$A$8,claimPeriods,0))&lt;20,revenueReduction&lt;0.1),0,IF(NOT(ISNUMBER(G29)),0,IF($D29="Oui",0,IF($C29="Non - avec lien de dépendance",MIN(2258,G29,$E29),MIN(2258,G29)))))))</f>
        <v>Effectuez l’étape 1</v>
      </c>
      <c r="L29" s="3">
        <f t="shared" si="2"/>
        <v>0</v>
      </c>
      <c r="M29" s="3">
        <f t="shared" si="3"/>
        <v>0</v>
      </c>
    </row>
    <row r="30" spans="8:13" x14ac:dyDescent="0.3">
      <c r="H30" s="52" t="str">
        <f t="shared" si="0"/>
        <v>Calculez d'abord la baisse moyenne de vos revenus sur 12 mois à l'étape 2)</v>
      </c>
      <c r="I30" s="52" t="str">
        <f t="shared" si="1"/>
        <v>Calculez d'abord la baisse moyenne de vos revenus sur 12 mois à l'étape 2)</v>
      </c>
      <c r="J30" s="3" t="str">
        <f>IF(CRHPElig=" -  ","Effectuez l’étape 1",IF(CRHPElig="La baisse de revenus n'est pas admissible dans le cadre du PEREC",CRHPElig,IF(AND(INDEX(claimPeriodNo,MATCH('Étape 1) Taux'!$A$8,claimPeriods,0))&gt;17,INDEX(claimPeriodNo,MATCH('Étape 1) Taux'!$A$8,claimPeriods,0))&lt;20,revenueReduction&lt;0.1),0,IF(NOT(ISNUMBER(F30)),0,IF($D30="Oui",0,IF($C30="Non - avec lien de dépendance",MIN(2258,F30,$E30),MIN(2258,F30)))))))</f>
        <v>Effectuez l’étape 1</v>
      </c>
      <c r="K30" s="3" t="str">
        <f>IF(CRHPElig=" -  ","Effectuez l’étape 1",IF(CRHPElig="La baisse de revenus n'est pas admissible dans le cadre du PEREC",CRHPElig,IF(AND(INDEX(claimPeriodNo,MATCH('Étape 1) Taux'!$A$8,claimPeriods,0))&gt;17,INDEX(claimPeriodNo,MATCH('Étape 1) Taux'!$A$8,claimPeriods,0))&lt;20,revenueReduction&lt;0.1),0,IF(NOT(ISNUMBER(G30)),0,IF($D30="Oui",0,IF($C30="Non - avec lien de dépendance",MIN(2258,G30,$E30),MIN(2258,G30)))))))</f>
        <v>Effectuez l’étape 1</v>
      </c>
      <c r="L30" s="3">
        <f t="shared" si="2"/>
        <v>0</v>
      </c>
      <c r="M30" s="3">
        <f t="shared" si="3"/>
        <v>0</v>
      </c>
    </row>
    <row r="31" spans="8:13" x14ac:dyDescent="0.3">
      <c r="H31" s="52" t="str">
        <f t="shared" si="0"/>
        <v>Calculez d'abord la baisse moyenne de vos revenus sur 12 mois à l'étape 2)</v>
      </c>
      <c r="I31" s="52" t="str">
        <f t="shared" si="1"/>
        <v>Calculez d'abord la baisse moyenne de vos revenus sur 12 mois à l'étape 2)</v>
      </c>
      <c r="J31" s="3" t="str">
        <f>IF(CRHPElig=" -  ","Effectuez l’étape 1",IF(CRHPElig="La baisse de revenus n'est pas admissible dans le cadre du PEREC",CRHPElig,IF(AND(INDEX(claimPeriodNo,MATCH('Étape 1) Taux'!$A$8,claimPeriods,0))&gt;17,INDEX(claimPeriodNo,MATCH('Étape 1) Taux'!$A$8,claimPeriods,0))&lt;20,revenueReduction&lt;0.1),0,IF(NOT(ISNUMBER(F31)),0,IF($D31="Oui",0,IF($C31="Non - avec lien de dépendance",MIN(2258,F31,$E31),MIN(2258,F31)))))))</f>
        <v>Effectuez l’étape 1</v>
      </c>
      <c r="K31" s="3" t="str">
        <f>IF(CRHPElig=" -  ","Effectuez l’étape 1",IF(CRHPElig="La baisse de revenus n'est pas admissible dans le cadre du PEREC",CRHPElig,IF(AND(INDEX(claimPeriodNo,MATCH('Étape 1) Taux'!$A$8,claimPeriods,0))&gt;17,INDEX(claimPeriodNo,MATCH('Étape 1) Taux'!$A$8,claimPeriods,0))&lt;20,revenueReduction&lt;0.1),0,IF(NOT(ISNUMBER(G31)),0,IF($D31="Oui",0,IF($C31="Non - avec lien de dépendance",MIN(2258,G31,$E31),MIN(2258,G31)))))))</f>
        <v>Effectuez l’étape 1</v>
      </c>
      <c r="L31" s="3">
        <f t="shared" si="2"/>
        <v>0</v>
      </c>
      <c r="M31" s="3">
        <f t="shared" si="3"/>
        <v>0</v>
      </c>
    </row>
    <row r="32" spans="8:13" x14ac:dyDescent="0.3">
      <c r="H32" s="52" t="str">
        <f t="shared" si="0"/>
        <v>Calculez d'abord la baisse moyenne de vos revenus sur 12 mois à l'étape 2)</v>
      </c>
      <c r="I32" s="52" t="str">
        <f t="shared" si="1"/>
        <v>Calculez d'abord la baisse moyenne de vos revenus sur 12 mois à l'étape 2)</v>
      </c>
      <c r="J32" s="3" t="str">
        <f>IF(CRHPElig=" -  ","Effectuez l’étape 1",IF(CRHPElig="La baisse de revenus n'est pas admissible dans le cadre du PEREC",CRHPElig,IF(AND(INDEX(claimPeriodNo,MATCH('Étape 1) Taux'!$A$8,claimPeriods,0))&gt;17,INDEX(claimPeriodNo,MATCH('Étape 1) Taux'!$A$8,claimPeriods,0))&lt;20,revenueReduction&lt;0.1),0,IF(NOT(ISNUMBER(F32)),0,IF($D32="Oui",0,IF($C32="Non - avec lien de dépendance",MIN(2258,F32,$E32),MIN(2258,F32)))))))</f>
        <v>Effectuez l’étape 1</v>
      </c>
      <c r="K32" s="3" t="str">
        <f>IF(CRHPElig=" -  ","Effectuez l’étape 1",IF(CRHPElig="La baisse de revenus n'est pas admissible dans le cadre du PEREC",CRHPElig,IF(AND(INDEX(claimPeriodNo,MATCH('Étape 1) Taux'!$A$8,claimPeriods,0))&gt;17,INDEX(claimPeriodNo,MATCH('Étape 1) Taux'!$A$8,claimPeriods,0))&lt;20,revenueReduction&lt;0.1),0,IF(NOT(ISNUMBER(G32)),0,IF($D32="Oui",0,IF($C32="Non - avec lien de dépendance",MIN(2258,G32,$E32),MIN(2258,G32)))))))</f>
        <v>Effectuez l’étape 1</v>
      </c>
      <c r="L32" s="3">
        <f t="shared" si="2"/>
        <v>0</v>
      </c>
      <c r="M32" s="3">
        <f t="shared" si="3"/>
        <v>0</v>
      </c>
    </row>
    <row r="33" spans="8:13" x14ac:dyDescent="0.3">
      <c r="H33" s="52" t="str">
        <f t="shared" si="0"/>
        <v>Calculez d'abord la baisse moyenne de vos revenus sur 12 mois à l'étape 2)</v>
      </c>
      <c r="I33" s="52" t="str">
        <f t="shared" si="1"/>
        <v>Calculez d'abord la baisse moyenne de vos revenus sur 12 mois à l'étape 2)</v>
      </c>
      <c r="J33" s="3" t="str">
        <f>IF(CRHPElig=" -  ","Effectuez l’étape 1",IF(CRHPElig="La baisse de revenus n'est pas admissible dans le cadre du PEREC",CRHPElig,IF(AND(INDEX(claimPeriodNo,MATCH('Étape 1) Taux'!$A$8,claimPeriods,0))&gt;17,INDEX(claimPeriodNo,MATCH('Étape 1) Taux'!$A$8,claimPeriods,0))&lt;20,revenueReduction&lt;0.1),0,IF(NOT(ISNUMBER(F33)),0,IF($D33="Oui",0,IF($C33="Non - avec lien de dépendance",MIN(2258,F33,$E33),MIN(2258,F33)))))))</f>
        <v>Effectuez l’étape 1</v>
      </c>
      <c r="K33" s="3" t="str">
        <f>IF(CRHPElig=" -  ","Effectuez l’étape 1",IF(CRHPElig="La baisse de revenus n'est pas admissible dans le cadre du PEREC",CRHPElig,IF(AND(INDEX(claimPeriodNo,MATCH('Étape 1) Taux'!$A$8,claimPeriods,0))&gt;17,INDEX(claimPeriodNo,MATCH('Étape 1) Taux'!$A$8,claimPeriods,0))&lt;20,revenueReduction&lt;0.1),0,IF(NOT(ISNUMBER(G33)),0,IF($D33="Oui",0,IF($C33="Non - avec lien de dépendance",MIN(2258,G33,$E33),MIN(2258,G33)))))))</f>
        <v>Effectuez l’étape 1</v>
      </c>
      <c r="L33" s="3">
        <f t="shared" si="2"/>
        <v>0</v>
      </c>
      <c r="M33" s="3">
        <f t="shared" si="3"/>
        <v>0</v>
      </c>
    </row>
    <row r="34" spans="8:13" x14ac:dyDescent="0.3">
      <c r="H34" s="52" t="str">
        <f t="shared" si="0"/>
        <v>Calculez d'abord la baisse moyenne de vos revenus sur 12 mois à l'étape 2)</v>
      </c>
      <c r="I34" s="52" t="str">
        <f t="shared" si="1"/>
        <v>Calculez d'abord la baisse moyenne de vos revenus sur 12 mois à l'étape 2)</v>
      </c>
      <c r="J34" s="3" t="str">
        <f>IF(CRHPElig=" -  ","Effectuez l’étape 1",IF(CRHPElig="La baisse de revenus n'est pas admissible dans le cadre du PEREC",CRHPElig,IF(AND(INDEX(claimPeriodNo,MATCH('Étape 1) Taux'!$A$8,claimPeriods,0))&gt;17,INDEX(claimPeriodNo,MATCH('Étape 1) Taux'!$A$8,claimPeriods,0))&lt;20,revenueReduction&lt;0.1),0,IF(NOT(ISNUMBER(F34)),0,IF($D34="Oui",0,IF($C34="Non - avec lien de dépendance",MIN(2258,F34,$E34),MIN(2258,F34)))))))</f>
        <v>Effectuez l’étape 1</v>
      </c>
      <c r="K34" s="3" t="str">
        <f>IF(CRHPElig=" -  ","Effectuez l’étape 1",IF(CRHPElig="La baisse de revenus n'est pas admissible dans le cadre du PEREC",CRHPElig,IF(AND(INDEX(claimPeriodNo,MATCH('Étape 1) Taux'!$A$8,claimPeriods,0))&gt;17,INDEX(claimPeriodNo,MATCH('Étape 1) Taux'!$A$8,claimPeriods,0))&lt;20,revenueReduction&lt;0.1),0,IF(NOT(ISNUMBER(G34)),0,IF($D34="Oui",0,IF($C34="Non - avec lien de dépendance",MIN(2258,G34,$E34),MIN(2258,G34)))))))</f>
        <v>Effectuez l’étape 1</v>
      </c>
      <c r="L34" s="3">
        <f t="shared" si="2"/>
        <v>0</v>
      </c>
      <c r="M34" s="3">
        <f t="shared" si="3"/>
        <v>0</v>
      </c>
    </row>
    <row r="35" spans="8:13" x14ac:dyDescent="0.3">
      <c r="H35" s="52" t="str">
        <f t="shared" si="0"/>
        <v>Calculez d'abord la baisse moyenne de vos revenus sur 12 mois à l'étape 2)</v>
      </c>
      <c r="I35" s="52" t="str">
        <f t="shared" si="1"/>
        <v>Calculez d'abord la baisse moyenne de vos revenus sur 12 mois à l'étape 2)</v>
      </c>
      <c r="J35" s="3" t="str">
        <f>IF(CRHPElig=" -  ","Effectuez l’étape 1",IF(CRHPElig="La baisse de revenus n'est pas admissible dans le cadre du PEREC",CRHPElig,IF(AND(INDEX(claimPeriodNo,MATCH('Étape 1) Taux'!$A$8,claimPeriods,0))&gt;17,INDEX(claimPeriodNo,MATCH('Étape 1) Taux'!$A$8,claimPeriods,0))&lt;20,revenueReduction&lt;0.1),0,IF(NOT(ISNUMBER(F35)),0,IF($D35="Oui",0,IF($C35="Non - avec lien de dépendance",MIN(2258,F35,$E35),MIN(2258,F35)))))))</f>
        <v>Effectuez l’étape 1</v>
      </c>
      <c r="K35" s="3" t="str">
        <f>IF(CRHPElig=" -  ","Effectuez l’étape 1",IF(CRHPElig="La baisse de revenus n'est pas admissible dans le cadre du PEREC",CRHPElig,IF(AND(INDEX(claimPeriodNo,MATCH('Étape 1) Taux'!$A$8,claimPeriods,0))&gt;17,INDEX(claimPeriodNo,MATCH('Étape 1) Taux'!$A$8,claimPeriods,0))&lt;20,revenueReduction&lt;0.1),0,IF(NOT(ISNUMBER(G35)),0,IF($D35="Oui",0,IF($C35="Non - avec lien de dépendance",MIN(2258,G35,$E35),MIN(2258,G35)))))))</f>
        <v>Effectuez l’étape 1</v>
      </c>
      <c r="L35" s="3">
        <f t="shared" si="2"/>
        <v>0</v>
      </c>
      <c r="M35" s="3">
        <f t="shared" si="3"/>
        <v>0</v>
      </c>
    </row>
    <row r="36" spans="8:13" x14ac:dyDescent="0.3">
      <c r="H36" s="52" t="str">
        <f t="shared" si="0"/>
        <v>Calculez d'abord la baisse moyenne de vos revenus sur 12 mois à l'étape 2)</v>
      </c>
      <c r="I36" s="52" t="str">
        <f t="shared" si="1"/>
        <v>Calculez d'abord la baisse moyenne de vos revenus sur 12 mois à l'étape 2)</v>
      </c>
      <c r="J36" s="3" t="str">
        <f>IF(CRHPElig=" -  ","Effectuez l’étape 1",IF(CRHPElig="La baisse de revenus n'est pas admissible dans le cadre du PEREC",CRHPElig,IF(AND(INDEX(claimPeriodNo,MATCH('Étape 1) Taux'!$A$8,claimPeriods,0))&gt;17,INDEX(claimPeriodNo,MATCH('Étape 1) Taux'!$A$8,claimPeriods,0))&lt;20,revenueReduction&lt;0.1),0,IF(NOT(ISNUMBER(F36)),0,IF($D36="Oui",0,IF($C36="Non - avec lien de dépendance",MIN(2258,F36,$E36),MIN(2258,F36)))))))</f>
        <v>Effectuez l’étape 1</v>
      </c>
      <c r="K36" s="3" t="str">
        <f>IF(CRHPElig=" -  ","Effectuez l’étape 1",IF(CRHPElig="La baisse de revenus n'est pas admissible dans le cadre du PEREC",CRHPElig,IF(AND(INDEX(claimPeriodNo,MATCH('Étape 1) Taux'!$A$8,claimPeriods,0))&gt;17,INDEX(claimPeriodNo,MATCH('Étape 1) Taux'!$A$8,claimPeriods,0))&lt;20,revenueReduction&lt;0.1),0,IF(NOT(ISNUMBER(G36)),0,IF($D36="Oui",0,IF($C36="Non - avec lien de dépendance",MIN(2258,G36,$E36),MIN(2258,G36)))))))</f>
        <v>Effectuez l’étape 1</v>
      </c>
      <c r="L36" s="3">
        <f t="shared" si="2"/>
        <v>0</v>
      </c>
      <c r="M36" s="3">
        <f t="shared" si="3"/>
        <v>0</v>
      </c>
    </row>
    <row r="37" spans="8:13" x14ac:dyDescent="0.3">
      <c r="H37" s="52" t="str">
        <f t="shared" si="0"/>
        <v>Calculez d'abord la baisse moyenne de vos revenus sur 12 mois à l'étape 2)</v>
      </c>
      <c r="I37" s="52" t="str">
        <f t="shared" si="1"/>
        <v>Calculez d'abord la baisse moyenne de vos revenus sur 12 mois à l'étape 2)</v>
      </c>
      <c r="J37" s="3" t="str">
        <f>IF(CRHPElig=" -  ","Effectuez l’étape 1",IF(CRHPElig="La baisse de revenus n'est pas admissible dans le cadre du PEREC",CRHPElig,IF(AND(INDEX(claimPeriodNo,MATCH('Étape 1) Taux'!$A$8,claimPeriods,0))&gt;17,INDEX(claimPeriodNo,MATCH('Étape 1) Taux'!$A$8,claimPeriods,0))&lt;20,revenueReduction&lt;0.1),0,IF(NOT(ISNUMBER(F37)),0,IF($D37="Oui",0,IF($C37="Non - avec lien de dépendance",MIN(2258,F37,$E37),MIN(2258,F37)))))))</f>
        <v>Effectuez l’étape 1</v>
      </c>
      <c r="K37" s="3" t="str">
        <f>IF(CRHPElig=" -  ","Effectuez l’étape 1",IF(CRHPElig="La baisse de revenus n'est pas admissible dans le cadre du PEREC",CRHPElig,IF(AND(INDEX(claimPeriodNo,MATCH('Étape 1) Taux'!$A$8,claimPeriods,0))&gt;17,INDEX(claimPeriodNo,MATCH('Étape 1) Taux'!$A$8,claimPeriods,0))&lt;20,revenueReduction&lt;0.1),0,IF(NOT(ISNUMBER(G37)),0,IF($D37="Oui",0,IF($C37="Non - avec lien de dépendance",MIN(2258,G37,$E37),MIN(2258,G37)))))))</f>
        <v>Effectuez l’étape 1</v>
      </c>
      <c r="L37" s="3">
        <f t="shared" si="2"/>
        <v>0</v>
      </c>
      <c r="M37" s="3">
        <f t="shared" si="3"/>
        <v>0</v>
      </c>
    </row>
    <row r="38" spans="8:13" x14ac:dyDescent="0.3">
      <c r="H38" s="52" t="str">
        <f t="shared" si="0"/>
        <v>Calculez d'abord la baisse moyenne de vos revenus sur 12 mois à l'étape 2)</v>
      </c>
      <c r="I38" s="52" t="str">
        <f t="shared" si="1"/>
        <v>Calculez d'abord la baisse moyenne de vos revenus sur 12 mois à l'étape 2)</v>
      </c>
      <c r="J38" s="3" t="str">
        <f>IF(CRHPElig=" -  ","Effectuez l’étape 1",IF(CRHPElig="La baisse de revenus n'est pas admissible dans le cadre du PEREC",CRHPElig,IF(AND(INDEX(claimPeriodNo,MATCH('Étape 1) Taux'!$A$8,claimPeriods,0))&gt;17,INDEX(claimPeriodNo,MATCH('Étape 1) Taux'!$A$8,claimPeriods,0))&lt;20,revenueReduction&lt;0.1),0,IF(NOT(ISNUMBER(F38)),0,IF($D38="Oui",0,IF($C38="Non - avec lien de dépendance",MIN(2258,F38,$E38),MIN(2258,F38)))))))</f>
        <v>Effectuez l’étape 1</v>
      </c>
      <c r="K38" s="3" t="str">
        <f>IF(CRHPElig=" -  ","Effectuez l’étape 1",IF(CRHPElig="La baisse de revenus n'est pas admissible dans le cadre du PEREC",CRHPElig,IF(AND(INDEX(claimPeriodNo,MATCH('Étape 1) Taux'!$A$8,claimPeriods,0))&gt;17,INDEX(claimPeriodNo,MATCH('Étape 1) Taux'!$A$8,claimPeriods,0))&lt;20,revenueReduction&lt;0.1),0,IF(NOT(ISNUMBER(G38)),0,IF($D38="Oui",0,IF($C38="Non - avec lien de dépendance",MIN(2258,G38,$E38),MIN(2258,G38)))))))</f>
        <v>Effectuez l’étape 1</v>
      </c>
      <c r="L38" s="3">
        <f t="shared" si="2"/>
        <v>0</v>
      </c>
      <c r="M38" s="3">
        <f t="shared" si="3"/>
        <v>0</v>
      </c>
    </row>
    <row r="39" spans="8:13" x14ac:dyDescent="0.3">
      <c r="H39" s="52" t="str">
        <f t="shared" si="0"/>
        <v>Calculez d'abord la baisse moyenne de vos revenus sur 12 mois à l'étape 2)</v>
      </c>
      <c r="I39" s="52" t="str">
        <f t="shared" si="1"/>
        <v>Calculez d'abord la baisse moyenne de vos revenus sur 12 mois à l'étape 2)</v>
      </c>
      <c r="J39" s="3" t="str">
        <f>IF(CRHPElig=" -  ","Effectuez l’étape 1",IF(CRHPElig="La baisse de revenus n'est pas admissible dans le cadre du PEREC",CRHPElig,IF(AND(INDEX(claimPeriodNo,MATCH('Étape 1) Taux'!$A$8,claimPeriods,0))&gt;17,INDEX(claimPeriodNo,MATCH('Étape 1) Taux'!$A$8,claimPeriods,0))&lt;20,revenueReduction&lt;0.1),0,IF(NOT(ISNUMBER(F39)),0,IF($D39="Oui",0,IF($C39="Non - avec lien de dépendance",MIN(2258,F39,$E39),MIN(2258,F39)))))))</f>
        <v>Effectuez l’étape 1</v>
      </c>
      <c r="K39" s="3" t="str">
        <f>IF(CRHPElig=" -  ","Effectuez l’étape 1",IF(CRHPElig="La baisse de revenus n'est pas admissible dans le cadre du PEREC",CRHPElig,IF(AND(INDEX(claimPeriodNo,MATCH('Étape 1) Taux'!$A$8,claimPeriods,0))&gt;17,INDEX(claimPeriodNo,MATCH('Étape 1) Taux'!$A$8,claimPeriods,0))&lt;20,revenueReduction&lt;0.1),0,IF(NOT(ISNUMBER(G39)),0,IF($D39="Oui",0,IF($C39="Non - avec lien de dépendance",MIN(2258,G39,$E39),MIN(2258,G39)))))))</f>
        <v>Effectuez l’étape 1</v>
      </c>
      <c r="L39" s="3">
        <f t="shared" si="2"/>
        <v>0</v>
      </c>
      <c r="M39" s="3">
        <f t="shared" si="3"/>
        <v>0</v>
      </c>
    </row>
    <row r="40" spans="8:13" x14ac:dyDescent="0.3">
      <c r="H40" s="52" t="str">
        <f t="shared" si="0"/>
        <v>Calculez d'abord la baisse moyenne de vos revenus sur 12 mois à l'étape 2)</v>
      </c>
      <c r="I40" s="52" t="str">
        <f t="shared" si="1"/>
        <v>Calculez d'abord la baisse moyenne de vos revenus sur 12 mois à l'étape 2)</v>
      </c>
      <c r="J40" s="3" t="str">
        <f>IF(CRHPElig=" -  ","Effectuez l’étape 1",IF(CRHPElig="La baisse de revenus n'est pas admissible dans le cadre du PEREC",CRHPElig,IF(AND(INDEX(claimPeriodNo,MATCH('Étape 1) Taux'!$A$8,claimPeriods,0))&gt;17,INDEX(claimPeriodNo,MATCH('Étape 1) Taux'!$A$8,claimPeriods,0))&lt;20,revenueReduction&lt;0.1),0,IF(NOT(ISNUMBER(F40)),0,IF($D40="Oui",0,IF($C40="Non - avec lien de dépendance",MIN(2258,F40,$E40),MIN(2258,F40)))))))</f>
        <v>Effectuez l’étape 1</v>
      </c>
      <c r="K40" s="3" t="str">
        <f>IF(CRHPElig=" -  ","Effectuez l’étape 1",IF(CRHPElig="La baisse de revenus n'est pas admissible dans le cadre du PEREC",CRHPElig,IF(AND(INDEX(claimPeriodNo,MATCH('Étape 1) Taux'!$A$8,claimPeriods,0))&gt;17,INDEX(claimPeriodNo,MATCH('Étape 1) Taux'!$A$8,claimPeriods,0))&lt;20,revenueReduction&lt;0.1),0,IF(NOT(ISNUMBER(G40)),0,IF($D40="Oui",0,IF($C40="Non - avec lien de dépendance",MIN(2258,G40,$E40),MIN(2258,G40)))))))</f>
        <v>Effectuez l’étape 1</v>
      </c>
      <c r="L40" s="3">
        <f t="shared" si="2"/>
        <v>0</v>
      </c>
      <c r="M40" s="3">
        <f t="shared" si="3"/>
        <v>0</v>
      </c>
    </row>
    <row r="41" spans="8:13" x14ac:dyDescent="0.3">
      <c r="H41" s="52" t="str">
        <f t="shared" si="0"/>
        <v>Calculez d'abord la baisse moyenne de vos revenus sur 12 mois à l'étape 2)</v>
      </c>
      <c r="I41" s="52" t="str">
        <f t="shared" si="1"/>
        <v>Calculez d'abord la baisse moyenne de vos revenus sur 12 mois à l'étape 2)</v>
      </c>
      <c r="J41" s="3" t="str">
        <f>IF(CRHPElig=" -  ","Effectuez l’étape 1",IF(CRHPElig="La baisse de revenus n'est pas admissible dans le cadre du PEREC",CRHPElig,IF(AND(INDEX(claimPeriodNo,MATCH('Étape 1) Taux'!$A$8,claimPeriods,0))&gt;17,INDEX(claimPeriodNo,MATCH('Étape 1) Taux'!$A$8,claimPeriods,0))&lt;20,revenueReduction&lt;0.1),0,IF(NOT(ISNUMBER(F41)),0,IF($D41="Oui",0,IF($C41="Non - avec lien de dépendance",MIN(2258,F41,$E41),MIN(2258,F41)))))))</f>
        <v>Effectuez l’étape 1</v>
      </c>
      <c r="K41" s="3" t="str">
        <f>IF(CRHPElig=" -  ","Effectuez l’étape 1",IF(CRHPElig="La baisse de revenus n'est pas admissible dans le cadre du PEREC",CRHPElig,IF(AND(INDEX(claimPeriodNo,MATCH('Étape 1) Taux'!$A$8,claimPeriods,0))&gt;17,INDEX(claimPeriodNo,MATCH('Étape 1) Taux'!$A$8,claimPeriods,0))&lt;20,revenueReduction&lt;0.1),0,IF(NOT(ISNUMBER(G41)),0,IF($D41="Oui",0,IF($C41="Non - avec lien de dépendance",MIN(2258,G41,$E41),MIN(2258,G41)))))))</f>
        <v>Effectuez l’étape 1</v>
      </c>
      <c r="L41" s="3">
        <f t="shared" si="2"/>
        <v>0</v>
      </c>
      <c r="M41" s="3">
        <f t="shared" si="3"/>
        <v>0</v>
      </c>
    </row>
    <row r="42" spans="8:13" x14ac:dyDescent="0.3">
      <c r="H42" s="52" t="str">
        <f t="shared" si="0"/>
        <v>Calculez d'abord la baisse moyenne de vos revenus sur 12 mois à l'étape 2)</v>
      </c>
      <c r="I42" s="52" t="str">
        <f t="shared" si="1"/>
        <v>Calculez d'abord la baisse moyenne de vos revenus sur 12 mois à l'étape 2)</v>
      </c>
      <c r="J42" s="3" t="str">
        <f>IF(CRHPElig=" -  ","Effectuez l’étape 1",IF(CRHPElig="La baisse de revenus n'est pas admissible dans le cadre du PEREC",CRHPElig,IF(AND(INDEX(claimPeriodNo,MATCH('Étape 1) Taux'!$A$8,claimPeriods,0))&gt;17,INDEX(claimPeriodNo,MATCH('Étape 1) Taux'!$A$8,claimPeriods,0))&lt;20,revenueReduction&lt;0.1),0,IF(NOT(ISNUMBER(F42)),0,IF($D42="Oui",0,IF($C42="Non - avec lien de dépendance",MIN(2258,F42,$E42),MIN(2258,F42)))))))</f>
        <v>Effectuez l’étape 1</v>
      </c>
      <c r="K42" s="3" t="str">
        <f>IF(CRHPElig=" -  ","Effectuez l’étape 1",IF(CRHPElig="La baisse de revenus n'est pas admissible dans le cadre du PEREC",CRHPElig,IF(AND(INDEX(claimPeriodNo,MATCH('Étape 1) Taux'!$A$8,claimPeriods,0))&gt;17,INDEX(claimPeriodNo,MATCH('Étape 1) Taux'!$A$8,claimPeriods,0))&lt;20,revenueReduction&lt;0.1),0,IF(NOT(ISNUMBER(G42)),0,IF($D42="Oui",0,IF($C42="Non - avec lien de dépendance",MIN(2258,G42,$E42),MIN(2258,G42)))))))</f>
        <v>Effectuez l’étape 1</v>
      </c>
      <c r="L42" s="3">
        <f t="shared" si="2"/>
        <v>0</v>
      </c>
      <c r="M42" s="3">
        <f t="shared" si="3"/>
        <v>0</v>
      </c>
    </row>
    <row r="43" spans="8:13" x14ac:dyDescent="0.3">
      <c r="H43" s="52" t="str">
        <f t="shared" si="0"/>
        <v>Calculez d'abord la baisse moyenne de vos revenus sur 12 mois à l'étape 2)</v>
      </c>
      <c r="I43" s="52" t="str">
        <f t="shared" si="1"/>
        <v>Calculez d'abord la baisse moyenne de vos revenus sur 12 mois à l'étape 2)</v>
      </c>
      <c r="J43" s="3" t="str">
        <f>IF(CRHPElig=" -  ","Effectuez l’étape 1",IF(CRHPElig="La baisse de revenus n'est pas admissible dans le cadre du PEREC",CRHPElig,IF(AND(INDEX(claimPeriodNo,MATCH('Étape 1) Taux'!$A$8,claimPeriods,0))&gt;17,INDEX(claimPeriodNo,MATCH('Étape 1) Taux'!$A$8,claimPeriods,0))&lt;20,revenueReduction&lt;0.1),0,IF(NOT(ISNUMBER(F43)),0,IF($D43="Oui",0,IF($C43="Non - avec lien de dépendance",MIN(2258,F43,$E43),MIN(2258,F43)))))))</f>
        <v>Effectuez l’étape 1</v>
      </c>
      <c r="K43" s="3" t="str">
        <f>IF(CRHPElig=" -  ","Effectuez l’étape 1",IF(CRHPElig="La baisse de revenus n'est pas admissible dans le cadre du PEREC",CRHPElig,IF(AND(INDEX(claimPeriodNo,MATCH('Étape 1) Taux'!$A$8,claimPeriods,0))&gt;17,INDEX(claimPeriodNo,MATCH('Étape 1) Taux'!$A$8,claimPeriods,0))&lt;20,revenueReduction&lt;0.1),0,IF(NOT(ISNUMBER(G43)),0,IF($D43="Oui",0,IF($C43="Non - avec lien de dépendance",MIN(2258,G43,$E43),MIN(2258,G43)))))))</f>
        <v>Effectuez l’étape 1</v>
      </c>
      <c r="L43" s="3">
        <f t="shared" si="2"/>
        <v>0</v>
      </c>
      <c r="M43" s="3">
        <f t="shared" si="3"/>
        <v>0</v>
      </c>
    </row>
    <row r="44" spans="8:13" x14ac:dyDescent="0.3">
      <c r="H44" s="52" t="str">
        <f t="shared" si="0"/>
        <v>Calculez d'abord la baisse moyenne de vos revenus sur 12 mois à l'étape 2)</v>
      </c>
      <c r="I44" s="52" t="str">
        <f t="shared" si="1"/>
        <v>Calculez d'abord la baisse moyenne de vos revenus sur 12 mois à l'étape 2)</v>
      </c>
      <c r="J44" s="3" t="str">
        <f>IF(CRHPElig=" -  ","Effectuez l’étape 1",IF(CRHPElig="La baisse de revenus n'est pas admissible dans le cadre du PEREC",CRHPElig,IF(AND(INDEX(claimPeriodNo,MATCH('Étape 1) Taux'!$A$8,claimPeriods,0))&gt;17,INDEX(claimPeriodNo,MATCH('Étape 1) Taux'!$A$8,claimPeriods,0))&lt;20,revenueReduction&lt;0.1),0,IF(NOT(ISNUMBER(F44)),0,IF($D44="Oui",0,IF($C44="Non - avec lien de dépendance",MIN(2258,F44,$E44),MIN(2258,F44)))))))</f>
        <v>Effectuez l’étape 1</v>
      </c>
      <c r="K44" s="3" t="str">
        <f>IF(CRHPElig=" -  ","Effectuez l’étape 1",IF(CRHPElig="La baisse de revenus n'est pas admissible dans le cadre du PEREC",CRHPElig,IF(AND(INDEX(claimPeriodNo,MATCH('Étape 1) Taux'!$A$8,claimPeriods,0))&gt;17,INDEX(claimPeriodNo,MATCH('Étape 1) Taux'!$A$8,claimPeriods,0))&lt;20,revenueReduction&lt;0.1),0,IF(NOT(ISNUMBER(G44)),0,IF($D44="Oui",0,IF($C44="Non - avec lien de dépendance",MIN(2258,G44,$E44),MIN(2258,G44)))))))</f>
        <v>Effectuez l’étape 1</v>
      </c>
      <c r="L44" s="3">
        <f t="shared" si="2"/>
        <v>0</v>
      </c>
      <c r="M44" s="3">
        <f t="shared" si="3"/>
        <v>0</v>
      </c>
    </row>
    <row r="45" spans="8:13" x14ac:dyDescent="0.3">
      <c r="H45" s="52" t="str">
        <f t="shared" si="0"/>
        <v>Calculez d'abord la baisse moyenne de vos revenus sur 12 mois à l'étape 2)</v>
      </c>
      <c r="I45" s="52" t="str">
        <f t="shared" si="1"/>
        <v>Calculez d'abord la baisse moyenne de vos revenus sur 12 mois à l'étape 2)</v>
      </c>
      <c r="J45" s="3" t="str">
        <f>IF(CRHPElig=" -  ","Effectuez l’étape 1",IF(CRHPElig="La baisse de revenus n'est pas admissible dans le cadre du PEREC",CRHPElig,IF(AND(INDEX(claimPeriodNo,MATCH('Étape 1) Taux'!$A$8,claimPeriods,0))&gt;17,INDEX(claimPeriodNo,MATCH('Étape 1) Taux'!$A$8,claimPeriods,0))&lt;20,revenueReduction&lt;0.1),0,IF(NOT(ISNUMBER(F45)),0,IF($D45="Oui",0,IF($C45="Non - avec lien de dépendance",MIN(2258,F45,$E45),MIN(2258,F45)))))))</f>
        <v>Effectuez l’étape 1</v>
      </c>
      <c r="K45" s="3" t="str">
        <f>IF(CRHPElig=" -  ","Effectuez l’étape 1",IF(CRHPElig="La baisse de revenus n'est pas admissible dans le cadre du PEREC",CRHPElig,IF(AND(INDEX(claimPeriodNo,MATCH('Étape 1) Taux'!$A$8,claimPeriods,0))&gt;17,INDEX(claimPeriodNo,MATCH('Étape 1) Taux'!$A$8,claimPeriods,0))&lt;20,revenueReduction&lt;0.1),0,IF(NOT(ISNUMBER(G45)),0,IF($D45="Oui",0,IF($C45="Non - avec lien de dépendance",MIN(2258,G45,$E45),MIN(2258,G45)))))))</f>
        <v>Effectuez l’étape 1</v>
      </c>
      <c r="L45" s="3">
        <f t="shared" si="2"/>
        <v>0</v>
      </c>
      <c r="M45" s="3">
        <f t="shared" si="3"/>
        <v>0</v>
      </c>
    </row>
    <row r="46" spans="8:13" x14ac:dyDescent="0.3">
      <c r="H46" s="52" t="str">
        <f t="shared" si="0"/>
        <v>Calculez d'abord la baisse moyenne de vos revenus sur 12 mois à l'étape 2)</v>
      </c>
      <c r="I46" s="52" t="str">
        <f t="shared" si="1"/>
        <v>Calculez d'abord la baisse moyenne de vos revenus sur 12 mois à l'étape 2)</v>
      </c>
      <c r="J46" s="3" t="str">
        <f>IF(CRHPElig=" -  ","Effectuez l’étape 1",IF(CRHPElig="La baisse de revenus n'est pas admissible dans le cadre du PEREC",CRHPElig,IF(AND(INDEX(claimPeriodNo,MATCH('Étape 1) Taux'!$A$8,claimPeriods,0))&gt;17,INDEX(claimPeriodNo,MATCH('Étape 1) Taux'!$A$8,claimPeriods,0))&lt;20,revenueReduction&lt;0.1),0,IF(NOT(ISNUMBER(F46)),0,IF($D46="Oui",0,IF($C46="Non - avec lien de dépendance",MIN(2258,F46,$E46),MIN(2258,F46)))))))</f>
        <v>Effectuez l’étape 1</v>
      </c>
      <c r="K46" s="3" t="str">
        <f>IF(CRHPElig=" -  ","Effectuez l’étape 1",IF(CRHPElig="La baisse de revenus n'est pas admissible dans le cadre du PEREC",CRHPElig,IF(AND(INDEX(claimPeriodNo,MATCH('Étape 1) Taux'!$A$8,claimPeriods,0))&gt;17,INDEX(claimPeriodNo,MATCH('Étape 1) Taux'!$A$8,claimPeriods,0))&lt;20,revenueReduction&lt;0.1),0,IF(NOT(ISNUMBER(G46)),0,IF($D46="Oui",0,IF($C46="Non - avec lien de dépendance",MIN(2258,G46,$E46),MIN(2258,G46)))))))</f>
        <v>Effectuez l’étape 1</v>
      </c>
      <c r="L46" s="3">
        <f t="shared" si="2"/>
        <v>0</v>
      </c>
      <c r="M46" s="3">
        <f t="shared" si="3"/>
        <v>0</v>
      </c>
    </row>
    <row r="47" spans="8:13" x14ac:dyDescent="0.3">
      <c r="H47" s="52" t="str">
        <f t="shared" si="0"/>
        <v>Calculez d'abord la baisse moyenne de vos revenus sur 12 mois à l'étape 2)</v>
      </c>
      <c r="I47" s="52" t="str">
        <f t="shared" si="1"/>
        <v>Calculez d'abord la baisse moyenne de vos revenus sur 12 mois à l'étape 2)</v>
      </c>
      <c r="J47" s="3" t="str">
        <f>IF(CRHPElig=" -  ","Effectuez l’étape 1",IF(CRHPElig="La baisse de revenus n'est pas admissible dans le cadre du PEREC",CRHPElig,IF(AND(INDEX(claimPeriodNo,MATCH('Étape 1) Taux'!$A$8,claimPeriods,0))&gt;17,INDEX(claimPeriodNo,MATCH('Étape 1) Taux'!$A$8,claimPeriods,0))&lt;20,revenueReduction&lt;0.1),0,IF(NOT(ISNUMBER(F47)),0,IF($D47="Oui",0,IF($C47="Non - avec lien de dépendance",MIN(2258,F47,$E47),MIN(2258,F47)))))))</f>
        <v>Effectuez l’étape 1</v>
      </c>
      <c r="K47" s="3" t="str">
        <f>IF(CRHPElig=" -  ","Effectuez l’étape 1",IF(CRHPElig="La baisse de revenus n'est pas admissible dans le cadre du PEREC",CRHPElig,IF(AND(INDEX(claimPeriodNo,MATCH('Étape 1) Taux'!$A$8,claimPeriods,0))&gt;17,INDEX(claimPeriodNo,MATCH('Étape 1) Taux'!$A$8,claimPeriods,0))&lt;20,revenueReduction&lt;0.1),0,IF(NOT(ISNUMBER(G47)),0,IF($D47="Oui",0,IF($C47="Non - avec lien de dépendance",MIN(2258,G47,$E47),MIN(2258,G47)))))))</f>
        <v>Effectuez l’étape 1</v>
      </c>
      <c r="L47" s="3">
        <f t="shared" si="2"/>
        <v>0</v>
      </c>
      <c r="M47" s="3">
        <f t="shared" si="3"/>
        <v>0</v>
      </c>
    </row>
    <row r="48" spans="8:13" x14ac:dyDescent="0.3">
      <c r="H48" s="52" t="str">
        <f t="shared" si="0"/>
        <v>Calculez d'abord la baisse moyenne de vos revenus sur 12 mois à l'étape 2)</v>
      </c>
      <c r="I48" s="52" t="str">
        <f t="shared" si="1"/>
        <v>Calculez d'abord la baisse moyenne de vos revenus sur 12 mois à l'étape 2)</v>
      </c>
      <c r="J48" s="3" t="str">
        <f>IF(CRHPElig=" -  ","Effectuez l’étape 1",IF(CRHPElig="La baisse de revenus n'est pas admissible dans le cadre du PEREC",CRHPElig,IF(AND(INDEX(claimPeriodNo,MATCH('Étape 1) Taux'!$A$8,claimPeriods,0))&gt;17,INDEX(claimPeriodNo,MATCH('Étape 1) Taux'!$A$8,claimPeriods,0))&lt;20,revenueReduction&lt;0.1),0,IF(NOT(ISNUMBER(F48)),0,IF($D48="Oui",0,IF($C48="Non - avec lien de dépendance",MIN(2258,F48,$E48),MIN(2258,F48)))))))</f>
        <v>Effectuez l’étape 1</v>
      </c>
      <c r="K48" s="3" t="str">
        <f>IF(CRHPElig=" -  ","Effectuez l’étape 1",IF(CRHPElig="La baisse de revenus n'est pas admissible dans le cadre du PEREC",CRHPElig,IF(AND(INDEX(claimPeriodNo,MATCH('Étape 1) Taux'!$A$8,claimPeriods,0))&gt;17,INDEX(claimPeriodNo,MATCH('Étape 1) Taux'!$A$8,claimPeriods,0))&lt;20,revenueReduction&lt;0.1),0,IF(NOT(ISNUMBER(G48)),0,IF($D48="Oui",0,IF($C48="Non - avec lien de dépendance",MIN(2258,G48,$E48),MIN(2258,G48)))))))</f>
        <v>Effectuez l’étape 1</v>
      </c>
      <c r="L48" s="3">
        <f t="shared" si="2"/>
        <v>0</v>
      </c>
      <c r="M48" s="3">
        <f t="shared" si="3"/>
        <v>0</v>
      </c>
    </row>
    <row r="49" spans="8:13" x14ac:dyDescent="0.3">
      <c r="H49" s="52" t="str">
        <f t="shared" si="0"/>
        <v>Calculez d'abord la baisse moyenne de vos revenus sur 12 mois à l'étape 2)</v>
      </c>
      <c r="I49" s="52" t="str">
        <f t="shared" si="1"/>
        <v>Calculez d'abord la baisse moyenne de vos revenus sur 12 mois à l'étape 2)</v>
      </c>
      <c r="J49" s="3" t="str">
        <f>IF(CRHPElig=" -  ","Effectuez l’étape 1",IF(CRHPElig="La baisse de revenus n'est pas admissible dans le cadre du PEREC",CRHPElig,IF(AND(INDEX(claimPeriodNo,MATCH('Étape 1) Taux'!$A$8,claimPeriods,0))&gt;17,INDEX(claimPeriodNo,MATCH('Étape 1) Taux'!$A$8,claimPeriods,0))&lt;20,revenueReduction&lt;0.1),0,IF(NOT(ISNUMBER(F49)),0,IF($D49="Oui",0,IF($C49="Non - avec lien de dépendance",MIN(2258,F49,$E49),MIN(2258,F49)))))))</f>
        <v>Effectuez l’étape 1</v>
      </c>
      <c r="K49" s="3" t="str">
        <f>IF(CRHPElig=" -  ","Effectuez l’étape 1",IF(CRHPElig="La baisse de revenus n'est pas admissible dans le cadre du PEREC",CRHPElig,IF(AND(INDEX(claimPeriodNo,MATCH('Étape 1) Taux'!$A$8,claimPeriods,0))&gt;17,INDEX(claimPeriodNo,MATCH('Étape 1) Taux'!$A$8,claimPeriods,0))&lt;20,revenueReduction&lt;0.1),0,IF(NOT(ISNUMBER(G49)),0,IF($D49="Oui",0,IF($C49="Non - avec lien de dépendance",MIN(2258,G49,$E49),MIN(2258,G49)))))))</f>
        <v>Effectuez l’étape 1</v>
      </c>
      <c r="L49" s="3">
        <f t="shared" si="2"/>
        <v>0</v>
      </c>
      <c r="M49" s="3">
        <f t="shared" si="3"/>
        <v>0</v>
      </c>
    </row>
    <row r="50" spans="8:13" x14ac:dyDescent="0.3">
      <c r="H50" s="52" t="str">
        <f t="shared" si="0"/>
        <v>Calculez d'abord la baisse moyenne de vos revenus sur 12 mois à l'étape 2)</v>
      </c>
      <c r="I50" s="52" t="str">
        <f t="shared" si="1"/>
        <v>Calculez d'abord la baisse moyenne de vos revenus sur 12 mois à l'étape 2)</v>
      </c>
      <c r="J50" s="3" t="str">
        <f>IF(CRHPElig=" -  ","Effectuez l’étape 1",IF(CRHPElig="La baisse de revenus n'est pas admissible dans le cadre du PEREC",CRHPElig,IF(AND(INDEX(claimPeriodNo,MATCH('Étape 1) Taux'!$A$8,claimPeriods,0))&gt;17,INDEX(claimPeriodNo,MATCH('Étape 1) Taux'!$A$8,claimPeriods,0))&lt;20,revenueReduction&lt;0.1),0,IF(NOT(ISNUMBER(F50)),0,IF($D50="Oui",0,IF($C50="Non - avec lien de dépendance",MIN(2258,F50,$E50),MIN(2258,F50)))))))</f>
        <v>Effectuez l’étape 1</v>
      </c>
      <c r="K50" s="3" t="str">
        <f>IF(CRHPElig=" -  ","Effectuez l’étape 1",IF(CRHPElig="La baisse de revenus n'est pas admissible dans le cadre du PEREC",CRHPElig,IF(AND(INDEX(claimPeriodNo,MATCH('Étape 1) Taux'!$A$8,claimPeriods,0))&gt;17,INDEX(claimPeriodNo,MATCH('Étape 1) Taux'!$A$8,claimPeriods,0))&lt;20,revenueReduction&lt;0.1),0,IF(NOT(ISNUMBER(G50)),0,IF($D50="Oui",0,IF($C50="Non - avec lien de dépendance",MIN(2258,G50,$E50),MIN(2258,G50)))))))</f>
        <v>Effectuez l’étape 1</v>
      </c>
      <c r="L50" s="3">
        <f t="shared" si="2"/>
        <v>0</v>
      </c>
      <c r="M50" s="3">
        <f t="shared" si="3"/>
        <v>0</v>
      </c>
    </row>
    <row r="51" spans="8:13" x14ac:dyDescent="0.3">
      <c r="H51" s="52" t="str">
        <f t="shared" si="0"/>
        <v>Calculez d'abord la baisse moyenne de vos revenus sur 12 mois à l'étape 2)</v>
      </c>
      <c r="I51" s="52" t="str">
        <f t="shared" si="1"/>
        <v>Calculez d'abord la baisse moyenne de vos revenus sur 12 mois à l'étape 2)</v>
      </c>
      <c r="J51" s="3" t="str">
        <f>IF(CRHPElig=" -  ","Effectuez l’étape 1",IF(CRHPElig="La baisse de revenus n'est pas admissible dans le cadre du PEREC",CRHPElig,IF(AND(INDEX(claimPeriodNo,MATCH('Étape 1) Taux'!$A$8,claimPeriods,0))&gt;17,INDEX(claimPeriodNo,MATCH('Étape 1) Taux'!$A$8,claimPeriods,0))&lt;20,revenueReduction&lt;0.1),0,IF(NOT(ISNUMBER(F51)),0,IF($D51="Oui",0,IF($C51="Non - avec lien de dépendance",MIN(2258,F51,$E51),MIN(2258,F51)))))))</f>
        <v>Effectuez l’étape 1</v>
      </c>
      <c r="K51" s="3" t="str">
        <f>IF(CRHPElig=" -  ","Effectuez l’étape 1",IF(CRHPElig="La baisse de revenus n'est pas admissible dans le cadre du PEREC",CRHPElig,IF(AND(INDEX(claimPeriodNo,MATCH('Étape 1) Taux'!$A$8,claimPeriods,0))&gt;17,INDEX(claimPeriodNo,MATCH('Étape 1) Taux'!$A$8,claimPeriods,0))&lt;20,revenueReduction&lt;0.1),0,IF(NOT(ISNUMBER(G51)),0,IF($D51="Oui",0,IF($C51="Non - avec lien de dépendance",MIN(2258,G51,$E51),MIN(2258,G51)))))))</f>
        <v>Effectuez l’étape 1</v>
      </c>
      <c r="L51" s="3">
        <f t="shared" si="2"/>
        <v>0</v>
      </c>
      <c r="M51" s="3">
        <f t="shared" si="3"/>
        <v>0</v>
      </c>
    </row>
    <row r="52" spans="8:13" x14ac:dyDescent="0.3">
      <c r="H52" s="52" t="str">
        <f t="shared" si="0"/>
        <v>Calculez d'abord la baisse moyenne de vos revenus sur 12 mois à l'étape 2)</v>
      </c>
      <c r="I52" s="52" t="str">
        <f t="shared" si="1"/>
        <v>Calculez d'abord la baisse moyenne de vos revenus sur 12 mois à l'étape 2)</v>
      </c>
      <c r="J52" s="3" t="str">
        <f>IF(CRHPElig=" -  ","Effectuez l’étape 1",IF(CRHPElig="La baisse de revenus n'est pas admissible dans le cadre du PEREC",CRHPElig,IF(AND(INDEX(claimPeriodNo,MATCH('Étape 1) Taux'!$A$8,claimPeriods,0))&gt;17,INDEX(claimPeriodNo,MATCH('Étape 1) Taux'!$A$8,claimPeriods,0))&lt;20,revenueReduction&lt;0.1),0,IF(NOT(ISNUMBER(F52)),0,IF($D52="Oui",0,IF($C52="Non - avec lien de dépendance",MIN(2258,F52,$E52),MIN(2258,F52)))))))</f>
        <v>Effectuez l’étape 1</v>
      </c>
      <c r="K52" s="3" t="str">
        <f>IF(CRHPElig=" -  ","Effectuez l’étape 1",IF(CRHPElig="La baisse de revenus n'est pas admissible dans le cadre du PEREC",CRHPElig,IF(AND(INDEX(claimPeriodNo,MATCH('Étape 1) Taux'!$A$8,claimPeriods,0))&gt;17,INDEX(claimPeriodNo,MATCH('Étape 1) Taux'!$A$8,claimPeriods,0))&lt;20,revenueReduction&lt;0.1),0,IF(NOT(ISNUMBER(G52)),0,IF($D52="Oui",0,IF($C52="Non - avec lien de dépendance",MIN(2258,G52,$E52),MIN(2258,G52)))))))</f>
        <v>Effectuez l’étape 1</v>
      </c>
      <c r="L52" s="3">
        <f t="shared" si="2"/>
        <v>0</v>
      </c>
      <c r="M52" s="3">
        <f t="shared" si="3"/>
        <v>0</v>
      </c>
    </row>
    <row r="53" spans="8:13" x14ac:dyDescent="0.3">
      <c r="H53" s="52" t="str">
        <f t="shared" si="0"/>
        <v>Calculez d'abord la baisse moyenne de vos revenus sur 12 mois à l'étape 2)</v>
      </c>
      <c r="I53" s="52" t="str">
        <f t="shared" si="1"/>
        <v>Calculez d'abord la baisse moyenne de vos revenus sur 12 mois à l'étape 2)</v>
      </c>
      <c r="J53" s="3" t="str">
        <f>IF(CRHPElig=" -  ","Effectuez l’étape 1",IF(CRHPElig="La baisse de revenus n'est pas admissible dans le cadre du PEREC",CRHPElig,IF(AND(INDEX(claimPeriodNo,MATCH('Étape 1) Taux'!$A$8,claimPeriods,0))&gt;17,INDEX(claimPeriodNo,MATCH('Étape 1) Taux'!$A$8,claimPeriods,0))&lt;20,revenueReduction&lt;0.1),0,IF(NOT(ISNUMBER(F53)),0,IF($D53="Oui",0,IF($C53="Non - avec lien de dépendance",MIN(2258,F53,$E53),MIN(2258,F53)))))))</f>
        <v>Effectuez l’étape 1</v>
      </c>
      <c r="K53" s="3" t="str">
        <f>IF(CRHPElig=" -  ","Effectuez l’étape 1",IF(CRHPElig="La baisse de revenus n'est pas admissible dans le cadre du PEREC",CRHPElig,IF(AND(INDEX(claimPeriodNo,MATCH('Étape 1) Taux'!$A$8,claimPeriods,0))&gt;17,INDEX(claimPeriodNo,MATCH('Étape 1) Taux'!$A$8,claimPeriods,0))&lt;20,revenueReduction&lt;0.1),0,IF(NOT(ISNUMBER(G53)),0,IF($D53="Oui",0,IF($C53="Non - avec lien de dépendance",MIN(2258,G53,$E53),MIN(2258,G53)))))))</f>
        <v>Effectuez l’étape 1</v>
      </c>
      <c r="L53" s="3">
        <f t="shared" si="2"/>
        <v>0</v>
      </c>
      <c r="M53" s="3">
        <f t="shared" si="3"/>
        <v>0</v>
      </c>
    </row>
    <row r="54" spans="8:13" x14ac:dyDescent="0.3">
      <c r="H54" s="52" t="str">
        <f t="shared" si="0"/>
        <v>Calculez d'abord la baisse moyenne de vos revenus sur 12 mois à l'étape 2)</v>
      </c>
      <c r="I54" s="52" t="str">
        <f t="shared" si="1"/>
        <v>Calculez d'abord la baisse moyenne de vos revenus sur 12 mois à l'étape 2)</v>
      </c>
      <c r="J54" s="3" t="str">
        <f>IF(CRHPElig=" -  ","Effectuez l’étape 1",IF(CRHPElig="La baisse de revenus n'est pas admissible dans le cadre du PEREC",CRHPElig,IF(AND(INDEX(claimPeriodNo,MATCH('Étape 1) Taux'!$A$8,claimPeriods,0))&gt;17,INDEX(claimPeriodNo,MATCH('Étape 1) Taux'!$A$8,claimPeriods,0))&lt;20,revenueReduction&lt;0.1),0,IF(NOT(ISNUMBER(F54)),0,IF($D54="Oui",0,IF($C54="Non - avec lien de dépendance",MIN(2258,F54,$E54),MIN(2258,F54)))))))</f>
        <v>Effectuez l’étape 1</v>
      </c>
      <c r="K54" s="3" t="str">
        <f>IF(CRHPElig=" -  ","Effectuez l’étape 1",IF(CRHPElig="La baisse de revenus n'est pas admissible dans le cadre du PEREC",CRHPElig,IF(AND(INDEX(claimPeriodNo,MATCH('Étape 1) Taux'!$A$8,claimPeriods,0))&gt;17,INDEX(claimPeriodNo,MATCH('Étape 1) Taux'!$A$8,claimPeriods,0))&lt;20,revenueReduction&lt;0.1),0,IF(NOT(ISNUMBER(G54)),0,IF($D54="Oui",0,IF($C54="Non - avec lien de dépendance",MIN(2258,G54,$E54),MIN(2258,G54)))))))</f>
        <v>Effectuez l’étape 1</v>
      </c>
      <c r="L54" s="3">
        <f t="shared" si="2"/>
        <v>0</v>
      </c>
      <c r="M54" s="3">
        <f t="shared" si="3"/>
        <v>0</v>
      </c>
    </row>
    <row r="55" spans="8:13" x14ac:dyDescent="0.3">
      <c r="H55" s="52" t="str">
        <f t="shared" si="0"/>
        <v>Calculez d'abord la baisse moyenne de vos revenus sur 12 mois à l'étape 2)</v>
      </c>
      <c r="I55" s="52" t="str">
        <f t="shared" si="1"/>
        <v>Calculez d'abord la baisse moyenne de vos revenus sur 12 mois à l'étape 2)</v>
      </c>
      <c r="J55" s="3" t="str">
        <f>IF(CRHPElig=" -  ","Effectuez l’étape 1",IF(CRHPElig="La baisse de revenus n'est pas admissible dans le cadre du PEREC",CRHPElig,IF(AND(INDEX(claimPeriodNo,MATCH('Étape 1) Taux'!$A$8,claimPeriods,0))&gt;17,INDEX(claimPeriodNo,MATCH('Étape 1) Taux'!$A$8,claimPeriods,0))&lt;20,revenueReduction&lt;0.1),0,IF(NOT(ISNUMBER(F55)),0,IF($D55="Oui",0,IF($C55="Non - avec lien de dépendance",MIN(2258,F55,$E55),MIN(2258,F55)))))))</f>
        <v>Effectuez l’étape 1</v>
      </c>
      <c r="K55" s="3" t="str">
        <f>IF(CRHPElig=" -  ","Effectuez l’étape 1",IF(CRHPElig="La baisse de revenus n'est pas admissible dans le cadre du PEREC",CRHPElig,IF(AND(INDEX(claimPeriodNo,MATCH('Étape 1) Taux'!$A$8,claimPeriods,0))&gt;17,INDEX(claimPeriodNo,MATCH('Étape 1) Taux'!$A$8,claimPeriods,0))&lt;20,revenueReduction&lt;0.1),0,IF(NOT(ISNUMBER(G55)),0,IF($D55="Oui",0,IF($C55="Non - avec lien de dépendance",MIN(2258,G55,$E55),MIN(2258,G55)))))))</f>
        <v>Effectuez l’étape 1</v>
      </c>
      <c r="L55" s="3">
        <f t="shared" si="2"/>
        <v>0</v>
      </c>
      <c r="M55" s="3">
        <f t="shared" si="3"/>
        <v>0</v>
      </c>
    </row>
    <row r="56" spans="8:13" x14ac:dyDescent="0.3">
      <c r="H56" s="52" t="str">
        <f t="shared" si="0"/>
        <v>Calculez d'abord la baisse moyenne de vos revenus sur 12 mois à l'étape 2)</v>
      </c>
      <c r="I56" s="52" t="str">
        <f t="shared" si="1"/>
        <v>Calculez d'abord la baisse moyenne de vos revenus sur 12 mois à l'étape 2)</v>
      </c>
      <c r="J56" s="3" t="str">
        <f>IF(CRHPElig=" -  ","Effectuez l’étape 1",IF(CRHPElig="La baisse de revenus n'est pas admissible dans le cadre du PEREC",CRHPElig,IF(AND(INDEX(claimPeriodNo,MATCH('Étape 1) Taux'!$A$8,claimPeriods,0))&gt;17,INDEX(claimPeriodNo,MATCH('Étape 1) Taux'!$A$8,claimPeriods,0))&lt;20,revenueReduction&lt;0.1),0,IF(NOT(ISNUMBER(F56)),0,IF($D56="Oui",0,IF($C56="Non - avec lien de dépendance",MIN(2258,F56,$E56),MIN(2258,F56)))))))</f>
        <v>Effectuez l’étape 1</v>
      </c>
      <c r="K56" s="3" t="str">
        <f>IF(CRHPElig=" -  ","Effectuez l’étape 1",IF(CRHPElig="La baisse de revenus n'est pas admissible dans le cadre du PEREC",CRHPElig,IF(AND(INDEX(claimPeriodNo,MATCH('Étape 1) Taux'!$A$8,claimPeriods,0))&gt;17,INDEX(claimPeriodNo,MATCH('Étape 1) Taux'!$A$8,claimPeriods,0))&lt;20,revenueReduction&lt;0.1),0,IF(NOT(ISNUMBER(G56)),0,IF($D56="Oui",0,IF($C56="Non - avec lien de dépendance",MIN(2258,G56,$E56),MIN(2258,G56)))))))</f>
        <v>Effectuez l’étape 1</v>
      </c>
      <c r="L56" s="3">
        <f t="shared" si="2"/>
        <v>0</v>
      </c>
      <c r="M56" s="3">
        <f t="shared" si="3"/>
        <v>0</v>
      </c>
    </row>
    <row r="57" spans="8:13" x14ac:dyDescent="0.3">
      <c r="H57" s="52" t="str">
        <f t="shared" si="0"/>
        <v>Calculez d'abord la baisse moyenne de vos revenus sur 12 mois à l'étape 2)</v>
      </c>
      <c r="I57" s="52" t="str">
        <f t="shared" si="1"/>
        <v>Calculez d'abord la baisse moyenne de vos revenus sur 12 mois à l'étape 2)</v>
      </c>
      <c r="J57" s="3" t="str">
        <f>IF(CRHPElig=" -  ","Effectuez l’étape 1",IF(CRHPElig="La baisse de revenus n'est pas admissible dans le cadre du PEREC",CRHPElig,IF(AND(INDEX(claimPeriodNo,MATCH('Étape 1) Taux'!$A$8,claimPeriods,0))&gt;17,INDEX(claimPeriodNo,MATCH('Étape 1) Taux'!$A$8,claimPeriods,0))&lt;20,revenueReduction&lt;0.1),0,IF(NOT(ISNUMBER(F57)),0,IF($D57="Oui",0,IF($C57="Non - avec lien de dépendance",MIN(2258,F57,$E57),MIN(2258,F57)))))))</f>
        <v>Effectuez l’étape 1</v>
      </c>
      <c r="K57" s="3" t="str">
        <f>IF(CRHPElig=" -  ","Effectuez l’étape 1",IF(CRHPElig="La baisse de revenus n'est pas admissible dans le cadre du PEREC",CRHPElig,IF(AND(INDEX(claimPeriodNo,MATCH('Étape 1) Taux'!$A$8,claimPeriods,0))&gt;17,INDEX(claimPeriodNo,MATCH('Étape 1) Taux'!$A$8,claimPeriods,0))&lt;20,revenueReduction&lt;0.1),0,IF(NOT(ISNUMBER(G57)),0,IF($D57="Oui",0,IF($C57="Non - avec lien de dépendance",MIN(2258,G57,$E57),MIN(2258,G57)))))))</f>
        <v>Effectuez l’étape 1</v>
      </c>
      <c r="L57" s="3">
        <f t="shared" si="2"/>
        <v>0</v>
      </c>
      <c r="M57" s="3">
        <f t="shared" si="3"/>
        <v>0</v>
      </c>
    </row>
    <row r="58" spans="8:13" x14ac:dyDescent="0.3">
      <c r="H58" s="52" t="str">
        <f t="shared" si="0"/>
        <v>Calculez d'abord la baisse moyenne de vos revenus sur 12 mois à l'étape 2)</v>
      </c>
      <c r="I58" s="52" t="str">
        <f t="shared" si="1"/>
        <v>Calculez d'abord la baisse moyenne de vos revenus sur 12 mois à l'étape 2)</v>
      </c>
      <c r="J58" s="3" t="str">
        <f>IF(CRHPElig=" -  ","Effectuez l’étape 1",IF(CRHPElig="La baisse de revenus n'est pas admissible dans le cadre du PEREC",CRHPElig,IF(AND(INDEX(claimPeriodNo,MATCH('Étape 1) Taux'!$A$8,claimPeriods,0))&gt;17,INDEX(claimPeriodNo,MATCH('Étape 1) Taux'!$A$8,claimPeriods,0))&lt;20,revenueReduction&lt;0.1),0,IF(NOT(ISNUMBER(F58)),0,IF($D58="Oui",0,IF($C58="Non - avec lien de dépendance",MIN(2258,F58,$E58),MIN(2258,F58)))))))</f>
        <v>Effectuez l’étape 1</v>
      </c>
      <c r="K58" s="3" t="str">
        <f>IF(CRHPElig=" -  ","Effectuez l’étape 1",IF(CRHPElig="La baisse de revenus n'est pas admissible dans le cadre du PEREC",CRHPElig,IF(AND(INDEX(claimPeriodNo,MATCH('Étape 1) Taux'!$A$8,claimPeriods,0))&gt;17,INDEX(claimPeriodNo,MATCH('Étape 1) Taux'!$A$8,claimPeriods,0))&lt;20,revenueReduction&lt;0.1),0,IF(NOT(ISNUMBER(G58)),0,IF($D58="Oui",0,IF($C58="Non - avec lien de dépendance",MIN(2258,G58,$E58),MIN(2258,G58)))))))</f>
        <v>Effectuez l’étape 1</v>
      </c>
      <c r="L58" s="3">
        <f t="shared" si="2"/>
        <v>0</v>
      </c>
      <c r="M58" s="3">
        <f t="shared" si="3"/>
        <v>0</v>
      </c>
    </row>
    <row r="59" spans="8:13" x14ac:dyDescent="0.3">
      <c r="H59" s="52" t="str">
        <f t="shared" si="0"/>
        <v>Calculez d'abord la baisse moyenne de vos revenus sur 12 mois à l'étape 2)</v>
      </c>
      <c r="I59" s="52" t="str">
        <f t="shared" si="1"/>
        <v>Calculez d'abord la baisse moyenne de vos revenus sur 12 mois à l'étape 2)</v>
      </c>
      <c r="J59" s="3" t="str">
        <f>IF(CRHPElig=" -  ","Effectuez l’étape 1",IF(CRHPElig="La baisse de revenus n'est pas admissible dans le cadre du PEREC",CRHPElig,IF(AND(INDEX(claimPeriodNo,MATCH('Étape 1) Taux'!$A$8,claimPeriods,0))&gt;17,INDEX(claimPeriodNo,MATCH('Étape 1) Taux'!$A$8,claimPeriods,0))&lt;20,revenueReduction&lt;0.1),0,IF(NOT(ISNUMBER(F59)),0,IF($D59="Oui",0,IF($C59="Non - avec lien de dépendance",MIN(2258,F59,$E59),MIN(2258,F59)))))))</f>
        <v>Effectuez l’étape 1</v>
      </c>
      <c r="K59" s="3" t="str">
        <f>IF(CRHPElig=" -  ","Effectuez l’étape 1",IF(CRHPElig="La baisse de revenus n'est pas admissible dans le cadre du PEREC",CRHPElig,IF(AND(INDEX(claimPeriodNo,MATCH('Étape 1) Taux'!$A$8,claimPeriods,0))&gt;17,INDEX(claimPeriodNo,MATCH('Étape 1) Taux'!$A$8,claimPeriods,0))&lt;20,revenueReduction&lt;0.1),0,IF(NOT(ISNUMBER(G59)),0,IF($D59="Oui",0,IF($C59="Non - avec lien de dépendance",MIN(2258,G59,$E59),MIN(2258,G59)))))))</f>
        <v>Effectuez l’étape 1</v>
      </c>
      <c r="L59" s="3">
        <f t="shared" si="2"/>
        <v>0</v>
      </c>
      <c r="M59" s="3">
        <f t="shared" si="3"/>
        <v>0</v>
      </c>
    </row>
    <row r="60" spans="8:13" x14ac:dyDescent="0.3">
      <c r="H60" s="52" t="str">
        <f t="shared" si="0"/>
        <v>Calculez d'abord la baisse moyenne de vos revenus sur 12 mois à l'étape 2)</v>
      </c>
      <c r="I60" s="52" t="str">
        <f t="shared" si="1"/>
        <v>Calculez d'abord la baisse moyenne de vos revenus sur 12 mois à l'étape 2)</v>
      </c>
      <c r="J60" s="3" t="str">
        <f>IF(CRHPElig=" -  ","Effectuez l’étape 1",IF(CRHPElig="La baisse de revenus n'est pas admissible dans le cadre du PEREC",CRHPElig,IF(AND(INDEX(claimPeriodNo,MATCH('Étape 1) Taux'!$A$8,claimPeriods,0))&gt;17,INDEX(claimPeriodNo,MATCH('Étape 1) Taux'!$A$8,claimPeriods,0))&lt;20,revenueReduction&lt;0.1),0,IF(NOT(ISNUMBER(F60)),0,IF($D60="Oui",0,IF($C60="Non - avec lien de dépendance",MIN(2258,F60,$E60),MIN(2258,F60)))))))</f>
        <v>Effectuez l’étape 1</v>
      </c>
      <c r="K60" s="3" t="str">
        <f>IF(CRHPElig=" -  ","Effectuez l’étape 1",IF(CRHPElig="La baisse de revenus n'est pas admissible dans le cadre du PEREC",CRHPElig,IF(AND(INDEX(claimPeriodNo,MATCH('Étape 1) Taux'!$A$8,claimPeriods,0))&gt;17,INDEX(claimPeriodNo,MATCH('Étape 1) Taux'!$A$8,claimPeriods,0))&lt;20,revenueReduction&lt;0.1),0,IF(NOT(ISNUMBER(G60)),0,IF($D60="Oui",0,IF($C60="Non - avec lien de dépendance",MIN(2258,G60,$E60),MIN(2258,G60)))))))</f>
        <v>Effectuez l’étape 1</v>
      </c>
      <c r="L60" s="3">
        <f t="shared" si="2"/>
        <v>0</v>
      </c>
      <c r="M60" s="3">
        <f t="shared" si="3"/>
        <v>0</v>
      </c>
    </row>
    <row r="61" spans="8:13" x14ac:dyDescent="0.3">
      <c r="H61" s="52" t="str">
        <f t="shared" si="0"/>
        <v>Calculez d'abord la baisse moyenne de vos revenus sur 12 mois à l'étape 2)</v>
      </c>
      <c r="I61" s="52" t="str">
        <f t="shared" si="1"/>
        <v>Calculez d'abord la baisse moyenne de vos revenus sur 12 mois à l'étape 2)</v>
      </c>
      <c r="J61" s="3" t="str">
        <f>IF(CRHPElig=" -  ","Effectuez l’étape 1",IF(CRHPElig="La baisse de revenus n'est pas admissible dans le cadre du PEREC",CRHPElig,IF(AND(INDEX(claimPeriodNo,MATCH('Étape 1) Taux'!$A$8,claimPeriods,0))&gt;17,INDEX(claimPeriodNo,MATCH('Étape 1) Taux'!$A$8,claimPeriods,0))&lt;20,revenueReduction&lt;0.1),0,IF(NOT(ISNUMBER(F61)),0,IF($D61="Oui",0,IF($C61="Non - avec lien de dépendance",MIN(2258,F61,$E61),MIN(2258,F61)))))))</f>
        <v>Effectuez l’étape 1</v>
      </c>
      <c r="K61" s="3" t="str">
        <f>IF(CRHPElig=" -  ","Effectuez l’étape 1",IF(CRHPElig="La baisse de revenus n'est pas admissible dans le cadre du PEREC",CRHPElig,IF(AND(INDEX(claimPeriodNo,MATCH('Étape 1) Taux'!$A$8,claimPeriods,0))&gt;17,INDEX(claimPeriodNo,MATCH('Étape 1) Taux'!$A$8,claimPeriods,0))&lt;20,revenueReduction&lt;0.1),0,IF(NOT(ISNUMBER(G61)),0,IF($D61="Oui",0,IF($C61="Non - avec lien de dépendance",MIN(2258,G61,$E61),MIN(2258,G61)))))))</f>
        <v>Effectuez l’étape 1</v>
      </c>
      <c r="L61" s="3">
        <f t="shared" si="2"/>
        <v>0</v>
      </c>
      <c r="M61" s="3">
        <f t="shared" si="3"/>
        <v>0</v>
      </c>
    </row>
    <row r="62" spans="8:13" x14ac:dyDescent="0.3">
      <c r="H62" s="52" t="str">
        <f t="shared" si="0"/>
        <v>Calculez d'abord la baisse moyenne de vos revenus sur 12 mois à l'étape 2)</v>
      </c>
      <c r="I62" s="52" t="str">
        <f t="shared" si="1"/>
        <v>Calculez d'abord la baisse moyenne de vos revenus sur 12 mois à l'étape 2)</v>
      </c>
      <c r="J62" s="3" t="str">
        <f>IF(CRHPElig=" -  ","Effectuez l’étape 1",IF(CRHPElig="La baisse de revenus n'est pas admissible dans le cadre du PEREC",CRHPElig,IF(AND(INDEX(claimPeriodNo,MATCH('Étape 1) Taux'!$A$8,claimPeriods,0))&gt;17,INDEX(claimPeriodNo,MATCH('Étape 1) Taux'!$A$8,claimPeriods,0))&lt;20,revenueReduction&lt;0.1),0,IF(NOT(ISNUMBER(F62)),0,IF($D62="Oui",0,IF($C62="Non - avec lien de dépendance",MIN(2258,F62,$E62),MIN(2258,F62)))))))</f>
        <v>Effectuez l’étape 1</v>
      </c>
      <c r="K62" s="3" t="str">
        <f>IF(CRHPElig=" -  ","Effectuez l’étape 1",IF(CRHPElig="La baisse de revenus n'est pas admissible dans le cadre du PEREC",CRHPElig,IF(AND(INDEX(claimPeriodNo,MATCH('Étape 1) Taux'!$A$8,claimPeriods,0))&gt;17,INDEX(claimPeriodNo,MATCH('Étape 1) Taux'!$A$8,claimPeriods,0))&lt;20,revenueReduction&lt;0.1),0,IF(NOT(ISNUMBER(G62)),0,IF($D62="Oui",0,IF($C62="Non - avec lien de dépendance",MIN(2258,G62,$E62),MIN(2258,G62)))))))</f>
        <v>Effectuez l’étape 1</v>
      </c>
      <c r="L62" s="3">
        <f t="shared" si="2"/>
        <v>0</v>
      </c>
      <c r="M62" s="3">
        <f t="shared" si="3"/>
        <v>0</v>
      </c>
    </row>
    <row r="63" spans="8:13" x14ac:dyDescent="0.3">
      <c r="H63" s="52" t="str">
        <f t="shared" si="0"/>
        <v>Calculez d'abord la baisse moyenne de vos revenus sur 12 mois à l'étape 2)</v>
      </c>
      <c r="I63" s="52" t="str">
        <f t="shared" si="1"/>
        <v>Calculez d'abord la baisse moyenne de vos revenus sur 12 mois à l'étape 2)</v>
      </c>
      <c r="J63" s="3" t="str">
        <f>IF(CRHPElig=" -  ","Effectuez l’étape 1",IF(CRHPElig="La baisse de revenus n'est pas admissible dans le cadre du PEREC",CRHPElig,IF(AND(INDEX(claimPeriodNo,MATCH('Étape 1) Taux'!$A$8,claimPeriods,0))&gt;17,INDEX(claimPeriodNo,MATCH('Étape 1) Taux'!$A$8,claimPeriods,0))&lt;20,revenueReduction&lt;0.1),0,IF(NOT(ISNUMBER(F63)),0,IF($D63="Oui",0,IF($C63="Non - avec lien de dépendance",MIN(2258,F63,$E63),MIN(2258,F63)))))))</f>
        <v>Effectuez l’étape 1</v>
      </c>
      <c r="K63" s="3" t="str">
        <f>IF(CRHPElig=" -  ","Effectuez l’étape 1",IF(CRHPElig="La baisse de revenus n'est pas admissible dans le cadre du PEREC",CRHPElig,IF(AND(INDEX(claimPeriodNo,MATCH('Étape 1) Taux'!$A$8,claimPeriods,0))&gt;17,INDEX(claimPeriodNo,MATCH('Étape 1) Taux'!$A$8,claimPeriods,0))&lt;20,revenueReduction&lt;0.1),0,IF(NOT(ISNUMBER(G63)),0,IF($D63="Oui",0,IF($C63="Non - avec lien de dépendance",MIN(2258,G63,$E63),MIN(2258,G63)))))))</f>
        <v>Effectuez l’étape 1</v>
      </c>
      <c r="L63" s="3">
        <f t="shared" si="2"/>
        <v>0</v>
      </c>
      <c r="M63" s="3">
        <f t="shared" si="3"/>
        <v>0</v>
      </c>
    </row>
    <row r="64" spans="8:13" x14ac:dyDescent="0.3">
      <c r="H64" s="52" t="str">
        <f t="shared" si="0"/>
        <v>Calculez d'abord la baisse moyenne de vos revenus sur 12 mois à l'étape 2)</v>
      </c>
      <c r="I64" s="52" t="str">
        <f t="shared" si="1"/>
        <v>Calculez d'abord la baisse moyenne de vos revenus sur 12 mois à l'étape 2)</v>
      </c>
      <c r="J64" s="3" t="str">
        <f>IF(CRHPElig=" -  ","Effectuez l’étape 1",IF(CRHPElig="La baisse de revenus n'est pas admissible dans le cadre du PEREC",CRHPElig,IF(AND(INDEX(claimPeriodNo,MATCH('Étape 1) Taux'!$A$8,claimPeriods,0))&gt;17,INDEX(claimPeriodNo,MATCH('Étape 1) Taux'!$A$8,claimPeriods,0))&lt;20,revenueReduction&lt;0.1),0,IF(NOT(ISNUMBER(F64)),0,IF($D64="Oui",0,IF($C64="Non - avec lien de dépendance",MIN(2258,F64,$E64),MIN(2258,F64)))))))</f>
        <v>Effectuez l’étape 1</v>
      </c>
      <c r="K64" s="3" t="str">
        <f>IF(CRHPElig=" -  ","Effectuez l’étape 1",IF(CRHPElig="La baisse de revenus n'est pas admissible dans le cadre du PEREC",CRHPElig,IF(AND(INDEX(claimPeriodNo,MATCH('Étape 1) Taux'!$A$8,claimPeriods,0))&gt;17,INDEX(claimPeriodNo,MATCH('Étape 1) Taux'!$A$8,claimPeriods,0))&lt;20,revenueReduction&lt;0.1),0,IF(NOT(ISNUMBER(G64)),0,IF($D64="Oui",0,IF($C64="Non - avec lien de dépendance",MIN(2258,G64,$E64),MIN(2258,G64)))))))</f>
        <v>Effectuez l’étape 1</v>
      </c>
      <c r="L64" s="3">
        <f t="shared" si="2"/>
        <v>0</v>
      </c>
      <c r="M64" s="3">
        <f t="shared" si="3"/>
        <v>0</v>
      </c>
    </row>
    <row r="65" spans="8:13" x14ac:dyDescent="0.3">
      <c r="H65" s="52" t="str">
        <f t="shared" si="0"/>
        <v>Calculez d'abord la baisse moyenne de vos revenus sur 12 mois à l'étape 2)</v>
      </c>
      <c r="I65" s="52" t="str">
        <f t="shared" si="1"/>
        <v>Calculez d'abord la baisse moyenne de vos revenus sur 12 mois à l'étape 2)</v>
      </c>
      <c r="J65" s="3" t="str">
        <f>IF(CRHPElig=" -  ","Effectuez l’étape 1",IF(CRHPElig="La baisse de revenus n'est pas admissible dans le cadre du PEREC",CRHPElig,IF(AND(INDEX(claimPeriodNo,MATCH('Étape 1) Taux'!$A$8,claimPeriods,0))&gt;17,INDEX(claimPeriodNo,MATCH('Étape 1) Taux'!$A$8,claimPeriods,0))&lt;20,revenueReduction&lt;0.1),0,IF(NOT(ISNUMBER(F65)),0,IF($D65="Oui",0,IF($C65="Non - avec lien de dépendance",MIN(2258,F65,$E65),MIN(2258,F65)))))))</f>
        <v>Effectuez l’étape 1</v>
      </c>
      <c r="K65" s="3" t="str">
        <f>IF(CRHPElig=" -  ","Effectuez l’étape 1",IF(CRHPElig="La baisse de revenus n'est pas admissible dans le cadre du PEREC",CRHPElig,IF(AND(INDEX(claimPeriodNo,MATCH('Étape 1) Taux'!$A$8,claimPeriods,0))&gt;17,INDEX(claimPeriodNo,MATCH('Étape 1) Taux'!$A$8,claimPeriods,0))&lt;20,revenueReduction&lt;0.1),0,IF(NOT(ISNUMBER(G65)),0,IF($D65="Oui",0,IF($C65="Non - avec lien de dépendance",MIN(2258,G65,$E65),MIN(2258,G65)))))))</f>
        <v>Effectuez l’étape 1</v>
      </c>
      <c r="L65" s="3">
        <f t="shared" si="2"/>
        <v>0</v>
      </c>
      <c r="M65" s="3">
        <f t="shared" si="3"/>
        <v>0</v>
      </c>
    </row>
    <row r="66" spans="8:13" x14ac:dyDescent="0.3">
      <c r="H66" s="52" t="str">
        <f t="shared" si="0"/>
        <v>Calculez d'abord la baisse moyenne de vos revenus sur 12 mois à l'étape 2)</v>
      </c>
      <c r="I66" s="52" t="str">
        <f t="shared" si="1"/>
        <v>Calculez d'abord la baisse moyenne de vos revenus sur 12 mois à l'étape 2)</v>
      </c>
      <c r="J66" s="3" t="str">
        <f>IF(CRHPElig=" -  ","Effectuez l’étape 1",IF(CRHPElig="La baisse de revenus n'est pas admissible dans le cadre du PEREC",CRHPElig,IF(AND(INDEX(claimPeriodNo,MATCH('Étape 1) Taux'!$A$8,claimPeriods,0))&gt;17,INDEX(claimPeriodNo,MATCH('Étape 1) Taux'!$A$8,claimPeriods,0))&lt;20,revenueReduction&lt;0.1),0,IF(NOT(ISNUMBER(F66)),0,IF($D66="Oui",0,IF($C66="Non - avec lien de dépendance",MIN(2258,F66,$E66),MIN(2258,F66)))))))</f>
        <v>Effectuez l’étape 1</v>
      </c>
      <c r="K66" s="3" t="str">
        <f>IF(CRHPElig=" -  ","Effectuez l’étape 1",IF(CRHPElig="La baisse de revenus n'est pas admissible dans le cadre du PEREC",CRHPElig,IF(AND(INDEX(claimPeriodNo,MATCH('Étape 1) Taux'!$A$8,claimPeriods,0))&gt;17,INDEX(claimPeriodNo,MATCH('Étape 1) Taux'!$A$8,claimPeriods,0))&lt;20,revenueReduction&lt;0.1),0,IF(NOT(ISNUMBER(G66)),0,IF($D66="Oui",0,IF($C66="Non - avec lien de dépendance",MIN(2258,G66,$E66),MIN(2258,G66)))))))</f>
        <v>Effectuez l’étape 1</v>
      </c>
      <c r="L66" s="3">
        <f t="shared" si="2"/>
        <v>0</v>
      </c>
      <c r="M66" s="3">
        <f t="shared" si="3"/>
        <v>0</v>
      </c>
    </row>
    <row r="67" spans="8:13" x14ac:dyDescent="0.3">
      <c r="H67" s="52" t="str">
        <f t="shared" si="0"/>
        <v>Calculez d'abord la baisse moyenne de vos revenus sur 12 mois à l'étape 2)</v>
      </c>
      <c r="I67" s="52" t="str">
        <f t="shared" si="1"/>
        <v>Calculez d'abord la baisse moyenne de vos revenus sur 12 mois à l'étape 2)</v>
      </c>
      <c r="J67" s="3" t="str">
        <f>IF(CRHPElig=" -  ","Effectuez l’étape 1",IF(CRHPElig="La baisse de revenus n'est pas admissible dans le cadre du PEREC",CRHPElig,IF(AND(INDEX(claimPeriodNo,MATCH('Étape 1) Taux'!$A$8,claimPeriods,0))&gt;17,INDEX(claimPeriodNo,MATCH('Étape 1) Taux'!$A$8,claimPeriods,0))&lt;20,revenueReduction&lt;0.1),0,IF(NOT(ISNUMBER(F67)),0,IF($D67="Oui",0,IF($C67="Non - avec lien de dépendance",MIN(2258,F67,$E67),MIN(2258,F67)))))))</f>
        <v>Effectuez l’étape 1</v>
      </c>
      <c r="K67" s="3" t="str">
        <f>IF(CRHPElig=" -  ","Effectuez l’étape 1",IF(CRHPElig="La baisse de revenus n'est pas admissible dans le cadre du PEREC",CRHPElig,IF(AND(INDEX(claimPeriodNo,MATCH('Étape 1) Taux'!$A$8,claimPeriods,0))&gt;17,INDEX(claimPeriodNo,MATCH('Étape 1) Taux'!$A$8,claimPeriods,0))&lt;20,revenueReduction&lt;0.1),0,IF(NOT(ISNUMBER(G67)),0,IF($D67="Oui",0,IF($C67="Non - avec lien de dépendance",MIN(2258,G67,$E67),MIN(2258,G67)))))))</f>
        <v>Effectuez l’étape 1</v>
      </c>
      <c r="L67" s="3">
        <f t="shared" si="2"/>
        <v>0</v>
      </c>
      <c r="M67" s="3">
        <f t="shared" si="3"/>
        <v>0</v>
      </c>
    </row>
    <row r="68" spans="8:13" x14ac:dyDescent="0.3">
      <c r="H68" s="52" t="str">
        <f t="shared" si="0"/>
        <v>Calculez d'abord la baisse moyenne de vos revenus sur 12 mois à l'étape 2)</v>
      </c>
      <c r="I68" s="52" t="str">
        <f t="shared" si="1"/>
        <v>Calculez d'abord la baisse moyenne de vos revenus sur 12 mois à l'étape 2)</v>
      </c>
      <c r="J68" s="3" t="str">
        <f>IF(CRHPElig=" -  ","Effectuez l’étape 1",IF(CRHPElig="La baisse de revenus n'est pas admissible dans le cadre du PEREC",CRHPElig,IF(AND(INDEX(claimPeriodNo,MATCH('Étape 1) Taux'!$A$8,claimPeriods,0))&gt;17,INDEX(claimPeriodNo,MATCH('Étape 1) Taux'!$A$8,claimPeriods,0))&lt;20,revenueReduction&lt;0.1),0,IF(NOT(ISNUMBER(F68)),0,IF($D68="Oui",0,IF($C68="Non - avec lien de dépendance",MIN(2258,F68,$E68),MIN(2258,F68)))))))</f>
        <v>Effectuez l’étape 1</v>
      </c>
      <c r="K68" s="3" t="str">
        <f>IF(CRHPElig=" -  ","Effectuez l’étape 1",IF(CRHPElig="La baisse de revenus n'est pas admissible dans le cadre du PEREC",CRHPElig,IF(AND(INDEX(claimPeriodNo,MATCH('Étape 1) Taux'!$A$8,claimPeriods,0))&gt;17,INDEX(claimPeriodNo,MATCH('Étape 1) Taux'!$A$8,claimPeriods,0))&lt;20,revenueReduction&lt;0.1),0,IF(NOT(ISNUMBER(G68)),0,IF($D68="Oui",0,IF($C68="Non - avec lien de dépendance",MIN(2258,G68,$E68),MIN(2258,G68)))))))</f>
        <v>Effectuez l’étape 1</v>
      </c>
      <c r="L68" s="3">
        <f t="shared" si="2"/>
        <v>0</v>
      </c>
      <c r="M68" s="3">
        <f t="shared" si="3"/>
        <v>0</v>
      </c>
    </row>
    <row r="69" spans="8:13" x14ac:dyDescent="0.3">
      <c r="H69" s="52" t="str">
        <f t="shared" si="0"/>
        <v>Calculez d'abord la baisse moyenne de vos revenus sur 12 mois à l'étape 2)</v>
      </c>
      <c r="I69" s="52" t="str">
        <f t="shared" si="1"/>
        <v>Calculez d'abord la baisse moyenne de vos revenus sur 12 mois à l'étape 2)</v>
      </c>
      <c r="J69" s="3" t="str">
        <f>IF(CRHPElig=" -  ","Effectuez l’étape 1",IF(CRHPElig="La baisse de revenus n'est pas admissible dans le cadre du PEREC",CRHPElig,IF(AND(INDEX(claimPeriodNo,MATCH('Étape 1) Taux'!$A$8,claimPeriods,0))&gt;17,INDEX(claimPeriodNo,MATCH('Étape 1) Taux'!$A$8,claimPeriods,0))&lt;20,revenueReduction&lt;0.1),0,IF(NOT(ISNUMBER(F69)),0,IF($D69="Oui",0,IF($C69="Non - avec lien de dépendance",MIN(2258,F69,$E69),MIN(2258,F69)))))))</f>
        <v>Effectuez l’étape 1</v>
      </c>
      <c r="K69" s="3" t="str">
        <f>IF(CRHPElig=" -  ","Effectuez l’étape 1",IF(CRHPElig="La baisse de revenus n'est pas admissible dans le cadre du PEREC",CRHPElig,IF(AND(INDEX(claimPeriodNo,MATCH('Étape 1) Taux'!$A$8,claimPeriods,0))&gt;17,INDEX(claimPeriodNo,MATCH('Étape 1) Taux'!$A$8,claimPeriods,0))&lt;20,revenueReduction&lt;0.1),0,IF(NOT(ISNUMBER(G69)),0,IF($D69="Oui",0,IF($C69="Non - avec lien de dépendance",MIN(2258,G69,$E69),MIN(2258,G69)))))))</f>
        <v>Effectuez l’étape 1</v>
      </c>
      <c r="L69" s="3">
        <f t="shared" si="2"/>
        <v>0</v>
      </c>
      <c r="M69" s="3">
        <f t="shared" si="3"/>
        <v>0</v>
      </c>
    </row>
    <row r="70" spans="8:13" x14ac:dyDescent="0.3">
      <c r="H70" s="52" t="str">
        <f t="shared" ref="H70:H133" si="4">IF(overallRate=" -   ","Effectuez l’étape 1",IF(ISTEXT(overallRate),overallRate,IF(OR($D70="Oui",NOT(ISNUMBER(F70)),overallRate=0),0,ROUND(IF($C70="Non - avec lien de dépendance",MIN(2258,F70,$E70)*overallRate,MIN(2258,F70)*overallRate),2))))</f>
        <v>Calculez d'abord la baisse moyenne de vos revenus sur 12 mois à l'étape 2)</v>
      </c>
      <c r="I70" s="52" t="str">
        <f t="shared" ref="I70:I133" si="5">IF(overallRate=" -   ","Effectuez l’étape 1",IF(ISTEXT(overallRate),overallRate,IF(OR($D70="Oui",NOT(ISNUMBER(G70)),overallRate=0),0,ROUND(IF($C70="Non - avec lien de dépendance",MIN(2258,G70,$E70)*overallRate,MIN(2258,G70)*overallRate),2))))</f>
        <v>Calculez d'abord la baisse moyenne de vos revenus sur 12 mois à l'étape 2)</v>
      </c>
      <c r="J70" s="3" t="str">
        <f>IF(CRHPElig=" -  ","Effectuez l’étape 1",IF(CRHPElig="La baisse de revenus n'est pas admissible dans le cadre du PEREC",CRHPElig,IF(AND(INDEX(claimPeriodNo,MATCH('Étape 1) Taux'!$A$8,claimPeriods,0))&gt;17,INDEX(claimPeriodNo,MATCH('Étape 1) Taux'!$A$8,claimPeriods,0))&lt;20,revenueReduction&lt;0.1),0,IF(NOT(ISNUMBER(F70)),0,IF($D70="Oui",0,IF($C70="Non - avec lien de dépendance",MIN(2258,F70,$E70),MIN(2258,F70)))))))</f>
        <v>Effectuez l’étape 1</v>
      </c>
      <c r="K70" s="3" t="str">
        <f>IF(CRHPElig=" -  ","Effectuez l’étape 1",IF(CRHPElig="La baisse de revenus n'est pas admissible dans le cadre du PEREC",CRHPElig,IF(AND(INDEX(claimPeriodNo,MATCH('Étape 1) Taux'!$A$8,claimPeriods,0))&gt;17,INDEX(claimPeriodNo,MATCH('Étape 1) Taux'!$A$8,claimPeriods,0))&lt;20,revenueReduction&lt;0.1),0,IF(NOT(ISNUMBER(G70)),0,IF($D70="Oui",0,IF($C70="Non - avec lien de dépendance",MIN(2258,G70,$E70),MIN(2258,G70)))))))</f>
        <v>Effectuez l’étape 1</v>
      </c>
      <c r="L70" s="3">
        <f t="shared" si="2"/>
        <v>0</v>
      </c>
      <c r="M70" s="3">
        <f t="shared" si="3"/>
        <v>0</v>
      </c>
    </row>
    <row r="71" spans="8:13" x14ac:dyDescent="0.3">
      <c r="H71" s="52" t="str">
        <f t="shared" si="4"/>
        <v>Calculez d'abord la baisse moyenne de vos revenus sur 12 mois à l'étape 2)</v>
      </c>
      <c r="I71" s="52" t="str">
        <f t="shared" si="5"/>
        <v>Calculez d'abord la baisse moyenne de vos revenus sur 12 mois à l'étape 2)</v>
      </c>
      <c r="J71" s="3" t="str">
        <f>IF(CRHPElig=" -  ","Effectuez l’étape 1",IF(CRHPElig="La baisse de revenus n'est pas admissible dans le cadre du PEREC",CRHPElig,IF(AND(INDEX(claimPeriodNo,MATCH('Étape 1) Taux'!$A$8,claimPeriods,0))&gt;17,INDEX(claimPeriodNo,MATCH('Étape 1) Taux'!$A$8,claimPeriods,0))&lt;20,revenueReduction&lt;0.1),0,IF(NOT(ISNUMBER(F71)),0,IF($D71="Oui",0,IF($C71="Non - avec lien de dépendance",MIN(2258,F71,$E71),MIN(2258,F71)))))))</f>
        <v>Effectuez l’étape 1</v>
      </c>
      <c r="K71" s="3" t="str">
        <f>IF(CRHPElig=" -  ","Effectuez l’étape 1",IF(CRHPElig="La baisse de revenus n'est pas admissible dans le cadre du PEREC",CRHPElig,IF(AND(INDEX(claimPeriodNo,MATCH('Étape 1) Taux'!$A$8,claimPeriods,0))&gt;17,INDEX(claimPeriodNo,MATCH('Étape 1) Taux'!$A$8,claimPeriods,0))&lt;20,revenueReduction&lt;0.1),0,IF(NOT(ISNUMBER(G71)),0,IF($D71="Oui",0,IF($C71="Non - avec lien de dépendance",MIN(2258,G71,$E71),MIN(2258,G71)))))))</f>
        <v>Effectuez l’étape 1</v>
      </c>
      <c r="L71" s="3">
        <f t="shared" ref="L71:L134" si="6">IF(AND(COUNT(C71:G71)&gt;0,OR(AND(NOT(ISNUMBER($E71)),OR($D71="Oui",$C71&lt;&gt;"Oui - sans lien de dépendance")),COUNT(F71:G71)&lt;&gt;2,ISBLANK($C71))),"Remplissez tous les montants",SUM(H71:I71))</f>
        <v>0</v>
      </c>
      <c r="M71" s="3">
        <f t="shared" ref="M71:M134" si="7">IF(AND(COUNT(C71:G71)&gt;0,OR(AND(NOT(ISNUMBER($E71)),OR($D71="Oui",$C71&lt;&gt;"Oui - sans lien de dépendance")),COUNT(F71:G71)&lt;&gt;2,ISBLANK($C71))),"Remplissez tous les montants",SUM(J71:K71))</f>
        <v>0</v>
      </c>
    </row>
    <row r="72" spans="8:13" x14ac:dyDescent="0.3">
      <c r="H72" s="52" t="str">
        <f t="shared" si="4"/>
        <v>Calculez d'abord la baisse moyenne de vos revenus sur 12 mois à l'étape 2)</v>
      </c>
      <c r="I72" s="52" t="str">
        <f t="shared" si="5"/>
        <v>Calculez d'abord la baisse moyenne de vos revenus sur 12 mois à l'étape 2)</v>
      </c>
      <c r="J72" s="3" t="str">
        <f>IF(CRHPElig=" -  ","Effectuez l’étape 1",IF(CRHPElig="La baisse de revenus n'est pas admissible dans le cadre du PEREC",CRHPElig,IF(AND(INDEX(claimPeriodNo,MATCH('Étape 1) Taux'!$A$8,claimPeriods,0))&gt;17,INDEX(claimPeriodNo,MATCH('Étape 1) Taux'!$A$8,claimPeriods,0))&lt;20,revenueReduction&lt;0.1),0,IF(NOT(ISNUMBER(F72)),0,IF($D72="Oui",0,IF($C72="Non - avec lien de dépendance",MIN(2258,F72,$E72),MIN(2258,F72)))))))</f>
        <v>Effectuez l’étape 1</v>
      </c>
      <c r="K72" s="3" t="str">
        <f>IF(CRHPElig=" -  ","Effectuez l’étape 1",IF(CRHPElig="La baisse de revenus n'est pas admissible dans le cadre du PEREC",CRHPElig,IF(AND(INDEX(claimPeriodNo,MATCH('Étape 1) Taux'!$A$8,claimPeriods,0))&gt;17,INDEX(claimPeriodNo,MATCH('Étape 1) Taux'!$A$8,claimPeriods,0))&lt;20,revenueReduction&lt;0.1),0,IF(NOT(ISNUMBER(G72)),0,IF($D72="Oui",0,IF($C72="Non - avec lien de dépendance",MIN(2258,G72,$E72),MIN(2258,G72)))))))</f>
        <v>Effectuez l’étape 1</v>
      </c>
      <c r="L72" s="3">
        <f t="shared" si="6"/>
        <v>0</v>
      </c>
      <c r="M72" s="3">
        <f t="shared" si="7"/>
        <v>0</v>
      </c>
    </row>
    <row r="73" spans="8:13" x14ac:dyDescent="0.3">
      <c r="H73" s="52" t="str">
        <f t="shared" si="4"/>
        <v>Calculez d'abord la baisse moyenne de vos revenus sur 12 mois à l'étape 2)</v>
      </c>
      <c r="I73" s="52" t="str">
        <f t="shared" si="5"/>
        <v>Calculez d'abord la baisse moyenne de vos revenus sur 12 mois à l'étape 2)</v>
      </c>
      <c r="J73" s="3" t="str">
        <f>IF(CRHPElig=" -  ","Effectuez l’étape 1",IF(CRHPElig="La baisse de revenus n'est pas admissible dans le cadre du PEREC",CRHPElig,IF(AND(INDEX(claimPeriodNo,MATCH('Étape 1) Taux'!$A$8,claimPeriods,0))&gt;17,INDEX(claimPeriodNo,MATCH('Étape 1) Taux'!$A$8,claimPeriods,0))&lt;20,revenueReduction&lt;0.1),0,IF(NOT(ISNUMBER(F73)),0,IF($D73="Oui",0,IF($C73="Non - avec lien de dépendance",MIN(2258,F73,$E73),MIN(2258,F73)))))))</f>
        <v>Effectuez l’étape 1</v>
      </c>
      <c r="K73" s="3" t="str">
        <f>IF(CRHPElig=" -  ","Effectuez l’étape 1",IF(CRHPElig="La baisse de revenus n'est pas admissible dans le cadre du PEREC",CRHPElig,IF(AND(INDEX(claimPeriodNo,MATCH('Étape 1) Taux'!$A$8,claimPeriods,0))&gt;17,INDEX(claimPeriodNo,MATCH('Étape 1) Taux'!$A$8,claimPeriods,0))&lt;20,revenueReduction&lt;0.1),0,IF(NOT(ISNUMBER(G73)),0,IF($D73="Oui",0,IF($C73="Non - avec lien de dépendance",MIN(2258,G73,$E73),MIN(2258,G73)))))))</f>
        <v>Effectuez l’étape 1</v>
      </c>
      <c r="L73" s="3">
        <f t="shared" si="6"/>
        <v>0</v>
      </c>
      <c r="M73" s="3">
        <f t="shared" si="7"/>
        <v>0</v>
      </c>
    </row>
    <row r="74" spans="8:13" x14ac:dyDescent="0.3">
      <c r="H74" s="52" t="str">
        <f t="shared" si="4"/>
        <v>Calculez d'abord la baisse moyenne de vos revenus sur 12 mois à l'étape 2)</v>
      </c>
      <c r="I74" s="52" t="str">
        <f t="shared" si="5"/>
        <v>Calculez d'abord la baisse moyenne de vos revenus sur 12 mois à l'étape 2)</v>
      </c>
      <c r="J74" s="3" t="str">
        <f>IF(CRHPElig=" -  ","Effectuez l’étape 1",IF(CRHPElig="La baisse de revenus n'est pas admissible dans le cadre du PEREC",CRHPElig,IF(AND(INDEX(claimPeriodNo,MATCH('Étape 1) Taux'!$A$8,claimPeriods,0))&gt;17,INDEX(claimPeriodNo,MATCH('Étape 1) Taux'!$A$8,claimPeriods,0))&lt;20,revenueReduction&lt;0.1),0,IF(NOT(ISNUMBER(F74)),0,IF($D74="Oui",0,IF($C74="Non - avec lien de dépendance",MIN(2258,F74,$E74),MIN(2258,F74)))))))</f>
        <v>Effectuez l’étape 1</v>
      </c>
      <c r="K74" s="3" t="str">
        <f>IF(CRHPElig=" -  ","Effectuez l’étape 1",IF(CRHPElig="La baisse de revenus n'est pas admissible dans le cadre du PEREC",CRHPElig,IF(AND(INDEX(claimPeriodNo,MATCH('Étape 1) Taux'!$A$8,claimPeriods,0))&gt;17,INDEX(claimPeriodNo,MATCH('Étape 1) Taux'!$A$8,claimPeriods,0))&lt;20,revenueReduction&lt;0.1),0,IF(NOT(ISNUMBER(G74)),0,IF($D74="Oui",0,IF($C74="Non - avec lien de dépendance",MIN(2258,G74,$E74),MIN(2258,G74)))))))</f>
        <v>Effectuez l’étape 1</v>
      </c>
      <c r="L74" s="3">
        <f t="shared" si="6"/>
        <v>0</v>
      </c>
      <c r="M74" s="3">
        <f t="shared" si="7"/>
        <v>0</v>
      </c>
    </row>
    <row r="75" spans="8:13" x14ac:dyDescent="0.3">
      <c r="H75" s="52" t="str">
        <f t="shared" si="4"/>
        <v>Calculez d'abord la baisse moyenne de vos revenus sur 12 mois à l'étape 2)</v>
      </c>
      <c r="I75" s="52" t="str">
        <f t="shared" si="5"/>
        <v>Calculez d'abord la baisse moyenne de vos revenus sur 12 mois à l'étape 2)</v>
      </c>
      <c r="J75" s="3" t="str">
        <f>IF(CRHPElig=" -  ","Effectuez l’étape 1",IF(CRHPElig="La baisse de revenus n'est pas admissible dans le cadre du PEREC",CRHPElig,IF(AND(INDEX(claimPeriodNo,MATCH('Étape 1) Taux'!$A$8,claimPeriods,0))&gt;17,INDEX(claimPeriodNo,MATCH('Étape 1) Taux'!$A$8,claimPeriods,0))&lt;20,revenueReduction&lt;0.1),0,IF(NOT(ISNUMBER(F75)),0,IF($D75="Oui",0,IF($C75="Non - avec lien de dépendance",MIN(2258,F75,$E75),MIN(2258,F75)))))))</f>
        <v>Effectuez l’étape 1</v>
      </c>
      <c r="K75" s="3" t="str">
        <f>IF(CRHPElig=" -  ","Effectuez l’étape 1",IF(CRHPElig="La baisse de revenus n'est pas admissible dans le cadre du PEREC",CRHPElig,IF(AND(INDEX(claimPeriodNo,MATCH('Étape 1) Taux'!$A$8,claimPeriods,0))&gt;17,INDEX(claimPeriodNo,MATCH('Étape 1) Taux'!$A$8,claimPeriods,0))&lt;20,revenueReduction&lt;0.1),0,IF(NOT(ISNUMBER(G75)),0,IF($D75="Oui",0,IF($C75="Non - avec lien de dépendance",MIN(2258,G75,$E75),MIN(2258,G75)))))))</f>
        <v>Effectuez l’étape 1</v>
      </c>
      <c r="L75" s="3">
        <f t="shared" si="6"/>
        <v>0</v>
      </c>
      <c r="M75" s="3">
        <f t="shared" si="7"/>
        <v>0</v>
      </c>
    </row>
    <row r="76" spans="8:13" x14ac:dyDescent="0.3">
      <c r="H76" s="52" t="str">
        <f t="shared" si="4"/>
        <v>Calculez d'abord la baisse moyenne de vos revenus sur 12 mois à l'étape 2)</v>
      </c>
      <c r="I76" s="52" t="str">
        <f t="shared" si="5"/>
        <v>Calculez d'abord la baisse moyenne de vos revenus sur 12 mois à l'étape 2)</v>
      </c>
      <c r="J76" s="3" t="str">
        <f>IF(CRHPElig=" -  ","Effectuez l’étape 1",IF(CRHPElig="La baisse de revenus n'est pas admissible dans le cadre du PEREC",CRHPElig,IF(AND(INDEX(claimPeriodNo,MATCH('Étape 1) Taux'!$A$8,claimPeriods,0))&gt;17,INDEX(claimPeriodNo,MATCH('Étape 1) Taux'!$A$8,claimPeriods,0))&lt;20,revenueReduction&lt;0.1),0,IF(NOT(ISNUMBER(F76)),0,IF($D76="Oui",0,IF($C76="Non - avec lien de dépendance",MIN(2258,F76,$E76),MIN(2258,F76)))))))</f>
        <v>Effectuez l’étape 1</v>
      </c>
      <c r="K76" s="3" t="str">
        <f>IF(CRHPElig=" -  ","Effectuez l’étape 1",IF(CRHPElig="La baisse de revenus n'est pas admissible dans le cadre du PEREC",CRHPElig,IF(AND(INDEX(claimPeriodNo,MATCH('Étape 1) Taux'!$A$8,claimPeriods,0))&gt;17,INDEX(claimPeriodNo,MATCH('Étape 1) Taux'!$A$8,claimPeriods,0))&lt;20,revenueReduction&lt;0.1),0,IF(NOT(ISNUMBER(G76)),0,IF($D76="Oui",0,IF($C76="Non - avec lien de dépendance",MIN(2258,G76,$E76),MIN(2258,G76)))))))</f>
        <v>Effectuez l’étape 1</v>
      </c>
      <c r="L76" s="3">
        <f t="shared" si="6"/>
        <v>0</v>
      </c>
      <c r="M76" s="3">
        <f t="shared" si="7"/>
        <v>0</v>
      </c>
    </row>
    <row r="77" spans="8:13" x14ac:dyDescent="0.3">
      <c r="H77" s="52" t="str">
        <f t="shared" si="4"/>
        <v>Calculez d'abord la baisse moyenne de vos revenus sur 12 mois à l'étape 2)</v>
      </c>
      <c r="I77" s="52" t="str">
        <f t="shared" si="5"/>
        <v>Calculez d'abord la baisse moyenne de vos revenus sur 12 mois à l'étape 2)</v>
      </c>
      <c r="J77" s="3" t="str">
        <f>IF(CRHPElig=" -  ","Effectuez l’étape 1",IF(CRHPElig="La baisse de revenus n'est pas admissible dans le cadre du PEREC",CRHPElig,IF(AND(INDEX(claimPeriodNo,MATCH('Étape 1) Taux'!$A$8,claimPeriods,0))&gt;17,INDEX(claimPeriodNo,MATCH('Étape 1) Taux'!$A$8,claimPeriods,0))&lt;20,revenueReduction&lt;0.1),0,IF(NOT(ISNUMBER(F77)),0,IF($D77="Oui",0,IF($C77="Non - avec lien de dépendance",MIN(2258,F77,$E77),MIN(2258,F77)))))))</f>
        <v>Effectuez l’étape 1</v>
      </c>
      <c r="K77" s="3" t="str">
        <f>IF(CRHPElig=" -  ","Effectuez l’étape 1",IF(CRHPElig="La baisse de revenus n'est pas admissible dans le cadre du PEREC",CRHPElig,IF(AND(INDEX(claimPeriodNo,MATCH('Étape 1) Taux'!$A$8,claimPeriods,0))&gt;17,INDEX(claimPeriodNo,MATCH('Étape 1) Taux'!$A$8,claimPeriods,0))&lt;20,revenueReduction&lt;0.1),0,IF(NOT(ISNUMBER(G77)),0,IF($D77="Oui",0,IF($C77="Non - avec lien de dépendance",MIN(2258,G77,$E77),MIN(2258,G77)))))))</f>
        <v>Effectuez l’étape 1</v>
      </c>
      <c r="L77" s="3">
        <f t="shared" si="6"/>
        <v>0</v>
      </c>
      <c r="M77" s="3">
        <f t="shared" si="7"/>
        <v>0</v>
      </c>
    </row>
    <row r="78" spans="8:13" x14ac:dyDescent="0.3">
      <c r="H78" s="52" t="str">
        <f t="shared" si="4"/>
        <v>Calculez d'abord la baisse moyenne de vos revenus sur 12 mois à l'étape 2)</v>
      </c>
      <c r="I78" s="52" t="str">
        <f t="shared" si="5"/>
        <v>Calculez d'abord la baisse moyenne de vos revenus sur 12 mois à l'étape 2)</v>
      </c>
      <c r="J78" s="3" t="str">
        <f>IF(CRHPElig=" -  ","Effectuez l’étape 1",IF(CRHPElig="La baisse de revenus n'est pas admissible dans le cadre du PEREC",CRHPElig,IF(AND(INDEX(claimPeriodNo,MATCH('Étape 1) Taux'!$A$8,claimPeriods,0))&gt;17,INDEX(claimPeriodNo,MATCH('Étape 1) Taux'!$A$8,claimPeriods,0))&lt;20,revenueReduction&lt;0.1),0,IF(NOT(ISNUMBER(F78)),0,IF($D78="Oui",0,IF($C78="Non - avec lien de dépendance",MIN(2258,F78,$E78),MIN(2258,F78)))))))</f>
        <v>Effectuez l’étape 1</v>
      </c>
      <c r="K78" s="3" t="str">
        <f>IF(CRHPElig=" -  ","Effectuez l’étape 1",IF(CRHPElig="La baisse de revenus n'est pas admissible dans le cadre du PEREC",CRHPElig,IF(AND(INDEX(claimPeriodNo,MATCH('Étape 1) Taux'!$A$8,claimPeriods,0))&gt;17,INDEX(claimPeriodNo,MATCH('Étape 1) Taux'!$A$8,claimPeriods,0))&lt;20,revenueReduction&lt;0.1),0,IF(NOT(ISNUMBER(G78)),0,IF($D78="Oui",0,IF($C78="Non - avec lien de dépendance",MIN(2258,G78,$E78),MIN(2258,G78)))))))</f>
        <v>Effectuez l’étape 1</v>
      </c>
      <c r="L78" s="3">
        <f t="shared" si="6"/>
        <v>0</v>
      </c>
      <c r="M78" s="3">
        <f t="shared" si="7"/>
        <v>0</v>
      </c>
    </row>
    <row r="79" spans="8:13" x14ac:dyDescent="0.3">
      <c r="H79" s="52" t="str">
        <f t="shared" si="4"/>
        <v>Calculez d'abord la baisse moyenne de vos revenus sur 12 mois à l'étape 2)</v>
      </c>
      <c r="I79" s="52" t="str">
        <f t="shared" si="5"/>
        <v>Calculez d'abord la baisse moyenne de vos revenus sur 12 mois à l'étape 2)</v>
      </c>
      <c r="J79" s="3" t="str">
        <f>IF(CRHPElig=" -  ","Effectuez l’étape 1",IF(CRHPElig="La baisse de revenus n'est pas admissible dans le cadre du PEREC",CRHPElig,IF(AND(INDEX(claimPeriodNo,MATCH('Étape 1) Taux'!$A$8,claimPeriods,0))&gt;17,INDEX(claimPeriodNo,MATCH('Étape 1) Taux'!$A$8,claimPeriods,0))&lt;20,revenueReduction&lt;0.1),0,IF(NOT(ISNUMBER(F79)),0,IF($D79="Oui",0,IF($C79="Non - avec lien de dépendance",MIN(2258,F79,$E79),MIN(2258,F79)))))))</f>
        <v>Effectuez l’étape 1</v>
      </c>
      <c r="K79" s="3" t="str">
        <f>IF(CRHPElig=" -  ","Effectuez l’étape 1",IF(CRHPElig="La baisse de revenus n'est pas admissible dans le cadre du PEREC",CRHPElig,IF(AND(INDEX(claimPeriodNo,MATCH('Étape 1) Taux'!$A$8,claimPeriods,0))&gt;17,INDEX(claimPeriodNo,MATCH('Étape 1) Taux'!$A$8,claimPeriods,0))&lt;20,revenueReduction&lt;0.1),0,IF(NOT(ISNUMBER(G79)),0,IF($D79="Oui",0,IF($C79="Non - avec lien de dépendance",MIN(2258,G79,$E79),MIN(2258,G79)))))))</f>
        <v>Effectuez l’étape 1</v>
      </c>
      <c r="L79" s="3">
        <f t="shared" si="6"/>
        <v>0</v>
      </c>
      <c r="M79" s="3">
        <f t="shared" si="7"/>
        <v>0</v>
      </c>
    </row>
    <row r="80" spans="8:13" x14ac:dyDescent="0.3">
      <c r="H80" s="52" t="str">
        <f t="shared" si="4"/>
        <v>Calculez d'abord la baisse moyenne de vos revenus sur 12 mois à l'étape 2)</v>
      </c>
      <c r="I80" s="52" t="str">
        <f t="shared" si="5"/>
        <v>Calculez d'abord la baisse moyenne de vos revenus sur 12 mois à l'étape 2)</v>
      </c>
      <c r="J80" s="3" t="str">
        <f>IF(CRHPElig=" -  ","Effectuez l’étape 1",IF(CRHPElig="La baisse de revenus n'est pas admissible dans le cadre du PEREC",CRHPElig,IF(AND(INDEX(claimPeriodNo,MATCH('Étape 1) Taux'!$A$8,claimPeriods,0))&gt;17,INDEX(claimPeriodNo,MATCH('Étape 1) Taux'!$A$8,claimPeriods,0))&lt;20,revenueReduction&lt;0.1),0,IF(NOT(ISNUMBER(F80)),0,IF($D80="Oui",0,IF($C80="Non - avec lien de dépendance",MIN(2258,F80,$E80),MIN(2258,F80)))))))</f>
        <v>Effectuez l’étape 1</v>
      </c>
      <c r="K80" s="3" t="str">
        <f>IF(CRHPElig=" -  ","Effectuez l’étape 1",IF(CRHPElig="La baisse de revenus n'est pas admissible dans le cadre du PEREC",CRHPElig,IF(AND(INDEX(claimPeriodNo,MATCH('Étape 1) Taux'!$A$8,claimPeriods,0))&gt;17,INDEX(claimPeriodNo,MATCH('Étape 1) Taux'!$A$8,claimPeriods,0))&lt;20,revenueReduction&lt;0.1),0,IF(NOT(ISNUMBER(G80)),0,IF($D80="Oui",0,IF($C80="Non - avec lien de dépendance",MIN(2258,G80,$E80),MIN(2258,G80)))))))</f>
        <v>Effectuez l’étape 1</v>
      </c>
      <c r="L80" s="3">
        <f t="shared" si="6"/>
        <v>0</v>
      </c>
      <c r="M80" s="3">
        <f t="shared" si="7"/>
        <v>0</v>
      </c>
    </row>
    <row r="81" spans="8:13" x14ac:dyDescent="0.3">
      <c r="H81" s="52" t="str">
        <f t="shared" si="4"/>
        <v>Calculez d'abord la baisse moyenne de vos revenus sur 12 mois à l'étape 2)</v>
      </c>
      <c r="I81" s="52" t="str">
        <f t="shared" si="5"/>
        <v>Calculez d'abord la baisse moyenne de vos revenus sur 12 mois à l'étape 2)</v>
      </c>
      <c r="J81" s="3" t="str">
        <f>IF(CRHPElig=" -  ","Effectuez l’étape 1",IF(CRHPElig="La baisse de revenus n'est pas admissible dans le cadre du PEREC",CRHPElig,IF(AND(INDEX(claimPeriodNo,MATCH('Étape 1) Taux'!$A$8,claimPeriods,0))&gt;17,INDEX(claimPeriodNo,MATCH('Étape 1) Taux'!$A$8,claimPeriods,0))&lt;20,revenueReduction&lt;0.1),0,IF(NOT(ISNUMBER(F81)),0,IF($D81="Oui",0,IF($C81="Non - avec lien de dépendance",MIN(2258,F81,$E81),MIN(2258,F81)))))))</f>
        <v>Effectuez l’étape 1</v>
      </c>
      <c r="K81" s="3" t="str">
        <f>IF(CRHPElig=" -  ","Effectuez l’étape 1",IF(CRHPElig="La baisse de revenus n'est pas admissible dans le cadre du PEREC",CRHPElig,IF(AND(INDEX(claimPeriodNo,MATCH('Étape 1) Taux'!$A$8,claimPeriods,0))&gt;17,INDEX(claimPeriodNo,MATCH('Étape 1) Taux'!$A$8,claimPeriods,0))&lt;20,revenueReduction&lt;0.1),0,IF(NOT(ISNUMBER(G81)),0,IF($D81="Oui",0,IF($C81="Non - avec lien de dépendance",MIN(2258,G81,$E81),MIN(2258,G81)))))))</f>
        <v>Effectuez l’étape 1</v>
      </c>
      <c r="L81" s="3">
        <f t="shared" si="6"/>
        <v>0</v>
      </c>
      <c r="M81" s="3">
        <f t="shared" si="7"/>
        <v>0</v>
      </c>
    </row>
    <row r="82" spans="8:13" x14ac:dyDescent="0.3">
      <c r="H82" s="52" t="str">
        <f t="shared" si="4"/>
        <v>Calculez d'abord la baisse moyenne de vos revenus sur 12 mois à l'étape 2)</v>
      </c>
      <c r="I82" s="52" t="str">
        <f t="shared" si="5"/>
        <v>Calculez d'abord la baisse moyenne de vos revenus sur 12 mois à l'étape 2)</v>
      </c>
      <c r="J82" s="3" t="str">
        <f>IF(CRHPElig=" -  ","Effectuez l’étape 1",IF(CRHPElig="La baisse de revenus n'est pas admissible dans le cadre du PEREC",CRHPElig,IF(AND(INDEX(claimPeriodNo,MATCH('Étape 1) Taux'!$A$8,claimPeriods,0))&gt;17,INDEX(claimPeriodNo,MATCH('Étape 1) Taux'!$A$8,claimPeriods,0))&lt;20,revenueReduction&lt;0.1),0,IF(NOT(ISNUMBER(F82)),0,IF($D82="Oui",0,IF($C82="Non - avec lien de dépendance",MIN(2258,F82,$E82),MIN(2258,F82)))))))</f>
        <v>Effectuez l’étape 1</v>
      </c>
      <c r="K82" s="3" t="str">
        <f>IF(CRHPElig=" -  ","Effectuez l’étape 1",IF(CRHPElig="La baisse de revenus n'est pas admissible dans le cadre du PEREC",CRHPElig,IF(AND(INDEX(claimPeriodNo,MATCH('Étape 1) Taux'!$A$8,claimPeriods,0))&gt;17,INDEX(claimPeriodNo,MATCH('Étape 1) Taux'!$A$8,claimPeriods,0))&lt;20,revenueReduction&lt;0.1),0,IF(NOT(ISNUMBER(G82)),0,IF($D82="Oui",0,IF($C82="Non - avec lien de dépendance",MIN(2258,G82,$E82),MIN(2258,G82)))))))</f>
        <v>Effectuez l’étape 1</v>
      </c>
      <c r="L82" s="3">
        <f t="shared" si="6"/>
        <v>0</v>
      </c>
      <c r="M82" s="3">
        <f t="shared" si="7"/>
        <v>0</v>
      </c>
    </row>
    <row r="83" spans="8:13" x14ac:dyDescent="0.3">
      <c r="H83" s="52" t="str">
        <f t="shared" si="4"/>
        <v>Calculez d'abord la baisse moyenne de vos revenus sur 12 mois à l'étape 2)</v>
      </c>
      <c r="I83" s="52" t="str">
        <f t="shared" si="5"/>
        <v>Calculez d'abord la baisse moyenne de vos revenus sur 12 mois à l'étape 2)</v>
      </c>
      <c r="J83" s="3" t="str">
        <f>IF(CRHPElig=" -  ","Effectuez l’étape 1",IF(CRHPElig="La baisse de revenus n'est pas admissible dans le cadre du PEREC",CRHPElig,IF(AND(INDEX(claimPeriodNo,MATCH('Étape 1) Taux'!$A$8,claimPeriods,0))&gt;17,INDEX(claimPeriodNo,MATCH('Étape 1) Taux'!$A$8,claimPeriods,0))&lt;20,revenueReduction&lt;0.1),0,IF(NOT(ISNUMBER(F83)),0,IF($D83="Oui",0,IF($C83="Non - avec lien de dépendance",MIN(2258,F83,$E83),MIN(2258,F83)))))))</f>
        <v>Effectuez l’étape 1</v>
      </c>
      <c r="K83" s="3" t="str">
        <f>IF(CRHPElig=" -  ","Effectuez l’étape 1",IF(CRHPElig="La baisse de revenus n'est pas admissible dans le cadre du PEREC",CRHPElig,IF(AND(INDEX(claimPeriodNo,MATCH('Étape 1) Taux'!$A$8,claimPeriods,0))&gt;17,INDEX(claimPeriodNo,MATCH('Étape 1) Taux'!$A$8,claimPeriods,0))&lt;20,revenueReduction&lt;0.1),0,IF(NOT(ISNUMBER(G83)),0,IF($D83="Oui",0,IF($C83="Non - avec lien de dépendance",MIN(2258,G83,$E83),MIN(2258,G83)))))))</f>
        <v>Effectuez l’étape 1</v>
      </c>
      <c r="L83" s="3">
        <f t="shared" si="6"/>
        <v>0</v>
      </c>
      <c r="M83" s="3">
        <f t="shared" si="7"/>
        <v>0</v>
      </c>
    </row>
    <row r="84" spans="8:13" x14ac:dyDescent="0.3">
      <c r="H84" s="52" t="str">
        <f t="shared" si="4"/>
        <v>Calculez d'abord la baisse moyenne de vos revenus sur 12 mois à l'étape 2)</v>
      </c>
      <c r="I84" s="52" t="str">
        <f t="shared" si="5"/>
        <v>Calculez d'abord la baisse moyenne de vos revenus sur 12 mois à l'étape 2)</v>
      </c>
      <c r="J84" s="3" t="str">
        <f>IF(CRHPElig=" -  ","Effectuez l’étape 1",IF(CRHPElig="La baisse de revenus n'est pas admissible dans le cadre du PEREC",CRHPElig,IF(AND(INDEX(claimPeriodNo,MATCH('Étape 1) Taux'!$A$8,claimPeriods,0))&gt;17,INDEX(claimPeriodNo,MATCH('Étape 1) Taux'!$A$8,claimPeriods,0))&lt;20,revenueReduction&lt;0.1),0,IF(NOT(ISNUMBER(F84)),0,IF($D84="Oui",0,IF($C84="Non - avec lien de dépendance",MIN(2258,F84,$E84),MIN(2258,F84)))))))</f>
        <v>Effectuez l’étape 1</v>
      </c>
      <c r="K84" s="3" t="str">
        <f>IF(CRHPElig=" -  ","Effectuez l’étape 1",IF(CRHPElig="La baisse de revenus n'est pas admissible dans le cadre du PEREC",CRHPElig,IF(AND(INDEX(claimPeriodNo,MATCH('Étape 1) Taux'!$A$8,claimPeriods,0))&gt;17,INDEX(claimPeriodNo,MATCH('Étape 1) Taux'!$A$8,claimPeriods,0))&lt;20,revenueReduction&lt;0.1),0,IF(NOT(ISNUMBER(G84)),0,IF($D84="Oui",0,IF($C84="Non - avec lien de dépendance",MIN(2258,G84,$E84),MIN(2258,G84)))))))</f>
        <v>Effectuez l’étape 1</v>
      </c>
      <c r="L84" s="3">
        <f t="shared" si="6"/>
        <v>0</v>
      </c>
      <c r="M84" s="3">
        <f t="shared" si="7"/>
        <v>0</v>
      </c>
    </row>
    <row r="85" spans="8:13" x14ac:dyDescent="0.3">
      <c r="H85" s="52" t="str">
        <f t="shared" si="4"/>
        <v>Calculez d'abord la baisse moyenne de vos revenus sur 12 mois à l'étape 2)</v>
      </c>
      <c r="I85" s="52" t="str">
        <f t="shared" si="5"/>
        <v>Calculez d'abord la baisse moyenne de vos revenus sur 12 mois à l'étape 2)</v>
      </c>
      <c r="J85" s="3" t="str">
        <f>IF(CRHPElig=" -  ","Effectuez l’étape 1",IF(CRHPElig="La baisse de revenus n'est pas admissible dans le cadre du PEREC",CRHPElig,IF(AND(INDEX(claimPeriodNo,MATCH('Étape 1) Taux'!$A$8,claimPeriods,0))&gt;17,INDEX(claimPeriodNo,MATCH('Étape 1) Taux'!$A$8,claimPeriods,0))&lt;20,revenueReduction&lt;0.1),0,IF(NOT(ISNUMBER(F85)),0,IF($D85="Oui",0,IF($C85="Non - avec lien de dépendance",MIN(2258,F85,$E85),MIN(2258,F85)))))))</f>
        <v>Effectuez l’étape 1</v>
      </c>
      <c r="K85" s="3" t="str">
        <f>IF(CRHPElig=" -  ","Effectuez l’étape 1",IF(CRHPElig="La baisse de revenus n'est pas admissible dans le cadre du PEREC",CRHPElig,IF(AND(INDEX(claimPeriodNo,MATCH('Étape 1) Taux'!$A$8,claimPeriods,0))&gt;17,INDEX(claimPeriodNo,MATCH('Étape 1) Taux'!$A$8,claimPeriods,0))&lt;20,revenueReduction&lt;0.1),0,IF(NOT(ISNUMBER(G85)),0,IF($D85="Oui",0,IF($C85="Non - avec lien de dépendance",MIN(2258,G85,$E85),MIN(2258,G85)))))))</f>
        <v>Effectuez l’étape 1</v>
      </c>
      <c r="L85" s="3">
        <f t="shared" si="6"/>
        <v>0</v>
      </c>
      <c r="M85" s="3">
        <f t="shared" si="7"/>
        <v>0</v>
      </c>
    </row>
    <row r="86" spans="8:13" x14ac:dyDescent="0.3">
      <c r="H86" s="52" t="str">
        <f t="shared" si="4"/>
        <v>Calculez d'abord la baisse moyenne de vos revenus sur 12 mois à l'étape 2)</v>
      </c>
      <c r="I86" s="52" t="str">
        <f t="shared" si="5"/>
        <v>Calculez d'abord la baisse moyenne de vos revenus sur 12 mois à l'étape 2)</v>
      </c>
      <c r="J86" s="3" t="str">
        <f>IF(CRHPElig=" -  ","Effectuez l’étape 1",IF(CRHPElig="La baisse de revenus n'est pas admissible dans le cadre du PEREC",CRHPElig,IF(AND(INDEX(claimPeriodNo,MATCH('Étape 1) Taux'!$A$8,claimPeriods,0))&gt;17,INDEX(claimPeriodNo,MATCH('Étape 1) Taux'!$A$8,claimPeriods,0))&lt;20,revenueReduction&lt;0.1),0,IF(NOT(ISNUMBER(F86)),0,IF($D86="Oui",0,IF($C86="Non - avec lien de dépendance",MIN(2258,F86,$E86),MIN(2258,F86)))))))</f>
        <v>Effectuez l’étape 1</v>
      </c>
      <c r="K86" s="3" t="str">
        <f>IF(CRHPElig=" -  ","Effectuez l’étape 1",IF(CRHPElig="La baisse de revenus n'est pas admissible dans le cadre du PEREC",CRHPElig,IF(AND(INDEX(claimPeriodNo,MATCH('Étape 1) Taux'!$A$8,claimPeriods,0))&gt;17,INDEX(claimPeriodNo,MATCH('Étape 1) Taux'!$A$8,claimPeriods,0))&lt;20,revenueReduction&lt;0.1),0,IF(NOT(ISNUMBER(G86)),0,IF($D86="Oui",0,IF($C86="Non - avec lien de dépendance",MIN(2258,G86,$E86),MIN(2258,G86)))))))</f>
        <v>Effectuez l’étape 1</v>
      </c>
      <c r="L86" s="3">
        <f t="shared" si="6"/>
        <v>0</v>
      </c>
      <c r="M86" s="3">
        <f t="shared" si="7"/>
        <v>0</v>
      </c>
    </row>
    <row r="87" spans="8:13" x14ac:dyDescent="0.3">
      <c r="H87" s="52" t="str">
        <f t="shared" si="4"/>
        <v>Calculez d'abord la baisse moyenne de vos revenus sur 12 mois à l'étape 2)</v>
      </c>
      <c r="I87" s="52" t="str">
        <f t="shared" si="5"/>
        <v>Calculez d'abord la baisse moyenne de vos revenus sur 12 mois à l'étape 2)</v>
      </c>
      <c r="J87" s="3" t="str">
        <f>IF(CRHPElig=" -  ","Effectuez l’étape 1",IF(CRHPElig="La baisse de revenus n'est pas admissible dans le cadre du PEREC",CRHPElig,IF(AND(INDEX(claimPeriodNo,MATCH('Étape 1) Taux'!$A$8,claimPeriods,0))&gt;17,INDEX(claimPeriodNo,MATCH('Étape 1) Taux'!$A$8,claimPeriods,0))&lt;20,revenueReduction&lt;0.1),0,IF(NOT(ISNUMBER(F87)),0,IF($D87="Oui",0,IF($C87="Non - avec lien de dépendance",MIN(2258,F87,$E87),MIN(2258,F87)))))))</f>
        <v>Effectuez l’étape 1</v>
      </c>
      <c r="K87" s="3" t="str">
        <f>IF(CRHPElig=" -  ","Effectuez l’étape 1",IF(CRHPElig="La baisse de revenus n'est pas admissible dans le cadre du PEREC",CRHPElig,IF(AND(INDEX(claimPeriodNo,MATCH('Étape 1) Taux'!$A$8,claimPeriods,0))&gt;17,INDEX(claimPeriodNo,MATCH('Étape 1) Taux'!$A$8,claimPeriods,0))&lt;20,revenueReduction&lt;0.1),0,IF(NOT(ISNUMBER(G87)),0,IF($D87="Oui",0,IF($C87="Non - avec lien de dépendance",MIN(2258,G87,$E87),MIN(2258,G87)))))))</f>
        <v>Effectuez l’étape 1</v>
      </c>
      <c r="L87" s="3">
        <f t="shared" si="6"/>
        <v>0</v>
      </c>
      <c r="M87" s="3">
        <f t="shared" si="7"/>
        <v>0</v>
      </c>
    </row>
    <row r="88" spans="8:13" x14ac:dyDescent="0.3">
      <c r="H88" s="52" t="str">
        <f t="shared" si="4"/>
        <v>Calculez d'abord la baisse moyenne de vos revenus sur 12 mois à l'étape 2)</v>
      </c>
      <c r="I88" s="52" t="str">
        <f t="shared" si="5"/>
        <v>Calculez d'abord la baisse moyenne de vos revenus sur 12 mois à l'étape 2)</v>
      </c>
      <c r="J88" s="3" t="str">
        <f>IF(CRHPElig=" -  ","Effectuez l’étape 1",IF(CRHPElig="La baisse de revenus n'est pas admissible dans le cadre du PEREC",CRHPElig,IF(AND(INDEX(claimPeriodNo,MATCH('Étape 1) Taux'!$A$8,claimPeriods,0))&gt;17,INDEX(claimPeriodNo,MATCH('Étape 1) Taux'!$A$8,claimPeriods,0))&lt;20,revenueReduction&lt;0.1),0,IF(NOT(ISNUMBER(F88)),0,IF($D88="Oui",0,IF($C88="Non - avec lien de dépendance",MIN(2258,F88,$E88),MIN(2258,F88)))))))</f>
        <v>Effectuez l’étape 1</v>
      </c>
      <c r="K88" s="3" t="str">
        <f>IF(CRHPElig=" -  ","Effectuez l’étape 1",IF(CRHPElig="La baisse de revenus n'est pas admissible dans le cadre du PEREC",CRHPElig,IF(AND(INDEX(claimPeriodNo,MATCH('Étape 1) Taux'!$A$8,claimPeriods,0))&gt;17,INDEX(claimPeriodNo,MATCH('Étape 1) Taux'!$A$8,claimPeriods,0))&lt;20,revenueReduction&lt;0.1),0,IF(NOT(ISNUMBER(G88)),0,IF($D88="Oui",0,IF($C88="Non - avec lien de dépendance",MIN(2258,G88,$E88),MIN(2258,G88)))))))</f>
        <v>Effectuez l’étape 1</v>
      </c>
      <c r="L88" s="3">
        <f t="shared" si="6"/>
        <v>0</v>
      </c>
      <c r="M88" s="3">
        <f t="shared" si="7"/>
        <v>0</v>
      </c>
    </row>
    <row r="89" spans="8:13" x14ac:dyDescent="0.3">
      <c r="H89" s="52" t="str">
        <f t="shared" si="4"/>
        <v>Calculez d'abord la baisse moyenne de vos revenus sur 12 mois à l'étape 2)</v>
      </c>
      <c r="I89" s="52" t="str">
        <f t="shared" si="5"/>
        <v>Calculez d'abord la baisse moyenne de vos revenus sur 12 mois à l'étape 2)</v>
      </c>
      <c r="J89" s="3" t="str">
        <f>IF(CRHPElig=" -  ","Effectuez l’étape 1",IF(CRHPElig="La baisse de revenus n'est pas admissible dans le cadre du PEREC",CRHPElig,IF(AND(INDEX(claimPeriodNo,MATCH('Étape 1) Taux'!$A$8,claimPeriods,0))&gt;17,INDEX(claimPeriodNo,MATCH('Étape 1) Taux'!$A$8,claimPeriods,0))&lt;20,revenueReduction&lt;0.1),0,IF(NOT(ISNUMBER(F89)),0,IF($D89="Oui",0,IF($C89="Non - avec lien de dépendance",MIN(2258,F89,$E89),MIN(2258,F89)))))))</f>
        <v>Effectuez l’étape 1</v>
      </c>
      <c r="K89" s="3" t="str">
        <f>IF(CRHPElig=" -  ","Effectuez l’étape 1",IF(CRHPElig="La baisse de revenus n'est pas admissible dans le cadre du PEREC",CRHPElig,IF(AND(INDEX(claimPeriodNo,MATCH('Étape 1) Taux'!$A$8,claimPeriods,0))&gt;17,INDEX(claimPeriodNo,MATCH('Étape 1) Taux'!$A$8,claimPeriods,0))&lt;20,revenueReduction&lt;0.1),0,IF(NOT(ISNUMBER(G89)),0,IF($D89="Oui",0,IF($C89="Non - avec lien de dépendance",MIN(2258,G89,$E89),MIN(2258,G89)))))))</f>
        <v>Effectuez l’étape 1</v>
      </c>
      <c r="L89" s="3">
        <f t="shared" si="6"/>
        <v>0</v>
      </c>
      <c r="M89" s="3">
        <f t="shared" si="7"/>
        <v>0</v>
      </c>
    </row>
    <row r="90" spans="8:13" x14ac:dyDescent="0.3">
      <c r="H90" s="52" t="str">
        <f t="shared" si="4"/>
        <v>Calculez d'abord la baisse moyenne de vos revenus sur 12 mois à l'étape 2)</v>
      </c>
      <c r="I90" s="52" t="str">
        <f t="shared" si="5"/>
        <v>Calculez d'abord la baisse moyenne de vos revenus sur 12 mois à l'étape 2)</v>
      </c>
      <c r="J90" s="3" t="str">
        <f>IF(CRHPElig=" -  ","Effectuez l’étape 1",IF(CRHPElig="La baisse de revenus n'est pas admissible dans le cadre du PEREC",CRHPElig,IF(AND(INDEX(claimPeriodNo,MATCH('Étape 1) Taux'!$A$8,claimPeriods,0))&gt;17,INDEX(claimPeriodNo,MATCH('Étape 1) Taux'!$A$8,claimPeriods,0))&lt;20,revenueReduction&lt;0.1),0,IF(NOT(ISNUMBER(F90)),0,IF($D90="Oui",0,IF($C90="Non - avec lien de dépendance",MIN(2258,F90,$E90),MIN(2258,F90)))))))</f>
        <v>Effectuez l’étape 1</v>
      </c>
      <c r="K90" s="3" t="str">
        <f>IF(CRHPElig=" -  ","Effectuez l’étape 1",IF(CRHPElig="La baisse de revenus n'est pas admissible dans le cadre du PEREC",CRHPElig,IF(AND(INDEX(claimPeriodNo,MATCH('Étape 1) Taux'!$A$8,claimPeriods,0))&gt;17,INDEX(claimPeriodNo,MATCH('Étape 1) Taux'!$A$8,claimPeriods,0))&lt;20,revenueReduction&lt;0.1),0,IF(NOT(ISNUMBER(G90)),0,IF($D90="Oui",0,IF($C90="Non - avec lien de dépendance",MIN(2258,G90,$E90),MIN(2258,G90)))))))</f>
        <v>Effectuez l’étape 1</v>
      </c>
      <c r="L90" s="3">
        <f t="shared" si="6"/>
        <v>0</v>
      </c>
      <c r="M90" s="3">
        <f t="shared" si="7"/>
        <v>0</v>
      </c>
    </row>
    <row r="91" spans="8:13" x14ac:dyDescent="0.3">
      <c r="H91" s="52" t="str">
        <f t="shared" si="4"/>
        <v>Calculez d'abord la baisse moyenne de vos revenus sur 12 mois à l'étape 2)</v>
      </c>
      <c r="I91" s="52" t="str">
        <f t="shared" si="5"/>
        <v>Calculez d'abord la baisse moyenne de vos revenus sur 12 mois à l'étape 2)</v>
      </c>
      <c r="J91" s="3" t="str">
        <f>IF(CRHPElig=" -  ","Effectuez l’étape 1",IF(CRHPElig="La baisse de revenus n'est pas admissible dans le cadre du PEREC",CRHPElig,IF(AND(INDEX(claimPeriodNo,MATCH('Étape 1) Taux'!$A$8,claimPeriods,0))&gt;17,INDEX(claimPeriodNo,MATCH('Étape 1) Taux'!$A$8,claimPeriods,0))&lt;20,revenueReduction&lt;0.1),0,IF(NOT(ISNUMBER(F91)),0,IF($D91="Oui",0,IF($C91="Non - avec lien de dépendance",MIN(2258,F91,$E91),MIN(2258,F91)))))))</f>
        <v>Effectuez l’étape 1</v>
      </c>
      <c r="K91" s="3" t="str">
        <f>IF(CRHPElig=" -  ","Effectuez l’étape 1",IF(CRHPElig="La baisse de revenus n'est pas admissible dans le cadre du PEREC",CRHPElig,IF(AND(INDEX(claimPeriodNo,MATCH('Étape 1) Taux'!$A$8,claimPeriods,0))&gt;17,INDEX(claimPeriodNo,MATCH('Étape 1) Taux'!$A$8,claimPeriods,0))&lt;20,revenueReduction&lt;0.1),0,IF(NOT(ISNUMBER(G91)),0,IF($D91="Oui",0,IF($C91="Non - avec lien de dépendance",MIN(2258,G91,$E91),MIN(2258,G91)))))))</f>
        <v>Effectuez l’étape 1</v>
      </c>
      <c r="L91" s="3">
        <f t="shared" si="6"/>
        <v>0</v>
      </c>
      <c r="M91" s="3">
        <f t="shared" si="7"/>
        <v>0</v>
      </c>
    </row>
    <row r="92" spans="8:13" x14ac:dyDescent="0.3">
      <c r="H92" s="52" t="str">
        <f t="shared" si="4"/>
        <v>Calculez d'abord la baisse moyenne de vos revenus sur 12 mois à l'étape 2)</v>
      </c>
      <c r="I92" s="52" t="str">
        <f t="shared" si="5"/>
        <v>Calculez d'abord la baisse moyenne de vos revenus sur 12 mois à l'étape 2)</v>
      </c>
      <c r="J92" s="3" t="str">
        <f>IF(CRHPElig=" -  ","Effectuez l’étape 1",IF(CRHPElig="La baisse de revenus n'est pas admissible dans le cadre du PEREC",CRHPElig,IF(AND(INDEX(claimPeriodNo,MATCH('Étape 1) Taux'!$A$8,claimPeriods,0))&gt;17,INDEX(claimPeriodNo,MATCH('Étape 1) Taux'!$A$8,claimPeriods,0))&lt;20,revenueReduction&lt;0.1),0,IF(NOT(ISNUMBER(F92)),0,IF($D92="Oui",0,IF($C92="Non - avec lien de dépendance",MIN(2258,F92,$E92),MIN(2258,F92)))))))</f>
        <v>Effectuez l’étape 1</v>
      </c>
      <c r="K92" s="3" t="str">
        <f>IF(CRHPElig=" -  ","Effectuez l’étape 1",IF(CRHPElig="La baisse de revenus n'est pas admissible dans le cadre du PEREC",CRHPElig,IF(AND(INDEX(claimPeriodNo,MATCH('Étape 1) Taux'!$A$8,claimPeriods,0))&gt;17,INDEX(claimPeriodNo,MATCH('Étape 1) Taux'!$A$8,claimPeriods,0))&lt;20,revenueReduction&lt;0.1),0,IF(NOT(ISNUMBER(G92)),0,IF($D92="Oui",0,IF($C92="Non - avec lien de dépendance",MIN(2258,G92,$E92),MIN(2258,G92)))))))</f>
        <v>Effectuez l’étape 1</v>
      </c>
      <c r="L92" s="3">
        <f t="shared" si="6"/>
        <v>0</v>
      </c>
      <c r="M92" s="3">
        <f t="shared" si="7"/>
        <v>0</v>
      </c>
    </row>
    <row r="93" spans="8:13" x14ac:dyDescent="0.3">
      <c r="H93" s="52" t="str">
        <f t="shared" si="4"/>
        <v>Calculez d'abord la baisse moyenne de vos revenus sur 12 mois à l'étape 2)</v>
      </c>
      <c r="I93" s="52" t="str">
        <f t="shared" si="5"/>
        <v>Calculez d'abord la baisse moyenne de vos revenus sur 12 mois à l'étape 2)</v>
      </c>
      <c r="J93" s="3" t="str">
        <f>IF(CRHPElig=" -  ","Effectuez l’étape 1",IF(CRHPElig="La baisse de revenus n'est pas admissible dans le cadre du PEREC",CRHPElig,IF(AND(INDEX(claimPeriodNo,MATCH('Étape 1) Taux'!$A$8,claimPeriods,0))&gt;17,INDEX(claimPeriodNo,MATCH('Étape 1) Taux'!$A$8,claimPeriods,0))&lt;20,revenueReduction&lt;0.1),0,IF(NOT(ISNUMBER(F93)),0,IF($D93="Oui",0,IF($C93="Non - avec lien de dépendance",MIN(2258,F93,$E93),MIN(2258,F93)))))))</f>
        <v>Effectuez l’étape 1</v>
      </c>
      <c r="K93" s="3" t="str">
        <f>IF(CRHPElig=" -  ","Effectuez l’étape 1",IF(CRHPElig="La baisse de revenus n'est pas admissible dans le cadre du PEREC",CRHPElig,IF(AND(INDEX(claimPeriodNo,MATCH('Étape 1) Taux'!$A$8,claimPeriods,0))&gt;17,INDEX(claimPeriodNo,MATCH('Étape 1) Taux'!$A$8,claimPeriods,0))&lt;20,revenueReduction&lt;0.1),0,IF(NOT(ISNUMBER(G93)),0,IF($D93="Oui",0,IF($C93="Non - avec lien de dépendance",MIN(2258,G93,$E93),MIN(2258,G93)))))))</f>
        <v>Effectuez l’étape 1</v>
      </c>
      <c r="L93" s="3">
        <f t="shared" si="6"/>
        <v>0</v>
      </c>
      <c r="M93" s="3">
        <f t="shared" si="7"/>
        <v>0</v>
      </c>
    </row>
    <row r="94" spans="8:13" x14ac:dyDescent="0.3">
      <c r="H94" s="52" t="str">
        <f t="shared" si="4"/>
        <v>Calculez d'abord la baisse moyenne de vos revenus sur 12 mois à l'étape 2)</v>
      </c>
      <c r="I94" s="52" t="str">
        <f t="shared" si="5"/>
        <v>Calculez d'abord la baisse moyenne de vos revenus sur 12 mois à l'étape 2)</v>
      </c>
      <c r="J94" s="3" t="str">
        <f>IF(CRHPElig=" -  ","Effectuez l’étape 1",IF(CRHPElig="La baisse de revenus n'est pas admissible dans le cadre du PEREC",CRHPElig,IF(AND(INDEX(claimPeriodNo,MATCH('Étape 1) Taux'!$A$8,claimPeriods,0))&gt;17,INDEX(claimPeriodNo,MATCH('Étape 1) Taux'!$A$8,claimPeriods,0))&lt;20,revenueReduction&lt;0.1),0,IF(NOT(ISNUMBER(F94)),0,IF($D94="Oui",0,IF($C94="Non - avec lien de dépendance",MIN(2258,F94,$E94),MIN(2258,F94)))))))</f>
        <v>Effectuez l’étape 1</v>
      </c>
      <c r="K94" s="3" t="str">
        <f>IF(CRHPElig=" -  ","Effectuez l’étape 1",IF(CRHPElig="La baisse de revenus n'est pas admissible dans le cadre du PEREC",CRHPElig,IF(AND(INDEX(claimPeriodNo,MATCH('Étape 1) Taux'!$A$8,claimPeriods,0))&gt;17,INDEX(claimPeriodNo,MATCH('Étape 1) Taux'!$A$8,claimPeriods,0))&lt;20,revenueReduction&lt;0.1),0,IF(NOT(ISNUMBER(G94)),0,IF($D94="Oui",0,IF($C94="Non - avec lien de dépendance",MIN(2258,G94,$E94),MIN(2258,G94)))))))</f>
        <v>Effectuez l’étape 1</v>
      </c>
      <c r="L94" s="3">
        <f t="shared" si="6"/>
        <v>0</v>
      </c>
      <c r="M94" s="3">
        <f t="shared" si="7"/>
        <v>0</v>
      </c>
    </row>
    <row r="95" spans="8:13" x14ac:dyDescent="0.3">
      <c r="H95" s="52" t="str">
        <f t="shared" si="4"/>
        <v>Calculez d'abord la baisse moyenne de vos revenus sur 12 mois à l'étape 2)</v>
      </c>
      <c r="I95" s="52" t="str">
        <f t="shared" si="5"/>
        <v>Calculez d'abord la baisse moyenne de vos revenus sur 12 mois à l'étape 2)</v>
      </c>
      <c r="J95" s="3" t="str">
        <f>IF(CRHPElig=" -  ","Effectuez l’étape 1",IF(CRHPElig="La baisse de revenus n'est pas admissible dans le cadre du PEREC",CRHPElig,IF(AND(INDEX(claimPeriodNo,MATCH('Étape 1) Taux'!$A$8,claimPeriods,0))&gt;17,INDEX(claimPeriodNo,MATCH('Étape 1) Taux'!$A$8,claimPeriods,0))&lt;20,revenueReduction&lt;0.1),0,IF(NOT(ISNUMBER(F95)),0,IF($D95="Oui",0,IF($C95="Non - avec lien de dépendance",MIN(2258,F95,$E95),MIN(2258,F95)))))))</f>
        <v>Effectuez l’étape 1</v>
      </c>
      <c r="K95" s="3" t="str">
        <f>IF(CRHPElig=" -  ","Effectuez l’étape 1",IF(CRHPElig="La baisse de revenus n'est pas admissible dans le cadre du PEREC",CRHPElig,IF(AND(INDEX(claimPeriodNo,MATCH('Étape 1) Taux'!$A$8,claimPeriods,0))&gt;17,INDEX(claimPeriodNo,MATCH('Étape 1) Taux'!$A$8,claimPeriods,0))&lt;20,revenueReduction&lt;0.1),0,IF(NOT(ISNUMBER(G95)),0,IF($D95="Oui",0,IF($C95="Non - avec lien de dépendance",MIN(2258,G95,$E95),MIN(2258,G95)))))))</f>
        <v>Effectuez l’étape 1</v>
      </c>
      <c r="L95" s="3">
        <f t="shared" si="6"/>
        <v>0</v>
      </c>
      <c r="M95" s="3">
        <f t="shared" si="7"/>
        <v>0</v>
      </c>
    </row>
    <row r="96" spans="8:13" x14ac:dyDescent="0.3">
      <c r="H96" s="52" t="str">
        <f t="shared" si="4"/>
        <v>Calculez d'abord la baisse moyenne de vos revenus sur 12 mois à l'étape 2)</v>
      </c>
      <c r="I96" s="52" t="str">
        <f t="shared" si="5"/>
        <v>Calculez d'abord la baisse moyenne de vos revenus sur 12 mois à l'étape 2)</v>
      </c>
      <c r="J96" s="3" t="str">
        <f>IF(CRHPElig=" -  ","Effectuez l’étape 1",IF(CRHPElig="La baisse de revenus n'est pas admissible dans le cadre du PEREC",CRHPElig,IF(AND(INDEX(claimPeriodNo,MATCH('Étape 1) Taux'!$A$8,claimPeriods,0))&gt;17,INDEX(claimPeriodNo,MATCH('Étape 1) Taux'!$A$8,claimPeriods,0))&lt;20,revenueReduction&lt;0.1),0,IF(NOT(ISNUMBER(F96)),0,IF($D96="Oui",0,IF($C96="Non - avec lien de dépendance",MIN(2258,F96,$E96),MIN(2258,F96)))))))</f>
        <v>Effectuez l’étape 1</v>
      </c>
      <c r="K96" s="3" t="str">
        <f>IF(CRHPElig=" -  ","Effectuez l’étape 1",IF(CRHPElig="La baisse de revenus n'est pas admissible dans le cadre du PEREC",CRHPElig,IF(AND(INDEX(claimPeriodNo,MATCH('Étape 1) Taux'!$A$8,claimPeriods,0))&gt;17,INDEX(claimPeriodNo,MATCH('Étape 1) Taux'!$A$8,claimPeriods,0))&lt;20,revenueReduction&lt;0.1),0,IF(NOT(ISNUMBER(G96)),0,IF($D96="Oui",0,IF($C96="Non - avec lien de dépendance",MIN(2258,G96,$E96),MIN(2258,G96)))))))</f>
        <v>Effectuez l’étape 1</v>
      </c>
      <c r="L96" s="3">
        <f t="shared" si="6"/>
        <v>0</v>
      </c>
      <c r="M96" s="3">
        <f t="shared" si="7"/>
        <v>0</v>
      </c>
    </row>
    <row r="97" spans="8:13" x14ac:dyDescent="0.3">
      <c r="H97" s="52" t="str">
        <f t="shared" si="4"/>
        <v>Calculez d'abord la baisse moyenne de vos revenus sur 12 mois à l'étape 2)</v>
      </c>
      <c r="I97" s="52" t="str">
        <f t="shared" si="5"/>
        <v>Calculez d'abord la baisse moyenne de vos revenus sur 12 mois à l'étape 2)</v>
      </c>
      <c r="J97" s="3" t="str">
        <f>IF(CRHPElig=" -  ","Effectuez l’étape 1",IF(CRHPElig="La baisse de revenus n'est pas admissible dans le cadre du PEREC",CRHPElig,IF(AND(INDEX(claimPeriodNo,MATCH('Étape 1) Taux'!$A$8,claimPeriods,0))&gt;17,INDEX(claimPeriodNo,MATCH('Étape 1) Taux'!$A$8,claimPeriods,0))&lt;20,revenueReduction&lt;0.1),0,IF(NOT(ISNUMBER(F97)),0,IF($D97="Oui",0,IF($C97="Non - avec lien de dépendance",MIN(2258,F97,$E97),MIN(2258,F97)))))))</f>
        <v>Effectuez l’étape 1</v>
      </c>
      <c r="K97" s="3" t="str">
        <f>IF(CRHPElig=" -  ","Effectuez l’étape 1",IF(CRHPElig="La baisse de revenus n'est pas admissible dans le cadre du PEREC",CRHPElig,IF(AND(INDEX(claimPeriodNo,MATCH('Étape 1) Taux'!$A$8,claimPeriods,0))&gt;17,INDEX(claimPeriodNo,MATCH('Étape 1) Taux'!$A$8,claimPeriods,0))&lt;20,revenueReduction&lt;0.1),0,IF(NOT(ISNUMBER(G97)),0,IF($D97="Oui",0,IF($C97="Non - avec lien de dépendance",MIN(2258,G97,$E97),MIN(2258,G97)))))))</f>
        <v>Effectuez l’étape 1</v>
      </c>
      <c r="L97" s="3">
        <f t="shared" si="6"/>
        <v>0</v>
      </c>
      <c r="M97" s="3">
        <f t="shared" si="7"/>
        <v>0</v>
      </c>
    </row>
    <row r="98" spans="8:13" x14ac:dyDescent="0.3">
      <c r="H98" s="52" t="str">
        <f t="shared" si="4"/>
        <v>Calculez d'abord la baisse moyenne de vos revenus sur 12 mois à l'étape 2)</v>
      </c>
      <c r="I98" s="52" t="str">
        <f t="shared" si="5"/>
        <v>Calculez d'abord la baisse moyenne de vos revenus sur 12 mois à l'étape 2)</v>
      </c>
      <c r="J98" s="3" t="str">
        <f>IF(CRHPElig=" -  ","Effectuez l’étape 1",IF(CRHPElig="La baisse de revenus n'est pas admissible dans le cadre du PEREC",CRHPElig,IF(AND(INDEX(claimPeriodNo,MATCH('Étape 1) Taux'!$A$8,claimPeriods,0))&gt;17,INDEX(claimPeriodNo,MATCH('Étape 1) Taux'!$A$8,claimPeriods,0))&lt;20,revenueReduction&lt;0.1),0,IF(NOT(ISNUMBER(F98)),0,IF($D98="Oui",0,IF($C98="Non - avec lien de dépendance",MIN(2258,F98,$E98),MIN(2258,F98)))))))</f>
        <v>Effectuez l’étape 1</v>
      </c>
      <c r="K98" s="3" t="str">
        <f>IF(CRHPElig=" -  ","Effectuez l’étape 1",IF(CRHPElig="La baisse de revenus n'est pas admissible dans le cadre du PEREC",CRHPElig,IF(AND(INDEX(claimPeriodNo,MATCH('Étape 1) Taux'!$A$8,claimPeriods,0))&gt;17,INDEX(claimPeriodNo,MATCH('Étape 1) Taux'!$A$8,claimPeriods,0))&lt;20,revenueReduction&lt;0.1),0,IF(NOT(ISNUMBER(G98)),0,IF($D98="Oui",0,IF($C98="Non - avec lien de dépendance",MIN(2258,G98,$E98),MIN(2258,G98)))))))</f>
        <v>Effectuez l’étape 1</v>
      </c>
      <c r="L98" s="3">
        <f t="shared" si="6"/>
        <v>0</v>
      </c>
      <c r="M98" s="3">
        <f t="shared" si="7"/>
        <v>0</v>
      </c>
    </row>
    <row r="99" spans="8:13" x14ac:dyDescent="0.3">
      <c r="H99" s="52" t="str">
        <f t="shared" si="4"/>
        <v>Calculez d'abord la baisse moyenne de vos revenus sur 12 mois à l'étape 2)</v>
      </c>
      <c r="I99" s="52" t="str">
        <f t="shared" si="5"/>
        <v>Calculez d'abord la baisse moyenne de vos revenus sur 12 mois à l'étape 2)</v>
      </c>
      <c r="J99" s="3" t="str">
        <f>IF(CRHPElig=" -  ","Effectuez l’étape 1",IF(CRHPElig="La baisse de revenus n'est pas admissible dans le cadre du PEREC",CRHPElig,IF(AND(INDEX(claimPeriodNo,MATCH('Étape 1) Taux'!$A$8,claimPeriods,0))&gt;17,INDEX(claimPeriodNo,MATCH('Étape 1) Taux'!$A$8,claimPeriods,0))&lt;20,revenueReduction&lt;0.1),0,IF(NOT(ISNUMBER(F99)),0,IF($D99="Oui",0,IF($C99="Non - avec lien de dépendance",MIN(2258,F99,$E99),MIN(2258,F99)))))))</f>
        <v>Effectuez l’étape 1</v>
      </c>
      <c r="K99" s="3" t="str">
        <f>IF(CRHPElig=" -  ","Effectuez l’étape 1",IF(CRHPElig="La baisse de revenus n'est pas admissible dans le cadre du PEREC",CRHPElig,IF(AND(INDEX(claimPeriodNo,MATCH('Étape 1) Taux'!$A$8,claimPeriods,0))&gt;17,INDEX(claimPeriodNo,MATCH('Étape 1) Taux'!$A$8,claimPeriods,0))&lt;20,revenueReduction&lt;0.1),0,IF(NOT(ISNUMBER(G99)),0,IF($D99="Oui",0,IF($C99="Non - avec lien de dépendance",MIN(2258,G99,$E99),MIN(2258,G99)))))))</f>
        <v>Effectuez l’étape 1</v>
      </c>
      <c r="L99" s="3">
        <f t="shared" si="6"/>
        <v>0</v>
      </c>
      <c r="M99" s="3">
        <f t="shared" si="7"/>
        <v>0</v>
      </c>
    </row>
    <row r="100" spans="8:13" x14ac:dyDescent="0.3">
      <c r="H100" s="52" t="str">
        <f t="shared" si="4"/>
        <v>Calculez d'abord la baisse moyenne de vos revenus sur 12 mois à l'étape 2)</v>
      </c>
      <c r="I100" s="52" t="str">
        <f t="shared" si="5"/>
        <v>Calculez d'abord la baisse moyenne de vos revenus sur 12 mois à l'étape 2)</v>
      </c>
      <c r="J100" s="3" t="str">
        <f>IF(CRHPElig=" -  ","Effectuez l’étape 1",IF(CRHPElig="La baisse de revenus n'est pas admissible dans le cadre du PEREC",CRHPElig,IF(AND(INDEX(claimPeriodNo,MATCH('Étape 1) Taux'!$A$8,claimPeriods,0))&gt;17,INDEX(claimPeriodNo,MATCH('Étape 1) Taux'!$A$8,claimPeriods,0))&lt;20,revenueReduction&lt;0.1),0,IF(NOT(ISNUMBER(F100)),0,IF($D100="Oui",0,IF($C100="Non - avec lien de dépendance",MIN(2258,F100,$E100),MIN(2258,F100)))))))</f>
        <v>Effectuez l’étape 1</v>
      </c>
      <c r="K100" s="3" t="str">
        <f>IF(CRHPElig=" -  ","Effectuez l’étape 1",IF(CRHPElig="La baisse de revenus n'est pas admissible dans le cadre du PEREC",CRHPElig,IF(AND(INDEX(claimPeriodNo,MATCH('Étape 1) Taux'!$A$8,claimPeriods,0))&gt;17,INDEX(claimPeriodNo,MATCH('Étape 1) Taux'!$A$8,claimPeriods,0))&lt;20,revenueReduction&lt;0.1),0,IF(NOT(ISNUMBER(G100)),0,IF($D100="Oui",0,IF($C100="Non - avec lien de dépendance",MIN(2258,G100,$E100),MIN(2258,G100)))))))</f>
        <v>Effectuez l’étape 1</v>
      </c>
      <c r="L100" s="3">
        <f t="shared" si="6"/>
        <v>0</v>
      </c>
      <c r="M100" s="3">
        <f t="shared" si="7"/>
        <v>0</v>
      </c>
    </row>
    <row r="101" spans="8:13" x14ac:dyDescent="0.3">
      <c r="H101" s="52" t="str">
        <f t="shared" si="4"/>
        <v>Calculez d'abord la baisse moyenne de vos revenus sur 12 mois à l'étape 2)</v>
      </c>
      <c r="I101" s="52" t="str">
        <f t="shared" si="5"/>
        <v>Calculez d'abord la baisse moyenne de vos revenus sur 12 mois à l'étape 2)</v>
      </c>
      <c r="J101" s="3" t="str">
        <f>IF(CRHPElig=" -  ","Effectuez l’étape 1",IF(CRHPElig="La baisse de revenus n'est pas admissible dans le cadre du PEREC",CRHPElig,IF(AND(INDEX(claimPeriodNo,MATCH('Étape 1) Taux'!$A$8,claimPeriods,0))&gt;17,INDEX(claimPeriodNo,MATCH('Étape 1) Taux'!$A$8,claimPeriods,0))&lt;20,revenueReduction&lt;0.1),0,IF(NOT(ISNUMBER(F101)),0,IF($D101="Oui",0,IF($C101="Non - avec lien de dépendance",MIN(2258,F101,$E101),MIN(2258,F101)))))))</f>
        <v>Effectuez l’étape 1</v>
      </c>
      <c r="K101" s="3" t="str">
        <f>IF(CRHPElig=" -  ","Effectuez l’étape 1",IF(CRHPElig="La baisse de revenus n'est pas admissible dans le cadre du PEREC",CRHPElig,IF(AND(INDEX(claimPeriodNo,MATCH('Étape 1) Taux'!$A$8,claimPeriods,0))&gt;17,INDEX(claimPeriodNo,MATCH('Étape 1) Taux'!$A$8,claimPeriods,0))&lt;20,revenueReduction&lt;0.1),0,IF(NOT(ISNUMBER(G101)),0,IF($D101="Oui",0,IF($C101="Non - avec lien de dépendance",MIN(2258,G101,$E101),MIN(2258,G101)))))))</f>
        <v>Effectuez l’étape 1</v>
      </c>
      <c r="L101" s="3">
        <f t="shared" si="6"/>
        <v>0</v>
      </c>
      <c r="M101" s="3">
        <f t="shared" si="7"/>
        <v>0</v>
      </c>
    </row>
    <row r="102" spans="8:13" x14ac:dyDescent="0.3">
      <c r="H102" s="52" t="str">
        <f t="shared" si="4"/>
        <v>Calculez d'abord la baisse moyenne de vos revenus sur 12 mois à l'étape 2)</v>
      </c>
      <c r="I102" s="52" t="str">
        <f t="shared" si="5"/>
        <v>Calculez d'abord la baisse moyenne de vos revenus sur 12 mois à l'étape 2)</v>
      </c>
      <c r="J102" s="3" t="str">
        <f>IF(CRHPElig=" -  ","Effectuez l’étape 1",IF(CRHPElig="La baisse de revenus n'est pas admissible dans le cadre du PEREC",CRHPElig,IF(AND(INDEX(claimPeriodNo,MATCH('Étape 1) Taux'!$A$8,claimPeriods,0))&gt;17,INDEX(claimPeriodNo,MATCH('Étape 1) Taux'!$A$8,claimPeriods,0))&lt;20,revenueReduction&lt;0.1),0,IF(NOT(ISNUMBER(F102)),0,IF($D102="Oui",0,IF($C102="Non - avec lien de dépendance",MIN(2258,F102,$E102),MIN(2258,F102)))))))</f>
        <v>Effectuez l’étape 1</v>
      </c>
      <c r="K102" s="3" t="str">
        <f>IF(CRHPElig=" -  ","Effectuez l’étape 1",IF(CRHPElig="La baisse de revenus n'est pas admissible dans le cadre du PEREC",CRHPElig,IF(AND(INDEX(claimPeriodNo,MATCH('Étape 1) Taux'!$A$8,claimPeriods,0))&gt;17,INDEX(claimPeriodNo,MATCH('Étape 1) Taux'!$A$8,claimPeriods,0))&lt;20,revenueReduction&lt;0.1),0,IF(NOT(ISNUMBER(G102)),0,IF($D102="Oui",0,IF($C102="Non - avec lien de dépendance",MIN(2258,G102,$E102),MIN(2258,G102)))))))</f>
        <v>Effectuez l’étape 1</v>
      </c>
      <c r="L102" s="3">
        <f t="shared" si="6"/>
        <v>0</v>
      </c>
      <c r="M102" s="3">
        <f t="shared" si="7"/>
        <v>0</v>
      </c>
    </row>
    <row r="103" spans="8:13" x14ac:dyDescent="0.3">
      <c r="H103" s="52" t="str">
        <f t="shared" si="4"/>
        <v>Calculez d'abord la baisse moyenne de vos revenus sur 12 mois à l'étape 2)</v>
      </c>
      <c r="I103" s="52" t="str">
        <f t="shared" si="5"/>
        <v>Calculez d'abord la baisse moyenne de vos revenus sur 12 mois à l'étape 2)</v>
      </c>
      <c r="J103" s="3" t="str">
        <f>IF(CRHPElig=" -  ","Effectuez l’étape 1",IF(CRHPElig="La baisse de revenus n'est pas admissible dans le cadre du PEREC",CRHPElig,IF(AND(INDEX(claimPeriodNo,MATCH('Étape 1) Taux'!$A$8,claimPeriods,0))&gt;17,INDEX(claimPeriodNo,MATCH('Étape 1) Taux'!$A$8,claimPeriods,0))&lt;20,revenueReduction&lt;0.1),0,IF(NOT(ISNUMBER(F103)),0,IF($D103="Oui",0,IF($C103="Non - avec lien de dépendance",MIN(2258,F103,$E103),MIN(2258,F103)))))))</f>
        <v>Effectuez l’étape 1</v>
      </c>
      <c r="K103" s="3" t="str">
        <f>IF(CRHPElig=" -  ","Effectuez l’étape 1",IF(CRHPElig="La baisse de revenus n'est pas admissible dans le cadre du PEREC",CRHPElig,IF(AND(INDEX(claimPeriodNo,MATCH('Étape 1) Taux'!$A$8,claimPeriods,0))&gt;17,INDEX(claimPeriodNo,MATCH('Étape 1) Taux'!$A$8,claimPeriods,0))&lt;20,revenueReduction&lt;0.1),0,IF(NOT(ISNUMBER(G103)),0,IF($D103="Oui",0,IF($C103="Non - avec lien de dépendance",MIN(2258,G103,$E103),MIN(2258,G103)))))))</f>
        <v>Effectuez l’étape 1</v>
      </c>
      <c r="L103" s="3">
        <f t="shared" si="6"/>
        <v>0</v>
      </c>
      <c r="M103" s="3">
        <f t="shared" si="7"/>
        <v>0</v>
      </c>
    </row>
    <row r="104" spans="8:13" x14ac:dyDescent="0.3">
      <c r="H104" s="52" t="str">
        <f t="shared" si="4"/>
        <v>Calculez d'abord la baisse moyenne de vos revenus sur 12 mois à l'étape 2)</v>
      </c>
      <c r="I104" s="52" t="str">
        <f t="shared" si="5"/>
        <v>Calculez d'abord la baisse moyenne de vos revenus sur 12 mois à l'étape 2)</v>
      </c>
      <c r="J104" s="3" t="str">
        <f>IF(CRHPElig=" -  ","Effectuez l’étape 1",IF(CRHPElig="La baisse de revenus n'est pas admissible dans le cadre du PEREC",CRHPElig,IF(AND(INDEX(claimPeriodNo,MATCH('Étape 1) Taux'!$A$8,claimPeriods,0))&gt;17,INDEX(claimPeriodNo,MATCH('Étape 1) Taux'!$A$8,claimPeriods,0))&lt;20,revenueReduction&lt;0.1),0,IF(NOT(ISNUMBER(F104)),0,IF($D104="Oui",0,IF($C104="Non - avec lien de dépendance",MIN(2258,F104,$E104),MIN(2258,F104)))))))</f>
        <v>Effectuez l’étape 1</v>
      </c>
      <c r="K104" s="3" t="str">
        <f>IF(CRHPElig=" -  ","Effectuez l’étape 1",IF(CRHPElig="La baisse de revenus n'est pas admissible dans le cadre du PEREC",CRHPElig,IF(AND(INDEX(claimPeriodNo,MATCH('Étape 1) Taux'!$A$8,claimPeriods,0))&gt;17,INDEX(claimPeriodNo,MATCH('Étape 1) Taux'!$A$8,claimPeriods,0))&lt;20,revenueReduction&lt;0.1),0,IF(NOT(ISNUMBER(G104)),0,IF($D104="Oui",0,IF($C104="Non - avec lien de dépendance",MIN(2258,G104,$E104),MIN(2258,G104)))))))</f>
        <v>Effectuez l’étape 1</v>
      </c>
      <c r="L104" s="3">
        <f t="shared" si="6"/>
        <v>0</v>
      </c>
      <c r="M104" s="3">
        <f t="shared" si="7"/>
        <v>0</v>
      </c>
    </row>
    <row r="105" spans="8:13" x14ac:dyDescent="0.3">
      <c r="H105" s="52" t="str">
        <f t="shared" si="4"/>
        <v>Calculez d'abord la baisse moyenne de vos revenus sur 12 mois à l'étape 2)</v>
      </c>
      <c r="I105" s="52" t="str">
        <f t="shared" si="5"/>
        <v>Calculez d'abord la baisse moyenne de vos revenus sur 12 mois à l'étape 2)</v>
      </c>
      <c r="J105" s="3" t="str">
        <f>IF(CRHPElig=" -  ","Effectuez l’étape 1",IF(CRHPElig="La baisse de revenus n'est pas admissible dans le cadre du PEREC",CRHPElig,IF(AND(INDEX(claimPeriodNo,MATCH('Étape 1) Taux'!$A$8,claimPeriods,0))&gt;17,INDEX(claimPeriodNo,MATCH('Étape 1) Taux'!$A$8,claimPeriods,0))&lt;20,revenueReduction&lt;0.1),0,IF(NOT(ISNUMBER(F105)),0,IF($D105="Oui",0,IF($C105="Non - avec lien de dépendance",MIN(2258,F105,$E105),MIN(2258,F105)))))))</f>
        <v>Effectuez l’étape 1</v>
      </c>
      <c r="K105" s="3" t="str">
        <f>IF(CRHPElig=" -  ","Effectuez l’étape 1",IF(CRHPElig="La baisse de revenus n'est pas admissible dans le cadre du PEREC",CRHPElig,IF(AND(INDEX(claimPeriodNo,MATCH('Étape 1) Taux'!$A$8,claimPeriods,0))&gt;17,INDEX(claimPeriodNo,MATCH('Étape 1) Taux'!$A$8,claimPeriods,0))&lt;20,revenueReduction&lt;0.1),0,IF(NOT(ISNUMBER(G105)),0,IF($D105="Oui",0,IF($C105="Non - avec lien de dépendance",MIN(2258,G105,$E105),MIN(2258,G105)))))))</f>
        <v>Effectuez l’étape 1</v>
      </c>
      <c r="L105" s="3">
        <f t="shared" si="6"/>
        <v>0</v>
      </c>
      <c r="M105" s="3">
        <f t="shared" si="7"/>
        <v>0</v>
      </c>
    </row>
    <row r="106" spans="8:13" x14ac:dyDescent="0.3">
      <c r="H106" s="52" t="str">
        <f t="shared" si="4"/>
        <v>Calculez d'abord la baisse moyenne de vos revenus sur 12 mois à l'étape 2)</v>
      </c>
      <c r="I106" s="52" t="str">
        <f t="shared" si="5"/>
        <v>Calculez d'abord la baisse moyenne de vos revenus sur 12 mois à l'étape 2)</v>
      </c>
      <c r="J106" s="3" t="str">
        <f>IF(CRHPElig=" -  ","Effectuez l’étape 1",IF(CRHPElig="La baisse de revenus n'est pas admissible dans le cadre du PEREC",CRHPElig,IF(AND(INDEX(claimPeriodNo,MATCH('Étape 1) Taux'!$A$8,claimPeriods,0))&gt;17,INDEX(claimPeriodNo,MATCH('Étape 1) Taux'!$A$8,claimPeriods,0))&lt;20,revenueReduction&lt;0.1),0,IF(NOT(ISNUMBER(F106)),0,IF($D106="Oui",0,IF($C106="Non - avec lien de dépendance",MIN(2258,F106,$E106),MIN(2258,F106)))))))</f>
        <v>Effectuez l’étape 1</v>
      </c>
      <c r="K106" s="3" t="str">
        <f>IF(CRHPElig=" -  ","Effectuez l’étape 1",IF(CRHPElig="La baisse de revenus n'est pas admissible dans le cadre du PEREC",CRHPElig,IF(AND(INDEX(claimPeriodNo,MATCH('Étape 1) Taux'!$A$8,claimPeriods,0))&gt;17,INDEX(claimPeriodNo,MATCH('Étape 1) Taux'!$A$8,claimPeriods,0))&lt;20,revenueReduction&lt;0.1),0,IF(NOT(ISNUMBER(G106)),0,IF($D106="Oui",0,IF($C106="Non - avec lien de dépendance",MIN(2258,G106,$E106),MIN(2258,G106)))))))</f>
        <v>Effectuez l’étape 1</v>
      </c>
      <c r="L106" s="3">
        <f t="shared" si="6"/>
        <v>0</v>
      </c>
      <c r="M106" s="3">
        <f t="shared" si="7"/>
        <v>0</v>
      </c>
    </row>
    <row r="107" spans="8:13" x14ac:dyDescent="0.3">
      <c r="H107" s="52" t="str">
        <f t="shared" si="4"/>
        <v>Calculez d'abord la baisse moyenne de vos revenus sur 12 mois à l'étape 2)</v>
      </c>
      <c r="I107" s="52" t="str">
        <f t="shared" si="5"/>
        <v>Calculez d'abord la baisse moyenne de vos revenus sur 12 mois à l'étape 2)</v>
      </c>
      <c r="J107" s="3" t="str">
        <f>IF(CRHPElig=" -  ","Effectuez l’étape 1",IF(CRHPElig="La baisse de revenus n'est pas admissible dans le cadre du PEREC",CRHPElig,IF(AND(INDEX(claimPeriodNo,MATCH('Étape 1) Taux'!$A$8,claimPeriods,0))&gt;17,INDEX(claimPeriodNo,MATCH('Étape 1) Taux'!$A$8,claimPeriods,0))&lt;20,revenueReduction&lt;0.1),0,IF(NOT(ISNUMBER(F107)),0,IF($D107="Oui",0,IF($C107="Non - avec lien de dépendance",MIN(2258,F107,$E107),MIN(2258,F107)))))))</f>
        <v>Effectuez l’étape 1</v>
      </c>
      <c r="K107" s="3" t="str">
        <f>IF(CRHPElig=" -  ","Effectuez l’étape 1",IF(CRHPElig="La baisse de revenus n'est pas admissible dans le cadre du PEREC",CRHPElig,IF(AND(INDEX(claimPeriodNo,MATCH('Étape 1) Taux'!$A$8,claimPeriods,0))&gt;17,INDEX(claimPeriodNo,MATCH('Étape 1) Taux'!$A$8,claimPeriods,0))&lt;20,revenueReduction&lt;0.1),0,IF(NOT(ISNUMBER(G107)),0,IF($D107="Oui",0,IF($C107="Non - avec lien de dépendance",MIN(2258,G107,$E107),MIN(2258,G107)))))))</f>
        <v>Effectuez l’étape 1</v>
      </c>
      <c r="L107" s="3">
        <f t="shared" si="6"/>
        <v>0</v>
      </c>
      <c r="M107" s="3">
        <f t="shared" si="7"/>
        <v>0</v>
      </c>
    </row>
    <row r="108" spans="8:13" x14ac:dyDescent="0.3">
      <c r="H108" s="52" t="str">
        <f t="shared" si="4"/>
        <v>Calculez d'abord la baisse moyenne de vos revenus sur 12 mois à l'étape 2)</v>
      </c>
      <c r="I108" s="52" t="str">
        <f t="shared" si="5"/>
        <v>Calculez d'abord la baisse moyenne de vos revenus sur 12 mois à l'étape 2)</v>
      </c>
      <c r="J108" s="3" t="str">
        <f>IF(CRHPElig=" -  ","Effectuez l’étape 1",IF(CRHPElig="La baisse de revenus n'est pas admissible dans le cadre du PEREC",CRHPElig,IF(AND(INDEX(claimPeriodNo,MATCH('Étape 1) Taux'!$A$8,claimPeriods,0))&gt;17,INDEX(claimPeriodNo,MATCH('Étape 1) Taux'!$A$8,claimPeriods,0))&lt;20,revenueReduction&lt;0.1),0,IF(NOT(ISNUMBER(F108)),0,IF($D108="Oui",0,IF($C108="Non - avec lien de dépendance",MIN(2258,F108,$E108),MIN(2258,F108)))))))</f>
        <v>Effectuez l’étape 1</v>
      </c>
      <c r="K108" s="3" t="str">
        <f>IF(CRHPElig=" -  ","Effectuez l’étape 1",IF(CRHPElig="La baisse de revenus n'est pas admissible dans le cadre du PEREC",CRHPElig,IF(AND(INDEX(claimPeriodNo,MATCH('Étape 1) Taux'!$A$8,claimPeriods,0))&gt;17,INDEX(claimPeriodNo,MATCH('Étape 1) Taux'!$A$8,claimPeriods,0))&lt;20,revenueReduction&lt;0.1),0,IF(NOT(ISNUMBER(G108)),0,IF($D108="Oui",0,IF($C108="Non - avec lien de dépendance",MIN(2258,G108,$E108),MIN(2258,G108)))))))</f>
        <v>Effectuez l’étape 1</v>
      </c>
      <c r="L108" s="3">
        <f t="shared" si="6"/>
        <v>0</v>
      </c>
      <c r="M108" s="3">
        <f t="shared" si="7"/>
        <v>0</v>
      </c>
    </row>
    <row r="109" spans="8:13" x14ac:dyDescent="0.3">
      <c r="H109" s="52" t="str">
        <f t="shared" si="4"/>
        <v>Calculez d'abord la baisse moyenne de vos revenus sur 12 mois à l'étape 2)</v>
      </c>
      <c r="I109" s="52" t="str">
        <f t="shared" si="5"/>
        <v>Calculez d'abord la baisse moyenne de vos revenus sur 12 mois à l'étape 2)</v>
      </c>
      <c r="J109" s="3" t="str">
        <f>IF(CRHPElig=" -  ","Effectuez l’étape 1",IF(CRHPElig="La baisse de revenus n'est pas admissible dans le cadre du PEREC",CRHPElig,IF(AND(INDEX(claimPeriodNo,MATCH('Étape 1) Taux'!$A$8,claimPeriods,0))&gt;17,INDEX(claimPeriodNo,MATCH('Étape 1) Taux'!$A$8,claimPeriods,0))&lt;20,revenueReduction&lt;0.1),0,IF(NOT(ISNUMBER(F109)),0,IF($D109="Oui",0,IF($C109="Non - avec lien de dépendance",MIN(2258,F109,$E109),MIN(2258,F109)))))))</f>
        <v>Effectuez l’étape 1</v>
      </c>
      <c r="K109" s="3" t="str">
        <f>IF(CRHPElig=" -  ","Effectuez l’étape 1",IF(CRHPElig="La baisse de revenus n'est pas admissible dans le cadre du PEREC",CRHPElig,IF(AND(INDEX(claimPeriodNo,MATCH('Étape 1) Taux'!$A$8,claimPeriods,0))&gt;17,INDEX(claimPeriodNo,MATCH('Étape 1) Taux'!$A$8,claimPeriods,0))&lt;20,revenueReduction&lt;0.1),0,IF(NOT(ISNUMBER(G109)),0,IF($D109="Oui",0,IF($C109="Non - avec lien de dépendance",MIN(2258,G109,$E109),MIN(2258,G109)))))))</f>
        <v>Effectuez l’étape 1</v>
      </c>
      <c r="L109" s="3">
        <f t="shared" si="6"/>
        <v>0</v>
      </c>
      <c r="M109" s="3">
        <f t="shared" si="7"/>
        <v>0</v>
      </c>
    </row>
    <row r="110" spans="8:13" x14ac:dyDescent="0.3">
      <c r="H110" s="52" t="str">
        <f t="shared" si="4"/>
        <v>Calculez d'abord la baisse moyenne de vos revenus sur 12 mois à l'étape 2)</v>
      </c>
      <c r="I110" s="52" t="str">
        <f t="shared" si="5"/>
        <v>Calculez d'abord la baisse moyenne de vos revenus sur 12 mois à l'étape 2)</v>
      </c>
      <c r="J110" s="3" t="str">
        <f>IF(CRHPElig=" -  ","Effectuez l’étape 1",IF(CRHPElig="La baisse de revenus n'est pas admissible dans le cadre du PEREC",CRHPElig,IF(AND(INDEX(claimPeriodNo,MATCH('Étape 1) Taux'!$A$8,claimPeriods,0))&gt;17,INDEX(claimPeriodNo,MATCH('Étape 1) Taux'!$A$8,claimPeriods,0))&lt;20,revenueReduction&lt;0.1),0,IF(NOT(ISNUMBER(F110)),0,IF($D110="Oui",0,IF($C110="Non - avec lien de dépendance",MIN(2258,F110,$E110),MIN(2258,F110)))))))</f>
        <v>Effectuez l’étape 1</v>
      </c>
      <c r="K110" s="3" t="str">
        <f>IF(CRHPElig=" -  ","Effectuez l’étape 1",IF(CRHPElig="La baisse de revenus n'est pas admissible dans le cadre du PEREC",CRHPElig,IF(AND(INDEX(claimPeriodNo,MATCH('Étape 1) Taux'!$A$8,claimPeriods,0))&gt;17,INDEX(claimPeriodNo,MATCH('Étape 1) Taux'!$A$8,claimPeriods,0))&lt;20,revenueReduction&lt;0.1),0,IF(NOT(ISNUMBER(G110)),0,IF($D110="Oui",0,IF($C110="Non - avec lien de dépendance",MIN(2258,G110,$E110),MIN(2258,G110)))))))</f>
        <v>Effectuez l’étape 1</v>
      </c>
      <c r="L110" s="3">
        <f t="shared" si="6"/>
        <v>0</v>
      </c>
      <c r="M110" s="3">
        <f t="shared" si="7"/>
        <v>0</v>
      </c>
    </row>
    <row r="111" spans="8:13" x14ac:dyDescent="0.3">
      <c r="H111" s="52" t="str">
        <f t="shared" si="4"/>
        <v>Calculez d'abord la baisse moyenne de vos revenus sur 12 mois à l'étape 2)</v>
      </c>
      <c r="I111" s="52" t="str">
        <f t="shared" si="5"/>
        <v>Calculez d'abord la baisse moyenne de vos revenus sur 12 mois à l'étape 2)</v>
      </c>
      <c r="J111" s="3" t="str">
        <f>IF(CRHPElig=" -  ","Effectuez l’étape 1",IF(CRHPElig="La baisse de revenus n'est pas admissible dans le cadre du PEREC",CRHPElig,IF(AND(INDEX(claimPeriodNo,MATCH('Étape 1) Taux'!$A$8,claimPeriods,0))&gt;17,INDEX(claimPeriodNo,MATCH('Étape 1) Taux'!$A$8,claimPeriods,0))&lt;20,revenueReduction&lt;0.1),0,IF(NOT(ISNUMBER(F111)),0,IF($D111="Oui",0,IF($C111="Non - avec lien de dépendance",MIN(2258,F111,$E111),MIN(2258,F111)))))))</f>
        <v>Effectuez l’étape 1</v>
      </c>
      <c r="K111" s="3" t="str">
        <f>IF(CRHPElig=" -  ","Effectuez l’étape 1",IF(CRHPElig="La baisse de revenus n'est pas admissible dans le cadre du PEREC",CRHPElig,IF(AND(INDEX(claimPeriodNo,MATCH('Étape 1) Taux'!$A$8,claimPeriods,0))&gt;17,INDEX(claimPeriodNo,MATCH('Étape 1) Taux'!$A$8,claimPeriods,0))&lt;20,revenueReduction&lt;0.1),0,IF(NOT(ISNUMBER(G111)),0,IF($D111="Oui",0,IF($C111="Non - avec lien de dépendance",MIN(2258,G111,$E111),MIN(2258,G111)))))))</f>
        <v>Effectuez l’étape 1</v>
      </c>
      <c r="L111" s="3">
        <f t="shared" si="6"/>
        <v>0</v>
      </c>
      <c r="M111" s="3">
        <f t="shared" si="7"/>
        <v>0</v>
      </c>
    </row>
    <row r="112" spans="8:13" x14ac:dyDescent="0.3">
      <c r="H112" s="52" t="str">
        <f t="shared" si="4"/>
        <v>Calculez d'abord la baisse moyenne de vos revenus sur 12 mois à l'étape 2)</v>
      </c>
      <c r="I112" s="52" t="str">
        <f t="shared" si="5"/>
        <v>Calculez d'abord la baisse moyenne de vos revenus sur 12 mois à l'étape 2)</v>
      </c>
      <c r="J112" s="3" t="str">
        <f>IF(CRHPElig=" -  ","Effectuez l’étape 1",IF(CRHPElig="La baisse de revenus n'est pas admissible dans le cadre du PEREC",CRHPElig,IF(AND(INDEX(claimPeriodNo,MATCH('Étape 1) Taux'!$A$8,claimPeriods,0))&gt;17,INDEX(claimPeriodNo,MATCH('Étape 1) Taux'!$A$8,claimPeriods,0))&lt;20,revenueReduction&lt;0.1),0,IF(NOT(ISNUMBER(F112)),0,IF($D112="Oui",0,IF($C112="Non - avec lien de dépendance",MIN(2258,F112,$E112),MIN(2258,F112)))))))</f>
        <v>Effectuez l’étape 1</v>
      </c>
      <c r="K112" s="3" t="str">
        <f>IF(CRHPElig=" -  ","Effectuez l’étape 1",IF(CRHPElig="La baisse de revenus n'est pas admissible dans le cadre du PEREC",CRHPElig,IF(AND(INDEX(claimPeriodNo,MATCH('Étape 1) Taux'!$A$8,claimPeriods,0))&gt;17,INDEX(claimPeriodNo,MATCH('Étape 1) Taux'!$A$8,claimPeriods,0))&lt;20,revenueReduction&lt;0.1),0,IF(NOT(ISNUMBER(G112)),0,IF($D112="Oui",0,IF($C112="Non - avec lien de dépendance",MIN(2258,G112,$E112),MIN(2258,G112)))))))</f>
        <v>Effectuez l’étape 1</v>
      </c>
      <c r="L112" s="3">
        <f t="shared" si="6"/>
        <v>0</v>
      </c>
      <c r="M112" s="3">
        <f t="shared" si="7"/>
        <v>0</v>
      </c>
    </row>
    <row r="113" spans="8:13" x14ac:dyDescent="0.3">
      <c r="H113" s="52" t="str">
        <f t="shared" si="4"/>
        <v>Calculez d'abord la baisse moyenne de vos revenus sur 12 mois à l'étape 2)</v>
      </c>
      <c r="I113" s="52" t="str">
        <f t="shared" si="5"/>
        <v>Calculez d'abord la baisse moyenne de vos revenus sur 12 mois à l'étape 2)</v>
      </c>
      <c r="J113" s="3" t="str">
        <f>IF(CRHPElig=" -  ","Effectuez l’étape 1",IF(CRHPElig="La baisse de revenus n'est pas admissible dans le cadre du PEREC",CRHPElig,IF(AND(INDEX(claimPeriodNo,MATCH('Étape 1) Taux'!$A$8,claimPeriods,0))&gt;17,INDEX(claimPeriodNo,MATCH('Étape 1) Taux'!$A$8,claimPeriods,0))&lt;20,revenueReduction&lt;0.1),0,IF(NOT(ISNUMBER(F113)),0,IF($D113="Oui",0,IF($C113="Non - avec lien de dépendance",MIN(2258,F113,$E113),MIN(2258,F113)))))))</f>
        <v>Effectuez l’étape 1</v>
      </c>
      <c r="K113" s="3" t="str">
        <f>IF(CRHPElig=" -  ","Effectuez l’étape 1",IF(CRHPElig="La baisse de revenus n'est pas admissible dans le cadre du PEREC",CRHPElig,IF(AND(INDEX(claimPeriodNo,MATCH('Étape 1) Taux'!$A$8,claimPeriods,0))&gt;17,INDEX(claimPeriodNo,MATCH('Étape 1) Taux'!$A$8,claimPeriods,0))&lt;20,revenueReduction&lt;0.1),0,IF(NOT(ISNUMBER(G113)),0,IF($D113="Oui",0,IF($C113="Non - avec lien de dépendance",MIN(2258,G113,$E113),MIN(2258,G113)))))))</f>
        <v>Effectuez l’étape 1</v>
      </c>
      <c r="L113" s="3">
        <f t="shared" si="6"/>
        <v>0</v>
      </c>
      <c r="M113" s="3">
        <f t="shared" si="7"/>
        <v>0</v>
      </c>
    </row>
    <row r="114" spans="8:13" x14ac:dyDescent="0.3">
      <c r="H114" s="52" t="str">
        <f t="shared" si="4"/>
        <v>Calculez d'abord la baisse moyenne de vos revenus sur 12 mois à l'étape 2)</v>
      </c>
      <c r="I114" s="52" t="str">
        <f t="shared" si="5"/>
        <v>Calculez d'abord la baisse moyenne de vos revenus sur 12 mois à l'étape 2)</v>
      </c>
      <c r="J114" s="3" t="str">
        <f>IF(CRHPElig=" -  ","Effectuez l’étape 1",IF(CRHPElig="La baisse de revenus n'est pas admissible dans le cadre du PEREC",CRHPElig,IF(AND(INDEX(claimPeriodNo,MATCH('Étape 1) Taux'!$A$8,claimPeriods,0))&gt;17,INDEX(claimPeriodNo,MATCH('Étape 1) Taux'!$A$8,claimPeriods,0))&lt;20,revenueReduction&lt;0.1),0,IF(NOT(ISNUMBER(F114)),0,IF($D114="Oui",0,IF($C114="Non - avec lien de dépendance",MIN(2258,F114,$E114),MIN(2258,F114)))))))</f>
        <v>Effectuez l’étape 1</v>
      </c>
      <c r="K114" s="3" t="str">
        <f>IF(CRHPElig=" -  ","Effectuez l’étape 1",IF(CRHPElig="La baisse de revenus n'est pas admissible dans le cadre du PEREC",CRHPElig,IF(AND(INDEX(claimPeriodNo,MATCH('Étape 1) Taux'!$A$8,claimPeriods,0))&gt;17,INDEX(claimPeriodNo,MATCH('Étape 1) Taux'!$A$8,claimPeriods,0))&lt;20,revenueReduction&lt;0.1),0,IF(NOT(ISNUMBER(G114)),0,IF($D114="Oui",0,IF($C114="Non - avec lien de dépendance",MIN(2258,G114,$E114),MIN(2258,G114)))))))</f>
        <v>Effectuez l’étape 1</v>
      </c>
      <c r="L114" s="3">
        <f t="shared" si="6"/>
        <v>0</v>
      </c>
      <c r="M114" s="3">
        <f t="shared" si="7"/>
        <v>0</v>
      </c>
    </row>
    <row r="115" spans="8:13" x14ac:dyDescent="0.3">
      <c r="H115" s="52" t="str">
        <f t="shared" si="4"/>
        <v>Calculez d'abord la baisse moyenne de vos revenus sur 12 mois à l'étape 2)</v>
      </c>
      <c r="I115" s="52" t="str">
        <f t="shared" si="5"/>
        <v>Calculez d'abord la baisse moyenne de vos revenus sur 12 mois à l'étape 2)</v>
      </c>
      <c r="J115" s="3" t="str">
        <f>IF(CRHPElig=" -  ","Effectuez l’étape 1",IF(CRHPElig="La baisse de revenus n'est pas admissible dans le cadre du PEREC",CRHPElig,IF(AND(INDEX(claimPeriodNo,MATCH('Étape 1) Taux'!$A$8,claimPeriods,0))&gt;17,INDEX(claimPeriodNo,MATCH('Étape 1) Taux'!$A$8,claimPeriods,0))&lt;20,revenueReduction&lt;0.1),0,IF(NOT(ISNUMBER(F115)),0,IF($D115="Oui",0,IF($C115="Non - avec lien de dépendance",MIN(2258,F115,$E115),MIN(2258,F115)))))))</f>
        <v>Effectuez l’étape 1</v>
      </c>
      <c r="K115" s="3" t="str">
        <f>IF(CRHPElig=" -  ","Effectuez l’étape 1",IF(CRHPElig="La baisse de revenus n'est pas admissible dans le cadre du PEREC",CRHPElig,IF(AND(INDEX(claimPeriodNo,MATCH('Étape 1) Taux'!$A$8,claimPeriods,0))&gt;17,INDEX(claimPeriodNo,MATCH('Étape 1) Taux'!$A$8,claimPeriods,0))&lt;20,revenueReduction&lt;0.1),0,IF(NOT(ISNUMBER(G115)),0,IF($D115="Oui",0,IF($C115="Non - avec lien de dépendance",MIN(2258,G115,$E115),MIN(2258,G115)))))))</f>
        <v>Effectuez l’étape 1</v>
      </c>
      <c r="L115" s="3">
        <f t="shared" si="6"/>
        <v>0</v>
      </c>
      <c r="M115" s="3">
        <f t="shared" si="7"/>
        <v>0</v>
      </c>
    </row>
    <row r="116" spans="8:13" x14ac:dyDescent="0.3">
      <c r="H116" s="52" t="str">
        <f t="shared" si="4"/>
        <v>Calculez d'abord la baisse moyenne de vos revenus sur 12 mois à l'étape 2)</v>
      </c>
      <c r="I116" s="52" t="str">
        <f t="shared" si="5"/>
        <v>Calculez d'abord la baisse moyenne de vos revenus sur 12 mois à l'étape 2)</v>
      </c>
      <c r="J116" s="3" t="str">
        <f>IF(CRHPElig=" -  ","Effectuez l’étape 1",IF(CRHPElig="La baisse de revenus n'est pas admissible dans le cadre du PEREC",CRHPElig,IF(AND(INDEX(claimPeriodNo,MATCH('Étape 1) Taux'!$A$8,claimPeriods,0))&gt;17,INDEX(claimPeriodNo,MATCH('Étape 1) Taux'!$A$8,claimPeriods,0))&lt;20,revenueReduction&lt;0.1),0,IF(NOT(ISNUMBER(F116)),0,IF($D116="Oui",0,IF($C116="Non - avec lien de dépendance",MIN(2258,F116,$E116),MIN(2258,F116)))))))</f>
        <v>Effectuez l’étape 1</v>
      </c>
      <c r="K116" s="3" t="str">
        <f>IF(CRHPElig=" -  ","Effectuez l’étape 1",IF(CRHPElig="La baisse de revenus n'est pas admissible dans le cadre du PEREC",CRHPElig,IF(AND(INDEX(claimPeriodNo,MATCH('Étape 1) Taux'!$A$8,claimPeriods,0))&gt;17,INDEX(claimPeriodNo,MATCH('Étape 1) Taux'!$A$8,claimPeriods,0))&lt;20,revenueReduction&lt;0.1),0,IF(NOT(ISNUMBER(G116)),0,IF($D116="Oui",0,IF($C116="Non - avec lien de dépendance",MIN(2258,G116,$E116),MIN(2258,G116)))))))</f>
        <v>Effectuez l’étape 1</v>
      </c>
      <c r="L116" s="3">
        <f t="shared" si="6"/>
        <v>0</v>
      </c>
      <c r="M116" s="3">
        <f t="shared" si="7"/>
        <v>0</v>
      </c>
    </row>
    <row r="117" spans="8:13" x14ac:dyDescent="0.3">
      <c r="H117" s="52" t="str">
        <f t="shared" si="4"/>
        <v>Calculez d'abord la baisse moyenne de vos revenus sur 12 mois à l'étape 2)</v>
      </c>
      <c r="I117" s="52" t="str">
        <f t="shared" si="5"/>
        <v>Calculez d'abord la baisse moyenne de vos revenus sur 12 mois à l'étape 2)</v>
      </c>
      <c r="J117" s="3" t="str">
        <f>IF(CRHPElig=" -  ","Effectuez l’étape 1",IF(CRHPElig="La baisse de revenus n'est pas admissible dans le cadre du PEREC",CRHPElig,IF(AND(INDEX(claimPeriodNo,MATCH('Étape 1) Taux'!$A$8,claimPeriods,0))&gt;17,INDEX(claimPeriodNo,MATCH('Étape 1) Taux'!$A$8,claimPeriods,0))&lt;20,revenueReduction&lt;0.1),0,IF(NOT(ISNUMBER(F117)),0,IF($D117="Oui",0,IF($C117="Non - avec lien de dépendance",MIN(2258,F117,$E117),MIN(2258,F117)))))))</f>
        <v>Effectuez l’étape 1</v>
      </c>
      <c r="K117" s="3" t="str">
        <f>IF(CRHPElig=" -  ","Effectuez l’étape 1",IF(CRHPElig="La baisse de revenus n'est pas admissible dans le cadre du PEREC",CRHPElig,IF(AND(INDEX(claimPeriodNo,MATCH('Étape 1) Taux'!$A$8,claimPeriods,0))&gt;17,INDEX(claimPeriodNo,MATCH('Étape 1) Taux'!$A$8,claimPeriods,0))&lt;20,revenueReduction&lt;0.1),0,IF(NOT(ISNUMBER(G117)),0,IF($D117="Oui",0,IF($C117="Non - avec lien de dépendance",MIN(2258,G117,$E117),MIN(2258,G117)))))))</f>
        <v>Effectuez l’étape 1</v>
      </c>
      <c r="L117" s="3">
        <f t="shared" si="6"/>
        <v>0</v>
      </c>
      <c r="M117" s="3">
        <f t="shared" si="7"/>
        <v>0</v>
      </c>
    </row>
    <row r="118" spans="8:13" x14ac:dyDescent="0.3">
      <c r="H118" s="52" t="str">
        <f t="shared" si="4"/>
        <v>Calculez d'abord la baisse moyenne de vos revenus sur 12 mois à l'étape 2)</v>
      </c>
      <c r="I118" s="52" t="str">
        <f t="shared" si="5"/>
        <v>Calculez d'abord la baisse moyenne de vos revenus sur 12 mois à l'étape 2)</v>
      </c>
      <c r="J118" s="3" t="str">
        <f>IF(CRHPElig=" -  ","Effectuez l’étape 1",IF(CRHPElig="La baisse de revenus n'est pas admissible dans le cadre du PEREC",CRHPElig,IF(AND(INDEX(claimPeriodNo,MATCH('Étape 1) Taux'!$A$8,claimPeriods,0))&gt;17,INDEX(claimPeriodNo,MATCH('Étape 1) Taux'!$A$8,claimPeriods,0))&lt;20,revenueReduction&lt;0.1),0,IF(NOT(ISNUMBER(F118)),0,IF($D118="Oui",0,IF($C118="Non - avec lien de dépendance",MIN(2258,F118,$E118),MIN(2258,F118)))))))</f>
        <v>Effectuez l’étape 1</v>
      </c>
      <c r="K118" s="3" t="str">
        <f>IF(CRHPElig=" -  ","Effectuez l’étape 1",IF(CRHPElig="La baisse de revenus n'est pas admissible dans le cadre du PEREC",CRHPElig,IF(AND(INDEX(claimPeriodNo,MATCH('Étape 1) Taux'!$A$8,claimPeriods,0))&gt;17,INDEX(claimPeriodNo,MATCH('Étape 1) Taux'!$A$8,claimPeriods,0))&lt;20,revenueReduction&lt;0.1),0,IF(NOT(ISNUMBER(G118)),0,IF($D118="Oui",0,IF($C118="Non - avec lien de dépendance",MIN(2258,G118,$E118),MIN(2258,G118)))))))</f>
        <v>Effectuez l’étape 1</v>
      </c>
      <c r="L118" s="3">
        <f t="shared" si="6"/>
        <v>0</v>
      </c>
      <c r="M118" s="3">
        <f t="shared" si="7"/>
        <v>0</v>
      </c>
    </row>
    <row r="119" spans="8:13" x14ac:dyDescent="0.3">
      <c r="H119" s="52" t="str">
        <f t="shared" si="4"/>
        <v>Calculez d'abord la baisse moyenne de vos revenus sur 12 mois à l'étape 2)</v>
      </c>
      <c r="I119" s="52" t="str">
        <f t="shared" si="5"/>
        <v>Calculez d'abord la baisse moyenne de vos revenus sur 12 mois à l'étape 2)</v>
      </c>
      <c r="J119" s="3" t="str">
        <f>IF(CRHPElig=" -  ","Effectuez l’étape 1",IF(CRHPElig="La baisse de revenus n'est pas admissible dans le cadre du PEREC",CRHPElig,IF(AND(INDEX(claimPeriodNo,MATCH('Étape 1) Taux'!$A$8,claimPeriods,0))&gt;17,INDEX(claimPeriodNo,MATCH('Étape 1) Taux'!$A$8,claimPeriods,0))&lt;20,revenueReduction&lt;0.1),0,IF(NOT(ISNUMBER(F119)),0,IF($D119="Oui",0,IF($C119="Non - avec lien de dépendance",MIN(2258,F119,$E119),MIN(2258,F119)))))))</f>
        <v>Effectuez l’étape 1</v>
      </c>
      <c r="K119" s="3" t="str">
        <f>IF(CRHPElig=" -  ","Effectuez l’étape 1",IF(CRHPElig="La baisse de revenus n'est pas admissible dans le cadre du PEREC",CRHPElig,IF(AND(INDEX(claimPeriodNo,MATCH('Étape 1) Taux'!$A$8,claimPeriods,0))&gt;17,INDEX(claimPeriodNo,MATCH('Étape 1) Taux'!$A$8,claimPeriods,0))&lt;20,revenueReduction&lt;0.1),0,IF(NOT(ISNUMBER(G119)),0,IF($D119="Oui",0,IF($C119="Non - avec lien de dépendance",MIN(2258,G119,$E119),MIN(2258,G119)))))))</f>
        <v>Effectuez l’étape 1</v>
      </c>
      <c r="L119" s="3">
        <f t="shared" si="6"/>
        <v>0</v>
      </c>
      <c r="M119" s="3">
        <f t="shared" si="7"/>
        <v>0</v>
      </c>
    </row>
    <row r="120" spans="8:13" x14ac:dyDescent="0.3">
      <c r="H120" s="52" t="str">
        <f t="shared" si="4"/>
        <v>Calculez d'abord la baisse moyenne de vos revenus sur 12 mois à l'étape 2)</v>
      </c>
      <c r="I120" s="52" t="str">
        <f t="shared" si="5"/>
        <v>Calculez d'abord la baisse moyenne de vos revenus sur 12 mois à l'étape 2)</v>
      </c>
      <c r="J120" s="3" t="str">
        <f>IF(CRHPElig=" -  ","Effectuez l’étape 1",IF(CRHPElig="La baisse de revenus n'est pas admissible dans le cadre du PEREC",CRHPElig,IF(AND(INDEX(claimPeriodNo,MATCH('Étape 1) Taux'!$A$8,claimPeriods,0))&gt;17,INDEX(claimPeriodNo,MATCH('Étape 1) Taux'!$A$8,claimPeriods,0))&lt;20,revenueReduction&lt;0.1),0,IF(NOT(ISNUMBER(F120)),0,IF($D120="Oui",0,IF($C120="Non - avec lien de dépendance",MIN(2258,F120,$E120),MIN(2258,F120)))))))</f>
        <v>Effectuez l’étape 1</v>
      </c>
      <c r="K120" s="3" t="str">
        <f>IF(CRHPElig=" -  ","Effectuez l’étape 1",IF(CRHPElig="La baisse de revenus n'est pas admissible dans le cadre du PEREC",CRHPElig,IF(AND(INDEX(claimPeriodNo,MATCH('Étape 1) Taux'!$A$8,claimPeriods,0))&gt;17,INDEX(claimPeriodNo,MATCH('Étape 1) Taux'!$A$8,claimPeriods,0))&lt;20,revenueReduction&lt;0.1),0,IF(NOT(ISNUMBER(G120)),0,IF($D120="Oui",0,IF($C120="Non - avec lien de dépendance",MIN(2258,G120,$E120),MIN(2258,G120)))))))</f>
        <v>Effectuez l’étape 1</v>
      </c>
      <c r="L120" s="3">
        <f t="shared" si="6"/>
        <v>0</v>
      </c>
      <c r="M120" s="3">
        <f t="shared" si="7"/>
        <v>0</v>
      </c>
    </row>
    <row r="121" spans="8:13" x14ac:dyDescent="0.3">
      <c r="H121" s="52" t="str">
        <f t="shared" si="4"/>
        <v>Calculez d'abord la baisse moyenne de vos revenus sur 12 mois à l'étape 2)</v>
      </c>
      <c r="I121" s="52" t="str">
        <f t="shared" si="5"/>
        <v>Calculez d'abord la baisse moyenne de vos revenus sur 12 mois à l'étape 2)</v>
      </c>
      <c r="J121" s="3" t="str">
        <f>IF(CRHPElig=" -  ","Effectuez l’étape 1",IF(CRHPElig="La baisse de revenus n'est pas admissible dans le cadre du PEREC",CRHPElig,IF(AND(INDEX(claimPeriodNo,MATCH('Étape 1) Taux'!$A$8,claimPeriods,0))&gt;17,INDEX(claimPeriodNo,MATCH('Étape 1) Taux'!$A$8,claimPeriods,0))&lt;20,revenueReduction&lt;0.1),0,IF(NOT(ISNUMBER(F121)),0,IF($D121="Oui",0,IF($C121="Non - avec lien de dépendance",MIN(2258,F121,$E121),MIN(2258,F121)))))))</f>
        <v>Effectuez l’étape 1</v>
      </c>
      <c r="K121" s="3" t="str">
        <f>IF(CRHPElig=" -  ","Effectuez l’étape 1",IF(CRHPElig="La baisse de revenus n'est pas admissible dans le cadre du PEREC",CRHPElig,IF(AND(INDEX(claimPeriodNo,MATCH('Étape 1) Taux'!$A$8,claimPeriods,0))&gt;17,INDEX(claimPeriodNo,MATCH('Étape 1) Taux'!$A$8,claimPeriods,0))&lt;20,revenueReduction&lt;0.1),0,IF(NOT(ISNUMBER(G121)),0,IF($D121="Oui",0,IF($C121="Non - avec lien de dépendance",MIN(2258,G121,$E121),MIN(2258,G121)))))))</f>
        <v>Effectuez l’étape 1</v>
      </c>
      <c r="L121" s="3">
        <f t="shared" si="6"/>
        <v>0</v>
      </c>
      <c r="M121" s="3">
        <f t="shared" si="7"/>
        <v>0</v>
      </c>
    </row>
    <row r="122" spans="8:13" x14ac:dyDescent="0.3">
      <c r="H122" s="52" t="str">
        <f t="shared" si="4"/>
        <v>Calculez d'abord la baisse moyenne de vos revenus sur 12 mois à l'étape 2)</v>
      </c>
      <c r="I122" s="52" t="str">
        <f t="shared" si="5"/>
        <v>Calculez d'abord la baisse moyenne de vos revenus sur 12 mois à l'étape 2)</v>
      </c>
      <c r="J122" s="3" t="str">
        <f>IF(CRHPElig=" -  ","Effectuez l’étape 1",IF(CRHPElig="La baisse de revenus n'est pas admissible dans le cadre du PEREC",CRHPElig,IF(AND(INDEX(claimPeriodNo,MATCH('Étape 1) Taux'!$A$8,claimPeriods,0))&gt;17,INDEX(claimPeriodNo,MATCH('Étape 1) Taux'!$A$8,claimPeriods,0))&lt;20,revenueReduction&lt;0.1),0,IF(NOT(ISNUMBER(F122)),0,IF($D122="Oui",0,IF($C122="Non - avec lien de dépendance",MIN(2258,F122,$E122),MIN(2258,F122)))))))</f>
        <v>Effectuez l’étape 1</v>
      </c>
      <c r="K122" s="3" t="str">
        <f>IF(CRHPElig=" -  ","Effectuez l’étape 1",IF(CRHPElig="La baisse de revenus n'est pas admissible dans le cadre du PEREC",CRHPElig,IF(AND(INDEX(claimPeriodNo,MATCH('Étape 1) Taux'!$A$8,claimPeriods,0))&gt;17,INDEX(claimPeriodNo,MATCH('Étape 1) Taux'!$A$8,claimPeriods,0))&lt;20,revenueReduction&lt;0.1),0,IF(NOT(ISNUMBER(G122)),0,IF($D122="Oui",0,IF($C122="Non - avec lien de dépendance",MIN(2258,G122,$E122),MIN(2258,G122)))))))</f>
        <v>Effectuez l’étape 1</v>
      </c>
      <c r="L122" s="3">
        <f t="shared" si="6"/>
        <v>0</v>
      </c>
      <c r="M122" s="3">
        <f t="shared" si="7"/>
        <v>0</v>
      </c>
    </row>
    <row r="123" spans="8:13" x14ac:dyDescent="0.3">
      <c r="H123" s="52" t="str">
        <f t="shared" si="4"/>
        <v>Calculez d'abord la baisse moyenne de vos revenus sur 12 mois à l'étape 2)</v>
      </c>
      <c r="I123" s="52" t="str">
        <f t="shared" si="5"/>
        <v>Calculez d'abord la baisse moyenne de vos revenus sur 12 mois à l'étape 2)</v>
      </c>
      <c r="J123" s="3" t="str">
        <f>IF(CRHPElig=" -  ","Effectuez l’étape 1",IF(CRHPElig="La baisse de revenus n'est pas admissible dans le cadre du PEREC",CRHPElig,IF(AND(INDEX(claimPeriodNo,MATCH('Étape 1) Taux'!$A$8,claimPeriods,0))&gt;17,INDEX(claimPeriodNo,MATCH('Étape 1) Taux'!$A$8,claimPeriods,0))&lt;20,revenueReduction&lt;0.1),0,IF(NOT(ISNUMBER(F123)),0,IF($D123="Oui",0,IF($C123="Non - avec lien de dépendance",MIN(2258,F123,$E123),MIN(2258,F123)))))))</f>
        <v>Effectuez l’étape 1</v>
      </c>
      <c r="K123" s="3" t="str">
        <f>IF(CRHPElig=" -  ","Effectuez l’étape 1",IF(CRHPElig="La baisse de revenus n'est pas admissible dans le cadre du PEREC",CRHPElig,IF(AND(INDEX(claimPeriodNo,MATCH('Étape 1) Taux'!$A$8,claimPeriods,0))&gt;17,INDEX(claimPeriodNo,MATCH('Étape 1) Taux'!$A$8,claimPeriods,0))&lt;20,revenueReduction&lt;0.1),0,IF(NOT(ISNUMBER(G123)),0,IF($D123="Oui",0,IF($C123="Non - avec lien de dépendance",MIN(2258,G123,$E123),MIN(2258,G123)))))))</f>
        <v>Effectuez l’étape 1</v>
      </c>
      <c r="L123" s="3">
        <f t="shared" si="6"/>
        <v>0</v>
      </c>
      <c r="M123" s="3">
        <f t="shared" si="7"/>
        <v>0</v>
      </c>
    </row>
    <row r="124" spans="8:13" x14ac:dyDescent="0.3">
      <c r="H124" s="52" t="str">
        <f t="shared" si="4"/>
        <v>Calculez d'abord la baisse moyenne de vos revenus sur 12 mois à l'étape 2)</v>
      </c>
      <c r="I124" s="52" t="str">
        <f t="shared" si="5"/>
        <v>Calculez d'abord la baisse moyenne de vos revenus sur 12 mois à l'étape 2)</v>
      </c>
      <c r="J124" s="3" t="str">
        <f>IF(CRHPElig=" -  ","Effectuez l’étape 1",IF(CRHPElig="La baisse de revenus n'est pas admissible dans le cadre du PEREC",CRHPElig,IF(AND(INDEX(claimPeriodNo,MATCH('Étape 1) Taux'!$A$8,claimPeriods,0))&gt;17,INDEX(claimPeriodNo,MATCH('Étape 1) Taux'!$A$8,claimPeriods,0))&lt;20,revenueReduction&lt;0.1),0,IF(NOT(ISNUMBER(F124)),0,IF($D124="Oui",0,IF($C124="Non - avec lien de dépendance",MIN(2258,F124,$E124),MIN(2258,F124)))))))</f>
        <v>Effectuez l’étape 1</v>
      </c>
      <c r="K124" s="3" t="str">
        <f>IF(CRHPElig=" -  ","Effectuez l’étape 1",IF(CRHPElig="La baisse de revenus n'est pas admissible dans le cadre du PEREC",CRHPElig,IF(AND(INDEX(claimPeriodNo,MATCH('Étape 1) Taux'!$A$8,claimPeriods,0))&gt;17,INDEX(claimPeriodNo,MATCH('Étape 1) Taux'!$A$8,claimPeriods,0))&lt;20,revenueReduction&lt;0.1),0,IF(NOT(ISNUMBER(G124)),0,IF($D124="Oui",0,IF($C124="Non - avec lien de dépendance",MIN(2258,G124,$E124),MIN(2258,G124)))))))</f>
        <v>Effectuez l’étape 1</v>
      </c>
      <c r="L124" s="3">
        <f t="shared" si="6"/>
        <v>0</v>
      </c>
      <c r="M124" s="3">
        <f t="shared" si="7"/>
        <v>0</v>
      </c>
    </row>
    <row r="125" spans="8:13" x14ac:dyDescent="0.3">
      <c r="H125" s="52" t="str">
        <f t="shared" si="4"/>
        <v>Calculez d'abord la baisse moyenne de vos revenus sur 12 mois à l'étape 2)</v>
      </c>
      <c r="I125" s="52" t="str">
        <f t="shared" si="5"/>
        <v>Calculez d'abord la baisse moyenne de vos revenus sur 12 mois à l'étape 2)</v>
      </c>
      <c r="J125" s="3" t="str">
        <f>IF(CRHPElig=" -  ","Effectuez l’étape 1",IF(CRHPElig="La baisse de revenus n'est pas admissible dans le cadre du PEREC",CRHPElig,IF(AND(INDEX(claimPeriodNo,MATCH('Étape 1) Taux'!$A$8,claimPeriods,0))&gt;17,INDEX(claimPeriodNo,MATCH('Étape 1) Taux'!$A$8,claimPeriods,0))&lt;20,revenueReduction&lt;0.1),0,IF(NOT(ISNUMBER(F125)),0,IF($D125="Oui",0,IF($C125="Non - avec lien de dépendance",MIN(2258,F125,$E125),MIN(2258,F125)))))))</f>
        <v>Effectuez l’étape 1</v>
      </c>
      <c r="K125" s="3" t="str">
        <f>IF(CRHPElig=" -  ","Effectuez l’étape 1",IF(CRHPElig="La baisse de revenus n'est pas admissible dans le cadre du PEREC",CRHPElig,IF(AND(INDEX(claimPeriodNo,MATCH('Étape 1) Taux'!$A$8,claimPeriods,0))&gt;17,INDEX(claimPeriodNo,MATCH('Étape 1) Taux'!$A$8,claimPeriods,0))&lt;20,revenueReduction&lt;0.1),0,IF(NOT(ISNUMBER(G125)),0,IF($D125="Oui",0,IF($C125="Non - avec lien de dépendance",MIN(2258,G125,$E125),MIN(2258,G125)))))))</f>
        <v>Effectuez l’étape 1</v>
      </c>
      <c r="L125" s="3">
        <f t="shared" si="6"/>
        <v>0</v>
      </c>
      <c r="M125" s="3">
        <f t="shared" si="7"/>
        <v>0</v>
      </c>
    </row>
    <row r="126" spans="8:13" x14ac:dyDescent="0.3">
      <c r="H126" s="52" t="str">
        <f t="shared" si="4"/>
        <v>Calculez d'abord la baisse moyenne de vos revenus sur 12 mois à l'étape 2)</v>
      </c>
      <c r="I126" s="52" t="str">
        <f t="shared" si="5"/>
        <v>Calculez d'abord la baisse moyenne de vos revenus sur 12 mois à l'étape 2)</v>
      </c>
      <c r="J126" s="3" t="str">
        <f>IF(CRHPElig=" -  ","Effectuez l’étape 1",IF(CRHPElig="La baisse de revenus n'est pas admissible dans le cadre du PEREC",CRHPElig,IF(AND(INDEX(claimPeriodNo,MATCH('Étape 1) Taux'!$A$8,claimPeriods,0))&gt;17,INDEX(claimPeriodNo,MATCH('Étape 1) Taux'!$A$8,claimPeriods,0))&lt;20,revenueReduction&lt;0.1),0,IF(NOT(ISNUMBER(F126)),0,IF($D126="Oui",0,IF($C126="Non - avec lien de dépendance",MIN(2258,F126,$E126),MIN(2258,F126)))))))</f>
        <v>Effectuez l’étape 1</v>
      </c>
      <c r="K126" s="3" t="str">
        <f>IF(CRHPElig=" -  ","Effectuez l’étape 1",IF(CRHPElig="La baisse de revenus n'est pas admissible dans le cadre du PEREC",CRHPElig,IF(AND(INDEX(claimPeriodNo,MATCH('Étape 1) Taux'!$A$8,claimPeriods,0))&gt;17,INDEX(claimPeriodNo,MATCH('Étape 1) Taux'!$A$8,claimPeriods,0))&lt;20,revenueReduction&lt;0.1),0,IF(NOT(ISNUMBER(G126)),0,IF($D126="Oui",0,IF($C126="Non - avec lien de dépendance",MIN(2258,G126,$E126),MIN(2258,G126)))))))</f>
        <v>Effectuez l’étape 1</v>
      </c>
      <c r="L126" s="3">
        <f t="shared" si="6"/>
        <v>0</v>
      </c>
      <c r="M126" s="3">
        <f t="shared" si="7"/>
        <v>0</v>
      </c>
    </row>
    <row r="127" spans="8:13" x14ac:dyDescent="0.3">
      <c r="H127" s="52" t="str">
        <f t="shared" si="4"/>
        <v>Calculez d'abord la baisse moyenne de vos revenus sur 12 mois à l'étape 2)</v>
      </c>
      <c r="I127" s="52" t="str">
        <f t="shared" si="5"/>
        <v>Calculez d'abord la baisse moyenne de vos revenus sur 12 mois à l'étape 2)</v>
      </c>
      <c r="J127" s="3" t="str">
        <f>IF(CRHPElig=" -  ","Effectuez l’étape 1",IF(CRHPElig="La baisse de revenus n'est pas admissible dans le cadre du PEREC",CRHPElig,IF(AND(INDEX(claimPeriodNo,MATCH('Étape 1) Taux'!$A$8,claimPeriods,0))&gt;17,INDEX(claimPeriodNo,MATCH('Étape 1) Taux'!$A$8,claimPeriods,0))&lt;20,revenueReduction&lt;0.1),0,IF(NOT(ISNUMBER(F127)),0,IF($D127="Oui",0,IF($C127="Non - avec lien de dépendance",MIN(2258,F127,$E127),MIN(2258,F127)))))))</f>
        <v>Effectuez l’étape 1</v>
      </c>
      <c r="K127" s="3" t="str">
        <f>IF(CRHPElig=" -  ","Effectuez l’étape 1",IF(CRHPElig="La baisse de revenus n'est pas admissible dans le cadre du PEREC",CRHPElig,IF(AND(INDEX(claimPeriodNo,MATCH('Étape 1) Taux'!$A$8,claimPeriods,0))&gt;17,INDEX(claimPeriodNo,MATCH('Étape 1) Taux'!$A$8,claimPeriods,0))&lt;20,revenueReduction&lt;0.1),0,IF(NOT(ISNUMBER(G127)),0,IF($D127="Oui",0,IF($C127="Non - avec lien de dépendance",MIN(2258,G127,$E127),MIN(2258,G127)))))))</f>
        <v>Effectuez l’étape 1</v>
      </c>
      <c r="L127" s="3">
        <f t="shared" si="6"/>
        <v>0</v>
      </c>
      <c r="M127" s="3">
        <f t="shared" si="7"/>
        <v>0</v>
      </c>
    </row>
    <row r="128" spans="8:13" x14ac:dyDescent="0.3">
      <c r="H128" s="52" t="str">
        <f t="shared" si="4"/>
        <v>Calculez d'abord la baisse moyenne de vos revenus sur 12 mois à l'étape 2)</v>
      </c>
      <c r="I128" s="52" t="str">
        <f t="shared" si="5"/>
        <v>Calculez d'abord la baisse moyenne de vos revenus sur 12 mois à l'étape 2)</v>
      </c>
      <c r="J128" s="3" t="str">
        <f>IF(CRHPElig=" -  ","Effectuez l’étape 1",IF(CRHPElig="La baisse de revenus n'est pas admissible dans le cadre du PEREC",CRHPElig,IF(AND(INDEX(claimPeriodNo,MATCH('Étape 1) Taux'!$A$8,claimPeriods,0))&gt;17,INDEX(claimPeriodNo,MATCH('Étape 1) Taux'!$A$8,claimPeriods,0))&lt;20,revenueReduction&lt;0.1),0,IF(NOT(ISNUMBER(F128)),0,IF($D128="Oui",0,IF($C128="Non - avec lien de dépendance",MIN(2258,F128,$E128),MIN(2258,F128)))))))</f>
        <v>Effectuez l’étape 1</v>
      </c>
      <c r="K128" s="3" t="str">
        <f>IF(CRHPElig=" -  ","Effectuez l’étape 1",IF(CRHPElig="La baisse de revenus n'est pas admissible dans le cadre du PEREC",CRHPElig,IF(AND(INDEX(claimPeriodNo,MATCH('Étape 1) Taux'!$A$8,claimPeriods,0))&gt;17,INDEX(claimPeriodNo,MATCH('Étape 1) Taux'!$A$8,claimPeriods,0))&lt;20,revenueReduction&lt;0.1),0,IF(NOT(ISNUMBER(G128)),0,IF($D128="Oui",0,IF($C128="Non - avec lien de dépendance",MIN(2258,G128,$E128),MIN(2258,G128)))))))</f>
        <v>Effectuez l’étape 1</v>
      </c>
      <c r="L128" s="3">
        <f t="shared" si="6"/>
        <v>0</v>
      </c>
      <c r="M128" s="3">
        <f t="shared" si="7"/>
        <v>0</v>
      </c>
    </row>
    <row r="129" spans="8:13" x14ac:dyDescent="0.3">
      <c r="H129" s="52" t="str">
        <f t="shared" si="4"/>
        <v>Calculez d'abord la baisse moyenne de vos revenus sur 12 mois à l'étape 2)</v>
      </c>
      <c r="I129" s="52" t="str">
        <f t="shared" si="5"/>
        <v>Calculez d'abord la baisse moyenne de vos revenus sur 12 mois à l'étape 2)</v>
      </c>
      <c r="J129" s="3" t="str">
        <f>IF(CRHPElig=" -  ","Effectuez l’étape 1",IF(CRHPElig="La baisse de revenus n'est pas admissible dans le cadre du PEREC",CRHPElig,IF(AND(INDEX(claimPeriodNo,MATCH('Étape 1) Taux'!$A$8,claimPeriods,0))&gt;17,INDEX(claimPeriodNo,MATCH('Étape 1) Taux'!$A$8,claimPeriods,0))&lt;20,revenueReduction&lt;0.1),0,IF(NOT(ISNUMBER(F129)),0,IF($D129="Oui",0,IF($C129="Non - avec lien de dépendance",MIN(2258,F129,$E129),MIN(2258,F129)))))))</f>
        <v>Effectuez l’étape 1</v>
      </c>
      <c r="K129" s="3" t="str">
        <f>IF(CRHPElig=" -  ","Effectuez l’étape 1",IF(CRHPElig="La baisse de revenus n'est pas admissible dans le cadre du PEREC",CRHPElig,IF(AND(INDEX(claimPeriodNo,MATCH('Étape 1) Taux'!$A$8,claimPeriods,0))&gt;17,INDEX(claimPeriodNo,MATCH('Étape 1) Taux'!$A$8,claimPeriods,0))&lt;20,revenueReduction&lt;0.1),0,IF(NOT(ISNUMBER(G129)),0,IF($D129="Oui",0,IF($C129="Non - avec lien de dépendance",MIN(2258,G129,$E129),MIN(2258,G129)))))))</f>
        <v>Effectuez l’étape 1</v>
      </c>
      <c r="L129" s="3">
        <f t="shared" si="6"/>
        <v>0</v>
      </c>
      <c r="M129" s="3">
        <f t="shared" si="7"/>
        <v>0</v>
      </c>
    </row>
    <row r="130" spans="8:13" x14ac:dyDescent="0.3">
      <c r="H130" s="52" t="str">
        <f t="shared" si="4"/>
        <v>Calculez d'abord la baisse moyenne de vos revenus sur 12 mois à l'étape 2)</v>
      </c>
      <c r="I130" s="52" t="str">
        <f t="shared" si="5"/>
        <v>Calculez d'abord la baisse moyenne de vos revenus sur 12 mois à l'étape 2)</v>
      </c>
      <c r="J130" s="3" t="str">
        <f>IF(CRHPElig=" -  ","Effectuez l’étape 1",IF(CRHPElig="La baisse de revenus n'est pas admissible dans le cadre du PEREC",CRHPElig,IF(AND(INDEX(claimPeriodNo,MATCH('Étape 1) Taux'!$A$8,claimPeriods,0))&gt;17,INDEX(claimPeriodNo,MATCH('Étape 1) Taux'!$A$8,claimPeriods,0))&lt;20,revenueReduction&lt;0.1),0,IF(NOT(ISNUMBER(F130)),0,IF($D130="Oui",0,IF($C130="Non - avec lien de dépendance",MIN(2258,F130,$E130),MIN(2258,F130)))))))</f>
        <v>Effectuez l’étape 1</v>
      </c>
      <c r="K130" s="3" t="str">
        <f>IF(CRHPElig=" -  ","Effectuez l’étape 1",IF(CRHPElig="La baisse de revenus n'est pas admissible dans le cadre du PEREC",CRHPElig,IF(AND(INDEX(claimPeriodNo,MATCH('Étape 1) Taux'!$A$8,claimPeriods,0))&gt;17,INDEX(claimPeriodNo,MATCH('Étape 1) Taux'!$A$8,claimPeriods,0))&lt;20,revenueReduction&lt;0.1),0,IF(NOT(ISNUMBER(G130)),0,IF($D130="Oui",0,IF($C130="Non - avec lien de dépendance",MIN(2258,G130,$E130),MIN(2258,G130)))))))</f>
        <v>Effectuez l’étape 1</v>
      </c>
      <c r="L130" s="3">
        <f t="shared" si="6"/>
        <v>0</v>
      </c>
      <c r="M130" s="3">
        <f t="shared" si="7"/>
        <v>0</v>
      </c>
    </row>
    <row r="131" spans="8:13" x14ac:dyDescent="0.3">
      <c r="H131" s="52" t="str">
        <f t="shared" si="4"/>
        <v>Calculez d'abord la baisse moyenne de vos revenus sur 12 mois à l'étape 2)</v>
      </c>
      <c r="I131" s="52" t="str">
        <f t="shared" si="5"/>
        <v>Calculez d'abord la baisse moyenne de vos revenus sur 12 mois à l'étape 2)</v>
      </c>
      <c r="J131" s="3" t="str">
        <f>IF(CRHPElig=" -  ","Effectuez l’étape 1",IF(CRHPElig="La baisse de revenus n'est pas admissible dans le cadre du PEREC",CRHPElig,IF(AND(INDEX(claimPeriodNo,MATCH('Étape 1) Taux'!$A$8,claimPeriods,0))&gt;17,INDEX(claimPeriodNo,MATCH('Étape 1) Taux'!$A$8,claimPeriods,0))&lt;20,revenueReduction&lt;0.1),0,IF(NOT(ISNUMBER(F131)),0,IF($D131="Oui",0,IF($C131="Non - avec lien de dépendance",MIN(2258,F131,$E131),MIN(2258,F131)))))))</f>
        <v>Effectuez l’étape 1</v>
      </c>
      <c r="K131" s="3" t="str">
        <f>IF(CRHPElig=" -  ","Effectuez l’étape 1",IF(CRHPElig="La baisse de revenus n'est pas admissible dans le cadre du PEREC",CRHPElig,IF(AND(INDEX(claimPeriodNo,MATCH('Étape 1) Taux'!$A$8,claimPeriods,0))&gt;17,INDEX(claimPeriodNo,MATCH('Étape 1) Taux'!$A$8,claimPeriods,0))&lt;20,revenueReduction&lt;0.1),0,IF(NOT(ISNUMBER(G131)),0,IF($D131="Oui",0,IF($C131="Non - avec lien de dépendance",MIN(2258,G131,$E131),MIN(2258,G131)))))))</f>
        <v>Effectuez l’étape 1</v>
      </c>
      <c r="L131" s="3">
        <f t="shared" si="6"/>
        <v>0</v>
      </c>
      <c r="M131" s="3">
        <f t="shared" si="7"/>
        <v>0</v>
      </c>
    </row>
    <row r="132" spans="8:13" x14ac:dyDescent="0.3">
      <c r="H132" s="52" t="str">
        <f t="shared" si="4"/>
        <v>Calculez d'abord la baisse moyenne de vos revenus sur 12 mois à l'étape 2)</v>
      </c>
      <c r="I132" s="52" t="str">
        <f t="shared" si="5"/>
        <v>Calculez d'abord la baisse moyenne de vos revenus sur 12 mois à l'étape 2)</v>
      </c>
      <c r="J132" s="3" t="str">
        <f>IF(CRHPElig=" -  ","Effectuez l’étape 1",IF(CRHPElig="La baisse de revenus n'est pas admissible dans le cadre du PEREC",CRHPElig,IF(AND(INDEX(claimPeriodNo,MATCH('Étape 1) Taux'!$A$8,claimPeriods,0))&gt;17,INDEX(claimPeriodNo,MATCH('Étape 1) Taux'!$A$8,claimPeriods,0))&lt;20,revenueReduction&lt;0.1),0,IF(NOT(ISNUMBER(F132)),0,IF($D132="Oui",0,IF($C132="Non - avec lien de dépendance",MIN(2258,F132,$E132),MIN(2258,F132)))))))</f>
        <v>Effectuez l’étape 1</v>
      </c>
      <c r="K132" s="3" t="str">
        <f>IF(CRHPElig=" -  ","Effectuez l’étape 1",IF(CRHPElig="La baisse de revenus n'est pas admissible dans le cadre du PEREC",CRHPElig,IF(AND(INDEX(claimPeriodNo,MATCH('Étape 1) Taux'!$A$8,claimPeriods,0))&gt;17,INDEX(claimPeriodNo,MATCH('Étape 1) Taux'!$A$8,claimPeriods,0))&lt;20,revenueReduction&lt;0.1),0,IF(NOT(ISNUMBER(G132)),0,IF($D132="Oui",0,IF($C132="Non - avec lien de dépendance",MIN(2258,G132,$E132),MIN(2258,G132)))))))</f>
        <v>Effectuez l’étape 1</v>
      </c>
      <c r="L132" s="3">
        <f t="shared" si="6"/>
        <v>0</v>
      </c>
      <c r="M132" s="3">
        <f t="shared" si="7"/>
        <v>0</v>
      </c>
    </row>
    <row r="133" spans="8:13" x14ac:dyDescent="0.3">
      <c r="H133" s="52" t="str">
        <f t="shared" si="4"/>
        <v>Calculez d'abord la baisse moyenne de vos revenus sur 12 mois à l'étape 2)</v>
      </c>
      <c r="I133" s="52" t="str">
        <f t="shared" si="5"/>
        <v>Calculez d'abord la baisse moyenne de vos revenus sur 12 mois à l'étape 2)</v>
      </c>
      <c r="J133" s="3" t="str">
        <f>IF(CRHPElig=" -  ","Effectuez l’étape 1",IF(CRHPElig="La baisse de revenus n'est pas admissible dans le cadre du PEREC",CRHPElig,IF(AND(INDEX(claimPeriodNo,MATCH('Étape 1) Taux'!$A$8,claimPeriods,0))&gt;17,INDEX(claimPeriodNo,MATCH('Étape 1) Taux'!$A$8,claimPeriods,0))&lt;20,revenueReduction&lt;0.1),0,IF(NOT(ISNUMBER(F133)),0,IF($D133="Oui",0,IF($C133="Non - avec lien de dépendance",MIN(2258,F133,$E133),MIN(2258,F133)))))))</f>
        <v>Effectuez l’étape 1</v>
      </c>
      <c r="K133" s="3" t="str">
        <f>IF(CRHPElig=" -  ","Effectuez l’étape 1",IF(CRHPElig="La baisse de revenus n'est pas admissible dans le cadre du PEREC",CRHPElig,IF(AND(INDEX(claimPeriodNo,MATCH('Étape 1) Taux'!$A$8,claimPeriods,0))&gt;17,INDEX(claimPeriodNo,MATCH('Étape 1) Taux'!$A$8,claimPeriods,0))&lt;20,revenueReduction&lt;0.1),0,IF(NOT(ISNUMBER(G133)),0,IF($D133="Oui",0,IF($C133="Non - avec lien de dépendance",MIN(2258,G133,$E133),MIN(2258,G133)))))))</f>
        <v>Effectuez l’étape 1</v>
      </c>
      <c r="L133" s="3">
        <f t="shared" si="6"/>
        <v>0</v>
      </c>
      <c r="M133" s="3">
        <f t="shared" si="7"/>
        <v>0</v>
      </c>
    </row>
    <row r="134" spans="8:13" x14ac:dyDescent="0.3">
      <c r="H134" s="52" t="str">
        <f t="shared" ref="H134:H197" si="8">IF(overallRate=" -   ","Effectuez l’étape 1",IF(ISTEXT(overallRate),overallRate,IF(OR($D134="Oui",NOT(ISNUMBER(F134)),overallRate=0),0,ROUND(IF($C134="Non - avec lien de dépendance",MIN(2258,F134,$E134)*overallRate,MIN(2258,F134)*overallRate),2))))</f>
        <v>Calculez d'abord la baisse moyenne de vos revenus sur 12 mois à l'étape 2)</v>
      </c>
      <c r="I134" s="52" t="str">
        <f t="shared" ref="I134:I197" si="9">IF(overallRate=" -   ","Effectuez l’étape 1",IF(ISTEXT(overallRate),overallRate,IF(OR($D134="Oui",NOT(ISNUMBER(G134)),overallRate=0),0,ROUND(IF($C134="Non - avec lien de dépendance",MIN(2258,G134,$E134)*overallRate,MIN(2258,G134)*overallRate),2))))</f>
        <v>Calculez d'abord la baisse moyenne de vos revenus sur 12 mois à l'étape 2)</v>
      </c>
      <c r="J134" s="3" t="str">
        <f>IF(CRHPElig=" -  ","Effectuez l’étape 1",IF(CRHPElig="La baisse de revenus n'est pas admissible dans le cadre du PEREC",CRHPElig,IF(AND(INDEX(claimPeriodNo,MATCH('Étape 1) Taux'!$A$8,claimPeriods,0))&gt;17,INDEX(claimPeriodNo,MATCH('Étape 1) Taux'!$A$8,claimPeriods,0))&lt;20,revenueReduction&lt;0.1),0,IF(NOT(ISNUMBER(F134)),0,IF($D134="Oui",0,IF($C134="Non - avec lien de dépendance",MIN(2258,F134,$E134),MIN(2258,F134)))))))</f>
        <v>Effectuez l’étape 1</v>
      </c>
      <c r="K134" s="3" t="str">
        <f>IF(CRHPElig=" -  ","Effectuez l’étape 1",IF(CRHPElig="La baisse de revenus n'est pas admissible dans le cadre du PEREC",CRHPElig,IF(AND(INDEX(claimPeriodNo,MATCH('Étape 1) Taux'!$A$8,claimPeriods,0))&gt;17,INDEX(claimPeriodNo,MATCH('Étape 1) Taux'!$A$8,claimPeriods,0))&lt;20,revenueReduction&lt;0.1),0,IF(NOT(ISNUMBER(G134)),0,IF($D134="Oui",0,IF($C134="Non - avec lien de dépendance",MIN(2258,G134,$E134),MIN(2258,G134)))))))</f>
        <v>Effectuez l’étape 1</v>
      </c>
      <c r="L134" s="3">
        <f t="shared" si="6"/>
        <v>0</v>
      </c>
      <c r="M134" s="3">
        <f t="shared" si="7"/>
        <v>0</v>
      </c>
    </row>
    <row r="135" spans="8:13" x14ac:dyDescent="0.3">
      <c r="H135" s="52" t="str">
        <f t="shared" si="8"/>
        <v>Calculez d'abord la baisse moyenne de vos revenus sur 12 mois à l'étape 2)</v>
      </c>
      <c r="I135" s="52" t="str">
        <f t="shared" si="9"/>
        <v>Calculez d'abord la baisse moyenne de vos revenus sur 12 mois à l'étape 2)</v>
      </c>
      <c r="J135" s="3" t="str">
        <f>IF(CRHPElig=" -  ","Effectuez l’étape 1",IF(CRHPElig="La baisse de revenus n'est pas admissible dans le cadre du PEREC",CRHPElig,IF(AND(INDEX(claimPeriodNo,MATCH('Étape 1) Taux'!$A$8,claimPeriods,0))&gt;17,INDEX(claimPeriodNo,MATCH('Étape 1) Taux'!$A$8,claimPeriods,0))&lt;20,revenueReduction&lt;0.1),0,IF(NOT(ISNUMBER(F135)),0,IF($D135="Oui",0,IF($C135="Non - avec lien de dépendance",MIN(2258,F135,$E135),MIN(2258,F135)))))))</f>
        <v>Effectuez l’étape 1</v>
      </c>
      <c r="K135" s="3" t="str">
        <f>IF(CRHPElig=" -  ","Effectuez l’étape 1",IF(CRHPElig="La baisse de revenus n'est pas admissible dans le cadre du PEREC",CRHPElig,IF(AND(INDEX(claimPeriodNo,MATCH('Étape 1) Taux'!$A$8,claimPeriods,0))&gt;17,INDEX(claimPeriodNo,MATCH('Étape 1) Taux'!$A$8,claimPeriods,0))&lt;20,revenueReduction&lt;0.1),0,IF(NOT(ISNUMBER(G135)),0,IF($D135="Oui",0,IF($C135="Non - avec lien de dépendance",MIN(2258,G135,$E135),MIN(2258,G135)))))))</f>
        <v>Effectuez l’étape 1</v>
      </c>
      <c r="L135" s="3">
        <f t="shared" ref="L135:L198" si="10">IF(AND(COUNT(C135:G135)&gt;0,OR(AND(NOT(ISNUMBER($E135)),OR($D135="Oui",$C135&lt;&gt;"Oui - sans lien de dépendance")),COUNT(F135:G135)&lt;&gt;2,ISBLANK($C135))),"Remplissez tous les montants",SUM(H135:I135))</f>
        <v>0</v>
      </c>
      <c r="M135" s="3">
        <f t="shared" ref="M135:M198" si="11">IF(AND(COUNT(C135:G135)&gt;0,OR(AND(NOT(ISNUMBER($E135)),OR($D135="Oui",$C135&lt;&gt;"Oui - sans lien de dépendance")),COUNT(F135:G135)&lt;&gt;2,ISBLANK($C135))),"Remplissez tous les montants",SUM(J135:K135))</f>
        <v>0</v>
      </c>
    </row>
    <row r="136" spans="8:13" x14ac:dyDescent="0.3">
      <c r="H136" s="52" t="str">
        <f t="shared" si="8"/>
        <v>Calculez d'abord la baisse moyenne de vos revenus sur 12 mois à l'étape 2)</v>
      </c>
      <c r="I136" s="52" t="str">
        <f t="shared" si="9"/>
        <v>Calculez d'abord la baisse moyenne de vos revenus sur 12 mois à l'étape 2)</v>
      </c>
      <c r="J136" s="3" t="str">
        <f>IF(CRHPElig=" -  ","Effectuez l’étape 1",IF(CRHPElig="La baisse de revenus n'est pas admissible dans le cadre du PEREC",CRHPElig,IF(AND(INDEX(claimPeriodNo,MATCH('Étape 1) Taux'!$A$8,claimPeriods,0))&gt;17,INDEX(claimPeriodNo,MATCH('Étape 1) Taux'!$A$8,claimPeriods,0))&lt;20,revenueReduction&lt;0.1),0,IF(NOT(ISNUMBER(F136)),0,IF($D136="Oui",0,IF($C136="Non - avec lien de dépendance",MIN(2258,F136,$E136),MIN(2258,F136)))))))</f>
        <v>Effectuez l’étape 1</v>
      </c>
      <c r="K136" s="3" t="str">
        <f>IF(CRHPElig=" -  ","Effectuez l’étape 1",IF(CRHPElig="La baisse de revenus n'est pas admissible dans le cadre du PEREC",CRHPElig,IF(AND(INDEX(claimPeriodNo,MATCH('Étape 1) Taux'!$A$8,claimPeriods,0))&gt;17,INDEX(claimPeriodNo,MATCH('Étape 1) Taux'!$A$8,claimPeriods,0))&lt;20,revenueReduction&lt;0.1),0,IF(NOT(ISNUMBER(G136)),0,IF($D136="Oui",0,IF($C136="Non - avec lien de dépendance",MIN(2258,G136,$E136),MIN(2258,G136)))))))</f>
        <v>Effectuez l’étape 1</v>
      </c>
      <c r="L136" s="3">
        <f t="shared" si="10"/>
        <v>0</v>
      </c>
      <c r="M136" s="3">
        <f t="shared" si="11"/>
        <v>0</v>
      </c>
    </row>
    <row r="137" spans="8:13" x14ac:dyDescent="0.3">
      <c r="H137" s="52" t="str">
        <f t="shared" si="8"/>
        <v>Calculez d'abord la baisse moyenne de vos revenus sur 12 mois à l'étape 2)</v>
      </c>
      <c r="I137" s="52" t="str">
        <f t="shared" si="9"/>
        <v>Calculez d'abord la baisse moyenne de vos revenus sur 12 mois à l'étape 2)</v>
      </c>
      <c r="J137" s="3" t="str">
        <f>IF(CRHPElig=" -  ","Effectuez l’étape 1",IF(CRHPElig="La baisse de revenus n'est pas admissible dans le cadre du PEREC",CRHPElig,IF(AND(INDEX(claimPeriodNo,MATCH('Étape 1) Taux'!$A$8,claimPeriods,0))&gt;17,INDEX(claimPeriodNo,MATCH('Étape 1) Taux'!$A$8,claimPeriods,0))&lt;20,revenueReduction&lt;0.1),0,IF(NOT(ISNUMBER(F137)),0,IF($D137="Oui",0,IF($C137="Non - avec lien de dépendance",MIN(2258,F137,$E137),MIN(2258,F137)))))))</f>
        <v>Effectuez l’étape 1</v>
      </c>
      <c r="K137" s="3" t="str">
        <f>IF(CRHPElig=" -  ","Effectuez l’étape 1",IF(CRHPElig="La baisse de revenus n'est pas admissible dans le cadre du PEREC",CRHPElig,IF(AND(INDEX(claimPeriodNo,MATCH('Étape 1) Taux'!$A$8,claimPeriods,0))&gt;17,INDEX(claimPeriodNo,MATCH('Étape 1) Taux'!$A$8,claimPeriods,0))&lt;20,revenueReduction&lt;0.1),0,IF(NOT(ISNUMBER(G137)),0,IF($D137="Oui",0,IF($C137="Non - avec lien de dépendance",MIN(2258,G137,$E137),MIN(2258,G137)))))))</f>
        <v>Effectuez l’étape 1</v>
      </c>
      <c r="L137" s="3">
        <f t="shared" si="10"/>
        <v>0</v>
      </c>
      <c r="M137" s="3">
        <f t="shared" si="11"/>
        <v>0</v>
      </c>
    </row>
    <row r="138" spans="8:13" x14ac:dyDescent="0.3">
      <c r="H138" s="52" t="str">
        <f t="shared" si="8"/>
        <v>Calculez d'abord la baisse moyenne de vos revenus sur 12 mois à l'étape 2)</v>
      </c>
      <c r="I138" s="52" t="str">
        <f t="shared" si="9"/>
        <v>Calculez d'abord la baisse moyenne de vos revenus sur 12 mois à l'étape 2)</v>
      </c>
      <c r="J138" s="3" t="str">
        <f>IF(CRHPElig=" -  ","Effectuez l’étape 1",IF(CRHPElig="La baisse de revenus n'est pas admissible dans le cadre du PEREC",CRHPElig,IF(AND(INDEX(claimPeriodNo,MATCH('Étape 1) Taux'!$A$8,claimPeriods,0))&gt;17,INDEX(claimPeriodNo,MATCH('Étape 1) Taux'!$A$8,claimPeriods,0))&lt;20,revenueReduction&lt;0.1),0,IF(NOT(ISNUMBER(F138)),0,IF($D138="Oui",0,IF($C138="Non - avec lien de dépendance",MIN(2258,F138,$E138),MIN(2258,F138)))))))</f>
        <v>Effectuez l’étape 1</v>
      </c>
      <c r="K138" s="3" t="str">
        <f>IF(CRHPElig=" -  ","Effectuez l’étape 1",IF(CRHPElig="La baisse de revenus n'est pas admissible dans le cadre du PEREC",CRHPElig,IF(AND(INDEX(claimPeriodNo,MATCH('Étape 1) Taux'!$A$8,claimPeriods,0))&gt;17,INDEX(claimPeriodNo,MATCH('Étape 1) Taux'!$A$8,claimPeriods,0))&lt;20,revenueReduction&lt;0.1),0,IF(NOT(ISNUMBER(G138)),0,IF($D138="Oui",0,IF($C138="Non - avec lien de dépendance",MIN(2258,G138,$E138),MIN(2258,G138)))))))</f>
        <v>Effectuez l’étape 1</v>
      </c>
      <c r="L138" s="3">
        <f t="shared" si="10"/>
        <v>0</v>
      </c>
      <c r="M138" s="3">
        <f t="shared" si="11"/>
        <v>0</v>
      </c>
    </row>
    <row r="139" spans="8:13" x14ac:dyDescent="0.3">
      <c r="H139" s="52" t="str">
        <f t="shared" si="8"/>
        <v>Calculez d'abord la baisse moyenne de vos revenus sur 12 mois à l'étape 2)</v>
      </c>
      <c r="I139" s="52" t="str">
        <f t="shared" si="9"/>
        <v>Calculez d'abord la baisse moyenne de vos revenus sur 12 mois à l'étape 2)</v>
      </c>
      <c r="J139" s="3" t="str">
        <f>IF(CRHPElig=" -  ","Effectuez l’étape 1",IF(CRHPElig="La baisse de revenus n'est pas admissible dans le cadre du PEREC",CRHPElig,IF(AND(INDEX(claimPeriodNo,MATCH('Étape 1) Taux'!$A$8,claimPeriods,0))&gt;17,INDEX(claimPeriodNo,MATCH('Étape 1) Taux'!$A$8,claimPeriods,0))&lt;20,revenueReduction&lt;0.1),0,IF(NOT(ISNUMBER(F139)),0,IF($D139="Oui",0,IF($C139="Non - avec lien de dépendance",MIN(2258,F139,$E139),MIN(2258,F139)))))))</f>
        <v>Effectuez l’étape 1</v>
      </c>
      <c r="K139" s="3" t="str">
        <f>IF(CRHPElig=" -  ","Effectuez l’étape 1",IF(CRHPElig="La baisse de revenus n'est pas admissible dans le cadre du PEREC",CRHPElig,IF(AND(INDEX(claimPeriodNo,MATCH('Étape 1) Taux'!$A$8,claimPeriods,0))&gt;17,INDEX(claimPeriodNo,MATCH('Étape 1) Taux'!$A$8,claimPeriods,0))&lt;20,revenueReduction&lt;0.1),0,IF(NOT(ISNUMBER(G139)),0,IF($D139="Oui",0,IF($C139="Non - avec lien de dépendance",MIN(2258,G139,$E139),MIN(2258,G139)))))))</f>
        <v>Effectuez l’étape 1</v>
      </c>
      <c r="L139" s="3">
        <f t="shared" si="10"/>
        <v>0</v>
      </c>
      <c r="M139" s="3">
        <f t="shared" si="11"/>
        <v>0</v>
      </c>
    </row>
    <row r="140" spans="8:13" x14ac:dyDescent="0.3">
      <c r="H140" s="52" t="str">
        <f t="shared" si="8"/>
        <v>Calculez d'abord la baisse moyenne de vos revenus sur 12 mois à l'étape 2)</v>
      </c>
      <c r="I140" s="52" t="str">
        <f t="shared" si="9"/>
        <v>Calculez d'abord la baisse moyenne de vos revenus sur 12 mois à l'étape 2)</v>
      </c>
      <c r="J140" s="3" t="str">
        <f>IF(CRHPElig=" -  ","Effectuez l’étape 1",IF(CRHPElig="La baisse de revenus n'est pas admissible dans le cadre du PEREC",CRHPElig,IF(AND(INDEX(claimPeriodNo,MATCH('Étape 1) Taux'!$A$8,claimPeriods,0))&gt;17,INDEX(claimPeriodNo,MATCH('Étape 1) Taux'!$A$8,claimPeriods,0))&lt;20,revenueReduction&lt;0.1),0,IF(NOT(ISNUMBER(F140)),0,IF($D140="Oui",0,IF($C140="Non - avec lien de dépendance",MIN(2258,F140,$E140),MIN(2258,F140)))))))</f>
        <v>Effectuez l’étape 1</v>
      </c>
      <c r="K140" s="3" t="str">
        <f>IF(CRHPElig=" -  ","Effectuez l’étape 1",IF(CRHPElig="La baisse de revenus n'est pas admissible dans le cadre du PEREC",CRHPElig,IF(AND(INDEX(claimPeriodNo,MATCH('Étape 1) Taux'!$A$8,claimPeriods,0))&gt;17,INDEX(claimPeriodNo,MATCH('Étape 1) Taux'!$A$8,claimPeriods,0))&lt;20,revenueReduction&lt;0.1),0,IF(NOT(ISNUMBER(G140)),0,IF($D140="Oui",0,IF($C140="Non - avec lien de dépendance",MIN(2258,G140,$E140),MIN(2258,G140)))))))</f>
        <v>Effectuez l’étape 1</v>
      </c>
      <c r="L140" s="3">
        <f t="shared" si="10"/>
        <v>0</v>
      </c>
      <c r="M140" s="3">
        <f t="shared" si="11"/>
        <v>0</v>
      </c>
    </row>
    <row r="141" spans="8:13" x14ac:dyDescent="0.3">
      <c r="H141" s="52" t="str">
        <f t="shared" si="8"/>
        <v>Calculez d'abord la baisse moyenne de vos revenus sur 12 mois à l'étape 2)</v>
      </c>
      <c r="I141" s="52" t="str">
        <f t="shared" si="9"/>
        <v>Calculez d'abord la baisse moyenne de vos revenus sur 12 mois à l'étape 2)</v>
      </c>
      <c r="J141" s="3" t="str">
        <f>IF(CRHPElig=" -  ","Effectuez l’étape 1",IF(CRHPElig="La baisse de revenus n'est pas admissible dans le cadre du PEREC",CRHPElig,IF(AND(INDEX(claimPeriodNo,MATCH('Étape 1) Taux'!$A$8,claimPeriods,0))&gt;17,INDEX(claimPeriodNo,MATCH('Étape 1) Taux'!$A$8,claimPeriods,0))&lt;20,revenueReduction&lt;0.1),0,IF(NOT(ISNUMBER(F141)),0,IF($D141="Oui",0,IF($C141="Non - avec lien de dépendance",MIN(2258,F141,$E141),MIN(2258,F141)))))))</f>
        <v>Effectuez l’étape 1</v>
      </c>
      <c r="K141" s="3" t="str">
        <f>IF(CRHPElig=" -  ","Effectuez l’étape 1",IF(CRHPElig="La baisse de revenus n'est pas admissible dans le cadre du PEREC",CRHPElig,IF(AND(INDEX(claimPeriodNo,MATCH('Étape 1) Taux'!$A$8,claimPeriods,0))&gt;17,INDEX(claimPeriodNo,MATCH('Étape 1) Taux'!$A$8,claimPeriods,0))&lt;20,revenueReduction&lt;0.1),0,IF(NOT(ISNUMBER(G141)),0,IF($D141="Oui",0,IF($C141="Non - avec lien de dépendance",MIN(2258,G141,$E141),MIN(2258,G141)))))))</f>
        <v>Effectuez l’étape 1</v>
      </c>
      <c r="L141" s="3">
        <f t="shared" si="10"/>
        <v>0</v>
      </c>
      <c r="M141" s="3">
        <f t="shared" si="11"/>
        <v>0</v>
      </c>
    </row>
    <row r="142" spans="8:13" x14ac:dyDescent="0.3">
      <c r="H142" s="52" t="str">
        <f t="shared" si="8"/>
        <v>Calculez d'abord la baisse moyenne de vos revenus sur 12 mois à l'étape 2)</v>
      </c>
      <c r="I142" s="52" t="str">
        <f t="shared" si="9"/>
        <v>Calculez d'abord la baisse moyenne de vos revenus sur 12 mois à l'étape 2)</v>
      </c>
      <c r="J142" s="3" t="str">
        <f>IF(CRHPElig=" -  ","Effectuez l’étape 1",IF(CRHPElig="La baisse de revenus n'est pas admissible dans le cadre du PEREC",CRHPElig,IF(AND(INDEX(claimPeriodNo,MATCH('Étape 1) Taux'!$A$8,claimPeriods,0))&gt;17,INDEX(claimPeriodNo,MATCH('Étape 1) Taux'!$A$8,claimPeriods,0))&lt;20,revenueReduction&lt;0.1),0,IF(NOT(ISNUMBER(F142)),0,IF($D142="Oui",0,IF($C142="Non - avec lien de dépendance",MIN(2258,F142,$E142),MIN(2258,F142)))))))</f>
        <v>Effectuez l’étape 1</v>
      </c>
      <c r="K142" s="3" t="str">
        <f>IF(CRHPElig=" -  ","Effectuez l’étape 1",IF(CRHPElig="La baisse de revenus n'est pas admissible dans le cadre du PEREC",CRHPElig,IF(AND(INDEX(claimPeriodNo,MATCH('Étape 1) Taux'!$A$8,claimPeriods,0))&gt;17,INDEX(claimPeriodNo,MATCH('Étape 1) Taux'!$A$8,claimPeriods,0))&lt;20,revenueReduction&lt;0.1),0,IF(NOT(ISNUMBER(G142)),0,IF($D142="Oui",0,IF($C142="Non - avec lien de dépendance",MIN(2258,G142,$E142),MIN(2258,G142)))))))</f>
        <v>Effectuez l’étape 1</v>
      </c>
      <c r="L142" s="3">
        <f t="shared" si="10"/>
        <v>0</v>
      </c>
      <c r="M142" s="3">
        <f t="shared" si="11"/>
        <v>0</v>
      </c>
    </row>
    <row r="143" spans="8:13" x14ac:dyDescent="0.3">
      <c r="H143" s="52" t="str">
        <f t="shared" si="8"/>
        <v>Calculez d'abord la baisse moyenne de vos revenus sur 12 mois à l'étape 2)</v>
      </c>
      <c r="I143" s="52" t="str">
        <f t="shared" si="9"/>
        <v>Calculez d'abord la baisse moyenne de vos revenus sur 12 mois à l'étape 2)</v>
      </c>
      <c r="J143" s="3" t="str">
        <f>IF(CRHPElig=" -  ","Effectuez l’étape 1",IF(CRHPElig="La baisse de revenus n'est pas admissible dans le cadre du PEREC",CRHPElig,IF(AND(INDEX(claimPeriodNo,MATCH('Étape 1) Taux'!$A$8,claimPeriods,0))&gt;17,INDEX(claimPeriodNo,MATCH('Étape 1) Taux'!$A$8,claimPeriods,0))&lt;20,revenueReduction&lt;0.1),0,IF(NOT(ISNUMBER(F143)),0,IF($D143="Oui",0,IF($C143="Non - avec lien de dépendance",MIN(2258,F143,$E143),MIN(2258,F143)))))))</f>
        <v>Effectuez l’étape 1</v>
      </c>
      <c r="K143" s="3" t="str">
        <f>IF(CRHPElig=" -  ","Effectuez l’étape 1",IF(CRHPElig="La baisse de revenus n'est pas admissible dans le cadre du PEREC",CRHPElig,IF(AND(INDEX(claimPeriodNo,MATCH('Étape 1) Taux'!$A$8,claimPeriods,0))&gt;17,INDEX(claimPeriodNo,MATCH('Étape 1) Taux'!$A$8,claimPeriods,0))&lt;20,revenueReduction&lt;0.1),0,IF(NOT(ISNUMBER(G143)),0,IF($D143="Oui",0,IF($C143="Non - avec lien de dépendance",MIN(2258,G143,$E143),MIN(2258,G143)))))))</f>
        <v>Effectuez l’étape 1</v>
      </c>
      <c r="L143" s="3">
        <f t="shared" si="10"/>
        <v>0</v>
      </c>
      <c r="M143" s="3">
        <f t="shared" si="11"/>
        <v>0</v>
      </c>
    </row>
    <row r="144" spans="8:13" x14ac:dyDescent="0.3">
      <c r="H144" s="52" t="str">
        <f t="shared" si="8"/>
        <v>Calculez d'abord la baisse moyenne de vos revenus sur 12 mois à l'étape 2)</v>
      </c>
      <c r="I144" s="52" t="str">
        <f t="shared" si="9"/>
        <v>Calculez d'abord la baisse moyenne de vos revenus sur 12 mois à l'étape 2)</v>
      </c>
      <c r="J144" s="3" t="str">
        <f>IF(CRHPElig=" -  ","Effectuez l’étape 1",IF(CRHPElig="La baisse de revenus n'est pas admissible dans le cadre du PEREC",CRHPElig,IF(AND(INDEX(claimPeriodNo,MATCH('Étape 1) Taux'!$A$8,claimPeriods,0))&gt;17,INDEX(claimPeriodNo,MATCH('Étape 1) Taux'!$A$8,claimPeriods,0))&lt;20,revenueReduction&lt;0.1),0,IF(NOT(ISNUMBER(F144)),0,IF($D144="Oui",0,IF($C144="Non - avec lien de dépendance",MIN(2258,F144,$E144),MIN(2258,F144)))))))</f>
        <v>Effectuez l’étape 1</v>
      </c>
      <c r="K144" s="3" t="str">
        <f>IF(CRHPElig=" -  ","Effectuez l’étape 1",IF(CRHPElig="La baisse de revenus n'est pas admissible dans le cadre du PEREC",CRHPElig,IF(AND(INDEX(claimPeriodNo,MATCH('Étape 1) Taux'!$A$8,claimPeriods,0))&gt;17,INDEX(claimPeriodNo,MATCH('Étape 1) Taux'!$A$8,claimPeriods,0))&lt;20,revenueReduction&lt;0.1),0,IF(NOT(ISNUMBER(G144)),0,IF($D144="Oui",0,IF($C144="Non - avec lien de dépendance",MIN(2258,G144,$E144),MIN(2258,G144)))))))</f>
        <v>Effectuez l’étape 1</v>
      </c>
      <c r="L144" s="3">
        <f t="shared" si="10"/>
        <v>0</v>
      </c>
      <c r="M144" s="3">
        <f t="shared" si="11"/>
        <v>0</v>
      </c>
    </row>
    <row r="145" spans="8:13" x14ac:dyDescent="0.3">
      <c r="H145" s="52" t="str">
        <f t="shared" si="8"/>
        <v>Calculez d'abord la baisse moyenne de vos revenus sur 12 mois à l'étape 2)</v>
      </c>
      <c r="I145" s="52" t="str">
        <f t="shared" si="9"/>
        <v>Calculez d'abord la baisse moyenne de vos revenus sur 12 mois à l'étape 2)</v>
      </c>
      <c r="J145" s="3" t="str">
        <f>IF(CRHPElig=" -  ","Effectuez l’étape 1",IF(CRHPElig="La baisse de revenus n'est pas admissible dans le cadre du PEREC",CRHPElig,IF(AND(INDEX(claimPeriodNo,MATCH('Étape 1) Taux'!$A$8,claimPeriods,0))&gt;17,INDEX(claimPeriodNo,MATCH('Étape 1) Taux'!$A$8,claimPeriods,0))&lt;20,revenueReduction&lt;0.1),0,IF(NOT(ISNUMBER(F145)),0,IF($D145="Oui",0,IF($C145="Non - avec lien de dépendance",MIN(2258,F145,$E145),MIN(2258,F145)))))))</f>
        <v>Effectuez l’étape 1</v>
      </c>
      <c r="K145" s="3" t="str">
        <f>IF(CRHPElig=" -  ","Effectuez l’étape 1",IF(CRHPElig="La baisse de revenus n'est pas admissible dans le cadre du PEREC",CRHPElig,IF(AND(INDEX(claimPeriodNo,MATCH('Étape 1) Taux'!$A$8,claimPeriods,0))&gt;17,INDEX(claimPeriodNo,MATCH('Étape 1) Taux'!$A$8,claimPeriods,0))&lt;20,revenueReduction&lt;0.1),0,IF(NOT(ISNUMBER(G145)),0,IF($D145="Oui",0,IF($C145="Non - avec lien de dépendance",MIN(2258,G145,$E145),MIN(2258,G145)))))))</f>
        <v>Effectuez l’étape 1</v>
      </c>
      <c r="L145" s="3">
        <f t="shared" si="10"/>
        <v>0</v>
      </c>
      <c r="M145" s="3">
        <f t="shared" si="11"/>
        <v>0</v>
      </c>
    </row>
    <row r="146" spans="8:13" x14ac:dyDescent="0.3">
      <c r="H146" s="52" t="str">
        <f t="shared" si="8"/>
        <v>Calculez d'abord la baisse moyenne de vos revenus sur 12 mois à l'étape 2)</v>
      </c>
      <c r="I146" s="52" t="str">
        <f t="shared" si="9"/>
        <v>Calculez d'abord la baisse moyenne de vos revenus sur 12 mois à l'étape 2)</v>
      </c>
      <c r="J146" s="3" t="str">
        <f>IF(CRHPElig=" -  ","Effectuez l’étape 1",IF(CRHPElig="La baisse de revenus n'est pas admissible dans le cadre du PEREC",CRHPElig,IF(AND(INDEX(claimPeriodNo,MATCH('Étape 1) Taux'!$A$8,claimPeriods,0))&gt;17,INDEX(claimPeriodNo,MATCH('Étape 1) Taux'!$A$8,claimPeriods,0))&lt;20,revenueReduction&lt;0.1),0,IF(NOT(ISNUMBER(F146)),0,IF($D146="Oui",0,IF($C146="Non - avec lien de dépendance",MIN(2258,F146,$E146),MIN(2258,F146)))))))</f>
        <v>Effectuez l’étape 1</v>
      </c>
      <c r="K146" s="3" t="str">
        <f>IF(CRHPElig=" -  ","Effectuez l’étape 1",IF(CRHPElig="La baisse de revenus n'est pas admissible dans le cadre du PEREC",CRHPElig,IF(AND(INDEX(claimPeriodNo,MATCH('Étape 1) Taux'!$A$8,claimPeriods,0))&gt;17,INDEX(claimPeriodNo,MATCH('Étape 1) Taux'!$A$8,claimPeriods,0))&lt;20,revenueReduction&lt;0.1),0,IF(NOT(ISNUMBER(G146)),0,IF($D146="Oui",0,IF($C146="Non - avec lien de dépendance",MIN(2258,G146,$E146),MIN(2258,G146)))))))</f>
        <v>Effectuez l’étape 1</v>
      </c>
      <c r="L146" s="3">
        <f t="shared" si="10"/>
        <v>0</v>
      </c>
      <c r="M146" s="3">
        <f t="shared" si="11"/>
        <v>0</v>
      </c>
    </row>
    <row r="147" spans="8:13" x14ac:dyDescent="0.3">
      <c r="H147" s="52" t="str">
        <f t="shared" si="8"/>
        <v>Calculez d'abord la baisse moyenne de vos revenus sur 12 mois à l'étape 2)</v>
      </c>
      <c r="I147" s="52" t="str">
        <f t="shared" si="9"/>
        <v>Calculez d'abord la baisse moyenne de vos revenus sur 12 mois à l'étape 2)</v>
      </c>
      <c r="J147" s="3" t="str">
        <f>IF(CRHPElig=" -  ","Effectuez l’étape 1",IF(CRHPElig="La baisse de revenus n'est pas admissible dans le cadre du PEREC",CRHPElig,IF(AND(INDEX(claimPeriodNo,MATCH('Étape 1) Taux'!$A$8,claimPeriods,0))&gt;17,INDEX(claimPeriodNo,MATCH('Étape 1) Taux'!$A$8,claimPeriods,0))&lt;20,revenueReduction&lt;0.1),0,IF(NOT(ISNUMBER(F147)),0,IF($D147="Oui",0,IF($C147="Non - avec lien de dépendance",MIN(2258,F147,$E147),MIN(2258,F147)))))))</f>
        <v>Effectuez l’étape 1</v>
      </c>
      <c r="K147" s="3" t="str">
        <f>IF(CRHPElig=" -  ","Effectuez l’étape 1",IF(CRHPElig="La baisse de revenus n'est pas admissible dans le cadre du PEREC",CRHPElig,IF(AND(INDEX(claimPeriodNo,MATCH('Étape 1) Taux'!$A$8,claimPeriods,0))&gt;17,INDEX(claimPeriodNo,MATCH('Étape 1) Taux'!$A$8,claimPeriods,0))&lt;20,revenueReduction&lt;0.1),0,IF(NOT(ISNUMBER(G147)),0,IF($D147="Oui",0,IF($C147="Non - avec lien de dépendance",MIN(2258,G147,$E147),MIN(2258,G147)))))))</f>
        <v>Effectuez l’étape 1</v>
      </c>
      <c r="L147" s="3">
        <f t="shared" si="10"/>
        <v>0</v>
      </c>
      <c r="M147" s="3">
        <f t="shared" si="11"/>
        <v>0</v>
      </c>
    </row>
    <row r="148" spans="8:13" x14ac:dyDescent="0.3">
      <c r="H148" s="52" t="str">
        <f t="shared" si="8"/>
        <v>Calculez d'abord la baisse moyenne de vos revenus sur 12 mois à l'étape 2)</v>
      </c>
      <c r="I148" s="52" t="str">
        <f t="shared" si="9"/>
        <v>Calculez d'abord la baisse moyenne de vos revenus sur 12 mois à l'étape 2)</v>
      </c>
      <c r="J148" s="3" t="str">
        <f>IF(CRHPElig=" -  ","Effectuez l’étape 1",IF(CRHPElig="La baisse de revenus n'est pas admissible dans le cadre du PEREC",CRHPElig,IF(AND(INDEX(claimPeriodNo,MATCH('Étape 1) Taux'!$A$8,claimPeriods,0))&gt;17,INDEX(claimPeriodNo,MATCH('Étape 1) Taux'!$A$8,claimPeriods,0))&lt;20,revenueReduction&lt;0.1),0,IF(NOT(ISNUMBER(F148)),0,IF($D148="Oui",0,IF($C148="Non - avec lien de dépendance",MIN(2258,F148,$E148),MIN(2258,F148)))))))</f>
        <v>Effectuez l’étape 1</v>
      </c>
      <c r="K148" s="3" t="str">
        <f>IF(CRHPElig=" -  ","Effectuez l’étape 1",IF(CRHPElig="La baisse de revenus n'est pas admissible dans le cadre du PEREC",CRHPElig,IF(AND(INDEX(claimPeriodNo,MATCH('Étape 1) Taux'!$A$8,claimPeriods,0))&gt;17,INDEX(claimPeriodNo,MATCH('Étape 1) Taux'!$A$8,claimPeriods,0))&lt;20,revenueReduction&lt;0.1),0,IF(NOT(ISNUMBER(G148)),0,IF($D148="Oui",0,IF($C148="Non - avec lien de dépendance",MIN(2258,G148,$E148),MIN(2258,G148)))))))</f>
        <v>Effectuez l’étape 1</v>
      </c>
      <c r="L148" s="3">
        <f t="shared" si="10"/>
        <v>0</v>
      </c>
      <c r="M148" s="3">
        <f t="shared" si="11"/>
        <v>0</v>
      </c>
    </row>
    <row r="149" spans="8:13" x14ac:dyDescent="0.3">
      <c r="H149" s="52" t="str">
        <f t="shared" si="8"/>
        <v>Calculez d'abord la baisse moyenne de vos revenus sur 12 mois à l'étape 2)</v>
      </c>
      <c r="I149" s="52" t="str">
        <f t="shared" si="9"/>
        <v>Calculez d'abord la baisse moyenne de vos revenus sur 12 mois à l'étape 2)</v>
      </c>
      <c r="J149" s="3" t="str">
        <f>IF(CRHPElig=" -  ","Effectuez l’étape 1",IF(CRHPElig="La baisse de revenus n'est pas admissible dans le cadre du PEREC",CRHPElig,IF(AND(INDEX(claimPeriodNo,MATCH('Étape 1) Taux'!$A$8,claimPeriods,0))&gt;17,INDEX(claimPeriodNo,MATCH('Étape 1) Taux'!$A$8,claimPeriods,0))&lt;20,revenueReduction&lt;0.1),0,IF(NOT(ISNUMBER(F149)),0,IF($D149="Oui",0,IF($C149="Non - avec lien de dépendance",MIN(2258,F149,$E149),MIN(2258,F149)))))))</f>
        <v>Effectuez l’étape 1</v>
      </c>
      <c r="K149" s="3" t="str">
        <f>IF(CRHPElig=" -  ","Effectuez l’étape 1",IF(CRHPElig="La baisse de revenus n'est pas admissible dans le cadre du PEREC",CRHPElig,IF(AND(INDEX(claimPeriodNo,MATCH('Étape 1) Taux'!$A$8,claimPeriods,0))&gt;17,INDEX(claimPeriodNo,MATCH('Étape 1) Taux'!$A$8,claimPeriods,0))&lt;20,revenueReduction&lt;0.1),0,IF(NOT(ISNUMBER(G149)),0,IF($D149="Oui",0,IF($C149="Non - avec lien de dépendance",MIN(2258,G149,$E149),MIN(2258,G149)))))))</f>
        <v>Effectuez l’étape 1</v>
      </c>
      <c r="L149" s="3">
        <f t="shared" si="10"/>
        <v>0</v>
      </c>
      <c r="M149" s="3">
        <f t="shared" si="11"/>
        <v>0</v>
      </c>
    </row>
    <row r="150" spans="8:13" x14ac:dyDescent="0.3">
      <c r="H150" s="52" t="str">
        <f t="shared" si="8"/>
        <v>Calculez d'abord la baisse moyenne de vos revenus sur 12 mois à l'étape 2)</v>
      </c>
      <c r="I150" s="52" t="str">
        <f t="shared" si="9"/>
        <v>Calculez d'abord la baisse moyenne de vos revenus sur 12 mois à l'étape 2)</v>
      </c>
      <c r="J150" s="3" t="str">
        <f>IF(CRHPElig=" -  ","Effectuez l’étape 1",IF(CRHPElig="La baisse de revenus n'est pas admissible dans le cadre du PEREC",CRHPElig,IF(AND(INDEX(claimPeriodNo,MATCH('Étape 1) Taux'!$A$8,claimPeriods,0))&gt;17,INDEX(claimPeriodNo,MATCH('Étape 1) Taux'!$A$8,claimPeriods,0))&lt;20,revenueReduction&lt;0.1),0,IF(NOT(ISNUMBER(F150)),0,IF($D150="Oui",0,IF($C150="Non - avec lien de dépendance",MIN(2258,F150,$E150),MIN(2258,F150)))))))</f>
        <v>Effectuez l’étape 1</v>
      </c>
      <c r="K150" s="3" t="str">
        <f>IF(CRHPElig=" -  ","Effectuez l’étape 1",IF(CRHPElig="La baisse de revenus n'est pas admissible dans le cadre du PEREC",CRHPElig,IF(AND(INDEX(claimPeriodNo,MATCH('Étape 1) Taux'!$A$8,claimPeriods,0))&gt;17,INDEX(claimPeriodNo,MATCH('Étape 1) Taux'!$A$8,claimPeriods,0))&lt;20,revenueReduction&lt;0.1),0,IF(NOT(ISNUMBER(G150)),0,IF($D150="Oui",0,IF($C150="Non - avec lien de dépendance",MIN(2258,G150,$E150),MIN(2258,G150)))))))</f>
        <v>Effectuez l’étape 1</v>
      </c>
      <c r="L150" s="3">
        <f t="shared" si="10"/>
        <v>0</v>
      </c>
      <c r="M150" s="3">
        <f t="shared" si="11"/>
        <v>0</v>
      </c>
    </row>
    <row r="151" spans="8:13" x14ac:dyDescent="0.3">
      <c r="H151" s="52" t="str">
        <f t="shared" si="8"/>
        <v>Calculez d'abord la baisse moyenne de vos revenus sur 12 mois à l'étape 2)</v>
      </c>
      <c r="I151" s="52" t="str">
        <f t="shared" si="9"/>
        <v>Calculez d'abord la baisse moyenne de vos revenus sur 12 mois à l'étape 2)</v>
      </c>
      <c r="J151" s="3" t="str">
        <f>IF(CRHPElig=" -  ","Effectuez l’étape 1",IF(CRHPElig="La baisse de revenus n'est pas admissible dans le cadre du PEREC",CRHPElig,IF(AND(INDEX(claimPeriodNo,MATCH('Étape 1) Taux'!$A$8,claimPeriods,0))&gt;17,INDEX(claimPeriodNo,MATCH('Étape 1) Taux'!$A$8,claimPeriods,0))&lt;20,revenueReduction&lt;0.1),0,IF(NOT(ISNUMBER(F151)),0,IF($D151="Oui",0,IF($C151="Non - avec lien de dépendance",MIN(2258,F151,$E151),MIN(2258,F151)))))))</f>
        <v>Effectuez l’étape 1</v>
      </c>
      <c r="K151" s="3" t="str">
        <f>IF(CRHPElig=" -  ","Effectuez l’étape 1",IF(CRHPElig="La baisse de revenus n'est pas admissible dans le cadre du PEREC",CRHPElig,IF(AND(INDEX(claimPeriodNo,MATCH('Étape 1) Taux'!$A$8,claimPeriods,0))&gt;17,INDEX(claimPeriodNo,MATCH('Étape 1) Taux'!$A$8,claimPeriods,0))&lt;20,revenueReduction&lt;0.1),0,IF(NOT(ISNUMBER(G151)),0,IF($D151="Oui",0,IF($C151="Non - avec lien de dépendance",MIN(2258,G151,$E151),MIN(2258,G151)))))))</f>
        <v>Effectuez l’étape 1</v>
      </c>
      <c r="L151" s="3">
        <f t="shared" si="10"/>
        <v>0</v>
      </c>
      <c r="M151" s="3">
        <f t="shared" si="11"/>
        <v>0</v>
      </c>
    </row>
    <row r="152" spans="8:13" x14ac:dyDescent="0.3">
      <c r="H152" s="52" t="str">
        <f t="shared" si="8"/>
        <v>Calculez d'abord la baisse moyenne de vos revenus sur 12 mois à l'étape 2)</v>
      </c>
      <c r="I152" s="52" t="str">
        <f t="shared" si="9"/>
        <v>Calculez d'abord la baisse moyenne de vos revenus sur 12 mois à l'étape 2)</v>
      </c>
      <c r="J152" s="3" t="str">
        <f>IF(CRHPElig=" -  ","Effectuez l’étape 1",IF(CRHPElig="La baisse de revenus n'est pas admissible dans le cadre du PEREC",CRHPElig,IF(AND(INDEX(claimPeriodNo,MATCH('Étape 1) Taux'!$A$8,claimPeriods,0))&gt;17,INDEX(claimPeriodNo,MATCH('Étape 1) Taux'!$A$8,claimPeriods,0))&lt;20,revenueReduction&lt;0.1),0,IF(NOT(ISNUMBER(F152)),0,IF($D152="Oui",0,IF($C152="Non - avec lien de dépendance",MIN(2258,F152,$E152),MIN(2258,F152)))))))</f>
        <v>Effectuez l’étape 1</v>
      </c>
      <c r="K152" s="3" t="str">
        <f>IF(CRHPElig=" -  ","Effectuez l’étape 1",IF(CRHPElig="La baisse de revenus n'est pas admissible dans le cadre du PEREC",CRHPElig,IF(AND(INDEX(claimPeriodNo,MATCH('Étape 1) Taux'!$A$8,claimPeriods,0))&gt;17,INDEX(claimPeriodNo,MATCH('Étape 1) Taux'!$A$8,claimPeriods,0))&lt;20,revenueReduction&lt;0.1),0,IF(NOT(ISNUMBER(G152)),0,IF($D152="Oui",0,IF($C152="Non - avec lien de dépendance",MIN(2258,G152,$E152),MIN(2258,G152)))))))</f>
        <v>Effectuez l’étape 1</v>
      </c>
      <c r="L152" s="3">
        <f t="shared" si="10"/>
        <v>0</v>
      </c>
      <c r="M152" s="3">
        <f t="shared" si="11"/>
        <v>0</v>
      </c>
    </row>
    <row r="153" spans="8:13" x14ac:dyDescent="0.3">
      <c r="H153" s="52" t="str">
        <f t="shared" si="8"/>
        <v>Calculez d'abord la baisse moyenne de vos revenus sur 12 mois à l'étape 2)</v>
      </c>
      <c r="I153" s="52" t="str">
        <f t="shared" si="9"/>
        <v>Calculez d'abord la baisse moyenne de vos revenus sur 12 mois à l'étape 2)</v>
      </c>
      <c r="J153" s="3" t="str">
        <f>IF(CRHPElig=" -  ","Effectuez l’étape 1",IF(CRHPElig="La baisse de revenus n'est pas admissible dans le cadre du PEREC",CRHPElig,IF(AND(INDEX(claimPeriodNo,MATCH('Étape 1) Taux'!$A$8,claimPeriods,0))&gt;17,INDEX(claimPeriodNo,MATCH('Étape 1) Taux'!$A$8,claimPeriods,0))&lt;20,revenueReduction&lt;0.1),0,IF(NOT(ISNUMBER(F153)),0,IF($D153="Oui",0,IF($C153="Non - avec lien de dépendance",MIN(2258,F153,$E153),MIN(2258,F153)))))))</f>
        <v>Effectuez l’étape 1</v>
      </c>
      <c r="K153" s="3" t="str">
        <f>IF(CRHPElig=" -  ","Effectuez l’étape 1",IF(CRHPElig="La baisse de revenus n'est pas admissible dans le cadre du PEREC",CRHPElig,IF(AND(INDEX(claimPeriodNo,MATCH('Étape 1) Taux'!$A$8,claimPeriods,0))&gt;17,INDEX(claimPeriodNo,MATCH('Étape 1) Taux'!$A$8,claimPeriods,0))&lt;20,revenueReduction&lt;0.1),0,IF(NOT(ISNUMBER(G153)),0,IF($D153="Oui",0,IF($C153="Non - avec lien de dépendance",MIN(2258,G153,$E153),MIN(2258,G153)))))))</f>
        <v>Effectuez l’étape 1</v>
      </c>
      <c r="L153" s="3">
        <f t="shared" si="10"/>
        <v>0</v>
      </c>
      <c r="M153" s="3">
        <f t="shared" si="11"/>
        <v>0</v>
      </c>
    </row>
    <row r="154" spans="8:13" x14ac:dyDescent="0.3">
      <c r="H154" s="52" t="str">
        <f t="shared" si="8"/>
        <v>Calculez d'abord la baisse moyenne de vos revenus sur 12 mois à l'étape 2)</v>
      </c>
      <c r="I154" s="52" t="str">
        <f t="shared" si="9"/>
        <v>Calculez d'abord la baisse moyenne de vos revenus sur 12 mois à l'étape 2)</v>
      </c>
      <c r="J154" s="3" t="str">
        <f>IF(CRHPElig=" -  ","Effectuez l’étape 1",IF(CRHPElig="La baisse de revenus n'est pas admissible dans le cadre du PEREC",CRHPElig,IF(AND(INDEX(claimPeriodNo,MATCH('Étape 1) Taux'!$A$8,claimPeriods,0))&gt;17,INDEX(claimPeriodNo,MATCH('Étape 1) Taux'!$A$8,claimPeriods,0))&lt;20,revenueReduction&lt;0.1),0,IF(NOT(ISNUMBER(F154)),0,IF($D154="Oui",0,IF($C154="Non - avec lien de dépendance",MIN(2258,F154,$E154),MIN(2258,F154)))))))</f>
        <v>Effectuez l’étape 1</v>
      </c>
      <c r="K154" s="3" t="str">
        <f>IF(CRHPElig=" -  ","Effectuez l’étape 1",IF(CRHPElig="La baisse de revenus n'est pas admissible dans le cadre du PEREC",CRHPElig,IF(AND(INDEX(claimPeriodNo,MATCH('Étape 1) Taux'!$A$8,claimPeriods,0))&gt;17,INDEX(claimPeriodNo,MATCH('Étape 1) Taux'!$A$8,claimPeriods,0))&lt;20,revenueReduction&lt;0.1),0,IF(NOT(ISNUMBER(G154)),0,IF($D154="Oui",0,IF($C154="Non - avec lien de dépendance",MIN(2258,G154,$E154),MIN(2258,G154)))))))</f>
        <v>Effectuez l’étape 1</v>
      </c>
      <c r="L154" s="3">
        <f t="shared" si="10"/>
        <v>0</v>
      </c>
      <c r="M154" s="3">
        <f t="shared" si="11"/>
        <v>0</v>
      </c>
    </row>
    <row r="155" spans="8:13" x14ac:dyDescent="0.3">
      <c r="H155" s="52" t="str">
        <f t="shared" si="8"/>
        <v>Calculez d'abord la baisse moyenne de vos revenus sur 12 mois à l'étape 2)</v>
      </c>
      <c r="I155" s="52" t="str">
        <f t="shared" si="9"/>
        <v>Calculez d'abord la baisse moyenne de vos revenus sur 12 mois à l'étape 2)</v>
      </c>
      <c r="J155" s="3" t="str">
        <f>IF(CRHPElig=" -  ","Effectuez l’étape 1",IF(CRHPElig="La baisse de revenus n'est pas admissible dans le cadre du PEREC",CRHPElig,IF(AND(INDEX(claimPeriodNo,MATCH('Étape 1) Taux'!$A$8,claimPeriods,0))&gt;17,INDEX(claimPeriodNo,MATCH('Étape 1) Taux'!$A$8,claimPeriods,0))&lt;20,revenueReduction&lt;0.1),0,IF(NOT(ISNUMBER(F155)),0,IF($D155="Oui",0,IF($C155="Non - avec lien de dépendance",MIN(2258,F155,$E155),MIN(2258,F155)))))))</f>
        <v>Effectuez l’étape 1</v>
      </c>
      <c r="K155" s="3" t="str">
        <f>IF(CRHPElig=" -  ","Effectuez l’étape 1",IF(CRHPElig="La baisse de revenus n'est pas admissible dans le cadre du PEREC",CRHPElig,IF(AND(INDEX(claimPeriodNo,MATCH('Étape 1) Taux'!$A$8,claimPeriods,0))&gt;17,INDEX(claimPeriodNo,MATCH('Étape 1) Taux'!$A$8,claimPeriods,0))&lt;20,revenueReduction&lt;0.1),0,IF(NOT(ISNUMBER(G155)),0,IF($D155="Oui",0,IF($C155="Non - avec lien de dépendance",MIN(2258,G155,$E155),MIN(2258,G155)))))))</f>
        <v>Effectuez l’étape 1</v>
      </c>
      <c r="L155" s="3">
        <f t="shared" si="10"/>
        <v>0</v>
      </c>
      <c r="M155" s="3">
        <f t="shared" si="11"/>
        <v>0</v>
      </c>
    </row>
    <row r="156" spans="8:13" x14ac:dyDescent="0.3">
      <c r="H156" s="52" t="str">
        <f t="shared" si="8"/>
        <v>Calculez d'abord la baisse moyenne de vos revenus sur 12 mois à l'étape 2)</v>
      </c>
      <c r="I156" s="52" t="str">
        <f t="shared" si="9"/>
        <v>Calculez d'abord la baisse moyenne de vos revenus sur 12 mois à l'étape 2)</v>
      </c>
      <c r="J156" s="3" t="str">
        <f>IF(CRHPElig=" -  ","Effectuez l’étape 1",IF(CRHPElig="La baisse de revenus n'est pas admissible dans le cadre du PEREC",CRHPElig,IF(AND(INDEX(claimPeriodNo,MATCH('Étape 1) Taux'!$A$8,claimPeriods,0))&gt;17,INDEX(claimPeriodNo,MATCH('Étape 1) Taux'!$A$8,claimPeriods,0))&lt;20,revenueReduction&lt;0.1),0,IF(NOT(ISNUMBER(F156)),0,IF($D156="Oui",0,IF($C156="Non - avec lien de dépendance",MIN(2258,F156,$E156),MIN(2258,F156)))))))</f>
        <v>Effectuez l’étape 1</v>
      </c>
      <c r="K156" s="3" t="str">
        <f>IF(CRHPElig=" -  ","Effectuez l’étape 1",IF(CRHPElig="La baisse de revenus n'est pas admissible dans le cadre du PEREC",CRHPElig,IF(AND(INDEX(claimPeriodNo,MATCH('Étape 1) Taux'!$A$8,claimPeriods,0))&gt;17,INDEX(claimPeriodNo,MATCH('Étape 1) Taux'!$A$8,claimPeriods,0))&lt;20,revenueReduction&lt;0.1),0,IF(NOT(ISNUMBER(G156)),0,IF($D156="Oui",0,IF($C156="Non - avec lien de dépendance",MIN(2258,G156,$E156),MIN(2258,G156)))))))</f>
        <v>Effectuez l’étape 1</v>
      </c>
      <c r="L156" s="3">
        <f t="shared" si="10"/>
        <v>0</v>
      </c>
      <c r="M156" s="3">
        <f t="shared" si="11"/>
        <v>0</v>
      </c>
    </row>
    <row r="157" spans="8:13" x14ac:dyDescent="0.3">
      <c r="H157" s="52" t="str">
        <f t="shared" si="8"/>
        <v>Calculez d'abord la baisse moyenne de vos revenus sur 12 mois à l'étape 2)</v>
      </c>
      <c r="I157" s="52" t="str">
        <f t="shared" si="9"/>
        <v>Calculez d'abord la baisse moyenne de vos revenus sur 12 mois à l'étape 2)</v>
      </c>
      <c r="J157" s="3" t="str">
        <f>IF(CRHPElig=" -  ","Effectuez l’étape 1",IF(CRHPElig="La baisse de revenus n'est pas admissible dans le cadre du PEREC",CRHPElig,IF(AND(INDEX(claimPeriodNo,MATCH('Étape 1) Taux'!$A$8,claimPeriods,0))&gt;17,INDEX(claimPeriodNo,MATCH('Étape 1) Taux'!$A$8,claimPeriods,0))&lt;20,revenueReduction&lt;0.1),0,IF(NOT(ISNUMBER(F157)),0,IF($D157="Oui",0,IF($C157="Non - avec lien de dépendance",MIN(2258,F157,$E157),MIN(2258,F157)))))))</f>
        <v>Effectuez l’étape 1</v>
      </c>
      <c r="K157" s="3" t="str">
        <f>IF(CRHPElig=" -  ","Effectuez l’étape 1",IF(CRHPElig="La baisse de revenus n'est pas admissible dans le cadre du PEREC",CRHPElig,IF(AND(INDEX(claimPeriodNo,MATCH('Étape 1) Taux'!$A$8,claimPeriods,0))&gt;17,INDEX(claimPeriodNo,MATCH('Étape 1) Taux'!$A$8,claimPeriods,0))&lt;20,revenueReduction&lt;0.1),0,IF(NOT(ISNUMBER(G157)),0,IF($D157="Oui",0,IF($C157="Non - avec lien de dépendance",MIN(2258,G157,$E157),MIN(2258,G157)))))))</f>
        <v>Effectuez l’étape 1</v>
      </c>
      <c r="L157" s="3">
        <f t="shared" si="10"/>
        <v>0</v>
      </c>
      <c r="M157" s="3">
        <f t="shared" si="11"/>
        <v>0</v>
      </c>
    </row>
    <row r="158" spans="8:13" x14ac:dyDescent="0.3">
      <c r="H158" s="52" t="str">
        <f t="shared" si="8"/>
        <v>Calculez d'abord la baisse moyenne de vos revenus sur 12 mois à l'étape 2)</v>
      </c>
      <c r="I158" s="52" t="str">
        <f t="shared" si="9"/>
        <v>Calculez d'abord la baisse moyenne de vos revenus sur 12 mois à l'étape 2)</v>
      </c>
      <c r="J158" s="3" t="str">
        <f>IF(CRHPElig=" -  ","Effectuez l’étape 1",IF(CRHPElig="La baisse de revenus n'est pas admissible dans le cadre du PEREC",CRHPElig,IF(AND(INDEX(claimPeriodNo,MATCH('Étape 1) Taux'!$A$8,claimPeriods,0))&gt;17,INDEX(claimPeriodNo,MATCH('Étape 1) Taux'!$A$8,claimPeriods,0))&lt;20,revenueReduction&lt;0.1),0,IF(NOT(ISNUMBER(F158)),0,IF($D158="Oui",0,IF($C158="Non - avec lien de dépendance",MIN(2258,F158,$E158),MIN(2258,F158)))))))</f>
        <v>Effectuez l’étape 1</v>
      </c>
      <c r="K158" s="3" t="str">
        <f>IF(CRHPElig=" -  ","Effectuez l’étape 1",IF(CRHPElig="La baisse de revenus n'est pas admissible dans le cadre du PEREC",CRHPElig,IF(AND(INDEX(claimPeriodNo,MATCH('Étape 1) Taux'!$A$8,claimPeriods,0))&gt;17,INDEX(claimPeriodNo,MATCH('Étape 1) Taux'!$A$8,claimPeriods,0))&lt;20,revenueReduction&lt;0.1),0,IF(NOT(ISNUMBER(G158)),0,IF($D158="Oui",0,IF($C158="Non - avec lien de dépendance",MIN(2258,G158,$E158),MIN(2258,G158)))))))</f>
        <v>Effectuez l’étape 1</v>
      </c>
      <c r="L158" s="3">
        <f t="shared" si="10"/>
        <v>0</v>
      </c>
      <c r="M158" s="3">
        <f t="shared" si="11"/>
        <v>0</v>
      </c>
    </row>
    <row r="159" spans="8:13" x14ac:dyDescent="0.3">
      <c r="H159" s="52" t="str">
        <f t="shared" si="8"/>
        <v>Calculez d'abord la baisse moyenne de vos revenus sur 12 mois à l'étape 2)</v>
      </c>
      <c r="I159" s="52" t="str">
        <f t="shared" si="9"/>
        <v>Calculez d'abord la baisse moyenne de vos revenus sur 12 mois à l'étape 2)</v>
      </c>
      <c r="J159" s="3" t="str">
        <f>IF(CRHPElig=" -  ","Effectuez l’étape 1",IF(CRHPElig="La baisse de revenus n'est pas admissible dans le cadre du PEREC",CRHPElig,IF(AND(INDEX(claimPeriodNo,MATCH('Étape 1) Taux'!$A$8,claimPeriods,0))&gt;17,INDEX(claimPeriodNo,MATCH('Étape 1) Taux'!$A$8,claimPeriods,0))&lt;20,revenueReduction&lt;0.1),0,IF(NOT(ISNUMBER(F159)),0,IF($D159="Oui",0,IF($C159="Non - avec lien de dépendance",MIN(2258,F159,$E159),MIN(2258,F159)))))))</f>
        <v>Effectuez l’étape 1</v>
      </c>
      <c r="K159" s="3" t="str">
        <f>IF(CRHPElig=" -  ","Effectuez l’étape 1",IF(CRHPElig="La baisse de revenus n'est pas admissible dans le cadre du PEREC",CRHPElig,IF(AND(INDEX(claimPeriodNo,MATCH('Étape 1) Taux'!$A$8,claimPeriods,0))&gt;17,INDEX(claimPeriodNo,MATCH('Étape 1) Taux'!$A$8,claimPeriods,0))&lt;20,revenueReduction&lt;0.1),0,IF(NOT(ISNUMBER(G159)),0,IF($D159="Oui",0,IF($C159="Non - avec lien de dépendance",MIN(2258,G159,$E159),MIN(2258,G159)))))))</f>
        <v>Effectuez l’étape 1</v>
      </c>
      <c r="L159" s="3">
        <f t="shared" si="10"/>
        <v>0</v>
      </c>
      <c r="M159" s="3">
        <f t="shared" si="11"/>
        <v>0</v>
      </c>
    </row>
    <row r="160" spans="8:13" x14ac:dyDescent="0.3">
      <c r="H160" s="52" t="str">
        <f t="shared" si="8"/>
        <v>Calculez d'abord la baisse moyenne de vos revenus sur 12 mois à l'étape 2)</v>
      </c>
      <c r="I160" s="52" t="str">
        <f t="shared" si="9"/>
        <v>Calculez d'abord la baisse moyenne de vos revenus sur 12 mois à l'étape 2)</v>
      </c>
      <c r="J160" s="3" t="str">
        <f>IF(CRHPElig=" -  ","Effectuez l’étape 1",IF(CRHPElig="La baisse de revenus n'est pas admissible dans le cadre du PEREC",CRHPElig,IF(AND(INDEX(claimPeriodNo,MATCH('Étape 1) Taux'!$A$8,claimPeriods,0))&gt;17,INDEX(claimPeriodNo,MATCH('Étape 1) Taux'!$A$8,claimPeriods,0))&lt;20,revenueReduction&lt;0.1),0,IF(NOT(ISNUMBER(F160)),0,IF($D160="Oui",0,IF($C160="Non - avec lien de dépendance",MIN(2258,F160,$E160),MIN(2258,F160)))))))</f>
        <v>Effectuez l’étape 1</v>
      </c>
      <c r="K160" s="3" t="str">
        <f>IF(CRHPElig=" -  ","Effectuez l’étape 1",IF(CRHPElig="La baisse de revenus n'est pas admissible dans le cadre du PEREC",CRHPElig,IF(AND(INDEX(claimPeriodNo,MATCH('Étape 1) Taux'!$A$8,claimPeriods,0))&gt;17,INDEX(claimPeriodNo,MATCH('Étape 1) Taux'!$A$8,claimPeriods,0))&lt;20,revenueReduction&lt;0.1),0,IF(NOT(ISNUMBER(G160)),0,IF($D160="Oui",0,IF($C160="Non - avec lien de dépendance",MIN(2258,G160,$E160),MIN(2258,G160)))))))</f>
        <v>Effectuez l’étape 1</v>
      </c>
      <c r="L160" s="3">
        <f t="shared" si="10"/>
        <v>0</v>
      </c>
      <c r="M160" s="3">
        <f t="shared" si="11"/>
        <v>0</v>
      </c>
    </row>
    <row r="161" spans="8:13" x14ac:dyDescent="0.3">
      <c r="H161" s="52" t="str">
        <f t="shared" si="8"/>
        <v>Calculez d'abord la baisse moyenne de vos revenus sur 12 mois à l'étape 2)</v>
      </c>
      <c r="I161" s="52" t="str">
        <f t="shared" si="9"/>
        <v>Calculez d'abord la baisse moyenne de vos revenus sur 12 mois à l'étape 2)</v>
      </c>
      <c r="J161" s="3" t="str">
        <f>IF(CRHPElig=" -  ","Effectuez l’étape 1",IF(CRHPElig="La baisse de revenus n'est pas admissible dans le cadre du PEREC",CRHPElig,IF(AND(INDEX(claimPeriodNo,MATCH('Étape 1) Taux'!$A$8,claimPeriods,0))&gt;17,INDEX(claimPeriodNo,MATCH('Étape 1) Taux'!$A$8,claimPeriods,0))&lt;20,revenueReduction&lt;0.1),0,IF(NOT(ISNUMBER(F161)),0,IF($D161="Oui",0,IF($C161="Non - avec lien de dépendance",MIN(2258,F161,$E161),MIN(2258,F161)))))))</f>
        <v>Effectuez l’étape 1</v>
      </c>
      <c r="K161" s="3" t="str">
        <f>IF(CRHPElig=" -  ","Effectuez l’étape 1",IF(CRHPElig="La baisse de revenus n'est pas admissible dans le cadre du PEREC",CRHPElig,IF(AND(INDEX(claimPeriodNo,MATCH('Étape 1) Taux'!$A$8,claimPeriods,0))&gt;17,INDEX(claimPeriodNo,MATCH('Étape 1) Taux'!$A$8,claimPeriods,0))&lt;20,revenueReduction&lt;0.1),0,IF(NOT(ISNUMBER(G161)),0,IF($D161="Oui",0,IF($C161="Non - avec lien de dépendance",MIN(2258,G161,$E161),MIN(2258,G161)))))))</f>
        <v>Effectuez l’étape 1</v>
      </c>
      <c r="L161" s="3">
        <f t="shared" si="10"/>
        <v>0</v>
      </c>
      <c r="M161" s="3">
        <f t="shared" si="11"/>
        <v>0</v>
      </c>
    </row>
    <row r="162" spans="8:13" x14ac:dyDescent="0.3">
      <c r="H162" s="52" t="str">
        <f t="shared" si="8"/>
        <v>Calculez d'abord la baisse moyenne de vos revenus sur 12 mois à l'étape 2)</v>
      </c>
      <c r="I162" s="52" t="str">
        <f t="shared" si="9"/>
        <v>Calculez d'abord la baisse moyenne de vos revenus sur 12 mois à l'étape 2)</v>
      </c>
      <c r="J162" s="3" t="str">
        <f>IF(CRHPElig=" -  ","Effectuez l’étape 1",IF(CRHPElig="La baisse de revenus n'est pas admissible dans le cadre du PEREC",CRHPElig,IF(AND(INDEX(claimPeriodNo,MATCH('Étape 1) Taux'!$A$8,claimPeriods,0))&gt;17,INDEX(claimPeriodNo,MATCH('Étape 1) Taux'!$A$8,claimPeriods,0))&lt;20,revenueReduction&lt;0.1),0,IF(NOT(ISNUMBER(F162)),0,IF($D162="Oui",0,IF($C162="Non - avec lien de dépendance",MIN(2258,F162,$E162),MIN(2258,F162)))))))</f>
        <v>Effectuez l’étape 1</v>
      </c>
      <c r="K162" s="3" t="str">
        <f>IF(CRHPElig=" -  ","Effectuez l’étape 1",IF(CRHPElig="La baisse de revenus n'est pas admissible dans le cadre du PEREC",CRHPElig,IF(AND(INDEX(claimPeriodNo,MATCH('Étape 1) Taux'!$A$8,claimPeriods,0))&gt;17,INDEX(claimPeriodNo,MATCH('Étape 1) Taux'!$A$8,claimPeriods,0))&lt;20,revenueReduction&lt;0.1),0,IF(NOT(ISNUMBER(G162)),0,IF($D162="Oui",0,IF($C162="Non - avec lien de dépendance",MIN(2258,G162,$E162),MIN(2258,G162)))))))</f>
        <v>Effectuez l’étape 1</v>
      </c>
      <c r="L162" s="3">
        <f t="shared" si="10"/>
        <v>0</v>
      </c>
      <c r="M162" s="3">
        <f t="shared" si="11"/>
        <v>0</v>
      </c>
    </row>
    <row r="163" spans="8:13" x14ac:dyDescent="0.3">
      <c r="H163" s="52" t="str">
        <f t="shared" si="8"/>
        <v>Calculez d'abord la baisse moyenne de vos revenus sur 12 mois à l'étape 2)</v>
      </c>
      <c r="I163" s="52" t="str">
        <f t="shared" si="9"/>
        <v>Calculez d'abord la baisse moyenne de vos revenus sur 12 mois à l'étape 2)</v>
      </c>
      <c r="J163" s="3" t="str">
        <f>IF(CRHPElig=" -  ","Effectuez l’étape 1",IF(CRHPElig="La baisse de revenus n'est pas admissible dans le cadre du PEREC",CRHPElig,IF(AND(INDEX(claimPeriodNo,MATCH('Étape 1) Taux'!$A$8,claimPeriods,0))&gt;17,INDEX(claimPeriodNo,MATCH('Étape 1) Taux'!$A$8,claimPeriods,0))&lt;20,revenueReduction&lt;0.1),0,IF(NOT(ISNUMBER(F163)),0,IF($D163="Oui",0,IF($C163="Non - avec lien de dépendance",MIN(2258,F163,$E163),MIN(2258,F163)))))))</f>
        <v>Effectuez l’étape 1</v>
      </c>
      <c r="K163" s="3" t="str">
        <f>IF(CRHPElig=" -  ","Effectuez l’étape 1",IF(CRHPElig="La baisse de revenus n'est pas admissible dans le cadre du PEREC",CRHPElig,IF(AND(INDEX(claimPeriodNo,MATCH('Étape 1) Taux'!$A$8,claimPeriods,0))&gt;17,INDEX(claimPeriodNo,MATCH('Étape 1) Taux'!$A$8,claimPeriods,0))&lt;20,revenueReduction&lt;0.1),0,IF(NOT(ISNUMBER(G163)),0,IF($D163="Oui",0,IF($C163="Non - avec lien de dépendance",MIN(2258,G163,$E163),MIN(2258,G163)))))))</f>
        <v>Effectuez l’étape 1</v>
      </c>
      <c r="L163" s="3">
        <f t="shared" si="10"/>
        <v>0</v>
      </c>
      <c r="M163" s="3">
        <f t="shared" si="11"/>
        <v>0</v>
      </c>
    </row>
    <row r="164" spans="8:13" x14ac:dyDescent="0.3">
      <c r="H164" s="52" t="str">
        <f t="shared" si="8"/>
        <v>Calculez d'abord la baisse moyenne de vos revenus sur 12 mois à l'étape 2)</v>
      </c>
      <c r="I164" s="52" t="str">
        <f t="shared" si="9"/>
        <v>Calculez d'abord la baisse moyenne de vos revenus sur 12 mois à l'étape 2)</v>
      </c>
      <c r="J164" s="3" t="str">
        <f>IF(CRHPElig=" -  ","Effectuez l’étape 1",IF(CRHPElig="La baisse de revenus n'est pas admissible dans le cadre du PEREC",CRHPElig,IF(AND(INDEX(claimPeriodNo,MATCH('Étape 1) Taux'!$A$8,claimPeriods,0))&gt;17,INDEX(claimPeriodNo,MATCH('Étape 1) Taux'!$A$8,claimPeriods,0))&lt;20,revenueReduction&lt;0.1),0,IF(NOT(ISNUMBER(F164)),0,IF($D164="Oui",0,IF($C164="Non - avec lien de dépendance",MIN(2258,F164,$E164),MIN(2258,F164)))))))</f>
        <v>Effectuez l’étape 1</v>
      </c>
      <c r="K164" s="3" t="str">
        <f>IF(CRHPElig=" -  ","Effectuez l’étape 1",IF(CRHPElig="La baisse de revenus n'est pas admissible dans le cadre du PEREC",CRHPElig,IF(AND(INDEX(claimPeriodNo,MATCH('Étape 1) Taux'!$A$8,claimPeriods,0))&gt;17,INDEX(claimPeriodNo,MATCH('Étape 1) Taux'!$A$8,claimPeriods,0))&lt;20,revenueReduction&lt;0.1),0,IF(NOT(ISNUMBER(G164)),0,IF($D164="Oui",0,IF($C164="Non - avec lien de dépendance",MIN(2258,G164,$E164),MIN(2258,G164)))))))</f>
        <v>Effectuez l’étape 1</v>
      </c>
      <c r="L164" s="3">
        <f t="shared" si="10"/>
        <v>0</v>
      </c>
      <c r="M164" s="3">
        <f t="shared" si="11"/>
        <v>0</v>
      </c>
    </row>
    <row r="165" spans="8:13" x14ac:dyDescent="0.3">
      <c r="H165" s="52" t="str">
        <f t="shared" si="8"/>
        <v>Calculez d'abord la baisse moyenne de vos revenus sur 12 mois à l'étape 2)</v>
      </c>
      <c r="I165" s="52" t="str">
        <f t="shared" si="9"/>
        <v>Calculez d'abord la baisse moyenne de vos revenus sur 12 mois à l'étape 2)</v>
      </c>
      <c r="J165" s="3" t="str">
        <f>IF(CRHPElig=" -  ","Effectuez l’étape 1",IF(CRHPElig="La baisse de revenus n'est pas admissible dans le cadre du PEREC",CRHPElig,IF(AND(INDEX(claimPeriodNo,MATCH('Étape 1) Taux'!$A$8,claimPeriods,0))&gt;17,INDEX(claimPeriodNo,MATCH('Étape 1) Taux'!$A$8,claimPeriods,0))&lt;20,revenueReduction&lt;0.1),0,IF(NOT(ISNUMBER(F165)),0,IF($D165="Oui",0,IF($C165="Non - avec lien de dépendance",MIN(2258,F165,$E165),MIN(2258,F165)))))))</f>
        <v>Effectuez l’étape 1</v>
      </c>
      <c r="K165" s="3" t="str">
        <f>IF(CRHPElig=" -  ","Effectuez l’étape 1",IF(CRHPElig="La baisse de revenus n'est pas admissible dans le cadre du PEREC",CRHPElig,IF(AND(INDEX(claimPeriodNo,MATCH('Étape 1) Taux'!$A$8,claimPeriods,0))&gt;17,INDEX(claimPeriodNo,MATCH('Étape 1) Taux'!$A$8,claimPeriods,0))&lt;20,revenueReduction&lt;0.1),0,IF(NOT(ISNUMBER(G165)),0,IF($D165="Oui",0,IF($C165="Non - avec lien de dépendance",MIN(2258,G165,$E165),MIN(2258,G165)))))))</f>
        <v>Effectuez l’étape 1</v>
      </c>
      <c r="L165" s="3">
        <f t="shared" si="10"/>
        <v>0</v>
      </c>
      <c r="M165" s="3">
        <f t="shared" si="11"/>
        <v>0</v>
      </c>
    </row>
    <row r="166" spans="8:13" x14ac:dyDescent="0.3">
      <c r="H166" s="52" t="str">
        <f t="shared" si="8"/>
        <v>Calculez d'abord la baisse moyenne de vos revenus sur 12 mois à l'étape 2)</v>
      </c>
      <c r="I166" s="52" t="str">
        <f t="shared" si="9"/>
        <v>Calculez d'abord la baisse moyenne de vos revenus sur 12 mois à l'étape 2)</v>
      </c>
      <c r="J166" s="3" t="str">
        <f>IF(CRHPElig=" -  ","Effectuez l’étape 1",IF(CRHPElig="La baisse de revenus n'est pas admissible dans le cadre du PEREC",CRHPElig,IF(AND(INDEX(claimPeriodNo,MATCH('Étape 1) Taux'!$A$8,claimPeriods,0))&gt;17,INDEX(claimPeriodNo,MATCH('Étape 1) Taux'!$A$8,claimPeriods,0))&lt;20,revenueReduction&lt;0.1),0,IF(NOT(ISNUMBER(F166)),0,IF($D166="Oui",0,IF($C166="Non - avec lien de dépendance",MIN(2258,F166,$E166),MIN(2258,F166)))))))</f>
        <v>Effectuez l’étape 1</v>
      </c>
      <c r="K166" s="3" t="str">
        <f>IF(CRHPElig=" -  ","Effectuez l’étape 1",IF(CRHPElig="La baisse de revenus n'est pas admissible dans le cadre du PEREC",CRHPElig,IF(AND(INDEX(claimPeriodNo,MATCH('Étape 1) Taux'!$A$8,claimPeriods,0))&gt;17,INDEX(claimPeriodNo,MATCH('Étape 1) Taux'!$A$8,claimPeriods,0))&lt;20,revenueReduction&lt;0.1),0,IF(NOT(ISNUMBER(G166)),0,IF($D166="Oui",0,IF($C166="Non - avec lien de dépendance",MIN(2258,G166,$E166),MIN(2258,G166)))))))</f>
        <v>Effectuez l’étape 1</v>
      </c>
      <c r="L166" s="3">
        <f t="shared" si="10"/>
        <v>0</v>
      </c>
      <c r="M166" s="3">
        <f t="shared" si="11"/>
        <v>0</v>
      </c>
    </row>
    <row r="167" spans="8:13" x14ac:dyDescent="0.3">
      <c r="H167" s="52" t="str">
        <f t="shared" si="8"/>
        <v>Calculez d'abord la baisse moyenne de vos revenus sur 12 mois à l'étape 2)</v>
      </c>
      <c r="I167" s="52" t="str">
        <f t="shared" si="9"/>
        <v>Calculez d'abord la baisse moyenne de vos revenus sur 12 mois à l'étape 2)</v>
      </c>
      <c r="J167" s="3" t="str">
        <f>IF(CRHPElig=" -  ","Effectuez l’étape 1",IF(CRHPElig="La baisse de revenus n'est pas admissible dans le cadre du PEREC",CRHPElig,IF(AND(INDEX(claimPeriodNo,MATCH('Étape 1) Taux'!$A$8,claimPeriods,0))&gt;17,INDEX(claimPeriodNo,MATCH('Étape 1) Taux'!$A$8,claimPeriods,0))&lt;20,revenueReduction&lt;0.1),0,IF(NOT(ISNUMBER(F167)),0,IF($D167="Oui",0,IF($C167="Non - avec lien de dépendance",MIN(2258,F167,$E167),MIN(2258,F167)))))))</f>
        <v>Effectuez l’étape 1</v>
      </c>
      <c r="K167" s="3" t="str">
        <f>IF(CRHPElig=" -  ","Effectuez l’étape 1",IF(CRHPElig="La baisse de revenus n'est pas admissible dans le cadre du PEREC",CRHPElig,IF(AND(INDEX(claimPeriodNo,MATCH('Étape 1) Taux'!$A$8,claimPeriods,0))&gt;17,INDEX(claimPeriodNo,MATCH('Étape 1) Taux'!$A$8,claimPeriods,0))&lt;20,revenueReduction&lt;0.1),0,IF(NOT(ISNUMBER(G167)),0,IF($D167="Oui",0,IF($C167="Non - avec lien de dépendance",MIN(2258,G167,$E167),MIN(2258,G167)))))))</f>
        <v>Effectuez l’étape 1</v>
      </c>
      <c r="L167" s="3">
        <f t="shared" si="10"/>
        <v>0</v>
      </c>
      <c r="M167" s="3">
        <f t="shared" si="11"/>
        <v>0</v>
      </c>
    </row>
    <row r="168" spans="8:13" x14ac:dyDescent="0.3">
      <c r="H168" s="52" t="str">
        <f t="shared" si="8"/>
        <v>Calculez d'abord la baisse moyenne de vos revenus sur 12 mois à l'étape 2)</v>
      </c>
      <c r="I168" s="52" t="str">
        <f t="shared" si="9"/>
        <v>Calculez d'abord la baisse moyenne de vos revenus sur 12 mois à l'étape 2)</v>
      </c>
      <c r="J168" s="3" t="str">
        <f>IF(CRHPElig=" -  ","Effectuez l’étape 1",IF(CRHPElig="La baisse de revenus n'est pas admissible dans le cadre du PEREC",CRHPElig,IF(AND(INDEX(claimPeriodNo,MATCH('Étape 1) Taux'!$A$8,claimPeriods,0))&gt;17,INDEX(claimPeriodNo,MATCH('Étape 1) Taux'!$A$8,claimPeriods,0))&lt;20,revenueReduction&lt;0.1),0,IF(NOT(ISNUMBER(F168)),0,IF($D168="Oui",0,IF($C168="Non - avec lien de dépendance",MIN(2258,F168,$E168),MIN(2258,F168)))))))</f>
        <v>Effectuez l’étape 1</v>
      </c>
      <c r="K168" s="3" t="str">
        <f>IF(CRHPElig=" -  ","Effectuez l’étape 1",IF(CRHPElig="La baisse de revenus n'est pas admissible dans le cadre du PEREC",CRHPElig,IF(AND(INDEX(claimPeriodNo,MATCH('Étape 1) Taux'!$A$8,claimPeriods,0))&gt;17,INDEX(claimPeriodNo,MATCH('Étape 1) Taux'!$A$8,claimPeriods,0))&lt;20,revenueReduction&lt;0.1),0,IF(NOT(ISNUMBER(G168)),0,IF($D168="Oui",0,IF($C168="Non - avec lien de dépendance",MIN(2258,G168,$E168),MIN(2258,G168)))))))</f>
        <v>Effectuez l’étape 1</v>
      </c>
      <c r="L168" s="3">
        <f t="shared" si="10"/>
        <v>0</v>
      </c>
      <c r="M168" s="3">
        <f t="shared" si="11"/>
        <v>0</v>
      </c>
    </row>
    <row r="169" spans="8:13" x14ac:dyDescent="0.3">
      <c r="H169" s="52" t="str">
        <f t="shared" si="8"/>
        <v>Calculez d'abord la baisse moyenne de vos revenus sur 12 mois à l'étape 2)</v>
      </c>
      <c r="I169" s="52" t="str">
        <f t="shared" si="9"/>
        <v>Calculez d'abord la baisse moyenne de vos revenus sur 12 mois à l'étape 2)</v>
      </c>
      <c r="J169" s="3" t="str">
        <f>IF(CRHPElig=" -  ","Effectuez l’étape 1",IF(CRHPElig="La baisse de revenus n'est pas admissible dans le cadre du PEREC",CRHPElig,IF(AND(INDEX(claimPeriodNo,MATCH('Étape 1) Taux'!$A$8,claimPeriods,0))&gt;17,INDEX(claimPeriodNo,MATCH('Étape 1) Taux'!$A$8,claimPeriods,0))&lt;20,revenueReduction&lt;0.1),0,IF(NOT(ISNUMBER(F169)),0,IF($D169="Oui",0,IF($C169="Non - avec lien de dépendance",MIN(2258,F169,$E169),MIN(2258,F169)))))))</f>
        <v>Effectuez l’étape 1</v>
      </c>
      <c r="K169" s="3" t="str">
        <f>IF(CRHPElig=" -  ","Effectuez l’étape 1",IF(CRHPElig="La baisse de revenus n'est pas admissible dans le cadre du PEREC",CRHPElig,IF(AND(INDEX(claimPeriodNo,MATCH('Étape 1) Taux'!$A$8,claimPeriods,0))&gt;17,INDEX(claimPeriodNo,MATCH('Étape 1) Taux'!$A$8,claimPeriods,0))&lt;20,revenueReduction&lt;0.1),0,IF(NOT(ISNUMBER(G169)),0,IF($D169="Oui",0,IF($C169="Non - avec lien de dépendance",MIN(2258,G169,$E169),MIN(2258,G169)))))))</f>
        <v>Effectuez l’étape 1</v>
      </c>
      <c r="L169" s="3">
        <f t="shared" si="10"/>
        <v>0</v>
      </c>
      <c r="M169" s="3">
        <f t="shared" si="11"/>
        <v>0</v>
      </c>
    </row>
    <row r="170" spans="8:13" x14ac:dyDescent="0.3">
      <c r="H170" s="52" t="str">
        <f t="shared" si="8"/>
        <v>Calculez d'abord la baisse moyenne de vos revenus sur 12 mois à l'étape 2)</v>
      </c>
      <c r="I170" s="52" t="str">
        <f t="shared" si="9"/>
        <v>Calculez d'abord la baisse moyenne de vos revenus sur 12 mois à l'étape 2)</v>
      </c>
      <c r="J170" s="3" t="str">
        <f>IF(CRHPElig=" -  ","Effectuez l’étape 1",IF(CRHPElig="La baisse de revenus n'est pas admissible dans le cadre du PEREC",CRHPElig,IF(AND(INDEX(claimPeriodNo,MATCH('Étape 1) Taux'!$A$8,claimPeriods,0))&gt;17,INDEX(claimPeriodNo,MATCH('Étape 1) Taux'!$A$8,claimPeriods,0))&lt;20,revenueReduction&lt;0.1),0,IF(NOT(ISNUMBER(F170)),0,IF($D170="Oui",0,IF($C170="Non - avec lien de dépendance",MIN(2258,F170,$E170),MIN(2258,F170)))))))</f>
        <v>Effectuez l’étape 1</v>
      </c>
      <c r="K170" s="3" t="str">
        <f>IF(CRHPElig=" -  ","Effectuez l’étape 1",IF(CRHPElig="La baisse de revenus n'est pas admissible dans le cadre du PEREC",CRHPElig,IF(AND(INDEX(claimPeriodNo,MATCH('Étape 1) Taux'!$A$8,claimPeriods,0))&gt;17,INDEX(claimPeriodNo,MATCH('Étape 1) Taux'!$A$8,claimPeriods,0))&lt;20,revenueReduction&lt;0.1),0,IF(NOT(ISNUMBER(G170)),0,IF($D170="Oui",0,IF($C170="Non - avec lien de dépendance",MIN(2258,G170,$E170),MIN(2258,G170)))))))</f>
        <v>Effectuez l’étape 1</v>
      </c>
      <c r="L170" s="3">
        <f t="shared" si="10"/>
        <v>0</v>
      </c>
      <c r="M170" s="3">
        <f t="shared" si="11"/>
        <v>0</v>
      </c>
    </row>
    <row r="171" spans="8:13" x14ac:dyDescent="0.3">
      <c r="H171" s="52" t="str">
        <f t="shared" si="8"/>
        <v>Calculez d'abord la baisse moyenne de vos revenus sur 12 mois à l'étape 2)</v>
      </c>
      <c r="I171" s="52" t="str">
        <f t="shared" si="9"/>
        <v>Calculez d'abord la baisse moyenne de vos revenus sur 12 mois à l'étape 2)</v>
      </c>
      <c r="J171" s="3" t="str">
        <f>IF(CRHPElig=" -  ","Effectuez l’étape 1",IF(CRHPElig="La baisse de revenus n'est pas admissible dans le cadre du PEREC",CRHPElig,IF(AND(INDEX(claimPeriodNo,MATCH('Étape 1) Taux'!$A$8,claimPeriods,0))&gt;17,INDEX(claimPeriodNo,MATCH('Étape 1) Taux'!$A$8,claimPeriods,0))&lt;20,revenueReduction&lt;0.1),0,IF(NOT(ISNUMBER(F171)),0,IF($D171="Oui",0,IF($C171="Non - avec lien de dépendance",MIN(2258,F171,$E171),MIN(2258,F171)))))))</f>
        <v>Effectuez l’étape 1</v>
      </c>
      <c r="K171" s="3" t="str">
        <f>IF(CRHPElig=" -  ","Effectuez l’étape 1",IF(CRHPElig="La baisse de revenus n'est pas admissible dans le cadre du PEREC",CRHPElig,IF(AND(INDEX(claimPeriodNo,MATCH('Étape 1) Taux'!$A$8,claimPeriods,0))&gt;17,INDEX(claimPeriodNo,MATCH('Étape 1) Taux'!$A$8,claimPeriods,0))&lt;20,revenueReduction&lt;0.1),0,IF(NOT(ISNUMBER(G171)),0,IF($D171="Oui",0,IF($C171="Non - avec lien de dépendance",MIN(2258,G171,$E171),MIN(2258,G171)))))))</f>
        <v>Effectuez l’étape 1</v>
      </c>
      <c r="L171" s="3">
        <f t="shared" si="10"/>
        <v>0</v>
      </c>
      <c r="M171" s="3">
        <f t="shared" si="11"/>
        <v>0</v>
      </c>
    </row>
    <row r="172" spans="8:13" x14ac:dyDescent="0.3">
      <c r="H172" s="52" t="str">
        <f t="shared" si="8"/>
        <v>Calculez d'abord la baisse moyenne de vos revenus sur 12 mois à l'étape 2)</v>
      </c>
      <c r="I172" s="52" t="str">
        <f t="shared" si="9"/>
        <v>Calculez d'abord la baisse moyenne de vos revenus sur 12 mois à l'étape 2)</v>
      </c>
      <c r="J172" s="3" t="str">
        <f>IF(CRHPElig=" -  ","Effectuez l’étape 1",IF(CRHPElig="La baisse de revenus n'est pas admissible dans le cadre du PEREC",CRHPElig,IF(AND(INDEX(claimPeriodNo,MATCH('Étape 1) Taux'!$A$8,claimPeriods,0))&gt;17,INDEX(claimPeriodNo,MATCH('Étape 1) Taux'!$A$8,claimPeriods,0))&lt;20,revenueReduction&lt;0.1),0,IF(NOT(ISNUMBER(F172)),0,IF($D172="Oui",0,IF($C172="Non - avec lien de dépendance",MIN(2258,F172,$E172),MIN(2258,F172)))))))</f>
        <v>Effectuez l’étape 1</v>
      </c>
      <c r="K172" s="3" t="str">
        <f>IF(CRHPElig=" -  ","Effectuez l’étape 1",IF(CRHPElig="La baisse de revenus n'est pas admissible dans le cadre du PEREC",CRHPElig,IF(AND(INDEX(claimPeriodNo,MATCH('Étape 1) Taux'!$A$8,claimPeriods,0))&gt;17,INDEX(claimPeriodNo,MATCH('Étape 1) Taux'!$A$8,claimPeriods,0))&lt;20,revenueReduction&lt;0.1),0,IF(NOT(ISNUMBER(G172)),0,IF($D172="Oui",0,IF($C172="Non - avec lien de dépendance",MIN(2258,G172,$E172),MIN(2258,G172)))))))</f>
        <v>Effectuez l’étape 1</v>
      </c>
      <c r="L172" s="3">
        <f t="shared" si="10"/>
        <v>0</v>
      </c>
      <c r="M172" s="3">
        <f t="shared" si="11"/>
        <v>0</v>
      </c>
    </row>
    <row r="173" spans="8:13" x14ac:dyDescent="0.3">
      <c r="H173" s="52" t="str">
        <f t="shared" si="8"/>
        <v>Calculez d'abord la baisse moyenne de vos revenus sur 12 mois à l'étape 2)</v>
      </c>
      <c r="I173" s="52" t="str">
        <f t="shared" si="9"/>
        <v>Calculez d'abord la baisse moyenne de vos revenus sur 12 mois à l'étape 2)</v>
      </c>
      <c r="J173" s="3" t="str">
        <f>IF(CRHPElig=" -  ","Effectuez l’étape 1",IF(CRHPElig="La baisse de revenus n'est pas admissible dans le cadre du PEREC",CRHPElig,IF(AND(INDEX(claimPeriodNo,MATCH('Étape 1) Taux'!$A$8,claimPeriods,0))&gt;17,INDEX(claimPeriodNo,MATCH('Étape 1) Taux'!$A$8,claimPeriods,0))&lt;20,revenueReduction&lt;0.1),0,IF(NOT(ISNUMBER(F173)),0,IF($D173="Oui",0,IF($C173="Non - avec lien de dépendance",MIN(2258,F173,$E173),MIN(2258,F173)))))))</f>
        <v>Effectuez l’étape 1</v>
      </c>
      <c r="K173" s="3" t="str">
        <f>IF(CRHPElig=" -  ","Effectuez l’étape 1",IF(CRHPElig="La baisse de revenus n'est pas admissible dans le cadre du PEREC",CRHPElig,IF(AND(INDEX(claimPeriodNo,MATCH('Étape 1) Taux'!$A$8,claimPeriods,0))&gt;17,INDEX(claimPeriodNo,MATCH('Étape 1) Taux'!$A$8,claimPeriods,0))&lt;20,revenueReduction&lt;0.1),0,IF(NOT(ISNUMBER(G173)),0,IF($D173="Oui",0,IF($C173="Non - avec lien de dépendance",MIN(2258,G173,$E173),MIN(2258,G173)))))))</f>
        <v>Effectuez l’étape 1</v>
      </c>
      <c r="L173" s="3">
        <f t="shared" si="10"/>
        <v>0</v>
      </c>
      <c r="M173" s="3">
        <f t="shared" si="11"/>
        <v>0</v>
      </c>
    </row>
    <row r="174" spans="8:13" x14ac:dyDescent="0.3">
      <c r="H174" s="52" t="str">
        <f t="shared" si="8"/>
        <v>Calculez d'abord la baisse moyenne de vos revenus sur 12 mois à l'étape 2)</v>
      </c>
      <c r="I174" s="52" t="str">
        <f t="shared" si="9"/>
        <v>Calculez d'abord la baisse moyenne de vos revenus sur 12 mois à l'étape 2)</v>
      </c>
      <c r="J174" s="3" t="str">
        <f>IF(CRHPElig=" -  ","Effectuez l’étape 1",IF(CRHPElig="La baisse de revenus n'est pas admissible dans le cadre du PEREC",CRHPElig,IF(AND(INDEX(claimPeriodNo,MATCH('Étape 1) Taux'!$A$8,claimPeriods,0))&gt;17,INDEX(claimPeriodNo,MATCH('Étape 1) Taux'!$A$8,claimPeriods,0))&lt;20,revenueReduction&lt;0.1),0,IF(NOT(ISNUMBER(F174)),0,IF($D174="Oui",0,IF($C174="Non - avec lien de dépendance",MIN(2258,F174,$E174),MIN(2258,F174)))))))</f>
        <v>Effectuez l’étape 1</v>
      </c>
      <c r="K174" s="3" t="str">
        <f>IF(CRHPElig=" -  ","Effectuez l’étape 1",IF(CRHPElig="La baisse de revenus n'est pas admissible dans le cadre du PEREC",CRHPElig,IF(AND(INDEX(claimPeriodNo,MATCH('Étape 1) Taux'!$A$8,claimPeriods,0))&gt;17,INDEX(claimPeriodNo,MATCH('Étape 1) Taux'!$A$8,claimPeriods,0))&lt;20,revenueReduction&lt;0.1),0,IF(NOT(ISNUMBER(G174)),0,IF($D174="Oui",0,IF($C174="Non - avec lien de dépendance",MIN(2258,G174,$E174),MIN(2258,G174)))))))</f>
        <v>Effectuez l’étape 1</v>
      </c>
      <c r="L174" s="3">
        <f t="shared" si="10"/>
        <v>0</v>
      </c>
      <c r="M174" s="3">
        <f t="shared" si="11"/>
        <v>0</v>
      </c>
    </row>
    <row r="175" spans="8:13" x14ac:dyDescent="0.3">
      <c r="H175" s="52" t="str">
        <f t="shared" si="8"/>
        <v>Calculez d'abord la baisse moyenne de vos revenus sur 12 mois à l'étape 2)</v>
      </c>
      <c r="I175" s="52" t="str">
        <f t="shared" si="9"/>
        <v>Calculez d'abord la baisse moyenne de vos revenus sur 12 mois à l'étape 2)</v>
      </c>
      <c r="J175" s="3" t="str">
        <f>IF(CRHPElig=" -  ","Effectuez l’étape 1",IF(CRHPElig="La baisse de revenus n'est pas admissible dans le cadre du PEREC",CRHPElig,IF(AND(INDEX(claimPeriodNo,MATCH('Étape 1) Taux'!$A$8,claimPeriods,0))&gt;17,INDEX(claimPeriodNo,MATCH('Étape 1) Taux'!$A$8,claimPeriods,0))&lt;20,revenueReduction&lt;0.1),0,IF(NOT(ISNUMBER(F175)),0,IF($D175="Oui",0,IF($C175="Non - avec lien de dépendance",MIN(2258,F175,$E175),MIN(2258,F175)))))))</f>
        <v>Effectuez l’étape 1</v>
      </c>
      <c r="K175" s="3" t="str">
        <f>IF(CRHPElig=" -  ","Effectuez l’étape 1",IF(CRHPElig="La baisse de revenus n'est pas admissible dans le cadre du PEREC",CRHPElig,IF(AND(INDEX(claimPeriodNo,MATCH('Étape 1) Taux'!$A$8,claimPeriods,0))&gt;17,INDEX(claimPeriodNo,MATCH('Étape 1) Taux'!$A$8,claimPeriods,0))&lt;20,revenueReduction&lt;0.1),0,IF(NOT(ISNUMBER(G175)),0,IF($D175="Oui",0,IF($C175="Non - avec lien de dépendance",MIN(2258,G175,$E175),MIN(2258,G175)))))))</f>
        <v>Effectuez l’étape 1</v>
      </c>
      <c r="L175" s="3">
        <f t="shared" si="10"/>
        <v>0</v>
      </c>
      <c r="M175" s="3">
        <f t="shared" si="11"/>
        <v>0</v>
      </c>
    </row>
    <row r="176" spans="8:13" x14ac:dyDescent="0.3">
      <c r="H176" s="52" t="str">
        <f t="shared" si="8"/>
        <v>Calculez d'abord la baisse moyenne de vos revenus sur 12 mois à l'étape 2)</v>
      </c>
      <c r="I176" s="52" t="str">
        <f t="shared" si="9"/>
        <v>Calculez d'abord la baisse moyenne de vos revenus sur 12 mois à l'étape 2)</v>
      </c>
      <c r="J176" s="3" t="str">
        <f>IF(CRHPElig=" -  ","Effectuez l’étape 1",IF(CRHPElig="La baisse de revenus n'est pas admissible dans le cadre du PEREC",CRHPElig,IF(AND(INDEX(claimPeriodNo,MATCH('Étape 1) Taux'!$A$8,claimPeriods,0))&gt;17,INDEX(claimPeriodNo,MATCH('Étape 1) Taux'!$A$8,claimPeriods,0))&lt;20,revenueReduction&lt;0.1),0,IF(NOT(ISNUMBER(F176)),0,IF($D176="Oui",0,IF($C176="Non - avec lien de dépendance",MIN(2258,F176,$E176),MIN(2258,F176)))))))</f>
        <v>Effectuez l’étape 1</v>
      </c>
      <c r="K176" s="3" t="str">
        <f>IF(CRHPElig=" -  ","Effectuez l’étape 1",IF(CRHPElig="La baisse de revenus n'est pas admissible dans le cadre du PEREC",CRHPElig,IF(AND(INDEX(claimPeriodNo,MATCH('Étape 1) Taux'!$A$8,claimPeriods,0))&gt;17,INDEX(claimPeriodNo,MATCH('Étape 1) Taux'!$A$8,claimPeriods,0))&lt;20,revenueReduction&lt;0.1),0,IF(NOT(ISNUMBER(G176)),0,IF($D176="Oui",0,IF($C176="Non - avec lien de dépendance",MIN(2258,G176,$E176),MIN(2258,G176)))))))</f>
        <v>Effectuez l’étape 1</v>
      </c>
      <c r="L176" s="3">
        <f t="shared" si="10"/>
        <v>0</v>
      </c>
      <c r="M176" s="3">
        <f t="shared" si="11"/>
        <v>0</v>
      </c>
    </row>
    <row r="177" spans="8:13" x14ac:dyDescent="0.3">
      <c r="H177" s="52" t="str">
        <f t="shared" si="8"/>
        <v>Calculez d'abord la baisse moyenne de vos revenus sur 12 mois à l'étape 2)</v>
      </c>
      <c r="I177" s="52" t="str">
        <f t="shared" si="9"/>
        <v>Calculez d'abord la baisse moyenne de vos revenus sur 12 mois à l'étape 2)</v>
      </c>
      <c r="J177" s="3" t="str">
        <f>IF(CRHPElig=" -  ","Effectuez l’étape 1",IF(CRHPElig="La baisse de revenus n'est pas admissible dans le cadre du PEREC",CRHPElig,IF(AND(INDEX(claimPeriodNo,MATCH('Étape 1) Taux'!$A$8,claimPeriods,0))&gt;17,INDEX(claimPeriodNo,MATCH('Étape 1) Taux'!$A$8,claimPeriods,0))&lt;20,revenueReduction&lt;0.1),0,IF(NOT(ISNUMBER(F177)),0,IF($D177="Oui",0,IF($C177="Non - avec lien de dépendance",MIN(2258,F177,$E177),MIN(2258,F177)))))))</f>
        <v>Effectuez l’étape 1</v>
      </c>
      <c r="K177" s="3" t="str">
        <f>IF(CRHPElig=" -  ","Effectuez l’étape 1",IF(CRHPElig="La baisse de revenus n'est pas admissible dans le cadre du PEREC",CRHPElig,IF(AND(INDEX(claimPeriodNo,MATCH('Étape 1) Taux'!$A$8,claimPeriods,0))&gt;17,INDEX(claimPeriodNo,MATCH('Étape 1) Taux'!$A$8,claimPeriods,0))&lt;20,revenueReduction&lt;0.1),0,IF(NOT(ISNUMBER(G177)),0,IF($D177="Oui",0,IF($C177="Non - avec lien de dépendance",MIN(2258,G177,$E177),MIN(2258,G177)))))))</f>
        <v>Effectuez l’étape 1</v>
      </c>
      <c r="L177" s="3">
        <f t="shared" si="10"/>
        <v>0</v>
      </c>
      <c r="M177" s="3">
        <f t="shared" si="11"/>
        <v>0</v>
      </c>
    </row>
    <row r="178" spans="8:13" x14ac:dyDescent="0.3">
      <c r="H178" s="52" t="str">
        <f t="shared" si="8"/>
        <v>Calculez d'abord la baisse moyenne de vos revenus sur 12 mois à l'étape 2)</v>
      </c>
      <c r="I178" s="52" t="str">
        <f t="shared" si="9"/>
        <v>Calculez d'abord la baisse moyenne de vos revenus sur 12 mois à l'étape 2)</v>
      </c>
      <c r="J178" s="3" t="str">
        <f>IF(CRHPElig=" -  ","Effectuez l’étape 1",IF(CRHPElig="La baisse de revenus n'est pas admissible dans le cadre du PEREC",CRHPElig,IF(AND(INDEX(claimPeriodNo,MATCH('Étape 1) Taux'!$A$8,claimPeriods,0))&gt;17,INDEX(claimPeriodNo,MATCH('Étape 1) Taux'!$A$8,claimPeriods,0))&lt;20,revenueReduction&lt;0.1),0,IF(NOT(ISNUMBER(F178)),0,IF($D178="Oui",0,IF($C178="Non - avec lien de dépendance",MIN(2258,F178,$E178),MIN(2258,F178)))))))</f>
        <v>Effectuez l’étape 1</v>
      </c>
      <c r="K178" s="3" t="str">
        <f>IF(CRHPElig=" -  ","Effectuez l’étape 1",IF(CRHPElig="La baisse de revenus n'est pas admissible dans le cadre du PEREC",CRHPElig,IF(AND(INDEX(claimPeriodNo,MATCH('Étape 1) Taux'!$A$8,claimPeriods,0))&gt;17,INDEX(claimPeriodNo,MATCH('Étape 1) Taux'!$A$8,claimPeriods,0))&lt;20,revenueReduction&lt;0.1),0,IF(NOT(ISNUMBER(G178)),0,IF($D178="Oui",0,IF($C178="Non - avec lien de dépendance",MIN(2258,G178,$E178),MIN(2258,G178)))))))</f>
        <v>Effectuez l’étape 1</v>
      </c>
      <c r="L178" s="3">
        <f t="shared" si="10"/>
        <v>0</v>
      </c>
      <c r="M178" s="3">
        <f t="shared" si="11"/>
        <v>0</v>
      </c>
    </row>
    <row r="179" spans="8:13" x14ac:dyDescent="0.3">
      <c r="H179" s="52" t="str">
        <f t="shared" si="8"/>
        <v>Calculez d'abord la baisse moyenne de vos revenus sur 12 mois à l'étape 2)</v>
      </c>
      <c r="I179" s="52" t="str">
        <f t="shared" si="9"/>
        <v>Calculez d'abord la baisse moyenne de vos revenus sur 12 mois à l'étape 2)</v>
      </c>
      <c r="J179" s="3" t="str">
        <f>IF(CRHPElig=" -  ","Effectuez l’étape 1",IF(CRHPElig="La baisse de revenus n'est pas admissible dans le cadre du PEREC",CRHPElig,IF(AND(INDEX(claimPeriodNo,MATCH('Étape 1) Taux'!$A$8,claimPeriods,0))&gt;17,INDEX(claimPeriodNo,MATCH('Étape 1) Taux'!$A$8,claimPeriods,0))&lt;20,revenueReduction&lt;0.1),0,IF(NOT(ISNUMBER(F179)),0,IF($D179="Oui",0,IF($C179="Non - avec lien de dépendance",MIN(2258,F179,$E179),MIN(2258,F179)))))))</f>
        <v>Effectuez l’étape 1</v>
      </c>
      <c r="K179" s="3" t="str">
        <f>IF(CRHPElig=" -  ","Effectuez l’étape 1",IF(CRHPElig="La baisse de revenus n'est pas admissible dans le cadre du PEREC",CRHPElig,IF(AND(INDEX(claimPeriodNo,MATCH('Étape 1) Taux'!$A$8,claimPeriods,0))&gt;17,INDEX(claimPeriodNo,MATCH('Étape 1) Taux'!$A$8,claimPeriods,0))&lt;20,revenueReduction&lt;0.1),0,IF(NOT(ISNUMBER(G179)),0,IF($D179="Oui",0,IF($C179="Non - avec lien de dépendance",MIN(2258,G179,$E179),MIN(2258,G179)))))))</f>
        <v>Effectuez l’étape 1</v>
      </c>
      <c r="L179" s="3">
        <f t="shared" si="10"/>
        <v>0</v>
      </c>
      <c r="M179" s="3">
        <f t="shared" si="11"/>
        <v>0</v>
      </c>
    </row>
    <row r="180" spans="8:13" x14ac:dyDescent="0.3">
      <c r="H180" s="52" t="str">
        <f t="shared" si="8"/>
        <v>Calculez d'abord la baisse moyenne de vos revenus sur 12 mois à l'étape 2)</v>
      </c>
      <c r="I180" s="52" t="str">
        <f t="shared" si="9"/>
        <v>Calculez d'abord la baisse moyenne de vos revenus sur 12 mois à l'étape 2)</v>
      </c>
      <c r="J180" s="3" t="str">
        <f>IF(CRHPElig=" -  ","Effectuez l’étape 1",IF(CRHPElig="La baisse de revenus n'est pas admissible dans le cadre du PEREC",CRHPElig,IF(AND(INDEX(claimPeriodNo,MATCH('Étape 1) Taux'!$A$8,claimPeriods,0))&gt;17,INDEX(claimPeriodNo,MATCH('Étape 1) Taux'!$A$8,claimPeriods,0))&lt;20,revenueReduction&lt;0.1),0,IF(NOT(ISNUMBER(F180)),0,IF($D180="Oui",0,IF($C180="Non - avec lien de dépendance",MIN(2258,F180,$E180),MIN(2258,F180)))))))</f>
        <v>Effectuez l’étape 1</v>
      </c>
      <c r="K180" s="3" t="str">
        <f>IF(CRHPElig=" -  ","Effectuez l’étape 1",IF(CRHPElig="La baisse de revenus n'est pas admissible dans le cadre du PEREC",CRHPElig,IF(AND(INDEX(claimPeriodNo,MATCH('Étape 1) Taux'!$A$8,claimPeriods,0))&gt;17,INDEX(claimPeriodNo,MATCH('Étape 1) Taux'!$A$8,claimPeriods,0))&lt;20,revenueReduction&lt;0.1),0,IF(NOT(ISNUMBER(G180)),0,IF($D180="Oui",0,IF($C180="Non - avec lien de dépendance",MIN(2258,G180,$E180),MIN(2258,G180)))))))</f>
        <v>Effectuez l’étape 1</v>
      </c>
      <c r="L180" s="3">
        <f t="shared" si="10"/>
        <v>0</v>
      </c>
      <c r="M180" s="3">
        <f t="shared" si="11"/>
        <v>0</v>
      </c>
    </row>
    <row r="181" spans="8:13" x14ac:dyDescent="0.3">
      <c r="H181" s="52" t="str">
        <f t="shared" si="8"/>
        <v>Calculez d'abord la baisse moyenne de vos revenus sur 12 mois à l'étape 2)</v>
      </c>
      <c r="I181" s="52" t="str">
        <f t="shared" si="9"/>
        <v>Calculez d'abord la baisse moyenne de vos revenus sur 12 mois à l'étape 2)</v>
      </c>
      <c r="J181" s="3" t="str">
        <f>IF(CRHPElig=" -  ","Effectuez l’étape 1",IF(CRHPElig="La baisse de revenus n'est pas admissible dans le cadre du PEREC",CRHPElig,IF(AND(INDEX(claimPeriodNo,MATCH('Étape 1) Taux'!$A$8,claimPeriods,0))&gt;17,INDEX(claimPeriodNo,MATCH('Étape 1) Taux'!$A$8,claimPeriods,0))&lt;20,revenueReduction&lt;0.1),0,IF(NOT(ISNUMBER(F181)),0,IF($D181="Oui",0,IF($C181="Non - avec lien de dépendance",MIN(2258,F181,$E181),MIN(2258,F181)))))))</f>
        <v>Effectuez l’étape 1</v>
      </c>
      <c r="K181" s="3" t="str">
        <f>IF(CRHPElig=" -  ","Effectuez l’étape 1",IF(CRHPElig="La baisse de revenus n'est pas admissible dans le cadre du PEREC",CRHPElig,IF(AND(INDEX(claimPeriodNo,MATCH('Étape 1) Taux'!$A$8,claimPeriods,0))&gt;17,INDEX(claimPeriodNo,MATCH('Étape 1) Taux'!$A$8,claimPeriods,0))&lt;20,revenueReduction&lt;0.1),0,IF(NOT(ISNUMBER(G181)),0,IF($D181="Oui",0,IF($C181="Non - avec lien de dépendance",MIN(2258,G181,$E181),MIN(2258,G181)))))))</f>
        <v>Effectuez l’étape 1</v>
      </c>
      <c r="L181" s="3">
        <f t="shared" si="10"/>
        <v>0</v>
      </c>
      <c r="M181" s="3">
        <f t="shared" si="11"/>
        <v>0</v>
      </c>
    </row>
    <row r="182" spans="8:13" x14ac:dyDescent="0.3">
      <c r="H182" s="52" t="str">
        <f t="shared" si="8"/>
        <v>Calculez d'abord la baisse moyenne de vos revenus sur 12 mois à l'étape 2)</v>
      </c>
      <c r="I182" s="52" t="str">
        <f t="shared" si="9"/>
        <v>Calculez d'abord la baisse moyenne de vos revenus sur 12 mois à l'étape 2)</v>
      </c>
      <c r="J182" s="3" t="str">
        <f>IF(CRHPElig=" -  ","Effectuez l’étape 1",IF(CRHPElig="La baisse de revenus n'est pas admissible dans le cadre du PEREC",CRHPElig,IF(AND(INDEX(claimPeriodNo,MATCH('Étape 1) Taux'!$A$8,claimPeriods,0))&gt;17,INDEX(claimPeriodNo,MATCH('Étape 1) Taux'!$A$8,claimPeriods,0))&lt;20,revenueReduction&lt;0.1),0,IF(NOT(ISNUMBER(F182)),0,IF($D182="Oui",0,IF($C182="Non - avec lien de dépendance",MIN(2258,F182,$E182),MIN(2258,F182)))))))</f>
        <v>Effectuez l’étape 1</v>
      </c>
      <c r="K182" s="3" t="str">
        <f>IF(CRHPElig=" -  ","Effectuez l’étape 1",IF(CRHPElig="La baisse de revenus n'est pas admissible dans le cadre du PEREC",CRHPElig,IF(AND(INDEX(claimPeriodNo,MATCH('Étape 1) Taux'!$A$8,claimPeriods,0))&gt;17,INDEX(claimPeriodNo,MATCH('Étape 1) Taux'!$A$8,claimPeriods,0))&lt;20,revenueReduction&lt;0.1),0,IF(NOT(ISNUMBER(G182)),0,IF($D182="Oui",0,IF($C182="Non - avec lien de dépendance",MIN(2258,G182,$E182),MIN(2258,G182)))))))</f>
        <v>Effectuez l’étape 1</v>
      </c>
      <c r="L182" s="3">
        <f t="shared" si="10"/>
        <v>0</v>
      </c>
      <c r="M182" s="3">
        <f t="shared" si="11"/>
        <v>0</v>
      </c>
    </row>
    <row r="183" spans="8:13" x14ac:dyDescent="0.3">
      <c r="H183" s="52" t="str">
        <f t="shared" si="8"/>
        <v>Calculez d'abord la baisse moyenne de vos revenus sur 12 mois à l'étape 2)</v>
      </c>
      <c r="I183" s="52" t="str">
        <f t="shared" si="9"/>
        <v>Calculez d'abord la baisse moyenne de vos revenus sur 12 mois à l'étape 2)</v>
      </c>
      <c r="J183" s="3" t="str">
        <f>IF(CRHPElig=" -  ","Effectuez l’étape 1",IF(CRHPElig="La baisse de revenus n'est pas admissible dans le cadre du PEREC",CRHPElig,IF(AND(INDEX(claimPeriodNo,MATCH('Étape 1) Taux'!$A$8,claimPeriods,0))&gt;17,INDEX(claimPeriodNo,MATCH('Étape 1) Taux'!$A$8,claimPeriods,0))&lt;20,revenueReduction&lt;0.1),0,IF(NOT(ISNUMBER(F183)),0,IF($D183="Oui",0,IF($C183="Non - avec lien de dépendance",MIN(2258,F183,$E183),MIN(2258,F183)))))))</f>
        <v>Effectuez l’étape 1</v>
      </c>
      <c r="K183" s="3" t="str">
        <f>IF(CRHPElig=" -  ","Effectuez l’étape 1",IF(CRHPElig="La baisse de revenus n'est pas admissible dans le cadre du PEREC",CRHPElig,IF(AND(INDEX(claimPeriodNo,MATCH('Étape 1) Taux'!$A$8,claimPeriods,0))&gt;17,INDEX(claimPeriodNo,MATCH('Étape 1) Taux'!$A$8,claimPeriods,0))&lt;20,revenueReduction&lt;0.1),0,IF(NOT(ISNUMBER(G183)),0,IF($D183="Oui",0,IF($C183="Non - avec lien de dépendance",MIN(2258,G183,$E183),MIN(2258,G183)))))))</f>
        <v>Effectuez l’étape 1</v>
      </c>
      <c r="L183" s="3">
        <f t="shared" si="10"/>
        <v>0</v>
      </c>
      <c r="M183" s="3">
        <f t="shared" si="11"/>
        <v>0</v>
      </c>
    </row>
    <row r="184" spans="8:13" x14ac:dyDescent="0.3">
      <c r="H184" s="52" t="str">
        <f t="shared" si="8"/>
        <v>Calculez d'abord la baisse moyenne de vos revenus sur 12 mois à l'étape 2)</v>
      </c>
      <c r="I184" s="52" t="str">
        <f t="shared" si="9"/>
        <v>Calculez d'abord la baisse moyenne de vos revenus sur 12 mois à l'étape 2)</v>
      </c>
      <c r="J184" s="3" t="str">
        <f>IF(CRHPElig=" -  ","Effectuez l’étape 1",IF(CRHPElig="La baisse de revenus n'est pas admissible dans le cadre du PEREC",CRHPElig,IF(AND(INDEX(claimPeriodNo,MATCH('Étape 1) Taux'!$A$8,claimPeriods,0))&gt;17,INDEX(claimPeriodNo,MATCH('Étape 1) Taux'!$A$8,claimPeriods,0))&lt;20,revenueReduction&lt;0.1),0,IF(NOT(ISNUMBER(F184)),0,IF($D184="Oui",0,IF($C184="Non - avec lien de dépendance",MIN(2258,F184,$E184),MIN(2258,F184)))))))</f>
        <v>Effectuez l’étape 1</v>
      </c>
      <c r="K184" s="3" t="str">
        <f>IF(CRHPElig=" -  ","Effectuez l’étape 1",IF(CRHPElig="La baisse de revenus n'est pas admissible dans le cadre du PEREC",CRHPElig,IF(AND(INDEX(claimPeriodNo,MATCH('Étape 1) Taux'!$A$8,claimPeriods,0))&gt;17,INDEX(claimPeriodNo,MATCH('Étape 1) Taux'!$A$8,claimPeriods,0))&lt;20,revenueReduction&lt;0.1),0,IF(NOT(ISNUMBER(G184)),0,IF($D184="Oui",0,IF($C184="Non - avec lien de dépendance",MIN(2258,G184,$E184),MIN(2258,G184)))))))</f>
        <v>Effectuez l’étape 1</v>
      </c>
      <c r="L184" s="3">
        <f t="shared" si="10"/>
        <v>0</v>
      </c>
      <c r="M184" s="3">
        <f t="shared" si="11"/>
        <v>0</v>
      </c>
    </row>
    <row r="185" spans="8:13" x14ac:dyDescent="0.3">
      <c r="H185" s="52" t="str">
        <f t="shared" si="8"/>
        <v>Calculez d'abord la baisse moyenne de vos revenus sur 12 mois à l'étape 2)</v>
      </c>
      <c r="I185" s="52" t="str">
        <f t="shared" si="9"/>
        <v>Calculez d'abord la baisse moyenne de vos revenus sur 12 mois à l'étape 2)</v>
      </c>
      <c r="J185" s="3" t="str">
        <f>IF(CRHPElig=" -  ","Effectuez l’étape 1",IF(CRHPElig="La baisse de revenus n'est pas admissible dans le cadre du PEREC",CRHPElig,IF(AND(INDEX(claimPeriodNo,MATCH('Étape 1) Taux'!$A$8,claimPeriods,0))&gt;17,INDEX(claimPeriodNo,MATCH('Étape 1) Taux'!$A$8,claimPeriods,0))&lt;20,revenueReduction&lt;0.1),0,IF(NOT(ISNUMBER(F185)),0,IF($D185="Oui",0,IF($C185="Non - avec lien de dépendance",MIN(2258,F185,$E185),MIN(2258,F185)))))))</f>
        <v>Effectuez l’étape 1</v>
      </c>
      <c r="K185" s="3" t="str">
        <f>IF(CRHPElig=" -  ","Effectuez l’étape 1",IF(CRHPElig="La baisse de revenus n'est pas admissible dans le cadre du PEREC",CRHPElig,IF(AND(INDEX(claimPeriodNo,MATCH('Étape 1) Taux'!$A$8,claimPeriods,0))&gt;17,INDEX(claimPeriodNo,MATCH('Étape 1) Taux'!$A$8,claimPeriods,0))&lt;20,revenueReduction&lt;0.1),0,IF(NOT(ISNUMBER(G185)),0,IF($D185="Oui",0,IF($C185="Non - avec lien de dépendance",MIN(2258,G185,$E185),MIN(2258,G185)))))))</f>
        <v>Effectuez l’étape 1</v>
      </c>
      <c r="L185" s="3">
        <f t="shared" si="10"/>
        <v>0</v>
      </c>
      <c r="M185" s="3">
        <f t="shared" si="11"/>
        <v>0</v>
      </c>
    </row>
    <row r="186" spans="8:13" x14ac:dyDescent="0.3">
      <c r="H186" s="52" t="str">
        <f t="shared" si="8"/>
        <v>Calculez d'abord la baisse moyenne de vos revenus sur 12 mois à l'étape 2)</v>
      </c>
      <c r="I186" s="52" t="str">
        <f t="shared" si="9"/>
        <v>Calculez d'abord la baisse moyenne de vos revenus sur 12 mois à l'étape 2)</v>
      </c>
      <c r="J186" s="3" t="str">
        <f>IF(CRHPElig=" -  ","Effectuez l’étape 1",IF(CRHPElig="La baisse de revenus n'est pas admissible dans le cadre du PEREC",CRHPElig,IF(AND(INDEX(claimPeriodNo,MATCH('Étape 1) Taux'!$A$8,claimPeriods,0))&gt;17,INDEX(claimPeriodNo,MATCH('Étape 1) Taux'!$A$8,claimPeriods,0))&lt;20,revenueReduction&lt;0.1),0,IF(NOT(ISNUMBER(F186)),0,IF($D186="Oui",0,IF($C186="Non - avec lien de dépendance",MIN(2258,F186,$E186),MIN(2258,F186)))))))</f>
        <v>Effectuez l’étape 1</v>
      </c>
      <c r="K186" s="3" t="str">
        <f>IF(CRHPElig=" -  ","Effectuez l’étape 1",IF(CRHPElig="La baisse de revenus n'est pas admissible dans le cadre du PEREC",CRHPElig,IF(AND(INDEX(claimPeriodNo,MATCH('Étape 1) Taux'!$A$8,claimPeriods,0))&gt;17,INDEX(claimPeriodNo,MATCH('Étape 1) Taux'!$A$8,claimPeriods,0))&lt;20,revenueReduction&lt;0.1),0,IF(NOT(ISNUMBER(G186)),0,IF($D186="Oui",0,IF($C186="Non - avec lien de dépendance",MIN(2258,G186,$E186),MIN(2258,G186)))))))</f>
        <v>Effectuez l’étape 1</v>
      </c>
      <c r="L186" s="3">
        <f t="shared" si="10"/>
        <v>0</v>
      </c>
      <c r="M186" s="3">
        <f t="shared" si="11"/>
        <v>0</v>
      </c>
    </row>
    <row r="187" spans="8:13" x14ac:dyDescent="0.3">
      <c r="H187" s="52" t="str">
        <f t="shared" si="8"/>
        <v>Calculez d'abord la baisse moyenne de vos revenus sur 12 mois à l'étape 2)</v>
      </c>
      <c r="I187" s="52" t="str">
        <f t="shared" si="9"/>
        <v>Calculez d'abord la baisse moyenne de vos revenus sur 12 mois à l'étape 2)</v>
      </c>
      <c r="J187" s="3" t="str">
        <f>IF(CRHPElig=" -  ","Effectuez l’étape 1",IF(CRHPElig="La baisse de revenus n'est pas admissible dans le cadre du PEREC",CRHPElig,IF(AND(INDEX(claimPeriodNo,MATCH('Étape 1) Taux'!$A$8,claimPeriods,0))&gt;17,INDEX(claimPeriodNo,MATCH('Étape 1) Taux'!$A$8,claimPeriods,0))&lt;20,revenueReduction&lt;0.1),0,IF(NOT(ISNUMBER(F187)),0,IF($D187="Oui",0,IF($C187="Non - avec lien de dépendance",MIN(2258,F187,$E187),MIN(2258,F187)))))))</f>
        <v>Effectuez l’étape 1</v>
      </c>
      <c r="K187" s="3" t="str">
        <f>IF(CRHPElig=" -  ","Effectuez l’étape 1",IF(CRHPElig="La baisse de revenus n'est pas admissible dans le cadre du PEREC",CRHPElig,IF(AND(INDEX(claimPeriodNo,MATCH('Étape 1) Taux'!$A$8,claimPeriods,0))&gt;17,INDEX(claimPeriodNo,MATCH('Étape 1) Taux'!$A$8,claimPeriods,0))&lt;20,revenueReduction&lt;0.1),0,IF(NOT(ISNUMBER(G187)),0,IF($D187="Oui",0,IF($C187="Non - avec lien de dépendance",MIN(2258,G187,$E187),MIN(2258,G187)))))))</f>
        <v>Effectuez l’étape 1</v>
      </c>
      <c r="L187" s="3">
        <f t="shared" si="10"/>
        <v>0</v>
      </c>
      <c r="M187" s="3">
        <f t="shared" si="11"/>
        <v>0</v>
      </c>
    </row>
    <row r="188" spans="8:13" x14ac:dyDescent="0.3">
      <c r="H188" s="52" t="str">
        <f t="shared" si="8"/>
        <v>Calculez d'abord la baisse moyenne de vos revenus sur 12 mois à l'étape 2)</v>
      </c>
      <c r="I188" s="52" t="str">
        <f t="shared" si="9"/>
        <v>Calculez d'abord la baisse moyenne de vos revenus sur 12 mois à l'étape 2)</v>
      </c>
      <c r="J188" s="3" t="str">
        <f>IF(CRHPElig=" -  ","Effectuez l’étape 1",IF(CRHPElig="La baisse de revenus n'est pas admissible dans le cadre du PEREC",CRHPElig,IF(AND(INDEX(claimPeriodNo,MATCH('Étape 1) Taux'!$A$8,claimPeriods,0))&gt;17,INDEX(claimPeriodNo,MATCH('Étape 1) Taux'!$A$8,claimPeriods,0))&lt;20,revenueReduction&lt;0.1),0,IF(NOT(ISNUMBER(F188)),0,IF($D188="Oui",0,IF($C188="Non - avec lien de dépendance",MIN(2258,F188,$E188),MIN(2258,F188)))))))</f>
        <v>Effectuez l’étape 1</v>
      </c>
      <c r="K188" s="3" t="str">
        <f>IF(CRHPElig=" -  ","Effectuez l’étape 1",IF(CRHPElig="La baisse de revenus n'est pas admissible dans le cadre du PEREC",CRHPElig,IF(AND(INDEX(claimPeriodNo,MATCH('Étape 1) Taux'!$A$8,claimPeriods,0))&gt;17,INDEX(claimPeriodNo,MATCH('Étape 1) Taux'!$A$8,claimPeriods,0))&lt;20,revenueReduction&lt;0.1),0,IF(NOT(ISNUMBER(G188)),0,IF($D188="Oui",0,IF($C188="Non - avec lien de dépendance",MIN(2258,G188,$E188),MIN(2258,G188)))))))</f>
        <v>Effectuez l’étape 1</v>
      </c>
      <c r="L188" s="3">
        <f t="shared" si="10"/>
        <v>0</v>
      </c>
      <c r="M188" s="3">
        <f t="shared" si="11"/>
        <v>0</v>
      </c>
    </row>
    <row r="189" spans="8:13" x14ac:dyDescent="0.3">
      <c r="H189" s="52" t="str">
        <f t="shared" si="8"/>
        <v>Calculez d'abord la baisse moyenne de vos revenus sur 12 mois à l'étape 2)</v>
      </c>
      <c r="I189" s="52" t="str">
        <f t="shared" si="9"/>
        <v>Calculez d'abord la baisse moyenne de vos revenus sur 12 mois à l'étape 2)</v>
      </c>
      <c r="J189" s="3" t="str">
        <f>IF(CRHPElig=" -  ","Effectuez l’étape 1",IF(CRHPElig="La baisse de revenus n'est pas admissible dans le cadre du PEREC",CRHPElig,IF(AND(INDEX(claimPeriodNo,MATCH('Étape 1) Taux'!$A$8,claimPeriods,0))&gt;17,INDEX(claimPeriodNo,MATCH('Étape 1) Taux'!$A$8,claimPeriods,0))&lt;20,revenueReduction&lt;0.1),0,IF(NOT(ISNUMBER(F189)),0,IF($D189="Oui",0,IF($C189="Non - avec lien de dépendance",MIN(2258,F189,$E189),MIN(2258,F189)))))))</f>
        <v>Effectuez l’étape 1</v>
      </c>
      <c r="K189" s="3" t="str">
        <f>IF(CRHPElig=" -  ","Effectuez l’étape 1",IF(CRHPElig="La baisse de revenus n'est pas admissible dans le cadre du PEREC",CRHPElig,IF(AND(INDEX(claimPeriodNo,MATCH('Étape 1) Taux'!$A$8,claimPeriods,0))&gt;17,INDEX(claimPeriodNo,MATCH('Étape 1) Taux'!$A$8,claimPeriods,0))&lt;20,revenueReduction&lt;0.1),0,IF(NOT(ISNUMBER(G189)),0,IF($D189="Oui",0,IF($C189="Non - avec lien de dépendance",MIN(2258,G189,$E189),MIN(2258,G189)))))))</f>
        <v>Effectuez l’étape 1</v>
      </c>
      <c r="L189" s="3">
        <f t="shared" si="10"/>
        <v>0</v>
      </c>
      <c r="M189" s="3">
        <f t="shared" si="11"/>
        <v>0</v>
      </c>
    </row>
    <row r="190" spans="8:13" x14ac:dyDescent="0.3">
      <c r="H190" s="52" t="str">
        <f t="shared" si="8"/>
        <v>Calculez d'abord la baisse moyenne de vos revenus sur 12 mois à l'étape 2)</v>
      </c>
      <c r="I190" s="52" t="str">
        <f t="shared" si="9"/>
        <v>Calculez d'abord la baisse moyenne de vos revenus sur 12 mois à l'étape 2)</v>
      </c>
      <c r="J190" s="3" t="str">
        <f>IF(CRHPElig=" -  ","Effectuez l’étape 1",IF(CRHPElig="La baisse de revenus n'est pas admissible dans le cadre du PEREC",CRHPElig,IF(AND(INDEX(claimPeriodNo,MATCH('Étape 1) Taux'!$A$8,claimPeriods,0))&gt;17,INDEX(claimPeriodNo,MATCH('Étape 1) Taux'!$A$8,claimPeriods,0))&lt;20,revenueReduction&lt;0.1),0,IF(NOT(ISNUMBER(F190)),0,IF($D190="Oui",0,IF($C190="Non - avec lien de dépendance",MIN(2258,F190,$E190),MIN(2258,F190)))))))</f>
        <v>Effectuez l’étape 1</v>
      </c>
      <c r="K190" s="3" t="str">
        <f>IF(CRHPElig=" -  ","Effectuez l’étape 1",IF(CRHPElig="La baisse de revenus n'est pas admissible dans le cadre du PEREC",CRHPElig,IF(AND(INDEX(claimPeriodNo,MATCH('Étape 1) Taux'!$A$8,claimPeriods,0))&gt;17,INDEX(claimPeriodNo,MATCH('Étape 1) Taux'!$A$8,claimPeriods,0))&lt;20,revenueReduction&lt;0.1),0,IF(NOT(ISNUMBER(G190)),0,IF($D190="Oui",0,IF($C190="Non - avec lien de dépendance",MIN(2258,G190,$E190),MIN(2258,G190)))))))</f>
        <v>Effectuez l’étape 1</v>
      </c>
      <c r="L190" s="3">
        <f t="shared" si="10"/>
        <v>0</v>
      </c>
      <c r="M190" s="3">
        <f t="shared" si="11"/>
        <v>0</v>
      </c>
    </row>
    <row r="191" spans="8:13" x14ac:dyDescent="0.3">
      <c r="H191" s="52" t="str">
        <f t="shared" si="8"/>
        <v>Calculez d'abord la baisse moyenne de vos revenus sur 12 mois à l'étape 2)</v>
      </c>
      <c r="I191" s="52" t="str">
        <f t="shared" si="9"/>
        <v>Calculez d'abord la baisse moyenne de vos revenus sur 12 mois à l'étape 2)</v>
      </c>
      <c r="J191" s="3" t="str">
        <f>IF(CRHPElig=" -  ","Effectuez l’étape 1",IF(CRHPElig="La baisse de revenus n'est pas admissible dans le cadre du PEREC",CRHPElig,IF(AND(INDEX(claimPeriodNo,MATCH('Étape 1) Taux'!$A$8,claimPeriods,0))&gt;17,INDEX(claimPeriodNo,MATCH('Étape 1) Taux'!$A$8,claimPeriods,0))&lt;20,revenueReduction&lt;0.1),0,IF(NOT(ISNUMBER(F191)),0,IF($D191="Oui",0,IF($C191="Non - avec lien de dépendance",MIN(2258,F191,$E191),MIN(2258,F191)))))))</f>
        <v>Effectuez l’étape 1</v>
      </c>
      <c r="K191" s="3" t="str">
        <f>IF(CRHPElig=" -  ","Effectuez l’étape 1",IF(CRHPElig="La baisse de revenus n'est pas admissible dans le cadre du PEREC",CRHPElig,IF(AND(INDEX(claimPeriodNo,MATCH('Étape 1) Taux'!$A$8,claimPeriods,0))&gt;17,INDEX(claimPeriodNo,MATCH('Étape 1) Taux'!$A$8,claimPeriods,0))&lt;20,revenueReduction&lt;0.1),0,IF(NOT(ISNUMBER(G191)),0,IF($D191="Oui",0,IF($C191="Non - avec lien de dépendance",MIN(2258,G191,$E191),MIN(2258,G191)))))))</f>
        <v>Effectuez l’étape 1</v>
      </c>
      <c r="L191" s="3">
        <f t="shared" si="10"/>
        <v>0</v>
      </c>
      <c r="M191" s="3">
        <f t="shared" si="11"/>
        <v>0</v>
      </c>
    </row>
    <row r="192" spans="8:13" x14ac:dyDescent="0.3">
      <c r="H192" s="52" t="str">
        <f t="shared" si="8"/>
        <v>Calculez d'abord la baisse moyenne de vos revenus sur 12 mois à l'étape 2)</v>
      </c>
      <c r="I192" s="52" t="str">
        <f t="shared" si="9"/>
        <v>Calculez d'abord la baisse moyenne de vos revenus sur 12 mois à l'étape 2)</v>
      </c>
      <c r="J192" s="3" t="str">
        <f>IF(CRHPElig=" -  ","Effectuez l’étape 1",IF(CRHPElig="La baisse de revenus n'est pas admissible dans le cadre du PEREC",CRHPElig,IF(AND(INDEX(claimPeriodNo,MATCH('Étape 1) Taux'!$A$8,claimPeriods,0))&gt;17,INDEX(claimPeriodNo,MATCH('Étape 1) Taux'!$A$8,claimPeriods,0))&lt;20,revenueReduction&lt;0.1),0,IF(NOT(ISNUMBER(F192)),0,IF($D192="Oui",0,IF($C192="Non - avec lien de dépendance",MIN(2258,F192,$E192),MIN(2258,F192)))))))</f>
        <v>Effectuez l’étape 1</v>
      </c>
      <c r="K192" s="3" t="str">
        <f>IF(CRHPElig=" -  ","Effectuez l’étape 1",IF(CRHPElig="La baisse de revenus n'est pas admissible dans le cadre du PEREC",CRHPElig,IF(AND(INDEX(claimPeriodNo,MATCH('Étape 1) Taux'!$A$8,claimPeriods,0))&gt;17,INDEX(claimPeriodNo,MATCH('Étape 1) Taux'!$A$8,claimPeriods,0))&lt;20,revenueReduction&lt;0.1),0,IF(NOT(ISNUMBER(G192)),0,IF($D192="Oui",0,IF($C192="Non - avec lien de dépendance",MIN(2258,G192,$E192),MIN(2258,G192)))))))</f>
        <v>Effectuez l’étape 1</v>
      </c>
      <c r="L192" s="3">
        <f t="shared" si="10"/>
        <v>0</v>
      </c>
      <c r="M192" s="3">
        <f t="shared" si="11"/>
        <v>0</v>
      </c>
    </row>
    <row r="193" spans="8:13" x14ac:dyDescent="0.3">
      <c r="H193" s="52" t="str">
        <f t="shared" si="8"/>
        <v>Calculez d'abord la baisse moyenne de vos revenus sur 12 mois à l'étape 2)</v>
      </c>
      <c r="I193" s="52" t="str">
        <f t="shared" si="9"/>
        <v>Calculez d'abord la baisse moyenne de vos revenus sur 12 mois à l'étape 2)</v>
      </c>
      <c r="J193" s="3" t="str">
        <f>IF(CRHPElig=" -  ","Effectuez l’étape 1",IF(CRHPElig="La baisse de revenus n'est pas admissible dans le cadre du PEREC",CRHPElig,IF(AND(INDEX(claimPeriodNo,MATCH('Étape 1) Taux'!$A$8,claimPeriods,0))&gt;17,INDEX(claimPeriodNo,MATCH('Étape 1) Taux'!$A$8,claimPeriods,0))&lt;20,revenueReduction&lt;0.1),0,IF(NOT(ISNUMBER(F193)),0,IF($D193="Oui",0,IF($C193="Non - avec lien de dépendance",MIN(2258,F193,$E193),MIN(2258,F193)))))))</f>
        <v>Effectuez l’étape 1</v>
      </c>
      <c r="K193" s="3" t="str">
        <f>IF(CRHPElig=" -  ","Effectuez l’étape 1",IF(CRHPElig="La baisse de revenus n'est pas admissible dans le cadre du PEREC",CRHPElig,IF(AND(INDEX(claimPeriodNo,MATCH('Étape 1) Taux'!$A$8,claimPeriods,0))&gt;17,INDEX(claimPeriodNo,MATCH('Étape 1) Taux'!$A$8,claimPeriods,0))&lt;20,revenueReduction&lt;0.1),0,IF(NOT(ISNUMBER(G193)),0,IF($D193="Oui",0,IF($C193="Non - avec lien de dépendance",MIN(2258,G193,$E193),MIN(2258,G193)))))))</f>
        <v>Effectuez l’étape 1</v>
      </c>
      <c r="L193" s="3">
        <f t="shared" si="10"/>
        <v>0</v>
      </c>
      <c r="M193" s="3">
        <f t="shared" si="11"/>
        <v>0</v>
      </c>
    </row>
    <row r="194" spans="8:13" x14ac:dyDescent="0.3">
      <c r="H194" s="52" t="str">
        <f t="shared" si="8"/>
        <v>Calculez d'abord la baisse moyenne de vos revenus sur 12 mois à l'étape 2)</v>
      </c>
      <c r="I194" s="52" t="str">
        <f t="shared" si="9"/>
        <v>Calculez d'abord la baisse moyenne de vos revenus sur 12 mois à l'étape 2)</v>
      </c>
      <c r="J194" s="3" t="str">
        <f>IF(CRHPElig=" -  ","Effectuez l’étape 1",IF(CRHPElig="La baisse de revenus n'est pas admissible dans le cadre du PEREC",CRHPElig,IF(AND(INDEX(claimPeriodNo,MATCH('Étape 1) Taux'!$A$8,claimPeriods,0))&gt;17,INDEX(claimPeriodNo,MATCH('Étape 1) Taux'!$A$8,claimPeriods,0))&lt;20,revenueReduction&lt;0.1),0,IF(NOT(ISNUMBER(F194)),0,IF($D194="Oui",0,IF($C194="Non - avec lien de dépendance",MIN(2258,F194,$E194),MIN(2258,F194)))))))</f>
        <v>Effectuez l’étape 1</v>
      </c>
      <c r="K194" s="3" t="str">
        <f>IF(CRHPElig=" -  ","Effectuez l’étape 1",IF(CRHPElig="La baisse de revenus n'est pas admissible dans le cadre du PEREC",CRHPElig,IF(AND(INDEX(claimPeriodNo,MATCH('Étape 1) Taux'!$A$8,claimPeriods,0))&gt;17,INDEX(claimPeriodNo,MATCH('Étape 1) Taux'!$A$8,claimPeriods,0))&lt;20,revenueReduction&lt;0.1),0,IF(NOT(ISNUMBER(G194)),0,IF($D194="Oui",0,IF($C194="Non - avec lien de dépendance",MIN(2258,G194,$E194),MIN(2258,G194)))))))</f>
        <v>Effectuez l’étape 1</v>
      </c>
      <c r="L194" s="3">
        <f t="shared" si="10"/>
        <v>0</v>
      </c>
      <c r="M194" s="3">
        <f t="shared" si="11"/>
        <v>0</v>
      </c>
    </row>
    <row r="195" spans="8:13" x14ac:dyDescent="0.3">
      <c r="H195" s="52" t="str">
        <f t="shared" si="8"/>
        <v>Calculez d'abord la baisse moyenne de vos revenus sur 12 mois à l'étape 2)</v>
      </c>
      <c r="I195" s="52" t="str">
        <f t="shared" si="9"/>
        <v>Calculez d'abord la baisse moyenne de vos revenus sur 12 mois à l'étape 2)</v>
      </c>
      <c r="J195" s="3" t="str">
        <f>IF(CRHPElig=" -  ","Effectuez l’étape 1",IF(CRHPElig="La baisse de revenus n'est pas admissible dans le cadre du PEREC",CRHPElig,IF(AND(INDEX(claimPeriodNo,MATCH('Étape 1) Taux'!$A$8,claimPeriods,0))&gt;17,INDEX(claimPeriodNo,MATCH('Étape 1) Taux'!$A$8,claimPeriods,0))&lt;20,revenueReduction&lt;0.1),0,IF(NOT(ISNUMBER(F195)),0,IF($D195="Oui",0,IF($C195="Non - avec lien de dépendance",MIN(2258,F195,$E195),MIN(2258,F195)))))))</f>
        <v>Effectuez l’étape 1</v>
      </c>
      <c r="K195" s="3" t="str">
        <f>IF(CRHPElig=" -  ","Effectuez l’étape 1",IF(CRHPElig="La baisse de revenus n'est pas admissible dans le cadre du PEREC",CRHPElig,IF(AND(INDEX(claimPeriodNo,MATCH('Étape 1) Taux'!$A$8,claimPeriods,0))&gt;17,INDEX(claimPeriodNo,MATCH('Étape 1) Taux'!$A$8,claimPeriods,0))&lt;20,revenueReduction&lt;0.1),0,IF(NOT(ISNUMBER(G195)),0,IF($D195="Oui",0,IF($C195="Non - avec lien de dépendance",MIN(2258,G195,$E195),MIN(2258,G195)))))))</f>
        <v>Effectuez l’étape 1</v>
      </c>
      <c r="L195" s="3">
        <f t="shared" si="10"/>
        <v>0</v>
      </c>
      <c r="M195" s="3">
        <f t="shared" si="11"/>
        <v>0</v>
      </c>
    </row>
    <row r="196" spans="8:13" x14ac:dyDescent="0.3">
      <c r="H196" s="52" t="str">
        <f t="shared" si="8"/>
        <v>Calculez d'abord la baisse moyenne de vos revenus sur 12 mois à l'étape 2)</v>
      </c>
      <c r="I196" s="52" t="str">
        <f t="shared" si="9"/>
        <v>Calculez d'abord la baisse moyenne de vos revenus sur 12 mois à l'étape 2)</v>
      </c>
      <c r="J196" s="3" t="str">
        <f>IF(CRHPElig=" -  ","Effectuez l’étape 1",IF(CRHPElig="La baisse de revenus n'est pas admissible dans le cadre du PEREC",CRHPElig,IF(AND(INDEX(claimPeriodNo,MATCH('Étape 1) Taux'!$A$8,claimPeriods,0))&gt;17,INDEX(claimPeriodNo,MATCH('Étape 1) Taux'!$A$8,claimPeriods,0))&lt;20,revenueReduction&lt;0.1),0,IF(NOT(ISNUMBER(F196)),0,IF($D196="Oui",0,IF($C196="Non - avec lien de dépendance",MIN(2258,F196,$E196),MIN(2258,F196)))))))</f>
        <v>Effectuez l’étape 1</v>
      </c>
      <c r="K196" s="3" t="str">
        <f>IF(CRHPElig=" -  ","Effectuez l’étape 1",IF(CRHPElig="La baisse de revenus n'est pas admissible dans le cadre du PEREC",CRHPElig,IF(AND(INDEX(claimPeriodNo,MATCH('Étape 1) Taux'!$A$8,claimPeriods,0))&gt;17,INDEX(claimPeriodNo,MATCH('Étape 1) Taux'!$A$8,claimPeriods,0))&lt;20,revenueReduction&lt;0.1),0,IF(NOT(ISNUMBER(G196)),0,IF($D196="Oui",0,IF($C196="Non - avec lien de dépendance",MIN(2258,G196,$E196),MIN(2258,G196)))))))</f>
        <v>Effectuez l’étape 1</v>
      </c>
      <c r="L196" s="3">
        <f t="shared" si="10"/>
        <v>0</v>
      </c>
      <c r="M196" s="3">
        <f t="shared" si="11"/>
        <v>0</v>
      </c>
    </row>
    <row r="197" spans="8:13" x14ac:dyDescent="0.3">
      <c r="H197" s="52" t="str">
        <f t="shared" si="8"/>
        <v>Calculez d'abord la baisse moyenne de vos revenus sur 12 mois à l'étape 2)</v>
      </c>
      <c r="I197" s="52" t="str">
        <f t="shared" si="9"/>
        <v>Calculez d'abord la baisse moyenne de vos revenus sur 12 mois à l'étape 2)</v>
      </c>
      <c r="J197" s="3" t="str">
        <f>IF(CRHPElig=" -  ","Effectuez l’étape 1",IF(CRHPElig="La baisse de revenus n'est pas admissible dans le cadre du PEREC",CRHPElig,IF(AND(INDEX(claimPeriodNo,MATCH('Étape 1) Taux'!$A$8,claimPeriods,0))&gt;17,INDEX(claimPeriodNo,MATCH('Étape 1) Taux'!$A$8,claimPeriods,0))&lt;20,revenueReduction&lt;0.1),0,IF(NOT(ISNUMBER(F197)),0,IF($D197="Oui",0,IF($C197="Non - avec lien de dépendance",MIN(2258,F197,$E197),MIN(2258,F197)))))))</f>
        <v>Effectuez l’étape 1</v>
      </c>
      <c r="K197" s="3" t="str">
        <f>IF(CRHPElig=" -  ","Effectuez l’étape 1",IF(CRHPElig="La baisse de revenus n'est pas admissible dans le cadre du PEREC",CRHPElig,IF(AND(INDEX(claimPeriodNo,MATCH('Étape 1) Taux'!$A$8,claimPeriods,0))&gt;17,INDEX(claimPeriodNo,MATCH('Étape 1) Taux'!$A$8,claimPeriods,0))&lt;20,revenueReduction&lt;0.1),0,IF(NOT(ISNUMBER(G197)),0,IF($D197="Oui",0,IF($C197="Non - avec lien de dépendance",MIN(2258,G197,$E197),MIN(2258,G197)))))))</f>
        <v>Effectuez l’étape 1</v>
      </c>
      <c r="L197" s="3">
        <f t="shared" si="10"/>
        <v>0</v>
      </c>
      <c r="M197" s="3">
        <f t="shared" si="11"/>
        <v>0</v>
      </c>
    </row>
    <row r="198" spans="8:13" x14ac:dyDescent="0.3">
      <c r="H198" s="52" t="str">
        <f t="shared" ref="H198:H261" si="12">IF(overallRate=" -   ","Effectuez l’étape 1",IF(ISTEXT(overallRate),overallRate,IF(OR($D198="Oui",NOT(ISNUMBER(F198)),overallRate=0),0,ROUND(IF($C198="Non - avec lien de dépendance",MIN(2258,F198,$E198)*overallRate,MIN(2258,F198)*overallRate),2))))</f>
        <v>Calculez d'abord la baisse moyenne de vos revenus sur 12 mois à l'étape 2)</v>
      </c>
      <c r="I198" s="52" t="str">
        <f t="shared" ref="I198:I261" si="13">IF(overallRate=" -   ","Effectuez l’étape 1",IF(ISTEXT(overallRate),overallRate,IF(OR($D198="Oui",NOT(ISNUMBER(G198)),overallRate=0),0,ROUND(IF($C198="Non - avec lien de dépendance",MIN(2258,G198,$E198)*overallRate,MIN(2258,G198)*overallRate),2))))</f>
        <v>Calculez d'abord la baisse moyenne de vos revenus sur 12 mois à l'étape 2)</v>
      </c>
      <c r="J198" s="3" t="str">
        <f>IF(CRHPElig=" -  ","Effectuez l’étape 1",IF(CRHPElig="La baisse de revenus n'est pas admissible dans le cadre du PEREC",CRHPElig,IF(AND(INDEX(claimPeriodNo,MATCH('Étape 1) Taux'!$A$8,claimPeriods,0))&gt;17,INDEX(claimPeriodNo,MATCH('Étape 1) Taux'!$A$8,claimPeriods,0))&lt;20,revenueReduction&lt;0.1),0,IF(NOT(ISNUMBER(F198)),0,IF($D198="Oui",0,IF($C198="Non - avec lien de dépendance",MIN(2258,F198,$E198),MIN(2258,F198)))))))</f>
        <v>Effectuez l’étape 1</v>
      </c>
      <c r="K198" s="3" t="str">
        <f>IF(CRHPElig=" -  ","Effectuez l’étape 1",IF(CRHPElig="La baisse de revenus n'est pas admissible dans le cadre du PEREC",CRHPElig,IF(AND(INDEX(claimPeriodNo,MATCH('Étape 1) Taux'!$A$8,claimPeriods,0))&gt;17,INDEX(claimPeriodNo,MATCH('Étape 1) Taux'!$A$8,claimPeriods,0))&lt;20,revenueReduction&lt;0.1),0,IF(NOT(ISNUMBER(G198)),0,IF($D198="Oui",0,IF($C198="Non - avec lien de dépendance",MIN(2258,G198,$E198),MIN(2258,G198)))))))</f>
        <v>Effectuez l’étape 1</v>
      </c>
      <c r="L198" s="3">
        <f t="shared" si="10"/>
        <v>0</v>
      </c>
      <c r="M198" s="3">
        <f t="shared" si="11"/>
        <v>0</v>
      </c>
    </row>
    <row r="199" spans="8:13" x14ac:dyDescent="0.3">
      <c r="H199" s="52" t="str">
        <f t="shared" si="12"/>
        <v>Calculez d'abord la baisse moyenne de vos revenus sur 12 mois à l'étape 2)</v>
      </c>
      <c r="I199" s="52" t="str">
        <f t="shared" si="13"/>
        <v>Calculez d'abord la baisse moyenne de vos revenus sur 12 mois à l'étape 2)</v>
      </c>
      <c r="J199" s="3" t="str">
        <f>IF(CRHPElig=" -  ","Effectuez l’étape 1",IF(CRHPElig="La baisse de revenus n'est pas admissible dans le cadre du PEREC",CRHPElig,IF(AND(INDEX(claimPeriodNo,MATCH('Étape 1) Taux'!$A$8,claimPeriods,0))&gt;17,INDEX(claimPeriodNo,MATCH('Étape 1) Taux'!$A$8,claimPeriods,0))&lt;20,revenueReduction&lt;0.1),0,IF(NOT(ISNUMBER(F199)),0,IF($D199="Oui",0,IF($C199="Non - avec lien de dépendance",MIN(2258,F199,$E199),MIN(2258,F199)))))))</f>
        <v>Effectuez l’étape 1</v>
      </c>
      <c r="K199" s="3" t="str">
        <f>IF(CRHPElig=" -  ","Effectuez l’étape 1",IF(CRHPElig="La baisse de revenus n'est pas admissible dans le cadre du PEREC",CRHPElig,IF(AND(INDEX(claimPeriodNo,MATCH('Étape 1) Taux'!$A$8,claimPeriods,0))&gt;17,INDEX(claimPeriodNo,MATCH('Étape 1) Taux'!$A$8,claimPeriods,0))&lt;20,revenueReduction&lt;0.1),0,IF(NOT(ISNUMBER(G199)),0,IF($D199="Oui",0,IF($C199="Non - avec lien de dépendance",MIN(2258,G199,$E199),MIN(2258,G199)))))))</f>
        <v>Effectuez l’étape 1</v>
      </c>
      <c r="L199" s="3">
        <f t="shared" ref="L199:L262" si="14">IF(AND(COUNT(C199:G199)&gt;0,OR(AND(NOT(ISNUMBER($E199)),OR($D199="Oui",$C199&lt;&gt;"Oui - sans lien de dépendance")),COUNT(F199:G199)&lt;&gt;2,ISBLANK($C199))),"Remplissez tous les montants",SUM(H199:I199))</f>
        <v>0</v>
      </c>
      <c r="M199" s="3">
        <f t="shared" ref="M199:M262" si="15">IF(AND(COUNT(C199:G199)&gt;0,OR(AND(NOT(ISNUMBER($E199)),OR($D199="Oui",$C199&lt;&gt;"Oui - sans lien de dépendance")),COUNT(F199:G199)&lt;&gt;2,ISBLANK($C199))),"Remplissez tous les montants",SUM(J199:K199))</f>
        <v>0</v>
      </c>
    </row>
    <row r="200" spans="8:13" x14ac:dyDescent="0.3">
      <c r="H200" s="52" t="str">
        <f t="shared" si="12"/>
        <v>Calculez d'abord la baisse moyenne de vos revenus sur 12 mois à l'étape 2)</v>
      </c>
      <c r="I200" s="52" t="str">
        <f t="shared" si="13"/>
        <v>Calculez d'abord la baisse moyenne de vos revenus sur 12 mois à l'étape 2)</v>
      </c>
      <c r="J200" s="3" t="str">
        <f>IF(CRHPElig=" -  ","Effectuez l’étape 1",IF(CRHPElig="La baisse de revenus n'est pas admissible dans le cadre du PEREC",CRHPElig,IF(AND(INDEX(claimPeriodNo,MATCH('Étape 1) Taux'!$A$8,claimPeriods,0))&gt;17,INDEX(claimPeriodNo,MATCH('Étape 1) Taux'!$A$8,claimPeriods,0))&lt;20,revenueReduction&lt;0.1),0,IF(NOT(ISNUMBER(F200)),0,IF($D200="Oui",0,IF($C200="Non - avec lien de dépendance",MIN(2258,F200,$E200),MIN(2258,F200)))))))</f>
        <v>Effectuez l’étape 1</v>
      </c>
      <c r="K200" s="3" t="str">
        <f>IF(CRHPElig=" -  ","Effectuez l’étape 1",IF(CRHPElig="La baisse de revenus n'est pas admissible dans le cadre du PEREC",CRHPElig,IF(AND(INDEX(claimPeriodNo,MATCH('Étape 1) Taux'!$A$8,claimPeriods,0))&gt;17,INDEX(claimPeriodNo,MATCH('Étape 1) Taux'!$A$8,claimPeriods,0))&lt;20,revenueReduction&lt;0.1),0,IF(NOT(ISNUMBER(G200)),0,IF($D200="Oui",0,IF($C200="Non - avec lien de dépendance",MIN(2258,G200,$E200),MIN(2258,G200)))))))</f>
        <v>Effectuez l’étape 1</v>
      </c>
      <c r="L200" s="3">
        <f t="shared" si="14"/>
        <v>0</v>
      </c>
      <c r="M200" s="3">
        <f t="shared" si="15"/>
        <v>0</v>
      </c>
    </row>
    <row r="201" spans="8:13" x14ac:dyDescent="0.3">
      <c r="H201" s="52" t="str">
        <f t="shared" si="12"/>
        <v>Calculez d'abord la baisse moyenne de vos revenus sur 12 mois à l'étape 2)</v>
      </c>
      <c r="I201" s="52" t="str">
        <f t="shared" si="13"/>
        <v>Calculez d'abord la baisse moyenne de vos revenus sur 12 mois à l'étape 2)</v>
      </c>
      <c r="J201" s="3" t="str">
        <f>IF(CRHPElig=" -  ","Effectuez l’étape 1",IF(CRHPElig="La baisse de revenus n'est pas admissible dans le cadre du PEREC",CRHPElig,IF(AND(INDEX(claimPeriodNo,MATCH('Étape 1) Taux'!$A$8,claimPeriods,0))&gt;17,INDEX(claimPeriodNo,MATCH('Étape 1) Taux'!$A$8,claimPeriods,0))&lt;20,revenueReduction&lt;0.1),0,IF(NOT(ISNUMBER(F201)),0,IF($D201="Oui",0,IF($C201="Non - avec lien de dépendance",MIN(2258,F201,$E201),MIN(2258,F201)))))))</f>
        <v>Effectuez l’étape 1</v>
      </c>
      <c r="K201" s="3" t="str">
        <f>IF(CRHPElig=" -  ","Effectuez l’étape 1",IF(CRHPElig="La baisse de revenus n'est pas admissible dans le cadre du PEREC",CRHPElig,IF(AND(INDEX(claimPeriodNo,MATCH('Étape 1) Taux'!$A$8,claimPeriods,0))&gt;17,INDEX(claimPeriodNo,MATCH('Étape 1) Taux'!$A$8,claimPeriods,0))&lt;20,revenueReduction&lt;0.1),0,IF(NOT(ISNUMBER(G201)),0,IF($D201="Oui",0,IF($C201="Non - avec lien de dépendance",MIN(2258,G201,$E201),MIN(2258,G201)))))))</f>
        <v>Effectuez l’étape 1</v>
      </c>
      <c r="L201" s="3">
        <f t="shared" si="14"/>
        <v>0</v>
      </c>
      <c r="M201" s="3">
        <f t="shared" si="15"/>
        <v>0</v>
      </c>
    </row>
    <row r="202" spans="8:13" x14ac:dyDescent="0.3">
      <c r="H202" s="52" t="str">
        <f t="shared" si="12"/>
        <v>Calculez d'abord la baisse moyenne de vos revenus sur 12 mois à l'étape 2)</v>
      </c>
      <c r="I202" s="52" t="str">
        <f t="shared" si="13"/>
        <v>Calculez d'abord la baisse moyenne de vos revenus sur 12 mois à l'étape 2)</v>
      </c>
      <c r="J202" s="3" t="str">
        <f>IF(CRHPElig=" -  ","Effectuez l’étape 1",IF(CRHPElig="La baisse de revenus n'est pas admissible dans le cadre du PEREC",CRHPElig,IF(AND(INDEX(claimPeriodNo,MATCH('Étape 1) Taux'!$A$8,claimPeriods,0))&gt;17,INDEX(claimPeriodNo,MATCH('Étape 1) Taux'!$A$8,claimPeriods,0))&lt;20,revenueReduction&lt;0.1),0,IF(NOT(ISNUMBER(F202)),0,IF($D202="Oui",0,IF($C202="Non - avec lien de dépendance",MIN(2258,F202,$E202),MIN(2258,F202)))))))</f>
        <v>Effectuez l’étape 1</v>
      </c>
      <c r="K202" s="3" t="str">
        <f>IF(CRHPElig=" -  ","Effectuez l’étape 1",IF(CRHPElig="La baisse de revenus n'est pas admissible dans le cadre du PEREC",CRHPElig,IF(AND(INDEX(claimPeriodNo,MATCH('Étape 1) Taux'!$A$8,claimPeriods,0))&gt;17,INDEX(claimPeriodNo,MATCH('Étape 1) Taux'!$A$8,claimPeriods,0))&lt;20,revenueReduction&lt;0.1),0,IF(NOT(ISNUMBER(G202)),0,IF($D202="Oui",0,IF($C202="Non - avec lien de dépendance",MIN(2258,G202,$E202),MIN(2258,G202)))))))</f>
        <v>Effectuez l’étape 1</v>
      </c>
      <c r="L202" s="3">
        <f t="shared" si="14"/>
        <v>0</v>
      </c>
      <c r="M202" s="3">
        <f t="shared" si="15"/>
        <v>0</v>
      </c>
    </row>
    <row r="203" spans="8:13" x14ac:dyDescent="0.3">
      <c r="H203" s="52" t="str">
        <f t="shared" si="12"/>
        <v>Calculez d'abord la baisse moyenne de vos revenus sur 12 mois à l'étape 2)</v>
      </c>
      <c r="I203" s="52" t="str">
        <f t="shared" si="13"/>
        <v>Calculez d'abord la baisse moyenne de vos revenus sur 12 mois à l'étape 2)</v>
      </c>
      <c r="J203" s="3" t="str">
        <f>IF(CRHPElig=" -  ","Effectuez l’étape 1",IF(CRHPElig="La baisse de revenus n'est pas admissible dans le cadre du PEREC",CRHPElig,IF(AND(INDEX(claimPeriodNo,MATCH('Étape 1) Taux'!$A$8,claimPeriods,0))&gt;17,INDEX(claimPeriodNo,MATCH('Étape 1) Taux'!$A$8,claimPeriods,0))&lt;20,revenueReduction&lt;0.1),0,IF(NOT(ISNUMBER(F203)),0,IF($D203="Oui",0,IF($C203="Non - avec lien de dépendance",MIN(2258,F203,$E203),MIN(2258,F203)))))))</f>
        <v>Effectuez l’étape 1</v>
      </c>
      <c r="K203" s="3" t="str">
        <f>IF(CRHPElig=" -  ","Effectuez l’étape 1",IF(CRHPElig="La baisse de revenus n'est pas admissible dans le cadre du PEREC",CRHPElig,IF(AND(INDEX(claimPeriodNo,MATCH('Étape 1) Taux'!$A$8,claimPeriods,0))&gt;17,INDEX(claimPeriodNo,MATCH('Étape 1) Taux'!$A$8,claimPeriods,0))&lt;20,revenueReduction&lt;0.1),0,IF(NOT(ISNUMBER(G203)),0,IF($D203="Oui",0,IF($C203="Non - avec lien de dépendance",MIN(2258,G203,$E203),MIN(2258,G203)))))))</f>
        <v>Effectuez l’étape 1</v>
      </c>
      <c r="L203" s="3">
        <f t="shared" si="14"/>
        <v>0</v>
      </c>
      <c r="M203" s="3">
        <f t="shared" si="15"/>
        <v>0</v>
      </c>
    </row>
    <row r="204" spans="8:13" x14ac:dyDescent="0.3">
      <c r="H204" s="52" t="str">
        <f t="shared" si="12"/>
        <v>Calculez d'abord la baisse moyenne de vos revenus sur 12 mois à l'étape 2)</v>
      </c>
      <c r="I204" s="52" t="str">
        <f t="shared" si="13"/>
        <v>Calculez d'abord la baisse moyenne de vos revenus sur 12 mois à l'étape 2)</v>
      </c>
      <c r="J204" s="3" t="str">
        <f>IF(CRHPElig=" -  ","Effectuez l’étape 1",IF(CRHPElig="La baisse de revenus n'est pas admissible dans le cadre du PEREC",CRHPElig,IF(AND(INDEX(claimPeriodNo,MATCH('Étape 1) Taux'!$A$8,claimPeriods,0))&gt;17,INDEX(claimPeriodNo,MATCH('Étape 1) Taux'!$A$8,claimPeriods,0))&lt;20,revenueReduction&lt;0.1),0,IF(NOT(ISNUMBER(F204)),0,IF($D204="Oui",0,IF($C204="Non - avec lien de dépendance",MIN(2258,F204,$E204),MIN(2258,F204)))))))</f>
        <v>Effectuez l’étape 1</v>
      </c>
      <c r="K204" s="3" t="str">
        <f>IF(CRHPElig=" -  ","Effectuez l’étape 1",IF(CRHPElig="La baisse de revenus n'est pas admissible dans le cadre du PEREC",CRHPElig,IF(AND(INDEX(claimPeriodNo,MATCH('Étape 1) Taux'!$A$8,claimPeriods,0))&gt;17,INDEX(claimPeriodNo,MATCH('Étape 1) Taux'!$A$8,claimPeriods,0))&lt;20,revenueReduction&lt;0.1),0,IF(NOT(ISNUMBER(G204)),0,IF($D204="Oui",0,IF($C204="Non - avec lien de dépendance",MIN(2258,G204,$E204),MIN(2258,G204)))))))</f>
        <v>Effectuez l’étape 1</v>
      </c>
      <c r="L204" s="3">
        <f t="shared" si="14"/>
        <v>0</v>
      </c>
      <c r="M204" s="3">
        <f t="shared" si="15"/>
        <v>0</v>
      </c>
    </row>
    <row r="205" spans="8:13" x14ac:dyDescent="0.3">
      <c r="H205" s="52" t="str">
        <f t="shared" si="12"/>
        <v>Calculez d'abord la baisse moyenne de vos revenus sur 12 mois à l'étape 2)</v>
      </c>
      <c r="I205" s="52" t="str">
        <f t="shared" si="13"/>
        <v>Calculez d'abord la baisse moyenne de vos revenus sur 12 mois à l'étape 2)</v>
      </c>
      <c r="J205" s="3" t="str">
        <f>IF(CRHPElig=" -  ","Effectuez l’étape 1",IF(CRHPElig="La baisse de revenus n'est pas admissible dans le cadre du PEREC",CRHPElig,IF(AND(INDEX(claimPeriodNo,MATCH('Étape 1) Taux'!$A$8,claimPeriods,0))&gt;17,INDEX(claimPeriodNo,MATCH('Étape 1) Taux'!$A$8,claimPeriods,0))&lt;20,revenueReduction&lt;0.1),0,IF(NOT(ISNUMBER(F205)),0,IF($D205="Oui",0,IF($C205="Non - avec lien de dépendance",MIN(2258,F205,$E205),MIN(2258,F205)))))))</f>
        <v>Effectuez l’étape 1</v>
      </c>
      <c r="K205" s="3" t="str">
        <f>IF(CRHPElig=" -  ","Effectuez l’étape 1",IF(CRHPElig="La baisse de revenus n'est pas admissible dans le cadre du PEREC",CRHPElig,IF(AND(INDEX(claimPeriodNo,MATCH('Étape 1) Taux'!$A$8,claimPeriods,0))&gt;17,INDEX(claimPeriodNo,MATCH('Étape 1) Taux'!$A$8,claimPeriods,0))&lt;20,revenueReduction&lt;0.1),0,IF(NOT(ISNUMBER(G205)),0,IF($D205="Oui",0,IF($C205="Non - avec lien de dépendance",MIN(2258,G205,$E205),MIN(2258,G205)))))))</f>
        <v>Effectuez l’étape 1</v>
      </c>
      <c r="L205" s="3">
        <f t="shared" si="14"/>
        <v>0</v>
      </c>
      <c r="M205" s="3">
        <f t="shared" si="15"/>
        <v>0</v>
      </c>
    </row>
    <row r="206" spans="8:13" x14ac:dyDescent="0.3">
      <c r="H206" s="52" t="str">
        <f t="shared" si="12"/>
        <v>Calculez d'abord la baisse moyenne de vos revenus sur 12 mois à l'étape 2)</v>
      </c>
      <c r="I206" s="52" t="str">
        <f t="shared" si="13"/>
        <v>Calculez d'abord la baisse moyenne de vos revenus sur 12 mois à l'étape 2)</v>
      </c>
      <c r="J206" s="3" t="str">
        <f>IF(CRHPElig=" -  ","Effectuez l’étape 1",IF(CRHPElig="La baisse de revenus n'est pas admissible dans le cadre du PEREC",CRHPElig,IF(AND(INDEX(claimPeriodNo,MATCH('Étape 1) Taux'!$A$8,claimPeriods,0))&gt;17,INDEX(claimPeriodNo,MATCH('Étape 1) Taux'!$A$8,claimPeriods,0))&lt;20,revenueReduction&lt;0.1),0,IF(NOT(ISNUMBER(F206)),0,IF($D206="Oui",0,IF($C206="Non - avec lien de dépendance",MIN(2258,F206,$E206),MIN(2258,F206)))))))</f>
        <v>Effectuez l’étape 1</v>
      </c>
      <c r="K206" s="3" t="str">
        <f>IF(CRHPElig=" -  ","Effectuez l’étape 1",IF(CRHPElig="La baisse de revenus n'est pas admissible dans le cadre du PEREC",CRHPElig,IF(AND(INDEX(claimPeriodNo,MATCH('Étape 1) Taux'!$A$8,claimPeriods,0))&gt;17,INDEX(claimPeriodNo,MATCH('Étape 1) Taux'!$A$8,claimPeriods,0))&lt;20,revenueReduction&lt;0.1),0,IF(NOT(ISNUMBER(G206)),0,IF($D206="Oui",0,IF($C206="Non - avec lien de dépendance",MIN(2258,G206,$E206),MIN(2258,G206)))))))</f>
        <v>Effectuez l’étape 1</v>
      </c>
      <c r="L206" s="3">
        <f t="shared" si="14"/>
        <v>0</v>
      </c>
      <c r="M206" s="3">
        <f t="shared" si="15"/>
        <v>0</v>
      </c>
    </row>
    <row r="207" spans="8:13" x14ac:dyDescent="0.3">
      <c r="H207" s="52" t="str">
        <f t="shared" si="12"/>
        <v>Calculez d'abord la baisse moyenne de vos revenus sur 12 mois à l'étape 2)</v>
      </c>
      <c r="I207" s="52" t="str">
        <f t="shared" si="13"/>
        <v>Calculez d'abord la baisse moyenne de vos revenus sur 12 mois à l'étape 2)</v>
      </c>
      <c r="J207" s="3" t="str">
        <f>IF(CRHPElig=" -  ","Effectuez l’étape 1",IF(CRHPElig="La baisse de revenus n'est pas admissible dans le cadre du PEREC",CRHPElig,IF(AND(INDEX(claimPeriodNo,MATCH('Étape 1) Taux'!$A$8,claimPeriods,0))&gt;17,INDEX(claimPeriodNo,MATCH('Étape 1) Taux'!$A$8,claimPeriods,0))&lt;20,revenueReduction&lt;0.1),0,IF(NOT(ISNUMBER(F207)),0,IF($D207="Oui",0,IF($C207="Non - avec lien de dépendance",MIN(2258,F207,$E207),MIN(2258,F207)))))))</f>
        <v>Effectuez l’étape 1</v>
      </c>
      <c r="K207" s="3" t="str">
        <f>IF(CRHPElig=" -  ","Effectuez l’étape 1",IF(CRHPElig="La baisse de revenus n'est pas admissible dans le cadre du PEREC",CRHPElig,IF(AND(INDEX(claimPeriodNo,MATCH('Étape 1) Taux'!$A$8,claimPeriods,0))&gt;17,INDEX(claimPeriodNo,MATCH('Étape 1) Taux'!$A$8,claimPeriods,0))&lt;20,revenueReduction&lt;0.1),0,IF(NOT(ISNUMBER(G207)),0,IF($D207="Oui",0,IF($C207="Non - avec lien de dépendance",MIN(2258,G207,$E207),MIN(2258,G207)))))))</f>
        <v>Effectuez l’étape 1</v>
      </c>
      <c r="L207" s="3">
        <f t="shared" si="14"/>
        <v>0</v>
      </c>
      <c r="M207" s="3">
        <f t="shared" si="15"/>
        <v>0</v>
      </c>
    </row>
    <row r="208" spans="8:13" x14ac:dyDescent="0.3">
      <c r="H208" s="52" t="str">
        <f t="shared" si="12"/>
        <v>Calculez d'abord la baisse moyenne de vos revenus sur 12 mois à l'étape 2)</v>
      </c>
      <c r="I208" s="52" t="str">
        <f t="shared" si="13"/>
        <v>Calculez d'abord la baisse moyenne de vos revenus sur 12 mois à l'étape 2)</v>
      </c>
      <c r="J208" s="3" t="str">
        <f>IF(CRHPElig=" -  ","Effectuez l’étape 1",IF(CRHPElig="La baisse de revenus n'est pas admissible dans le cadre du PEREC",CRHPElig,IF(AND(INDEX(claimPeriodNo,MATCH('Étape 1) Taux'!$A$8,claimPeriods,0))&gt;17,INDEX(claimPeriodNo,MATCH('Étape 1) Taux'!$A$8,claimPeriods,0))&lt;20,revenueReduction&lt;0.1),0,IF(NOT(ISNUMBER(F208)),0,IF($D208="Oui",0,IF($C208="Non - avec lien de dépendance",MIN(2258,F208,$E208),MIN(2258,F208)))))))</f>
        <v>Effectuez l’étape 1</v>
      </c>
      <c r="K208" s="3" t="str">
        <f>IF(CRHPElig=" -  ","Effectuez l’étape 1",IF(CRHPElig="La baisse de revenus n'est pas admissible dans le cadre du PEREC",CRHPElig,IF(AND(INDEX(claimPeriodNo,MATCH('Étape 1) Taux'!$A$8,claimPeriods,0))&gt;17,INDEX(claimPeriodNo,MATCH('Étape 1) Taux'!$A$8,claimPeriods,0))&lt;20,revenueReduction&lt;0.1),0,IF(NOT(ISNUMBER(G208)),0,IF($D208="Oui",0,IF($C208="Non - avec lien de dépendance",MIN(2258,G208,$E208),MIN(2258,G208)))))))</f>
        <v>Effectuez l’étape 1</v>
      </c>
      <c r="L208" s="3">
        <f t="shared" si="14"/>
        <v>0</v>
      </c>
      <c r="M208" s="3">
        <f t="shared" si="15"/>
        <v>0</v>
      </c>
    </row>
    <row r="209" spans="8:13" x14ac:dyDescent="0.3">
      <c r="H209" s="52" t="str">
        <f t="shared" si="12"/>
        <v>Calculez d'abord la baisse moyenne de vos revenus sur 12 mois à l'étape 2)</v>
      </c>
      <c r="I209" s="52" t="str">
        <f t="shared" si="13"/>
        <v>Calculez d'abord la baisse moyenne de vos revenus sur 12 mois à l'étape 2)</v>
      </c>
      <c r="J209" s="3" t="str">
        <f>IF(CRHPElig=" -  ","Effectuez l’étape 1",IF(CRHPElig="La baisse de revenus n'est pas admissible dans le cadre du PEREC",CRHPElig,IF(AND(INDEX(claimPeriodNo,MATCH('Étape 1) Taux'!$A$8,claimPeriods,0))&gt;17,INDEX(claimPeriodNo,MATCH('Étape 1) Taux'!$A$8,claimPeriods,0))&lt;20,revenueReduction&lt;0.1),0,IF(NOT(ISNUMBER(F209)),0,IF($D209="Oui",0,IF($C209="Non - avec lien de dépendance",MIN(2258,F209,$E209),MIN(2258,F209)))))))</f>
        <v>Effectuez l’étape 1</v>
      </c>
      <c r="K209" s="3" t="str">
        <f>IF(CRHPElig=" -  ","Effectuez l’étape 1",IF(CRHPElig="La baisse de revenus n'est pas admissible dans le cadre du PEREC",CRHPElig,IF(AND(INDEX(claimPeriodNo,MATCH('Étape 1) Taux'!$A$8,claimPeriods,0))&gt;17,INDEX(claimPeriodNo,MATCH('Étape 1) Taux'!$A$8,claimPeriods,0))&lt;20,revenueReduction&lt;0.1),0,IF(NOT(ISNUMBER(G209)),0,IF($D209="Oui",0,IF($C209="Non - avec lien de dépendance",MIN(2258,G209,$E209),MIN(2258,G209)))))))</f>
        <v>Effectuez l’étape 1</v>
      </c>
      <c r="L209" s="3">
        <f t="shared" si="14"/>
        <v>0</v>
      </c>
      <c r="M209" s="3">
        <f t="shared" si="15"/>
        <v>0</v>
      </c>
    </row>
    <row r="210" spans="8:13" x14ac:dyDescent="0.3">
      <c r="H210" s="52" t="str">
        <f t="shared" si="12"/>
        <v>Calculez d'abord la baisse moyenne de vos revenus sur 12 mois à l'étape 2)</v>
      </c>
      <c r="I210" s="52" t="str">
        <f t="shared" si="13"/>
        <v>Calculez d'abord la baisse moyenne de vos revenus sur 12 mois à l'étape 2)</v>
      </c>
      <c r="J210" s="3" t="str">
        <f>IF(CRHPElig=" -  ","Effectuez l’étape 1",IF(CRHPElig="La baisse de revenus n'est pas admissible dans le cadre du PEREC",CRHPElig,IF(AND(INDEX(claimPeriodNo,MATCH('Étape 1) Taux'!$A$8,claimPeriods,0))&gt;17,INDEX(claimPeriodNo,MATCH('Étape 1) Taux'!$A$8,claimPeriods,0))&lt;20,revenueReduction&lt;0.1),0,IF(NOT(ISNUMBER(F210)),0,IF($D210="Oui",0,IF($C210="Non - avec lien de dépendance",MIN(2258,F210,$E210),MIN(2258,F210)))))))</f>
        <v>Effectuez l’étape 1</v>
      </c>
      <c r="K210" s="3" t="str">
        <f>IF(CRHPElig=" -  ","Effectuez l’étape 1",IF(CRHPElig="La baisse de revenus n'est pas admissible dans le cadre du PEREC",CRHPElig,IF(AND(INDEX(claimPeriodNo,MATCH('Étape 1) Taux'!$A$8,claimPeriods,0))&gt;17,INDEX(claimPeriodNo,MATCH('Étape 1) Taux'!$A$8,claimPeriods,0))&lt;20,revenueReduction&lt;0.1),0,IF(NOT(ISNUMBER(G210)),0,IF($D210="Oui",0,IF($C210="Non - avec lien de dépendance",MIN(2258,G210,$E210),MIN(2258,G210)))))))</f>
        <v>Effectuez l’étape 1</v>
      </c>
      <c r="L210" s="3">
        <f t="shared" si="14"/>
        <v>0</v>
      </c>
      <c r="M210" s="3">
        <f t="shared" si="15"/>
        <v>0</v>
      </c>
    </row>
    <row r="211" spans="8:13" x14ac:dyDescent="0.3">
      <c r="H211" s="52" t="str">
        <f t="shared" si="12"/>
        <v>Calculez d'abord la baisse moyenne de vos revenus sur 12 mois à l'étape 2)</v>
      </c>
      <c r="I211" s="52" t="str">
        <f t="shared" si="13"/>
        <v>Calculez d'abord la baisse moyenne de vos revenus sur 12 mois à l'étape 2)</v>
      </c>
      <c r="J211" s="3" t="str">
        <f>IF(CRHPElig=" -  ","Effectuez l’étape 1",IF(CRHPElig="La baisse de revenus n'est pas admissible dans le cadre du PEREC",CRHPElig,IF(AND(INDEX(claimPeriodNo,MATCH('Étape 1) Taux'!$A$8,claimPeriods,0))&gt;17,INDEX(claimPeriodNo,MATCH('Étape 1) Taux'!$A$8,claimPeriods,0))&lt;20,revenueReduction&lt;0.1),0,IF(NOT(ISNUMBER(F211)),0,IF($D211="Oui",0,IF($C211="Non - avec lien de dépendance",MIN(2258,F211,$E211),MIN(2258,F211)))))))</f>
        <v>Effectuez l’étape 1</v>
      </c>
      <c r="K211" s="3" t="str">
        <f>IF(CRHPElig=" -  ","Effectuez l’étape 1",IF(CRHPElig="La baisse de revenus n'est pas admissible dans le cadre du PEREC",CRHPElig,IF(AND(INDEX(claimPeriodNo,MATCH('Étape 1) Taux'!$A$8,claimPeriods,0))&gt;17,INDEX(claimPeriodNo,MATCH('Étape 1) Taux'!$A$8,claimPeriods,0))&lt;20,revenueReduction&lt;0.1),0,IF(NOT(ISNUMBER(G211)),0,IF($D211="Oui",0,IF($C211="Non - avec lien de dépendance",MIN(2258,G211,$E211),MIN(2258,G211)))))))</f>
        <v>Effectuez l’étape 1</v>
      </c>
      <c r="L211" s="3">
        <f t="shared" si="14"/>
        <v>0</v>
      </c>
      <c r="M211" s="3">
        <f t="shared" si="15"/>
        <v>0</v>
      </c>
    </row>
    <row r="212" spans="8:13" x14ac:dyDescent="0.3">
      <c r="H212" s="52" t="str">
        <f t="shared" si="12"/>
        <v>Calculez d'abord la baisse moyenne de vos revenus sur 12 mois à l'étape 2)</v>
      </c>
      <c r="I212" s="52" t="str">
        <f t="shared" si="13"/>
        <v>Calculez d'abord la baisse moyenne de vos revenus sur 12 mois à l'étape 2)</v>
      </c>
      <c r="J212" s="3" t="str">
        <f>IF(CRHPElig=" -  ","Effectuez l’étape 1",IF(CRHPElig="La baisse de revenus n'est pas admissible dans le cadre du PEREC",CRHPElig,IF(AND(INDEX(claimPeriodNo,MATCH('Étape 1) Taux'!$A$8,claimPeriods,0))&gt;17,INDEX(claimPeriodNo,MATCH('Étape 1) Taux'!$A$8,claimPeriods,0))&lt;20,revenueReduction&lt;0.1),0,IF(NOT(ISNUMBER(F212)),0,IF($D212="Oui",0,IF($C212="Non - avec lien de dépendance",MIN(2258,F212,$E212),MIN(2258,F212)))))))</f>
        <v>Effectuez l’étape 1</v>
      </c>
      <c r="K212" s="3" t="str">
        <f>IF(CRHPElig=" -  ","Effectuez l’étape 1",IF(CRHPElig="La baisse de revenus n'est pas admissible dans le cadre du PEREC",CRHPElig,IF(AND(INDEX(claimPeriodNo,MATCH('Étape 1) Taux'!$A$8,claimPeriods,0))&gt;17,INDEX(claimPeriodNo,MATCH('Étape 1) Taux'!$A$8,claimPeriods,0))&lt;20,revenueReduction&lt;0.1),0,IF(NOT(ISNUMBER(G212)),0,IF($D212="Oui",0,IF($C212="Non - avec lien de dépendance",MIN(2258,G212,$E212),MIN(2258,G212)))))))</f>
        <v>Effectuez l’étape 1</v>
      </c>
      <c r="L212" s="3">
        <f t="shared" si="14"/>
        <v>0</v>
      </c>
      <c r="M212" s="3">
        <f t="shared" si="15"/>
        <v>0</v>
      </c>
    </row>
    <row r="213" spans="8:13" x14ac:dyDescent="0.3">
      <c r="H213" s="52" t="str">
        <f t="shared" si="12"/>
        <v>Calculez d'abord la baisse moyenne de vos revenus sur 12 mois à l'étape 2)</v>
      </c>
      <c r="I213" s="52" t="str">
        <f t="shared" si="13"/>
        <v>Calculez d'abord la baisse moyenne de vos revenus sur 12 mois à l'étape 2)</v>
      </c>
      <c r="J213" s="3" t="str">
        <f>IF(CRHPElig=" -  ","Effectuez l’étape 1",IF(CRHPElig="La baisse de revenus n'est pas admissible dans le cadre du PEREC",CRHPElig,IF(AND(INDEX(claimPeriodNo,MATCH('Étape 1) Taux'!$A$8,claimPeriods,0))&gt;17,INDEX(claimPeriodNo,MATCH('Étape 1) Taux'!$A$8,claimPeriods,0))&lt;20,revenueReduction&lt;0.1),0,IF(NOT(ISNUMBER(F213)),0,IF($D213="Oui",0,IF($C213="Non - avec lien de dépendance",MIN(2258,F213,$E213),MIN(2258,F213)))))))</f>
        <v>Effectuez l’étape 1</v>
      </c>
      <c r="K213" s="3" t="str">
        <f>IF(CRHPElig=" -  ","Effectuez l’étape 1",IF(CRHPElig="La baisse de revenus n'est pas admissible dans le cadre du PEREC",CRHPElig,IF(AND(INDEX(claimPeriodNo,MATCH('Étape 1) Taux'!$A$8,claimPeriods,0))&gt;17,INDEX(claimPeriodNo,MATCH('Étape 1) Taux'!$A$8,claimPeriods,0))&lt;20,revenueReduction&lt;0.1),0,IF(NOT(ISNUMBER(G213)),0,IF($D213="Oui",0,IF($C213="Non - avec lien de dépendance",MIN(2258,G213,$E213),MIN(2258,G213)))))))</f>
        <v>Effectuez l’étape 1</v>
      </c>
      <c r="L213" s="3">
        <f t="shared" si="14"/>
        <v>0</v>
      </c>
      <c r="M213" s="3">
        <f t="shared" si="15"/>
        <v>0</v>
      </c>
    </row>
    <row r="214" spans="8:13" x14ac:dyDescent="0.3">
      <c r="H214" s="52" t="str">
        <f t="shared" si="12"/>
        <v>Calculez d'abord la baisse moyenne de vos revenus sur 12 mois à l'étape 2)</v>
      </c>
      <c r="I214" s="52" t="str">
        <f t="shared" si="13"/>
        <v>Calculez d'abord la baisse moyenne de vos revenus sur 12 mois à l'étape 2)</v>
      </c>
      <c r="J214" s="3" t="str">
        <f>IF(CRHPElig=" -  ","Effectuez l’étape 1",IF(CRHPElig="La baisse de revenus n'est pas admissible dans le cadre du PEREC",CRHPElig,IF(AND(INDEX(claimPeriodNo,MATCH('Étape 1) Taux'!$A$8,claimPeriods,0))&gt;17,INDEX(claimPeriodNo,MATCH('Étape 1) Taux'!$A$8,claimPeriods,0))&lt;20,revenueReduction&lt;0.1),0,IF(NOT(ISNUMBER(F214)),0,IF($D214="Oui",0,IF($C214="Non - avec lien de dépendance",MIN(2258,F214,$E214),MIN(2258,F214)))))))</f>
        <v>Effectuez l’étape 1</v>
      </c>
      <c r="K214" s="3" t="str">
        <f>IF(CRHPElig=" -  ","Effectuez l’étape 1",IF(CRHPElig="La baisse de revenus n'est pas admissible dans le cadre du PEREC",CRHPElig,IF(AND(INDEX(claimPeriodNo,MATCH('Étape 1) Taux'!$A$8,claimPeriods,0))&gt;17,INDEX(claimPeriodNo,MATCH('Étape 1) Taux'!$A$8,claimPeriods,0))&lt;20,revenueReduction&lt;0.1),0,IF(NOT(ISNUMBER(G214)),0,IF($D214="Oui",0,IF($C214="Non - avec lien de dépendance",MIN(2258,G214,$E214),MIN(2258,G214)))))))</f>
        <v>Effectuez l’étape 1</v>
      </c>
      <c r="L214" s="3">
        <f t="shared" si="14"/>
        <v>0</v>
      </c>
      <c r="M214" s="3">
        <f t="shared" si="15"/>
        <v>0</v>
      </c>
    </row>
    <row r="215" spans="8:13" x14ac:dyDescent="0.3">
      <c r="H215" s="52" t="str">
        <f t="shared" si="12"/>
        <v>Calculez d'abord la baisse moyenne de vos revenus sur 12 mois à l'étape 2)</v>
      </c>
      <c r="I215" s="52" t="str">
        <f t="shared" si="13"/>
        <v>Calculez d'abord la baisse moyenne de vos revenus sur 12 mois à l'étape 2)</v>
      </c>
      <c r="J215" s="3" t="str">
        <f>IF(CRHPElig=" -  ","Effectuez l’étape 1",IF(CRHPElig="La baisse de revenus n'est pas admissible dans le cadre du PEREC",CRHPElig,IF(AND(INDEX(claimPeriodNo,MATCH('Étape 1) Taux'!$A$8,claimPeriods,0))&gt;17,INDEX(claimPeriodNo,MATCH('Étape 1) Taux'!$A$8,claimPeriods,0))&lt;20,revenueReduction&lt;0.1),0,IF(NOT(ISNUMBER(F215)),0,IF($D215="Oui",0,IF($C215="Non - avec lien de dépendance",MIN(2258,F215,$E215),MIN(2258,F215)))))))</f>
        <v>Effectuez l’étape 1</v>
      </c>
      <c r="K215" s="3" t="str">
        <f>IF(CRHPElig=" -  ","Effectuez l’étape 1",IF(CRHPElig="La baisse de revenus n'est pas admissible dans le cadre du PEREC",CRHPElig,IF(AND(INDEX(claimPeriodNo,MATCH('Étape 1) Taux'!$A$8,claimPeriods,0))&gt;17,INDEX(claimPeriodNo,MATCH('Étape 1) Taux'!$A$8,claimPeriods,0))&lt;20,revenueReduction&lt;0.1),0,IF(NOT(ISNUMBER(G215)),0,IF($D215="Oui",0,IF($C215="Non - avec lien de dépendance",MIN(2258,G215,$E215),MIN(2258,G215)))))))</f>
        <v>Effectuez l’étape 1</v>
      </c>
      <c r="L215" s="3">
        <f t="shared" si="14"/>
        <v>0</v>
      </c>
      <c r="M215" s="3">
        <f t="shared" si="15"/>
        <v>0</v>
      </c>
    </row>
    <row r="216" spans="8:13" x14ac:dyDescent="0.3">
      <c r="H216" s="52" t="str">
        <f t="shared" si="12"/>
        <v>Calculez d'abord la baisse moyenne de vos revenus sur 12 mois à l'étape 2)</v>
      </c>
      <c r="I216" s="52" t="str">
        <f t="shared" si="13"/>
        <v>Calculez d'abord la baisse moyenne de vos revenus sur 12 mois à l'étape 2)</v>
      </c>
      <c r="J216" s="3" t="str">
        <f>IF(CRHPElig=" -  ","Effectuez l’étape 1",IF(CRHPElig="La baisse de revenus n'est pas admissible dans le cadre du PEREC",CRHPElig,IF(AND(INDEX(claimPeriodNo,MATCH('Étape 1) Taux'!$A$8,claimPeriods,0))&gt;17,INDEX(claimPeriodNo,MATCH('Étape 1) Taux'!$A$8,claimPeriods,0))&lt;20,revenueReduction&lt;0.1),0,IF(NOT(ISNUMBER(F216)),0,IF($D216="Oui",0,IF($C216="Non - avec lien de dépendance",MIN(2258,F216,$E216),MIN(2258,F216)))))))</f>
        <v>Effectuez l’étape 1</v>
      </c>
      <c r="K216" s="3" t="str">
        <f>IF(CRHPElig=" -  ","Effectuez l’étape 1",IF(CRHPElig="La baisse de revenus n'est pas admissible dans le cadre du PEREC",CRHPElig,IF(AND(INDEX(claimPeriodNo,MATCH('Étape 1) Taux'!$A$8,claimPeriods,0))&gt;17,INDEX(claimPeriodNo,MATCH('Étape 1) Taux'!$A$8,claimPeriods,0))&lt;20,revenueReduction&lt;0.1),0,IF(NOT(ISNUMBER(G216)),0,IF($D216="Oui",0,IF($C216="Non - avec lien de dépendance",MIN(2258,G216,$E216),MIN(2258,G216)))))))</f>
        <v>Effectuez l’étape 1</v>
      </c>
      <c r="L216" s="3">
        <f t="shared" si="14"/>
        <v>0</v>
      </c>
      <c r="M216" s="3">
        <f t="shared" si="15"/>
        <v>0</v>
      </c>
    </row>
    <row r="217" spans="8:13" x14ac:dyDescent="0.3">
      <c r="H217" s="52" t="str">
        <f t="shared" si="12"/>
        <v>Calculez d'abord la baisse moyenne de vos revenus sur 12 mois à l'étape 2)</v>
      </c>
      <c r="I217" s="52" t="str">
        <f t="shared" si="13"/>
        <v>Calculez d'abord la baisse moyenne de vos revenus sur 12 mois à l'étape 2)</v>
      </c>
      <c r="J217" s="3" t="str">
        <f>IF(CRHPElig=" -  ","Effectuez l’étape 1",IF(CRHPElig="La baisse de revenus n'est pas admissible dans le cadre du PEREC",CRHPElig,IF(AND(INDEX(claimPeriodNo,MATCH('Étape 1) Taux'!$A$8,claimPeriods,0))&gt;17,INDEX(claimPeriodNo,MATCH('Étape 1) Taux'!$A$8,claimPeriods,0))&lt;20,revenueReduction&lt;0.1),0,IF(NOT(ISNUMBER(F217)),0,IF($D217="Oui",0,IF($C217="Non - avec lien de dépendance",MIN(2258,F217,$E217),MIN(2258,F217)))))))</f>
        <v>Effectuez l’étape 1</v>
      </c>
      <c r="K217" s="3" t="str">
        <f>IF(CRHPElig=" -  ","Effectuez l’étape 1",IF(CRHPElig="La baisse de revenus n'est pas admissible dans le cadre du PEREC",CRHPElig,IF(AND(INDEX(claimPeriodNo,MATCH('Étape 1) Taux'!$A$8,claimPeriods,0))&gt;17,INDEX(claimPeriodNo,MATCH('Étape 1) Taux'!$A$8,claimPeriods,0))&lt;20,revenueReduction&lt;0.1),0,IF(NOT(ISNUMBER(G217)),0,IF($D217="Oui",0,IF($C217="Non - avec lien de dépendance",MIN(2258,G217,$E217),MIN(2258,G217)))))))</f>
        <v>Effectuez l’étape 1</v>
      </c>
      <c r="L217" s="3">
        <f t="shared" si="14"/>
        <v>0</v>
      </c>
      <c r="M217" s="3">
        <f t="shared" si="15"/>
        <v>0</v>
      </c>
    </row>
    <row r="218" spans="8:13" x14ac:dyDescent="0.3">
      <c r="H218" s="52" t="str">
        <f t="shared" si="12"/>
        <v>Calculez d'abord la baisse moyenne de vos revenus sur 12 mois à l'étape 2)</v>
      </c>
      <c r="I218" s="52" t="str">
        <f t="shared" si="13"/>
        <v>Calculez d'abord la baisse moyenne de vos revenus sur 12 mois à l'étape 2)</v>
      </c>
      <c r="J218" s="3" t="str">
        <f>IF(CRHPElig=" -  ","Effectuez l’étape 1",IF(CRHPElig="La baisse de revenus n'est pas admissible dans le cadre du PEREC",CRHPElig,IF(AND(INDEX(claimPeriodNo,MATCH('Étape 1) Taux'!$A$8,claimPeriods,0))&gt;17,INDEX(claimPeriodNo,MATCH('Étape 1) Taux'!$A$8,claimPeriods,0))&lt;20,revenueReduction&lt;0.1),0,IF(NOT(ISNUMBER(F218)),0,IF($D218="Oui",0,IF($C218="Non - avec lien de dépendance",MIN(2258,F218,$E218),MIN(2258,F218)))))))</f>
        <v>Effectuez l’étape 1</v>
      </c>
      <c r="K218" s="3" t="str">
        <f>IF(CRHPElig=" -  ","Effectuez l’étape 1",IF(CRHPElig="La baisse de revenus n'est pas admissible dans le cadre du PEREC",CRHPElig,IF(AND(INDEX(claimPeriodNo,MATCH('Étape 1) Taux'!$A$8,claimPeriods,0))&gt;17,INDEX(claimPeriodNo,MATCH('Étape 1) Taux'!$A$8,claimPeriods,0))&lt;20,revenueReduction&lt;0.1),0,IF(NOT(ISNUMBER(G218)),0,IF($D218="Oui",0,IF($C218="Non - avec lien de dépendance",MIN(2258,G218,$E218),MIN(2258,G218)))))))</f>
        <v>Effectuez l’étape 1</v>
      </c>
      <c r="L218" s="3">
        <f t="shared" si="14"/>
        <v>0</v>
      </c>
      <c r="M218" s="3">
        <f t="shared" si="15"/>
        <v>0</v>
      </c>
    </row>
    <row r="219" spans="8:13" x14ac:dyDescent="0.3">
      <c r="H219" s="52" t="str">
        <f t="shared" si="12"/>
        <v>Calculez d'abord la baisse moyenne de vos revenus sur 12 mois à l'étape 2)</v>
      </c>
      <c r="I219" s="52" t="str">
        <f t="shared" si="13"/>
        <v>Calculez d'abord la baisse moyenne de vos revenus sur 12 mois à l'étape 2)</v>
      </c>
      <c r="J219" s="3" t="str">
        <f>IF(CRHPElig=" -  ","Effectuez l’étape 1",IF(CRHPElig="La baisse de revenus n'est pas admissible dans le cadre du PEREC",CRHPElig,IF(AND(INDEX(claimPeriodNo,MATCH('Étape 1) Taux'!$A$8,claimPeriods,0))&gt;17,INDEX(claimPeriodNo,MATCH('Étape 1) Taux'!$A$8,claimPeriods,0))&lt;20,revenueReduction&lt;0.1),0,IF(NOT(ISNUMBER(F219)),0,IF($D219="Oui",0,IF($C219="Non - avec lien de dépendance",MIN(2258,F219,$E219),MIN(2258,F219)))))))</f>
        <v>Effectuez l’étape 1</v>
      </c>
      <c r="K219" s="3" t="str">
        <f>IF(CRHPElig=" -  ","Effectuez l’étape 1",IF(CRHPElig="La baisse de revenus n'est pas admissible dans le cadre du PEREC",CRHPElig,IF(AND(INDEX(claimPeriodNo,MATCH('Étape 1) Taux'!$A$8,claimPeriods,0))&gt;17,INDEX(claimPeriodNo,MATCH('Étape 1) Taux'!$A$8,claimPeriods,0))&lt;20,revenueReduction&lt;0.1),0,IF(NOT(ISNUMBER(G219)),0,IF($D219="Oui",0,IF($C219="Non - avec lien de dépendance",MIN(2258,G219,$E219),MIN(2258,G219)))))))</f>
        <v>Effectuez l’étape 1</v>
      </c>
      <c r="L219" s="3">
        <f t="shared" si="14"/>
        <v>0</v>
      </c>
      <c r="M219" s="3">
        <f t="shared" si="15"/>
        <v>0</v>
      </c>
    </row>
    <row r="220" spans="8:13" x14ac:dyDescent="0.3">
      <c r="H220" s="52" t="str">
        <f t="shared" si="12"/>
        <v>Calculez d'abord la baisse moyenne de vos revenus sur 12 mois à l'étape 2)</v>
      </c>
      <c r="I220" s="52" t="str">
        <f t="shared" si="13"/>
        <v>Calculez d'abord la baisse moyenne de vos revenus sur 12 mois à l'étape 2)</v>
      </c>
      <c r="J220" s="3" t="str">
        <f>IF(CRHPElig=" -  ","Effectuez l’étape 1",IF(CRHPElig="La baisse de revenus n'est pas admissible dans le cadre du PEREC",CRHPElig,IF(AND(INDEX(claimPeriodNo,MATCH('Étape 1) Taux'!$A$8,claimPeriods,0))&gt;17,INDEX(claimPeriodNo,MATCH('Étape 1) Taux'!$A$8,claimPeriods,0))&lt;20,revenueReduction&lt;0.1),0,IF(NOT(ISNUMBER(F220)),0,IF($D220="Oui",0,IF($C220="Non - avec lien de dépendance",MIN(2258,F220,$E220),MIN(2258,F220)))))))</f>
        <v>Effectuez l’étape 1</v>
      </c>
      <c r="K220" s="3" t="str">
        <f>IF(CRHPElig=" -  ","Effectuez l’étape 1",IF(CRHPElig="La baisse de revenus n'est pas admissible dans le cadre du PEREC",CRHPElig,IF(AND(INDEX(claimPeriodNo,MATCH('Étape 1) Taux'!$A$8,claimPeriods,0))&gt;17,INDEX(claimPeriodNo,MATCH('Étape 1) Taux'!$A$8,claimPeriods,0))&lt;20,revenueReduction&lt;0.1),0,IF(NOT(ISNUMBER(G220)),0,IF($D220="Oui",0,IF($C220="Non - avec lien de dépendance",MIN(2258,G220,$E220),MIN(2258,G220)))))))</f>
        <v>Effectuez l’étape 1</v>
      </c>
      <c r="L220" s="3">
        <f t="shared" si="14"/>
        <v>0</v>
      </c>
      <c r="M220" s="3">
        <f t="shared" si="15"/>
        <v>0</v>
      </c>
    </row>
    <row r="221" spans="8:13" x14ac:dyDescent="0.3">
      <c r="H221" s="52" t="str">
        <f t="shared" si="12"/>
        <v>Calculez d'abord la baisse moyenne de vos revenus sur 12 mois à l'étape 2)</v>
      </c>
      <c r="I221" s="52" t="str">
        <f t="shared" si="13"/>
        <v>Calculez d'abord la baisse moyenne de vos revenus sur 12 mois à l'étape 2)</v>
      </c>
      <c r="J221" s="3" t="str">
        <f>IF(CRHPElig=" -  ","Effectuez l’étape 1",IF(CRHPElig="La baisse de revenus n'est pas admissible dans le cadre du PEREC",CRHPElig,IF(AND(INDEX(claimPeriodNo,MATCH('Étape 1) Taux'!$A$8,claimPeriods,0))&gt;17,INDEX(claimPeriodNo,MATCH('Étape 1) Taux'!$A$8,claimPeriods,0))&lt;20,revenueReduction&lt;0.1),0,IF(NOT(ISNUMBER(F221)),0,IF($D221="Oui",0,IF($C221="Non - avec lien de dépendance",MIN(2258,F221,$E221),MIN(2258,F221)))))))</f>
        <v>Effectuez l’étape 1</v>
      </c>
      <c r="K221" s="3" t="str">
        <f>IF(CRHPElig=" -  ","Effectuez l’étape 1",IF(CRHPElig="La baisse de revenus n'est pas admissible dans le cadre du PEREC",CRHPElig,IF(AND(INDEX(claimPeriodNo,MATCH('Étape 1) Taux'!$A$8,claimPeriods,0))&gt;17,INDEX(claimPeriodNo,MATCH('Étape 1) Taux'!$A$8,claimPeriods,0))&lt;20,revenueReduction&lt;0.1),0,IF(NOT(ISNUMBER(G221)),0,IF($D221="Oui",0,IF($C221="Non - avec lien de dépendance",MIN(2258,G221,$E221),MIN(2258,G221)))))))</f>
        <v>Effectuez l’étape 1</v>
      </c>
      <c r="L221" s="3">
        <f t="shared" si="14"/>
        <v>0</v>
      </c>
      <c r="M221" s="3">
        <f t="shared" si="15"/>
        <v>0</v>
      </c>
    </row>
    <row r="222" spans="8:13" x14ac:dyDescent="0.3">
      <c r="H222" s="52" t="str">
        <f t="shared" si="12"/>
        <v>Calculez d'abord la baisse moyenne de vos revenus sur 12 mois à l'étape 2)</v>
      </c>
      <c r="I222" s="52" t="str">
        <f t="shared" si="13"/>
        <v>Calculez d'abord la baisse moyenne de vos revenus sur 12 mois à l'étape 2)</v>
      </c>
      <c r="J222" s="3" t="str">
        <f>IF(CRHPElig=" -  ","Effectuez l’étape 1",IF(CRHPElig="La baisse de revenus n'est pas admissible dans le cadre du PEREC",CRHPElig,IF(AND(INDEX(claimPeriodNo,MATCH('Étape 1) Taux'!$A$8,claimPeriods,0))&gt;17,INDEX(claimPeriodNo,MATCH('Étape 1) Taux'!$A$8,claimPeriods,0))&lt;20,revenueReduction&lt;0.1),0,IF(NOT(ISNUMBER(F222)),0,IF($D222="Oui",0,IF($C222="Non - avec lien de dépendance",MIN(2258,F222,$E222),MIN(2258,F222)))))))</f>
        <v>Effectuez l’étape 1</v>
      </c>
      <c r="K222" s="3" t="str">
        <f>IF(CRHPElig=" -  ","Effectuez l’étape 1",IF(CRHPElig="La baisse de revenus n'est pas admissible dans le cadre du PEREC",CRHPElig,IF(AND(INDEX(claimPeriodNo,MATCH('Étape 1) Taux'!$A$8,claimPeriods,0))&gt;17,INDEX(claimPeriodNo,MATCH('Étape 1) Taux'!$A$8,claimPeriods,0))&lt;20,revenueReduction&lt;0.1),0,IF(NOT(ISNUMBER(G222)),0,IF($D222="Oui",0,IF($C222="Non - avec lien de dépendance",MIN(2258,G222,$E222),MIN(2258,G222)))))))</f>
        <v>Effectuez l’étape 1</v>
      </c>
      <c r="L222" s="3">
        <f t="shared" si="14"/>
        <v>0</v>
      </c>
      <c r="M222" s="3">
        <f t="shared" si="15"/>
        <v>0</v>
      </c>
    </row>
    <row r="223" spans="8:13" x14ac:dyDescent="0.3">
      <c r="H223" s="52" t="str">
        <f t="shared" si="12"/>
        <v>Calculez d'abord la baisse moyenne de vos revenus sur 12 mois à l'étape 2)</v>
      </c>
      <c r="I223" s="52" t="str">
        <f t="shared" si="13"/>
        <v>Calculez d'abord la baisse moyenne de vos revenus sur 12 mois à l'étape 2)</v>
      </c>
      <c r="J223" s="3" t="str">
        <f>IF(CRHPElig=" -  ","Effectuez l’étape 1",IF(CRHPElig="La baisse de revenus n'est pas admissible dans le cadre du PEREC",CRHPElig,IF(AND(INDEX(claimPeriodNo,MATCH('Étape 1) Taux'!$A$8,claimPeriods,0))&gt;17,INDEX(claimPeriodNo,MATCH('Étape 1) Taux'!$A$8,claimPeriods,0))&lt;20,revenueReduction&lt;0.1),0,IF(NOT(ISNUMBER(F223)),0,IF($D223="Oui",0,IF($C223="Non - avec lien de dépendance",MIN(2258,F223,$E223),MIN(2258,F223)))))))</f>
        <v>Effectuez l’étape 1</v>
      </c>
      <c r="K223" s="3" t="str">
        <f>IF(CRHPElig=" -  ","Effectuez l’étape 1",IF(CRHPElig="La baisse de revenus n'est pas admissible dans le cadre du PEREC",CRHPElig,IF(AND(INDEX(claimPeriodNo,MATCH('Étape 1) Taux'!$A$8,claimPeriods,0))&gt;17,INDEX(claimPeriodNo,MATCH('Étape 1) Taux'!$A$8,claimPeriods,0))&lt;20,revenueReduction&lt;0.1),0,IF(NOT(ISNUMBER(G223)),0,IF($D223="Oui",0,IF($C223="Non - avec lien de dépendance",MIN(2258,G223,$E223),MIN(2258,G223)))))))</f>
        <v>Effectuez l’étape 1</v>
      </c>
      <c r="L223" s="3">
        <f t="shared" si="14"/>
        <v>0</v>
      </c>
      <c r="M223" s="3">
        <f t="shared" si="15"/>
        <v>0</v>
      </c>
    </row>
    <row r="224" spans="8:13" x14ac:dyDescent="0.3">
      <c r="H224" s="52" t="str">
        <f t="shared" si="12"/>
        <v>Calculez d'abord la baisse moyenne de vos revenus sur 12 mois à l'étape 2)</v>
      </c>
      <c r="I224" s="52" t="str">
        <f t="shared" si="13"/>
        <v>Calculez d'abord la baisse moyenne de vos revenus sur 12 mois à l'étape 2)</v>
      </c>
      <c r="J224" s="3" t="str">
        <f>IF(CRHPElig=" -  ","Effectuez l’étape 1",IF(CRHPElig="La baisse de revenus n'est pas admissible dans le cadre du PEREC",CRHPElig,IF(AND(INDEX(claimPeriodNo,MATCH('Étape 1) Taux'!$A$8,claimPeriods,0))&gt;17,INDEX(claimPeriodNo,MATCH('Étape 1) Taux'!$A$8,claimPeriods,0))&lt;20,revenueReduction&lt;0.1),0,IF(NOT(ISNUMBER(F224)),0,IF($D224="Oui",0,IF($C224="Non - avec lien de dépendance",MIN(2258,F224,$E224),MIN(2258,F224)))))))</f>
        <v>Effectuez l’étape 1</v>
      </c>
      <c r="K224" s="3" t="str">
        <f>IF(CRHPElig=" -  ","Effectuez l’étape 1",IF(CRHPElig="La baisse de revenus n'est pas admissible dans le cadre du PEREC",CRHPElig,IF(AND(INDEX(claimPeriodNo,MATCH('Étape 1) Taux'!$A$8,claimPeriods,0))&gt;17,INDEX(claimPeriodNo,MATCH('Étape 1) Taux'!$A$8,claimPeriods,0))&lt;20,revenueReduction&lt;0.1),0,IF(NOT(ISNUMBER(G224)),0,IF($D224="Oui",0,IF($C224="Non - avec lien de dépendance",MIN(2258,G224,$E224),MIN(2258,G224)))))))</f>
        <v>Effectuez l’étape 1</v>
      </c>
      <c r="L224" s="3">
        <f t="shared" si="14"/>
        <v>0</v>
      </c>
      <c r="M224" s="3">
        <f t="shared" si="15"/>
        <v>0</v>
      </c>
    </row>
    <row r="225" spans="8:13" x14ac:dyDescent="0.3">
      <c r="H225" s="52" t="str">
        <f t="shared" si="12"/>
        <v>Calculez d'abord la baisse moyenne de vos revenus sur 12 mois à l'étape 2)</v>
      </c>
      <c r="I225" s="52" t="str">
        <f t="shared" si="13"/>
        <v>Calculez d'abord la baisse moyenne de vos revenus sur 12 mois à l'étape 2)</v>
      </c>
      <c r="J225" s="3" t="str">
        <f>IF(CRHPElig=" -  ","Effectuez l’étape 1",IF(CRHPElig="La baisse de revenus n'est pas admissible dans le cadre du PEREC",CRHPElig,IF(AND(INDEX(claimPeriodNo,MATCH('Étape 1) Taux'!$A$8,claimPeriods,0))&gt;17,INDEX(claimPeriodNo,MATCH('Étape 1) Taux'!$A$8,claimPeriods,0))&lt;20,revenueReduction&lt;0.1),0,IF(NOT(ISNUMBER(F225)),0,IF($D225="Oui",0,IF($C225="Non - avec lien de dépendance",MIN(2258,F225,$E225),MIN(2258,F225)))))))</f>
        <v>Effectuez l’étape 1</v>
      </c>
      <c r="K225" s="3" t="str">
        <f>IF(CRHPElig=" -  ","Effectuez l’étape 1",IF(CRHPElig="La baisse de revenus n'est pas admissible dans le cadre du PEREC",CRHPElig,IF(AND(INDEX(claimPeriodNo,MATCH('Étape 1) Taux'!$A$8,claimPeriods,0))&gt;17,INDEX(claimPeriodNo,MATCH('Étape 1) Taux'!$A$8,claimPeriods,0))&lt;20,revenueReduction&lt;0.1),0,IF(NOT(ISNUMBER(G225)),0,IF($D225="Oui",0,IF($C225="Non - avec lien de dépendance",MIN(2258,G225,$E225),MIN(2258,G225)))))))</f>
        <v>Effectuez l’étape 1</v>
      </c>
      <c r="L225" s="3">
        <f t="shared" si="14"/>
        <v>0</v>
      </c>
      <c r="M225" s="3">
        <f t="shared" si="15"/>
        <v>0</v>
      </c>
    </row>
    <row r="226" spans="8:13" x14ac:dyDescent="0.3">
      <c r="H226" s="52" t="str">
        <f t="shared" si="12"/>
        <v>Calculez d'abord la baisse moyenne de vos revenus sur 12 mois à l'étape 2)</v>
      </c>
      <c r="I226" s="52" t="str">
        <f t="shared" si="13"/>
        <v>Calculez d'abord la baisse moyenne de vos revenus sur 12 mois à l'étape 2)</v>
      </c>
      <c r="J226" s="3" t="str">
        <f>IF(CRHPElig=" -  ","Effectuez l’étape 1",IF(CRHPElig="La baisse de revenus n'est pas admissible dans le cadre du PEREC",CRHPElig,IF(AND(INDEX(claimPeriodNo,MATCH('Étape 1) Taux'!$A$8,claimPeriods,0))&gt;17,INDEX(claimPeriodNo,MATCH('Étape 1) Taux'!$A$8,claimPeriods,0))&lt;20,revenueReduction&lt;0.1),0,IF(NOT(ISNUMBER(F226)),0,IF($D226="Oui",0,IF($C226="Non - avec lien de dépendance",MIN(2258,F226,$E226),MIN(2258,F226)))))))</f>
        <v>Effectuez l’étape 1</v>
      </c>
      <c r="K226" s="3" t="str">
        <f>IF(CRHPElig=" -  ","Effectuez l’étape 1",IF(CRHPElig="La baisse de revenus n'est pas admissible dans le cadre du PEREC",CRHPElig,IF(AND(INDEX(claimPeriodNo,MATCH('Étape 1) Taux'!$A$8,claimPeriods,0))&gt;17,INDEX(claimPeriodNo,MATCH('Étape 1) Taux'!$A$8,claimPeriods,0))&lt;20,revenueReduction&lt;0.1),0,IF(NOT(ISNUMBER(G226)),0,IF($D226="Oui",0,IF($C226="Non - avec lien de dépendance",MIN(2258,G226,$E226),MIN(2258,G226)))))))</f>
        <v>Effectuez l’étape 1</v>
      </c>
      <c r="L226" s="3">
        <f t="shared" si="14"/>
        <v>0</v>
      </c>
      <c r="M226" s="3">
        <f t="shared" si="15"/>
        <v>0</v>
      </c>
    </row>
    <row r="227" spans="8:13" x14ac:dyDescent="0.3">
      <c r="H227" s="52" t="str">
        <f t="shared" si="12"/>
        <v>Calculez d'abord la baisse moyenne de vos revenus sur 12 mois à l'étape 2)</v>
      </c>
      <c r="I227" s="52" t="str">
        <f t="shared" si="13"/>
        <v>Calculez d'abord la baisse moyenne de vos revenus sur 12 mois à l'étape 2)</v>
      </c>
      <c r="J227" s="3" t="str">
        <f>IF(CRHPElig=" -  ","Effectuez l’étape 1",IF(CRHPElig="La baisse de revenus n'est pas admissible dans le cadre du PEREC",CRHPElig,IF(AND(INDEX(claimPeriodNo,MATCH('Étape 1) Taux'!$A$8,claimPeriods,0))&gt;17,INDEX(claimPeriodNo,MATCH('Étape 1) Taux'!$A$8,claimPeriods,0))&lt;20,revenueReduction&lt;0.1),0,IF(NOT(ISNUMBER(F227)),0,IF($D227="Oui",0,IF($C227="Non - avec lien de dépendance",MIN(2258,F227,$E227),MIN(2258,F227)))))))</f>
        <v>Effectuez l’étape 1</v>
      </c>
      <c r="K227" s="3" t="str">
        <f>IF(CRHPElig=" -  ","Effectuez l’étape 1",IF(CRHPElig="La baisse de revenus n'est pas admissible dans le cadre du PEREC",CRHPElig,IF(AND(INDEX(claimPeriodNo,MATCH('Étape 1) Taux'!$A$8,claimPeriods,0))&gt;17,INDEX(claimPeriodNo,MATCH('Étape 1) Taux'!$A$8,claimPeriods,0))&lt;20,revenueReduction&lt;0.1),0,IF(NOT(ISNUMBER(G227)),0,IF($D227="Oui",0,IF($C227="Non - avec lien de dépendance",MIN(2258,G227,$E227),MIN(2258,G227)))))))</f>
        <v>Effectuez l’étape 1</v>
      </c>
      <c r="L227" s="3">
        <f t="shared" si="14"/>
        <v>0</v>
      </c>
      <c r="M227" s="3">
        <f t="shared" si="15"/>
        <v>0</v>
      </c>
    </row>
    <row r="228" spans="8:13" x14ac:dyDescent="0.3">
      <c r="H228" s="52" t="str">
        <f t="shared" si="12"/>
        <v>Calculez d'abord la baisse moyenne de vos revenus sur 12 mois à l'étape 2)</v>
      </c>
      <c r="I228" s="52" t="str">
        <f t="shared" si="13"/>
        <v>Calculez d'abord la baisse moyenne de vos revenus sur 12 mois à l'étape 2)</v>
      </c>
      <c r="J228" s="3" t="str">
        <f>IF(CRHPElig=" -  ","Effectuez l’étape 1",IF(CRHPElig="La baisse de revenus n'est pas admissible dans le cadre du PEREC",CRHPElig,IF(AND(INDEX(claimPeriodNo,MATCH('Étape 1) Taux'!$A$8,claimPeriods,0))&gt;17,INDEX(claimPeriodNo,MATCH('Étape 1) Taux'!$A$8,claimPeriods,0))&lt;20,revenueReduction&lt;0.1),0,IF(NOT(ISNUMBER(F228)),0,IF($D228="Oui",0,IF($C228="Non - avec lien de dépendance",MIN(2258,F228,$E228),MIN(2258,F228)))))))</f>
        <v>Effectuez l’étape 1</v>
      </c>
      <c r="K228" s="3" t="str">
        <f>IF(CRHPElig=" -  ","Effectuez l’étape 1",IF(CRHPElig="La baisse de revenus n'est pas admissible dans le cadre du PEREC",CRHPElig,IF(AND(INDEX(claimPeriodNo,MATCH('Étape 1) Taux'!$A$8,claimPeriods,0))&gt;17,INDEX(claimPeriodNo,MATCH('Étape 1) Taux'!$A$8,claimPeriods,0))&lt;20,revenueReduction&lt;0.1),0,IF(NOT(ISNUMBER(G228)),0,IF($D228="Oui",0,IF($C228="Non - avec lien de dépendance",MIN(2258,G228,$E228),MIN(2258,G228)))))))</f>
        <v>Effectuez l’étape 1</v>
      </c>
      <c r="L228" s="3">
        <f t="shared" si="14"/>
        <v>0</v>
      </c>
      <c r="M228" s="3">
        <f t="shared" si="15"/>
        <v>0</v>
      </c>
    </row>
    <row r="229" spans="8:13" x14ac:dyDescent="0.3">
      <c r="H229" s="52" t="str">
        <f t="shared" si="12"/>
        <v>Calculez d'abord la baisse moyenne de vos revenus sur 12 mois à l'étape 2)</v>
      </c>
      <c r="I229" s="52" t="str">
        <f t="shared" si="13"/>
        <v>Calculez d'abord la baisse moyenne de vos revenus sur 12 mois à l'étape 2)</v>
      </c>
      <c r="J229" s="3" t="str">
        <f>IF(CRHPElig=" -  ","Effectuez l’étape 1",IF(CRHPElig="La baisse de revenus n'est pas admissible dans le cadre du PEREC",CRHPElig,IF(AND(INDEX(claimPeriodNo,MATCH('Étape 1) Taux'!$A$8,claimPeriods,0))&gt;17,INDEX(claimPeriodNo,MATCH('Étape 1) Taux'!$A$8,claimPeriods,0))&lt;20,revenueReduction&lt;0.1),0,IF(NOT(ISNUMBER(F229)),0,IF($D229="Oui",0,IF($C229="Non - avec lien de dépendance",MIN(2258,F229,$E229),MIN(2258,F229)))))))</f>
        <v>Effectuez l’étape 1</v>
      </c>
      <c r="K229" s="3" t="str">
        <f>IF(CRHPElig=" -  ","Effectuez l’étape 1",IF(CRHPElig="La baisse de revenus n'est pas admissible dans le cadre du PEREC",CRHPElig,IF(AND(INDEX(claimPeriodNo,MATCH('Étape 1) Taux'!$A$8,claimPeriods,0))&gt;17,INDEX(claimPeriodNo,MATCH('Étape 1) Taux'!$A$8,claimPeriods,0))&lt;20,revenueReduction&lt;0.1),0,IF(NOT(ISNUMBER(G229)),0,IF($D229="Oui",0,IF($C229="Non - avec lien de dépendance",MIN(2258,G229,$E229),MIN(2258,G229)))))))</f>
        <v>Effectuez l’étape 1</v>
      </c>
      <c r="L229" s="3">
        <f t="shared" si="14"/>
        <v>0</v>
      </c>
      <c r="M229" s="3">
        <f t="shared" si="15"/>
        <v>0</v>
      </c>
    </row>
    <row r="230" spans="8:13" x14ac:dyDescent="0.3">
      <c r="H230" s="52" t="str">
        <f t="shared" si="12"/>
        <v>Calculez d'abord la baisse moyenne de vos revenus sur 12 mois à l'étape 2)</v>
      </c>
      <c r="I230" s="52" t="str">
        <f t="shared" si="13"/>
        <v>Calculez d'abord la baisse moyenne de vos revenus sur 12 mois à l'étape 2)</v>
      </c>
      <c r="J230" s="3" t="str">
        <f>IF(CRHPElig=" -  ","Effectuez l’étape 1",IF(CRHPElig="La baisse de revenus n'est pas admissible dans le cadre du PEREC",CRHPElig,IF(AND(INDEX(claimPeriodNo,MATCH('Étape 1) Taux'!$A$8,claimPeriods,0))&gt;17,INDEX(claimPeriodNo,MATCH('Étape 1) Taux'!$A$8,claimPeriods,0))&lt;20,revenueReduction&lt;0.1),0,IF(NOT(ISNUMBER(F230)),0,IF($D230="Oui",0,IF($C230="Non - avec lien de dépendance",MIN(2258,F230,$E230),MIN(2258,F230)))))))</f>
        <v>Effectuez l’étape 1</v>
      </c>
      <c r="K230" s="3" t="str">
        <f>IF(CRHPElig=" -  ","Effectuez l’étape 1",IF(CRHPElig="La baisse de revenus n'est pas admissible dans le cadre du PEREC",CRHPElig,IF(AND(INDEX(claimPeriodNo,MATCH('Étape 1) Taux'!$A$8,claimPeriods,0))&gt;17,INDEX(claimPeriodNo,MATCH('Étape 1) Taux'!$A$8,claimPeriods,0))&lt;20,revenueReduction&lt;0.1),0,IF(NOT(ISNUMBER(G230)),0,IF($D230="Oui",0,IF($C230="Non - avec lien de dépendance",MIN(2258,G230,$E230),MIN(2258,G230)))))))</f>
        <v>Effectuez l’étape 1</v>
      </c>
      <c r="L230" s="3">
        <f t="shared" si="14"/>
        <v>0</v>
      </c>
      <c r="M230" s="3">
        <f t="shared" si="15"/>
        <v>0</v>
      </c>
    </row>
    <row r="231" spans="8:13" x14ac:dyDescent="0.3">
      <c r="H231" s="52" t="str">
        <f t="shared" si="12"/>
        <v>Calculez d'abord la baisse moyenne de vos revenus sur 12 mois à l'étape 2)</v>
      </c>
      <c r="I231" s="52" t="str">
        <f t="shared" si="13"/>
        <v>Calculez d'abord la baisse moyenne de vos revenus sur 12 mois à l'étape 2)</v>
      </c>
      <c r="J231" s="3" t="str">
        <f>IF(CRHPElig=" -  ","Effectuez l’étape 1",IF(CRHPElig="La baisse de revenus n'est pas admissible dans le cadre du PEREC",CRHPElig,IF(AND(INDEX(claimPeriodNo,MATCH('Étape 1) Taux'!$A$8,claimPeriods,0))&gt;17,INDEX(claimPeriodNo,MATCH('Étape 1) Taux'!$A$8,claimPeriods,0))&lt;20,revenueReduction&lt;0.1),0,IF(NOT(ISNUMBER(F231)),0,IF($D231="Oui",0,IF($C231="Non - avec lien de dépendance",MIN(2258,F231,$E231),MIN(2258,F231)))))))</f>
        <v>Effectuez l’étape 1</v>
      </c>
      <c r="K231" s="3" t="str">
        <f>IF(CRHPElig=" -  ","Effectuez l’étape 1",IF(CRHPElig="La baisse de revenus n'est pas admissible dans le cadre du PEREC",CRHPElig,IF(AND(INDEX(claimPeriodNo,MATCH('Étape 1) Taux'!$A$8,claimPeriods,0))&gt;17,INDEX(claimPeriodNo,MATCH('Étape 1) Taux'!$A$8,claimPeriods,0))&lt;20,revenueReduction&lt;0.1),0,IF(NOT(ISNUMBER(G231)),0,IF($D231="Oui",0,IF($C231="Non - avec lien de dépendance",MIN(2258,G231,$E231),MIN(2258,G231)))))))</f>
        <v>Effectuez l’étape 1</v>
      </c>
      <c r="L231" s="3">
        <f t="shared" si="14"/>
        <v>0</v>
      </c>
      <c r="M231" s="3">
        <f t="shared" si="15"/>
        <v>0</v>
      </c>
    </row>
    <row r="232" spans="8:13" x14ac:dyDescent="0.3">
      <c r="H232" s="52" t="str">
        <f t="shared" si="12"/>
        <v>Calculez d'abord la baisse moyenne de vos revenus sur 12 mois à l'étape 2)</v>
      </c>
      <c r="I232" s="52" t="str">
        <f t="shared" si="13"/>
        <v>Calculez d'abord la baisse moyenne de vos revenus sur 12 mois à l'étape 2)</v>
      </c>
      <c r="J232" s="3" t="str">
        <f>IF(CRHPElig=" -  ","Effectuez l’étape 1",IF(CRHPElig="La baisse de revenus n'est pas admissible dans le cadre du PEREC",CRHPElig,IF(AND(INDEX(claimPeriodNo,MATCH('Étape 1) Taux'!$A$8,claimPeriods,0))&gt;17,INDEX(claimPeriodNo,MATCH('Étape 1) Taux'!$A$8,claimPeriods,0))&lt;20,revenueReduction&lt;0.1),0,IF(NOT(ISNUMBER(F232)),0,IF($D232="Oui",0,IF($C232="Non - avec lien de dépendance",MIN(2258,F232,$E232),MIN(2258,F232)))))))</f>
        <v>Effectuez l’étape 1</v>
      </c>
      <c r="K232" s="3" t="str">
        <f>IF(CRHPElig=" -  ","Effectuez l’étape 1",IF(CRHPElig="La baisse de revenus n'est pas admissible dans le cadre du PEREC",CRHPElig,IF(AND(INDEX(claimPeriodNo,MATCH('Étape 1) Taux'!$A$8,claimPeriods,0))&gt;17,INDEX(claimPeriodNo,MATCH('Étape 1) Taux'!$A$8,claimPeriods,0))&lt;20,revenueReduction&lt;0.1),0,IF(NOT(ISNUMBER(G232)),0,IF($D232="Oui",0,IF($C232="Non - avec lien de dépendance",MIN(2258,G232,$E232),MIN(2258,G232)))))))</f>
        <v>Effectuez l’étape 1</v>
      </c>
      <c r="L232" s="3">
        <f t="shared" si="14"/>
        <v>0</v>
      </c>
      <c r="M232" s="3">
        <f t="shared" si="15"/>
        <v>0</v>
      </c>
    </row>
    <row r="233" spans="8:13" x14ac:dyDescent="0.3">
      <c r="H233" s="52" t="str">
        <f t="shared" si="12"/>
        <v>Calculez d'abord la baisse moyenne de vos revenus sur 12 mois à l'étape 2)</v>
      </c>
      <c r="I233" s="52" t="str">
        <f t="shared" si="13"/>
        <v>Calculez d'abord la baisse moyenne de vos revenus sur 12 mois à l'étape 2)</v>
      </c>
      <c r="J233" s="3" t="str">
        <f>IF(CRHPElig=" -  ","Effectuez l’étape 1",IF(CRHPElig="La baisse de revenus n'est pas admissible dans le cadre du PEREC",CRHPElig,IF(AND(INDEX(claimPeriodNo,MATCH('Étape 1) Taux'!$A$8,claimPeriods,0))&gt;17,INDEX(claimPeriodNo,MATCH('Étape 1) Taux'!$A$8,claimPeriods,0))&lt;20,revenueReduction&lt;0.1),0,IF(NOT(ISNUMBER(F233)),0,IF($D233="Oui",0,IF($C233="Non - avec lien de dépendance",MIN(2258,F233,$E233),MIN(2258,F233)))))))</f>
        <v>Effectuez l’étape 1</v>
      </c>
      <c r="K233" s="3" t="str">
        <f>IF(CRHPElig=" -  ","Effectuez l’étape 1",IF(CRHPElig="La baisse de revenus n'est pas admissible dans le cadre du PEREC",CRHPElig,IF(AND(INDEX(claimPeriodNo,MATCH('Étape 1) Taux'!$A$8,claimPeriods,0))&gt;17,INDEX(claimPeriodNo,MATCH('Étape 1) Taux'!$A$8,claimPeriods,0))&lt;20,revenueReduction&lt;0.1),0,IF(NOT(ISNUMBER(G233)),0,IF($D233="Oui",0,IF($C233="Non - avec lien de dépendance",MIN(2258,G233,$E233),MIN(2258,G233)))))))</f>
        <v>Effectuez l’étape 1</v>
      </c>
      <c r="L233" s="3">
        <f t="shared" si="14"/>
        <v>0</v>
      </c>
      <c r="M233" s="3">
        <f t="shared" si="15"/>
        <v>0</v>
      </c>
    </row>
    <row r="234" spans="8:13" x14ac:dyDescent="0.3">
      <c r="H234" s="52" t="str">
        <f t="shared" si="12"/>
        <v>Calculez d'abord la baisse moyenne de vos revenus sur 12 mois à l'étape 2)</v>
      </c>
      <c r="I234" s="52" t="str">
        <f t="shared" si="13"/>
        <v>Calculez d'abord la baisse moyenne de vos revenus sur 12 mois à l'étape 2)</v>
      </c>
      <c r="J234" s="3" t="str">
        <f>IF(CRHPElig=" -  ","Effectuez l’étape 1",IF(CRHPElig="La baisse de revenus n'est pas admissible dans le cadre du PEREC",CRHPElig,IF(AND(INDEX(claimPeriodNo,MATCH('Étape 1) Taux'!$A$8,claimPeriods,0))&gt;17,INDEX(claimPeriodNo,MATCH('Étape 1) Taux'!$A$8,claimPeriods,0))&lt;20,revenueReduction&lt;0.1),0,IF(NOT(ISNUMBER(F234)),0,IF($D234="Oui",0,IF($C234="Non - avec lien de dépendance",MIN(2258,F234,$E234),MIN(2258,F234)))))))</f>
        <v>Effectuez l’étape 1</v>
      </c>
      <c r="K234" s="3" t="str">
        <f>IF(CRHPElig=" -  ","Effectuez l’étape 1",IF(CRHPElig="La baisse de revenus n'est pas admissible dans le cadre du PEREC",CRHPElig,IF(AND(INDEX(claimPeriodNo,MATCH('Étape 1) Taux'!$A$8,claimPeriods,0))&gt;17,INDEX(claimPeriodNo,MATCH('Étape 1) Taux'!$A$8,claimPeriods,0))&lt;20,revenueReduction&lt;0.1),0,IF(NOT(ISNUMBER(G234)),0,IF($D234="Oui",0,IF($C234="Non - avec lien de dépendance",MIN(2258,G234,$E234),MIN(2258,G234)))))))</f>
        <v>Effectuez l’étape 1</v>
      </c>
      <c r="L234" s="3">
        <f t="shared" si="14"/>
        <v>0</v>
      </c>
      <c r="M234" s="3">
        <f t="shared" si="15"/>
        <v>0</v>
      </c>
    </row>
    <row r="235" spans="8:13" x14ac:dyDescent="0.3">
      <c r="H235" s="52" t="str">
        <f t="shared" si="12"/>
        <v>Calculez d'abord la baisse moyenne de vos revenus sur 12 mois à l'étape 2)</v>
      </c>
      <c r="I235" s="52" t="str">
        <f t="shared" si="13"/>
        <v>Calculez d'abord la baisse moyenne de vos revenus sur 12 mois à l'étape 2)</v>
      </c>
      <c r="J235" s="3" t="str">
        <f>IF(CRHPElig=" -  ","Effectuez l’étape 1",IF(CRHPElig="La baisse de revenus n'est pas admissible dans le cadre du PEREC",CRHPElig,IF(AND(INDEX(claimPeriodNo,MATCH('Étape 1) Taux'!$A$8,claimPeriods,0))&gt;17,INDEX(claimPeriodNo,MATCH('Étape 1) Taux'!$A$8,claimPeriods,0))&lt;20,revenueReduction&lt;0.1),0,IF(NOT(ISNUMBER(F235)),0,IF($D235="Oui",0,IF($C235="Non - avec lien de dépendance",MIN(2258,F235,$E235),MIN(2258,F235)))))))</f>
        <v>Effectuez l’étape 1</v>
      </c>
      <c r="K235" s="3" t="str">
        <f>IF(CRHPElig=" -  ","Effectuez l’étape 1",IF(CRHPElig="La baisse de revenus n'est pas admissible dans le cadre du PEREC",CRHPElig,IF(AND(INDEX(claimPeriodNo,MATCH('Étape 1) Taux'!$A$8,claimPeriods,0))&gt;17,INDEX(claimPeriodNo,MATCH('Étape 1) Taux'!$A$8,claimPeriods,0))&lt;20,revenueReduction&lt;0.1),0,IF(NOT(ISNUMBER(G235)),0,IF($D235="Oui",0,IF($C235="Non - avec lien de dépendance",MIN(2258,G235,$E235),MIN(2258,G235)))))))</f>
        <v>Effectuez l’étape 1</v>
      </c>
      <c r="L235" s="3">
        <f t="shared" si="14"/>
        <v>0</v>
      </c>
      <c r="M235" s="3">
        <f t="shared" si="15"/>
        <v>0</v>
      </c>
    </row>
    <row r="236" spans="8:13" x14ac:dyDescent="0.3">
      <c r="H236" s="52" t="str">
        <f t="shared" si="12"/>
        <v>Calculez d'abord la baisse moyenne de vos revenus sur 12 mois à l'étape 2)</v>
      </c>
      <c r="I236" s="52" t="str">
        <f t="shared" si="13"/>
        <v>Calculez d'abord la baisse moyenne de vos revenus sur 12 mois à l'étape 2)</v>
      </c>
      <c r="J236" s="3" t="str">
        <f>IF(CRHPElig=" -  ","Effectuez l’étape 1",IF(CRHPElig="La baisse de revenus n'est pas admissible dans le cadre du PEREC",CRHPElig,IF(AND(INDEX(claimPeriodNo,MATCH('Étape 1) Taux'!$A$8,claimPeriods,0))&gt;17,INDEX(claimPeriodNo,MATCH('Étape 1) Taux'!$A$8,claimPeriods,0))&lt;20,revenueReduction&lt;0.1),0,IF(NOT(ISNUMBER(F236)),0,IF($D236="Oui",0,IF($C236="Non - avec lien de dépendance",MIN(2258,F236,$E236),MIN(2258,F236)))))))</f>
        <v>Effectuez l’étape 1</v>
      </c>
      <c r="K236" s="3" t="str">
        <f>IF(CRHPElig=" -  ","Effectuez l’étape 1",IF(CRHPElig="La baisse de revenus n'est pas admissible dans le cadre du PEREC",CRHPElig,IF(AND(INDEX(claimPeriodNo,MATCH('Étape 1) Taux'!$A$8,claimPeriods,0))&gt;17,INDEX(claimPeriodNo,MATCH('Étape 1) Taux'!$A$8,claimPeriods,0))&lt;20,revenueReduction&lt;0.1),0,IF(NOT(ISNUMBER(G236)),0,IF($D236="Oui",0,IF($C236="Non - avec lien de dépendance",MIN(2258,G236,$E236),MIN(2258,G236)))))))</f>
        <v>Effectuez l’étape 1</v>
      </c>
      <c r="L236" s="3">
        <f t="shared" si="14"/>
        <v>0</v>
      </c>
      <c r="M236" s="3">
        <f t="shared" si="15"/>
        <v>0</v>
      </c>
    </row>
    <row r="237" spans="8:13" x14ac:dyDescent="0.3">
      <c r="H237" s="52" t="str">
        <f t="shared" si="12"/>
        <v>Calculez d'abord la baisse moyenne de vos revenus sur 12 mois à l'étape 2)</v>
      </c>
      <c r="I237" s="52" t="str">
        <f t="shared" si="13"/>
        <v>Calculez d'abord la baisse moyenne de vos revenus sur 12 mois à l'étape 2)</v>
      </c>
      <c r="J237" s="3" t="str">
        <f>IF(CRHPElig=" -  ","Effectuez l’étape 1",IF(CRHPElig="La baisse de revenus n'est pas admissible dans le cadre du PEREC",CRHPElig,IF(AND(INDEX(claimPeriodNo,MATCH('Étape 1) Taux'!$A$8,claimPeriods,0))&gt;17,INDEX(claimPeriodNo,MATCH('Étape 1) Taux'!$A$8,claimPeriods,0))&lt;20,revenueReduction&lt;0.1),0,IF(NOT(ISNUMBER(F237)),0,IF($D237="Oui",0,IF($C237="Non - avec lien de dépendance",MIN(2258,F237,$E237),MIN(2258,F237)))))))</f>
        <v>Effectuez l’étape 1</v>
      </c>
      <c r="K237" s="3" t="str">
        <f>IF(CRHPElig=" -  ","Effectuez l’étape 1",IF(CRHPElig="La baisse de revenus n'est pas admissible dans le cadre du PEREC",CRHPElig,IF(AND(INDEX(claimPeriodNo,MATCH('Étape 1) Taux'!$A$8,claimPeriods,0))&gt;17,INDEX(claimPeriodNo,MATCH('Étape 1) Taux'!$A$8,claimPeriods,0))&lt;20,revenueReduction&lt;0.1),0,IF(NOT(ISNUMBER(G237)),0,IF($D237="Oui",0,IF($C237="Non - avec lien de dépendance",MIN(2258,G237,$E237),MIN(2258,G237)))))))</f>
        <v>Effectuez l’étape 1</v>
      </c>
      <c r="L237" s="3">
        <f t="shared" si="14"/>
        <v>0</v>
      </c>
      <c r="M237" s="3">
        <f t="shared" si="15"/>
        <v>0</v>
      </c>
    </row>
    <row r="238" spans="8:13" x14ac:dyDescent="0.3">
      <c r="H238" s="52" t="str">
        <f t="shared" si="12"/>
        <v>Calculez d'abord la baisse moyenne de vos revenus sur 12 mois à l'étape 2)</v>
      </c>
      <c r="I238" s="52" t="str">
        <f t="shared" si="13"/>
        <v>Calculez d'abord la baisse moyenne de vos revenus sur 12 mois à l'étape 2)</v>
      </c>
      <c r="J238" s="3" t="str">
        <f>IF(CRHPElig=" -  ","Effectuez l’étape 1",IF(CRHPElig="La baisse de revenus n'est pas admissible dans le cadre du PEREC",CRHPElig,IF(AND(INDEX(claimPeriodNo,MATCH('Étape 1) Taux'!$A$8,claimPeriods,0))&gt;17,INDEX(claimPeriodNo,MATCH('Étape 1) Taux'!$A$8,claimPeriods,0))&lt;20,revenueReduction&lt;0.1),0,IF(NOT(ISNUMBER(F238)),0,IF($D238="Oui",0,IF($C238="Non - avec lien de dépendance",MIN(2258,F238,$E238),MIN(2258,F238)))))))</f>
        <v>Effectuez l’étape 1</v>
      </c>
      <c r="K238" s="3" t="str">
        <f>IF(CRHPElig=" -  ","Effectuez l’étape 1",IF(CRHPElig="La baisse de revenus n'est pas admissible dans le cadre du PEREC",CRHPElig,IF(AND(INDEX(claimPeriodNo,MATCH('Étape 1) Taux'!$A$8,claimPeriods,0))&gt;17,INDEX(claimPeriodNo,MATCH('Étape 1) Taux'!$A$8,claimPeriods,0))&lt;20,revenueReduction&lt;0.1),0,IF(NOT(ISNUMBER(G238)),0,IF($D238="Oui",0,IF($C238="Non - avec lien de dépendance",MIN(2258,G238,$E238),MIN(2258,G238)))))))</f>
        <v>Effectuez l’étape 1</v>
      </c>
      <c r="L238" s="3">
        <f t="shared" si="14"/>
        <v>0</v>
      </c>
      <c r="M238" s="3">
        <f t="shared" si="15"/>
        <v>0</v>
      </c>
    </row>
    <row r="239" spans="8:13" x14ac:dyDescent="0.3">
      <c r="H239" s="52" t="str">
        <f t="shared" si="12"/>
        <v>Calculez d'abord la baisse moyenne de vos revenus sur 12 mois à l'étape 2)</v>
      </c>
      <c r="I239" s="52" t="str">
        <f t="shared" si="13"/>
        <v>Calculez d'abord la baisse moyenne de vos revenus sur 12 mois à l'étape 2)</v>
      </c>
      <c r="J239" s="3" t="str">
        <f>IF(CRHPElig=" -  ","Effectuez l’étape 1",IF(CRHPElig="La baisse de revenus n'est pas admissible dans le cadre du PEREC",CRHPElig,IF(AND(INDEX(claimPeriodNo,MATCH('Étape 1) Taux'!$A$8,claimPeriods,0))&gt;17,INDEX(claimPeriodNo,MATCH('Étape 1) Taux'!$A$8,claimPeriods,0))&lt;20,revenueReduction&lt;0.1),0,IF(NOT(ISNUMBER(F239)),0,IF($D239="Oui",0,IF($C239="Non - avec lien de dépendance",MIN(2258,F239,$E239),MIN(2258,F239)))))))</f>
        <v>Effectuez l’étape 1</v>
      </c>
      <c r="K239" s="3" t="str">
        <f>IF(CRHPElig=" -  ","Effectuez l’étape 1",IF(CRHPElig="La baisse de revenus n'est pas admissible dans le cadre du PEREC",CRHPElig,IF(AND(INDEX(claimPeriodNo,MATCH('Étape 1) Taux'!$A$8,claimPeriods,0))&gt;17,INDEX(claimPeriodNo,MATCH('Étape 1) Taux'!$A$8,claimPeriods,0))&lt;20,revenueReduction&lt;0.1),0,IF(NOT(ISNUMBER(G239)),0,IF($D239="Oui",0,IF($C239="Non - avec lien de dépendance",MIN(2258,G239,$E239),MIN(2258,G239)))))))</f>
        <v>Effectuez l’étape 1</v>
      </c>
      <c r="L239" s="3">
        <f t="shared" si="14"/>
        <v>0</v>
      </c>
      <c r="M239" s="3">
        <f t="shared" si="15"/>
        <v>0</v>
      </c>
    </row>
    <row r="240" spans="8:13" x14ac:dyDescent="0.3">
      <c r="H240" s="52" t="str">
        <f t="shared" si="12"/>
        <v>Calculez d'abord la baisse moyenne de vos revenus sur 12 mois à l'étape 2)</v>
      </c>
      <c r="I240" s="52" t="str">
        <f t="shared" si="13"/>
        <v>Calculez d'abord la baisse moyenne de vos revenus sur 12 mois à l'étape 2)</v>
      </c>
      <c r="J240" s="3" t="str">
        <f>IF(CRHPElig=" -  ","Effectuez l’étape 1",IF(CRHPElig="La baisse de revenus n'est pas admissible dans le cadre du PEREC",CRHPElig,IF(AND(INDEX(claimPeriodNo,MATCH('Étape 1) Taux'!$A$8,claimPeriods,0))&gt;17,INDEX(claimPeriodNo,MATCH('Étape 1) Taux'!$A$8,claimPeriods,0))&lt;20,revenueReduction&lt;0.1),0,IF(NOT(ISNUMBER(F240)),0,IF($D240="Oui",0,IF($C240="Non - avec lien de dépendance",MIN(2258,F240,$E240),MIN(2258,F240)))))))</f>
        <v>Effectuez l’étape 1</v>
      </c>
      <c r="K240" s="3" t="str">
        <f>IF(CRHPElig=" -  ","Effectuez l’étape 1",IF(CRHPElig="La baisse de revenus n'est pas admissible dans le cadre du PEREC",CRHPElig,IF(AND(INDEX(claimPeriodNo,MATCH('Étape 1) Taux'!$A$8,claimPeriods,0))&gt;17,INDEX(claimPeriodNo,MATCH('Étape 1) Taux'!$A$8,claimPeriods,0))&lt;20,revenueReduction&lt;0.1),0,IF(NOT(ISNUMBER(G240)),0,IF($D240="Oui",0,IF($C240="Non - avec lien de dépendance",MIN(2258,G240,$E240),MIN(2258,G240)))))))</f>
        <v>Effectuez l’étape 1</v>
      </c>
      <c r="L240" s="3">
        <f t="shared" si="14"/>
        <v>0</v>
      </c>
      <c r="M240" s="3">
        <f t="shared" si="15"/>
        <v>0</v>
      </c>
    </row>
    <row r="241" spans="8:13" x14ac:dyDescent="0.3">
      <c r="H241" s="52" t="str">
        <f t="shared" si="12"/>
        <v>Calculez d'abord la baisse moyenne de vos revenus sur 12 mois à l'étape 2)</v>
      </c>
      <c r="I241" s="52" t="str">
        <f t="shared" si="13"/>
        <v>Calculez d'abord la baisse moyenne de vos revenus sur 12 mois à l'étape 2)</v>
      </c>
      <c r="J241" s="3" t="str">
        <f>IF(CRHPElig=" -  ","Effectuez l’étape 1",IF(CRHPElig="La baisse de revenus n'est pas admissible dans le cadre du PEREC",CRHPElig,IF(AND(INDEX(claimPeriodNo,MATCH('Étape 1) Taux'!$A$8,claimPeriods,0))&gt;17,INDEX(claimPeriodNo,MATCH('Étape 1) Taux'!$A$8,claimPeriods,0))&lt;20,revenueReduction&lt;0.1),0,IF(NOT(ISNUMBER(F241)),0,IF($D241="Oui",0,IF($C241="Non - avec lien de dépendance",MIN(2258,F241,$E241),MIN(2258,F241)))))))</f>
        <v>Effectuez l’étape 1</v>
      </c>
      <c r="K241" s="3" t="str">
        <f>IF(CRHPElig=" -  ","Effectuez l’étape 1",IF(CRHPElig="La baisse de revenus n'est pas admissible dans le cadre du PEREC",CRHPElig,IF(AND(INDEX(claimPeriodNo,MATCH('Étape 1) Taux'!$A$8,claimPeriods,0))&gt;17,INDEX(claimPeriodNo,MATCH('Étape 1) Taux'!$A$8,claimPeriods,0))&lt;20,revenueReduction&lt;0.1),0,IF(NOT(ISNUMBER(G241)),0,IF($D241="Oui",0,IF($C241="Non - avec lien de dépendance",MIN(2258,G241,$E241),MIN(2258,G241)))))))</f>
        <v>Effectuez l’étape 1</v>
      </c>
      <c r="L241" s="3">
        <f t="shared" si="14"/>
        <v>0</v>
      </c>
      <c r="M241" s="3">
        <f t="shared" si="15"/>
        <v>0</v>
      </c>
    </row>
    <row r="242" spans="8:13" x14ac:dyDescent="0.3">
      <c r="H242" s="52" t="str">
        <f t="shared" si="12"/>
        <v>Calculez d'abord la baisse moyenne de vos revenus sur 12 mois à l'étape 2)</v>
      </c>
      <c r="I242" s="52" t="str">
        <f t="shared" si="13"/>
        <v>Calculez d'abord la baisse moyenne de vos revenus sur 12 mois à l'étape 2)</v>
      </c>
      <c r="J242" s="3" t="str">
        <f>IF(CRHPElig=" -  ","Effectuez l’étape 1",IF(CRHPElig="La baisse de revenus n'est pas admissible dans le cadre du PEREC",CRHPElig,IF(AND(INDEX(claimPeriodNo,MATCH('Étape 1) Taux'!$A$8,claimPeriods,0))&gt;17,INDEX(claimPeriodNo,MATCH('Étape 1) Taux'!$A$8,claimPeriods,0))&lt;20,revenueReduction&lt;0.1),0,IF(NOT(ISNUMBER(F242)),0,IF($D242="Oui",0,IF($C242="Non - avec lien de dépendance",MIN(2258,F242,$E242),MIN(2258,F242)))))))</f>
        <v>Effectuez l’étape 1</v>
      </c>
      <c r="K242" s="3" t="str">
        <f>IF(CRHPElig=" -  ","Effectuez l’étape 1",IF(CRHPElig="La baisse de revenus n'est pas admissible dans le cadre du PEREC",CRHPElig,IF(AND(INDEX(claimPeriodNo,MATCH('Étape 1) Taux'!$A$8,claimPeriods,0))&gt;17,INDEX(claimPeriodNo,MATCH('Étape 1) Taux'!$A$8,claimPeriods,0))&lt;20,revenueReduction&lt;0.1),0,IF(NOT(ISNUMBER(G242)),0,IF($D242="Oui",0,IF($C242="Non - avec lien de dépendance",MIN(2258,G242,$E242),MIN(2258,G242)))))))</f>
        <v>Effectuez l’étape 1</v>
      </c>
      <c r="L242" s="3">
        <f t="shared" si="14"/>
        <v>0</v>
      </c>
      <c r="M242" s="3">
        <f t="shared" si="15"/>
        <v>0</v>
      </c>
    </row>
    <row r="243" spans="8:13" x14ac:dyDescent="0.3">
      <c r="H243" s="52" t="str">
        <f t="shared" si="12"/>
        <v>Calculez d'abord la baisse moyenne de vos revenus sur 12 mois à l'étape 2)</v>
      </c>
      <c r="I243" s="52" t="str">
        <f t="shared" si="13"/>
        <v>Calculez d'abord la baisse moyenne de vos revenus sur 12 mois à l'étape 2)</v>
      </c>
      <c r="J243" s="3" t="str">
        <f>IF(CRHPElig=" -  ","Effectuez l’étape 1",IF(CRHPElig="La baisse de revenus n'est pas admissible dans le cadre du PEREC",CRHPElig,IF(AND(INDEX(claimPeriodNo,MATCH('Étape 1) Taux'!$A$8,claimPeriods,0))&gt;17,INDEX(claimPeriodNo,MATCH('Étape 1) Taux'!$A$8,claimPeriods,0))&lt;20,revenueReduction&lt;0.1),0,IF(NOT(ISNUMBER(F243)),0,IF($D243="Oui",0,IF($C243="Non - avec lien de dépendance",MIN(2258,F243,$E243),MIN(2258,F243)))))))</f>
        <v>Effectuez l’étape 1</v>
      </c>
      <c r="K243" s="3" t="str">
        <f>IF(CRHPElig=" -  ","Effectuez l’étape 1",IF(CRHPElig="La baisse de revenus n'est pas admissible dans le cadre du PEREC",CRHPElig,IF(AND(INDEX(claimPeriodNo,MATCH('Étape 1) Taux'!$A$8,claimPeriods,0))&gt;17,INDEX(claimPeriodNo,MATCH('Étape 1) Taux'!$A$8,claimPeriods,0))&lt;20,revenueReduction&lt;0.1),0,IF(NOT(ISNUMBER(G243)),0,IF($D243="Oui",0,IF($C243="Non - avec lien de dépendance",MIN(2258,G243,$E243),MIN(2258,G243)))))))</f>
        <v>Effectuez l’étape 1</v>
      </c>
      <c r="L243" s="3">
        <f t="shared" si="14"/>
        <v>0</v>
      </c>
      <c r="M243" s="3">
        <f t="shared" si="15"/>
        <v>0</v>
      </c>
    </row>
    <row r="244" spans="8:13" x14ac:dyDescent="0.3">
      <c r="H244" s="52" t="str">
        <f t="shared" si="12"/>
        <v>Calculez d'abord la baisse moyenne de vos revenus sur 12 mois à l'étape 2)</v>
      </c>
      <c r="I244" s="52" t="str">
        <f t="shared" si="13"/>
        <v>Calculez d'abord la baisse moyenne de vos revenus sur 12 mois à l'étape 2)</v>
      </c>
      <c r="J244" s="3" t="str">
        <f>IF(CRHPElig=" -  ","Effectuez l’étape 1",IF(CRHPElig="La baisse de revenus n'est pas admissible dans le cadre du PEREC",CRHPElig,IF(AND(INDEX(claimPeriodNo,MATCH('Étape 1) Taux'!$A$8,claimPeriods,0))&gt;17,INDEX(claimPeriodNo,MATCH('Étape 1) Taux'!$A$8,claimPeriods,0))&lt;20,revenueReduction&lt;0.1),0,IF(NOT(ISNUMBER(F244)),0,IF($D244="Oui",0,IF($C244="Non - avec lien de dépendance",MIN(2258,F244,$E244),MIN(2258,F244)))))))</f>
        <v>Effectuez l’étape 1</v>
      </c>
      <c r="K244" s="3" t="str">
        <f>IF(CRHPElig=" -  ","Effectuez l’étape 1",IF(CRHPElig="La baisse de revenus n'est pas admissible dans le cadre du PEREC",CRHPElig,IF(AND(INDEX(claimPeriodNo,MATCH('Étape 1) Taux'!$A$8,claimPeriods,0))&gt;17,INDEX(claimPeriodNo,MATCH('Étape 1) Taux'!$A$8,claimPeriods,0))&lt;20,revenueReduction&lt;0.1),0,IF(NOT(ISNUMBER(G244)),0,IF($D244="Oui",0,IF($C244="Non - avec lien de dépendance",MIN(2258,G244,$E244),MIN(2258,G244)))))))</f>
        <v>Effectuez l’étape 1</v>
      </c>
      <c r="L244" s="3">
        <f t="shared" si="14"/>
        <v>0</v>
      </c>
      <c r="M244" s="3">
        <f t="shared" si="15"/>
        <v>0</v>
      </c>
    </row>
    <row r="245" spans="8:13" x14ac:dyDescent="0.3">
      <c r="H245" s="52" t="str">
        <f t="shared" si="12"/>
        <v>Calculez d'abord la baisse moyenne de vos revenus sur 12 mois à l'étape 2)</v>
      </c>
      <c r="I245" s="52" t="str">
        <f t="shared" si="13"/>
        <v>Calculez d'abord la baisse moyenne de vos revenus sur 12 mois à l'étape 2)</v>
      </c>
      <c r="J245" s="3" t="str">
        <f>IF(CRHPElig=" -  ","Effectuez l’étape 1",IF(CRHPElig="La baisse de revenus n'est pas admissible dans le cadre du PEREC",CRHPElig,IF(AND(INDEX(claimPeriodNo,MATCH('Étape 1) Taux'!$A$8,claimPeriods,0))&gt;17,INDEX(claimPeriodNo,MATCH('Étape 1) Taux'!$A$8,claimPeriods,0))&lt;20,revenueReduction&lt;0.1),0,IF(NOT(ISNUMBER(F245)),0,IF($D245="Oui",0,IF($C245="Non - avec lien de dépendance",MIN(2258,F245,$E245),MIN(2258,F245)))))))</f>
        <v>Effectuez l’étape 1</v>
      </c>
      <c r="K245" s="3" t="str">
        <f>IF(CRHPElig=" -  ","Effectuez l’étape 1",IF(CRHPElig="La baisse de revenus n'est pas admissible dans le cadre du PEREC",CRHPElig,IF(AND(INDEX(claimPeriodNo,MATCH('Étape 1) Taux'!$A$8,claimPeriods,0))&gt;17,INDEX(claimPeriodNo,MATCH('Étape 1) Taux'!$A$8,claimPeriods,0))&lt;20,revenueReduction&lt;0.1),0,IF(NOT(ISNUMBER(G245)),0,IF($D245="Oui",0,IF($C245="Non - avec lien de dépendance",MIN(2258,G245,$E245),MIN(2258,G245)))))))</f>
        <v>Effectuez l’étape 1</v>
      </c>
      <c r="L245" s="3">
        <f t="shared" si="14"/>
        <v>0</v>
      </c>
      <c r="M245" s="3">
        <f t="shared" si="15"/>
        <v>0</v>
      </c>
    </row>
    <row r="246" spans="8:13" x14ac:dyDescent="0.3">
      <c r="H246" s="52" t="str">
        <f t="shared" si="12"/>
        <v>Calculez d'abord la baisse moyenne de vos revenus sur 12 mois à l'étape 2)</v>
      </c>
      <c r="I246" s="52" t="str">
        <f t="shared" si="13"/>
        <v>Calculez d'abord la baisse moyenne de vos revenus sur 12 mois à l'étape 2)</v>
      </c>
      <c r="J246" s="3" t="str">
        <f>IF(CRHPElig=" -  ","Effectuez l’étape 1",IF(CRHPElig="La baisse de revenus n'est pas admissible dans le cadre du PEREC",CRHPElig,IF(AND(INDEX(claimPeriodNo,MATCH('Étape 1) Taux'!$A$8,claimPeriods,0))&gt;17,INDEX(claimPeriodNo,MATCH('Étape 1) Taux'!$A$8,claimPeriods,0))&lt;20,revenueReduction&lt;0.1),0,IF(NOT(ISNUMBER(F246)),0,IF($D246="Oui",0,IF($C246="Non - avec lien de dépendance",MIN(2258,F246,$E246),MIN(2258,F246)))))))</f>
        <v>Effectuez l’étape 1</v>
      </c>
      <c r="K246" s="3" t="str">
        <f>IF(CRHPElig=" -  ","Effectuez l’étape 1",IF(CRHPElig="La baisse de revenus n'est pas admissible dans le cadre du PEREC",CRHPElig,IF(AND(INDEX(claimPeriodNo,MATCH('Étape 1) Taux'!$A$8,claimPeriods,0))&gt;17,INDEX(claimPeriodNo,MATCH('Étape 1) Taux'!$A$8,claimPeriods,0))&lt;20,revenueReduction&lt;0.1),0,IF(NOT(ISNUMBER(G246)),0,IF($D246="Oui",0,IF($C246="Non - avec lien de dépendance",MIN(2258,G246,$E246),MIN(2258,G246)))))))</f>
        <v>Effectuez l’étape 1</v>
      </c>
      <c r="L246" s="3">
        <f t="shared" si="14"/>
        <v>0</v>
      </c>
      <c r="M246" s="3">
        <f t="shared" si="15"/>
        <v>0</v>
      </c>
    </row>
    <row r="247" spans="8:13" x14ac:dyDescent="0.3">
      <c r="H247" s="52" t="str">
        <f t="shared" si="12"/>
        <v>Calculez d'abord la baisse moyenne de vos revenus sur 12 mois à l'étape 2)</v>
      </c>
      <c r="I247" s="52" t="str">
        <f t="shared" si="13"/>
        <v>Calculez d'abord la baisse moyenne de vos revenus sur 12 mois à l'étape 2)</v>
      </c>
      <c r="J247" s="3" t="str">
        <f>IF(CRHPElig=" -  ","Effectuez l’étape 1",IF(CRHPElig="La baisse de revenus n'est pas admissible dans le cadre du PEREC",CRHPElig,IF(AND(INDEX(claimPeriodNo,MATCH('Étape 1) Taux'!$A$8,claimPeriods,0))&gt;17,INDEX(claimPeriodNo,MATCH('Étape 1) Taux'!$A$8,claimPeriods,0))&lt;20,revenueReduction&lt;0.1),0,IF(NOT(ISNUMBER(F247)),0,IF($D247="Oui",0,IF($C247="Non - avec lien de dépendance",MIN(2258,F247,$E247),MIN(2258,F247)))))))</f>
        <v>Effectuez l’étape 1</v>
      </c>
      <c r="K247" s="3" t="str">
        <f>IF(CRHPElig=" -  ","Effectuez l’étape 1",IF(CRHPElig="La baisse de revenus n'est pas admissible dans le cadre du PEREC",CRHPElig,IF(AND(INDEX(claimPeriodNo,MATCH('Étape 1) Taux'!$A$8,claimPeriods,0))&gt;17,INDEX(claimPeriodNo,MATCH('Étape 1) Taux'!$A$8,claimPeriods,0))&lt;20,revenueReduction&lt;0.1),0,IF(NOT(ISNUMBER(G247)),0,IF($D247="Oui",0,IF($C247="Non - avec lien de dépendance",MIN(2258,G247,$E247),MIN(2258,G247)))))))</f>
        <v>Effectuez l’étape 1</v>
      </c>
      <c r="L247" s="3">
        <f t="shared" si="14"/>
        <v>0</v>
      </c>
      <c r="M247" s="3">
        <f t="shared" si="15"/>
        <v>0</v>
      </c>
    </row>
    <row r="248" spans="8:13" x14ac:dyDescent="0.3">
      <c r="H248" s="52" t="str">
        <f t="shared" si="12"/>
        <v>Calculez d'abord la baisse moyenne de vos revenus sur 12 mois à l'étape 2)</v>
      </c>
      <c r="I248" s="52" t="str">
        <f t="shared" si="13"/>
        <v>Calculez d'abord la baisse moyenne de vos revenus sur 12 mois à l'étape 2)</v>
      </c>
      <c r="J248" s="3" t="str">
        <f>IF(CRHPElig=" -  ","Effectuez l’étape 1",IF(CRHPElig="La baisse de revenus n'est pas admissible dans le cadre du PEREC",CRHPElig,IF(AND(INDEX(claimPeriodNo,MATCH('Étape 1) Taux'!$A$8,claimPeriods,0))&gt;17,INDEX(claimPeriodNo,MATCH('Étape 1) Taux'!$A$8,claimPeriods,0))&lt;20,revenueReduction&lt;0.1),0,IF(NOT(ISNUMBER(F248)),0,IF($D248="Oui",0,IF($C248="Non - avec lien de dépendance",MIN(2258,F248,$E248),MIN(2258,F248)))))))</f>
        <v>Effectuez l’étape 1</v>
      </c>
      <c r="K248" s="3" t="str">
        <f>IF(CRHPElig=" -  ","Effectuez l’étape 1",IF(CRHPElig="La baisse de revenus n'est pas admissible dans le cadre du PEREC",CRHPElig,IF(AND(INDEX(claimPeriodNo,MATCH('Étape 1) Taux'!$A$8,claimPeriods,0))&gt;17,INDEX(claimPeriodNo,MATCH('Étape 1) Taux'!$A$8,claimPeriods,0))&lt;20,revenueReduction&lt;0.1),0,IF(NOT(ISNUMBER(G248)),0,IF($D248="Oui",0,IF($C248="Non - avec lien de dépendance",MIN(2258,G248,$E248),MIN(2258,G248)))))))</f>
        <v>Effectuez l’étape 1</v>
      </c>
      <c r="L248" s="3">
        <f t="shared" si="14"/>
        <v>0</v>
      </c>
      <c r="M248" s="3">
        <f t="shared" si="15"/>
        <v>0</v>
      </c>
    </row>
    <row r="249" spans="8:13" x14ac:dyDescent="0.3">
      <c r="H249" s="52" t="str">
        <f t="shared" si="12"/>
        <v>Calculez d'abord la baisse moyenne de vos revenus sur 12 mois à l'étape 2)</v>
      </c>
      <c r="I249" s="52" t="str">
        <f t="shared" si="13"/>
        <v>Calculez d'abord la baisse moyenne de vos revenus sur 12 mois à l'étape 2)</v>
      </c>
      <c r="J249" s="3" t="str">
        <f>IF(CRHPElig=" -  ","Effectuez l’étape 1",IF(CRHPElig="La baisse de revenus n'est pas admissible dans le cadre du PEREC",CRHPElig,IF(AND(INDEX(claimPeriodNo,MATCH('Étape 1) Taux'!$A$8,claimPeriods,0))&gt;17,INDEX(claimPeriodNo,MATCH('Étape 1) Taux'!$A$8,claimPeriods,0))&lt;20,revenueReduction&lt;0.1),0,IF(NOT(ISNUMBER(F249)),0,IF($D249="Oui",0,IF($C249="Non - avec lien de dépendance",MIN(2258,F249,$E249),MIN(2258,F249)))))))</f>
        <v>Effectuez l’étape 1</v>
      </c>
      <c r="K249" s="3" t="str">
        <f>IF(CRHPElig=" -  ","Effectuez l’étape 1",IF(CRHPElig="La baisse de revenus n'est pas admissible dans le cadre du PEREC",CRHPElig,IF(AND(INDEX(claimPeriodNo,MATCH('Étape 1) Taux'!$A$8,claimPeriods,0))&gt;17,INDEX(claimPeriodNo,MATCH('Étape 1) Taux'!$A$8,claimPeriods,0))&lt;20,revenueReduction&lt;0.1),0,IF(NOT(ISNUMBER(G249)),0,IF($D249="Oui",0,IF($C249="Non - avec lien de dépendance",MIN(2258,G249,$E249),MIN(2258,G249)))))))</f>
        <v>Effectuez l’étape 1</v>
      </c>
      <c r="L249" s="3">
        <f t="shared" si="14"/>
        <v>0</v>
      </c>
      <c r="M249" s="3">
        <f t="shared" si="15"/>
        <v>0</v>
      </c>
    </row>
    <row r="250" spans="8:13" x14ac:dyDescent="0.3">
      <c r="H250" s="52" t="str">
        <f t="shared" si="12"/>
        <v>Calculez d'abord la baisse moyenne de vos revenus sur 12 mois à l'étape 2)</v>
      </c>
      <c r="I250" s="52" t="str">
        <f t="shared" si="13"/>
        <v>Calculez d'abord la baisse moyenne de vos revenus sur 12 mois à l'étape 2)</v>
      </c>
      <c r="J250" s="3" t="str">
        <f>IF(CRHPElig=" -  ","Effectuez l’étape 1",IF(CRHPElig="La baisse de revenus n'est pas admissible dans le cadre du PEREC",CRHPElig,IF(AND(INDEX(claimPeriodNo,MATCH('Étape 1) Taux'!$A$8,claimPeriods,0))&gt;17,INDEX(claimPeriodNo,MATCH('Étape 1) Taux'!$A$8,claimPeriods,0))&lt;20,revenueReduction&lt;0.1),0,IF(NOT(ISNUMBER(F250)),0,IF($D250="Oui",0,IF($C250="Non - avec lien de dépendance",MIN(2258,F250,$E250),MIN(2258,F250)))))))</f>
        <v>Effectuez l’étape 1</v>
      </c>
      <c r="K250" s="3" t="str">
        <f>IF(CRHPElig=" -  ","Effectuez l’étape 1",IF(CRHPElig="La baisse de revenus n'est pas admissible dans le cadre du PEREC",CRHPElig,IF(AND(INDEX(claimPeriodNo,MATCH('Étape 1) Taux'!$A$8,claimPeriods,0))&gt;17,INDEX(claimPeriodNo,MATCH('Étape 1) Taux'!$A$8,claimPeriods,0))&lt;20,revenueReduction&lt;0.1),0,IF(NOT(ISNUMBER(G250)),0,IF($D250="Oui",0,IF($C250="Non - avec lien de dépendance",MIN(2258,G250,$E250),MIN(2258,G250)))))))</f>
        <v>Effectuez l’étape 1</v>
      </c>
      <c r="L250" s="3">
        <f t="shared" si="14"/>
        <v>0</v>
      </c>
      <c r="M250" s="3">
        <f t="shared" si="15"/>
        <v>0</v>
      </c>
    </row>
    <row r="251" spans="8:13" x14ac:dyDescent="0.3">
      <c r="H251" s="52" t="str">
        <f t="shared" si="12"/>
        <v>Calculez d'abord la baisse moyenne de vos revenus sur 12 mois à l'étape 2)</v>
      </c>
      <c r="I251" s="52" t="str">
        <f t="shared" si="13"/>
        <v>Calculez d'abord la baisse moyenne de vos revenus sur 12 mois à l'étape 2)</v>
      </c>
      <c r="J251" s="3" t="str">
        <f>IF(CRHPElig=" -  ","Effectuez l’étape 1",IF(CRHPElig="La baisse de revenus n'est pas admissible dans le cadre du PEREC",CRHPElig,IF(AND(INDEX(claimPeriodNo,MATCH('Étape 1) Taux'!$A$8,claimPeriods,0))&gt;17,INDEX(claimPeriodNo,MATCH('Étape 1) Taux'!$A$8,claimPeriods,0))&lt;20,revenueReduction&lt;0.1),0,IF(NOT(ISNUMBER(F251)),0,IF($D251="Oui",0,IF($C251="Non - avec lien de dépendance",MIN(2258,F251,$E251),MIN(2258,F251)))))))</f>
        <v>Effectuez l’étape 1</v>
      </c>
      <c r="K251" s="3" t="str">
        <f>IF(CRHPElig=" -  ","Effectuez l’étape 1",IF(CRHPElig="La baisse de revenus n'est pas admissible dans le cadre du PEREC",CRHPElig,IF(AND(INDEX(claimPeriodNo,MATCH('Étape 1) Taux'!$A$8,claimPeriods,0))&gt;17,INDEX(claimPeriodNo,MATCH('Étape 1) Taux'!$A$8,claimPeriods,0))&lt;20,revenueReduction&lt;0.1),0,IF(NOT(ISNUMBER(G251)),0,IF($D251="Oui",0,IF($C251="Non - avec lien de dépendance",MIN(2258,G251,$E251),MIN(2258,G251)))))))</f>
        <v>Effectuez l’étape 1</v>
      </c>
      <c r="L251" s="3">
        <f t="shared" si="14"/>
        <v>0</v>
      </c>
      <c r="M251" s="3">
        <f t="shared" si="15"/>
        <v>0</v>
      </c>
    </row>
    <row r="252" spans="8:13" x14ac:dyDescent="0.3">
      <c r="H252" s="52" t="str">
        <f t="shared" si="12"/>
        <v>Calculez d'abord la baisse moyenne de vos revenus sur 12 mois à l'étape 2)</v>
      </c>
      <c r="I252" s="52" t="str">
        <f t="shared" si="13"/>
        <v>Calculez d'abord la baisse moyenne de vos revenus sur 12 mois à l'étape 2)</v>
      </c>
      <c r="J252" s="3" t="str">
        <f>IF(CRHPElig=" -  ","Effectuez l’étape 1",IF(CRHPElig="La baisse de revenus n'est pas admissible dans le cadre du PEREC",CRHPElig,IF(AND(INDEX(claimPeriodNo,MATCH('Étape 1) Taux'!$A$8,claimPeriods,0))&gt;17,INDEX(claimPeriodNo,MATCH('Étape 1) Taux'!$A$8,claimPeriods,0))&lt;20,revenueReduction&lt;0.1),0,IF(NOT(ISNUMBER(F252)),0,IF($D252="Oui",0,IF($C252="Non - avec lien de dépendance",MIN(2258,F252,$E252),MIN(2258,F252)))))))</f>
        <v>Effectuez l’étape 1</v>
      </c>
      <c r="K252" s="3" t="str">
        <f>IF(CRHPElig=" -  ","Effectuez l’étape 1",IF(CRHPElig="La baisse de revenus n'est pas admissible dans le cadre du PEREC",CRHPElig,IF(AND(INDEX(claimPeriodNo,MATCH('Étape 1) Taux'!$A$8,claimPeriods,0))&gt;17,INDEX(claimPeriodNo,MATCH('Étape 1) Taux'!$A$8,claimPeriods,0))&lt;20,revenueReduction&lt;0.1),0,IF(NOT(ISNUMBER(G252)),0,IF($D252="Oui",0,IF($C252="Non - avec lien de dépendance",MIN(2258,G252,$E252),MIN(2258,G252)))))))</f>
        <v>Effectuez l’étape 1</v>
      </c>
      <c r="L252" s="3">
        <f t="shared" si="14"/>
        <v>0</v>
      </c>
      <c r="M252" s="3">
        <f t="shared" si="15"/>
        <v>0</v>
      </c>
    </row>
    <row r="253" spans="8:13" x14ac:dyDescent="0.3">
      <c r="H253" s="52" t="str">
        <f t="shared" si="12"/>
        <v>Calculez d'abord la baisse moyenne de vos revenus sur 12 mois à l'étape 2)</v>
      </c>
      <c r="I253" s="52" t="str">
        <f t="shared" si="13"/>
        <v>Calculez d'abord la baisse moyenne de vos revenus sur 12 mois à l'étape 2)</v>
      </c>
      <c r="J253" s="3" t="str">
        <f>IF(CRHPElig=" -  ","Effectuez l’étape 1",IF(CRHPElig="La baisse de revenus n'est pas admissible dans le cadre du PEREC",CRHPElig,IF(AND(INDEX(claimPeriodNo,MATCH('Étape 1) Taux'!$A$8,claimPeriods,0))&gt;17,INDEX(claimPeriodNo,MATCH('Étape 1) Taux'!$A$8,claimPeriods,0))&lt;20,revenueReduction&lt;0.1),0,IF(NOT(ISNUMBER(F253)),0,IF($D253="Oui",0,IF($C253="Non - avec lien de dépendance",MIN(2258,F253,$E253),MIN(2258,F253)))))))</f>
        <v>Effectuez l’étape 1</v>
      </c>
      <c r="K253" s="3" t="str">
        <f>IF(CRHPElig=" -  ","Effectuez l’étape 1",IF(CRHPElig="La baisse de revenus n'est pas admissible dans le cadre du PEREC",CRHPElig,IF(AND(INDEX(claimPeriodNo,MATCH('Étape 1) Taux'!$A$8,claimPeriods,0))&gt;17,INDEX(claimPeriodNo,MATCH('Étape 1) Taux'!$A$8,claimPeriods,0))&lt;20,revenueReduction&lt;0.1),0,IF(NOT(ISNUMBER(G253)),0,IF($D253="Oui",0,IF($C253="Non - avec lien de dépendance",MIN(2258,G253,$E253),MIN(2258,G253)))))))</f>
        <v>Effectuez l’étape 1</v>
      </c>
      <c r="L253" s="3">
        <f t="shared" si="14"/>
        <v>0</v>
      </c>
      <c r="M253" s="3">
        <f t="shared" si="15"/>
        <v>0</v>
      </c>
    </row>
    <row r="254" spans="8:13" x14ac:dyDescent="0.3">
      <c r="H254" s="52" t="str">
        <f t="shared" si="12"/>
        <v>Calculez d'abord la baisse moyenne de vos revenus sur 12 mois à l'étape 2)</v>
      </c>
      <c r="I254" s="52" t="str">
        <f t="shared" si="13"/>
        <v>Calculez d'abord la baisse moyenne de vos revenus sur 12 mois à l'étape 2)</v>
      </c>
      <c r="J254" s="3" t="str">
        <f>IF(CRHPElig=" -  ","Effectuez l’étape 1",IF(CRHPElig="La baisse de revenus n'est pas admissible dans le cadre du PEREC",CRHPElig,IF(AND(INDEX(claimPeriodNo,MATCH('Étape 1) Taux'!$A$8,claimPeriods,0))&gt;17,INDEX(claimPeriodNo,MATCH('Étape 1) Taux'!$A$8,claimPeriods,0))&lt;20,revenueReduction&lt;0.1),0,IF(NOT(ISNUMBER(F254)),0,IF($D254="Oui",0,IF($C254="Non - avec lien de dépendance",MIN(2258,F254,$E254),MIN(2258,F254)))))))</f>
        <v>Effectuez l’étape 1</v>
      </c>
      <c r="K254" s="3" t="str">
        <f>IF(CRHPElig=" -  ","Effectuez l’étape 1",IF(CRHPElig="La baisse de revenus n'est pas admissible dans le cadre du PEREC",CRHPElig,IF(AND(INDEX(claimPeriodNo,MATCH('Étape 1) Taux'!$A$8,claimPeriods,0))&gt;17,INDEX(claimPeriodNo,MATCH('Étape 1) Taux'!$A$8,claimPeriods,0))&lt;20,revenueReduction&lt;0.1),0,IF(NOT(ISNUMBER(G254)),0,IF($D254="Oui",0,IF($C254="Non - avec lien de dépendance",MIN(2258,G254,$E254),MIN(2258,G254)))))))</f>
        <v>Effectuez l’étape 1</v>
      </c>
      <c r="L254" s="3">
        <f t="shared" si="14"/>
        <v>0</v>
      </c>
      <c r="M254" s="3">
        <f t="shared" si="15"/>
        <v>0</v>
      </c>
    </row>
    <row r="255" spans="8:13" x14ac:dyDescent="0.3">
      <c r="H255" s="52" t="str">
        <f t="shared" si="12"/>
        <v>Calculez d'abord la baisse moyenne de vos revenus sur 12 mois à l'étape 2)</v>
      </c>
      <c r="I255" s="52" t="str">
        <f t="shared" si="13"/>
        <v>Calculez d'abord la baisse moyenne de vos revenus sur 12 mois à l'étape 2)</v>
      </c>
      <c r="J255" s="3" t="str">
        <f>IF(CRHPElig=" -  ","Effectuez l’étape 1",IF(CRHPElig="La baisse de revenus n'est pas admissible dans le cadre du PEREC",CRHPElig,IF(AND(INDEX(claimPeriodNo,MATCH('Étape 1) Taux'!$A$8,claimPeriods,0))&gt;17,INDEX(claimPeriodNo,MATCH('Étape 1) Taux'!$A$8,claimPeriods,0))&lt;20,revenueReduction&lt;0.1),0,IF(NOT(ISNUMBER(F255)),0,IF($D255="Oui",0,IF($C255="Non - avec lien de dépendance",MIN(2258,F255,$E255),MIN(2258,F255)))))))</f>
        <v>Effectuez l’étape 1</v>
      </c>
      <c r="K255" s="3" t="str">
        <f>IF(CRHPElig=" -  ","Effectuez l’étape 1",IF(CRHPElig="La baisse de revenus n'est pas admissible dans le cadre du PEREC",CRHPElig,IF(AND(INDEX(claimPeriodNo,MATCH('Étape 1) Taux'!$A$8,claimPeriods,0))&gt;17,INDEX(claimPeriodNo,MATCH('Étape 1) Taux'!$A$8,claimPeriods,0))&lt;20,revenueReduction&lt;0.1),0,IF(NOT(ISNUMBER(G255)),0,IF($D255="Oui",0,IF($C255="Non - avec lien de dépendance",MIN(2258,G255,$E255),MIN(2258,G255)))))))</f>
        <v>Effectuez l’étape 1</v>
      </c>
      <c r="L255" s="3">
        <f t="shared" si="14"/>
        <v>0</v>
      </c>
      <c r="M255" s="3">
        <f t="shared" si="15"/>
        <v>0</v>
      </c>
    </row>
    <row r="256" spans="8:13" x14ac:dyDescent="0.3">
      <c r="H256" s="52" t="str">
        <f t="shared" si="12"/>
        <v>Calculez d'abord la baisse moyenne de vos revenus sur 12 mois à l'étape 2)</v>
      </c>
      <c r="I256" s="52" t="str">
        <f t="shared" si="13"/>
        <v>Calculez d'abord la baisse moyenne de vos revenus sur 12 mois à l'étape 2)</v>
      </c>
      <c r="J256" s="3" t="str">
        <f>IF(CRHPElig=" -  ","Effectuez l’étape 1",IF(CRHPElig="La baisse de revenus n'est pas admissible dans le cadre du PEREC",CRHPElig,IF(AND(INDEX(claimPeriodNo,MATCH('Étape 1) Taux'!$A$8,claimPeriods,0))&gt;17,INDEX(claimPeriodNo,MATCH('Étape 1) Taux'!$A$8,claimPeriods,0))&lt;20,revenueReduction&lt;0.1),0,IF(NOT(ISNUMBER(F256)),0,IF($D256="Oui",0,IF($C256="Non - avec lien de dépendance",MIN(2258,F256,$E256),MIN(2258,F256)))))))</f>
        <v>Effectuez l’étape 1</v>
      </c>
      <c r="K256" s="3" t="str">
        <f>IF(CRHPElig=" -  ","Effectuez l’étape 1",IF(CRHPElig="La baisse de revenus n'est pas admissible dans le cadre du PEREC",CRHPElig,IF(AND(INDEX(claimPeriodNo,MATCH('Étape 1) Taux'!$A$8,claimPeriods,0))&gt;17,INDEX(claimPeriodNo,MATCH('Étape 1) Taux'!$A$8,claimPeriods,0))&lt;20,revenueReduction&lt;0.1),0,IF(NOT(ISNUMBER(G256)),0,IF($D256="Oui",0,IF($C256="Non - avec lien de dépendance",MIN(2258,G256,$E256),MIN(2258,G256)))))))</f>
        <v>Effectuez l’étape 1</v>
      </c>
      <c r="L256" s="3">
        <f t="shared" si="14"/>
        <v>0</v>
      </c>
      <c r="M256" s="3">
        <f t="shared" si="15"/>
        <v>0</v>
      </c>
    </row>
    <row r="257" spans="8:13" x14ac:dyDescent="0.3">
      <c r="H257" s="52" t="str">
        <f t="shared" si="12"/>
        <v>Calculez d'abord la baisse moyenne de vos revenus sur 12 mois à l'étape 2)</v>
      </c>
      <c r="I257" s="52" t="str">
        <f t="shared" si="13"/>
        <v>Calculez d'abord la baisse moyenne de vos revenus sur 12 mois à l'étape 2)</v>
      </c>
      <c r="J257" s="3" t="str">
        <f>IF(CRHPElig=" -  ","Effectuez l’étape 1",IF(CRHPElig="La baisse de revenus n'est pas admissible dans le cadre du PEREC",CRHPElig,IF(AND(INDEX(claimPeriodNo,MATCH('Étape 1) Taux'!$A$8,claimPeriods,0))&gt;17,INDEX(claimPeriodNo,MATCH('Étape 1) Taux'!$A$8,claimPeriods,0))&lt;20,revenueReduction&lt;0.1),0,IF(NOT(ISNUMBER(F257)),0,IF($D257="Oui",0,IF($C257="Non - avec lien de dépendance",MIN(2258,F257,$E257),MIN(2258,F257)))))))</f>
        <v>Effectuez l’étape 1</v>
      </c>
      <c r="K257" s="3" t="str">
        <f>IF(CRHPElig=" -  ","Effectuez l’étape 1",IF(CRHPElig="La baisse de revenus n'est pas admissible dans le cadre du PEREC",CRHPElig,IF(AND(INDEX(claimPeriodNo,MATCH('Étape 1) Taux'!$A$8,claimPeriods,0))&gt;17,INDEX(claimPeriodNo,MATCH('Étape 1) Taux'!$A$8,claimPeriods,0))&lt;20,revenueReduction&lt;0.1),0,IF(NOT(ISNUMBER(G257)),0,IF($D257="Oui",0,IF($C257="Non - avec lien de dépendance",MIN(2258,G257,$E257),MIN(2258,G257)))))))</f>
        <v>Effectuez l’étape 1</v>
      </c>
      <c r="L257" s="3">
        <f t="shared" si="14"/>
        <v>0</v>
      </c>
      <c r="M257" s="3">
        <f t="shared" si="15"/>
        <v>0</v>
      </c>
    </row>
    <row r="258" spans="8:13" x14ac:dyDescent="0.3">
      <c r="H258" s="52" t="str">
        <f t="shared" si="12"/>
        <v>Calculez d'abord la baisse moyenne de vos revenus sur 12 mois à l'étape 2)</v>
      </c>
      <c r="I258" s="52" t="str">
        <f t="shared" si="13"/>
        <v>Calculez d'abord la baisse moyenne de vos revenus sur 12 mois à l'étape 2)</v>
      </c>
      <c r="J258" s="3" t="str">
        <f>IF(CRHPElig=" -  ","Effectuez l’étape 1",IF(CRHPElig="La baisse de revenus n'est pas admissible dans le cadre du PEREC",CRHPElig,IF(AND(INDEX(claimPeriodNo,MATCH('Étape 1) Taux'!$A$8,claimPeriods,0))&gt;17,INDEX(claimPeriodNo,MATCH('Étape 1) Taux'!$A$8,claimPeriods,0))&lt;20,revenueReduction&lt;0.1),0,IF(NOT(ISNUMBER(F258)),0,IF($D258="Oui",0,IF($C258="Non - avec lien de dépendance",MIN(2258,F258,$E258),MIN(2258,F258)))))))</f>
        <v>Effectuez l’étape 1</v>
      </c>
      <c r="K258" s="3" t="str">
        <f>IF(CRHPElig=" -  ","Effectuez l’étape 1",IF(CRHPElig="La baisse de revenus n'est pas admissible dans le cadre du PEREC",CRHPElig,IF(AND(INDEX(claimPeriodNo,MATCH('Étape 1) Taux'!$A$8,claimPeriods,0))&gt;17,INDEX(claimPeriodNo,MATCH('Étape 1) Taux'!$A$8,claimPeriods,0))&lt;20,revenueReduction&lt;0.1),0,IF(NOT(ISNUMBER(G258)),0,IF($D258="Oui",0,IF($C258="Non - avec lien de dépendance",MIN(2258,G258,$E258),MIN(2258,G258)))))))</f>
        <v>Effectuez l’étape 1</v>
      </c>
      <c r="L258" s="3">
        <f t="shared" si="14"/>
        <v>0</v>
      </c>
      <c r="M258" s="3">
        <f t="shared" si="15"/>
        <v>0</v>
      </c>
    </row>
    <row r="259" spans="8:13" x14ac:dyDescent="0.3">
      <c r="H259" s="52" t="str">
        <f t="shared" si="12"/>
        <v>Calculez d'abord la baisse moyenne de vos revenus sur 12 mois à l'étape 2)</v>
      </c>
      <c r="I259" s="52" t="str">
        <f t="shared" si="13"/>
        <v>Calculez d'abord la baisse moyenne de vos revenus sur 12 mois à l'étape 2)</v>
      </c>
      <c r="J259" s="3" t="str">
        <f>IF(CRHPElig=" -  ","Effectuez l’étape 1",IF(CRHPElig="La baisse de revenus n'est pas admissible dans le cadre du PEREC",CRHPElig,IF(AND(INDEX(claimPeriodNo,MATCH('Étape 1) Taux'!$A$8,claimPeriods,0))&gt;17,INDEX(claimPeriodNo,MATCH('Étape 1) Taux'!$A$8,claimPeriods,0))&lt;20,revenueReduction&lt;0.1),0,IF(NOT(ISNUMBER(F259)),0,IF($D259="Oui",0,IF($C259="Non - avec lien de dépendance",MIN(2258,F259,$E259),MIN(2258,F259)))))))</f>
        <v>Effectuez l’étape 1</v>
      </c>
      <c r="K259" s="3" t="str">
        <f>IF(CRHPElig=" -  ","Effectuez l’étape 1",IF(CRHPElig="La baisse de revenus n'est pas admissible dans le cadre du PEREC",CRHPElig,IF(AND(INDEX(claimPeriodNo,MATCH('Étape 1) Taux'!$A$8,claimPeriods,0))&gt;17,INDEX(claimPeriodNo,MATCH('Étape 1) Taux'!$A$8,claimPeriods,0))&lt;20,revenueReduction&lt;0.1),0,IF(NOT(ISNUMBER(G259)),0,IF($D259="Oui",0,IF($C259="Non - avec lien de dépendance",MIN(2258,G259,$E259),MIN(2258,G259)))))))</f>
        <v>Effectuez l’étape 1</v>
      </c>
      <c r="L259" s="3">
        <f t="shared" si="14"/>
        <v>0</v>
      </c>
      <c r="M259" s="3">
        <f t="shared" si="15"/>
        <v>0</v>
      </c>
    </row>
    <row r="260" spans="8:13" x14ac:dyDescent="0.3">
      <c r="H260" s="52" t="str">
        <f t="shared" si="12"/>
        <v>Calculez d'abord la baisse moyenne de vos revenus sur 12 mois à l'étape 2)</v>
      </c>
      <c r="I260" s="52" t="str">
        <f t="shared" si="13"/>
        <v>Calculez d'abord la baisse moyenne de vos revenus sur 12 mois à l'étape 2)</v>
      </c>
      <c r="J260" s="3" t="str">
        <f>IF(CRHPElig=" -  ","Effectuez l’étape 1",IF(CRHPElig="La baisse de revenus n'est pas admissible dans le cadre du PEREC",CRHPElig,IF(AND(INDEX(claimPeriodNo,MATCH('Étape 1) Taux'!$A$8,claimPeriods,0))&gt;17,INDEX(claimPeriodNo,MATCH('Étape 1) Taux'!$A$8,claimPeriods,0))&lt;20,revenueReduction&lt;0.1),0,IF(NOT(ISNUMBER(F260)),0,IF($D260="Oui",0,IF($C260="Non - avec lien de dépendance",MIN(2258,F260,$E260),MIN(2258,F260)))))))</f>
        <v>Effectuez l’étape 1</v>
      </c>
      <c r="K260" s="3" t="str">
        <f>IF(CRHPElig=" -  ","Effectuez l’étape 1",IF(CRHPElig="La baisse de revenus n'est pas admissible dans le cadre du PEREC",CRHPElig,IF(AND(INDEX(claimPeriodNo,MATCH('Étape 1) Taux'!$A$8,claimPeriods,0))&gt;17,INDEX(claimPeriodNo,MATCH('Étape 1) Taux'!$A$8,claimPeriods,0))&lt;20,revenueReduction&lt;0.1),0,IF(NOT(ISNUMBER(G260)),0,IF($D260="Oui",0,IF($C260="Non - avec lien de dépendance",MIN(2258,G260,$E260),MIN(2258,G260)))))))</f>
        <v>Effectuez l’étape 1</v>
      </c>
      <c r="L260" s="3">
        <f t="shared" si="14"/>
        <v>0</v>
      </c>
      <c r="M260" s="3">
        <f t="shared" si="15"/>
        <v>0</v>
      </c>
    </row>
    <row r="261" spans="8:13" x14ac:dyDescent="0.3">
      <c r="H261" s="52" t="str">
        <f t="shared" si="12"/>
        <v>Calculez d'abord la baisse moyenne de vos revenus sur 12 mois à l'étape 2)</v>
      </c>
      <c r="I261" s="52" t="str">
        <f t="shared" si="13"/>
        <v>Calculez d'abord la baisse moyenne de vos revenus sur 12 mois à l'étape 2)</v>
      </c>
      <c r="J261" s="3" t="str">
        <f>IF(CRHPElig=" -  ","Effectuez l’étape 1",IF(CRHPElig="La baisse de revenus n'est pas admissible dans le cadre du PEREC",CRHPElig,IF(AND(INDEX(claimPeriodNo,MATCH('Étape 1) Taux'!$A$8,claimPeriods,0))&gt;17,INDEX(claimPeriodNo,MATCH('Étape 1) Taux'!$A$8,claimPeriods,0))&lt;20,revenueReduction&lt;0.1),0,IF(NOT(ISNUMBER(F261)),0,IF($D261="Oui",0,IF($C261="Non - avec lien de dépendance",MIN(2258,F261,$E261),MIN(2258,F261)))))))</f>
        <v>Effectuez l’étape 1</v>
      </c>
      <c r="K261" s="3" t="str">
        <f>IF(CRHPElig=" -  ","Effectuez l’étape 1",IF(CRHPElig="La baisse de revenus n'est pas admissible dans le cadre du PEREC",CRHPElig,IF(AND(INDEX(claimPeriodNo,MATCH('Étape 1) Taux'!$A$8,claimPeriods,0))&gt;17,INDEX(claimPeriodNo,MATCH('Étape 1) Taux'!$A$8,claimPeriods,0))&lt;20,revenueReduction&lt;0.1),0,IF(NOT(ISNUMBER(G261)),0,IF($D261="Oui",0,IF($C261="Non - avec lien de dépendance",MIN(2258,G261,$E261),MIN(2258,G261)))))))</f>
        <v>Effectuez l’étape 1</v>
      </c>
      <c r="L261" s="3">
        <f t="shared" si="14"/>
        <v>0</v>
      </c>
      <c r="M261" s="3">
        <f t="shared" si="15"/>
        <v>0</v>
      </c>
    </row>
    <row r="262" spans="8:13" x14ac:dyDescent="0.3">
      <c r="H262" s="52" t="str">
        <f t="shared" ref="H262:H325" si="16">IF(overallRate=" -   ","Effectuez l’étape 1",IF(ISTEXT(overallRate),overallRate,IF(OR($D262="Oui",NOT(ISNUMBER(F262)),overallRate=0),0,ROUND(IF($C262="Non - avec lien de dépendance",MIN(2258,F262,$E262)*overallRate,MIN(2258,F262)*overallRate),2))))</f>
        <v>Calculez d'abord la baisse moyenne de vos revenus sur 12 mois à l'étape 2)</v>
      </c>
      <c r="I262" s="52" t="str">
        <f t="shared" ref="I262:I325" si="17">IF(overallRate=" -   ","Effectuez l’étape 1",IF(ISTEXT(overallRate),overallRate,IF(OR($D262="Oui",NOT(ISNUMBER(G262)),overallRate=0),0,ROUND(IF($C262="Non - avec lien de dépendance",MIN(2258,G262,$E262)*overallRate,MIN(2258,G262)*overallRate),2))))</f>
        <v>Calculez d'abord la baisse moyenne de vos revenus sur 12 mois à l'étape 2)</v>
      </c>
      <c r="J262" s="3" t="str">
        <f>IF(CRHPElig=" -  ","Effectuez l’étape 1",IF(CRHPElig="La baisse de revenus n'est pas admissible dans le cadre du PEREC",CRHPElig,IF(AND(INDEX(claimPeriodNo,MATCH('Étape 1) Taux'!$A$8,claimPeriods,0))&gt;17,INDEX(claimPeriodNo,MATCH('Étape 1) Taux'!$A$8,claimPeriods,0))&lt;20,revenueReduction&lt;0.1),0,IF(NOT(ISNUMBER(F262)),0,IF($D262="Oui",0,IF($C262="Non - avec lien de dépendance",MIN(2258,F262,$E262),MIN(2258,F262)))))))</f>
        <v>Effectuez l’étape 1</v>
      </c>
      <c r="K262" s="3" t="str">
        <f>IF(CRHPElig=" -  ","Effectuez l’étape 1",IF(CRHPElig="La baisse de revenus n'est pas admissible dans le cadre du PEREC",CRHPElig,IF(AND(INDEX(claimPeriodNo,MATCH('Étape 1) Taux'!$A$8,claimPeriods,0))&gt;17,INDEX(claimPeriodNo,MATCH('Étape 1) Taux'!$A$8,claimPeriods,0))&lt;20,revenueReduction&lt;0.1),0,IF(NOT(ISNUMBER(G262)),0,IF($D262="Oui",0,IF($C262="Non - avec lien de dépendance",MIN(2258,G262,$E262),MIN(2258,G262)))))))</f>
        <v>Effectuez l’étape 1</v>
      </c>
      <c r="L262" s="3">
        <f t="shared" si="14"/>
        <v>0</v>
      </c>
      <c r="M262" s="3">
        <f t="shared" si="15"/>
        <v>0</v>
      </c>
    </row>
    <row r="263" spans="8:13" x14ac:dyDescent="0.3">
      <c r="H263" s="52" t="str">
        <f t="shared" si="16"/>
        <v>Calculez d'abord la baisse moyenne de vos revenus sur 12 mois à l'étape 2)</v>
      </c>
      <c r="I263" s="52" t="str">
        <f t="shared" si="17"/>
        <v>Calculez d'abord la baisse moyenne de vos revenus sur 12 mois à l'étape 2)</v>
      </c>
      <c r="J263" s="3" t="str">
        <f>IF(CRHPElig=" -  ","Effectuez l’étape 1",IF(CRHPElig="La baisse de revenus n'est pas admissible dans le cadre du PEREC",CRHPElig,IF(AND(INDEX(claimPeriodNo,MATCH('Étape 1) Taux'!$A$8,claimPeriods,0))&gt;17,INDEX(claimPeriodNo,MATCH('Étape 1) Taux'!$A$8,claimPeriods,0))&lt;20,revenueReduction&lt;0.1),0,IF(NOT(ISNUMBER(F263)),0,IF($D263="Oui",0,IF($C263="Non - avec lien de dépendance",MIN(2258,F263,$E263),MIN(2258,F263)))))))</f>
        <v>Effectuez l’étape 1</v>
      </c>
      <c r="K263" s="3" t="str">
        <f>IF(CRHPElig=" -  ","Effectuez l’étape 1",IF(CRHPElig="La baisse de revenus n'est pas admissible dans le cadre du PEREC",CRHPElig,IF(AND(INDEX(claimPeriodNo,MATCH('Étape 1) Taux'!$A$8,claimPeriods,0))&gt;17,INDEX(claimPeriodNo,MATCH('Étape 1) Taux'!$A$8,claimPeriods,0))&lt;20,revenueReduction&lt;0.1),0,IF(NOT(ISNUMBER(G263)),0,IF($D263="Oui",0,IF($C263="Non - avec lien de dépendance",MIN(2258,G263,$E263),MIN(2258,G263)))))))</f>
        <v>Effectuez l’étape 1</v>
      </c>
      <c r="L263" s="3">
        <f t="shared" ref="L263:L326" si="18">IF(AND(COUNT(C263:G263)&gt;0,OR(AND(NOT(ISNUMBER($E263)),OR($D263="Oui",$C263&lt;&gt;"Oui - sans lien de dépendance")),COUNT(F263:G263)&lt;&gt;2,ISBLANK($C263))),"Remplissez tous les montants",SUM(H263:I263))</f>
        <v>0</v>
      </c>
      <c r="M263" s="3">
        <f t="shared" ref="M263:M326" si="19">IF(AND(COUNT(C263:G263)&gt;0,OR(AND(NOT(ISNUMBER($E263)),OR($D263="Oui",$C263&lt;&gt;"Oui - sans lien de dépendance")),COUNT(F263:G263)&lt;&gt;2,ISBLANK($C263))),"Remplissez tous les montants",SUM(J263:K263))</f>
        <v>0</v>
      </c>
    </row>
    <row r="264" spans="8:13" x14ac:dyDescent="0.3">
      <c r="H264" s="52" t="str">
        <f t="shared" si="16"/>
        <v>Calculez d'abord la baisse moyenne de vos revenus sur 12 mois à l'étape 2)</v>
      </c>
      <c r="I264" s="52" t="str">
        <f t="shared" si="17"/>
        <v>Calculez d'abord la baisse moyenne de vos revenus sur 12 mois à l'étape 2)</v>
      </c>
      <c r="J264" s="3" t="str">
        <f>IF(CRHPElig=" -  ","Effectuez l’étape 1",IF(CRHPElig="La baisse de revenus n'est pas admissible dans le cadre du PEREC",CRHPElig,IF(AND(INDEX(claimPeriodNo,MATCH('Étape 1) Taux'!$A$8,claimPeriods,0))&gt;17,INDEX(claimPeriodNo,MATCH('Étape 1) Taux'!$A$8,claimPeriods,0))&lt;20,revenueReduction&lt;0.1),0,IF(NOT(ISNUMBER(F264)),0,IF($D264="Oui",0,IF($C264="Non - avec lien de dépendance",MIN(2258,F264,$E264),MIN(2258,F264)))))))</f>
        <v>Effectuez l’étape 1</v>
      </c>
      <c r="K264" s="3" t="str">
        <f>IF(CRHPElig=" -  ","Effectuez l’étape 1",IF(CRHPElig="La baisse de revenus n'est pas admissible dans le cadre du PEREC",CRHPElig,IF(AND(INDEX(claimPeriodNo,MATCH('Étape 1) Taux'!$A$8,claimPeriods,0))&gt;17,INDEX(claimPeriodNo,MATCH('Étape 1) Taux'!$A$8,claimPeriods,0))&lt;20,revenueReduction&lt;0.1),0,IF(NOT(ISNUMBER(G264)),0,IF($D264="Oui",0,IF($C264="Non - avec lien de dépendance",MIN(2258,G264,$E264),MIN(2258,G264)))))))</f>
        <v>Effectuez l’étape 1</v>
      </c>
      <c r="L264" s="3">
        <f t="shared" si="18"/>
        <v>0</v>
      </c>
      <c r="M264" s="3">
        <f t="shared" si="19"/>
        <v>0</v>
      </c>
    </row>
    <row r="265" spans="8:13" x14ac:dyDescent="0.3">
      <c r="H265" s="52" t="str">
        <f t="shared" si="16"/>
        <v>Calculez d'abord la baisse moyenne de vos revenus sur 12 mois à l'étape 2)</v>
      </c>
      <c r="I265" s="52" t="str">
        <f t="shared" si="17"/>
        <v>Calculez d'abord la baisse moyenne de vos revenus sur 12 mois à l'étape 2)</v>
      </c>
      <c r="J265" s="3" t="str">
        <f>IF(CRHPElig=" -  ","Effectuez l’étape 1",IF(CRHPElig="La baisse de revenus n'est pas admissible dans le cadre du PEREC",CRHPElig,IF(AND(INDEX(claimPeriodNo,MATCH('Étape 1) Taux'!$A$8,claimPeriods,0))&gt;17,INDEX(claimPeriodNo,MATCH('Étape 1) Taux'!$A$8,claimPeriods,0))&lt;20,revenueReduction&lt;0.1),0,IF(NOT(ISNUMBER(F265)),0,IF($D265="Oui",0,IF($C265="Non - avec lien de dépendance",MIN(2258,F265,$E265),MIN(2258,F265)))))))</f>
        <v>Effectuez l’étape 1</v>
      </c>
      <c r="K265" s="3" t="str">
        <f>IF(CRHPElig=" -  ","Effectuez l’étape 1",IF(CRHPElig="La baisse de revenus n'est pas admissible dans le cadre du PEREC",CRHPElig,IF(AND(INDEX(claimPeriodNo,MATCH('Étape 1) Taux'!$A$8,claimPeriods,0))&gt;17,INDEX(claimPeriodNo,MATCH('Étape 1) Taux'!$A$8,claimPeriods,0))&lt;20,revenueReduction&lt;0.1),0,IF(NOT(ISNUMBER(G265)),0,IF($D265="Oui",0,IF($C265="Non - avec lien de dépendance",MIN(2258,G265,$E265),MIN(2258,G265)))))))</f>
        <v>Effectuez l’étape 1</v>
      </c>
      <c r="L265" s="3">
        <f t="shared" si="18"/>
        <v>0</v>
      </c>
      <c r="M265" s="3">
        <f t="shared" si="19"/>
        <v>0</v>
      </c>
    </row>
    <row r="266" spans="8:13" x14ac:dyDescent="0.3">
      <c r="H266" s="52" t="str">
        <f t="shared" si="16"/>
        <v>Calculez d'abord la baisse moyenne de vos revenus sur 12 mois à l'étape 2)</v>
      </c>
      <c r="I266" s="52" t="str">
        <f t="shared" si="17"/>
        <v>Calculez d'abord la baisse moyenne de vos revenus sur 12 mois à l'étape 2)</v>
      </c>
      <c r="J266" s="3" t="str">
        <f>IF(CRHPElig=" -  ","Effectuez l’étape 1",IF(CRHPElig="La baisse de revenus n'est pas admissible dans le cadre du PEREC",CRHPElig,IF(AND(INDEX(claimPeriodNo,MATCH('Étape 1) Taux'!$A$8,claimPeriods,0))&gt;17,INDEX(claimPeriodNo,MATCH('Étape 1) Taux'!$A$8,claimPeriods,0))&lt;20,revenueReduction&lt;0.1),0,IF(NOT(ISNUMBER(F266)),0,IF($D266="Oui",0,IF($C266="Non - avec lien de dépendance",MIN(2258,F266,$E266),MIN(2258,F266)))))))</f>
        <v>Effectuez l’étape 1</v>
      </c>
      <c r="K266" s="3" t="str">
        <f>IF(CRHPElig=" -  ","Effectuez l’étape 1",IF(CRHPElig="La baisse de revenus n'est pas admissible dans le cadre du PEREC",CRHPElig,IF(AND(INDEX(claimPeriodNo,MATCH('Étape 1) Taux'!$A$8,claimPeriods,0))&gt;17,INDEX(claimPeriodNo,MATCH('Étape 1) Taux'!$A$8,claimPeriods,0))&lt;20,revenueReduction&lt;0.1),0,IF(NOT(ISNUMBER(G266)),0,IF($D266="Oui",0,IF($C266="Non - avec lien de dépendance",MIN(2258,G266,$E266),MIN(2258,G266)))))))</f>
        <v>Effectuez l’étape 1</v>
      </c>
      <c r="L266" s="3">
        <f t="shared" si="18"/>
        <v>0</v>
      </c>
      <c r="M266" s="3">
        <f t="shared" si="19"/>
        <v>0</v>
      </c>
    </row>
    <row r="267" spans="8:13" x14ac:dyDescent="0.3">
      <c r="H267" s="52" t="str">
        <f t="shared" si="16"/>
        <v>Calculez d'abord la baisse moyenne de vos revenus sur 12 mois à l'étape 2)</v>
      </c>
      <c r="I267" s="52" t="str">
        <f t="shared" si="17"/>
        <v>Calculez d'abord la baisse moyenne de vos revenus sur 12 mois à l'étape 2)</v>
      </c>
      <c r="J267" s="3" t="str">
        <f>IF(CRHPElig=" -  ","Effectuez l’étape 1",IF(CRHPElig="La baisse de revenus n'est pas admissible dans le cadre du PEREC",CRHPElig,IF(AND(INDEX(claimPeriodNo,MATCH('Étape 1) Taux'!$A$8,claimPeriods,0))&gt;17,INDEX(claimPeriodNo,MATCH('Étape 1) Taux'!$A$8,claimPeriods,0))&lt;20,revenueReduction&lt;0.1),0,IF(NOT(ISNUMBER(F267)),0,IF($D267="Oui",0,IF($C267="Non - avec lien de dépendance",MIN(2258,F267,$E267),MIN(2258,F267)))))))</f>
        <v>Effectuez l’étape 1</v>
      </c>
      <c r="K267" s="3" t="str">
        <f>IF(CRHPElig=" -  ","Effectuez l’étape 1",IF(CRHPElig="La baisse de revenus n'est pas admissible dans le cadre du PEREC",CRHPElig,IF(AND(INDEX(claimPeriodNo,MATCH('Étape 1) Taux'!$A$8,claimPeriods,0))&gt;17,INDEX(claimPeriodNo,MATCH('Étape 1) Taux'!$A$8,claimPeriods,0))&lt;20,revenueReduction&lt;0.1),0,IF(NOT(ISNUMBER(G267)),0,IF($D267="Oui",0,IF($C267="Non - avec lien de dépendance",MIN(2258,G267,$E267),MIN(2258,G267)))))))</f>
        <v>Effectuez l’étape 1</v>
      </c>
      <c r="L267" s="3">
        <f t="shared" si="18"/>
        <v>0</v>
      </c>
      <c r="M267" s="3">
        <f t="shared" si="19"/>
        <v>0</v>
      </c>
    </row>
    <row r="268" spans="8:13" x14ac:dyDescent="0.3">
      <c r="H268" s="52" t="str">
        <f t="shared" si="16"/>
        <v>Calculez d'abord la baisse moyenne de vos revenus sur 12 mois à l'étape 2)</v>
      </c>
      <c r="I268" s="52" t="str">
        <f t="shared" si="17"/>
        <v>Calculez d'abord la baisse moyenne de vos revenus sur 12 mois à l'étape 2)</v>
      </c>
      <c r="J268" s="3" t="str">
        <f>IF(CRHPElig=" -  ","Effectuez l’étape 1",IF(CRHPElig="La baisse de revenus n'est pas admissible dans le cadre du PEREC",CRHPElig,IF(AND(INDEX(claimPeriodNo,MATCH('Étape 1) Taux'!$A$8,claimPeriods,0))&gt;17,INDEX(claimPeriodNo,MATCH('Étape 1) Taux'!$A$8,claimPeriods,0))&lt;20,revenueReduction&lt;0.1),0,IF(NOT(ISNUMBER(F268)),0,IF($D268="Oui",0,IF($C268="Non - avec lien de dépendance",MIN(2258,F268,$E268),MIN(2258,F268)))))))</f>
        <v>Effectuez l’étape 1</v>
      </c>
      <c r="K268" s="3" t="str">
        <f>IF(CRHPElig=" -  ","Effectuez l’étape 1",IF(CRHPElig="La baisse de revenus n'est pas admissible dans le cadre du PEREC",CRHPElig,IF(AND(INDEX(claimPeriodNo,MATCH('Étape 1) Taux'!$A$8,claimPeriods,0))&gt;17,INDEX(claimPeriodNo,MATCH('Étape 1) Taux'!$A$8,claimPeriods,0))&lt;20,revenueReduction&lt;0.1),0,IF(NOT(ISNUMBER(G268)),0,IF($D268="Oui",0,IF($C268="Non - avec lien de dépendance",MIN(2258,G268,$E268),MIN(2258,G268)))))))</f>
        <v>Effectuez l’étape 1</v>
      </c>
      <c r="L268" s="3">
        <f t="shared" si="18"/>
        <v>0</v>
      </c>
      <c r="M268" s="3">
        <f t="shared" si="19"/>
        <v>0</v>
      </c>
    </row>
    <row r="269" spans="8:13" x14ac:dyDescent="0.3">
      <c r="H269" s="52" t="str">
        <f t="shared" si="16"/>
        <v>Calculez d'abord la baisse moyenne de vos revenus sur 12 mois à l'étape 2)</v>
      </c>
      <c r="I269" s="52" t="str">
        <f t="shared" si="17"/>
        <v>Calculez d'abord la baisse moyenne de vos revenus sur 12 mois à l'étape 2)</v>
      </c>
      <c r="J269" s="3" t="str">
        <f>IF(CRHPElig=" -  ","Effectuez l’étape 1",IF(CRHPElig="La baisse de revenus n'est pas admissible dans le cadre du PEREC",CRHPElig,IF(AND(INDEX(claimPeriodNo,MATCH('Étape 1) Taux'!$A$8,claimPeriods,0))&gt;17,INDEX(claimPeriodNo,MATCH('Étape 1) Taux'!$A$8,claimPeriods,0))&lt;20,revenueReduction&lt;0.1),0,IF(NOT(ISNUMBER(F269)),0,IF($D269="Oui",0,IF($C269="Non - avec lien de dépendance",MIN(2258,F269,$E269),MIN(2258,F269)))))))</f>
        <v>Effectuez l’étape 1</v>
      </c>
      <c r="K269" s="3" t="str">
        <f>IF(CRHPElig=" -  ","Effectuez l’étape 1",IF(CRHPElig="La baisse de revenus n'est pas admissible dans le cadre du PEREC",CRHPElig,IF(AND(INDEX(claimPeriodNo,MATCH('Étape 1) Taux'!$A$8,claimPeriods,0))&gt;17,INDEX(claimPeriodNo,MATCH('Étape 1) Taux'!$A$8,claimPeriods,0))&lt;20,revenueReduction&lt;0.1),0,IF(NOT(ISNUMBER(G269)),0,IF($D269="Oui",0,IF($C269="Non - avec lien de dépendance",MIN(2258,G269,$E269),MIN(2258,G269)))))))</f>
        <v>Effectuez l’étape 1</v>
      </c>
      <c r="L269" s="3">
        <f t="shared" si="18"/>
        <v>0</v>
      </c>
      <c r="M269" s="3">
        <f t="shared" si="19"/>
        <v>0</v>
      </c>
    </row>
    <row r="270" spans="8:13" x14ac:dyDescent="0.3">
      <c r="H270" s="52" t="str">
        <f t="shared" si="16"/>
        <v>Calculez d'abord la baisse moyenne de vos revenus sur 12 mois à l'étape 2)</v>
      </c>
      <c r="I270" s="52" t="str">
        <f t="shared" si="17"/>
        <v>Calculez d'abord la baisse moyenne de vos revenus sur 12 mois à l'étape 2)</v>
      </c>
      <c r="J270" s="3" t="str">
        <f>IF(CRHPElig=" -  ","Effectuez l’étape 1",IF(CRHPElig="La baisse de revenus n'est pas admissible dans le cadre du PEREC",CRHPElig,IF(AND(INDEX(claimPeriodNo,MATCH('Étape 1) Taux'!$A$8,claimPeriods,0))&gt;17,INDEX(claimPeriodNo,MATCH('Étape 1) Taux'!$A$8,claimPeriods,0))&lt;20,revenueReduction&lt;0.1),0,IF(NOT(ISNUMBER(F270)),0,IF($D270="Oui",0,IF($C270="Non - avec lien de dépendance",MIN(2258,F270,$E270),MIN(2258,F270)))))))</f>
        <v>Effectuez l’étape 1</v>
      </c>
      <c r="K270" s="3" t="str">
        <f>IF(CRHPElig=" -  ","Effectuez l’étape 1",IF(CRHPElig="La baisse de revenus n'est pas admissible dans le cadre du PEREC",CRHPElig,IF(AND(INDEX(claimPeriodNo,MATCH('Étape 1) Taux'!$A$8,claimPeriods,0))&gt;17,INDEX(claimPeriodNo,MATCH('Étape 1) Taux'!$A$8,claimPeriods,0))&lt;20,revenueReduction&lt;0.1),0,IF(NOT(ISNUMBER(G270)),0,IF($D270="Oui",0,IF($C270="Non - avec lien de dépendance",MIN(2258,G270,$E270),MIN(2258,G270)))))))</f>
        <v>Effectuez l’étape 1</v>
      </c>
      <c r="L270" s="3">
        <f t="shared" si="18"/>
        <v>0</v>
      </c>
      <c r="M270" s="3">
        <f t="shared" si="19"/>
        <v>0</v>
      </c>
    </row>
    <row r="271" spans="8:13" x14ac:dyDescent="0.3">
      <c r="H271" s="52" t="str">
        <f t="shared" si="16"/>
        <v>Calculez d'abord la baisse moyenne de vos revenus sur 12 mois à l'étape 2)</v>
      </c>
      <c r="I271" s="52" t="str">
        <f t="shared" si="17"/>
        <v>Calculez d'abord la baisse moyenne de vos revenus sur 12 mois à l'étape 2)</v>
      </c>
      <c r="J271" s="3" t="str">
        <f>IF(CRHPElig=" -  ","Effectuez l’étape 1",IF(CRHPElig="La baisse de revenus n'est pas admissible dans le cadre du PEREC",CRHPElig,IF(AND(INDEX(claimPeriodNo,MATCH('Étape 1) Taux'!$A$8,claimPeriods,0))&gt;17,INDEX(claimPeriodNo,MATCH('Étape 1) Taux'!$A$8,claimPeriods,0))&lt;20,revenueReduction&lt;0.1),0,IF(NOT(ISNUMBER(F271)),0,IF($D271="Oui",0,IF($C271="Non - avec lien de dépendance",MIN(2258,F271,$E271),MIN(2258,F271)))))))</f>
        <v>Effectuez l’étape 1</v>
      </c>
      <c r="K271" s="3" t="str">
        <f>IF(CRHPElig=" -  ","Effectuez l’étape 1",IF(CRHPElig="La baisse de revenus n'est pas admissible dans le cadre du PEREC",CRHPElig,IF(AND(INDEX(claimPeriodNo,MATCH('Étape 1) Taux'!$A$8,claimPeriods,0))&gt;17,INDEX(claimPeriodNo,MATCH('Étape 1) Taux'!$A$8,claimPeriods,0))&lt;20,revenueReduction&lt;0.1),0,IF(NOT(ISNUMBER(G271)),0,IF($D271="Oui",0,IF($C271="Non - avec lien de dépendance",MIN(2258,G271,$E271),MIN(2258,G271)))))))</f>
        <v>Effectuez l’étape 1</v>
      </c>
      <c r="L271" s="3">
        <f t="shared" si="18"/>
        <v>0</v>
      </c>
      <c r="M271" s="3">
        <f t="shared" si="19"/>
        <v>0</v>
      </c>
    </row>
    <row r="272" spans="8:13" x14ac:dyDescent="0.3">
      <c r="H272" s="52" t="str">
        <f t="shared" si="16"/>
        <v>Calculez d'abord la baisse moyenne de vos revenus sur 12 mois à l'étape 2)</v>
      </c>
      <c r="I272" s="52" t="str">
        <f t="shared" si="17"/>
        <v>Calculez d'abord la baisse moyenne de vos revenus sur 12 mois à l'étape 2)</v>
      </c>
      <c r="J272" s="3" t="str">
        <f>IF(CRHPElig=" -  ","Effectuez l’étape 1",IF(CRHPElig="La baisse de revenus n'est pas admissible dans le cadre du PEREC",CRHPElig,IF(AND(INDEX(claimPeriodNo,MATCH('Étape 1) Taux'!$A$8,claimPeriods,0))&gt;17,INDEX(claimPeriodNo,MATCH('Étape 1) Taux'!$A$8,claimPeriods,0))&lt;20,revenueReduction&lt;0.1),0,IF(NOT(ISNUMBER(F272)),0,IF($D272="Oui",0,IF($C272="Non - avec lien de dépendance",MIN(2258,F272,$E272),MIN(2258,F272)))))))</f>
        <v>Effectuez l’étape 1</v>
      </c>
      <c r="K272" s="3" t="str">
        <f>IF(CRHPElig=" -  ","Effectuez l’étape 1",IF(CRHPElig="La baisse de revenus n'est pas admissible dans le cadre du PEREC",CRHPElig,IF(AND(INDEX(claimPeriodNo,MATCH('Étape 1) Taux'!$A$8,claimPeriods,0))&gt;17,INDEX(claimPeriodNo,MATCH('Étape 1) Taux'!$A$8,claimPeriods,0))&lt;20,revenueReduction&lt;0.1),0,IF(NOT(ISNUMBER(G272)),0,IF($D272="Oui",0,IF($C272="Non - avec lien de dépendance",MIN(2258,G272,$E272),MIN(2258,G272)))))))</f>
        <v>Effectuez l’étape 1</v>
      </c>
      <c r="L272" s="3">
        <f t="shared" si="18"/>
        <v>0</v>
      </c>
      <c r="M272" s="3">
        <f t="shared" si="19"/>
        <v>0</v>
      </c>
    </row>
    <row r="273" spans="8:13" x14ac:dyDescent="0.3">
      <c r="H273" s="52" t="str">
        <f t="shared" si="16"/>
        <v>Calculez d'abord la baisse moyenne de vos revenus sur 12 mois à l'étape 2)</v>
      </c>
      <c r="I273" s="52" t="str">
        <f t="shared" si="17"/>
        <v>Calculez d'abord la baisse moyenne de vos revenus sur 12 mois à l'étape 2)</v>
      </c>
      <c r="J273" s="3" t="str">
        <f>IF(CRHPElig=" -  ","Effectuez l’étape 1",IF(CRHPElig="La baisse de revenus n'est pas admissible dans le cadre du PEREC",CRHPElig,IF(AND(INDEX(claimPeriodNo,MATCH('Étape 1) Taux'!$A$8,claimPeriods,0))&gt;17,INDEX(claimPeriodNo,MATCH('Étape 1) Taux'!$A$8,claimPeriods,0))&lt;20,revenueReduction&lt;0.1),0,IF(NOT(ISNUMBER(F273)),0,IF($D273="Oui",0,IF($C273="Non - avec lien de dépendance",MIN(2258,F273,$E273),MIN(2258,F273)))))))</f>
        <v>Effectuez l’étape 1</v>
      </c>
      <c r="K273" s="3" t="str">
        <f>IF(CRHPElig=" -  ","Effectuez l’étape 1",IF(CRHPElig="La baisse de revenus n'est pas admissible dans le cadre du PEREC",CRHPElig,IF(AND(INDEX(claimPeriodNo,MATCH('Étape 1) Taux'!$A$8,claimPeriods,0))&gt;17,INDEX(claimPeriodNo,MATCH('Étape 1) Taux'!$A$8,claimPeriods,0))&lt;20,revenueReduction&lt;0.1),0,IF(NOT(ISNUMBER(G273)),0,IF($D273="Oui",0,IF($C273="Non - avec lien de dépendance",MIN(2258,G273,$E273),MIN(2258,G273)))))))</f>
        <v>Effectuez l’étape 1</v>
      </c>
      <c r="L273" s="3">
        <f t="shared" si="18"/>
        <v>0</v>
      </c>
      <c r="M273" s="3">
        <f t="shared" si="19"/>
        <v>0</v>
      </c>
    </row>
    <row r="274" spans="8:13" x14ac:dyDescent="0.3">
      <c r="H274" s="52" t="str">
        <f t="shared" si="16"/>
        <v>Calculez d'abord la baisse moyenne de vos revenus sur 12 mois à l'étape 2)</v>
      </c>
      <c r="I274" s="52" t="str">
        <f t="shared" si="17"/>
        <v>Calculez d'abord la baisse moyenne de vos revenus sur 12 mois à l'étape 2)</v>
      </c>
      <c r="J274" s="3" t="str">
        <f>IF(CRHPElig=" -  ","Effectuez l’étape 1",IF(CRHPElig="La baisse de revenus n'est pas admissible dans le cadre du PEREC",CRHPElig,IF(AND(INDEX(claimPeriodNo,MATCH('Étape 1) Taux'!$A$8,claimPeriods,0))&gt;17,INDEX(claimPeriodNo,MATCH('Étape 1) Taux'!$A$8,claimPeriods,0))&lt;20,revenueReduction&lt;0.1),0,IF(NOT(ISNUMBER(F274)),0,IF($D274="Oui",0,IF($C274="Non - avec lien de dépendance",MIN(2258,F274,$E274),MIN(2258,F274)))))))</f>
        <v>Effectuez l’étape 1</v>
      </c>
      <c r="K274" s="3" t="str">
        <f>IF(CRHPElig=" -  ","Effectuez l’étape 1",IF(CRHPElig="La baisse de revenus n'est pas admissible dans le cadre du PEREC",CRHPElig,IF(AND(INDEX(claimPeriodNo,MATCH('Étape 1) Taux'!$A$8,claimPeriods,0))&gt;17,INDEX(claimPeriodNo,MATCH('Étape 1) Taux'!$A$8,claimPeriods,0))&lt;20,revenueReduction&lt;0.1),0,IF(NOT(ISNUMBER(G274)),0,IF($D274="Oui",0,IF($C274="Non - avec lien de dépendance",MIN(2258,G274,$E274),MIN(2258,G274)))))))</f>
        <v>Effectuez l’étape 1</v>
      </c>
      <c r="L274" s="3">
        <f t="shared" si="18"/>
        <v>0</v>
      </c>
      <c r="M274" s="3">
        <f t="shared" si="19"/>
        <v>0</v>
      </c>
    </row>
    <row r="275" spans="8:13" x14ac:dyDescent="0.3">
      <c r="H275" s="52" t="str">
        <f t="shared" si="16"/>
        <v>Calculez d'abord la baisse moyenne de vos revenus sur 12 mois à l'étape 2)</v>
      </c>
      <c r="I275" s="52" t="str">
        <f t="shared" si="17"/>
        <v>Calculez d'abord la baisse moyenne de vos revenus sur 12 mois à l'étape 2)</v>
      </c>
      <c r="J275" s="3" t="str">
        <f>IF(CRHPElig=" -  ","Effectuez l’étape 1",IF(CRHPElig="La baisse de revenus n'est pas admissible dans le cadre du PEREC",CRHPElig,IF(AND(INDEX(claimPeriodNo,MATCH('Étape 1) Taux'!$A$8,claimPeriods,0))&gt;17,INDEX(claimPeriodNo,MATCH('Étape 1) Taux'!$A$8,claimPeriods,0))&lt;20,revenueReduction&lt;0.1),0,IF(NOT(ISNUMBER(F275)),0,IF($D275="Oui",0,IF($C275="Non - avec lien de dépendance",MIN(2258,F275,$E275),MIN(2258,F275)))))))</f>
        <v>Effectuez l’étape 1</v>
      </c>
      <c r="K275" s="3" t="str">
        <f>IF(CRHPElig=" -  ","Effectuez l’étape 1",IF(CRHPElig="La baisse de revenus n'est pas admissible dans le cadre du PEREC",CRHPElig,IF(AND(INDEX(claimPeriodNo,MATCH('Étape 1) Taux'!$A$8,claimPeriods,0))&gt;17,INDEX(claimPeriodNo,MATCH('Étape 1) Taux'!$A$8,claimPeriods,0))&lt;20,revenueReduction&lt;0.1),0,IF(NOT(ISNUMBER(G275)),0,IF($D275="Oui",0,IF($C275="Non - avec lien de dépendance",MIN(2258,G275,$E275),MIN(2258,G275)))))))</f>
        <v>Effectuez l’étape 1</v>
      </c>
      <c r="L275" s="3">
        <f t="shared" si="18"/>
        <v>0</v>
      </c>
      <c r="M275" s="3">
        <f t="shared" si="19"/>
        <v>0</v>
      </c>
    </row>
    <row r="276" spans="8:13" x14ac:dyDescent="0.3">
      <c r="H276" s="52" t="str">
        <f t="shared" si="16"/>
        <v>Calculez d'abord la baisse moyenne de vos revenus sur 12 mois à l'étape 2)</v>
      </c>
      <c r="I276" s="52" t="str">
        <f t="shared" si="17"/>
        <v>Calculez d'abord la baisse moyenne de vos revenus sur 12 mois à l'étape 2)</v>
      </c>
      <c r="J276" s="3" t="str">
        <f>IF(CRHPElig=" -  ","Effectuez l’étape 1",IF(CRHPElig="La baisse de revenus n'est pas admissible dans le cadre du PEREC",CRHPElig,IF(AND(INDEX(claimPeriodNo,MATCH('Étape 1) Taux'!$A$8,claimPeriods,0))&gt;17,INDEX(claimPeriodNo,MATCH('Étape 1) Taux'!$A$8,claimPeriods,0))&lt;20,revenueReduction&lt;0.1),0,IF(NOT(ISNUMBER(F276)),0,IF($D276="Oui",0,IF($C276="Non - avec lien de dépendance",MIN(2258,F276,$E276),MIN(2258,F276)))))))</f>
        <v>Effectuez l’étape 1</v>
      </c>
      <c r="K276" s="3" t="str">
        <f>IF(CRHPElig=" -  ","Effectuez l’étape 1",IF(CRHPElig="La baisse de revenus n'est pas admissible dans le cadre du PEREC",CRHPElig,IF(AND(INDEX(claimPeriodNo,MATCH('Étape 1) Taux'!$A$8,claimPeriods,0))&gt;17,INDEX(claimPeriodNo,MATCH('Étape 1) Taux'!$A$8,claimPeriods,0))&lt;20,revenueReduction&lt;0.1),0,IF(NOT(ISNUMBER(G276)),0,IF($D276="Oui",0,IF($C276="Non - avec lien de dépendance",MIN(2258,G276,$E276),MIN(2258,G276)))))))</f>
        <v>Effectuez l’étape 1</v>
      </c>
      <c r="L276" s="3">
        <f t="shared" si="18"/>
        <v>0</v>
      </c>
      <c r="M276" s="3">
        <f t="shared" si="19"/>
        <v>0</v>
      </c>
    </row>
    <row r="277" spans="8:13" x14ac:dyDescent="0.3">
      <c r="H277" s="52" t="str">
        <f t="shared" si="16"/>
        <v>Calculez d'abord la baisse moyenne de vos revenus sur 12 mois à l'étape 2)</v>
      </c>
      <c r="I277" s="52" t="str">
        <f t="shared" si="17"/>
        <v>Calculez d'abord la baisse moyenne de vos revenus sur 12 mois à l'étape 2)</v>
      </c>
      <c r="J277" s="3" t="str">
        <f>IF(CRHPElig=" -  ","Effectuez l’étape 1",IF(CRHPElig="La baisse de revenus n'est pas admissible dans le cadre du PEREC",CRHPElig,IF(AND(INDEX(claimPeriodNo,MATCH('Étape 1) Taux'!$A$8,claimPeriods,0))&gt;17,INDEX(claimPeriodNo,MATCH('Étape 1) Taux'!$A$8,claimPeriods,0))&lt;20,revenueReduction&lt;0.1),0,IF(NOT(ISNUMBER(F277)),0,IF($D277="Oui",0,IF($C277="Non - avec lien de dépendance",MIN(2258,F277,$E277),MIN(2258,F277)))))))</f>
        <v>Effectuez l’étape 1</v>
      </c>
      <c r="K277" s="3" t="str">
        <f>IF(CRHPElig=" -  ","Effectuez l’étape 1",IF(CRHPElig="La baisse de revenus n'est pas admissible dans le cadre du PEREC",CRHPElig,IF(AND(INDEX(claimPeriodNo,MATCH('Étape 1) Taux'!$A$8,claimPeriods,0))&gt;17,INDEX(claimPeriodNo,MATCH('Étape 1) Taux'!$A$8,claimPeriods,0))&lt;20,revenueReduction&lt;0.1),0,IF(NOT(ISNUMBER(G277)),0,IF($D277="Oui",0,IF($C277="Non - avec lien de dépendance",MIN(2258,G277,$E277),MIN(2258,G277)))))))</f>
        <v>Effectuez l’étape 1</v>
      </c>
      <c r="L277" s="3">
        <f t="shared" si="18"/>
        <v>0</v>
      </c>
      <c r="M277" s="3">
        <f t="shared" si="19"/>
        <v>0</v>
      </c>
    </row>
    <row r="278" spans="8:13" x14ac:dyDescent="0.3">
      <c r="H278" s="52" t="str">
        <f t="shared" si="16"/>
        <v>Calculez d'abord la baisse moyenne de vos revenus sur 12 mois à l'étape 2)</v>
      </c>
      <c r="I278" s="52" t="str">
        <f t="shared" si="17"/>
        <v>Calculez d'abord la baisse moyenne de vos revenus sur 12 mois à l'étape 2)</v>
      </c>
      <c r="J278" s="3" t="str">
        <f>IF(CRHPElig=" -  ","Effectuez l’étape 1",IF(CRHPElig="La baisse de revenus n'est pas admissible dans le cadre du PEREC",CRHPElig,IF(AND(INDEX(claimPeriodNo,MATCH('Étape 1) Taux'!$A$8,claimPeriods,0))&gt;17,INDEX(claimPeriodNo,MATCH('Étape 1) Taux'!$A$8,claimPeriods,0))&lt;20,revenueReduction&lt;0.1),0,IF(NOT(ISNUMBER(F278)),0,IF($D278="Oui",0,IF($C278="Non - avec lien de dépendance",MIN(2258,F278,$E278),MIN(2258,F278)))))))</f>
        <v>Effectuez l’étape 1</v>
      </c>
      <c r="K278" s="3" t="str">
        <f>IF(CRHPElig=" -  ","Effectuez l’étape 1",IF(CRHPElig="La baisse de revenus n'est pas admissible dans le cadre du PEREC",CRHPElig,IF(AND(INDEX(claimPeriodNo,MATCH('Étape 1) Taux'!$A$8,claimPeriods,0))&gt;17,INDEX(claimPeriodNo,MATCH('Étape 1) Taux'!$A$8,claimPeriods,0))&lt;20,revenueReduction&lt;0.1),0,IF(NOT(ISNUMBER(G278)),0,IF($D278="Oui",0,IF($C278="Non - avec lien de dépendance",MIN(2258,G278,$E278),MIN(2258,G278)))))))</f>
        <v>Effectuez l’étape 1</v>
      </c>
      <c r="L278" s="3">
        <f t="shared" si="18"/>
        <v>0</v>
      </c>
      <c r="M278" s="3">
        <f t="shared" si="19"/>
        <v>0</v>
      </c>
    </row>
    <row r="279" spans="8:13" x14ac:dyDescent="0.3">
      <c r="H279" s="52" t="str">
        <f t="shared" si="16"/>
        <v>Calculez d'abord la baisse moyenne de vos revenus sur 12 mois à l'étape 2)</v>
      </c>
      <c r="I279" s="52" t="str">
        <f t="shared" si="17"/>
        <v>Calculez d'abord la baisse moyenne de vos revenus sur 12 mois à l'étape 2)</v>
      </c>
      <c r="J279" s="3" t="str">
        <f>IF(CRHPElig=" -  ","Effectuez l’étape 1",IF(CRHPElig="La baisse de revenus n'est pas admissible dans le cadre du PEREC",CRHPElig,IF(AND(INDEX(claimPeriodNo,MATCH('Étape 1) Taux'!$A$8,claimPeriods,0))&gt;17,INDEX(claimPeriodNo,MATCH('Étape 1) Taux'!$A$8,claimPeriods,0))&lt;20,revenueReduction&lt;0.1),0,IF(NOT(ISNUMBER(F279)),0,IF($D279="Oui",0,IF($C279="Non - avec lien de dépendance",MIN(2258,F279,$E279),MIN(2258,F279)))))))</f>
        <v>Effectuez l’étape 1</v>
      </c>
      <c r="K279" s="3" t="str">
        <f>IF(CRHPElig=" -  ","Effectuez l’étape 1",IF(CRHPElig="La baisse de revenus n'est pas admissible dans le cadre du PEREC",CRHPElig,IF(AND(INDEX(claimPeriodNo,MATCH('Étape 1) Taux'!$A$8,claimPeriods,0))&gt;17,INDEX(claimPeriodNo,MATCH('Étape 1) Taux'!$A$8,claimPeriods,0))&lt;20,revenueReduction&lt;0.1),0,IF(NOT(ISNUMBER(G279)),0,IF($D279="Oui",0,IF($C279="Non - avec lien de dépendance",MIN(2258,G279,$E279),MIN(2258,G279)))))))</f>
        <v>Effectuez l’étape 1</v>
      </c>
      <c r="L279" s="3">
        <f t="shared" si="18"/>
        <v>0</v>
      </c>
      <c r="M279" s="3">
        <f t="shared" si="19"/>
        <v>0</v>
      </c>
    </row>
    <row r="280" spans="8:13" x14ac:dyDescent="0.3">
      <c r="H280" s="52" t="str">
        <f t="shared" si="16"/>
        <v>Calculez d'abord la baisse moyenne de vos revenus sur 12 mois à l'étape 2)</v>
      </c>
      <c r="I280" s="52" t="str">
        <f t="shared" si="17"/>
        <v>Calculez d'abord la baisse moyenne de vos revenus sur 12 mois à l'étape 2)</v>
      </c>
      <c r="J280" s="3" t="str">
        <f>IF(CRHPElig=" -  ","Effectuez l’étape 1",IF(CRHPElig="La baisse de revenus n'est pas admissible dans le cadre du PEREC",CRHPElig,IF(AND(INDEX(claimPeriodNo,MATCH('Étape 1) Taux'!$A$8,claimPeriods,0))&gt;17,INDEX(claimPeriodNo,MATCH('Étape 1) Taux'!$A$8,claimPeriods,0))&lt;20,revenueReduction&lt;0.1),0,IF(NOT(ISNUMBER(F280)),0,IF($D280="Oui",0,IF($C280="Non - avec lien de dépendance",MIN(2258,F280,$E280),MIN(2258,F280)))))))</f>
        <v>Effectuez l’étape 1</v>
      </c>
      <c r="K280" s="3" t="str">
        <f>IF(CRHPElig=" -  ","Effectuez l’étape 1",IF(CRHPElig="La baisse de revenus n'est pas admissible dans le cadre du PEREC",CRHPElig,IF(AND(INDEX(claimPeriodNo,MATCH('Étape 1) Taux'!$A$8,claimPeriods,0))&gt;17,INDEX(claimPeriodNo,MATCH('Étape 1) Taux'!$A$8,claimPeriods,0))&lt;20,revenueReduction&lt;0.1),0,IF(NOT(ISNUMBER(G280)),0,IF($D280="Oui",0,IF($C280="Non - avec lien de dépendance",MIN(2258,G280,$E280),MIN(2258,G280)))))))</f>
        <v>Effectuez l’étape 1</v>
      </c>
      <c r="L280" s="3">
        <f t="shared" si="18"/>
        <v>0</v>
      </c>
      <c r="M280" s="3">
        <f t="shared" si="19"/>
        <v>0</v>
      </c>
    </row>
    <row r="281" spans="8:13" x14ac:dyDescent="0.3">
      <c r="H281" s="52" t="str">
        <f t="shared" si="16"/>
        <v>Calculez d'abord la baisse moyenne de vos revenus sur 12 mois à l'étape 2)</v>
      </c>
      <c r="I281" s="52" t="str">
        <f t="shared" si="17"/>
        <v>Calculez d'abord la baisse moyenne de vos revenus sur 12 mois à l'étape 2)</v>
      </c>
      <c r="J281" s="3" t="str">
        <f>IF(CRHPElig=" -  ","Effectuez l’étape 1",IF(CRHPElig="La baisse de revenus n'est pas admissible dans le cadre du PEREC",CRHPElig,IF(AND(INDEX(claimPeriodNo,MATCH('Étape 1) Taux'!$A$8,claimPeriods,0))&gt;17,INDEX(claimPeriodNo,MATCH('Étape 1) Taux'!$A$8,claimPeriods,0))&lt;20,revenueReduction&lt;0.1),0,IF(NOT(ISNUMBER(F281)),0,IF($D281="Oui",0,IF($C281="Non - avec lien de dépendance",MIN(2258,F281,$E281),MIN(2258,F281)))))))</f>
        <v>Effectuez l’étape 1</v>
      </c>
      <c r="K281" s="3" t="str">
        <f>IF(CRHPElig=" -  ","Effectuez l’étape 1",IF(CRHPElig="La baisse de revenus n'est pas admissible dans le cadre du PEREC",CRHPElig,IF(AND(INDEX(claimPeriodNo,MATCH('Étape 1) Taux'!$A$8,claimPeriods,0))&gt;17,INDEX(claimPeriodNo,MATCH('Étape 1) Taux'!$A$8,claimPeriods,0))&lt;20,revenueReduction&lt;0.1),0,IF(NOT(ISNUMBER(G281)),0,IF($D281="Oui",0,IF($C281="Non - avec lien de dépendance",MIN(2258,G281,$E281),MIN(2258,G281)))))))</f>
        <v>Effectuez l’étape 1</v>
      </c>
      <c r="L281" s="3">
        <f t="shared" si="18"/>
        <v>0</v>
      </c>
      <c r="M281" s="3">
        <f t="shared" si="19"/>
        <v>0</v>
      </c>
    </row>
    <row r="282" spans="8:13" x14ac:dyDescent="0.3">
      <c r="H282" s="52" t="str">
        <f t="shared" si="16"/>
        <v>Calculez d'abord la baisse moyenne de vos revenus sur 12 mois à l'étape 2)</v>
      </c>
      <c r="I282" s="52" t="str">
        <f t="shared" si="17"/>
        <v>Calculez d'abord la baisse moyenne de vos revenus sur 12 mois à l'étape 2)</v>
      </c>
      <c r="J282" s="3" t="str">
        <f>IF(CRHPElig=" -  ","Effectuez l’étape 1",IF(CRHPElig="La baisse de revenus n'est pas admissible dans le cadre du PEREC",CRHPElig,IF(AND(INDEX(claimPeriodNo,MATCH('Étape 1) Taux'!$A$8,claimPeriods,0))&gt;17,INDEX(claimPeriodNo,MATCH('Étape 1) Taux'!$A$8,claimPeriods,0))&lt;20,revenueReduction&lt;0.1),0,IF(NOT(ISNUMBER(F282)),0,IF($D282="Oui",0,IF($C282="Non - avec lien de dépendance",MIN(2258,F282,$E282),MIN(2258,F282)))))))</f>
        <v>Effectuez l’étape 1</v>
      </c>
      <c r="K282" s="3" t="str">
        <f>IF(CRHPElig=" -  ","Effectuez l’étape 1",IF(CRHPElig="La baisse de revenus n'est pas admissible dans le cadre du PEREC",CRHPElig,IF(AND(INDEX(claimPeriodNo,MATCH('Étape 1) Taux'!$A$8,claimPeriods,0))&gt;17,INDEX(claimPeriodNo,MATCH('Étape 1) Taux'!$A$8,claimPeriods,0))&lt;20,revenueReduction&lt;0.1),0,IF(NOT(ISNUMBER(G282)),0,IF($D282="Oui",0,IF($C282="Non - avec lien de dépendance",MIN(2258,G282,$E282),MIN(2258,G282)))))))</f>
        <v>Effectuez l’étape 1</v>
      </c>
      <c r="L282" s="3">
        <f t="shared" si="18"/>
        <v>0</v>
      </c>
      <c r="M282" s="3">
        <f t="shared" si="19"/>
        <v>0</v>
      </c>
    </row>
    <row r="283" spans="8:13" x14ac:dyDescent="0.3">
      <c r="H283" s="52" t="str">
        <f t="shared" si="16"/>
        <v>Calculez d'abord la baisse moyenne de vos revenus sur 12 mois à l'étape 2)</v>
      </c>
      <c r="I283" s="52" t="str">
        <f t="shared" si="17"/>
        <v>Calculez d'abord la baisse moyenne de vos revenus sur 12 mois à l'étape 2)</v>
      </c>
      <c r="J283" s="3" t="str">
        <f>IF(CRHPElig=" -  ","Effectuez l’étape 1",IF(CRHPElig="La baisse de revenus n'est pas admissible dans le cadre du PEREC",CRHPElig,IF(AND(INDEX(claimPeriodNo,MATCH('Étape 1) Taux'!$A$8,claimPeriods,0))&gt;17,INDEX(claimPeriodNo,MATCH('Étape 1) Taux'!$A$8,claimPeriods,0))&lt;20,revenueReduction&lt;0.1),0,IF(NOT(ISNUMBER(F283)),0,IF($D283="Oui",0,IF($C283="Non - avec lien de dépendance",MIN(2258,F283,$E283),MIN(2258,F283)))))))</f>
        <v>Effectuez l’étape 1</v>
      </c>
      <c r="K283" s="3" t="str">
        <f>IF(CRHPElig=" -  ","Effectuez l’étape 1",IF(CRHPElig="La baisse de revenus n'est pas admissible dans le cadre du PEREC",CRHPElig,IF(AND(INDEX(claimPeriodNo,MATCH('Étape 1) Taux'!$A$8,claimPeriods,0))&gt;17,INDEX(claimPeriodNo,MATCH('Étape 1) Taux'!$A$8,claimPeriods,0))&lt;20,revenueReduction&lt;0.1),0,IF(NOT(ISNUMBER(G283)),0,IF($D283="Oui",0,IF($C283="Non - avec lien de dépendance",MIN(2258,G283,$E283),MIN(2258,G283)))))))</f>
        <v>Effectuez l’étape 1</v>
      </c>
      <c r="L283" s="3">
        <f t="shared" si="18"/>
        <v>0</v>
      </c>
      <c r="M283" s="3">
        <f t="shared" si="19"/>
        <v>0</v>
      </c>
    </row>
    <row r="284" spans="8:13" x14ac:dyDescent="0.3">
      <c r="H284" s="52" t="str">
        <f t="shared" si="16"/>
        <v>Calculez d'abord la baisse moyenne de vos revenus sur 12 mois à l'étape 2)</v>
      </c>
      <c r="I284" s="52" t="str">
        <f t="shared" si="17"/>
        <v>Calculez d'abord la baisse moyenne de vos revenus sur 12 mois à l'étape 2)</v>
      </c>
      <c r="J284" s="3" t="str">
        <f>IF(CRHPElig=" -  ","Effectuez l’étape 1",IF(CRHPElig="La baisse de revenus n'est pas admissible dans le cadre du PEREC",CRHPElig,IF(AND(INDEX(claimPeriodNo,MATCH('Étape 1) Taux'!$A$8,claimPeriods,0))&gt;17,INDEX(claimPeriodNo,MATCH('Étape 1) Taux'!$A$8,claimPeriods,0))&lt;20,revenueReduction&lt;0.1),0,IF(NOT(ISNUMBER(F284)),0,IF($D284="Oui",0,IF($C284="Non - avec lien de dépendance",MIN(2258,F284,$E284),MIN(2258,F284)))))))</f>
        <v>Effectuez l’étape 1</v>
      </c>
      <c r="K284" s="3" t="str">
        <f>IF(CRHPElig=" -  ","Effectuez l’étape 1",IF(CRHPElig="La baisse de revenus n'est pas admissible dans le cadre du PEREC",CRHPElig,IF(AND(INDEX(claimPeriodNo,MATCH('Étape 1) Taux'!$A$8,claimPeriods,0))&gt;17,INDEX(claimPeriodNo,MATCH('Étape 1) Taux'!$A$8,claimPeriods,0))&lt;20,revenueReduction&lt;0.1),0,IF(NOT(ISNUMBER(G284)),0,IF($D284="Oui",0,IF($C284="Non - avec lien de dépendance",MIN(2258,G284,$E284),MIN(2258,G284)))))))</f>
        <v>Effectuez l’étape 1</v>
      </c>
      <c r="L284" s="3">
        <f t="shared" si="18"/>
        <v>0</v>
      </c>
      <c r="M284" s="3">
        <f t="shared" si="19"/>
        <v>0</v>
      </c>
    </row>
    <row r="285" spans="8:13" x14ac:dyDescent="0.3">
      <c r="H285" s="52" t="str">
        <f t="shared" si="16"/>
        <v>Calculez d'abord la baisse moyenne de vos revenus sur 12 mois à l'étape 2)</v>
      </c>
      <c r="I285" s="52" t="str">
        <f t="shared" si="17"/>
        <v>Calculez d'abord la baisse moyenne de vos revenus sur 12 mois à l'étape 2)</v>
      </c>
      <c r="J285" s="3" t="str">
        <f>IF(CRHPElig=" -  ","Effectuez l’étape 1",IF(CRHPElig="La baisse de revenus n'est pas admissible dans le cadre du PEREC",CRHPElig,IF(AND(INDEX(claimPeriodNo,MATCH('Étape 1) Taux'!$A$8,claimPeriods,0))&gt;17,INDEX(claimPeriodNo,MATCH('Étape 1) Taux'!$A$8,claimPeriods,0))&lt;20,revenueReduction&lt;0.1),0,IF(NOT(ISNUMBER(F285)),0,IF($D285="Oui",0,IF($C285="Non - avec lien de dépendance",MIN(2258,F285,$E285),MIN(2258,F285)))))))</f>
        <v>Effectuez l’étape 1</v>
      </c>
      <c r="K285" s="3" t="str">
        <f>IF(CRHPElig=" -  ","Effectuez l’étape 1",IF(CRHPElig="La baisse de revenus n'est pas admissible dans le cadre du PEREC",CRHPElig,IF(AND(INDEX(claimPeriodNo,MATCH('Étape 1) Taux'!$A$8,claimPeriods,0))&gt;17,INDEX(claimPeriodNo,MATCH('Étape 1) Taux'!$A$8,claimPeriods,0))&lt;20,revenueReduction&lt;0.1),0,IF(NOT(ISNUMBER(G285)),0,IF($D285="Oui",0,IF($C285="Non - avec lien de dépendance",MIN(2258,G285,$E285),MIN(2258,G285)))))))</f>
        <v>Effectuez l’étape 1</v>
      </c>
      <c r="L285" s="3">
        <f t="shared" si="18"/>
        <v>0</v>
      </c>
      <c r="M285" s="3">
        <f t="shared" si="19"/>
        <v>0</v>
      </c>
    </row>
    <row r="286" spans="8:13" x14ac:dyDescent="0.3">
      <c r="H286" s="52" t="str">
        <f t="shared" si="16"/>
        <v>Calculez d'abord la baisse moyenne de vos revenus sur 12 mois à l'étape 2)</v>
      </c>
      <c r="I286" s="52" t="str">
        <f t="shared" si="17"/>
        <v>Calculez d'abord la baisse moyenne de vos revenus sur 12 mois à l'étape 2)</v>
      </c>
      <c r="J286" s="3" t="str">
        <f>IF(CRHPElig=" -  ","Effectuez l’étape 1",IF(CRHPElig="La baisse de revenus n'est pas admissible dans le cadre du PEREC",CRHPElig,IF(AND(INDEX(claimPeriodNo,MATCH('Étape 1) Taux'!$A$8,claimPeriods,0))&gt;17,INDEX(claimPeriodNo,MATCH('Étape 1) Taux'!$A$8,claimPeriods,0))&lt;20,revenueReduction&lt;0.1),0,IF(NOT(ISNUMBER(F286)),0,IF($D286="Oui",0,IF($C286="Non - avec lien de dépendance",MIN(2258,F286,$E286),MIN(2258,F286)))))))</f>
        <v>Effectuez l’étape 1</v>
      </c>
      <c r="K286" s="3" t="str">
        <f>IF(CRHPElig=" -  ","Effectuez l’étape 1",IF(CRHPElig="La baisse de revenus n'est pas admissible dans le cadre du PEREC",CRHPElig,IF(AND(INDEX(claimPeriodNo,MATCH('Étape 1) Taux'!$A$8,claimPeriods,0))&gt;17,INDEX(claimPeriodNo,MATCH('Étape 1) Taux'!$A$8,claimPeriods,0))&lt;20,revenueReduction&lt;0.1),0,IF(NOT(ISNUMBER(G286)),0,IF($D286="Oui",0,IF($C286="Non - avec lien de dépendance",MIN(2258,G286,$E286),MIN(2258,G286)))))))</f>
        <v>Effectuez l’étape 1</v>
      </c>
      <c r="L286" s="3">
        <f t="shared" si="18"/>
        <v>0</v>
      </c>
      <c r="M286" s="3">
        <f t="shared" si="19"/>
        <v>0</v>
      </c>
    </row>
    <row r="287" spans="8:13" x14ac:dyDescent="0.3">
      <c r="H287" s="52" t="str">
        <f t="shared" si="16"/>
        <v>Calculez d'abord la baisse moyenne de vos revenus sur 12 mois à l'étape 2)</v>
      </c>
      <c r="I287" s="52" t="str">
        <f t="shared" si="17"/>
        <v>Calculez d'abord la baisse moyenne de vos revenus sur 12 mois à l'étape 2)</v>
      </c>
      <c r="J287" s="3" t="str">
        <f>IF(CRHPElig=" -  ","Effectuez l’étape 1",IF(CRHPElig="La baisse de revenus n'est pas admissible dans le cadre du PEREC",CRHPElig,IF(AND(INDEX(claimPeriodNo,MATCH('Étape 1) Taux'!$A$8,claimPeriods,0))&gt;17,INDEX(claimPeriodNo,MATCH('Étape 1) Taux'!$A$8,claimPeriods,0))&lt;20,revenueReduction&lt;0.1),0,IF(NOT(ISNUMBER(F287)),0,IF($D287="Oui",0,IF($C287="Non - avec lien de dépendance",MIN(2258,F287,$E287),MIN(2258,F287)))))))</f>
        <v>Effectuez l’étape 1</v>
      </c>
      <c r="K287" s="3" t="str">
        <f>IF(CRHPElig=" -  ","Effectuez l’étape 1",IF(CRHPElig="La baisse de revenus n'est pas admissible dans le cadre du PEREC",CRHPElig,IF(AND(INDEX(claimPeriodNo,MATCH('Étape 1) Taux'!$A$8,claimPeriods,0))&gt;17,INDEX(claimPeriodNo,MATCH('Étape 1) Taux'!$A$8,claimPeriods,0))&lt;20,revenueReduction&lt;0.1),0,IF(NOT(ISNUMBER(G287)),0,IF($D287="Oui",0,IF($C287="Non - avec lien de dépendance",MIN(2258,G287,$E287),MIN(2258,G287)))))))</f>
        <v>Effectuez l’étape 1</v>
      </c>
      <c r="L287" s="3">
        <f t="shared" si="18"/>
        <v>0</v>
      </c>
      <c r="M287" s="3">
        <f t="shared" si="19"/>
        <v>0</v>
      </c>
    </row>
    <row r="288" spans="8:13" x14ac:dyDescent="0.3">
      <c r="H288" s="52" t="str">
        <f t="shared" si="16"/>
        <v>Calculez d'abord la baisse moyenne de vos revenus sur 12 mois à l'étape 2)</v>
      </c>
      <c r="I288" s="52" t="str">
        <f t="shared" si="17"/>
        <v>Calculez d'abord la baisse moyenne de vos revenus sur 12 mois à l'étape 2)</v>
      </c>
      <c r="J288" s="3" t="str">
        <f>IF(CRHPElig=" -  ","Effectuez l’étape 1",IF(CRHPElig="La baisse de revenus n'est pas admissible dans le cadre du PEREC",CRHPElig,IF(AND(INDEX(claimPeriodNo,MATCH('Étape 1) Taux'!$A$8,claimPeriods,0))&gt;17,INDEX(claimPeriodNo,MATCH('Étape 1) Taux'!$A$8,claimPeriods,0))&lt;20,revenueReduction&lt;0.1),0,IF(NOT(ISNUMBER(F288)),0,IF($D288="Oui",0,IF($C288="Non - avec lien de dépendance",MIN(2258,F288,$E288),MIN(2258,F288)))))))</f>
        <v>Effectuez l’étape 1</v>
      </c>
      <c r="K288" s="3" t="str">
        <f>IF(CRHPElig=" -  ","Effectuez l’étape 1",IF(CRHPElig="La baisse de revenus n'est pas admissible dans le cadre du PEREC",CRHPElig,IF(AND(INDEX(claimPeriodNo,MATCH('Étape 1) Taux'!$A$8,claimPeriods,0))&gt;17,INDEX(claimPeriodNo,MATCH('Étape 1) Taux'!$A$8,claimPeriods,0))&lt;20,revenueReduction&lt;0.1),0,IF(NOT(ISNUMBER(G288)),0,IF($D288="Oui",0,IF($C288="Non - avec lien de dépendance",MIN(2258,G288,$E288),MIN(2258,G288)))))))</f>
        <v>Effectuez l’étape 1</v>
      </c>
      <c r="L288" s="3">
        <f t="shared" si="18"/>
        <v>0</v>
      </c>
      <c r="M288" s="3">
        <f t="shared" si="19"/>
        <v>0</v>
      </c>
    </row>
    <row r="289" spans="8:13" x14ac:dyDescent="0.3">
      <c r="H289" s="52" t="str">
        <f t="shared" si="16"/>
        <v>Calculez d'abord la baisse moyenne de vos revenus sur 12 mois à l'étape 2)</v>
      </c>
      <c r="I289" s="52" t="str">
        <f t="shared" si="17"/>
        <v>Calculez d'abord la baisse moyenne de vos revenus sur 12 mois à l'étape 2)</v>
      </c>
      <c r="J289" s="3" t="str">
        <f>IF(CRHPElig=" -  ","Effectuez l’étape 1",IF(CRHPElig="La baisse de revenus n'est pas admissible dans le cadre du PEREC",CRHPElig,IF(AND(INDEX(claimPeriodNo,MATCH('Étape 1) Taux'!$A$8,claimPeriods,0))&gt;17,INDEX(claimPeriodNo,MATCH('Étape 1) Taux'!$A$8,claimPeriods,0))&lt;20,revenueReduction&lt;0.1),0,IF(NOT(ISNUMBER(F289)),0,IF($D289="Oui",0,IF($C289="Non - avec lien de dépendance",MIN(2258,F289,$E289),MIN(2258,F289)))))))</f>
        <v>Effectuez l’étape 1</v>
      </c>
      <c r="K289" s="3" t="str">
        <f>IF(CRHPElig=" -  ","Effectuez l’étape 1",IF(CRHPElig="La baisse de revenus n'est pas admissible dans le cadre du PEREC",CRHPElig,IF(AND(INDEX(claimPeriodNo,MATCH('Étape 1) Taux'!$A$8,claimPeriods,0))&gt;17,INDEX(claimPeriodNo,MATCH('Étape 1) Taux'!$A$8,claimPeriods,0))&lt;20,revenueReduction&lt;0.1),0,IF(NOT(ISNUMBER(G289)),0,IF($D289="Oui",0,IF($C289="Non - avec lien de dépendance",MIN(2258,G289,$E289),MIN(2258,G289)))))))</f>
        <v>Effectuez l’étape 1</v>
      </c>
      <c r="L289" s="3">
        <f t="shared" si="18"/>
        <v>0</v>
      </c>
      <c r="M289" s="3">
        <f t="shared" si="19"/>
        <v>0</v>
      </c>
    </row>
    <row r="290" spans="8:13" x14ac:dyDescent="0.3">
      <c r="H290" s="52" t="str">
        <f t="shared" si="16"/>
        <v>Calculez d'abord la baisse moyenne de vos revenus sur 12 mois à l'étape 2)</v>
      </c>
      <c r="I290" s="52" t="str">
        <f t="shared" si="17"/>
        <v>Calculez d'abord la baisse moyenne de vos revenus sur 12 mois à l'étape 2)</v>
      </c>
      <c r="J290" s="3" t="str">
        <f>IF(CRHPElig=" -  ","Effectuez l’étape 1",IF(CRHPElig="La baisse de revenus n'est pas admissible dans le cadre du PEREC",CRHPElig,IF(AND(INDEX(claimPeriodNo,MATCH('Étape 1) Taux'!$A$8,claimPeriods,0))&gt;17,INDEX(claimPeriodNo,MATCH('Étape 1) Taux'!$A$8,claimPeriods,0))&lt;20,revenueReduction&lt;0.1),0,IF(NOT(ISNUMBER(F290)),0,IF($D290="Oui",0,IF($C290="Non - avec lien de dépendance",MIN(2258,F290,$E290),MIN(2258,F290)))))))</f>
        <v>Effectuez l’étape 1</v>
      </c>
      <c r="K290" s="3" t="str">
        <f>IF(CRHPElig=" -  ","Effectuez l’étape 1",IF(CRHPElig="La baisse de revenus n'est pas admissible dans le cadre du PEREC",CRHPElig,IF(AND(INDEX(claimPeriodNo,MATCH('Étape 1) Taux'!$A$8,claimPeriods,0))&gt;17,INDEX(claimPeriodNo,MATCH('Étape 1) Taux'!$A$8,claimPeriods,0))&lt;20,revenueReduction&lt;0.1),0,IF(NOT(ISNUMBER(G290)),0,IF($D290="Oui",0,IF($C290="Non - avec lien de dépendance",MIN(2258,G290,$E290),MIN(2258,G290)))))))</f>
        <v>Effectuez l’étape 1</v>
      </c>
      <c r="L290" s="3">
        <f t="shared" si="18"/>
        <v>0</v>
      </c>
      <c r="M290" s="3">
        <f t="shared" si="19"/>
        <v>0</v>
      </c>
    </row>
    <row r="291" spans="8:13" x14ac:dyDescent="0.3">
      <c r="H291" s="52" t="str">
        <f t="shared" si="16"/>
        <v>Calculez d'abord la baisse moyenne de vos revenus sur 12 mois à l'étape 2)</v>
      </c>
      <c r="I291" s="52" t="str">
        <f t="shared" si="17"/>
        <v>Calculez d'abord la baisse moyenne de vos revenus sur 12 mois à l'étape 2)</v>
      </c>
      <c r="J291" s="3" t="str">
        <f>IF(CRHPElig=" -  ","Effectuez l’étape 1",IF(CRHPElig="La baisse de revenus n'est pas admissible dans le cadre du PEREC",CRHPElig,IF(AND(INDEX(claimPeriodNo,MATCH('Étape 1) Taux'!$A$8,claimPeriods,0))&gt;17,INDEX(claimPeriodNo,MATCH('Étape 1) Taux'!$A$8,claimPeriods,0))&lt;20,revenueReduction&lt;0.1),0,IF(NOT(ISNUMBER(F291)),0,IF($D291="Oui",0,IF($C291="Non - avec lien de dépendance",MIN(2258,F291,$E291),MIN(2258,F291)))))))</f>
        <v>Effectuez l’étape 1</v>
      </c>
      <c r="K291" s="3" t="str">
        <f>IF(CRHPElig=" -  ","Effectuez l’étape 1",IF(CRHPElig="La baisse de revenus n'est pas admissible dans le cadre du PEREC",CRHPElig,IF(AND(INDEX(claimPeriodNo,MATCH('Étape 1) Taux'!$A$8,claimPeriods,0))&gt;17,INDEX(claimPeriodNo,MATCH('Étape 1) Taux'!$A$8,claimPeriods,0))&lt;20,revenueReduction&lt;0.1),0,IF(NOT(ISNUMBER(G291)),0,IF($D291="Oui",0,IF($C291="Non - avec lien de dépendance",MIN(2258,G291,$E291),MIN(2258,G291)))))))</f>
        <v>Effectuez l’étape 1</v>
      </c>
      <c r="L291" s="3">
        <f t="shared" si="18"/>
        <v>0</v>
      </c>
      <c r="M291" s="3">
        <f t="shared" si="19"/>
        <v>0</v>
      </c>
    </row>
    <row r="292" spans="8:13" x14ac:dyDescent="0.3">
      <c r="H292" s="52" t="str">
        <f t="shared" si="16"/>
        <v>Calculez d'abord la baisse moyenne de vos revenus sur 12 mois à l'étape 2)</v>
      </c>
      <c r="I292" s="52" t="str">
        <f t="shared" si="17"/>
        <v>Calculez d'abord la baisse moyenne de vos revenus sur 12 mois à l'étape 2)</v>
      </c>
      <c r="J292" s="3" t="str">
        <f>IF(CRHPElig=" -  ","Effectuez l’étape 1",IF(CRHPElig="La baisse de revenus n'est pas admissible dans le cadre du PEREC",CRHPElig,IF(AND(INDEX(claimPeriodNo,MATCH('Étape 1) Taux'!$A$8,claimPeriods,0))&gt;17,INDEX(claimPeriodNo,MATCH('Étape 1) Taux'!$A$8,claimPeriods,0))&lt;20,revenueReduction&lt;0.1),0,IF(NOT(ISNUMBER(F292)),0,IF($D292="Oui",0,IF($C292="Non - avec lien de dépendance",MIN(2258,F292,$E292),MIN(2258,F292)))))))</f>
        <v>Effectuez l’étape 1</v>
      </c>
      <c r="K292" s="3" t="str">
        <f>IF(CRHPElig=" -  ","Effectuez l’étape 1",IF(CRHPElig="La baisse de revenus n'est pas admissible dans le cadre du PEREC",CRHPElig,IF(AND(INDEX(claimPeriodNo,MATCH('Étape 1) Taux'!$A$8,claimPeriods,0))&gt;17,INDEX(claimPeriodNo,MATCH('Étape 1) Taux'!$A$8,claimPeriods,0))&lt;20,revenueReduction&lt;0.1),0,IF(NOT(ISNUMBER(G292)),0,IF($D292="Oui",0,IF($C292="Non - avec lien de dépendance",MIN(2258,G292,$E292),MIN(2258,G292)))))))</f>
        <v>Effectuez l’étape 1</v>
      </c>
      <c r="L292" s="3">
        <f t="shared" si="18"/>
        <v>0</v>
      </c>
      <c r="M292" s="3">
        <f t="shared" si="19"/>
        <v>0</v>
      </c>
    </row>
    <row r="293" spans="8:13" x14ac:dyDescent="0.3">
      <c r="H293" s="52" t="str">
        <f t="shared" si="16"/>
        <v>Calculez d'abord la baisse moyenne de vos revenus sur 12 mois à l'étape 2)</v>
      </c>
      <c r="I293" s="52" t="str">
        <f t="shared" si="17"/>
        <v>Calculez d'abord la baisse moyenne de vos revenus sur 12 mois à l'étape 2)</v>
      </c>
      <c r="J293" s="3" t="str">
        <f>IF(CRHPElig=" -  ","Effectuez l’étape 1",IF(CRHPElig="La baisse de revenus n'est pas admissible dans le cadre du PEREC",CRHPElig,IF(AND(INDEX(claimPeriodNo,MATCH('Étape 1) Taux'!$A$8,claimPeriods,0))&gt;17,INDEX(claimPeriodNo,MATCH('Étape 1) Taux'!$A$8,claimPeriods,0))&lt;20,revenueReduction&lt;0.1),0,IF(NOT(ISNUMBER(F293)),0,IF($D293="Oui",0,IF($C293="Non - avec lien de dépendance",MIN(2258,F293,$E293),MIN(2258,F293)))))))</f>
        <v>Effectuez l’étape 1</v>
      </c>
      <c r="K293" s="3" t="str">
        <f>IF(CRHPElig=" -  ","Effectuez l’étape 1",IF(CRHPElig="La baisse de revenus n'est pas admissible dans le cadre du PEREC",CRHPElig,IF(AND(INDEX(claimPeriodNo,MATCH('Étape 1) Taux'!$A$8,claimPeriods,0))&gt;17,INDEX(claimPeriodNo,MATCH('Étape 1) Taux'!$A$8,claimPeriods,0))&lt;20,revenueReduction&lt;0.1),0,IF(NOT(ISNUMBER(G293)),0,IF($D293="Oui",0,IF($C293="Non - avec lien de dépendance",MIN(2258,G293,$E293),MIN(2258,G293)))))))</f>
        <v>Effectuez l’étape 1</v>
      </c>
      <c r="L293" s="3">
        <f t="shared" si="18"/>
        <v>0</v>
      </c>
      <c r="M293" s="3">
        <f t="shared" si="19"/>
        <v>0</v>
      </c>
    </row>
    <row r="294" spans="8:13" x14ac:dyDescent="0.3">
      <c r="H294" s="52" t="str">
        <f t="shared" si="16"/>
        <v>Calculez d'abord la baisse moyenne de vos revenus sur 12 mois à l'étape 2)</v>
      </c>
      <c r="I294" s="52" t="str">
        <f t="shared" si="17"/>
        <v>Calculez d'abord la baisse moyenne de vos revenus sur 12 mois à l'étape 2)</v>
      </c>
      <c r="J294" s="3" t="str">
        <f>IF(CRHPElig=" -  ","Effectuez l’étape 1",IF(CRHPElig="La baisse de revenus n'est pas admissible dans le cadre du PEREC",CRHPElig,IF(AND(INDEX(claimPeriodNo,MATCH('Étape 1) Taux'!$A$8,claimPeriods,0))&gt;17,INDEX(claimPeriodNo,MATCH('Étape 1) Taux'!$A$8,claimPeriods,0))&lt;20,revenueReduction&lt;0.1),0,IF(NOT(ISNUMBER(F294)),0,IF($D294="Oui",0,IF($C294="Non - avec lien de dépendance",MIN(2258,F294,$E294),MIN(2258,F294)))))))</f>
        <v>Effectuez l’étape 1</v>
      </c>
      <c r="K294" s="3" t="str">
        <f>IF(CRHPElig=" -  ","Effectuez l’étape 1",IF(CRHPElig="La baisse de revenus n'est pas admissible dans le cadre du PEREC",CRHPElig,IF(AND(INDEX(claimPeriodNo,MATCH('Étape 1) Taux'!$A$8,claimPeriods,0))&gt;17,INDEX(claimPeriodNo,MATCH('Étape 1) Taux'!$A$8,claimPeriods,0))&lt;20,revenueReduction&lt;0.1),0,IF(NOT(ISNUMBER(G294)),0,IF($D294="Oui",0,IF($C294="Non - avec lien de dépendance",MIN(2258,G294,$E294),MIN(2258,G294)))))))</f>
        <v>Effectuez l’étape 1</v>
      </c>
      <c r="L294" s="3">
        <f t="shared" si="18"/>
        <v>0</v>
      </c>
      <c r="M294" s="3">
        <f t="shared" si="19"/>
        <v>0</v>
      </c>
    </row>
    <row r="295" spans="8:13" x14ac:dyDescent="0.3">
      <c r="H295" s="52" t="str">
        <f t="shared" si="16"/>
        <v>Calculez d'abord la baisse moyenne de vos revenus sur 12 mois à l'étape 2)</v>
      </c>
      <c r="I295" s="52" t="str">
        <f t="shared" si="17"/>
        <v>Calculez d'abord la baisse moyenne de vos revenus sur 12 mois à l'étape 2)</v>
      </c>
      <c r="J295" s="3" t="str">
        <f>IF(CRHPElig=" -  ","Effectuez l’étape 1",IF(CRHPElig="La baisse de revenus n'est pas admissible dans le cadre du PEREC",CRHPElig,IF(AND(INDEX(claimPeriodNo,MATCH('Étape 1) Taux'!$A$8,claimPeriods,0))&gt;17,INDEX(claimPeriodNo,MATCH('Étape 1) Taux'!$A$8,claimPeriods,0))&lt;20,revenueReduction&lt;0.1),0,IF(NOT(ISNUMBER(F295)),0,IF($D295="Oui",0,IF($C295="Non - avec lien de dépendance",MIN(2258,F295,$E295),MIN(2258,F295)))))))</f>
        <v>Effectuez l’étape 1</v>
      </c>
      <c r="K295" s="3" t="str">
        <f>IF(CRHPElig=" -  ","Effectuez l’étape 1",IF(CRHPElig="La baisse de revenus n'est pas admissible dans le cadre du PEREC",CRHPElig,IF(AND(INDEX(claimPeriodNo,MATCH('Étape 1) Taux'!$A$8,claimPeriods,0))&gt;17,INDEX(claimPeriodNo,MATCH('Étape 1) Taux'!$A$8,claimPeriods,0))&lt;20,revenueReduction&lt;0.1),0,IF(NOT(ISNUMBER(G295)),0,IF($D295="Oui",0,IF($C295="Non - avec lien de dépendance",MIN(2258,G295,$E295),MIN(2258,G295)))))))</f>
        <v>Effectuez l’étape 1</v>
      </c>
      <c r="L295" s="3">
        <f t="shared" si="18"/>
        <v>0</v>
      </c>
      <c r="M295" s="3">
        <f t="shared" si="19"/>
        <v>0</v>
      </c>
    </row>
    <row r="296" spans="8:13" x14ac:dyDescent="0.3">
      <c r="H296" s="52" t="str">
        <f t="shared" si="16"/>
        <v>Calculez d'abord la baisse moyenne de vos revenus sur 12 mois à l'étape 2)</v>
      </c>
      <c r="I296" s="52" t="str">
        <f t="shared" si="17"/>
        <v>Calculez d'abord la baisse moyenne de vos revenus sur 12 mois à l'étape 2)</v>
      </c>
      <c r="J296" s="3" t="str">
        <f>IF(CRHPElig=" -  ","Effectuez l’étape 1",IF(CRHPElig="La baisse de revenus n'est pas admissible dans le cadre du PEREC",CRHPElig,IF(AND(INDEX(claimPeriodNo,MATCH('Étape 1) Taux'!$A$8,claimPeriods,0))&gt;17,INDEX(claimPeriodNo,MATCH('Étape 1) Taux'!$A$8,claimPeriods,0))&lt;20,revenueReduction&lt;0.1),0,IF(NOT(ISNUMBER(F296)),0,IF($D296="Oui",0,IF($C296="Non - avec lien de dépendance",MIN(2258,F296,$E296),MIN(2258,F296)))))))</f>
        <v>Effectuez l’étape 1</v>
      </c>
      <c r="K296" s="3" t="str">
        <f>IF(CRHPElig=" -  ","Effectuez l’étape 1",IF(CRHPElig="La baisse de revenus n'est pas admissible dans le cadre du PEREC",CRHPElig,IF(AND(INDEX(claimPeriodNo,MATCH('Étape 1) Taux'!$A$8,claimPeriods,0))&gt;17,INDEX(claimPeriodNo,MATCH('Étape 1) Taux'!$A$8,claimPeriods,0))&lt;20,revenueReduction&lt;0.1),0,IF(NOT(ISNUMBER(G296)),0,IF($D296="Oui",0,IF($C296="Non - avec lien de dépendance",MIN(2258,G296,$E296),MIN(2258,G296)))))))</f>
        <v>Effectuez l’étape 1</v>
      </c>
      <c r="L296" s="3">
        <f t="shared" si="18"/>
        <v>0</v>
      </c>
      <c r="M296" s="3">
        <f t="shared" si="19"/>
        <v>0</v>
      </c>
    </row>
    <row r="297" spans="8:13" x14ac:dyDescent="0.3">
      <c r="H297" s="52" t="str">
        <f t="shared" si="16"/>
        <v>Calculez d'abord la baisse moyenne de vos revenus sur 12 mois à l'étape 2)</v>
      </c>
      <c r="I297" s="52" t="str">
        <f t="shared" si="17"/>
        <v>Calculez d'abord la baisse moyenne de vos revenus sur 12 mois à l'étape 2)</v>
      </c>
      <c r="J297" s="3" t="str">
        <f>IF(CRHPElig=" -  ","Effectuez l’étape 1",IF(CRHPElig="La baisse de revenus n'est pas admissible dans le cadre du PEREC",CRHPElig,IF(AND(INDEX(claimPeriodNo,MATCH('Étape 1) Taux'!$A$8,claimPeriods,0))&gt;17,INDEX(claimPeriodNo,MATCH('Étape 1) Taux'!$A$8,claimPeriods,0))&lt;20,revenueReduction&lt;0.1),0,IF(NOT(ISNUMBER(F297)),0,IF($D297="Oui",0,IF($C297="Non - avec lien de dépendance",MIN(2258,F297,$E297),MIN(2258,F297)))))))</f>
        <v>Effectuez l’étape 1</v>
      </c>
      <c r="K297" s="3" t="str">
        <f>IF(CRHPElig=" -  ","Effectuez l’étape 1",IF(CRHPElig="La baisse de revenus n'est pas admissible dans le cadre du PEREC",CRHPElig,IF(AND(INDEX(claimPeriodNo,MATCH('Étape 1) Taux'!$A$8,claimPeriods,0))&gt;17,INDEX(claimPeriodNo,MATCH('Étape 1) Taux'!$A$8,claimPeriods,0))&lt;20,revenueReduction&lt;0.1),0,IF(NOT(ISNUMBER(G297)),0,IF($D297="Oui",0,IF($C297="Non - avec lien de dépendance",MIN(2258,G297,$E297),MIN(2258,G297)))))))</f>
        <v>Effectuez l’étape 1</v>
      </c>
      <c r="L297" s="3">
        <f t="shared" si="18"/>
        <v>0</v>
      </c>
      <c r="M297" s="3">
        <f t="shared" si="19"/>
        <v>0</v>
      </c>
    </row>
    <row r="298" spans="8:13" x14ac:dyDescent="0.3">
      <c r="H298" s="52" t="str">
        <f t="shared" si="16"/>
        <v>Calculez d'abord la baisse moyenne de vos revenus sur 12 mois à l'étape 2)</v>
      </c>
      <c r="I298" s="52" t="str">
        <f t="shared" si="17"/>
        <v>Calculez d'abord la baisse moyenne de vos revenus sur 12 mois à l'étape 2)</v>
      </c>
      <c r="J298" s="3" t="str">
        <f>IF(CRHPElig=" -  ","Effectuez l’étape 1",IF(CRHPElig="La baisse de revenus n'est pas admissible dans le cadre du PEREC",CRHPElig,IF(AND(INDEX(claimPeriodNo,MATCH('Étape 1) Taux'!$A$8,claimPeriods,0))&gt;17,INDEX(claimPeriodNo,MATCH('Étape 1) Taux'!$A$8,claimPeriods,0))&lt;20,revenueReduction&lt;0.1),0,IF(NOT(ISNUMBER(F298)),0,IF($D298="Oui",0,IF($C298="Non - avec lien de dépendance",MIN(2258,F298,$E298),MIN(2258,F298)))))))</f>
        <v>Effectuez l’étape 1</v>
      </c>
      <c r="K298" s="3" t="str">
        <f>IF(CRHPElig=" -  ","Effectuez l’étape 1",IF(CRHPElig="La baisse de revenus n'est pas admissible dans le cadre du PEREC",CRHPElig,IF(AND(INDEX(claimPeriodNo,MATCH('Étape 1) Taux'!$A$8,claimPeriods,0))&gt;17,INDEX(claimPeriodNo,MATCH('Étape 1) Taux'!$A$8,claimPeriods,0))&lt;20,revenueReduction&lt;0.1),0,IF(NOT(ISNUMBER(G298)),0,IF($D298="Oui",0,IF($C298="Non - avec lien de dépendance",MIN(2258,G298,$E298),MIN(2258,G298)))))))</f>
        <v>Effectuez l’étape 1</v>
      </c>
      <c r="L298" s="3">
        <f t="shared" si="18"/>
        <v>0</v>
      </c>
      <c r="M298" s="3">
        <f t="shared" si="19"/>
        <v>0</v>
      </c>
    </row>
    <row r="299" spans="8:13" x14ac:dyDescent="0.3">
      <c r="H299" s="52" t="str">
        <f t="shared" si="16"/>
        <v>Calculez d'abord la baisse moyenne de vos revenus sur 12 mois à l'étape 2)</v>
      </c>
      <c r="I299" s="52" t="str">
        <f t="shared" si="17"/>
        <v>Calculez d'abord la baisse moyenne de vos revenus sur 12 mois à l'étape 2)</v>
      </c>
      <c r="J299" s="3" t="str">
        <f>IF(CRHPElig=" -  ","Effectuez l’étape 1",IF(CRHPElig="La baisse de revenus n'est pas admissible dans le cadre du PEREC",CRHPElig,IF(AND(INDEX(claimPeriodNo,MATCH('Étape 1) Taux'!$A$8,claimPeriods,0))&gt;17,INDEX(claimPeriodNo,MATCH('Étape 1) Taux'!$A$8,claimPeriods,0))&lt;20,revenueReduction&lt;0.1),0,IF(NOT(ISNUMBER(F299)),0,IF($D299="Oui",0,IF($C299="Non - avec lien de dépendance",MIN(2258,F299,$E299),MIN(2258,F299)))))))</f>
        <v>Effectuez l’étape 1</v>
      </c>
      <c r="K299" s="3" t="str">
        <f>IF(CRHPElig=" -  ","Effectuez l’étape 1",IF(CRHPElig="La baisse de revenus n'est pas admissible dans le cadre du PEREC",CRHPElig,IF(AND(INDEX(claimPeriodNo,MATCH('Étape 1) Taux'!$A$8,claimPeriods,0))&gt;17,INDEX(claimPeriodNo,MATCH('Étape 1) Taux'!$A$8,claimPeriods,0))&lt;20,revenueReduction&lt;0.1),0,IF(NOT(ISNUMBER(G299)),0,IF($D299="Oui",0,IF($C299="Non - avec lien de dépendance",MIN(2258,G299,$E299),MIN(2258,G299)))))))</f>
        <v>Effectuez l’étape 1</v>
      </c>
      <c r="L299" s="3">
        <f t="shared" si="18"/>
        <v>0</v>
      </c>
      <c r="M299" s="3">
        <f t="shared" si="19"/>
        <v>0</v>
      </c>
    </row>
    <row r="300" spans="8:13" x14ac:dyDescent="0.3">
      <c r="H300" s="52" t="str">
        <f t="shared" si="16"/>
        <v>Calculez d'abord la baisse moyenne de vos revenus sur 12 mois à l'étape 2)</v>
      </c>
      <c r="I300" s="52" t="str">
        <f t="shared" si="17"/>
        <v>Calculez d'abord la baisse moyenne de vos revenus sur 12 mois à l'étape 2)</v>
      </c>
      <c r="J300" s="3" t="str">
        <f>IF(CRHPElig=" -  ","Effectuez l’étape 1",IF(CRHPElig="La baisse de revenus n'est pas admissible dans le cadre du PEREC",CRHPElig,IF(AND(INDEX(claimPeriodNo,MATCH('Étape 1) Taux'!$A$8,claimPeriods,0))&gt;17,INDEX(claimPeriodNo,MATCH('Étape 1) Taux'!$A$8,claimPeriods,0))&lt;20,revenueReduction&lt;0.1),0,IF(NOT(ISNUMBER(F300)),0,IF($D300="Oui",0,IF($C300="Non - avec lien de dépendance",MIN(2258,F300,$E300),MIN(2258,F300)))))))</f>
        <v>Effectuez l’étape 1</v>
      </c>
      <c r="K300" s="3" t="str">
        <f>IF(CRHPElig=" -  ","Effectuez l’étape 1",IF(CRHPElig="La baisse de revenus n'est pas admissible dans le cadre du PEREC",CRHPElig,IF(AND(INDEX(claimPeriodNo,MATCH('Étape 1) Taux'!$A$8,claimPeriods,0))&gt;17,INDEX(claimPeriodNo,MATCH('Étape 1) Taux'!$A$8,claimPeriods,0))&lt;20,revenueReduction&lt;0.1),0,IF(NOT(ISNUMBER(G300)),0,IF($D300="Oui",0,IF($C300="Non - avec lien de dépendance",MIN(2258,G300,$E300),MIN(2258,G300)))))))</f>
        <v>Effectuez l’étape 1</v>
      </c>
      <c r="L300" s="3">
        <f t="shared" si="18"/>
        <v>0</v>
      </c>
      <c r="M300" s="3">
        <f t="shared" si="19"/>
        <v>0</v>
      </c>
    </row>
    <row r="301" spans="8:13" x14ac:dyDescent="0.3">
      <c r="H301" s="52" t="str">
        <f t="shared" si="16"/>
        <v>Calculez d'abord la baisse moyenne de vos revenus sur 12 mois à l'étape 2)</v>
      </c>
      <c r="I301" s="52" t="str">
        <f t="shared" si="17"/>
        <v>Calculez d'abord la baisse moyenne de vos revenus sur 12 mois à l'étape 2)</v>
      </c>
      <c r="J301" s="3" t="str">
        <f>IF(CRHPElig=" -  ","Effectuez l’étape 1",IF(CRHPElig="La baisse de revenus n'est pas admissible dans le cadre du PEREC",CRHPElig,IF(AND(INDEX(claimPeriodNo,MATCH('Étape 1) Taux'!$A$8,claimPeriods,0))&gt;17,INDEX(claimPeriodNo,MATCH('Étape 1) Taux'!$A$8,claimPeriods,0))&lt;20,revenueReduction&lt;0.1),0,IF(NOT(ISNUMBER(F301)),0,IF($D301="Oui",0,IF($C301="Non - avec lien de dépendance",MIN(2258,F301,$E301),MIN(2258,F301)))))))</f>
        <v>Effectuez l’étape 1</v>
      </c>
      <c r="K301" s="3" t="str">
        <f>IF(CRHPElig=" -  ","Effectuez l’étape 1",IF(CRHPElig="La baisse de revenus n'est pas admissible dans le cadre du PEREC",CRHPElig,IF(AND(INDEX(claimPeriodNo,MATCH('Étape 1) Taux'!$A$8,claimPeriods,0))&gt;17,INDEX(claimPeriodNo,MATCH('Étape 1) Taux'!$A$8,claimPeriods,0))&lt;20,revenueReduction&lt;0.1),0,IF(NOT(ISNUMBER(G301)),0,IF($D301="Oui",0,IF($C301="Non - avec lien de dépendance",MIN(2258,G301,$E301),MIN(2258,G301)))))))</f>
        <v>Effectuez l’étape 1</v>
      </c>
      <c r="L301" s="3">
        <f t="shared" si="18"/>
        <v>0</v>
      </c>
      <c r="M301" s="3">
        <f t="shared" si="19"/>
        <v>0</v>
      </c>
    </row>
    <row r="302" spans="8:13" x14ac:dyDescent="0.3">
      <c r="H302" s="52" t="str">
        <f t="shared" si="16"/>
        <v>Calculez d'abord la baisse moyenne de vos revenus sur 12 mois à l'étape 2)</v>
      </c>
      <c r="I302" s="52" t="str">
        <f t="shared" si="17"/>
        <v>Calculez d'abord la baisse moyenne de vos revenus sur 12 mois à l'étape 2)</v>
      </c>
      <c r="J302" s="3" t="str">
        <f>IF(CRHPElig=" -  ","Effectuez l’étape 1",IF(CRHPElig="La baisse de revenus n'est pas admissible dans le cadre du PEREC",CRHPElig,IF(AND(INDEX(claimPeriodNo,MATCH('Étape 1) Taux'!$A$8,claimPeriods,0))&gt;17,INDEX(claimPeriodNo,MATCH('Étape 1) Taux'!$A$8,claimPeriods,0))&lt;20,revenueReduction&lt;0.1),0,IF(NOT(ISNUMBER(F302)),0,IF($D302="Oui",0,IF($C302="Non - avec lien de dépendance",MIN(2258,F302,$E302),MIN(2258,F302)))))))</f>
        <v>Effectuez l’étape 1</v>
      </c>
      <c r="K302" s="3" t="str">
        <f>IF(CRHPElig=" -  ","Effectuez l’étape 1",IF(CRHPElig="La baisse de revenus n'est pas admissible dans le cadre du PEREC",CRHPElig,IF(AND(INDEX(claimPeriodNo,MATCH('Étape 1) Taux'!$A$8,claimPeriods,0))&gt;17,INDEX(claimPeriodNo,MATCH('Étape 1) Taux'!$A$8,claimPeriods,0))&lt;20,revenueReduction&lt;0.1),0,IF(NOT(ISNUMBER(G302)),0,IF($D302="Oui",0,IF($C302="Non - avec lien de dépendance",MIN(2258,G302,$E302),MIN(2258,G302)))))))</f>
        <v>Effectuez l’étape 1</v>
      </c>
      <c r="L302" s="3">
        <f t="shared" si="18"/>
        <v>0</v>
      </c>
      <c r="M302" s="3">
        <f t="shared" si="19"/>
        <v>0</v>
      </c>
    </row>
    <row r="303" spans="8:13" x14ac:dyDescent="0.3">
      <c r="H303" s="52" t="str">
        <f t="shared" si="16"/>
        <v>Calculez d'abord la baisse moyenne de vos revenus sur 12 mois à l'étape 2)</v>
      </c>
      <c r="I303" s="52" t="str">
        <f t="shared" si="17"/>
        <v>Calculez d'abord la baisse moyenne de vos revenus sur 12 mois à l'étape 2)</v>
      </c>
      <c r="J303" s="3" t="str">
        <f>IF(CRHPElig=" -  ","Effectuez l’étape 1",IF(CRHPElig="La baisse de revenus n'est pas admissible dans le cadre du PEREC",CRHPElig,IF(AND(INDEX(claimPeriodNo,MATCH('Étape 1) Taux'!$A$8,claimPeriods,0))&gt;17,INDEX(claimPeriodNo,MATCH('Étape 1) Taux'!$A$8,claimPeriods,0))&lt;20,revenueReduction&lt;0.1),0,IF(NOT(ISNUMBER(F303)),0,IF($D303="Oui",0,IF($C303="Non - avec lien de dépendance",MIN(2258,F303,$E303),MIN(2258,F303)))))))</f>
        <v>Effectuez l’étape 1</v>
      </c>
      <c r="K303" s="3" t="str">
        <f>IF(CRHPElig=" -  ","Effectuez l’étape 1",IF(CRHPElig="La baisse de revenus n'est pas admissible dans le cadre du PEREC",CRHPElig,IF(AND(INDEX(claimPeriodNo,MATCH('Étape 1) Taux'!$A$8,claimPeriods,0))&gt;17,INDEX(claimPeriodNo,MATCH('Étape 1) Taux'!$A$8,claimPeriods,0))&lt;20,revenueReduction&lt;0.1),0,IF(NOT(ISNUMBER(G303)),0,IF($D303="Oui",0,IF($C303="Non - avec lien de dépendance",MIN(2258,G303,$E303),MIN(2258,G303)))))))</f>
        <v>Effectuez l’étape 1</v>
      </c>
      <c r="L303" s="3">
        <f t="shared" si="18"/>
        <v>0</v>
      </c>
      <c r="M303" s="3">
        <f t="shared" si="19"/>
        <v>0</v>
      </c>
    </row>
    <row r="304" spans="8:13" x14ac:dyDescent="0.3">
      <c r="H304" s="52" t="str">
        <f t="shared" si="16"/>
        <v>Calculez d'abord la baisse moyenne de vos revenus sur 12 mois à l'étape 2)</v>
      </c>
      <c r="I304" s="52" t="str">
        <f t="shared" si="17"/>
        <v>Calculez d'abord la baisse moyenne de vos revenus sur 12 mois à l'étape 2)</v>
      </c>
      <c r="J304" s="3" t="str">
        <f>IF(CRHPElig=" -  ","Effectuez l’étape 1",IF(CRHPElig="La baisse de revenus n'est pas admissible dans le cadre du PEREC",CRHPElig,IF(AND(INDEX(claimPeriodNo,MATCH('Étape 1) Taux'!$A$8,claimPeriods,0))&gt;17,INDEX(claimPeriodNo,MATCH('Étape 1) Taux'!$A$8,claimPeriods,0))&lt;20,revenueReduction&lt;0.1),0,IF(NOT(ISNUMBER(F304)),0,IF($D304="Oui",0,IF($C304="Non - avec lien de dépendance",MIN(2258,F304,$E304),MIN(2258,F304)))))))</f>
        <v>Effectuez l’étape 1</v>
      </c>
      <c r="K304" s="3" t="str">
        <f>IF(CRHPElig=" -  ","Effectuez l’étape 1",IF(CRHPElig="La baisse de revenus n'est pas admissible dans le cadre du PEREC",CRHPElig,IF(AND(INDEX(claimPeriodNo,MATCH('Étape 1) Taux'!$A$8,claimPeriods,0))&gt;17,INDEX(claimPeriodNo,MATCH('Étape 1) Taux'!$A$8,claimPeriods,0))&lt;20,revenueReduction&lt;0.1),0,IF(NOT(ISNUMBER(G304)),0,IF($D304="Oui",0,IF($C304="Non - avec lien de dépendance",MIN(2258,G304,$E304),MIN(2258,G304)))))))</f>
        <v>Effectuez l’étape 1</v>
      </c>
      <c r="L304" s="3">
        <f t="shared" si="18"/>
        <v>0</v>
      </c>
      <c r="M304" s="3">
        <f t="shared" si="19"/>
        <v>0</v>
      </c>
    </row>
    <row r="305" spans="8:13" x14ac:dyDescent="0.3">
      <c r="H305" s="52" t="str">
        <f t="shared" si="16"/>
        <v>Calculez d'abord la baisse moyenne de vos revenus sur 12 mois à l'étape 2)</v>
      </c>
      <c r="I305" s="52" t="str">
        <f t="shared" si="17"/>
        <v>Calculez d'abord la baisse moyenne de vos revenus sur 12 mois à l'étape 2)</v>
      </c>
      <c r="J305" s="3" t="str">
        <f>IF(CRHPElig=" -  ","Effectuez l’étape 1",IF(CRHPElig="La baisse de revenus n'est pas admissible dans le cadre du PEREC",CRHPElig,IF(AND(INDEX(claimPeriodNo,MATCH('Étape 1) Taux'!$A$8,claimPeriods,0))&gt;17,INDEX(claimPeriodNo,MATCH('Étape 1) Taux'!$A$8,claimPeriods,0))&lt;20,revenueReduction&lt;0.1),0,IF(NOT(ISNUMBER(F305)),0,IF($D305="Oui",0,IF($C305="Non - avec lien de dépendance",MIN(2258,F305,$E305),MIN(2258,F305)))))))</f>
        <v>Effectuez l’étape 1</v>
      </c>
      <c r="K305" s="3" t="str">
        <f>IF(CRHPElig=" -  ","Effectuez l’étape 1",IF(CRHPElig="La baisse de revenus n'est pas admissible dans le cadre du PEREC",CRHPElig,IF(AND(INDEX(claimPeriodNo,MATCH('Étape 1) Taux'!$A$8,claimPeriods,0))&gt;17,INDEX(claimPeriodNo,MATCH('Étape 1) Taux'!$A$8,claimPeriods,0))&lt;20,revenueReduction&lt;0.1),0,IF(NOT(ISNUMBER(G305)),0,IF($D305="Oui",0,IF($C305="Non - avec lien de dépendance",MIN(2258,G305,$E305),MIN(2258,G305)))))))</f>
        <v>Effectuez l’étape 1</v>
      </c>
      <c r="L305" s="3">
        <f t="shared" si="18"/>
        <v>0</v>
      </c>
      <c r="M305" s="3">
        <f t="shared" si="19"/>
        <v>0</v>
      </c>
    </row>
    <row r="306" spans="8:13" x14ac:dyDescent="0.3">
      <c r="H306" s="52" t="str">
        <f t="shared" si="16"/>
        <v>Calculez d'abord la baisse moyenne de vos revenus sur 12 mois à l'étape 2)</v>
      </c>
      <c r="I306" s="52" t="str">
        <f t="shared" si="17"/>
        <v>Calculez d'abord la baisse moyenne de vos revenus sur 12 mois à l'étape 2)</v>
      </c>
      <c r="J306" s="3" t="str">
        <f>IF(CRHPElig=" -  ","Effectuez l’étape 1",IF(CRHPElig="La baisse de revenus n'est pas admissible dans le cadre du PEREC",CRHPElig,IF(AND(INDEX(claimPeriodNo,MATCH('Étape 1) Taux'!$A$8,claimPeriods,0))&gt;17,INDEX(claimPeriodNo,MATCH('Étape 1) Taux'!$A$8,claimPeriods,0))&lt;20,revenueReduction&lt;0.1),0,IF(NOT(ISNUMBER(F306)),0,IF($D306="Oui",0,IF($C306="Non - avec lien de dépendance",MIN(2258,F306,$E306),MIN(2258,F306)))))))</f>
        <v>Effectuez l’étape 1</v>
      </c>
      <c r="K306" s="3" t="str">
        <f>IF(CRHPElig=" -  ","Effectuez l’étape 1",IF(CRHPElig="La baisse de revenus n'est pas admissible dans le cadre du PEREC",CRHPElig,IF(AND(INDEX(claimPeriodNo,MATCH('Étape 1) Taux'!$A$8,claimPeriods,0))&gt;17,INDEX(claimPeriodNo,MATCH('Étape 1) Taux'!$A$8,claimPeriods,0))&lt;20,revenueReduction&lt;0.1),0,IF(NOT(ISNUMBER(G306)),0,IF($D306="Oui",0,IF($C306="Non - avec lien de dépendance",MIN(2258,G306,$E306),MIN(2258,G306)))))))</f>
        <v>Effectuez l’étape 1</v>
      </c>
      <c r="L306" s="3">
        <f t="shared" si="18"/>
        <v>0</v>
      </c>
      <c r="M306" s="3">
        <f t="shared" si="19"/>
        <v>0</v>
      </c>
    </row>
    <row r="307" spans="8:13" x14ac:dyDescent="0.3">
      <c r="H307" s="52" t="str">
        <f t="shared" si="16"/>
        <v>Calculez d'abord la baisse moyenne de vos revenus sur 12 mois à l'étape 2)</v>
      </c>
      <c r="I307" s="52" t="str">
        <f t="shared" si="17"/>
        <v>Calculez d'abord la baisse moyenne de vos revenus sur 12 mois à l'étape 2)</v>
      </c>
      <c r="J307" s="3" t="str">
        <f>IF(CRHPElig=" -  ","Effectuez l’étape 1",IF(CRHPElig="La baisse de revenus n'est pas admissible dans le cadre du PEREC",CRHPElig,IF(AND(INDEX(claimPeriodNo,MATCH('Étape 1) Taux'!$A$8,claimPeriods,0))&gt;17,INDEX(claimPeriodNo,MATCH('Étape 1) Taux'!$A$8,claimPeriods,0))&lt;20,revenueReduction&lt;0.1),0,IF(NOT(ISNUMBER(F307)),0,IF($D307="Oui",0,IF($C307="Non - avec lien de dépendance",MIN(2258,F307,$E307),MIN(2258,F307)))))))</f>
        <v>Effectuez l’étape 1</v>
      </c>
      <c r="K307" s="3" t="str">
        <f>IF(CRHPElig=" -  ","Effectuez l’étape 1",IF(CRHPElig="La baisse de revenus n'est pas admissible dans le cadre du PEREC",CRHPElig,IF(AND(INDEX(claimPeriodNo,MATCH('Étape 1) Taux'!$A$8,claimPeriods,0))&gt;17,INDEX(claimPeriodNo,MATCH('Étape 1) Taux'!$A$8,claimPeriods,0))&lt;20,revenueReduction&lt;0.1),0,IF(NOT(ISNUMBER(G307)),0,IF($D307="Oui",0,IF($C307="Non - avec lien de dépendance",MIN(2258,G307,$E307),MIN(2258,G307)))))))</f>
        <v>Effectuez l’étape 1</v>
      </c>
      <c r="L307" s="3">
        <f t="shared" si="18"/>
        <v>0</v>
      </c>
      <c r="M307" s="3">
        <f t="shared" si="19"/>
        <v>0</v>
      </c>
    </row>
    <row r="308" spans="8:13" x14ac:dyDescent="0.3">
      <c r="H308" s="52" t="str">
        <f t="shared" si="16"/>
        <v>Calculez d'abord la baisse moyenne de vos revenus sur 12 mois à l'étape 2)</v>
      </c>
      <c r="I308" s="52" t="str">
        <f t="shared" si="17"/>
        <v>Calculez d'abord la baisse moyenne de vos revenus sur 12 mois à l'étape 2)</v>
      </c>
      <c r="J308" s="3" t="str">
        <f>IF(CRHPElig=" -  ","Effectuez l’étape 1",IF(CRHPElig="La baisse de revenus n'est pas admissible dans le cadre du PEREC",CRHPElig,IF(AND(INDEX(claimPeriodNo,MATCH('Étape 1) Taux'!$A$8,claimPeriods,0))&gt;17,INDEX(claimPeriodNo,MATCH('Étape 1) Taux'!$A$8,claimPeriods,0))&lt;20,revenueReduction&lt;0.1),0,IF(NOT(ISNUMBER(F308)),0,IF($D308="Oui",0,IF($C308="Non - avec lien de dépendance",MIN(2258,F308,$E308),MIN(2258,F308)))))))</f>
        <v>Effectuez l’étape 1</v>
      </c>
      <c r="K308" s="3" t="str">
        <f>IF(CRHPElig=" -  ","Effectuez l’étape 1",IF(CRHPElig="La baisse de revenus n'est pas admissible dans le cadre du PEREC",CRHPElig,IF(AND(INDEX(claimPeriodNo,MATCH('Étape 1) Taux'!$A$8,claimPeriods,0))&gt;17,INDEX(claimPeriodNo,MATCH('Étape 1) Taux'!$A$8,claimPeriods,0))&lt;20,revenueReduction&lt;0.1),0,IF(NOT(ISNUMBER(G308)),0,IF($D308="Oui",0,IF($C308="Non - avec lien de dépendance",MIN(2258,G308,$E308),MIN(2258,G308)))))))</f>
        <v>Effectuez l’étape 1</v>
      </c>
      <c r="L308" s="3">
        <f t="shared" si="18"/>
        <v>0</v>
      </c>
      <c r="M308" s="3">
        <f t="shared" si="19"/>
        <v>0</v>
      </c>
    </row>
    <row r="309" spans="8:13" x14ac:dyDescent="0.3">
      <c r="H309" s="52" t="str">
        <f t="shared" si="16"/>
        <v>Calculez d'abord la baisse moyenne de vos revenus sur 12 mois à l'étape 2)</v>
      </c>
      <c r="I309" s="52" t="str">
        <f t="shared" si="17"/>
        <v>Calculez d'abord la baisse moyenne de vos revenus sur 12 mois à l'étape 2)</v>
      </c>
      <c r="J309" s="3" t="str">
        <f>IF(CRHPElig=" -  ","Effectuez l’étape 1",IF(CRHPElig="La baisse de revenus n'est pas admissible dans le cadre du PEREC",CRHPElig,IF(AND(INDEX(claimPeriodNo,MATCH('Étape 1) Taux'!$A$8,claimPeriods,0))&gt;17,INDEX(claimPeriodNo,MATCH('Étape 1) Taux'!$A$8,claimPeriods,0))&lt;20,revenueReduction&lt;0.1),0,IF(NOT(ISNUMBER(F309)),0,IF($D309="Oui",0,IF($C309="Non - avec lien de dépendance",MIN(2258,F309,$E309),MIN(2258,F309)))))))</f>
        <v>Effectuez l’étape 1</v>
      </c>
      <c r="K309" s="3" t="str">
        <f>IF(CRHPElig=" -  ","Effectuez l’étape 1",IF(CRHPElig="La baisse de revenus n'est pas admissible dans le cadre du PEREC",CRHPElig,IF(AND(INDEX(claimPeriodNo,MATCH('Étape 1) Taux'!$A$8,claimPeriods,0))&gt;17,INDEX(claimPeriodNo,MATCH('Étape 1) Taux'!$A$8,claimPeriods,0))&lt;20,revenueReduction&lt;0.1),0,IF(NOT(ISNUMBER(G309)),0,IF($D309="Oui",0,IF($C309="Non - avec lien de dépendance",MIN(2258,G309,$E309),MIN(2258,G309)))))))</f>
        <v>Effectuez l’étape 1</v>
      </c>
      <c r="L309" s="3">
        <f t="shared" si="18"/>
        <v>0</v>
      </c>
      <c r="M309" s="3">
        <f t="shared" si="19"/>
        <v>0</v>
      </c>
    </row>
    <row r="310" spans="8:13" x14ac:dyDescent="0.3">
      <c r="H310" s="52" t="str">
        <f t="shared" si="16"/>
        <v>Calculez d'abord la baisse moyenne de vos revenus sur 12 mois à l'étape 2)</v>
      </c>
      <c r="I310" s="52" t="str">
        <f t="shared" si="17"/>
        <v>Calculez d'abord la baisse moyenne de vos revenus sur 12 mois à l'étape 2)</v>
      </c>
      <c r="J310" s="3" t="str">
        <f>IF(CRHPElig=" -  ","Effectuez l’étape 1",IF(CRHPElig="La baisse de revenus n'est pas admissible dans le cadre du PEREC",CRHPElig,IF(AND(INDEX(claimPeriodNo,MATCH('Étape 1) Taux'!$A$8,claimPeriods,0))&gt;17,INDEX(claimPeriodNo,MATCH('Étape 1) Taux'!$A$8,claimPeriods,0))&lt;20,revenueReduction&lt;0.1),0,IF(NOT(ISNUMBER(F310)),0,IF($D310="Oui",0,IF($C310="Non - avec lien de dépendance",MIN(2258,F310,$E310),MIN(2258,F310)))))))</f>
        <v>Effectuez l’étape 1</v>
      </c>
      <c r="K310" s="3" t="str">
        <f>IF(CRHPElig=" -  ","Effectuez l’étape 1",IF(CRHPElig="La baisse de revenus n'est pas admissible dans le cadre du PEREC",CRHPElig,IF(AND(INDEX(claimPeriodNo,MATCH('Étape 1) Taux'!$A$8,claimPeriods,0))&gt;17,INDEX(claimPeriodNo,MATCH('Étape 1) Taux'!$A$8,claimPeriods,0))&lt;20,revenueReduction&lt;0.1),0,IF(NOT(ISNUMBER(G310)),0,IF($D310="Oui",0,IF($C310="Non - avec lien de dépendance",MIN(2258,G310,$E310),MIN(2258,G310)))))))</f>
        <v>Effectuez l’étape 1</v>
      </c>
      <c r="L310" s="3">
        <f t="shared" si="18"/>
        <v>0</v>
      </c>
      <c r="M310" s="3">
        <f t="shared" si="19"/>
        <v>0</v>
      </c>
    </row>
    <row r="311" spans="8:13" x14ac:dyDescent="0.3">
      <c r="H311" s="52" t="str">
        <f t="shared" si="16"/>
        <v>Calculez d'abord la baisse moyenne de vos revenus sur 12 mois à l'étape 2)</v>
      </c>
      <c r="I311" s="52" t="str">
        <f t="shared" si="17"/>
        <v>Calculez d'abord la baisse moyenne de vos revenus sur 12 mois à l'étape 2)</v>
      </c>
      <c r="J311" s="3" t="str">
        <f>IF(CRHPElig=" -  ","Effectuez l’étape 1",IF(CRHPElig="La baisse de revenus n'est pas admissible dans le cadre du PEREC",CRHPElig,IF(AND(INDEX(claimPeriodNo,MATCH('Étape 1) Taux'!$A$8,claimPeriods,0))&gt;17,INDEX(claimPeriodNo,MATCH('Étape 1) Taux'!$A$8,claimPeriods,0))&lt;20,revenueReduction&lt;0.1),0,IF(NOT(ISNUMBER(F311)),0,IF($D311="Oui",0,IF($C311="Non - avec lien de dépendance",MIN(2258,F311,$E311),MIN(2258,F311)))))))</f>
        <v>Effectuez l’étape 1</v>
      </c>
      <c r="K311" s="3" t="str">
        <f>IF(CRHPElig=" -  ","Effectuez l’étape 1",IF(CRHPElig="La baisse de revenus n'est pas admissible dans le cadre du PEREC",CRHPElig,IF(AND(INDEX(claimPeriodNo,MATCH('Étape 1) Taux'!$A$8,claimPeriods,0))&gt;17,INDEX(claimPeriodNo,MATCH('Étape 1) Taux'!$A$8,claimPeriods,0))&lt;20,revenueReduction&lt;0.1),0,IF(NOT(ISNUMBER(G311)),0,IF($D311="Oui",0,IF($C311="Non - avec lien de dépendance",MIN(2258,G311,$E311),MIN(2258,G311)))))))</f>
        <v>Effectuez l’étape 1</v>
      </c>
      <c r="L311" s="3">
        <f t="shared" si="18"/>
        <v>0</v>
      </c>
      <c r="M311" s="3">
        <f t="shared" si="19"/>
        <v>0</v>
      </c>
    </row>
    <row r="312" spans="8:13" x14ac:dyDescent="0.3">
      <c r="H312" s="52" t="str">
        <f t="shared" si="16"/>
        <v>Calculez d'abord la baisse moyenne de vos revenus sur 12 mois à l'étape 2)</v>
      </c>
      <c r="I312" s="52" t="str">
        <f t="shared" si="17"/>
        <v>Calculez d'abord la baisse moyenne de vos revenus sur 12 mois à l'étape 2)</v>
      </c>
      <c r="J312" s="3" t="str">
        <f>IF(CRHPElig=" -  ","Effectuez l’étape 1",IF(CRHPElig="La baisse de revenus n'est pas admissible dans le cadre du PEREC",CRHPElig,IF(AND(INDEX(claimPeriodNo,MATCH('Étape 1) Taux'!$A$8,claimPeriods,0))&gt;17,INDEX(claimPeriodNo,MATCH('Étape 1) Taux'!$A$8,claimPeriods,0))&lt;20,revenueReduction&lt;0.1),0,IF(NOT(ISNUMBER(F312)),0,IF($D312="Oui",0,IF($C312="Non - avec lien de dépendance",MIN(2258,F312,$E312),MIN(2258,F312)))))))</f>
        <v>Effectuez l’étape 1</v>
      </c>
      <c r="K312" s="3" t="str">
        <f>IF(CRHPElig=" -  ","Effectuez l’étape 1",IF(CRHPElig="La baisse de revenus n'est pas admissible dans le cadre du PEREC",CRHPElig,IF(AND(INDEX(claimPeriodNo,MATCH('Étape 1) Taux'!$A$8,claimPeriods,0))&gt;17,INDEX(claimPeriodNo,MATCH('Étape 1) Taux'!$A$8,claimPeriods,0))&lt;20,revenueReduction&lt;0.1),0,IF(NOT(ISNUMBER(G312)),0,IF($D312="Oui",0,IF($C312="Non - avec lien de dépendance",MIN(2258,G312,$E312),MIN(2258,G312)))))))</f>
        <v>Effectuez l’étape 1</v>
      </c>
      <c r="L312" s="3">
        <f t="shared" si="18"/>
        <v>0</v>
      </c>
      <c r="M312" s="3">
        <f t="shared" si="19"/>
        <v>0</v>
      </c>
    </row>
    <row r="313" spans="8:13" x14ac:dyDescent="0.3">
      <c r="H313" s="52" t="str">
        <f t="shared" si="16"/>
        <v>Calculez d'abord la baisse moyenne de vos revenus sur 12 mois à l'étape 2)</v>
      </c>
      <c r="I313" s="52" t="str">
        <f t="shared" si="17"/>
        <v>Calculez d'abord la baisse moyenne de vos revenus sur 12 mois à l'étape 2)</v>
      </c>
      <c r="J313" s="3" t="str">
        <f>IF(CRHPElig=" -  ","Effectuez l’étape 1",IF(CRHPElig="La baisse de revenus n'est pas admissible dans le cadre du PEREC",CRHPElig,IF(AND(INDEX(claimPeriodNo,MATCH('Étape 1) Taux'!$A$8,claimPeriods,0))&gt;17,INDEX(claimPeriodNo,MATCH('Étape 1) Taux'!$A$8,claimPeriods,0))&lt;20,revenueReduction&lt;0.1),0,IF(NOT(ISNUMBER(F313)),0,IF($D313="Oui",0,IF($C313="Non - avec lien de dépendance",MIN(2258,F313,$E313),MIN(2258,F313)))))))</f>
        <v>Effectuez l’étape 1</v>
      </c>
      <c r="K313" s="3" t="str">
        <f>IF(CRHPElig=" -  ","Effectuez l’étape 1",IF(CRHPElig="La baisse de revenus n'est pas admissible dans le cadre du PEREC",CRHPElig,IF(AND(INDEX(claimPeriodNo,MATCH('Étape 1) Taux'!$A$8,claimPeriods,0))&gt;17,INDEX(claimPeriodNo,MATCH('Étape 1) Taux'!$A$8,claimPeriods,0))&lt;20,revenueReduction&lt;0.1),0,IF(NOT(ISNUMBER(G313)),0,IF($D313="Oui",0,IF($C313="Non - avec lien de dépendance",MIN(2258,G313,$E313),MIN(2258,G313)))))))</f>
        <v>Effectuez l’étape 1</v>
      </c>
      <c r="L313" s="3">
        <f t="shared" si="18"/>
        <v>0</v>
      </c>
      <c r="M313" s="3">
        <f t="shared" si="19"/>
        <v>0</v>
      </c>
    </row>
    <row r="314" spans="8:13" x14ac:dyDescent="0.3">
      <c r="H314" s="52" t="str">
        <f t="shared" si="16"/>
        <v>Calculez d'abord la baisse moyenne de vos revenus sur 12 mois à l'étape 2)</v>
      </c>
      <c r="I314" s="52" t="str">
        <f t="shared" si="17"/>
        <v>Calculez d'abord la baisse moyenne de vos revenus sur 12 mois à l'étape 2)</v>
      </c>
      <c r="J314" s="3" t="str">
        <f>IF(CRHPElig=" -  ","Effectuez l’étape 1",IF(CRHPElig="La baisse de revenus n'est pas admissible dans le cadre du PEREC",CRHPElig,IF(AND(INDEX(claimPeriodNo,MATCH('Étape 1) Taux'!$A$8,claimPeriods,0))&gt;17,INDEX(claimPeriodNo,MATCH('Étape 1) Taux'!$A$8,claimPeriods,0))&lt;20,revenueReduction&lt;0.1),0,IF(NOT(ISNUMBER(F314)),0,IF($D314="Oui",0,IF($C314="Non - avec lien de dépendance",MIN(2258,F314,$E314),MIN(2258,F314)))))))</f>
        <v>Effectuez l’étape 1</v>
      </c>
      <c r="K314" s="3" t="str">
        <f>IF(CRHPElig=" -  ","Effectuez l’étape 1",IF(CRHPElig="La baisse de revenus n'est pas admissible dans le cadre du PEREC",CRHPElig,IF(AND(INDEX(claimPeriodNo,MATCH('Étape 1) Taux'!$A$8,claimPeriods,0))&gt;17,INDEX(claimPeriodNo,MATCH('Étape 1) Taux'!$A$8,claimPeriods,0))&lt;20,revenueReduction&lt;0.1),0,IF(NOT(ISNUMBER(G314)),0,IF($D314="Oui",0,IF($C314="Non - avec lien de dépendance",MIN(2258,G314,$E314),MIN(2258,G314)))))))</f>
        <v>Effectuez l’étape 1</v>
      </c>
      <c r="L314" s="3">
        <f t="shared" si="18"/>
        <v>0</v>
      </c>
      <c r="M314" s="3">
        <f t="shared" si="19"/>
        <v>0</v>
      </c>
    </row>
    <row r="315" spans="8:13" x14ac:dyDescent="0.3">
      <c r="H315" s="52" t="str">
        <f t="shared" si="16"/>
        <v>Calculez d'abord la baisse moyenne de vos revenus sur 12 mois à l'étape 2)</v>
      </c>
      <c r="I315" s="52" t="str">
        <f t="shared" si="17"/>
        <v>Calculez d'abord la baisse moyenne de vos revenus sur 12 mois à l'étape 2)</v>
      </c>
      <c r="J315" s="3" t="str">
        <f>IF(CRHPElig=" -  ","Effectuez l’étape 1",IF(CRHPElig="La baisse de revenus n'est pas admissible dans le cadre du PEREC",CRHPElig,IF(AND(INDEX(claimPeriodNo,MATCH('Étape 1) Taux'!$A$8,claimPeriods,0))&gt;17,INDEX(claimPeriodNo,MATCH('Étape 1) Taux'!$A$8,claimPeriods,0))&lt;20,revenueReduction&lt;0.1),0,IF(NOT(ISNUMBER(F315)),0,IF($D315="Oui",0,IF($C315="Non - avec lien de dépendance",MIN(2258,F315,$E315),MIN(2258,F315)))))))</f>
        <v>Effectuez l’étape 1</v>
      </c>
      <c r="K315" s="3" t="str">
        <f>IF(CRHPElig=" -  ","Effectuez l’étape 1",IF(CRHPElig="La baisse de revenus n'est pas admissible dans le cadre du PEREC",CRHPElig,IF(AND(INDEX(claimPeriodNo,MATCH('Étape 1) Taux'!$A$8,claimPeriods,0))&gt;17,INDEX(claimPeriodNo,MATCH('Étape 1) Taux'!$A$8,claimPeriods,0))&lt;20,revenueReduction&lt;0.1),0,IF(NOT(ISNUMBER(G315)),0,IF($D315="Oui",0,IF($C315="Non - avec lien de dépendance",MIN(2258,G315,$E315),MIN(2258,G315)))))))</f>
        <v>Effectuez l’étape 1</v>
      </c>
      <c r="L315" s="3">
        <f t="shared" si="18"/>
        <v>0</v>
      </c>
      <c r="M315" s="3">
        <f t="shared" si="19"/>
        <v>0</v>
      </c>
    </row>
    <row r="316" spans="8:13" x14ac:dyDescent="0.3">
      <c r="H316" s="52" t="str">
        <f t="shared" si="16"/>
        <v>Calculez d'abord la baisse moyenne de vos revenus sur 12 mois à l'étape 2)</v>
      </c>
      <c r="I316" s="52" t="str">
        <f t="shared" si="17"/>
        <v>Calculez d'abord la baisse moyenne de vos revenus sur 12 mois à l'étape 2)</v>
      </c>
      <c r="J316" s="3" t="str">
        <f>IF(CRHPElig=" -  ","Effectuez l’étape 1",IF(CRHPElig="La baisse de revenus n'est pas admissible dans le cadre du PEREC",CRHPElig,IF(AND(INDEX(claimPeriodNo,MATCH('Étape 1) Taux'!$A$8,claimPeriods,0))&gt;17,INDEX(claimPeriodNo,MATCH('Étape 1) Taux'!$A$8,claimPeriods,0))&lt;20,revenueReduction&lt;0.1),0,IF(NOT(ISNUMBER(F316)),0,IF($D316="Oui",0,IF($C316="Non - avec lien de dépendance",MIN(2258,F316,$E316),MIN(2258,F316)))))))</f>
        <v>Effectuez l’étape 1</v>
      </c>
      <c r="K316" s="3" t="str">
        <f>IF(CRHPElig=" -  ","Effectuez l’étape 1",IF(CRHPElig="La baisse de revenus n'est pas admissible dans le cadre du PEREC",CRHPElig,IF(AND(INDEX(claimPeriodNo,MATCH('Étape 1) Taux'!$A$8,claimPeriods,0))&gt;17,INDEX(claimPeriodNo,MATCH('Étape 1) Taux'!$A$8,claimPeriods,0))&lt;20,revenueReduction&lt;0.1),0,IF(NOT(ISNUMBER(G316)),0,IF($D316="Oui",0,IF($C316="Non - avec lien de dépendance",MIN(2258,G316,$E316),MIN(2258,G316)))))))</f>
        <v>Effectuez l’étape 1</v>
      </c>
      <c r="L316" s="3">
        <f t="shared" si="18"/>
        <v>0</v>
      </c>
      <c r="M316" s="3">
        <f t="shared" si="19"/>
        <v>0</v>
      </c>
    </row>
    <row r="317" spans="8:13" x14ac:dyDescent="0.3">
      <c r="H317" s="52" t="str">
        <f t="shared" si="16"/>
        <v>Calculez d'abord la baisse moyenne de vos revenus sur 12 mois à l'étape 2)</v>
      </c>
      <c r="I317" s="52" t="str">
        <f t="shared" si="17"/>
        <v>Calculez d'abord la baisse moyenne de vos revenus sur 12 mois à l'étape 2)</v>
      </c>
      <c r="J317" s="3" t="str">
        <f>IF(CRHPElig=" -  ","Effectuez l’étape 1",IF(CRHPElig="La baisse de revenus n'est pas admissible dans le cadre du PEREC",CRHPElig,IF(AND(INDEX(claimPeriodNo,MATCH('Étape 1) Taux'!$A$8,claimPeriods,0))&gt;17,INDEX(claimPeriodNo,MATCH('Étape 1) Taux'!$A$8,claimPeriods,0))&lt;20,revenueReduction&lt;0.1),0,IF(NOT(ISNUMBER(F317)),0,IF($D317="Oui",0,IF($C317="Non - avec lien de dépendance",MIN(2258,F317,$E317),MIN(2258,F317)))))))</f>
        <v>Effectuez l’étape 1</v>
      </c>
      <c r="K317" s="3" t="str">
        <f>IF(CRHPElig=" -  ","Effectuez l’étape 1",IF(CRHPElig="La baisse de revenus n'est pas admissible dans le cadre du PEREC",CRHPElig,IF(AND(INDEX(claimPeriodNo,MATCH('Étape 1) Taux'!$A$8,claimPeriods,0))&gt;17,INDEX(claimPeriodNo,MATCH('Étape 1) Taux'!$A$8,claimPeriods,0))&lt;20,revenueReduction&lt;0.1),0,IF(NOT(ISNUMBER(G317)),0,IF($D317="Oui",0,IF($C317="Non - avec lien de dépendance",MIN(2258,G317,$E317),MIN(2258,G317)))))))</f>
        <v>Effectuez l’étape 1</v>
      </c>
      <c r="L317" s="3">
        <f t="shared" si="18"/>
        <v>0</v>
      </c>
      <c r="M317" s="3">
        <f t="shared" si="19"/>
        <v>0</v>
      </c>
    </row>
    <row r="318" spans="8:13" x14ac:dyDescent="0.3">
      <c r="H318" s="52" t="str">
        <f t="shared" si="16"/>
        <v>Calculez d'abord la baisse moyenne de vos revenus sur 12 mois à l'étape 2)</v>
      </c>
      <c r="I318" s="52" t="str">
        <f t="shared" si="17"/>
        <v>Calculez d'abord la baisse moyenne de vos revenus sur 12 mois à l'étape 2)</v>
      </c>
      <c r="J318" s="3" t="str">
        <f>IF(CRHPElig=" -  ","Effectuez l’étape 1",IF(CRHPElig="La baisse de revenus n'est pas admissible dans le cadre du PEREC",CRHPElig,IF(AND(INDEX(claimPeriodNo,MATCH('Étape 1) Taux'!$A$8,claimPeriods,0))&gt;17,INDEX(claimPeriodNo,MATCH('Étape 1) Taux'!$A$8,claimPeriods,0))&lt;20,revenueReduction&lt;0.1),0,IF(NOT(ISNUMBER(F318)),0,IF($D318="Oui",0,IF($C318="Non - avec lien de dépendance",MIN(2258,F318,$E318),MIN(2258,F318)))))))</f>
        <v>Effectuez l’étape 1</v>
      </c>
      <c r="K318" s="3" t="str">
        <f>IF(CRHPElig=" -  ","Effectuez l’étape 1",IF(CRHPElig="La baisse de revenus n'est pas admissible dans le cadre du PEREC",CRHPElig,IF(AND(INDEX(claimPeriodNo,MATCH('Étape 1) Taux'!$A$8,claimPeriods,0))&gt;17,INDEX(claimPeriodNo,MATCH('Étape 1) Taux'!$A$8,claimPeriods,0))&lt;20,revenueReduction&lt;0.1),0,IF(NOT(ISNUMBER(G318)),0,IF($D318="Oui",0,IF($C318="Non - avec lien de dépendance",MIN(2258,G318,$E318),MIN(2258,G318)))))))</f>
        <v>Effectuez l’étape 1</v>
      </c>
      <c r="L318" s="3">
        <f t="shared" si="18"/>
        <v>0</v>
      </c>
      <c r="M318" s="3">
        <f t="shared" si="19"/>
        <v>0</v>
      </c>
    </row>
    <row r="319" spans="8:13" x14ac:dyDescent="0.3">
      <c r="H319" s="52" t="str">
        <f t="shared" si="16"/>
        <v>Calculez d'abord la baisse moyenne de vos revenus sur 12 mois à l'étape 2)</v>
      </c>
      <c r="I319" s="52" t="str">
        <f t="shared" si="17"/>
        <v>Calculez d'abord la baisse moyenne de vos revenus sur 12 mois à l'étape 2)</v>
      </c>
      <c r="J319" s="3" t="str">
        <f>IF(CRHPElig=" -  ","Effectuez l’étape 1",IF(CRHPElig="La baisse de revenus n'est pas admissible dans le cadre du PEREC",CRHPElig,IF(AND(INDEX(claimPeriodNo,MATCH('Étape 1) Taux'!$A$8,claimPeriods,0))&gt;17,INDEX(claimPeriodNo,MATCH('Étape 1) Taux'!$A$8,claimPeriods,0))&lt;20,revenueReduction&lt;0.1),0,IF(NOT(ISNUMBER(F319)),0,IF($D319="Oui",0,IF($C319="Non - avec lien de dépendance",MIN(2258,F319,$E319),MIN(2258,F319)))))))</f>
        <v>Effectuez l’étape 1</v>
      </c>
      <c r="K319" s="3" t="str">
        <f>IF(CRHPElig=" -  ","Effectuez l’étape 1",IF(CRHPElig="La baisse de revenus n'est pas admissible dans le cadre du PEREC",CRHPElig,IF(AND(INDEX(claimPeriodNo,MATCH('Étape 1) Taux'!$A$8,claimPeriods,0))&gt;17,INDEX(claimPeriodNo,MATCH('Étape 1) Taux'!$A$8,claimPeriods,0))&lt;20,revenueReduction&lt;0.1),0,IF(NOT(ISNUMBER(G319)),0,IF($D319="Oui",0,IF($C319="Non - avec lien de dépendance",MIN(2258,G319,$E319),MIN(2258,G319)))))))</f>
        <v>Effectuez l’étape 1</v>
      </c>
      <c r="L319" s="3">
        <f t="shared" si="18"/>
        <v>0</v>
      </c>
      <c r="M319" s="3">
        <f t="shared" si="19"/>
        <v>0</v>
      </c>
    </row>
    <row r="320" spans="8:13" x14ac:dyDescent="0.3">
      <c r="H320" s="52" t="str">
        <f t="shared" si="16"/>
        <v>Calculez d'abord la baisse moyenne de vos revenus sur 12 mois à l'étape 2)</v>
      </c>
      <c r="I320" s="52" t="str">
        <f t="shared" si="17"/>
        <v>Calculez d'abord la baisse moyenne de vos revenus sur 12 mois à l'étape 2)</v>
      </c>
      <c r="J320" s="3" t="str">
        <f>IF(CRHPElig=" -  ","Effectuez l’étape 1",IF(CRHPElig="La baisse de revenus n'est pas admissible dans le cadre du PEREC",CRHPElig,IF(AND(INDEX(claimPeriodNo,MATCH('Étape 1) Taux'!$A$8,claimPeriods,0))&gt;17,INDEX(claimPeriodNo,MATCH('Étape 1) Taux'!$A$8,claimPeriods,0))&lt;20,revenueReduction&lt;0.1),0,IF(NOT(ISNUMBER(F320)),0,IF($D320="Oui",0,IF($C320="Non - avec lien de dépendance",MIN(2258,F320,$E320),MIN(2258,F320)))))))</f>
        <v>Effectuez l’étape 1</v>
      </c>
      <c r="K320" s="3" t="str">
        <f>IF(CRHPElig=" -  ","Effectuez l’étape 1",IF(CRHPElig="La baisse de revenus n'est pas admissible dans le cadre du PEREC",CRHPElig,IF(AND(INDEX(claimPeriodNo,MATCH('Étape 1) Taux'!$A$8,claimPeriods,0))&gt;17,INDEX(claimPeriodNo,MATCH('Étape 1) Taux'!$A$8,claimPeriods,0))&lt;20,revenueReduction&lt;0.1),0,IF(NOT(ISNUMBER(G320)),0,IF($D320="Oui",0,IF($C320="Non - avec lien de dépendance",MIN(2258,G320,$E320),MIN(2258,G320)))))))</f>
        <v>Effectuez l’étape 1</v>
      </c>
      <c r="L320" s="3">
        <f t="shared" si="18"/>
        <v>0</v>
      </c>
      <c r="M320" s="3">
        <f t="shared" si="19"/>
        <v>0</v>
      </c>
    </row>
    <row r="321" spans="8:13" x14ac:dyDescent="0.3">
      <c r="H321" s="52" t="str">
        <f t="shared" si="16"/>
        <v>Calculez d'abord la baisse moyenne de vos revenus sur 12 mois à l'étape 2)</v>
      </c>
      <c r="I321" s="52" t="str">
        <f t="shared" si="17"/>
        <v>Calculez d'abord la baisse moyenne de vos revenus sur 12 mois à l'étape 2)</v>
      </c>
      <c r="J321" s="3" t="str">
        <f>IF(CRHPElig=" -  ","Effectuez l’étape 1",IF(CRHPElig="La baisse de revenus n'est pas admissible dans le cadre du PEREC",CRHPElig,IF(AND(INDEX(claimPeriodNo,MATCH('Étape 1) Taux'!$A$8,claimPeriods,0))&gt;17,INDEX(claimPeriodNo,MATCH('Étape 1) Taux'!$A$8,claimPeriods,0))&lt;20,revenueReduction&lt;0.1),0,IF(NOT(ISNUMBER(F321)),0,IF($D321="Oui",0,IF($C321="Non - avec lien de dépendance",MIN(2258,F321,$E321),MIN(2258,F321)))))))</f>
        <v>Effectuez l’étape 1</v>
      </c>
      <c r="K321" s="3" t="str">
        <f>IF(CRHPElig=" -  ","Effectuez l’étape 1",IF(CRHPElig="La baisse de revenus n'est pas admissible dans le cadre du PEREC",CRHPElig,IF(AND(INDEX(claimPeriodNo,MATCH('Étape 1) Taux'!$A$8,claimPeriods,0))&gt;17,INDEX(claimPeriodNo,MATCH('Étape 1) Taux'!$A$8,claimPeriods,0))&lt;20,revenueReduction&lt;0.1),0,IF(NOT(ISNUMBER(G321)),0,IF($D321="Oui",0,IF($C321="Non - avec lien de dépendance",MIN(2258,G321,$E321),MIN(2258,G321)))))))</f>
        <v>Effectuez l’étape 1</v>
      </c>
      <c r="L321" s="3">
        <f t="shared" si="18"/>
        <v>0</v>
      </c>
      <c r="M321" s="3">
        <f t="shared" si="19"/>
        <v>0</v>
      </c>
    </row>
    <row r="322" spans="8:13" x14ac:dyDescent="0.3">
      <c r="H322" s="52" t="str">
        <f t="shared" si="16"/>
        <v>Calculez d'abord la baisse moyenne de vos revenus sur 12 mois à l'étape 2)</v>
      </c>
      <c r="I322" s="52" t="str">
        <f t="shared" si="17"/>
        <v>Calculez d'abord la baisse moyenne de vos revenus sur 12 mois à l'étape 2)</v>
      </c>
      <c r="J322" s="3" t="str">
        <f>IF(CRHPElig=" -  ","Effectuez l’étape 1",IF(CRHPElig="La baisse de revenus n'est pas admissible dans le cadre du PEREC",CRHPElig,IF(AND(INDEX(claimPeriodNo,MATCH('Étape 1) Taux'!$A$8,claimPeriods,0))&gt;17,INDEX(claimPeriodNo,MATCH('Étape 1) Taux'!$A$8,claimPeriods,0))&lt;20,revenueReduction&lt;0.1),0,IF(NOT(ISNUMBER(F322)),0,IF($D322="Oui",0,IF($C322="Non - avec lien de dépendance",MIN(2258,F322,$E322),MIN(2258,F322)))))))</f>
        <v>Effectuez l’étape 1</v>
      </c>
      <c r="K322" s="3" t="str">
        <f>IF(CRHPElig=" -  ","Effectuez l’étape 1",IF(CRHPElig="La baisse de revenus n'est pas admissible dans le cadre du PEREC",CRHPElig,IF(AND(INDEX(claimPeriodNo,MATCH('Étape 1) Taux'!$A$8,claimPeriods,0))&gt;17,INDEX(claimPeriodNo,MATCH('Étape 1) Taux'!$A$8,claimPeriods,0))&lt;20,revenueReduction&lt;0.1),0,IF(NOT(ISNUMBER(G322)),0,IF($D322="Oui",0,IF($C322="Non - avec lien de dépendance",MIN(2258,G322,$E322),MIN(2258,G322)))))))</f>
        <v>Effectuez l’étape 1</v>
      </c>
      <c r="L322" s="3">
        <f t="shared" si="18"/>
        <v>0</v>
      </c>
      <c r="M322" s="3">
        <f t="shared" si="19"/>
        <v>0</v>
      </c>
    </row>
    <row r="323" spans="8:13" x14ac:dyDescent="0.3">
      <c r="H323" s="52" t="str">
        <f t="shared" si="16"/>
        <v>Calculez d'abord la baisse moyenne de vos revenus sur 12 mois à l'étape 2)</v>
      </c>
      <c r="I323" s="52" t="str">
        <f t="shared" si="17"/>
        <v>Calculez d'abord la baisse moyenne de vos revenus sur 12 mois à l'étape 2)</v>
      </c>
      <c r="J323" s="3" t="str">
        <f>IF(CRHPElig=" -  ","Effectuez l’étape 1",IF(CRHPElig="La baisse de revenus n'est pas admissible dans le cadre du PEREC",CRHPElig,IF(AND(INDEX(claimPeriodNo,MATCH('Étape 1) Taux'!$A$8,claimPeriods,0))&gt;17,INDEX(claimPeriodNo,MATCH('Étape 1) Taux'!$A$8,claimPeriods,0))&lt;20,revenueReduction&lt;0.1),0,IF(NOT(ISNUMBER(F323)),0,IF($D323="Oui",0,IF($C323="Non - avec lien de dépendance",MIN(2258,F323,$E323),MIN(2258,F323)))))))</f>
        <v>Effectuez l’étape 1</v>
      </c>
      <c r="K323" s="3" t="str">
        <f>IF(CRHPElig=" -  ","Effectuez l’étape 1",IF(CRHPElig="La baisse de revenus n'est pas admissible dans le cadre du PEREC",CRHPElig,IF(AND(INDEX(claimPeriodNo,MATCH('Étape 1) Taux'!$A$8,claimPeriods,0))&gt;17,INDEX(claimPeriodNo,MATCH('Étape 1) Taux'!$A$8,claimPeriods,0))&lt;20,revenueReduction&lt;0.1),0,IF(NOT(ISNUMBER(G323)),0,IF($D323="Oui",0,IF($C323="Non - avec lien de dépendance",MIN(2258,G323,$E323),MIN(2258,G323)))))))</f>
        <v>Effectuez l’étape 1</v>
      </c>
      <c r="L323" s="3">
        <f t="shared" si="18"/>
        <v>0</v>
      </c>
      <c r="M323" s="3">
        <f t="shared" si="19"/>
        <v>0</v>
      </c>
    </row>
    <row r="324" spans="8:13" x14ac:dyDescent="0.3">
      <c r="H324" s="52" t="str">
        <f t="shared" si="16"/>
        <v>Calculez d'abord la baisse moyenne de vos revenus sur 12 mois à l'étape 2)</v>
      </c>
      <c r="I324" s="52" t="str">
        <f t="shared" si="17"/>
        <v>Calculez d'abord la baisse moyenne de vos revenus sur 12 mois à l'étape 2)</v>
      </c>
      <c r="J324" s="3" t="str">
        <f>IF(CRHPElig=" -  ","Effectuez l’étape 1",IF(CRHPElig="La baisse de revenus n'est pas admissible dans le cadre du PEREC",CRHPElig,IF(AND(INDEX(claimPeriodNo,MATCH('Étape 1) Taux'!$A$8,claimPeriods,0))&gt;17,INDEX(claimPeriodNo,MATCH('Étape 1) Taux'!$A$8,claimPeriods,0))&lt;20,revenueReduction&lt;0.1),0,IF(NOT(ISNUMBER(F324)),0,IF($D324="Oui",0,IF($C324="Non - avec lien de dépendance",MIN(2258,F324,$E324),MIN(2258,F324)))))))</f>
        <v>Effectuez l’étape 1</v>
      </c>
      <c r="K324" s="3" t="str">
        <f>IF(CRHPElig=" -  ","Effectuez l’étape 1",IF(CRHPElig="La baisse de revenus n'est pas admissible dans le cadre du PEREC",CRHPElig,IF(AND(INDEX(claimPeriodNo,MATCH('Étape 1) Taux'!$A$8,claimPeriods,0))&gt;17,INDEX(claimPeriodNo,MATCH('Étape 1) Taux'!$A$8,claimPeriods,0))&lt;20,revenueReduction&lt;0.1),0,IF(NOT(ISNUMBER(G324)),0,IF($D324="Oui",0,IF($C324="Non - avec lien de dépendance",MIN(2258,G324,$E324),MIN(2258,G324)))))))</f>
        <v>Effectuez l’étape 1</v>
      </c>
      <c r="L324" s="3">
        <f t="shared" si="18"/>
        <v>0</v>
      </c>
      <c r="M324" s="3">
        <f t="shared" si="19"/>
        <v>0</v>
      </c>
    </row>
    <row r="325" spans="8:13" x14ac:dyDescent="0.3">
      <c r="H325" s="52" t="str">
        <f t="shared" si="16"/>
        <v>Calculez d'abord la baisse moyenne de vos revenus sur 12 mois à l'étape 2)</v>
      </c>
      <c r="I325" s="52" t="str">
        <f t="shared" si="17"/>
        <v>Calculez d'abord la baisse moyenne de vos revenus sur 12 mois à l'étape 2)</v>
      </c>
      <c r="J325" s="3" t="str">
        <f>IF(CRHPElig=" -  ","Effectuez l’étape 1",IF(CRHPElig="La baisse de revenus n'est pas admissible dans le cadre du PEREC",CRHPElig,IF(AND(INDEX(claimPeriodNo,MATCH('Étape 1) Taux'!$A$8,claimPeriods,0))&gt;17,INDEX(claimPeriodNo,MATCH('Étape 1) Taux'!$A$8,claimPeriods,0))&lt;20,revenueReduction&lt;0.1),0,IF(NOT(ISNUMBER(F325)),0,IF($D325="Oui",0,IF($C325="Non - avec lien de dépendance",MIN(2258,F325,$E325),MIN(2258,F325)))))))</f>
        <v>Effectuez l’étape 1</v>
      </c>
      <c r="K325" s="3" t="str">
        <f>IF(CRHPElig=" -  ","Effectuez l’étape 1",IF(CRHPElig="La baisse de revenus n'est pas admissible dans le cadre du PEREC",CRHPElig,IF(AND(INDEX(claimPeriodNo,MATCH('Étape 1) Taux'!$A$8,claimPeriods,0))&gt;17,INDEX(claimPeriodNo,MATCH('Étape 1) Taux'!$A$8,claimPeriods,0))&lt;20,revenueReduction&lt;0.1),0,IF(NOT(ISNUMBER(G325)),0,IF($D325="Oui",0,IF($C325="Non - avec lien de dépendance",MIN(2258,G325,$E325),MIN(2258,G325)))))))</f>
        <v>Effectuez l’étape 1</v>
      </c>
      <c r="L325" s="3">
        <f t="shared" si="18"/>
        <v>0</v>
      </c>
      <c r="M325" s="3">
        <f t="shared" si="19"/>
        <v>0</v>
      </c>
    </row>
    <row r="326" spans="8:13" x14ac:dyDescent="0.3">
      <c r="H326" s="52" t="str">
        <f t="shared" ref="H326:H389" si="20">IF(overallRate=" -   ","Effectuez l’étape 1",IF(ISTEXT(overallRate),overallRate,IF(OR($D326="Oui",NOT(ISNUMBER(F326)),overallRate=0),0,ROUND(IF($C326="Non - avec lien de dépendance",MIN(2258,F326,$E326)*overallRate,MIN(2258,F326)*overallRate),2))))</f>
        <v>Calculez d'abord la baisse moyenne de vos revenus sur 12 mois à l'étape 2)</v>
      </c>
      <c r="I326" s="52" t="str">
        <f t="shared" ref="I326:I389" si="21">IF(overallRate=" -   ","Effectuez l’étape 1",IF(ISTEXT(overallRate),overallRate,IF(OR($D326="Oui",NOT(ISNUMBER(G326)),overallRate=0),0,ROUND(IF($C326="Non - avec lien de dépendance",MIN(2258,G326,$E326)*overallRate,MIN(2258,G326)*overallRate),2))))</f>
        <v>Calculez d'abord la baisse moyenne de vos revenus sur 12 mois à l'étape 2)</v>
      </c>
      <c r="J326" s="3" t="str">
        <f>IF(CRHPElig=" -  ","Effectuez l’étape 1",IF(CRHPElig="La baisse de revenus n'est pas admissible dans le cadre du PEREC",CRHPElig,IF(AND(INDEX(claimPeriodNo,MATCH('Étape 1) Taux'!$A$8,claimPeriods,0))&gt;17,INDEX(claimPeriodNo,MATCH('Étape 1) Taux'!$A$8,claimPeriods,0))&lt;20,revenueReduction&lt;0.1),0,IF(NOT(ISNUMBER(F326)),0,IF($D326="Oui",0,IF($C326="Non - avec lien de dépendance",MIN(2258,F326,$E326),MIN(2258,F326)))))))</f>
        <v>Effectuez l’étape 1</v>
      </c>
      <c r="K326" s="3" t="str">
        <f>IF(CRHPElig=" -  ","Effectuez l’étape 1",IF(CRHPElig="La baisse de revenus n'est pas admissible dans le cadre du PEREC",CRHPElig,IF(AND(INDEX(claimPeriodNo,MATCH('Étape 1) Taux'!$A$8,claimPeriods,0))&gt;17,INDEX(claimPeriodNo,MATCH('Étape 1) Taux'!$A$8,claimPeriods,0))&lt;20,revenueReduction&lt;0.1),0,IF(NOT(ISNUMBER(G326)),0,IF($D326="Oui",0,IF($C326="Non - avec lien de dépendance",MIN(2258,G326,$E326),MIN(2258,G326)))))))</f>
        <v>Effectuez l’étape 1</v>
      </c>
      <c r="L326" s="3">
        <f t="shared" si="18"/>
        <v>0</v>
      </c>
      <c r="M326" s="3">
        <f t="shared" si="19"/>
        <v>0</v>
      </c>
    </row>
    <row r="327" spans="8:13" x14ac:dyDescent="0.3">
      <c r="H327" s="52" t="str">
        <f t="shared" si="20"/>
        <v>Calculez d'abord la baisse moyenne de vos revenus sur 12 mois à l'étape 2)</v>
      </c>
      <c r="I327" s="52" t="str">
        <f t="shared" si="21"/>
        <v>Calculez d'abord la baisse moyenne de vos revenus sur 12 mois à l'étape 2)</v>
      </c>
      <c r="J327" s="3" t="str">
        <f>IF(CRHPElig=" -  ","Effectuez l’étape 1",IF(CRHPElig="La baisse de revenus n'est pas admissible dans le cadre du PEREC",CRHPElig,IF(AND(INDEX(claimPeriodNo,MATCH('Étape 1) Taux'!$A$8,claimPeriods,0))&gt;17,INDEX(claimPeriodNo,MATCH('Étape 1) Taux'!$A$8,claimPeriods,0))&lt;20,revenueReduction&lt;0.1),0,IF(NOT(ISNUMBER(F327)),0,IF($D327="Oui",0,IF($C327="Non - avec lien de dépendance",MIN(2258,F327,$E327),MIN(2258,F327)))))))</f>
        <v>Effectuez l’étape 1</v>
      </c>
      <c r="K327" s="3" t="str">
        <f>IF(CRHPElig=" -  ","Effectuez l’étape 1",IF(CRHPElig="La baisse de revenus n'est pas admissible dans le cadre du PEREC",CRHPElig,IF(AND(INDEX(claimPeriodNo,MATCH('Étape 1) Taux'!$A$8,claimPeriods,0))&gt;17,INDEX(claimPeriodNo,MATCH('Étape 1) Taux'!$A$8,claimPeriods,0))&lt;20,revenueReduction&lt;0.1),0,IF(NOT(ISNUMBER(G327)),0,IF($D327="Oui",0,IF($C327="Non - avec lien de dépendance",MIN(2258,G327,$E327),MIN(2258,G327)))))))</f>
        <v>Effectuez l’étape 1</v>
      </c>
      <c r="L327" s="3">
        <f t="shared" ref="L327:L390" si="22">IF(AND(COUNT(C327:G327)&gt;0,OR(AND(NOT(ISNUMBER($E327)),OR($D327="Oui",$C327&lt;&gt;"Oui - sans lien de dépendance")),COUNT(F327:G327)&lt;&gt;2,ISBLANK($C327))),"Remplissez tous les montants",SUM(H327:I327))</f>
        <v>0</v>
      </c>
      <c r="M327" s="3">
        <f t="shared" ref="M327:M390" si="23">IF(AND(COUNT(C327:G327)&gt;0,OR(AND(NOT(ISNUMBER($E327)),OR($D327="Oui",$C327&lt;&gt;"Oui - sans lien de dépendance")),COUNT(F327:G327)&lt;&gt;2,ISBLANK($C327))),"Remplissez tous les montants",SUM(J327:K327))</f>
        <v>0</v>
      </c>
    </row>
    <row r="328" spans="8:13" x14ac:dyDescent="0.3">
      <c r="H328" s="52" t="str">
        <f t="shared" si="20"/>
        <v>Calculez d'abord la baisse moyenne de vos revenus sur 12 mois à l'étape 2)</v>
      </c>
      <c r="I328" s="52" t="str">
        <f t="shared" si="21"/>
        <v>Calculez d'abord la baisse moyenne de vos revenus sur 12 mois à l'étape 2)</v>
      </c>
      <c r="J328" s="3" t="str">
        <f>IF(CRHPElig=" -  ","Effectuez l’étape 1",IF(CRHPElig="La baisse de revenus n'est pas admissible dans le cadre du PEREC",CRHPElig,IF(AND(INDEX(claimPeriodNo,MATCH('Étape 1) Taux'!$A$8,claimPeriods,0))&gt;17,INDEX(claimPeriodNo,MATCH('Étape 1) Taux'!$A$8,claimPeriods,0))&lt;20,revenueReduction&lt;0.1),0,IF(NOT(ISNUMBER(F328)),0,IF($D328="Oui",0,IF($C328="Non - avec lien de dépendance",MIN(2258,F328,$E328),MIN(2258,F328)))))))</f>
        <v>Effectuez l’étape 1</v>
      </c>
      <c r="K328" s="3" t="str">
        <f>IF(CRHPElig=" -  ","Effectuez l’étape 1",IF(CRHPElig="La baisse de revenus n'est pas admissible dans le cadre du PEREC",CRHPElig,IF(AND(INDEX(claimPeriodNo,MATCH('Étape 1) Taux'!$A$8,claimPeriods,0))&gt;17,INDEX(claimPeriodNo,MATCH('Étape 1) Taux'!$A$8,claimPeriods,0))&lt;20,revenueReduction&lt;0.1),0,IF(NOT(ISNUMBER(G328)),0,IF($D328="Oui",0,IF($C328="Non - avec lien de dépendance",MIN(2258,G328,$E328),MIN(2258,G328)))))))</f>
        <v>Effectuez l’étape 1</v>
      </c>
      <c r="L328" s="3">
        <f t="shared" si="22"/>
        <v>0</v>
      </c>
      <c r="M328" s="3">
        <f t="shared" si="23"/>
        <v>0</v>
      </c>
    </row>
    <row r="329" spans="8:13" x14ac:dyDescent="0.3">
      <c r="H329" s="52" t="str">
        <f t="shared" si="20"/>
        <v>Calculez d'abord la baisse moyenne de vos revenus sur 12 mois à l'étape 2)</v>
      </c>
      <c r="I329" s="52" t="str">
        <f t="shared" si="21"/>
        <v>Calculez d'abord la baisse moyenne de vos revenus sur 12 mois à l'étape 2)</v>
      </c>
      <c r="J329" s="3" t="str">
        <f>IF(CRHPElig=" -  ","Effectuez l’étape 1",IF(CRHPElig="La baisse de revenus n'est pas admissible dans le cadre du PEREC",CRHPElig,IF(AND(INDEX(claimPeriodNo,MATCH('Étape 1) Taux'!$A$8,claimPeriods,0))&gt;17,INDEX(claimPeriodNo,MATCH('Étape 1) Taux'!$A$8,claimPeriods,0))&lt;20,revenueReduction&lt;0.1),0,IF(NOT(ISNUMBER(F329)),0,IF($D329="Oui",0,IF($C329="Non - avec lien de dépendance",MIN(2258,F329,$E329),MIN(2258,F329)))))))</f>
        <v>Effectuez l’étape 1</v>
      </c>
      <c r="K329" s="3" t="str">
        <f>IF(CRHPElig=" -  ","Effectuez l’étape 1",IF(CRHPElig="La baisse de revenus n'est pas admissible dans le cadre du PEREC",CRHPElig,IF(AND(INDEX(claimPeriodNo,MATCH('Étape 1) Taux'!$A$8,claimPeriods,0))&gt;17,INDEX(claimPeriodNo,MATCH('Étape 1) Taux'!$A$8,claimPeriods,0))&lt;20,revenueReduction&lt;0.1),0,IF(NOT(ISNUMBER(G329)),0,IF($D329="Oui",0,IF($C329="Non - avec lien de dépendance",MIN(2258,G329,$E329),MIN(2258,G329)))))))</f>
        <v>Effectuez l’étape 1</v>
      </c>
      <c r="L329" s="3">
        <f t="shared" si="22"/>
        <v>0</v>
      </c>
      <c r="M329" s="3">
        <f t="shared" si="23"/>
        <v>0</v>
      </c>
    </row>
    <row r="330" spans="8:13" x14ac:dyDescent="0.3">
      <c r="H330" s="52" t="str">
        <f t="shared" si="20"/>
        <v>Calculez d'abord la baisse moyenne de vos revenus sur 12 mois à l'étape 2)</v>
      </c>
      <c r="I330" s="52" t="str">
        <f t="shared" si="21"/>
        <v>Calculez d'abord la baisse moyenne de vos revenus sur 12 mois à l'étape 2)</v>
      </c>
      <c r="J330" s="3" t="str">
        <f>IF(CRHPElig=" -  ","Effectuez l’étape 1",IF(CRHPElig="La baisse de revenus n'est pas admissible dans le cadre du PEREC",CRHPElig,IF(AND(INDEX(claimPeriodNo,MATCH('Étape 1) Taux'!$A$8,claimPeriods,0))&gt;17,INDEX(claimPeriodNo,MATCH('Étape 1) Taux'!$A$8,claimPeriods,0))&lt;20,revenueReduction&lt;0.1),0,IF(NOT(ISNUMBER(F330)),0,IF($D330="Oui",0,IF($C330="Non - avec lien de dépendance",MIN(2258,F330,$E330),MIN(2258,F330)))))))</f>
        <v>Effectuez l’étape 1</v>
      </c>
      <c r="K330" s="3" t="str">
        <f>IF(CRHPElig=" -  ","Effectuez l’étape 1",IF(CRHPElig="La baisse de revenus n'est pas admissible dans le cadre du PEREC",CRHPElig,IF(AND(INDEX(claimPeriodNo,MATCH('Étape 1) Taux'!$A$8,claimPeriods,0))&gt;17,INDEX(claimPeriodNo,MATCH('Étape 1) Taux'!$A$8,claimPeriods,0))&lt;20,revenueReduction&lt;0.1),0,IF(NOT(ISNUMBER(G330)),0,IF($D330="Oui",0,IF($C330="Non - avec lien de dépendance",MIN(2258,G330,$E330),MIN(2258,G330)))))))</f>
        <v>Effectuez l’étape 1</v>
      </c>
      <c r="L330" s="3">
        <f t="shared" si="22"/>
        <v>0</v>
      </c>
      <c r="M330" s="3">
        <f t="shared" si="23"/>
        <v>0</v>
      </c>
    </row>
    <row r="331" spans="8:13" x14ac:dyDescent="0.3">
      <c r="H331" s="52" t="str">
        <f t="shared" si="20"/>
        <v>Calculez d'abord la baisse moyenne de vos revenus sur 12 mois à l'étape 2)</v>
      </c>
      <c r="I331" s="52" t="str">
        <f t="shared" si="21"/>
        <v>Calculez d'abord la baisse moyenne de vos revenus sur 12 mois à l'étape 2)</v>
      </c>
      <c r="J331" s="3" t="str">
        <f>IF(CRHPElig=" -  ","Effectuez l’étape 1",IF(CRHPElig="La baisse de revenus n'est pas admissible dans le cadre du PEREC",CRHPElig,IF(AND(INDEX(claimPeriodNo,MATCH('Étape 1) Taux'!$A$8,claimPeriods,0))&gt;17,INDEX(claimPeriodNo,MATCH('Étape 1) Taux'!$A$8,claimPeriods,0))&lt;20,revenueReduction&lt;0.1),0,IF(NOT(ISNUMBER(F331)),0,IF($D331="Oui",0,IF($C331="Non - avec lien de dépendance",MIN(2258,F331,$E331),MIN(2258,F331)))))))</f>
        <v>Effectuez l’étape 1</v>
      </c>
      <c r="K331" s="3" t="str">
        <f>IF(CRHPElig=" -  ","Effectuez l’étape 1",IF(CRHPElig="La baisse de revenus n'est pas admissible dans le cadre du PEREC",CRHPElig,IF(AND(INDEX(claimPeriodNo,MATCH('Étape 1) Taux'!$A$8,claimPeriods,0))&gt;17,INDEX(claimPeriodNo,MATCH('Étape 1) Taux'!$A$8,claimPeriods,0))&lt;20,revenueReduction&lt;0.1),0,IF(NOT(ISNUMBER(G331)),0,IF($D331="Oui",0,IF($C331="Non - avec lien de dépendance",MIN(2258,G331,$E331),MIN(2258,G331)))))))</f>
        <v>Effectuez l’étape 1</v>
      </c>
      <c r="L331" s="3">
        <f t="shared" si="22"/>
        <v>0</v>
      </c>
      <c r="M331" s="3">
        <f t="shared" si="23"/>
        <v>0</v>
      </c>
    </row>
    <row r="332" spans="8:13" x14ac:dyDescent="0.3">
      <c r="H332" s="52" t="str">
        <f t="shared" si="20"/>
        <v>Calculez d'abord la baisse moyenne de vos revenus sur 12 mois à l'étape 2)</v>
      </c>
      <c r="I332" s="52" t="str">
        <f t="shared" si="21"/>
        <v>Calculez d'abord la baisse moyenne de vos revenus sur 12 mois à l'étape 2)</v>
      </c>
      <c r="J332" s="3" t="str">
        <f>IF(CRHPElig=" -  ","Effectuez l’étape 1",IF(CRHPElig="La baisse de revenus n'est pas admissible dans le cadre du PEREC",CRHPElig,IF(AND(INDEX(claimPeriodNo,MATCH('Étape 1) Taux'!$A$8,claimPeriods,0))&gt;17,INDEX(claimPeriodNo,MATCH('Étape 1) Taux'!$A$8,claimPeriods,0))&lt;20,revenueReduction&lt;0.1),0,IF(NOT(ISNUMBER(F332)),0,IF($D332="Oui",0,IF($C332="Non - avec lien de dépendance",MIN(2258,F332,$E332),MIN(2258,F332)))))))</f>
        <v>Effectuez l’étape 1</v>
      </c>
      <c r="K332" s="3" t="str">
        <f>IF(CRHPElig=" -  ","Effectuez l’étape 1",IF(CRHPElig="La baisse de revenus n'est pas admissible dans le cadre du PEREC",CRHPElig,IF(AND(INDEX(claimPeriodNo,MATCH('Étape 1) Taux'!$A$8,claimPeriods,0))&gt;17,INDEX(claimPeriodNo,MATCH('Étape 1) Taux'!$A$8,claimPeriods,0))&lt;20,revenueReduction&lt;0.1),0,IF(NOT(ISNUMBER(G332)),0,IF($D332="Oui",0,IF($C332="Non - avec lien de dépendance",MIN(2258,G332,$E332),MIN(2258,G332)))))))</f>
        <v>Effectuez l’étape 1</v>
      </c>
      <c r="L332" s="3">
        <f t="shared" si="22"/>
        <v>0</v>
      </c>
      <c r="M332" s="3">
        <f t="shared" si="23"/>
        <v>0</v>
      </c>
    </row>
    <row r="333" spans="8:13" x14ac:dyDescent="0.3">
      <c r="H333" s="52" t="str">
        <f t="shared" si="20"/>
        <v>Calculez d'abord la baisse moyenne de vos revenus sur 12 mois à l'étape 2)</v>
      </c>
      <c r="I333" s="52" t="str">
        <f t="shared" si="21"/>
        <v>Calculez d'abord la baisse moyenne de vos revenus sur 12 mois à l'étape 2)</v>
      </c>
      <c r="J333" s="3" t="str">
        <f>IF(CRHPElig=" -  ","Effectuez l’étape 1",IF(CRHPElig="La baisse de revenus n'est pas admissible dans le cadre du PEREC",CRHPElig,IF(AND(INDEX(claimPeriodNo,MATCH('Étape 1) Taux'!$A$8,claimPeriods,0))&gt;17,INDEX(claimPeriodNo,MATCH('Étape 1) Taux'!$A$8,claimPeriods,0))&lt;20,revenueReduction&lt;0.1),0,IF(NOT(ISNUMBER(F333)),0,IF($D333="Oui",0,IF($C333="Non - avec lien de dépendance",MIN(2258,F333,$E333),MIN(2258,F333)))))))</f>
        <v>Effectuez l’étape 1</v>
      </c>
      <c r="K333" s="3" t="str">
        <f>IF(CRHPElig=" -  ","Effectuez l’étape 1",IF(CRHPElig="La baisse de revenus n'est pas admissible dans le cadre du PEREC",CRHPElig,IF(AND(INDEX(claimPeriodNo,MATCH('Étape 1) Taux'!$A$8,claimPeriods,0))&gt;17,INDEX(claimPeriodNo,MATCH('Étape 1) Taux'!$A$8,claimPeriods,0))&lt;20,revenueReduction&lt;0.1),0,IF(NOT(ISNUMBER(G333)),0,IF($D333="Oui",0,IF($C333="Non - avec lien de dépendance",MIN(2258,G333,$E333),MIN(2258,G333)))))))</f>
        <v>Effectuez l’étape 1</v>
      </c>
      <c r="L333" s="3">
        <f t="shared" si="22"/>
        <v>0</v>
      </c>
      <c r="M333" s="3">
        <f t="shared" si="23"/>
        <v>0</v>
      </c>
    </row>
    <row r="334" spans="8:13" x14ac:dyDescent="0.3">
      <c r="H334" s="52" t="str">
        <f t="shared" si="20"/>
        <v>Calculez d'abord la baisse moyenne de vos revenus sur 12 mois à l'étape 2)</v>
      </c>
      <c r="I334" s="52" t="str">
        <f t="shared" si="21"/>
        <v>Calculez d'abord la baisse moyenne de vos revenus sur 12 mois à l'étape 2)</v>
      </c>
      <c r="J334" s="3" t="str">
        <f>IF(CRHPElig=" -  ","Effectuez l’étape 1",IF(CRHPElig="La baisse de revenus n'est pas admissible dans le cadre du PEREC",CRHPElig,IF(AND(INDEX(claimPeriodNo,MATCH('Étape 1) Taux'!$A$8,claimPeriods,0))&gt;17,INDEX(claimPeriodNo,MATCH('Étape 1) Taux'!$A$8,claimPeriods,0))&lt;20,revenueReduction&lt;0.1),0,IF(NOT(ISNUMBER(F334)),0,IF($D334="Oui",0,IF($C334="Non - avec lien de dépendance",MIN(2258,F334,$E334),MIN(2258,F334)))))))</f>
        <v>Effectuez l’étape 1</v>
      </c>
      <c r="K334" s="3" t="str">
        <f>IF(CRHPElig=" -  ","Effectuez l’étape 1",IF(CRHPElig="La baisse de revenus n'est pas admissible dans le cadre du PEREC",CRHPElig,IF(AND(INDEX(claimPeriodNo,MATCH('Étape 1) Taux'!$A$8,claimPeriods,0))&gt;17,INDEX(claimPeriodNo,MATCH('Étape 1) Taux'!$A$8,claimPeriods,0))&lt;20,revenueReduction&lt;0.1),0,IF(NOT(ISNUMBER(G334)),0,IF($D334="Oui",0,IF($C334="Non - avec lien de dépendance",MIN(2258,G334,$E334),MIN(2258,G334)))))))</f>
        <v>Effectuez l’étape 1</v>
      </c>
      <c r="L334" s="3">
        <f t="shared" si="22"/>
        <v>0</v>
      </c>
      <c r="M334" s="3">
        <f t="shared" si="23"/>
        <v>0</v>
      </c>
    </row>
    <row r="335" spans="8:13" x14ac:dyDescent="0.3">
      <c r="H335" s="52" t="str">
        <f t="shared" si="20"/>
        <v>Calculez d'abord la baisse moyenne de vos revenus sur 12 mois à l'étape 2)</v>
      </c>
      <c r="I335" s="52" t="str">
        <f t="shared" si="21"/>
        <v>Calculez d'abord la baisse moyenne de vos revenus sur 12 mois à l'étape 2)</v>
      </c>
      <c r="J335" s="3" t="str">
        <f>IF(CRHPElig=" -  ","Effectuez l’étape 1",IF(CRHPElig="La baisse de revenus n'est pas admissible dans le cadre du PEREC",CRHPElig,IF(AND(INDEX(claimPeriodNo,MATCH('Étape 1) Taux'!$A$8,claimPeriods,0))&gt;17,INDEX(claimPeriodNo,MATCH('Étape 1) Taux'!$A$8,claimPeriods,0))&lt;20,revenueReduction&lt;0.1),0,IF(NOT(ISNUMBER(F335)),0,IF($D335="Oui",0,IF($C335="Non - avec lien de dépendance",MIN(2258,F335,$E335),MIN(2258,F335)))))))</f>
        <v>Effectuez l’étape 1</v>
      </c>
      <c r="K335" s="3" t="str">
        <f>IF(CRHPElig=" -  ","Effectuez l’étape 1",IF(CRHPElig="La baisse de revenus n'est pas admissible dans le cadre du PEREC",CRHPElig,IF(AND(INDEX(claimPeriodNo,MATCH('Étape 1) Taux'!$A$8,claimPeriods,0))&gt;17,INDEX(claimPeriodNo,MATCH('Étape 1) Taux'!$A$8,claimPeriods,0))&lt;20,revenueReduction&lt;0.1),0,IF(NOT(ISNUMBER(G335)),0,IF($D335="Oui",0,IF($C335="Non - avec lien de dépendance",MIN(2258,G335,$E335),MIN(2258,G335)))))))</f>
        <v>Effectuez l’étape 1</v>
      </c>
      <c r="L335" s="3">
        <f t="shared" si="22"/>
        <v>0</v>
      </c>
      <c r="M335" s="3">
        <f t="shared" si="23"/>
        <v>0</v>
      </c>
    </row>
    <row r="336" spans="8:13" x14ac:dyDescent="0.3">
      <c r="H336" s="52" t="str">
        <f t="shared" si="20"/>
        <v>Calculez d'abord la baisse moyenne de vos revenus sur 12 mois à l'étape 2)</v>
      </c>
      <c r="I336" s="52" t="str">
        <f t="shared" si="21"/>
        <v>Calculez d'abord la baisse moyenne de vos revenus sur 12 mois à l'étape 2)</v>
      </c>
      <c r="J336" s="3" t="str">
        <f>IF(CRHPElig=" -  ","Effectuez l’étape 1",IF(CRHPElig="La baisse de revenus n'est pas admissible dans le cadre du PEREC",CRHPElig,IF(AND(INDEX(claimPeriodNo,MATCH('Étape 1) Taux'!$A$8,claimPeriods,0))&gt;17,INDEX(claimPeriodNo,MATCH('Étape 1) Taux'!$A$8,claimPeriods,0))&lt;20,revenueReduction&lt;0.1),0,IF(NOT(ISNUMBER(F336)),0,IF($D336="Oui",0,IF($C336="Non - avec lien de dépendance",MIN(2258,F336,$E336),MIN(2258,F336)))))))</f>
        <v>Effectuez l’étape 1</v>
      </c>
      <c r="K336" s="3" t="str">
        <f>IF(CRHPElig=" -  ","Effectuez l’étape 1",IF(CRHPElig="La baisse de revenus n'est pas admissible dans le cadre du PEREC",CRHPElig,IF(AND(INDEX(claimPeriodNo,MATCH('Étape 1) Taux'!$A$8,claimPeriods,0))&gt;17,INDEX(claimPeriodNo,MATCH('Étape 1) Taux'!$A$8,claimPeriods,0))&lt;20,revenueReduction&lt;0.1),0,IF(NOT(ISNUMBER(G336)),0,IF($D336="Oui",0,IF($C336="Non - avec lien de dépendance",MIN(2258,G336,$E336),MIN(2258,G336)))))))</f>
        <v>Effectuez l’étape 1</v>
      </c>
      <c r="L336" s="3">
        <f t="shared" si="22"/>
        <v>0</v>
      </c>
      <c r="M336" s="3">
        <f t="shared" si="23"/>
        <v>0</v>
      </c>
    </row>
    <row r="337" spans="8:13" x14ac:dyDescent="0.3">
      <c r="H337" s="52" t="str">
        <f t="shared" si="20"/>
        <v>Calculez d'abord la baisse moyenne de vos revenus sur 12 mois à l'étape 2)</v>
      </c>
      <c r="I337" s="52" t="str">
        <f t="shared" si="21"/>
        <v>Calculez d'abord la baisse moyenne de vos revenus sur 12 mois à l'étape 2)</v>
      </c>
      <c r="J337" s="3" t="str">
        <f>IF(CRHPElig=" -  ","Effectuez l’étape 1",IF(CRHPElig="La baisse de revenus n'est pas admissible dans le cadre du PEREC",CRHPElig,IF(AND(INDEX(claimPeriodNo,MATCH('Étape 1) Taux'!$A$8,claimPeriods,0))&gt;17,INDEX(claimPeriodNo,MATCH('Étape 1) Taux'!$A$8,claimPeriods,0))&lt;20,revenueReduction&lt;0.1),0,IF(NOT(ISNUMBER(F337)),0,IF($D337="Oui",0,IF($C337="Non - avec lien de dépendance",MIN(2258,F337,$E337),MIN(2258,F337)))))))</f>
        <v>Effectuez l’étape 1</v>
      </c>
      <c r="K337" s="3" t="str">
        <f>IF(CRHPElig=" -  ","Effectuez l’étape 1",IF(CRHPElig="La baisse de revenus n'est pas admissible dans le cadre du PEREC",CRHPElig,IF(AND(INDEX(claimPeriodNo,MATCH('Étape 1) Taux'!$A$8,claimPeriods,0))&gt;17,INDEX(claimPeriodNo,MATCH('Étape 1) Taux'!$A$8,claimPeriods,0))&lt;20,revenueReduction&lt;0.1),0,IF(NOT(ISNUMBER(G337)),0,IF($D337="Oui",0,IF($C337="Non - avec lien de dépendance",MIN(2258,G337,$E337),MIN(2258,G337)))))))</f>
        <v>Effectuez l’étape 1</v>
      </c>
      <c r="L337" s="3">
        <f t="shared" si="22"/>
        <v>0</v>
      </c>
      <c r="M337" s="3">
        <f t="shared" si="23"/>
        <v>0</v>
      </c>
    </row>
    <row r="338" spans="8:13" x14ac:dyDescent="0.3">
      <c r="H338" s="52" t="str">
        <f t="shared" si="20"/>
        <v>Calculez d'abord la baisse moyenne de vos revenus sur 12 mois à l'étape 2)</v>
      </c>
      <c r="I338" s="52" t="str">
        <f t="shared" si="21"/>
        <v>Calculez d'abord la baisse moyenne de vos revenus sur 12 mois à l'étape 2)</v>
      </c>
      <c r="J338" s="3" t="str">
        <f>IF(CRHPElig=" -  ","Effectuez l’étape 1",IF(CRHPElig="La baisse de revenus n'est pas admissible dans le cadre du PEREC",CRHPElig,IF(AND(INDEX(claimPeriodNo,MATCH('Étape 1) Taux'!$A$8,claimPeriods,0))&gt;17,INDEX(claimPeriodNo,MATCH('Étape 1) Taux'!$A$8,claimPeriods,0))&lt;20,revenueReduction&lt;0.1),0,IF(NOT(ISNUMBER(F338)),0,IF($D338="Oui",0,IF($C338="Non - avec lien de dépendance",MIN(2258,F338,$E338),MIN(2258,F338)))))))</f>
        <v>Effectuez l’étape 1</v>
      </c>
      <c r="K338" s="3" t="str">
        <f>IF(CRHPElig=" -  ","Effectuez l’étape 1",IF(CRHPElig="La baisse de revenus n'est pas admissible dans le cadre du PEREC",CRHPElig,IF(AND(INDEX(claimPeriodNo,MATCH('Étape 1) Taux'!$A$8,claimPeriods,0))&gt;17,INDEX(claimPeriodNo,MATCH('Étape 1) Taux'!$A$8,claimPeriods,0))&lt;20,revenueReduction&lt;0.1),0,IF(NOT(ISNUMBER(G338)),0,IF($D338="Oui",0,IF($C338="Non - avec lien de dépendance",MIN(2258,G338,$E338),MIN(2258,G338)))))))</f>
        <v>Effectuez l’étape 1</v>
      </c>
      <c r="L338" s="3">
        <f t="shared" si="22"/>
        <v>0</v>
      </c>
      <c r="M338" s="3">
        <f t="shared" si="23"/>
        <v>0</v>
      </c>
    </row>
    <row r="339" spans="8:13" x14ac:dyDescent="0.3">
      <c r="H339" s="52" t="str">
        <f t="shared" si="20"/>
        <v>Calculez d'abord la baisse moyenne de vos revenus sur 12 mois à l'étape 2)</v>
      </c>
      <c r="I339" s="52" t="str">
        <f t="shared" si="21"/>
        <v>Calculez d'abord la baisse moyenne de vos revenus sur 12 mois à l'étape 2)</v>
      </c>
      <c r="J339" s="3" t="str">
        <f>IF(CRHPElig=" -  ","Effectuez l’étape 1",IF(CRHPElig="La baisse de revenus n'est pas admissible dans le cadre du PEREC",CRHPElig,IF(AND(INDEX(claimPeriodNo,MATCH('Étape 1) Taux'!$A$8,claimPeriods,0))&gt;17,INDEX(claimPeriodNo,MATCH('Étape 1) Taux'!$A$8,claimPeriods,0))&lt;20,revenueReduction&lt;0.1),0,IF(NOT(ISNUMBER(F339)),0,IF($D339="Oui",0,IF($C339="Non - avec lien de dépendance",MIN(2258,F339,$E339),MIN(2258,F339)))))))</f>
        <v>Effectuez l’étape 1</v>
      </c>
      <c r="K339" s="3" t="str">
        <f>IF(CRHPElig=" -  ","Effectuez l’étape 1",IF(CRHPElig="La baisse de revenus n'est pas admissible dans le cadre du PEREC",CRHPElig,IF(AND(INDEX(claimPeriodNo,MATCH('Étape 1) Taux'!$A$8,claimPeriods,0))&gt;17,INDEX(claimPeriodNo,MATCH('Étape 1) Taux'!$A$8,claimPeriods,0))&lt;20,revenueReduction&lt;0.1),0,IF(NOT(ISNUMBER(G339)),0,IF($D339="Oui",0,IF($C339="Non - avec lien de dépendance",MIN(2258,G339,$E339),MIN(2258,G339)))))))</f>
        <v>Effectuez l’étape 1</v>
      </c>
      <c r="L339" s="3">
        <f t="shared" si="22"/>
        <v>0</v>
      </c>
      <c r="M339" s="3">
        <f t="shared" si="23"/>
        <v>0</v>
      </c>
    </row>
    <row r="340" spans="8:13" x14ac:dyDescent="0.3">
      <c r="H340" s="52" t="str">
        <f t="shared" si="20"/>
        <v>Calculez d'abord la baisse moyenne de vos revenus sur 12 mois à l'étape 2)</v>
      </c>
      <c r="I340" s="52" t="str">
        <f t="shared" si="21"/>
        <v>Calculez d'abord la baisse moyenne de vos revenus sur 12 mois à l'étape 2)</v>
      </c>
      <c r="J340" s="3" t="str">
        <f>IF(CRHPElig=" -  ","Effectuez l’étape 1",IF(CRHPElig="La baisse de revenus n'est pas admissible dans le cadre du PEREC",CRHPElig,IF(AND(INDEX(claimPeriodNo,MATCH('Étape 1) Taux'!$A$8,claimPeriods,0))&gt;17,INDEX(claimPeriodNo,MATCH('Étape 1) Taux'!$A$8,claimPeriods,0))&lt;20,revenueReduction&lt;0.1),0,IF(NOT(ISNUMBER(F340)),0,IF($D340="Oui",0,IF($C340="Non - avec lien de dépendance",MIN(2258,F340,$E340),MIN(2258,F340)))))))</f>
        <v>Effectuez l’étape 1</v>
      </c>
      <c r="K340" s="3" t="str">
        <f>IF(CRHPElig=" -  ","Effectuez l’étape 1",IF(CRHPElig="La baisse de revenus n'est pas admissible dans le cadre du PEREC",CRHPElig,IF(AND(INDEX(claimPeriodNo,MATCH('Étape 1) Taux'!$A$8,claimPeriods,0))&gt;17,INDEX(claimPeriodNo,MATCH('Étape 1) Taux'!$A$8,claimPeriods,0))&lt;20,revenueReduction&lt;0.1),0,IF(NOT(ISNUMBER(G340)),0,IF($D340="Oui",0,IF($C340="Non - avec lien de dépendance",MIN(2258,G340,$E340),MIN(2258,G340)))))))</f>
        <v>Effectuez l’étape 1</v>
      </c>
      <c r="L340" s="3">
        <f t="shared" si="22"/>
        <v>0</v>
      </c>
      <c r="M340" s="3">
        <f t="shared" si="23"/>
        <v>0</v>
      </c>
    </row>
    <row r="341" spans="8:13" x14ac:dyDescent="0.3">
      <c r="H341" s="52" t="str">
        <f t="shared" si="20"/>
        <v>Calculez d'abord la baisse moyenne de vos revenus sur 12 mois à l'étape 2)</v>
      </c>
      <c r="I341" s="52" t="str">
        <f t="shared" si="21"/>
        <v>Calculez d'abord la baisse moyenne de vos revenus sur 12 mois à l'étape 2)</v>
      </c>
      <c r="J341" s="3" t="str">
        <f>IF(CRHPElig=" -  ","Effectuez l’étape 1",IF(CRHPElig="La baisse de revenus n'est pas admissible dans le cadre du PEREC",CRHPElig,IF(AND(INDEX(claimPeriodNo,MATCH('Étape 1) Taux'!$A$8,claimPeriods,0))&gt;17,INDEX(claimPeriodNo,MATCH('Étape 1) Taux'!$A$8,claimPeriods,0))&lt;20,revenueReduction&lt;0.1),0,IF(NOT(ISNUMBER(F341)),0,IF($D341="Oui",0,IF($C341="Non - avec lien de dépendance",MIN(2258,F341,$E341),MIN(2258,F341)))))))</f>
        <v>Effectuez l’étape 1</v>
      </c>
      <c r="K341" s="3" t="str">
        <f>IF(CRHPElig=" -  ","Effectuez l’étape 1",IF(CRHPElig="La baisse de revenus n'est pas admissible dans le cadre du PEREC",CRHPElig,IF(AND(INDEX(claimPeriodNo,MATCH('Étape 1) Taux'!$A$8,claimPeriods,0))&gt;17,INDEX(claimPeriodNo,MATCH('Étape 1) Taux'!$A$8,claimPeriods,0))&lt;20,revenueReduction&lt;0.1),0,IF(NOT(ISNUMBER(G341)),0,IF($D341="Oui",0,IF($C341="Non - avec lien de dépendance",MIN(2258,G341,$E341),MIN(2258,G341)))))))</f>
        <v>Effectuez l’étape 1</v>
      </c>
      <c r="L341" s="3">
        <f t="shared" si="22"/>
        <v>0</v>
      </c>
      <c r="M341" s="3">
        <f t="shared" si="23"/>
        <v>0</v>
      </c>
    </row>
    <row r="342" spans="8:13" x14ac:dyDescent="0.3">
      <c r="H342" s="52" t="str">
        <f t="shared" si="20"/>
        <v>Calculez d'abord la baisse moyenne de vos revenus sur 12 mois à l'étape 2)</v>
      </c>
      <c r="I342" s="52" t="str">
        <f t="shared" si="21"/>
        <v>Calculez d'abord la baisse moyenne de vos revenus sur 12 mois à l'étape 2)</v>
      </c>
      <c r="J342" s="3" t="str">
        <f>IF(CRHPElig=" -  ","Effectuez l’étape 1",IF(CRHPElig="La baisse de revenus n'est pas admissible dans le cadre du PEREC",CRHPElig,IF(AND(INDEX(claimPeriodNo,MATCH('Étape 1) Taux'!$A$8,claimPeriods,0))&gt;17,INDEX(claimPeriodNo,MATCH('Étape 1) Taux'!$A$8,claimPeriods,0))&lt;20,revenueReduction&lt;0.1),0,IF(NOT(ISNUMBER(F342)),0,IF($D342="Oui",0,IF($C342="Non - avec lien de dépendance",MIN(2258,F342,$E342),MIN(2258,F342)))))))</f>
        <v>Effectuez l’étape 1</v>
      </c>
      <c r="K342" s="3" t="str">
        <f>IF(CRHPElig=" -  ","Effectuez l’étape 1",IF(CRHPElig="La baisse de revenus n'est pas admissible dans le cadre du PEREC",CRHPElig,IF(AND(INDEX(claimPeriodNo,MATCH('Étape 1) Taux'!$A$8,claimPeriods,0))&gt;17,INDEX(claimPeriodNo,MATCH('Étape 1) Taux'!$A$8,claimPeriods,0))&lt;20,revenueReduction&lt;0.1),0,IF(NOT(ISNUMBER(G342)),0,IF($D342="Oui",0,IF($C342="Non - avec lien de dépendance",MIN(2258,G342,$E342),MIN(2258,G342)))))))</f>
        <v>Effectuez l’étape 1</v>
      </c>
      <c r="L342" s="3">
        <f t="shared" si="22"/>
        <v>0</v>
      </c>
      <c r="M342" s="3">
        <f t="shared" si="23"/>
        <v>0</v>
      </c>
    </row>
    <row r="343" spans="8:13" x14ac:dyDescent="0.3">
      <c r="H343" s="52" t="str">
        <f t="shared" si="20"/>
        <v>Calculez d'abord la baisse moyenne de vos revenus sur 12 mois à l'étape 2)</v>
      </c>
      <c r="I343" s="52" t="str">
        <f t="shared" si="21"/>
        <v>Calculez d'abord la baisse moyenne de vos revenus sur 12 mois à l'étape 2)</v>
      </c>
      <c r="J343" s="3" t="str">
        <f>IF(CRHPElig=" -  ","Effectuez l’étape 1",IF(CRHPElig="La baisse de revenus n'est pas admissible dans le cadre du PEREC",CRHPElig,IF(AND(INDEX(claimPeriodNo,MATCH('Étape 1) Taux'!$A$8,claimPeriods,0))&gt;17,INDEX(claimPeriodNo,MATCH('Étape 1) Taux'!$A$8,claimPeriods,0))&lt;20,revenueReduction&lt;0.1),0,IF(NOT(ISNUMBER(F343)),0,IF($D343="Oui",0,IF($C343="Non - avec lien de dépendance",MIN(2258,F343,$E343),MIN(2258,F343)))))))</f>
        <v>Effectuez l’étape 1</v>
      </c>
      <c r="K343" s="3" t="str">
        <f>IF(CRHPElig=" -  ","Effectuez l’étape 1",IF(CRHPElig="La baisse de revenus n'est pas admissible dans le cadre du PEREC",CRHPElig,IF(AND(INDEX(claimPeriodNo,MATCH('Étape 1) Taux'!$A$8,claimPeriods,0))&gt;17,INDEX(claimPeriodNo,MATCH('Étape 1) Taux'!$A$8,claimPeriods,0))&lt;20,revenueReduction&lt;0.1),0,IF(NOT(ISNUMBER(G343)),0,IF($D343="Oui",0,IF($C343="Non - avec lien de dépendance",MIN(2258,G343,$E343),MIN(2258,G343)))))))</f>
        <v>Effectuez l’étape 1</v>
      </c>
      <c r="L343" s="3">
        <f t="shared" si="22"/>
        <v>0</v>
      </c>
      <c r="M343" s="3">
        <f t="shared" si="23"/>
        <v>0</v>
      </c>
    </row>
    <row r="344" spans="8:13" x14ac:dyDescent="0.3">
      <c r="H344" s="52" t="str">
        <f t="shared" si="20"/>
        <v>Calculez d'abord la baisse moyenne de vos revenus sur 12 mois à l'étape 2)</v>
      </c>
      <c r="I344" s="52" t="str">
        <f t="shared" si="21"/>
        <v>Calculez d'abord la baisse moyenne de vos revenus sur 12 mois à l'étape 2)</v>
      </c>
      <c r="J344" s="3" t="str">
        <f>IF(CRHPElig=" -  ","Effectuez l’étape 1",IF(CRHPElig="La baisse de revenus n'est pas admissible dans le cadre du PEREC",CRHPElig,IF(AND(INDEX(claimPeriodNo,MATCH('Étape 1) Taux'!$A$8,claimPeriods,0))&gt;17,INDEX(claimPeriodNo,MATCH('Étape 1) Taux'!$A$8,claimPeriods,0))&lt;20,revenueReduction&lt;0.1),0,IF(NOT(ISNUMBER(F344)),0,IF($D344="Oui",0,IF($C344="Non - avec lien de dépendance",MIN(2258,F344,$E344),MIN(2258,F344)))))))</f>
        <v>Effectuez l’étape 1</v>
      </c>
      <c r="K344" s="3" t="str">
        <f>IF(CRHPElig=" -  ","Effectuez l’étape 1",IF(CRHPElig="La baisse de revenus n'est pas admissible dans le cadre du PEREC",CRHPElig,IF(AND(INDEX(claimPeriodNo,MATCH('Étape 1) Taux'!$A$8,claimPeriods,0))&gt;17,INDEX(claimPeriodNo,MATCH('Étape 1) Taux'!$A$8,claimPeriods,0))&lt;20,revenueReduction&lt;0.1),0,IF(NOT(ISNUMBER(G344)),0,IF($D344="Oui",0,IF($C344="Non - avec lien de dépendance",MIN(2258,G344,$E344),MIN(2258,G344)))))))</f>
        <v>Effectuez l’étape 1</v>
      </c>
      <c r="L344" s="3">
        <f t="shared" si="22"/>
        <v>0</v>
      </c>
      <c r="M344" s="3">
        <f t="shared" si="23"/>
        <v>0</v>
      </c>
    </row>
    <row r="345" spans="8:13" x14ac:dyDescent="0.3">
      <c r="H345" s="52" t="str">
        <f t="shared" si="20"/>
        <v>Calculez d'abord la baisse moyenne de vos revenus sur 12 mois à l'étape 2)</v>
      </c>
      <c r="I345" s="52" t="str">
        <f t="shared" si="21"/>
        <v>Calculez d'abord la baisse moyenne de vos revenus sur 12 mois à l'étape 2)</v>
      </c>
      <c r="J345" s="3" t="str">
        <f>IF(CRHPElig=" -  ","Effectuez l’étape 1",IF(CRHPElig="La baisse de revenus n'est pas admissible dans le cadre du PEREC",CRHPElig,IF(AND(INDEX(claimPeriodNo,MATCH('Étape 1) Taux'!$A$8,claimPeriods,0))&gt;17,INDEX(claimPeriodNo,MATCH('Étape 1) Taux'!$A$8,claimPeriods,0))&lt;20,revenueReduction&lt;0.1),0,IF(NOT(ISNUMBER(F345)),0,IF($D345="Oui",0,IF($C345="Non - avec lien de dépendance",MIN(2258,F345,$E345),MIN(2258,F345)))))))</f>
        <v>Effectuez l’étape 1</v>
      </c>
      <c r="K345" s="3" t="str">
        <f>IF(CRHPElig=" -  ","Effectuez l’étape 1",IF(CRHPElig="La baisse de revenus n'est pas admissible dans le cadre du PEREC",CRHPElig,IF(AND(INDEX(claimPeriodNo,MATCH('Étape 1) Taux'!$A$8,claimPeriods,0))&gt;17,INDEX(claimPeriodNo,MATCH('Étape 1) Taux'!$A$8,claimPeriods,0))&lt;20,revenueReduction&lt;0.1),0,IF(NOT(ISNUMBER(G345)),0,IF($D345="Oui",0,IF($C345="Non - avec lien de dépendance",MIN(2258,G345,$E345),MIN(2258,G345)))))))</f>
        <v>Effectuez l’étape 1</v>
      </c>
      <c r="L345" s="3">
        <f t="shared" si="22"/>
        <v>0</v>
      </c>
      <c r="M345" s="3">
        <f t="shared" si="23"/>
        <v>0</v>
      </c>
    </row>
    <row r="346" spans="8:13" x14ac:dyDescent="0.3">
      <c r="H346" s="52" t="str">
        <f t="shared" si="20"/>
        <v>Calculez d'abord la baisse moyenne de vos revenus sur 12 mois à l'étape 2)</v>
      </c>
      <c r="I346" s="52" t="str">
        <f t="shared" si="21"/>
        <v>Calculez d'abord la baisse moyenne de vos revenus sur 12 mois à l'étape 2)</v>
      </c>
      <c r="J346" s="3" t="str">
        <f>IF(CRHPElig=" -  ","Effectuez l’étape 1",IF(CRHPElig="La baisse de revenus n'est pas admissible dans le cadre du PEREC",CRHPElig,IF(AND(INDEX(claimPeriodNo,MATCH('Étape 1) Taux'!$A$8,claimPeriods,0))&gt;17,INDEX(claimPeriodNo,MATCH('Étape 1) Taux'!$A$8,claimPeriods,0))&lt;20,revenueReduction&lt;0.1),0,IF(NOT(ISNUMBER(F346)),0,IF($D346="Oui",0,IF($C346="Non - avec lien de dépendance",MIN(2258,F346,$E346),MIN(2258,F346)))))))</f>
        <v>Effectuez l’étape 1</v>
      </c>
      <c r="K346" s="3" t="str">
        <f>IF(CRHPElig=" -  ","Effectuez l’étape 1",IF(CRHPElig="La baisse de revenus n'est pas admissible dans le cadre du PEREC",CRHPElig,IF(AND(INDEX(claimPeriodNo,MATCH('Étape 1) Taux'!$A$8,claimPeriods,0))&gt;17,INDEX(claimPeriodNo,MATCH('Étape 1) Taux'!$A$8,claimPeriods,0))&lt;20,revenueReduction&lt;0.1),0,IF(NOT(ISNUMBER(G346)),0,IF($D346="Oui",0,IF($C346="Non - avec lien de dépendance",MIN(2258,G346,$E346),MIN(2258,G346)))))))</f>
        <v>Effectuez l’étape 1</v>
      </c>
      <c r="L346" s="3">
        <f t="shared" si="22"/>
        <v>0</v>
      </c>
      <c r="M346" s="3">
        <f t="shared" si="23"/>
        <v>0</v>
      </c>
    </row>
    <row r="347" spans="8:13" x14ac:dyDescent="0.3">
      <c r="H347" s="52" t="str">
        <f t="shared" si="20"/>
        <v>Calculez d'abord la baisse moyenne de vos revenus sur 12 mois à l'étape 2)</v>
      </c>
      <c r="I347" s="52" t="str">
        <f t="shared" si="21"/>
        <v>Calculez d'abord la baisse moyenne de vos revenus sur 12 mois à l'étape 2)</v>
      </c>
      <c r="J347" s="3" t="str">
        <f>IF(CRHPElig=" -  ","Effectuez l’étape 1",IF(CRHPElig="La baisse de revenus n'est pas admissible dans le cadre du PEREC",CRHPElig,IF(AND(INDEX(claimPeriodNo,MATCH('Étape 1) Taux'!$A$8,claimPeriods,0))&gt;17,INDEX(claimPeriodNo,MATCH('Étape 1) Taux'!$A$8,claimPeriods,0))&lt;20,revenueReduction&lt;0.1),0,IF(NOT(ISNUMBER(F347)),0,IF($D347="Oui",0,IF($C347="Non - avec lien de dépendance",MIN(2258,F347,$E347),MIN(2258,F347)))))))</f>
        <v>Effectuez l’étape 1</v>
      </c>
      <c r="K347" s="3" t="str">
        <f>IF(CRHPElig=" -  ","Effectuez l’étape 1",IF(CRHPElig="La baisse de revenus n'est pas admissible dans le cadre du PEREC",CRHPElig,IF(AND(INDEX(claimPeriodNo,MATCH('Étape 1) Taux'!$A$8,claimPeriods,0))&gt;17,INDEX(claimPeriodNo,MATCH('Étape 1) Taux'!$A$8,claimPeriods,0))&lt;20,revenueReduction&lt;0.1),0,IF(NOT(ISNUMBER(G347)),0,IF($D347="Oui",0,IF($C347="Non - avec lien de dépendance",MIN(2258,G347,$E347),MIN(2258,G347)))))))</f>
        <v>Effectuez l’étape 1</v>
      </c>
      <c r="L347" s="3">
        <f t="shared" si="22"/>
        <v>0</v>
      </c>
      <c r="M347" s="3">
        <f t="shared" si="23"/>
        <v>0</v>
      </c>
    </row>
    <row r="348" spans="8:13" x14ac:dyDescent="0.3">
      <c r="H348" s="52" t="str">
        <f t="shared" si="20"/>
        <v>Calculez d'abord la baisse moyenne de vos revenus sur 12 mois à l'étape 2)</v>
      </c>
      <c r="I348" s="52" t="str">
        <f t="shared" si="21"/>
        <v>Calculez d'abord la baisse moyenne de vos revenus sur 12 mois à l'étape 2)</v>
      </c>
      <c r="J348" s="3" t="str">
        <f>IF(CRHPElig=" -  ","Effectuez l’étape 1",IF(CRHPElig="La baisse de revenus n'est pas admissible dans le cadre du PEREC",CRHPElig,IF(AND(INDEX(claimPeriodNo,MATCH('Étape 1) Taux'!$A$8,claimPeriods,0))&gt;17,INDEX(claimPeriodNo,MATCH('Étape 1) Taux'!$A$8,claimPeriods,0))&lt;20,revenueReduction&lt;0.1),0,IF(NOT(ISNUMBER(F348)),0,IF($D348="Oui",0,IF($C348="Non - avec lien de dépendance",MIN(2258,F348,$E348),MIN(2258,F348)))))))</f>
        <v>Effectuez l’étape 1</v>
      </c>
      <c r="K348" s="3" t="str">
        <f>IF(CRHPElig=" -  ","Effectuez l’étape 1",IF(CRHPElig="La baisse de revenus n'est pas admissible dans le cadre du PEREC",CRHPElig,IF(AND(INDEX(claimPeriodNo,MATCH('Étape 1) Taux'!$A$8,claimPeriods,0))&gt;17,INDEX(claimPeriodNo,MATCH('Étape 1) Taux'!$A$8,claimPeriods,0))&lt;20,revenueReduction&lt;0.1),0,IF(NOT(ISNUMBER(G348)),0,IF($D348="Oui",0,IF($C348="Non - avec lien de dépendance",MIN(2258,G348,$E348),MIN(2258,G348)))))))</f>
        <v>Effectuez l’étape 1</v>
      </c>
      <c r="L348" s="3">
        <f t="shared" si="22"/>
        <v>0</v>
      </c>
      <c r="M348" s="3">
        <f t="shared" si="23"/>
        <v>0</v>
      </c>
    </row>
    <row r="349" spans="8:13" x14ac:dyDescent="0.3">
      <c r="H349" s="52" t="str">
        <f t="shared" si="20"/>
        <v>Calculez d'abord la baisse moyenne de vos revenus sur 12 mois à l'étape 2)</v>
      </c>
      <c r="I349" s="52" t="str">
        <f t="shared" si="21"/>
        <v>Calculez d'abord la baisse moyenne de vos revenus sur 12 mois à l'étape 2)</v>
      </c>
      <c r="J349" s="3" t="str">
        <f>IF(CRHPElig=" -  ","Effectuez l’étape 1",IF(CRHPElig="La baisse de revenus n'est pas admissible dans le cadre du PEREC",CRHPElig,IF(AND(INDEX(claimPeriodNo,MATCH('Étape 1) Taux'!$A$8,claimPeriods,0))&gt;17,INDEX(claimPeriodNo,MATCH('Étape 1) Taux'!$A$8,claimPeriods,0))&lt;20,revenueReduction&lt;0.1),0,IF(NOT(ISNUMBER(F349)),0,IF($D349="Oui",0,IF($C349="Non - avec lien de dépendance",MIN(2258,F349,$E349),MIN(2258,F349)))))))</f>
        <v>Effectuez l’étape 1</v>
      </c>
      <c r="K349" s="3" t="str">
        <f>IF(CRHPElig=" -  ","Effectuez l’étape 1",IF(CRHPElig="La baisse de revenus n'est pas admissible dans le cadre du PEREC",CRHPElig,IF(AND(INDEX(claimPeriodNo,MATCH('Étape 1) Taux'!$A$8,claimPeriods,0))&gt;17,INDEX(claimPeriodNo,MATCH('Étape 1) Taux'!$A$8,claimPeriods,0))&lt;20,revenueReduction&lt;0.1),0,IF(NOT(ISNUMBER(G349)),0,IF($D349="Oui",0,IF($C349="Non - avec lien de dépendance",MIN(2258,G349,$E349),MIN(2258,G349)))))))</f>
        <v>Effectuez l’étape 1</v>
      </c>
      <c r="L349" s="3">
        <f t="shared" si="22"/>
        <v>0</v>
      </c>
      <c r="M349" s="3">
        <f t="shared" si="23"/>
        <v>0</v>
      </c>
    </row>
    <row r="350" spans="8:13" x14ac:dyDescent="0.3">
      <c r="H350" s="52" t="str">
        <f t="shared" si="20"/>
        <v>Calculez d'abord la baisse moyenne de vos revenus sur 12 mois à l'étape 2)</v>
      </c>
      <c r="I350" s="52" t="str">
        <f t="shared" si="21"/>
        <v>Calculez d'abord la baisse moyenne de vos revenus sur 12 mois à l'étape 2)</v>
      </c>
      <c r="J350" s="3" t="str">
        <f>IF(CRHPElig=" -  ","Effectuez l’étape 1",IF(CRHPElig="La baisse de revenus n'est pas admissible dans le cadre du PEREC",CRHPElig,IF(AND(INDEX(claimPeriodNo,MATCH('Étape 1) Taux'!$A$8,claimPeriods,0))&gt;17,INDEX(claimPeriodNo,MATCH('Étape 1) Taux'!$A$8,claimPeriods,0))&lt;20,revenueReduction&lt;0.1),0,IF(NOT(ISNUMBER(F350)),0,IF($D350="Oui",0,IF($C350="Non - avec lien de dépendance",MIN(2258,F350,$E350),MIN(2258,F350)))))))</f>
        <v>Effectuez l’étape 1</v>
      </c>
      <c r="K350" s="3" t="str">
        <f>IF(CRHPElig=" -  ","Effectuez l’étape 1",IF(CRHPElig="La baisse de revenus n'est pas admissible dans le cadre du PEREC",CRHPElig,IF(AND(INDEX(claimPeriodNo,MATCH('Étape 1) Taux'!$A$8,claimPeriods,0))&gt;17,INDEX(claimPeriodNo,MATCH('Étape 1) Taux'!$A$8,claimPeriods,0))&lt;20,revenueReduction&lt;0.1),0,IF(NOT(ISNUMBER(G350)),0,IF($D350="Oui",0,IF($C350="Non - avec lien de dépendance",MIN(2258,G350,$E350),MIN(2258,G350)))))))</f>
        <v>Effectuez l’étape 1</v>
      </c>
      <c r="L350" s="3">
        <f t="shared" si="22"/>
        <v>0</v>
      </c>
      <c r="M350" s="3">
        <f t="shared" si="23"/>
        <v>0</v>
      </c>
    </row>
    <row r="351" spans="8:13" x14ac:dyDescent="0.3">
      <c r="H351" s="52" t="str">
        <f t="shared" si="20"/>
        <v>Calculez d'abord la baisse moyenne de vos revenus sur 12 mois à l'étape 2)</v>
      </c>
      <c r="I351" s="52" t="str">
        <f t="shared" si="21"/>
        <v>Calculez d'abord la baisse moyenne de vos revenus sur 12 mois à l'étape 2)</v>
      </c>
      <c r="J351" s="3" t="str">
        <f>IF(CRHPElig=" -  ","Effectuez l’étape 1",IF(CRHPElig="La baisse de revenus n'est pas admissible dans le cadre du PEREC",CRHPElig,IF(AND(INDEX(claimPeriodNo,MATCH('Étape 1) Taux'!$A$8,claimPeriods,0))&gt;17,INDEX(claimPeriodNo,MATCH('Étape 1) Taux'!$A$8,claimPeriods,0))&lt;20,revenueReduction&lt;0.1),0,IF(NOT(ISNUMBER(F351)),0,IF($D351="Oui",0,IF($C351="Non - avec lien de dépendance",MIN(2258,F351,$E351),MIN(2258,F351)))))))</f>
        <v>Effectuez l’étape 1</v>
      </c>
      <c r="K351" s="3" t="str">
        <f>IF(CRHPElig=" -  ","Effectuez l’étape 1",IF(CRHPElig="La baisse de revenus n'est pas admissible dans le cadre du PEREC",CRHPElig,IF(AND(INDEX(claimPeriodNo,MATCH('Étape 1) Taux'!$A$8,claimPeriods,0))&gt;17,INDEX(claimPeriodNo,MATCH('Étape 1) Taux'!$A$8,claimPeriods,0))&lt;20,revenueReduction&lt;0.1),0,IF(NOT(ISNUMBER(G351)),0,IF($D351="Oui",0,IF($C351="Non - avec lien de dépendance",MIN(2258,G351,$E351),MIN(2258,G351)))))))</f>
        <v>Effectuez l’étape 1</v>
      </c>
      <c r="L351" s="3">
        <f t="shared" si="22"/>
        <v>0</v>
      </c>
      <c r="M351" s="3">
        <f t="shared" si="23"/>
        <v>0</v>
      </c>
    </row>
    <row r="352" spans="8:13" x14ac:dyDescent="0.3">
      <c r="H352" s="52" t="str">
        <f t="shared" si="20"/>
        <v>Calculez d'abord la baisse moyenne de vos revenus sur 12 mois à l'étape 2)</v>
      </c>
      <c r="I352" s="52" t="str">
        <f t="shared" si="21"/>
        <v>Calculez d'abord la baisse moyenne de vos revenus sur 12 mois à l'étape 2)</v>
      </c>
      <c r="J352" s="3" t="str">
        <f>IF(CRHPElig=" -  ","Effectuez l’étape 1",IF(CRHPElig="La baisse de revenus n'est pas admissible dans le cadre du PEREC",CRHPElig,IF(AND(INDEX(claimPeriodNo,MATCH('Étape 1) Taux'!$A$8,claimPeriods,0))&gt;17,INDEX(claimPeriodNo,MATCH('Étape 1) Taux'!$A$8,claimPeriods,0))&lt;20,revenueReduction&lt;0.1),0,IF(NOT(ISNUMBER(F352)),0,IF($D352="Oui",0,IF($C352="Non - avec lien de dépendance",MIN(2258,F352,$E352),MIN(2258,F352)))))))</f>
        <v>Effectuez l’étape 1</v>
      </c>
      <c r="K352" s="3" t="str">
        <f>IF(CRHPElig=" -  ","Effectuez l’étape 1",IF(CRHPElig="La baisse de revenus n'est pas admissible dans le cadre du PEREC",CRHPElig,IF(AND(INDEX(claimPeriodNo,MATCH('Étape 1) Taux'!$A$8,claimPeriods,0))&gt;17,INDEX(claimPeriodNo,MATCH('Étape 1) Taux'!$A$8,claimPeriods,0))&lt;20,revenueReduction&lt;0.1),0,IF(NOT(ISNUMBER(G352)),0,IF($D352="Oui",0,IF($C352="Non - avec lien de dépendance",MIN(2258,G352,$E352),MIN(2258,G352)))))))</f>
        <v>Effectuez l’étape 1</v>
      </c>
      <c r="L352" s="3">
        <f t="shared" si="22"/>
        <v>0</v>
      </c>
      <c r="M352" s="3">
        <f t="shared" si="23"/>
        <v>0</v>
      </c>
    </row>
    <row r="353" spans="8:13" x14ac:dyDescent="0.3">
      <c r="H353" s="52" t="str">
        <f t="shared" si="20"/>
        <v>Calculez d'abord la baisse moyenne de vos revenus sur 12 mois à l'étape 2)</v>
      </c>
      <c r="I353" s="52" t="str">
        <f t="shared" si="21"/>
        <v>Calculez d'abord la baisse moyenne de vos revenus sur 12 mois à l'étape 2)</v>
      </c>
      <c r="J353" s="3" t="str">
        <f>IF(CRHPElig=" -  ","Effectuez l’étape 1",IF(CRHPElig="La baisse de revenus n'est pas admissible dans le cadre du PEREC",CRHPElig,IF(AND(INDEX(claimPeriodNo,MATCH('Étape 1) Taux'!$A$8,claimPeriods,0))&gt;17,INDEX(claimPeriodNo,MATCH('Étape 1) Taux'!$A$8,claimPeriods,0))&lt;20,revenueReduction&lt;0.1),0,IF(NOT(ISNUMBER(F353)),0,IF($D353="Oui",0,IF($C353="Non - avec lien de dépendance",MIN(2258,F353,$E353),MIN(2258,F353)))))))</f>
        <v>Effectuez l’étape 1</v>
      </c>
      <c r="K353" s="3" t="str">
        <f>IF(CRHPElig=" -  ","Effectuez l’étape 1",IF(CRHPElig="La baisse de revenus n'est pas admissible dans le cadre du PEREC",CRHPElig,IF(AND(INDEX(claimPeriodNo,MATCH('Étape 1) Taux'!$A$8,claimPeriods,0))&gt;17,INDEX(claimPeriodNo,MATCH('Étape 1) Taux'!$A$8,claimPeriods,0))&lt;20,revenueReduction&lt;0.1),0,IF(NOT(ISNUMBER(G353)),0,IF($D353="Oui",0,IF($C353="Non - avec lien de dépendance",MIN(2258,G353,$E353),MIN(2258,G353)))))))</f>
        <v>Effectuez l’étape 1</v>
      </c>
      <c r="L353" s="3">
        <f t="shared" si="22"/>
        <v>0</v>
      </c>
      <c r="M353" s="3">
        <f t="shared" si="23"/>
        <v>0</v>
      </c>
    </row>
    <row r="354" spans="8:13" x14ac:dyDescent="0.3">
      <c r="H354" s="52" t="str">
        <f t="shared" si="20"/>
        <v>Calculez d'abord la baisse moyenne de vos revenus sur 12 mois à l'étape 2)</v>
      </c>
      <c r="I354" s="52" t="str">
        <f t="shared" si="21"/>
        <v>Calculez d'abord la baisse moyenne de vos revenus sur 12 mois à l'étape 2)</v>
      </c>
      <c r="J354" s="3" t="str">
        <f>IF(CRHPElig=" -  ","Effectuez l’étape 1",IF(CRHPElig="La baisse de revenus n'est pas admissible dans le cadre du PEREC",CRHPElig,IF(AND(INDEX(claimPeriodNo,MATCH('Étape 1) Taux'!$A$8,claimPeriods,0))&gt;17,INDEX(claimPeriodNo,MATCH('Étape 1) Taux'!$A$8,claimPeriods,0))&lt;20,revenueReduction&lt;0.1),0,IF(NOT(ISNUMBER(F354)),0,IF($D354="Oui",0,IF($C354="Non - avec lien de dépendance",MIN(2258,F354,$E354),MIN(2258,F354)))))))</f>
        <v>Effectuez l’étape 1</v>
      </c>
      <c r="K354" s="3" t="str">
        <f>IF(CRHPElig=" -  ","Effectuez l’étape 1",IF(CRHPElig="La baisse de revenus n'est pas admissible dans le cadre du PEREC",CRHPElig,IF(AND(INDEX(claimPeriodNo,MATCH('Étape 1) Taux'!$A$8,claimPeriods,0))&gt;17,INDEX(claimPeriodNo,MATCH('Étape 1) Taux'!$A$8,claimPeriods,0))&lt;20,revenueReduction&lt;0.1),0,IF(NOT(ISNUMBER(G354)),0,IF($D354="Oui",0,IF($C354="Non - avec lien de dépendance",MIN(2258,G354,$E354),MIN(2258,G354)))))))</f>
        <v>Effectuez l’étape 1</v>
      </c>
      <c r="L354" s="3">
        <f t="shared" si="22"/>
        <v>0</v>
      </c>
      <c r="M354" s="3">
        <f t="shared" si="23"/>
        <v>0</v>
      </c>
    </row>
    <row r="355" spans="8:13" x14ac:dyDescent="0.3">
      <c r="H355" s="52" t="str">
        <f t="shared" si="20"/>
        <v>Calculez d'abord la baisse moyenne de vos revenus sur 12 mois à l'étape 2)</v>
      </c>
      <c r="I355" s="52" t="str">
        <f t="shared" si="21"/>
        <v>Calculez d'abord la baisse moyenne de vos revenus sur 12 mois à l'étape 2)</v>
      </c>
      <c r="J355" s="3" t="str">
        <f>IF(CRHPElig=" -  ","Effectuez l’étape 1",IF(CRHPElig="La baisse de revenus n'est pas admissible dans le cadre du PEREC",CRHPElig,IF(AND(INDEX(claimPeriodNo,MATCH('Étape 1) Taux'!$A$8,claimPeriods,0))&gt;17,INDEX(claimPeriodNo,MATCH('Étape 1) Taux'!$A$8,claimPeriods,0))&lt;20,revenueReduction&lt;0.1),0,IF(NOT(ISNUMBER(F355)),0,IF($D355="Oui",0,IF($C355="Non - avec lien de dépendance",MIN(2258,F355,$E355),MIN(2258,F355)))))))</f>
        <v>Effectuez l’étape 1</v>
      </c>
      <c r="K355" s="3" t="str">
        <f>IF(CRHPElig=" -  ","Effectuez l’étape 1",IF(CRHPElig="La baisse de revenus n'est pas admissible dans le cadre du PEREC",CRHPElig,IF(AND(INDEX(claimPeriodNo,MATCH('Étape 1) Taux'!$A$8,claimPeriods,0))&gt;17,INDEX(claimPeriodNo,MATCH('Étape 1) Taux'!$A$8,claimPeriods,0))&lt;20,revenueReduction&lt;0.1),0,IF(NOT(ISNUMBER(G355)),0,IF($D355="Oui",0,IF($C355="Non - avec lien de dépendance",MIN(2258,G355,$E355),MIN(2258,G355)))))))</f>
        <v>Effectuez l’étape 1</v>
      </c>
      <c r="L355" s="3">
        <f t="shared" si="22"/>
        <v>0</v>
      </c>
      <c r="M355" s="3">
        <f t="shared" si="23"/>
        <v>0</v>
      </c>
    </row>
    <row r="356" spans="8:13" x14ac:dyDescent="0.3">
      <c r="H356" s="52" t="str">
        <f t="shared" si="20"/>
        <v>Calculez d'abord la baisse moyenne de vos revenus sur 12 mois à l'étape 2)</v>
      </c>
      <c r="I356" s="52" t="str">
        <f t="shared" si="21"/>
        <v>Calculez d'abord la baisse moyenne de vos revenus sur 12 mois à l'étape 2)</v>
      </c>
      <c r="J356" s="3" t="str">
        <f>IF(CRHPElig=" -  ","Effectuez l’étape 1",IF(CRHPElig="La baisse de revenus n'est pas admissible dans le cadre du PEREC",CRHPElig,IF(AND(INDEX(claimPeriodNo,MATCH('Étape 1) Taux'!$A$8,claimPeriods,0))&gt;17,INDEX(claimPeriodNo,MATCH('Étape 1) Taux'!$A$8,claimPeriods,0))&lt;20,revenueReduction&lt;0.1),0,IF(NOT(ISNUMBER(F356)),0,IF($D356="Oui",0,IF($C356="Non - avec lien de dépendance",MIN(2258,F356,$E356),MIN(2258,F356)))))))</f>
        <v>Effectuez l’étape 1</v>
      </c>
      <c r="K356" s="3" t="str">
        <f>IF(CRHPElig=" -  ","Effectuez l’étape 1",IF(CRHPElig="La baisse de revenus n'est pas admissible dans le cadre du PEREC",CRHPElig,IF(AND(INDEX(claimPeriodNo,MATCH('Étape 1) Taux'!$A$8,claimPeriods,0))&gt;17,INDEX(claimPeriodNo,MATCH('Étape 1) Taux'!$A$8,claimPeriods,0))&lt;20,revenueReduction&lt;0.1),0,IF(NOT(ISNUMBER(G356)),0,IF($D356="Oui",0,IF($C356="Non - avec lien de dépendance",MIN(2258,G356,$E356),MIN(2258,G356)))))))</f>
        <v>Effectuez l’étape 1</v>
      </c>
      <c r="L356" s="3">
        <f t="shared" si="22"/>
        <v>0</v>
      </c>
      <c r="M356" s="3">
        <f t="shared" si="23"/>
        <v>0</v>
      </c>
    </row>
    <row r="357" spans="8:13" x14ac:dyDescent="0.3">
      <c r="H357" s="52" t="str">
        <f t="shared" si="20"/>
        <v>Calculez d'abord la baisse moyenne de vos revenus sur 12 mois à l'étape 2)</v>
      </c>
      <c r="I357" s="52" t="str">
        <f t="shared" si="21"/>
        <v>Calculez d'abord la baisse moyenne de vos revenus sur 12 mois à l'étape 2)</v>
      </c>
      <c r="J357" s="3" t="str">
        <f>IF(CRHPElig=" -  ","Effectuez l’étape 1",IF(CRHPElig="La baisse de revenus n'est pas admissible dans le cadre du PEREC",CRHPElig,IF(AND(INDEX(claimPeriodNo,MATCH('Étape 1) Taux'!$A$8,claimPeriods,0))&gt;17,INDEX(claimPeriodNo,MATCH('Étape 1) Taux'!$A$8,claimPeriods,0))&lt;20,revenueReduction&lt;0.1),0,IF(NOT(ISNUMBER(F357)),0,IF($D357="Oui",0,IF($C357="Non - avec lien de dépendance",MIN(2258,F357,$E357),MIN(2258,F357)))))))</f>
        <v>Effectuez l’étape 1</v>
      </c>
      <c r="K357" s="3" t="str">
        <f>IF(CRHPElig=" -  ","Effectuez l’étape 1",IF(CRHPElig="La baisse de revenus n'est pas admissible dans le cadre du PEREC",CRHPElig,IF(AND(INDEX(claimPeriodNo,MATCH('Étape 1) Taux'!$A$8,claimPeriods,0))&gt;17,INDEX(claimPeriodNo,MATCH('Étape 1) Taux'!$A$8,claimPeriods,0))&lt;20,revenueReduction&lt;0.1),0,IF(NOT(ISNUMBER(G357)),0,IF($D357="Oui",0,IF($C357="Non - avec lien de dépendance",MIN(2258,G357,$E357),MIN(2258,G357)))))))</f>
        <v>Effectuez l’étape 1</v>
      </c>
      <c r="L357" s="3">
        <f t="shared" si="22"/>
        <v>0</v>
      </c>
      <c r="M357" s="3">
        <f t="shared" si="23"/>
        <v>0</v>
      </c>
    </row>
    <row r="358" spans="8:13" x14ac:dyDescent="0.3">
      <c r="H358" s="52" t="str">
        <f t="shared" si="20"/>
        <v>Calculez d'abord la baisse moyenne de vos revenus sur 12 mois à l'étape 2)</v>
      </c>
      <c r="I358" s="52" t="str">
        <f t="shared" si="21"/>
        <v>Calculez d'abord la baisse moyenne de vos revenus sur 12 mois à l'étape 2)</v>
      </c>
      <c r="J358" s="3" t="str">
        <f>IF(CRHPElig=" -  ","Effectuez l’étape 1",IF(CRHPElig="La baisse de revenus n'est pas admissible dans le cadre du PEREC",CRHPElig,IF(AND(INDEX(claimPeriodNo,MATCH('Étape 1) Taux'!$A$8,claimPeriods,0))&gt;17,INDEX(claimPeriodNo,MATCH('Étape 1) Taux'!$A$8,claimPeriods,0))&lt;20,revenueReduction&lt;0.1),0,IF(NOT(ISNUMBER(F358)),0,IF($D358="Oui",0,IF($C358="Non - avec lien de dépendance",MIN(2258,F358,$E358),MIN(2258,F358)))))))</f>
        <v>Effectuez l’étape 1</v>
      </c>
      <c r="K358" s="3" t="str">
        <f>IF(CRHPElig=" -  ","Effectuez l’étape 1",IF(CRHPElig="La baisse de revenus n'est pas admissible dans le cadre du PEREC",CRHPElig,IF(AND(INDEX(claimPeriodNo,MATCH('Étape 1) Taux'!$A$8,claimPeriods,0))&gt;17,INDEX(claimPeriodNo,MATCH('Étape 1) Taux'!$A$8,claimPeriods,0))&lt;20,revenueReduction&lt;0.1),0,IF(NOT(ISNUMBER(G358)),0,IF($D358="Oui",0,IF($C358="Non - avec lien de dépendance",MIN(2258,G358,$E358),MIN(2258,G358)))))))</f>
        <v>Effectuez l’étape 1</v>
      </c>
      <c r="L358" s="3">
        <f t="shared" si="22"/>
        <v>0</v>
      </c>
      <c r="M358" s="3">
        <f t="shared" si="23"/>
        <v>0</v>
      </c>
    </row>
    <row r="359" spans="8:13" x14ac:dyDescent="0.3">
      <c r="H359" s="52" t="str">
        <f t="shared" si="20"/>
        <v>Calculez d'abord la baisse moyenne de vos revenus sur 12 mois à l'étape 2)</v>
      </c>
      <c r="I359" s="52" t="str">
        <f t="shared" si="21"/>
        <v>Calculez d'abord la baisse moyenne de vos revenus sur 12 mois à l'étape 2)</v>
      </c>
      <c r="J359" s="3" t="str">
        <f>IF(CRHPElig=" -  ","Effectuez l’étape 1",IF(CRHPElig="La baisse de revenus n'est pas admissible dans le cadre du PEREC",CRHPElig,IF(AND(INDEX(claimPeriodNo,MATCH('Étape 1) Taux'!$A$8,claimPeriods,0))&gt;17,INDEX(claimPeriodNo,MATCH('Étape 1) Taux'!$A$8,claimPeriods,0))&lt;20,revenueReduction&lt;0.1),0,IF(NOT(ISNUMBER(F359)),0,IF($D359="Oui",0,IF($C359="Non - avec lien de dépendance",MIN(2258,F359,$E359),MIN(2258,F359)))))))</f>
        <v>Effectuez l’étape 1</v>
      </c>
      <c r="K359" s="3" t="str">
        <f>IF(CRHPElig=" -  ","Effectuez l’étape 1",IF(CRHPElig="La baisse de revenus n'est pas admissible dans le cadre du PEREC",CRHPElig,IF(AND(INDEX(claimPeriodNo,MATCH('Étape 1) Taux'!$A$8,claimPeriods,0))&gt;17,INDEX(claimPeriodNo,MATCH('Étape 1) Taux'!$A$8,claimPeriods,0))&lt;20,revenueReduction&lt;0.1),0,IF(NOT(ISNUMBER(G359)),0,IF($D359="Oui",0,IF($C359="Non - avec lien de dépendance",MIN(2258,G359,$E359),MIN(2258,G359)))))))</f>
        <v>Effectuez l’étape 1</v>
      </c>
      <c r="L359" s="3">
        <f t="shared" si="22"/>
        <v>0</v>
      </c>
      <c r="M359" s="3">
        <f t="shared" si="23"/>
        <v>0</v>
      </c>
    </row>
    <row r="360" spans="8:13" x14ac:dyDescent="0.3">
      <c r="H360" s="52" t="str">
        <f t="shared" si="20"/>
        <v>Calculez d'abord la baisse moyenne de vos revenus sur 12 mois à l'étape 2)</v>
      </c>
      <c r="I360" s="52" t="str">
        <f t="shared" si="21"/>
        <v>Calculez d'abord la baisse moyenne de vos revenus sur 12 mois à l'étape 2)</v>
      </c>
      <c r="J360" s="3" t="str">
        <f>IF(CRHPElig=" -  ","Effectuez l’étape 1",IF(CRHPElig="La baisse de revenus n'est pas admissible dans le cadre du PEREC",CRHPElig,IF(AND(INDEX(claimPeriodNo,MATCH('Étape 1) Taux'!$A$8,claimPeriods,0))&gt;17,INDEX(claimPeriodNo,MATCH('Étape 1) Taux'!$A$8,claimPeriods,0))&lt;20,revenueReduction&lt;0.1),0,IF(NOT(ISNUMBER(F360)),0,IF($D360="Oui",0,IF($C360="Non - avec lien de dépendance",MIN(2258,F360,$E360),MIN(2258,F360)))))))</f>
        <v>Effectuez l’étape 1</v>
      </c>
      <c r="K360" s="3" t="str">
        <f>IF(CRHPElig=" -  ","Effectuez l’étape 1",IF(CRHPElig="La baisse de revenus n'est pas admissible dans le cadre du PEREC",CRHPElig,IF(AND(INDEX(claimPeriodNo,MATCH('Étape 1) Taux'!$A$8,claimPeriods,0))&gt;17,INDEX(claimPeriodNo,MATCH('Étape 1) Taux'!$A$8,claimPeriods,0))&lt;20,revenueReduction&lt;0.1),0,IF(NOT(ISNUMBER(G360)),0,IF($D360="Oui",0,IF($C360="Non - avec lien de dépendance",MIN(2258,G360,$E360),MIN(2258,G360)))))))</f>
        <v>Effectuez l’étape 1</v>
      </c>
      <c r="L360" s="3">
        <f t="shared" si="22"/>
        <v>0</v>
      </c>
      <c r="M360" s="3">
        <f t="shared" si="23"/>
        <v>0</v>
      </c>
    </row>
    <row r="361" spans="8:13" x14ac:dyDescent="0.3">
      <c r="H361" s="52" t="str">
        <f t="shared" si="20"/>
        <v>Calculez d'abord la baisse moyenne de vos revenus sur 12 mois à l'étape 2)</v>
      </c>
      <c r="I361" s="52" t="str">
        <f t="shared" si="21"/>
        <v>Calculez d'abord la baisse moyenne de vos revenus sur 12 mois à l'étape 2)</v>
      </c>
      <c r="J361" s="3" t="str">
        <f>IF(CRHPElig=" -  ","Effectuez l’étape 1",IF(CRHPElig="La baisse de revenus n'est pas admissible dans le cadre du PEREC",CRHPElig,IF(AND(INDEX(claimPeriodNo,MATCH('Étape 1) Taux'!$A$8,claimPeriods,0))&gt;17,INDEX(claimPeriodNo,MATCH('Étape 1) Taux'!$A$8,claimPeriods,0))&lt;20,revenueReduction&lt;0.1),0,IF(NOT(ISNUMBER(F361)),0,IF($D361="Oui",0,IF($C361="Non - avec lien de dépendance",MIN(2258,F361,$E361),MIN(2258,F361)))))))</f>
        <v>Effectuez l’étape 1</v>
      </c>
      <c r="K361" s="3" t="str">
        <f>IF(CRHPElig=" -  ","Effectuez l’étape 1",IF(CRHPElig="La baisse de revenus n'est pas admissible dans le cadre du PEREC",CRHPElig,IF(AND(INDEX(claimPeriodNo,MATCH('Étape 1) Taux'!$A$8,claimPeriods,0))&gt;17,INDEX(claimPeriodNo,MATCH('Étape 1) Taux'!$A$8,claimPeriods,0))&lt;20,revenueReduction&lt;0.1),0,IF(NOT(ISNUMBER(G361)),0,IF($D361="Oui",0,IF($C361="Non - avec lien de dépendance",MIN(2258,G361,$E361),MIN(2258,G361)))))))</f>
        <v>Effectuez l’étape 1</v>
      </c>
      <c r="L361" s="3">
        <f t="shared" si="22"/>
        <v>0</v>
      </c>
      <c r="M361" s="3">
        <f t="shared" si="23"/>
        <v>0</v>
      </c>
    </row>
    <row r="362" spans="8:13" x14ac:dyDescent="0.3">
      <c r="H362" s="52" t="str">
        <f t="shared" si="20"/>
        <v>Calculez d'abord la baisse moyenne de vos revenus sur 12 mois à l'étape 2)</v>
      </c>
      <c r="I362" s="52" t="str">
        <f t="shared" si="21"/>
        <v>Calculez d'abord la baisse moyenne de vos revenus sur 12 mois à l'étape 2)</v>
      </c>
      <c r="J362" s="3" t="str">
        <f>IF(CRHPElig=" -  ","Effectuez l’étape 1",IF(CRHPElig="La baisse de revenus n'est pas admissible dans le cadre du PEREC",CRHPElig,IF(AND(INDEX(claimPeriodNo,MATCH('Étape 1) Taux'!$A$8,claimPeriods,0))&gt;17,INDEX(claimPeriodNo,MATCH('Étape 1) Taux'!$A$8,claimPeriods,0))&lt;20,revenueReduction&lt;0.1),0,IF(NOT(ISNUMBER(F362)),0,IF($D362="Oui",0,IF($C362="Non - avec lien de dépendance",MIN(2258,F362,$E362),MIN(2258,F362)))))))</f>
        <v>Effectuez l’étape 1</v>
      </c>
      <c r="K362" s="3" t="str">
        <f>IF(CRHPElig=" -  ","Effectuez l’étape 1",IF(CRHPElig="La baisse de revenus n'est pas admissible dans le cadre du PEREC",CRHPElig,IF(AND(INDEX(claimPeriodNo,MATCH('Étape 1) Taux'!$A$8,claimPeriods,0))&gt;17,INDEX(claimPeriodNo,MATCH('Étape 1) Taux'!$A$8,claimPeriods,0))&lt;20,revenueReduction&lt;0.1),0,IF(NOT(ISNUMBER(G362)),0,IF($D362="Oui",0,IF($C362="Non - avec lien de dépendance",MIN(2258,G362,$E362),MIN(2258,G362)))))))</f>
        <v>Effectuez l’étape 1</v>
      </c>
      <c r="L362" s="3">
        <f t="shared" si="22"/>
        <v>0</v>
      </c>
      <c r="M362" s="3">
        <f t="shared" si="23"/>
        <v>0</v>
      </c>
    </row>
    <row r="363" spans="8:13" x14ac:dyDescent="0.3">
      <c r="H363" s="52" t="str">
        <f t="shared" si="20"/>
        <v>Calculez d'abord la baisse moyenne de vos revenus sur 12 mois à l'étape 2)</v>
      </c>
      <c r="I363" s="52" t="str">
        <f t="shared" si="21"/>
        <v>Calculez d'abord la baisse moyenne de vos revenus sur 12 mois à l'étape 2)</v>
      </c>
      <c r="J363" s="3" t="str">
        <f>IF(CRHPElig=" -  ","Effectuez l’étape 1",IF(CRHPElig="La baisse de revenus n'est pas admissible dans le cadre du PEREC",CRHPElig,IF(AND(INDEX(claimPeriodNo,MATCH('Étape 1) Taux'!$A$8,claimPeriods,0))&gt;17,INDEX(claimPeriodNo,MATCH('Étape 1) Taux'!$A$8,claimPeriods,0))&lt;20,revenueReduction&lt;0.1),0,IF(NOT(ISNUMBER(F363)),0,IF($D363="Oui",0,IF($C363="Non - avec lien de dépendance",MIN(2258,F363,$E363),MIN(2258,F363)))))))</f>
        <v>Effectuez l’étape 1</v>
      </c>
      <c r="K363" s="3" t="str">
        <f>IF(CRHPElig=" -  ","Effectuez l’étape 1",IF(CRHPElig="La baisse de revenus n'est pas admissible dans le cadre du PEREC",CRHPElig,IF(AND(INDEX(claimPeriodNo,MATCH('Étape 1) Taux'!$A$8,claimPeriods,0))&gt;17,INDEX(claimPeriodNo,MATCH('Étape 1) Taux'!$A$8,claimPeriods,0))&lt;20,revenueReduction&lt;0.1),0,IF(NOT(ISNUMBER(G363)),0,IF($D363="Oui",0,IF($C363="Non - avec lien de dépendance",MIN(2258,G363,$E363),MIN(2258,G363)))))))</f>
        <v>Effectuez l’étape 1</v>
      </c>
      <c r="L363" s="3">
        <f t="shared" si="22"/>
        <v>0</v>
      </c>
      <c r="M363" s="3">
        <f t="shared" si="23"/>
        <v>0</v>
      </c>
    </row>
    <row r="364" spans="8:13" x14ac:dyDescent="0.3">
      <c r="H364" s="52" t="str">
        <f t="shared" si="20"/>
        <v>Calculez d'abord la baisse moyenne de vos revenus sur 12 mois à l'étape 2)</v>
      </c>
      <c r="I364" s="52" t="str">
        <f t="shared" si="21"/>
        <v>Calculez d'abord la baisse moyenne de vos revenus sur 12 mois à l'étape 2)</v>
      </c>
      <c r="J364" s="3" t="str">
        <f>IF(CRHPElig=" -  ","Effectuez l’étape 1",IF(CRHPElig="La baisse de revenus n'est pas admissible dans le cadre du PEREC",CRHPElig,IF(AND(INDEX(claimPeriodNo,MATCH('Étape 1) Taux'!$A$8,claimPeriods,0))&gt;17,INDEX(claimPeriodNo,MATCH('Étape 1) Taux'!$A$8,claimPeriods,0))&lt;20,revenueReduction&lt;0.1),0,IF(NOT(ISNUMBER(F364)),0,IF($D364="Oui",0,IF($C364="Non - avec lien de dépendance",MIN(2258,F364,$E364),MIN(2258,F364)))))))</f>
        <v>Effectuez l’étape 1</v>
      </c>
      <c r="K364" s="3" t="str">
        <f>IF(CRHPElig=" -  ","Effectuez l’étape 1",IF(CRHPElig="La baisse de revenus n'est pas admissible dans le cadre du PEREC",CRHPElig,IF(AND(INDEX(claimPeriodNo,MATCH('Étape 1) Taux'!$A$8,claimPeriods,0))&gt;17,INDEX(claimPeriodNo,MATCH('Étape 1) Taux'!$A$8,claimPeriods,0))&lt;20,revenueReduction&lt;0.1),0,IF(NOT(ISNUMBER(G364)),0,IF($D364="Oui",0,IF($C364="Non - avec lien de dépendance",MIN(2258,G364,$E364),MIN(2258,G364)))))))</f>
        <v>Effectuez l’étape 1</v>
      </c>
      <c r="L364" s="3">
        <f t="shared" si="22"/>
        <v>0</v>
      </c>
      <c r="M364" s="3">
        <f t="shared" si="23"/>
        <v>0</v>
      </c>
    </row>
    <row r="365" spans="8:13" x14ac:dyDescent="0.3">
      <c r="H365" s="52" t="str">
        <f t="shared" si="20"/>
        <v>Calculez d'abord la baisse moyenne de vos revenus sur 12 mois à l'étape 2)</v>
      </c>
      <c r="I365" s="52" t="str">
        <f t="shared" si="21"/>
        <v>Calculez d'abord la baisse moyenne de vos revenus sur 12 mois à l'étape 2)</v>
      </c>
      <c r="J365" s="3" t="str">
        <f>IF(CRHPElig=" -  ","Effectuez l’étape 1",IF(CRHPElig="La baisse de revenus n'est pas admissible dans le cadre du PEREC",CRHPElig,IF(AND(INDEX(claimPeriodNo,MATCH('Étape 1) Taux'!$A$8,claimPeriods,0))&gt;17,INDEX(claimPeriodNo,MATCH('Étape 1) Taux'!$A$8,claimPeriods,0))&lt;20,revenueReduction&lt;0.1),0,IF(NOT(ISNUMBER(F365)),0,IF($D365="Oui",0,IF($C365="Non - avec lien de dépendance",MIN(2258,F365,$E365),MIN(2258,F365)))))))</f>
        <v>Effectuez l’étape 1</v>
      </c>
      <c r="K365" s="3" t="str">
        <f>IF(CRHPElig=" -  ","Effectuez l’étape 1",IF(CRHPElig="La baisse de revenus n'est pas admissible dans le cadre du PEREC",CRHPElig,IF(AND(INDEX(claimPeriodNo,MATCH('Étape 1) Taux'!$A$8,claimPeriods,0))&gt;17,INDEX(claimPeriodNo,MATCH('Étape 1) Taux'!$A$8,claimPeriods,0))&lt;20,revenueReduction&lt;0.1),0,IF(NOT(ISNUMBER(G365)),0,IF($D365="Oui",0,IF($C365="Non - avec lien de dépendance",MIN(2258,G365,$E365),MIN(2258,G365)))))))</f>
        <v>Effectuez l’étape 1</v>
      </c>
      <c r="L365" s="3">
        <f t="shared" si="22"/>
        <v>0</v>
      </c>
      <c r="M365" s="3">
        <f t="shared" si="23"/>
        <v>0</v>
      </c>
    </row>
    <row r="366" spans="8:13" x14ac:dyDescent="0.3">
      <c r="H366" s="52" t="str">
        <f t="shared" si="20"/>
        <v>Calculez d'abord la baisse moyenne de vos revenus sur 12 mois à l'étape 2)</v>
      </c>
      <c r="I366" s="52" t="str">
        <f t="shared" si="21"/>
        <v>Calculez d'abord la baisse moyenne de vos revenus sur 12 mois à l'étape 2)</v>
      </c>
      <c r="J366" s="3" t="str">
        <f>IF(CRHPElig=" -  ","Effectuez l’étape 1",IF(CRHPElig="La baisse de revenus n'est pas admissible dans le cadre du PEREC",CRHPElig,IF(AND(INDEX(claimPeriodNo,MATCH('Étape 1) Taux'!$A$8,claimPeriods,0))&gt;17,INDEX(claimPeriodNo,MATCH('Étape 1) Taux'!$A$8,claimPeriods,0))&lt;20,revenueReduction&lt;0.1),0,IF(NOT(ISNUMBER(F366)),0,IF($D366="Oui",0,IF($C366="Non - avec lien de dépendance",MIN(2258,F366,$E366),MIN(2258,F366)))))))</f>
        <v>Effectuez l’étape 1</v>
      </c>
      <c r="K366" s="3" t="str">
        <f>IF(CRHPElig=" -  ","Effectuez l’étape 1",IF(CRHPElig="La baisse de revenus n'est pas admissible dans le cadre du PEREC",CRHPElig,IF(AND(INDEX(claimPeriodNo,MATCH('Étape 1) Taux'!$A$8,claimPeriods,0))&gt;17,INDEX(claimPeriodNo,MATCH('Étape 1) Taux'!$A$8,claimPeriods,0))&lt;20,revenueReduction&lt;0.1),0,IF(NOT(ISNUMBER(G366)),0,IF($D366="Oui",0,IF($C366="Non - avec lien de dépendance",MIN(2258,G366,$E366),MIN(2258,G366)))))))</f>
        <v>Effectuez l’étape 1</v>
      </c>
      <c r="L366" s="3">
        <f t="shared" si="22"/>
        <v>0</v>
      </c>
      <c r="M366" s="3">
        <f t="shared" si="23"/>
        <v>0</v>
      </c>
    </row>
    <row r="367" spans="8:13" x14ac:dyDescent="0.3">
      <c r="H367" s="52" t="str">
        <f t="shared" si="20"/>
        <v>Calculez d'abord la baisse moyenne de vos revenus sur 12 mois à l'étape 2)</v>
      </c>
      <c r="I367" s="52" t="str">
        <f t="shared" si="21"/>
        <v>Calculez d'abord la baisse moyenne de vos revenus sur 12 mois à l'étape 2)</v>
      </c>
      <c r="J367" s="3" t="str">
        <f>IF(CRHPElig=" -  ","Effectuez l’étape 1",IF(CRHPElig="La baisse de revenus n'est pas admissible dans le cadre du PEREC",CRHPElig,IF(AND(INDEX(claimPeriodNo,MATCH('Étape 1) Taux'!$A$8,claimPeriods,0))&gt;17,INDEX(claimPeriodNo,MATCH('Étape 1) Taux'!$A$8,claimPeriods,0))&lt;20,revenueReduction&lt;0.1),0,IF(NOT(ISNUMBER(F367)),0,IF($D367="Oui",0,IF($C367="Non - avec lien de dépendance",MIN(2258,F367,$E367),MIN(2258,F367)))))))</f>
        <v>Effectuez l’étape 1</v>
      </c>
      <c r="K367" s="3" t="str">
        <f>IF(CRHPElig=" -  ","Effectuez l’étape 1",IF(CRHPElig="La baisse de revenus n'est pas admissible dans le cadre du PEREC",CRHPElig,IF(AND(INDEX(claimPeriodNo,MATCH('Étape 1) Taux'!$A$8,claimPeriods,0))&gt;17,INDEX(claimPeriodNo,MATCH('Étape 1) Taux'!$A$8,claimPeriods,0))&lt;20,revenueReduction&lt;0.1),0,IF(NOT(ISNUMBER(G367)),0,IF($D367="Oui",0,IF($C367="Non - avec lien de dépendance",MIN(2258,G367,$E367),MIN(2258,G367)))))))</f>
        <v>Effectuez l’étape 1</v>
      </c>
      <c r="L367" s="3">
        <f t="shared" si="22"/>
        <v>0</v>
      </c>
      <c r="M367" s="3">
        <f t="shared" si="23"/>
        <v>0</v>
      </c>
    </row>
    <row r="368" spans="8:13" x14ac:dyDescent="0.3">
      <c r="H368" s="52" t="str">
        <f t="shared" si="20"/>
        <v>Calculez d'abord la baisse moyenne de vos revenus sur 12 mois à l'étape 2)</v>
      </c>
      <c r="I368" s="52" t="str">
        <f t="shared" si="21"/>
        <v>Calculez d'abord la baisse moyenne de vos revenus sur 12 mois à l'étape 2)</v>
      </c>
      <c r="J368" s="3" t="str">
        <f>IF(CRHPElig=" -  ","Effectuez l’étape 1",IF(CRHPElig="La baisse de revenus n'est pas admissible dans le cadre du PEREC",CRHPElig,IF(AND(INDEX(claimPeriodNo,MATCH('Étape 1) Taux'!$A$8,claimPeriods,0))&gt;17,INDEX(claimPeriodNo,MATCH('Étape 1) Taux'!$A$8,claimPeriods,0))&lt;20,revenueReduction&lt;0.1),0,IF(NOT(ISNUMBER(F368)),0,IF($D368="Oui",0,IF($C368="Non - avec lien de dépendance",MIN(2258,F368,$E368),MIN(2258,F368)))))))</f>
        <v>Effectuez l’étape 1</v>
      </c>
      <c r="K368" s="3" t="str">
        <f>IF(CRHPElig=" -  ","Effectuez l’étape 1",IF(CRHPElig="La baisse de revenus n'est pas admissible dans le cadre du PEREC",CRHPElig,IF(AND(INDEX(claimPeriodNo,MATCH('Étape 1) Taux'!$A$8,claimPeriods,0))&gt;17,INDEX(claimPeriodNo,MATCH('Étape 1) Taux'!$A$8,claimPeriods,0))&lt;20,revenueReduction&lt;0.1),0,IF(NOT(ISNUMBER(G368)),0,IF($D368="Oui",0,IF($C368="Non - avec lien de dépendance",MIN(2258,G368,$E368),MIN(2258,G368)))))))</f>
        <v>Effectuez l’étape 1</v>
      </c>
      <c r="L368" s="3">
        <f t="shared" si="22"/>
        <v>0</v>
      </c>
      <c r="M368" s="3">
        <f t="shared" si="23"/>
        <v>0</v>
      </c>
    </row>
    <row r="369" spans="8:13" x14ac:dyDescent="0.3">
      <c r="H369" s="52" t="str">
        <f t="shared" si="20"/>
        <v>Calculez d'abord la baisse moyenne de vos revenus sur 12 mois à l'étape 2)</v>
      </c>
      <c r="I369" s="52" t="str">
        <f t="shared" si="21"/>
        <v>Calculez d'abord la baisse moyenne de vos revenus sur 12 mois à l'étape 2)</v>
      </c>
      <c r="J369" s="3" t="str">
        <f>IF(CRHPElig=" -  ","Effectuez l’étape 1",IF(CRHPElig="La baisse de revenus n'est pas admissible dans le cadre du PEREC",CRHPElig,IF(AND(INDEX(claimPeriodNo,MATCH('Étape 1) Taux'!$A$8,claimPeriods,0))&gt;17,INDEX(claimPeriodNo,MATCH('Étape 1) Taux'!$A$8,claimPeriods,0))&lt;20,revenueReduction&lt;0.1),0,IF(NOT(ISNUMBER(F369)),0,IF($D369="Oui",0,IF($C369="Non - avec lien de dépendance",MIN(2258,F369,$E369),MIN(2258,F369)))))))</f>
        <v>Effectuez l’étape 1</v>
      </c>
      <c r="K369" s="3" t="str">
        <f>IF(CRHPElig=" -  ","Effectuez l’étape 1",IF(CRHPElig="La baisse de revenus n'est pas admissible dans le cadre du PEREC",CRHPElig,IF(AND(INDEX(claimPeriodNo,MATCH('Étape 1) Taux'!$A$8,claimPeriods,0))&gt;17,INDEX(claimPeriodNo,MATCH('Étape 1) Taux'!$A$8,claimPeriods,0))&lt;20,revenueReduction&lt;0.1),0,IF(NOT(ISNUMBER(G369)),0,IF($D369="Oui",0,IF($C369="Non - avec lien de dépendance",MIN(2258,G369,$E369),MIN(2258,G369)))))))</f>
        <v>Effectuez l’étape 1</v>
      </c>
      <c r="L369" s="3">
        <f t="shared" si="22"/>
        <v>0</v>
      </c>
      <c r="M369" s="3">
        <f t="shared" si="23"/>
        <v>0</v>
      </c>
    </row>
    <row r="370" spans="8:13" x14ac:dyDescent="0.3">
      <c r="H370" s="52" t="str">
        <f t="shared" si="20"/>
        <v>Calculez d'abord la baisse moyenne de vos revenus sur 12 mois à l'étape 2)</v>
      </c>
      <c r="I370" s="52" t="str">
        <f t="shared" si="21"/>
        <v>Calculez d'abord la baisse moyenne de vos revenus sur 12 mois à l'étape 2)</v>
      </c>
      <c r="J370" s="3" t="str">
        <f>IF(CRHPElig=" -  ","Effectuez l’étape 1",IF(CRHPElig="La baisse de revenus n'est pas admissible dans le cadre du PEREC",CRHPElig,IF(AND(INDEX(claimPeriodNo,MATCH('Étape 1) Taux'!$A$8,claimPeriods,0))&gt;17,INDEX(claimPeriodNo,MATCH('Étape 1) Taux'!$A$8,claimPeriods,0))&lt;20,revenueReduction&lt;0.1),0,IF(NOT(ISNUMBER(F370)),0,IF($D370="Oui",0,IF($C370="Non - avec lien de dépendance",MIN(2258,F370,$E370),MIN(2258,F370)))))))</f>
        <v>Effectuez l’étape 1</v>
      </c>
      <c r="K370" s="3" t="str">
        <f>IF(CRHPElig=" -  ","Effectuez l’étape 1",IF(CRHPElig="La baisse de revenus n'est pas admissible dans le cadre du PEREC",CRHPElig,IF(AND(INDEX(claimPeriodNo,MATCH('Étape 1) Taux'!$A$8,claimPeriods,0))&gt;17,INDEX(claimPeriodNo,MATCH('Étape 1) Taux'!$A$8,claimPeriods,0))&lt;20,revenueReduction&lt;0.1),0,IF(NOT(ISNUMBER(G370)),0,IF($D370="Oui",0,IF($C370="Non - avec lien de dépendance",MIN(2258,G370,$E370),MIN(2258,G370)))))))</f>
        <v>Effectuez l’étape 1</v>
      </c>
      <c r="L370" s="3">
        <f t="shared" si="22"/>
        <v>0</v>
      </c>
      <c r="M370" s="3">
        <f t="shared" si="23"/>
        <v>0</v>
      </c>
    </row>
    <row r="371" spans="8:13" x14ac:dyDescent="0.3">
      <c r="H371" s="52" t="str">
        <f t="shared" si="20"/>
        <v>Calculez d'abord la baisse moyenne de vos revenus sur 12 mois à l'étape 2)</v>
      </c>
      <c r="I371" s="52" t="str">
        <f t="shared" si="21"/>
        <v>Calculez d'abord la baisse moyenne de vos revenus sur 12 mois à l'étape 2)</v>
      </c>
      <c r="J371" s="3" t="str">
        <f>IF(CRHPElig=" -  ","Effectuez l’étape 1",IF(CRHPElig="La baisse de revenus n'est pas admissible dans le cadre du PEREC",CRHPElig,IF(AND(INDEX(claimPeriodNo,MATCH('Étape 1) Taux'!$A$8,claimPeriods,0))&gt;17,INDEX(claimPeriodNo,MATCH('Étape 1) Taux'!$A$8,claimPeriods,0))&lt;20,revenueReduction&lt;0.1),0,IF(NOT(ISNUMBER(F371)),0,IF($D371="Oui",0,IF($C371="Non - avec lien de dépendance",MIN(2258,F371,$E371),MIN(2258,F371)))))))</f>
        <v>Effectuez l’étape 1</v>
      </c>
      <c r="K371" s="3" t="str">
        <f>IF(CRHPElig=" -  ","Effectuez l’étape 1",IF(CRHPElig="La baisse de revenus n'est pas admissible dans le cadre du PEREC",CRHPElig,IF(AND(INDEX(claimPeriodNo,MATCH('Étape 1) Taux'!$A$8,claimPeriods,0))&gt;17,INDEX(claimPeriodNo,MATCH('Étape 1) Taux'!$A$8,claimPeriods,0))&lt;20,revenueReduction&lt;0.1),0,IF(NOT(ISNUMBER(G371)),0,IF($D371="Oui",0,IF($C371="Non - avec lien de dépendance",MIN(2258,G371,$E371),MIN(2258,G371)))))))</f>
        <v>Effectuez l’étape 1</v>
      </c>
      <c r="L371" s="3">
        <f t="shared" si="22"/>
        <v>0</v>
      </c>
      <c r="M371" s="3">
        <f t="shared" si="23"/>
        <v>0</v>
      </c>
    </row>
    <row r="372" spans="8:13" x14ac:dyDescent="0.3">
      <c r="H372" s="52" t="str">
        <f t="shared" si="20"/>
        <v>Calculez d'abord la baisse moyenne de vos revenus sur 12 mois à l'étape 2)</v>
      </c>
      <c r="I372" s="52" t="str">
        <f t="shared" si="21"/>
        <v>Calculez d'abord la baisse moyenne de vos revenus sur 12 mois à l'étape 2)</v>
      </c>
      <c r="J372" s="3" t="str">
        <f>IF(CRHPElig=" -  ","Effectuez l’étape 1",IF(CRHPElig="La baisse de revenus n'est pas admissible dans le cadre du PEREC",CRHPElig,IF(AND(INDEX(claimPeriodNo,MATCH('Étape 1) Taux'!$A$8,claimPeriods,0))&gt;17,INDEX(claimPeriodNo,MATCH('Étape 1) Taux'!$A$8,claimPeriods,0))&lt;20,revenueReduction&lt;0.1),0,IF(NOT(ISNUMBER(F372)),0,IF($D372="Oui",0,IF($C372="Non - avec lien de dépendance",MIN(2258,F372,$E372),MIN(2258,F372)))))))</f>
        <v>Effectuez l’étape 1</v>
      </c>
      <c r="K372" s="3" t="str">
        <f>IF(CRHPElig=" -  ","Effectuez l’étape 1",IF(CRHPElig="La baisse de revenus n'est pas admissible dans le cadre du PEREC",CRHPElig,IF(AND(INDEX(claimPeriodNo,MATCH('Étape 1) Taux'!$A$8,claimPeriods,0))&gt;17,INDEX(claimPeriodNo,MATCH('Étape 1) Taux'!$A$8,claimPeriods,0))&lt;20,revenueReduction&lt;0.1),0,IF(NOT(ISNUMBER(G372)),0,IF($D372="Oui",0,IF($C372="Non - avec lien de dépendance",MIN(2258,G372,$E372),MIN(2258,G372)))))))</f>
        <v>Effectuez l’étape 1</v>
      </c>
      <c r="L372" s="3">
        <f t="shared" si="22"/>
        <v>0</v>
      </c>
      <c r="M372" s="3">
        <f t="shared" si="23"/>
        <v>0</v>
      </c>
    </row>
    <row r="373" spans="8:13" x14ac:dyDescent="0.3">
      <c r="H373" s="52" t="str">
        <f t="shared" si="20"/>
        <v>Calculez d'abord la baisse moyenne de vos revenus sur 12 mois à l'étape 2)</v>
      </c>
      <c r="I373" s="52" t="str">
        <f t="shared" si="21"/>
        <v>Calculez d'abord la baisse moyenne de vos revenus sur 12 mois à l'étape 2)</v>
      </c>
      <c r="J373" s="3" t="str">
        <f>IF(CRHPElig=" -  ","Effectuez l’étape 1",IF(CRHPElig="La baisse de revenus n'est pas admissible dans le cadre du PEREC",CRHPElig,IF(AND(INDEX(claimPeriodNo,MATCH('Étape 1) Taux'!$A$8,claimPeriods,0))&gt;17,INDEX(claimPeriodNo,MATCH('Étape 1) Taux'!$A$8,claimPeriods,0))&lt;20,revenueReduction&lt;0.1),0,IF(NOT(ISNUMBER(F373)),0,IF($D373="Oui",0,IF($C373="Non - avec lien de dépendance",MIN(2258,F373,$E373),MIN(2258,F373)))))))</f>
        <v>Effectuez l’étape 1</v>
      </c>
      <c r="K373" s="3" t="str">
        <f>IF(CRHPElig=" -  ","Effectuez l’étape 1",IF(CRHPElig="La baisse de revenus n'est pas admissible dans le cadre du PEREC",CRHPElig,IF(AND(INDEX(claimPeriodNo,MATCH('Étape 1) Taux'!$A$8,claimPeriods,0))&gt;17,INDEX(claimPeriodNo,MATCH('Étape 1) Taux'!$A$8,claimPeriods,0))&lt;20,revenueReduction&lt;0.1),0,IF(NOT(ISNUMBER(G373)),0,IF($D373="Oui",0,IF($C373="Non - avec lien de dépendance",MIN(2258,G373,$E373),MIN(2258,G373)))))))</f>
        <v>Effectuez l’étape 1</v>
      </c>
      <c r="L373" s="3">
        <f t="shared" si="22"/>
        <v>0</v>
      </c>
      <c r="M373" s="3">
        <f t="shared" si="23"/>
        <v>0</v>
      </c>
    </row>
    <row r="374" spans="8:13" x14ac:dyDescent="0.3">
      <c r="H374" s="52" t="str">
        <f t="shared" si="20"/>
        <v>Calculez d'abord la baisse moyenne de vos revenus sur 12 mois à l'étape 2)</v>
      </c>
      <c r="I374" s="52" t="str">
        <f t="shared" si="21"/>
        <v>Calculez d'abord la baisse moyenne de vos revenus sur 12 mois à l'étape 2)</v>
      </c>
      <c r="J374" s="3" t="str">
        <f>IF(CRHPElig=" -  ","Effectuez l’étape 1",IF(CRHPElig="La baisse de revenus n'est pas admissible dans le cadre du PEREC",CRHPElig,IF(AND(INDEX(claimPeriodNo,MATCH('Étape 1) Taux'!$A$8,claimPeriods,0))&gt;17,INDEX(claimPeriodNo,MATCH('Étape 1) Taux'!$A$8,claimPeriods,0))&lt;20,revenueReduction&lt;0.1),0,IF(NOT(ISNUMBER(F374)),0,IF($D374="Oui",0,IF($C374="Non - avec lien de dépendance",MIN(2258,F374,$E374),MIN(2258,F374)))))))</f>
        <v>Effectuez l’étape 1</v>
      </c>
      <c r="K374" s="3" t="str">
        <f>IF(CRHPElig=" -  ","Effectuez l’étape 1",IF(CRHPElig="La baisse de revenus n'est pas admissible dans le cadre du PEREC",CRHPElig,IF(AND(INDEX(claimPeriodNo,MATCH('Étape 1) Taux'!$A$8,claimPeriods,0))&gt;17,INDEX(claimPeriodNo,MATCH('Étape 1) Taux'!$A$8,claimPeriods,0))&lt;20,revenueReduction&lt;0.1),0,IF(NOT(ISNUMBER(G374)),0,IF($D374="Oui",0,IF($C374="Non - avec lien de dépendance",MIN(2258,G374,$E374),MIN(2258,G374)))))))</f>
        <v>Effectuez l’étape 1</v>
      </c>
      <c r="L374" s="3">
        <f t="shared" si="22"/>
        <v>0</v>
      </c>
      <c r="M374" s="3">
        <f t="shared" si="23"/>
        <v>0</v>
      </c>
    </row>
    <row r="375" spans="8:13" x14ac:dyDescent="0.3">
      <c r="H375" s="52" t="str">
        <f t="shared" si="20"/>
        <v>Calculez d'abord la baisse moyenne de vos revenus sur 12 mois à l'étape 2)</v>
      </c>
      <c r="I375" s="52" t="str">
        <f t="shared" si="21"/>
        <v>Calculez d'abord la baisse moyenne de vos revenus sur 12 mois à l'étape 2)</v>
      </c>
      <c r="J375" s="3" t="str">
        <f>IF(CRHPElig=" -  ","Effectuez l’étape 1",IF(CRHPElig="La baisse de revenus n'est pas admissible dans le cadre du PEREC",CRHPElig,IF(AND(INDEX(claimPeriodNo,MATCH('Étape 1) Taux'!$A$8,claimPeriods,0))&gt;17,INDEX(claimPeriodNo,MATCH('Étape 1) Taux'!$A$8,claimPeriods,0))&lt;20,revenueReduction&lt;0.1),0,IF(NOT(ISNUMBER(F375)),0,IF($D375="Oui",0,IF($C375="Non - avec lien de dépendance",MIN(2258,F375,$E375),MIN(2258,F375)))))))</f>
        <v>Effectuez l’étape 1</v>
      </c>
      <c r="K375" s="3" t="str">
        <f>IF(CRHPElig=" -  ","Effectuez l’étape 1",IF(CRHPElig="La baisse de revenus n'est pas admissible dans le cadre du PEREC",CRHPElig,IF(AND(INDEX(claimPeriodNo,MATCH('Étape 1) Taux'!$A$8,claimPeriods,0))&gt;17,INDEX(claimPeriodNo,MATCH('Étape 1) Taux'!$A$8,claimPeriods,0))&lt;20,revenueReduction&lt;0.1),0,IF(NOT(ISNUMBER(G375)),0,IF($D375="Oui",0,IF($C375="Non - avec lien de dépendance",MIN(2258,G375,$E375),MIN(2258,G375)))))))</f>
        <v>Effectuez l’étape 1</v>
      </c>
      <c r="L375" s="3">
        <f t="shared" si="22"/>
        <v>0</v>
      </c>
      <c r="M375" s="3">
        <f t="shared" si="23"/>
        <v>0</v>
      </c>
    </row>
    <row r="376" spans="8:13" x14ac:dyDescent="0.3">
      <c r="H376" s="52" t="str">
        <f t="shared" si="20"/>
        <v>Calculez d'abord la baisse moyenne de vos revenus sur 12 mois à l'étape 2)</v>
      </c>
      <c r="I376" s="52" t="str">
        <f t="shared" si="21"/>
        <v>Calculez d'abord la baisse moyenne de vos revenus sur 12 mois à l'étape 2)</v>
      </c>
      <c r="J376" s="3" t="str">
        <f>IF(CRHPElig=" -  ","Effectuez l’étape 1",IF(CRHPElig="La baisse de revenus n'est pas admissible dans le cadre du PEREC",CRHPElig,IF(AND(INDEX(claimPeriodNo,MATCH('Étape 1) Taux'!$A$8,claimPeriods,0))&gt;17,INDEX(claimPeriodNo,MATCH('Étape 1) Taux'!$A$8,claimPeriods,0))&lt;20,revenueReduction&lt;0.1),0,IF(NOT(ISNUMBER(F376)),0,IF($D376="Oui",0,IF($C376="Non - avec lien de dépendance",MIN(2258,F376,$E376),MIN(2258,F376)))))))</f>
        <v>Effectuez l’étape 1</v>
      </c>
      <c r="K376" s="3" t="str">
        <f>IF(CRHPElig=" -  ","Effectuez l’étape 1",IF(CRHPElig="La baisse de revenus n'est pas admissible dans le cadre du PEREC",CRHPElig,IF(AND(INDEX(claimPeriodNo,MATCH('Étape 1) Taux'!$A$8,claimPeriods,0))&gt;17,INDEX(claimPeriodNo,MATCH('Étape 1) Taux'!$A$8,claimPeriods,0))&lt;20,revenueReduction&lt;0.1),0,IF(NOT(ISNUMBER(G376)),0,IF($D376="Oui",0,IF($C376="Non - avec lien de dépendance",MIN(2258,G376,$E376),MIN(2258,G376)))))))</f>
        <v>Effectuez l’étape 1</v>
      </c>
      <c r="L376" s="3">
        <f t="shared" si="22"/>
        <v>0</v>
      </c>
      <c r="M376" s="3">
        <f t="shared" si="23"/>
        <v>0</v>
      </c>
    </row>
    <row r="377" spans="8:13" x14ac:dyDescent="0.3">
      <c r="H377" s="52" t="str">
        <f t="shared" si="20"/>
        <v>Calculez d'abord la baisse moyenne de vos revenus sur 12 mois à l'étape 2)</v>
      </c>
      <c r="I377" s="52" t="str">
        <f t="shared" si="21"/>
        <v>Calculez d'abord la baisse moyenne de vos revenus sur 12 mois à l'étape 2)</v>
      </c>
      <c r="J377" s="3" t="str">
        <f>IF(CRHPElig=" -  ","Effectuez l’étape 1",IF(CRHPElig="La baisse de revenus n'est pas admissible dans le cadre du PEREC",CRHPElig,IF(AND(INDEX(claimPeriodNo,MATCH('Étape 1) Taux'!$A$8,claimPeriods,0))&gt;17,INDEX(claimPeriodNo,MATCH('Étape 1) Taux'!$A$8,claimPeriods,0))&lt;20,revenueReduction&lt;0.1),0,IF(NOT(ISNUMBER(F377)),0,IF($D377="Oui",0,IF($C377="Non - avec lien de dépendance",MIN(2258,F377,$E377),MIN(2258,F377)))))))</f>
        <v>Effectuez l’étape 1</v>
      </c>
      <c r="K377" s="3" t="str">
        <f>IF(CRHPElig=" -  ","Effectuez l’étape 1",IF(CRHPElig="La baisse de revenus n'est pas admissible dans le cadre du PEREC",CRHPElig,IF(AND(INDEX(claimPeriodNo,MATCH('Étape 1) Taux'!$A$8,claimPeriods,0))&gt;17,INDEX(claimPeriodNo,MATCH('Étape 1) Taux'!$A$8,claimPeriods,0))&lt;20,revenueReduction&lt;0.1),0,IF(NOT(ISNUMBER(G377)),0,IF($D377="Oui",0,IF($C377="Non - avec lien de dépendance",MIN(2258,G377,$E377),MIN(2258,G377)))))))</f>
        <v>Effectuez l’étape 1</v>
      </c>
      <c r="L377" s="3">
        <f t="shared" si="22"/>
        <v>0</v>
      </c>
      <c r="M377" s="3">
        <f t="shared" si="23"/>
        <v>0</v>
      </c>
    </row>
    <row r="378" spans="8:13" x14ac:dyDescent="0.3">
      <c r="H378" s="52" t="str">
        <f t="shared" si="20"/>
        <v>Calculez d'abord la baisse moyenne de vos revenus sur 12 mois à l'étape 2)</v>
      </c>
      <c r="I378" s="52" t="str">
        <f t="shared" si="21"/>
        <v>Calculez d'abord la baisse moyenne de vos revenus sur 12 mois à l'étape 2)</v>
      </c>
      <c r="J378" s="3" t="str">
        <f>IF(CRHPElig=" -  ","Effectuez l’étape 1",IF(CRHPElig="La baisse de revenus n'est pas admissible dans le cadre du PEREC",CRHPElig,IF(AND(INDEX(claimPeriodNo,MATCH('Étape 1) Taux'!$A$8,claimPeriods,0))&gt;17,INDEX(claimPeriodNo,MATCH('Étape 1) Taux'!$A$8,claimPeriods,0))&lt;20,revenueReduction&lt;0.1),0,IF(NOT(ISNUMBER(F378)),0,IF($D378="Oui",0,IF($C378="Non - avec lien de dépendance",MIN(2258,F378,$E378),MIN(2258,F378)))))))</f>
        <v>Effectuez l’étape 1</v>
      </c>
      <c r="K378" s="3" t="str">
        <f>IF(CRHPElig=" -  ","Effectuez l’étape 1",IF(CRHPElig="La baisse de revenus n'est pas admissible dans le cadre du PEREC",CRHPElig,IF(AND(INDEX(claimPeriodNo,MATCH('Étape 1) Taux'!$A$8,claimPeriods,0))&gt;17,INDEX(claimPeriodNo,MATCH('Étape 1) Taux'!$A$8,claimPeriods,0))&lt;20,revenueReduction&lt;0.1),0,IF(NOT(ISNUMBER(G378)),0,IF($D378="Oui",0,IF($C378="Non - avec lien de dépendance",MIN(2258,G378,$E378),MIN(2258,G378)))))))</f>
        <v>Effectuez l’étape 1</v>
      </c>
      <c r="L378" s="3">
        <f t="shared" si="22"/>
        <v>0</v>
      </c>
      <c r="M378" s="3">
        <f t="shared" si="23"/>
        <v>0</v>
      </c>
    </row>
    <row r="379" spans="8:13" x14ac:dyDescent="0.3">
      <c r="H379" s="52" t="str">
        <f t="shared" si="20"/>
        <v>Calculez d'abord la baisse moyenne de vos revenus sur 12 mois à l'étape 2)</v>
      </c>
      <c r="I379" s="52" t="str">
        <f t="shared" si="21"/>
        <v>Calculez d'abord la baisse moyenne de vos revenus sur 12 mois à l'étape 2)</v>
      </c>
      <c r="J379" s="3" t="str">
        <f>IF(CRHPElig=" -  ","Effectuez l’étape 1",IF(CRHPElig="La baisse de revenus n'est pas admissible dans le cadre du PEREC",CRHPElig,IF(AND(INDEX(claimPeriodNo,MATCH('Étape 1) Taux'!$A$8,claimPeriods,0))&gt;17,INDEX(claimPeriodNo,MATCH('Étape 1) Taux'!$A$8,claimPeriods,0))&lt;20,revenueReduction&lt;0.1),0,IF(NOT(ISNUMBER(F379)),0,IF($D379="Oui",0,IF($C379="Non - avec lien de dépendance",MIN(2258,F379,$E379),MIN(2258,F379)))))))</f>
        <v>Effectuez l’étape 1</v>
      </c>
      <c r="K379" s="3" t="str">
        <f>IF(CRHPElig=" -  ","Effectuez l’étape 1",IF(CRHPElig="La baisse de revenus n'est pas admissible dans le cadre du PEREC",CRHPElig,IF(AND(INDEX(claimPeriodNo,MATCH('Étape 1) Taux'!$A$8,claimPeriods,0))&gt;17,INDEX(claimPeriodNo,MATCH('Étape 1) Taux'!$A$8,claimPeriods,0))&lt;20,revenueReduction&lt;0.1),0,IF(NOT(ISNUMBER(G379)),0,IF($D379="Oui",0,IF($C379="Non - avec lien de dépendance",MIN(2258,G379,$E379),MIN(2258,G379)))))))</f>
        <v>Effectuez l’étape 1</v>
      </c>
      <c r="L379" s="3">
        <f t="shared" si="22"/>
        <v>0</v>
      </c>
      <c r="M379" s="3">
        <f t="shared" si="23"/>
        <v>0</v>
      </c>
    </row>
    <row r="380" spans="8:13" x14ac:dyDescent="0.3">
      <c r="H380" s="52" t="str">
        <f t="shared" si="20"/>
        <v>Calculez d'abord la baisse moyenne de vos revenus sur 12 mois à l'étape 2)</v>
      </c>
      <c r="I380" s="52" t="str">
        <f t="shared" si="21"/>
        <v>Calculez d'abord la baisse moyenne de vos revenus sur 12 mois à l'étape 2)</v>
      </c>
      <c r="J380" s="3" t="str">
        <f>IF(CRHPElig=" -  ","Effectuez l’étape 1",IF(CRHPElig="La baisse de revenus n'est pas admissible dans le cadre du PEREC",CRHPElig,IF(AND(INDEX(claimPeriodNo,MATCH('Étape 1) Taux'!$A$8,claimPeriods,0))&gt;17,INDEX(claimPeriodNo,MATCH('Étape 1) Taux'!$A$8,claimPeriods,0))&lt;20,revenueReduction&lt;0.1),0,IF(NOT(ISNUMBER(F380)),0,IF($D380="Oui",0,IF($C380="Non - avec lien de dépendance",MIN(2258,F380,$E380),MIN(2258,F380)))))))</f>
        <v>Effectuez l’étape 1</v>
      </c>
      <c r="K380" s="3" t="str">
        <f>IF(CRHPElig=" -  ","Effectuez l’étape 1",IF(CRHPElig="La baisse de revenus n'est pas admissible dans le cadre du PEREC",CRHPElig,IF(AND(INDEX(claimPeriodNo,MATCH('Étape 1) Taux'!$A$8,claimPeriods,0))&gt;17,INDEX(claimPeriodNo,MATCH('Étape 1) Taux'!$A$8,claimPeriods,0))&lt;20,revenueReduction&lt;0.1),0,IF(NOT(ISNUMBER(G380)),0,IF($D380="Oui",0,IF($C380="Non - avec lien de dépendance",MIN(2258,G380,$E380),MIN(2258,G380)))))))</f>
        <v>Effectuez l’étape 1</v>
      </c>
      <c r="L380" s="3">
        <f t="shared" si="22"/>
        <v>0</v>
      </c>
      <c r="M380" s="3">
        <f t="shared" si="23"/>
        <v>0</v>
      </c>
    </row>
    <row r="381" spans="8:13" x14ac:dyDescent="0.3">
      <c r="H381" s="52" t="str">
        <f t="shared" si="20"/>
        <v>Calculez d'abord la baisse moyenne de vos revenus sur 12 mois à l'étape 2)</v>
      </c>
      <c r="I381" s="52" t="str">
        <f t="shared" si="21"/>
        <v>Calculez d'abord la baisse moyenne de vos revenus sur 12 mois à l'étape 2)</v>
      </c>
      <c r="J381" s="3" t="str">
        <f>IF(CRHPElig=" -  ","Effectuez l’étape 1",IF(CRHPElig="La baisse de revenus n'est pas admissible dans le cadre du PEREC",CRHPElig,IF(AND(INDEX(claimPeriodNo,MATCH('Étape 1) Taux'!$A$8,claimPeriods,0))&gt;17,INDEX(claimPeriodNo,MATCH('Étape 1) Taux'!$A$8,claimPeriods,0))&lt;20,revenueReduction&lt;0.1),0,IF(NOT(ISNUMBER(F381)),0,IF($D381="Oui",0,IF($C381="Non - avec lien de dépendance",MIN(2258,F381,$E381),MIN(2258,F381)))))))</f>
        <v>Effectuez l’étape 1</v>
      </c>
      <c r="K381" s="3" t="str">
        <f>IF(CRHPElig=" -  ","Effectuez l’étape 1",IF(CRHPElig="La baisse de revenus n'est pas admissible dans le cadre du PEREC",CRHPElig,IF(AND(INDEX(claimPeriodNo,MATCH('Étape 1) Taux'!$A$8,claimPeriods,0))&gt;17,INDEX(claimPeriodNo,MATCH('Étape 1) Taux'!$A$8,claimPeriods,0))&lt;20,revenueReduction&lt;0.1),0,IF(NOT(ISNUMBER(G381)),0,IF($D381="Oui",0,IF($C381="Non - avec lien de dépendance",MIN(2258,G381,$E381),MIN(2258,G381)))))))</f>
        <v>Effectuez l’étape 1</v>
      </c>
      <c r="L381" s="3">
        <f t="shared" si="22"/>
        <v>0</v>
      </c>
      <c r="M381" s="3">
        <f t="shared" si="23"/>
        <v>0</v>
      </c>
    </row>
    <row r="382" spans="8:13" x14ac:dyDescent="0.3">
      <c r="H382" s="52" t="str">
        <f t="shared" si="20"/>
        <v>Calculez d'abord la baisse moyenne de vos revenus sur 12 mois à l'étape 2)</v>
      </c>
      <c r="I382" s="52" t="str">
        <f t="shared" si="21"/>
        <v>Calculez d'abord la baisse moyenne de vos revenus sur 12 mois à l'étape 2)</v>
      </c>
      <c r="J382" s="3" t="str">
        <f>IF(CRHPElig=" -  ","Effectuez l’étape 1",IF(CRHPElig="La baisse de revenus n'est pas admissible dans le cadre du PEREC",CRHPElig,IF(AND(INDEX(claimPeriodNo,MATCH('Étape 1) Taux'!$A$8,claimPeriods,0))&gt;17,INDEX(claimPeriodNo,MATCH('Étape 1) Taux'!$A$8,claimPeriods,0))&lt;20,revenueReduction&lt;0.1),0,IF(NOT(ISNUMBER(F382)),0,IF($D382="Oui",0,IF($C382="Non - avec lien de dépendance",MIN(2258,F382,$E382),MIN(2258,F382)))))))</f>
        <v>Effectuez l’étape 1</v>
      </c>
      <c r="K382" s="3" t="str">
        <f>IF(CRHPElig=" -  ","Effectuez l’étape 1",IF(CRHPElig="La baisse de revenus n'est pas admissible dans le cadre du PEREC",CRHPElig,IF(AND(INDEX(claimPeriodNo,MATCH('Étape 1) Taux'!$A$8,claimPeriods,0))&gt;17,INDEX(claimPeriodNo,MATCH('Étape 1) Taux'!$A$8,claimPeriods,0))&lt;20,revenueReduction&lt;0.1),0,IF(NOT(ISNUMBER(G382)),0,IF($D382="Oui",0,IF($C382="Non - avec lien de dépendance",MIN(2258,G382,$E382),MIN(2258,G382)))))))</f>
        <v>Effectuez l’étape 1</v>
      </c>
      <c r="L382" s="3">
        <f t="shared" si="22"/>
        <v>0</v>
      </c>
      <c r="M382" s="3">
        <f t="shared" si="23"/>
        <v>0</v>
      </c>
    </row>
    <row r="383" spans="8:13" x14ac:dyDescent="0.3">
      <c r="H383" s="52" t="str">
        <f t="shared" si="20"/>
        <v>Calculez d'abord la baisse moyenne de vos revenus sur 12 mois à l'étape 2)</v>
      </c>
      <c r="I383" s="52" t="str">
        <f t="shared" si="21"/>
        <v>Calculez d'abord la baisse moyenne de vos revenus sur 12 mois à l'étape 2)</v>
      </c>
      <c r="J383" s="3" t="str">
        <f>IF(CRHPElig=" -  ","Effectuez l’étape 1",IF(CRHPElig="La baisse de revenus n'est pas admissible dans le cadre du PEREC",CRHPElig,IF(AND(INDEX(claimPeriodNo,MATCH('Étape 1) Taux'!$A$8,claimPeriods,0))&gt;17,INDEX(claimPeriodNo,MATCH('Étape 1) Taux'!$A$8,claimPeriods,0))&lt;20,revenueReduction&lt;0.1),0,IF(NOT(ISNUMBER(F383)),0,IF($D383="Oui",0,IF($C383="Non - avec lien de dépendance",MIN(2258,F383,$E383),MIN(2258,F383)))))))</f>
        <v>Effectuez l’étape 1</v>
      </c>
      <c r="K383" s="3" t="str">
        <f>IF(CRHPElig=" -  ","Effectuez l’étape 1",IF(CRHPElig="La baisse de revenus n'est pas admissible dans le cadre du PEREC",CRHPElig,IF(AND(INDEX(claimPeriodNo,MATCH('Étape 1) Taux'!$A$8,claimPeriods,0))&gt;17,INDEX(claimPeriodNo,MATCH('Étape 1) Taux'!$A$8,claimPeriods,0))&lt;20,revenueReduction&lt;0.1),0,IF(NOT(ISNUMBER(G383)),0,IF($D383="Oui",0,IF($C383="Non - avec lien de dépendance",MIN(2258,G383,$E383),MIN(2258,G383)))))))</f>
        <v>Effectuez l’étape 1</v>
      </c>
      <c r="L383" s="3">
        <f t="shared" si="22"/>
        <v>0</v>
      </c>
      <c r="M383" s="3">
        <f t="shared" si="23"/>
        <v>0</v>
      </c>
    </row>
    <row r="384" spans="8:13" x14ac:dyDescent="0.3">
      <c r="H384" s="52" t="str">
        <f t="shared" si="20"/>
        <v>Calculez d'abord la baisse moyenne de vos revenus sur 12 mois à l'étape 2)</v>
      </c>
      <c r="I384" s="52" t="str">
        <f t="shared" si="21"/>
        <v>Calculez d'abord la baisse moyenne de vos revenus sur 12 mois à l'étape 2)</v>
      </c>
      <c r="J384" s="3" t="str">
        <f>IF(CRHPElig=" -  ","Effectuez l’étape 1",IF(CRHPElig="La baisse de revenus n'est pas admissible dans le cadre du PEREC",CRHPElig,IF(AND(INDEX(claimPeriodNo,MATCH('Étape 1) Taux'!$A$8,claimPeriods,0))&gt;17,INDEX(claimPeriodNo,MATCH('Étape 1) Taux'!$A$8,claimPeriods,0))&lt;20,revenueReduction&lt;0.1),0,IF(NOT(ISNUMBER(F384)),0,IF($D384="Oui",0,IF($C384="Non - avec lien de dépendance",MIN(2258,F384,$E384),MIN(2258,F384)))))))</f>
        <v>Effectuez l’étape 1</v>
      </c>
      <c r="K384" s="3" t="str">
        <f>IF(CRHPElig=" -  ","Effectuez l’étape 1",IF(CRHPElig="La baisse de revenus n'est pas admissible dans le cadre du PEREC",CRHPElig,IF(AND(INDEX(claimPeriodNo,MATCH('Étape 1) Taux'!$A$8,claimPeriods,0))&gt;17,INDEX(claimPeriodNo,MATCH('Étape 1) Taux'!$A$8,claimPeriods,0))&lt;20,revenueReduction&lt;0.1),0,IF(NOT(ISNUMBER(G384)),0,IF($D384="Oui",0,IF($C384="Non - avec lien de dépendance",MIN(2258,G384,$E384),MIN(2258,G384)))))))</f>
        <v>Effectuez l’étape 1</v>
      </c>
      <c r="L384" s="3">
        <f t="shared" si="22"/>
        <v>0</v>
      </c>
      <c r="M384" s="3">
        <f t="shared" si="23"/>
        <v>0</v>
      </c>
    </row>
    <row r="385" spans="8:13" x14ac:dyDescent="0.3">
      <c r="H385" s="52" t="str">
        <f t="shared" si="20"/>
        <v>Calculez d'abord la baisse moyenne de vos revenus sur 12 mois à l'étape 2)</v>
      </c>
      <c r="I385" s="52" t="str">
        <f t="shared" si="21"/>
        <v>Calculez d'abord la baisse moyenne de vos revenus sur 12 mois à l'étape 2)</v>
      </c>
      <c r="J385" s="3" t="str">
        <f>IF(CRHPElig=" -  ","Effectuez l’étape 1",IF(CRHPElig="La baisse de revenus n'est pas admissible dans le cadre du PEREC",CRHPElig,IF(AND(INDEX(claimPeriodNo,MATCH('Étape 1) Taux'!$A$8,claimPeriods,0))&gt;17,INDEX(claimPeriodNo,MATCH('Étape 1) Taux'!$A$8,claimPeriods,0))&lt;20,revenueReduction&lt;0.1),0,IF(NOT(ISNUMBER(F385)),0,IF($D385="Oui",0,IF($C385="Non - avec lien de dépendance",MIN(2258,F385,$E385),MIN(2258,F385)))))))</f>
        <v>Effectuez l’étape 1</v>
      </c>
      <c r="K385" s="3" t="str">
        <f>IF(CRHPElig=" -  ","Effectuez l’étape 1",IF(CRHPElig="La baisse de revenus n'est pas admissible dans le cadre du PEREC",CRHPElig,IF(AND(INDEX(claimPeriodNo,MATCH('Étape 1) Taux'!$A$8,claimPeriods,0))&gt;17,INDEX(claimPeriodNo,MATCH('Étape 1) Taux'!$A$8,claimPeriods,0))&lt;20,revenueReduction&lt;0.1),0,IF(NOT(ISNUMBER(G385)),0,IF($D385="Oui",0,IF($C385="Non - avec lien de dépendance",MIN(2258,G385,$E385),MIN(2258,G385)))))))</f>
        <v>Effectuez l’étape 1</v>
      </c>
      <c r="L385" s="3">
        <f t="shared" si="22"/>
        <v>0</v>
      </c>
      <c r="M385" s="3">
        <f t="shared" si="23"/>
        <v>0</v>
      </c>
    </row>
    <row r="386" spans="8:13" x14ac:dyDescent="0.3">
      <c r="H386" s="52" t="str">
        <f t="shared" si="20"/>
        <v>Calculez d'abord la baisse moyenne de vos revenus sur 12 mois à l'étape 2)</v>
      </c>
      <c r="I386" s="52" t="str">
        <f t="shared" si="21"/>
        <v>Calculez d'abord la baisse moyenne de vos revenus sur 12 mois à l'étape 2)</v>
      </c>
      <c r="J386" s="3" t="str">
        <f>IF(CRHPElig=" -  ","Effectuez l’étape 1",IF(CRHPElig="La baisse de revenus n'est pas admissible dans le cadre du PEREC",CRHPElig,IF(AND(INDEX(claimPeriodNo,MATCH('Étape 1) Taux'!$A$8,claimPeriods,0))&gt;17,INDEX(claimPeriodNo,MATCH('Étape 1) Taux'!$A$8,claimPeriods,0))&lt;20,revenueReduction&lt;0.1),0,IF(NOT(ISNUMBER(F386)),0,IF($D386="Oui",0,IF($C386="Non - avec lien de dépendance",MIN(2258,F386,$E386),MIN(2258,F386)))))))</f>
        <v>Effectuez l’étape 1</v>
      </c>
      <c r="K386" s="3" t="str">
        <f>IF(CRHPElig=" -  ","Effectuez l’étape 1",IF(CRHPElig="La baisse de revenus n'est pas admissible dans le cadre du PEREC",CRHPElig,IF(AND(INDEX(claimPeriodNo,MATCH('Étape 1) Taux'!$A$8,claimPeriods,0))&gt;17,INDEX(claimPeriodNo,MATCH('Étape 1) Taux'!$A$8,claimPeriods,0))&lt;20,revenueReduction&lt;0.1),0,IF(NOT(ISNUMBER(G386)),0,IF($D386="Oui",0,IF($C386="Non - avec lien de dépendance",MIN(2258,G386,$E386),MIN(2258,G386)))))))</f>
        <v>Effectuez l’étape 1</v>
      </c>
      <c r="L386" s="3">
        <f t="shared" si="22"/>
        <v>0</v>
      </c>
      <c r="M386" s="3">
        <f t="shared" si="23"/>
        <v>0</v>
      </c>
    </row>
    <row r="387" spans="8:13" x14ac:dyDescent="0.3">
      <c r="H387" s="52" t="str">
        <f t="shared" si="20"/>
        <v>Calculez d'abord la baisse moyenne de vos revenus sur 12 mois à l'étape 2)</v>
      </c>
      <c r="I387" s="52" t="str">
        <f t="shared" si="21"/>
        <v>Calculez d'abord la baisse moyenne de vos revenus sur 12 mois à l'étape 2)</v>
      </c>
      <c r="J387" s="3" t="str">
        <f>IF(CRHPElig=" -  ","Effectuez l’étape 1",IF(CRHPElig="La baisse de revenus n'est pas admissible dans le cadre du PEREC",CRHPElig,IF(AND(INDEX(claimPeriodNo,MATCH('Étape 1) Taux'!$A$8,claimPeriods,0))&gt;17,INDEX(claimPeriodNo,MATCH('Étape 1) Taux'!$A$8,claimPeriods,0))&lt;20,revenueReduction&lt;0.1),0,IF(NOT(ISNUMBER(F387)),0,IF($D387="Oui",0,IF($C387="Non - avec lien de dépendance",MIN(2258,F387,$E387),MIN(2258,F387)))))))</f>
        <v>Effectuez l’étape 1</v>
      </c>
      <c r="K387" s="3" t="str">
        <f>IF(CRHPElig=" -  ","Effectuez l’étape 1",IF(CRHPElig="La baisse de revenus n'est pas admissible dans le cadre du PEREC",CRHPElig,IF(AND(INDEX(claimPeriodNo,MATCH('Étape 1) Taux'!$A$8,claimPeriods,0))&gt;17,INDEX(claimPeriodNo,MATCH('Étape 1) Taux'!$A$8,claimPeriods,0))&lt;20,revenueReduction&lt;0.1),0,IF(NOT(ISNUMBER(G387)),0,IF($D387="Oui",0,IF($C387="Non - avec lien de dépendance",MIN(2258,G387,$E387),MIN(2258,G387)))))))</f>
        <v>Effectuez l’étape 1</v>
      </c>
      <c r="L387" s="3">
        <f t="shared" si="22"/>
        <v>0</v>
      </c>
      <c r="M387" s="3">
        <f t="shared" si="23"/>
        <v>0</v>
      </c>
    </row>
    <row r="388" spans="8:13" x14ac:dyDescent="0.3">
      <c r="H388" s="52" t="str">
        <f t="shared" si="20"/>
        <v>Calculez d'abord la baisse moyenne de vos revenus sur 12 mois à l'étape 2)</v>
      </c>
      <c r="I388" s="52" t="str">
        <f t="shared" si="21"/>
        <v>Calculez d'abord la baisse moyenne de vos revenus sur 12 mois à l'étape 2)</v>
      </c>
      <c r="J388" s="3" t="str">
        <f>IF(CRHPElig=" -  ","Effectuez l’étape 1",IF(CRHPElig="La baisse de revenus n'est pas admissible dans le cadre du PEREC",CRHPElig,IF(AND(INDEX(claimPeriodNo,MATCH('Étape 1) Taux'!$A$8,claimPeriods,0))&gt;17,INDEX(claimPeriodNo,MATCH('Étape 1) Taux'!$A$8,claimPeriods,0))&lt;20,revenueReduction&lt;0.1),0,IF(NOT(ISNUMBER(F388)),0,IF($D388="Oui",0,IF($C388="Non - avec lien de dépendance",MIN(2258,F388,$E388),MIN(2258,F388)))))))</f>
        <v>Effectuez l’étape 1</v>
      </c>
      <c r="K388" s="3" t="str">
        <f>IF(CRHPElig=" -  ","Effectuez l’étape 1",IF(CRHPElig="La baisse de revenus n'est pas admissible dans le cadre du PEREC",CRHPElig,IF(AND(INDEX(claimPeriodNo,MATCH('Étape 1) Taux'!$A$8,claimPeriods,0))&gt;17,INDEX(claimPeriodNo,MATCH('Étape 1) Taux'!$A$8,claimPeriods,0))&lt;20,revenueReduction&lt;0.1),0,IF(NOT(ISNUMBER(G388)),0,IF($D388="Oui",0,IF($C388="Non - avec lien de dépendance",MIN(2258,G388,$E388),MIN(2258,G388)))))))</f>
        <v>Effectuez l’étape 1</v>
      </c>
      <c r="L388" s="3">
        <f t="shared" si="22"/>
        <v>0</v>
      </c>
      <c r="M388" s="3">
        <f t="shared" si="23"/>
        <v>0</v>
      </c>
    </row>
    <row r="389" spans="8:13" x14ac:dyDescent="0.3">
      <c r="H389" s="52" t="str">
        <f t="shared" si="20"/>
        <v>Calculez d'abord la baisse moyenne de vos revenus sur 12 mois à l'étape 2)</v>
      </c>
      <c r="I389" s="52" t="str">
        <f t="shared" si="21"/>
        <v>Calculez d'abord la baisse moyenne de vos revenus sur 12 mois à l'étape 2)</v>
      </c>
      <c r="J389" s="3" t="str">
        <f>IF(CRHPElig=" -  ","Effectuez l’étape 1",IF(CRHPElig="La baisse de revenus n'est pas admissible dans le cadre du PEREC",CRHPElig,IF(AND(INDEX(claimPeriodNo,MATCH('Étape 1) Taux'!$A$8,claimPeriods,0))&gt;17,INDEX(claimPeriodNo,MATCH('Étape 1) Taux'!$A$8,claimPeriods,0))&lt;20,revenueReduction&lt;0.1),0,IF(NOT(ISNUMBER(F389)),0,IF($D389="Oui",0,IF($C389="Non - avec lien de dépendance",MIN(2258,F389,$E389),MIN(2258,F389)))))))</f>
        <v>Effectuez l’étape 1</v>
      </c>
      <c r="K389" s="3" t="str">
        <f>IF(CRHPElig=" -  ","Effectuez l’étape 1",IF(CRHPElig="La baisse de revenus n'est pas admissible dans le cadre du PEREC",CRHPElig,IF(AND(INDEX(claimPeriodNo,MATCH('Étape 1) Taux'!$A$8,claimPeriods,0))&gt;17,INDEX(claimPeriodNo,MATCH('Étape 1) Taux'!$A$8,claimPeriods,0))&lt;20,revenueReduction&lt;0.1),0,IF(NOT(ISNUMBER(G389)),0,IF($D389="Oui",0,IF($C389="Non - avec lien de dépendance",MIN(2258,G389,$E389),MIN(2258,G389)))))))</f>
        <v>Effectuez l’étape 1</v>
      </c>
      <c r="L389" s="3">
        <f t="shared" si="22"/>
        <v>0</v>
      </c>
      <c r="M389" s="3">
        <f t="shared" si="23"/>
        <v>0</v>
      </c>
    </row>
    <row r="390" spans="8:13" x14ac:dyDescent="0.3">
      <c r="H390" s="52" t="str">
        <f t="shared" ref="H390:H453" si="24">IF(overallRate=" -   ","Effectuez l’étape 1",IF(ISTEXT(overallRate),overallRate,IF(OR($D390="Oui",NOT(ISNUMBER(F390)),overallRate=0),0,ROUND(IF($C390="Non - avec lien de dépendance",MIN(2258,F390,$E390)*overallRate,MIN(2258,F390)*overallRate),2))))</f>
        <v>Calculez d'abord la baisse moyenne de vos revenus sur 12 mois à l'étape 2)</v>
      </c>
      <c r="I390" s="52" t="str">
        <f t="shared" ref="I390:I453" si="25">IF(overallRate=" -   ","Effectuez l’étape 1",IF(ISTEXT(overallRate),overallRate,IF(OR($D390="Oui",NOT(ISNUMBER(G390)),overallRate=0),0,ROUND(IF($C390="Non - avec lien de dépendance",MIN(2258,G390,$E390)*overallRate,MIN(2258,G390)*overallRate),2))))</f>
        <v>Calculez d'abord la baisse moyenne de vos revenus sur 12 mois à l'étape 2)</v>
      </c>
      <c r="J390" s="3" t="str">
        <f>IF(CRHPElig=" -  ","Effectuez l’étape 1",IF(CRHPElig="La baisse de revenus n'est pas admissible dans le cadre du PEREC",CRHPElig,IF(AND(INDEX(claimPeriodNo,MATCH('Étape 1) Taux'!$A$8,claimPeriods,0))&gt;17,INDEX(claimPeriodNo,MATCH('Étape 1) Taux'!$A$8,claimPeriods,0))&lt;20,revenueReduction&lt;0.1),0,IF(NOT(ISNUMBER(F390)),0,IF($D390="Oui",0,IF($C390="Non - avec lien de dépendance",MIN(2258,F390,$E390),MIN(2258,F390)))))))</f>
        <v>Effectuez l’étape 1</v>
      </c>
      <c r="K390" s="3" t="str">
        <f>IF(CRHPElig=" -  ","Effectuez l’étape 1",IF(CRHPElig="La baisse de revenus n'est pas admissible dans le cadre du PEREC",CRHPElig,IF(AND(INDEX(claimPeriodNo,MATCH('Étape 1) Taux'!$A$8,claimPeriods,0))&gt;17,INDEX(claimPeriodNo,MATCH('Étape 1) Taux'!$A$8,claimPeriods,0))&lt;20,revenueReduction&lt;0.1),0,IF(NOT(ISNUMBER(G390)),0,IF($D390="Oui",0,IF($C390="Non - avec lien de dépendance",MIN(2258,G390,$E390),MIN(2258,G390)))))))</f>
        <v>Effectuez l’étape 1</v>
      </c>
      <c r="L390" s="3">
        <f t="shared" si="22"/>
        <v>0</v>
      </c>
      <c r="M390" s="3">
        <f t="shared" si="23"/>
        <v>0</v>
      </c>
    </row>
    <row r="391" spans="8:13" x14ac:dyDescent="0.3">
      <c r="H391" s="52" t="str">
        <f t="shared" si="24"/>
        <v>Calculez d'abord la baisse moyenne de vos revenus sur 12 mois à l'étape 2)</v>
      </c>
      <c r="I391" s="52" t="str">
        <f t="shared" si="25"/>
        <v>Calculez d'abord la baisse moyenne de vos revenus sur 12 mois à l'étape 2)</v>
      </c>
      <c r="J391" s="3" t="str">
        <f>IF(CRHPElig=" -  ","Effectuez l’étape 1",IF(CRHPElig="La baisse de revenus n'est pas admissible dans le cadre du PEREC",CRHPElig,IF(AND(INDEX(claimPeriodNo,MATCH('Étape 1) Taux'!$A$8,claimPeriods,0))&gt;17,INDEX(claimPeriodNo,MATCH('Étape 1) Taux'!$A$8,claimPeriods,0))&lt;20,revenueReduction&lt;0.1),0,IF(NOT(ISNUMBER(F391)),0,IF($D391="Oui",0,IF($C391="Non - avec lien de dépendance",MIN(2258,F391,$E391),MIN(2258,F391)))))))</f>
        <v>Effectuez l’étape 1</v>
      </c>
      <c r="K391" s="3" t="str">
        <f>IF(CRHPElig=" -  ","Effectuez l’étape 1",IF(CRHPElig="La baisse de revenus n'est pas admissible dans le cadre du PEREC",CRHPElig,IF(AND(INDEX(claimPeriodNo,MATCH('Étape 1) Taux'!$A$8,claimPeriods,0))&gt;17,INDEX(claimPeriodNo,MATCH('Étape 1) Taux'!$A$8,claimPeriods,0))&lt;20,revenueReduction&lt;0.1),0,IF(NOT(ISNUMBER(G391)),0,IF($D391="Oui",0,IF($C391="Non - avec lien de dépendance",MIN(2258,G391,$E391),MIN(2258,G391)))))))</f>
        <v>Effectuez l’étape 1</v>
      </c>
      <c r="L391" s="3">
        <f t="shared" ref="L391:L454" si="26">IF(AND(COUNT(C391:G391)&gt;0,OR(AND(NOT(ISNUMBER($E391)),OR($D391="Oui",$C391&lt;&gt;"Oui - sans lien de dépendance")),COUNT(F391:G391)&lt;&gt;2,ISBLANK($C391))),"Remplissez tous les montants",SUM(H391:I391))</f>
        <v>0</v>
      </c>
      <c r="M391" s="3">
        <f t="shared" ref="M391:M454" si="27">IF(AND(COUNT(C391:G391)&gt;0,OR(AND(NOT(ISNUMBER($E391)),OR($D391="Oui",$C391&lt;&gt;"Oui - sans lien de dépendance")),COUNT(F391:G391)&lt;&gt;2,ISBLANK($C391))),"Remplissez tous les montants",SUM(J391:K391))</f>
        <v>0</v>
      </c>
    </row>
    <row r="392" spans="8:13" x14ac:dyDescent="0.3">
      <c r="H392" s="52" t="str">
        <f t="shared" si="24"/>
        <v>Calculez d'abord la baisse moyenne de vos revenus sur 12 mois à l'étape 2)</v>
      </c>
      <c r="I392" s="52" t="str">
        <f t="shared" si="25"/>
        <v>Calculez d'abord la baisse moyenne de vos revenus sur 12 mois à l'étape 2)</v>
      </c>
      <c r="J392" s="3" t="str">
        <f>IF(CRHPElig=" -  ","Effectuez l’étape 1",IF(CRHPElig="La baisse de revenus n'est pas admissible dans le cadre du PEREC",CRHPElig,IF(AND(INDEX(claimPeriodNo,MATCH('Étape 1) Taux'!$A$8,claimPeriods,0))&gt;17,INDEX(claimPeriodNo,MATCH('Étape 1) Taux'!$A$8,claimPeriods,0))&lt;20,revenueReduction&lt;0.1),0,IF(NOT(ISNUMBER(F392)),0,IF($D392="Oui",0,IF($C392="Non - avec lien de dépendance",MIN(2258,F392,$E392),MIN(2258,F392)))))))</f>
        <v>Effectuez l’étape 1</v>
      </c>
      <c r="K392" s="3" t="str">
        <f>IF(CRHPElig=" -  ","Effectuez l’étape 1",IF(CRHPElig="La baisse de revenus n'est pas admissible dans le cadre du PEREC",CRHPElig,IF(AND(INDEX(claimPeriodNo,MATCH('Étape 1) Taux'!$A$8,claimPeriods,0))&gt;17,INDEX(claimPeriodNo,MATCH('Étape 1) Taux'!$A$8,claimPeriods,0))&lt;20,revenueReduction&lt;0.1),0,IF(NOT(ISNUMBER(G392)),0,IF($D392="Oui",0,IF($C392="Non - avec lien de dépendance",MIN(2258,G392,$E392),MIN(2258,G392)))))))</f>
        <v>Effectuez l’étape 1</v>
      </c>
      <c r="L392" s="3">
        <f t="shared" si="26"/>
        <v>0</v>
      </c>
      <c r="M392" s="3">
        <f t="shared" si="27"/>
        <v>0</v>
      </c>
    </row>
    <row r="393" spans="8:13" x14ac:dyDescent="0.3">
      <c r="H393" s="52" t="str">
        <f t="shared" si="24"/>
        <v>Calculez d'abord la baisse moyenne de vos revenus sur 12 mois à l'étape 2)</v>
      </c>
      <c r="I393" s="52" t="str">
        <f t="shared" si="25"/>
        <v>Calculez d'abord la baisse moyenne de vos revenus sur 12 mois à l'étape 2)</v>
      </c>
      <c r="J393" s="3" t="str">
        <f>IF(CRHPElig=" -  ","Effectuez l’étape 1",IF(CRHPElig="La baisse de revenus n'est pas admissible dans le cadre du PEREC",CRHPElig,IF(AND(INDEX(claimPeriodNo,MATCH('Étape 1) Taux'!$A$8,claimPeriods,0))&gt;17,INDEX(claimPeriodNo,MATCH('Étape 1) Taux'!$A$8,claimPeriods,0))&lt;20,revenueReduction&lt;0.1),0,IF(NOT(ISNUMBER(F393)),0,IF($D393="Oui",0,IF($C393="Non - avec lien de dépendance",MIN(2258,F393,$E393),MIN(2258,F393)))))))</f>
        <v>Effectuez l’étape 1</v>
      </c>
      <c r="K393" s="3" t="str">
        <f>IF(CRHPElig=" -  ","Effectuez l’étape 1",IF(CRHPElig="La baisse de revenus n'est pas admissible dans le cadre du PEREC",CRHPElig,IF(AND(INDEX(claimPeriodNo,MATCH('Étape 1) Taux'!$A$8,claimPeriods,0))&gt;17,INDEX(claimPeriodNo,MATCH('Étape 1) Taux'!$A$8,claimPeriods,0))&lt;20,revenueReduction&lt;0.1),0,IF(NOT(ISNUMBER(G393)),0,IF($D393="Oui",0,IF($C393="Non - avec lien de dépendance",MIN(2258,G393,$E393),MIN(2258,G393)))))))</f>
        <v>Effectuez l’étape 1</v>
      </c>
      <c r="L393" s="3">
        <f t="shared" si="26"/>
        <v>0</v>
      </c>
      <c r="M393" s="3">
        <f t="shared" si="27"/>
        <v>0</v>
      </c>
    </row>
    <row r="394" spans="8:13" x14ac:dyDescent="0.3">
      <c r="H394" s="52" t="str">
        <f t="shared" si="24"/>
        <v>Calculez d'abord la baisse moyenne de vos revenus sur 12 mois à l'étape 2)</v>
      </c>
      <c r="I394" s="52" t="str">
        <f t="shared" si="25"/>
        <v>Calculez d'abord la baisse moyenne de vos revenus sur 12 mois à l'étape 2)</v>
      </c>
      <c r="J394" s="3" t="str">
        <f>IF(CRHPElig=" -  ","Effectuez l’étape 1",IF(CRHPElig="La baisse de revenus n'est pas admissible dans le cadre du PEREC",CRHPElig,IF(AND(INDEX(claimPeriodNo,MATCH('Étape 1) Taux'!$A$8,claimPeriods,0))&gt;17,INDEX(claimPeriodNo,MATCH('Étape 1) Taux'!$A$8,claimPeriods,0))&lt;20,revenueReduction&lt;0.1),0,IF(NOT(ISNUMBER(F394)),0,IF($D394="Oui",0,IF($C394="Non - avec lien de dépendance",MIN(2258,F394,$E394),MIN(2258,F394)))))))</f>
        <v>Effectuez l’étape 1</v>
      </c>
      <c r="K394" s="3" t="str">
        <f>IF(CRHPElig=" -  ","Effectuez l’étape 1",IF(CRHPElig="La baisse de revenus n'est pas admissible dans le cadre du PEREC",CRHPElig,IF(AND(INDEX(claimPeriodNo,MATCH('Étape 1) Taux'!$A$8,claimPeriods,0))&gt;17,INDEX(claimPeriodNo,MATCH('Étape 1) Taux'!$A$8,claimPeriods,0))&lt;20,revenueReduction&lt;0.1),0,IF(NOT(ISNUMBER(G394)),0,IF($D394="Oui",0,IF($C394="Non - avec lien de dépendance",MIN(2258,G394,$E394),MIN(2258,G394)))))))</f>
        <v>Effectuez l’étape 1</v>
      </c>
      <c r="L394" s="3">
        <f t="shared" si="26"/>
        <v>0</v>
      </c>
      <c r="M394" s="3">
        <f t="shared" si="27"/>
        <v>0</v>
      </c>
    </row>
    <row r="395" spans="8:13" x14ac:dyDescent="0.3">
      <c r="H395" s="52" t="str">
        <f t="shared" si="24"/>
        <v>Calculez d'abord la baisse moyenne de vos revenus sur 12 mois à l'étape 2)</v>
      </c>
      <c r="I395" s="52" t="str">
        <f t="shared" si="25"/>
        <v>Calculez d'abord la baisse moyenne de vos revenus sur 12 mois à l'étape 2)</v>
      </c>
      <c r="J395" s="3" t="str">
        <f>IF(CRHPElig=" -  ","Effectuez l’étape 1",IF(CRHPElig="La baisse de revenus n'est pas admissible dans le cadre du PEREC",CRHPElig,IF(AND(INDEX(claimPeriodNo,MATCH('Étape 1) Taux'!$A$8,claimPeriods,0))&gt;17,INDEX(claimPeriodNo,MATCH('Étape 1) Taux'!$A$8,claimPeriods,0))&lt;20,revenueReduction&lt;0.1),0,IF(NOT(ISNUMBER(F395)),0,IF($D395="Oui",0,IF($C395="Non - avec lien de dépendance",MIN(2258,F395,$E395),MIN(2258,F395)))))))</f>
        <v>Effectuez l’étape 1</v>
      </c>
      <c r="K395" s="3" t="str">
        <f>IF(CRHPElig=" -  ","Effectuez l’étape 1",IF(CRHPElig="La baisse de revenus n'est pas admissible dans le cadre du PEREC",CRHPElig,IF(AND(INDEX(claimPeriodNo,MATCH('Étape 1) Taux'!$A$8,claimPeriods,0))&gt;17,INDEX(claimPeriodNo,MATCH('Étape 1) Taux'!$A$8,claimPeriods,0))&lt;20,revenueReduction&lt;0.1),0,IF(NOT(ISNUMBER(G395)),0,IF($D395="Oui",0,IF($C395="Non - avec lien de dépendance",MIN(2258,G395,$E395),MIN(2258,G395)))))))</f>
        <v>Effectuez l’étape 1</v>
      </c>
      <c r="L395" s="3">
        <f t="shared" si="26"/>
        <v>0</v>
      </c>
      <c r="M395" s="3">
        <f t="shared" si="27"/>
        <v>0</v>
      </c>
    </row>
    <row r="396" spans="8:13" x14ac:dyDescent="0.3">
      <c r="H396" s="52" t="str">
        <f t="shared" si="24"/>
        <v>Calculez d'abord la baisse moyenne de vos revenus sur 12 mois à l'étape 2)</v>
      </c>
      <c r="I396" s="52" t="str">
        <f t="shared" si="25"/>
        <v>Calculez d'abord la baisse moyenne de vos revenus sur 12 mois à l'étape 2)</v>
      </c>
      <c r="J396" s="3" t="str">
        <f>IF(CRHPElig=" -  ","Effectuez l’étape 1",IF(CRHPElig="La baisse de revenus n'est pas admissible dans le cadre du PEREC",CRHPElig,IF(AND(INDEX(claimPeriodNo,MATCH('Étape 1) Taux'!$A$8,claimPeriods,0))&gt;17,INDEX(claimPeriodNo,MATCH('Étape 1) Taux'!$A$8,claimPeriods,0))&lt;20,revenueReduction&lt;0.1),0,IF(NOT(ISNUMBER(F396)),0,IF($D396="Oui",0,IF($C396="Non - avec lien de dépendance",MIN(2258,F396,$E396),MIN(2258,F396)))))))</f>
        <v>Effectuez l’étape 1</v>
      </c>
      <c r="K396" s="3" t="str">
        <f>IF(CRHPElig=" -  ","Effectuez l’étape 1",IF(CRHPElig="La baisse de revenus n'est pas admissible dans le cadre du PEREC",CRHPElig,IF(AND(INDEX(claimPeriodNo,MATCH('Étape 1) Taux'!$A$8,claimPeriods,0))&gt;17,INDEX(claimPeriodNo,MATCH('Étape 1) Taux'!$A$8,claimPeriods,0))&lt;20,revenueReduction&lt;0.1),0,IF(NOT(ISNUMBER(G396)),0,IF($D396="Oui",0,IF($C396="Non - avec lien de dépendance",MIN(2258,G396,$E396),MIN(2258,G396)))))))</f>
        <v>Effectuez l’étape 1</v>
      </c>
      <c r="L396" s="3">
        <f t="shared" si="26"/>
        <v>0</v>
      </c>
      <c r="M396" s="3">
        <f t="shared" si="27"/>
        <v>0</v>
      </c>
    </row>
    <row r="397" spans="8:13" x14ac:dyDescent="0.3">
      <c r="H397" s="52" t="str">
        <f t="shared" si="24"/>
        <v>Calculez d'abord la baisse moyenne de vos revenus sur 12 mois à l'étape 2)</v>
      </c>
      <c r="I397" s="52" t="str">
        <f t="shared" si="25"/>
        <v>Calculez d'abord la baisse moyenne de vos revenus sur 12 mois à l'étape 2)</v>
      </c>
      <c r="J397" s="3" t="str">
        <f>IF(CRHPElig=" -  ","Effectuez l’étape 1",IF(CRHPElig="La baisse de revenus n'est pas admissible dans le cadre du PEREC",CRHPElig,IF(AND(INDEX(claimPeriodNo,MATCH('Étape 1) Taux'!$A$8,claimPeriods,0))&gt;17,INDEX(claimPeriodNo,MATCH('Étape 1) Taux'!$A$8,claimPeriods,0))&lt;20,revenueReduction&lt;0.1),0,IF(NOT(ISNUMBER(F397)),0,IF($D397="Oui",0,IF($C397="Non - avec lien de dépendance",MIN(2258,F397,$E397),MIN(2258,F397)))))))</f>
        <v>Effectuez l’étape 1</v>
      </c>
      <c r="K397" s="3" t="str">
        <f>IF(CRHPElig=" -  ","Effectuez l’étape 1",IF(CRHPElig="La baisse de revenus n'est pas admissible dans le cadre du PEREC",CRHPElig,IF(AND(INDEX(claimPeriodNo,MATCH('Étape 1) Taux'!$A$8,claimPeriods,0))&gt;17,INDEX(claimPeriodNo,MATCH('Étape 1) Taux'!$A$8,claimPeriods,0))&lt;20,revenueReduction&lt;0.1),0,IF(NOT(ISNUMBER(G397)),0,IF($D397="Oui",0,IF($C397="Non - avec lien de dépendance",MIN(2258,G397,$E397),MIN(2258,G397)))))))</f>
        <v>Effectuez l’étape 1</v>
      </c>
      <c r="L397" s="3">
        <f t="shared" si="26"/>
        <v>0</v>
      </c>
      <c r="M397" s="3">
        <f t="shared" si="27"/>
        <v>0</v>
      </c>
    </row>
    <row r="398" spans="8:13" x14ac:dyDescent="0.3">
      <c r="H398" s="52" t="str">
        <f t="shared" si="24"/>
        <v>Calculez d'abord la baisse moyenne de vos revenus sur 12 mois à l'étape 2)</v>
      </c>
      <c r="I398" s="52" t="str">
        <f t="shared" si="25"/>
        <v>Calculez d'abord la baisse moyenne de vos revenus sur 12 mois à l'étape 2)</v>
      </c>
      <c r="J398" s="3" t="str">
        <f>IF(CRHPElig=" -  ","Effectuez l’étape 1",IF(CRHPElig="La baisse de revenus n'est pas admissible dans le cadre du PEREC",CRHPElig,IF(AND(INDEX(claimPeriodNo,MATCH('Étape 1) Taux'!$A$8,claimPeriods,0))&gt;17,INDEX(claimPeriodNo,MATCH('Étape 1) Taux'!$A$8,claimPeriods,0))&lt;20,revenueReduction&lt;0.1),0,IF(NOT(ISNUMBER(F398)),0,IF($D398="Oui",0,IF($C398="Non - avec lien de dépendance",MIN(2258,F398,$E398),MIN(2258,F398)))))))</f>
        <v>Effectuez l’étape 1</v>
      </c>
      <c r="K398" s="3" t="str">
        <f>IF(CRHPElig=" -  ","Effectuez l’étape 1",IF(CRHPElig="La baisse de revenus n'est pas admissible dans le cadre du PEREC",CRHPElig,IF(AND(INDEX(claimPeriodNo,MATCH('Étape 1) Taux'!$A$8,claimPeriods,0))&gt;17,INDEX(claimPeriodNo,MATCH('Étape 1) Taux'!$A$8,claimPeriods,0))&lt;20,revenueReduction&lt;0.1),0,IF(NOT(ISNUMBER(G398)),0,IF($D398="Oui",0,IF($C398="Non - avec lien de dépendance",MIN(2258,G398,$E398),MIN(2258,G398)))))))</f>
        <v>Effectuez l’étape 1</v>
      </c>
      <c r="L398" s="3">
        <f t="shared" si="26"/>
        <v>0</v>
      </c>
      <c r="M398" s="3">
        <f t="shared" si="27"/>
        <v>0</v>
      </c>
    </row>
    <row r="399" spans="8:13" x14ac:dyDescent="0.3">
      <c r="H399" s="52" t="str">
        <f t="shared" si="24"/>
        <v>Calculez d'abord la baisse moyenne de vos revenus sur 12 mois à l'étape 2)</v>
      </c>
      <c r="I399" s="52" t="str">
        <f t="shared" si="25"/>
        <v>Calculez d'abord la baisse moyenne de vos revenus sur 12 mois à l'étape 2)</v>
      </c>
      <c r="J399" s="3" t="str">
        <f>IF(CRHPElig=" -  ","Effectuez l’étape 1",IF(CRHPElig="La baisse de revenus n'est pas admissible dans le cadre du PEREC",CRHPElig,IF(AND(INDEX(claimPeriodNo,MATCH('Étape 1) Taux'!$A$8,claimPeriods,0))&gt;17,INDEX(claimPeriodNo,MATCH('Étape 1) Taux'!$A$8,claimPeriods,0))&lt;20,revenueReduction&lt;0.1),0,IF(NOT(ISNUMBER(F399)),0,IF($D399="Oui",0,IF($C399="Non - avec lien de dépendance",MIN(2258,F399,$E399),MIN(2258,F399)))))))</f>
        <v>Effectuez l’étape 1</v>
      </c>
      <c r="K399" s="3" t="str">
        <f>IF(CRHPElig=" -  ","Effectuez l’étape 1",IF(CRHPElig="La baisse de revenus n'est pas admissible dans le cadre du PEREC",CRHPElig,IF(AND(INDEX(claimPeriodNo,MATCH('Étape 1) Taux'!$A$8,claimPeriods,0))&gt;17,INDEX(claimPeriodNo,MATCH('Étape 1) Taux'!$A$8,claimPeriods,0))&lt;20,revenueReduction&lt;0.1),0,IF(NOT(ISNUMBER(G399)),0,IF($D399="Oui",0,IF($C399="Non - avec lien de dépendance",MIN(2258,G399,$E399),MIN(2258,G399)))))))</f>
        <v>Effectuez l’étape 1</v>
      </c>
      <c r="L399" s="3">
        <f t="shared" si="26"/>
        <v>0</v>
      </c>
      <c r="M399" s="3">
        <f t="shared" si="27"/>
        <v>0</v>
      </c>
    </row>
    <row r="400" spans="8:13" x14ac:dyDescent="0.3">
      <c r="H400" s="52" t="str">
        <f t="shared" si="24"/>
        <v>Calculez d'abord la baisse moyenne de vos revenus sur 12 mois à l'étape 2)</v>
      </c>
      <c r="I400" s="52" t="str">
        <f t="shared" si="25"/>
        <v>Calculez d'abord la baisse moyenne de vos revenus sur 12 mois à l'étape 2)</v>
      </c>
      <c r="J400" s="3" t="str">
        <f>IF(CRHPElig=" -  ","Effectuez l’étape 1",IF(CRHPElig="La baisse de revenus n'est pas admissible dans le cadre du PEREC",CRHPElig,IF(AND(INDEX(claimPeriodNo,MATCH('Étape 1) Taux'!$A$8,claimPeriods,0))&gt;17,INDEX(claimPeriodNo,MATCH('Étape 1) Taux'!$A$8,claimPeriods,0))&lt;20,revenueReduction&lt;0.1),0,IF(NOT(ISNUMBER(F400)),0,IF($D400="Oui",0,IF($C400="Non - avec lien de dépendance",MIN(2258,F400,$E400),MIN(2258,F400)))))))</f>
        <v>Effectuez l’étape 1</v>
      </c>
      <c r="K400" s="3" t="str">
        <f>IF(CRHPElig=" -  ","Effectuez l’étape 1",IF(CRHPElig="La baisse de revenus n'est pas admissible dans le cadre du PEREC",CRHPElig,IF(AND(INDEX(claimPeriodNo,MATCH('Étape 1) Taux'!$A$8,claimPeriods,0))&gt;17,INDEX(claimPeriodNo,MATCH('Étape 1) Taux'!$A$8,claimPeriods,0))&lt;20,revenueReduction&lt;0.1),0,IF(NOT(ISNUMBER(G400)),0,IF($D400="Oui",0,IF($C400="Non - avec lien de dépendance",MIN(2258,G400,$E400),MIN(2258,G400)))))))</f>
        <v>Effectuez l’étape 1</v>
      </c>
      <c r="L400" s="3">
        <f t="shared" si="26"/>
        <v>0</v>
      </c>
      <c r="M400" s="3">
        <f t="shared" si="27"/>
        <v>0</v>
      </c>
    </row>
    <row r="401" spans="8:13" x14ac:dyDescent="0.3">
      <c r="H401" s="52" t="str">
        <f t="shared" si="24"/>
        <v>Calculez d'abord la baisse moyenne de vos revenus sur 12 mois à l'étape 2)</v>
      </c>
      <c r="I401" s="52" t="str">
        <f t="shared" si="25"/>
        <v>Calculez d'abord la baisse moyenne de vos revenus sur 12 mois à l'étape 2)</v>
      </c>
      <c r="J401" s="3" t="str">
        <f>IF(CRHPElig=" -  ","Effectuez l’étape 1",IF(CRHPElig="La baisse de revenus n'est pas admissible dans le cadre du PEREC",CRHPElig,IF(AND(INDEX(claimPeriodNo,MATCH('Étape 1) Taux'!$A$8,claimPeriods,0))&gt;17,INDEX(claimPeriodNo,MATCH('Étape 1) Taux'!$A$8,claimPeriods,0))&lt;20,revenueReduction&lt;0.1),0,IF(NOT(ISNUMBER(F401)),0,IF($D401="Oui",0,IF($C401="Non - avec lien de dépendance",MIN(2258,F401,$E401),MIN(2258,F401)))))))</f>
        <v>Effectuez l’étape 1</v>
      </c>
      <c r="K401" s="3" t="str">
        <f>IF(CRHPElig=" -  ","Effectuez l’étape 1",IF(CRHPElig="La baisse de revenus n'est pas admissible dans le cadre du PEREC",CRHPElig,IF(AND(INDEX(claimPeriodNo,MATCH('Étape 1) Taux'!$A$8,claimPeriods,0))&gt;17,INDEX(claimPeriodNo,MATCH('Étape 1) Taux'!$A$8,claimPeriods,0))&lt;20,revenueReduction&lt;0.1),0,IF(NOT(ISNUMBER(G401)),0,IF($D401="Oui",0,IF($C401="Non - avec lien de dépendance",MIN(2258,G401,$E401),MIN(2258,G401)))))))</f>
        <v>Effectuez l’étape 1</v>
      </c>
      <c r="L401" s="3">
        <f t="shared" si="26"/>
        <v>0</v>
      </c>
      <c r="M401" s="3">
        <f t="shared" si="27"/>
        <v>0</v>
      </c>
    </row>
    <row r="402" spans="8:13" x14ac:dyDescent="0.3">
      <c r="H402" s="52" t="str">
        <f t="shared" si="24"/>
        <v>Calculez d'abord la baisse moyenne de vos revenus sur 12 mois à l'étape 2)</v>
      </c>
      <c r="I402" s="52" t="str">
        <f t="shared" si="25"/>
        <v>Calculez d'abord la baisse moyenne de vos revenus sur 12 mois à l'étape 2)</v>
      </c>
      <c r="J402" s="3" t="str">
        <f>IF(CRHPElig=" -  ","Effectuez l’étape 1",IF(CRHPElig="La baisse de revenus n'est pas admissible dans le cadre du PEREC",CRHPElig,IF(AND(INDEX(claimPeriodNo,MATCH('Étape 1) Taux'!$A$8,claimPeriods,0))&gt;17,INDEX(claimPeriodNo,MATCH('Étape 1) Taux'!$A$8,claimPeriods,0))&lt;20,revenueReduction&lt;0.1),0,IF(NOT(ISNUMBER(F402)),0,IF($D402="Oui",0,IF($C402="Non - avec lien de dépendance",MIN(2258,F402,$E402),MIN(2258,F402)))))))</f>
        <v>Effectuez l’étape 1</v>
      </c>
      <c r="K402" s="3" t="str">
        <f>IF(CRHPElig=" -  ","Effectuez l’étape 1",IF(CRHPElig="La baisse de revenus n'est pas admissible dans le cadre du PEREC",CRHPElig,IF(AND(INDEX(claimPeriodNo,MATCH('Étape 1) Taux'!$A$8,claimPeriods,0))&gt;17,INDEX(claimPeriodNo,MATCH('Étape 1) Taux'!$A$8,claimPeriods,0))&lt;20,revenueReduction&lt;0.1),0,IF(NOT(ISNUMBER(G402)),0,IF($D402="Oui",0,IF($C402="Non - avec lien de dépendance",MIN(2258,G402,$E402),MIN(2258,G402)))))))</f>
        <v>Effectuez l’étape 1</v>
      </c>
      <c r="L402" s="3">
        <f t="shared" si="26"/>
        <v>0</v>
      </c>
      <c r="M402" s="3">
        <f t="shared" si="27"/>
        <v>0</v>
      </c>
    </row>
    <row r="403" spans="8:13" x14ac:dyDescent="0.3">
      <c r="H403" s="52" t="str">
        <f t="shared" si="24"/>
        <v>Calculez d'abord la baisse moyenne de vos revenus sur 12 mois à l'étape 2)</v>
      </c>
      <c r="I403" s="52" t="str">
        <f t="shared" si="25"/>
        <v>Calculez d'abord la baisse moyenne de vos revenus sur 12 mois à l'étape 2)</v>
      </c>
      <c r="J403" s="3" t="str">
        <f>IF(CRHPElig=" -  ","Effectuez l’étape 1",IF(CRHPElig="La baisse de revenus n'est pas admissible dans le cadre du PEREC",CRHPElig,IF(AND(INDEX(claimPeriodNo,MATCH('Étape 1) Taux'!$A$8,claimPeriods,0))&gt;17,INDEX(claimPeriodNo,MATCH('Étape 1) Taux'!$A$8,claimPeriods,0))&lt;20,revenueReduction&lt;0.1),0,IF(NOT(ISNUMBER(F403)),0,IF($D403="Oui",0,IF($C403="Non - avec lien de dépendance",MIN(2258,F403,$E403),MIN(2258,F403)))))))</f>
        <v>Effectuez l’étape 1</v>
      </c>
      <c r="K403" s="3" t="str">
        <f>IF(CRHPElig=" -  ","Effectuez l’étape 1",IF(CRHPElig="La baisse de revenus n'est pas admissible dans le cadre du PEREC",CRHPElig,IF(AND(INDEX(claimPeriodNo,MATCH('Étape 1) Taux'!$A$8,claimPeriods,0))&gt;17,INDEX(claimPeriodNo,MATCH('Étape 1) Taux'!$A$8,claimPeriods,0))&lt;20,revenueReduction&lt;0.1),0,IF(NOT(ISNUMBER(G403)),0,IF($D403="Oui",0,IF($C403="Non - avec lien de dépendance",MIN(2258,G403,$E403),MIN(2258,G403)))))))</f>
        <v>Effectuez l’étape 1</v>
      </c>
      <c r="L403" s="3">
        <f t="shared" si="26"/>
        <v>0</v>
      </c>
      <c r="M403" s="3">
        <f t="shared" si="27"/>
        <v>0</v>
      </c>
    </row>
    <row r="404" spans="8:13" x14ac:dyDescent="0.3">
      <c r="H404" s="52" t="str">
        <f t="shared" si="24"/>
        <v>Calculez d'abord la baisse moyenne de vos revenus sur 12 mois à l'étape 2)</v>
      </c>
      <c r="I404" s="52" t="str">
        <f t="shared" si="25"/>
        <v>Calculez d'abord la baisse moyenne de vos revenus sur 12 mois à l'étape 2)</v>
      </c>
      <c r="J404" s="3" t="str">
        <f>IF(CRHPElig=" -  ","Effectuez l’étape 1",IF(CRHPElig="La baisse de revenus n'est pas admissible dans le cadre du PEREC",CRHPElig,IF(AND(INDEX(claimPeriodNo,MATCH('Étape 1) Taux'!$A$8,claimPeriods,0))&gt;17,INDEX(claimPeriodNo,MATCH('Étape 1) Taux'!$A$8,claimPeriods,0))&lt;20,revenueReduction&lt;0.1),0,IF(NOT(ISNUMBER(F404)),0,IF($D404="Oui",0,IF($C404="Non - avec lien de dépendance",MIN(2258,F404,$E404),MIN(2258,F404)))))))</f>
        <v>Effectuez l’étape 1</v>
      </c>
      <c r="K404" s="3" t="str">
        <f>IF(CRHPElig=" -  ","Effectuez l’étape 1",IF(CRHPElig="La baisse de revenus n'est pas admissible dans le cadre du PEREC",CRHPElig,IF(AND(INDEX(claimPeriodNo,MATCH('Étape 1) Taux'!$A$8,claimPeriods,0))&gt;17,INDEX(claimPeriodNo,MATCH('Étape 1) Taux'!$A$8,claimPeriods,0))&lt;20,revenueReduction&lt;0.1),0,IF(NOT(ISNUMBER(G404)),0,IF($D404="Oui",0,IF($C404="Non - avec lien de dépendance",MIN(2258,G404,$E404),MIN(2258,G404)))))))</f>
        <v>Effectuez l’étape 1</v>
      </c>
      <c r="L404" s="3">
        <f t="shared" si="26"/>
        <v>0</v>
      </c>
      <c r="M404" s="3">
        <f t="shared" si="27"/>
        <v>0</v>
      </c>
    </row>
    <row r="405" spans="8:13" x14ac:dyDescent="0.3">
      <c r="H405" s="52" t="str">
        <f t="shared" si="24"/>
        <v>Calculez d'abord la baisse moyenne de vos revenus sur 12 mois à l'étape 2)</v>
      </c>
      <c r="I405" s="52" t="str">
        <f t="shared" si="25"/>
        <v>Calculez d'abord la baisse moyenne de vos revenus sur 12 mois à l'étape 2)</v>
      </c>
      <c r="J405" s="3" t="str">
        <f>IF(CRHPElig=" -  ","Effectuez l’étape 1",IF(CRHPElig="La baisse de revenus n'est pas admissible dans le cadre du PEREC",CRHPElig,IF(AND(INDEX(claimPeriodNo,MATCH('Étape 1) Taux'!$A$8,claimPeriods,0))&gt;17,INDEX(claimPeriodNo,MATCH('Étape 1) Taux'!$A$8,claimPeriods,0))&lt;20,revenueReduction&lt;0.1),0,IF(NOT(ISNUMBER(F405)),0,IF($D405="Oui",0,IF($C405="Non - avec lien de dépendance",MIN(2258,F405,$E405),MIN(2258,F405)))))))</f>
        <v>Effectuez l’étape 1</v>
      </c>
      <c r="K405" s="3" t="str">
        <f>IF(CRHPElig=" -  ","Effectuez l’étape 1",IF(CRHPElig="La baisse de revenus n'est pas admissible dans le cadre du PEREC",CRHPElig,IF(AND(INDEX(claimPeriodNo,MATCH('Étape 1) Taux'!$A$8,claimPeriods,0))&gt;17,INDEX(claimPeriodNo,MATCH('Étape 1) Taux'!$A$8,claimPeriods,0))&lt;20,revenueReduction&lt;0.1),0,IF(NOT(ISNUMBER(G405)),0,IF($D405="Oui",0,IF($C405="Non - avec lien de dépendance",MIN(2258,G405,$E405),MIN(2258,G405)))))))</f>
        <v>Effectuez l’étape 1</v>
      </c>
      <c r="L405" s="3">
        <f t="shared" si="26"/>
        <v>0</v>
      </c>
      <c r="M405" s="3">
        <f t="shared" si="27"/>
        <v>0</v>
      </c>
    </row>
    <row r="406" spans="8:13" x14ac:dyDescent="0.3">
      <c r="H406" s="52" t="str">
        <f t="shared" si="24"/>
        <v>Calculez d'abord la baisse moyenne de vos revenus sur 12 mois à l'étape 2)</v>
      </c>
      <c r="I406" s="52" t="str">
        <f t="shared" si="25"/>
        <v>Calculez d'abord la baisse moyenne de vos revenus sur 12 mois à l'étape 2)</v>
      </c>
      <c r="J406" s="3" t="str">
        <f>IF(CRHPElig=" -  ","Effectuez l’étape 1",IF(CRHPElig="La baisse de revenus n'est pas admissible dans le cadre du PEREC",CRHPElig,IF(AND(INDEX(claimPeriodNo,MATCH('Étape 1) Taux'!$A$8,claimPeriods,0))&gt;17,INDEX(claimPeriodNo,MATCH('Étape 1) Taux'!$A$8,claimPeriods,0))&lt;20,revenueReduction&lt;0.1),0,IF(NOT(ISNUMBER(F406)),0,IF($D406="Oui",0,IF($C406="Non - avec lien de dépendance",MIN(2258,F406,$E406),MIN(2258,F406)))))))</f>
        <v>Effectuez l’étape 1</v>
      </c>
      <c r="K406" s="3" t="str">
        <f>IF(CRHPElig=" -  ","Effectuez l’étape 1",IF(CRHPElig="La baisse de revenus n'est pas admissible dans le cadre du PEREC",CRHPElig,IF(AND(INDEX(claimPeriodNo,MATCH('Étape 1) Taux'!$A$8,claimPeriods,0))&gt;17,INDEX(claimPeriodNo,MATCH('Étape 1) Taux'!$A$8,claimPeriods,0))&lt;20,revenueReduction&lt;0.1),0,IF(NOT(ISNUMBER(G406)),0,IF($D406="Oui",0,IF($C406="Non - avec lien de dépendance",MIN(2258,G406,$E406),MIN(2258,G406)))))))</f>
        <v>Effectuez l’étape 1</v>
      </c>
      <c r="L406" s="3">
        <f t="shared" si="26"/>
        <v>0</v>
      </c>
      <c r="M406" s="3">
        <f t="shared" si="27"/>
        <v>0</v>
      </c>
    </row>
    <row r="407" spans="8:13" x14ac:dyDescent="0.3">
      <c r="H407" s="52" t="str">
        <f t="shared" si="24"/>
        <v>Calculez d'abord la baisse moyenne de vos revenus sur 12 mois à l'étape 2)</v>
      </c>
      <c r="I407" s="52" t="str">
        <f t="shared" si="25"/>
        <v>Calculez d'abord la baisse moyenne de vos revenus sur 12 mois à l'étape 2)</v>
      </c>
      <c r="J407" s="3" t="str">
        <f>IF(CRHPElig=" -  ","Effectuez l’étape 1",IF(CRHPElig="La baisse de revenus n'est pas admissible dans le cadre du PEREC",CRHPElig,IF(AND(INDEX(claimPeriodNo,MATCH('Étape 1) Taux'!$A$8,claimPeriods,0))&gt;17,INDEX(claimPeriodNo,MATCH('Étape 1) Taux'!$A$8,claimPeriods,0))&lt;20,revenueReduction&lt;0.1),0,IF(NOT(ISNUMBER(F407)),0,IF($D407="Oui",0,IF($C407="Non - avec lien de dépendance",MIN(2258,F407,$E407),MIN(2258,F407)))))))</f>
        <v>Effectuez l’étape 1</v>
      </c>
      <c r="K407" s="3" t="str">
        <f>IF(CRHPElig=" -  ","Effectuez l’étape 1",IF(CRHPElig="La baisse de revenus n'est pas admissible dans le cadre du PEREC",CRHPElig,IF(AND(INDEX(claimPeriodNo,MATCH('Étape 1) Taux'!$A$8,claimPeriods,0))&gt;17,INDEX(claimPeriodNo,MATCH('Étape 1) Taux'!$A$8,claimPeriods,0))&lt;20,revenueReduction&lt;0.1),0,IF(NOT(ISNUMBER(G407)),0,IF($D407="Oui",0,IF($C407="Non - avec lien de dépendance",MIN(2258,G407,$E407),MIN(2258,G407)))))))</f>
        <v>Effectuez l’étape 1</v>
      </c>
      <c r="L407" s="3">
        <f t="shared" si="26"/>
        <v>0</v>
      </c>
      <c r="M407" s="3">
        <f t="shared" si="27"/>
        <v>0</v>
      </c>
    </row>
    <row r="408" spans="8:13" x14ac:dyDescent="0.3">
      <c r="H408" s="52" t="str">
        <f t="shared" si="24"/>
        <v>Calculez d'abord la baisse moyenne de vos revenus sur 12 mois à l'étape 2)</v>
      </c>
      <c r="I408" s="52" t="str">
        <f t="shared" si="25"/>
        <v>Calculez d'abord la baisse moyenne de vos revenus sur 12 mois à l'étape 2)</v>
      </c>
      <c r="J408" s="3" t="str">
        <f>IF(CRHPElig=" -  ","Effectuez l’étape 1",IF(CRHPElig="La baisse de revenus n'est pas admissible dans le cadre du PEREC",CRHPElig,IF(AND(INDEX(claimPeriodNo,MATCH('Étape 1) Taux'!$A$8,claimPeriods,0))&gt;17,INDEX(claimPeriodNo,MATCH('Étape 1) Taux'!$A$8,claimPeriods,0))&lt;20,revenueReduction&lt;0.1),0,IF(NOT(ISNUMBER(F408)),0,IF($D408="Oui",0,IF($C408="Non - avec lien de dépendance",MIN(2258,F408,$E408),MIN(2258,F408)))))))</f>
        <v>Effectuez l’étape 1</v>
      </c>
      <c r="K408" s="3" t="str">
        <f>IF(CRHPElig=" -  ","Effectuez l’étape 1",IF(CRHPElig="La baisse de revenus n'est pas admissible dans le cadre du PEREC",CRHPElig,IF(AND(INDEX(claimPeriodNo,MATCH('Étape 1) Taux'!$A$8,claimPeriods,0))&gt;17,INDEX(claimPeriodNo,MATCH('Étape 1) Taux'!$A$8,claimPeriods,0))&lt;20,revenueReduction&lt;0.1),0,IF(NOT(ISNUMBER(G408)),0,IF($D408="Oui",0,IF($C408="Non - avec lien de dépendance",MIN(2258,G408,$E408),MIN(2258,G408)))))))</f>
        <v>Effectuez l’étape 1</v>
      </c>
      <c r="L408" s="3">
        <f t="shared" si="26"/>
        <v>0</v>
      </c>
      <c r="M408" s="3">
        <f t="shared" si="27"/>
        <v>0</v>
      </c>
    </row>
    <row r="409" spans="8:13" x14ac:dyDescent="0.3">
      <c r="H409" s="52" t="str">
        <f t="shared" si="24"/>
        <v>Calculez d'abord la baisse moyenne de vos revenus sur 12 mois à l'étape 2)</v>
      </c>
      <c r="I409" s="52" t="str">
        <f t="shared" si="25"/>
        <v>Calculez d'abord la baisse moyenne de vos revenus sur 12 mois à l'étape 2)</v>
      </c>
      <c r="J409" s="3" t="str">
        <f>IF(CRHPElig=" -  ","Effectuez l’étape 1",IF(CRHPElig="La baisse de revenus n'est pas admissible dans le cadre du PEREC",CRHPElig,IF(AND(INDEX(claimPeriodNo,MATCH('Étape 1) Taux'!$A$8,claimPeriods,0))&gt;17,INDEX(claimPeriodNo,MATCH('Étape 1) Taux'!$A$8,claimPeriods,0))&lt;20,revenueReduction&lt;0.1),0,IF(NOT(ISNUMBER(F409)),0,IF($D409="Oui",0,IF($C409="Non - avec lien de dépendance",MIN(2258,F409,$E409),MIN(2258,F409)))))))</f>
        <v>Effectuez l’étape 1</v>
      </c>
      <c r="K409" s="3" t="str">
        <f>IF(CRHPElig=" -  ","Effectuez l’étape 1",IF(CRHPElig="La baisse de revenus n'est pas admissible dans le cadre du PEREC",CRHPElig,IF(AND(INDEX(claimPeriodNo,MATCH('Étape 1) Taux'!$A$8,claimPeriods,0))&gt;17,INDEX(claimPeriodNo,MATCH('Étape 1) Taux'!$A$8,claimPeriods,0))&lt;20,revenueReduction&lt;0.1),0,IF(NOT(ISNUMBER(G409)),0,IF($D409="Oui",0,IF($C409="Non - avec lien de dépendance",MIN(2258,G409,$E409),MIN(2258,G409)))))))</f>
        <v>Effectuez l’étape 1</v>
      </c>
      <c r="L409" s="3">
        <f t="shared" si="26"/>
        <v>0</v>
      </c>
      <c r="M409" s="3">
        <f t="shared" si="27"/>
        <v>0</v>
      </c>
    </row>
    <row r="410" spans="8:13" x14ac:dyDescent="0.3">
      <c r="H410" s="52" t="str">
        <f t="shared" si="24"/>
        <v>Calculez d'abord la baisse moyenne de vos revenus sur 12 mois à l'étape 2)</v>
      </c>
      <c r="I410" s="52" t="str">
        <f t="shared" si="25"/>
        <v>Calculez d'abord la baisse moyenne de vos revenus sur 12 mois à l'étape 2)</v>
      </c>
      <c r="J410" s="3" t="str">
        <f>IF(CRHPElig=" -  ","Effectuez l’étape 1",IF(CRHPElig="La baisse de revenus n'est pas admissible dans le cadre du PEREC",CRHPElig,IF(AND(INDEX(claimPeriodNo,MATCH('Étape 1) Taux'!$A$8,claimPeriods,0))&gt;17,INDEX(claimPeriodNo,MATCH('Étape 1) Taux'!$A$8,claimPeriods,0))&lt;20,revenueReduction&lt;0.1),0,IF(NOT(ISNUMBER(F410)),0,IF($D410="Oui",0,IF($C410="Non - avec lien de dépendance",MIN(2258,F410,$E410),MIN(2258,F410)))))))</f>
        <v>Effectuez l’étape 1</v>
      </c>
      <c r="K410" s="3" t="str">
        <f>IF(CRHPElig=" -  ","Effectuez l’étape 1",IF(CRHPElig="La baisse de revenus n'est pas admissible dans le cadre du PEREC",CRHPElig,IF(AND(INDEX(claimPeriodNo,MATCH('Étape 1) Taux'!$A$8,claimPeriods,0))&gt;17,INDEX(claimPeriodNo,MATCH('Étape 1) Taux'!$A$8,claimPeriods,0))&lt;20,revenueReduction&lt;0.1),0,IF(NOT(ISNUMBER(G410)),0,IF($D410="Oui",0,IF($C410="Non - avec lien de dépendance",MIN(2258,G410,$E410),MIN(2258,G410)))))))</f>
        <v>Effectuez l’étape 1</v>
      </c>
      <c r="L410" s="3">
        <f t="shared" si="26"/>
        <v>0</v>
      </c>
      <c r="M410" s="3">
        <f t="shared" si="27"/>
        <v>0</v>
      </c>
    </row>
    <row r="411" spans="8:13" x14ac:dyDescent="0.3">
      <c r="H411" s="52" t="str">
        <f t="shared" si="24"/>
        <v>Calculez d'abord la baisse moyenne de vos revenus sur 12 mois à l'étape 2)</v>
      </c>
      <c r="I411" s="52" t="str">
        <f t="shared" si="25"/>
        <v>Calculez d'abord la baisse moyenne de vos revenus sur 12 mois à l'étape 2)</v>
      </c>
      <c r="J411" s="3" t="str">
        <f>IF(CRHPElig=" -  ","Effectuez l’étape 1",IF(CRHPElig="La baisse de revenus n'est pas admissible dans le cadre du PEREC",CRHPElig,IF(AND(INDEX(claimPeriodNo,MATCH('Étape 1) Taux'!$A$8,claimPeriods,0))&gt;17,INDEX(claimPeriodNo,MATCH('Étape 1) Taux'!$A$8,claimPeriods,0))&lt;20,revenueReduction&lt;0.1),0,IF(NOT(ISNUMBER(F411)),0,IF($D411="Oui",0,IF($C411="Non - avec lien de dépendance",MIN(2258,F411,$E411),MIN(2258,F411)))))))</f>
        <v>Effectuez l’étape 1</v>
      </c>
      <c r="K411" s="3" t="str">
        <f>IF(CRHPElig=" -  ","Effectuez l’étape 1",IF(CRHPElig="La baisse de revenus n'est pas admissible dans le cadre du PEREC",CRHPElig,IF(AND(INDEX(claimPeriodNo,MATCH('Étape 1) Taux'!$A$8,claimPeriods,0))&gt;17,INDEX(claimPeriodNo,MATCH('Étape 1) Taux'!$A$8,claimPeriods,0))&lt;20,revenueReduction&lt;0.1),0,IF(NOT(ISNUMBER(G411)),0,IF($D411="Oui",0,IF($C411="Non - avec lien de dépendance",MIN(2258,G411,$E411),MIN(2258,G411)))))))</f>
        <v>Effectuez l’étape 1</v>
      </c>
      <c r="L411" s="3">
        <f t="shared" si="26"/>
        <v>0</v>
      </c>
      <c r="M411" s="3">
        <f t="shared" si="27"/>
        <v>0</v>
      </c>
    </row>
    <row r="412" spans="8:13" x14ac:dyDescent="0.3">
      <c r="H412" s="52" t="str">
        <f t="shared" si="24"/>
        <v>Calculez d'abord la baisse moyenne de vos revenus sur 12 mois à l'étape 2)</v>
      </c>
      <c r="I412" s="52" t="str">
        <f t="shared" si="25"/>
        <v>Calculez d'abord la baisse moyenne de vos revenus sur 12 mois à l'étape 2)</v>
      </c>
      <c r="J412" s="3" t="str">
        <f>IF(CRHPElig=" -  ","Effectuez l’étape 1",IF(CRHPElig="La baisse de revenus n'est pas admissible dans le cadre du PEREC",CRHPElig,IF(AND(INDEX(claimPeriodNo,MATCH('Étape 1) Taux'!$A$8,claimPeriods,0))&gt;17,INDEX(claimPeriodNo,MATCH('Étape 1) Taux'!$A$8,claimPeriods,0))&lt;20,revenueReduction&lt;0.1),0,IF(NOT(ISNUMBER(F412)),0,IF($D412="Oui",0,IF($C412="Non - avec lien de dépendance",MIN(2258,F412,$E412),MIN(2258,F412)))))))</f>
        <v>Effectuez l’étape 1</v>
      </c>
      <c r="K412" s="3" t="str">
        <f>IF(CRHPElig=" -  ","Effectuez l’étape 1",IF(CRHPElig="La baisse de revenus n'est pas admissible dans le cadre du PEREC",CRHPElig,IF(AND(INDEX(claimPeriodNo,MATCH('Étape 1) Taux'!$A$8,claimPeriods,0))&gt;17,INDEX(claimPeriodNo,MATCH('Étape 1) Taux'!$A$8,claimPeriods,0))&lt;20,revenueReduction&lt;0.1),0,IF(NOT(ISNUMBER(G412)),0,IF($D412="Oui",0,IF($C412="Non - avec lien de dépendance",MIN(2258,G412,$E412),MIN(2258,G412)))))))</f>
        <v>Effectuez l’étape 1</v>
      </c>
      <c r="L412" s="3">
        <f t="shared" si="26"/>
        <v>0</v>
      </c>
      <c r="M412" s="3">
        <f t="shared" si="27"/>
        <v>0</v>
      </c>
    </row>
    <row r="413" spans="8:13" x14ac:dyDescent="0.3">
      <c r="H413" s="52" t="str">
        <f t="shared" si="24"/>
        <v>Calculez d'abord la baisse moyenne de vos revenus sur 12 mois à l'étape 2)</v>
      </c>
      <c r="I413" s="52" t="str">
        <f t="shared" si="25"/>
        <v>Calculez d'abord la baisse moyenne de vos revenus sur 12 mois à l'étape 2)</v>
      </c>
      <c r="J413" s="3" t="str">
        <f>IF(CRHPElig=" -  ","Effectuez l’étape 1",IF(CRHPElig="La baisse de revenus n'est pas admissible dans le cadre du PEREC",CRHPElig,IF(AND(INDEX(claimPeriodNo,MATCH('Étape 1) Taux'!$A$8,claimPeriods,0))&gt;17,INDEX(claimPeriodNo,MATCH('Étape 1) Taux'!$A$8,claimPeriods,0))&lt;20,revenueReduction&lt;0.1),0,IF(NOT(ISNUMBER(F413)),0,IF($D413="Oui",0,IF($C413="Non - avec lien de dépendance",MIN(2258,F413,$E413),MIN(2258,F413)))))))</f>
        <v>Effectuez l’étape 1</v>
      </c>
      <c r="K413" s="3" t="str">
        <f>IF(CRHPElig=" -  ","Effectuez l’étape 1",IF(CRHPElig="La baisse de revenus n'est pas admissible dans le cadre du PEREC",CRHPElig,IF(AND(INDEX(claimPeriodNo,MATCH('Étape 1) Taux'!$A$8,claimPeriods,0))&gt;17,INDEX(claimPeriodNo,MATCH('Étape 1) Taux'!$A$8,claimPeriods,0))&lt;20,revenueReduction&lt;0.1),0,IF(NOT(ISNUMBER(G413)),0,IF($D413="Oui",0,IF($C413="Non - avec lien de dépendance",MIN(2258,G413,$E413),MIN(2258,G413)))))))</f>
        <v>Effectuez l’étape 1</v>
      </c>
      <c r="L413" s="3">
        <f t="shared" si="26"/>
        <v>0</v>
      </c>
      <c r="M413" s="3">
        <f t="shared" si="27"/>
        <v>0</v>
      </c>
    </row>
    <row r="414" spans="8:13" x14ac:dyDescent="0.3">
      <c r="H414" s="52" t="str">
        <f t="shared" si="24"/>
        <v>Calculez d'abord la baisse moyenne de vos revenus sur 12 mois à l'étape 2)</v>
      </c>
      <c r="I414" s="52" t="str">
        <f t="shared" si="25"/>
        <v>Calculez d'abord la baisse moyenne de vos revenus sur 12 mois à l'étape 2)</v>
      </c>
      <c r="J414" s="3" t="str">
        <f>IF(CRHPElig=" -  ","Effectuez l’étape 1",IF(CRHPElig="La baisse de revenus n'est pas admissible dans le cadre du PEREC",CRHPElig,IF(AND(INDEX(claimPeriodNo,MATCH('Étape 1) Taux'!$A$8,claimPeriods,0))&gt;17,INDEX(claimPeriodNo,MATCH('Étape 1) Taux'!$A$8,claimPeriods,0))&lt;20,revenueReduction&lt;0.1),0,IF(NOT(ISNUMBER(F414)),0,IF($D414="Oui",0,IF($C414="Non - avec lien de dépendance",MIN(2258,F414,$E414),MIN(2258,F414)))))))</f>
        <v>Effectuez l’étape 1</v>
      </c>
      <c r="K414" s="3" t="str">
        <f>IF(CRHPElig=" -  ","Effectuez l’étape 1",IF(CRHPElig="La baisse de revenus n'est pas admissible dans le cadre du PEREC",CRHPElig,IF(AND(INDEX(claimPeriodNo,MATCH('Étape 1) Taux'!$A$8,claimPeriods,0))&gt;17,INDEX(claimPeriodNo,MATCH('Étape 1) Taux'!$A$8,claimPeriods,0))&lt;20,revenueReduction&lt;0.1),0,IF(NOT(ISNUMBER(G414)),0,IF($D414="Oui",0,IF($C414="Non - avec lien de dépendance",MIN(2258,G414,$E414),MIN(2258,G414)))))))</f>
        <v>Effectuez l’étape 1</v>
      </c>
      <c r="L414" s="3">
        <f t="shared" si="26"/>
        <v>0</v>
      </c>
      <c r="M414" s="3">
        <f t="shared" si="27"/>
        <v>0</v>
      </c>
    </row>
    <row r="415" spans="8:13" x14ac:dyDescent="0.3">
      <c r="H415" s="52" t="str">
        <f t="shared" si="24"/>
        <v>Calculez d'abord la baisse moyenne de vos revenus sur 12 mois à l'étape 2)</v>
      </c>
      <c r="I415" s="52" t="str">
        <f t="shared" si="25"/>
        <v>Calculez d'abord la baisse moyenne de vos revenus sur 12 mois à l'étape 2)</v>
      </c>
      <c r="J415" s="3" t="str">
        <f>IF(CRHPElig=" -  ","Effectuez l’étape 1",IF(CRHPElig="La baisse de revenus n'est pas admissible dans le cadre du PEREC",CRHPElig,IF(AND(INDEX(claimPeriodNo,MATCH('Étape 1) Taux'!$A$8,claimPeriods,0))&gt;17,INDEX(claimPeriodNo,MATCH('Étape 1) Taux'!$A$8,claimPeriods,0))&lt;20,revenueReduction&lt;0.1),0,IF(NOT(ISNUMBER(F415)),0,IF($D415="Oui",0,IF($C415="Non - avec lien de dépendance",MIN(2258,F415,$E415),MIN(2258,F415)))))))</f>
        <v>Effectuez l’étape 1</v>
      </c>
      <c r="K415" s="3" t="str">
        <f>IF(CRHPElig=" -  ","Effectuez l’étape 1",IF(CRHPElig="La baisse de revenus n'est pas admissible dans le cadre du PEREC",CRHPElig,IF(AND(INDEX(claimPeriodNo,MATCH('Étape 1) Taux'!$A$8,claimPeriods,0))&gt;17,INDEX(claimPeriodNo,MATCH('Étape 1) Taux'!$A$8,claimPeriods,0))&lt;20,revenueReduction&lt;0.1),0,IF(NOT(ISNUMBER(G415)),0,IF($D415="Oui",0,IF($C415="Non - avec lien de dépendance",MIN(2258,G415,$E415),MIN(2258,G415)))))))</f>
        <v>Effectuez l’étape 1</v>
      </c>
      <c r="L415" s="3">
        <f t="shared" si="26"/>
        <v>0</v>
      </c>
      <c r="M415" s="3">
        <f t="shared" si="27"/>
        <v>0</v>
      </c>
    </row>
    <row r="416" spans="8:13" x14ac:dyDescent="0.3">
      <c r="H416" s="52" t="str">
        <f t="shared" si="24"/>
        <v>Calculez d'abord la baisse moyenne de vos revenus sur 12 mois à l'étape 2)</v>
      </c>
      <c r="I416" s="52" t="str">
        <f t="shared" si="25"/>
        <v>Calculez d'abord la baisse moyenne de vos revenus sur 12 mois à l'étape 2)</v>
      </c>
      <c r="J416" s="3" t="str">
        <f>IF(CRHPElig=" -  ","Effectuez l’étape 1",IF(CRHPElig="La baisse de revenus n'est pas admissible dans le cadre du PEREC",CRHPElig,IF(AND(INDEX(claimPeriodNo,MATCH('Étape 1) Taux'!$A$8,claimPeriods,0))&gt;17,INDEX(claimPeriodNo,MATCH('Étape 1) Taux'!$A$8,claimPeriods,0))&lt;20,revenueReduction&lt;0.1),0,IF(NOT(ISNUMBER(F416)),0,IF($D416="Oui",0,IF($C416="Non - avec lien de dépendance",MIN(2258,F416,$E416),MIN(2258,F416)))))))</f>
        <v>Effectuez l’étape 1</v>
      </c>
      <c r="K416" s="3" t="str">
        <f>IF(CRHPElig=" -  ","Effectuez l’étape 1",IF(CRHPElig="La baisse de revenus n'est pas admissible dans le cadre du PEREC",CRHPElig,IF(AND(INDEX(claimPeriodNo,MATCH('Étape 1) Taux'!$A$8,claimPeriods,0))&gt;17,INDEX(claimPeriodNo,MATCH('Étape 1) Taux'!$A$8,claimPeriods,0))&lt;20,revenueReduction&lt;0.1),0,IF(NOT(ISNUMBER(G416)),0,IF($D416="Oui",0,IF($C416="Non - avec lien de dépendance",MIN(2258,G416,$E416),MIN(2258,G416)))))))</f>
        <v>Effectuez l’étape 1</v>
      </c>
      <c r="L416" s="3">
        <f t="shared" si="26"/>
        <v>0</v>
      </c>
      <c r="M416" s="3">
        <f t="shared" si="27"/>
        <v>0</v>
      </c>
    </row>
    <row r="417" spans="8:13" x14ac:dyDescent="0.3">
      <c r="H417" s="52" t="str">
        <f t="shared" si="24"/>
        <v>Calculez d'abord la baisse moyenne de vos revenus sur 12 mois à l'étape 2)</v>
      </c>
      <c r="I417" s="52" t="str">
        <f t="shared" si="25"/>
        <v>Calculez d'abord la baisse moyenne de vos revenus sur 12 mois à l'étape 2)</v>
      </c>
      <c r="J417" s="3" t="str">
        <f>IF(CRHPElig=" -  ","Effectuez l’étape 1",IF(CRHPElig="La baisse de revenus n'est pas admissible dans le cadre du PEREC",CRHPElig,IF(AND(INDEX(claimPeriodNo,MATCH('Étape 1) Taux'!$A$8,claimPeriods,0))&gt;17,INDEX(claimPeriodNo,MATCH('Étape 1) Taux'!$A$8,claimPeriods,0))&lt;20,revenueReduction&lt;0.1),0,IF(NOT(ISNUMBER(F417)),0,IF($D417="Oui",0,IF($C417="Non - avec lien de dépendance",MIN(2258,F417,$E417),MIN(2258,F417)))))))</f>
        <v>Effectuez l’étape 1</v>
      </c>
      <c r="K417" s="3" t="str">
        <f>IF(CRHPElig=" -  ","Effectuez l’étape 1",IF(CRHPElig="La baisse de revenus n'est pas admissible dans le cadre du PEREC",CRHPElig,IF(AND(INDEX(claimPeriodNo,MATCH('Étape 1) Taux'!$A$8,claimPeriods,0))&gt;17,INDEX(claimPeriodNo,MATCH('Étape 1) Taux'!$A$8,claimPeriods,0))&lt;20,revenueReduction&lt;0.1),0,IF(NOT(ISNUMBER(G417)),0,IF($D417="Oui",0,IF($C417="Non - avec lien de dépendance",MIN(2258,G417,$E417),MIN(2258,G417)))))))</f>
        <v>Effectuez l’étape 1</v>
      </c>
      <c r="L417" s="3">
        <f t="shared" si="26"/>
        <v>0</v>
      </c>
      <c r="M417" s="3">
        <f t="shared" si="27"/>
        <v>0</v>
      </c>
    </row>
    <row r="418" spans="8:13" x14ac:dyDescent="0.3">
      <c r="H418" s="52" t="str">
        <f t="shared" si="24"/>
        <v>Calculez d'abord la baisse moyenne de vos revenus sur 12 mois à l'étape 2)</v>
      </c>
      <c r="I418" s="52" t="str">
        <f t="shared" si="25"/>
        <v>Calculez d'abord la baisse moyenne de vos revenus sur 12 mois à l'étape 2)</v>
      </c>
      <c r="J418" s="3" t="str">
        <f>IF(CRHPElig=" -  ","Effectuez l’étape 1",IF(CRHPElig="La baisse de revenus n'est pas admissible dans le cadre du PEREC",CRHPElig,IF(AND(INDEX(claimPeriodNo,MATCH('Étape 1) Taux'!$A$8,claimPeriods,0))&gt;17,INDEX(claimPeriodNo,MATCH('Étape 1) Taux'!$A$8,claimPeriods,0))&lt;20,revenueReduction&lt;0.1),0,IF(NOT(ISNUMBER(F418)),0,IF($D418="Oui",0,IF($C418="Non - avec lien de dépendance",MIN(2258,F418,$E418),MIN(2258,F418)))))))</f>
        <v>Effectuez l’étape 1</v>
      </c>
      <c r="K418" s="3" t="str">
        <f>IF(CRHPElig=" -  ","Effectuez l’étape 1",IF(CRHPElig="La baisse de revenus n'est pas admissible dans le cadre du PEREC",CRHPElig,IF(AND(INDEX(claimPeriodNo,MATCH('Étape 1) Taux'!$A$8,claimPeriods,0))&gt;17,INDEX(claimPeriodNo,MATCH('Étape 1) Taux'!$A$8,claimPeriods,0))&lt;20,revenueReduction&lt;0.1),0,IF(NOT(ISNUMBER(G418)),0,IF($D418="Oui",0,IF($C418="Non - avec lien de dépendance",MIN(2258,G418,$E418),MIN(2258,G418)))))))</f>
        <v>Effectuez l’étape 1</v>
      </c>
      <c r="L418" s="3">
        <f t="shared" si="26"/>
        <v>0</v>
      </c>
      <c r="M418" s="3">
        <f t="shared" si="27"/>
        <v>0</v>
      </c>
    </row>
    <row r="419" spans="8:13" x14ac:dyDescent="0.3">
      <c r="H419" s="52" t="str">
        <f t="shared" si="24"/>
        <v>Calculez d'abord la baisse moyenne de vos revenus sur 12 mois à l'étape 2)</v>
      </c>
      <c r="I419" s="52" t="str">
        <f t="shared" si="25"/>
        <v>Calculez d'abord la baisse moyenne de vos revenus sur 12 mois à l'étape 2)</v>
      </c>
      <c r="J419" s="3" t="str">
        <f>IF(CRHPElig=" -  ","Effectuez l’étape 1",IF(CRHPElig="La baisse de revenus n'est pas admissible dans le cadre du PEREC",CRHPElig,IF(AND(INDEX(claimPeriodNo,MATCH('Étape 1) Taux'!$A$8,claimPeriods,0))&gt;17,INDEX(claimPeriodNo,MATCH('Étape 1) Taux'!$A$8,claimPeriods,0))&lt;20,revenueReduction&lt;0.1),0,IF(NOT(ISNUMBER(F419)),0,IF($D419="Oui",0,IF($C419="Non - avec lien de dépendance",MIN(2258,F419,$E419),MIN(2258,F419)))))))</f>
        <v>Effectuez l’étape 1</v>
      </c>
      <c r="K419" s="3" t="str">
        <f>IF(CRHPElig=" -  ","Effectuez l’étape 1",IF(CRHPElig="La baisse de revenus n'est pas admissible dans le cadre du PEREC",CRHPElig,IF(AND(INDEX(claimPeriodNo,MATCH('Étape 1) Taux'!$A$8,claimPeriods,0))&gt;17,INDEX(claimPeriodNo,MATCH('Étape 1) Taux'!$A$8,claimPeriods,0))&lt;20,revenueReduction&lt;0.1),0,IF(NOT(ISNUMBER(G419)),0,IF($D419="Oui",0,IF($C419="Non - avec lien de dépendance",MIN(2258,G419,$E419),MIN(2258,G419)))))))</f>
        <v>Effectuez l’étape 1</v>
      </c>
      <c r="L419" s="3">
        <f t="shared" si="26"/>
        <v>0</v>
      </c>
      <c r="M419" s="3">
        <f t="shared" si="27"/>
        <v>0</v>
      </c>
    </row>
    <row r="420" spans="8:13" x14ac:dyDescent="0.3">
      <c r="H420" s="52" t="str">
        <f t="shared" si="24"/>
        <v>Calculez d'abord la baisse moyenne de vos revenus sur 12 mois à l'étape 2)</v>
      </c>
      <c r="I420" s="52" t="str">
        <f t="shared" si="25"/>
        <v>Calculez d'abord la baisse moyenne de vos revenus sur 12 mois à l'étape 2)</v>
      </c>
      <c r="J420" s="3" t="str">
        <f>IF(CRHPElig=" -  ","Effectuez l’étape 1",IF(CRHPElig="La baisse de revenus n'est pas admissible dans le cadre du PEREC",CRHPElig,IF(AND(INDEX(claimPeriodNo,MATCH('Étape 1) Taux'!$A$8,claimPeriods,0))&gt;17,INDEX(claimPeriodNo,MATCH('Étape 1) Taux'!$A$8,claimPeriods,0))&lt;20,revenueReduction&lt;0.1),0,IF(NOT(ISNUMBER(F420)),0,IF($D420="Oui",0,IF($C420="Non - avec lien de dépendance",MIN(2258,F420,$E420),MIN(2258,F420)))))))</f>
        <v>Effectuez l’étape 1</v>
      </c>
      <c r="K420" s="3" t="str">
        <f>IF(CRHPElig=" -  ","Effectuez l’étape 1",IF(CRHPElig="La baisse de revenus n'est pas admissible dans le cadre du PEREC",CRHPElig,IF(AND(INDEX(claimPeriodNo,MATCH('Étape 1) Taux'!$A$8,claimPeriods,0))&gt;17,INDEX(claimPeriodNo,MATCH('Étape 1) Taux'!$A$8,claimPeriods,0))&lt;20,revenueReduction&lt;0.1),0,IF(NOT(ISNUMBER(G420)),0,IF($D420="Oui",0,IF($C420="Non - avec lien de dépendance",MIN(2258,G420,$E420),MIN(2258,G420)))))))</f>
        <v>Effectuez l’étape 1</v>
      </c>
      <c r="L420" s="3">
        <f t="shared" si="26"/>
        <v>0</v>
      </c>
      <c r="M420" s="3">
        <f t="shared" si="27"/>
        <v>0</v>
      </c>
    </row>
    <row r="421" spans="8:13" x14ac:dyDescent="0.3">
      <c r="H421" s="52" t="str">
        <f t="shared" si="24"/>
        <v>Calculez d'abord la baisse moyenne de vos revenus sur 12 mois à l'étape 2)</v>
      </c>
      <c r="I421" s="52" t="str">
        <f t="shared" si="25"/>
        <v>Calculez d'abord la baisse moyenne de vos revenus sur 12 mois à l'étape 2)</v>
      </c>
      <c r="J421" s="3" t="str">
        <f>IF(CRHPElig=" -  ","Effectuez l’étape 1",IF(CRHPElig="La baisse de revenus n'est pas admissible dans le cadre du PEREC",CRHPElig,IF(AND(INDEX(claimPeriodNo,MATCH('Étape 1) Taux'!$A$8,claimPeriods,0))&gt;17,INDEX(claimPeriodNo,MATCH('Étape 1) Taux'!$A$8,claimPeriods,0))&lt;20,revenueReduction&lt;0.1),0,IF(NOT(ISNUMBER(F421)),0,IF($D421="Oui",0,IF($C421="Non - avec lien de dépendance",MIN(2258,F421,$E421),MIN(2258,F421)))))))</f>
        <v>Effectuez l’étape 1</v>
      </c>
      <c r="K421" s="3" t="str">
        <f>IF(CRHPElig=" -  ","Effectuez l’étape 1",IF(CRHPElig="La baisse de revenus n'est pas admissible dans le cadre du PEREC",CRHPElig,IF(AND(INDEX(claimPeriodNo,MATCH('Étape 1) Taux'!$A$8,claimPeriods,0))&gt;17,INDEX(claimPeriodNo,MATCH('Étape 1) Taux'!$A$8,claimPeriods,0))&lt;20,revenueReduction&lt;0.1),0,IF(NOT(ISNUMBER(G421)),0,IF($D421="Oui",0,IF($C421="Non - avec lien de dépendance",MIN(2258,G421,$E421),MIN(2258,G421)))))))</f>
        <v>Effectuez l’étape 1</v>
      </c>
      <c r="L421" s="3">
        <f t="shared" si="26"/>
        <v>0</v>
      </c>
      <c r="M421" s="3">
        <f t="shared" si="27"/>
        <v>0</v>
      </c>
    </row>
    <row r="422" spans="8:13" x14ac:dyDescent="0.3">
      <c r="H422" s="52" t="str">
        <f t="shared" si="24"/>
        <v>Calculez d'abord la baisse moyenne de vos revenus sur 12 mois à l'étape 2)</v>
      </c>
      <c r="I422" s="52" t="str">
        <f t="shared" si="25"/>
        <v>Calculez d'abord la baisse moyenne de vos revenus sur 12 mois à l'étape 2)</v>
      </c>
      <c r="J422" s="3" t="str">
        <f>IF(CRHPElig=" -  ","Effectuez l’étape 1",IF(CRHPElig="La baisse de revenus n'est pas admissible dans le cadre du PEREC",CRHPElig,IF(AND(INDEX(claimPeriodNo,MATCH('Étape 1) Taux'!$A$8,claimPeriods,0))&gt;17,INDEX(claimPeriodNo,MATCH('Étape 1) Taux'!$A$8,claimPeriods,0))&lt;20,revenueReduction&lt;0.1),0,IF(NOT(ISNUMBER(F422)),0,IF($D422="Oui",0,IF($C422="Non - avec lien de dépendance",MIN(2258,F422,$E422),MIN(2258,F422)))))))</f>
        <v>Effectuez l’étape 1</v>
      </c>
      <c r="K422" s="3" t="str">
        <f>IF(CRHPElig=" -  ","Effectuez l’étape 1",IF(CRHPElig="La baisse de revenus n'est pas admissible dans le cadre du PEREC",CRHPElig,IF(AND(INDEX(claimPeriodNo,MATCH('Étape 1) Taux'!$A$8,claimPeriods,0))&gt;17,INDEX(claimPeriodNo,MATCH('Étape 1) Taux'!$A$8,claimPeriods,0))&lt;20,revenueReduction&lt;0.1),0,IF(NOT(ISNUMBER(G422)),0,IF($D422="Oui",0,IF($C422="Non - avec lien de dépendance",MIN(2258,G422,$E422),MIN(2258,G422)))))))</f>
        <v>Effectuez l’étape 1</v>
      </c>
      <c r="L422" s="3">
        <f t="shared" si="26"/>
        <v>0</v>
      </c>
      <c r="M422" s="3">
        <f t="shared" si="27"/>
        <v>0</v>
      </c>
    </row>
    <row r="423" spans="8:13" x14ac:dyDescent="0.3">
      <c r="H423" s="52" t="str">
        <f t="shared" si="24"/>
        <v>Calculez d'abord la baisse moyenne de vos revenus sur 12 mois à l'étape 2)</v>
      </c>
      <c r="I423" s="52" t="str">
        <f t="shared" si="25"/>
        <v>Calculez d'abord la baisse moyenne de vos revenus sur 12 mois à l'étape 2)</v>
      </c>
      <c r="J423" s="3" t="str">
        <f>IF(CRHPElig=" -  ","Effectuez l’étape 1",IF(CRHPElig="La baisse de revenus n'est pas admissible dans le cadre du PEREC",CRHPElig,IF(AND(INDEX(claimPeriodNo,MATCH('Étape 1) Taux'!$A$8,claimPeriods,0))&gt;17,INDEX(claimPeriodNo,MATCH('Étape 1) Taux'!$A$8,claimPeriods,0))&lt;20,revenueReduction&lt;0.1),0,IF(NOT(ISNUMBER(F423)),0,IF($D423="Oui",0,IF($C423="Non - avec lien de dépendance",MIN(2258,F423,$E423),MIN(2258,F423)))))))</f>
        <v>Effectuez l’étape 1</v>
      </c>
      <c r="K423" s="3" t="str">
        <f>IF(CRHPElig=" -  ","Effectuez l’étape 1",IF(CRHPElig="La baisse de revenus n'est pas admissible dans le cadre du PEREC",CRHPElig,IF(AND(INDEX(claimPeriodNo,MATCH('Étape 1) Taux'!$A$8,claimPeriods,0))&gt;17,INDEX(claimPeriodNo,MATCH('Étape 1) Taux'!$A$8,claimPeriods,0))&lt;20,revenueReduction&lt;0.1),0,IF(NOT(ISNUMBER(G423)),0,IF($D423="Oui",0,IF($C423="Non - avec lien de dépendance",MIN(2258,G423,$E423),MIN(2258,G423)))))))</f>
        <v>Effectuez l’étape 1</v>
      </c>
      <c r="L423" s="3">
        <f t="shared" si="26"/>
        <v>0</v>
      </c>
      <c r="M423" s="3">
        <f t="shared" si="27"/>
        <v>0</v>
      </c>
    </row>
    <row r="424" spans="8:13" x14ac:dyDescent="0.3">
      <c r="H424" s="52" t="str">
        <f t="shared" si="24"/>
        <v>Calculez d'abord la baisse moyenne de vos revenus sur 12 mois à l'étape 2)</v>
      </c>
      <c r="I424" s="52" t="str">
        <f t="shared" si="25"/>
        <v>Calculez d'abord la baisse moyenne de vos revenus sur 12 mois à l'étape 2)</v>
      </c>
      <c r="J424" s="3" t="str">
        <f>IF(CRHPElig=" -  ","Effectuez l’étape 1",IF(CRHPElig="La baisse de revenus n'est pas admissible dans le cadre du PEREC",CRHPElig,IF(AND(INDEX(claimPeriodNo,MATCH('Étape 1) Taux'!$A$8,claimPeriods,0))&gt;17,INDEX(claimPeriodNo,MATCH('Étape 1) Taux'!$A$8,claimPeriods,0))&lt;20,revenueReduction&lt;0.1),0,IF(NOT(ISNUMBER(F424)),0,IF($D424="Oui",0,IF($C424="Non - avec lien de dépendance",MIN(2258,F424,$E424),MIN(2258,F424)))))))</f>
        <v>Effectuez l’étape 1</v>
      </c>
      <c r="K424" s="3" t="str">
        <f>IF(CRHPElig=" -  ","Effectuez l’étape 1",IF(CRHPElig="La baisse de revenus n'est pas admissible dans le cadre du PEREC",CRHPElig,IF(AND(INDEX(claimPeriodNo,MATCH('Étape 1) Taux'!$A$8,claimPeriods,0))&gt;17,INDEX(claimPeriodNo,MATCH('Étape 1) Taux'!$A$8,claimPeriods,0))&lt;20,revenueReduction&lt;0.1),0,IF(NOT(ISNUMBER(G424)),0,IF($D424="Oui",0,IF($C424="Non - avec lien de dépendance",MIN(2258,G424,$E424),MIN(2258,G424)))))))</f>
        <v>Effectuez l’étape 1</v>
      </c>
      <c r="L424" s="3">
        <f t="shared" si="26"/>
        <v>0</v>
      </c>
      <c r="M424" s="3">
        <f t="shared" si="27"/>
        <v>0</v>
      </c>
    </row>
    <row r="425" spans="8:13" x14ac:dyDescent="0.3">
      <c r="H425" s="52" t="str">
        <f t="shared" si="24"/>
        <v>Calculez d'abord la baisse moyenne de vos revenus sur 12 mois à l'étape 2)</v>
      </c>
      <c r="I425" s="52" t="str">
        <f t="shared" si="25"/>
        <v>Calculez d'abord la baisse moyenne de vos revenus sur 12 mois à l'étape 2)</v>
      </c>
      <c r="J425" s="3" t="str">
        <f>IF(CRHPElig=" -  ","Effectuez l’étape 1",IF(CRHPElig="La baisse de revenus n'est pas admissible dans le cadre du PEREC",CRHPElig,IF(AND(INDEX(claimPeriodNo,MATCH('Étape 1) Taux'!$A$8,claimPeriods,0))&gt;17,INDEX(claimPeriodNo,MATCH('Étape 1) Taux'!$A$8,claimPeriods,0))&lt;20,revenueReduction&lt;0.1),0,IF(NOT(ISNUMBER(F425)),0,IF($D425="Oui",0,IF($C425="Non - avec lien de dépendance",MIN(2258,F425,$E425),MIN(2258,F425)))))))</f>
        <v>Effectuez l’étape 1</v>
      </c>
      <c r="K425" s="3" t="str">
        <f>IF(CRHPElig=" -  ","Effectuez l’étape 1",IF(CRHPElig="La baisse de revenus n'est pas admissible dans le cadre du PEREC",CRHPElig,IF(AND(INDEX(claimPeriodNo,MATCH('Étape 1) Taux'!$A$8,claimPeriods,0))&gt;17,INDEX(claimPeriodNo,MATCH('Étape 1) Taux'!$A$8,claimPeriods,0))&lt;20,revenueReduction&lt;0.1),0,IF(NOT(ISNUMBER(G425)),0,IF($D425="Oui",0,IF($C425="Non - avec lien de dépendance",MIN(2258,G425,$E425),MIN(2258,G425)))))))</f>
        <v>Effectuez l’étape 1</v>
      </c>
      <c r="L425" s="3">
        <f t="shared" si="26"/>
        <v>0</v>
      </c>
      <c r="M425" s="3">
        <f t="shared" si="27"/>
        <v>0</v>
      </c>
    </row>
    <row r="426" spans="8:13" x14ac:dyDescent="0.3">
      <c r="H426" s="52" t="str">
        <f t="shared" si="24"/>
        <v>Calculez d'abord la baisse moyenne de vos revenus sur 12 mois à l'étape 2)</v>
      </c>
      <c r="I426" s="52" t="str">
        <f t="shared" si="25"/>
        <v>Calculez d'abord la baisse moyenne de vos revenus sur 12 mois à l'étape 2)</v>
      </c>
      <c r="J426" s="3" t="str">
        <f>IF(CRHPElig=" -  ","Effectuez l’étape 1",IF(CRHPElig="La baisse de revenus n'est pas admissible dans le cadre du PEREC",CRHPElig,IF(AND(INDEX(claimPeriodNo,MATCH('Étape 1) Taux'!$A$8,claimPeriods,0))&gt;17,INDEX(claimPeriodNo,MATCH('Étape 1) Taux'!$A$8,claimPeriods,0))&lt;20,revenueReduction&lt;0.1),0,IF(NOT(ISNUMBER(F426)),0,IF($D426="Oui",0,IF($C426="Non - avec lien de dépendance",MIN(2258,F426,$E426),MIN(2258,F426)))))))</f>
        <v>Effectuez l’étape 1</v>
      </c>
      <c r="K426" s="3" t="str">
        <f>IF(CRHPElig=" -  ","Effectuez l’étape 1",IF(CRHPElig="La baisse de revenus n'est pas admissible dans le cadre du PEREC",CRHPElig,IF(AND(INDEX(claimPeriodNo,MATCH('Étape 1) Taux'!$A$8,claimPeriods,0))&gt;17,INDEX(claimPeriodNo,MATCH('Étape 1) Taux'!$A$8,claimPeriods,0))&lt;20,revenueReduction&lt;0.1),0,IF(NOT(ISNUMBER(G426)),0,IF($D426="Oui",0,IF($C426="Non - avec lien de dépendance",MIN(2258,G426,$E426),MIN(2258,G426)))))))</f>
        <v>Effectuez l’étape 1</v>
      </c>
      <c r="L426" s="3">
        <f t="shared" si="26"/>
        <v>0</v>
      </c>
      <c r="M426" s="3">
        <f t="shared" si="27"/>
        <v>0</v>
      </c>
    </row>
    <row r="427" spans="8:13" x14ac:dyDescent="0.3">
      <c r="H427" s="52" t="str">
        <f t="shared" si="24"/>
        <v>Calculez d'abord la baisse moyenne de vos revenus sur 12 mois à l'étape 2)</v>
      </c>
      <c r="I427" s="52" t="str">
        <f t="shared" si="25"/>
        <v>Calculez d'abord la baisse moyenne de vos revenus sur 12 mois à l'étape 2)</v>
      </c>
      <c r="J427" s="3" t="str">
        <f>IF(CRHPElig=" -  ","Effectuez l’étape 1",IF(CRHPElig="La baisse de revenus n'est pas admissible dans le cadre du PEREC",CRHPElig,IF(AND(INDEX(claimPeriodNo,MATCH('Étape 1) Taux'!$A$8,claimPeriods,0))&gt;17,INDEX(claimPeriodNo,MATCH('Étape 1) Taux'!$A$8,claimPeriods,0))&lt;20,revenueReduction&lt;0.1),0,IF(NOT(ISNUMBER(F427)),0,IF($D427="Oui",0,IF($C427="Non - avec lien de dépendance",MIN(2258,F427,$E427),MIN(2258,F427)))))))</f>
        <v>Effectuez l’étape 1</v>
      </c>
      <c r="K427" s="3" t="str">
        <f>IF(CRHPElig=" -  ","Effectuez l’étape 1",IF(CRHPElig="La baisse de revenus n'est pas admissible dans le cadre du PEREC",CRHPElig,IF(AND(INDEX(claimPeriodNo,MATCH('Étape 1) Taux'!$A$8,claimPeriods,0))&gt;17,INDEX(claimPeriodNo,MATCH('Étape 1) Taux'!$A$8,claimPeriods,0))&lt;20,revenueReduction&lt;0.1),0,IF(NOT(ISNUMBER(G427)),0,IF($D427="Oui",0,IF($C427="Non - avec lien de dépendance",MIN(2258,G427,$E427),MIN(2258,G427)))))))</f>
        <v>Effectuez l’étape 1</v>
      </c>
      <c r="L427" s="3">
        <f t="shared" si="26"/>
        <v>0</v>
      </c>
      <c r="M427" s="3">
        <f t="shared" si="27"/>
        <v>0</v>
      </c>
    </row>
    <row r="428" spans="8:13" x14ac:dyDescent="0.3">
      <c r="H428" s="52" t="str">
        <f t="shared" si="24"/>
        <v>Calculez d'abord la baisse moyenne de vos revenus sur 12 mois à l'étape 2)</v>
      </c>
      <c r="I428" s="52" t="str">
        <f t="shared" si="25"/>
        <v>Calculez d'abord la baisse moyenne de vos revenus sur 12 mois à l'étape 2)</v>
      </c>
      <c r="J428" s="3" t="str">
        <f>IF(CRHPElig=" -  ","Effectuez l’étape 1",IF(CRHPElig="La baisse de revenus n'est pas admissible dans le cadre du PEREC",CRHPElig,IF(AND(INDEX(claimPeriodNo,MATCH('Étape 1) Taux'!$A$8,claimPeriods,0))&gt;17,INDEX(claimPeriodNo,MATCH('Étape 1) Taux'!$A$8,claimPeriods,0))&lt;20,revenueReduction&lt;0.1),0,IF(NOT(ISNUMBER(F428)),0,IF($D428="Oui",0,IF($C428="Non - avec lien de dépendance",MIN(2258,F428,$E428),MIN(2258,F428)))))))</f>
        <v>Effectuez l’étape 1</v>
      </c>
      <c r="K428" s="3" t="str">
        <f>IF(CRHPElig=" -  ","Effectuez l’étape 1",IF(CRHPElig="La baisse de revenus n'est pas admissible dans le cadre du PEREC",CRHPElig,IF(AND(INDEX(claimPeriodNo,MATCH('Étape 1) Taux'!$A$8,claimPeriods,0))&gt;17,INDEX(claimPeriodNo,MATCH('Étape 1) Taux'!$A$8,claimPeriods,0))&lt;20,revenueReduction&lt;0.1),0,IF(NOT(ISNUMBER(G428)),0,IF($D428="Oui",0,IF($C428="Non - avec lien de dépendance",MIN(2258,G428,$E428),MIN(2258,G428)))))))</f>
        <v>Effectuez l’étape 1</v>
      </c>
      <c r="L428" s="3">
        <f t="shared" si="26"/>
        <v>0</v>
      </c>
      <c r="M428" s="3">
        <f t="shared" si="27"/>
        <v>0</v>
      </c>
    </row>
    <row r="429" spans="8:13" x14ac:dyDescent="0.3">
      <c r="H429" s="52" t="str">
        <f t="shared" si="24"/>
        <v>Calculez d'abord la baisse moyenne de vos revenus sur 12 mois à l'étape 2)</v>
      </c>
      <c r="I429" s="52" t="str">
        <f t="shared" si="25"/>
        <v>Calculez d'abord la baisse moyenne de vos revenus sur 12 mois à l'étape 2)</v>
      </c>
      <c r="J429" s="3" t="str">
        <f>IF(CRHPElig=" -  ","Effectuez l’étape 1",IF(CRHPElig="La baisse de revenus n'est pas admissible dans le cadre du PEREC",CRHPElig,IF(AND(INDEX(claimPeriodNo,MATCH('Étape 1) Taux'!$A$8,claimPeriods,0))&gt;17,INDEX(claimPeriodNo,MATCH('Étape 1) Taux'!$A$8,claimPeriods,0))&lt;20,revenueReduction&lt;0.1),0,IF(NOT(ISNUMBER(F429)),0,IF($D429="Oui",0,IF($C429="Non - avec lien de dépendance",MIN(2258,F429,$E429),MIN(2258,F429)))))))</f>
        <v>Effectuez l’étape 1</v>
      </c>
      <c r="K429" s="3" t="str">
        <f>IF(CRHPElig=" -  ","Effectuez l’étape 1",IF(CRHPElig="La baisse de revenus n'est pas admissible dans le cadre du PEREC",CRHPElig,IF(AND(INDEX(claimPeriodNo,MATCH('Étape 1) Taux'!$A$8,claimPeriods,0))&gt;17,INDEX(claimPeriodNo,MATCH('Étape 1) Taux'!$A$8,claimPeriods,0))&lt;20,revenueReduction&lt;0.1),0,IF(NOT(ISNUMBER(G429)),0,IF($D429="Oui",0,IF($C429="Non - avec lien de dépendance",MIN(2258,G429,$E429),MIN(2258,G429)))))))</f>
        <v>Effectuez l’étape 1</v>
      </c>
      <c r="L429" s="3">
        <f t="shared" si="26"/>
        <v>0</v>
      </c>
      <c r="M429" s="3">
        <f t="shared" si="27"/>
        <v>0</v>
      </c>
    </row>
    <row r="430" spans="8:13" x14ac:dyDescent="0.3">
      <c r="H430" s="52" t="str">
        <f t="shared" si="24"/>
        <v>Calculez d'abord la baisse moyenne de vos revenus sur 12 mois à l'étape 2)</v>
      </c>
      <c r="I430" s="52" t="str">
        <f t="shared" si="25"/>
        <v>Calculez d'abord la baisse moyenne de vos revenus sur 12 mois à l'étape 2)</v>
      </c>
      <c r="J430" s="3" t="str">
        <f>IF(CRHPElig=" -  ","Effectuez l’étape 1",IF(CRHPElig="La baisse de revenus n'est pas admissible dans le cadre du PEREC",CRHPElig,IF(AND(INDEX(claimPeriodNo,MATCH('Étape 1) Taux'!$A$8,claimPeriods,0))&gt;17,INDEX(claimPeriodNo,MATCH('Étape 1) Taux'!$A$8,claimPeriods,0))&lt;20,revenueReduction&lt;0.1),0,IF(NOT(ISNUMBER(F430)),0,IF($D430="Oui",0,IF($C430="Non - avec lien de dépendance",MIN(2258,F430,$E430),MIN(2258,F430)))))))</f>
        <v>Effectuez l’étape 1</v>
      </c>
      <c r="K430" s="3" t="str">
        <f>IF(CRHPElig=" -  ","Effectuez l’étape 1",IF(CRHPElig="La baisse de revenus n'est pas admissible dans le cadre du PEREC",CRHPElig,IF(AND(INDEX(claimPeriodNo,MATCH('Étape 1) Taux'!$A$8,claimPeriods,0))&gt;17,INDEX(claimPeriodNo,MATCH('Étape 1) Taux'!$A$8,claimPeriods,0))&lt;20,revenueReduction&lt;0.1),0,IF(NOT(ISNUMBER(G430)),0,IF($D430="Oui",0,IF($C430="Non - avec lien de dépendance",MIN(2258,G430,$E430),MIN(2258,G430)))))))</f>
        <v>Effectuez l’étape 1</v>
      </c>
      <c r="L430" s="3">
        <f t="shared" si="26"/>
        <v>0</v>
      </c>
      <c r="M430" s="3">
        <f t="shared" si="27"/>
        <v>0</v>
      </c>
    </row>
    <row r="431" spans="8:13" x14ac:dyDescent="0.3">
      <c r="H431" s="52" t="str">
        <f t="shared" si="24"/>
        <v>Calculez d'abord la baisse moyenne de vos revenus sur 12 mois à l'étape 2)</v>
      </c>
      <c r="I431" s="52" t="str">
        <f t="shared" si="25"/>
        <v>Calculez d'abord la baisse moyenne de vos revenus sur 12 mois à l'étape 2)</v>
      </c>
      <c r="J431" s="3" t="str">
        <f>IF(CRHPElig=" -  ","Effectuez l’étape 1",IF(CRHPElig="La baisse de revenus n'est pas admissible dans le cadre du PEREC",CRHPElig,IF(AND(INDEX(claimPeriodNo,MATCH('Étape 1) Taux'!$A$8,claimPeriods,0))&gt;17,INDEX(claimPeriodNo,MATCH('Étape 1) Taux'!$A$8,claimPeriods,0))&lt;20,revenueReduction&lt;0.1),0,IF(NOT(ISNUMBER(F431)),0,IF($D431="Oui",0,IF($C431="Non - avec lien de dépendance",MIN(2258,F431,$E431),MIN(2258,F431)))))))</f>
        <v>Effectuez l’étape 1</v>
      </c>
      <c r="K431" s="3" t="str">
        <f>IF(CRHPElig=" -  ","Effectuez l’étape 1",IF(CRHPElig="La baisse de revenus n'est pas admissible dans le cadre du PEREC",CRHPElig,IF(AND(INDEX(claimPeriodNo,MATCH('Étape 1) Taux'!$A$8,claimPeriods,0))&gt;17,INDEX(claimPeriodNo,MATCH('Étape 1) Taux'!$A$8,claimPeriods,0))&lt;20,revenueReduction&lt;0.1),0,IF(NOT(ISNUMBER(G431)),0,IF($D431="Oui",0,IF($C431="Non - avec lien de dépendance",MIN(2258,G431,$E431),MIN(2258,G431)))))))</f>
        <v>Effectuez l’étape 1</v>
      </c>
      <c r="L431" s="3">
        <f t="shared" si="26"/>
        <v>0</v>
      </c>
      <c r="M431" s="3">
        <f t="shared" si="27"/>
        <v>0</v>
      </c>
    </row>
    <row r="432" spans="8:13" x14ac:dyDescent="0.3">
      <c r="H432" s="52" t="str">
        <f t="shared" si="24"/>
        <v>Calculez d'abord la baisse moyenne de vos revenus sur 12 mois à l'étape 2)</v>
      </c>
      <c r="I432" s="52" t="str">
        <f t="shared" si="25"/>
        <v>Calculez d'abord la baisse moyenne de vos revenus sur 12 mois à l'étape 2)</v>
      </c>
      <c r="J432" s="3" t="str">
        <f>IF(CRHPElig=" -  ","Effectuez l’étape 1",IF(CRHPElig="La baisse de revenus n'est pas admissible dans le cadre du PEREC",CRHPElig,IF(AND(INDEX(claimPeriodNo,MATCH('Étape 1) Taux'!$A$8,claimPeriods,0))&gt;17,INDEX(claimPeriodNo,MATCH('Étape 1) Taux'!$A$8,claimPeriods,0))&lt;20,revenueReduction&lt;0.1),0,IF(NOT(ISNUMBER(F432)),0,IF($D432="Oui",0,IF($C432="Non - avec lien de dépendance",MIN(2258,F432,$E432),MIN(2258,F432)))))))</f>
        <v>Effectuez l’étape 1</v>
      </c>
      <c r="K432" s="3" t="str">
        <f>IF(CRHPElig=" -  ","Effectuez l’étape 1",IF(CRHPElig="La baisse de revenus n'est pas admissible dans le cadre du PEREC",CRHPElig,IF(AND(INDEX(claimPeriodNo,MATCH('Étape 1) Taux'!$A$8,claimPeriods,0))&gt;17,INDEX(claimPeriodNo,MATCH('Étape 1) Taux'!$A$8,claimPeriods,0))&lt;20,revenueReduction&lt;0.1),0,IF(NOT(ISNUMBER(G432)),0,IF($D432="Oui",0,IF($C432="Non - avec lien de dépendance",MIN(2258,G432,$E432),MIN(2258,G432)))))))</f>
        <v>Effectuez l’étape 1</v>
      </c>
      <c r="L432" s="3">
        <f t="shared" si="26"/>
        <v>0</v>
      </c>
      <c r="M432" s="3">
        <f t="shared" si="27"/>
        <v>0</v>
      </c>
    </row>
    <row r="433" spans="8:13" x14ac:dyDescent="0.3">
      <c r="H433" s="52" t="str">
        <f t="shared" si="24"/>
        <v>Calculez d'abord la baisse moyenne de vos revenus sur 12 mois à l'étape 2)</v>
      </c>
      <c r="I433" s="52" t="str">
        <f t="shared" si="25"/>
        <v>Calculez d'abord la baisse moyenne de vos revenus sur 12 mois à l'étape 2)</v>
      </c>
      <c r="J433" s="3" t="str">
        <f>IF(CRHPElig=" -  ","Effectuez l’étape 1",IF(CRHPElig="La baisse de revenus n'est pas admissible dans le cadre du PEREC",CRHPElig,IF(AND(INDEX(claimPeriodNo,MATCH('Étape 1) Taux'!$A$8,claimPeriods,0))&gt;17,INDEX(claimPeriodNo,MATCH('Étape 1) Taux'!$A$8,claimPeriods,0))&lt;20,revenueReduction&lt;0.1),0,IF(NOT(ISNUMBER(F433)),0,IF($D433="Oui",0,IF($C433="Non - avec lien de dépendance",MIN(2258,F433,$E433),MIN(2258,F433)))))))</f>
        <v>Effectuez l’étape 1</v>
      </c>
      <c r="K433" s="3" t="str">
        <f>IF(CRHPElig=" -  ","Effectuez l’étape 1",IF(CRHPElig="La baisse de revenus n'est pas admissible dans le cadre du PEREC",CRHPElig,IF(AND(INDEX(claimPeriodNo,MATCH('Étape 1) Taux'!$A$8,claimPeriods,0))&gt;17,INDEX(claimPeriodNo,MATCH('Étape 1) Taux'!$A$8,claimPeriods,0))&lt;20,revenueReduction&lt;0.1),0,IF(NOT(ISNUMBER(G433)),0,IF($D433="Oui",0,IF($C433="Non - avec lien de dépendance",MIN(2258,G433,$E433),MIN(2258,G433)))))))</f>
        <v>Effectuez l’étape 1</v>
      </c>
      <c r="L433" s="3">
        <f t="shared" si="26"/>
        <v>0</v>
      </c>
      <c r="M433" s="3">
        <f t="shared" si="27"/>
        <v>0</v>
      </c>
    </row>
    <row r="434" spans="8:13" x14ac:dyDescent="0.3">
      <c r="H434" s="52" t="str">
        <f t="shared" si="24"/>
        <v>Calculez d'abord la baisse moyenne de vos revenus sur 12 mois à l'étape 2)</v>
      </c>
      <c r="I434" s="52" t="str">
        <f t="shared" si="25"/>
        <v>Calculez d'abord la baisse moyenne de vos revenus sur 12 mois à l'étape 2)</v>
      </c>
      <c r="J434" s="3" t="str">
        <f>IF(CRHPElig=" -  ","Effectuez l’étape 1",IF(CRHPElig="La baisse de revenus n'est pas admissible dans le cadre du PEREC",CRHPElig,IF(AND(INDEX(claimPeriodNo,MATCH('Étape 1) Taux'!$A$8,claimPeriods,0))&gt;17,INDEX(claimPeriodNo,MATCH('Étape 1) Taux'!$A$8,claimPeriods,0))&lt;20,revenueReduction&lt;0.1),0,IF(NOT(ISNUMBER(F434)),0,IF($D434="Oui",0,IF($C434="Non - avec lien de dépendance",MIN(2258,F434,$E434),MIN(2258,F434)))))))</f>
        <v>Effectuez l’étape 1</v>
      </c>
      <c r="K434" s="3" t="str">
        <f>IF(CRHPElig=" -  ","Effectuez l’étape 1",IF(CRHPElig="La baisse de revenus n'est pas admissible dans le cadre du PEREC",CRHPElig,IF(AND(INDEX(claimPeriodNo,MATCH('Étape 1) Taux'!$A$8,claimPeriods,0))&gt;17,INDEX(claimPeriodNo,MATCH('Étape 1) Taux'!$A$8,claimPeriods,0))&lt;20,revenueReduction&lt;0.1),0,IF(NOT(ISNUMBER(G434)),0,IF($D434="Oui",0,IF($C434="Non - avec lien de dépendance",MIN(2258,G434,$E434),MIN(2258,G434)))))))</f>
        <v>Effectuez l’étape 1</v>
      </c>
      <c r="L434" s="3">
        <f t="shared" si="26"/>
        <v>0</v>
      </c>
      <c r="M434" s="3">
        <f t="shared" si="27"/>
        <v>0</v>
      </c>
    </row>
    <row r="435" spans="8:13" x14ac:dyDescent="0.3">
      <c r="H435" s="52" t="str">
        <f t="shared" si="24"/>
        <v>Calculez d'abord la baisse moyenne de vos revenus sur 12 mois à l'étape 2)</v>
      </c>
      <c r="I435" s="52" t="str">
        <f t="shared" si="25"/>
        <v>Calculez d'abord la baisse moyenne de vos revenus sur 12 mois à l'étape 2)</v>
      </c>
      <c r="J435" s="3" t="str">
        <f>IF(CRHPElig=" -  ","Effectuez l’étape 1",IF(CRHPElig="La baisse de revenus n'est pas admissible dans le cadre du PEREC",CRHPElig,IF(AND(INDEX(claimPeriodNo,MATCH('Étape 1) Taux'!$A$8,claimPeriods,0))&gt;17,INDEX(claimPeriodNo,MATCH('Étape 1) Taux'!$A$8,claimPeriods,0))&lt;20,revenueReduction&lt;0.1),0,IF(NOT(ISNUMBER(F435)),0,IF($D435="Oui",0,IF($C435="Non - avec lien de dépendance",MIN(2258,F435,$E435),MIN(2258,F435)))))))</f>
        <v>Effectuez l’étape 1</v>
      </c>
      <c r="K435" s="3" t="str">
        <f>IF(CRHPElig=" -  ","Effectuez l’étape 1",IF(CRHPElig="La baisse de revenus n'est pas admissible dans le cadre du PEREC",CRHPElig,IF(AND(INDEX(claimPeriodNo,MATCH('Étape 1) Taux'!$A$8,claimPeriods,0))&gt;17,INDEX(claimPeriodNo,MATCH('Étape 1) Taux'!$A$8,claimPeriods,0))&lt;20,revenueReduction&lt;0.1),0,IF(NOT(ISNUMBER(G435)),0,IF($D435="Oui",0,IF($C435="Non - avec lien de dépendance",MIN(2258,G435,$E435),MIN(2258,G435)))))))</f>
        <v>Effectuez l’étape 1</v>
      </c>
      <c r="L435" s="3">
        <f t="shared" si="26"/>
        <v>0</v>
      </c>
      <c r="M435" s="3">
        <f t="shared" si="27"/>
        <v>0</v>
      </c>
    </row>
    <row r="436" spans="8:13" x14ac:dyDescent="0.3">
      <c r="H436" s="52" t="str">
        <f t="shared" si="24"/>
        <v>Calculez d'abord la baisse moyenne de vos revenus sur 12 mois à l'étape 2)</v>
      </c>
      <c r="I436" s="52" t="str">
        <f t="shared" si="25"/>
        <v>Calculez d'abord la baisse moyenne de vos revenus sur 12 mois à l'étape 2)</v>
      </c>
      <c r="J436" s="3" t="str">
        <f>IF(CRHPElig=" -  ","Effectuez l’étape 1",IF(CRHPElig="La baisse de revenus n'est pas admissible dans le cadre du PEREC",CRHPElig,IF(AND(INDEX(claimPeriodNo,MATCH('Étape 1) Taux'!$A$8,claimPeriods,0))&gt;17,INDEX(claimPeriodNo,MATCH('Étape 1) Taux'!$A$8,claimPeriods,0))&lt;20,revenueReduction&lt;0.1),0,IF(NOT(ISNUMBER(F436)),0,IF($D436="Oui",0,IF($C436="Non - avec lien de dépendance",MIN(2258,F436,$E436),MIN(2258,F436)))))))</f>
        <v>Effectuez l’étape 1</v>
      </c>
      <c r="K436" s="3" t="str">
        <f>IF(CRHPElig=" -  ","Effectuez l’étape 1",IF(CRHPElig="La baisse de revenus n'est pas admissible dans le cadre du PEREC",CRHPElig,IF(AND(INDEX(claimPeriodNo,MATCH('Étape 1) Taux'!$A$8,claimPeriods,0))&gt;17,INDEX(claimPeriodNo,MATCH('Étape 1) Taux'!$A$8,claimPeriods,0))&lt;20,revenueReduction&lt;0.1),0,IF(NOT(ISNUMBER(G436)),0,IF($D436="Oui",0,IF($C436="Non - avec lien de dépendance",MIN(2258,G436,$E436),MIN(2258,G436)))))))</f>
        <v>Effectuez l’étape 1</v>
      </c>
      <c r="L436" s="3">
        <f t="shared" si="26"/>
        <v>0</v>
      </c>
      <c r="M436" s="3">
        <f t="shared" si="27"/>
        <v>0</v>
      </c>
    </row>
    <row r="437" spans="8:13" x14ac:dyDescent="0.3">
      <c r="H437" s="52" t="str">
        <f t="shared" si="24"/>
        <v>Calculez d'abord la baisse moyenne de vos revenus sur 12 mois à l'étape 2)</v>
      </c>
      <c r="I437" s="52" t="str">
        <f t="shared" si="25"/>
        <v>Calculez d'abord la baisse moyenne de vos revenus sur 12 mois à l'étape 2)</v>
      </c>
      <c r="J437" s="3" t="str">
        <f>IF(CRHPElig=" -  ","Effectuez l’étape 1",IF(CRHPElig="La baisse de revenus n'est pas admissible dans le cadre du PEREC",CRHPElig,IF(AND(INDEX(claimPeriodNo,MATCH('Étape 1) Taux'!$A$8,claimPeriods,0))&gt;17,INDEX(claimPeriodNo,MATCH('Étape 1) Taux'!$A$8,claimPeriods,0))&lt;20,revenueReduction&lt;0.1),0,IF(NOT(ISNUMBER(F437)),0,IF($D437="Oui",0,IF($C437="Non - avec lien de dépendance",MIN(2258,F437,$E437),MIN(2258,F437)))))))</f>
        <v>Effectuez l’étape 1</v>
      </c>
      <c r="K437" s="3" t="str">
        <f>IF(CRHPElig=" -  ","Effectuez l’étape 1",IF(CRHPElig="La baisse de revenus n'est pas admissible dans le cadre du PEREC",CRHPElig,IF(AND(INDEX(claimPeriodNo,MATCH('Étape 1) Taux'!$A$8,claimPeriods,0))&gt;17,INDEX(claimPeriodNo,MATCH('Étape 1) Taux'!$A$8,claimPeriods,0))&lt;20,revenueReduction&lt;0.1),0,IF(NOT(ISNUMBER(G437)),0,IF($D437="Oui",0,IF($C437="Non - avec lien de dépendance",MIN(2258,G437,$E437),MIN(2258,G437)))))))</f>
        <v>Effectuez l’étape 1</v>
      </c>
      <c r="L437" s="3">
        <f t="shared" si="26"/>
        <v>0</v>
      </c>
      <c r="M437" s="3">
        <f t="shared" si="27"/>
        <v>0</v>
      </c>
    </row>
    <row r="438" spans="8:13" x14ac:dyDescent="0.3">
      <c r="H438" s="52" t="str">
        <f t="shared" si="24"/>
        <v>Calculez d'abord la baisse moyenne de vos revenus sur 12 mois à l'étape 2)</v>
      </c>
      <c r="I438" s="52" t="str">
        <f t="shared" si="25"/>
        <v>Calculez d'abord la baisse moyenne de vos revenus sur 12 mois à l'étape 2)</v>
      </c>
      <c r="J438" s="3" t="str">
        <f>IF(CRHPElig=" -  ","Effectuez l’étape 1",IF(CRHPElig="La baisse de revenus n'est pas admissible dans le cadre du PEREC",CRHPElig,IF(AND(INDEX(claimPeriodNo,MATCH('Étape 1) Taux'!$A$8,claimPeriods,0))&gt;17,INDEX(claimPeriodNo,MATCH('Étape 1) Taux'!$A$8,claimPeriods,0))&lt;20,revenueReduction&lt;0.1),0,IF(NOT(ISNUMBER(F438)),0,IF($D438="Oui",0,IF($C438="Non - avec lien de dépendance",MIN(2258,F438,$E438),MIN(2258,F438)))))))</f>
        <v>Effectuez l’étape 1</v>
      </c>
      <c r="K438" s="3" t="str">
        <f>IF(CRHPElig=" -  ","Effectuez l’étape 1",IF(CRHPElig="La baisse de revenus n'est pas admissible dans le cadre du PEREC",CRHPElig,IF(AND(INDEX(claimPeriodNo,MATCH('Étape 1) Taux'!$A$8,claimPeriods,0))&gt;17,INDEX(claimPeriodNo,MATCH('Étape 1) Taux'!$A$8,claimPeriods,0))&lt;20,revenueReduction&lt;0.1),0,IF(NOT(ISNUMBER(G438)),0,IF($D438="Oui",0,IF($C438="Non - avec lien de dépendance",MIN(2258,G438,$E438),MIN(2258,G438)))))))</f>
        <v>Effectuez l’étape 1</v>
      </c>
      <c r="L438" s="3">
        <f t="shared" si="26"/>
        <v>0</v>
      </c>
      <c r="M438" s="3">
        <f t="shared" si="27"/>
        <v>0</v>
      </c>
    </row>
    <row r="439" spans="8:13" x14ac:dyDescent="0.3">
      <c r="H439" s="52" t="str">
        <f t="shared" si="24"/>
        <v>Calculez d'abord la baisse moyenne de vos revenus sur 12 mois à l'étape 2)</v>
      </c>
      <c r="I439" s="52" t="str">
        <f t="shared" si="25"/>
        <v>Calculez d'abord la baisse moyenne de vos revenus sur 12 mois à l'étape 2)</v>
      </c>
      <c r="J439" s="3" t="str">
        <f>IF(CRHPElig=" -  ","Effectuez l’étape 1",IF(CRHPElig="La baisse de revenus n'est pas admissible dans le cadre du PEREC",CRHPElig,IF(AND(INDEX(claimPeriodNo,MATCH('Étape 1) Taux'!$A$8,claimPeriods,0))&gt;17,INDEX(claimPeriodNo,MATCH('Étape 1) Taux'!$A$8,claimPeriods,0))&lt;20,revenueReduction&lt;0.1),0,IF(NOT(ISNUMBER(F439)),0,IF($D439="Oui",0,IF($C439="Non - avec lien de dépendance",MIN(2258,F439,$E439),MIN(2258,F439)))))))</f>
        <v>Effectuez l’étape 1</v>
      </c>
      <c r="K439" s="3" t="str">
        <f>IF(CRHPElig=" -  ","Effectuez l’étape 1",IF(CRHPElig="La baisse de revenus n'est pas admissible dans le cadre du PEREC",CRHPElig,IF(AND(INDEX(claimPeriodNo,MATCH('Étape 1) Taux'!$A$8,claimPeriods,0))&gt;17,INDEX(claimPeriodNo,MATCH('Étape 1) Taux'!$A$8,claimPeriods,0))&lt;20,revenueReduction&lt;0.1),0,IF(NOT(ISNUMBER(G439)),0,IF($D439="Oui",0,IF($C439="Non - avec lien de dépendance",MIN(2258,G439,$E439),MIN(2258,G439)))))))</f>
        <v>Effectuez l’étape 1</v>
      </c>
      <c r="L439" s="3">
        <f t="shared" si="26"/>
        <v>0</v>
      </c>
      <c r="M439" s="3">
        <f t="shared" si="27"/>
        <v>0</v>
      </c>
    </row>
    <row r="440" spans="8:13" x14ac:dyDescent="0.3">
      <c r="H440" s="52" t="str">
        <f t="shared" si="24"/>
        <v>Calculez d'abord la baisse moyenne de vos revenus sur 12 mois à l'étape 2)</v>
      </c>
      <c r="I440" s="52" t="str">
        <f t="shared" si="25"/>
        <v>Calculez d'abord la baisse moyenne de vos revenus sur 12 mois à l'étape 2)</v>
      </c>
      <c r="J440" s="3" t="str">
        <f>IF(CRHPElig=" -  ","Effectuez l’étape 1",IF(CRHPElig="La baisse de revenus n'est pas admissible dans le cadre du PEREC",CRHPElig,IF(AND(INDEX(claimPeriodNo,MATCH('Étape 1) Taux'!$A$8,claimPeriods,0))&gt;17,INDEX(claimPeriodNo,MATCH('Étape 1) Taux'!$A$8,claimPeriods,0))&lt;20,revenueReduction&lt;0.1),0,IF(NOT(ISNUMBER(F440)),0,IF($D440="Oui",0,IF($C440="Non - avec lien de dépendance",MIN(2258,F440,$E440),MIN(2258,F440)))))))</f>
        <v>Effectuez l’étape 1</v>
      </c>
      <c r="K440" s="3" t="str">
        <f>IF(CRHPElig=" -  ","Effectuez l’étape 1",IF(CRHPElig="La baisse de revenus n'est pas admissible dans le cadre du PEREC",CRHPElig,IF(AND(INDEX(claimPeriodNo,MATCH('Étape 1) Taux'!$A$8,claimPeriods,0))&gt;17,INDEX(claimPeriodNo,MATCH('Étape 1) Taux'!$A$8,claimPeriods,0))&lt;20,revenueReduction&lt;0.1),0,IF(NOT(ISNUMBER(G440)),0,IF($D440="Oui",0,IF($C440="Non - avec lien de dépendance",MIN(2258,G440,$E440),MIN(2258,G440)))))))</f>
        <v>Effectuez l’étape 1</v>
      </c>
      <c r="L440" s="3">
        <f t="shared" si="26"/>
        <v>0</v>
      </c>
      <c r="M440" s="3">
        <f t="shared" si="27"/>
        <v>0</v>
      </c>
    </row>
    <row r="441" spans="8:13" x14ac:dyDescent="0.3">
      <c r="H441" s="52" t="str">
        <f t="shared" si="24"/>
        <v>Calculez d'abord la baisse moyenne de vos revenus sur 12 mois à l'étape 2)</v>
      </c>
      <c r="I441" s="52" t="str">
        <f t="shared" si="25"/>
        <v>Calculez d'abord la baisse moyenne de vos revenus sur 12 mois à l'étape 2)</v>
      </c>
      <c r="J441" s="3" t="str">
        <f>IF(CRHPElig=" -  ","Effectuez l’étape 1",IF(CRHPElig="La baisse de revenus n'est pas admissible dans le cadre du PEREC",CRHPElig,IF(AND(INDEX(claimPeriodNo,MATCH('Étape 1) Taux'!$A$8,claimPeriods,0))&gt;17,INDEX(claimPeriodNo,MATCH('Étape 1) Taux'!$A$8,claimPeriods,0))&lt;20,revenueReduction&lt;0.1),0,IF(NOT(ISNUMBER(F441)),0,IF($D441="Oui",0,IF($C441="Non - avec lien de dépendance",MIN(2258,F441,$E441),MIN(2258,F441)))))))</f>
        <v>Effectuez l’étape 1</v>
      </c>
      <c r="K441" s="3" t="str">
        <f>IF(CRHPElig=" -  ","Effectuez l’étape 1",IF(CRHPElig="La baisse de revenus n'est pas admissible dans le cadre du PEREC",CRHPElig,IF(AND(INDEX(claimPeriodNo,MATCH('Étape 1) Taux'!$A$8,claimPeriods,0))&gt;17,INDEX(claimPeriodNo,MATCH('Étape 1) Taux'!$A$8,claimPeriods,0))&lt;20,revenueReduction&lt;0.1),0,IF(NOT(ISNUMBER(G441)),0,IF($D441="Oui",0,IF($C441="Non - avec lien de dépendance",MIN(2258,G441,$E441),MIN(2258,G441)))))))</f>
        <v>Effectuez l’étape 1</v>
      </c>
      <c r="L441" s="3">
        <f t="shared" si="26"/>
        <v>0</v>
      </c>
      <c r="M441" s="3">
        <f t="shared" si="27"/>
        <v>0</v>
      </c>
    </row>
    <row r="442" spans="8:13" x14ac:dyDescent="0.3">
      <c r="H442" s="52" t="str">
        <f t="shared" si="24"/>
        <v>Calculez d'abord la baisse moyenne de vos revenus sur 12 mois à l'étape 2)</v>
      </c>
      <c r="I442" s="52" t="str">
        <f t="shared" si="25"/>
        <v>Calculez d'abord la baisse moyenne de vos revenus sur 12 mois à l'étape 2)</v>
      </c>
      <c r="J442" s="3" t="str">
        <f>IF(CRHPElig=" -  ","Effectuez l’étape 1",IF(CRHPElig="La baisse de revenus n'est pas admissible dans le cadre du PEREC",CRHPElig,IF(AND(INDEX(claimPeriodNo,MATCH('Étape 1) Taux'!$A$8,claimPeriods,0))&gt;17,INDEX(claimPeriodNo,MATCH('Étape 1) Taux'!$A$8,claimPeriods,0))&lt;20,revenueReduction&lt;0.1),0,IF(NOT(ISNUMBER(F442)),0,IF($D442="Oui",0,IF($C442="Non - avec lien de dépendance",MIN(2258,F442,$E442),MIN(2258,F442)))))))</f>
        <v>Effectuez l’étape 1</v>
      </c>
      <c r="K442" s="3" t="str">
        <f>IF(CRHPElig=" -  ","Effectuez l’étape 1",IF(CRHPElig="La baisse de revenus n'est pas admissible dans le cadre du PEREC",CRHPElig,IF(AND(INDEX(claimPeriodNo,MATCH('Étape 1) Taux'!$A$8,claimPeriods,0))&gt;17,INDEX(claimPeriodNo,MATCH('Étape 1) Taux'!$A$8,claimPeriods,0))&lt;20,revenueReduction&lt;0.1),0,IF(NOT(ISNUMBER(G442)),0,IF($D442="Oui",0,IF($C442="Non - avec lien de dépendance",MIN(2258,G442,$E442),MIN(2258,G442)))))))</f>
        <v>Effectuez l’étape 1</v>
      </c>
      <c r="L442" s="3">
        <f t="shared" si="26"/>
        <v>0</v>
      </c>
      <c r="M442" s="3">
        <f t="shared" si="27"/>
        <v>0</v>
      </c>
    </row>
    <row r="443" spans="8:13" x14ac:dyDescent="0.3">
      <c r="H443" s="52" t="str">
        <f t="shared" si="24"/>
        <v>Calculez d'abord la baisse moyenne de vos revenus sur 12 mois à l'étape 2)</v>
      </c>
      <c r="I443" s="52" t="str">
        <f t="shared" si="25"/>
        <v>Calculez d'abord la baisse moyenne de vos revenus sur 12 mois à l'étape 2)</v>
      </c>
      <c r="J443" s="3" t="str">
        <f>IF(CRHPElig=" -  ","Effectuez l’étape 1",IF(CRHPElig="La baisse de revenus n'est pas admissible dans le cadre du PEREC",CRHPElig,IF(AND(INDEX(claimPeriodNo,MATCH('Étape 1) Taux'!$A$8,claimPeriods,0))&gt;17,INDEX(claimPeriodNo,MATCH('Étape 1) Taux'!$A$8,claimPeriods,0))&lt;20,revenueReduction&lt;0.1),0,IF(NOT(ISNUMBER(F443)),0,IF($D443="Oui",0,IF($C443="Non - avec lien de dépendance",MIN(2258,F443,$E443),MIN(2258,F443)))))))</f>
        <v>Effectuez l’étape 1</v>
      </c>
      <c r="K443" s="3" t="str">
        <f>IF(CRHPElig=" -  ","Effectuez l’étape 1",IF(CRHPElig="La baisse de revenus n'est pas admissible dans le cadre du PEREC",CRHPElig,IF(AND(INDEX(claimPeriodNo,MATCH('Étape 1) Taux'!$A$8,claimPeriods,0))&gt;17,INDEX(claimPeriodNo,MATCH('Étape 1) Taux'!$A$8,claimPeriods,0))&lt;20,revenueReduction&lt;0.1),0,IF(NOT(ISNUMBER(G443)),0,IF($D443="Oui",0,IF($C443="Non - avec lien de dépendance",MIN(2258,G443,$E443),MIN(2258,G443)))))))</f>
        <v>Effectuez l’étape 1</v>
      </c>
      <c r="L443" s="3">
        <f t="shared" si="26"/>
        <v>0</v>
      </c>
      <c r="M443" s="3">
        <f t="shared" si="27"/>
        <v>0</v>
      </c>
    </row>
    <row r="444" spans="8:13" x14ac:dyDescent="0.3">
      <c r="H444" s="52" t="str">
        <f t="shared" si="24"/>
        <v>Calculez d'abord la baisse moyenne de vos revenus sur 12 mois à l'étape 2)</v>
      </c>
      <c r="I444" s="52" t="str">
        <f t="shared" si="25"/>
        <v>Calculez d'abord la baisse moyenne de vos revenus sur 12 mois à l'étape 2)</v>
      </c>
      <c r="J444" s="3" t="str">
        <f>IF(CRHPElig=" -  ","Effectuez l’étape 1",IF(CRHPElig="La baisse de revenus n'est pas admissible dans le cadre du PEREC",CRHPElig,IF(AND(INDEX(claimPeriodNo,MATCH('Étape 1) Taux'!$A$8,claimPeriods,0))&gt;17,INDEX(claimPeriodNo,MATCH('Étape 1) Taux'!$A$8,claimPeriods,0))&lt;20,revenueReduction&lt;0.1),0,IF(NOT(ISNUMBER(F444)),0,IF($D444="Oui",0,IF($C444="Non - avec lien de dépendance",MIN(2258,F444,$E444),MIN(2258,F444)))))))</f>
        <v>Effectuez l’étape 1</v>
      </c>
      <c r="K444" s="3" t="str">
        <f>IF(CRHPElig=" -  ","Effectuez l’étape 1",IF(CRHPElig="La baisse de revenus n'est pas admissible dans le cadre du PEREC",CRHPElig,IF(AND(INDEX(claimPeriodNo,MATCH('Étape 1) Taux'!$A$8,claimPeriods,0))&gt;17,INDEX(claimPeriodNo,MATCH('Étape 1) Taux'!$A$8,claimPeriods,0))&lt;20,revenueReduction&lt;0.1),0,IF(NOT(ISNUMBER(G444)),0,IF($D444="Oui",0,IF($C444="Non - avec lien de dépendance",MIN(2258,G444,$E444),MIN(2258,G444)))))))</f>
        <v>Effectuez l’étape 1</v>
      </c>
      <c r="L444" s="3">
        <f t="shared" si="26"/>
        <v>0</v>
      </c>
      <c r="M444" s="3">
        <f t="shared" si="27"/>
        <v>0</v>
      </c>
    </row>
    <row r="445" spans="8:13" x14ac:dyDescent="0.3">
      <c r="H445" s="52" t="str">
        <f t="shared" si="24"/>
        <v>Calculez d'abord la baisse moyenne de vos revenus sur 12 mois à l'étape 2)</v>
      </c>
      <c r="I445" s="52" t="str">
        <f t="shared" si="25"/>
        <v>Calculez d'abord la baisse moyenne de vos revenus sur 12 mois à l'étape 2)</v>
      </c>
      <c r="J445" s="3" t="str">
        <f>IF(CRHPElig=" -  ","Effectuez l’étape 1",IF(CRHPElig="La baisse de revenus n'est pas admissible dans le cadre du PEREC",CRHPElig,IF(AND(INDEX(claimPeriodNo,MATCH('Étape 1) Taux'!$A$8,claimPeriods,0))&gt;17,INDEX(claimPeriodNo,MATCH('Étape 1) Taux'!$A$8,claimPeriods,0))&lt;20,revenueReduction&lt;0.1),0,IF(NOT(ISNUMBER(F445)),0,IF($D445="Oui",0,IF($C445="Non - avec lien de dépendance",MIN(2258,F445,$E445),MIN(2258,F445)))))))</f>
        <v>Effectuez l’étape 1</v>
      </c>
      <c r="K445" s="3" t="str">
        <f>IF(CRHPElig=" -  ","Effectuez l’étape 1",IF(CRHPElig="La baisse de revenus n'est pas admissible dans le cadre du PEREC",CRHPElig,IF(AND(INDEX(claimPeriodNo,MATCH('Étape 1) Taux'!$A$8,claimPeriods,0))&gt;17,INDEX(claimPeriodNo,MATCH('Étape 1) Taux'!$A$8,claimPeriods,0))&lt;20,revenueReduction&lt;0.1),0,IF(NOT(ISNUMBER(G445)),0,IF($D445="Oui",0,IF($C445="Non - avec lien de dépendance",MIN(2258,G445,$E445),MIN(2258,G445)))))))</f>
        <v>Effectuez l’étape 1</v>
      </c>
      <c r="L445" s="3">
        <f t="shared" si="26"/>
        <v>0</v>
      </c>
      <c r="M445" s="3">
        <f t="shared" si="27"/>
        <v>0</v>
      </c>
    </row>
    <row r="446" spans="8:13" x14ac:dyDescent="0.3">
      <c r="H446" s="52" t="str">
        <f t="shared" si="24"/>
        <v>Calculez d'abord la baisse moyenne de vos revenus sur 12 mois à l'étape 2)</v>
      </c>
      <c r="I446" s="52" t="str">
        <f t="shared" si="25"/>
        <v>Calculez d'abord la baisse moyenne de vos revenus sur 12 mois à l'étape 2)</v>
      </c>
      <c r="J446" s="3" t="str">
        <f>IF(CRHPElig=" -  ","Effectuez l’étape 1",IF(CRHPElig="La baisse de revenus n'est pas admissible dans le cadre du PEREC",CRHPElig,IF(AND(INDEX(claimPeriodNo,MATCH('Étape 1) Taux'!$A$8,claimPeriods,0))&gt;17,INDEX(claimPeriodNo,MATCH('Étape 1) Taux'!$A$8,claimPeriods,0))&lt;20,revenueReduction&lt;0.1),0,IF(NOT(ISNUMBER(F446)),0,IF($D446="Oui",0,IF($C446="Non - avec lien de dépendance",MIN(2258,F446,$E446),MIN(2258,F446)))))))</f>
        <v>Effectuez l’étape 1</v>
      </c>
      <c r="K446" s="3" t="str">
        <f>IF(CRHPElig=" -  ","Effectuez l’étape 1",IF(CRHPElig="La baisse de revenus n'est pas admissible dans le cadre du PEREC",CRHPElig,IF(AND(INDEX(claimPeriodNo,MATCH('Étape 1) Taux'!$A$8,claimPeriods,0))&gt;17,INDEX(claimPeriodNo,MATCH('Étape 1) Taux'!$A$8,claimPeriods,0))&lt;20,revenueReduction&lt;0.1),0,IF(NOT(ISNUMBER(G446)),0,IF($D446="Oui",0,IF($C446="Non - avec lien de dépendance",MIN(2258,G446,$E446),MIN(2258,G446)))))))</f>
        <v>Effectuez l’étape 1</v>
      </c>
      <c r="L446" s="3">
        <f t="shared" si="26"/>
        <v>0</v>
      </c>
      <c r="M446" s="3">
        <f t="shared" si="27"/>
        <v>0</v>
      </c>
    </row>
    <row r="447" spans="8:13" x14ac:dyDescent="0.3">
      <c r="H447" s="52" t="str">
        <f t="shared" si="24"/>
        <v>Calculez d'abord la baisse moyenne de vos revenus sur 12 mois à l'étape 2)</v>
      </c>
      <c r="I447" s="52" t="str">
        <f t="shared" si="25"/>
        <v>Calculez d'abord la baisse moyenne de vos revenus sur 12 mois à l'étape 2)</v>
      </c>
      <c r="J447" s="3" t="str">
        <f>IF(CRHPElig=" -  ","Effectuez l’étape 1",IF(CRHPElig="La baisse de revenus n'est pas admissible dans le cadre du PEREC",CRHPElig,IF(AND(INDEX(claimPeriodNo,MATCH('Étape 1) Taux'!$A$8,claimPeriods,0))&gt;17,INDEX(claimPeriodNo,MATCH('Étape 1) Taux'!$A$8,claimPeriods,0))&lt;20,revenueReduction&lt;0.1),0,IF(NOT(ISNUMBER(F447)),0,IF($D447="Oui",0,IF($C447="Non - avec lien de dépendance",MIN(2258,F447,$E447),MIN(2258,F447)))))))</f>
        <v>Effectuez l’étape 1</v>
      </c>
      <c r="K447" s="3" t="str">
        <f>IF(CRHPElig=" -  ","Effectuez l’étape 1",IF(CRHPElig="La baisse de revenus n'est pas admissible dans le cadre du PEREC",CRHPElig,IF(AND(INDEX(claimPeriodNo,MATCH('Étape 1) Taux'!$A$8,claimPeriods,0))&gt;17,INDEX(claimPeriodNo,MATCH('Étape 1) Taux'!$A$8,claimPeriods,0))&lt;20,revenueReduction&lt;0.1),0,IF(NOT(ISNUMBER(G447)),0,IF($D447="Oui",0,IF($C447="Non - avec lien de dépendance",MIN(2258,G447,$E447),MIN(2258,G447)))))))</f>
        <v>Effectuez l’étape 1</v>
      </c>
      <c r="L447" s="3">
        <f t="shared" si="26"/>
        <v>0</v>
      </c>
      <c r="M447" s="3">
        <f t="shared" si="27"/>
        <v>0</v>
      </c>
    </row>
    <row r="448" spans="8:13" x14ac:dyDescent="0.3">
      <c r="H448" s="52" t="str">
        <f t="shared" si="24"/>
        <v>Calculez d'abord la baisse moyenne de vos revenus sur 12 mois à l'étape 2)</v>
      </c>
      <c r="I448" s="52" t="str">
        <f t="shared" si="25"/>
        <v>Calculez d'abord la baisse moyenne de vos revenus sur 12 mois à l'étape 2)</v>
      </c>
      <c r="J448" s="3" t="str">
        <f>IF(CRHPElig=" -  ","Effectuez l’étape 1",IF(CRHPElig="La baisse de revenus n'est pas admissible dans le cadre du PEREC",CRHPElig,IF(AND(INDEX(claimPeriodNo,MATCH('Étape 1) Taux'!$A$8,claimPeriods,0))&gt;17,INDEX(claimPeriodNo,MATCH('Étape 1) Taux'!$A$8,claimPeriods,0))&lt;20,revenueReduction&lt;0.1),0,IF(NOT(ISNUMBER(F448)),0,IF($D448="Oui",0,IF($C448="Non - avec lien de dépendance",MIN(2258,F448,$E448),MIN(2258,F448)))))))</f>
        <v>Effectuez l’étape 1</v>
      </c>
      <c r="K448" s="3" t="str">
        <f>IF(CRHPElig=" -  ","Effectuez l’étape 1",IF(CRHPElig="La baisse de revenus n'est pas admissible dans le cadre du PEREC",CRHPElig,IF(AND(INDEX(claimPeriodNo,MATCH('Étape 1) Taux'!$A$8,claimPeriods,0))&gt;17,INDEX(claimPeriodNo,MATCH('Étape 1) Taux'!$A$8,claimPeriods,0))&lt;20,revenueReduction&lt;0.1),0,IF(NOT(ISNUMBER(G448)),0,IF($D448="Oui",0,IF($C448="Non - avec lien de dépendance",MIN(2258,G448,$E448),MIN(2258,G448)))))))</f>
        <v>Effectuez l’étape 1</v>
      </c>
      <c r="L448" s="3">
        <f t="shared" si="26"/>
        <v>0</v>
      </c>
      <c r="M448" s="3">
        <f t="shared" si="27"/>
        <v>0</v>
      </c>
    </row>
    <row r="449" spans="8:13" x14ac:dyDescent="0.3">
      <c r="H449" s="52" t="str">
        <f t="shared" si="24"/>
        <v>Calculez d'abord la baisse moyenne de vos revenus sur 12 mois à l'étape 2)</v>
      </c>
      <c r="I449" s="52" t="str">
        <f t="shared" si="25"/>
        <v>Calculez d'abord la baisse moyenne de vos revenus sur 12 mois à l'étape 2)</v>
      </c>
      <c r="J449" s="3" t="str">
        <f>IF(CRHPElig=" -  ","Effectuez l’étape 1",IF(CRHPElig="La baisse de revenus n'est pas admissible dans le cadre du PEREC",CRHPElig,IF(AND(INDEX(claimPeriodNo,MATCH('Étape 1) Taux'!$A$8,claimPeriods,0))&gt;17,INDEX(claimPeriodNo,MATCH('Étape 1) Taux'!$A$8,claimPeriods,0))&lt;20,revenueReduction&lt;0.1),0,IF(NOT(ISNUMBER(F449)),0,IF($D449="Oui",0,IF($C449="Non - avec lien de dépendance",MIN(2258,F449,$E449),MIN(2258,F449)))))))</f>
        <v>Effectuez l’étape 1</v>
      </c>
      <c r="K449" s="3" t="str">
        <f>IF(CRHPElig=" -  ","Effectuez l’étape 1",IF(CRHPElig="La baisse de revenus n'est pas admissible dans le cadre du PEREC",CRHPElig,IF(AND(INDEX(claimPeriodNo,MATCH('Étape 1) Taux'!$A$8,claimPeriods,0))&gt;17,INDEX(claimPeriodNo,MATCH('Étape 1) Taux'!$A$8,claimPeriods,0))&lt;20,revenueReduction&lt;0.1),0,IF(NOT(ISNUMBER(G449)),0,IF($D449="Oui",0,IF($C449="Non - avec lien de dépendance",MIN(2258,G449,$E449),MIN(2258,G449)))))))</f>
        <v>Effectuez l’étape 1</v>
      </c>
      <c r="L449" s="3">
        <f t="shared" si="26"/>
        <v>0</v>
      </c>
      <c r="M449" s="3">
        <f t="shared" si="27"/>
        <v>0</v>
      </c>
    </row>
    <row r="450" spans="8:13" x14ac:dyDescent="0.3">
      <c r="H450" s="52" t="str">
        <f t="shared" si="24"/>
        <v>Calculez d'abord la baisse moyenne de vos revenus sur 12 mois à l'étape 2)</v>
      </c>
      <c r="I450" s="52" t="str">
        <f t="shared" si="25"/>
        <v>Calculez d'abord la baisse moyenne de vos revenus sur 12 mois à l'étape 2)</v>
      </c>
      <c r="J450" s="3" t="str">
        <f>IF(CRHPElig=" -  ","Effectuez l’étape 1",IF(CRHPElig="La baisse de revenus n'est pas admissible dans le cadre du PEREC",CRHPElig,IF(AND(INDEX(claimPeriodNo,MATCH('Étape 1) Taux'!$A$8,claimPeriods,0))&gt;17,INDEX(claimPeriodNo,MATCH('Étape 1) Taux'!$A$8,claimPeriods,0))&lt;20,revenueReduction&lt;0.1),0,IF(NOT(ISNUMBER(F450)),0,IF($D450="Oui",0,IF($C450="Non - avec lien de dépendance",MIN(2258,F450,$E450),MIN(2258,F450)))))))</f>
        <v>Effectuez l’étape 1</v>
      </c>
      <c r="K450" s="3" t="str">
        <f>IF(CRHPElig=" -  ","Effectuez l’étape 1",IF(CRHPElig="La baisse de revenus n'est pas admissible dans le cadre du PEREC",CRHPElig,IF(AND(INDEX(claimPeriodNo,MATCH('Étape 1) Taux'!$A$8,claimPeriods,0))&gt;17,INDEX(claimPeriodNo,MATCH('Étape 1) Taux'!$A$8,claimPeriods,0))&lt;20,revenueReduction&lt;0.1),0,IF(NOT(ISNUMBER(G450)),0,IF($D450="Oui",0,IF($C450="Non - avec lien de dépendance",MIN(2258,G450,$E450),MIN(2258,G450)))))))</f>
        <v>Effectuez l’étape 1</v>
      </c>
      <c r="L450" s="3">
        <f t="shared" si="26"/>
        <v>0</v>
      </c>
      <c r="M450" s="3">
        <f t="shared" si="27"/>
        <v>0</v>
      </c>
    </row>
    <row r="451" spans="8:13" x14ac:dyDescent="0.3">
      <c r="H451" s="52" t="str">
        <f t="shared" si="24"/>
        <v>Calculez d'abord la baisse moyenne de vos revenus sur 12 mois à l'étape 2)</v>
      </c>
      <c r="I451" s="52" t="str">
        <f t="shared" si="25"/>
        <v>Calculez d'abord la baisse moyenne de vos revenus sur 12 mois à l'étape 2)</v>
      </c>
      <c r="J451" s="3" t="str">
        <f>IF(CRHPElig=" -  ","Effectuez l’étape 1",IF(CRHPElig="La baisse de revenus n'est pas admissible dans le cadre du PEREC",CRHPElig,IF(AND(INDEX(claimPeriodNo,MATCH('Étape 1) Taux'!$A$8,claimPeriods,0))&gt;17,INDEX(claimPeriodNo,MATCH('Étape 1) Taux'!$A$8,claimPeriods,0))&lt;20,revenueReduction&lt;0.1),0,IF(NOT(ISNUMBER(F451)),0,IF($D451="Oui",0,IF($C451="Non - avec lien de dépendance",MIN(2258,F451,$E451),MIN(2258,F451)))))))</f>
        <v>Effectuez l’étape 1</v>
      </c>
      <c r="K451" s="3" t="str">
        <f>IF(CRHPElig=" -  ","Effectuez l’étape 1",IF(CRHPElig="La baisse de revenus n'est pas admissible dans le cadre du PEREC",CRHPElig,IF(AND(INDEX(claimPeriodNo,MATCH('Étape 1) Taux'!$A$8,claimPeriods,0))&gt;17,INDEX(claimPeriodNo,MATCH('Étape 1) Taux'!$A$8,claimPeriods,0))&lt;20,revenueReduction&lt;0.1),0,IF(NOT(ISNUMBER(G451)),0,IF($D451="Oui",0,IF($C451="Non - avec lien de dépendance",MIN(2258,G451,$E451),MIN(2258,G451)))))))</f>
        <v>Effectuez l’étape 1</v>
      </c>
      <c r="L451" s="3">
        <f t="shared" si="26"/>
        <v>0</v>
      </c>
      <c r="M451" s="3">
        <f t="shared" si="27"/>
        <v>0</v>
      </c>
    </row>
    <row r="452" spans="8:13" x14ac:dyDescent="0.3">
      <c r="H452" s="52" t="str">
        <f t="shared" si="24"/>
        <v>Calculez d'abord la baisse moyenne de vos revenus sur 12 mois à l'étape 2)</v>
      </c>
      <c r="I452" s="52" t="str">
        <f t="shared" si="25"/>
        <v>Calculez d'abord la baisse moyenne de vos revenus sur 12 mois à l'étape 2)</v>
      </c>
      <c r="J452" s="3" t="str">
        <f>IF(CRHPElig=" -  ","Effectuez l’étape 1",IF(CRHPElig="La baisse de revenus n'est pas admissible dans le cadre du PEREC",CRHPElig,IF(AND(INDEX(claimPeriodNo,MATCH('Étape 1) Taux'!$A$8,claimPeriods,0))&gt;17,INDEX(claimPeriodNo,MATCH('Étape 1) Taux'!$A$8,claimPeriods,0))&lt;20,revenueReduction&lt;0.1),0,IF(NOT(ISNUMBER(F452)),0,IF($D452="Oui",0,IF($C452="Non - avec lien de dépendance",MIN(2258,F452,$E452),MIN(2258,F452)))))))</f>
        <v>Effectuez l’étape 1</v>
      </c>
      <c r="K452" s="3" t="str">
        <f>IF(CRHPElig=" -  ","Effectuez l’étape 1",IF(CRHPElig="La baisse de revenus n'est pas admissible dans le cadre du PEREC",CRHPElig,IF(AND(INDEX(claimPeriodNo,MATCH('Étape 1) Taux'!$A$8,claimPeriods,0))&gt;17,INDEX(claimPeriodNo,MATCH('Étape 1) Taux'!$A$8,claimPeriods,0))&lt;20,revenueReduction&lt;0.1),0,IF(NOT(ISNUMBER(G452)),0,IF($D452="Oui",0,IF($C452="Non - avec lien de dépendance",MIN(2258,G452,$E452),MIN(2258,G452)))))))</f>
        <v>Effectuez l’étape 1</v>
      </c>
      <c r="L452" s="3">
        <f t="shared" si="26"/>
        <v>0</v>
      </c>
      <c r="M452" s="3">
        <f t="shared" si="27"/>
        <v>0</v>
      </c>
    </row>
    <row r="453" spans="8:13" x14ac:dyDescent="0.3">
      <c r="H453" s="52" t="str">
        <f t="shared" si="24"/>
        <v>Calculez d'abord la baisse moyenne de vos revenus sur 12 mois à l'étape 2)</v>
      </c>
      <c r="I453" s="52" t="str">
        <f t="shared" si="25"/>
        <v>Calculez d'abord la baisse moyenne de vos revenus sur 12 mois à l'étape 2)</v>
      </c>
      <c r="J453" s="3" t="str">
        <f>IF(CRHPElig=" -  ","Effectuez l’étape 1",IF(CRHPElig="La baisse de revenus n'est pas admissible dans le cadre du PEREC",CRHPElig,IF(AND(INDEX(claimPeriodNo,MATCH('Étape 1) Taux'!$A$8,claimPeriods,0))&gt;17,INDEX(claimPeriodNo,MATCH('Étape 1) Taux'!$A$8,claimPeriods,0))&lt;20,revenueReduction&lt;0.1),0,IF(NOT(ISNUMBER(F453)),0,IF($D453="Oui",0,IF($C453="Non - avec lien de dépendance",MIN(2258,F453,$E453),MIN(2258,F453)))))))</f>
        <v>Effectuez l’étape 1</v>
      </c>
      <c r="K453" s="3" t="str">
        <f>IF(CRHPElig=" -  ","Effectuez l’étape 1",IF(CRHPElig="La baisse de revenus n'est pas admissible dans le cadre du PEREC",CRHPElig,IF(AND(INDEX(claimPeriodNo,MATCH('Étape 1) Taux'!$A$8,claimPeriods,0))&gt;17,INDEX(claimPeriodNo,MATCH('Étape 1) Taux'!$A$8,claimPeriods,0))&lt;20,revenueReduction&lt;0.1),0,IF(NOT(ISNUMBER(G453)),0,IF($D453="Oui",0,IF($C453="Non - avec lien de dépendance",MIN(2258,G453,$E453),MIN(2258,G453)))))))</f>
        <v>Effectuez l’étape 1</v>
      </c>
      <c r="L453" s="3">
        <f t="shared" si="26"/>
        <v>0</v>
      </c>
      <c r="M453" s="3">
        <f t="shared" si="27"/>
        <v>0</v>
      </c>
    </row>
    <row r="454" spans="8:13" x14ac:dyDescent="0.3">
      <c r="H454" s="52" t="str">
        <f t="shared" ref="H454:H517" si="28">IF(overallRate=" -   ","Effectuez l’étape 1",IF(ISTEXT(overallRate),overallRate,IF(OR($D454="Oui",NOT(ISNUMBER(F454)),overallRate=0),0,ROUND(IF($C454="Non - avec lien de dépendance",MIN(2258,F454,$E454)*overallRate,MIN(2258,F454)*overallRate),2))))</f>
        <v>Calculez d'abord la baisse moyenne de vos revenus sur 12 mois à l'étape 2)</v>
      </c>
      <c r="I454" s="52" t="str">
        <f t="shared" ref="I454:I517" si="29">IF(overallRate=" -   ","Effectuez l’étape 1",IF(ISTEXT(overallRate),overallRate,IF(OR($D454="Oui",NOT(ISNUMBER(G454)),overallRate=0),0,ROUND(IF($C454="Non - avec lien de dépendance",MIN(2258,G454,$E454)*overallRate,MIN(2258,G454)*overallRate),2))))</f>
        <v>Calculez d'abord la baisse moyenne de vos revenus sur 12 mois à l'étape 2)</v>
      </c>
      <c r="J454" s="3" t="str">
        <f>IF(CRHPElig=" -  ","Effectuez l’étape 1",IF(CRHPElig="La baisse de revenus n'est pas admissible dans le cadre du PEREC",CRHPElig,IF(AND(INDEX(claimPeriodNo,MATCH('Étape 1) Taux'!$A$8,claimPeriods,0))&gt;17,INDEX(claimPeriodNo,MATCH('Étape 1) Taux'!$A$8,claimPeriods,0))&lt;20,revenueReduction&lt;0.1),0,IF(NOT(ISNUMBER(F454)),0,IF($D454="Oui",0,IF($C454="Non - avec lien de dépendance",MIN(2258,F454,$E454),MIN(2258,F454)))))))</f>
        <v>Effectuez l’étape 1</v>
      </c>
      <c r="K454" s="3" t="str">
        <f>IF(CRHPElig=" -  ","Effectuez l’étape 1",IF(CRHPElig="La baisse de revenus n'est pas admissible dans le cadre du PEREC",CRHPElig,IF(AND(INDEX(claimPeriodNo,MATCH('Étape 1) Taux'!$A$8,claimPeriods,0))&gt;17,INDEX(claimPeriodNo,MATCH('Étape 1) Taux'!$A$8,claimPeriods,0))&lt;20,revenueReduction&lt;0.1),0,IF(NOT(ISNUMBER(G454)),0,IF($D454="Oui",0,IF($C454="Non - avec lien de dépendance",MIN(2258,G454,$E454),MIN(2258,G454)))))))</f>
        <v>Effectuez l’étape 1</v>
      </c>
      <c r="L454" s="3">
        <f t="shared" si="26"/>
        <v>0</v>
      </c>
      <c r="M454" s="3">
        <f t="shared" si="27"/>
        <v>0</v>
      </c>
    </row>
    <row r="455" spans="8:13" x14ac:dyDescent="0.3">
      <c r="H455" s="52" t="str">
        <f t="shared" si="28"/>
        <v>Calculez d'abord la baisse moyenne de vos revenus sur 12 mois à l'étape 2)</v>
      </c>
      <c r="I455" s="52" t="str">
        <f t="shared" si="29"/>
        <v>Calculez d'abord la baisse moyenne de vos revenus sur 12 mois à l'étape 2)</v>
      </c>
      <c r="J455" s="3" t="str">
        <f>IF(CRHPElig=" -  ","Effectuez l’étape 1",IF(CRHPElig="La baisse de revenus n'est pas admissible dans le cadre du PEREC",CRHPElig,IF(AND(INDEX(claimPeriodNo,MATCH('Étape 1) Taux'!$A$8,claimPeriods,0))&gt;17,INDEX(claimPeriodNo,MATCH('Étape 1) Taux'!$A$8,claimPeriods,0))&lt;20,revenueReduction&lt;0.1),0,IF(NOT(ISNUMBER(F455)),0,IF($D455="Oui",0,IF($C455="Non - avec lien de dépendance",MIN(2258,F455,$E455),MIN(2258,F455)))))))</f>
        <v>Effectuez l’étape 1</v>
      </c>
      <c r="K455" s="3" t="str">
        <f>IF(CRHPElig=" -  ","Effectuez l’étape 1",IF(CRHPElig="La baisse de revenus n'est pas admissible dans le cadre du PEREC",CRHPElig,IF(AND(INDEX(claimPeriodNo,MATCH('Étape 1) Taux'!$A$8,claimPeriods,0))&gt;17,INDEX(claimPeriodNo,MATCH('Étape 1) Taux'!$A$8,claimPeriods,0))&lt;20,revenueReduction&lt;0.1),0,IF(NOT(ISNUMBER(G455)),0,IF($D455="Oui",0,IF($C455="Non - avec lien de dépendance",MIN(2258,G455,$E455),MIN(2258,G455)))))))</f>
        <v>Effectuez l’étape 1</v>
      </c>
      <c r="L455" s="3">
        <f t="shared" ref="L455:L518" si="30">IF(AND(COUNT(C455:G455)&gt;0,OR(AND(NOT(ISNUMBER($E455)),OR($D455="Oui",$C455&lt;&gt;"Oui - sans lien de dépendance")),COUNT(F455:G455)&lt;&gt;2,ISBLANK($C455))),"Remplissez tous les montants",SUM(H455:I455))</f>
        <v>0</v>
      </c>
      <c r="M455" s="3">
        <f t="shared" ref="M455:M518" si="31">IF(AND(COUNT(C455:G455)&gt;0,OR(AND(NOT(ISNUMBER($E455)),OR($D455="Oui",$C455&lt;&gt;"Oui - sans lien de dépendance")),COUNT(F455:G455)&lt;&gt;2,ISBLANK($C455))),"Remplissez tous les montants",SUM(J455:K455))</f>
        <v>0</v>
      </c>
    </row>
    <row r="456" spans="8:13" x14ac:dyDescent="0.3">
      <c r="H456" s="52" t="str">
        <f t="shared" si="28"/>
        <v>Calculez d'abord la baisse moyenne de vos revenus sur 12 mois à l'étape 2)</v>
      </c>
      <c r="I456" s="52" t="str">
        <f t="shared" si="29"/>
        <v>Calculez d'abord la baisse moyenne de vos revenus sur 12 mois à l'étape 2)</v>
      </c>
      <c r="J456" s="3" t="str">
        <f>IF(CRHPElig=" -  ","Effectuez l’étape 1",IF(CRHPElig="La baisse de revenus n'est pas admissible dans le cadre du PEREC",CRHPElig,IF(AND(INDEX(claimPeriodNo,MATCH('Étape 1) Taux'!$A$8,claimPeriods,0))&gt;17,INDEX(claimPeriodNo,MATCH('Étape 1) Taux'!$A$8,claimPeriods,0))&lt;20,revenueReduction&lt;0.1),0,IF(NOT(ISNUMBER(F456)),0,IF($D456="Oui",0,IF($C456="Non - avec lien de dépendance",MIN(2258,F456,$E456),MIN(2258,F456)))))))</f>
        <v>Effectuez l’étape 1</v>
      </c>
      <c r="K456" s="3" t="str">
        <f>IF(CRHPElig=" -  ","Effectuez l’étape 1",IF(CRHPElig="La baisse de revenus n'est pas admissible dans le cadre du PEREC",CRHPElig,IF(AND(INDEX(claimPeriodNo,MATCH('Étape 1) Taux'!$A$8,claimPeriods,0))&gt;17,INDEX(claimPeriodNo,MATCH('Étape 1) Taux'!$A$8,claimPeriods,0))&lt;20,revenueReduction&lt;0.1),0,IF(NOT(ISNUMBER(G456)),0,IF($D456="Oui",0,IF($C456="Non - avec lien de dépendance",MIN(2258,G456,$E456),MIN(2258,G456)))))))</f>
        <v>Effectuez l’étape 1</v>
      </c>
      <c r="L456" s="3">
        <f t="shared" si="30"/>
        <v>0</v>
      </c>
      <c r="M456" s="3">
        <f t="shared" si="31"/>
        <v>0</v>
      </c>
    </row>
    <row r="457" spans="8:13" x14ac:dyDescent="0.3">
      <c r="H457" s="52" t="str">
        <f t="shared" si="28"/>
        <v>Calculez d'abord la baisse moyenne de vos revenus sur 12 mois à l'étape 2)</v>
      </c>
      <c r="I457" s="52" t="str">
        <f t="shared" si="29"/>
        <v>Calculez d'abord la baisse moyenne de vos revenus sur 12 mois à l'étape 2)</v>
      </c>
      <c r="J457" s="3" t="str">
        <f>IF(CRHPElig=" -  ","Effectuez l’étape 1",IF(CRHPElig="La baisse de revenus n'est pas admissible dans le cadre du PEREC",CRHPElig,IF(AND(INDEX(claimPeriodNo,MATCH('Étape 1) Taux'!$A$8,claimPeriods,0))&gt;17,INDEX(claimPeriodNo,MATCH('Étape 1) Taux'!$A$8,claimPeriods,0))&lt;20,revenueReduction&lt;0.1),0,IF(NOT(ISNUMBER(F457)),0,IF($D457="Oui",0,IF($C457="Non - avec lien de dépendance",MIN(2258,F457,$E457),MIN(2258,F457)))))))</f>
        <v>Effectuez l’étape 1</v>
      </c>
      <c r="K457" s="3" t="str">
        <f>IF(CRHPElig=" -  ","Effectuez l’étape 1",IF(CRHPElig="La baisse de revenus n'est pas admissible dans le cadre du PEREC",CRHPElig,IF(AND(INDEX(claimPeriodNo,MATCH('Étape 1) Taux'!$A$8,claimPeriods,0))&gt;17,INDEX(claimPeriodNo,MATCH('Étape 1) Taux'!$A$8,claimPeriods,0))&lt;20,revenueReduction&lt;0.1),0,IF(NOT(ISNUMBER(G457)),0,IF($D457="Oui",0,IF($C457="Non - avec lien de dépendance",MIN(2258,G457,$E457),MIN(2258,G457)))))))</f>
        <v>Effectuez l’étape 1</v>
      </c>
      <c r="L457" s="3">
        <f t="shared" si="30"/>
        <v>0</v>
      </c>
      <c r="M457" s="3">
        <f t="shared" si="31"/>
        <v>0</v>
      </c>
    </row>
    <row r="458" spans="8:13" x14ac:dyDescent="0.3">
      <c r="H458" s="52" t="str">
        <f t="shared" si="28"/>
        <v>Calculez d'abord la baisse moyenne de vos revenus sur 12 mois à l'étape 2)</v>
      </c>
      <c r="I458" s="52" t="str">
        <f t="shared" si="29"/>
        <v>Calculez d'abord la baisse moyenne de vos revenus sur 12 mois à l'étape 2)</v>
      </c>
      <c r="J458" s="3" t="str">
        <f>IF(CRHPElig=" -  ","Effectuez l’étape 1",IF(CRHPElig="La baisse de revenus n'est pas admissible dans le cadre du PEREC",CRHPElig,IF(AND(INDEX(claimPeriodNo,MATCH('Étape 1) Taux'!$A$8,claimPeriods,0))&gt;17,INDEX(claimPeriodNo,MATCH('Étape 1) Taux'!$A$8,claimPeriods,0))&lt;20,revenueReduction&lt;0.1),0,IF(NOT(ISNUMBER(F458)),0,IF($D458="Oui",0,IF($C458="Non - avec lien de dépendance",MIN(2258,F458,$E458),MIN(2258,F458)))))))</f>
        <v>Effectuez l’étape 1</v>
      </c>
      <c r="K458" s="3" t="str">
        <f>IF(CRHPElig=" -  ","Effectuez l’étape 1",IF(CRHPElig="La baisse de revenus n'est pas admissible dans le cadre du PEREC",CRHPElig,IF(AND(INDEX(claimPeriodNo,MATCH('Étape 1) Taux'!$A$8,claimPeriods,0))&gt;17,INDEX(claimPeriodNo,MATCH('Étape 1) Taux'!$A$8,claimPeriods,0))&lt;20,revenueReduction&lt;0.1),0,IF(NOT(ISNUMBER(G458)),0,IF($D458="Oui",0,IF($C458="Non - avec lien de dépendance",MIN(2258,G458,$E458),MIN(2258,G458)))))))</f>
        <v>Effectuez l’étape 1</v>
      </c>
      <c r="L458" s="3">
        <f t="shared" si="30"/>
        <v>0</v>
      </c>
      <c r="M458" s="3">
        <f t="shared" si="31"/>
        <v>0</v>
      </c>
    </row>
    <row r="459" spans="8:13" x14ac:dyDescent="0.3">
      <c r="H459" s="52" t="str">
        <f t="shared" si="28"/>
        <v>Calculez d'abord la baisse moyenne de vos revenus sur 12 mois à l'étape 2)</v>
      </c>
      <c r="I459" s="52" t="str">
        <f t="shared" si="29"/>
        <v>Calculez d'abord la baisse moyenne de vos revenus sur 12 mois à l'étape 2)</v>
      </c>
      <c r="J459" s="3" t="str">
        <f>IF(CRHPElig=" -  ","Effectuez l’étape 1",IF(CRHPElig="La baisse de revenus n'est pas admissible dans le cadre du PEREC",CRHPElig,IF(AND(INDEX(claimPeriodNo,MATCH('Étape 1) Taux'!$A$8,claimPeriods,0))&gt;17,INDEX(claimPeriodNo,MATCH('Étape 1) Taux'!$A$8,claimPeriods,0))&lt;20,revenueReduction&lt;0.1),0,IF(NOT(ISNUMBER(F459)),0,IF($D459="Oui",0,IF($C459="Non - avec lien de dépendance",MIN(2258,F459,$E459),MIN(2258,F459)))))))</f>
        <v>Effectuez l’étape 1</v>
      </c>
      <c r="K459" s="3" t="str">
        <f>IF(CRHPElig=" -  ","Effectuez l’étape 1",IF(CRHPElig="La baisse de revenus n'est pas admissible dans le cadre du PEREC",CRHPElig,IF(AND(INDEX(claimPeriodNo,MATCH('Étape 1) Taux'!$A$8,claimPeriods,0))&gt;17,INDEX(claimPeriodNo,MATCH('Étape 1) Taux'!$A$8,claimPeriods,0))&lt;20,revenueReduction&lt;0.1),0,IF(NOT(ISNUMBER(G459)),0,IF($D459="Oui",0,IF($C459="Non - avec lien de dépendance",MIN(2258,G459,$E459),MIN(2258,G459)))))))</f>
        <v>Effectuez l’étape 1</v>
      </c>
      <c r="L459" s="3">
        <f t="shared" si="30"/>
        <v>0</v>
      </c>
      <c r="M459" s="3">
        <f t="shared" si="31"/>
        <v>0</v>
      </c>
    </row>
    <row r="460" spans="8:13" x14ac:dyDescent="0.3">
      <c r="H460" s="52" t="str">
        <f t="shared" si="28"/>
        <v>Calculez d'abord la baisse moyenne de vos revenus sur 12 mois à l'étape 2)</v>
      </c>
      <c r="I460" s="52" t="str">
        <f t="shared" si="29"/>
        <v>Calculez d'abord la baisse moyenne de vos revenus sur 12 mois à l'étape 2)</v>
      </c>
      <c r="J460" s="3" t="str">
        <f>IF(CRHPElig=" -  ","Effectuez l’étape 1",IF(CRHPElig="La baisse de revenus n'est pas admissible dans le cadre du PEREC",CRHPElig,IF(AND(INDEX(claimPeriodNo,MATCH('Étape 1) Taux'!$A$8,claimPeriods,0))&gt;17,INDEX(claimPeriodNo,MATCH('Étape 1) Taux'!$A$8,claimPeriods,0))&lt;20,revenueReduction&lt;0.1),0,IF(NOT(ISNUMBER(F460)),0,IF($D460="Oui",0,IF($C460="Non - avec lien de dépendance",MIN(2258,F460,$E460),MIN(2258,F460)))))))</f>
        <v>Effectuez l’étape 1</v>
      </c>
      <c r="K460" s="3" t="str">
        <f>IF(CRHPElig=" -  ","Effectuez l’étape 1",IF(CRHPElig="La baisse de revenus n'est pas admissible dans le cadre du PEREC",CRHPElig,IF(AND(INDEX(claimPeriodNo,MATCH('Étape 1) Taux'!$A$8,claimPeriods,0))&gt;17,INDEX(claimPeriodNo,MATCH('Étape 1) Taux'!$A$8,claimPeriods,0))&lt;20,revenueReduction&lt;0.1),0,IF(NOT(ISNUMBER(G460)),0,IF($D460="Oui",0,IF($C460="Non - avec lien de dépendance",MIN(2258,G460,$E460),MIN(2258,G460)))))))</f>
        <v>Effectuez l’étape 1</v>
      </c>
      <c r="L460" s="3">
        <f t="shared" si="30"/>
        <v>0</v>
      </c>
      <c r="M460" s="3">
        <f t="shared" si="31"/>
        <v>0</v>
      </c>
    </row>
    <row r="461" spans="8:13" x14ac:dyDescent="0.3">
      <c r="H461" s="52" t="str">
        <f t="shared" si="28"/>
        <v>Calculez d'abord la baisse moyenne de vos revenus sur 12 mois à l'étape 2)</v>
      </c>
      <c r="I461" s="52" t="str">
        <f t="shared" si="29"/>
        <v>Calculez d'abord la baisse moyenne de vos revenus sur 12 mois à l'étape 2)</v>
      </c>
      <c r="J461" s="3" t="str">
        <f>IF(CRHPElig=" -  ","Effectuez l’étape 1",IF(CRHPElig="La baisse de revenus n'est pas admissible dans le cadre du PEREC",CRHPElig,IF(AND(INDEX(claimPeriodNo,MATCH('Étape 1) Taux'!$A$8,claimPeriods,0))&gt;17,INDEX(claimPeriodNo,MATCH('Étape 1) Taux'!$A$8,claimPeriods,0))&lt;20,revenueReduction&lt;0.1),0,IF(NOT(ISNUMBER(F461)),0,IF($D461="Oui",0,IF($C461="Non - avec lien de dépendance",MIN(2258,F461,$E461),MIN(2258,F461)))))))</f>
        <v>Effectuez l’étape 1</v>
      </c>
      <c r="K461" s="3" t="str">
        <f>IF(CRHPElig=" -  ","Effectuez l’étape 1",IF(CRHPElig="La baisse de revenus n'est pas admissible dans le cadre du PEREC",CRHPElig,IF(AND(INDEX(claimPeriodNo,MATCH('Étape 1) Taux'!$A$8,claimPeriods,0))&gt;17,INDEX(claimPeriodNo,MATCH('Étape 1) Taux'!$A$8,claimPeriods,0))&lt;20,revenueReduction&lt;0.1),0,IF(NOT(ISNUMBER(G461)),0,IF($D461="Oui",0,IF($C461="Non - avec lien de dépendance",MIN(2258,G461,$E461),MIN(2258,G461)))))))</f>
        <v>Effectuez l’étape 1</v>
      </c>
      <c r="L461" s="3">
        <f t="shared" si="30"/>
        <v>0</v>
      </c>
      <c r="M461" s="3">
        <f t="shared" si="31"/>
        <v>0</v>
      </c>
    </row>
    <row r="462" spans="8:13" x14ac:dyDescent="0.3">
      <c r="H462" s="52" t="str">
        <f t="shared" si="28"/>
        <v>Calculez d'abord la baisse moyenne de vos revenus sur 12 mois à l'étape 2)</v>
      </c>
      <c r="I462" s="52" t="str">
        <f t="shared" si="29"/>
        <v>Calculez d'abord la baisse moyenne de vos revenus sur 12 mois à l'étape 2)</v>
      </c>
      <c r="J462" s="3" t="str">
        <f>IF(CRHPElig=" -  ","Effectuez l’étape 1",IF(CRHPElig="La baisse de revenus n'est pas admissible dans le cadre du PEREC",CRHPElig,IF(AND(INDEX(claimPeriodNo,MATCH('Étape 1) Taux'!$A$8,claimPeriods,0))&gt;17,INDEX(claimPeriodNo,MATCH('Étape 1) Taux'!$A$8,claimPeriods,0))&lt;20,revenueReduction&lt;0.1),0,IF(NOT(ISNUMBER(F462)),0,IF($D462="Oui",0,IF($C462="Non - avec lien de dépendance",MIN(2258,F462,$E462),MIN(2258,F462)))))))</f>
        <v>Effectuez l’étape 1</v>
      </c>
      <c r="K462" s="3" t="str">
        <f>IF(CRHPElig=" -  ","Effectuez l’étape 1",IF(CRHPElig="La baisse de revenus n'est pas admissible dans le cadre du PEREC",CRHPElig,IF(AND(INDEX(claimPeriodNo,MATCH('Étape 1) Taux'!$A$8,claimPeriods,0))&gt;17,INDEX(claimPeriodNo,MATCH('Étape 1) Taux'!$A$8,claimPeriods,0))&lt;20,revenueReduction&lt;0.1),0,IF(NOT(ISNUMBER(G462)),0,IF($D462="Oui",0,IF($C462="Non - avec lien de dépendance",MIN(2258,G462,$E462),MIN(2258,G462)))))))</f>
        <v>Effectuez l’étape 1</v>
      </c>
      <c r="L462" s="3">
        <f t="shared" si="30"/>
        <v>0</v>
      </c>
      <c r="M462" s="3">
        <f t="shared" si="31"/>
        <v>0</v>
      </c>
    </row>
    <row r="463" spans="8:13" x14ac:dyDescent="0.3">
      <c r="H463" s="52" t="str">
        <f t="shared" si="28"/>
        <v>Calculez d'abord la baisse moyenne de vos revenus sur 12 mois à l'étape 2)</v>
      </c>
      <c r="I463" s="52" t="str">
        <f t="shared" si="29"/>
        <v>Calculez d'abord la baisse moyenne de vos revenus sur 12 mois à l'étape 2)</v>
      </c>
      <c r="J463" s="3" t="str">
        <f>IF(CRHPElig=" -  ","Effectuez l’étape 1",IF(CRHPElig="La baisse de revenus n'est pas admissible dans le cadre du PEREC",CRHPElig,IF(AND(INDEX(claimPeriodNo,MATCH('Étape 1) Taux'!$A$8,claimPeriods,0))&gt;17,INDEX(claimPeriodNo,MATCH('Étape 1) Taux'!$A$8,claimPeriods,0))&lt;20,revenueReduction&lt;0.1),0,IF(NOT(ISNUMBER(F463)),0,IF($D463="Oui",0,IF($C463="Non - avec lien de dépendance",MIN(2258,F463,$E463),MIN(2258,F463)))))))</f>
        <v>Effectuez l’étape 1</v>
      </c>
      <c r="K463" s="3" t="str">
        <f>IF(CRHPElig=" -  ","Effectuez l’étape 1",IF(CRHPElig="La baisse de revenus n'est pas admissible dans le cadre du PEREC",CRHPElig,IF(AND(INDEX(claimPeriodNo,MATCH('Étape 1) Taux'!$A$8,claimPeriods,0))&gt;17,INDEX(claimPeriodNo,MATCH('Étape 1) Taux'!$A$8,claimPeriods,0))&lt;20,revenueReduction&lt;0.1),0,IF(NOT(ISNUMBER(G463)),0,IF($D463="Oui",0,IF($C463="Non - avec lien de dépendance",MIN(2258,G463,$E463),MIN(2258,G463)))))))</f>
        <v>Effectuez l’étape 1</v>
      </c>
      <c r="L463" s="3">
        <f t="shared" si="30"/>
        <v>0</v>
      </c>
      <c r="M463" s="3">
        <f t="shared" si="31"/>
        <v>0</v>
      </c>
    </row>
    <row r="464" spans="8:13" x14ac:dyDescent="0.3">
      <c r="H464" s="52" t="str">
        <f t="shared" si="28"/>
        <v>Calculez d'abord la baisse moyenne de vos revenus sur 12 mois à l'étape 2)</v>
      </c>
      <c r="I464" s="52" t="str">
        <f t="shared" si="29"/>
        <v>Calculez d'abord la baisse moyenne de vos revenus sur 12 mois à l'étape 2)</v>
      </c>
      <c r="J464" s="3" t="str">
        <f>IF(CRHPElig=" -  ","Effectuez l’étape 1",IF(CRHPElig="La baisse de revenus n'est pas admissible dans le cadre du PEREC",CRHPElig,IF(AND(INDEX(claimPeriodNo,MATCH('Étape 1) Taux'!$A$8,claimPeriods,0))&gt;17,INDEX(claimPeriodNo,MATCH('Étape 1) Taux'!$A$8,claimPeriods,0))&lt;20,revenueReduction&lt;0.1),0,IF(NOT(ISNUMBER(F464)),0,IF($D464="Oui",0,IF($C464="Non - avec lien de dépendance",MIN(2258,F464,$E464),MIN(2258,F464)))))))</f>
        <v>Effectuez l’étape 1</v>
      </c>
      <c r="K464" s="3" t="str">
        <f>IF(CRHPElig=" -  ","Effectuez l’étape 1",IF(CRHPElig="La baisse de revenus n'est pas admissible dans le cadre du PEREC",CRHPElig,IF(AND(INDEX(claimPeriodNo,MATCH('Étape 1) Taux'!$A$8,claimPeriods,0))&gt;17,INDEX(claimPeriodNo,MATCH('Étape 1) Taux'!$A$8,claimPeriods,0))&lt;20,revenueReduction&lt;0.1),0,IF(NOT(ISNUMBER(G464)),0,IF($D464="Oui",0,IF($C464="Non - avec lien de dépendance",MIN(2258,G464,$E464),MIN(2258,G464)))))))</f>
        <v>Effectuez l’étape 1</v>
      </c>
      <c r="L464" s="3">
        <f t="shared" si="30"/>
        <v>0</v>
      </c>
      <c r="M464" s="3">
        <f t="shared" si="31"/>
        <v>0</v>
      </c>
    </row>
    <row r="465" spans="8:13" x14ac:dyDescent="0.3">
      <c r="H465" s="52" t="str">
        <f t="shared" si="28"/>
        <v>Calculez d'abord la baisse moyenne de vos revenus sur 12 mois à l'étape 2)</v>
      </c>
      <c r="I465" s="52" t="str">
        <f t="shared" si="29"/>
        <v>Calculez d'abord la baisse moyenne de vos revenus sur 12 mois à l'étape 2)</v>
      </c>
      <c r="J465" s="3" t="str">
        <f>IF(CRHPElig=" -  ","Effectuez l’étape 1",IF(CRHPElig="La baisse de revenus n'est pas admissible dans le cadre du PEREC",CRHPElig,IF(AND(INDEX(claimPeriodNo,MATCH('Étape 1) Taux'!$A$8,claimPeriods,0))&gt;17,INDEX(claimPeriodNo,MATCH('Étape 1) Taux'!$A$8,claimPeriods,0))&lt;20,revenueReduction&lt;0.1),0,IF(NOT(ISNUMBER(F465)),0,IF($D465="Oui",0,IF($C465="Non - avec lien de dépendance",MIN(2258,F465,$E465),MIN(2258,F465)))))))</f>
        <v>Effectuez l’étape 1</v>
      </c>
      <c r="K465" s="3" t="str">
        <f>IF(CRHPElig=" -  ","Effectuez l’étape 1",IF(CRHPElig="La baisse de revenus n'est pas admissible dans le cadre du PEREC",CRHPElig,IF(AND(INDEX(claimPeriodNo,MATCH('Étape 1) Taux'!$A$8,claimPeriods,0))&gt;17,INDEX(claimPeriodNo,MATCH('Étape 1) Taux'!$A$8,claimPeriods,0))&lt;20,revenueReduction&lt;0.1),0,IF(NOT(ISNUMBER(G465)),0,IF($D465="Oui",0,IF($C465="Non - avec lien de dépendance",MIN(2258,G465,$E465),MIN(2258,G465)))))))</f>
        <v>Effectuez l’étape 1</v>
      </c>
      <c r="L465" s="3">
        <f t="shared" si="30"/>
        <v>0</v>
      </c>
      <c r="M465" s="3">
        <f t="shared" si="31"/>
        <v>0</v>
      </c>
    </row>
    <row r="466" spans="8:13" x14ac:dyDescent="0.3">
      <c r="H466" s="52" t="str">
        <f t="shared" si="28"/>
        <v>Calculez d'abord la baisse moyenne de vos revenus sur 12 mois à l'étape 2)</v>
      </c>
      <c r="I466" s="52" t="str">
        <f t="shared" si="29"/>
        <v>Calculez d'abord la baisse moyenne de vos revenus sur 12 mois à l'étape 2)</v>
      </c>
      <c r="J466" s="3" t="str">
        <f>IF(CRHPElig=" -  ","Effectuez l’étape 1",IF(CRHPElig="La baisse de revenus n'est pas admissible dans le cadre du PEREC",CRHPElig,IF(AND(INDEX(claimPeriodNo,MATCH('Étape 1) Taux'!$A$8,claimPeriods,0))&gt;17,INDEX(claimPeriodNo,MATCH('Étape 1) Taux'!$A$8,claimPeriods,0))&lt;20,revenueReduction&lt;0.1),0,IF(NOT(ISNUMBER(F466)),0,IF($D466="Oui",0,IF($C466="Non - avec lien de dépendance",MIN(2258,F466,$E466),MIN(2258,F466)))))))</f>
        <v>Effectuez l’étape 1</v>
      </c>
      <c r="K466" s="3" t="str">
        <f>IF(CRHPElig=" -  ","Effectuez l’étape 1",IF(CRHPElig="La baisse de revenus n'est pas admissible dans le cadre du PEREC",CRHPElig,IF(AND(INDEX(claimPeriodNo,MATCH('Étape 1) Taux'!$A$8,claimPeriods,0))&gt;17,INDEX(claimPeriodNo,MATCH('Étape 1) Taux'!$A$8,claimPeriods,0))&lt;20,revenueReduction&lt;0.1),0,IF(NOT(ISNUMBER(G466)),0,IF($D466="Oui",0,IF($C466="Non - avec lien de dépendance",MIN(2258,G466,$E466),MIN(2258,G466)))))))</f>
        <v>Effectuez l’étape 1</v>
      </c>
      <c r="L466" s="3">
        <f t="shared" si="30"/>
        <v>0</v>
      </c>
      <c r="M466" s="3">
        <f t="shared" si="31"/>
        <v>0</v>
      </c>
    </row>
    <row r="467" spans="8:13" x14ac:dyDescent="0.3">
      <c r="H467" s="52" t="str">
        <f t="shared" si="28"/>
        <v>Calculez d'abord la baisse moyenne de vos revenus sur 12 mois à l'étape 2)</v>
      </c>
      <c r="I467" s="52" t="str">
        <f t="shared" si="29"/>
        <v>Calculez d'abord la baisse moyenne de vos revenus sur 12 mois à l'étape 2)</v>
      </c>
      <c r="J467" s="3" t="str">
        <f>IF(CRHPElig=" -  ","Effectuez l’étape 1",IF(CRHPElig="La baisse de revenus n'est pas admissible dans le cadre du PEREC",CRHPElig,IF(AND(INDEX(claimPeriodNo,MATCH('Étape 1) Taux'!$A$8,claimPeriods,0))&gt;17,INDEX(claimPeriodNo,MATCH('Étape 1) Taux'!$A$8,claimPeriods,0))&lt;20,revenueReduction&lt;0.1),0,IF(NOT(ISNUMBER(F467)),0,IF($D467="Oui",0,IF($C467="Non - avec lien de dépendance",MIN(2258,F467,$E467),MIN(2258,F467)))))))</f>
        <v>Effectuez l’étape 1</v>
      </c>
      <c r="K467" s="3" t="str">
        <f>IF(CRHPElig=" -  ","Effectuez l’étape 1",IF(CRHPElig="La baisse de revenus n'est pas admissible dans le cadre du PEREC",CRHPElig,IF(AND(INDEX(claimPeriodNo,MATCH('Étape 1) Taux'!$A$8,claimPeriods,0))&gt;17,INDEX(claimPeriodNo,MATCH('Étape 1) Taux'!$A$8,claimPeriods,0))&lt;20,revenueReduction&lt;0.1),0,IF(NOT(ISNUMBER(G467)),0,IF($D467="Oui",0,IF($C467="Non - avec lien de dépendance",MIN(2258,G467,$E467),MIN(2258,G467)))))))</f>
        <v>Effectuez l’étape 1</v>
      </c>
      <c r="L467" s="3">
        <f t="shared" si="30"/>
        <v>0</v>
      </c>
      <c r="M467" s="3">
        <f t="shared" si="31"/>
        <v>0</v>
      </c>
    </row>
    <row r="468" spans="8:13" x14ac:dyDescent="0.3">
      <c r="H468" s="52" t="str">
        <f t="shared" si="28"/>
        <v>Calculez d'abord la baisse moyenne de vos revenus sur 12 mois à l'étape 2)</v>
      </c>
      <c r="I468" s="52" t="str">
        <f t="shared" si="29"/>
        <v>Calculez d'abord la baisse moyenne de vos revenus sur 12 mois à l'étape 2)</v>
      </c>
      <c r="J468" s="3" t="str">
        <f>IF(CRHPElig=" -  ","Effectuez l’étape 1",IF(CRHPElig="La baisse de revenus n'est pas admissible dans le cadre du PEREC",CRHPElig,IF(AND(INDEX(claimPeriodNo,MATCH('Étape 1) Taux'!$A$8,claimPeriods,0))&gt;17,INDEX(claimPeriodNo,MATCH('Étape 1) Taux'!$A$8,claimPeriods,0))&lt;20,revenueReduction&lt;0.1),0,IF(NOT(ISNUMBER(F468)),0,IF($D468="Oui",0,IF($C468="Non - avec lien de dépendance",MIN(2258,F468,$E468),MIN(2258,F468)))))))</f>
        <v>Effectuez l’étape 1</v>
      </c>
      <c r="K468" s="3" t="str">
        <f>IF(CRHPElig=" -  ","Effectuez l’étape 1",IF(CRHPElig="La baisse de revenus n'est pas admissible dans le cadre du PEREC",CRHPElig,IF(AND(INDEX(claimPeriodNo,MATCH('Étape 1) Taux'!$A$8,claimPeriods,0))&gt;17,INDEX(claimPeriodNo,MATCH('Étape 1) Taux'!$A$8,claimPeriods,0))&lt;20,revenueReduction&lt;0.1),0,IF(NOT(ISNUMBER(G468)),0,IF($D468="Oui",0,IF($C468="Non - avec lien de dépendance",MIN(2258,G468,$E468),MIN(2258,G468)))))))</f>
        <v>Effectuez l’étape 1</v>
      </c>
      <c r="L468" s="3">
        <f t="shared" si="30"/>
        <v>0</v>
      </c>
      <c r="M468" s="3">
        <f t="shared" si="31"/>
        <v>0</v>
      </c>
    </row>
    <row r="469" spans="8:13" x14ac:dyDescent="0.3">
      <c r="H469" s="52" t="str">
        <f t="shared" si="28"/>
        <v>Calculez d'abord la baisse moyenne de vos revenus sur 12 mois à l'étape 2)</v>
      </c>
      <c r="I469" s="52" t="str">
        <f t="shared" si="29"/>
        <v>Calculez d'abord la baisse moyenne de vos revenus sur 12 mois à l'étape 2)</v>
      </c>
      <c r="J469" s="3" t="str">
        <f>IF(CRHPElig=" -  ","Effectuez l’étape 1",IF(CRHPElig="La baisse de revenus n'est pas admissible dans le cadre du PEREC",CRHPElig,IF(AND(INDEX(claimPeriodNo,MATCH('Étape 1) Taux'!$A$8,claimPeriods,0))&gt;17,INDEX(claimPeriodNo,MATCH('Étape 1) Taux'!$A$8,claimPeriods,0))&lt;20,revenueReduction&lt;0.1),0,IF(NOT(ISNUMBER(F469)),0,IF($D469="Oui",0,IF($C469="Non - avec lien de dépendance",MIN(2258,F469,$E469),MIN(2258,F469)))))))</f>
        <v>Effectuez l’étape 1</v>
      </c>
      <c r="K469" s="3" t="str">
        <f>IF(CRHPElig=" -  ","Effectuez l’étape 1",IF(CRHPElig="La baisse de revenus n'est pas admissible dans le cadre du PEREC",CRHPElig,IF(AND(INDEX(claimPeriodNo,MATCH('Étape 1) Taux'!$A$8,claimPeriods,0))&gt;17,INDEX(claimPeriodNo,MATCH('Étape 1) Taux'!$A$8,claimPeriods,0))&lt;20,revenueReduction&lt;0.1),0,IF(NOT(ISNUMBER(G469)),0,IF($D469="Oui",0,IF($C469="Non - avec lien de dépendance",MIN(2258,G469,$E469),MIN(2258,G469)))))))</f>
        <v>Effectuez l’étape 1</v>
      </c>
      <c r="L469" s="3">
        <f t="shared" si="30"/>
        <v>0</v>
      </c>
      <c r="M469" s="3">
        <f t="shared" si="31"/>
        <v>0</v>
      </c>
    </row>
    <row r="470" spans="8:13" x14ac:dyDescent="0.3">
      <c r="H470" s="52" t="str">
        <f t="shared" si="28"/>
        <v>Calculez d'abord la baisse moyenne de vos revenus sur 12 mois à l'étape 2)</v>
      </c>
      <c r="I470" s="52" t="str">
        <f t="shared" si="29"/>
        <v>Calculez d'abord la baisse moyenne de vos revenus sur 12 mois à l'étape 2)</v>
      </c>
      <c r="J470" s="3" t="str">
        <f>IF(CRHPElig=" -  ","Effectuez l’étape 1",IF(CRHPElig="La baisse de revenus n'est pas admissible dans le cadre du PEREC",CRHPElig,IF(AND(INDEX(claimPeriodNo,MATCH('Étape 1) Taux'!$A$8,claimPeriods,0))&gt;17,INDEX(claimPeriodNo,MATCH('Étape 1) Taux'!$A$8,claimPeriods,0))&lt;20,revenueReduction&lt;0.1),0,IF(NOT(ISNUMBER(F470)),0,IF($D470="Oui",0,IF($C470="Non - avec lien de dépendance",MIN(2258,F470,$E470),MIN(2258,F470)))))))</f>
        <v>Effectuez l’étape 1</v>
      </c>
      <c r="K470" s="3" t="str">
        <f>IF(CRHPElig=" -  ","Effectuez l’étape 1",IF(CRHPElig="La baisse de revenus n'est pas admissible dans le cadre du PEREC",CRHPElig,IF(AND(INDEX(claimPeriodNo,MATCH('Étape 1) Taux'!$A$8,claimPeriods,0))&gt;17,INDEX(claimPeriodNo,MATCH('Étape 1) Taux'!$A$8,claimPeriods,0))&lt;20,revenueReduction&lt;0.1),0,IF(NOT(ISNUMBER(G470)),0,IF($D470="Oui",0,IF($C470="Non - avec lien de dépendance",MIN(2258,G470,$E470),MIN(2258,G470)))))))</f>
        <v>Effectuez l’étape 1</v>
      </c>
      <c r="L470" s="3">
        <f t="shared" si="30"/>
        <v>0</v>
      </c>
      <c r="M470" s="3">
        <f t="shared" si="31"/>
        <v>0</v>
      </c>
    </row>
    <row r="471" spans="8:13" x14ac:dyDescent="0.3">
      <c r="H471" s="52" t="str">
        <f t="shared" si="28"/>
        <v>Calculez d'abord la baisse moyenne de vos revenus sur 12 mois à l'étape 2)</v>
      </c>
      <c r="I471" s="52" t="str">
        <f t="shared" si="29"/>
        <v>Calculez d'abord la baisse moyenne de vos revenus sur 12 mois à l'étape 2)</v>
      </c>
      <c r="J471" s="3" t="str">
        <f>IF(CRHPElig=" -  ","Effectuez l’étape 1",IF(CRHPElig="La baisse de revenus n'est pas admissible dans le cadre du PEREC",CRHPElig,IF(AND(INDEX(claimPeriodNo,MATCH('Étape 1) Taux'!$A$8,claimPeriods,0))&gt;17,INDEX(claimPeriodNo,MATCH('Étape 1) Taux'!$A$8,claimPeriods,0))&lt;20,revenueReduction&lt;0.1),0,IF(NOT(ISNUMBER(F471)),0,IF($D471="Oui",0,IF($C471="Non - avec lien de dépendance",MIN(2258,F471,$E471),MIN(2258,F471)))))))</f>
        <v>Effectuez l’étape 1</v>
      </c>
      <c r="K471" s="3" t="str">
        <f>IF(CRHPElig=" -  ","Effectuez l’étape 1",IF(CRHPElig="La baisse de revenus n'est pas admissible dans le cadre du PEREC",CRHPElig,IF(AND(INDEX(claimPeriodNo,MATCH('Étape 1) Taux'!$A$8,claimPeriods,0))&gt;17,INDEX(claimPeriodNo,MATCH('Étape 1) Taux'!$A$8,claimPeriods,0))&lt;20,revenueReduction&lt;0.1),0,IF(NOT(ISNUMBER(G471)),0,IF($D471="Oui",0,IF($C471="Non - avec lien de dépendance",MIN(2258,G471,$E471),MIN(2258,G471)))))))</f>
        <v>Effectuez l’étape 1</v>
      </c>
      <c r="L471" s="3">
        <f t="shared" si="30"/>
        <v>0</v>
      </c>
      <c r="M471" s="3">
        <f t="shared" si="31"/>
        <v>0</v>
      </c>
    </row>
    <row r="472" spans="8:13" x14ac:dyDescent="0.3">
      <c r="H472" s="52" t="str">
        <f t="shared" si="28"/>
        <v>Calculez d'abord la baisse moyenne de vos revenus sur 12 mois à l'étape 2)</v>
      </c>
      <c r="I472" s="52" t="str">
        <f t="shared" si="29"/>
        <v>Calculez d'abord la baisse moyenne de vos revenus sur 12 mois à l'étape 2)</v>
      </c>
      <c r="J472" s="3" t="str">
        <f>IF(CRHPElig=" -  ","Effectuez l’étape 1",IF(CRHPElig="La baisse de revenus n'est pas admissible dans le cadre du PEREC",CRHPElig,IF(AND(INDEX(claimPeriodNo,MATCH('Étape 1) Taux'!$A$8,claimPeriods,0))&gt;17,INDEX(claimPeriodNo,MATCH('Étape 1) Taux'!$A$8,claimPeriods,0))&lt;20,revenueReduction&lt;0.1),0,IF(NOT(ISNUMBER(F472)),0,IF($D472="Oui",0,IF($C472="Non - avec lien de dépendance",MIN(2258,F472,$E472),MIN(2258,F472)))))))</f>
        <v>Effectuez l’étape 1</v>
      </c>
      <c r="K472" s="3" t="str">
        <f>IF(CRHPElig=" -  ","Effectuez l’étape 1",IF(CRHPElig="La baisse de revenus n'est pas admissible dans le cadre du PEREC",CRHPElig,IF(AND(INDEX(claimPeriodNo,MATCH('Étape 1) Taux'!$A$8,claimPeriods,0))&gt;17,INDEX(claimPeriodNo,MATCH('Étape 1) Taux'!$A$8,claimPeriods,0))&lt;20,revenueReduction&lt;0.1),0,IF(NOT(ISNUMBER(G472)),0,IF($D472="Oui",0,IF($C472="Non - avec lien de dépendance",MIN(2258,G472,$E472),MIN(2258,G472)))))))</f>
        <v>Effectuez l’étape 1</v>
      </c>
      <c r="L472" s="3">
        <f t="shared" si="30"/>
        <v>0</v>
      </c>
      <c r="M472" s="3">
        <f t="shared" si="31"/>
        <v>0</v>
      </c>
    </row>
    <row r="473" spans="8:13" x14ac:dyDescent="0.3">
      <c r="H473" s="52" t="str">
        <f t="shared" si="28"/>
        <v>Calculez d'abord la baisse moyenne de vos revenus sur 12 mois à l'étape 2)</v>
      </c>
      <c r="I473" s="52" t="str">
        <f t="shared" si="29"/>
        <v>Calculez d'abord la baisse moyenne de vos revenus sur 12 mois à l'étape 2)</v>
      </c>
      <c r="J473" s="3" t="str">
        <f>IF(CRHPElig=" -  ","Effectuez l’étape 1",IF(CRHPElig="La baisse de revenus n'est pas admissible dans le cadre du PEREC",CRHPElig,IF(AND(INDEX(claimPeriodNo,MATCH('Étape 1) Taux'!$A$8,claimPeriods,0))&gt;17,INDEX(claimPeriodNo,MATCH('Étape 1) Taux'!$A$8,claimPeriods,0))&lt;20,revenueReduction&lt;0.1),0,IF(NOT(ISNUMBER(F473)),0,IF($D473="Oui",0,IF($C473="Non - avec lien de dépendance",MIN(2258,F473,$E473),MIN(2258,F473)))))))</f>
        <v>Effectuez l’étape 1</v>
      </c>
      <c r="K473" s="3" t="str">
        <f>IF(CRHPElig=" -  ","Effectuez l’étape 1",IF(CRHPElig="La baisse de revenus n'est pas admissible dans le cadre du PEREC",CRHPElig,IF(AND(INDEX(claimPeriodNo,MATCH('Étape 1) Taux'!$A$8,claimPeriods,0))&gt;17,INDEX(claimPeriodNo,MATCH('Étape 1) Taux'!$A$8,claimPeriods,0))&lt;20,revenueReduction&lt;0.1),0,IF(NOT(ISNUMBER(G473)),0,IF($D473="Oui",0,IF($C473="Non - avec lien de dépendance",MIN(2258,G473,$E473),MIN(2258,G473)))))))</f>
        <v>Effectuez l’étape 1</v>
      </c>
      <c r="L473" s="3">
        <f t="shared" si="30"/>
        <v>0</v>
      </c>
      <c r="M473" s="3">
        <f t="shared" si="31"/>
        <v>0</v>
      </c>
    </row>
    <row r="474" spans="8:13" x14ac:dyDescent="0.3">
      <c r="H474" s="52" t="str">
        <f t="shared" si="28"/>
        <v>Calculez d'abord la baisse moyenne de vos revenus sur 12 mois à l'étape 2)</v>
      </c>
      <c r="I474" s="52" t="str">
        <f t="shared" si="29"/>
        <v>Calculez d'abord la baisse moyenne de vos revenus sur 12 mois à l'étape 2)</v>
      </c>
      <c r="J474" s="3" t="str">
        <f>IF(CRHPElig=" -  ","Effectuez l’étape 1",IF(CRHPElig="La baisse de revenus n'est pas admissible dans le cadre du PEREC",CRHPElig,IF(AND(INDEX(claimPeriodNo,MATCH('Étape 1) Taux'!$A$8,claimPeriods,0))&gt;17,INDEX(claimPeriodNo,MATCH('Étape 1) Taux'!$A$8,claimPeriods,0))&lt;20,revenueReduction&lt;0.1),0,IF(NOT(ISNUMBER(F474)),0,IF($D474="Oui",0,IF($C474="Non - avec lien de dépendance",MIN(2258,F474,$E474),MIN(2258,F474)))))))</f>
        <v>Effectuez l’étape 1</v>
      </c>
      <c r="K474" s="3" t="str">
        <f>IF(CRHPElig=" -  ","Effectuez l’étape 1",IF(CRHPElig="La baisse de revenus n'est pas admissible dans le cadre du PEREC",CRHPElig,IF(AND(INDEX(claimPeriodNo,MATCH('Étape 1) Taux'!$A$8,claimPeriods,0))&gt;17,INDEX(claimPeriodNo,MATCH('Étape 1) Taux'!$A$8,claimPeriods,0))&lt;20,revenueReduction&lt;0.1),0,IF(NOT(ISNUMBER(G474)),0,IF($D474="Oui",0,IF($C474="Non - avec lien de dépendance",MIN(2258,G474,$E474),MIN(2258,G474)))))))</f>
        <v>Effectuez l’étape 1</v>
      </c>
      <c r="L474" s="3">
        <f t="shared" si="30"/>
        <v>0</v>
      </c>
      <c r="M474" s="3">
        <f t="shared" si="31"/>
        <v>0</v>
      </c>
    </row>
    <row r="475" spans="8:13" x14ac:dyDescent="0.3">
      <c r="H475" s="52" t="str">
        <f t="shared" si="28"/>
        <v>Calculez d'abord la baisse moyenne de vos revenus sur 12 mois à l'étape 2)</v>
      </c>
      <c r="I475" s="52" t="str">
        <f t="shared" si="29"/>
        <v>Calculez d'abord la baisse moyenne de vos revenus sur 12 mois à l'étape 2)</v>
      </c>
      <c r="J475" s="3" t="str">
        <f>IF(CRHPElig=" -  ","Effectuez l’étape 1",IF(CRHPElig="La baisse de revenus n'est pas admissible dans le cadre du PEREC",CRHPElig,IF(AND(INDEX(claimPeriodNo,MATCH('Étape 1) Taux'!$A$8,claimPeriods,0))&gt;17,INDEX(claimPeriodNo,MATCH('Étape 1) Taux'!$A$8,claimPeriods,0))&lt;20,revenueReduction&lt;0.1),0,IF(NOT(ISNUMBER(F475)),0,IF($D475="Oui",0,IF($C475="Non - avec lien de dépendance",MIN(2258,F475,$E475),MIN(2258,F475)))))))</f>
        <v>Effectuez l’étape 1</v>
      </c>
      <c r="K475" s="3" t="str">
        <f>IF(CRHPElig=" -  ","Effectuez l’étape 1",IF(CRHPElig="La baisse de revenus n'est pas admissible dans le cadre du PEREC",CRHPElig,IF(AND(INDEX(claimPeriodNo,MATCH('Étape 1) Taux'!$A$8,claimPeriods,0))&gt;17,INDEX(claimPeriodNo,MATCH('Étape 1) Taux'!$A$8,claimPeriods,0))&lt;20,revenueReduction&lt;0.1),0,IF(NOT(ISNUMBER(G475)),0,IF($D475="Oui",0,IF($C475="Non - avec lien de dépendance",MIN(2258,G475,$E475),MIN(2258,G475)))))))</f>
        <v>Effectuez l’étape 1</v>
      </c>
      <c r="L475" s="3">
        <f t="shared" si="30"/>
        <v>0</v>
      </c>
      <c r="M475" s="3">
        <f t="shared" si="31"/>
        <v>0</v>
      </c>
    </row>
    <row r="476" spans="8:13" x14ac:dyDescent="0.3">
      <c r="H476" s="52" t="str">
        <f t="shared" si="28"/>
        <v>Calculez d'abord la baisse moyenne de vos revenus sur 12 mois à l'étape 2)</v>
      </c>
      <c r="I476" s="52" t="str">
        <f t="shared" si="29"/>
        <v>Calculez d'abord la baisse moyenne de vos revenus sur 12 mois à l'étape 2)</v>
      </c>
      <c r="J476" s="3" t="str">
        <f>IF(CRHPElig=" -  ","Effectuez l’étape 1",IF(CRHPElig="La baisse de revenus n'est pas admissible dans le cadre du PEREC",CRHPElig,IF(AND(INDEX(claimPeriodNo,MATCH('Étape 1) Taux'!$A$8,claimPeriods,0))&gt;17,INDEX(claimPeriodNo,MATCH('Étape 1) Taux'!$A$8,claimPeriods,0))&lt;20,revenueReduction&lt;0.1),0,IF(NOT(ISNUMBER(F476)),0,IF($D476="Oui",0,IF($C476="Non - avec lien de dépendance",MIN(2258,F476,$E476),MIN(2258,F476)))))))</f>
        <v>Effectuez l’étape 1</v>
      </c>
      <c r="K476" s="3" t="str">
        <f>IF(CRHPElig=" -  ","Effectuez l’étape 1",IF(CRHPElig="La baisse de revenus n'est pas admissible dans le cadre du PEREC",CRHPElig,IF(AND(INDEX(claimPeriodNo,MATCH('Étape 1) Taux'!$A$8,claimPeriods,0))&gt;17,INDEX(claimPeriodNo,MATCH('Étape 1) Taux'!$A$8,claimPeriods,0))&lt;20,revenueReduction&lt;0.1),0,IF(NOT(ISNUMBER(G476)),0,IF($D476="Oui",0,IF($C476="Non - avec lien de dépendance",MIN(2258,G476,$E476),MIN(2258,G476)))))))</f>
        <v>Effectuez l’étape 1</v>
      </c>
      <c r="L476" s="3">
        <f t="shared" si="30"/>
        <v>0</v>
      </c>
      <c r="M476" s="3">
        <f t="shared" si="31"/>
        <v>0</v>
      </c>
    </row>
    <row r="477" spans="8:13" x14ac:dyDescent="0.3">
      <c r="H477" s="52" t="str">
        <f t="shared" si="28"/>
        <v>Calculez d'abord la baisse moyenne de vos revenus sur 12 mois à l'étape 2)</v>
      </c>
      <c r="I477" s="52" t="str">
        <f t="shared" si="29"/>
        <v>Calculez d'abord la baisse moyenne de vos revenus sur 12 mois à l'étape 2)</v>
      </c>
      <c r="J477" s="3" t="str">
        <f>IF(CRHPElig=" -  ","Effectuez l’étape 1",IF(CRHPElig="La baisse de revenus n'est pas admissible dans le cadre du PEREC",CRHPElig,IF(AND(INDEX(claimPeriodNo,MATCH('Étape 1) Taux'!$A$8,claimPeriods,0))&gt;17,INDEX(claimPeriodNo,MATCH('Étape 1) Taux'!$A$8,claimPeriods,0))&lt;20,revenueReduction&lt;0.1),0,IF(NOT(ISNUMBER(F477)),0,IF($D477="Oui",0,IF($C477="Non - avec lien de dépendance",MIN(2258,F477,$E477),MIN(2258,F477)))))))</f>
        <v>Effectuez l’étape 1</v>
      </c>
      <c r="K477" s="3" t="str">
        <f>IF(CRHPElig=" -  ","Effectuez l’étape 1",IF(CRHPElig="La baisse de revenus n'est pas admissible dans le cadre du PEREC",CRHPElig,IF(AND(INDEX(claimPeriodNo,MATCH('Étape 1) Taux'!$A$8,claimPeriods,0))&gt;17,INDEX(claimPeriodNo,MATCH('Étape 1) Taux'!$A$8,claimPeriods,0))&lt;20,revenueReduction&lt;0.1),0,IF(NOT(ISNUMBER(G477)),0,IF($D477="Oui",0,IF($C477="Non - avec lien de dépendance",MIN(2258,G477,$E477),MIN(2258,G477)))))))</f>
        <v>Effectuez l’étape 1</v>
      </c>
      <c r="L477" s="3">
        <f t="shared" si="30"/>
        <v>0</v>
      </c>
      <c r="M477" s="3">
        <f t="shared" si="31"/>
        <v>0</v>
      </c>
    </row>
    <row r="478" spans="8:13" x14ac:dyDescent="0.3">
      <c r="H478" s="52" t="str">
        <f t="shared" si="28"/>
        <v>Calculez d'abord la baisse moyenne de vos revenus sur 12 mois à l'étape 2)</v>
      </c>
      <c r="I478" s="52" t="str">
        <f t="shared" si="29"/>
        <v>Calculez d'abord la baisse moyenne de vos revenus sur 12 mois à l'étape 2)</v>
      </c>
      <c r="J478" s="3" t="str">
        <f>IF(CRHPElig=" -  ","Effectuez l’étape 1",IF(CRHPElig="La baisse de revenus n'est pas admissible dans le cadre du PEREC",CRHPElig,IF(AND(INDEX(claimPeriodNo,MATCH('Étape 1) Taux'!$A$8,claimPeriods,0))&gt;17,INDEX(claimPeriodNo,MATCH('Étape 1) Taux'!$A$8,claimPeriods,0))&lt;20,revenueReduction&lt;0.1),0,IF(NOT(ISNUMBER(F478)),0,IF($D478="Oui",0,IF($C478="Non - avec lien de dépendance",MIN(2258,F478,$E478),MIN(2258,F478)))))))</f>
        <v>Effectuez l’étape 1</v>
      </c>
      <c r="K478" s="3" t="str">
        <f>IF(CRHPElig=" -  ","Effectuez l’étape 1",IF(CRHPElig="La baisse de revenus n'est pas admissible dans le cadre du PEREC",CRHPElig,IF(AND(INDEX(claimPeriodNo,MATCH('Étape 1) Taux'!$A$8,claimPeriods,0))&gt;17,INDEX(claimPeriodNo,MATCH('Étape 1) Taux'!$A$8,claimPeriods,0))&lt;20,revenueReduction&lt;0.1),0,IF(NOT(ISNUMBER(G478)),0,IF($D478="Oui",0,IF($C478="Non - avec lien de dépendance",MIN(2258,G478,$E478),MIN(2258,G478)))))))</f>
        <v>Effectuez l’étape 1</v>
      </c>
      <c r="L478" s="3">
        <f t="shared" si="30"/>
        <v>0</v>
      </c>
      <c r="M478" s="3">
        <f t="shared" si="31"/>
        <v>0</v>
      </c>
    </row>
    <row r="479" spans="8:13" x14ac:dyDescent="0.3">
      <c r="H479" s="52" t="str">
        <f t="shared" si="28"/>
        <v>Calculez d'abord la baisse moyenne de vos revenus sur 12 mois à l'étape 2)</v>
      </c>
      <c r="I479" s="52" t="str">
        <f t="shared" si="29"/>
        <v>Calculez d'abord la baisse moyenne de vos revenus sur 12 mois à l'étape 2)</v>
      </c>
      <c r="J479" s="3" t="str">
        <f>IF(CRHPElig=" -  ","Effectuez l’étape 1",IF(CRHPElig="La baisse de revenus n'est pas admissible dans le cadre du PEREC",CRHPElig,IF(AND(INDEX(claimPeriodNo,MATCH('Étape 1) Taux'!$A$8,claimPeriods,0))&gt;17,INDEX(claimPeriodNo,MATCH('Étape 1) Taux'!$A$8,claimPeriods,0))&lt;20,revenueReduction&lt;0.1),0,IF(NOT(ISNUMBER(F479)),0,IF($D479="Oui",0,IF($C479="Non - avec lien de dépendance",MIN(2258,F479,$E479),MIN(2258,F479)))))))</f>
        <v>Effectuez l’étape 1</v>
      </c>
      <c r="K479" s="3" t="str">
        <f>IF(CRHPElig=" -  ","Effectuez l’étape 1",IF(CRHPElig="La baisse de revenus n'est pas admissible dans le cadre du PEREC",CRHPElig,IF(AND(INDEX(claimPeriodNo,MATCH('Étape 1) Taux'!$A$8,claimPeriods,0))&gt;17,INDEX(claimPeriodNo,MATCH('Étape 1) Taux'!$A$8,claimPeriods,0))&lt;20,revenueReduction&lt;0.1),0,IF(NOT(ISNUMBER(G479)),0,IF($D479="Oui",0,IF($C479="Non - avec lien de dépendance",MIN(2258,G479,$E479),MIN(2258,G479)))))))</f>
        <v>Effectuez l’étape 1</v>
      </c>
      <c r="L479" s="3">
        <f t="shared" si="30"/>
        <v>0</v>
      </c>
      <c r="M479" s="3">
        <f t="shared" si="31"/>
        <v>0</v>
      </c>
    </row>
    <row r="480" spans="8:13" x14ac:dyDescent="0.3">
      <c r="H480" s="52" t="str">
        <f t="shared" si="28"/>
        <v>Calculez d'abord la baisse moyenne de vos revenus sur 12 mois à l'étape 2)</v>
      </c>
      <c r="I480" s="52" t="str">
        <f t="shared" si="29"/>
        <v>Calculez d'abord la baisse moyenne de vos revenus sur 12 mois à l'étape 2)</v>
      </c>
      <c r="J480" s="3" t="str">
        <f>IF(CRHPElig=" -  ","Effectuez l’étape 1",IF(CRHPElig="La baisse de revenus n'est pas admissible dans le cadre du PEREC",CRHPElig,IF(AND(INDEX(claimPeriodNo,MATCH('Étape 1) Taux'!$A$8,claimPeriods,0))&gt;17,INDEX(claimPeriodNo,MATCH('Étape 1) Taux'!$A$8,claimPeriods,0))&lt;20,revenueReduction&lt;0.1),0,IF(NOT(ISNUMBER(F480)),0,IF($D480="Oui",0,IF($C480="Non - avec lien de dépendance",MIN(2258,F480,$E480),MIN(2258,F480)))))))</f>
        <v>Effectuez l’étape 1</v>
      </c>
      <c r="K480" s="3" t="str">
        <f>IF(CRHPElig=" -  ","Effectuez l’étape 1",IF(CRHPElig="La baisse de revenus n'est pas admissible dans le cadre du PEREC",CRHPElig,IF(AND(INDEX(claimPeriodNo,MATCH('Étape 1) Taux'!$A$8,claimPeriods,0))&gt;17,INDEX(claimPeriodNo,MATCH('Étape 1) Taux'!$A$8,claimPeriods,0))&lt;20,revenueReduction&lt;0.1),0,IF(NOT(ISNUMBER(G480)),0,IF($D480="Oui",0,IF($C480="Non - avec lien de dépendance",MIN(2258,G480,$E480),MIN(2258,G480)))))))</f>
        <v>Effectuez l’étape 1</v>
      </c>
      <c r="L480" s="3">
        <f t="shared" si="30"/>
        <v>0</v>
      </c>
      <c r="M480" s="3">
        <f t="shared" si="31"/>
        <v>0</v>
      </c>
    </row>
    <row r="481" spans="8:13" x14ac:dyDescent="0.3">
      <c r="H481" s="52" t="str">
        <f t="shared" si="28"/>
        <v>Calculez d'abord la baisse moyenne de vos revenus sur 12 mois à l'étape 2)</v>
      </c>
      <c r="I481" s="52" t="str">
        <f t="shared" si="29"/>
        <v>Calculez d'abord la baisse moyenne de vos revenus sur 12 mois à l'étape 2)</v>
      </c>
      <c r="J481" s="3" t="str">
        <f>IF(CRHPElig=" -  ","Effectuez l’étape 1",IF(CRHPElig="La baisse de revenus n'est pas admissible dans le cadre du PEREC",CRHPElig,IF(AND(INDEX(claimPeriodNo,MATCH('Étape 1) Taux'!$A$8,claimPeriods,0))&gt;17,INDEX(claimPeriodNo,MATCH('Étape 1) Taux'!$A$8,claimPeriods,0))&lt;20,revenueReduction&lt;0.1),0,IF(NOT(ISNUMBER(F481)),0,IF($D481="Oui",0,IF($C481="Non - avec lien de dépendance",MIN(2258,F481,$E481),MIN(2258,F481)))))))</f>
        <v>Effectuez l’étape 1</v>
      </c>
      <c r="K481" s="3" t="str">
        <f>IF(CRHPElig=" -  ","Effectuez l’étape 1",IF(CRHPElig="La baisse de revenus n'est pas admissible dans le cadre du PEREC",CRHPElig,IF(AND(INDEX(claimPeriodNo,MATCH('Étape 1) Taux'!$A$8,claimPeriods,0))&gt;17,INDEX(claimPeriodNo,MATCH('Étape 1) Taux'!$A$8,claimPeriods,0))&lt;20,revenueReduction&lt;0.1),0,IF(NOT(ISNUMBER(G481)),0,IF($D481="Oui",0,IF($C481="Non - avec lien de dépendance",MIN(2258,G481,$E481),MIN(2258,G481)))))))</f>
        <v>Effectuez l’étape 1</v>
      </c>
      <c r="L481" s="3">
        <f t="shared" si="30"/>
        <v>0</v>
      </c>
      <c r="M481" s="3">
        <f t="shared" si="31"/>
        <v>0</v>
      </c>
    </row>
    <row r="482" spans="8:13" x14ac:dyDescent="0.3">
      <c r="H482" s="52" t="str">
        <f t="shared" si="28"/>
        <v>Calculez d'abord la baisse moyenne de vos revenus sur 12 mois à l'étape 2)</v>
      </c>
      <c r="I482" s="52" t="str">
        <f t="shared" si="29"/>
        <v>Calculez d'abord la baisse moyenne de vos revenus sur 12 mois à l'étape 2)</v>
      </c>
      <c r="J482" s="3" t="str">
        <f>IF(CRHPElig=" -  ","Effectuez l’étape 1",IF(CRHPElig="La baisse de revenus n'est pas admissible dans le cadre du PEREC",CRHPElig,IF(AND(INDEX(claimPeriodNo,MATCH('Étape 1) Taux'!$A$8,claimPeriods,0))&gt;17,INDEX(claimPeriodNo,MATCH('Étape 1) Taux'!$A$8,claimPeriods,0))&lt;20,revenueReduction&lt;0.1),0,IF(NOT(ISNUMBER(F482)),0,IF($D482="Oui",0,IF($C482="Non - avec lien de dépendance",MIN(2258,F482,$E482),MIN(2258,F482)))))))</f>
        <v>Effectuez l’étape 1</v>
      </c>
      <c r="K482" s="3" t="str">
        <f>IF(CRHPElig=" -  ","Effectuez l’étape 1",IF(CRHPElig="La baisse de revenus n'est pas admissible dans le cadre du PEREC",CRHPElig,IF(AND(INDEX(claimPeriodNo,MATCH('Étape 1) Taux'!$A$8,claimPeriods,0))&gt;17,INDEX(claimPeriodNo,MATCH('Étape 1) Taux'!$A$8,claimPeriods,0))&lt;20,revenueReduction&lt;0.1),0,IF(NOT(ISNUMBER(G482)),0,IF($D482="Oui",0,IF($C482="Non - avec lien de dépendance",MIN(2258,G482,$E482),MIN(2258,G482)))))))</f>
        <v>Effectuez l’étape 1</v>
      </c>
      <c r="L482" s="3">
        <f t="shared" si="30"/>
        <v>0</v>
      </c>
      <c r="M482" s="3">
        <f t="shared" si="31"/>
        <v>0</v>
      </c>
    </row>
    <row r="483" spans="8:13" x14ac:dyDescent="0.3">
      <c r="H483" s="52" t="str">
        <f t="shared" si="28"/>
        <v>Calculez d'abord la baisse moyenne de vos revenus sur 12 mois à l'étape 2)</v>
      </c>
      <c r="I483" s="52" t="str">
        <f t="shared" si="29"/>
        <v>Calculez d'abord la baisse moyenne de vos revenus sur 12 mois à l'étape 2)</v>
      </c>
      <c r="J483" s="3" t="str">
        <f>IF(CRHPElig=" -  ","Effectuez l’étape 1",IF(CRHPElig="La baisse de revenus n'est pas admissible dans le cadre du PEREC",CRHPElig,IF(AND(INDEX(claimPeriodNo,MATCH('Étape 1) Taux'!$A$8,claimPeriods,0))&gt;17,INDEX(claimPeriodNo,MATCH('Étape 1) Taux'!$A$8,claimPeriods,0))&lt;20,revenueReduction&lt;0.1),0,IF(NOT(ISNUMBER(F483)),0,IF($D483="Oui",0,IF($C483="Non - avec lien de dépendance",MIN(2258,F483,$E483),MIN(2258,F483)))))))</f>
        <v>Effectuez l’étape 1</v>
      </c>
      <c r="K483" s="3" t="str">
        <f>IF(CRHPElig=" -  ","Effectuez l’étape 1",IF(CRHPElig="La baisse de revenus n'est pas admissible dans le cadre du PEREC",CRHPElig,IF(AND(INDEX(claimPeriodNo,MATCH('Étape 1) Taux'!$A$8,claimPeriods,0))&gt;17,INDEX(claimPeriodNo,MATCH('Étape 1) Taux'!$A$8,claimPeriods,0))&lt;20,revenueReduction&lt;0.1),0,IF(NOT(ISNUMBER(G483)),0,IF($D483="Oui",0,IF($C483="Non - avec lien de dépendance",MIN(2258,G483,$E483),MIN(2258,G483)))))))</f>
        <v>Effectuez l’étape 1</v>
      </c>
      <c r="L483" s="3">
        <f t="shared" si="30"/>
        <v>0</v>
      </c>
      <c r="M483" s="3">
        <f t="shared" si="31"/>
        <v>0</v>
      </c>
    </row>
    <row r="484" spans="8:13" x14ac:dyDescent="0.3">
      <c r="H484" s="52" t="str">
        <f t="shared" si="28"/>
        <v>Calculez d'abord la baisse moyenne de vos revenus sur 12 mois à l'étape 2)</v>
      </c>
      <c r="I484" s="52" t="str">
        <f t="shared" si="29"/>
        <v>Calculez d'abord la baisse moyenne de vos revenus sur 12 mois à l'étape 2)</v>
      </c>
      <c r="J484" s="3" t="str">
        <f>IF(CRHPElig=" -  ","Effectuez l’étape 1",IF(CRHPElig="La baisse de revenus n'est pas admissible dans le cadre du PEREC",CRHPElig,IF(AND(INDEX(claimPeriodNo,MATCH('Étape 1) Taux'!$A$8,claimPeriods,0))&gt;17,INDEX(claimPeriodNo,MATCH('Étape 1) Taux'!$A$8,claimPeriods,0))&lt;20,revenueReduction&lt;0.1),0,IF(NOT(ISNUMBER(F484)),0,IF($D484="Oui",0,IF($C484="Non - avec lien de dépendance",MIN(2258,F484,$E484),MIN(2258,F484)))))))</f>
        <v>Effectuez l’étape 1</v>
      </c>
      <c r="K484" s="3" t="str">
        <f>IF(CRHPElig=" -  ","Effectuez l’étape 1",IF(CRHPElig="La baisse de revenus n'est pas admissible dans le cadre du PEREC",CRHPElig,IF(AND(INDEX(claimPeriodNo,MATCH('Étape 1) Taux'!$A$8,claimPeriods,0))&gt;17,INDEX(claimPeriodNo,MATCH('Étape 1) Taux'!$A$8,claimPeriods,0))&lt;20,revenueReduction&lt;0.1),0,IF(NOT(ISNUMBER(G484)),0,IF($D484="Oui",0,IF($C484="Non - avec lien de dépendance",MIN(2258,G484,$E484),MIN(2258,G484)))))))</f>
        <v>Effectuez l’étape 1</v>
      </c>
      <c r="L484" s="3">
        <f t="shared" si="30"/>
        <v>0</v>
      </c>
      <c r="M484" s="3">
        <f t="shared" si="31"/>
        <v>0</v>
      </c>
    </row>
    <row r="485" spans="8:13" x14ac:dyDescent="0.3">
      <c r="H485" s="52" t="str">
        <f t="shared" si="28"/>
        <v>Calculez d'abord la baisse moyenne de vos revenus sur 12 mois à l'étape 2)</v>
      </c>
      <c r="I485" s="52" t="str">
        <f t="shared" si="29"/>
        <v>Calculez d'abord la baisse moyenne de vos revenus sur 12 mois à l'étape 2)</v>
      </c>
      <c r="J485" s="3" t="str">
        <f>IF(CRHPElig=" -  ","Effectuez l’étape 1",IF(CRHPElig="La baisse de revenus n'est pas admissible dans le cadre du PEREC",CRHPElig,IF(AND(INDEX(claimPeriodNo,MATCH('Étape 1) Taux'!$A$8,claimPeriods,0))&gt;17,INDEX(claimPeriodNo,MATCH('Étape 1) Taux'!$A$8,claimPeriods,0))&lt;20,revenueReduction&lt;0.1),0,IF(NOT(ISNUMBER(F485)),0,IF($D485="Oui",0,IF($C485="Non - avec lien de dépendance",MIN(2258,F485,$E485),MIN(2258,F485)))))))</f>
        <v>Effectuez l’étape 1</v>
      </c>
      <c r="K485" s="3" t="str">
        <f>IF(CRHPElig=" -  ","Effectuez l’étape 1",IF(CRHPElig="La baisse de revenus n'est pas admissible dans le cadre du PEREC",CRHPElig,IF(AND(INDEX(claimPeriodNo,MATCH('Étape 1) Taux'!$A$8,claimPeriods,0))&gt;17,INDEX(claimPeriodNo,MATCH('Étape 1) Taux'!$A$8,claimPeriods,0))&lt;20,revenueReduction&lt;0.1),0,IF(NOT(ISNUMBER(G485)),0,IF($D485="Oui",0,IF($C485="Non - avec lien de dépendance",MIN(2258,G485,$E485),MIN(2258,G485)))))))</f>
        <v>Effectuez l’étape 1</v>
      </c>
      <c r="L485" s="3">
        <f t="shared" si="30"/>
        <v>0</v>
      </c>
      <c r="M485" s="3">
        <f t="shared" si="31"/>
        <v>0</v>
      </c>
    </row>
    <row r="486" spans="8:13" x14ac:dyDescent="0.3">
      <c r="H486" s="52" t="str">
        <f t="shared" si="28"/>
        <v>Calculez d'abord la baisse moyenne de vos revenus sur 12 mois à l'étape 2)</v>
      </c>
      <c r="I486" s="52" t="str">
        <f t="shared" si="29"/>
        <v>Calculez d'abord la baisse moyenne de vos revenus sur 12 mois à l'étape 2)</v>
      </c>
      <c r="J486" s="3" t="str">
        <f>IF(CRHPElig=" -  ","Effectuez l’étape 1",IF(CRHPElig="La baisse de revenus n'est pas admissible dans le cadre du PEREC",CRHPElig,IF(AND(INDEX(claimPeriodNo,MATCH('Étape 1) Taux'!$A$8,claimPeriods,0))&gt;17,INDEX(claimPeriodNo,MATCH('Étape 1) Taux'!$A$8,claimPeriods,0))&lt;20,revenueReduction&lt;0.1),0,IF(NOT(ISNUMBER(F486)),0,IF($D486="Oui",0,IF($C486="Non - avec lien de dépendance",MIN(2258,F486,$E486),MIN(2258,F486)))))))</f>
        <v>Effectuez l’étape 1</v>
      </c>
      <c r="K486" s="3" t="str">
        <f>IF(CRHPElig=" -  ","Effectuez l’étape 1",IF(CRHPElig="La baisse de revenus n'est pas admissible dans le cadre du PEREC",CRHPElig,IF(AND(INDEX(claimPeriodNo,MATCH('Étape 1) Taux'!$A$8,claimPeriods,0))&gt;17,INDEX(claimPeriodNo,MATCH('Étape 1) Taux'!$A$8,claimPeriods,0))&lt;20,revenueReduction&lt;0.1),0,IF(NOT(ISNUMBER(G486)),0,IF($D486="Oui",0,IF($C486="Non - avec lien de dépendance",MIN(2258,G486,$E486),MIN(2258,G486)))))))</f>
        <v>Effectuez l’étape 1</v>
      </c>
      <c r="L486" s="3">
        <f t="shared" si="30"/>
        <v>0</v>
      </c>
      <c r="M486" s="3">
        <f t="shared" si="31"/>
        <v>0</v>
      </c>
    </row>
    <row r="487" spans="8:13" x14ac:dyDescent="0.3">
      <c r="H487" s="52" t="str">
        <f t="shared" si="28"/>
        <v>Calculez d'abord la baisse moyenne de vos revenus sur 12 mois à l'étape 2)</v>
      </c>
      <c r="I487" s="52" t="str">
        <f t="shared" si="29"/>
        <v>Calculez d'abord la baisse moyenne de vos revenus sur 12 mois à l'étape 2)</v>
      </c>
      <c r="J487" s="3" t="str">
        <f>IF(CRHPElig=" -  ","Effectuez l’étape 1",IF(CRHPElig="La baisse de revenus n'est pas admissible dans le cadre du PEREC",CRHPElig,IF(AND(INDEX(claimPeriodNo,MATCH('Étape 1) Taux'!$A$8,claimPeriods,0))&gt;17,INDEX(claimPeriodNo,MATCH('Étape 1) Taux'!$A$8,claimPeriods,0))&lt;20,revenueReduction&lt;0.1),0,IF(NOT(ISNUMBER(F487)),0,IF($D487="Oui",0,IF($C487="Non - avec lien de dépendance",MIN(2258,F487,$E487),MIN(2258,F487)))))))</f>
        <v>Effectuez l’étape 1</v>
      </c>
      <c r="K487" s="3" t="str">
        <f>IF(CRHPElig=" -  ","Effectuez l’étape 1",IF(CRHPElig="La baisse de revenus n'est pas admissible dans le cadre du PEREC",CRHPElig,IF(AND(INDEX(claimPeriodNo,MATCH('Étape 1) Taux'!$A$8,claimPeriods,0))&gt;17,INDEX(claimPeriodNo,MATCH('Étape 1) Taux'!$A$8,claimPeriods,0))&lt;20,revenueReduction&lt;0.1),0,IF(NOT(ISNUMBER(G487)),0,IF($D487="Oui",0,IF($C487="Non - avec lien de dépendance",MIN(2258,G487,$E487),MIN(2258,G487)))))))</f>
        <v>Effectuez l’étape 1</v>
      </c>
      <c r="L487" s="3">
        <f t="shared" si="30"/>
        <v>0</v>
      </c>
      <c r="M487" s="3">
        <f t="shared" si="31"/>
        <v>0</v>
      </c>
    </row>
    <row r="488" spans="8:13" x14ac:dyDescent="0.3">
      <c r="H488" s="52" t="str">
        <f t="shared" si="28"/>
        <v>Calculez d'abord la baisse moyenne de vos revenus sur 12 mois à l'étape 2)</v>
      </c>
      <c r="I488" s="52" t="str">
        <f t="shared" si="29"/>
        <v>Calculez d'abord la baisse moyenne de vos revenus sur 12 mois à l'étape 2)</v>
      </c>
      <c r="J488" s="3" t="str">
        <f>IF(CRHPElig=" -  ","Effectuez l’étape 1",IF(CRHPElig="La baisse de revenus n'est pas admissible dans le cadre du PEREC",CRHPElig,IF(AND(INDEX(claimPeriodNo,MATCH('Étape 1) Taux'!$A$8,claimPeriods,0))&gt;17,INDEX(claimPeriodNo,MATCH('Étape 1) Taux'!$A$8,claimPeriods,0))&lt;20,revenueReduction&lt;0.1),0,IF(NOT(ISNUMBER(F488)),0,IF($D488="Oui",0,IF($C488="Non - avec lien de dépendance",MIN(2258,F488,$E488),MIN(2258,F488)))))))</f>
        <v>Effectuez l’étape 1</v>
      </c>
      <c r="K488" s="3" t="str">
        <f>IF(CRHPElig=" -  ","Effectuez l’étape 1",IF(CRHPElig="La baisse de revenus n'est pas admissible dans le cadre du PEREC",CRHPElig,IF(AND(INDEX(claimPeriodNo,MATCH('Étape 1) Taux'!$A$8,claimPeriods,0))&gt;17,INDEX(claimPeriodNo,MATCH('Étape 1) Taux'!$A$8,claimPeriods,0))&lt;20,revenueReduction&lt;0.1),0,IF(NOT(ISNUMBER(G488)),0,IF($D488="Oui",0,IF($C488="Non - avec lien de dépendance",MIN(2258,G488,$E488),MIN(2258,G488)))))))</f>
        <v>Effectuez l’étape 1</v>
      </c>
      <c r="L488" s="3">
        <f t="shared" si="30"/>
        <v>0</v>
      </c>
      <c r="M488" s="3">
        <f t="shared" si="31"/>
        <v>0</v>
      </c>
    </row>
    <row r="489" spans="8:13" x14ac:dyDescent="0.3">
      <c r="H489" s="52" t="str">
        <f t="shared" si="28"/>
        <v>Calculez d'abord la baisse moyenne de vos revenus sur 12 mois à l'étape 2)</v>
      </c>
      <c r="I489" s="52" t="str">
        <f t="shared" si="29"/>
        <v>Calculez d'abord la baisse moyenne de vos revenus sur 12 mois à l'étape 2)</v>
      </c>
      <c r="J489" s="3" t="str">
        <f>IF(CRHPElig=" -  ","Effectuez l’étape 1",IF(CRHPElig="La baisse de revenus n'est pas admissible dans le cadre du PEREC",CRHPElig,IF(AND(INDEX(claimPeriodNo,MATCH('Étape 1) Taux'!$A$8,claimPeriods,0))&gt;17,INDEX(claimPeriodNo,MATCH('Étape 1) Taux'!$A$8,claimPeriods,0))&lt;20,revenueReduction&lt;0.1),0,IF(NOT(ISNUMBER(F489)),0,IF($D489="Oui",0,IF($C489="Non - avec lien de dépendance",MIN(2258,F489,$E489),MIN(2258,F489)))))))</f>
        <v>Effectuez l’étape 1</v>
      </c>
      <c r="K489" s="3" t="str">
        <f>IF(CRHPElig=" -  ","Effectuez l’étape 1",IF(CRHPElig="La baisse de revenus n'est pas admissible dans le cadre du PEREC",CRHPElig,IF(AND(INDEX(claimPeriodNo,MATCH('Étape 1) Taux'!$A$8,claimPeriods,0))&gt;17,INDEX(claimPeriodNo,MATCH('Étape 1) Taux'!$A$8,claimPeriods,0))&lt;20,revenueReduction&lt;0.1),0,IF(NOT(ISNUMBER(G489)),0,IF($D489="Oui",0,IF($C489="Non - avec lien de dépendance",MIN(2258,G489,$E489),MIN(2258,G489)))))))</f>
        <v>Effectuez l’étape 1</v>
      </c>
      <c r="L489" s="3">
        <f t="shared" si="30"/>
        <v>0</v>
      </c>
      <c r="M489" s="3">
        <f t="shared" si="31"/>
        <v>0</v>
      </c>
    </row>
    <row r="490" spans="8:13" x14ac:dyDescent="0.3">
      <c r="H490" s="52" t="str">
        <f t="shared" si="28"/>
        <v>Calculez d'abord la baisse moyenne de vos revenus sur 12 mois à l'étape 2)</v>
      </c>
      <c r="I490" s="52" t="str">
        <f t="shared" si="29"/>
        <v>Calculez d'abord la baisse moyenne de vos revenus sur 12 mois à l'étape 2)</v>
      </c>
      <c r="J490" s="3" t="str">
        <f>IF(CRHPElig=" -  ","Effectuez l’étape 1",IF(CRHPElig="La baisse de revenus n'est pas admissible dans le cadre du PEREC",CRHPElig,IF(AND(INDEX(claimPeriodNo,MATCH('Étape 1) Taux'!$A$8,claimPeriods,0))&gt;17,INDEX(claimPeriodNo,MATCH('Étape 1) Taux'!$A$8,claimPeriods,0))&lt;20,revenueReduction&lt;0.1),0,IF(NOT(ISNUMBER(F490)),0,IF($D490="Oui",0,IF($C490="Non - avec lien de dépendance",MIN(2258,F490,$E490),MIN(2258,F490)))))))</f>
        <v>Effectuez l’étape 1</v>
      </c>
      <c r="K490" s="3" t="str">
        <f>IF(CRHPElig=" -  ","Effectuez l’étape 1",IF(CRHPElig="La baisse de revenus n'est pas admissible dans le cadre du PEREC",CRHPElig,IF(AND(INDEX(claimPeriodNo,MATCH('Étape 1) Taux'!$A$8,claimPeriods,0))&gt;17,INDEX(claimPeriodNo,MATCH('Étape 1) Taux'!$A$8,claimPeriods,0))&lt;20,revenueReduction&lt;0.1),0,IF(NOT(ISNUMBER(G490)),0,IF($D490="Oui",0,IF($C490="Non - avec lien de dépendance",MIN(2258,G490,$E490),MIN(2258,G490)))))))</f>
        <v>Effectuez l’étape 1</v>
      </c>
      <c r="L490" s="3">
        <f t="shared" si="30"/>
        <v>0</v>
      </c>
      <c r="M490" s="3">
        <f t="shared" si="31"/>
        <v>0</v>
      </c>
    </row>
    <row r="491" spans="8:13" x14ac:dyDescent="0.3">
      <c r="H491" s="52" t="str">
        <f t="shared" si="28"/>
        <v>Calculez d'abord la baisse moyenne de vos revenus sur 12 mois à l'étape 2)</v>
      </c>
      <c r="I491" s="52" t="str">
        <f t="shared" si="29"/>
        <v>Calculez d'abord la baisse moyenne de vos revenus sur 12 mois à l'étape 2)</v>
      </c>
      <c r="J491" s="3" t="str">
        <f>IF(CRHPElig=" -  ","Effectuez l’étape 1",IF(CRHPElig="La baisse de revenus n'est pas admissible dans le cadre du PEREC",CRHPElig,IF(AND(INDEX(claimPeriodNo,MATCH('Étape 1) Taux'!$A$8,claimPeriods,0))&gt;17,INDEX(claimPeriodNo,MATCH('Étape 1) Taux'!$A$8,claimPeriods,0))&lt;20,revenueReduction&lt;0.1),0,IF(NOT(ISNUMBER(F491)),0,IF($D491="Oui",0,IF($C491="Non - avec lien de dépendance",MIN(2258,F491,$E491),MIN(2258,F491)))))))</f>
        <v>Effectuez l’étape 1</v>
      </c>
      <c r="K491" s="3" t="str">
        <f>IF(CRHPElig=" -  ","Effectuez l’étape 1",IF(CRHPElig="La baisse de revenus n'est pas admissible dans le cadre du PEREC",CRHPElig,IF(AND(INDEX(claimPeriodNo,MATCH('Étape 1) Taux'!$A$8,claimPeriods,0))&gt;17,INDEX(claimPeriodNo,MATCH('Étape 1) Taux'!$A$8,claimPeriods,0))&lt;20,revenueReduction&lt;0.1),0,IF(NOT(ISNUMBER(G491)),0,IF($D491="Oui",0,IF($C491="Non - avec lien de dépendance",MIN(2258,G491,$E491),MIN(2258,G491)))))))</f>
        <v>Effectuez l’étape 1</v>
      </c>
      <c r="L491" s="3">
        <f t="shared" si="30"/>
        <v>0</v>
      </c>
      <c r="M491" s="3">
        <f t="shared" si="31"/>
        <v>0</v>
      </c>
    </row>
    <row r="492" spans="8:13" x14ac:dyDescent="0.3">
      <c r="H492" s="52" t="str">
        <f t="shared" si="28"/>
        <v>Calculez d'abord la baisse moyenne de vos revenus sur 12 mois à l'étape 2)</v>
      </c>
      <c r="I492" s="52" t="str">
        <f t="shared" si="29"/>
        <v>Calculez d'abord la baisse moyenne de vos revenus sur 12 mois à l'étape 2)</v>
      </c>
      <c r="J492" s="3" t="str">
        <f>IF(CRHPElig=" -  ","Effectuez l’étape 1",IF(CRHPElig="La baisse de revenus n'est pas admissible dans le cadre du PEREC",CRHPElig,IF(AND(INDEX(claimPeriodNo,MATCH('Étape 1) Taux'!$A$8,claimPeriods,0))&gt;17,INDEX(claimPeriodNo,MATCH('Étape 1) Taux'!$A$8,claimPeriods,0))&lt;20,revenueReduction&lt;0.1),0,IF(NOT(ISNUMBER(F492)),0,IF($D492="Oui",0,IF($C492="Non - avec lien de dépendance",MIN(2258,F492,$E492),MIN(2258,F492)))))))</f>
        <v>Effectuez l’étape 1</v>
      </c>
      <c r="K492" s="3" t="str">
        <f>IF(CRHPElig=" -  ","Effectuez l’étape 1",IF(CRHPElig="La baisse de revenus n'est pas admissible dans le cadre du PEREC",CRHPElig,IF(AND(INDEX(claimPeriodNo,MATCH('Étape 1) Taux'!$A$8,claimPeriods,0))&gt;17,INDEX(claimPeriodNo,MATCH('Étape 1) Taux'!$A$8,claimPeriods,0))&lt;20,revenueReduction&lt;0.1),0,IF(NOT(ISNUMBER(G492)),0,IF($D492="Oui",0,IF($C492="Non - avec lien de dépendance",MIN(2258,G492,$E492),MIN(2258,G492)))))))</f>
        <v>Effectuez l’étape 1</v>
      </c>
      <c r="L492" s="3">
        <f t="shared" si="30"/>
        <v>0</v>
      </c>
      <c r="M492" s="3">
        <f t="shared" si="31"/>
        <v>0</v>
      </c>
    </row>
    <row r="493" spans="8:13" x14ac:dyDescent="0.3">
      <c r="H493" s="52" t="str">
        <f t="shared" si="28"/>
        <v>Calculez d'abord la baisse moyenne de vos revenus sur 12 mois à l'étape 2)</v>
      </c>
      <c r="I493" s="52" t="str">
        <f t="shared" si="29"/>
        <v>Calculez d'abord la baisse moyenne de vos revenus sur 12 mois à l'étape 2)</v>
      </c>
      <c r="J493" s="3" t="str">
        <f>IF(CRHPElig=" -  ","Effectuez l’étape 1",IF(CRHPElig="La baisse de revenus n'est pas admissible dans le cadre du PEREC",CRHPElig,IF(AND(INDEX(claimPeriodNo,MATCH('Étape 1) Taux'!$A$8,claimPeriods,0))&gt;17,INDEX(claimPeriodNo,MATCH('Étape 1) Taux'!$A$8,claimPeriods,0))&lt;20,revenueReduction&lt;0.1),0,IF(NOT(ISNUMBER(F493)),0,IF($D493="Oui",0,IF($C493="Non - avec lien de dépendance",MIN(2258,F493,$E493),MIN(2258,F493)))))))</f>
        <v>Effectuez l’étape 1</v>
      </c>
      <c r="K493" s="3" t="str">
        <f>IF(CRHPElig=" -  ","Effectuez l’étape 1",IF(CRHPElig="La baisse de revenus n'est pas admissible dans le cadre du PEREC",CRHPElig,IF(AND(INDEX(claimPeriodNo,MATCH('Étape 1) Taux'!$A$8,claimPeriods,0))&gt;17,INDEX(claimPeriodNo,MATCH('Étape 1) Taux'!$A$8,claimPeriods,0))&lt;20,revenueReduction&lt;0.1),0,IF(NOT(ISNUMBER(G493)),0,IF($D493="Oui",0,IF($C493="Non - avec lien de dépendance",MIN(2258,G493,$E493),MIN(2258,G493)))))))</f>
        <v>Effectuez l’étape 1</v>
      </c>
      <c r="L493" s="3">
        <f t="shared" si="30"/>
        <v>0</v>
      </c>
      <c r="M493" s="3">
        <f t="shared" si="31"/>
        <v>0</v>
      </c>
    </row>
    <row r="494" spans="8:13" x14ac:dyDescent="0.3">
      <c r="H494" s="52" t="str">
        <f t="shared" si="28"/>
        <v>Calculez d'abord la baisse moyenne de vos revenus sur 12 mois à l'étape 2)</v>
      </c>
      <c r="I494" s="52" t="str">
        <f t="shared" si="29"/>
        <v>Calculez d'abord la baisse moyenne de vos revenus sur 12 mois à l'étape 2)</v>
      </c>
      <c r="J494" s="3" t="str">
        <f>IF(CRHPElig=" -  ","Effectuez l’étape 1",IF(CRHPElig="La baisse de revenus n'est pas admissible dans le cadre du PEREC",CRHPElig,IF(AND(INDEX(claimPeriodNo,MATCH('Étape 1) Taux'!$A$8,claimPeriods,0))&gt;17,INDEX(claimPeriodNo,MATCH('Étape 1) Taux'!$A$8,claimPeriods,0))&lt;20,revenueReduction&lt;0.1),0,IF(NOT(ISNUMBER(F494)),0,IF($D494="Oui",0,IF($C494="Non - avec lien de dépendance",MIN(2258,F494,$E494),MIN(2258,F494)))))))</f>
        <v>Effectuez l’étape 1</v>
      </c>
      <c r="K494" s="3" t="str">
        <f>IF(CRHPElig=" -  ","Effectuez l’étape 1",IF(CRHPElig="La baisse de revenus n'est pas admissible dans le cadre du PEREC",CRHPElig,IF(AND(INDEX(claimPeriodNo,MATCH('Étape 1) Taux'!$A$8,claimPeriods,0))&gt;17,INDEX(claimPeriodNo,MATCH('Étape 1) Taux'!$A$8,claimPeriods,0))&lt;20,revenueReduction&lt;0.1),0,IF(NOT(ISNUMBER(G494)),0,IF($D494="Oui",0,IF($C494="Non - avec lien de dépendance",MIN(2258,G494,$E494),MIN(2258,G494)))))))</f>
        <v>Effectuez l’étape 1</v>
      </c>
      <c r="L494" s="3">
        <f t="shared" si="30"/>
        <v>0</v>
      </c>
      <c r="M494" s="3">
        <f t="shared" si="31"/>
        <v>0</v>
      </c>
    </row>
    <row r="495" spans="8:13" x14ac:dyDescent="0.3">
      <c r="H495" s="52" t="str">
        <f t="shared" si="28"/>
        <v>Calculez d'abord la baisse moyenne de vos revenus sur 12 mois à l'étape 2)</v>
      </c>
      <c r="I495" s="52" t="str">
        <f t="shared" si="29"/>
        <v>Calculez d'abord la baisse moyenne de vos revenus sur 12 mois à l'étape 2)</v>
      </c>
      <c r="J495" s="3" t="str">
        <f>IF(CRHPElig=" -  ","Effectuez l’étape 1",IF(CRHPElig="La baisse de revenus n'est pas admissible dans le cadre du PEREC",CRHPElig,IF(AND(INDEX(claimPeriodNo,MATCH('Étape 1) Taux'!$A$8,claimPeriods,0))&gt;17,INDEX(claimPeriodNo,MATCH('Étape 1) Taux'!$A$8,claimPeriods,0))&lt;20,revenueReduction&lt;0.1),0,IF(NOT(ISNUMBER(F495)),0,IF($D495="Oui",0,IF($C495="Non - avec lien de dépendance",MIN(2258,F495,$E495),MIN(2258,F495)))))))</f>
        <v>Effectuez l’étape 1</v>
      </c>
      <c r="K495" s="3" t="str">
        <f>IF(CRHPElig=" -  ","Effectuez l’étape 1",IF(CRHPElig="La baisse de revenus n'est pas admissible dans le cadre du PEREC",CRHPElig,IF(AND(INDEX(claimPeriodNo,MATCH('Étape 1) Taux'!$A$8,claimPeriods,0))&gt;17,INDEX(claimPeriodNo,MATCH('Étape 1) Taux'!$A$8,claimPeriods,0))&lt;20,revenueReduction&lt;0.1),0,IF(NOT(ISNUMBER(G495)),0,IF($D495="Oui",0,IF($C495="Non - avec lien de dépendance",MIN(2258,G495,$E495),MIN(2258,G495)))))))</f>
        <v>Effectuez l’étape 1</v>
      </c>
      <c r="L495" s="3">
        <f t="shared" si="30"/>
        <v>0</v>
      </c>
      <c r="M495" s="3">
        <f t="shared" si="31"/>
        <v>0</v>
      </c>
    </row>
    <row r="496" spans="8:13" x14ac:dyDescent="0.3">
      <c r="H496" s="52" t="str">
        <f t="shared" si="28"/>
        <v>Calculez d'abord la baisse moyenne de vos revenus sur 12 mois à l'étape 2)</v>
      </c>
      <c r="I496" s="52" t="str">
        <f t="shared" si="29"/>
        <v>Calculez d'abord la baisse moyenne de vos revenus sur 12 mois à l'étape 2)</v>
      </c>
      <c r="J496" s="3" t="str">
        <f>IF(CRHPElig=" -  ","Effectuez l’étape 1",IF(CRHPElig="La baisse de revenus n'est pas admissible dans le cadre du PEREC",CRHPElig,IF(AND(INDEX(claimPeriodNo,MATCH('Étape 1) Taux'!$A$8,claimPeriods,0))&gt;17,INDEX(claimPeriodNo,MATCH('Étape 1) Taux'!$A$8,claimPeriods,0))&lt;20,revenueReduction&lt;0.1),0,IF(NOT(ISNUMBER(F496)),0,IF($D496="Oui",0,IF($C496="Non - avec lien de dépendance",MIN(2258,F496,$E496),MIN(2258,F496)))))))</f>
        <v>Effectuez l’étape 1</v>
      </c>
      <c r="K496" s="3" t="str">
        <f>IF(CRHPElig=" -  ","Effectuez l’étape 1",IF(CRHPElig="La baisse de revenus n'est pas admissible dans le cadre du PEREC",CRHPElig,IF(AND(INDEX(claimPeriodNo,MATCH('Étape 1) Taux'!$A$8,claimPeriods,0))&gt;17,INDEX(claimPeriodNo,MATCH('Étape 1) Taux'!$A$8,claimPeriods,0))&lt;20,revenueReduction&lt;0.1),0,IF(NOT(ISNUMBER(G496)),0,IF($D496="Oui",0,IF($C496="Non - avec lien de dépendance",MIN(2258,G496,$E496),MIN(2258,G496)))))))</f>
        <v>Effectuez l’étape 1</v>
      </c>
      <c r="L496" s="3">
        <f t="shared" si="30"/>
        <v>0</v>
      </c>
      <c r="M496" s="3">
        <f t="shared" si="31"/>
        <v>0</v>
      </c>
    </row>
    <row r="497" spans="8:13" x14ac:dyDescent="0.3">
      <c r="H497" s="52" t="str">
        <f t="shared" si="28"/>
        <v>Calculez d'abord la baisse moyenne de vos revenus sur 12 mois à l'étape 2)</v>
      </c>
      <c r="I497" s="52" t="str">
        <f t="shared" si="29"/>
        <v>Calculez d'abord la baisse moyenne de vos revenus sur 12 mois à l'étape 2)</v>
      </c>
      <c r="J497" s="3" t="str">
        <f>IF(CRHPElig=" -  ","Effectuez l’étape 1",IF(CRHPElig="La baisse de revenus n'est pas admissible dans le cadre du PEREC",CRHPElig,IF(AND(INDEX(claimPeriodNo,MATCH('Étape 1) Taux'!$A$8,claimPeriods,0))&gt;17,INDEX(claimPeriodNo,MATCH('Étape 1) Taux'!$A$8,claimPeriods,0))&lt;20,revenueReduction&lt;0.1),0,IF(NOT(ISNUMBER(F497)),0,IF($D497="Oui",0,IF($C497="Non - avec lien de dépendance",MIN(2258,F497,$E497),MIN(2258,F497)))))))</f>
        <v>Effectuez l’étape 1</v>
      </c>
      <c r="K497" s="3" t="str">
        <f>IF(CRHPElig=" -  ","Effectuez l’étape 1",IF(CRHPElig="La baisse de revenus n'est pas admissible dans le cadre du PEREC",CRHPElig,IF(AND(INDEX(claimPeriodNo,MATCH('Étape 1) Taux'!$A$8,claimPeriods,0))&gt;17,INDEX(claimPeriodNo,MATCH('Étape 1) Taux'!$A$8,claimPeriods,0))&lt;20,revenueReduction&lt;0.1),0,IF(NOT(ISNUMBER(G497)),0,IF($D497="Oui",0,IF($C497="Non - avec lien de dépendance",MIN(2258,G497,$E497),MIN(2258,G497)))))))</f>
        <v>Effectuez l’étape 1</v>
      </c>
      <c r="L497" s="3">
        <f t="shared" si="30"/>
        <v>0</v>
      </c>
      <c r="M497" s="3">
        <f t="shared" si="31"/>
        <v>0</v>
      </c>
    </row>
    <row r="498" spans="8:13" x14ac:dyDescent="0.3">
      <c r="H498" s="52" t="str">
        <f t="shared" si="28"/>
        <v>Calculez d'abord la baisse moyenne de vos revenus sur 12 mois à l'étape 2)</v>
      </c>
      <c r="I498" s="52" t="str">
        <f t="shared" si="29"/>
        <v>Calculez d'abord la baisse moyenne de vos revenus sur 12 mois à l'étape 2)</v>
      </c>
      <c r="J498" s="3" t="str">
        <f>IF(CRHPElig=" -  ","Effectuez l’étape 1",IF(CRHPElig="La baisse de revenus n'est pas admissible dans le cadre du PEREC",CRHPElig,IF(AND(INDEX(claimPeriodNo,MATCH('Étape 1) Taux'!$A$8,claimPeriods,0))&gt;17,INDEX(claimPeriodNo,MATCH('Étape 1) Taux'!$A$8,claimPeriods,0))&lt;20,revenueReduction&lt;0.1),0,IF(NOT(ISNUMBER(F498)),0,IF($D498="Oui",0,IF($C498="Non - avec lien de dépendance",MIN(2258,F498,$E498),MIN(2258,F498)))))))</f>
        <v>Effectuez l’étape 1</v>
      </c>
      <c r="K498" s="3" t="str">
        <f>IF(CRHPElig=" -  ","Effectuez l’étape 1",IF(CRHPElig="La baisse de revenus n'est pas admissible dans le cadre du PEREC",CRHPElig,IF(AND(INDEX(claimPeriodNo,MATCH('Étape 1) Taux'!$A$8,claimPeriods,0))&gt;17,INDEX(claimPeriodNo,MATCH('Étape 1) Taux'!$A$8,claimPeriods,0))&lt;20,revenueReduction&lt;0.1),0,IF(NOT(ISNUMBER(G498)),0,IF($D498="Oui",0,IF($C498="Non - avec lien de dépendance",MIN(2258,G498,$E498),MIN(2258,G498)))))))</f>
        <v>Effectuez l’étape 1</v>
      </c>
      <c r="L498" s="3">
        <f t="shared" si="30"/>
        <v>0</v>
      </c>
      <c r="M498" s="3">
        <f t="shared" si="31"/>
        <v>0</v>
      </c>
    </row>
    <row r="499" spans="8:13" x14ac:dyDescent="0.3">
      <c r="H499" s="52" t="str">
        <f t="shared" si="28"/>
        <v>Calculez d'abord la baisse moyenne de vos revenus sur 12 mois à l'étape 2)</v>
      </c>
      <c r="I499" s="52" t="str">
        <f t="shared" si="29"/>
        <v>Calculez d'abord la baisse moyenne de vos revenus sur 12 mois à l'étape 2)</v>
      </c>
      <c r="J499" s="3" t="str">
        <f>IF(CRHPElig=" -  ","Effectuez l’étape 1",IF(CRHPElig="La baisse de revenus n'est pas admissible dans le cadre du PEREC",CRHPElig,IF(AND(INDEX(claimPeriodNo,MATCH('Étape 1) Taux'!$A$8,claimPeriods,0))&gt;17,INDEX(claimPeriodNo,MATCH('Étape 1) Taux'!$A$8,claimPeriods,0))&lt;20,revenueReduction&lt;0.1),0,IF(NOT(ISNUMBER(F499)),0,IF($D499="Oui",0,IF($C499="Non - avec lien de dépendance",MIN(2258,F499,$E499),MIN(2258,F499)))))))</f>
        <v>Effectuez l’étape 1</v>
      </c>
      <c r="K499" s="3" t="str">
        <f>IF(CRHPElig=" -  ","Effectuez l’étape 1",IF(CRHPElig="La baisse de revenus n'est pas admissible dans le cadre du PEREC",CRHPElig,IF(AND(INDEX(claimPeriodNo,MATCH('Étape 1) Taux'!$A$8,claimPeriods,0))&gt;17,INDEX(claimPeriodNo,MATCH('Étape 1) Taux'!$A$8,claimPeriods,0))&lt;20,revenueReduction&lt;0.1),0,IF(NOT(ISNUMBER(G499)),0,IF($D499="Oui",0,IF($C499="Non - avec lien de dépendance",MIN(2258,G499,$E499),MIN(2258,G499)))))))</f>
        <v>Effectuez l’étape 1</v>
      </c>
      <c r="L499" s="3">
        <f t="shared" si="30"/>
        <v>0</v>
      </c>
      <c r="M499" s="3">
        <f t="shared" si="31"/>
        <v>0</v>
      </c>
    </row>
    <row r="500" spans="8:13" x14ac:dyDescent="0.3">
      <c r="H500" s="52" t="str">
        <f t="shared" si="28"/>
        <v>Calculez d'abord la baisse moyenne de vos revenus sur 12 mois à l'étape 2)</v>
      </c>
      <c r="I500" s="52" t="str">
        <f t="shared" si="29"/>
        <v>Calculez d'abord la baisse moyenne de vos revenus sur 12 mois à l'étape 2)</v>
      </c>
      <c r="J500" s="3" t="str">
        <f>IF(CRHPElig=" -  ","Effectuez l’étape 1",IF(CRHPElig="La baisse de revenus n'est pas admissible dans le cadre du PEREC",CRHPElig,IF(AND(INDEX(claimPeriodNo,MATCH('Étape 1) Taux'!$A$8,claimPeriods,0))&gt;17,INDEX(claimPeriodNo,MATCH('Étape 1) Taux'!$A$8,claimPeriods,0))&lt;20,revenueReduction&lt;0.1),0,IF(NOT(ISNUMBER(F500)),0,IF($D500="Oui",0,IF($C500="Non - avec lien de dépendance",MIN(2258,F500,$E500),MIN(2258,F500)))))))</f>
        <v>Effectuez l’étape 1</v>
      </c>
      <c r="K500" s="3" t="str">
        <f>IF(CRHPElig=" -  ","Effectuez l’étape 1",IF(CRHPElig="La baisse de revenus n'est pas admissible dans le cadre du PEREC",CRHPElig,IF(AND(INDEX(claimPeriodNo,MATCH('Étape 1) Taux'!$A$8,claimPeriods,0))&gt;17,INDEX(claimPeriodNo,MATCH('Étape 1) Taux'!$A$8,claimPeriods,0))&lt;20,revenueReduction&lt;0.1),0,IF(NOT(ISNUMBER(G500)),0,IF($D500="Oui",0,IF($C500="Non - avec lien de dépendance",MIN(2258,G500,$E500),MIN(2258,G500)))))))</f>
        <v>Effectuez l’étape 1</v>
      </c>
      <c r="L500" s="3">
        <f t="shared" si="30"/>
        <v>0</v>
      </c>
      <c r="M500" s="3">
        <f t="shared" si="31"/>
        <v>0</v>
      </c>
    </row>
    <row r="501" spans="8:13" x14ac:dyDescent="0.3">
      <c r="H501" s="52" t="str">
        <f t="shared" si="28"/>
        <v>Calculez d'abord la baisse moyenne de vos revenus sur 12 mois à l'étape 2)</v>
      </c>
      <c r="I501" s="52" t="str">
        <f t="shared" si="29"/>
        <v>Calculez d'abord la baisse moyenne de vos revenus sur 12 mois à l'étape 2)</v>
      </c>
      <c r="J501" s="3" t="str">
        <f>IF(CRHPElig=" -  ","Effectuez l’étape 1",IF(CRHPElig="La baisse de revenus n'est pas admissible dans le cadre du PEREC",CRHPElig,IF(AND(INDEX(claimPeriodNo,MATCH('Étape 1) Taux'!$A$8,claimPeriods,0))&gt;17,INDEX(claimPeriodNo,MATCH('Étape 1) Taux'!$A$8,claimPeriods,0))&lt;20,revenueReduction&lt;0.1),0,IF(NOT(ISNUMBER(F501)),0,IF($D501="Oui",0,IF($C501="Non - avec lien de dépendance",MIN(2258,F501,$E501),MIN(2258,F501)))))))</f>
        <v>Effectuez l’étape 1</v>
      </c>
      <c r="K501" s="3" t="str">
        <f>IF(CRHPElig=" -  ","Effectuez l’étape 1",IF(CRHPElig="La baisse de revenus n'est pas admissible dans le cadre du PEREC",CRHPElig,IF(AND(INDEX(claimPeriodNo,MATCH('Étape 1) Taux'!$A$8,claimPeriods,0))&gt;17,INDEX(claimPeriodNo,MATCH('Étape 1) Taux'!$A$8,claimPeriods,0))&lt;20,revenueReduction&lt;0.1),0,IF(NOT(ISNUMBER(G501)),0,IF($D501="Oui",0,IF($C501="Non - avec lien de dépendance",MIN(2258,G501,$E501),MIN(2258,G501)))))))</f>
        <v>Effectuez l’étape 1</v>
      </c>
      <c r="L501" s="3">
        <f t="shared" si="30"/>
        <v>0</v>
      </c>
      <c r="M501" s="3">
        <f t="shared" si="31"/>
        <v>0</v>
      </c>
    </row>
    <row r="502" spans="8:13" x14ac:dyDescent="0.3">
      <c r="H502" s="52" t="str">
        <f t="shared" si="28"/>
        <v>Calculez d'abord la baisse moyenne de vos revenus sur 12 mois à l'étape 2)</v>
      </c>
      <c r="I502" s="52" t="str">
        <f t="shared" si="29"/>
        <v>Calculez d'abord la baisse moyenne de vos revenus sur 12 mois à l'étape 2)</v>
      </c>
      <c r="J502" s="3" t="str">
        <f>IF(CRHPElig=" -  ","Effectuez l’étape 1",IF(CRHPElig="La baisse de revenus n'est pas admissible dans le cadre du PEREC",CRHPElig,IF(AND(INDEX(claimPeriodNo,MATCH('Étape 1) Taux'!$A$8,claimPeriods,0))&gt;17,INDEX(claimPeriodNo,MATCH('Étape 1) Taux'!$A$8,claimPeriods,0))&lt;20,revenueReduction&lt;0.1),0,IF(NOT(ISNUMBER(F502)),0,IF($D502="Oui",0,IF($C502="Non - avec lien de dépendance",MIN(2258,F502,$E502),MIN(2258,F502)))))))</f>
        <v>Effectuez l’étape 1</v>
      </c>
      <c r="K502" s="3" t="str">
        <f>IF(CRHPElig=" -  ","Effectuez l’étape 1",IF(CRHPElig="La baisse de revenus n'est pas admissible dans le cadre du PEREC",CRHPElig,IF(AND(INDEX(claimPeriodNo,MATCH('Étape 1) Taux'!$A$8,claimPeriods,0))&gt;17,INDEX(claimPeriodNo,MATCH('Étape 1) Taux'!$A$8,claimPeriods,0))&lt;20,revenueReduction&lt;0.1),0,IF(NOT(ISNUMBER(G502)),0,IF($D502="Oui",0,IF($C502="Non - avec lien de dépendance",MIN(2258,G502,$E502),MIN(2258,G502)))))))</f>
        <v>Effectuez l’étape 1</v>
      </c>
      <c r="L502" s="3">
        <f t="shared" si="30"/>
        <v>0</v>
      </c>
      <c r="M502" s="3">
        <f t="shared" si="31"/>
        <v>0</v>
      </c>
    </row>
    <row r="503" spans="8:13" x14ac:dyDescent="0.3">
      <c r="H503" s="52" t="str">
        <f t="shared" si="28"/>
        <v>Calculez d'abord la baisse moyenne de vos revenus sur 12 mois à l'étape 2)</v>
      </c>
      <c r="I503" s="52" t="str">
        <f t="shared" si="29"/>
        <v>Calculez d'abord la baisse moyenne de vos revenus sur 12 mois à l'étape 2)</v>
      </c>
      <c r="J503" s="3" t="str">
        <f>IF(CRHPElig=" -  ","Effectuez l’étape 1",IF(CRHPElig="La baisse de revenus n'est pas admissible dans le cadre du PEREC",CRHPElig,IF(AND(INDEX(claimPeriodNo,MATCH('Étape 1) Taux'!$A$8,claimPeriods,0))&gt;17,INDEX(claimPeriodNo,MATCH('Étape 1) Taux'!$A$8,claimPeriods,0))&lt;20,revenueReduction&lt;0.1),0,IF(NOT(ISNUMBER(F503)),0,IF($D503="Oui",0,IF($C503="Non - avec lien de dépendance",MIN(2258,F503,$E503),MIN(2258,F503)))))))</f>
        <v>Effectuez l’étape 1</v>
      </c>
      <c r="K503" s="3" t="str">
        <f>IF(CRHPElig=" -  ","Effectuez l’étape 1",IF(CRHPElig="La baisse de revenus n'est pas admissible dans le cadre du PEREC",CRHPElig,IF(AND(INDEX(claimPeriodNo,MATCH('Étape 1) Taux'!$A$8,claimPeriods,0))&gt;17,INDEX(claimPeriodNo,MATCH('Étape 1) Taux'!$A$8,claimPeriods,0))&lt;20,revenueReduction&lt;0.1),0,IF(NOT(ISNUMBER(G503)),0,IF($D503="Oui",0,IF($C503="Non - avec lien de dépendance",MIN(2258,G503,$E503),MIN(2258,G503)))))))</f>
        <v>Effectuez l’étape 1</v>
      </c>
      <c r="L503" s="3">
        <f t="shared" si="30"/>
        <v>0</v>
      </c>
      <c r="M503" s="3">
        <f t="shared" si="31"/>
        <v>0</v>
      </c>
    </row>
    <row r="504" spans="8:13" x14ac:dyDescent="0.3">
      <c r="H504" s="52" t="str">
        <f t="shared" si="28"/>
        <v>Calculez d'abord la baisse moyenne de vos revenus sur 12 mois à l'étape 2)</v>
      </c>
      <c r="I504" s="52" t="str">
        <f t="shared" si="29"/>
        <v>Calculez d'abord la baisse moyenne de vos revenus sur 12 mois à l'étape 2)</v>
      </c>
      <c r="J504" s="3" t="str">
        <f>IF(CRHPElig=" -  ","Effectuez l’étape 1",IF(CRHPElig="La baisse de revenus n'est pas admissible dans le cadre du PEREC",CRHPElig,IF(AND(INDEX(claimPeriodNo,MATCH('Étape 1) Taux'!$A$8,claimPeriods,0))&gt;17,INDEX(claimPeriodNo,MATCH('Étape 1) Taux'!$A$8,claimPeriods,0))&lt;20,revenueReduction&lt;0.1),0,IF(NOT(ISNUMBER(F504)),0,IF($D504="Oui",0,IF($C504="Non - avec lien de dépendance",MIN(2258,F504,$E504),MIN(2258,F504)))))))</f>
        <v>Effectuez l’étape 1</v>
      </c>
      <c r="K504" s="3" t="str">
        <f>IF(CRHPElig=" -  ","Effectuez l’étape 1",IF(CRHPElig="La baisse de revenus n'est pas admissible dans le cadre du PEREC",CRHPElig,IF(AND(INDEX(claimPeriodNo,MATCH('Étape 1) Taux'!$A$8,claimPeriods,0))&gt;17,INDEX(claimPeriodNo,MATCH('Étape 1) Taux'!$A$8,claimPeriods,0))&lt;20,revenueReduction&lt;0.1),0,IF(NOT(ISNUMBER(G504)),0,IF($D504="Oui",0,IF($C504="Non - avec lien de dépendance",MIN(2258,G504,$E504),MIN(2258,G504)))))))</f>
        <v>Effectuez l’étape 1</v>
      </c>
      <c r="L504" s="3">
        <f t="shared" si="30"/>
        <v>0</v>
      </c>
      <c r="M504" s="3">
        <f t="shared" si="31"/>
        <v>0</v>
      </c>
    </row>
    <row r="505" spans="8:13" x14ac:dyDescent="0.3">
      <c r="H505" s="52" t="str">
        <f t="shared" si="28"/>
        <v>Calculez d'abord la baisse moyenne de vos revenus sur 12 mois à l'étape 2)</v>
      </c>
      <c r="I505" s="52" t="str">
        <f t="shared" si="29"/>
        <v>Calculez d'abord la baisse moyenne de vos revenus sur 12 mois à l'étape 2)</v>
      </c>
      <c r="J505" s="3" t="str">
        <f>IF(CRHPElig=" -  ","Effectuez l’étape 1",IF(CRHPElig="La baisse de revenus n'est pas admissible dans le cadre du PEREC",CRHPElig,IF(AND(INDEX(claimPeriodNo,MATCH('Étape 1) Taux'!$A$8,claimPeriods,0))&gt;17,INDEX(claimPeriodNo,MATCH('Étape 1) Taux'!$A$8,claimPeriods,0))&lt;20,revenueReduction&lt;0.1),0,IF(NOT(ISNUMBER(F505)),0,IF($D505="Oui",0,IF($C505="Non - avec lien de dépendance",MIN(2258,F505,$E505),MIN(2258,F505)))))))</f>
        <v>Effectuez l’étape 1</v>
      </c>
      <c r="K505" s="3" t="str">
        <f>IF(CRHPElig=" -  ","Effectuez l’étape 1",IF(CRHPElig="La baisse de revenus n'est pas admissible dans le cadre du PEREC",CRHPElig,IF(AND(INDEX(claimPeriodNo,MATCH('Étape 1) Taux'!$A$8,claimPeriods,0))&gt;17,INDEX(claimPeriodNo,MATCH('Étape 1) Taux'!$A$8,claimPeriods,0))&lt;20,revenueReduction&lt;0.1),0,IF(NOT(ISNUMBER(G505)),0,IF($D505="Oui",0,IF($C505="Non - avec lien de dépendance",MIN(2258,G505,$E505),MIN(2258,G505)))))))</f>
        <v>Effectuez l’étape 1</v>
      </c>
      <c r="L505" s="3">
        <f t="shared" si="30"/>
        <v>0</v>
      </c>
      <c r="M505" s="3">
        <f t="shared" si="31"/>
        <v>0</v>
      </c>
    </row>
    <row r="506" spans="8:13" x14ac:dyDescent="0.3">
      <c r="H506" s="52" t="str">
        <f t="shared" si="28"/>
        <v>Calculez d'abord la baisse moyenne de vos revenus sur 12 mois à l'étape 2)</v>
      </c>
      <c r="I506" s="52" t="str">
        <f t="shared" si="29"/>
        <v>Calculez d'abord la baisse moyenne de vos revenus sur 12 mois à l'étape 2)</v>
      </c>
      <c r="J506" s="3" t="str">
        <f>IF(CRHPElig=" -  ","Effectuez l’étape 1",IF(CRHPElig="La baisse de revenus n'est pas admissible dans le cadre du PEREC",CRHPElig,IF(AND(INDEX(claimPeriodNo,MATCH('Étape 1) Taux'!$A$8,claimPeriods,0))&gt;17,INDEX(claimPeriodNo,MATCH('Étape 1) Taux'!$A$8,claimPeriods,0))&lt;20,revenueReduction&lt;0.1),0,IF(NOT(ISNUMBER(F506)),0,IF($D506="Oui",0,IF($C506="Non - avec lien de dépendance",MIN(2258,F506,$E506),MIN(2258,F506)))))))</f>
        <v>Effectuez l’étape 1</v>
      </c>
      <c r="K506" s="3" t="str">
        <f>IF(CRHPElig=" -  ","Effectuez l’étape 1",IF(CRHPElig="La baisse de revenus n'est pas admissible dans le cadre du PEREC",CRHPElig,IF(AND(INDEX(claimPeriodNo,MATCH('Étape 1) Taux'!$A$8,claimPeriods,0))&gt;17,INDEX(claimPeriodNo,MATCH('Étape 1) Taux'!$A$8,claimPeriods,0))&lt;20,revenueReduction&lt;0.1),0,IF(NOT(ISNUMBER(G506)),0,IF($D506="Oui",0,IF($C506="Non - avec lien de dépendance",MIN(2258,G506,$E506),MIN(2258,G506)))))))</f>
        <v>Effectuez l’étape 1</v>
      </c>
      <c r="L506" s="3">
        <f t="shared" si="30"/>
        <v>0</v>
      </c>
      <c r="M506" s="3">
        <f t="shared" si="31"/>
        <v>0</v>
      </c>
    </row>
    <row r="507" spans="8:13" x14ac:dyDescent="0.3">
      <c r="H507" s="52" t="str">
        <f t="shared" si="28"/>
        <v>Calculez d'abord la baisse moyenne de vos revenus sur 12 mois à l'étape 2)</v>
      </c>
      <c r="I507" s="52" t="str">
        <f t="shared" si="29"/>
        <v>Calculez d'abord la baisse moyenne de vos revenus sur 12 mois à l'étape 2)</v>
      </c>
      <c r="J507" s="3" t="str">
        <f>IF(CRHPElig=" -  ","Effectuez l’étape 1",IF(CRHPElig="La baisse de revenus n'est pas admissible dans le cadre du PEREC",CRHPElig,IF(AND(INDEX(claimPeriodNo,MATCH('Étape 1) Taux'!$A$8,claimPeriods,0))&gt;17,INDEX(claimPeriodNo,MATCH('Étape 1) Taux'!$A$8,claimPeriods,0))&lt;20,revenueReduction&lt;0.1),0,IF(NOT(ISNUMBER(F507)),0,IF($D507="Oui",0,IF($C507="Non - avec lien de dépendance",MIN(2258,F507,$E507),MIN(2258,F507)))))))</f>
        <v>Effectuez l’étape 1</v>
      </c>
      <c r="K507" s="3" t="str">
        <f>IF(CRHPElig=" -  ","Effectuez l’étape 1",IF(CRHPElig="La baisse de revenus n'est pas admissible dans le cadre du PEREC",CRHPElig,IF(AND(INDEX(claimPeriodNo,MATCH('Étape 1) Taux'!$A$8,claimPeriods,0))&gt;17,INDEX(claimPeriodNo,MATCH('Étape 1) Taux'!$A$8,claimPeriods,0))&lt;20,revenueReduction&lt;0.1),0,IF(NOT(ISNUMBER(G507)),0,IF($D507="Oui",0,IF($C507="Non - avec lien de dépendance",MIN(2258,G507,$E507),MIN(2258,G507)))))))</f>
        <v>Effectuez l’étape 1</v>
      </c>
      <c r="L507" s="3">
        <f t="shared" si="30"/>
        <v>0</v>
      </c>
      <c r="M507" s="3">
        <f t="shared" si="31"/>
        <v>0</v>
      </c>
    </row>
    <row r="508" spans="8:13" x14ac:dyDescent="0.3">
      <c r="H508" s="52" t="str">
        <f t="shared" si="28"/>
        <v>Calculez d'abord la baisse moyenne de vos revenus sur 12 mois à l'étape 2)</v>
      </c>
      <c r="I508" s="52" t="str">
        <f t="shared" si="29"/>
        <v>Calculez d'abord la baisse moyenne de vos revenus sur 12 mois à l'étape 2)</v>
      </c>
      <c r="J508" s="3" t="str">
        <f>IF(CRHPElig=" -  ","Effectuez l’étape 1",IF(CRHPElig="La baisse de revenus n'est pas admissible dans le cadre du PEREC",CRHPElig,IF(AND(INDEX(claimPeriodNo,MATCH('Étape 1) Taux'!$A$8,claimPeriods,0))&gt;17,INDEX(claimPeriodNo,MATCH('Étape 1) Taux'!$A$8,claimPeriods,0))&lt;20,revenueReduction&lt;0.1),0,IF(NOT(ISNUMBER(F508)),0,IF($D508="Oui",0,IF($C508="Non - avec lien de dépendance",MIN(2258,F508,$E508),MIN(2258,F508)))))))</f>
        <v>Effectuez l’étape 1</v>
      </c>
      <c r="K508" s="3" t="str">
        <f>IF(CRHPElig=" -  ","Effectuez l’étape 1",IF(CRHPElig="La baisse de revenus n'est pas admissible dans le cadre du PEREC",CRHPElig,IF(AND(INDEX(claimPeriodNo,MATCH('Étape 1) Taux'!$A$8,claimPeriods,0))&gt;17,INDEX(claimPeriodNo,MATCH('Étape 1) Taux'!$A$8,claimPeriods,0))&lt;20,revenueReduction&lt;0.1),0,IF(NOT(ISNUMBER(G508)),0,IF($D508="Oui",0,IF($C508="Non - avec lien de dépendance",MIN(2258,G508,$E508),MIN(2258,G508)))))))</f>
        <v>Effectuez l’étape 1</v>
      </c>
      <c r="L508" s="3">
        <f t="shared" si="30"/>
        <v>0</v>
      </c>
      <c r="M508" s="3">
        <f t="shared" si="31"/>
        <v>0</v>
      </c>
    </row>
    <row r="509" spans="8:13" x14ac:dyDescent="0.3">
      <c r="H509" s="52" t="str">
        <f t="shared" si="28"/>
        <v>Calculez d'abord la baisse moyenne de vos revenus sur 12 mois à l'étape 2)</v>
      </c>
      <c r="I509" s="52" t="str">
        <f t="shared" si="29"/>
        <v>Calculez d'abord la baisse moyenne de vos revenus sur 12 mois à l'étape 2)</v>
      </c>
      <c r="J509" s="3" t="str">
        <f>IF(CRHPElig=" -  ","Effectuez l’étape 1",IF(CRHPElig="La baisse de revenus n'est pas admissible dans le cadre du PEREC",CRHPElig,IF(AND(INDEX(claimPeriodNo,MATCH('Étape 1) Taux'!$A$8,claimPeriods,0))&gt;17,INDEX(claimPeriodNo,MATCH('Étape 1) Taux'!$A$8,claimPeriods,0))&lt;20,revenueReduction&lt;0.1),0,IF(NOT(ISNUMBER(F509)),0,IF($D509="Oui",0,IF($C509="Non - avec lien de dépendance",MIN(2258,F509,$E509),MIN(2258,F509)))))))</f>
        <v>Effectuez l’étape 1</v>
      </c>
      <c r="K509" s="3" t="str">
        <f>IF(CRHPElig=" -  ","Effectuez l’étape 1",IF(CRHPElig="La baisse de revenus n'est pas admissible dans le cadre du PEREC",CRHPElig,IF(AND(INDEX(claimPeriodNo,MATCH('Étape 1) Taux'!$A$8,claimPeriods,0))&gt;17,INDEX(claimPeriodNo,MATCH('Étape 1) Taux'!$A$8,claimPeriods,0))&lt;20,revenueReduction&lt;0.1),0,IF(NOT(ISNUMBER(G509)),0,IF($D509="Oui",0,IF($C509="Non - avec lien de dépendance",MIN(2258,G509,$E509),MIN(2258,G509)))))))</f>
        <v>Effectuez l’étape 1</v>
      </c>
      <c r="L509" s="3">
        <f t="shared" si="30"/>
        <v>0</v>
      </c>
      <c r="M509" s="3">
        <f t="shared" si="31"/>
        <v>0</v>
      </c>
    </row>
    <row r="510" spans="8:13" x14ac:dyDescent="0.3">
      <c r="H510" s="52" t="str">
        <f t="shared" si="28"/>
        <v>Calculez d'abord la baisse moyenne de vos revenus sur 12 mois à l'étape 2)</v>
      </c>
      <c r="I510" s="52" t="str">
        <f t="shared" si="29"/>
        <v>Calculez d'abord la baisse moyenne de vos revenus sur 12 mois à l'étape 2)</v>
      </c>
      <c r="J510" s="3" t="str">
        <f>IF(CRHPElig=" -  ","Effectuez l’étape 1",IF(CRHPElig="La baisse de revenus n'est pas admissible dans le cadre du PEREC",CRHPElig,IF(AND(INDEX(claimPeriodNo,MATCH('Étape 1) Taux'!$A$8,claimPeriods,0))&gt;17,INDEX(claimPeriodNo,MATCH('Étape 1) Taux'!$A$8,claimPeriods,0))&lt;20,revenueReduction&lt;0.1),0,IF(NOT(ISNUMBER(F510)),0,IF($D510="Oui",0,IF($C510="Non - avec lien de dépendance",MIN(2258,F510,$E510),MIN(2258,F510)))))))</f>
        <v>Effectuez l’étape 1</v>
      </c>
      <c r="K510" s="3" t="str">
        <f>IF(CRHPElig=" -  ","Effectuez l’étape 1",IF(CRHPElig="La baisse de revenus n'est pas admissible dans le cadre du PEREC",CRHPElig,IF(AND(INDEX(claimPeriodNo,MATCH('Étape 1) Taux'!$A$8,claimPeriods,0))&gt;17,INDEX(claimPeriodNo,MATCH('Étape 1) Taux'!$A$8,claimPeriods,0))&lt;20,revenueReduction&lt;0.1),0,IF(NOT(ISNUMBER(G510)),0,IF($D510="Oui",0,IF($C510="Non - avec lien de dépendance",MIN(2258,G510,$E510),MIN(2258,G510)))))))</f>
        <v>Effectuez l’étape 1</v>
      </c>
      <c r="L510" s="3">
        <f t="shared" si="30"/>
        <v>0</v>
      </c>
      <c r="M510" s="3">
        <f t="shared" si="31"/>
        <v>0</v>
      </c>
    </row>
    <row r="511" spans="8:13" x14ac:dyDescent="0.3">
      <c r="H511" s="52" t="str">
        <f t="shared" si="28"/>
        <v>Calculez d'abord la baisse moyenne de vos revenus sur 12 mois à l'étape 2)</v>
      </c>
      <c r="I511" s="52" t="str">
        <f t="shared" si="29"/>
        <v>Calculez d'abord la baisse moyenne de vos revenus sur 12 mois à l'étape 2)</v>
      </c>
      <c r="J511" s="3" t="str">
        <f>IF(CRHPElig=" -  ","Effectuez l’étape 1",IF(CRHPElig="La baisse de revenus n'est pas admissible dans le cadre du PEREC",CRHPElig,IF(AND(INDEX(claimPeriodNo,MATCH('Étape 1) Taux'!$A$8,claimPeriods,0))&gt;17,INDEX(claimPeriodNo,MATCH('Étape 1) Taux'!$A$8,claimPeriods,0))&lt;20,revenueReduction&lt;0.1),0,IF(NOT(ISNUMBER(F511)),0,IF($D511="Oui",0,IF($C511="Non - avec lien de dépendance",MIN(2258,F511,$E511),MIN(2258,F511)))))))</f>
        <v>Effectuez l’étape 1</v>
      </c>
      <c r="K511" s="3" t="str">
        <f>IF(CRHPElig=" -  ","Effectuez l’étape 1",IF(CRHPElig="La baisse de revenus n'est pas admissible dans le cadre du PEREC",CRHPElig,IF(AND(INDEX(claimPeriodNo,MATCH('Étape 1) Taux'!$A$8,claimPeriods,0))&gt;17,INDEX(claimPeriodNo,MATCH('Étape 1) Taux'!$A$8,claimPeriods,0))&lt;20,revenueReduction&lt;0.1),0,IF(NOT(ISNUMBER(G511)),0,IF($D511="Oui",0,IF($C511="Non - avec lien de dépendance",MIN(2258,G511,$E511),MIN(2258,G511)))))))</f>
        <v>Effectuez l’étape 1</v>
      </c>
      <c r="L511" s="3">
        <f t="shared" si="30"/>
        <v>0</v>
      </c>
      <c r="M511" s="3">
        <f t="shared" si="31"/>
        <v>0</v>
      </c>
    </row>
    <row r="512" spans="8:13" x14ac:dyDescent="0.3">
      <c r="H512" s="52" t="str">
        <f t="shared" si="28"/>
        <v>Calculez d'abord la baisse moyenne de vos revenus sur 12 mois à l'étape 2)</v>
      </c>
      <c r="I512" s="52" t="str">
        <f t="shared" si="29"/>
        <v>Calculez d'abord la baisse moyenne de vos revenus sur 12 mois à l'étape 2)</v>
      </c>
      <c r="J512" s="3" t="str">
        <f>IF(CRHPElig=" -  ","Effectuez l’étape 1",IF(CRHPElig="La baisse de revenus n'est pas admissible dans le cadre du PEREC",CRHPElig,IF(AND(INDEX(claimPeriodNo,MATCH('Étape 1) Taux'!$A$8,claimPeriods,0))&gt;17,INDEX(claimPeriodNo,MATCH('Étape 1) Taux'!$A$8,claimPeriods,0))&lt;20,revenueReduction&lt;0.1),0,IF(NOT(ISNUMBER(F512)),0,IF($D512="Oui",0,IF($C512="Non - avec lien de dépendance",MIN(2258,F512,$E512),MIN(2258,F512)))))))</f>
        <v>Effectuez l’étape 1</v>
      </c>
      <c r="K512" s="3" t="str">
        <f>IF(CRHPElig=" -  ","Effectuez l’étape 1",IF(CRHPElig="La baisse de revenus n'est pas admissible dans le cadre du PEREC",CRHPElig,IF(AND(INDEX(claimPeriodNo,MATCH('Étape 1) Taux'!$A$8,claimPeriods,0))&gt;17,INDEX(claimPeriodNo,MATCH('Étape 1) Taux'!$A$8,claimPeriods,0))&lt;20,revenueReduction&lt;0.1),0,IF(NOT(ISNUMBER(G512)),0,IF($D512="Oui",0,IF($C512="Non - avec lien de dépendance",MIN(2258,G512,$E512),MIN(2258,G512)))))))</f>
        <v>Effectuez l’étape 1</v>
      </c>
      <c r="L512" s="3">
        <f t="shared" si="30"/>
        <v>0</v>
      </c>
      <c r="M512" s="3">
        <f t="shared" si="31"/>
        <v>0</v>
      </c>
    </row>
    <row r="513" spans="8:13" x14ac:dyDescent="0.3">
      <c r="H513" s="52" t="str">
        <f t="shared" si="28"/>
        <v>Calculez d'abord la baisse moyenne de vos revenus sur 12 mois à l'étape 2)</v>
      </c>
      <c r="I513" s="52" t="str">
        <f t="shared" si="29"/>
        <v>Calculez d'abord la baisse moyenne de vos revenus sur 12 mois à l'étape 2)</v>
      </c>
      <c r="J513" s="3" t="str">
        <f>IF(CRHPElig=" -  ","Effectuez l’étape 1",IF(CRHPElig="La baisse de revenus n'est pas admissible dans le cadre du PEREC",CRHPElig,IF(AND(INDEX(claimPeriodNo,MATCH('Étape 1) Taux'!$A$8,claimPeriods,0))&gt;17,INDEX(claimPeriodNo,MATCH('Étape 1) Taux'!$A$8,claimPeriods,0))&lt;20,revenueReduction&lt;0.1),0,IF(NOT(ISNUMBER(F513)),0,IF($D513="Oui",0,IF($C513="Non - avec lien de dépendance",MIN(2258,F513,$E513),MIN(2258,F513)))))))</f>
        <v>Effectuez l’étape 1</v>
      </c>
      <c r="K513" s="3" t="str">
        <f>IF(CRHPElig=" -  ","Effectuez l’étape 1",IF(CRHPElig="La baisse de revenus n'est pas admissible dans le cadre du PEREC",CRHPElig,IF(AND(INDEX(claimPeriodNo,MATCH('Étape 1) Taux'!$A$8,claimPeriods,0))&gt;17,INDEX(claimPeriodNo,MATCH('Étape 1) Taux'!$A$8,claimPeriods,0))&lt;20,revenueReduction&lt;0.1),0,IF(NOT(ISNUMBER(G513)),0,IF($D513="Oui",0,IF($C513="Non - avec lien de dépendance",MIN(2258,G513,$E513),MIN(2258,G513)))))))</f>
        <v>Effectuez l’étape 1</v>
      </c>
      <c r="L513" s="3">
        <f t="shared" si="30"/>
        <v>0</v>
      </c>
      <c r="M513" s="3">
        <f t="shared" si="31"/>
        <v>0</v>
      </c>
    </row>
    <row r="514" spans="8:13" x14ac:dyDescent="0.3">
      <c r="H514" s="52" t="str">
        <f t="shared" si="28"/>
        <v>Calculez d'abord la baisse moyenne de vos revenus sur 12 mois à l'étape 2)</v>
      </c>
      <c r="I514" s="52" t="str">
        <f t="shared" si="29"/>
        <v>Calculez d'abord la baisse moyenne de vos revenus sur 12 mois à l'étape 2)</v>
      </c>
      <c r="J514" s="3" t="str">
        <f>IF(CRHPElig=" -  ","Effectuez l’étape 1",IF(CRHPElig="La baisse de revenus n'est pas admissible dans le cadre du PEREC",CRHPElig,IF(AND(INDEX(claimPeriodNo,MATCH('Étape 1) Taux'!$A$8,claimPeriods,0))&gt;17,INDEX(claimPeriodNo,MATCH('Étape 1) Taux'!$A$8,claimPeriods,0))&lt;20,revenueReduction&lt;0.1),0,IF(NOT(ISNUMBER(F514)),0,IF($D514="Oui",0,IF($C514="Non - avec lien de dépendance",MIN(2258,F514,$E514),MIN(2258,F514)))))))</f>
        <v>Effectuez l’étape 1</v>
      </c>
      <c r="K514" s="3" t="str">
        <f>IF(CRHPElig=" -  ","Effectuez l’étape 1",IF(CRHPElig="La baisse de revenus n'est pas admissible dans le cadre du PEREC",CRHPElig,IF(AND(INDEX(claimPeriodNo,MATCH('Étape 1) Taux'!$A$8,claimPeriods,0))&gt;17,INDEX(claimPeriodNo,MATCH('Étape 1) Taux'!$A$8,claimPeriods,0))&lt;20,revenueReduction&lt;0.1),0,IF(NOT(ISNUMBER(G514)),0,IF($D514="Oui",0,IF($C514="Non - avec lien de dépendance",MIN(2258,G514,$E514),MIN(2258,G514)))))))</f>
        <v>Effectuez l’étape 1</v>
      </c>
      <c r="L514" s="3">
        <f t="shared" si="30"/>
        <v>0</v>
      </c>
      <c r="M514" s="3">
        <f t="shared" si="31"/>
        <v>0</v>
      </c>
    </row>
    <row r="515" spans="8:13" x14ac:dyDescent="0.3">
      <c r="H515" s="52" t="str">
        <f t="shared" si="28"/>
        <v>Calculez d'abord la baisse moyenne de vos revenus sur 12 mois à l'étape 2)</v>
      </c>
      <c r="I515" s="52" t="str">
        <f t="shared" si="29"/>
        <v>Calculez d'abord la baisse moyenne de vos revenus sur 12 mois à l'étape 2)</v>
      </c>
      <c r="J515" s="3" t="str">
        <f>IF(CRHPElig=" -  ","Effectuez l’étape 1",IF(CRHPElig="La baisse de revenus n'est pas admissible dans le cadre du PEREC",CRHPElig,IF(AND(INDEX(claimPeriodNo,MATCH('Étape 1) Taux'!$A$8,claimPeriods,0))&gt;17,INDEX(claimPeriodNo,MATCH('Étape 1) Taux'!$A$8,claimPeriods,0))&lt;20,revenueReduction&lt;0.1),0,IF(NOT(ISNUMBER(F515)),0,IF($D515="Oui",0,IF($C515="Non - avec lien de dépendance",MIN(2258,F515,$E515),MIN(2258,F515)))))))</f>
        <v>Effectuez l’étape 1</v>
      </c>
      <c r="K515" s="3" t="str">
        <f>IF(CRHPElig=" -  ","Effectuez l’étape 1",IF(CRHPElig="La baisse de revenus n'est pas admissible dans le cadre du PEREC",CRHPElig,IF(AND(INDEX(claimPeriodNo,MATCH('Étape 1) Taux'!$A$8,claimPeriods,0))&gt;17,INDEX(claimPeriodNo,MATCH('Étape 1) Taux'!$A$8,claimPeriods,0))&lt;20,revenueReduction&lt;0.1),0,IF(NOT(ISNUMBER(G515)),0,IF($D515="Oui",0,IF($C515="Non - avec lien de dépendance",MIN(2258,G515,$E515),MIN(2258,G515)))))))</f>
        <v>Effectuez l’étape 1</v>
      </c>
      <c r="L515" s="3">
        <f t="shared" si="30"/>
        <v>0</v>
      </c>
      <c r="M515" s="3">
        <f t="shared" si="31"/>
        <v>0</v>
      </c>
    </row>
    <row r="516" spans="8:13" x14ac:dyDescent="0.3">
      <c r="H516" s="52" t="str">
        <f t="shared" si="28"/>
        <v>Calculez d'abord la baisse moyenne de vos revenus sur 12 mois à l'étape 2)</v>
      </c>
      <c r="I516" s="52" t="str">
        <f t="shared" si="29"/>
        <v>Calculez d'abord la baisse moyenne de vos revenus sur 12 mois à l'étape 2)</v>
      </c>
      <c r="J516" s="3" t="str">
        <f>IF(CRHPElig=" -  ","Effectuez l’étape 1",IF(CRHPElig="La baisse de revenus n'est pas admissible dans le cadre du PEREC",CRHPElig,IF(AND(INDEX(claimPeriodNo,MATCH('Étape 1) Taux'!$A$8,claimPeriods,0))&gt;17,INDEX(claimPeriodNo,MATCH('Étape 1) Taux'!$A$8,claimPeriods,0))&lt;20,revenueReduction&lt;0.1),0,IF(NOT(ISNUMBER(F516)),0,IF($D516="Oui",0,IF($C516="Non - avec lien de dépendance",MIN(2258,F516,$E516),MIN(2258,F516)))))))</f>
        <v>Effectuez l’étape 1</v>
      </c>
      <c r="K516" s="3" t="str">
        <f>IF(CRHPElig=" -  ","Effectuez l’étape 1",IF(CRHPElig="La baisse de revenus n'est pas admissible dans le cadre du PEREC",CRHPElig,IF(AND(INDEX(claimPeriodNo,MATCH('Étape 1) Taux'!$A$8,claimPeriods,0))&gt;17,INDEX(claimPeriodNo,MATCH('Étape 1) Taux'!$A$8,claimPeriods,0))&lt;20,revenueReduction&lt;0.1),0,IF(NOT(ISNUMBER(G516)),0,IF($D516="Oui",0,IF($C516="Non - avec lien de dépendance",MIN(2258,G516,$E516),MIN(2258,G516)))))))</f>
        <v>Effectuez l’étape 1</v>
      </c>
      <c r="L516" s="3">
        <f t="shared" si="30"/>
        <v>0</v>
      </c>
      <c r="M516" s="3">
        <f t="shared" si="31"/>
        <v>0</v>
      </c>
    </row>
    <row r="517" spans="8:13" x14ac:dyDescent="0.3">
      <c r="H517" s="52" t="str">
        <f t="shared" si="28"/>
        <v>Calculez d'abord la baisse moyenne de vos revenus sur 12 mois à l'étape 2)</v>
      </c>
      <c r="I517" s="52" t="str">
        <f t="shared" si="29"/>
        <v>Calculez d'abord la baisse moyenne de vos revenus sur 12 mois à l'étape 2)</v>
      </c>
      <c r="J517" s="3" t="str">
        <f>IF(CRHPElig=" -  ","Effectuez l’étape 1",IF(CRHPElig="La baisse de revenus n'est pas admissible dans le cadre du PEREC",CRHPElig,IF(AND(INDEX(claimPeriodNo,MATCH('Étape 1) Taux'!$A$8,claimPeriods,0))&gt;17,INDEX(claimPeriodNo,MATCH('Étape 1) Taux'!$A$8,claimPeriods,0))&lt;20,revenueReduction&lt;0.1),0,IF(NOT(ISNUMBER(F517)),0,IF($D517="Oui",0,IF($C517="Non - avec lien de dépendance",MIN(2258,F517,$E517),MIN(2258,F517)))))))</f>
        <v>Effectuez l’étape 1</v>
      </c>
      <c r="K517" s="3" t="str">
        <f>IF(CRHPElig=" -  ","Effectuez l’étape 1",IF(CRHPElig="La baisse de revenus n'est pas admissible dans le cadre du PEREC",CRHPElig,IF(AND(INDEX(claimPeriodNo,MATCH('Étape 1) Taux'!$A$8,claimPeriods,0))&gt;17,INDEX(claimPeriodNo,MATCH('Étape 1) Taux'!$A$8,claimPeriods,0))&lt;20,revenueReduction&lt;0.1),0,IF(NOT(ISNUMBER(G517)),0,IF($D517="Oui",0,IF($C517="Non - avec lien de dépendance",MIN(2258,G517,$E517),MIN(2258,G517)))))))</f>
        <v>Effectuez l’étape 1</v>
      </c>
      <c r="L517" s="3">
        <f t="shared" si="30"/>
        <v>0</v>
      </c>
      <c r="M517" s="3">
        <f t="shared" si="31"/>
        <v>0</v>
      </c>
    </row>
    <row r="518" spans="8:13" x14ac:dyDescent="0.3">
      <c r="H518" s="52" t="str">
        <f t="shared" ref="H518:H581" si="32">IF(overallRate=" -   ","Effectuez l’étape 1",IF(ISTEXT(overallRate),overallRate,IF(OR($D518="Oui",NOT(ISNUMBER(F518)),overallRate=0),0,ROUND(IF($C518="Non - avec lien de dépendance",MIN(2258,F518,$E518)*overallRate,MIN(2258,F518)*overallRate),2))))</f>
        <v>Calculez d'abord la baisse moyenne de vos revenus sur 12 mois à l'étape 2)</v>
      </c>
      <c r="I518" s="52" t="str">
        <f t="shared" ref="I518:I581" si="33">IF(overallRate=" -   ","Effectuez l’étape 1",IF(ISTEXT(overallRate),overallRate,IF(OR($D518="Oui",NOT(ISNUMBER(G518)),overallRate=0),0,ROUND(IF($C518="Non - avec lien de dépendance",MIN(2258,G518,$E518)*overallRate,MIN(2258,G518)*overallRate),2))))</f>
        <v>Calculez d'abord la baisse moyenne de vos revenus sur 12 mois à l'étape 2)</v>
      </c>
      <c r="J518" s="3" t="str">
        <f>IF(CRHPElig=" -  ","Effectuez l’étape 1",IF(CRHPElig="La baisse de revenus n'est pas admissible dans le cadre du PEREC",CRHPElig,IF(AND(INDEX(claimPeriodNo,MATCH('Étape 1) Taux'!$A$8,claimPeriods,0))&gt;17,INDEX(claimPeriodNo,MATCH('Étape 1) Taux'!$A$8,claimPeriods,0))&lt;20,revenueReduction&lt;0.1),0,IF(NOT(ISNUMBER(F518)),0,IF($D518="Oui",0,IF($C518="Non - avec lien de dépendance",MIN(2258,F518,$E518),MIN(2258,F518)))))))</f>
        <v>Effectuez l’étape 1</v>
      </c>
      <c r="K518" s="3" t="str">
        <f>IF(CRHPElig=" -  ","Effectuez l’étape 1",IF(CRHPElig="La baisse de revenus n'est pas admissible dans le cadre du PEREC",CRHPElig,IF(AND(INDEX(claimPeriodNo,MATCH('Étape 1) Taux'!$A$8,claimPeriods,0))&gt;17,INDEX(claimPeriodNo,MATCH('Étape 1) Taux'!$A$8,claimPeriods,0))&lt;20,revenueReduction&lt;0.1),0,IF(NOT(ISNUMBER(G518)),0,IF($D518="Oui",0,IF($C518="Non - avec lien de dépendance",MIN(2258,G518,$E518),MIN(2258,G518)))))))</f>
        <v>Effectuez l’étape 1</v>
      </c>
      <c r="L518" s="3">
        <f t="shared" si="30"/>
        <v>0</v>
      </c>
      <c r="M518" s="3">
        <f t="shared" si="31"/>
        <v>0</v>
      </c>
    </row>
    <row r="519" spans="8:13" x14ac:dyDescent="0.3">
      <c r="H519" s="52" t="str">
        <f t="shared" si="32"/>
        <v>Calculez d'abord la baisse moyenne de vos revenus sur 12 mois à l'étape 2)</v>
      </c>
      <c r="I519" s="52" t="str">
        <f t="shared" si="33"/>
        <v>Calculez d'abord la baisse moyenne de vos revenus sur 12 mois à l'étape 2)</v>
      </c>
      <c r="J519" s="3" t="str">
        <f>IF(CRHPElig=" -  ","Effectuez l’étape 1",IF(CRHPElig="La baisse de revenus n'est pas admissible dans le cadre du PEREC",CRHPElig,IF(AND(INDEX(claimPeriodNo,MATCH('Étape 1) Taux'!$A$8,claimPeriods,0))&gt;17,INDEX(claimPeriodNo,MATCH('Étape 1) Taux'!$A$8,claimPeriods,0))&lt;20,revenueReduction&lt;0.1),0,IF(NOT(ISNUMBER(F519)),0,IF($D519="Oui",0,IF($C519="Non - avec lien de dépendance",MIN(2258,F519,$E519),MIN(2258,F519)))))))</f>
        <v>Effectuez l’étape 1</v>
      </c>
      <c r="K519" s="3" t="str">
        <f>IF(CRHPElig=" -  ","Effectuez l’étape 1",IF(CRHPElig="La baisse de revenus n'est pas admissible dans le cadre du PEREC",CRHPElig,IF(AND(INDEX(claimPeriodNo,MATCH('Étape 1) Taux'!$A$8,claimPeriods,0))&gt;17,INDEX(claimPeriodNo,MATCH('Étape 1) Taux'!$A$8,claimPeriods,0))&lt;20,revenueReduction&lt;0.1),0,IF(NOT(ISNUMBER(G519)),0,IF($D519="Oui",0,IF($C519="Non - avec lien de dépendance",MIN(2258,G519,$E519),MIN(2258,G519)))))))</f>
        <v>Effectuez l’étape 1</v>
      </c>
      <c r="L519" s="3">
        <f t="shared" ref="L519:L582" si="34">IF(AND(COUNT(C519:G519)&gt;0,OR(AND(NOT(ISNUMBER($E519)),OR($D519="Oui",$C519&lt;&gt;"Oui - sans lien de dépendance")),COUNT(F519:G519)&lt;&gt;2,ISBLANK($C519))),"Remplissez tous les montants",SUM(H519:I519))</f>
        <v>0</v>
      </c>
      <c r="M519" s="3">
        <f t="shared" ref="M519:M582" si="35">IF(AND(COUNT(C519:G519)&gt;0,OR(AND(NOT(ISNUMBER($E519)),OR($D519="Oui",$C519&lt;&gt;"Oui - sans lien de dépendance")),COUNT(F519:G519)&lt;&gt;2,ISBLANK($C519))),"Remplissez tous les montants",SUM(J519:K519))</f>
        <v>0</v>
      </c>
    </row>
    <row r="520" spans="8:13" x14ac:dyDescent="0.3">
      <c r="H520" s="52" t="str">
        <f t="shared" si="32"/>
        <v>Calculez d'abord la baisse moyenne de vos revenus sur 12 mois à l'étape 2)</v>
      </c>
      <c r="I520" s="52" t="str">
        <f t="shared" si="33"/>
        <v>Calculez d'abord la baisse moyenne de vos revenus sur 12 mois à l'étape 2)</v>
      </c>
      <c r="J520" s="3" t="str">
        <f>IF(CRHPElig=" -  ","Effectuez l’étape 1",IF(CRHPElig="La baisse de revenus n'est pas admissible dans le cadre du PEREC",CRHPElig,IF(AND(INDEX(claimPeriodNo,MATCH('Étape 1) Taux'!$A$8,claimPeriods,0))&gt;17,INDEX(claimPeriodNo,MATCH('Étape 1) Taux'!$A$8,claimPeriods,0))&lt;20,revenueReduction&lt;0.1),0,IF(NOT(ISNUMBER(F520)),0,IF($D520="Oui",0,IF($C520="Non - avec lien de dépendance",MIN(2258,F520,$E520),MIN(2258,F520)))))))</f>
        <v>Effectuez l’étape 1</v>
      </c>
      <c r="K520" s="3" t="str">
        <f>IF(CRHPElig=" -  ","Effectuez l’étape 1",IF(CRHPElig="La baisse de revenus n'est pas admissible dans le cadre du PEREC",CRHPElig,IF(AND(INDEX(claimPeriodNo,MATCH('Étape 1) Taux'!$A$8,claimPeriods,0))&gt;17,INDEX(claimPeriodNo,MATCH('Étape 1) Taux'!$A$8,claimPeriods,0))&lt;20,revenueReduction&lt;0.1),0,IF(NOT(ISNUMBER(G520)),0,IF($D520="Oui",0,IF($C520="Non - avec lien de dépendance",MIN(2258,G520,$E520),MIN(2258,G520)))))))</f>
        <v>Effectuez l’étape 1</v>
      </c>
      <c r="L520" s="3">
        <f t="shared" si="34"/>
        <v>0</v>
      </c>
      <c r="M520" s="3">
        <f t="shared" si="35"/>
        <v>0</v>
      </c>
    </row>
    <row r="521" spans="8:13" x14ac:dyDescent="0.3">
      <c r="H521" s="52" t="str">
        <f t="shared" si="32"/>
        <v>Calculez d'abord la baisse moyenne de vos revenus sur 12 mois à l'étape 2)</v>
      </c>
      <c r="I521" s="52" t="str">
        <f t="shared" si="33"/>
        <v>Calculez d'abord la baisse moyenne de vos revenus sur 12 mois à l'étape 2)</v>
      </c>
      <c r="J521" s="3" t="str">
        <f>IF(CRHPElig=" -  ","Effectuez l’étape 1",IF(CRHPElig="La baisse de revenus n'est pas admissible dans le cadre du PEREC",CRHPElig,IF(AND(INDEX(claimPeriodNo,MATCH('Étape 1) Taux'!$A$8,claimPeriods,0))&gt;17,INDEX(claimPeriodNo,MATCH('Étape 1) Taux'!$A$8,claimPeriods,0))&lt;20,revenueReduction&lt;0.1),0,IF(NOT(ISNUMBER(F521)),0,IF($D521="Oui",0,IF($C521="Non - avec lien de dépendance",MIN(2258,F521,$E521),MIN(2258,F521)))))))</f>
        <v>Effectuez l’étape 1</v>
      </c>
      <c r="K521" s="3" t="str">
        <f>IF(CRHPElig=" -  ","Effectuez l’étape 1",IF(CRHPElig="La baisse de revenus n'est pas admissible dans le cadre du PEREC",CRHPElig,IF(AND(INDEX(claimPeriodNo,MATCH('Étape 1) Taux'!$A$8,claimPeriods,0))&gt;17,INDEX(claimPeriodNo,MATCH('Étape 1) Taux'!$A$8,claimPeriods,0))&lt;20,revenueReduction&lt;0.1),0,IF(NOT(ISNUMBER(G521)),0,IF($D521="Oui",0,IF($C521="Non - avec lien de dépendance",MIN(2258,G521,$E521),MIN(2258,G521)))))))</f>
        <v>Effectuez l’étape 1</v>
      </c>
      <c r="L521" s="3">
        <f t="shared" si="34"/>
        <v>0</v>
      </c>
      <c r="M521" s="3">
        <f t="shared" si="35"/>
        <v>0</v>
      </c>
    </row>
    <row r="522" spans="8:13" x14ac:dyDescent="0.3">
      <c r="H522" s="52" t="str">
        <f t="shared" si="32"/>
        <v>Calculez d'abord la baisse moyenne de vos revenus sur 12 mois à l'étape 2)</v>
      </c>
      <c r="I522" s="52" t="str">
        <f t="shared" si="33"/>
        <v>Calculez d'abord la baisse moyenne de vos revenus sur 12 mois à l'étape 2)</v>
      </c>
      <c r="J522" s="3" t="str">
        <f>IF(CRHPElig=" -  ","Effectuez l’étape 1",IF(CRHPElig="La baisse de revenus n'est pas admissible dans le cadre du PEREC",CRHPElig,IF(AND(INDEX(claimPeriodNo,MATCH('Étape 1) Taux'!$A$8,claimPeriods,0))&gt;17,INDEX(claimPeriodNo,MATCH('Étape 1) Taux'!$A$8,claimPeriods,0))&lt;20,revenueReduction&lt;0.1),0,IF(NOT(ISNUMBER(F522)),0,IF($D522="Oui",0,IF($C522="Non - avec lien de dépendance",MIN(2258,F522,$E522),MIN(2258,F522)))))))</f>
        <v>Effectuez l’étape 1</v>
      </c>
      <c r="K522" s="3" t="str">
        <f>IF(CRHPElig=" -  ","Effectuez l’étape 1",IF(CRHPElig="La baisse de revenus n'est pas admissible dans le cadre du PEREC",CRHPElig,IF(AND(INDEX(claimPeriodNo,MATCH('Étape 1) Taux'!$A$8,claimPeriods,0))&gt;17,INDEX(claimPeriodNo,MATCH('Étape 1) Taux'!$A$8,claimPeriods,0))&lt;20,revenueReduction&lt;0.1),0,IF(NOT(ISNUMBER(G522)),0,IF($D522="Oui",0,IF($C522="Non - avec lien de dépendance",MIN(2258,G522,$E522),MIN(2258,G522)))))))</f>
        <v>Effectuez l’étape 1</v>
      </c>
      <c r="L522" s="3">
        <f t="shared" si="34"/>
        <v>0</v>
      </c>
      <c r="M522" s="3">
        <f t="shared" si="35"/>
        <v>0</v>
      </c>
    </row>
    <row r="523" spans="8:13" x14ac:dyDescent="0.3">
      <c r="H523" s="52" t="str">
        <f t="shared" si="32"/>
        <v>Calculez d'abord la baisse moyenne de vos revenus sur 12 mois à l'étape 2)</v>
      </c>
      <c r="I523" s="52" t="str">
        <f t="shared" si="33"/>
        <v>Calculez d'abord la baisse moyenne de vos revenus sur 12 mois à l'étape 2)</v>
      </c>
      <c r="J523" s="3" t="str">
        <f>IF(CRHPElig=" -  ","Effectuez l’étape 1",IF(CRHPElig="La baisse de revenus n'est pas admissible dans le cadre du PEREC",CRHPElig,IF(AND(INDEX(claimPeriodNo,MATCH('Étape 1) Taux'!$A$8,claimPeriods,0))&gt;17,INDEX(claimPeriodNo,MATCH('Étape 1) Taux'!$A$8,claimPeriods,0))&lt;20,revenueReduction&lt;0.1),0,IF(NOT(ISNUMBER(F523)),0,IF($D523="Oui",0,IF($C523="Non - avec lien de dépendance",MIN(2258,F523,$E523),MIN(2258,F523)))))))</f>
        <v>Effectuez l’étape 1</v>
      </c>
      <c r="K523" s="3" t="str">
        <f>IF(CRHPElig=" -  ","Effectuez l’étape 1",IF(CRHPElig="La baisse de revenus n'est pas admissible dans le cadre du PEREC",CRHPElig,IF(AND(INDEX(claimPeriodNo,MATCH('Étape 1) Taux'!$A$8,claimPeriods,0))&gt;17,INDEX(claimPeriodNo,MATCH('Étape 1) Taux'!$A$8,claimPeriods,0))&lt;20,revenueReduction&lt;0.1),0,IF(NOT(ISNUMBER(G523)),0,IF($D523="Oui",0,IF($C523="Non - avec lien de dépendance",MIN(2258,G523,$E523),MIN(2258,G523)))))))</f>
        <v>Effectuez l’étape 1</v>
      </c>
      <c r="L523" s="3">
        <f t="shared" si="34"/>
        <v>0</v>
      </c>
      <c r="M523" s="3">
        <f t="shared" si="35"/>
        <v>0</v>
      </c>
    </row>
    <row r="524" spans="8:13" x14ac:dyDescent="0.3">
      <c r="H524" s="52" t="str">
        <f t="shared" si="32"/>
        <v>Calculez d'abord la baisse moyenne de vos revenus sur 12 mois à l'étape 2)</v>
      </c>
      <c r="I524" s="52" t="str">
        <f t="shared" si="33"/>
        <v>Calculez d'abord la baisse moyenne de vos revenus sur 12 mois à l'étape 2)</v>
      </c>
      <c r="J524" s="3" t="str">
        <f>IF(CRHPElig=" -  ","Effectuez l’étape 1",IF(CRHPElig="La baisse de revenus n'est pas admissible dans le cadre du PEREC",CRHPElig,IF(AND(INDEX(claimPeriodNo,MATCH('Étape 1) Taux'!$A$8,claimPeriods,0))&gt;17,INDEX(claimPeriodNo,MATCH('Étape 1) Taux'!$A$8,claimPeriods,0))&lt;20,revenueReduction&lt;0.1),0,IF(NOT(ISNUMBER(F524)),0,IF($D524="Oui",0,IF($C524="Non - avec lien de dépendance",MIN(2258,F524,$E524),MIN(2258,F524)))))))</f>
        <v>Effectuez l’étape 1</v>
      </c>
      <c r="K524" s="3" t="str">
        <f>IF(CRHPElig=" -  ","Effectuez l’étape 1",IF(CRHPElig="La baisse de revenus n'est pas admissible dans le cadre du PEREC",CRHPElig,IF(AND(INDEX(claimPeriodNo,MATCH('Étape 1) Taux'!$A$8,claimPeriods,0))&gt;17,INDEX(claimPeriodNo,MATCH('Étape 1) Taux'!$A$8,claimPeriods,0))&lt;20,revenueReduction&lt;0.1),0,IF(NOT(ISNUMBER(G524)),0,IF($D524="Oui",0,IF($C524="Non - avec lien de dépendance",MIN(2258,G524,$E524),MIN(2258,G524)))))))</f>
        <v>Effectuez l’étape 1</v>
      </c>
      <c r="L524" s="3">
        <f t="shared" si="34"/>
        <v>0</v>
      </c>
      <c r="M524" s="3">
        <f t="shared" si="35"/>
        <v>0</v>
      </c>
    </row>
    <row r="525" spans="8:13" x14ac:dyDescent="0.3">
      <c r="H525" s="52" t="str">
        <f t="shared" si="32"/>
        <v>Calculez d'abord la baisse moyenne de vos revenus sur 12 mois à l'étape 2)</v>
      </c>
      <c r="I525" s="52" t="str">
        <f t="shared" si="33"/>
        <v>Calculez d'abord la baisse moyenne de vos revenus sur 12 mois à l'étape 2)</v>
      </c>
      <c r="J525" s="3" t="str">
        <f>IF(CRHPElig=" -  ","Effectuez l’étape 1",IF(CRHPElig="La baisse de revenus n'est pas admissible dans le cadre du PEREC",CRHPElig,IF(AND(INDEX(claimPeriodNo,MATCH('Étape 1) Taux'!$A$8,claimPeriods,0))&gt;17,INDEX(claimPeriodNo,MATCH('Étape 1) Taux'!$A$8,claimPeriods,0))&lt;20,revenueReduction&lt;0.1),0,IF(NOT(ISNUMBER(F525)),0,IF($D525="Oui",0,IF($C525="Non - avec lien de dépendance",MIN(2258,F525,$E525),MIN(2258,F525)))))))</f>
        <v>Effectuez l’étape 1</v>
      </c>
      <c r="K525" s="3" t="str">
        <f>IF(CRHPElig=" -  ","Effectuez l’étape 1",IF(CRHPElig="La baisse de revenus n'est pas admissible dans le cadre du PEREC",CRHPElig,IF(AND(INDEX(claimPeriodNo,MATCH('Étape 1) Taux'!$A$8,claimPeriods,0))&gt;17,INDEX(claimPeriodNo,MATCH('Étape 1) Taux'!$A$8,claimPeriods,0))&lt;20,revenueReduction&lt;0.1),0,IF(NOT(ISNUMBER(G525)),0,IF($D525="Oui",0,IF($C525="Non - avec lien de dépendance",MIN(2258,G525,$E525),MIN(2258,G525)))))))</f>
        <v>Effectuez l’étape 1</v>
      </c>
      <c r="L525" s="3">
        <f t="shared" si="34"/>
        <v>0</v>
      </c>
      <c r="M525" s="3">
        <f t="shared" si="35"/>
        <v>0</v>
      </c>
    </row>
    <row r="526" spans="8:13" x14ac:dyDescent="0.3">
      <c r="H526" s="52" t="str">
        <f t="shared" si="32"/>
        <v>Calculez d'abord la baisse moyenne de vos revenus sur 12 mois à l'étape 2)</v>
      </c>
      <c r="I526" s="52" t="str">
        <f t="shared" si="33"/>
        <v>Calculez d'abord la baisse moyenne de vos revenus sur 12 mois à l'étape 2)</v>
      </c>
      <c r="J526" s="3" t="str">
        <f>IF(CRHPElig=" -  ","Effectuez l’étape 1",IF(CRHPElig="La baisse de revenus n'est pas admissible dans le cadre du PEREC",CRHPElig,IF(AND(INDEX(claimPeriodNo,MATCH('Étape 1) Taux'!$A$8,claimPeriods,0))&gt;17,INDEX(claimPeriodNo,MATCH('Étape 1) Taux'!$A$8,claimPeriods,0))&lt;20,revenueReduction&lt;0.1),0,IF(NOT(ISNUMBER(F526)),0,IF($D526="Oui",0,IF($C526="Non - avec lien de dépendance",MIN(2258,F526,$E526),MIN(2258,F526)))))))</f>
        <v>Effectuez l’étape 1</v>
      </c>
      <c r="K526" s="3" t="str">
        <f>IF(CRHPElig=" -  ","Effectuez l’étape 1",IF(CRHPElig="La baisse de revenus n'est pas admissible dans le cadre du PEREC",CRHPElig,IF(AND(INDEX(claimPeriodNo,MATCH('Étape 1) Taux'!$A$8,claimPeriods,0))&gt;17,INDEX(claimPeriodNo,MATCH('Étape 1) Taux'!$A$8,claimPeriods,0))&lt;20,revenueReduction&lt;0.1),0,IF(NOT(ISNUMBER(G526)),0,IF($D526="Oui",0,IF($C526="Non - avec lien de dépendance",MIN(2258,G526,$E526),MIN(2258,G526)))))))</f>
        <v>Effectuez l’étape 1</v>
      </c>
      <c r="L526" s="3">
        <f t="shared" si="34"/>
        <v>0</v>
      </c>
      <c r="M526" s="3">
        <f t="shared" si="35"/>
        <v>0</v>
      </c>
    </row>
    <row r="527" spans="8:13" x14ac:dyDescent="0.3">
      <c r="H527" s="52" t="str">
        <f t="shared" si="32"/>
        <v>Calculez d'abord la baisse moyenne de vos revenus sur 12 mois à l'étape 2)</v>
      </c>
      <c r="I527" s="52" t="str">
        <f t="shared" si="33"/>
        <v>Calculez d'abord la baisse moyenne de vos revenus sur 12 mois à l'étape 2)</v>
      </c>
      <c r="J527" s="3" t="str">
        <f>IF(CRHPElig=" -  ","Effectuez l’étape 1",IF(CRHPElig="La baisse de revenus n'est pas admissible dans le cadre du PEREC",CRHPElig,IF(AND(INDEX(claimPeriodNo,MATCH('Étape 1) Taux'!$A$8,claimPeriods,0))&gt;17,INDEX(claimPeriodNo,MATCH('Étape 1) Taux'!$A$8,claimPeriods,0))&lt;20,revenueReduction&lt;0.1),0,IF(NOT(ISNUMBER(F527)),0,IF($D527="Oui",0,IF($C527="Non - avec lien de dépendance",MIN(2258,F527,$E527),MIN(2258,F527)))))))</f>
        <v>Effectuez l’étape 1</v>
      </c>
      <c r="K527" s="3" t="str">
        <f>IF(CRHPElig=" -  ","Effectuez l’étape 1",IF(CRHPElig="La baisse de revenus n'est pas admissible dans le cadre du PEREC",CRHPElig,IF(AND(INDEX(claimPeriodNo,MATCH('Étape 1) Taux'!$A$8,claimPeriods,0))&gt;17,INDEX(claimPeriodNo,MATCH('Étape 1) Taux'!$A$8,claimPeriods,0))&lt;20,revenueReduction&lt;0.1),0,IF(NOT(ISNUMBER(G527)),0,IF($D527="Oui",0,IF($C527="Non - avec lien de dépendance",MIN(2258,G527,$E527),MIN(2258,G527)))))))</f>
        <v>Effectuez l’étape 1</v>
      </c>
      <c r="L527" s="3">
        <f t="shared" si="34"/>
        <v>0</v>
      </c>
      <c r="M527" s="3">
        <f t="shared" si="35"/>
        <v>0</v>
      </c>
    </row>
    <row r="528" spans="8:13" x14ac:dyDescent="0.3">
      <c r="H528" s="52" t="str">
        <f t="shared" si="32"/>
        <v>Calculez d'abord la baisse moyenne de vos revenus sur 12 mois à l'étape 2)</v>
      </c>
      <c r="I528" s="52" t="str">
        <f t="shared" si="33"/>
        <v>Calculez d'abord la baisse moyenne de vos revenus sur 12 mois à l'étape 2)</v>
      </c>
      <c r="J528" s="3" t="str">
        <f>IF(CRHPElig=" -  ","Effectuez l’étape 1",IF(CRHPElig="La baisse de revenus n'est pas admissible dans le cadre du PEREC",CRHPElig,IF(AND(INDEX(claimPeriodNo,MATCH('Étape 1) Taux'!$A$8,claimPeriods,0))&gt;17,INDEX(claimPeriodNo,MATCH('Étape 1) Taux'!$A$8,claimPeriods,0))&lt;20,revenueReduction&lt;0.1),0,IF(NOT(ISNUMBER(F528)),0,IF($D528="Oui",0,IF($C528="Non - avec lien de dépendance",MIN(2258,F528,$E528),MIN(2258,F528)))))))</f>
        <v>Effectuez l’étape 1</v>
      </c>
      <c r="K528" s="3" t="str">
        <f>IF(CRHPElig=" -  ","Effectuez l’étape 1",IF(CRHPElig="La baisse de revenus n'est pas admissible dans le cadre du PEREC",CRHPElig,IF(AND(INDEX(claimPeriodNo,MATCH('Étape 1) Taux'!$A$8,claimPeriods,0))&gt;17,INDEX(claimPeriodNo,MATCH('Étape 1) Taux'!$A$8,claimPeriods,0))&lt;20,revenueReduction&lt;0.1),0,IF(NOT(ISNUMBER(G528)),0,IF($D528="Oui",0,IF($C528="Non - avec lien de dépendance",MIN(2258,G528,$E528),MIN(2258,G528)))))))</f>
        <v>Effectuez l’étape 1</v>
      </c>
      <c r="L528" s="3">
        <f t="shared" si="34"/>
        <v>0</v>
      </c>
      <c r="M528" s="3">
        <f t="shared" si="35"/>
        <v>0</v>
      </c>
    </row>
    <row r="529" spans="8:13" x14ac:dyDescent="0.3">
      <c r="H529" s="52" t="str">
        <f t="shared" si="32"/>
        <v>Calculez d'abord la baisse moyenne de vos revenus sur 12 mois à l'étape 2)</v>
      </c>
      <c r="I529" s="52" t="str">
        <f t="shared" si="33"/>
        <v>Calculez d'abord la baisse moyenne de vos revenus sur 12 mois à l'étape 2)</v>
      </c>
      <c r="J529" s="3" t="str">
        <f>IF(CRHPElig=" -  ","Effectuez l’étape 1",IF(CRHPElig="La baisse de revenus n'est pas admissible dans le cadre du PEREC",CRHPElig,IF(AND(INDEX(claimPeriodNo,MATCH('Étape 1) Taux'!$A$8,claimPeriods,0))&gt;17,INDEX(claimPeriodNo,MATCH('Étape 1) Taux'!$A$8,claimPeriods,0))&lt;20,revenueReduction&lt;0.1),0,IF(NOT(ISNUMBER(F529)),0,IF($D529="Oui",0,IF($C529="Non - avec lien de dépendance",MIN(2258,F529,$E529),MIN(2258,F529)))))))</f>
        <v>Effectuez l’étape 1</v>
      </c>
      <c r="K529" s="3" t="str">
        <f>IF(CRHPElig=" -  ","Effectuez l’étape 1",IF(CRHPElig="La baisse de revenus n'est pas admissible dans le cadre du PEREC",CRHPElig,IF(AND(INDEX(claimPeriodNo,MATCH('Étape 1) Taux'!$A$8,claimPeriods,0))&gt;17,INDEX(claimPeriodNo,MATCH('Étape 1) Taux'!$A$8,claimPeriods,0))&lt;20,revenueReduction&lt;0.1),0,IF(NOT(ISNUMBER(G529)),0,IF($D529="Oui",0,IF($C529="Non - avec lien de dépendance",MIN(2258,G529,$E529),MIN(2258,G529)))))))</f>
        <v>Effectuez l’étape 1</v>
      </c>
      <c r="L529" s="3">
        <f t="shared" si="34"/>
        <v>0</v>
      </c>
      <c r="M529" s="3">
        <f t="shared" si="35"/>
        <v>0</v>
      </c>
    </row>
    <row r="530" spans="8:13" x14ac:dyDescent="0.3">
      <c r="H530" s="52" t="str">
        <f t="shared" si="32"/>
        <v>Calculez d'abord la baisse moyenne de vos revenus sur 12 mois à l'étape 2)</v>
      </c>
      <c r="I530" s="52" t="str">
        <f t="shared" si="33"/>
        <v>Calculez d'abord la baisse moyenne de vos revenus sur 12 mois à l'étape 2)</v>
      </c>
      <c r="J530" s="3" t="str">
        <f>IF(CRHPElig=" -  ","Effectuez l’étape 1",IF(CRHPElig="La baisse de revenus n'est pas admissible dans le cadre du PEREC",CRHPElig,IF(AND(INDEX(claimPeriodNo,MATCH('Étape 1) Taux'!$A$8,claimPeriods,0))&gt;17,INDEX(claimPeriodNo,MATCH('Étape 1) Taux'!$A$8,claimPeriods,0))&lt;20,revenueReduction&lt;0.1),0,IF(NOT(ISNUMBER(F530)),0,IF($D530="Oui",0,IF($C530="Non - avec lien de dépendance",MIN(2258,F530,$E530),MIN(2258,F530)))))))</f>
        <v>Effectuez l’étape 1</v>
      </c>
      <c r="K530" s="3" t="str">
        <f>IF(CRHPElig=" -  ","Effectuez l’étape 1",IF(CRHPElig="La baisse de revenus n'est pas admissible dans le cadre du PEREC",CRHPElig,IF(AND(INDEX(claimPeriodNo,MATCH('Étape 1) Taux'!$A$8,claimPeriods,0))&gt;17,INDEX(claimPeriodNo,MATCH('Étape 1) Taux'!$A$8,claimPeriods,0))&lt;20,revenueReduction&lt;0.1),0,IF(NOT(ISNUMBER(G530)),0,IF($D530="Oui",0,IF($C530="Non - avec lien de dépendance",MIN(2258,G530,$E530),MIN(2258,G530)))))))</f>
        <v>Effectuez l’étape 1</v>
      </c>
      <c r="L530" s="3">
        <f t="shared" si="34"/>
        <v>0</v>
      </c>
      <c r="M530" s="3">
        <f t="shared" si="35"/>
        <v>0</v>
      </c>
    </row>
    <row r="531" spans="8:13" x14ac:dyDescent="0.3">
      <c r="H531" s="52" t="str">
        <f t="shared" si="32"/>
        <v>Calculez d'abord la baisse moyenne de vos revenus sur 12 mois à l'étape 2)</v>
      </c>
      <c r="I531" s="52" t="str">
        <f t="shared" si="33"/>
        <v>Calculez d'abord la baisse moyenne de vos revenus sur 12 mois à l'étape 2)</v>
      </c>
      <c r="J531" s="3" t="str">
        <f>IF(CRHPElig=" -  ","Effectuez l’étape 1",IF(CRHPElig="La baisse de revenus n'est pas admissible dans le cadre du PEREC",CRHPElig,IF(AND(INDEX(claimPeriodNo,MATCH('Étape 1) Taux'!$A$8,claimPeriods,0))&gt;17,INDEX(claimPeriodNo,MATCH('Étape 1) Taux'!$A$8,claimPeriods,0))&lt;20,revenueReduction&lt;0.1),0,IF(NOT(ISNUMBER(F531)),0,IF($D531="Oui",0,IF($C531="Non - avec lien de dépendance",MIN(2258,F531,$E531),MIN(2258,F531)))))))</f>
        <v>Effectuez l’étape 1</v>
      </c>
      <c r="K531" s="3" t="str">
        <f>IF(CRHPElig=" -  ","Effectuez l’étape 1",IF(CRHPElig="La baisse de revenus n'est pas admissible dans le cadre du PEREC",CRHPElig,IF(AND(INDEX(claimPeriodNo,MATCH('Étape 1) Taux'!$A$8,claimPeriods,0))&gt;17,INDEX(claimPeriodNo,MATCH('Étape 1) Taux'!$A$8,claimPeriods,0))&lt;20,revenueReduction&lt;0.1),0,IF(NOT(ISNUMBER(G531)),0,IF($D531="Oui",0,IF($C531="Non - avec lien de dépendance",MIN(2258,G531,$E531),MIN(2258,G531)))))))</f>
        <v>Effectuez l’étape 1</v>
      </c>
      <c r="L531" s="3">
        <f t="shared" si="34"/>
        <v>0</v>
      </c>
      <c r="M531" s="3">
        <f t="shared" si="35"/>
        <v>0</v>
      </c>
    </row>
    <row r="532" spans="8:13" x14ac:dyDescent="0.3">
      <c r="H532" s="52" t="str">
        <f t="shared" si="32"/>
        <v>Calculez d'abord la baisse moyenne de vos revenus sur 12 mois à l'étape 2)</v>
      </c>
      <c r="I532" s="52" t="str">
        <f t="shared" si="33"/>
        <v>Calculez d'abord la baisse moyenne de vos revenus sur 12 mois à l'étape 2)</v>
      </c>
      <c r="J532" s="3" t="str">
        <f>IF(CRHPElig=" -  ","Effectuez l’étape 1",IF(CRHPElig="La baisse de revenus n'est pas admissible dans le cadre du PEREC",CRHPElig,IF(AND(INDEX(claimPeriodNo,MATCH('Étape 1) Taux'!$A$8,claimPeriods,0))&gt;17,INDEX(claimPeriodNo,MATCH('Étape 1) Taux'!$A$8,claimPeriods,0))&lt;20,revenueReduction&lt;0.1),0,IF(NOT(ISNUMBER(F532)),0,IF($D532="Oui",0,IF($C532="Non - avec lien de dépendance",MIN(2258,F532,$E532),MIN(2258,F532)))))))</f>
        <v>Effectuez l’étape 1</v>
      </c>
      <c r="K532" s="3" t="str">
        <f>IF(CRHPElig=" -  ","Effectuez l’étape 1",IF(CRHPElig="La baisse de revenus n'est pas admissible dans le cadre du PEREC",CRHPElig,IF(AND(INDEX(claimPeriodNo,MATCH('Étape 1) Taux'!$A$8,claimPeriods,0))&gt;17,INDEX(claimPeriodNo,MATCH('Étape 1) Taux'!$A$8,claimPeriods,0))&lt;20,revenueReduction&lt;0.1),0,IF(NOT(ISNUMBER(G532)),0,IF($D532="Oui",0,IF($C532="Non - avec lien de dépendance",MIN(2258,G532,$E532),MIN(2258,G532)))))))</f>
        <v>Effectuez l’étape 1</v>
      </c>
      <c r="L532" s="3">
        <f t="shared" si="34"/>
        <v>0</v>
      </c>
      <c r="M532" s="3">
        <f t="shared" si="35"/>
        <v>0</v>
      </c>
    </row>
    <row r="533" spans="8:13" x14ac:dyDescent="0.3">
      <c r="H533" s="52" t="str">
        <f t="shared" si="32"/>
        <v>Calculez d'abord la baisse moyenne de vos revenus sur 12 mois à l'étape 2)</v>
      </c>
      <c r="I533" s="52" t="str">
        <f t="shared" si="33"/>
        <v>Calculez d'abord la baisse moyenne de vos revenus sur 12 mois à l'étape 2)</v>
      </c>
      <c r="J533" s="3" t="str">
        <f>IF(CRHPElig=" -  ","Effectuez l’étape 1",IF(CRHPElig="La baisse de revenus n'est pas admissible dans le cadre du PEREC",CRHPElig,IF(AND(INDEX(claimPeriodNo,MATCH('Étape 1) Taux'!$A$8,claimPeriods,0))&gt;17,INDEX(claimPeriodNo,MATCH('Étape 1) Taux'!$A$8,claimPeriods,0))&lt;20,revenueReduction&lt;0.1),0,IF(NOT(ISNUMBER(F533)),0,IF($D533="Oui",0,IF($C533="Non - avec lien de dépendance",MIN(2258,F533,$E533),MIN(2258,F533)))))))</f>
        <v>Effectuez l’étape 1</v>
      </c>
      <c r="K533" s="3" t="str">
        <f>IF(CRHPElig=" -  ","Effectuez l’étape 1",IF(CRHPElig="La baisse de revenus n'est pas admissible dans le cadre du PEREC",CRHPElig,IF(AND(INDEX(claimPeriodNo,MATCH('Étape 1) Taux'!$A$8,claimPeriods,0))&gt;17,INDEX(claimPeriodNo,MATCH('Étape 1) Taux'!$A$8,claimPeriods,0))&lt;20,revenueReduction&lt;0.1),0,IF(NOT(ISNUMBER(G533)),0,IF($D533="Oui",0,IF($C533="Non - avec lien de dépendance",MIN(2258,G533,$E533),MIN(2258,G533)))))))</f>
        <v>Effectuez l’étape 1</v>
      </c>
      <c r="L533" s="3">
        <f t="shared" si="34"/>
        <v>0</v>
      </c>
      <c r="M533" s="3">
        <f t="shared" si="35"/>
        <v>0</v>
      </c>
    </row>
    <row r="534" spans="8:13" x14ac:dyDescent="0.3">
      <c r="H534" s="52" t="str">
        <f t="shared" si="32"/>
        <v>Calculez d'abord la baisse moyenne de vos revenus sur 12 mois à l'étape 2)</v>
      </c>
      <c r="I534" s="52" t="str">
        <f t="shared" si="33"/>
        <v>Calculez d'abord la baisse moyenne de vos revenus sur 12 mois à l'étape 2)</v>
      </c>
      <c r="J534" s="3" t="str">
        <f>IF(CRHPElig=" -  ","Effectuez l’étape 1",IF(CRHPElig="La baisse de revenus n'est pas admissible dans le cadre du PEREC",CRHPElig,IF(AND(INDEX(claimPeriodNo,MATCH('Étape 1) Taux'!$A$8,claimPeriods,0))&gt;17,INDEX(claimPeriodNo,MATCH('Étape 1) Taux'!$A$8,claimPeriods,0))&lt;20,revenueReduction&lt;0.1),0,IF(NOT(ISNUMBER(F534)),0,IF($D534="Oui",0,IF($C534="Non - avec lien de dépendance",MIN(2258,F534,$E534),MIN(2258,F534)))))))</f>
        <v>Effectuez l’étape 1</v>
      </c>
      <c r="K534" s="3" t="str">
        <f>IF(CRHPElig=" -  ","Effectuez l’étape 1",IF(CRHPElig="La baisse de revenus n'est pas admissible dans le cadre du PEREC",CRHPElig,IF(AND(INDEX(claimPeriodNo,MATCH('Étape 1) Taux'!$A$8,claimPeriods,0))&gt;17,INDEX(claimPeriodNo,MATCH('Étape 1) Taux'!$A$8,claimPeriods,0))&lt;20,revenueReduction&lt;0.1),0,IF(NOT(ISNUMBER(G534)),0,IF($D534="Oui",0,IF($C534="Non - avec lien de dépendance",MIN(2258,G534,$E534),MIN(2258,G534)))))))</f>
        <v>Effectuez l’étape 1</v>
      </c>
      <c r="L534" s="3">
        <f t="shared" si="34"/>
        <v>0</v>
      </c>
      <c r="M534" s="3">
        <f t="shared" si="35"/>
        <v>0</v>
      </c>
    </row>
    <row r="535" spans="8:13" x14ac:dyDescent="0.3">
      <c r="H535" s="52" t="str">
        <f t="shared" si="32"/>
        <v>Calculez d'abord la baisse moyenne de vos revenus sur 12 mois à l'étape 2)</v>
      </c>
      <c r="I535" s="52" t="str">
        <f t="shared" si="33"/>
        <v>Calculez d'abord la baisse moyenne de vos revenus sur 12 mois à l'étape 2)</v>
      </c>
      <c r="J535" s="3" t="str">
        <f>IF(CRHPElig=" -  ","Effectuez l’étape 1",IF(CRHPElig="La baisse de revenus n'est pas admissible dans le cadre du PEREC",CRHPElig,IF(AND(INDEX(claimPeriodNo,MATCH('Étape 1) Taux'!$A$8,claimPeriods,0))&gt;17,INDEX(claimPeriodNo,MATCH('Étape 1) Taux'!$A$8,claimPeriods,0))&lt;20,revenueReduction&lt;0.1),0,IF(NOT(ISNUMBER(F535)),0,IF($D535="Oui",0,IF($C535="Non - avec lien de dépendance",MIN(2258,F535,$E535),MIN(2258,F535)))))))</f>
        <v>Effectuez l’étape 1</v>
      </c>
      <c r="K535" s="3" t="str">
        <f>IF(CRHPElig=" -  ","Effectuez l’étape 1",IF(CRHPElig="La baisse de revenus n'est pas admissible dans le cadre du PEREC",CRHPElig,IF(AND(INDEX(claimPeriodNo,MATCH('Étape 1) Taux'!$A$8,claimPeriods,0))&gt;17,INDEX(claimPeriodNo,MATCH('Étape 1) Taux'!$A$8,claimPeriods,0))&lt;20,revenueReduction&lt;0.1),0,IF(NOT(ISNUMBER(G535)),0,IF($D535="Oui",0,IF($C535="Non - avec lien de dépendance",MIN(2258,G535,$E535),MIN(2258,G535)))))))</f>
        <v>Effectuez l’étape 1</v>
      </c>
      <c r="L535" s="3">
        <f t="shared" si="34"/>
        <v>0</v>
      </c>
      <c r="M535" s="3">
        <f t="shared" si="35"/>
        <v>0</v>
      </c>
    </row>
    <row r="536" spans="8:13" x14ac:dyDescent="0.3">
      <c r="H536" s="52" t="str">
        <f t="shared" si="32"/>
        <v>Calculez d'abord la baisse moyenne de vos revenus sur 12 mois à l'étape 2)</v>
      </c>
      <c r="I536" s="52" t="str">
        <f t="shared" si="33"/>
        <v>Calculez d'abord la baisse moyenne de vos revenus sur 12 mois à l'étape 2)</v>
      </c>
      <c r="J536" s="3" t="str">
        <f>IF(CRHPElig=" -  ","Effectuez l’étape 1",IF(CRHPElig="La baisse de revenus n'est pas admissible dans le cadre du PEREC",CRHPElig,IF(AND(INDEX(claimPeriodNo,MATCH('Étape 1) Taux'!$A$8,claimPeriods,0))&gt;17,INDEX(claimPeriodNo,MATCH('Étape 1) Taux'!$A$8,claimPeriods,0))&lt;20,revenueReduction&lt;0.1),0,IF(NOT(ISNUMBER(F536)),0,IF($D536="Oui",0,IF($C536="Non - avec lien de dépendance",MIN(2258,F536,$E536),MIN(2258,F536)))))))</f>
        <v>Effectuez l’étape 1</v>
      </c>
      <c r="K536" s="3" t="str">
        <f>IF(CRHPElig=" -  ","Effectuez l’étape 1",IF(CRHPElig="La baisse de revenus n'est pas admissible dans le cadre du PEREC",CRHPElig,IF(AND(INDEX(claimPeriodNo,MATCH('Étape 1) Taux'!$A$8,claimPeriods,0))&gt;17,INDEX(claimPeriodNo,MATCH('Étape 1) Taux'!$A$8,claimPeriods,0))&lt;20,revenueReduction&lt;0.1),0,IF(NOT(ISNUMBER(G536)),0,IF($D536="Oui",0,IF($C536="Non - avec lien de dépendance",MIN(2258,G536,$E536),MIN(2258,G536)))))))</f>
        <v>Effectuez l’étape 1</v>
      </c>
      <c r="L536" s="3">
        <f t="shared" si="34"/>
        <v>0</v>
      </c>
      <c r="M536" s="3">
        <f t="shared" si="35"/>
        <v>0</v>
      </c>
    </row>
    <row r="537" spans="8:13" x14ac:dyDescent="0.3">
      <c r="H537" s="52" t="str">
        <f t="shared" si="32"/>
        <v>Calculez d'abord la baisse moyenne de vos revenus sur 12 mois à l'étape 2)</v>
      </c>
      <c r="I537" s="52" t="str">
        <f t="shared" si="33"/>
        <v>Calculez d'abord la baisse moyenne de vos revenus sur 12 mois à l'étape 2)</v>
      </c>
      <c r="J537" s="3" t="str">
        <f>IF(CRHPElig=" -  ","Effectuez l’étape 1",IF(CRHPElig="La baisse de revenus n'est pas admissible dans le cadre du PEREC",CRHPElig,IF(AND(INDEX(claimPeriodNo,MATCH('Étape 1) Taux'!$A$8,claimPeriods,0))&gt;17,INDEX(claimPeriodNo,MATCH('Étape 1) Taux'!$A$8,claimPeriods,0))&lt;20,revenueReduction&lt;0.1),0,IF(NOT(ISNUMBER(F537)),0,IF($D537="Oui",0,IF($C537="Non - avec lien de dépendance",MIN(2258,F537,$E537),MIN(2258,F537)))))))</f>
        <v>Effectuez l’étape 1</v>
      </c>
      <c r="K537" s="3" t="str">
        <f>IF(CRHPElig=" -  ","Effectuez l’étape 1",IF(CRHPElig="La baisse de revenus n'est pas admissible dans le cadre du PEREC",CRHPElig,IF(AND(INDEX(claimPeriodNo,MATCH('Étape 1) Taux'!$A$8,claimPeriods,0))&gt;17,INDEX(claimPeriodNo,MATCH('Étape 1) Taux'!$A$8,claimPeriods,0))&lt;20,revenueReduction&lt;0.1),0,IF(NOT(ISNUMBER(G537)),0,IF($D537="Oui",0,IF($C537="Non - avec lien de dépendance",MIN(2258,G537,$E537),MIN(2258,G537)))))))</f>
        <v>Effectuez l’étape 1</v>
      </c>
      <c r="L537" s="3">
        <f t="shared" si="34"/>
        <v>0</v>
      </c>
      <c r="M537" s="3">
        <f t="shared" si="35"/>
        <v>0</v>
      </c>
    </row>
    <row r="538" spans="8:13" x14ac:dyDescent="0.3">
      <c r="H538" s="52" t="str">
        <f t="shared" si="32"/>
        <v>Calculez d'abord la baisse moyenne de vos revenus sur 12 mois à l'étape 2)</v>
      </c>
      <c r="I538" s="52" t="str">
        <f t="shared" si="33"/>
        <v>Calculez d'abord la baisse moyenne de vos revenus sur 12 mois à l'étape 2)</v>
      </c>
      <c r="J538" s="3" t="str">
        <f>IF(CRHPElig=" -  ","Effectuez l’étape 1",IF(CRHPElig="La baisse de revenus n'est pas admissible dans le cadre du PEREC",CRHPElig,IF(AND(INDEX(claimPeriodNo,MATCH('Étape 1) Taux'!$A$8,claimPeriods,0))&gt;17,INDEX(claimPeriodNo,MATCH('Étape 1) Taux'!$A$8,claimPeriods,0))&lt;20,revenueReduction&lt;0.1),0,IF(NOT(ISNUMBER(F538)),0,IF($D538="Oui",0,IF($C538="Non - avec lien de dépendance",MIN(2258,F538,$E538),MIN(2258,F538)))))))</f>
        <v>Effectuez l’étape 1</v>
      </c>
      <c r="K538" s="3" t="str">
        <f>IF(CRHPElig=" -  ","Effectuez l’étape 1",IF(CRHPElig="La baisse de revenus n'est pas admissible dans le cadre du PEREC",CRHPElig,IF(AND(INDEX(claimPeriodNo,MATCH('Étape 1) Taux'!$A$8,claimPeriods,0))&gt;17,INDEX(claimPeriodNo,MATCH('Étape 1) Taux'!$A$8,claimPeriods,0))&lt;20,revenueReduction&lt;0.1),0,IF(NOT(ISNUMBER(G538)),0,IF($D538="Oui",0,IF($C538="Non - avec lien de dépendance",MIN(2258,G538,$E538),MIN(2258,G538)))))))</f>
        <v>Effectuez l’étape 1</v>
      </c>
      <c r="L538" s="3">
        <f t="shared" si="34"/>
        <v>0</v>
      </c>
      <c r="M538" s="3">
        <f t="shared" si="35"/>
        <v>0</v>
      </c>
    </row>
    <row r="539" spans="8:13" x14ac:dyDescent="0.3">
      <c r="H539" s="52" t="str">
        <f t="shared" si="32"/>
        <v>Calculez d'abord la baisse moyenne de vos revenus sur 12 mois à l'étape 2)</v>
      </c>
      <c r="I539" s="52" t="str">
        <f t="shared" si="33"/>
        <v>Calculez d'abord la baisse moyenne de vos revenus sur 12 mois à l'étape 2)</v>
      </c>
      <c r="J539" s="3" t="str">
        <f>IF(CRHPElig=" -  ","Effectuez l’étape 1",IF(CRHPElig="La baisse de revenus n'est pas admissible dans le cadre du PEREC",CRHPElig,IF(AND(INDEX(claimPeriodNo,MATCH('Étape 1) Taux'!$A$8,claimPeriods,0))&gt;17,INDEX(claimPeriodNo,MATCH('Étape 1) Taux'!$A$8,claimPeriods,0))&lt;20,revenueReduction&lt;0.1),0,IF(NOT(ISNUMBER(F539)),0,IF($D539="Oui",0,IF($C539="Non - avec lien de dépendance",MIN(2258,F539,$E539),MIN(2258,F539)))))))</f>
        <v>Effectuez l’étape 1</v>
      </c>
      <c r="K539" s="3" t="str">
        <f>IF(CRHPElig=" -  ","Effectuez l’étape 1",IF(CRHPElig="La baisse de revenus n'est pas admissible dans le cadre du PEREC",CRHPElig,IF(AND(INDEX(claimPeriodNo,MATCH('Étape 1) Taux'!$A$8,claimPeriods,0))&gt;17,INDEX(claimPeriodNo,MATCH('Étape 1) Taux'!$A$8,claimPeriods,0))&lt;20,revenueReduction&lt;0.1),0,IF(NOT(ISNUMBER(G539)),0,IF($D539="Oui",0,IF($C539="Non - avec lien de dépendance",MIN(2258,G539,$E539),MIN(2258,G539)))))))</f>
        <v>Effectuez l’étape 1</v>
      </c>
      <c r="L539" s="3">
        <f t="shared" si="34"/>
        <v>0</v>
      </c>
      <c r="M539" s="3">
        <f t="shared" si="35"/>
        <v>0</v>
      </c>
    </row>
    <row r="540" spans="8:13" x14ac:dyDescent="0.3">
      <c r="H540" s="52" t="str">
        <f t="shared" si="32"/>
        <v>Calculez d'abord la baisse moyenne de vos revenus sur 12 mois à l'étape 2)</v>
      </c>
      <c r="I540" s="52" t="str">
        <f t="shared" si="33"/>
        <v>Calculez d'abord la baisse moyenne de vos revenus sur 12 mois à l'étape 2)</v>
      </c>
      <c r="J540" s="3" t="str">
        <f>IF(CRHPElig=" -  ","Effectuez l’étape 1",IF(CRHPElig="La baisse de revenus n'est pas admissible dans le cadre du PEREC",CRHPElig,IF(AND(INDEX(claimPeriodNo,MATCH('Étape 1) Taux'!$A$8,claimPeriods,0))&gt;17,INDEX(claimPeriodNo,MATCH('Étape 1) Taux'!$A$8,claimPeriods,0))&lt;20,revenueReduction&lt;0.1),0,IF(NOT(ISNUMBER(F540)),0,IF($D540="Oui",0,IF($C540="Non - avec lien de dépendance",MIN(2258,F540,$E540),MIN(2258,F540)))))))</f>
        <v>Effectuez l’étape 1</v>
      </c>
      <c r="K540" s="3" t="str">
        <f>IF(CRHPElig=" -  ","Effectuez l’étape 1",IF(CRHPElig="La baisse de revenus n'est pas admissible dans le cadre du PEREC",CRHPElig,IF(AND(INDEX(claimPeriodNo,MATCH('Étape 1) Taux'!$A$8,claimPeriods,0))&gt;17,INDEX(claimPeriodNo,MATCH('Étape 1) Taux'!$A$8,claimPeriods,0))&lt;20,revenueReduction&lt;0.1),0,IF(NOT(ISNUMBER(G540)),0,IF($D540="Oui",0,IF($C540="Non - avec lien de dépendance",MIN(2258,G540,$E540),MIN(2258,G540)))))))</f>
        <v>Effectuez l’étape 1</v>
      </c>
      <c r="L540" s="3">
        <f t="shared" si="34"/>
        <v>0</v>
      </c>
      <c r="M540" s="3">
        <f t="shared" si="35"/>
        <v>0</v>
      </c>
    </row>
    <row r="541" spans="8:13" x14ac:dyDescent="0.3">
      <c r="H541" s="52" t="str">
        <f t="shared" si="32"/>
        <v>Calculez d'abord la baisse moyenne de vos revenus sur 12 mois à l'étape 2)</v>
      </c>
      <c r="I541" s="52" t="str">
        <f t="shared" si="33"/>
        <v>Calculez d'abord la baisse moyenne de vos revenus sur 12 mois à l'étape 2)</v>
      </c>
      <c r="J541" s="3" t="str">
        <f>IF(CRHPElig=" -  ","Effectuez l’étape 1",IF(CRHPElig="La baisse de revenus n'est pas admissible dans le cadre du PEREC",CRHPElig,IF(AND(INDEX(claimPeriodNo,MATCH('Étape 1) Taux'!$A$8,claimPeriods,0))&gt;17,INDEX(claimPeriodNo,MATCH('Étape 1) Taux'!$A$8,claimPeriods,0))&lt;20,revenueReduction&lt;0.1),0,IF(NOT(ISNUMBER(F541)),0,IF($D541="Oui",0,IF($C541="Non - avec lien de dépendance",MIN(2258,F541,$E541),MIN(2258,F541)))))))</f>
        <v>Effectuez l’étape 1</v>
      </c>
      <c r="K541" s="3" t="str">
        <f>IF(CRHPElig=" -  ","Effectuez l’étape 1",IF(CRHPElig="La baisse de revenus n'est pas admissible dans le cadre du PEREC",CRHPElig,IF(AND(INDEX(claimPeriodNo,MATCH('Étape 1) Taux'!$A$8,claimPeriods,0))&gt;17,INDEX(claimPeriodNo,MATCH('Étape 1) Taux'!$A$8,claimPeriods,0))&lt;20,revenueReduction&lt;0.1),0,IF(NOT(ISNUMBER(G541)),0,IF($D541="Oui",0,IF($C541="Non - avec lien de dépendance",MIN(2258,G541,$E541),MIN(2258,G541)))))))</f>
        <v>Effectuez l’étape 1</v>
      </c>
      <c r="L541" s="3">
        <f t="shared" si="34"/>
        <v>0</v>
      </c>
      <c r="M541" s="3">
        <f t="shared" si="35"/>
        <v>0</v>
      </c>
    </row>
    <row r="542" spans="8:13" x14ac:dyDescent="0.3">
      <c r="H542" s="52" t="str">
        <f t="shared" si="32"/>
        <v>Calculez d'abord la baisse moyenne de vos revenus sur 12 mois à l'étape 2)</v>
      </c>
      <c r="I542" s="52" t="str">
        <f t="shared" si="33"/>
        <v>Calculez d'abord la baisse moyenne de vos revenus sur 12 mois à l'étape 2)</v>
      </c>
      <c r="J542" s="3" t="str">
        <f>IF(CRHPElig=" -  ","Effectuez l’étape 1",IF(CRHPElig="La baisse de revenus n'est pas admissible dans le cadre du PEREC",CRHPElig,IF(AND(INDEX(claimPeriodNo,MATCH('Étape 1) Taux'!$A$8,claimPeriods,0))&gt;17,INDEX(claimPeriodNo,MATCH('Étape 1) Taux'!$A$8,claimPeriods,0))&lt;20,revenueReduction&lt;0.1),0,IF(NOT(ISNUMBER(F542)),0,IF($D542="Oui",0,IF($C542="Non - avec lien de dépendance",MIN(2258,F542,$E542),MIN(2258,F542)))))))</f>
        <v>Effectuez l’étape 1</v>
      </c>
      <c r="K542" s="3" t="str">
        <f>IF(CRHPElig=" -  ","Effectuez l’étape 1",IF(CRHPElig="La baisse de revenus n'est pas admissible dans le cadre du PEREC",CRHPElig,IF(AND(INDEX(claimPeriodNo,MATCH('Étape 1) Taux'!$A$8,claimPeriods,0))&gt;17,INDEX(claimPeriodNo,MATCH('Étape 1) Taux'!$A$8,claimPeriods,0))&lt;20,revenueReduction&lt;0.1),0,IF(NOT(ISNUMBER(G542)),0,IF($D542="Oui",0,IF($C542="Non - avec lien de dépendance",MIN(2258,G542,$E542),MIN(2258,G542)))))))</f>
        <v>Effectuez l’étape 1</v>
      </c>
      <c r="L542" s="3">
        <f t="shared" si="34"/>
        <v>0</v>
      </c>
      <c r="M542" s="3">
        <f t="shared" si="35"/>
        <v>0</v>
      </c>
    </row>
    <row r="543" spans="8:13" x14ac:dyDescent="0.3">
      <c r="H543" s="52" t="str">
        <f t="shared" si="32"/>
        <v>Calculez d'abord la baisse moyenne de vos revenus sur 12 mois à l'étape 2)</v>
      </c>
      <c r="I543" s="52" t="str">
        <f t="shared" si="33"/>
        <v>Calculez d'abord la baisse moyenne de vos revenus sur 12 mois à l'étape 2)</v>
      </c>
      <c r="J543" s="3" t="str">
        <f>IF(CRHPElig=" -  ","Effectuez l’étape 1",IF(CRHPElig="La baisse de revenus n'est pas admissible dans le cadre du PEREC",CRHPElig,IF(AND(INDEX(claimPeriodNo,MATCH('Étape 1) Taux'!$A$8,claimPeriods,0))&gt;17,INDEX(claimPeriodNo,MATCH('Étape 1) Taux'!$A$8,claimPeriods,0))&lt;20,revenueReduction&lt;0.1),0,IF(NOT(ISNUMBER(F543)),0,IF($D543="Oui",0,IF($C543="Non - avec lien de dépendance",MIN(2258,F543,$E543),MIN(2258,F543)))))))</f>
        <v>Effectuez l’étape 1</v>
      </c>
      <c r="K543" s="3" t="str">
        <f>IF(CRHPElig=" -  ","Effectuez l’étape 1",IF(CRHPElig="La baisse de revenus n'est pas admissible dans le cadre du PEREC",CRHPElig,IF(AND(INDEX(claimPeriodNo,MATCH('Étape 1) Taux'!$A$8,claimPeriods,0))&gt;17,INDEX(claimPeriodNo,MATCH('Étape 1) Taux'!$A$8,claimPeriods,0))&lt;20,revenueReduction&lt;0.1),0,IF(NOT(ISNUMBER(G543)),0,IF($D543="Oui",0,IF($C543="Non - avec lien de dépendance",MIN(2258,G543,$E543),MIN(2258,G543)))))))</f>
        <v>Effectuez l’étape 1</v>
      </c>
      <c r="L543" s="3">
        <f t="shared" si="34"/>
        <v>0</v>
      </c>
      <c r="M543" s="3">
        <f t="shared" si="35"/>
        <v>0</v>
      </c>
    </row>
    <row r="544" spans="8:13" x14ac:dyDescent="0.3">
      <c r="H544" s="52" t="str">
        <f t="shared" si="32"/>
        <v>Calculez d'abord la baisse moyenne de vos revenus sur 12 mois à l'étape 2)</v>
      </c>
      <c r="I544" s="52" t="str">
        <f t="shared" si="33"/>
        <v>Calculez d'abord la baisse moyenne de vos revenus sur 12 mois à l'étape 2)</v>
      </c>
      <c r="J544" s="3" t="str">
        <f>IF(CRHPElig=" -  ","Effectuez l’étape 1",IF(CRHPElig="La baisse de revenus n'est pas admissible dans le cadre du PEREC",CRHPElig,IF(AND(INDEX(claimPeriodNo,MATCH('Étape 1) Taux'!$A$8,claimPeriods,0))&gt;17,INDEX(claimPeriodNo,MATCH('Étape 1) Taux'!$A$8,claimPeriods,0))&lt;20,revenueReduction&lt;0.1),0,IF(NOT(ISNUMBER(F544)),0,IF($D544="Oui",0,IF($C544="Non - avec lien de dépendance",MIN(2258,F544,$E544),MIN(2258,F544)))))))</f>
        <v>Effectuez l’étape 1</v>
      </c>
      <c r="K544" s="3" t="str">
        <f>IF(CRHPElig=" -  ","Effectuez l’étape 1",IF(CRHPElig="La baisse de revenus n'est pas admissible dans le cadre du PEREC",CRHPElig,IF(AND(INDEX(claimPeriodNo,MATCH('Étape 1) Taux'!$A$8,claimPeriods,0))&gt;17,INDEX(claimPeriodNo,MATCH('Étape 1) Taux'!$A$8,claimPeriods,0))&lt;20,revenueReduction&lt;0.1),0,IF(NOT(ISNUMBER(G544)),0,IF($D544="Oui",0,IF($C544="Non - avec lien de dépendance",MIN(2258,G544,$E544),MIN(2258,G544)))))))</f>
        <v>Effectuez l’étape 1</v>
      </c>
      <c r="L544" s="3">
        <f t="shared" si="34"/>
        <v>0</v>
      </c>
      <c r="M544" s="3">
        <f t="shared" si="35"/>
        <v>0</v>
      </c>
    </row>
    <row r="545" spans="8:13" x14ac:dyDescent="0.3">
      <c r="H545" s="52" t="str">
        <f t="shared" si="32"/>
        <v>Calculez d'abord la baisse moyenne de vos revenus sur 12 mois à l'étape 2)</v>
      </c>
      <c r="I545" s="52" t="str">
        <f t="shared" si="33"/>
        <v>Calculez d'abord la baisse moyenne de vos revenus sur 12 mois à l'étape 2)</v>
      </c>
      <c r="J545" s="3" t="str">
        <f>IF(CRHPElig=" -  ","Effectuez l’étape 1",IF(CRHPElig="La baisse de revenus n'est pas admissible dans le cadre du PEREC",CRHPElig,IF(AND(INDEX(claimPeriodNo,MATCH('Étape 1) Taux'!$A$8,claimPeriods,0))&gt;17,INDEX(claimPeriodNo,MATCH('Étape 1) Taux'!$A$8,claimPeriods,0))&lt;20,revenueReduction&lt;0.1),0,IF(NOT(ISNUMBER(F545)),0,IF($D545="Oui",0,IF($C545="Non - avec lien de dépendance",MIN(2258,F545,$E545),MIN(2258,F545)))))))</f>
        <v>Effectuez l’étape 1</v>
      </c>
      <c r="K545" s="3" t="str">
        <f>IF(CRHPElig=" -  ","Effectuez l’étape 1",IF(CRHPElig="La baisse de revenus n'est pas admissible dans le cadre du PEREC",CRHPElig,IF(AND(INDEX(claimPeriodNo,MATCH('Étape 1) Taux'!$A$8,claimPeriods,0))&gt;17,INDEX(claimPeriodNo,MATCH('Étape 1) Taux'!$A$8,claimPeriods,0))&lt;20,revenueReduction&lt;0.1),0,IF(NOT(ISNUMBER(G545)),0,IF($D545="Oui",0,IF($C545="Non - avec lien de dépendance",MIN(2258,G545,$E545),MIN(2258,G545)))))))</f>
        <v>Effectuez l’étape 1</v>
      </c>
      <c r="L545" s="3">
        <f t="shared" si="34"/>
        <v>0</v>
      </c>
      <c r="M545" s="3">
        <f t="shared" si="35"/>
        <v>0</v>
      </c>
    </row>
    <row r="546" spans="8:13" x14ac:dyDescent="0.3">
      <c r="H546" s="52" t="str">
        <f t="shared" si="32"/>
        <v>Calculez d'abord la baisse moyenne de vos revenus sur 12 mois à l'étape 2)</v>
      </c>
      <c r="I546" s="52" t="str">
        <f t="shared" si="33"/>
        <v>Calculez d'abord la baisse moyenne de vos revenus sur 12 mois à l'étape 2)</v>
      </c>
      <c r="J546" s="3" t="str">
        <f>IF(CRHPElig=" -  ","Effectuez l’étape 1",IF(CRHPElig="La baisse de revenus n'est pas admissible dans le cadre du PEREC",CRHPElig,IF(AND(INDEX(claimPeriodNo,MATCH('Étape 1) Taux'!$A$8,claimPeriods,0))&gt;17,INDEX(claimPeriodNo,MATCH('Étape 1) Taux'!$A$8,claimPeriods,0))&lt;20,revenueReduction&lt;0.1),0,IF(NOT(ISNUMBER(F546)),0,IF($D546="Oui",0,IF($C546="Non - avec lien de dépendance",MIN(2258,F546,$E546),MIN(2258,F546)))))))</f>
        <v>Effectuez l’étape 1</v>
      </c>
      <c r="K546" s="3" t="str">
        <f>IF(CRHPElig=" -  ","Effectuez l’étape 1",IF(CRHPElig="La baisse de revenus n'est pas admissible dans le cadre du PEREC",CRHPElig,IF(AND(INDEX(claimPeriodNo,MATCH('Étape 1) Taux'!$A$8,claimPeriods,0))&gt;17,INDEX(claimPeriodNo,MATCH('Étape 1) Taux'!$A$8,claimPeriods,0))&lt;20,revenueReduction&lt;0.1),0,IF(NOT(ISNUMBER(G546)),0,IF($D546="Oui",0,IF($C546="Non - avec lien de dépendance",MIN(2258,G546,$E546),MIN(2258,G546)))))))</f>
        <v>Effectuez l’étape 1</v>
      </c>
      <c r="L546" s="3">
        <f t="shared" si="34"/>
        <v>0</v>
      </c>
      <c r="M546" s="3">
        <f t="shared" si="35"/>
        <v>0</v>
      </c>
    </row>
    <row r="547" spans="8:13" x14ac:dyDescent="0.3">
      <c r="H547" s="52" t="str">
        <f t="shared" si="32"/>
        <v>Calculez d'abord la baisse moyenne de vos revenus sur 12 mois à l'étape 2)</v>
      </c>
      <c r="I547" s="52" t="str">
        <f t="shared" si="33"/>
        <v>Calculez d'abord la baisse moyenne de vos revenus sur 12 mois à l'étape 2)</v>
      </c>
      <c r="J547" s="3" t="str">
        <f>IF(CRHPElig=" -  ","Effectuez l’étape 1",IF(CRHPElig="La baisse de revenus n'est pas admissible dans le cadre du PEREC",CRHPElig,IF(AND(INDEX(claimPeriodNo,MATCH('Étape 1) Taux'!$A$8,claimPeriods,0))&gt;17,INDEX(claimPeriodNo,MATCH('Étape 1) Taux'!$A$8,claimPeriods,0))&lt;20,revenueReduction&lt;0.1),0,IF(NOT(ISNUMBER(F547)),0,IF($D547="Oui",0,IF($C547="Non - avec lien de dépendance",MIN(2258,F547,$E547),MIN(2258,F547)))))))</f>
        <v>Effectuez l’étape 1</v>
      </c>
      <c r="K547" s="3" t="str">
        <f>IF(CRHPElig=" -  ","Effectuez l’étape 1",IF(CRHPElig="La baisse de revenus n'est pas admissible dans le cadre du PEREC",CRHPElig,IF(AND(INDEX(claimPeriodNo,MATCH('Étape 1) Taux'!$A$8,claimPeriods,0))&gt;17,INDEX(claimPeriodNo,MATCH('Étape 1) Taux'!$A$8,claimPeriods,0))&lt;20,revenueReduction&lt;0.1),0,IF(NOT(ISNUMBER(G547)),0,IF($D547="Oui",0,IF($C547="Non - avec lien de dépendance",MIN(2258,G547,$E547),MIN(2258,G547)))))))</f>
        <v>Effectuez l’étape 1</v>
      </c>
      <c r="L547" s="3">
        <f t="shared" si="34"/>
        <v>0</v>
      </c>
      <c r="M547" s="3">
        <f t="shared" si="35"/>
        <v>0</v>
      </c>
    </row>
    <row r="548" spans="8:13" x14ac:dyDescent="0.3">
      <c r="H548" s="52" t="str">
        <f t="shared" si="32"/>
        <v>Calculez d'abord la baisse moyenne de vos revenus sur 12 mois à l'étape 2)</v>
      </c>
      <c r="I548" s="52" t="str">
        <f t="shared" si="33"/>
        <v>Calculez d'abord la baisse moyenne de vos revenus sur 12 mois à l'étape 2)</v>
      </c>
      <c r="J548" s="3" t="str">
        <f>IF(CRHPElig=" -  ","Effectuez l’étape 1",IF(CRHPElig="La baisse de revenus n'est pas admissible dans le cadre du PEREC",CRHPElig,IF(AND(INDEX(claimPeriodNo,MATCH('Étape 1) Taux'!$A$8,claimPeriods,0))&gt;17,INDEX(claimPeriodNo,MATCH('Étape 1) Taux'!$A$8,claimPeriods,0))&lt;20,revenueReduction&lt;0.1),0,IF(NOT(ISNUMBER(F548)),0,IF($D548="Oui",0,IF($C548="Non - avec lien de dépendance",MIN(2258,F548,$E548),MIN(2258,F548)))))))</f>
        <v>Effectuez l’étape 1</v>
      </c>
      <c r="K548" s="3" t="str">
        <f>IF(CRHPElig=" -  ","Effectuez l’étape 1",IF(CRHPElig="La baisse de revenus n'est pas admissible dans le cadre du PEREC",CRHPElig,IF(AND(INDEX(claimPeriodNo,MATCH('Étape 1) Taux'!$A$8,claimPeriods,0))&gt;17,INDEX(claimPeriodNo,MATCH('Étape 1) Taux'!$A$8,claimPeriods,0))&lt;20,revenueReduction&lt;0.1),0,IF(NOT(ISNUMBER(G548)),0,IF($D548="Oui",0,IF($C548="Non - avec lien de dépendance",MIN(2258,G548,$E548),MIN(2258,G548)))))))</f>
        <v>Effectuez l’étape 1</v>
      </c>
      <c r="L548" s="3">
        <f t="shared" si="34"/>
        <v>0</v>
      </c>
      <c r="M548" s="3">
        <f t="shared" si="35"/>
        <v>0</v>
      </c>
    </row>
    <row r="549" spans="8:13" x14ac:dyDescent="0.3">
      <c r="H549" s="52" t="str">
        <f t="shared" si="32"/>
        <v>Calculez d'abord la baisse moyenne de vos revenus sur 12 mois à l'étape 2)</v>
      </c>
      <c r="I549" s="52" t="str">
        <f t="shared" si="33"/>
        <v>Calculez d'abord la baisse moyenne de vos revenus sur 12 mois à l'étape 2)</v>
      </c>
      <c r="J549" s="3" t="str">
        <f>IF(CRHPElig=" -  ","Effectuez l’étape 1",IF(CRHPElig="La baisse de revenus n'est pas admissible dans le cadre du PEREC",CRHPElig,IF(AND(INDEX(claimPeriodNo,MATCH('Étape 1) Taux'!$A$8,claimPeriods,0))&gt;17,INDEX(claimPeriodNo,MATCH('Étape 1) Taux'!$A$8,claimPeriods,0))&lt;20,revenueReduction&lt;0.1),0,IF(NOT(ISNUMBER(F549)),0,IF($D549="Oui",0,IF($C549="Non - avec lien de dépendance",MIN(2258,F549,$E549),MIN(2258,F549)))))))</f>
        <v>Effectuez l’étape 1</v>
      </c>
      <c r="K549" s="3" t="str">
        <f>IF(CRHPElig=" -  ","Effectuez l’étape 1",IF(CRHPElig="La baisse de revenus n'est pas admissible dans le cadre du PEREC",CRHPElig,IF(AND(INDEX(claimPeriodNo,MATCH('Étape 1) Taux'!$A$8,claimPeriods,0))&gt;17,INDEX(claimPeriodNo,MATCH('Étape 1) Taux'!$A$8,claimPeriods,0))&lt;20,revenueReduction&lt;0.1),0,IF(NOT(ISNUMBER(G549)),0,IF($D549="Oui",0,IF($C549="Non - avec lien de dépendance",MIN(2258,G549,$E549),MIN(2258,G549)))))))</f>
        <v>Effectuez l’étape 1</v>
      </c>
      <c r="L549" s="3">
        <f t="shared" si="34"/>
        <v>0</v>
      </c>
      <c r="M549" s="3">
        <f t="shared" si="35"/>
        <v>0</v>
      </c>
    </row>
    <row r="550" spans="8:13" x14ac:dyDescent="0.3">
      <c r="H550" s="52" t="str">
        <f t="shared" si="32"/>
        <v>Calculez d'abord la baisse moyenne de vos revenus sur 12 mois à l'étape 2)</v>
      </c>
      <c r="I550" s="52" t="str">
        <f t="shared" si="33"/>
        <v>Calculez d'abord la baisse moyenne de vos revenus sur 12 mois à l'étape 2)</v>
      </c>
      <c r="J550" s="3" t="str">
        <f>IF(CRHPElig=" -  ","Effectuez l’étape 1",IF(CRHPElig="La baisse de revenus n'est pas admissible dans le cadre du PEREC",CRHPElig,IF(AND(INDEX(claimPeriodNo,MATCH('Étape 1) Taux'!$A$8,claimPeriods,0))&gt;17,INDEX(claimPeriodNo,MATCH('Étape 1) Taux'!$A$8,claimPeriods,0))&lt;20,revenueReduction&lt;0.1),0,IF(NOT(ISNUMBER(F550)),0,IF($D550="Oui",0,IF($C550="Non - avec lien de dépendance",MIN(2258,F550,$E550),MIN(2258,F550)))))))</f>
        <v>Effectuez l’étape 1</v>
      </c>
      <c r="K550" s="3" t="str">
        <f>IF(CRHPElig=" -  ","Effectuez l’étape 1",IF(CRHPElig="La baisse de revenus n'est pas admissible dans le cadre du PEREC",CRHPElig,IF(AND(INDEX(claimPeriodNo,MATCH('Étape 1) Taux'!$A$8,claimPeriods,0))&gt;17,INDEX(claimPeriodNo,MATCH('Étape 1) Taux'!$A$8,claimPeriods,0))&lt;20,revenueReduction&lt;0.1),0,IF(NOT(ISNUMBER(G550)),0,IF($D550="Oui",0,IF($C550="Non - avec lien de dépendance",MIN(2258,G550,$E550),MIN(2258,G550)))))))</f>
        <v>Effectuez l’étape 1</v>
      </c>
      <c r="L550" s="3">
        <f t="shared" si="34"/>
        <v>0</v>
      </c>
      <c r="M550" s="3">
        <f t="shared" si="35"/>
        <v>0</v>
      </c>
    </row>
    <row r="551" spans="8:13" x14ac:dyDescent="0.3">
      <c r="H551" s="52" t="str">
        <f t="shared" si="32"/>
        <v>Calculez d'abord la baisse moyenne de vos revenus sur 12 mois à l'étape 2)</v>
      </c>
      <c r="I551" s="52" t="str">
        <f t="shared" si="33"/>
        <v>Calculez d'abord la baisse moyenne de vos revenus sur 12 mois à l'étape 2)</v>
      </c>
      <c r="J551" s="3" t="str">
        <f>IF(CRHPElig=" -  ","Effectuez l’étape 1",IF(CRHPElig="La baisse de revenus n'est pas admissible dans le cadre du PEREC",CRHPElig,IF(AND(INDEX(claimPeriodNo,MATCH('Étape 1) Taux'!$A$8,claimPeriods,0))&gt;17,INDEX(claimPeriodNo,MATCH('Étape 1) Taux'!$A$8,claimPeriods,0))&lt;20,revenueReduction&lt;0.1),0,IF(NOT(ISNUMBER(F551)),0,IF($D551="Oui",0,IF($C551="Non - avec lien de dépendance",MIN(2258,F551,$E551),MIN(2258,F551)))))))</f>
        <v>Effectuez l’étape 1</v>
      </c>
      <c r="K551" s="3" t="str">
        <f>IF(CRHPElig=" -  ","Effectuez l’étape 1",IF(CRHPElig="La baisse de revenus n'est pas admissible dans le cadre du PEREC",CRHPElig,IF(AND(INDEX(claimPeriodNo,MATCH('Étape 1) Taux'!$A$8,claimPeriods,0))&gt;17,INDEX(claimPeriodNo,MATCH('Étape 1) Taux'!$A$8,claimPeriods,0))&lt;20,revenueReduction&lt;0.1),0,IF(NOT(ISNUMBER(G551)),0,IF($D551="Oui",0,IF($C551="Non - avec lien de dépendance",MIN(2258,G551,$E551),MIN(2258,G551)))))))</f>
        <v>Effectuez l’étape 1</v>
      </c>
      <c r="L551" s="3">
        <f t="shared" si="34"/>
        <v>0</v>
      </c>
      <c r="M551" s="3">
        <f t="shared" si="35"/>
        <v>0</v>
      </c>
    </row>
    <row r="552" spans="8:13" x14ac:dyDescent="0.3">
      <c r="H552" s="52" t="str">
        <f t="shared" si="32"/>
        <v>Calculez d'abord la baisse moyenne de vos revenus sur 12 mois à l'étape 2)</v>
      </c>
      <c r="I552" s="52" t="str">
        <f t="shared" si="33"/>
        <v>Calculez d'abord la baisse moyenne de vos revenus sur 12 mois à l'étape 2)</v>
      </c>
      <c r="J552" s="3" t="str">
        <f>IF(CRHPElig=" -  ","Effectuez l’étape 1",IF(CRHPElig="La baisse de revenus n'est pas admissible dans le cadre du PEREC",CRHPElig,IF(AND(INDEX(claimPeriodNo,MATCH('Étape 1) Taux'!$A$8,claimPeriods,0))&gt;17,INDEX(claimPeriodNo,MATCH('Étape 1) Taux'!$A$8,claimPeriods,0))&lt;20,revenueReduction&lt;0.1),0,IF(NOT(ISNUMBER(F552)),0,IF($D552="Oui",0,IF($C552="Non - avec lien de dépendance",MIN(2258,F552,$E552),MIN(2258,F552)))))))</f>
        <v>Effectuez l’étape 1</v>
      </c>
      <c r="K552" s="3" t="str">
        <f>IF(CRHPElig=" -  ","Effectuez l’étape 1",IF(CRHPElig="La baisse de revenus n'est pas admissible dans le cadre du PEREC",CRHPElig,IF(AND(INDEX(claimPeriodNo,MATCH('Étape 1) Taux'!$A$8,claimPeriods,0))&gt;17,INDEX(claimPeriodNo,MATCH('Étape 1) Taux'!$A$8,claimPeriods,0))&lt;20,revenueReduction&lt;0.1),0,IF(NOT(ISNUMBER(G552)),0,IF($D552="Oui",0,IF($C552="Non - avec lien de dépendance",MIN(2258,G552,$E552),MIN(2258,G552)))))))</f>
        <v>Effectuez l’étape 1</v>
      </c>
      <c r="L552" s="3">
        <f t="shared" si="34"/>
        <v>0</v>
      </c>
      <c r="M552" s="3">
        <f t="shared" si="35"/>
        <v>0</v>
      </c>
    </row>
    <row r="553" spans="8:13" x14ac:dyDescent="0.3">
      <c r="H553" s="52" t="str">
        <f t="shared" si="32"/>
        <v>Calculez d'abord la baisse moyenne de vos revenus sur 12 mois à l'étape 2)</v>
      </c>
      <c r="I553" s="52" t="str">
        <f t="shared" si="33"/>
        <v>Calculez d'abord la baisse moyenne de vos revenus sur 12 mois à l'étape 2)</v>
      </c>
      <c r="J553" s="3" t="str">
        <f>IF(CRHPElig=" -  ","Effectuez l’étape 1",IF(CRHPElig="La baisse de revenus n'est pas admissible dans le cadre du PEREC",CRHPElig,IF(AND(INDEX(claimPeriodNo,MATCH('Étape 1) Taux'!$A$8,claimPeriods,0))&gt;17,INDEX(claimPeriodNo,MATCH('Étape 1) Taux'!$A$8,claimPeriods,0))&lt;20,revenueReduction&lt;0.1),0,IF(NOT(ISNUMBER(F553)),0,IF($D553="Oui",0,IF($C553="Non - avec lien de dépendance",MIN(2258,F553,$E553),MIN(2258,F553)))))))</f>
        <v>Effectuez l’étape 1</v>
      </c>
      <c r="K553" s="3" t="str">
        <f>IF(CRHPElig=" -  ","Effectuez l’étape 1",IF(CRHPElig="La baisse de revenus n'est pas admissible dans le cadre du PEREC",CRHPElig,IF(AND(INDEX(claimPeriodNo,MATCH('Étape 1) Taux'!$A$8,claimPeriods,0))&gt;17,INDEX(claimPeriodNo,MATCH('Étape 1) Taux'!$A$8,claimPeriods,0))&lt;20,revenueReduction&lt;0.1),0,IF(NOT(ISNUMBER(G553)),0,IF($D553="Oui",0,IF($C553="Non - avec lien de dépendance",MIN(2258,G553,$E553),MIN(2258,G553)))))))</f>
        <v>Effectuez l’étape 1</v>
      </c>
      <c r="L553" s="3">
        <f t="shared" si="34"/>
        <v>0</v>
      </c>
      <c r="M553" s="3">
        <f t="shared" si="35"/>
        <v>0</v>
      </c>
    </row>
    <row r="554" spans="8:13" x14ac:dyDescent="0.3">
      <c r="H554" s="52" t="str">
        <f t="shared" si="32"/>
        <v>Calculez d'abord la baisse moyenne de vos revenus sur 12 mois à l'étape 2)</v>
      </c>
      <c r="I554" s="52" t="str">
        <f t="shared" si="33"/>
        <v>Calculez d'abord la baisse moyenne de vos revenus sur 12 mois à l'étape 2)</v>
      </c>
      <c r="J554" s="3" t="str">
        <f>IF(CRHPElig=" -  ","Effectuez l’étape 1",IF(CRHPElig="La baisse de revenus n'est pas admissible dans le cadre du PEREC",CRHPElig,IF(AND(INDEX(claimPeriodNo,MATCH('Étape 1) Taux'!$A$8,claimPeriods,0))&gt;17,INDEX(claimPeriodNo,MATCH('Étape 1) Taux'!$A$8,claimPeriods,0))&lt;20,revenueReduction&lt;0.1),0,IF(NOT(ISNUMBER(F554)),0,IF($D554="Oui",0,IF($C554="Non - avec lien de dépendance",MIN(2258,F554,$E554),MIN(2258,F554)))))))</f>
        <v>Effectuez l’étape 1</v>
      </c>
      <c r="K554" s="3" t="str">
        <f>IF(CRHPElig=" -  ","Effectuez l’étape 1",IF(CRHPElig="La baisse de revenus n'est pas admissible dans le cadre du PEREC",CRHPElig,IF(AND(INDEX(claimPeriodNo,MATCH('Étape 1) Taux'!$A$8,claimPeriods,0))&gt;17,INDEX(claimPeriodNo,MATCH('Étape 1) Taux'!$A$8,claimPeriods,0))&lt;20,revenueReduction&lt;0.1),0,IF(NOT(ISNUMBER(G554)),0,IF($D554="Oui",0,IF($C554="Non - avec lien de dépendance",MIN(2258,G554,$E554),MIN(2258,G554)))))))</f>
        <v>Effectuez l’étape 1</v>
      </c>
      <c r="L554" s="3">
        <f t="shared" si="34"/>
        <v>0</v>
      </c>
      <c r="M554" s="3">
        <f t="shared" si="35"/>
        <v>0</v>
      </c>
    </row>
    <row r="555" spans="8:13" x14ac:dyDescent="0.3">
      <c r="H555" s="52" t="str">
        <f t="shared" si="32"/>
        <v>Calculez d'abord la baisse moyenne de vos revenus sur 12 mois à l'étape 2)</v>
      </c>
      <c r="I555" s="52" t="str">
        <f t="shared" si="33"/>
        <v>Calculez d'abord la baisse moyenne de vos revenus sur 12 mois à l'étape 2)</v>
      </c>
      <c r="J555" s="3" t="str">
        <f>IF(CRHPElig=" -  ","Effectuez l’étape 1",IF(CRHPElig="La baisse de revenus n'est pas admissible dans le cadre du PEREC",CRHPElig,IF(AND(INDEX(claimPeriodNo,MATCH('Étape 1) Taux'!$A$8,claimPeriods,0))&gt;17,INDEX(claimPeriodNo,MATCH('Étape 1) Taux'!$A$8,claimPeriods,0))&lt;20,revenueReduction&lt;0.1),0,IF(NOT(ISNUMBER(F555)),0,IF($D555="Oui",0,IF($C555="Non - avec lien de dépendance",MIN(2258,F555,$E555),MIN(2258,F555)))))))</f>
        <v>Effectuez l’étape 1</v>
      </c>
      <c r="K555" s="3" t="str">
        <f>IF(CRHPElig=" -  ","Effectuez l’étape 1",IF(CRHPElig="La baisse de revenus n'est pas admissible dans le cadre du PEREC",CRHPElig,IF(AND(INDEX(claimPeriodNo,MATCH('Étape 1) Taux'!$A$8,claimPeriods,0))&gt;17,INDEX(claimPeriodNo,MATCH('Étape 1) Taux'!$A$8,claimPeriods,0))&lt;20,revenueReduction&lt;0.1),0,IF(NOT(ISNUMBER(G555)),0,IF($D555="Oui",0,IF($C555="Non - avec lien de dépendance",MIN(2258,G555,$E555),MIN(2258,G555)))))))</f>
        <v>Effectuez l’étape 1</v>
      </c>
      <c r="L555" s="3">
        <f t="shared" si="34"/>
        <v>0</v>
      </c>
      <c r="M555" s="3">
        <f t="shared" si="35"/>
        <v>0</v>
      </c>
    </row>
    <row r="556" spans="8:13" x14ac:dyDescent="0.3">
      <c r="H556" s="52" t="str">
        <f t="shared" si="32"/>
        <v>Calculez d'abord la baisse moyenne de vos revenus sur 12 mois à l'étape 2)</v>
      </c>
      <c r="I556" s="52" t="str">
        <f t="shared" si="33"/>
        <v>Calculez d'abord la baisse moyenne de vos revenus sur 12 mois à l'étape 2)</v>
      </c>
      <c r="J556" s="3" t="str">
        <f>IF(CRHPElig=" -  ","Effectuez l’étape 1",IF(CRHPElig="La baisse de revenus n'est pas admissible dans le cadre du PEREC",CRHPElig,IF(AND(INDEX(claimPeriodNo,MATCH('Étape 1) Taux'!$A$8,claimPeriods,0))&gt;17,INDEX(claimPeriodNo,MATCH('Étape 1) Taux'!$A$8,claimPeriods,0))&lt;20,revenueReduction&lt;0.1),0,IF(NOT(ISNUMBER(F556)),0,IF($D556="Oui",0,IF($C556="Non - avec lien de dépendance",MIN(2258,F556,$E556),MIN(2258,F556)))))))</f>
        <v>Effectuez l’étape 1</v>
      </c>
      <c r="K556" s="3" t="str">
        <f>IF(CRHPElig=" -  ","Effectuez l’étape 1",IF(CRHPElig="La baisse de revenus n'est pas admissible dans le cadre du PEREC",CRHPElig,IF(AND(INDEX(claimPeriodNo,MATCH('Étape 1) Taux'!$A$8,claimPeriods,0))&gt;17,INDEX(claimPeriodNo,MATCH('Étape 1) Taux'!$A$8,claimPeriods,0))&lt;20,revenueReduction&lt;0.1),0,IF(NOT(ISNUMBER(G556)),0,IF($D556="Oui",0,IF($C556="Non - avec lien de dépendance",MIN(2258,G556,$E556),MIN(2258,G556)))))))</f>
        <v>Effectuez l’étape 1</v>
      </c>
      <c r="L556" s="3">
        <f t="shared" si="34"/>
        <v>0</v>
      </c>
      <c r="M556" s="3">
        <f t="shared" si="35"/>
        <v>0</v>
      </c>
    </row>
    <row r="557" spans="8:13" x14ac:dyDescent="0.3">
      <c r="H557" s="52" t="str">
        <f t="shared" si="32"/>
        <v>Calculez d'abord la baisse moyenne de vos revenus sur 12 mois à l'étape 2)</v>
      </c>
      <c r="I557" s="52" t="str">
        <f t="shared" si="33"/>
        <v>Calculez d'abord la baisse moyenne de vos revenus sur 12 mois à l'étape 2)</v>
      </c>
      <c r="J557" s="3" t="str">
        <f>IF(CRHPElig=" -  ","Effectuez l’étape 1",IF(CRHPElig="La baisse de revenus n'est pas admissible dans le cadre du PEREC",CRHPElig,IF(AND(INDEX(claimPeriodNo,MATCH('Étape 1) Taux'!$A$8,claimPeriods,0))&gt;17,INDEX(claimPeriodNo,MATCH('Étape 1) Taux'!$A$8,claimPeriods,0))&lt;20,revenueReduction&lt;0.1),0,IF(NOT(ISNUMBER(F557)),0,IF($D557="Oui",0,IF($C557="Non - avec lien de dépendance",MIN(2258,F557,$E557),MIN(2258,F557)))))))</f>
        <v>Effectuez l’étape 1</v>
      </c>
      <c r="K557" s="3" t="str">
        <f>IF(CRHPElig=" -  ","Effectuez l’étape 1",IF(CRHPElig="La baisse de revenus n'est pas admissible dans le cadre du PEREC",CRHPElig,IF(AND(INDEX(claimPeriodNo,MATCH('Étape 1) Taux'!$A$8,claimPeriods,0))&gt;17,INDEX(claimPeriodNo,MATCH('Étape 1) Taux'!$A$8,claimPeriods,0))&lt;20,revenueReduction&lt;0.1),0,IF(NOT(ISNUMBER(G557)),0,IF($D557="Oui",0,IF($C557="Non - avec lien de dépendance",MIN(2258,G557,$E557),MIN(2258,G557)))))))</f>
        <v>Effectuez l’étape 1</v>
      </c>
      <c r="L557" s="3">
        <f t="shared" si="34"/>
        <v>0</v>
      </c>
      <c r="M557" s="3">
        <f t="shared" si="35"/>
        <v>0</v>
      </c>
    </row>
    <row r="558" spans="8:13" x14ac:dyDescent="0.3">
      <c r="H558" s="52" t="str">
        <f t="shared" si="32"/>
        <v>Calculez d'abord la baisse moyenne de vos revenus sur 12 mois à l'étape 2)</v>
      </c>
      <c r="I558" s="52" t="str">
        <f t="shared" si="33"/>
        <v>Calculez d'abord la baisse moyenne de vos revenus sur 12 mois à l'étape 2)</v>
      </c>
      <c r="J558" s="3" t="str">
        <f>IF(CRHPElig=" -  ","Effectuez l’étape 1",IF(CRHPElig="La baisse de revenus n'est pas admissible dans le cadre du PEREC",CRHPElig,IF(AND(INDEX(claimPeriodNo,MATCH('Étape 1) Taux'!$A$8,claimPeriods,0))&gt;17,INDEX(claimPeriodNo,MATCH('Étape 1) Taux'!$A$8,claimPeriods,0))&lt;20,revenueReduction&lt;0.1),0,IF(NOT(ISNUMBER(F558)),0,IF($D558="Oui",0,IF($C558="Non - avec lien de dépendance",MIN(2258,F558,$E558),MIN(2258,F558)))))))</f>
        <v>Effectuez l’étape 1</v>
      </c>
      <c r="K558" s="3" t="str">
        <f>IF(CRHPElig=" -  ","Effectuez l’étape 1",IF(CRHPElig="La baisse de revenus n'est pas admissible dans le cadre du PEREC",CRHPElig,IF(AND(INDEX(claimPeriodNo,MATCH('Étape 1) Taux'!$A$8,claimPeriods,0))&gt;17,INDEX(claimPeriodNo,MATCH('Étape 1) Taux'!$A$8,claimPeriods,0))&lt;20,revenueReduction&lt;0.1),0,IF(NOT(ISNUMBER(G558)),0,IF($D558="Oui",0,IF($C558="Non - avec lien de dépendance",MIN(2258,G558,$E558),MIN(2258,G558)))))))</f>
        <v>Effectuez l’étape 1</v>
      </c>
      <c r="L558" s="3">
        <f t="shared" si="34"/>
        <v>0</v>
      </c>
      <c r="M558" s="3">
        <f t="shared" si="35"/>
        <v>0</v>
      </c>
    </row>
    <row r="559" spans="8:13" x14ac:dyDescent="0.3">
      <c r="H559" s="52" t="str">
        <f t="shared" si="32"/>
        <v>Calculez d'abord la baisse moyenne de vos revenus sur 12 mois à l'étape 2)</v>
      </c>
      <c r="I559" s="52" t="str">
        <f t="shared" si="33"/>
        <v>Calculez d'abord la baisse moyenne de vos revenus sur 12 mois à l'étape 2)</v>
      </c>
      <c r="J559" s="3" t="str">
        <f>IF(CRHPElig=" -  ","Effectuez l’étape 1",IF(CRHPElig="La baisse de revenus n'est pas admissible dans le cadre du PEREC",CRHPElig,IF(AND(INDEX(claimPeriodNo,MATCH('Étape 1) Taux'!$A$8,claimPeriods,0))&gt;17,INDEX(claimPeriodNo,MATCH('Étape 1) Taux'!$A$8,claimPeriods,0))&lt;20,revenueReduction&lt;0.1),0,IF(NOT(ISNUMBER(F559)),0,IF($D559="Oui",0,IF($C559="Non - avec lien de dépendance",MIN(2258,F559,$E559),MIN(2258,F559)))))))</f>
        <v>Effectuez l’étape 1</v>
      </c>
      <c r="K559" s="3" t="str">
        <f>IF(CRHPElig=" -  ","Effectuez l’étape 1",IF(CRHPElig="La baisse de revenus n'est pas admissible dans le cadre du PEREC",CRHPElig,IF(AND(INDEX(claimPeriodNo,MATCH('Étape 1) Taux'!$A$8,claimPeriods,0))&gt;17,INDEX(claimPeriodNo,MATCH('Étape 1) Taux'!$A$8,claimPeriods,0))&lt;20,revenueReduction&lt;0.1),0,IF(NOT(ISNUMBER(G559)),0,IF($D559="Oui",0,IF($C559="Non - avec lien de dépendance",MIN(2258,G559,$E559),MIN(2258,G559)))))))</f>
        <v>Effectuez l’étape 1</v>
      </c>
      <c r="L559" s="3">
        <f t="shared" si="34"/>
        <v>0</v>
      </c>
      <c r="M559" s="3">
        <f t="shared" si="35"/>
        <v>0</v>
      </c>
    </row>
    <row r="560" spans="8:13" x14ac:dyDescent="0.3">
      <c r="H560" s="52" t="str">
        <f t="shared" si="32"/>
        <v>Calculez d'abord la baisse moyenne de vos revenus sur 12 mois à l'étape 2)</v>
      </c>
      <c r="I560" s="52" t="str">
        <f t="shared" si="33"/>
        <v>Calculez d'abord la baisse moyenne de vos revenus sur 12 mois à l'étape 2)</v>
      </c>
      <c r="J560" s="3" t="str">
        <f>IF(CRHPElig=" -  ","Effectuez l’étape 1",IF(CRHPElig="La baisse de revenus n'est pas admissible dans le cadre du PEREC",CRHPElig,IF(AND(INDEX(claimPeriodNo,MATCH('Étape 1) Taux'!$A$8,claimPeriods,0))&gt;17,INDEX(claimPeriodNo,MATCH('Étape 1) Taux'!$A$8,claimPeriods,0))&lt;20,revenueReduction&lt;0.1),0,IF(NOT(ISNUMBER(F560)),0,IF($D560="Oui",0,IF($C560="Non - avec lien de dépendance",MIN(2258,F560,$E560),MIN(2258,F560)))))))</f>
        <v>Effectuez l’étape 1</v>
      </c>
      <c r="K560" s="3" t="str">
        <f>IF(CRHPElig=" -  ","Effectuez l’étape 1",IF(CRHPElig="La baisse de revenus n'est pas admissible dans le cadre du PEREC",CRHPElig,IF(AND(INDEX(claimPeriodNo,MATCH('Étape 1) Taux'!$A$8,claimPeriods,0))&gt;17,INDEX(claimPeriodNo,MATCH('Étape 1) Taux'!$A$8,claimPeriods,0))&lt;20,revenueReduction&lt;0.1),0,IF(NOT(ISNUMBER(G560)),0,IF($D560="Oui",0,IF($C560="Non - avec lien de dépendance",MIN(2258,G560,$E560),MIN(2258,G560)))))))</f>
        <v>Effectuez l’étape 1</v>
      </c>
      <c r="L560" s="3">
        <f t="shared" si="34"/>
        <v>0</v>
      </c>
      <c r="M560" s="3">
        <f t="shared" si="35"/>
        <v>0</v>
      </c>
    </row>
    <row r="561" spans="8:13" x14ac:dyDescent="0.3">
      <c r="H561" s="52" t="str">
        <f t="shared" si="32"/>
        <v>Calculez d'abord la baisse moyenne de vos revenus sur 12 mois à l'étape 2)</v>
      </c>
      <c r="I561" s="52" t="str">
        <f t="shared" si="33"/>
        <v>Calculez d'abord la baisse moyenne de vos revenus sur 12 mois à l'étape 2)</v>
      </c>
      <c r="J561" s="3" t="str">
        <f>IF(CRHPElig=" -  ","Effectuez l’étape 1",IF(CRHPElig="La baisse de revenus n'est pas admissible dans le cadre du PEREC",CRHPElig,IF(AND(INDEX(claimPeriodNo,MATCH('Étape 1) Taux'!$A$8,claimPeriods,0))&gt;17,INDEX(claimPeriodNo,MATCH('Étape 1) Taux'!$A$8,claimPeriods,0))&lt;20,revenueReduction&lt;0.1),0,IF(NOT(ISNUMBER(F561)),0,IF($D561="Oui",0,IF($C561="Non - avec lien de dépendance",MIN(2258,F561,$E561),MIN(2258,F561)))))))</f>
        <v>Effectuez l’étape 1</v>
      </c>
      <c r="K561" s="3" t="str">
        <f>IF(CRHPElig=" -  ","Effectuez l’étape 1",IF(CRHPElig="La baisse de revenus n'est pas admissible dans le cadre du PEREC",CRHPElig,IF(AND(INDEX(claimPeriodNo,MATCH('Étape 1) Taux'!$A$8,claimPeriods,0))&gt;17,INDEX(claimPeriodNo,MATCH('Étape 1) Taux'!$A$8,claimPeriods,0))&lt;20,revenueReduction&lt;0.1),0,IF(NOT(ISNUMBER(G561)),0,IF($D561="Oui",0,IF($C561="Non - avec lien de dépendance",MIN(2258,G561,$E561),MIN(2258,G561)))))))</f>
        <v>Effectuez l’étape 1</v>
      </c>
      <c r="L561" s="3">
        <f t="shared" si="34"/>
        <v>0</v>
      </c>
      <c r="M561" s="3">
        <f t="shared" si="35"/>
        <v>0</v>
      </c>
    </row>
    <row r="562" spans="8:13" x14ac:dyDescent="0.3">
      <c r="H562" s="52" t="str">
        <f t="shared" si="32"/>
        <v>Calculez d'abord la baisse moyenne de vos revenus sur 12 mois à l'étape 2)</v>
      </c>
      <c r="I562" s="52" t="str">
        <f t="shared" si="33"/>
        <v>Calculez d'abord la baisse moyenne de vos revenus sur 12 mois à l'étape 2)</v>
      </c>
      <c r="J562" s="3" t="str">
        <f>IF(CRHPElig=" -  ","Effectuez l’étape 1",IF(CRHPElig="La baisse de revenus n'est pas admissible dans le cadre du PEREC",CRHPElig,IF(AND(INDEX(claimPeriodNo,MATCH('Étape 1) Taux'!$A$8,claimPeriods,0))&gt;17,INDEX(claimPeriodNo,MATCH('Étape 1) Taux'!$A$8,claimPeriods,0))&lt;20,revenueReduction&lt;0.1),0,IF(NOT(ISNUMBER(F562)),0,IF($D562="Oui",0,IF($C562="Non - avec lien de dépendance",MIN(2258,F562,$E562),MIN(2258,F562)))))))</f>
        <v>Effectuez l’étape 1</v>
      </c>
      <c r="K562" s="3" t="str">
        <f>IF(CRHPElig=" -  ","Effectuez l’étape 1",IF(CRHPElig="La baisse de revenus n'est pas admissible dans le cadre du PEREC",CRHPElig,IF(AND(INDEX(claimPeriodNo,MATCH('Étape 1) Taux'!$A$8,claimPeriods,0))&gt;17,INDEX(claimPeriodNo,MATCH('Étape 1) Taux'!$A$8,claimPeriods,0))&lt;20,revenueReduction&lt;0.1),0,IF(NOT(ISNUMBER(G562)),0,IF($D562="Oui",0,IF($C562="Non - avec lien de dépendance",MIN(2258,G562,$E562),MIN(2258,G562)))))))</f>
        <v>Effectuez l’étape 1</v>
      </c>
      <c r="L562" s="3">
        <f t="shared" si="34"/>
        <v>0</v>
      </c>
      <c r="M562" s="3">
        <f t="shared" si="35"/>
        <v>0</v>
      </c>
    </row>
    <row r="563" spans="8:13" x14ac:dyDescent="0.3">
      <c r="H563" s="52" t="str">
        <f t="shared" si="32"/>
        <v>Calculez d'abord la baisse moyenne de vos revenus sur 12 mois à l'étape 2)</v>
      </c>
      <c r="I563" s="52" t="str">
        <f t="shared" si="33"/>
        <v>Calculez d'abord la baisse moyenne de vos revenus sur 12 mois à l'étape 2)</v>
      </c>
      <c r="J563" s="3" t="str">
        <f>IF(CRHPElig=" -  ","Effectuez l’étape 1",IF(CRHPElig="La baisse de revenus n'est pas admissible dans le cadre du PEREC",CRHPElig,IF(AND(INDEX(claimPeriodNo,MATCH('Étape 1) Taux'!$A$8,claimPeriods,0))&gt;17,INDEX(claimPeriodNo,MATCH('Étape 1) Taux'!$A$8,claimPeriods,0))&lt;20,revenueReduction&lt;0.1),0,IF(NOT(ISNUMBER(F563)),0,IF($D563="Oui",0,IF($C563="Non - avec lien de dépendance",MIN(2258,F563,$E563),MIN(2258,F563)))))))</f>
        <v>Effectuez l’étape 1</v>
      </c>
      <c r="K563" s="3" t="str">
        <f>IF(CRHPElig=" -  ","Effectuez l’étape 1",IF(CRHPElig="La baisse de revenus n'est pas admissible dans le cadre du PEREC",CRHPElig,IF(AND(INDEX(claimPeriodNo,MATCH('Étape 1) Taux'!$A$8,claimPeriods,0))&gt;17,INDEX(claimPeriodNo,MATCH('Étape 1) Taux'!$A$8,claimPeriods,0))&lt;20,revenueReduction&lt;0.1),0,IF(NOT(ISNUMBER(G563)),0,IF($D563="Oui",0,IF($C563="Non - avec lien de dépendance",MIN(2258,G563,$E563),MIN(2258,G563)))))))</f>
        <v>Effectuez l’étape 1</v>
      </c>
      <c r="L563" s="3">
        <f t="shared" si="34"/>
        <v>0</v>
      </c>
      <c r="M563" s="3">
        <f t="shared" si="35"/>
        <v>0</v>
      </c>
    </row>
    <row r="564" spans="8:13" x14ac:dyDescent="0.3">
      <c r="H564" s="52" t="str">
        <f t="shared" si="32"/>
        <v>Calculez d'abord la baisse moyenne de vos revenus sur 12 mois à l'étape 2)</v>
      </c>
      <c r="I564" s="52" t="str">
        <f t="shared" si="33"/>
        <v>Calculez d'abord la baisse moyenne de vos revenus sur 12 mois à l'étape 2)</v>
      </c>
      <c r="J564" s="3" t="str">
        <f>IF(CRHPElig=" -  ","Effectuez l’étape 1",IF(CRHPElig="La baisse de revenus n'est pas admissible dans le cadre du PEREC",CRHPElig,IF(AND(INDEX(claimPeriodNo,MATCH('Étape 1) Taux'!$A$8,claimPeriods,0))&gt;17,INDEX(claimPeriodNo,MATCH('Étape 1) Taux'!$A$8,claimPeriods,0))&lt;20,revenueReduction&lt;0.1),0,IF(NOT(ISNUMBER(F564)),0,IF($D564="Oui",0,IF($C564="Non - avec lien de dépendance",MIN(2258,F564,$E564),MIN(2258,F564)))))))</f>
        <v>Effectuez l’étape 1</v>
      </c>
      <c r="K564" s="3" t="str">
        <f>IF(CRHPElig=" -  ","Effectuez l’étape 1",IF(CRHPElig="La baisse de revenus n'est pas admissible dans le cadre du PEREC",CRHPElig,IF(AND(INDEX(claimPeriodNo,MATCH('Étape 1) Taux'!$A$8,claimPeriods,0))&gt;17,INDEX(claimPeriodNo,MATCH('Étape 1) Taux'!$A$8,claimPeriods,0))&lt;20,revenueReduction&lt;0.1),0,IF(NOT(ISNUMBER(G564)),0,IF($D564="Oui",0,IF($C564="Non - avec lien de dépendance",MIN(2258,G564,$E564),MIN(2258,G564)))))))</f>
        <v>Effectuez l’étape 1</v>
      </c>
      <c r="L564" s="3">
        <f t="shared" si="34"/>
        <v>0</v>
      </c>
      <c r="M564" s="3">
        <f t="shared" si="35"/>
        <v>0</v>
      </c>
    </row>
    <row r="565" spans="8:13" x14ac:dyDescent="0.3">
      <c r="H565" s="52" t="str">
        <f t="shared" si="32"/>
        <v>Calculez d'abord la baisse moyenne de vos revenus sur 12 mois à l'étape 2)</v>
      </c>
      <c r="I565" s="52" t="str">
        <f t="shared" si="33"/>
        <v>Calculez d'abord la baisse moyenne de vos revenus sur 12 mois à l'étape 2)</v>
      </c>
      <c r="J565" s="3" t="str">
        <f>IF(CRHPElig=" -  ","Effectuez l’étape 1",IF(CRHPElig="La baisse de revenus n'est pas admissible dans le cadre du PEREC",CRHPElig,IF(AND(INDEX(claimPeriodNo,MATCH('Étape 1) Taux'!$A$8,claimPeriods,0))&gt;17,INDEX(claimPeriodNo,MATCH('Étape 1) Taux'!$A$8,claimPeriods,0))&lt;20,revenueReduction&lt;0.1),0,IF(NOT(ISNUMBER(F565)),0,IF($D565="Oui",0,IF($C565="Non - avec lien de dépendance",MIN(2258,F565,$E565),MIN(2258,F565)))))))</f>
        <v>Effectuez l’étape 1</v>
      </c>
      <c r="K565" s="3" t="str">
        <f>IF(CRHPElig=" -  ","Effectuez l’étape 1",IF(CRHPElig="La baisse de revenus n'est pas admissible dans le cadre du PEREC",CRHPElig,IF(AND(INDEX(claimPeriodNo,MATCH('Étape 1) Taux'!$A$8,claimPeriods,0))&gt;17,INDEX(claimPeriodNo,MATCH('Étape 1) Taux'!$A$8,claimPeriods,0))&lt;20,revenueReduction&lt;0.1),0,IF(NOT(ISNUMBER(G565)),0,IF($D565="Oui",0,IF($C565="Non - avec lien de dépendance",MIN(2258,G565,$E565),MIN(2258,G565)))))))</f>
        <v>Effectuez l’étape 1</v>
      </c>
      <c r="L565" s="3">
        <f t="shared" si="34"/>
        <v>0</v>
      </c>
      <c r="M565" s="3">
        <f t="shared" si="35"/>
        <v>0</v>
      </c>
    </row>
    <row r="566" spans="8:13" x14ac:dyDescent="0.3">
      <c r="H566" s="52" t="str">
        <f t="shared" si="32"/>
        <v>Calculez d'abord la baisse moyenne de vos revenus sur 12 mois à l'étape 2)</v>
      </c>
      <c r="I566" s="52" t="str">
        <f t="shared" si="33"/>
        <v>Calculez d'abord la baisse moyenne de vos revenus sur 12 mois à l'étape 2)</v>
      </c>
      <c r="J566" s="3" t="str">
        <f>IF(CRHPElig=" -  ","Effectuez l’étape 1",IF(CRHPElig="La baisse de revenus n'est pas admissible dans le cadre du PEREC",CRHPElig,IF(AND(INDEX(claimPeriodNo,MATCH('Étape 1) Taux'!$A$8,claimPeriods,0))&gt;17,INDEX(claimPeriodNo,MATCH('Étape 1) Taux'!$A$8,claimPeriods,0))&lt;20,revenueReduction&lt;0.1),0,IF(NOT(ISNUMBER(F566)),0,IF($D566="Oui",0,IF($C566="Non - avec lien de dépendance",MIN(2258,F566,$E566),MIN(2258,F566)))))))</f>
        <v>Effectuez l’étape 1</v>
      </c>
      <c r="K566" s="3" t="str">
        <f>IF(CRHPElig=" -  ","Effectuez l’étape 1",IF(CRHPElig="La baisse de revenus n'est pas admissible dans le cadre du PEREC",CRHPElig,IF(AND(INDEX(claimPeriodNo,MATCH('Étape 1) Taux'!$A$8,claimPeriods,0))&gt;17,INDEX(claimPeriodNo,MATCH('Étape 1) Taux'!$A$8,claimPeriods,0))&lt;20,revenueReduction&lt;0.1),0,IF(NOT(ISNUMBER(G566)),0,IF($D566="Oui",0,IF($C566="Non - avec lien de dépendance",MIN(2258,G566,$E566),MIN(2258,G566)))))))</f>
        <v>Effectuez l’étape 1</v>
      </c>
      <c r="L566" s="3">
        <f t="shared" si="34"/>
        <v>0</v>
      </c>
      <c r="M566" s="3">
        <f t="shared" si="35"/>
        <v>0</v>
      </c>
    </row>
    <row r="567" spans="8:13" x14ac:dyDescent="0.3">
      <c r="H567" s="52" t="str">
        <f t="shared" si="32"/>
        <v>Calculez d'abord la baisse moyenne de vos revenus sur 12 mois à l'étape 2)</v>
      </c>
      <c r="I567" s="52" t="str">
        <f t="shared" si="33"/>
        <v>Calculez d'abord la baisse moyenne de vos revenus sur 12 mois à l'étape 2)</v>
      </c>
      <c r="J567" s="3" t="str">
        <f>IF(CRHPElig=" -  ","Effectuez l’étape 1",IF(CRHPElig="La baisse de revenus n'est pas admissible dans le cadre du PEREC",CRHPElig,IF(AND(INDEX(claimPeriodNo,MATCH('Étape 1) Taux'!$A$8,claimPeriods,0))&gt;17,INDEX(claimPeriodNo,MATCH('Étape 1) Taux'!$A$8,claimPeriods,0))&lt;20,revenueReduction&lt;0.1),0,IF(NOT(ISNUMBER(F567)),0,IF($D567="Oui",0,IF($C567="Non - avec lien de dépendance",MIN(2258,F567,$E567),MIN(2258,F567)))))))</f>
        <v>Effectuez l’étape 1</v>
      </c>
      <c r="K567" s="3" t="str">
        <f>IF(CRHPElig=" -  ","Effectuez l’étape 1",IF(CRHPElig="La baisse de revenus n'est pas admissible dans le cadre du PEREC",CRHPElig,IF(AND(INDEX(claimPeriodNo,MATCH('Étape 1) Taux'!$A$8,claimPeriods,0))&gt;17,INDEX(claimPeriodNo,MATCH('Étape 1) Taux'!$A$8,claimPeriods,0))&lt;20,revenueReduction&lt;0.1),0,IF(NOT(ISNUMBER(G567)),0,IF($D567="Oui",0,IF($C567="Non - avec lien de dépendance",MIN(2258,G567,$E567),MIN(2258,G567)))))))</f>
        <v>Effectuez l’étape 1</v>
      </c>
      <c r="L567" s="3">
        <f t="shared" si="34"/>
        <v>0</v>
      </c>
      <c r="M567" s="3">
        <f t="shared" si="35"/>
        <v>0</v>
      </c>
    </row>
    <row r="568" spans="8:13" x14ac:dyDescent="0.3">
      <c r="H568" s="52" t="str">
        <f t="shared" si="32"/>
        <v>Calculez d'abord la baisse moyenne de vos revenus sur 12 mois à l'étape 2)</v>
      </c>
      <c r="I568" s="52" t="str">
        <f t="shared" si="33"/>
        <v>Calculez d'abord la baisse moyenne de vos revenus sur 12 mois à l'étape 2)</v>
      </c>
      <c r="J568" s="3" t="str">
        <f>IF(CRHPElig=" -  ","Effectuez l’étape 1",IF(CRHPElig="La baisse de revenus n'est pas admissible dans le cadre du PEREC",CRHPElig,IF(AND(INDEX(claimPeriodNo,MATCH('Étape 1) Taux'!$A$8,claimPeriods,0))&gt;17,INDEX(claimPeriodNo,MATCH('Étape 1) Taux'!$A$8,claimPeriods,0))&lt;20,revenueReduction&lt;0.1),0,IF(NOT(ISNUMBER(F568)),0,IF($D568="Oui",0,IF($C568="Non - avec lien de dépendance",MIN(2258,F568,$E568),MIN(2258,F568)))))))</f>
        <v>Effectuez l’étape 1</v>
      </c>
      <c r="K568" s="3" t="str">
        <f>IF(CRHPElig=" -  ","Effectuez l’étape 1",IF(CRHPElig="La baisse de revenus n'est pas admissible dans le cadre du PEREC",CRHPElig,IF(AND(INDEX(claimPeriodNo,MATCH('Étape 1) Taux'!$A$8,claimPeriods,0))&gt;17,INDEX(claimPeriodNo,MATCH('Étape 1) Taux'!$A$8,claimPeriods,0))&lt;20,revenueReduction&lt;0.1),0,IF(NOT(ISNUMBER(G568)),0,IF($D568="Oui",0,IF($C568="Non - avec lien de dépendance",MIN(2258,G568,$E568),MIN(2258,G568)))))))</f>
        <v>Effectuez l’étape 1</v>
      </c>
      <c r="L568" s="3">
        <f t="shared" si="34"/>
        <v>0</v>
      </c>
      <c r="M568" s="3">
        <f t="shared" si="35"/>
        <v>0</v>
      </c>
    </row>
    <row r="569" spans="8:13" x14ac:dyDescent="0.3">
      <c r="H569" s="52" t="str">
        <f t="shared" si="32"/>
        <v>Calculez d'abord la baisse moyenne de vos revenus sur 12 mois à l'étape 2)</v>
      </c>
      <c r="I569" s="52" t="str">
        <f t="shared" si="33"/>
        <v>Calculez d'abord la baisse moyenne de vos revenus sur 12 mois à l'étape 2)</v>
      </c>
      <c r="J569" s="3" t="str">
        <f>IF(CRHPElig=" -  ","Effectuez l’étape 1",IF(CRHPElig="La baisse de revenus n'est pas admissible dans le cadre du PEREC",CRHPElig,IF(AND(INDEX(claimPeriodNo,MATCH('Étape 1) Taux'!$A$8,claimPeriods,0))&gt;17,INDEX(claimPeriodNo,MATCH('Étape 1) Taux'!$A$8,claimPeriods,0))&lt;20,revenueReduction&lt;0.1),0,IF(NOT(ISNUMBER(F569)),0,IF($D569="Oui",0,IF($C569="Non - avec lien de dépendance",MIN(2258,F569,$E569),MIN(2258,F569)))))))</f>
        <v>Effectuez l’étape 1</v>
      </c>
      <c r="K569" s="3" t="str">
        <f>IF(CRHPElig=" -  ","Effectuez l’étape 1",IF(CRHPElig="La baisse de revenus n'est pas admissible dans le cadre du PEREC",CRHPElig,IF(AND(INDEX(claimPeriodNo,MATCH('Étape 1) Taux'!$A$8,claimPeriods,0))&gt;17,INDEX(claimPeriodNo,MATCH('Étape 1) Taux'!$A$8,claimPeriods,0))&lt;20,revenueReduction&lt;0.1),0,IF(NOT(ISNUMBER(G569)),0,IF($D569="Oui",0,IF($C569="Non - avec lien de dépendance",MIN(2258,G569,$E569),MIN(2258,G569)))))))</f>
        <v>Effectuez l’étape 1</v>
      </c>
      <c r="L569" s="3">
        <f t="shared" si="34"/>
        <v>0</v>
      </c>
      <c r="M569" s="3">
        <f t="shared" si="35"/>
        <v>0</v>
      </c>
    </row>
    <row r="570" spans="8:13" x14ac:dyDescent="0.3">
      <c r="H570" s="52" t="str">
        <f t="shared" si="32"/>
        <v>Calculez d'abord la baisse moyenne de vos revenus sur 12 mois à l'étape 2)</v>
      </c>
      <c r="I570" s="52" t="str">
        <f t="shared" si="33"/>
        <v>Calculez d'abord la baisse moyenne de vos revenus sur 12 mois à l'étape 2)</v>
      </c>
      <c r="J570" s="3" t="str">
        <f>IF(CRHPElig=" -  ","Effectuez l’étape 1",IF(CRHPElig="La baisse de revenus n'est pas admissible dans le cadre du PEREC",CRHPElig,IF(AND(INDEX(claimPeriodNo,MATCH('Étape 1) Taux'!$A$8,claimPeriods,0))&gt;17,INDEX(claimPeriodNo,MATCH('Étape 1) Taux'!$A$8,claimPeriods,0))&lt;20,revenueReduction&lt;0.1),0,IF(NOT(ISNUMBER(F570)),0,IF($D570="Oui",0,IF($C570="Non - avec lien de dépendance",MIN(2258,F570,$E570),MIN(2258,F570)))))))</f>
        <v>Effectuez l’étape 1</v>
      </c>
      <c r="K570" s="3" t="str">
        <f>IF(CRHPElig=" -  ","Effectuez l’étape 1",IF(CRHPElig="La baisse de revenus n'est pas admissible dans le cadre du PEREC",CRHPElig,IF(AND(INDEX(claimPeriodNo,MATCH('Étape 1) Taux'!$A$8,claimPeriods,0))&gt;17,INDEX(claimPeriodNo,MATCH('Étape 1) Taux'!$A$8,claimPeriods,0))&lt;20,revenueReduction&lt;0.1),0,IF(NOT(ISNUMBER(G570)),0,IF($D570="Oui",0,IF($C570="Non - avec lien de dépendance",MIN(2258,G570,$E570),MIN(2258,G570)))))))</f>
        <v>Effectuez l’étape 1</v>
      </c>
      <c r="L570" s="3">
        <f t="shared" si="34"/>
        <v>0</v>
      </c>
      <c r="M570" s="3">
        <f t="shared" si="35"/>
        <v>0</v>
      </c>
    </row>
    <row r="571" spans="8:13" x14ac:dyDescent="0.3">
      <c r="H571" s="52" t="str">
        <f t="shared" si="32"/>
        <v>Calculez d'abord la baisse moyenne de vos revenus sur 12 mois à l'étape 2)</v>
      </c>
      <c r="I571" s="52" t="str">
        <f t="shared" si="33"/>
        <v>Calculez d'abord la baisse moyenne de vos revenus sur 12 mois à l'étape 2)</v>
      </c>
      <c r="J571" s="3" t="str">
        <f>IF(CRHPElig=" -  ","Effectuez l’étape 1",IF(CRHPElig="La baisse de revenus n'est pas admissible dans le cadre du PEREC",CRHPElig,IF(AND(INDEX(claimPeriodNo,MATCH('Étape 1) Taux'!$A$8,claimPeriods,0))&gt;17,INDEX(claimPeriodNo,MATCH('Étape 1) Taux'!$A$8,claimPeriods,0))&lt;20,revenueReduction&lt;0.1),0,IF(NOT(ISNUMBER(F571)),0,IF($D571="Oui",0,IF($C571="Non - avec lien de dépendance",MIN(2258,F571,$E571),MIN(2258,F571)))))))</f>
        <v>Effectuez l’étape 1</v>
      </c>
      <c r="K571" s="3" t="str">
        <f>IF(CRHPElig=" -  ","Effectuez l’étape 1",IF(CRHPElig="La baisse de revenus n'est pas admissible dans le cadre du PEREC",CRHPElig,IF(AND(INDEX(claimPeriodNo,MATCH('Étape 1) Taux'!$A$8,claimPeriods,0))&gt;17,INDEX(claimPeriodNo,MATCH('Étape 1) Taux'!$A$8,claimPeriods,0))&lt;20,revenueReduction&lt;0.1),0,IF(NOT(ISNUMBER(G571)),0,IF($D571="Oui",0,IF($C571="Non - avec lien de dépendance",MIN(2258,G571,$E571),MIN(2258,G571)))))))</f>
        <v>Effectuez l’étape 1</v>
      </c>
      <c r="L571" s="3">
        <f t="shared" si="34"/>
        <v>0</v>
      </c>
      <c r="M571" s="3">
        <f t="shared" si="35"/>
        <v>0</v>
      </c>
    </row>
    <row r="572" spans="8:13" x14ac:dyDescent="0.3">
      <c r="H572" s="52" t="str">
        <f t="shared" si="32"/>
        <v>Calculez d'abord la baisse moyenne de vos revenus sur 12 mois à l'étape 2)</v>
      </c>
      <c r="I572" s="52" t="str">
        <f t="shared" si="33"/>
        <v>Calculez d'abord la baisse moyenne de vos revenus sur 12 mois à l'étape 2)</v>
      </c>
      <c r="J572" s="3" t="str">
        <f>IF(CRHPElig=" -  ","Effectuez l’étape 1",IF(CRHPElig="La baisse de revenus n'est pas admissible dans le cadre du PEREC",CRHPElig,IF(AND(INDEX(claimPeriodNo,MATCH('Étape 1) Taux'!$A$8,claimPeriods,0))&gt;17,INDEX(claimPeriodNo,MATCH('Étape 1) Taux'!$A$8,claimPeriods,0))&lt;20,revenueReduction&lt;0.1),0,IF(NOT(ISNUMBER(F572)),0,IF($D572="Oui",0,IF($C572="Non - avec lien de dépendance",MIN(2258,F572,$E572),MIN(2258,F572)))))))</f>
        <v>Effectuez l’étape 1</v>
      </c>
      <c r="K572" s="3" t="str">
        <f>IF(CRHPElig=" -  ","Effectuez l’étape 1",IF(CRHPElig="La baisse de revenus n'est pas admissible dans le cadre du PEREC",CRHPElig,IF(AND(INDEX(claimPeriodNo,MATCH('Étape 1) Taux'!$A$8,claimPeriods,0))&gt;17,INDEX(claimPeriodNo,MATCH('Étape 1) Taux'!$A$8,claimPeriods,0))&lt;20,revenueReduction&lt;0.1),0,IF(NOT(ISNUMBER(G572)),0,IF($D572="Oui",0,IF($C572="Non - avec lien de dépendance",MIN(2258,G572,$E572),MIN(2258,G572)))))))</f>
        <v>Effectuez l’étape 1</v>
      </c>
      <c r="L572" s="3">
        <f t="shared" si="34"/>
        <v>0</v>
      </c>
      <c r="M572" s="3">
        <f t="shared" si="35"/>
        <v>0</v>
      </c>
    </row>
    <row r="573" spans="8:13" x14ac:dyDescent="0.3">
      <c r="H573" s="52" t="str">
        <f t="shared" si="32"/>
        <v>Calculez d'abord la baisse moyenne de vos revenus sur 12 mois à l'étape 2)</v>
      </c>
      <c r="I573" s="52" t="str">
        <f t="shared" si="33"/>
        <v>Calculez d'abord la baisse moyenne de vos revenus sur 12 mois à l'étape 2)</v>
      </c>
      <c r="J573" s="3" t="str">
        <f>IF(CRHPElig=" -  ","Effectuez l’étape 1",IF(CRHPElig="La baisse de revenus n'est pas admissible dans le cadre du PEREC",CRHPElig,IF(AND(INDEX(claimPeriodNo,MATCH('Étape 1) Taux'!$A$8,claimPeriods,0))&gt;17,INDEX(claimPeriodNo,MATCH('Étape 1) Taux'!$A$8,claimPeriods,0))&lt;20,revenueReduction&lt;0.1),0,IF(NOT(ISNUMBER(F573)),0,IF($D573="Oui",0,IF($C573="Non - avec lien de dépendance",MIN(2258,F573,$E573),MIN(2258,F573)))))))</f>
        <v>Effectuez l’étape 1</v>
      </c>
      <c r="K573" s="3" t="str">
        <f>IF(CRHPElig=" -  ","Effectuez l’étape 1",IF(CRHPElig="La baisse de revenus n'est pas admissible dans le cadre du PEREC",CRHPElig,IF(AND(INDEX(claimPeriodNo,MATCH('Étape 1) Taux'!$A$8,claimPeriods,0))&gt;17,INDEX(claimPeriodNo,MATCH('Étape 1) Taux'!$A$8,claimPeriods,0))&lt;20,revenueReduction&lt;0.1),0,IF(NOT(ISNUMBER(G573)),0,IF($D573="Oui",0,IF($C573="Non - avec lien de dépendance",MIN(2258,G573,$E573),MIN(2258,G573)))))))</f>
        <v>Effectuez l’étape 1</v>
      </c>
      <c r="L573" s="3">
        <f t="shared" si="34"/>
        <v>0</v>
      </c>
      <c r="M573" s="3">
        <f t="shared" si="35"/>
        <v>0</v>
      </c>
    </row>
    <row r="574" spans="8:13" x14ac:dyDescent="0.3">
      <c r="H574" s="52" t="str">
        <f t="shared" si="32"/>
        <v>Calculez d'abord la baisse moyenne de vos revenus sur 12 mois à l'étape 2)</v>
      </c>
      <c r="I574" s="52" t="str">
        <f t="shared" si="33"/>
        <v>Calculez d'abord la baisse moyenne de vos revenus sur 12 mois à l'étape 2)</v>
      </c>
      <c r="J574" s="3" t="str">
        <f>IF(CRHPElig=" -  ","Effectuez l’étape 1",IF(CRHPElig="La baisse de revenus n'est pas admissible dans le cadre du PEREC",CRHPElig,IF(AND(INDEX(claimPeriodNo,MATCH('Étape 1) Taux'!$A$8,claimPeriods,0))&gt;17,INDEX(claimPeriodNo,MATCH('Étape 1) Taux'!$A$8,claimPeriods,0))&lt;20,revenueReduction&lt;0.1),0,IF(NOT(ISNUMBER(F574)),0,IF($D574="Oui",0,IF($C574="Non - avec lien de dépendance",MIN(2258,F574,$E574),MIN(2258,F574)))))))</f>
        <v>Effectuez l’étape 1</v>
      </c>
      <c r="K574" s="3" t="str">
        <f>IF(CRHPElig=" -  ","Effectuez l’étape 1",IF(CRHPElig="La baisse de revenus n'est pas admissible dans le cadre du PEREC",CRHPElig,IF(AND(INDEX(claimPeriodNo,MATCH('Étape 1) Taux'!$A$8,claimPeriods,0))&gt;17,INDEX(claimPeriodNo,MATCH('Étape 1) Taux'!$A$8,claimPeriods,0))&lt;20,revenueReduction&lt;0.1),0,IF(NOT(ISNUMBER(G574)),0,IF($D574="Oui",0,IF($C574="Non - avec lien de dépendance",MIN(2258,G574,$E574),MIN(2258,G574)))))))</f>
        <v>Effectuez l’étape 1</v>
      </c>
      <c r="L574" s="3">
        <f t="shared" si="34"/>
        <v>0</v>
      </c>
      <c r="M574" s="3">
        <f t="shared" si="35"/>
        <v>0</v>
      </c>
    </row>
    <row r="575" spans="8:13" x14ac:dyDescent="0.3">
      <c r="H575" s="52" t="str">
        <f t="shared" si="32"/>
        <v>Calculez d'abord la baisse moyenne de vos revenus sur 12 mois à l'étape 2)</v>
      </c>
      <c r="I575" s="52" t="str">
        <f t="shared" si="33"/>
        <v>Calculez d'abord la baisse moyenne de vos revenus sur 12 mois à l'étape 2)</v>
      </c>
      <c r="J575" s="3" t="str">
        <f>IF(CRHPElig=" -  ","Effectuez l’étape 1",IF(CRHPElig="La baisse de revenus n'est pas admissible dans le cadre du PEREC",CRHPElig,IF(AND(INDEX(claimPeriodNo,MATCH('Étape 1) Taux'!$A$8,claimPeriods,0))&gt;17,INDEX(claimPeriodNo,MATCH('Étape 1) Taux'!$A$8,claimPeriods,0))&lt;20,revenueReduction&lt;0.1),0,IF(NOT(ISNUMBER(F575)),0,IF($D575="Oui",0,IF($C575="Non - avec lien de dépendance",MIN(2258,F575,$E575),MIN(2258,F575)))))))</f>
        <v>Effectuez l’étape 1</v>
      </c>
      <c r="K575" s="3" t="str">
        <f>IF(CRHPElig=" -  ","Effectuez l’étape 1",IF(CRHPElig="La baisse de revenus n'est pas admissible dans le cadre du PEREC",CRHPElig,IF(AND(INDEX(claimPeriodNo,MATCH('Étape 1) Taux'!$A$8,claimPeriods,0))&gt;17,INDEX(claimPeriodNo,MATCH('Étape 1) Taux'!$A$8,claimPeriods,0))&lt;20,revenueReduction&lt;0.1),0,IF(NOT(ISNUMBER(G575)),0,IF($D575="Oui",0,IF($C575="Non - avec lien de dépendance",MIN(2258,G575,$E575),MIN(2258,G575)))))))</f>
        <v>Effectuez l’étape 1</v>
      </c>
      <c r="L575" s="3">
        <f t="shared" si="34"/>
        <v>0</v>
      </c>
      <c r="M575" s="3">
        <f t="shared" si="35"/>
        <v>0</v>
      </c>
    </row>
    <row r="576" spans="8:13" x14ac:dyDescent="0.3">
      <c r="H576" s="52" t="str">
        <f t="shared" si="32"/>
        <v>Calculez d'abord la baisse moyenne de vos revenus sur 12 mois à l'étape 2)</v>
      </c>
      <c r="I576" s="52" t="str">
        <f t="shared" si="33"/>
        <v>Calculez d'abord la baisse moyenne de vos revenus sur 12 mois à l'étape 2)</v>
      </c>
      <c r="J576" s="3" t="str">
        <f>IF(CRHPElig=" -  ","Effectuez l’étape 1",IF(CRHPElig="La baisse de revenus n'est pas admissible dans le cadre du PEREC",CRHPElig,IF(AND(INDEX(claimPeriodNo,MATCH('Étape 1) Taux'!$A$8,claimPeriods,0))&gt;17,INDEX(claimPeriodNo,MATCH('Étape 1) Taux'!$A$8,claimPeriods,0))&lt;20,revenueReduction&lt;0.1),0,IF(NOT(ISNUMBER(F576)),0,IF($D576="Oui",0,IF($C576="Non - avec lien de dépendance",MIN(2258,F576,$E576),MIN(2258,F576)))))))</f>
        <v>Effectuez l’étape 1</v>
      </c>
      <c r="K576" s="3" t="str">
        <f>IF(CRHPElig=" -  ","Effectuez l’étape 1",IF(CRHPElig="La baisse de revenus n'est pas admissible dans le cadre du PEREC",CRHPElig,IF(AND(INDEX(claimPeriodNo,MATCH('Étape 1) Taux'!$A$8,claimPeriods,0))&gt;17,INDEX(claimPeriodNo,MATCH('Étape 1) Taux'!$A$8,claimPeriods,0))&lt;20,revenueReduction&lt;0.1),0,IF(NOT(ISNUMBER(G576)),0,IF($D576="Oui",0,IF($C576="Non - avec lien de dépendance",MIN(2258,G576,$E576),MIN(2258,G576)))))))</f>
        <v>Effectuez l’étape 1</v>
      </c>
      <c r="L576" s="3">
        <f t="shared" si="34"/>
        <v>0</v>
      </c>
      <c r="M576" s="3">
        <f t="shared" si="35"/>
        <v>0</v>
      </c>
    </row>
    <row r="577" spans="8:13" x14ac:dyDescent="0.3">
      <c r="H577" s="52" t="str">
        <f t="shared" si="32"/>
        <v>Calculez d'abord la baisse moyenne de vos revenus sur 12 mois à l'étape 2)</v>
      </c>
      <c r="I577" s="52" t="str">
        <f t="shared" si="33"/>
        <v>Calculez d'abord la baisse moyenne de vos revenus sur 12 mois à l'étape 2)</v>
      </c>
      <c r="J577" s="3" t="str">
        <f>IF(CRHPElig=" -  ","Effectuez l’étape 1",IF(CRHPElig="La baisse de revenus n'est pas admissible dans le cadre du PEREC",CRHPElig,IF(AND(INDEX(claimPeriodNo,MATCH('Étape 1) Taux'!$A$8,claimPeriods,0))&gt;17,INDEX(claimPeriodNo,MATCH('Étape 1) Taux'!$A$8,claimPeriods,0))&lt;20,revenueReduction&lt;0.1),0,IF(NOT(ISNUMBER(F577)),0,IF($D577="Oui",0,IF($C577="Non - avec lien de dépendance",MIN(2258,F577,$E577),MIN(2258,F577)))))))</f>
        <v>Effectuez l’étape 1</v>
      </c>
      <c r="K577" s="3" t="str">
        <f>IF(CRHPElig=" -  ","Effectuez l’étape 1",IF(CRHPElig="La baisse de revenus n'est pas admissible dans le cadre du PEREC",CRHPElig,IF(AND(INDEX(claimPeriodNo,MATCH('Étape 1) Taux'!$A$8,claimPeriods,0))&gt;17,INDEX(claimPeriodNo,MATCH('Étape 1) Taux'!$A$8,claimPeriods,0))&lt;20,revenueReduction&lt;0.1),0,IF(NOT(ISNUMBER(G577)),0,IF($D577="Oui",0,IF($C577="Non - avec lien de dépendance",MIN(2258,G577,$E577),MIN(2258,G577)))))))</f>
        <v>Effectuez l’étape 1</v>
      </c>
      <c r="L577" s="3">
        <f t="shared" si="34"/>
        <v>0</v>
      </c>
      <c r="M577" s="3">
        <f t="shared" si="35"/>
        <v>0</v>
      </c>
    </row>
    <row r="578" spans="8:13" x14ac:dyDescent="0.3">
      <c r="H578" s="52" t="str">
        <f t="shared" si="32"/>
        <v>Calculez d'abord la baisse moyenne de vos revenus sur 12 mois à l'étape 2)</v>
      </c>
      <c r="I578" s="52" t="str">
        <f t="shared" si="33"/>
        <v>Calculez d'abord la baisse moyenne de vos revenus sur 12 mois à l'étape 2)</v>
      </c>
      <c r="J578" s="3" t="str">
        <f>IF(CRHPElig=" -  ","Effectuez l’étape 1",IF(CRHPElig="La baisse de revenus n'est pas admissible dans le cadre du PEREC",CRHPElig,IF(AND(INDEX(claimPeriodNo,MATCH('Étape 1) Taux'!$A$8,claimPeriods,0))&gt;17,INDEX(claimPeriodNo,MATCH('Étape 1) Taux'!$A$8,claimPeriods,0))&lt;20,revenueReduction&lt;0.1),0,IF(NOT(ISNUMBER(F578)),0,IF($D578="Oui",0,IF($C578="Non - avec lien de dépendance",MIN(2258,F578,$E578),MIN(2258,F578)))))))</f>
        <v>Effectuez l’étape 1</v>
      </c>
      <c r="K578" s="3" t="str">
        <f>IF(CRHPElig=" -  ","Effectuez l’étape 1",IF(CRHPElig="La baisse de revenus n'est pas admissible dans le cadre du PEREC",CRHPElig,IF(AND(INDEX(claimPeriodNo,MATCH('Étape 1) Taux'!$A$8,claimPeriods,0))&gt;17,INDEX(claimPeriodNo,MATCH('Étape 1) Taux'!$A$8,claimPeriods,0))&lt;20,revenueReduction&lt;0.1),0,IF(NOT(ISNUMBER(G578)),0,IF($D578="Oui",0,IF($C578="Non - avec lien de dépendance",MIN(2258,G578,$E578),MIN(2258,G578)))))))</f>
        <v>Effectuez l’étape 1</v>
      </c>
      <c r="L578" s="3">
        <f t="shared" si="34"/>
        <v>0</v>
      </c>
      <c r="M578" s="3">
        <f t="shared" si="35"/>
        <v>0</v>
      </c>
    </row>
    <row r="579" spans="8:13" x14ac:dyDescent="0.3">
      <c r="H579" s="52" t="str">
        <f t="shared" si="32"/>
        <v>Calculez d'abord la baisse moyenne de vos revenus sur 12 mois à l'étape 2)</v>
      </c>
      <c r="I579" s="52" t="str">
        <f t="shared" si="33"/>
        <v>Calculez d'abord la baisse moyenne de vos revenus sur 12 mois à l'étape 2)</v>
      </c>
      <c r="J579" s="3" t="str">
        <f>IF(CRHPElig=" -  ","Effectuez l’étape 1",IF(CRHPElig="La baisse de revenus n'est pas admissible dans le cadre du PEREC",CRHPElig,IF(AND(INDEX(claimPeriodNo,MATCH('Étape 1) Taux'!$A$8,claimPeriods,0))&gt;17,INDEX(claimPeriodNo,MATCH('Étape 1) Taux'!$A$8,claimPeriods,0))&lt;20,revenueReduction&lt;0.1),0,IF(NOT(ISNUMBER(F579)),0,IF($D579="Oui",0,IF($C579="Non - avec lien de dépendance",MIN(2258,F579,$E579),MIN(2258,F579)))))))</f>
        <v>Effectuez l’étape 1</v>
      </c>
      <c r="K579" s="3" t="str">
        <f>IF(CRHPElig=" -  ","Effectuez l’étape 1",IF(CRHPElig="La baisse de revenus n'est pas admissible dans le cadre du PEREC",CRHPElig,IF(AND(INDEX(claimPeriodNo,MATCH('Étape 1) Taux'!$A$8,claimPeriods,0))&gt;17,INDEX(claimPeriodNo,MATCH('Étape 1) Taux'!$A$8,claimPeriods,0))&lt;20,revenueReduction&lt;0.1),0,IF(NOT(ISNUMBER(G579)),0,IF($D579="Oui",0,IF($C579="Non - avec lien de dépendance",MIN(2258,G579,$E579),MIN(2258,G579)))))))</f>
        <v>Effectuez l’étape 1</v>
      </c>
      <c r="L579" s="3">
        <f t="shared" si="34"/>
        <v>0</v>
      </c>
      <c r="M579" s="3">
        <f t="shared" si="35"/>
        <v>0</v>
      </c>
    </row>
    <row r="580" spans="8:13" x14ac:dyDescent="0.3">
      <c r="H580" s="52" t="str">
        <f t="shared" si="32"/>
        <v>Calculez d'abord la baisse moyenne de vos revenus sur 12 mois à l'étape 2)</v>
      </c>
      <c r="I580" s="52" t="str">
        <f t="shared" si="33"/>
        <v>Calculez d'abord la baisse moyenne de vos revenus sur 12 mois à l'étape 2)</v>
      </c>
      <c r="J580" s="3" t="str">
        <f>IF(CRHPElig=" -  ","Effectuez l’étape 1",IF(CRHPElig="La baisse de revenus n'est pas admissible dans le cadre du PEREC",CRHPElig,IF(AND(INDEX(claimPeriodNo,MATCH('Étape 1) Taux'!$A$8,claimPeriods,0))&gt;17,INDEX(claimPeriodNo,MATCH('Étape 1) Taux'!$A$8,claimPeriods,0))&lt;20,revenueReduction&lt;0.1),0,IF(NOT(ISNUMBER(F580)),0,IF($D580="Oui",0,IF($C580="Non - avec lien de dépendance",MIN(2258,F580,$E580),MIN(2258,F580)))))))</f>
        <v>Effectuez l’étape 1</v>
      </c>
      <c r="K580" s="3" t="str">
        <f>IF(CRHPElig=" -  ","Effectuez l’étape 1",IF(CRHPElig="La baisse de revenus n'est pas admissible dans le cadre du PEREC",CRHPElig,IF(AND(INDEX(claimPeriodNo,MATCH('Étape 1) Taux'!$A$8,claimPeriods,0))&gt;17,INDEX(claimPeriodNo,MATCH('Étape 1) Taux'!$A$8,claimPeriods,0))&lt;20,revenueReduction&lt;0.1),0,IF(NOT(ISNUMBER(G580)),0,IF($D580="Oui",0,IF($C580="Non - avec lien de dépendance",MIN(2258,G580,$E580),MIN(2258,G580)))))))</f>
        <v>Effectuez l’étape 1</v>
      </c>
      <c r="L580" s="3">
        <f t="shared" si="34"/>
        <v>0</v>
      </c>
      <c r="M580" s="3">
        <f t="shared" si="35"/>
        <v>0</v>
      </c>
    </row>
    <row r="581" spans="8:13" x14ac:dyDescent="0.3">
      <c r="H581" s="52" t="str">
        <f t="shared" si="32"/>
        <v>Calculez d'abord la baisse moyenne de vos revenus sur 12 mois à l'étape 2)</v>
      </c>
      <c r="I581" s="52" t="str">
        <f t="shared" si="33"/>
        <v>Calculez d'abord la baisse moyenne de vos revenus sur 12 mois à l'étape 2)</v>
      </c>
      <c r="J581" s="3" t="str">
        <f>IF(CRHPElig=" -  ","Effectuez l’étape 1",IF(CRHPElig="La baisse de revenus n'est pas admissible dans le cadre du PEREC",CRHPElig,IF(AND(INDEX(claimPeriodNo,MATCH('Étape 1) Taux'!$A$8,claimPeriods,0))&gt;17,INDEX(claimPeriodNo,MATCH('Étape 1) Taux'!$A$8,claimPeriods,0))&lt;20,revenueReduction&lt;0.1),0,IF(NOT(ISNUMBER(F581)),0,IF($D581="Oui",0,IF($C581="Non - avec lien de dépendance",MIN(2258,F581,$E581),MIN(2258,F581)))))))</f>
        <v>Effectuez l’étape 1</v>
      </c>
      <c r="K581" s="3" t="str">
        <f>IF(CRHPElig=" -  ","Effectuez l’étape 1",IF(CRHPElig="La baisse de revenus n'est pas admissible dans le cadre du PEREC",CRHPElig,IF(AND(INDEX(claimPeriodNo,MATCH('Étape 1) Taux'!$A$8,claimPeriods,0))&gt;17,INDEX(claimPeriodNo,MATCH('Étape 1) Taux'!$A$8,claimPeriods,0))&lt;20,revenueReduction&lt;0.1),0,IF(NOT(ISNUMBER(G581)),0,IF($D581="Oui",0,IF($C581="Non - avec lien de dépendance",MIN(2258,G581,$E581),MIN(2258,G581)))))))</f>
        <v>Effectuez l’étape 1</v>
      </c>
      <c r="L581" s="3">
        <f t="shared" si="34"/>
        <v>0</v>
      </c>
      <c r="M581" s="3">
        <f t="shared" si="35"/>
        <v>0</v>
      </c>
    </row>
    <row r="582" spans="8:13" x14ac:dyDescent="0.3">
      <c r="H582" s="52" t="str">
        <f t="shared" ref="H582:H645" si="36">IF(overallRate=" -   ","Effectuez l’étape 1",IF(ISTEXT(overallRate),overallRate,IF(OR($D582="Oui",NOT(ISNUMBER(F582)),overallRate=0),0,ROUND(IF($C582="Non - avec lien de dépendance",MIN(2258,F582,$E582)*overallRate,MIN(2258,F582)*overallRate),2))))</f>
        <v>Calculez d'abord la baisse moyenne de vos revenus sur 12 mois à l'étape 2)</v>
      </c>
      <c r="I582" s="52" t="str">
        <f t="shared" ref="I582:I645" si="37">IF(overallRate=" -   ","Effectuez l’étape 1",IF(ISTEXT(overallRate),overallRate,IF(OR($D582="Oui",NOT(ISNUMBER(G582)),overallRate=0),0,ROUND(IF($C582="Non - avec lien de dépendance",MIN(2258,G582,$E582)*overallRate,MIN(2258,G582)*overallRate),2))))</f>
        <v>Calculez d'abord la baisse moyenne de vos revenus sur 12 mois à l'étape 2)</v>
      </c>
      <c r="J582" s="3" t="str">
        <f>IF(CRHPElig=" -  ","Effectuez l’étape 1",IF(CRHPElig="La baisse de revenus n'est pas admissible dans le cadre du PEREC",CRHPElig,IF(AND(INDEX(claimPeriodNo,MATCH('Étape 1) Taux'!$A$8,claimPeriods,0))&gt;17,INDEX(claimPeriodNo,MATCH('Étape 1) Taux'!$A$8,claimPeriods,0))&lt;20,revenueReduction&lt;0.1),0,IF(NOT(ISNUMBER(F582)),0,IF($D582="Oui",0,IF($C582="Non - avec lien de dépendance",MIN(2258,F582,$E582),MIN(2258,F582)))))))</f>
        <v>Effectuez l’étape 1</v>
      </c>
      <c r="K582" s="3" t="str">
        <f>IF(CRHPElig=" -  ","Effectuez l’étape 1",IF(CRHPElig="La baisse de revenus n'est pas admissible dans le cadre du PEREC",CRHPElig,IF(AND(INDEX(claimPeriodNo,MATCH('Étape 1) Taux'!$A$8,claimPeriods,0))&gt;17,INDEX(claimPeriodNo,MATCH('Étape 1) Taux'!$A$8,claimPeriods,0))&lt;20,revenueReduction&lt;0.1),0,IF(NOT(ISNUMBER(G582)),0,IF($D582="Oui",0,IF($C582="Non - avec lien de dépendance",MIN(2258,G582,$E582),MIN(2258,G582)))))))</f>
        <v>Effectuez l’étape 1</v>
      </c>
      <c r="L582" s="3">
        <f t="shared" si="34"/>
        <v>0</v>
      </c>
      <c r="M582" s="3">
        <f t="shared" si="35"/>
        <v>0</v>
      </c>
    </row>
    <row r="583" spans="8:13" x14ac:dyDescent="0.3">
      <c r="H583" s="52" t="str">
        <f t="shared" si="36"/>
        <v>Calculez d'abord la baisse moyenne de vos revenus sur 12 mois à l'étape 2)</v>
      </c>
      <c r="I583" s="52" t="str">
        <f t="shared" si="37"/>
        <v>Calculez d'abord la baisse moyenne de vos revenus sur 12 mois à l'étape 2)</v>
      </c>
      <c r="J583" s="3" t="str">
        <f>IF(CRHPElig=" -  ","Effectuez l’étape 1",IF(CRHPElig="La baisse de revenus n'est pas admissible dans le cadre du PEREC",CRHPElig,IF(AND(INDEX(claimPeriodNo,MATCH('Étape 1) Taux'!$A$8,claimPeriods,0))&gt;17,INDEX(claimPeriodNo,MATCH('Étape 1) Taux'!$A$8,claimPeriods,0))&lt;20,revenueReduction&lt;0.1),0,IF(NOT(ISNUMBER(F583)),0,IF($D583="Oui",0,IF($C583="Non - avec lien de dépendance",MIN(2258,F583,$E583),MIN(2258,F583)))))))</f>
        <v>Effectuez l’étape 1</v>
      </c>
      <c r="K583" s="3" t="str">
        <f>IF(CRHPElig=" -  ","Effectuez l’étape 1",IF(CRHPElig="La baisse de revenus n'est pas admissible dans le cadre du PEREC",CRHPElig,IF(AND(INDEX(claimPeriodNo,MATCH('Étape 1) Taux'!$A$8,claimPeriods,0))&gt;17,INDEX(claimPeriodNo,MATCH('Étape 1) Taux'!$A$8,claimPeriods,0))&lt;20,revenueReduction&lt;0.1),0,IF(NOT(ISNUMBER(G583)),0,IF($D583="Oui",0,IF($C583="Non - avec lien de dépendance",MIN(2258,G583,$E583),MIN(2258,G583)))))))</f>
        <v>Effectuez l’étape 1</v>
      </c>
      <c r="L583" s="3">
        <f t="shared" ref="L583:L646" si="38">IF(AND(COUNT(C583:G583)&gt;0,OR(AND(NOT(ISNUMBER($E583)),OR($D583="Oui",$C583&lt;&gt;"Oui - sans lien de dépendance")),COUNT(F583:G583)&lt;&gt;2,ISBLANK($C583))),"Remplissez tous les montants",SUM(H583:I583))</f>
        <v>0</v>
      </c>
      <c r="M583" s="3">
        <f t="shared" ref="M583:M646" si="39">IF(AND(COUNT(C583:G583)&gt;0,OR(AND(NOT(ISNUMBER($E583)),OR($D583="Oui",$C583&lt;&gt;"Oui - sans lien de dépendance")),COUNT(F583:G583)&lt;&gt;2,ISBLANK($C583))),"Remplissez tous les montants",SUM(J583:K583))</f>
        <v>0</v>
      </c>
    </row>
    <row r="584" spans="8:13" x14ac:dyDescent="0.3">
      <c r="H584" s="52" t="str">
        <f t="shared" si="36"/>
        <v>Calculez d'abord la baisse moyenne de vos revenus sur 12 mois à l'étape 2)</v>
      </c>
      <c r="I584" s="52" t="str">
        <f t="shared" si="37"/>
        <v>Calculez d'abord la baisse moyenne de vos revenus sur 12 mois à l'étape 2)</v>
      </c>
      <c r="J584" s="3" t="str">
        <f>IF(CRHPElig=" -  ","Effectuez l’étape 1",IF(CRHPElig="La baisse de revenus n'est pas admissible dans le cadre du PEREC",CRHPElig,IF(AND(INDEX(claimPeriodNo,MATCH('Étape 1) Taux'!$A$8,claimPeriods,0))&gt;17,INDEX(claimPeriodNo,MATCH('Étape 1) Taux'!$A$8,claimPeriods,0))&lt;20,revenueReduction&lt;0.1),0,IF(NOT(ISNUMBER(F584)),0,IF($D584="Oui",0,IF($C584="Non - avec lien de dépendance",MIN(2258,F584,$E584),MIN(2258,F584)))))))</f>
        <v>Effectuez l’étape 1</v>
      </c>
      <c r="K584" s="3" t="str">
        <f>IF(CRHPElig=" -  ","Effectuez l’étape 1",IF(CRHPElig="La baisse de revenus n'est pas admissible dans le cadre du PEREC",CRHPElig,IF(AND(INDEX(claimPeriodNo,MATCH('Étape 1) Taux'!$A$8,claimPeriods,0))&gt;17,INDEX(claimPeriodNo,MATCH('Étape 1) Taux'!$A$8,claimPeriods,0))&lt;20,revenueReduction&lt;0.1),0,IF(NOT(ISNUMBER(G584)),0,IF($D584="Oui",0,IF($C584="Non - avec lien de dépendance",MIN(2258,G584,$E584),MIN(2258,G584)))))))</f>
        <v>Effectuez l’étape 1</v>
      </c>
      <c r="L584" s="3">
        <f t="shared" si="38"/>
        <v>0</v>
      </c>
      <c r="M584" s="3">
        <f t="shared" si="39"/>
        <v>0</v>
      </c>
    </row>
    <row r="585" spans="8:13" x14ac:dyDescent="0.3">
      <c r="H585" s="52" t="str">
        <f t="shared" si="36"/>
        <v>Calculez d'abord la baisse moyenne de vos revenus sur 12 mois à l'étape 2)</v>
      </c>
      <c r="I585" s="52" t="str">
        <f t="shared" si="37"/>
        <v>Calculez d'abord la baisse moyenne de vos revenus sur 12 mois à l'étape 2)</v>
      </c>
      <c r="J585" s="3" t="str">
        <f>IF(CRHPElig=" -  ","Effectuez l’étape 1",IF(CRHPElig="La baisse de revenus n'est pas admissible dans le cadre du PEREC",CRHPElig,IF(AND(INDEX(claimPeriodNo,MATCH('Étape 1) Taux'!$A$8,claimPeriods,0))&gt;17,INDEX(claimPeriodNo,MATCH('Étape 1) Taux'!$A$8,claimPeriods,0))&lt;20,revenueReduction&lt;0.1),0,IF(NOT(ISNUMBER(F585)),0,IF($D585="Oui",0,IF($C585="Non - avec lien de dépendance",MIN(2258,F585,$E585),MIN(2258,F585)))))))</f>
        <v>Effectuez l’étape 1</v>
      </c>
      <c r="K585" s="3" t="str">
        <f>IF(CRHPElig=" -  ","Effectuez l’étape 1",IF(CRHPElig="La baisse de revenus n'est pas admissible dans le cadre du PEREC",CRHPElig,IF(AND(INDEX(claimPeriodNo,MATCH('Étape 1) Taux'!$A$8,claimPeriods,0))&gt;17,INDEX(claimPeriodNo,MATCH('Étape 1) Taux'!$A$8,claimPeriods,0))&lt;20,revenueReduction&lt;0.1),0,IF(NOT(ISNUMBER(G585)),0,IF($D585="Oui",0,IF($C585="Non - avec lien de dépendance",MIN(2258,G585,$E585),MIN(2258,G585)))))))</f>
        <v>Effectuez l’étape 1</v>
      </c>
      <c r="L585" s="3">
        <f t="shared" si="38"/>
        <v>0</v>
      </c>
      <c r="M585" s="3">
        <f t="shared" si="39"/>
        <v>0</v>
      </c>
    </row>
    <row r="586" spans="8:13" x14ac:dyDescent="0.3">
      <c r="H586" s="52" t="str">
        <f t="shared" si="36"/>
        <v>Calculez d'abord la baisse moyenne de vos revenus sur 12 mois à l'étape 2)</v>
      </c>
      <c r="I586" s="52" t="str">
        <f t="shared" si="37"/>
        <v>Calculez d'abord la baisse moyenne de vos revenus sur 12 mois à l'étape 2)</v>
      </c>
      <c r="J586" s="3" t="str">
        <f>IF(CRHPElig=" -  ","Effectuez l’étape 1",IF(CRHPElig="La baisse de revenus n'est pas admissible dans le cadre du PEREC",CRHPElig,IF(AND(INDEX(claimPeriodNo,MATCH('Étape 1) Taux'!$A$8,claimPeriods,0))&gt;17,INDEX(claimPeriodNo,MATCH('Étape 1) Taux'!$A$8,claimPeriods,0))&lt;20,revenueReduction&lt;0.1),0,IF(NOT(ISNUMBER(F586)),0,IF($D586="Oui",0,IF($C586="Non - avec lien de dépendance",MIN(2258,F586,$E586),MIN(2258,F586)))))))</f>
        <v>Effectuez l’étape 1</v>
      </c>
      <c r="K586" s="3" t="str">
        <f>IF(CRHPElig=" -  ","Effectuez l’étape 1",IF(CRHPElig="La baisse de revenus n'est pas admissible dans le cadre du PEREC",CRHPElig,IF(AND(INDEX(claimPeriodNo,MATCH('Étape 1) Taux'!$A$8,claimPeriods,0))&gt;17,INDEX(claimPeriodNo,MATCH('Étape 1) Taux'!$A$8,claimPeriods,0))&lt;20,revenueReduction&lt;0.1),0,IF(NOT(ISNUMBER(G586)),0,IF($D586="Oui",0,IF($C586="Non - avec lien de dépendance",MIN(2258,G586,$E586),MIN(2258,G586)))))))</f>
        <v>Effectuez l’étape 1</v>
      </c>
      <c r="L586" s="3">
        <f t="shared" si="38"/>
        <v>0</v>
      </c>
      <c r="M586" s="3">
        <f t="shared" si="39"/>
        <v>0</v>
      </c>
    </row>
    <row r="587" spans="8:13" x14ac:dyDescent="0.3">
      <c r="H587" s="52" t="str">
        <f t="shared" si="36"/>
        <v>Calculez d'abord la baisse moyenne de vos revenus sur 12 mois à l'étape 2)</v>
      </c>
      <c r="I587" s="52" t="str">
        <f t="shared" si="37"/>
        <v>Calculez d'abord la baisse moyenne de vos revenus sur 12 mois à l'étape 2)</v>
      </c>
      <c r="J587" s="3" t="str">
        <f>IF(CRHPElig=" -  ","Effectuez l’étape 1",IF(CRHPElig="La baisse de revenus n'est pas admissible dans le cadre du PEREC",CRHPElig,IF(AND(INDEX(claimPeriodNo,MATCH('Étape 1) Taux'!$A$8,claimPeriods,0))&gt;17,INDEX(claimPeriodNo,MATCH('Étape 1) Taux'!$A$8,claimPeriods,0))&lt;20,revenueReduction&lt;0.1),0,IF(NOT(ISNUMBER(F587)),0,IF($D587="Oui",0,IF($C587="Non - avec lien de dépendance",MIN(2258,F587,$E587),MIN(2258,F587)))))))</f>
        <v>Effectuez l’étape 1</v>
      </c>
      <c r="K587" s="3" t="str">
        <f>IF(CRHPElig=" -  ","Effectuez l’étape 1",IF(CRHPElig="La baisse de revenus n'est pas admissible dans le cadre du PEREC",CRHPElig,IF(AND(INDEX(claimPeriodNo,MATCH('Étape 1) Taux'!$A$8,claimPeriods,0))&gt;17,INDEX(claimPeriodNo,MATCH('Étape 1) Taux'!$A$8,claimPeriods,0))&lt;20,revenueReduction&lt;0.1),0,IF(NOT(ISNUMBER(G587)),0,IF($D587="Oui",0,IF($C587="Non - avec lien de dépendance",MIN(2258,G587,$E587),MIN(2258,G587)))))))</f>
        <v>Effectuez l’étape 1</v>
      </c>
      <c r="L587" s="3">
        <f t="shared" si="38"/>
        <v>0</v>
      </c>
      <c r="M587" s="3">
        <f t="shared" si="39"/>
        <v>0</v>
      </c>
    </row>
    <row r="588" spans="8:13" x14ac:dyDescent="0.3">
      <c r="H588" s="52" t="str">
        <f t="shared" si="36"/>
        <v>Calculez d'abord la baisse moyenne de vos revenus sur 12 mois à l'étape 2)</v>
      </c>
      <c r="I588" s="52" t="str">
        <f t="shared" si="37"/>
        <v>Calculez d'abord la baisse moyenne de vos revenus sur 12 mois à l'étape 2)</v>
      </c>
      <c r="J588" s="3" t="str">
        <f>IF(CRHPElig=" -  ","Effectuez l’étape 1",IF(CRHPElig="La baisse de revenus n'est pas admissible dans le cadre du PEREC",CRHPElig,IF(AND(INDEX(claimPeriodNo,MATCH('Étape 1) Taux'!$A$8,claimPeriods,0))&gt;17,INDEX(claimPeriodNo,MATCH('Étape 1) Taux'!$A$8,claimPeriods,0))&lt;20,revenueReduction&lt;0.1),0,IF(NOT(ISNUMBER(F588)),0,IF($D588="Oui",0,IF($C588="Non - avec lien de dépendance",MIN(2258,F588,$E588),MIN(2258,F588)))))))</f>
        <v>Effectuez l’étape 1</v>
      </c>
      <c r="K588" s="3" t="str">
        <f>IF(CRHPElig=" -  ","Effectuez l’étape 1",IF(CRHPElig="La baisse de revenus n'est pas admissible dans le cadre du PEREC",CRHPElig,IF(AND(INDEX(claimPeriodNo,MATCH('Étape 1) Taux'!$A$8,claimPeriods,0))&gt;17,INDEX(claimPeriodNo,MATCH('Étape 1) Taux'!$A$8,claimPeriods,0))&lt;20,revenueReduction&lt;0.1),0,IF(NOT(ISNUMBER(G588)),0,IF($D588="Oui",0,IF($C588="Non - avec lien de dépendance",MIN(2258,G588,$E588),MIN(2258,G588)))))))</f>
        <v>Effectuez l’étape 1</v>
      </c>
      <c r="L588" s="3">
        <f t="shared" si="38"/>
        <v>0</v>
      </c>
      <c r="M588" s="3">
        <f t="shared" si="39"/>
        <v>0</v>
      </c>
    </row>
    <row r="589" spans="8:13" x14ac:dyDescent="0.3">
      <c r="H589" s="52" t="str">
        <f t="shared" si="36"/>
        <v>Calculez d'abord la baisse moyenne de vos revenus sur 12 mois à l'étape 2)</v>
      </c>
      <c r="I589" s="52" t="str">
        <f t="shared" si="37"/>
        <v>Calculez d'abord la baisse moyenne de vos revenus sur 12 mois à l'étape 2)</v>
      </c>
      <c r="J589" s="3" t="str">
        <f>IF(CRHPElig=" -  ","Effectuez l’étape 1",IF(CRHPElig="La baisse de revenus n'est pas admissible dans le cadre du PEREC",CRHPElig,IF(AND(INDEX(claimPeriodNo,MATCH('Étape 1) Taux'!$A$8,claimPeriods,0))&gt;17,INDEX(claimPeriodNo,MATCH('Étape 1) Taux'!$A$8,claimPeriods,0))&lt;20,revenueReduction&lt;0.1),0,IF(NOT(ISNUMBER(F589)),0,IF($D589="Oui",0,IF($C589="Non - avec lien de dépendance",MIN(2258,F589,$E589),MIN(2258,F589)))))))</f>
        <v>Effectuez l’étape 1</v>
      </c>
      <c r="K589" s="3" t="str">
        <f>IF(CRHPElig=" -  ","Effectuez l’étape 1",IF(CRHPElig="La baisse de revenus n'est pas admissible dans le cadre du PEREC",CRHPElig,IF(AND(INDEX(claimPeriodNo,MATCH('Étape 1) Taux'!$A$8,claimPeriods,0))&gt;17,INDEX(claimPeriodNo,MATCH('Étape 1) Taux'!$A$8,claimPeriods,0))&lt;20,revenueReduction&lt;0.1),0,IF(NOT(ISNUMBER(G589)),0,IF($D589="Oui",0,IF($C589="Non - avec lien de dépendance",MIN(2258,G589,$E589),MIN(2258,G589)))))))</f>
        <v>Effectuez l’étape 1</v>
      </c>
      <c r="L589" s="3">
        <f t="shared" si="38"/>
        <v>0</v>
      </c>
      <c r="M589" s="3">
        <f t="shared" si="39"/>
        <v>0</v>
      </c>
    </row>
    <row r="590" spans="8:13" x14ac:dyDescent="0.3">
      <c r="H590" s="52" t="str">
        <f t="shared" si="36"/>
        <v>Calculez d'abord la baisse moyenne de vos revenus sur 12 mois à l'étape 2)</v>
      </c>
      <c r="I590" s="52" t="str">
        <f t="shared" si="37"/>
        <v>Calculez d'abord la baisse moyenne de vos revenus sur 12 mois à l'étape 2)</v>
      </c>
      <c r="J590" s="3" t="str">
        <f>IF(CRHPElig=" -  ","Effectuez l’étape 1",IF(CRHPElig="La baisse de revenus n'est pas admissible dans le cadre du PEREC",CRHPElig,IF(AND(INDEX(claimPeriodNo,MATCH('Étape 1) Taux'!$A$8,claimPeriods,0))&gt;17,INDEX(claimPeriodNo,MATCH('Étape 1) Taux'!$A$8,claimPeriods,0))&lt;20,revenueReduction&lt;0.1),0,IF(NOT(ISNUMBER(F590)),0,IF($D590="Oui",0,IF($C590="Non - avec lien de dépendance",MIN(2258,F590,$E590),MIN(2258,F590)))))))</f>
        <v>Effectuez l’étape 1</v>
      </c>
      <c r="K590" s="3" t="str">
        <f>IF(CRHPElig=" -  ","Effectuez l’étape 1",IF(CRHPElig="La baisse de revenus n'est pas admissible dans le cadre du PEREC",CRHPElig,IF(AND(INDEX(claimPeriodNo,MATCH('Étape 1) Taux'!$A$8,claimPeriods,0))&gt;17,INDEX(claimPeriodNo,MATCH('Étape 1) Taux'!$A$8,claimPeriods,0))&lt;20,revenueReduction&lt;0.1),0,IF(NOT(ISNUMBER(G590)),0,IF($D590="Oui",0,IF($C590="Non - avec lien de dépendance",MIN(2258,G590,$E590),MIN(2258,G590)))))))</f>
        <v>Effectuez l’étape 1</v>
      </c>
      <c r="L590" s="3">
        <f t="shared" si="38"/>
        <v>0</v>
      </c>
      <c r="M590" s="3">
        <f t="shared" si="39"/>
        <v>0</v>
      </c>
    </row>
    <row r="591" spans="8:13" x14ac:dyDescent="0.3">
      <c r="H591" s="52" t="str">
        <f t="shared" si="36"/>
        <v>Calculez d'abord la baisse moyenne de vos revenus sur 12 mois à l'étape 2)</v>
      </c>
      <c r="I591" s="52" t="str">
        <f t="shared" si="37"/>
        <v>Calculez d'abord la baisse moyenne de vos revenus sur 12 mois à l'étape 2)</v>
      </c>
      <c r="J591" s="3" t="str">
        <f>IF(CRHPElig=" -  ","Effectuez l’étape 1",IF(CRHPElig="La baisse de revenus n'est pas admissible dans le cadre du PEREC",CRHPElig,IF(AND(INDEX(claimPeriodNo,MATCH('Étape 1) Taux'!$A$8,claimPeriods,0))&gt;17,INDEX(claimPeriodNo,MATCH('Étape 1) Taux'!$A$8,claimPeriods,0))&lt;20,revenueReduction&lt;0.1),0,IF(NOT(ISNUMBER(F591)),0,IF($D591="Oui",0,IF($C591="Non - avec lien de dépendance",MIN(2258,F591,$E591),MIN(2258,F591)))))))</f>
        <v>Effectuez l’étape 1</v>
      </c>
      <c r="K591" s="3" t="str">
        <f>IF(CRHPElig=" -  ","Effectuez l’étape 1",IF(CRHPElig="La baisse de revenus n'est pas admissible dans le cadre du PEREC",CRHPElig,IF(AND(INDEX(claimPeriodNo,MATCH('Étape 1) Taux'!$A$8,claimPeriods,0))&gt;17,INDEX(claimPeriodNo,MATCH('Étape 1) Taux'!$A$8,claimPeriods,0))&lt;20,revenueReduction&lt;0.1),0,IF(NOT(ISNUMBER(G591)),0,IF($D591="Oui",0,IF($C591="Non - avec lien de dépendance",MIN(2258,G591,$E591),MIN(2258,G591)))))))</f>
        <v>Effectuez l’étape 1</v>
      </c>
      <c r="L591" s="3">
        <f t="shared" si="38"/>
        <v>0</v>
      </c>
      <c r="M591" s="3">
        <f t="shared" si="39"/>
        <v>0</v>
      </c>
    </row>
    <row r="592" spans="8:13" x14ac:dyDescent="0.3">
      <c r="H592" s="52" t="str">
        <f t="shared" si="36"/>
        <v>Calculez d'abord la baisse moyenne de vos revenus sur 12 mois à l'étape 2)</v>
      </c>
      <c r="I592" s="52" t="str">
        <f t="shared" si="37"/>
        <v>Calculez d'abord la baisse moyenne de vos revenus sur 12 mois à l'étape 2)</v>
      </c>
      <c r="J592" s="3" t="str">
        <f>IF(CRHPElig=" -  ","Effectuez l’étape 1",IF(CRHPElig="La baisse de revenus n'est pas admissible dans le cadre du PEREC",CRHPElig,IF(AND(INDEX(claimPeriodNo,MATCH('Étape 1) Taux'!$A$8,claimPeriods,0))&gt;17,INDEX(claimPeriodNo,MATCH('Étape 1) Taux'!$A$8,claimPeriods,0))&lt;20,revenueReduction&lt;0.1),0,IF(NOT(ISNUMBER(F592)),0,IF($D592="Oui",0,IF($C592="Non - avec lien de dépendance",MIN(2258,F592,$E592),MIN(2258,F592)))))))</f>
        <v>Effectuez l’étape 1</v>
      </c>
      <c r="K592" s="3" t="str">
        <f>IF(CRHPElig=" -  ","Effectuez l’étape 1",IF(CRHPElig="La baisse de revenus n'est pas admissible dans le cadre du PEREC",CRHPElig,IF(AND(INDEX(claimPeriodNo,MATCH('Étape 1) Taux'!$A$8,claimPeriods,0))&gt;17,INDEX(claimPeriodNo,MATCH('Étape 1) Taux'!$A$8,claimPeriods,0))&lt;20,revenueReduction&lt;0.1),0,IF(NOT(ISNUMBER(G592)),0,IF($D592="Oui",0,IF($C592="Non - avec lien de dépendance",MIN(2258,G592,$E592),MIN(2258,G592)))))))</f>
        <v>Effectuez l’étape 1</v>
      </c>
      <c r="L592" s="3">
        <f t="shared" si="38"/>
        <v>0</v>
      </c>
      <c r="M592" s="3">
        <f t="shared" si="39"/>
        <v>0</v>
      </c>
    </row>
    <row r="593" spans="8:13" x14ac:dyDescent="0.3">
      <c r="H593" s="52" t="str">
        <f t="shared" si="36"/>
        <v>Calculez d'abord la baisse moyenne de vos revenus sur 12 mois à l'étape 2)</v>
      </c>
      <c r="I593" s="52" t="str">
        <f t="shared" si="37"/>
        <v>Calculez d'abord la baisse moyenne de vos revenus sur 12 mois à l'étape 2)</v>
      </c>
      <c r="J593" s="3" t="str">
        <f>IF(CRHPElig=" -  ","Effectuez l’étape 1",IF(CRHPElig="La baisse de revenus n'est pas admissible dans le cadre du PEREC",CRHPElig,IF(AND(INDEX(claimPeriodNo,MATCH('Étape 1) Taux'!$A$8,claimPeriods,0))&gt;17,INDEX(claimPeriodNo,MATCH('Étape 1) Taux'!$A$8,claimPeriods,0))&lt;20,revenueReduction&lt;0.1),0,IF(NOT(ISNUMBER(F593)),0,IF($D593="Oui",0,IF($C593="Non - avec lien de dépendance",MIN(2258,F593,$E593),MIN(2258,F593)))))))</f>
        <v>Effectuez l’étape 1</v>
      </c>
      <c r="K593" s="3" t="str">
        <f>IF(CRHPElig=" -  ","Effectuez l’étape 1",IF(CRHPElig="La baisse de revenus n'est pas admissible dans le cadre du PEREC",CRHPElig,IF(AND(INDEX(claimPeriodNo,MATCH('Étape 1) Taux'!$A$8,claimPeriods,0))&gt;17,INDEX(claimPeriodNo,MATCH('Étape 1) Taux'!$A$8,claimPeriods,0))&lt;20,revenueReduction&lt;0.1),0,IF(NOT(ISNUMBER(G593)),0,IF($D593="Oui",0,IF($C593="Non - avec lien de dépendance",MIN(2258,G593,$E593),MIN(2258,G593)))))))</f>
        <v>Effectuez l’étape 1</v>
      </c>
      <c r="L593" s="3">
        <f t="shared" si="38"/>
        <v>0</v>
      </c>
      <c r="M593" s="3">
        <f t="shared" si="39"/>
        <v>0</v>
      </c>
    </row>
    <row r="594" spans="8:13" x14ac:dyDescent="0.3">
      <c r="H594" s="52" t="str">
        <f t="shared" si="36"/>
        <v>Calculez d'abord la baisse moyenne de vos revenus sur 12 mois à l'étape 2)</v>
      </c>
      <c r="I594" s="52" t="str">
        <f t="shared" si="37"/>
        <v>Calculez d'abord la baisse moyenne de vos revenus sur 12 mois à l'étape 2)</v>
      </c>
      <c r="J594" s="3" t="str">
        <f>IF(CRHPElig=" -  ","Effectuez l’étape 1",IF(CRHPElig="La baisse de revenus n'est pas admissible dans le cadre du PEREC",CRHPElig,IF(AND(INDEX(claimPeriodNo,MATCH('Étape 1) Taux'!$A$8,claimPeriods,0))&gt;17,INDEX(claimPeriodNo,MATCH('Étape 1) Taux'!$A$8,claimPeriods,0))&lt;20,revenueReduction&lt;0.1),0,IF(NOT(ISNUMBER(F594)),0,IF($D594="Oui",0,IF($C594="Non - avec lien de dépendance",MIN(2258,F594,$E594),MIN(2258,F594)))))))</f>
        <v>Effectuez l’étape 1</v>
      </c>
      <c r="K594" s="3" t="str">
        <f>IF(CRHPElig=" -  ","Effectuez l’étape 1",IF(CRHPElig="La baisse de revenus n'est pas admissible dans le cadre du PEREC",CRHPElig,IF(AND(INDEX(claimPeriodNo,MATCH('Étape 1) Taux'!$A$8,claimPeriods,0))&gt;17,INDEX(claimPeriodNo,MATCH('Étape 1) Taux'!$A$8,claimPeriods,0))&lt;20,revenueReduction&lt;0.1),0,IF(NOT(ISNUMBER(G594)),0,IF($D594="Oui",0,IF($C594="Non - avec lien de dépendance",MIN(2258,G594,$E594),MIN(2258,G594)))))))</f>
        <v>Effectuez l’étape 1</v>
      </c>
      <c r="L594" s="3">
        <f t="shared" si="38"/>
        <v>0</v>
      </c>
      <c r="M594" s="3">
        <f t="shared" si="39"/>
        <v>0</v>
      </c>
    </row>
    <row r="595" spans="8:13" x14ac:dyDescent="0.3">
      <c r="H595" s="52" t="str">
        <f t="shared" si="36"/>
        <v>Calculez d'abord la baisse moyenne de vos revenus sur 12 mois à l'étape 2)</v>
      </c>
      <c r="I595" s="52" t="str">
        <f t="shared" si="37"/>
        <v>Calculez d'abord la baisse moyenne de vos revenus sur 12 mois à l'étape 2)</v>
      </c>
      <c r="J595" s="3" t="str">
        <f>IF(CRHPElig=" -  ","Effectuez l’étape 1",IF(CRHPElig="La baisse de revenus n'est pas admissible dans le cadre du PEREC",CRHPElig,IF(AND(INDEX(claimPeriodNo,MATCH('Étape 1) Taux'!$A$8,claimPeriods,0))&gt;17,INDEX(claimPeriodNo,MATCH('Étape 1) Taux'!$A$8,claimPeriods,0))&lt;20,revenueReduction&lt;0.1),0,IF(NOT(ISNUMBER(F595)),0,IF($D595="Oui",0,IF($C595="Non - avec lien de dépendance",MIN(2258,F595,$E595),MIN(2258,F595)))))))</f>
        <v>Effectuez l’étape 1</v>
      </c>
      <c r="K595" s="3" t="str">
        <f>IF(CRHPElig=" -  ","Effectuez l’étape 1",IF(CRHPElig="La baisse de revenus n'est pas admissible dans le cadre du PEREC",CRHPElig,IF(AND(INDEX(claimPeriodNo,MATCH('Étape 1) Taux'!$A$8,claimPeriods,0))&gt;17,INDEX(claimPeriodNo,MATCH('Étape 1) Taux'!$A$8,claimPeriods,0))&lt;20,revenueReduction&lt;0.1),0,IF(NOT(ISNUMBER(G595)),0,IF($D595="Oui",0,IF($C595="Non - avec lien de dépendance",MIN(2258,G595,$E595),MIN(2258,G595)))))))</f>
        <v>Effectuez l’étape 1</v>
      </c>
      <c r="L595" s="3">
        <f t="shared" si="38"/>
        <v>0</v>
      </c>
      <c r="M595" s="3">
        <f t="shared" si="39"/>
        <v>0</v>
      </c>
    </row>
    <row r="596" spans="8:13" x14ac:dyDescent="0.3">
      <c r="H596" s="52" t="str">
        <f t="shared" si="36"/>
        <v>Calculez d'abord la baisse moyenne de vos revenus sur 12 mois à l'étape 2)</v>
      </c>
      <c r="I596" s="52" t="str">
        <f t="shared" si="37"/>
        <v>Calculez d'abord la baisse moyenne de vos revenus sur 12 mois à l'étape 2)</v>
      </c>
      <c r="J596" s="3" t="str">
        <f>IF(CRHPElig=" -  ","Effectuez l’étape 1",IF(CRHPElig="La baisse de revenus n'est pas admissible dans le cadre du PEREC",CRHPElig,IF(AND(INDEX(claimPeriodNo,MATCH('Étape 1) Taux'!$A$8,claimPeriods,0))&gt;17,INDEX(claimPeriodNo,MATCH('Étape 1) Taux'!$A$8,claimPeriods,0))&lt;20,revenueReduction&lt;0.1),0,IF(NOT(ISNUMBER(F596)),0,IF($D596="Oui",0,IF($C596="Non - avec lien de dépendance",MIN(2258,F596,$E596),MIN(2258,F596)))))))</f>
        <v>Effectuez l’étape 1</v>
      </c>
      <c r="K596" s="3" t="str">
        <f>IF(CRHPElig=" -  ","Effectuez l’étape 1",IF(CRHPElig="La baisse de revenus n'est pas admissible dans le cadre du PEREC",CRHPElig,IF(AND(INDEX(claimPeriodNo,MATCH('Étape 1) Taux'!$A$8,claimPeriods,0))&gt;17,INDEX(claimPeriodNo,MATCH('Étape 1) Taux'!$A$8,claimPeriods,0))&lt;20,revenueReduction&lt;0.1),0,IF(NOT(ISNUMBER(G596)),0,IF($D596="Oui",0,IF($C596="Non - avec lien de dépendance",MIN(2258,G596,$E596),MIN(2258,G596)))))))</f>
        <v>Effectuez l’étape 1</v>
      </c>
      <c r="L596" s="3">
        <f t="shared" si="38"/>
        <v>0</v>
      </c>
      <c r="M596" s="3">
        <f t="shared" si="39"/>
        <v>0</v>
      </c>
    </row>
    <row r="597" spans="8:13" x14ac:dyDescent="0.3">
      <c r="H597" s="52" t="str">
        <f t="shared" si="36"/>
        <v>Calculez d'abord la baisse moyenne de vos revenus sur 12 mois à l'étape 2)</v>
      </c>
      <c r="I597" s="52" t="str">
        <f t="shared" si="37"/>
        <v>Calculez d'abord la baisse moyenne de vos revenus sur 12 mois à l'étape 2)</v>
      </c>
      <c r="J597" s="3" t="str">
        <f>IF(CRHPElig=" -  ","Effectuez l’étape 1",IF(CRHPElig="La baisse de revenus n'est pas admissible dans le cadre du PEREC",CRHPElig,IF(AND(INDEX(claimPeriodNo,MATCH('Étape 1) Taux'!$A$8,claimPeriods,0))&gt;17,INDEX(claimPeriodNo,MATCH('Étape 1) Taux'!$A$8,claimPeriods,0))&lt;20,revenueReduction&lt;0.1),0,IF(NOT(ISNUMBER(F597)),0,IF($D597="Oui",0,IF($C597="Non - avec lien de dépendance",MIN(2258,F597,$E597),MIN(2258,F597)))))))</f>
        <v>Effectuez l’étape 1</v>
      </c>
      <c r="K597" s="3" t="str">
        <f>IF(CRHPElig=" -  ","Effectuez l’étape 1",IF(CRHPElig="La baisse de revenus n'est pas admissible dans le cadre du PEREC",CRHPElig,IF(AND(INDEX(claimPeriodNo,MATCH('Étape 1) Taux'!$A$8,claimPeriods,0))&gt;17,INDEX(claimPeriodNo,MATCH('Étape 1) Taux'!$A$8,claimPeriods,0))&lt;20,revenueReduction&lt;0.1),0,IF(NOT(ISNUMBER(G597)),0,IF($D597="Oui",0,IF($C597="Non - avec lien de dépendance",MIN(2258,G597,$E597),MIN(2258,G597)))))))</f>
        <v>Effectuez l’étape 1</v>
      </c>
      <c r="L597" s="3">
        <f t="shared" si="38"/>
        <v>0</v>
      </c>
      <c r="M597" s="3">
        <f t="shared" si="39"/>
        <v>0</v>
      </c>
    </row>
    <row r="598" spans="8:13" x14ac:dyDescent="0.3">
      <c r="H598" s="52" t="str">
        <f t="shared" si="36"/>
        <v>Calculez d'abord la baisse moyenne de vos revenus sur 12 mois à l'étape 2)</v>
      </c>
      <c r="I598" s="52" t="str">
        <f t="shared" si="37"/>
        <v>Calculez d'abord la baisse moyenne de vos revenus sur 12 mois à l'étape 2)</v>
      </c>
      <c r="J598" s="3" t="str">
        <f>IF(CRHPElig=" -  ","Effectuez l’étape 1",IF(CRHPElig="La baisse de revenus n'est pas admissible dans le cadre du PEREC",CRHPElig,IF(AND(INDEX(claimPeriodNo,MATCH('Étape 1) Taux'!$A$8,claimPeriods,0))&gt;17,INDEX(claimPeriodNo,MATCH('Étape 1) Taux'!$A$8,claimPeriods,0))&lt;20,revenueReduction&lt;0.1),0,IF(NOT(ISNUMBER(F598)),0,IF($D598="Oui",0,IF($C598="Non - avec lien de dépendance",MIN(2258,F598,$E598),MIN(2258,F598)))))))</f>
        <v>Effectuez l’étape 1</v>
      </c>
      <c r="K598" s="3" t="str">
        <f>IF(CRHPElig=" -  ","Effectuez l’étape 1",IF(CRHPElig="La baisse de revenus n'est pas admissible dans le cadre du PEREC",CRHPElig,IF(AND(INDEX(claimPeriodNo,MATCH('Étape 1) Taux'!$A$8,claimPeriods,0))&gt;17,INDEX(claimPeriodNo,MATCH('Étape 1) Taux'!$A$8,claimPeriods,0))&lt;20,revenueReduction&lt;0.1),0,IF(NOT(ISNUMBER(G598)),0,IF($D598="Oui",0,IF($C598="Non - avec lien de dépendance",MIN(2258,G598,$E598),MIN(2258,G598)))))))</f>
        <v>Effectuez l’étape 1</v>
      </c>
      <c r="L598" s="3">
        <f t="shared" si="38"/>
        <v>0</v>
      </c>
      <c r="M598" s="3">
        <f t="shared" si="39"/>
        <v>0</v>
      </c>
    </row>
    <row r="599" spans="8:13" x14ac:dyDescent="0.3">
      <c r="H599" s="52" t="str">
        <f t="shared" si="36"/>
        <v>Calculez d'abord la baisse moyenne de vos revenus sur 12 mois à l'étape 2)</v>
      </c>
      <c r="I599" s="52" t="str">
        <f t="shared" si="37"/>
        <v>Calculez d'abord la baisse moyenne de vos revenus sur 12 mois à l'étape 2)</v>
      </c>
      <c r="J599" s="3" t="str">
        <f>IF(CRHPElig=" -  ","Effectuez l’étape 1",IF(CRHPElig="La baisse de revenus n'est pas admissible dans le cadre du PEREC",CRHPElig,IF(AND(INDEX(claimPeriodNo,MATCH('Étape 1) Taux'!$A$8,claimPeriods,0))&gt;17,INDEX(claimPeriodNo,MATCH('Étape 1) Taux'!$A$8,claimPeriods,0))&lt;20,revenueReduction&lt;0.1),0,IF(NOT(ISNUMBER(F599)),0,IF($D599="Oui",0,IF($C599="Non - avec lien de dépendance",MIN(2258,F599,$E599),MIN(2258,F599)))))))</f>
        <v>Effectuez l’étape 1</v>
      </c>
      <c r="K599" s="3" t="str">
        <f>IF(CRHPElig=" -  ","Effectuez l’étape 1",IF(CRHPElig="La baisse de revenus n'est pas admissible dans le cadre du PEREC",CRHPElig,IF(AND(INDEX(claimPeriodNo,MATCH('Étape 1) Taux'!$A$8,claimPeriods,0))&gt;17,INDEX(claimPeriodNo,MATCH('Étape 1) Taux'!$A$8,claimPeriods,0))&lt;20,revenueReduction&lt;0.1),0,IF(NOT(ISNUMBER(G599)),0,IF($D599="Oui",0,IF($C599="Non - avec lien de dépendance",MIN(2258,G599,$E599),MIN(2258,G599)))))))</f>
        <v>Effectuez l’étape 1</v>
      </c>
      <c r="L599" s="3">
        <f t="shared" si="38"/>
        <v>0</v>
      </c>
      <c r="M599" s="3">
        <f t="shared" si="39"/>
        <v>0</v>
      </c>
    </row>
    <row r="600" spans="8:13" x14ac:dyDescent="0.3">
      <c r="H600" s="52" t="str">
        <f t="shared" si="36"/>
        <v>Calculez d'abord la baisse moyenne de vos revenus sur 12 mois à l'étape 2)</v>
      </c>
      <c r="I600" s="52" t="str">
        <f t="shared" si="37"/>
        <v>Calculez d'abord la baisse moyenne de vos revenus sur 12 mois à l'étape 2)</v>
      </c>
      <c r="J600" s="3" t="str">
        <f>IF(CRHPElig=" -  ","Effectuez l’étape 1",IF(CRHPElig="La baisse de revenus n'est pas admissible dans le cadre du PEREC",CRHPElig,IF(AND(INDEX(claimPeriodNo,MATCH('Étape 1) Taux'!$A$8,claimPeriods,0))&gt;17,INDEX(claimPeriodNo,MATCH('Étape 1) Taux'!$A$8,claimPeriods,0))&lt;20,revenueReduction&lt;0.1),0,IF(NOT(ISNUMBER(F600)),0,IF($D600="Oui",0,IF($C600="Non - avec lien de dépendance",MIN(2258,F600,$E600),MIN(2258,F600)))))))</f>
        <v>Effectuez l’étape 1</v>
      </c>
      <c r="K600" s="3" t="str">
        <f>IF(CRHPElig=" -  ","Effectuez l’étape 1",IF(CRHPElig="La baisse de revenus n'est pas admissible dans le cadre du PEREC",CRHPElig,IF(AND(INDEX(claimPeriodNo,MATCH('Étape 1) Taux'!$A$8,claimPeriods,0))&gt;17,INDEX(claimPeriodNo,MATCH('Étape 1) Taux'!$A$8,claimPeriods,0))&lt;20,revenueReduction&lt;0.1),0,IF(NOT(ISNUMBER(G600)),0,IF($D600="Oui",0,IF($C600="Non - avec lien de dépendance",MIN(2258,G600,$E600),MIN(2258,G600)))))))</f>
        <v>Effectuez l’étape 1</v>
      </c>
      <c r="L600" s="3">
        <f t="shared" si="38"/>
        <v>0</v>
      </c>
      <c r="M600" s="3">
        <f t="shared" si="39"/>
        <v>0</v>
      </c>
    </row>
    <row r="601" spans="8:13" x14ac:dyDescent="0.3">
      <c r="H601" s="52" t="str">
        <f t="shared" si="36"/>
        <v>Calculez d'abord la baisse moyenne de vos revenus sur 12 mois à l'étape 2)</v>
      </c>
      <c r="I601" s="52" t="str">
        <f t="shared" si="37"/>
        <v>Calculez d'abord la baisse moyenne de vos revenus sur 12 mois à l'étape 2)</v>
      </c>
      <c r="J601" s="3" t="str">
        <f>IF(CRHPElig=" -  ","Effectuez l’étape 1",IF(CRHPElig="La baisse de revenus n'est pas admissible dans le cadre du PEREC",CRHPElig,IF(AND(INDEX(claimPeriodNo,MATCH('Étape 1) Taux'!$A$8,claimPeriods,0))&gt;17,INDEX(claimPeriodNo,MATCH('Étape 1) Taux'!$A$8,claimPeriods,0))&lt;20,revenueReduction&lt;0.1),0,IF(NOT(ISNUMBER(F601)),0,IF($D601="Oui",0,IF($C601="Non - avec lien de dépendance",MIN(2258,F601,$E601),MIN(2258,F601)))))))</f>
        <v>Effectuez l’étape 1</v>
      </c>
      <c r="K601" s="3" t="str">
        <f>IF(CRHPElig=" -  ","Effectuez l’étape 1",IF(CRHPElig="La baisse de revenus n'est pas admissible dans le cadre du PEREC",CRHPElig,IF(AND(INDEX(claimPeriodNo,MATCH('Étape 1) Taux'!$A$8,claimPeriods,0))&gt;17,INDEX(claimPeriodNo,MATCH('Étape 1) Taux'!$A$8,claimPeriods,0))&lt;20,revenueReduction&lt;0.1),0,IF(NOT(ISNUMBER(G601)),0,IF($D601="Oui",0,IF($C601="Non - avec lien de dépendance",MIN(2258,G601,$E601),MIN(2258,G601)))))))</f>
        <v>Effectuez l’étape 1</v>
      </c>
      <c r="L601" s="3">
        <f t="shared" si="38"/>
        <v>0</v>
      </c>
      <c r="M601" s="3">
        <f t="shared" si="39"/>
        <v>0</v>
      </c>
    </row>
    <row r="602" spans="8:13" x14ac:dyDescent="0.3">
      <c r="H602" s="52" t="str">
        <f t="shared" si="36"/>
        <v>Calculez d'abord la baisse moyenne de vos revenus sur 12 mois à l'étape 2)</v>
      </c>
      <c r="I602" s="52" t="str">
        <f t="shared" si="37"/>
        <v>Calculez d'abord la baisse moyenne de vos revenus sur 12 mois à l'étape 2)</v>
      </c>
      <c r="J602" s="3" t="str">
        <f>IF(CRHPElig=" -  ","Effectuez l’étape 1",IF(CRHPElig="La baisse de revenus n'est pas admissible dans le cadre du PEREC",CRHPElig,IF(AND(INDEX(claimPeriodNo,MATCH('Étape 1) Taux'!$A$8,claimPeriods,0))&gt;17,INDEX(claimPeriodNo,MATCH('Étape 1) Taux'!$A$8,claimPeriods,0))&lt;20,revenueReduction&lt;0.1),0,IF(NOT(ISNUMBER(F602)),0,IF($D602="Oui",0,IF($C602="Non - avec lien de dépendance",MIN(2258,F602,$E602),MIN(2258,F602)))))))</f>
        <v>Effectuez l’étape 1</v>
      </c>
      <c r="K602" s="3" t="str">
        <f>IF(CRHPElig=" -  ","Effectuez l’étape 1",IF(CRHPElig="La baisse de revenus n'est pas admissible dans le cadre du PEREC",CRHPElig,IF(AND(INDEX(claimPeriodNo,MATCH('Étape 1) Taux'!$A$8,claimPeriods,0))&gt;17,INDEX(claimPeriodNo,MATCH('Étape 1) Taux'!$A$8,claimPeriods,0))&lt;20,revenueReduction&lt;0.1),0,IF(NOT(ISNUMBER(G602)),0,IF($D602="Oui",0,IF($C602="Non - avec lien de dépendance",MIN(2258,G602,$E602),MIN(2258,G602)))))))</f>
        <v>Effectuez l’étape 1</v>
      </c>
      <c r="L602" s="3">
        <f t="shared" si="38"/>
        <v>0</v>
      </c>
      <c r="M602" s="3">
        <f t="shared" si="39"/>
        <v>0</v>
      </c>
    </row>
    <row r="603" spans="8:13" x14ac:dyDescent="0.3">
      <c r="H603" s="52" t="str">
        <f t="shared" si="36"/>
        <v>Calculez d'abord la baisse moyenne de vos revenus sur 12 mois à l'étape 2)</v>
      </c>
      <c r="I603" s="52" t="str">
        <f t="shared" si="37"/>
        <v>Calculez d'abord la baisse moyenne de vos revenus sur 12 mois à l'étape 2)</v>
      </c>
      <c r="J603" s="3" t="str">
        <f>IF(CRHPElig=" -  ","Effectuez l’étape 1",IF(CRHPElig="La baisse de revenus n'est pas admissible dans le cadre du PEREC",CRHPElig,IF(AND(INDEX(claimPeriodNo,MATCH('Étape 1) Taux'!$A$8,claimPeriods,0))&gt;17,INDEX(claimPeriodNo,MATCH('Étape 1) Taux'!$A$8,claimPeriods,0))&lt;20,revenueReduction&lt;0.1),0,IF(NOT(ISNUMBER(F603)),0,IF($D603="Oui",0,IF($C603="Non - avec lien de dépendance",MIN(2258,F603,$E603),MIN(2258,F603)))))))</f>
        <v>Effectuez l’étape 1</v>
      </c>
      <c r="K603" s="3" t="str">
        <f>IF(CRHPElig=" -  ","Effectuez l’étape 1",IF(CRHPElig="La baisse de revenus n'est pas admissible dans le cadre du PEREC",CRHPElig,IF(AND(INDEX(claimPeriodNo,MATCH('Étape 1) Taux'!$A$8,claimPeriods,0))&gt;17,INDEX(claimPeriodNo,MATCH('Étape 1) Taux'!$A$8,claimPeriods,0))&lt;20,revenueReduction&lt;0.1),0,IF(NOT(ISNUMBER(G603)),0,IF($D603="Oui",0,IF($C603="Non - avec lien de dépendance",MIN(2258,G603,$E603),MIN(2258,G603)))))))</f>
        <v>Effectuez l’étape 1</v>
      </c>
      <c r="L603" s="3">
        <f t="shared" si="38"/>
        <v>0</v>
      </c>
      <c r="M603" s="3">
        <f t="shared" si="39"/>
        <v>0</v>
      </c>
    </row>
    <row r="604" spans="8:13" x14ac:dyDescent="0.3">
      <c r="H604" s="52" t="str">
        <f t="shared" si="36"/>
        <v>Calculez d'abord la baisse moyenne de vos revenus sur 12 mois à l'étape 2)</v>
      </c>
      <c r="I604" s="52" t="str">
        <f t="shared" si="37"/>
        <v>Calculez d'abord la baisse moyenne de vos revenus sur 12 mois à l'étape 2)</v>
      </c>
      <c r="J604" s="3" t="str">
        <f>IF(CRHPElig=" -  ","Effectuez l’étape 1",IF(CRHPElig="La baisse de revenus n'est pas admissible dans le cadre du PEREC",CRHPElig,IF(AND(INDEX(claimPeriodNo,MATCH('Étape 1) Taux'!$A$8,claimPeriods,0))&gt;17,INDEX(claimPeriodNo,MATCH('Étape 1) Taux'!$A$8,claimPeriods,0))&lt;20,revenueReduction&lt;0.1),0,IF(NOT(ISNUMBER(F604)),0,IF($D604="Oui",0,IF($C604="Non - avec lien de dépendance",MIN(2258,F604,$E604),MIN(2258,F604)))))))</f>
        <v>Effectuez l’étape 1</v>
      </c>
      <c r="K604" s="3" t="str">
        <f>IF(CRHPElig=" -  ","Effectuez l’étape 1",IF(CRHPElig="La baisse de revenus n'est pas admissible dans le cadre du PEREC",CRHPElig,IF(AND(INDEX(claimPeriodNo,MATCH('Étape 1) Taux'!$A$8,claimPeriods,0))&gt;17,INDEX(claimPeriodNo,MATCH('Étape 1) Taux'!$A$8,claimPeriods,0))&lt;20,revenueReduction&lt;0.1),0,IF(NOT(ISNUMBER(G604)),0,IF($D604="Oui",0,IF($C604="Non - avec lien de dépendance",MIN(2258,G604,$E604),MIN(2258,G604)))))))</f>
        <v>Effectuez l’étape 1</v>
      </c>
      <c r="L604" s="3">
        <f t="shared" si="38"/>
        <v>0</v>
      </c>
      <c r="M604" s="3">
        <f t="shared" si="39"/>
        <v>0</v>
      </c>
    </row>
    <row r="605" spans="8:13" x14ac:dyDescent="0.3">
      <c r="H605" s="52" t="str">
        <f t="shared" si="36"/>
        <v>Calculez d'abord la baisse moyenne de vos revenus sur 12 mois à l'étape 2)</v>
      </c>
      <c r="I605" s="52" t="str">
        <f t="shared" si="37"/>
        <v>Calculez d'abord la baisse moyenne de vos revenus sur 12 mois à l'étape 2)</v>
      </c>
      <c r="J605" s="3" t="str">
        <f>IF(CRHPElig=" -  ","Effectuez l’étape 1",IF(CRHPElig="La baisse de revenus n'est pas admissible dans le cadre du PEREC",CRHPElig,IF(AND(INDEX(claimPeriodNo,MATCH('Étape 1) Taux'!$A$8,claimPeriods,0))&gt;17,INDEX(claimPeriodNo,MATCH('Étape 1) Taux'!$A$8,claimPeriods,0))&lt;20,revenueReduction&lt;0.1),0,IF(NOT(ISNUMBER(F605)),0,IF($D605="Oui",0,IF($C605="Non - avec lien de dépendance",MIN(2258,F605,$E605),MIN(2258,F605)))))))</f>
        <v>Effectuez l’étape 1</v>
      </c>
      <c r="K605" s="3" t="str">
        <f>IF(CRHPElig=" -  ","Effectuez l’étape 1",IF(CRHPElig="La baisse de revenus n'est pas admissible dans le cadre du PEREC",CRHPElig,IF(AND(INDEX(claimPeriodNo,MATCH('Étape 1) Taux'!$A$8,claimPeriods,0))&gt;17,INDEX(claimPeriodNo,MATCH('Étape 1) Taux'!$A$8,claimPeriods,0))&lt;20,revenueReduction&lt;0.1),0,IF(NOT(ISNUMBER(G605)),0,IF($D605="Oui",0,IF($C605="Non - avec lien de dépendance",MIN(2258,G605,$E605),MIN(2258,G605)))))))</f>
        <v>Effectuez l’étape 1</v>
      </c>
      <c r="L605" s="3">
        <f t="shared" si="38"/>
        <v>0</v>
      </c>
      <c r="M605" s="3">
        <f t="shared" si="39"/>
        <v>0</v>
      </c>
    </row>
    <row r="606" spans="8:13" x14ac:dyDescent="0.3">
      <c r="H606" s="52" t="str">
        <f t="shared" si="36"/>
        <v>Calculez d'abord la baisse moyenne de vos revenus sur 12 mois à l'étape 2)</v>
      </c>
      <c r="I606" s="52" t="str">
        <f t="shared" si="37"/>
        <v>Calculez d'abord la baisse moyenne de vos revenus sur 12 mois à l'étape 2)</v>
      </c>
      <c r="J606" s="3" t="str">
        <f>IF(CRHPElig=" -  ","Effectuez l’étape 1",IF(CRHPElig="La baisse de revenus n'est pas admissible dans le cadre du PEREC",CRHPElig,IF(AND(INDEX(claimPeriodNo,MATCH('Étape 1) Taux'!$A$8,claimPeriods,0))&gt;17,INDEX(claimPeriodNo,MATCH('Étape 1) Taux'!$A$8,claimPeriods,0))&lt;20,revenueReduction&lt;0.1),0,IF(NOT(ISNUMBER(F606)),0,IF($D606="Oui",0,IF($C606="Non - avec lien de dépendance",MIN(2258,F606,$E606),MIN(2258,F606)))))))</f>
        <v>Effectuez l’étape 1</v>
      </c>
      <c r="K606" s="3" t="str">
        <f>IF(CRHPElig=" -  ","Effectuez l’étape 1",IF(CRHPElig="La baisse de revenus n'est pas admissible dans le cadre du PEREC",CRHPElig,IF(AND(INDEX(claimPeriodNo,MATCH('Étape 1) Taux'!$A$8,claimPeriods,0))&gt;17,INDEX(claimPeriodNo,MATCH('Étape 1) Taux'!$A$8,claimPeriods,0))&lt;20,revenueReduction&lt;0.1),0,IF(NOT(ISNUMBER(G606)),0,IF($D606="Oui",0,IF($C606="Non - avec lien de dépendance",MIN(2258,G606,$E606),MIN(2258,G606)))))))</f>
        <v>Effectuez l’étape 1</v>
      </c>
      <c r="L606" s="3">
        <f t="shared" si="38"/>
        <v>0</v>
      </c>
      <c r="M606" s="3">
        <f t="shared" si="39"/>
        <v>0</v>
      </c>
    </row>
    <row r="607" spans="8:13" x14ac:dyDescent="0.3">
      <c r="H607" s="52" t="str">
        <f t="shared" si="36"/>
        <v>Calculez d'abord la baisse moyenne de vos revenus sur 12 mois à l'étape 2)</v>
      </c>
      <c r="I607" s="52" t="str">
        <f t="shared" si="37"/>
        <v>Calculez d'abord la baisse moyenne de vos revenus sur 12 mois à l'étape 2)</v>
      </c>
      <c r="J607" s="3" t="str">
        <f>IF(CRHPElig=" -  ","Effectuez l’étape 1",IF(CRHPElig="La baisse de revenus n'est pas admissible dans le cadre du PEREC",CRHPElig,IF(AND(INDEX(claimPeriodNo,MATCH('Étape 1) Taux'!$A$8,claimPeriods,0))&gt;17,INDEX(claimPeriodNo,MATCH('Étape 1) Taux'!$A$8,claimPeriods,0))&lt;20,revenueReduction&lt;0.1),0,IF(NOT(ISNUMBER(F607)),0,IF($D607="Oui",0,IF($C607="Non - avec lien de dépendance",MIN(2258,F607,$E607),MIN(2258,F607)))))))</f>
        <v>Effectuez l’étape 1</v>
      </c>
      <c r="K607" s="3" t="str">
        <f>IF(CRHPElig=" -  ","Effectuez l’étape 1",IF(CRHPElig="La baisse de revenus n'est pas admissible dans le cadre du PEREC",CRHPElig,IF(AND(INDEX(claimPeriodNo,MATCH('Étape 1) Taux'!$A$8,claimPeriods,0))&gt;17,INDEX(claimPeriodNo,MATCH('Étape 1) Taux'!$A$8,claimPeriods,0))&lt;20,revenueReduction&lt;0.1),0,IF(NOT(ISNUMBER(G607)),0,IF($D607="Oui",0,IF($C607="Non - avec lien de dépendance",MIN(2258,G607,$E607),MIN(2258,G607)))))))</f>
        <v>Effectuez l’étape 1</v>
      </c>
      <c r="L607" s="3">
        <f t="shared" si="38"/>
        <v>0</v>
      </c>
      <c r="M607" s="3">
        <f t="shared" si="39"/>
        <v>0</v>
      </c>
    </row>
    <row r="608" spans="8:13" x14ac:dyDescent="0.3">
      <c r="H608" s="52" t="str">
        <f t="shared" si="36"/>
        <v>Calculez d'abord la baisse moyenne de vos revenus sur 12 mois à l'étape 2)</v>
      </c>
      <c r="I608" s="52" t="str">
        <f t="shared" si="37"/>
        <v>Calculez d'abord la baisse moyenne de vos revenus sur 12 mois à l'étape 2)</v>
      </c>
      <c r="J608" s="3" t="str">
        <f>IF(CRHPElig=" -  ","Effectuez l’étape 1",IF(CRHPElig="La baisse de revenus n'est pas admissible dans le cadre du PEREC",CRHPElig,IF(AND(INDEX(claimPeriodNo,MATCH('Étape 1) Taux'!$A$8,claimPeriods,0))&gt;17,INDEX(claimPeriodNo,MATCH('Étape 1) Taux'!$A$8,claimPeriods,0))&lt;20,revenueReduction&lt;0.1),0,IF(NOT(ISNUMBER(F608)),0,IF($D608="Oui",0,IF($C608="Non - avec lien de dépendance",MIN(2258,F608,$E608),MIN(2258,F608)))))))</f>
        <v>Effectuez l’étape 1</v>
      </c>
      <c r="K608" s="3" t="str">
        <f>IF(CRHPElig=" -  ","Effectuez l’étape 1",IF(CRHPElig="La baisse de revenus n'est pas admissible dans le cadre du PEREC",CRHPElig,IF(AND(INDEX(claimPeriodNo,MATCH('Étape 1) Taux'!$A$8,claimPeriods,0))&gt;17,INDEX(claimPeriodNo,MATCH('Étape 1) Taux'!$A$8,claimPeriods,0))&lt;20,revenueReduction&lt;0.1),0,IF(NOT(ISNUMBER(G608)),0,IF($D608="Oui",0,IF($C608="Non - avec lien de dépendance",MIN(2258,G608,$E608),MIN(2258,G608)))))))</f>
        <v>Effectuez l’étape 1</v>
      </c>
      <c r="L608" s="3">
        <f t="shared" si="38"/>
        <v>0</v>
      </c>
      <c r="M608" s="3">
        <f t="shared" si="39"/>
        <v>0</v>
      </c>
    </row>
    <row r="609" spans="8:13" x14ac:dyDescent="0.3">
      <c r="H609" s="52" t="str">
        <f t="shared" si="36"/>
        <v>Calculez d'abord la baisse moyenne de vos revenus sur 12 mois à l'étape 2)</v>
      </c>
      <c r="I609" s="52" t="str">
        <f t="shared" si="37"/>
        <v>Calculez d'abord la baisse moyenne de vos revenus sur 12 mois à l'étape 2)</v>
      </c>
      <c r="J609" s="3" t="str">
        <f>IF(CRHPElig=" -  ","Effectuez l’étape 1",IF(CRHPElig="La baisse de revenus n'est pas admissible dans le cadre du PEREC",CRHPElig,IF(AND(INDEX(claimPeriodNo,MATCH('Étape 1) Taux'!$A$8,claimPeriods,0))&gt;17,INDEX(claimPeriodNo,MATCH('Étape 1) Taux'!$A$8,claimPeriods,0))&lt;20,revenueReduction&lt;0.1),0,IF(NOT(ISNUMBER(F609)),0,IF($D609="Oui",0,IF($C609="Non - avec lien de dépendance",MIN(2258,F609,$E609),MIN(2258,F609)))))))</f>
        <v>Effectuez l’étape 1</v>
      </c>
      <c r="K609" s="3" t="str">
        <f>IF(CRHPElig=" -  ","Effectuez l’étape 1",IF(CRHPElig="La baisse de revenus n'est pas admissible dans le cadre du PEREC",CRHPElig,IF(AND(INDEX(claimPeriodNo,MATCH('Étape 1) Taux'!$A$8,claimPeriods,0))&gt;17,INDEX(claimPeriodNo,MATCH('Étape 1) Taux'!$A$8,claimPeriods,0))&lt;20,revenueReduction&lt;0.1),0,IF(NOT(ISNUMBER(G609)),0,IF($D609="Oui",0,IF($C609="Non - avec lien de dépendance",MIN(2258,G609,$E609),MIN(2258,G609)))))))</f>
        <v>Effectuez l’étape 1</v>
      </c>
      <c r="L609" s="3">
        <f t="shared" si="38"/>
        <v>0</v>
      </c>
      <c r="M609" s="3">
        <f t="shared" si="39"/>
        <v>0</v>
      </c>
    </row>
    <row r="610" spans="8:13" x14ac:dyDescent="0.3">
      <c r="H610" s="52" t="str">
        <f t="shared" si="36"/>
        <v>Calculez d'abord la baisse moyenne de vos revenus sur 12 mois à l'étape 2)</v>
      </c>
      <c r="I610" s="52" t="str">
        <f t="shared" si="37"/>
        <v>Calculez d'abord la baisse moyenne de vos revenus sur 12 mois à l'étape 2)</v>
      </c>
      <c r="J610" s="3" t="str">
        <f>IF(CRHPElig=" -  ","Effectuez l’étape 1",IF(CRHPElig="La baisse de revenus n'est pas admissible dans le cadre du PEREC",CRHPElig,IF(AND(INDEX(claimPeriodNo,MATCH('Étape 1) Taux'!$A$8,claimPeriods,0))&gt;17,INDEX(claimPeriodNo,MATCH('Étape 1) Taux'!$A$8,claimPeriods,0))&lt;20,revenueReduction&lt;0.1),0,IF(NOT(ISNUMBER(F610)),0,IF($D610="Oui",0,IF($C610="Non - avec lien de dépendance",MIN(2258,F610,$E610),MIN(2258,F610)))))))</f>
        <v>Effectuez l’étape 1</v>
      </c>
      <c r="K610" s="3" t="str">
        <f>IF(CRHPElig=" -  ","Effectuez l’étape 1",IF(CRHPElig="La baisse de revenus n'est pas admissible dans le cadre du PEREC",CRHPElig,IF(AND(INDEX(claimPeriodNo,MATCH('Étape 1) Taux'!$A$8,claimPeriods,0))&gt;17,INDEX(claimPeriodNo,MATCH('Étape 1) Taux'!$A$8,claimPeriods,0))&lt;20,revenueReduction&lt;0.1),0,IF(NOT(ISNUMBER(G610)),0,IF($D610="Oui",0,IF($C610="Non - avec lien de dépendance",MIN(2258,G610,$E610),MIN(2258,G610)))))))</f>
        <v>Effectuez l’étape 1</v>
      </c>
      <c r="L610" s="3">
        <f t="shared" si="38"/>
        <v>0</v>
      </c>
      <c r="M610" s="3">
        <f t="shared" si="39"/>
        <v>0</v>
      </c>
    </row>
    <row r="611" spans="8:13" x14ac:dyDescent="0.3">
      <c r="H611" s="52" t="str">
        <f t="shared" si="36"/>
        <v>Calculez d'abord la baisse moyenne de vos revenus sur 12 mois à l'étape 2)</v>
      </c>
      <c r="I611" s="52" t="str">
        <f t="shared" si="37"/>
        <v>Calculez d'abord la baisse moyenne de vos revenus sur 12 mois à l'étape 2)</v>
      </c>
      <c r="J611" s="3" t="str">
        <f>IF(CRHPElig=" -  ","Effectuez l’étape 1",IF(CRHPElig="La baisse de revenus n'est pas admissible dans le cadre du PEREC",CRHPElig,IF(AND(INDEX(claimPeriodNo,MATCH('Étape 1) Taux'!$A$8,claimPeriods,0))&gt;17,INDEX(claimPeriodNo,MATCH('Étape 1) Taux'!$A$8,claimPeriods,0))&lt;20,revenueReduction&lt;0.1),0,IF(NOT(ISNUMBER(F611)),0,IF($D611="Oui",0,IF($C611="Non - avec lien de dépendance",MIN(2258,F611,$E611),MIN(2258,F611)))))))</f>
        <v>Effectuez l’étape 1</v>
      </c>
      <c r="K611" s="3" t="str">
        <f>IF(CRHPElig=" -  ","Effectuez l’étape 1",IF(CRHPElig="La baisse de revenus n'est pas admissible dans le cadre du PEREC",CRHPElig,IF(AND(INDEX(claimPeriodNo,MATCH('Étape 1) Taux'!$A$8,claimPeriods,0))&gt;17,INDEX(claimPeriodNo,MATCH('Étape 1) Taux'!$A$8,claimPeriods,0))&lt;20,revenueReduction&lt;0.1),0,IF(NOT(ISNUMBER(G611)),0,IF($D611="Oui",0,IF($C611="Non - avec lien de dépendance",MIN(2258,G611,$E611),MIN(2258,G611)))))))</f>
        <v>Effectuez l’étape 1</v>
      </c>
      <c r="L611" s="3">
        <f t="shared" si="38"/>
        <v>0</v>
      </c>
      <c r="M611" s="3">
        <f t="shared" si="39"/>
        <v>0</v>
      </c>
    </row>
    <row r="612" spans="8:13" x14ac:dyDescent="0.3">
      <c r="H612" s="52" t="str">
        <f t="shared" si="36"/>
        <v>Calculez d'abord la baisse moyenne de vos revenus sur 12 mois à l'étape 2)</v>
      </c>
      <c r="I612" s="52" t="str">
        <f t="shared" si="37"/>
        <v>Calculez d'abord la baisse moyenne de vos revenus sur 12 mois à l'étape 2)</v>
      </c>
      <c r="J612" s="3" t="str">
        <f>IF(CRHPElig=" -  ","Effectuez l’étape 1",IF(CRHPElig="La baisse de revenus n'est pas admissible dans le cadre du PEREC",CRHPElig,IF(AND(INDEX(claimPeriodNo,MATCH('Étape 1) Taux'!$A$8,claimPeriods,0))&gt;17,INDEX(claimPeriodNo,MATCH('Étape 1) Taux'!$A$8,claimPeriods,0))&lt;20,revenueReduction&lt;0.1),0,IF(NOT(ISNUMBER(F612)),0,IF($D612="Oui",0,IF($C612="Non - avec lien de dépendance",MIN(2258,F612,$E612),MIN(2258,F612)))))))</f>
        <v>Effectuez l’étape 1</v>
      </c>
      <c r="K612" s="3" t="str">
        <f>IF(CRHPElig=" -  ","Effectuez l’étape 1",IF(CRHPElig="La baisse de revenus n'est pas admissible dans le cadre du PEREC",CRHPElig,IF(AND(INDEX(claimPeriodNo,MATCH('Étape 1) Taux'!$A$8,claimPeriods,0))&gt;17,INDEX(claimPeriodNo,MATCH('Étape 1) Taux'!$A$8,claimPeriods,0))&lt;20,revenueReduction&lt;0.1),0,IF(NOT(ISNUMBER(G612)),0,IF($D612="Oui",0,IF($C612="Non - avec lien de dépendance",MIN(2258,G612,$E612),MIN(2258,G612)))))))</f>
        <v>Effectuez l’étape 1</v>
      </c>
      <c r="L612" s="3">
        <f t="shared" si="38"/>
        <v>0</v>
      </c>
      <c r="M612" s="3">
        <f t="shared" si="39"/>
        <v>0</v>
      </c>
    </row>
    <row r="613" spans="8:13" x14ac:dyDescent="0.3">
      <c r="H613" s="52" t="str">
        <f t="shared" si="36"/>
        <v>Calculez d'abord la baisse moyenne de vos revenus sur 12 mois à l'étape 2)</v>
      </c>
      <c r="I613" s="52" t="str">
        <f t="shared" si="37"/>
        <v>Calculez d'abord la baisse moyenne de vos revenus sur 12 mois à l'étape 2)</v>
      </c>
      <c r="J613" s="3" t="str">
        <f>IF(CRHPElig=" -  ","Effectuez l’étape 1",IF(CRHPElig="La baisse de revenus n'est pas admissible dans le cadre du PEREC",CRHPElig,IF(AND(INDEX(claimPeriodNo,MATCH('Étape 1) Taux'!$A$8,claimPeriods,0))&gt;17,INDEX(claimPeriodNo,MATCH('Étape 1) Taux'!$A$8,claimPeriods,0))&lt;20,revenueReduction&lt;0.1),0,IF(NOT(ISNUMBER(F613)),0,IF($D613="Oui",0,IF($C613="Non - avec lien de dépendance",MIN(2258,F613,$E613),MIN(2258,F613)))))))</f>
        <v>Effectuez l’étape 1</v>
      </c>
      <c r="K613" s="3" t="str">
        <f>IF(CRHPElig=" -  ","Effectuez l’étape 1",IF(CRHPElig="La baisse de revenus n'est pas admissible dans le cadre du PEREC",CRHPElig,IF(AND(INDEX(claimPeriodNo,MATCH('Étape 1) Taux'!$A$8,claimPeriods,0))&gt;17,INDEX(claimPeriodNo,MATCH('Étape 1) Taux'!$A$8,claimPeriods,0))&lt;20,revenueReduction&lt;0.1),0,IF(NOT(ISNUMBER(G613)),0,IF($D613="Oui",0,IF($C613="Non - avec lien de dépendance",MIN(2258,G613,$E613),MIN(2258,G613)))))))</f>
        <v>Effectuez l’étape 1</v>
      </c>
      <c r="L613" s="3">
        <f t="shared" si="38"/>
        <v>0</v>
      </c>
      <c r="M613" s="3">
        <f t="shared" si="39"/>
        <v>0</v>
      </c>
    </row>
    <row r="614" spans="8:13" x14ac:dyDescent="0.3">
      <c r="H614" s="52" t="str">
        <f t="shared" si="36"/>
        <v>Calculez d'abord la baisse moyenne de vos revenus sur 12 mois à l'étape 2)</v>
      </c>
      <c r="I614" s="52" t="str">
        <f t="shared" si="37"/>
        <v>Calculez d'abord la baisse moyenne de vos revenus sur 12 mois à l'étape 2)</v>
      </c>
      <c r="J614" s="3" t="str">
        <f>IF(CRHPElig=" -  ","Effectuez l’étape 1",IF(CRHPElig="La baisse de revenus n'est pas admissible dans le cadre du PEREC",CRHPElig,IF(AND(INDEX(claimPeriodNo,MATCH('Étape 1) Taux'!$A$8,claimPeriods,0))&gt;17,INDEX(claimPeriodNo,MATCH('Étape 1) Taux'!$A$8,claimPeriods,0))&lt;20,revenueReduction&lt;0.1),0,IF(NOT(ISNUMBER(F614)),0,IF($D614="Oui",0,IF($C614="Non - avec lien de dépendance",MIN(2258,F614,$E614),MIN(2258,F614)))))))</f>
        <v>Effectuez l’étape 1</v>
      </c>
      <c r="K614" s="3" t="str">
        <f>IF(CRHPElig=" -  ","Effectuez l’étape 1",IF(CRHPElig="La baisse de revenus n'est pas admissible dans le cadre du PEREC",CRHPElig,IF(AND(INDEX(claimPeriodNo,MATCH('Étape 1) Taux'!$A$8,claimPeriods,0))&gt;17,INDEX(claimPeriodNo,MATCH('Étape 1) Taux'!$A$8,claimPeriods,0))&lt;20,revenueReduction&lt;0.1),0,IF(NOT(ISNUMBER(G614)),0,IF($D614="Oui",0,IF($C614="Non - avec lien de dépendance",MIN(2258,G614,$E614),MIN(2258,G614)))))))</f>
        <v>Effectuez l’étape 1</v>
      </c>
      <c r="L614" s="3">
        <f t="shared" si="38"/>
        <v>0</v>
      </c>
      <c r="M614" s="3">
        <f t="shared" si="39"/>
        <v>0</v>
      </c>
    </row>
    <row r="615" spans="8:13" x14ac:dyDescent="0.3">
      <c r="H615" s="52" t="str">
        <f t="shared" si="36"/>
        <v>Calculez d'abord la baisse moyenne de vos revenus sur 12 mois à l'étape 2)</v>
      </c>
      <c r="I615" s="52" t="str">
        <f t="shared" si="37"/>
        <v>Calculez d'abord la baisse moyenne de vos revenus sur 12 mois à l'étape 2)</v>
      </c>
      <c r="J615" s="3" t="str">
        <f>IF(CRHPElig=" -  ","Effectuez l’étape 1",IF(CRHPElig="La baisse de revenus n'est pas admissible dans le cadre du PEREC",CRHPElig,IF(AND(INDEX(claimPeriodNo,MATCH('Étape 1) Taux'!$A$8,claimPeriods,0))&gt;17,INDEX(claimPeriodNo,MATCH('Étape 1) Taux'!$A$8,claimPeriods,0))&lt;20,revenueReduction&lt;0.1),0,IF(NOT(ISNUMBER(F615)),0,IF($D615="Oui",0,IF($C615="Non - avec lien de dépendance",MIN(2258,F615,$E615),MIN(2258,F615)))))))</f>
        <v>Effectuez l’étape 1</v>
      </c>
      <c r="K615" s="3" t="str">
        <f>IF(CRHPElig=" -  ","Effectuez l’étape 1",IF(CRHPElig="La baisse de revenus n'est pas admissible dans le cadre du PEREC",CRHPElig,IF(AND(INDEX(claimPeriodNo,MATCH('Étape 1) Taux'!$A$8,claimPeriods,0))&gt;17,INDEX(claimPeriodNo,MATCH('Étape 1) Taux'!$A$8,claimPeriods,0))&lt;20,revenueReduction&lt;0.1),0,IF(NOT(ISNUMBER(G615)),0,IF($D615="Oui",0,IF($C615="Non - avec lien de dépendance",MIN(2258,G615,$E615),MIN(2258,G615)))))))</f>
        <v>Effectuez l’étape 1</v>
      </c>
      <c r="L615" s="3">
        <f t="shared" si="38"/>
        <v>0</v>
      </c>
      <c r="M615" s="3">
        <f t="shared" si="39"/>
        <v>0</v>
      </c>
    </row>
    <row r="616" spans="8:13" x14ac:dyDescent="0.3">
      <c r="H616" s="52" t="str">
        <f t="shared" si="36"/>
        <v>Calculez d'abord la baisse moyenne de vos revenus sur 12 mois à l'étape 2)</v>
      </c>
      <c r="I616" s="52" t="str">
        <f t="shared" si="37"/>
        <v>Calculez d'abord la baisse moyenne de vos revenus sur 12 mois à l'étape 2)</v>
      </c>
      <c r="J616" s="3" t="str">
        <f>IF(CRHPElig=" -  ","Effectuez l’étape 1",IF(CRHPElig="La baisse de revenus n'est pas admissible dans le cadre du PEREC",CRHPElig,IF(AND(INDEX(claimPeriodNo,MATCH('Étape 1) Taux'!$A$8,claimPeriods,0))&gt;17,INDEX(claimPeriodNo,MATCH('Étape 1) Taux'!$A$8,claimPeriods,0))&lt;20,revenueReduction&lt;0.1),0,IF(NOT(ISNUMBER(F616)),0,IF($D616="Oui",0,IF($C616="Non - avec lien de dépendance",MIN(2258,F616,$E616),MIN(2258,F616)))))))</f>
        <v>Effectuez l’étape 1</v>
      </c>
      <c r="K616" s="3" t="str">
        <f>IF(CRHPElig=" -  ","Effectuez l’étape 1",IF(CRHPElig="La baisse de revenus n'est pas admissible dans le cadre du PEREC",CRHPElig,IF(AND(INDEX(claimPeriodNo,MATCH('Étape 1) Taux'!$A$8,claimPeriods,0))&gt;17,INDEX(claimPeriodNo,MATCH('Étape 1) Taux'!$A$8,claimPeriods,0))&lt;20,revenueReduction&lt;0.1),0,IF(NOT(ISNUMBER(G616)),0,IF($D616="Oui",0,IF($C616="Non - avec lien de dépendance",MIN(2258,G616,$E616),MIN(2258,G616)))))))</f>
        <v>Effectuez l’étape 1</v>
      </c>
      <c r="L616" s="3">
        <f t="shared" si="38"/>
        <v>0</v>
      </c>
      <c r="M616" s="3">
        <f t="shared" si="39"/>
        <v>0</v>
      </c>
    </row>
    <row r="617" spans="8:13" x14ac:dyDescent="0.3">
      <c r="H617" s="52" t="str">
        <f t="shared" si="36"/>
        <v>Calculez d'abord la baisse moyenne de vos revenus sur 12 mois à l'étape 2)</v>
      </c>
      <c r="I617" s="52" t="str">
        <f t="shared" si="37"/>
        <v>Calculez d'abord la baisse moyenne de vos revenus sur 12 mois à l'étape 2)</v>
      </c>
      <c r="J617" s="3" t="str">
        <f>IF(CRHPElig=" -  ","Effectuez l’étape 1",IF(CRHPElig="La baisse de revenus n'est pas admissible dans le cadre du PEREC",CRHPElig,IF(AND(INDEX(claimPeriodNo,MATCH('Étape 1) Taux'!$A$8,claimPeriods,0))&gt;17,INDEX(claimPeriodNo,MATCH('Étape 1) Taux'!$A$8,claimPeriods,0))&lt;20,revenueReduction&lt;0.1),0,IF(NOT(ISNUMBER(F617)),0,IF($D617="Oui",0,IF($C617="Non - avec lien de dépendance",MIN(2258,F617,$E617),MIN(2258,F617)))))))</f>
        <v>Effectuez l’étape 1</v>
      </c>
      <c r="K617" s="3" t="str">
        <f>IF(CRHPElig=" -  ","Effectuez l’étape 1",IF(CRHPElig="La baisse de revenus n'est pas admissible dans le cadre du PEREC",CRHPElig,IF(AND(INDEX(claimPeriodNo,MATCH('Étape 1) Taux'!$A$8,claimPeriods,0))&gt;17,INDEX(claimPeriodNo,MATCH('Étape 1) Taux'!$A$8,claimPeriods,0))&lt;20,revenueReduction&lt;0.1),0,IF(NOT(ISNUMBER(G617)),0,IF($D617="Oui",0,IF($C617="Non - avec lien de dépendance",MIN(2258,G617,$E617),MIN(2258,G617)))))))</f>
        <v>Effectuez l’étape 1</v>
      </c>
      <c r="L617" s="3">
        <f t="shared" si="38"/>
        <v>0</v>
      </c>
      <c r="M617" s="3">
        <f t="shared" si="39"/>
        <v>0</v>
      </c>
    </row>
    <row r="618" spans="8:13" x14ac:dyDescent="0.3">
      <c r="H618" s="52" t="str">
        <f t="shared" si="36"/>
        <v>Calculez d'abord la baisse moyenne de vos revenus sur 12 mois à l'étape 2)</v>
      </c>
      <c r="I618" s="52" t="str">
        <f t="shared" si="37"/>
        <v>Calculez d'abord la baisse moyenne de vos revenus sur 12 mois à l'étape 2)</v>
      </c>
      <c r="J618" s="3" t="str">
        <f>IF(CRHPElig=" -  ","Effectuez l’étape 1",IF(CRHPElig="La baisse de revenus n'est pas admissible dans le cadre du PEREC",CRHPElig,IF(AND(INDEX(claimPeriodNo,MATCH('Étape 1) Taux'!$A$8,claimPeriods,0))&gt;17,INDEX(claimPeriodNo,MATCH('Étape 1) Taux'!$A$8,claimPeriods,0))&lt;20,revenueReduction&lt;0.1),0,IF(NOT(ISNUMBER(F618)),0,IF($D618="Oui",0,IF($C618="Non - avec lien de dépendance",MIN(2258,F618,$E618),MIN(2258,F618)))))))</f>
        <v>Effectuez l’étape 1</v>
      </c>
      <c r="K618" s="3" t="str">
        <f>IF(CRHPElig=" -  ","Effectuez l’étape 1",IF(CRHPElig="La baisse de revenus n'est pas admissible dans le cadre du PEREC",CRHPElig,IF(AND(INDEX(claimPeriodNo,MATCH('Étape 1) Taux'!$A$8,claimPeriods,0))&gt;17,INDEX(claimPeriodNo,MATCH('Étape 1) Taux'!$A$8,claimPeriods,0))&lt;20,revenueReduction&lt;0.1),0,IF(NOT(ISNUMBER(G618)),0,IF($D618="Oui",0,IF($C618="Non - avec lien de dépendance",MIN(2258,G618,$E618),MIN(2258,G618)))))))</f>
        <v>Effectuez l’étape 1</v>
      </c>
      <c r="L618" s="3">
        <f t="shared" si="38"/>
        <v>0</v>
      </c>
      <c r="M618" s="3">
        <f t="shared" si="39"/>
        <v>0</v>
      </c>
    </row>
    <row r="619" spans="8:13" x14ac:dyDescent="0.3">
      <c r="H619" s="52" t="str">
        <f t="shared" si="36"/>
        <v>Calculez d'abord la baisse moyenne de vos revenus sur 12 mois à l'étape 2)</v>
      </c>
      <c r="I619" s="52" t="str">
        <f t="shared" si="37"/>
        <v>Calculez d'abord la baisse moyenne de vos revenus sur 12 mois à l'étape 2)</v>
      </c>
      <c r="J619" s="3" t="str">
        <f>IF(CRHPElig=" -  ","Effectuez l’étape 1",IF(CRHPElig="La baisse de revenus n'est pas admissible dans le cadre du PEREC",CRHPElig,IF(AND(INDEX(claimPeriodNo,MATCH('Étape 1) Taux'!$A$8,claimPeriods,0))&gt;17,INDEX(claimPeriodNo,MATCH('Étape 1) Taux'!$A$8,claimPeriods,0))&lt;20,revenueReduction&lt;0.1),0,IF(NOT(ISNUMBER(F619)),0,IF($D619="Oui",0,IF($C619="Non - avec lien de dépendance",MIN(2258,F619,$E619),MIN(2258,F619)))))))</f>
        <v>Effectuez l’étape 1</v>
      </c>
      <c r="K619" s="3" t="str">
        <f>IF(CRHPElig=" -  ","Effectuez l’étape 1",IF(CRHPElig="La baisse de revenus n'est pas admissible dans le cadre du PEREC",CRHPElig,IF(AND(INDEX(claimPeriodNo,MATCH('Étape 1) Taux'!$A$8,claimPeriods,0))&gt;17,INDEX(claimPeriodNo,MATCH('Étape 1) Taux'!$A$8,claimPeriods,0))&lt;20,revenueReduction&lt;0.1),0,IF(NOT(ISNUMBER(G619)),0,IF($D619="Oui",0,IF($C619="Non - avec lien de dépendance",MIN(2258,G619,$E619),MIN(2258,G619)))))))</f>
        <v>Effectuez l’étape 1</v>
      </c>
      <c r="L619" s="3">
        <f t="shared" si="38"/>
        <v>0</v>
      </c>
      <c r="M619" s="3">
        <f t="shared" si="39"/>
        <v>0</v>
      </c>
    </row>
    <row r="620" spans="8:13" x14ac:dyDescent="0.3">
      <c r="H620" s="52" t="str">
        <f t="shared" si="36"/>
        <v>Calculez d'abord la baisse moyenne de vos revenus sur 12 mois à l'étape 2)</v>
      </c>
      <c r="I620" s="52" t="str">
        <f t="shared" si="37"/>
        <v>Calculez d'abord la baisse moyenne de vos revenus sur 12 mois à l'étape 2)</v>
      </c>
      <c r="J620" s="3" t="str">
        <f>IF(CRHPElig=" -  ","Effectuez l’étape 1",IF(CRHPElig="La baisse de revenus n'est pas admissible dans le cadre du PEREC",CRHPElig,IF(AND(INDEX(claimPeriodNo,MATCH('Étape 1) Taux'!$A$8,claimPeriods,0))&gt;17,INDEX(claimPeriodNo,MATCH('Étape 1) Taux'!$A$8,claimPeriods,0))&lt;20,revenueReduction&lt;0.1),0,IF(NOT(ISNUMBER(F620)),0,IF($D620="Oui",0,IF($C620="Non - avec lien de dépendance",MIN(2258,F620,$E620),MIN(2258,F620)))))))</f>
        <v>Effectuez l’étape 1</v>
      </c>
      <c r="K620" s="3" t="str">
        <f>IF(CRHPElig=" -  ","Effectuez l’étape 1",IF(CRHPElig="La baisse de revenus n'est pas admissible dans le cadre du PEREC",CRHPElig,IF(AND(INDEX(claimPeriodNo,MATCH('Étape 1) Taux'!$A$8,claimPeriods,0))&gt;17,INDEX(claimPeriodNo,MATCH('Étape 1) Taux'!$A$8,claimPeriods,0))&lt;20,revenueReduction&lt;0.1),0,IF(NOT(ISNUMBER(G620)),0,IF($D620="Oui",0,IF($C620="Non - avec lien de dépendance",MIN(2258,G620,$E620),MIN(2258,G620)))))))</f>
        <v>Effectuez l’étape 1</v>
      </c>
      <c r="L620" s="3">
        <f t="shared" si="38"/>
        <v>0</v>
      </c>
      <c r="M620" s="3">
        <f t="shared" si="39"/>
        <v>0</v>
      </c>
    </row>
    <row r="621" spans="8:13" x14ac:dyDescent="0.3">
      <c r="H621" s="52" t="str">
        <f t="shared" si="36"/>
        <v>Calculez d'abord la baisse moyenne de vos revenus sur 12 mois à l'étape 2)</v>
      </c>
      <c r="I621" s="52" t="str">
        <f t="shared" si="37"/>
        <v>Calculez d'abord la baisse moyenne de vos revenus sur 12 mois à l'étape 2)</v>
      </c>
      <c r="J621" s="3" t="str">
        <f>IF(CRHPElig=" -  ","Effectuez l’étape 1",IF(CRHPElig="La baisse de revenus n'est pas admissible dans le cadre du PEREC",CRHPElig,IF(AND(INDEX(claimPeriodNo,MATCH('Étape 1) Taux'!$A$8,claimPeriods,0))&gt;17,INDEX(claimPeriodNo,MATCH('Étape 1) Taux'!$A$8,claimPeriods,0))&lt;20,revenueReduction&lt;0.1),0,IF(NOT(ISNUMBER(F621)),0,IF($D621="Oui",0,IF($C621="Non - avec lien de dépendance",MIN(2258,F621,$E621),MIN(2258,F621)))))))</f>
        <v>Effectuez l’étape 1</v>
      </c>
      <c r="K621" s="3" t="str">
        <f>IF(CRHPElig=" -  ","Effectuez l’étape 1",IF(CRHPElig="La baisse de revenus n'est pas admissible dans le cadre du PEREC",CRHPElig,IF(AND(INDEX(claimPeriodNo,MATCH('Étape 1) Taux'!$A$8,claimPeriods,0))&gt;17,INDEX(claimPeriodNo,MATCH('Étape 1) Taux'!$A$8,claimPeriods,0))&lt;20,revenueReduction&lt;0.1),0,IF(NOT(ISNUMBER(G621)),0,IF($D621="Oui",0,IF($C621="Non - avec lien de dépendance",MIN(2258,G621,$E621),MIN(2258,G621)))))))</f>
        <v>Effectuez l’étape 1</v>
      </c>
      <c r="L621" s="3">
        <f t="shared" si="38"/>
        <v>0</v>
      </c>
      <c r="M621" s="3">
        <f t="shared" si="39"/>
        <v>0</v>
      </c>
    </row>
    <row r="622" spans="8:13" x14ac:dyDescent="0.3">
      <c r="H622" s="52" t="str">
        <f t="shared" si="36"/>
        <v>Calculez d'abord la baisse moyenne de vos revenus sur 12 mois à l'étape 2)</v>
      </c>
      <c r="I622" s="52" t="str">
        <f t="shared" si="37"/>
        <v>Calculez d'abord la baisse moyenne de vos revenus sur 12 mois à l'étape 2)</v>
      </c>
      <c r="J622" s="3" t="str">
        <f>IF(CRHPElig=" -  ","Effectuez l’étape 1",IF(CRHPElig="La baisse de revenus n'est pas admissible dans le cadre du PEREC",CRHPElig,IF(AND(INDEX(claimPeriodNo,MATCH('Étape 1) Taux'!$A$8,claimPeriods,0))&gt;17,INDEX(claimPeriodNo,MATCH('Étape 1) Taux'!$A$8,claimPeriods,0))&lt;20,revenueReduction&lt;0.1),0,IF(NOT(ISNUMBER(F622)),0,IF($D622="Oui",0,IF($C622="Non - avec lien de dépendance",MIN(2258,F622,$E622),MIN(2258,F622)))))))</f>
        <v>Effectuez l’étape 1</v>
      </c>
      <c r="K622" s="3" t="str">
        <f>IF(CRHPElig=" -  ","Effectuez l’étape 1",IF(CRHPElig="La baisse de revenus n'est pas admissible dans le cadre du PEREC",CRHPElig,IF(AND(INDEX(claimPeriodNo,MATCH('Étape 1) Taux'!$A$8,claimPeriods,0))&gt;17,INDEX(claimPeriodNo,MATCH('Étape 1) Taux'!$A$8,claimPeriods,0))&lt;20,revenueReduction&lt;0.1),0,IF(NOT(ISNUMBER(G622)),0,IF($D622="Oui",0,IF($C622="Non - avec lien de dépendance",MIN(2258,G622,$E622),MIN(2258,G622)))))))</f>
        <v>Effectuez l’étape 1</v>
      </c>
      <c r="L622" s="3">
        <f t="shared" si="38"/>
        <v>0</v>
      </c>
      <c r="M622" s="3">
        <f t="shared" si="39"/>
        <v>0</v>
      </c>
    </row>
    <row r="623" spans="8:13" x14ac:dyDescent="0.3">
      <c r="H623" s="52" t="str">
        <f t="shared" si="36"/>
        <v>Calculez d'abord la baisse moyenne de vos revenus sur 12 mois à l'étape 2)</v>
      </c>
      <c r="I623" s="52" t="str">
        <f t="shared" si="37"/>
        <v>Calculez d'abord la baisse moyenne de vos revenus sur 12 mois à l'étape 2)</v>
      </c>
      <c r="J623" s="3" t="str">
        <f>IF(CRHPElig=" -  ","Effectuez l’étape 1",IF(CRHPElig="La baisse de revenus n'est pas admissible dans le cadre du PEREC",CRHPElig,IF(AND(INDEX(claimPeriodNo,MATCH('Étape 1) Taux'!$A$8,claimPeriods,0))&gt;17,INDEX(claimPeriodNo,MATCH('Étape 1) Taux'!$A$8,claimPeriods,0))&lt;20,revenueReduction&lt;0.1),0,IF(NOT(ISNUMBER(F623)),0,IF($D623="Oui",0,IF($C623="Non - avec lien de dépendance",MIN(2258,F623,$E623),MIN(2258,F623)))))))</f>
        <v>Effectuez l’étape 1</v>
      </c>
      <c r="K623" s="3" t="str">
        <f>IF(CRHPElig=" -  ","Effectuez l’étape 1",IF(CRHPElig="La baisse de revenus n'est pas admissible dans le cadre du PEREC",CRHPElig,IF(AND(INDEX(claimPeriodNo,MATCH('Étape 1) Taux'!$A$8,claimPeriods,0))&gt;17,INDEX(claimPeriodNo,MATCH('Étape 1) Taux'!$A$8,claimPeriods,0))&lt;20,revenueReduction&lt;0.1),0,IF(NOT(ISNUMBER(G623)),0,IF($D623="Oui",0,IF($C623="Non - avec lien de dépendance",MIN(2258,G623,$E623),MIN(2258,G623)))))))</f>
        <v>Effectuez l’étape 1</v>
      </c>
      <c r="L623" s="3">
        <f t="shared" si="38"/>
        <v>0</v>
      </c>
      <c r="M623" s="3">
        <f t="shared" si="39"/>
        <v>0</v>
      </c>
    </row>
    <row r="624" spans="8:13" x14ac:dyDescent="0.3">
      <c r="H624" s="52" t="str">
        <f t="shared" si="36"/>
        <v>Calculez d'abord la baisse moyenne de vos revenus sur 12 mois à l'étape 2)</v>
      </c>
      <c r="I624" s="52" t="str">
        <f t="shared" si="37"/>
        <v>Calculez d'abord la baisse moyenne de vos revenus sur 12 mois à l'étape 2)</v>
      </c>
      <c r="J624" s="3" t="str">
        <f>IF(CRHPElig=" -  ","Effectuez l’étape 1",IF(CRHPElig="La baisse de revenus n'est pas admissible dans le cadre du PEREC",CRHPElig,IF(AND(INDEX(claimPeriodNo,MATCH('Étape 1) Taux'!$A$8,claimPeriods,0))&gt;17,INDEX(claimPeriodNo,MATCH('Étape 1) Taux'!$A$8,claimPeriods,0))&lt;20,revenueReduction&lt;0.1),0,IF(NOT(ISNUMBER(F624)),0,IF($D624="Oui",0,IF($C624="Non - avec lien de dépendance",MIN(2258,F624,$E624),MIN(2258,F624)))))))</f>
        <v>Effectuez l’étape 1</v>
      </c>
      <c r="K624" s="3" t="str">
        <f>IF(CRHPElig=" -  ","Effectuez l’étape 1",IF(CRHPElig="La baisse de revenus n'est pas admissible dans le cadre du PEREC",CRHPElig,IF(AND(INDEX(claimPeriodNo,MATCH('Étape 1) Taux'!$A$8,claimPeriods,0))&gt;17,INDEX(claimPeriodNo,MATCH('Étape 1) Taux'!$A$8,claimPeriods,0))&lt;20,revenueReduction&lt;0.1),0,IF(NOT(ISNUMBER(G624)),0,IF($D624="Oui",0,IF($C624="Non - avec lien de dépendance",MIN(2258,G624,$E624),MIN(2258,G624)))))))</f>
        <v>Effectuez l’étape 1</v>
      </c>
      <c r="L624" s="3">
        <f t="shared" si="38"/>
        <v>0</v>
      </c>
      <c r="M624" s="3">
        <f t="shared" si="39"/>
        <v>0</v>
      </c>
    </row>
    <row r="625" spans="8:13" x14ac:dyDescent="0.3">
      <c r="H625" s="52" t="str">
        <f t="shared" si="36"/>
        <v>Calculez d'abord la baisse moyenne de vos revenus sur 12 mois à l'étape 2)</v>
      </c>
      <c r="I625" s="52" t="str">
        <f t="shared" si="37"/>
        <v>Calculez d'abord la baisse moyenne de vos revenus sur 12 mois à l'étape 2)</v>
      </c>
      <c r="J625" s="3" t="str">
        <f>IF(CRHPElig=" -  ","Effectuez l’étape 1",IF(CRHPElig="La baisse de revenus n'est pas admissible dans le cadre du PEREC",CRHPElig,IF(AND(INDEX(claimPeriodNo,MATCH('Étape 1) Taux'!$A$8,claimPeriods,0))&gt;17,INDEX(claimPeriodNo,MATCH('Étape 1) Taux'!$A$8,claimPeriods,0))&lt;20,revenueReduction&lt;0.1),0,IF(NOT(ISNUMBER(F625)),0,IF($D625="Oui",0,IF($C625="Non - avec lien de dépendance",MIN(2258,F625,$E625),MIN(2258,F625)))))))</f>
        <v>Effectuez l’étape 1</v>
      </c>
      <c r="K625" s="3" t="str">
        <f>IF(CRHPElig=" -  ","Effectuez l’étape 1",IF(CRHPElig="La baisse de revenus n'est pas admissible dans le cadre du PEREC",CRHPElig,IF(AND(INDEX(claimPeriodNo,MATCH('Étape 1) Taux'!$A$8,claimPeriods,0))&gt;17,INDEX(claimPeriodNo,MATCH('Étape 1) Taux'!$A$8,claimPeriods,0))&lt;20,revenueReduction&lt;0.1),0,IF(NOT(ISNUMBER(G625)),0,IF($D625="Oui",0,IF($C625="Non - avec lien de dépendance",MIN(2258,G625,$E625),MIN(2258,G625)))))))</f>
        <v>Effectuez l’étape 1</v>
      </c>
      <c r="L625" s="3">
        <f t="shared" si="38"/>
        <v>0</v>
      </c>
      <c r="M625" s="3">
        <f t="shared" si="39"/>
        <v>0</v>
      </c>
    </row>
    <row r="626" spans="8:13" x14ac:dyDescent="0.3">
      <c r="H626" s="52" t="str">
        <f t="shared" si="36"/>
        <v>Calculez d'abord la baisse moyenne de vos revenus sur 12 mois à l'étape 2)</v>
      </c>
      <c r="I626" s="52" t="str">
        <f t="shared" si="37"/>
        <v>Calculez d'abord la baisse moyenne de vos revenus sur 12 mois à l'étape 2)</v>
      </c>
      <c r="J626" s="3" t="str">
        <f>IF(CRHPElig=" -  ","Effectuez l’étape 1",IF(CRHPElig="La baisse de revenus n'est pas admissible dans le cadre du PEREC",CRHPElig,IF(AND(INDEX(claimPeriodNo,MATCH('Étape 1) Taux'!$A$8,claimPeriods,0))&gt;17,INDEX(claimPeriodNo,MATCH('Étape 1) Taux'!$A$8,claimPeriods,0))&lt;20,revenueReduction&lt;0.1),0,IF(NOT(ISNUMBER(F626)),0,IF($D626="Oui",0,IF($C626="Non - avec lien de dépendance",MIN(2258,F626,$E626),MIN(2258,F626)))))))</f>
        <v>Effectuez l’étape 1</v>
      </c>
      <c r="K626" s="3" t="str">
        <f>IF(CRHPElig=" -  ","Effectuez l’étape 1",IF(CRHPElig="La baisse de revenus n'est pas admissible dans le cadre du PEREC",CRHPElig,IF(AND(INDEX(claimPeriodNo,MATCH('Étape 1) Taux'!$A$8,claimPeriods,0))&gt;17,INDEX(claimPeriodNo,MATCH('Étape 1) Taux'!$A$8,claimPeriods,0))&lt;20,revenueReduction&lt;0.1),0,IF(NOT(ISNUMBER(G626)),0,IF($D626="Oui",0,IF($C626="Non - avec lien de dépendance",MIN(2258,G626,$E626),MIN(2258,G626)))))))</f>
        <v>Effectuez l’étape 1</v>
      </c>
      <c r="L626" s="3">
        <f t="shared" si="38"/>
        <v>0</v>
      </c>
      <c r="M626" s="3">
        <f t="shared" si="39"/>
        <v>0</v>
      </c>
    </row>
    <row r="627" spans="8:13" x14ac:dyDescent="0.3">
      <c r="H627" s="52" t="str">
        <f t="shared" si="36"/>
        <v>Calculez d'abord la baisse moyenne de vos revenus sur 12 mois à l'étape 2)</v>
      </c>
      <c r="I627" s="52" t="str">
        <f t="shared" si="37"/>
        <v>Calculez d'abord la baisse moyenne de vos revenus sur 12 mois à l'étape 2)</v>
      </c>
      <c r="J627" s="3" t="str">
        <f>IF(CRHPElig=" -  ","Effectuez l’étape 1",IF(CRHPElig="La baisse de revenus n'est pas admissible dans le cadre du PEREC",CRHPElig,IF(AND(INDEX(claimPeriodNo,MATCH('Étape 1) Taux'!$A$8,claimPeriods,0))&gt;17,INDEX(claimPeriodNo,MATCH('Étape 1) Taux'!$A$8,claimPeriods,0))&lt;20,revenueReduction&lt;0.1),0,IF(NOT(ISNUMBER(F627)),0,IF($D627="Oui",0,IF($C627="Non - avec lien de dépendance",MIN(2258,F627,$E627),MIN(2258,F627)))))))</f>
        <v>Effectuez l’étape 1</v>
      </c>
      <c r="K627" s="3" t="str">
        <f>IF(CRHPElig=" -  ","Effectuez l’étape 1",IF(CRHPElig="La baisse de revenus n'est pas admissible dans le cadre du PEREC",CRHPElig,IF(AND(INDEX(claimPeriodNo,MATCH('Étape 1) Taux'!$A$8,claimPeriods,0))&gt;17,INDEX(claimPeriodNo,MATCH('Étape 1) Taux'!$A$8,claimPeriods,0))&lt;20,revenueReduction&lt;0.1),0,IF(NOT(ISNUMBER(G627)),0,IF($D627="Oui",0,IF($C627="Non - avec lien de dépendance",MIN(2258,G627,$E627),MIN(2258,G627)))))))</f>
        <v>Effectuez l’étape 1</v>
      </c>
      <c r="L627" s="3">
        <f t="shared" si="38"/>
        <v>0</v>
      </c>
      <c r="M627" s="3">
        <f t="shared" si="39"/>
        <v>0</v>
      </c>
    </row>
    <row r="628" spans="8:13" x14ac:dyDescent="0.3">
      <c r="H628" s="52" t="str">
        <f t="shared" si="36"/>
        <v>Calculez d'abord la baisse moyenne de vos revenus sur 12 mois à l'étape 2)</v>
      </c>
      <c r="I628" s="52" t="str">
        <f t="shared" si="37"/>
        <v>Calculez d'abord la baisse moyenne de vos revenus sur 12 mois à l'étape 2)</v>
      </c>
      <c r="J628" s="3" t="str">
        <f>IF(CRHPElig=" -  ","Effectuez l’étape 1",IF(CRHPElig="La baisse de revenus n'est pas admissible dans le cadre du PEREC",CRHPElig,IF(AND(INDEX(claimPeriodNo,MATCH('Étape 1) Taux'!$A$8,claimPeriods,0))&gt;17,INDEX(claimPeriodNo,MATCH('Étape 1) Taux'!$A$8,claimPeriods,0))&lt;20,revenueReduction&lt;0.1),0,IF(NOT(ISNUMBER(F628)),0,IF($D628="Oui",0,IF($C628="Non - avec lien de dépendance",MIN(2258,F628,$E628),MIN(2258,F628)))))))</f>
        <v>Effectuez l’étape 1</v>
      </c>
      <c r="K628" s="3" t="str">
        <f>IF(CRHPElig=" -  ","Effectuez l’étape 1",IF(CRHPElig="La baisse de revenus n'est pas admissible dans le cadre du PEREC",CRHPElig,IF(AND(INDEX(claimPeriodNo,MATCH('Étape 1) Taux'!$A$8,claimPeriods,0))&gt;17,INDEX(claimPeriodNo,MATCH('Étape 1) Taux'!$A$8,claimPeriods,0))&lt;20,revenueReduction&lt;0.1),0,IF(NOT(ISNUMBER(G628)),0,IF($D628="Oui",0,IF($C628="Non - avec lien de dépendance",MIN(2258,G628,$E628),MIN(2258,G628)))))))</f>
        <v>Effectuez l’étape 1</v>
      </c>
      <c r="L628" s="3">
        <f t="shared" si="38"/>
        <v>0</v>
      </c>
      <c r="M628" s="3">
        <f t="shared" si="39"/>
        <v>0</v>
      </c>
    </row>
    <row r="629" spans="8:13" x14ac:dyDescent="0.3">
      <c r="H629" s="52" t="str">
        <f t="shared" si="36"/>
        <v>Calculez d'abord la baisse moyenne de vos revenus sur 12 mois à l'étape 2)</v>
      </c>
      <c r="I629" s="52" t="str">
        <f t="shared" si="37"/>
        <v>Calculez d'abord la baisse moyenne de vos revenus sur 12 mois à l'étape 2)</v>
      </c>
      <c r="J629" s="3" t="str">
        <f>IF(CRHPElig=" -  ","Effectuez l’étape 1",IF(CRHPElig="La baisse de revenus n'est pas admissible dans le cadre du PEREC",CRHPElig,IF(AND(INDEX(claimPeriodNo,MATCH('Étape 1) Taux'!$A$8,claimPeriods,0))&gt;17,INDEX(claimPeriodNo,MATCH('Étape 1) Taux'!$A$8,claimPeriods,0))&lt;20,revenueReduction&lt;0.1),0,IF(NOT(ISNUMBER(F629)),0,IF($D629="Oui",0,IF($C629="Non - avec lien de dépendance",MIN(2258,F629,$E629),MIN(2258,F629)))))))</f>
        <v>Effectuez l’étape 1</v>
      </c>
      <c r="K629" s="3" t="str">
        <f>IF(CRHPElig=" -  ","Effectuez l’étape 1",IF(CRHPElig="La baisse de revenus n'est pas admissible dans le cadre du PEREC",CRHPElig,IF(AND(INDEX(claimPeriodNo,MATCH('Étape 1) Taux'!$A$8,claimPeriods,0))&gt;17,INDEX(claimPeriodNo,MATCH('Étape 1) Taux'!$A$8,claimPeriods,0))&lt;20,revenueReduction&lt;0.1),0,IF(NOT(ISNUMBER(G629)),0,IF($D629="Oui",0,IF($C629="Non - avec lien de dépendance",MIN(2258,G629,$E629),MIN(2258,G629)))))))</f>
        <v>Effectuez l’étape 1</v>
      </c>
      <c r="L629" s="3">
        <f t="shared" si="38"/>
        <v>0</v>
      </c>
      <c r="M629" s="3">
        <f t="shared" si="39"/>
        <v>0</v>
      </c>
    </row>
    <row r="630" spans="8:13" x14ac:dyDescent="0.3">
      <c r="H630" s="52" t="str">
        <f t="shared" si="36"/>
        <v>Calculez d'abord la baisse moyenne de vos revenus sur 12 mois à l'étape 2)</v>
      </c>
      <c r="I630" s="52" t="str">
        <f t="shared" si="37"/>
        <v>Calculez d'abord la baisse moyenne de vos revenus sur 12 mois à l'étape 2)</v>
      </c>
      <c r="J630" s="3" t="str">
        <f>IF(CRHPElig=" -  ","Effectuez l’étape 1",IF(CRHPElig="La baisse de revenus n'est pas admissible dans le cadre du PEREC",CRHPElig,IF(AND(INDEX(claimPeriodNo,MATCH('Étape 1) Taux'!$A$8,claimPeriods,0))&gt;17,INDEX(claimPeriodNo,MATCH('Étape 1) Taux'!$A$8,claimPeriods,0))&lt;20,revenueReduction&lt;0.1),0,IF(NOT(ISNUMBER(F630)),0,IF($D630="Oui",0,IF($C630="Non - avec lien de dépendance",MIN(2258,F630,$E630),MIN(2258,F630)))))))</f>
        <v>Effectuez l’étape 1</v>
      </c>
      <c r="K630" s="3" t="str">
        <f>IF(CRHPElig=" -  ","Effectuez l’étape 1",IF(CRHPElig="La baisse de revenus n'est pas admissible dans le cadre du PEREC",CRHPElig,IF(AND(INDEX(claimPeriodNo,MATCH('Étape 1) Taux'!$A$8,claimPeriods,0))&gt;17,INDEX(claimPeriodNo,MATCH('Étape 1) Taux'!$A$8,claimPeriods,0))&lt;20,revenueReduction&lt;0.1),0,IF(NOT(ISNUMBER(G630)),0,IF($D630="Oui",0,IF($C630="Non - avec lien de dépendance",MIN(2258,G630,$E630),MIN(2258,G630)))))))</f>
        <v>Effectuez l’étape 1</v>
      </c>
      <c r="L630" s="3">
        <f t="shared" si="38"/>
        <v>0</v>
      </c>
      <c r="M630" s="3">
        <f t="shared" si="39"/>
        <v>0</v>
      </c>
    </row>
    <row r="631" spans="8:13" x14ac:dyDescent="0.3">
      <c r="H631" s="52" t="str">
        <f t="shared" si="36"/>
        <v>Calculez d'abord la baisse moyenne de vos revenus sur 12 mois à l'étape 2)</v>
      </c>
      <c r="I631" s="52" t="str">
        <f t="shared" si="37"/>
        <v>Calculez d'abord la baisse moyenne de vos revenus sur 12 mois à l'étape 2)</v>
      </c>
      <c r="J631" s="3" t="str">
        <f>IF(CRHPElig=" -  ","Effectuez l’étape 1",IF(CRHPElig="La baisse de revenus n'est pas admissible dans le cadre du PEREC",CRHPElig,IF(AND(INDEX(claimPeriodNo,MATCH('Étape 1) Taux'!$A$8,claimPeriods,0))&gt;17,INDEX(claimPeriodNo,MATCH('Étape 1) Taux'!$A$8,claimPeriods,0))&lt;20,revenueReduction&lt;0.1),0,IF(NOT(ISNUMBER(F631)),0,IF($D631="Oui",0,IF($C631="Non - avec lien de dépendance",MIN(2258,F631,$E631),MIN(2258,F631)))))))</f>
        <v>Effectuez l’étape 1</v>
      </c>
      <c r="K631" s="3" t="str">
        <f>IF(CRHPElig=" -  ","Effectuez l’étape 1",IF(CRHPElig="La baisse de revenus n'est pas admissible dans le cadre du PEREC",CRHPElig,IF(AND(INDEX(claimPeriodNo,MATCH('Étape 1) Taux'!$A$8,claimPeriods,0))&gt;17,INDEX(claimPeriodNo,MATCH('Étape 1) Taux'!$A$8,claimPeriods,0))&lt;20,revenueReduction&lt;0.1),0,IF(NOT(ISNUMBER(G631)),0,IF($D631="Oui",0,IF($C631="Non - avec lien de dépendance",MIN(2258,G631,$E631),MIN(2258,G631)))))))</f>
        <v>Effectuez l’étape 1</v>
      </c>
      <c r="L631" s="3">
        <f t="shared" si="38"/>
        <v>0</v>
      </c>
      <c r="M631" s="3">
        <f t="shared" si="39"/>
        <v>0</v>
      </c>
    </row>
    <row r="632" spans="8:13" x14ac:dyDescent="0.3">
      <c r="H632" s="52" t="str">
        <f t="shared" si="36"/>
        <v>Calculez d'abord la baisse moyenne de vos revenus sur 12 mois à l'étape 2)</v>
      </c>
      <c r="I632" s="52" t="str">
        <f t="shared" si="37"/>
        <v>Calculez d'abord la baisse moyenne de vos revenus sur 12 mois à l'étape 2)</v>
      </c>
      <c r="J632" s="3" t="str">
        <f>IF(CRHPElig=" -  ","Effectuez l’étape 1",IF(CRHPElig="La baisse de revenus n'est pas admissible dans le cadre du PEREC",CRHPElig,IF(AND(INDEX(claimPeriodNo,MATCH('Étape 1) Taux'!$A$8,claimPeriods,0))&gt;17,INDEX(claimPeriodNo,MATCH('Étape 1) Taux'!$A$8,claimPeriods,0))&lt;20,revenueReduction&lt;0.1),0,IF(NOT(ISNUMBER(F632)),0,IF($D632="Oui",0,IF($C632="Non - avec lien de dépendance",MIN(2258,F632,$E632),MIN(2258,F632)))))))</f>
        <v>Effectuez l’étape 1</v>
      </c>
      <c r="K632" s="3" t="str">
        <f>IF(CRHPElig=" -  ","Effectuez l’étape 1",IF(CRHPElig="La baisse de revenus n'est pas admissible dans le cadre du PEREC",CRHPElig,IF(AND(INDEX(claimPeriodNo,MATCH('Étape 1) Taux'!$A$8,claimPeriods,0))&gt;17,INDEX(claimPeriodNo,MATCH('Étape 1) Taux'!$A$8,claimPeriods,0))&lt;20,revenueReduction&lt;0.1),0,IF(NOT(ISNUMBER(G632)),0,IF($D632="Oui",0,IF($C632="Non - avec lien de dépendance",MIN(2258,G632,$E632),MIN(2258,G632)))))))</f>
        <v>Effectuez l’étape 1</v>
      </c>
      <c r="L632" s="3">
        <f t="shared" si="38"/>
        <v>0</v>
      </c>
      <c r="M632" s="3">
        <f t="shared" si="39"/>
        <v>0</v>
      </c>
    </row>
    <row r="633" spans="8:13" x14ac:dyDescent="0.3">
      <c r="H633" s="52" t="str">
        <f t="shared" si="36"/>
        <v>Calculez d'abord la baisse moyenne de vos revenus sur 12 mois à l'étape 2)</v>
      </c>
      <c r="I633" s="52" t="str">
        <f t="shared" si="37"/>
        <v>Calculez d'abord la baisse moyenne de vos revenus sur 12 mois à l'étape 2)</v>
      </c>
      <c r="J633" s="3" t="str">
        <f>IF(CRHPElig=" -  ","Effectuez l’étape 1",IF(CRHPElig="La baisse de revenus n'est pas admissible dans le cadre du PEREC",CRHPElig,IF(AND(INDEX(claimPeriodNo,MATCH('Étape 1) Taux'!$A$8,claimPeriods,0))&gt;17,INDEX(claimPeriodNo,MATCH('Étape 1) Taux'!$A$8,claimPeriods,0))&lt;20,revenueReduction&lt;0.1),0,IF(NOT(ISNUMBER(F633)),0,IF($D633="Oui",0,IF($C633="Non - avec lien de dépendance",MIN(2258,F633,$E633),MIN(2258,F633)))))))</f>
        <v>Effectuez l’étape 1</v>
      </c>
      <c r="K633" s="3" t="str">
        <f>IF(CRHPElig=" -  ","Effectuez l’étape 1",IF(CRHPElig="La baisse de revenus n'est pas admissible dans le cadre du PEREC",CRHPElig,IF(AND(INDEX(claimPeriodNo,MATCH('Étape 1) Taux'!$A$8,claimPeriods,0))&gt;17,INDEX(claimPeriodNo,MATCH('Étape 1) Taux'!$A$8,claimPeriods,0))&lt;20,revenueReduction&lt;0.1),0,IF(NOT(ISNUMBER(G633)),0,IF($D633="Oui",0,IF($C633="Non - avec lien de dépendance",MIN(2258,G633,$E633),MIN(2258,G633)))))))</f>
        <v>Effectuez l’étape 1</v>
      </c>
      <c r="L633" s="3">
        <f t="shared" si="38"/>
        <v>0</v>
      </c>
      <c r="M633" s="3">
        <f t="shared" si="39"/>
        <v>0</v>
      </c>
    </row>
    <row r="634" spans="8:13" x14ac:dyDescent="0.3">
      <c r="H634" s="52" t="str">
        <f t="shared" si="36"/>
        <v>Calculez d'abord la baisse moyenne de vos revenus sur 12 mois à l'étape 2)</v>
      </c>
      <c r="I634" s="52" t="str">
        <f t="shared" si="37"/>
        <v>Calculez d'abord la baisse moyenne de vos revenus sur 12 mois à l'étape 2)</v>
      </c>
      <c r="J634" s="3" t="str">
        <f>IF(CRHPElig=" -  ","Effectuez l’étape 1",IF(CRHPElig="La baisse de revenus n'est pas admissible dans le cadre du PEREC",CRHPElig,IF(AND(INDEX(claimPeriodNo,MATCH('Étape 1) Taux'!$A$8,claimPeriods,0))&gt;17,INDEX(claimPeriodNo,MATCH('Étape 1) Taux'!$A$8,claimPeriods,0))&lt;20,revenueReduction&lt;0.1),0,IF(NOT(ISNUMBER(F634)),0,IF($D634="Oui",0,IF($C634="Non - avec lien de dépendance",MIN(2258,F634,$E634),MIN(2258,F634)))))))</f>
        <v>Effectuez l’étape 1</v>
      </c>
      <c r="K634" s="3" t="str">
        <f>IF(CRHPElig=" -  ","Effectuez l’étape 1",IF(CRHPElig="La baisse de revenus n'est pas admissible dans le cadre du PEREC",CRHPElig,IF(AND(INDEX(claimPeriodNo,MATCH('Étape 1) Taux'!$A$8,claimPeriods,0))&gt;17,INDEX(claimPeriodNo,MATCH('Étape 1) Taux'!$A$8,claimPeriods,0))&lt;20,revenueReduction&lt;0.1),0,IF(NOT(ISNUMBER(G634)),0,IF($D634="Oui",0,IF($C634="Non - avec lien de dépendance",MIN(2258,G634,$E634),MIN(2258,G634)))))))</f>
        <v>Effectuez l’étape 1</v>
      </c>
      <c r="L634" s="3">
        <f t="shared" si="38"/>
        <v>0</v>
      </c>
      <c r="M634" s="3">
        <f t="shared" si="39"/>
        <v>0</v>
      </c>
    </row>
    <row r="635" spans="8:13" x14ac:dyDescent="0.3">
      <c r="H635" s="52" t="str">
        <f t="shared" si="36"/>
        <v>Calculez d'abord la baisse moyenne de vos revenus sur 12 mois à l'étape 2)</v>
      </c>
      <c r="I635" s="52" t="str">
        <f t="shared" si="37"/>
        <v>Calculez d'abord la baisse moyenne de vos revenus sur 12 mois à l'étape 2)</v>
      </c>
      <c r="J635" s="3" t="str">
        <f>IF(CRHPElig=" -  ","Effectuez l’étape 1",IF(CRHPElig="La baisse de revenus n'est pas admissible dans le cadre du PEREC",CRHPElig,IF(AND(INDEX(claimPeriodNo,MATCH('Étape 1) Taux'!$A$8,claimPeriods,0))&gt;17,INDEX(claimPeriodNo,MATCH('Étape 1) Taux'!$A$8,claimPeriods,0))&lt;20,revenueReduction&lt;0.1),0,IF(NOT(ISNUMBER(F635)),0,IF($D635="Oui",0,IF($C635="Non - avec lien de dépendance",MIN(2258,F635,$E635),MIN(2258,F635)))))))</f>
        <v>Effectuez l’étape 1</v>
      </c>
      <c r="K635" s="3" t="str">
        <f>IF(CRHPElig=" -  ","Effectuez l’étape 1",IF(CRHPElig="La baisse de revenus n'est pas admissible dans le cadre du PEREC",CRHPElig,IF(AND(INDEX(claimPeriodNo,MATCH('Étape 1) Taux'!$A$8,claimPeriods,0))&gt;17,INDEX(claimPeriodNo,MATCH('Étape 1) Taux'!$A$8,claimPeriods,0))&lt;20,revenueReduction&lt;0.1),0,IF(NOT(ISNUMBER(G635)),0,IF($D635="Oui",0,IF($C635="Non - avec lien de dépendance",MIN(2258,G635,$E635),MIN(2258,G635)))))))</f>
        <v>Effectuez l’étape 1</v>
      </c>
      <c r="L635" s="3">
        <f t="shared" si="38"/>
        <v>0</v>
      </c>
      <c r="M635" s="3">
        <f t="shared" si="39"/>
        <v>0</v>
      </c>
    </row>
    <row r="636" spans="8:13" x14ac:dyDescent="0.3">
      <c r="H636" s="52" t="str">
        <f t="shared" si="36"/>
        <v>Calculez d'abord la baisse moyenne de vos revenus sur 12 mois à l'étape 2)</v>
      </c>
      <c r="I636" s="52" t="str">
        <f t="shared" si="37"/>
        <v>Calculez d'abord la baisse moyenne de vos revenus sur 12 mois à l'étape 2)</v>
      </c>
      <c r="J636" s="3" t="str">
        <f>IF(CRHPElig=" -  ","Effectuez l’étape 1",IF(CRHPElig="La baisse de revenus n'est pas admissible dans le cadre du PEREC",CRHPElig,IF(AND(INDEX(claimPeriodNo,MATCH('Étape 1) Taux'!$A$8,claimPeriods,0))&gt;17,INDEX(claimPeriodNo,MATCH('Étape 1) Taux'!$A$8,claimPeriods,0))&lt;20,revenueReduction&lt;0.1),0,IF(NOT(ISNUMBER(F636)),0,IF($D636="Oui",0,IF($C636="Non - avec lien de dépendance",MIN(2258,F636,$E636),MIN(2258,F636)))))))</f>
        <v>Effectuez l’étape 1</v>
      </c>
      <c r="K636" s="3" t="str">
        <f>IF(CRHPElig=" -  ","Effectuez l’étape 1",IF(CRHPElig="La baisse de revenus n'est pas admissible dans le cadre du PEREC",CRHPElig,IF(AND(INDEX(claimPeriodNo,MATCH('Étape 1) Taux'!$A$8,claimPeriods,0))&gt;17,INDEX(claimPeriodNo,MATCH('Étape 1) Taux'!$A$8,claimPeriods,0))&lt;20,revenueReduction&lt;0.1),0,IF(NOT(ISNUMBER(G636)),0,IF($D636="Oui",0,IF($C636="Non - avec lien de dépendance",MIN(2258,G636,$E636),MIN(2258,G636)))))))</f>
        <v>Effectuez l’étape 1</v>
      </c>
      <c r="L636" s="3">
        <f t="shared" si="38"/>
        <v>0</v>
      </c>
      <c r="M636" s="3">
        <f t="shared" si="39"/>
        <v>0</v>
      </c>
    </row>
    <row r="637" spans="8:13" x14ac:dyDescent="0.3">
      <c r="H637" s="52" t="str">
        <f t="shared" si="36"/>
        <v>Calculez d'abord la baisse moyenne de vos revenus sur 12 mois à l'étape 2)</v>
      </c>
      <c r="I637" s="52" t="str">
        <f t="shared" si="37"/>
        <v>Calculez d'abord la baisse moyenne de vos revenus sur 12 mois à l'étape 2)</v>
      </c>
      <c r="J637" s="3" t="str">
        <f>IF(CRHPElig=" -  ","Effectuez l’étape 1",IF(CRHPElig="La baisse de revenus n'est pas admissible dans le cadre du PEREC",CRHPElig,IF(AND(INDEX(claimPeriodNo,MATCH('Étape 1) Taux'!$A$8,claimPeriods,0))&gt;17,INDEX(claimPeriodNo,MATCH('Étape 1) Taux'!$A$8,claimPeriods,0))&lt;20,revenueReduction&lt;0.1),0,IF(NOT(ISNUMBER(F637)),0,IF($D637="Oui",0,IF($C637="Non - avec lien de dépendance",MIN(2258,F637,$E637),MIN(2258,F637)))))))</f>
        <v>Effectuez l’étape 1</v>
      </c>
      <c r="K637" s="3" t="str">
        <f>IF(CRHPElig=" -  ","Effectuez l’étape 1",IF(CRHPElig="La baisse de revenus n'est pas admissible dans le cadre du PEREC",CRHPElig,IF(AND(INDEX(claimPeriodNo,MATCH('Étape 1) Taux'!$A$8,claimPeriods,0))&gt;17,INDEX(claimPeriodNo,MATCH('Étape 1) Taux'!$A$8,claimPeriods,0))&lt;20,revenueReduction&lt;0.1),0,IF(NOT(ISNUMBER(G637)),0,IF($D637="Oui",0,IF($C637="Non - avec lien de dépendance",MIN(2258,G637,$E637),MIN(2258,G637)))))))</f>
        <v>Effectuez l’étape 1</v>
      </c>
      <c r="L637" s="3">
        <f t="shared" si="38"/>
        <v>0</v>
      </c>
      <c r="M637" s="3">
        <f t="shared" si="39"/>
        <v>0</v>
      </c>
    </row>
    <row r="638" spans="8:13" x14ac:dyDescent="0.3">
      <c r="H638" s="52" t="str">
        <f t="shared" si="36"/>
        <v>Calculez d'abord la baisse moyenne de vos revenus sur 12 mois à l'étape 2)</v>
      </c>
      <c r="I638" s="52" t="str">
        <f t="shared" si="37"/>
        <v>Calculez d'abord la baisse moyenne de vos revenus sur 12 mois à l'étape 2)</v>
      </c>
      <c r="J638" s="3" t="str">
        <f>IF(CRHPElig=" -  ","Effectuez l’étape 1",IF(CRHPElig="La baisse de revenus n'est pas admissible dans le cadre du PEREC",CRHPElig,IF(AND(INDEX(claimPeriodNo,MATCH('Étape 1) Taux'!$A$8,claimPeriods,0))&gt;17,INDEX(claimPeriodNo,MATCH('Étape 1) Taux'!$A$8,claimPeriods,0))&lt;20,revenueReduction&lt;0.1),0,IF(NOT(ISNUMBER(F638)),0,IF($D638="Oui",0,IF($C638="Non - avec lien de dépendance",MIN(2258,F638,$E638),MIN(2258,F638)))))))</f>
        <v>Effectuez l’étape 1</v>
      </c>
      <c r="K638" s="3" t="str">
        <f>IF(CRHPElig=" -  ","Effectuez l’étape 1",IF(CRHPElig="La baisse de revenus n'est pas admissible dans le cadre du PEREC",CRHPElig,IF(AND(INDEX(claimPeriodNo,MATCH('Étape 1) Taux'!$A$8,claimPeriods,0))&gt;17,INDEX(claimPeriodNo,MATCH('Étape 1) Taux'!$A$8,claimPeriods,0))&lt;20,revenueReduction&lt;0.1),0,IF(NOT(ISNUMBER(G638)),0,IF($D638="Oui",0,IF($C638="Non - avec lien de dépendance",MIN(2258,G638,$E638),MIN(2258,G638)))))))</f>
        <v>Effectuez l’étape 1</v>
      </c>
      <c r="L638" s="3">
        <f t="shared" si="38"/>
        <v>0</v>
      </c>
      <c r="M638" s="3">
        <f t="shared" si="39"/>
        <v>0</v>
      </c>
    </row>
    <row r="639" spans="8:13" x14ac:dyDescent="0.3">
      <c r="H639" s="52" t="str">
        <f t="shared" si="36"/>
        <v>Calculez d'abord la baisse moyenne de vos revenus sur 12 mois à l'étape 2)</v>
      </c>
      <c r="I639" s="52" t="str">
        <f t="shared" si="37"/>
        <v>Calculez d'abord la baisse moyenne de vos revenus sur 12 mois à l'étape 2)</v>
      </c>
      <c r="J639" s="3" t="str">
        <f>IF(CRHPElig=" -  ","Effectuez l’étape 1",IF(CRHPElig="La baisse de revenus n'est pas admissible dans le cadre du PEREC",CRHPElig,IF(AND(INDEX(claimPeriodNo,MATCH('Étape 1) Taux'!$A$8,claimPeriods,0))&gt;17,INDEX(claimPeriodNo,MATCH('Étape 1) Taux'!$A$8,claimPeriods,0))&lt;20,revenueReduction&lt;0.1),0,IF(NOT(ISNUMBER(F639)),0,IF($D639="Oui",0,IF($C639="Non - avec lien de dépendance",MIN(2258,F639,$E639),MIN(2258,F639)))))))</f>
        <v>Effectuez l’étape 1</v>
      </c>
      <c r="K639" s="3" t="str">
        <f>IF(CRHPElig=" -  ","Effectuez l’étape 1",IF(CRHPElig="La baisse de revenus n'est pas admissible dans le cadre du PEREC",CRHPElig,IF(AND(INDEX(claimPeriodNo,MATCH('Étape 1) Taux'!$A$8,claimPeriods,0))&gt;17,INDEX(claimPeriodNo,MATCH('Étape 1) Taux'!$A$8,claimPeriods,0))&lt;20,revenueReduction&lt;0.1),0,IF(NOT(ISNUMBER(G639)),0,IF($D639="Oui",0,IF($C639="Non - avec lien de dépendance",MIN(2258,G639,$E639),MIN(2258,G639)))))))</f>
        <v>Effectuez l’étape 1</v>
      </c>
      <c r="L639" s="3">
        <f t="shared" si="38"/>
        <v>0</v>
      </c>
      <c r="M639" s="3">
        <f t="shared" si="39"/>
        <v>0</v>
      </c>
    </row>
    <row r="640" spans="8:13" x14ac:dyDescent="0.3">
      <c r="H640" s="52" t="str">
        <f t="shared" si="36"/>
        <v>Calculez d'abord la baisse moyenne de vos revenus sur 12 mois à l'étape 2)</v>
      </c>
      <c r="I640" s="52" t="str">
        <f t="shared" si="37"/>
        <v>Calculez d'abord la baisse moyenne de vos revenus sur 12 mois à l'étape 2)</v>
      </c>
      <c r="J640" s="3" t="str">
        <f>IF(CRHPElig=" -  ","Effectuez l’étape 1",IF(CRHPElig="La baisse de revenus n'est pas admissible dans le cadre du PEREC",CRHPElig,IF(AND(INDEX(claimPeriodNo,MATCH('Étape 1) Taux'!$A$8,claimPeriods,0))&gt;17,INDEX(claimPeriodNo,MATCH('Étape 1) Taux'!$A$8,claimPeriods,0))&lt;20,revenueReduction&lt;0.1),0,IF(NOT(ISNUMBER(F640)),0,IF($D640="Oui",0,IF($C640="Non - avec lien de dépendance",MIN(2258,F640,$E640),MIN(2258,F640)))))))</f>
        <v>Effectuez l’étape 1</v>
      </c>
      <c r="K640" s="3" t="str">
        <f>IF(CRHPElig=" -  ","Effectuez l’étape 1",IF(CRHPElig="La baisse de revenus n'est pas admissible dans le cadre du PEREC",CRHPElig,IF(AND(INDEX(claimPeriodNo,MATCH('Étape 1) Taux'!$A$8,claimPeriods,0))&gt;17,INDEX(claimPeriodNo,MATCH('Étape 1) Taux'!$A$8,claimPeriods,0))&lt;20,revenueReduction&lt;0.1),0,IF(NOT(ISNUMBER(G640)),0,IF($D640="Oui",0,IF($C640="Non - avec lien de dépendance",MIN(2258,G640,$E640),MIN(2258,G640)))))))</f>
        <v>Effectuez l’étape 1</v>
      </c>
      <c r="L640" s="3">
        <f t="shared" si="38"/>
        <v>0</v>
      </c>
      <c r="M640" s="3">
        <f t="shared" si="39"/>
        <v>0</v>
      </c>
    </row>
    <row r="641" spans="8:13" x14ac:dyDescent="0.3">
      <c r="H641" s="52" t="str">
        <f t="shared" si="36"/>
        <v>Calculez d'abord la baisse moyenne de vos revenus sur 12 mois à l'étape 2)</v>
      </c>
      <c r="I641" s="52" t="str">
        <f t="shared" si="37"/>
        <v>Calculez d'abord la baisse moyenne de vos revenus sur 12 mois à l'étape 2)</v>
      </c>
      <c r="J641" s="3" t="str">
        <f>IF(CRHPElig=" -  ","Effectuez l’étape 1",IF(CRHPElig="La baisse de revenus n'est pas admissible dans le cadre du PEREC",CRHPElig,IF(AND(INDEX(claimPeriodNo,MATCH('Étape 1) Taux'!$A$8,claimPeriods,0))&gt;17,INDEX(claimPeriodNo,MATCH('Étape 1) Taux'!$A$8,claimPeriods,0))&lt;20,revenueReduction&lt;0.1),0,IF(NOT(ISNUMBER(F641)),0,IF($D641="Oui",0,IF($C641="Non - avec lien de dépendance",MIN(2258,F641,$E641),MIN(2258,F641)))))))</f>
        <v>Effectuez l’étape 1</v>
      </c>
      <c r="K641" s="3" t="str">
        <f>IF(CRHPElig=" -  ","Effectuez l’étape 1",IF(CRHPElig="La baisse de revenus n'est pas admissible dans le cadre du PEREC",CRHPElig,IF(AND(INDEX(claimPeriodNo,MATCH('Étape 1) Taux'!$A$8,claimPeriods,0))&gt;17,INDEX(claimPeriodNo,MATCH('Étape 1) Taux'!$A$8,claimPeriods,0))&lt;20,revenueReduction&lt;0.1),0,IF(NOT(ISNUMBER(G641)),0,IF($D641="Oui",0,IF($C641="Non - avec lien de dépendance",MIN(2258,G641,$E641),MIN(2258,G641)))))))</f>
        <v>Effectuez l’étape 1</v>
      </c>
      <c r="L641" s="3">
        <f t="shared" si="38"/>
        <v>0</v>
      </c>
      <c r="M641" s="3">
        <f t="shared" si="39"/>
        <v>0</v>
      </c>
    </row>
    <row r="642" spans="8:13" x14ac:dyDescent="0.3">
      <c r="H642" s="52" t="str">
        <f t="shared" si="36"/>
        <v>Calculez d'abord la baisse moyenne de vos revenus sur 12 mois à l'étape 2)</v>
      </c>
      <c r="I642" s="52" t="str">
        <f t="shared" si="37"/>
        <v>Calculez d'abord la baisse moyenne de vos revenus sur 12 mois à l'étape 2)</v>
      </c>
      <c r="J642" s="3" t="str">
        <f>IF(CRHPElig=" -  ","Effectuez l’étape 1",IF(CRHPElig="La baisse de revenus n'est pas admissible dans le cadre du PEREC",CRHPElig,IF(AND(INDEX(claimPeriodNo,MATCH('Étape 1) Taux'!$A$8,claimPeriods,0))&gt;17,INDEX(claimPeriodNo,MATCH('Étape 1) Taux'!$A$8,claimPeriods,0))&lt;20,revenueReduction&lt;0.1),0,IF(NOT(ISNUMBER(F642)),0,IF($D642="Oui",0,IF($C642="Non - avec lien de dépendance",MIN(2258,F642,$E642),MIN(2258,F642)))))))</f>
        <v>Effectuez l’étape 1</v>
      </c>
      <c r="K642" s="3" t="str">
        <f>IF(CRHPElig=" -  ","Effectuez l’étape 1",IF(CRHPElig="La baisse de revenus n'est pas admissible dans le cadre du PEREC",CRHPElig,IF(AND(INDEX(claimPeriodNo,MATCH('Étape 1) Taux'!$A$8,claimPeriods,0))&gt;17,INDEX(claimPeriodNo,MATCH('Étape 1) Taux'!$A$8,claimPeriods,0))&lt;20,revenueReduction&lt;0.1),0,IF(NOT(ISNUMBER(G642)),0,IF($D642="Oui",0,IF($C642="Non - avec lien de dépendance",MIN(2258,G642,$E642),MIN(2258,G642)))))))</f>
        <v>Effectuez l’étape 1</v>
      </c>
      <c r="L642" s="3">
        <f t="shared" si="38"/>
        <v>0</v>
      </c>
      <c r="M642" s="3">
        <f t="shared" si="39"/>
        <v>0</v>
      </c>
    </row>
    <row r="643" spans="8:13" x14ac:dyDescent="0.3">
      <c r="H643" s="52" t="str">
        <f t="shared" si="36"/>
        <v>Calculez d'abord la baisse moyenne de vos revenus sur 12 mois à l'étape 2)</v>
      </c>
      <c r="I643" s="52" t="str">
        <f t="shared" si="37"/>
        <v>Calculez d'abord la baisse moyenne de vos revenus sur 12 mois à l'étape 2)</v>
      </c>
      <c r="J643" s="3" t="str">
        <f>IF(CRHPElig=" -  ","Effectuez l’étape 1",IF(CRHPElig="La baisse de revenus n'est pas admissible dans le cadre du PEREC",CRHPElig,IF(AND(INDEX(claimPeriodNo,MATCH('Étape 1) Taux'!$A$8,claimPeriods,0))&gt;17,INDEX(claimPeriodNo,MATCH('Étape 1) Taux'!$A$8,claimPeriods,0))&lt;20,revenueReduction&lt;0.1),0,IF(NOT(ISNUMBER(F643)),0,IF($D643="Oui",0,IF($C643="Non - avec lien de dépendance",MIN(2258,F643,$E643),MIN(2258,F643)))))))</f>
        <v>Effectuez l’étape 1</v>
      </c>
      <c r="K643" s="3" t="str">
        <f>IF(CRHPElig=" -  ","Effectuez l’étape 1",IF(CRHPElig="La baisse de revenus n'est pas admissible dans le cadre du PEREC",CRHPElig,IF(AND(INDEX(claimPeriodNo,MATCH('Étape 1) Taux'!$A$8,claimPeriods,0))&gt;17,INDEX(claimPeriodNo,MATCH('Étape 1) Taux'!$A$8,claimPeriods,0))&lt;20,revenueReduction&lt;0.1),0,IF(NOT(ISNUMBER(G643)),0,IF($D643="Oui",0,IF($C643="Non - avec lien de dépendance",MIN(2258,G643,$E643),MIN(2258,G643)))))))</f>
        <v>Effectuez l’étape 1</v>
      </c>
      <c r="L643" s="3">
        <f t="shared" si="38"/>
        <v>0</v>
      </c>
      <c r="M643" s="3">
        <f t="shared" si="39"/>
        <v>0</v>
      </c>
    </row>
    <row r="644" spans="8:13" x14ac:dyDescent="0.3">
      <c r="H644" s="52" t="str">
        <f t="shared" si="36"/>
        <v>Calculez d'abord la baisse moyenne de vos revenus sur 12 mois à l'étape 2)</v>
      </c>
      <c r="I644" s="52" t="str">
        <f t="shared" si="37"/>
        <v>Calculez d'abord la baisse moyenne de vos revenus sur 12 mois à l'étape 2)</v>
      </c>
      <c r="J644" s="3" t="str">
        <f>IF(CRHPElig=" -  ","Effectuez l’étape 1",IF(CRHPElig="La baisse de revenus n'est pas admissible dans le cadre du PEREC",CRHPElig,IF(AND(INDEX(claimPeriodNo,MATCH('Étape 1) Taux'!$A$8,claimPeriods,0))&gt;17,INDEX(claimPeriodNo,MATCH('Étape 1) Taux'!$A$8,claimPeriods,0))&lt;20,revenueReduction&lt;0.1),0,IF(NOT(ISNUMBER(F644)),0,IF($D644="Oui",0,IF($C644="Non - avec lien de dépendance",MIN(2258,F644,$E644),MIN(2258,F644)))))))</f>
        <v>Effectuez l’étape 1</v>
      </c>
      <c r="K644" s="3" t="str">
        <f>IF(CRHPElig=" -  ","Effectuez l’étape 1",IF(CRHPElig="La baisse de revenus n'est pas admissible dans le cadre du PEREC",CRHPElig,IF(AND(INDEX(claimPeriodNo,MATCH('Étape 1) Taux'!$A$8,claimPeriods,0))&gt;17,INDEX(claimPeriodNo,MATCH('Étape 1) Taux'!$A$8,claimPeriods,0))&lt;20,revenueReduction&lt;0.1),0,IF(NOT(ISNUMBER(G644)),0,IF($D644="Oui",0,IF($C644="Non - avec lien de dépendance",MIN(2258,G644,$E644),MIN(2258,G644)))))))</f>
        <v>Effectuez l’étape 1</v>
      </c>
      <c r="L644" s="3">
        <f t="shared" si="38"/>
        <v>0</v>
      </c>
      <c r="M644" s="3">
        <f t="shared" si="39"/>
        <v>0</v>
      </c>
    </row>
    <row r="645" spans="8:13" x14ac:dyDescent="0.3">
      <c r="H645" s="52" t="str">
        <f t="shared" si="36"/>
        <v>Calculez d'abord la baisse moyenne de vos revenus sur 12 mois à l'étape 2)</v>
      </c>
      <c r="I645" s="52" t="str">
        <f t="shared" si="37"/>
        <v>Calculez d'abord la baisse moyenne de vos revenus sur 12 mois à l'étape 2)</v>
      </c>
      <c r="J645" s="3" t="str">
        <f>IF(CRHPElig=" -  ","Effectuez l’étape 1",IF(CRHPElig="La baisse de revenus n'est pas admissible dans le cadre du PEREC",CRHPElig,IF(AND(INDEX(claimPeriodNo,MATCH('Étape 1) Taux'!$A$8,claimPeriods,0))&gt;17,INDEX(claimPeriodNo,MATCH('Étape 1) Taux'!$A$8,claimPeriods,0))&lt;20,revenueReduction&lt;0.1),0,IF(NOT(ISNUMBER(F645)),0,IF($D645="Oui",0,IF($C645="Non - avec lien de dépendance",MIN(2258,F645,$E645),MIN(2258,F645)))))))</f>
        <v>Effectuez l’étape 1</v>
      </c>
      <c r="K645" s="3" t="str">
        <f>IF(CRHPElig=" -  ","Effectuez l’étape 1",IF(CRHPElig="La baisse de revenus n'est pas admissible dans le cadre du PEREC",CRHPElig,IF(AND(INDEX(claimPeriodNo,MATCH('Étape 1) Taux'!$A$8,claimPeriods,0))&gt;17,INDEX(claimPeriodNo,MATCH('Étape 1) Taux'!$A$8,claimPeriods,0))&lt;20,revenueReduction&lt;0.1),0,IF(NOT(ISNUMBER(G645)),0,IF($D645="Oui",0,IF($C645="Non - avec lien de dépendance",MIN(2258,G645,$E645),MIN(2258,G645)))))))</f>
        <v>Effectuez l’étape 1</v>
      </c>
      <c r="L645" s="3">
        <f t="shared" si="38"/>
        <v>0</v>
      </c>
      <c r="M645" s="3">
        <f t="shared" si="39"/>
        <v>0</v>
      </c>
    </row>
    <row r="646" spans="8:13" x14ac:dyDescent="0.3">
      <c r="H646" s="52" t="str">
        <f t="shared" ref="H646:H709" si="40">IF(overallRate=" -   ","Effectuez l’étape 1",IF(ISTEXT(overallRate),overallRate,IF(OR($D646="Oui",NOT(ISNUMBER(F646)),overallRate=0),0,ROUND(IF($C646="Non - avec lien de dépendance",MIN(2258,F646,$E646)*overallRate,MIN(2258,F646)*overallRate),2))))</f>
        <v>Calculez d'abord la baisse moyenne de vos revenus sur 12 mois à l'étape 2)</v>
      </c>
      <c r="I646" s="52" t="str">
        <f t="shared" ref="I646:I709" si="41">IF(overallRate=" -   ","Effectuez l’étape 1",IF(ISTEXT(overallRate),overallRate,IF(OR($D646="Oui",NOT(ISNUMBER(G646)),overallRate=0),0,ROUND(IF($C646="Non - avec lien de dépendance",MIN(2258,G646,$E646)*overallRate,MIN(2258,G646)*overallRate),2))))</f>
        <v>Calculez d'abord la baisse moyenne de vos revenus sur 12 mois à l'étape 2)</v>
      </c>
      <c r="J646" s="3" t="str">
        <f>IF(CRHPElig=" -  ","Effectuez l’étape 1",IF(CRHPElig="La baisse de revenus n'est pas admissible dans le cadre du PEREC",CRHPElig,IF(AND(INDEX(claimPeriodNo,MATCH('Étape 1) Taux'!$A$8,claimPeriods,0))&gt;17,INDEX(claimPeriodNo,MATCH('Étape 1) Taux'!$A$8,claimPeriods,0))&lt;20,revenueReduction&lt;0.1),0,IF(NOT(ISNUMBER(F646)),0,IF($D646="Oui",0,IF($C646="Non - avec lien de dépendance",MIN(2258,F646,$E646),MIN(2258,F646)))))))</f>
        <v>Effectuez l’étape 1</v>
      </c>
      <c r="K646" s="3" t="str">
        <f>IF(CRHPElig=" -  ","Effectuez l’étape 1",IF(CRHPElig="La baisse de revenus n'est pas admissible dans le cadre du PEREC",CRHPElig,IF(AND(INDEX(claimPeriodNo,MATCH('Étape 1) Taux'!$A$8,claimPeriods,0))&gt;17,INDEX(claimPeriodNo,MATCH('Étape 1) Taux'!$A$8,claimPeriods,0))&lt;20,revenueReduction&lt;0.1),0,IF(NOT(ISNUMBER(G646)),0,IF($D646="Oui",0,IF($C646="Non - avec lien de dépendance",MIN(2258,G646,$E646),MIN(2258,G646)))))))</f>
        <v>Effectuez l’étape 1</v>
      </c>
      <c r="L646" s="3">
        <f t="shared" si="38"/>
        <v>0</v>
      </c>
      <c r="M646" s="3">
        <f t="shared" si="39"/>
        <v>0</v>
      </c>
    </row>
    <row r="647" spans="8:13" x14ac:dyDescent="0.3">
      <c r="H647" s="52" t="str">
        <f t="shared" si="40"/>
        <v>Calculez d'abord la baisse moyenne de vos revenus sur 12 mois à l'étape 2)</v>
      </c>
      <c r="I647" s="52" t="str">
        <f t="shared" si="41"/>
        <v>Calculez d'abord la baisse moyenne de vos revenus sur 12 mois à l'étape 2)</v>
      </c>
      <c r="J647" s="3" t="str">
        <f>IF(CRHPElig=" -  ","Effectuez l’étape 1",IF(CRHPElig="La baisse de revenus n'est pas admissible dans le cadre du PEREC",CRHPElig,IF(AND(INDEX(claimPeriodNo,MATCH('Étape 1) Taux'!$A$8,claimPeriods,0))&gt;17,INDEX(claimPeriodNo,MATCH('Étape 1) Taux'!$A$8,claimPeriods,0))&lt;20,revenueReduction&lt;0.1),0,IF(NOT(ISNUMBER(F647)),0,IF($D647="Oui",0,IF($C647="Non - avec lien de dépendance",MIN(2258,F647,$E647),MIN(2258,F647)))))))</f>
        <v>Effectuez l’étape 1</v>
      </c>
      <c r="K647" s="3" t="str">
        <f>IF(CRHPElig=" -  ","Effectuez l’étape 1",IF(CRHPElig="La baisse de revenus n'est pas admissible dans le cadre du PEREC",CRHPElig,IF(AND(INDEX(claimPeriodNo,MATCH('Étape 1) Taux'!$A$8,claimPeriods,0))&gt;17,INDEX(claimPeriodNo,MATCH('Étape 1) Taux'!$A$8,claimPeriods,0))&lt;20,revenueReduction&lt;0.1),0,IF(NOT(ISNUMBER(G647)),0,IF($D647="Oui",0,IF($C647="Non - avec lien de dépendance",MIN(2258,G647,$E647),MIN(2258,G647)))))))</f>
        <v>Effectuez l’étape 1</v>
      </c>
      <c r="L647" s="3">
        <f t="shared" ref="L647:L710" si="42">IF(AND(COUNT(C647:G647)&gt;0,OR(AND(NOT(ISNUMBER($E647)),OR($D647="Oui",$C647&lt;&gt;"Oui - sans lien de dépendance")),COUNT(F647:G647)&lt;&gt;2,ISBLANK($C647))),"Remplissez tous les montants",SUM(H647:I647))</f>
        <v>0</v>
      </c>
      <c r="M647" s="3">
        <f t="shared" ref="M647:M710" si="43">IF(AND(COUNT(C647:G647)&gt;0,OR(AND(NOT(ISNUMBER($E647)),OR($D647="Oui",$C647&lt;&gt;"Oui - sans lien de dépendance")),COUNT(F647:G647)&lt;&gt;2,ISBLANK($C647))),"Remplissez tous les montants",SUM(J647:K647))</f>
        <v>0</v>
      </c>
    </row>
    <row r="648" spans="8:13" x14ac:dyDescent="0.3">
      <c r="H648" s="52" t="str">
        <f t="shared" si="40"/>
        <v>Calculez d'abord la baisse moyenne de vos revenus sur 12 mois à l'étape 2)</v>
      </c>
      <c r="I648" s="52" t="str">
        <f t="shared" si="41"/>
        <v>Calculez d'abord la baisse moyenne de vos revenus sur 12 mois à l'étape 2)</v>
      </c>
      <c r="J648" s="3" t="str">
        <f>IF(CRHPElig=" -  ","Effectuez l’étape 1",IF(CRHPElig="La baisse de revenus n'est pas admissible dans le cadre du PEREC",CRHPElig,IF(AND(INDEX(claimPeriodNo,MATCH('Étape 1) Taux'!$A$8,claimPeriods,0))&gt;17,INDEX(claimPeriodNo,MATCH('Étape 1) Taux'!$A$8,claimPeriods,0))&lt;20,revenueReduction&lt;0.1),0,IF(NOT(ISNUMBER(F648)),0,IF($D648="Oui",0,IF($C648="Non - avec lien de dépendance",MIN(2258,F648,$E648),MIN(2258,F648)))))))</f>
        <v>Effectuez l’étape 1</v>
      </c>
      <c r="K648" s="3" t="str">
        <f>IF(CRHPElig=" -  ","Effectuez l’étape 1",IF(CRHPElig="La baisse de revenus n'est pas admissible dans le cadre du PEREC",CRHPElig,IF(AND(INDEX(claimPeriodNo,MATCH('Étape 1) Taux'!$A$8,claimPeriods,0))&gt;17,INDEX(claimPeriodNo,MATCH('Étape 1) Taux'!$A$8,claimPeriods,0))&lt;20,revenueReduction&lt;0.1),0,IF(NOT(ISNUMBER(G648)),0,IF($D648="Oui",0,IF($C648="Non - avec lien de dépendance",MIN(2258,G648,$E648),MIN(2258,G648)))))))</f>
        <v>Effectuez l’étape 1</v>
      </c>
      <c r="L648" s="3">
        <f t="shared" si="42"/>
        <v>0</v>
      </c>
      <c r="M648" s="3">
        <f t="shared" si="43"/>
        <v>0</v>
      </c>
    </row>
    <row r="649" spans="8:13" x14ac:dyDescent="0.3">
      <c r="H649" s="52" t="str">
        <f t="shared" si="40"/>
        <v>Calculez d'abord la baisse moyenne de vos revenus sur 12 mois à l'étape 2)</v>
      </c>
      <c r="I649" s="52" t="str">
        <f t="shared" si="41"/>
        <v>Calculez d'abord la baisse moyenne de vos revenus sur 12 mois à l'étape 2)</v>
      </c>
      <c r="J649" s="3" t="str">
        <f>IF(CRHPElig=" -  ","Effectuez l’étape 1",IF(CRHPElig="La baisse de revenus n'est pas admissible dans le cadre du PEREC",CRHPElig,IF(AND(INDEX(claimPeriodNo,MATCH('Étape 1) Taux'!$A$8,claimPeriods,0))&gt;17,INDEX(claimPeriodNo,MATCH('Étape 1) Taux'!$A$8,claimPeriods,0))&lt;20,revenueReduction&lt;0.1),0,IF(NOT(ISNUMBER(F649)),0,IF($D649="Oui",0,IF($C649="Non - avec lien de dépendance",MIN(2258,F649,$E649),MIN(2258,F649)))))))</f>
        <v>Effectuez l’étape 1</v>
      </c>
      <c r="K649" s="3" t="str">
        <f>IF(CRHPElig=" -  ","Effectuez l’étape 1",IF(CRHPElig="La baisse de revenus n'est pas admissible dans le cadre du PEREC",CRHPElig,IF(AND(INDEX(claimPeriodNo,MATCH('Étape 1) Taux'!$A$8,claimPeriods,0))&gt;17,INDEX(claimPeriodNo,MATCH('Étape 1) Taux'!$A$8,claimPeriods,0))&lt;20,revenueReduction&lt;0.1),0,IF(NOT(ISNUMBER(G649)),0,IF($D649="Oui",0,IF($C649="Non - avec lien de dépendance",MIN(2258,G649,$E649),MIN(2258,G649)))))))</f>
        <v>Effectuez l’étape 1</v>
      </c>
      <c r="L649" s="3">
        <f t="shared" si="42"/>
        <v>0</v>
      </c>
      <c r="M649" s="3">
        <f t="shared" si="43"/>
        <v>0</v>
      </c>
    </row>
    <row r="650" spans="8:13" x14ac:dyDescent="0.3">
      <c r="H650" s="52" t="str">
        <f t="shared" si="40"/>
        <v>Calculez d'abord la baisse moyenne de vos revenus sur 12 mois à l'étape 2)</v>
      </c>
      <c r="I650" s="52" t="str">
        <f t="shared" si="41"/>
        <v>Calculez d'abord la baisse moyenne de vos revenus sur 12 mois à l'étape 2)</v>
      </c>
      <c r="J650" s="3" t="str">
        <f>IF(CRHPElig=" -  ","Effectuez l’étape 1",IF(CRHPElig="La baisse de revenus n'est pas admissible dans le cadre du PEREC",CRHPElig,IF(AND(INDEX(claimPeriodNo,MATCH('Étape 1) Taux'!$A$8,claimPeriods,0))&gt;17,INDEX(claimPeriodNo,MATCH('Étape 1) Taux'!$A$8,claimPeriods,0))&lt;20,revenueReduction&lt;0.1),0,IF(NOT(ISNUMBER(F650)),0,IF($D650="Oui",0,IF($C650="Non - avec lien de dépendance",MIN(2258,F650,$E650),MIN(2258,F650)))))))</f>
        <v>Effectuez l’étape 1</v>
      </c>
      <c r="K650" s="3" t="str">
        <f>IF(CRHPElig=" -  ","Effectuez l’étape 1",IF(CRHPElig="La baisse de revenus n'est pas admissible dans le cadre du PEREC",CRHPElig,IF(AND(INDEX(claimPeriodNo,MATCH('Étape 1) Taux'!$A$8,claimPeriods,0))&gt;17,INDEX(claimPeriodNo,MATCH('Étape 1) Taux'!$A$8,claimPeriods,0))&lt;20,revenueReduction&lt;0.1),0,IF(NOT(ISNUMBER(G650)),0,IF($D650="Oui",0,IF($C650="Non - avec lien de dépendance",MIN(2258,G650,$E650),MIN(2258,G650)))))))</f>
        <v>Effectuez l’étape 1</v>
      </c>
      <c r="L650" s="3">
        <f t="shared" si="42"/>
        <v>0</v>
      </c>
      <c r="M650" s="3">
        <f t="shared" si="43"/>
        <v>0</v>
      </c>
    </row>
    <row r="651" spans="8:13" x14ac:dyDescent="0.3">
      <c r="H651" s="52" t="str">
        <f t="shared" si="40"/>
        <v>Calculez d'abord la baisse moyenne de vos revenus sur 12 mois à l'étape 2)</v>
      </c>
      <c r="I651" s="52" t="str">
        <f t="shared" si="41"/>
        <v>Calculez d'abord la baisse moyenne de vos revenus sur 12 mois à l'étape 2)</v>
      </c>
      <c r="J651" s="3" t="str">
        <f>IF(CRHPElig=" -  ","Effectuez l’étape 1",IF(CRHPElig="La baisse de revenus n'est pas admissible dans le cadre du PEREC",CRHPElig,IF(AND(INDEX(claimPeriodNo,MATCH('Étape 1) Taux'!$A$8,claimPeriods,0))&gt;17,INDEX(claimPeriodNo,MATCH('Étape 1) Taux'!$A$8,claimPeriods,0))&lt;20,revenueReduction&lt;0.1),0,IF(NOT(ISNUMBER(F651)),0,IF($D651="Oui",0,IF($C651="Non - avec lien de dépendance",MIN(2258,F651,$E651),MIN(2258,F651)))))))</f>
        <v>Effectuez l’étape 1</v>
      </c>
      <c r="K651" s="3" t="str">
        <f>IF(CRHPElig=" -  ","Effectuez l’étape 1",IF(CRHPElig="La baisse de revenus n'est pas admissible dans le cadre du PEREC",CRHPElig,IF(AND(INDEX(claimPeriodNo,MATCH('Étape 1) Taux'!$A$8,claimPeriods,0))&gt;17,INDEX(claimPeriodNo,MATCH('Étape 1) Taux'!$A$8,claimPeriods,0))&lt;20,revenueReduction&lt;0.1),0,IF(NOT(ISNUMBER(G651)),0,IF($D651="Oui",0,IF($C651="Non - avec lien de dépendance",MIN(2258,G651,$E651),MIN(2258,G651)))))))</f>
        <v>Effectuez l’étape 1</v>
      </c>
      <c r="L651" s="3">
        <f t="shared" si="42"/>
        <v>0</v>
      </c>
      <c r="M651" s="3">
        <f t="shared" si="43"/>
        <v>0</v>
      </c>
    </row>
    <row r="652" spans="8:13" x14ac:dyDescent="0.3">
      <c r="H652" s="52" t="str">
        <f t="shared" si="40"/>
        <v>Calculez d'abord la baisse moyenne de vos revenus sur 12 mois à l'étape 2)</v>
      </c>
      <c r="I652" s="52" t="str">
        <f t="shared" si="41"/>
        <v>Calculez d'abord la baisse moyenne de vos revenus sur 12 mois à l'étape 2)</v>
      </c>
      <c r="J652" s="3" t="str">
        <f>IF(CRHPElig=" -  ","Effectuez l’étape 1",IF(CRHPElig="La baisse de revenus n'est pas admissible dans le cadre du PEREC",CRHPElig,IF(AND(INDEX(claimPeriodNo,MATCH('Étape 1) Taux'!$A$8,claimPeriods,0))&gt;17,INDEX(claimPeriodNo,MATCH('Étape 1) Taux'!$A$8,claimPeriods,0))&lt;20,revenueReduction&lt;0.1),0,IF(NOT(ISNUMBER(F652)),0,IF($D652="Oui",0,IF($C652="Non - avec lien de dépendance",MIN(2258,F652,$E652),MIN(2258,F652)))))))</f>
        <v>Effectuez l’étape 1</v>
      </c>
      <c r="K652" s="3" t="str">
        <f>IF(CRHPElig=" -  ","Effectuez l’étape 1",IF(CRHPElig="La baisse de revenus n'est pas admissible dans le cadre du PEREC",CRHPElig,IF(AND(INDEX(claimPeriodNo,MATCH('Étape 1) Taux'!$A$8,claimPeriods,0))&gt;17,INDEX(claimPeriodNo,MATCH('Étape 1) Taux'!$A$8,claimPeriods,0))&lt;20,revenueReduction&lt;0.1),0,IF(NOT(ISNUMBER(G652)),0,IF($D652="Oui",0,IF($C652="Non - avec lien de dépendance",MIN(2258,G652,$E652),MIN(2258,G652)))))))</f>
        <v>Effectuez l’étape 1</v>
      </c>
      <c r="L652" s="3">
        <f t="shared" si="42"/>
        <v>0</v>
      </c>
      <c r="M652" s="3">
        <f t="shared" si="43"/>
        <v>0</v>
      </c>
    </row>
    <row r="653" spans="8:13" x14ac:dyDescent="0.3">
      <c r="H653" s="52" t="str">
        <f t="shared" si="40"/>
        <v>Calculez d'abord la baisse moyenne de vos revenus sur 12 mois à l'étape 2)</v>
      </c>
      <c r="I653" s="52" t="str">
        <f t="shared" si="41"/>
        <v>Calculez d'abord la baisse moyenne de vos revenus sur 12 mois à l'étape 2)</v>
      </c>
      <c r="J653" s="3" t="str">
        <f>IF(CRHPElig=" -  ","Effectuez l’étape 1",IF(CRHPElig="La baisse de revenus n'est pas admissible dans le cadre du PEREC",CRHPElig,IF(AND(INDEX(claimPeriodNo,MATCH('Étape 1) Taux'!$A$8,claimPeriods,0))&gt;17,INDEX(claimPeriodNo,MATCH('Étape 1) Taux'!$A$8,claimPeriods,0))&lt;20,revenueReduction&lt;0.1),0,IF(NOT(ISNUMBER(F653)),0,IF($D653="Oui",0,IF($C653="Non - avec lien de dépendance",MIN(2258,F653,$E653),MIN(2258,F653)))))))</f>
        <v>Effectuez l’étape 1</v>
      </c>
      <c r="K653" s="3" t="str">
        <f>IF(CRHPElig=" -  ","Effectuez l’étape 1",IF(CRHPElig="La baisse de revenus n'est pas admissible dans le cadre du PEREC",CRHPElig,IF(AND(INDEX(claimPeriodNo,MATCH('Étape 1) Taux'!$A$8,claimPeriods,0))&gt;17,INDEX(claimPeriodNo,MATCH('Étape 1) Taux'!$A$8,claimPeriods,0))&lt;20,revenueReduction&lt;0.1),0,IF(NOT(ISNUMBER(G653)),0,IF($D653="Oui",0,IF($C653="Non - avec lien de dépendance",MIN(2258,G653,$E653),MIN(2258,G653)))))))</f>
        <v>Effectuez l’étape 1</v>
      </c>
      <c r="L653" s="3">
        <f t="shared" si="42"/>
        <v>0</v>
      </c>
      <c r="M653" s="3">
        <f t="shared" si="43"/>
        <v>0</v>
      </c>
    </row>
    <row r="654" spans="8:13" x14ac:dyDescent="0.3">
      <c r="H654" s="52" t="str">
        <f t="shared" si="40"/>
        <v>Calculez d'abord la baisse moyenne de vos revenus sur 12 mois à l'étape 2)</v>
      </c>
      <c r="I654" s="52" t="str">
        <f t="shared" si="41"/>
        <v>Calculez d'abord la baisse moyenne de vos revenus sur 12 mois à l'étape 2)</v>
      </c>
      <c r="J654" s="3" t="str">
        <f>IF(CRHPElig=" -  ","Effectuez l’étape 1",IF(CRHPElig="La baisse de revenus n'est pas admissible dans le cadre du PEREC",CRHPElig,IF(AND(INDEX(claimPeriodNo,MATCH('Étape 1) Taux'!$A$8,claimPeriods,0))&gt;17,INDEX(claimPeriodNo,MATCH('Étape 1) Taux'!$A$8,claimPeriods,0))&lt;20,revenueReduction&lt;0.1),0,IF(NOT(ISNUMBER(F654)),0,IF($D654="Oui",0,IF($C654="Non - avec lien de dépendance",MIN(2258,F654,$E654),MIN(2258,F654)))))))</f>
        <v>Effectuez l’étape 1</v>
      </c>
      <c r="K654" s="3" t="str">
        <f>IF(CRHPElig=" -  ","Effectuez l’étape 1",IF(CRHPElig="La baisse de revenus n'est pas admissible dans le cadre du PEREC",CRHPElig,IF(AND(INDEX(claimPeriodNo,MATCH('Étape 1) Taux'!$A$8,claimPeriods,0))&gt;17,INDEX(claimPeriodNo,MATCH('Étape 1) Taux'!$A$8,claimPeriods,0))&lt;20,revenueReduction&lt;0.1),0,IF(NOT(ISNUMBER(G654)),0,IF($D654="Oui",0,IF($C654="Non - avec lien de dépendance",MIN(2258,G654,$E654),MIN(2258,G654)))))))</f>
        <v>Effectuez l’étape 1</v>
      </c>
      <c r="L654" s="3">
        <f t="shared" si="42"/>
        <v>0</v>
      </c>
      <c r="M654" s="3">
        <f t="shared" si="43"/>
        <v>0</v>
      </c>
    </row>
    <row r="655" spans="8:13" x14ac:dyDescent="0.3">
      <c r="H655" s="52" t="str">
        <f t="shared" si="40"/>
        <v>Calculez d'abord la baisse moyenne de vos revenus sur 12 mois à l'étape 2)</v>
      </c>
      <c r="I655" s="52" t="str">
        <f t="shared" si="41"/>
        <v>Calculez d'abord la baisse moyenne de vos revenus sur 12 mois à l'étape 2)</v>
      </c>
      <c r="J655" s="3" t="str">
        <f>IF(CRHPElig=" -  ","Effectuez l’étape 1",IF(CRHPElig="La baisse de revenus n'est pas admissible dans le cadre du PEREC",CRHPElig,IF(AND(INDEX(claimPeriodNo,MATCH('Étape 1) Taux'!$A$8,claimPeriods,0))&gt;17,INDEX(claimPeriodNo,MATCH('Étape 1) Taux'!$A$8,claimPeriods,0))&lt;20,revenueReduction&lt;0.1),0,IF(NOT(ISNUMBER(F655)),0,IF($D655="Oui",0,IF($C655="Non - avec lien de dépendance",MIN(2258,F655,$E655),MIN(2258,F655)))))))</f>
        <v>Effectuez l’étape 1</v>
      </c>
      <c r="K655" s="3" t="str">
        <f>IF(CRHPElig=" -  ","Effectuez l’étape 1",IF(CRHPElig="La baisse de revenus n'est pas admissible dans le cadre du PEREC",CRHPElig,IF(AND(INDEX(claimPeriodNo,MATCH('Étape 1) Taux'!$A$8,claimPeriods,0))&gt;17,INDEX(claimPeriodNo,MATCH('Étape 1) Taux'!$A$8,claimPeriods,0))&lt;20,revenueReduction&lt;0.1),0,IF(NOT(ISNUMBER(G655)),0,IF($D655="Oui",0,IF($C655="Non - avec lien de dépendance",MIN(2258,G655,$E655),MIN(2258,G655)))))))</f>
        <v>Effectuez l’étape 1</v>
      </c>
      <c r="L655" s="3">
        <f t="shared" si="42"/>
        <v>0</v>
      </c>
      <c r="M655" s="3">
        <f t="shared" si="43"/>
        <v>0</v>
      </c>
    </row>
    <row r="656" spans="8:13" x14ac:dyDescent="0.3">
      <c r="H656" s="52" t="str">
        <f t="shared" si="40"/>
        <v>Calculez d'abord la baisse moyenne de vos revenus sur 12 mois à l'étape 2)</v>
      </c>
      <c r="I656" s="52" t="str">
        <f t="shared" si="41"/>
        <v>Calculez d'abord la baisse moyenne de vos revenus sur 12 mois à l'étape 2)</v>
      </c>
      <c r="J656" s="3" t="str">
        <f>IF(CRHPElig=" -  ","Effectuez l’étape 1",IF(CRHPElig="La baisse de revenus n'est pas admissible dans le cadre du PEREC",CRHPElig,IF(AND(INDEX(claimPeriodNo,MATCH('Étape 1) Taux'!$A$8,claimPeriods,0))&gt;17,INDEX(claimPeriodNo,MATCH('Étape 1) Taux'!$A$8,claimPeriods,0))&lt;20,revenueReduction&lt;0.1),0,IF(NOT(ISNUMBER(F656)),0,IF($D656="Oui",0,IF($C656="Non - avec lien de dépendance",MIN(2258,F656,$E656),MIN(2258,F656)))))))</f>
        <v>Effectuez l’étape 1</v>
      </c>
      <c r="K656" s="3" t="str">
        <f>IF(CRHPElig=" -  ","Effectuez l’étape 1",IF(CRHPElig="La baisse de revenus n'est pas admissible dans le cadre du PEREC",CRHPElig,IF(AND(INDEX(claimPeriodNo,MATCH('Étape 1) Taux'!$A$8,claimPeriods,0))&gt;17,INDEX(claimPeriodNo,MATCH('Étape 1) Taux'!$A$8,claimPeriods,0))&lt;20,revenueReduction&lt;0.1),0,IF(NOT(ISNUMBER(G656)),0,IF($D656="Oui",0,IF($C656="Non - avec lien de dépendance",MIN(2258,G656,$E656),MIN(2258,G656)))))))</f>
        <v>Effectuez l’étape 1</v>
      </c>
      <c r="L656" s="3">
        <f t="shared" si="42"/>
        <v>0</v>
      </c>
      <c r="M656" s="3">
        <f t="shared" si="43"/>
        <v>0</v>
      </c>
    </row>
    <row r="657" spans="8:13" x14ac:dyDescent="0.3">
      <c r="H657" s="52" t="str">
        <f t="shared" si="40"/>
        <v>Calculez d'abord la baisse moyenne de vos revenus sur 12 mois à l'étape 2)</v>
      </c>
      <c r="I657" s="52" t="str">
        <f t="shared" si="41"/>
        <v>Calculez d'abord la baisse moyenne de vos revenus sur 12 mois à l'étape 2)</v>
      </c>
      <c r="J657" s="3" t="str">
        <f>IF(CRHPElig=" -  ","Effectuez l’étape 1",IF(CRHPElig="La baisse de revenus n'est pas admissible dans le cadre du PEREC",CRHPElig,IF(AND(INDEX(claimPeriodNo,MATCH('Étape 1) Taux'!$A$8,claimPeriods,0))&gt;17,INDEX(claimPeriodNo,MATCH('Étape 1) Taux'!$A$8,claimPeriods,0))&lt;20,revenueReduction&lt;0.1),0,IF(NOT(ISNUMBER(F657)),0,IF($D657="Oui",0,IF($C657="Non - avec lien de dépendance",MIN(2258,F657,$E657),MIN(2258,F657)))))))</f>
        <v>Effectuez l’étape 1</v>
      </c>
      <c r="K657" s="3" t="str">
        <f>IF(CRHPElig=" -  ","Effectuez l’étape 1",IF(CRHPElig="La baisse de revenus n'est pas admissible dans le cadre du PEREC",CRHPElig,IF(AND(INDEX(claimPeriodNo,MATCH('Étape 1) Taux'!$A$8,claimPeriods,0))&gt;17,INDEX(claimPeriodNo,MATCH('Étape 1) Taux'!$A$8,claimPeriods,0))&lt;20,revenueReduction&lt;0.1),0,IF(NOT(ISNUMBER(G657)),0,IF($D657="Oui",0,IF($C657="Non - avec lien de dépendance",MIN(2258,G657,$E657),MIN(2258,G657)))))))</f>
        <v>Effectuez l’étape 1</v>
      </c>
      <c r="L657" s="3">
        <f t="shared" si="42"/>
        <v>0</v>
      </c>
      <c r="M657" s="3">
        <f t="shared" si="43"/>
        <v>0</v>
      </c>
    </row>
    <row r="658" spans="8:13" x14ac:dyDescent="0.3">
      <c r="H658" s="52" t="str">
        <f t="shared" si="40"/>
        <v>Calculez d'abord la baisse moyenne de vos revenus sur 12 mois à l'étape 2)</v>
      </c>
      <c r="I658" s="52" t="str">
        <f t="shared" si="41"/>
        <v>Calculez d'abord la baisse moyenne de vos revenus sur 12 mois à l'étape 2)</v>
      </c>
      <c r="J658" s="3" t="str">
        <f>IF(CRHPElig=" -  ","Effectuez l’étape 1",IF(CRHPElig="La baisse de revenus n'est pas admissible dans le cadre du PEREC",CRHPElig,IF(AND(INDEX(claimPeriodNo,MATCH('Étape 1) Taux'!$A$8,claimPeriods,0))&gt;17,INDEX(claimPeriodNo,MATCH('Étape 1) Taux'!$A$8,claimPeriods,0))&lt;20,revenueReduction&lt;0.1),0,IF(NOT(ISNUMBER(F658)),0,IF($D658="Oui",0,IF($C658="Non - avec lien de dépendance",MIN(2258,F658,$E658),MIN(2258,F658)))))))</f>
        <v>Effectuez l’étape 1</v>
      </c>
      <c r="K658" s="3" t="str">
        <f>IF(CRHPElig=" -  ","Effectuez l’étape 1",IF(CRHPElig="La baisse de revenus n'est pas admissible dans le cadre du PEREC",CRHPElig,IF(AND(INDEX(claimPeriodNo,MATCH('Étape 1) Taux'!$A$8,claimPeriods,0))&gt;17,INDEX(claimPeriodNo,MATCH('Étape 1) Taux'!$A$8,claimPeriods,0))&lt;20,revenueReduction&lt;0.1),0,IF(NOT(ISNUMBER(G658)),0,IF($D658="Oui",0,IF($C658="Non - avec lien de dépendance",MIN(2258,G658,$E658),MIN(2258,G658)))))))</f>
        <v>Effectuez l’étape 1</v>
      </c>
      <c r="L658" s="3">
        <f t="shared" si="42"/>
        <v>0</v>
      </c>
      <c r="M658" s="3">
        <f t="shared" si="43"/>
        <v>0</v>
      </c>
    </row>
    <row r="659" spans="8:13" x14ac:dyDescent="0.3">
      <c r="H659" s="52" t="str">
        <f t="shared" si="40"/>
        <v>Calculez d'abord la baisse moyenne de vos revenus sur 12 mois à l'étape 2)</v>
      </c>
      <c r="I659" s="52" t="str">
        <f t="shared" si="41"/>
        <v>Calculez d'abord la baisse moyenne de vos revenus sur 12 mois à l'étape 2)</v>
      </c>
      <c r="J659" s="3" t="str">
        <f>IF(CRHPElig=" -  ","Effectuez l’étape 1",IF(CRHPElig="La baisse de revenus n'est pas admissible dans le cadre du PEREC",CRHPElig,IF(AND(INDEX(claimPeriodNo,MATCH('Étape 1) Taux'!$A$8,claimPeriods,0))&gt;17,INDEX(claimPeriodNo,MATCH('Étape 1) Taux'!$A$8,claimPeriods,0))&lt;20,revenueReduction&lt;0.1),0,IF(NOT(ISNUMBER(F659)),0,IF($D659="Oui",0,IF($C659="Non - avec lien de dépendance",MIN(2258,F659,$E659),MIN(2258,F659)))))))</f>
        <v>Effectuez l’étape 1</v>
      </c>
      <c r="K659" s="3" t="str">
        <f>IF(CRHPElig=" -  ","Effectuez l’étape 1",IF(CRHPElig="La baisse de revenus n'est pas admissible dans le cadre du PEREC",CRHPElig,IF(AND(INDEX(claimPeriodNo,MATCH('Étape 1) Taux'!$A$8,claimPeriods,0))&gt;17,INDEX(claimPeriodNo,MATCH('Étape 1) Taux'!$A$8,claimPeriods,0))&lt;20,revenueReduction&lt;0.1),0,IF(NOT(ISNUMBER(G659)),0,IF($D659="Oui",0,IF($C659="Non - avec lien de dépendance",MIN(2258,G659,$E659),MIN(2258,G659)))))))</f>
        <v>Effectuez l’étape 1</v>
      </c>
      <c r="L659" s="3">
        <f t="shared" si="42"/>
        <v>0</v>
      </c>
      <c r="M659" s="3">
        <f t="shared" si="43"/>
        <v>0</v>
      </c>
    </row>
    <row r="660" spans="8:13" x14ac:dyDescent="0.3">
      <c r="H660" s="52" t="str">
        <f t="shared" si="40"/>
        <v>Calculez d'abord la baisse moyenne de vos revenus sur 12 mois à l'étape 2)</v>
      </c>
      <c r="I660" s="52" t="str">
        <f t="shared" si="41"/>
        <v>Calculez d'abord la baisse moyenne de vos revenus sur 12 mois à l'étape 2)</v>
      </c>
      <c r="J660" s="3" t="str">
        <f>IF(CRHPElig=" -  ","Effectuez l’étape 1",IF(CRHPElig="La baisse de revenus n'est pas admissible dans le cadre du PEREC",CRHPElig,IF(AND(INDEX(claimPeriodNo,MATCH('Étape 1) Taux'!$A$8,claimPeriods,0))&gt;17,INDEX(claimPeriodNo,MATCH('Étape 1) Taux'!$A$8,claimPeriods,0))&lt;20,revenueReduction&lt;0.1),0,IF(NOT(ISNUMBER(F660)),0,IF($D660="Oui",0,IF($C660="Non - avec lien de dépendance",MIN(2258,F660,$E660),MIN(2258,F660)))))))</f>
        <v>Effectuez l’étape 1</v>
      </c>
      <c r="K660" s="3" t="str">
        <f>IF(CRHPElig=" -  ","Effectuez l’étape 1",IF(CRHPElig="La baisse de revenus n'est pas admissible dans le cadre du PEREC",CRHPElig,IF(AND(INDEX(claimPeriodNo,MATCH('Étape 1) Taux'!$A$8,claimPeriods,0))&gt;17,INDEX(claimPeriodNo,MATCH('Étape 1) Taux'!$A$8,claimPeriods,0))&lt;20,revenueReduction&lt;0.1),0,IF(NOT(ISNUMBER(G660)),0,IF($D660="Oui",0,IF($C660="Non - avec lien de dépendance",MIN(2258,G660,$E660),MIN(2258,G660)))))))</f>
        <v>Effectuez l’étape 1</v>
      </c>
      <c r="L660" s="3">
        <f t="shared" si="42"/>
        <v>0</v>
      </c>
      <c r="M660" s="3">
        <f t="shared" si="43"/>
        <v>0</v>
      </c>
    </row>
    <row r="661" spans="8:13" x14ac:dyDescent="0.3">
      <c r="H661" s="52" t="str">
        <f t="shared" si="40"/>
        <v>Calculez d'abord la baisse moyenne de vos revenus sur 12 mois à l'étape 2)</v>
      </c>
      <c r="I661" s="52" t="str">
        <f t="shared" si="41"/>
        <v>Calculez d'abord la baisse moyenne de vos revenus sur 12 mois à l'étape 2)</v>
      </c>
      <c r="J661" s="3" t="str">
        <f>IF(CRHPElig=" -  ","Effectuez l’étape 1",IF(CRHPElig="La baisse de revenus n'est pas admissible dans le cadre du PEREC",CRHPElig,IF(AND(INDEX(claimPeriodNo,MATCH('Étape 1) Taux'!$A$8,claimPeriods,0))&gt;17,INDEX(claimPeriodNo,MATCH('Étape 1) Taux'!$A$8,claimPeriods,0))&lt;20,revenueReduction&lt;0.1),0,IF(NOT(ISNUMBER(F661)),0,IF($D661="Oui",0,IF($C661="Non - avec lien de dépendance",MIN(2258,F661,$E661),MIN(2258,F661)))))))</f>
        <v>Effectuez l’étape 1</v>
      </c>
      <c r="K661" s="3" t="str">
        <f>IF(CRHPElig=" -  ","Effectuez l’étape 1",IF(CRHPElig="La baisse de revenus n'est pas admissible dans le cadre du PEREC",CRHPElig,IF(AND(INDEX(claimPeriodNo,MATCH('Étape 1) Taux'!$A$8,claimPeriods,0))&gt;17,INDEX(claimPeriodNo,MATCH('Étape 1) Taux'!$A$8,claimPeriods,0))&lt;20,revenueReduction&lt;0.1),0,IF(NOT(ISNUMBER(G661)),0,IF($D661="Oui",0,IF($C661="Non - avec lien de dépendance",MIN(2258,G661,$E661),MIN(2258,G661)))))))</f>
        <v>Effectuez l’étape 1</v>
      </c>
      <c r="L661" s="3">
        <f t="shared" si="42"/>
        <v>0</v>
      </c>
      <c r="M661" s="3">
        <f t="shared" si="43"/>
        <v>0</v>
      </c>
    </row>
    <row r="662" spans="8:13" x14ac:dyDescent="0.3">
      <c r="H662" s="52" t="str">
        <f t="shared" si="40"/>
        <v>Calculez d'abord la baisse moyenne de vos revenus sur 12 mois à l'étape 2)</v>
      </c>
      <c r="I662" s="52" t="str">
        <f t="shared" si="41"/>
        <v>Calculez d'abord la baisse moyenne de vos revenus sur 12 mois à l'étape 2)</v>
      </c>
      <c r="J662" s="3" t="str">
        <f>IF(CRHPElig=" -  ","Effectuez l’étape 1",IF(CRHPElig="La baisse de revenus n'est pas admissible dans le cadre du PEREC",CRHPElig,IF(AND(INDEX(claimPeriodNo,MATCH('Étape 1) Taux'!$A$8,claimPeriods,0))&gt;17,INDEX(claimPeriodNo,MATCH('Étape 1) Taux'!$A$8,claimPeriods,0))&lt;20,revenueReduction&lt;0.1),0,IF(NOT(ISNUMBER(F662)),0,IF($D662="Oui",0,IF($C662="Non - avec lien de dépendance",MIN(2258,F662,$E662),MIN(2258,F662)))))))</f>
        <v>Effectuez l’étape 1</v>
      </c>
      <c r="K662" s="3" t="str">
        <f>IF(CRHPElig=" -  ","Effectuez l’étape 1",IF(CRHPElig="La baisse de revenus n'est pas admissible dans le cadre du PEREC",CRHPElig,IF(AND(INDEX(claimPeriodNo,MATCH('Étape 1) Taux'!$A$8,claimPeriods,0))&gt;17,INDEX(claimPeriodNo,MATCH('Étape 1) Taux'!$A$8,claimPeriods,0))&lt;20,revenueReduction&lt;0.1),0,IF(NOT(ISNUMBER(G662)),0,IF($D662="Oui",0,IF($C662="Non - avec lien de dépendance",MIN(2258,G662,$E662),MIN(2258,G662)))))))</f>
        <v>Effectuez l’étape 1</v>
      </c>
      <c r="L662" s="3">
        <f t="shared" si="42"/>
        <v>0</v>
      </c>
      <c r="M662" s="3">
        <f t="shared" si="43"/>
        <v>0</v>
      </c>
    </row>
    <row r="663" spans="8:13" x14ac:dyDescent="0.3">
      <c r="H663" s="52" t="str">
        <f t="shared" si="40"/>
        <v>Calculez d'abord la baisse moyenne de vos revenus sur 12 mois à l'étape 2)</v>
      </c>
      <c r="I663" s="52" t="str">
        <f t="shared" si="41"/>
        <v>Calculez d'abord la baisse moyenne de vos revenus sur 12 mois à l'étape 2)</v>
      </c>
      <c r="J663" s="3" t="str">
        <f>IF(CRHPElig=" -  ","Effectuez l’étape 1",IF(CRHPElig="La baisse de revenus n'est pas admissible dans le cadre du PEREC",CRHPElig,IF(AND(INDEX(claimPeriodNo,MATCH('Étape 1) Taux'!$A$8,claimPeriods,0))&gt;17,INDEX(claimPeriodNo,MATCH('Étape 1) Taux'!$A$8,claimPeriods,0))&lt;20,revenueReduction&lt;0.1),0,IF(NOT(ISNUMBER(F663)),0,IF($D663="Oui",0,IF($C663="Non - avec lien de dépendance",MIN(2258,F663,$E663),MIN(2258,F663)))))))</f>
        <v>Effectuez l’étape 1</v>
      </c>
      <c r="K663" s="3" t="str">
        <f>IF(CRHPElig=" -  ","Effectuez l’étape 1",IF(CRHPElig="La baisse de revenus n'est pas admissible dans le cadre du PEREC",CRHPElig,IF(AND(INDEX(claimPeriodNo,MATCH('Étape 1) Taux'!$A$8,claimPeriods,0))&gt;17,INDEX(claimPeriodNo,MATCH('Étape 1) Taux'!$A$8,claimPeriods,0))&lt;20,revenueReduction&lt;0.1),0,IF(NOT(ISNUMBER(G663)),0,IF($D663="Oui",0,IF($C663="Non - avec lien de dépendance",MIN(2258,G663,$E663),MIN(2258,G663)))))))</f>
        <v>Effectuez l’étape 1</v>
      </c>
      <c r="L663" s="3">
        <f t="shared" si="42"/>
        <v>0</v>
      </c>
      <c r="M663" s="3">
        <f t="shared" si="43"/>
        <v>0</v>
      </c>
    </row>
    <row r="664" spans="8:13" x14ac:dyDescent="0.3">
      <c r="H664" s="52" t="str">
        <f t="shared" si="40"/>
        <v>Calculez d'abord la baisse moyenne de vos revenus sur 12 mois à l'étape 2)</v>
      </c>
      <c r="I664" s="52" t="str">
        <f t="shared" si="41"/>
        <v>Calculez d'abord la baisse moyenne de vos revenus sur 12 mois à l'étape 2)</v>
      </c>
      <c r="J664" s="3" t="str">
        <f>IF(CRHPElig=" -  ","Effectuez l’étape 1",IF(CRHPElig="La baisse de revenus n'est pas admissible dans le cadre du PEREC",CRHPElig,IF(AND(INDEX(claimPeriodNo,MATCH('Étape 1) Taux'!$A$8,claimPeriods,0))&gt;17,INDEX(claimPeriodNo,MATCH('Étape 1) Taux'!$A$8,claimPeriods,0))&lt;20,revenueReduction&lt;0.1),0,IF(NOT(ISNUMBER(F664)),0,IF($D664="Oui",0,IF($C664="Non - avec lien de dépendance",MIN(2258,F664,$E664),MIN(2258,F664)))))))</f>
        <v>Effectuez l’étape 1</v>
      </c>
      <c r="K664" s="3" t="str">
        <f>IF(CRHPElig=" -  ","Effectuez l’étape 1",IF(CRHPElig="La baisse de revenus n'est pas admissible dans le cadre du PEREC",CRHPElig,IF(AND(INDEX(claimPeriodNo,MATCH('Étape 1) Taux'!$A$8,claimPeriods,0))&gt;17,INDEX(claimPeriodNo,MATCH('Étape 1) Taux'!$A$8,claimPeriods,0))&lt;20,revenueReduction&lt;0.1),0,IF(NOT(ISNUMBER(G664)),0,IF($D664="Oui",0,IF($C664="Non - avec lien de dépendance",MIN(2258,G664,$E664),MIN(2258,G664)))))))</f>
        <v>Effectuez l’étape 1</v>
      </c>
      <c r="L664" s="3">
        <f t="shared" si="42"/>
        <v>0</v>
      </c>
      <c r="M664" s="3">
        <f t="shared" si="43"/>
        <v>0</v>
      </c>
    </row>
    <row r="665" spans="8:13" x14ac:dyDescent="0.3">
      <c r="H665" s="52" t="str">
        <f t="shared" si="40"/>
        <v>Calculez d'abord la baisse moyenne de vos revenus sur 12 mois à l'étape 2)</v>
      </c>
      <c r="I665" s="52" t="str">
        <f t="shared" si="41"/>
        <v>Calculez d'abord la baisse moyenne de vos revenus sur 12 mois à l'étape 2)</v>
      </c>
      <c r="J665" s="3" t="str">
        <f>IF(CRHPElig=" -  ","Effectuez l’étape 1",IF(CRHPElig="La baisse de revenus n'est pas admissible dans le cadre du PEREC",CRHPElig,IF(AND(INDEX(claimPeriodNo,MATCH('Étape 1) Taux'!$A$8,claimPeriods,0))&gt;17,INDEX(claimPeriodNo,MATCH('Étape 1) Taux'!$A$8,claimPeriods,0))&lt;20,revenueReduction&lt;0.1),0,IF(NOT(ISNUMBER(F665)),0,IF($D665="Oui",0,IF($C665="Non - avec lien de dépendance",MIN(2258,F665,$E665),MIN(2258,F665)))))))</f>
        <v>Effectuez l’étape 1</v>
      </c>
      <c r="K665" s="3" t="str">
        <f>IF(CRHPElig=" -  ","Effectuez l’étape 1",IF(CRHPElig="La baisse de revenus n'est pas admissible dans le cadre du PEREC",CRHPElig,IF(AND(INDEX(claimPeriodNo,MATCH('Étape 1) Taux'!$A$8,claimPeriods,0))&gt;17,INDEX(claimPeriodNo,MATCH('Étape 1) Taux'!$A$8,claimPeriods,0))&lt;20,revenueReduction&lt;0.1),0,IF(NOT(ISNUMBER(G665)),0,IF($D665="Oui",0,IF($C665="Non - avec lien de dépendance",MIN(2258,G665,$E665),MIN(2258,G665)))))))</f>
        <v>Effectuez l’étape 1</v>
      </c>
      <c r="L665" s="3">
        <f t="shared" si="42"/>
        <v>0</v>
      </c>
      <c r="M665" s="3">
        <f t="shared" si="43"/>
        <v>0</v>
      </c>
    </row>
    <row r="666" spans="8:13" x14ac:dyDescent="0.3">
      <c r="H666" s="52" t="str">
        <f t="shared" si="40"/>
        <v>Calculez d'abord la baisse moyenne de vos revenus sur 12 mois à l'étape 2)</v>
      </c>
      <c r="I666" s="52" t="str">
        <f t="shared" si="41"/>
        <v>Calculez d'abord la baisse moyenne de vos revenus sur 12 mois à l'étape 2)</v>
      </c>
      <c r="J666" s="3" t="str">
        <f>IF(CRHPElig=" -  ","Effectuez l’étape 1",IF(CRHPElig="La baisse de revenus n'est pas admissible dans le cadre du PEREC",CRHPElig,IF(AND(INDEX(claimPeriodNo,MATCH('Étape 1) Taux'!$A$8,claimPeriods,0))&gt;17,INDEX(claimPeriodNo,MATCH('Étape 1) Taux'!$A$8,claimPeriods,0))&lt;20,revenueReduction&lt;0.1),0,IF(NOT(ISNUMBER(F666)),0,IF($D666="Oui",0,IF($C666="Non - avec lien de dépendance",MIN(2258,F666,$E666),MIN(2258,F666)))))))</f>
        <v>Effectuez l’étape 1</v>
      </c>
      <c r="K666" s="3" t="str">
        <f>IF(CRHPElig=" -  ","Effectuez l’étape 1",IF(CRHPElig="La baisse de revenus n'est pas admissible dans le cadre du PEREC",CRHPElig,IF(AND(INDEX(claimPeriodNo,MATCH('Étape 1) Taux'!$A$8,claimPeriods,0))&gt;17,INDEX(claimPeriodNo,MATCH('Étape 1) Taux'!$A$8,claimPeriods,0))&lt;20,revenueReduction&lt;0.1),0,IF(NOT(ISNUMBER(G666)),0,IF($D666="Oui",0,IF($C666="Non - avec lien de dépendance",MIN(2258,G666,$E666),MIN(2258,G666)))))))</f>
        <v>Effectuez l’étape 1</v>
      </c>
      <c r="L666" s="3">
        <f t="shared" si="42"/>
        <v>0</v>
      </c>
      <c r="M666" s="3">
        <f t="shared" si="43"/>
        <v>0</v>
      </c>
    </row>
    <row r="667" spans="8:13" x14ac:dyDescent="0.3">
      <c r="H667" s="52" t="str">
        <f t="shared" si="40"/>
        <v>Calculez d'abord la baisse moyenne de vos revenus sur 12 mois à l'étape 2)</v>
      </c>
      <c r="I667" s="52" t="str">
        <f t="shared" si="41"/>
        <v>Calculez d'abord la baisse moyenne de vos revenus sur 12 mois à l'étape 2)</v>
      </c>
      <c r="J667" s="3" t="str">
        <f>IF(CRHPElig=" -  ","Effectuez l’étape 1",IF(CRHPElig="La baisse de revenus n'est pas admissible dans le cadre du PEREC",CRHPElig,IF(AND(INDEX(claimPeriodNo,MATCH('Étape 1) Taux'!$A$8,claimPeriods,0))&gt;17,INDEX(claimPeriodNo,MATCH('Étape 1) Taux'!$A$8,claimPeriods,0))&lt;20,revenueReduction&lt;0.1),0,IF(NOT(ISNUMBER(F667)),0,IF($D667="Oui",0,IF($C667="Non - avec lien de dépendance",MIN(2258,F667,$E667),MIN(2258,F667)))))))</f>
        <v>Effectuez l’étape 1</v>
      </c>
      <c r="K667" s="3" t="str">
        <f>IF(CRHPElig=" -  ","Effectuez l’étape 1",IF(CRHPElig="La baisse de revenus n'est pas admissible dans le cadre du PEREC",CRHPElig,IF(AND(INDEX(claimPeriodNo,MATCH('Étape 1) Taux'!$A$8,claimPeriods,0))&gt;17,INDEX(claimPeriodNo,MATCH('Étape 1) Taux'!$A$8,claimPeriods,0))&lt;20,revenueReduction&lt;0.1),0,IF(NOT(ISNUMBER(G667)),0,IF($D667="Oui",0,IF($C667="Non - avec lien de dépendance",MIN(2258,G667,$E667),MIN(2258,G667)))))))</f>
        <v>Effectuez l’étape 1</v>
      </c>
      <c r="L667" s="3">
        <f t="shared" si="42"/>
        <v>0</v>
      </c>
      <c r="M667" s="3">
        <f t="shared" si="43"/>
        <v>0</v>
      </c>
    </row>
    <row r="668" spans="8:13" x14ac:dyDescent="0.3">
      <c r="H668" s="52" t="str">
        <f t="shared" si="40"/>
        <v>Calculez d'abord la baisse moyenne de vos revenus sur 12 mois à l'étape 2)</v>
      </c>
      <c r="I668" s="52" t="str">
        <f t="shared" si="41"/>
        <v>Calculez d'abord la baisse moyenne de vos revenus sur 12 mois à l'étape 2)</v>
      </c>
      <c r="J668" s="3" t="str">
        <f>IF(CRHPElig=" -  ","Effectuez l’étape 1",IF(CRHPElig="La baisse de revenus n'est pas admissible dans le cadre du PEREC",CRHPElig,IF(AND(INDEX(claimPeriodNo,MATCH('Étape 1) Taux'!$A$8,claimPeriods,0))&gt;17,INDEX(claimPeriodNo,MATCH('Étape 1) Taux'!$A$8,claimPeriods,0))&lt;20,revenueReduction&lt;0.1),0,IF(NOT(ISNUMBER(F668)),0,IF($D668="Oui",0,IF($C668="Non - avec lien de dépendance",MIN(2258,F668,$E668),MIN(2258,F668)))))))</f>
        <v>Effectuez l’étape 1</v>
      </c>
      <c r="K668" s="3" t="str">
        <f>IF(CRHPElig=" -  ","Effectuez l’étape 1",IF(CRHPElig="La baisse de revenus n'est pas admissible dans le cadre du PEREC",CRHPElig,IF(AND(INDEX(claimPeriodNo,MATCH('Étape 1) Taux'!$A$8,claimPeriods,0))&gt;17,INDEX(claimPeriodNo,MATCH('Étape 1) Taux'!$A$8,claimPeriods,0))&lt;20,revenueReduction&lt;0.1),0,IF(NOT(ISNUMBER(G668)),0,IF($D668="Oui",0,IF($C668="Non - avec lien de dépendance",MIN(2258,G668,$E668),MIN(2258,G668)))))))</f>
        <v>Effectuez l’étape 1</v>
      </c>
      <c r="L668" s="3">
        <f t="shared" si="42"/>
        <v>0</v>
      </c>
      <c r="M668" s="3">
        <f t="shared" si="43"/>
        <v>0</v>
      </c>
    </row>
    <row r="669" spans="8:13" x14ac:dyDescent="0.3">
      <c r="H669" s="52" t="str">
        <f t="shared" si="40"/>
        <v>Calculez d'abord la baisse moyenne de vos revenus sur 12 mois à l'étape 2)</v>
      </c>
      <c r="I669" s="52" t="str">
        <f t="shared" si="41"/>
        <v>Calculez d'abord la baisse moyenne de vos revenus sur 12 mois à l'étape 2)</v>
      </c>
      <c r="J669" s="3" t="str">
        <f>IF(CRHPElig=" -  ","Effectuez l’étape 1",IF(CRHPElig="La baisse de revenus n'est pas admissible dans le cadre du PEREC",CRHPElig,IF(AND(INDEX(claimPeriodNo,MATCH('Étape 1) Taux'!$A$8,claimPeriods,0))&gt;17,INDEX(claimPeriodNo,MATCH('Étape 1) Taux'!$A$8,claimPeriods,0))&lt;20,revenueReduction&lt;0.1),0,IF(NOT(ISNUMBER(F669)),0,IF($D669="Oui",0,IF($C669="Non - avec lien de dépendance",MIN(2258,F669,$E669),MIN(2258,F669)))))))</f>
        <v>Effectuez l’étape 1</v>
      </c>
      <c r="K669" s="3" t="str">
        <f>IF(CRHPElig=" -  ","Effectuez l’étape 1",IF(CRHPElig="La baisse de revenus n'est pas admissible dans le cadre du PEREC",CRHPElig,IF(AND(INDEX(claimPeriodNo,MATCH('Étape 1) Taux'!$A$8,claimPeriods,0))&gt;17,INDEX(claimPeriodNo,MATCH('Étape 1) Taux'!$A$8,claimPeriods,0))&lt;20,revenueReduction&lt;0.1),0,IF(NOT(ISNUMBER(G669)),0,IF($D669="Oui",0,IF($C669="Non - avec lien de dépendance",MIN(2258,G669,$E669),MIN(2258,G669)))))))</f>
        <v>Effectuez l’étape 1</v>
      </c>
      <c r="L669" s="3">
        <f t="shared" si="42"/>
        <v>0</v>
      </c>
      <c r="M669" s="3">
        <f t="shared" si="43"/>
        <v>0</v>
      </c>
    </row>
    <row r="670" spans="8:13" x14ac:dyDescent="0.3">
      <c r="H670" s="52" t="str">
        <f t="shared" si="40"/>
        <v>Calculez d'abord la baisse moyenne de vos revenus sur 12 mois à l'étape 2)</v>
      </c>
      <c r="I670" s="52" t="str">
        <f t="shared" si="41"/>
        <v>Calculez d'abord la baisse moyenne de vos revenus sur 12 mois à l'étape 2)</v>
      </c>
      <c r="J670" s="3" t="str">
        <f>IF(CRHPElig=" -  ","Effectuez l’étape 1",IF(CRHPElig="La baisse de revenus n'est pas admissible dans le cadre du PEREC",CRHPElig,IF(AND(INDEX(claimPeriodNo,MATCH('Étape 1) Taux'!$A$8,claimPeriods,0))&gt;17,INDEX(claimPeriodNo,MATCH('Étape 1) Taux'!$A$8,claimPeriods,0))&lt;20,revenueReduction&lt;0.1),0,IF(NOT(ISNUMBER(F670)),0,IF($D670="Oui",0,IF($C670="Non - avec lien de dépendance",MIN(2258,F670,$E670),MIN(2258,F670)))))))</f>
        <v>Effectuez l’étape 1</v>
      </c>
      <c r="K670" s="3" t="str">
        <f>IF(CRHPElig=" -  ","Effectuez l’étape 1",IF(CRHPElig="La baisse de revenus n'est pas admissible dans le cadre du PEREC",CRHPElig,IF(AND(INDEX(claimPeriodNo,MATCH('Étape 1) Taux'!$A$8,claimPeriods,0))&gt;17,INDEX(claimPeriodNo,MATCH('Étape 1) Taux'!$A$8,claimPeriods,0))&lt;20,revenueReduction&lt;0.1),0,IF(NOT(ISNUMBER(G670)),0,IF($D670="Oui",0,IF($C670="Non - avec lien de dépendance",MIN(2258,G670,$E670),MIN(2258,G670)))))))</f>
        <v>Effectuez l’étape 1</v>
      </c>
      <c r="L670" s="3">
        <f t="shared" si="42"/>
        <v>0</v>
      </c>
      <c r="M670" s="3">
        <f t="shared" si="43"/>
        <v>0</v>
      </c>
    </row>
    <row r="671" spans="8:13" x14ac:dyDescent="0.3">
      <c r="H671" s="52" t="str">
        <f t="shared" si="40"/>
        <v>Calculez d'abord la baisse moyenne de vos revenus sur 12 mois à l'étape 2)</v>
      </c>
      <c r="I671" s="52" t="str">
        <f t="shared" si="41"/>
        <v>Calculez d'abord la baisse moyenne de vos revenus sur 12 mois à l'étape 2)</v>
      </c>
      <c r="J671" s="3" t="str">
        <f>IF(CRHPElig=" -  ","Effectuez l’étape 1",IF(CRHPElig="La baisse de revenus n'est pas admissible dans le cadre du PEREC",CRHPElig,IF(AND(INDEX(claimPeriodNo,MATCH('Étape 1) Taux'!$A$8,claimPeriods,0))&gt;17,INDEX(claimPeriodNo,MATCH('Étape 1) Taux'!$A$8,claimPeriods,0))&lt;20,revenueReduction&lt;0.1),0,IF(NOT(ISNUMBER(F671)),0,IF($D671="Oui",0,IF($C671="Non - avec lien de dépendance",MIN(2258,F671,$E671),MIN(2258,F671)))))))</f>
        <v>Effectuez l’étape 1</v>
      </c>
      <c r="K671" s="3" t="str">
        <f>IF(CRHPElig=" -  ","Effectuez l’étape 1",IF(CRHPElig="La baisse de revenus n'est pas admissible dans le cadre du PEREC",CRHPElig,IF(AND(INDEX(claimPeriodNo,MATCH('Étape 1) Taux'!$A$8,claimPeriods,0))&gt;17,INDEX(claimPeriodNo,MATCH('Étape 1) Taux'!$A$8,claimPeriods,0))&lt;20,revenueReduction&lt;0.1),0,IF(NOT(ISNUMBER(G671)),0,IF($D671="Oui",0,IF($C671="Non - avec lien de dépendance",MIN(2258,G671,$E671),MIN(2258,G671)))))))</f>
        <v>Effectuez l’étape 1</v>
      </c>
      <c r="L671" s="3">
        <f t="shared" si="42"/>
        <v>0</v>
      </c>
      <c r="M671" s="3">
        <f t="shared" si="43"/>
        <v>0</v>
      </c>
    </row>
    <row r="672" spans="8:13" x14ac:dyDescent="0.3">
      <c r="H672" s="52" t="str">
        <f t="shared" si="40"/>
        <v>Calculez d'abord la baisse moyenne de vos revenus sur 12 mois à l'étape 2)</v>
      </c>
      <c r="I672" s="52" t="str">
        <f t="shared" si="41"/>
        <v>Calculez d'abord la baisse moyenne de vos revenus sur 12 mois à l'étape 2)</v>
      </c>
      <c r="J672" s="3" t="str">
        <f>IF(CRHPElig=" -  ","Effectuez l’étape 1",IF(CRHPElig="La baisse de revenus n'est pas admissible dans le cadre du PEREC",CRHPElig,IF(AND(INDEX(claimPeriodNo,MATCH('Étape 1) Taux'!$A$8,claimPeriods,0))&gt;17,INDEX(claimPeriodNo,MATCH('Étape 1) Taux'!$A$8,claimPeriods,0))&lt;20,revenueReduction&lt;0.1),0,IF(NOT(ISNUMBER(F672)),0,IF($D672="Oui",0,IF($C672="Non - avec lien de dépendance",MIN(2258,F672,$E672),MIN(2258,F672)))))))</f>
        <v>Effectuez l’étape 1</v>
      </c>
      <c r="K672" s="3" t="str">
        <f>IF(CRHPElig=" -  ","Effectuez l’étape 1",IF(CRHPElig="La baisse de revenus n'est pas admissible dans le cadre du PEREC",CRHPElig,IF(AND(INDEX(claimPeriodNo,MATCH('Étape 1) Taux'!$A$8,claimPeriods,0))&gt;17,INDEX(claimPeriodNo,MATCH('Étape 1) Taux'!$A$8,claimPeriods,0))&lt;20,revenueReduction&lt;0.1),0,IF(NOT(ISNUMBER(G672)),0,IF($D672="Oui",0,IF($C672="Non - avec lien de dépendance",MIN(2258,G672,$E672),MIN(2258,G672)))))))</f>
        <v>Effectuez l’étape 1</v>
      </c>
      <c r="L672" s="3">
        <f t="shared" si="42"/>
        <v>0</v>
      </c>
      <c r="M672" s="3">
        <f t="shared" si="43"/>
        <v>0</v>
      </c>
    </row>
    <row r="673" spans="8:13" x14ac:dyDescent="0.3">
      <c r="H673" s="52" t="str">
        <f t="shared" si="40"/>
        <v>Calculez d'abord la baisse moyenne de vos revenus sur 12 mois à l'étape 2)</v>
      </c>
      <c r="I673" s="52" t="str">
        <f t="shared" si="41"/>
        <v>Calculez d'abord la baisse moyenne de vos revenus sur 12 mois à l'étape 2)</v>
      </c>
      <c r="J673" s="3" t="str">
        <f>IF(CRHPElig=" -  ","Effectuez l’étape 1",IF(CRHPElig="La baisse de revenus n'est pas admissible dans le cadre du PEREC",CRHPElig,IF(AND(INDEX(claimPeriodNo,MATCH('Étape 1) Taux'!$A$8,claimPeriods,0))&gt;17,INDEX(claimPeriodNo,MATCH('Étape 1) Taux'!$A$8,claimPeriods,0))&lt;20,revenueReduction&lt;0.1),0,IF(NOT(ISNUMBER(F673)),0,IF($D673="Oui",0,IF($C673="Non - avec lien de dépendance",MIN(2258,F673,$E673),MIN(2258,F673)))))))</f>
        <v>Effectuez l’étape 1</v>
      </c>
      <c r="K673" s="3" t="str">
        <f>IF(CRHPElig=" -  ","Effectuez l’étape 1",IF(CRHPElig="La baisse de revenus n'est pas admissible dans le cadre du PEREC",CRHPElig,IF(AND(INDEX(claimPeriodNo,MATCH('Étape 1) Taux'!$A$8,claimPeriods,0))&gt;17,INDEX(claimPeriodNo,MATCH('Étape 1) Taux'!$A$8,claimPeriods,0))&lt;20,revenueReduction&lt;0.1),0,IF(NOT(ISNUMBER(G673)),0,IF($D673="Oui",0,IF($C673="Non - avec lien de dépendance",MIN(2258,G673,$E673),MIN(2258,G673)))))))</f>
        <v>Effectuez l’étape 1</v>
      </c>
      <c r="L673" s="3">
        <f t="shared" si="42"/>
        <v>0</v>
      </c>
      <c r="M673" s="3">
        <f t="shared" si="43"/>
        <v>0</v>
      </c>
    </row>
    <row r="674" spans="8:13" x14ac:dyDescent="0.3">
      <c r="H674" s="52" t="str">
        <f t="shared" si="40"/>
        <v>Calculez d'abord la baisse moyenne de vos revenus sur 12 mois à l'étape 2)</v>
      </c>
      <c r="I674" s="52" t="str">
        <f t="shared" si="41"/>
        <v>Calculez d'abord la baisse moyenne de vos revenus sur 12 mois à l'étape 2)</v>
      </c>
      <c r="J674" s="3" t="str">
        <f>IF(CRHPElig=" -  ","Effectuez l’étape 1",IF(CRHPElig="La baisse de revenus n'est pas admissible dans le cadre du PEREC",CRHPElig,IF(AND(INDEX(claimPeriodNo,MATCH('Étape 1) Taux'!$A$8,claimPeriods,0))&gt;17,INDEX(claimPeriodNo,MATCH('Étape 1) Taux'!$A$8,claimPeriods,0))&lt;20,revenueReduction&lt;0.1),0,IF(NOT(ISNUMBER(F674)),0,IF($D674="Oui",0,IF($C674="Non - avec lien de dépendance",MIN(2258,F674,$E674),MIN(2258,F674)))))))</f>
        <v>Effectuez l’étape 1</v>
      </c>
      <c r="K674" s="3" t="str">
        <f>IF(CRHPElig=" -  ","Effectuez l’étape 1",IF(CRHPElig="La baisse de revenus n'est pas admissible dans le cadre du PEREC",CRHPElig,IF(AND(INDEX(claimPeriodNo,MATCH('Étape 1) Taux'!$A$8,claimPeriods,0))&gt;17,INDEX(claimPeriodNo,MATCH('Étape 1) Taux'!$A$8,claimPeriods,0))&lt;20,revenueReduction&lt;0.1),0,IF(NOT(ISNUMBER(G674)),0,IF($D674="Oui",0,IF($C674="Non - avec lien de dépendance",MIN(2258,G674,$E674),MIN(2258,G674)))))))</f>
        <v>Effectuez l’étape 1</v>
      </c>
      <c r="L674" s="3">
        <f t="shared" si="42"/>
        <v>0</v>
      </c>
      <c r="M674" s="3">
        <f t="shared" si="43"/>
        <v>0</v>
      </c>
    </row>
    <row r="675" spans="8:13" x14ac:dyDescent="0.3">
      <c r="H675" s="52" t="str">
        <f t="shared" si="40"/>
        <v>Calculez d'abord la baisse moyenne de vos revenus sur 12 mois à l'étape 2)</v>
      </c>
      <c r="I675" s="52" t="str">
        <f t="shared" si="41"/>
        <v>Calculez d'abord la baisse moyenne de vos revenus sur 12 mois à l'étape 2)</v>
      </c>
      <c r="J675" s="3" t="str">
        <f>IF(CRHPElig=" -  ","Effectuez l’étape 1",IF(CRHPElig="La baisse de revenus n'est pas admissible dans le cadre du PEREC",CRHPElig,IF(AND(INDEX(claimPeriodNo,MATCH('Étape 1) Taux'!$A$8,claimPeriods,0))&gt;17,INDEX(claimPeriodNo,MATCH('Étape 1) Taux'!$A$8,claimPeriods,0))&lt;20,revenueReduction&lt;0.1),0,IF(NOT(ISNUMBER(F675)),0,IF($D675="Oui",0,IF($C675="Non - avec lien de dépendance",MIN(2258,F675,$E675),MIN(2258,F675)))))))</f>
        <v>Effectuez l’étape 1</v>
      </c>
      <c r="K675" s="3" t="str">
        <f>IF(CRHPElig=" -  ","Effectuez l’étape 1",IF(CRHPElig="La baisse de revenus n'est pas admissible dans le cadre du PEREC",CRHPElig,IF(AND(INDEX(claimPeriodNo,MATCH('Étape 1) Taux'!$A$8,claimPeriods,0))&gt;17,INDEX(claimPeriodNo,MATCH('Étape 1) Taux'!$A$8,claimPeriods,0))&lt;20,revenueReduction&lt;0.1),0,IF(NOT(ISNUMBER(G675)),0,IF($D675="Oui",0,IF($C675="Non - avec lien de dépendance",MIN(2258,G675,$E675),MIN(2258,G675)))))))</f>
        <v>Effectuez l’étape 1</v>
      </c>
      <c r="L675" s="3">
        <f t="shared" si="42"/>
        <v>0</v>
      </c>
      <c r="M675" s="3">
        <f t="shared" si="43"/>
        <v>0</v>
      </c>
    </row>
    <row r="676" spans="8:13" x14ac:dyDescent="0.3">
      <c r="H676" s="52" t="str">
        <f t="shared" si="40"/>
        <v>Calculez d'abord la baisse moyenne de vos revenus sur 12 mois à l'étape 2)</v>
      </c>
      <c r="I676" s="52" t="str">
        <f t="shared" si="41"/>
        <v>Calculez d'abord la baisse moyenne de vos revenus sur 12 mois à l'étape 2)</v>
      </c>
      <c r="J676" s="3" t="str">
        <f>IF(CRHPElig=" -  ","Effectuez l’étape 1",IF(CRHPElig="La baisse de revenus n'est pas admissible dans le cadre du PEREC",CRHPElig,IF(AND(INDEX(claimPeriodNo,MATCH('Étape 1) Taux'!$A$8,claimPeriods,0))&gt;17,INDEX(claimPeriodNo,MATCH('Étape 1) Taux'!$A$8,claimPeriods,0))&lt;20,revenueReduction&lt;0.1),0,IF(NOT(ISNUMBER(F676)),0,IF($D676="Oui",0,IF($C676="Non - avec lien de dépendance",MIN(2258,F676,$E676),MIN(2258,F676)))))))</f>
        <v>Effectuez l’étape 1</v>
      </c>
      <c r="K676" s="3" t="str">
        <f>IF(CRHPElig=" -  ","Effectuez l’étape 1",IF(CRHPElig="La baisse de revenus n'est pas admissible dans le cadre du PEREC",CRHPElig,IF(AND(INDEX(claimPeriodNo,MATCH('Étape 1) Taux'!$A$8,claimPeriods,0))&gt;17,INDEX(claimPeriodNo,MATCH('Étape 1) Taux'!$A$8,claimPeriods,0))&lt;20,revenueReduction&lt;0.1),0,IF(NOT(ISNUMBER(G676)),0,IF($D676="Oui",0,IF($C676="Non - avec lien de dépendance",MIN(2258,G676,$E676),MIN(2258,G676)))))))</f>
        <v>Effectuez l’étape 1</v>
      </c>
      <c r="L676" s="3">
        <f t="shared" si="42"/>
        <v>0</v>
      </c>
      <c r="M676" s="3">
        <f t="shared" si="43"/>
        <v>0</v>
      </c>
    </row>
    <row r="677" spans="8:13" x14ac:dyDescent="0.3">
      <c r="H677" s="52" t="str">
        <f t="shared" si="40"/>
        <v>Calculez d'abord la baisse moyenne de vos revenus sur 12 mois à l'étape 2)</v>
      </c>
      <c r="I677" s="52" t="str">
        <f t="shared" si="41"/>
        <v>Calculez d'abord la baisse moyenne de vos revenus sur 12 mois à l'étape 2)</v>
      </c>
      <c r="J677" s="3" t="str">
        <f>IF(CRHPElig=" -  ","Effectuez l’étape 1",IF(CRHPElig="La baisse de revenus n'est pas admissible dans le cadre du PEREC",CRHPElig,IF(AND(INDEX(claimPeriodNo,MATCH('Étape 1) Taux'!$A$8,claimPeriods,0))&gt;17,INDEX(claimPeriodNo,MATCH('Étape 1) Taux'!$A$8,claimPeriods,0))&lt;20,revenueReduction&lt;0.1),0,IF(NOT(ISNUMBER(F677)),0,IF($D677="Oui",0,IF($C677="Non - avec lien de dépendance",MIN(2258,F677,$E677),MIN(2258,F677)))))))</f>
        <v>Effectuez l’étape 1</v>
      </c>
      <c r="K677" s="3" t="str">
        <f>IF(CRHPElig=" -  ","Effectuez l’étape 1",IF(CRHPElig="La baisse de revenus n'est pas admissible dans le cadre du PEREC",CRHPElig,IF(AND(INDEX(claimPeriodNo,MATCH('Étape 1) Taux'!$A$8,claimPeriods,0))&gt;17,INDEX(claimPeriodNo,MATCH('Étape 1) Taux'!$A$8,claimPeriods,0))&lt;20,revenueReduction&lt;0.1),0,IF(NOT(ISNUMBER(G677)),0,IF($D677="Oui",0,IF($C677="Non - avec lien de dépendance",MIN(2258,G677,$E677),MIN(2258,G677)))))))</f>
        <v>Effectuez l’étape 1</v>
      </c>
      <c r="L677" s="3">
        <f t="shared" si="42"/>
        <v>0</v>
      </c>
      <c r="M677" s="3">
        <f t="shared" si="43"/>
        <v>0</v>
      </c>
    </row>
    <row r="678" spans="8:13" x14ac:dyDescent="0.3">
      <c r="H678" s="52" t="str">
        <f t="shared" si="40"/>
        <v>Calculez d'abord la baisse moyenne de vos revenus sur 12 mois à l'étape 2)</v>
      </c>
      <c r="I678" s="52" t="str">
        <f t="shared" si="41"/>
        <v>Calculez d'abord la baisse moyenne de vos revenus sur 12 mois à l'étape 2)</v>
      </c>
      <c r="J678" s="3" t="str">
        <f>IF(CRHPElig=" -  ","Effectuez l’étape 1",IF(CRHPElig="La baisse de revenus n'est pas admissible dans le cadre du PEREC",CRHPElig,IF(AND(INDEX(claimPeriodNo,MATCH('Étape 1) Taux'!$A$8,claimPeriods,0))&gt;17,INDEX(claimPeriodNo,MATCH('Étape 1) Taux'!$A$8,claimPeriods,0))&lt;20,revenueReduction&lt;0.1),0,IF(NOT(ISNUMBER(F678)),0,IF($D678="Oui",0,IF($C678="Non - avec lien de dépendance",MIN(2258,F678,$E678),MIN(2258,F678)))))))</f>
        <v>Effectuez l’étape 1</v>
      </c>
      <c r="K678" s="3" t="str">
        <f>IF(CRHPElig=" -  ","Effectuez l’étape 1",IF(CRHPElig="La baisse de revenus n'est pas admissible dans le cadre du PEREC",CRHPElig,IF(AND(INDEX(claimPeriodNo,MATCH('Étape 1) Taux'!$A$8,claimPeriods,0))&gt;17,INDEX(claimPeriodNo,MATCH('Étape 1) Taux'!$A$8,claimPeriods,0))&lt;20,revenueReduction&lt;0.1),0,IF(NOT(ISNUMBER(G678)),0,IF($D678="Oui",0,IF($C678="Non - avec lien de dépendance",MIN(2258,G678,$E678),MIN(2258,G678)))))))</f>
        <v>Effectuez l’étape 1</v>
      </c>
      <c r="L678" s="3">
        <f t="shared" si="42"/>
        <v>0</v>
      </c>
      <c r="M678" s="3">
        <f t="shared" si="43"/>
        <v>0</v>
      </c>
    </row>
    <row r="679" spans="8:13" x14ac:dyDescent="0.3">
      <c r="H679" s="52" t="str">
        <f t="shared" si="40"/>
        <v>Calculez d'abord la baisse moyenne de vos revenus sur 12 mois à l'étape 2)</v>
      </c>
      <c r="I679" s="52" t="str">
        <f t="shared" si="41"/>
        <v>Calculez d'abord la baisse moyenne de vos revenus sur 12 mois à l'étape 2)</v>
      </c>
      <c r="J679" s="3" t="str">
        <f>IF(CRHPElig=" -  ","Effectuez l’étape 1",IF(CRHPElig="La baisse de revenus n'est pas admissible dans le cadre du PEREC",CRHPElig,IF(AND(INDEX(claimPeriodNo,MATCH('Étape 1) Taux'!$A$8,claimPeriods,0))&gt;17,INDEX(claimPeriodNo,MATCH('Étape 1) Taux'!$A$8,claimPeriods,0))&lt;20,revenueReduction&lt;0.1),0,IF(NOT(ISNUMBER(F679)),0,IF($D679="Oui",0,IF($C679="Non - avec lien de dépendance",MIN(2258,F679,$E679),MIN(2258,F679)))))))</f>
        <v>Effectuez l’étape 1</v>
      </c>
      <c r="K679" s="3" t="str">
        <f>IF(CRHPElig=" -  ","Effectuez l’étape 1",IF(CRHPElig="La baisse de revenus n'est pas admissible dans le cadre du PEREC",CRHPElig,IF(AND(INDEX(claimPeriodNo,MATCH('Étape 1) Taux'!$A$8,claimPeriods,0))&gt;17,INDEX(claimPeriodNo,MATCH('Étape 1) Taux'!$A$8,claimPeriods,0))&lt;20,revenueReduction&lt;0.1),0,IF(NOT(ISNUMBER(G679)),0,IF($D679="Oui",0,IF($C679="Non - avec lien de dépendance",MIN(2258,G679,$E679),MIN(2258,G679)))))))</f>
        <v>Effectuez l’étape 1</v>
      </c>
      <c r="L679" s="3">
        <f t="shared" si="42"/>
        <v>0</v>
      </c>
      <c r="M679" s="3">
        <f t="shared" si="43"/>
        <v>0</v>
      </c>
    </row>
    <row r="680" spans="8:13" x14ac:dyDescent="0.3">
      <c r="H680" s="52" t="str">
        <f t="shared" si="40"/>
        <v>Calculez d'abord la baisse moyenne de vos revenus sur 12 mois à l'étape 2)</v>
      </c>
      <c r="I680" s="52" t="str">
        <f t="shared" si="41"/>
        <v>Calculez d'abord la baisse moyenne de vos revenus sur 12 mois à l'étape 2)</v>
      </c>
      <c r="J680" s="3" t="str">
        <f>IF(CRHPElig=" -  ","Effectuez l’étape 1",IF(CRHPElig="La baisse de revenus n'est pas admissible dans le cadre du PEREC",CRHPElig,IF(AND(INDEX(claimPeriodNo,MATCH('Étape 1) Taux'!$A$8,claimPeriods,0))&gt;17,INDEX(claimPeriodNo,MATCH('Étape 1) Taux'!$A$8,claimPeriods,0))&lt;20,revenueReduction&lt;0.1),0,IF(NOT(ISNUMBER(F680)),0,IF($D680="Oui",0,IF($C680="Non - avec lien de dépendance",MIN(2258,F680,$E680),MIN(2258,F680)))))))</f>
        <v>Effectuez l’étape 1</v>
      </c>
      <c r="K680" s="3" t="str">
        <f>IF(CRHPElig=" -  ","Effectuez l’étape 1",IF(CRHPElig="La baisse de revenus n'est pas admissible dans le cadre du PEREC",CRHPElig,IF(AND(INDEX(claimPeriodNo,MATCH('Étape 1) Taux'!$A$8,claimPeriods,0))&gt;17,INDEX(claimPeriodNo,MATCH('Étape 1) Taux'!$A$8,claimPeriods,0))&lt;20,revenueReduction&lt;0.1),0,IF(NOT(ISNUMBER(G680)),0,IF($D680="Oui",0,IF($C680="Non - avec lien de dépendance",MIN(2258,G680,$E680),MIN(2258,G680)))))))</f>
        <v>Effectuez l’étape 1</v>
      </c>
      <c r="L680" s="3">
        <f t="shared" si="42"/>
        <v>0</v>
      </c>
      <c r="M680" s="3">
        <f t="shared" si="43"/>
        <v>0</v>
      </c>
    </row>
    <row r="681" spans="8:13" x14ac:dyDescent="0.3">
      <c r="H681" s="52" t="str">
        <f t="shared" si="40"/>
        <v>Calculez d'abord la baisse moyenne de vos revenus sur 12 mois à l'étape 2)</v>
      </c>
      <c r="I681" s="52" t="str">
        <f t="shared" si="41"/>
        <v>Calculez d'abord la baisse moyenne de vos revenus sur 12 mois à l'étape 2)</v>
      </c>
      <c r="J681" s="3" t="str">
        <f>IF(CRHPElig=" -  ","Effectuez l’étape 1",IF(CRHPElig="La baisse de revenus n'est pas admissible dans le cadre du PEREC",CRHPElig,IF(AND(INDEX(claimPeriodNo,MATCH('Étape 1) Taux'!$A$8,claimPeriods,0))&gt;17,INDEX(claimPeriodNo,MATCH('Étape 1) Taux'!$A$8,claimPeriods,0))&lt;20,revenueReduction&lt;0.1),0,IF(NOT(ISNUMBER(F681)),0,IF($D681="Oui",0,IF($C681="Non - avec lien de dépendance",MIN(2258,F681,$E681),MIN(2258,F681)))))))</f>
        <v>Effectuez l’étape 1</v>
      </c>
      <c r="K681" s="3" t="str">
        <f>IF(CRHPElig=" -  ","Effectuez l’étape 1",IF(CRHPElig="La baisse de revenus n'est pas admissible dans le cadre du PEREC",CRHPElig,IF(AND(INDEX(claimPeriodNo,MATCH('Étape 1) Taux'!$A$8,claimPeriods,0))&gt;17,INDEX(claimPeriodNo,MATCH('Étape 1) Taux'!$A$8,claimPeriods,0))&lt;20,revenueReduction&lt;0.1),0,IF(NOT(ISNUMBER(G681)),0,IF($D681="Oui",0,IF($C681="Non - avec lien de dépendance",MIN(2258,G681,$E681),MIN(2258,G681)))))))</f>
        <v>Effectuez l’étape 1</v>
      </c>
      <c r="L681" s="3">
        <f t="shared" si="42"/>
        <v>0</v>
      </c>
      <c r="M681" s="3">
        <f t="shared" si="43"/>
        <v>0</v>
      </c>
    </row>
    <row r="682" spans="8:13" x14ac:dyDescent="0.3">
      <c r="H682" s="52" t="str">
        <f t="shared" si="40"/>
        <v>Calculez d'abord la baisse moyenne de vos revenus sur 12 mois à l'étape 2)</v>
      </c>
      <c r="I682" s="52" t="str">
        <f t="shared" si="41"/>
        <v>Calculez d'abord la baisse moyenne de vos revenus sur 12 mois à l'étape 2)</v>
      </c>
      <c r="J682" s="3" t="str">
        <f>IF(CRHPElig=" -  ","Effectuez l’étape 1",IF(CRHPElig="La baisse de revenus n'est pas admissible dans le cadre du PEREC",CRHPElig,IF(AND(INDEX(claimPeriodNo,MATCH('Étape 1) Taux'!$A$8,claimPeriods,0))&gt;17,INDEX(claimPeriodNo,MATCH('Étape 1) Taux'!$A$8,claimPeriods,0))&lt;20,revenueReduction&lt;0.1),0,IF(NOT(ISNUMBER(F682)),0,IF($D682="Oui",0,IF($C682="Non - avec lien de dépendance",MIN(2258,F682,$E682),MIN(2258,F682)))))))</f>
        <v>Effectuez l’étape 1</v>
      </c>
      <c r="K682" s="3" t="str">
        <f>IF(CRHPElig=" -  ","Effectuez l’étape 1",IF(CRHPElig="La baisse de revenus n'est pas admissible dans le cadre du PEREC",CRHPElig,IF(AND(INDEX(claimPeriodNo,MATCH('Étape 1) Taux'!$A$8,claimPeriods,0))&gt;17,INDEX(claimPeriodNo,MATCH('Étape 1) Taux'!$A$8,claimPeriods,0))&lt;20,revenueReduction&lt;0.1),0,IF(NOT(ISNUMBER(G682)),0,IF($D682="Oui",0,IF($C682="Non - avec lien de dépendance",MIN(2258,G682,$E682),MIN(2258,G682)))))))</f>
        <v>Effectuez l’étape 1</v>
      </c>
      <c r="L682" s="3">
        <f t="shared" si="42"/>
        <v>0</v>
      </c>
      <c r="M682" s="3">
        <f t="shared" si="43"/>
        <v>0</v>
      </c>
    </row>
    <row r="683" spans="8:13" x14ac:dyDescent="0.3">
      <c r="H683" s="52" t="str">
        <f t="shared" si="40"/>
        <v>Calculez d'abord la baisse moyenne de vos revenus sur 12 mois à l'étape 2)</v>
      </c>
      <c r="I683" s="52" t="str">
        <f t="shared" si="41"/>
        <v>Calculez d'abord la baisse moyenne de vos revenus sur 12 mois à l'étape 2)</v>
      </c>
      <c r="J683" s="3" t="str">
        <f>IF(CRHPElig=" -  ","Effectuez l’étape 1",IF(CRHPElig="La baisse de revenus n'est pas admissible dans le cadre du PEREC",CRHPElig,IF(AND(INDEX(claimPeriodNo,MATCH('Étape 1) Taux'!$A$8,claimPeriods,0))&gt;17,INDEX(claimPeriodNo,MATCH('Étape 1) Taux'!$A$8,claimPeriods,0))&lt;20,revenueReduction&lt;0.1),0,IF(NOT(ISNUMBER(F683)),0,IF($D683="Oui",0,IF($C683="Non - avec lien de dépendance",MIN(2258,F683,$E683),MIN(2258,F683)))))))</f>
        <v>Effectuez l’étape 1</v>
      </c>
      <c r="K683" s="3" t="str">
        <f>IF(CRHPElig=" -  ","Effectuez l’étape 1",IF(CRHPElig="La baisse de revenus n'est pas admissible dans le cadre du PEREC",CRHPElig,IF(AND(INDEX(claimPeriodNo,MATCH('Étape 1) Taux'!$A$8,claimPeriods,0))&gt;17,INDEX(claimPeriodNo,MATCH('Étape 1) Taux'!$A$8,claimPeriods,0))&lt;20,revenueReduction&lt;0.1),0,IF(NOT(ISNUMBER(G683)),0,IF($D683="Oui",0,IF($C683="Non - avec lien de dépendance",MIN(2258,G683,$E683),MIN(2258,G683)))))))</f>
        <v>Effectuez l’étape 1</v>
      </c>
      <c r="L683" s="3">
        <f t="shared" si="42"/>
        <v>0</v>
      </c>
      <c r="M683" s="3">
        <f t="shared" si="43"/>
        <v>0</v>
      </c>
    </row>
    <row r="684" spans="8:13" x14ac:dyDescent="0.3">
      <c r="H684" s="52" t="str">
        <f t="shared" si="40"/>
        <v>Calculez d'abord la baisse moyenne de vos revenus sur 12 mois à l'étape 2)</v>
      </c>
      <c r="I684" s="52" t="str">
        <f t="shared" si="41"/>
        <v>Calculez d'abord la baisse moyenne de vos revenus sur 12 mois à l'étape 2)</v>
      </c>
      <c r="J684" s="3" t="str">
        <f>IF(CRHPElig=" -  ","Effectuez l’étape 1",IF(CRHPElig="La baisse de revenus n'est pas admissible dans le cadre du PEREC",CRHPElig,IF(AND(INDEX(claimPeriodNo,MATCH('Étape 1) Taux'!$A$8,claimPeriods,0))&gt;17,INDEX(claimPeriodNo,MATCH('Étape 1) Taux'!$A$8,claimPeriods,0))&lt;20,revenueReduction&lt;0.1),0,IF(NOT(ISNUMBER(F684)),0,IF($D684="Oui",0,IF($C684="Non - avec lien de dépendance",MIN(2258,F684,$E684),MIN(2258,F684)))))))</f>
        <v>Effectuez l’étape 1</v>
      </c>
      <c r="K684" s="3" t="str">
        <f>IF(CRHPElig=" -  ","Effectuez l’étape 1",IF(CRHPElig="La baisse de revenus n'est pas admissible dans le cadre du PEREC",CRHPElig,IF(AND(INDEX(claimPeriodNo,MATCH('Étape 1) Taux'!$A$8,claimPeriods,0))&gt;17,INDEX(claimPeriodNo,MATCH('Étape 1) Taux'!$A$8,claimPeriods,0))&lt;20,revenueReduction&lt;0.1),0,IF(NOT(ISNUMBER(G684)),0,IF($D684="Oui",0,IF($C684="Non - avec lien de dépendance",MIN(2258,G684,$E684),MIN(2258,G684)))))))</f>
        <v>Effectuez l’étape 1</v>
      </c>
      <c r="L684" s="3">
        <f t="shared" si="42"/>
        <v>0</v>
      </c>
      <c r="M684" s="3">
        <f t="shared" si="43"/>
        <v>0</v>
      </c>
    </row>
    <row r="685" spans="8:13" x14ac:dyDescent="0.3">
      <c r="H685" s="52" t="str">
        <f t="shared" si="40"/>
        <v>Calculez d'abord la baisse moyenne de vos revenus sur 12 mois à l'étape 2)</v>
      </c>
      <c r="I685" s="52" t="str">
        <f t="shared" si="41"/>
        <v>Calculez d'abord la baisse moyenne de vos revenus sur 12 mois à l'étape 2)</v>
      </c>
      <c r="J685" s="3" t="str">
        <f>IF(CRHPElig=" -  ","Effectuez l’étape 1",IF(CRHPElig="La baisse de revenus n'est pas admissible dans le cadre du PEREC",CRHPElig,IF(AND(INDEX(claimPeriodNo,MATCH('Étape 1) Taux'!$A$8,claimPeriods,0))&gt;17,INDEX(claimPeriodNo,MATCH('Étape 1) Taux'!$A$8,claimPeriods,0))&lt;20,revenueReduction&lt;0.1),0,IF(NOT(ISNUMBER(F685)),0,IF($D685="Oui",0,IF($C685="Non - avec lien de dépendance",MIN(2258,F685,$E685),MIN(2258,F685)))))))</f>
        <v>Effectuez l’étape 1</v>
      </c>
      <c r="K685" s="3" t="str">
        <f>IF(CRHPElig=" -  ","Effectuez l’étape 1",IF(CRHPElig="La baisse de revenus n'est pas admissible dans le cadre du PEREC",CRHPElig,IF(AND(INDEX(claimPeriodNo,MATCH('Étape 1) Taux'!$A$8,claimPeriods,0))&gt;17,INDEX(claimPeriodNo,MATCH('Étape 1) Taux'!$A$8,claimPeriods,0))&lt;20,revenueReduction&lt;0.1),0,IF(NOT(ISNUMBER(G685)),0,IF($D685="Oui",0,IF($C685="Non - avec lien de dépendance",MIN(2258,G685,$E685),MIN(2258,G685)))))))</f>
        <v>Effectuez l’étape 1</v>
      </c>
      <c r="L685" s="3">
        <f t="shared" si="42"/>
        <v>0</v>
      </c>
      <c r="M685" s="3">
        <f t="shared" si="43"/>
        <v>0</v>
      </c>
    </row>
    <row r="686" spans="8:13" x14ac:dyDescent="0.3">
      <c r="H686" s="52" t="str">
        <f t="shared" si="40"/>
        <v>Calculez d'abord la baisse moyenne de vos revenus sur 12 mois à l'étape 2)</v>
      </c>
      <c r="I686" s="52" t="str">
        <f t="shared" si="41"/>
        <v>Calculez d'abord la baisse moyenne de vos revenus sur 12 mois à l'étape 2)</v>
      </c>
      <c r="J686" s="3" t="str">
        <f>IF(CRHPElig=" -  ","Effectuez l’étape 1",IF(CRHPElig="La baisse de revenus n'est pas admissible dans le cadre du PEREC",CRHPElig,IF(AND(INDEX(claimPeriodNo,MATCH('Étape 1) Taux'!$A$8,claimPeriods,0))&gt;17,INDEX(claimPeriodNo,MATCH('Étape 1) Taux'!$A$8,claimPeriods,0))&lt;20,revenueReduction&lt;0.1),0,IF(NOT(ISNUMBER(F686)),0,IF($D686="Oui",0,IF($C686="Non - avec lien de dépendance",MIN(2258,F686,$E686),MIN(2258,F686)))))))</f>
        <v>Effectuez l’étape 1</v>
      </c>
      <c r="K686" s="3" t="str">
        <f>IF(CRHPElig=" -  ","Effectuez l’étape 1",IF(CRHPElig="La baisse de revenus n'est pas admissible dans le cadre du PEREC",CRHPElig,IF(AND(INDEX(claimPeriodNo,MATCH('Étape 1) Taux'!$A$8,claimPeriods,0))&gt;17,INDEX(claimPeriodNo,MATCH('Étape 1) Taux'!$A$8,claimPeriods,0))&lt;20,revenueReduction&lt;0.1),0,IF(NOT(ISNUMBER(G686)),0,IF($D686="Oui",0,IF($C686="Non - avec lien de dépendance",MIN(2258,G686,$E686),MIN(2258,G686)))))))</f>
        <v>Effectuez l’étape 1</v>
      </c>
      <c r="L686" s="3">
        <f t="shared" si="42"/>
        <v>0</v>
      </c>
      <c r="M686" s="3">
        <f t="shared" si="43"/>
        <v>0</v>
      </c>
    </row>
    <row r="687" spans="8:13" x14ac:dyDescent="0.3">
      <c r="H687" s="52" t="str">
        <f t="shared" si="40"/>
        <v>Calculez d'abord la baisse moyenne de vos revenus sur 12 mois à l'étape 2)</v>
      </c>
      <c r="I687" s="52" t="str">
        <f t="shared" si="41"/>
        <v>Calculez d'abord la baisse moyenne de vos revenus sur 12 mois à l'étape 2)</v>
      </c>
      <c r="J687" s="3" t="str">
        <f>IF(CRHPElig=" -  ","Effectuez l’étape 1",IF(CRHPElig="La baisse de revenus n'est pas admissible dans le cadre du PEREC",CRHPElig,IF(AND(INDEX(claimPeriodNo,MATCH('Étape 1) Taux'!$A$8,claimPeriods,0))&gt;17,INDEX(claimPeriodNo,MATCH('Étape 1) Taux'!$A$8,claimPeriods,0))&lt;20,revenueReduction&lt;0.1),0,IF(NOT(ISNUMBER(F687)),0,IF($D687="Oui",0,IF($C687="Non - avec lien de dépendance",MIN(2258,F687,$E687),MIN(2258,F687)))))))</f>
        <v>Effectuez l’étape 1</v>
      </c>
      <c r="K687" s="3" t="str">
        <f>IF(CRHPElig=" -  ","Effectuez l’étape 1",IF(CRHPElig="La baisse de revenus n'est pas admissible dans le cadre du PEREC",CRHPElig,IF(AND(INDEX(claimPeriodNo,MATCH('Étape 1) Taux'!$A$8,claimPeriods,0))&gt;17,INDEX(claimPeriodNo,MATCH('Étape 1) Taux'!$A$8,claimPeriods,0))&lt;20,revenueReduction&lt;0.1),0,IF(NOT(ISNUMBER(G687)),0,IF($D687="Oui",0,IF($C687="Non - avec lien de dépendance",MIN(2258,G687,$E687),MIN(2258,G687)))))))</f>
        <v>Effectuez l’étape 1</v>
      </c>
      <c r="L687" s="3">
        <f t="shared" si="42"/>
        <v>0</v>
      </c>
      <c r="M687" s="3">
        <f t="shared" si="43"/>
        <v>0</v>
      </c>
    </row>
    <row r="688" spans="8:13" x14ac:dyDescent="0.3">
      <c r="H688" s="52" t="str">
        <f t="shared" si="40"/>
        <v>Calculez d'abord la baisse moyenne de vos revenus sur 12 mois à l'étape 2)</v>
      </c>
      <c r="I688" s="52" t="str">
        <f t="shared" si="41"/>
        <v>Calculez d'abord la baisse moyenne de vos revenus sur 12 mois à l'étape 2)</v>
      </c>
      <c r="J688" s="3" t="str">
        <f>IF(CRHPElig=" -  ","Effectuez l’étape 1",IF(CRHPElig="La baisse de revenus n'est pas admissible dans le cadre du PEREC",CRHPElig,IF(AND(INDEX(claimPeriodNo,MATCH('Étape 1) Taux'!$A$8,claimPeriods,0))&gt;17,INDEX(claimPeriodNo,MATCH('Étape 1) Taux'!$A$8,claimPeriods,0))&lt;20,revenueReduction&lt;0.1),0,IF(NOT(ISNUMBER(F688)),0,IF($D688="Oui",0,IF($C688="Non - avec lien de dépendance",MIN(2258,F688,$E688),MIN(2258,F688)))))))</f>
        <v>Effectuez l’étape 1</v>
      </c>
      <c r="K688" s="3" t="str">
        <f>IF(CRHPElig=" -  ","Effectuez l’étape 1",IF(CRHPElig="La baisse de revenus n'est pas admissible dans le cadre du PEREC",CRHPElig,IF(AND(INDEX(claimPeriodNo,MATCH('Étape 1) Taux'!$A$8,claimPeriods,0))&gt;17,INDEX(claimPeriodNo,MATCH('Étape 1) Taux'!$A$8,claimPeriods,0))&lt;20,revenueReduction&lt;0.1),0,IF(NOT(ISNUMBER(G688)),0,IF($D688="Oui",0,IF($C688="Non - avec lien de dépendance",MIN(2258,G688,$E688),MIN(2258,G688)))))))</f>
        <v>Effectuez l’étape 1</v>
      </c>
      <c r="L688" s="3">
        <f t="shared" si="42"/>
        <v>0</v>
      </c>
      <c r="M688" s="3">
        <f t="shared" si="43"/>
        <v>0</v>
      </c>
    </row>
    <row r="689" spans="8:13" x14ac:dyDescent="0.3">
      <c r="H689" s="52" t="str">
        <f t="shared" si="40"/>
        <v>Calculez d'abord la baisse moyenne de vos revenus sur 12 mois à l'étape 2)</v>
      </c>
      <c r="I689" s="52" t="str">
        <f t="shared" si="41"/>
        <v>Calculez d'abord la baisse moyenne de vos revenus sur 12 mois à l'étape 2)</v>
      </c>
      <c r="J689" s="3" t="str">
        <f>IF(CRHPElig=" -  ","Effectuez l’étape 1",IF(CRHPElig="La baisse de revenus n'est pas admissible dans le cadre du PEREC",CRHPElig,IF(AND(INDEX(claimPeriodNo,MATCH('Étape 1) Taux'!$A$8,claimPeriods,0))&gt;17,INDEX(claimPeriodNo,MATCH('Étape 1) Taux'!$A$8,claimPeriods,0))&lt;20,revenueReduction&lt;0.1),0,IF(NOT(ISNUMBER(F689)),0,IF($D689="Oui",0,IF($C689="Non - avec lien de dépendance",MIN(2258,F689,$E689),MIN(2258,F689)))))))</f>
        <v>Effectuez l’étape 1</v>
      </c>
      <c r="K689" s="3" t="str">
        <f>IF(CRHPElig=" -  ","Effectuez l’étape 1",IF(CRHPElig="La baisse de revenus n'est pas admissible dans le cadre du PEREC",CRHPElig,IF(AND(INDEX(claimPeriodNo,MATCH('Étape 1) Taux'!$A$8,claimPeriods,0))&gt;17,INDEX(claimPeriodNo,MATCH('Étape 1) Taux'!$A$8,claimPeriods,0))&lt;20,revenueReduction&lt;0.1),0,IF(NOT(ISNUMBER(G689)),0,IF($D689="Oui",0,IF($C689="Non - avec lien de dépendance",MIN(2258,G689,$E689),MIN(2258,G689)))))))</f>
        <v>Effectuez l’étape 1</v>
      </c>
      <c r="L689" s="3">
        <f t="shared" si="42"/>
        <v>0</v>
      </c>
      <c r="M689" s="3">
        <f t="shared" si="43"/>
        <v>0</v>
      </c>
    </row>
    <row r="690" spans="8:13" x14ac:dyDescent="0.3">
      <c r="H690" s="52" t="str">
        <f t="shared" si="40"/>
        <v>Calculez d'abord la baisse moyenne de vos revenus sur 12 mois à l'étape 2)</v>
      </c>
      <c r="I690" s="52" t="str">
        <f t="shared" si="41"/>
        <v>Calculez d'abord la baisse moyenne de vos revenus sur 12 mois à l'étape 2)</v>
      </c>
      <c r="J690" s="3" t="str">
        <f>IF(CRHPElig=" -  ","Effectuez l’étape 1",IF(CRHPElig="La baisse de revenus n'est pas admissible dans le cadre du PEREC",CRHPElig,IF(AND(INDEX(claimPeriodNo,MATCH('Étape 1) Taux'!$A$8,claimPeriods,0))&gt;17,INDEX(claimPeriodNo,MATCH('Étape 1) Taux'!$A$8,claimPeriods,0))&lt;20,revenueReduction&lt;0.1),0,IF(NOT(ISNUMBER(F690)),0,IF($D690="Oui",0,IF($C690="Non - avec lien de dépendance",MIN(2258,F690,$E690),MIN(2258,F690)))))))</f>
        <v>Effectuez l’étape 1</v>
      </c>
      <c r="K690" s="3" t="str">
        <f>IF(CRHPElig=" -  ","Effectuez l’étape 1",IF(CRHPElig="La baisse de revenus n'est pas admissible dans le cadre du PEREC",CRHPElig,IF(AND(INDEX(claimPeriodNo,MATCH('Étape 1) Taux'!$A$8,claimPeriods,0))&gt;17,INDEX(claimPeriodNo,MATCH('Étape 1) Taux'!$A$8,claimPeriods,0))&lt;20,revenueReduction&lt;0.1),0,IF(NOT(ISNUMBER(G690)),0,IF($D690="Oui",0,IF($C690="Non - avec lien de dépendance",MIN(2258,G690,$E690),MIN(2258,G690)))))))</f>
        <v>Effectuez l’étape 1</v>
      </c>
      <c r="L690" s="3">
        <f t="shared" si="42"/>
        <v>0</v>
      </c>
      <c r="M690" s="3">
        <f t="shared" si="43"/>
        <v>0</v>
      </c>
    </row>
    <row r="691" spans="8:13" x14ac:dyDescent="0.3">
      <c r="H691" s="52" t="str">
        <f t="shared" si="40"/>
        <v>Calculez d'abord la baisse moyenne de vos revenus sur 12 mois à l'étape 2)</v>
      </c>
      <c r="I691" s="52" t="str">
        <f t="shared" si="41"/>
        <v>Calculez d'abord la baisse moyenne de vos revenus sur 12 mois à l'étape 2)</v>
      </c>
      <c r="J691" s="3" t="str">
        <f>IF(CRHPElig=" -  ","Effectuez l’étape 1",IF(CRHPElig="La baisse de revenus n'est pas admissible dans le cadre du PEREC",CRHPElig,IF(AND(INDEX(claimPeriodNo,MATCH('Étape 1) Taux'!$A$8,claimPeriods,0))&gt;17,INDEX(claimPeriodNo,MATCH('Étape 1) Taux'!$A$8,claimPeriods,0))&lt;20,revenueReduction&lt;0.1),0,IF(NOT(ISNUMBER(F691)),0,IF($D691="Oui",0,IF($C691="Non - avec lien de dépendance",MIN(2258,F691,$E691),MIN(2258,F691)))))))</f>
        <v>Effectuez l’étape 1</v>
      </c>
      <c r="K691" s="3" t="str">
        <f>IF(CRHPElig=" -  ","Effectuez l’étape 1",IF(CRHPElig="La baisse de revenus n'est pas admissible dans le cadre du PEREC",CRHPElig,IF(AND(INDEX(claimPeriodNo,MATCH('Étape 1) Taux'!$A$8,claimPeriods,0))&gt;17,INDEX(claimPeriodNo,MATCH('Étape 1) Taux'!$A$8,claimPeriods,0))&lt;20,revenueReduction&lt;0.1),0,IF(NOT(ISNUMBER(G691)),0,IF($D691="Oui",0,IF($C691="Non - avec lien de dépendance",MIN(2258,G691,$E691),MIN(2258,G691)))))))</f>
        <v>Effectuez l’étape 1</v>
      </c>
      <c r="L691" s="3">
        <f t="shared" si="42"/>
        <v>0</v>
      </c>
      <c r="M691" s="3">
        <f t="shared" si="43"/>
        <v>0</v>
      </c>
    </row>
    <row r="692" spans="8:13" x14ac:dyDescent="0.3">
      <c r="H692" s="52" t="str">
        <f t="shared" si="40"/>
        <v>Calculez d'abord la baisse moyenne de vos revenus sur 12 mois à l'étape 2)</v>
      </c>
      <c r="I692" s="52" t="str">
        <f t="shared" si="41"/>
        <v>Calculez d'abord la baisse moyenne de vos revenus sur 12 mois à l'étape 2)</v>
      </c>
      <c r="J692" s="3" t="str">
        <f>IF(CRHPElig=" -  ","Effectuez l’étape 1",IF(CRHPElig="La baisse de revenus n'est pas admissible dans le cadre du PEREC",CRHPElig,IF(AND(INDEX(claimPeriodNo,MATCH('Étape 1) Taux'!$A$8,claimPeriods,0))&gt;17,INDEX(claimPeriodNo,MATCH('Étape 1) Taux'!$A$8,claimPeriods,0))&lt;20,revenueReduction&lt;0.1),0,IF(NOT(ISNUMBER(F692)),0,IF($D692="Oui",0,IF($C692="Non - avec lien de dépendance",MIN(2258,F692,$E692),MIN(2258,F692)))))))</f>
        <v>Effectuez l’étape 1</v>
      </c>
      <c r="K692" s="3" t="str">
        <f>IF(CRHPElig=" -  ","Effectuez l’étape 1",IF(CRHPElig="La baisse de revenus n'est pas admissible dans le cadre du PEREC",CRHPElig,IF(AND(INDEX(claimPeriodNo,MATCH('Étape 1) Taux'!$A$8,claimPeriods,0))&gt;17,INDEX(claimPeriodNo,MATCH('Étape 1) Taux'!$A$8,claimPeriods,0))&lt;20,revenueReduction&lt;0.1),0,IF(NOT(ISNUMBER(G692)),0,IF($D692="Oui",0,IF($C692="Non - avec lien de dépendance",MIN(2258,G692,$E692),MIN(2258,G692)))))))</f>
        <v>Effectuez l’étape 1</v>
      </c>
      <c r="L692" s="3">
        <f t="shared" si="42"/>
        <v>0</v>
      </c>
      <c r="M692" s="3">
        <f t="shared" si="43"/>
        <v>0</v>
      </c>
    </row>
    <row r="693" spans="8:13" x14ac:dyDescent="0.3">
      <c r="H693" s="52" t="str">
        <f t="shared" si="40"/>
        <v>Calculez d'abord la baisse moyenne de vos revenus sur 12 mois à l'étape 2)</v>
      </c>
      <c r="I693" s="52" t="str">
        <f t="shared" si="41"/>
        <v>Calculez d'abord la baisse moyenne de vos revenus sur 12 mois à l'étape 2)</v>
      </c>
      <c r="J693" s="3" t="str">
        <f>IF(CRHPElig=" -  ","Effectuez l’étape 1",IF(CRHPElig="La baisse de revenus n'est pas admissible dans le cadre du PEREC",CRHPElig,IF(AND(INDEX(claimPeriodNo,MATCH('Étape 1) Taux'!$A$8,claimPeriods,0))&gt;17,INDEX(claimPeriodNo,MATCH('Étape 1) Taux'!$A$8,claimPeriods,0))&lt;20,revenueReduction&lt;0.1),0,IF(NOT(ISNUMBER(F693)),0,IF($D693="Oui",0,IF($C693="Non - avec lien de dépendance",MIN(2258,F693,$E693),MIN(2258,F693)))))))</f>
        <v>Effectuez l’étape 1</v>
      </c>
      <c r="K693" s="3" t="str">
        <f>IF(CRHPElig=" -  ","Effectuez l’étape 1",IF(CRHPElig="La baisse de revenus n'est pas admissible dans le cadre du PEREC",CRHPElig,IF(AND(INDEX(claimPeriodNo,MATCH('Étape 1) Taux'!$A$8,claimPeriods,0))&gt;17,INDEX(claimPeriodNo,MATCH('Étape 1) Taux'!$A$8,claimPeriods,0))&lt;20,revenueReduction&lt;0.1),0,IF(NOT(ISNUMBER(G693)),0,IF($D693="Oui",0,IF($C693="Non - avec lien de dépendance",MIN(2258,G693,$E693),MIN(2258,G693)))))))</f>
        <v>Effectuez l’étape 1</v>
      </c>
      <c r="L693" s="3">
        <f t="shared" si="42"/>
        <v>0</v>
      </c>
      <c r="M693" s="3">
        <f t="shared" si="43"/>
        <v>0</v>
      </c>
    </row>
    <row r="694" spans="8:13" x14ac:dyDescent="0.3">
      <c r="H694" s="52" t="str">
        <f t="shared" si="40"/>
        <v>Calculez d'abord la baisse moyenne de vos revenus sur 12 mois à l'étape 2)</v>
      </c>
      <c r="I694" s="52" t="str">
        <f t="shared" si="41"/>
        <v>Calculez d'abord la baisse moyenne de vos revenus sur 12 mois à l'étape 2)</v>
      </c>
      <c r="J694" s="3" t="str">
        <f>IF(CRHPElig=" -  ","Effectuez l’étape 1",IF(CRHPElig="La baisse de revenus n'est pas admissible dans le cadre du PEREC",CRHPElig,IF(AND(INDEX(claimPeriodNo,MATCH('Étape 1) Taux'!$A$8,claimPeriods,0))&gt;17,INDEX(claimPeriodNo,MATCH('Étape 1) Taux'!$A$8,claimPeriods,0))&lt;20,revenueReduction&lt;0.1),0,IF(NOT(ISNUMBER(F694)),0,IF($D694="Oui",0,IF($C694="Non - avec lien de dépendance",MIN(2258,F694,$E694),MIN(2258,F694)))))))</f>
        <v>Effectuez l’étape 1</v>
      </c>
      <c r="K694" s="3" t="str">
        <f>IF(CRHPElig=" -  ","Effectuez l’étape 1",IF(CRHPElig="La baisse de revenus n'est pas admissible dans le cadre du PEREC",CRHPElig,IF(AND(INDEX(claimPeriodNo,MATCH('Étape 1) Taux'!$A$8,claimPeriods,0))&gt;17,INDEX(claimPeriodNo,MATCH('Étape 1) Taux'!$A$8,claimPeriods,0))&lt;20,revenueReduction&lt;0.1),0,IF(NOT(ISNUMBER(G694)),0,IF($D694="Oui",0,IF($C694="Non - avec lien de dépendance",MIN(2258,G694,$E694),MIN(2258,G694)))))))</f>
        <v>Effectuez l’étape 1</v>
      </c>
      <c r="L694" s="3">
        <f t="shared" si="42"/>
        <v>0</v>
      </c>
      <c r="M694" s="3">
        <f t="shared" si="43"/>
        <v>0</v>
      </c>
    </row>
    <row r="695" spans="8:13" x14ac:dyDescent="0.3">
      <c r="H695" s="52" t="str">
        <f t="shared" si="40"/>
        <v>Calculez d'abord la baisse moyenne de vos revenus sur 12 mois à l'étape 2)</v>
      </c>
      <c r="I695" s="52" t="str">
        <f t="shared" si="41"/>
        <v>Calculez d'abord la baisse moyenne de vos revenus sur 12 mois à l'étape 2)</v>
      </c>
      <c r="J695" s="3" t="str">
        <f>IF(CRHPElig=" -  ","Effectuez l’étape 1",IF(CRHPElig="La baisse de revenus n'est pas admissible dans le cadre du PEREC",CRHPElig,IF(AND(INDEX(claimPeriodNo,MATCH('Étape 1) Taux'!$A$8,claimPeriods,0))&gt;17,INDEX(claimPeriodNo,MATCH('Étape 1) Taux'!$A$8,claimPeriods,0))&lt;20,revenueReduction&lt;0.1),0,IF(NOT(ISNUMBER(F695)),0,IF($D695="Oui",0,IF($C695="Non - avec lien de dépendance",MIN(2258,F695,$E695),MIN(2258,F695)))))))</f>
        <v>Effectuez l’étape 1</v>
      </c>
      <c r="K695" s="3" t="str">
        <f>IF(CRHPElig=" -  ","Effectuez l’étape 1",IF(CRHPElig="La baisse de revenus n'est pas admissible dans le cadre du PEREC",CRHPElig,IF(AND(INDEX(claimPeriodNo,MATCH('Étape 1) Taux'!$A$8,claimPeriods,0))&gt;17,INDEX(claimPeriodNo,MATCH('Étape 1) Taux'!$A$8,claimPeriods,0))&lt;20,revenueReduction&lt;0.1),0,IF(NOT(ISNUMBER(G695)),0,IF($D695="Oui",0,IF($C695="Non - avec lien de dépendance",MIN(2258,G695,$E695),MIN(2258,G695)))))))</f>
        <v>Effectuez l’étape 1</v>
      </c>
      <c r="L695" s="3">
        <f t="shared" si="42"/>
        <v>0</v>
      </c>
      <c r="M695" s="3">
        <f t="shared" si="43"/>
        <v>0</v>
      </c>
    </row>
    <row r="696" spans="8:13" x14ac:dyDescent="0.3">
      <c r="H696" s="52" t="str">
        <f t="shared" si="40"/>
        <v>Calculez d'abord la baisse moyenne de vos revenus sur 12 mois à l'étape 2)</v>
      </c>
      <c r="I696" s="52" t="str">
        <f t="shared" si="41"/>
        <v>Calculez d'abord la baisse moyenne de vos revenus sur 12 mois à l'étape 2)</v>
      </c>
      <c r="J696" s="3" t="str">
        <f>IF(CRHPElig=" -  ","Effectuez l’étape 1",IF(CRHPElig="La baisse de revenus n'est pas admissible dans le cadre du PEREC",CRHPElig,IF(AND(INDEX(claimPeriodNo,MATCH('Étape 1) Taux'!$A$8,claimPeriods,0))&gt;17,INDEX(claimPeriodNo,MATCH('Étape 1) Taux'!$A$8,claimPeriods,0))&lt;20,revenueReduction&lt;0.1),0,IF(NOT(ISNUMBER(F696)),0,IF($D696="Oui",0,IF($C696="Non - avec lien de dépendance",MIN(2258,F696,$E696),MIN(2258,F696)))))))</f>
        <v>Effectuez l’étape 1</v>
      </c>
      <c r="K696" s="3" t="str">
        <f>IF(CRHPElig=" -  ","Effectuez l’étape 1",IF(CRHPElig="La baisse de revenus n'est pas admissible dans le cadre du PEREC",CRHPElig,IF(AND(INDEX(claimPeriodNo,MATCH('Étape 1) Taux'!$A$8,claimPeriods,0))&gt;17,INDEX(claimPeriodNo,MATCH('Étape 1) Taux'!$A$8,claimPeriods,0))&lt;20,revenueReduction&lt;0.1),0,IF(NOT(ISNUMBER(G696)),0,IF($D696="Oui",0,IF($C696="Non - avec lien de dépendance",MIN(2258,G696,$E696),MIN(2258,G696)))))))</f>
        <v>Effectuez l’étape 1</v>
      </c>
      <c r="L696" s="3">
        <f t="shared" si="42"/>
        <v>0</v>
      </c>
      <c r="M696" s="3">
        <f t="shared" si="43"/>
        <v>0</v>
      </c>
    </row>
    <row r="697" spans="8:13" x14ac:dyDescent="0.3">
      <c r="H697" s="52" t="str">
        <f t="shared" si="40"/>
        <v>Calculez d'abord la baisse moyenne de vos revenus sur 12 mois à l'étape 2)</v>
      </c>
      <c r="I697" s="52" t="str">
        <f t="shared" si="41"/>
        <v>Calculez d'abord la baisse moyenne de vos revenus sur 12 mois à l'étape 2)</v>
      </c>
      <c r="J697" s="3" t="str">
        <f>IF(CRHPElig=" -  ","Effectuez l’étape 1",IF(CRHPElig="La baisse de revenus n'est pas admissible dans le cadre du PEREC",CRHPElig,IF(AND(INDEX(claimPeriodNo,MATCH('Étape 1) Taux'!$A$8,claimPeriods,0))&gt;17,INDEX(claimPeriodNo,MATCH('Étape 1) Taux'!$A$8,claimPeriods,0))&lt;20,revenueReduction&lt;0.1),0,IF(NOT(ISNUMBER(F697)),0,IF($D697="Oui",0,IF($C697="Non - avec lien de dépendance",MIN(2258,F697,$E697),MIN(2258,F697)))))))</f>
        <v>Effectuez l’étape 1</v>
      </c>
      <c r="K697" s="3" t="str">
        <f>IF(CRHPElig=" -  ","Effectuez l’étape 1",IF(CRHPElig="La baisse de revenus n'est pas admissible dans le cadre du PEREC",CRHPElig,IF(AND(INDEX(claimPeriodNo,MATCH('Étape 1) Taux'!$A$8,claimPeriods,0))&gt;17,INDEX(claimPeriodNo,MATCH('Étape 1) Taux'!$A$8,claimPeriods,0))&lt;20,revenueReduction&lt;0.1),0,IF(NOT(ISNUMBER(G697)),0,IF($D697="Oui",0,IF($C697="Non - avec lien de dépendance",MIN(2258,G697,$E697),MIN(2258,G697)))))))</f>
        <v>Effectuez l’étape 1</v>
      </c>
      <c r="L697" s="3">
        <f t="shared" si="42"/>
        <v>0</v>
      </c>
      <c r="M697" s="3">
        <f t="shared" si="43"/>
        <v>0</v>
      </c>
    </row>
    <row r="698" spans="8:13" x14ac:dyDescent="0.3">
      <c r="H698" s="52" t="str">
        <f t="shared" si="40"/>
        <v>Calculez d'abord la baisse moyenne de vos revenus sur 12 mois à l'étape 2)</v>
      </c>
      <c r="I698" s="52" t="str">
        <f t="shared" si="41"/>
        <v>Calculez d'abord la baisse moyenne de vos revenus sur 12 mois à l'étape 2)</v>
      </c>
      <c r="J698" s="3" t="str">
        <f>IF(CRHPElig=" -  ","Effectuez l’étape 1",IF(CRHPElig="La baisse de revenus n'est pas admissible dans le cadre du PEREC",CRHPElig,IF(AND(INDEX(claimPeriodNo,MATCH('Étape 1) Taux'!$A$8,claimPeriods,0))&gt;17,INDEX(claimPeriodNo,MATCH('Étape 1) Taux'!$A$8,claimPeriods,0))&lt;20,revenueReduction&lt;0.1),0,IF(NOT(ISNUMBER(F698)),0,IF($D698="Oui",0,IF($C698="Non - avec lien de dépendance",MIN(2258,F698,$E698),MIN(2258,F698)))))))</f>
        <v>Effectuez l’étape 1</v>
      </c>
      <c r="K698" s="3" t="str">
        <f>IF(CRHPElig=" -  ","Effectuez l’étape 1",IF(CRHPElig="La baisse de revenus n'est pas admissible dans le cadre du PEREC",CRHPElig,IF(AND(INDEX(claimPeriodNo,MATCH('Étape 1) Taux'!$A$8,claimPeriods,0))&gt;17,INDEX(claimPeriodNo,MATCH('Étape 1) Taux'!$A$8,claimPeriods,0))&lt;20,revenueReduction&lt;0.1),0,IF(NOT(ISNUMBER(G698)),0,IF($D698="Oui",0,IF($C698="Non - avec lien de dépendance",MIN(2258,G698,$E698),MIN(2258,G698)))))))</f>
        <v>Effectuez l’étape 1</v>
      </c>
      <c r="L698" s="3">
        <f t="shared" si="42"/>
        <v>0</v>
      </c>
      <c r="M698" s="3">
        <f t="shared" si="43"/>
        <v>0</v>
      </c>
    </row>
    <row r="699" spans="8:13" x14ac:dyDescent="0.3">
      <c r="H699" s="52" t="str">
        <f t="shared" si="40"/>
        <v>Calculez d'abord la baisse moyenne de vos revenus sur 12 mois à l'étape 2)</v>
      </c>
      <c r="I699" s="52" t="str">
        <f t="shared" si="41"/>
        <v>Calculez d'abord la baisse moyenne de vos revenus sur 12 mois à l'étape 2)</v>
      </c>
      <c r="J699" s="3" t="str">
        <f>IF(CRHPElig=" -  ","Effectuez l’étape 1",IF(CRHPElig="La baisse de revenus n'est pas admissible dans le cadre du PEREC",CRHPElig,IF(AND(INDEX(claimPeriodNo,MATCH('Étape 1) Taux'!$A$8,claimPeriods,0))&gt;17,INDEX(claimPeriodNo,MATCH('Étape 1) Taux'!$A$8,claimPeriods,0))&lt;20,revenueReduction&lt;0.1),0,IF(NOT(ISNUMBER(F699)),0,IF($D699="Oui",0,IF($C699="Non - avec lien de dépendance",MIN(2258,F699,$E699),MIN(2258,F699)))))))</f>
        <v>Effectuez l’étape 1</v>
      </c>
      <c r="K699" s="3" t="str">
        <f>IF(CRHPElig=" -  ","Effectuez l’étape 1",IF(CRHPElig="La baisse de revenus n'est pas admissible dans le cadre du PEREC",CRHPElig,IF(AND(INDEX(claimPeriodNo,MATCH('Étape 1) Taux'!$A$8,claimPeriods,0))&gt;17,INDEX(claimPeriodNo,MATCH('Étape 1) Taux'!$A$8,claimPeriods,0))&lt;20,revenueReduction&lt;0.1),0,IF(NOT(ISNUMBER(G699)),0,IF($D699="Oui",0,IF($C699="Non - avec lien de dépendance",MIN(2258,G699,$E699),MIN(2258,G699)))))))</f>
        <v>Effectuez l’étape 1</v>
      </c>
      <c r="L699" s="3">
        <f t="shared" si="42"/>
        <v>0</v>
      </c>
      <c r="M699" s="3">
        <f t="shared" si="43"/>
        <v>0</v>
      </c>
    </row>
    <row r="700" spans="8:13" x14ac:dyDescent="0.3">
      <c r="H700" s="52" t="str">
        <f t="shared" si="40"/>
        <v>Calculez d'abord la baisse moyenne de vos revenus sur 12 mois à l'étape 2)</v>
      </c>
      <c r="I700" s="52" t="str">
        <f t="shared" si="41"/>
        <v>Calculez d'abord la baisse moyenne de vos revenus sur 12 mois à l'étape 2)</v>
      </c>
      <c r="J700" s="3" t="str">
        <f>IF(CRHPElig=" -  ","Effectuez l’étape 1",IF(CRHPElig="La baisse de revenus n'est pas admissible dans le cadre du PEREC",CRHPElig,IF(AND(INDEX(claimPeriodNo,MATCH('Étape 1) Taux'!$A$8,claimPeriods,0))&gt;17,INDEX(claimPeriodNo,MATCH('Étape 1) Taux'!$A$8,claimPeriods,0))&lt;20,revenueReduction&lt;0.1),0,IF(NOT(ISNUMBER(F700)),0,IF($D700="Oui",0,IF($C700="Non - avec lien de dépendance",MIN(2258,F700,$E700),MIN(2258,F700)))))))</f>
        <v>Effectuez l’étape 1</v>
      </c>
      <c r="K700" s="3" t="str">
        <f>IF(CRHPElig=" -  ","Effectuez l’étape 1",IF(CRHPElig="La baisse de revenus n'est pas admissible dans le cadre du PEREC",CRHPElig,IF(AND(INDEX(claimPeriodNo,MATCH('Étape 1) Taux'!$A$8,claimPeriods,0))&gt;17,INDEX(claimPeriodNo,MATCH('Étape 1) Taux'!$A$8,claimPeriods,0))&lt;20,revenueReduction&lt;0.1),0,IF(NOT(ISNUMBER(G700)),0,IF($D700="Oui",0,IF($C700="Non - avec lien de dépendance",MIN(2258,G700,$E700),MIN(2258,G700)))))))</f>
        <v>Effectuez l’étape 1</v>
      </c>
      <c r="L700" s="3">
        <f t="shared" si="42"/>
        <v>0</v>
      </c>
      <c r="M700" s="3">
        <f t="shared" si="43"/>
        <v>0</v>
      </c>
    </row>
    <row r="701" spans="8:13" x14ac:dyDescent="0.3">
      <c r="H701" s="52" t="str">
        <f t="shared" si="40"/>
        <v>Calculez d'abord la baisse moyenne de vos revenus sur 12 mois à l'étape 2)</v>
      </c>
      <c r="I701" s="52" t="str">
        <f t="shared" si="41"/>
        <v>Calculez d'abord la baisse moyenne de vos revenus sur 12 mois à l'étape 2)</v>
      </c>
      <c r="J701" s="3" t="str">
        <f>IF(CRHPElig=" -  ","Effectuez l’étape 1",IF(CRHPElig="La baisse de revenus n'est pas admissible dans le cadre du PEREC",CRHPElig,IF(AND(INDEX(claimPeriodNo,MATCH('Étape 1) Taux'!$A$8,claimPeriods,0))&gt;17,INDEX(claimPeriodNo,MATCH('Étape 1) Taux'!$A$8,claimPeriods,0))&lt;20,revenueReduction&lt;0.1),0,IF(NOT(ISNUMBER(F701)),0,IF($D701="Oui",0,IF($C701="Non - avec lien de dépendance",MIN(2258,F701,$E701),MIN(2258,F701)))))))</f>
        <v>Effectuez l’étape 1</v>
      </c>
      <c r="K701" s="3" t="str">
        <f>IF(CRHPElig=" -  ","Effectuez l’étape 1",IF(CRHPElig="La baisse de revenus n'est pas admissible dans le cadre du PEREC",CRHPElig,IF(AND(INDEX(claimPeriodNo,MATCH('Étape 1) Taux'!$A$8,claimPeriods,0))&gt;17,INDEX(claimPeriodNo,MATCH('Étape 1) Taux'!$A$8,claimPeriods,0))&lt;20,revenueReduction&lt;0.1),0,IF(NOT(ISNUMBER(G701)),0,IF($D701="Oui",0,IF($C701="Non - avec lien de dépendance",MIN(2258,G701,$E701),MIN(2258,G701)))))))</f>
        <v>Effectuez l’étape 1</v>
      </c>
      <c r="L701" s="3">
        <f t="shared" si="42"/>
        <v>0</v>
      </c>
      <c r="M701" s="3">
        <f t="shared" si="43"/>
        <v>0</v>
      </c>
    </row>
    <row r="702" spans="8:13" x14ac:dyDescent="0.3">
      <c r="H702" s="52" t="str">
        <f t="shared" si="40"/>
        <v>Calculez d'abord la baisse moyenne de vos revenus sur 12 mois à l'étape 2)</v>
      </c>
      <c r="I702" s="52" t="str">
        <f t="shared" si="41"/>
        <v>Calculez d'abord la baisse moyenne de vos revenus sur 12 mois à l'étape 2)</v>
      </c>
      <c r="J702" s="3" t="str">
        <f>IF(CRHPElig=" -  ","Effectuez l’étape 1",IF(CRHPElig="La baisse de revenus n'est pas admissible dans le cadre du PEREC",CRHPElig,IF(AND(INDEX(claimPeriodNo,MATCH('Étape 1) Taux'!$A$8,claimPeriods,0))&gt;17,INDEX(claimPeriodNo,MATCH('Étape 1) Taux'!$A$8,claimPeriods,0))&lt;20,revenueReduction&lt;0.1),0,IF(NOT(ISNUMBER(F702)),0,IF($D702="Oui",0,IF($C702="Non - avec lien de dépendance",MIN(2258,F702,$E702),MIN(2258,F702)))))))</f>
        <v>Effectuez l’étape 1</v>
      </c>
      <c r="K702" s="3" t="str">
        <f>IF(CRHPElig=" -  ","Effectuez l’étape 1",IF(CRHPElig="La baisse de revenus n'est pas admissible dans le cadre du PEREC",CRHPElig,IF(AND(INDEX(claimPeriodNo,MATCH('Étape 1) Taux'!$A$8,claimPeriods,0))&gt;17,INDEX(claimPeriodNo,MATCH('Étape 1) Taux'!$A$8,claimPeriods,0))&lt;20,revenueReduction&lt;0.1),0,IF(NOT(ISNUMBER(G702)),0,IF($D702="Oui",0,IF($C702="Non - avec lien de dépendance",MIN(2258,G702,$E702),MIN(2258,G702)))))))</f>
        <v>Effectuez l’étape 1</v>
      </c>
      <c r="L702" s="3">
        <f t="shared" si="42"/>
        <v>0</v>
      </c>
      <c r="M702" s="3">
        <f t="shared" si="43"/>
        <v>0</v>
      </c>
    </row>
    <row r="703" spans="8:13" x14ac:dyDescent="0.3">
      <c r="H703" s="52" t="str">
        <f t="shared" si="40"/>
        <v>Calculez d'abord la baisse moyenne de vos revenus sur 12 mois à l'étape 2)</v>
      </c>
      <c r="I703" s="52" t="str">
        <f t="shared" si="41"/>
        <v>Calculez d'abord la baisse moyenne de vos revenus sur 12 mois à l'étape 2)</v>
      </c>
      <c r="J703" s="3" t="str">
        <f>IF(CRHPElig=" -  ","Effectuez l’étape 1",IF(CRHPElig="La baisse de revenus n'est pas admissible dans le cadre du PEREC",CRHPElig,IF(AND(INDEX(claimPeriodNo,MATCH('Étape 1) Taux'!$A$8,claimPeriods,0))&gt;17,INDEX(claimPeriodNo,MATCH('Étape 1) Taux'!$A$8,claimPeriods,0))&lt;20,revenueReduction&lt;0.1),0,IF(NOT(ISNUMBER(F703)),0,IF($D703="Oui",0,IF($C703="Non - avec lien de dépendance",MIN(2258,F703,$E703),MIN(2258,F703)))))))</f>
        <v>Effectuez l’étape 1</v>
      </c>
      <c r="K703" s="3" t="str">
        <f>IF(CRHPElig=" -  ","Effectuez l’étape 1",IF(CRHPElig="La baisse de revenus n'est pas admissible dans le cadre du PEREC",CRHPElig,IF(AND(INDEX(claimPeriodNo,MATCH('Étape 1) Taux'!$A$8,claimPeriods,0))&gt;17,INDEX(claimPeriodNo,MATCH('Étape 1) Taux'!$A$8,claimPeriods,0))&lt;20,revenueReduction&lt;0.1),0,IF(NOT(ISNUMBER(G703)),0,IF($D703="Oui",0,IF($C703="Non - avec lien de dépendance",MIN(2258,G703,$E703),MIN(2258,G703)))))))</f>
        <v>Effectuez l’étape 1</v>
      </c>
      <c r="L703" s="3">
        <f t="shared" si="42"/>
        <v>0</v>
      </c>
      <c r="M703" s="3">
        <f t="shared" si="43"/>
        <v>0</v>
      </c>
    </row>
    <row r="704" spans="8:13" x14ac:dyDescent="0.3">
      <c r="H704" s="52" t="str">
        <f t="shared" si="40"/>
        <v>Calculez d'abord la baisse moyenne de vos revenus sur 12 mois à l'étape 2)</v>
      </c>
      <c r="I704" s="52" t="str">
        <f t="shared" si="41"/>
        <v>Calculez d'abord la baisse moyenne de vos revenus sur 12 mois à l'étape 2)</v>
      </c>
      <c r="J704" s="3" t="str">
        <f>IF(CRHPElig=" -  ","Effectuez l’étape 1",IF(CRHPElig="La baisse de revenus n'est pas admissible dans le cadre du PEREC",CRHPElig,IF(AND(INDEX(claimPeriodNo,MATCH('Étape 1) Taux'!$A$8,claimPeriods,0))&gt;17,INDEX(claimPeriodNo,MATCH('Étape 1) Taux'!$A$8,claimPeriods,0))&lt;20,revenueReduction&lt;0.1),0,IF(NOT(ISNUMBER(F704)),0,IF($D704="Oui",0,IF($C704="Non - avec lien de dépendance",MIN(2258,F704,$E704),MIN(2258,F704)))))))</f>
        <v>Effectuez l’étape 1</v>
      </c>
      <c r="K704" s="3" t="str">
        <f>IF(CRHPElig=" -  ","Effectuez l’étape 1",IF(CRHPElig="La baisse de revenus n'est pas admissible dans le cadre du PEREC",CRHPElig,IF(AND(INDEX(claimPeriodNo,MATCH('Étape 1) Taux'!$A$8,claimPeriods,0))&gt;17,INDEX(claimPeriodNo,MATCH('Étape 1) Taux'!$A$8,claimPeriods,0))&lt;20,revenueReduction&lt;0.1),0,IF(NOT(ISNUMBER(G704)),0,IF($D704="Oui",0,IF($C704="Non - avec lien de dépendance",MIN(2258,G704,$E704),MIN(2258,G704)))))))</f>
        <v>Effectuez l’étape 1</v>
      </c>
      <c r="L704" s="3">
        <f t="shared" si="42"/>
        <v>0</v>
      </c>
      <c r="M704" s="3">
        <f t="shared" si="43"/>
        <v>0</v>
      </c>
    </row>
    <row r="705" spans="8:13" x14ac:dyDescent="0.3">
      <c r="H705" s="52" t="str">
        <f t="shared" si="40"/>
        <v>Calculez d'abord la baisse moyenne de vos revenus sur 12 mois à l'étape 2)</v>
      </c>
      <c r="I705" s="52" t="str">
        <f t="shared" si="41"/>
        <v>Calculez d'abord la baisse moyenne de vos revenus sur 12 mois à l'étape 2)</v>
      </c>
      <c r="J705" s="3" t="str">
        <f>IF(CRHPElig=" -  ","Effectuez l’étape 1",IF(CRHPElig="La baisse de revenus n'est pas admissible dans le cadre du PEREC",CRHPElig,IF(AND(INDEX(claimPeriodNo,MATCH('Étape 1) Taux'!$A$8,claimPeriods,0))&gt;17,INDEX(claimPeriodNo,MATCH('Étape 1) Taux'!$A$8,claimPeriods,0))&lt;20,revenueReduction&lt;0.1),0,IF(NOT(ISNUMBER(F705)),0,IF($D705="Oui",0,IF($C705="Non - avec lien de dépendance",MIN(2258,F705,$E705),MIN(2258,F705)))))))</f>
        <v>Effectuez l’étape 1</v>
      </c>
      <c r="K705" s="3" t="str">
        <f>IF(CRHPElig=" -  ","Effectuez l’étape 1",IF(CRHPElig="La baisse de revenus n'est pas admissible dans le cadre du PEREC",CRHPElig,IF(AND(INDEX(claimPeriodNo,MATCH('Étape 1) Taux'!$A$8,claimPeriods,0))&gt;17,INDEX(claimPeriodNo,MATCH('Étape 1) Taux'!$A$8,claimPeriods,0))&lt;20,revenueReduction&lt;0.1),0,IF(NOT(ISNUMBER(G705)),0,IF($D705="Oui",0,IF($C705="Non - avec lien de dépendance",MIN(2258,G705,$E705),MIN(2258,G705)))))))</f>
        <v>Effectuez l’étape 1</v>
      </c>
      <c r="L705" s="3">
        <f t="shared" si="42"/>
        <v>0</v>
      </c>
      <c r="M705" s="3">
        <f t="shared" si="43"/>
        <v>0</v>
      </c>
    </row>
    <row r="706" spans="8:13" x14ac:dyDescent="0.3">
      <c r="H706" s="52" t="str">
        <f t="shared" si="40"/>
        <v>Calculez d'abord la baisse moyenne de vos revenus sur 12 mois à l'étape 2)</v>
      </c>
      <c r="I706" s="52" t="str">
        <f t="shared" si="41"/>
        <v>Calculez d'abord la baisse moyenne de vos revenus sur 12 mois à l'étape 2)</v>
      </c>
      <c r="J706" s="3" t="str">
        <f>IF(CRHPElig=" -  ","Effectuez l’étape 1",IF(CRHPElig="La baisse de revenus n'est pas admissible dans le cadre du PEREC",CRHPElig,IF(AND(INDEX(claimPeriodNo,MATCH('Étape 1) Taux'!$A$8,claimPeriods,0))&gt;17,INDEX(claimPeriodNo,MATCH('Étape 1) Taux'!$A$8,claimPeriods,0))&lt;20,revenueReduction&lt;0.1),0,IF(NOT(ISNUMBER(F706)),0,IF($D706="Oui",0,IF($C706="Non - avec lien de dépendance",MIN(2258,F706,$E706),MIN(2258,F706)))))))</f>
        <v>Effectuez l’étape 1</v>
      </c>
      <c r="K706" s="3" t="str">
        <f>IF(CRHPElig=" -  ","Effectuez l’étape 1",IF(CRHPElig="La baisse de revenus n'est pas admissible dans le cadre du PEREC",CRHPElig,IF(AND(INDEX(claimPeriodNo,MATCH('Étape 1) Taux'!$A$8,claimPeriods,0))&gt;17,INDEX(claimPeriodNo,MATCH('Étape 1) Taux'!$A$8,claimPeriods,0))&lt;20,revenueReduction&lt;0.1),0,IF(NOT(ISNUMBER(G706)),0,IF($D706="Oui",0,IF($C706="Non - avec lien de dépendance",MIN(2258,G706,$E706),MIN(2258,G706)))))))</f>
        <v>Effectuez l’étape 1</v>
      </c>
      <c r="L706" s="3">
        <f t="shared" si="42"/>
        <v>0</v>
      </c>
      <c r="M706" s="3">
        <f t="shared" si="43"/>
        <v>0</v>
      </c>
    </row>
    <row r="707" spans="8:13" x14ac:dyDescent="0.3">
      <c r="H707" s="52" t="str">
        <f t="shared" si="40"/>
        <v>Calculez d'abord la baisse moyenne de vos revenus sur 12 mois à l'étape 2)</v>
      </c>
      <c r="I707" s="52" t="str">
        <f t="shared" si="41"/>
        <v>Calculez d'abord la baisse moyenne de vos revenus sur 12 mois à l'étape 2)</v>
      </c>
      <c r="J707" s="3" t="str">
        <f>IF(CRHPElig=" -  ","Effectuez l’étape 1",IF(CRHPElig="La baisse de revenus n'est pas admissible dans le cadre du PEREC",CRHPElig,IF(AND(INDEX(claimPeriodNo,MATCH('Étape 1) Taux'!$A$8,claimPeriods,0))&gt;17,INDEX(claimPeriodNo,MATCH('Étape 1) Taux'!$A$8,claimPeriods,0))&lt;20,revenueReduction&lt;0.1),0,IF(NOT(ISNUMBER(F707)),0,IF($D707="Oui",0,IF($C707="Non - avec lien de dépendance",MIN(2258,F707,$E707),MIN(2258,F707)))))))</f>
        <v>Effectuez l’étape 1</v>
      </c>
      <c r="K707" s="3" t="str">
        <f>IF(CRHPElig=" -  ","Effectuez l’étape 1",IF(CRHPElig="La baisse de revenus n'est pas admissible dans le cadre du PEREC",CRHPElig,IF(AND(INDEX(claimPeriodNo,MATCH('Étape 1) Taux'!$A$8,claimPeriods,0))&gt;17,INDEX(claimPeriodNo,MATCH('Étape 1) Taux'!$A$8,claimPeriods,0))&lt;20,revenueReduction&lt;0.1),0,IF(NOT(ISNUMBER(G707)),0,IF($D707="Oui",0,IF($C707="Non - avec lien de dépendance",MIN(2258,G707,$E707),MIN(2258,G707)))))))</f>
        <v>Effectuez l’étape 1</v>
      </c>
      <c r="L707" s="3">
        <f t="shared" si="42"/>
        <v>0</v>
      </c>
      <c r="M707" s="3">
        <f t="shared" si="43"/>
        <v>0</v>
      </c>
    </row>
    <row r="708" spans="8:13" x14ac:dyDescent="0.3">
      <c r="H708" s="52" t="str">
        <f t="shared" si="40"/>
        <v>Calculez d'abord la baisse moyenne de vos revenus sur 12 mois à l'étape 2)</v>
      </c>
      <c r="I708" s="52" t="str">
        <f t="shared" si="41"/>
        <v>Calculez d'abord la baisse moyenne de vos revenus sur 12 mois à l'étape 2)</v>
      </c>
      <c r="J708" s="3" t="str">
        <f>IF(CRHPElig=" -  ","Effectuez l’étape 1",IF(CRHPElig="La baisse de revenus n'est pas admissible dans le cadre du PEREC",CRHPElig,IF(AND(INDEX(claimPeriodNo,MATCH('Étape 1) Taux'!$A$8,claimPeriods,0))&gt;17,INDEX(claimPeriodNo,MATCH('Étape 1) Taux'!$A$8,claimPeriods,0))&lt;20,revenueReduction&lt;0.1),0,IF(NOT(ISNUMBER(F708)),0,IF($D708="Oui",0,IF($C708="Non - avec lien de dépendance",MIN(2258,F708,$E708),MIN(2258,F708)))))))</f>
        <v>Effectuez l’étape 1</v>
      </c>
      <c r="K708" s="3" t="str">
        <f>IF(CRHPElig=" -  ","Effectuez l’étape 1",IF(CRHPElig="La baisse de revenus n'est pas admissible dans le cadre du PEREC",CRHPElig,IF(AND(INDEX(claimPeriodNo,MATCH('Étape 1) Taux'!$A$8,claimPeriods,0))&gt;17,INDEX(claimPeriodNo,MATCH('Étape 1) Taux'!$A$8,claimPeriods,0))&lt;20,revenueReduction&lt;0.1),0,IF(NOT(ISNUMBER(G708)),0,IF($D708="Oui",0,IF($C708="Non - avec lien de dépendance",MIN(2258,G708,$E708),MIN(2258,G708)))))))</f>
        <v>Effectuez l’étape 1</v>
      </c>
      <c r="L708" s="3">
        <f t="shared" si="42"/>
        <v>0</v>
      </c>
      <c r="M708" s="3">
        <f t="shared" si="43"/>
        <v>0</v>
      </c>
    </row>
    <row r="709" spans="8:13" x14ac:dyDescent="0.3">
      <c r="H709" s="52" t="str">
        <f t="shared" si="40"/>
        <v>Calculez d'abord la baisse moyenne de vos revenus sur 12 mois à l'étape 2)</v>
      </c>
      <c r="I709" s="52" t="str">
        <f t="shared" si="41"/>
        <v>Calculez d'abord la baisse moyenne de vos revenus sur 12 mois à l'étape 2)</v>
      </c>
      <c r="J709" s="3" t="str">
        <f>IF(CRHPElig=" -  ","Effectuez l’étape 1",IF(CRHPElig="La baisse de revenus n'est pas admissible dans le cadre du PEREC",CRHPElig,IF(AND(INDEX(claimPeriodNo,MATCH('Étape 1) Taux'!$A$8,claimPeriods,0))&gt;17,INDEX(claimPeriodNo,MATCH('Étape 1) Taux'!$A$8,claimPeriods,0))&lt;20,revenueReduction&lt;0.1),0,IF(NOT(ISNUMBER(F709)),0,IF($D709="Oui",0,IF($C709="Non - avec lien de dépendance",MIN(2258,F709,$E709),MIN(2258,F709)))))))</f>
        <v>Effectuez l’étape 1</v>
      </c>
      <c r="K709" s="3" t="str">
        <f>IF(CRHPElig=" -  ","Effectuez l’étape 1",IF(CRHPElig="La baisse de revenus n'est pas admissible dans le cadre du PEREC",CRHPElig,IF(AND(INDEX(claimPeriodNo,MATCH('Étape 1) Taux'!$A$8,claimPeriods,0))&gt;17,INDEX(claimPeriodNo,MATCH('Étape 1) Taux'!$A$8,claimPeriods,0))&lt;20,revenueReduction&lt;0.1),0,IF(NOT(ISNUMBER(G709)),0,IF($D709="Oui",0,IF($C709="Non - avec lien de dépendance",MIN(2258,G709,$E709),MIN(2258,G709)))))))</f>
        <v>Effectuez l’étape 1</v>
      </c>
      <c r="L709" s="3">
        <f t="shared" si="42"/>
        <v>0</v>
      </c>
      <c r="M709" s="3">
        <f t="shared" si="43"/>
        <v>0</v>
      </c>
    </row>
    <row r="710" spans="8:13" x14ac:dyDescent="0.3">
      <c r="H710" s="52" t="str">
        <f t="shared" ref="H710:H773" si="44">IF(overallRate=" -   ","Effectuez l’étape 1",IF(ISTEXT(overallRate),overallRate,IF(OR($D710="Oui",NOT(ISNUMBER(F710)),overallRate=0),0,ROUND(IF($C710="Non - avec lien de dépendance",MIN(2258,F710,$E710)*overallRate,MIN(2258,F710)*overallRate),2))))</f>
        <v>Calculez d'abord la baisse moyenne de vos revenus sur 12 mois à l'étape 2)</v>
      </c>
      <c r="I710" s="52" t="str">
        <f t="shared" ref="I710:I773" si="45">IF(overallRate=" -   ","Effectuez l’étape 1",IF(ISTEXT(overallRate),overallRate,IF(OR($D710="Oui",NOT(ISNUMBER(G710)),overallRate=0),0,ROUND(IF($C710="Non - avec lien de dépendance",MIN(2258,G710,$E710)*overallRate,MIN(2258,G710)*overallRate),2))))</f>
        <v>Calculez d'abord la baisse moyenne de vos revenus sur 12 mois à l'étape 2)</v>
      </c>
      <c r="J710" s="3" t="str">
        <f>IF(CRHPElig=" -  ","Effectuez l’étape 1",IF(CRHPElig="La baisse de revenus n'est pas admissible dans le cadre du PEREC",CRHPElig,IF(AND(INDEX(claimPeriodNo,MATCH('Étape 1) Taux'!$A$8,claimPeriods,0))&gt;17,INDEX(claimPeriodNo,MATCH('Étape 1) Taux'!$A$8,claimPeriods,0))&lt;20,revenueReduction&lt;0.1),0,IF(NOT(ISNUMBER(F710)),0,IF($D710="Oui",0,IF($C710="Non - avec lien de dépendance",MIN(2258,F710,$E710),MIN(2258,F710)))))))</f>
        <v>Effectuez l’étape 1</v>
      </c>
      <c r="K710" s="3" t="str">
        <f>IF(CRHPElig=" -  ","Effectuez l’étape 1",IF(CRHPElig="La baisse de revenus n'est pas admissible dans le cadre du PEREC",CRHPElig,IF(AND(INDEX(claimPeriodNo,MATCH('Étape 1) Taux'!$A$8,claimPeriods,0))&gt;17,INDEX(claimPeriodNo,MATCH('Étape 1) Taux'!$A$8,claimPeriods,0))&lt;20,revenueReduction&lt;0.1),0,IF(NOT(ISNUMBER(G710)),0,IF($D710="Oui",0,IF($C710="Non - avec lien de dépendance",MIN(2258,G710,$E710),MIN(2258,G710)))))))</f>
        <v>Effectuez l’étape 1</v>
      </c>
      <c r="L710" s="3">
        <f t="shared" si="42"/>
        <v>0</v>
      </c>
      <c r="M710" s="3">
        <f t="shared" si="43"/>
        <v>0</v>
      </c>
    </row>
    <row r="711" spans="8:13" x14ac:dyDescent="0.3">
      <c r="H711" s="52" t="str">
        <f t="shared" si="44"/>
        <v>Calculez d'abord la baisse moyenne de vos revenus sur 12 mois à l'étape 2)</v>
      </c>
      <c r="I711" s="52" t="str">
        <f t="shared" si="45"/>
        <v>Calculez d'abord la baisse moyenne de vos revenus sur 12 mois à l'étape 2)</v>
      </c>
      <c r="J711" s="3" t="str">
        <f>IF(CRHPElig=" -  ","Effectuez l’étape 1",IF(CRHPElig="La baisse de revenus n'est pas admissible dans le cadre du PEREC",CRHPElig,IF(AND(INDEX(claimPeriodNo,MATCH('Étape 1) Taux'!$A$8,claimPeriods,0))&gt;17,INDEX(claimPeriodNo,MATCH('Étape 1) Taux'!$A$8,claimPeriods,0))&lt;20,revenueReduction&lt;0.1),0,IF(NOT(ISNUMBER(F711)),0,IF($D711="Oui",0,IF($C711="Non - avec lien de dépendance",MIN(2258,F711,$E711),MIN(2258,F711)))))))</f>
        <v>Effectuez l’étape 1</v>
      </c>
      <c r="K711" s="3" t="str">
        <f>IF(CRHPElig=" -  ","Effectuez l’étape 1",IF(CRHPElig="La baisse de revenus n'est pas admissible dans le cadre du PEREC",CRHPElig,IF(AND(INDEX(claimPeriodNo,MATCH('Étape 1) Taux'!$A$8,claimPeriods,0))&gt;17,INDEX(claimPeriodNo,MATCH('Étape 1) Taux'!$A$8,claimPeriods,0))&lt;20,revenueReduction&lt;0.1),0,IF(NOT(ISNUMBER(G711)),0,IF($D711="Oui",0,IF($C711="Non - avec lien de dépendance",MIN(2258,G711,$E711),MIN(2258,G711)))))))</f>
        <v>Effectuez l’étape 1</v>
      </c>
      <c r="L711" s="3">
        <f t="shared" ref="L711:L774" si="46">IF(AND(COUNT(C711:G711)&gt;0,OR(AND(NOT(ISNUMBER($E711)),OR($D711="Oui",$C711&lt;&gt;"Oui - sans lien de dépendance")),COUNT(F711:G711)&lt;&gt;2,ISBLANK($C711))),"Remplissez tous les montants",SUM(H711:I711))</f>
        <v>0</v>
      </c>
      <c r="M711" s="3">
        <f t="shared" ref="M711:M774" si="47">IF(AND(COUNT(C711:G711)&gt;0,OR(AND(NOT(ISNUMBER($E711)),OR($D711="Oui",$C711&lt;&gt;"Oui - sans lien de dépendance")),COUNT(F711:G711)&lt;&gt;2,ISBLANK($C711))),"Remplissez tous les montants",SUM(J711:K711))</f>
        <v>0</v>
      </c>
    </row>
    <row r="712" spans="8:13" x14ac:dyDescent="0.3">
      <c r="H712" s="52" t="str">
        <f t="shared" si="44"/>
        <v>Calculez d'abord la baisse moyenne de vos revenus sur 12 mois à l'étape 2)</v>
      </c>
      <c r="I712" s="52" t="str">
        <f t="shared" si="45"/>
        <v>Calculez d'abord la baisse moyenne de vos revenus sur 12 mois à l'étape 2)</v>
      </c>
      <c r="J712" s="3" t="str">
        <f>IF(CRHPElig=" -  ","Effectuez l’étape 1",IF(CRHPElig="La baisse de revenus n'est pas admissible dans le cadre du PEREC",CRHPElig,IF(AND(INDEX(claimPeriodNo,MATCH('Étape 1) Taux'!$A$8,claimPeriods,0))&gt;17,INDEX(claimPeriodNo,MATCH('Étape 1) Taux'!$A$8,claimPeriods,0))&lt;20,revenueReduction&lt;0.1),0,IF(NOT(ISNUMBER(F712)),0,IF($D712="Oui",0,IF($C712="Non - avec lien de dépendance",MIN(2258,F712,$E712),MIN(2258,F712)))))))</f>
        <v>Effectuez l’étape 1</v>
      </c>
      <c r="K712" s="3" t="str">
        <f>IF(CRHPElig=" -  ","Effectuez l’étape 1",IF(CRHPElig="La baisse de revenus n'est pas admissible dans le cadre du PEREC",CRHPElig,IF(AND(INDEX(claimPeriodNo,MATCH('Étape 1) Taux'!$A$8,claimPeriods,0))&gt;17,INDEX(claimPeriodNo,MATCH('Étape 1) Taux'!$A$8,claimPeriods,0))&lt;20,revenueReduction&lt;0.1),0,IF(NOT(ISNUMBER(G712)),0,IF($D712="Oui",0,IF($C712="Non - avec lien de dépendance",MIN(2258,G712,$E712),MIN(2258,G712)))))))</f>
        <v>Effectuez l’étape 1</v>
      </c>
      <c r="L712" s="3">
        <f t="shared" si="46"/>
        <v>0</v>
      </c>
      <c r="M712" s="3">
        <f t="shared" si="47"/>
        <v>0</v>
      </c>
    </row>
    <row r="713" spans="8:13" x14ac:dyDescent="0.3">
      <c r="H713" s="52" t="str">
        <f t="shared" si="44"/>
        <v>Calculez d'abord la baisse moyenne de vos revenus sur 12 mois à l'étape 2)</v>
      </c>
      <c r="I713" s="52" t="str">
        <f t="shared" si="45"/>
        <v>Calculez d'abord la baisse moyenne de vos revenus sur 12 mois à l'étape 2)</v>
      </c>
      <c r="J713" s="3" t="str">
        <f>IF(CRHPElig=" -  ","Effectuez l’étape 1",IF(CRHPElig="La baisse de revenus n'est pas admissible dans le cadre du PEREC",CRHPElig,IF(AND(INDEX(claimPeriodNo,MATCH('Étape 1) Taux'!$A$8,claimPeriods,0))&gt;17,INDEX(claimPeriodNo,MATCH('Étape 1) Taux'!$A$8,claimPeriods,0))&lt;20,revenueReduction&lt;0.1),0,IF(NOT(ISNUMBER(F713)),0,IF($D713="Oui",0,IF($C713="Non - avec lien de dépendance",MIN(2258,F713,$E713),MIN(2258,F713)))))))</f>
        <v>Effectuez l’étape 1</v>
      </c>
      <c r="K713" s="3" t="str">
        <f>IF(CRHPElig=" -  ","Effectuez l’étape 1",IF(CRHPElig="La baisse de revenus n'est pas admissible dans le cadre du PEREC",CRHPElig,IF(AND(INDEX(claimPeriodNo,MATCH('Étape 1) Taux'!$A$8,claimPeriods,0))&gt;17,INDEX(claimPeriodNo,MATCH('Étape 1) Taux'!$A$8,claimPeriods,0))&lt;20,revenueReduction&lt;0.1),0,IF(NOT(ISNUMBER(G713)),0,IF($D713="Oui",0,IF($C713="Non - avec lien de dépendance",MIN(2258,G713,$E713),MIN(2258,G713)))))))</f>
        <v>Effectuez l’étape 1</v>
      </c>
      <c r="L713" s="3">
        <f t="shared" si="46"/>
        <v>0</v>
      </c>
      <c r="M713" s="3">
        <f t="shared" si="47"/>
        <v>0</v>
      </c>
    </row>
    <row r="714" spans="8:13" x14ac:dyDescent="0.3">
      <c r="H714" s="52" t="str">
        <f t="shared" si="44"/>
        <v>Calculez d'abord la baisse moyenne de vos revenus sur 12 mois à l'étape 2)</v>
      </c>
      <c r="I714" s="52" t="str">
        <f t="shared" si="45"/>
        <v>Calculez d'abord la baisse moyenne de vos revenus sur 12 mois à l'étape 2)</v>
      </c>
      <c r="J714" s="3" t="str">
        <f>IF(CRHPElig=" -  ","Effectuez l’étape 1",IF(CRHPElig="La baisse de revenus n'est pas admissible dans le cadre du PEREC",CRHPElig,IF(AND(INDEX(claimPeriodNo,MATCH('Étape 1) Taux'!$A$8,claimPeriods,0))&gt;17,INDEX(claimPeriodNo,MATCH('Étape 1) Taux'!$A$8,claimPeriods,0))&lt;20,revenueReduction&lt;0.1),0,IF(NOT(ISNUMBER(F714)),0,IF($D714="Oui",0,IF($C714="Non - avec lien de dépendance",MIN(2258,F714,$E714),MIN(2258,F714)))))))</f>
        <v>Effectuez l’étape 1</v>
      </c>
      <c r="K714" s="3" t="str">
        <f>IF(CRHPElig=" -  ","Effectuez l’étape 1",IF(CRHPElig="La baisse de revenus n'est pas admissible dans le cadre du PEREC",CRHPElig,IF(AND(INDEX(claimPeriodNo,MATCH('Étape 1) Taux'!$A$8,claimPeriods,0))&gt;17,INDEX(claimPeriodNo,MATCH('Étape 1) Taux'!$A$8,claimPeriods,0))&lt;20,revenueReduction&lt;0.1),0,IF(NOT(ISNUMBER(G714)),0,IF($D714="Oui",0,IF($C714="Non - avec lien de dépendance",MIN(2258,G714,$E714),MIN(2258,G714)))))))</f>
        <v>Effectuez l’étape 1</v>
      </c>
      <c r="L714" s="3">
        <f t="shared" si="46"/>
        <v>0</v>
      </c>
      <c r="M714" s="3">
        <f t="shared" si="47"/>
        <v>0</v>
      </c>
    </row>
    <row r="715" spans="8:13" x14ac:dyDescent="0.3">
      <c r="H715" s="52" t="str">
        <f t="shared" si="44"/>
        <v>Calculez d'abord la baisse moyenne de vos revenus sur 12 mois à l'étape 2)</v>
      </c>
      <c r="I715" s="52" t="str">
        <f t="shared" si="45"/>
        <v>Calculez d'abord la baisse moyenne de vos revenus sur 12 mois à l'étape 2)</v>
      </c>
      <c r="J715" s="3" t="str">
        <f>IF(CRHPElig=" -  ","Effectuez l’étape 1",IF(CRHPElig="La baisse de revenus n'est pas admissible dans le cadre du PEREC",CRHPElig,IF(AND(INDEX(claimPeriodNo,MATCH('Étape 1) Taux'!$A$8,claimPeriods,0))&gt;17,INDEX(claimPeriodNo,MATCH('Étape 1) Taux'!$A$8,claimPeriods,0))&lt;20,revenueReduction&lt;0.1),0,IF(NOT(ISNUMBER(F715)),0,IF($D715="Oui",0,IF($C715="Non - avec lien de dépendance",MIN(2258,F715,$E715),MIN(2258,F715)))))))</f>
        <v>Effectuez l’étape 1</v>
      </c>
      <c r="K715" s="3" t="str">
        <f>IF(CRHPElig=" -  ","Effectuez l’étape 1",IF(CRHPElig="La baisse de revenus n'est pas admissible dans le cadre du PEREC",CRHPElig,IF(AND(INDEX(claimPeriodNo,MATCH('Étape 1) Taux'!$A$8,claimPeriods,0))&gt;17,INDEX(claimPeriodNo,MATCH('Étape 1) Taux'!$A$8,claimPeriods,0))&lt;20,revenueReduction&lt;0.1),0,IF(NOT(ISNUMBER(G715)),0,IF($D715="Oui",0,IF($C715="Non - avec lien de dépendance",MIN(2258,G715,$E715),MIN(2258,G715)))))))</f>
        <v>Effectuez l’étape 1</v>
      </c>
      <c r="L715" s="3">
        <f t="shared" si="46"/>
        <v>0</v>
      </c>
      <c r="M715" s="3">
        <f t="shared" si="47"/>
        <v>0</v>
      </c>
    </row>
    <row r="716" spans="8:13" x14ac:dyDescent="0.3">
      <c r="H716" s="52" t="str">
        <f t="shared" si="44"/>
        <v>Calculez d'abord la baisse moyenne de vos revenus sur 12 mois à l'étape 2)</v>
      </c>
      <c r="I716" s="52" t="str">
        <f t="shared" si="45"/>
        <v>Calculez d'abord la baisse moyenne de vos revenus sur 12 mois à l'étape 2)</v>
      </c>
      <c r="J716" s="3" t="str">
        <f>IF(CRHPElig=" -  ","Effectuez l’étape 1",IF(CRHPElig="La baisse de revenus n'est pas admissible dans le cadre du PEREC",CRHPElig,IF(AND(INDEX(claimPeriodNo,MATCH('Étape 1) Taux'!$A$8,claimPeriods,0))&gt;17,INDEX(claimPeriodNo,MATCH('Étape 1) Taux'!$A$8,claimPeriods,0))&lt;20,revenueReduction&lt;0.1),0,IF(NOT(ISNUMBER(F716)),0,IF($D716="Oui",0,IF($C716="Non - avec lien de dépendance",MIN(2258,F716,$E716),MIN(2258,F716)))))))</f>
        <v>Effectuez l’étape 1</v>
      </c>
      <c r="K716" s="3" t="str">
        <f>IF(CRHPElig=" -  ","Effectuez l’étape 1",IF(CRHPElig="La baisse de revenus n'est pas admissible dans le cadre du PEREC",CRHPElig,IF(AND(INDEX(claimPeriodNo,MATCH('Étape 1) Taux'!$A$8,claimPeriods,0))&gt;17,INDEX(claimPeriodNo,MATCH('Étape 1) Taux'!$A$8,claimPeriods,0))&lt;20,revenueReduction&lt;0.1),0,IF(NOT(ISNUMBER(G716)),0,IF($D716="Oui",0,IF($C716="Non - avec lien de dépendance",MIN(2258,G716,$E716),MIN(2258,G716)))))))</f>
        <v>Effectuez l’étape 1</v>
      </c>
      <c r="L716" s="3">
        <f t="shared" si="46"/>
        <v>0</v>
      </c>
      <c r="M716" s="3">
        <f t="shared" si="47"/>
        <v>0</v>
      </c>
    </row>
    <row r="717" spans="8:13" x14ac:dyDescent="0.3">
      <c r="H717" s="52" t="str">
        <f t="shared" si="44"/>
        <v>Calculez d'abord la baisse moyenne de vos revenus sur 12 mois à l'étape 2)</v>
      </c>
      <c r="I717" s="52" t="str">
        <f t="shared" si="45"/>
        <v>Calculez d'abord la baisse moyenne de vos revenus sur 12 mois à l'étape 2)</v>
      </c>
      <c r="J717" s="3" t="str">
        <f>IF(CRHPElig=" -  ","Effectuez l’étape 1",IF(CRHPElig="La baisse de revenus n'est pas admissible dans le cadre du PEREC",CRHPElig,IF(AND(INDEX(claimPeriodNo,MATCH('Étape 1) Taux'!$A$8,claimPeriods,0))&gt;17,INDEX(claimPeriodNo,MATCH('Étape 1) Taux'!$A$8,claimPeriods,0))&lt;20,revenueReduction&lt;0.1),0,IF(NOT(ISNUMBER(F717)),0,IF($D717="Oui",0,IF($C717="Non - avec lien de dépendance",MIN(2258,F717,$E717),MIN(2258,F717)))))))</f>
        <v>Effectuez l’étape 1</v>
      </c>
      <c r="K717" s="3" t="str">
        <f>IF(CRHPElig=" -  ","Effectuez l’étape 1",IF(CRHPElig="La baisse de revenus n'est pas admissible dans le cadre du PEREC",CRHPElig,IF(AND(INDEX(claimPeriodNo,MATCH('Étape 1) Taux'!$A$8,claimPeriods,0))&gt;17,INDEX(claimPeriodNo,MATCH('Étape 1) Taux'!$A$8,claimPeriods,0))&lt;20,revenueReduction&lt;0.1),0,IF(NOT(ISNUMBER(G717)),0,IF($D717="Oui",0,IF($C717="Non - avec lien de dépendance",MIN(2258,G717,$E717),MIN(2258,G717)))))))</f>
        <v>Effectuez l’étape 1</v>
      </c>
      <c r="L717" s="3">
        <f t="shared" si="46"/>
        <v>0</v>
      </c>
      <c r="M717" s="3">
        <f t="shared" si="47"/>
        <v>0</v>
      </c>
    </row>
    <row r="718" spans="8:13" x14ac:dyDescent="0.3">
      <c r="H718" s="52" t="str">
        <f t="shared" si="44"/>
        <v>Calculez d'abord la baisse moyenne de vos revenus sur 12 mois à l'étape 2)</v>
      </c>
      <c r="I718" s="52" t="str">
        <f t="shared" si="45"/>
        <v>Calculez d'abord la baisse moyenne de vos revenus sur 12 mois à l'étape 2)</v>
      </c>
      <c r="J718" s="3" t="str">
        <f>IF(CRHPElig=" -  ","Effectuez l’étape 1",IF(CRHPElig="La baisse de revenus n'est pas admissible dans le cadre du PEREC",CRHPElig,IF(AND(INDEX(claimPeriodNo,MATCH('Étape 1) Taux'!$A$8,claimPeriods,0))&gt;17,INDEX(claimPeriodNo,MATCH('Étape 1) Taux'!$A$8,claimPeriods,0))&lt;20,revenueReduction&lt;0.1),0,IF(NOT(ISNUMBER(F718)),0,IF($D718="Oui",0,IF($C718="Non - avec lien de dépendance",MIN(2258,F718,$E718),MIN(2258,F718)))))))</f>
        <v>Effectuez l’étape 1</v>
      </c>
      <c r="K718" s="3" t="str">
        <f>IF(CRHPElig=" -  ","Effectuez l’étape 1",IF(CRHPElig="La baisse de revenus n'est pas admissible dans le cadre du PEREC",CRHPElig,IF(AND(INDEX(claimPeriodNo,MATCH('Étape 1) Taux'!$A$8,claimPeriods,0))&gt;17,INDEX(claimPeriodNo,MATCH('Étape 1) Taux'!$A$8,claimPeriods,0))&lt;20,revenueReduction&lt;0.1),0,IF(NOT(ISNUMBER(G718)),0,IF($D718="Oui",0,IF($C718="Non - avec lien de dépendance",MIN(2258,G718,$E718),MIN(2258,G718)))))))</f>
        <v>Effectuez l’étape 1</v>
      </c>
      <c r="L718" s="3">
        <f t="shared" si="46"/>
        <v>0</v>
      </c>
      <c r="M718" s="3">
        <f t="shared" si="47"/>
        <v>0</v>
      </c>
    </row>
    <row r="719" spans="8:13" x14ac:dyDescent="0.3">
      <c r="H719" s="52" t="str">
        <f t="shared" si="44"/>
        <v>Calculez d'abord la baisse moyenne de vos revenus sur 12 mois à l'étape 2)</v>
      </c>
      <c r="I719" s="52" t="str">
        <f t="shared" si="45"/>
        <v>Calculez d'abord la baisse moyenne de vos revenus sur 12 mois à l'étape 2)</v>
      </c>
      <c r="J719" s="3" t="str">
        <f>IF(CRHPElig=" -  ","Effectuez l’étape 1",IF(CRHPElig="La baisse de revenus n'est pas admissible dans le cadre du PEREC",CRHPElig,IF(AND(INDEX(claimPeriodNo,MATCH('Étape 1) Taux'!$A$8,claimPeriods,0))&gt;17,INDEX(claimPeriodNo,MATCH('Étape 1) Taux'!$A$8,claimPeriods,0))&lt;20,revenueReduction&lt;0.1),0,IF(NOT(ISNUMBER(F719)),0,IF($D719="Oui",0,IF($C719="Non - avec lien de dépendance",MIN(2258,F719,$E719),MIN(2258,F719)))))))</f>
        <v>Effectuez l’étape 1</v>
      </c>
      <c r="K719" s="3" t="str">
        <f>IF(CRHPElig=" -  ","Effectuez l’étape 1",IF(CRHPElig="La baisse de revenus n'est pas admissible dans le cadre du PEREC",CRHPElig,IF(AND(INDEX(claimPeriodNo,MATCH('Étape 1) Taux'!$A$8,claimPeriods,0))&gt;17,INDEX(claimPeriodNo,MATCH('Étape 1) Taux'!$A$8,claimPeriods,0))&lt;20,revenueReduction&lt;0.1),0,IF(NOT(ISNUMBER(G719)),0,IF($D719="Oui",0,IF($C719="Non - avec lien de dépendance",MIN(2258,G719,$E719),MIN(2258,G719)))))))</f>
        <v>Effectuez l’étape 1</v>
      </c>
      <c r="L719" s="3">
        <f t="shared" si="46"/>
        <v>0</v>
      </c>
      <c r="M719" s="3">
        <f t="shared" si="47"/>
        <v>0</v>
      </c>
    </row>
    <row r="720" spans="8:13" x14ac:dyDescent="0.3">
      <c r="H720" s="52" t="str">
        <f t="shared" si="44"/>
        <v>Calculez d'abord la baisse moyenne de vos revenus sur 12 mois à l'étape 2)</v>
      </c>
      <c r="I720" s="52" t="str">
        <f t="shared" si="45"/>
        <v>Calculez d'abord la baisse moyenne de vos revenus sur 12 mois à l'étape 2)</v>
      </c>
      <c r="J720" s="3" t="str">
        <f>IF(CRHPElig=" -  ","Effectuez l’étape 1",IF(CRHPElig="La baisse de revenus n'est pas admissible dans le cadre du PEREC",CRHPElig,IF(AND(INDEX(claimPeriodNo,MATCH('Étape 1) Taux'!$A$8,claimPeriods,0))&gt;17,INDEX(claimPeriodNo,MATCH('Étape 1) Taux'!$A$8,claimPeriods,0))&lt;20,revenueReduction&lt;0.1),0,IF(NOT(ISNUMBER(F720)),0,IF($D720="Oui",0,IF($C720="Non - avec lien de dépendance",MIN(2258,F720,$E720),MIN(2258,F720)))))))</f>
        <v>Effectuez l’étape 1</v>
      </c>
      <c r="K720" s="3" t="str">
        <f>IF(CRHPElig=" -  ","Effectuez l’étape 1",IF(CRHPElig="La baisse de revenus n'est pas admissible dans le cadre du PEREC",CRHPElig,IF(AND(INDEX(claimPeriodNo,MATCH('Étape 1) Taux'!$A$8,claimPeriods,0))&gt;17,INDEX(claimPeriodNo,MATCH('Étape 1) Taux'!$A$8,claimPeriods,0))&lt;20,revenueReduction&lt;0.1),0,IF(NOT(ISNUMBER(G720)),0,IF($D720="Oui",0,IF($C720="Non - avec lien de dépendance",MIN(2258,G720,$E720),MIN(2258,G720)))))))</f>
        <v>Effectuez l’étape 1</v>
      </c>
      <c r="L720" s="3">
        <f t="shared" si="46"/>
        <v>0</v>
      </c>
      <c r="M720" s="3">
        <f t="shared" si="47"/>
        <v>0</v>
      </c>
    </row>
    <row r="721" spans="8:13" x14ac:dyDescent="0.3">
      <c r="H721" s="52" t="str">
        <f t="shared" si="44"/>
        <v>Calculez d'abord la baisse moyenne de vos revenus sur 12 mois à l'étape 2)</v>
      </c>
      <c r="I721" s="52" t="str">
        <f t="shared" si="45"/>
        <v>Calculez d'abord la baisse moyenne de vos revenus sur 12 mois à l'étape 2)</v>
      </c>
      <c r="J721" s="3" t="str">
        <f>IF(CRHPElig=" -  ","Effectuez l’étape 1",IF(CRHPElig="La baisse de revenus n'est pas admissible dans le cadre du PEREC",CRHPElig,IF(AND(INDEX(claimPeriodNo,MATCH('Étape 1) Taux'!$A$8,claimPeriods,0))&gt;17,INDEX(claimPeriodNo,MATCH('Étape 1) Taux'!$A$8,claimPeriods,0))&lt;20,revenueReduction&lt;0.1),0,IF(NOT(ISNUMBER(F721)),0,IF($D721="Oui",0,IF($C721="Non - avec lien de dépendance",MIN(2258,F721,$E721),MIN(2258,F721)))))))</f>
        <v>Effectuez l’étape 1</v>
      </c>
      <c r="K721" s="3" t="str">
        <f>IF(CRHPElig=" -  ","Effectuez l’étape 1",IF(CRHPElig="La baisse de revenus n'est pas admissible dans le cadre du PEREC",CRHPElig,IF(AND(INDEX(claimPeriodNo,MATCH('Étape 1) Taux'!$A$8,claimPeriods,0))&gt;17,INDEX(claimPeriodNo,MATCH('Étape 1) Taux'!$A$8,claimPeriods,0))&lt;20,revenueReduction&lt;0.1),0,IF(NOT(ISNUMBER(G721)),0,IF($D721="Oui",0,IF($C721="Non - avec lien de dépendance",MIN(2258,G721,$E721),MIN(2258,G721)))))))</f>
        <v>Effectuez l’étape 1</v>
      </c>
      <c r="L721" s="3">
        <f t="shared" si="46"/>
        <v>0</v>
      </c>
      <c r="M721" s="3">
        <f t="shared" si="47"/>
        <v>0</v>
      </c>
    </row>
    <row r="722" spans="8:13" x14ac:dyDescent="0.3">
      <c r="H722" s="52" t="str">
        <f t="shared" si="44"/>
        <v>Calculez d'abord la baisse moyenne de vos revenus sur 12 mois à l'étape 2)</v>
      </c>
      <c r="I722" s="52" t="str">
        <f t="shared" si="45"/>
        <v>Calculez d'abord la baisse moyenne de vos revenus sur 12 mois à l'étape 2)</v>
      </c>
      <c r="J722" s="3" t="str">
        <f>IF(CRHPElig=" -  ","Effectuez l’étape 1",IF(CRHPElig="La baisse de revenus n'est pas admissible dans le cadre du PEREC",CRHPElig,IF(AND(INDEX(claimPeriodNo,MATCH('Étape 1) Taux'!$A$8,claimPeriods,0))&gt;17,INDEX(claimPeriodNo,MATCH('Étape 1) Taux'!$A$8,claimPeriods,0))&lt;20,revenueReduction&lt;0.1),0,IF(NOT(ISNUMBER(F722)),0,IF($D722="Oui",0,IF($C722="Non - avec lien de dépendance",MIN(2258,F722,$E722),MIN(2258,F722)))))))</f>
        <v>Effectuez l’étape 1</v>
      </c>
      <c r="K722" s="3" t="str">
        <f>IF(CRHPElig=" -  ","Effectuez l’étape 1",IF(CRHPElig="La baisse de revenus n'est pas admissible dans le cadre du PEREC",CRHPElig,IF(AND(INDEX(claimPeriodNo,MATCH('Étape 1) Taux'!$A$8,claimPeriods,0))&gt;17,INDEX(claimPeriodNo,MATCH('Étape 1) Taux'!$A$8,claimPeriods,0))&lt;20,revenueReduction&lt;0.1),0,IF(NOT(ISNUMBER(G722)),0,IF($D722="Oui",0,IF($C722="Non - avec lien de dépendance",MIN(2258,G722,$E722),MIN(2258,G722)))))))</f>
        <v>Effectuez l’étape 1</v>
      </c>
      <c r="L722" s="3">
        <f t="shared" si="46"/>
        <v>0</v>
      </c>
      <c r="M722" s="3">
        <f t="shared" si="47"/>
        <v>0</v>
      </c>
    </row>
    <row r="723" spans="8:13" x14ac:dyDescent="0.3">
      <c r="H723" s="52" t="str">
        <f t="shared" si="44"/>
        <v>Calculez d'abord la baisse moyenne de vos revenus sur 12 mois à l'étape 2)</v>
      </c>
      <c r="I723" s="52" t="str">
        <f t="shared" si="45"/>
        <v>Calculez d'abord la baisse moyenne de vos revenus sur 12 mois à l'étape 2)</v>
      </c>
      <c r="J723" s="3" t="str">
        <f>IF(CRHPElig=" -  ","Effectuez l’étape 1",IF(CRHPElig="La baisse de revenus n'est pas admissible dans le cadre du PEREC",CRHPElig,IF(AND(INDEX(claimPeriodNo,MATCH('Étape 1) Taux'!$A$8,claimPeriods,0))&gt;17,INDEX(claimPeriodNo,MATCH('Étape 1) Taux'!$A$8,claimPeriods,0))&lt;20,revenueReduction&lt;0.1),0,IF(NOT(ISNUMBER(F723)),0,IF($D723="Oui",0,IF($C723="Non - avec lien de dépendance",MIN(2258,F723,$E723),MIN(2258,F723)))))))</f>
        <v>Effectuez l’étape 1</v>
      </c>
      <c r="K723" s="3" t="str">
        <f>IF(CRHPElig=" -  ","Effectuez l’étape 1",IF(CRHPElig="La baisse de revenus n'est pas admissible dans le cadre du PEREC",CRHPElig,IF(AND(INDEX(claimPeriodNo,MATCH('Étape 1) Taux'!$A$8,claimPeriods,0))&gt;17,INDEX(claimPeriodNo,MATCH('Étape 1) Taux'!$A$8,claimPeriods,0))&lt;20,revenueReduction&lt;0.1),0,IF(NOT(ISNUMBER(G723)),0,IF($D723="Oui",0,IF($C723="Non - avec lien de dépendance",MIN(2258,G723,$E723),MIN(2258,G723)))))))</f>
        <v>Effectuez l’étape 1</v>
      </c>
      <c r="L723" s="3">
        <f t="shared" si="46"/>
        <v>0</v>
      </c>
      <c r="M723" s="3">
        <f t="shared" si="47"/>
        <v>0</v>
      </c>
    </row>
    <row r="724" spans="8:13" x14ac:dyDescent="0.3">
      <c r="H724" s="52" t="str">
        <f t="shared" si="44"/>
        <v>Calculez d'abord la baisse moyenne de vos revenus sur 12 mois à l'étape 2)</v>
      </c>
      <c r="I724" s="52" t="str">
        <f t="shared" si="45"/>
        <v>Calculez d'abord la baisse moyenne de vos revenus sur 12 mois à l'étape 2)</v>
      </c>
      <c r="J724" s="3" t="str">
        <f>IF(CRHPElig=" -  ","Effectuez l’étape 1",IF(CRHPElig="La baisse de revenus n'est pas admissible dans le cadre du PEREC",CRHPElig,IF(AND(INDEX(claimPeriodNo,MATCH('Étape 1) Taux'!$A$8,claimPeriods,0))&gt;17,INDEX(claimPeriodNo,MATCH('Étape 1) Taux'!$A$8,claimPeriods,0))&lt;20,revenueReduction&lt;0.1),0,IF(NOT(ISNUMBER(F724)),0,IF($D724="Oui",0,IF($C724="Non - avec lien de dépendance",MIN(2258,F724,$E724),MIN(2258,F724)))))))</f>
        <v>Effectuez l’étape 1</v>
      </c>
      <c r="K724" s="3" t="str">
        <f>IF(CRHPElig=" -  ","Effectuez l’étape 1",IF(CRHPElig="La baisse de revenus n'est pas admissible dans le cadre du PEREC",CRHPElig,IF(AND(INDEX(claimPeriodNo,MATCH('Étape 1) Taux'!$A$8,claimPeriods,0))&gt;17,INDEX(claimPeriodNo,MATCH('Étape 1) Taux'!$A$8,claimPeriods,0))&lt;20,revenueReduction&lt;0.1),0,IF(NOT(ISNUMBER(G724)),0,IF($D724="Oui",0,IF($C724="Non - avec lien de dépendance",MIN(2258,G724,$E724),MIN(2258,G724)))))))</f>
        <v>Effectuez l’étape 1</v>
      </c>
      <c r="L724" s="3">
        <f t="shared" si="46"/>
        <v>0</v>
      </c>
      <c r="M724" s="3">
        <f t="shared" si="47"/>
        <v>0</v>
      </c>
    </row>
    <row r="725" spans="8:13" x14ac:dyDescent="0.3">
      <c r="H725" s="52" t="str">
        <f t="shared" si="44"/>
        <v>Calculez d'abord la baisse moyenne de vos revenus sur 12 mois à l'étape 2)</v>
      </c>
      <c r="I725" s="52" t="str">
        <f t="shared" si="45"/>
        <v>Calculez d'abord la baisse moyenne de vos revenus sur 12 mois à l'étape 2)</v>
      </c>
      <c r="J725" s="3" t="str">
        <f>IF(CRHPElig=" -  ","Effectuez l’étape 1",IF(CRHPElig="La baisse de revenus n'est pas admissible dans le cadre du PEREC",CRHPElig,IF(AND(INDEX(claimPeriodNo,MATCH('Étape 1) Taux'!$A$8,claimPeriods,0))&gt;17,INDEX(claimPeriodNo,MATCH('Étape 1) Taux'!$A$8,claimPeriods,0))&lt;20,revenueReduction&lt;0.1),0,IF(NOT(ISNUMBER(F725)),0,IF($D725="Oui",0,IF($C725="Non - avec lien de dépendance",MIN(2258,F725,$E725),MIN(2258,F725)))))))</f>
        <v>Effectuez l’étape 1</v>
      </c>
      <c r="K725" s="3" t="str">
        <f>IF(CRHPElig=" -  ","Effectuez l’étape 1",IF(CRHPElig="La baisse de revenus n'est pas admissible dans le cadre du PEREC",CRHPElig,IF(AND(INDEX(claimPeriodNo,MATCH('Étape 1) Taux'!$A$8,claimPeriods,0))&gt;17,INDEX(claimPeriodNo,MATCH('Étape 1) Taux'!$A$8,claimPeriods,0))&lt;20,revenueReduction&lt;0.1),0,IF(NOT(ISNUMBER(G725)),0,IF($D725="Oui",0,IF($C725="Non - avec lien de dépendance",MIN(2258,G725,$E725),MIN(2258,G725)))))))</f>
        <v>Effectuez l’étape 1</v>
      </c>
      <c r="L725" s="3">
        <f t="shared" si="46"/>
        <v>0</v>
      </c>
      <c r="M725" s="3">
        <f t="shared" si="47"/>
        <v>0</v>
      </c>
    </row>
    <row r="726" spans="8:13" x14ac:dyDescent="0.3">
      <c r="H726" s="52" t="str">
        <f t="shared" si="44"/>
        <v>Calculez d'abord la baisse moyenne de vos revenus sur 12 mois à l'étape 2)</v>
      </c>
      <c r="I726" s="52" t="str">
        <f t="shared" si="45"/>
        <v>Calculez d'abord la baisse moyenne de vos revenus sur 12 mois à l'étape 2)</v>
      </c>
      <c r="J726" s="3" t="str">
        <f>IF(CRHPElig=" -  ","Effectuez l’étape 1",IF(CRHPElig="La baisse de revenus n'est pas admissible dans le cadre du PEREC",CRHPElig,IF(AND(INDEX(claimPeriodNo,MATCH('Étape 1) Taux'!$A$8,claimPeriods,0))&gt;17,INDEX(claimPeriodNo,MATCH('Étape 1) Taux'!$A$8,claimPeriods,0))&lt;20,revenueReduction&lt;0.1),0,IF(NOT(ISNUMBER(F726)),0,IF($D726="Oui",0,IF($C726="Non - avec lien de dépendance",MIN(2258,F726,$E726),MIN(2258,F726)))))))</f>
        <v>Effectuez l’étape 1</v>
      </c>
      <c r="K726" s="3" t="str">
        <f>IF(CRHPElig=" -  ","Effectuez l’étape 1",IF(CRHPElig="La baisse de revenus n'est pas admissible dans le cadre du PEREC",CRHPElig,IF(AND(INDEX(claimPeriodNo,MATCH('Étape 1) Taux'!$A$8,claimPeriods,0))&gt;17,INDEX(claimPeriodNo,MATCH('Étape 1) Taux'!$A$8,claimPeriods,0))&lt;20,revenueReduction&lt;0.1),0,IF(NOT(ISNUMBER(G726)),0,IF($D726="Oui",0,IF($C726="Non - avec lien de dépendance",MIN(2258,G726,$E726),MIN(2258,G726)))))))</f>
        <v>Effectuez l’étape 1</v>
      </c>
      <c r="L726" s="3">
        <f t="shared" si="46"/>
        <v>0</v>
      </c>
      <c r="M726" s="3">
        <f t="shared" si="47"/>
        <v>0</v>
      </c>
    </row>
    <row r="727" spans="8:13" x14ac:dyDescent="0.3">
      <c r="H727" s="52" t="str">
        <f t="shared" si="44"/>
        <v>Calculez d'abord la baisse moyenne de vos revenus sur 12 mois à l'étape 2)</v>
      </c>
      <c r="I727" s="52" t="str">
        <f t="shared" si="45"/>
        <v>Calculez d'abord la baisse moyenne de vos revenus sur 12 mois à l'étape 2)</v>
      </c>
      <c r="J727" s="3" t="str">
        <f>IF(CRHPElig=" -  ","Effectuez l’étape 1",IF(CRHPElig="La baisse de revenus n'est pas admissible dans le cadre du PEREC",CRHPElig,IF(AND(INDEX(claimPeriodNo,MATCH('Étape 1) Taux'!$A$8,claimPeriods,0))&gt;17,INDEX(claimPeriodNo,MATCH('Étape 1) Taux'!$A$8,claimPeriods,0))&lt;20,revenueReduction&lt;0.1),0,IF(NOT(ISNUMBER(F727)),0,IF($D727="Oui",0,IF($C727="Non - avec lien de dépendance",MIN(2258,F727,$E727),MIN(2258,F727)))))))</f>
        <v>Effectuez l’étape 1</v>
      </c>
      <c r="K727" s="3" t="str">
        <f>IF(CRHPElig=" -  ","Effectuez l’étape 1",IF(CRHPElig="La baisse de revenus n'est pas admissible dans le cadre du PEREC",CRHPElig,IF(AND(INDEX(claimPeriodNo,MATCH('Étape 1) Taux'!$A$8,claimPeriods,0))&gt;17,INDEX(claimPeriodNo,MATCH('Étape 1) Taux'!$A$8,claimPeriods,0))&lt;20,revenueReduction&lt;0.1),0,IF(NOT(ISNUMBER(G727)),0,IF($D727="Oui",0,IF($C727="Non - avec lien de dépendance",MIN(2258,G727,$E727),MIN(2258,G727)))))))</f>
        <v>Effectuez l’étape 1</v>
      </c>
      <c r="L727" s="3">
        <f t="shared" si="46"/>
        <v>0</v>
      </c>
      <c r="M727" s="3">
        <f t="shared" si="47"/>
        <v>0</v>
      </c>
    </row>
    <row r="728" spans="8:13" x14ac:dyDescent="0.3">
      <c r="H728" s="52" t="str">
        <f t="shared" si="44"/>
        <v>Calculez d'abord la baisse moyenne de vos revenus sur 12 mois à l'étape 2)</v>
      </c>
      <c r="I728" s="52" t="str">
        <f t="shared" si="45"/>
        <v>Calculez d'abord la baisse moyenne de vos revenus sur 12 mois à l'étape 2)</v>
      </c>
      <c r="J728" s="3" t="str">
        <f>IF(CRHPElig=" -  ","Effectuez l’étape 1",IF(CRHPElig="La baisse de revenus n'est pas admissible dans le cadre du PEREC",CRHPElig,IF(AND(INDEX(claimPeriodNo,MATCH('Étape 1) Taux'!$A$8,claimPeriods,0))&gt;17,INDEX(claimPeriodNo,MATCH('Étape 1) Taux'!$A$8,claimPeriods,0))&lt;20,revenueReduction&lt;0.1),0,IF(NOT(ISNUMBER(F728)),0,IF($D728="Oui",0,IF($C728="Non - avec lien de dépendance",MIN(2258,F728,$E728),MIN(2258,F728)))))))</f>
        <v>Effectuez l’étape 1</v>
      </c>
      <c r="K728" s="3" t="str">
        <f>IF(CRHPElig=" -  ","Effectuez l’étape 1",IF(CRHPElig="La baisse de revenus n'est pas admissible dans le cadre du PEREC",CRHPElig,IF(AND(INDEX(claimPeriodNo,MATCH('Étape 1) Taux'!$A$8,claimPeriods,0))&gt;17,INDEX(claimPeriodNo,MATCH('Étape 1) Taux'!$A$8,claimPeriods,0))&lt;20,revenueReduction&lt;0.1),0,IF(NOT(ISNUMBER(G728)),0,IF($D728="Oui",0,IF($C728="Non - avec lien de dépendance",MIN(2258,G728,$E728),MIN(2258,G728)))))))</f>
        <v>Effectuez l’étape 1</v>
      </c>
      <c r="L728" s="3">
        <f t="shared" si="46"/>
        <v>0</v>
      </c>
      <c r="M728" s="3">
        <f t="shared" si="47"/>
        <v>0</v>
      </c>
    </row>
    <row r="729" spans="8:13" x14ac:dyDescent="0.3">
      <c r="H729" s="52" t="str">
        <f t="shared" si="44"/>
        <v>Calculez d'abord la baisse moyenne de vos revenus sur 12 mois à l'étape 2)</v>
      </c>
      <c r="I729" s="52" t="str">
        <f t="shared" si="45"/>
        <v>Calculez d'abord la baisse moyenne de vos revenus sur 12 mois à l'étape 2)</v>
      </c>
      <c r="J729" s="3" t="str">
        <f>IF(CRHPElig=" -  ","Effectuez l’étape 1",IF(CRHPElig="La baisse de revenus n'est pas admissible dans le cadre du PEREC",CRHPElig,IF(AND(INDEX(claimPeriodNo,MATCH('Étape 1) Taux'!$A$8,claimPeriods,0))&gt;17,INDEX(claimPeriodNo,MATCH('Étape 1) Taux'!$A$8,claimPeriods,0))&lt;20,revenueReduction&lt;0.1),0,IF(NOT(ISNUMBER(F729)),0,IF($D729="Oui",0,IF($C729="Non - avec lien de dépendance",MIN(2258,F729,$E729),MIN(2258,F729)))))))</f>
        <v>Effectuez l’étape 1</v>
      </c>
      <c r="K729" s="3" t="str">
        <f>IF(CRHPElig=" -  ","Effectuez l’étape 1",IF(CRHPElig="La baisse de revenus n'est pas admissible dans le cadre du PEREC",CRHPElig,IF(AND(INDEX(claimPeriodNo,MATCH('Étape 1) Taux'!$A$8,claimPeriods,0))&gt;17,INDEX(claimPeriodNo,MATCH('Étape 1) Taux'!$A$8,claimPeriods,0))&lt;20,revenueReduction&lt;0.1),0,IF(NOT(ISNUMBER(G729)),0,IF($D729="Oui",0,IF($C729="Non - avec lien de dépendance",MIN(2258,G729,$E729),MIN(2258,G729)))))))</f>
        <v>Effectuez l’étape 1</v>
      </c>
      <c r="L729" s="3">
        <f t="shared" si="46"/>
        <v>0</v>
      </c>
      <c r="M729" s="3">
        <f t="shared" si="47"/>
        <v>0</v>
      </c>
    </row>
    <row r="730" spans="8:13" x14ac:dyDescent="0.3">
      <c r="H730" s="52" t="str">
        <f t="shared" si="44"/>
        <v>Calculez d'abord la baisse moyenne de vos revenus sur 12 mois à l'étape 2)</v>
      </c>
      <c r="I730" s="52" t="str">
        <f t="shared" si="45"/>
        <v>Calculez d'abord la baisse moyenne de vos revenus sur 12 mois à l'étape 2)</v>
      </c>
      <c r="J730" s="3" t="str">
        <f>IF(CRHPElig=" -  ","Effectuez l’étape 1",IF(CRHPElig="La baisse de revenus n'est pas admissible dans le cadre du PEREC",CRHPElig,IF(AND(INDEX(claimPeriodNo,MATCH('Étape 1) Taux'!$A$8,claimPeriods,0))&gt;17,INDEX(claimPeriodNo,MATCH('Étape 1) Taux'!$A$8,claimPeriods,0))&lt;20,revenueReduction&lt;0.1),0,IF(NOT(ISNUMBER(F730)),0,IF($D730="Oui",0,IF($C730="Non - avec lien de dépendance",MIN(2258,F730,$E730),MIN(2258,F730)))))))</f>
        <v>Effectuez l’étape 1</v>
      </c>
      <c r="K730" s="3" t="str">
        <f>IF(CRHPElig=" -  ","Effectuez l’étape 1",IF(CRHPElig="La baisse de revenus n'est pas admissible dans le cadre du PEREC",CRHPElig,IF(AND(INDEX(claimPeriodNo,MATCH('Étape 1) Taux'!$A$8,claimPeriods,0))&gt;17,INDEX(claimPeriodNo,MATCH('Étape 1) Taux'!$A$8,claimPeriods,0))&lt;20,revenueReduction&lt;0.1),0,IF(NOT(ISNUMBER(G730)),0,IF($D730="Oui",0,IF($C730="Non - avec lien de dépendance",MIN(2258,G730,$E730),MIN(2258,G730)))))))</f>
        <v>Effectuez l’étape 1</v>
      </c>
      <c r="L730" s="3">
        <f t="shared" si="46"/>
        <v>0</v>
      </c>
      <c r="M730" s="3">
        <f t="shared" si="47"/>
        <v>0</v>
      </c>
    </row>
    <row r="731" spans="8:13" x14ac:dyDescent="0.3">
      <c r="H731" s="52" t="str">
        <f t="shared" si="44"/>
        <v>Calculez d'abord la baisse moyenne de vos revenus sur 12 mois à l'étape 2)</v>
      </c>
      <c r="I731" s="52" t="str">
        <f t="shared" si="45"/>
        <v>Calculez d'abord la baisse moyenne de vos revenus sur 12 mois à l'étape 2)</v>
      </c>
      <c r="J731" s="3" t="str">
        <f>IF(CRHPElig=" -  ","Effectuez l’étape 1",IF(CRHPElig="La baisse de revenus n'est pas admissible dans le cadre du PEREC",CRHPElig,IF(AND(INDEX(claimPeriodNo,MATCH('Étape 1) Taux'!$A$8,claimPeriods,0))&gt;17,INDEX(claimPeriodNo,MATCH('Étape 1) Taux'!$A$8,claimPeriods,0))&lt;20,revenueReduction&lt;0.1),0,IF(NOT(ISNUMBER(F731)),0,IF($D731="Oui",0,IF($C731="Non - avec lien de dépendance",MIN(2258,F731,$E731),MIN(2258,F731)))))))</f>
        <v>Effectuez l’étape 1</v>
      </c>
      <c r="K731" s="3" t="str">
        <f>IF(CRHPElig=" -  ","Effectuez l’étape 1",IF(CRHPElig="La baisse de revenus n'est pas admissible dans le cadre du PEREC",CRHPElig,IF(AND(INDEX(claimPeriodNo,MATCH('Étape 1) Taux'!$A$8,claimPeriods,0))&gt;17,INDEX(claimPeriodNo,MATCH('Étape 1) Taux'!$A$8,claimPeriods,0))&lt;20,revenueReduction&lt;0.1),0,IF(NOT(ISNUMBER(G731)),0,IF($D731="Oui",0,IF($C731="Non - avec lien de dépendance",MIN(2258,G731,$E731),MIN(2258,G731)))))))</f>
        <v>Effectuez l’étape 1</v>
      </c>
      <c r="L731" s="3">
        <f t="shared" si="46"/>
        <v>0</v>
      </c>
      <c r="M731" s="3">
        <f t="shared" si="47"/>
        <v>0</v>
      </c>
    </row>
    <row r="732" spans="8:13" x14ac:dyDescent="0.3">
      <c r="H732" s="52" t="str">
        <f t="shared" si="44"/>
        <v>Calculez d'abord la baisse moyenne de vos revenus sur 12 mois à l'étape 2)</v>
      </c>
      <c r="I732" s="52" t="str">
        <f t="shared" si="45"/>
        <v>Calculez d'abord la baisse moyenne de vos revenus sur 12 mois à l'étape 2)</v>
      </c>
      <c r="J732" s="3" t="str">
        <f>IF(CRHPElig=" -  ","Effectuez l’étape 1",IF(CRHPElig="La baisse de revenus n'est pas admissible dans le cadre du PEREC",CRHPElig,IF(AND(INDEX(claimPeriodNo,MATCH('Étape 1) Taux'!$A$8,claimPeriods,0))&gt;17,INDEX(claimPeriodNo,MATCH('Étape 1) Taux'!$A$8,claimPeriods,0))&lt;20,revenueReduction&lt;0.1),0,IF(NOT(ISNUMBER(F732)),0,IF($D732="Oui",0,IF($C732="Non - avec lien de dépendance",MIN(2258,F732,$E732),MIN(2258,F732)))))))</f>
        <v>Effectuez l’étape 1</v>
      </c>
      <c r="K732" s="3" t="str">
        <f>IF(CRHPElig=" -  ","Effectuez l’étape 1",IF(CRHPElig="La baisse de revenus n'est pas admissible dans le cadre du PEREC",CRHPElig,IF(AND(INDEX(claimPeriodNo,MATCH('Étape 1) Taux'!$A$8,claimPeriods,0))&gt;17,INDEX(claimPeriodNo,MATCH('Étape 1) Taux'!$A$8,claimPeriods,0))&lt;20,revenueReduction&lt;0.1),0,IF(NOT(ISNUMBER(G732)),0,IF($D732="Oui",0,IF($C732="Non - avec lien de dépendance",MIN(2258,G732,$E732),MIN(2258,G732)))))))</f>
        <v>Effectuez l’étape 1</v>
      </c>
      <c r="L732" s="3">
        <f t="shared" si="46"/>
        <v>0</v>
      </c>
      <c r="M732" s="3">
        <f t="shared" si="47"/>
        <v>0</v>
      </c>
    </row>
    <row r="733" spans="8:13" x14ac:dyDescent="0.3">
      <c r="H733" s="52" t="str">
        <f t="shared" si="44"/>
        <v>Calculez d'abord la baisse moyenne de vos revenus sur 12 mois à l'étape 2)</v>
      </c>
      <c r="I733" s="52" t="str">
        <f t="shared" si="45"/>
        <v>Calculez d'abord la baisse moyenne de vos revenus sur 12 mois à l'étape 2)</v>
      </c>
      <c r="J733" s="3" t="str">
        <f>IF(CRHPElig=" -  ","Effectuez l’étape 1",IF(CRHPElig="La baisse de revenus n'est pas admissible dans le cadre du PEREC",CRHPElig,IF(AND(INDEX(claimPeriodNo,MATCH('Étape 1) Taux'!$A$8,claimPeriods,0))&gt;17,INDEX(claimPeriodNo,MATCH('Étape 1) Taux'!$A$8,claimPeriods,0))&lt;20,revenueReduction&lt;0.1),0,IF(NOT(ISNUMBER(F733)),0,IF($D733="Oui",0,IF($C733="Non - avec lien de dépendance",MIN(2258,F733,$E733),MIN(2258,F733)))))))</f>
        <v>Effectuez l’étape 1</v>
      </c>
      <c r="K733" s="3" t="str">
        <f>IF(CRHPElig=" -  ","Effectuez l’étape 1",IF(CRHPElig="La baisse de revenus n'est pas admissible dans le cadre du PEREC",CRHPElig,IF(AND(INDEX(claimPeriodNo,MATCH('Étape 1) Taux'!$A$8,claimPeriods,0))&gt;17,INDEX(claimPeriodNo,MATCH('Étape 1) Taux'!$A$8,claimPeriods,0))&lt;20,revenueReduction&lt;0.1),0,IF(NOT(ISNUMBER(G733)),0,IF($D733="Oui",0,IF($C733="Non - avec lien de dépendance",MIN(2258,G733,$E733),MIN(2258,G733)))))))</f>
        <v>Effectuez l’étape 1</v>
      </c>
      <c r="L733" s="3">
        <f t="shared" si="46"/>
        <v>0</v>
      </c>
      <c r="M733" s="3">
        <f t="shared" si="47"/>
        <v>0</v>
      </c>
    </row>
    <row r="734" spans="8:13" x14ac:dyDescent="0.3">
      <c r="H734" s="52" t="str">
        <f t="shared" si="44"/>
        <v>Calculez d'abord la baisse moyenne de vos revenus sur 12 mois à l'étape 2)</v>
      </c>
      <c r="I734" s="52" t="str">
        <f t="shared" si="45"/>
        <v>Calculez d'abord la baisse moyenne de vos revenus sur 12 mois à l'étape 2)</v>
      </c>
      <c r="J734" s="3" t="str">
        <f>IF(CRHPElig=" -  ","Effectuez l’étape 1",IF(CRHPElig="La baisse de revenus n'est pas admissible dans le cadre du PEREC",CRHPElig,IF(AND(INDEX(claimPeriodNo,MATCH('Étape 1) Taux'!$A$8,claimPeriods,0))&gt;17,INDEX(claimPeriodNo,MATCH('Étape 1) Taux'!$A$8,claimPeriods,0))&lt;20,revenueReduction&lt;0.1),0,IF(NOT(ISNUMBER(F734)),0,IF($D734="Oui",0,IF($C734="Non - avec lien de dépendance",MIN(2258,F734,$E734),MIN(2258,F734)))))))</f>
        <v>Effectuez l’étape 1</v>
      </c>
      <c r="K734" s="3" t="str">
        <f>IF(CRHPElig=" -  ","Effectuez l’étape 1",IF(CRHPElig="La baisse de revenus n'est pas admissible dans le cadre du PEREC",CRHPElig,IF(AND(INDEX(claimPeriodNo,MATCH('Étape 1) Taux'!$A$8,claimPeriods,0))&gt;17,INDEX(claimPeriodNo,MATCH('Étape 1) Taux'!$A$8,claimPeriods,0))&lt;20,revenueReduction&lt;0.1),0,IF(NOT(ISNUMBER(G734)),0,IF($D734="Oui",0,IF($C734="Non - avec lien de dépendance",MIN(2258,G734,$E734),MIN(2258,G734)))))))</f>
        <v>Effectuez l’étape 1</v>
      </c>
      <c r="L734" s="3">
        <f t="shared" si="46"/>
        <v>0</v>
      </c>
      <c r="M734" s="3">
        <f t="shared" si="47"/>
        <v>0</v>
      </c>
    </row>
    <row r="735" spans="8:13" x14ac:dyDescent="0.3">
      <c r="H735" s="52" t="str">
        <f t="shared" si="44"/>
        <v>Calculez d'abord la baisse moyenne de vos revenus sur 12 mois à l'étape 2)</v>
      </c>
      <c r="I735" s="52" t="str">
        <f t="shared" si="45"/>
        <v>Calculez d'abord la baisse moyenne de vos revenus sur 12 mois à l'étape 2)</v>
      </c>
      <c r="J735" s="3" t="str">
        <f>IF(CRHPElig=" -  ","Effectuez l’étape 1",IF(CRHPElig="La baisse de revenus n'est pas admissible dans le cadre du PEREC",CRHPElig,IF(AND(INDEX(claimPeriodNo,MATCH('Étape 1) Taux'!$A$8,claimPeriods,0))&gt;17,INDEX(claimPeriodNo,MATCH('Étape 1) Taux'!$A$8,claimPeriods,0))&lt;20,revenueReduction&lt;0.1),0,IF(NOT(ISNUMBER(F735)),0,IF($D735="Oui",0,IF($C735="Non - avec lien de dépendance",MIN(2258,F735,$E735),MIN(2258,F735)))))))</f>
        <v>Effectuez l’étape 1</v>
      </c>
      <c r="K735" s="3" t="str">
        <f>IF(CRHPElig=" -  ","Effectuez l’étape 1",IF(CRHPElig="La baisse de revenus n'est pas admissible dans le cadre du PEREC",CRHPElig,IF(AND(INDEX(claimPeriodNo,MATCH('Étape 1) Taux'!$A$8,claimPeriods,0))&gt;17,INDEX(claimPeriodNo,MATCH('Étape 1) Taux'!$A$8,claimPeriods,0))&lt;20,revenueReduction&lt;0.1),0,IF(NOT(ISNUMBER(G735)),0,IF($D735="Oui",0,IF($C735="Non - avec lien de dépendance",MIN(2258,G735,$E735),MIN(2258,G735)))))))</f>
        <v>Effectuez l’étape 1</v>
      </c>
      <c r="L735" s="3">
        <f t="shared" si="46"/>
        <v>0</v>
      </c>
      <c r="M735" s="3">
        <f t="shared" si="47"/>
        <v>0</v>
      </c>
    </row>
    <row r="736" spans="8:13" x14ac:dyDescent="0.3">
      <c r="H736" s="52" t="str">
        <f t="shared" si="44"/>
        <v>Calculez d'abord la baisse moyenne de vos revenus sur 12 mois à l'étape 2)</v>
      </c>
      <c r="I736" s="52" t="str">
        <f t="shared" si="45"/>
        <v>Calculez d'abord la baisse moyenne de vos revenus sur 12 mois à l'étape 2)</v>
      </c>
      <c r="J736" s="3" t="str">
        <f>IF(CRHPElig=" -  ","Effectuez l’étape 1",IF(CRHPElig="La baisse de revenus n'est pas admissible dans le cadre du PEREC",CRHPElig,IF(AND(INDEX(claimPeriodNo,MATCH('Étape 1) Taux'!$A$8,claimPeriods,0))&gt;17,INDEX(claimPeriodNo,MATCH('Étape 1) Taux'!$A$8,claimPeriods,0))&lt;20,revenueReduction&lt;0.1),0,IF(NOT(ISNUMBER(F736)),0,IF($D736="Oui",0,IF($C736="Non - avec lien de dépendance",MIN(2258,F736,$E736),MIN(2258,F736)))))))</f>
        <v>Effectuez l’étape 1</v>
      </c>
      <c r="K736" s="3" t="str">
        <f>IF(CRHPElig=" -  ","Effectuez l’étape 1",IF(CRHPElig="La baisse de revenus n'est pas admissible dans le cadre du PEREC",CRHPElig,IF(AND(INDEX(claimPeriodNo,MATCH('Étape 1) Taux'!$A$8,claimPeriods,0))&gt;17,INDEX(claimPeriodNo,MATCH('Étape 1) Taux'!$A$8,claimPeriods,0))&lt;20,revenueReduction&lt;0.1),0,IF(NOT(ISNUMBER(G736)),0,IF($D736="Oui",0,IF($C736="Non - avec lien de dépendance",MIN(2258,G736,$E736),MIN(2258,G736)))))))</f>
        <v>Effectuez l’étape 1</v>
      </c>
      <c r="L736" s="3">
        <f t="shared" si="46"/>
        <v>0</v>
      </c>
      <c r="M736" s="3">
        <f t="shared" si="47"/>
        <v>0</v>
      </c>
    </row>
    <row r="737" spans="8:13" x14ac:dyDescent="0.3">
      <c r="H737" s="52" t="str">
        <f t="shared" si="44"/>
        <v>Calculez d'abord la baisse moyenne de vos revenus sur 12 mois à l'étape 2)</v>
      </c>
      <c r="I737" s="52" t="str">
        <f t="shared" si="45"/>
        <v>Calculez d'abord la baisse moyenne de vos revenus sur 12 mois à l'étape 2)</v>
      </c>
      <c r="J737" s="3" t="str">
        <f>IF(CRHPElig=" -  ","Effectuez l’étape 1",IF(CRHPElig="La baisse de revenus n'est pas admissible dans le cadre du PEREC",CRHPElig,IF(AND(INDEX(claimPeriodNo,MATCH('Étape 1) Taux'!$A$8,claimPeriods,0))&gt;17,INDEX(claimPeriodNo,MATCH('Étape 1) Taux'!$A$8,claimPeriods,0))&lt;20,revenueReduction&lt;0.1),0,IF(NOT(ISNUMBER(F737)),0,IF($D737="Oui",0,IF($C737="Non - avec lien de dépendance",MIN(2258,F737,$E737),MIN(2258,F737)))))))</f>
        <v>Effectuez l’étape 1</v>
      </c>
      <c r="K737" s="3" t="str">
        <f>IF(CRHPElig=" -  ","Effectuez l’étape 1",IF(CRHPElig="La baisse de revenus n'est pas admissible dans le cadre du PEREC",CRHPElig,IF(AND(INDEX(claimPeriodNo,MATCH('Étape 1) Taux'!$A$8,claimPeriods,0))&gt;17,INDEX(claimPeriodNo,MATCH('Étape 1) Taux'!$A$8,claimPeriods,0))&lt;20,revenueReduction&lt;0.1),0,IF(NOT(ISNUMBER(G737)),0,IF($D737="Oui",0,IF($C737="Non - avec lien de dépendance",MIN(2258,G737,$E737),MIN(2258,G737)))))))</f>
        <v>Effectuez l’étape 1</v>
      </c>
      <c r="L737" s="3">
        <f t="shared" si="46"/>
        <v>0</v>
      </c>
      <c r="M737" s="3">
        <f t="shared" si="47"/>
        <v>0</v>
      </c>
    </row>
    <row r="738" spans="8:13" x14ac:dyDescent="0.3">
      <c r="H738" s="52" t="str">
        <f t="shared" si="44"/>
        <v>Calculez d'abord la baisse moyenne de vos revenus sur 12 mois à l'étape 2)</v>
      </c>
      <c r="I738" s="52" t="str">
        <f t="shared" si="45"/>
        <v>Calculez d'abord la baisse moyenne de vos revenus sur 12 mois à l'étape 2)</v>
      </c>
      <c r="J738" s="3" t="str">
        <f>IF(CRHPElig=" -  ","Effectuez l’étape 1",IF(CRHPElig="La baisse de revenus n'est pas admissible dans le cadre du PEREC",CRHPElig,IF(AND(INDEX(claimPeriodNo,MATCH('Étape 1) Taux'!$A$8,claimPeriods,0))&gt;17,INDEX(claimPeriodNo,MATCH('Étape 1) Taux'!$A$8,claimPeriods,0))&lt;20,revenueReduction&lt;0.1),0,IF(NOT(ISNUMBER(F738)),0,IF($D738="Oui",0,IF($C738="Non - avec lien de dépendance",MIN(2258,F738,$E738),MIN(2258,F738)))))))</f>
        <v>Effectuez l’étape 1</v>
      </c>
      <c r="K738" s="3" t="str">
        <f>IF(CRHPElig=" -  ","Effectuez l’étape 1",IF(CRHPElig="La baisse de revenus n'est pas admissible dans le cadre du PEREC",CRHPElig,IF(AND(INDEX(claimPeriodNo,MATCH('Étape 1) Taux'!$A$8,claimPeriods,0))&gt;17,INDEX(claimPeriodNo,MATCH('Étape 1) Taux'!$A$8,claimPeriods,0))&lt;20,revenueReduction&lt;0.1),0,IF(NOT(ISNUMBER(G738)),0,IF($D738="Oui",0,IF($C738="Non - avec lien de dépendance",MIN(2258,G738,$E738),MIN(2258,G738)))))))</f>
        <v>Effectuez l’étape 1</v>
      </c>
      <c r="L738" s="3">
        <f t="shared" si="46"/>
        <v>0</v>
      </c>
      <c r="M738" s="3">
        <f t="shared" si="47"/>
        <v>0</v>
      </c>
    </row>
    <row r="739" spans="8:13" x14ac:dyDescent="0.3">
      <c r="H739" s="52" t="str">
        <f t="shared" si="44"/>
        <v>Calculez d'abord la baisse moyenne de vos revenus sur 12 mois à l'étape 2)</v>
      </c>
      <c r="I739" s="52" t="str">
        <f t="shared" si="45"/>
        <v>Calculez d'abord la baisse moyenne de vos revenus sur 12 mois à l'étape 2)</v>
      </c>
      <c r="J739" s="3" t="str">
        <f>IF(CRHPElig=" -  ","Effectuez l’étape 1",IF(CRHPElig="La baisse de revenus n'est pas admissible dans le cadre du PEREC",CRHPElig,IF(AND(INDEX(claimPeriodNo,MATCH('Étape 1) Taux'!$A$8,claimPeriods,0))&gt;17,INDEX(claimPeriodNo,MATCH('Étape 1) Taux'!$A$8,claimPeriods,0))&lt;20,revenueReduction&lt;0.1),0,IF(NOT(ISNUMBER(F739)),0,IF($D739="Oui",0,IF($C739="Non - avec lien de dépendance",MIN(2258,F739,$E739),MIN(2258,F739)))))))</f>
        <v>Effectuez l’étape 1</v>
      </c>
      <c r="K739" s="3" t="str">
        <f>IF(CRHPElig=" -  ","Effectuez l’étape 1",IF(CRHPElig="La baisse de revenus n'est pas admissible dans le cadre du PEREC",CRHPElig,IF(AND(INDEX(claimPeriodNo,MATCH('Étape 1) Taux'!$A$8,claimPeriods,0))&gt;17,INDEX(claimPeriodNo,MATCH('Étape 1) Taux'!$A$8,claimPeriods,0))&lt;20,revenueReduction&lt;0.1),0,IF(NOT(ISNUMBER(G739)),0,IF($D739="Oui",0,IF($C739="Non - avec lien de dépendance",MIN(2258,G739,$E739),MIN(2258,G739)))))))</f>
        <v>Effectuez l’étape 1</v>
      </c>
      <c r="L739" s="3">
        <f t="shared" si="46"/>
        <v>0</v>
      </c>
      <c r="M739" s="3">
        <f t="shared" si="47"/>
        <v>0</v>
      </c>
    </row>
    <row r="740" spans="8:13" x14ac:dyDescent="0.3">
      <c r="H740" s="52" t="str">
        <f t="shared" si="44"/>
        <v>Calculez d'abord la baisse moyenne de vos revenus sur 12 mois à l'étape 2)</v>
      </c>
      <c r="I740" s="52" t="str">
        <f t="shared" si="45"/>
        <v>Calculez d'abord la baisse moyenne de vos revenus sur 12 mois à l'étape 2)</v>
      </c>
      <c r="J740" s="3" t="str">
        <f>IF(CRHPElig=" -  ","Effectuez l’étape 1",IF(CRHPElig="La baisse de revenus n'est pas admissible dans le cadre du PEREC",CRHPElig,IF(AND(INDEX(claimPeriodNo,MATCH('Étape 1) Taux'!$A$8,claimPeriods,0))&gt;17,INDEX(claimPeriodNo,MATCH('Étape 1) Taux'!$A$8,claimPeriods,0))&lt;20,revenueReduction&lt;0.1),0,IF(NOT(ISNUMBER(F740)),0,IF($D740="Oui",0,IF($C740="Non - avec lien de dépendance",MIN(2258,F740,$E740),MIN(2258,F740)))))))</f>
        <v>Effectuez l’étape 1</v>
      </c>
      <c r="K740" s="3" t="str">
        <f>IF(CRHPElig=" -  ","Effectuez l’étape 1",IF(CRHPElig="La baisse de revenus n'est pas admissible dans le cadre du PEREC",CRHPElig,IF(AND(INDEX(claimPeriodNo,MATCH('Étape 1) Taux'!$A$8,claimPeriods,0))&gt;17,INDEX(claimPeriodNo,MATCH('Étape 1) Taux'!$A$8,claimPeriods,0))&lt;20,revenueReduction&lt;0.1),0,IF(NOT(ISNUMBER(G740)),0,IF($D740="Oui",0,IF($C740="Non - avec lien de dépendance",MIN(2258,G740,$E740),MIN(2258,G740)))))))</f>
        <v>Effectuez l’étape 1</v>
      </c>
      <c r="L740" s="3">
        <f t="shared" si="46"/>
        <v>0</v>
      </c>
      <c r="M740" s="3">
        <f t="shared" si="47"/>
        <v>0</v>
      </c>
    </row>
    <row r="741" spans="8:13" x14ac:dyDescent="0.3">
      <c r="H741" s="52" t="str">
        <f t="shared" si="44"/>
        <v>Calculez d'abord la baisse moyenne de vos revenus sur 12 mois à l'étape 2)</v>
      </c>
      <c r="I741" s="52" t="str">
        <f t="shared" si="45"/>
        <v>Calculez d'abord la baisse moyenne de vos revenus sur 12 mois à l'étape 2)</v>
      </c>
      <c r="J741" s="3" t="str">
        <f>IF(CRHPElig=" -  ","Effectuez l’étape 1",IF(CRHPElig="La baisse de revenus n'est pas admissible dans le cadre du PEREC",CRHPElig,IF(AND(INDEX(claimPeriodNo,MATCH('Étape 1) Taux'!$A$8,claimPeriods,0))&gt;17,INDEX(claimPeriodNo,MATCH('Étape 1) Taux'!$A$8,claimPeriods,0))&lt;20,revenueReduction&lt;0.1),0,IF(NOT(ISNUMBER(F741)),0,IF($D741="Oui",0,IF($C741="Non - avec lien de dépendance",MIN(2258,F741,$E741),MIN(2258,F741)))))))</f>
        <v>Effectuez l’étape 1</v>
      </c>
      <c r="K741" s="3" t="str">
        <f>IF(CRHPElig=" -  ","Effectuez l’étape 1",IF(CRHPElig="La baisse de revenus n'est pas admissible dans le cadre du PEREC",CRHPElig,IF(AND(INDEX(claimPeriodNo,MATCH('Étape 1) Taux'!$A$8,claimPeriods,0))&gt;17,INDEX(claimPeriodNo,MATCH('Étape 1) Taux'!$A$8,claimPeriods,0))&lt;20,revenueReduction&lt;0.1),0,IF(NOT(ISNUMBER(G741)),0,IF($D741="Oui",0,IF($C741="Non - avec lien de dépendance",MIN(2258,G741,$E741),MIN(2258,G741)))))))</f>
        <v>Effectuez l’étape 1</v>
      </c>
      <c r="L741" s="3">
        <f t="shared" si="46"/>
        <v>0</v>
      </c>
      <c r="M741" s="3">
        <f t="shared" si="47"/>
        <v>0</v>
      </c>
    </row>
    <row r="742" spans="8:13" x14ac:dyDescent="0.3">
      <c r="H742" s="52" t="str">
        <f t="shared" si="44"/>
        <v>Calculez d'abord la baisse moyenne de vos revenus sur 12 mois à l'étape 2)</v>
      </c>
      <c r="I742" s="52" t="str">
        <f t="shared" si="45"/>
        <v>Calculez d'abord la baisse moyenne de vos revenus sur 12 mois à l'étape 2)</v>
      </c>
      <c r="J742" s="3" t="str">
        <f>IF(CRHPElig=" -  ","Effectuez l’étape 1",IF(CRHPElig="La baisse de revenus n'est pas admissible dans le cadre du PEREC",CRHPElig,IF(AND(INDEX(claimPeriodNo,MATCH('Étape 1) Taux'!$A$8,claimPeriods,0))&gt;17,INDEX(claimPeriodNo,MATCH('Étape 1) Taux'!$A$8,claimPeriods,0))&lt;20,revenueReduction&lt;0.1),0,IF(NOT(ISNUMBER(F742)),0,IF($D742="Oui",0,IF($C742="Non - avec lien de dépendance",MIN(2258,F742,$E742),MIN(2258,F742)))))))</f>
        <v>Effectuez l’étape 1</v>
      </c>
      <c r="K742" s="3" t="str">
        <f>IF(CRHPElig=" -  ","Effectuez l’étape 1",IF(CRHPElig="La baisse de revenus n'est pas admissible dans le cadre du PEREC",CRHPElig,IF(AND(INDEX(claimPeriodNo,MATCH('Étape 1) Taux'!$A$8,claimPeriods,0))&gt;17,INDEX(claimPeriodNo,MATCH('Étape 1) Taux'!$A$8,claimPeriods,0))&lt;20,revenueReduction&lt;0.1),0,IF(NOT(ISNUMBER(G742)),0,IF($D742="Oui",0,IF($C742="Non - avec lien de dépendance",MIN(2258,G742,$E742),MIN(2258,G742)))))))</f>
        <v>Effectuez l’étape 1</v>
      </c>
      <c r="L742" s="3">
        <f t="shared" si="46"/>
        <v>0</v>
      </c>
      <c r="M742" s="3">
        <f t="shared" si="47"/>
        <v>0</v>
      </c>
    </row>
    <row r="743" spans="8:13" x14ac:dyDescent="0.3">
      <c r="H743" s="52" t="str">
        <f t="shared" si="44"/>
        <v>Calculez d'abord la baisse moyenne de vos revenus sur 12 mois à l'étape 2)</v>
      </c>
      <c r="I743" s="52" t="str">
        <f t="shared" si="45"/>
        <v>Calculez d'abord la baisse moyenne de vos revenus sur 12 mois à l'étape 2)</v>
      </c>
      <c r="J743" s="3" t="str">
        <f>IF(CRHPElig=" -  ","Effectuez l’étape 1",IF(CRHPElig="La baisse de revenus n'est pas admissible dans le cadre du PEREC",CRHPElig,IF(AND(INDEX(claimPeriodNo,MATCH('Étape 1) Taux'!$A$8,claimPeriods,0))&gt;17,INDEX(claimPeriodNo,MATCH('Étape 1) Taux'!$A$8,claimPeriods,0))&lt;20,revenueReduction&lt;0.1),0,IF(NOT(ISNUMBER(F743)),0,IF($D743="Oui",0,IF($C743="Non - avec lien de dépendance",MIN(2258,F743,$E743),MIN(2258,F743)))))))</f>
        <v>Effectuez l’étape 1</v>
      </c>
      <c r="K743" s="3" t="str">
        <f>IF(CRHPElig=" -  ","Effectuez l’étape 1",IF(CRHPElig="La baisse de revenus n'est pas admissible dans le cadre du PEREC",CRHPElig,IF(AND(INDEX(claimPeriodNo,MATCH('Étape 1) Taux'!$A$8,claimPeriods,0))&gt;17,INDEX(claimPeriodNo,MATCH('Étape 1) Taux'!$A$8,claimPeriods,0))&lt;20,revenueReduction&lt;0.1),0,IF(NOT(ISNUMBER(G743)),0,IF($D743="Oui",0,IF($C743="Non - avec lien de dépendance",MIN(2258,G743,$E743),MIN(2258,G743)))))))</f>
        <v>Effectuez l’étape 1</v>
      </c>
      <c r="L743" s="3">
        <f t="shared" si="46"/>
        <v>0</v>
      </c>
      <c r="M743" s="3">
        <f t="shared" si="47"/>
        <v>0</v>
      </c>
    </row>
    <row r="744" spans="8:13" x14ac:dyDescent="0.3">
      <c r="H744" s="52" t="str">
        <f t="shared" si="44"/>
        <v>Calculez d'abord la baisse moyenne de vos revenus sur 12 mois à l'étape 2)</v>
      </c>
      <c r="I744" s="52" t="str">
        <f t="shared" si="45"/>
        <v>Calculez d'abord la baisse moyenne de vos revenus sur 12 mois à l'étape 2)</v>
      </c>
      <c r="J744" s="3" t="str">
        <f>IF(CRHPElig=" -  ","Effectuez l’étape 1",IF(CRHPElig="La baisse de revenus n'est pas admissible dans le cadre du PEREC",CRHPElig,IF(AND(INDEX(claimPeriodNo,MATCH('Étape 1) Taux'!$A$8,claimPeriods,0))&gt;17,INDEX(claimPeriodNo,MATCH('Étape 1) Taux'!$A$8,claimPeriods,0))&lt;20,revenueReduction&lt;0.1),0,IF(NOT(ISNUMBER(F744)),0,IF($D744="Oui",0,IF($C744="Non - avec lien de dépendance",MIN(2258,F744,$E744),MIN(2258,F744)))))))</f>
        <v>Effectuez l’étape 1</v>
      </c>
      <c r="K744" s="3" t="str">
        <f>IF(CRHPElig=" -  ","Effectuez l’étape 1",IF(CRHPElig="La baisse de revenus n'est pas admissible dans le cadre du PEREC",CRHPElig,IF(AND(INDEX(claimPeriodNo,MATCH('Étape 1) Taux'!$A$8,claimPeriods,0))&gt;17,INDEX(claimPeriodNo,MATCH('Étape 1) Taux'!$A$8,claimPeriods,0))&lt;20,revenueReduction&lt;0.1),0,IF(NOT(ISNUMBER(G744)),0,IF($D744="Oui",0,IF($C744="Non - avec lien de dépendance",MIN(2258,G744,$E744),MIN(2258,G744)))))))</f>
        <v>Effectuez l’étape 1</v>
      </c>
      <c r="L744" s="3">
        <f t="shared" si="46"/>
        <v>0</v>
      </c>
      <c r="M744" s="3">
        <f t="shared" si="47"/>
        <v>0</v>
      </c>
    </row>
    <row r="745" spans="8:13" x14ac:dyDescent="0.3">
      <c r="H745" s="52" t="str">
        <f t="shared" si="44"/>
        <v>Calculez d'abord la baisse moyenne de vos revenus sur 12 mois à l'étape 2)</v>
      </c>
      <c r="I745" s="52" t="str">
        <f t="shared" si="45"/>
        <v>Calculez d'abord la baisse moyenne de vos revenus sur 12 mois à l'étape 2)</v>
      </c>
      <c r="J745" s="3" t="str">
        <f>IF(CRHPElig=" -  ","Effectuez l’étape 1",IF(CRHPElig="La baisse de revenus n'est pas admissible dans le cadre du PEREC",CRHPElig,IF(AND(INDEX(claimPeriodNo,MATCH('Étape 1) Taux'!$A$8,claimPeriods,0))&gt;17,INDEX(claimPeriodNo,MATCH('Étape 1) Taux'!$A$8,claimPeriods,0))&lt;20,revenueReduction&lt;0.1),0,IF(NOT(ISNUMBER(F745)),0,IF($D745="Oui",0,IF($C745="Non - avec lien de dépendance",MIN(2258,F745,$E745),MIN(2258,F745)))))))</f>
        <v>Effectuez l’étape 1</v>
      </c>
      <c r="K745" s="3" t="str">
        <f>IF(CRHPElig=" -  ","Effectuez l’étape 1",IF(CRHPElig="La baisse de revenus n'est pas admissible dans le cadre du PEREC",CRHPElig,IF(AND(INDEX(claimPeriodNo,MATCH('Étape 1) Taux'!$A$8,claimPeriods,0))&gt;17,INDEX(claimPeriodNo,MATCH('Étape 1) Taux'!$A$8,claimPeriods,0))&lt;20,revenueReduction&lt;0.1),0,IF(NOT(ISNUMBER(G745)),0,IF($D745="Oui",0,IF($C745="Non - avec lien de dépendance",MIN(2258,G745,$E745),MIN(2258,G745)))))))</f>
        <v>Effectuez l’étape 1</v>
      </c>
      <c r="L745" s="3">
        <f t="shared" si="46"/>
        <v>0</v>
      </c>
      <c r="M745" s="3">
        <f t="shared" si="47"/>
        <v>0</v>
      </c>
    </row>
    <row r="746" spans="8:13" x14ac:dyDescent="0.3">
      <c r="H746" s="52" t="str">
        <f t="shared" si="44"/>
        <v>Calculez d'abord la baisse moyenne de vos revenus sur 12 mois à l'étape 2)</v>
      </c>
      <c r="I746" s="52" t="str">
        <f t="shared" si="45"/>
        <v>Calculez d'abord la baisse moyenne de vos revenus sur 12 mois à l'étape 2)</v>
      </c>
      <c r="J746" s="3" t="str">
        <f>IF(CRHPElig=" -  ","Effectuez l’étape 1",IF(CRHPElig="La baisse de revenus n'est pas admissible dans le cadre du PEREC",CRHPElig,IF(AND(INDEX(claimPeriodNo,MATCH('Étape 1) Taux'!$A$8,claimPeriods,0))&gt;17,INDEX(claimPeriodNo,MATCH('Étape 1) Taux'!$A$8,claimPeriods,0))&lt;20,revenueReduction&lt;0.1),0,IF(NOT(ISNUMBER(F746)),0,IF($D746="Oui",0,IF($C746="Non - avec lien de dépendance",MIN(2258,F746,$E746),MIN(2258,F746)))))))</f>
        <v>Effectuez l’étape 1</v>
      </c>
      <c r="K746" s="3" t="str">
        <f>IF(CRHPElig=" -  ","Effectuez l’étape 1",IF(CRHPElig="La baisse de revenus n'est pas admissible dans le cadre du PEREC",CRHPElig,IF(AND(INDEX(claimPeriodNo,MATCH('Étape 1) Taux'!$A$8,claimPeriods,0))&gt;17,INDEX(claimPeriodNo,MATCH('Étape 1) Taux'!$A$8,claimPeriods,0))&lt;20,revenueReduction&lt;0.1),0,IF(NOT(ISNUMBER(G746)),0,IF($D746="Oui",0,IF($C746="Non - avec lien de dépendance",MIN(2258,G746,$E746),MIN(2258,G746)))))))</f>
        <v>Effectuez l’étape 1</v>
      </c>
      <c r="L746" s="3">
        <f t="shared" si="46"/>
        <v>0</v>
      </c>
      <c r="M746" s="3">
        <f t="shared" si="47"/>
        <v>0</v>
      </c>
    </row>
    <row r="747" spans="8:13" x14ac:dyDescent="0.3">
      <c r="H747" s="52" t="str">
        <f t="shared" si="44"/>
        <v>Calculez d'abord la baisse moyenne de vos revenus sur 12 mois à l'étape 2)</v>
      </c>
      <c r="I747" s="52" t="str">
        <f t="shared" si="45"/>
        <v>Calculez d'abord la baisse moyenne de vos revenus sur 12 mois à l'étape 2)</v>
      </c>
      <c r="J747" s="3" t="str">
        <f>IF(CRHPElig=" -  ","Effectuez l’étape 1",IF(CRHPElig="La baisse de revenus n'est pas admissible dans le cadre du PEREC",CRHPElig,IF(AND(INDEX(claimPeriodNo,MATCH('Étape 1) Taux'!$A$8,claimPeriods,0))&gt;17,INDEX(claimPeriodNo,MATCH('Étape 1) Taux'!$A$8,claimPeriods,0))&lt;20,revenueReduction&lt;0.1),0,IF(NOT(ISNUMBER(F747)),0,IF($D747="Oui",0,IF($C747="Non - avec lien de dépendance",MIN(2258,F747,$E747),MIN(2258,F747)))))))</f>
        <v>Effectuez l’étape 1</v>
      </c>
      <c r="K747" s="3" t="str">
        <f>IF(CRHPElig=" -  ","Effectuez l’étape 1",IF(CRHPElig="La baisse de revenus n'est pas admissible dans le cadre du PEREC",CRHPElig,IF(AND(INDEX(claimPeriodNo,MATCH('Étape 1) Taux'!$A$8,claimPeriods,0))&gt;17,INDEX(claimPeriodNo,MATCH('Étape 1) Taux'!$A$8,claimPeriods,0))&lt;20,revenueReduction&lt;0.1),0,IF(NOT(ISNUMBER(G747)),0,IF($D747="Oui",0,IF($C747="Non - avec lien de dépendance",MIN(2258,G747,$E747),MIN(2258,G747)))))))</f>
        <v>Effectuez l’étape 1</v>
      </c>
      <c r="L747" s="3">
        <f t="shared" si="46"/>
        <v>0</v>
      </c>
      <c r="M747" s="3">
        <f t="shared" si="47"/>
        <v>0</v>
      </c>
    </row>
    <row r="748" spans="8:13" x14ac:dyDescent="0.3">
      <c r="H748" s="52" t="str">
        <f t="shared" si="44"/>
        <v>Calculez d'abord la baisse moyenne de vos revenus sur 12 mois à l'étape 2)</v>
      </c>
      <c r="I748" s="52" t="str">
        <f t="shared" si="45"/>
        <v>Calculez d'abord la baisse moyenne de vos revenus sur 12 mois à l'étape 2)</v>
      </c>
      <c r="J748" s="3" t="str">
        <f>IF(CRHPElig=" -  ","Effectuez l’étape 1",IF(CRHPElig="La baisse de revenus n'est pas admissible dans le cadre du PEREC",CRHPElig,IF(AND(INDEX(claimPeriodNo,MATCH('Étape 1) Taux'!$A$8,claimPeriods,0))&gt;17,INDEX(claimPeriodNo,MATCH('Étape 1) Taux'!$A$8,claimPeriods,0))&lt;20,revenueReduction&lt;0.1),0,IF(NOT(ISNUMBER(F748)),0,IF($D748="Oui",0,IF($C748="Non - avec lien de dépendance",MIN(2258,F748,$E748),MIN(2258,F748)))))))</f>
        <v>Effectuez l’étape 1</v>
      </c>
      <c r="K748" s="3" t="str">
        <f>IF(CRHPElig=" -  ","Effectuez l’étape 1",IF(CRHPElig="La baisse de revenus n'est pas admissible dans le cadre du PEREC",CRHPElig,IF(AND(INDEX(claimPeriodNo,MATCH('Étape 1) Taux'!$A$8,claimPeriods,0))&gt;17,INDEX(claimPeriodNo,MATCH('Étape 1) Taux'!$A$8,claimPeriods,0))&lt;20,revenueReduction&lt;0.1),0,IF(NOT(ISNUMBER(G748)),0,IF($D748="Oui",0,IF($C748="Non - avec lien de dépendance",MIN(2258,G748,$E748),MIN(2258,G748)))))))</f>
        <v>Effectuez l’étape 1</v>
      </c>
      <c r="L748" s="3">
        <f t="shared" si="46"/>
        <v>0</v>
      </c>
      <c r="M748" s="3">
        <f t="shared" si="47"/>
        <v>0</v>
      </c>
    </row>
    <row r="749" spans="8:13" x14ac:dyDescent="0.3">
      <c r="H749" s="52" t="str">
        <f t="shared" si="44"/>
        <v>Calculez d'abord la baisse moyenne de vos revenus sur 12 mois à l'étape 2)</v>
      </c>
      <c r="I749" s="52" t="str">
        <f t="shared" si="45"/>
        <v>Calculez d'abord la baisse moyenne de vos revenus sur 12 mois à l'étape 2)</v>
      </c>
      <c r="J749" s="3" t="str">
        <f>IF(CRHPElig=" -  ","Effectuez l’étape 1",IF(CRHPElig="La baisse de revenus n'est pas admissible dans le cadre du PEREC",CRHPElig,IF(AND(INDEX(claimPeriodNo,MATCH('Étape 1) Taux'!$A$8,claimPeriods,0))&gt;17,INDEX(claimPeriodNo,MATCH('Étape 1) Taux'!$A$8,claimPeriods,0))&lt;20,revenueReduction&lt;0.1),0,IF(NOT(ISNUMBER(F749)),0,IF($D749="Oui",0,IF($C749="Non - avec lien de dépendance",MIN(2258,F749,$E749),MIN(2258,F749)))))))</f>
        <v>Effectuez l’étape 1</v>
      </c>
      <c r="K749" s="3" t="str">
        <f>IF(CRHPElig=" -  ","Effectuez l’étape 1",IF(CRHPElig="La baisse de revenus n'est pas admissible dans le cadre du PEREC",CRHPElig,IF(AND(INDEX(claimPeriodNo,MATCH('Étape 1) Taux'!$A$8,claimPeriods,0))&gt;17,INDEX(claimPeriodNo,MATCH('Étape 1) Taux'!$A$8,claimPeriods,0))&lt;20,revenueReduction&lt;0.1),0,IF(NOT(ISNUMBER(G749)),0,IF($D749="Oui",0,IF($C749="Non - avec lien de dépendance",MIN(2258,G749,$E749),MIN(2258,G749)))))))</f>
        <v>Effectuez l’étape 1</v>
      </c>
      <c r="L749" s="3">
        <f t="shared" si="46"/>
        <v>0</v>
      </c>
      <c r="M749" s="3">
        <f t="shared" si="47"/>
        <v>0</v>
      </c>
    </row>
    <row r="750" spans="8:13" x14ac:dyDescent="0.3">
      <c r="H750" s="52" t="str">
        <f t="shared" si="44"/>
        <v>Calculez d'abord la baisse moyenne de vos revenus sur 12 mois à l'étape 2)</v>
      </c>
      <c r="I750" s="52" t="str">
        <f t="shared" si="45"/>
        <v>Calculez d'abord la baisse moyenne de vos revenus sur 12 mois à l'étape 2)</v>
      </c>
      <c r="J750" s="3" t="str">
        <f>IF(CRHPElig=" -  ","Effectuez l’étape 1",IF(CRHPElig="La baisse de revenus n'est pas admissible dans le cadre du PEREC",CRHPElig,IF(AND(INDEX(claimPeriodNo,MATCH('Étape 1) Taux'!$A$8,claimPeriods,0))&gt;17,INDEX(claimPeriodNo,MATCH('Étape 1) Taux'!$A$8,claimPeriods,0))&lt;20,revenueReduction&lt;0.1),0,IF(NOT(ISNUMBER(F750)),0,IF($D750="Oui",0,IF($C750="Non - avec lien de dépendance",MIN(2258,F750,$E750),MIN(2258,F750)))))))</f>
        <v>Effectuez l’étape 1</v>
      </c>
      <c r="K750" s="3" t="str">
        <f>IF(CRHPElig=" -  ","Effectuez l’étape 1",IF(CRHPElig="La baisse de revenus n'est pas admissible dans le cadre du PEREC",CRHPElig,IF(AND(INDEX(claimPeriodNo,MATCH('Étape 1) Taux'!$A$8,claimPeriods,0))&gt;17,INDEX(claimPeriodNo,MATCH('Étape 1) Taux'!$A$8,claimPeriods,0))&lt;20,revenueReduction&lt;0.1),0,IF(NOT(ISNUMBER(G750)),0,IF($D750="Oui",0,IF($C750="Non - avec lien de dépendance",MIN(2258,G750,$E750),MIN(2258,G750)))))))</f>
        <v>Effectuez l’étape 1</v>
      </c>
      <c r="L750" s="3">
        <f t="shared" si="46"/>
        <v>0</v>
      </c>
      <c r="M750" s="3">
        <f t="shared" si="47"/>
        <v>0</v>
      </c>
    </row>
    <row r="751" spans="8:13" x14ac:dyDescent="0.3">
      <c r="H751" s="52" t="str">
        <f t="shared" si="44"/>
        <v>Calculez d'abord la baisse moyenne de vos revenus sur 12 mois à l'étape 2)</v>
      </c>
      <c r="I751" s="52" t="str">
        <f t="shared" si="45"/>
        <v>Calculez d'abord la baisse moyenne de vos revenus sur 12 mois à l'étape 2)</v>
      </c>
      <c r="J751" s="3" t="str">
        <f>IF(CRHPElig=" -  ","Effectuez l’étape 1",IF(CRHPElig="La baisse de revenus n'est pas admissible dans le cadre du PEREC",CRHPElig,IF(AND(INDEX(claimPeriodNo,MATCH('Étape 1) Taux'!$A$8,claimPeriods,0))&gt;17,INDEX(claimPeriodNo,MATCH('Étape 1) Taux'!$A$8,claimPeriods,0))&lt;20,revenueReduction&lt;0.1),0,IF(NOT(ISNUMBER(F751)),0,IF($D751="Oui",0,IF($C751="Non - avec lien de dépendance",MIN(2258,F751,$E751),MIN(2258,F751)))))))</f>
        <v>Effectuez l’étape 1</v>
      </c>
      <c r="K751" s="3" t="str">
        <f>IF(CRHPElig=" -  ","Effectuez l’étape 1",IF(CRHPElig="La baisse de revenus n'est pas admissible dans le cadre du PEREC",CRHPElig,IF(AND(INDEX(claimPeriodNo,MATCH('Étape 1) Taux'!$A$8,claimPeriods,0))&gt;17,INDEX(claimPeriodNo,MATCH('Étape 1) Taux'!$A$8,claimPeriods,0))&lt;20,revenueReduction&lt;0.1),0,IF(NOT(ISNUMBER(G751)),0,IF($D751="Oui",0,IF($C751="Non - avec lien de dépendance",MIN(2258,G751,$E751),MIN(2258,G751)))))))</f>
        <v>Effectuez l’étape 1</v>
      </c>
      <c r="L751" s="3">
        <f t="shared" si="46"/>
        <v>0</v>
      </c>
      <c r="M751" s="3">
        <f t="shared" si="47"/>
        <v>0</v>
      </c>
    </row>
    <row r="752" spans="8:13" x14ac:dyDescent="0.3">
      <c r="H752" s="52" t="str">
        <f t="shared" si="44"/>
        <v>Calculez d'abord la baisse moyenne de vos revenus sur 12 mois à l'étape 2)</v>
      </c>
      <c r="I752" s="52" t="str">
        <f t="shared" si="45"/>
        <v>Calculez d'abord la baisse moyenne de vos revenus sur 12 mois à l'étape 2)</v>
      </c>
      <c r="J752" s="3" t="str">
        <f>IF(CRHPElig=" -  ","Effectuez l’étape 1",IF(CRHPElig="La baisse de revenus n'est pas admissible dans le cadre du PEREC",CRHPElig,IF(AND(INDEX(claimPeriodNo,MATCH('Étape 1) Taux'!$A$8,claimPeriods,0))&gt;17,INDEX(claimPeriodNo,MATCH('Étape 1) Taux'!$A$8,claimPeriods,0))&lt;20,revenueReduction&lt;0.1),0,IF(NOT(ISNUMBER(F752)),0,IF($D752="Oui",0,IF($C752="Non - avec lien de dépendance",MIN(2258,F752,$E752),MIN(2258,F752)))))))</f>
        <v>Effectuez l’étape 1</v>
      </c>
      <c r="K752" s="3" t="str">
        <f>IF(CRHPElig=" -  ","Effectuez l’étape 1",IF(CRHPElig="La baisse de revenus n'est pas admissible dans le cadre du PEREC",CRHPElig,IF(AND(INDEX(claimPeriodNo,MATCH('Étape 1) Taux'!$A$8,claimPeriods,0))&gt;17,INDEX(claimPeriodNo,MATCH('Étape 1) Taux'!$A$8,claimPeriods,0))&lt;20,revenueReduction&lt;0.1),0,IF(NOT(ISNUMBER(G752)),0,IF($D752="Oui",0,IF($C752="Non - avec lien de dépendance",MIN(2258,G752,$E752),MIN(2258,G752)))))))</f>
        <v>Effectuez l’étape 1</v>
      </c>
      <c r="L752" s="3">
        <f t="shared" si="46"/>
        <v>0</v>
      </c>
      <c r="M752" s="3">
        <f t="shared" si="47"/>
        <v>0</v>
      </c>
    </row>
    <row r="753" spans="8:13" x14ac:dyDescent="0.3">
      <c r="H753" s="52" t="str">
        <f t="shared" si="44"/>
        <v>Calculez d'abord la baisse moyenne de vos revenus sur 12 mois à l'étape 2)</v>
      </c>
      <c r="I753" s="52" t="str">
        <f t="shared" si="45"/>
        <v>Calculez d'abord la baisse moyenne de vos revenus sur 12 mois à l'étape 2)</v>
      </c>
      <c r="J753" s="3" t="str">
        <f>IF(CRHPElig=" -  ","Effectuez l’étape 1",IF(CRHPElig="La baisse de revenus n'est pas admissible dans le cadre du PEREC",CRHPElig,IF(AND(INDEX(claimPeriodNo,MATCH('Étape 1) Taux'!$A$8,claimPeriods,0))&gt;17,INDEX(claimPeriodNo,MATCH('Étape 1) Taux'!$A$8,claimPeriods,0))&lt;20,revenueReduction&lt;0.1),0,IF(NOT(ISNUMBER(F753)),0,IF($D753="Oui",0,IF($C753="Non - avec lien de dépendance",MIN(2258,F753,$E753),MIN(2258,F753)))))))</f>
        <v>Effectuez l’étape 1</v>
      </c>
      <c r="K753" s="3" t="str">
        <f>IF(CRHPElig=" -  ","Effectuez l’étape 1",IF(CRHPElig="La baisse de revenus n'est pas admissible dans le cadre du PEREC",CRHPElig,IF(AND(INDEX(claimPeriodNo,MATCH('Étape 1) Taux'!$A$8,claimPeriods,0))&gt;17,INDEX(claimPeriodNo,MATCH('Étape 1) Taux'!$A$8,claimPeriods,0))&lt;20,revenueReduction&lt;0.1),0,IF(NOT(ISNUMBER(G753)),0,IF($D753="Oui",0,IF($C753="Non - avec lien de dépendance",MIN(2258,G753,$E753),MIN(2258,G753)))))))</f>
        <v>Effectuez l’étape 1</v>
      </c>
      <c r="L753" s="3">
        <f t="shared" si="46"/>
        <v>0</v>
      </c>
      <c r="M753" s="3">
        <f t="shared" si="47"/>
        <v>0</v>
      </c>
    </row>
    <row r="754" spans="8:13" x14ac:dyDescent="0.3">
      <c r="H754" s="52" t="str">
        <f t="shared" si="44"/>
        <v>Calculez d'abord la baisse moyenne de vos revenus sur 12 mois à l'étape 2)</v>
      </c>
      <c r="I754" s="52" t="str">
        <f t="shared" si="45"/>
        <v>Calculez d'abord la baisse moyenne de vos revenus sur 12 mois à l'étape 2)</v>
      </c>
      <c r="J754" s="3" t="str">
        <f>IF(CRHPElig=" -  ","Effectuez l’étape 1",IF(CRHPElig="La baisse de revenus n'est pas admissible dans le cadre du PEREC",CRHPElig,IF(AND(INDEX(claimPeriodNo,MATCH('Étape 1) Taux'!$A$8,claimPeriods,0))&gt;17,INDEX(claimPeriodNo,MATCH('Étape 1) Taux'!$A$8,claimPeriods,0))&lt;20,revenueReduction&lt;0.1),0,IF(NOT(ISNUMBER(F754)),0,IF($D754="Oui",0,IF($C754="Non - avec lien de dépendance",MIN(2258,F754,$E754),MIN(2258,F754)))))))</f>
        <v>Effectuez l’étape 1</v>
      </c>
      <c r="K754" s="3" t="str">
        <f>IF(CRHPElig=" -  ","Effectuez l’étape 1",IF(CRHPElig="La baisse de revenus n'est pas admissible dans le cadre du PEREC",CRHPElig,IF(AND(INDEX(claimPeriodNo,MATCH('Étape 1) Taux'!$A$8,claimPeriods,0))&gt;17,INDEX(claimPeriodNo,MATCH('Étape 1) Taux'!$A$8,claimPeriods,0))&lt;20,revenueReduction&lt;0.1),0,IF(NOT(ISNUMBER(G754)),0,IF($D754="Oui",0,IF($C754="Non - avec lien de dépendance",MIN(2258,G754,$E754),MIN(2258,G754)))))))</f>
        <v>Effectuez l’étape 1</v>
      </c>
      <c r="L754" s="3">
        <f t="shared" si="46"/>
        <v>0</v>
      </c>
      <c r="M754" s="3">
        <f t="shared" si="47"/>
        <v>0</v>
      </c>
    </row>
    <row r="755" spans="8:13" x14ac:dyDescent="0.3">
      <c r="H755" s="52" t="str">
        <f t="shared" si="44"/>
        <v>Calculez d'abord la baisse moyenne de vos revenus sur 12 mois à l'étape 2)</v>
      </c>
      <c r="I755" s="52" t="str">
        <f t="shared" si="45"/>
        <v>Calculez d'abord la baisse moyenne de vos revenus sur 12 mois à l'étape 2)</v>
      </c>
      <c r="J755" s="3" t="str">
        <f>IF(CRHPElig=" -  ","Effectuez l’étape 1",IF(CRHPElig="La baisse de revenus n'est pas admissible dans le cadre du PEREC",CRHPElig,IF(AND(INDEX(claimPeriodNo,MATCH('Étape 1) Taux'!$A$8,claimPeriods,0))&gt;17,INDEX(claimPeriodNo,MATCH('Étape 1) Taux'!$A$8,claimPeriods,0))&lt;20,revenueReduction&lt;0.1),0,IF(NOT(ISNUMBER(F755)),0,IF($D755="Oui",0,IF($C755="Non - avec lien de dépendance",MIN(2258,F755,$E755),MIN(2258,F755)))))))</f>
        <v>Effectuez l’étape 1</v>
      </c>
      <c r="K755" s="3" t="str">
        <f>IF(CRHPElig=" -  ","Effectuez l’étape 1",IF(CRHPElig="La baisse de revenus n'est pas admissible dans le cadre du PEREC",CRHPElig,IF(AND(INDEX(claimPeriodNo,MATCH('Étape 1) Taux'!$A$8,claimPeriods,0))&gt;17,INDEX(claimPeriodNo,MATCH('Étape 1) Taux'!$A$8,claimPeriods,0))&lt;20,revenueReduction&lt;0.1),0,IF(NOT(ISNUMBER(G755)),0,IF($D755="Oui",0,IF($C755="Non - avec lien de dépendance",MIN(2258,G755,$E755),MIN(2258,G755)))))))</f>
        <v>Effectuez l’étape 1</v>
      </c>
      <c r="L755" s="3">
        <f t="shared" si="46"/>
        <v>0</v>
      </c>
      <c r="M755" s="3">
        <f t="shared" si="47"/>
        <v>0</v>
      </c>
    </row>
    <row r="756" spans="8:13" x14ac:dyDescent="0.3">
      <c r="H756" s="52" t="str">
        <f t="shared" si="44"/>
        <v>Calculez d'abord la baisse moyenne de vos revenus sur 12 mois à l'étape 2)</v>
      </c>
      <c r="I756" s="52" t="str">
        <f t="shared" si="45"/>
        <v>Calculez d'abord la baisse moyenne de vos revenus sur 12 mois à l'étape 2)</v>
      </c>
      <c r="J756" s="3" t="str">
        <f>IF(CRHPElig=" -  ","Effectuez l’étape 1",IF(CRHPElig="La baisse de revenus n'est pas admissible dans le cadre du PEREC",CRHPElig,IF(AND(INDEX(claimPeriodNo,MATCH('Étape 1) Taux'!$A$8,claimPeriods,0))&gt;17,INDEX(claimPeriodNo,MATCH('Étape 1) Taux'!$A$8,claimPeriods,0))&lt;20,revenueReduction&lt;0.1),0,IF(NOT(ISNUMBER(F756)),0,IF($D756="Oui",0,IF($C756="Non - avec lien de dépendance",MIN(2258,F756,$E756),MIN(2258,F756)))))))</f>
        <v>Effectuez l’étape 1</v>
      </c>
      <c r="K756" s="3" t="str">
        <f>IF(CRHPElig=" -  ","Effectuez l’étape 1",IF(CRHPElig="La baisse de revenus n'est pas admissible dans le cadre du PEREC",CRHPElig,IF(AND(INDEX(claimPeriodNo,MATCH('Étape 1) Taux'!$A$8,claimPeriods,0))&gt;17,INDEX(claimPeriodNo,MATCH('Étape 1) Taux'!$A$8,claimPeriods,0))&lt;20,revenueReduction&lt;0.1),0,IF(NOT(ISNUMBER(G756)),0,IF($D756="Oui",0,IF($C756="Non - avec lien de dépendance",MIN(2258,G756,$E756),MIN(2258,G756)))))))</f>
        <v>Effectuez l’étape 1</v>
      </c>
      <c r="L756" s="3">
        <f t="shared" si="46"/>
        <v>0</v>
      </c>
      <c r="M756" s="3">
        <f t="shared" si="47"/>
        <v>0</v>
      </c>
    </row>
    <row r="757" spans="8:13" x14ac:dyDescent="0.3">
      <c r="H757" s="52" t="str">
        <f t="shared" si="44"/>
        <v>Calculez d'abord la baisse moyenne de vos revenus sur 12 mois à l'étape 2)</v>
      </c>
      <c r="I757" s="52" t="str">
        <f t="shared" si="45"/>
        <v>Calculez d'abord la baisse moyenne de vos revenus sur 12 mois à l'étape 2)</v>
      </c>
      <c r="J757" s="3" t="str">
        <f>IF(CRHPElig=" -  ","Effectuez l’étape 1",IF(CRHPElig="La baisse de revenus n'est pas admissible dans le cadre du PEREC",CRHPElig,IF(AND(INDEX(claimPeriodNo,MATCH('Étape 1) Taux'!$A$8,claimPeriods,0))&gt;17,INDEX(claimPeriodNo,MATCH('Étape 1) Taux'!$A$8,claimPeriods,0))&lt;20,revenueReduction&lt;0.1),0,IF(NOT(ISNUMBER(F757)),0,IF($D757="Oui",0,IF($C757="Non - avec lien de dépendance",MIN(2258,F757,$E757),MIN(2258,F757)))))))</f>
        <v>Effectuez l’étape 1</v>
      </c>
      <c r="K757" s="3" t="str">
        <f>IF(CRHPElig=" -  ","Effectuez l’étape 1",IF(CRHPElig="La baisse de revenus n'est pas admissible dans le cadre du PEREC",CRHPElig,IF(AND(INDEX(claimPeriodNo,MATCH('Étape 1) Taux'!$A$8,claimPeriods,0))&gt;17,INDEX(claimPeriodNo,MATCH('Étape 1) Taux'!$A$8,claimPeriods,0))&lt;20,revenueReduction&lt;0.1),0,IF(NOT(ISNUMBER(G757)),0,IF($D757="Oui",0,IF($C757="Non - avec lien de dépendance",MIN(2258,G757,$E757),MIN(2258,G757)))))))</f>
        <v>Effectuez l’étape 1</v>
      </c>
      <c r="L757" s="3">
        <f t="shared" si="46"/>
        <v>0</v>
      </c>
      <c r="M757" s="3">
        <f t="shared" si="47"/>
        <v>0</v>
      </c>
    </row>
    <row r="758" spans="8:13" x14ac:dyDescent="0.3">
      <c r="H758" s="52" t="str">
        <f t="shared" si="44"/>
        <v>Calculez d'abord la baisse moyenne de vos revenus sur 12 mois à l'étape 2)</v>
      </c>
      <c r="I758" s="52" t="str">
        <f t="shared" si="45"/>
        <v>Calculez d'abord la baisse moyenne de vos revenus sur 12 mois à l'étape 2)</v>
      </c>
      <c r="J758" s="3" t="str">
        <f>IF(CRHPElig=" -  ","Effectuez l’étape 1",IF(CRHPElig="La baisse de revenus n'est pas admissible dans le cadre du PEREC",CRHPElig,IF(AND(INDEX(claimPeriodNo,MATCH('Étape 1) Taux'!$A$8,claimPeriods,0))&gt;17,INDEX(claimPeriodNo,MATCH('Étape 1) Taux'!$A$8,claimPeriods,0))&lt;20,revenueReduction&lt;0.1),0,IF(NOT(ISNUMBER(F758)),0,IF($D758="Oui",0,IF($C758="Non - avec lien de dépendance",MIN(2258,F758,$E758),MIN(2258,F758)))))))</f>
        <v>Effectuez l’étape 1</v>
      </c>
      <c r="K758" s="3" t="str">
        <f>IF(CRHPElig=" -  ","Effectuez l’étape 1",IF(CRHPElig="La baisse de revenus n'est pas admissible dans le cadre du PEREC",CRHPElig,IF(AND(INDEX(claimPeriodNo,MATCH('Étape 1) Taux'!$A$8,claimPeriods,0))&gt;17,INDEX(claimPeriodNo,MATCH('Étape 1) Taux'!$A$8,claimPeriods,0))&lt;20,revenueReduction&lt;0.1),0,IF(NOT(ISNUMBER(G758)),0,IF($D758="Oui",0,IF($C758="Non - avec lien de dépendance",MIN(2258,G758,$E758),MIN(2258,G758)))))))</f>
        <v>Effectuez l’étape 1</v>
      </c>
      <c r="L758" s="3">
        <f t="shared" si="46"/>
        <v>0</v>
      </c>
      <c r="M758" s="3">
        <f t="shared" si="47"/>
        <v>0</v>
      </c>
    </row>
    <row r="759" spans="8:13" x14ac:dyDescent="0.3">
      <c r="H759" s="52" t="str">
        <f t="shared" si="44"/>
        <v>Calculez d'abord la baisse moyenne de vos revenus sur 12 mois à l'étape 2)</v>
      </c>
      <c r="I759" s="52" t="str">
        <f t="shared" si="45"/>
        <v>Calculez d'abord la baisse moyenne de vos revenus sur 12 mois à l'étape 2)</v>
      </c>
      <c r="J759" s="3" t="str">
        <f>IF(CRHPElig=" -  ","Effectuez l’étape 1",IF(CRHPElig="La baisse de revenus n'est pas admissible dans le cadre du PEREC",CRHPElig,IF(AND(INDEX(claimPeriodNo,MATCH('Étape 1) Taux'!$A$8,claimPeriods,0))&gt;17,INDEX(claimPeriodNo,MATCH('Étape 1) Taux'!$A$8,claimPeriods,0))&lt;20,revenueReduction&lt;0.1),0,IF(NOT(ISNUMBER(F759)),0,IF($D759="Oui",0,IF($C759="Non - avec lien de dépendance",MIN(2258,F759,$E759),MIN(2258,F759)))))))</f>
        <v>Effectuez l’étape 1</v>
      </c>
      <c r="K759" s="3" t="str">
        <f>IF(CRHPElig=" -  ","Effectuez l’étape 1",IF(CRHPElig="La baisse de revenus n'est pas admissible dans le cadre du PEREC",CRHPElig,IF(AND(INDEX(claimPeriodNo,MATCH('Étape 1) Taux'!$A$8,claimPeriods,0))&gt;17,INDEX(claimPeriodNo,MATCH('Étape 1) Taux'!$A$8,claimPeriods,0))&lt;20,revenueReduction&lt;0.1),0,IF(NOT(ISNUMBER(G759)),0,IF($D759="Oui",0,IF($C759="Non - avec lien de dépendance",MIN(2258,G759,$E759),MIN(2258,G759)))))))</f>
        <v>Effectuez l’étape 1</v>
      </c>
      <c r="L759" s="3">
        <f t="shared" si="46"/>
        <v>0</v>
      </c>
      <c r="M759" s="3">
        <f t="shared" si="47"/>
        <v>0</v>
      </c>
    </row>
    <row r="760" spans="8:13" x14ac:dyDescent="0.3">
      <c r="H760" s="52" t="str">
        <f t="shared" si="44"/>
        <v>Calculez d'abord la baisse moyenne de vos revenus sur 12 mois à l'étape 2)</v>
      </c>
      <c r="I760" s="52" t="str">
        <f t="shared" si="45"/>
        <v>Calculez d'abord la baisse moyenne de vos revenus sur 12 mois à l'étape 2)</v>
      </c>
      <c r="J760" s="3" t="str">
        <f>IF(CRHPElig=" -  ","Effectuez l’étape 1",IF(CRHPElig="La baisse de revenus n'est pas admissible dans le cadre du PEREC",CRHPElig,IF(AND(INDEX(claimPeriodNo,MATCH('Étape 1) Taux'!$A$8,claimPeriods,0))&gt;17,INDEX(claimPeriodNo,MATCH('Étape 1) Taux'!$A$8,claimPeriods,0))&lt;20,revenueReduction&lt;0.1),0,IF(NOT(ISNUMBER(F760)),0,IF($D760="Oui",0,IF($C760="Non - avec lien de dépendance",MIN(2258,F760,$E760),MIN(2258,F760)))))))</f>
        <v>Effectuez l’étape 1</v>
      </c>
      <c r="K760" s="3" t="str">
        <f>IF(CRHPElig=" -  ","Effectuez l’étape 1",IF(CRHPElig="La baisse de revenus n'est pas admissible dans le cadre du PEREC",CRHPElig,IF(AND(INDEX(claimPeriodNo,MATCH('Étape 1) Taux'!$A$8,claimPeriods,0))&gt;17,INDEX(claimPeriodNo,MATCH('Étape 1) Taux'!$A$8,claimPeriods,0))&lt;20,revenueReduction&lt;0.1),0,IF(NOT(ISNUMBER(G760)),0,IF($D760="Oui",0,IF($C760="Non - avec lien de dépendance",MIN(2258,G760,$E760),MIN(2258,G760)))))))</f>
        <v>Effectuez l’étape 1</v>
      </c>
      <c r="L760" s="3">
        <f t="shared" si="46"/>
        <v>0</v>
      </c>
      <c r="M760" s="3">
        <f t="shared" si="47"/>
        <v>0</v>
      </c>
    </row>
    <row r="761" spans="8:13" x14ac:dyDescent="0.3">
      <c r="H761" s="52" t="str">
        <f t="shared" si="44"/>
        <v>Calculez d'abord la baisse moyenne de vos revenus sur 12 mois à l'étape 2)</v>
      </c>
      <c r="I761" s="52" t="str">
        <f t="shared" si="45"/>
        <v>Calculez d'abord la baisse moyenne de vos revenus sur 12 mois à l'étape 2)</v>
      </c>
      <c r="J761" s="3" t="str">
        <f>IF(CRHPElig=" -  ","Effectuez l’étape 1",IF(CRHPElig="La baisse de revenus n'est pas admissible dans le cadre du PEREC",CRHPElig,IF(AND(INDEX(claimPeriodNo,MATCH('Étape 1) Taux'!$A$8,claimPeriods,0))&gt;17,INDEX(claimPeriodNo,MATCH('Étape 1) Taux'!$A$8,claimPeriods,0))&lt;20,revenueReduction&lt;0.1),0,IF(NOT(ISNUMBER(F761)),0,IF($D761="Oui",0,IF($C761="Non - avec lien de dépendance",MIN(2258,F761,$E761),MIN(2258,F761)))))))</f>
        <v>Effectuez l’étape 1</v>
      </c>
      <c r="K761" s="3" t="str">
        <f>IF(CRHPElig=" -  ","Effectuez l’étape 1",IF(CRHPElig="La baisse de revenus n'est pas admissible dans le cadre du PEREC",CRHPElig,IF(AND(INDEX(claimPeriodNo,MATCH('Étape 1) Taux'!$A$8,claimPeriods,0))&gt;17,INDEX(claimPeriodNo,MATCH('Étape 1) Taux'!$A$8,claimPeriods,0))&lt;20,revenueReduction&lt;0.1),0,IF(NOT(ISNUMBER(G761)),0,IF($D761="Oui",0,IF($C761="Non - avec lien de dépendance",MIN(2258,G761,$E761),MIN(2258,G761)))))))</f>
        <v>Effectuez l’étape 1</v>
      </c>
      <c r="L761" s="3">
        <f t="shared" si="46"/>
        <v>0</v>
      </c>
      <c r="M761" s="3">
        <f t="shared" si="47"/>
        <v>0</v>
      </c>
    </row>
    <row r="762" spans="8:13" x14ac:dyDescent="0.3">
      <c r="H762" s="52" t="str">
        <f t="shared" si="44"/>
        <v>Calculez d'abord la baisse moyenne de vos revenus sur 12 mois à l'étape 2)</v>
      </c>
      <c r="I762" s="52" t="str">
        <f t="shared" si="45"/>
        <v>Calculez d'abord la baisse moyenne de vos revenus sur 12 mois à l'étape 2)</v>
      </c>
      <c r="J762" s="3" t="str">
        <f>IF(CRHPElig=" -  ","Effectuez l’étape 1",IF(CRHPElig="La baisse de revenus n'est pas admissible dans le cadre du PEREC",CRHPElig,IF(AND(INDEX(claimPeriodNo,MATCH('Étape 1) Taux'!$A$8,claimPeriods,0))&gt;17,INDEX(claimPeriodNo,MATCH('Étape 1) Taux'!$A$8,claimPeriods,0))&lt;20,revenueReduction&lt;0.1),0,IF(NOT(ISNUMBER(F762)),0,IF($D762="Oui",0,IF($C762="Non - avec lien de dépendance",MIN(2258,F762,$E762),MIN(2258,F762)))))))</f>
        <v>Effectuez l’étape 1</v>
      </c>
      <c r="K762" s="3" t="str">
        <f>IF(CRHPElig=" -  ","Effectuez l’étape 1",IF(CRHPElig="La baisse de revenus n'est pas admissible dans le cadre du PEREC",CRHPElig,IF(AND(INDEX(claimPeriodNo,MATCH('Étape 1) Taux'!$A$8,claimPeriods,0))&gt;17,INDEX(claimPeriodNo,MATCH('Étape 1) Taux'!$A$8,claimPeriods,0))&lt;20,revenueReduction&lt;0.1),0,IF(NOT(ISNUMBER(G762)),0,IF($D762="Oui",0,IF($C762="Non - avec lien de dépendance",MIN(2258,G762,$E762),MIN(2258,G762)))))))</f>
        <v>Effectuez l’étape 1</v>
      </c>
      <c r="L762" s="3">
        <f t="shared" si="46"/>
        <v>0</v>
      </c>
      <c r="M762" s="3">
        <f t="shared" si="47"/>
        <v>0</v>
      </c>
    </row>
    <row r="763" spans="8:13" x14ac:dyDescent="0.3">
      <c r="H763" s="52" t="str">
        <f t="shared" si="44"/>
        <v>Calculez d'abord la baisse moyenne de vos revenus sur 12 mois à l'étape 2)</v>
      </c>
      <c r="I763" s="52" t="str">
        <f t="shared" si="45"/>
        <v>Calculez d'abord la baisse moyenne de vos revenus sur 12 mois à l'étape 2)</v>
      </c>
      <c r="J763" s="3" t="str">
        <f>IF(CRHPElig=" -  ","Effectuez l’étape 1",IF(CRHPElig="La baisse de revenus n'est pas admissible dans le cadre du PEREC",CRHPElig,IF(AND(INDEX(claimPeriodNo,MATCH('Étape 1) Taux'!$A$8,claimPeriods,0))&gt;17,INDEX(claimPeriodNo,MATCH('Étape 1) Taux'!$A$8,claimPeriods,0))&lt;20,revenueReduction&lt;0.1),0,IF(NOT(ISNUMBER(F763)),0,IF($D763="Oui",0,IF($C763="Non - avec lien de dépendance",MIN(2258,F763,$E763),MIN(2258,F763)))))))</f>
        <v>Effectuez l’étape 1</v>
      </c>
      <c r="K763" s="3" t="str">
        <f>IF(CRHPElig=" -  ","Effectuez l’étape 1",IF(CRHPElig="La baisse de revenus n'est pas admissible dans le cadre du PEREC",CRHPElig,IF(AND(INDEX(claimPeriodNo,MATCH('Étape 1) Taux'!$A$8,claimPeriods,0))&gt;17,INDEX(claimPeriodNo,MATCH('Étape 1) Taux'!$A$8,claimPeriods,0))&lt;20,revenueReduction&lt;0.1),0,IF(NOT(ISNUMBER(G763)),0,IF($D763="Oui",0,IF($C763="Non - avec lien de dépendance",MIN(2258,G763,$E763),MIN(2258,G763)))))))</f>
        <v>Effectuez l’étape 1</v>
      </c>
      <c r="L763" s="3">
        <f t="shared" si="46"/>
        <v>0</v>
      </c>
      <c r="M763" s="3">
        <f t="shared" si="47"/>
        <v>0</v>
      </c>
    </row>
    <row r="764" spans="8:13" x14ac:dyDescent="0.3">
      <c r="H764" s="52" t="str">
        <f t="shared" si="44"/>
        <v>Calculez d'abord la baisse moyenne de vos revenus sur 12 mois à l'étape 2)</v>
      </c>
      <c r="I764" s="52" t="str">
        <f t="shared" si="45"/>
        <v>Calculez d'abord la baisse moyenne de vos revenus sur 12 mois à l'étape 2)</v>
      </c>
      <c r="J764" s="3" t="str">
        <f>IF(CRHPElig=" -  ","Effectuez l’étape 1",IF(CRHPElig="La baisse de revenus n'est pas admissible dans le cadre du PEREC",CRHPElig,IF(AND(INDEX(claimPeriodNo,MATCH('Étape 1) Taux'!$A$8,claimPeriods,0))&gt;17,INDEX(claimPeriodNo,MATCH('Étape 1) Taux'!$A$8,claimPeriods,0))&lt;20,revenueReduction&lt;0.1),0,IF(NOT(ISNUMBER(F764)),0,IF($D764="Oui",0,IF($C764="Non - avec lien de dépendance",MIN(2258,F764,$E764),MIN(2258,F764)))))))</f>
        <v>Effectuez l’étape 1</v>
      </c>
      <c r="K764" s="3" t="str">
        <f>IF(CRHPElig=" -  ","Effectuez l’étape 1",IF(CRHPElig="La baisse de revenus n'est pas admissible dans le cadre du PEREC",CRHPElig,IF(AND(INDEX(claimPeriodNo,MATCH('Étape 1) Taux'!$A$8,claimPeriods,0))&gt;17,INDEX(claimPeriodNo,MATCH('Étape 1) Taux'!$A$8,claimPeriods,0))&lt;20,revenueReduction&lt;0.1),0,IF(NOT(ISNUMBER(G764)),0,IF($D764="Oui",0,IF($C764="Non - avec lien de dépendance",MIN(2258,G764,$E764),MIN(2258,G764)))))))</f>
        <v>Effectuez l’étape 1</v>
      </c>
      <c r="L764" s="3">
        <f t="shared" si="46"/>
        <v>0</v>
      </c>
      <c r="M764" s="3">
        <f t="shared" si="47"/>
        <v>0</v>
      </c>
    </row>
    <row r="765" spans="8:13" x14ac:dyDescent="0.3">
      <c r="H765" s="52" t="str">
        <f t="shared" si="44"/>
        <v>Calculez d'abord la baisse moyenne de vos revenus sur 12 mois à l'étape 2)</v>
      </c>
      <c r="I765" s="52" t="str">
        <f t="shared" si="45"/>
        <v>Calculez d'abord la baisse moyenne de vos revenus sur 12 mois à l'étape 2)</v>
      </c>
      <c r="J765" s="3" t="str">
        <f>IF(CRHPElig=" -  ","Effectuez l’étape 1",IF(CRHPElig="La baisse de revenus n'est pas admissible dans le cadre du PEREC",CRHPElig,IF(AND(INDEX(claimPeriodNo,MATCH('Étape 1) Taux'!$A$8,claimPeriods,0))&gt;17,INDEX(claimPeriodNo,MATCH('Étape 1) Taux'!$A$8,claimPeriods,0))&lt;20,revenueReduction&lt;0.1),0,IF(NOT(ISNUMBER(F765)),0,IF($D765="Oui",0,IF($C765="Non - avec lien de dépendance",MIN(2258,F765,$E765),MIN(2258,F765)))))))</f>
        <v>Effectuez l’étape 1</v>
      </c>
      <c r="K765" s="3" t="str">
        <f>IF(CRHPElig=" -  ","Effectuez l’étape 1",IF(CRHPElig="La baisse de revenus n'est pas admissible dans le cadre du PEREC",CRHPElig,IF(AND(INDEX(claimPeriodNo,MATCH('Étape 1) Taux'!$A$8,claimPeriods,0))&gt;17,INDEX(claimPeriodNo,MATCH('Étape 1) Taux'!$A$8,claimPeriods,0))&lt;20,revenueReduction&lt;0.1),0,IF(NOT(ISNUMBER(G765)),0,IF($D765="Oui",0,IF($C765="Non - avec lien de dépendance",MIN(2258,G765,$E765),MIN(2258,G765)))))))</f>
        <v>Effectuez l’étape 1</v>
      </c>
      <c r="L765" s="3">
        <f t="shared" si="46"/>
        <v>0</v>
      </c>
      <c r="M765" s="3">
        <f t="shared" si="47"/>
        <v>0</v>
      </c>
    </row>
    <row r="766" spans="8:13" x14ac:dyDescent="0.3">
      <c r="H766" s="52" t="str">
        <f t="shared" si="44"/>
        <v>Calculez d'abord la baisse moyenne de vos revenus sur 12 mois à l'étape 2)</v>
      </c>
      <c r="I766" s="52" t="str">
        <f t="shared" si="45"/>
        <v>Calculez d'abord la baisse moyenne de vos revenus sur 12 mois à l'étape 2)</v>
      </c>
      <c r="J766" s="3" t="str">
        <f>IF(CRHPElig=" -  ","Effectuez l’étape 1",IF(CRHPElig="La baisse de revenus n'est pas admissible dans le cadre du PEREC",CRHPElig,IF(AND(INDEX(claimPeriodNo,MATCH('Étape 1) Taux'!$A$8,claimPeriods,0))&gt;17,INDEX(claimPeriodNo,MATCH('Étape 1) Taux'!$A$8,claimPeriods,0))&lt;20,revenueReduction&lt;0.1),0,IF(NOT(ISNUMBER(F766)),0,IF($D766="Oui",0,IF($C766="Non - avec lien de dépendance",MIN(2258,F766,$E766),MIN(2258,F766)))))))</f>
        <v>Effectuez l’étape 1</v>
      </c>
      <c r="K766" s="3" t="str">
        <f>IF(CRHPElig=" -  ","Effectuez l’étape 1",IF(CRHPElig="La baisse de revenus n'est pas admissible dans le cadre du PEREC",CRHPElig,IF(AND(INDEX(claimPeriodNo,MATCH('Étape 1) Taux'!$A$8,claimPeriods,0))&gt;17,INDEX(claimPeriodNo,MATCH('Étape 1) Taux'!$A$8,claimPeriods,0))&lt;20,revenueReduction&lt;0.1),0,IF(NOT(ISNUMBER(G766)),0,IF($D766="Oui",0,IF($C766="Non - avec lien de dépendance",MIN(2258,G766,$E766),MIN(2258,G766)))))))</f>
        <v>Effectuez l’étape 1</v>
      </c>
      <c r="L766" s="3">
        <f t="shared" si="46"/>
        <v>0</v>
      </c>
      <c r="M766" s="3">
        <f t="shared" si="47"/>
        <v>0</v>
      </c>
    </row>
    <row r="767" spans="8:13" x14ac:dyDescent="0.3">
      <c r="H767" s="52" t="str">
        <f t="shared" si="44"/>
        <v>Calculez d'abord la baisse moyenne de vos revenus sur 12 mois à l'étape 2)</v>
      </c>
      <c r="I767" s="52" t="str">
        <f t="shared" si="45"/>
        <v>Calculez d'abord la baisse moyenne de vos revenus sur 12 mois à l'étape 2)</v>
      </c>
      <c r="J767" s="3" t="str">
        <f>IF(CRHPElig=" -  ","Effectuez l’étape 1",IF(CRHPElig="La baisse de revenus n'est pas admissible dans le cadre du PEREC",CRHPElig,IF(AND(INDEX(claimPeriodNo,MATCH('Étape 1) Taux'!$A$8,claimPeriods,0))&gt;17,INDEX(claimPeriodNo,MATCH('Étape 1) Taux'!$A$8,claimPeriods,0))&lt;20,revenueReduction&lt;0.1),0,IF(NOT(ISNUMBER(F767)),0,IF($D767="Oui",0,IF($C767="Non - avec lien de dépendance",MIN(2258,F767,$E767),MIN(2258,F767)))))))</f>
        <v>Effectuez l’étape 1</v>
      </c>
      <c r="K767" s="3" t="str">
        <f>IF(CRHPElig=" -  ","Effectuez l’étape 1",IF(CRHPElig="La baisse de revenus n'est pas admissible dans le cadre du PEREC",CRHPElig,IF(AND(INDEX(claimPeriodNo,MATCH('Étape 1) Taux'!$A$8,claimPeriods,0))&gt;17,INDEX(claimPeriodNo,MATCH('Étape 1) Taux'!$A$8,claimPeriods,0))&lt;20,revenueReduction&lt;0.1),0,IF(NOT(ISNUMBER(G767)),0,IF($D767="Oui",0,IF($C767="Non - avec lien de dépendance",MIN(2258,G767,$E767),MIN(2258,G767)))))))</f>
        <v>Effectuez l’étape 1</v>
      </c>
      <c r="L767" s="3">
        <f t="shared" si="46"/>
        <v>0</v>
      </c>
      <c r="M767" s="3">
        <f t="shared" si="47"/>
        <v>0</v>
      </c>
    </row>
    <row r="768" spans="8:13" x14ac:dyDescent="0.3">
      <c r="H768" s="52" t="str">
        <f t="shared" si="44"/>
        <v>Calculez d'abord la baisse moyenne de vos revenus sur 12 mois à l'étape 2)</v>
      </c>
      <c r="I768" s="52" t="str">
        <f t="shared" si="45"/>
        <v>Calculez d'abord la baisse moyenne de vos revenus sur 12 mois à l'étape 2)</v>
      </c>
      <c r="J768" s="3" t="str">
        <f>IF(CRHPElig=" -  ","Effectuez l’étape 1",IF(CRHPElig="La baisse de revenus n'est pas admissible dans le cadre du PEREC",CRHPElig,IF(AND(INDEX(claimPeriodNo,MATCH('Étape 1) Taux'!$A$8,claimPeriods,0))&gt;17,INDEX(claimPeriodNo,MATCH('Étape 1) Taux'!$A$8,claimPeriods,0))&lt;20,revenueReduction&lt;0.1),0,IF(NOT(ISNUMBER(F768)),0,IF($D768="Oui",0,IF($C768="Non - avec lien de dépendance",MIN(2258,F768,$E768),MIN(2258,F768)))))))</f>
        <v>Effectuez l’étape 1</v>
      </c>
      <c r="K768" s="3" t="str">
        <f>IF(CRHPElig=" -  ","Effectuez l’étape 1",IF(CRHPElig="La baisse de revenus n'est pas admissible dans le cadre du PEREC",CRHPElig,IF(AND(INDEX(claimPeriodNo,MATCH('Étape 1) Taux'!$A$8,claimPeriods,0))&gt;17,INDEX(claimPeriodNo,MATCH('Étape 1) Taux'!$A$8,claimPeriods,0))&lt;20,revenueReduction&lt;0.1),0,IF(NOT(ISNUMBER(G768)),0,IF($D768="Oui",0,IF($C768="Non - avec lien de dépendance",MIN(2258,G768,$E768),MIN(2258,G768)))))))</f>
        <v>Effectuez l’étape 1</v>
      </c>
      <c r="L768" s="3">
        <f t="shared" si="46"/>
        <v>0</v>
      </c>
      <c r="M768" s="3">
        <f t="shared" si="47"/>
        <v>0</v>
      </c>
    </row>
    <row r="769" spans="8:13" x14ac:dyDescent="0.3">
      <c r="H769" s="52" t="str">
        <f t="shared" si="44"/>
        <v>Calculez d'abord la baisse moyenne de vos revenus sur 12 mois à l'étape 2)</v>
      </c>
      <c r="I769" s="52" t="str">
        <f t="shared" si="45"/>
        <v>Calculez d'abord la baisse moyenne de vos revenus sur 12 mois à l'étape 2)</v>
      </c>
      <c r="J769" s="3" t="str">
        <f>IF(CRHPElig=" -  ","Effectuez l’étape 1",IF(CRHPElig="La baisse de revenus n'est pas admissible dans le cadre du PEREC",CRHPElig,IF(AND(INDEX(claimPeriodNo,MATCH('Étape 1) Taux'!$A$8,claimPeriods,0))&gt;17,INDEX(claimPeriodNo,MATCH('Étape 1) Taux'!$A$8,claimPeriods,0))&lt;20,revenueReduction&lt;0.1),0,IF(NOT(ISNUMBER(F769)),0,IF($D769="Oui",0,IF($C769="Non - avec lien de dépendance",MIN(2258,F769,$E769),MIN(2258,F769)))))))</f>
        <v>Effectuez l’étape 1</v>
      </c>
      <c r="K769" s="3" t="str">
        <f>IF(CRHPElig=" -  ","Effectuez l’étape 1",IF(CRHPElig="La baisse de revenus n'est pas admissible dans le cadre du PEREC",CRHPElig,IF(AND(INDEX(claimPeriodNo,MATCH('Étape 1) Taux'!$A$8,claimPeriods,0))&gt;17,INDEX(claimPeriodNo,MATCH('Étape 1) Taux'!$A$8,claimPeriods,0))&lt;20,revenueReduction&lt;0.1),0,IF(NOT(ISNUMBER(G769)),0,IF($D769="Oui",0,IF($C769="Non - avec lien de dépendance",MIN(2258,G769,$E769),MIN(2258,G769)))))))</f>
        <v>Effectuez l’étape 1</v>
      </c>
      <c r="L769" s="3">
        <f t="shared" si="46"/>
        <v>0</v>
      </c>
      <c r="M769" s="3">
        <f t="shared" si="47"/>
        <v>0</v>
      </c>
    </row>
    <row r="770" spans="8:13" x14ac:dyDescent="0.3">
      <c r="H770" s="52" t="str">
        <f t="shared" si="44"/>
        <v>Calculez d'abord la baisse moyenne de vos revenus sur 12 mois à l'étape 2)</v>
      </c>
      <c r="I770" s="52" t="str">
        <f t="shared" si="45"/>
        <v>Calculez d'abord la baisse moyenne de vos revenus sur 12 mois à l'étape 2)</v>
      </c>
      <c r="J770" s="3" t="str">
        <f>IF(CRHPElig=" -  ","Effectuez l’étape 1",IF(CRHPElig="La baisse de revenus n'est pas admissible dans le cadre du PEREC",CRHPElig,IF(AND(INDEX(claimPeriodNo,MATCH('Étape 1) Taux'!$A$8,claimPeriods,0))&gt;17,INDEX(claimPeriodNo,MATCH('Étape 1) Taux'!$A$8,claimPeriods,0))&lt;20,revenueReduction&lt;0.1),0,IF(NOT(ISNUMBER(F770)),0,IF($D770="Oui",0,IF($C770="Non - avec lien de dépendance",MIN(2258,F770,$E770),MIN(2258,F770)))))))</f>
        <v>Effectuez l’étape 1</v>
      </c>
      <c r="K770" s="3" t="str">
        <f>IF(CRHPElig=" -  ","Effectuez l’étape 1",IF(CRHPElig="La baisse de revenus n'est pas admissible dans le cadre du PEREC",CRHPElig,IF(AND(INDEX(claimPeriodNo,MATCH('Étape 1) Taux'!$A$8,claimPeriods,0))&gt;17,INDEX(claimPeriodNo,MATCH('Étape 1) Taux'!$A$8,claimPeriods,0))&lt;20,revenueReduction&lt;0.1),0,IF(NOT(ISNUMBER(G770)),0,IF($D770="Oui",0,IF($C770="Non - avec lien de dépendance",MIN(2258,G770,$E770),MIN(2258,G770)))))))</f>
        <v>Effectuez l’étape 1</v>
      </c>
      <c r="L770" s="3">
        <f t="shared" si="46"/>
        <v>0</v>
      </c>
      <c r="M770" s="3">
        <f t="shared" si="47"/>
        <v>0</v>
      </c>
    </row>
    <row r="771" spans="8:13" x14ac:dyDescent="0.3">
      <c r="H771" s="52" t="str">
        <f t="shared" si="44"/>
        <v>Calculez d'abord la baisse moyenne de vos revenus sur 12 mois à l'étape 2)</v>
      </c>
      <c r="I771" s="52" t="str">
        <f t="shared" si="45"/>
        <v>Calculez d'abord la baisse moyenne de vos revenus sur 12 mois à l'étape 2)</v>
      </c>
      <c r="J771" s="3" t="str">
        <f>IF(CRHPElig=" -  ","Effectuez l’étape 1",IF(CRHPElig="La baisse de revenus n'est pas admissible dans le cadre du PEREC",CRHPElig,IF(AND(INDEX(claimPeriodNo,MATCH('Étape 1) Taux'!$A$8,claimPeriods,0))&gt;17,INDEX(claimPeriodNo,MATCH('Étape 1) Taux'!$A$8,claimPeriods,0))&lt;20,revenueReduction&lt;0.1),0,IF(NOT(ISNUMBER(F771)),0,IF($D771="Oui",0,IF($C771="Non - avec lien de dépendance",MIN(2258,F771,$E771),MIN(2258,F771)))))))</f>
        <v>Effectuez l’étape 1</v>
      </c>
      <c r="K771" s="3" t="str">
        <f>IF(CRHPElig=" -  ","Effectuez l’étape 1",IF(CRHPElig="La baisse de revenus n'est pas admissible dans le cadre du PEREC",CRHPElig,IF(AND(INDEX(claimPeriodNo,MATCH('Étape 1) Taux'!$A$8,claimPeriods,0))&gt;17,INDEX(claimPeriodNo,MATCH('Étape 1) Taux'!$A$8,claimPeriods,0))&lt;20,revenueReduction&lt;0.1),0,IF(NOT(ISNUMBER(G771)),0,IF($D771="Oui",0,IF($C771="Non - avec lien de dépendance",MIN(2258,G771,$E771),MIN(2258,G771)))))))</f>
        <v>Effectuez l’étape 1</v>
      </c>
      <c r="L771" s="3">
        <f t="shared" si="46"/>
        <v>0</v>
      </c>
      <c r="M771" s="3">
        <f t="shared" si="47"/>
        <v>0</v>
      </c>
    </row>
    <row r="772" spans="8:13" x14ac:dyDescent="0.3">
      <c r="H772" s="52" t="str">
        <f t="shared" si="44"/>
        <v>Calculez d'abord la baisse moyenne de vos revenus sur 12 mois à l'étape 2)</v>
      </c>
      <c r="I772" s="52" t="str">
        <f t="shared" si="45"/>
        <v>Calculez d'abord la baisse moyenne de vos revenus sur 12 mois à l'étape 2)</v>
      </c>
      <c r="J772" s="3" t="str">
        <f>IF(CRHPElig=" -  ","Effectuez l’étape 1",IF(CRHPElig="La baisse de revenus n'est pas admissible dans le cadre du PEREC",CRHPElig,IF(AND(INDEX(claimPeriodNo,MATCH('Étape 1) Taux'!$A$8,claimPeriods,0))&gt;17,INDEX(claimPeriodNo,MATCH('Étape 1) Taux'!$A$8,claimPeriods,0))&lt;20,revenueReduction&lt;0.1),0,IF(NOT(ISNUMBER(F772)),0,IF($D772="Oui",0,IF($C772="Non - avec lien de dépendance",MIN(2258,F772,$E772),MIN(2258,F772)))))))</f>
        <v>Effectuez l’étape 1</v>
      </c>
      <c r="K772" s="3" t="str">
        <f>IF(CRHPElig=" -  ","Effectuez l’étape 1",IF(CRHPElig="La baisse de revenus n'est pas admissible dans le cadre du PEREC",CRHPElig,IF(AND(INDEX(claimPeriodNo,MATCH('Étape 1) Taux'!$A$8,claimPeriods,0))&gt;17,INDEX(claimPeriodNo,MATCH('Étape 1) Taux'!$A$8,claimPeriods,0))&lt;20,revenueReduction&lt;0.1),0,IF(NOT(ISNUMBER(G772)),0,IF($D772="Oui",0,IF($C772="Non - avec lien de dépendance",MIN(2258,G772,$E772),MIN(2258,G772)))))))</f>
        <v>Effectuez l’étape 1</v>
      </c>
      <c r="L772" s="3">
        <f t="shared" si="46"/>
        <v>0</v>
      </c>
      <c r="M772" s="3">
        <f t="shared" si="47"/>
        <v>0</v>
      </c>
    </row>
    <row r="773" spans="8:13" x14ac:dyDescent="0.3">
      <c r="H773" s="52" t="str">
        <f t="shared" si="44"/>
        <v>Calculez d'abord la baisse moyenne de vos revenus sur 12 mois à l'étape 2)</v>
      </c>
      <c r="I773" s="52" t="str">
        <f t="shared" si="45"/>
        <v>Calculez d'abord la baisse moyenne de vos revenus sur 12 mois à l'étape 2)</v>
      </c>
      <c r="J773" s="3" t="str">
        <f>IF(CRHPElig=" -  ","Effectuez l’étape 1",IF(CRHPElig="La baisse de revenus n'est pas admissible dans le cadre du PEREC",CRHPElig,IF(AND(INDEX(claimPeriodNo,MATCH('Étape 1) Taux'!$A$8,claimPeriods,0))&gt;17,INDEX(claimPeriodNo,MATCH('Étape 1) Taux'!$A$8,claimPeriods,0))&lt;20,revenueReduction&lt;0.1),0,IF(NOT(ISNUMBER(F773)),0,IF($D773="Oui",0,IF($C773="Non - avec lien de dépendance",MIN(2258,F773,$E773),MIN(2258,F773)))))))</f>
        <v>Effectuez l’étape 1</v>
      </c>
      <c r="K773" s="3" t="str">
        <f>IF(CRHPElig=" -  ","Effectuez l’étape 1",IF(CRHPElig="La baisse de revenus n'est pas admissible dans le cadre du PEREC",CRHPElig,IF(AND(INDEX(claimPeriodNo,MATCH('Étape 1) Taux'!$A$8,claimPeriods,0))&gt;17,INDEX(claimPeriodNo,MATCH('Étape 1) Taux'!$A$8,claimPeriods,0))&lt;20,revenueReduction&lt;0.1),0,IF(NOT(ISNUMBER(G773)),0,IF($D773="Oui",0,IF($C773="Non - avec lien de dépendance",MIN(2258,G773,$E773),MIN(2258,G773)))))))</f>
        <v>Effectuez l’étape 1</v>
      </c>
      <c r="L773" s="3">
        <f t="shared" si="46"/>
        <v>0</v>
      </c>
      <c r="M773" s="3">
        <f t="shared" si="47"/>
        <v>0</v>
      </c>
    </row>
    <row r="774" spans="8:13" x14ac:dyDescent="0.3">
      <c r="H774" s="52" t="str">
        <f t="shared" ref="H774:H837" si="48">IF(overallRate=" -   ","Effectuez l’étape 1",IF(ISTEXT(overallRate),overallRate,IF(OR($D774="Oui",NOT(ISNUMBER(F774)),overallRate=0),0,ROUND(IF($C774="Non - avec lien de dépendance",MIN(2258,F774,$E774)*overallRate,MIN(2258,F774)*overallRate),2))))</f>
        <v>Calculez d'abord la baisse moyenne de vos revenus sur 12 mois à l'étape 2)</v>
      </c>
      <c r="I774" s="52" t="str">
        <f t="shared" ref="I774:I837" si="49">IF(overallRate=" -   ","Effectuez l’étape 1",IF(ISTEXT(overallRate),overallRate,IF(OR($D774="Oui",NOT(ISNUMBER(G774)),overallRate=0),0,ROUND(IF($C774="Non - avec lien de dépendance",MIN(2258,G774,$E774)*overallRate,MIN(2258,G774)*overallRate),2))))</f>
        <v>Calculez d'abord la baisse moyenne de vos revenus sur 12 mois à l'étape 2)</v>
      </c>
      <c r="J774" s="3" t="str">
        <f>IF(CRHPElig=" -  ","Effectuez l’étape 1",IF(CRHPElig="La baisse de revenus n'est pas admissible dans le cadre du PEREC",CRHPElig,IF(AND(INDEX(claimPeriodNo,MATCH('Étape 1) Taux'!$A$8,claimPeriods,0))&gt;17,INDEX(claimPeriodNo,MATCH('Étape 1) Taux'!$A$8,claimPeriods,0))&lt;20,revenueReduction&lt;0.1),0,IF(NOT(ISNUMBER(F774)),0,IF($D774="Oui",0,IF($C774="Non - avec lien de dépendance",MIN(2258,F774,$E774),MIN(2258,F774)))))))</f>
        <v>Effectuez l’étape 1</v>
      </c>
      <c r="K774" s="3" t="str">
        <f>IF(CRHPElig=" -  ","Effectuez l’étape 1",IF(CRHPElig="La baisse de revenus n'est pas admissible dans le cadre du PEREC",CRHPElig,IF(AND(INDEX(claimPeriodNo,MATCH('Étape 1) Taux'!$A$8,claimPeriods,0))&gt;17,INDEX(claimPeriodNo,MATCH('Étape 1) Taux'!$A$8,claimPeriods,0))&lt;20,revenueReduction&lt;0.1),0,IF(NOT(ISNUMBER(G774)),0,IF($D774="Oui",0,IF($C774="Non - avec lien de dépendance",MIN(2258,G774,$E774),MIN(2258,G774)))))))</f>
        <v>Effectuez l’étape 1</v>
      </c>
      <c r="L774" s="3">
        <f t="shared" si="46"/>
        <v>0</v>
      </c>
      <c r="M774" s="3">
        <f t="shared" si="47"/>
        <v>0</v>
      </c>
    </row>
    <row r="775" spans="8:13" x14ac:dyDescent="0.3">
      <c r="H775" s="52" t="str">
        <f t="shared" si="48"/>
        <v>Calculez d'abord la baisse moyenne de vos revenus sur 12 mois à l'étape 2)</v>
      </c>
      <c r="I775" s="52" t="str">
        <f t="shared" si="49"/>
        <v>Calculez d'abord la baisse moyenne de vos revenus sur 12 mois à l'étape 2)</v>
      </c>
      <c r="J775" s="3" t="str">
        <f>IF(CRHPElig=" -  ","Effectuez l’étape 1",IF(CRHPElig="La baisse de revenus n'est pas admissible dans le cadre du PEREC",CRHPElig,IF(AND(INDEX(claimPeriodNo,MATCH('Étape 1) Taux'!$A$8,claimPeriods,0))&gt;17,INDEX(claimPeriodNo,MATCH('Étape 1) Taux'!$A$8,claimPeriods,0))&lt;20,revenueReduction&lt;0.1),0,IF(NOT(ISNUMBER(F775)),0,IF($D775="Oui",0,IF($C775="Non - avec lien de dépendance",MIN(2258,F775,$E775),MIN(2258,F775)))))))</f>
        <v>Effectuez l’étape 1</v>
      </c>
      <c r="K775" s="3" t="str">
        <f>IF(CRHPElig=" -  ","Effectuez l’étape 1",IF(CRHPElig="La baisse de revenus n'est pas admissible dans le cadre du PEREC",CRHPElig,IF(AND(INDEX(claimPeriodNo,MATCH('Étape 1) Taux'!$A$8,claimPeriods,0))&gt;17,INDEX(claimPeriodNo,MATCH('Étape 1) Taux'!$A$8,claimPeriods,0))&lt;20,revenueReduction&lt;0.1),0,IF(NOT(ISNUMBER(G775)),0,IF($D775="Oui",0,IF($C775="Non - avec lien de dépendance",MIN(2258,G775,$E775),MIN(2258,G775)))))))</f>
        <v>Effectuez l’étape 1</v>
      </c>
      <c r="L775" s="3">
        <f t="shared" ref="L775:L838" si="50">IF(AND(COUNT(C775:G775)&gt;0,OR(AND(NOT(ISNUMBER($E775)),OR($D775="Oui",$C775&lt;&gt;"Oui - sans lien de dépendance")),COUNT(F775:G775)&lt;&gt;2,ISBLANK($C775))),"Remplissez tous les montants",SUM(H775:I775))</f>
        <v>0</v>
      </c>
      <c r="M775" s="3">
        <f t="shared" ref="M775:M838" si="51">IF(AND(COUNT(C775:G775)&gt;0,OR(AND(NOT(ISNUMBER($E775)),OR($D775="Oui",$C775&lt;&gt;"Oui - sans lien de dépendance")),COUNT(F775:G775)&lt;&gt;2,ISBLANK($C775))),"Remplissez tous les montants",SUM(J775:K775))</f>
        <v>0</v>
      </c>
    </row>
    <row r="776" spans="8:13" x14ac:dyDescent="0.3">
      <c r="H776" s="52" t="str">
        <f t="shared" si="48"/>
        <v>Calculez d'abord la baisse moyenne de vos revenus sur 12 mois à l'étape 2)</v>
      </c>
      <c r="I776" s="52" t="str">
        <f t="shared" si="49"/>
        <v>Calculez d'abord la baisse moyenne de vos revenus sur 12 mois à l'étape 2)</v>
      </c>
      <c r="J776" s="3" t="str">
        <f>IF(CRHPElig=" -  ","Effectuez l’étape 1",IF(CRHPElig="La baisse de revenus n'est pas admissible dans le cadre du PEREC",CRHPElig,IF(AND(INDEX(claimPeriodNo,MATCH('Étape 1) Taux'!$A$8,claimPeriods,0))&gt;17,INDEX(claimPeriodNo,MATCH('Étape 1) Taux'!$A$8,claimPeriods,0))&lt;20,revenueReduction&lt;0.1),0,IF(NOT(ISNUMBER(F776)),0,IF($D776="Oui",0,IF($C776="Non - avec lien de dépendance",MIN(2258,F776,$E776),MIN(2258,F776)))))))</f>
        <v>Effectuez l’étape 1</v>
      </c>
      <c r="K776" s="3" t="str">
        <f>IF(CRHPElig=" -  ","Effectuez l’étape 1",IF(CRHPElig="La baisse de revenus n'est pas admissible dans le cadre du PEREC",CRHPElig,IF(AND(INDEX(claimPeriodNo,MATCH('Étape 1) Taux'!$A$8,claimPeriods,0))&gt;17,INDEX(claimPeriodNo,MATCH('Étape 1) Taux'!$A$8,claimPeriods,0))&lt;20,revenueReduction&lt;0.1),0,IF(NOT(ISNUMBER(G776)),0,IF($D776="Oui",0,IF($C776="Non - avec lien de dépendance",MIN(2258,G776,$E776),MIN(2258,G776)))))))</f>
        <v>Effectuez l’étape 1</v>
      </c>
      <c r="L776" s="3">
        <f t="shared" si="50"/>
        <v>0</v>
      </c>
      <c r="M776" s="3">
        <f t="shared" si="51"/>
        <v>0</v>
      </c>
    </row>
    <row r="777" spans="8:13" x14ac:dyDescent="0.3">
      <c r="H777" s="52" t="str">
        <f t="shared" si="48"/>
        <v>Calculez d'abord la baisse moyenne de vos revenus sur 12 mois à l'étape 2)</v>
      </c>
      <c r="I777" s="52" t="str">
        <f t="shared" si="49"/>
        <v>Calculez d'abord la baisse moyenne de vos revenus sur 12 mois à l'étape 2)</v>
      </c>
      <c r="J777" s="3" t="str">
        <f>IF(CRHPElig=" -  ","Effectuez l’étape 1",IF(CRHPElig="La baisse de revenus n'est pas admissible dans le cadre du PEREC",CRHPElig,IF(AND(INDEX(claimPeriodNo,MATCH('Étape 1) Taux'!$A$8,claimPeriods,0))&gt;17,INDEX(claimPeriodNo,MATCH('Étape 1) Taux'!$A$8,claimPeriods,0))&lt;20,revenueReduction&lt;0.1),0,IF(NOT(ISNUMBER(F777)),0,IF($D777="Oui",0,IF($C777="Non - avec lien de dépendance",MIN(2258,F777,$E777),MIN(2258,F777)))))))</f>
        <v>Effectuez l’étape 1</v>
      </c>
      <c r="K777" s="3" t="str">
        <f>IF(CRHPElig=" -  ","Effectuez l’étape 1",IF(CRHPElig="La baisse de revenus n'est pas admissible dans le cadre du PEREC",CRHPElig,IF(AND(INDEX(claimPeriodNo,MATCH('Étape 1) Taux'!$A$8,claimPeriods,0))&gt;17,INDEX(claimPeriodNo,MATCH('Étape 1) Taux'!$A$8,claimPeriods,0))&lt;20,revenueReduction&lt;0.1),0,IF(NOT(ISNUMBER(G777)),0,IF($D777="Oui",0,IF($C777="Non - avec lien de dépendance",MIN(2258,G777,$E777),MIN(2258,G777)))))))</f>
        <v>Effectuez l’étape 1</v>
      </c>
      <c r="L777" s="3">
        <f t="shared" si="50"/>
        <v>0</v>
      </c>
      <c r="M777" s="3">
        <f t="shared" si="51"/>
        <v>0</v>
      </c>
    </row>
    <row r="778" spans="8:13" x14ac:dyDescent="0.3">
      <c r="H778" s="52" t="str">
        <f t="shared" si="48"/>
        <v>Calculez d'abord la baisse moyenne de vos revenus sur 12 mois à l'étape 2)</v>
      </c>
      <c r="I778" s="52" t="str">
        <f t="shared" si="49"/>
        <v>Calculez d'abord la baisse moyenne de vos revenus sur 12 mois à l'étape 2)</v>
      </c>
      <c r="J778" s="3" t="str">
        <f>IF(CRHPElig=" -  ","Effectuez l’étape 1",IF(CRHPElig="La baisse de revenus n'est pas admissible dans le cadre du PEREC",CRHPElig,IF(AND(INDEX(claimPeriodNo,MATCH('Étape 1) Taux'!$A$8,claimPeriods,0))&gt;17,INDEX(claimPeriodNo,MATCH('Étape 1) Taux'!$A$8,claimPeriods,0))&lt;20,revenueReduction&lt;0.1),0,IF(NOT(ISNUMBER(F778)),0,IF($D778="Oui",0,IF($C778="Non - avec lien de dépendance",MIN(2258,F778,$E778),MIN(2258,F778)))))))</f>
        <v>Effectuez l’étape 1</v>
      </c>
      <c r="K778" s="3" t="str">
        <f>IF(CRHPElig=" -  ","Effectuez l’étape 1",IF(CRHPElig="La baisse de revenus n'est pas admissible dans le cadre du PEREC",CRHPElig,IF(AND(INDEX(claimPeriodNo,MATCH('Étape 1) Taux'!$A$8,claimPeriods,0))&gt;17,INDEX(claimPeriodNo,MATCH('Étape 1) Taux'!$A$8,claimPeriods,0))&lt;20,revenueReduction&lt;0.1),0,IF(NOT(ISNUMBER(G778)),0,IF($D778="Oui",0,IF($C778="Non - avec lien de dépendance",MIN(2258,G778,$E778),MIN(2258,G778)))))))</f>
        <v>Effectuez l’étape 1</v>
      </c>
      <c r="L778" s="3">
        <f t="shared" si="50"/>
        <v>0</v>
      </c>
      <c r="M778" s="3">
        <f t="shared" si="51"/>
        <v>0</v>
      </c>
    </row>
    <row r="779" spans="8:13" x14ac:dyDescent="0.3">
      <c r="H779" s="52" t="str">
        <f t="shared" si="48"/>
        <v>Calculez d'abord la baisse moyenne de vos revenus sur 12 mois à l'étape 2)</v>
      </c>
      <c r="I779" s="52" t="str">
        <f t="shared" si="49"/>
        <v>Calculez d'abord la baisse moyenne de vos revenus sur 12 mois à l'étape 2)</v>
      </c>
      <c r="J779" s="3" t="str">
        <f>IF(CRHPElig=" -  ","Effectuez l’étape 1",IF(CRHPElig="La baisse de revenus n'est pas admissible dans le cadre du PEREC",CRHPElig,IF(AND(INDEX(claimPeriodNo,MATCH('Étape 1) Taux'!$A$8,claimPeriods,0))&gt;17,INDEX(claimPeriodNo,MATCH('Étape 1) Taux'!$A$8,claimPeriods,0))&lt;20,revenueReduction&lt;0.1),0,IF(NOT(ISNUMBER(F779)),0,IF($D779="Oui",0,IF($C779="Non - avec lien de dépendance",MIN(2258,F779,$E779),MIN(2258,F779)))))))</f>
        <v>Effectuez l’étape 1</v>
      </c>
      <c r="K779" s="3" t="str">
        <f>IF(CRHPElig=" -  ","Effectuez l’étape 1",IF(CRHPElig="La baisse de revenus n'est pas admissible dans le cadre du PEREC",CRHPElig,IF(AND(INDEX(claimPeriodNo,MATCH('Étape 1) Taux'!$A$8,claimPeriods,0))&gt;17,INDEX(claimPeriodNo,MATCH('Étape 1) Taux'!$A$8,claimPeriods,0))&lt;20,revenueReduction&lt;0.1),0,IF(NOT(ISNUMBER(G779)),0,IF($D779="Oui",0,IF($C779="Non - avec lien de dépendance",MIN(2258,G779,$E779),MIN(2258,G779)))))))</f>
        <v>Effectuez l’étape 1</v>
      </c>
      <c r="L779" s="3">
        <f t="shared" si="50"/>
        <v>0</v>
      </c>
      <c r="M779" s="3">
        <f t="shared" si="51"/>
        <v>0</v>
      </c>
    </row>
    <row r="780" spans="8:13" x14ac:dyDescent="0.3">
      <c r="H780" s="52" t="str">
        <f t="shared" si="48"/>
        <v>Calculez d'abord la baisse moyenne de vos revenus sur 12 mois à l'étape 2)</v>
      </c>
      <c r="I780" s="52" t="str">
        <f t="shared" si="49"/>
        <v>Calculez d'abord la baisse moyenne de vos revenus sur 12 mois à l'étape 2)</v>
      </c>
      <c r="J780" s="3" t="str">
        <f>IF(CRHPElig=" -  ","Effectuez l’étape 1",IF(CRHPElig="La baisse de revenus n'est pas admissible dans le cadre du PEREC",CRHPElig,IF(AND(INDEX(claimPeriodNo,MATCH('Étape 1) Taux'!$A$8,claimPeriods,0))&gt;17,INDEX(claimPeriodNo,MATCH('Étape 1) Taux'!$A$8,claimPeriods,0))&lt;20,revenueReduction&lt;0.1),0,IF(NOT(ISNUMBER(F780)),0,IF($D780="Oui",0,IF($C780="Non - avec lien de dépendance",MIN(2258,F780,$E780),MIN(2258,F780)))))))</f>
        <v>Effectuez l’étape 1</v>
      </c>
      <c r="K780" s="3" t="str">
        <f>IF(CRHPElig=" -  ","Effectuez l’étape 1",IF(CRHPElig="La baisse de revenus n'est pas admissible dans le cadre du PEREC",CRHPElig,IF(AND(INDEX(claimPeriodNo,MATCH('Étape 1) Taux'!$A$8,claimPeriods,0))&gt;17,INDEX(claimPeriodNo,MATCH('Étape 1) Taux'!$A$8,claimPeriods,0))&lt;20,revenueReduction&lt;0.1),0,IF(NOT(ISNUMBER(G780)),0,IF($D780="Oui",0,IF($C780="Non - avec lien de dépendance",MIN(2258,G780,$E780),MIN(2258,G780)))))))</f>
        <v>Effectuez l’étape 1</v>
      </c>
      <c r="L780" s="3">
        <f t="shared" si="50"/>
        <v>0</v>
      </c>
      <c r="M780" s="3">
        <f t="shared" si="51"/>
        <v>0</v>
      </c>
    </row>
    <row r="781" spans="8:13" x14ac:dyDescent="0.3">
      <c r="H781" s="52" t="str">
        <f t="shared" si="48"/>
        <v>Calculez d'abord la baisse moyenne de vos revenus sur 12 mois à l'étape 2)</v>
      </c>
      <c r="I781" s="52" t="str">
        <f t="shared" si="49"/>
        <v>Calculez d'abord la baisse moyenne de vos revenus sur 12 mois à l'étape 2)</v>
      </c>
      <c r="J781" s="3" t="str">
        <f>IF(CRHPElig=" -  ","Effectuez l’étape 1",IF(CRHPElig="La baisse de revenus n'est pas admissible dans le cadre du PEREC",CRHPElig,IF(AND(INDEX(claimPeriodNo,MATCH('Étape 1) Taux'!$A$8,claimPeriods,0))&gt;17,INDEX(claimPeriodNo,MATCH('Étape 1) Taux'!$A$8,claimPeriods,0))&lt;20,revenueReduction&lt;0.1),0,IF(NOT(ISNUMBER(F781)),0,IF($D781="Oui",0,IF($C781="Non - avec lien de dépendance",MIN(2258,F781,$E781),MIN(2258,F781)))))))</f>
        <v>Effectuez l’étape 1</v>
      </c>
      <c r="K781" s="3" t="str">
        <f>IF(CRHPElig=" -  ","Effectuez l’étape 1",IF(CRHPElig="La baisse de revenus n'est pas admissible dans le cadre du PEREC",CRHPElig,IF(AND(INDEX(claimPeriodNo,MATCH('Étape 1) Taux'!$A$8,claimPeriods,0))&gt;17,INDEX(claimPeriodNo,MATCH('Étape 1) Taux'!$A$8,claimPeriods,0))&lt;20,revenueReduction&lt;0.1),0,IF(NOT(ISNUMBER(G781)),0,IF($D781="Oui",0,IF($C781="Non - avec lien de dépendance",MIN(2258,G781,$E781),MIN(2258,G781)))))))</f>
        <v>Effectuez l’étape 1</v>
      </c>
      <c r="L781" s="3">
        <f t="shared" si="50"/>
        <v>0</v>
      </c>
      <c r="M781" s="3">
        <f t="shared" si="51"/>
        <v>0</v>
      </c>
    </row>
    <row r="782" spans="8:13" x14ac:dyDescent="0.3">
      <c r="H782" s="52" t="str">
        <f t="shared" si="48"/>
        <v>Calculez d'abord la baisse moyenne de vos revenus sur 12 mois à l'étape 2)</v>
      </c>
      <c r="I782" s="52" t="str">
        <f t="shared" si="49"/>
        <v>Calculez d'abord la baisse moyenne de vos revenus sur 12 mois à l'étape 2)</v>
      </c>
      <c r="J782" s="3" t="str">
        <f>IF(CRHPElig=" -  ","Effectuez l’étape 1",IF(CRHPElig="La baisse de revenus n'est pas admissible dans le cadre du PEREC",CRHPElig,IF(AND(INDEX(claimPeriodNo,MATCH('Étape 1) Taux'!$A$8,claimPeriods,0))&gt;17,INDEX(claimPeriodNo,MATCH('Étape 1) Taux'!$A$8,claimPeriods,0))&lt;20,revenueReduction&lt;0.1),0,IF(NOT(ISNUMBER(F782)),0,IF($D782="Oui",0,IF($C782="Non - avec lien de dépendance",MIN(2258,F782,$E782),MIN(2258,F782)))))))</f>
        <v>Effectuez l’étape 1</v>
      </c>
      <c r="K782" s="3" t="str">
        <f>IF(CRHPElig=" -  ","Effectuez l’étape 1",IF(CRHPElig="La baisse de revenus n'est pas admissible dans le cadre du PEREC",CRHPElig,IF(AND(INDEX(claimPeriodNo,MATCH('Étape 1) Taux'!$A$8,claimPeriods,0))&gt;17,INDEX(claimPeriodNo,MATCH('Étape 1) Taux'!$A$8,claimPeriods,0))&lt;20,revenueReduction&lt;0.1),0,IF(NOT(ISNUMBER(G782)),0,IF($D782="Oui",0,IF($C782="Non - avec lien de dépendance",MIN(2258,G782,$E782),MIN(2258,G782)))))))</f>
        <v>Effectuez l’étape 1</v>
      </c>
      <c r="L782" s="3">
        <f t="shared" si="50"/>
        <v>0</v>
      </c>
      <c r="M782" s="3">
        <f t="shared" si="51"/>
        <v>0</v>
      </c>
    </row>
    <row r="783" spans="8:13" x14ac:dyDescent="0.3">
      <c r="H783" s="52" t="str">
        <f t="shared" si="48"/>
        <v>Calculez d'abord la baisse moyenne de vos revenus sur 12 mois à l'étape 2)</v>
      </c>
      <c r="I783" s="52" t="str">
        <f t="shared" si="49"/>
        <v>Calculez d'abord la baisse moyenne de vos revenus sur 12 mois à l'étape 2)</v>
      </c>
      <c r="J783" s="3" t="str">
        <f>IF(CRHPElig=" -  ","Effectuez l’étape 1",IF(CRHPElig="La baisse de revenus n'est pas admissible dans le cadre du PEREC",CRHPElig,IF(AND(INDEX(claimPeriodNo,MATCH('Étape 1) Taux'!$A$8,claimPeriods,0))&gt;17,INDEX(claimPeriodNo,MATCH('Étape 1) Taux'!$A$8,claimPeriods,0))&lt;20,revenueReduction&lt;0.1),0,IF(NOT(ISNUMBER(F783)),0,IF($D783="Oui",0,IF($C783="Non - avec lien de dépendance",MIN(2258,F783,$E783),MIN(2258,F783)))))))</f>
        <v>Effectuez l’étape 1</v>
      </c>
      <c r="K783" s="3" t="str">
        <f>IF(CRHPElig=" -  ","Effectuez l’étape 1",IF(CRHPElig="La baisse de revenus n'est pas admissible dans le cadre du PEREC",CRHPElig,IF(AND(INDEX(claimPeriodNo,MATCH('Étape 1) Taux'!$A$8,claimPeriods,0))&gt;17,INDEX(claimPeriodNo,MATCH('Étape 1) Taux'!$A$8,claimPeriods,0))&lt;20,revenueReduction&lt;0.1),0,IF(NOT(ISNUMBER(G783)),0,IF($D783="Oui",0,IF($C783="Non - avec lien de dépendance",MIN(2258,G783,$E783),MIN(2258,G783)))))))</f>
        <v>Effectuez l’étape 1</v>
      </c>
      <c r="L783" s="3">
        <f t="shared" si="50"/>
        <v>0</v>
      </c>
      <c r="M783" s="3">
        <f t="shared" si="51"/>
        <v>0</v>
      </c>
    </row>
    <row r="784" spans="8:13" x14ac:dyDescent="0.3">
      <c r="H784" s="52" t="str">
        <f t="shared" si="48"/>
        <v>Calculez d'abord la baisse moyenne de vos revenus sur 12 mois à l'étape 2)</v>
      </c>
      <c r="I784" s="52" t="str">
        <f t="shared" si="49"/>
        <v>Calculez d'abord la baisse moyenne de vos revenus sur 12 mois à l'étape 2)</v>
      </c>
      <c r="J784" s="3" t="str">
        <f>IF(CRHPElig=" -  ","Effectuez l’étape 1",IF(CRHPElig="La baisse de revenus n'est pas admissible dans le cadre du PEREC",CRHPElig,IF(AND(INDEX(claimPeriodNo,MATCH('Étape 1) Taux'!$A$8,claimPeriods,0))&gt;17,INDEX(claimPeriodNo,MATCH('Étape 1) Taux'!$A$8,claimPeriods,0))&lt;20,revenueReduction&lt;0.1),0,IF(NOT(ISNUMBER(F784)),0,IF($D784="Oui",0,IF($C784="Non - avec lien de dépendance",MIN(2258,F784,$E784),MIN(2258,F784)))))))</f>
        <v>Effectuez l’étape 1</v>
      </c>
      <c r="K784" s="3" t="str">
        <f>IF(CRHPElig=" -  ","Effectuez l’étape 1",IF(CRHPElig="La baisse de revenus n'est pas admissible dans le cadre du PEREC",CRHPElig,IF(AND(INDEX(claimPeriodNo,MATCH('Étape 1) Taux'!$A$8,claimPeriods,0))&gt;17,INDEX(claimPeriodNo,MATCH('Étape 1) Taux'!$A$8,claimPeriods,0))&lt;20,revenueReduction&lt;0.1),0,IF(NOT(ISNUMBER(G784)),0,IF($D784="Oui",0,IF($C784="Non - avec lien de dépendance",MIN(2258,G784,$E784),MIN(2258,G784)))))))</f>
        <v>Effectuez l’étape 1</v>
      </c>
      <c r="L784" s="3">
        <f t="shared" si="50"/>
        <v>0</v>
      </c>
      <c r="M784" s="3">
        <f t="shared" si="51"/>
        <v>0</v>
      </c>
    </row>
    <row r="785" spans="8:13" x14ac:dyDescent="0.3">
      <c r="H785" s="52" t="str">
        <f t="shared" si="48"/>
        <v>Calculez d'abord la baisse moyenne de vos revenus sur 12 mois à l'étape 2)</v>
      </c>
      <c r="I785" s="52" t="str">
        <f t="shared" si="49"/>
        <v>Calculez d'abord la baisse moyenne de vos revenus sur 12 mois à l'étape 2)</v>
      </c>
      <c r="J785" s="3" t="str">
        <f>IF(CRHPElig=" -  ","Effectuez l’étape 1",IF(CRHPElig="La baisse de revenus n'est pas admissible dans le cadre du PEREC",CRHPElig,IF(AND(INDEX(claimPeriodNo,MATCH('Étape 1) Taux'!$A$8,claimPeriods,0))&gt;17,INDEX(claimPeriodNo,MATCH('Étape 1) Taux'!$A$8,claimPeriods,0))&lt;20,revenueReduction&lt;0.1),0,IF(NOT(ISNUMBER(F785)),0,IF($D785="Oui",0,IF($C785="Non - avec lien de dépendance",MIN(2258,F785,$E785),MIN(2258,F785)))))))</f>
        <v>Effectuez l’étape 1</v>
      </c>
      <c r="K785" s="3" t="str">
        <f>IF(CRHPElig=" -  ","Effectuez l’étape 1",IF(CRHPElig="La baisse de revenus n'est pas admissible dans le cadre du PEREC",CRHPElig,IF(AND(INDEX(claimPeriodNo,MATCH('Étape 1) Taux'!$A$8,claimPeriods,0))&gt;17,INDEX(claimPeriodNo,MATCH('Étape 1) Taux'!$A$8,claimPeriods,0))&lt;20,revenueReduction&lt;0.1),0,IF(NOT(ISNUMBER(G785)),0,IF($D785="Oui",0,IF($C785="Non - avec lien de dépendance",MIN(2258,G785,$E785),MIN(2258,G785)))))))</f>
        <v>Effectuez l’étape 1</v>
      </c>
      <c r="L785" s="3">
        <f t="shared" si="50"/>
        <v>0</v>
      </c>
      <c r="M785" s="3">
        <f t="shared" si="51"/>
        <v>0</v>
      </c>
    </row>
    <row r="786" spans="8:13" x14ac:dyDescent="0.3">
      <c r="H786" s="52" t="str">
        <f t="shared" si="48"/>
        <v>Calculez d'abord la baisse moyenne de vos revenus sur 12 mois à l'étape 2)</v>
      </c>
      <c r="I786" s="52" t="str">
        <f t="shared" si="49"/>
        <v>Calculez d'abord la baisse moyenne de vos revenus sur 12 mois à l'étape 2)</v>
      </c>
      <c r="J786" s="3" t="str">
        <f>IF(CRHPElig=" -  ","Effectuez l’étape 1",IF(CRHPElig="La baisse de revenus n'est pas admissible dans le cadre du PEREC",CRHPElig,IF(AND(INDEX(claimPeriodNo,MATCH('Étape 1) Taux'!$A$8,claimPeriods,0))&gt;17,INDEX(claimPeriodNo,MATCH('Étape 1) Taux'!$A$8,claimPeriods,0))&lt;20,revenueReduction&lt;0.1),0,IF(NOT(ISNUMBER(F786)),0,IF($D786="Oui",0,IF($C786="Non - avec lien de dépendance",MIN(2258,F786,$E786),MIN(2258,F786)))))))</f>
        <v>Effectuez l’étape 1</v>
      </c>
      <c r="K786" s="3" t="str">
        <f>IF(CRHPElig=" -  ","Effectuez l’étape 1",IF(CRHPElig="La baisse de revenus n'est pas admissible dans le cadre du PEREC",CRHPElig,IF(AND(INDEX(claimPeriodNo,MATCH('Étape 1) Taux'!$A$8,claimPeriods,0))&gt;17,INDEX(claimPeriodNo,MATCH('Étape 1) Taux'!$A$8,claimPeriods,0))&lt;20,revenueReduction&lt;0.1),0,IF(NOT(ISNUMBER(G786)),0,IF($D786="Oui",0,IF($C786="Non - avec lien de dépendance",MIN(2258,G786,$E786),MIN(2258,G786)))))))</f>
        <v>Effectuez l’étape 1</v>
      </c>
      <c r="L786" s="3">
        <f t="shared" si="50"/>
        <v>0</v>
      </c>
      <c r="M786" s="3">
        <f t="shared" si="51"/>
        <v>0</v>
      </c>
    </row>
    <row r="787" spans="8:13" x14ac:dyDescent="0.3">
      <c r="H787" s="52" t="str">
        <f t="shared" si="48"/>
        <v>Calculez d'abord la baisse moyenne de vos revenus sur 12 mois à l'étape 2)</v>
      </c>
      <c r="I787" s="52" t="str">
        <f t="shared" si="49"/>
        <v>Calculez d'abord la baisse moyenne de vos revenus sur 12 mois à l'étape 2)</v>
      </c>
      <c r="J787" s="3" t="str">
        <f>IF(CRHPElig=" -  ","Effectuez l’étape 1",IF(CRHPElig="La baisse de revenus n'est pas admissible dans le cadre du PEREC",CRHPElig,IF(AND(INDEX(claimPeriodNo,MATCH('Étape 1) Taux'!$A$8,claimPeriods,0))&gt;17,INDEX(claimPeriodNo,MATCH('Étape 1) Taux'!$A$8,claimPeriods,0))&lt;20,revenueReduction&lt;0.1),0,IF(NOT(ISNUMBER(F787)),0,IF($D787="Oui",0,IF($C787="Non - avec lien de dépendance",MIN(2258,F787,$E787),MIN(2258,F787)))))))</f>
        <v>Effectuez l’étape 1</v>
      </c>
      <c r="K787" s="3" t="str">
        <f>IF(CRHPElig=" -  ","Effectuez l’étape 1",IF(CRHPElig="La baisse de revenus n'est pas admissible dans le cadre du PEREC",CRHPElig,IF(AND(INDEX(claimPeriodNo,MATCH('Étape 1) Taux'!$A$8,claimPeriods,0))&gt;17,INDEX(claimPeriodNo,MATCH('Étape 1) Taux'!$A$8,claimPeriods,0))&lt;20,revenueReduction&lt;0.1),0,IF(NOT(ISNUMBER(G787)),0,IF($D787="Oui",0,IF($C787="Non - avec lien de dépendance",MIN(2258,G787,$E787),MIN(2258,G787)))))))</f>
        <v>Effectuez l’étape 1</v>
      </c>
      <c r="L787" s="3">
        <f t="shared" si="50"/>
        <v>0</v>
      </c>
      <c r="M787" s="3">
        <f t="shared" si="51"/>
        <v>0</v>
      </c>
    </row>
    <row r="788" spans="8:13" x14ac:dyDescent="0.3">
      <c r="H788" s="52" t="str">
        <f t="shared" si="48"/>
        <v>Calculez d'abord la baisse moyenne de vos revenus sur 12 mois à l'étape 2)</v>
      </c>
      <c r="I788" s="52" t="str">
        <f t="shared" si="49"/>
        <v>Calculez d'abord la baisse moyenne de vos revenus sur 12 mois à l'étape 2)</v>
      </c>
      <c r="J788" s="3" t="str">
        <f>IF(CRHPElig=" -  ","Effectuez l’étape 1",IF(CRHPElig="La baisse de revenus n'est pas admissible dans le cadre du PEREC",CRHPElig,IF(AND(INDEX(claimPeriodNo,MATCH('Étape 1) Taux'!$A$8,claimPeriods,0))&gt;17,INDEX(claimPeriodNo,MATCH('Étape 1) Taux'!$A$8,claimPeriods,0))&lt;20,revenueReduction&lt;0.1),0,IF(NOT(ISNUMBER(F788)),0,IF($D788="Oui",0,IF($C788="Non - avec lien de dépendance",MIN(2258,F788,$E788),MIN(2258,F788)))))))</f>
        <v>Effectuez l’étape 1</v>
      </c>
      <c r="K788" s="3" t="str">
        <f>IF(CRHPElig=" -  ","Effectuez l’étape 1",IF(CRHPElig="La baisse de revenus n'est pas admissible dans le cadre du PEREC",CRHPElig,IF(AND(INDEX(claimPeriodNo,MATCH('Étape 1) Taux'!$A$8,claimPeriods,0))&gt;17,INDEX(claimPeriodNo,MATCH('Étape 1) Taux'!$A$8,claimPeriods,0))&lt;20,revenueReduction&lt;0.1),0,IF(NOT(ISNUMBER(G788)),0,IF($D788="Oui",0,IF($C788="Non - avec lien de dépendance",MIN(2258,G788,$E788),MIN(2258,G788)))))))</f>
        <v>Effectuez l’étape 1</v>
      </c>
      <c r="L788" s="3">
        <f t="shared" si="50"/>
        <v>0</v>
      </c>
      <c r="M788" s="3">
        <f t="shared" si="51"/>
        <v>0</v>
      </c>
    </row>
    <row r="789" spans="8:13" x14ac:dyDescent="0.3">
      <c r="H789" s="52" t="str">
        <f t="shared" si="48"/>
        <v>Calculez d'abord la baisse moyenne de vos revenus sur 12 mois à l'étape 2)</v>
      </c>
      <c r="I789" s="52" t="str">
        <f t="shared" si="49"/>
        <v>Calculez d'abord la baisse moyenne de vos revenus sur 12 mois à l'étape 2)</v>
      </c>
      <c r="J789" s="3" t="str">
        <f>IF(CRHPElig=" -  ","Effectuez l’étape 1",IF(CRHPElig="La baisse de revenus n'est pas admissible dans le cadre du PEREC",CRHPElig,IF(AND(INDEX(claimPeriodNo,MATCH('Étape 1) Taux'!$A$8,claimPeriods,0))&gt;17,INDEX(claimPeriodNo,MATCH('Étape 1) Taux'!$A$8,claimPeriods,0))&lt;20,revenueReduction&lt;0.1),0,IF(NOT(ISNUMBER(F789)),0,IF($D789="Oui",0,IF($C789="Non - avec lien de dépendance",MIN(2258,F789,$E789),MIN(2258,F789)))))))</f>
        <v>Effectuez l’étape 1</v>
      </c>
      <c r="K789" s="3" t="str">
        <f>IF(CRHPElig=" -  ","Effectuez l’étape 1",IF(CRHPElig="La baisse de revenus n'est pas admissible dans le cadre du PEREC",CRHPElig,IF(AND(INDEX(claimPeriodNo,MATCH('Étape 1) Taux'!$A$8,claimPeriods,0))&gt;17,INDEX(claimPeriodNo,MATCH('Étape 1) Taux'!$A$8,claimPeriods,0))&lt;20,revenueReduction&lt;0.1),0,IF(NOT(ISNUMBER(G789)),0,IF($D789="Oui",0,IF($C789="Non - avec lien de dépendance",MIN(2258,G789,$E789),MIN(2258,G789)))))))</f>
        <v>Effectuez l’étape 1</v>
      </c>
      <c r="L789" s="3">
        <f t="shared" si="50"/>
        <v>0</v>
      </c>
      <c r="M789" s="3">
        <f t="shared" si="51"/>
        <v>0</v>
      </c>
    </row>
    <row r="790" spans="8:13" x14ac:dyDescent="0.3">
      <c r="H790" s="52" t="str">
        <f t="shared" si="48"/>
        <v>Calculez d'abord la baisse moyenne de vos revenus sur 12 mois à l'étape 2)</v>
      </c>
      <c r="I790" s="52" t="str">
        <f t="shared" si="49"/>
        <v>Calculez d'abord la baisse moyenne de vos revenus sur 12 mois à l'étape 2)</v>
      </c>
      <c r="J790" s="3" t="str">
        <f>IF(CRHPElig=" -  ","Effectuez l’étape 1",IF(CRHPElig="La baisse de revenus n'est pas admissible dans le cadre du PEREC",CRHPElig,IF(AND(INDEX(claimPeriodNo,MATCH('Étape 1) Taux'!$A$8,claimPeriods,0))&gt;17,INDEX(claimPeriodNo,MATCH('Étape 1) Taux'!$A$8,claimPeriods,0))&lt;20,revenueReduction&lt;0.1),0,IF(NOT(ISNUMBER(F790)),0,IF($D790="Oui",0,IF($C790="Non - avec lien de dépendance",MIN(2258,F790,$E790),MIN(2258,F790)))))))</f>
        <v>Effectuez l’étape 1</v>
      </c>
      <c r="K790" s="3" t="str">
        <f>IF(CRHPElig=" -  ","Effectuez l’étape 1",IF(CRHPElig="La baisse de revenus n'est pas admissible dans le cadre du PEREC",CRHPElig,IF(AND(INDEX(claimPeriodNo,MATCH('Étape 1) Taux'!$A$8,claimPeriods,0))&gt;17,INDEX(claimPeriodNo,MATCH('Étape 1) Taux'!$A$8,claimPeriods,0))&lt;20,revenueReduction&lt;0.1),0,IF(NOT(ISNUMBER(G790)),0,IF($D790="Oui",0,IF($C790="Non - avec lien de dépendance",MIN(2258,G790,$E790),MIN(2258,G790)))))))</f>
        <v>Effectuez l’étape 1</v>
      </c>
      <c r="L790" s="3">
        <f t="shared" si="50"/>
        <v>0</v>
      </c>
      <c r="M790" s="3">
        <f t="shared" si="51"/>
        <v>0</v>
      </c>
    </row>
    <row r="791" spans="8:13" x14ac:dyDescent="0.3">
      <c r="H791" s="52" t="str">
        <f t="shared" si="48"/>
        <v>Calculez d'abord la baisse moyenne de vos revenus sur 12 mois à l'étape 2)</v>
      </c>
      <c r="I791" s="52" t="str">
        <f t="shared" si="49"/>
        <v>Calculez d'abord la baisse moyenne de vos revenus sur 12 mois à l'étape 2)</v>
      </c>
      <c r="J791" s="3" t="str">
        <f>IF(CRHPElig=" -  ","Effectuez l’étape 1",IF(CRHPElig="La baisse de revenus n'est pas admissible dans le cadre du PEREC",CRHPElig,IF(AND(INDEX(claimPeriodNo,MATCH('Étape 1) Taux'!$A$8,claimPeriods,0))&gt;17,INDEX(claimPeriodNo,MATCH('Étape 1) Taux'!$A$8,claimPeriods,0))&lt;20,revenueReduction&lt;0.1),0,IF(NOT(ISNUMBER(F791)),0,IF($D791="Oui",0,IF($C791="Non - avec lien de dépendance",MIN(2258,F791,$E791),MIN(2258,F791)))))))</f>
        <v>Effectuez l’étape 1</v>
      </c>
      <c r="K791" s="3" t="str">
        <f>IF(CRHPElig=" -  ","Effectuez l’étape 1",IF(CRHPElig="La baisse de revenus n'est pas admissible dans le cadre du PEREC",CRHPElig,IF(AND(INDEX(claimPeriodNo,MATCH('Étape 1) Taux'!$A$8,claimPeriods,0))&gt;17,INDEX(claimPeriodNo,MATCH('Étape 1) Taux'!$A$8,claimPeriods,0))&lt;20,revenueReduction&lt;0.1),0,IF(NOT(ISNUMBER(G791)),0,IF($D791="Oui",0,IF($C791="Non - avec lien de dépendance",MIN(2258,G791,$E791),MIN(2258,G791)))))))</f>
        <v>Effectuez l’étape 1</v>
      </c>
      <c r="L791" s="3">
        <f t="shared" si="50"/>
        <v>0</v>
      </c>
      <c r="M791" s="3">
        <f t="shared" si="51"/>
        <v>0</v>
      </c>
    </row>
    <row r="792" spans="8:13" x14ac:dyDescent="0.3">
      <c r="H792" s="52" t="str">
        <f t="shared" si="48"/>
        <v>Calculez d'abord la baisse moyenne de vos revenus sur 12 mois à l'étape 2)</v>
      </c>
      <c r="I792" s="52" t="str">
        <f t="shared" si="49"/>
        <v>Calculez d'abord la baisse moyenne de vos revenus sur 12 mois à l'étape 2)</v>
      </c>
      <c r="J792" s="3" t="str">
        <f>IF(CRHPElig=" -  ","Effectuez l’étape 1",IF(CRHPElig="La baisse de revenus n'est pas admissible dans le cadre du PEREC",CRHPElig,IF(AND(INDEX(claimPeriodNo,MATCH('Étape 1) Taux'!$A$8,claimPeriods,0))&gt;17,INDEX(claimPeriodNo,MATCH('Étape 1) Taux'!$A$8,claimPeriods,0))&lt;20,revenueReduction&lt;0.1),0,IF(NOT(ISNUMBER(F792)),0,IF($D792="Oui",0,IF($C792="Non - avec lien de dépendance",MIN(2258,F792,$E792),MIN(2258,F792)))))))</f>
        <v>Effectuez l’étape 1</v>
      </c>
      <c r="K792" s="3" t="str">
        <f>IF(CRHPElig=" -  ","Effectuez l’étape 1",IF(CRHPElig="La baisse de revenus n'est pas admissible dans le cadre du PEREC",CRHPElig,IF(AND(INDEX(claimPeriodNo,MATCH('Étape 1) Taux'!$A$8,claimPeriods,0))&gt;17,INDEX(claimPeriodNo,MATCH('Étape 1) Taux'!$A$8,claimPeriods,0))&lt;20,revenueReduction&lt;0.1),0,IF(NOT(ISNUMBER(G792)),0,IF($D792="Oui",0,IF($C792="Non - avec lien de dépendance",MIN(2258,G792,$E792),MIN(2258,G792)))))))</f>
        <v>Effectuez l’étape 1</v>
      </c>
      <c r="L792" s="3">
        <f t="shared" si="50"/>
        <v>0</v>
      </c>
      <c r="M792" s="3">
        <f t="shared" si="51"/>
        <v>0</v>
      </c>
    </row>
    <row r="793" spans="8:13" x14ac:dyDescent="0.3">
      <c r="H793" s="52" t="str">
        <f t="shared" si="48"/>
        <v>Calculez d'abord la baisse moyenne de vos revenus sur 12 mois à l'étape 2)</v>
      </c>
      <c r="I793" s="52" t="str">
        <f t="shared" si="49"/>
        <v>Calculez d'abord la baisse moyenne de vos revenus sur 12 mois à l'étape 2)</v>
      </c>
      <c r="J793" s="3" t="str">
        <f>IF(CRHPElig=" -  ","Effectuez l’étape 1",IF(CRHPElig="La baisse de revenus n'est pas admissible dans le cadre du PEREC",CRHPElig,IF(AND(INDEX(claimPeriodNo,MATCH('Étape 1) Taux'!$A$8,claimPeriods,0))&gt;17,INDEX(claimPeriodNo,MATCH('Étape 1) Taux'!$A$8,claimPeriods,0))&lt;20,revenueReduction&lt;0.1),0,IF(NOT(ISNUMBER(F793)),0,IF($D793="Oui",0,IF($C793="Non - avec lien de dépendance",MIN(2258,F793,$E793),MIN(2258,F793)))))))</f>
        <v>Effectuez l’étape 1</v>
      </c>
      <c r="K793" s="3" t="str">
        <f>IF(CRHPElig=" -  ","Effectuez l’étape 1",IF(CRHPElig="La baisse de revenus n'est pas admissible dans le cadre du PEREC",CRHPElig,IF(AND(INDEX(claimPeriodNo,MATCH('Étape 1) Taux'!$A$8,claimPeriods,0))&gt;17,INDEX(claimPeriodNo,MATCH('Étape 1) Taux'!$A$8,claimPeriods,0))&lt;20,revenueReduction&lt;0.1),0,IF(NOT(ISNUMBER(G793)),0,IF($D793="Oui",0,IF($C793="Non - avec lien de dépendance",MIN(2258,G793,$E793),MIN(2258,G793)))))))</f>
        <v>Effectuez l’étape 1</v>
      </c>
      <c r="L793" s="3">
        <f t="shared" si="50"/>
        <v>0</v>
      </c>
      <c r="M793" s="3">
        <f t="shared" si="51"/>
        <v>0</v>
      </c>
    </row>
    <row r="794" spans="8:13" x14ac:dyDescent="0.3">
      <c r="H794" s="52" t="str">
        <f t="shared" si="48"/>
        <v>Calculez d'abord la baisse moyenne de vos revenus sur 12 mois à l'étape 2)</v>
      </c>
      <c r="I794" s="52" t="str">
        <f t="shared" si="49"/>
        <v>Calculez d'abord la baisse moyenne de vos revenus sur 12 mois à l'étape 2)</v>
      </c>
      <c r="J794" s="3" t="str">
        <f>IF(CRHPElig=" -  ","Effectuez l’étape 1",IF(CRHPElig="La baisse de revenus n'est pas admissible dans le cadre du PEREC",CRHPElig,IF(AND(INDEX(claimPeriodNo,MATCH('Étape 1) Taux'!$A$8,claimPeriods,0))&gt;17,INDEX(claimPeriodNo,MATCH('Étape 1) Taux'!$A$8,claimPeriods,0))&lt;20,revenueReduction&lt;0.1),0,IF(NOT(ISNUMBER(F794)),0,IF($D794="Oui",0,IF($C794="Non - avec lien de dépendance",MIN(2258,F794,$E794),MIN(2258,F794)))))))</f>
        <v>Effectuez l’étape 1</v>
      </c>
      <c r="K794" s="3" t="str">
        <f>IF(CRHPElig=" -  ","Effectuez l’étape 1",IF(CRHPElig="La baisse de revenus n'est pas admissible dans le cadre du PEREC",CRHPElig,IF(AND(INDEX(claimPeriodNo,MATCH('Étape 1) Taux'!$A$8,claimPeriods,0))&gt;17,INDEX(claimPeriodNo,MATCH('Étape 1) Taux'!$A$8,claimPeriods,0))&lt;20,revenueReduction&lt;0.1),0,IF(NOT(ISNUMBER(G794)),0,IF($D794="Oui",0,IF($C794="Non - avec lien de dépendance",MIN(2258,G794,$E794),MIN(2258,G794)))))))</f>
        <v>Effectuez l’étape 1</v>
      </c>
      <c r="L794" s="3">
        <f t="shared" si="50"/>
        <v>0</v>
      </c>
      <c r="M794" s="3">
        <f t="shared" si="51"/>
        <v>0</v>
      </c>
    </row>
    <row r="795" spans="8:13" x14ac:dyDescent="0.3">
      <c r="H795" s="52" t="str">
        <f t="shared" si="48"/>
        <v>Calculez d'abord la baisse moyenne de vos revenus sur 12 mois à l'étape 2)</v>
      </c>
      <c r="I795" s="52" t="str">
        <f t="shared" si="49"/>
        <v>Calculez d'abord la baisse moyenne de vos revenus sur 12 mois à l'étape 2)</v>
      </c>
      <c r="J795" s="3" t="str">
        <f>IF(CRHPElig=" -  ","Effectuez l’étape 1",IF(CRHPElig="La baisse de revenus n'est pas admissible dans le cadre du PEREC",CRHPElig,IF(AND(INDEX(claimPeriodNo,MATCH('Étape 1) Taux'!$A$8,claimPeriods,0))&gt;17,INDEX(claimPeriodNo,MATCH('Étape 1) Taux'!$A$8,claimPeriods,0))&lt;20,revenueReduction&lt;0.1),0,IF(NOT(ISNUMBER(F795)),0,IF($D795="Oui",0,IF($C795="Non - avec lien de dépendance",MIN(2258,F795,$E795),MIN(2258,F795)))))))</f>
        <v>Effectuez l’étape 1</v>
      </c>
      <c r="K795" s="3" t="str">
        <f>IF(CRHPElig=" -  ","Effectuez l’étape 1",IF(CRHPElig="La baisse de revenus n'est pas admissible dans le cadre du PEREC",CRHPElig,IF(AND(INDEX(claimPeriodNo,MATCH('Étape 1) Taux'!$A$8,claimPeriods,0))&gt;17,INDEX(claimPeriodNo,MATCH('Étape 1) Taux'!$A$8,claimPeriods,0))&lt;20,revenueReduction&lt;0.1),0,IF(NOT(ISNUMBER(G795)),0,IF($D795="Oui",0,IF($C795="Non - avec lien de dépendance",MIN(2258,G795,$E795),MIN(2258,G795)))))))</f>
        <v>Effectuez l’étape 1</v>
      </c>
      <c r="L795" s="3">
        <f t="shared" si="50"/>
        <v>0</v>
      </c>
      <c r="M795" s="3">
        <f t="shared" si="51"/>
        <v>0</v>
      </c>
    </row>
    <row r="796" spans="8:13" x14ac:dyDescent="0.3">
      <c r="H796" s="52" t="str">
        <f t="shared" si="48"/>
        <v>Calculez d'abord la baisse moyenne de vos revenus sur 12 mois à l'étape 2)</v>
      </c>
      <c r="I796" s="52" t="str">
        <f t="shared" si="49"/>
        <v>Calculez d'abord la baisse moyenne de vos revenus sur 12 mois à l'étape 2)</v>
      </c>
      <c r="J796" s="3" t="str">
        <f>IF(CRHPElig=" -  ","Effectuez l’étape 1",IF(CRHPElig="La baisse de revenus n'est pas admissible dans le cadre du PEREC",CRHPElig,IF(AND(INDEX(claimPeriodNo,MATCH('Étape 1) Taux'!$A$8,claimPeriods,0))&gt;17,INDEX(claimPeriodNo,MATCH('Étape 1) Taux'!$A$8,claimPeriods,0))&lt;20,revenueReduction&lt;0.1),0,IF(NOT(ISNUMBER(F796)),0,IF($D796="Oui",0,IF($C796="Non - avec lien de dépendance",MIN(2258,F796,$E796),MIN(2258,F796)))))))</f>
        <v>Effectuez l’étape 1</v>
      </c>
      <c r="K796" s="3" t="str">
        <f>IF(CRHPElig=" -  ","Effectuez l’étape 1",IF(CRHPElig="La baisse de revenus n'est pas admissible dans le cadre du PEREC",CRHPElig,IF(AND(INDEX(claimPeriodNo,MATCH('Étape 1) Taux'!$A$8,claimPeriods,0))&gt;17,INDEX(claimPeriodNo,MATCH('Étape 1) Taux'!$A$8,claimPeriods,0))&lt;20,revenueReduction&lt;0.1),0,IF(NOT(ISNUMBER(G796)),0,IF($D796="Oui",0,IF($C796="Non - avec lien de dépendance",MIN(2258,G796,$E796),MIN(2258,G796)))))))</f>
        <v>Effectuez l’étape 1</v>
      </c>
      <c r="L796" s="3">
        <f t="shared" si="50"/>
        <v>0</v>
      </c>
      <c r="M796" s="3">
        <f t="shared" si="51"/>
        <v>0</v>
      </c>
    </row>
    <row r="797" spans="8:13" x14ac:dyDescent="0.3">
      <c r="H797" s="52" t="str">
        <f t="shared" si="48"/>
        <v>Calculez d'abord la baisse moyenne de vos revenus sur 12 mois à l'étape 2)</v>
      </c>
      <c r="I797" s="52" t="str">
        <f t="shared" si="49"/>
        <v>Calculez d'abord la baisse moyenne de vos revenus sur 12 mois à l'étape 2)</v>
      </c>
      <c r="J797" s="3" t="str">
        <f>IF(CRHPElig=" -  ","Effectuez l’étape 1",IF(CRHPElig="La baisse de revenus n'est pas admissible dans le cadre du PEREC",CRHPElig,IF(AND(INDEX(claimPeriodNo,MATCH('Étape 1) Taux'!$A$8,claimPeriods,0))&gt;17,INDEX(claimPeriodNo,MATCH('Étape 1) Taux'!$A$8,claimPeriods,0))&lt;20,revenueReduction&lt;0.1),0,IF(NOT(ISNUMBER(F797)),0,IF($D797="Oui",0,IF($C797="Non - avec lien de dépendance",MIN(2258,F797,$E797),MIN(2258,F797)))))))</f>
        <v>Effectuez l’étape 1</v>
      </c>
      <c r="K797" s="3" t="str">
        <f>IF(CRHPElig=" -  ","Effectuez l’étape 1",IF(CRHPElig="La baisse de revenus n'est pas admissible dans le cadre du PEREC",CRHPElig,IF(AND(INDEX(claimPeriodNo,MATCH('Étape 1) Taux'!$A$8,claimPeriods,0))&gt;17,INDEX(claimPeriodNo,MATCH('Étape 1) Taux'!$A$8,claimPeriods,0))&lt;20,revenueReduction&lt;0.1),0,IF(NOT(ISNUMBER(G797)),0,IF($D797="Oui",0,IF($C797="Non - avec lien de dépendance",MIN(2258,G797,$E797),MIN(2258,G797)))))))</f>
        <v>Effectuez l’étape 1</v>
      </c>
      <c r="L797" s="3">
        <f t="shared" si="50"/>
        <v>0</v>
      </c>
      <c r="M797" s="3">
        <f t="shared" si="51"/>
        <v>0</v>
      </c>
    </row>
    <row r="798" spans="8:13" x14ac:dyDescent="0.3">
      <c r="H798" s="52" t="str">
        <f t="shared" si="48"/>
        <v>Calculez d'abord la baisse moyenne de vos revenus sur 12 mois à l'étape 2)</v>
      </c>
      <c r="I798" s="52" t="str">
        <f t="shared" si="49"/>
        <v>Calculez d'abord la baisse moyenne de vos revenus sur 12 mois à l'étape 2)</v>
      </c>
      <c r="J798" s="3" t="str">
        <f>IF(CRHPElig=" -  ","Effectuez l’étape 1",IF(CRHPElig="La baisse de revenus n'est pas admissible dans le cadre du PEREC",CRHPElig,IF(AND(INDEX(claimPeriodNo,MATCH('Étape 1) Taux'!$A$8,claimPeriods,0))&gt;17,INDEX(claimPeriodNo,MATCH('Étape 1) Taux'!$A$8,claimPeriods,0))&lt;20,revenueReduction&lt;0.1),0,IF(NOT(ISNUMBER(F798)),0,IF($D798="Oui",0,IF($C798="Non - avec lien de dépendance",MIN(2258,F798,$E798),MIN(2258,F798)))))))</f>
        <v>Effectuez l’étape 1</v>
      </c>
      <c r="K798" s="3" t="str">
        <f>IF(CRHPElig=" -  ","Effectuez l’étape 1",IF(CRHPElig="La baisse de revenus n'est pas admissible dans le cadre du PEREC",CRHPElig,IF(AND(INDEX(claimPeriodNo,MATCH('Étape 1) Taux'!$A$8,claimPeriods,0))&gt;17,INDEX(claimPeriodNo,MATCH('Étape 1) Taux'!$A$8,claimPeriods,0))&lt;20,revenueReduction&lt;0.1),0,IF(NOT(ISNUMBER(G798)),0,IF($D798="Oui",0,IF($C798="Non - avec lien de dépendance",MIN(2258,G798,$E798),MIN(2258,G798)))))))</f>
        <v>Effectuez l’étape 1</v>
      </c>
      <c r="L798" s="3">
        <f t="shared" si="50"/>
        <v>0</v>
      </c>
      <c r="M798" s="3">
        <f t="shared" si="51"/>
        <v>0</v>
      </c>
    </row>
    <row r="799" spans="8:13" x14ac:dyDescent="0.3">
      <c r="H799" s="52" t="str">
        <f t="shared" si="48"/>
        <v>Calculez d'abord la baisse moyenne de vos revenus sur 12 mois à l'étape 2)</v>
      </c>
      <c r="I799" s="52" t="str">
        <f t="shared" si="49"/>
        <v>Calculez d'abord la baisse moyenne de vos revenus sur 12 mois à l'étape 2)</v>
      </c>
      <c r="J799" s="3" t="str">
        <f>IF(CRHPElig=" -  ","Effectuez l’étape 1",IF(CRHPElig="La baisse de revenus n'est pas admissible dans le cadre du PEREC",CRHPElig,IF(AND(INDEX(claimPeriodNo,MATCH('Étape 1) Taux'!$A$8,claimPeriods,0))&gt;17,INDEX(claimPeriodNo,MATCH('Étape 1) Taux'!$A$8,claimPeriods,0))&lt;20,revenueReduction&lt;0.1),0,IF(NOT(ISNUMBER(F799)),0,IF($D799="Oui",0,IF($C799="Non - avec lien de dépendance",MIN(2258,F799,$E799),MIN(2258,F799)))))))</f>
        <v>Effectuez l’étape 1</v>
      </c>
      <c r="K799" s="3" t="str">
        <f>IF(CRHPElig=" -  ","Effectuez l’étape 1",IF(CRHPElig="La baisse de revenus n'est pas admissible dans le cadre du PEREC",CRHPElig,IF(AND(INDEX(claimPeriodNo,MATCH('Étape 1) Taux'!$A$8,claimPeriods,0))&gt;17,INDEX(claimPeriodNo,MATCH('Étape 1) Taux'!$A$8,claimPeriods,0))&lt;20,revenueReduction&lt;0.1),0,IF(NOT(ISNUMBER(G799)),0,IF($D799="Oui",0,IF($C799="Non - avec lien de dépendance",MIN(2258,G799,$E799),MIN(2258,G799)))))))</f>
        <v>Effectuez l’étape 1</v>
      </c>
      <c r="L799" s="3">
        <f t="shared" si="50"/>
        <v>0</v>
      </c>
      <c r="M799" s="3">
        <f t="shared" si="51"/>
        <v>0</v>
      </c>
    </row>
    <row r="800" spans="8:13" x14ac:dyDescent="0.3">
      <c r="H800" s="52" t="str">
        <f t="shared" si="48"/>
        <v>Calculez d'abord la baisse moyenne de vos revenus sur 12 mois à l'étape 2)</v>
      </c>
      <c r="I800" s="52" t="str">
        <f t="shared" si="49"/>
        <v>Calculez d'abord la baisse moyenne de vos revenus sur 12 mois à l'étape 2)</v>
      </c>
      <c r="J800" s="3" t="str">
        <f>IF(CRHPElig=" -  ","Effectuez l’étape 1",IF(CRHPElig="La baisse de revenus n'est pas admissible dans le cadre du PEREC",CRHPElig,IF(AND(INDEX(claimPeriodNo,MATCH('Étape 1) Taux'!$A$8,claimPeriods,0))&gt;17,INDEX(claimPeriodNo,MATCH('Étape 1) Taux'!$A$8,claimPeriods,0))&lt;20,revenueReduction&lt;0.1),0,IF(NOT(ISNUMBER(F800)),0,IF($D800="Oui",0,IF($C800="Non - avec lien de dépendance",MIN(2258,F800,$E800),MIN(2258,F800)))))))</f>
        <v>Effectuez l’étape 1</v>
      </c>
      <c r="K800" s="3" t="str">
        <f>IF(CRHPElig=" -  ","Effectuez l’étape 1",IF(CRHPElig="La baisse de revenus n'est pas admissible dans le cadre du PEREC",CRHPElig,IF(AND(INDEX(claimPeriodNo,MATCH('Étape 1) Taux'!$A$8,claimPeriods,0))&gt;17,INDEX(claimPeriodNo,MATCH('Étape 1) Taux'!$A$8,claimPeriods,0))&lt;20,revenueReduction&lt;0.1),0,IF(NOT(ISNUMBER(G800)),0,IF($D800="Oui",0,IF($C800="Non - avec lien de dépendance",MIN(2258,G800,$E800),MIN(2258,G800)))))))</f>
        <v>Effectuez l’étape 1</v>
      </c>
      <c r="L800" s="3">
        <f t="shared" si="50"/>
        <v>0</v>
      </c>
      <c r="M800" s="3">
        <f t="shared" si="51"/>
        <v>0</v>
      </c>
    </row>
    <row r="801" spans="8:13" x14ac:dyDescent="0.3">
      <c r="H801" s="52" t="str">
        <f t="shared" si="48"/>
        <v>Calculez d'abord la baisse moyenne de vos revenus sur 12 mois à l'étape 2)</v>
      </c>
      <c r="I801" s="52" t="str">
        <f t="shared" si="49"/>
        <v>Calculez d'abord la baisse moyenne de vos revenus sur 12 mois à l'étape 2)</v>
      </c>
      <c r="J801" s="3" t="str">
        <f>IF(CRHPElig=" -  ","Effectuez l’étape 1",IF(CRHPElig="La baisse de revenus n'est pas admissible dans le cadre du PEREC",CRHPElig,IF(AND(INDEX(claimPeriodNo,MATCH('Étape 1) Taux'!$A$8,claimPeriods,0))&gt;17,INDEX(claimPeriodNo,MATCH('Étape 1) Taux'!$A$8,claimPeriods,0))&lt;20,revenueReduction&lt;0.1),0,IF(NOT(ISNUMBER(F801)),0,IF($D801="Oui",0,IF($C801="Non - avec lien de dépendance",MIN(2258,F801,$E801),MIN(2258,F801)))))))</f>
        <v>Effectuez l’étape 1</v>
      </c>
      <c r="K801" s="3" t="str">
        <f>IF(CRHPElig=" -  ","Effectuez l’étape 1",IF(CRHPElig="La baisse de revenus n'est pas admissible dans le cadre du PEREC",CRHPElig,IF(AND(INDEX(claimPeriodNo,MATCH('Étape 1) Taux'!$A$8,claimPeriods,0))&gt;17,INDEX(claimPeriodNo,MATCH('Étape 1) Taux'!$A$8,claimPeriods,0))&lt;20,revenueReduction&lt;0.1),0,IF(NOT(ISNUMBER(G801)),0,IF($D801="Oui",0,IF($C801="Non - avec lien de dépendance",MIN(2258,G801,$E801),MIN(2258,G801)))))))</f>
        <v>Effectuez l’étape 1</v>
      </c>
      <c r="L801" s="3">
        <f t="shared" si="50"/>
        <v>0</v>
      </c>
      <c r="M801" s="3">
        <f t="shared" si="51"/>
        <v>0</v>
      </c>
    </row>
    <row r="802" spans="8:13" x14ac:dyDescent="0.3">
      <c r="H802" s="52" t="str">
        <f t="shared" si="48"/>
        <v>Calculez d'abord la baisse moyenne de vos revenus sur 12 mois à l'étape 2)</v>
      </c>
      <c r="I802" s="52" t="str">
        <f t="shared" si="49"/>
        <v>Calculez d'abord la baisse moyenne de vos revenus sur 12 mois à l'étape 2)</v>
      </c>
      <c r="J802" s="3" t="str">
        <f>IF(CRHPElig=" -  ","Effectuez l’étape 1",IF(CRHPElig="La baisse de revenus n'est pas admissible dans le cadre du PEREC",CRHPElig,IF(AND(INDEX(claimPeriodNo,MATCH('Étape 1) Taux'!$A$8,claimPeriods,0))&gt;17,INDEX(claimPeriodNo,MATCH('Étape 1) Taux'!$A$8,claimPeriods,0))&lt;20,revenueReduction&lt;0.1),0,IF(NOT(ISNUMBER(F802)),0,IF($D802="Oui",0,IF($C802="Non - avec lien de dépendance",MIN(2258,F802,$E802),MIN(2258,F802)))))))</f>
        <v>Effectuez l’étape 1</v>
      </c>
      <c r="K802" s="3" t="str">
        <f>IF(CRHPElig=" -  ","Effectuez l’étape 1",IF(CRHPElig="La baisse de revenus n'est pas admissible dans le cadre du PEREC",CRHPElig,IF(AND(INDEX(claimPeriodNo,MATCH('Étape 1) Taux'!$A$8,claimPeriods,0))&gt;17,INDEX(claimPeriodNo,MATCH('Étape 1) Taux'!$A$8,claimPeriods,0))&lt;20,revenueReduction&lt;0.1),0,IF(NOT(ISNUMBER(G802)),0,IF($D802="Oui",0,IF($C802="Non - avec lien de dépendance",MIN(2258,G802,$E802),MIN(2258,G802)))))))</f>
        <v>Effectuez l’étape 1</v>
      </c>
      <c r="L802" s="3">
        <f t="shared" si="50"/>
        <v>0</v>
      </c>
      <c r="M802" s="3">
        <f t="shared" si="51"/>
        <v>0</v>
      </c>
    </row>
    <row r="803" spans="8:13" x14ac:dyDescent="0.3">
      <c r="H803" s="52" t="str">
        <f t="shared" si="48"/>
        <v>Calculez d'abord la baisse moyenne de vos revenus sur 12 mois à l'étape 2)</v>
      </c>
      <c r="I803" s="52" t="str">
        <f t="shared" si="49"/>
        <v>Calculez d'abord la baisse moyenne de vos revenus sur 12 mois à l'étape 2)</v>
      </c>
      <c r="J803" s="3" t="str">
        <f>IF(CRHPElig=" -  ","Effectuez l’étape 1",IF(CRHPElig="La baisse de revenus n'est pas admissible dans le cadre du PEREC",CRHPElig,IF(AND(INDEX(claimPeriodNo,MATCH('Étape 1) Taux'!$A$8,claimPeriods,0))&gt;17,INDEX(claimPeriodNo,MATCH('Étape 1) Taux'!$A$8,claimPeriods,0))&lt;20,revenueReduction&lt;0.1),0,IF(NOT(ISNUMBER(F803)),0,IF($D803="Oui",0,IF($C803="Non - avec lien de dépendance",MIN(2258,F803,$E803),MIN(2258,F803)))))))</f>
        <v>Effectuez l’étape 1</v>
      </c>
      <c r="K803" s="3" t="str">
        <f>IF(CRHPElig=" -  ","Effectuez l’étape 1",IF(CRHPElig="La baisse de revenus n'est pas admissible dans le cadre du PEREC",CRHPElig,IF(AND(INDEX(claimPeriodNo,MATCH('Étape 1) Taux'!$A$8,claimPeriods,0))&gt;17,INDEX(claimPeriodNo,MATCH('Étape 1) Taux'!$A$8,claimPeriods,0))&lt;20,revenueReduction&lt;0.1),0,IF(NOT(ISNUMBER(G803)),0,IF($D803="Oui",0,IF($C803="Non - avec lien de dépendance",MIN(2258,G803,$E803),MIN(2258,G803)))))))</f>
        <v>Effectuez l’étape 1</v>
      </c>
      <c r="L803" s="3">
        <f t="shared" si="50"/>
        <v>0</v>
      </c>
      <c r="M803" s="3">
        <f t="shared" si="51"/>
        <v>0</v>
      </c>
    </row>
    <row r="804" spans="8:13" x14ac:dyDescent="0.3">
      <c r="H804" s="52" t="str">
        <f t="shared" si="48"/>
        <v>Calculez d'abord la baisse moyenne de vos revenus sur 12 mois à l'étape 2)</v>
      </c>
      <c r="I804" s="52" t="str">
        <f t="shared" si="49"/>
        <v>Calculez d'abord la baisse moyenne de vos revenus sur 12 mois à l'étape 2)</v>
      </c>
      <c r="J804" s="3" t="str">
        <f>IF(CRHPElig=" -  ","Effectuez l’étape 1",IF(CRHPElig="La baisse de revenus n'est pas admissible dans le cadre du PEREC",CRHPElig,IF(AND(INDEX(claimPeriodNo,MATCH('Étape 1) Taux'!$A$8,claimPeriods,0))&gt;17,INDEX(claimPeriodNo,MATCH('Étape 1) Taux'!$A$8,claimPeriods,0))&lt;20,revenueReduction&lt;0.1),0,IF(NOT(ISNUMBER(F804)),0,IF($D804="Oui",0,IF($C804="Non - avec lien de dépendance",MIN(2258,F804,$E804),MIN(2258,F804)))))))</f>
        <v>Effectuez l’étape 1</v>
      </c>
      <c r="K804" s="3" t="str">
        <f>IF(CRHPElig=" -  ","Effectuez l’étape 1",IF(CRHPElig="La baisse de revenus n'est pas admissible dans le cadre du PEREC",CRHPElig,IF(AND(INDEX(claimPeriodNo,MATCH('Étape 1) Taux'!$A$8,claimPeriods,0))&gt;17,INDEX(claimPeriodNo,MATCH('Étape 1) Taux'!$A$8,claimPeriods,0))&lt;20,revenueReduction&lt;0.1),0,IF(NOT(ISNUMBER(G804)),0,IF($D804="Oui",0,IF($C804="Non - avec lien de dépendance",MIN(2258,G804,$E804),MIN(2258,G804)))))))</f>
        <v>Effectuez l’étape 1</v>
      </c>
      <c r="L804" s="3">
        <f t="shared" si="50"/>
        <v>0</v>
      </c>
      <c r="M804" s="3">
        <f t="shared" si="51"/>
        <v>0</v>
      </c>
    </row>
    <row r="805" spans="8:13" x14ac:dyDescent="0.3">
      <c r="H805" s="52" t="str">
        <f t="shared" si="48"/>
        <v>Calculez d'abord la baisse moyenne de vos revenus sur 12 mois à l'étape 2)</v>
      </c>
      <c r="I805" s="52" t="str">
        <f t="shared" si="49"/>
        <v>Calculez d'abord la baisse moyenne de vos revenus sur 12 mois à l'étape 2)</v>
      </c>
      <c r="J805" s="3" t="str">
        <f>IF(CRHPElig=" -  ","Effectuez l’étape 1",IF(CRHPElig="La baisse de revenus n'est pas admissible dans le cadre du PEREC",CRHPElig,IF(AND(INDEX(claimPeriodNo,MATCH('Étape 1) Taux'!$A$8,claimPeriods,0))&gt;17,INDEX(claimPeriodNo,MATCH('Étape 1) Taux'!$A$8,claimPeriods,0))&lt;20,revenueReduction&lt;0.1),0,IF(NOT(ISNUMBER(F805)),0,IF($D805="Oui",0,IF($C805="Non - avec lien de dépendance",MIN(2258,F805,$E805),MIN(2258,F805)))))))</f>
        <v>Effectuez l’étape 1</v>
      </c>
      <c r="K805" s="3" t="str">
        <f>IF(CRHPElig=" -  ","Effectuez l’étape 1",IF(CRHPElig="La baisse de revenus n'est pas admissible dans le cadre du PEREC",CRHPElig,IF(AND(INDEX(claimPeriodNo,MATCH('Étape 1) Taux'!$A$8,claimPeriods,0))&gt;17,INDEX(claimPeriodNo,MATCH('Étape 1) Taux'!$A$8,claimPeriods,0))&lt;20,revenueReduction&lt;0.1),0,IF(NOT(ISNUMBER(G805)),0,IF($D805="Oui",0,IF($C805="Non - avec lien de dépendance",MIN(2258,G805,$E805),MIN(2258,G805)))))))</f>
        <v>Effectuez l’étape 1</v>
      </c>
      <c r="L805" s="3">
        <f t="shared" si="50"/>
        <v>0</v>
      </c>
      <c r="M805" s="3">
        <f t="shared" si="51"/>
        <v>0</v>
      </c>
    </row>
    <row r="806" spans="8:13" x14ac:dyDescent="0.3">
      <c r="H806" s="52" t="str">
        <f t="shared" si="48"/>
        <v>Calculez d'abord la baisse moyenne de vos revenus sur 12 mois à l'étape 2)</v>
      </c>
      <c r="I806" s="52" t="str">
        <f t="shared" si="49"/>
        <v>Calculez d'abord la baisse moyenne de vos revenus sur 12 mois à l'étape 2)</v>
      </c>
      <c r="J806" s="3" t="str">
        <f>IF(CRHPElig=" -  ","Effectuez l’étape 1",IF(CRHPElig="La baisse de revenus n'est pas admissible dans le cadre du PEREC",CRHPElig,IF(AND(INDEX(claimPeriodNo,MATCH('Étape 1) Taux'!$A$8,claimPeriods,0))&gt;17,INDEX(claimPeriodNo,MATCH('Étape 1) Taux'!$A$8,claimPeriods,0))&lt;20,revenueReduction&lt;0.1),0,IF(NOT(ISNUMBER(F806)),0,IF($D806="Oui",0,IF($C806="Non - avec lien de dépendance",MIN(2258,F806,$E806),MIN(2258,F806)))))))</f>
        <v>Effectuez l’étape 1</v>
      </c>
      <c r="K806" s="3" t="str">
        <f>IF(CRHPElig=" -  ","Effectuez l’étape 1",IF(CRHPElig="La baisse de revenus n'est pas admissible dans le cadre du PEREC",CRHPElig,IF(AND(INDEX(claimPeriodNo,MATCH('Étape 1) Taux'!$A$8,claimPeriods,0))&gt;17,INDEX(claimPeriodNo,MATCH('Étape 1) Taux'!$A$8,claimPeriods,0))&lt;20,revenueReduction&lt;0.1),0,IF(NOT(ISNUMBER(G806)),0,IF($D806="Oui",0,IF($C806="Non - avec lien de dépendance",MIN(2258,G806,$E806),MIN(2258,G806)))))))</f>
        <v>Effectuez l’étape 1</v>
      </c>
      <c r="L806" s="3">
        <f t="shared" si="50"/>
        <v>0</v>
      </c>
      <c r="M806" s="3">
        <f t="shared" si="51"/>
        <v>0</v>
      </c>
    </row>
    <row r="807" spans="8:13" x14ac:dyDescent="0.3">
      <c r="H807" s="52" t="str">
        <f t="shared" si="48"/>
        <v>Calculez d'abord la baisse moyenne de vos revenus sur 12 mois à l'étape 2)</v>
      </c>
      <c r="I807" s="52" t="str">
        <f t="shared" si="49"/>
        <v>Calculez d'abord la baisse moyenne de vos revenus sur 12 mois à l'étape 2)</v>
      </c>
      <c r="J807" s="3" t="str">
        <f>IF(CRHPElig=" -  ","Effectuez l’étape 1",IF(CRHPElig="La baisse de revenus n'est pas admissible dans le cadre du PEREC",CRHPElig,IF(AND(INDEX(claimPeriodNo,MATCH('Étape 1) Taux'!$A$8,claimPeriods,0))&gt;17,INDEX(claimPeriodNo,MATCH('Étape 1) Taux'!$A$8,claimPeriods,0))&lt;20,revenueReduction&lt;0.1),0,IF(NOT(ISNUMBER(F807)),0,IF($D807="Oui",0,IF($C807="Non - avec lien de dépendance",MIN(2258,F807,$E807),MIN(2258,F807)))))))</f>
        <v>Effectuez l’étape 1</v>
      </c>
      <c r="K807" s="3" t="str">
        <f>IF(CRHPElig=" -  ","Effectuez l’étape 1",IF(CRHPElig="La baisse de revenus n'est pas admissible dans le cadre du PEREC",CRHPElig,IF(AND(INDEX(claimPeriodNo,MATCH('Étape 1) Taux'!$A$8,claimPeriods,0))&gt;17,INDEX(claimPeriodNo,MATCH('Étape 1) Taux'!$A$8,claimPeriods,0))&lt;20,revenueReduction&lt;0.1),0,IF(NOT(ISNUMBER(G807)),0,IF($D807="Oui",0,IF($C807="Non - avec lien de dépendance",MIN(2258,G807,$E807),MIN(2258,G807)))))))</f>
        <v>Effectuez l’étape 1</v>
      </c>
      <c r="L807" s="3">
        <f t="shared" si="50"/>
        <v>0</v>
      </c>
      <c r="M807" s="3">
        <f t="shared" si="51"/>
        <v>0</v>
      </c>
    </row>
    <row r="808" spans="8:13" x14ac:dyDescent="0.3">
      <c r="H808" s="52" t="str">
        <f t="shared" si="48"/>
        <v>Calculez d'abord la baisse moyenne de vos revenus sur 12 mois à l'étape 2)</v>
      </c>
      <c r="I808" s="52" t="str">
        <f t="shared" si="49"/>
        <v>Calculez d'abord la baisse moyenne de vos revenus sur 12 mois à l'étape 2)</v>
      </c>
      <c r="J808" s="3" t="str">
        <f>IF(CRHPElig=" -  ","Effectuez l’étape 1",IF(CRHPElig="La baisse de revenus n'est pas admissible dans le cadre du PEREC",CRHPElig,IF(AND(INDEX(claimPeriodNo,MATCH('Étape 1) Taux'!$A$8,claimPeriods,0))&gt;17,INDEX(claimPeriodNo,MATCH('Étape 1) Taux'!$A$8,claimPeriods,0))&lt;20,revenueReduction&lt;0.1),0,IF(NOT(ISNUMBER(F808)),0,IF($D808="Oui",0,IF($C808="Non - avec lien de dépendance",MIN(2258,F808,$E808),MIN(2258,F808)))))))</f>
        <v>Effectuez l’étape 1</v>
      </c>
      <c r="K808" s="3" t="str">
        <f>IF(CRHPElig=" -  ","Effectuez l’étape 1",IF(CRHPElig="La baisse de revenus n'est pas admissible dans le cadre du PEREC",CRHPElig,IF(AND(INDEX(claimPeriodNo,MATCH('Étape 1) Taux'!$A$8,claimPeriods,0))&gt;17,INDEX(claimPeriodNo,MATCH('Étape 1) Taux'!$A$8,claimPeriods,0))&lt;20,revenueReduction&lt;0.1),0,IF(NOT(ISNUMBER(G808)),0,IF($D808="Oui",0,IF($C808="Non - avec lien de dépendance",MIN(2258,G808,$E808),MIN(2258,G808)))))))</f>
        <v>Effectuez l’étape 1</v>
      </c>
      <c r="L808" s="3">
        <f t="shared" si="50"/>
        <v>0</v>
      </c>
      <c r="M808" s="3">
        <f t="shared" si="51"/>
        <v>0</v>
      </c>
    </row>
    <row r="809" spans="8:13" x14ac:dyDescent="0.3">
      <c r="H809" s="52" t="str">
        <f t="shared" si="48"/>
        <v>Calculez d'abord la baisse moyenne de vos revenus sur 12 mois à l'étape 2)</v>
      </c>
      <c r="I809" s="52" t="str">
        <f t="shared" si="49"/>
        <v>Calculez d'abord la baisse moyenne de vos revenus sur 12 mois à l'étape 2)</v>
      </c>
      <c r="J809" s="3" t="str">
        <f>IF(CRHPElig=" -  ","Effectuez l’étape 1",IF(CRHPElig="La baisse de revenus n'est pas admissible dans le cadre du PEREC",CRHPElig,IF(AND(INDEX(claimPeriodNo,MATCH('Étape 1) Taux'!$A$8,claimPeriods,0))&gt;17,INDEX(claimPeriodNo,MATCH('Étape 1) Taux'!$A$8,claimPeriods,0))&lt;20,revenueReduction&lt;0.1),0,IF(NOT(ISNUMBER(F809)),0,IF($D809="Oui",0,IF($C809="Non - avec lien de dépendance",MIN(2258,F809,$E809),MIN(2258,F809)))))))</f>
        <v>Effectuez l’étape 1</v>
      </c>
      <c r="K809" s="3" t="str">
        <f>IF(CRHPElig=" -  ","Effectuez l’étape 1",IF(CRHPElig="La baisse de revenus n'est pas admissible dans le cadre du PEREC",CRHPElig,IF(AND(INDEX(claimPeriodNo,MATCH('Étape 1) Taux'!$A$8,claimPeriods,0))&gt;17,INDEX(claimPeriodNo,MATCH('Étape 1) Taux'!$A$8,claimPeriods,0))&lt;20,revenueReduction&lt;0.1),0,IF(NOT(ISNUMBER(G809)),0,IF($D809="Oui",0,IF($C809="Non - avec lien de dépendance",MIN(2258,G809,$E809),MIN(2258,G809)))))))</f>
        <v>Effectuez l’étape 1</v>
      </c>
      <c r="L809" s="3">
        <f t="shared" si="50"/>
        <v>0</v>
      </c>
      <c r="M809" s="3">
        <f t="shared" si="51"/>
        <v>0</v>
      </c>
    </row>
    <row r="810" spans="8:13" x14ac:dyDescent="0.3">
      <c r="H810" s="52" t="str">
        <f t="shared" si="48"/>
        <v>Calculez d'abord la baisse moyenne de vos revenus sur 12 mois à l'étape 2)</v>
      </c>
      <c r="I810" s="52" t="str">
        <f t="shared" si="49"/>
        <v>Calculez d'abord la baisse moyenne de vos revenus sur 12 mois à l'étape 2)</v>
      </c>
      <c r="J810" s="3" t="str">
        <f>IF(CRHPElig=" -  ","Effectuez l’étape 1",IF(CRHPElig="La baisse de revenus n'est pas admissible dans le cadre du PEREC",CRHPElig,IF(AND(INDEX(claimPeriodNo,MATCH('Étape 1) Taux'!$A$8,claimPeriods,0))&gt;17,INDEX(claimPeriodNo,MATCH('Étape 1) Taux'!$A$8,claimPeriods,0))&lt;20,revenueReduction&lt;0.1),0,IF(NOT(ISNUMBER(F810)),0,IF($D810="Oui",0,IF($C810="Non - avec lien de dépendance",MIN(2258,F810,$E810),MIN(2258,F810)))))))</f>
        <v>Effectuez l’étape 1</v>
      </c>
      <c r="K810" s="3" t="str">
        <f>IF(CRHPElig=" -  ","Effectuez l’étape 1",IF(CRHPElig="La baisse de revenus n'est pas admissible dans le cadre du PEREC",CRHPElig,IF(AND(INDEX(claimPeriodNo,MATCH('Étape 1) Taux'!$A$8,claimPeriods,0))&gt;17,INDEX(claimPeriodNo,MATCH('Étape 1) Taux'!$A$8,claimPeriods,0))&lt;20,revenueReduction&lt;0.1),0,IF(NOT(ISNUMBER(G810)),0,IF($D810="Oui",0,IF($C810="Non - avec lien de dépendance",MIN(2258,G810,$E810),MIN(2258,G810)))))))</f>
        <v>Effectuez l’étape 1</v>
      </c>
      <c r="L810" s="3">
        <f t="shared" si="50"/>
        <v>0</v>
      </c>
      <c r="M810" s="3">
        <f t="shared" si="51"/>
        <v>0</v>
      </c>
    </row>
    <row r="811" spans="8:13" x14ac:dyDescent="0.3">
      <c r="H811" s="52" t="str">
        <f t="shared" si="48"/>
        <v>Calculez d'abord la baisse moyenne de vos revenus sur 12 mois à l'étape 2)</v>
      </c>
      <c r="I811" s="52" t="str">
        <f t="shared" si="49"/>
        <v>Calculez d'abord la baisse moyenne de vos revenus sur 12 mois à l'étape 2)</v>
      </c>
      <c r="J811" s="3" t="str">
        <f>IF(CRHPElig=" -  ","Effectuez l’étape 1",IF(CRHPElig="La baisse de revenus n'est pas admissible dans le cadre du PEREC",CRHPElig,IF(AND(INDEX(claimPeriodNo,MATCH('Étape 1) Taux'!$A$8,claimPeriods,0))&gt;17,INDEX(claimPeriodNo,MATCH('Étape 1) Taux'!$A$8,claimPeriods,0))&lt;20,revenueReduction&lt;0.1),0,IF(NOT(ISNUMBER(F811)),0,IF($D811="Oui",0,IF($C811="Non - avec lien de dépendance",MIN(2258,F811,$E811),MIN(2258,F811)))))))</f>
        <v>Effectuez l’étape 1</v>
      </c>
      <c r="K811" s="3" t="str">
        <f>IF(CRHPElig=" -  ","Effectuez l’étape 1",IF(CRHPElig="La baisse de revenus n'est pas admissible dans le cadre du PEREC",CRHPElig,IF(AND(INDEX(claimPeriodNo,MATCH('Étape 1) Taux'!$A$8,claimPeriods,0))&gt;17,INDEX(claimPeriodNo,MATCH('Étape 1) Taux'!$A$8,claimPeriods,0))&lt;20,revenueReduction&lt;0.1),0,IF(NOT(ISNUMBER(G811)),0,IF($D811="Oui",0,IF($C811="Non - avec lien de dépendance",MIN(2258,G811,$E811),MIN(2258,G811)))))))</f>
        <v>Effectuez l’étape 1</v>
      </c>
      <c r="L811" s="3">
        <f t="shared" si="50"/>
        <v>0</v>
      </c>
      <c r="M811" s="3">
        <f t="shared" si="51"/>
        <v>0</v>
      </c>
    </row>
    <row r="812" spans="8:13" x14ac:dyDescent="0.3">
      <c r="H812" s="52" t="str">
        <f t="shared" si="48"/>
        <v>Calculez d'abord la baisse moyenne de vos revenus sur 12 mois à l'étape 2)</v>
      </c>
      <c r="I812" s="52" t="str">
        <f t="shared" si="49"/>
        <v>Calculez d'abord la baisse moyenne de vos revenus sur 12 mois à l'étape 2)</v>
      </c>
      <c r="J812" s="3" t="str">
        <f>IF(CRHPElig=" -  ","Effectuez l’étape 1",IF(CRHPElig="La baisse de revenus n'est pas admissible dans le cadre du PEREC",CRHPElig,IF(AND(INDEX(claimPeriodNo,MATCH('Étape 1) Taux'!$A$8,claimPeriods,0))&gt;17,INDEX(claimPeriodNo,MATCH('Étape 1) Taux'!$A$8,claimPeriods,0))&lt;20,revenueReduction&lt;0.1),0,IF(NOT(ISNUMBER(F812)),0,IF($D812="Oui",0,IF($C812="Non - avec lien de dépendance",MIN(2258,F812,$E812),MIN(2258,F812)))))))</f>
        <v>Effectuez l’étape 1</v>
      </c>
      <c r="K812" s="3" t="str">
        <f>IF(CRHPElig=" -  ","Effectuez l’étape 1",IF(CRHPElig="La baisse de revenus n'est pas admissible dans le cadre du PEREC",CRHPElig,IF(AND(INDEX(claimPeriodNo,MATCH('Étape 1) Taux'!$A$8,claimPeriods,0))&gt;17,INDEX(claimPeriodNo,MATCH('Étape 1) Taux'!$A$8,claimPeriods,0))&lt;20,revenueReduction&lt;0.1),0,IF(NOT(ISNUMBER(G812)),0,IF($D812="Oui",0,IF($C812="Non - avec lien de dépendance",MIN(2258,G812,$E812),MIN(2258,G812)))))))</f>
        <v>Effectuez l’étape 1</v>
      </c>
      <c r="L812" s="3">
        <f t="shared" si="50"/>
        <v>0</v>
      </c>
      <c r="M812" s="3">
        <f t="shared" si="51"/>
        <v>0</v>
      </c>
    </row>
    <row r="813" spans="8:13" x14ac:dyDescent="0.3">
      <c r="H813" s="52" t="str">
        <f t="shared" si="48"/>
        <v>Calculez d'abord la baisse moyenne de vos revenus sur 12 mois à l'étape 2)</v>
      </c>
      <c r="I813" s="52" t="str">
        <f t="shared" si="49"/>
        <v>Calculez d'abord la baisse moyenne de vos revenus sur 12 mois à l'étape 2)</v>
      </c>
      <c r="J813" s="3" t="str">
        <f>IF(CRHPElig=" -  ","Effectuez l’étape 1",IF(CRHPElig="La baisse de revenus n'est pas admissible dans le cadre du PEREC",CRHPElig,IF(AND(INDEX(claimPeriodNo,MATCH('Étape 1) Taux'!$A$8,claimPeriods,0))&gt;17,INDEX(claimPeriodNo,MATCH('Étape 1) Taux'!$A$8,claimPeriods,0))&lt;20,revenueReduction&lt;0.1),0,IF(NOT(ISNUMBER(F813)),0,IF($D813="Oui",0,IF($C813="Non - avec lien de dépendance",MIN(2258,F813,$E813),MIN(2258,F813)))))))</f>
        <v>Effectuez l’étape 1</v>
      </c>
      <c r="K813" s="3" t="str">
        <f>IF(CRHPElig=" -  ","Effectuez l’étape 1",IF(CRHPElig="La baisse de revenus n'est pas admissible dans le cadre du PEREC",CRHPElig,IF(AND(INDEX(claimPeriodNo,MATCH('Étape 1) Taux'!$A$8,claimPeriods,0))&gt;17,INDEX(claimPeriodNo,MATCH('Étape 1) Taux'!$A$8,claimPeriods,0))&lt;20,revenueReduction&lt;0.1),0,IF(NOT(ISNUMBER(G813)),0,IF($D813="Oui",0,IF($C813="Non - avec lien de dépendance",MIN(2258,G813,$E813),MIN(2258,G813)))))))</f>
        <v>Effectuez l’étape 1</v>
      </c>
      <c r="L813" s="3">
        <f t="shared" si="50"/>
        <v>0</v>
      </c>
      <c r="M813" s="3">
        <f t="shared" si="51"/>
        <v>0</v>
      </c>
    </row>
    <row r="814" spans="8:13" x14ac:dyDescent="0.3">
      <c r="H814" s="52" t="str">
        <f t="shared" si="48"/>
        <v>Calculez d'abord la baisse moyenne de vos revenus sur 12 mois à l'étape 2)</v>
      </c>
      <c r="I814" s="52" t="str">
        <f t="shared" si="49"/>
        <v>Calculez d'abord la baisse moyenne de vos revenus sur 12 mois à l'étape 2)</v>
      </c>
      <c r="J814" s="3" t="str">
        <f>IF(CRHPElig=" -  ","Effectuez l’étape 1",IF(CRHPElig="La baisse de revenus n'est pas admissible dans le cadre du PEREC",CRHPElig,IF(AND(INDEX(claimPeriodNo,MATCH('Étape 1) Taux'!$A$8,claimPeriods,0))&gt;17,INDEX(claimPeriodNo,MATCH('Étape 1) Taux'!$A$8,claimPeriods,0))&lt;20,revenueReduction&lt;0.1),0,IF(NOT(ISNUMBER(F814)),0,IF($D814="Oui",0,IF($C814="Non - avec lien de dépendance",MIN(2258,F814,$E814),MIN(2258,F814)))))))</f>
        <v>Effectuez l’étape 1</v>
      </c>
      <c r="K814" s="3" t="str">
        <f>IF(CRHPElig=" -  ","Effectuez l’étape 1",IF(CRHPElig="La baisse de revenus n'est pas admissible dans le cadre du PEREC",CRHPElig,IF(AND(INDEX(claimPeriodNo,MATCH('Étape 1) Taux'!$A$8,claimPeriods,0))&gt;17,INDEX(claimPeriodNo,MATCH('Étape 1) Taux'!$A$8,claimPeriods,0))&lt;20,revenueReduction&lt;0.1),0,IF(NOT(ISNUMBER(G814)),0,IF($D814="Oui",0,IF($C814="Non - avec lien de dépendance",MIN(2258,G814,$E814),MIN(2258,G814)))))))</f>
        <v>Effectuez l’étape 1</v>
      </c>
      <c r="L814" s="3">
        <f t="shared" si="50"/>
        <v>0</v>
      </c>
      <c r="M814" s="3">
        <f t="shared" si="51"/>
        <v>0</v>
      </c>
    </row>
    <row r="815" spans="8:13" x14ac:dyDescent="0.3">
      <c r="H815" s="52" t="str">
        <f t="shared" si="48"/>
        <v>Calculez d'abord la baisse moyenne de vos revenus sur 12 mois à l'étape 2)</v>
      </c>
      <c r="I815" s="52" t="str">
        <f t="shared" si="49"/>
        <v>Calculez d'abord la baisse moyenne de vos revenus sur 12 mois à l'étape 2)</v>
      </c>
      <c r="J815" s="3" t="str">
        <f>IF(CRHPElig=" -  ","Effectuez l’étape 1",IF(CRHPElig="La baisse de revenus n'est pas admissible dans le cadre du PEREC",CRHPElig,IF(AND(INDEX(claimPeriodNo,MATCH('Étape 1) Taux'!$A$8,claimPeriods,0))&gt;17,INDEX(claimPeriodNo,MATCH('Étape 1) Taux'!$A$8,claimPeriods,0))&lt;20,revenueReduction&lt;0.1),0,IF(NOT(ISNUMBER(F815)),0,IF($D815="Oui",0,IF($C815="Non - avec lien de dépendance",MIN(2258,F815,$E815),MIN(2258,F815)))))))</f>
        <v>Effectuez l’étape 1</v>
      </c>
      <c r="K815" s="3" t="str">
        <f>IF(CRHPElig=" -  ","Effectuez l’étape 1",IF(CRHPElig="La baisse de revenus n'est pas admissible dans le cadre du PEREC",CRHPElig,IF(AND(INDEX(claimPeriodNo,MATCH('Étape 1) Taux'!$A$8,claimPeriods,0))&gt;17,INDEX(claimPeriodNo,MATCH('Étape 1) Taux'!$A$8,claimPeriods,0))&lt;20,revenueReduction&lt;0.1),0,IF(NOT(ISNUMBER(G815)),0,IF($D815="Oui",0,IF($C815="Non - avec lien de dépendance",MIN(2258,G815,$E815),MIN(2258,G815)))))))</f>
        <v>Effectuez l’étape 1</v>
      </c>
      <c r="L815" s="3">
        <f t="shared" si="50"/>
        <v>0</v>
      </c>
      <c r="M815" s="3">
        <f t="shared" si="51"/>
        <v>0</v>
      </c>
    </row>
    <row r="816" spans="8:13" x14ac:dyDescent="0.3">
      <c r="H816" s="52" t="str">
        <f t="shared" si="48"/>
        <v>Calculez d'abord la baisse moyenne de vos revenus sur 12 mois à l'étape 2)</v>
      </c>
      <c r="I816" s="52" t="str">
        <f t="shared" si="49"/>
        <v>Calculez d'abord la baisse moyenne de vos revenus sur 12 mois à l'étape 2)</v>
      </c>
      <c r="J816" s="3" t="str">
        <f>IF(CRHPElig=" -  ","Effectuez l’étape 1",IF(CRHPElig="La baisse de revenus n'est pas admissible dans le cadre du PEREC",CRHPElig,IF(AND(INDEX(claimPeriodNo,MATCH('Étape 1) Taux'!$A$8,claimPeriods,0))&gt;17,INDEX(claimPeriodNo,MATCH('Étape 1) Taux'!$A$8,claimPeriods,0))&lt;20,revenueReduction&lt;0.1),0,IF(NOT(ISNUMBER(F816)),0,IF($D816="Oui",0,IF($C816="Non - avec lien de dépendance",MIN(2258,F816,$E816),MIN(2258,F816)))))))</f>
        <v>Effectuez l’étape 1</v>
      </c>
      <c r="K816" s="3" t="str">
        <f>IF(CRHPElig=" -  ","Effectuez l’étape 1",IF(CRHPElig="La baisse de revenus n'est pas admissible dans le cadre du PEREC",CRHPElig,IF(AND(INDEX(claimPeriodNo,MATCH('Étape 1) Taux'!$A$8,claimPeriods,0))&gt;17,INDEX(claimPeriodNo,MATCH('Étape 1) Taux'!$A$8,claimPeriods,0))&lt;20,revenueReduction&lt;0.1),0,IF(NOT(ISNUMBER(G816)),0,IF($D816="Oui",0,IF($C816="Non - avec lien de dépendance",MIN(2258,G816,$E816),MIN(2258,G816)))))))</f>
        <v>Effectuez l’étape 1</v>
      </c>
      <c r="L816" s="3">
        <f t="shared" si="50"/>
        <v>0</v>
      </c>
      <c r="M816" s="3">
        <f t="shared" si="51"/>
        <v>0</v>
      </c>
    </row>
    <row r="817" spans="8:13" x14ac:dyDescent="0.3">
      <c r="H817" s="52" t="str">
        <f t="shared" si="48"/>
        <v>Calculez d'abord la baisse moyenne de vos revenus sur 12 mois à l'étape 2)</v>
      </c>
      <c r="I817" s="52" t="str">
        <f t="shared" si="49"/>
        <v>Calculez d'abord la baisse moyenne de vos revenus sur 12 mois à l'étape 2)</v>
      </c>
      <c r="J817" s="3" t="str">
        <f>IF(CRHPElig=" -  ","Effectuez l’étape 1",IF(CRHPElig="La baisse de revenus n'est pas admissible dans le cadre du PEREC",CRHPElig,IF(AND(INDEX(claimPeriodNo,MATCH('Étape 1) Taux'!$A$8,claimPeriods,0))&gt;17,INDEX(claimPeriodNo,MATCH('Étape 1) Taux'!$A$8,claimPeriods,0))&lt;20,revenueReduction&lt;0.1),0,IF(NOT(ISNUMBER(F817)),0,IF($D817="Oui",0,IF($C817="Non - avec lien de dépendance",MIN(2258,F817,$E817),MIN(2258,F817)))))))</f>
        <v>Effectuez l’étape 1</v>
      </c>
      <c r="K817" s="3" t="str">
        <f>IF(CRHPElig=" -  ","Effectuez l’étape 1",IF(CRHPElig="La baisse de revenus n'est pas admissible dans le cadre du PEREC",CRHPElig,IF(AND(INDEX(claimPeriodNo,MATCH('Étape 1) Taux'!$A$8,claimPeriods,0))&gt;17,INDEX(claimPeriodNo,MATCH('Étape 1) Taux'!$A$8,claimPeriods,0))&lt;20,revenueReduction&lt;0.1),0,IF(NOT(ISNUMBER(G817)),0,IF($D817="Oui",0,IF($C817="Non - avec lien de dépendance",MIN(2258,G817,$E817),MIN(2258,G817)))))))</f>
        <v>Effectuez l’étape 1</v>
      </c>
      <c r="L817" s="3">
        <f t="shared" si="50"/>
        <v>0</v>
      </c>
      <c r="M817" s="3">
        <f t="shared" si="51"/>
        <v>0</v>
      </c>
    </row>
    <row r="818" spans="8:13" x14ac:dyDescent="0.3">
      <c r="H818" s="52" t="str">
        <f t="shared" si="48"/>
        <v>Calculez d'abord la baisse moyenne de vos revenus sur 12 mois à l'étape 2)</v>
      </c>
      <c r="I818" s="52" t="str">
        <f t="shared" si="49"/>
        <v>Calculez d'abord la baisse moyenne de vos revenus sur 12 mois à l'étape 2)</v>
      </c>
      <c r="J818" s="3" t="str">
        <f>IF(CRHPElig=" -  ","Effectuez l’étape 1",IF(CRHPElig="La baisse de revenus n'est pas admissible dans le cadre du PEREC",CRHPElig,IF(AND(INDEX(claimPeriodNo,MATCH('Étape 1) Taux'!$A$8,claimPeriods,0))&gt;17,INDEX(claimPeriodNo,MATCH('Étape 1) Taux'!$A$8,claimPeriods,0))&lt;20,revenueReduction&lt;0.1),0,IF(NOT(ISNUMBER(F818)),0,IF($D818="Oui",0,IF($C818="Non - avec lien de dépendance",MIN(2258,F818,$E818),MIN(2258,F818)))))))</f>
        <v>Effectuez l’étape 1</v>
      </c>
      <c r="K818" s="3" t="str">
        <f>IF(CRHPElig=" -  ","Effectuez l’étape 1",IF(CRHPElig="La baisse de revenus n'est pas admissible dans le cadre du PEREC",CRHPElig,IF(AND(INDEX(claimPeriodNo,MATCH('Étape 1) Taux'!$A$8,claimPeriods,0))&gt;17,INDEX(claimPeriodNo,MATCH('Étape 1) Taux'!$A$8,claimPeriods,0))&lt;20,revenueReduction&lt;0.1),0,IF(NOT(ISNUMBER(G818)),0,IF($D818="Oui",0,IF($C818="Non - avec lien de dépendance",MIN(2258,G818,$E818),MIN(2258,G818)))))))</f>
        <v>Effectuez l’étape 1</v>
      </c>
      <c r="L818" s="3">
        <f t="shared" si="50"/>
        <v>0</v>
      </c>
      <c r="M818" s="3">
        <f t="shared" si="51"/>
        <v>0</v>
      </c>
    </row>
    <row r="819" spans="8:13" x14ac:dyDescent="0.3">
      <c r="H819" s="52" t="str">
        <f t="shared" si="48"/>
        <v>Calculez d'abord la baisse moyenne de vos revenus sur 12 mois à l'étape 2)</v>
      </c>
      <c r="I819" s="52" t="str">
        <f t="shared" si="49"/>
        <v>Calculez d'abord la baisse moyenne de vos revenus sur 12 mois à l'étape 2)</v>
      </c>
      <c r="J819" s="3" t="str">
        <f>IF(CRHPElig=" -  ","Effectuez l’étape 1",IF(CRHPElig="La baisse de revenus n'est pas admissible dans le cadre du PEREC",CRHPElig,IF(AND(INDEX(claimPeriodNo,MATCH('Étape 1) Taux'!$A$8,claimPeriods,0))&gt;17,INDEX(claimPeriodNo,MATCH('Étape 1) Taux'!$A$8,claimPeriods,0))&lt;20,revenueReduction&lt;0.1),0,IF(NOT(ISNUMBER(F819)),0,IF($D819="Oui",0,IF($C819="Non - avec lien de dépendance",MIN(2258,F819,$E819),MIN(2258,F819)))))))</f>
        <v>Effectuez l’étape 1</v>
      </c>
      <c r="K819" s="3" t="str">
        <f>IF(CRHPElig=" -  ","Effectuez l’étape 1",IF(CRHPElig="La baisse de revenus n'est pas admissible dans le cadre du PEREC",CRHPElig,IF(AND(INDEX(claimPeriodNo,MATCH('Étape 1) Taux'!$A$8,claimPeriods,0))&gt;17,INDEX(claimPeriodNo,MATCH('Étape 1) Taux'!$A$8,claimPeriods,0))&lt;20,revenueReduction&lt;0.1),0,IF(NOT(ISNUMBER(G819)),0,IF($D819="Oui",0,IF($C819="Non - avec lien de dépendance",MIN(2258,G819,$E819),MIN(2258,G819)))))))</f>
        <v>Effectuez l’étape 1</v>
      </c>
      <c r="L819" s="3">
        <f t="shared" si="50"/>
        <v>0</v>
      </c>
      <c r="M819" s="3">
        <f t="shared" si="51"/>
        <v>0</v>
      </c>
    </row>
    <row r="820" spans="8:13" x14ac:dyDescent="0.3">
      <c r="H820" s="52" t="str">
        <f t="shared" si="48"/>
        <v>Calculez d'abord la baisse moyenne de vos revenus sur 12 mois à l'étape 2)</v>
      </c>
      <c r="I820" s="52" t="str">
        <f t="shared" si="49"/>
        <v>Calculez d'abord la baisse moyenne de vos revenus sur 12 mois à l'étape 2)</v>
      </c>
      <c r="J820" s="3" t="str">
        <f>IF(CRHPElig=" -  ","Effectuez l’étape 1",IF(CRHPElig="La baisse de revenus n'est pas admissible dans le cadre du PEREC",CRHPElig,IF(AND(INDEX(claimPeriodNo,MATCH('Étape 1) Taux'!$A$8,claimPeriods,0))&gt;17,INDEX(claimPeriodNo,MATCH('Étape 1) Taux'!$A$8,claimPeriods,0))&lt;20,revenueReduction&lt;0.1),0,IF(NOT(ISNUMBER(F820)),0,IF($D820="Oui",0,IF($C820="Non - avec lien de dépendance",MIN(2258,F820,$E820),MIN(2258,F820)))))))</f>
        <v>Effectuez l’étape 1</v>
      </c>
      <c r="K820" s="3" t="str">
        <f>IF(CRHPElig=" -  ","Effectuez l’étape 1",IF(CRHPElig="La baisse de revenus n'est pas admissible dans le cadre du PEREC",CRHPElig,IF(AND(INDEX(claimPeriodNo,MATCH('Étape 1) Taux'!$A$8,claimPeriods,0))&gt;17,INDEX(claimPeriodNo,MATCH('Étape 1) Taux'!$A$8,claimPeriods,0))&lt;20,revenueReduction&lt;0.1),0,IF(NOT(ISNUMBER(G820)),0,IF($D820="Oui",0,IF($C820="Non - avec lien de dépendance",MIN(2258,G820,$E820),MIN(2258,G820)))))))</f>
        <v>Effectuez l’étape 1</v>
      </c>
      <c r="L820" s="3">
        <f t="shared" si="50"/>
        <v>0</v>
      </c>
      <c r="M820" s="3">
        <f t="shared" si="51"/>
        <v>0</v>
      </c>
    </row>
    <row r="821" spans="8:13" x14ac:dyDescent="0.3">
      <c r="H821" s="52" t="str">
        <f t="shared" si="48"/>
        <v>Calculez d'abord la baisse moyenne de vos revenus sur 12 mois à l'étape 2)</v>
      </c>
      <c r="I821" s="52" t="str">
        <f t="shared" si="49"/>
        <v>Calculez d'abord la baisse moyenne de vos revenus sur 12 mois à l'étape 2)</v>
      </c>
      <c r="J821" s="3" t="str">
        <f>IF(CRHPElig=" -  ","Effectuez l’étape 1",IF(CRHPElig="La baisse de revenus n'est pas admissible dans le cadre du PEREC",CRHPElig,IF(AND(INDEX(claimPeriodNo,MATCH('Étape 1) Taux'!$A$8,claimPeriods,0))&gt;17,INDEX(claimPeriodNo,MATCH('Étape 1) Taux'!$A$8,claimPeriods,0))&lt;20,revenueReduction&lt;0.1),0,IF(NOT(ISNUMBER(F821)),0,IF($D821="Oui",0,IF($C821="Non - avec lien de dépendance",MIN(2258,F821,$E821),MIN(2258,F821)))))))</f>
        <v>Effectuez l’étape 1</v>
      </c>
      <c r="K821" s="3" t="str">
        <f>IF(CRHPElig=" -  ","Effectuez l’étape 1",IF(CRHPElig="La baisse de revenus n'est pas admissible dans le cadre du PEREC",CRHPElig,IF(AND(INDEX(claimPeriodNo,MATCH('Étape 1) Taux'!$A$8,claimPeriods,0))&gt;17,INDEX(claimPeriodNo,MATCH('Étape 1) Taux'!$A$8,claimPeriods,0))&lt;20,revenueReduction&lt;0.1),0,IF(NOT(ISNUMBER(G821)),0,IF($D821="Oui",0,IF($C821="Non - avec lien de dépendance",MIN(2258,G821,$E821),MIN(2258,G821)))))))</f>
        <v>Effectuez l’étape 1</v>
      </c>
      <c r="L821" s="3">
        <f t="shared" si="50"/>
        <v>0</v>
      </c>
      <c r="M821" s="3">
        <f t="shared" si="51"/>
        <v>0</v>
      </c>
    </row>
    <row r="822" spans="8:13" x14ac:dyDescent="0.3">
      <c r="H822" s="52" t="str">
        <f t="shared" si="48"/>
        <v>Calculez d'abord la baisse moyenne de vos revenus sur 12 mois à l'étape 2)</v>
      </c>
      <c r="I822" s="52" t="str">
        <f t="shared" si="49"/>
        <v>Calculez d'abord la baisse moyenne de vos revenus sur 12 mois à l'étape 2)</v>
      </c>
      <c r="J822" s="3" t="str">
        <f>IF(CRHPElig=" -  ","Effectuez l’étape 1",IF(CRHPElig="La baisse de revenus n'est pas admissible dans le cadre du PEREC",CRHPElig,IF(AND(INDEX(claimPeriodNo,MATCH('Étape 1) Taux'!$A$8,claimPeriods,0))&gt;17,INDEX(claimPeriodNo,MATCH('Étape 1) Taux'!$A$8,claimPeriods,0))&lt;20,revenueReduction&lt;0.1),0,IF(NOT(ISNUMBER(F822)),0,IF($D822="Oui",0,IF($C822="Non - avec lien de dépendance",MIN(2258,F822,$E822),MIN(2258,F822)))))))</f>
        <v>Effectuez l’étape 1</v>
      </c>
      <c r="K822" s="3" t="str">
        <f>IF(CRHPElig=" -  ","Effectuez l’étape 1",IF(CRHPElig="La baisse de revenus n'est pas admissible dans le cadre du PEREC",CRHPElig,IF(AND(INDEX(claimPeriodNo,MATCH('Étape 1) Taux'!$A$8,claimPeriods,0))&gt;17,INDEX(claimPeriodNo,MATCH('Étape 1) Taux'!$A$8,claimPeriods,0))&lt;20,revenueReduction&lt;0.1),0,IF(NOT(ISNUMBER(G822)),0,IF($D822="Oui",0,IF($C822="Non - avec lien de dépendance",MIN(2258,G822,$E822),MIN(2258,G822)))))))</f>
        <v>Effectuez l’étape 1</v>
      </c>
      <c r="L822" s="3">
        <f t="shared" si="50"/>
        <v>0</v>
      </c>
      <c r="M822" s="3">
        <f t="shared" si="51"/>
        <v>0</v>
      </c>
    </row>
    <row r="823" spans="8:13" x14ac:dyDescent="0.3">
      <c r="H823" s="52" t="str">
        <f t="shared" si="48"/>
        <v>Calculez d'abord la baisse moyenne de vos revenus sur 12 mois à l'étape 2)</v>
      </c>
      <c r="I823" s="52" t="str">
        <f t="shared" si="49"/>
        <v>Calculez d'abord la baisse moyenne de vos revenus sur 12 mois à l'étape 2)</v>
      </c>
      <c r="J823" s="3" t="str">
        <f>IF(CRHPElig=" -  ","Effectuez l’étape 1",IF(CRHPElig="La baisse de revenus n'est pas admissible dans le cadre du PEREC",CRHPElig,IF(AND(INDEX(claimPeriodNo,MATCH('Étape 1) Taux'!$A$8,claimPeriods,0))&gt;17,INDEX(claimPeriodNo,MATCH('Étape 1) Taux'!$A$8,claimPeriods,0))&lt;20,revenueReduction&lt;0.1),0,IF(NOT(ISNUMBER(F823)),0,IF($D823="Oui",0,IF($C823="Non - avec lien de dépendance",MIN(2258,F823,$E823),MIN(2258,F823)))))))</f>
        <v>Effectuez l’étape 1</v>
      </c>
      <c r="K823" s="3" t="str">
        <f>IF(CRHPElig=" -  ","Effectuez l’étape 1",IF(CRHPElig="La baisse de revenus n'est pas admissible dans le cadre du PEREC",CRHPElig,IF(AND(INDEX(claimPeriodNo,MATCH('Étape 1) Taux'!$A$8,claimPeriods,0))&gt;17,INDEX(claimPeriodNo,MATCH('Étape 1) Taux'!$A$8,claimPeriods,0))&lt;20,revenueReduction&lt;0.1),0,IF(NOT(ISNUMBER(G823)),0,IF($D823="Oui",0,IF($C823="Non - avec lien de dépendance",MIN(2258,G823,$E823),MIN(2258,G823)))))))</f>
        <v>Effectuez l’étape 1</v>
      </c>
      <c r="L823" s="3">
        <f t="shared" si="50"/>
        <v>0</v>
      </c>
      <c r="M823" s="3">
        <f t="shared" si="51"/>
        <v>0</v>
      </c>
    </row>
    <row r="824" spans="8:13" x14ac:dyDescent="0.3">
      <c r="H824" s="52" t="str">
        <f t="shared" si="48"/>
        <v>Calculez d'abord la baisse moyenne de vos revenus sur 12 mois à l'étape 2)</v>
      </c>
      <c r="I824" s="52" t="str">
        <f t="shared" si="49"/>
        <v>Calculez d'abord la baisse moyenne de vos revenus sur 12 mois à l'étape 2)</v>
      </c>
      <c r="J824" s="3" t="str">
        <f>IF(CRHPElig=" -  ","Effectuez l’étape 1",IF(CRHPElig="La baisse de revenus n'est pas admissible dans le cadre du PEREC",CRHPElig,IF(AND(INDEX(claimPeriodNo,MATCH('Étape 1) Taux'!$A$8,claimPeriods,0))&gt;17,INDEX(claimPeriodNo,MATCH('Étape 1) Taux'!$A$8,claimPeriods,0))&lt;20,revenueReduction&lt;0.1),0,IF(NOT(ISNUMBER(F824)),0,IF($D824="Oui",0,IF($C824="Non - avec lien de dépendance",MIN(2258,F824,$E824),MIN(2258,F824)))))))</f>
        <v>Effectuez l’étape 1</v>
      </c>
      <c r="K824" s="3" t="str">
        <f>IF(CRHPElig=" -  ","Effectuez l’étape 1",IF(CRHPElig="La baisse de revenus n'est pas admissible dans le cadre du PEREC",CRHPElig,IF(AND(INDEX(claimPeriodNo,MATCH('Étape 1) Taux'!$A$8,claimPeriods,0))&gt;17,INDEX(claimPeriodNo,MATCH('Étape 1) Taux'!$A$8,claimPeriods,0))&lt;20,revenueReduction&lt;0.1),0,IF(NOT(ISNUMBER(G824)),0,IF($D824="Oui",0,IF($C824="Non - avec lien de dépendance",MIN(2258,G824,$E824),MIN(2258,G824)))))))</f>
        <v>Effectuez l’étape 1</v>
      </c>
      <c r="L824" s="3">
        <f t="shared" si="50"/>
        <v>0</v>
      </c>
      <c r="M824" s="3">
        <f t="shared" si="51"/>
        <v>0</v>
      </c>
    </row>
    <row r="825" spans="8:13" x14ac:dyDescent="0.3">
      <c r="H825" s="52" t="str">
        <f t="shared" si="48"/>
        <v>Calculez d'abord la baisse moyenne de vos revenus sur 12 mois à l'étape 2)</v>
      </c>
      <c r="I825" s="52" t="str">
        <f t="shared" si="49"/>
        <v>Calculez d'abord la baisse moyenne de vos revenus sur 12 mois à l'étape 2)</v>
      </c>
      <c r="J825" s="3" t="str">
        <f>IF(CRHPElig=" -  ","Effectuez l’étape 1",IF(CRHPElig="La baisse de revenus n'est pas admissible dans le cadre du PEREC",CRHPElig,IF(AND(INDEX(claimPeriodNo,MATCH('Étape 1) Taux'!$A$8,claimPeriods,0))&gt;17,INDEX(claimPeriodNo,MATCH('Étape 1) Taux'!$A$8,claimPeriods,0))&lt;20,revenueReduction&lt;0.1),0,IF(NOT(ISNUMBER(F825)),0,IF($D825="Oui",0,IF($C825="Non - avec lien de dépendance",MIN(2258,F825,$E825),MIN(2258,F825)))))))</f>
        <v>Effectuez l’étape 1</v>
      </c>
      <c r="K825" s="3" t="str">
        <f>IF(CRHPElig=" -  ","Effectuez l’étape 1",IF(CRHPElig="La baisse de revenus n'est pas admissible dans le cadre du PEREC",CRHPElig,IF(AND(INDEX(claimPeriodNo,MATCH('Étape 1) Taux'!$A$8,claimPeriods,0))&gt;17,INDEX(claimPeriodNo,MATCH('Étape 1) Taux'!$A$8,claimPeriods,0))&lt;20,revenueReduction&lt;0.1),0,IF(NOT(ISNUMBER(G825)),0,IF($D825="Oui",0,IF($C825="Non - avec lien de dépendance",MIN(2258,G825,$E825),MIN(2258,G825)))))))</f>
        <v>Effectuez l’étape 1</v>
      </c>
      <c r="L825" s="3">
        <f t="shared" si="50"/>
        <v>0</v>
      </c>
      <c r="M825" s="3">
        <f t="shared" si="51"/>
        <v>0</v>
      </c>
    </row>
    <row r="826" spans="8:13" x14ac:dyDescent="0.3">
      <c r="H826" s="52" t="str">
        <f t="shared" si="48"/>
        <v>Calculez d'abord la baisse moyenne de vos revenus sur 12 mois à l'étape 2)</v>
      </c>
      <c r="I826" s="52" t="str">
        <f t="shared" si="49"/>
        <v>Calculez d'abord la baisse moyenne de vos revenus sur 12 mois à l'étape 2)</v>
      </c>
      <c r="J826" s="3" t="str">
        <f>IF(CRHPElig=" -  ","Effectuez l’étape 1",IF(CRHPElig="La baisse de revenus n'est pas admissible dans le cadre du PEREC",CRHPElig,IF(AND(INDEX(claimPeriodNo,MATCH('Étape 1) Taux'!$A$8,claimPeriods,0))&gt;17,INDEX(claimPeriodNo,MATCH('Étape 1) Taux'!$A$8,claimPeriods,0))&lt;20,revenueReduction&lt;0.1),0,IF(NOT(ISNUMBER(F826)),0,IF($D826="Oui",0,IF($C826="Non - avec lien de dépendance",MIN(2258,F826,$E826),MIN(2258,F826)))))))</f>
        <v>Effectuez l’étape 1</v>
      </c>
      <c r="K826" s="3" t="str">
        <f>IF(CRHPElig=" -  ","Effectuez l’étape 1",IF(CRHPElig="La baisse de revenus n'est pas admissible dans le cadre du PEREC",CRHPElig,IF(AND(INDEX(claimPeriodNo,MATCH('Étape 1) Taux'!$A$8,claimPeriods,0))&gt;17,INDEX(claimPeriodNo,MATCH('Étape 1) Taux'!$A$8,claimPeriods,0))&lt;20,revenueReduction&lt;0.1),0,IF(NOT(ISNUMBER(G826)),0,IF($D826="Oui",0,IF($C826="Non - avec lien de dépendance",MIN(2258,G826,$E826),MIN(2258,G826)))))))</f>
        <v>Effectuez l’étape 1</v>
      </c>
      <c r="L826" s="3">
        <f t="shared" si="50"/>
        <v>0</v>
      </c>
      <c r="M826" s="3">
        <f t="shared" si="51"/>
        <v>0</v>
      </c>
    </row>
    <row r="827" spans="8:13" x14ac:dyDescent="0.3">
      <c r="H827" s="52" t="str">
        <f t="shared" si="48"/>
        <v>Calculez d'abord la baisse moyenne de vos revenus sur 12 mois à l'étape 2)</v>
      </c>
      <c r="I827" s="52" t="str">
        <f t="shared" si="49"/>
        <v>Calculez d'abord la baisse moyenne de vos revenus sur 12 mois à l'étape 2)</v>
      </c>
      <c r="J827" s="3" t="str">
        <f>IF(CRHPElig=" -  ","Effectuez l’étape 1",IF(CRHPElig="La baisse de revenus n'est pas admissible dans le cadre du PEREC",CRHPElig,IF(AND(INDEX(claimPeriodNo,MATCH('Étape 1) Taux'!$A$8,claimPeriods,0))&gt;17,INDEX(claimPeriodNo,MATCH('Étape 1) Taux'!$A$8,claimPeriods,0))&lt;20,revenueReduction&lt;0.1),0,IF(NOT(ISNUMBER(F827)),0,IF($D827="Oui",0,IF($C827="Non - avec lien de dépendance",MIN(2258,F827,$E827),MIN(2258,F827)))))))</f>
        <v>Effectuez l’étape 1</v>
      </c>
      <c r="K827" s="3" t="str">
        <f>IF(CRHPElig=" -  ","Effectuez l’étape 1",IF(CRHPElig="La baisse de revenus n'est pas admissible dans le cadre du PEREC",CRHPElig,IF(AND(INDEX(claimPeriodNo,MATCH('Étape 1) Taux'!$A$8,claimPeriods,0))&gt;17,INDEX(claimPeriodNo,MATCH('Étape 1) Taux'!$A$8,claimPeriods,0))&lt;20,revenueReduction&lt;0.1),0,IF(NOT(ISNUMBER(G827)),0,IF($D827="Oui",0,IF($C827="Non - avec lien de dépendance",MIN(2258,G827,$E827),MIN(2258,G827)))))))</f>
        <v>Effectuez l’étape 1</v>
      </c>
      <c r="L827" s="3">
        <f t="shared" si="50"/>
        <v>0</v>
      </c>
      <c r="M827" s="3">
        <f t="shared" si="51"/>
        <v>0</v>
      </c>
    </row>
    <row r="828" spans="8:13" x14ac:dyDescent="0.3">
      <c r="H828" s="52" t="str">
        <f t="shared" si="48"/>
        <v>Calculez d'abord la baisse moyenne de vos revenus sur 12 mois à l'étape 2)</v>
      </c>
      <c r="I828" s="52" t="str">
        <f t="shared" si="49"/>
        <v>Calculez d'abord la baisse moyenne de vos revenus sur 12 mois à l'étape 2)</v>
      </c>
      <c r="J828" s="3" t="str">
        <f>IF(CRHPElig=" -  ","Effectuez l’étape 1",IF(CRHPElig="La baisse de revenus n'est pas admissible dans le cadre du PEREC",CRHPElig,IF(AND(INDEX(claimPeriodNo,MATCH('Étape 1) Taux'!$A$8,claimPeriods,0))&gt;17,INDEX(claimPeriodNo,MATCH('Étape 1) Taux'!$A$8,claimPeriods,0))&lt;20,revenueReduction&lt;0.1),0,IF(NOT(ISNUMBER(F828)),0,IF($D828="Oui",0,IF($C828="Non - avec lien de dépendance",MIN(2258,F828,$E828),MIN(2258,F828)))))))</f>
        <v>Effectuez l’étape 1</v>
      </c>
      <c r="K828" s="3" t="str">
        <f>IF(CRHPElig=" -  ","Effectuez l’étape 1",IF(CRHPElig="La baisse de revenus n'est pas admissible dans le cadre du PEREC",CRHPElig,IF(AND(INDEX(claimPeriodNo,MATCH('Étape 1) Taux'!$A$8,claimPeriods,0))&gt;17,INDEX(claimPeriodNo,MATCH('Étape 1) Taux'!$A$8,claimPeriods,0))&lt;20,revenueReduction&lt;0.1),0,IF(NOT(ISNUMBER(G828)),0,IF($D828="Oui",0,IF($C828="Non - avec lien de dépendance",MIN(2258,G828,$E828),MIN(2258,G828)))))))</f>
        <v>Effectuez l’étape 1</v>
      </c>
      <c r="L828" s="3">
        <f t="shared" si="50"/>
        <v>0</v>
      </c>
      <c r="M828" s="3">
        <f t="shared" si="51"/>
        <v>0</v>
      </c>
    </row>
    <row r="829" spans="8:13" x14ac:dyDescent="0.3">
      <c r="H829" s="52" t="str">
        <f t="shared" si="48"/>
        <v>Calculez d'abord la baisse moyenne de vos revenus sur 12 mois à l'étape 2)</v>
      </c>
      <c r="I829" s="52" t="str">
        <f t="shared" si="49"/>
        <v>Calculez d'abord la baisse moyenne de vos revenus sur 12 mois à l'étape 2)</v>
      </c>
      <c r="J829" s="3" t="str">
        <f>IF(CRHPElig=" -  ","Effectuez l’étape 1",IF(CRHPElig="La baisse de revenus n'est pas admissible dans le cadre du PEREC",CRHPElig,IF(AND(INDEX(claimPeriodNo,MATCH('Étape 1) Taux'!$A$8,claimPeriods,0))&gt;17,INDEX(claimPeriodNo,MATCH('Étape 1) Taux'!$A$8,claimPeriods,0))&lt;20,revenueReduction&lt;0.1),0,IF(NOT(ISNUMBER(F829)),0,IF($D829="Oui",0,IF($C829="Non - avec lien de dépendance",MIN(2258,F829,$E829),MIN(2258,F829)))))))</f>
        <v>Effectuez l’étape 1</v>
      </c>
      <c r="K829" s="3" t="str">
        <f>IF(CRHPElig=" -  ","Effectuez l’étape 1",IF(CRHPElig="La baisse de revenus n'est pas admissible dans le cadre du PEREC",CRHPElig,IF(AND(INDEX(claimPeriodNo,MATCH('Étape 1) Taux'!$A$8,claimPeriods,0))&gt;17,INDEX(claimPeriodNo,MATCH('Étape 1) Taux'!$A$8,claimPeriods,0))&lt;20,revenueReduction&lt;0.1),0,IF(NOT(ISNUMBER(G829)),0,IF($D829="Oui",0,IF($C829="Non - avec lien de dépendance",MIN(2258,G829,$E829),MIN(2258,G829)))))))</f>
        <v>Effectuez l’étape 1</v>
      </c>
      <c r="L829" s="3">
        <f t="shared" si="50"/>
        <v>0</v>
      </c>
      <c r="M829" s="3">
        <f t="shared" si="51"/>
        <v>0</v>
      </c>
    </row>
    <row r="830" spans="8:13" x14ac:dyDescent="0.3">
      <c r="H830" s="52" t="str">
        <f t="shared" si="48"/>
        <v>Calculez d'abord la baisse moyenne de vos revenus sur 12 mois à l'étape 2)</v>
      </c>
      <c r="I830" s="52" t="str">
        <f t="shared" si="49"/>
        <v>Calculez d'abord la baisse moyenne de vos revenus sur 12 mois à l'étape 2)</v>
      </c>
      <c r="J830" s="3" t="str">
        <f>IF(CRHPElig=" -  ","Effectuez l’étape 1",IF(CRHPElig="La baisse de revenus n'est pas admissible dans le cadre du PEREC",CRHPElig,IF(AND(INDEX(claimPeriodNo,MATCH('Étape 1) Taux'!$A$8,claimPeriods,0))&gt;17,INDEX(claimPeriodNo,MATCH('Étape 1) Taux'!$A$8,claimPeriods,0))&lt;20,revenueReduction&lt;0.1),0,IF(NOT(ISNUMBER(F830)),0,IF($D830="Oui",0,IF($C830="Non - avec lien de dépendance",MIN(2258,F830,$E830),MIN(2258,F830)))))))</f>
        <v>Effectuez l’étape 1</v>
      </c>
      <c r="K830" s="3" t="str">
        <f>IF(CRHPElig=" -  ","Effectuez l’étape 1",IF(CRHPElig="La baisse de revenus n'est pas admissible dans le cadre du PEREC",CRHPElig,IF(AND(INDEX(claimPeriodNo,MATCH('Étape 1) Taux'!$A$8,claimPeriods,0))&gt;17,INDEX(claimPeriodNo,MATCH('Étape 1) Taux'!$A$8,claimPeriods,0))&lt;20,revenueReduction&lt;0.1),0,IF(NOT(ISNUMBER(G830)),0,IF($D830="Oui",0,IF($C830="Non - avec lien de dépendance",MIN(2258,G830,$E830),MIN(2258,G830)))))))</f>
        <v>Effectuez l’étape 1</v>
      </c>
      <c r="L830" s="3">
        <f t="shared" si="50"/>
        <v>0</v>
      </c>
      <c r="M830" s="3">
        <f t="shared" si="51"/>
        <v>0</v>
      </c>
    </row>
    <row r="831" spans="8:13" x14ac:dyDescent="0.3">
      <c r="H831" s="52" t="str">
        <f t="shared" si="48"/>
        <v>Calculez d'abord la baisse moyenne de vos revenus sur 12 mois à l'étape 2)</v>
      </c>
      <c r="I831" s="52" t="str">
        <f t="shared" si="49"/>
        <v>Calculez d'abord la baisse moyenne de vos revenus sur 12 mois à l'étape 2)</v>
      </c>
      <c r="J831" s="3" t="str">
        <f>IF(CRHPElig=" -  ","Effectuez l’étape 1",IF(CRHPElig="La baisse de revenus n'est pas admissible dans le cadre du PEREC",CRHPElig,IF(AND(INDEX(claimPeriodNo,MATCH('Étape 1) Taux'!$A$8,claimPeriods,0))&gt;17,INDEX(claimPeriodNo,MATCH('Étape 1) Taux'!$A$8,claimPeriods,0))&lt;20,revenueReduction&lt;0.1),0,IF(NOT(ISNUMBER(F831)),0,IF($D831="Oui",0,IF($C831="Non - avec lien de dépendance",MIN(2258,F831,$E831),MIN(2258,F831)))))))</f>
        <v>Effectuez l’étape 1</v>
      </c>
      <c r="K831" s="3" t="str">
        <f>IF(CRHPElig=" -  ","Effectuez l’étape 1",IF(CRHPElig="La baisse de revenus n'est pas admissible dans le cadre du PEREC",CRHPElig,IF(AND(INDEX(claimPeriodNo,MATCH('Étape 1) Taux'!$A$8,claimPeriods,0))&gt;17,INDEX(claimPeriodNo,MATCH('Étape 1) Taux'!$A$8,claimPeriods,0))&lt;20,revenueReduction&lt;0.1),0,IF(NOT(ISNUMBER(G831)),0,IF($D831="Oui",0,IF($C831="Non - avec lien de dépendance",MIN(2258,G831,$E831),MIN(2258,G831)))))))</f>
        <v>Effectuez l’étape 1</v>
      </c>
      <c r="L831" s="3">
        <f t="shared" si="50"/>
        <v>0</v>
      </c>
      <c r="M831" s="3">
        <f t="shared" si="51"/>
        <v>0</v>
      </c>
    </row>
    <row r="832" spans="8:13" x14ac:dyDescent="0.3">
      <c r="H832" s="52" t="str">
        <f t="shared" si="48"/>
        <v>Calculez d'abord la baisse moyenne de vos revenus sur 12 mois à l'étape 2)</v>
      </c>
      <c r="I832" s="52" t="str">
        <f t="shared" si="49"/>
        <v>Calculez d'abord la baisse moyenne de vos revenus sur 12 mois à l'étape 2)</v>
      </c>
      <c r="J832" s="3" t="str">
        <f>IF(CRHPElig=" -  ","Effectuez l’étape 1",IF(CRHPElig="La baisse de revenus n'est pas admissible dans le cadre du PEREC",CRHPElig,IF(AND(INDEX(claimPeriodNo,MATCH('Étape 1) Taux'!$A$8,claimPeriods,0))&gt;17,INDEX(claimPeriodNo,MATCH('Étape 1) Taux'!$A$8,claimPeriods,0))&lt;20,revenueReduction&lt;0.1),0,IF(NOT(ISNUMBER(F832)),0,IF($D832="Oui",0,IF($C832="Non - avec lien de dépendance",MIN(2258,F832,$E832),MIN(2258,F832)))))))</f>
        <v>Effectuez l’étape 1</v>
      </c>
      <c r="K832" s="3" t="str">
        <f>IF(CRHPElig=" -  ","Effectuez l’étape 1",IF(CRHPElig="La baisse de revenus n'est pas admissible dans le cadre du PEREC",CRHPElig,IF(AND(INDEX(claimPeriodNo,MATCH('Étape 1) Taux'!$A$8,claimPeriods,0))&gt;17,INDEX(claimPeriodNo,MATCH('Étape 1) Taux'!$A$8,claimPeriods,0))&lt;20,revenueReduction&lt;0.1),0,IF(NOT(ISNUMBER(G832)),0,IF($D832="Oui",0,IF($C832="Non - avec lien de dépendance",MIN(2258,G832,$E832),MIN(2258,G832)))))))</f>
        <v>Effectuez l’étape 1</v>
      </c>
      <c r="L832" s="3">
        <f t="shared" si="50"/>
        <v>0</v>
      </c>
      <c r="M832" s="3">
        <f t="shared" si="51"/>
        <v>0</v>
      </c>
    </row>
    <row r="833" spans="8:13" x14ac:dyDescent="0.3">
      <c r="H833" s="52" t="str">
        <f t="shared" si="48"/>
        <v>Calculez d'abord la baisse moyenne de vos revenus sur 12 mois à l'étape 2)</v>
      </c>
      <c r="I833" s="52" t="str">
        <f t="shared" si="49"/>
        <v>Calculez d'abord la baisse moyenne de vos revenus sur 12 mois à l'étape 2)</v>
      </c>
      <c r="J833" s="3" t="str">
        <f>IF(CRHPElig=" -  ","Effectuez l’étape 1",IF(CRHPElig="La baisse de revenus n'est pas admissible dans le cadre du PEREC",CRHPElig,IF(AND(INDEX(claimPeriodNo,MATCH('Étape 1) Taux'!$A$8,claimPeriods,0))&gt;17,INDEX(claimPeriodNo,MATCH('Étape 1) Taux'!$A$8,claimPeriods,0))&lt;20,revenueReduction&lt;0.1),0,IF(NOT(ISNUMBER(F833)),0,IF($D833="Oui",0,IF($C833="Non - avec lien de dépendance",MIN(2258,F833,$E833),MIN(2258,F833)))))))</f>
        <v>Effectuez l’étape 1</v>
      </c>
      <c r="K833" s="3" t="str">
        <f>IF(CRHPElig=" -  ","Effectuez l’étape 1",IF(CRHPElig="La baisse de revenus n'est pas admissible dans le cadre du PEREC",CRHPElig,IF(AND(INDEX(claimPeriodNo,MATCH('Étape 1) Taux'!$A$8,claimPeriods,0))&gt;17,INDEX(claimPeriodNo,MATCH('Étape 1) Taux'!$A$8,claimPeriods,0))&lt;20,revenueReduction&lt;0.1),0,IF(NOT(ISNUMBER(G833)),0,IF($D833="Oui",0,IF($C833="Non - avec lien de dépendance",MIN(2258,G833,$E833),MIN(2258,G833)))))))</f>
        <v>Effectuez l’étape 1</v>
      </c>
      <c r="L833" s="3">
        <f t="shared" si="50"/>
        <v>0</v>
      </c>
      <c r="M833" s="3">
        <f t="shared" si="51"/>
        <v>0</v>
      </c>
    </row>
    <row r="834" spans="8:13" x14ac:dyDescent="0.3">
      <c r="H834" s="52" t="str">
        <f t="shared" si="48"/>
        <v>Calculez d'abord la baisse moyenne de vos revenus sur 12 mois à l'étape 2)</v>
      </c>
      <c r="I834" s="52" t="str">
        <f t="shared" si="49"/>
        <v>Calculez d'abord la baisse moyenne de vos revenus sur 12 mois à l'étape 2)</v>
      </c>
      <c r="J834" s="3" t="str">
        <f>IF(CRHPElig=" -  ","Effectuez l’étape 1",IF(CRHPElig="La baisse de revenus n'est pas admissible dans le cadre du PEREC",CRHPElig,IF(AND(INDEX(claimPeriodNo,MATCH('Étape 1) Taux'!$A$8,claimPeriods,0))&gt;17,INDEX(claimPeriodNo,MATCH('Étape 1) Taux'!$A$8,claimPeriods,0))&lt;20,revenueReduction&lt;0.1),0,IF(NOT(ISNUMBER(F834)),0,IF($D834="Oui",0,IF($C834="Non - avec lien de dépendance",MIN(2258,F834,$E834),MIN(2258,F834)))))))</f>
        <v>Effectuez l’étape 1</v>
      </c>
      <c r="K834" s="3" t="str">
        <f>IF(CRHPElig=" -  ","Effectuez l’étape 1",IF(CRHPElig="La baisse de revenus n'est pas admissible dans le cadre du PEREC",CRHPElig,IF(AND(INDEX(claimPeriodNo,MATCH('Étape 1) Taux'!$A$8,claimPeriods,0))&gt;17,INDEX(claimPeriodNo,MATCH('Étape 1) Taux'!$A$8,claimPeriods,0))&lt;20,revenueReduction&lt;0.1),0,IF(NOT(ISNUMBER(G834)),0,IF($D834="Oui",0,IF($C834="Non - avec lien de dépendance",MIN(2258,G834,$E834),MIN(2258,G834)))))))</f>
        <v>Effectuez l’étape 1</v>
      </c>
      <c r="L834" s="3">
        <f t="shared" si="50"/>
        <v>0</v>
      </c>
      <c r="M834" s="3">
        <f t="shared" si="51"/>
        <v>0</v>
      </c>
    </row>
    <row r="835" spans="8:13" x14ac:dyDescent="0.3">
      <c r="H835" s="52" t="str">
        <f t="shared" si="48"/>
        <v>Calculez d'abord la baisse moyenne de vos revenus sur 12 mois à l'étape 2)</v>
      </c>
      <c r="I835" s="52" t="str">
        <f t="shared" si="49"/>
        <v>Calculez d'abord la baisse moyenne de vos revenus sur 12 mois à l'étape 2)</v>
      </c>
      <c r="J835" s="3" t="str">
        <f>IF(CRHPElig=" -  ","Effectuez l’étape 1",IF(CRHPElig="La baisse de revenus n'est pas admissible dans le cadre du PEREC",CRHPElig,IF(AND(INDEX(claimPeriodNo,MATCH('Étape 1) Taux'!$A$8,claimPeriods,0))&gt;17,INDEX(claimPeriodNo,MATCH('Étape 1) Taux'!$A$8,claimPeriods,0))&lt;20,revenueReduction&lt;0.1),0,IF(NOT(ISNUMBER(F835)),0,IF($D835="Oui",0,IF($C835="Non - avec lien de dépendance",MIN(2258,F835,$E835),MIN(2258,F835)))))))</f>
        <v>Effectuez l’étape 1</v>
      </c>
      <c r="K835" s="3" t="str">
        <f>IF(CRHPElig=" -  ","Effectuez l’étape 1",IF(CRHPElig="La baisse de revenus n'est pas admissible dans le cadre du PEREC",CRHPElig,IF(AND(INDEX(claimPeriodNo,MATCH('Étape 1) Taux'!$A$8,claimPeriods,0))&gt;17,INDEX(claimPeriodNo,MATCH('Étape 1) Taux'!$A$8,claimPeriods,0))&lt;20,revenueReduction&lt;0.1),0,IF(NOT(ISNUMBER(G835)),0,IF($D835="Oui",0,IF($C835="Non - avec lien de dépendance",MIN(2258,G835,$E835),MIN(2258,G835)))))))</f>
        <v>Effectuez l’étape 1</v>
      </c>
      <c r="L835" s="3">
        <f t="shared" si="50"/>
        <v>0</v>
      </c>
      <c r="M835" s="3">
        <f t="shared" si="51"/>
        <v>0</v>
      </c>
    </row>
    <row r="836" spans="8:13" x14ac:dyDescent="0.3">
      <c r="H836" s="52" t="str">
        <f t="shared" si="48"/>
        <v>Calculez d'abord la baisse moyenne de vos revenus sur 12 mois à l'étape 2)</v>
      </c>
      <c r="I836" s="52" t="str">
        <f t="shared" si="49"/>
        <v>Calculez d'abord la baisse moyenne de vos revenus sur 12 mois à l'étape 2)</v>
      </c>
      <c r="J836" s="3" t="str">
        <f>IF(CRHPElig=" -  ","Effectuez l’étape 1",IF(CRHPElig="La baisse de revenus n'est pas admissible dans le cadre du PEREC",CRHPElig,IF(AND(INDEX(claimPeriodNo,MATCH('Étape 1) Taux'!$A$8,claimPeriods,0))&gt;17,INDEX(claimPeriodNo,MATCH('Étape 1) Taux'!$A$8,claimPeriods,0))&lt;20,revenueReduction&lt;0.1),0,IF(NOT(ISNUMBER(F836)),0,IF($D836="Oui",0,IF($C836="Non - avec lien de dépendance",MIN(2258,F836,$E836),MIN(2258,F836)))))))</f>
        <v>Effectuez l’étape 1</v>
      </c>
      <c r="K836" s="3" t="str">
        <f>IF(CRHPElig=" -  ","Effectuez l’étape 1",IF(CRHPElig="La baisse de revenus n'est pas admissible dans le cadre du PEREC",CRHPElig,IF(AND(INDEX(claimPeriodNo,MATCH('Étape 1) Taux'!$A$8,claimPeriods,0))&gt;17,INDEX(claimPeriodNo,MATCH('Étape 1) Taux'!$A$8,claimPeriods,0))&lt;20,revenueReduction&lt;0.1),0,IF(NOT(ISNUMBER(G836)),0,IF($D836="Oui",0,IF($C836="Non - avec lien de dépendance",MIN(2258,G836,$E836),MIN(2258,G836)))))))</f>
        <v>Effectuez l’étape 1</v>
      </c>
      <c r="L836" s="3">
        <f t="shared" si="50"/>
        <v>0</v>
      </c>
      <c r="M836" s="3">
        <f t="shared" si="51"/>
        <v>0</v>
      </c>
    </row>
    <row r="837" spans="8:13" x14ac:dyDescent="0.3">
      <c r="H837" s="52" t="str">
        <f t="shared" si="48"/>
        <v>Calculez d'abord la baisse moyenne de vos revenus sur 12 mois à l'étape 2)</v>
      </c>
      <c r="I837" s="52" t="str">
        <f t="shared" si="49"/>
        <v>Calculez d'abord la baisse moyenne de vos revenus sur 12 mois à l'étape 2)</v>
      </c>
      <c r="J837" s="3" t="str">
        <f>IF(CRHPElig=" -  ","Effectuez l’étape 1",IF(CRHPElig="La baisse de revenus n'est pas admissible dans le cadre du PEREC",CRHPElig,IF(AND(INDEX(claimPeriodNo,MATCH('Étape 1) Taux'!$A$8,claimPeriods,0))&gt;17,INDEX(claimPeriodNo,MATCH('Étape 1) Taux'!$A$8,claimPeriods,0))&lt;20,revenueReduction&lt;0.1),0,IF(NOT(ISNUMBER(F837)),0,IF($D837="Oui",0,IF($C837="Non - avec lien de dépendance",MIN(2258,F837,$E837),MIN(2258,F837)))))))</f>
        <v>Effectuez l’étape 1</v>
      </c>
      <c r="K837" s="3" t="str">
        <f>IF(CRHPElig=" -  ","Effectuez l’étape 1",IF(CRHPElig="La baisse de revenus n'est pas admissible dans le cadre du PEREC",CRHPElig,IF(AND(INDEX(claimPeriodNo,MATCH('Étape 1) Taux'!$A$8,claimPeriods,0))&gt;17,INDEX(claimPeriodNo,MATCH('Étape 1) Taux'!$A$8,claimPeriods,0))&lt;20,revenueReduction&lt;0.1),0,IF(NOT(ISNUMBER(G837)),0,IF($D837="Oui",0,IF($C837="Non - avec lien de dépendance",MIN(2258,G837,$E837),MIN(2258,G837)))))))</f>
        <v>Effectuez l’étape 1</v>
      </c>
      <c r="L837" s="3">
        <f t="shared" si="50"/>
        <v>0</v>
      </c>
      <c r="M837" s="3">
        <f t="shared" si="51"/>
        <v>0</v>
      </c>
    </row>
    <row r="838" spans="8:13" x14ac:dyDescent="0.3">
      <c r="H838" s="52" t="str">
        <f t="shared" ref="H838:H901" si="52">IF(overallRate=" -   ","Effectuez l’étape 1",IF(ISTEXT(overallRate),overallRate,IF(OR($D838="Oui",NOT(ISNUMBER(F838)),overallRate=0),0,ROUND(IF($C838="Non - avec lien de dépendance",MIN(2258,F838,$E838)*overallRate,MIN(2258,F838)*overallRate),2))))</f>
        <v>Calculez d'abord la baisse moyenne de vos revenus sur 12 mois à l'étape 2)</v>
      </c>
      <c r="I838" s="52" t="str">
        <f t="shared" ref="I838:I901" si="53">IF(overallRate=" -   ","Effectuez l’étape 1",IF(ISTEXT(overallRate),overallRate,IF(OR($D838="Oui",NOT(ISNUMBER(G838)),overallRate=0),0,ROUND(IF($C838="Non - avec lien de dépendance",MIN(2258,G838,$E838)*overallRate,MIN(2258,G838)*overallRate),2))))</f>
        <v>Calculez d'abord la baisse moyenne de vos revenus sur 12 mois à l'étape 2)</v>
      </c>
      <c r="J838" s="3" t="str">
        <f>IF(CRHPElig=" -  ","Effectuez l’étape 1",IF(CRHPElig="La baisse de revenus n'est pas admissible dans le cadre du PEREC",CRHPElig,IF(AND(INDEX(claimPeriodNo,MATCH('Étape 1) Taux'!$A$8,claimPeriods,0))&gt;17,INDEX(claimPeriodNo,MATCH('Étape 1) Taux'!$A$8,claimPeriods,0))&lt;20,revenueReduction&lt;0.1),0,IF(NOT(ISNUMBER(F838)),0,IF($D838="Oui",0,IF($C838="Non - avec lien de dépendance",MIN(2258,F838,$E838),MIN(2258,F838)))))))</f>
        <v>Effectuez l’étape 1</v>
      </c>
      <c r="K838" s="3" t="str">
        <f>IF(CRHPElig=" -  ","Effectuez l’étape 1",IF(CRHPElig="La baisse de revenus n'est pas admissible dans le cadre du PEREC",CRHPElig,IF(AND(INDEX(claimPeriodNo,MATCH('Étape 1) Taux'!$A$8,claimPeriods,0))&gt;17,INDEX(claimPeriodNo,MATCH('Étape 1) Taux'!$A$8,claimPeriods,0))&lt;20,revenueReduction&lt;0.1),0,IF(NOT(ISNUMBER(G838)),0,IF($D838="Oui",0,IF($C838="Non - avec lien de dépendance",MIN(2258,G838,$E838),MIN(2258,G838)))))))</f>
        <v>Effectuez l’étape 1</v>
      </c>
      <c r="L838" s="3">
        <f t="shared" si="50"/>
        <v>0</v>
      </c>
      <c r="M838" s="3">
        <f t="shared" si="51"/>
        <v>0</v>
      </c>
    </row>
    <row r="839" spans="8:13" x14ac:dyDescent="0.3">
      <c r="H839" s="52" t="str">
        <f t="shared" si="52"/>
        <v>Calculez d'abord la baisse moyenne de vos revenus sur 12 mois à l'étape 2)</v>
      </c>
      <c r="I839" s="52" t="str">
        <f t="shared" si="53"/>
        <v>Calculez d'abord la baisse moyenne de vos revenus sur 12 mois à l'étape 2)</v>
      </c>
      <c r="J839" s="3" t="str">
        <f>IF(CRHPElig=" -  ","Effectuez l’étape 1",IF(CRHPElig="La baisse de revenus n'est pas admissible dans le cadre du PEREC",CRHPElig,IF(AND(INDEX(claimPeriodNo,MATCH('Étape 1) Taux'!$A$8,claimPeriods,0))&gt;17,INDEX(claimPeriodNo,MATCH('Étape 1) Taux'!$A$8,claimPeriods,0))&lt;20,revenueReduction&lt;0.1),0,IF(NOT(ISNUMBER(F839)),0,IF($D839="Oui",0,IF($C839="Non - avec lien de dépendance",MIN(2258,F839,$E839),MIN(2258,F839)))))))</f>
        <v>Effectuez l’étape 1</v>
      </c>
      <c r="K839" s="3" t="str">
        <f>IF(CRHPElig=" -  ","Effectuez l’étape 1",IF(CRHPElig="La baisse de revenus n'est pas admissible dans le cadre du PEREC",CRHPElig,IF(AND(INDEX(claimPeriodNo,MATCH('Étape 1) Taux'!$A$8,claimPeriods,0))&gt;17,INDEX(claimPeriodNo,MATCH('Étape 1) Taux'!$A$8,claimPeriods,0))&lt;20,revenueReduction&lt;0.1),0,IF(NOT(ISNUMBER(G839)),0,IF($D839="Oui",0,IF($C839="Non - avec lien de dépendance",MIN(2258,G839,$E839),MIN(2258,G839)))))))</f>
        <v>Effectuez l’étape 1</v>
      </c>
      <c r="L839" s="3">
        <f t="shared" ref="L839:L902" si="54">IF(AND(COUNT(C839:G839)&gt;0,OR(AND(NOT(ISNUMBER($E839)),OR($D839="Oui",$C839&lt;&gt;"Oui - sans lien de dépendance")),COUNT(F839:G839)&lt;&gt;2,ISBLANK($C839))),"Remplissez tous les montants",SUM(H839:I839))</f>
        <v>0</v>
      </c>
      <c r="M839" s="3">
        <f t="shared" ref="M839:M902" si="55">IF(AND(COUNT(C839:G839)&gt;0,OR(AND(NOT(ISNUMBER($E839)),OR($D839="Oui",$C839&lt;&gt;"Oui - sans lien de dépendance")),COUNT(F839:G839)&lt;&gt;2,ISBLANK($C839))),"Remplissez tous les montants",SUM(J839:K839))</f>
        <v>0</v>
      </c>
    </row>
    <row r="840" spans="8:13" x14ac:dyDescent="0.3">
      <c r="H840" s="52" t="str">
        <f t="shared" si="52"/>
        <v>Calculez d'abord la baisse moyenne de vos revenus sur 12 mois à l'étape 2)</v>
      </c>
      <c r="I840" s="52" t="str">
        <f t="shared" si="53"/>
        <v>Calculez d'abord la baisse moyenne de vos revenus sur 12 mois à l'étape 2)</v>
      </c>
      <c r="J840" s="3" t="str">
        <f>IF(CRHPElig=" -  ","Effectuez l’étape 1",IF(CRHPElig="La baisse de revenus n'est pas admissible dans le cadre du PEREC",CRHPElig,IF(AND(INDEX(claimPeriodNo,MATCH('Étape 1) Taux'!$A$8,claimPeriods,0))&gt;17,INDEX(claimPeriodNo,MATCH('Étape 1) Taux'!$A$8,claimPeriods,0))&lt;20,revenueReduction&lt;0.1),0,IF(NOT(ISNUMBER(F840)),0,IF($D840="Oui",0,IF($C840="Non - avec lien de dépendance",MIN(2258,F840,$E840),MIN(2258,F840)))))))</f>
        <v>Effectuez l’étape 1</v>
      </c>
      <c r="K840" s="3" t="str">
        <f>IF(CRHPElig=" -  ","Effectuez l’étape 1",IF(CRHPElig="La baisse de revenus n'est pas admissible dans le cadre du PEREC",CRHPElig,IF(AND(INDEX(claimPeriodNo,MATCH('Étape 1) Taux'!$A$8,claimPeriods,0))&gt;17,INDEX(claimPeriodNo,MATCH('Étape 1) Taux'!$A$8,claimPeriods,0))&lt;20,revenueReduction&lt;0.1),0,IF(NOT(ISNUMBER(G840)),0,IF($D840="Oui",0,IF($C840="Non - avec lien de dépendance",MIN(2258,G840,$E840),MIN(2258,G840)))))))</f>
        <v>Effectuez l’étape 1</v>
      </c>
      <c r="L840" s="3">
        <f t="shared" si="54"/>
        <v>0</v>
      </c>
      <c r="M840" s="3">
        <f t="shared" si="55"/>
        <v>0</v>
      </c>
    </row>
    <row r="841" spans="8:13" x14ac:dyDescent="0.3">
      <c r="H841" s="52" t="str">
        <f t="shared" si="52"/>
        <v>Calculez d'abord la baisse moyenne de vos revenus sur 12 mois à l'étape 2)</v>
      </c>
      <c r="I841" s="52" t="str">
        <f t="shared" si="53"/>
        <v>Calculez d'abord la baisse moyenne de vos revenus sur 12 mois à l'étape 2)</v>
      </c>
      <c r="J841" s="3" t="str">
        <f>IF(CRHPElig=" -  ","Effectuez l’étape 1",IF(CRHPElig="La baisse de revenus n'est pas admissible dans le cadre du PEREC",CRHPElig,IF(AND(INDEX(claimPeriodNo,MATCH('Étape 1) Taux'!$A$8,claimPeriods,0))&gt;17,INDEX(claimPeriodNo,MATCH('Étape 1) Taux'!$A$8,claimPeriods,0))&lt;20,revenueReduction&lt;0.1),0,IF(NOT(ISNUMBER(F841)),0,IF($D841="Oui",0,IF($C841="Non - avec lien de dépendance",MIN(2258,F841,$E841),MIN(2258,F841)))))))</f>
        <v>Effectuez l’étape 1</v>
      </c>
      <c r="K841" s="3" t="str">
        <f>IF(CRHPElig=" -  ","Effectuez l’étape 1",IF(CRHPElig="La baisse de revenus n'est pas admissible dans le cadre du PEREC",CRHPElig,IF(AND(INDEX(claimPeriodNo,MATCH('Étape 1) Taux'!$A$8,claimPeriods,0))&gt;17,INDEX(claimPeriodNo,MATCH('Étape 1) Taux'!$A$8,claimPeriods,0))&lt;20,revenueReduction&lt;0.1),0,IF(NOT(ISNUMBER(G841)),0,IF($D841="Oui",0,IF($C841="Non - avec lien de dépendance",MIN(2258,G841,$E841),MIN(2258,G841)))))))</f>
        <v>Effectuez l’étape 1</v>
      </c>
      <c r="L841" s="3">
        <f t="shared" si="54"/>
        <v>0</v>
      </c>
      <c r="M841" s="3">
        <f t="shared" si="55"/>
        <v>0</v>
      </c>
    </row>
    <row r="842" spans="8:13" x14ac:dyDescent="0.3">
      <c r="H842" s="52" t="str">
        <f t="shared" si="52"/>
        <v>Calculez d'abord la baisse moyenne de vos revenus sur 12 mois à l'étape 2)</v>
      </c>
      <c r="I842" s="52" t="str">
        <f t="shared" si="53"/>
        <v>Calculez d'abord la baisse moyenne de vos revenus sur 12 mois à l'étape 2)</v>
      </c>
      <c r="J842" s="3" t="str">
        <f>IF(CRHPElig=" -  ","Effectuez l’étape 1",IF(CRHPElig="La baisse de revenus n'est pas admissible dans le cadre du PEREC",CRHPElig,IF(AND(INDEX(claimPeriodNo,MATCH('Étape 1) Taux'!$A$8,claimPeriods,0))&gt;17,INDEX(claimPeriodNo,MATCH('Étape 1) Taux'!$A$8,claimPeriods,0))&lt;20,revenueReduction&lt;0.1),0,IF(NOT(ISNUMBER(F842)),0,IF($D842="Oui",0,IF($C842="Non - avec lien de dépendance",MIN(2258,F842,$E842),MIN(2258,F842)))))))</f>
        <v>Effectuez l’étape 1</v>
      </c>
      <c r="K842" s="3" t="str">
        <f>IF(CRHPElig=" -  ","Effectuez l’étape 1",IF(CRHPElig="La baisse de revenus n'est pas admissible dans le cadre du PEREC",CRHPElig,IF(AND(INDEX(claimPeriodNo,MATCH('Étape 1) Taux'!$A$8,claimPeriods,0))&gt;17,INDEX(claimPeriodNo,MATCH('Étape 1) Taux'!$A$8,claimPeriods,0))&lt;20,revenueReduction&lt;0.1),0,IF(NOT(ISNUMBER(G842)),0,IF($D842="Oui",0,IF($C842="Non - avec lien de dépendance",MIN(2258,G842,$E842),MIN(2258,G842)))))))</f>
        <v>Effectuez l’étape 1</v>
      </c>
      <c r="L842" s="3">
        <f t="shared" si="54"/>
        <v>0</v>
      </c>
      <c r="M842" s="3">
        <f t="shared" si="55"/>
        <v>0</v>
      </c>
    </row>
    <row r="843" spans="8:13" x14ac:dyDescent="0.3">
      <c r="H843" s="52" t="str">
        <f t="shared" si="52"/>
        <v>Calculez d'abord la baisse moyenne de vos revenus sur 12 mois à l'étape 2)</v>
      </c>
      <c r="I843" s="52" t="str">
        <f t="shared" si="53"/>
        <v>Calculez d'abord la baisse moyenne de vos revenus sur 12 mois à l'étape 2)</v>
      </c>
      <c r="J843" s="3" t="str">
        <f>IF(CRHPElig=" -  ","Effectuez l’étape 1",IF(CRHPElig="La baisse de revenus n'est pas admissible dans le cadre du PEREC",CRHPElig,IF(AND(INDEX(claimPeriodNo,MATCH('Étape 1) Taux'!$A$8,claimPeriods,0))&gt;17,INDEX(claimPeriodNo,MATCH('Étape 1) Taux'!$A$8,claimPeriods,0))&lt;20,revenueReduction&lt;0.1),0,IF(NOT(ISNUMBER(F843)),0,IF($D843="Oui",0,IF($C843="Non - avec lien de dépendance",MIN(2258,F843,$E843),MIN(2258,F843)))))))</f>
        <v>Effectuez l’étape 1</v>
      </c>
      <c r="K843" s="3" t="str">
        <f>IF(CRHPElig=" -  ","Effectuez l’étape 1",IF(CRHPElig="La baisse de revenus n'est pas admissible dans le cadre du PEREC",CRHPElig,IF(AND(INDEX(claimPeriodNo,MATCH('Étape 1) Taux'!$A$8,claimPeriods,0))&gt;17,INDEX(claimPeriodNo,MATCH('Étape 1) Taux'!$A$8,claimPeriods,0))&lt;20,revenueReduction&lt;0.1),0,IF(NOT(ISNUMBER(G843)),0,IF($D843="Oui",0,IF($C843="Non - avec lien de dépendance",MIN(2258,G843,$E843),MIN(2258,G843)))))))</f>
        <v>Effectuez l’étape 1</v>
      </c>
      <c r="L843" s="3">
        <f t="shared" si="54"/>
        <v>0</v>
      </c>
      <c r="M843" s="3">
        <f t="shared" si="55"/>
        <v>0</v>
      </c>
    </row>
    <row r="844" spans="8:13" x14ac:dyDescent="0.3">
      <c r="H844" s="52" t="str">
        <f t="shared" si="52"/>
        <v>Calculez d'abord la baisse moyenne de vos revenus sur 12 mois à l'étape 2)</v>
      </c>
      <c r="I844" s="52" t="str">
        <f t="shared" si="53"/>
        <v>Calculez d'abord la baisse moyenne de vos revenus sur 12 mois à l'étape 2)</v>
      </c>
      <c r="J844" s="3" t="str">
        <f>IF(CRHPElig=" -  ","Effectuez l’étape 1",IF(CRHPElig="La baisse de revenus n'est pas admissible dans le cadre du PEREC",CRHPElig,IF(AND(INDEX(claimPeriodNo,MATCH('Étape 1) Taux'!$A$8,claimPeriods,0))&gt;17,INDEX(claimPeriodNo,MATCH('Étape 1) Taux'!$A$8,claimPeriods,0))&lt;20,revenueReduction&lt;0.1),0,IF(NOT(ISNUMBER(F844)),0,IF($D844="Oui",0,IF($C844="Non - avec lien de dépendance",MIN(2258,F844,$E844),MIN(2258,F844)))))))</f>
        <v>Effectuez l’étape 1</v>
      </c>
      <c r="K844" s="3" t="str">
        <f>IF(CRHPElig=" -  ","Effectuez l’étape 1",IF(CRHPElig="La baisse de revenus n'est pas admissible dans le cadre du PEREC",CRHPElig,IF(AND(INDEX(claimPeriodNo,MATCH('Étape 1) Taux'!$A$8,claimPeriods,0))&gt;17,INDEX(claimPeriodNo,MATCH('Étape 1) Taux'!$A$8,claimPeriods,0))&lt;20,revenueReduction&lt;0.1),0,IF(NOT(ISNUMBER(G844)),0,IF($D844="Oui",0,IF($C844="Non - avec lien de dépendance",MIN(2258,G844,$E844),MIN(2258,G844)))))))</f>
        <v>Effectuez l’étape 1</v>
      </c>
      <c r="L844" s="3">
        <f t="shared" si="54"/>
        <v>0</v>
      </c>
      <c r="M844" s="3">
        <f t="shared" si="55"/>
        <v>0</v>
      </c>
    </row>
    <row r="845" spans="8:13" x14ac:dyDescent="0.3">
      <c r="H845" s="52" t="str">
        <f t="shared" si="52"/>
        <v>Calculez d'abord la baisse moyenne de vos revenus sur 12 mois à l'étape 2)</v>
      </c>
      <c r="I845" s="52" t="str">
        <f t="shared" si="53"/>
        <v>Calculez d'abord la baisse moyenne de vos revenus sur 12 mois à l'étape 2)</v>
      </c>
      <c r="J845" s="3" t="str">
        <f>IF(CRHPElig=" -  ","Effectuez l’étape 1",IF(CRHPElig="La baisse de revenus n'est pas admissible dans le cadre du PEREC",CRHPElig,IF(AND(INDEX(claimPeriodNo,MATCH('Étape 1) Taux'!$A$8,claimPeriods,0))&gt;17,INDEX(claimPeriodNo,MATCH('Étape 1) Taux'!$A$8,claimPeriods,0))&lt;20,revenueReduction&lt;0.1),0,IF(NOT(ISNUMBER(F845)),0,IF($D845="Oui",0,IF($C845="Non - avec lien de dépendance",MIN(2258,F845,$E845),MIN(2258,F845)))))))</f>
        <v>Effectuez l’étape 1</v>
      </c>
      <c r="K845" s="3" t="str">
        <f>IF(CRHPElig=" -  ","Effectuez l’étape 1",IF(CRHPElig="La baisse de revenus n'est pas admissible dans le cadre du PEREC",CRHPElig,IF(AND(INDEX(claimPeriodNo,MATCH('Étape 1) Taux'!$A$8,claimPeriods,0))&gt;17,INDEX(claimPeriodNo,MATCH('Étape 1) Taux'!$A$8,claimPeriods,0))&lt;20,revenueReduction&lt;0.1),0,IF(NOT(ISNUMBER(G845)),0,IF($D845="Oui",0,IF($C845="Non - avec lien de dépendance",MIN(2258,G845,$E845),MIN(2258,G845)))))))</f>
        <v>Effectuez l’étape 1</v>
      </c>
      <c r="L845" s="3">
        <f t="shared" si="54"/>
        <v>0</v>
      </c>
      <c r="M845" s="3">
        <f t="shared" si="55"/>
        <v>0</v>
      </c>
    </row>
    <row r="846" spans="8:13" x14ac:dyDescent="0.3">
      <c r="H846" s="52" t="str">
        <f t="shared" si="52"/>
        <v>Calculez d'abord la baisse moyenne de vos revenus sur 12 mois à l'étape 2)</v>
      </c>
      <c r="I846" s="52" t="str">
        <f t="shared" si="53"/>
        <v>Calculez d'abord la baisse moyenne de vos revenus sur 12 mois à l'étape 2)</v>
      </c>
      <c r="J846" s="3" t="str">
        <f>IF(CRHPElig=" -  ","Effectuez l’étape 1",IF(CRHPElig="La baisse de revenus n'est pas admissible dans le cadre du PEREC",CRHPElig,IF(AND(INDEX(claimPeriodNo,MATCH('Étape 1) Taux'!$A$8,claimPeriods,0))&gt;17,INDEX(claimPeriodNo,MATCH('Étape 1) Taux'!$A$8,claimPeriods,0))&lt;20,revenueReduction&lt;0.1),0,IF(NOT(ISNUMBER(F846)),0,IF($D846="Oui",0,IF($C846="Non - avec lien de dépendance",MIN(2258,F846,$E846),MIN(2258,F846)))))))</f>
        <v>Effectuez l’étape 1</v>
      </c>
      <c r="K846" s="3" t="str">
        <f>IF(CRHPElig=" -  ","Effectuez l’étape 1",IF(CRHPElig="La baisse de revenus n'est pas admissible dans le cadre du PEREC",CRHPElig,IF(AND(INDEX(claimPeriodNo,MATCH('Étape 1) Taux'!$A$8,claimPeriods,0))&gt;17,INDEX(claimPeriodNo,MATCH('Étape 1) Taux'!$A$8,claimPeriods,0))&lt;20,revenueReduction&lt;0.1),0,IF(NOT(ISNUMBER(G846)),0,IF($D846="Oui",0,IF($C846="Non - avec lien de dépendance",MIN(2258,G846,$E846),MIN(2258,G846)))))))</f>
        <v>Effectuez l’étape 1</v>
      </c>
      <c r="L846" s="3">
        <f t="shared" si="54"/>
        <v>0</v>
      </c>
      <c r="M846" s="3">
        <f t="shared" si="55"/>
        <v>0</v>
      </c>
    </row>
    <row r="847" spans="8:13" x14ac:dyDescent="0.3">
      <c r="H847" s="52" t="str">
        <f t="shared" si="52"/>
        <v>Calculez d'abord la baisse moyenne de vos revenus sur 12 mois à l'étape 2)</v>
      </c>
      <c r="I847" s="52" t="str">
        <f t="shared" si="53"/>
        <v>Calculez d'abord la baisse moyenne de vos revenus sur 12 mois à l'étape 2)</v>
      </c>
      <c r="J847" s="3" t="str">
        <f>IF(CRHPElig=" -  ","Effectuez l’étape 1",IF(CRHPElig="La baisse de revenus n'est pas admissible dans le cadre du PEREC",CRHPElig,IF(AND(INDEX(claimPeriodNo,MATCH('Étape 1) Taux'!$A$8,claimPeriods,0))&gt;17,INDEX(claimPeriodNo,MATCH('Étape 1) Taux'!$A$8,claimPeriods,0))&lt;20,revenueReduction&lt;0.1),0,IF(NOT(ISNUMBER(F847)),0,IF($D847="Oui",0,IF($C847="Non - avec lien de dépendance",MIN(2258,F847,$E847),MIN(2258,F847)))))))</f>
        <v>Effectuez l’étape 1</v>
      </c>
      <c r="K847" s="3" t="str">
        <f>IF(CRHPElig=" -  ","Effectuez l’étape 1",IF(CRHPElig="La baisse de revenus n'est pas admissible dans le cadre du PEREC",CRHPElig,IF(AND(INDEX(claimPeriodNo,MATCH('Étape 1) Taux'!$A$8,claimPeriods,0))&gt;17,INDEX(claimPeriodNo,MATCH('Étape 1) Taux'!$A$8,claimPeriods,0))&lt;20,revenueReduction&lt;0.1),0,IF(NOT(ISNUMBER(G847)),0,IF($D847="Oui",0,IF($C847="Non - avec lien de dépendance",MIN(2258,G847,$E847),MIN(2258,G847)))))))</f>
        <v>Effectuez l’étape 1</v>
      </c>
      <c r="L847" s="3">
        <f t="shared" si="54"/>
        <v>0</v>
      </c>
      <c r="M847" s="3">
        <f t="shared" si="55"/>
        <v>0</v>
      </c>
    </row>
    <row r="848" spans="8:13" x14ac:dyDescent="0.3">
      <c r="H848" s="52" t="str">
        <f t="shared" si="52"/>
        <v>Calculez d'abord la baisse moyenne de vos revenus sur 12 mois à l'étape 2)</v>
      </c>
      <c r="I848" s="52" t="str">
        <f t="shared" si="53"/>
        <v>Calculez d'abord la baisse moyenne de vos revenus sur 12 mois à l'étape 2)</v>
      </c>
      <c r="J848" s="3" t="str">
        <f>IF(CRHPElig=" -  ","Effectuez l’étape 1",IF(CRHPElig="La baisse de revenus n'est pas admissible dans le cadre du PEREC",CRHPElig,IF(AND(INDEX(claimPeriodNo,MATCH('Étape 1) Taux'!$A$8,claimPeriods,0))&gt;17,INDEX(claimPeriodNo,MATCH('Étape 1) Taux'!$A$8,claimPeriods,0))&lt;20,revenueReduction&lt;0.1),0,IF(NOT(ISNUMBER(F848)),0,IF($D848="Oui",0,IF($C848="Non - avec lien de dépendance",MIN(2258,F848,$E848),MIN(2258,F848)))))))</f>
        <v>Effectuez l’étape 1</v>
      </c>
      <c r="K848" s="3" t="str">
        <f>IF(CRHPElig=" -  ","Effectuez l’étape 1",IF(CRHPElig="La baisse de revenus n'est pas admissible dans le cadre du PEREC",CRHPElig,IF(AND(INDEX(claimPeriodNo,MATCH('Étape 1) Taux'!$A$8,claimPeriods,0))&gt;17,INDEX(claimPeriodNo,MATCH('Étape 1) Taux'!$A$8,claimPeriods,0))&lt;20,revenueReduction&lt;0.1),0,IF(NOT(ISNUMBER(G848)),0,IF($D848="Oui",0,IF($C848="Non - avec lien de dépendance",MIN(2258,G848,$E848),MIN(2258,G848)))))))</f>
        <v>Effectuez l’étape 1</v>
      </c>
      <c r="L848" s="3">
        <f t="shared" si="54"/>
        <v>0</v>
      </c>
      <c r="M848" s="3">
        <f t="shared" si="55"/>
        <v>0</v>
      </c>
    </row>
    <row r="849" spans="8:13" x14ac:dyDescent="0.3">
      <c r="H849" s="52" t="str">
        <f t="shared" si="52"/>
        <v>Calculez d'abord la baisse moyenne de vos revenus sur 12 mois à l'étape 2)</v>
      </c>
      <c r="I849" s="52" t="str">
        <f t="shared" si="53"/>
        <v>Calculez d'abord la baisse moyenne de vos revenus sur 12 mois à l'étape 2)</v>
      </c>
      <c r="J849" s="3" t="str">
        <f>IF(CRHPElig=" -  ","Effectuez l’étape 1",IF(CRHPElig="La baisse de revenus n'est pas admissible dans le cadre du PEREC",CRHPElig,IF(AND(INDEX(claimPeriodNo,MATCH('Étape 1) Taux'!$A$8,claimPeriods,0))&gt;17,INDEX(claimPeriodNo,MATCH('Étape 1) Taux'!$A$8,claimPeriods,0))&lt;20,revenueReduction&lt;0.1),0,IF(NOT(ISNUMBER(F849)),0,IF($D849="Oui",0,IF($C849="Non - avec lien de dépendance",MIN(2258,F849,$E849),MIN(2258,F849)))))))</f>
        <v>Effectuez l’étape 1</v>
      </c>
      <c r="K849" s="3" t="str">
        <f>IF(CRHPElig=" -  ","Effectuez l’étape 1",IF(CRHPElig="La baisse de revenus n'est pas admissible dans le cadre du PEREC",CRHPElig,IF(AND(INDEX(claimPeriodNo,MATCH('Étape 1) Taux'!$A$8,claimPeriods,0))&gt;17,INDEX(claimPeriodNo,MATCH('Étape 1) Taux'!$A$8,claimPeriods,0))&lt;20,revenueReduction&lt;0.1),0,IF(NOT(ISNUMBER(G849)),0,IF($D849="Oui",0,IF($C849="Non - avec lien de dépendance",MIN(2258,G849,$E849),MIN(2258,G849)))))))</f>
        <v>Effectuez l’étape 1</v>
      </c>
      <c r="L849" s="3">
        <f t="shared" si="54"/>
        <v>0</v>
      </c>
      <c r="M849" s="3">
        <f t="shared" si="55"/>
        <v>0</v>
      </c>
    </row>
    <row r="850" spans="8:13" x14ac:dyDescent="0.3">
      <c r="H850" s="52" t="str">
        <f t="shared" si="52"/>
        <v>Calculez d'abord la baisse moyenne de vos revenus sur 12 mois à l'étape 2)</v>
      </c>
      <c r="I850" s="52" t="str">
        <f t="shared" si="53"/>
        <v>Calculez d'abord la baisse moyenne de vos revenus sur 12 mois à l'étape 2)</v>
      </c>
      <c r="J850" s="3" t="str">
        <f>IF(CRHPElig=" -  ","Effectuez l’étape 1",IF(CRHPElig="La baisse de revenus n'est pas admissible dans le cadre du PEREC",CRHPElig,IF(AND(INDEX(claimPeriodNo,MATCH('Étape 1) Taux'!$A$8,claimPeriods,0))&gt;17,INDEX(claimPeriodNo,MATCH('Étape 1) Taux'!$A$8,claimPeriods,0))&lt;20,revenueReduction&lt;0.1),0,IF(NOT(ISNUMBER(F850)),0,IF($D850="Oui",0,IF($C850="Non - avec lien de dépendance",MIN(2258,F850,$E850),MIN(2258,F850)))))))</f>
        <v>Effectuez l’étape 1</v>
      </c>
      <c r="K850" s="3" t="str">
        <f>IF(CRHPElig=" -  ","Effectuez l’étape 1",IF(CRHPElig="La baisse de revenus n'est pas admissible dans le cadre du PEREC",CRHPElig,IF(AND(INDEX(claimPeriodNo,MATCH('Étape 1) Taux'!$A$8,claimPeriods,0))&gt;17,INDEX(claimPeriodNo,MATCH('Étape 1) Taux'!$A$8,claimPeriods,0))&lt;20,revenueReduction&lt;0.1),0,IF(NOT(ISNUMBER(G850)),0,IF($D850="Oui",0,IF($C850="Non - avec lien de dépendance",MIN(2258,G850,$E850),MIN(2258,G850)))))))</f>
        <v>Effectuez l’étape 1</v>
      </c>
      <c r="L850" s="3">
        <f t="shared" si="54"/>
        <v>0</v>
      </c>
      <c r="M850" s="3">
        <f t="shared" si="55"/>
        <v>0</v>
      </c>
    </row>
    <row r="851" spans="8:13" x14ac:dyDescent="0.3">
      <c r="H851" s="52" t="str">
        <f t="shared" si="52"/>
        <v>Calculez d'abord la baisse moyenne de vos revenus sur 12 mois à l'étape 2)</v>
      </c>
      <c r="I851" s="52" t="str">
        <f t="shared" si="53"/>
        <v>Calculez d'abord la baisse moyenne de vos revenus sur 12 mois à l'étape 2)</v>
      </c>
      <c r="J851" s="3" t="str">
        <f>IF(CRHPElig=" -  ","Effectuez l’étape 1",IF(CRHPElig="La baisse de revenus n'est pas admissible dans le cadre du PEREC",CRHPElig,IF(AND(INDEX(claimPeriodNo,MATCH('Étape 1) Taux'!$A$8,claimPeriods,0))&gt;17,INDEX(claimPeriodNo,MATCH('Étape 1) Taux'!$A$8,claimPeriods,0))&lt;20,revenueReduction&lt;0.1),0,IF(NOT(ISNUMBER(F851)),0,IF($D851="Oui",0,IF($C851="Non - avec lien de dépendance",MIN(2258,F851,$E851),MIN(2258,F851)))))))</f>
        <v>Effectuez l’étape 1</v>
      </c>
      <c r="K851" s="3" t="str">
        <f>IF(CRHPElig=" -  ","Effectuez l’étape 1",IF(CRHPElig="La baisse de revenus n'est pas admissible dans le cadre du PEREC",CRHPElig,IF(AND(INDEX(claimPeriodNo,MATCH('Étape 1) Taux'!$A$8,claimPeriods,0))&gt;17,INDEX(claimPeriodNo,MATCH('Étape 1) Taux'!$A$8,claimPeriods,0))&lt;20,revenueReduction&lt;0.1),0,IF(NOT(ISNUMBER(G851)),0,IF($D851="Oui",0,IF($C851="Non - avec lien de dépendance",MIN(2258,G851,$E851),MIN(2258,G851)))))))</f>
        <v>Effectuez l’étape 1</v>
      </c>
      <c r="L851" s="3">
        <f t="shared" si="54"/>
        <v>0</v>
      </c>
      <c r="M851" s="3">
        <f t="shared" si="55"/>
        <v>0</v>
      </c>
    </row>
    <row r="852" spans="8:13" x14ac:dyDescent="0.3">
      <c r="H852" s="52" t="str">
        <f t="shared" si="52"/>
        <v>Calculez d'abord la baisse moyenne de vos revenus sur 12 mois à l'étape 2)</v>
      </c>
      <c r="I852" s="52" t="str">
        <f t="shared" si="53"/>
        <v>Calculez d'abord la baisse moyenne de vos revenus sur 12 mois à l'étape 2)</v>
      </c>
      <c r="J852" s="3" t="str">
        <f>IF(CRHPElig=" -  ","Effectuez l’étape 1",IF(CRHPElig="La baisse de revenus n'est pas admissible dans le cadre du PEREC",CRHPElig,IF(AND(INDEX(claimPeriodNo,MATCH('Étape 1) Taux'!$A$8,claimPeriods,0))&gt;17,INDEX(claimPeriodNo,MATCH('Étape 1) Taux'!$A$8,claimPeriods,0))&lt;20,revenueReduction&lt;0.1),0,IF(NOT(ISNUMBER(F852)),0,IF($D852="Oui",0,IF($C852="Non - avec lien de dépendance",MIN(2258,F852,$E852),MIN(2258,F852)))))))</f>
        <v>Effectuez l’étape 1</v>
      </c>
      <c r="K852" s="3" t="str">
        <f>IF(CRHPElig=" -  ","Effectuez l’étape 1",IF(CRHPElig="La baisse de revenus n'est pas admissible dans le cadre du PEREC",CRHPElig,IF(AND(INDEX(claimPeriodNo,MATCH('Étape 1) Taux'!$A$8,claimPeriods,0))&gt;17,INDEX(claimPeriodNo,MATCH('Étape 1) Taux'!$A$8,claimPeriods,0))&lt;20,revenueReduction&lt;0.1),0,IF(NOT(ISNUMBER(G852)),0,IF($D852="Oui",0,IF($C852="Non - avec lien de dépendance",MIN(2258,G852,$E852),MIN(2258,G852)))))))</f>
        <v>Effectuez l’étape 1</v>
      </c>
      <c r="L852" s="3">
        <f t="shared" si="54"/>
        <v>0</v>
      </c>
      <c r="M852" s="3">
        <f t="shared" si="55"/>
        <v>0</v>
      </c>
    </row>
    <row r="853" spans="8:13" x14ac:dyDescent="0.3">
      <c r="H853" s="52" t="str">
        <f t="shared" si="52"/>
        <v>Calculez d'abord la baisse moyenne de vos revenus sur 12 mois à l'étape 2)</v>
      </c>
      <c r="I853" s="52" t="str">
        <f t="shared" si="53"/>
        <v>Calculez d'abord la baisse moyenne de vos revenus sur 12 mois à l'étape 2)</v>
      </c>
      <c r="J853" s="3" t="str">
        <f>IF(CRHPElig=" -  ","Effectuez l’étape 1",IF(CRHPElig="La baisse de revenus n'est pas admissible dans le cadre du PEREC",CRHPElig,IF(AND(INDEX(claimPeriodNo,MATCH('Étape 1) Taux'!$A$8,claimPeriods,0))&gt;17,INDEX(claimPeriodNo,MATCH('Étape 1) Taux'!$A$8,claimPeriods,0))&lt;20,revenueReduction&lt;0.1),0,IF(NOT(ISNUMBER(F853)),0,IF($D853="Oui",0,IF($C853="Non - avec lien de dépendance",MIN(2258,F853,$E853),MIN(2258,F853)))))))</f>
        <v>Effectuez l’étape 1</v>
      </c>
      <c r="K853" s="3" t="str">
        <f>IF(CRHPElig=" -  ","Effectuez l’étape 1",IF(CRHPElig="La baisse de revenus n'est pas admissible dans le cadre du PEREC",CRHPElig,IF(AND(INDEX(claimPeriodNo,MATCH('Étape 1) Taux'!$A$8,claimPeriods,0))&gt;17,INDEX(claimPeriodNo,MATCH('Étape 1) Taux'!$A$8,claimPeriods,0))&lt;20,revenueReduction&lt;0.1),0,IF(NOT(ISNUMBER(G853)),0,IF($D853="Oui",0,IF($C853="Non - avec lien de dépendance",MIN(2258,G853,$E853),MIN(2258,G853)))))))</f>
        <v>Effectuez l’étape 1</v>
      </c>
      <c r="L853" s="3">
        <f t="shared" si="54"/>
        <v>0</v>
      </c>
      <c r="M853" s="3">
        <f t="shared" si="55"/>
        <v>0</v>
      </c>
    </row>
    <row r="854" spans="8:13" x14ac:dyDescent="0.3">
      <c r="H854" s="52" t="str">
        <f t="shared" si="52"/>
        <v>Calculez d'abord la baisse moyenne de vos revenus sur 12 mois à l'étape 2)</v>
      </c>
      <c r="I854" s="52" t="str">
        <f t="shared" si="53"/>
        <v>Calculez d'abord la baisse moyenne de vos revenus sur 12 mois à l'étape 2)</v>
      </c>
      <c r="J854" s="3" t="str">
        <f>IF(CRHPElig=" -  ","Effectuez l’étape 1",IF(CRHPElig="La baisse de revenus n'est pas admissible dans le cadre du PEREC",CRHPElig,IF(AND(INDEX(claimPeriodNo,MATCH('Étape 1) Taux'!$A$8,claimPeriods,0))&gt;17,INDEX(claimPeriodNo,MATCH('Étape 1) Taux'!$A$8,claimPeriods,0))&lt;20,revenueReduction&lt;0.1),0,IF(NOT(ISNUMBER(F854)),0,IF($D854="Oui",0,IF($C854="Non - avec lien de dépendance",MIN(2258,F854,$E854),MIN(2258,F854)))))))</f>
        <v>Effectuez l’étape 1</v>
      </c>
      <c r="K854" s="3" t="str">
        <f>IF(CRHPElig=" -  ","Effectuez l’étape 1",IF(CRHPElig="La baisse de revenus n'est pas admissible dans le cadre du PEREC",CRHPElig,IF(AND(INDEX(claimPeriodNo,MATCH('Étape 1) Taux'!$A$8,claimPeriods,0))&gt;17,INDEX(claimPeriodNo,MATCH('Étape 1) Taux'!$A$8,claimPeriods,0))&lt;20,revenueReduction&lt;0.1),0,IF(NOT(ISNUMBER(G854)),0,IF($D854="Oui",0,IF($C854="Non - avec lien de dépendance",MIN(2258,G854,$E854),MIN(2258,G854)))))))</f>
        <v>Effectuez l’étape 1</v>
      </c>
      <c r="L854" s="3">
        <f t="shared" si="54"/>
        <v>0</v>
      </c>
      <c r="M854" s="3">
        <f t="shared" si="55"/>
        <v>0</v>
      </c>
    </row>
    <row r="855" spans="8:13" x14ac:dyDescent="0.3">
      <c r="H855" s="52" t="str">
        <f t="shared" si="52"/>
        <v>Calculez d'abord la baisse moyenne de vos revenus sur 12 mois à l'étape 2)</v>
      </c>
      <c r="I855" s="52" t="str">
        <f t="shared" si="53"/>
        <v>Calculez d'abord la baisse moyenne de vos revenus sur 12 mois à l'étape 2)</v>
      </c>
      <c r="J855" s="3" t="str">
        <f>IF(CRHPElig=" -  ","Effectuez l’étape 1",IF(CRHPElig="La baisse de revenus n'est pas admissible dans le cadre du PEREC",CRHPElig,IF(AND(INDEX(claimPeriodNo,MATCH('Étape 1) Taux'!$A$8,claimPeriods,0))&gt;17,INDEX(claimPeriodNo,MATCH('Étape 1) Taux'!$A$8,claimPeriods,0))&lt;20,revenueReduction&lt;0.1),0,IF(NOT(ISNUMBER(F855)),0,IF($D855="Oui",0,IF($C855="Non - avec lien de dépendance",MIN(2258,F855,$E855),MIN(2258,F855)))))))</f>
        <v>Effectuez l’étape 1</v>
      </c>
      <c r="K855" s="3" t="str">
        <f>IF(CRHPElig=" -  ","Effectuez l’étape 1",IF(CRHPElig="La baisse de revenus n'est pas admissible dans le cadre du PEREC",CRHPElig,IF(AND(INDEX(claimPeriodNo,MATCH('Étape 1) Taux'!$A$8,claimPeriods,0))&gt;17,INDEX(claimPeriodNo,MATCH('Étape 1) Taux'!$A$8,claimPeriods,0))&lt;20,revenueReduction&lt;0.1),0,IF(NOT(ISNUMBER(G855)),0,IF($D855="Oui",0,IF($C855="Non - avec lien de dépendance",MIN(2258,G855,$E855),MIN(2258,G855)))))))</f>
        <v>Effectuez l’étape 1</v>
      </c>
      <c r="L855" s="3">
        <f t="shared" si="54"/>
        <v>0</v>
      </c>
      <c r="M855" s="3">
        <f t="shared" si="55"/>
        <v>0</v>
      </c>
    </row>
    <row r="856" spans="8:13" x14ac:dyDescent="0.3">
      <c r="H856" s="52" t="str">
        <f t="shared" si="52"/>
        <v>Calculez d'abord la baisse moyenne de vos revenus sur 12 mois à l'étape 2)</v>
      </c>
      <c r="I856" s="52" t="str">
        <f t="shared" si="53"/>
        <v>Calculez d'abord la baisse moyenne de vos revenus sur 12 mois à l'étape 2)</v>
      </c>
      <c r="J856" s="3" t="str">
        <f>IF(CRHPElig=" -  ","Effectuez l’étape 1",IF(CRHPElig="La baisse de revenus n'est pas admissible dans le cadre du PEREC",CRHPElig,IF(AND(INDEX(claimPeriodNo,MATCH('Étape 1) Taux'!$A$8,claimPeriods,0))&gt;17,INDEX(claimPeriodNo,MATCH('Étape 1) Taux'!$A$8,claimPeriods,0))&lt;20,revenueReduction&lt;0.1),0,IF(NOT(ISNUMBER(F856)),0,IF($D856="Oui",0,IF($C856="Non - avec lien de dépendance",MIN(2258,F856,$E856),MIN(2258,F856)))))))</f>
        <v>Effectuez l’étape 1</v>
      </c>
      <c r="K856" s="3" t="str">
        <f>IF(CRHPElig=" -  ","Effectuez l’étape 1",IF(CRHPElig="La baisse de revenus n'est pas admissible dans le cadre du PEREC",CRHPElig,IF(AND(INDEX(claimPeriodNo,MATCH('Étape 1) Taux'!$A$8,claimPeriods,0))&gt;17,INDEX(claimPeriodNo,MATCH('Étape 1) Taux'!$A$8,claimPeriods,0))&lt;20,revenueReduction&lt;0.1),0,IF(NOT(ISNUMBER(G856)),0,IF($D856="Oui",0,IF($C856="Non - avec lien de dépendance",MIN(2258,G856,$E856),MIN(2258,G856)))))))</f>
        <v>Effectuez l’étape 1</v>
      </c>
      <c r="L856" s="3">
        <f t="shared" si="54"/>
        <v>0</v>
      </c>
      <c r="M856" s="3">
        <f t="shared" si="55"/>
        <v>0</v>
      </c>
    </row>
    <row r="857" spans="8:13" x14ac:dyDescent="0.3">
      <c r="H857" s="52" t="str">
        <f t="shared" si="52"/>
        <v>Calculez d'abord la baisse moyenne de vos revenus sur 12 mois à l'étape 2)</v>
      </c>
      <c r="I857" s="52" t="str">
        <f t="shared" si="53"/>
        <v>Calculez d'abord la baisse moyenne de vos revenus sur 12 mois à l'étape 2)</v>
      </c>
      <c r="J857" s="3" t="str">
        <f>IF(CRHPElig=" -  ","Effectuez l’étape 1",IF(CRHPElig="La baisse de revenus n'est pas admissible dans le cadre du PEREC",CRHPElig,IF(AND(INDEX(claimPeriodNo,MATCH('Étape 1) Taux'!$A$8,claimPeriods,0))&gt;17,INDEX(claimPeriodNo,MATCH('Étape 1) Taux'!$A$8,claimPeriods,0))&lt;20,revenueReduction&lt;0.1),0,IF(NOT(ISNUMBER(F857)),0,IF($D857="Oui",0,IF($C857="Non - avec lien de dépendance",MIN(2258,F857,$E857),MIN(2258,F857)))))))</f>
        <v>Effectuez l’étape 1</v>
      </c>
      <c r="K857" s="3" t="str">
        <f>IF(CRHPElig=" -  ","Effectuez l’étape 1",IF(CRHPElig="La baisse de revenus n'est pas admissible dans le cadre du PEREC",CRHPElig,IF(AND(INDEX(claimPeriodNo,MATCH('Étape 1) Taux'!$A$8,claimPeriods,0))&gt;17,INDEX(claimPeriodNo,MATCH('Étape 1) Taux'!$A$8,claimPeriods,0))&lt;20,revenueReduction&lt;0.1),0,IF(NOT(ISNUMBER(G857)),0,IF($D857="Oui",0,IF($C857="Non - avec lien de dépendance",MIN(2258,G857,$E857),MIN(2258,G857)))))))</f>
        <v>Effectuez l’étape 1</v>
      </c>
      <c r="L857" s="3">
        <f t="shared" si="54"/>
        <v>0</v>
      </c>
      <c r="M857" s="3">
        <f t="shared" si="55"/>
        <v>0</v>
      </c>
    </row>
    <row r="858" spans="8:13" x14ac:dyDescent="0.3">
      <c r="H858" s="52" t="str">
        <f t="shared" si="52"/>
        <v>Calculez d'abord la baisse moyenne de vos revenus sur 12 mois à l'étape 2)</v>
      </c>
      <c r="I858" s="52" t="str">
        <f t="shared" si="53"/>
        <v>Calculez d'abord la baisse moyenne de vos revenus sur 12 mois à l'étape 2)</v>
      </c>
      <c r="J858" s="3" t="str">
        <f>IF(CRHPElig=" -  ","Effectuez l’étape 1",IF(CRHPElig="La baisse de revenus n'est pas admissible dans le cadre du PEREC",CRHPElig,IF(AND(INDEX(claimPeriodNo,MATCH('Étape 1) Taux'!$A$8,claimPeriods,0))&gt;17,INDEX(claimPeriodNo,MATCH('Étape 1) Taux'!$A$8,claimPeriods,0))&lt;20,revenueReduction&lt;0.1),0,IF(NOT(ISNUMBER(F858)),0,IF($D858="Oui",0,IF($C858="Non - avec lien de dépendance",MIN(2258,F858,$E858),MIN(2258,F858)))))))</f>
        <v>Effectuez l’étape 1</v>
      </c>
      <c r="K858" s="3" t="str">
        <f>IF(CRHPElig=" -  ","Effectuez l’étape 1",IF(CRHPElig="La baisse de revenus n'est pas admissible dans le cadre du PEREC",CRHPElig,IF(AND(INDEX(claimPeriodNo,MATCH('Étape 1) Taux'!$A$8,claimPeriods,0))&gt;17,INDEX(claimPeriodNo,MATCH('Étape 1) Taux'!$A$8,claimPeriods,0))&lt;20,revenueReduction&lt;0.1),0,IF(NOT(ISNUMBER(G858)),0,IF($D858="Oui",0,IF($C858="Non - avec lien de dépendance",MIN(2258,G858,$E858),MIN(2258,G858)))))))</f>
        <v>Effectuez l’étape 1</v>
      </c>
      <c r="L858" s="3">
        <f t="shared" si="54"/>
        <v>0</v>
      </c>
      <c r="M858" s="3">
        <f t="shared" si="55"/>
        <v>0</v>
      </c>
    </row>
    <row r="859" spans="8:13" x14ac:dyDescent="0.3">
      <c r="H859" s="52" t="str">
        <f t="shared" si="52"/>
        <v>Calculez d'abord la baisse moyenne de vos revenus sur 12 mois à l'étape 2)</v>
      </c>
      <c r="I859" s="52" t="str">
        <f t="shared" si="53"/>
        <v>Calculez d'abord la baisse moyenne de vos revenus sur 12 mois à l'étape 2)</v>
      </c>
      <c r="J859" s="3" t="str">
        <f>IF(CRHPElig=" -  ","Effectuez l’étape 1",IF(CRHPElig="La baisse de revenus n'est pas admissible dans le cadre du PEREC",CRHPElig,IF(AND(INDEX(claimPeriodNo,MATCH('Étape 1) Taux'!$A$8,claimPeriods,0))&gt;17,INDEX(claimPeriodNo,MATCH('Étape 1) Taux'!$A$8,claimPeriods,0))&lt;20,revenueReduction&lt;0.1),0,IF(NOT(ISNUMBER(F859)),0,IF($D859="Oui",0,IF($C859="Non - avec lien de dépendance",MIN(2258,F859,$E859),MIN(2258,F859)))))))</f>
        <v>Effectuez l’étape 1</v>
      </c>
      <c r="K859" s="3" t="str">
        <f>IF(CRHPElig=" -  ","Effectuez l’étape 1",IF(CRHPElig="La baisse de revenus n'est pas admissible dans le cadre du PEREC",CRHPElig,IF(AND(INDEX(claimPeriodNo,MATCH('Étape 1) Taux'!$A$8,claimPeriods,0))&gt;17,INDEX(claimPeriodNo,MATCH('Étape 1) Taux'!$A$8,claimPeriods,0))&lt;20,revenueReduction&lt;0.1),0,IF(NOT(ISNUMBER(G859)),0,IF($D859="Oui",0,IF($C859="Non - avec lien de dépendance",MIN(2258,G859,$E859),MIN(2258,G859)))))))</f>
        <v>Effectuez l’étape 1</v>
      </c>
      <c r="L859" s="3">
        <f t="shared" si="54"/>
        <v>0</v>
      </c>
      <c r="M859" s="3">
        <f t="shared" si="55"/>
        <v>0</v>
      </c>
    </row>
    <row r="860" spans="8:13" x14ac:dyDescent="0.3">
      <c r="H860" s="52" t="str">
        <f t="shared" si="52"/>
        <v>Calculez d'abord la baisse moyenne de vos revenus sur 12 mois à l'étape 2)</v>
      </c>
      <c r="I860" s="52" t="str">
        <f t="shared" si="53"/>
        <v>Calculez d'abord la baisse moyenne de vos revenus sur 12 mois à l'étape 2)</v>
      </c>
      <c r="J860" s="3" t="str">
        <f>IF(CRHPElig=" -  ","Effectuez l’étape 1",IF(CRHPElig="La baisse de revenus n'est pas admissible dans le cadre du PEREC",CRHPElig,IF(AND(INDEX(claimPeriodNo,MATCH('Étape 1) Taux'!$A$8,claimPeriods,0))&gt;17,INDEX(claimPeriodNo,MATCH('Étape 1) Taux'!$A$8,claimPeriods,0))&lt;20,revenueReduction&lt;0.1),0,IF(NOT(ISNUMBER(F860)),0,IF($D860="Oui",0,IF($C860="Non - avec lien de dépendance",MIN(2258,F860,$E860),MIN(2258,F860)))))))</f>
        <v>Effectuez l’étape 1</v>
      </c>
      <c r="K860" s="3" t="str">
        <f>IF(CRHPElig=" -  ","Effectuez l’étape 1",IF(CRHPElig="La baisse de revenus n'est pas admissible dans le cadre du PEREC",CRHPElig,IF(AND(INDEX(claimPeriodNo,MATCH('Étape 1) Taux'!$A$8,claimPeriods,0))&gt;17,INDEX(claimPeriodNo,MATCH('Étape 1) Taux'!$A$8,claimPeriods,0))&lt;20,revenueReduction&lt;0.1),0,IF(NOT(ISNUMBER(G860)),0,IF($D860="Oui",0,IF($C860="Non - avec lien de dépendance",MIN(2258,G860,$E860),MIN(2258,G860)))))))</f>
        <v>Effectuez l’étape 1</v>
      </c>
      <c r="L860" s="3">
        <f t="shared" si="54"/>
        <v>0</v>
      </c>
      <c r="M860" s="3">
        <f t="shared" si="55"/>
        <v>0</v>
      </c>
    </row>
    <row r="861" spans="8:13" x14ac:dyDescent="0.3">
      <c r="H861" s="52" t="str">
        <f t="shared" si="52"/>
        <v>Calculez d'abord la baisse moyenne de vos revenus sur 12 mois à l'étape 2)</v>
      </c>
      <c r="I861" s="52" t="str">
        <f t="shared" si="53"/>
        <v>Calculez d'abord la baisse moyenne de vos revenus sur 12 mois à l'étape 2)</v>
      </c>
      <c r="J861" s="3" t="str">
        <f>IF(CRHPElig=" -  ","Effectuez l’étape 1",IF(CRHPElig="La baisse de revenus n'est pas admissible dans le cadre du PEREC",CRHPElig,IF(AND(INDEX(claimPeriodNo,MATCH('Étape 1) Taux'!$A$8,claimPeriods,0))&gt;17,INDEX(claimPeriodNo,MATCH('Étape 1) Taux'!$A$8,claimPeriods,0))&lt;20,revenueReduction&lt;0.1),0,IF(NOT(ISNUMBER(F861)),0,IF($D861="Oui",0,IF($C861="Non - avec lien de dépendance",MIN(2258,F861,$E861),MIN(2258,F861)))))))</f>
        <v>Effectuez l’étape 1</v>
      </c>
      <c r="K861" s="3" t="str">
        <f>IF(CRHPElig=" -  ","Effectuez l’étape 1",IF(CRHPElig="La baisse de revenus n'est pas admissible dans le cadre du PEREC",CRHPElig,IF(AND(INDEX(claimPeriodNo,MATCH('Étape 1) Taux'!$A$8,claimPeriods,0))&gt;17,INDEX(claimPeriodNo,MATCH('Étape 1) Taux'!$A$8,claimPeriods,0))&lt;20,revenueReduction&lt;0.1),0,IF(NOT(ISNUMBER(G861)),0,IF($D861="Oui",0,IF($C861="Non - avec lien de dépendance",MIN(2258,G861,$E861),MIN(2258,G861)))))))</f>
        <v>Effectuez l’étape 1</v>
      </c>
      <c r="L861" s="3">
        <f t="shared" si="54"/>
        <v>0</v>
      </c>
      <c r="M861" s="3">
        <f t="shared" si="55"/>
        <v>0</v>
      </c>
    </row>
    <row r="862" spans="8:13" x14ac:dyDescent="0.3">
      <c r="H862" s="52" t="str">
        <f t="shared" si="52"/>
        <v>Calculez d'abord la baisse moyenne de vos revenus sur 12 mois à l'étape 2)</v>
      </c>
      <c r="I862" s="52" t="str">
        <f t="shared" si="53"/>
        <v>Calculez d'abord la baisse moyenne de vos revenus sur 12 mois à l'étape 2)</v>
      </c>
      <c r="J862" s="3" t="str">
        <f>IF(CRHPElig=" -  ","Effectuez l’étape 1",IF(CRHPElig="La baisse de revenus n'est pas admissible dans le cadre du PEREC",CRHPElig,IF(AND(INDEX(claimPeriodNo,MATCH('Étape 1) Taux'!$A$8,claimPeriods,0))&gt;17,INDEX(claimPeriodNo,MATCH('Étape 1) Taux'!$A$8,claimPeriods,0))&lt;20,revenueReduction&lt;0.1),0,IF(NOT(ISNUMBER(F862)),0,IF($D862="Oui",0,IF($C862="Non - avec lien de dépendance",MIN(2258,F862,$E862),MIN(2258,F862)))))))</f>
        <v>Effectuez l’étape 1</v>
      </c>
      <c r="K862" s="3" t="str">
        <f>IF(CRHPElig=" -  ","Effectuez l’étape 1",IF(CRHPElig="La baisse de revenus n'est pas admissible dans le cadre du PEREC",CRHPElig,IF(AND(INDEX(claimPeriodNo,MATCH('Étape 1) Taux'!$A$8,claimPeriods,0))&gt;17,INDEX(claimPeriodNo,MATCH('Étape 1) Taux'!$A$8,claimPeriods,0))&lt;20,revenueReduction&lt;0.1),0,IF(NOT(ISNUMBER(G862)),0,IF($D862="Oui",0,IF($C862="Non - avec lien de dépendance",MIN(2258,G862,$E862),MIN(2258,G862)))))))</f>
        <v>Effectuez l’étape 1</v>
      </c>
      <c r="L862" s="3">
        <f t="shared" si="54"/>
        <v>0</v>
      </c>
      <c r="M862" s="3">
        <f t="shared" si="55"/>
        <v>0</v>
      </c>
    </row>
    <row r="863" spans="8:13" x14ac:dyDescent="0.3">
      <c r="H863" s="52" t="str">
        <f t="shared" si="52"/>
        <v>Calculez d'abord la baisse moyenne de vos revenus sur 12 mois à l'étape 2)</v>
      </c>
      <c r="I863" s="52" t="str">
        <f t="shared" si="53"/>
        <v>Calculez d'abord la baisse moyenne de vos revenus sur 12 mois à l'étape 2)</v>
      </c>
      <c r="J863" s="3" t="str">
        <f>IF(CRHPElig=" -  ","Effectuez l’étape 1",IF(CRHPElig="La baisse de revenus n'est pas admissible dans le cadre du PEREC",CRHPElig,IF(AND(INDEX(claimPeriodNo,MATCH('Étape 1) Taux'!$A$8,claimPeriods,0))&gt;17,INDEX(claimPeriodNo,MATCH('Étape 1) Taux'!$A$8,claimPeriods,0))&lt;20,revenueReduction&lt;0.1),0,IF(NOT(ISNUMBER(F863)),0,IF($D863="Oui",0,IF($C863="Non - avec lien de dépendance",MIN(2258,F863,$E863),MIN(2258,F863)))))))</f>
        <v>Effectuez l’étape 1</v>
      </c>
      <c r="K863" s="3" t="str">
        <f>IF(CRHPElig=" -  ","Effectuez l’étape 1",IF(CRHPElig="La baisse de revenus n'est pas admissible dans le cadre du PEREC",CRHPElig,IF(AND(INDEX(claimPeriodNo,MATCH('Étape 1) Taux'!$A$8,claimPeriods,0))&gt;17,INDEX(claimPeriodNo,MATCH('Étape 1) Taux'!$A$8,claimPeriods,0))&lt;20,revenueReduction&lt;0.1),0,IF(NOT(ISNUMBER(G863)),0,IF($D863="Oui",0,IF($C863="Non - avec lien de dépendance",MIN(2258,G863,$E863),MIN(2258,G863)))))))</f>
        <v>Effectuez l’étape 1</v>
      </c>
      <c r="L863" s="3">
        <f t="shared" si="54"/>
        <v>0</v>
      </c>
      <c r="M863" s="3">
        <f t="shared" si="55"/>
        <v>0</v>
      </c>
    </row>
    <row r="864" spans="8:13" x14ac:dyDescent="0.3">
      <c r="H864" s="52" t="str">
        <f t="shared" si="52"/>
        <v>Calculez d'abord la baisse moyenne de vos revenus sur 12 mois à l'étape 2)</v>
      </c>
      <c r="I864" s="52" t="str">
        <f t="shared" si="53"/>
        <v>Calculez d'abord la baisse moyenne de vos revenus sur 12 mois à l'étape 2)</v>
      </c>
      <c r="J864" s="3" t="str">
        <f>IF(CRHPElig=" -  ","Effectuez l’étape 1",IF(CRHPElig="La baisse de revenus n'est pas admissible dans le cadre du PEREC",CRHPElig,IF(AND(INDEX(claimPeriodNo,MATCH('Étape 1) Taux'!$A$8,claimPeriods,0))&gt;17,INDEX(claimPeriodNo,MATCH('Étape 1) Taux'!$A$8,claimPeriods,0))&lt;20,revenueReduction&lt;0.1),0,IF(NOT(ISNUMBER(F864)),0,IF($D864="Oui",0,IF($C864="Non - avec lien de dépendance",MIN(2258,F864,$E864),MIN(2258,F864)))))))</f>
        <v>Effectuez l’étape 1</v>
      </c>
      <c r="K864" s="3" t="str">
        <f>IF(CRHPElig=" -  ","Effectuez l’étape 1",IF(CRHPElig="La baisse de revenus n'est pas admissible dans le cadre du PEREC",CRHPElig,IF(AND(INDEX(claimPeriodNo,MATCH('Étape 1) Taux'!$A$8,claimPeriods,0))&gt;17,INDEX(claimPeriodNo,MATCH('Étape 1) Taux'!$A$8,claimPeriods,0))&lt;20,revenueReduction&lt;0.1),0,IF(NOT(ISNUMBER(G864)),0,IF($D864="Oui",0,IF($C864="Non - avec lien de dépendance",MIN(2258,G864,$E864),MIN(2258,G864)))))))</f>
        <v>Effectuez l’étape 1</v>
      </c>
      <c r="L864" s="3">
        <f t="shared" si="54"/>
        <v>0</v>
      </c>
      <c r="M864" s="3">
        <f t="shared" si="55"/>
        <v>0</v>
      </c>
    </row>
    <row r="865" spans="8:13" x14ac:dyDescent="0.3">
      <c r="H865" s="52" t="str">
        <f t="shared" si="52"/>
        <v>Calculez d'abord la baisse moyenne de vos revenus sur 12 mois à l'étape 2)</v>
      </c>
      <c r="I865" s="52" t="str">
        <f t="shared" si="53"/>
        <v>Calculez d'abord la baisse moyenne de vos revenus sur 12 mois à l'étape 2)</v>
      </c>
      <c r="J865" s="3" t="str">
        <f>IF(CRHPElig=" -  ","Effectuez l’étape 1",IF(CRHPElig="La baisse de revenus n'est pas admissible dans le cadre du PEREC",CRHPElig,IF(AND(INDEX(claimPeriodNo,MATCH('Étape 1) Taux'!$A$8,claimPeriods,0))&gt;17,INDEX(claimPeriodNo,MATCH('Étape 1) Taux'!$A$8,claimPeriods,0))&lt;20,revenueReduction&lt;0.1),0,IF(NOT(ISNUMBER(F865)),0,IF($D865="Oui",0,IF($C865="Non - avec lien de dépendance",MIN(2258,F865,$E865),MIN(2258,F865)))))))</f>
        <v>Effectuez l’étape 1</v>
      </c>
      <c r="K865" s="3" t="str">
        <f>IF(CRHPElig=" -  ","Effectuez l’étape 1",IF(CRHPElig="La baisse de revenus n'est pas admissible dans le cadre du PEREC",CRHPElig,IF(AND(INDEX(claimPeriodNo,MATCH('Étape 1) Taux'!$A$8,claimPeriods,0))&gt;17,INDEX(claimPeriodNo,MATCH('Étape 1) Taux'!$A$8,claimPeriods,0))&lt;20,revenueReduction&lt;0.1),0,IF(NOT(ISNUMBER(G865)),0,IF($D865="Oui",0,IF($C865="Non - avec lien de dépendance",MIN(2258,G865,$E865),MIN(2258,G865)))))))</f>
        <v>Effectuez l’étape 1</v>
      </c>
      <c r="L865" s="3">
        <f t="shared" si="54"/>
        <v>0</v>
      </c>
      <c r="M865" s="3">
        <f t="shared" si="55"/>
        <v>0</v>
      </c>
    </row>
    <row r="866" spans="8:13" x14ac:dyDescent="0.3">
      <c r="H866" s="52" t="str">
        <f t="shared" si="52"/>
        <v>Calculez d'abord la baisse moyenne de vos revenus sur 12 mois à l'étape 2)</v>
      </c>
      <c r="I866" s="52" t="str">
        <f t="shared" si="53"/>
        <v>Calculez d'abord la baisse moyenne de vos revenus sur 12 mois à l'étape 2)</v>
      </c>
      <c r="J866" s="3" t="str">
        <f>IF(CRHPElig=" -  ","Effectuez l’étape 1",IF(CRHPElig="La baisse de revenus n'est pas admissible dans le cadre du PEREC",CRHPElig,IF(AND(INDEX(claimPeriodNo,MATCH('Étape 1) Taux'!$A$8,claimPeriods,0))&gt;17,INDEX(claimPeriodNo,MATCH('Étape 1) Taux'!$A$8,claimPeriods,0))&lt;20,revenueReduction&lt;0.1),0,IF(NOT(ISNUMBER(F866)),0,IF($D866="Oui",0,IF($C866="Non - avec lien de dépendance",MIN(2258,F866,$E866),MIN(2258,F866)))))))</f>
        <v>Effectuez l’étape 1</v>
      </c>
      <c r="K866" s="3" t="str">
        <f>IF(CRHPElig=" -  ","Effectuez l’étape 1",IF(CRHPElig="La baisse de revenus n'est pas admissible dans le cadre du PEREC",CRHPElig,IF(AND(INDEX(claimPeriodNo,MATCH('Étape 1) Taux'!$A$8,claimPeriods,0))&gt;17,INDEX(claimPeriodNo,MATCH('Étape 1) Taux'!$A$8,claimPeriods,0))&lt;20,revenueReduction&lt;0.1),0,IF(NOT(ISNUMBER(G866)),0,IF($D866="Oui",0,IF($C866="Non - avec lien de dépendance",MIN(2258,G866,$E866),MIN(2258,G866)))))))</f>
        <v>Effectuez l’étape 1</v>
      </c>
      <c r="L866" s="3">
        <f t="shared" si="54"/>
        <v>0</v>
      </c>
      <c r="M866" s="3">
        <f t="shared" si="55"/>
        <v>0</v>
      </c>
    </row>
    <row r="867" spans="8:13" x14ac:dyDescent="0.3">
      <c r="H867" s="52" t="str">
        <f t="shared" si="52"/>
        <v>Calculez d'abord la baisse moyenne de vos revenus sur 12 mois à l'étape 2)</v>
      </c>
      <c r="I867" s="52" t="str">
        <f t="shared" si="53"/>
        <v>Calculez d'abord la baisse moyenne de vos revenus sur 12 mois à l'étape 2)</v>
      </c>
      <c r="J867" s="3" t="str">
        <f>IF(CRHPElig=" -  ","Effectuez l’étape 1",IF(CRHPElig="La baisse de revenus n'est pas admissible dans le cadre du PEREC",CRHPElig,IF(AND(INDEX(claimPeriodNo,MATCH('Étape 1) Taux'!$A$8,claimPeriods,0))&gt;17,INDEX(claimPeriodNo,MATCH('Étape 1) Taux'!$A$8,claimPeriods,0))&lt;20,revenueReduction&lt;0.1),0,IF(NOT(ISNUMBER(F867)),0,IF($D867="Oui",0,IF($C867="Non - avec lien de dépendance",MIN(2258,F867,$E867),MIN(2258,F867)))))))</f>
        <v>Effectuez l’étape 1</v>
      </c>
      <c r="K867" s="3" t="str">
        <f>IF(CRHPElig=" -  ","Effectuez l’étape 1",IF(CRHPElig="La baisse de revenus n'est pas admissible dans le cadre du PEREC",CRHPElig,IF(AND(INDEX(claimPeriodNo,MATCH('Étape 1) Taux'!$A$8,claimPeriods,0))&gt;17,INDEX(claimPeriodNo,MATCH('Étape 1) Taux'!$A$8,claimPeriods,0))&lt;20,revenueReduction&lt;0.1),0,IF(NOT(ISNUMBER(G867)),0,IF($D867="Oui",0,IF($C867="Non - avec lien de dépendance",MIN(2258,G867,$E867),MIN(2258,G867)))))))</f>
        <v>Effectuez l’étape 1</v>
      </c>
      <c r="L867" s="3">
        <f t="shared" si="54"/>
        <v>0</v>
      </c>
      <c r="M867" s="3">
        <f t="shared" si="55"/>
        <v>0</v>
      </c>
    </row>
    <row r="868" spans="8:13" x14ac:dyDescent="0.3">
      <c r="H868" s="52" t="str">
        <f t="shared" si="52"/>
        <v>Calculez d'abord la baisse moyenne de vos revenus sur 12 mois à l'étape 2)</v>
      </c>
      <c r="I868" s="52" t="str">
        <f t="shared" si="53"/>
        <v>Calculez d'abord la baisse moyenne de vos revenus sur 12 mois à l'étape 2)</v>
      </c>
      <c r="J868" s="3" t="str">
        <f>IF(CRHPElig=" -  ","Effectuez l’étape 1",IF(CRHPElig="La baisse de revenus n'est pas admissible dans le cadre du PEREC",CRHPElig,IF(AND(INDEX(claimPeriodNo,MATCH('Étape 1) Taux'!$A$8,claimPeriods,0))&gt;17,INDEX(claimPeriodNo,MATCH('Étape 1) Taux'!$A$8,claimPeriods,0))&lt;20,revenueReduction&lt;0.1),0,IF(NOT(ISNUMBER(F868)),0,IF($D868="Oui",0,IF($C868="Non - avec lien de dépendance",MIN(2258,F868,$E868),MIN(2258,F868)))))))</f>
        <v>Effectuez l’étape 1</v>
      </c>
      <c r="K868" s="3" t="str">
        <f>IF(CRHPElig=" -  ","Effectuez l’étape 1",IF(CRHPElig="La baisse de revenus n'est pas admissible dans le cadre du PEREC",CRHPElig,IF(AND(INDEX(claimPeriodNo,MATCH('Étape 1) Taux'!$A$8,claimPeriods,0))&gt;17,INDEX(claimPeriodNo,MATCH('Étape 1) Taux'!$A$8,claimPeriods,0))&lt;20,revenueReduction&lt;0.1),0,IF(NOT(ISNUMBER(G868)),0,IF($D868="Oui",0,IF($C868="Non - avec lien de dépendance",MIN(2258,G868,$E868),MIN(2258,G868)))))))</f>
        <v>Effectuez l’étape 1</v>
      </c>
      <c r="L868" s="3">
        <f t="shared" si="54"/>
        <v>0</v>
      </c>
      <c r="M868" s="3">
        <f t="shared" si="55"/>
        <v>0</v>
      </c>
    </row>
    <row r="869" spans="8:13" x14ac:dyDescent="0.3">
      <c r="H869" s="52" t="str">
        <f t="shared" si="52"/>
        <v>Calculez d'abord la baisse moyenne de vos revenus sur 12 mois à l'étape 2)</v>
      </c>
      <c r="I869" s="52" t="str">
        <f t="shared" si="53"/>
        <v>Calculez d'abord la baisse moyenne de vos revenus sur 12 mois à l'étape 2)</v>
      </c>
      <c r="J869" s="3" t="str">
        <f>IF(CRHPElig=" -  ","Effectuez l’étape 1",IF(CRHPElig="La baisse de revenus n'est pas admissible dans le cadre du PEREC",CRHPElig,IF(AND(INDEX(claimPeriodNo,MATCH('Étape 1) Taux'!$A$8,claimPeriods,0))&gt;17,INDEX(claimPeriodNo,MATCH('Étape 1) Taux'!$A$8,claimPeriods,0))&lt;20,revenueReduction&lt;0.1),0,IF(NOT(ISNUMBER(F869)),0,IF($D869="Oui",0,IF($C869="Non - avec lien de dépendance",MIN(2258,F869,$E869),MIN(2258,F869)))))))</f>
        <v>Effectuez l’étape 1</v>
      </c>
      <c r="K869" s="3" t="str">
        <f>IF(CRHPElig=" -  ","Effectuez l’étape 1",IF(CRHPElig="La baisse de revenus n'est pas admissible dans le cadre du PEREC",CRHPElig,IF(AND(INDEX(claimPeriodNo,MATCH('Étape 1) Taux'!$A$8,claimPeriods,0))&gt;17,INDEX(claimPeriodNo,MATCH('Étape 1) Taux'!$A$8,claimPeriods,0))&lt;20,revenueReduction&lt;0.1),0,IF(NOT(ISNUMBER(G869)),0,IF($D869="Oui",0,IF($C869="Non - avec lien de dépendance",MIN(2258,G869,$E869),MIN(2258,G869)))))))</f>
        <v>Effectuez l’étape 1</v>
      </c>
      <c r="L869" s="3">
        <f t="shared" si="54"/>
        <v>0</v>
      </c>
      <c r="M869" s="3">
        <f t="shared" si="55"/>
        <v>0</v>
      </c>
    </row>
    <row r="870" spans="8:13" x14ac:dyDescent="0.3">
      <c r="H870" s="52" t="str">
        <f t="shared" si="52"/>
        <v>Calculez d'abord la baisse moyenne de vos revenus sur 12 mois à l'étape 2)</v>
      </c>
      <c r="I870" s="52" t="str">
        <f t="shared" si="53"/>
        <v>Calculez d'abord la baisse moyenne de vos revenus sur 12 mois à l'étape 2)</v>
      </c>
      <c r="J870" s="3" t="str">
        <f>IF(CRHPElig=" -  ","Effectuez l’étape 1",IF(CRHPElig="La baisse de revenus n'est pas admissible dans le cadre du PEREC",CRHPElig,IF(AND(INDEX(claimPeriodNo,MATCH('Étape 1) Taux'!$A$8,claimPeriods,0))&gt;17,INDEX(claimPeriodNo,MATCH('Étape 1) Taux'!$A$8,claimPeriods,0))&lt;20,revenueReduction&lt;0.1),0,IF(NOT(ISNUMBER(F870)),0,IF($D870="Oui",0,IF($C870="Non - avec lien de dépendance",MIN(2258,F870,$E870),MIN(2258,F870)))))))</f>
        <v>Effectuez l’étape 1</v>
      </c>
      <c r="K870" s="3" t="str">
        <f>IF(CRHPElig=" -  ","Effectuez l’étape 1",IF(CRHPElig="La baisse de revenus n'est pas admissible dans le cadre du PEREC",CRHPElig,IF(AND(INDEX(claimPeriodNo,MATCH('Étape 1) Taux'!$A$8,claimPeriods,0))&gt;17,INDEX(claimPeriodNo,MATCH('Étape 1) Taux'!$A$8,claimPeriods,0))&lt;20,revenueReduction&lt;0.1),0,IF(NOT(ISNUMBER(G870)),0,IF($D870="Oui",0,IF($C870="Non - avec lien de dépendance",MIN(2258,G870,$E870),MIN(2258,G870)))))))</f>
        <v>Effectuez l’étape 1</v>
      </c>
      <c r="L870" s="3">
        <f t="shared" si="54"/>
        <v>0</v>
      </c>
      <c r="M870" s="3">
        <f t="shared" si="55"/>
        <v>0</v>
      </c>
    </row>
    <row r="871" spans="8:13" x14ac:dyDescent="0.3">
      <c r="H871" s="52" t="str">
        <f t="shared" si="52"/>
        <v>Calculez d'abord la baisse moyenne de vos revenus sur 12 mois à l'étape 2)</v>
      </c>
      <c r="I871" s="52" t="str">
        <f t="shared" si="53"/>
        <v>Calculez d'abord la baisse moyenne de vos revenus sur 12 mois à l'étape 2)</v>
      </c>
      <c r="J871" s="3" t="str">
        <f>IF(CRHPElig=" -  ","Effectuez l’étape 1",IF(CRHPElig="La baisse de revenus n'est pas admissible dans le cadre du PEREC",CRHPElig,IF(AND(INDEX(claimPeriodNo,MATCH('Étape 1) Taux'!$A$8,claimPeriods,0))&gt;17,INDEX(claimPeriodNo,MATCH('Étape 1) Taux'!$A$8,claimPeriods,0))&lt;20,revenueReduction&lt;0.1),0,IF(NOT(ISNUMBER(F871)),0,IF($D871="Oui",0,IF($C871="Non - avec lien de dépendance",MIN(2258,F871,$E871),MIN(2258,F871)))))))</f>
        <v>Effectuez l’étape 1</v>
      </c>
      <c r="K871" s="3" t="str">
        <f>IF(CRHPElig=" -  ","Effectuez l’étape 1",IF(CRHPElig="La baisse de revenus n'est pas admissible dans le cadre du PEREC",CRHPElig,IF(AND(INDEX(claimPeriodNo,MATCH('Étape 1) Taux'!$A$8,claimPeriods,0))&gt;17,INDEX(claimPeriodNo,MATCH('Étape 1) Taux'!$A$8,claimPeriods,0))&lt;20,revenueReduction&lt;0.1),0,IF(NOT(ISNUMBER(G871)),0,IF($D871="Oui",0,IF($C871="Non - avec lien de dépendance",MIN(2258,G871,$E871),MIN(2258,G871)))))))</f>
        <v>Effectuez l’étape 1</v>
      </c>
      <c r="L871" s="3">
        <f t="shared" si="54"/>
        <v>0</v>
      </c>
      <c r="M871" s="3">
        <f t="shared" si="55"/>
        <v>0</v>
      </c>
    </row>
    <row r="872" spans="8:13" x14ac:dyDescent="0.3">
      <c r="H872" s="52" t="str">
        <f t="shared" si="52"/>
        <v>Calculez d'abord la baisse moyenne de vos revenus sur 12 mois à l'étape 2)</v>
      </c>
      <c r="I872" s="52" t="str">
        <f t="shared" si="53"/>
        <v>Calculez d'abord la baisse moyenne de vos revenus sur 12 mois à l'étape 2)</v>
      </c>
      <c r="J872" s="3" t="str">
        <f>IF(CRHPElig=" -  ","Effectuez l’étape 1",IF(CRHPElig="La baisse de revenus n'est pas admissible dans le cadre du PEREC",CRHPElig,IF(AND(INDEX(claimPeriodNo,MATCH('Étape 1) Taux'!$A$8,claimPeriods,0))&gt;17,INDEX(claimPeriodNo,MATCH('Étape 1) Taux'!$A$8,claimPeriods,0))&lt;20,revenueReduction&lt;0.1),0,IF(NOT(ISNUMBER(F872)),0,IF($D872="Oui",0,IF($C872="Non - avec lien de dépendance",MIN(2258,F872,$E872),MIN(2258,F872)))))))</f>
        <v>Effectuez l’étape 1</v>
      </c>
      <c r="K872" s="3" t="str">
        <f>IF(CRHPElig=" -  ","Effectuez l’étape 1",IF(CRHPElig="La baisse de revenus n'est pas admissible dans le cadre du PEREC",CRHPElig,IF(AND(INDEX(claimPeriodNo,MATCH('Étape 1) Taux'!$A$8,claimPeriods,0))&gt;17,INDEX(claimPeriodNo,MATCH('Étape 1) Taux'!$A$8,claimPeriods,0))&lt;20,revenueReduction&lt;0.1),0,IF(NOT(ISNUMBER(G872)),0,IF($D872="Oui",0,IF($C872="Non - avec lien de dépendance",MIN(2258,G872,$E872),MIN(2258,G872)))))))</f>
        <v>Effectuez l’étape 1</v>
      </c>
      <c r="L872" s="3">
        <f t="shared" si="54"/>
        <v>0</v>
      </c>
      <c r="M872" s="3">
        <f t="shared" si="55"/>
        <v>0</v>
      </c>
    </row>
    <row r="873" spans="8:13" x14ac:dyDescent="0.3">
      <c r="H873" s="52" t="str">
        <f t="shared" si="52"/>
        <v>Calculez d'abord la baisse moyenne de vos revenus sur 12 mois à l'étape 2)</v>
      </c>
      <c r="I873" s="52" t="str">
        <f t="shared" si="53"/>
        <v>Calculez d'abord la baisse moyenne de vos revenus sur 12 mois à l'étape 2)</v>
      </c>
      <c r="J873" s="3" t="str">
        <f>IF(CRHPElig=" -  ","Effectuez l’étape 1",IF(CRHPElig="La baisse de revenus n'est pas admissible dans le cadre du PEREC",CRHPElig,IF(AND(INDEX(claimPeriodNo,MATCH('Étape 1) Taux'!$A$8,claimPeriods,0))&gt;17,INDEX(claimPeriodNo,MATCH('Étape 1) Taux'!$A$8,claimPeriods,0))&lt;20,revenueReduction&lt;0.1),0,IF(NOT(ISNUMBER(F873)),0,IF($D873="Oui",0,IF($C873="Non - avec lien de dépendance",MIN(2258,F873,$E873),MIN(2258,F873)))))))</f>
        <v>Effectuez l’étape 1</v>
      </c>
      <c r="K873" s="3" t="str">
        <f>IF(CRHPElig=" -  ","Effectuez l’étape 1",IF(CRHPElig="La baisse de revenus n'est pas admissible dans le cadre du PEREC",CRHPElig,IF(AND(INDEX(claimPeriodNo,MATCH('Étape 1) Taux'!$A$8,claimPeriods,0))&gt;17,INDEX(claimPeriodNo,MATCH('Étape 1) Taux'!$A$8,claimPeriods,0))&lt;20,revenueReduction&lt;0.1),0,IF(NOT(ISNUMBER(G873)),0,IF($D873="Oui",0,IF($C873="Non - avec lien de dépendance",MIN(2258,G873,$E873),MIN(2258,G873)))))))</f>
        <v>Effectuez l’étape 1</v>
      </c>
      <c r="L873" s="3">
        <f t="shared" si="54"/>
        <v>0</v>
      </c>
      <c r="M873" s="3">
        <f t="shared" si="55"/>
        <v>0</v>
      </c>
    </row>
    <row r="874" spans="8:13" x14ac:dyDescent="0.3">
      <c r="H874" s="52" t="str">
        <f t="shared" si="52"/>
        <v>Calculez d'abord la baisse moyenne de vos revenus sur 12 mois à l'étape 2)</v>
      </c>
      <c r="I874" s="52" t="str">
        <f t="shared" si="53"/>
        <v>Calculez d'abord la baisse moyenne de vos revenus sur 12 mois à l'étape 2)</v>
      </c>
      <c r="J874" s="3" t="str">
        <f>IF(CRHPElig=" -  ","Effectuez l’étape 1",IF(CRHPElig="La baisse de revenus n'est pas admissible dans le cadre du PEREC",CRHPElig,IF(AND(INDEX(claimPeriodNo,MATCH('Étape 1) Taux'!$A$8,claimPeriods,0))&gt;17,INDEX(claimPeriodNo,MATCH('Étape 1) Taux'!$A$8,claimPeriods,0))&lt;20,revenueReduction&lt;0.1),0,IF(NOT(ISNUMBER(F874)),0,IF($D874="Oui",0,IF($C874="Non - avec lien de dépendance",MIN(2258,F874,$E874),MIN(2258,F874)))))))</f>
        <v>Effectuez l’étape 1</v>
      </c>
      <c r="K874" s="3" t="str">
        <f>IF(CRHPElig=" -  ","Effectuez l’étape 1",IF(CRHPElig="La baisse de revenus n'est pas admissible dans le cadre du PEREC",CRHPElig,IF(AND(INDEX(claimPeriodNo,MATCH('Étape 1) Taux'!$A$8,claimPeriods,0))&gt;17,INDEX(claimPeriodNo,MATCH('Étape 1) Taux'!$A$8,claimPeriods,0))&lt;20,revenueReduction&lt;0.1),0,IF(NOT(ISNUMBER(G874)),0,IF($D874="Oui",0,IF($C874="Non - avec lien de dépendance",MIN(2258,G874,$E874),MIN(2258,G874)))))))</f>
        <v>Effectuez l’étape 1</v>
      </c>
      <c r="L874" s="3">
        <f t="shared" si="54"/>
        <v>0</v>
      </c>
      <c r="M874" s="3">
        <f t="shared" si="55"/>
        <v>0</v>
      </c>
    </row>
    <row r="875" spans="8:13" x14ac:dyDescent="0.3">
      <c r="H875" s="52" t="str">
        <f t="shared" si="52"/>
        <v>Calculez d'abord la baisse moyenne de vos revenus sur 12 mois à l'étape 2)</v>
      </c>
      <c r="I875" s="52" t="str">
        <f t="shared" si="53"/>
        <v>Calculez d'abord la baisse moyenne de vos revenus sur 12 mois à l'étape 2)</v>
      </c>
      <c r="J875" s="3" t="str">
        <f>IF(CRHPElig=" -  ","Effectuez l’étape 1",IF(CRHPElig="La baisse de revenus n'est pas admissible dans le cadre du PEREC",CRHPElig,IF(AND(INDEX(claimPeriodNo,MATCH('Étape 1) Taux'!$A$8,claimPeriods,0))&gt;17,INDEX(claimPeriodNo,MATCH('Étape 1) Taux'!$A$8,claimPeriods,0))&lt;20,revenueReduction&lt;0.1),0,IF(NOT(ISNUMBER(F875)),0,IF($D875="Oui",0,IF($C875="Non - avec lien de dépendance",MIN(2258,F875,$E875),MIN(2258,F875)))))))</f>
        <v>Effectuez l’étape 1</v>
      </c>
      <c r="K875" s="3" t="str">
        <f>IF(CRHPElig=" -  ","Effectuez l’étape 1",IF(CRHPElig="La baisse de revenus n'est pas admissible dans le cadre du PEREC",CRHPElig,IF(AND(INDEX(claimPeriodNo,MATCH('Étape 1) Taux'!$A$8,claimPeriods,0))&gt;17,INDEX(claimPeriodNo,MATCH('Étape 1) Taux'!$A$8,claimPeriods,0))&lt;20,revenueReduction&lt;0.1),0,IF(NOT(ISNUMBER(G875)),0,IF($D875="Oui",0,IF($C875="Non - avec lien de dépendance",MIN(2258,G875,$E875),MIN(2258,G875)))))))</f>
        <v>Effectuez l’étape 1</v>
      </c>
      <c r="L875" s="3">
        <f t="shared" si="54"/>
        <v>0</v>
      </c>
      <c r="M875" s="3">
        <f t="shared" si="55"/>
        <v>0</v>
      </c>
    </row>
    <row r="876" spans="8:13" x14ac:dyDescent="0.3">
      <c r="H876" s="52" t="str">
        <f t="shared" si="52"/>
        <v>Calculez d'abord la baisse moyenne de vos revenus sur 12 mois à l'étape 2)</v>
      </c>
      <c r="I876" s="52" t="str">
        <f t="shared" si="53"/>
        <v>Calculez d'abord la baisse moyenne de vos revenus sur 12 mois à l'étape 2)</v>
      </c>
      <c r="J876" s="3" t="str">
        <f>IF(CRHPElig=" -  ","Effectuez l’étape 1",IF(CRHPElig="La baisse de revenus n'est pas admissible dans le cadre du PEREC",CRHPElig,IF(AND(INDEX(claimPeriodNo,MATCH('Étape 1) Taux'!$A$8,claimPeriods,0))&gt;17,INDEX(claimPeriodNo,MATCH('Étape 1) Taux'!$A$8,claimPeriods,0))&lt;20,revenueReduction&lt;0.1),0,IF(NOT(ISNUMBER(F876)),0,IF($D876="Oui",0,IF($C876="Non - avec lien de dépendance",MIN(2258,F876,$E876),MIN(2258,F876)))))))</f>
        <v>Effectuez l’étape 1</v>
      </c>
      <c r="K876" s="3" t="str">
        <f>IF(CRHPElig=" -  ","Effectuez l’étape 1",IF(CRHPElig="La baisse de revenus n'est pas admissible dans le cadre du PEREC",CRHPElig,IF(AND(INDEX(claimPeriodNo,MATCH('Étape 1) Taux'!$A$8,claimPeriods,0))&gt;17,INDEX(claimPeriodNo,MATCH('Étape 1) Taux'!$A$8,claimPeriods,0))&lt;20,revenueReduction&lt;0.1),0,IF(NOT(ISNUMBER(G876)),0,IF($D876="Oui",0,IF($C876="Non - avec lien de dépendance",MIN(2258,G876,$E876),MIN(2258,G876)))))))</f>
        <v>Effectuez l’étape 1</v>
      </c>
      <c r="L876" s="3">
        <f t="shared" si="54"/>
        <v>0</v>
      </c>
      <c r="M876" s="3">
        <f t="shared" si="55"/>
        <v>0</v>
      </c>
    </row>
    <row r="877" spans="8:13" x14ac:dyDescent="0.3">
      <c r="H877" s="52" t="str">
        <f t="shared" si="52"/>
        <v>Calculez d'abord la baisse moyenne de vos revenus sur 12 mois à l'étape 2)</v>
      </c>
      <c r="I877" s="52" t="str">
        <f t="shared" si="53"/>
        <v>Calculez d'abord la baisse moyenne de vos revenus sur 12 mois à l'étape 2)</v>
      </c>
      <c r="J877" s="3" t="str">
        <f>IF(CRHPElig=" -  ","Effectuez l’étape 1",IF(CRHPElig="La baisse de revenus n'est pas admissible dans le cadre du PEREC",CRHPElig,IF(AND(INDEX(claimPeriodNo,MATCH('Étape 1) Taux'!$A$8,claimPeriods,0))&gt;17,INDEX(claimPeriodNo,MATCH('Étape 1) Taux'!$A$8,claimPeriods,0))&lt;20,revenueReduction&lt;0.1),0,IF(NOT(ISNUMBER(F877)),0,IF($D877="Oui",0,IF($C877="Non - avec lien de dépendance",MIN(2258,F877,$E877),MIN(2258,F877)))))))</f>
        <v>Effectuez l’étape 1</v>
      </c>
      <c r="K877" s="3" t="str">
        <f>IF(CRHPElig=" -  ","Effectuez l’étape 1",IF(CRHPElig="La baisse de revenus n'est pas admissible dans le cadre du PEREC",CRHPElig,IF(AND(INDEX(claimPeriodNo,MATCH('Étape 1) Taux'!$A$8,claimPeriods,0))&gt;17,INDEX(claimPeriodNo,MATCH('Étape 1) Taux'!$A$8,claimPeriods,0))&lt;20,revenueReduction&lt;0.1),0,IF(NOT(ISNUMBER(G877)),0,IF($D877="Oui",0,IF($C877="Non - avec lien de dépendance",MIN(2258,G877,$E877),MIN(2258,G877)))))))</f>
        <v>Effectuez l’étape 1</v>
      </c>
      <c r="L877" s="3">
        <f t="shared" si="54"/>
        <v>0</v>
      </c>
      <c r="M877" s="3">
        <f t="shared" si="55"/>
        <v>0</v>
      </c>
    </row>
    <row r="878" spans="8:13" x14ac:dyDescent="0.3">
      <c r="H878" s="52" t="str">
        <f t="shared" si="52"/>
        <v>Calculez d'abord la baisse moyenne de vos revenus sur 12 mois à l'étape 2)</v>
      </c>
      <c r="I878" s="52" t="str">
        <f t="shared" si="53"/>
        <v>Calculez d'abord la baisse moyenne de vos revenus sur 12 mois à l'étape 2)</v>
      </c>
      <c r="J878" s="3" t="str">
        <f>IF(CRHPElig=" -  ","Effectuez l’étape 1",IF(CRHPElig="La baisse de revenus n'est pas admissible dans le cadre du PEREC",CRHPElig,IF(AND(INDEX(claimPeriodNo,MATCH('Étape 1) Taux'!$A$8,claimPeriods,0))&gt;17,INDEX(claimPeriodNo,MATCH('Étape 1) Taux'!$A$8,claimPeriods,0))&lt;20,revenueReduction&lt;0.1),0,IF(NOT(ISNUMBER(F878)),0,IF($D878="Oui",0,IF($C878="Non - avec lien de dépendance",MIN(2258,F878,$E878),MIN(2258,F878)))))))</f>
        <v>Effectuez l’étape 1</v>
      </c>
      <c r="K878" s="3" t="str">
        <f>IF(CRHPElig=" -  ","Effectuez l’étape 1",IF(CRHPElig="La baisse de revenus n'est pas admissible dans le cadre du PEREC",CRHPElig,IF(AND(INDEX(claimPeriodNo,MATCH('Étape 1) Taux'!$A$8,claimPeriods,0))&gt;17,INDEX(claimPeriodNo,MATCH('Étape 1) Taux'!$A$8,claimPeriods,0))&lt;20,revenueReduction&lt;0.1),0,IF(NOT(ISNUMBER(G878)),0,IF($D878="Oui",0,IF($C878="Non - avec lien de dépendance",MIN(2258,G878,$E878),MIN(2258,G878)))))))</f>
        <v>Effectuez l’étape 1</v>
      </c>
      <c r="L878" s="3">
        <f t="shared" si="54"/>
        <v>0</v>
      </c>
      <c r="M878" s="3">
        <f t="shared" si="55"/>
        <v>0</v>
      </c>
    </row>
    <row r="879" spans="8:13" x14ac:dyDescent="0.3">
      <c r="H879" s="52" t="str">
        <f t="shared" si="52"/>
        <v>Calculez d'abord la baisse moyenne de vos revenus sur 12 mois à l'étape 2)</v>
      </c>
      <c r="I879" s="52" t="str">
        <f t="shared" si="53"/>
        <v>Calculez d'abord la baisse moyenne de vos revenus sur 12 mois à l'étape 2)</v>
      </c>
      <c r="J879" s="3" t="str">
        <f>IF(CRHPElig=" -  ","Effectuez l’étape 1",IF(CRHPElig="La baisse de revenus n'est pas admissible dans le cadre du PEREC",CRHPElig,IF(AND(INDEX(claimPeriodNo,MATCH('Étape 1) Taux'!$A$8,claimPeriods,0))&gt;17,INDEX(claimPeriodNo,MATCH('Étape 1) Taux'!$A$8,claimPeriods,0))&lt;20,revenueReduction&lt;0.1),0,IF(NOT(ISNUMBER(F879)),0,IF($D879="Oui",0,IF($C879="Non - avec lien de dépendance",MIN(2258,F879,$E879),MIN(2258,F879)))))))</f>
        <v>Effectuez l’étape 1</v>
      </c>
      <c r="K879" s="3" t="str">
        <f>IF(CRHPElig=" -  ","Effectuez l’étape 1",IF(CRHPElig="La baisse de revenus n'est pas admissible dans le cadre du PEREC",CRHPElig,IF(AND(INDEX(claimPeriodNo,MATCH('Étape 1) Taux'!$A$8,claimPeriods,0))&gt;17,INDEX(claimPeriodNo,MATCH('Étape 1) Taux'!$A$8,claimPeriods,0))&lt;20,revenueReduction&lt;0.1),0,IF(NOT(ISNUMBER(G879)),0,IF($D879="Oui",0,IF($C879="Non - avec lien de dépendance",MIN(2258,G879,$E879),MIN(2258,G879)))))))</f>
        <v>Effectuez l’étape 1</v>
      </c>
      <c r="L879" s="3">
        <f t="shared" si="54"/>
        <v>0</v>
      </c>
      <c r="M879" s="3">
        <f t="shared" si="55"/>
        <v>0</v>
      </c>
    </row>
    <row r="880" spans="8:13" x14ac:dyDescent="0.3">
      <c r="H880" s="52" t="str">
        <f t="shared" si="52"/>
        <v>Calculez d'abord la baisse moyenne de vos revenus sur 12 mois à l'étape 2)</v>
      </c>
      <c r="I880" s="52" t="str">
        <f t="shared" si="53"/>
        <v>Calculez d'abord la baisse moyenne de vos revenus sur 12 mois à l'étape 2)</v>
      </c>
      <c r="J880" s="3" t="str">
        <f>IF(CRHPElig=" -  ","Effectuez l’étape 1",IF(CRHPElig="La baisse de revenus n'est pas admissible dans le cadre du PEREC",CRHPElig,IF(AND(INDEX(claimPeriodNo,MATCH('Étape 1) Taux'!$A$8,claimPeriods,0))&gt;17,INDEX(claimPeriodNo,MATCH('Étape 1) Taux'!$A$8,claimPeriods,0))&lt;20,revenueReduction&lt;0.1),0,IF(NOT(ISNUMBER(F880)),0,IF($D880="Oui",0,IF($C880="Non - avec lien de dépendance",MIN(2258,F880,$E880),MIN(2258,F880)))))))</f>
        <v>Effectuez l’étape 1</v>
      </c>
      <c r="K880" s="3" t="str">
        <f>IF(CRHPElig=" -  ","Effectuez l’étape 1",IF(CRHPElig="La baisse de revenus n'est pas admissible dans le cadre du PEREC",CRHPElig,IF(AND(INDEX(claimPeriodNo,MATCH('Étape 1) Taux'!$A$8,claimPeriods,0))&gt;17,INDEX(claimPeriodNo,MATCH('Étape 1) Taux'!$A$8,claimPeriods,0))&lt;20,revenueReduction&lt;0.1),0,IF(NOT(ISNUMBER(G880)),0,IF($D880="Oui",0,IF($C880="Non - avec lien de dépendance",MIN(2258,G880,$E880),MIN(2258,G880)))))))</f>
        <v>Effectuez l’étape 1</v>
      </c>
      <c r="L880" s="3">
        <f t="shared" si="54"/>
        <v>0</v>
      </c>
      <c r="M880" s="3">
        <f t="shared" si="55"/>
        <v>0</v>
      </c>
    </row>
    <row r="881" spans="8:13" x14ac:dyDescent="0.3">
      <c r="H881" s="52" t="str">
        <f t="shared" si="52"/>
        <v>Calculez d'abord la baisse moyenne de vos revenus sur 12 mois à l'étape 2)</v>
      </c>
      <c r="I881" s="52" t="str">
        <f t="shared" si="53"/>
        <v>Calculez d'abord la baisse moyenne de vos revenus sur 12 mois à l'étape 2)</v>
      </c>
      <c r="J881" s="3" t="str">
        <f>IF(CRHPElig=" -  ","Effectuez l’étape 1",IF(CRHPElig="La baisse de revenus n'est pas admissible dans le cadre du PEREC",CRHPElig,IF(AND(INDEX(claimPeriodNo,MATCH('Étape 1) Taux'!$A$8,claimPeriods,0))&gt;17,INDEX(claimPeriodNo,MATCH('Étape 1) Taux'!$A$8,claimPeriods,0))&lt;20,revenueReduction&lt;0.1),0,IF(NOT(ISNUMBER(F881)),0,IF($D881="Oui",0,IF($C881="Non - avec lien de dépendance",MIN(2258,F881,$E881),MIN(2258,F881)))))))</f>
        <v>Effectuez l’étape 1</v>
      </c>
      <c r="K881" s="3" t="str">
        <f>IF(CRHPElig=" -  ","Effectuez l’étape 1",IF(CRHPElig="La baisse de revenus n'est pas admissible dans le cadre du PEREC",CRHPElig,IF(AND(INDEX(claimPeriodNo,MATCH('Étape 1) Taux'!$A$8,claimPeriods,0))&gt;17,INDEX(claimPeriodNo,MATCH('Étape 1) Taux'!$A$8,claimPeriods,0))&lt;20,revenueReduction&lt;0.1),0,IF(NOT(ISNUMBER(G881)),0,IF($D881="Oui",0,IF($C881="Non - avec lien de dépendance",MIN(2258,G881,$E881),MIN(2258,G881)))))))</f>
        <v>Effectuez l’étape 1</v>
      </c>
      <c r="L881" s="3">
        <f t="shared" si="54"/>
        <v>0</v>
      </c>
      <c r="M881" s="3">
        <f t="shared" si="55"/>
        <v>0</v>
      </c>
    </row>
    <row r="882" spans="8:13" x14ac:dyDescent="0.3">
      <c r="H882" s="52" t="str">
        <f t="shared" si="52"/>
        <v>Calculez d'abord la baisse moyenne de vos revenus sur 12 mois à l'étape 2)</v>
      </c>
      <c r="I882" s="52" t="str">
        <f t="shared" si="53"/>
        <v>Calculez d'abord la baisse moyenne de vos revenus sur 12 mois à l'étape 2)</v>
      </c>
      <c r="J882" s="3" t="str">
        <f>IF(CRHPElig=" -  ","Effectuez l’étape 1",IF(CRHPElig="La baisse de revenus n'est pas admissible dans le cadre du PEREC",CRHPElig,IF(AND(INDEX(claimPeriodNo,MATCH('Étape 1) Taux'!$A$8,claimPeriods,0))&gt;17,INDEX(claimPeriodNo,MATCH('Étape 1) Taux'!$A$8,claimPeriods,0))&lt;20,revenueReduction&lt;0.1),0,IF(NOT(ISNUMBER(F882)),0,IF($D882="Oui",0,IF($C882="Non - avec lien de dépendance",MIN(2258,F882,$E882),MIN(2258,F882)))))))</f>
        <v>Effectuez l’étape 1</v>
      </c>
      <c r="K882" s="3" t="str">
        <f>IF(CRHPElig=" -  ","Effectuez l’étape 1",IF(CRHPElig="La baisse de revenus n'est pas admissible dans le cadre du PEREC",CRHPElig,IF(AND(INDEX(claimPeriodNo,MATCH('Étape 1) Taux'!$A$8,claimPeriods,0))&gt;17,INDEX(claimPeriodNo,MATCH('Étape 1) Taux'!$A$8,claimPeriods,0))&lt;20,revenueReduction&lt;0.1),0,IF(NOT(ISNUMBER(G882)),0,IF($D882="Oui",0,IF($C882="Non - avec lien de dépendance",MIN(2258,G882,$E882),MIN(2258,G882)))))))</f>
        <v>Effectuez l’étape 1</v>
      </c>
      <c r="L882" s="3">
        <f t="shared" si="54"/>
        <v>0</v>
      </c>
      <c r="M882" s="3">
        <f t="shared" si="55"/>
        <v>0</v>
      </c>
    </row>
    <row r="883" spans="8:13" x14ac:dyDescent="0.3">
      <c r="H883" s="52" t="str">
        <f t="shared" si="52"/>
        <v>Calculez d'abord la baisse moyenne de vos revenus sur 12 mois à l'étape 2)</v>
      </c>
      <c r="I883" s="52" t="str">
        <f t="shared" si="53"/>
        <v>Calculez d'abord la baisse moyenne de vos revenus sur 12 mois à l'étape 2)</v>
      </c>
      <c r="J883" s="3" t="str">
        <f>IF(CRHPElig=" -  ","Effectuez l’étape 1",IF(CRHPElig="La baisse de revenus n'est pas admissible dans le cadre du PEREC",CRHPElig,IF(AND(INDEX(claimPeriodNo,MATCH('Étape 1) Taux'!$A$8,claimPeriods,0))&gt;17,INDEX(claimPeriodNo,MATCH('Étape 1) Taux'!$A$8,claimPeriods,0))&lt;20,revenueReduction&lt;0.1),0,IF(NOT(ISNUMBER(F883)),0,IF($D883="Oui",0,IF($C883="Non - avec lien de dépendance",MIN(2258,F883,$E883),MIN(2258,F883)))))))</f>
        <v>Effectuez l’étape 1</v>
      </c>
      <c r="K883" s="3" t="str">
        <f>IF(CRHPElig=" -  ","Effectuez l’étape 1",IF(CRHPElig="La baisse de revenus n'est pas admissible dans le cadre du PEREC",CRHPElig,IF(AND(INDEX(claimPeriodNo,MATCH('Étape 1) Taux'!$A$8,claimPeriods,0))&gt;17,INDEX(claimPeriodNo,MATCH('Étape 1) Taux'!$A$8,claimPeriods,0))&lt;20,revenueReduction&lt;0.1),0,IF(NOT(ISNUMBER(G883)),0,IF($D883="Oui",0,IF($C883="Non - avec lien de dépendance",MIN(2258,G883,$E883),MIN(2258,G883)))))))</f>
        <v>Effectuez l’étape 1</v>
      </c>
      <c r="L883" s="3">
        <f t="shared" si="54"/>
        <v>0</v>
      </c>
      <c r="M883" s="3">
        <f t="shared" si="55"/>
        <v>0</v>
      </c>
    </row>
    <row r="884" spans="8:13" x14ac:dyDescent="0.3">
      <c r="H884" s="52" t="str">
        <f t="shared" si="52"/>
        <v>Calculez d'abord la baisse moyenne de vos revenus sur 12 mois à l'étape 2)</v>
      </c>
      <c r="I884" s="52" t="str">
        <f t="shared" si="53"/>
        <v>Calculez d'abord la baisse moyenne de vos revenus sur 12 mois à l'étape 2)</v>
      </c>
      <c r="J884" s="3" t="str">
        <f>IF(CRHPElig=" -  ","Effectuez l’étape 1",IF(CRHPElig="La baisse de revenus n'est pas admissible dans le cadre du PEREC",CRHPElig,IF(AND(INDEX(claimPeriodNo,MATCH('Étape 1) Taux'!$A$8,claimPeriods,0))&gt;17,INDEX(claimPeriodNo,MATCH('Étape 1) Taux'!$A$8,claimPeriods,0))&lt;20,revenueReduction&lt;0.1),0,IF(NOT(ISNUMBER(F884)),0,IF($D884="Oui",0,IF($C884="Non - avec lien de dépendance",MIN(2258,F884,$E884),MIN(2258,F884)))))))</f>
        <v>Effectuez l’étape 1</v>
      </c>
      <c r="K884" s="3" t="str">
        <f>IF(CRHPElig=" -  ","Effectuez l’étape 1",IF(CRHPElig="La baisse de revenus n'est pas admissible dans le cadre du PEREC",CRHPElig,IF(AND(INDEX(claimPeriodNo,MATCH('Étape 1) Taux'!$A$8,claimPeriods,0))&gt;17,INDEX(claimPeriodNo,MATCH('Étape 1) Taux'!$A$8,claimPeriods,0))&lt;20,revenueReduction&lt;0.1),0,IF(NOT(ISNUMBER(G884)),0,IF($D884="Oui",0,IF($C884="Non - avec lien de dépendance",MIN(2258,G884,$E884),MIN(2258,G884)))))))</f>
        <v>Effectuez l’étape 1</v>
      </c>
      <c r="L884" s="3">
        <f t="shared" si="54"/>
        <v>0</v>
      </c>
      <c r="M884" s="3">
        <f t="shared" si="55"/>
        <v>0</v>
      </c>
    </row>
    <row r="885" spans="8:13" x14ac:dyDescent="0.3">
      <c r="H885" s="52" t="str">
        <f t="shared" si="52"/>
        <v>Calculez d'abord la baisse moyenne de vos revenus sur 12 mois à l'étape 2)</v>
      </c>
      <c r="I885" s="52" t="str">
        <f t="shared" si="53"/>
        <v>Calculez d'abord la baisse moyenne de vos revenus sur 12 mois à l'étape 2)</v>
      </c>
      <c r="J885" s="3" t="str">
        <f>IF(CRHPElig=" -  ","Effectuez l’étape 1",IF(CRHPElig="La baisse de revenus n'est pas admissible dans le cadre du PEREC",CRHPElig,IF(AND(INDEX(claimPeriodNo,MATCH('Étape 1) Taux'!$A$8,claimPeriods,0))&gt;17,INDEX(claimPeriodNo,MATCH('Étape 1) Taux'!$A$8,claimPeriods,0))&lt;20,revenueReduction&lt;0.1),0,IF(NOT(ISNUMBER(F885)),0,IF($D885="Oui",0,IF($C885="Non - avec lien de dépendance",MIN(2258,F885,$E885),MIN(2258,F885)))))))</f>
        <v>Effectuez l’étape 1</v>
      </c>
      <c r="K885" s="3" t="str">
        <f>IF(CRHPElig=" -  ","Effectuez l’étape 1",IF(CRHPElig="La baisse de revenus n'est pas admissible dans le cadre du PEREC",CRHPElig,IF(AND(INDEX(claimPeriodNo,MATCH('Étape 1) Taux'!$A$8,claimPeriods,0))&gt;17,INDEX(claimPeriodNo,MATCH('Étape 1) Taux'!$A$8,claimPeriods,0))&lt;20,revenueReduction&lt;0.1),0,IF(NOT(ISNUMBER(G885)),0,IF($D885="Oui",0,IF($C885="Non - avec lien de dépendance",MIN(2258,G885,$E885),MIN(2258,G885)))))))</f>
        <v>Effectuez l’étape 1</v>
      </c>
      <c r="L885" s="3">
        <f t="shared" si="54"/>
        <v>0</v>
      </c>
      <c r="M885" s="3">
        <f t="shared" si="55"/>
        <v>0</v>
      </c>
    </row>
    <row r="886" spans="8:13" x14ac:dyDescent="0.3">
      <c r="H886" s="52" t="str">
        <f t="shared" si="52"/>
        <v>Calculez d'abord la baisse moyenne de vos revenus sur 12 mois à l'étape 2)</v>
      </c>
      <c r="I886" s="52" t="str">
        <f t="shared" si="53"/>
        <v>Calculez d'abord la baisse moyenne de vos revenus sur 12 mois à l'étape 2)</v>
      </c>
      <c r="J886" s="3" t="str">
        <f>IF(CRHPElig=" -  ","Effectuez l’étape 1",IF(CRHPElig="La baisse de revenus n'est pas admissible dans le cadre du PEREC",CRHPElig,IF(AND(INDEX(claimPeriodNo,MATCH('Étape 1) Taux'!$A$8,claimPeriods,0))&gt;17,INDEX(claimPeriodNo,MATCH('Étape 1) Taux'!$A$8,claimPeriods,0))&lt;20,revenueReduction&lt;0.1),0,IF(NOT(ISNUMBER(F886)),0,IF($D886="Oui",0,IF($C886="Non - avec lien de dépendance",MIN(2258,F886,$E886),MIN(2258,F886)))))))</f>
        <v>Effectuez l’étape 1</v>
      </c>
      <c r="K886" s="3" t="str">
        <f>IF(CRHPElig=" -  ","Effectuez l’étape 1",IF(CRHPElig="La baisse de revenus n'est pas admissible dans le cadre du PEREC",CRHPElig,IF(AND(INDEX(claimPeriodNo,MATCH('Étape 1) Taux'!$A$8,claimPeriods,0))&gt;17,INDEX(claimPeriodNo,MATCH('Étape 1) Taux'!$A$8,claimPeriods,0))&lt;20,revenueReduction&lt;0.1),0,IF(NOT(ISNUMBER(G886)),0,IF($D886="Oui",0,IF($C886="Non - avec lien de dépendance",MIN(2258,G886,$E886),MIN(2258,G886)))))))</f>
        <v>Effectuez l’étape 1</v>
      </c>
      <c r="L886" s="3">
        <f t="shared" si="54"/>
        <v>0</v>
      </c>
      <c r="M886" s="3">
        <f t="shared" si="55"/>
        <v>0</v>
      </c>
    </row>
    <row r="887" spans="8:13" x14ac:dyDescent="0.3">
      <c r="H887" s="52" t="str">
        <f t="shared" si="52"/>
        <v>Calculez d'abord la baisse moyenne de vos revenus sur 12 mois à l'étape 2)</v>
      </c>
      <c r="I887" s="52" t="str">
        <f t="shared" si="53"/>
        <v>Calculez d'abord la baisse moyenne de vos revenus sur 12 mois à l'étape 2)</v>
      </c>
      <c r="J887" s="3" t="str">
        <f>IF(CRHPElig=" -  ","Effectuez l’étape 1",IF(CRHPElig="La baisse de revenus n'est pas admissible dans le cadre du PEREC",CRHPElig,IF(AND(INDEX(claimPeriodNo,MATCH('Étape 1) Taux'!$A$8,claimPeriods,0))&gt;17,INDEX(claimPeriodNo,MATCH('Étape 1) Taux'!$A$8,claimPeriods,0))&lt;20,revenueReduction&lt;0.1),0,IF(NOT(ISNUMBER(F887)),0,IF($D887="Oui",0,IF($C887="Non - avec lien de dépendance",MIN(2258,F887,$E887),MIN(2258,F887)))))))</f>
        <v>Effectuez l’étape 1</v>
      </c>
      <c r="K887" s="3" t="str">
        <f>IF(CRHPElig=" -  ","Effectuez l’étape 1",IF(CRHPElig="La baisse de revenus n'est pas admissible dans le cadre du PEREC",CRHPElig,IF(AND(INDEX(claimPeriodNo,MATCH('Étape 1) Taux'!$A$8,claimPeriods,0))&gt;17,INDEX(claimPeriodNo,MATCH('Étape 1) Taux'!$A$8,claimPeriods,0))&lt;20,revenueReduction&lt;0.1),0,IF(NOT(ISNUMBER(G887)),0,IF($D887="Oui",0,IF($C887="Non - avec lien de dépendance",MIN(2258,G887,$E887),MIN(2258,G887)))))))</f>
        <v>Effectuez l’étape 1</v>
      </c>
      <c r="L887" s="3">
        <f t="shared" si="54"/>
        <v>0</v>
      </c>
      <c r="M887" s="3">
        <f t="shared" si="55"/>
        <v>0</v>
      </c>
    </row>
    <row r="888" spans="8:13" x14ac:dyDescent="0.3">
      <c r="H888" s="52" t="str">
        <f t="shared" si="52"/>
        <v>Calculez d'abord la baisse moyenne de vos revenus sur 12 mois à l'étape 2)</v>
      </c>
      <c r="I888" s="52" t="str">
        <f t="shared" si="53"/>
        <v>Calculez d'abord la baisse moyenne de vos revenus sur 12 mois à l'étape 2)</v>
      </c>
      <c r="J888" s="3" t="str">
        <f>IF(CRHPElig=" -  ","Effectuez l’étape 1",IF(CRHPElig="La baisse de revenus n'est pas admissible dans le cadre du PEREC",CRHPElig,IF(AND(INDEX(claimPeriodNo,MATCH('Étape 1) Taux'!$A$8,claimPeriods,0))&gt;17,INDEX(claimPeriodNo,MATCH('Étape 1) Taux'!$A$8,claimPeriods,0))&lt;20,revenueReduction&lt;0.1),0,IF(NOT(ISNUMBER(F888)),0,IF($D888="Oui",0,IF($C888="Non - avec lien de dépendance",MIN(2258,F888,$E888),MIN(2258,F888)))))))</f>
        <v>Effectuez l’étape 1</v>
      </c>
      <c r="K888" s="3" t="str">
        <f>IF(CRHPElig=" -  ","Effectuez l’étape 1",IF(CRHPElig="La baisse de revenus n'est pas admissible dans le cadre du PEREC",CRHPElig,IF(AND(INDEX(claimPeriodNo,MATCH('Étape 1) Taux'!$A$8,claimPeriods,0))&gt;17,INDEX(claimPeriodNo,MATCH('Étape 1) Taux'!$A$8,claimPeriods,0))&lt;20,revenueReduction&lt;0.1),0,IF(NOT(ISNUMBER(G888)),0,IF($D888="Oui",0,IF($C888="Non - avec lien de dépendance",MIN(2258,G888,$E888),MIN(2258,G888)))))))</f>
        <v>Effectuez l’étape 1</v>
      </c>
      <c r="L888" s="3">
        <f t="shared" si="54"/>
        <v>0</v>
      </c>
      <c r="M888" s="3">
        <f t="shared" si="55"/>
        <v>0</v>
      </c>
    </row>
    <row r="889" spans="8:13" x14ac:dyDescent="0.3">
      <c r="H889" s="52" t="str">
        <f t="shared" si="52"/>
        <v>Calculez d'abord la baisse moyenne de vos revenus sur 12 mois à l'étape 2)</v>
      </c>
      <c r="I889" s="52" t="str">
        <f t="shared" si="53"/>
        <v>Calculez d'abord la baisse moyenne de vos revenus sur 12 mois à l'étape 2)</v>
      </c>
      <c r="J889" s="3" t="str">
        <f>IF(CRHPElig=" -  ","Effectuez l’étape 1",IF(CRHPElig="La baisse de revenus n'est pas admissible dans le cadre du PEREC",CRHPElig,IF(AND(INDEX(claimPeriodNo,MATCH('Étape 1) Taux'!$A$8,claimPeriods,0))&gt;17,INDEX(claimPeriodNo,MATCH('Étape 1) Taux'!$A$8,claimPeriods,0))&lt;20,revenueReduction&lt;0.1),0,IF(NOT(ISNUMBER(F889)),0,IF($D889="Oui",0,IF($C889="Non - avec lien de dépendance",MIN(2258,F889,$E889),MIN(2258,F889)))))))</f>
        <v>Effectuez l’étape 1</v>
      </c>
      <c r="K889" s="3" t="str">
        <f>IF(CRHPElig=" -  ","Effectuez l’étape 1",IF(CRHPElig="La baisse de revenus n'est pas admissible dans le cadre du PEREC",CRHPElig,IF(AND(INDEX(claimPeriodNo,MATCH('Étape 1) Taux'!$A$8,claimPeriods,0))&gt;17,INDEX(claimPeriodNo,MATCH('Étape 1) Taux'!$A$8,claimPeriods,0))&lt;20,revenueReduction&lt;0.1),0,IF(NOT(ISNUMBER(G889)),0,IF($D889="Oui",0,IF($C889="Non - avec lien de dépendance",MIN(2258,G889,$E889),MIN(2258,G889)))))))</f>
        <v>Effectuez l’étape 1</v>
      </c>
      <c r="L889" s="3">
        <f t="shared" si="54"/>
        <v>0</v>
      </c>
      <c r="M889" s="3">
        <f t="shared" si="55"/>
        <v>0</v>
      </c>
    </row>
    <row r="890" spans="8:13" x14ac:dyDescent="0.3">
      <c r="H890" s="52" t="str">
        <f t="shared" si="52"/>
        <v>Calculez d'abord la baisse moyenne de vos revenus sur 12 mois à l'étape 2)</v>
      </c>
      <c r="I890" s="52" t="str">
        <f t="shared" si="53"/>
        <v>Calculez d'abord la baisse moyenne de vos revenus sur 12 mois à l'étape 2)</v>
      </c>
      <c r="J890" s="3" t="str">
        <f>IF(CRHPElig=" -  ","Effectuez l’étape 1",IF(CRHPElig="La baisse de revenus n'est pas admissible dans le cadre du PEREC",CRHPElig,IF(AND(INDEX(claimPeriodNo,MATCH('Étape 1) Taux'!$A$8,claimPeriods,0))&gt;17,INDEX(claimPeriodNo,MATCH('Étape 1) Taux'!$A$8,claimPeriods,0))&lt;20,revenueReduction&lt;0.1),0,IF(NOT(ISNUMBER(F890)),0,IF($D890="Oui",0,IF($C890="Non - avec lien de dépendance",MIN(2258,F890,$E890),MIN(2258,F890)))))))</f>
        <v>Effectuez l’étape 1</v>
      </c>
      <c r="K890" s="3" t="str">
        <f>IF(CRHPElig=" -  ","Effectuez l’étape 1",IF(CRHPElig="La baisse de revenus n'est pas admissible dans le cadre du PEREC",CRHPElig,IF(AND(INDEX(claimPeriodNo,MATCH('Étape 1) Taux'!$A$8,claimPeriods,0))&gt;17,INDEX(claimPeriodNo,MATCH('Étape 1) Taux'!$A$8,claimPeriods,0))&lt;20,revenueReduction&lt;0.1),0,IF(NOT(ISNUMBER(G890)),0,IF($D890="Oui",0,IF($C890="Non - avec lien de dépendance",MIN(2258,G890,$E890),MIN(2258,G890)))))))</f>
        <v>Effectuez l’étape 1</v>
      </c>
      <c r="L890" s="3">
        <f t="shared" si="54"/>
        <v>0</v>
      </c>
      <c r="M890" s="3">
        <f t="shared" si="55"/>
        <v>0</v>
      </c>
    </row>
    <row r="891" spans="8:13" x14ac:dyDescent="0.3">
      <c r="H891" s="52" t="str">
        <f t="shared" si="52"/>
        <v>Calculez d'abord la baisse moyenne de vos revenus sur 12 mois à l'étape 2)</v>
      </c>
      <c r="I891" s="52" t="str">
        <f t="shared" si="53"/>
        <v>Calculez d'abord la baisse moyenne de vos revenus sur 12 mois à l'étape 2)</v>
      </c>
      <c r="J891" s="3" t="str">
        <f>IF(CRHPElig=" -  ","Effectuez l’étape 1",IF(CRHPElig="La baisse de revenus n'est pas admissible dans le cadre du PEREC",CRHPElig,IF(AND(INDEX(claimPeriodNo,MATCH('Étape 1) Taux'!$A$8,claimPeriods,0))&gt;17,INDEX(claimPeriodNo,MATCH('Étape 1) Taux'!$A$8,claimPeriods,0))&lt;20,revenueReduction&lt;0.1),0,IF(NOT(ISNUMBER(F891)),0,IF($D891="Oui",0,IF($C891="Non - avec lien de dépendance",MIN(2258,F891,$E891),MIN(2258,F891)))))))</f>
        <v>Effectuez l’étape 1</v>
      </c>
      <c r="K891" s="3" t="str">
        <f>IF(CRHPElig=" -  ","Effectuez l’étape 1",IF(CRHPElig="La baisse de revenus n'est pas admissible dans le cadre du PEREC",CRHPElig,IF(AND(INDEX(claimPeriodNo,MATCH('Étape 1) Taux'!$A$8,claimPeriods,0))&gt;17,INDEX(claimPeriodNo,MATCH('Étape 1) Taux'!$A$8,claimPeriods,0))&lt;20,revenueReduction&lt;0.1),0,IF(NOT(ISNUMBER(G891)),0,IF($D891="Oui",0,IF($C891="Non - avec lien de dépendance",MIN(2258,G891,$E891),MIN(2258,G891)))))))</f>
        <v>Effectuez l’étape 1</v>
      </c>
      <c r="L891" s="3">
        <f t="shared" si="54"/>
        <v>0</v>
      </c>
      <c r="M891" s="3">
        <f t="shared" si="55"/>
        <v>0</v>
      </c>
    </row>
    <row r="892" spans="8:13" x14ac:dyDescent="0.3">
      <c r="H892" s="52" t="str">
        <f t="shared" si="52"/>
        <v>Calculez d'abord la baisse moyenne de vos revenus sur 12 mois à l'étape 2)</v>
      </c>
      <c r="I892" s="52" t="str">
        <f t="shared" si="53"/>
        <v>Calculez d'abord la baisse moyenne de vos revenus sur 12 mois à l'étape 2)</v>
      </c>
      <c r="J892" s="3" t="str">
        <f>IF(CRHPElig=" -  ","Effectuez l’étape 1",IF(CRHPElig="La baisse de revenus n'est pas admissible dans le cadre du PEREC",CRHPElig,IF(AND(INDEX(claimPeriodNo,MATCH('Étape 1) Taux'!$A$8,claimPeriods,0))&gt;17,INDEX(claimPeriodNo,MATCH('Étape 1) Taux'!$A$8,claimPeriods,0))&lt;20,revenueReduction&lt;0.1),0,IF(NOT(ISNUMBER(F892)),0,IF($D892="Oui",0,IF($C892="Non - avec lien de dépendance",MIN(2258,F892,$E892),MIN(2258,F892)))))))</f>
        <v>Effectuez l’étape 1</v>
      </c>
      <c r="K892" s="3" t="str">
        <f>IF(CRHPElig=" -  ","Effectuez l’étape 1",IF(CRHPElig="La baisse de revenus n'est pas admissible dans le cadre du PEREC",CRHPElig,IF(AND(INDEX(claimPeriodNo,MATCH('Étape 1) Taux'!$A$8,claimPeriods,0))&gt;17,INDEX(claimPeriodNo,MATCH('Étape 1) Taux'!$A$8,claimPeriods,0))&lt;20,revenueReduction&lt;0.1),0,IF(NOT(ISNUMBER(G892)),0,IF($D892="Oui",0,IF($C892="Non - avec lien de dépendance",MIN(2258,G892,$E892),MIN(2258,G892)))))))</f>
        <v>Effectuez l’étape 1</v>
      </c>
      <c r="L892" s="3">
        <f t="shared" si="54"/>
        <v>0</v>
      </c>
      <c r="M892" s="3">
        <f t="shared" si="55"/>
        <v>0</v>
      </c>
    </row>
    <row r="893" spans="8:13" x14ac:dyDescent="0.3">
      <c r="H893" s="52" t="str">
        <f t="shared" si="52"/>
        <v>Calculez d'abord la baisse moyenne de vos revenus sur 12 mois à l'étape 2)</v>
      </c>
      <c r="I893" s="52" t="str">
        <f t="shared" si="53"/>
        <v>Calculez d'abord la baisse moyenne de vos revenus sur 12 mois à l'étape 2)</v>
      </c>
      <c r="J893" s="3" t="str">
        <f>IF(CRHPElig=" -  ","Effectuez l’étape 1",IF(CRHPElig="La baisse de revenus n'est pas admissible dans le cadre du PEREC",CRHPElig,IF(AND(INDEX(claimPeriodNo,MATCH('Étape 1) Taux'!$A$8,claimPeriods,0))&gt;17,INDEX(claimPeriodNo,MATCH('Étape 1) Taux'!$A$8,claimPeriods,0))&lt;20,revenueReduction&lt;0.1),0,IF(NOT(ISNUMBER(F893)),0,IF($D893="Oui",0,IF($C893="Non - avec lien de dépendance",MIN(2258,F893,$E893),MIN(2258,F893)))))))</f>
        <v>Effectuez l’étape 1</v>
      </c>
      <c r="K893" s="3" t="str">
        <f>IF(CRHPElig=" -  ","Effectuez l’étape 1",IF(CRHPElig="La baisse de revenus n'est pas admissible dans le cadre du PEREC",CRHPElig,IF(AND(INDEX(claimPeriodNo,MATCH('Étape 1) Taux'!$A$8,claimPeriods,0))&gt;17,INDEX(claimPeriodNo,MATCH('Étape 1) Taux'!$A$8,claimPeriods,0))&lt;20,revenueReduction&lt;0.1),0,IF(NOT(ISNUMBER(G893)),0,IF($D893="Oui",0,IF($C893="Non - avec lien de dépendance",MIN(2258,G893,$E893),MIN(2258,G893)))))))</f>
        <v>Effectuez l’étape 1</v>
      </c>
      <c r="L893" s="3">
        <f t="shared" si="54"/>
        <v>0</v>
      </c>
      <c r="M893" s="3">
        <f t="shared" si="55"/>
        <v>0</v>
      </c>
    </row>
    <row r="894" spans="8:13" x14ac:dyDescent="0.3">
      <c r="H894" s="52" t="str">
        <f t="shared" si="52"/>
        <v>Calculez d'abord la baisse moyenne de vos revenus sur 12 mois à l'étape 2)</v>
      </c>
      <c r="I894" s="52" t="str">
        <f t="shared" si="53"/>
        <v>Calculez d'abord la baisse moyenne de vos revenus sur 12 mois à l'étape 2)</v>
      </c>
      <c r="J894" s="3" t="str">
        <f>IF(CRHPElig=" -  ","Effectuez l’étape 1",IF(CRHPElig="La baisse de revenus n'est pas admissible dans le cadre du PEREC",CRHPElig,IF(AND(INDEX(claimPeriodNo,MATCH('Étape 1) Taux'!$A$8,claimPeriods,0))&gt;17,INDEX(claimPeriodNo,MATCH('Étape 1) Taux'!$A$8,claimPeriods,0))&lt;20,revenueReduction&lt;0.1),0,IF(NOT(ISNUMBER(F894)),0,IF($D894="Oui",0,IF($C894="Non - avec lien de dépendance",MIN(2258,F894,$E894),MIN(2258,F894)))))))</f>
        <v>Effectuez l’étape 1</v>
      </c>
      <c r="K894" s="3" t="str">
        <f>IF(CRHPElig=" -  ","Effectuez l’étape 1",IF(CRHPElig="La baisse de revenus n'est pas admissible dans le cadre du PEREC",CRHPElig,IF(AND(INDEX(claimPeriodNo,MATCH('Étape 1) Taux'!$A$8,claimPeriods,0))&gt;17,INDEX(claimPeriodNo,MATCH('Étape 1) Taux'!$A$8,claimPeriods,0))&lt;20,revenueReduction&lt;0.1),0,IF(NOT(ISNUMBER(G894)),0,IF($D894="Oui",0,IF($C894="Non - avec lien de dépendance",MIN(2258,G894,$E894),MIN(2258,G894)))))))</f>
        <v>Effectuez l’étape 1</v>
      </c>
      <c r="L894" s="3">
        <f t="shared" si="54"/>
        <v>0</v>
      </c>
      <c r="M894" s="3">
        <f t="shared" si="55"/>
        <v>0</v>
      </c>
    </row>
    <row r="895" spans="8:13" x14ac:dyDescent="0.3">
      <c r="H895" s="52" t="str">
        <f t="shared" si="52"/>
        <v>Calculez d'abord la baisse moyenne de vos revenus sur 12 mois à l'étape 2)</v>
      </c>
      <c r="I895" s="52" t="str">
        <f t="shared" si="53"/>
        <v>Calculez d'abord la baisse moyenne de vos revenus sur 12 mois à l'étape 2)</v>
      </c>
      <c r="J895" s="3" t="str">
        <f>IF(CRHPElig=" -  ","Effectuez l’étape 1",IF(CRHPElig="La baisse de revenus n'est pas admissible dans le cadre du PEREC",CRHPElig,IF(AND(INDEX(claimPeriodNo,MATCH('Étape 1) Taux'!$A$8,claimPeriods,0))&gt;17,INDEX(claimPeriodNo,MATCH('Étape 1) Taux'!$A$8,claimPeriods,0))&lt;20,revenueReduction&lt;0.1),0,IF(NOT(ISNUMBER(F895)),0,IF($D895="Oui",0,IF($C895="Non - avec lien de dépendance",MIN(2258,F895,$E895),MIN(2258,F895)))))))</f>
        <v>Effectuez l’étape 1</v>
      </c>
      <c r="K895" s="3" t="str">
        <f>IF(CRHPElig=" -  ","Effectuez l’étape 1",IF(CRHPElig="La baisse de revenus n'est pas admissible dans le cadre du PEREC",CRHPElig,IF(AND(INDEX(claimPeriodNo,MATCH('Étape 1) Taux'!$A$8,claimPeriods,0))&gt;17,INDEX(claimPeriodNo,MATCH('Étape 1) Taux'!$A$8,claimPeriods,0))&lt;20,revenueReduction&lt;0.1),0,IF(NOT(ISNUMBER(G895)),0,IF($D895="Oui",0,IF($C895="Non - avec lien de dépendance",MIN(2258,G895,$E895),MIN(2258,G895)))))))</f>
        <v>Effectuez l’étape 1</v>
      </c>
      <c r="L895" s="3">
        <f t="shared" si="54"/>
        <v>0</v>
      </c>
      <c r="M895" s="3">
        <f t="shared" si="55"/>
        <v>0</v>
      </c>
    </row>
    <row r="896" spans="8:13" x14ac:dyDescent="0.3">
      <c r="H896" s="52" t="str">
        <f t="shared" si="52"/>
        <v>Calculez d'abord la baisse moyenne de vos revenus sur 12 mois à l'étape 2)</v>
      </c>
      <c r="I896" s="52" t="str">
        <f t="shared" si="53"/>
        <v>Calculez d'abord la baisse moyenne de vos revenus sur 12 mois à l'étape 2)</v>
      </c>
      <c r="J896" s="3" t="str">
        <f>IF(CRHPElig=" -  ","Effectuez l’étape 1",IF(CRHPElig="La baisse de revenus n'est pas admissible dans le cadre du PEREC",CRHPElig,IF(AND(INDEX(claimPeriodNo,MATCH('Étape 1) Taux'!$A$8,claimPeriods,0))&gt;17,INDEX(claimPeriodNo,MATCH('Étape 1) Taux'!$A$8,claimPeriods,0))&lt;20,revenueReduction&lt;0.1),0,IF(NOT(ISNUMBER(F896)),0,IF($D896="Oui",0,IF($C896="Non - avec lien de dépendance",MIN(2258,F896,$E896),MIN(2258,F896)))))))</f>
        <v>Effectuez l’étape 1</v>
      </c>
      <c r="K896" s="3" t="str">
        <f>IF(CRHPElig=" -  ","Effectuez l’étape 1",IF(CRHPElig="La baisse de revenus n'est pas admissible dans le cadre du PEREC",CRHPElig,IF(AND(INDEX(claimPeriodNo,MATCH('Étape 1) Taux'!$A$8,claimPeriods,0))&gt;17,INDEX(claimPeriodNo,MATCH('Étape 1) Taux'!$A$8,claimPeriods,0))&lt;20,revenueReduction&lt;0.1),0,IF(NOT(ISNUMBER(G896)),0,IF($D896="Oui",0,IF($C896="Non - avec lien de dépendance",MIN(2258,G896,$E896),MIN(2258,G896)))))))</f>
        <v>Effectuez l’étape 1</v>
      </c>
      <c r="L896" s="3">
        <f t="shared" si="54"/>
        <v>0</v>
      </c>
      <c r="M896" s="3">
        <f t="shared" si="55"/>
        <v>0</v>
      </c>
    </row>
    <row r="897" spans="8:13" x14ac:dyDescent="0.3">
      <c r="H897" s="52" t="str">
        <f t="shared" si="52"/>
        <v>Calculez d'abord la baisse moyenne de vos revenus sur 12 mois à l'étape 2)</v>
      </c>
      <c r="I897" s="52" t="str">
        <f t="shared" si="53"/>
        <v>Calculez d'abord la baisse moyenne de vos revenus sur 12 mois à l'étape 2)</v>
      </c>
      <c r="J897" s="3" t="str">
        <f>IF(CRHPElig=" -  ","Effectuez l’étape 1",IF(CRHPElig="La baisse de revenus n'est pas admissible dans le cadre du PEREC",CRHPElig,IF(AND(INDEX(claimPeriodNo,MATCH('Étape 1) Taux'!$A$8,claimPeriods,0))&gt;17,INDEX(claimPeriodNo,MATCH('Étape 1) Taux'!$A$8,claimPeriods,0))&lt;20,revenueReduction&lt;0.1),0,IF(NOT(ISNUMBER(F897)),0,IF($D897="Oui",0,IF($C897="Non - avec lien de dépendance",MIN(2258,F897,$E897),MIN(2258,F897)))))))</f>
        <v>Effectuez l’étape 1</v>
      </c>
      <c r="K897" s="3" t="str">
        <f>IF(CRHPElig=" -  ","Effectuez l’étape 1",IF(CRHPElig="La baisse de revenus n'est pas admissible dans le cadre du PEREC",CRHPElig,IF(AND(INDEX(claimPeriodNo,MATCH('Étape 1) Taux'!$A$8,claimPeriods,0))&gt;17,INDEX(claimPeriodNo,MATCH('Étape 1) Taux'!$A$8,claimPeriods,0))&lt;20,revenueReduction&lt;0.1),0,IF(NOT(ISNUMBER(G897)),0,IF($D897="Oui",0,IF($C897="Non - avec lien de dépendance",MIN(2258,G897,$E897),MIN(2258,G897)))))))</f>
        <v>Effectuez l’étape 1</v>
      </c>
      <c r="L897" s="3">
        <f t="shared" si="54"/>
        <v>0</v>
      </c>
      <c r="M897" s="3">
        <f t="shared" si="55"/>
        <v>0</v>
      </c>
    </row>
    <row r="898" spans="8:13" x14ac:dyDescent="0.3">
      <c r="H898" s="52" t="str">
        <f t="shared" si="52"/>
        <v>Calculez d'abord la baisse moyenne de vos revenus sur 12 mois à l'étape 2)</v>
      </c>
      <c r="I898" s="52" t="str">
        <f t="shared" si="53"/>
        <v>Calculez d'abord la baisse moyenne de vos revenus sur 12 mois à l'étape 2)</v>
      </c>
      <c r="J898" s="3" t="str">
        <f>IF(CRHPElig=" -  ","Effectuez l’étape 1",IF(CRHPElig="La baisse de revenus n'est pas admissible dans le cadre du PEREC",CRHPElig,IF(AND(INDEX(claimPeriodNo,MATCH('Étape 1) Taux'!$A$8,claimPeriods,0))&gt;17,INDEX(claimPeriodNo,MATCH('Étape 1) Taux'!$A$8,claimPeriods,0))&lt;20,revenueReduction&lt;0.1),0,IF(NOT(ISNUMBER(F898)),0,IF($D898="Oui",0,IF($C898="Non - avec lien de dépendance",MIN(2258,F898,$E898),MIN(2258,F898)))))))</f>
        <v>Effectuez l’étape 1</v>
      </c>
      <c r="K898" s="3" t="str">
        <f>IF(CRHPElig=" -  ","Effectuez l’étape 1",IF(CRHPElig="La baisse de revenus n'est pas admissible dans le cadre du PEREC",CRHPElig,IF(AND(INDEX(claimPeriodNo,MATCH('Étape 1) Taux'!$A$8,claimPeriods,0))&gt;17,INDEX(claimPeriodNo,MATCH('Étape 1) Taux'!$A$8,claimPeriods,0))&lt;20,revenueReduction&lt;0.1),0,IF(NOT(ISNUMBER(G898)),0,IF($D898="Oui",0,IF($C898="Non - avec lien de dépendance",MIN(2258,G898,$E898),MIN(2258,G898)))))))</f>
        <v>Effectuez l’étape 1</v>
      </c>
      <c r="L898" s="3">
        <f t="shared" si="54"/>
        <v>0</v>
      </c>
      <c r="M898" s="3">
        <f t="shared" si="55"/>
        <v>0</v>
      </c>
    </row>
    <row r="899" spans="8:13" x14ac:dyDescent="0.3">
      <c r="H899" s="52" t="str">
        <f t="shared" si="52"/>
        <v>Calculez d'abord la baisse moyenne de vos revenus sur 12 mois à l'étape 2)</v>
      </c>
      <c r="I899" s="52" t="str">
        <f t="shared" si="53"/>
        <v>Calculez d'abord la baisse moyenne de vos revenus sur 12 mois à l'étape 2)</v>
      </c>
      <c r="J899" s="3" t="str">
        <f>IF(CRHPElig=" -  ","Effectuez l’étape 1",IF(CRHPElig="La baisse de revenus n'est pas admissible dans le cadre du PEREC",CRHPElig,IF(AND(INDEX(claimPeriodNo,MATCH('Étape 1) Taux'!$A$8,claimPeriods,0))&gt;17,INDEX(claimPeriodNo,MATCH('Étape 1) Taux'!$A$8,claimPeriods,0))&lt;20,revenueReduction&lt;0.1),0,IF(NOT(ISNUMBER(F899)),0,IF($D899="Oui",0,IF($C899="Non - avec lien de dépendance",MIN(2258,F899,$E899),MIN(2258,F899)))))))</f>
        <v>Effectuez l’étape 1</v>
      </c>
      <c r="K899" s="3" t="str">
        <f>IF(CRHPElig=" -  ","Effectuez l’étape 1",IF(CRHPElig="La baisse de revenus n'est pas admissible dans le cadre du PEREC",CRHPElig,IF(AND(INDEX(claimPeriodNo,MATCH('Étape 1) Taux'!$A$8,claimPeriods,0))&gt;17,INDEX(claimPeriodNo,MATCH('Étape 1) Taux'!$A$8,claimPeriods,0))&lt;20,revenueReduction&lt;0.1),0,IF(NOT(ISNUMBER(G899)),0,IF($D899="Oui",0,IF($C899="Non - avec lien de dépendance",MIN(2258,G899,$E899),MIN(2258,G899)))))))</f>
        <v>Effectuez l’étape 1</v>
      </c>
      <c r="L899" s="3">
        <f t="shared" si="54"/>
        <v>0</v>
      </c>
      <c r="M899" s="3">
        <f t="shared" si="55"/>
        <v>0</v>
      </c>
    </row>
    <row r="900" spans="8:13" x14ac:dyDescent="0.3">
      <c r="H900" s="52" t="str">
        <f t="shared" si="52"/>
        <v>Calculez d'abord la baisse moyenne de vos revenus sur 12 mois à l'étape 2)</v>
      </c>
      <c r="I900" s="52" t="str">
        <f t="shared" si="53"/>
        <v>Calculez d'abord la baisse moyenne de vos revenus sur 12 mois à l'étape 2)</v>
      </c>
      <c r="J900" s="3" t="str">
        <f>IF(CRHPElig=" -  ","Effectuez l’étape 1",IF(CRHPElig="La baisse de revenus n'est pas admissible dans le cadre du PEREC",CRHPElig,IF(AND(INDEX(claimPeriodNo,MATCH('Étape 1) Taux'!$A$8,claimPeriods,0))&gt;17,INDEX(claimPeriodNo,MATCH('Étape 1) Taux'!$A$8,claimPeriods,0))&lt;20,revenueReduction&lt;0.1),0,IF(NOT(ISNUMBER(F900)),0,IF($D900="Oui",0,IF($C900="Non - avec lien de dépendance",MIN(2258,F900,$E900),MIN(2258,F900)))))))</f>
        <v>Effectuez l’étape 1</v>
      </c>
      <c r="K900" s="3" t="str">
        <f>IF(CRHPElig=" -  ","Effectuez l’étape 1",IF(CRHPElig="La baisse de revenus n'est pas admissible dans le cadre du PEREC",CRHPElig,IF(AND(INDEX(claimPeriodNo,MATCH('Étape 1) Taux'!$A$8,claimPeriods,0))&gt;17,INDEX(claimPeriodNo,MATCH('Étape 1) Taux'!$A$8,claimPeriods,0))&lt;20,revenueReduction&lt;0.1),0,IF(NOT(ISNUMBER(G900)),0,IF($D900="Oui",0,IF($C900="Non - avec lien de dépendance",MIN(2258,G900,$E900),MIN(2258,G900)))))))</f>
        <v>Effectuez l’étape 1</v>
      </c>
      <c r="L900" s="3">
        <f t="shared" si="54"/>
        <v>0</v>
      </c>
      <c r="M900" s="3">
        <f t="shared" si="55"/>
        <v>0</v>
      </c>
    </row>
    <row r="901" spans="8:13" x14ac:dyDescent="0.3">
      <c r="H901" s="52" t="str">
        <f t="shared" si="52"/>
        <v>Calculez d'abord la baisse moyenne de vos revenus sur 12 mois à l'étape 2)</v>
      </c>
      <c r="I901" s="52" t="str">
        <f t="shared" si="53"/>
        <v>Calculez d'abord la baisse moyenne de vos revenus sur 12 mois à l'étape 2)</v>
      </c>
      <c r="J901" s="3" t="str">
        <f>IF(CRHPElig=" -  ","Effectuez l’étape 1",IF(CRHPElig="La baisse de revenus n'est pas admissible dans le cadre du PEREC",CRHPElig,IF(AND(INDEX(claimPeriodNo,MATCH('Étape 1) Taux'!$A$8,claimPeriods,0))&gt;17,INDEX(claimPeriodNo,MATCH('Étape 1) Taux'!$A$8,claimPeriods,0))&lt;20,revenueReduction&lt;0.1),0,IF(NOT(ISNUMBER(F901)),0,IF($D901="Oui",0,IF($C901="Non - avec lien de dépendance",MIN(2258,F901,$E901),MIN(2258,F901)))))))</f>
        <v>Effectuez l’étape 1</v>
      </c>
      <c r="K901" s="3" t="str">
        <f>IF(CRHPElig=" -  ","Effectuez l’étape 1",IF(CRHPElig="La baisse de revenus n'est pas admissible dans le cadre du PEREC",CRHPElig,IF(AND(INDEX(claimPeriodNo,MATCH('Étape 1) Taux'!$A$8,claimPeriods,0))&gt;17,INDEX(claimPeriodNo,MATCH('Étape 1) Taux'!$A$8,claimPeriods,0))&lt;20,revenueReduction&lt;0.1),0,IF(NOT(ISNUMBER(G901)),0,IF($D901="Oui",0,IF($C901="Non - avec lien de dépendance",MIN(2258,G901,$E901),MIN(2258,G901)))))))</f>
        <v>Effectuez l’étape 1</v>
      </c>
      <c r="L901" s="3">
        <f t="shared" si="54"/>
        <v>0</v>
      </c>
      <c r="M901" s="3">
        <f t="shared" si="55"/>
        <v>0</v>
      </c>
    </row>
    <row r="902" spans="8:13" x14ac:dyDescent="0.3">
      <c r="H902" s="52" t="str">
        <f t="shared" ref="H902:H965" si="56">IF(overallRate=" -   ","Effectuez l’étape 1",IF(ISTEXT(overallRate),overallRate,IF(OR($D902="Oui",NOT(ISNUMBER(F902)),overallRate=0),0,ROUND(IF($C902="Non - avec lien de dépendance",MIN(2258,F902,$E902)*overallRate,MIN(2258,F902)*overallRate),2))))</f>
        <v>Calculez d'abord la baisse moyenne de vos revenus sur 12 mois à l'étape 2)</v>
      </c>
      <c r="I902" s="52" t="str">
        <f t="shared" ref="I902:I965" si="57">IF(overallRate=" -   ","Effectuez l’étape 1",IF(ISTEXT(overallRate),overallRate,IF(OR($D902="Oui",NOT(ISNUMBER(G902)),overallRate=0),0,ROUND(IF($C902="Non - avec lien de dépendance",MIN(2258,G902,$E902)*overallRate,MIN(2258,G902)*overallRate),2))))</f>
        <v>Calculez d'abord la baisse moyenne de vos revenus sur 12 mois à l'étape 2)</v>
      </c>
      <c r="J902" s="3" t="str">
        <f>IF(CRHPElig=" -  ","Effectuez l’étape 1",IF(CRHPElig="La baisse de revenus n'est pas admissible dans le cadre du PEREC",CRHPElig,IF(AND(INDEX(claimPeriodNo,MATCH('Étape 1) Taux'!$A$8,claimPeriods,0))&gt;17,INDEX(claimPeriodNo,MATCH('Étape 1) Taux'!$A$8,claimPeriods,0))&lt;20,revenueReduction&lt;0.1),0,IF(NOT(ISNUMBER(F902)),0,IF($D902="Oui",0,IF($C902="Non - avec lien de dépendance",MIN(2258,F902,$E902),MIN(2258,F902)))))))</f>
        <v>Effectuez l’étape 1</v>
      </c>
      <c r="K902" s="3" t="str">
        <f>IF(CRHPElig=" -  ","Effectuez l’étape 1",IF(CRHPElig="La baisse de revenus n'est pas admissible dans le cadre du PEREC",CRHPElig,IF(AND(INDEX(claimPeriodNo,MATCH('Étape 1) Taux'!$A$8,claimPeriods,0))&gt;17,INDEX(claimPeriodNo,MATCH('Étape 1) Taux'!$A$8,claimPeriods,0))&lt;20,revenueReduction&lt;0.1),0,IF(NOT(ISNUMBER(G902)),0,IF($D902="Oui",0,IF($C902="Non - avec lien de dépendance",MIN(2258,G902,$E902),MIN(2258,G902)))))))</f>
        <v>Effectuez l’étape 1</v>
      </c>
      <c r="L902" s="3">
        <f t="shared" si="54"/>
        <v>0</v>
      </c>
      <c r="M902" s="3">
        <f t="shared" si="55"/>
        <v>0</v>
      </c>
    </row>
    <row r="903" spans="8:13" x14ac:dyDescent="0.3">
      <c r="H903" s="52" t="str">
        <f t="shared" si="56"/>
        <v>Calculez d'abord la baisse moyenne de vos revenus sur 12 mois à l'étape 2)</v>
      </c>
      <c r="I903" s="52" t="str">
        <f t="shared" si="57"/>
        <v>Calculez d'abord la baisse moyenne de vos revenus sur 12 mois à l'étape 2)</v>
      </c>
      <c r="J903" s="3" t="str">
        <f>IF(CRHPElig=" -  ","Effectuez l’étape 1",IF(CRHPElig="La baisse de revenus n'est pas admissible dans le cadre du PEREC",CRHPElig,IF(AND(INDEX(claimPeriodNo,MATCH('Étape 1) Taux'!$A$8,claimPeriods,0))&gt;17,INDEX(claimPeriodNo,MATCH('Étape 1) Taux'!$A$8,claimPeriods,0))&lt;20,revenueReduction&lt;0.1),0,IF(NOT(ISNUMBER(F903)),0,IF($D903="Oui",0,IF($C903="Non - avec lien de dépendance",MIN(2258,F903,$E903),MIN(2258,F903)))))))</f>
        <v>Effectuez l’étape 1</v>
      </c>
      <c r="K903" s="3" t="str">
        <f>IF(CRHPElig=" -  ","Effectuez l’étape 1",IF(CRHPElig="La baisse de revenus n'est pas admissible dans le cadre du PEREC",CRHPElig,IF(AND(INDEX(claimPeriodNo,MATCH('Étape 1) Taux'!$A$8,claimPeriods,0))&gt;17,INDEX(claimPeriodNo,MATCH('Étape 1) Taux'!$A$8,claimPeriods,0))&lt;20,revenueReduction&lt;0.1),0,IF(NOT(ISNUMBER(G903)),0,IF($D903="Oui",0,IF($C903="Non - avec lien de dépendance",MIN(2258,G903,$E903),MIN(2258,G903)))))))</f>
        <v>Effectuez l’étape 1</v>
      </c>
      <c r="L903" s="3">
        <f t="shared" ref="L903:L966" si="58">IF(AND(COUNT(C903:G903)&gt;0,OR(AND(NOT(ISNUMBER($E903)),OR($D903="Oui",$C903&lt;&gt;"Oui - sans lien de dépendance")),COUNT(F903:G903)&lt;&gt;2,ISBLANK($C903))),"Remplissez tous les montants",SUM(H903:I903))</f>
        <v>0</v>
      </c>
      <c r="M903" s="3">
        <f t="shared" ref="M903:M966" si="59">IF(AND(COUNT(C903:G903)&gt;0,OR(AND(NOT(ISNUMBER($E903)),OR($D903="Oui",$C903&lt;&gt;"Oui - sans lien de dépendance")),COUNT(F903:G903)&lt;&gt;2,ISBLANK($C903))),"Remplissez tous les montants",SUM(J903:K903))</f>
        <v>0</v>
      </c>
    </row>
    <row r="904" spans="8:13" x14ac:dyDescent="0.3">
      <c r="H904" s="52" t="str">
        <f t="shared" si="56"/>
        <v>Calculez d'abord la baisse moyenne de vos revenus sur 12 mois à l'étape 2)</v>
      </c>
      <c r="I904" s="52" t="str">
        <f t="shared" si="57"/>
        <v>Calculez d'abord la baisse moyenne de vos revenus sur 12 mois à l'étape 2)</v>
      </c>
      <c r="J904" s="3" t="str">
        <f>IF(CRHPElig=" -  ","Effectuez l’étape 1",IF(CRHPElig="La baisse de revenus n'est pas admissible dans le cadre du PEREC",CRHPElig,IF(AND(INDEX(claimPeriodNo,MATCH('Étape 1) Taux'!$A$8,claimPeriods,0))&gt;17,INDEX(claimPeriodNo,MATCH('Étape 1) Taux'!$A$8,claimPeriods,0))&lt;20,revenueReduction&lt;0.1),0,IF(NOT(ISNUMBER(F904)),0,IF($D904="Oui",0,IF($C904="Non - avec lien de dépendance",MIN(2258,F904,$E904),MIN(2258,F904)))))))</f>
        <v>Effectuez l’étape 1</v>
      </c>
      <c r="K904" s="3" t="str">
        <f>IF(CRHPElig=" -  ","Effectuez l’étape 1",IF(CRHPElig="La baisse de revenus n'est pas admissible dans le cadre du PEREC",CRHPElig,IF(AND(INDEX(claimPeriodNo,MATCH('Étape 1) Taux'!$A$8,claimPeriods,0))&gt;17,INDEX(claimPeriodNo,MATCH('Étape 1) Taux'!$A$8,claimPeriods,0))&lt;20,revenueReduction&lt;0.1),0,IF(NOT(ISNUMBER(G904)),0,IF($D904="Oui",0,IF($C904="Non - avec lien de dépendance",MIN(2258,G904,$E904),MIN(2258,G904)))))))</f>
        <v>Effectuez l’étape 1</v>
      </c>
      <c r="L904" s="3">
        <f t="shared" si="58"/>
        <v>0</v>
      </c>
      <c r="M904" s="3">
        <f t="shared" si="59"/>
        <v>0</v>
      </c>
    </row>
    <row r="905" spans="8:13" x14ac:dyDescent="0.3">
      <c r="H905" s="52" t="str">
        <f t="shared" si="56"/>
        <v>Calculez d'abord la baisse moyenne de vos revenus sur 12 mois à l'étape 2)</v>
      </c>
      <c r="I905" s="52" t="str">
        <f t="shared" si="57"/>
        <v>Calculez d'abord la baisse moyenne de vos revenus sur 12 mois à l'étape 2)</v>
      </c>
      <c r="J905" s="3" t="str">
        <f>IF(CRHPElig=" -  ","Effectuez l’étape 1",IF(CRHPElig="La baisse de revenus n'est pas admissible dans le cadre du PEREC",CRHPElig,IF(AND(INDEX(claimPeriodNo,MATCH('Étape 1) Taux'!$A$8,claimPeriods,0))&gt;17,INDEX(claimPeriodNo,MATCH('Étape 1) Taux'!$A$8,claimPeriods,0))&lt;20,revenueReduction&lt;0.1),0,IF(NOT(ISNUMBER(F905)),0,IF($D905="Oui",0,IF($C905="Non - avec lien de dépendance",MIN(2258,F905,$E905),MIN(2258,F905)))))))</f>
        <v>Effectuez l’étape 1</v>
      </c>
      <c r="K905" s="3" t="str">
        <f>IF(CRHPElig=" -  ","Effectuez l’étape 1",IF(CRHPElig="La baisse de revenus n'est pas admissible dans le cadre du PEREC",CRHPElig,IF(AND(INDEX(claimPeriodNo,MATCH('Étape 1) Taux'!$A$8,claimPeriods,0))&gt;17,INDEX(claimPeriodNo,MATCH('Étape 1) Taux'!$A$8,claimPeriods,0))&lt;20,revenueReduction&lt;0.1),0,IF(NOT(ISNUMBER(G905)),0,IF($D905="Oui",0,IF($C905="Non - avec lien de dépendance",MIN(2258,G905,$E905),MIN(2258,G905)))))))</f>
        <v>Effectuez l’étape 1</v>
      </c>
      <c r="L905" s="3">
        <f t="shared" si="58"/>
        <v>0</v>
      </c>
      <c r="M905" s="3">
        <f t="shared" si="59"/>
        <v>0</v>
      </c>
    </row>
    <row r="906" spans="8:13" x14ac:dyDescent="0.3">
      <c r="H906" s="52" t="str">
        <f t="shared" si="56"/>
        <v>Calculez d'abord la baisse moyenne de vos revenus sur 12 mois à l'étape 2)</v>
      </c>
      <c r="I906" s="52" t="str">
        <f t="shared" si="57"/>
        <v>Calculez d'abord la baisse moyenne de vos revenus sur 12 mois à l'étape 2)</v>
      </c>
      <c r="J906" s="3" t="str">
        <f>IF(CRHPElig=" -  ","Effectuez l’étape 1",IF(CRHPElig="La baisse de revenus n'est pas admissible dans le cadre du PEREC",CRHPElig,IF(AND(INDEX(claimPeriodNo,MATCH('Étape 1) Taux'!$A$8,claimPeriods,0))&gt;17,INDEX(claimPeriodNo,MATCH('Étape 1) Taux'!$A$8,claimPeriods,0))&lt;20,revenueReduction&lt;0.1),0,IF(NOT(ISNUMBER(F906)),0,IF($D906="Oui",0,IF($C906="Non - avec lien de dépendance",MIN(2258,F906,$E906),MIN(2258,F906)))))))</f>
        <v>Effectuez l’étape 1</v>
      </c>
      <c r="K906" s="3" t="str">
        <f>IF(CRHPElig=" -  ","Effectuez l’étape 1",IF(CRHPElig="La baisse de revenus n'est pas admissible dans le cadre du PEREC",CRHPElig,IF(AND(INDEX(claimPeriodNo,MATCH('Étape 1) Taux'!$A$8,claimPeriods,0))&gt;17,INDEX(claimPeriodNo,MATCH('Étape 1) Taux'!$A$8,claimPeriods,0))&lt;20,revenueReduction&lt;0.1),0,IF(NOT(ISNUMBER(G906)),0,IF($D906="Oui",0,IF($C906="Non - avec lien de dépendance",MIN(2258,G906,$E906),MIN(2258,G906)))))))</f>
        <v>Effectuez l’étape 1</v>
      </c>
      <c r="L906" s="3">
        <f t="shared" si="58"/>
        <v>0</v>
      </c>
      <c r="M906" s="3">
        <f t="shared" si="59"/>
        <v>0</v>
      </c>
    </row>
    <row r="907" spans="8:13" x14ac:dyDescent="0.3">
      <c r="H907" s="52" t="str">
        <f t="shared" si="56"/>
        <v>Calculez d'abord la baisse moyenne de vos revenus sur 12 mois à l'étape 2)</v>
      </c>
      <c r="I907" s="52" t="str">
        <f t="shared" si="57"/>
        <v>Calculez d'abord la baisse moyenne de vos revenus sur 12 mois à l'étape 2)</v>
      </c>
      <c r="J907" s="3" t="str">
        <f>IF(CRHPElig=" -  ","Effectuez l’étape 1",IF(CRHPElig="La baisse de revenus n'est pas admissible dans le cadre du PEREC",CRHPElig,IF(AND(INDEX(claimPeriodNo,MATCH('Étape 1) Taux'!$A$8,claimPeriods,0))&gt;17,INDEX(claimPeriodNo,MATCH('Étape 1) Taux'!$A$8,claimPeriods,0))&lt;20,revenueReduction&lt;0.1),0,IF(NOT(ISNUMBER(F907)),0,IF($D907="Oui",0,IF($C907="Non - avec lien de dépendance",MIN(2258,F907,$E907),MIN(2258,F907)))))))</f>
        <v>Effectuez l’étape 1</v>
      </c>
      <c r="K907" s="3" t="str">
        <f>IF(CRHPElig=" -  ","Effectuez l’étape 1",IF(CRHPElig="La baisse de revenus n'est pas admissible dans le cadre du PEREC",CRHPElig,IF(AND(INDEX(claimPeriodNo,MATCH('Étape 1) Taux'!$A$8,claimPeriods,0))&gt;17,INDEX(claimPeriodNo,MATCH('Étape 1) Taux'!$A$8,claimPeriods,0))&lt;20,revenueReduction&lt;0.1),0,IF(NOT(ISNUMBER(G907)),0,IF($D907="Oui",0,IF($C907="Non - avec lien de dépendance",MIN(2258,G907,$E907),MIN(2258,G907)))))))</f>
        <v>Effectuez l’étape 1</v>
      </c>
      <c r="L907" s="3">
        <f t="shared" si="58"/>
        <v>0</v>
      </c>
      <c r="M907" s="3">
        <f t="shared" si="59"/>
        <v>0</v>
      </c>
    </row>
    <row r="908" spans="8:13" x14ac:dyDescent="0.3">
      <c r="H908" s="52" t="str">
        <f t="shared" si="56"/>
        <v>Calculez d'abord la baisse moyenne de vos revenus sur 12 mois à l'étape 2)</v>
      </c>
      <c r="I908" s="52" t="str">
        <f t="shared" si="57"/>
        <v>Calculez d'abord la baisse moyenne de vos revenus sur 12 mois à l'étape 2)</v>
      </c>
      <c r="J908" s="3" t="str">
        <f>IF(CRHPElig=" -  ","Effectuez l’étape 1",IF(CRHPElig="La baisse de revenus n'est pas admissible dans le cadre du PEREC",CRHPElig,IF(AND(INDEX(claimPeriodNo,MATCH('Étape 1) Taux'!$A$8,claimPeriods,0))&gt;17,INDEX(claimPeriodNo,MATCH('Étape 1) Taux'!$A$8,claimPeriods,0))&lt;20,revenueReduction&lt;0.1),0,IF(NOT(ISNUMBER(F908)),0,IF($D908="Oui",0,IF($C908="Non - avec lien de dépendance",MIN(2258,F908,$E908),MIN(2258,F908)))))))</f>
        <v>Effectuez l’étape 1</v>
      </c>
      <c r="K908" s="3" t="str">
        <f>IF(CRHPElig=" -  ","Effectuez l’étape 1",IF(CRHPElig="La baisse de revenus n'est pas admissible dans le cadre du PEREC",CRHPElig,IF(AND(INDEX(claimPeriodNo,MATCH('Étape 1) Taux'!$A$8,claimPeriods,0))&gt;17,INDEX(claimPeriodNo,MATCH('Étape 1) Taux'!$A$8,claimPeriods,0))&lt;20,revenueReduction&lt;0.1),0,IF(NOT(ISNUMBER(G908)),0,IF($D908="Oui",0,IF($C908="Non - avec lien de dépendance",MIN(2258,G908,$E908),MIN(2258,G908)))))))</f>
        <v>Effectuez l’étape 1</v>
      </c>
      <c r="L908" s="3">
        <f t="shared" si="58"/>
        <v>0</v>
      </c>
      <c r="M908" s="3">
        <f t="shared" si="59"/>
        <v>0</v>
      </c>
    </row>
    <row r="909" spans="8:13" x14ac:dyDescent="0.3">
      <c r="H909" s="52" t="str">
        <f t="shared" si="56"/>
        <v>Calculez d'abord la baisse moyenne de vos revenus sur 12 mois à l'étape 2)</v>
      </c>
      <c r="I909" s="52" t="str">
        <f t="shared" si="57"/>
        <v>Calculez d'abord la baisse moyenne de vos revenus sur 12 mois à l'étape 2)</v>
      </c>
      <c r="J909" s="3" t="str">
        <f>IF(CRHPElig=" -  ","Effectuez l’étape 1",IF(CRHPElig="La baisse de revenus n'est pas admissible dans le cadre du PEREC",CRHPElig,IF(AND(INDEX(claimPeriodNo,MATCH('Étape 1) Taux'!$A$8,claimPeriods,0))&gt;17,INDEX(claimPeriodNo,MATCH('Étape 1) Taux'!$A$8,claimPeriods,0))&lt;20,revenueReduction&lt;0.1),0,IF(NOT(ISNUMBER(F909)),0,IF($D909="Oui",0,IF($C909="Non - avec lien de dépendance",MIN(2258,F909,$E909),MIN(2258,F909)))))))</f>
        <v>Effectuez l’étape 1</v>
      </c>
      <c r="K909" s="3" t="str">
        <f>IF(CRHPElig=" -  ","Effectuez l’étape 1",IF(CRHPElig="La baisse de revenus n'est pas admissible dans le cadre du PEREC",CRHPElig,IF(AND(INDEX(claimPeriodNo,MATCH('Étape 1) Taux'!$A$8,claimPeriods,0))&gt;17,INDEX(claimPeriodNo,MATCH('Étape 1) Taux'!$A$8,claimPeriods,0))&lt;20,revenueReduction&lt;0.1),0,IF(NOT(ISNUMBER(G909)),0,IF($D909="Oui",0,IF($C909="Non - avec lien de dépendance",MIN(2258,G909,$E909),MIN(2258,G909)))))))</f>
        <v>Effectuez l’étape 1</v>
      </c>
      <c r="L909" s="3">
        <f t="shared" si="58"/>
        <v>0</v>
      </c>
      <c r="M909" s="3">
        <f t="shared" si="59"/>
        <v>0</v>
      </c>
    </row>
    <row r="910" spans="8:13" x14ac:dyDescent="0.3">
      <c r="H910" s="52" t="str">
        <f t="shared" si="56"/>
        <v>Calculez d'abord la baisse moyenne de vos revenus sur 12 mois à l'étape 2)</v>
      </c>
      <c r="I910" s="52" t="str">
        <f t="shared" si="57"/>
        <v>Calculez d'abord la baisse moyenne de vos revenus sur 12 mois à l'étape 2)</v>
      </c>
      <c r="J910" s="3" t="str">
        <f>IF(CRHPElig=" -  ","Effectuez l’étape 1",IF(CRHPElig="La baisse de revenus n'est pas admissible dans le cadre du PEREC",CRHPElig,IF(AND(INDEX(claimPeriodNo,MATCH('Étape 1) Taux'!$A$8,claimPeriods,0))&gt;17,INDEX(claimPeriodNo,MATCH('Étape 1) Taux'!$A$8,claimPeriods,0))&lt;20,revenueReduction&lt;0.1),0,IF(NOT(ISNUMBER(F910)),0,IF($D910="Oui",0,IF($C910="Non - avec lien de dépendance",MIN(2258,F910,$E910),MIN(2258,F910)))))))</f>
        <v>Effectuez l’étape 1</v>
      </c>
      <c r="K910" s="3" t="str">
        <f>IF(CRHPElig=" -  ","Effectuez l’étape 1",IF(CRHPElig="La baisse de revenus n'est pas admissible dans le cadre du PEREC",CRHPElig,IF(AND(INDEX(claimPeriodNo,MATCH('Étape 1) Taux'!$A$8,claimPeriods,0))&gt;17,INDEX(claimPeriodNo,MATCH('Étape 1) Taux'!$A$8,claimPeriods,0))&lt;20,revenueReduction&lt;0.1),0,IF(NOT(ISNUMBER(G910)),0,IF($D910="Oui",0,IF($C910="Non - avec lien de dépendance",MIN(2258,G910,$E910),MIN(2258,G910)))))))</f>
        <v>Effectuez l’étape 1</v>
      </c>
      <c r="L910" s="3">
        <f t="shared" si="58"/>
        <v>0</v>
      </c>
      <c r="M910" s="3">
        <f t="shared" si="59"/>
        <v>0</v>
      </c>
    </row>
    <row r="911" spans="8:13" x14ac:dyDescent="0.3">
      <c r="H911" s="52" t="str">
        <f t="shared" si="56"/>
        <v>Calculez d'abord la baisse moyenne de vos revenus sur 12 mois à l'étape 2)</v>
      </c>
      <c r="I911" s="52" t="str">
        <f t="shared" si="57"/>
        <v>Calculez d'abord la baisse moyenne de vos revenus sur 12 mois à l'étape 2)</v>
      </c>
      <c r="J911" s="3" t="str">
        <f>IF(CRHPElig=" -  ","Effectuez l’étape 1",IF(CRHPElig="La baisse de revenus n'est pas admissible dans le cadre du PEREC",CRHPElig,IF(AND(INDEX(claimPeriodNo,MATCH('Étape 1) Taux'!$A$8,claimPeriods,0))&gt;17,INDEX(claimPeriodNo,MATCH('Étape 1) Taux'!$A$8,claimPeriods,0))&lt;20,revenueReduction&lt;0.1),0,IF(NOT(ISNUMBER(F911)),0,IF($D911="Oui",0,IF($C911="Non - avec lien de dépendance",MIN(2258,F911,$E911),MIN(2258,F911)))))))</f>
        <v>Effectuez l’étape 1</v>
      </c>
      <c r="K911" s="3" t="str">
        <f>IF(CRHPElig=" -  ","Effectuez l’étape 1",IF(CRHPElig="La baisse de revenus n'est pas admissible dans le cadre du PEREC",CRHPElig,IF(AND(INDEX(claimPeriodNo,MATCH('Étape 1) Taux'!$A$8,claimPeriods,0))&gt;17,INDEX(claimPeriodNo,MATCH('Étape 1) Taux'!$A$8,claimPeriods,0))&lt;20,revenueReduction&lt;0.1),0,IF(NOT(ISNUMBER(G911)),0,IF($D911="Oui",0,IF($C911="Non - avec lien de dépendance",MIN(2258,G911,$E911),MIN(2258,G911)))))))</f>
        <v>Effectuez l’étape 1</v>
      </c>
      <c r="L911" s="3">
        <f t="shared" si="58"/>
        <v>0</v>
      </c>
      <c r="M911" s="3">
        <f t="shared" si="59"/>
        <v>0</v>
      </c>
    </row>
    <row r="912" spans="8:13" x14ac:dyDescent="0.3">
      <c r="H912" s="52" t="str">
        <f t="shared" si="56"/>
        <v>Calculez d'abord la baisse moyenne de vos revenus sur 12 mois à l'étape 2)</v>
      </c>
      <c r="I912" s="52" t="str">
        <f t="shared" si="57"/>
        <v>Calculez d'abord la baisse moyenne de vos revenus sur 12 mois à l'étape 2)</v>
      </c>
      <c r="J912" s="3" t="str">
        <f>IF(CRHPElig=" -  ","Effectuez l’étape 1",IF(CRHPElig="La baisse de revenus n'est pas admissible dans le cadre du PEREC",CRHPElig,IF(AND(INDEX(claimPeriodNo,MATCH('Étape 1) Taux'!$A$8,claimPeriods,0))&gt;17,INDEX(claimPeriodNo,MATCH('Étape 1) Taux'!$A$8,claimPeriods,0))&lt;20,revenueReduction&lt;0.1),0,IF(NOT(ISNUMBER(F912)),0,IF($D912="Oui",0,IF($C912="Non - avec lien de dépendance",MIN(2258,F912,$E912),MIN(2258,F912)))))))</f>
        <v>Effectuez l’étape 1</v>
      </c>
      <c r="K912" s="3" t="str">
        <f>IF(CRHPElig=" -  ","Effectuez l’étape 1",IF(CRHPElig="La baisse de revenus n'est pas admissible dans le cadre du PEREC",CRHPElig,IF(AND(INDEX(claimPeriodNo,MATCH('Étape 1) Taux'!$A$8,claimPeriods,0))&gt;17,INDEX(claimPeriodNo,MATCH('Étape 1) Taux'!$A$8,claimPeriods,0))&lt;20,revenueReduction&lt;0.1),0,IF(NOT(ISNUMBER(G912)),0,IF($D912="Oui",0,IF($C912="Non - avec lien de dépendance",MIN(2258,G912,$E912),MIN(2258,G912)))))))</f>
        <v>Effectuez l’étape 1</v>
      </c>
      <c r="L912" s="3">
        <f t="shared" si="58"/>
        <v>0</v>
      </c>
      <c r="M912" s="3">
        <f t="shared" si="59"/>
        <v>0</v>
      </c>
    </row>
    <row r="913" spans="8:13" x14ac:dyDescent="0.3">
      <c r="H913" s="52" t="str">
        <f t="shared" si="56"/>
        <v>Calculez d'abord la baisse moyenne de vos revenus sur 12 mois à l'étape 2)</v>
      </c>
      <c r="I913" s="52" t="str">
        <f t="shared" si="57"/>
        <v>Calculez d'abord la baisse moyenne de vos revenus sur 12 mois à l'étape 2)</v>
      </c>
      <c r="J913" s="3" t="str">
        <f>IF(CRHPElig=" -  ","Effectuez l’étape 1",IF(CRHPElig="La baisse de revenus n'est pas admissible dans le cadre du PEREC",CRHPElig,IF(AND(INDEX(claimPeriodNo,MATCH('Étape 1) Taux'!$A$8,claimPeriods,0))&gt;17,INDEX(claimPeriodNo,MATCH('Étape 1) Taux'!$A$8,claimPeriods,0))&lt;20,revenueReduction&lt;0.1),0,IF(NOT(ISNUMBER(F913)),0,IF($D913="Oui",0,IF($C913="Non - avec lien de dépendance",MIN(2258,F913,$E913),MIN(2258,F913)))))))</f>
        <v>Effectuez l’étape 1</v>
      </c>
      <c r="K913" s="3" t="str">
        <f>IF(CRHPElig=" -  ","Effectuez l’étape 1",IF(CRHPElig="La baisse de revenus n'est pas admissible dans le cadre du PEREC",CRHPElig,IF(AND(INDEX(claimPeriodNo,MATCH('Étape 1) Taux'!$A$8,claimPeriods,0))&gt;17,INDEX(claimPeriodNo,MATCH('Étape 1) Taux'!$A$8,claimPeriods,0))&lt;20,revenueReduction&lt;0.1),0,IF(NOT(ISNUMBER(G913)),0,IF($D913="Oui",0,IF($C913="Non - avec lien de dépendance",MIN(2258,G913,$E913),MIN(2258,G913)))))))</f>
        <v>Effectuez l’étape 1</v>
      </c>
      <c r="L913" s="3">
        <f t="shared" si="58"/>
        <v>0</v>
      </c>
      <c r="M913" s="3">
        <f t="shared" si="59"/>
        <v>0</v>
      </c>
    </row>
    <row r="914" spans="8:13" x14ac:dyDescent="0.3">
      <c r="H914" s="52" t="str">
        <f t="shared" si="56"/>
        <v>Calculez d'abord la baisse moyenne de vos revenus sur 12 mois à l'étape 2)</v>
      </c>
      <c r="I914" s="52" t="str">
        <f t="shared" si="57"/>
        <v>Calculez d'abord la baisse moyenne de vos revenus sur 12 mois à l'étape 2)</v>
      </c>
      <c r="J914" s="3" t="str">
        <f>IF(CRHPElig=" -  ","Effectuez l’étape 1",IF(CRHPElig="La baisse de revenus n'est pas admissible dans le cadre du PEREC",CRHPElig,IF(AND(INDEX(claimPeriodNo,MATCH('Étape 1) Taux'!$A$8,claimPeriods,0))&gt;17,INDEX(claimPeriodNo,MATCH('Étape 1) Taux'!$A$8,claimPeriods,0))&lt;20,revenueReduction&lt;0.1),0,IF(NOT(ISNUMBER(F914)),0,IF($D914="Oui",0,IF($C914="Non - avec lien de dépendance",MIN(2258,F914,$E914),MIN(2258,F914)))))))</f>
        <v>Effectuez l’étape 1</v>
      </c>
      <c r="K914" s="3" t="str">
        <f>IF(CRHPElig=" -  ","Effectuez l’étape 1",IF(CRHPElig="La baisse de revenus n'est pas admissible dans le cadre du PEREC",CRHPElig,IF(AND(INDEX(claimPeriodNo,MATCH('Étape 1) Taux'!$A$8,claimPeriods,0))&gt;17,INDEX(claimPeriodNo,MATCH('Étape 1) Taux'!$A$8,claimPeriods,0))&lt;20,revenueReduction&lt;0.1),0,IF(NOT(ISNUMBER(G914)),0,IF($D914="Oui",0,IF($C914="Non - avec lien de dépendance",MIN(2258,G914,$E914),MIN(2258,G914)))))))</f>
        <v>Effectuez l’étape 1</v>
      </c>
      <c r="L914" s="3">
        <f t="shared" si="58"/>
        <v>0</v>
      </c>
      <c r="M914" s="3">
        <f t="shared" si="59"/>
        <v>0</v>
      </c>
    </row>
    <row r="915" spans="8:13" x14ac:dyDescent="0.3">
      <c r="H915" s="52" t="str">
        <f t="shared" si="56"/>
        <v>Calculez d'abord la baisse moyenne de vos revenus sur 12 mois à l'étape 2)</v>
      </c>
      <c r="I915" s="52" t="str">
        <f t="shared" si="57"/>
        <v>Calculez d'abord la baisse moyenne de vos revenus sur 12 mois à l'étape 2)</v>
      </c>
      <c r="J915" s="3" t="str">
        <f>IF(CRHPElig=" -  ","Effectuez l’étape 1",IF(CRHPElig="La baisse de revenus n'est pas admissible dans le cadre du PEREC",CRHPElig,IF(AND(INDEX(claimPeriodNo,MATCH('Étape 1) Taux'!$A$8,claimPeriods,0))&gt;17,INDEX(claimPeriodNo,MATCH('Étape 1) Taux'!$A$8,claimPeriods,0))&lt;20,revenueReduction&lt;0.1),0,IF(NOT(ISNUMBER(F915)),0,IF($D915="Oui",0,IF($C915="Non - avec lien de dépendance",MIN(2258,F915,$E915),MIN(2258,F915)))))))</f>
        <v>Effectuez l’étape 1</v>
      </c>
      <c r="K915" s="3" t="str">
        <f>IF(CRHPElig=" -  ","Effectuez l’étape 1",IF(CRHPElig="La baisse de revenus n'est pas admissible dans le cadre du PEREC",CRHPElig,IF(AND(INDEX(claimPeriodNo,MATCH('Étape 1) Taux'!$A$8,claimPeriods,0))&gt;17,INDEX(claimPeriodNo,MATCH('Étape 1) Taux'!$A$8,claimPeriods,0))&lt;20,revenueReduction&lt;0.1),0,IF(NOT(ISNUMBER(G915)),0,IF($D915="Oui",0,IF($C915="Non - avec lien de dépendance",MIN(2258,G915,$E915),MIN(2258,G915)))))))</f>
        <v>Effectuez l’étape 1</v>
      </c>
      <c r="L915" s="3">
        <f t="shared" si="58"/>
        <v>0</v>
      </c>
      <c r="M915" s="3">
        <f t="shared" si="59"/>
        <v>0</v>
      </c>
    </row>
    <row r="916" spans="8:13" x14ac:dyDescent="0.3">
      <c r="H916" s="52" t="str">
        <f t="shared" si="56"/>
        <v>Calculez d'abord la baisse moyenne de vos revenus sur 12 mois à l'étape 2)</v>
      </c>
      <c r="I916" s="52" t="str">
        <f t="shared" si="57"/>
        <v>Calculez d'abord la baisse moyenne de vos revenus sur 12 mois à l'étape 2)</v>
      </c>
      <c r="J916" s="3" t="str">
        <f>IF(CRHPElig=" -  ","Effectuez l’étape 1",IF(CRHPElig="La baisse de revenus n'est pas admissible dans le cadre du PEREC",CRHPElig,IF(AND(INDEX(claimPeriodNo,MATCH('Étape 1) Taux'!$A$8,claimPeriods,0))&gt;17,INDEX(claimPeriodNo,MATCH('Étape 1) Taux'!$A$8,claimPeriods,0))&lt;20,revenueReduction&lt;0.1),0,IF(NOT(ISNUMBER(F916)),0,IF($D916="Oui",0,IF($C916="Non - avec lien de dépendance",MIN(2258,F916,$E916),MIN(2258,F916)))))))</f>
        <v>Effectuez l’étape 1</v>
      </c>
      <c r="K916" s="3" t="str">
        <f>IF(CRHPElig=" -  ","Effectuez l’étape 1",IF(CRHPElig="La baisse de revenus n'est pas admissible dans le cadre du PEREC",CRHPElig,IF(AND(INDEX(claimPeriodNo,MATCH('Étape 1) Taux'!$A$8,claimPeriods,0))&gt;17,INDEX(claimPeriodNo,MATCH('Étape 1) Taux'!$A$8,claimPeriods,0))&lt;20,revenueReduction&lt;0.1),0,IF(NOT(ISNUMBER(G916)),0,IF($D916="Oui",0,IF($C916="Non - avec lien de dépendance",MIN(2258,G916,$E916),MIN(2258,G916)))))))</f>
        <v>Effectuez l’étape 1</v>
      </c>
      <c r="L916" s="3">
        <f t="shared" si="58"/>
        <v>0</v>
      </c>
      <c r="M916" s="3">
        <f t="shared" si="59"/>
        <v>0</v>
      </c>
    </row>
    <row r="917" spans="8:13" x14ac:dyDescent="0.3">
      <c r="H917" s="52" t="str">
        <f t="shared" si="56"/>
        <v>Calculez d'abord la baisse moyenne de vos revenus sur 12 mois à l'étape 2)</v>
      </c>
      <c r="I917" s="52" t="str">
        <f t="shared" si="57"/>
        <v>Calculez d'abord la baisse moyenne de vos revenus sur 12 mois à l'étape 2)</v>
      </c>
      <c r="J917" s="3" t="str">
        <f>IF(CRHPElig=" -  ","Effectuez l’étape 1",IF(CRHPElig="La baisse de revenus n'est pas admissible dans le cadre du PEREC",CRHPElig,IF(AND(INDEX(claimPeriodNo,MATCH('Étape 1) Taux'!$A$8,claimPeriods,0))&gt;17,INDEX(claimPeriodNo,MATCH('Étape 1) Taux'!$A$8,claimPeriods,0))&lt;20,revenueReduction&lt;0.1),0,IF(NOT(ISNUMBER(F917)),0,IF($D917="Oui",0,IF($C917="Non - avec lien de dépendance",MIN(2258,F917,$E917),MIN(2258,F917)))))))</f>
        <v>Effectuez l’étape 1</v>
      </c>
      <c r="K917" s="3" t="str">
        <f>IF(CRHPElig=" -  ","Effectuez l’étape 1",IF(CRHPElig="La baisse de revenus n'est pas admissible dans le cadre du PEREC",CRHPElig,IF(AND(INDEX(claimPeriodNo,MATCH('Étape 1) Taux'!$A$8,claimPeriods,0))&gt;17,INDEX(claimPeriodNo,MATCH('Étape 1) Taux'!$A$8,claimPeriods,0))&lt;20,revenueReduction&lt;0.1),0,IF(NOT(ISNUMBER(G917)),0,IF($D917="Oui",0,IF($C917="Non - avec lien de dépendance",MIN(2258,G917,$E917),MIN(2258,G917)))))))</f>
        <v>Effectuez l’étape 1</v>
      </c>
      <c r="L917" s="3">
        <f t="shared" si="58"/>
        <v>0</v>
      </c>
      <c r="M917" s="3">
        <f t="shared" si="59"/>
        <v>0</v>
      </c>
    </row>
    <row r="918" spans="8:13" x14ac:dyDescent="0.3">
      <c r="H918" s="52" t="str">
        <f t="shared" si="56"/>
        <v>Calculez d'abord la baisse moyenne de vos revenus sur 12 mois à l'étape 2)</v>
      </c>
      <c r="I918" s="52" t="str">
        <f t="shared" si="57"/>
        <v>Calculez d'abord la baisse moyenne de vos revenus sur 12 mois à l'étape 2)</v>
      </c>
      <c r="J918" s="3" t="str">
        <f>IF(CRHPElig=" -  ","Effectuez l’étape 1",IF(CRHPElig="La baisse de revenus n'est pas admissible dans le cadre du PEREC",CRHPElig,IF(AND(INDEX(claimPeriodNo,MATCH('Étape 1) Taux'!$A$8,claimPeriods,0))&gt;17,INDEX(claimPeriodNo,MATCH('Étape 1) Taux'!$A$8,claimPeriods,0))&lt;20,revenueReduction&lt;0.1),0,IF(NOT(ISNUMBER(F918)),0,IF($D918="Oui",0,IF($C918="Non - avec lien de dépendance",MIN(2258,F918,$E918),MIN(2258,F918)))))))</f>
        <v>Effectuez l’étape 1</v>
      </c>
      <c r="K918" s="3" t="str">
        <f>IF(CRHPElig=" -  ","Effectuez l’étape 1",IF(CRHPElig="La baisse de revenus n'est pas admissible dans le cadre du PEREC",CRHPElig,IF(AND(INDEX(claimPeriodNo,MATCH('Étape 1) Taux'!$A$8,claimPeriods,0))&gt;17,INDEX(claimPeriodNo,MATCH('Étape 1) Taux'!$A$8,claimPeriods,0))&lt;20,revenueReduction&lt;0.1),0,IF(NOT(ISNUMBER(G918)),0,IF($D918="Oui",0,IF($C918="Non - avec lien de dépendance",MIN(2258,G918,$E918),MIN(2258,G918)))))))</f>
        <v>Effectuez l’étape 1</v>
      </c>
      <c r="L918" s="3">
        <f t="shared" si="58"/>
        <v>0</v>
      </c>
      <c r="M918" s="3">
        <f t="shared" si="59"/>
        <v>0</v>
      </c>
    </row>
    <row r="919" spans="8:13" x14ac:dyDescent="0.3">
      <c r="H919" s="52" t="str">
        <f t="shared" si="56"/>
        <v>Calculez d'abord la baisse moyenne de vos revenus sur 12 mois à l'étape 2)</v>
      </c>
      <c r="I919" s="52" t="str">
        <f t="shared" si="57"/>
        <v>Calculez d'abord la baisse moyenne de vos revenus sur 12 mois à l'étape 2)</v>
      </c>
      <c r="J919" s="3" t="str">
        <f>IF(CRHPElig=" -  ","Effectuez l’étape 1",IF(CRHPElig="La baisse de revenus n'est pas admissible dans le cadre du PEREC",CRHPElig,IF(AND(INDEX(claimPeriodNo,MATCH('Étape 1) Taux'!$A$8,claimPeriods,0))&gt;17,INDEX(claimPeriodNo,MATCH('Étape 1) Taux'!$A$8,claimPeriods,0))&lt;20,revenueReduction&lt;0.1),0,IF(NOT(ISNUMBER(F919)),0,IF($D919="Oui",0,IF($C919="Non - avec lien de dépendance",MIN(2258,F919,$E919),MIN(2258,F919)))))))</f>
        <v>Effectuez l’étape 1</v>
      </c>
      <c r="K919" s="3" t="str">
        <f>IF(CRHPElig=" -  ","Effectuez l’étape 1",IF(CRHPElig="La baisse de revenus n'est pas admissible dans le cadre du PEREC",CRHPElig,IF(AND(INDEX(claimPeriodNo,MATCH('Étape 1) Taux'!$A$8,claimPeriods,0))&gt;17,INDEX(claimPeriodNo,MATCH('Étape 1) Taux'!$A$8,claimPeriods,0))&lt;20,revenueReduction&lt;0.1),0,IF(NOT(ISNUMBER(G919)),0,IF($D919="Oui",0,IF($C919="Non - avec lien de dépendance",MIN(2258,G919,$E919),MIN(2258,G919)))))))</f>
        <v>Effectuez l’étape 1</v>
      </c>
      <c r="L919" s="3">
        <f t="shared" si="58"/>
        <v>0</v>
      </c>
      <c r="M919" s="3">
        <f t="shared" si="59"/>
        <v>0</v>
      </c>
    </row>
    <row r="920" spans="8:13" x14ac:dyDescent="0.3">
      <c r="H920" s="52" t="str">
        <f t="shared" si="56"/>
        <v>Calculez d'abord la baisse moyenne de vos revenus sur 12 mois à l'étape 2)</v>
      </c>
      <c r="I920" s="52" t="str">
        <f t="shared" si="57"/>
        <v>Calculez d'abord la baisse moyenne de vos revenus sur 12 mois à l'étape 2)</v>
      </c>
      <c r="J920" s="3" t="str">
        <f>IF(CRHPElig=" -  ","Effectuez l’étape 1",IF(CRHPElig="La baisse de revenus n'est pas admissible dans le cadre du PEREC",CRHPElig,IF(AND(INDEX(claimPeriodNo,MATCH('Étape 1) Taux'!$A$8,claimPeriods,0))&gt;17,INDEX(claimPeriodNo,MATCH('Étape 1) Taux'!$A$8,claimPeriods,0))&lt;20,revenueReduction&lt;0.1),0,IF(NOT(ISNUMBER(F920)),0,IF($D920="Oui",0,IF($C920="Non - avec lien de dépendance",MIN(2258,F920,$E920),MIN(2258,F920)))))))</f>
        <v>Effectuez l’étape 1</v>
      </c>
      <c r="K920" s="3" t="str">
        <f>IF(CRHPElig=" -  ","Effectuez l’étape 1",IF(CRHPElig="La baisse de revenus n'est pas admissible dans le cadre du PEREC",CRHPElig,IF(AND(INDEX(claimPeriodNo,MATCH('Étape 1) Taux'!$A$8,claimPeriods,0))&gt;17,INDEX(claimPeriodNo,MATCH('Étape 1) Taux'!$A$8,claimPeriods,0))&lt;20,revenueReduction&lt;0.1),0,IF(NOT(ISNUMBER(G920)),0,IF($D920="Oui",0,IF($C920="Non - avec lien de dépendance",MIN(2258,G920,$E920),MIN(2258,G920)))))))</f>
        <v>Effectuez l’étape 1</v>
      </c>
      <c r="L920" s="3">
        <f t="shared" si="58"/>
        <v>0</v>
      </c>
      <c r="M920" s="3">
        <f t="shared" si="59"/>
        <v>0</v>
      </c>
    </row>
    <row r="921" spans="8:13" x14ac:dyDescent="0.3">
      <c r="H921" s="52" t="str">
        <f t="shared" si="56"/>
        <v>Calculez d'abord la baisse moyenne de vos revenus sur 12 mois à l'étape 2)</v>
      </c>
      <c r="I921" s="52" t="str">
        <f t="shared" si="57"/>
        <v>Calculez d'abord la baisse moyenne de vos revenus sur 12 mois à l'étape 2)</v>
      </c>
      <c r="J921" s="3" t="str">
        <f>IF(CRHPElig=" -  ","Effectuez l’étape 1",IF(CRHPElig="La baisse de revenus n'est pas admissible dans le cadre du PEREC",CRHPElig,IF(AND(INDEX(claimPeriodNo,MATCH('Étape 1) Taux'!$A$8,claimPeriods,0))&gt;17,INDEX(claimPeriodNo,MATCH('Étape 1) Taux'!$A$8,claimPeriods,0))&lt;20,revenueReduction&lt;0.1),0,IF(NOT(ISNUMBER(F921)),0,IF($D921="Oui",0,IF($C921="Non - avec lien de dépendance",MIN(2258,F921,$E921),MIN(2258,F921)))))))</f>
        <v>Effectuez l’étape 1</v>
      </c>
      <c r="K921" s="3" t="str">
        <f>IF(CRHPElig=" -  ","Effectuez l’étape 1",IF(CRHPElig="La baisse de revenus n'est pas admissible dans le cadre du PEREC",CRHPElig,IF(AND(INDEX(claimPeriodNo,MATCH('Étape 1) Taux'!$A$8,claimPeriods,0))&gt;17,INDEX(claimPeriodNo,MATCH('Étape 1) Taux'!$A$8,claimPeriods,0))&lt;20,revenueReduction&lt;0.1),0,IF(NOT(ISNUMBER(G921)),0,IF($D921="Oui",0,IF($C921="Non - avec lien de dépendance",MIN(2258,G921,$E921),MIN(2258,G921)))))))</f>
        <v>Effectuez l’étape 1</v>
      </c>
      <c r="L921" s="3">
        <f t="shared" si="58"/>
        <v>0</v>
      </c>
      <c r="M921" s="3">
        <f t="shared" si="59"/>
        <v>0</v>
      </c>
    </row>
    <row r="922" spans="8:13" x14ac:dyDescent="0.3">
      <c r="H922" s="52" t="str">
        <f t="shared" si="56"/>
        <v>Calculez d'abord la baisse moyenne de vos revenus sur 12 mois à l'étape 2)</v>
      </c>
      <c r="I922" s="52" t="str">
        <f t="shared" si="57"/>
        <v>Calculez d'abord la baisse moyenne de vos revenus sur 12 mois à l'étape 2)</v>
      </c>
      <c r="J922" s="3" t="str">
        <f>IF(CRHPElig=" -  ","Effectuez l’étape 1",IF(CRHPElig="La baisse de revenus n'est pas admissible dans le cadre du PEREC",CRHPElig,IF(AND(INDEX(claimPeriodNo,MATCH('Étape 1) Taux'!$A$8,claimPeriods,0))&gt;17,INDEX(claimPeriodNo,MATCH('Étape 1) Taux'!$A$8,claimPeriods,0))&lt;20,revenueReduction&lt;0.1),0,IF(NOT(ISNUMBER(F922)),0,IF($D922="Oui",0,IF($C922="Non - avec lien de dépendance",MIN(2258,F922,$E922),MIN(2258,F922)))))))</f>
        <v>Effectuez l’étape 1</v>
      </c>
      <c r="K922" s="3" t="str">
        <f>IF(CRHPElig=" -  ","Effectuez l’étape 1",IF(CRHPElig="La baisse de revenus n'est pas admissible dans le cadre du PEREC",CRHPElig,IF(AND(INDEX(claimPeriodNo,MATCH('Étape 1) Taux'!$A$8,claimPeriods,0))&gt;17,INDEX(claimPeriodNo,MATCH('Étape 1) Taux'!$A$8,claimPeriods,0))&lt;20,revenueReduction&lt;0.1),0,IF(NOT(ISNUMBER(G922)),0,IF($D922="Oui",0,IF($C922="Non - avec lien de dépendance",MIN(2258,G922,$E922),MIN(2258,G922)))))))</f>
        <v>Effectuez l’étape 1</v>
      </c>
      <c r="L922" s="3">
        <f t="shared" si="58"/>
        <v>0</v>
      </c>
      <c r="M922" s="3">
        <f t="shared" si="59"/>
        <v>0</v>
      </c>
    </row>
    <row r="923" spans="8:13" x14ac:dyDescent="0.3">
      <c r="H923" s="52" t="str">
        <f t="shared" si="56"/>
        <v>Calculez d'abord la baisse moyenne de vos revenus sur 12 mois à l'étape 2)</v>
      </c>
      <c r="I923" s="52" t="str">
        <f t="shared" si="57"/>
        <v>Calculez d'abord la baisse moyenne de vos revenus sur 12 mois à l'étape 2)</v>
      </c>
      <c r="J923" s="3" t="str">
        <f>IF(CRHPElig=" -  ","Effectuez l’étape 1",IF(CRHPElig="La baisse de revenus n'est pas admissible dans le cadre du PEREC",CRHPElig,IF(AND(INDEX(claimPeriodNo,MATCH('Étape 1) Taux'!$A$8,claimPeriods,0))&gt;17,INDEX(claimPeriodNo,MATCH('Étape 1) Taux'!$A$8,claimPeriods,0))&lt;20,revenueReduction&lt;0.1),0,IF(NOT(ISNUMBER(F923)),0,IF($D923="Oui",0,IF($C923="Non - avec lien de dépendance",MIN(2258,F923,$E923),MIN(2258,F923)))))))</f>
        <v>Effectuez l’étape 1</v>
      </c>
      <c r="K923" s="3" t="str">
        <f>IF(CRHPElig=" -  ","Effectuez l’étape 1",IF(CRHPElig="La baisse de revenus n'est pas admissible dans le cadre du PEREC",CRHPElig,IF(AND(INDEX(claimPeriodNo,MATCH('Étape 1) Taux'!$A$8,claimPeriods,0))&gt;17,INDEX(claimPeriodNo,MATCH('Étape 1) Taux'!$A$8,claimPeriods,0))&lt;20,revenueReduction&lt;0.1),0,IF(NOT(ISNUMBER(G923)),0,IF($D923="Oui",0,IF($C923="Non - avec lien de dépendance",MIN(2258,G923,$E923),MIN(2258,G923)))))))</f>
        <v>Effectuez l’étape 1</v>
      </c>
      <c r="L923" s="3">
        <f t="shared" si="58"/>
        <v>0</v>
      </c>
      <c r="M923" s="3">
        <f t="shared" si="59"/>
        <v>0</v>
      </c>
    </row>
    <row r="924" spans="8:13" x14ac:dyDescent="0.3">
      <c r="H924" s="52" t="str">
        <f t="shared" si="56"/>
        <v>Calculez d'abord la baisse moyenne de vos revenus sur 12 mois à l'étape 2)</v>
      </c>
      <c r="I924" s="52" t="str">
        <f t="shared" si="57"/>
        <v>Calculez d'abord la baisse moyenne de vos revenus sur 12 mois à l'étape 2)</v>
      </c>
      <c r="J924" s="3" t="str">
        <f>IF(CRHPElig=" -  ","Effectuez l’étape 1",IF(CRHPElig="La baisse de revenus n'est pas admissible dans le cadre du PEREC",CRHPElig,IF(AND(INDEX(claimPeriodNo,MATCH('Étape 1) Taux'!$A$8,claimPeriods,0))&gt;17,INDEX(claimPeriodNo,MATCH('Étape 1) Taux'!$A$8,claimPeriods,0))&lt;20,revenueReduction&lt;0.1),0,IF(NOT(ISNUMBER(F924)),0,IF($D924="Oui",0,IF($C924="Non - avec lien de dépendance",MIN(2258,F924,$E924),MIN(2258,F924)))))))</f>
        <v>Effectuez l’étape 1</v>
      </c>
      <c r="K924" s="3" t="str">
        <f>IF(CRHPElig=" -  ","Effectuez l’étape 1",IF(CRHPElig="La baisse de revenus n'est pas admissible dans le cadre du PEREC",CRHPElig,IF(AND(INDEX(claimPeriodNo,MATCH('Étape 1) Taux'!$A$8,claimPeriods,0))&gt;17,INDEX(claimPeriodNo,MATCH('Étape 1) Taux'!$A$8,claimPeriods,0))&lt;20,revenueReduction&lt;0.1),0,IF(NOT(ISNUMBER(G924)),0,IF($D924="Oui",0,IF($C924="Non - avec lien de dépendance",MIN(2258,G924,$E924),MIN(2258,G924)))))))</f>
        <v>Effectuez l’étape 1</v>
      </c>
      <c r="L924" s="3">
        <f t="shared" si="58"/>
        <v>0</v>
      </c>
      <c r="M924" s="3">
        <f t="shared" si="59"/>
        <v>0</v>
      </c>
    </row>
    <row r="925" spans="8:13" x14ac:dyDescent="0.3">
      <c r="H925" s="52" t="str">
        <f t="shared" si="56"/>
        <v>Calculez d'abord la baisse moyenne de vos revenus sur 12 mois à l'étape 2)</v>
      </c>
      <c r="I925" s="52" t="str">
        <f t="shared" si="57"/>
        <v>Calculez d'abord la baisse moyenne de vos revenus sur 12 mois à l'étape 2)</v>
      </c>
      <c r="J925" s="3" t="str">
        <f>IF(CRHPElig=" -  ","Effectuez l’étape 1",IF(CRHPElig="La baisse de revenus n'est pas admissible dans le cadre du PEREC",CRHPElig,IF(AND(INDEX(claimPeriodNo,MATCH('Étape 1) Taux'!$A$8,claimPeriods,0))&gt;17,INDEX(claimPeriodNo,MATCH('Étape 1) Taux'!$A$8,claimPeriods,0))&lt;20,revenueReduction&lt;0.1),0,IF(NOT(ISNUMBER(F925)),0,IF($D925="Oui",0,IF($C925="Non - avec lien de dépendance",MIN(2258,F925,$E925),MIN(2258,F925)))))))</f>
        <v>Effectuez l’étape 1</v>
      </c>
      <c r="K925" s="3" t="str">
        <f>IF(CRHPElig=" -  ","Effectuez l’étape 1",IF(CRHPElig="La baisse de revenus n'est pas admissible dans le cadre du PEREC",CRHPElig,IF(AND(INDEX(claimPeriodNo,MATCH('Étape 1) Taux'!$A$8,claimPeriods,0))&gt;17,INDEX(claimPeriodNo,MATCH('Étape 1) Taux'!$A$8,claimPeriods,0))&lt;20,revenueReduction&lt;0.1),0,IF(NOT(ISNUMBER(G925)),0,IF($D925="Oui",0,IF($C925="Non - avec lien de dépendance",MIN(2258,G925,$E925),MIN(2258,G925)))))))</f>
        <v>Effectuez l’étape 1</v>
      </c>
      <c r="L925" s="3">
        <f t="shared" si="58"/>
        <v>0</v>
      </c>
      <c r="M925" s="3">
        <f t="shared" si="59"/>
        <v>0</v>
      </c>
    </row>
    <row r="926" spans="8:13" x14ac:dyDescent="0.3">
      <c r="H926" s="52" t="str">
        <f t="shared" si="56"/>
        <v>Calculez d'abord la baisse moyenne de vos revenus sur 12 mois à l'étape 2)</v>
      </c>
      <c r="I926" s="52" t="str">
        <f t="shared" si="57"/>
        <v>Calculez d'abord la baisse moyenne de vos revenus sur 12 mois à l'étape 2)</v>
      </c>
      <c r="J926" s="3" t="str">
        <f>IF(CRHPElig=" -  ","Effectuez l’étape 1",IF(CRHPElig="La baisse de revenus n'est pas admissible dans le cadre du PEREC",CRHPElig,IF(AND(INDEX(claimPeriodNo,MATCH('Étape 1) Taux'!$A$8,claimPeriods,0))&gt;17,INDEX(claimPeriodNo,MATCH('Étape 1) Taux'!$A$8,claimPeriods,0))&lt;20,revenueReduction&lt;0.1),0,IF(NOT(ISNUMBER(F926)),0,IF($D926="Oui",0,IF($C926="Non - avec lien de dépendance",MIN(2258,F926,$E926),MIN(2258,F926)))))))</f>
        <v>Effectuez l’étape 1</v>
      </c>
      <c r="K926" s="3" t="str">
        <f>IF(CRHPElig=" -  ","Effectuez l’étape 1",IF(CRHPElig="La baisse de revenus n'est pas admissible dans le cadre du PEREC",CRHPElig,IF(AND(INDEX(claimPeriodNo,MATCH('Étape 1) Taux'!$A$8,claimPeriods,0))&gt;17,INDEX(claimPeriodNo,MATCH('Étape 1) Taux'!$A$8,claimPeriods,0))&lt;20,revenueReduction&lt;0.1),0,IF(NOT(ISNUMBER(G926)),0,IF($D926="Oui",0,IF($C926="Non - avec lien de dépendance",MIN(2258,G926,$E926),MIN(2258,G926)))))))</f>
        <v>Effectuez l’étape 1</v>
      </c>
      <c r="L926" s="3">
        <f t="shared" si="58"/>
        <v>0</v>
      </c>
      <c r="M926" s="3">
        <f t="shared" si="59"/>
        <v>0</v>
      </c>
    </row>
    <row r="927" spans="8:13" x14ac:dyDescent="0.3">
      <c r="H927" s="52" t="str">
        <f t="shared" si="56"/>
        <v>Calculez d'abord la baisse moyenne de vos revenus sur 12 mois à l'étape 2)</v>
      </c>
      <c r="I927" s="52" t="str">
        <f t="shared" si="57"/>
        <v>Calculez d'abord la baisse moyenne de vos revenus sur 12 mois à l'étape 2)</v>
      </c>
      <c r="J927" s="3" t="str">
        <f>IF(CRHPElig=" -  ","Effectuez l’étape 1",IF(CRHPElig="La baisse de revenus n'est pas admissible dans le cadre du PEREC",CRHPElig,IF(AND(INDEX(claimPeriodNo,MATCH('Étape 1) Taux'!$A$8,claimPeriods,0))&gt;17,INDEX(claimPeriodNo,MATCH('Étape 1) Taux'!$A$8,claimPeriods,0))&lt;20,revenueReduction&lt;0.1),0,IF(NOT(ISNUMBER(F927)),0,IF($D927="Oui",0,IF($C927="Non - avec lien de dépendance",MIN(2258,F927,$E927),MIN(2258,F927)))))))</f>
        <v>Effectuez l’étape 1</v>
      </c>
      <c r="K927" s="3" t="str">
        <f>IF(CRHPElig=" -  ","Effectuez l’étape 1",IF(CRHPElig="La baisse de revenus n'est pas admissible dans le cadre du PEREC",CRHPElig,IF(AND(INDEX(claimPeriodNo,MATCH('Étape 1) Taux'!$A$8,claimPeriods,0))&gt;17,INDEX(claimPeriodNo,MATCH('Étape 1) Taux'!$A$8,claimPeriods,0))&lt;20,revenueReduction&lt;0.1),0,IF(NOT(ISNUMBER(G927)),0,IF($D927="Oui",0,IF($C927="Non - avec lien de dépendance",MIN(2258,G927,$E927),MIN(2258,G927)))))))</f>
        <v>Effectuez l’étape 1</v>
      </c>
      <c r="L927" s="3">
        <f t="shared" si="58"/>
        <v>0</v>
      </c>
      <c r="M927" s="3">
        <f t="shared" si="59"/>
        <v>0</v>
      </c>
    </row>
    <row r="928" spans="8:13" x14ac:dyDescent="0.3">
      <c r="H928" s="52" t="str">
        <f t="shared" si="56"/>
        <v>Calculez d'abord la baisse moyenne de vos revenus sur 12 mois à l'étape 2)</v>
      </c>
      <c r="I928" s="52" t="str">
        <f t="shared" si="57"/>
        <v>Calculez d'abord la baisse moyenne de vos revenus sur 12 mois à l'étape 2)</v>
      </c>
      <c r="J928" s="3" t="str">
        <f>IF(CRHPElig=" -  ","Effectuez l’étape 1",IF(CRHPElig="La baisse de revenus n'est pas admissible dans le cadre du PEREC",CRHPElig,IF(AND(INDEX(claimPeriodNo,MATCH('Étape 1) Taux'!$A$8,claimPeriods,0))&gt;17,INDEX(claimPeriodNo,MATCH('Étape 1) Taux'!$A$8,claimPeriods,0))&lt;20,revenueReduction&lt;0.1),0,IF(NOT(ISNUMBER(F928)),0,IF($D928="Oui",0,IF($C928="Non - avec lien de dépendance",MIN(2258,F928,$E928),MIN(2258,F928)))))))</f>
        <v>Effectuez l’étape 1</v>
      </c>
      <c r="K928" s="3" t="str">
        <f>IF(CRHPElig=" -  ","Effectuez l’étape 1",IF(CRHPElig="La baisse de revenus n'est pas admissible dans le cadre du PEREC",CRHPElig,IF(AND(INDEX(claimPeriodNo,MATCH('Étape 1) Taux'!$A$8,claimPeriods,0))&gt;17,INDEX(claimPeriodNo,MATCH('Étape 1) Taux'!$A$8,claimPeriods,0))&lt;20,revenueReduction&lt;0.1),0,IF(NOT(ISNUMBER(G928)),0,IF($D928="Oui",0,IF($C928="Non - avec lien de dépendance",MIN(2258,G928,$E928),MIN(2258,G928)))))))</f>
        <v>Effectuez l’étape 1</v>
      </c>
      <c r="L928" s="3">
        <f t="shared" si="58"/>
        <v>0</v>
      </c>
      <c r="M928" s="3">
        <f t="shared" si="59"/>
        <v>0</v>
      </c>
    </row>
    <row r="929" spans="8:13" x14ac:dyDescent="0.3">
      <c r="H929" s="52" t="str">
        <f t="shared" si="56"/>
        <v>Calculez d'abord la baisse moyenne de vos revenus sur 12 mois à l'étape 2)</v>
      </c>
      <c r="I929" s="52" t="str">
        <f t="shared" si="57"/>
        <v>Calculez d'abord la baisse moyenne de vos revenus sur 12 mois à l'étape 2)</v>
      </c>
      <c r="J929" s="3" t="str">
        <f>IF(CRHPElig=" -  ","Effectuez l’étape 1",IF(CRHPElig="La baisse de revenus n'est pas admissible dans le cadre du PEREC",CRHPElig,IF(AND(INDEX(claimPeriodNo,MATCH('Étape 1) Taux'!$A$8,claimPeriods,0))&gt;17,INDEX(claimPeriodNo,MATCH('Étape 1) Taux'!$A$8,claimPeriods,0))&lt;20,revenueReduction&lt;0.1),0,IF(NOT(ISNUMBER(F929)),0,IF($D929="Oui",0,IF($C929="Non - avec lien de dépendance",MIN(2258,F929,$E929),MIN(2258,F929)))))))</f>
        <v>Effectuez l’étape 1</v>
      </c>
      <c r="K929" s="3" t="str">
        <f>IF(CRHPElig=" -  ","Effectuez l’étape 1",IF(CRHPElig="La baisse de revenus n'est pas admissible dans le cadre du PEREC",CRHPElig,IF(AND(INDEX(claimPeriodNo,MATCH('Étape 1) Taux'!$A$8,claimPeriods,0))&gt;17,INDEX(claimPeriodNo,MATCH('Étape 1) Taux'!$A$8,claimPeriods,0))&lt;20,revenueReduction&lt;0.1),0,IF(NOT(ISNUMBER(G929)),0,IF($D929="Oui",0,IF($C929="Non - avec lien de dépendance",MIN(2258,G929,$E929),MIN(2258,G929)))))))</f>
        <v>Effectuez l’étape 1</v>
      </c>
      <c r="L929" s="3">
        <f t="shared" si="58"/>
        <v>0</v>
      </c>
      <c r="M929" s="3">
        <f t="shared" si="59"/>
        <v>0</v>
      </c>
    </row>
    <row r="930" spans="8:13" x14ac:dyDescent="0.3">
      <c r="H930" s="52" t="str">
        <f t="shared" si="56"/>
        <v>Calculez d'abord la baisse moyenne de vos revenus sur 12 mois à l'étape 2)</v>
      </c>
      <c r="I930" s="52" t="str">
        <f t="shared" si="57"/>
        <v>Calculez d'abord la baisse moyenne de vos revenus sur 12 mois à l'étape 2)</v>
      </c>
      <c r="J930" s="3" t="str">
        <f>IF(CRHPElig=" -  ","Effectuez l’étape 1",IF(CRHPElig="La baisse de revenus n'est pas admissible dans le cadre du PEREC",CRHPElig,IF(AND(INDEX(claimPeriodNo,MATCH('Étape 1) Taux'!$A$8,claimPeriods,0))&gt;17,INDEX(claimPeriodNo,MATCH('Étape 1) Taux'!$A$8,claimPeriods,0))&lt;20,revenueReduction&lt;0.1),0,IF(NOT(ISNUMBER(F930)),0,IF($D930="Oui",0,IF($C930="Non - avec lien de dépendance",MIN(2258,F930,$E930),MIN(2258,F930)))))))</f>
        <v>Effectuez l’étape 1</v>
      </c>
      <c r="K930" s="3" t="str">
        <f>IF(CRHPElig=" -  ","Effectuez l’étape 1",IF(CRHPElig="La baisse de revenus n'est pas admissible dans le cadre du PEREC",CRHPElig,IF(AND(INDEX(claimPeriodNo,MATCH('Étape 1) Taux'!$A$8,claimPeriods,0))&gt;17,INDEX(claimPeriodNo,MATCH('Étape 1) Taux'!$A$8,claimPeriods,0))&lt;20,revenueReduction&lt;0.1),0,IF(NOT(ISNUMBER(G930)),0,IF($D930="Oui",0,IF($C930="Non - avec lien de dépendance",MIN(2258,G930,$E930),MIN(2258,G930)))))))</f>
        <v>Effectuez l’étape 1</v>
      </c>
      <c r="L930" s="3">
        <f t="shared" si="58"/>
        <v>0</v>
      </c>
      <c r="M930" s="3">
        <f t="shared" si="59"/>
        <v>0</v>
      </c>
    </row>
    <row r="931" spans="8:13" x14ac:dyDescent="0.3">
      <c r="H931" s="52" t="str">
        <f t="shared" si="56"/>
        <v>Calculez d'abord la baisse moyenne de vos revenus sur 12 mois à l'étape 2)</v>
      </c>
      <c r="I931" s="52" t="str">
        <f t="shared" si="57"/>
        <v>Calculez d'abord la baisse moyenne de vos revenus sur 12 mois à l'étape 2)</v>
      </c>
      <c r="J931" s="3" t="str">
        <f>IF(CRHPElig=" -  ","Effectuez l’étape 1",IF(CRHPElig="La baisse de revenus n'est pas admissible dans le cadre du PEREC",CRHPElig,IF(AND(INDEX(claimPeriodNo,MATCH('Étape 1) Taux'!$A$8,claimPeriods,0))&gt;17,INDEX(claimPeriodNo,MATCH('Étape 1) Taux'!$A$8,claimPeriods,0))&lt;20,revenueReduction&lt;0.1),0,IF(NOT(ISNUMBER(F931)),0,IF($D931="Oui",0,IF($C931="Non - avec lien de dépendance",MIN(2258,F931,$E931),MIN(2258,F931)))))))</f>
        <v>Effectuez l’étape 1</v>
      </c>
      <c r="K931" s="3" t="str">
        <f>IF(CRHPElig=" -  ","Effectuez l’étape 1",IF(CRHPElig="La baisse de revenus n'est pas admissible dans le cadre du PEREC",CRHPElig,IF(AND(INDEX(claimPeriodNo,MATCH('Étape 1) Taux'!$A$8,claimPeriods,0))&gt;17,INDEX(claimPeriodNo,MATCH('Étape 1) Taux'!$A$8,claimPeriods,0))&lt;20,revenueReduction&lt;0.1),0,IF(NOT(ISNUMBER(G931)),0,IF($D931="Oui",0,IF($C931="Non - avec lien de dépendance",MIN(2258,G931,$E931),MIN(2258,G931)))))))</f>
        <v>Effectuez l’étape 1</v>
      </c>
      <c r="L931" s="3">
        <f t="shared" si="58"/>
        <v>0</v>
      </c>
      <c r="M931" s="3">
        <f t="shared" si="59"/>
        <v>0</v>
      </c>
    </row>
    <row r="932" spans="8:13" x14ac:dyDescent="0.3">
      <c r="H932" s="52" t="str">
        <f t="shared" si="56"/>
        <v>Calculez d'abord la baisse moyenne de vos revenus sur 12 mois à l'étape 2)</v>
      </c>
      <c r="I932" s="52" t="str">
        <f t="shared" si="57"/>
        <v>Calculez d'abord la baisse moyenne de vos revenus sur 12 mois à l'étape 2)</v>
      </c>
      <c r="J932" s="3" t="str">
        <f>IF(CRHPElig=" -  ","Effectuez l’étape 1",IF(CRHPElig="La baisse de revenus n'est pas admissible dans le cadre du PEREC",CRHPElig,IF(AND(INDEX(claimPeriodNo,MATCH('Étape 1) Taux'!$A$8,claimPeriods,0))&gt;17,INDEX(claimPeriodNo,MATCH('Étape 1) Taux'!$A$8,claimPeriods,0))&lt;20,revenueReduction&lt;0.1),0,IF(NOT(ISNUMBER(F932)),0,IF($D932="Oui",0,IF($C932="Non - avec lien de dépendance",MIN(2258,F932,$E932),MIN(2258,F932)))))))</f>
        <v>Effectuez l’étape 1</v>
      </c>
      <c r="K932" s="3" t="str">
        <f>IF(CRHPElig=" -  ","Effectuez l’étape 1",IF(CRHPElig="La baisse de revenus n'est pas admissible dans le cadre du PEREC",CRHPElig,IF(AND(INDEX(claimPeriodNo,MATCH('Étape 1) Taux'!$A$8,claimPeriods,0))&gt;17,INDEX(claimPeriodNo,MATCH('Étape 1) Taux'!$A$8,claimPeriods,0))&lt;20,revenueReduction&lt;0.1),0,IF(NOT(ISNUMBER(G932)),0,IF($D932="Oui",0,IF($C932="Non - avec lien de dépendance",MIN(2258,G932,$E932),MIN(2258,G932)))))))</f>
        <v>Effectuez l’étape 1</v>
      </c>
      <c r="L932" s="3">
        <f t="shared" si="58"/>
        <v>0</v>
      </c>
      <c r="M932" s="3">
        <f t="shared" si="59"/>
        <v>0</v>
      </c>
    </row>
    <row r="933" spans="8:13" x14ac:dyDescent="0.3">
      <c r="H933" s="52" t="str">
        <f t="shared" si="56"/>
        <v>Calculez d'abord la baisse moyenne de vos revenus sur 12 mois à l'étape 2)</v>
      </c>
      <c r="I933" s="52" t="str">
        <f t="shared" si="57"/>
        <v>Calculez d'abord la baisse moyenne de vos revenus sur 12 mois à l'étape 2)</v>
      </c>
      <c r="J933" s="3" t="str">
        <f>IF(CRHPElig=" -  ","Effectuez l’étape 1",IF(CRHPElig="La baisse de revenus n'est pas admissible dans le cadre du PEREC",CRHPElig,IF(AND(INDEX(claimPeriodNo,MATCH('Étape 1) Taux'!$A$8,claimPeriods,0))&gt;17,INDEX(claimPeriodNo,MATCH('Étape 1) Taux'!$A$8,claimPeriods,0))&lt;20,revenueReduction&lt;0.1),0,IF(NOT(ISNUMBER(F933)),0,IF($D933="Oui",0,IF($C933="Non - avec lien de dépendance",MIN(2258,F933,$E933),MIN(2258,F933)))))))</f>
        <v>Effectuez l’étape 1</v>
      </c>
      <c r="K933" s="3" t="str">
        <f>IF(CRHPElig=" -  ","Effectuez l’étape 1",IF(CRHPElig="La baisse de revenus n'est pas admissible dans le cadre du PEREC",CRHPElig,IF(AND(INDEX(claimPeriodNo,MATCH('Étape 1) Taux'!$A$8,claimPeriods,0))&gt;17,INDEX(claimPeriodNo,MATCH('Étape 1) Taux'!$A$8,claimPeriods,0))&lt;20,revenueReduction&lt;0.1),0,IF(NOT(ISNUMBER(G933)),0,IF($D933="Oui",0,IF($C933="Non - avec lien de dépendance",MIN(2258,G933,$E933),MIN(2258,G933)))))))</f>
        <v>Effectuez l’étape 1</v>
      </c>
      <c r="L933" s="3">
        <f t="shared" si="58"/>
        <v>0</v>
      </c>
      <c r="M933" s="3">
        <f t="shared" si="59"/>
        <v>0</v>
      </c>
    </row>
    <row r="934" spans="8:13" x14ac:dyDescent="0.3">
      <c r="H934" s="52" t="str">
        <f t="shared" si="56"/>
        <v>Calculez d'abord la baisse moyenne de vos revenus sur 12 mois à l'étape 2)</v>
      </c>
      <c r="I934" s="52" t="str">
        <f t="shared" si="57"/>
        <v>Calculez d'abord la baisse moyenne de vos revenus sur 12 mois à l'étape 2)</v>
      </c>
      <c r="J934" s="3" t="str">
        <f>IF(CRHPElig=" -  ","Effectuez l’étape 1",IF(CRHPElig="La baisse de revenus n'est pas admissible dans le cadre du PEREC",CRHPElig,IF(AND(INDEX(claimPeriodNo,MATCH('Étape 1) Taux'!$A$8,claimPeriods,0))&gt;17,INDEX(claimPeriodNo,MATCH('Étape 1) Taux'!$A$8,claimPeriods,0))&lt;20,revenueReduction&lt;0.1),0,IF(NOT(ISNUMBER(F934)),0,IF($D934="Oui",0,IF($C934="Non - avec lien de dépendance",MIN(2258,F934,$E934),MIN(2258,F934)))))))</f>
        <v>Effectuez l’étape 1</v>
      </c>
      <c r="K934" s="3" t="str">
        <f>IF(CRHPElig=" -  ","Effectuez l’étape 1",IF(CRHPElig="La baisse de revenus n'est pas admissible dans le cadre du PEREC",CRHPElig,IF(AND(INDEX(claimPeriodNo,MATCH('Étape 1) Taux'!$A$8,claimPeriods,0))&gt;17,INDEX(claimPeriodNo,MATCH('Étape 1) Taux'!$A$8,claimPeriods,0))&lt;20,revenueReduction&lt;0.1),0,IF(NOT(ISNUMBER(G934)),0,IF($D934="Oui",0,IF($C934="Non - avec lien de dépendance",MIN(2258,G934,$E934),MIN(2258,G934)))))))</f>
        <v>Effectuez l’étape 1</v>
      </c>
      <c r="L934" s="3">
        <f t="shared" si="58"/>
        <v>0</v>
      </c>
      <c r="M934" s="3">
        <f t="shared" si="59"/>
        <v>0</v>
      </c>
    </row>
    <row r="935" spans="8:13" x14ac:dyDescent="0.3">
      <c r="H935" s="52" t="str">
        <f t="shared" si="56"/>
        <v>Calculez d'abord la baisse moyenne de vos revenus sur 12 mois à l'étape 2)</v>
      </c>
      <c r="I935" s="52" t="str">
        <f t="shared" si="57"/>
        <v>Calculez d'abord la baisse moyenne de vos revenus sur 12 mois à l'étape 2)</v>
      </c>
      <c r="J935" s="3" t="str">
        <f>IF(CRHPElig=" -  ","Effectuez l’étape 1",IF(CRHPElig="La baisse de revenus n'est pas admissible dans le cadre du PEREC",CRHPElig,IF(AND(INDEX(claimPeriodNo,MATCH('Étape 1) Taux'!$A$8,claimPeriods,0))&gt;17,INDEX(claimPeriodNo,MATCH('Étape 1) Taux'!$A$8,claimPeriods,0))&lt;20,revenueReduction&lt;0.1),0,IF(NOT(ISNUMBER(F935)),0,IF($D935="Oui",0,IF($C935="Non - avec lien de dépendance",MIN(2258,F935,$E935),MIN(2258,F935)))))))</f>
        <v>Effectuez l’étape 1</v>
      </c>
      <c r="K935" s="3" t="str">
        <f>IF(CRHPElig=" -  ","Effectuez l’étape 1",IF(CRHPElig="La baisse de revenus n'est pas admissible dans le cadre du PEREC",CRHPElig,IF(AND(INDEX(claimPeriodNo,MATCH('Étape 1) Taux'!$A$8,claimPeriods,0))&gt;17,INDEX(claimPeriodNo,MATCH('Étape 1) Taux'!$A$8,claimPeriods,0))&lt;20,revenueReduction&lt;0.1),0,IF(NOT(ISNUMBER(G935)),0,IF($D935="Oui",0,IF($C935="Non - avec lien de dépendance",MIN(2258,G935,$E935),MIN(2258,G935)))))))</f>
        <v>Effectuez l’étape 1</v>
      </c>
      <c r="L935" s="3">
        <f t="shared" si="58"/>
        <v>0</v>
      </c>
      <c r="M935" s="3">
        <f t="shared" si="59"/>
        <v>0</v>
      </c>
    </row>
    <row r="936" spans="8:13" x14ac:dyDescent="0.3">
      <c r="H936" s="52" t="str">
        <f t="shared" si="56"/>
        <v>Calculez d'abord la baisse moyenne de vos revenus sur 12 mois à l'étape 2)</v>
      </c>
      <c r="I936" s="52" t="str">
        <f t="shared" si="57"/>
        <v>Calculez d'abord la baisse moyenne de vos revenus sur 12 mois à l'étape 2)</v>
      </c>
      <c r="J936" s="3" t="str">
        <f>IF(CRHPElig=" -  ","Effectuez l’étape 1",IF(CRHPElig="La baisse de revenus n'est pas admissible dans le cadre du PEREC",CRHPElig,IF(AND(INDEX(claimPeriodNo,MATCH('Étape 1) Taux'!$A$8,claimPeriods,0))&gt;17,INDEX(claimPeriodNo,MATCH('Étape 1) Taux'!$A$8,claimPeriods,0))&lt;20,revenueReduction&lt;0.1),0,IF(NOT(ISNUMBER(F936)),0,IF($D936="Oui",0,IF($C936="Non - avec lien de dépendance",MIN(2258,F936,$E936),MIN(2258,F936)))))))</f>
        <v>Effectuez l’étape 1</v>
      </c>
      <c r="K936" s="3" t="str">
        <f>IF(CRHPElig=" -  ","Effectuez l’étape 1",IF(CRHPElig="La baisse de revenus n'est pas admissible dans le cadre du PEREC",CRHPElig,IF(AND(INDEX(claimPeriodNo,MATCH('Étape 1) Taux'!$A$8,claimPeriods,0))&gt;17,INDEX(claimPeriodNo,MATCH('Étape 1) Taux'!$A$8,claimPeriods,0))&lt;20,revenueReduction&lt;0.1),0,IF(NOT(ISNUMBER(G936)),0,IF($D936="Oui",0,IF($C936="Non - avec lien de dépendance",MIN(2258,G936,$E936),MIN(2258,G936)))))))</f>
        <v>Effectuez l’étape 1</v>
      </c>
      <c r="L936" s="3">
        <f t="shared" si="58"/>
        <v>0</v>
      </c>
      <c r="M936" s="3">
        <f t="shared" si="59"/>
        <v>0</v>
      </c>
    </row>
    <row r="937" spans="8:13" x14ac:dyDescent="0.3">
      <c r="H937" s="52" t="str">
        <f t="shared" si="56"/>
        <v>Calculez d'abord la baisse moyenne de vos revenus sur 12 mois à l'étape 2)</v>
      </c>
      <c r="I937" s="52" t="str">
        <f t="shared" si="57"/>
        <v>Calculez d'abord la baisse moyenne de vos revenus sur 12 mois à l'étape 2)</v>
      </c>
      <c r="J937" s="3" t="str">
        <f>IF(CRHPElig=" -  ","Effectuez l’étape 1",IF(CRHPElig="La baisse de revenus n'est pas admissible dans le cadre du PEREC",CRHPElig,IF(AND(INDEX(claimPeriodNo,MATCH('Étape 1) Taux'!$A$8,claimPeriods,0))&gt;17,INDEX(claimPeriodNo,MATCH('Étape 1) Taux'!$A$8,claimPeriods,0))&lt;20,revenueReduction&lt;0.1),0,IF(NOT(ISNUMBER(F937)),0,IF($D937="Oui",0,IF($C937="Non - avec lien de dépendance",MIN(2258,F937,$E937),MIN(2258,F937)))))))</f>
        <v>Effectuez l’étape 1</v>
      </c>
      <c r="K937" s="3" t="str">
        <f>IF(CRHPElig=" -  ","Effectuez l’étape 1",IF(CRHPElig="La baisse de revenus n'est pas admissible dans le cadre du PEREC",CRHPElig,IF(AND(INDEX(claimPeriodNo,MATCH('Étape 1) Taux'!$A$8,claimPeriods,0))&gt;17,INDEX(claimPeriodNo,MATCH('Étape 1) Taux'!$A$8,claimPeriods,0))&lt;20,revenueReduction&lt;0.1),0,IF(NOT(ISNUMBER(G937)),0,IF($D937="Oui",0,IF($C937="Non - avec lien de dépendance",MIN(2258,G937,$E937),MIN(2258,G937)))))))</f>
        <v>Effectuez l’étape 1</v>
      </c>
      <c r="L937" s="3">
        <f t="shared" si="58"/>
        <v>0</v>
      </c>
      <c r="M937" s="3">
        <f t="shared" si="59"/>
        <v>0</v>
      </c>
    </row>
    <row r="938" spans="8:13" x14ac:dyDescent="0.3">
      <c r="H938" s="52" t="str">
        <f t="shared" si="56"/>
        <v>Calculez d'abord la baisse moyenne de vos revenus sur 12 mois à l'étape 2)</v>
      </c>
      <c r="I938" s="52" t="str">
        <f t="shared" si="57"/>
        <v>Calculez d'abord la baisse moyenne de vos revenus sur 12 mois à l'étape 2)</v>
      </c>
      <c r="J938" s="3" t="str">
        <f>IF(CRHPElig=" -  ","Effectuez l’étape 1",IF(CRHPElig="La baisse de revenus n'est pas admissible dans le cadre du PEREC",CRHPElig,IF(AND(INDEX(claimPeriodNo,MATCH('Étape 1) Taux'!$A$8,claimPeriods,0))&gt;17,INDEX(claimPeriodNo,MATCH('Étape 1) Taux'!$A$8,claimPeriods,0))&lt;20,revenueReduction&lt;0.1),0,IF(NOT(ISNUMBER(F938)),0,IF($D938="Oui",0,IF($C938="Non - avec lien de dépendance",MIN(2258,F938,$E938),MIN(2258,F938)))))))</f>
        <v>Effectuez l’étape 1</v>
      </c>
      <c r="K938" s="3" t="str">
        <f>IF(CRHPElig=" -  ","Effectuez l’étape 1",IF(CRHPElig="La baisse de revenus n'est pas admissible dans le cadre du PEREC",CRHPElig,IF(AND(INDEX(claimPeriodNo,MATCH('Étape 1) Taux'!$A$8,claimPeriods,0))&gt;17,INDEX(claimPeriodNo,MATCH('Étape 1) Taux'!$A$8,claimPeriods,0))&lt;20,revenueReduction&lt;0.1),0,IF(NOT(ISNUMBER(G938)),0,IF($D938="Oui",0,IF($C938="Non - avec lien de dépendance",MIN(2258,G938,$E938),MIN(2258,G938)))))))</f>
        <v>Effectuez l’étape 1</v>
      </c>
      <c r="L938" s="3">
        <f t="shared" si="58"/>
        <v>0</v>
      </c>
      <c r="M938" s="3">
        <f t="shared" si="59"/>
        <v>0</v>
      </c>
    </row>
    <row r="939" spans="8:13" x14ac:dyDescent="0.3">
      <c r="H939" s="52" t="str">
        <f t="shared" si="56"/>
        <v>Calculez d'abord la baisse moyenne de vos revenus sur 12 mois à l'étape 2)</v>
      </c>
      <c r="I939" s="52" t="str">
        <f t="shared" si="57"/>
        <v>Calculez d'abord la baisse moyenne de vos revenus sur 12 mois à l'étape 2)</v>
      </c>
      <c r="J939" s="3" t="str">
        <f>IF(CRHPElig=" -  ","Effectuez l’étape 1",IF(CRHPElig="La baisse de revenus n'est pas admissible dans le cadre du PEREC",CRHPElig,IF(AND(INDEX(claimPeriodNo,MATCH('Étape 1) Taux'!$A$8,claimPeriods,0))&gt;17,INDEX(claimPeriodNo,MATCH('Étape 1) Taux'!$A$8,claimPeriods,0))&lt;20,revenueReduction&lt;0.1),0,IF(NOT(ISNUMBER(F939)),0,IF($D939="Oui",0,IF($C939="Non - avec lien de dépendance",MIN(2258,F939,$E939),MIN(2258,F939)))))))</f>
        <v>Effectuez l’étape 1</v>
      </c>
      <c r="K939" s="3" t="str">
        <f>IF(CRHPElig=" -  ","Effectuez l’étape 1",IF(CRHPElig="La baisse de revenus n'est pas admissible dans le cadre du PEREC",CRHPElig,IF(AND(INDEX(claimPeriodNo,MATCH('Étape 1) Taux'!$A$8,claimPeriods,0))&gt;17,INDEX(claimPeriodNo,MATCH('Étape 1) Taux'!$A$8,claimPeriods,0))&lt;20,revenueReduction&lt;0.1),0,IF(NOT(ISNUMBER(G939)),0,IF($D939="Oui",0,IF($C939="Non - avec lien de dépendance",MIN(2258,G939,$E939),MIN(2258,G939)))))))</f>
        <v>Effectuez l’étape 1</v>
      </c>
      <c r="L939" s="3">
        <f t="shared" si="58"/>
        <v>0</v>
      </c>
      <c r="M939" s="3">
        <f t="shared" si="59"/>
        <v>0</v>
      </c>
    </row>
    <row r="940" spans="8:13" x14ac:dyDescent="0.3">
      <c r="H940" s="52" t="str">
        <f t="shared" si="56"/>
        <v>Calculez d'abord la baisse moyenne de vos revenus sur 12 mois à l'étape 2)</v>
      </c>
      <c r="I940" s="52" t="str">
        <f t="shared" si="57"/>
        <v>Calculez d'abord la baisse moyenne de vos revenus sur 12 mois à l'étape 2)</v>
      </c>
      <c r="J940" s="3" t="str">
        <f>IF(CRHPElig=" -  ","Effectuez l’étape 1",IF(CRHPElig="La baisse de revenus n'est pas admissible dans le cadre du PEREC",CRHPElig,IF(AND(INDEX(claimPeriodNo,MATCH('Étape 1) Taux'!$A$8,claimPeriods,0))&gt;17,INDEX(claimPeriodNo,MATCH('Étape 1) Taux'!$A$8,claimPeriods,0))&lt;20,revenueReduction&lt;0.1),0,IF(NOT(ISNUMBER(F940)),0,IF($D940="Oui",0,IF($C940="Non - avec lien de dépendance",MIN(2258,F940,$E940),MIN(2258,F940)))))))</f>
        <v>Effectuez l’étape 1</v>
      </c>
      <c r="K940" s="3" t="str">
        <f>IF(CRHPElig=" -  ","Effectuez l’étape 1",IF(CRHPElig="La baisse de revenus n'est pas admissible dans le cadre du PEREC",CRHPElig,IF(AND(INDEX(claimPeriodNo,MATCH('Étape 1) Taux'!$A$8,claimPeriods,0))&gt;17,INDEX(claimPeriodNo,MATCH('Étape 1) Taux'!$A$8,claimPeriods,0))&lt;20,revenueReduction&lt;0.1),0,IF(NOT(ISNUMBER(G940)),0,IF($D940="Oui",0,IF($C940="Non - avec lien de dépendance",MIN(2258,G940,$E940),MIN(2258,G940)))))))</f>
        <v>Effectuez l’étape 1</v>
      </c>
      <c r="L940" s="3">
        <f t="shared" si="58"/>
        <v>0</v>
      </c>
      <c r="M940" s="3">
        <f t="shared" si="59"/>
        <v>0</v>
      </c>
    </row>
    <row r="941" spans="8:13" x14ac:dyDescent="0.3">
      <c r="H941" s="52" t="str">
        <f t="shared" si="56"/>
        <v>Calculez d'abord la baisse moyenne de vos revenus sur 12 mois à l'étape 2)</v>
      </c>
      <c r="I941" s="52" t="str">
        <f t="shared" si="57"/>
        <v>Calculez d'abord la baisse moyenne de vos revenus sur 12 mois à l'étape 2)</v>
      </c>
      <c r="J941" s="3" t="str">
        <f>IF(CRHPElig=" -  ","Effectuez l’étape 1",IF(CRHPElig="La baisse de revenus n'est pas admissible dans le cadre du PEREC",CRHPElig,IF(AND(INDEX(claimPeriodNo,MATCH('Étape 1) Taux'!$A$8,claimPeriods,0))&gt;17,INDEX(claimPeriodNo,MATCH('Étape 1) Taux'!$A$8,claimPeriods,0))&lt;20,revenueReduction&lt;0.1),0,IF(NOT(ISNUMBER(F941)),0,IF($D941="Oui",0,IF($C941="Non - avec lien de dépendance",MIN(2258,F941,$E941),MIN(2258,F941)))))))</f>
        <v>Effectuez l’étape 1</v>
      </c>
      <c r="K941" s="3" t="str">
        <f>IF(CRHPElig=" -  ","Effectuez l’étape 1",IF(CRHPElig="La baisse de revenus n'est pas admissible dans le cadre du PEREC",CRHPElig,IF(AND(INDEX(claimPeriodNo,MATCH('Étape 1) Taux'!$A$8,claimPeriods,0))&gt;17,INDEX(claimPeriodNo,MATCH('Étape 1) Taux'!$A$8,claimPeriods,0))&lt;20,revenueReduction&lt;0.1),0,IF(NOT(ISNUMBER(G941)),0,IF($D941="Oui",0,IF($C941="Non - avec lien de dépendance",MIN(2258,G941,$E941),MIN(2258,G941)))))))</f>
        <v>Effectuez l’étape 1</v>
      </c>
      <c r="L941" s="3">
        <f t="shared" si="58"/>
        <v>0</v>
      </c>
      <c r="M941" s="3">
        <f t="shared" si="59"/>
        <v>0</v>
      </c>
    </row>
    <row r="942" spans="8:13" x14ac:dyDescent="0.3">
      <c r="H942" s="52" t="str">
        <f t="shared" si="56"/>
        <v>Calculez d'abord la baisse moyenne de vos revenus sur 12 mois à l'étape 2)</v>
      </c>
      <c r="I942" s="52" t="str">
        <f t="shared" si="57"/>
        <v>Calculez d'abord la baisse moyenne de vos revenus sur 12 mois à l'étape 2)</v>
      </c>
      <c r="J942" s="3" t="str">
        <f>IF(CRHPElig=" -  ","Effectuez l’étape 1",IF(CRHPElig="La baisse de revenus n'est pas admissible dans le cadre du PEREC",CRHPElig,IF(AND(INDEX(claimPeriodNo,MATCH('Étape 1) Taux'!$A$8,claimPeriods,0))&gt;17,INDEX(claimPeriodNo,MATCH('Étape 1) Taux'!$A$8,claimPeriods,0))&lt;20,revenueReduction&lt;0.1),0,IF(NOT(ISNUMBER(F942)),0,IF($D942="Oui",0,IF($C942="Non - avec lien de dépendance",MIN(2258,F942,$E942),MIN(2258,F942)))))))</f>
        <v>Effectuez l’étape 1</v>
      </c>
      <c r="K942" s="3" t="str">
        <f>IF(CRHPElig=" -  ","Effectuez l’étape 1",IF(CRHPElig="La baisse de revenus n'est pas admissible dans le cadre du PEREC",CRHPElig,IF(AND(INDEX(claimPeriodNo,MATCH('Étape 1) Taux'!$A$8,claimPeriods,0))&gt;17,INDEX(claimPeriodNo,MATCH('Étape 1) Taux'!$A$8,claimPeriods,0))&lt;20,revenueReduction&lt;0.1),0,IF(NOT(ISNUMBER(G942)),0,IF($D942="Oui",0,IF($C942="Non - avec lien de dépendance",MIN(2258,G942,$E942),MIN(2258,G942)))))))</f>
        <v>Effectuez l’étape 1</v>
      </c>
      <c r="L942" s="3">
        <f t="shared" si="58"/>
        <v>0</v>
      </c>
      <c r="M942" s="3">
        <f t="shared" si="59"/>
        <v>0</v>
      </c>
    </row>
    <row r="943" spans="8:13" x14ac:dyDescent="0.3">
      <c r="H943" s="52" t="str">
        <f t="shared" si="56"/>
        <v>Calculez d'abord la baisse moyenne de vos revenus sur 12 mois à l'étape 2)</v>
      </c>
      <c r="I943" s="52" t="str">
        <f t="shared" si="57"/>
        <v>Calculez d'abord la baisse moyenne de vos revenus sur 12 mois à l'étape 2)</v>
      </c>
      <c r="J943" s="3" t="str">
        <f>IF(CRHPElig=" -  ","Effectuez l’étape 1",IF(CRHPElig="La baisse de revenus n'est pas admissible dans le cadre du PEREC",CRHPElig,IF(AND(INDEX(claimPeriodNo,MATCH('Étape 1) Taux'!$A$8,claimPeriods,0))&gt;17,INDEX(claimPeriodNo,MATCH('Étape 1) Taux'!$A$8,claimPeriods,0))&lt;20,revenueReduction&lt;0.1),0,IF(NOT(ISNUMBER(F943)),0,IF($D943="Oui",0,IF($C943="Non - avec lien de dépendance",MIN(2258,F943,$E943),MIN(2258,F943)))))))</f>
        <v>Effectuez l’étape 1</v>
      </c>
      <c r="K943" s="3" t="str">
        <f>IF(CRHPElig=" -  ","Effectuez l’étape 1",IF(CRHPElig="La baisse de revenus n'est pas admissible dans le cadre du PEREC",CRHPElig,IF(AND(INDEX(claimPeriodNo,MATCH('Étape 1) Taux'!$A$8,claimPeriods,0))&gt;17,INDEX(claimPeriodNo,MATCH('Étape 1) Taux'!$A$8,claimPeriods,0))&lt;20,revenueReduction&lt;0.1),0,IF(NOT(ISNUMBER(G943)),0,IF($D943="Oui",0,IF($C943="Non - avec lien de dépendance",MIN(2258,G943,$E943),MIN(2258,G943)))))))</f>
        <v>Effectuez l’étape 1</v>
      </c>
      <c r="L943" s="3">
        <f t="shared" si="58"/>
        <v>0</v>
      </c>
      <c r="M943" s="3">
        <f t="shared" si="59"/>
        <v>0</v>
      </c>
    </row>
    <row r="944" spans="8:13" x14ac:dyDescent="0.3">
      <c r="H944" s="52" t="str">
        <f t="shared" si="56"/>
        <v>Calculez d'abord la baisse moyenne de vos revenus sur 12 mois à l'étape 2)</v>
      </c>
      <c r="I944" s="52" t="str">
        <f t="shared" si="57"/>
        <v>Calculez d'abord la baisse moyenne de vos revenus sur 12 mois à l'étape 2)</v>
      </c>
      <c r="J944" s="3" t="str">
        <f>IF(CRHPElig=" -  ","Effectuez l’étape 1",IF(CRHPElig="La baisse de revenus n'est pas admissible dans le cadre du PEREC",CRHPElig,IF(AND(INDEX(claimPeriodNo,MATCH('Étape 1) Taux'!$A$8,claimPeriods,0))&gt;17,INDEX(claimPeriodNo,MATCH('Étape 1) Taux'!$A$8,claimPeriods,0))&lt;20,revenueReduction&lt;0.1),0,IF(NOT(ISNUMBER(F944)),0,IF($D944="Oui",0,IF($C944="Non - avec lien de dépendance",MIN(2258,F944,$E944),MIN(2258,F944)))))))</f>
        <v>Effectuez l’étape 1</v>
      </c>
      <c r="K944" s="3" t="str">
        <f>IF(CRHPElig=" -  ","Effectuez l’étape 1",IF(CRHPElig="La baisse de revenus n'est pas admissible dans le cadre du PEREC",CRHPElig,IF(AND(INDEX(claimPeriodNo,MATCH('Étape 1) Taux'!$A$8,claimPeriods,0))&gt;17,INDEX(claimPeriodNo,MATCH('Étape 1) Taux'!$A$8,claimPeriods,0))&lt;20,revenueReduction&lt;0.1),0,IF(NOT(ISNUMBER(G944)),0,IF($D944="Oui",0,IF($C944="Non - avec lien de dépendance",MIN(2258,G944,$E944),MIN(2258,G944)))))))</f>
        <v>Effectuez l’étape 1</v>
      </c>
      <c r="L944" s="3">
        <f t="shared" si="58"/>
        <v>0</v>
      </c>
      <c r="M944" s="3">
        <f t="shared" si="59"/>
        <v>0</v>
      </c>
    </row>
    <row r="945" spans="8:13" x14ac:dyDescent="0.3">
      <c r="H945" s="52" t="str">
        <f t="shared" si="56"/>
        <v>Calculez d'abord la baisse moyenne de vos revenus sur 12 mois à l'étape 2)</v>
      </c>
      <c r="I945" s="52" t="str">
        <f t="shared" si="57"/>
        <v>Calculez d'abord la baisse moyenne de vos revenus sur 12 mois à l'étape 2)</v>
      </c>
      <c r="J945" s="3" t="str">
        <f>IF(CRHPElig=" -  ","Effectuez l’étape 1",IF(CRHPElig="La baisse de revenus n'est pas admissible dans le cadre du PEREC",CRHPElig,IF(AND(INDEX(claimPeriodNo,MATCH('Étape 1) Taux'!$A$8,claimPeriods,0))&gt;17,INDEX(claimPeriodNo,MATCH('Étape 1) Taux'!$A$8,claimPeriods,0))&lt;20,revenueReduction&lt;0.1),0,IF(NOT(ISNUMBER(F945)),0,IF($D945="Oui",0,IF($C945="Non - avec lien de dépendance",MIN(2258,F945,$E945),MIN(2258,F945)))))))</f>
        <v>Effectuez l’étape 1</v>
      </c>
      <c r="K945" s="3" t="str">
        <f>IF(CRHPElig=" -  ","Effectuez l’étape 1",IF(CRHPElig="La baisse de revenus n'est pas admissible dans le cadre du PEREC",CRHPElig,IF(AND(INDEX(claimPeriodNo,MATCH('Étape 1) Taux'!$A$8,claimPeriods,0))&gt;17,INDEX(claimPeriodNo,MATCH('Étape 1) Taux'!$A$8,claimPeriods,0))&lt;20,revenueReduction&lt;0.1),0,IF(NOT(ISNUMBER(G945)),0,IF($D945="Oui",0,IF($C945="Non - avec lien de dépendance",MIN(2258,G945,$E945),MIN(2258,G945)))))))</f>
        <v>Effectuez l’étape 1</v>
      </c>
      <c r="L945" s="3">
        <f t="shared" si="58"/>
        <v>0</v>
      </c>
      <c r="M945" s="3">
        <f t="shared" si="59"/>
        <v>0</v>
      </c>
    </row>
    <row r="946" spans="8:13" x14ac:dyDescent="0.3">
      <c r="H946" s="52" t="str">
        <f t="shared" si="56"/>
        <v>Calculez d'abord la baisse moyenne de vos revenus sur 12 mois à l'étape 2)</v>
      </c>
      <c r="I946" s="52" t="str">
        <f t="shared" si="57"/>
        <v>Calculez d'abord la baisse moyenne de vos revenus sur 12 mois à l'étape 2)</v>
      </c>
      <c r="J946" s="3" t="str">
        <f>IF(CRHPElig=" -  ","Effectuez l’étape 1",IF(CRHPElig="La baisse de revenus n'est pas admissible dans le cadre du PEREC",CRHPElig,IF(AND(INDEX(claimPeriodNo,MATCH('Étape 1) Taux'!$A$8,claimPeriods,0))&gt;17,INDEX(claimPeriodNo,MATCH('Étape 1) Taux'!$A$8,claimPeriods,0))&lt;20,revenueReduction&lt;0.1),0,IF(NOT(ISNUMBER(F946)),0,IF($D946="Oui",0,IF($C946="Non - avec lien de dépendance",MIN(2258,F946,$E946),MIN(2258,F946)))))))</f>
        <v>Effectuez l’étape 1</v>
      </c>
      <c r="K946" s="3" t="str">
        <f>IF(CRHPElig=" -  ","Effectuez l’étape 1",IF(CRHPElig="La baisse de revenus n'est pas admissible dans le cadre du PEREC",CRHPElig,IF(AND(INDEX(claimPeriodNo,MATCH('Étape 1) Taux'!$A$8,claimPeriods,0))&gt;17,INDEX(claimPeriodNo,MATCH('Étape 1) Taux'!$A$8,claimPeriods,0))&lt;20,revenueReduction&lt;0.1),0,IF(NOT(ISNUMBER(G946)),0,IF($D946="Oui",0,IF($C946="Non - avec lien de dépendance",MIN(2258,G946,$E946),MIN(2258,G946)))))))</f>
        <v>Effectuez l’étape 1</v>
      </c>
      <c r="L946" s="3">
        <f t="shared" si="58"/>
        <v>0</v>
      </c>
      <c r="M946" s="3">
        <f t="shared" si="59"/>
        <v>0</v>
      </c>
    </row>
    <row r="947" spans="8:13" x14ac:dyDescent="0.3">
      <c r="H947" s="52" t="str">
        <f t="shared" si="56"/>
        <v>Calculez d'abord la baisse moyenne de vos revenus sur 12 mois à l'étape 2)</v>
      </c>
      <c r="I947" s="52" t="str">
        <f t="shared" si="57"/>
        <v>Calculez d'abord la baisse moyenne de vos revenus sur 12 mois à l'étape 2)</v>
      </c>
      <c r="J947" s="3" t="str">
        <f>IF(CRHPElig=" -  ","Effectuez l’étape 1",IF(CRHPElig="La baisse de revenus n'est pas admissible dans le cadre du PEREC",CRHPElig,IF(AND(INDEX(claimPeriodNo,MATCH('Étape 1) Taux'!$A$8,claimPeriods,0))&gt;17,INDEX(claimPeriodNo,MATCH('Étape 1) Taux'!$A$8,claimPeriods,0))&lt;20,revenueReduction&lt;0.1),0,IF(NOT(ISNUMBER(F947)),0,IF($D947="Oui",0,IF($C947="Non - avec lien de dépendance",MIN(2258,F947,$E947),MIN(2258,F947)))))))</f>
        <v>Effectuez l’étape 1</v>
      </c>
      <c r="K947" s="3" t="str">
        <f>IF(CRHPElig=" -  ","Effectuez l’étape 1",IF(CRHPElig="La baisse de revenus n'est pas admissible dans le cadre du PEREC",CRHPElig,IF(AND(INDEX(claimPeriodNo,MATCH('Étape 1) Taux'!$A$8,claimPeriods,0))&gt;17,INDEX(claimPeriodNo,MATCH('Étape 1) Taux'!$A$8,claimPeriods,0))&lt;20,revenueReduction&lt;0.1),0,IF(NOT(ISNUMBER(G947)),0,IF($D947="Oui",0,IF($C947="Non - avec lien de dépendance",MIN(2258,G947,$E947),MIN(2258,G947)))))))</f>
        <v>Effectuez l’étape 1</v>
      </c>
      <c r="L947" s="3">
        <f t="shared" si="58"/>
        <v>0</v>
      </c>
      <c r="M947" s="3">
        <f t="shared" si="59"/>
        <v>0</v>
      </c>
    </row>
    <row r="948" spans="8:13" x14ac:dyDescent="0.3">
      <c r="H948" s="52" t="str">
        <f t="shared" si="56"/>
        <v>Calculez d'abord la baisse moyenne de vos revenus sur 12 mois à l'étape 2)</v>
      </c>
      <c r="I948" s="52" t="str">
        <f t="shared" si="57"/>
        <v>Calculez d'abord la baisse moyenne de vos revenus sur 12 mois à l'étape 2)</v>
      </c>
      <c r="J948" s="3" t="str">
        <f>IF(CRHPElig=" -  ","Effectuez l’étape 1",IF(CRHPElig="La baisse de revenus n'est pas admissible dans le cadre du PEREC",CRHPElig,IF(AND(INDEX(claimPeriodNo,MATCH('Étape 1) Taux'!$A$8,claimPeriods,0))&gt;17,INDEX(claimPeriodNo,MATCH('Étape 1) Taux'!$A$8,claimPeriods,0))&lt;20,revenueReduction&lt;0.1),0,IF(NOT(ISNUMBER(F948)),0,IF($D948="Oui",0,IF($C948="Non - avec lien de dépendance",MIN(2258,F948,$E948),MIN(2258,F948)))))))</f>
        <v>Effectuez l’étape 1</v>
      </c>
      <c r="K948" s="3" t="str">
        <f>IF(CRHPElig=" -  ","Effectuez l’étape 1",IF(CRHPElig="La baisse de revenus n'est pas admissible dans le cadre du PEREC",CRHPElig,IF(AND(INDEX(claimPeriodNo,MATCH('Étape 1) Taux'!$A$8,claimPeriods,0))&gt;17,INDEX(claimPeriodNo,MATCH('Étape 1) Taux'!$A$8,claimPeriods,0))&lt;20,revenueReduction&lt;0.1),0,IF(NOT(ISNUMBER(G948)),0,IF($D948="Oui",0,IF($C948="Non - avec lien de dépendance",MIN(2258,G948,$E948),MIN(2258,G948)))))))</f>
        <v>Effectuez l’étape 1</v>
      </c>
      <c r="L948" s="3">
        <f t="shared" si="58"/>
        <v>0</v>
      </c>
      <c r="M948" s="3">
        <f t="shared" si="59"/>
        <v>0</v>
      </c>
    </row>
    <row r="949" spans="8:13" x14ac:dyDescent="0.3">
      <c r="H949" s="52" t="str">
        <f t="shared" si="56"/>
        <v>Calculez d'abord la baisse moyenne de vos revenus sur 12 mois à l'étape 2)</v>
      </c>
      <c r="I949" s="52" t="str">
        <f t="shared" si="57"/>
        <v>Calculez d'abord la baisse moyenne de vos revenus sur 12 mois à l'étape 2)</v>
      </c>
      <c r="J949" s="3" t="str">
        <f>IF(CRHPElig=" -  ","Effectuez l’étape 1",IF(CRHPElig="La baisse de revenus n'est pas admissible dans le cadre du PEREC",CRHPElig,IF(AND(INDEX(claimPeriodNo,MATCH('Étape 1) Taux'!$A$8,claimPeriods,0))&gt;17,INDEX(claimPeriodNo,MATCH('Étape 1) Taux'!$A$8,claimPeriods,0))&lt;20,revenueReduction&lt;0.1),0,IF(NOT(ISNUMBER(F949)),0,IF($D949="Oui",0,IF($C949="Non - avec lien de dépendance",MIN(2258,F949,$E949),MIN(2258,F949)))))))</f>
        <v>Effectuez l’étape 1</v>
      </c>
      <c r="K949" s="3" t="str">
        <f>IF(CRHPElig=" -  ","Effectuez l’étape 1",IF(CRHPElig="La baisse de revenus n'est pas admissible dans le cadre du PEREC",CRHPElig,IF(AND(INDEX(claimPeriodNo,MATCH('Étape 1) Taux'!$A$8,claimPeriods,0))&gt;17,INDEX(claimPeriodNo,MATCH('Étape 1) Taux'!$A$8,claimPeriods,0))&lt;20,revenueReduction&lt;0.1),0,IF(NOT(ISNUMBER(G949)),0,IF($D949="Oui",0,IF($C949="Non - avec lien de dépendance",MIN(2258,G949,$E949),MIN(2258,G949)))))))</f>
        <v>Effectuez l’étape 1</v>
      </c>
      <c r="L949" s="3">
        <f t="shared" si="58"/>
        <v>0</v>
      </c>
      <c r="M949" s="3">
        <f t="shared" si="59"/>
        <v>0</v>
      </c>
    </row>
    <row r="950" spans="8:13" x14ac:dyDescent="0.3">
      <c r="H950" s="52" t="str">
        <f t="shared" si="56"/>
        <v>Calculez d'abord la baisse moyenne de vos revenus sur 12 mois à l'étape 2)</v>
      </c>
      <c r="I950" s="52" t="str">
        <f t="shared" si="57"/>
        <v>Calculez d'abord la baisse moyenne de vos revenus sur 12 mois à l'étape 2)</v>
      </c>
      <c r="J950" s="3" t="str">
        <f>IF(CRHPElig=" -  ","Effectuez l’étape 1",IF(CRHPElig="La baisse de revenus n'est pas admissible dans le cadre du PEREC",CRHPElig,IF(AND(INDEX(claimPeriodNo,MATCH('Étape 1) Taux'!$A$8,claimPeriods,0))&gt;17,INDEX(claimPeriodNo,MATCH('Étape 1) Taux'!$A$8,claimPeriods,0))&lt;20,revenueReduction&lt;0.1),0,IF(NOT(ISNUMBER(F950)),0,IF($D950="Oui",0,IF($C950="Non - avec lien de dépendance",MIN(2258,F950,$E950),MIN(2258,F950)))))))</f>
        <v>Effectuez l’étape 1</v>
      </c>
      <c r="K950" s="3" t="str">
        <f>IF(CRHPElig=" -  ","Effectuez l’étape 1",IF(CRHPElig="La baisse de revenus n'est pas admissible dans le cadre du PEREC",CRHPElig,IF(AND(INDEX(claimPeriodNo,MATCH('Étape 1) Taux'!$A$8,claimPeriods,0))&gt;17,INDEX(claimPeriodNo,MATCH('Étape 1) Taux'!$A$8,claimPeriods,0))&lt;20,revenueReduction&lt;0.1),0,IF(NOT(ISNUMBER(G950)),0,IF($D950="Oui",0,IF($C950="Non - avec lien de dépendance",MIN(2258,G950,$E950),MIN(2258,G950)))))))</f>
        <v>Effectuez l’étape 1</v>
      </c>
      <c r="L950" s="3">
        <f t="shared" si="58"/>
        <v>0</v>
      </c>
      <c r="M950" s="3">
        <f t="shared" si="59"/>
        <v>0</v>
      </c>
    </row>
    <row r="951" spans="8:13" x14ac:dyDescent="0.3">
      <c r="H951" s="52" t="str">
        <f t="shared" si="56"/>
        <v>Calculez d'abord la baisse moyenne de vos revenus sur 12 mois à l'étape 2)</v>
      </c>
      <c r="I951" s="52" t="str">
        <f t="shared" si="57"/>
        <v>Calculez d'abord la baisse moyenne de vos revenus sur 12 mois à l'étape 2)</v>
      </c>
      <c r="J951" s="3" t="str">
        <f>IF(CRHPElig=" -  ","Effectuez l’étape 1",IF(CRHPElig="La baisse de revenus n'est pas admissible dans le cadre du PEREC",CRHPElig,IF(AND(INDEX(claimPeriodNo,MATCH('Étape 1) Taux'!$A$8,claimPeriods,0))&gt;17,INDEX(claimPeriodNo,MATCH('Étape 1) Taux'!$A$8,claimPeriods,0))&lt;20,revenueReduction&lt;0.1),0,IF(NOT(ISNUMBER(F951)),0,IF($D951="Oui",0,IF($C951="Non - avec lien de dépendance",MIN(2258,F951,$E951),MIN(2258,F951)))))))</f>
        <v>Effectuez l’étape 1</v>
      </c>
      <c r="K951" s="3" t="str">
        <f>IF(CRHPElig=" -  ","Effectuez l’étape 1",IF(CRHPElig="La baisse de revenus n'est pas admissible dans le cadre du PEREC",CRHPElig,IF(AND(INDEX(claimPeriodNo,MATCH('Étape 1) Taux'!$A$8,claimPeriods,0))&gt;17,INDEX(claimPeriodNo,MATCH('Étape 1) Taux'!$A$8,claimPeriods,0))&lt;20,revenueReduction&lt;0.1),0,IF(NOT(ISNUMBER(G951)),0,IF($D951="Oui",0,IF($C951="Non - avec lien de dépendance",MIN(2258,G951,$E951),MIN(2258,G951)))))))</f>
        <v>Effectuez l’étape 1</v>
      </c>
      <c r="L951" s="3">
        <f t="shared" si="58"/>
        <v>0</v>
      </c>
      <c r="M951" s="3">
        <f t="shared" si="59"/>
        <v>0</v>
      </c>
    </row>
    <row r="952" spans="8:13" x14ac:dyDescent="0.3">
      <c r="H952" s="52" t="str">
        <f t="shared" si="56"/>
        <v>Calculez d'abord la baisse moyenne de vos revenus sur 12 mois à l'étape 2)</v>
      </c>
      <c r="I952" s="52" t="str">
        <f t="shared" si="57"/>
        <v>Calculez d'abord la baisse moyenne de vos revenus sur 12 mois à l'étape 2)</v>
      </c>
      <c r="J952" s="3" t="str">
        <f>IF(CRHPElig=" -  ","Effectuez l’étape 1",IF(CRHPElig="La baisse de revenus n'est pas admissible dans le cadre du PEREC",CRHPElig,IF(AND(INDEX(claimPeriodNo,MATCH('Étape 1) Taux'!$A$8,claimPeriods,0))&gt;17,INDEX(claimPeriodNo,MATCH('Étape 1) Taux'!$A$8,claimPeriods,0))&lt;20,revenueReduction&lt;0.1),0,IF(NOT(ISNUMBER(F952)),0,IF($D952="Oui",0,IF($C952="Non - avec lien de dépendance",MIN(2258,F952,$E952),MIN(2258,F952)))))))</f>
        <v>Effectuez l’étape 1</v>
      </c>
      <c r="K952" s="3" t="str">
        <f>IF(CRHPElig=" -  ","Effectuez l’étape 1",IF(CRHPElig="La baisse de revenus n'est pas admissible dans le cadre du PEREC",CRHPElig,IF(AND(INDEX(claimPeriodNo,MATCH('Étape 1) Taux'!$A$8,claimPeriods,0))&gt;17,INDEX(claimPeriodNo,MATCH('Étape 1) Taux'!$A$8,claimPeriods,0))&lt;20,revenueReduction&lt;0.1),0,IF(NOT(ISNUMBER(G952)),0,IF($D952="Oui",0,IF($C952="Non - avec lien de dépendance",MIN(2258,G952,$E952),MIN(2258,G952)))))))</f>
        <v>Effectuez l’étape 1</v>
      </c>
      <c r="L952" s="3">
        <f t="shared" si="58"/>
        <v>0</v>
      </c>
      <c r="M952" s="3">
        <f t="shared" si="59"/>
        <v>0</v>
      </c>
    </row>
    <row r="953" spans="8:13" x14ac:dyDescent="0.3">
      <c r="H953" s="52" t="str">
        <f t="shared" si="56"/>
        <v>Calculez d'abord la baisse moyenne de vos revenus sur 12 mois à l'étape 2)</v>
      </c>
      <c r="I953" s="52" t="str">
        <f t="shared" si="57"/>
        <v>Calculez d'abord la baisse moyenne de vos revenus sur 12 mois à l'étape 2)</v>
      </c>
      <c r="J953" s="3" t="str">
        <f>IF(CRHPElig=" -  ","Effectuez l’étape 1",IF(CRHPElig="La baisse de revenus n'est pas admissible dans le cadre du PEREC",CRHPElig,IF(AND(INDEX(claimPeriodNo,MATCH('Étape 1) Taux'!$A$8,claimPeriods,0))&gt;17,INDEX(claimPeriodNo,MATCH('Étape 1) Taux'!$A$8,claimPeriods,0))&lt;20,revenueReduction&lt;0.1),0,IF(NOT(ISNUMBER(F953)),0,IF($D953="Oui",0,IF($C953="Non - avec lien de dépendance",MIN(2258,F953,$E953),MIN(2258,F953)))))))</f>
        <v>Effectuez l’étape 1</v>
      </c>
      <c r="K953" s="3" t="str">
        <f>IF(CRHPElig=" -  ","Effectuez l’étape 1",IF(CRHPElig="La baisse de revenus n'est pas admissible dans le cadre du PEREC",CRHPElig,IF(AND(INDEX(claimPeriodNo,MATCH('Étape 1) Taux'!$A$8,claimPeriods,0))&gt;17,INDEX(claimPeriodNo,MATCH('Étape 1) Taux'!$A$8,claimPeriods,0))&lt;20,revenueReduction&lt;0.1),0,IF(NOT(ISNUMBER(G953)),0,IF($D953="Oui",0,IF($C953="Non - avec lien de dépendance",MIN(2258,G953,$E953),MIN(2258,G953)))))))</f>
        <v>Effectuez l’étape 1</v>
      </c>
      <c r="L953" s="3">
        <f t="shared" si="58"/>
        <v>0</v>
      </c>
      <c r="M953" s="3">
        <f t="shared" si="59"/>
        <v>0</v>
      </c>
    </row>
    <row r="954" spans="8:13" x14ac:dyDescent="0.3">
      <c r="H954" s="52" t="str">
        <f t="shared" si="56"/>
        <v>Calculez d'abord la baisse moyenne de vos revenus sur 12 mois à l'étape 2)</v>
      </c>
      <c r="I954" s="52" t="str">
        <f t="shared" si="57"/>
        <v>Calculez d'abord la baisse moyenne de vos revenus sur 12 mois à l'étape 2)</v>
      </c>
      <c r="J954" s="3" t="str">
        <f>IF(CRHPElig=" -  ","Effectuez l’étape 1",IF(CRHPElig="La baisse de revenus n'est pas admissible dans le cadre du PEREC",CRHPElig,IF(AND(INDEX(claimPeriodNo,MATCH('Étape 1) Taux'!$A$8,claimPeriods,0))&gt;17,INDEX(claimPeriodNo,MATCH('Étape 1) Taux'!$A$8,claimPeriods,0))&lt;20,revenueReduction&lt;0.1),0,IF(NOT(ISNUMBER(F954)),0,IF($D954="Oui",0,IF($C954="Non - avec lien de dépendance",MIN(2258,F954,$E954),MIN(2258,F954)))))))</f>
        <v>Effectuez l’étape 1</v>
      </c>
      <c r="K954" s="3" t="str">
        <f>IF(CRHPElig=" -  ","Effectuez l’étape 1",IF(CRHPElig="La baisse de revenus n'est pas admissible dans le cadre du PEREC",CRHPElig,IF(AND(INDEX(claimPeriodNo,MATCH('Étape 1) Taux'!$A$8,claimPeriods,0))&gt;17,INDEX(claimPeriodNo,MATCH('Étape 1) Taux'!$A$8,claimPeriods,0))&lt;20,revenueReduction&lt;0.1),0,IF(NOT(ISNUMBER(G954)),0,IF($D954="Oui",0,IF($C954="Non - avec lien de dépendance",MIN(2258,G954,$E954),MIN(2258,G954)))))))</f>
        <v>Effectuez l’étape 1</v>
      </c>
      <c r="L954" s="3">
        <f t="shared" si="58"/>
        <v>0</v>
      </c>
      <c r="M954" s="3">
        <f t="shared" si="59"/>
        <v>0</v>
      </c>
    </row>
    <row r="955" spans="8:13" x14ac:dyDescent="0.3">
      <c r="H955" s="52" t="str">
        <f t="shared" si="56"/>
        <v>Calculez d'abord la baisse moyenne de vos revenus sur 12 mois à l'étape 2)</v>
      </c>
      <c r="I955" s="52" t="str">
        <f t="shared" si="57"/>
        <v>Calculez d'abord la baisse moyenne de vos revenus sur 12 mois à l'étape 2)</v>
      </c>
      <c r="J955" s="3" t="str">
        <f>IF(CRHPElig=" -  ","Effectuez l’étape 1",IF(CRHPElig="La baisse de revenus n'est pas admissible dans le cadre du PEREC",CRHPElig,IF(AND(INDEX(claimPeriodNo,MATCH('Étape 1) Taux'!$A$8,claimPeriods,0))&gt;17,INDEX(claimPeriodNo,MATCH('Étape 1) Taux'!$A$8,claimPeriods,0))&lt;20,revenueReduction&lt;0.1),0,IF(NOT(ISNUMBER(F955)),0,IF($D955="Oui",0,IF($C955="Non - avec lien de dépendance",MIN(2258,F955,$E955),MIN(2258,F955)))))))</f>
        <v>Effectuez l’étape 1</v>
      </c>
      <c r="K955" s="3" t="str">
        <f>IF(CRHPElig=" -  ","Effectuez l’étape 1",IF(CRHPElig="La baisse de revenus n'est pas admissible dans le cadre du PEREC",CRHPElig,IF(AND(INDEX(claimPeriodNo,MATCH('Étape 1) Taux'!$A$8,claimPeriods,0))&gt;17,INDEX(claimPeriodNo,MATCH('Étape 1) Taux'!$A$8,claimPeriods,0))&lt;20,revenueReduction&lt;0.1),0,IF(NOT(ISNUMBER(G955)),0,IF($D955="Oui",0,IF($C955="Non - avec lien de dépendance",MIN(2258,G955,$E955),MIN(2258,G955)))))))</f>
        <v>Effectuez l’étape 1</v>
      </c>
      <c r="L955" s="3">
        <f t="shared" si="58"/>
        <v>0</v>
      </c>
      <c r="M955" s="3">
        <f t="shared" si="59"/>
        <v>0</v>
      </c>
    </row>
    <row r="956" spans="8:13" x14ac:dyDescent="0.3">
      <c r="H956" s="52" t="str">
        <f t="shared" si="56"/>
        <v>Calculez d'abord la baisse moyenne de vos revenus sur 12 mois à l'étape 2)</v>
      </c>
      <c r="I956" s="52" t="str">
        <f t="shared" si="57"/>
        <v>Calculez d'abord la baisse moyenne de vos revenus sur 12 mois à l'étape 2)</v>
      </c>
      <c r="J956" s="3" t="str">
        <f>IF(CRHPElig=" -  ","Effectuez l’étape 1",IF(CRHPElig="La baisse de revenus n'est pas admissible dans le cadre du PEREC",CRHPElig,IF(AND(INDEX(claimPeriodNo,MATCH('Étape 1) Taux'!$A$8,claimPeriods,0))&gt;17,INDEX(claimPeriodNo,MATCH('Étape 1) Taux'!$A$8,claimPeriods,0))&lt;20,revenueReduction&lt;0.1),0,IF(NOT(ISNUMBER(F956)),0,IF($D956="Oui",0,IF($C956="Non - avec lien de dépendance",MIN(2258,F956,$E956),MIN(2258,F956)))))))</f>
        <v>Effectuez l’étape 1</v>
      </c>
      <c r="K956" s="3" t="str">
        <f>IF(CRHPElig=" -  ","Effectuez l’étape 1",IF(CRHPElig="La baisse de revenus n'est pas admissible dans le cadre du PEREC",CRHPElig,IF(AND(INDEX(claimPeriodNo,MATCH('Étape 1) Taux'!$A$8,claimPeriods,0))&gt;17,INDEX(claimPeriodNo,MATCH('Étape 1) Taux'!$A$8,claimPeriods,0))&lt;20,revenueReduction&lt;0.1),0,IF(NOT(ISNUMBER(G956)),0,IF($D956="Oui",0,IF($C956="Non - avec lien de dépendance",MIN(2258,G956,$E956),MIN(2258,G956)))))))</f>
        <v>Effectuez l’étape 1</v>
      </c>
      <c r="L956" s="3">
        <f t="shared" si="58"/>
        <v>0</v>
      </c>
      <c r="M956" s="3">
        <f t="shared" si="59"/>
        <v>0</v>
      </c>
    </row>
    <row r="957" spans="8:13" x14ac:dyDescent="0.3">
      <c r="H957" s="52" t="str">
        <f t="shared" si="56"/>
        <v>Calculez d'abord la baisse moyenne de vos revenus sur 12 mois à l'étape 2)</v>
      </c>
      <c r="I957" s="52" t="str">
        <f t="shared" si="57"/>
        <v>Calculez d'abord la baisse moyenne de vos revenus sur 12 mois à l'étape 2)</v>
      </c>
      <c r="J957" s="3" t="str">
        <f>IF(CRHPElig=" -  ","Effectuez l’étape 1",IF(CRHPElig="La baisse de revenus n'est pas admissible dans le cadre du PEREC",CRHPElig,IF(AND(INDEX(claimPeriodNo,MATCH('Étape 1) Taux'!$A$8,claimPeriods,0))&gt;17,INDEX(claimPeriodNo,MATCH('Étape 1) Taux'!$A$8,claimPeriods,0))&lt;20,revenueReduction&lt;0.1),0,IF(NOT(ISNUMBER(F957)),0,IF($D957="Oui",0,IF($C957="Non - avec lien de dépendance",MIN(2258,F957,$E957),MIN(2258,F957)))))))</f>
        <v>Effectuez l’étape 1</v>
      </c>
      <c r="K957" s="3" t="str">
        <f>IF(CRHPElig=" -  ","Effectuez l’étape 1",IF(CRHPElig="La baisse de revenus n'est pas admissible dans le cadre du PEREC",CRHPElig,IF(AND(INDEX(claimPeriodNo,MATCH('Étape 1) Taux'!$A$8,claimPeriods,0))&gt;17,INDEX(claimPeriodNo,MATCH('Étape 1) Taux'!$A$8,claimPeriods,0))&lt;20,revenueReduction&lt;0.1),0,IF(NOT(ISNUMBER(G957)),0,IF($D957="Oui",0,IF($C957="Non - avec lien de dépendance",MIN(2258,G957,$E957),MIN(2258,G957)))))))</f>
        <v>Effectuez l’étape 1</v>
      </c>
      <c r="L957" s="3">
        <f t="shared" si="58"/>
        <v>0</v>
      </c>
      <c r="M957" s="3">
        <f t="shared" si="59"/>
        <v>0</v>
      </c>
    </row>
    <row r="958" spans="8:13" x14ac:dyDescent="0.3">
      <c r="H958" s="52" t="str">
        <f t="shared" si="56"/>
        <v>Calculez d'abord la baisse moyenne de vos revenus sur 12 mois à l'étape 2)</v>
      </c>
      <c r="I958" s="52" t="str">
        <f t="shared" si="57"/>
        <v>Calculez d'abord la baisse moyenne de vos revenus sur 12 mois à l'étape 2)</v>
      </c>
      <c r="J958" s="3" t="str">
        <f>IF(CRHPElig=" -  ","Effectuez l’étape 1",IF(CRHPElig="La baisse de revenus n'est pas admissible dans le cadre du PEREC",CRHPElig,IF(AND(INDEX(claimPeriodNo,MATCH('Étape 1) Taux'!$A$8,claimPeriods,0))&gt;17,INDEX(claimPeriodNo,MATCH('Étape 1) Taux'!$A$8,claimPeriods,0))&lt;20,revenueReduction&lt;0.1),0,IF(NOT(ISNUMBER(F958)),0,IF($D958="Oui",0,IF($C958="Non - avec lien de dépendance",MIN(2258,F958,$E958),MIN(2258,F958)))))))</f>
        <v>Effectuez l’étape 1</v>
      </c>
      <c r="K958" s="3" t="str">
        <f>IF(CRHPElig=" -  ","Effectuez l’étape 1",IF(CRHPElig="La baisse de revenus n'est pas admissible dans le cadre du PEREC",CRHPElig,IF(AND(INDEX(claimPeriodNo,MATCH('Étape 1) Taux'!$A$8,claimPeriods,0))&gt;17,INDEX(claimPeriodNo,MATCH('Étape 1) Taux'!$A$8,claimPeriods,0))&lt;20,revenueReduction&lt;0.1),0,IF(NOT(ISNUMBER(G958)),0,IF($D958="Oui",0,IF($C958="Non - avec lien de dépendance",MIN(2258,G958,$E958),MIN(2258,G958)))))))</f>
        <v>Effectuez l’étape 1</v>
      </c>
      <c r="L958" s="3">
        <f t="shared" si="58"/>
        <v>0</v>
      </c>
      <c r="M958" s="3">
        <f t="shared" si="59"/>
        <v>0</v>
      </c>
    </row>
    <row r="959" spans="8:13" x14ac:dyDescent="0.3">
      <c r="H959" s="52" t="str">
        <f t="shared" si="56"/>
        <v>Calculez d'abord la baisse moyenne de vos revenus sur 12 mois à l'étape 2)</v>
      </c>
      <c r="I959" s="52" t="str">
        <f t="shared" si="57"/>
        <v>Calculez d'abord la baisse moyenne de vos revenus sur 12 mois à l'étape 2)</v>
      </c>
      <c r="J959" s="3" t="str">
        <f>IF(CRHPElig=" -  ","Effectuez l’étape 1",IF(CRHPElig="La baisse de revenus n'est pas admissible dans le cadre du PEREC",CRHPElig,IF(AND(INDEX(claimPeriodNo,MATCH('Étape 1) Taux'!$A$8,claimPeriods,0))&gt;17,INDEX(claimPeriodNo,MATCH('Étape 1) Taux'!$A$8,claimPeriods,0))&lt;20,revenueReduction&lt;0.1),0,IF(NOT(ISNUMBER(F959)),0,IF($D959="Oui",0,IF($C959="Non - avec lien de dépendance",MIN(2258,F959,$E959),MIN(2258,F959)))))))</f>
        <v>Effectuez l’étape 1</v>
      </c>
      <c r="K959" s="3" t="str">
        <f>IF(CRHPElig=" -  ","Effectuez l’étape 1",IF(CRHPElig="La baisse de revenus n'est pas admissible dans le cadre du PEREC",CRHPElig,IF(AND(INDEX(claimPeriodNo,MATCH('Étape 1) Taux'!$A$8,claimPeriods,0))&gt;17,INDEX(claimPeriodNo,MATCH('Étape 1) Taux'!$A$8,claimPeriods,0))&lt;20,revenueReduction&lt;0.1),0,IF(NOT(ISNUMBER(G959)),0,IF($D959="Oui",0,IF($C959="Non - avec lien de dépendance",MIN(2258,G959,$E959),MIN(2258,G959)))))))</f>
        <v>Effectuez l’étape 1</v>
      </c>
      <c r="L959" s="3">
        <f t="shared" si="58"/>
        <v>0</v>
      </c>
      <c r="M959" s="3">
        <f t="shared" si="59"/>
        <v>0</v>
      </c>
    </row>
    <row r="960" spans="8:13" x14ac:dyDescent="0.3">
      <c r="H960" s="52" t="str">
        <f t="shared" si="56"/>
        <v>Calculez d'abord la baisse moyenne de vos revenus sur 12 mois à l'étape 2)</v>
      </c>
      <c r="I960" s="52" t="str">
        <f t="shared" si="57"/>
        <v>Calculez d'abord la baisse moyenne de vos revenus sur 12 mois à l'étape 2)</v>
      </c>
      <c r="J960" s="3" t="str">
        <f>IF(CRHPElig=" -  ","Effectuez l’étape 1",IF(CRHPElig="La baisse de revenus n'est pas admissible dans le cadre du PEREC",CRHPElig,IF(AND(INDEX(claimPeriodNo,MATCH('Étape 1) Taux'!$A$8,claimPeriods,0))&gt;17,INDEX(claimPeriodNo,MATCH('Étape 1) Taux'!$A$8,claimPeriods,0))&lt;20,revenueReduction&lt;0.1),0,IF(NOT(ISNUMBER(F960)),0,IF($D960="Oui",0,IF($C960="Non - avec lien de dépendance",MIN(2258,F960,$E960),MIN(2258,F960)))))))</f>
        <v>Effectuez l’étape 1</v>
      </c>
      <c r="K960" s="3" t="str">
        <f>IF(CRHPElig=" -  ","Effectuez l’étape 1",IF(CRHPElig="La baisse de revenus n'est pas admissible dans le cadre du PEREC",CRHPElig,IF(AND(INDEX(claimPeriodNo,MATCH('Étape 1) Taux'!$A$8,claimPeriods,0))&gt;17,INDEX(claimPeriodNo,MATCH('Étape 1) Taux'!$A$8,claimPeriods,0))&lt;20,revenueReduction&lt;0.1),0,IF(NOT(ISNUMBER(G960)),0,IF($D960="Oui",0,IF($C960="Non - avec lien de dépendance",MIN(2258,G960,$E960),MIN(2258,G960)))))))</f>
        <v>Effectuez l’étape 1</v>
      </c>
      <c r="L960" s="3">
        <f t="shared" si="58"/>
        <v>0</v>
      </c>
      <c r="M960" s="3">
        <f t="shared" si="59"/>
        <v>0</v>
      </c>
    </row>
    <row r="961" spans="8:13" x14ac:dyDescent="0.3">
      <c r="H961" s="52" t="str">
        <f t="shared" si="56"/>
        <v>Calculez d'abord la baisse moyenne de vos revenus sur 12 mois à l'étape 2)</v>
      </c>
      <c r="I961" s="52" t="str">
        <f t="shared" si="57"/>
        <v>Calculez d'abord la baisse moyenne de vos revenus sur 12 mois à l'étape 2)</v>
      </c>
      <c r="J961" s="3" t="str">
        <f>IF(CRHPElig=" -  ","Effectuez l’étape 1",IF(CRHPElig="La baisse de revenus n'est pas admissible dans le cadre du PEREC",CRHPElig,IF(AND(INDEX(claimPeriodNo,MATCH('Étape 1) Taux'!$A$8,claimPeriods,0))&gt;17,INDEX(claimPeriodNo,MATCH('Étape 1) Taux'!$A$8,claimPeriods,0))&lt;20,revenueReduction&lt;0.1),0,IF(NOT(ISNUMBER(F961)),0,IF($D961="Oui",0,IF($C961="Non - avec lien de dépendance",MIN(2258,F961,$E961),MIN(2258,F961)))))))</f>
        <v>Effectuez l’étape 1</v>
      </c>
      <c r="K961" s="3" t="str">
        <f>IF(CRHPElig=" -  ","Effectuez l’étape 1",IF(CRHPElig="La baisse de revenus n'est pas admissible dans le cadre du PEREC",CRHPElig,IF(AND(INDEX(claimPeriodNo,MATCH('Étape 1) Taux'!$A$8,claimPeriods,0))&gt;17,INDEX(claimPeriodNo,MATCH('Étape 1) Taux'!$A$8,claimPeriods,0))&lt;20,revenueReduction&lt;0.1),0,IF(NOT(ISNUMBER(G961)),0,IF($D961="Oui",0,IF($C961="Non - avec lien de dépendance",MIN(2258,G961,$E961),MIN(2258,G961)))))))</f>
        <v>Effectuez l’étape 1</v>
      </c>
      <c r="L961" s="3">
        <f t="shared" si="58"/>
        <v>0</v>
      </c>
      <c r="M961" s="3">
        <f t="shared" si="59"/>
        <v>0</v>
      </c>
    </row>
    <row r="962" spans="8:13" x14ac:dyDescent="0.3">
      <c r="H962" s="52" t="str">
        <f t="shared" si="56"/>
        <v>Calculez d'abord la baisse moyenne de vos revenus sur 12 mois à l'étape 2)</v>
      </c>
      <c r="I962" s="52" t="str">
        <f t="shared" si="57"/>
        <v>Calculez d'abord la baisse moyenne de vos revenus sur 12 mois à l'étape 2)</v>
      </c>
      <c r="J962" s="3" t="str">
        <f>IF(CRHPElig=" -  ","Effectuez l’étape 1",IF(CRHPElig="La baisse de revenus n'est pas admissible dans le cadre du PEREC",CRHPElig,IF(AND(INDEX(claimPeriodNo,MATCH('Étape 1) Taux'!$A$8,claimPeriods,0))&gt;17,INDEX(claimPeriodNo,MATCH('Étape 1) Taux'!$A$8,claimPeriods,0))&lt;20,revenueReduction&lt;0.1),0,IF(NOT(ISNUMBER(F962)),0,IF($D962="Oui",0,IF($C962="Non - avec lien de dépendance",MIN(2258,F962,$E962),MIN(2258,F962)))))))</f>
        <v>Effectuez l’étape 1</v>
      </c>
      <c r="K962" s="3" t="str">
        <f>IF(CRHPElig=" -  ","Effectuez l’étape 1",IF(CRHPElig="La baisse de revenus n'est pas admissible dans le cadre du PEREC",CRHPElig,IF(AND(INDEX(claimPeriodNo,MATCH('Étape 1) Taux'!$A$8,claimPeriods,0))&gt;17,INDEX(claimPeriodNo,MATCH('Étape 1) Taux'!$A$8,claimPeriods,0))&lt;20,revenueReduction&lt;0.1),0,IF(NOT(ISNUMBER(G962)),0,IF($D962="Oui",0,IF($C962="Non - avec lien de dépendance",MIN(2258,G962,$E962),MIN(2258,G962)))))))</f>
        <v>Effectuez l’étape 1</v>
      </c>
      <c r="L962" s="3">
        <f t="shared" si="58"/>
        <v>0</v>
      </c>
      <c r="M962" s="3">
        <f t="shared" si="59"/>
        <v>0</v>
      </c>
    </row>
    <row r="963" spans="8:13" x14ac:dyDescent="0.3">
      <c r="H963" s="52" t="str">
        <f t="shared" si="56"/>
        <v>Calculez d'abord la baisse moyenne de vos revenus sur 12 mois à l'étape 2)</v>
      </c>
      <c r="I963" s="52" t="str">
        <f t="shared" si="57"/>
        <v>Calculez d'abord la baisse moyenne de vos revenus sur 12 mois à l'étape 2)</v>
      </c>
      <c r="J963" s="3" t="str">
        <f>IF(CRHPElig=" -  ","Effectuez l’étape 1",IF(CRHPElig="La baisse de revenus n'est pas admissible dans le cadre du PEREC",CRHPElig,IF(AND(INDEX(claimPeriodNo,MATCH('Étape 1) Taux'!$A$8,claimPeriods,0))&gt;17,INDEX(claimPeriodNo,MATCH('Étape 1) Taux'!$A$8,claimPeriods,0))&lt;20,revenueReduction&lt;0.1),0,IF(NOT(ISNUMBER(F963)),0,IF($D963="Oui",0,IF($C963="Non - avec lien de dépendance",MIN(2258,F963,$E963),MIN(2258,F963)))))))</f>
        <v>Effectuez l’étape 1</v>
      </c>
      <c r="K963" s="3" t="str">
        <f>IF(CRHPElig=" -  ","Effectuez l’étape 1",IF(CRHPElig="La baisse de revenus n'est pas admissible dans le cadre du PEREC",CRHPElig,IF(AND(INDEX(claimPeriodNo,MATCH('Étape 1) Taux'!$A$8,claimPeriods,0))&gt;17,INDEX(claimPeriodNo,MATCH('Étape 1) Taux'!$A$8,claimPeriods,0))&lt;20,revenueReduction&lt;0.1),0,IF(NOT(ISNUMBER(G963)),0,IF($D963="Oui",0,IF($C963="Non - avec lien de dépendance",MIN(2258,G963,$E963),MIN(2258,G963)))))))</f>
        <v>Effectuez l’étape 1</v>
      </c>
      <c r="L963" s="3">
        <f t="shared" si="58"/>
        <v>0</v>
      </c>
      <c r="M963" s="3">
        <f t="shared" si="59"/>
        <v>0</v>
      </c>
    </row>
    <row r="964" spans="8:13" x14ac:dyDescent="0.3">
      <c r="H964" s="52" t="str">
        <f t="shared" si="56"/>
        <v>Calculez d'abord la baisse moyenne de vos revenus sur 12 mois à l'étape 2)</v>
      </c>
      <c r="I964" s="52" t="str">
        <f t="shared" si="57"/>
        <v>Calculez d'abord la baisse moyenne de vos revenus sur 12 mois à l'étape 2)</v>
      </c>
      <c r="J964" s="3" t="str">
        <f>IF(CRHPElig=" -  ","Effectuez l’étape 1",IF(CRHPElig="La baisse de revenus n'est pas admissible dans le cadre du PEREC",CRHPElig,IF(AND(INDEX(claimPeriodNo,MATCH('Étape 1) Taux'!$A$8,claimPeriods,0))&gt;17,INDEX(claimPeriodNo,MATCH('Étape 1) Taux'!$A$8,claimPeriods,0))&lt;20,revenueReduction&lt;0.1),0,IF(NOT(ISNUMBER(F964)),0,IF($D964="Oui",0,IF($C964="Non - avec lien de dépendance",MIN(2258,F964,$E964),MIN(2258,F964)))))))</f>
        <v>Effectuez l’étape 1</v>
      </c>
      <c r="K964" s="3" t="str">
        <f>IF(CRHPElig=" -  ","Effectuez l’étape 1",IF(CRHPElig="La baisse de revenus n'est pas admissible dans le cadre du PEREC",CRHPElig,IF(AND(INDEX(claimPeriodNo,MATCH('Étape 1) Taux'!$A$8,claimPeriods,0))&gt;17,INDEX(claimPeriodNo,MATCH('Étape 1) Taux'!$A$8,claimPeriods,0))&lt;20,revenueReduction&lt;0.1),0,IF(NOT(ISNUMBER(G964)),0,IF($D964="Oui",0,IF($C964="Non - avec lien de dépendance",MIN(2258,G964,$E964),MIN(2258,G964)))))))</f>
        <v>Effectuez l’étape 1</v>
      </c>
      <c r="L964" s="3">
        <f t="shared" si="58"/>
        <v>0</v>
      </c>
      <c r="M964" s="3">
        <f t="shared" si="59"/>
        <v>0</v>
      </c>
    </row>
    <row r="965" spans="8:13" x14ac:dyDescent="0.3">
      <c r="H965" s="52" t="str">
        <f t="shared" si="56"/>
        <v>Calculez d'abord la baisse moyenne de vos revenus sur 12 mois à l'étape 2)</v>
      </c>
      <c r="I965" s="52" t="str">
        <f t="shared" si="57"/>
        <v>Calculez d'abord la baisse moyenne de vos revenus sur 12 mois à l'étape 2)</v>
      </c>
      <c r="J965" s="3" t="str">
        <f>IF(CRHPElig=" -  ","Effectuez l’étape 1",IF(CRHPElig="La baisse de revenus n'est pas admissible dans le cadre du PEREC",CRHPElig,IF(AND(INDEX(claimPeriodNo,MATCH('Étape 1) Taux'!$A$8,claimPeriods,0))&gt;17,INDEX(claimPeriodNo,MATCH('Étape 1) Taux'!$A$8,claimPeriods,0))&lt;20,revenueReduction&lt;0.1),0,IF(NOT(ISNUMBER(F965)),0,IF($D965="Oui",0,IF($C965="Non - avec lien de dépendance",MIN(2258,F965,$E965),MIN(2258,F965)))))))</f>
        <v>Effectuez l’étape 1</v>
      </c>
      <c r="K965" s="3" t="str">
        <f>IF(CRHPElig=" -  ","Effectuez l’étape 1",IF(CRHPElig="La baisse de revenus n'est pas admissible dans le cadre du PEREC",CRHPElig,IF(AND(INDEX(claimPeriodNo,MATCH('Étape 1) Taux'!$A$8,claimPeriods,0))&gt;17,INDEX(claimPeriodNo,MATCH('Étape 1) Taux'!$A$8,claimPeriods,0))&lt;20,revenueReduction&lt;0.1),0,IF(NOT(ISNUMBER(G965)),0,IF($D965="Oui",0,IF($C965="Non - avec lien de dépendance",MIN(2258,G965,$E965),MIN(2258,G965)))))))</f>
        <v>Effectuez l’étape 1</v>
      </c>
      <c r="L965" s="3">
        <f t="shared" si="58"/>
        <v>0</v>
      </c>
      <c r="M965" s="3">
        <f t="shared" si="59"/>
        <v>0</v>
      </c>
    </row>
    <row r="966" spans="8:13" x14ac:dyDescent="0.3">
      <c r="H966" s="52" t="str">
        <f t="shared" ref="H966:H1029" si="60">IF(overallRate=" -   ","Effectuez l’étape 1",IF(ISTEXT(overallRate),overallRate,IF(OR($D966="Oui",NOT(ISNUMBER(F966)),overallRate=0),0,ROUND(IF($C966="Non - avec lien de dépendance",MIN(2258,F966,$E966)*overallRate,MIN(2258,F966)*overallRate),2))))</f>
        <v>Calculez d'abord la baisse moyenne de vos revenus sur 12 mois à l'étape 2)</v>
      </c>
      <c r="I966" s="52" t="str">
        <f t="shared" ref="I966:I1029" si="61">IF(overallRate=" -   ","Effectuez l’étape 1",IF(ISTEXT(overallRate),overallRate,IF(OR($D966="Oui",NOT(ISNUMBER(G966)),overallRate=0),0,ROUND(IF($C966="Non - avec lien de dépendance",MIN(2258,G966,$E966)*overallRate,MIN(2258,G966)*overallRate),2))))</f>
        <v>Calculez d'abord la baisse moyenne de vos revenus sur 12 mois à l'étape 2)</v>
      </c>
      <c r="J966" s="3" t="str">
        <f>IF(CRHPElig=" -  ","Effectuez l’étape 1",IF(CRHPElig="La baisse de revenus n'est pas admissible dans le cadre du PEREC",CRHPElig,IF(AND(INDEX(claimPeriodNo,MATCH('Étape 1) Taux'!$A$8,claimPeriods,0))&gt;17,INDEX(claimPeriodNo,MATCH('Étape 1) Taux'!$A$8,claimPeriods,0))&lt;20,revenueReduction&lt;0.1),0,IF(NOT(ISNUMBER(F966)),0,IF($D966="Oui",0,IF($C966="Non - avec lien de dépendance",MIN(2258,F966,$E966),MIN(2258,F966)))))))</f>
        <v>Effectuez l’étape 1</v>
      </c>
      <c r="K966" s="3" t="str">
        <f>IF(CRHPElig=" -  ","Effectuez l’étape 1",IF(CRHPElig="La baisse de revenus n'est pas admissible dans le cadre du PEREC",CRHPElig,IF(AND(INDEX(claimPeriodNo,MATCH('Étape 1) Taux'!$A$8,claimPeriods,0))&gt;17,INDEX(claimPeriodNo,MATCH('Étape 1) Taux'!$A$8,claimPeriods,0))&lt;20,revenueReduction&lt;0.1),0,IF(NOT(ISNUMBER(G966)),0,IF($D966="Oui",0,IF($C966="Non - avec lien de dépendance",MIN(2258,G966,$E966),MIN(2258,G966)))))))</f>
        <v>Effectuez l’étape 1</v>
      </c>
      <c r="L966" s="3">
        <f t="shared" si="58"/>
        <v>0</v>
      </c>
      <c r="M966" s="3">
        <f t="shared" si="59"/>
        <v>0</v>
      </c>
    </row>
    <row r="967" spans="8:13" x14ac:dyDescent="0.3">
      <c r="H967" s="52" t="str">
        <f t="shared" si="60"/>
        <v>Calculez d'abord la baisse moyenne de vos revenus sur 12 mois à l'étape 2)</v>
      </c>
      <c r="I967" s="52" t="str">
        <f t="shared" si="61"/>
        <v>Calculez d'abord la baisse moyenne de vos revenus sur 12 mois à l'étape 2)</v>
      </c>
      <c r="J967" s="3" t="str">
        <f>IF(CRHPElig=" -  ","Effectuez l’étape 1",IF(CRHPElig="La baisse de revenus n'est pas admissible dans le cadre du PEREC",CRHPElig,IF(AND(INDEX(claimPeriodNo,MATCH('Étape 1) Taux'!$A$8,claimPeriods,0))&gt;17,INDEX(claimPeriodNo,MATCH('Étape 1) Taux'!$A$8,claimPeriods,0))&lt;20,revenueReduction&lt;0.1),0,IF(NOT(ISNUMBER(F967)),0,IF($D967="Oui",0,IF($C967="Non - avec lien de dépendance",MIN(2258,F967,$E967),MIN(2258,F967)))))))</f>
        <v>Effectuez l’étape 1</v>
      </c>
      <c r="K967" s="3" t="str">
        <f>IF(CRHPElig=" -  ","Effectuez l’étape 1",IF(CRHPElig="La baisse de revenus n'est pas admissible dans le cadre du PEREC",CRHPElig,IF(AND(INDEX(claimPeriodNo,MATCH('Étape 1) Taux'!$A$8,claimPeriods,0))&gt;17,INDEX(claimPeriodNo,MATCH('Étape 1) Taux'!$A$8,claimPeriods,0))&lt;20,revenueReduction&lt;0.1),0,IF(NOT(ISNUMBER(G967)),0,IF($D967="Oui",0,IF($C967="Non - avec lien de dépendance",MIN(2258,G967,$E967),MIN(2258,G967)))))))</f>
        <v>Effectuez l’étape 1</v>
      </c>
      <c r="L967" s="3">
        <f t="shared" ref="L967:L1030" si="62">IF(AND(COUNT(C967:G967)&gt;0,OR(AND(NOT(ISNUMBER($E967)),OR($D967="Oui",$C967&lt;&gt;"Oui - sans lien de dépendance")),COUNT(F967:G967)&lt;&gt;2,ISBLANK($C967))),"Remplissez tous les montants",SUM(H967:I967))</f>
        <v>0</v>
      </c>
      <c r="M967" s="3">
        <f t="shared" ref="M967:M1030" si="63">IF(AND(COUNT(C967:G967)&gt;0,OR(AND(NOT(ISNUMBER($E967)),OR($D967="Oui",$C967&lt;&gt;"Oui - sans lien de dépendance")),COUNT(F967:G967)&lt;&gt;2,ISBLANK($C967))),"Remplissez tous les montants",SUM(J967:K967))</f>
        <v>0</v>
      </c>
    </row>
    <row r="968" spans="8:13" x14ac:dyDescent="0.3">
      <c r="H968" s="52" t="str">
        <f t="shared" si="60"/>
        <v>Calculez d'abord la baisse moyenne de vos revenus sur 12 mois à l'étape 2)</v>
      </c>
      <c r="I968" s="52" t="str">
        <f t="shared" si="61"/>
        <v>Calculez d'abord la baisse moyenne de vos revenus sur 12 mois à l'étape 2)</v>
      </c>
      <c r="J968" s="3" t="str">
        <f>IF(CRHPElig=" -  ","Effectuez l’étape 1",IF(CRHPElig="La baisse de revenus n'est pas admissible dans le cadre du PEREC",CRHPElig,IF(AND(INDEX(claimPeriodNo,MATCH('Étape 1) Taux'!$A$8,claimPeriods,0))&gt;17,INDEX(claimPeriodNo,MATCH('Étape 1) Taux'!$A$8,claimPeriods,0))&lt;20,revenueReduction&lt;0.1),0,IF(NOT(ISNUMBER(F968)),0,IF($D968="Oui",0,IF($C968="Non - avec lien de dépendance",MIN(2258,F968,$E968),MIN(2258,F968)))))))</f>
        <v>Effectuez l’étape 1</v>
      </c>
      <c r="K968" s="3" t="str">
        <f>IF(CRHPElig=" -  ","Effectuez l’étape 1",IF(CRHPElig="La baisse de revenus n'est pas admissible dans le cadre du PEREC",CRHPElig,IF(AND(INDEX(claimPeriodNo,MATCH('Étape 1) Taux'!$A$8,claimPeriods,0))&gt;17,INDEX(claimPeriodNo,MATCH('Étape 1) Taux'!$A$8,claimPeriods,0))&lt;20,revenueReduction&lt;0.1),0,IF(NOT(ISNUMBER(G968)),0,IF($D968="Oui",0,IF($C968="Non - avec lien de dépendance",MIN(2258,G968,$E968),MIN(2258,G968)))))))</f>
        <v>Effectuez l’étape 1</v>
      </c>
      <c r="L968" s="3">
        <f t="shared" si="62"/>
        <v>0</v>
      </c>
      <c r="M968" s="3">
        <f t="shared" si="63"/>
        <v>0</v>
      </c>
    </row>
    <row r="969" spans="8:13" x14ac:dyDescent="0.3">
      <c r="H969" s="52" t="str">
        <f t="shared" si="60"/>
        <v>Calculez d'abord la baisse moyenne de vos revenus sur 12 mois à l'étape 2)</v>
      </c>
      <c r="I969" s="52" t="str">
        <f t="shared" si="61"/>
        <v>Calculez d'abord la baisse moyenne de vos revenus sur 12 mois à l'étape 2)</v>
      </c>
      <c r="J969" s="3" t="str">
        <f>IF(CRHPElig=" -  ","Effectuez l’étape 1",IF(CRHPElig="La baisse de revenus n'est pas admissible dans le cadre du PEREC",CRHPElig,IF(AND(INDEX(claimPeriodNo,MATCH('Étape 1) Taux'!$A$8,claimPeriods,0))&gt;17,INDEX(claimPeriodNo,MATCH('Étape 1) Taux'!$A$8,claimPeriods,0))&lt;20,revenueReduction&lt;0.1),0,IF(NOT(ISNUMBER(F969)),0,IF($D969="Oui",0,IF($C969="Non - avec lien de dépendance",MIN(2258,F969,$E969),MIN(2258,F969)))))))</f>
        <v>Effectuez l’étape 1</v>
      </c>
      <c r="K969" s="3" t="str">
        <f>IF(CRHPElig=" -  ","Effectuez l’étape 1",IF(CRHPElig="La baisse de revenus n'est pas admissible dans le cadre du PEREC",CRHPElig,IF(AND(INDEX(claimPeriodNo,MATCH('Étape 1) Taux'!$A$8,claimPeriods,0))&gt;17,INDEX(claimPeriodNo,MATCH('Étape 1) Taux'!$A$8,claimPeriods,0))&lt;20,revenueReduction&lt;0.1),0,IF(NOT(ISNUMBER(G969)),0,IF($D969="Oui",0,IF($C969="Non - avec lien de dépendance",MIN(2258,G969,$E969),MIN(2258,G969)))))))</f>
        <v>Effectuez l’étape 1</v>
      </c>
      <c r="L969" s="3">
        <f t="shared" si="62"/>
        <v>0</v>
      </c>
      <c r="M969" s="3">
        <f t="shared" si="63"/>
        <v>0</v>
      </c>
    </row>
    <row r="970" spans="8:13" x14ac:dyDescent="0.3">
      <c r="H970" s="52" t="str">
        <f t="shared" si="60"/>
        <v>Calculez d'abord la baisse moyenne de vos revenus sur 12 mois à l'étape 2)</v>
      </c>
      <c r="I970" s="52" t="str">
        <f t="shared" si="61"/>
        <v>Calculez d'abord la baisse moyenne de vos revenus sur 12 mois à l'étape 2)</v>
      </c>
      <c r="J970" s="3" t="str">
        <f>IF(CRHPElig=" -  ","Effectuez l’étape 1",IF(CRHPElig="La baisse de revenus n'est pas admissible dans le cadre du PEREC",CRHPElig,IF(AND(INDEX(claimPeriodNo,MATCH('Étape 1) Taux'!$A$8,claimPeriods,0))&gt;17,INDEX(claimPeriodNo,MATCH('Étape 1) Taux'!$A$8,claimPeriods,0))&lt;20,revenueReduction&lt;0.1),0,IF(NOT(ISNUMBER(F970)),0,IF($D970="Oui",0,IF($C970="Non - avec lien de dépendance",MIN(2258,F970,$E970),MIN(2258,F970)))))))</f>
        <v>Effectuez l’étape 1</v>
      </c>
      <c r="K970" s="3" t="str">
        <f>IF(CRHPElig=" -  ","Effectuez l’étape 1",IF(CRHPElig="La baisse de revenus n'est pas admissible dans le cadre du PEREC",CRHPElig,IF(AND(INDEX(claimPeriodNo,MATCH('Étape 1) Taux'!$A$8,claimPeriods,0))&gt;17,INDEX(claimPeriodNo,MATCH('Étape 1) Taux'!$A$8,claimPeriods,0))&lt;20,revenueReduction&lt;0.1),0,IF(NOT(ISNUMBER(G970)),0,IF($D970="Oui",0,IF($C970="Non - avec lien de dépendance",MIN(2258,G970,$E970),MIN(2258,G970)))))))</f>
        <v>Effectuez l’étape 1</v>
      </c>
      <c r="L970" s="3">
        <f t="shared" si="62"/>
        <v>0</v>
      </c>
      <c r="M970" s="3">
        <f t="shared" si="63"/>
        <v>0</v>
      </c>
    </row>
    <row r="971" spans="8:13" x14ac:dyDescent="0.3">
      <c r="H971" s="52" t="str">
        <f t="shared" si="60"/>
        <v>Calculez d'abord la baisse moyenne de vos revenus sur 12 mois à l'étape 2)</v>
      </c>
      <c r="I971" s="52" t="str">
        <f t="shared" si="61"/>
        <v>Calculez d'abord la baisse moyenne de vos revenus sur 12 mois à l'étape 2)</v>
      </c>
      <c r="J971" s="3" t="str">
        <f>IF(CRHPElig=" -  ","Effectuez l’étape 1",IF(CRHPElig="La baisse de revenus n'est pas admissible dans le cadre du PEREC",CRHPElig,IF(AND(INDEX(claimPeriodNo,MATCH('Étape 1) Taux'!$A$8,claimPeriods,0))&gt;17,INDEX(claimPeriodNo,MATCH('Étape 1) Taux'!$A$8,claimPeriods,0))&lt;20,revenueReduction&lt;0.1),0,IF(NOT(ISNUMBER(F971)),0,IF($D971="Oui",0,IF($C971="Non - avec lien de dépendance",MIN(2258,F971,$E971),MIN(2258,F971)))))))</f>
        <v>Effectuez l’étape 1</v>
      </c>
      <c r="K971" s="3" t="str">
        <f>IF(CRHPElig=" -  ","Effectuez l’étape 1",IF(CRHPElig="La baisse de revenus n'est pas admissible dans le cadre du PEREC",CRHPElig,IF(AND(INDEX(claimPeriodNo,MATCH('Étape 1) Taux'!$A$8,claimPeriods,0))&gt;17,INDEX(claimPeriodNo,MATCH('Étape 1) Taux'!$A$8,claimPeriods,0))&lt;20,revenueReduction&lt;0.1),0,IF(NOT(ISNUMBER(G971)),0,IF($D971="Oui",0,IF($C971="Non - avec lien de dépendance",MIN(2258,G971,$E971),MIN(2258,G971)))))))</f>
        <v>Effectuez l’étape 1</v>
      </c>
      <c r="L971" s="3">
        <f t="shared" si="62"/>
        <v>0</v>
      </c>
      <c r="M971" s="3">
        <f t="shared" si="63"/>
        <v>0</v>
      </c>
    </row>
    <row r="972" spans="8:13" x14ac:dyDescent="0.3">
      <c r="H972" s="52" t="str">
        <f t="shared" si="60"/>
        <v>Calculez d'abord la baisse moyenne de vos revenus sur 12 mois à l'étape 2)</v>
      </c>
      <c r="I972" s="52" t="str">
        <f t="shared" si="61"/>
        <v>Calculez d'abord la baisse moyenne de vos revenus sur 12 mois à l'étape 2)</v>
      </c>
      <c r="J972" s="3" t="str">
        <f>IF(CRHPElig=" -  ","Effectuez l’étape 1",IF(CRHPElig="La baisse de revenus n'est pas admissible dans le cadre du PEREC",CRHPElig,IF(AND(INDEX(claimPeriodNo,MATCH('Étape 1) Taux'!$A$8,claimPeriods,0))&gt;17,INDEX(claimPeriodNo,MATCH('Étape 1) Taux'!$A$8,claimPeriods,0))&lt;20,revenueReduction&lt;0.1),0,IF(NOT(ISNUMBER(F972)),0,IF($D972="Oui",0,IF($C972="Non - avec lien de dépendance",MIN(2258,F972,$E972),MIN(2258,F972)))))))</f>
        <v>Effectuez l’étape 1</v>
      </c>
      <c r="K972" s="3" t="str">
        <f>IF(CRHPElig=" -  ","Effectuez l’étape 1",IF(CRHPElig="La baisse de revenus n'est pas admissible dans le cadre du PEREC",CRHPElig,IF(AND(INDEX(claimPeriodNo,MATCH('Étape 1) Taux'!$A$8,claimPeriods,0))&gt;17,INDEX(claimPeriodNo,MATCH('Étape 1) Taux'!$A$8,claimPeriods,0))&lt;20,revenueReduction&lt;0.1),0,IF(NOT(ISNUMBER(G972)),0,IF($D972="Oui",0,IF($C972="Non - avec lien de dépendance",MIN(2258,G972,$E972),MIN(2258,G972)))))))</f>
        <v>Effectuez l’étape 1</v>
      </c>
      <c r="L972" s="3">
        <f t="shared" si="62"/>
        <v>0</v>
      </c>
      <c r="M972" s="3">
        <f t="shared" si="63"/>
        <v>0</v>
      </c>
    </row>
    <row r="973" spans="8:13" x14ac:dyDescent="0.3">
      <c r="H973" s="52" t="str">
        <f t="shared" si="60"/>
        <v>Calculez d'abord la baisse moyenne de vos revenus sur 12 mois à l'étape 2)</v>
      </c>
      <c r="I973" s="52" t="str">
        <f t="shared" si="61"/>
        <v>Calculez d'abord la baisse moyenne de vos revenus sur 12 mois à l'étape 2)</v>
      </c>
      <c r="J973" s="3" t="str">
        <f>IF(CRHPElig=" -  ","Effectuez l’étape 1",IF(CRHPElig="La baisse de revenus n'est pas admissible dans le cadre du PEREC",CRHPElig,IF(AND(INDEX(claimPeriodNo,MATCH('Étape 1) Taux'!$A$8,claimPeriods,0))&gt;17,INDEX(claimPeriodNo,MATCH('Étape 1) Taux'!$A$8,claimPeriods,0))&lt;20,revenueReduction&lt;0.1),0,IF(NOT(ISNUMBER(F973)),0,IF($D973="Oui",0,IF($C973="Non - avec lien de dépendance",MIN(2258,F973,$E973),MIN(2258,F973)))))))</f>
        <v>Effectuez l’étape 1</v>
      </c>
      <c r="K973" s="3" t="str">
        <f>IF(CRHPElig=" -  ","Effectuez l’étape 1",IF(CRHPElig="La baisse de revenus n'est pas admissible dans le cadre du PEREC",CRHPElig,IF(AND(INDEX(claimPeriodNo,MATCH('Étape 1) Taux'!$A$8,claimPeriods,0))&gt;17,INDEX(claimPeriodNo,MATCH('Étape 1) Taux'!$A$8,claimPeriods,0))&lt;20,revenueReduction&lt;0.1),0,IF(NOT(ISNUMBER(G973)),0,IF($D973="Oui",0,IF($C973="Non - avec lien de dépendance",MIN(2258,G973,$E973),MIN(2258,G973)))))))</f>
        <v>Effectuez l’étape 1</v>
      </c>
      <c r="L973" s="3">
        <f t="shared" si="62"/>
        <v>0</v>
      </c>
      <c r="M973" s="3">
        <f t="shared" si="63"/>
        <v>0</v>
      </c>
    </row>
    <row r="974" spans="8:13" x14ac:dyDescent="0.3">
      <c r="H974" s="52" t="str">
        <f t="shared" si="60"/>
        <v>Calculez d'abord la baisse moyenne de vos revenus sur 12 mois à l'étape 2)</v>
      </c>
      <c r="I974" s="52" t="str">
        <f t="shared" si="61"/>
        <v>Calculez d'abord la baisse moyenne de vos revenus sur 12 mois à l'étape 2)</v>
      </c>
      <c r="J974" s="3" t="str">
        <f>IF(CRHPElig=" -  ","Effectuez l’étape 1",IF(CRHPElig="La baisse de revenus n'est pas admissible dans le cadre du PEREC",CRHPElig,IF(AND(INDEX(claimPeriodNo,MATCH('Étape 1) Taux'!$A$8,claimPeriods,0))&gt;17,INDEX(claimPeriodNo,MATCH('Étape 1) Taux'!$A$8,claimPeriods,0))&lt;20,revenueReduction&lt;0.1),0,IF(NOT(ISNUMBER(F974)),0,IF($D974="Oui",0,IF($C974="Non - avec lien de dépendance",MIN(2258,F974,$E974),MIN(2258,F974)))))))</f>
        <v>Effectuez l’étape 1</v>
      </c>
      <c r="K974" s="3" t="str">
        <f>IF(CRHPElig=" -  ","Effectuez l’étape 1",IF(CRHPElig="La baisse de revenus n'est pas admissible dans le cadre du PEREC",CRHPElig,IF(AND(INDEX(claimPeriodNo,MATCH('Étape 1) Taux'!$A$8,claimPeriods,0))&gt;17,INDEX(claimPeriodNo,MATCH('Étape 1) Taux'!$A$8,claimPeriods,0))&lt;20,revenueReduction&lt;0.1),0,IF(NOT(ISNUMBER(G974)),0,IF($D974="Oui",0,IF($C974="Non - avec lien de dépendance",MIN(2258,G974,$E974),MIN(2258,G974)))))))</f>
        <v>Effectuez l’étape 1</v>
      </c>
      <c r="L974" s="3">
        <f t="shared" si="62"/>
        <v>0</v>
      </c>
      <c r="M974" s="3">
        <f t="shared" si="63"/>
        <v>0</v>
      </c>
    </row>
    <row r="975" spans="8:13" x14ac:dyDescent="0.3">
      <c r="H975" s="52" t="str">
        <f t="shared" si="60"/>
        <v>Calculez d'abord la baisse moyenne de vos revenus sur 12 mois à l'étape 2)</v>
      </c>
      <c r="I975" s="52" t="str">
        <f t="shared" si="61"/>
        <v>Calculez d'abord la baisse moyenne de vos revenus sur 12 mois à l'étape 2)</v>
      </c>
      <c r="J975" s="3" t="str">
        <f>IF(CRHPElig=" -  ","Effectuez l’étape 1",IF(CRHPElig="La baisse de revenus n'est pas admissible dans le cadre du PEREC",CRHPElig,IF(AND(INDEX(claimPeriodNo,MATCH('Étape 1) Taux'!$A$8,claimPeriods,0))&gt;17,INDEX(claimPeriodNo,MATCH('Étape 1) Taux'!$A$8,claimPeriods,0))&lt;20,revenueReduction&lt;0.1),0,IF(NOT(ISNUMBER(F975)),0,IF($D975="Oui",0,IF($C975="Non - avec lien de dépendance",MIN(2258,F975,$E975),MIN(2258,F975)))))))</f>
        <v>Effectuez l’étape 1</v>
      </c>
      <c r="K975" s="3" t="str">
        <f>IF(CRHPElig=" -  ","Effectuez l’étape 1",IF(CRHPElig="La baisse de revenus n'est pas admissible dans le cadre du PEREC",CRHPElig,IF(AND(INDEX(claimPeriodNo,MATCH('Étape 1) Taux'!$A$8,claimPeriods,0))&gt;17,INDEX(claimPeriodNo,MATCH('Étape 1) Taux'!$A$8,claimPeriods,0))&lt;20,revenueReduction&lt;0.1),0,IF(NOT(ISNUMBER(G975)),0,IF($D975="Oui",0,IF($C975="Non - avec lien de dépendance",MIN(2258,G975,$E975),MIN(2258,G975)))))))</f>
        <v>Effectuez l’étape 1</v>
      </c>
      <c r="L975" s="3">
        <f t="shared" si="62"/>
        <v>0</v>
      </c>
      <c r="M975" s="3">
        <f t="shared" si="63"/>
        <v>0</v>
      </c>
    </row>
    <row r="976" spans="8:13" x14ac:dyDescent="0.3">
      <c r="H976" s="52" t="str">
        <f t="shared" si="60"/>
        <v>Calculez d'abord la baisse moyenne de vos revenus sur 12 mois à l'étape 2)</v>
      </c>
      <c r="I976" s="52" t="str">
        <f t="shared" si="61"/>
        <v>Calculez d'abord la baisse moyenne de vos revenus sur 12 mois à l'étape 2)</v>
      </c>
      <c r="J976" s="3" t="str">
        <f>IF(CRHPElig=" -  ","Effectuez l’étape 1",IF(CRHPElig="La baisse de revenus n'est pas admissible dans le cadre du PEREC",CRHPElig,IF(AND(INDEX(claimPeriodNo,MATCH('Étape 1) Taux'!$A$8,claimPeriods,0))&gt;17,INDEX(claimPeriodNo,MATCH('Étape 1) Taux'!$A$8,claimPeriods,0))&lt;20,revenueReduction&lt;0.1),0,IF(NOT(ISNUMBER(F976)),0,IF($D976="Oui",0,IF($C976="Non - avec lien de dépendance",MIN(2258,F976,$E976),MIN(2258,F976)))))))</f>
        <v>Effectuez l’étape 1</v>
      </c>
      <c r="K976" s="3" t="str">
        <f>IF(CRHPElig=" -  ","Effectuez l’étape 1",IF(CRHPElig="La baisse de revenus n'est pas admissible dans le cadre du PEREC",CRHPElig,IF(AND(INDEX(claimPeriodNo,MATCH('Étape 1) Taux'!$A$8,claimPeriods,0))&gt;17,INDEX(claimPeriodNo,MATCH('Étape 1) Taux'!$A$8,claimPeriods,0))&lt;20,revenueReduction&lt;0.1),0,IF(NOT(ISNUMBER(G976)),0,IF($D976="Oui",0,IF($C976="Non - avec lien de dépendance",MIN(2258,G976,$E976),MIN(2258,G976)))))))</f>
        <v>Effectuez l’étape 1</v>
      </c>
      <c r="L976" s="3">
        <f t="shared" si="62"/>
        <v>0</v>
      </c>
      <c r="M976" s="3">
        <f t="shared" si="63"/>
        <v>0</v>
      </c>
    </row>
    <row r="977" spans="8:13" x14ac:dyDescent="0.3">
      <c r="H977" s="52" t="str">
        <f t="shared" si="60"/>
        <v>Calculez d'abord la baisse moyenne de vos revenus sur 12 mois à l'étape 2)</v>
      </c>
      <c r="I977" s="52" t="str">
        <f t="shared" si="61"/>
        <v>Calculez d'abord la baisse moyenne de vos revenus sur 12 mois à l'étape 2)</v>
      </c>
      <c r="J977" s="3" t="str">
        <f>IF(CRHPElig=" -  ","Effectuez l’étape 1",IF(CRHPElig="La baisse de revenus n'est pas admissible dans le cadre du PEREC",CRHPElig,IF(AND(INDEX(claimPeriodNo,MATCH('Étape 1) Taux'!$A$8,claimPeriods,0))&gt;17,INDEX(claimPeriodNo,MATCH('Étape 1) Taux'!$A$8,claimPeriods,0))&lt;20,revenueReduction&lt;0.1),0,IF(NOT(ISNUMBER(F977)),0,IF($D977="Oui",0,IF($C977="Non - avec lien de dépendance",MIN(2258,F977,$E977),MIN(2258,F977)))))))</f>
        <v>Effectuez l’étape 1</v>
      </c>
      <c r="K977" s="3" t="str">
        <f>IF(CRHPElig=" -  ","Effectuez l’étape 1",IF(CRHPElig="La baisse de revenus n'est pas admissible dans le cadre du PEREC",CRHPElig,IF(AND(INDEX(claimPeriodNo,MATCH('Étape 1) Taux'!$A$8,claimPeriods,0))&gt;17,INDEX(claimPeriodNo,MATCH('Étape 1) Taux'!$A$8,claimPeriods,0))&lt;20,revenueReduction&lt;0.1),0,IF(NOT(ISNUMBER(G977)),0,IF($D977="Oui",0,IF($C977="Non - avec lien de dépendance",MIN(2258,G977,$E977),MIN(2258,G977)))))))</f>
        <v>Effectuez l’étape 1</v>
      </c>
      <c r="L977" s="3">
        <f t="shared" si="62"/>
        <v>0</v>
      </c>
      <c r="M977" s="3">
        <f t="shared" si="63"/>
        <v>0</v>
      </c>
    </row>
    <row r="978" spans="8:13" x14ac:dyDescent="0.3">
      <c r="H978" s="52" t="str">
        <f t="shared" si="60"/>
        <v>Calculez d'abord la baisse moyenne de vos revenus sur 12 mois à l'étape 2)</v>
      </c>
      <c r="I978" s="52" t="str">
        <f t="shared" si="61"/>
        <v>Calculez d'abord la baisse moyenne de vos revenus sur 12 mois à l'étape 2)</v>
      </c>
      <c r="J978" s="3" t="str">
        <f>IF(CRHPElig=" -  ","Effectuez l’étape 1",IF(CRHPElig="La baisse de revenus n'est pas admissible dans le cadre du PEREC",CRHPElig,IF(AND(INDEX(claimPeriodNo,MATCH('Étape 1) Taux'!$A$8,claimPeriods,0))&gt;17,INDEX(claimPeriodNo,MATCH('Étape 1) Taux'!$A$8,claimPeriods,0))&lt;20,revenueReduction&lt;0.1),0,IF(NOT(ISNUMBER(F978)),0,IF($D978="Oui",0,IF($C978="Non - avec lien de dépendance",MIN(2258,F978,$E978),MIN(2258,F978)))))))</f>
        <v>Effectuez l’étape 1</v>
      </c>
      <c r="K978" s="3" t="str">
        <f>IF(CRHPElig=" -  ","Effectuez l’étape 1",IF(CRHPElig="La baisse de revenus n'est pas admissible dans le cadre du PEREC",CRHPElig,IF(AND(INDEX(claimPeriodNo,MATCH('Étape 1) Taux'!$A$8,claimPeriods,0))&gt;17,INDEX(claimPeriodNo,MATCH('Étape 1) Taux'!$A$8,claimPeriods,0))&lt;20,revenueReduction&lt;0.1),0,IF(NOT(ISNUMBER(G978)),0,IF($D978="Oui",0,IF($C978="Non - avec lien de dépendance",MIN(2258,G978,$E978),MIN(2258,G978)))))))</f>
        <v>Effectuez l’étape 1</v>
      </c>
      <c r="L978" s="3">
        <f t="shared" si="62"/>
        <v>0</v>
      </c>
      <c r="M978" s="3">
        <f t="shared" si="63"/>
        <v>0</v>
      </c>
    </row>
    <row r="979" spans="8:13" x14ac:dyDescent="0.3">
      <c r="H979" s="52" t="str">
        <f t="shared" si="60"/>
        <v>Calculez d'abord la baisse moyenne de vos revenus sur 12 mois à l'étape 2)</v>
      </c>
      <c r="I979" s="52" t="str">
        <f t="shared" si="61"/>
        <v>Calculez d'abord la baisse moyenne de vos revenus sur 12 mois à l'étape 2)</v>
      </c>
      <c r="J979" s="3" t="str">
        <f>IF(CRHPElig=" -  ","Effectuez l’étape 1",IF(CRHPElig="La baisse de revenus n'est pas admissible dans le cadre du PEREC",CRHPElig,IF(AND(INDEX(claimPeriodNo,MATCH('Étape 1) Taux'!$A$8,claimPeriods,0))&gt;17,INDEX(claimPeriodNo,MATCH('Étape 1) Taux'!$A$8,claimPeriods,0))&lt;20,revenueReduction&lt;0.1),0,IF(NOT(ISNUMBER(F979)),0,IF($D979="Oui",0,IF($C979="Non - avec lien de dépendance",MIN(2258,F979,$E979),MIN(2258,F979)))))))</f>
        <v>Effectuez l’étape 1</v>
      </c>
      <c r="K979" s="3" t="str">
        <f>IF(CRHPElig=" -  ","Effectuez l’étape 1",IF(CRHPElig="La baisse de revenus n'est pas admissible dans le cadre du PEREC",CRHPElig,IF(AND(INDEX(claimPeriodNo,MATCH('Étape 1) Taux'!$A$8,claimPeriods,0))&gt;17,INDEX(claimPeriodNo,MATCH('Étape 1) Taux'!$A$8,claimPeriods,0))&lt;20,revenueReduction&lt;0.1),0,IF(NOT(ISNUMBER(G979)),0,IF($D979="Oui",0,IF($C979="Non - avec lien de dépendance",MIN(2258,G979,$E979),MIN(2258,G979)))))))</f>
        <v>Effectuez l’étape 1</v>
      </c>
      <c r="L979" s="3">
        <f t="shared" si="62"/>
        <v>0</v>
      </c>
      <c r="M979" s="3">
        <f t="shared" si="63"/>
        <v>0</v>
      </c>
    </row>
    <row r="980" spans="8:13" x14ac:dyDescent="0.3">
      <c r="H980" s="52" t="str">
        <f t="shared" si="60"/>
        <v>Calculez d'abord la baisse moyenne de vos revenus sur 12 mois à l'étape 2)</v>
      </c>
      <c r="I980" s="52" t="str">
        <f t="shared" si="61"/>
        <v>Calculez d'abord la baisse moyenne de vos revenus sur 12 mois à l'étape 2)</v>
      </c>
      <c r="J980" s="3" t="str">
        <f>IF(CRHPElig=" -  ","Effectuez l’étape 1",IF(CRHPElig="La baisse de revenus n'est pas admissible dans le cadre du PEREC",CRHPElig,IF(AND(INDEX(claimPeriodNo,MATCH('Étape 1) Taux'!$A$8,claimPeriods,0))&gt;17,INDEX(claimPeriodNo,MATCH('Étape 1) Taux'!$A$8,claimPeriods,0))&lt;20,revenueReduction&lt;0.1),0,IF(NOT(ISNUMBER(F980)),0,IF($D980="Oui",0,IF($C980="Non - avec lien de dépendance",MIN(2258,F980,$E980),MIN(2258,F980)))))))</f>
        <v>Effectuez l’étape 1</v>
      </c>
      <c r="K980" s="3" t="str">
        <f>IF(CRHPElig=" -  ","Effectuez l’étape 1",IF(CRHPElig="La baisse de revenus n'est pas admissible dans le cadre du PEREC",CRHPElig,IF(AND(INDEX(claimPeriodNo,MATCH('Étape 1) Taux'!$A$8,claimPeriods,0))&gt;17,INDEX(claimPeriodNo,MATCH('Étape 1) Taux'!$A$8,claimPeriods,0))&lt;20,revenueReduction&lt;0.1),0,IF(NOT(ISNUMBER(G980)),0,IF($D980="Oui",0,IF($C980="Non - avec lien de dépendance",MIN(2258,G980,$E980),MIN(2258,G980)))))))</f>
        <v>Effectuez l’étape 1</v>
      </c>
      <c r="L980" s="3">
        <f t="shared" si="62"/>
        <v>0</v>
      </c>
      <c r="M980" s="3">
        <f t="shared" si="63"/>
        <v>0</v>
      </c>
    </row>
    <row r="981" spans="8:13" x14ac:dyDescent="0.3">
      <c r="H981" s="52" t="str">
        <f t="shared" si="60"/>
        <v>Calculez d'abord la baisse moyenne de vos revenus sur 12 mois à l'étape 2)</v>
      </c>
      <c r="I981" s="52" t="str">
        <f t="shared" si="61"/>
        <v>Calculez d'abord la baisse moyenne de vos revenus sur 12 mois à l'étape 2)</v>
      </c>
      <c r="J981" s="3" t="str">
        <f>IF(CRHPElig=" -  ","Effectuez l’étape 1",IF(CRHPElig="La baisse de revenus n'est pas admissible dans le cadre du PEREC",CRHPElig,IF(AND(INDEX(claimPeriodNo,MATCH('Étape 1) Taux'!$A$8,claimPeriods,0))&gt;17,INDEX(claimPeriodNo,MATCH('Étape 1) Taux'!$A$8,claimPeriods,0))&lt;20,revenueReduction&lt;0.1),0,IF(NOT(ISNUMBER(F981)),0,IF($D981="Oui",0,IF($C981="Non - avec lien de dépendance",MIN(2258,F981,$E981),MIN(2258,F981)))))))</f>
        <v>Effectuez l’étape 1</v>
      </c>
      <c r="K981" s="3" t="str">
        <f>IF(CRHPElig=" -  ","Effectuez l’étape 1",IF(CRHPElig="La baisse de revenus n'est pas admissible dans le cadre du PEREC",CRHPElig,IF(AND(INDEX(claimPeriodNo,MATCH('Étape 1) Taux'!$A$8,claimPeriods,0))&gt;17,INDEX(claimPeriodNo,MATCH('Étape 1) Taux'!$A$8,claimPeriods,0))&lt;20,revenueReduction&lt;0.1),0,IF(NOT(ISNUMBER(G981)),0,IF($D981="Oui",0,IF($C981="Non - avec lien de dépendance",MIN(2258,G981,$E981),MIN(2258,G981)))))))</f>
        <v>Effectuez l’étape 1</v>
      </c>
      <c r="L981" s="3">
        <f t="shared" si="62"/>
        <v>0</v>
      </c>
      <c r="M981" s="3">
        <f t="shared" si="63"/>
        <v>0</v>
      </c>
    </row>
    <row r="982" spans="8:13" x14ac:dyDescent="0.3">
      <c r="H982" s="52" t="str">
        <f t="shared" si="60"/>
        <v>Calculez d'abord la baisse moyenne de vos revenus sur 12 mois à l'étape 2)</v>
      </c>
      <c r="I982" s="52" t="str">
        <f t="shared" si="61"/>
        <v>Calculez d'abord la baisse moyenne de vos revenus sur 12 mois à l'étape 2)</v>
      </c>
      <c r="J982" s="3" t="str">
        <f>IF(CRHPElig=" -  ","Effectuez l’étape 1",IF(CRHPElig="La baisse de revenus n'est pas admissible dans le cadre du PEREC",CRHPElig,IF(AND(INDEX(claimPeriodNo,MATCH('Étape 1) Taux'!$A$8,claimPeriods,0))&gt;17,INDEX(claimPeriodNo,MATCH('Étape 1) Taux'!$A$8,claimPeriods,0))&lt;20,revenueReduction&lt;0.1),0,IF(NOT(ISNUMBER(F982)),0,IF($D982="Oui",0,IF($C982="Non - avec lien de dépendance",MIN(2258,F982,$E982),MIN(2258,F982)))))))</f>
        <v>Effectuez l’étape 1</v>
      </c>
      <c r="K982" s="3" t="str">
        <f>IF(CRHPElig=" -  ","Effectuez l’étape 1",IF(CRHPElig="La baisse de revenus n'est pas admissible dans le cadre du PEREC",CRHPElig,IF(AND(INDEX(claimPeriodNo,MATCH('Étape 1) Taux'!$A$8,claimPeriods,0))&gt;17,INDEX(claimPeriodNo,MATCH('Étape 1) Taux'!$A$8,claimPeriods,0))&lt;20,revenueReduction&lt;0.1),0,IF(NOT(ISNUMBER(G982)),0,IF($D982="Oui",0,IF($C982="Non - avec lien de dépendance",MIN(2258,G982,$E982),MIN(2258,G982)))))))</f>
        <v>Effectuez l’étape 1</v>
      </c>
      <c r="L982" s="3">
        <f t="shared" si="62"/>
        <v>0</v>
      </c>
      <c r="M982" s="3">
        <f t="shared" si="63"/>
        <v>0</v>
      </c>
    </row>
    <row r="983" spans="8:13" x14ac:dyDescent="0.3">
      <c r="H983" s="52" t="str">
        <f t="shared" si="60"/>
        <v>Calculez d'abord la baisse moyenne de vos revenus sur 12 mois à l'étape 2)</v>
      </c>
      <c r="I983" s="52" t="str">
        <f t="shared" si="61"/>
        <v>Calculez d'abord la baisse moyenne de vos revenus sur 12 mois à l'étape 2)</v>
      </c>
      <c r="J983" s="3" t="str">
        <f>IF(CRHPElig=" -  ","Effectuez l’étape 1",IF(CRHPElig="La baisse de revenus n'est pas admissible dans le cadre du PEREC",CRHPElig,IF(AND(INDEX(claimPeriodNo,MATCH('Étape 1) Taux'!$A$8,claimPeriods,0))&gt;17,INDEX(claimPeriodNo,MATCH('Étape 1) Taux'!$A$8,claimPeriods,0))&lt;20,revenueReduction&lt;0.1),0,IF(NOT(ISNUMBER(F983)),0,IF($D983="Oui",0,IF($C983="Non - avec lien de dépendance",MIN(2258,F983,$E983),MIN(2258,F983)))))))</f>
        <v>Effectuez l’étape 1</v>
      </c>
      <c r="K983" s="3" t="str">
        <f>IF(CRHPElig=" -  ","Effectuez l’étape 1",IF(CRHPElig="La baisse de revenus n'est pas admissible dans le cadre du PEREC",CRHPElig,IF(AND(INDEX(claimPeriodNo,MATCH('Étape 1) Taux'!$A$8,claimPeriods,0))&gt;17,INDEX(claimPeriodNo,MATCH('Étape 1) Taux'!$A$8,claimPeriods,0))&lt;20,revenueReduction&lt;0.1),0,IF(NOT(ISNUMBER(G983)),0,IF($D983="Oui",0,IF($C983="Non - avec lien de dépendance",MIN(2258,G983,$E983),MIN(2258,G983)))))))</f>
        <v>Effectuez l’étape 1</v>
      </c>
      <c r="L983" s="3">
        <f t="shared" si="62"/>
        <v>0</v>
      </c>
      <c r="M983" s="3">
        <f t="shared" si="63"/>
        <v>0</v>
      </c>
    </row>
    <row r="984" spans="8:13" x14ac:dyDescent="0.3">
      <c r="H984" s="52" t="str">
        <f t="shared" si="60"/>
        <v>Calculez d'abord la baisse moyenne de vos revenus sur 12 mois à l'étape 2)</v>
      </c>
      <c r="I984" s="52" t="str">
        <f t="shared" si="61"/>
        <v>Calculez d'abord la baisse moyenne de vos revenus sur 12 mois à l'étape 2)</v>
      </c>
      <c r="J984" s="3" t="str">
        <f>IF(CRHPElig=" -  ","Effectuez l’étape 1",IF(CRHPElig="La baisse de revenus n'est pas admissible dans le cadre du PEREC",CRHPElig,IF(AND(INDEX(claimPeriodNo,MATCH('Étape 1) Taux'!$A$8,claimPeriods,0))&gt;17,INDEX(claimPeriodNo,MATCH('Étape 1) Taux'!$A$8,claimPeriods,0))&lt;20,revenueReduction&lt;0.1),0,IF(NOT(ISNUMBER(F984)),0,IF($D984="Oui",0,IF($C984="Non - avec lien de dépendance",MIN(2258,F984,$E984),MIN(2258,F984)))))))</f>
        <v>Effectuez l’étape 1</v>
      </c>
      <c r="K984" s="3" t="str">
        <f>IF(CRHPElig=" -  ","Effectuez l’étape 1",IF(CRHPElig="La baisse de revenus n'est pas admissible dans le cadre du PEREC",CRHPElig,IF(AND(INDEX(claimPeriodNo,MATCH('Étape 1) Taux'!$A$8,claimPeriods,0))&gt;17,INDEX(claimPeriodNo,MATCH('Étape 1) Taux'!$A$8,claimPeriods,0))&lt;20,revenueReduction&lt;0.1),0,IF(NOT(ISNUMBER(G984)),0,IF($D984="Oui",0,IF($C984="Non - avec lien de dépendance",MIN(2258,G984,$E984),MIN(2258,G984)))))))</f>
        <v>Effectuez l’étape 1</v>
      </c>
      <c r="L984" s="3">
        <f t="shared" si="62"/>
        <v>0</v>
      </c>
      <c r="M984" s="3">
        <f t="shared" si="63"/>
        <v>0</v>
      </c>
    </row>
    <row r="985" spans="8:13" x14ac:dyDescent="0.3">
      <c r="H985" s="52" t="str">
        <f t="shared" si="60"/>
        <v>Calculez d'abord la baisse moyenne de vos revenus sur 12 mois à l'étape 2)</v>
      </c>
      <c r="I985" s="52" t="str">
        <f t="shared" si="61"/>
        <v>Calculez d'abord la baisse moyenne de vos revenus sur 12 mois à l'étape 2)</v>
      </c>
      <c r="J985" s="3" t="str">
        <f>IF(CRHPElig=" -  ","Effectuez l’étape 1",IF(CRHPElig="La baisse de revenus n'est pas admissible dans le cadre du PEREC",CRHPElig,IF(AND(INDEX(claimPeriodNo,MATCH('Étape 1) Taux'!$A$8,claimPeriods,0))&gt;17,INDEX(claimPeriodNo,MATCH('Étape 1) Taux'!$A$8,claimPeriods,0))&lt;20,revenueReduction&lt;0.1),0,IF(NOT(ISNUMBER(F985)),0,IF($D985="Oui",0,IF($C985="Non - avec lien de dépendance",MIN(2258,F985,$E985),MIN(2258,F985)))))))</f>
        <v>Effectuez l’étape 1</v>
      </c>
      <c r="K985" s="3" t="str">
        <f>IF(CRHPElig=" -  ","Effectuez l’étape 1",IF(CRHPElig="La baisse de revenus n'est pas admissible dans le cadre du PEREC",CRHPElig,IF(AND(INDEX(claimPeriodNo,MATCH('Étape 1) Taux'!$A$8,claimPeriods,0))&gt;17,INDEX(claimPeriodNo,MATCH('Étape 1) Taux'!$A$8,claimPeriods,0))&lt;20,revenueReduction&lt;0.1),0,IF(NOT(ISNUMBER(G985)),0,IF($D985="Oui",0,IF($C985="Non - avec lien de dépendance",MIN(2258,G985,$E985),MIN(2258,G985)))))))</f>
        <v>Effectuez l’étape 1</v>
      </c>
      <c r="L985" s="3">
        <f t="shared" si="62"/>
        <v>0</v>
      </c>
      <c r="M985" s="3">
        <f t="shared" si="63"/>
        <v>0</v>
      </c>
    </row>
    <row r="986" spans="8:13" x14ac:dyDescent="0.3">
      <c r="H986" s="52" t="str">
        <f t="shared" si="60"/>
        <v>Calculez d'abord la baisse moyenne de vos revenus sur 12 mois à l'étape 2)</v>
      </c>
      <c r="I986" s="52" t="str">
        <f t="shared" si="61"/>
        <v>Calculez d'abord la baisse moyenne de vos revenus sur 12 mois à l'étape 2)</v>
      </c>
      <c r="J986" s="3" t="str">
        <f>IF(CRHPElig=" -  ","Effectuez l’étape 1",IF(CRHPElig="La baisse de revenus n'est pas admissible dans le cadre du PEREC",CRHPElig,IF(AND(INDEX(claimPeriodNo,MATCH('Étape 1) Taux'!$A$8,claimPeriods,0))&gt;17,INDEX(claimPeriodNo,MATCH('Étape 1) Taux'!$A$8,claimPeriods,0))&lt;20,revenueReduction&lt;0.1),0,IF(NOT(ISNUMBER(F986)),0,IF($D986="Oui",0,IF($C986="Non - avec lien de dépendance",MIN(2258,F986,$E986),MIN(2258,F986)))))))</f>
        <v>Effectuez l’étape 1</v>
      </c>
      <c r="K986" s="3" t="str">
        <f>IF(CRHPElig=" -  ","Effectuez l’étape 1",IF(CRHPElig="La baisse de revenus n'est pas admissible dans le cadre du PEREC",CRHPElig,IF(AND(INDEX(claimPeriodNo,MATCH('Étape 1) Taux'!$A$8,claimPeriods,0))&gt;17,INDEX(claimPeriodNo,MATCH('Étape 1) Taux'!$A$8,claimPeriods,0))&lt;20,revenueReduction&lt;0.1),0,IF(NOT(ISNUMBER(G986)),0,IF($D986="Oui",0,IF($C986="Non - avec lien de dépendance",MIN(2258,G986,$E986),MIN(2258,G986)))))))</f>
        <v>Effectuez l’étape 1</v>
      </c>
      <c r="L986" s="3">
        <f t="shared" si="62"/>
        <v>0</v>
      </c>
      <c r="M986" s="3">
        <f t="shared" si="63"/>
        <v>0</v>
      </c>
    </row>
    <row r="987" spans="8:13" x14ac:dyDescent="0.3">
      <c r="H987" s="52" t="str">
        <f t="shared" si="60"/>
        <v>Calculez d'abord la baisse moyenne de vos revenus sur 12 mois à l'étape 2)</v>
      </c>
      <c r="I987" s="52" t="str">
        <f t="shared" si="61"/>
        <v>Calculez d'abord la baisse moyenne de vos revenus sur 12 mois à l'étape 2)</v>
      </c>
      <c r="J987" s="3" t="str">
        <f>IF(CRHPElig=" -  ","Effectuez l’étape 1",IF(CRHPElig="La baisse de revenus n'est pas admissible dans le cadre du PEREC",CRHPElig,IF(AND(INDEX(claimPeriodNo,MATCH('Étape 1) Taux'!$A$8,claimPeriods,0))&gt;17,INDEX(claimPeriodNo,MATCH('Étape 1) Taux'!$A$8,claimPeriods,0))&lt;20,revenueReduction&lt;0.1),0,IF(NOT(ISNUMBER(F987)),0,IF($D987="Oui",0,IF($C987="Non - avec lien de dépendance",MIN(2258,F987,$E987),MIN(2258,F987)))))))</f>
        <v>Effectuez l’étape 1</v>
      </c>
      <c r="K987" s="3" t="str">
        <f>IF(CRHPElig=" -  ","Effectuez l’étape 1",IF(CRHPElig="La baisse de revenus n'est pas admissible dans le cadre du PEREC",CRHPElig,IF(AND(INDEX(claimPeriodNo,MATCH('Étape 1) Taux'!$A$8,claimPeriods,0))&gt;17,INDEX(claimPeriodNo,MATCH('Étape 1) Taux'!$A$8,claimPeriods,0))&lt;20,revenueReduction&lt;0.1),0,IF(NOT(ISNUMBER(G987)),0,IF($D987="Oui",0,IF($C987="Non - avec lien de dépendance",MIN(2258,G987,$E987),MIN(2258,G987)))))))</f>
        <v>Effectuez l’étape 1</v>
      </c>
      <c r="L987" s="3">
        <f t="shared" si="62"/>
        <v>0</v>
      </c>
      <c r="M987" s="3">
        <f t="shared" si="63"/>
        <v>0</v>
      </c>
    </row>
    <row r="988" spans="8:13" x14ac:dyDescent="0.3">
      <c r="H988" s="52" t="str">
        <f t="shared" si="60"/>
        <v>Calculez d'abord la baisse moyenne de vos revenus sur 12 mois à l'étape 2)</v>
      </c>
      <c r="I988" s="52" t="str">
        <f t="shared" si="61"/>
        <v>Calculez d'abord la baisse moyenne de vos revenus sur 12 mois à l'étape 2)</v>
      </c>
      <c r="J988" s="3" t="str">
        <f>IF(CRHPElig=" -  ","Effectuez l’étape 1",IF(CRHPElig="La baisse de revenus n'est pas admissible dans le cadre du PEREC",CRHPElig,IF(AND(INDEX(claimPeriodNo,MATCH('Étape 1) Taux'!$A$8,claimPeriods,0))&gt;17,INDEX(claimPeriodNo,MATCH('Étape 1) Taux'!$A$8,claimPeriods,0))&lt;20,revenueReduction&lt;0.1),0,IF(NOT(ISNUMBER(F988)),0,IF($D988="Oui",0,IF($C988="Non - avec lien de dépendance",MIN(2258,F988,$E988),MIN(2258,F988)))))))</f>
        <v>Effectuez l’étape 1</v>
      </c>
      <c r="K988" s="3" t="str">
        <f>IF(CRHPElig=" -  ","Effectuez l’étape 1",IF(CRHPElig="La baisse de revenus n'est pas admissible dans le cadre du PEREC",CRHPElig,IF(AND(INDEX(claimPeriodNo,MATCH('Étape 1) Taux'!$A$8,claimPeriods,0))&gt;17,INDEX(claimPeriodNo,MATCH('Étape 1) Taux'!$A$8,claimPeriods,0))&lt;20,revenueReduction&lt;0.1),0,IF(NOT(ISNUMBER(G988)),0,IF($D988="Oui",0,IF($C988="Non - avec lien de dépendance",MIN(2258,G988,$E988),MIN(2258,G988)))))))</f>
        <v>Effectuez l’étape 1</v>
      </c>
      <c r="L988" s="3">
        <f t="shared" si="62"/>
        <v>0</v>
      </c>
      <c r="M988" s="3">
        <f t="shared" si="63"/>
        <v>0</v>
      </c>
    </row>
    <row r="989" spans="8:13" x14ac:dyDescent="0.3">
      <c r="H989" s="52" t="str">
        <f t="shared" si="60"/>
        <v>Calculez d'abord la baisse moyenne de vos revenus sur 12 mois à l'étape 2)</v>
      </c>
      <c r="I989" s="52" t="str">
        <f t="shared" si="61"/>
        <v>Calculez d'abord la baisse moyenne de vos revenus sur 12 mois à l'étape 2)</v>
      </c>
      <c r="J989" s="3" t="str">
        <f>IF(CRHPElig=" -  ","Effectuez l’étape 1",IF(CRHPElig="La baisse de revenus n'est pas admissible dans le cadre du PEREC",CRHPElig,IF(AND(INDEX(claimPeriodNo,MATCH('Étape 1) Taux'!$A$8,claimPeriods,0))&gt;17,INDEX(claimPeriodNo,MATCH('Étape 1) Taux'!$A$8,claimPeriods,0))&lt;20,revenueReduction&lt;0.1),0,IF(NOT(ISNUMBER(F989)),0,IF($D989="Oui",0,IF($C989="Non - avec lien de dépendance",MIN(2258,F989,$E989),MIN(2258,F989)))))))</f>
        <v>Effectuez l’étape 1</v>
      </c>
      <c r="K989" s="3" t="str">
        <f>IF(CRHPElig=" -  ","Effectuez l’étape 1",IF(CRHPElig="La baisse de revenus n'est pas admissible dans le cadre du PEREC",CRHPElig,IF(AND(INDEX(claimPeriodNo,MATCH('Étape 1) Taux'!$A$8,claimPeriods,0))&gt;17,INDEX(claimPeriodNo,MATCH('Étape 1) Taux'!$A$8,claimPeriods,0))&lt;20,revenueReduction&lt;0.1),0,IF(NOT(ISNUMBER(G989)),0,IF($D989="Oui",0,IF($C989="Non - avec lien de dépendance",MIN(2258,G989,$E989),MIN(2258,G989)))))))</f>
        <v>Effectuez l’étape 1</v>
      </c>
      <c r="L989" s="3">
        <f t="shared" si="62"/>
        <v>0</v>
      </c>
      <c r="M989" s="3">
        <f t="shared" si="63"/>
        <v>0</v>
      </c>
    </row>
    <row r="990" spans="8:13" x14ac:dyDescent="0.3">
      <c r="H990" s="52" t="str">
        <f t="shared" si="60"/>
        <v>Calculez d'abord la baisse moyenne de vos revenus sur 12 mois à l'étape 2)</v>
      </c>
      <c r="I990" s="52" t="str">
        <f t="shared" si="61"/>
        <v>Calculez d'abord la baisse moyenne de vos revenus sur 12 mois à l'étape 2)</v>
      </c>
      <c r="J990" s="3" t="str">
        <f>IF(CRHPElig=" -  ","Effectuez l’étape 1",IF(CRHPElig="La baisse de revenus n'est pas admissible dans le cadre du PEREC",CRHPElig,IF(AND(INDEX(claimPeriodNo,MATCH('Étape 1) Taux'!$A$8,claimPeriods,0))&gt;17,INDEX(claimPeriodNo,MATCH('Étape 1) Taux'!$A$8,claimPeriods,0))&lt;20,revenueReduction&lt;0.1),0,IF(NOT(ISNUMBER(F990)),0,IF($D990="Oui",0,IF($C990="Non - avec lien de dépendance",MIN(2258,F990,$E990),MIN(2258,F990)))))))</f>
        <v>Effectuez l’étape 1</v>
      </c>
      <c r="K990" s="3" t="str">
        <f>IF(CRHPElig=" -  ","Effectuez l’étape 1",IF(CRHPElig="La baisse de revenus n'est pas admissible dans le cadre du PEREC",CRHPElig,IF(AND(INDEX(claimPeriodNo,MATCH('Étape 1) Taux'!$A$8,claimPeriods,0))&gt;17,INDEX(claimPeriodNo,MATCH('Étape 1) Taux'!$A$8,claimPeriods,0))&lt;20,revenueReduction&lt;0.1),0,IF(NOT(ISNUMBER(G990)),0,IF($D990="Oui",0,IF($C990="Non - avec lien de dépendance",MIN(2258,G990,$E990),MIN(2258,G990)))))))</f>
        <v>Effectuez l’étape 1</v>
      </c>
      <c r="L990" s="3">
        <f t="shared" si="62"/>
        <v>0</v>
      </c>
      <c r="M990" s="3">
        <f t="shared" si="63"/>
        <v>0</v>
      </c>
    </row>
    <row r="991" spans="8:13" x14ac:dyDescent="0.3">
      <c r="H991" s="52" t="str">
        <f t="shared" si="60"/>
        <v>Calculez d'abord la baisse moyenne de vos revenus sur 12 mois à l'étape 2)</v>
      </c>
      <c r="I991" s="52" t="str">
        <f t="shared" si="61"/>
        <v>Calculez d'abord la baisse moyenne de vos revenus sur 12 mois à l'étape 2)</v>
      </c>
      <c r="J991" s="3" t="str">
        <f>IF(CRHPElig=" -  ","Effectuez l’étape 1",IF(CRHPElig="La baisse de revenus n'est pas admissible dans le cadre du PEREC",CRHPElig,IF(AND(INDEX(claimPeriodNo,MATCH('Étape 1) Taux'!$A$8,claimPeriods,0))&gt;17,INDEX(claimPeriodNo,MATCH('Étape 1) Taux'!$A$8,claimPeriods,0))&lt;20,revenueReduction&lt;0.1),0,IF(NOT(ISNUMBER(F991)),0,IF($D991="Oui",0,IF($C991="Non - avec lien de dépendance",MIN(2258,F991,$E991),MIN(2258,F991)))))))</f>
        <v>Effectuez l’étape 1</v>
      </c>
      <c r="K991" s="3" t="str">
        <f>IF(CRHPElig=" -  ","Effectuez l’étape 1",IF(CRHPElig="La baisse de revenus n'est pas admissible dans le cadre du PEREC",CRHPElig,IF(AND(INDEX(claimPeriodNo,MATCH('Étape 1) Taux'!$A$8,claimPeriods,0))&gt;17,INDEX(claimPeriodNo,MATCH('Étape 1) Taux'!$A$8,claimPeriods,0))&lt;20,revenueReduction&lt;0.1),0,IF(NOT(ISNUMBER(G991)),0,IF($D991="Oui",0,IF($C991="Non - avec lien de dépendance",MIN(2258,G991,$E991),MIN(2258,G991)))))))</f>
        <v>Effectuez l’étape 1</v>
      </c>
      <c r="L991" s="3">
        <f t="shared" si="62"/>
        <v>0</v>
      </c>
      <c r="M991" s="3">
        <f t="shared" si="63"/>
        <v>0</v>
      </c>
    </row>
    <row r="992" spans="8:13" x14ac:dyDescent="0.3">
      <c r="H992" s="52" t="str">
        <f t="shared" si="60"/>
        <v>Calculez d'abord la baisse moyenne de vos revenus sur 12 mois à l'étape 2)</v>
      </c>
      <c r="I992" s="52" t="str">
        <f t="shared" si="61"/>
        <v>Calculez d'abord la baisse moyenne de vos revenus sur 12 mois à l'étape 2)</v>
      </c>
      <c r="J992" s="3" t="str">
        <f>IF(CRHPElig=" -  ","Effectuez l’étape 1",IF(CRHPElig="La baisse de revenus n'est pas admissible dans le cadre du PEREC",CRHPElig,IF(AND(INDEX(claimPeriodNo,MATCH('Étape 1) Taux'!$A$8,claimPeriods,0))&gt;17,INDEX(claimPeriodNo,MATCH('Étape 1) Taux'!$A$8,claimPeriods,0))&lt;20,revenueReduction&lt;0.1),0,IF(NOT(ISNUMBER(F992)),0,IF($D992="Oui",0,IF($C992="Non - avec lien de dépendance",MIN(2258,F992,$E992),MIN(2258,F992)))))))</f>
        <v>Effectuez l’étape 1</v>
      </c>
      <c r="K992" s="3" t="str">
        <f>IF(CRHPElig=" -  ","Effectuez l’étape 1",IF(CRHPElig="La baisse de revenus n'est pas admissible dans le cadre du PEREC",CRHPElig,IF(AND(INDEX(claimPeriodNo,MATCH('Étape 1) Taux'!$A$8,claimPeriods,0))&gt;17,INDEX(claimPeriodNo,MATCH('Étape 1) Taux'!$A$8,claimPeriods,0))&lt;20,revenueReduction&lt;0.1),0,IF(NOT(ISNUMBER(G992)),0,IF($D992="Oui",0,IF($C992="Non - avec lien de dépendance",MIN(2258,G992,$E992),MIN(2258,G992)))))))</f>
        <v>Effectuez l’étape 1</v>
      </c>
      <c r="L992" s="3">
        <f t="shared" si="62"/>
        <v>0</v>
      </c>
      <c r="M992" s="3">
        <f t="shared" si="63"/>
        <v>0</v>
      </c>
    </row>
    <row r="993" spans="8:13" x14ac:dyDescent="0.3">
      <c r="H993" s="52" t="str">
        <f t="shared" si="60"/>
        <v>Calculez d'abord la baisse moyenne de vos revenus sur 12 mois à l'étape 2)</v>
      </c>
      <c r="I993" s="52" t="str">
        <f t="shared" si="61"/>
        <v>Calculez d'abord la baisse moyenne de vos revenus sur 12 mois à l'étape 2)</v>
      </c>
      <c r="J993" s="3" t="str">
        <f>IF(CRHPElig=" -  ","Effectuez l’étape 1",IF(CRHPElig="La baisse de revenus n'est pas admissible dans le cadre du PEREC",CRHPElig,IF(AND(INDEX(claimPeriodNo,MATCH('Étape 1) Taux'!$A$8,claimPeriods,0))&gt;17,INDEX(claimPeriodNo,MATCH('Étape 1) Taux'!$A$8,claimPeriods,0))&lt;20,revenueReduction&lt;0.1),0,IF(NOT(ISNUMBER(F993)),0,IF($D993="Oui",0,IF($C993="Non - avec lien de dépendance",MIN(2258,F993,$E993),MIN(2258,F993)))))))</f>
        <v>Effectuez l’étape 1</v>
      </c>
      <c r="K993" s="3" t="str">
        <f>IF(CRHPElig=" -  ","Effectuez l’étape 1",IF(CRHPElig="La baisse de revenus n'est pas admissible dans le cadre du PEREC",CRHPElig,IF(AND(INDEX(claimPeriodNo,MATCH('Étape 1) Taux'!$A$8,claimPeriods,0))&gt;17,INDEX(claimPeriodNo,MATCH('Étape 1) Taux'!$A$8,claimPeriods,0))&lt;20,revenueReduction&lt;0.1),0,IF(NOT(ISNUMBER(G993)),0,IF($D993="Oui",0,IF($C993="Non - avec lien de dépendance",MIN(2258,G993,$E993),MIN(2258,G993)))))))</f>
        <v>Effectuez l’étape 1</v>
      </c>
      <c r="L993" s="3">
        <f t="shared" si="62"/>
        <v>0</v>
      </c>
      <c r="M993" s="3">
        <f t="shared" si="63"/>
        <v>0</v>
      </c>
    </row>
    <row r="994" spans="8:13" x14ac:dyDescent="0.3">
      <c r="H994" s="52" t="str">
        <f t="shared" si="60"/>
        <v>Calculez d'abord la baisse moyenne de vos revenus sur 12 mois à l'étape 2)</v>
      </c>
      <c r="I994" s="52" t="str">
        <f t="shared" si="61"/>
        <v>Calculez d'abord la baisse moyenne de vos revenus sur 12 mois à l'étape 2)</v>
      </c>
      <c r="J994" s="3" t="str">
        <f>IF(CRHPElig=" -  ","Effectuez l’étape 1",IF(CRHPElig="La baisse de revenus n'est pas admissible dans le cadre du PEREC",CRHPElig,IF(AND(INDEX(claimPeriodNo,MATCH('Étape 1) Taux'!$A$8,claimPeriods,0))&gt;17,INDEX(claimPeriodNo,MATCH('Étape 1) Taux'!$A$8,claimPeriods,0))&lt;20,revenueReduction&lt;0.1),0,IF(NOT(ISNUMBER(F994)),0,IF($D994="Oui",0,IF($C994="Non - avec lien de dépendance",MIN(2258,F994,$E994),MIN(2258,F994)))))))</f>
        <v>Effectuez l’étape 1</v>
      </c>
      <c r="K994" s="3" t="str">
        <f>IF(CRHPElig=" -  ","Effectuez l’étape 1",IF(CRHPElig="La baisse de revenus n'est pas admissible dans le cadre du PEREC",CRHPElig,IF(AND(INDEX(claimPeriodNo,MATCH('Étape 1) Taux'!$A$8,claimPeriods,0))&gt;17,INDEX(claimPeriodNo,MATCH('Étape 1) Taux'!$A$8,claimPeriods,0))&lt;20,revenueReduction&lt;0.1),0,IF(NOT(ISNUMBER(G994)),0,IF($D994="Oui",0,IF($C994="Non - avec lien de dépendance",MIN(2258,G994,$E994),MIN(2258,G994)))))))</f>
        <v>Effectuez l’étape 1</v>
      </c>
      <c r="L994" s="3">
        <f t="shared" si="62"/>
        <v>0</v>
      </c>
      <c r="M994" s="3">
        <f t="shared" si="63"/>
        <v>0</v>
      </c>
    </row>
    <row r="995" spans="8:13" x14ac:dyDescent="0.3">
      <c r="H995" s="52" t="str">
        <f t="shared" si="60"/>
        <v>Calculez d'abord la baisse moyenne de vos revenus sur 12 mois à l'étape 2)</v>
      </c>
      <c r="I995" s="52" t="str">
        <f t="shared" si="61"/>
        <v>Calculez d'abord la baisse moyenne de vos revenus sur 12 mois à l'étape 2)</v>
      </c>
      <c r="J995" s="3" t="str">
        <f>IF(CRHPElig=" -  ","Effectuez l’étape 1",IF(CRHPElig="La baisse de revenus n'est pas admissible dans le cadre du PEREC",CRHPElig,IF(AND(INDEX(claimPeriodNo,MATCH('Étape 1) Taux'!$A$8,claimPeriods,0))&gt;17,INDEX(claimPeriodNo,MATCH('Étape 1) Taux'!$A$8,claimPeriods,0))&lt;20,revenueReduction&lt;0.1),0,IF(NOT(ISNUMBER(F995)),0,IF($D995="Oui",0,IF($C995="Non - avec lien de dépendance",MIN(2258,F995,$E995),MIN(2258,F995)))))))</f>
        <v>Effectuez l’étape 1</v>
      </c>
      <c r="K995" s="3" t="str">
        <f>IF(CRHPElig=" -  ","Effectuez l’étape 1",IF(CRHPElig="La baisse de revenus n'est pas admissible dans le cadre du PEREC",CRHPElig,IF(AND(INDEX(claimPeriodNo,MATCH('Étape 1) Taux'!$A$8,claimPeriods,0))&gt;17,INDEX(claimPeriodNo,MATCH('Étape 1) Taux'!$A$8,claimPeriods,0))&lt;20,revenueReduction&lt;0.1),0,IF(NOT(ISNUMBER(G995)),0,IF($D995="Oui",0,IF($C995="Non - avec lien de dépendance",MIN(2258,G995,$E995),MIN(2258,G995)))))))</f>
        <v>Effectuez l’étape 1</v>
      </c>
      <c r="L995" s="3">
        <f t="shared" si="62"/>
        <v>0</v>
      </c>
      <c r="M995" s="3">
        <f t="shared" si="63"/>
        <v>0</v>
      </c>
    </row>
    <row r="996" spans="8:13" x14ac:dyDescent="0.3">
      <c r="H996" s="52" t="str">
        <f t="shared" si="60"/>
        <v>Calculez d'abord la baisse moyenne de vos revenus sur 12 mois à l'étape 2)</v>
      </c>
      <c r="I996" s="52" t="str">
        <f t="shared" si="61"/>
        <v>Calculez d'abord la baisse moyenne de vos revenus sur 12 mois à l'étape 2)</v>
      </c>
      <c r="J996" s="3" t="str">
        <f>IF(CRHPElig=" -  ","Effectuez l’étape 1",IF(CRHPElig="La baisse de revenus n'est pas admissible dans le cadre du PEREC",CRHPElig,IF(AND(INDEX(claimPeriodNo,MATCH('Étape 1) Taux'!$A$8,claimPeriods,0))&gt;17,INDEX(claimPeriodNo,MATCH('Étape 1) Taux'!$A$8,claimPeriods,0))&lt;20,revenueReduction&lt;0.1),0,IF(NOT(ISNUMBER(F996)),0,IF($D996="Oui",0,IF($C996="Non - avec lien de dépendance",MIN(2258,F996,$E996),MIN(2258,F996)))))))</f>
        <v>Effectuez l’étape 1</v>
      </c>
      <c r="K996" s="3" t="str">
        <f>IF(CRHPElig=" -  ","Effectuez l’étape 1",IF(CRHPElig="La baisse de revenus n'est pas admissible dans le cadre du PEREC",CRHPElig,IF(AND(INDEX(claimPeriodNo,MATCH('Étape 1) Taux'!$A$8,claimPeriods,0))&gt;17,INDEX(claimPeriodNo,MATCH('Étape 1) Taux'!$A$8,claimPeriods,0))&lt;20,revenueReduction&lt;0.1),0,IF(NOT(ISNUMBER(G996)),0,IF($D996="Oui",0,IF($C996="Non - avec lien de dépendance",MIN(2258,G996,$E996),MIN(2258,G996)))))))</f>
        <v>Effectuez l’étape 1</v>
      </c>
      <c r="L996" s="3">
        <f t="shared" si="62"/>
        <v>0</v>
      </c>
      <c r="M996" s="3">
        <f t="shared" si="63"/>
        <v>0</v>
      </c>
    </row>
    <row r="997" spans="8:13" x14ac:dyDescent="0.3">
      <c r="H997" s="52" t="str">
        <f t="shared" si="60"/>
        <v>Calculez d'abord la baisse moyenne de vos revenus sur 12 mois à l'étape 2)</v>
      </c>
      <c r="I997" s="52" t="str">
        <f t="shared" si="61"/>
        <v>Calculez d'abord la baisse moyenne de vos revenus sur 12 mois à l'étape 2)</v>
      </c>
      <c r="J997" s="3" t="str">
        <f>IF(CRHPElig=" -  ","Effectuez l’étape 1",IF(CRHPElig="La baisse de revenus n'est pas admissible dans le cadre du PEREC",CRHPElig,IF(AND(INDEX(claimPeriodNo,MATCH('Étape 1) Taux'!$A$8,claimPeriods,0))&gt;17,INDEX(claimPeriodNo,MATCH('Étape 1) Taux'!$A$8,claimPeriods,0))&lt;20,revenueReduction&lt;0.1),0,IF(NOT(ISNUMBER(F997)),0,IF($D997="Oui",0,IF($C997="Non - avec lien de dépendance",MIN(2258,F997,$E997),MIN(2258,F997)))))))</f>
        <v>Effectuez l’étape 1</v>
      </c>
      <c r="K997" s="3" t="str">
        <f>IF(CRHPElig=" -  ","Effectuez l’étape 1",IF(CRHPElig="La baisse de revenus n'est pas admissible dans le cadre du PEREC",CRHPElig,IF(AND(INDEX(claimPeriodNo,MATCH('Étape 1) Taux'!$A$8,claimPeriods,0))&gt;17,INDEX(claimPeriodNo,MATCH('Étape 1) Taux'!$A$8,claimPeriods,0))&lt;20,revenueReduction&lt;0.1),0,IF(NOT(ISNUMBER(G997)),0,IF($D997="Oui",0,IF($C997="Non - avec lien de dépendance",MIN(2258,G997,$E997),MIN(2258,G997)))))))</f>
        <v>Effectuez l’étape 1</v>
      </c>
      <c r="L997" s="3">
        <f t="shared" si="62"/>
        <v>0</v>
      </c>
      <c r="M997" s="3">
        <f t="shared" si="63"/>
        <v>0</v>
      </c>
    </row>
    <row r="998" spans="8:13" x14ac:dyDescent="0.3">
      <c r="H998" s="52" t="str">
        <f t="shared" si="60"/>
        <v>Calculez d'abord la baisse moyenne de vos revenus sur 12 mois à l'étape 2)</v>
      </c>
      <c r="I998" s="52" t="str">
        <f t="shared" si="61"/>
        <v>Calculez d'abord la baisse moyenne de vos revenus sur 12 mois à l'étape 2)</v>
      </c>
      <c r="J998" s="3" t="str">
        <f>IF(CRHPElig=" -  ","Effectuez l’étape 1",IF(CRHPElig="La baisse de revenus n'est pas admissible dans le cadre du PEREC",CRHPElig,IF(AND(INDEX(claimPeriodNo,MATCH('Étape 1) Taux'!$A$8,claimPeriods,0))&gt;17,INDEX(claimPeriodNo,MATCH('Étape 1) Taux'!$A$8,claimPeriods,0))&lt;20,revenueReduction&lt;0.1),0,IF(NOT(ISNUMBER(F998)),0,IF($D998="Oui",0,IF($C998="Non - avec lien de dépendance",MIN(2258,F998,$E998),MIN(2258,F998)))))))</f>
        <v>Effectuez l’étape 1</v>
      </c>
      <c r="K998" s="3" t="str">
        <f>IF(CRHPElig=" -  ","Effectuez l’étape 1",IF(CRHPElig="La baisse de revenus n'est pas admissible dans le cadre du PEREC",CRHPElig,IF(AND(INDEX(claimPeriodNo,MATCH('Étape 1) Taux'!$A$8,claimPeriods,0))&gt;17,INDEX(claimPeriodNo,MATCH('Étape 1) Taux'!$A$8,claimPeriods,0))&lt;20,revenueReduction&lt;0.1),0,IF(NOT(ISNUMBER(G998)),0,IF($D998="Oui",0,IF($C998="Non - avec lien de dépendance",MIN(2258,G998,$E998),MIN(2258,G998)))))))</f>
        <v>Effectuez l’étape 1</v>
      </c>
      <c r="L998" s="3">
        <f t="shared" si="62"/>
        <v>0</v>
      </c>
      <c r="M998" s="3">
        <f t="shared" si="63"/>
        <v>0</v>
      </c>
    </row>
    <row r="999" spans="8:13" x14ac:dyDescent="0.3">
      <c r="H999" s="52" t="str">
        <f t="shared" si="60"/>
        <v>Calculez d'abord la baisse moyenne de vos revenus sur 12 mois à l'étape 2)</v>
      </c>
      <c r="I999" s="52" t="str">
        <f t="shared" si="61"/>
        <v>Calculez d'abord la baisse moyenne de vos revenus sur 12 mois à l'étape 2)</v>
      </c>
      <c r="J999" s="3" t="str">
        <f>IF(CRHPElig=" -  ","Effectuez l’étape 1",IF(CRHPElig="La baisse de revenus n'est pas admissible dans le cadre du PEREC",CRHPElig,IF(AND(INDEX(claimPeriodNo,MATCH('Étape 1) Taux'!$A$8,claimPeriods,0))&gt;17,INDEX(claimPeriodNo,MATCH('Étape 1) Taux'!$A$8,claimPeriods,0))&lt;20,revenueReduction&lt;0.1),0,IF(NOT(ISNUMBER(F999)),0,IF($D999="Oui",0,IF($C999="Non - avec lien de dépendance",MIN(2258,F999,$E999),MIN(2258,F999)))))))</f>
        <v>Effectuez l’étape 1</v>
      </c>
      <c r="K999" s="3" t="str">
        <f>IF(CRHPElig=" -  ","Effectuez l’étape 1",IF(CRHPElig="La baisse de revenus n'est pas admissible dans le cadre du PEREC",CRHPElig,IF(AND(INDEX(claimPeriodNo,MATCH('Étape 1) Taux'!$A$8,claimPeriods,0))&gt;17,INDEX(claimPeriodNo,MATCH('Étape 1) Taux'!$A$8,claimPeriods,0))&lt;20,revenueReduction&lt;0.1),0,IF(NOT(ISNUMBER(G999)),0,IF($D999="Oui",0,IF($C999="Non - avec lien de dépendance",MIN(2258,G999,$E999),MIN(2258,G999)))))))</f>
        <v>Effectuez l’étape 1</v>
      </c>
      <c r="L999" s="3">
        <f t="shared" si="62"/>
        <v>0</v>
      </c>
      <c r="M999" s="3">
        <f t="shared" si="63"/>
        <v>0</v>
      </c>
    </row>
    <row r="1000" spans="8:13" x14ac:dyDescent="0.3">
      <c r="H1000" s="52" t="str">
        <f t="shared" si="60"/>
        <v>Calculez d'abord la baisse moyenne de vos revenus sur 12 mois à l'étape 2)</v>
      </c>
      <c r="I1000" s="52" t="str">
        <f t="shared" si="61"/>
        <v>Calculez d'abord la baisse moyenne de vos revenus sur 12 mois à l'étape 2)</v>
      </c>
      <c r="J1000" s="3" t="str">
        <f>IF(CRHPElig=" -  ","Effectuez l’étape 1",IF(CRHPElig="La baisse de revenus n'est pas admissible dans le cadre du PEREC",CRHPElig,IF(AND(INDEX(claimPeriodNo,MATCH('Étape 1) Taux'!$A$8,claimPeriods,0))&gt;17,INDEX(claimPeriodNo,MATCH('Étape 1) Taux'!$A$8,claimPeriods,0))&lt;20,revenueReduction&lt;0.1),0,IF(NOT(ISNUMBER(F1000)),0,IF($D1000="Oui",0,IF($C1000="Non - avec lien de dépendance",MIN(2258,F1000,$E1000),MIN(2258,F1000)))))))</f>
        <v>Effectuez l’étape 1</v>
      </c>
      <c r="K1000" s="3" t="str">
        <f>IF(CRHPElig=" -  ","Effectuez l’étape 1",IF(CRHPElig="La baisse de revenus n'est pas admissible dans le cadre du PEREC",CRHPElig,IF(AND(INDEX(claimPeriodNo,MATCH('Étape 1) Taux'!$A$8,claimPeriods,0))&gt;17,INDEX(claimPeriodNo,MATCH('Étape 1) Taux'!$A$8,claimPeriods,0))&lt;20,revenueReduction&lt;0.1),0,IF(NOT(ISNUMBER(G1000)),0,IF($D1000="Oui",0,IF($C1000="Non - avec lien de dépendance",MIN(2258,G1000,$E1000),MIN(2258,G1000)))))))</f>
        <v>Effectuez l’étape 1</v>
      </c>
      <c r="L1000" s="3">
        <f t="shared" si="62"/>
        <v>0</v>
      </c>
      <c r="M1000" s="3">
        <f t="shared" si="63"/>
        <v>0</v>
      </c>
    </row>
    <row r="1001" spans="8:13" x14ac:dyDescent="0.3">
      <c r="H1001" s="52" t="str">
        <f t="shared" si="60"/>
        <v>Calculez d'abord la baisse moyenne de vos revenus sur 12 mois à l'étape 2)</v>
      </c>
      <c r="I1001" s="52" t="str">
        <f t="shared" si="61"/>
        <v>Calculez d'abord la baisse moyenne de vos revenus sur 12 mois à l'étape 2)</v>
      </c>
      <c r="J1001" s="3" t="str">
        <f>IF(CRHPElig=" -  ","Effectuez l’étape 1",IF(CRHPElig="La baisse de revenus n'est pas admissible dans le cadre du PEREC",CRHPElig,IF(AND(INDEX(claimPeriodNo,MATCH('Étape 1) Taux'!$A$8,claimPeriods,0))&gt;17,INDEX(claimPeriodNo,MATCH('Étape 1) Taux'!$A$8,claimPeriods,0))&lt;20,revenueReduction&lt;0.1),0,IF(NOT(ISNUMBER(F1001)),0,IF($D1001="Oui",0,IF($C1001="Non - avec lien de dépendance",MIN(2258,F1001,$E1001),MIN(2258,F1001)))))))</f>
        <v>Effectuez l’étape 1</v>
      </c>
      <c r="K1001" s="3" t="str">
        <f>IF(CRHPElig=" -  ","Effectuez l’étape 1",IF(CRHPElig="La baisse de revenus n'est pas admissible dans le cadre du PEREC",CRHPElig,IF(AND(INDEX(claimPeriodNo,MATCH('Étape 1) Taux'!$A$8,claimPeriods,0))&gt;17,INDEX(claimPeriodNo,MATCH('Étape 1) Taux'!$A$8,claimPeriods,0))&lt;20,revenueReduction&lt;0.1),0,IF(NOT(ISNUMBER(G1001)),0,IF($D1001="Oui",0,IF($C1001="Non - avec lien de dépendance",MIN(2258,G1001,$E1001),MIN(2258,G1001)))))))</f>
        <v>Effectuez l’étape 1</v>
      </c>
      <c r="L1001" s="3">
        <f t="shared" si="62"/>
        <v>0</v>
      </c>
      <c r="M1001" s="3">
        <f t="shared" si="63"/>
        <v>0</v>
      </c>
    </row>
    <row r="1002" spans="8:13" x14ac:dyDescent="0.3">
      <c r="H1002" s="52" t="str">
        <f t="shared" si="60"/>
        <v>Calculez d'abord la baisse moyenne de vos revenus sur 12 mois à l'étape 2)</v>
      </c>
      <c r="I1002" s="52" t="str">
        <f t="shared" si="61"/>
        <v>Calculez d'abord la baisse moyenne de vos revenus sur 12 mois à l'étape 2)</v>
      </c>
      <c r="J1002" s="3" t="str">
        <f>IF(CRHPElig=" -  ","Effectuez l’étape 1",IF(CRHPElig="La baisse de revenus n'est pas admissible dans le cadre du PEREC",CRHPElig,IF(AND(INDEX(claimPeriodNo,MATCH('Étape 1) Taux'!$A$8,claimPeriods,0))&gt;17,INDEX(claimPeriodNo,MATCH('Étape 1) Taux'!$A$8,claimPeriods,0))&lt;20,revenueReduction&lt;0.1),0,IF(NOT(ISNUMBER(F1002)),0,IF($D1002="Oui",0,IF($C1002="Non - avec lien de dépendance",MIN(2258,F1002,$E1002),MIN(2258,F1002)))))))</f>
        <v>Effectuez l’étape 1</v>
      </c>
      <c r="K1002" s="3" t="str">
        <f>IF(CRHPElig=" -  ","Effectuez l’étape 1",IF(CRHPElig="La baisse de revenus n'est pas admissible dans le cadre du PEREC",CRHPElig,IF(AND(INDEX(claimPeriodNo,MATCH('Étape 1) Taux'!$A$8,claimPeriods,0))&gt;17,INDEX(claimPeriodNo,MATCH('Étape 1) Taux'!$A$8,claimPeriods,0))&lt;20,revenueReduction&lt;0.1),0,IF(NOT(ISNUMBER(G1002)),0,IF($D1002="Oui",0,IF($C1002="Non - avec lien de dépendance",MIN(2258,G1002,$E1002),MIN(2258,G1002)))))))</f>
        <v>Effectuez l’étape 1</v>
      </c>
      <c r="L1002" s="3">
        <f t="shared" si="62"/>
        <v>0</v>
      </c>
      <c r="M1002" s="3">
        <f t="shared" si="63"/>
        <v>0</v>
      </c>
    </row>
    <row r="1003" spans="8:13" x14ac:dyDescent="0.3">
      <c r="H1003" s="52" t="str">
        <f t="shared" si="60"/>
        <v>Calculez d'abord la baisse moyenne de vos revenus sur 12 mois à l'étape 2)</v>
      </c>
      <c r="I1003" s="52" t="str">
        <f t="shared" si="61"/>
        <v>Calculez d'abord la baisse moyenne de vos revenus sur 12 mois à l'étape 2)</v>
      </c>
      <c r="J1003" s="3" t="str">
        <f>IF(CRHPElig=" -  ","Effectuez l’étape 1",IF(CRHPElig="La baisse de revenus n'est pas admissible dans le cadre du PEREC",CRHPElig,IF(AND(INDEX(claimPeriodNo,MATCH('Étape 1) Taux'!$A$8,claimPeriods,0))&gt;17,INDEX(claimPeriodNo,MATCH('Étape 1) Taux'!$A$8,claimPeriods,0))&lt;20,revenueReduction&lt;0.1),0,IF(NOT(ISNUMBER(F1003)),0,IF($D1003="Oui",0,IF($C1003="Non - avec lien de dépendance",MIN(2258,F1003,$E1003),MIN(2258,F1003)))))))</f>
        <v>Effectuez l’étape 1</v>
      </c>
      <c r="K1003" s="3" t="str">
        <f>IF(CRHPElig=" -  ","Effectuez l’étape 1",IF(CRHPElig="La baisse de revenus n'est pas admissible dans le cadre du PEREC",CRHPElig,IF(AND(INDEX(claimPeriodNo,MATCH('Étape 1) Taux'!$A$8,claimPeriods,0))&gt;17,INDEX(claimPeriodNo,MATCH('Étape 1) Taux'!$A$8,claimPeriods,0))&lt;20,revenueReduction&lt;0.1),0,IF(NOT(ISNUMBER(G1003)),0,IF($D1003="Oui",0,IF($C1003="Non - avec lien de dépendance",MIN(2258,G1003,$E1003),MIN(2258,G1003)))))))</f>
        <v>Effectuez l’étape 1</v>
      </c>
      <c r="L1003" s="3">
        <f t="shared" si="62"/>
        <v>0</v>
      </c>
      <c r="M1003" s="3">
        <f t="shared" si="63"/>
        <v>0</v>
      </c>
    </row>
    <row r="1004" spans="8:13" x14ac:dyDescent="0.3">
      <c r="H1004" s="52" t="str">
        <f t="shared" si="60"/>
        <v>Calculez d'abord la baisse moyenne de vos revenus sur 12 mois à l'étape 2)</v>
      </c>
      <c r="I1004" s="52" t="str">
        <f t="shared" si="61"/>
        <v>Calculez d'abord la baisse moyenne de vos revenus sur 12 mois à l'étape 2)</v>
      </c>
      <c r="J1004" s="3" t="str">
        <f>IF(CRHPElig=" -  ","Effectuez l’étape 1",IF(CRHPElig="La baisse de revenus n'est pas admissible dans le cadre du PEREC",CRHPElig,IF(AND(INDEX(claimPeriodNo,MATCH('Étape 1) Taux'!$A$8,claimPeriods,0))&gt;17,INDEX(claimPeriodNo,MATCH('Étape 1) Taux'!$A$8,claimPeriods,0))&lt;20,revenueReduction&lt;0.1),0,IF(NOT(ISNUMBER(F1004)),0,IF($D1004="Oui",0,IF($C1004="Non - avec lien de dépendance",MIN(2258,F1004,$E1004),MIN(2258,F1004)))))))</f>
        <v>Effectuez l’étape 1</v>
      </c>
      <c r="K1004" s="3" t="str">
        <f>IF(CRHPElig=" -  ","Effectuez l’étape 1",IF(CRHPElig="La baisse de revenus n'est pas admissible dans le cadre du PEREC",CRHPElig,IF(AND(INDEX(claimPeriodNo,MATCH('Étape 1) Taux'!$A$8,claimPeriods,0))&gt;17,INDEX(claimPeriodNo,MATCH('Étape 1) Taux'!$A$8,claimPeriods,0))&lt;20,revenueReduction&lt;0.1),0,IF(NOT(ISNUMBER(G1004)),0,IF($D1004="Oui",0,IF($C1004="Non - avec lien de dépendance",MIN(2258,G1004,$E1004),MIN(2258,G1004)))))))</f>
        <v>Effectuez l’étape 1</v>
      </c>
      <c r="L1004" s="3">
        <f t="shared" si="62"/>
        <v>0</v>
      </c>
      <c r="M1004" s="3">
        <f t="shared" si="63"/>
        <v>0</v>
      </c>
    </row>
    <row r="1005" spans="8:13" x14ac:dyDescent="0.3">
      <c r="H1005" s="52" t="str">
        <f t="shared" si="60"/>
        <v>Calculez d'abord la baisse moyenne de vos revenus sur 12 mois à l'étape 2)</v>
      </c>
      <c r="I1005" s="52" t="str">
        <f t="shared" si="61"/>
        <v>Calculez d'abord la baisse moyenne de vos revenus sur 12 mois à l'étape 2)</v>
      </c>
      <c r="J1005" s="3" t="str">
        <f>IF(CRHPElig=" -  ","Effectuez l’étape 1",IF(CRHPElig="La baisse de revenus n'est pas admissible dans le cadre du PEREC",CRHPElig,IF(AND(INDEX(claimPeriodNo,MATCH('Étape 1) Taux'!$A$8,claimPeriods,0))&gt;17,INDEX(claimPeriodNo,MATCH('Étape 1) Taux'!$A$8,claimPeriods,0))&lt;20,revenueReduction&lt;0.1),0,IF(NOT(ISNUMBER(F1005)),0,IF($D1005="Oui",0,IF($C1005="Non - avec lien de dépendance",MIN(2258,F1005,$E1005),MIN(2258,F1005)))))))</f>
        <v>Effectuez l’étape 1</v>
      </c>
      <c r="K1005" s="3" t="str">
        <f>IF(CRHPElig=" -  ","Effectuez l’étape 1",IF(CRHPElig="La baisse de revenus n'est pas admissible dans le cadre du PEREC",CRHPElig,IF(AND(INDEX(claimPeriodNo,MATCH('Étape 1) Taux'!$A$8,claimPeriods,0))&gt;17,INDEX(claimPeriodNo,MATCH('Étape 1) Taux'!$A$8,claimPeriods,0))&lt;20,revenueReduction&lt;0.1),0,IF(NOT(ISNUMBER(G1005)),0,IF($D1005="Oui",0,IF($C1005="Non - avec lien de dépendance",MIN(2258,G1005,$E1005),MIN(2258,G1005)))))))</f>
        <v>Effectuez l’étape 1</v>
      </c>
      <c r="L1005" s="3">
        <f t="shared" si="62"/>
        <v>0</v>
      </c>
      <c r="M1005" s="3">
        <f t="shared" si="63"/>
        <v>0</v>
      </c>
    </row>
    <row r="1006" spans="8:13" x14ac:dyDescent="0.3">
      <c r="H1006" s="52" t="str">
        <f t="shared" si="60"/>
        <v>Calculez d'abord la baisse moyenne de vos revenus sur 12 mois à l'étape 2)</v>
      </c>
      <c r="I1006" s="52" t="str">
        <f t="shared" si="61"/>
        <v>Calculez d'abord la baisse moyenne de vos revenus sur 12 mois à l'étape 2)</v>
      </c>
      <c r="J1006" s="3" t="str">
        <f>IF(CRHPElig=" -  ","Effectuez l’étape 1",IF(CRHPElig="La baisse de revenus n'est pas admissible dans le cadre du PEREC",CRHPElig,IF(AND(INDEX(claimPeriodNo,MATCH('Étape 1) Taux'!$A$8,claimPeriods,0))&gt;17,INDEX(claimPeriodNo,MATCH('Étape 1) Taux'!$A$8,claimPeriods,0))&lt;20,revenueReduction&lt;0.1),0,IF(NOT(ISNUMBER(F1006)),0,IF($D1006="Oui",0,IF($C1006="Non - avec lien de dépendance",MIN(2258,F1006,$E1006),MIN(2258,F1006)))))))</f>
        <v>Effectuez l’étape 1</v>
      </c>
      <c r="K1006" s="3" t="str">
        <f>IF(CRHPElig=" -  ","Effectuez l’étape 1",IF(CRHPElig="La baisse de revenus n'est pas admissible dans le cadre du PEREC",CRHPElig,IF(AND(INDEX(claimPeriodNo,MATCH('Étape 1) Taux'!$A$8,claimPeriods,0))&gt;17,INDEX(claimPeriodNo,MATCH('Étape 1) Taux'!$A$8,claimPeriods,0))&lt;20,revenueReduction&lt;0.1),0,IF(NOT(ISNUMBER(G1006)),0,IF($D1006="Oui",0,IF($C1006="Non - avec lien de dépendance",MIN(2258,G1006,$E1006),MIN(2258,G1006)))))))</f>
        <v>Effectuez l’étape 1</v>
      </c>
      <c r="L1006" s="3">
        <f t="shared" si="62"/>
        <v>0</v>
      </c>
      <c r="M1006" s="3">
        <f t="shared" si="63"/>
        <v>0</v>
      </c>
    </row>
    <row r="1007" spans="8:13" x14ac:dyDescent="0.3">
      <c r="H1007" s="52" t="str">
        <f t="shared" si="60"/>
        <v>Calculez d'abord la baisse moyenne de vos revenus sur 12 mois à l'étape 2)</v>
      </c>
      <c r="I1007" s="52" t="str">
        <f t="shared" si="61"/>
        <v>Calculez d'abord la baisse moyenne de vos revenus sur 12 mois à l'étape 2)</v>
      </c>
      <c r="J1007" s="3" t="str">
        <f>IF(CRHPElig=" -  ","Effectuez l’étape 1",IF(CRHPElig="La baisse de revenus n'est pas admissible dans le cadre du PEREC",CRHPElig,IF(AND(INDEX(claimPeriodNo,MATCH('Étape 1) Taux'!$A$8,claimPeriods,0))&gt;17,INDEX(claimPeriodNo,MATCH('Étape 1) Taux'!$A$8,claimPeriods,0))&lt;20,revenueReduction&lt;0.1),0,IF(NOT(ISNUMBER(F1007)),0,IF($D1007="Oui",0,IF($C1007="Non - avec lien de dépendance",MIN(2258,F1007,$E1007),MIN(2258,F1007)))))))</f>
        <v>Effectuez l’étape 1</v>
      </c>
      <c r="K1007" s="3" t="str">
        <f>IF(CRHPElig=" -  ","Effectuez l’étape 1",IF(CRHPElig="La baisse de revenus n'est pas admissible dans le cadre du PEREC",CRHPElig,IF(AND(INDEX(claimPeriodNo,MATCH('Étape 1) Taux'!$A$8,claimPeriods,0))&gt;17,INDEX(claimPeriodNo,MATCH('Étape 1) Taux'!$A$8,claimPeriods,0))&lt;20,revenueReduction&lt;0.1),0,IF(NOT(ISNUMBER(G1007)),0,IF($D1007="Oui",0,IF($C1007="Non - avec lien de dépendance",MIN(2258,G1007,$E1007),MIN(2258,G1007)))))))</f>
        <v>Effectuez l’étape 1</v>
      </c>
      <c r="L1007" s="3">
        <f t="shared" si="62"/>
        <v>0</v>
      </c>
      <c r="M1007" s="3">
        <f t="shared" si="63"/>
        <v>0</v>
      </c>
    </row>
    <row r="1008" spans="8:13" x14ac:dyDescent="0.3">
      <c r="H1008" s="52" t="str">
        <f t="shared" si="60"/>
        <v>Calculez d'abord la baisse moyenne de vos revenus sur 12 mois à l'étape 2)</v>
      </c>
      <c r="I1008" s="52" t="str">
        <f t="shared" si="61"/>
        <v>Calculez d'abord la baisse moyenne de vos revenus sur 12 mois à l'étape 2)</v>
      </c>
      <c r="J1008" s="3" t="str">
        <f>IF(CRHPElig=" -  ","Effectuez l’étape 1",IF(CRHPElig="La baisse de revenus n'est pas admissible dans le cadre du PEREC",CRHPElig,IF(AND(INDEX(claimPeriodNo,MATCH('Étape 1) Taux'!$A$8,claimPeriods,0))&gt;17,INDEX(claimPeriodNo,MATCH('Étape 1) Taux'!$A$8,claimPeriods,0))&lt;20,revenueReduction&lt;0.1),0,IF(NOT(ISNUMBER(F1008)),0,IF($D1008="Oui",0,IF($C1008="Non - avec lien de dépendance",MIN(2258,F1008,$E1008),MIN(2258,F1008)))))))</f>
        <v>Effectuez l’étape 1</v>
      </c>
      <c r="K1008" s="3" t="str">
        <f>IF(CRHPElig=" -  ","Effectuez l’étape 1",IF(CRHPElig="La baisse de revenus n'est pas admissible dans le cadre du PEREC",CRHPElig,IF(AND(INDEX(claimPeriodNo,MATCH('Étape 1) Taux'!$A$8,claimPeriods,0))&gt;17,INDEX(claimPeriodNo,MATCH('Étape 1) Taux'!$A$8,claimPeriods,0))&lt;20,revenueReduction&lt;0.1),0,IF(NOT(ISNUMBER(G1008)),0,IF($D1008="Oui",0,IF($C1008="Non - avec lien de dépendance",MIN(2258,G1008,$E1008),MIN(2258,G1008)))))))</f>
        <v>Effectuez l’étape 1</v>
      </c>
      <c r="L1008" s="3">
        <f t="shared" si="62"/>
        <v>0</v>
      </c>
      <c r="M1008" s="3">
        <f t="shared" si="63"/>
        <v>0</v>
      </c>
    </row>
    <row r="1009" spans="8:13" x14ac:dyDescent="0.3">
      <c r="H1009" s="52" t="str">
        <f t="shared" si="60"/>
        <v>Calculez d'abord la baisse moyenne de vos revenus sur 12 mois à l'étape 2)</v>
      </c>
      <c r="I1009" s="52" t="str">
        <f t="shared" si="61"/>
        <v>Calculez d'abord la baisse moyenne de vos revenus sur 12 mois à l'étape 2)</v>
      </c>
      <c r="J1009" s="3" t="str">
        <f>IF(CRHPElig=" -  ","Effectuez l’étape 1",IF(CRHPElig="La baisse de revenus n'est pas admissible dans le cadre du PEREC",CRHPElig,IF(AND(INDEX(claimPeriodNo,MATCH('Étape 1) Taux'!$A$8,claimPeriods,0))&gt;17,INDEX(claimPeriodNo,MATCH('Étape 1) Taux'!$A$8,claimPeriods,0))&lt;20,revenueReduction&lt;0.1),0,IF(NOT(ISNUMBER(F1009)),0,IF($D1009="Oui",0,IF($C1009="Non - avec lien de dépendance",MIN(2258,F1009,$E1009),MIN(2258,F1009)))))))</f>
        <v>Effectuez l’étape 1</v>
      </c>
      <c r="K1009" s="3" t="str">
        <f>IF(CRHPElig=" -  ","Effectuez l’étape 1",IF(CRHPElig="La baisse de revenus n'est pas admissible dans le cadre du PEREC",CRHPElig,IF(AND(INDEX(claimPeriodNo,MATCH('Étape 1) Taux'!$A$8,claimPeriods,0))&gt;17,INDEX(claimPeriodNo,MATCH('Étape 1) Taux'!$A$8,claimPeriods,0))&lt;20,revenueReduction&lt;0.1),0,IF(NOT(ISNUMBER(G1009)),0,IF($D1009="Oui",0,IF($C1009="Non - avec lien de dépendance",MIN(2258,G1009,$E1009),MIN(2258,G1009)))))))</f>
        <v>Effectuez l’étape 1</v>
      </c>
      <c r="L1009" s="3">
        <f t="shared" si="62"/>
        <v>0</v>
      </c>
      <c r="M1009" s="3">
        <f t="shared" si="63"/>
        <v>0</v>
      </c>
    </row>
    <row r="1010" spans="8:13" x14ac:dyDescent="0.3">
      <c r="H1010" s="52" t="str">
        <f t="shared" si="60"/>
        <v>Calculez d'abord la baisse moyenne de vos revenus sur 12 mois à l'étape 2)</v>
      </c>
      <c r="I1010" s="52" t="str">
        <f t="shared" si="61"/>
        <v>Calculez d'abord la baisse moyenne de vos revenus sur 12 mois à l'étape 2)</v>
      </c>
      <c r="J1010" s="3" t="str">
        <f>IF(CRHPElig=" -  ","Effectuez l’étape 1",IF(CRHPElig="La baisse de revenus n'est pas admissible dans le cadre du PEREC",CRHPElig,IF(AND(INDEX(claimPeriodNo,MATCH('Étape 1) Taux'!$A$8,claimPeriods,0))&gt;17,INDEX(claimPeriodNo,MATCH('Étape 1) Taux'!$A$8,claimPeriods,0))&lt;20,revenueReduction&lt;0.1),0,IF(NOT(ISNUMBER(F1010)),0,IF($D1010="Oui",0,IF($C1010="Non - avec lien de dépendance",MIN(2258,F1010,$E1010),MIN(2258,F1010)))))))</f>
        <v>Effectuez l’étape 1</v>
      </c>
      <c r="K1010" s="3" t="str">
        <f>IF(CRHPElig=" -  ","Effectuez l’étape 1",IF(CRHPElig="La baisse de revenus n'est pas admissible dans le cadre du PEREC",CRHPElig,IF(AND(INDEX(claimPeriodNo,MATCH('Étape 1) Taux'!$A$8,claimPeriods,0))&gt;17,INDEX(claimPeriodNo,MATCH('Étape 1) Taux'!$A$8,claimPeriods,0))&lt;20,revenueReduction&lt;0.1),0,IF(NOT(ISNUMBER(G1010)),0,IF($D1010="Oui",0,IF($C1010="Non - avec lien de dépendance",MIN(2258,G1010,$E1010),MIN(2258,G1010)))))))</f>
        <v>Effectuez l’étape 1</v>
      </c>
      <c r="L1010" s="3">
        <f t="shared" si="62"/>
        <v>0</v>
      </c>
      <c r="M1010" s="3">
        <f t="shared" si="63"/>
        <v>0</v>
      </c>
    </row>
    <row r="1011" spans="8:13" x14ac:dyDescent="0.3">
      <c r="H1011" s="52" t="str">
        <f t="shared" si="60"/>
        <v>Calculez d'abord la baisse moyenne de vos revenus sur 12 mois à l'étape 2)</v>
      </c>
      <c r="I1011" s="52" t="str">
        <f t="shared" si="61"/>
        <v>Calculez d'abord la baisse moyenne de vos revenus sur 12 mois à l'étape 2)</v>
      </c>
      <c r="J1011" s="3" t="str">
        <f>IF(CRHPElig=" -  ","Effectuez l’étape 1",IF(CRHPElig="La baisse de revenus n'est pas admissible dans le cadre du PEREC",CRHPElig,IF(AND(INDEX(claimPeriodNo,MATCH('Étape 1) Taux'!$A$8,claimPeriods,0))&gt;17,INDEX(claimPeriodNo,MATCH('Étape 1) Taux'!$A$8,claimPeriods,0))&lt;20,revenueReduction&lt;0.1),0,IF(NOT(ISNUMBER(F1011)),0,IF($D1011="Oui",0,IF($C1011="Non - avec lien de dépendance",MIN(2258,F1011,$E1011),MIN(2258,F1011)))))))</f>
        <v>Effectuez l’étape 1</v>
      </c>
      <c r="K1011" s="3" t="str">
        <f>IF(CRHPElig=" -  ","Effectuez l’étape 1",IF(CRHPElig="La baisse de revenus n'est pas admissible dans le cadre du PEREC",CRHPElig,IF(AND(INDEX(claimPeriodNo,MATCH('Étape 1) Taux'!$A$8,claimPeriods,0))&gt;17,INDEX(claimPeriodNo,MATCH('Étape 1) Taux'!$A$8,claimPeriods,0))&lt;20,revenueReduction&lt;0.1),0,IF(NOT(ISNUMBER(G1011)),0,IF($D1011="Oui",0,IF($C1011="Non - avec lien de dépendance",MIN(2258,G1011,$E1011),MIN(2258,G1011)))))))</f>
        <v>Effectuez l’étape 1</v>
      </c>
      <c r="L1011" s="3">
        <f t="shared" si="62"/>
        <v>0</v>
      </c>
      <c r="M1011" s="3">
        <f t="shared" si="63"/>
        <v>0</v>
      </c>
    </row>
    <row r="1012" spans="8:13" x14ac:dyDescent="0.3">
      <c r="H1012" s="52" t="str">
        <f t="shared" si="60"/>
        <v>Calculez d'abord la baisse moyenne de vos revenus sur 12 mois à l'étape 2)</v>
      </c>
      <c r="I1012" s="52" t="str">
        <f t="shared" si="61"/>
        <v>Calculez d'abord la baisse moyenne de vos revenus sur 12 mois à l'étape 2)</v>
      </c>
      <c r="J1012" s="3" t="str">
        <f>IF(CRHPElig=" -  ","Effectuez l’étape 1",IF(CRHPElig="La baisse de revenus n'est pas admissible dans le cadre du PEREC",CRHPElig,IF(AND(INDEX(claimPeriodNo,MATCH('Étape 1) Taux'!$A$8,claimPeriods,0))&gt;17,INDEX(claimPeriodNo,MATCH('Étape 1) Taux'!$A$8,claimPeriods,0))&lt;20,revenueReduction&lt;0.1),0,IF(NOT(ISNUMBER(F1012)),0,IF($D1012="Oui",0,IF($C1012="Non - avec lien de dépendance",MIN(2258,F1012,$E1012),MIN(2258,F1012)))))))</f>
        <v>Effectuez l’étape 1</v>
      </c>
      <c r="K1012" s="3" t="str">
        <f>IF(CRHPElig=" -  ","Effectuez l’étape 1",IF(CRHPElig="La baisse de revenus n'est pas admissible dans le cadre du PEREC",CRHPElig,IF(AND(INDEX(claimPeriodNo,MATCH('Étape 1) Taux'!$A$8,claimPeriods,0))&gt;17,INDEX(claimPeriodNo,MATCH('Étape 1) Taux'!$A$8,claimPeriods,0))&lt;20,revenueReduction&lt;0.1),0,IF(NOT(ISNUMBER(G1012)),0,IF($D1012="Oui",0,IF($C1012="Non - avec lien de dépendance",MIN(2258,G1012,$E1012),MIN(2258,G1012)))))))</f>
        <v>Effectuez l’étape 1</v>
      </c>
      <c r="L1012" s="3">
        <f t="shared" si="62"/>
        <v>0</v>
      </c>
      <c r="M1012" s="3">
        <f t="shared" si="63"/>
        <v>0</v>
      </c>
    </row>
    <row r="1013" spans="8:13" x14ac:dyDescent="0.3">
      <c r="H1013" s="52" t="str">
        <f t="shared" si="60"/>
        <v>Calculez d'abord la baisse moyenne de vos revenus sur 12 mois à l'étape 2)</v>
      </c>
      <c r="I1013" s="52" t="str">
        <f t="shared" si="61"/>
        <v>Calculez d'abord la baisse moyenne de vos revenus sur 12 mois à l'étape 2)</v>
      </c>
      <c r="J1013" s="3" t="str">
        <f>IF(CRHPElig=" -  ","Effectuez l’étape 1",IF(CRHPElig="La baisse de revenus n'est pas admissible dans le cadre du PEREC",CRHPElig,IF(AND(INDEX(claimPeriodNo,MATCH('Étape 1) Taux'!$A$8,claimPeriods,0))&gt;17,INDEX(claimPeriodNo,MATCH('Étape 1) Taux'!$A$8,claimPeriods,0))&lt;20,revenueReduction&lt;0.1),0,IF(NOT(ISNUMBER(F1013)),0,IF($D1013="Oui",0,IF($C1013="Non - avec lien de dépendance",MIN(2258,F1013,$E1013),MIN(2258,F1013)))))))</f>
        <v>Effectuez l’étape 1</v>
      </c>
      <c r="K1013" s="3" t="str">
        <f>IF(CRHPElig=" -  ","Effectuez l’étape 1",IF(CRHPElig="La baisse de revenus n'est pas admissible dans le cadre du PEREC",CRHPElig,IF(AND(INDEX(claimPeriodNo,MATCH('Étape 1) Taux'!$A$8,claimPeriods,0))&gt;17,INDEX(claimPeriodNo,MATCH('Étape 1) Taux'!$A$8,claimPeriods,0))&lt;20,revenueReduction&lt;0.1),0,IF(NOT(ISNUMBER(G1013)),0,IF($D1013="Oui",0,IF($C1013="Non - avec lien de dépendance",MIN(2258,G1013,$E1013),MIN(2258,G1013)))))))</f>
        <v>Effectuez l’étape 1</v>
      </c>
      <c r="L1013" s="3">
        <f t="shared" si="62"/>
        <v>0</v>
      </c>
      <c r="M1013" s="3">
        <f t="shared" si="63"/>
        <v>0</v>
      </c>
    </row>
    <row r="1014" spans="8:13" x14ac:dyDescent="0.3">
      <c r="H1014" s="52" t="str">
        <f t="shared" si="60"/>
        <v>Calculez d'abord la baisse moyenne de vos revenus sur 12 mois à l'étape 2)</v>
      </c>
      <c r="I1014" s="52" t="str">
        <f t="shared" si="61"/>
        <v>Calculez d'abord la baisse moyenne de vos revenus sur 12 mois à l'étape 2)</v>
      </c>
      <c r="J1014" s="3" t="str">
        <f>IF(CRHPElig=" -  ","Effectuez l’étape 1",IF(CRHPElig="La baisse de revenus n'est pas admissible dans le cadre du PEREC",CRHPElig,IF(AND(INDEX(claimPeriodNo,MATCH('Étape 1) Taux'!$A$8,claimPeriods,0))&gt;17,INDEX(claimPeriodNo,MATCH('Étape 1) Taux'!$A$8,claimPeriods,0))&lt;20,revenueReduction&lt;0.1),0,IF(NOT(ISNUMBER(F1014)),0,IF($D1014="Oui",0,IF($C1014="Non - avec lien de dépendance",MIN(2258,F1014,$E1014),MIN(2258,F1014)))))))</f>
        <v>Effectuez l’étape 1</v>
      </c>
      <c r="K1014" s="3" t="str">
        <f>IF(CRHPElig=" -  ","Effectuez l’étape 1",IF(CRHPElig="La baisse de revenus n'est pas admissible dans le cadre du PEREC",CRHPElig,IF(AND(INDEX(claimPeriodNo,MATCH('Étape 1) Taux'!$A$8,claimPeriods,0))&gt;17,INDEX(claimPeriodNo,MATCH('Étape 1) Taux'!$A$8,claimPeriods,0))&lt;20,revenueReduction&lt;0.1),0,IF(NOT(ISNUMBER(G1014)),0,IF($D1014="Oui",0,IF($C1014="Non - avec lien de dépendance",MIN(2258,G1014,$E1014),MIN(2258,G1014)))))))</f>
        <v>Effectuez l’étape 1</v>
      </c>
      <c r="L1014" s="3">
        <f t="shared" si="62"/>
        <v>0</v>
      </c>
      <c r="M1014" s="3">
        <f t="shared" si="63"/>
        <v>0</v>
      </c>
    </row>
    <row r="1015" spans="8:13" x14ac:dyDescent="0.3">
      <c r="H1015" s="52" t="str">
        <f t="shared" si="60"/>
        <v>Calculez d'abord la baisse moyenne de vos revenus sur 12 mois à l'étape 2)</v>
      </c>
      <c r="I1015" s="52" t="str">
        <f t="shared" si="61"/>
        <v>Calculez d'abord la baisse moyenne de vos revenus sur 12 mois à l'étape 2)</v>
      </c>
      <c r="J1015" s="3" t="str">
        <f>IF(CRHPElig=" -  ","Effectuez l’étape 1",IF(CRHPElig="La baisse de revenus n'est pas admissible dans le cadre du PEREC",CRHPElig,IF(AND(INDEX(claimPeriodNo,MATCH('Étape 1) Taux'!$A$8,claimPeriods,0))&gt;17,INDEX(claimPeriodNo,MATCH('Étape 1) Taux'!$A$8,claimPeriods,0))&lt;20,revenueReduction&lt;0.1),0,IF(NOT(ISNUMBER(F1015)),0,IF($D1015="Oui",0,IF($C1015="Non - avec lien de dépendance",MIN(2258,F1015,$E1015),MIN(2258,F1015)))))))</f>
        <v>Effectuez l’étape 1</v>
      </c>
      <c r="K1015" s="3" t="str">
        <f>IF(CRHPElig=" -  ","Effectuez l’étape 1",IF(CRHPElig="La baisse de revenus n'est pas admissible dans le cadre du PEREC",CRHPElig,IF(AND(INDEX(claimPeriodNo,MATCH('Étape 1) Taux'!$A$8,claimPeriods,0))&gt;17,INDEX(claimPeriodNo,MATCH('Étape 1) Taux'!$A$8,claimPeriods,0))&lt;20,revenueReduction&lt;0.1),0,IF(NOT(ISNUMBER(G1015)),0,IF($D1015="Oui",0,IF($C1015="Non - avec lien de dépendance",MIN(2258,G1015,$E1015),MIN(2258,G1015)))))))</f>
        <v>Effectuez l’étape 1</v>
      </c>
      <c r="L1015" s="3">
        <f t="shared" si="62"/>
        <v>0</v>
      </c>
      <c r="M1015" s="3">
        <f t="shared" si="63"/>
        <v>0</v>
      </c>
    </row>
    <row r="1016" spans="8:13" x14ac:dyDescent="0.3">
      <c r="H1016" s="52" t="str">
        <f t="shared" si="60"/>
        <v>Calculez d'abord la baisse moyenne de vos revenus sur 12 mois à l'étape 2)</v>
      </c>
      <c r="I1016" s="52" t="str">
        <f t="shared" si="61"/>
        <v>Calculez d'abord la baisse moyenne de vos revenus sur 12 mois à l'étape 2)</v>
      </c>
      <c r="J1016" s="3" t="str">
        <f>IF(CRHPElig=" -  ","Effectuez l’étape 1",IF(CRHPElig="La baisse de revenus n'est pas admissible dans le cadre du PEREC",CRHPElig,IF(AND(INDEX(claimPeriodNo,MATCH('Étape 1) Taux'!$A$8,claimPeriods,0))&gt;17,INDEX(claimPeriodNo,MATCH('Étape 1) Taux'!$A$8,claimPeriods,0))&lt;20,revenueReduction&lt;0.1),0,IF(NOT(ISNUMBER(F1016)),0,IF($D1016="Oui",0,IF($C1016="Non - avec lien de dépendance",MIN(2258,F1016,$E1016),MIN(2258,F1016)))))))</f>
        <v>Effectuez l’étape 1</v>
      </c>
      <c r="K1016" s="3" t="str">
        <f>IF(CRHPElig=" -  ","Effectuez l’étape 1",IF(CRHPElig="La baisse de revenus n'est pas admissible dans le cadre du PEREC",CRHPElig,IF(AND(INDEX(claimPeriodNo,MATCH('Étape 1) Taux'!$A$8,claimPeriods,0))&gt;17,INDEX(claimPeriodNo,MATCH('Étape 1) Taux'!$A$8,claimPeriods,0))&lt;20,revenueReduction&lt;0.1),0,IF(NOT(ISNUMBER(G1016)),0,IF($D1016="Oui",0,IF($C1016="Non - avec lien de dépendance",MIN(2258,G1016,$E1016),MIN(2258,G1016)))))))</f>
        <v>Effectuez l’étape 1</v>
      </c>
      <c r="L1016" s="3">
        <f t="shared" si="62"/>
        <v>0</v>
      </c>
      <c r="M1016" s="3">
        <f t="shared" si="63"/>
        <v>0</v>
      </c>
    </row>
    <row r="1017" spans="8:13" x14ac:dyDescent="0.3">
      <c r="H1017" s="52" t="str">
        <f t="shared" si="60"/>
        <v>Calculez d'abord la baisse moyenne de vos revenus sur 12 mois à l'étape 2)</v>
      </c>
      <c r="I1017" s="52" t="str">
        <f t="shared" si="61"/>
        <v>Calculez d'abord la baisse moyenne de vos revenus sur 12 mois à l'étape 2)</v>
      </c>
      <c r="J1017" s="3" t="str">
        <f>IF(CRHPElig=" -  ","Effectuez l’étape 1",IF(CRHPElig="La baisse de revenus n'est pas admissible dans le cadre du PEREC",CRHPElig,IF(AND(INDEX(claimPeriodNo,MATCH('Étape 1) Taux'!$A$8,claimPeriods,0))&gt;17,INDEX(claimPeriodNo,MATCH('Étape 1) Taux'!$A$8,claimPeriods,0))&lt;20,revenueReduction&lt;0.1),0,IF(NOT(ISNUMBER(F1017)),0,IF($D1017="Oui",0,IF($C1017="Non - avec lien de dépendance",MIN(2258,F1017,$E1017),MIN(2258,F1017)))))))</f>
        <v>Effectuez l’étape 1</v>
      </c>
      <c r="K1017" s="3" t="str">
        <f>IF(CRHPElig=" -  ","Effectuez l’étape 1",IF(CRHPElig="La baisse de revenus n'est pas admissible dans le cadre du PEREC",CRHPElig,IF(AND(INDEX(claimPeriodNo,MATCH('Étape 1) Taux'!$A$8,claimPeriods,0))&gt;17,INDEX(claimPeriodNo,MATCH('Étape 1) Taux'!$A$8,claimPeriods,0))&lt;20,revenueReduction&lt;0.1),0,IF(NOT(ISNUMBER(G1017)),0,IF($D1017="Oui",0,IF($C1017="Non - avec lien de dépendance",MIN(2258,G1017,$E1017),MIN(2258,G1017)))))))</f>
        <v>Effectuez l’étape 1</v>
      </c>
      <c r="L1017" s="3">
        <f t="shared" si="62"/>
        <v>0</v>
      </c>
      <c r="M1017" s="3">
        <f t="shared" si="63"/>
        <v>0</v>
      </c>
    </row>
    <row r="1018" spans="8:13" x14ac:dyDescent="0.3">
      <c r="H1018" s="52" t="str">
        <f t="shared" si="60"/>
        <v>Calculez d'abord la baisse moyenne de vos revenus sur 12 mois à l'étape 2)</v>
      </c>
      <c r="I1018" s="52" t="str">
        <f t="shared" si="61"/>
        <v>Calculez d'abord la baisse moyenne de vos revenus sur 12 mois à l'étape 2)</v>
      </c>
      <c r="J1018" s="3" t="str">
        <f>IF(CRHPElig=" -  ","Effectuez l’étape 1",IF(CRHPElig="La baisse de revenus n'est pas admissible dans le cadre du PEREC",CRHPElig,IF(AND(INDEX(claimPeriodNo,MATCH('Étape 1) Taux'!$A$8,claimPeriods,0))&gt;17,INDEX(claimPeriodNo,MATCH('Étape 1) Taux'!$A$8,claimPeriods,0))&lt;20,revenueReduction&lt;0.1),0,IF(NOT(ISNUMBER(F1018)),0,IF($D1018="Oui",0,IF($C1018="Non - avec lien de dépendance",MIN(2258,F1018,$E1018),MIN(2258,F1018)))))))</f>
        <v>Effectuez l’étape 1</v>
      </c>
      <c r="K1018" s="3" t="str">
        <f>IF(CRHPElig=" -  ","Effectuez l’étape 1",IF(CRHPElig="La baisse de revenus n'est pas admissible dans le cadre du PEREC",CRHPElig,IF(AND(INDEX(claimPeriodNo,MATCH('Étape 1) Taux'!$A$8,claimPeriods,0))&gt;17,INDEX(claimPeriodNo,MATCH('Étape 1) Taux'!$A$8,claimPeriods,0))&lt;20,revenueReduction&lt;0.1),0,IF(NOT(ISNUMBER(G1018)),0,IF($D1018="Oui",0,IF($C1018="Non - avec lien de dépendance",MIN(2258,G1018,$E1018),MIN(2258,G1018)))))))</f>
        <v>Effectuez l’étape 1</v>
      </c>
      <c r="L1018" s="3">
        <f t="shared" si="62"/>
        <v>0</v>
      </c>
      <c r="M1018" s="3">
        <f t="shared" si="63"/>
        <v>0</v>
      </c>
    </row>
    <row r="1019" spans="8:13" x14ac:dyDescent="0.3">
      <c r="H1019" s="52" t="str">
        <f t="shared" si="60"/>
        <v>Calculez d'abord la baisse moyenne de vos revenus sur 12 mois à l'étape 2)</v>
      </c>
      <c r="I1019" s="52" t="str">
        <f t="shared" si="61"/>
        <v>Calculez d'abord la baisse moyenne de vos revenus sur 12 mois à l'étape 2)</v>
      </c>
      <c r="J1019" s="3" t="str">
        <f>IF(CRHPElig=" -  ","Effectuez l’étape 1",IF(CRHPElig="La baisse de revenus n'est pas admissible dans le cadre du PEREC",CRHPElig,IF(AND(INDEX(claimPeriodNo,MATCH('Étape 1) Taux'!$A$8,claimPeriods,0))&gt;17,INDEX(claimPeriodNo,MATCH('Étape 1) Taux'!$A$8,claimPeriods,0))&lt;20,revenueReduction&lt;0.1),0,IF(NOT(ISNUMBER(F1019)),0,IF($D1019="Oui",0,IF($C1019="Non - avec lien de dépendance",MIN(2258,F1019,$E1019),MIN(2258,F1019)))))))</f>
        <v>Effectuez l’étape 1</v>
      </c>
      <c r="K1019" s="3" t="str">
        <f>IF(CRHPElig=" -  ","Effectuez l’étape 1",IF(CRHPElig="La baisse de revenus n'est pas admissible dans le cadre du PEREC",CRHPElig,IF(AND(INDEX(claimPeriodNo,MATCH('Étape 1) Taux'!$A$8,claimPeriods,0))&gt;17,INDEX(claimPeriodNo,MATCH('Étape 1) Taux'!$A$8,claimPeriods,0))&lt;20,revenueReduction&lt;0.1),0,IF(NOT(ISNUMBER(G1019)),0,IF($D1019="Oui",0,IF($C1019="Non - avec lien de dépendance",MIN(2258,G1019,$E1019),MIN(2258,G1019)))))))</f>
        <v>Effectuez l’étape 1</v>
      </c>
      <c r="L1019" s="3">
        <f t="shared" si="62"/>
        <v>0</v>
      </c>
      <c r="M1019" s="3">
        <f t="shared" si="63"/>
        <v>0</v>
      </c>
    </row>
    <row r="1020" spans="8:13" x14ac:dyDescent="0.3">
      <c r="H1020" s="52" t="str">
        <f t="shared" si="60"/>
        <v>Calculez d'abord la baisse moyenne de vos revenus sur 12 mois à l'étape 2)</v>
      </c>
      <c r="I1020" s="52" t="str">
        <f t="shared" si="61"/>
        <v>Calculez d'abord la baisse moyenne de vos revenus sur 12 mois à l'étape 2)</v>
      </c>
      <c r="J1020" s="3" t="str">
        <f>IF(CRHPElig=" -  ","Effectuez l’étape 1",IF(CRHPElig="La baisse de revenus n'est pas admissible dans le cadre du PEREC",CRHPElig,IF(AND(INDEX(claimPeriodNo,MATCH('Étape 1) Taux'!$A$8,claimPeriods,0))&gt;17,INDEX(claimPeriodNo,MATCH('Étape 1) Taux'!$A$8,claimPeriods,0))&lt;20,revenueReduction&lt;0.1),0,IF(NOT(ISNUMBER(F1020)),0,IF($D1020="Oui",0,IF($C1020="Non - avec lien de dépendance",MIN(2258,F1020,$E1020),MIN(2258,F1020)))))))</f>
        <v>Effectuez l’étape 1</v>
      </c>
      <c r="K1020" s="3" t="str">
        <f>IF(CRHPElig=" -  ","Effectuez l’étape 1",IF(CRHPElig="La baisse de revenus n'est pas admissible dans le cadre du PEREC",CRHPElig,IF(AND(INDEX(claimPeriodNo,MATCH('Étape 1) Taux'!$A$8,claimPeriods,0))&gt;17,INDEX(claimPeriodNo,MATCH('Étape 1) Taux'!$A$8,claimPeriods,0))&lt;20,revenueReduction&lt;0.1),0,IF(NOT(ISNUMBER(G1020)),0,IF($D1020="Oui",0,IF($C1020="Non - avec lien de dépendance",MIN(2258,G1020,$E1020),MIN(2258,G1020)))))))</f>
        <v>Effectuez l’étape 1</v>
      </c>
      <c r="L1020" s="3">
        <f t="shared" si="62"/>
        <v>0</v>
      </c>
      <c r="M1020" s="3">
        <f t="shared" si="63"/>
        <v>0</v>
      </c>
    </row>
    <row r="1021" spans="8:13" x14ac:dyDescent="0.3">
      <c r="H1021" s="52" t="str">
        <f t="shared" si="60"/>
        <v>Calculez d'abord la baisse moyenne de vos revenus sur 12 mois à l'étape 2)</v>
      </c>
      <c r="I1021" s="52" t="str">
        <f t="shared" si="61"/>
        <v>Calculez d'abord la baisse moyenne de vos revenus sur 12 mois à l'étape 2)</v>
      </c>
      <c r="J1021" s="3" t="str">
        <f>IF(CRHPElig=" -  ","Effectuez l’étape 1",IF(CRHPElig="La baisse de revenus n'est pas admissible dans le cadre du PEREC",CRHPElig,IF(AND(INDEX(claimPeriodNo,MATCH('Étape 1) Taux'!$A$8,claimPeriods,0))&gt;17,INDEX(claimPeriodNo,MATCH('Étape 1) Taux'!$A$8,claimPeriods,0))&lt;20,revenueReduction&lt;0.1),0,IF(NOT(ISNUMBER(F1021)),0,IF($D1021="Oui",0,IF($C1021="Non - avec lien de dépendance",MIN(2258,F1021,$E1021),MIN(2258,F1021)))))))</f>
        <v>Effectuez l’étape 1</v>
      </c>
      <c r="K1021" s="3" t="str">
        <f>IF(CRHPElig=" -  ","Effectuez l’étape 1",IF(CRHPElig="La baisse de revenus n'est pas admissible dans le cadre du PEREC",CRHPElig,IF(AND(INDEX(claimPeriodNo,MATCH('Étape 1) Taux'!$A$8,claimPeriods,0))&gt;17,INDEX(claimPeriodNo,MATCH('Étape 1) Taux'!$A$8,claimPeriods,0))&lt;20,revenueReduction&lt;0.1),0,IF(NOT(ISNUMBER(G1021)),0,IF($D1021="Oui",0,IF($C1021="Non - avec lien de dépendance",MIN(2258,G1021,$E1021),MIN(2258,G1021)))))))</f>
        <v>Effectuez l’étape 1</v>
      </c>
      <c r="L1021" s="3">
        <f t="shared" si="62"/>
        <v>0</v>
      </c>
      <c r="M1021" s="3">
        <f t="shared" si="63"/>
        <v>0</v>
      </c>
    </row>
    <row r="1022" spans="8:13" x14ac:dyDescent="0.3">
      <c r="H1022" s="52" t="str">
        <f t="shared" si="60"/>
        <v>Calculez d'abord la baisse moyenne de vos revenus sur 12 mois à l'étape 2)</v>
      </c>
      <c r="I1022" s="52" t="str">
        <f t="shared" si="61"/>
        <v>Calculez d'abord la baisse moyenne de vos revenus sur 12 mois à l'étape 2)</v>
      </c>
      <c r="J1022" s="3" t="str">
        <f>IF(CRHPElig=" -  ","Effectuez l’étape 1",IF(CRHPElig="La baisse de revenus n'est pas admissible dans le cadre du PEREC",CRHPElig,IF(AND(INDEX(claimPeriodNo,MATCH('Étape 1) Taux'!$A$8,claimPeriods,0))&gt;17,INDEX(claimPeriodNo,MATCH('Étape 1) Taux'!$A$8,claimPeriods,0))&lt;20,revenueReduction&lt;0.1),0,IF(NOT(ISNUMBER(F1022)),0,IF($D1022="Oui",0,IF($C1022="Non - avec lien de dépendance",MIN(2258,F1022,$E1022),MIN(2258,F1022)))))))</f>
        <v>Effectuez l’étape 1</v>
      </c>
      <c r="K1022" s="3" t="str">
        <f>IF(CRHPElig=" -  ","Effectuez l’étape 1",IF(CRHPElig="La baisse de revenus n'est pas admissible dans le cadre du PEREC",CRHPElig,IF(AND(INDEX(claimPeriodNo,MATCH('Étape 1) Taux'!$A$8,claimPeriods,0))&gt;17,INDEX(claimPeriodNo,MATCH('Étape 1) Taux'!$A$8,claimPeriods,0))&lt;20,revenueReduction&lt;0.1),0,IF(NOT(ISNUMBER(G1022)),0,IF($D1022="Oui",0,IF($C1022="Non - avec lien de dépendance",MIN(2258,G1022,$E1022),MIN(2258,G1022)))))))</f>
        <v>Effectuez l’étape 1</v>
      </c>
      <c r="L1022" s="3">
        <f t="shared" si="62"/>
        <v>0</v>
      </c>
      <c r="M1022" s="3">
        <f t="shared" si="63"/>
        <v>0</v>
      </c>
    </row>
    <row r="1023" spans="8:13" x14ac:dyDescent="0.3">
      <c r="H1023" s="52" t="str">
        <f t="shared" si="60"/>
        <v>Calculez d'abord la baisse moyenne de vos revenus sur 12 mois à l'étape 2)</v>
      </c>
      <c r="I1023" s="52" t="str">
        <f t="shared" si="61"/>
        <v>Calculez d'abord la baisse moyenne de vos revenus sur 12 mois à l'étape 2)</v>
      </c>
      <c r="J1023" s="3" t="str">
        <f>IF(CRHPElig=" -  ","Effectuez l’étape 1",IF(CRHPElig="La baisse de revenus n'est pas admissible dans le cadre du PEREC",CRHPElig,IF(AND(INDEX(claimPeriodNo,MATCH('Étape 1) Taux'!$A$8,claimPeriods,0))&gt;17,INDEX(claimPeriodNo,MATCH('Étape 1) Taux'!$A$8,claimPeriods,0))&lt;20,revenueReduction&lt;0.1),0,IF(NOT(ISNUMBER(F1023)),0,IF($D1023="Oui",0,IF($C1023="Non - avec lien de dépendance",MIN(2258,F1023,$E1023),MIN(2258,F1023)))))))</f>
        <v>Effectuez l’étape 1</v>
      </c>
      <c r="K1023" s="3" t="str">
        <f>IF(CRHPElig=" -  ","Effectuez l’étape 1",IF(CRHPElig="La baisse de revenus n'est pas admissible dans le cadre du PEREC",CRHPElig,IF(AND(INDEX(claimPeriodNo,MATCH('Étape 1) Taux'!$A$8,claimPeriods,0))&gt;17,INDEX(claimPeriodNo,MATCH('Étape 1) Taux'!$A$8,claimPeriods,0))&lt;20,revenueReduction&lt;0.1),0,IF(NOT(ISNUMBER(G1023)),0,IF($D1023="Oui",0,IF($C1023="Non - avec lien de dépendance",MIN(2258,G1023,$E1023),MIN(2258,G1023)))))))</f>
        <v>Effectuez l’étape 1</v>
      </c>
      <c r="L1023" s="3">
        <f t="shared" si="62"/>
        <v>0</v>
      </c>
      <c r="M1023" s="3">
        <f t="shared" si="63"/>
        <v>0</v>
      </c>
    </row>
    <row r="1024" spans="8:13" x14ac:dyDescent="0.3">
      <c r="H1024" s="52" t="str">
        <f t="shared" si="60"/>
        <v>Calculez d'abord la baisse moyenne de vos revenus sur 12 mois à l'étape 2)</v>
      </c>
      <c r="I1024" s="52" t="str">
        <f t="shared" si="61"/>
        <v>Calculez d'abord la baisse moyenne de vos revenus sur 12 mois à l'étape 2)</v>
      </c>
      <c r="J1024" s="3" t="str">
        <f>IF(CRHPElig=" -  ","Effectuez l’étape 1",IF(CRHPElig="La baisse de revenus n'est pas admissible dans le cadre du PEREC",CRHPElig,IF(AND(INDEX(claimPeriodNo,MATCH('Étape 1) Taux'!$A$8,claimPeriods,0))&gt;17,INDEX(claimPeriodNo,MATCH('Étape 1) Taux'!$A$8,claimPeriods,0))&lt;20,revenueReduction&lt;0.1),0,IF(NOT(ISNUMBER(F1024)),0,IF($D1024="Oui",0,IF($C1024="Non - avec lien de dépendance",MIN(2258,F1024,$E1024),MIN(2258,F1024)))))))</f>
        <v>Effectuez l’étape 1</v>
      </c>
      <c r="K1024" s="3" t="str">
        <f>IF(CRHPElig=" -  ","Effectuez l’étape 1",IF(CRHPElig="La baisse de revenus n'est pas admissible dans le cadre du PEREC",CRHPElig,IF(AND(INDEX(claimPeriodNo,MATCH('Étape 1) Taux'!$A$8,claimPeriods,0))&gt;17,INDEX(claimPeriodNo,MATCH('Étape 1) Taux'!$A$8,claimPeriods,0))&lt;20,revenueReduction&lt;0.1),0,IF(NOT(ISNUMBER(G1024)),0,IF($D1024="Oui",0,IF($C1024="Non - avec lien de dépendance",MIN(2258,G1024,$E1024),MIN(2258,G1024)))))))</f>
        <v>Effectuez l’étape 1</v>
      </c>
      <c r="L1024" s="3">
        <f t="shared" si="62"/>
        <v>0</v>
      </c>
      <c r="M1024" s="3">
        <f t="shared" si="63"/>
        <v>0</v>
      </c>
    </row>
    <row r="1025" spans="8:13" x14ac:dyDescent="0.3">
      <c r="H1025" s="52" t="str">
        <f t="shared" si="60"/>
        <v>Calculez d'abord la baisse moyenne de vos revenus sur 12 mois à l'étape 2)</v>
      </c>
      <c r="I1025" s="52" t="str">
        <f t="shared" si="61"/>
        <v>Calculez d'abord la baisse moyenne de vos revenus sur 12 mois à l'étape 2)</v>
      </c>
      <c r="J1025" s="3" t="str">
        <f>IF(CRHPElig=" -  ","Effectuez l’étape 1",IF(CRHPElig="La baisse de revenus n'est pas admissible dans le cadre du PEREC",CRHPElig,IF(AND(INDEX(claimPeriodNo,MATCH('Étape 1) Taux'!$A$8,claimPeriods,0))&gt;17,INDEX(claimPeriodNo,MATCH('Étape 1) Taux'!$A$8,claimPeriods,0))&lt;20,revenueReduction&lt;0.1),0,IF(NOT(ISNUMBER(F1025)),0,IF($D1025="Oui",0,IF($C1025="Non - avec lien de dépendance",MIN(2258,F1025,$E1025),MIN(2258,F1025)))))))</f>
        <v>Effectuez l’étape 1</v>
      </c>
      <c r="K1025" s="3" t="str">
        <f>IF(CRHPElig=" -  ","Effectuez l’étape 1",IF(CRHPElig="La baisse de revenus n'est pas admissible dans le cadre du PEREC",CRHPElig,IF(AND(INDEX(claimPeriodNo,MATCH('Étape 1) Taux'!$A$8,claimPeriods,0))&gt;17,INDEX(claimPeriodNo,MATCH('Étape 1) Taux'!$A$8,claimPeriods,0))&lt;20,revenueReduction&lt;0.1),0,IF(NOT(ISNUMBER(G1025)),0,IF($D1025="Oui",0,IF($C1025="Non - avec lien de dépendance",MIN(2258,G1025,$E1025),MIN(2258,G1025)))))))</f>
        <v>Effectuez l’étape 1</v>
      </c>
      <c r="L1025" s="3">
        <f t="shared" si="62"/>
        <v>0</v>
      </c>
      <c r="M1025" s="3">
        <f t="shared" si="63"/>
        <v>0</v>
      </c>
    </row>
    <row r="1026" spans="8:13" x14ac:dyDescent="0.3">
      <c r="H1026" s="52" t="str">
        <f t="shared" si="60"/>
        <v>Calculez d'abord la baisse moyenne de vos revenus sur 12 mois à l'étape 2)</v>
      </c>
      <c r="I1026" s="52" t="str">
        <f t="shared" si="61"/>
        <v>Calculez d'abord la baisse moyenne de vos revenus sur 12 mois à l'étape 2)</v>
      </c>
      <c r="J1026" s="3" t="str">
        <f>IF(CRHPElig=" -  ","Effectuez l’étape 1",IF(CRHPElig="La baisse de revenus n'est pas admissible dans le cadre du PEREC",CRHPElig,IF(AND(INDEX(claimPeriodNo,MATCH('Étape 1) Taux'!$A$8,claimPeriods,0))&gt;17,INDEX(claimPeriodNo,MATCH('Étape 1) Taux'!$A$8,claimPeriods,0))&lt;20,revenueReduction&lt;0.1),0,IF(NOT(ISNUMBER(F1026)),0,IF($D1026="Oui",0,IF($C1026="Non - avec lien de dépendance",MIN(2258,F1026,$E1026),MIN(2258,F1026)))))))</f>
        <v>Effectuez l’étape 1</v>
      </c>
      <c r="K1026" s="3" t="str">
        <f>IF(CRHPElig=" -  ","Effectuez l’étape 1",IF(CRHPElig="La baisse de revenus n'est pas admissible dans le cadre du PEREC",CRHPElig,IF(AND(INDEX(claimPeriodNo,MATCH('Étape 1) Taux'!$A$8,claimPeriods,0))&gt;17,INDEX(claimPeriodNo,MATCH('Étape 1) Taux'!$A$8,claimPeriods,0))&lt;20,revenueReduction&lt;0.1),0,IF(NOT(ISNUMBER(G1026)),0,IF($D1026="Oui",0,IF($C1026="Non - avec lien de dépendance",MIN(2258,G1026,$E1026),MIN(2258,G1026)))))))</f>
        <v>Effectuez l’étape 1</v>
      </c>
      <c r="L1026" s="3">
        <f t="shared" si="62"/>
        <v>0</v>
      </c>
      <c r="M1026" s="3">
        <f t="shared" si="63"/>
        <v>0</v>
      </c>
    </row>
    <row r="1027" spans="8:13" x14ac:dyDescent="0.3">
      <c r="H1027" s="52" t="str">
        <f t="shared" si="60"/>
        <v>Calculez d'abord la baisse moyenne de vos revenus sur 12 mois à l'étape 2)</v>
      </c>
      <c r="I1027" s="52" t="str">
        <f t="shared" si="61"/>
        <v>Calculez d'abord la baisse moyenne de vos revenus sur 12 mois à l'étape 2)</v>
      </c>
      <c r="J1027" s="3" t="str">
        <f>IF(CRHPElig=" -  ","Effectuez l’étape 1",IF(CRHPElig="La baisse de revenus n'est pas admissible dans le cadre du PEREC",CRHPElig,IF(AND(INDEX(claimPeriodNo,MATCH('Étape 1) Taux'!$A$8,claimPeriods,0))&gt;17,INDEX(claimPeriodNo,MATCH('Étape 1) Taux'!$A$8,claimPeriods,0))&lt;20,revenueReduction&lt;0.1),0,IF(NOT(ISNUMBER(F1027)),0,IF($D1027="Oui",0,IF($C1027="Non - avec lien de dépendance",MIN(2258,F1027,$E1027),MIN(2258,F1027)))))))</f>
        <v>Effectuez l’étape 1</v>
      </c>
      <c r="K1027" s="3" t="str">
        <f>IF(CRHPElig=" -  ","Effectuez l’étape 1",IF(CRHPElig="La baisse de revenus n'est pas admissible dans le cadre du PEREC",CRHPElig,IF(AND(INDEX(claimPeriodNo,MATCH('Étape 1) Taux'!$A$8,claimPeriods,0))&gt;17,INDEX(claimPeriodNo,MATCH('Étape 1) Taux'!$A$8,claimPeriods,0))&lt;20,revenueReduction&lt;0.1),0,IF(NOT(ISNUMBER(G1027)),0,IF($D1027="Oui",0,IF($C1027="Non - avec lien de dépendance",MIN(2258,G1027,$E1027),MIN(2258,G1027)))))))</f>
        <v>Effectuez l’étape 1</v>
      </c>
      <c r="L1027" s="3">
        <f t="shared" si="62"/>
        <v>0</v>
      </c>
      <c r="M1027" s="3">
        <f t="shared" si="63"/>
        <v>0</v>
      </c>
    </row>
    <row r="1028" spans="8:13" x14ac:dyDescent="0.3">
      <c r="H1028" s="52" t="str">
        <f t="shared" si="60"/>
        <v>Calculez d'abord la baisse moyenne de vos revenus sur 12 mois à l'étape 2)</v>
      </c>
      <c r="I1028" s="52" t="str">
        <f t="shared" si="61"/>
        <v>Calculez d'abord la baisse moyenne de vos revenus sur 12 mois à l'étape 2)</v>
      </c>
      <c r="J1028" s="3" t="str">
        <f>IF(CRHPElig=" -  ","Effectuez l’étape 1",IF(CRHPElig="La baisse de revenus n'est pas admissible dans le cadre du PEREC",CRHPElig,IF(AND(INDEX(claimPeriodNo,MATCH('Étape 1) Taux'!$A$8,claimPeriods,0))&gt;17,INDEX(claimPeriodNo,MATCH('Étape 1) Taux'!$A$8,claimPeriods,0))&lt;20,revenueReduction&lt;0.1),0,IF(NOT(ISNUMBER(F1028)),0,IF($D1028="Oui",0,IF($C1028="Non - avec lien de dépendance",MIN(2258,F1028,$E1028),MIN(2258,F1028)))))))</f>
        <v>Effectuez l’étape 1</v>
      </c>
      <c r="K1028" s="3" t="str">
        <f>IF(CRHPElig=" -  ","Effectuez l’étape 1",IF(CRHPElig="La baisse de revenus n'est pas admissible dans le cadre du PEREC",CRHPElig,IF(AND(INDEX(claimPeriodNo,MATCH('Étape 1) Taux'!$A$8,claimPeriods,0))&gt;17,INDEX(claimPeriodNo,MATCH('Étape 1) Taux'!$A$8,claimPeriods,0))&lt;20,revenueReduction&lt;0.1),0,IF(NOT(ISNUMBER(G1028)),0,IF($D1028="Oui",0,IF($C1028="Non - avec lien de dépendance",MIN(2258,G1028,$E1028),MIN(2258,G1028)))))))</f>
        <v>Effectuez l’étape 1</v>
      </c>
      <c r="L1028" s="3">
        <f t="shared" si="62"/>
        <v>0</v>
      </c>
      <c r="M1028" s="3">
        <f t="shared" si="63"/>
        <v>0</v>
      </c>
    </row>
    <row r="1029" spans="8:13" x14ac:dyDescent="0.3">
      <c r="H1029" s="52" t="str">
        <f t="shared" si="60"/>
        <v>Calculez d'abord la baisse moyenne de vos revenus sur 12 mois à l'étape 2)</v>
      </c>
      <c r="I1029" s="52" t="str">
        <f t="shared" si="61"/>
        <v>Calculez d'abord la baisse moyenne de vos revenus sur 12 mois à l'étape 2)</v>
      </c>
      <c r="J1029" s="3" t="str">
        <f>IF(CRHPElig=" -  ","Effectuez l’étape 1",IF(CRHPElig="La baisse de revenus n'est pas admissible dans le cadre du PEREC",CRHPElig,IF(AND(INDEX(claimPeriodNo,MATCH('Étape 1) Taux'!$A$8,claimPeriods,0))&gt;17,INDEX(claimPeriodNo,MATCH('Étape 1) Taux'!$A$8,claimPeriods,0))&lt;20,revenueReduction&lt;0.1),0,IF(NOT(ISNUMBER(F1029)),0,IF($D1029="Oui",0,IF($C1029="Non - avec lien de dépendance",MIN(2258,F1029,$E1029),MIN(2258,F1029)))))))</f>
        <v>Effectuez l’étape 1</v>
      </c>
      <c r="K1029" s="3" t="str">
        <f>IF(CRHPElig=" -  ","Effectuez l’étape 1",IF(CRHPElig="La baisse de revenus n'est pas admissible dans le cadre du PEREC",CRHPElig,IF(AND(INDEX(claimPeriodNo,MATCH('Étape 1) Taux'!$A$8,claimPeriods,0))&gt;17,INDEX(claimPeriodNo,MATCH('Étape 1) Taux'!$A$8,claimPeriods,0))&lt;20,revenueReduction&lt;0.1),0,IF(NOT(ISNUMBER(G1029)),0,IF($D1029="Oui",0,IF($C1029="Non - avec lien de dépendance",MIN(2258,G1029,$E1029),MIN(2258,G1029)))))))</f>
        <v>Effectuez l’étape 1</v>
      </c>
      <c r="L1029" s="3">
        <f t="shared" si="62"/>
        <v>0</v>
      </c>
      <c r="M1029" s="3">
        <f t="shared" si="63"/>
        <v>0</v>
      </c>
    </row>
    <row r="1030" spans="8:13" x14ac:dyDescent="0.3">
      <c r="H1030" s="52" t="str">
        <f t="shared" ref="H1030:H1093" si="64">IF(overallRate=" -   ","Effectuez l’étape 1",IF(ISTEXT(overallRate),overallRate,IF(OR($D1030="Oui",NOT(ISNUMBER(F1030)),overallRate=0),0,ROUND(IF($C1030="Non - avec lien de dépendance",MIN(2258,F1030,$E1030)*overallRate,MIN(2258,F1030)*overallRate),2))))</f>
        <v>Calculez d'abord la baisse moyenne de vos revenus sur 12 mois à l'étape 2)</v>
      </c>
      <c r="I1030" s="52" t="str">
        <f t="shared" ref="I1030:I1093" si="65">IF(overallRate=" -   ","Effectuez l’étape 1",IF(ISTEXT(overallRate),overallRate,IF(OR($D1030="Oui",NOT(ISNUMBER(G1030)),overallRate=0),0,ROUND(IF($C1030="Non - avec lien de dépendance",MIN(2258,G1030,$E1030)*overallRate,MIN(2258,G1030)*overallRate),2))))</f>
        <v>Calculez d'abord la baisse moyenne de vos revenus sur 12 mois à l'étape 2)</v>
      </c>
      <c r="J1030" s="3" t="str">
        <f>IF(CRHPElig=" -  ","Effectuez l’étape 1",IF(CRHPElig="La baisse de revenus n'est pas admissible dans le cadre du PEREC",CRHPElig,IF(AND(INDEX(claimPeriodNo,MATCH('Étape 1) Taux'!$A$8,claimPeriods,0))&gt;17,INDEX(claimPeriodNo,MATCH('Étape 1) Taux'!$A$8,claimPeriods,0))&lt;20,revenueReduction&lt;0.1),0,IF(NOT(ISNUMBER(F1030)),0,IF($D1030="Oui",0,IF($C1030="Non - avec lien de dépendance",MIN(2258,F1030,$E1030),MIN(2258,F1030)))))))</f>
        <v>Effectuez l’étape 1</v>
      </c>
      <c r="K1030" s="3" t="str">
        <f>IF(CRHPElig=" -  ","Effectuez l’étape 1",IF(CRHPElig="La baisse de revenus n'est pas admissible dans le cadre du PEREC",CRHPElig,IF(AND(INDEX(claimPeriodNo,MATCH('Étape 1) Taux'!$A$8,claimPeriods,0))&gt;17,INDEX(claimPeriodNo,MATCH('Étape 1) Taux'!$A$8,claimPeriods,0))&lt;20,revenueReduction&lt;0.1),0,IF(NOT(ISNUMBER(G1030)),0,IF($D1030="Oui",0,IF($C1030="Non - avec lien de dépendance",MIN(2258,G1030,$E1030),MIN(2258,G1030)))))))</f>
        <v>Effectuez l’étape 1</v>
      </c>
      <c r="L1030" s="3">
        <f t="shared" si="62"/>
        <v>0</v>
      </c>
      <c r="M1030" s="3">
        <f t="shared" si="63"/>
        <v>0</v>
      </c>
    </row>
    <row r="1031" spans="8:13" x14ac:dyDescent="0.3">
      <c r="H1031" s="52" t="str">
        <f t="shared" si="64"/>
        <v>Calculez d'abord la baisse moyenne de vos revenus sur 12 mois à l'étape 2)</v>
      </c>
      <c r="I1031" s="52" t="str">
        <f t="shared" si="65"/>
        <v>Calculez d'abord la baisse moyenne de vos revenus sur 12 mois à l'étape 2)</v>
      </c>
      <c r="J1031" s="3" t="str">
        <f>IF(CRHPElig=" -  ","Effectuez l’étape 1",IF(CRHPElig="La baisse de revenus n'est pas admissible dans le cadre du PEREC",CRHPElig,IF(AND(INDEX(claimPeriodNo,MATCH('Étape 1) Taux'!$A$8,claimPeriods,0))&gt;17,INDEX(claimPeriodNo,MATCH('Étape 1) Taux'!$A$8,claimPeriods,0))&lt;20,revenueReduction&lt;0.1),0,IF(NOT(ISNUMBER(F1031)),0,IF($D1031="Oui",0,IF($C1031="Non - avec lien de dépendance",MIN(2258,F1031,$E1031),MIN(2258,F1031)))))))</f>
        <v>Effectuez l’étape 1</v>
      </c>
      <c r="K1031" s="3" t="str">
        <f>IF(CRHPElig=" -  ","Effectuez l’étape 1",IF(CRHPElig="La baisse de revenus n'est pas admissible dans le cadre du PEREC",CRHPElig,IF(AND(INDEX(claimPeriodNo,MATCH('Étape 1) Taux'!$A$8,claimPeriods,0))&gt;17,INDEX(claimPeriodNo,MATCH('Étape 1) Taux'!$A$8,claimPeriods,0))&lt;20,revenueReduction&lt;0.1),0,IF(NOT(ISNUMBER(G1031)),0,IF($D1031="Oui",0,IF($C1031="Non - avec lien de dépendance",MIN(2258,G1031,$E1031),MIN(2258,G1031)))))))</f>
        <v>Effectuez l’étape 1</v>
      </c>
      <c r="L1031" s="3">
        <f t="shared" ref="L1031:L1094" si="66">IF(AND(COUNT(C1031:G1031)&gt;0,OR(AND(NOT(ISNUMBER($E1031)),OR($D1031="Oui",$C1031&lt;&gt;"Oui - sans lien de dépendance")),COUNT(F1031:G1031)&lt;&gt;2,ISBLANK($C1031))),"Remplissez tous les montants",SUM(H1031:I1031))</f>
        <v>0</v>
      </c>
      <c r="M1031" s="3">
        <f t="shared" ref="M1031:M1094" si="67">IF(AND(COUNT(C1031:G1031)&gt;0,OR(AND(NOT(ISNUMBER($E1031)),OR($D1031="Oui",$C1031&lt;&gt;"Oui - sans lien de dépendance")),COUNT(F1031:G1031)&lt;&gt;2,ISBLANK($C1031))),"Remplissez tous les montants",SUM(J1031:K1031))</f>
        <v>0</v>
      </c>
    </row>
    <row r="1032" spans="8:13" x14ac:dyDescent="0.3">
      <c r="H1032" s="52" t="str">
        <f t="shared" si="64"/>
        <v>Calculez d'abord la baisse moyenne de vos revenus sur 12 mois à l'étape 2)</v>
      </c>
      <c r="I1032" s="52" t="str">
        <f t="shared" si="65"/>
        <v>Calculez d'abord la baisse moyenne de vos revenus sur 12 mois à l'étape 2)</v>
      </c>
      <c r="J1032" s="3" t="str">
        <f>IF(CRHPElig=" -  ","Effectuez l’étape 1",IF(CRHPElig="La baisse de revenus n'est pas admissible dans le cadre du PEREC",CRHPElig,IF(AND(INDEX(claimPeriodNo,MATCH('Étape 1) Taux'!$A$8,claimPeriods,0))&gt;17,INDEX(claimPeriodNo,MATCH('Étape 1) Taux'!$A$8,claimPeriods,0))&lt;20,revenueReduction&lt;0.1),0,IF(NOT(ISNUMBER(F1032)),0,IF($D1032="Oui",0,IF($C1032="Non - avec lien de dépendance",MIN(2258,F1032,$E1032),MIN(2258,F1032)))))))</f>
        <v>Effectuez l’étape 1</v>
      </c>
      <c r="K1032" s="3" t="str">
        <f>IF(CRHPElig=" -  ","Effectuez l’étape 1",IF(CRHPElig="La baisse de revenus n'est pas admissible dans le cadre du PEREC",CRHPElig,IF(AND(INDEX(claimPeriodNo,MATCH('Étape 1) Taux'!$A$8,claimPeriods,0))&gt;17,INDEX(claimPeriodNo,MATCH('Étape 1) Taux'!$A$8,claimPeriods,0))&lt;20,revenueReduction&lt;0.1),0,IF(NOT(ISNUMBER(G1032)),0,IF($D1032="Oui",0,IF($C1032="Non - avec lien de dépendance",MIN(2258,G1032,$E1032),MIN(2258,G1032)))))))</f>
        <v>Effectuez l’étape 1</v>
      </c>
      <c r="L1032" s="3">
        <f t="shared" si="66"/>
        <v>0</v>
      </c>
      <c r="M1032" s="3">
        <f t="shared" si="67"/>
        <v>0</v>
      </c>
    </row>
    <row r="1033" spans="8:13" x14ac:dyDescent="0.3">
      <c r="H1033" s="52" t="str">
        <f t="shared" si="64"/>
        <v>Calculez d'abord la baisse moyenne de vos revenus sur 12 mois à l'étape 2)</v>
      </c>
      <c r="I1033" s="52" t="str">
        <f t="shared" si="65"/>
        <v>Calculez d'abord la baisse moyenne de vos revenus sur 12 mois à l'étape 2)</v>
      </c>
      <c r="J1033" s="3" t="str">
        <f>IF(CRHPElig=" -  ","Effectuez l’étape 1",IF(CRHPElig="La baisse de revenus n'est pas admissible dans le cadre du PEREC",CRHPElig,IF(AND(INDEX(claimPeriodNo,MATCH('Étape 1) Taux'!$A$8,claimPeriods,0))&gt;17,INDEX(claimPeriodNo,MATCH('Étape 1) Taux'!$A$8,claimPeriods,0))&lt;20,revenueReduction&lt;0.1),0,IF(NOT(ISNUMBER(F1033)),0,IF($D1033="Oui",0,IF($C1033="Non - avec lien de dépendance",MIN(2258,F1033,$E1033),MIN(2258,F1033)))))))</f>
        <v>Effectuez l’étape 1</v>
      </c>
      <c r="K1033" s="3" t="str">
        <f>IF(CRHPElig=" -  ","Effectuez l’étape 1",IF(CRHPElig="La baisse de revenus n'est pas admissible dans le cadre du PEREC",CRHPElig,IF(AND(INDEX(claimPeriodNo,MATCH('Étape 1) Taux'!$A$8,claimPeriods,0))&gt;17,INDEX(claimPeriodNo,MATCH('Étape 1) Taux'!$A$8,claimPeriods,0))&lt;20,revenueReduction&lt;0.1),0,IF(NOT(ISNUMBER(G1033)),0,IF($D1033="Oui",0,IF($C1033="Non - avec lien de dépendance",MIN(2258,G1033,$E1033),MIN(2258,G1033)))))))</f>
        <v>Effectuez l’étape 1</v>
      </c>
      <c r="L1033" s="3">
        <f t="shared" si="66"/>
        <v>0</v>
      </c>
      <c r="M1033" s="3">
        <f t="shared" si="67"/>
        <v>0</v>
      </c>
    </row>
    <row r="1034" spans="8:13" x14ac:dyDescent="0.3">
      <c r="H1034" s="52" t="str">
        <f t="shared" si="64"/>
        <v>Calculez d'abord la baisse moyenne de vos revenus sur 12 mois à l'étape 2)</v>
      </c>
      <c r="I1034" s="52" t="str">
        <f t="shared" si="65"/>
        <v>Calculez d'abord la baisse moyenne de vos revenus sur 12 mois à l'étape 2)</v>
      </c>
      <c r="J1034" s="3" t="str">
        <f>IF(CRHPElig=" -  ","Effectuez l’étape 1",IF(CRHPElig="La baisse de revenus n'est pas admissible dans le cadre du PEREC",CRHPElig,IF(AND(INDEX(claimPeriodNo,MATCH('Étape 1) Taux'!$A$8,claimPeriods,0))&gt;17,INDEX(claimPeriodNo,MATCH('Étape 1) Taux'!$A$8,claimPeriods,0))&lt;20,revenueReduction&lt;0.1),0,IF(NOT(ISNUMBER(F1034)),0,IF($D1034="Oui",0,IF($C1034="Non - avec lien de dépendance",MIN(2258,F1034,$E1034),MIN(2258,F1034)))))))</f>
        <v>Effectuez l’étape 1</v>
      </c>
      <c r="K1034" s="3" t="str">
        <f>IF(CRHPElig=" -  ","Effectuez l’étape 1",IF(CRHPElig="La baisse de revenus n'est pas admissible dans le cadre du PEREC",CRHPElig,IF(AND(INDEX(claimPeriodNo,MATCH('Étape 1) Taux'!$A$8,claimPeriods,0))&gt;17,INDEX(claimPeriodNo,MATCH('Étape 1) Taux'!$A$8,claimPeriods,0))&lt;20,revenueReduction&lt;0.1),0,IF(NOT(ISNUMBER(G1034)),0,IF($D1034="Oui",0,IF($C1034="Non - avec lien de dépendance",MIN(2258,G1034,$E1034),MIN(2258,G1034)))))))</f>
        <v>Effectuez l’étape 1</v>
      </c>
      <c r="L1034" s="3">
        <f t="shared" si="66"/>
        <v>0</v>
      </c>
      <c r="M1034" s="3">
        <f t="shared" si="67"/>
        <v>0</v>
      </c>
    </row>
    <row r="1035" spans="8:13" x14ac:dyDescent="0.3">
      <c r="H1035" s="52" t="str">
        <f t="shared" si="64"/>
        <v>Calculez d'abord la baisse moyenne de vos revenus sur 12 mois à l'étape 2)</v>
      </c>
      <c r="I1035" s="52" t="str">
        <f t="shared" si="65"/>
        <v>Calculez d'abord la baisse moyenne de vos revenus sur 12 mois à l'étape 2)</v>
      </c>
      <c r="J1035" s="3" t="str">
        <f>IF(CRHPElig=" -  ","Effectuez l’étape 1",IF(CRHPElig="La baisse de revenus n'est pas admissible dans le cadre du PEREC",CRHPElig,IF(AND(INDEX(claimPeriodNo,MATCH('Étape 1) Taux'!$A$8,claimPeriods,0))&gt;17,INDEX(claimPeriodNo,MATCH('Étape 1) Taux'!$A$8,claimPeriods,0))&lt;20,revenueReduction&lt;0.1),0,IF(NOT(ISNUMBER(F1035)),0,IF($D1035="Oui",0,IF($C1035="Non - avec lien de dépendance",MIN(2258,F1035,$E1035),MIN(2258,F1035)))))))</f>
        <v>Effectuez l’étape 1</v>
      </c>
      <c r="K1035" s="3" t="str">
        <f>IF(CRHPElig=" -  ","Effectuez l’étape 1",IF(CRHPElig="La baisse de revenus n'est pas admissible dans le cadre du PEREC",CRHPElig,IF(AND(INDEX(claimPeriodNo,MATCH('Étape 1) Taux'!$A$8,claimPeriods,0))&gt;17,INDEX(claimPeriodNo,MATCH('Étape 1) Taux'!$A$8,claimPeriods,0))&lt;20,revenueReduction&lt;0.1),0,IF(NOT(ISNUMBER(G1035)),0,IF($D1035="Oui",0,IF($C1035="Non - avec lien de dépendance",MIN(2258,G1035,$E1035),MIN(2258,G1035)))))))</f>
        <v>Effectuez l’étape 1</v>
      </c>
      <c r="L1035" s="3">
        <f t="shared" si="66"/>
        <v>0</v>
      </c>
      <c r="M1035" s="3">
        <f t="shared" si="67"/>
        <v>0</v>
      </c>
    </row>
    <row r="1036" spans="8:13" x14ac:dyDescent="0.3">
      <c r="H1036" s="52" t="str">
        <f t="shared" si="64"/>
        <v>Calculez d'abord la baisse moyenne de vos revenus sur 12 mois à l'étape 2)</v>
      </c>
      <c r="I1036" s="52" t="str">
        <f t="shared" si="65"/>
        <v>Calculez d'abord la baisse moyenne de vos revenus sur 12 mois à l'étape 2)</v>
      </c>
      <c r="J1036" s="3" t="str">
        <f>IF(CRHPElig=" -  ","Effectuez l’étape 1",IF(CRHPElig="La baisse de revenus n'est pas admissible dans le cadre du PEREC",CRHPElig,IF(AND(INDEX(claimPeriodNo,MATCH('Étape 1) Taux'!$A$8,claimPeriods,0))&gt;17,INDEX(claimPeriodNo,MATCH('Étape 1) Taux'!$A$8,claimPeriods,0))&lt;20,revenueReduction&lt;0.1),0,IF(NOT(ISNUMBER(F1036)),0,IF($D1036="Oui",0,IF($C1036="Non - avec lien de dépendance",MIN(2258,F1036,$E1036),MIN(2258,F1036)))))))</f>
        <v>Effectuez l’étape 1</v>
      </c>
      <c r="K1036" s="3" t="str">
        <f>IF(CRHPElig=" -  ","Effectuez l’étape 1",IF(CRHPElig="La baisse de revenus n'est pas admissible dans le cadre du PEREC",CRHPElig,IF(AND(INDEX(claimPeriodNo,MATCH('Étape 1) Taux'!$A$8,claimPeriods,0))&gt;17,INDEX(claimPeriodNo,MATCH('Étape 1) Taux'!$A$8,claimPeriods,0))&lt;20,revenueReduction&lt;0.1),0,IF(NOT(ISNUMBER(G1036)),0,IF($D1036="Oui",0,IF($C1036="Non - avec lien de dépendance",MIN(2258,G1036,$E1036),MIN(2258,G1036)))))))</f>
        <v>Effectuez l’étape 1</v>
      </c>
      <c r="L1036" s="3">
        <f t="shared" si="66"/>
        <v>0</v>
      </c>
      <c r="M1036" s="3">
        <f t="shared" si="67"/>
        <v>0</v>
      </c>
    </row>
    <row r="1037" spans="8:13" x14ac:dyDescent="0.3">
      <c r="H1037" s="52" t="str">
        <f t="shared" si="64"/>
        <v>Calculez d'abord la baisse moyenne de vos revenus sur 12 mois à l'étape 2)</v>
      </c>
      <c r="I1037" s="52" t="str">
        <f t="shared" si="65"/>
        <v>Calculez d'abord la baisse moyenne de vos revenus sur 12 mois à l'étape 2)</v>
      </c>
      <c r="J1037" s="3" t="str">
        <f>IF(CRHPElig=" -  ","Effectuez l’étape 1",IF(CRHPElig="La baisse de revenus n'est pas admissible dans le cadre du PEREC",CRHPElig,IF(AND(INDEX(claimPeriodNo,MATCH('Étape 1) Taux'!$A$8,claimPeriods,0))&gt;17,INDEX(claimPeriodNo,MATCH('Étape 1) Taux'!$A$8,claimPeriods,0))&lt;20,revenueReduction&lt;0.1),0,IF(NOT(ISNUMBER(F1037)),0,IF($D1037="Oui",0,IF($C1037="Non - avec lien de dépendance",MIN(2258,F1037,$E1037),MIN(2258,F1037)))))))</f>
        <v>Effectuez l’étape 1</v>
      </c>
      <c r="K1037" s="3" t="str">
        <f>IF(CRHPElig=" -  ","Effectuez l’étape 1",IF(CRHPElig="La baisse de revenus n'est pas admissible dans le cadre du PEREC",CRHPElig,IF(AND(INDEX(claimPeriodNo,MATCH('Étape 1) Taux'!$A$8,claimPeriods,0))&gt;17,INDEX(claimPeriodNo,MATCH('Étape 1) Taux'!$A$8,claimPeriods,0))&lt;20,revenueReduction&lt;0.1),0,IF(NOT(ISNUMBER(G1037)),0,IF($D1037="Oui",0,IF($C1037="Non - avec lien de dépendance",MIN(2258,G1037,$E1037),MIN(2258,G1037)))))))</f>
        <v>Effectuez l’étape 1</v>
      </c>
      <c r="L1037" s="3">
        <f t="shared" si="66"/>
        <v>0</v>
      </c>
      <c r="M1037" s="3">
        <f t="shared" si="67"/>
        <v>0</v>
      </c>
    </row>
    <row r="1038" spans="8:13" x14ac:dyDescent="0.3">
      <c r="H1038" s="52" t="str">
        <f t="shared" si="64"/>
        <v>Calculez d'abord la baisse moyenne de vos revenus sur 12 mois à l'étape 2)</v>
      </c>
      <c r="I1038" s="52" t="str">
        <f t="shared" si="65"/>
        <v>Calculez d'abord la baisse moyenne de vos revenus sur 12 mois à l'étape 2)</v>
      </c>
      <c r="J1038" s="3" t="str">
        <f>IF(CRHPElig=" -  ","Effectuez l’étape 1",IF(CRHPElig="La baisse de revenus n'est pas admissible dans le cadre du PEREC",CRHPElig,IF(AND(INDEX(claimPeriodNo,MATCH('Étape 1) Taux'!$A$8,claimPeriods,0))&gt;17,INDEX(claimPeriodNo,MATCH('Étape 1) Taux'!$A$8,claimPeriods,0))&lt;20,revenueReduction&lt;0.1),0,IF(NOT(ISNUMBER(F1038)),0,IF($D1038="Oui",0,IF($C1038="Non - avec lien de dépendance",MIN(2258,F1038,$E1038),MIN(2258,F1038)))))))</f>
        <v>Effectuez l’étape 1</v>
      </c>
      <c r="K1038" s="3" t="str">
        <f>IF(CRHPElig=" -  ","Effectuez l’étape 1",IF(CRHPElig="La baisse de revenus n'est pas admissible dans le cadre du PEREC",CRHPElig,IF(AND(INDEX(claimPeriodNo,MATCH('Étape 1) Taux'!$A$8,claimPeriods,0))&gt;17,INDEX(claimPeriodNo,MATCH('Étape 1) Taux'!$A$8,claimPeriods,0))&lt;20,revenueReduction&lt;0.1),0,IF(NOT(ISNUMBER(G1038)),0,IF($D1038="Oui",0,IF($C1038="Non - avec lien de dépendance",MIN(2258,G1038,$E1038),MIN(2258,G1038)))))))</f>
        <v>Effectuez l’étape 1</v>
      </c>
      <c r="L1038" s="3">
        <f t="shared" si="66"/>
        <v>0</v>
      </c>
      <c r="M1038" s="3">
        <f t="shared" si="67"/>
        <v>0</v>
      </c>
    </row>
    <row r="1039" spans="8:13" x14ac:dyDescent="0.3">
      <c r="H1039" s="52" t="str">
        <f t="shared" si="64"/>
        <v>Calculez d'abord la baisse moyenne de vos revenus sur 12 mois à l'étape 2)</v>
      </c>
      <c r="I1039" s="52" t="str">
        <f t="shared" si="65"/>
        <v>Calculez d'abord la baisse moyenne de vos revenus sur 12 mois à l'étape 2)</v>
      </c>
      <c r="J1039" s="3" t="str">
        <f>IF(CRHPElig=" -  ","Effectuez l’étape 1",IF(CRHPElig="La baisse de revenus n'est pas admissible dans le cadre du PEREC",CRHPElig,IF(AND(INDEX(claimPeriodNo,MATCH('Étape 1) Taux'!$A$8,claimPeriods,0))&gt;17,INDEX(claimPeriodNo,MATCH('Étape 1) Taux'!$A$8,claimPeriods,0))&lt;20,revenueReduction&lt;0.1),0,IF(NOT(ISNUMBER(F1039)),0,IF($D1039="Oui",0,IF($C1039="Non - avec lien de dépendance",MIN(2258,F1039,$E1039),MIN(2258,F1039)))))))</f>
        <v>Effectuez l’étape 1</v>
      </c>
      <c r="K1039" s="3" t="str">
        <f>IF(CRHPElig=" -  ","Effectuez l’étape 1",IF(CRHPElig="La baisse de revenus n'est pas admissible dans le cadre du PEREC",CRHPElig,IF(AND(INDEX(claimPeriodNo,MATCH('Étape 1) Taux'!$A$8,claimPeriods,0))&gt;17,INDEX(claimPeriodNo,MATCH('Étape 1) Taux'!$A$8,claimPeriods,0))&lt;20,revenueReduction&lt;0.1),0,IF(NOT(ISNUMBER(G1039)),0,IF($D1039="Oui",0,IF($C1039="Non - avec lien de dépendance",MIN(2258,G1039,$E1039),MIN(2258,G1039)))))))</f>
        <v>Effectuez l’étape 1</v>
      </c>
      <c r="L1039" s="3">
        <f t="shared" si="66"/>
        <v>0</v>
      </c>
      <c r="M1039" s="3">
        <f t="shared" si="67"/>
        <v>0</v>
      </c>
    </row>
    <row r="1040" spans="8:13" x14ac:dyDescent="0.3">
      <c r="H1040" s="52" t="str">
        <f t="shared" si="64"/>
        <v>Calculez d'abord la baisse moyenne de vos revenus sur 12 mois à l'étape 2)</v>
      </c>
      <c r="I1040" s="52" t="str">
        <f t="shared" si="65"/>
        <v>Calculez d'abord la baisse moyenne de vos revenus sur 12 mois à l'étape 2)</v>
      </c>
      <c r="J1040" s="3" t="str">
        <f>IF(CRHPElig=" -  ","Effectuez l’étape 1",IF(CRHPElig="La baisse de revenus n'est pas admissible dans le cadre du PEREC",CRHPElig,IF(AND(INDEX(claimPeriodNo,MATCH('Étape 1) Taux'!$A$8,claimPeriods,0))&gt;17,INDEX(claimPeriodNo,MATCH('Étape 1) Taux'!$A$8,claimPeriods,0))&lt;20,revenueReduction&lt;0.1),0,IF(NOT(ISNUMBER(F1040)),0,IF($D1040="Oui",0,IF($C1040="Non - avec lien de dépendance",MIN(2258,F1040,$E1040),MIN(2258,F1040)))))))</f>
        <v>Effectuez l’étape 1</v>
      </c>
      <c r="K1040" s="3" t="str">
        <f>IF(CRHPElig=" -  ","Effectuez l’étape 1",IF(CRHPElig="La baisse de revenus n'est pas admissible dans le cadre du PEREC",CRHPElig,IF(AND(INDEX(claimPeriodNo,MATCH('Étape 1) Taux'!$A$8,claimPeriods,0))&gt;17,INDEX(claimPeriodNo,MATCH('Étape 1) Taux'!$A$8,claimPeriods,0))&lt;20,revenueReduction&lt;0.1),0,IF(NOT(ISNUMBER(G1040)),0,IF($D1040="Oui",0,IF($C1040="Non - avec lien de dépendance",MIN(2258,G1040,$E1040),MIN(2258,G1040)))))))</f>
        <v>Effectuez l’étape 1</v>
      </c>
      <c r="L1040" s="3">
        <f t="shared" si="66"/>
        <v>0</v>
      </c>
      <c r="M1040" s="3">
        <f t="shared" si="67"/>
        <v>0</v>
      </c>
    </row>
    <row r="1041" spans="8:13" x14ac:dyDescent="0.3">
      <c r="H1041" s="52" t="str">
        <f t="shared" si="64"/>
        <v>Calculez d'abord la baisse moyenne de vos revenus sur 12 mois à l'étape 2)</v>
      </c>
      <c r="I1041" s="52" t="str">
        <f t="shared" si="65"/>
        <v>Calculez d'abord la baisse moyenne de vos revenus sur 12 mois à l'étape 2)</v>
      </c>
      <c r="J1041" s="3" t="str">
        <f>IF(CRHPElig=" -  ","Effectuez l’étape 1",IF(CRHPElig="La baisse de revenus n'est pas admissible dans le cadre du PEREC",CRHPElig,IF(AND(INDEX(claimPeriodNo,MATCH('Étape 1) Taux'!$A$8,claimPeriods,0))&gt;17,INDEX(claimPeriodNo,MATCH('Étape 1) Taux'!$A$8,claimPeriods,0))&lt;20,revenueReduction&lt;0.1),0,IF(NOT(ISNUMBER(F1041)),0,IF($D1041="Oui",0,IF($C1041="Non - avec lien de dépendance",MIN(2258,F1041,$E1041),MIN(2258,F1041)))))))</f>
        <v>Effectuez l’étape 1</v>
      </c>
      <c r="K1041" s="3" t="str">
        <f>IF(CRHPElig=" -  ","Effectuez l’étape 1",IF(CRHPElig="La baisse de revenus n'est pas admissible dans le cadre du PEREC",CRHPElig,IF(AND(INDEX(claimPeriodNo,MATCH('Étape 1) Taux'!$A$8,claimPeriods,0))&gt;17,INDEX(claimPeriodNo,MATCH('Étape 1) Taux'!$A$8,claimPeriods,0))&lt;20,revenueReduction&lt;0.1),0,IF(NOT(ISNUMBER(G1041)),0,IF($D1041="Oui",0,IF($C1041="Non - avec lien de dépendance",MIN(2258,G1041,$E1041),MIN(2258,G1041)))))))</f>
        <v>Effectuez l’étape 1</v>
      </c>
      <c r="L1041" s="3">
        <f t="shared" si="66"/>
        <v>0</v>
      </c>
      <c r="M1041" s="3">
        <f t="shared" si="67"/>
        <v>0</v>
      </c>
    </row>
    <row r="1042" spans="8:13" x14ac:dyDescent="0.3">
      <c r="H1042" s="52" t="str">
        <f t="shared" si="64"/>
        <v>Calculez d'abord la baisse moyenne de vos revenus sur 12 mois à l'étape 2)</v>
      </c>
      <c r="I1042" s="52" t="str">
        <f t="shared" si="65"/>
        <v>Calculez d'abord la baisse moyenne de vos revenus sur 12 mois à l'étape 2)</v>
      </c>
      <c r="J1042" s="3" t="str">
        <f>IF(CRHPElig=" -  ","Effectuez l’étape 1",IF(CRHPElig="La baisse de revenus n'est pas admissible dans le cadre du PEREC",CRHPElig,IF(AND(INDEX(claimPeriodNo,MATCH('Étape 1) Taux'!$A$8,claimPeriods,0))&gt;17,INDEX(claimPeriodNo,MATCH('Étape 1) Taux'!$A$8,claimPeriods,0))&lt;20,revenueReduction&lt;0.1),0,IF(NOT(ISNUMBER(F1042)),0,IF($D1042="Oui",0,IF($C1042="Non - avec lien de dépendance",MIN(2258,F1042,$E1042),MIN(2258,F1042)))))))</f>
        <v>Effectuez l’étape 1</v>
      </c>
      <c r="K1042" s="3" t="str">
        <f>IF(CRHPElig=" -  ","Effectuez l’étape 1",IF(CRHPElig="La baisse de revenus n'est pas admissible dans le cadre du PEREC",CRHPElig,IF(AND(INDEX(claimPeriodNo,MATCH('Étape 1) Taux'!$A$8,claimPeriods,0))&gt;17,INDEX(claimPeriodNo,MATCH('Étape 1) Taux'!$A$8,claimPeriods,0))&lt;20,revenueReduction&lt;0.1),0,IF(NOT(ISNUMBER(G1042)),0,IF($D1042="Oui",0,IF($C1042="Non - avec lien de dépendance",MIN(2258,G1042,$E1042),MIN(2258,G1042)))))))</f>
        <v>Effectuez l’étape 1</v>
      </c>
      <c r="L1042" s="3">
        <f t="shared" si="66"/>
        <v>0</v>
      </c>
      <c r="M1042" s="3">
        <f t="shared" si="67"/>
        <v>0</v>
      </c>
    </row>
    <row r="1043" spans="8:13" x14ac:dyDescent="0.3">
      <c r="H1043" s="52" t="str">
        <f t="shared" si="64"/>
        <v>Calculez d'abord la baisse moyenne de vos revenus sur 12 mois à l'étape 2)</v>
      </c>
      <c r="I1043" s="52" t="str">
        <f t="shared" si="65"/>
        <v>Calculez d'abord la baisse moyenne de vos revenus sur 12 mois à l'étape 2)</v>
      </c>
      <c r="J1043" s="3" t="str">
        <f>IF(CRHPElig=" -  ","Effectuez l’étape 1",IF(CRHPElig="La baisse de revenus n'est pas admissible dans le cadre du PEREC",CRHPElig,IF(AND(INDEX(claimPeriodNo,MATCH('Étape 1) Taux'!$A$8,claimPeriods,0))&gt;17,INDEX(claimPeriodNo,MATCH('Étape 1) Taux'!$A$8,claimPeriods,0))&lt;20,revenueReduction&lt;0.1),0,IF(NOT(ISNUMBER(F1043)),0,IF($D1043="Oui",0,IF($C1043="Non - avec lien de dépendance",MIN(2258,F1043,$E1043),MIN(2258,F1043)))))))</f>
        <v>Effectuez l’étape 1</v>
      </c>
      <c r="K1043" s="3" t="str">
        <f>IF(CRHPElig=" -  ","Effectuez l’étape 1",IF(CRHPElig="La baisse de revenus n'est pas admissible dans le cadre du PEREC",CRHPElig,IF(AND(INDEX(claimPeriodNo,MATCH('Étape 1) Taux'!$A$8,claimPeriods,0))&gt;17,INDEX(claimPeriodNo,MATCH('Étape 1) Taux'!$A$8,claimPeriods,0))&lt;20,revenueReduction&lt;0.1),0,IF(NOT(ISNUMBER(G1043)),0,IF($D1043="Oui",0,IF($C1043="Non - avec lien de dépendance",MIN(2258,G1043,$E1043),MIN(2258,G1043)))))))</f>
        <v>Effectuez l’étape 1</v>
      </c>
      <c r="L1043" s="3">
        <f t="shared" si="66"/>
        <v>0</v>
      </c>
      <c r="M1043" s="3">
        <f t="shared" si="67"/>
        <v>0</v>
      </c>
    </row>
    <row r="1044" spans="8:13" x14ac:dyDescent="0.3">
      <c r="H1044" s="52" t="str">
        <f t="shared" si="64"/>
        <v>Calculez d'abord la baisse moyenne de vos revenus sur 12 mois à l'étape 2)</v>
      </c>
      <c r="I1044" s="52" t="str">
        <f t="shared" si="65"/>
        <v>Calculez d'abord la baisse moyenne de vos revenus sur 12 mois à l'étape 2)</v>
      </c>
      <c r="J1044" s="3" t="str">
        <f>IF(CRHPElig=" -  ","Effectuez l’étape 1",IF(CRHPElig="La baisse de revenus n'est pas admissible dans le cadre du PEREC",CRHPElig,IF(AND(INDEX(claimPeriodNo,MATCH('Étape 1) Taux'!$A$8,claimPeriods,0))&gt;17,INDEX(claimPeriodNo,MATCH('Étape 1) Taux'!$A$8,claimPeriods,0))&lt;20,revenueReduction&lt;0.1),0,IF(NOT(ISNUMBER(F1044)),0,IF($D1044="Oui",0,IF($C1044="Non - avec lien de dépendance",MIN(2258,F1044,$E1044),MIN(2258,F1044)))))))</f>
        <v>Effectuez l’étape 1</v>
      </c>
      <c r="K1044" s="3" t="str">
        <f>IF(CRHPElig=" -  ","Effectuez l’étape 1",IF(CRHPElig="La baisse de revenus n'est pas admissible dans le cadre du PEREC",CRHPElig,IF(AND(INDEX(claimPeriodNo,MATCH('Étape 1) Taux'!$A$8,claimPeriods,0))&gt;17,INDEX(claimPeriodNo,MATCH('Étape 1) Taux'!$A$8,claimPeriods,0))&lt;20,revenueReduction&lt;0.1),0,IF(NOT(ISNUMBER(G1044)),0,IF($D1044="Oui",0,IF($C1044="Non - avec lien de dépendance",MIN(2258,G1044,$E1044),MIN(2258,G1044)))))))</f>
        <v>Effectuez l’étape 1</v>
      </c>
      <c r="L1044" s="3">
        <f t="shared" si="66"/>
        <v>0</v>
      </c>
      <c r="M1044" s="3">
        <f t="shared" si="67"/>
        <v>0</v>
      </c>
    </row>
    <row r="1045" spans="8:13" x14ac:dyDescent="0.3">
      <c r="H1045" s="52" t="str">
        <f t="shared" si="64"/>
        <v>Calculez d'abord la baisse moyenne de vos revenus sur 12 mois à l'étape 2)</v>
      </c>
      <c r="I1045" s="52" t="str">
        <f t="shared" si="65"/>
        <v>Calculez d'abord la baisse moyenne de vos revenus sur 12 mois à l'étape 2)</v>
      </c>
      <c r="J1045" s="3" t="str">
        <f>IF(CRHPElig=" -  ","Effectuez l’étape 1",IF(CRHPElig="La baisse de revenus n'est pas admissible dans le cadre du PEREC",CRHPElig,IF(AND(INDEX(claimPeriodNo,MATCH('Étape 1) Taux'!$A$8,claimPeriods,0))&gt;17,INDEX(claimPeriodNo,MATCH('Étape 1) Taux'!$A$8,claimPeriods,0))&lt;20,revenueReduction&lt;0.1),0,IF(NOT(ISNUMBER(F1045)),0,IF($D1045="Oui",0,IF($C1045="Non - avec lien de dépendance",MIN(2258,F1045,$E1045),MIN(2258,F1045)))))))</f>
        <v>Effectuez l’étape 1</v>
      </c>
      <c r="K1045" s="3" t="str">
        <f>IF(CRHPElig=" -  ","Effectuez l’étape 1",IF(CRHPElig="La baisse de revenus n'est pas admissible dans le cadre du PEREC",CRHPElig,IF(AND(INDEX(claimPeriodNo,MATCH('Étape 1) Taux'!$A$8,claimPeriods,0))&gt;17,INDEX(claimPeriodNo,MATCH('Étape 1) Taux'!$A$8,claimPeriods,0))&lt;20,revenueReduction&lt;0.1),0,IF(NOT(ISNUMBER(G1045)),0,IF($D1045="Oui",0,IF($C1045="Non - avec lien de dépendance",MIN(2258,G1045,$E1045),MIN(2258,G1045)))))))</f>
        <v>Effectuez l’étape 1</v>
      </c>
      <c r="L1045" s="3">
        <f t="shared" si="66"/>
        <v>0</v>
      </c>
      <c r="M1045" s="3">
        <f t="shared" si="67"/>
        <v>0</v>
      </c>
    </row>
    <row r="1046" spans="8:13" x14ac:dyDescent="0.3">
      <c r="H1046" s="52" t="str">
        <f t="shared" si="64"/>
        <v>Calculez d'abord la baisse moyenne de vos revenus sur 12 mois à l'étape 2)</v>
      </c>
      <c r="I1046" s="52" t="str">
        <f t="shared" si="65"/>
        <v>Calculez d'abord la baisse moyenne de vos revenus sur 12 mois à l'étape 2)</v>
      </c>
      <c r="J1046" s="3" t="str">
        <f>IF(CRHPElig=" -  ","Effectuez l’étape 1",IF(CRHPElig="La baisse de revenus n'est pas admissible dans le cadre du PEREC",CRHPElig,IF(AND(INDEX(claimPeriodNo,MATCH('Étape 1) Taux'!$A$8,claimPeriods,0))&gt;17,INDEX(claimPeriodNo,MATCH('Étape 1) Taux'!$A$8,claimPeriods,0))&lt;20,revenueReduction&lt;0.1),0,IF(NOT(ISNUMBER(F1046)),0,IF($D1046="Oui",0,IF($C1046="Non - avec lien de dépendance",MIN(2258,F1046,$E1046),MIN(2258,F1046)))))))</f>
        <v>Effectuez l’étape 1</v>
      </c>
      <c r="K1046" s="3" t="str">
        <f>IF(CRHPElig=" -  ","Effectuez l’étape 1",IF(CRHPElig="La baisse de revenus n'est pas admissible dans le cadre du PEREC",CRHPElig,IF(AND(INDEX(claimPeriodNo,MATCH('Étape 1) Taux'!$A$8,claimPeriods,0))&gt;17,INDEX(claimPeriodNo,MATCH('Étape 1) Taux'!$A$8,claimPeriods,0))&lt;20,revenueReduction&lt;0.1),0,IF(NOT(ISNUMBER(G1046)),0,IF($D1046="Oui",0,IF($C1046="Non - avec lien de dépendance",MIN(2258,G1046,$E1046),MIN(2258,G1046)))))))</f>
        <v>Effectuez l’étape 1</v>
      </c>
      <c r="L1046" s="3">
        <f t="shared" si="66"/>
        <v>0</v>
      </c>
      <c r="M1046" s="3">
        <f t="shared" si="67"/>
        <v>0</v>
      </c>
    </row>
    <row r="1047" spans="8:13" x14ac:dyDescent="0.3">
      <c r="H1047" s="52" t="str">
        <f t="shared" si="64"/>
        <v>Calculez d'abord la baisse moyenne de vos revenus sur 12 mois à l'étape 2)</v>
      </c>
      <c r="I1047" s="52" t="str">
        <f t="shared" si="65"/>
        <v>Calculez d'abord la baisse moyenne de vos revenus sur 12 mois à l'étape 2)</v>
      </c>
      <c r="J1047" s="3" t="str">
        <f>IF(CRHPElig=" -  ","Effectuez l’étape 1",IF(CRHPElig="La baisse de revenus n'est pas admissible dans le cadre du PEREC",CRHPElig,IF(AND(INDEX(claimPeriodNo,MATCH('Étape 1) Taux'!$A$8,claimPeriods,0))&gt;17,INDEX(claimPeriodNo,MATCH('Étape 1) Taux'!$A$8,claimPeriods,0))&lt;20,revenueReduction&lt;0.1),0,IF(NOT(ISNUMBER(F1047)),0,IF($D1047="Oui",0,IF($C1047="Non - avec lien de dépendance",MIN(2258,F1047,$E1047),MIN(2258,F1047)))))))</f>
        <v>Effectuez l’étape 1</v>
      </c>
      <c r="K1047" s="3" t="str">
        <f>IF(CRHPElig=" -  ","Effectuez l’étape 1",IF(CRHPElig="La baisse de revenus n'est pas admissible dans le cadre du PEREC",CRHPElig,IF(AND(INDEX(claimPeriodNo,MATCH('Étape 1) Taux'!$A$8,claimPeriods,0))&gt;17,INDEX(claimPeriodNo,MATCH('Étape 1) Taux'!$A$8,claimPeriods,0))&lt;20,revenueReduction&lt;0.1),0,IF(NOT(ISNUMBER(G1047)),0,IF($D1047="Oui",0,IF($C1047="Non - avec lien de dépendance",MIN(2258,G1047,$E1047),MIN(2258,G1047)))))))</f>
        <v>Effectuez l’étape 1</v>
      </c>
      <c r="L1047" s="3">
        <f t="shared" si="66"/>
        <v>0</v>
      </c>
      <c r="M1047" s="3">
        <f t="shared" si="67"/>
        <v>0</v>
      </c>
    </row>
    <row r="1048" spans="8:13" x14ac:dyDescent="0.3">
      <c r="H1048" s="52" t="str">
        <f t="shared" si="64"/>
        <v>Calculez d'abord la baisse moyenne de vos revenus sur 12 mois à l'étape 2)</v>
      </c>
      <c r="I1048" s="52" t="str">
        <f t="shared" si="65"/>
        <v>Calculez d'abord la baisse moyenne de vos revenus sur 12 mois à l'étape 2)</v>
      </c>
      <c r="J1048" s="3" t="str">
        <f>IF(CRHPElig=" -  ","Effectuez l’étape 1",IF(CRHPElig="La baisse de revenus n'est pas admissible dans le cadre du PEREC",CRHPElig,IF(AND(INDEX(claimPeriodNo,MATCH('Étape 1) Taux'!$A$8,claimPeriods,0))&gt;17,INDEX(claimPeriodNo,MATCH('Étape 1) Taux'!$A$8,claimPeriods,0))&lt;20,revenueReduction&lt;0.1),0,IF(NOT(ISNUMBER(F1048)),0,IF($D1048="Oui",0,IF($C1048="Non - avec lien de dépendance",MIN(2258,F1048,$E1048),MIN(2258,F1048)))))))</f>
        <v>Effectuez l’étape 1</v>
      </c>
      <c r="K1048" s="3" t="str">
        <f>IF(CRHPElig=" -  ","Effectuez l’étape 1",IF(CRHPElig="La baisse de revenus n'est pas admissible dans le cadre du PEREC",CRHPElig,IF(AND(INDEX(claimPeriodNo,MATCH('Étape 1) Taux'!$A$8,claimPeriods,0))&gt;17,INDEX(claimPeriodNo,MATCH('Étape 1) Taux'!$A$8,claimPeriods,0))&lt;20,revenueReduction&lt;0.1),0,IF(NOT(ISNUMBER(G1048)),0,IF($D1048="Oui",0,IF($C1048="Non - avec lien de dépendance",MIN(2258,G1048,$E1048),MIN(2258,G1048)))))))</f>
        <v>Effectuez l’étape 1</v>
      </c>
      <c r="L1048" s="3">
        <f t="shared" si="66"/>
        <v>0</v>
      </c>
      <c r="M1048" s="3">
        <f t="shared" si="67"/>
        <v>0</v>
      </c>
    </row>
    <row r="1049" spans="8:13" x14ac:dyDescent="0.3">
      <c r="H1049" s="52" t="str">
        <f t="shared" si="64"/>
        <v>Calculez d'abord la baisse moyenne de vos revenus sur 12 mois à l'étape 2)</v>
      </c>
      <c r="I1049" s="52" t="str">
        <f t="shared" si="65"/>
        <v>Calculez d'abord la baisse moyenne de vos revenus sur 12 mois à l'étape 2)</v>
      </c>
      <c r="J1049" s="3" t="str">
        <f>IF(CRHPElig=" -  ","Effectuez l’étape 1",IF(CRHPElig="La baisse de revenus n'est pas admissible dans le cadre du PEREC",CRHPElig,IF(AND(INDEX(claimPeriodNo,MATCH('Étape 1) Taux'!$A$8,claimPeriods,0))&gt;17,INDEX(claimPeriodNo,MATCH('Étape 1) Taux'!$A$8,claimPeriods,0))&lt;20,revenueReduction&lt;0.1),0,IF(NOT(ISNUMBER(F1049)),0,IF($D1049="Oui",0,IF($C1049="Non - avec lien de dépendance",MIN(2258,F1049,$E1049),MIN(2258,F1049)))))))</f>
        <v>Effectuez l’étape 1</v>
      </c>
      <c r="K1049" s="3" t="str">
        <f>IF(CRHPElig=" -  ","Effectuez l’étape 1",IF(CRHPElig="La baisse de revenus n'est pas admissible dans le cadre du PEREC",CRHPElig,IF(AND(INDEX(claimPeriodNo,MATCH('Étape 1) Taux'!$A$8,claimPeriods,0))&gt;17,INDEX(claimPeriodNo,MATCH('Étape 1) Taux'!$A$8,claimPeriods,0))&lt;20,revenueReduction&lt;0.1),0,IF(NOT(ISNUMBER(G1049)),0,IF($D1049="Oui",0,IF($C1049="Non - avec lien de dépendance",MIN(2258,G1049,$E1049),MIN(2258,G1049)))))))</f>
        <v>Effectuez l’étape 1</v>
      </c>
      <c r="L1049" s="3">
        <f t="shared" si="66"/>
        <v>0</v>
      </c>
      <c r="M1049" s="3">
        <f t="shared" si="67"/>
        <v>0</v>
      </c>
    </row>
    <row r="1050" spans="8:13" x14ac:dyDescent="0.3">
      <c r="H1050" s="52" t="str">
        <f t="shared" si="64"/>
        <v>Calculez d'abord la baisse moyenne de vos revenus sur 12 mois à l'étape 2)</v>
      </c>
      <c r="I1050" s="52" t="str">
        <f t="shared" si="65"/>
        <v>Calculez d'abord la baisse moyenne de vos revenus sur 12 mois à l'étape 2)</v>
      </c>
      <c r="J1050" s="3" t="str">
        <f>IF(CRHPElig=" -  ","Effectuez l’étape 1",IF(CRHPElig="La baisse de revenus n'est pas admissible dans le cadre du PEREC",CRHPElig,IF(AND(INDEX(claimPeriodNo,MATCH('Étape 1) Taux'!$A$8,claimPeriods,0))&gt;17,INDEX(claimPeriodNo,MATCH('Étape 1) Taux'!$A$8,claimPeriods,0))&lt;20,revenueReduction&lt;0.1),0,IF(NOT(ISNUMBER(F1050)),0,IF($D1050="Oui",0,IF($C1050="Non - avec lien de dépendance",MIN(2258,F1050,$E1050),MIN(2258,F1050)))))))</f>
        <v>Effectuez l’étape 1</v>
      </c>
      <c r="K1050" s="3" t="str">
        <f>IF(CRHPElig=" -  ","Effectuez l’étape 1",IF(CRHPElig="La baisse de revenus n'est pas admissible dans le cadre du PEREC",CRHPElig,IF(AND(INDEX(claimPeriodNo,MATCH('Étape 1) Taux'!$A$8,claimPeriods,0))&gt;17,INDEX(claimPeriodNo,MATCH('Étape 1) Taux'!$A$8,claimPeriods,0))&lt;20,revenueReduction&lt;0.1),0,IF(NOT(ISNUMBER(G1050)),0,IF($D1050="Oui",0,IF($C1050="Non - avec lien de dépendance",MIN(2258,G1050,$E1050),MIN(2258,G1050)))))))</f>
        <v>Effectuez l’étape 1</v>
      </c>
      <c r="L1050" s="3">
        <f t="shared" si="66"/>
        <v>0</v>
      </c>
      <c r="M1050" s="3">
        <f t="shared" si="67"/>
        <v>0</v>
      </c>
    </row>
    <row r="1051" spans="8:13" x14ac:dyDescent="0.3">
      <c r="H1051" s="52" t="str">
        <f t="shared" si="64"/>
        <v>Calculez d'abord la baisse moyenne de vos revenus sur 12 mois à l'étape 2)</v>
      </c>
      <c r="I1051" s="52" t="str">
        <f t="shared" si="65"/>
        <v>Calculez d'abord la baisse moyenne de vos revenus sur 12 mois à l'étape 2)</v>
      </c>
      <c r="J1051" s="3" t="str">
        <f>IF(CRHPElig=" -  ","Effectuez l’étape 1",IF(CRHPElig="La baisse de revenus n'est pas admissible dans le cadre du PEREC",CRHPElig,IF(AND(INDEX(claimPeriodNo,MATCH('Étape 1) Taux'!$A$8,claimPeriods,0))&gt;17,INDEX(claimPeriodNo,MATCH('Étape 1) Taux'!$A$8,claimPeriods,0))&lt;20,revenueReduction&lt;0.1),0,IF(NOT(ISNUMBER(F1051)),0,IF($D1051="Oui",0,IF($C1051="Non - avec lien de dépendance",MIN(2258,F1051,$E1051),MIN(2258,F1051)))))))</f>
        <v>Effectuez l’étape 1</v>
      </c>
      <c r="K1051" s="3" t="str">
        <f>IF(CRHPElig=" -  ","Effectuez l’étape 1",IF(CRHPElig="La baisse de revenus n'est pas admissible dans le cadre du PEREC",CRHPElig,IF(AND(INDEX(claimPeriodNo,MATCH('Étape 1) Taux'!$A$8,claimPeriods,0))&gt;17,INDEX(claimPeriodNo,MATCH('Étape 1) Taux'!$A$8,claimPeriods,0))&lt;20,revenueReduction&lt;0.1),0,IF(NOT(ISNUMBER(G1051)),0,IF($D1051="Oui",0,IF($C1051="Non - avec lien de dépendance",MIN(2258,G1051,$E1051),MIN(2258,G1051)))))))</f>
        <v>Effectuez l’étape 1</v>
      </c>
      <c r="L1051" s="3">
        <f t="shared" si="66"/>
        <v>0</v>
      </c>
      <c r="M1051" s="3">
        <f t="shared" si="67"/>
        <v>0</v>
      </c>
    </row>
    <row r="1052" spans="8:13" x14ac:dyDescent="0.3">
      <c r="H1052" s="52" t="str">
        <f t="shared" si="64"/>
        <v>Calculez d'abord la baisse moyenne de vos revenus sur 12 mois à l'étape 2)</v>
      </c>
      <c r="I1052" s="52" t="str">
        <f t="shared" si="65"/>
        <v>Calculez d'abord la baisse moyenne de vos revenus sur 12 mois à l'étape 2)</v>
      </c>
      <c r="J1052" s="3" t="str">
        <f>IF(CRHPElig=" -  ","Effectuez l’étape 1",IF(CRHPElig="La baisse de revenus n'est pas admissible dans le cadre du PEREC",CRHPElig,IF(AND(INDEX(claimPeriodNo,MATCH('Étape 1) Taux'!$A$8,claimPeriods,0))&gt;17,INDEX(claimPeriodNo,MATCH('Étape 1) Taux'!$A$8,claimPeriods,0))&lt;20,revenueReduction&lt;0.1),0,IF(NOT(ISNUMBER(F1052)),0,IF($D1052="Oui",0,IF($C1052="Non - avec lien de dépendance",MIN(2258,F1052,$E1052),MIN(2258,F1052)))))))</f>
        <v>Effectuez l’étape 1</v>
      </c>
      <c r="K1052" s="3" t="str">
        <f>IF(CRHPElig=" -  ","Effectuez l’étape 1",IF(CRHPElig="La baisse de revenus n'est pas admissible dans le cadre du PEREC",CRHPElig,IF(AND(INDEX(claimPeriodNo,MATCH('Étape 1) Taux'!$A$8,claimPeriods,0))&gt;17,INDEX(claimPeriodNo,MATCH('Étape 1) Taux'!$A$8,claimPeriods,0))&lt;20,revenueReduction&lt;0.1),0,IF(NOT(ISNUMBER(G1052)),0,IF($D1052="Oui",0,IF($C1052="Non - avec lien de dépendance",MIN(2258,G1052,$E1052),MIN(2258,G1052)))))))</f>
        <v>Effectuez l’étape 1</v>
      </c>
      <c r="L1052" s="3">
        <f t="shared" si="66"/>
        <v>0</v>
      </c>
      <c r="M1052" s="3">
        <f t="shared" si="67"/>
        <v>0</v>
      </c>
    </row>
    <row r="1053" spans="8:13" x14ac:dyDescent="0.3">
      <c r="H1053" s="52" t="str">
        <f t="shared" si="64"/>
        <v>Calculez d'abord la baisse moyenne de vos revenus sur 12 mois à l'étape 2)</v>
      </c>
      <c r="I1053" s="52" t="str">
        <f t="shared" si="65"/>
        <v>Calculez d'abord la baisse moyenne de vos revenus sur 12 mois à l'étape 2)</v>
      </c>
      <c r="J1053" s="3" t="str">
        <f>IF(CRHPElig=" -  ","Effectuez l’étape 1",IF(CRHPElig="La baisse de revenus n'est pas admissible dans le cadre du PEREC",CRHPElig,IF(AND(INDEX(claimPeriodNo,MATCH('Étape 1) Taux'!$A$8,claimPeriods,0))&gt;17,INDEX(claimPeriodNo,MATCH('Étape 1) Taux'!$A$8,claimPeriods,0))&lt;20,revenueReduction&lt;0.1),0,IF(NOT(ISNUMBER(F1053)),0,IF($D1053="Oui",0,IF($C1053="Non - avec lien de dépendance",MIN(2258,F1053,$E1053),MIN(2258,F1053)))))))</f>
        <v>Effectuez l’étape 1</v>
      </c>
      <c r="K1053" s="3" t="str">
        <f>IF(CRHPElig=" -  ","Effectuez l’étape 1",IF(CRHPElig="La baisse de revenus n'est pas admissible dans le cadre du PEREC",CRHPElig,IF(AND(INDEX(claimPeriodNo,MATCH('Étape 1) Taux'!$A$8,claimPeriods,0))&gt;17,INDEX(claimPeriodNo,MATCH('Étape 1) Taux'!$A$8,claimPeriods,0))&lt;20,revenueReduction&lt;0.1),0,IF(NOT(ISNUMBER(G1053)),0,IF($D1053="Oui",0,IF($C1053="Non - avec lien de dépendance",MIN(2258,G1053,$E1053),MIN(2258,G1053)))))))</f>
        <v>Effectuez l’étape 1</v>
      </c>
      <c r="L1053" s="3">
        <f t="shared" si="66"/>
        <v>0</v>
      </c>
      <c r="M1053" s="3">
        <f t="shared" si="67"/>
        <v>0</v>
      </c>
    </row>
    <row r="1054" spans="8:13" x14ac:dyDescent="0.3">
      <c r="H1054" s="52" t="str">
        <f t="shared" si="64"/>
        <v>Calculez d'abord la baisse moyenne de vos revenus sur 12 mois à l'étape 2)</v>
      </c>
      <c r="I1054" s="52" t="str">
        <f t="shared" si="65"/>
        <v>Calculez d'abord la baisse moyenne de vos revenus sur 12 mois à l'étape 2)</v>
      </c>
      <c r="J1054" s="3" t="str">
        <f>IF(CRHPElig=" -  ","Effectuez l’étape 1",IF(CRHPElig="La baisse de revenus n'est pas admissible dans le cadre du PEREC",CRHPElig,IF(AND(INDEX(claimPeriodNo,MATCH('Étape 1) Taux'!$A$8,claimPeriods,0))&gt;17,INDEX(claimPeriodNo,MATCH('Étape 1) Taux'!$A$8,claimPeriods,0))&lt;20,revenueReduction&lt;0.1),0,IF(NOT(ISNUMBER(F1054)),0,IF($D1054="Oui",0,IF($C1054="Non - avec lien de dépendance",MIN(2258,F1054,$E1054),MIN(2258,F1054)))))))</f>
        <v>Effectuez l’étape 1</v>
      </c>
      <c r="K1054" s="3" t="str">
        <f>IF(CRHPElig=" -  ","Effectuez l’étape 1",IF(CRHPElig="La baisse de revenus n'est pas admissible dans le cadre du PEREC",CRHPElig,IF(AND(INDEX(claimPeriodNo,MATCH('Étape 1) Taux'!$A$8,claimPeriods,0))&gt;17,INDEX(claimPeriodNo,MATCH('Étape 1) Taux'!$A$8,claimPeriods,0))&lt;20,revenueReduction&lt;0.1),0,IF(NOT(ISNUMBER(G1054)),0,IF($D1054="Oui",0,IF($C1054="Non - avec lien de dépendance",MIN(2258,G1054,$E1054),MIN(2258,G1054)))))))</f>
        <v>Effectuez l’étape 1</v>
      </c>
      <c r="L1054" s="3">
        <f t="shared" si="66"/>
        <v>0</v>
      </c>
      <c r="M1054" s="3">
        <f t="shared" si="67"/>
        <v>0</v>
      </c>
    </row>
    <row r="1055" spans="8:13" x14ac:dyDescent="0.3">
      <c r="H1055" s="52" t="str">
        <f t="shared" si="64"/>
        <v>Calculez d'abord la baisse moyenne de vos revenus sur 12 mois à l'étape 2)</v>
      </c>
      <c r="I1055" s="52" t="str">
        <f t="shared" si="65"/>
        <v>Calculez d'abord la baisse moyenne de vos revenus sur 12 mois à l'étape 2)</v>
      </c>
      <c r="J1055" s="3" t="str">
        <f>IF(CRHPElig=" -  ","Effectuez l’étape 1",IF(CRHPElig="La baisse de revenus n'est pas admissible dans le cadre du PEREC",CRHPElig,IF(AND(INDEX(claimPeriodNo,MATCH('Étape 1) Taux'!$A$8,claimPeriods,0))&gt;17,INDEX(claimPeriodNo,MATCH('Étape 1) Taux'!$A$8,claimPeriods,0))&lt;20,revenueReduction&lt;0.1),0,IF(NOT(ISNUMBER(F1055)),0,IF($D1055="Oui",0,IF($C1055="Non - avec lien de dépendance",MIN(2258,F1055,$E1055),MIN(2258,F1055)))))))</f>
        <v>Effectuez l’étape 1</v>
      </c>
      <c r="K1055" s="3" t="str">
        <f>IF(CRHPElig=" -  ","Effectuez l’étape 1",IF(CRHPElig="La baisse de revenus n'est pas admissible dans le cadre du PEREC",CRHPElig,IF(AND(INDEX(claimPeriodNo,MATCH('Étape 1) Taux'!$A$8,claimPeriods,0))&gt;17,INDEX(claimPeriodNo,MATCH('Étape 1) Taux'!$A$8,claimPeriods,0))&lt;20,revenueReduction&lt;0.1),0,IF(NOT(ISNUMBER(G1055)),0,IF($D1055="Oui",0,IF($C1055="Non - avec lien de dépendance",MIN(2258,G1055,$E1055),MIN(2258,G1055)))))))</f>
        <v>Effectuez l’étape 1</v>
      </c>
      <c r="L1055" s="3">
        <f t="shared" si="66"/>
        <v>0</v>
      </c>
      <c r="M1055" s="3">
        <f t="shared" si="67"/>
        <v>0</v>
      </c>
    </row>
    <row r="1056" spans="8:13" x14ac:dyDescent="0.3">
      <c r="H1056" s="52" t="str">
        <f t="shared" si="64"/>
        <v>Calculez d'abord la baisse moyenne de vos revenus sur 12 mois à l'étape 2)</v>
      </c>
      <c r="I1056" s="52" t="str">
        <f t="shared" si="65"/>
        <v>Calculez d'abord la baisse moyenne de vos revenus sur 12 mois à l'étape 2)</v>
      </c>
      <c r="J1056" s="3" t="str">
        <f>IF(CRHPElig=" -  ","Effectuez l’étape 1",IF(CRHPElig="La baisse de revenus n'est pas admissible dans le cadre du PEREC",CRHPElig,IF(AND(INDEX(claimPeriodNo,MATCH('Étape 1) Taux'!$A$8,claimPeriods,0))&gt;17,INDEX(claimPeriodNo,MATCH('Étape 1) Taux'!$A$8,claimPeriods,0))&lt;20,revenueReduction&lt;0.1),0,IF(NOT(ISNUMBER(F1056)),0,IF($D1056="Oui",0,IF($C1056="Non - avec lien de dépendance",MIN(2258,F1056,$E1056),MIN(2258,F1056)))))))</f>
        <v>Effectuez l’étape 1</v>
      </c>
      <c r="K1056" s="3" t="str">
        <f>IF(CRHPElig=" -  ","Effectuez l’étape 1",IF(CRHPElig="La baisse de revenus n'est pas admissible dans le cadre du PEREC",CRHPElig,IF(AND(INDEX(claimPeriodNo,MATCH('Étape 1) Taux'!$A$8,claimPeriods,0))&gt;17,INDEX(claimPeriodNo,MATCH('Étape 1) Taux'!$A$8,claimPeriods,0))&lt;20,revenueReduction&lt;0.1),0,IF(NOT(ISNUMBER(G1056)),0,IF($D1056="Oui",0,IF($C1056="Non - avec lien de dépendance",MIN(2258,G1056,$E1056),MIN(2258,G1056)))))))</f>
        <v>Effectuez l’étape 1</v>
      </c>
      <c r="L1056" s="3">
        <f t="shared" si="66"/>
        <v>0</v>
      </c>
      <c r="M1056" s="3">
        <f t="shared" si="67"/>
        <v>0</v>
      </c>
    </row>
    <row r="1057" spans="8:13" x14ac:dyDescent="0.3">
      <c r="H1057" s="52" t="str">
        <f t="shared" si="64"/>
        <v>Calculez d'abord la baisse moyenne de vos revenus sur 12 mois à l'étape 2)</v>
      </c>
      <c r="I1057" s="52" t="str">
        <f t="shared" si="65"/>
        <v>Calculez d'abord la baisse moyenne de vos revenus sur 12 mois à l'étape 2)</v>
      </c>
      <c r="J1057" s="3" t="str">
        <f>IF(CRHPElig=" -  ","Effectuez l’étape 1",IF(CRHPElig="La baisse de revenus n'est pas admissible dans le cadre du PEREC",CRHPElig,IF(AND(INDEX(claimPeriodNo,MATCH('Étape 1) Taux'!$A$8,claimPeriods,0))&gt;17,INDEX(claimPeriodNo,MATCH('Étape 1) Taux'!$A$8,claimPeriods,0))&lt;20,revenueReduction&lt;0.1),0,IF(NOT(ISNUMBER(F1057)),0,IF($D1057="Oui",0,IF($C1057="Non - avec lien de dépendance",MIN(2258,F1057,$E1057),MIN(2258,F1057)))))))</f>
        <v>Effectuez l’étape 1</v>
      </c>
      <c r="K1057" s="3" t="str">
        <f>IF(CRHPElig=" -  ","Effectuez l’étape 1",IF(CRHPElig="La baisse de revenus n'est pas admissible dans le cadre du PEREC",CRHPElig,IF(AND(INDEX(claimPeriodNo,MATCH('Étape 1) Taux'!$A$8,claimPeriods,0))&gt;17,INDEX(claimPeriodNo,MATCH('Étape 1) Taux'!$A$8,claimPeriods,0))&lt;20,revenueReduction&lt;0.1),0,IF(NOT(ISNUMBER(G1057)),0,IF($D1057="Oui",0,IF($C1057="Non - avec lien de dépendance",MIN(2258,G1057,$E1057),MIN(2258,G1057)))))))</f>
        <v>Effectuez l’étape 1</v>
      </c>
      <c r="L1057" s="3">
        <f t="shared" si="66"/>
        <v>0</v>
      </c>
      <c r="M1057" s="3">
        <f t="shared" si="67"/>
        <v>0</v>
      </c>
    </row>
    <row r="1058" spans="8:13" x14ac:dyDescent="0.3">
      <c r="H1058" s="52" t="str">
        <f t="shared" si="64"/>
        <v>Calculez d'abord la baisse moyenne de vos revenus sur 12 mois à l'étape 2)</v>
      </c>
      <c r="I1058" s="52" t="str">
        <f t="shared" si="65"/>
        <v>Calculez d'abord la baisse moyenne de vos revenus sur 12 mois à l'étape 2)</v>
      </c>
      <c r="J1058" s="3" t="str">
        <f>IF(CRHPElig=" -  ","Effectuez l’étape 1",IF(CRHPElig="La baisse de revenus n'est pas admissible dans le cadre du PEREC",CRHPElig,IF(AND(INDEX(claimPeriodNo,MATCH('Étape 1) Taux'!$A$8,claimPeriods,0))&gt;17,INDEX(claimPeriodNo,MATCH('Étape 1) Taux'!$A$8,claimPeriods,0))&lt;20,revenueReduction&lt;0.1),0,IF(NOT(ISNUMBER(F1058)),0,IF($D1058="Oui",0,IF($C1058="Non - avec lien de dépendance",MIN(2258,F1058,$E1058),MIN(2258,F1058)))))))</f>
        <v>Effectuez l’étape 1</v>
      </c>
      <c r="K1058" s="3" t="str">
        <f>IF(CRHPElig=" -  ","Effectuez l’étape 1",IF(CRHPElig="La baisse de revenus n'est pas admissible dans le cadre du PEREC",CRHPElig,IF(AND(INDEX(claimPeriodNo,MATCH('Étape 1) Taux'!$A$8,claimPeriods,0))&gt;17,INDEX(claimPeriodNo,MATCH('Étape 1) Taux'!$A$8,claimPeriods,0))&lt;20,revenueReduction&lt;0.1),0,IF(NOT(ISNUMBER(G1058)),0,IF($D1058="Oui",0,IF($C1058="Non - avec lien de dépendance",MIN(2258,G1058,$E1058),MIN(2258,G1058)))))))</f>
        <v>Effectuez l’étape 1</v>
      </c>
      <c r="L1058" s="3">
        <f t="shared" si="66"/>
        <v>0</v>
      </c>
      <c r="M1058" s="3">
        <f t="shared" si="67"/>
        <v>0</v>
      </c>
    </row>
    <row r="1059" spans="8:13" x14ac:dyDescent="0.3">
      <c r="H1059" s="52" t="str">
        <f t="shared" si="64"/>
        <v>Calculez d'abord la baisse moyenne de vos revenus sur 12 mois à l'étape 2)</v>
      </c>
      <c r="I1059" s="52" t="str">
        <f t="shared" si="65"/>
        <v>Calculez d'abord la baisse moyenne de vos revenus sur 12 mois à l'étape 2)</v>
      </c>
      <c r="J1059" s="3" t="str">
        <f>IF(CRHPElig=" -  ","Effectuez l’étape 1",IF(CRHPElig="La baisse de revenus n'est pas admissible dans le cadre du PEREC",CRHPElig,IF(AND(INDEX(claimPeriodNo,MATCH('Étape 1) Taux'!$A$8,claimPeriods,0))&gt;17,INDEX(claimPeriodNo,MATCH('Étape 1) Taux'!$A$8,claimPeriods,0))&lt;20,revenueReduction&lt;0.1),0,IF(NOT(ISNUMBER(F1059)),0,IF($D1059="Oui",0,IF($C1059="Non - avec lien de dépendance",MIN(2258,F1059,$E1059),MIN(2258,F1059)))))))</f>
        <v>Effectuez l’étape 1</v>
      </c>
      <c r="K1059" s="3" t="str">
        <f>IF(CRHPElig=" -  ","Effectuez l’étape 1",IF(CRHPElig="La baisse de revenus n'est pas admissible dans le cadre du PEREC",CRHPElig,IF(AND(INDEX(claimPeriodNo,MATCH('Étape 1) Taux'!$A$8,claimPeriods,0))&gt;17,INDEX(claimPeriodNo,MATCH('Étape 1) Taux'!$A$8,claimPeriods,0))&lt;20,revenueReduction&lt;0.1),0,IF(NOT(ISNUMBER(G1059)),0,IF($D1059="Oui",0,IF($C1059="Non - avec lien de dépendance",MIN(2258,G1059,$E1059),MIN(2258,G1059)))))))</f>
        <v>Effectuez l’étape 1</v>
      </c>
      <c r="L1059" s="3">
        <f t="shared" si="66"/>
        <v>0</v>
      </c>
      <c r="M1059" s="3">
        <f t="shared" si="67"/>
        <v>0</v>
      </c>
    </row>
    <row r="1060" spans="8:13" x14ac:dyDescent="0.3">
      <c r="H1060" s="52" t="str">
        <f t="shared" si="64"/>
        <v>Calculez d'abord la baisse moyenne de vos revenus sur 12 mois à l'étape 2)</v>
      </c>
      <c r="I1060" s="52" t="str">
        <f t="shared" si="65"/>
        <v>Calculez d'abord la baisse moyenne de vos revenus sur 12 mois à l'étape 2)</v>
      </c>
      <c r="J1060" s="3" t="str">
        <f>IF(CRHPElig=" -  ","Effectuez l’étape 1",IF(CRHPElig="La baisse de revenus n'est pas admissible dans le cadre du PEREC",CRHPElig,IF(AND(INDEX(claimPeriodNo,MATCH('Étape 1) Taux'!$A$8,claimPeriods,0))&gt;17,INDEX(claimPeriodNo,MATCH('Étape 1) Taux'!$A$8,claimPeriods,0))&lt;20,revenueReduction&lt;0.1),0,IF(NOT(ISNUMBER(F1060)),0,IF($D1060="Oui",0,IF($C1060="Non - avec lien de dépendance",MIN(2258,F1060,$E1060),MIN(2258,F1060)))))))</f>
        <v>Effectuez l’étape 1</v>
      </c>
      <c r="K1060" s="3" t="str">
        <f>IF(CRHPElig=" -  ","Effectuez l’étape 1",IF(CRHPElig="La baisse de revenus n'est pas admissible dans le cadre du PEREC",CRHPElig,IF(AND(INDEX(claimPeriodNo,MATCH('Étape 1) Taux'!$A$8,claimPeriods,0))&gt;17,INDEX(claimPeriodNo,MATCH('Étape 1) Taux'!$A$8,claimPeriods,0))&lt;20,revenueReduction&lt;0.1),0,IF(NOT(ISNUMBER(G1060)),0,IF($D1060="Oui",0,IF($C1060="Non - avec lien de dépendance",MIN(2258,G1060,$E1060),MIN(2258,G1060)))))))</f>
        <v>Effectuez l’étape 1</v>
      </c>
      <c r="L1060" s="3">
        <f t="shared" si="66"/>
        <v>0</v>
      </c>
      <c r="M1060" s="3">
        <f t="shared" si="67"/>
        <v>0</v>
      </c>
    </row>
    <row r="1061" spans="8:13" x14ac:dyDescent="0.3">
      <c r="H1061" s="52" t="str">
        <f t="shared" si="64"/>
        <v>Calculez d'abord la baisse moyenne de vos revenus sur 12 mois à l'étape 2)</v>
      </c>
      <c r="I1061" s="52" t="str">
        <f t="shared" si="65"/>
        <v>Calculez d'abord la baisse moyenne de vos revenus sur 12 mois à l'étape 2)</v>
      </c>
      <c r="J1061" s="3" t="str">
        <f>IF(CRHPElig=" -  ","Effectuez l’étape 1",IF(CRHPElig="La baisse de revenus n'est pas admissible dans le cadre du PEREC",CRHPElig,IF(AND(INDEX(claimPeriodNo,MATCH('Étape 1) Taux'!$A$8,claimPeriods,0))&gt;17,INDEX(claimPeriodNo,MATCH('Étape 1) Taux'!$A$8,claimPeriods,0))&lt;20,revenueReduction&lt;0.1),0,IF(NOT(ISNUMBER(F1061)),0,IF($D1061="Oui",0,IF($C1061="Non - avec lien de dépendance",MIN(2258,F1061,$E1061),MIN(2258,F1061)))))))</f>
        <v>Effectuez l’étape 1</v>
      </c>
      <c r="K1061" s="3" t="str">
        <f>IF(CRHPElig=" -  ","Effectuez l’étape 1",IF(CRHPElig="La baisse de revenus n'est pas admissible dans le cadre du PEREC",CRHPElig,IF(AND(INDEX(claimPeriodNo,MATCH('Étape 1) Taux'!$A$8,claimPeriods,0))&gt;17,INDEX(claimPeriodNo,MATCH('Étape 1) Taux'!$A$8,claimPeriods,0))&lt;20,revenueReduction&lt;0.1),0,IF(NOT(ISNUMBER(G1061)),0,IF($D1061="Oui",0,IF($C1061="Non - avec lien de dépendance",MIN(2258,G1061,$E1061),MIN(2258,G1061)))))))</f>
        <v>Effectuez l’étape 1</v>
      </c>
      <c r="L1061" s="3">
        <f t="shared" si="66"/>
        <v>0</v>
      </c>
      <c r="M1061" s="3">
        <f t="shared" si="67"/>
        <v>0</v>
      </c>
    </row>
    <row r="1062" spans="8:13" x14ac:dyDescent="0.3">
      <c r="H1062" s="52" t="str">
        <f t="shared" si="64"/>
        <v>Calculez d'abord la baisse moyenne de vos revenus sur 12 mois à l'étape 2)</v>
      </c>
      <c r="I1062" s="52" t="str">
        <f t="shared" si="65"/>
        <v>Calculez d'abord la baisse moyenne de vos revenus sur 12 mois à l'étape 2)</v>
      </c>
      <c r="J1062" s="3" t="str">
        <f>IF(CRHPElig=" -  ","Effectuez l’étape 1",IF(CRHPElig="La baisse de revenus n'est pas admissible dans le cadre du PEREC",CRHPElig,IF(AND(INDEX(claimPeriodNo,MATCH('Étape 1) Taux'!$A$8,claimPeriods,0))&gt;17,INDEX(claimPeriodNo,MATCH('Étape 1) Taux'!$A$8,claimPeriods,0))&lt;20,revenueReduction&lt;0.1),0,IF(NOT(ISNUMBER(F1062)),0,IF($D1062="Oui",0,IF($C1062="Non - avec lien de dépendance",MIN(2258,F1062,$E1062),MIN(2258,F1062)))))))</f>
        <v>Effectuez l’étape 1</v>
      </c>
      <c r="K1062" s="3" t="str">
        <f>IF(CRHPElig=" -  ","Effectuez l’étape 1",IF(CRHPElig="La baisse de revenus n'est pas admissible dans le cadre du PEREC",CRHPElig,IF(AND(INDEX(claimPeriodNo,MATCH('Étape 1) Taux'!$A$8,claimPeriods,0))&gt;17,INDEX(claimPeriodNo,MATCH('Étape 1) Taux'!$A$8,claimPeriods,0))&lt;20,revenueReduction&lt;0.1),0,IF(NOT(ISNUMBER(G1062)),0,IF($D1062="Oui",0,IF($C1062="Non - avec lien de dépendance",MIN(2258,G1062,$E1062),MIN(2258,G1062)))))))</f>
        <v>Effectuez l’étape 1</v>
      </c>
      <c r="L1062" s="3">
        <f t="shared" si="66"/>
        <v>0</v>
      </c>
      <c r="M1062" s="3">
        <f t="shared" si="67"/>
        <v>0</v>
      </c>
    </row>
    <row r="1063" spans="8:13" x14ac:dyDescent="0.3">
      <c r="H1063" s="52" t="str">
        <f t="shared" si="64"/>
        <v>Calculez d'abord la baisse moyenne de vos revenus sur 12 mois à l'étape 2)</v>
      </c>
      <c r="I1063" s="52" t="str">
        <f t="shared" si="65"/>
        <v>Calculez d'abord la baisse moyenne de vos revenus sur 12 mois à l'étape 2)</v>
      </c>
      <c r="J1063" s="3" t="str">
        <f>IF(CRHPElig=" -  ","Effectuez l’étape 1",IF(CRHPElig="La baisse de revenus n'est pas admissible dans le cadre du PEREC",CRHPElig,IF(AND(INDEX(claimPeriodNo,MATCH('Étape 1) Taux'!$A$8,claimPeriods,0))&gt;17,INDEX(claimPeriodNo,MATCH('Étape 1) Taux'!$A$8,claimPeriods,0))&lt;20,revenueReduction&lt;0.1),0,IF(NOT(ISNUMBER(F1063)),0,IF($D1063="Oui",0,IF($C1063="Non - avec lien de dépendance",MIN(2258,F1063,$E1063),MIN(2258,F1063)))))))</f>
        <v>Effectuez l’étape 1</v>
      </c>
      <c r="K1063" s="3" t="str">
        <f>IF(CRHPElig=" -  ","Effectuez l’étape 1",IF(CRHPElig="La baisse de revenus n'est pas admissible dans le cadre du PEREC",CRHPElig,IF(AND(INDEX(claimPeriodNo,MATCH('Étape 1) Taux'!$A$8,claimPeriods,0))&gt;17,INDEX(claimPeriodNo,MATCH('Étape 1) Taux'!$A$8,claimPeriods,0))&lt;20,revenueReduction&lt;0.1),0,IF(NOT(ISNUMBER(G1063)),0,IF($D1063="Oui",0,IF($C1063="Non - avec lien de dépendance",MIN(2258,G1063,$E1063),MIN(2258,G1063)))))))</f>
        <v>Effectuez l’étape 1</v>
      </c>
      <c r="L1063" s="3">
        <f t="shared" si="66"/>
        <v>0</v>
      </c>
      <c r="M1063" s="3">
        <f t="shared" si="67"/>
        <v>0</v>
      </c>
    </row>
    <row r="1064" spans="8:13" x14ac:dyDescent="0.3">
      <c r="H1064" s="52" t="str">
        <f t="shared" si="64"/>
        <v>Calculez d'abord la baisse moyenne de vos revenus sur 12 mois à l'étape 2)</v>
      </c>
      <c r="I1064" s="52" t="str">
        <f t="shared" si="65"/>
        <v>Calculez d'abord la baisse moyenne de vos revenus sur 12 mois à l'étape 2)</v>
      </c>
      <c r="J1064" s="3" t="str">
        <f>IF(CRHPElig=" -  ","Effectuez l’étape 1",IF(CRHPElig="La baisse de revenus n'est pas admissible dans le cadre du PEREC",CRHPElig,IF(AND(INDEX(claimPeriodNo,MATCH('Étape 1) Taux'!$A$8,claimPeriods,0))&gt;17,INDEX(claimPeriodNo,MATCH('Étape 1) Taux'!$A$8,claimPeriods,0))&lt;20,revenueReduction&lt;0.1),0,IF(NOT(ISNUMBER(F1064)),0,IF($D1064="Oui",0,IF($C1064="Non - avec lien de dépendance",MIN(2258,F1064,$E1064),MIN(2258,F1064)))))))</f>
        <v>Effectuez l’étape 1</v>
      </c>
      <c r="K1064" s="3" t="str">
        <f>IF(CRHPElig=" -  ","Effectuez l’étape 1",IF(CRHPElig="La baisse de revenus n'est pas admissible dans le cadre du PEREC",CRHPElig,IF(AND(INDEX(claimPeriodNo,MATCH('Étape 1) Taux'!$A$8,claimPeriods,0))&gt;17,INDEX(claimPeriodNo,MATCH('Étape 1) Taux'!$A$8,claimPeriods,0))&lt;20,revenueReduction&lt;0.1),0,IF(NOT(ISNUMBER(G1064)),0,IF($D1064="Oui",0,IF($C1064="Non - avec lien de dépendance",MIN(2258,G1064,$E1064),MIN(2258,G1064)))))))</f>
        <v>Effectuez l’étape 1</v>
      </c>
      <c r="L1064" s="3">
        <f t="shared" si="66"/>
        <v>0</v>
      </c>
      <c r="M1064" s="3">
        <f t="shared" si="67"/>
        <v>0</v>
      </c>
    </row>
    <row r="1065" spans="8:13" x14ac:dyDescent="0.3">
      <c r="H1065" s="52" t="str">
        <f t="shared" si="64"/>
        <v>Calculez d'abord la baisse moyenne de vos revenus sur 12 mois à l'étape 2)</v>
      </c>
      <c r="I1065" s="52" t="str">
        <f t="shared" si="65"/>
        <v>Calculez d'abord la baisse moyenne de vos revenus sur 12 mois à l'étape 2)</v>
      </c>
      <c r="J1065" s="3" t="str">
        <f>IF(CRHPElig=" -  ","Effectuez l’étape 1",IF(CRHPElig="La baisse de revenus n'est pas admissible dans le cadre du PEREC",CRHPElig,IF(AND(INDEX(claimPeriodNo,MATCH('Étape 1) Taux'!$A$8,claimPeriods,0))&gt;17,INDEX(claimPeriodNo,MATCH('Étape 1) Taux'!$A$8,claimPeriods,0))&lt;20,revenueReduction&lt;0.1),0,IF(NOT(ISNUMBER(F1065)),0,IF($D1065="Oui",0,IF($C1065="Non - avec lien de dépendance",MIN(2258,F1065,$E1065),MIN(2258,F1065)))))))</f>
        <v>Effectuez l’étape 1</v>
      </c>
      <c r="K1065" s="3" t="str">
        <f>IF(CRHPElig=" -  ","Effectuez l’étape 1",IF(CRHPElig="La baisse de revenus n'est pas admissible dans le cadre du PEREC",CRHPElig,IF(AND(INDEX(claimPeriodNo,MATCH('Étape 1) Taux'!$A$8,claimPeriods,0))&gt;17,INDEX(claimPeriodNo,MATCH('Étape 1) Taux'!$A$8,claimPeriods,0))&lt;20,revenueReduction&lt;0.1),0,IF(NOT(ISNUMBER(G1065)),0,IF($D1065="Oui",0,IF($C1065="Non - avec lien de dépendance",MIN(2258,G1065,$E1065),MIN(2258,G1065)))))))</f>
        <v>Effectuez l’étape 1</v>
      </c>
      <c r="L1065" s="3">
        <f t="shared" si="66"/>
        <v>0</v>
      </c>
      <c r="M1065" s="3">
        <f t="shared" si="67"/>
        <v>0</v>
      </c>
    </row>
    <row r="1066" spans="8:13" x14ac:dyDescent="0.3">
      <c r="H1066" s="52" t="str">
        <f t="shared" si="64"/>
        <v>Calculez d'abord la baisse moyenne de vos revenus sur 12 mois à l'étape 2)</v>
      </c>
      <c r="I1066" s="52" t="str">
        <f t="shared" si="65"/>
        <v>Calculez d'abord la baisse moyenne de vos revenus sur 12 mois à l'étape 2)</v>
      </c>
      <c r="J1066" s="3" t="str">
        <f>IF(CRHPElig=" -  ","Effectuez l’étape 1",IF(CRHPElig="La baisse de revenus n'est pas admissible dans le cadre du PEREC",CRHPElig,IF(AND(INDEX(claimPeriodNo,MATCH('Étape 1) Taux'!$A$8,claimPeriods,0))&gt;17,INDEX(claimPeriodNo,MATCH('Étape 1) Taux'!$A$8,claimPeriods,0))&lt;20,revenueReduction&lt;0.1),0,IF(NOT(ISNUMBER(F1066)),0,IF($D1066="Oui",0,IF($C1066="Non - avec lien de dépendance",MIN(2258,F1066,$E1066),MIN(2258,F1066)))))))</f>
        <v>Effectuez l’étape 1</v>
      </c>
      <c r="K1066" s="3" t="str">
        <f>IF(CRHPElig=" -  ","Effectuez l’étape 1",IF(CRHPElig="La baisse de revenus n'est pas admissible dans le cadre du PEREC",CRHPElig,IF(AND(INDEX(claimPeriodNo,MATCH('Étape 1) Taux'!$A$8,claimPeriods,0))&gt;17,INDEX(claimPeriodNo,MATCH('Étape 1) Taux'!$A$8,claimPeriods,0))&lt;20,revenueReduction&lt;0.1),0,IF(NOT(ISNUMBER(G1066)),0,IF($D1066="Oui",0,IF($C1066="Non - avec lien de dépendance",MIN(2258,G1066,$E1066),MIN(2258,G1066)))))))</f>
        <v>Effectuez l’étape 1</v>
      </c>
      <c r="L1066" s="3">
        <f t="shared" si="66"/>
        <v>0</v>
      </c>
      <c r="M1066" s="3">
        <f t="shared" si="67"/>
        <v>0</v>
      </c>
    </row>
    <row r="1067" spans="8:13" x14ac:dyDescent="0.3">
      <c r="H1067" s="52" t="str">
        <f t="shared" si="64"/>
        <v>Calculez d'abord la baisse moyenne de vos revenus sur 12 mois à l'étape 2)</v>
      </c>
      <c r="I1067" s="52" t="str">
        <f t="shared" si="65"/>
        <v>Calculez d'abord la baisse moyenne de vos revenus sur 12 mois à l'étape 2)</v>
      </c>
      <c r="J1067" s="3" t="str">
        <f>IF(CRHPElig=" -  ","Effectuez l’étape 1",IF(CRHPElig="La baisse de revenus n'est pas admissible dans le cadre du PEREC",CRHPElig,IF(AND(INDEX(claimPeriodNo,MATCH('Étape 1) Taux'!$A$8,claimPeriods,0))&gt;17,INDEX(claimPeriodNo,MATCH('Étape 1) Taux'!$A$8,claimPeriods,0))&lt;20,revenueReduction&lt;0.1),0,IF(NOT(ISNUMBER(F1067)),0,IF($D1067="Oui",0,IF($C1067="Non - avec lien de dépendance",MIN(2258,F1067,$E1067),MIN(2258,F1067)))))))</f>
        <v>Effectuez l’étape 1</v>
      </c>
      <c r="K1067" s="3" t="str">
        <f>IF(CRHPElig=" -  ","Effectuez l’étape 1",IF(CRHPElig="La baisse de revenus n'est pas admissible dans le cadre du PEREC",CRHPElig,IF(AND(INDEX(claimPeriodNo,MATCH('Étape 1) Taux'!$A$8,claimPeriods,0))&gt;17,INDEX(claimPeriodNo,MATCH('Étape 1) Taux'!$A$8,claimPeriods,0))&lt;20,revenueReduction&lt;0.1),0,IF(NOT(ISNUMBER(G1067)),0,IF($D1067="Oui",0,IF($C1067="Non - avec lien de dépendance",MIN(2258,G1067,$E1067),MIN(2258,G1067)))))))</f>
        <v>Effectuez l’étape 1</v>
      </c>
      <c r="L1067" s="3">
        <f t="shared" si="66"/>
        <v>0</v>
      </c>
      <c r="M1067" s="3">
        <f t="shared" si="67"/>
        <v>0</v>
      </c>
    </row>
    <row r="1068" spans="8:13" x14ac:dyDescent="0.3">
      <c r="H1068" s="52" t="str">
        <f t="shared" si="64"/>
        <v>Calculez d'abord la baisse moyenne de vos revenus sur 12 mois à l'étape 2)</v>
      </c>
      <c r="I1068" s="52" t="str">
        <f t="shared" si="65"/>
        <v>Calculez d'abord la baisse moyenne de vos revenus sur 12 mois à l'étape 2)</v>
      </c>
      <c r="J1068" s="3" t="str">
        <f>IF(CRHPElig=" -  ","Effectuez l’étape 1",IF(CRHPElig="La baisse de revenus n'est pas admissible dans le cadre du PEREC",CRHPElig,IF(AND(INDEX(claimPeriodNo,MATCH('Étape 1) Taux'!$A$8,claimPeriods,0))&gt;17,INDEX(claimPeriodNo,MATCH('Étape 1) Taux'!$A$8,claimPeriods,0))&lt;20,revenueReduction&lt;0.1),0,IF(NOT(ISNUMBER(F1068)),0,IF($D1068="Oui",0,IF($C1068="Non - avec lien de dépendance",MIN(2258,F1068,$E1068),MIN(2258,F1068)))))))</f>
        <v>Effectuez l’étape 1</v>
      </c>
      <c r="K1068" s="3" t="str">
        <f>IF(CRHPElig=" -  ","Effectuez l’étape 1",IF(CRHPElig="La baisse de revenus n'est pas admissible dans le cadre du PEREC",CRHPElig,IF(AND(INDEX(claimPeriodNo,MATCH('Étape 1) Taux'!$A$8,claimPeriods,0))&gt;17,INDEX(claimPeriodNo,MATCH('Étape 1) Taux'!$A$8,claimPeriods,0))&lt;20,revenueReduction&lt;0.1),0,IF(NOT(ISNUMBER(G1068)),0,IF($D1068="Oui",0,IF($C1068="Non - avec lien de dépendance",MIN(2258,G1068,$E1068),MIN(2258,G1068)))))))</f>
        <v>Effectuez l’étape 1</v>
      </c>
      <c r="L1068" s="3">
        <f t="shared" si="66"/>
        <v>0</v>
      </c>
      <c r="M1068" s="3">
        <f t="shared" si="67"/>
        <v>0</v>
      </c>
    </row>
    <row r="1069" spans="8:13" x14ac:dyDescent="0.3">
      <c r="H1069" s="52" t="str">
        <f t="shared" si="64"/>
        <v>Calculez d'abord la baisse moyenne de vos revenus sur 12 mois à l'étape 2)</v>
      </c>
      <c r="I1069" s="52" t="str">
        <f t="shared" si="65"/>
        <v>Calculez d'abord la baisse moyenne de vos revenus sur 12 mois à l'étape 2)</v>
      </c>
      <c r="J1069" s="3" t="str">
        <f>IF(CRHPElig=" -  ","Effectuez l’étape 1",IF(CRHPElig="La baisse de revenus n'est pas admissible dans le cadre du PEREC",CRHPElig,IF(AND(INDEX(claimPeriodNo,MATCH('Étape 1) Taux'!$A$8,claimPeriods,0))&gt;17,INDEX(claimPeriodNo,MATCH('Étape 1) Taux'!$A$8,claimPeriods,0))&lt;20,revenueReduction&lt;0.1),0,IF(NOT(ISNUMBER(F1069)),0,IF($D1069="Oui",0,IF($C1069="Non - avec lien de dépendance",MIN(2258,F1069,$E1069),MIN(2258,F1069)))))))</f>
        <v>Effectuez l’étape 1</v>
      </c>
      <c r="K1069" s="3" t="str">
        <f>IF(CRHPElig=" -  ","Effectuez l’étape 1",IF(CRHPElig="La baisse de revenus n'est pas admissible dans le cadre du PEREC",CRHPElig,IF(AND(INDEX(claimPeriodNo,MATCH('Étape 1) Taux'!$A$8,claimPeriods,0))&gt;17,INDEX(claimPeriodNo,MATCH('Étape 1) Taux'!$A$8,claimPeriods,0))&lt;20,revenueReduction&lt;0.1),0,IF(NOT(ISNUMBER(G1069)),0,IF($D1069="Oui",0,IF($C1069="Non - avec lien de dépendance",MIN(2258,G1069,$E1069),MIN(2258,G1069)))))))</f>
        <v>Effectuez l’étape 1</v>
      </c>
      <c r="L1069" s="3">
        <f t="shared" si="66"/>
        <v>0</v>
      </c>
      <c r="M1069" s="3">
        <f t="shared" si="67"/>
        <v>0</v>
      </c>
    </row>
    <row r="1070" spans="8:13" x14ac:dyDescent="0.3">
      <c r="H1070" s="52" t="str">
        <f t="shared" si="64"/>
        <v>Calculez d'abord la baisse moyenne de vos revenus sur 12 mois à l'étape 2)</v>
      </c>
      <c r="I1070" s="52" t="str">
        <f t="shared" si="65"/>
        <v>Calculez d'abord la baisse moyenne de vos revenus sur 12 mois à l'étape 2)</v>
      </c>
      <c r="J1070" s="3" t="str">
        <f>IF(CRHPElig=" -  ","Effectuez l’étape 1",IF(CRHPElig="La baisse de revenus n'est pas admissible dans le cadre du PEREC",CRHPElig,IF(AND(INDEX(claimPeriodNo,MATCH('Étape 1) Taux'!$A$8,claimPeriods,0))&gt;17,INDEX(claimPeriodNo,MATCH('Étape 1) Taux'!$A$8,claimPeriods,0))&lt;20,revenueReduction&lt;0.1),0,IF(NOT(ISNUMBER(F1070)),0,IF($D1070="Oui",0,IF($C1070="Non - avec lien de dépendance",MIN(2258,F1070,$E1070),MIN(2258,F1070)))))))</f>
        <v>Effectuez l’étape 1</v>
      </c>
      <c r="K1070" s="3" t="str">
        <f>IF(CRHPElig=" -  ","Effectuez l’étape 1",IF(CRHPElig="La baisse de revenus n'est pas admissible dans le cadre du PEREC",CRHPElig,IF(AND(INDEX(claimPeriodNo,MATCH('Étape 1) Taux'!$A$8,claimPeriods,0))&gt;17,INDEX(claimPeriodNo,MATCH('Étape 1) Taux'!$A$8,claimPeriods,0))&lt;20,revenueReduction&lt;0.1),0,IF(NOT(ISNUMBER(G1070)),0,IF($D1070="Oui",0,IF($C1070="Non - avec lien de dépendance",MIN(2258,G1070,$E1070),MIN(2258,G1070)))))))</f>
        <v>Effectuez l’étape 1</v>
      </c>
      <c r="L1070" s="3">
        <f t="shared" si="66"/>
        <v>0</v>
      </c>
      <c r="M1070" s="3">
        <f t="shared" si="67"/>
        <v>0</v>
      </c>
    </row>
    <row r="1071" spans="8:13" x14ac:dyDescent="0.3">
      <c r="H1071" s="52" t="str">
        <f t="shared" si="64"/>
        <v>Calculez d'abord la baisse moyenne de vos revenus sur 12 mois à l'étape 2)</v>
      </c>
      <c r="I1071" s="52" t="str">
        <f t="shared" si="65"/>
        <v>Calculez d'abord la baisse moyenne de vos revenus sur 12 mois à l'étape 2)</v>
      </c>
      <c r="J1071" s="3" t="str">
        <f>IF(CRHPElig=" -  ","Effectuez l’étape 1",IF(CRHPElig="La baisse de revenus n'est pas admissible dans le cadre du PEREC",CRHPElig,IF(AND(INDEX(claimPeriodNo,MATCH('Étape 1) Taux'!$A$8,claimPeriods,0))&gt;17,INDEX(claimPeriodNo,MATCH('Étape 1) Taux'!$A$8,claimPeriods,0))&lt;20,revenueReduction&lt;0.1),0,IF(NOT(ISNUMBER(F1071)),0,IF($D1071="Oui",0,IF($C1071="Non - avec lien de dépendance",MIN(2258,F1071,$E1071),MIN(2258,F1071)))))))</f>
        <v>Effectuez l’étape 1</v>
      </c>
      <c r="K1071" s="3" t="str">
        <f>IF(CRHPElig=" -  ","Effectuez l’étape 1",IF(CRHPElig="La baisse de revenus n'est pas admissible dans le cadre du PEREC",CRHPElig,IF(AND(INDEX(claimPeriodNo,MATCH('Étape 1) Taux'!$A$8,claimPeriods,0))&gt;17,INDEX(claimPeriodNo,MATCH('Étape 1) Taux'!$A$8,claimPeriods,0))&lt;20,revenueReduction&lt;0.1),0,IF(NOT(ISNUMBER(G1071)),0,IF($D1071="Oui",0,IF($C1071="Non - avec lien de dépendance",MIN(2258,G1071,$E1071),MIN(2258,G1071)))))))</f>
        <v>Effectuez l’étape 1</v>
      </c>
      <c r="L1071" s="3">
        <f t="shared" si="66"/>
        <v>0</v>
      </c>
      <c r="M1071" s="3">
        <f t="shared" si="67"/>
        <v>0</v>
      </c>
    </row>
    <row r="1072" spans="8:13" x14ac:dyDescent="0.3">
      <c r="H1072" s="52" t="str">
        <f t="shared" si="64"/>
        <v>Calculez d'abord la baisse moyenne de vos revenus sur 12 mois à l'étape 2)</v>
      </c>
      <c r="I1072" s="52" t="str">
        <f t="shared" si="65"/>
        <v>Calculez d'abord la baisse moyenne de vos revenus sur 12 mois à l'étape 2)</v>
      </c>
      <c r="J1072" s="3" t="str">
        <f>IF(CRHPElig=" -  ","Effectuez l’étape 1",IF(CRHPElig="La baisse de revenus n'est pas admissible dans le cadre du PEREC",CRHPElig,IF(AND(INDEX(claimPeriodNo,MATCH('Étape 1) Taux'!$A$8,claimPeriods,0))&gt;17,INDEX(claimPeriodNo,MATCH('Étape 1) Taux'!$A$8,claimPeriods,0))&lt;20,revenueReduction&lt;0.1),0,IF(NOT(ISNUMBER(F1072)),0,IF($D1072="Oui",0,IF($C1072="Non - avec lien de dépendance",MIN(2258,F1072,$E1072),MIN(2258,F1072)))))))</f>
        <v>Effectuez l’étape 1</v>
      </c>
      <c r="K1072" s="3" t="str">
        <f>IF(CRHPElig=" -  ","Effectuez l’étape 1",IF(CRHPElig="La baisse de revenus n'est pas admissible dans le cadre du PEREC",CRHPElig,IF(AND(INDEX(claimPeriodNo,MATCH('Étape 1) Taux'!$A$8,claimPeriods,0))&gt;17,INDEX(claimPeriodNo,MATCH('Étape 1) Taux'!$A$8,claimPeriods,0))&lt;20,revenueReduction&lt;0.1),0,IF(NOT(ISNUMBER(G1072)),0,IF($D1072="Oui",0,IF($C1072="Non - avec lien de dépendance",MIN(2258,G1072,$E1072),MIN(2258,G1072)))))))</f>
        <v>Effectuez l’étape 1</v>
      </c>
      <c r="L1072" s="3">
        <f t="shared" si="66"/>
        <v>0</v>
      </c>
      <c r="M1072" s="3">
        <f t="shared" si="67"/>
        <v>0</v>
      </c>
    </row>
    <row r="1073" spans="8:13" x14ac:dyDescent="0.3">
      <c r="H1073" s="52" t="str">
        <f t="shared" si="64"/>
        <v>Calculez d'abord la baisse moyenne de vos revenus sur 12 mois à l'étape 2)</v>
      </c>
      <c r="I1073" s="52" t="str">
        <f t="shared" si="65"/>
        <v>Calculez d'abord la baisse moyenne de vos revenus sur 12 mois à l'étape 2)</v>
      </c>
      <c r="J1073" s="3" t="str">
        <f>IF(CRHPElig=" -  ","Effectuez l’étape 1",IF(CRHPElig="La baisse de revenus n'est pas admissible dans le cadre du PEREC",CRHPElig,IF(AND(INDEX(claimPeriodNo,MATCH('Étape 1) Taux'!$A$8,claimPeriods,0))&gt;17,INDEX(claimPeriodNo,MATCH('Étape 1) Taux'!$A$8,claimPeriods,0))&lt;20,revenueReduction&lt;0.1),0,IF(NOT(ISNUMBER(F1073)),0,IF($D1073="Oui",0,IF($C1073="Non - avec lien de dépendance",MIN(2258,F1073,$E1073),MIN(2258,F1073)))))))</f>
        <v>Effectuez l’étape 1</v>
      </c>
      <c r="K1073" s="3" t="str">
        <f>IF(CRHPElig=" -  ","Effectuez l’étape 1",IF(CRHPElig="La baisse de revenus n'est pas admissible dans le cadre du PEREC",CRHPElig,IF(AND(INDEX(claimPeriodNo,MATCH('Étape 1) Taux'!$A$8,claimPeriods,0))&gt;17,INDEX(claimPeriodNo,MATCH('Étape 1) Taux'!$A$8,claimPeriods,0))&lt;20,revenueReduction&lt;0.1),0,IF(NOT(ISNUMBER(G1073)),0,IF($D1073="Oui",0,IF($C1073="Non - avec lien de dépendance",MIN(2258,G1073,$E1073),MIN(2258,G1073)))))))</f>
        <v>Effectuez l’étape 1</v>
      </c>
      <c r="L1073" s="3">
        <f t="shared" si="66"/>
        <v>0</v>
      </c>
      <c r="M1073" s="3">
        <f t="shared" si="67"/>
        <v>0</v>
      </c>
    </row>
    <row r="1074" spans="8:13" x14ac:dyDescent="0.3">
      <c r="H1074" s="52" t="str">
        <f t="shared" si="64"/>
        <v>Calculez d'abord la baisse moyenne de vos revenus sur 12 mois à l'étape 2)</v>
      </c>
      <c r="I1074" s="52" t="str">
        <f t="shared" si="65"/>
        <v>Calculez d'abord la baisse moyenne de vos revenus sur 12 mois à l'étape 2)</v>
      </c>
      <c r="J1074" s="3" t="str">
        <f>IF(CRHPElig=" -  ","Effectuez l’étape 1",IF(CRHPElig="La baisse de revenus n'est pas admissible dans le cadre du PEREC",CRHPElig,IF(AND(INDEX(claimPeriodNo,MATCH('Étape 1) Taux'!$A$8,claimPeriods,0))&gt;17,INDEX(claimPeriodNo,MATCH('Étape 1) Taux'!$A$8,claimPeriods,0))&lt;20,revenueReduction&lt;0.1),0,IF(NOT(ISNUMBER(F1074)),0,IF($D1074="Oui",0,IF($C1074="Non - avec lien de dépendance",MIN(2258,F1074,$E1074),MIN(2258,F1074)))))))</f>
        <v>Effectuez l’étape 1</v>
      </c>
      <c r="K1074" s="3" t="str">
        <f>IF(CRHPElig=" -  ","Effectuez l’étape 1",IF(CRHPElig="La baisse de revenus n'est pas admissible dans le cadre du PEREC",CRHPElig,IF(AND(INDEX(claimPeriodNo,MATCH('Étape 1) Taux'!$A$8,claimPeriods,0))&gt;17,INDEX(claimPeriodNo,MATCH('Étape 1) Taux'!$A$8,claimPeriods,0))&lt;20,revenueReduction&lt;0.1),0,IF(NOT(ISNUMBER(G1074)),0,IF($D1074="Oui",0,IF($C1074="Non - avec lien de dépendance",MIN(2258,G1074,$E1074),MIN(2258,G1074)))))))</f>
        <v>Effectuez l’étape 1</v>
      </c>
      <c r="L1074" s="3">
        <f t="shared" si="66"/>
        <v>0</v>
      </c>
      <c r="M1074" s="3">
        <f t="shared" si="67"/>
        <v>0</v>
      </c>
    </row>
    <row r="1075" spans="8:13" x14ac:dyDescent="0.3">
      <c r="H1075" s="52" t="str">
        <f t="shared" si="64"/>
        <v>Calculez d'abord la baisse moyenne de vos revenus sur 12 mois à l'étape 2)</v>
      </c>
      <c r="I1075" s="52" t="str">
        <f t="shared" si="65"/>
        <v>Calculez d'abord la baisse moyenne de vos revenus sur 12 mois à l'étape 2)</v>
      </c>
      <c r="J1075" s="3" t="str">
        <f>IF(CRHPElig=" -  ","Effectuez l’étape 1",IF(CRHPElig="La baisse de revenus n'est pas admissible dans le cadre du PEREC",CRHPElig,IF(AND(INDEX(claimPeriodNo,MATCH('Étape 1) Taux'!$A$8,claimPeriods,0))&gt;17,INDEX(claimPeriodNo,MATCH('Étape 1) Taux'!$A$8,claimPeriods,0))&lt;20,revenueReduction&lt;0.1),0,IF(NOT(ISNUMBER(F1075)),0,IF($D1075="Oui",0,IF($C1075="Non - avec lien de dépendance",MIN(2258,F1075,$E1075),MIN(2258,F1075)))))))</f>
        <v>Effectuez l’étape 1</v>
      </c>
      <c r="K1075" s="3" t="str">
        <f>IF(CRHPElig=" -  ","Effectuez l’étape 1",IF(CRHPElig="La baisse de revenus n'est pas admissible dans le cadre du PEREC",CRHPElig,IF(AND(INDEX(claimPeriodNo,MATCH('Étape 1) Taux'!$A$8,claimPeriods,0))&gt;17,INDEX(claimPeriodNo,MATCH('Étape 1) Taux'!$A$8,claimPeriods,0))&lt;20,revenueReduction&lt;0.1),0,IF(NOT(ISNUMBER(G1075)),0,IF($D1075="Oui",0,IF($C1075="Non - avec lien de dépendance",MIN(2258,G1075,$E1075),MIN(2258,G1075)))))))</f>
        <v>Effectuez l’étape 1</v>
      </c>
      <c r="L1075" s="3">
        <f t="shared" si="66"/>
        <v>0</v>
      </c>
      <c r="M1075" s="3">
        <f t="shared" si="67"/>
        <v>0</v>
      </c>
    </row>
    <row r="1076" spans="8:13" x14ac:dyDescent="0.3">
      <c r="H1076" s="52" t="str">
        <f t="shared" si="64"/>
        <v>Calculez d'abord la baisse moyenne de vos revenus sur 12 mois à l'étape 2)</v>
      </c>
      <c r="I1076" s="52" t="str">
        <f t="shared" si="65"/>
        <v>Calculez d'abord la baisse moyenne de vos revenus sur 12 mois à l'étape 2)</v>
      </c>
      <c r="J1076" s="3" t="str">
        <f>IF(CRHPElig=" -  ","Effectuez l’étape 1",IF(CRHPElig="La baisse de revenus n'est pas admissible dans le cadre du PEREC",CRHPElig,IF(AND(INDEX(claimPeriodNo,MATCH('Étape 1) Taux'!$A$8,claimPeriods,0))&gt;17,INDEX(claimPeriodNo,MATCH('Étape 1) Taux'!$A$8,claimPeriods,0))&lt;20,revenueReduction&lt;0.1),0,IF(NOT(ISNUMBER(F1076)),0,IF($D1076="Oui",0,IF($C1076="Non - avec lien de dépendance",MIN(2258,F1076,$E1076),MIN(2258,F1076)))))))</f>
        <v>Effectuez l’étape 1</v>
      </c>
      <c r="K1076" s="3" t="str">
        <f>IF(CRHPElig=" -  ","Effectuez l’étape 1",IF(CRHPElig="La baisse de revenus n'est pas admissible dans le cadre du PEREC",CRHPElig,IF(AND(INDEX(claimPeriodNo,MATCH('Étape 1) Taux'!$A$8,claimPeriods,0))&gt;17,INDEX(claimPeriodNo,MATCH('Étape 1) Taux'!$A$8,claimPeriods,0))&lt;20,revenueReduction&lt;0.1),0,IF(NOT(ISNUMBER(G1076)),0,IF($D1076="Oui",0,IF($C1076="Non - avec lien de dépendance",MIN(2258,G1076,$E1076),MIN(2258,G1076)))))))</f>
        <v>Effectuez l’étape 1</v>
      </c>
      <c r="L1076" s="3">
        <f t="shared" si="66"/>
        <v>0</v>
      </c>
      <c r="M1076" s="3">
        <f t="shared" si="67"/>
        <v>0</v>
      </c>
    </row>
    <row r="1077" spans="8:13" x14ac:dyDescent="0.3">
      <c r="H1077" s="52" t="str">
        <f t="shared" si="64"/>
        <v>Calculez d'abord la baisse moyenne de vos revenus sur 12 mois à l'étape 2)</v>
      </c>
      <c r="I1077" s="52" t="str">
        <f t="shared" si="65"/>
        <v>Calculez d'abord la baisse moyenne de vos revenus sur 12 mois à l'étape 2)</v>
      </c>
      <c r="J1077" s="3" t="str">
        <f>IF(CRHPElig=" -  ","Effectuez l’étape 1",IF(CRHPElig="La baisse de revenus n'est pas admissible dans le cadre du PEREC",CRHPElig,IF(AND(INDEX(claimPeriodNo,MATCH('Étape 1) Taux'!$A$8,claimPeriods,0))&gt;17,INDEX(claimPeriodNo,MATCH('Étape 1) Taux'!$A$8,claimPeriods,0))&lt;20,revenueReduction&lt;0.1),0,IF(NOT(ISNUMBER(F1077)),0,IF($D1077="Oui",0,IF($C1077="Non - avec lien de dépendance",MIN(2258,F1077,$E1077),MIN(2258,F1077)))))))</f>
        <v>Effectuez l’étape 1</v>
      </c>
      <c r="K1077" s="3" t="str">
        <f>IF(CRHPElig=" -  ","Effectuez l’étape 1",IF(CRHPElig="La baisse de revenus n'est pas admissible dans le cadre du PEREC",CRHPElig,IF(AND(INDEX(claimPeriodNo,MATCH('Étape 1) Taux'!$A$8,claimPeriods,0))&gt;17,INDEX(claimPeriodNo,MATCH('Étape 1) Taux'!$A$8,claimPeriods,0))&lt;20,revenueReduction&lt;0.1),0,IF(NOT(ISNUMBER(G1077)),0,IF($D1077="Oui",0,IF($C1077="Non - avec lien de dépendance",MIN(2258,G1077,$E1077),MIN(2258,G1077)))))))</f>
        <v>Effectuez l’étape 1</v>
      </c>
      <c r="L1077" s="3">
        <f t="shared" si="66"/>
        <v>0</v>
      </c>
      <c r="M1077" s="3">
        <f t="shared" si="67"/>
        <v>0</v>
      </c>
    </row>
    <row r="1078" spans="8:13" x14ac:dyDescent="0.3">
      <c r="H1078" s="52" t="str">
        <f t="shared" si="64"/>
        <v>Calculez d'abord la baisse moyenne de vos revenus sur 12 mois à l'étape 2)</v>
      </c>
      <c r="I1078" s="52" t="str">
        <f t="shared" si="65"/>
        <v>Calculez d'abord la baisse moyenne de vos revenus sur 12 mois à l'étape 2)</v>
      </c>
      <c r="J1078" s="3" t="str">
        <f>IF(CRHPElig=" -  ","Effectuez l’étape 1",IF(CRHPElig="La baisse de revenus n'est pas admissible dans le cadre du PEREC",CRHPElig,IF(AND(INDEX(claimPeriodNo,MATCH('Étape 1) Taux'!$A$8,claimPeriods,0))&gt;17,INDEX(claimPeriodNo,MATCH('Étape 1) Taux'!$A$8,claimPeriods,0))&lt;20,revenueReduction&lt;0.1),0,IF(NOT(ISNUMBER(F1078)),0,IF($D1078="Oui",0,IF($C1078="Non - avec lien de dépendance",MIN(2258,F1078,$E1078),MIN(2258,F1078)))))))</f>
        <v>Effectuez l’étape 1</v>
      </c>
      <c r="K1078" s="3" t="str">
        <f>IF(CRHPElig=" -  ","Effectuez l’étape 1",IF(CRHPElig="La baisse de revenus n'est pas admissible dans le cadre du PEREC",CRHPElig,IF(AND(INDEX(claimPeriodNo,MATCH('Étape 1) Taux'!$A$8,claimPeriods,0))&gt;17,INDEX(claimPeriodNo,MATCH('Étape 1) Taux'!$A$8,claimPeriods,0))&lt;20,revenueReduction&lt;0.1),0,IF(NOT(ISNUMBER(G1078)),0,IF($D1078="Oui",0,IF($C1078="Non - avec lien de dépendance",MIN(2258,G1078,$E1078),MIN(2258,G1078)))))))</f>
        <v>Effectuez l’étape 1</v>
      </c>
      <c r="L1078" s="3">
        <f t="shared" si="66"/>
        <v>0</v>
      </c>
      <c r="M1078" s="3">
        <f t="shared" si="67"/>
        <v>0</v>
      </c>
    </row>
    <row r="1079" spans="8:13" x14ac:dyDescent="0.3">
      <c r="H1079" s="52" t="str">
        <f t="shared" si="64"/>
        <v>Calculez d'abord la baisse moyenne de vos revenus sur 12 mois à l'étape 2)</v>
      </c>
      <c r="I1079" s="52" t="str">
        <f t="shared" si="65"/>
        <v>Calculez d'abord la baisse moyenne de vos revenus sur 12 mois à l'étape 2)</v>
      </c>
      <c r="J1079" s="3" t="str">
        <f>IF(CRHPElig=" -  ","Effectuez l’étape 1",IF(CRHPElig="La baisse de revenus n'est pas admissible dans le cadre du PEREC",CRHPElig,IF(AND(INDEX(claimPeriodNo,MATCH('Étape 1) Taux'!$A$8,claimPeriods,0))&gt;17,INDEX(claimPeriodNo,MATCH('Étape 1) Taux'!$A$8,claimPeriods,0))&lt;20,revenueReduction&lt;0.1),0,IF(NOT(ISNUMBER(F1079)),0,IF($D1079="Oui",0,IF($C1079="Non - avec lien de dépendance",MIN(2258,F1079,$E1079),MIN(2258,F1079)))))))</f>
        <v>Effectuez l’étape 1</v>
      </c>
      <c r="K1079" s="3" t="str">
        <f>IF(CRHPElig=" -  ","Effectuez l’étape 1",IF(CRHPElig="La baisse de revenus n'est pas admissible dans le cadre du PEREC",CRHPElig,IF(AND(INDEX(claimPeriodNo,MATCH('Étape 1) Taux'!$A$8,claimPeriods,0))&gt;17,INDEX(claimPeriodNo,MATCH('Étape 1) Taux'!$A$8,claimPeriods,0))&lt;20,revenueReduction&lt;0.1),0,IF(NOT(ISNUMBER(G1079)),0,IF($D1079="Oui",0,IF($C1079="Non - avec lien de dépendance",MIN(2258,G1079,$E1079),MIN(2258,G1079)))))))</f>
        <v>Effectuez l’étape 1</v>
      </c>
      <c r="L1079" s="3">
        <f t="shared" si="66"/>
        <v>0</v>
      </c>
      <c r="M1079" s="3">
        <f t="shared" si="67"/>
        <v>0</v>
      </c>
    </row>
    <row r="1080" spans="8:13" x14ac:dyDescent="0.3">
      <c r="H1080" s="52" t="str">
        <f t="shared" si="64"/>
        <v>Calculez d'abord la baisse moyenne de vos revenus sur 12 mois à l'étape 2)</v>
      </c>
      <c r="I1080" s="52" t="str">
        <f t="shared" si="65"/>
        <v>Calculez d'abord la baisse moyenne de vos revenus sur 12 mois à l'étape 2)</v>
      </c>
      <c r="J1080" s="3" t="str">
        <f>IF(CRHPElig=" -  ","Effectuez l’étape 1",IF(CRHPElig="La baisse de revenus n'est pas admissible dans le cadre du PEREC",CRHPElig,IF(AND(INDEX(claimPeriodNo,MATCH('Étape 1) Taux'!$A$8,claimPeriods,0))&gt;17,INDEX(claimPeriodNo,MATCH('Étape 1) Taux'!$A$8,claimPeriods,0))&lt;20,revenueReduction&lt;0.1),0,IF(NOT(ISNUMBER(F1080)),0,IF($D1080="Oui",0,IF($C1080="Non - avec lien de dépendance",MIN(2258,F1080,$E1080),MIN(2258,F1080)))))))</f>
        <v>Effectuez l’étape 1</v>
      </c>
      <c r="K1080" s="3" t="str">
        <f>IF(CRHPElig=" -  ","Effectuez l’étape 1",IF(CRHPElig="La baisse de revenus n'est pas admissible dans le cadre du PEREC",CRHPElig,IF(AND(INDEX(claimPeriodNo,MATCH('Étape 1) Taux'!$A$8,claimPeriods,0))&gt;17,INDEX(claimPeriodNo,MATCH('Étape 1) Taux'!$A$8,claimPeriods,0))&lt;20,revenueReduction&lt;0.1),0,IF(NOT(ISNUMBER(G1080)),0,IF($D1080="Oui",0,IF($C1080="Non - avec lien de dépendance",MIN(2258,G1080,$E1080),MIN(2258,G1080)))))))</f>
        <v>Effectuez l’étape 1</v>
      </c>
      <c r="L1080" s="3">
        <f t="shared" si="66"/>
        <v>0</v>
      </c>
      <c r="M1080" s="3">
        <f t="shared" si="67"/>
        <v>0</v>
      </c>
    </row>
    <row r="1081" spans="8:13" x14ac:dyDescent="0.3">
      <c r="H1081" s="52" t="str">
        <f t="shared" si="64"/>
        <v>Calculez d'abord la baisse moyenne de vos revenus sur 12 mois à l'étape 2)</v>
      </c>
      <c r="I1081" s="52" t="str">
        <f t="shared" si="65"/>
        <v>Calculez d'abord la baisse moyenne de vos revenus sur 12 mois à l'étape 2)</v>
      </c>
      <c r="J1081" s="3" t="str">
        <f>IF(CRHPElig=" -  ","Effectuez l’étape 1",IF(CRHPElig="La baisse de revenus n'est pas admissible dans le cadre du PEREC",CRHPElig,IF(AND(INDEX(claimPeriodNo,MATCH('Étape 1) Taux'!$A$8,claimPeriods,0))&gt;17,INDEX(claimPeriodNo,MATCH('Étape 1) Taux'!$A$8,claimPeriods,0))&lt;20,revenueReduction&lt;0.1),0,IF(NOT(ISNUMBER(F1081)),0,IF($D1081="Oui",0,IF($C1081="Non - avec lien de dépendance",MIN(2258,F1081,$E1081),MIN(2258,F1081)))))))</f>
        <v>Effectuez l’étape 1</v>
      </c>
      <c r="K1081" s="3" t="str">
        <f>IF(CRHPElig=" -  ","Effectuez l’étape 1",IF(CRHPElig="La baisse de revenus n'est pas admissible dans le cadre du PEREC",CRHPElig,IF(AND(INDEX(claimPeriodNo,MATCH('Étape 1) Taux'!$A$8,claimPeriods,0))&gt;17,INDEX(claimPeriodNo,MATCH('Étape 1) Taux'!$A$8,claimPeriods,0))&lt;20,revenueReduction&lt;0.1),0,IF(NOT(ISNUMBER(G1081)),0,IF($D1081="Oui",0,IF($C1081="Non - avec lien de dépendance",MIN(2258,G1081,$E1081),MIN(2258,G1081)))))))</f>
        <v>Effectuez l’étape 1</v>
      </c>
      <c r="L1081" s="3">
        <f t="shared" si="66"/>
        <v>0</v>
      </c>
      <c r="M1081" s="3">
        <f t="shared" si="67"/>
        <v>0</v>
      </c>
    </row>
    <row r="1082" spans="8:13" x14ac:dyDescent="0.3">
      <c r="H1082" s="52" t="str">
        <f t="shared" si="64"/>
        <v>Calculez d'abord la baisse moyenne de vos revenus sur 12 mois à l'étape 2)</v>
      </c>
      <c r="I1082" s="52" t="str">
        <f t="shared" si="65"/>
        <v>Calculez d'abord la baisse moyenne de vos revenus sur 12 mois à l'étape 2)</v>
      </c>
      <c r="J1082" s="3" t="str">
        <f>IF(CRHPElig=" -  ","Effectuez l’étape 1",IF(CRHPElig="La baisse de revenus n'est pas admissible dans le cadre du PEREC",CRHPElig,IF(AND(INDEX(claimPeriodNo,MATCH('Étape 1) Taux'!$A$8,claimPeriods,0))&gt;17,INDEX(claimPeriodNo,MATCH('Étape 1) Taux'!$A$8,claimPeriods,0))&lt;20,revenueReduction&lt;0.1),0,IF(NOT(ISNUMBER(F1082)),0,IF($D1082="Oui",0,IF($C1082="Non - avec lien de dépendance",MIN(2258,F1082,$E1082),MIN(2258,F1082)))))))</f>
        <v>Effectuez l’étape 1</v>
      </c>
      <c r="K1082" s="3" t="str">
        <f>IF(CRHPElig=" -  ","Effectuez l’étape 1",IF(CRHPElig="La baisse de revenus n'est pas admissible dans le cadre du PEREC",CRHPElig,IF(AND(INDEX(claimPeriodNo,MATCH('Étape 1) Taux'!$A$8,claimPeriods,0))&gt;17,INDEX(claimPeriodNo,MATCH('Étape 1) Taux'!$A$8,claimPeriods,0))&lt;20,revenueReduction&lt;0.1),0,IF(NOT(ISNUMBER(G1082)),0,IF($D1082="Oui",0,IF($C1082="Non - avec lien de dépendance",MIN(2258,G1082,$E1082),MIN(2258,G1082)))))))</f>
        <v>Effectuez l’étape 1</v>
      </c>
      <c r="L1082" s="3">
        <f t="shared" si="66"/>
        <v>0</v>
      </c>
      <c r="M1082" s="3">
        <f t="shared" si="67"/>
        <v>0</v>
      </c>
    </row>
    <row r="1083" spans="8:13" x14ac:dyDescent="0.3">
      <c r="H1083" s="52" t="str">
        <f t="shared" si="64"/>
        <v>Calculez d'abord la baisse moyenne de vos revenus sur 12 mois à l'étape 2)</v>
      </c>
      <c r="I1083" s="52" t="str">
        <f t="shared" si="65"/>
        <v>Calculez d'abord la baisse moyenne de vos revenus sur 12 mois à l'étape 2)</v>
      </c>
      <c r="J1083" s="3" t="str">
        <f>IF(CRHPElig=" -  ","Effectuez l’étape 1",IF(CRHPElig="La baisse de revenus n'est pas admissible dans le cadre du PEREC",CRHPElig,IF(AND(INDEX(claimPeriodNo,MATCH('Étape 1) Taux'!$A$8,claimPeriods,0))&gt;17,INDEX(claimPeriodNo,MATCH('Étape 1) Taux'!$A$8,claimPeriods,0))&lt;20,revenueReduction&lt;0.1),0,IF(NOT(ISNUMBER(F1083)),0,IF($D1083="Oui",0,IF($C1083="Non - avec lien de dépendance",MIN(2258,F1083,$E1083),MIN(2258,F1083)))))))</f>
        <v>Effectuez l’étape 1</v>
      </c>
      <c r="K1083" s="3" t="str">
        <f>IF(CRHPElig=" -  ","Effectuez l’étape 1",IF(CRHPElig="La baisse de revenus n'est pas admissible dans le cadre du PEREC",CRHPElig,IF(AND(INDEX(claimPeriodNo,MATCH('Étape 1) Taux'!$A$8,claimPeriods,0))&gt;17,INDEX(claimPeriodNo,MATCH('Étape 1) Taux'!$A$8,claimPeriods,0))&lt;20,revenueReduction&lt;0.1),0,IF(NOT(ISNUMBER(G1083)),0,IF($D1083="Oui",0,IF($C1083="Non - avec lien de dépendance",MIN(2258,G1083,$E1083),MIN(2258,G1083)))))))</f>
        <v>Effectuez l’étape 1</v>
      </c>
      <c r="L1083" s="3">
        <f t="shared" si="66"/>
        <v>0</v>
      </c>
      <c r="M1083" s="3">
        <f t="shared" si="67"/>
        <v>0</v>
      </c>
    </row>
    <row r="1084" spans="8:13" x14ac:dyDescent="0.3">
      <c r="H1084" s="52" t="str">
        <f t="shared" si="64"/>
        <v>Calculez d'abord la baisse moyenne de vos revenus sur 12 mois à l'étape 2)</v>
      </c>
      <c r="I1084" s="52" t="str">
        <f t="shared" si="65"/>
        <v>Calculez d'abord la baisse moyenne de vos revenus sur 12 mois à l'étape 2)</v>
      </c>
      <c r="J1084" s="3" t="str">
        <f>IF(CRHPElig=" -  ","Effectuez l’étape 1",IF(CRHPElig="La baisse de revenus n'est pas admissible dans le cadre du PEREC",CRHPElig,IF(AND(INDEX(claimPeriodNo,MATCH('Étape 1) Taux'!$A$8,claimPeriods,0))&gt;17,INDEX(claimPeriodNo,MATCH('Étape 1) Taux'!$A$8,claimPeriods,0))&lt;20,revenueReduction&lt;0.1),0,IF(NOT(ISNUMBER(F1084)),0,IF($D1084="Oui",0,IF($C1084="Non - avec lien de dépendance",MIN(2258,F1084,$E1084),MIN(2258,F1084)))))))</f>
        <v>Effectuez l’étape 1</v>
      </c>
      <c r="K1084" s="3" t="str">
        <f>IF(CRHPElig=" -  ","Effectuez l’étape 1",IF(CRHPElig="La baisse de revenus n'est pas admissible dans le cadre du PEREC",CRHPElig,IF(AND(INDEX(claimPeriodNo,MATCH('Étape 1) Taux'!$A$8,claimPeriods,0))&gt;17,INDEX(claimPeriodNo,MATCH('Étape 1) Taux'!$A$8,claimPeriods,0))&lt;20,revenueReduction&lt;0.1),0,IF(NOT(ISNUMBER(G1084)),0,IF($D1084="Oui",0,IF($C1084="Non - avec lien de dépendance",MIN(2258,G1084,$E1084),MIN(2258,G1084)))))))</f>
        <v>Effectuez l’étape 1</v>
      </c>
      <c r="L1084" s="3">
        <f t="shared" si="66"/>
        <v>0</v>
      </c>
      <c r="M1084" s="3">
        <f t="shared" si="67"/>
        <v>0</v>
      </c>
    </row>
    <row r="1085" spans="8:13" x14ac:dyDescent="0.3">
      <c r="H1085" s="52" t="str">
        <f t="shared" si="64"/>
        <v>Calculez d'abord la baisse moyenne de vos revenus sur 12 mois à l'étape 2)</v>
      </c>
      <c r="I1085" s="52" t="str">
        <f t="shared" si="65"/>
        <v>Calculez d'abord la baisse moyenne de vos revenus sur 12 mois à l'étape 2)</v>
      </c>
      <c r="J1085" s="3" t="str">
        <f>IF(CRHPElig=" -  ","Effectuez l’étape 1",IF(CRHPElig="La baisse de revenus n'est pas admissible dans le cadre du PEREC",CRHPElig,IF(AND(INDEX(claimPeriodNo,MATCH('Étape 1) Taux'!$A$8,claimPeriods,0))&gt;17,INDEX(claimPeriodNo,MATCH('Étape 1) Taux'!$A$8,claimPeriods,0))&lt;20,revenueReduction&lt;0.1),0,IF(NOT(ISNUMBER(F1085)),0,IF($D1085="Oui",0,IF($C1085="Non - avec lien de dépendance",MIN(2258,F1085,$E1085),MIN(2258,F1085)))))))</f>
        <v>Effectuez l’étape 1</v>
      </c>
      <c r="K1085" s="3" t="str">
        <f>IF(CRHPElig=" -  ","Effectuez l’étape 1",IF(CRHPElig="La baisse de revenus n'est pas admissible dans le cadre du PEREC",CRHPElig,IF(AND(INDEX(claimPeriodNo,MATCH('Étape 1) Taux'!$A$8,claimPeriods,0))&gt;17,INDEX(claimPeriodNo,MATCH('Étape 1) Taux'!$A$8,claimPeriods,0))&lt;20,revenueReduction&lt;0.1),0,IF(NOT(ISNUMBER(G1085)),0,IF($D1085="Oui",0,IF($C1085="Non - avec lien de dépendance",MIN(2258,G1085,$E1085),MIN(2258,G1085)))))))</f>
        <v>Effectuez l’étape 1</v>
      </c>
      <c r="L1085" s="3">
        <f t="shared" si="66"/>
        <v>0</v>
      </c>
      <c r="M1085" s="3">
        <f t="shared" si="67"/>
        <v>0</v>
      </c>
    </row>
    <row r="1086" spans="8:13" x14ac:dyDescent="0.3">
      <c r="H1086" s="52" t="str">
        <f t="shared" si="64"/>
        <v>Calculez d'abord la baisse moyenne de vos revenus sur 12 mois à l'étape 2)</v>
      </c>
      <c r="I1086" s="52" t="str">
        <f t="shared" si="65"/>
        <v>Calculez d'abord la baisse moyenne de vos revenus sur 12 mois à l'étape 2)</v>
      </c>
      <c r="J1086" s="3" t="str">
        <f>IF(CRHPElig=" -  ","Effectuez l’étape 1",IF(CRHPElig="La baisse de revenus n'est pas admissible dans le cadre du PEREC",CRHPElig,IF(AND(INDEX(claimPeriodNo,MATCH('Étape 1) Taux'!$A$8,claimPeriods,0))&gt;17,INDEX(claimPeriodNo,MATCH('Étape 1) Taux'!$A$8,claimPeriods,0))&lt;20,revenueReduction&lt;0.1),0,IF(NOT(ISNUMBER(F1086)),0,IF($D1086="Oui",0,IF($C1086="Non - avec lien de dépendance",MIN(2258,F1086,$E1086),MIN(2258,F1086)))))))</f>
        <v>Effectuez l’étape 1</v>
      </c>
      <c r="K1086" s="3" t="str">
        <f>IF(CRHPElig=" -  ","Effectuez l’étape 1",IF(CRHPElig="La baisse de revenus n'est pas admissible dans le cadre du PEREC",CRHPElig,IF(AND(INDEX(claimPeriodNo,MATCH('Étape 1) Taux'!$A$8,claimPeriods,0))&gt;17,INDEX(claimPeriodNo,MATCH('Étape 1) Taux'!$A$8,claimPeriods,0))&lt;20,revenueReduction&lt;0.1),0,IF(NOT(ISNUMBER(G1086)),0,IF($D1086="Oui",0,IF($C1086="Non - avec lien de dépendance",MIN(2258,G1086,$E1086),MIN(2258,G1086)))))))</f>
        <v>Effectuez l’étape 1</v>
      </c>
      <c r="L1086" s="3">
        <f t="shared" si="66"/>
        <v>0</v>
      </c>
      <c r="M1086" s="3">
        <f t="shared" si="67"/>
        <v>0</v>
      </c>
    </row>
    <row r="1087" spans="8:13" x14ac:dyDescent="0.3">
      <c r="H1087" s="52" t="str">
        <f t="shared" si="64"/>
        <v>Calculez d'abord la baisse moyenne de vos revenus sur 12 mois à l'étape 2)</v>
      </c>
      <c r="I1087" s="52" t="str">
        <f t="shared" si="65"/>
        <v>Calculez d'abord la baisse moyenne de vos revenus sur 12 mois à l'étape 2)</v>
      </c>
      <c r="J1087" s="3" t="str">
        <f>IF(CRHPElig=" -  ","Effectuez l’étape 1",IF(CRHPElig="La baisse de revenus n'est pas admissible dans le cadre du PEREC",CRHPElig,IF(AND(INDEX(claimPeriodNo,MATCH('Étape 1) Taux'!$A$8,claimPeriods,0))&gt;17,INDEX(claimPeriodNo,MATCH('Étape 1) Taux'!$A$8,claimPeriods,0))&lt;20,revenueReduction&lt;0.1),0,IF(NOT(ISNUMBER(F1087)),0,IF($D1087="Oui",0,IF($C1087="Non - avec lien de dépendance",MIN(2258,F1087,$E1087),MIN(2258,F1087)))))))</f>
        <v>Effectuez l’étape 1</v>
      </c>
      <c r="K1087" s="3" t="str">
        <f>IF(CRHPElig=" -  ","Effectuez l’étape 1",IF(CRHPElig="La baisse de revenus n'est pas admissible dans le cadre du PEREC",CRHPElig,IF(AND(INDEX(claimPeriodNo,MATCH('Étape 1) Taux'!$A$8,claimPeriods,0))&gt;17,INDEX(claimPeriodNo,MATCH('Étape 1) Taux'!$A$8,claimPeriods,0))&lt;20,revenueReduction&lt;0.1),0,IF(NOT(ISNUMBER(G1087)),0,IF($D1087="Oui",0,IF($C1087="Non - avec lien de dépendance",MIN(2258,G1087,$E1087),MIN(2258,G1087)))))))</f>
        <v>Effectuez l’étape 1</v>
      </c>
      <c r="L1087" s="3">
        <f t="shared" si="66"/>
        <v>0</v>
      </c>
      <c r="M1087" s="3">
        <f t="shared" si="67"/>
        <v>0</v>
      </c>
    </row>
    <row r="1088" spans="8:13" x14ac:dyDescent="0.3">
      <c r="H1088" s="52" t="str">
        <f t="shared" si="64"/>
        <v>Calculez d'abord la baisse moyenne de vos revenus sur 12 mois à l'étape 2)</v>
      </c>
      <c r="I1088" s="52" t="str">
        <f t="shared" si="65"/>
        <v>Calculez d'abord la baisse moyenne de vos revenus sur 12 mois à l'étape 2)</v>
      </c>
      <c r="J1088" s="3" t="str">
        <f>IF(CRHPElig=" -  ","Effectuez l’étape 1",IF(CRHPElig="La baisse de revenus n'est pas admissible dans le cadre du PEREC",CRHPElig,IF(AND(INDEX(claimPeriodNo,MATCH('Étape 1) Taux'!$A$8,claimPeriods,0))&gt;17,INDEX(claimPeriodNo,MATCH('Étape 1) Taux'!$A$8,claimPeriods,0))&lt;20,revenueReduction&lt;0.1),0,IF(NOT(ISNUMBER(F1088)),0,IF($D1088="Oui",0,IF($C1088="Non - avec lien de dépendance",MIN(2258,F1088,$E1088),MIN(2258,F1088)))))))</f>
        <v>Effectuez l’étape 1</v>
      </c>
      <c r="K1088" s="3" t="str">
        <f>IF(CRHPElig=" -  ","Effectuez l’étape 1",IF(CRHPElig="La baisse de revenus n'est pas admissible dans le cadre du PEREC",CRHPElig,IF(AND(INDEX(claimPeriodNo,MATCH('Étape 1) Taux'!$A$8,claimPeriods,0))&gt;17,INDEX(claimPeriodNo,MATCH('Étape 1) Taux'!$A$8,claimPeriods,0))&lt;20,revenueReduction&lt;0.1),0,IF(NOT(ISNUMBER(G1088)),0,IF($D1088="Oui",0,IF($C1088="Non - avec lien de dépendance",MIN(2258,G1088,$E1088),MIN(2258,G1088)))))))</f>
        <v>Effectuez l’étape 1</v>
      </c>
      <c r="L1088" s="3">
        <f t="shared" si="66"/>
        <v>0</v>
      </c>
      <c r="M1088" s="3">
        <f t="shared" si="67"/>
        <v>0</v>
      </c>
    </row>
    <row r="1089" spans="8:13" x14ac:dyDescent="0.3">
      <c r="H1089" s="52" t="str">
        <f t="shared" si="64"/>
        <v>Calculez d'abord la baisse moyenne de vos revenus sur 12 mois à l'étape 2)</v>
      </c>
      <c r="I1089" s="52" t="str">
        <f t="shared" si="65"/>
        <v>Calculez d'abord la baisse moyenne de vos revenus sur 12 mois à l'étape 2)</v>
      </c>
      <c r="J1089" s="3" t="str">
        <f>IF(CRHPElig=" -  ","Effectuez l’étape 1",IF(CRHPElig="La baisse de revenus n'est pas admissible dans le cadre du PEREC",CRHPElig,IF(AND(INDEX(claimPeriodNo,MATCH('Étape 1) Taux'!$A$8,claimPeriods,0))&gt;17,INDEX(claimPeriodNo,MATCH('Étape 1) Taux'!$A$8,claimPeriods,0))&lt;20,revenueReduction&lt;0.1),0,IF(NOT(ISNUMBER(F1089)),0,IF($D1089="Oui",0,IF($C1089="Non - avec lien de dépendance",MIN(2258,F1089,$E1089),MIN(2258,F1089)))))))</f>
        <v>Effectuez l’étape 1</v>
      </c>
      <c r="K1089" s="3" t="str">
        <f>IF(CRHPElig=" -  ","Effectuez l’étape 1",IF(CRHPElig="La baisse de revenus n'est pas admissible dans le cadre du PEREC",CRHPElig,IF(AND(INDEX(claimPeriodNo,MATCH('Étape 1) Taux'!$A$8,claimPeriods,0))&gt;17,INDEX(claimPeriodNo,MATCH('Étape 1) Taux'!$A$8,claimPeriods,0))&lt;20,revenueReduction&lt;0.1),0,IF(NOT(ISNUMBER(G1089)),0,IF($D1089="Oui",0,IF($C1089="Non - avec lien de dépendance",MIN(2258,G1089,$E1089),MIN(2258,G1089)))))))</f>
        <v>Effectuez l’étape 1</v>
      </c>
      <c r="L1089" s="3">
        <f t="shared" si="66"/>
        <v>0</v>
      </c>
      <c r="M1089" s="3">
        <f t="shared" si="67"/>
        <v>0</v>
      </c>
    </row>
    <row r="1090" spans="8:13" x14ac:dyDescent="0.3">
      <c r="H1090" s="52" t="str">
        <f t="shared" si="64"/>
        <v>Calculez d'abord la baisse moyenne de vos revenus sur 12 mois à l'étape 2)</v>
      </c>
      <c r="I1090" s="52" t="str">
        <f t="shared" si="65"/>
        <v>Calculez d'abord la baisse moyenne de vos revenus sur 12 mois à l'étape 2)</v>
      </c>
      <c r="J1090" s="3" t="str">
        <f>IF(CRHPElig=" -  ","Effectuez l’étape 1",IF(CRHPElig="La baisse de revenus n'est pas admissible dans le cadre du PEREC",CRHPElig,IF(AND(INDEX(claimPeriodNo,MATCH('Étape 1) Taux'!$A$8,claimPeriods,0))&gt;17,INDEX(claimPeriodNo,MATCH('Étape 1) Taux'!$A$8,claimPeriods,0))&lt;20,revenueReduction&lt;0.1),0,IF(NOT(ISNUMBER(F1090)),0,IF($D1090="Oui",0,IF($C1090="Non - avec lien de dépendance",MIN(2258,F1090,$E1090),MIN(2258,F1090)))))))</f>
        <v>Effectuez l’étape 1</v>
      </c>
      <c r="K1090" s="3" t="str">
        <f>IF(CRHPElig=" -  ","Effectuez l’étape 1",IF(CRHPElig="La baisse de revenus n'est pas admissible dans le cadre du PEREC",CRHPElig,IF(AND(INDEX(claimPeriodNo,MATCH('Étape 1) Taux'!$A$8,claimPeriods,0))&gt;17,INDEX(claimPeriodNo,MATCH('Étape 1) Taux'!$A$8,claimPeriods,0))&lt;20,revenueReduction&lt;0.1),0,IF(NOT(ISNUMBER(G1090)),0,IF($D1090="Oui",0,IF($C1090="Non - avec lien de dépendance",MIN(2258,G1090,$E1090),MIN(2258,G1090)))))))</f>
        <v>Effectuez l’étape 1</v>
      </c>
      <c r="L1090" s="3">
        <f t="shared" si="66"/>
        <v>0</v>
      </c>
      <c r="M1090" s="3">
        <f t="shared" si="67"/>
        <v>0</v>
      </c>
    </row>
    <row r="1091" spans="8:13" x14ac:dyDescent="0.3">
      <c r="H1091" s="52" t="str">
        <f t="shared" si="64"/>
        <v>Calculez d'abord la baisse moyenne de vos revenus sur 12 mois à l'étape 2)</v>
      </c>
      <c r="I1091" s="52" t="str">
        <f t="shared" si="65"/>
        <v>Calculez d'abord la baisse moyenne de vos revenus sur 12 mois à l'étape 2)</v>
      </c>
      <c r="J1091" s="3" t="str">
        <f>IF(CRHPElig=" -  ","Effectuez l’étape 1",IF(CRHPElig="La baisse de revenus n'est pas admissible dans le cadre du PEREC",CRHPElig,IF(AND(INDEX(claimPeriodNo,MATCH('Étape 1) Taux'!$A$8,claimPeriods,0))&gt;17,INDEX(claimPeriodNo,MATCH('Étape 1) Taux'!$A$8,claimPeriods,0))&lt;20,revenueReduction&lt;0.1),0,IF(NOT(ISNUMBER(F1091)),0,IF($D1091="Oui",0,IF($C1091="Non - avec lien de dépendance",MIN(2258,F1091,$E1091),MIN(2258,F1091)))))))</f>
        <v>Effectuez l’étape 1</v>
      </c>
      <c r="K1091" s="3" t="str">
        <f>IF(CRHPElig=" -  ","Effectuez l’étape 1",IF(CRHPElig="La baisse de revenus n'est pas admissible dans le cadre du PEREC",CRHPElig,IF(AND(INDEX(claimPeriodNo,MATCH('Étape 1) Taux'!$A$8,claimPeriods,0))&gt;17,INDEX(claimPeriodNo,MATCH('Étape 1) Taux'!$A$8,claimPeriods,0))&lt;20,revenueReduction&lt;0.1),0,IF(NOT(ISNUMBER(G1091)),0,IF($D1091="Oui",0,IF($C1091="Non - avec lien de dépendance",MIN(2258,G1091,$E1091),MIN(2258,G1091)))))))</f>
        <v>Effectuez l’étape 1</v>
      </c>
      <c r="L1091" s="3">
        <f t="shared" si="66"/>
        <v>0</v>
      </c>
      <c r="M1091" s="3">
        <f t="shared" si="67"/>
        <v>0</v>
      </c>
    </row>
    <row r="1092" spans="8:13" x14ac:dyDescent="0.3">
      <c r="H1092" s="52" t="str">
        <f t="shared" si="64"/>
        <v>Calculez d'abord la baisse moyenne de vos revenus sur 12 mois à l'étape 2)</v>
      </c>
      <c r="I1092" s="52" t="str">
        <f t="shared" si="65"/>
        <v>Calculez d'abord la baisse moyenne de vos revenus sur 12 mois à l'étape 2)</v>
      </c>
      <c r="J1092" s="3" t="str">
        <f>IF(CRHPElig=" -  ","Effectuez l’étape 1",IF(CRHPElig="La baisse de revenus n'est pas admissible dans le cadre du PEREC",CRHPElig,IF(AND(INDEX(claimPeriodNo,MATCH('Étape 1) Taux'!$A$8,claimPeriods,0))&gt;17,INDEX(claimPeriodNo,MATCH('Étape 1) Taux'!$A$8,claimPeriods,0))&lt;20,revenueReduction&lt;0.1),0,IF(NOT(ISNUMBER(F1092)),0,IF($D1092="Oui",0,IF($C1092="Non - avec lien de dépendance",MIN(2258,F1092,$E1092),MIN(2258,F1092)))))))</f>
        <v>Effectuez l’étape 1</v>
      </c>
      <c r="K1092" s="3" t="str">
        <f>IF(CRHPElig=" -  ","Effectuez l’étape 1",IF(CRHPElig="La baisse de revenus n'est pas admissible dans le cadre du PEREC",CRHPElig,IF(AND(INDEX(claimPeriodNo,MATCH('Étape 1) Taux'!$A$8,claimPeriods,0))&gt;17,INDEX(claimPeriodNo,MATCH('Étape 1) Taux'!$A$8,claimPeriods,0))&lt;20,revenueReduction&lt;0.1),0,IF(NOT(ISNUMBER(G1092)),0,IF($D1092="Oui",0,IF($C1092="Non - avec lien de dépendance",MIN(2258,G1092,$E1092),MIN(2258,G1092)))))))</f>
        <v>Effectuez l’étape 1</v>
      </c>
      <c r="L1092" s="3">
        <f t="shared" si="66"/>
        <v>0</v>
      </c>
      <c r="M1092" s="3">
        <f t="shared" si="67"/>
        <v>0</v>
      </c>
    </row>
    <row r="1093" spans="8:13" x14ac:dyDescent="0.3">
      <c r="H1093" s="52" t="str">
        <f t="shared" si="64"/>
        <v>Calculez d'abord la baisse moyenne de vos revenus sur 12 mois à l'étape 2)</v>
      </c>
      <c r="I1093" s="52" t="str">
        <f t="shared" si="65"/>
        <v>Calculez d'abord la baisse moyenne de vos revenus sur 12 mois à l'étape 2)</v>
      </c>
      <c r="J1093" s="3" t="str">
        <f>IF(CRHPElig=" -  ","Effectuez l’étape 1",IF(CRHPElig="La baisse de revenus n'est pas admissible dans le cadre du PEREC",CRHPElig,IF(AND(INDEX(claimPeriodNo,MATCH('Étape 1) Taux'!$A$8,claimPeriods,0))&gt;17,INDEX(claimPeriodNo,MATCH('Étape 1) Taux'!$A$8,claimPeriods,0))&lt;20,revenueReduction&lt;0.1),0,IF(NOT(ISNUMBER(F1093)),0,IF($D1093="Oui",0,IF($C1093="Non - avec lien de dépendance",MIN(2258,F1093,$E1093),MIN(2258,F1093)))))))</f>
        <v>Effectuez l’étape 1</v>
      </c>
      <c r="K1093" s="3" t="str">
        <f>IF(CRHPElig=" -  ","Effectuez l’étape 1",IF(CRHPElig="La baisse de revenus n'est pas admissible dans le cadre du PEREC",CRHPElig,IF(AND(INDEX(claimPeriodNo,MATCH('Étape 1) Taux'!$A$8,claimPeriods,0))&gt;17,INDEX(claimPeriodNo,MATCH('Étape 1) Taux'!$A$8,claimPeriods,0))&lt;20,revenueReduction&lt;0.1),0,IF(NOT(ISNUMBER(G1093)),0,IF($D1093="Oui",0,IF($C1093="Non - avec lien de dépendance",MIN(2258,G1093,$E1093),MIN(2258,G1093)))))))</f>
        <v>Effectuez l’étape 1</v>
      </c>
      <c r="L1093" s="3">
        <f t="shared" si="66"/>
        <v>0</v>
      </c>
      <c r="M1093" s="3">
        <f t="shared" si="67"/>
        <v>0</v>
      </c>
    </row>
    <row r="1094" spans="8:13" x14ac:dyDescent="0.3">
      <c r="H1094" s="52" t="str">
        <f t="shared" ref="H1094:H1157" si="68">IF(overallRate=" -   ","Effectuez l’étape 1",IF(ISTEXT(overallRate),overallRate,IF(OR($D1094="Oui",NOT(ISNUMBER(F1094)),overallRate=0),0,ROUND(IF($C1094="Non - avec lien de dépendance",MIN(2258,F1094,$E1094)*overallRate,MIN(2258,F1094)*overallRate),2))))</f>
        <v>Calculez d'abord la baisse moyenne de vos revenus sur 12 mois à l'étape 2)</v>
      </c>
      <c r="I1094" s="52" t="str">
        <f t="shared" ref="I1094:I1157" si="69">IF(overallRate=" -   ","Effectuez l’étape 1",IF(ISTEXT(overallRate),overallRate,IF(OR($D1094="Oui",NOT(ISNUMBER(G1094)),overallRate=0),0,ROUND(IF($C1094="Non - avec lien de dépendance",MIN(2258,G1094,$E1094)*overallRate,MIN(2258,G1094)*overallRate),2))))</f>
        <v>Calculez d'abord la baisse moyenne de vos revenus sur 12 mois à l'étape 2)</v>
      </c>
      <c r="J1094" s="3" t="str">
        <f>IF(CRHPElig=" -  ","Effectuez l’étape 1",IF(CRHPElig="La baisse de revenus n'est pas admissible dans le cadre du PEREC",CRHPElig,IF(AND(INDEX(claimPeriodNo,MATCH('Étape 1) Taux'!$A$8,claimPeriods,0))&gt;17,INDEX(claimPeriodNo,MATCH('Étape 1) Taux'!$A$8,claimPeriods,0))&lt;20,revenueReduction&lt;0.1),0,IF(NOT(ISNUMBER(F1094)),0,IF($D1094="Oui",0,IF($C1094="Non - avec lien de dépendance",MIN(2258,F1094,$E1094),MIN(2258,F1094)))))))</f>
        <v>Effectuez l’étape 1</v>
      </c>
      <c r="K1094" s="3" t="str">
        <f>IF(CRHPElig=" -  ","Effectuez l’étape 1",IF(CRHPElig="La baisse de revenus n'est pas admissible dans le cadre du PEREC",CRHPElig,IF(AND(INDEX(claimPeriodNo,MATCH('Étape 1) Taux'!$A$8,claimPeriods,0))&gt;17,INDEX(claimPeriodNo,MATCH('Étape 1) Taux'!$A$8,claimPeriods,0))&lt;20,revenueReduction&lt;0.1),0,IF(NOT(ISNUMBER(G1094)),0,IF($D1094="Oui",0,IF($C1094="Non - avec lien de dépendance",MIN(2258,G1094,$E1094),MIN(2258,G1094)))))))</f>
        <v>Effectuez l’étape 1</v>
      </c>
      <c r="L1094" s="3">
        <f t="shared" si="66"/>
        <v>0</v>
      </c>
      <c r="M1094" s="3">
        <f t="shared" si="67"/>
        <v>0</v>
      </c>
    </row>
    <row r="1095" spans="8:13" x14ac:dyDescent="0.3">
      <c r="H1095" s="52" t="str">
        <f t="shared" si="68"/>
        <v>Calculez d'abord la baisse moyenne de vos revenus sur 12 mois à l'étape 2)</v>
      </c>
      <c r="I1095" s="52" t="str">
        <f t="shared" si="69"/>
        <v>Calculez d'abord la baisse moyenne de vos revenus sur 12 mois à l'étape 2)</v>
      </c>
      <c r="J1095" s="3" t="str">
        <f>IF(CRHPElig=" -  ","Effectuez l’étape 1",IF(CRHPElig="La baisse de revenus n'est pas admissible dans le cadre du PEREC",CRHPElig,IF(AND(INDEX(claimPeriodNo,MATCH('Étape 1) Taux'!$A$8,claimPeriods,0))&gt;17,INDEX(claimPeriodNo,MATCH('Étape 1) Taux'!$A$8,claimPeriods,0))&lt;20,revenueReduction&lt;0.1),0,IF(NOT(ISNUMBER(F1095)),0,IF($D1095="Oui",0,IF($C1095="Non - avec lien de dépendance",MIN(2258,F1095,$E1095),MIN(2258,F1095)))))))</f>
        <v>Effectuez l’étape 1</v>
      </c>
      <c r="K1095" s="3" t="str">
        <f>IF(CRHPElig=" -  ","Effectuez l’étape 1",IF(CRHPElig="La baisse de revenus n'est pas admissible dans le cadre du PEREC",CRHPElig,IF(AND(INDEX(claimPeriodNo,MATCH('Étape 1) Taux'!$A$8,claimPeriods,0))&gt;17,INDEX(claimPeriodNo,MATCH('Étape 1) Taux'!$A$8,claimPeriods,0))&lt;20,revenueReduction&lt;0.1),0,IF(NOT(ISNUMBER(G1095)),0,IF($D1095="Oui",0,IF($C1095="Non - avec lien de dépendance",MIN(2258,G1095,$E1095),MIN(2258,G1095)))))))</f>
        <v>Effectuez l’étape 1</v>
      </c>
      <c r="L1095" s="3">
        <f t="shared" ref="L1095:L1158" si="70">IF(AND(COUNT(C1095:G1095)&gt;0,OR(AND(NOT(ISNUMBER($E1095)),OR($D1095="Oui",$C1095&lt;&gt;"Oui - sans lien de dépendance")),COUNT(F1095:G1095)&lt;&gt;2,ISBLANK($C1095))),"Remplissez tous les montants",SUM(H1095:I1095))</f>
        <v>0</v>
      </c>
      <c r="M1095" s="3">
        <f t="shared" ref="M1095:M1158" si="71">IF(AND(COUNT(C1095:G1095)&gt;0,OR(AND(NOT(ISNUMBER($E1095)),OR($D1095="Oui",$C1095&lt;&gt;"Oui - sans lien de dépendance")),COUNT(F1095:G1095)&lt;&gt;2,ISBLANK($C1095))),"Remplissez tous les montants",SUM(J1095:K1095))</f>
        <v>0</v>
      </c>
    </row>
    <row r="1096" spans="8:13" x14ac:dyDescent="0.3">
      <c r="H1096" s="52" t="str">
        <f t="shared" si="68"/>
        <v>Calculez d'abord la baisse moyenne de vos revenus sur 12 mois à l'étape 2)</v>
      </c>
      <c r="I1096" s="52" t="str">
        <f t="shared" si="69"/>
        <v>Calculez d'abord la baisse moyenne de vos revenus sur 12 mois à l'étape 2)</v>
      </c>
      <c r="J1096" s="3" t="str">
        <f>IF(CRHPElig=" -  ","Effectuez l’étape 1",IF(CRHPElig="La baisse de revenus n'est pas admissible dans le cadre du PEREC",CRHPElig,IF(AND(INDEX(claimPeriodNo,MATCH('Étape 1) Taux'!$A$8,claimPeriods,0))&gt;17,INDEX(claimPeriodNo,MATCH('Étape 1) Taux'!$A$8,claimPeriods,0))&lt;20,revenueReduction&lt;0.1),0,IF(NOT(ISNUMBER(F1096)),0,IF($D1096="Oui",0,IF($C1096="Non - avec lien de dépendance",MIN(2258,F1096,$E1096),MIN(2258,F1096)))))))</f>
        <v>Effectuez l’étape 1</v>
      </c>
      <c r="K1096" s="3" t="str">
        <f>IF(CRHPElig=" -  ","Effectuez l’étape 1",IF(CRHPElig="La baisse de revenus n'est pas admissible dans le cadre du PEREC",CRHPElig,IF(AND(INDEX(claimPeriodNo,MATCH('Étape 1) Taux'!$A$8,claimPeriods,0))&gt;17,INDEX(claimPeriodNo,MATCH('Étape 1) Taux'!$A$8,claimPeriods,0))&lt;20,revenueReduction&lt;0.1),0,IF(NOT(ISNUMBER(G1096)),0,IF($D1096="Oui",0,IF($C1096="Non - avec lien de dépendance",MIN(2258,G1096,$E1096),MIN(2258,G1096)))))))</f>
        <v>Effectuez l’étape 1</v>
      </c>
      <c r="L1096" s="3">
        <f t="shared" si="70"/>
        <v>0</v>
      </c>
      <c r="M1096" s="3">
        <f t="shared" si="71"/>
        <v>0</v>
      </c>
    </row>
    <row r="1097" spans="8:13" x14ac:dyDescent="0.3">
      <c r="H1097" s="52" t="str">
        <f t="shared" si="68"/>
        <v>Calculez d'abord la baisse moyenne de vos revenus sur 12 mois à l'étape 2)</v>
      </c>
      <c r="I1097" s="52" t="str">
        <f t="shared" si="69"/>
        <v>Calculez d'abord la baisse moyenne de vos revenus sur 12 mois à l'étape 2)</v>
      </c>
      <c r="J1097" s="3" t="str">
        <f>IF(CRHPElig=" -  ","Effectuez l’étape 1",IF(CRHPElig="La baisse de revenus n'est pas admissible dans le cadre du PEREC",CRHPElig,IF(AND(INDEX(claimPeriodNo,MATCH('Étape 1) Taux'!$A$8,claimPeriods,0))&gt;17,INDEX(claimPeriodNo,MATCH('Étape 1) Taux'!$A$8,claimPeriods,0))&lt;20,revenueReduction&lt;0.1),0,IF(NOT(ISNUMBER(F1097)),0,IF($D1097="Oui",0,IF($C1097="Non - avec lien de dépendance",MIN(2258,F1097,$E1097),MIN(2258,F1097)))))))</f>
        <v>Effectuez l’étape 1</v>
      </c>
      <c r="K1097" s="3" t="str">
        <f>IF(CRHPElig=" -  ","Effectuez l’étape 1",IF(CRHPElig="La baisse de revenus n'est pas admissible dans le cadre du PEREC",CRHPElig,IF(AND(INDEX(claimPeriodNo,MATCH('Étape 1) Taux'!$A$8,claimPeriods,0))&gt;17,INDEX(claimPeriodNo,MATCH('Étape 1) Taux'!$A$8,claimPeriods,0))&lt;20,revenueReduction&lt;0.1),0,IF(NOT(ISNUMBER(G1097)),0,IF($D1097="Oui",0,IF($C1097="Non - avec lien de dépendance",MIN(2258,G1097,$E1097),MIN(2258,G1097)))))))</f>
        <v>Effectuez l’étape 1</v>
      </c>
      <c r="L1097" s="3">
        <f t="shared" si="70"/>
        <v>0</v>
      </c>
      <c r="M1097" s="3">
        <f t="shared" si="71"/>
        <v>0</v>
      </c>
    </row>
    <row r="1098" spans="8:13" x14ac:dyDescent="0.3">
      <c r="H1098" s="52" t="str">
        <f t="shared" si="68"/>
        <v>Calculez d'abord la baisse moyenne de vos revenus sur 12 mois à l'étape 2)</v>
      </c>
      <c r="I1098" s="52" t="str">
        <f t="shared" si="69"/>
        <v>Calculez d'abord la baisse moyenne de vos revenus sur 12 mois à l'étape 2)</v>
      </c>
      <c r="J1098" s="3" t="str">
        <f>IF(CRHPElig=" -  ","Effectuez l’étape 1",IF(CRHPElig="La baisse de revenus n'est pas admissible dans le cadre du PEREC",CRHPElig,IF(AND(INDEX(claimPeriodNo,MATCH('Étape 1) Taux'!$A$8,claimPeriods,0))&gt;17,INDEX(claimPeriodNo,MATCH('Étape 1) Taux'!$A$8,claimPeriods,0))&lt;20,revenueReduction&lt;0.1),0,IF(NOT(ISNUMBER(F1098)),0,IF($D1098="Oui",0,IF($C1098="Non - avec lien de dépendance",MIN(2258,F1098,$E1098),MIN(2258,F1098)))))))</f>
        <v>Effectuez l’étape 1</v>
      </c>
      <c r="K1098" s="3" t="str">
        <f>IF(CRHPElig=" -  ","Effectuez l’étape 1",IF(CRHPElig="La baisse de revenus n'est pas admissible dans le cadre du PEREC",CRHPElig,IF(AND(INDEX(claimPeriodNo,MATCH('Étape 1) Taux'!$A$8,claimPeriods,0))&gt;17,INDEX(claimPeriodNo,MATCH('Étape 1) Taux'!$A$8,claimPeriods,0))&lt;20,revenueReduction&lt;0.1),0,IF(NOT(ISNUMBER(G1098)),0,IF($D1098="Oui",0,IF($C1098="Non - avec lien de dépendance",MIN(2258,G1098,$E1098),MIN(2258,G1098)))))))</f>
        <v>Effectuez l’étape 1</v>
      </c>
      <c r="L1098" s="3">
        <f t="shared" si="70"/>
        <v>0</v>
      </c>
      <c r="M1098" s="3">
        <f t="shared" si="71"/>
        <v>0</v>
      </c>
    </row>
    <row r="1099" spans="8:13" x14ac:dyDescent="0.3">
      <c r="H1099" s="52" t="str">
        <f t="shared" si="68"/>
        <v>Calculez d'abord la baisse moyenne de vos revenus sur 12 mois à l'étape 2)</v>
      </c>
      <c r="I1099" s="52" t="str">
        <f t="shared" si="69"/>
        <v>Calculez d'abord la baisse moyenne de vos revenus sur 12 mois à l'étape 2)</v>
      </c>
      <c r="J1099" s="3" t="str">
        <f>IF(CRHPElig=" -  ","Effectuez l’étape 1",IF(CRHPElig="La baisse de revenus n'est pas admissible dans le cadre du PEREC",CRHPElig,IF(AND(INDEX(claimPeriodNo,MATCH('Étape 1) Taux'!$A$8,claimPeriods,0))&gt;17,INDEX(claimPeriodNo,MATCH('Étape 1) Taux'!$A$8,claimPeriods,0))&lt;20,revenueReduction&lt;0.1),0,IF(NOT(ISNUMBER(F1099)),0,IF($D1099="Oui",0,IF($C1099="Non - avec lien de dépendance",MIN(2258,F1099,$E1099),MIN(2258,F1099)))))))</f>
        <v>Effectuez l’étape 1</v>
      </c>
      <c r="K1099" s="3" t="str">
        <f>IF(CRHPElig=" -  ","Effectuez l’étape 1",IF(CRHPElig="La baisse de revenus n'est pas admissible dans le cadre du PEREC",CRHPElig,IF(AND(INDEX(claimPeriodNo,MATCH('Étape 1) Taux'!$A$8,claimPeriods,0))&gt;17,INDEX(claimPeriodNo,MATCH('Étape 1) Taux'!$A$8,claimPeriods,0))&lt;20,revenueReduction&lt;0.1),0,IF(NOT(ISNUMBER(G1099)),0,IF($D1099="Oui",0,IF($C1099="Non - avec lien de dépendance",MIN(2258,G1099,$E1099),MIN(2258,G1099)))))))</f>
        <v>Effectuez l’étape 1</v>
      </c>
      <c r="L1099" s="3">
        <f t="shared" si="70"/>
        <v>0</v>
      </c>
      <c r="M1099" s="3">
        <f t="shared" si="71"/>
        <v>0</v>
      </c>
    </row>
    <row r="1100" spans="8:13" x14ac:dyDescent="0.3">
      <c r="H1100" s="52" t="str">
        <f t="shared" si="68"/>
        <v>Calculez d'abord la baisse moyenne de vos revenus sur 12 mois à l'étape 2)</v>
      </c>
      <c r="I1100" s="52" t="str">
        <f t="shared" si="69"/>
        <v>Calculez d'abord la baisse moyenne de vos revenus sur 12 mois à l'étape 2)</v>
      </c>
      <c r="J1100" s="3" t="str">
        <f>IF(CRHPElig=" -  ","Effectuez l’étape 1",IF(CRHPElig="La baisse de revenus n'est pas admissible dans le cadre du PEREC",CRHPElig,IF(AND(INDEX(claimPeriodNo,MATCH('Étape 1) Taux'!$A$8,claimPeriods,0))&gt;17,INDEX(claimPeriodNo,MATCH('Étape 1) Taux'!$A$8,claimPeriods,0))&lt;20,revenueReduction&lt;0.1),0,IF(NOT(ISNUMBER(F1100)),0,IF($D1100="Oui",0,IF($C1100="Non - avec lien de dépendance",MIN(2258,F1100,$E1100),MIN(2258,F1100)))))))</f>
        <v>Effectuez l’étape 1</v>
      </c>
      <c r="K1100" s="3" t="str">
        <f>IF(CRHPElig=" -  ","Effectuez l’étape 1",IF(CRHPElig="La baisse de revenus n'est pas admissible dans le cadre du PEREC",CRHPElig,IF(AND(INDEX(claimPeriodNo,MATCH('Étape 1) Taux'!$A$8,claimPeriods,0))&gt;17,INDEX(claimPeriodNo,MATCH('Étape 1) Taux'!$A$8,claimPeriods,0))&lt;20,revenueReduction&lt;0.1),0,IF(NOT(ISNUMBER(G1100)),0,IF($D1100="Oui",0,IF($C1100="Non - avec lien de dépendance",MIN(2258,G1100,$E1100),MIN(2258,G1100)))))))</f>
        <v>Effectuez l’étape 1</v>
      </c>
      <c r="L1100" s="3">
        <f t="shared" si="70"/>
        <v>0</v>
      </c>
      <c r="M1100" s="3">
        <f t="shared" si="71"/>
        <v>0</v>
      </c>
    </row>
    <row r="1101" spans="8:13" x14ac:dyDescent="0.3">
      <c r="H1101" s="52" t="str">
        <f t="shared" si="68"/>
        <v>Calculez d'abord la baisse moyenne de vos revenus sur 12 mois à l'étape 2)</v>
      </c>
      <c r="I1101" s="52" t="str">
        <f t="shared" si="69"/>
        <v>Calculez d'abord la baisse moyenne de vos revenus sur 12 mois à l'étape 2)</v>
      </c>
      <c r="J1101" s="3" t="str">
        <f>IF(CRHPElig=" -  ","Effectuez l’étape 1",IF(CRHPElig="La baisse de revenus n'est pas admissible dans le cadre du PEREC",CRHPElig,IF(AND(INDEX(claimPeriodNo,MATCH('Étape 1) Taux'!$A$8,claimPeriods,0))&gt;17,INDEX(claimPeriodNo,MATCH('Étape 1) Taux'!$A$8,claimPeriods,0))&lt;20,revenueReduction&lt;0.1),0,IF(NOT(ISNUMBER(F1101)),0,IF($D1101="Oui",0,IF($C1101="Non - avec lien de dépendance",MIN(2258,F1101,$E1101),MIN(2258,F1101)))))))</f>
        <v>Effectuez l’étape 1</v>
      </c>
      <c r="K1101" s="3" t="str">
        <f>IF(CRHPElig=" -  ","Effectuez l’étape 1",IF(CRHPElig="La baisse de revenus n'est pas admissible dans le cadre du PEREC",CRHPElig,IF(AND(INDEX(claimPeriodNo,MATCH('Étape 1) Taux'!$A$8,claimPeriods,0))&gt;17,INDEX(claimPeriodNo,MATCH('Étape 1) Taux'!$A$8,claimPeriods,0))&lt;20,revenueReduction&lt;0.1),0,IF(NOT(ISNUMBER(G1101)),0,IF($D1101="Oui",0,IF($C1101="Non - avec lien de dépendance",MIN(2258,G1101,$E1101),MIN(2258,G1101)))))))</f>
        <v>Effectuez l’étape 1</v>
      </c>
      <c r="L1101" s="3">
        <f t="shared" si="70"/>
        <v>0</v>
      </c>
      <c r="M1101" s="3">
        <f t="shared" si="71"/>
        <v>0</v>
      </c>
    </row>
    <row r="1102" spans="8:13" x14ac:dyDescent="0.3">
      <c r="H1102" s="52" t="str">
        <f t="shared" si="68"/>
        <v>Calculez d'abord la baisse moyenne de vos revenus sur 12 mois à l'étape 2)</v>
      </c>
      <c r="I1102" s="52" t="str">
        <f t="shared" si="69"/>
        <v>Calculez d'abord la baisse moyenne de vos revenus sur 12 mois à l'étape 2)</v>
      </c>
      <c r="J1102" s="3" t="str">
        <f>IF(CRHPElig=" -  ","Effectuez l’étape 1",IF(CRHPElig="La baisse de revenus n'est pas admissible dans le cadre du PEREC",CRHPElig,IF(AND(INDEX(claimPeriodNo,MATCH('Étape 1) Taux'!$A$8,claimPeriods,0))&gt;17,INDEX(claimPeriodNo,MATCH('Étape 1) Taux'!$A$8,claimPeriods,0))&lt;20,revenueReduction&lt;0.1),0,IF(NOT(ISNUMBER(F1102)),0,IF($D1102="Oui",0,IF($C1102="Non - avec lien de dépendance",MIN(2258,F1102,$E1102),MIN(2258,F1102)))))))</f>
        <v>Effectuez l’étape 1</v>
      </c>
      <c r="K1102" s="3" t="str">
        <f>IF(CRHPElig=" -  ","Effectuez l’étape 1",IF(CRHPElig="La baisse de revenus n'est pas admissible dans le cadre du PEREC",CRHPElig,IF(AND(INDEX(claimPeriodNo,MATCH('Étape 1) Taux'!$A$8,claimPeriods,0))&gt;17,INDEX(claimPeriodNo,MATCH('Étape 1) Taux'!$A$8,claimPeriods,0))&lt;20,revenueReduction&lt;0.1),0,IF(NOT(ISNUMBER(G1102)),0,IF($D1102="Oui",0,IF($C1102="Non - avec lien de dépendance",MIN(2258,G1102,$E1102),MIN(2258,G1102)))))))</f>
        <v>Effectuez l’étape 1</v>
      </c>
      <c r="L1102" s="3">
        <f t="shared" si="70"/>
        <v>0</v>
      </c>
      <c r="M1102" s="3">
        <f t="shared" si="71"/>
        <v>0</v>
      </c>
    </row>
    <row r="1103" spans="8:13" x14ac:dyDescent="0.3">
      <c r="H1103" s="52" t="str">
        <f t="shared" si="68"/>
        <v>Calculez d'abord la baisse moyenne de vos revenus sur 12 mois à l'étape 2)</v>
      </c>
      <c r="I1103" s="52" t="str">
        <f t="shared" si="69"/>
        <v>Calculez d'abord la baisse moyenne de vos revenus sur 12 mois à l'étape 2)</v>
      </c>
      <c r="J1103" s="3" t="str">
        <f>IF(CRHPElig=" -  ","Effectuez l’étape 1",IF(CRHPElig="La baisse de revenus n'est pas admissible dans le cadre du PEREC",CRHPElig,IF(AND(INDEX(claimPeriodNo,MATCH('Étape 1) Taux'!$A$8,claimPeriods,0))&gt;17,INDEX(claimPeriodNo,MATCH('Étape 1) Taux'!$A$8,claimPeriods,0))&lt;20,revenueReduction&lt;0.1),0,IF(NOT(ISNUMBER(F1103)),0,IF($D1103="Oui",0,IF($C1103="Non - avec lien de dépendance",MIN(2258,F1103,$E1103),MIN(2258,F1103)))))))</f>
        <v>Effectuez l’étape 1</v>
      </c>
      <c r="K1103" s="3" t="str">
        <f>IF(CRHPElig=" -  ","Effectuez l’étape 1",IF(CRHPElig="La baisse de revenus n'est pas admissible dans le cadre du PEREC",CRHPElig,IF(AND(INDEX(claimPeriodNo,MATCH('Étape 1) Taux'!$A$8,claimPeriods,0))&gt;17,INDEX(claimPeriodNo,MATCH('Étape 1) Taux'!$A$8,claimPeriods,0))&lt;20,revenueReduction&lt;0.1),0,IF(NOT(ISNUMBER(G1103)),0,IF($D1103="Oui",0,IF($C1103="Non - avec lien de dépendance",MIN(2258,G1103,$E1103),MIN(2258,G1103)))))))</f>
        <v>Effectuez l’étape 1</v>
      </c>
      <c r="L1103" s="3">
        <f t="shared" si="70"/>
        <v>0</v>
      </c>
      <c r="M1103" s="3">
        <f t="shared" si="71"/>
        <v>0</v>
      </c>
    </row>
    <row r="1104" spans="8:13" x14ac:dyDescent="0.3">
      <c r="H1104" s="52" t="str">
        <f t="shared" si="68"/>
        <v>Calculez d'abord la baisse moyenne de vos revenus sur 12 mois à l'étape 2)</v>
      </c>
      <c r="I1104" s="52" t="str">
        <f t="shared" si="69"/>
        <v>Calculez d'abord la baisse moyenne de vos revenus sur 12 mois à l'étape 2)</v>
      </c>
      <c r="J1104" s="3" t="str">
        <f>IF(CRHPElig=" -  ","Effectuez l’étape 1",IF(CRHPElig="La baisse de revenus n'est pas admissible dans le cadre du PEREC",CRHPElig,IF(AND(INDEX(claimPeriodNo,MATCH('Étape 1) Taux'!$A$8,claimPeriods,0))&gt;17,INDEX(claimPeriodNo,MATCH('Étape 1) Taux'!$A$8,claimPeriods,0))&lt;20,revenueReduction&lt;0.1),0,IF(NOT(ISNUMBER(F1104)),0,IF($D1104="Oui",0,IF($C1104="Non - avec lien de dépendance",MIN(2258,F1104,$E1104),MIN(2258,F1104)))))))</f>
        <v>Effectuez l’étape 1</v>
      </c>
      <c r="K1104" s="3" t="str">
        <f>IF(CRHPElig=" -  ","Effectuez l’étape 1",IF(CRHPElig="La baisse de revenus n'est pas admissible dans le cadre du PEREC",CRHPElig,IF(AND(INDEX(claimPeriodNo,MATCH('Étape 1) Taux'!$A$8,claimPeriods,0))&gt;17,INDEX(claimPeriodNo,MATCH('Étape 1) Taux'!$A$8,claimPeriods,0))&lt;20,revenueReduction&lt;0.1),0,IF(NOT(ISNUMBER(G1104)),0,IF($D1104="Oui",0,IF($C1104="Non - avec lien de dépendance",MIN(2258,G1104,$E1104),MIN(2258,G1104)))))))</f>
        <v>Effectuez l’étape 1</v>
      </c>
      <c r="L1104" s="3">
        <f t="shared" si="70"/>
        <v>0</v>
      </c>
      <c r="M1104" s="3">
        <f t="shared" si="71"/>
        <v>0</v>
      </c>
    </row>
    <row r="1105" spans="8:13" x14ac:dyDescent="0.3">
      <c r="H1105" s="52" t="str">
        <f t="shared" si="68"/>
        <v>Calculez d'abord la baisse moyenne de vos revenus sur 12 mois à l'étape 2)</v>
      </c>
      <c r="I1105" s="52" t="str">
        <f t="shared" si="69"/>
        <v>Calculez d'abord la baisse moyenne de vos revenus sur 12 mois à l'étape 2)</v>
      </c>
      <c r="J1105" s="3" t="str">
        <f>IF(CRHPElig=" -  ","Effectuez l’étape 1",IF(CRHPElig="La baisse de revenus n'est pas admissible dans le cadre du PEREC",CRHPElig,IF(AND(INDEX(claimPeriodNo,MATCH('Étape 1) Taux'!$A$8,claimPeriods,0))&gt;17,INDEX(claimPeriodNo,MATCH('Étape 1) Taux'!$A$8,claimPeriods,0))&lt;20,revenueReduction&lt;0.1),0,IF(NOT(ISNUMBER(F1105)),0,IF($D1105="Oui",0,IF($C1105="Non - avec lien de dépendance",MIN(2258,F1105,$E1105),MIN(2258,F1105)))))))</f>
        <v>Effectuez l’étape 1</v>
      </c>
      <c r="K1105" s="3" t="str">
        <f>IF(CRHPElig=" -  ","Effectuez l’étape 1",IF(CRHPElig="La baisse de revenus n'est pas admissible dans le cadre du PEREC",CRHPElig,IF(AND(INDEX(claimPeriodNo,MATCH('Étape 1) Taux'!$A$8,claimPeriods,0))&gt;17,INDEX(claimPeriodNo,MATCH('Étape 1) Taux'!$A$8,claimPeriods,0))&lt;20,revenueReduction&lt;0.1),0,IF(NOT(ISNUMBER(G1105)),0,IF($D1105="Oui",0,IF($C1105="Non - avec lien de dépendance",MIN(2258,G1105,$E1105),MIN(2258,G1105)))))))</f>
        <v>Effectuez l’étape 1</v>
      </c>
      <c r="L1105" s="3">
        <f t="shared" si="70"/>
        <v>0</v>
      </c>
      <c r="M1105" s="3">
        <f t="shared" si="71"/>
        <v>0</v>
      </c>
    </row>
    <row r="1106" spans="8:13" x14ac:dyDescent="0.3">
      <c r="H1106" s="52" t="str">
        <f t="shared" si="68"/>
        <v>Calculez d'abord la baisse moyenne de vos revenus sur 12 mois à l'étape 2)</v>
      </c>
      <c r="I1106" s="52" t="str">
        <f t="shared" si="69"/>
        <v>Calculez d'abord la baisse moyenne de vos revenus sur 12 mois à l'étape 2)</v>
      </c>
      <c r="J1106" s="3" t="str">
        <f>IF(CRHPElig=" -  ","Effectuez l’étape 1",IF(CRHPElig="La baisse de revenus n'est pas admissible dans le cadre du PEREC",CRHPElig,IF(AND(INDEX(claimPeriodNo,MATCH('Étape 1) Taux'!$A$8,claimPeriods,0))&gt;17,INDEX(claimPeriodNo,MATCH('Étape 1) Taux'!$A$8,claimPeriods,0))&lt;20,revenueReduction&lt;0.1),0,IF(NOT(ISNUMBER(F1106)),0,IF($D1106="Oui",0,IF($C1106="Non - avec lien de dépendance",MIN(2258,F1106,$E1106),MIN(2258,F1106)))))))</f>
        <v>Effectuez l’étape 1</v>
      </c>
      <c r="K1106" s="3" t="str">
        <f>IF(CRHPElig=" -  ","Effectuez l’étape 1",IF(CRHPElig="La baisse de revenus n'est pas admissible dans le cadre du PEREC",CRHPElig,IF(AND(INDEX(claimPeriodNo,MATCH('Étape 1) Taux'!$A$8,claimPeriods,0))&gt;17,INDEX(claimPeriodNo,MATCH('Étape 1) Taux'!$A$8,claimPeriods,0))&lt;20,revenueReduction&lt;0.1),0,IF(NOT(ISNUMBER(G1106)),0,IF($D1106="Oui",0,IF($C1106="Non - avec lien de dépendance",MIN(2258,G1106,$E1106),MIN(2258,G1106)))))))</f>
        <v>Effectuez l’étape 1</v>
      </c>
      <c r="L1106" s="3">
        <f t="shared" si="70"/>
        <v>0</v>
      </c>
      <c r="M1106" s="3">
        <f t="shared" si="71"/>
        <v>0</v>
      </c>
    </row>
    <row r="1107" spans="8:13" x14ac:dyDescent="0.3">
      <c r="H1107" s="52" t="str">
        <f t="shared" si="68"/>
        <v>Calculez d'abord la baisse moyenne de vos revenus sur 12 mois à l'étape 2)</v>
      </c>
      <c r="I1107" s="52" t="str">
        <f t="shared" si="69"/>
        <v>Calculez d'abord la baisse moyenne de vos revenus sur 12 mois à l'étape 2)</v>
      </c>
      <c r="J1107" s="3" t="str">
        <f>IF(CRHPElig=" -  ","Effectuez l’étape 1",IF(CRHPElig="La baisse de revenus n'est pas admissible dans le cadre du PEREC",CRHPElig,IF(AND(INDEX(claimPeriodNo,MATCH('Étape 1) Taux'!$A$8,claimPeriods,0))&gt;17,INDEX(claimPeriodNo,MATCH('Étape 1) Taux'!$A$8,claimPeriods,0))&lt;20,revenueReduction&lt;0.1),0,IF(NOT(ISNUMBER(F1107)),0,IF($D1107="Oui",0,IF($C1107="Non - avec lien de dépendance",MIN(2258,F1107,$E1107),MIN(2258,F1107)))))))</f>
        <v>Effectuez l’étape 1</v>
      </c>
      <c r="K1107" s="3" t="str">
        <f>IF(CRHPElig=" -  ","Effectuez l’étape 1",IF(CRHPElig="La baisse de revenus n'est pas admissible dans le cadre du PEREC",CRHPElig,IF(AND(INDEX(claimPeriodNo,MATCH('Étape 1) Taux'!$A$8,claimPeriods,0))&gt;17,INDEX(claimPeriodNo,MATCH('Étape 1) Taux'!$A$8,claimPeriods,0))&lt;20,revenueReduction&lt;0.1),0,IF(NOT(ISNUMBER(G1107)),0,IF($D1107="Oui",0,IF($C1107="Non - avec lien de dépendance",MIN(2258,G1107,$E1107),MIN(2258,G1107)))))))</f>
        <v>Effectuez l’étape 1</v>
      </c>
      <c r="L1107" s="3">
        <f t="shared" si="70"/>
        <v>0</v>
      </c>
      <c r="M1107" s="3">
        <f t="shared" si="71"/>
        <v>0</v>
      </c>
    </row>
    <row r="1108" spans="8:13" x14ac:dyDescent="0.3">
      <c r="H1108" s="52" t="str">
        <f t="shared" si="68"/>
        <v>Calculez d'abord la baisse moyenne de vos revenus sur 12 mois à l'étape 2)</v>
      </c>
      <c r="I1108" s="52" t="str">
        <f t="shared" si="69"/>
        <v>Calculez d'abord la baisse moyenne de vos revenus sur 12 mois à l'étape 2)</v>
      </c>
      <c r="J1108" s="3" t="str">
        <f>IF(CRHPElig=" -  ","Effectuez l’étape 1",IF(CRHPElig="La baisse de revenus n'est pas admissible dans le cadre du PEREC",CRHPElig,IF(AND(INDEX(claimPeriodNo,MATCH('Étape 1) Taux'!$A$8,claimPeriods,0))&gt;17,INDEX(claimPeriodNo,MATCH('Étape 1) Taux'!$A$8,claimPeriods,0))&lt;20,revenueReduction&lt;0.1),0,IF(NOT(ISNUMBER(F1108)),0,IF($D1108="Oui",0,IF($C1108="Non - avec lien de dépendance",MIN(2258,F1108,$E1108),MIN(2258,F1108)))))))</f>
        <v>Effectuez l’étape 1</v>
      </c>
      <c r="K1108" s="3" t="str">
        <f>IF(CRHPElig=" -  ","Effectuez l’étape 1",IF(CRHPElig="La baisse de revenus n'est pas admissible dans le cadre du PEREC",CRHPElig,IF(AND(INDEX(claimPeriodNo,MATCH('Étape 1) Taux'!$A$8,claimPeriods,0))&gt;17,INDEX(claimPeriodNo,MATCH('Étape 1) Taux'!$A$8,claimPeriods,0))&lt;20,revenueReduction&lt;0.1),0,IF(NOT(ISNUMBER(G1108)),0,IF($D1108="Oui",0,IF($C1108="Non - avec lien de dépendance",MIN(2258,G1108,$E1108),MIN(2258,G1108)))))))</f>
        <v>Effectuez l’étape 1</v>
      </c>
      <c r="L1108" s="3">
        <f t="shared" si="70"/>
        <v>0</v>
      </c>
      <c r="M1108" s="3">
        <f t="shared" si="71"/>
        <v>0</v>
      </c>
    </row>
    <row r="1109" spans="8:13" x14ac:dyDescent="0.3">
      <c r="H1109" s="52" t="str">
        <f t="shared" si="68"/>
        <v>Calculez d'abord la baisse moyenne de vos revenus sur 12 mois à l'étape 2)</v>
      </c>
      <c r="I1109" s="52" t="str">
        <f t="shared" si="69"/>
        <v>Calculez d'abord la baisse moyenne de vos revenus sur 12 mois à l'étape 2)</v>
      </c>
      <c r="J1109" s="3" t="str">
        <f>IF(CRHPElig=" -  ","Effectuez l’étape 1",IF(CRHPElig="La baisse de revenus n'est pas admissible dans le cadre du PEREC",CRHPElig,IF(AND(INDEX(claimPeriodNo,MATCH('Étape 1) Taux'!$A$8,claimPeriods,0))&gt;17,INDEX(claimPeriodNo,MATCH('Étape 1) Taux'!$A$8,claimPeriods,0))&lt;20,revenueReduction&lt;0.1),0,IF(NOT(ISNUMBER(F1109)),0,IF($D1109="Oui",0,IF($C1109="Non - avec lien de dépendance",MIN(2258,F1109,$E1109),MIN(2258,F1109)))))))</f>
        <v>Effectuez l’étape 1</v>
      </c>
      <c r="K1109" s="3" t="str">
        <f>IF(CRHPElig=" -  ","Effectuez l’étape 1",IF(CRHPElig="La baisse de revenus n'est pas admissible dans le cadre du PEREC",CRHPElig,IF(AND(INDEX(claimPeriodNo,MATCH('Étape 1) Taux'!$A$8,claimPeriods,0))&gt;17,INDEX(claimPeriodNo,MATCH('Étape 1) Taux'!$A$8,claimPeriods,0))&lt;20,revenueReduction&lt;0.1),0,IF(NOT(ISNUMBER(G1109)),0,IF($D1109="Oui",0,IF($C1109="Non - avec lien de dépendance",MIN(2258,G1109,$E1109),MIN(2258,G1109)))))))</f>
        <v>Effectuez l’étape 1</v>
      </c>
      <c r="L1109" s="3">
        <f t="shared" si="70"/>
        <v>0</v>
      </c>
      <c r="M1109" s="3">
        <f t="shared" si="71"/>
        <v>0</v>
      </c>
    </row>
    <row r="1110" spans="8:13" x14ac:dyDescent="0.3">
      <c r="H1110" s="52" t="str">
        <f t="shared" si="68"/>
        <v>Calculez d'abord la baisse moyenne de vos revenus sur 12 mois à l'étape 2)</v>
      </c>
      <c r="I1110" s="52" t="str">
        <f t="shared" si="69"/>
        <v>Calculez d'abord la baisse moyenne de vos revenus sur 12 mois à l'étape 2)</v>
      </c>
      <c r="J1110" s="3" t="str">
        <f>IF(CRHPElig=" -  ","Effectuez l’étape 1",IF(CRHPElig="La baisse de revenus n'est pas admissible dans le cadre du PEREC",CRHPElig,IF(AND(INDEX(claimPeriodNo,MATCH('Étape 1) Taux'!$A$8,claimPeriods,0))&gt;17,INDEX(claimPeriodNo,MATCH('Étape 1) Taux'!$A$8,claimPeriods,0))&lt;20,revenueReduction&lt;0.1),0,IF(NOT(ISNUMBER(F1110)),0,IF($D1110="Oui",0,IF($C1110="Non - avec lien de dépendance",MIN(2258,F1110,$E1110),MIN(2258,F1110)))))))</f>
        <v>Effectuez l’étape 1</v>
      </c>
      <c r="K1110" s="3" t="str">
        <f>IF(CRHPElig=" -  ","Effectuez l’étape 1",IF(CRHPElig="La baisse de revenus n'est pas admissible dans le cadre du PEREC",CRHPElig,IF(AND(INDEX(claimPeriodNo,MATCH('Étape 1) Taux'!$A$8,claimPeriods,0))&gt;17,INDEX(claimPeriodNo,MATCH('Étape 1) Taux'!$A$8,claimPeriods,0))&lt;20,revenueReduction&lt;0.1),0,IF(NOT(ISNUMBER(G1110)),0,IF($D1110="Oui",0,IF($C1110="Non - avec lien de dépendance",MIN(2258,G1110,$E1110),MIN(2258,G1110)))))))</f>
        <v>Effectuez l’étape 1</v>
      </c>
      <c r="L1110" s="3">
        <f t="shared" si="70"/>
        <v>0</v>
      </c>
      <c r="M1110" s="3">
        <f t="shared" si="71"/>
        <v>0</v>
      </c>
    </row>
    <row r="1111" spans="8:13" x14ac:dyDescent="0.3">
      <c r="H1111" s="52" t="str">
        <f t="shared" si="68"/>
        <v>Calculez d'abord la baisse moyenne de vos revenus sur 12 mois à l'étape 2)</v>
      </c>
      <c r="I1111" s="52" t="str">
        <f t="shared" si="69"/>
        <v>Calculez d'abord la baisse moyenne de vos revenus sur 12 mois à l'étape 2)</v>
      </c>
      <c r="J1111" s="3" t="str">
        <f>IF(CRHPElig=" -  ","Effectuez l’étape 1",IF(CRHPElig="La baisse de revenus n'est pas admissible dans le cadre du PEREC",CRHPElig,IF(AND(INDEX(claimPeriodNo,MATCH('Étape 1) Taux'!$A$8,claimPeriods,0))&gt;17,INDEX(claimPeriodNo,MATCH('Étape 1) Taux'!$A$8,claimPeriods,0))&lt;20,revenueReduction&lt;0.1),0,IF(NOT(ISNUMBER(F1111)),0,IF($D1111="Oui",0,IF($C1111="Non - avec lien de dépendance",MIN(2258,F1111,$E1111),MIN(2258,F1111)))))))</f>
        <v>Effectuez l’étape 1</v>
      </c>
      <c r="K1111" s="3" t="str">
        <f>IF(CRHPElig=" -  ","Effectuez l’étape 1",IF(CRHPElig="La baisse de revenus n'est pas admissible dans le cadre du PEREC",CRHPElig,IF(AND(INDEX(claimPeriodNo,MATCH('Étape 1) Taux'!$A$8,claimPeriods,0))&gt;17,INDEX(claimPeriodNo,MATCH('Étape 1) Taux'!$A$8,claimPeriods,0))&lt;20,revenueReduction&lt;0.1),0,IF(NOT(ISNUMBER(G1111)),0,IF($D1111="Oui",0,IF($C1111="Non - avec lien de dépendance",MIN(2258,G1111,$E1111),MIN(2258,G1111)))))))</f>
        <v>Effectuez l’étape 1</v>
      </c>
      <c r="L1111" s="3">
        <f t="shared" si="70"/>
        <v>0</v>
      </c>
      <c r="M1111" s="3">
        <f t="shared" si="71"/>
        <v>0</v>
      </c>
    </row>
    <row r="1112" spans="8:13" x14ac:dyDescent="0.3">
      <c r="H1112" s="52" t="str">
        <f t="shared" si="68"/>
        <v>Calculez d'abord la baisse moyenne de vos revenus sur 12 mois à l'étape 2)</v>
      </c>
      <c r="I1112" s="52" t="str">
        <f t="shared" si="69"/>
        <v>Calculez d'abord la baisse moyenne de vos revenus sur 12 mois à l'étape 2)</v>
      </c>
      <c r="J1112" s="3" t="str">
        <f>IF(CRHPElig=" -  ","Effectuez l’étape 1",IF(CRHPElig="La baisse de revenus n'est pas admissible dans le cadre du PEREC",CRHPElig,IF(AND(INDEX(claimPeriodNo,MATCH('Étape 1) Taux'!$A$8,claimPeriods,0))&gt;17,INDEX(claimPeriodNo,MATCH('Étape 1) Taux'!$A$8,claimPeriods,0))&lt;20,revenueReduction&lt;0.1),0,IF(NOT(ISNUMBER(F1112)),0,IF($D1112="Oui",0,IF($C1112="Non - avec lien de dépendance",MIN(2258,F1112,$E1112),MIN(2258,F1112)))))))</f>
        <v>Effectuez l’étape 1</v>
      </c>
      <c r="K1112" s="3" t="str">
        <f>IF(CRHPElig=" -  ","Effectuez l’étape 1",IF(CRHPElig="La baisse de revenus n'est pas admissible dans le cadre du PEREC",CRHPElig,IF(AND(INDEX(claimPeriodNo,MATCH('Étape 1) Taux'!$A$8,claimPeriods,0))&gt;17,INDEX(claimPeriodNo,MATCH('Étape 1) Taux'!$A$8,claimPeriods,0))&lt;20,revenueReduction&lt;0.1),0,IF(NOT(ISNUMBER(G1112)),0,IF($D1112="Oui",0,IF($C1112="Non - avec lien de dépendance",MIN(2258,G1112,$E1112),MIN(2258,G1112)))))))</f>
        <v>Effectuez l’étape 1</v>
      </c>
      <c r="L1112" s="3">
        <f t="shared" si="70"/>
        <v>0</v>
      </c>
      <c r="M1112" s="3">
        <f t="shared" si="71"/>
        <v>0</v>
      </c>
    </row>
    <row r="1113" spans="8:13" x14ac:dyDescent="0.3">
      <c r="H1113" s="52" t="str">
        <f t="shared" si="68"/>
        <v>Calculez d'abord la baisse moyenne de vos revenus sur 12 mois à l'étape 2)</v>
      </c>
      <c r="I1113" s="52" t="str">
        <f t="shared" si="69"/>
        <v>Calculez d'abord la baisse moyenne de vos revenus sur 12 mois à l'étape 2)</v>
      </c>
      <c r="J1113" s="3" t="str">
        <f>IF(CRHPElig=" -  ","Effectuez l’étape 1",IF(CRHPElig="La baisse de revenus n'est pas admissible dans le cadre du PEREC",CRHPElig,IF(AND(INDEX(claimPeriodNo,MATCH('Étape 1) Taux'!$A$8,claimPeriods,0))&gt;17,INDEX(claimPeriodNo,MATCH('Étape 1) Taux'!$A$8,claimPeriods,0))&lt;20,revenueReduction&lt;0.1),0,IF(NOT(ISNUMBER(F1113)),0,IF($D1113="Oui",0,IF($C1113="Non - avec lien de dépendance",MIN(2258,F1113,$E1113),MIN(2258,F1113)))))))</f>
        <v>Effectuez l’étape 1</v>
      </c>
      <c r="K1113" s="3" t="str">
        <f>IF(CRHPElig=" -  ","Effectuez l’étape 1",IF(CRHPElig="La baisse de revenus n'est pas admissible dans le cadre du PEREC",CRHPElig,IF(AND(INDEX(claimPeriodNo,MATCH('Étape 1) Taux'!$A$8,claimPeriods,0))&gt;17,INDEX(claimPeriodNo,MATCH('Étape 1) Taux'!$A$8,claimPeriods,0))&lt;20,revenueReduction&lt;0.1),0,IF(NOT(ISNUMBER(G1113)),0,IF($D1113="Oui",0,IF($C1113="Non - avec lien de dépendance",MIN(2258,G1113,$E1113),MIN(2258,G1113)))))))</f>
        <v>Effectuez l’étape 1</v>
      </c>
      <c r="L1113" s="3">
        <f t="shared" si="70"/>
        <v>0</v>
      </c>
      <c r="M1113" s="3">
        <f t="shared" si="71"/>
        <v>0</v>
      </c>
    </row>
    <row r="1114" spans="8:13" x14ac:dyDescent="0.3">
      <c r="H1114" s="52" t="str">
        <f t="shared" si="68"/>
        <v>Calculez d'abord la baisse moyenne de vos revenus sur 12 mois à l'étape 2)</v>
      </c>
      <c r="I1114" s="52" t="str">
        <f t="shared" si="69"/>
        <v>Calculez d'abord la baisse moyenne de vos revenus sur 12 mois à l'étape 2)</v>
      </c>
      <c r="J1114" s="3" t="str">
        <f>IF(CRHPElig=" -  ","Effectuez l’étape 1",IF(CRHPElig="La baisse de revenus n'est pas admissible dans le cadre du PEREC",CRHPElig,IF(AND(INDEX(claimPeriodNo,MATCH('Étape 1) Taux'!$A$8,claimPeriods,0))&gt;17,INDEX(claimPeriodNo,MATCH('Étape 1) Taux'!$A$8,claimPeriods,0))&lt;20,revenueReduction&lt;0.1),0,IF(NOT(ISNUMBER(F1114)),0,IF($D1114="Oui",0,IF($C1114="Non - avec lien de dépendance",MIN(2258,F1114,$E1114),MIN(2258,F1114)))))))</f>
        <v>Effectuez l’étape 1</v>
      </c>
      <c r="K1114" s="3" t="str">
        <f>IF(CRHPElig=" -  ","Effectuez l’étape 1",IF(CRHPElig="La baisse de revenus n'est pas admissible dans le cadre du PEREC",CRHPElig,IF(AND(INDEX(claimPeriodNo,MATCH('Étape 1) Taux'!$A$8,claimPeriods,0))&gt;17,INDEX(claimPeriodNo,MATCH('Étape 1) Taux'!$A$8,claimPeriods,0))&lt;20,revenueReduction&lt;0.1),0,IF(NOT(ISNUMBER(G1114)),0,IF($D1114="Oui",0,IF($C1114="Non - avec lien de dépendance",MIN(2258,G1114,$E1114),MIN(2258,G1114)))))))</f>
        <v>Effectuez l’étape 1</v>
      </c>
      <c r="L1114" s="3">
        <f t="shared" si="70"/>
        <v>0</v>
      </c>
      <c r="M1114" s="3">
        <f t="shared" si="71"/>
        <v>0</v>
      </c>
    </row>
    <row r="1115" spans="8:13" x14ac:dyDescent="0.3">
      <c r="H1115" s="52" t="str">
        <f t="shared" si="68"/>
        <v>Calculez d'abord la baisse moyenne de vos revenus sur 12 mois à l'étape 2)</v>
      </c>
      <c r="I1115" s="52" t="str">
        <f t="shared" si="69"/>
        <v>Calculez d'abord la baisse moyenne de vos revenus sur 12 mois à l'étape 2)</v>
      </c>
      <c r="J1115" s="3" t="str">
        <f>IF(CRHPElig=" -  ","Effectuez l’étape 1",IF(CRHPElig="La baisse de revenus n'est pas admissible dans le cadre du PEREC",CRHPElig,IF(AND(INDEX(claimPeriodNo,MATCH('Étape 1) Taux'!$A$8,claimPeriods,0))&gt;17,INDEX(claimPeriodNo,MATCH('Étape 1) Taux'!$A$8,claimPeriods,0))&lt;20,revenueReduction&lt;0.1),0,IF(NOT(ISNUMBER(F1115)),0,IF($D1115="Oui",0,IF($C1115="Non - avec lien de dépendance",MIN(2258,F1115,$E1115),MIN(2258,F1115)))))))</f>
        <v>Effectuez l’étape 1</v>
      </c>
      <c r="K1115" s="3" t="str">
        <f>IF(CRHPElig=" -  ","Effectuez l’étape 1",IF(CRHPElig="La baisse de revenus n'est pas admissible dans le cadre du PEREC",CRHPElig,IF(AND(INDEX(claimPeriodNo,MATCH('Étape 1) Taux'!$A$8,claimPeriods,0))&gt;17,INDEX(claimPeriodNo,MATCH('Étape 1) Taux'!$A$8,claimPeriods,0))&lt;20,revenueReduction&lt;0.1),0,IF(NOT(ISNUMBER(G1115)),0,IF($D1115="Oui",0,IF($C1115="Non - avec lien de dépendance",MIN(2258,G1115,$E1115),MIN(2258,G1115)))))))</f>
        <v>Effectuez l’étape 1</v>
      </c>
      <c r="L1115" s="3">
        <f t="shared" si="70"/>
        <v>0</v>
      </c>
      <c r="M1115" s="3">
        <f t="shared" si="71"/>
        <v>0</v>
      </c>
    </row>
    <row r="1116" spans="8:13" x14ac:dyDescent="0.3">
      <c r="H1116" s="52" t="str">
        <f t="shared" si="68"/>
        <v>Calculez d'abord la baisse moyenne de vos revenus sur 12 mois à l'étape 2)</v>
      </c>
      <c r="I1116" s="52" t="str">
        <f t="shared" si="69"/>
        <v>Calculez d'abord la baisse moyenne de vos revenus sur 12 mois à l'étape 2)</v>
      </c>
      <c r="J1116" s="3" t="str">
        <f>IF(CRHPElig=" -  ","Effectuez l’étape 1",IF(CRHPElig="La baisse de revenus n'est pas admissible dans le cadre du PEREC",CRHPElig,IF(AND(INDEX(claimPeriodNo,MATCH('Étape 1) Taux'!$A$8,claimPeriods,0))&gt;17,INDEX(claimPeriodNo,MATCH('Étape 1) Taux'!$A$8,claimPeriods,0))&lt;20,revenueReduction&lt;0.1),0,IF(NOT(ISNUMBER(F1116)),0,IF($D1116="Oui",0,IF($C1116="Non - avec lien de dépendance",MIN(2258,F1116,$E1116),MIN(2258,F1116)))))))</f>
        <v>Effectuez l’étape 1</v>
      </c>
      <c r="K1116" s="3" t="str">
        <f>IF(CRHPElig=" -  ","Effectuez l’étape 1",IF(CRHPElig="La baisse de revenus n'est pas admissible dans le cadre du PEREC",CRHPElig,IF(AND(INDEX(claimPeriodNo,MATCH('Étape 1) Taux'!$A$8,claimPeriods,0))&gt;17,INDEX(claimPeriodNo,MATCH('Étape 1) Taux'!$A$8,claimPeriods,0))&lt;20,revenueReduction&lt;0.1),0,IF(NOT(ISNUMBER(G1116)),0,IF($D1116="Oui",0,IF($C1116="Non - avec lien de dépendance",MIN(2258,G1116,$E1116),MIN(2258,G1116)))))))</f>
        <v>Effectuez l’étape 1</v>
      </c>
      <c r="L1116" s="3">
        <f t="shared" si="70"/>
        <v>0</v>
      </c>
      <c r="M1116" s="3">
        <f t="shared" si="71"/>
        <v>0</v>
      </c>
    </row>
    <row r="1117" spans="8:13" x14ac:dyDescent="0.3">
      <c r="H1117" s="52" t="str">
        <f t="shared" si="68"/>
        <v>Calculez d'abord la baisse moyenne de vos revenus sur 12 mois à l'étape 2)</v>
      </c>
      <c r="I1117" s="52" t="str">
        <f t="shared" si="69"/>
        <v>Calculez d'abord la baisse moyenne de vos revenus sur 12 mois à l'étape 2)</v>
      </c>
      <c r="J1117" s="3" t="str">
        <f>IF(CRHPElig=" -  ","Effectuez l’étape 1",IF(CRHPElig="La baisse de revenus n'est pas admissible dans le cadre du PEREC",CRHPElig,IF(AND(INDEX(claimPeriodNo,MATCH('Étape 1) Taux'!$A$8,claimPeriods,0))&gt;17,INDEX(claimPeriodNo,MATCH('Étape 1) Taux'!$A$8,claimPeriods,0))&lt;20,revenueReduction&lt;0.1),0,IF(NOT(ISNUMBER(F1117)),0,IF($D1117="Oui",0,IF($C1117="Non - avec lien de dépendance",MIN(2258,F1117,$E1117),MIN(2258,F1117)))))))</f>
        <v>Effectuez l’étape 1</v>
      </c>
      <c r="K1117" s="3" t="str">
        <f>IF(CRHPElig=" -  ","Effectuez l’étape 1",IF(CRHPElig="La baisse de revenus n'est pas admissible dans le cadre du PEREC",CRHPElig,IF(AND(INDEX(claimPeriodNo,MATCH('Étape 1) Taux'!$A$8,claimPeriods,0))&gt;17,INDEX(claimPeriodNo,MATCH('Étape 1) Taux'!$A$8,claimPeriods,0))&lt;20,revenueReduction&lt;0.1),0,IF(NOT(ISNUMBER(G1117)),0,IF($D1117="Oui",0,IF($C1117="Non - avec lien de dépendance",MIN(2258,G1117,$E1117),MIN(2258,G1117)))))))</f>
        <v>Effectuez l’étape 1</v>
      </c>
      <c r="L1117" s="3">
        <f t="shared" si="70"/>
        <v>0</v>
      </c>
      <c r="M1117" s="3">
        <f t="shared" si="71"/>
        <v>0</v>
      </c>
    </row>
    <row r="1118" spans="8:13" x14ac:dyDescent="0.3">
      <c r="H1118" s="52" t="str">
        <f t="shared" si="68"/>
        <v>Calculez d'abord la baisse moyenne de vos revenus sur 12 mois à l'étape 2)</v>
      </c>
      <c r="I1118" s="52" t="str">
        <f t="shared" si="69"/>
        <v>Calculez d'abord la baisse moyenne de vos revenus sur 12 mois à l'étape 2)</v>
      </c>
      <c r="J1118" s="3" t="str">
        <f>IF(CRHPElig=" -  ","Effectuez l’étape 1",IF(CRHPElig="La baisse de revenus n'est pas admissible dans le cadre du PEREC",CRHPElig,IF(AND(INDEX(claimPeriodNo,MATCH('Étape 1) Taux'!$A$8,claimPeriods,0))&gt;17,INDEX(claimPeriodNo,MATCH('Étape 1) Taux'!$A$8,claimPeriods,0))&lt;20,revenueReduction&lt;0.1),0,IF(NOT(ISNUMBER(F1118)),0,IF($D1118="Oui",0,IF($C1118="Non - avec lien de dépendance",MIN(2258,F1118,$E1118),MIN(2258,F1118)))))))</f>
        <v>Effectuez l’étape 1</v>
      </c>
      <c r="K1118" s="3" t="str">
        <f>IF(CRHPElig=" -  ","Effectuez l’étape 1",IF(CRHPElig="La baisse de revenus n'est pas admissible dans le cadre du PEREC",CRHPElig,IF(AND(INDEX(claimPeriodNo,MATCH('Étape 1) Taux'!$A$8,claimPeriods,0))&gt;17,INDEX(claimPeriodNo,MATCH('Étape 1) Taux'!$A$8,claimPeriods,0))&lt;20,revenueReduction&lt;0.1),0,IF(NOT(ISNUMBER(G1118)),0,IF($D1118="Oui",0,IF($C1118="Non - avec lien de dépendance",MIN(2258,G1118,$E1118),MIN(2258,G1118)))))))</f>
        <v>Effectuez l’étape 1</v>
      </c>
      <c r="L1118" s="3">
        <f t="shared" si="70"/>
        <v>0</v>
      </c>
      <c r="M1118" s="3">
        <f t="shared" si="71"/>
        <v>0</v>
      </c>
    </row>
    <row r="1119" spans="8:13" x14ac:dyDescent="0.3">
      <c r="H1119" s="52" t="str">
        <f t="shared" si="68"/>
        <v>Calculez d'abord la baisse moyenne de vos revenus sur 12 mois à l'étape 2)</v>
      </c>
      <c r="I1119" s="52" t="str">
        <f t="shared" si="69"/>
        <v>Calculez d'abord la baisse moyenne de vos revenus sur 12 mois à l'étape 2)</v>
      </c>
      <c r="J1119" s="3" t="str">
        <f>IF(CRHPElig=" -  ","Effectuez l’étape 1",IF(CRHPElig="La baisse de revenus n'est pas admissible dans le cadre du PEREC",CRHPElig,IF(AND(INDEX(claimPeriodNo,MATCH('Étape 1) Taux'!$A$8,claimPeriods,0))&gt;17,INDEX(claimPeriodNo,MATCH('Étape 1) Taux'!$A$8,claimPeriods,0))&lt;20,revenueReduction&lt;0.1),0,IF(NOT(ISNUMBER(F1119)),0,IF($D1119="Oui",0,IF($C1119="Non - avec lien de dépendance",MIN(2258,F1119,$E1119),MIN(2258,F1119)))))))</f>
        <v>Effectuez l’étape 1</v>
      </c>
      <c r="K1119" s="3" t="str">
        <f>IF(CRHPElig=" -  ","Effectuez l’étape 1",IF(CRHPElig="La baisse de revenus n'est pas admissible dans le cadre du PEREC",CRHPElig,IF(AND(INDEX(claimPeriodNo,MATCH('Étape 1) Taux'!$A$8,claimPeriods,0))&gt;17,INDEX(claimPeriodNo,MATCH('Étape 1) Taux'!$A$8,claimPeriods,0))&lt;20,revenueReduction&lt;0.1),0,IF(NOT(ISNUMBER(G1119)),0,IF($D1119="Oui",0,IF($C1119="Non - avec lien de dépendance",MIN(2258,G1119,$E1119),MIN(2258,G1119)))))))</f>
        <v>Effectuez l’étape 1</v>
      </c>
      <c r="L1119" s="3">
        <f t="shared" si="70"/>
        <v>0</v>
      </c>
      <c r="M1119" s="3">
        <f t="shared" si="71"/>
        <v>0</v>
      </c>
    </row>
    <row r="1120" spans="8:13" x14ac:dyDescent="0.3">
      <c r="H1120" s="52" t="str">
        <f t="shared" si="68"/>
        <v>Calculez d'abord la baisse moyenne de vos revenus sur 12 mois à l'étape 2)</v>
      </c>
      <c r="I1120" s="52" t="str">
        <f t="shared" si="69"/>
        <v>Calculez d'abord la baisse moyenne de vos revenus sur 12 mois à l'étape 2)</v>
      </c>
      <c r="J1120" s="3" t="str">
        <f>IF(CRHPElig=" -  ","Effectuez l’étape 1",IF(CRHPElig="La baisse de revenus n'est pas admissible dans le cadre du PEREC",CRHPElig,IF(AND(INDEX(claimPeriodNo,MATCH('Étape 1) Taux'!$A$8,claimPeriods,0))&gt;17,INDEX(claimPeriodNo,MATCH('Étape 1) Taux'!$A$8,claimPeriods,0))&lt;20,revenueReduction&lt;0.1),0,IF(NOT(ISNUMBER(F1120)),0,IF($D1120="Oui",0,IF($C1120="Non - avec lien de dépendance",MIN(2258,F1120,$E1120),MIN(2258,F1120)))))))</f>
        <v>Effectuez l’étape 1</v>
      </c>
      <c r="K1120" s="3" t="str">
        <f>IF(CRHPElig=" -  ","Effectuez l’étape 1",IF(CRHPElig="La baisse de revenus n'est pas admissible dans le cadre du PEREC",CRHPElig,IF(AND(INDEX(claimPeriodNo,MATCH('Étape 1) Taux'!$A$8,claimPeriods,0))&gt;17,INDEX(claimPeriodNo,MATCH('Étape 1) Taux'!$A$8,claimPeriods,0))&lt;20,revenueReduction&lt;0.1),0,IF(NOT(ISNUMBER(G1120)),0,IF($D1120="Oui",0,IF($C1120="Non - avec lien de dépendance",MIN(2258,G1120,$E1120),MIN(2258,G1120)))))))</f>
        <v>Effectuez l’étape 1</v>
      </c>
      <c r="L1120" s="3">
        <f t="shared" si="70"/>
        <v>0</v>
      </c>
      <c r="M1120" s="3">
        <f t="shared" si="71"/>
        <v>0</v>
      </c>
    </row>
    <row r="1121" spans="8:13" x14ac:dyDescent="0.3">
      <c r="H1121" s="52" t="str">
        <f t="shared" si="68"/>
        <v>Calculez d'abord la baisse moyenne de vos revenus sur 12 mois à l'étape 2)</v>
      </c>
      <c r="I1121" s="52" t="str">
        <f t="shared" si="69"/>
        <v>Calculez d'abord la baisse moyenne de vos revenus sur 12 mois à l'étape 2)</v>
      </c>
      <c r="J1121" s="3" t="str">
        <f>IF(CRHPElig=" -  ","Effectuez l’étape 1",IF(CRHPElig="La baisse de revenus n'est pas admissible dans le cadre du PEREC",CRHPElig,IF(AND(INDEX(claimPeriodNo,MATCH('Étape 1) Taux'!$A$8,claimPeriods,0))&gt;17,INDEX(claimPeriodNo,MATCH('Étape 1) Taux'!$A$8,claimPeriods,0))&lt;20,revenueReduction&lt;0.1),0,IF(NOT(ISNUMBER(F1121)),0,IF($D1121="Oui",0,IF($C1121="Non - avec lien de dépendance",MIN(2258,F1121,$E1121),MIN(2258,F1121)))))))</f>
        <v>Effectuez l’étape 1</v>
      </c>
      <c r="K1121" s="3" t="str">
        <f>IF(CRHPElig=" -  ","Effectuez l’étape 1",IF(CRHPElig="La baisse de revenus n'est pas admissible dans le cadre du PEREC",CRHPElig,IF(AND(INDEX(claimPeriodNo,MATCH('Étape 1) Taux'!$A$8,claimPeriods,0))&gt;17,INDEX(claimPeriodNo,MATCH('Étape 1) Taux'!$A$8,claimPeriods,0))&lt;20,revenueReduction&lt;0.1),0,IF(NOT(ISNUMBER(G1121)),0,IF($D1121="Oui",0,IF($C1121="Non - avec lien de dépendance",MIN(2258,G1121,$E1121),MIN(2258,G1121)))))))</f>
        <v>Effectuez l’étape 1</v>
      </c>
      <c r="L1121" s="3">
        <f t="shared" si="70"/>
        <v>0</v>
      </c>
      <c r="M1121" s="3">
        <f t="shared" si="71"/>
        <v>0</v>
      </c>
    </row>
    <row r="1122" spans="8:13" x14ac:dyDescent="0.3">
      <c r="H1122" s="52" t="str">
        <f t="shared" si="68"/>
        <v>Calculez d'abord la baisse moyenne de vos revenus sur 12 mois à l'étape 2)</v>
      </c>
      <c r="I1122" s="52" t="str">
        <f t="shared" si="69"/>
        <v>Calculez d'abord la baisse moyenne de vos revenus sur 12 mois à l'étape 2)</v>
      </c>
      <c r="J1122" s="3" t="str">
        <f>IF(CRHPElig=" -  ","Effectuez l’étape 1",IF(CRHPElig="La baisse de revenus n'est pas admissible dans le cadre du PEREC",CRHPElig,IF(AND(INDEX(claimPeriodNo,MATCH('Étape 1) Taux'!$A$8,claimPeriods,0))&gt;17,INDEX(claimPeriodNo,MATCH('Étape 1) Taux'!$A$8,claimPeriods,0))&lt;20,revenueReduction&lt;0.1),0,IF(NOT(ISNUMBER(F1122)),0,IF($D1122="Oui",0,IF($C1122="Non - avec lien de dépendance",MIN(2258,F1122,$E1122),MIN(2258,F1122)))))))</f>
        <v>Effectuez l’étape 1</v>
      </c>
      <c r="K1122" s="3" t="str">
        <f>IF(CRHPElig=" -  ","Effectuez l’étape 1",IF(CRHPElig="La baisse de revenus n'est pas admissible dans le cadre du PEREC",CRHPElig,IF(AND(INDEX(claimPeriodNo,MATCH('Étape 1) Taux'!$A$8,claimPeriods,0))&gt;17,INDEX(claimPeriodNo,MATCH('Étape 1) Taux'!$A$8,claimPeriods,0))&lt;20,revenueReduction&lt;0.1),0,IF(NOT(ISNUMBER(G1122)),0,IF($D1122="Oui",0,IF($C1122="Non - avec lien de dépendance",MIN(2258,G1122,$E1122),MIN(2258,G1122)))))))</f>
        <v>Effectuez l’étape 1</v>
      </c>
      <c r="L1122" s="3">
        <f t="shared" si="70"/>
        <v>0</v>
      </c>
      <c r="M1122" s="3">
        <f t="shared" si="71"/>
        <v>0</v>
      </c>
    </row>
    <row r="1123" spans="8:13" x14ac:dyDescent="0.3">
      <c r="H1123" s="52" t="str">
        <f t="shared" si="68"/>
        <v>Calculez d'abord la baisse moyenne de vos revenus sur 12 mois à l'étape 2)</v>
      </c>
      <c r="I1123" s="52" t="str">
        <f t="shared" si="69"/>
        <v>Calculez d'abord la baisse moyenne de vos revenus sur 12 mois à l'étape 2)</v>
      </c>
      <c r="J1123" s="3" t="str">
        <f>IF(CRHPElig=" -  ","Effectuez l’étape 1",IF(CRHPElig="La baisse de revenus n'est pas admissible dans le cadre du PEREC",CRHPElig,IF(AND(INDEX(claimPeriodNo,MATCH('Étape 1) Taux'!$A$8,claimPeriods,0))&gt;17,INDEX(claimPeriodNo,MATCH('Étape 1) Taux'!$A$8,claimPeriods,0))&lt;20,revenueReduction&lt;0.1),0,IF(NOT(ISNUMBER(F1123)),0,IF($D1123="Oui",0,IF($C1123="Non - avec lien de dépendance",MIN(2258,F1123,$E1123),MIN(2258,F1123)))))))</f>
        <v>Effectuez l’étape 1</v>
      </c>
      <c r="K1123" s="3" t="str">
        <f>IF(CRHPElig=" -  ","Effectuez l’étape 1",IF(CRHPElig="La baisse de revenus n'est pas admissible dans le cadre du PEREC",CRHPElig,IF(AND(INDEX(claimPeriodNo,MATCH('Étape 1) Taux'!$A$8,claimPeriods,0))&gt;17,INDEX(claimPeriodNo,MATCH('Étape 1) Taux'!$A$8,claimPeriods,0))&lt;20,revenueReduction&lt;0.1),0,IF(NOT(ISNUMBER(G1123)),0,IF($D1123="Oui",0,IF($C1123="Non - avec lien de dépendance",MIN(2258,G1123,$E1123),MIN(2258,G1123)))))))</f>
        <v>Effectuez l’étape 1</v>
      </c>
      <c r="L1123" s="3">
        <f t="shared" si="70"/>
        <v>0</v>
      </c>
      <c r="M1123" s="3">
        <f t="shared" si="71"/>
        <v>0</v>
      </c>
    </row>
    <row r="1124" spans="8:13" x14ac:dyDescent="0.3">
      <c r="H1124" s="52" t="str">
        <f t="shared" si="68"/>
        <v>Calculez d'abord la baisse moyenne de vos revenus sur 12 mois à l'étape 2)</v>
      </c>
      <c r="I1124" s="52" t="str">
        <f t="shared" si="69"/>
        <v>Calculez d'abord la baisse moyenne de vos revenus sur 12 mois à l'étape 2)</v>
      </c>
      <c r="J1124" s="3" t="str">
        <f>IF(CRHPElig=" -  ","Effectuez l’étape 1",IF(CRHPElig="La baisse de revenus n'est pas admissible dans le cadre du PEREC",CRHPElig,IF(AND(INDEX(claimPeriodNo,MATCH('Étape 1) Taux'!$A$8,claimPeriods,0))&gt;17,INDEX(claimPeriodNo,MATCH('Étape 1) Taux'!$A$8,claimPeriods,0))&lt;20,revenueReduction&lt;0.1),0,IF(NOT(ISNUMBER(F1124)),0,IF($D1124="Oui",0,IF($C1124="Non - avec lien de dépendance",MIN(2258,F1124,$E1124),MIN(2258,F1124)))))))</f>
        <v>Effectuez l’étape 1</v>
      </c>
      <c r="K1124" s="3" t="str">
        <f>IF(CRHPElig=" -  ","Effectuez l’étape 1",IF(CRHPElig="La baisse de revenus n'est pas admissible dans le cadre du PEREC",CRHPElig,IF(AND(INDEX(claimPeriodNo,MATCH('Étape 1) Taux'!$A$8,claimPeriods,0))&gt;17,INDEX(claimPeriodNo,MATCH('Étape 1) Taux'!$A$8,claimPeriods,0))&lt;20,revenueReduction&lt;0.1),0,IF(NOT(ISNUMBER(G1124)),0,IF($D1124="Oui",0,IF($C1124="Non - avec lien de dépendance",MIN(2258,G1124,$E1124),MIN(2258,G1124)))))))</f>
        <v>Effectuez l’étape 1</v>
      </c>
      <c r="L1124" s="3">
        <f t="shared" si="70"/>
        <v>0</v>
      </c>
      <c r="M1124" s="3">
        <f t="shared" si="71"/>
        <v>0</v>
      </c>
    </row>
    <row r="1125" spans="8:13" x14ac:dyDescent="0.3">
      <c r="H1125" s="52" t="str">
        <f t="shared" si="68"/>
        <v>Calculez d'abord la baisse moyenne de vos revenus sur 12 mois à l'étape 2)</v>
      </c>
      <c r="I1125" s="52" t="str">
        <f t="shared" si="69"/>
        <v>Calculez d'abord la baisse moyenne de vos revenus sur 12 mois à l'étape 2)</v>
      </c>
      <c r="J1125" s="3" t="str">
        <f>IF(CRHPElig=" -  ","Effectuez l’étape 1",IF(CRHPElig="La baisse de revenus n'est pas admissible dans le cadre du PEREC",CRHPElig,IF(AND(INDEX(claimPeriodNo,MATCH('Étape 1) Taux'!$A$8,claimPeriods,0))&gt;17,INDEX(claimPeriodNo,MATCH('Étape 1) Taux'!$A$8,claimPeriods,0))&lt;20,revenueReduction&lt;0.1),0,IF(NOT(ISNUMBER(F1125)),0,IF($D1125="Oui",0,IF($C1125="Non - avec lien de dépendance",MIN(2258,F1125,$E1125),MIN(2258,F1125)))))))</f>
        <v>Effectuez l’étape 1</v>
      </c>
      <c r="K1125" s="3" t="str">
        <f>IF(CRHPElig=" -  ","Effectuez l’étape 1",IF(CRHPElig="La baisse de revenus n'est pas admissible dans le cadre du PEREC",CRHPElig,IF(AND(INDEX(claimPeriodNo,MATCH('Étape 1) Taux'!$A$8,claimPeriods,0))&gt;17,INDEX(claimPeriodNo,MATCH('Étape 1) Taux'!$A$8,claimPeriods,0))&lt;20,revenueReduction&lt;0.1),0,IF(NOT(ISNUMBER(G1125)),0,IF($D1125="Oui",0,IF($C1125="Non - avec lien de dépendance",MIN(2258,G1125,$E1125),MIN(2258,G1125)))))))</f>
        <v>Effectuez l’étape 1</v>
      </c>
      <c r="L1125" s="3">
        <f t="shared" si="70"/>
        <v>0</v>
      </c>
      <c r="M1125" s="3">
        <f t="shared" si="71"/>
        <v>0</v>
      </c>
    </row>
    <row r="1126" spans="8:13" x14ac:dyDescent="0.3">
      <c r="H1126" s="52" t="str">
        <f t="shared" si="68"/>
        <v>Calculez d'abord la baisse moyenne de vos revenus sur 12 mois à l'étape 2)</v>
      </c>
      <c r="I1126" s="52" t="str">
        <f t="shared" si="69"/>
        <v>Calculez d'abord la baisse moyenne de vos revenus sur 12 mois à l'étape 2)</v>
      </c>
      <c r="J1126" s="3" t="str">
        <f>IF(CRHPElig=" -  ","Effectuez l’étape 1",IF(CRHPElig="La baisse de revenus n'est pas admissible dans le cadre du PEREC",CRHPElig,IF(AND(INDEX(claimPeriodNo,MATCH('Étape 1) Taux'!$A$8,claimPeriods,0))&gt;17,INDEX(claimPeriodNo,MATCH('Étape 1) Taux'!$A$8,claimPeriods,0))&lt;20,revenueReduction&lt;0.1),0,IF(NOT(ISNUMBER(F1126)),0,IF($D1126="Oui",0,IF($C1126="Non - avec lien de dépendance",MIN(2258,F1126,$E1126),MIN(2258,F1126)))))))</f>
        <v>Effectuez l’étape 1</v>
      </c>
      <c r="K1126" s="3" t="str">
        <f>IF(CRHPElig=" -  ","Effectuez l’étape 1",IF(CRHPElig="La baisse de revenus n'est pas admissible dans le cadre du PEREC",CRHPElig,IF(AND(INDEX(claimPeriodNo,MATCH('Étape 1) Taux'!$A$8,claimPeriods,0))&gt;17,INDEX(claimPeriodNo,MATCH('Étape 1) Taux'!$A$8,claimPeriods,0))&lt;20,revenueReduction&lt;0.1),0,IF(NOT(ISNUMBER(G1126)),0,IF($D1126="Oui",0,IF($C1126="Non - avec lien de dépendance",MIN(2258,G1126,$E1126),MIN(2258,G1126)))))))</f>
        <v>Effectuez l’étape 1</v>
      </c>
      <c r="L1126" s="3">
        <f t="shared" si="70"/>
        <v>0</v>
      </c>
      <c r="M1126" s="3">
        <f t="shared" si="71"/>
        <v>0</v>
      </c>
    </row>
    <row r="1127" spans="8:13" x14ac:dyDescent="0.3">
      <c r="H1127" s="52" t="str">
        <f t="shared" si="68"/>
        <v>Calculez d'abord la baisse moyenne de vos revenus sur 12 mois à l'étape 2)</v>
      </c>
      <c r="I1127" s="52" t="str">
        <f t="shared" si="69"/>
        <v>Calculez d'abord la baisse moyenne de vos revenus sur 12 mois à l'étape 2)</v>
      </c>
      <c r="J1127" s="3" t="str">
        <f>IF(CRHPElig=" -  ","Effectuez l’étape 1",IF(CRHPElig="La baisse de revenus n'est pas admissible dans le cadre du PEREC",CRHPElig,IF(AND(INDEX(claimPeriodNo,MATCH('Étape 1) Taux'!$A$8,claimPeriods,0))&gt;17,INDEX(claimPeriodNo,MATCH('Étape 1) Taux'!$A$8,claimPeriods,0))&lt;20,revenueReduction&lt;0.1),0,IF(NOT(ISNUMBER(F1127)),0,IF($D1127="Oui",0,IF($C1127="Non - avec lien de dépendance",MIN(2258,F1127,$E1127),MIN(2258,F1127)))))))</f>
        <v>Effectuez l’étape 1</v>
      </c>
      <c r="K1127" s="3" t="str">
        <f>IF(CRHPElig=" -  ","Effectuez l’étape 1",IF(CRHPElig="La baisse de revenus n'est pas admissible dans le cadre du PEREC",CRHPElig,IF(AND(INDEX(claimPeriodNo,MATCH('Étape 1) Taux'!$A$8,claimPeriods,0))&gt;17,INDEX(claimPeriodNo,MATCH('Étape 1) Taux'!$A$8,claimPeriods,0))&lt;20,revenueReduction&lt;0.1),0,IF(NOT(ISNUMBER(G1127)),0,IF($D1127="Oui",0,IF($C1127="Non - avec lien de dépendance",MIN(2258,G1127,$E1127),MIN(2258,G1127)))))))</f>
        <v>Effectuez l’étape 1</v>
      </c>
      <c r="L1127" s="3">
        <f t="shared" si="70"/>
        <v>0</v>
      </c>
      <c r="M1127" s="3">
        <f t="shared" si="71"/>
        <v>0</v>
      </c>
    </row>
    <row r="1128" spans="8:13" x14ac:dyDescent="0.3">
      <c r="H1128" s="52" t="str">
        <f t="shared" si="68"/>
        <v>Calculez d'abord la baisse moyenne de vos revenus sur 12 mois à l'étape 2)</v>
      </c>
      <c r="I1128" s="52" t="str">
        <f t="shared" si="69"/>
        <v>Calculez d'abord la baisse moyenne de vos revenus sur 12 mois à l'étape 2)</v>
      </c>
      <c r="J1128" s="3" t="str">
        <f>IF(CRHPElig=" -  ","Effectuez l’étape 1",IF(CRHPElig="La baisse de revenus n'est pas admissible dans le cadre du PEREC",CRHPElig,IF(AND(INDEX(claimPeriodNo,MATCH('Étape 1) Taux'!$A$8,claimPeriods,0))&gt;17,INDEX(claimPeriodNo,MATCH('Étape 1) Taux'!$A$8,claimPeriods,0))&lt;20,revenueReduction&lt;0.1),0,IF(NOT(ISNUMBER(F1128)),0,IF($D1128="Oui",0,IF($C1128="Non - avec lien de dépendance",MIN(2258,F1128,$E1128),MIN(2258,F1128)))))))</f>
        <v>Effectuez l’étape 1</v>
      </c>
      <c r="K1128" s="3" t="str">
        <f>IF(CRHPElig=" -  ","Effectuez l’étape 1",IF(CRHPElig="La baisse de revenus n'est pas admissible dans le cadre du PEREC",CRHPElig,IF(AND(INDEX(claimPeriodNo,MATCH('Étape 1) Taux'!$A$8,claimPeriods,0))&gt;17,INDEX(claimPeriodNo,MATCH('Étape 1) Taux'!$A$8,claimPeriods,0))&lt;20,revenueReduction&lt;0.1),0,IF(NOT(ISNUMBER(G1128)),0,IF($D1128="Oui",0,IF($C1128="Non - avec lien de dépendance",MIN(2258,G1128,$E1128),MIN(2258,G1128)))))))</f>
        <v>Effectuez l’étape 1</v>
      </c>
      <c r="L1128" s="3">
        <f t="shared" si="70"/>
        <v>0</v>
      </c>
      <c r="M1128" s="3">
        <f t="shared" si="71"/>
        <v>0</v>
      </c>
    </row>
    <row r="1129" spans="8:13" x14ac:dyDescent="0.3">
      <c r="H1129" s="52" t="str">
        <f t="shared" si="68"/>
        <v>Calculez d'abord la baisse moyenne de vos revenus sur 12 mois à l'étape 2)</v>
      </c>
      <c r="I1129" s="52" t="str">
        <f t="shared" si="69"/>
        <v>Calculez d'abord la baisse moyenne de vos revenus sur 12 mois à l'étape 2)</v>
      </c>
      <c r="J1129" s="3" t="str">
        <f>IF(CRHPElig=" -  ","Effectuez l’étape 1",IF(CRHPElig="La baisse de revenus n'est pas admissible dans le cadre du PEREC",CRHPElig,IF(AND(INDEX(claimPeriodNo,MATCH('Étape 1) Taux'!$A$8,claimPeriods,0))&gt;17,INDEX(claimPeriodNo,MATCH('Étape 1) Taux'!$A$8,claimPeriods,0))&lt;20,revenueReduction&lt;0.1),0,IF(NOT(ISNUMBER(F1129)),0,IF($D1129="Oui",0,IF($C1129="Non - avec lien de dépendance",MIN(2258,F1129,$E1129),MIN(2258,F1129)))))))</f>
        <v>Effectuez l’étape 1</v>
      </c>
      <c r="K1129" s="3" t="str">
        <f>IF(CRHPElig=" -  ","Effectuez l’étape 1",IF(CRHPElig="La baisse de revenus n'est pas admissible dans le cadre du PEREC",CRHPElig,IF(AND(INDEX(claimPeriodNo,MATCH('Étape 1) Taux'!$A$8,claimPeriods,0))&gt;17,INDEX(claimPeriodNo,MATCH('Étape 1) Taux'!$A$8,claimPeriods,0))&lt;20,revenueReduction&lt;0.1),0,IF(NOT(ISNUMBER(G1129)),0,IF($D1129="Oui",0,IF($C1129="Non - avec lien de dépendance",MIN(2258,G1129,$E1129),MIN(2258,G1129)))))))</f>
        <v>Effectuez l’étape 1</v>
      </c>
      <c r="L1129" s="3">
        <f t="shared" si="70"/>
        <v>0</v>
      </c>
      <c r="M1129" s="3">
        <f t="shared" si="71"/>
        <v>0</v>
      </c>
    </row>
    <row r="1130" spans="8:13" x14ac:dyDescent="0.3">
      <c r="H1130" s="52" t="str">
        <f t="shared" si="68"/>
        <v>Calculez d'abord la baisse moyenne de vos revenus sur 12 mois à l'étape 2)</v>
      </c>
      <c r="I1130" s="52" t="str">
        <f t="shared" si="69"/>
        <v>Calculez d'abord la baisse moyenne de vos revenus sur 12 mois à l'étape 2)</v>
      </c>
      <c r="J1130" s="3" t="str">
        <f>IF(CRHPElig=" -  ","Effectuez l’étape 1",IF(CRHPElig="La baisse de revenus n'est pas admissible dans le cadre du PEREC",CRHPElig,IF(AND(INDEX(claimPeriodNo,MATCH('Étape 1) Taux'!$A$8,claimPeriods,0))&gt;17,INDEX(claimPeriodNo,MATCH('Étape 1) Taux'!$A$8,claimPeriods,0))&lt;20,revenueReduction&lt;0.1),0,IF(NOT(ISNUMBER(F1130)),0,IF($D1130="Oui",0,IF($C1130="Non - avec lien de dépendance",MIN(2258,F1130,$E1130),MIN(2258,F1130)))))))</f>
        <v>Effectuez l’étape 1</v>
      </c>
      <c r="K1130" s="3" t="str">
        <f>IF(CRHPElig=" -  ","Effectuez l’étape 1",IF(CRHPElig="La baisse de revenus n'est pas admissible dans le cadre du PEREC",CRHPElig,IF(AND(INDEX(claimPeriodNo,MATCH('Étape 1) Taux'!$A$8,claimPeriods,0))&gt;17,INDEX(claimPeriodNo,MATCH('Étape 1) Taux'!$A$8,claimPeriods,0))&lt;20,revenueReduction&lt;0.1),0,IF(NOT(ISNUMBER(G1130)),0,IF($D1130="Oui",0,IF($C1130="Non - avec lien de dépendance",MIN(2258,G1130,$E1130),MIN(2258,G1130)))))))</f>
        <v>Effectuez l’étape 1</v>
      </c>
      <c r="L1130" s="3">
        <f t="shared" si="70"/>
        <v>0</v>
      </c>
      <c r="M1130" s="3">
        <f t="shared" si="71"/>
        <v>0</v>
      </c>
    </row>
    <row r="1131" spans="8:13" x14ac:dyDescent="0.3">
      <c r="H1131" s="52" t="str">
        <f t="shared" si="68"/>
        <v>Calculez d'abord la baisse moyenne de vos revenus sur 12 mois à l'étape 2)</v>
      </c>
      <c r="I1131" s="52" t="str">
        <f t="shared" si="69"/>
        <v>Calculez d'abord la baisse moyenne de vos revenus sur 12 mois à l'étape 2)</v>
      </c>
      <c r="J1131" s="3" t="str">
        <f>IF(CRHPElig=" -  ","Effectuez l’étape 1",IF(CRHPElig="La baisse de revenus n'est pas admissible dans le cadre du PEREC",CRHPElig,IF(AND(INDEX(claimPeriodNo,MATCH('Étape 1) Taux'!$A$8,claimPeriods,0))&gt;17,INDEX(claimPeriodNo,MATCH('Étape 1) Taux'!$A$8,claimPeriods,0))&lt;20,revenueReduction&lt;0.1),0,IF(NOT(ISNUMBER(F1131)),0,IF($D1131="Oui",0,IF($C1131="Non - avec lien de dépendance",MIN(2258,F1131,$E1131),MIN(2258,F1131)))))))</f>
        <v>Effectuez l’étape 1</v>
      </c>
      <c r="K1131" s="3" t="str">
        <f>IF(CRHPElig=" -  ","Effectuez l’étape 1",IF(CRHPElig="La baisse de revenus n'est pas admissible dans le cadre du PEREC",CRHPElig,IF(AND(INDEX(claimPeriodNo,MATCH('Étape 1) Taux'!$A$8,claimPeriods,0))&gt;17,INDEX(claimPeriodNo,MATCH('Étape 1) Taux'!$A$8,claimPeriods,0))&lt;20,revenueReduction&lt;0.1),0,IF(NOT(ISNUMBER(G1131)),0,IF($D1131="Oui",0,IF($C1131="Non - avec lien de dépendance",MIN(2258,G1131,$E1131),MIN(2258,G1131)))))))</f>
        <v>Effectuez l’étape 1</v>
      </c>
      <c r="L1131" s="3">
        <f t="shared" si="70"/>
        <v>0</v>
      </c>
      <c r="M1131" s="3">
        <f t="shared" si="71"/>
        <v>0</v>
      </c>
    </row>
    <row r="1132" spans="8:13" x14ac:dyDescent="0.3">
      <c r="H1132" s="52" t="str">
        <f t="shared" si="68"/>
        <v>Calculez d'abord la baisse moyenne de vos revenus sur 12 mois à l'étape 2)</v>
      </c>
      <c r="I1132" s="52" t="str">
        <f t="shared" si="69"/>
        <v>Calculez d'abord la baisse moyenne de vos revenus sur 12 mois à l'étape 2)</v>
      </c>
      <c r="J1132" s="3" t="str">
        <f>IF(CRHPElig=" -  ","Effectuez l’étape 1",IF(CRHPElig="La baisse de revenus n'est pas admissible dans le cadre du PEREC",CRHPElig,IF(AND(INDEX(claimPeriodNo,MATCH('Étape 1) Taux'!$A$8,claimPeriods,0))&gt;17,INDEX(claimPeriodNo,MATCH('Étape 1) Taux'!$A$8,claimPeriods,0))&lt;20,revenueReduction&lt;0.1),0,IF(NOT(ISNUMBER(F1132)),0,IF($D1132="Oui",0,IF($C1132="Non - avec lien de dépendance",MIN(2258,F1132,$E1132),MIN(2258,F1132)))))))</f>
        <v>Effectuez l’étape 1</v>
      </c>
      <c r="K1132" s="3" t="str">
        <f>IF(CRHPElig=" -  ","Effectuez l’étape 1",IF(CRHPElig="La baisse de revenus n'est pas admissible dans le cadre du PEREC",CRHPElig,IF(AND(INDEX(claimPeriodNo,MATCH('Étape 1) Taux'!$A$8,claimPeriods,0))&gt;17,INDEX(claimPeriodNo,MATCH('Étape 1) Taux'!$A$8,claimPeriods,0))&lt;20,revenueReduction&lt;0.1),0,IF(NOT(ISNUMBER(G1132)),0,IF($D1132="Oui",0,IF($C1132="Non - avec lien de dépendance",MIN(2258,G1132,$E1132),MIN(2258,G1132)))))))</f>
        <v>Effectuez l’étape 1</v>
      </c>
      <c r="L1132" s="3">
        <f t="shared" si="70"/>
        <v>0</v>
      </c>
      <c r="M1132" s="3">
        <f t="shared" si="71"/>
        <v>0</v>
      </c>
    </row>
    <row r="1133" spans="8:13" x14ac:dyDescent="0.3">
      <c r="H1133" s="52" t="str">
        <f t="shared" si="68"/>
        <v>Calculez d'abord la baisse moyenne de vos revenus sur 12 mois à l'étape 2)</v>
      </c>
      <c r="I1133" s="52" t="str">
        <f t="shared" si="69"/>
        <v>Calculez d'abord la baisse moyenne de vos revenus sur 12 mois à l'étape 2)</v>
      </c>
      <c r="J1133" s="3" t="str">
        <f>IF(CRHPElig=" -  ","Effectuez l’étape 1",IF(CRHPElig="La baisse de revenus n'est pas admissible dans le cadre du PEREC",CRHPElig,IF(AND(INDEX(claimPeriodNo,MATCH('Étape 1) Taux'!$A$8,claimPeriods,0))&gt;17,INDEX(claimPeriodNo,MATCH('Étape 1) Taux'!$A$8,claimPeriods,0))&lt;20,revenueReduction&lt;0.1),0,IF(NOT(ISNUMBER(F1133)),0,IF($D1133="Oui",0,IF($C1133="Non - avec lien de dépendance",MIN(2258,F1133,$E1133),MIN(2258,F1133)))))))</f>
        <v>Effectuez l’étape 1</v>
      </c>
      <c r="K1133" s="3" t="str">
        <f>IF(CRHPElig=" -  ","Effectuez l’étape 1",IF(CRHPElig="La baisse de revenus n'est pas admissible dans le cadre du PEREC",CRHPElig,IF(AND(INDEX(claimPeriodNo,MATCH('Étape 1) Taux'!$A$8,claimPeriods,0))&gt;17,INDEX(claimPeriodNo,MATCH('Étape 1) Taux'!$A$8,claimPeriods,0))&lt;20,revenueReduction&lt;0.1),0,IF(NOT(ISNUMBER(G1133)),0,IF($D1133="Oui",0,IF($C1133="Non - avec lien de dépendance",MIN(2258,G1133,$E1133),MIN(2258,G1133)))))))</f>
        <v>Effectuez l’étape 1</v>
      </c>
      <c r="L1133" s="3">
        <f t="shared" si="70"/>
        <v>0</v>
      </c>
      <c r="M1133" s="3">
        <f t="shared" si="71"/>
        <v>0</v>
      </c>
    </row>
    <row r="1134" spans="8:13" x14ac:dyDescent="0.3">
      <c r="H1134" s="52" t="str">
        <f t="shared" si="68"/>
        <v>Calculez d'abord la baisse moyenne de vos revenus sur 12 mois à l'étape 2)</v>
      </c>
      <c r="I1134" s="52" t="str">
        <f t="shared" si="69"/>
        <v>Calculez d'abord la baisse moyenne de vos revenus sur 12 mois à l'étape 2)</v>
      </c>
      <c r="J1134" s="3" t="str">
        <f>IF(CRHPElig=" -  ","Effectuez l’étape 1",IF(CRHPElig="La baisse de revenus n'est pas admissible dans le cadre du PEREC",CRHPElig,IF(AND(INDEX(claimPeriodNo,MATCH('Étape 1) Taux'!$A$8,claimPeriods,0))&gt;17,INDEX(claimPeriodNo,MATCH('Étape 1) Taux'!$A$8,claimPeriods,0))&lt;20,revenueReduction&lt;0.1),0,IF(NOT(ISNUMBER(F1134)),0,IF($D1134="Oui",0,IF($C1134="Non - avec lien de dépendance",MIN(2258,F1134,$E1134),MIN(2258,F1134)))))))</f>
        <v>Effectuez l’étape 1</v>
      </c>
      <c r="K1134" s="3" t="str">
        <f>IF(CRHPElig=" -  ","Effectuez l’étape 1",IF(CRHPElig="La baisse de revenus n'est pas admissible dans le cadre du PEREC",CRHPElig,IF(AND(INDEX(claimPeriodNo,MATCH('Étape 1) Taux'!$A$8,claimPeriods,0))&gt;17,INDEX(claimPeriodNo,MATCH('Étape 1) Taux'!$A$8,claimPeriods,0))&lt;20,revenueReduction&lt;0.1),0,IF(NOT(ISNUMBER(G1134)),0,IF($D1134="Oui",0,IF($C1134="Non - avec lien de dépendance",MIN(2258,G1134,$E1134),MIN(2258,G1134)))))))</f>
        <v>Effectuez l’étape 1</v>
      </c>
      <c r="L1134" s="3">
        <f t="shared" si="70"/>
        <v>0</v>
      </c>
      <c r="M1134" s="3">
        <f t="shared" si="71"/>
        <v>0</v>
      </c>
    </row>
    <row r="1135" spans="8:13" x14ac:dyDescent="0.3">
      <c r="H1135" s="52" t="str">
        <f t="shared" si="68"/>
        <v>Calculez d'abord la baisse moyenne de vos revenus sur 12 mois à l'étape 2)</v>
      </c>
      <c r="I1135" s="52" t="str">
        <f t="shared" si="69"/>
        <v>Calculez d'abord la baisse moyenne de vos revenus sur 12 mois à l'étape 2)</v>
      </c>
      <c r="J1135" s="3" t="str">
        <f>IF(CRHPElig=" -  ","Effectuez l’étape 1",IF(CRHPElig="La baisse de revenus n'est pas admissible dans le cadre du PEREC",CRHPElig,IF(AND(INDEX(claimPeriodNo,MATCH('Étape 1) Taux'!$A$8,claimPeriods,0))&gt;17,INDEX(claimPeriodNo,MATCH('Étape 1) Taux'!$A$8,claimPeriods,0))&lt;20,revenueReduction&lt;0.1),0,IF(NOT(ISNUMBER(F1135)),0,IF($D1135="Oui",0,IF($C1135="Non - avec lien de dépendance",MIN(2258,F1135,$E1135),MIN(2258,F1135)))))))</f>
        <v>Effectuez l’étape 1</v>
      </c>
      <c r="K1135" s="3" t="str">
        <f>IF(CRHPElig=" -  ","Effectuez l’étape 1",IF(CRHPElig="La baisse de revenus n'est pas admissible dans le cadre du PEREC",CRHPElig,IF(AND(INDEX(claimPeriodNo,MATCH('Étape 1) Taux'!$A$8,claimPeriods,0))&gt;17,INDEX(claimPeriodNo,MATCH('Étape 1) Taux'!$A$8,claimPeriods,0))&lt;20,revenueReduction&lt;0.1),0,IF(NOT(ISNUMBER(G1135)),0,IF($D1135="Oui",0,IF($C1135="Non - avec lien de dépendance",MIN(2258,G1135,$E1135),MIN(2258,G1135)))))))</f>
        <v>Effectuez l’étape 1</v>
      </c>
      <c r="L1135" s="3">
        <f t="shared" si="70"/>
        <v>0</v>
      </c>
      <c r="M1135" s="3">
        <f t="shared" si="71"/>
        <v>0</v>
      </c>
    </row>
    <row r="1136" spans="8:13" x14ac:dyDescent="0.3">
      <c r="H1136" s="52" t="str">
        <f t="shared" si="68"/>
        <v>Calculez d'abord la baisse moyenne de vos revenus sur 12 mois à l'étape 2)</v>
      </c>
      <c r="I1136" s="52" t="str">
        <f t="shared" si="69"/>
        <v>Calculez d'abord la baisse moyenne de vos revenus sur 12 mois à l'étape 2)</v>
      </c>
      <c r="J1136" s="3" t="str">
        <f>IF(CRHPElig=" -  ","Effectuez l’étape 1",IF(CRHPElig="La baisse de revenus n'est pas admissible dans le cadre du PEREC",CRHPElig,IF(AND(INDEX(claimPeriodNo,MATCH('Étape 1) Taux'!$A$8,claimPeriods,0))&gt;17,INDEX(claimPeriodNo,MATCH('Étape 1) Taux'!$A$8,claimPeriods,0))&lt;20,revenueReduction&lt;0.1),0,IF(NOT(ISNUMBER(F1136)),0,IF($D1136="Oui",0,IF($C1136="Non - avec lien de dépendance",MIN(2258,F1136,$E1136),MIN(2258,F1136)))))))</f>
        <v>Effectuez l’étape 1</v>
      </c>
      <c r="K1136" s="3" t="str">
        <f>IF(CRHPElig=" -  ","Effectuez l’étape 1",IF(CRHPElig="La baisse de revenus n'est pas admissible dans le cadre du PEREC",CRHPElig,IF(AND(INDEX(claimPeriodNo,MATCH('Étape 1) Taux'!$A$8,claimPeriods,0))&gt;17,INDEX(claimPeriodNo,MATCH('Étape 1) Taux'!$A$8,claimPeriods,0))&lt;20,revenueReduction&lt;0.1),0,IF(NOT(ISNUMBER(G1136)),0,IF($D1136="Oui",0,IF($C1136="Non - avec lien de dépendance",MIN(2258,G1136,$E1136),MIN(2258,G1136)))))))</f>
        <v>Effectuez l’étape 1</v>
      </c>
      <c r="L1136" s="3">
        <f t="shared" si="70"/>
        <v>0</v>
      </c>
      <c r="M1136" s="3">
        <f t="shared" si="71"/>
        <v>0</v>
      </c>
    </row>
    <row r="1137" spans="8:13" x14ac:dyDescent="0.3">
      <c r="H1137" s="52" t="str">
        <f t="shared" si="68"/>
        <v>Calculez d'abord la baisse moyenne de vos revenus sur 12 mois à l'étape 2)</v>
      </c>
      <c r="I1137" s="52" t="str">
        <f t="shared" si="69"/>
        <v>Calculez d'abord la baisse moyenne de vos revenus sur 12 mois à l'étape 2)</v>
      </c>
      <c r="J1137" s="3" t="str">
        <f>IF(CRHPElig=" -  ","Effectuez l’étape 1",IF(CRHPElig="La baisse de revenus n'est pas admissible dans le cadre du PEREC",CRHPElig,IF(AND(INDEX(claimPeriodNo,MATCH('Étape 1) Taux'!$A$8,claimPeriods,0))&gt;17,INDEX(claimPeriodNo,MATCH('Étape 1) Taux'!$A$8,claimPeriods,0))&lt;20,revenueReduction&lt;0.1),0,IF(NOT(ISNUMBER(F1137)),0,IF($D1137="Oui",0,IF($C1137="Non - avec lien de dépendance",MIN(2258,F1137,$E1137),MIN(2258,F1137)))))))</f>
        <v>Effectuez l’étape 1</v>
      </c>
      <c r="K1137" s="3" t="str">
        <f>IF(CRHPElig=" -  ","Effectuez l’étape 1",IF(CRHPElig="La baisse de revenus n'est pas admissible dans le cadre du PEREC",CRHPElig,IF(AND(INDEX(claimPeriodNo,MATCH('Étape 1) Taux'!$A$8,claimPeriods,0))&gt;17,INDEX(claimPeriodNo,MATCH('Étape 1) Taux'!$A$8,claimPeriods,0))&lt;20,revenueReduction&lt;0.1),0,IF(NOT(ISNUMBER(G1137)),0,IF($D1137="Oui",0,IF($C1137="Non - avec lien de dépendance",MIN(2258,G1137,$E1137),MIN(2258,G1137)))))))</f>
        <v>Effectuez l’étape 1</v>
      </c>
      <c r="L1137" s="3">
        <f t="shared" si="70"/>
        <v>0</v>
      </c>
      <c r="M1137" s="3">
        <f t="shared" si="71"/>
        <v>0</v>
      </c>
    </row>
    <row r="1138" spans="8:13" x14ac:dyDescent="0.3">
      <c r="H1138" s="52" t="str">
        <f t="shared" si="68"/>
        <v>Calculez d'abord la baisse moyenne de vos revenus sur 12 mois à l'étape 2)</v>
      </c>
      <c r="I1138" s="52" t="str">
        <f t="shared" si="69"/>
        <v>Calculez d'abord la baisse moyenne de vos revenus sur 12 mois à l'étape 2)</v>
      </c>
      <c r="J1138" s="3" t="str">
        <f>IF(CRHPElig=" -  ","Effectuez l’étape 1",IF(CRHPElig="La baisse de revenus n'est pas admissible dans le cadre du PEREC",CRHPElig,IF(AND(INDEX(claimPeriodNo,MATCH('Étape 1) Taux'!$A$8,claimPeriods,0))&gt;17,INDEX(claimPeriodNo,MATCH('Étape 1) Taux'!$A$8,claimPeriods,0))&lt;20,revenueReduction&lt;0.1),0,IF(NOT(ISNUMBER(F1138)),0,IF($D1138="Oui",0,IF($C1138="Non - avec lien de dépendance",MIN(2258,F1138,$E1138),MIN(2258,F1138)))))))</f>
        <v>Effectuez l’étape 1</v>
      </c>
      <c r="K1138" s="3" t="str">
        <f>IF(CRHPElig=" -  ","Effectuez l’étape 1",IF(CRHPElig="La baisse de revenus n'est pas admissible dans le cadre du PEREC",CRHPElig,IF(AND(INDEX(claimPeriodNo,MATCH('Étape 1) Taux'!$A$8,claimPeriods,0))&gt;17,INDEX(claimPeriodNo,MATCH('Étape 1) Taux'!$A$8,claimPeriods,0))&lt;20,revenueReduction&lt;0.1),0,IF(NOT(ISNUMBER(G1138)),0,IF($D1138="Oui",0,IF($C1138="Non - avec lien de dépendance",MIN(2258,G1138,$E1138),MIN(2258,G1138)))))))</f>
        <v>Effectuez l’étape 1</v>
      </c>
      <c r="L1138" s="3">
        <f t="shared" si="70"/>
        <v>0</v>
      </c>
      <c r="M1138" s="3">
        <f t="shared" si="71"/>
        <v>0</v>
      </c>
    </row>
    <row r="1139" spans="8:13" x14ac:dyDescent="0.3">
      <c r="H1139" s="52" t="str">
        <f t="shared" si="68"/>
        <v>Calculez d'abord la baisse moyenne de vos revenus sur 12 mois à l'étape 2)</v>
      </c>
      <c r="I1139" s="52" t="str">
        <f t="shared" si="69"/>
        <v>Calculez d'abord la baisse moyenne de vos revenus sur 12 mois à l'étape 2)</v>
      </c>
      <c r="J1139" s="3" t="str">
        <f>IF(CRHPElig=" -  ","Effectuez l’étape 1",IF(CRHPElig="La baisse de revenus n'est pas admissible dans le cadre du PEREC",CRHPElig,IF(AND(INDEX(claimPeriodNo,MATCH('Étape 1) Taux'!$A$8,claimPeriods,0))&gt;17,INDEX(claimPeriodNo,MATCH('Étape 1) Taux'!$A$8,claimPeriods,0))&lt;20,revenueReduction&lt;0.1),0,IF(NOT(ISNUMBER(F1139)),0,IF($D1139="Oui",0,IF($C1139="Non - avec lien de dépendance",MIN(2258,F1139,$E1139),MIN(2258,F1139)))))))</f>
        <v>Effectuez l’étape 1</v>
      </c>
      <c r="K1139" s="3" t="str">
        <f>IF(CRHPElig=" -  ","Effectuez l’étape 1",IF(CRHPElig="La baisse de revenus n'est pas admissible dans le cadre du PEREC",CRHPElig,IF(AND(INDEX(claimPeriodNo,MATCH('Étape 1) Taux'!$A$8,claimPeriods,0))&gt;17,INDEX(claimPeriodNo,MATCH('Étape 1) Taux'!$A$8,claimPeriods,0))&lt;20,revenueReduction&lt;0.1),0,IF(NOT(ISNUMBER(G1139)),0,IF($D1139="Oui",0,IF($C1139="Non - avec lien de dépendance",MIN(2258,G1139,$E1139),MIN(2258,G1139)))))))</f>
        <v>Effectuez l’étape 1</v>
      </c>
      <c r="L1139" s="3">
        <f t="shared" si="70"/>
        <v>0</v>
      </c>
      <c r="M1139" s="3">
        <f t="shared" si="71"/>
        <v>0</v>
      </c>
    </row>
    <row r="1140" spans="8:13" x14ac:dyDescent="0.3">
      <c r="H1140" s="52" t="str">
        <f t="shared" si="68"/>
        <v>Calculez d'abord la baisse moyenne de vos revenus sur 12 mois à l'étape 2)</v>
      </c>
      <c r="I1140" s="52" t="str">
        <f t="shared" si="69"/>
        <v>Calculez d'abord la baisse moyenne de vos revenus sur 12 mois à l'étape 2)</v>
      </c>
      <c r="J1140" s="3" t="str">
        <f>IF(CRHPElig=" -  ","Effectuez l’étape 1",IF(CRHPElig="La baisse de revenus n'est pas admissible dans le cadre du PEREC",CRHPElig,IF(AND(INDEX(claimPeriodNo,MATCH('Étape 1) Taux'!$A$8,claimPeriods,0))&gt;17,INDEX(claimPeriodNo,MATCH('Étape 1) Taux'!$A$8,claimPeriods,0))&lt;20,revenueReduction&lt;0.1),0,IF(NOT(ISNUMBER(F1140)),0,IF($D1140="Oui",0,IF($C1140="Non - avec lien de dépendance",MIN(2258,F1140,$E1140),MIN(2258,F1140)))))))</f>
        <v>Effectuez l’étape 1</v>
      </c>
      <c r="K1140" s="3" t="str">
        <f>IF(CRHPElig=" -  ","Effectuez l’étape 1",IF(CRHPElig="La baisse de revenus n'est pas admissible dans le cadre du PEREC",CRHPElig,IF(AND(INDEX(claimPeriodNo,MATCH('Étape 1) Taux'!$A$8,claimPeriods,0))&gt;17,INDEX(claimPeriodNo,MATCH('Étape 1) Taux'!$A$8,claimPeriods,0))&lt;20,revenueReduction&lt;0.1),0,IF(NOT(ISNUMBER(G1140)),0,IF($D1140="Oui",0,IF($C1140="Non - avec lien de dépendance",MIN(2258,G1140,$E1140),MIN(2258,G1140)))))))</f>
        <v>Effectuez l’étape 1</v>
      </c>
      <c r="L1140" s="3">
        <f t="shared" si="70"/>
        <v>0</v>
      </c>
      <c r="M1140" s="3">
        <f t="shared" si="71"/>
        <v>0</v>
      </c>
    </row>
    <row r="1141" spans="8:13" x14ac:dyDescent="0.3">
      <c r="H1141" s="52" t="str">
        <f t="shared" si="68"/>
        <v>Calculez d'abord la baisse moyenne de vos revenus sur 12 mois à l'étape 2)</v>
      </c>
      <c r="I1141" s="52" t="str">
        <f t="shared" si="69"/>
        <v>Calculez d'abord la baisse moyenne de vos revenus sur 12 mois à l'étape 2)</v>
      </c>
      <c r="J1141" s="3" t="str">
        <f>IF(CRHPElig=" -  ","Effectuez l’étape 1",IF(CRHPElig="La baisse de revenus n'est pas admissible dans le cadre du PEREC",CRHPElig,IF(AND(INDEX(claimPeriodNo,MATCH('Étape 1) Taux'!$A$8,claimPeriods,0))&gt;17,INDEX(claimPeriodNo,MATCH('Étape 1) Taux'!$A$8,claimPeriods,0))&lt;20,revenueReduction&lt;0.1),0,IF(NOT(ISNUMBER(F1141)),0,IF($D1141="Oui",0,IF($C1141="Non - avec lien de dépendance",MIN(2258,F1141,$E1141),MIN(2258,F1141)))))))</f>
        <v>Effectuez l’étape 1</v>
      </c>
      <c r="K1141" s="3" t="str">
        <f>IF(CRHPElig=" -  ","Effectuez l’étape 1",IF(CRHPElig="La baisse de revenus n'est pas admissible dans le cadre du PEREC",CRHPElig,IF(AND(INDEX(claimPeriodNo,MATCH('Étape 1) Taux'!$A$8,claimPeriods,0))&gt;17,INDEX(claimPeriodNo,MATCH('Étape 1) Taux'!$A$8,claimPeriods,0))&lt;20,revenueReduction&lt;0.1),0,IF(NOT(ISNUMBER(G1141)),0,IF($D1141="Oui",0,IF($C1141="Non - avec lien de dépendance",MIN(2258,G1141,$E1141),MIN(2258,G1141)))))))</f>
        <v>Effectuez l’étape 1</v>
      </c>
      <c r="L1141" s="3">
        <f t="shared" si="70"/>
        <v>0</v>
      </c>
      <c r="M1141" s="3">
        <f t="shared" si="71"/>
        <v>0</v>
      </c>
    </row>
    <row r="1142" spans="8:13" x14ac:dyDescent="0.3">
      <c r="H1142" s="52" t="str">
        <f t="shared" si="68"/>
        <v>Calculez d'abord la baisse moyenne de vos revenus sur 12 mois à l'étape 2)</v>
      </c>
      <c r="I1142" s="52" t="str">
        <f t="shared" si="69"/>
        <v>Calculez d'abord la baisse moyenne de vos revenus sur 12 mois à l'étape 2)</v>
      </c>
      <c r="J1142" s="3" t="str">
        <f>IF(CRHPElig=" -  ","Effectuez l’étape 1",IF(CRHPElig="La baisse de revenus n'est pas admissible dans le cadre du PEREC",CRHPElig,IF(AND(INDEX(claimPeriodNo,MATCH('Étape 1) Taux'!$A$8,claimPeriods,0))&gt;17,INDEX(claimPeriodNo,MATCH('Étape 1) Taux'!$A$8,claimPeriods,0))&lt;20,revenueReduction&lt;0.1),0,IF(NOT(ISNUMBER(F1142)),0,IF($D1142="Oui",0,IF($C1142="Non - avec lien de dépendance",MIN(2258,F1142,$E1142),MIN(2258,F1142)))))))</f>
        <v>Effectuez l’étape 1</v>
      </c>
      <c r="K1142" s="3" t="str">
        <f>IF(CRHPElig=" -  ","Effectuez l’étape 1",IF(CRHPElig="La baisse de revenus n'est pas admissible dans le cadre du PEREC",CRHPElig,IF(AND(INDEX(claimPeriodNo,MATCH('Étape 1) Taux'!$A$8,claimPeriods,0))&gt;17,INDEX(claimPeriodNo,MATCH('Étape 1) Taux'!$A$8,claimPeriods,0))&lt;20,revenueReduction&lt;0.1),0,IF(NOT(ISNUMBER(G1142)),0,IF($D1142="Oui",0,IF($C1142="Non - avec lien de dépendance",MIN(2258,G1142,$E1142),MIN(2258,G1142)))))))</f>
        <v>Effectuez l’étape 1</v>
      </c>
      <c r="L1142" s="3">
        <f t="shared" si="70"/>
        <v>0</v>
      </c>
      <c r="M1142" s="3">
        <f t="shared" si="71"/>
        <v>0</v>
      </c>
    </row>
    <row r="1143" spans="8:13" x14ac:dyDescent="0.3">
      <c r="H1143" s="52" t="str">
        <f t="shared" si="68"/>
        <v>Calculez d'abord la baisse moyenne de vos revenus sur 12 mois à l'étape 2)</v>
      </c>
      <c r="I1143" s="52" t="str">
        <f t="shared" si="69"/>
        <v>Calculez d'abord la baisse moyenne de vos revenus sur 12 mois à l'étape 2)</v>
      </c>
      <c r="J1143" s="3" t="str">
        <f>IF(CRHPElig=" -  ","Effectuez l’étape 1",IF(CRHPElig="La baisse de revenus n'est pas admissible dans le cadre du PEREC",CRHPElig,IF(AND(INDEX(claimPeriodNo,MATCH('Étape 1) Taux'!$A$8,claimPeriods,0))&gt;17,INDEX(claimPeriodNo,MATCH('Étape 1) Taux'!$A$8,claimPeriods,0))&lt;20,revenueReduction&lt;0.1),0,IF(NOT(ISNUMBER(F1143)),0,IF($D1143="Oui",0,IF($C1143="Non - avec lien de dépendance",MIN(2258,F1143,$E1143),MIN(2258,F1143)))))))</f>
        <v>Effectuez l’étape 1</v>
      </c>
      <c r="K1143" s="3" t="str">
        <f>IF(CRHPElig=" -  ","Effectuez l’étape 1",IF(CRHPElig="La baisse de revenus n'est pas admissible dans le cadre du PEREC",CRHPElig,IF(AND(INDEX(claimPeriodNo,MATCH('Étape 1) Taux'!$A$8,claimPeriods,0))&gt;17,INDEX(claimPeriodNo,MATCH('Étape 1) Taux'!$A$8,claimPeriods,0))&lt;20,revenueReduction&lt;0.1),0,IF(NOT(ISNUMBER(G1143)),0,IF($D1143="Oui",0,IF($C1143="Non - avec lien de dépendance",MIN(2258,G1143,$E1143),MIN(2258,G1143)))))))</f>
        <v>Effectuez l’étape 1</v>
      </c>
      <c r="L1143" s="3">
        <f t="shared" si="70"/>
        <v>0</v>
      </c>
      <c r="M1143" s="3">
        <f t="shared" si="71"/>
        <v>0</v>
      </c>
    </row>
    <row r="1144" spans="8:13" x14ac:dyDescent="0.3">
      <c r="H1144" s="52" t="str">
        <f t="shared" si="68"/>
        <v>Calculez d'abord la baisse moyenne de vos revenus sur 12 mois à l'étape 2)</v>
      </c>
      <c r="I1144" s="52" t="str">
        <f t="shared" si="69"/>
        <v>Calculez d'abord la baisse moyenne de vos revenus sur 12 mois à l'étape 2)</v>
      </c>
      <c r="J1144" s="3" t="str">
        <f>IF(CRHPElig=" -  ","Effectuez l’étape 1",IF(CRHPElig="La baisse de revenus n'est pas admissible dans le cadre du PEREC",CRHPElig,IF(AND(INDEX(claimPeriodNo,MATCH('Étape 1) Taux'!$A$8,claimPeriods,0))&gt;17,INDEX(claimPeriodNo,MATCH('Étape 1) Taux'!$A$8,claimPeriods,0))&lt;20,revenueReduction&lt;0.1),0,IF(NOT(ISNUMBER(F1144)),0,IF($D1144="Oui",0,IF($C1144="Non - avec lien de dépendance",MIN(2258,F1144,$E1144),MIN(2258,F1144)))))))</f>
        <v>Effectuez l’étape 1</v>
      </c>
      <c r="K1144" s="3" t="str">
        <f>IF(CRHPElig=" -  ","Effectuez l’étape 1",IF(CRHPElig="La baisse de revenus n'est pas admissible dans le cadre du PEREC",CRHPElig,IF(AND(INDEX(claimPeriodNo,MATCH('Étape 1) Taux'!$A$8,claimPeriods,0))&gt;17,INDEX(claimPeriodNo,MATCH('Étape 1) Taux'!$A$8,claimPeriods,0))&lt;20,revenueReduction&lt;0.1),0,IF(NOT(ISNUMBER(G1144)),0,IF($D1144="Oui",0,IF($C1144="Non - avec lien de dépendance",MIN(2258,G1144,$E1144),MIN(2258,G1144)))))))</f>
        <v>Effectuez l’étape 1</v>
      </c>
      <c r="L1144" s="3">
        <f t="shared" si="70"/>
        <v>0</v>
      </c>
      <c r="M1144" s="3">
        <f t="shared" si="71"/>
        <v>0</v>
      </c>
    </row>
    <row r="1145" spans="8:13" x14ac:dyDescent="0.3">
      <c r="H1145" s="52" t="str">
        <f t="shared" si="68"/>
        <v>Calculez d'abord la baisse moyenne de vos revenus sur 12 mois à l'étape 2)</v>
      </c>
      <c r="I1145" s="52" t="str">
        <f t="shared" si="69"/>
        <v>Calculez d'abord la baisse moyenne de vos revenus sur 12 mois à l'étape 2)</v>
      </c>
      <c r="J1145" s="3" t="str">
        <f>IF(CRHPElig=" -  ","Effectuez l’étape 1",IF(CRHPElig="La baisse de revenus n'est pas admissible dans le cadre du PEREC",CRHPElig,IF(AND(INDEX(claimPeriodNo,MATCH('Étape 1) Taux'!$A$8,claimPeriods,0))&gt;17,INDEX(claimPeriodNo,MATCH('Étape 1) Taux'!$A$8,claimPeriods,0))&lt;20,revenueReduction&lt;0.1),0,IF(NOT(ISNUMBER(F1145)),0,IF($D1145="Oui",0,IF($C1145="Non - avec lien de dépendance",MIN(2258,F1145,$E1145),MIN(2258,F1145)))))))</f>
        <v>Effectuez l’étape 1</v>
      </c>
      <c r="K1145" s="3" t="str">
        <f>IF(CRHPElig=" -  ","Effectuez l’étape 1",IF(CRHPElig="La baisse de revenus n'est pas admissible dans le cadre du PEREC",CRHPElig,IF(AND(INDEX(claimPeriodNo,MATCH('Étape 1) Taux'!$A$8,claimPeriods,0))&gt;17,INDEX(claimPeriodNo,MATCH('Étape 1) Taux'!$A$8,claimPeriods,0))&lt;20,revenueReduction&lt;0.1),0,IF(NOT(ISNUMBER(G1145)),0,IF($D1145="Oui",0,IF($C1145="Non - avec lien de dépendance",MIN(2258,G1145,$E1145),MIN(2258,G1145)))))))</f>
        <v>Effectuez l’étape 1</v>
      </c>
      <c r="L1145" s="3">
        <f t="shared" si="70"/>
        <v>0</v>
      </c>
      <c r="M1145" s="3">
        <f t="shared" si="71"/>
        <v>0</v>
      </c>
    </row>
    <row r="1146" spans="8:13" x14ac:dyDescent="0.3">
      <c r="H1146" s="52" t="str">
        <f t="shared" si="68"/>
        <v>Calculez d'abord la baisse moyenne de vos revenus sur 12 mois à l'étape 2)</v>
      </c>
      <c r="I1146" s="52" t="str">
        <f t="shared" si="69"/>
        <v>Calculez d'abord la baisse moyenne de vos revenus sur 12 mois à l'étape 2)</v>
      </c>
      <c r="J1146" s="3" t="str">
        <f>IF(CRHPElig=" -  ","Effectuez l’étape 1",IF(CRHPElig="La baisse de revenus n'est pas admissible dans le cadre du PEREC",CRHPElig,IF(AND(INDEX(claimPeriodNo,MATCH('Étape 1) Taux'!$A$8,claimPeriods,0))&gt;17,INDEX(claimPeriodNo,MATCH('Étape 1) Taux'!$A$8,claimPeriods,0))&lt;20,revenueReduction&lt;0.1),0,IF(NOT(ISNUMBER(F1146)),0,IF($D1146="Oui",0,IF($C1146="Non - avec lien de dépendance",MIN(2258,F1146,$E1146),MIN(2258,F1146)))))))</f>
        <v>Effectuez l’étape 1</v>
      </c>
      <c r="K1146" s="3" t="str">
        <f>IF(CRHPElig=" -  ","Effectuez l’étape 1",IF(CRHPElig="La baisse de revenus n'est pas admissible dans le cadre du PEREC",CRHPElig,IF(AND(INDEX(claimPeriodNo,MATCH('Étape 1) Taux'!$A$8,claimPeriods,0))&gt;17,INDEX(claimPeriodNo,MATCH('Étape 1) Taux'!$A$8,claimPeriods,0))&lt;20,revenueReduction&lt;0.1),0,IF(NOT(ISNUMBER(G1146)),0,IF($D1146="Oui",0,IF($C1146="Non - avec lien de dépendance",MIN(2258,G1146,$E1146),MIN(2258,G1146)))))))</f>
        <v>Effectuez l’étape 1</v>
      </c>
      <c r="L1146" s="3">
        <f t="shared" si="70"/>
        <v>0</v>
      </c>
      <c r="M1146" s="3">
        <f t="shared" si="71"/>
        <v>0</v>
      </c>
    </row>
    <row r="1147" spans="8:13" x14ac:dyDescent="0.3">
      <c r="H1147" s="52" t="str">
        <f t="shared" si="68"/>
        <v>Calculez d'abord la baisse moyenne de vos revenus sur 12 mois à l'étape 2)</v>
      </c>
      <c r="I1147" s="52" t="str">
        <f t="shared" si="69"/>
        <v>Calculez d'abord la baisse moyenne de vos revenus sur 12 mois à l'étape 2)</v>
      </c>
      <c r="J1147" s="3" t="str">
        <f>IF(CRHPElig=" -  ","Effectuez l’étape 1",IF(CRHPElig="La baisse de revenus n'est pas admissible dans le cadre du PEREC",CRHPElig,IF(AND(INDEX(claimPeriodNo,MATCH('Étape 1) Taux'!$A$8,claimPeriods,0))&gt;17,INDEX(claimPeriodNo,MATCH('Étape 1) Taux'!$A$8,claimPeriods,0))&lt;20,revenueReduction&lt;0.1),0,IF(NOT(ISNUMBER(F1147)),0,IF($D1147="Oui",0,IF($C1147="Non - avec lien de dépendance",MIN(2258,F1147,$E1147),MIN(2258,F1147)))))))</f>
        <v>Effectuez l’étape 1</v>
      </c>
      <c r="K1147" s="3" t="str">
        <f>IF(CRHPElig=" -  ","Effectuez l’étape 1",IF(CRHPElig="La baisse de revenus n'est pas admissible dans le cadre du PEREC",CRHPElig,IF(AND(INDEX(claimPeriodNo,MATCH('Étape 1) Taux'!$A$8,claimPeriods,0))&gt;17,INDEX(claimPeriodNo,MATCH('Étape 1) Taux'!$A$8,claimPeriods,0))&lt;20,revenueReduction&lt;0.1),0,IF(NOT(ISNUMBER(G1147)),0,IF($D1147="Oui",0,IF($C1147="Non - avec lien de dépendance",MIN(2258,G1147,$E1147),MIN(2258,G1147)))))))</f>
        <v>Effectuez l’étape 1</v>
      </c>
      <c r="L1147" s="3">
        <f t="shared" si="70"/>
        <v>0</v>
      </c>
      <c r="M1147" s="3">
        <f t="shared" si="71"/>
        <v>0</v>
      </c>
    </row>
    <row r="1148" spans="8:13" x14ac:dyDescent="0.3">
      <c r="H1148" s="52" t="str">
        <f t="shared" si="68"/>
        <v>Calculez d'abord la baisse moyenne de vos revenus sur 12 mois à l'étape 2)</v>
      </c>
      <c r="I1148" s="52" t="str">
        <f t="shared" si="69"/>
        <v>Calculez d'abord la baisse moyenne de vos revenus sur 12 mois à l'étape 2)</v>
      </c>
      <c r="J1148" s="3" t="str">
        <f>IF(CRHPElig=" -  ","Effectuez l’étape 1",IF(CRHPElig="La baisse de revenus n'est pas admissible dans le cadre du PEREC",CRHPElig,IF(AND(INDEX(claimPeriodNo,MATCH('Étape 1) Taux'!$A$8,claimPeriods,0))&gt;17,INDEX(claimPeriodNo,MATCH('Étape 1) Taux'!$A$8,claimPeriods,0))&lt;20,revenueReduction&lt;0.1),0,IF(NOT(ISNUMBER(F1148)),0,IF($D1148="Oui",0,IF($C1148="Non - avec lien de dépendance",MIN(2258,F1148,$E1148),MIN(2258,F1148)))))))</f>
        <v>Effectuez l’étape 1</v>
      </c>
      <c r="K1148" s="3" t="str">
        <f>IF(CRHPElig=" -  ","Effectuez l’étape 1",IF(CRHPElig="La baisse de revenus n'est pas admissible dans le cadre du PEREC",CRHPElig,IF(AND(INDEX(claimPeriodNo,MATCH('Étape 1) Taux'!$A$8,claimPeriods,0))&gt;17,INDEX(claimPeriodNo,MATCH('Étape 1) Taux'!$A$8,claimPeriods,0))&lt;20,revenueReduction&lt;0.1),0,IF(NOT(ISNUMBER(G1148)),0,IF($D1148="Oui",0,IF($C1148="Non - avec lien de dépendance",MIN(2258,G1148,$E1148),MIN(2258,G1148)))))))</f>
        <v>Effectuez l’étape 1</v>
      </c>
      <c r="L1148" s="3">
        <f t="shared" si="70"/>
        <v>0</v>
      </c>
      <c r="M1148" s="3">
        <f t="shared" si="71"/>
        <v>0</v>
      </c>
    </row>
    <row r="1149" spans="8:13" x14ac:dyDescent="0.3">
      <c r="H1149" s="52" t="str">
        <f t="shared" si="68"/>
        <v>Calculez d'abord la baisse moyenne de vos revenus sur 12 mois à l'étape 2)</v>
      </c>
      <c r="I1149" s="52" t="str">
        <f t="shared" si="69"/>
        <v>Calculez d'abord la baisse moyenne de vos revenus sur 12 mois à l'étape 2)</v>
      </c>
      <c r="J1149" s="3" t="str">
        <f>IF(CRHPElig=" -  ","Effectuez l’étape 1",IF(CRHPElig="La baisse de revenus n'est pas admissible dans le cadre du PEREC",CRHPElig,IF(AND(INDEX(claimPeriodNo,MATCH('Étape 1) Taux'!$A$8,claimPeriods,0))&gt;17,INDEX(claimPeriodNo,MATCH('Étape 1) Taux'!$A$8,claimPeriods,0))&lt;20,revenueReduction&lt;0.1),0,IF(NOT(ISNUMBER(F1149)),0,IF($D1149="Oui",0,IF($C1149="Non - avec lien de dépendance",MIN(2258,F1149,$E1149),MIN(2258,F1149)))))))</f>
        <v>Effectuez l’étape 1</v>
      </c>
      <c r="K1149" s="3" t="str">
        <f>IF(CRHPElig=" -  ","Effectuez l’étape 1",IF(CRHPElig="La baisse de revenus n'est pas admissible dans le cadre du PEREC",CRHPElig,IF(AND(INDEX(claimPeriodNo,MATCH('Étape 1) Taux'!$A$8,claimPeriods,0))&gt;17,INDEX(claimPeriodNo,MATCH('Étape 1) Taux'!$A$8,claimPeriods,0))&lt;20,revenueReduction&lt;0.1),0,IF(NOT(ISNUMBER(G1149)),0,IF($D1149="Oui",0,IF($C1149="Non - avec lien de dépendance",MIN(2258,G1149,$E1149),MIN(2258,G1149)))))))</f>
        <v>Effectuez l’étape 1</v>
      </c>
      <c r="L1149" s="3">
        <f t="shared" si="70"/>
        <v>0</v>
      </c>
      <c r="M1149" s="3">
        <f t="shared" si="71"/>
        <v>0</v>
      </c>
    </row>
    <row r="1150" spans="8:13" x14ac:dyDescent="0.3">
      <c r="H1150" s="52" t="str">
        <f t="shared" si="68"/>
        <v>Calculez d'abord la baisse moyenne de vos revenus sur 12 mois à l'étape 2)</v>
      </c>
      <c r="I1150" s="52" t="str">
        <f t="shared" si="69"/>
        <v>Calculez d'abord la baisse moyenne de vos revenus sur 12 mois à l'étape 2)</v>
      </c>
      <c r="J1150" s="3" t="str">
        <f>IF(CRHPElig=" -  ","Effectuez l’étape 1",IF(CRHPElig="La baisse de revenus n'est pas admissible dans le cadre du PEREC",CRHPElig,IF(AND(INDEX(claimPeriodNo,MATCH('Étape 1) Taux'!$A$8,claimPeriods,0))&gt;17,INDEX(claimPeriodNo,MATCH('Étape 1) Taux'!$A$8,claimPeriods,0))&lt;20,revenueReduction&lt;0.1),0,IF(NOT(ISNUMBER(F1150)),0,IF($D1150="Oui",0,IF($C1150="Non - avec lien de dépendance",MIN(2258,F1150,$E1150),MIN(2258,F1150)))))))</f>
        <v>Effectuez l’étape 1</v>
      </c>
      <c r="K1150" s="3" t="str">
        <f>IF(CRHPElig=" -  ","Effectuez l’étape 1",IF(CRHPElig="La baisse de revenus n'est pas admissible dans le cadre du PEREC",CRHPElig,IF(AND(INDEX(claimPeriodNo,MATCH('Étape 1) Taux'!$A$8,claimPeriods,0))&gt;17,INDEX(claimPeriodNo,MATCH('Étape 1) Taux'!$A$8,claimPeriods,0))&lt;20,revenueReduction&lt;0.1),0,IF(NOT(ISNUMBER(G1150)),0,IF($D1150="Oui",0,IF($C1150="Non - avec lien de dépendance",MIN(2258,G1150,$E1150),MIN(2258,G1150)))))))</f>
        <v>Effectuez l’étape 1</v>
      </c>
      <c r="L1150" s="3">
        <f t="shared" si="70"/>
        <v>0</v>
      </c>
      <c r="M1150" s="3">
        <f t="shared" si="71"/>
        <v>0</v>
      </c>
    </row>
    <row r="1151" spans="8:13" x14ac:dyDescent="0.3">
      <c r="H1151" s="52" t="str">
        <f t="shared" si="68"/>
        <v>Calculez d'abord la baisse moyenne de vos revenus sur 12 mois à l'étape 2)</v>
      </c>
      <c r="I1151" s="52" t="str">
        <f t="shared" si="69"/>
        <v>Calculez d'abord la baisse moyenne de vos revenus sur 12 mois à l'étape 2)</v>
      </c>
      <c r="J1151" s="3" t="str">
        <f>IF(CRHPElig=" -  ","Effectuez l’étape 1",IF(CRHPElig="La baisse de revenus n'est pas admissible dans le cadre du PEREC",CRHPElig,IF(AND(INDEX(claimPeriodNo,MATCH('Étape 1) Taux'!$A$8,claimPeriods,0))&gt;17,INDEX(claimPeriodNo,MATCH('Étape 1) Taux'!$A$8,claimPeriods,0))&lt;20,revenueReduction&lt;0.1),0,IF(NOT(ISNUMBER(F1151)),0,IF($D1151="Oui",0,IF($C1151="Non - avec lien de dépendance",MIN(2258,F1151,$E1151),MIN(2258,F1151)))))))</f>
        <v>Effectuez l’étape 1</v>
      </c>
      <c r="K1151" s="3" t="str">
        <f>IF(CRHPElig=" -  ","Effectuez l’étape 1",IF(CRHPElig="La baisse de revenus n'est pas admissible dans le cadre du PEREC",CRHPElig,IF(AND(INDEX(claimPeriodNo,MATCH('Étape 1) Taux'!$A$8,claimPeriods,0))&gt;17,INDEX(claimPeriodNo,MATCH('Étape 1) Taux'!$A$8,claimPeriods,0))&lt;20,revenueReduction&lt;0.1),0,IF(NOT(ISNUMBER(G1151)),0,IF($D1151="Oui",0,IF($C1151="Non - avec lien de dépendance",MIN(2258,G1151,$E1151),MIN(2258,G1151)))))))</f>
        <v>Effectuez l’étape 1</v>
      </c>
      <c r="L1151" s="3">
        <f t="shared" si="70"/>
        <v>0</v>
      </c>
      <c r="M1151" s="3">
        <f t="shared" si="71"/>
        <v>0</v>
      </c>
    </row>
    <row r="1152" spans="8:13" x14ac:dyDescent="0.3">
      <c r="H1152" s="52" t="str">
        <f t="shared" si="68"/>
        <v>Calculez d'abord la baisse moyenne de vos revenus sur 12 mois à l'étape 2)</v>
      </c>
      <c r="I1152" s="52" t="str">
        <f t="shared" si="69"/>
        <v>Calculez d'abord la baisse moyenne de vos revenus sur 12 mois à l'étape 2)</v>
      </c>
      <c r="J1152" s="3" t="str">
        <f>IF(CRHPElig=" -  ","Effectuez l’étape 1",IF(CRHPElig="La baisse de revenus n'est pas admissible dans le cadre du PEREC",CRHPElig,IF(AND(INDEX(claimPeriodNo,MATCH('Étape 1) Taux'!$A$8,claimPeriods,0))&gt;17,INDEX(claimPeriodNo,MATCH('Étape 1) Taux'!$A$8,claimPeriods,0))&lt;20,revenueReduction&lt;0.1),0,IF(NOT(ISNUMBER(F1152)),0,IF($D1152="Oui",0,IF($C1152="Non - avec lien de dépendance",MIN(2258,F1152,$E1152),MIN(2258,F1152)))))))</f>
        <v>Effectuez l’étape 1</v>
      </c>
      <c r="K1152" s="3" t="str">
        <f>IF(CRHPElig=" -  ","Effectuez l’étape 1",IF(CRHPElig="La baisse de revenus n'est pas admissible dans le cadre du PEREC",CRHPElig,IF(AND(INDEX(claimPeriodNo,MATCH('Étape 1) Taux'!$A$8,claimPeriods,0))&gt;17,INDEX(claimPeriodNo,MATCH('Étape 1) Taux'!$A$8,claimPeriods,0))&lt;20,revenueReduction&lt;0.1),0,IF(NOT(ISNUMBER(G1152)),0,IF($D1152="Oui",0,IF($C1152="Non - avec lien de dépendance",MIN(2258,G1152,$E1152),MIN(2258,G1152)))))))</f>
        <v>Effectuez l’étape 1</v>
      </c>
      <c r="L1152" s="3">
        <f t="shared" si="70"/>
        <v>0</v>
      </c>
      <c r="M1152" s="3">
        <f t="shared" si="71"/>
        <v>0</v>
      </c>
    </row>
    <row r="1153" spans="8:13" x14ac:dyDescent="0.3">
      <c r="H1153" s="52" t="str">
        <f t="shared" si="68"/>
        <v>Calculez d'abord la baisse moyenne de vos revenus sur 12 mois à l'étape 2)</v>
      </c>
      <c r="I1153" s="52" t="str">
        <f t="shared" si="69"/>
        <v>Calculez d'abord la baisse moyenne de vos revenus sur 12 mois à l'étape 2)</v>
      </c>
      <c r="J1153" s="3" t="str">
        <f>IF(CRHPElig=" -  ","Effectuez l’étape 1",IF(CRHPElig="La baisse de revenus n'est pas admissible dans le cadre du PEREC",CRHPElig,IF(AND(INDEX(claimPeriodNo,MATCH('Étape 1) Taux'!$A$8,claimPeriods,0))&gt;17,INDEX(claimPeriodNo,MATCH('Étape 1) Taux'!$A$8,claimPeriods,0))&lt;20,revenueReduction&lt;0.1),0,IF(NOT(ISNUMBER(F1153)),0,IF($D1153="Oui",0,IF($C1153="Non - avec lien de dépendance",MIN(2258,F1153,$E1153),MIN(2258,F1153)))))))</f>
        <v>Effectuez l’étape 1</v>
      </c>
      <c r="K1153" s="3" t="str">
        <f>IF(CRHPElig=" -  ","Effectuez l’étape 1",IF(CRHPElig="La baisse de revenus n'est pas admissible dans le cadre du PEREC",CRHPElig,IF(AND(INDEX(claimPeriodNo,MATCH('Étape 1) Taux'!$A$8,claimPeriods,0))&gt;17,INDEX(claimPeriodNo,MATCH('Étape 1) Taux'!$A$8,claimPeriods,0))&lt;20,revenueReduction&lt;0.1),0,IF(NOT(ISNUMBER(G1153)),0,IF($D1153="Oui",0,IF($C1153="Non - avec lien de dépendance",MIN(2258,G1153,$E1153),MIN(2258,G1153)))))))</f>
        <v>Effectuez l’étape 1</v>
      </c>
      <c r="L1153" s="3">
        <f t="shared" si="70"/>
        <v>0</v>
      </c>
      <c r="M1153" s="3">
        <f t="shared" si="71"/>
        <v>0</v>
      </c>
    </row>
    <row r="1154" spans="8:13" x14ac:dyDescent="0.3">
      <c r="H1154" s="52" t="str">
        <f t="shared" si="68"/>
        <v>Calculez d'abord la baisse moyenne de vos revenus sur 12 mois à l'étape 2)</v>
      </c>
      <c r="I1154" s="52" t="str">
        <f t="shared" si="69"/>
        <v>Calculez d'abord la baisse moyenne de vos revenus sur 12 mois à l'étape 2)</v>
      </c>
      <c r="J1154" s="3" t="str">
        <f>IF(CRHPElig=" -  ","Effectuez l’étape 1",IF(CRHPElig="La baisse de revenus n'est pas admissible dans le cadre du PEREC",CRHPElig,IF(AND(INDEX(claimPeriodNo,MATCH('Étape 1) Taux'!$A$8,claimPeriods,0))&gt;17,INDEX(claimPeriodNo,MATCH('Étape 1) Taux'!$A$8,claimPeriods,0))&lt;20,revenueReduction&lt;0.1),0,IF(NOT(ISNUMBER(F1154)),0,IF($D1154="Oui",0,IF($C1154="Non - avec lien de dépendance",MIN(2258,F1154,$E1154),MIN(2258,F1154)))))))</f>
        <v>Effectuez l’étape 1</v>
      </c>
      <c r="K1154" s="3" t="str">
        <f>IF(CRHPElig=" -  ","Effectuez l’étape 1",IF(CRHPElig="La baisse de revenus n'est pas admissible dans le cadre du PEREC",CRHPElig,IF(AND(INDEX(claimPeriodNo,MATCH('Étape 1) Taux'!$A$8,claimPeriods,0))&gt;17,INDEX(claimPeriodNo,MATCH('Étape 1) Taux'!$A$8,claimPeriods,0))&lt;20,revenueReduction&lt;0.1),0,IF(NOT(ISNUMBER(G1154)),0,IF($D1154="Oui",0,IF($C1154="Non - avec lien de dépendance",MIN(2258,G1154,$E1154),MIN(2258,G1154)))))))</f>
        <v>Effectuez l’étape 1</v>
      </c>
      <c r="L1154" s="3">
        <f t="shared" si="70"/>
        <v>0</v>
      </c>
      <c r="M1154" s="3">
        <f t="shared" si="71"/>
        <v>0</v>
      </c>
    </row>
    <row r="1155" spans="8:13" x14ac:dyDescent="0.3">
      <c r="H1155" s="52" t="str">
        <f t="shared" si="68"/>
        <v>Calculez d'abord la baisse moyenne de vos revenus sur 12 mois à l'étape 2)</v>
      </c>
      <c r="I1155" s="52" t="str">
        <f t="shared" si="69"/>
        <v>Calculez d'abord la baisse moyenne de vos revenus sur 12 mois à l'étape 2)</v>
      </c>
      <c r="J1155" s="3" t="str">
        <f>IF(CRHPElig=" -  ","Effectuez l’étape 1",IF(CRHPElig="La baisse de revenus n'est pas admissible dans le cadre du PEREC",CRHPElig,IF(AND(INDEX(claimPeriodNo,MATCH('Étape 1) Taux'!$A$8,claimPeriods,0))&gt;17,INDEX(claimPeriodNo,MATCH('Étape 1) Taux'!$A$8,claimPeriods,0))&lt;20,revenueReduction&lt;0.1),0,IF(NOT(ISNUMBER(F1155)),0,IF($D1155="Oui",0,IF($C1155="Non - avec lien de dépendance",MIN(2258,F1155,$E1155),MIN(2258,F1155)))))))</f>
        <v>Effectuez l’étape 1</v>
      </c>
      <c r="K1155" s="3" t="str">
        <f>IF(CRHPElig=" -  ","Effectuez l’étape 1",IF(CRHPElig="La baisse de revenus n'est pas admissible dans le cadre du PEREC",CRHPElig,IF(AND(INDEX(claimPeriodNo,MATCH('Étape 1) Taux'!$A$8,claimPeriods,0))&gt;17,INDEX(claimPeriodNo,MATCH('Étape 1) Taux'!$A$8,claimPeriods,0))&lt;20,revenueReduction&lt;0.1),0,IF(NOT(ISNUMBER(G1155)),0,IF($D1155="Oui",0,IF($C1155="Non - avec lien de dépendance",MIN(2258,G1155,$E1155),MIN(2258,G1155)))))))</f>
        <v>Effectuez l’étape 1</v>
      </c>
      <c r="L1155" s="3">
        <f t="shared" si="70"/>
        <v>0</v>
      </c>
      <c r="M1155" s="3">
        <f t="shared" si="71"/>
        <v>0</v>
      </c>
    </row>
    <row r="1156" spans="8:13" x14ac:dyDescent="0.3">
      <c r="H1156" s="52" t="str">
        <f t="shared" si="68"/>
        <v>Calculez d'abord la baisse moyenne de vos revenus sur 12 mois à l'étape 2)</v>
      </c>
      <c r="I1156" s="52" t="str">
        <f t="shared" si="69"/>
        <v>Calculez d'abord la baisse moyenne de vos revenus sur 12 mois à l'étape 2)</v>
      </c>
      <c r="J1156" s="3" t="str">
        <f>IF(CRHPElig=" -  ","Effectuez l’étape 1",IF(CRHPElig="La baisse de revenus n'est pas admissible dans le cadre du PEREC",CRHPElig,IF(AND(INDEX(claimPeriodNo,MATCH('Étape 1) Taux'!$A$8,claimPeriods,0))&gt;17,INDEX(claimPeriodNo,MATCH('Étape 1) Taux'!$A$8,claimPeriods,0))&lt;20,revenueReduction&lt;0.1),0,IF(NOT(ISNUMBER(F1156)),0,IF($D1156="Oui",0,IF($C1156="Non - avec lien de dépendance",MIN(2258,F1156,$E1156),MIN(2258,F1156)))))))</f>
        <v>Effectuez l’étape 1</v>
      </c>
      <c r="K1156" s="3" t="str">
        <f>IF(CRHPElig=" -  ","Effectuez l’étape 1",IF(CRHPElig="La baisse de revenus n'est pas admissible dans le cadre du PEREC",CRHPElig,IF(AND(INDEX(claimPeriodNo,MATCH('Étape 1) Taux'!$A$8,claimPeriods,0))&gt;17,INDEX(claimPeriodNo,MATCH('Étape 1) Taux'!$A$8,claimPeriods,0))&lt;20,revenueReduction&lt;0.1),0,IF(NOT(ISNUMBER(G1156)),0,IF($D1156="Oui",0,IF($C1156="Non - avec lien de dépendance",MIN(2258,G1156,$E1156),MIN(2258,G1156)))))))</f>
        <v>Effectuez l’étape 1</v>
      </c>
      <c r="L1156" s="3">
        <f t="shared" si="70"/>
        <v>0</v>
      </c>
      <c r="M1156" s="3">
        <f t="shared" si="71"/>
        <v>0</v>
      </c>
    </row>
    <row r="1157" spans="8:13" x14ac:dyDescent="0.3">
      <c r="H1157" s="52" t="str">
        <f t="shared" si="68"/>
        <v>Calculez d'abord la baisse moyenne de vos revenus sur 12 mois à l'étape 2)</v>
      </c>
      <c r="I1157" s="52" t="str">
        <f t="shared" si="69"/>
        <v>Calculez d'abord la baisse moyenne de vos revenus sur 12 mois à l'étape 2)</v>
      </c>
      <c r="J1157" s="3" t="str">
        <f>IF(CRHPElig=" -  ","Effectuez l’étape 1",IF(CRHPElig="La baisse de revenus n'est pas admissible dans le cadre du PEREC",CRHPElig,IF(AND(INDEX(claimPeriodNo,MATCH('Étape 1) Taux'!$A$8,claimPeriods,0))&gt;17,INDEX(claimPeriodNo,MATCH('Étape 1) Taux'!$A$8,claimPeriods,0))&lt;20,revenueReduction&lt;0.1),0,IF(NOT(ISNUMBER(F1157)),0,IF($D1157="Oui",0,IF($C1157="Non - avec lien de dépendance",MIN(2258,F1157,$E1157),MIN(2258,F1157)))))))</f>
        <v>Effectuez l’étape 1</v>
      </c>
      <c r="K1157" s="3" t="str">
        <f>IF(CRHPElig=" -  ","Effectuez l’étape 1",IF(CRHPElig="La baisse de revenus n'est pas admissible dans le cadre du PEREC",CRHPElig,IF(AND(INDEX(claimPeriodNo,MATCH('Étape 1) Taux'!$A$8,claimPeriods,0))&gt;17,INDEX(claimPeriodNo,MATCH('Étape 1) Taux'!$A$8,claimPeriods,0))&lt;20,revenueReduction&lt;0.1),0,IF(NOT(ISNUMBER(G1157)),0,IF($D1157="Oui",0,IF($C1157="Non - avec lien de dépendance",MIN(2258,G1157,$E1157),MIN(2258,G1157)))))))</f>
        <v>Effectuez l’étape 1</v>
      </c>
      <c r="L1157" s="3">
        <f t="shared" si="70"/>
        <v>0</v>
      </c>
      <c r="M1157" s="3">
        <f t="shared" si="71"/>
        <v>0</v>
      </c>
    </row>
    <row r="1158" spans="8:13" x14ac:dyDescent="0.3">
      <c r="H1158" s="52" t="str">
        <f t="shared" ref="H1158:H1221" si="72">IF(overallRate=" -   ","Effectuez l’étape 1",IF(ISTEXT(overallRate),overallRate,IF(OR($D1158="Oui",NOT(ISNUMBER(F1158)),overallRate=0),0,ROUND(IF($C1158="Non - avec lien de dépendance",MIN(2258,F1158,$E1158)*overallRate,MIN(2258,F1158)*overallRate),2))))</f>
        <v>Calculez d'abord la baisse moyenne de vos revenus sur 12 mois à l'étape 2)</v>
      </c>
      <c r="I1158" s="52" t="str">
        <f t="shared" ref="I1158:I1221" si="73">IF(overallRate=" -   ","Effectuez l’étape 1",IF(ISTEXT(overallRate),overallRate,IF(OR($D1158="Oui",NOT(ISNUMBER(G1158)),overallRate=0),0,ROUND(IF($C1158="Non - avec lien de dépendance",MIN(2258,G1158,$E1158)*overallRate,MIN(2258,G1158)*overallRate),2))))</f>
        <v>Calculez d'abord la baisse moyenne de vos revenus sur 12 mois à l'étape 2)</v>
      </c>
      <c r="J1158" s="3" t="str">
        <f>IF(CRHPElig=" -  ","Effectuez l’étape 1",IF(CRHPElig="La baisse de revenus n'est pas admissible dans le cadre du PEREC",CRHPElig,IF(AND(INDEX(claimPeriodNo,MATCH('Étape 1) Taux'!$A$8,claimPeriods,0))&gt;17,INDEX(claimPeriodNo,MATCH('Étape 1) Taux'!$A$8,claimPeriods,0))&lt;20,revenueReduction&lt;0.1),0,IF(NOT(ISNUMBER(F1158)),0,IF($D1158="Oui",0,IF($C1158="Non - avec lien de dépendance",MIN(2258,F1158,$E1158),MIN(2258,F1158)))))))</f>
        <v>Effectuez l’étape 1</v>
      </c>
      <c r="K1158" s="3" t="str">
        <f>IF(CRHPElig=" -  ","Effectuez l’étape 1",IF(CRHPElig="La baisse de revenus n'est pas admissible dans le cadre du PEREC",CRHPElig,IF(AND(INDEX(claimPeriodNo,MATCH('Étape 1) Taux'!$A$8,claimPeriods,0))&gt;17,INDEX(claimPeriodNo,MATCH('Étape 1) Taux'!$A$8,claimPeriods,0))&lt;20,revenueReduction&lt;0.1),0,IF(NOT(ISNUMBER(G1158)),0,IF($D1158="Oui",0,IF($C1158="Non - avec lien de dépendance",MIN(2258,G1158,$E1158),MIN(2258,G1158)))))))</f>
        <v>Effectuez l’étape 1</v>
      </c>
      <c r="L1158" s="3">
        <f t="shared" si="70"/>
        <v>0</v>
      </c>
      <c r="M1158" s="3">
        <f t="shared" si="71"/>
        <v>0</v>
      </c>
    </row>
    <row r="1159" spans="8:13" x14ac:dyDescent="0.3">
      <c r="H1159" s="52" t="str">
        <f t="shared" si="72"/>
        <v>Calculez d'abord la baisse moyenne de vos revenus sur 12 mois à l'étape 2)</v>
      </c>
      <c r="I1159" s="52" t="str">
        <f t="shared" si="73"/>
        <v>Calculez d'abord la baisse moyenne de vos revenus sur 12 mois à l'étape 2)</v>
      </c>
      <c r="J1159" s="3" t="str">
        <f>IF(CRHPElig=" -  ","Effectuez l’étape 1",IF(CRHPElig="La baisse de revenus n'est pas admissible dans le cadre du PEREC",CRHPElig,IF(AND(INDEX(claimPeriodNo,MATCH('Étape 1) Taux'!$A$8,claimPeriods,0))&gt;17,INDEX(claimPeriodNo,MATCH('Étape 1) Taux'!$A$8,claimPeriods,0))&lt;20,revenueReduction&lt;0.1),0,IF(NOT(ISNUMBER(F1159)),0,IF($D1159="Oui",0,IF($C1159="Non - avec lien de dépendance",MIN(2258,F1159,$E1159),MIN(2258,F1159)))))))</f>
        <v>Effectuez l’étape 1</v>
      </c>
      <c r="K1159" s="3" t="str">
        <f>IF(CRHPElig=" -  ","Effectuez l’étape 1",IF(CRHPElig="La baisse de revenus n'est pas admissible dans le cadre du PEREC",CRHPElig,IF(AND(INDEX(claimPeriodNo,MATCH('Étape 1) Taux'!$A$8,claimPeriods,0))&gt;17,INDEX(claimPeriodNo,MATCH('Étape 1) Taux'!$A$8,claimPeriods,0))&lt;20,revenueReduction&lt;0.1),0,IF(NOT(ISNUMBER(G1159)),0,IF($D1159="Oui",0,IF($C1159="Non - avec lien de dépendance",MIN(2258,G1159,$E1159),MIN(2258,G1159)))))))</f>
        <v>Effectuez l’étape 1</v>
      </c>
      <c r="L1159" s="3">
        <f t="shared" ref="L1159:L1222" si="74">IF(AND(COUNT(C1159:G1159)&gt;0,OR(AND(NOT(ISNUMBER($E1159)),OR($D1159="Oui",$C1159&lt;&gt;"Oui - sans lien de dépendance")),COUNT(F1159:G1159)&lt;&gt;2,ISBLANK($C1159))),"Remplissez tous les montants",SUM(H1159:I1159))</f>
        <v>0</v>
      </c>
      <c r="M1159" s="3">
        <f t="shared" ref="M1159:M1222" si="75">IF(AND(COUNT(C1159:G1159)&gt;0,OR(AND(NOT(ISNUMBER($E1159)),OR($D1159="Oui",$C1159&lt;&gt;"Oui - sans lien de dépendance")),COUNT(F1159:G1159)&lt;&gt;2,ISBLANK($C1159))),"Remplissez tous les montants",SUM(J1159:K1159))</f>
        <v>0</v>
      </c>
    </row>
    <row r="1160" spans="8:13" x14ac:dyDescent="0.3">
      <c r="H1160" s="52" t="str">
        <f t="shared" si="72"/>
        <v>Calculez d'abord la baisse moyenne de vos revenus sur 12 mois à l'étape 2)</v>
      </c>
      <c r="I1160" s="52" t="str">
        <f t="shared" si="73"/>
        <v>Calculez d'abord la baisse moyenne de vos revenus sur 12 mois à l'étape 2)</v>
      </c>
      <c r="J1160" s="3" t="str">
        <f>IF(CRHPElig=" -  ","Effectuez l’étape 1",IF(CRHPElig="La baisse de revenus n'est pas admissible dans le cadre du PEREC",CRHPElig,IF(AND(INDEX(claimPeriodNo,MATCH('Étape 1) Taux'!$A$8,claimPeriods,0))&gt;17,INDEX(claimPeriodNo,MATCH('Étape 1) Taux'!$A$8,claimPeriods,0))&lt;20,revenueReduction&lt;0.1),0,IF(NOT(ISNUMBER(F1160)),0,IF($D1160="Oui",0,IF($C1160="Non - avec lien de dépendance",MIN(2258,F1160,$E1160),MIN(2258,F1160)))))))</f>
        <v>Effectuez l’étape 1</v>
      </c>
      <c r="K1160" s="3" t="str">
        <f>IF(CRHPElig=" -  ","Effectuez l’étape 1",IF(CRHPElig="La baisse de revenus n'est pas admissible dans le cadre du PEREC",CRHPElig,IF(AND(INDEX(claimPeriodNo,MATCH('Étape 1) Taux'!$A$8,claimPeriods,0))&gt;17,INDEX(claimPeriodNo,MATCH('Étape 1) Taux'!$A$8,claimPeriods,0))&lt;20,revenueReduction&lt;0.1),0,IF(NOT(ISNUMBER(G1160)),0,IF($D1160="Oui",0,IF($C1160="Non - avec lien de dépendance",MIN(2258,G1160,$E1160),MIN(2258,G1160)))))))</f>
        <v>Effectuez l’étape 1</v>
      </c>
      <c r="L1160" s="3">
        <f t="shared" si="74"/>
        <v>0</v>
      </c>
      <c r="M1160" s="3">
        <f t="shared" si="75"/>
        <v>0</v>
      </c>
    </row>
    <row r="1161" spans="8:13" x14ac:dyDescent="0.3">
      <c r="H1161" s="52" t="str">
        <f t="shared" si="72"/>
        <v>Calculez d'abord la baisse moyenne de vos revenus sur 12 mois à l'étape 2)</v>
      </c>
      <c r="I1161" s="52" t="str">
        <f t="shared" si="73"/>
        <v>Calculez d'abord la baisse moyenne de vos revenus sur 12 mois à l'étape 2)</v>
      </c>
      <c r="J1161" s="3" t="str">
        <f>IF(CRHPElig=" -  ","Effectuez l’étape 1",IF(CRHPElig="La baisse de revenus n'est pas admissible dans le cadre du PEREC",CRHPElig,IF(AND(INDEX(claimPeriodNo,MATCH('Étape 1) Taux'!$A$8,claimPeriods,0))&gt;17,INDEX(claimPeriodNo,MATCH('Étape 1) Taux'!$A$8,claimPeriods,0))&lt;20,revenueReduction&lt;0.1),0,IF(NOT(ISNUMBER(F1161)),0,IF($D1161="Oui",0,IF($C1161="Non - avec lien de dépendance",MIN(2258,F1161,$E1161),MIN(2258,F1161)))))))</f>
        <v>Effectuez l’étape 1</v>
      </c>
      <c r="K1161" s="3" t="str">
        <f>IF(CRHPElig=" -  ","Effectuez l’étape 1",IF(CRHPElig="La baisse de revenus n'est pas admissible dans le cadre du PEREC",CRHPElig,IF(AND(INDEX(claimPeriodNo,MATCH('Étape 1) Taux'!$A$8,claimPeriods,0))&gt;17,INDEX(claimPeriodNo,MATCH('Étape 1) Taux'!$A$8,claimPeriods,0))&lt;20,revenueReduction&lt;0.1),0,IF(NOT(ISNUMBER(G1161)),0,IF($D1161="Oui",0,IF($C1161="Non - avec lien de dépendance",MIN(2258,G1161,$E1161),MIN(2258,G1161)))))))</f>
        <v>Effectuez l’étape 1</v>
      </c>
      <c r="L1161" s="3">
        <f t="shared" si="74"/>
        <v>0</v>
      </c>
      <c r="M1161" s="3">
        <f t="shared" si="75"/>
        <v>0</v>
      </c>
    </row>
    <row r="1162" spans="8:13" x14ac:dyDescent="0.3">
      <c r="H1162" s="52" t="str">
        <f t="shared" si="72"/>
        <v>Calculez d'abord la baisse moyenne de vos revenus sur 12 mois à l'étape 2)</v>
      </c>
      <c r="I1162" s="52" t="str">
        <f t="shared" si="73"/>
        <v>Calculez d'abord la baisse moyenne de vos revenus sur 12 mois à l'étape 2)</v>
      </c>
      <c r="J1162" s="3" t="str">
        <f>IF(CRHPElig=" -  ","Effectuez l’étape 1",IF(CRHPElig="La baisse de revenus n'est pas admissible dans le cadre du PEREC",CRHPElig,IF(AND(INDEX(claimPeriodNo,MATCH('Étape 1) Taux'!$A$8,claimPeriods,0))&gt;17,INDEX(claimPeriodNo,MATCH('Étape 1) Taux'!$A$8,claimPeriods,0))&lt;20,revenueReduction&lt;0.1),0,IF(NOT(ISNUMBER(F1162)),0,IF($D1162="Oui",0,IF($C1162="Non - avec lien de dépendance",MIN(2258,F1162,$E1162),MIN(2258,F1162)))))))</f>
        <v>Effectuez l’étape 1</v>
      </c>
      <c r="K1162" s="3" t="str">
        <f>IF(CRHPElig=" -  ","Effectuez l’étape 1",IF(CRHPElig="La baisse de revenus n'est pas admissible dans le cadre du PEREC",CRHPElig,IF(AND(INDEX(claimPeriodNo,MATCH('Étape 1) Taux'!$A$8,claimPeriods,0))&gt;17,INDEX(claimPeriodNo,MATCH('Étape 1) Taux'!$A$8,claimPeriods,0))&lt;20,revenueReduction&lt;0.1),0,IF(NOT(ISNUMBER(G1162)),0,IF($D1162="Oui",0,IF($C1162="Non - avec lien de dépendance",MIN(2258,G1162,$E1162),MIN(2258,G1162)))))))</f>
        <v>Effectuez l’étape 1</v>
      </c>
      <c r="L1162" s="3">
        <f t="shared" si="74"/>
        <v>0</v>
      </c>
      <c r="M1162" s="3">
        <f t="shared" si="75"/>
        <v>0</v>
      </c>
    </row>
    <row r="1163" spans="8:13" x14ac:dyDescent="0.3">
      <c r="H1163" s="52" t="str">
        <f t="shared" si="72"/>
        <v>Calculez d'abord la baisse moyenne de vos revenus sur 12 mois à l'étape 2)</v>
      </c>
      <c r="I1163" s="52" t="str">
        <f t="shared" si="73"/>
        <v>Calculez d'abord la baisse moyenne de vos revenus sur 12 mois à l'étape 2)</v>
      </c>
      <c r="J1163" s="3" t="str">
        <f>IF(CRHPElig=" -  ","Effectuez l’étape 1",IF(CRHPElig="La baisse de revenus n'est pas admissible dans le cadre du PEREC",CRHPElig,IF(AND(INDEX(claimPeriodNo,MATCH('Étape 1) Taux'!$A$8,claimPeriods,0))&gt;17,INDEX(claimPeriodNo,MATCH('Étape 1) Taux'!$A$8,claimPeriods,0))&lt;20,revenueReduction&lt;0.1),0,IF(NOT(ISNUMBER(F1163)),0,IF($D1163="Oui",0,IF($C1163="Non - avec lien de dépendance",MIN(2258,F1163,$E1163),MIN(2258,F1163)))))))</f>
        <v>Effectuez l’étape 1</v>
      </c>
      <c r="K1163" s="3" t="str">
        <f>IF(CRHPElig=" -  ","Effectuez l’étape 1",IF(CRHPElig="La baisse de revenus n'est pas admissible dans le cadre du PEREC",CRHPElig,IF(AND(INDEX(claimPeriodNo,MATCH('Étape 1) Taux'!$A$8,claimPeriods,0))&gt;17,INDEX(claimPeriodNo,MATCH('Étape 1) Taux'!$A$8,claimPeriods,0))&lt;20,revenueReduction&lt;0.1),0,IF(NOT(ISNUMBER(G1163)),0,IF($D1163="Oui",0,IF($C1163="Non - avec lien de dépendance",MIN(2258,G1163,$E1163),MIN(2258,G1163)))))))</f>
        <v>Effectuez l’étape 1</v>
      </c>
      <c r="L1163" s="3">
        <f t="shared" si="74"/>
        <v>0</v>
      </c>
      <c r="M1163" s="3">
        <f t="shared" si="75"/>
        <v>0</v>
      </c>
    </row>
    <row r="1164" spans="8:13" x14ac:dyDescent="0.3">
      <c r="H1164" s="52" t="str">
        <f t="shared" si="72"/>
        <v>Calculez d'abord la baisse moyenne de vos revenus sur 12 mois à l'étape 2)</v>
      </c>
      <c r="I1164" s="52" t="str">
        <f t="shared" si="73"/>
        <v>Calculez d'abord la baisse moyenne de vos revenus sur 12 mois à l'étape 2)</v>
      </c>
      <c r="J1164" s="3" t="str">
        <f>IF(CRHPElig=" -  ","Effectuez l’étape 1",IF(CRHPElig="La baisse de revenus n'est pas admissible dans le cadre du PEREC",CRHPElig,IF(AND(INDEX(claimPeriodNo,MATCH('Étape 1) Taux'!$A$8,claimPeriods,0))&gt;17,INDEX(claimPeriodNo,MATCH('Étape 1) Taux'!$A$8,claimPeriods,0))&lt;20,revenueReduction&lt;0.1),0,IF(NOT(ISNUMBER(F1164)),0,IF($D1164="Oui",0,IF($C1164="Non - avec lien de dépendance",MIN(2258,F1164,$E1164),MIN(2258,F1164)))))))</f>
        <v>Effectuez l’étape 1</v>
      </c>
      <c r="K1164" s="3" t="str">
        <f>IF(CRHPElig=" -  ","Effectuez l’étape 1",IF(CRHPElig="La baisse de revenus n'est pas admissible dans le cadre du PEREC",CRHPElig,IF(AND(INDEX(claimPeriodNo,MATCH('Étape 1) Taux'!$A$8,claimPeriods,0))&gt;17,INDEX(claimPeriodNo,MATCH('Étape 1) Taux'!$A$8,claimPeriods,0))&lt;20,revenueReduction&lt;0.1),0,IF(NOT(ISNUMBER(G1164)),0,IF($D1164="Oui",0,IF($C1164="Non - avec lien de dépendance",MIN(2258,G1164,$E1164),MIN(2258,G1164)))))))</f>
        <v>Effectuez l’étape 1</v>
      </c>
      <c r="L1164" s="3">
        <f t="shared" si="74"/>
        <v>0</v>
      </c>
      <c r="M1164" s="3">
        <f t="shared" si="75"/>
        <v>0</v>
      </c>
    </row>
    <row r="1165" spans="8:13" x14ac:dyDescent="0.3">
      <c r="H1165" s="52" t="str">
        <f t="shared" si="72"/>
        <v>Calculez d'abord la baisse moyenne de vos revenus sur 12 mois à l'étape 2)</v>
      </c>
      <c r="I1165" s="52" t="str">
        <f t="shared" si="73"/>
        <v>Calculez d'abord la baisse moyenne de vos revenus sur 12 mois à l'étape 2)</v>
      </c>
      <c r="J1165" s="3" t="str">
        <f>IF(CRHPElig=" -  ","Effectuez l’étape 1",IF(CRHPElig="La baisse de revenus n'est pas admissible dans le cadre du PEREC",CRHPElig,IF(AND(INDEX(claimPeriodNo,MATCH('Étape 1) Taux'!$A$8,claimPeriods,0))&gt;17,INDEX(claimPeriodNo,MATCH('Étape 1) Taux'!$A$8,claimPeriods,0))&lt;20,revenueReduction&lt;0.1),0,IF(NOT(ISNUMBER(F1165)),0,IF($D1165="Oui",0,IF($C1165="Non - avec lien de dépendance",MIN(2258,F1165,$E1165),MIN(2258,F1165)))))))</f>
        <v>Effectuez l’étape 1</v>
      </c>
      <c r="K1165" s="3" t="str">
        <f>IF(CRHPElig=" -  ","Effectuez l’étape 1",IF(CRHPElig="La baisse de revenus n'est pas admissible dans le cadre du PEREC",CRHPElig,IF(AND(INDEX(claimPeriodNo,MATCH('Étape 1) Taux'!$A$8,claimPeriods,0))&gt;17,INDEX(claimPeriodNo,MATCH('Étape 1) Taux'!$A$8,claimPeriods,0))&lt;20,revenueReduction&lt;0.1),0,IF(NOT(ISNUMBER(G1165)),0,IF($D1165="Oui",0,IF($C1165="Non - avec lien de dépendance",MIN(2258,G1165,$E1165),MIN(2258,G1165)))))))</f>
        <v>Effectuez l’étape 1</v>
      </c>
      <c r="L1165" s="3">
        <f t="shared" si="74"/>
        <v>0</v>
      </c>
      <c r="M1165" s="3">
        <f t="shared" si="75"/>
        <v>0</v>
      </c>
    </row>
    <row r="1166" spans="8:13" x14ac:dyDescent="0.3">
      <c r="H1166" s="52" t="str">
        <f t="shared" si="72"/>
        <v>Calculez d'abord la baisse moyenne de vos revenus sur 12 mois à l'étape 2)</v>
      </c>
      <c r="I1166" s="52" t="str">
        <f t="shared" si="73"/>
        <v>Calculez d'abord la baisse moyenne de vos revenus sur 12 mois à l'étape 2)</v>
      </c>
      <c r="J1166" s="3" t="str">
        <f>IF(CRHPElig=" -  ","Effectuez l’étape 1",IF(CRHPElig="La baisse de revenus n'est pas admissible dans le cadre du PEREC",CRHPElig,IF(AND(INDEX(claimPeriodNo,MATCH('Étape 1) Taux'!$A$8,claimPeriods,0))&gt;17,INDEX(claimPeriodNo,MATCH('Étape 1) Taux'!$A$8,claimPeriods,0))&lt;20,revenueReduction&lt;0.1),0,IF(NOT(ISNUMBER(F1166)),0,IF($D1166="Oui",0,IF($C1166="Non - avec lien de dépendance",MIN(2258,F1166,$E1166),MIN(2258,F1166)))))))</f>
        <v>Effectuez l’étape 1</v>
      </c>
      <c r="K1166" s="3" t="str">
        <f>IF(CRHPElig=" -  ","Effectuez l’étape 1",IF(CRHPElig="La baisse de revenus n'est pas admissible dans le cadre du PEREC",CRHPElig,IF(AND(INDEX(claimPeriodNo,MATCH('Étape 1) Taux'!$A$8,claimPeriods,0))&gt;17,INDEX(claimPeriodNo,MATCH('Étape 1) Taux'!$A$8,claimPeriods,0))&lt;20,revenueReduction&lt;0.1),0,IF(NOT(ISNUMBER(G1166)),0,IF($D1166="Oui",0,IF($C1166="Non - avec lien de dépendance",MIN(2258,G1166,$E1166),MIN(2258,G1166)))))))</f>
        <v>Effectuez l’étape 1</v>
      </c>
      <c r="L1166" s="3">
        <f t="shared" si="74"/>
        <v>0</v>
      </c>
      <c r="M1166" s="3">
        <f t="shared" si="75"/>
        <v>0</v>
      </c>
    </row>
    <row r="1167" spans="8:13" x14ac:dyDescent="0.3">
      <c r="H1167" s="52" t="str">
        <f t="shared" si="72"/>
        <v>Calculez d'abord la baisse moyenne de vos revenus sur 12 mois à l'étape 2)</v>
      </c>
      <c r="I1167" s="52" t="str">
        <f t="shared" si="73"/>
        <v>Calculez d'abord la baisse moyenne de vos revenus sur 12 mois à l'étape 2)</v>
      </c>
      <c r="J1167" s="3" t="str">
        <f>IF(CRHPElig=" -  ","Effectuez l’étape 1",IF(CRHPElig="La baisse de revenus n'est pas admissible dans le cadre du PEREC",CRHPElig,IF(AND(INDEX(claimPeriodNo,MATCH('Étape 1) Taux'!$A$8,claimPeriods,0))&gt;17,INDEX(claimPeriodNo,MATCH('Étape 1) Taux'!$A$8,claimPeriods,0))&lt;20,revenueReduction&lt;0.1),0,IF(NOT(ISNUMBER(F1167)),0,IF($D1167="Oui",0,IF($C1167="Non - avec lien de dépendance",MIN(2258,F1167,$E1167),MIN(2258,F1167)))))))</f>
        <v>Effectuez l’étape 1</v>
      </c>
      <c r="K1167" s="3" t="str">
        <f>IF(CRHPElig=" -  ","Effectuez l’étape 1",IF(CRHPElig="La baisse de revenus n'est pas admissible dans le cadre du PEREC",CRHPElig,IF(AND(INDEX(claimPeriodNo,MATCH('Étape 1) Taux'!$A$8,claimPeriods,0))&gt;17,INDEX(claimPeriodNo,MATCH('Étape 1) Taux'!$A$8,claimPeriods,0))&lt;20,revenueReduction&lt;0.1),0,IF(NOT(ISNUMBER(G1167)),0,IF($D1167="Oui",0,IF($C1167="Non - avec lien de dépendance",MIN(2258,G1167,$E1167),MIN(2258,G1167)))))))</f>
        <v>Effectuez l’étape 1</v>
      </c>
      <c r="L1167" s="3">
        <f t="shared" si="74"/>
        <v>0</v>
      </c>
      <c r="M1167" s="3">
        <f t="shared" si="75"/>
        <v>0</v>
      </c>
    </row>
    <row r="1168" spans="8:13" x14ac:dyDescent="0.3">
      <c r="H1168" s="52" t="str">
        <f t="shared" si="72"/>
        <v>Calculez d'abord la baisse moyenne de vos revenus sur 12 mois à l'étape 2)</v>
      </c>
      <c r="I1168" s="52" t="str">
        <f t="shared" si="73"/>
        <v>Calculez d'abord la baisse moyenne de vos revenus sur 12 mois à l'étape 2)</v>
      </c>
      <c r="J1168" s="3" t="str">
        <f>IF(CRHPElig=" -  ","Effectuez l’étape 1",IF(CRHPElig="La baisse de revenus n'est pas admissible dans le cadre du PEREC",CRHPElig,IF(AND(INDEX(claimPeriodNo,MATCH('Étape 1) Taux'!$A$8,claimPeriods,0))&gt;17,INDEX(claimPeriodNo,MATCH('Étape 1) Taux'!$A$8,claimPeriods,0))&lt;20,revenueReduction&lt;0.1),0,IF(NOT(ISNUMBER(F1168)),0,IF($D1168="Oui",0,IF($C1168="Non - avec lien de dépendance",MIN(2258,F1168,$E1168),MIN(2258,F1168)))))))</f>
        <v>Effectuez l’étape 1</v>
      </c>
      <c r="K1168" s="3" t="str">
        <f>IF(CRHPElig=" -  ","Effectuez l’étape 1",IF(CRHPElig="La baisse de revenus n'est pas admissible dans le cadre du PEREC",CRHPElig,IF(AND(INDEX(claimPeriodNo,MATCH('Étape 1) Taux'!$A$8,claimPeriods,0))&gt;17,INDEX(claimPeriodNo,MATCH('Étape 1) Taux'!$A$8,claimPeriods,0))&lt;20,revenueReduction&lt;0.1),0,IF(NOT(ISNUMBER(G1168)),0,IF($D1168="Oui",0,IF($C1168="Non - avec lien de dépendance",MIN(2258,G1168,$E1168),MIN(2258,G1168)))))))</f>
        <v>Effectuez l’étape 1</v>
      </c>
      <c r="L1168" s="3">
        <f t="shared" si="74"/>
        <v>0</v>
      </c>
      <c r="M1168" s="3">
        <f t="shared" si="75"/>
        <v>0</v>
      </c>
    </row>
    <row r="1169" spans="8:13" x14ac:dyDescent="0.3">
      <c r="H1169" s="52" t="str">
        <f t="shared" si="72"/>
        <v>Calculez d'abord la baisse moyenne de vos revenus sur 12 mois à l'étape 2)</v>
      </c>
      <c r="I1169" s="52" t="str">
        <f t="shared" si="73"/>
        <v>Calculez d'abord la baisse moyenne de vos revenus sur 12 mois à l'étape 2)</v>
      </c>
      <c r="J1169" s="3" t="str">
        <f>IF(CRHPElig=" -  ","Effectuez l’étape 1",IF(CRHPElig="La baisse de revenus n'est pas admissible dans le cadre du PEREC",CRHPElig,IF(AND(INDEX(claimPeriodNo,MATCH('Étape 1) Taux'!$A$8,claimPeriods,0))&gt;17,INDEX(claimPeriodNo,MATCH('Étape 1) Taux'!$A$8,claimPeriods,0))&lt;20,revenueReduction&lt;0.1),0,IF(NOT(ISNUMBER(F1169)),0,IF($D1169="Oui",0,IF($C1169="Non - avec lien de dépendance",MIN(2258,F1169,$E1169),MIN(2258,F1169)))))))</f>
        <v>Effectuez l’étape 1</v>
      </c>
      <c r="K1169" s="3" t="str">
        <f>IF(CRHPElig=" -  ","Effectuez l’étape 1",IF(CRHPElig="La baisse de revenus n'est pas admissible dans le cadre du PEREC",CRHPElig,IF(AND(INDEX(claimPeriodNo,MATCH('Étape 1) Taux'!$A$8,claimPeriods,0))&gt;17,INDEX(claimPeriodNo,MATCH('Étape 1) Taux'!$A$8,claimPeriods,0))&lt;20,revenueReduction&lt;0.1),0,IF(NOT(ISNUMBER(G1169)),0,IF($D1169="Oui",0,IF($C1169="Non - avec lien de dépendance",MIN(2258,G1169,$E1169),MIN(2258,G1169)))))))</f>
        <v>Effectuez l’étape 1</v>
      </c>
      <c r="L1169" s="3">
        <f t="shared" si="74"/>
        <v>0</v>
      </c>
      <c r="M1169" s="3">
        <f t="shared" si="75"/>
        <v>0</v>
      </c>
    </row>
    <row r="1170" spans="8:13" x14ac:dyDescent="0.3">
      <c r="H1170" s="52" t="str">
        <f t="shared" si="72"/>
        <v>Calculez d'abord la baisse moyenne de vos revenus sur 12 mois à l'étape 2)</v>
      </c>
      <c r="I1170" s="52" t="str">
        <f t="shared" si="73"/>
        <v>Calculez d'abord la baisse moyenne de vos revenus sur 12 mois à l'étape 2)</v>
      </c>
      <c r="J1170" s="3" t="str">
        <f>IF(CRHPElig=" -  ","Effectuez l’étape 1",IF(CRHPElig="La baisse de revenus n'est pas admissible dans le cadre du PEREC",CRHPElig,IF(AND(INDEX(claimPeriodNo,MATCH('Étape 1) Taux'!$A$8,claimPeriods,0))&gt;17,INDEX(claimPeriodNo,MATCH('Étape 1) Taux'!$A$8,claimPeriods,0))&lt;20,revenueReduction&lt;0.1),0,IF(NOT(ISNUMBER(F1170)),0,IF($D1170="Oui",0,IF($C1170="Non - avec lien de dépendance",MIN(2258,F1170,$E1170),MIN(2258,F1170)))))))</f>
        <v>Effectuez l’étape 1</v>
      </c>
      <c r="K1170" s="3" t="str">
        <f>IF(CRHPElig=" -  ","Effectuez l’étape 1",IF(CRHPElig="La baisse de revenus n'est pas admissible dans le cadre du PEREC",CRHPElig,IF(AND(INDEX(claimPeriodNo,MATCH('Étape 1) Taux'!$A$8,claimPeriods,0))&gt;17,INDEX(claimPeriodNo,MATCH('Étape 1) Taux'!$A$8,claimPeriods,0))&lt;20,revenueReduction&lt;0.1),0,IF(NOT(ISNUMBER(G1170)),0,IF($D1170="Oui",0,IF($C1170="Non - avec lien de dépendance",MIN(2258,G1170,$E1170),MIN(2258,G1170)))))))</f>
        <v>Effectuez l’étape 1</v>
      </c>
      <c r="L1170" s="3">
        <f t="shared" si="74"/>
        <v>0</v>
      </c>
      <c r="M1170" s="3">
        <f t="shared" si="75"/>
        <v>0</v>
      </c>
    </row>
    <row r="1171" spans="8:13" x14ac:dyDescent="0.3">
      <c r="H1171" s="52" t="str">
        <f t="shared" si="72"/>
        <v>Calculez d'abord la baisse moyenne de vos revenus sur 12 mois à l'étape 2)</v>
      </c>
      <c r="I1171" s="52" t="str">
        <f t="shared" si="73"/>
        <v>Calculez d'abord la baisse moyenne de vos revenus sur 12 mois à l'étape 2)</v>
      </c>
      <c r="J1171" s="3" t="str">
        <f>IF(CRHPElig=" -  ","Effectuez l’étape 1",IF(CRHPElig="La baisse de revenus n'est pas admissible dans le cadre du PEREC",CRHPElig,IF(AND(INDEX(claimPeriodNo,MATCH('Étape 1) Taux'!$A$8,claimPeriods,0))&gt;17,INDEX(claimPeriodNo,MATCH('Étape 1) Taux'!$A$8,claimPeriods,0))&lt;20,revenueReduction&lt;0.1),0,IF(NOT(ISNUMBER(F1171)),0,IF($D1171="Oui",0,IF($C1171="Non - avec lien de dépendance",MIN(2258,F1171,$E1171),MIN(2258,F1171)))))))</f>
        <v>Effectuez l’étape 1</v>
      </c>
      <c r="K1171" s="3" t="str">
        <f>IF(CRHPElig=" -  ","Effectuez l’étape 1",IF(CRHPElig="La baisse de revenus n'est pas admissible dans le cadre du PEREC",CRHPElig,IF(AND(INDEX(claimPeriodNo,MATCH('Étape 1) Taux'!$A$8,claimPeriods,0))&gt;17,INDEX(claimPeriodNo,MATCH('Étape 1) Taux'!$A$8,claimPeriods,0))&lt;20,revenueReduction&lt;0.1),0,IF(NOT(ISNUMBER(G1171)),0,IF($D1171="Oui",0,IF($C1171="Non - avec lien de dépendance",MIN(2258,G1171,$E1171),MIN(2258,G1171)))))))</f>
        <v>Effectuez l’étape 1</v>
      </c>
      <c r="L1171" s="3">
        <f t="shared" si="74"/>
        <v>0</v>
      </c>
      <c r="M1171" s="3">
        <f t="shared" si="75"/>
        <v>0</v>
      </c>
    </row>
    <row r="1172" spans="8:13" x14ac:dyDescent="0.3">
      <c r="H1172" s="52" t="str">
        <f t="shared" si="72"/>
        <v>Calculez d'abord la baisse moyenne de vos revenus sur 12 mois à l'étape 2)</v>
      </c>
      <c r="I1172" s="52" t="str">
        <f t="shared" si="73"/>
        <v>Calculez d'abord la baisse moyenne de vos revenus sur 12 mois à l'étape 2)</v>
      </c>
      <c r="J1172" s="3" t="str">
        <f>IF(CRHPElig=" -  ","Effectuez l’étape 1",IF(CRHPElig="La baisse de revenus n'est pas admissible dans le cadre du PEREC",CRHPElig,IF(AND(INDEX(claimPeriodNo,MATCH('Étape 1) Taux'!$A$8,claimPeriods,0))&gt;17,INDEX(claimPeriodNo,MATCH('Étape 1) Taux'!$A$8,claimPeriods,0))&lt;20,revenueReduction&lt;0.1),0,IF(NOT(ISNUMBER(F1172)),0,IF($D1172="Oui",0,IF($C1172="Non - avec lien de dépendance",MIN(2258,F1172,$E1172),MIN(2258,F1172)))))))</f>
        <v>Effectuez l’étape 1</v>
      </c>
      <c r="K1172" s="3" t="str">
        <f>IF(CRHPElig=" -  ","Effectuez l’étape 1",IF(CRHPElig="La baisse de revenus n'est pas admissible dans le cadre du PEREC",CRHPElig,IF(AND(INDEX(claimPeriodNo,MATCH('Étape 1) Taux'!$A$8,claimPeriods,0))&gt;17,INDEX(claimPeriodNo,MATCH('Étape 1) Taux'!$A$8,claimPeriods,0))&lt;20,revenueReduction&lt;0.1),0,IF(NOT(ISNUMBER(G1172)),0,IF($D1172="Oui",0,IF($C1172="Non - avec lien de dépendance",MIN(2258,G1172,$E1172),MIN(2258,G1172)))))))</f>
        <v>Effectuez l’étape 1</v>
      </c>
      <c r="L1172" s="3">
        <f t="shared" si="74"/>
        <v>0</v>
      </c>
      <c r="M1172" s="3">
        <f t="shared" si="75"/>
        <v>0</v>
      </c>
    </row>
    <row r="1173" spans="8:13" x14ac:dyDescent="0.3">
      <c r="H1173" s="52" t="str">
        <f t="shared" si="72"/>
        <v>Calculez d'abord la baisse moyenne de vos revenus sur 12 mois à l'étape 2)</v>
      </c>
      <c r="I1173" s="52" t="str">
        <f t="shared" si="73"/>
        <v>Calculez d'abord la baisse moyenne de vos revenus sur 12 mois à l'étape 2)</v>
      </c>
      <c r="J1173" s="3" t="str">
        <f>IF(CRHPElig=" -  ","Effectuez l’étape 1",IF(CRHPElig="La baisse de revenus n'est pas admissible dans le cadre du PEREC",CRHPElig,IF(AND(INDEX(claimPeriodNo,MATCH('Étape 1) Taux'!$A$8,claimPeriods,0))&gt;17,INDEX(claimPeriodNo,MATCH('Étape 1) Taux'!$A$8,claimPeriods,0))&lt;20,revenueReduction&lt;0.1),0,IF(NOT(ISNUMBER(F1173)),0,IF($D1173="Oui",0,IF($C1173="Non - avec lien de dépendance",MIN(2258,F1173,$E1173),MIN(2258,F1173)))))))</f>
        <v>Effectuez l’étape 1</v>
      </c>
      <c r="K1173" s="3" t="str">
        <f>IF(CRHPElig=" -  ","Effectuez l’étape 1",IF(CRHPElig="La baisse de revenus n'est pas admissible dans le cadre du PEREC",CRHPElig,IF(AND(INDEX(claimPeriodNo,MATCH('Étape 1) Taux'!$A$8,claimPeriods,0))&gt;17,INDEX(claimPeriodNo,MATCH('Étape 1) Taux'!$A$8,claimPeriods,0))&lt;20,revenueReduction&lt;0.1),0,IF(NOT(ISNUMBER(G1173)),0,IF($D1173="Oui",0,IF($C1173="Non - avec lien de dépendance",MIN(2258,G1173,$E1173),MIN(2258,G1173)))))))</f>
        <v>Effectuez l’étape 1</v>
      </c>
      <c r="L1173" s="3">
        <f t="shared" si="74"/>
        <v>0</v>
      </c>
      <c r="M1173" s="3">
        <f t="shared" si="75"/>
        <v>0</v>
      </c>
    </row>
    <row r="1174" spans="8:13" x14ac:dyDescent="0.3">
      <c r="H1174" s="52" t="str">
        <f t="shared" si="72"/>
        <v>Calculez d'abord la baisse moyenne de vos revenus sur 12 mois à l'étape 2)</v>
      </c>
      <c r="I1174" s="52" t="str">
        <f t="shared" si="73"/>
        <v>Calculez d'abord la baisse moyenne de vos revenus sur 12 mois à l'étape 2)</v>
      </c>
      <c r="J1174" s="3" t="str">
        <f>IF(CRHPElig=" -  ","Effectuez l’étape 1",IF(CRHPElig="La baisse de revenus n'est pas admissible dans le cadre du PEREC",CRHPElig,IF(AND(INDEX(claimPeriodNo,MATCH('Étape 1) Taux'!$A$8,claimPeriods,0))&gt;17,INDEX(claimPeriodNo,MATCH('Étape 1) Taux'!$A$8,claimPeriods,0))&lt;20,revenueReduction&lt;0.1),0,IF(NOT(ISNUMBER(F1174)),0,IF($D1174="Oui",0,IF($C1174="Non - avec lien de dépendance",MIN(2258,F1174,$E1174),MIN(2258,F1174)))))))</f>
        <v>Effectuez l’étape 1</v>
      </c>
      <c r="K1174" s="3" t="str">
        <f>IF(CRHPElig=" -  ","Effectuez l’étape 1",IF(CRHPElig="La baisse de revenus n'est pas admissible dans le cadre du PEREC",CRHPElig,IF(AND(INDEX(claimPeriodNo,MATCH('Étape 1) Taux'!$A$8,claimPeriods,0))&gt;17,INDEX(claimPeriodNo,MATCH('Étape 1) Taux'!$A$8,claimPeriods,0))&lt;20,revenueReduction&lt;0.1),0,IF(NOT(ISNUMBER(G1174)),0,IF($D1174="Oui",0,IF($C1174="Non - avec lien de dépendance",MIN(2258,G1174,$E1174),MIN(2258,G1174)))))))</f>
        <v>Effectuez l’étape 1</v>
      </c>
      <c r="L1174" s="3">
        <f t="shared" si="74"/>
        <v>0</v>
      </c>
      <c r="M1174" s="3">
        <f t="shared" si="75"/>
        <v>0</v>
      </c>
    </row>
    <row r="1175" spans="8:13" x14ac:dyDescent="0.3">
      <c r="H1175" s="52" t="str">
        <f t="shared" si="72"/>
        <v>Calculez d'abord la baisse moyenne de vos revenus sur 12 mois à l'étape 2)</v>
      </c>
      <c r="I1175" s="52" t="str">
        <f t="shared" si="73"/>
        <v>Calculez d'abord la baisse moyenne de vos revenus sur 12 mois à l'étape 2)</v>
      </c>
      <c r="J1175" s="3" t="str">
        <f>IF(CRHPElig=" -  ","Effectuez l’étape 1",IF(CRHPElig="La baisse de revenus n'est pas admissible dans le cadre du PEREC",CRHPElig,IF(AND(INDEX(claimPeriodNo,MATCH('Étape 1) Taux'!$A$8,claimPeriods,0))&gt;17,INDEX(claimPeriodNo,MATCH('Étape 1) Taux'!$A$8,claimPeriods,0))&lt;20,revenueReduction&lt;0.1),0,IF(NOT(ISNUMBER(F1175)),0,IF($D1175="Oui",0,IF($C1175="Non - avec lien de dépendance",MIN(2258,F1175,$E1175),MIN(2258,F1175)))))))</f>
        <v>Effectuez l’étape 1</v>
      </c>
      <c r="K1175" s="3" t="str">
        <f>IF(CRHPElig=" -  ","Effectuez l’étape 1",IF(CRHPElig="La baisse de revenus n'est pas admissible dans le cadre du PEREC",CRHPElig,IF(AND(INDEX(claimPeriodNo,MATCH('Étape 1) Taux'!$A$8,claimPeriods,0))&gt;17,INDEX(claimPeriodNo,MATCH('Étape 1) Taux'!$A$8,claimPeriods,0))&lt;20,revenueReduction&lt;0.1),0,IF(NOT(ISNUMBER(G1175)),0,IF($D1175="Oui",0,IF($C1175="Non - avec lien de dépendance",MIN(2258,G1175,$E1175),MIN(2258,G1175)))))))</f>
        <v>Effectuez l’étape 1</v>
      </c>
      <c r="L1175" s="3">
        <f t="shared" si="74"/>
        <v>0</v>
      </c>
      <c r="M1175" s="3">
        <f t="shared" si="75"/>
        <v>0</v>
      </c>
    </row>
    <row r="1176" spans="8:13" x14ac:dyDescent="0.3">
      <c r="H1176" s="52" t="str">
        <f t="shared" si="72"/>
        <v>Calculez d'abord la baisse moyenne de vos revenus sur 12 mois à l'étape 2)</v>
      </c>
      <c r="I1176" s="52" t="str">
        <f t="shared" si="73"/>
        <v>Calculez d'abord la baisse moyenne de vos revenus sur 12 mois à l'étape 2)</v>
      </c>
      <c r="J1176" s="3" t="str">
        <f>IF(CRHPElig=" -  ","Effectuez l’étape 1",IF(CRHPElig="La baisse de revenus n'est pas admissible dans le cadre du PEREC",CRHPElig,IF(AND(INDEX(claimPeriodNo,MATCH('Étape 1) Taux'!$A$8,claimPeriods,0))&gt;17,INDEX(claimPeriodNo,MATCH('Étape 1) Taux'!$A$8,claimPeriods,0))&lt;20,revenueReduction&lt;0.1),0,IF(NOT(ISNUMBER(F1176)),0,IF($D1176="Oui",0,IF($C1176="Non - avec lien de dépendance",MIN(2258,F1176,$E1176),MIN(2258,F1176)))))))</f>
        <v>Effectuez l’étape 1</v>
      </c>
      <c r="K1176" s="3" t="str">
        <f>IF(CRHPElig=" -  ","Effectuez l’étape 1",IF(CRHPElig="La baisse de revenus n'est pas admissible dans le cadre du PEREC",CRHPElig,IF(AND(INDEX(claimPeriodNo,MATCH('Étape 1) Taux'!$A$8,claimPeriods,0))&gt;17,INDEX(claimPeriodNo,MATCH('Étape 1) Taux'!$A$8,claimPeriods,0))&lt;20,revenueReduction&lt;0.1),0,IF(NOT(ISNUMBER(G1176)),0,IF($D1176="Oui",0,IF($C1176="Non - avec lien de dépendance",MIN(2258,G1176,$E1176),MIN(2258,G1176)))))))</f>
        <v>Effectuez l’étape 1</v>
      </c>
      <c r="L1176" s="3">
        <f t="shared" si="74"/>
        <v>0</v>
      </c>
      <c r="M1176" s="3">
        <f t="shared" si="75"/>
        <v>0</v>
      </c>
    </row>
    <row r="1177" spans="8:13" x14ac:dyDescent="0.3">
      <c r="H1177" s="52" t="str">
        <f t="shared" si="72"/>
        <v>Calculez d'abord la baisse moyenne de vos revenus sur 12 mois à l'étape 2)</v>
      </c>
      <c r="I1177" s="52" t="str">
        <f t="shared" si="73"/>
        <v>Calculez d'abord la baisse moyenne de vos revenus sur 12 mois à l'étape 2)</v>
      </c>
      <c r="J1177" s="3" t="str">
        <f>IF(CRHPElig=" -  ","Effectuez l’étape 1",IF(CRHPElig="La baisse de revenus n'est pas admissible dans le cadre du PEREC",CRHPElig,IF(AND(INDEX(claimPeriodNo,MATCH('Étape 1) Taux'!$A$8,claimPeriods,0))&gt;17,INDEX(claimPeriodNo,MATCH('Étape 1) Taux'!$A$8,claimPeriods,0))&lt;20,revenueReduction&lt;0.1),0,IF(NOT(ISNUMBER(F1177)),0,IF($D1177="Oui",0,IF($C1177="Non - avec lien de dépendance",MIN(2258,F1177,$E1177),MIN(2258,F1177)))))))</f>
        <v>Effectuez l’étape 1</v>
      </c>
      <c r="K1177" s="3" t="str">
        <f>IF(CRHPElig=" -  ","Effectuez l’étape 1",IF(CRHPElig="La baisse de revenus n'est pas admissible dans le cadre du PEREC",CRHPElig,IF(AND(INDEX(claimPeriodNo,MATCH('Étape 1) Taux'!$A$8,claimPeriods,0))&gt;17,INDEX(claimPeriodNo,MATCH('Étape 1) Taux'!$A$8,claimPeriods,0))&lt;20,revenueReduction&lt;0.1),0,IF(NOT(ISNUMBER(G1177)),0,IF($D1177="Oui",0,IF($C1177="Non - avec lien de dépendance",MIN(2258,G1177,$E1177),MIN(2258,G1177)))))))</f>
        <v>Effectuez l’étape 1</v>
      </c>
      <c r="L1177" s="3">
        <f t="shared" si="74"/>
        <v>0</v>
      </c>
      <c r="M1177" s="3">
        <f t="shared" si="75"/>
        <v>0</v>
      </c>
    </row>
    <row r="1178" spans="8:13" x14ac:dyDescent="0.3">
      <c r="H1178" s="52" t="str">
        <f t="shared" si="72"/>
        <v>Calculez d'abord la baisse moyenne de vos revenus sur 12 mois à l'étape 2)</v>
      </c>
      <c r="I1178" s="52" t="str">
        <f t="shared" si="73"/>
        <v>Calculez d'abord la baisse moyenne de vos revenus sur 12 mois à l'étape 2)</v>
      </c>
      <c r="J1178" s="3" t="str">
        <f>IF(CRHPElig=" -  ","Effectuez l’étape 1",IF(CRHPElig="La baisse de revenus n'est pas admissible dans le cadre du PEREC",CRHPElig,IF(AND(INDEX(claimPeriodNo,MATCH('Étape 1) Taux'!$A$8,claimPeriods,0))&gt;17,INDEX(claimPeriodNo,MATCH('Étape 1) Taux'!$A$8,claimPeriods,0))&lt;20,revenueReduction&lt;0.1),0,IF(NOT(ISNUMBER(F1178)),0,IF($D1178="Oui",0,IF($C1178="Non - avec lien de dépendance",MIN(2258,F1178,$E1178),MIN(2258,F1178)))))))</f>
        <v>Effectuez l’étape 1</v>
      </c>
      <c r="K1178" s="3" t="str">
        <f>IF(CRHPElig=" -  ","Effectuez l’étape 1",IF(CRHPElig="La baisse de revenus n'est pas admissible dans le cadre du PEREC",CRHPElig,IF(AND(INDEX(claimPeriodNo,MATCH('Étape 1) Taux'!$A$8,claimPeriods,0))&gt;17,INDEX(claimPeriodNo,MATCH('Étape 1) Taux'!$A$8,claimPeriods,0))&lt;20,revenueReduction&lt;0.1),0,IF(NOT(ISNUMBER(G1178)),0,IF($D1178="Oui",0,IF($C1178="Non - avec lien de dépendance",MIN(2258,G1178,$E1178),MIN(2258,G1178)))))))</f>
        <v>Effectuez l’étape 1</v>
      </c>
      <c r="L1178" s="3">
        <f t="shared" si="74"/>
        <v>0</v>
      </c>
      <c r="M1178" s="3">
        <f t="shared" si="75"/>
        <v>0</v>
      </c>
    </row>
    <row r="1179" spans="8:13" x14ac:dyDescent="0.3">
      <c r="H1179" s="52" t="str">
        <f t="shared" si="72"/>
        <v>Calculez d'abord la baisse moyenne de vos revenus sur 12 mois à l'étape 2)</v>
      </c>
      <c r="I1179" s="52" t="str">
        <f t="shared" si="73"/>
        <v>Calculez d'abord la baisse moyenne de vos revenus sur 12 mois à l'étape 2)</v>
      </c>
      <c r="J1179" s="3" t="str">
        <f>IF(CRHPElig=" -  ","Effectuez l’étape 1",IF(CRHPElig="La baisse de revenus n'est pas admissible dans le cadre du PEREC",CRHPElig,IF(AND(INDEX(claimPeriodNo,MATCH('Étape 1) Taux'!$A$8,claimPeriods,0))&gt;17,INDEX(claimPeriodNo,MATCH('Étape 1) Taux'!$A$8,claimPeriods,0))&lt;20,revenueReduction&lt;0.1),0,IF(NOT(ISNUMBER(F1179)),0,IF($D1179="Oui",0,IF($C1179="Non - avec lien de dépendance",MIN(2258,F1179,$E1179),MIN(2258,F1179)))))))</f>
        <v>Effectuez l’étape 1</v>
      </c>
      <c r="K1179" s="3" t="str">
        <f>IF(CRHPElig=" -  ","Effectuez l’étape 1",IF(CRHPElig="La baisse de revenus n'est pas admissible dans le cadre du PEREC",CRHPElig,IF(AND(INDEX(claimPeriodNo,MATCH('Étape 1) Taux'!$A$8,claimPeriods,0))&gt;17,INDEX(claimPeriodNo,MATCH('Étape 1) Taux'!$A$8,claimPeriods,0))&lt;20,revenueReduction&lt;0.1),0,IF(NOT(ISNUMBER(G1179)),0,IF($D1179="Oui",0,IF($C1179="Non - avec lien de dépendance",MIN(2258,G1179,$E1179),MIN(2258,G1179)))))))</f>
        <v>Effectuez l’étape 1</v>
      </c>
      <c r="L1179" s="3">
        <f t="shared" si="74"/>
        <v>0</v>
      </c>
      <c r="M1179" s="3">
        <f t="shared" si="75"/>
        <v>0</v>
      </c>
    </row>
    <row r="1180" spans="8:13" x14ac:dyDescent="0.3">
      <c r="H1180" s="52" t="str">
        <f t="shared" si="72"/>
        <v>Calculez d'abord la baisse moyenne de vos revenus sur 12 mois à l'étape 2)</v>
      </c>
      <c r="I1180" s="52" t="str">
        <f t="shared" si="73"/>
        <v>Calculez d'abord la baisse moyenne de vos revenus sur 12 mois à l'étape 2)</v>
      </c>
      <c r="J1180" s="3" t="str">
        <f>IF(CRHPElig=" -  ","Effectuez l’étape 1",IF(CRHPElig="La baisse de revenus n'est pas admissible dans le cadre du PEREC",CRHPElig,IF(AND(INDEX(claimPeriodNo,MATCH('Étape 1) Taux'!$A$8,claimPeriods,0))&gt;17,INDEX(claimPeriodNo,MATCH('Étape 1) Taux'!$A$8,claimPeriods,0))&lt;20,revenueReduction&lt;0.1),0,IF(NOT(ISNUMBER(F1180)),0,IF($D1180="Oui",0,IF($C1180="Non - avec lien de dépendance",MIN(2258,F1180,$E1180),MIN(2258,F1180)))))))</f>
        <v>Effectuez l’étape 1</v>
      </c>
      <c r="K1180" s="3" t="str">
        <f>IF(CRHPElig=" -  ","Effectuez l’étape 1",IF(CRHPElig="La baisse de revenus n'est pas admissible dans le cadre du PEREC",CRHPElig,IF(AND(INDEX(claimPeriodNo,MATCH('Étape 1) Taux'!$A$8,claimPeriods,0))&gt;17,INDEX(claimPeriodNo,MATCH('Étape 1) Taux'!$A$8,claimPeriods,0))&lt;20,revenueReduction&lt;0.1),0,IF(NOT(ISNUMBER(G1180)),0,IF($D1180="Oui",0,IF($C1180="Non - avec lien de dépendance",MIN(2258,G1180,$E1180),MIN(2258,G1180)))))))</f>
        <v>Effectuez l’étape 1</v>
      </c>
      <c r="L1180" s="3">
        <f t="shared" si="74"/>
        <v>0</v>
      </c>
      <c r="M1180" s="3">
        <f t="shared" si="75"/>
        <v>0</v>
      </c>
    </row>
    <row r="1181" spans="8:13" x14ac:dyDescent="0.3">
      <c r="H1181" s="52" t="str">
        <f t="shared" si="72"/>
        <v>Calculez d'abord la baisse moyenne de vos revenus sur 12 mois à l'étape 2)</v>
      </c>
      <c r="I1181" s="52" t="str">
        <f t="shared" si="73"/>
        <v>Calculez d'abord la baisse moyenne de vos revenus sur 12 mois à l'étape 2)</v>
      </c>
      <c r="J1181" s="3" t="str">
        <f>IF(CRHPElig=" -  ","Effectuez l’étape 1",IF(CRHPElig="La baisse de revenus n'est pas admissible dans le cadre du PEREC",CRHPElig,IF(AND(INDEX(claimPeriodNo,MATCH('Étape 1) Taux'!$A$8,claimPeriods,0))&gt;17,INDEX(claimPeriodNo,MATCH('Étape 1) Taux'!$A$8,claimPeriods,0))&lt;20,revenueReduction&lt;0.1),0,IF(NOT(ISNUMBER(F1181)),0,IF($D1181="Oui",0,IF($C1181="Non - avec lien de dépendance",MIN(2258,F1181,$E1181),MIN(2258,F1181)))))))</f>
        <v>Effectuez l’étape 1</v>
      </c>
      <c r="K1181" s="3" t="str">
        <f>IF(CRHPElig=" -  ","Effectuez l’étape 1",IF(CRHPElig="La baisse de revenus n'est pas admissible dans le cadre du PEREC",CRHPElig,IF(AND(INDEX(claimPeriodNo,MATCH('Étape 1) Taux'!$A$8,claimPeriods,0))&gt;17,INDEX(claimPeriodNo,MATCH('Étape 1) Taux'!$A$8,claimPeriods,0))&lt;20,revenueReduction&lt;0.1),0,IF(NOT(ISNUMBER(G1181)),0,IF($D1181="Oui",0,IF($C1181="Non - avec lien de dépendance",MIN(2258,G1181,$E1181),MIN(2258,G1181)))))))</f>
        <v>Effectuez l’étape 1</v>
      </c>
      <c r="L1181" s="3">
        <f t="shared" si="74"/>
        <v>0</v>
      </c>
      <c r="M1181" s="3">
        <f t="shared" si="75"/>
        <v>0</v>
      </c>
    </row>
    <row r="1182" spans="8:13" x14ac:dyDescent="0.3">
      <c r="H1182" s="52" t="str">
        <f t="shared" si="72"/>
        <v>Calculez d'abord la baisse moyenne de vos revenus sur 12 mois à l'étape 2)</v>
      </c>
      <c r="I1182" s="52" t="str">
        <f t="shared" si="73"/>
        <v>Calculez d'abord la baisse moyenne de vos revenus sur 12 mois à l'étape 2)</v>
      </c>
      <c r="J1182" s="3" t="str">
        <f>IF(CRHPElig=" -  ","Effectuez l’étape 1",IF(CRHPElig="La baisse de revenus n'est pas admissible dans le cadre du PEREC",CRHPElig,IF(AND(INDEX(claimPeriodNo,MATCH('Étape 1) Taux'!$A$8,claimPeriods,0))&gt;17,INDEX(claimPeriodNo,MATCH('Étape 1) Taux'!$A$8,claimPeriods,0))&lt;20,revenueReduction&lt;0.1),0,IF(NOT(ISNUMBER(F1182)),0,IF($D1182="Oui",0,IF($C1182="Non - avec lien de dépendance",MIN(2258,F1182,$E1182),MIN(2258,F1182)))))))</f>
        <v>Effectuez l’étape 1</v>
      </c>
      <c r="K1182" s="3" t="str">
        <f>IF(CRHPElig=" -  ","Effectuez l’étape 1",IF(CRHPElig="La baisse de revenus n'est pas admissible dans le cadre du PEREC",CRHPElig,IF(AND(INDEX(claimPeriodNo,MATCH('Étape 1) Taux'!$A$8,claimPeriods,0))&gt;17,INDEX(claimPeriodNo,MATCH('Étape 1) Taux'!$A$8,claimPeriods,0))&lt;20,revenueReduction&lt;0.1),0,IF(NOT(ISNUMBER(G1182)),0,IF($D1182="Oui",0,IF($C1182="Non - avec lien de dépendance",MIN(2258,G1182,$E1182),MIN(2258,G1182)))))))</f>
        <v>Effectuez l’étape 1</v>
      </c>
      <c r="L1182" s="3">
        <f t="shared" si="74"/>
        <v>0</v>
      </c>
      <c r="M1182" s="3">
        <f t="shared" si="75"/>
        <v>0</v>
      </c>
    </row>
    <row r="1183" spans="8:13" x14ac:dyDescent="0.3">
      <c r="H1183" s="52" t="str">
        <f t="shared" si="72"/>
        <v>Calculez d'abord la baisse moyenne de vos revenus sur 12 mois à l'étape 2)</v>
      </c>
      <c r="I1183" s="52" t="str">
        <f t="shared" si="73"/>
        <v>Calculez d'abord la baisse moyenne de vos revenus sur 12 mois à l'étape 2)</v>
      </c>
      <c r="J1183" s="3" t="str">
        <f>IF(CRHPElig=" -  ","Effectuez l’étape 1",IF(CRHPElig="La baisse de revenus n'est pas admissible dans le cadre du PEREC",CRHPElig,IF(AND(INDEX(claimPeriodNo,MATCH('Étape 1) Taux'!$A$8,claimPeriods,0))&gt;17,INDEX(claimPeriodNo,MATCH('Étape 1) Taux'!$A$8,claimPeriods,0))&lt;20,revenueReduction&lt;0.1),0,IF(NOT(ISNUMBER(F1183)),0,IF($D1183="Oui",0,IF($C1183="Non - avec lien de dépendance",MIN(2258,F1183,$E1183),MIN(2258,F1183)))))))</f>
        <v>Effectuez l’étape 1</v>
      </c>
      <c r="K1183" s="3" t="str">
        <f>IF(CRHPElig=" -  ","Effectuez l’étape 1",IF(CRHPElig="La baisse de revenus n'est pas admissible dans le cadre du PEREC",CRHPElig,IF(AND(INDEX(claimPeriodNo,MATCH('Étape 1) Taux'!$A$8,claimPeriods,0))&gt;17,INDEX(claimPeriodNo,MATCH('Étape 1) Taux'!$A$8,claimPeriods,0))&lt;20,revenueReduction&lt;0.1),0,IF(NOT(ISNUMBER(G1183)),0,IF($D1183="Oui",0,IF($C1183="Non - avec lien de dépendance",MIN(2258,G1183,$E1183),MIN(2258,G1183)))))))</f>
        <v>Effectuez l’étape 1</v>
      </c>
      <c r="L1183" s="3">
        <f t="shared" si="74"/>
        <v>0</v>
      </c>
      <c r="M1183" s="3">
        <f t="shared" si="75"/>
        <v>0</v>
      </c>
    </row>
    <row r="1184" spans="8:13" x14ac:dyDescent="0.3">
      <c r="H1184" s="52" t="str">
        <f t="shared" si="72"/>
        <v>Calculez d'abord la baisse moyenne de vos revenus sur 12 mois à l'étape 2)</v>
      </c>
      <c r="I1184" s="52" t="str">
        <f t="shared" si="73"/>
        <v>Calculez d'abord la baisse moyenne de vos revenus sur 12 mois à l'étape 2)</v>
      </c>
      <c r="J1184" s="3" t="str">
        <f>IF(CRHPElig=" -  ","Effectuez l’étape 1",IF(CRHPElig="La baisse de revenus n'est pas admissible dans le cadre du PEREC",CRHPElig,IF(AND(INDEX(claimPeriodNo,MATCH('Étape 1) Taux'!$A$8,claimPeriods,0))&gt;17,INDEX(claimPeriodNo,MATCH('Étape 1) Taux'!$A$8,claimPeriods,0))&lt;20,revenueReduction&lt;0.1),0,IF(NOT(ISNUMBER(F1184)),0,IF($D1184="Oui",0,IF($C1184="Non - avec lien de dépendance",MIN(2258,F1184,$E1184),MIN(2258,F1184)))))))</f>
        <v>Effectuez l’étape 1</v>
      </c>
      <c r="K1184" s="3" t="str">
        <f>IF(CRHPElig=" -  ","Effectuez l’étape 1",IF(CRHPElig="La baisse de revenus n'est pas admissible dans le cadre du PEREC",CRHPElig,IF(AND(INDEX(claimPeriodNo,MATCH('Étape 1) Taux'!$A$8,claimPeriods,0))&gt;17,INDEX(claimPeriodNo,MATCH('Étape 1) Taux'!$A$8,claimPeriods,0))&lt;20,revenueReduction&lt;0.1),0,IF(NOT(ISNUMBER(G1184)),0,IF($D1184="Oui",0,IF($C1184="Non - avec lien de dépendance",MIN(2258,G1184,$E1184),MIN(2258,G1184)))))))</f>
        <v>Effectuez l’étape 1</v>
      </c>
      <c r="L1184" s="3">
        <f t="shared" si="74"/>
        <v>0</v>
      </c>
      <c r="M1184" s="3">
        <f t="shared" si="75"/>
        <v>0</v>
      </c>
    </row>
    <row r="1185" spans="8:13" x14ac:dyDescent="0.3">
      <c r="H1185" s="52" t="str">
        <f t="shared" si="72"/>
        <v>Calculez d'abord la baisse moyenne de vos revenus sur 12 mois à l'étape 2)</v>
      </c>
      <c r="I1185" s="52" t="str">
        <f t="shared" si="73"/>
        <v>Calculez d'abord la baisse moyenne de vos revenus sur 12 mois à l'étape 2)</v>
      </c>
      <c r="J1185" s="3" t="str">
        <f>IF(CRHPElig=" -  ","Effectuez l’étape 1",IF(CRHPElig="La baisse de revenus n'est pas admissible dans le cadre du PEREC",CRHPElig,IF(AND(INDEX(claimPeriodNo,MATCH('Étape 1) Taux'!$A$8,claimPeriods,0))&gt;17,INDEX(claimPeriodNo,MATCH('Étape 1) Taux'!$A$8,claimPeriods,0))&lt;20,revenueReduction&lt;0.1),0,IF(NOT(ISNUMBER(F1185)),0,IF($D1185="Oui",0,IF($C1185="Non - avec lien de dépendance",MIN(2258,F1185,$E1185),MIN(2258,F1185)))))))</f>
        <v>Effectuez l’étape 1</v>
      </c>
      <c r="K1185" s="3" t="str">
        <f>IF(CRHPElig=" -  ","Effectuez l’étape 1",IF(CRHPElig="La baisse de revenus n'est pas admissible dans le cadre du PEREC",CRHPElig,IF(AND(INDEX(claimPeriodNo,MATCH('Étape 1) Taux'!$A$8,claimPeriods,0))&gt;17,INDEX(claimPeriodNo,MATCH('Étape 1) Taux'!$A$8,claimPeriods,0))&lt;20,revenueReduction&lt;0.1),0,IF(NOT(ISNUMBER(G1185)),0,IF($D1185="Oui",0,IF($C1185="Non - avec lien de dépendance",MIN(2258,G1185,$E1185),MIN(2258,G1185)))))))</f>
        <v>Effectuez l’étape 1</v>
      </c>
      <c r="L1185" s="3">
        <f t="shared" si="74"/>
        <v>0</v>
      </c>
      <c r="M1185" s="3">
        <f t="shared" si="75"/>
        <v>0</v>
      </c>
    </row>
    <row r="1186" spans="8:13" x14ac:dyDescent="0.3">
      <c r="H1186" s="52" t="str">
        <f t="shared" si="72"/>
        <v>Calculez d'abord la baisse moyenne de vos revenus sur 12 mois à l'étape 2)</v>
      </c>
      <c r="I1186" s="52" t="str">
        <f t="shared" si="73"/>
        <v>Calculez d'abord la baisse moyenne de vos revenus sur 12 mois à l'étape 2)</v>
      </c>
      <c r="J1186" s="3" t="str">
        <f>IF(CRHPElig=" -  ","Effectuez l’étape 1",IF(CRHPElig="La baisse de revenus n'est pas admissible dans le cadre du PEREC",CRHPElig,IF(AND(INDEX(claimPeriodNo,MATCH('Étape 1) Taux'!$A$8,claimPeriods,0))&gt;17,INDEX(claimPeriodNo,MATCH('Étape 1) Taux'!$A$8,claimPeriods,0))&lt;20,revenueReduction&lt;0.1),0,IF(NOT(ISNUMBER(F1186)),0,IF($D1186="Oui",0,IF($C1186="Non - avec lien de dépendance",MIN(2258,F1186,$E1186),MIN(2258,F1186)))))))</f>
        <v>Effectuez l’étape 1</v>
      </c>
      <c r="K1186" s="3" t="str">
        <f>IF(CRHPElig=" -  ","Effectuez l’étape 1",IF(CRHPElig="La baisse de revenus n'est pas admissible dans le cadre du PEREC",CRHPElig,IF(AND(INDEX(claimPeriodNo,MATCH('Étape 1) Taux'!$A$8,claimPeriods,0))&gt;17,INDEX(claimPeriodNo,MATCH('Étape 1) Taux'!$A$8,claimPeriods,0))&lt;20,revenueReduction&lt;0.1),0,IF(NOT(ISNUMBER(G1186)),0,IF($D1186="Oui",0,IF($C1186="Non - avec lien de dépendance",MIN(2258,G1186,$E1186),MIN(2258,G1186)))))))</f>
        <v>Effectuez l’étape 1</v>
      </c>
      <c r="L1186" s="3">
        <f t="shared" si="74"/>
        <v>0</v>
      </c>
      <c r="M1186" s="3">
        <f t="shared" si="75"/>
        <v>0</v>
      </c>
    </row>
    <row r="1187" spans="8:13" x14ac:dyDescent="0.3">
      <c r="H1187" s="52" t="str">
        <f t="shared" si="72"/>
        <v>Calculez d'abord la baisse moyenne de vos revenus sur 12 mois à l'étape 2)</v>
      </c>
      <c r="I1187" s="52" t="str">
        <f t="shared" si="73"/>
        <v>Calculez d'abord la baisse moyenne de vos revenus sur 12 mois à l'étape 2)</v>
      </c>
      <c r="J1187" s="3" t="str">
        <f>IF(CRHPElig=" -  ","Effectuez l’étape 1",IF(CRHPElig="La baisse de revenus n'est pas admissible dans le cadre du PEREC",CRHPElig,IF(AND(INDEX(claimPeriodNo,MATCH('Étape 1) Taux'!$A$8,claimPeriods,0))&gt;17,INDEX(claimPeriodNo,MATCH('Étape 1) Taux'!$A$8,claimPeriods,0))&lt;20,revenueReduction&lt;0.1),0,IF(NOT(ISNUMBER(F1187)),0,IF($D1187="Oui",0,IF($C1187="Non - avec lien de dépendance",MIN(2258,F1187,$E1187),MIN(2258,F1187)))))))</f>
        <v>Effectuez l’étape 1</v>
      </c>
      <c r="K1187" s="3" t="str">
        <f>IF(CRHPElig=" -  ","Effectuez l’étape 1",IF(CRHPElig="La baisse de revenus n'est pas admissible dans le cadre du PEREC",CRHPElig,IF(AND(INDEX(claimPeriodNo,MATCH('Étape 1) Taux'!$A$8,claimPeriods,0))&gt;17,INDEX(claimPeriodNo,MATCH('Étape 1) Taux'!$A$8,claimPeriods,0))&lt;20,revenueReduction&lt;0.1),0,IF(NOT(ISNUMBER(G1187)),0,IF($D1187="Oui",0,IF($C1187="Non - avec lien de dépendance",MIN(2258,G1187,$E1187),MIN(2258,G1187)))))))</f>
        <v>Effectuez l’étape 1</v>
      </c>
      <c r="L1187" s="3">
        <f t="shared" si="74"/>
        <v>0</v>
      </c>
      <c r="M1187" s="3">
        <f t="shared" si="75"/>
        <v>0</v>
      </c>
    </row>
    <row r="1188" spans="8:13" x14ac:dyDescent="0.3">
      <c r="H1188" s="52" t="str">
        <f t="shared" si="72"/>
        <v>Calculez d'abord la baisse moyenne de vos revenus sur 12 mois à l'étape 2)</v>
      </c>
      <c r="I1188" s="52" t="str">
        <f t="shared" si="73"/>
        <v>Calculez d'abord la baisse moyenne de vos revenus sur 12 mois à l'étape 2)</v>
      </c>
      <c r="J1188" s="3" t="str">
        <f>IF(CRHPElig=" -  ","Effectuez l’étape 1",IF(CRHPElig="La baisse de revenus n'est pas admissible dans le cadre du PEREC",CRHPElig,IF(AND(INDEX(claimPeriodNo,MATCH('Étape 1) Taux'!$A$8,claimPeriods,0))&gt;17,INDEX(claimPeriodNo,MATCH('Étape 1) Taux'!$A$8,claimPeriods,0))&lt;20,revenueReduction&lt;0.1),0,IF(NOT(ISNUMBER(F1188)),0,IF($D1188="Oui",0,IF($C1188="Non - avec lien de dépendance",MIN(2258,F1188,$E1188),MIN(2258,F1188)))))))</f>
        <v>Effectuez l’étape 1</v>
      </c>
      <c r="K1188" s="3" t="str">
        <f>IF(CRHPElig=" -  ","Effectuez l’étape 1",IF(CRHPElig="La baisse de revenus n'est pas admissible dans le cadre du PEREC",CRHPElig,IF(AND(INDEX(claimPeriodNo,MATCH('Étape 1) Taux'!$A$8,claimPeriods,0))&gt;17,INDEX(claimPeriodNo,MATCH('Étape 1) Taux'!$A$8,claimPeriods,0))&lt;20,revenueReduction&lt;0.1),0,IF(NOT(ISNUMBER(G1188)),0,IF($D1188="Oui",0,IF($C1188="Non - avec lien de dépendance",MIN(2258,G1188,$E1188),MIN(2258,G1188)))))))</f>
        <v>Effectuez l’étape 1</v>
      </c>
      <c r="L1188" s="3">
        <f t="shared" si="74"/>
        <v>0</v>
      </c>
      <c r="M1188" s="3">
        <f t="shared" si="75"/>
        <v>0</v>
      </c>
    </row>
    <row r="1189" spans="8:13" x14ac:dyDescent="0.3">
      <c r="H1189" s="52" t="str">
        <f t="shared" si="72"/>
        <v>Calculez d'abord la baisse moyenne de vos revenus sur 12 mois à l'étape 2)</v>
      </c>
      <c r="I1189" s="52" t="str">
        <f t="shared" si="73"/>
        <v>Calculez d'abord la baisse moyenne de vos revenus sur 12 mois à l'étape 2)</v>
      </c>
      <c r="J1189" s="3" t="str">
        <f>IF(CRHPElig=" -  ","Effectuez l’étape 1",IF(CRHPElig="La baisse de revenus n'est pas admissible dans le cadre du PEREC",CRHPElig,IF(AND(INDEX(claimPeriodNo,MATCH('Étape 1) Taux'!$A$8,claimPeriods,0))&gt;17,INDEX(claimPeriodNo,MATCH('Étape 1) Taux'!$A$8,claimPeriods,0))&lt;20,revenueReduction&lt;0.1),0,IF(NOT(ISNUMBER(F1189)),0,IF($D1189="Oui",0,IF($C1189="Non - avec lien de dépendance",MIN(2258,F1189,$E1189),MIN(2258,F1189)))))))</f>
        <v>Effectuez l’étape 1</v>
      </c>
      <c r="K1189" s="3" t="str">
        <f>IF(CRHPElig=" -  ","Effectuez l’étape 1",IF(CRHPElig="La baisse de revenus n'est pas admissible dans le cadre du PEREC",CRHPElig,IF(AND(INDEX(claimPeriodNo,MATCH('Étape 1) Taux'!$A$8,claimPeriods,0))&gt;17,INDEX(claimPeriodNo,MATCH('Étape 1) Taux'!$A$8,claimPeriods,0))&lt;20,revenueReduction&lt;0.1),0,IF(NOT(ISNUMBER(G1189)),0,IF($D1189="Oui",0,IF($C1189="Non - avec lien de dépendance",MIN(2258,G1189,$E1189),MIN(2258,G1189)))))))</f>
        <v>Effectuez l’étape 1</v>
      </c>
      <c r="L1189" s="3">
        <f t="shared" si="74"/>
        <v>0</v>
      </c>
      <c r="M1189" s="3">
        <f t="shared" si="75"/>
        <v>0</v>
      </c>
    </row>
    <row r="1190" spans="8:13" x14ac:dyDescent="0.3">
      <c r="H1190" s="52" t="str">
        <f t="shared" si="72"/>
        <v>Calculez d'abord la baisse moyenne de vos revenus sur 12 mois à l'étape 2)</v>
      </c>
      <c r="I1190" s="52" t="str">
        <f t="shared" si="73"/>
        <v>Calculez d'abord la baisse moyenne de vos revenus sur 12 mois à l'étape 2)</v>
      </c>
      <c r="J1190" s="3" t="str">
        <f>IF(CRHPElig=" -  ","Effectuez l’étape 1",IF(CRHPElig="La baisse de revenus n'est pas admissible dans le cadre du PEREC",CRHPElig,IF(AND(INDEX(claimPeriodNo,MATCH('Étape 1) Taux'!$A$8,claimPeriods,0))&gt;17,INDEX(claimPeriodNo,MATCH('Étape 1) Taux'!$A$8,claimPeriods,0))&lt;20,revenueReduction&lt;0.1),0,IF(NOT(ISNUMBER(F1190)),0,IF($D1190="Oui",0,IF($C1190="Non - avec lien de dépendance",MIN(2258,F1190,$E1190),MIN(2258,F1190)))))))</f>
        <v>Effectuez l’étape 1</v>
      </c>
      <c r="K1190" s="3" t="str">
        <f>IF(CRHPElig=" -  ","Effectuez l’étape 1",IF(CRHPElig="La baisse de revenus n'est pas admissible dans le cadre du PEREC",CRHPElig,IF(AND(INDEX(claimPeriodNo,MATCH('Étape 1) Taux'!$A$8,claimPeriods,0))&gt;17,INDEX(claimPeriodNo,MATCH('Étape 1) Taux'!$A$8,claimPeriods,0))&lt;20,revenueReduction&lt;0.1),0,IF(NOT(ISNUMBER(G1190)),0,IF($D1190="Oui",0,IF($C1190="Non - avec lien de dépendance",MIN(2258,G1190,$E1190),MIN(2258,G1190)))))))</f>
        <v>Effectuez l’étape 1</v>
      </c>
      <c r="L1190" s="3">
        <f t="shared" si="74"/>
        <v>0</v>
      </c>
      <c r="M1190" s="3">
        <f t="shared" si="75"/>
        <v>0</v>
      </c>
    </row>
    <row r="1191" spans="8:13" x14ac:dyDescent="0.3">
      <c r="H1191" s="52" t="str">
        <f t="shared" si="72"/>
        <v>Calculez d'abord la baisse moyenne de vos revenus sur 12 mois à l'étape 2)</v>
      </c>
      <c r="I1191" s="52" t="str">
        <f t="shared" si="73"/>
        <v>Calculez d'abord la baisse moyenne de vos revenus sur 12 mois à l'étape 2)</v>
      </c>
      <c r="J1191" s="3" t="str">
        <f>IF(CRHPElig=" -  ","Effectuez l’étape 1",IF(CRHPElig="La baisse de revenus n'est pas admissible dans le cadre du PEREC",CRHPElig,IF(AND(INDEX(claimPeriodNo,MATCH('Étape 1) Taux'!$A$8,claimPeriods,0))&gt;17,INDEX(claimPeriodNo,MATCH('Étape 1) Taux'!$A$8,claimPeriods,0))&lt;20,revenueReduction&lt;0.1),0,IF(NOT(ISNUMBER(F1191)),0,IF($D1191="Oui",0,IF($C1191="Non - avec lien de dépendance",MIN(2258,F1191,$E1191),MIN(2258,F1191)))))))</f>
        <v>Effectuez l’étape 1</v>
      </c>
      <c r="K1191" s="3" t="str">
        <f>IF(CRHPElig=" -  ","Effectuez l’étape 1",IF(CRHPElig="La baisse de revenus n'est pas admissible dans le cadre du PEREC",CRHPElig,IF(AND(INDEX(claimPeriodNo,MATCH('Étape 1) Taux'!$A$8,claimPeriods,0))&gt;17,INDEX(claimPeriodNo,MATCH('Étape 1) Taux'!$A$8,claimPeriods,0))&lt;20,revenueReduction&lt;0.1),0,IF(NOT(ISNUMBER(G1191)),0,IF($D1191="Oui",0,IF($C1191="Non - avec lien de dépendance",MIN(2258,G1191,$E1191),MIN(2258,G1191)))))))</f>
        <v>Effectuez l’étape 1</v>
      </c>
      <c r="L1191" s="3">
        <f t="shared" si="74"/>
        <v>0</v>
      </c>
      <c r="M1191" s="3">
        <f t="shared" si="75"/>
        <v>0</v>
      </c>
    </row>
    <row r="1192" spans="8:13" x14ac:dyDescent="0.3">
      <c r="H1192" s="52" t="str">
        <f t="shared" si="72"/>
        <v>Calculez d'abord la baisse moyenne de vos revenus sur 12 mois à l'étape 2)</v>
      </c>
      <c r="I1192" s="52" t="str">
        <f t="shared" si="73"/>
        <v>Calculez d'abord la baisse moyenne de vos revenus sur 12 mois à l'étape 2)</v>
      </c>
      <c r="J1192" s="3" t="str">
        <f>IF(CRHPElig=" -  ","Effectuez l’étape 1",IF(CRHPElig="La baisse de revenus n'est pas admissible dans le cadre du PEREC",CRHPElig,IF(AND(INDEX(claimPeriodNo,MATCH('Étape 1) Taux'!$A$8,claimPeriods,0))&gt;17,INDEX(claimPeriodNo,MATCH('Étape 1) Taux'!$A$8,claimPeriods,0))&lt;20,revenueReduction&lt;0.1),0,IF(NOT(ISNUMBER(F1192)),0,IF($D1192="Oui",0,IF($C1192="Non - avec lien de dépendance",MIN(2258,F1192,$E1192),MIN(2258,F1192)))))))</f>
        <v>Effectuez l’étape 1</v>
      </c>
      <c r="K1192" s="3" t="str">
        <f>IF(CRHPElig=" -  ","Effectuez l’étape 1",IF(CRHPElig="La baisse de revenus n'est pas admissible dans le cadre du PEREC",CRHPElig,IF(AND(INDEX(claimPeriodNo,MATCH('Étape 1) Taux'!$A$8,claimPeriods,0))&gt;17,INDEX(claimPeriodNo,MATCH('Étape 1) Taux'!$A$8,claimPeriods,0))&lt;20,revenueReduction&lt;0.1),0,IF(NOT(ISNUMBER(G1192)),0,IF($D1192="Oui",0,IF($C1192="Non - avec lien de dépendance",MIN(2258,G1192,$E1192),MIN(2258,G1192)))))))</f>
        <v>Effectuez l’étape 1</v>
      </c>
      <c r="L1192" s="3">
        <f t="shared" si="74"/>
        <v>0</v>
      </c>
      <c r="M1192" s="3">
        <f t="shared" si="75"/>
        <v>0</v>
      </c>
    </row>
    <row r="1193" spans="8:13" x14ac:dyDescent="0.3">
      <c r="H1193" s="52" t="str">
        <f t="shared" si="72"/>
        <v>Calculez d'abord la baisse moyenne de vos revenus sur 12 mois à l'étape 2)</v>
      </c>
      <c r="I1193" s="52" t="str">
        <f t="shared" si="73"/>
        <v>Calculez d'abord la baisse moyenne de vos revenus sur 12 mois à l'étape 2)</v>
      </c>
      <c r="J1193" s="3" t="str">
        <f>IF(CRHPElig=" -  ","Effectuez l’étape 1",IF(CRHPElig="La baisse de revenus n'est pas admissible dans le cadre du PEREC",CRHPElig,IF(AND(INDEX(claimPeriodNo,MATCH('Étape 1) Taux'!$A$8,claimPeriods,0))&gt;17,INDEX(claimPeriodNo,MATCH('Étape 1) Taux'!$A$8,claimPeriods,0))&lt;20,revenueReduction&lt;0.1),0,IF(NOT(ISNUMBER(F1193)),0,IF($D1193="Oui",0,IF($C1193="Non - avec lien de dépendance",MIN(2258,F1193,$E1193),MIN(2258,F1193)))))))</f>
        <v>Effectuez l’étape 1</v>
      </c>
      <c r="K1193" s="3" t="str">
        <f>IF(CRHPElig=" -  ","Effectuez l’étape 1",IF(CRHPElig="La baisse de revenus n'est pas admissible dans le cadre du PEREC",CRHPElig,IF(AND(INDEX(claimPeriodNo,MATCH('Étape 1) Taux'!$A$8,claimPeriods,0))&gt;17,INDEX(claimPeriodNo,MATCH('Étape 1) Taux'!$A$8,claimPeriods,0))&lt;20,revenueReduction&lt;0.1),0,IF(NOT(ISNUMBER(G1193)),0,IF($D1193="Oui",0,IF($C1193="Non - avec lien de dépendance",MIN(2258,G1193,$E1193),MIN(2258,G1193)))))))</f>
        <v>Effectuez l’étape 1</v>
      </c>
      <c r="L1193" s="3">
        <f t="shared" si="74"/>
        <v>0</v>
      </c>
      <c r="M1193" s="3">
        <f t="shared" si="75"/>
        <v>0</v>
      </c>
    </row>
    <row r="1194" spans="8:13" x14ac:dyDescent="0.3">
      <c r="H1194" s="52" t="str">
        <f t="shared" si="72"/>
        <v>Calculez d'abord la baisse moyenne de vos revenus sur 12 mois à l'étape 2)</v>
      </c>
      <c r="I1194" s="52" t="str">
        <f t="shared" si="73"/>
        <v>Calculez d'abord la baisse moyenne de vos revenus sur 12 mois à l'étape 2)</v>
      </c>
      <c r="J1194" s="3" t="str">
        <f>IF(CRHPElig=" -  ","Effectuez l’étape 1",IF(CRHPElig="La baisse de revenus n'est pas admissible dans le cadre du PEREC",CRHPElig,IF(AND(INDEX(claimPeriodNo,MATCH('Étape 1) Taux'!$A$8,claimPeriods,0))&gt;17,INDEX(claimPeriodNo,MATCH('Étape 1) Taux'!$A$8,claimPeriods,0))&lt;20,revenueReduction&lt;0.1),0,IF(NOT(ISNUMBER(F1194)),0,IF($D1194="Oui",0,IF($C1194="Non - avec lien de dépendance",MIN(2258,F1194,$E1194),MIN(2258,F1194)))))))</f>
        <v>Effectuez l’étape 1</v>
      </c>
      <c r="K1194" s="3" t="str">
        <f>IF(CRHPElig=" -  ","Effectuez l’étape 1",IF(CRHPElig="La baisse de revenus n'est pas admissible dans le cadre du PEREC",CRHPElig,IF(AND(INDEX(claimPeriodNo,MATCH('Étape 1) Taux'!$A$8,claimPeriods,0))&gt;17,INDEX(claimPeriodNo,MATCH('Étape 1) Taux'!$A$8,claimPeriods,0))&lt;20,revenueReduction&lt;0.1),0,IF(NOT(ISNUMBER(G1194)),0,IF($D1194="Oui",0,IF($C1194="Non - avec lien de dépendance",MIN(2258,G1194,$E1194),MIN(2258,G1194)))))))</f>
        <v>Effectuez l’étape 1</v>
      </c>
      <c r="L1194" s="3">
        <f t="shared" si="74"/>
        <v>0</v>
      </c>
      <c r="M1194" s="3">
        <f t="shared" si="75"/>
        <v>0</v>
      </c>
    </row>
    <row r="1195" spans="8:13" x14ac:dyDescent="0.3">
      <c r="H1195" s="52" t="str">
        <f t="shared" si="72"/>
        <v>Calculez d'abord la baisse moyenne de vos revenus sur 12 mois à l'étape 2)</v>
      </c>
      <c r="I1195" s="52" t="str">
        <f t="shared" si="73"/>
        <v>Calculez d'abord la baisse moyenne de vos revenus sur 12 mois à l'étape 2)</v>
      </c>
      <c r="J1195" s="3" t="str">
        <f>IF(CRHPElig=" -  ","Effectuez l’étape 1",IF(CRHPElig="La baisse de revenus n'est pas admissible dans le cadre du PEREC",CRHPElig,IF(AND(INDEX(claimPeriodNo,MATCH('Étape 1) Taux'!$A$8,claimPeriods,0))&gt;17,INDEX(claimPeriodNo,MATCH('Étape 1) Taux'!$A$8,claimPeriods,0))&lt;20,revenueReduction&lt;0.1),0,IF(NOT(ISNUMBER(F1195)),0,IF($D1195="Oui",0,IF($C1195="Non - avec lien de dépendance",MIN(2258,F1195,$E1195),MIN(2258,F1195)))))))</f>
        <v>Effectuez l’étape 1</v>
      </c>
      <c r="K1195" s="3" t="str">
        <f>IF(CRHPElig=" -  ","Effectuez l’étape 1",IF(CRHPElig="La baisse de revenus n'est pas admissible dans le cadre du PEREC",CRHPElig,IF(AND(INDEX(claimPeriodNo,MATCH('Étape 1) Taux'!$A$8,claimPeriods,0))&gt;17,INDEX(claimPeriodNo,MATCH('Étape 1) Taux'!$A$8,claimPeriods,0))&lt;20,revenueReduction&lt;0.1),0,IF(NOT(ISNUMBER(G1195)),0,IF($D1195="Oui",0,IF($C1195="Non - avec lien de dépendance",MIN(2258,G1195,$E1195),MIN(2258,G1195)))))))</f>
        <v>Effectuez l’étape 1</v>
      </c>
      <c r="L1195" s="3">
        <f t="shared" si="74"/>
        <v>0</v>
      </c>
      <c r="M1195" s="3">
        <f t="shared" si="75"/>
        <v>0</v>
      </c>
    </row>
    <row r="1196" spans="8:13" x14ac:dyDescent="0.3">
      <c r="H1196" s="52" t="str">
        <f t="shared" si="72"/>
        <v>Calculez d'abord la baisse moyenne de vos revenus sur 12 mois à l'étape 2)</v>
      </c>
      <c r="I1196" s="52" t="str">
        <f t="shared" si="73"/>
        <v>Calculez d'abord la baisse moyenne de vos revenus sur 12 mois à l'étape 2)</v>
      </c>
      <c r="J1196" s="3" t="str">
        <f>IF(CRHPElig=" -  ","Effectuez l’étape 1",IF(CRHPElig="La baisse de revenus n'est pas admissible dans le cadre du PEREC",CRHPElig,IF(AND(INDEX(claimPeriodNo,MATCH('Étape 1) Taux'!$A$8,claimPeriods,0))&gt;17,INDEX(claimPeriodNo,MATCH('Étape 1) Taux'!$A$8,claimPeriods,0))&lt;20,revenueReduction&lt;0.1),0,IF(NOT(ISNUMBER(F1196)),0,IF($D1196="Oui",0,IF($C1196="Non - avec lien de dépendance",MIN(2258,F1196,$E1196),MIN(2258,F1196)))))))</f>
        <v>Effectuez l’étape 1</v>
      </c>
      <c r="K1196" s="3" t="str">
        <f>IF(CRHPElig=" -  ","Effectuez l’étape 1",IF(CRHPElig="La baisse de revenus n'est pas admissible dans le cadre du PEREC",CRHPElig,IF(AND(INDEX(claimPeriodNo,MATCH('Étape 1) Taux'!$A$8,claimPeriods,0))&gt;17,INDEX(claimPeriodNo,MATCH('Étape 1) Taux'!$A$8,claimPeriods,0))&lt;20,revenueReduction&lt;0.1),0,IF(NOT(ISNUMBER(G1196)),0,IF($D1196="Oui",0,IF($C1196="Non - avec lien de dépendance",MIN(2258,G1196,$E1196),MIN(2258,G1196)))))))</f>
        <v>Effectuez l’étape 1</v>
      </c>
      <c r="L1196" s="3">
        <f t="shared" si="74"/>
        <v>0</v>
      </c>
      <c r="M1196" s="3">
        <f t="shared" si="75"/>
        <v>0</v>
      </c>
    </row>
    <row r="1197" spans="8:13" x14ac:dyDescent="0.3">
      <c r="H1197" s="52" t="str">
        <f t="shared" si="72"/>
        <v>Calculez d'abord la baisse moyenne de vos revenus sur 12 mois à l'étape 2)</v>
      </c>
      <c r="I1197" s="52" t="str">
        <f t="shared" si="73"/>
        <v>Calculez d'abord la baisse moyenne de vos revenus sur 12 mois à l'étape 2)</v>
      </c>
      <c r="J1197" s="3" t="str">
        <f>IF(CRHPElig=" -  ","Effectuez l’étape 1",IF(CRHPElig="La baisse de revenus n'est pas admissible dans le cadre du PEREC",CRHPElig,IF(AND(INDEX(claimPeriodNo,MATCH('Étape 1) Taux'!$A$8,claimPeriods,0))&gt;17,INDEX(claimPeriodNo,MATCH('Étape 1) Taux'!$A$8,claimPeriods,0))&lt;20,revenueReduction&lt;0.1),0,IF(NOT(ISNUMBER(F1197)),0,IF($D1197="Oui",0,IF($C1197="Non - avec lien de dépendance",MIN(2258,F1197,$E1197),MIN(2258,F1197)))))))</f>
        <v>Effectuez l’étape 1</v>
      </c>
      <c r="K1197" s="3" t="str">
        <f>IF(CRHPElig=" -  ","Effectuez l’étape 1",IF(CRHPElig="La baisse de revenus n'est pas admissible dans le cadre du PEREC",CRHPElig,IF(AND(INDEX(claimPeriodNo,MATCH('Étape 1) Taux'!$A$8,claimPeriods,0))&gt;17,INDEX(claimPeriodNo,MATCH('Étape 1) Taux'!$A$8,claimPeriods,0))&lt;20,revenueReduction&lt;0.1),0,IF(NOT(ISNUMBER(G1197)),0,IF($D1197="Oui",0,IF($C1197="Non - avec lien de dépendance",MIN(2258,G1197,$E1197),MIN(2258,G1197)))))))</f>
        <v>Effectuez l’étape 1</v>
      </c>
      <c r="L1197" s="3">
        <f t="shared" si="74"/>
        <v>0</v>
      </c>
      <c r="M1197" s="3">
        <f t="shared" si="75"/>
        <v>0</v>
      </c>
    </row>
    <row r="1198" spans="8:13" x14ac:dyDescent="0.3">
      <c r="H1198" s="52" t="str">
        <f t="shared" si="72"/>
        <v>Calculez d'abord la baisse moyenne de vos revenus sur 12 mois à l'étape 2)</v>
      </c>
      <c r="I1198" s="52" t="str">
        <f t="shared" si="73"/>
        <v>Calculez d'abord la baisse moyenne de vos revenus sur 12 mois à l'étape 2)</v>
      </c>
      <c r="J1198" s="3" t="str">
        <f>IF(CRHPElig=" -  ","Effectuez l’étape 1",IF(CRHPElig="La baisse de revenus n'est pas admissible dans le cadre du PEREC",CRHPElig,IF(AND(INDEX(claimPeriodNo,MATCH('Étape 1) Taux'!$A$8,claimPeriods,0))&gt;17,INDEX(claimPeriodNo,MATCH('Étape 1) Taux'!$A$8,claimPeriods,0))&lt;20,revenueReduction&lt;0.1),0,IF(NOT(ISNUMBER(F1198)),0,IF($D1198="Oui",0,IF($C1198="Non - avec lien de dépendance",MIN(2258,F1198,$E1198),MIN(2258,F1198)))))))</f>
        <v>Effectuez l’étape 1</v>
      </c>
      <c r="K1198" s="3" t="str">
        <f>IF(CRHPElig=" -  ","Effectuez l’étape 1",IF(CRHPElig="La baisse de revenus n'est pas admissible dans le cadre du PEREC",CRHPElig,IF(AND(INDEX(claimPeriodNo,MATCH('Étape 1) Taux'!$A$8,claimPeriods,0))&gt;17,INDEX(claimPeriodNo,MATCH('Étape 1) Taux'!$A$8,claimPeriods,0))&lt;20,revenueReduction&lt;0.1),0,IF(NOT(ISNUMBER(G1198)),0,IF($D1198="Oui",0,IF($C1198="Non - avec lien de dépendance",MIN(2258,G1198,$E1198),MIN(2258,G1198)))))))</f>
        <v>Effectuez l’étape 1</v>
      </c>
      <c r="L1198" s="3">
        <f t="shared" si="74"/>
        <v>0</v>
      </c>
      <c r="M1198" s="3">
        <f t="shared" si="75"/>
        <v>0</v>
      </c>
    </row>
    <row r="1199" spans="8:13" x14ac:dyDescent="0.3">
      <c r="H1199" s="52" t="str">
        <f t="shared" si="72"/>
        <v>Calculez d'abord la baisse moyenne de vos revenus sur 12 mois à l'étape 2)</v>
      </c>
      <c r="I1199" s="52" t="str">
        <f t="shared" si="73"/>
        <v>Calculez d'abord la baisse moyenne de vos revenus sur 12 mois à l'étape 2)</v>
      </c>
      <c r="J1199" s="3" t="str">
        <f>IF(CRHPElig=" -  ","Effectuez l’étape 1",IF(CRHPElig="La baisse de revenus n'est pas admissible dans le cadre du PEREC",CRHPElig,IF(AND(INDEX(claimPeriodNo,MATCH('Étape 1) Taux'!$A$8,claimPeriods,0))&gt;17,INDEX(claimPeriodNo,MATCH('Étape 1) Taux'!$A$8,claimPeriods,0))&lt;20,revenueReduction&lt;0.1),0,IF(NOT(ISNUMBER(F1199)),0,IF($D1199="Oui",0,IF($C1199="Non - avec lien de dépendance",MIN(2258,F1199,$E1199),MIN(2258,F1199)))))))</f>
        <v>Effectuez l’étape 1</v>
      </c>
      <c r="K1199" s="3" t="str">
        <f>IF(CRHPElig=" -  ","Effectuez l’étape 1",IF(CRHPElig="La baisse de revenus n'est pas admissible dans le cadre du PEREC",CRHPElig,IF(AND(INDEX(claimPeriodNo,MATCH('Étape 1) Taux'!$A$8,claimPeriods,0))&gt;17,INDEX(claimPeriodNo,MATCH('Étape 1) Taux'!$A$8,claimPeriods,0))&lt;20,revenueReduction&lt;0.1),0,IF(NOT(ISNUMBER(G1199)),0,IF($D1199="Oui",0,IF($C1199="Non - avec lien de dépendance",MIN(2258,G1199,$E1199),MIN(2258,G1199)))))))</f>
        <v>Effectuez l’étape 1</v>
      </c>
      <c r="L1199" s="3">
        <f t="shared" si="74"/>
        <v>0</v>
      </c>
      <c r="M1199" s="3">
        <f t="shared" si="75"/>
        <v>0</v>
      </c>
    </row>
    <row r="1200" spans="8:13" x14ac:dyDescent="0.3">
      <c r="H1200" s="52" t="str">
        <f t="shared" si="72"/>
        <v>Calculez d'abord la baisse moyenne de vos revenus sur 12 mois à l'étape 2)</v>
      </c>
      <c r="I1200" s="52" t="str">
        <f t="shared" si="73"/>
        <v>Calculez d'abord la baisse moyenne de vos revenus sur 12 mois à l'étape 2)</v>
      </c>
      <c r="J1200" s="3" t="str">
        <f>IF(CRHPElig=" -  ","Effectuez l’étape 1",IF(CRHPElig="La baisse de revenus n'est pas admissible dans le cadre du PEREC",CRHPElig,IF(AND(INDEX(claimPeriodNo,MATCH('Étape 1) Taux'!$A$8,claimPeriods,0))&gt;17,INDEX(claimPeriodNo,MATCH('Étape 1) Taux'!$A$8,claimPeriods,0))&lt;20,revenueReduction&lt;0.1),0,IF(NOT(ISNUMBER(F1200)),0,IF($D1200="Oui",0,IF($C1200="Non - avec lien de dépendance",MIN(2258,F1200,$E1200),MIN(2258,F1200)))))))</f>
        <v>Effectuez l’étape 1</v>
      </c>
      <c r="K1200" s="3" t="str">
        <f>IF(CRHPElig=" -  ","Effectuez l’étape 1",IF(CRHPElig="La baisse de revenus n'est pas admissible dans le cadre du PEREC",CRHPElig,IF(AND(INDEX(claimPeriodNo,MATCH('Étape 1) Taux'!$A$8,claimPeriods,0))&gt;17,INDEX(claimPeriodNo,MATCH('Étape 1) Taux'!$A$8,claimPeriods,0))&lt;20,revenueReduction&lt;0.1),0,IF(NOT(ISNUMBER(G1200)),0,IF($D1200="Oui",0,IF($C1200="Non - avec lien de dépendance",MIN(2258,G1200,$E1200),MIN(2258,G1200)))))))</f>
        <v>Effectuez l’étape 1</v>
      </c>
      <c r="L1200" s="3">
        <f t="shared" si="74"/>
        <v>0</v>
      </c>
      <c r="M1200" s="3">
        <f t="shared" si="75"/>
        <v>0</v>
      </c>
    </row>
    <row r="1201" spans="8:13" x14ac:dyDescent="0.3">
      <c r="H1201" s="52" t="str">
        <f t="shared" si="72"/>
        <v>Calculez d'abord la baisse moyenne de vos revenus sur 12 mois à l'étape 2)</v>
      </c>
      <c r="I1201" s="52" t="str">
        <f t="shared" si="73"/>
        <v>Calculez d'abord la baisse moyenne de vos revenus sur 12 mois à l'étape 2)</v>
      </c>
      <c r="J1201" s="3" t="str">
        <f>IF(CRHPElig=" -  ","Effectuez l’étape 1",IF(CRHPElig="La baisse de revenus n'est pas admissible dans le cadre du PEREC",CRHPElig,IF(AND(INDEX(claimPeriodNo,MATCH('Étape 1) Taux'!$A$8,claimPeriods,0))&gt;17,INDEX(claimPeriodNo,MATCH('Étape 1) Taux'!$A$8,claimPeriods,0))&lt;20,revenueReduction&lt;0.1),0,IF(NOT(ISNUMBER(F1201)),0,IF($D1201="Oui",0,IF($C1201="Non - avec lien de dépendance",MIN(2258,F1201,$E1201),MIN(2258,F1201)))))))</f>
        <v>Effectuez l’étape 1</v>
      </c>
      <c r="K1201" s="3" t="str">
        <f>IF(CRHPElig=" -  ","Effectuez l’étape 1",IF(CRHPElig="La baisse de revenus n'est pas admissible dans le cadre du PEREC",CRHPElig,IF(AND(INDEX(claimPeriodNo,MATCH('Étape 1) Taux'!$A$8,claimPeriods,0))&gt;17,INDEX(claimPeriodNo,MATCH('Étape 1) Taux'!$A$8,claimPeriods,0))&lt;20,revenueReduction&lt;0.1),0,IF(NOT(ISNUMBER(G1201)),0,IF($D1201="Oui",0,IF($C1201="Non - avec lien de dépendance",MIN(2258,G1201,$E1201),MIN(2258,G1201)))))))</f>
        <v>Effectuez l’étape 1</v>
      </c>
      <c r="L1201" s="3">
        <f t="shared" si="74"/>
        <v>0</v>
      </c>
      <c r="M1201" s="3">
        <f t="shared" si="75"/>
        <v>0</v>
      </c>
    </row>
    <row r="1202" spans="8:13" x14ac:dyDescent="0.3">
      <c r="H1202" s="52" t="str">
        <f t="shared" si="72"/>
        <v>Calculez d'abord la baisse moyenne de vos revenus sur 12 mois à l'étape 2)</v>
      </c>
      <c r="I1202" s="52" t="str">
        <f t="shared" si="73"/>
        <v>Calculez d'abord la baisse moyenne de vos revenus sur 12 mois à l'étape 2)</v>
      </c>
      <c r="J1202" s="3" t="str">
        <f>IF(CRHPElig=" -  ","Effectuez l’étape 1",IF(CRHPElig="La baisse de revenus n'est pas admissible dans le cadre du PEREC",CRHPElig,IF(AND(INDEX(claimPeriodNo,MATCH('Étape 1) Taux'!$A$8,claimPeriods,0))&gt;17,INDEX(claimPeriodNo,MATCH('Étape 1) Taux'!$A$8,claimPeriods,0))&lt;20,revenueReduction&lt;0.1),0,IF(NOT(ISNUMBER(F1202)),0,IF($D1202="Oui",0,IF($C1202="Non - avec lien de dépendance",MIN(2258,F1202,$E1202),MIN(2258,F1202)))))))</f>
        <v>Effectuez l’étape 1</v>
      </c>
      <c r="K1202" s="3" t="str">
        <f>IF(CRHPElig=" -  ","Effectuez l’étape 1",IF(CRHPElig="La baisse de revenus n'est pas admissible dans le cadre du PEREC",CRHPElig,IF(AND(INDEX(claimPeriodNo,MATCH('Étape 1) Taux'!$A$8,claimPeriods,0))&gt;17,INDEX(claimPeriodNo,MATCH('Étape 1) Taux'!$A$8,claimPeriods,0))&lt;20,revenueReduction&lt;0.1),0,IF(NOT(ISNUMBER(G1202)),0,IF($D1202="Oui",0,IF($C1202="Non - avec lien de dépendance",MIN(2258,G1202,$E1202),MIN(2258,G1202)))))))</f>
        <v>Effectuez l’étape 1</v>
      </c>
      <c r="L1202" s="3">
        <f t="shared" si="74"/>
        <v>0</v>
      </c>
      <c r="M1202" s="3">
        <f t="shared" si="75"/>
        <v>0</v>
      </c>
    </row>
    <row r="1203" spans="8:13" x14ac:dyDescent="0.3">
      <c r="H1203" s="52" t="str">
        <f t="shared" si="72"/>
        <v>Calculez d'abord la baisse moyenne de vos revenus sur 12 mois à l'étape 2)</v>
      </c>
      <c r="I1203" s="52" t="str">
        <f t="shared" si="73"/>
        <v>Calculez d'abord la baisse moyenne de vos revenus sur 12 mois à l'étape 2)</v>
      </c>
      <c r="J1203" s="3" t="str">
        <f>IF(CRHPElig=" -  ","Effectuez l’étape 1",IF(CRHPElig="La baisse de revenus n'est pas admissible dans le cadre du PEREC",CRHPElig,IF(AND(INDEX(claimPeriodNo,MATCH('Étape 1) Taux'!$A$8,claimPeriods,0))&gt;17,INDEX(claimPeriodNo,MATCH('Étape 1) Taux'!$A$8,claimPeriods,0))&lt;20,revenueReduction&lt;0.1),0,IF(NOT(ISNUMBER(F1203)),0,IF($D1203="Oui",0,IF($C1203="Non - avec lien de dépendance",MIN(2258,F1203,$E1203),MIN(2258,F1203)))))))</f>
        <v>Effectuez l’étape 1</v>
      </c>
      <c r="K1203" s="3" t="str">
        <f>IF(CRHPElig=" -  ","Effectuez l’étape 1",IF(CRHPElig="La baisse de revenus n'est pas admissible dans le cadre du PEREC",CRHPElig,IF(AND(INDEX(claimPeriodNo,MATCH('Étape 1) Taux'!$A$8,claimPeriods,0))&gt;17,INDEX(claimPeriodNo,MATCH('Étape 1) Taux'!$A$8,claimPeriods,0))&lt;20,revenueReduction&lt;0.1),0,IF(NOT(ISNUMBER(G1203)),0,IF($D1203="Oui",0,IF($C1203="Non - avec lien de dépendance",MIN(2258,G1203,$E1203),MIN(2258,G1203)))))))</f>
        <v>Effectuez l’étape 1</v>
      </c>
      <c r="L1203" s="3">
        <f t="shared" si="74"/>
        <v>0</v>
      </c>
      <c r="M1203" s="3">
        <f t="shared" si="75"/>
        <v>0</v>
      </c>
    </row>
    <row r="1204" spans="8:13" x14ac:dyDescent="0.3">
      <c r="H1204" s="52" t="str">
        <f t="shared" si="72"/>
        <v>Calculez d'abord la baisse moyenne de vos revenus sur 12 mois à l'étape 2)</v>
      </c>
      <c r="I1204" s="52" t="str">
        <f t="shared" si="73"/>
        <v>Calculez d'abord la baisse moyenne de vos revenus sur 12 mois à l'étape 2)</v>
      </c>
      <c r="J1204" s="3" t="str">
        <f>IF(CRHPElig=" -  ","Effectuez l’étape 1",IF(CRHPElig="La baisse de revenus n'est pas admissible dans le cadre du PEREC",CRHPElig,IF(AND(INDEX(claimPeriodNo,MATCH('Étape 1) Taux'!$A$8,claimPeriods,0))&gt;17,INDEX(claimPeriodNo,MATCH('Étape 1) Taux'!$A$8,claimPeriods,0))&lt;20,revenueReduction&lt;0.1),0,IF(NOT(ISNUMBER(F1204)),0,IF($D1204="Oui",0,IF($C1204="Non - avec lien de dépendance",MIN(2258,F1204,$E1204),MIN(2258,F1204)))))))</f>
        <v>Effectuez l’étape 1</v>
      </c>
      <c r="K1204" s="3" t="str">
        <f>IF(CRHPElig=" -  ","Effectuez l’étape 1",IF(CRHPElig="La baisse de revenus n'est pas admissible dans le cadre du PEREC",CRHPElig,IF(AND(INDEX(claimPeriodNo,MATCH('Étape 1) Taux'!$A$8,claimPeriods,0))&gt;17,INDEX(claimPeriodNo,MATCH('Étape 1) Taux'!$A$8,claimPeriods,0))&lt;20,revenueReduction&lt;0.1),0,IF(NOT(ISNUMBER(G1204)),0,IF($D1204="Oui",0,IF($C1204="Non - avec lien de dépendance",MIN(2258,G1204,$E1204),MIN(2258,G1204)))))))</f>
        <v>Effectuez l’étape 1</v>
      </c>
      <c r="L1204" s="3">
        <f t="shared" si="74"/>
        <v>0</v>
      </c>
      <c r="M1204" s="3">
        <f t="shared" si="75"/>
        <v>0</v>
      </c>
    </row>
    <row r="1205" spans="8:13" x14ac:dyDescent="0.3">
      <c r="H1205" s="52" t="str">
        <f t="shared" si="72"/>
        <v>Calculez d'abord la baisse moyenne de vos revenus sur 12 mois à l'étape 2)</v>
      </c>
      <c r="I1205" s="52" t="str">
        <f t="shared" si="73"/>
        <v>Calculez d'abord la baisse moyenne de vos revenus sur 12 mois à l'étape 2)</v>
      </c>
      <c r="J1205" s="3" t="str">
        <f>IF(CRHPElig=" -  ","Effectuez l’étape 1",IF(CRHPElig="La baisse de revenus n'est pas admissible dans le cadre du PEREC",CRHPElig,IF(AND(INDEX(claimPeriodNo,MATCH('Étape 1) Taux'!$A$8,claimPeriods,0))&gt;17,INDEX(claimPeriodNo,MATCH('Étape 1) Taux'!$A$8,claimPeriods,0))&lt;20,revenueReduction&lt;0.1),0,IF(NOT(ISNUMBER(F1205)),0,IF($D1205="Oui",0,IF($C1205="Non - avec lien de dépendance",MIN(2258,F1205,$E1205),MIN(2258,F1205)))))))</f>
        <v>Effectuez l’étape 1</v>
      </c>
      <c r="K1205" s="3" t="str">
        <f>IF(CRHPElig=" -  ","Effectuez l’étape 1",IF(CRHPElig="La baisse de revenus n'est pas admissible dans le cadre du PEREC",CRHPElig,IF(AND(INDEX(claimPeriodNo,MATCH('Étape 1) Taux'!$A$8,claimPeriods,0))&gt;17,INDEX(claimPeriodNo,MATCH('Étape 1) Taux'!$A$8,claimPeriods,0))&lt;20,revenueReduction&lt;0.1),0,IF(NOT(ISNUMBER(G1205)),0,IF($D1205="Oui",0,IF($C1205="Non - avec lien de dépendance",MIN(2258,G1205,$E1205),MIN(2258,G1205)))))))</f>
        <v>Effectuez l’étape 1</v>
      </c>
      <c r="L1205" s="3">
        <f t="shared" si="74"/>
        <v>0</v>
      </c>
      <c r="M1205" s="3">
        <f t="shared" si="75"/>
        <v>0</v>
      </c>
    </row>
    <row r="1206" spans="8:13" x14ac:dyDescent="0.3">
      <c r="H1206" s="52" t="str">
        <f t="shared" si="72"/>
        <v>Calculez d'abord la baisse moyenne de vos revenus sur 12 mois à l'étape 2)</v>
      </c>
      <c r="I1206" s="52" t="str">
        <f t="shared" si="73"/>
        <v>Calculez d'abord la baisse moyenne de vos revenus sur 12 mois à l'étape 2)</v>
      </c>
      <c r="J1206" s="3" t="str">
        <f>IF(CRHPElig=" -  ","Effectuez l’étape 1",IF(CRHPElig="La baisse de revenus n'est pas admissible dans le cadre du PEREC",CRHPElig,IF(AND(INDEX(claimPeriodNo,MATCH('Étape 1) Taux'!$A$8,claimPeriods,0))&gt;17,INDEX(claimPeriodNo,MATCH('Étape 1) Taux'!$A$8,claimPeriods,0))&lt;20,revenueReduction&lt;0.1),0,IF(NOT(ISNUMBER(F1206)),0,IF($D1206="Oui",0,IF($C1206="Non - avec lien de dépendance",MIN(2258,F1206,$E1206),MIN(2258,F1206)))))))</f>
        <v>Effectuez l’étape 1</v>
      </c>
      <c r="K1206" s="3" t="str">
        <f>IF(CRHPElig=" -  ","Effectuez l’étape 1",IF(CRHPElig="La baisse de revenus n'est pas admissible dans le cadre du PEREC",CRHPElig,IF(AND(INDEX(claimPeriodNo,MATCH('Étape 1) Taux'!$A$8,claimPeriods,0))&gt;17,INDEX(claimPeriodNo,MATCH('Étape 1) Taux'!$A$8,claimPeriods,0))&lt;20,revenueReduction&lt;0.1),0,IF(NOT(ISNUMBER(G1206)),0,IF($D1206="Oui",0,IF($C1206="Non - avec lien de dépendance",MIN(2258,G1206,$E1206),MIN(2258,G1206)))))))</f>
        <v>Effectuez l’étape 1</v>
      </c>
      <c r="L1206" s="3">
        <f t="shared" si="74"/>
        <v>0</v>
      </c>
      <c r="M1206" s="3">
        <f t="shared" si="75"/>
        <v>0</v>
      </c>
    </row>
    <row r="1207" spans="8:13" x14ac:dyDescent="0.3">
      <c r="H1207" s="52" t="str">
        <f t="shared" si="72"/>
        <v>Calculez d'abord la baisse moyenne de vos revenus sur 12 mois à l'étape 2)</v>
      </c>
      <c r="I1207" s="52" t="str">
        <f t="shared" si="73"/>
        <v>Calculez d'abord la baisse moyenne de vos revenus sur 12 mois à l'étape 2)</v>
      </c>
      <c r="J1207" s="3" t="str">
        <f>IF(CRHPElig=" -  ","Effectuez l’étape 1",IF(CRHPElig="La baisse de revenus n'est pas admissible dans le cadre du PEREC",CRHPElig,IF(AND(INDEX(claimPeriodNo,MATCH('Étape 1) Taux'!$A$8,claimPeriods,0))&gt;17,INDEX(claimPeriodNo,MATCH('Étape 1) Taux'!$A$8,claimPeriods,0))&lt;20,revenueReduction&lt;0.1),0,IF(NOT(ISNUMBER(F1207)),0,IF($D1207="Oui",0,IF($C1207="Non - avec lien de dépendance",MIN(2258,F1207,$E1207),MIN(2258,F1207)))))))</f>
        <v>Effectuez l’étape 1</v>
      </c>
      <c r="K1207" s="3" t="str">
        <f>IF(CRHPElig=" -  ","Effectuez l’étape 1",IF(CRHPElig="La baisse de revenus n'est pas admissible dans le cadre du PEREC",CRHPElig,IF(AND(INDEX(claimPeriodNo,MATCH('Étape 1) Taux'!$A$8,claimPeriods,0))&gt;17,INDEX(claimPeriodNo,MATCH('Étape 1) Taux'!$A$8,claimPeriods,0))&lt;20,revenueReduction&lt;0.1),0,IF(NOT(ISNUMBER(G1207)),0,IF($D1207="Oui",0,IF($C1207="Non - avec lien de dépendance",MIN(2258,G1207,$E1207),MIN(2258,G1207)))))))</f>
        <v>Effectuez l’étape 1</v>
      </c>
      <c r="L1207" s="3">
        <f t="shared" si="74"/>
        <v>0</v>
      </c>
      <c r="M1207" s="3">
        <f t="shared" si="75"/>
        <v>0</v>
      </c>
    </row>
    <row r="1208" spans="8:13" x14ac:dyDescent="0.3">
      <c r="H1208" s="52" t="str">
        <f t="shared" si="72"/>
        <v>Calculez d'abord la baisse moyenne de vos revenus sur 12 mois à l'étape 2)</v>
      </c>
      <c r="I1208" s="52" t="str">
        <f t="shared" si="73"/>
        <v>Calculez d'abord la baisse moyenne de vos revenus sur 12 mois à l'étape 2)</v>
      </c>
      <c r="J1208" s="3" t="str">
        <f>IF(CRHPElig=" -  ","Effectuez l’étape 1",IF(CRHPElig="La baisse de revenus n'est pas admissible dans le cadre du PEREC",CRHPElig,IF(AND(INDEX(claimPeriodNo,MATCH('Étape 1) Taux'!$A$8,claimPeriods,0))&gt;17,INDEX(claimPeriodNo,MATCH('Étape 1) Taux'!$A$8,claimPeriods,0))&lt;20,revenueReduction&lt;0.1),0,IF(NOT(ISNUMBER(F1208)),0,IF($D1208="Oui",0,IF($C1208="Non - avec lien de dépendance",MIN(2258,F1208,$E1208),MIN(2258,F1208)))))))</f>
        <v>Effectuez l’étape 1</v>
      </c>
      <c r="K1208" s="3" t="str">
        <f>IF(CRHPElig=" -  ","Effectuez l’étape 1",IF(CRHPElig="La baisse de revenus n'est pas admissible dans le cadre du PEREC",CRHPElig,IF(AND(INDEX(claimPeriodNo,MATCH('Étape 1) Taux'!$A$8,claimPeriods,0))&gt;17,INDEX(claimPeriodNo,MATCH('Étape 1) Taux'!$A$8,claimPeriods,0))&lt;20,revenueReduction&lt;0.1),0,IF(NOT(ISNUMBER(G1208)),0,IF($D1208="Oui",0,IF($C1208="Non - avec lien de dépendance",MIN(2258,G1208,$E1208),MIN(2258,G1208)))))))</f>
        <v>Effectuez l’étape 1</v>
      </c>
      <c r="L1208" s="3">
        <f t="shared" si="74"/>
        <v>0</v>
      </c>
      <c r="M1208" s="3">
        <f t="shared" si="75"/>
        <v>0</v>
      </c>
    </row>
    <row r="1209" spans="8:13" x14ac:dyDescent="0.3">
      <c r="H1209" s="52" t="str">
        <f t="shared" si="72"/>
        <v>Calculez d'abord la baisse moyenne de vos revenus sur 12 mois à l'étape 2)</v>
      </c>
      <c r="I1209" s="52" t="str">
        <f t="shared" si="73"/>
        <v>Calculez d'abord la baisse moyenne de vos revenus sur 12 mois à l'étape 2)</v>
      </c>
      <c r="J1209" s="3" t="str">
        <f>IF(CRHPElig=" -  ","Effectuez l’étape 1",IF(CRHPElig="La baisse de revenus n'est pas admissible dans le cadre du PEREC",CRHPElig,IF(AND(INDEX(claimPeriodNo,MATCH('Étape 1) Taux'!$A$8,claimPeriods,0))&gt;17,INDEX(claimPeriodNo,MATCH('Étape 1) Taux'!$A$8,claimPeriods,0))&lt;20,revenueReduction&lt;0.1),0,IF(NOT(ISNUMBER(F1209)),0,IF($D1209="Oui",0,IF($C1209="Non - avec lien de dépendance",MIN(2258,F1209,$E1209),MIN(2258,F1209)))))))</f>
        <v>Effectuez l’étape 1</v>
      </c>
      <c r="K1209" s="3" t="str">
        <f>IF(CRHPElig=" -  ","Effectuez l’étape 1",IF(CRHPElig="La baisse de revenus n'est pas admissible dans le cadre du PEREC",CRHPElig,IF(AND(INDEX(claimPeriodNo,MATCH('Étape 1) Taux'!$A$8,claimPeriods,0))&gt;17,INDEX(claimPeriodNo,MATCH('Étape 1) Taux'!$A$8,claimPeriods,0))&lt;20,revenueReduction&lt;0.1),0,IF(NOT(ISNUMBER(G1209)),0,IF($D1209="Oui",0,IF($C1209="Non - avec lien de dépendance",MIN(2258,G1209,$E1209),MIN(2258,G1209)))))))</f>
        <v>Effectuez l’étape 1</v>
      </c>
      <c r="L1209" s="3">
        <f t="shared" si="74"/>
        <v>0</v>
      </c>
      <c r="M1209" s="3">
        <f t="shared" si="75"/>
        <v>0</v>
      </c>
    </row>
    <row r="1210" spans="8:13" x14ac:dyDescent="0.3">
      <c r="H1210" s="52" t="str">
        <f t="shared" si="72"/>
        <v>Calculez d'abord la baisse moyenne de vos revenus sur 12 mois à l'étape 2)</v>
      </c>
      <c r="I1210" s="52" t="str">
        <f t="shared" si="73"/>
        <v>Calculez d'abord la baisse moyenne de vos revenus sur 12 mois à l'étape 2)</v>
      </c>
      <c r="J1210" s="3" t="str">
        <f>IF(CRHPElig=" -  ","Effectuez l’étape 1",IF(CRHPElig="La baisse de revenus n'est pas admissible dans le cadre du PEREC",CRHPElig,IF(AND(INDEX(claimPeriodNo,MATCH('Étape 1) Taux'!$A$8,claimPeriods,0))&gt;17,INDEX(claimPeriodNo,MATCH('Étape 1) Taux'!$A$8,claimPeriods,0))&lt;20,revenueReduction&lt;0.1),0,IF(NOT(ISNUMBER(F1210)),0,IF($D1210="Oui",0,IF($C1210="Non - avec lien de dépendance",MIN(2258,F1210,$E1210),MIN(2258,F1210)))))))</f>
        <v>Effectuez l’étape 1</v>
      </c>
      <c r="K1210" s="3" t="str">
        <f>IF(CRHPElig=" -  ","Effectuez l’étape 1",IF(CRHPElig="La baisse de revenus n'est pas admissible dans le cadre du PEREC",CRHPElig,IF(AND(INDEX(claimPeriodNo,MATCH('Étape 1) Taux'!$A$8,claimPeriods,0))&gt;17,INDEX(claimPeriodNo,MATCH('Étape 1) Taux'!$A$8,claimPeriods,0))&lt;20,revenueReduction&lt;0.1),0,IF(NOT(ISNUMBER(G1210)),0,IF($D1210="Oui",0,IF($C1210="Non - avec lien de dépendance",MIN(2258,G1210,$E1210),MIN(2258,G1210)))))))</f>
        <v>Effectuez l’étape 1</v>
      </c>
      <c r="L1210" s="3">
        <f t="shared" si="74"/>
        <v>0</v>
      </c>
      <c r="M1210" s="3">
        <f t="shared" si="75"/>
        <v>0</v>
      </c>
    </row>
    <row r="1211" spans="8:13" x14ac:dyDescent="0.3">
      <c r="H1211" s="52" t="str">
        <f t="shared" si="72"/>
        <v>Calculez d'abord la baisse moyenne de vos revenus sur 12 mois à l'étape 2)</v>
      </c>
      <c r="I1211" s="52" t="str">
        <f t="shared" si="73"/>
        <v>Calculez d'abord la baisse moyenne de vos revenus sur 12 mois à l'étape 2)</v>
      </c>
      <c r="J1211" s="3" t="str">
        <f>IF(CRHPElig=" -  ","Effectuez l’étape 1",IF(CRHPElig="La baisse de revenus n'est pas admissible dans le cadre du PEREC",CRHPElig,IF(AND(INDEX(claimPeriodNo,MATCH('Étape 1) Taux'!$A$8,claimPeriods,0))&gt;17,INDEX(claimPeriodNo,MATCH('Étape 1) Taux'!$A$8,claimPeriods,0))&lt;20,revenueReduction&lt;0.1),0,IF(NOT(ISNUMBER(F1211)),0,IF($D1211="Oui",0,IF($C1211="Non - avec lien de dépendance",MIN(2258,F1211,$E1211),MIN(2258,F1211)))))))</f>
        <v>Effectuez l’étape 1</v>
      </c>
      <c r="K1211" s="3" t="str">
        <f>IF(CRHPElig=" -  ","Effectuez l’étape 1",IF(CRHPElig="La baisse de revenus n'est pas admissible dans le cadre du PEREC",CRHPElig,IF(AND(INDEX(claimPeriodNo,MATCH('Étape 1) Taux'!$A$8,claimPeriods,0))&gt;17,INDEX(claimPeriodNo,MATCH('Étape 1) Taux'!$A$8,claimPeriods,0))&lt;20,revenueReduction&lt;0.1),0,IF(NOT(ISNUMBER(G1211)),0,IF($D1211="Oui",0,IF($C1211="Non - avec lien de dépendance",MIN(2258,G1211,$E1211),MIN(2258,G1211)))))))</f>
        <v>Effectuez l’étape 1</v>
      </c>
      <c r="L1211" s="3">
        <f t="shared" si="74"/>
        <v>0</v>
      </c>
      <c r="M1211" s="3">
        <f t="shared" si="75"/>
        <v>0</v>
      </c>
    </row>
    <row r="1212" spans="8:13" x14ac:dyDescent="0.3">
      <c r="H1212" s="52" t="str">
        <f t="shared" si="72"/>
        <v>Calculez d'abord la baisse moyenne de vos revenus sur 12 mois à l'étape 2)</v>
      </c>
      <c r="I1212" s="52" t="str">
        <f t="shared" si="73"/>
        <v>Calculez d'abord la baisse moyenne de vos revenus sur 12 mois à l'étape 2)</v>
      </c>
      <c r="J1212" s="3" t="str">
        <f>IF(CRHPElig=" -  ","Effectuez l’étape 1",IF(CRHPElig="La baisse de revenus n'est pas admissible dans le cadre du PEREC",CRHPElig,IF(AND(INDEX(claimPeriodNo,MATCH('Étape 1) Taux'!$A$8,claimPeriods,0))&gt;17,INDEX(claimPeriodNo,MATCH('Étape 1) Taux'!$A$8,claimPeriods,0))&lt;20,revenueReduction&lt;0.1),0,IF(NOT(ISNUMBER(F1212)),0,IF($D1212="Oui",0,IF($C1212="Non - avec lien de dépendance",MIN(2258,F1212,$E1212),MIN(2258,F1212)))))))</f>
        <v>Effectuez l’étape 1</v>
      </c>
      <c r="K1212" s="3" t="str">
        <f>IF(CRHPElig=" -  ","Effectuez l’étape 1",IF(CRHPElig="La baisse de revenus n'est pas admissible dans le cadre du PEREC",CRHPElig,IF(AND(INDEX(claimPeriodNo,MATCH('Étape 1) Taux'!$A$8,claimPeriods,0))&gt;17,INDEX(claimPeriodNo,MATCH('Étape 1) Taux'!$A$8,claimPeriods,0))&lt;20,revenueReduction&lt;0.1),0,IF(NOT(ISNUMBER(G1212)),0,IF($D1212="Oui",0,IF($C1212="Non - avec lien de dépendance",MIN(2258,G1212,$E1212),MIN(2258,G1212)))))))</f>
        <v>Effectuez l’étape 1</v>
      </c>
      <c r="L1212" s="3">
        <f t="shared" si="74"/>
        <v>0</v>
      </c>
      <c r="M1212" s="3">
        <f t="shared" si="75"/>
        <v>0</v>
      </c>
    </row>
    <row r="1213" spans="8:13" x14ac:dyDescent="0.3">
      <c r="H1213" s="52" t="str">
        <f t="shared" si="72"/>
        <v>Calculez d'abord la baisse moyenne de vos revenus sur 12 mois à l'étape 2)</v>
      </c>
      <c r="I1213" s="52" t="str">
        <f t="shared" si="73"/>
        <v>Calculez d'abord la baisse moyenne de vos revenus sur 12 mois à l'étape 2)</v>
      </c>
      <c r="J1213" s="3" t="str">
        <f>IF(CRHPElig=" -  ","Effectuez l’étape 1",IF(CRHPElig="La baisse de revenus n'est pas admissible dans le cadre du PEREC",CRHPElig,IF(AND(INDEX(claimPeriodNo,MATCH('Étape 1) Taux'!$A$8,claimPeriods,0))&gt;17,INDEX(claimPeriodNo,MATCH('Étape 1) Taux'!$A$8,claimPeriods,0))&lt;20,revenueReduction&lt;0.1),0,IF(NOT(ISNUMBER(F1213)),0,IF($D1213="Oui",0,IF($C1213="Non - avec lien de dépendance",MIN(2258,F1213,$E1213),MIN(2258,F1213)))))))</f>
        <v>Effectuez l’étape 1</v>
      </c>
      <c r="K1213" s="3" t="str">
        <f>IF(CRHPElig=" -  ","Effectuez l’étape 1",IF(CRHPElig="La baisse de revenus n'est pas admissible dans le cadre du PEREC",CRHPElig,IF(AND(INDEX(claimPeriodNo,MATCH('Étape 1) Taux'!$A$8,claimPeriods,0))&gt;17,INDEX(claimPeriodNo,MATCH('Étape 1) Taux'!$A$8,claimPeriods,0))&lt;20,revenueReduction&lt;0.1),0,IF(NOT(ISNUMBER(G1213)),0,IF($D1213="Oui",0,IF($C1213="Non - avec lien de dépendance",MIN(2258,G1213,$E1213),MIN(2258,G1213)))))))</f>
        <v>Effectuez l’étape 1</v>
      </c>
      <c r="L1213" s="3">
        <f t="shared" si="74"/>
        <v>0</v>
      </c>
      <c r="M1213" s="3">
        <f t="shared" si="75"/>
        <v>0</v>
      </c>
    </row>
    <row r="1214" spans="8:13" x14ac:dyDescent="0.3">
      <c r="H1214" s="52" t="str">
        <f t="shared" si="72"/>
        <v>Calculez d'abord la baisse moyenne de vos revenus sur 12 mois à l'étape 2)</v>
      </c>
      <c r="I1214" s="52" t="str">
        <f t="shared" si="73"/>
        <v>Calculez d'abord la baisse moyenne de vos revenus sur 12 mois à l'étape 2)</v>
      </c>
      <c r="J1214" s="3" t="str">
        <f>IF(CRHPElig=" -  ","Effectuez l’étape 1",IF(CRHPElig="La baisse de revenus n'est pas admissible dans le cadre du PEREC",CRHPElig,IF(AND(INDEX(claimPeriodNo,MATCH('Étape 1) Taux'!$A$8,claimPeriods,0))&gt;17,INDEX(claimPeriodNo,MATCH('Étape 1) Taux'!$A$8,claimPeriods,0))&lt;20,revenueReduction&lt;0.1),0,IF(NOT(ISNUMBER(F1214)),0,IF($D1214="Oui",0,IF($C1214="Non - avec lien de dépendance",MIN(2258,F1214,$E1214),MIN(2258,F1214)))))))</f>
        <v>Effectuez l’étape 1</v>
      </c>
      <c r="K1214" s="3" t="str">
        <f>IF(CRHPElig=" -  ","Effectuez l’étape 1",IF(CRHPElig="La baisse de revenus n'est pas admissible dans le cadre du PEREC",CRHPElig,IF(AND(INDEX(claimPeriodNo,MATCH('Étape 1) Taux'!$A$8,claimPeriods,0))&gt;17,INDEX(claimPeriodNo,MATCH('Étape 1) Taux'!$A$8,claimPeriods,0))&lt;20,revenueReduction&lt;0.1),0,IF(NOT(ISNUMBER(G1214)),0,IF($D1214="Oui",0,IF($C1214="Non - avec lien de dépendance",MIN(2258,G1214,$E1214),MIN(2258,G1214)))))))</f>
        <v>Effectuez l’étape 1</v>
      </c>
      <c r="L1214" s="3">
        <f t="shared" si="74"/>
        <v>0</v>
      </c>
      <c r="M1214" s="3">
        <f t="shared" si="75"/>
        <v>0</v>
      </c>
    </row>
    <row r="1215" spans="8:13" x14ac:dyDescent="0.3">
      <c r="H1215" s="52" t="str">
        <f t="shared" si="72"/>
        <v>Calculez d'abord la baisse moyenne de vos revenus sur 12 mois à l'étape 2)</v>
      </c>
      <c r="I1215" s="52" t="str">
        <f t="shared" si="73"/>
        <v>Calculez d'abord la baisse moyenne de vos revenus sur 12 mois à l'étape 2)</v>
      </c>
      <c r="J1215" s="3" t="str">
        <f>IF(CRHPElig=" -  ","Effectuez l’étape 1",IF(CRHPElig="La baisse de revenus n'est pas admissible dans le cadre du PEREC",CRHPElig,IF(AND(INDEX(claimPeriodNo,MATCH('Étape 1) Taux'!$A$8,claimPeriods,0))&gt;17,INDEX(claimPeriodNo,MATCH('Étape 1) Taux'!$A$8,claimPeriods,0))&lt;20,revenueReduction&lt;0.1),0,IF(NOT(ISNUMBER(F1215)),0,IF($D1215="Oui",0,IF($C1215="Non - avec lien de dépendance",MIN(2258,F1215,$E1215),MIN(2258,F1215)))))))</f>
        <v>Effectuez l’étape 1</v>
      </c>
      <c r="K1215" s="3" t="str">
        <f>IF(CRHPElig=" -  ","Effectuez l’étape 1",IF(CRHPElig="La baisse de revenus n'est pas admissible dans le cadre du PEREC",CRHPElig,IF(AND(INDEX(claimPeriodNo,MATCH('Étape 1) Taux'!$A$8,claimPeriods,0))&gt;17,INDEX(claimPeriodNo,MATCH('Étape 1) Taux'!$A$8,claimPeriods,0))&lt;20,revenueReduction&lt;0.1),0,IF(NOT(ISNUMBER(G1215)),0,IF($D1215="Oui",0,IF($C1215="Non - avec lien de dépendance",MIN(2258,G1215,$E1215),MIN(2258,G1215)))))))</f>
        <v>Effectuez l’étape 1</v>
      </c>
      <c r="L1215" s="3">
        <f t="shared" si="74"/>
        <v>0</v>
      </c>
      <c r="M1215" s="3">
        <f t="shared" si="75"/>
        <v>0</v>
      </c>
    </row>
    <row r="1216" spans="8:13" x14ac:dyDescent="0.3">
      <c r="H1216" s="52" t="str">
        <f t="shared" si="72"/>
        <v>Calculez d'abord la baisse moyenne de vos revenus sur 12 mois à l'étape 2)</v>
      </c>
      <c r="I1216" s="52" t="str">
        <f t="shared" si="73"/>
        <v>Calculez d'abord la baisse moyenne de vos revenus sur 12 mois à l'étape 2)</v>
      </c>
      <c r="J1216" s="3" t="str">
        <f>IF(CRHPElig=" -  ","Effectuez l’étape 1",IF(CRHPElig="La baisse de revenus n'est pas admissible dans le cadre du PEREC",CRHPElig,IF(AND(INDEX(claimPeriodNo,MATCH('Étape 1) Taux'!$A$8,claimPeriods,0))&gt;17,INDEX(claimPeriodNo,MATCH('Étape 1) Taux'!$A$8,claimPeriods,0))&lt;20,revenueReduction&lt;0.1),0,IF(NOT(ISNUMBER(F1216)),0,IF($D1216="Oui",0,IF($C1216="Non - avec lien de dépendance",MIN(2258,F1216,$E1216),MIN(2258,F1216)))))))</f>
        <v>Effectuez l’étape 1</v>
      </c>
      <c r="K1216" s="3" t="str">
        <f>IF(CRHPElig=" -  ","Effectuez l’étape 1",IF(CRHPElig="La baisse de revenus n'est pas admissible dans le cadre du PEREC",CRHPElig,IF(AND(INDEX(claimPeriodNo,MATCH('Étape 1) Taux'!$A$8,claimPeriods,0))&gt;17,INDEX(claimPeriodNo,MATCH('Étape 1) Taux'!$A$8,claimPeriods,0))&lt;20,revenueReduction&lt;0.1),0,IF(NOT(ISNUMBER(G1216)),0,IF($D1216="Oui",0,IF($C1216="Non - avec lien de dépendance",MIN(2258,G1216,$E1216),MIN(2258,G1216)))))))</f>
        <v>Effectuez l’étape 1</v>
      </c>
      <c r="L1216" s="3">
        <f t="shared" si="74"/>
        <v>0</v>
      </c>
      <c r="M1216" s="3">
        <f t="shared" si="75"/>
        <v>0</v>
      </c>
    </row>
    <row r="1217" spans="8:13" x14ac:dyDescent="0.3">
      <c r="H1217" s="52" t="str">
        <f t="shared" si="72"/>
        <v>Calculez d'abord la baisse moyenne de vos revenus sur 12 mois à l'étape 2)</v>
      </c>
      <c r="I1217" s="52" t="str">
        <f t="shared" si="73"/>
        <v>Calculez d'abord la baisse moyenne de vos revenus sur 12 mois à l'étape 2)</v>
      </c>
      <c r="J1217" s="3" t="str">
        <f>IF(CRHPElig=" -  ","Effectuez l’étape 1",IF(CRHPElig="La baisse de revenus n'est pas admissible dans le cadre du PEREC",CRHPElig,IF(AND(INDEX(claimPeriodNo,MATCH('Étape 1) Taux'!$A$8,claimPeriods,0))&gt;17,INDEX(claimPeriodNo,MATCH('Étape 1) Taux'!$A$8,claimPeriods,0))&lt;20,revenueReduction&lt;0.1),0,IF(NOT(ISNUMBER(F1217)),0,IF($D1217="Oui",0,IF($C1217="Non - avec lien de dépendance",MIN(2258,F1217,$E1217),MIN(2258,F1217)))))))</f>
        <v>Effectuez l’étape 1</v>
      </c>
      <c r="K1217" s="3" t="str">
        <f>IF(CRHPElig=" -  ","Effectuez l’étape 1",IF(CRHPElig="La baisse de revenus n'est pas admissible dans le cadre du PEREC",CRHPElig,IF(AND(INDEX(claimPeriodNo,MATCH('Étape 1) Taux'!$A$8,claimPeriods,0))&gt;17,INDEX(claimPeriodNo,MATCH('Étape 1) Taux'!$A$8,claimPeriods,0))&lt;20,revenueReduction&lt;0.1),0,IF(NOT(ISNUMBER(G1217)),0,IF($D1217="Oui",0,IF($C1217="Non - avec lien de dépendance",MIN(2258,G1217,$E1217),MIN(2258,G1217)))))))</f>
        <v>Effectuez l’étape 1</v>
      </c>
      <c r="L1217" s="3">
        <f t="shared" si="74"/>
        <v>0</v>
      </c>
      <c r="M1217" s="3">
        <f t="shared" si="75"/>
        <v>0</v>
      </c>
    </row>
    <row r="1218" spans="8:13" x14ac:dyDescent="0.3">
      <c r="H1218" s="52" t="str">
        <f t="shared" si="72"/>
        <v>Calculez d'abord la baisse moyenne de vos revenus sur 12 mois à l'étape 2)</v>
      </c>
      <c r="I1218" s="52" t="str">
        <f t="shared" si="73"/>
        <v>Calculez d'abord la baisse moyenne de vos revenus sur 12 mois à l'étape 2)</v>
      </c>
      <c r="J1218" s="3" t="str">
        <f>IF(CRHPElig=" -  ","Effectuez l’étape 1",IF(CRHPElig="La baisse de revenus n'est pas admissible dans le cadre du PEREC",CRHPElig,IF(AND(INDEX(claimPeriodNo,MATCH('Étape 1) Taux'!$A$8,claimPeriods,0))&gt;17,INDEX(claimPeriodNo,MATCH('Étape 1) Taux'!$A$8,claimPeriods,0))&lt;20,revenueReduction&lt;0.1),0,IF(NOT(ISNUMBER(F1218)),0,IF($D1218="Oui",0,IF($C1218="Non - avec lien de dépendance",MIN(2258,F1218,$E1218),MIN(2258,F1218)))))))</f>
        <v>Effectuez l’étape 1</v>
      </c>
      <c r="K1218" s="3" t="str">
        <f>IF(CRHPElig=" -  ","Effectuez l’étape 1",IF(CRHPElig="La baisse de revenus n'est pas admissible dans le cadre du PEREC",CRHPElig,IF(AND(INDEX(claimPeriodNo,MATCH('Étape 1) Taux'!$A$8,claimPeriods,0))&gt;17,INDEX(claimPeriodNo,MATCH('Étape 1) Taux'!$A$8,claimPeriods,0))&lt;20,revenueReduction&lt;0.1),0,IF(NOT(ISNUMBER(G1218)),0,IF($D1218="Oui",0,IF($C1218="Non - avec lien de dépendance",MIN(2258,G1218,$E1218),MIN(2258,G1218)))))))</f>
        <v>Effectuez l’étape 1</v>
      </c>
      <c r="L1218" s="3">
        <f t="shared" si="74"/>
        <v>0</v>
      </c>
      <c r="M1218" s="3">
        <f t="shared" si="75"/>
        <v>0</v>
      </c>
    </row>
    <row r="1219" spans="8:13" x14ac:dyDescent="0.3">
      <c r="H1219" s="52" t="str">
        <f t="shared" si="72"/>
        <v>Calculez d'abord la baisse moyenne de vos revenus sur 12 mois à l'étape 2)</v>
      </c>
      <c r="I1219" s="52" t="str">
        <f t="shared" si="73"/>
        <v>Calculez d'abord la baisse moyenne de vos revenus sur 12 mois à l'étape 2)</v>
      </c>
      <c r="J1219" s="3" t="str">
        <f>IF(CRHPElig=" -  ","Effectuez l’étape 1",IF(CRHPElig="La baisse de revenus n'est pas admissible dans le cadre du PEREC",CRHPElig,IF(AND(INDEX(claimPeriodNo,MATCH('Étape 1) Taux'!$A$8,claimPeriods,0))&gt;17,INDEX(claimPeriodNo,MATCH('Étape 1) Taux'!$A$8,claimPeriods,0))&lt;20,revenueReduction&lt;0.1),0,IF(NOT(ISNUMBER(F1219)),0,IF($D1219="Oui",0,IF($C1219="Non - avec lien de dépendance",MIN(2258,F1219,$E1219),MIN(2258,F1219)))))))</f>
        <v>Effectuez l’étape 1</v>
      </c>
      <c r="K1219" s="3" t="str">
        <f>IF(CRHPElig=" -  ","Effectuez l’étape 1",IF(CRHPElig="La baisse de revenus n'est pas admissible dans le cadre du PEREC",CRHPElig,IF(AND(INDEX(claimPeriodNo,MATCH('Étape 1) Taux'!$A$8,claimPeriods,0))&gt;17,INDEX(claimPeriodNo,MATCH('Étape 1) Taux'!$A$8,claimPeriods,0))&lt;20,revenueReduction&lt;0.1),0,IF(NOT(ISNUMBER(G1219)),0,IF($D1219="Oui",0,IF($C1219="Non - avec lien de dépendance",MIN(2258,G1219,$E1219),MIN(2258,G1219)))))))</f>
        <v>Effectuez l’étape 1</v>
      </c>
      <c r="L1219" s="3">
        <f t="shared" si="74"/>
        <v>0</v>
      </c>
      <c r="M1219" s="3">
        <f t="shared" si="75"/>
        <v>0</v>
      </c>
    </row>
    <row r="1220" spans="8:13" x14ac:dyDescent="0.3">
      <c r="H1220" s="52" t="str">
        <f t="shared" si="72"/>
        <v>Calculez d'abord la baisse moyenne de vos revenus sur 12 mois à l'étape 2)</v>
      </c>
      <c r="I1220" s="52" t="str">
        <f t="shared" si="73"/>
        <v>Calculez d'abord la baisse moyenne de vos revenus sur 12 mois à l'étape 2)</v>
      </c>
      <c r="J1220" s="3" t="str">
        <f>IF(CRHPElig=" -  ","Effectuez l’étape 1",IF(CRHPElig="La baisse de revenus n'est pas admissible dans le cadre du PEREC",CRHPElig,IF(AND(INDEX(claimPeriodNo,MATCH('Étape 1) Taux'!$A$8,claimPeriods,0))&gt;17,INDEX(claimPeriodNo,MATCH('Étape 1) Taux'!$A$8,claimPeriods,0))&lt;20,revenueReduction&lt;0.1),0,IF(NOT(ISNUMBER(F1220)),0,IF($D1220="Oui",0,IF($C1220="Non - avec lien de dépendance",MIN(2258,F1220,$E1220),MIN(2258,F1220)))))))</f>
        <v>Effectuez l’étape 1</v>
      </c>
      <c r="K1220" s="3" t="str">
        <f>IF(CRHPElig=" -  ","Effectuez l’étape 1",IF(CRHPElig="La baisse de revenus n'est pas admissible dans le cadre du PEREC",CRHPElig,IF(AND(INDEX(claimPeriodNo,MATCH('Étape 1) Taux'!$A$8,claimPeriods,0))&gt;17,INDEX(claimPeriodNo,MATCH('Étape 1) Taux'!$A$8,claimPeriods,0))&lt;20,revenueReduction&lt;0.1),0,IF(NOT(ISNUMBER(G1220)),0,IF($D1220="Oui",0,IF($C1220="Non - avec lien de dépendance",MIN(2258,G1220,$E1220),MIN(2258,G1220)))))))</f>
        <v>Effectuez l’étape 1</v>
      </c>
      <c r="L1220" s="3">
        <f t="shared" si="74"/>
        <v>0</v>
      </c>
      <c r="M1220" s="3">
        <f t="shared" si="75"/>
        <v>0</v>
      </c>
    </row>
    <row r="1221" spans="8:13" x14ac:dyDescent="0.3">
      <c r="H1221" s="52" t="str">
        <f t="shared" si="72"/>
        <v>Calculez d'abord la baisse moyenne de vos revenus sur 12 mois à l'étape 2)</v>
      </c>
      <c r="I1221" s="52" t="str">
        <f t="shared" si="73"/>
        <v>Calculez d'abord la baisse moyenne de vos revenus sur 12 mois à l'étape 2)</v>
      </c>
      <c r="J1221" s="3" t="str">
        <f>IF(CRHPElig=" -  ","Effectuez l’étape 1",IF(CRHPElig="La baisse de revenus n'est pas admissible dans le cadre du PEREC",CRHPElig,IF(AND(INDEX(claimPeriodNo,MATCH('Étape 1) Taux'!$A$8,claimPeriods,0))&gt;17,INDEX(claimPeriodNo,MATCH('Étape 1) Taux'!$A$8,claimPeriods,0))&lt;20,revenueReduction&lt;0.1),0,IF(NOT(ISNUMBER(F1221)),0,IF($D1221="Oui",0,IF($C1221="Non - avec lien de dépendance",MIN(2258,F1221,$E1221),MIN(2258,F1221)))))))</f>
        <v>Effectuez l’étape 1</v>
      </c>
      <c r="K1221" s="3" t="str">
        <f>IF(CRHPElig=" -  ","Effectuez l’étape 1",IF(CRHPElig="La baisse de revenus n'est pas admissible dans le cadre du PEREC",CRHPElig,IF(AND(INDEX(claimPeriodNo,MATCH('Étape 1) Taux'!$A$8,claimPeriods,0))&gt;17,INDEX(claimPeriodNo,MATCH('Étape 1) Taux'!$A$8,claimPeriods,0))&lt;20,revenueReduction&lt;0.1),0,IF(NOT(ISNUMBER(G1221)),0,IF($D1221="Oui",0,IF($C1221="Non - avec lien de dépendance",MIN(2258,G1221,$E1221),MIN(2258,G1221)))))))</f>
        <v>Effectuez l’étape 1</v>
      </c>
      <c r="L1221" s="3">
        <f t="shared" si="74"/>
        <v>0</v>
      </c>
      <c r="M1221" s="3">
        <f t="shared" si="75"/>
        <v>0</v>
      </c>
    </row>
    <row r="1222" spans="8:13" x14ac:dyDescent="0.3">
      <c r="H1222" s="52" t="str">
        <f t="shared" ref="H1222:H1285" si="76">IF(overallRate=" -   ","Effectuez l’étape 1",IF(ISTEXT(overallRate),overallRate,IF(OR($D1222="Oui",NOT(ISNUMBER(F1222)),overallRate=0),0,ROUND(IF($C1222="Non - avec lien de dépendance",MIN(2258,F1222,$E1222)*overallRate,MIN(2258,F1222)*overallRate),2))))</f>
        <v>Calculez d'abord la baisse moyenne de vos revenus sur 12 mois à l'étape 2)</v>
      </c>
      <c r="I1222" s="52" t="str">
        <f t="shared" ref="I1222:I1285" si="77">IF(overallRate=" -   ","Effectuez l’étape 1",IF(ISTEXT(overallRate),overallRate,IF(OR($D1222="Oui",NOT(ISNUMBER(G1222)),overallRate=0),0,ROUND(IF($C1222="Non - avec lien de dépendance",MIN(2258,G1222,$E1222)*overallRate,MIN(2258,G1222)*overallRate),2))))</f>
        <v>Calculez d'abord la baisse moyenne de vos revenus sur 12 mois à l'étape 2)</v>
      </c>
      <c r="J1222" s="3" t="str">
        <f>IF(CRHPElig=" -  ","Effectuez l’étape 1",IF(CRHPElig="La baisse de revenus n'est pas admissible dans le cadre du PEREC",CRHPElig,IF(AND(INDEX(claimPeriodNo,MATCH('Étape 1) Taux'!$A$8,claimPeriods,0))&gt;17,INDEX(claimPeriodNo,MATCH('Étape 1) Taux'!$A$8,claimPeriods,0))&lt;20,revenueReduction&lt;0.1),0,IF(NOT(ISNUMBER(F1222)),0,IF($D1222="Oui",0,IF($C1222="Non - avec lien de dépendance",MIN(2258,F1222,$E1222),MIN(2258,F1222)))))))</f>
        <v>Effectuez l’étape 1</v>
      </c>
      <c r="K1222" s="3" t="str">
        <f>IF(CRHPElig=" -  ","Effectuez l’étape 1",IF(CRHPElig="La baisse de revenus n'est pas admissible dans le cadre du PEREC",CRHPElig,IF(AND(INDEX(claimPeriodNo,MATCH('Étape 1) Taux'!$A$8,claimPeriods,0))&gt;17,INDEX(claimPeriodNo,MATCH('Étape 1) Taux'!$A$8,claimPeriods,0))&lt;20,revenueReduction&lt;0.1),0,IF(NOT(ISNUMBER(G1222)),0,IF($D1222="Oui",0,IF($C1222="Non - avec lien de dépendance",MIN(2258,G1222,$E1222),MIN(2258,G1222)))))))</f>
        <v>Effectuez l’étape 1</v>
      </c>
      <c r="L1222" s="3">
        <f t="shared" si="74"/>
        <v>0</v>
      </c>
      <c r="M1222" s="3">
        <f t="shared" si="75"/>
        <v>0</v>
      </c>
    </row>
    <row r="1223" spans="8:13" x14ac:dyDescent="0.3">
      <c r="H1223" s="52" t="str">
        <f t="shared" si="76"/>
        <v>Calculez d'abord la baisse moyenne de vos revenus sur 12 mois à l'étape 2)</v>
      </c>
      <c r="I1223" s="52" t="str">
        <f t="shared" si="77"/>
        <v>Calculez d'abord la baisse moyenne de vos revenus sur 12 mois à l'étape 2)</v>
      </c>
      <c r="J1223" s="3" t="str">
        <f>IF(CRHPElig=" -  ","Effectuez l’étape 1",IF(CRHPElig="La baisse de revenus n'est pas admissible dans le cadre du PEREC",CRHPElig,IF(AND(INDEX(claimPeriodNo,MATCH('Étape 1) Taux'!$A$8,claimPeriods,0))&gt;17,INDEX(claimPeriodNo,MATCH('Étape 1) Taux'!$A$8,claimPeriods,0))&lt;20,revenueReduction&lt;0.1),0,IF(NOT(ISNUMBER(F1223)),0,IF($D1223="Oui",0,IF($C1223="Non - avec lien de dépendance",MIN(2258,F1223,$E1223),MIN(2258,F1223)))))))</f>
        <v>Effectuez l’étape 1</v>
      </c>
      <c r="K1223" s="3" t="str">
        <f>IF(CRHPElig=" -  ","Effectuez l’étape 1",IF(CRHPElig="La baisse de revenus n'est pas admissible dans le cadre du PEREC",CRHPElig,IF(AND(INDEX(claimPeriodNo,MATCH('Étape 1) Taux'!$A$8,claimPeriods,0))&gt;17,INDEX(claimPeriodNo,MATCH('Étape 1) Taux'!$A$8,claimPeriods,0))&lt;20,revenueReduction&lt;0.1),0,IF(NOT(ISNUMBER(G1223)),0,IF($D1223="Oui",0,IF($C1223="Non - avec lien de dépendance",MIN(2258,G1223,$E1223),MIN(2258,G1223)))))))</f>
        <v>Effectuez l’étape 1</v>
      </c>
      <c r="L1223" s="3">
        <f t="shared" ref="L1223:L1286" si="78">IF(AND(COUNT(C1223:G1223)&gt;0,OR(AND(NOT(ISNUMBER($E1223)),OR($D1223="Oui",$C1223&lt;&gt;"Oui - sans lien de dépendance")),COUNT(F1223:G1223)&lt;&gt;2,ISBLANK($C1223))),"Remplissez tous les montants",SUM(H1223:I1223))</f>
        <v>0</v>
      </c>
      <c r="M1223" s="3">
        <f t="shared" ref="M1223:M1286" si="79">IF(AND(COUNT(C1223:G1223)&gt;0,OR(AND(NOT(ISNUMBER($E1223)),OR($D1223="Oui",$C1223&lt;&gt;"Oui - sans lien de dépendance")),COUNT(F1223:G1223)&lt;&gt;2,ISBLANK($C1223))),"Remplissez tous les montants",SUM(J1223:K1223))</f>
        <v>0</v>
      </c>
    </row>
    <row r="1224" spans="8:13" x14ac:dyDescent="0.3">
      <c r="H1224" s="52" t="str">
        <f t="shared" si="76"/>
        <v>Calculez d'abord la baisse moyenne de vos revenus sur 12 mois à l'étape 2)</v>
      </c>
      <c r="I1224" s="52" t="str">
        <f t="shared" si="77"/>
        <v>Calculez d'abord la baisse moyenne de vos revenus sur 12 mois à l'étape 2)</v>
      </c>
      <c r="J1224" s="3" t="str">
        <f>IF(CRHPElig=" -  ","Effectuez l’étape 1",IF(CRHPElig="La baisse de revenus n'est pas admissible dans le cadre du PEREC",CRHPElig,IF(AND(INDEX(claimPeriodNo,MATCH('Étape 1) Taux'!$A$8,claimPeriods,0))&gt;17,INDEX(claimPeriodNo,MATCH('Étape 1) Taux'!$A$8,claimPeriods,0))&lt;20,revenueReduction&lt;0.1),0,IF(NOT(ISNUMBER(F1224)),0,IF($D1224="Oui",0,IF($C1224="Non - avec lien de dépendance",MIN(2258,F1224,$E1224),MIN(2258,F1224)))))))</f>
        <v>Effectuez l’étape 1</v>
      </c>
      <c r="K1224" s="3" t="str">
        <f>IF(CRHPElig=" -  ","Effectuez l’étape 1",IF(CRHPElig="La baisse de revenus n'est pas admissible dans le cadre du PEREC",CRHPElig,IF(AND(INDEX(claimPeriodNo,MATCH('Étape 1) Taux'!$A$8,claimPeriods,0))&gt;17,INDEX(claimPeriodNo,MATCH('Étape 1) Taux'!$A$8,claimPeriods,0))&lt;20,revenueReduction&lt;0.1),0,IF(NOT(ISNUMBER(G1224)),0,IF($D1224="Oui",0,IF($C1224="Non - avec lien de dépendance",MIN(2258,G1224,$E1224),MIN(2258,G1224)))))))</f>
        <v>Effectuez l’étape 1</v>
      </c>
      <c r="L1224" s="3">
        <f t="shared" si="78"/>
        <v>0</v>
      </c>
      <c r="M1224" s="3">
        <f t="shared" si="79"/>
        <v>0</v>
      </c>
    </row>
    <row r="1225" spans="8:13" x14ac:dyDescent="0.3">
      <c r="H1225" s="52" t="str">
        <f t="shared" si="76"/>
        <v>Calculez d'abord la baisse moyenne de vos revenus sur 12 mois à l'étape 2)</v>
      </c>
      <c r="I1225" s="52" t="str">
        <f t="shared" si="77"/>
        <v>Calculez d'abord la baisse moyenne de vos revenus sur 12 mois à l'étape 2)</v>
      </c>
      <c r="J1225" s="3" t="str">
        <f>IF(CRHPElig=" -  ","Effectuez l’étape 1",IF(CRHPElig="La baisse de revenus n'est pas admissible dans le cadre du PEREC",CRHPElig,IF(AND(INDEX(claimPeriodNo,MATCH('Étape 1) Taux'!$A$8,claimPeriods,0))&gt;17,INDEX(claimPeriodNo,MATCH('Étape 1) Taux'!$A$8,claimPeriods,0))&lt;20,revenueReduction&lt;0.1),0,IF(NOT(ISNUMBER(F1225)),0,IF($D1225="Oui",0,IF($C1225="Non - avec lien de dépendance",MIN(2258,F1225,$E1225),MIN(2258,F1225)))))))</f>
        <v>Effectuez l’étape 1</v>
      </c>
      <c r="K1225" s="3" t="str">
        <f>IF(CRHPElig=" -  ","Effectuez l’étape 1",IF(CRHPElig="La baisse de revenus n'est pas admissible dans le cadre du PEREC",CRHPElig,IF(AND(INDEX(claimPeriodNo,MATCH('Étape 1) Taux'!$A$8,claimPeriods,0))&gt;17,INDEX(claimPeriodNo,MATCH('Étape 1) Taux'!$A$8,claimPeriods,0))&lt;20,revenueReduction&lt;0.1),0,IF(NOT(ISNUMBER(G1225)),0,IF($D1225="Oui",0,IF($C1225="Non - avec lien de dépendance",MIN(2258,G1225,$E1225),MIN(2258,G1225)))))))</f>
        <v>Effectuez l’étape 1</v>
      </c>
      <c r="L1225" s="3">
        <f t="shared" si="78"/>
        <v>0</v>
      </c>
      <c r="M1225" s="3">
        <f t="shared" si="79"/>
        <v>0</v>
      </c>
    </row>
    <row r="1226" spans="8:13" x14ac:dyDescent="0.3">
      <c r="H1226" s="52" t="str">
        <f t="shared" si="76"/>
        <v>Calculez d'abord la baisse moyenne de vos revenus sur 12 mois à l'étape 2)</v>
      </c>
      <c r="I1226" s="52" t="str">
        <f t="shared" si="77"/>
        <v>Calculez d'abord la baisse moyenne de vos revenus sur 12 mois à l'étape 2)</v>
      </c>
      <c r="J1226" s="3" t="str">
        <f>IF(CRHPElig=" -  ","Effectuez l’étape 1",IF(CRHPElig="La baisse de revenus n'est pas admissible dans le cadre du PEREC",CRHPElig,IF(AND(INDEX(claimPeriodNo,MATCH('Étape 1) Taux'!$A$8,claimPeriods,0))&gt;17,INDEX(claimPeriodNo,MATCH('Étape 1) Taux'!$A$8,claimPeriods,0))&lt;20,revenueReduction&lt;0.1),0,IF(NOT(ISNUMBER(F1226)),0,IF($D1226="Oui",0,IF($C1226="Non - avec lien de dépendance",MIN(2258,F1226,$E1226),MIN(2258,F1226)))))))</f>
        <v>Effectuez l’étape 1</v>
      </c>
      <c r="K1226" s="3" t="str">
        <f>IF(CRHPElig=" -  ","Effectuez l’étape 1",IF(CRHPElig="La baisse de revenus n'est pas admissible dans le cadre du PEREC",CRHPElig,IF(AND(INDEX(claimPeriodNo,MATCH('Étape 1) Taux'!$A$8,claimPeriods,0))&gt;17,INDEX(claimPeriodNo,MATCH('Étape 1) Taux'!$A$8,claimPeriods,0))&lt;20,revenueReduction&lt;0.1),0,IF(NOT(ISNUMBER(G1226)),0,IF($D1226="Oui",0,IF($C1226="Non - avec lien de dépendance",MIN(2258,G1226,$E1226),MIN(2258,G1226)))))))</f>
        <v>Effectuez l’étape 1</v>
      </c>
      <c r="L1226" s="3">
        <f t="shared" si="78"/>
        <v>0</v>
      </c>
      <c r="M1226" s="3">
        <f t="shared" si="79"/>
        <v>0</v>
      </c>
    </row>
    <row r="1227" spans="8:13" x14ac:dyDescent="0.3">
      <c r="H1227" s="52" t="str">
        <f t="shared" si="76"/>
        <v>Calculez d'abord la baisse moyenne de vos revenus sur 12 mois à l'étape 2)</v>
      </c>
      <c r="I1227" s="52" t="str">
        <f t="shared" si="77"/>
        <v>Calculez d'abord la baisse moyenne de vos revenus sur 12 mois à l'étape 2)</v>
      </c>
      <c r="J1227" s="3" t="str">
        <f>IF(CRHPElig=" -  ","Effectuez l’étape 1",IF(CRHPElig="La baisse de revenus n'est pas admissible dans le cadre du PEREC",CRHPElig,IF(AND(INDEX(claimPeriodNo,MATCH('Étape 1) Taux'!$A$8,claimPeriods,0))&gt;17,INDEX(claimPeriodNo,MATCH('Étape 1) Taux'!$A$8,claimPeriods,0))&lt;20,revenueReduction&lt;0.1),0,IF(NOT(ISNUMBER(F1227)),0,IF($D1227="Oui",0,IF($C1227="Non - avec lien de dépendance",MIN(2258,F1227,$E1227),MIN(2258,F1227)))))))</f>
        <v>Effectuez l’étape 1</v>
      </c>
      <c r="K1227" s="3" t="str">
        <f>IF(CRHPElig=" -  ","Effectuez l’étape 1",IF(CRHPElig="La baisse de revenus n'est pas admissible dans le cadre du PEREC",CRHPElig,IF(AND(INDEX(claimPeriodNo,MATCH('Étape 1) Taux'!$A$8,claimPeriods,0))&gt;17,INDEX(claimPeriodNo,MATCH('Étape 1) Taux'!$A$8,claimPeriods,0))&lt;20,revenueReduction&lt;0.1),0,IF(NOT(ISNUMBER(G1227)),0,IF($D1227="Oui",0,IF($C1227="Non - avec lien de dépendance",MIN(2258,G1227,$E1227),MIN(2258,G1227)))))))</f>
        <v>Effectuez l’étape 1</v>
      </c>
      <c r="L1227" s="3">
        <f t="shared" si="78"/>
        <v>0</v>
      </c>
      <c r="M1227" s="3">
        <f t="shared" si="79"/>
        <v>0</v>
      </c>
    </row>
    <row r="1228" spans="8:13" x14ac:dyDescent="0.3">
      <c r="H1228" s="52" t="str">
        <f t="shared" si="76"/>
        <v>Calculez d'abord la baisse moyenne de vos revenus sur 12 mois à l'étape 2)</v>
      </c>
      <c r="I1228" s="52" t="str">
        <f t="shared" si="77"/>
        <v>Calculez d'abord la baisse moyenne de vos revenus sur 12 mois à l'étape 2)</v>
      </c>
      <c r="J1228" s="3" t="str">
        <f>IF(CRHPElig=" -  ","Effectuez l’étape 1",IF(CRHPElig="La baisse de revenus n'est pas admissible dans le cadre du PEREC",CRHPElig,IF(AND(INDEX(claimPeriodNo,MATCH('Étape 1) Taux'!$A$8,claimPeriods,0))&gt;17,INDEX(claimPeriodNo,MATCH('Étape 1) Taux'!$A$8,claimPeriods,0))&lt;20,revenueReduction&lt;0.1),0,IF(NOT(ISNUMBER(F1228)),0,IF($D1228="Oui",0,IF($C1228="Non - avec lien de dépendance",MIN(2258,F1228,$E1228),MIN(2258,F1228)))))))</f>
        <v>Effectuez l’étape 1</v>
      </c>
      <c r="K1228" s="3" t="str">
        <f>IF(CRHPElig=" -  ","Effectuez l’étape 1",IF(CRHPElig="La baisse de revenus n'est pas admissible dans le cadre du PEREC",CRHPElig,IF(AND(INDEX(claimPeriodNo,MATCH('Étape 1) Taux'!$A$8,claimPeriods,0))&gt;17,INDEX(claimPeriodNo,MATCH('Étape 1) Taux'!$A$8,claimPeriods,0))&lt;20,revenueReduction&lt;0.1),0,IF(NOT(ISNUMBER(G1228)),0,IF($D1228="Oui",0,IF($C1228="Non - avec lien de dépendance",MIN(2258,G1228,$E1228),MIN(2258,G1228)))))))</f>
        <v>Effectuez l’étape 1</v>
      </c>
      <c r="L1228" s="3">
        <f t="shared" si="78"/>
        <v>0</v>
      </c>
      <c r="M1228" s="3">
        <f t="shared" si="79"/>
        <v>0</v>
      </c>
    </row>
    <row r="1229" spans="8:13" x14ac:dyDescent="0.3">
      <c r="H1229" s="52" t="str">
        <f t="shared" si="76"/>
        <v>Calculez d'abord la baisse moyenne de vos revenus sur 12 mois à l'étape 2)</v>
      </c>
      <c r="I1229" s="52" t="str">
        <f t="shared" si="77"/>
        <v>Calculez d'abord la baisse moyenne de vos revenus sur 12 mois à l'étape 2)</v>
      </c>
      <c r="J1229" s="3" t="str">
        <f>IF(CRHPElig=" -  ","Effectuez l’étape 1",IF(CRHPElig="La baisse de revenus n'est pas admissible dans le cadre du PEREC",CRHPElig,IF(AND(INDEX(claimPeriodNo,MATCH('Étape 1) Taux'!$A$8,claimPeriods,0))&gt;17,INDEX(claimPeriodNo,MATCH('Étape 1) Taux'!$A$8,claimPeriods,0))&lt;20,revenueReduction&lt;0.1),0,IF(NOT(ISNUMBER(F1229)),0,IF($D1229="Oui",0,IF($C1229="Non - avec lien de dépendance",MIN(2258,F1229,$E1229),MIN(2258,F1229)))))))</f>
        <v>Effectuez l’étape 1</v>
      </c>
      <c r="K1229" s="3" t="str">
        <f>IF(CRHPElig=" -  ","Effectuez l’étape 1",IF(CRHPElig="La baisse de revenus n'est pas admissible dans le cadre du PEREC",CRHPElig,IF(AND(INDEX(claimPeriodNo,MATCH('Étape 1) Taux'!$A$8,claimPeriods,0))&gt;17,INDEX(claimPeriodNo,MATCH('Étape 1) Taux'!$A$8,claimPeriods,0))&lt;20,revenueReduction&lt;0.1),0,IF(NOT(ISNUMBER(G1229)),0,IF($D1229="Oui",0,IF($C1229="Non - avec lien de dépendance",MIN(2258,G1229,$E1229),MIN(2258,G1229)))))))</f>
        <v>Effectuez l’étape 1</v>
      </c>
      <c r="L1229" s="3">
        <f t="shared" si="78"/>
        <v>0</v>
      </c>
      <c r="M1229" s="3">
        <f t="shared" si="79"/>
        <v>0</v>
      </c>
    </row>
    <row r="1230" spans="8:13" x14ac:dyDescent="0.3">
      <c r="H1230" s="52" t="str">
        <f t="shared" si="76"/>
        <v>Calculez d'abord la baisse moyenne de vos revenus sur 12 mois à l'étape 2)</v>
      </c>
      <c r="I1230" s="52" t="str">
        <f t="shared" si="77"/>
        <v>Calculez d'abord la baisse moyenne de vos revenus sur 12 mois à l'étape 2)</v>
      </c>
      <c r="J1230" s="3" t="str">
        <f>IF(CRHPElig=" -  ","Effectuez l’étape 1",IF(CRHPElig="La baisse de revenus n'est pas admissible dans le cadre du PEREC",CRHPElig,IF(AND(INDEX(claimPeriodNo,MATCH('Étape 1) Taux'!$A$8,claimPeriods,0))&gt;17,INDEX(claimPeriodNo,MATCH('Étape 1) Taux'!$A$8,claimPeriods,0))&lt;20,revenueReduction&lt;0.1),0,IF(NOT(ISNUMBER(F1230)),0,IF($D1230="Oui",0,IF($C1230="Non - avec lien de dépendance",MIN(2258,F1230,$E1230),MIN(2258,F1230)))))))</f>
        <v>Effectuez l’étape 1</v>
      </c>
      <c r="K1230" s="3" t="str">
        <f>IF(CRHPElig=" -  ","Effectuez l’étape 1",IF(CRHPElig="La baisse de revenus n'est pas admissible dans le cadre du PEREC",CRHPElig,IF(AND(INDEX(claimPeriodNo,MATCH('Étape 1) Taux'!$A$8,claimPeriods,0))&gt;17,INDEX(claimPeriodNo,MATCH('Étape 1) Taux'!$A$8,claimPeriods,0))&lt;20,revenueReduction&lt;0.1),0,IF(NOT(ISNUMBER(G1230)),0,IF($D1230="Oui",0,IF($C1230="Non - avec lien de dépendance",MIN(2258,G1230,$E1230),MIN(2258,G1230)))))))</f>
        <v>Effectuez l’étape 1</v>
      </c>
      <c r="L1230" s="3">
        <f t="shared" si="78"/>
        <v>0</v>
      </c>
      <c r="M1230" s="3">
        <f t="shared" si="79"/>
        <v>0</v>
      </c>
    </row>
    <row r="1231" spans="8:13" x14ac:dyDescent="0.3">
      <c r="H1231" s="52" t="str">
        <f t="shared" si="76"/>
        <v>Calculez d'abord la baisse moyenne de vos revenus sur 12 mois à l'étape 2)</v>
      </c>
      <c r="I1231" s="52" t="str">
        <f t="shared" si="77"/>
        <v>Calculez d'abord la baisse moyenne de vos revenus sur 12 mois à l'étape 2)</v>
      </c>
      <c r="J1231" s="3" t="str">
        <f>IF(CRHPElig=" -  ","Effectuez l’étape 1",IF(CRHPElig="La baisse de revenus n'est pas admissible dans le cadre du PEREC",CRHPElig,IF(AND(INDEX(claimPeriodNo,MATCH('Étape 1) Taux'!$A$8,claimPeriods,0))&gt;17,INDEX(claimPeriodNo,MATCH('Étape 1) Taux'!$A$8,claimPeriods,0))&lt;20,revenueReduction&lt;0.1),0,IF(NOT(ISNUMBER(F1231)),0,IF($D1231="Oui",0,IF($C1231="Non - avec lien de dépendance",MIN(2258,F1231,$E1231),MIN(2258,F1231)))))))</f>
        <v>Effectuez l’étape 1</v>
      </c>
      <c r="K1231" s="3" t="str">
        <f>IF(CRHPElig=" -  ","Effectuez l’étape 1",IF(CRHPElig="La baisse de revenus n'est pas admissible dans le cadre du PEREC",CRHPElig,IF(AND(INDEX(claimPeriodNo,MATCH('Étape 1) Taux'!$A$8,claimPeriods,0))&gt;17,INDEX(claimPeriodNo,MATCH('Étape 1) Taux'!$A$8,claimPeriods,0))&lt;20,revenueReduction&lt;0.1),0,IF(NOT(ISNUMBER(G1231)),0,IF($D1231="Oui",0,IF($C1231="Non - avec lien de dépendance",MIN(2258,G1231,$E1231),MIN(2258,G1231)))))))</f>
        <v>Effectuez l’étape 1</v>
      </c>
      <c r="L1231" s="3">
        <f t="shared" si="78"/>
        <v>0</v>
      </c>
      <c r="M1231" s="3">
        <f t="shared" si="79"/>
        <v>0</v>
      </c>
    </row>
    <row r="1232" spans="8:13" x14ac:dyDescent="0.3">
      <c r="H1232" s="52" t="str">
        <f t="shared" si="76"/>
        <v>Calculez d'abord la baisse moyenne de vos revenus sur 12 mois à l'étape 2)</v>
      </c>
      <c r="I1232" s="52" t="str">
        <f t="shared" si="77"/>
        <v>Calculez d'abord la baisse moyenne de vos revenus sur 12 mois à l'étape 2)</v>
      </c>
      <c r="J1232" s="3" t="str">
        <f>IF(CRHPElig=" -  ","Effectuez l’étape 1",IF(CRHPElig="La baisse de revenus n'est pas admissible dans le cadre du PEREC",CRHPElig,IF(AND(INDEX(claimPeriodNo,MATCH('Étape 1) Taux'!$A$8,claimPeriods,0))&gt;17,INDEX(claimPeriodNo,MATCH('Étape 1) Taux'!$A$8,claimPeriods,0))&lt;20,revenueReduction&lt;0.1),0,IF(NOT(ISNUMBER(F1232)),0,IF($D1232="Oui",0,IF($C1232="Non - avec lien de dépendance",MIN(2258,F1232,$E1232),MIN(2258,F1232)))))))</f>
        <v>Effectuez l’étape 1</v>
      </c>
      <c r="K1232" s="3" t="str">
        <f>IF(CRHPElig=" -  ","Effectuez l’étape 1",IF(CRHPElig="La baisse de revenus n'est pas admissible dans le cadre du PEREC",CRHPElig,IF(AND(INDEX(claimPeriodNo,MATCH('Étape 1) Taux'!$A$8,claimPeriods,0))&gt;17,INDEX(claimPeriodNo,MATCH('Étape 1) Taux'!$A$8,claimPeriods,0))&lt;20,revenueReduction&lt;0.1),0,IF(NOT(ISNUMBER(G1232)),0,IF($D1232="Oui",0,IF($C1232="Non - avec lien de dépendance",MIN(2258,G1232,$E1232),MIN(2258,G1232)))))))</f>
        <v>Effectuez l’étape 1</v>
      </c>
      <c r="L1232" s="3">
        <f t="shared" si="78"/>
        <v>0</v>
      </c>
      <c r="M1232" s="3">
        <f t="shared" si="79"/>
        <v>0</v>
      </c>
    </row>
    <row r="1233" spans="8:13" x14ac:dyDescent="0.3">
      <c r="H1233" s="52" t="str">
        <f t="shared" si="76"/>
        <v>Calculez d'abord la baisse moyenne de vos revenus sur 12 mois à l'étape 2)</v>
      </c>
      <c r="I1233" s="52" t="str">
        <f t="shared" si="77"/>
        <v>Calculez d'abord la baisse moyenne de vos revenus sur 12 mois à l'étape 2)</v>
      </c>
      <c r="J1233" s="3" t="str">
        <f>IF(CRHPElig=" -  ","Effectuez l’étape 1",IF(CRHPElig="La baisse de revenus n'est pas admissible dans le cadre du PEREC",CRHPElig,IF(AND(INDEX(claimPeriodNo,MATCH('Étape 1) Taux'!$A$8,claimPeriods,0))&gt;17,INDEX(claimPeriodNo,MATCH('Étape 1) Taux'!$A$8,claimPeriods,0))&lt;20,revenueReduction&lt;0.1),0,IF(NOT(ISNUMBER(F1233)),0,IF($D1233="Oui",0,IF($C1233="Non - avec lien de dépendance",MIN(2258,F1233,$E1233),MIN(2258,F1233)))))))</f>
        <v>Effectuez l’étape 1</v>
      </c>
      <c r="K1233" s="3" t="str">
        <f>IF(CRHPElig=" -  ","Effectuez l’étape 1",IF(CRHPElig="La baisse de revenus n'est pas admissible dans le cadre du PEREC",CRHPElig,IF(AND(INDEX(claimPeriodNo,MATCH('Étape 1) Taux'!$A$8,claimPeriods,0))&gt;17,INDEX(claimPeriodNo,MATCH('Étape 1) Taux'!$A$8,claimPeriods,0))&lt;20,revenueReduction&lt;0.1),0,IF(NOT(ISNUMBER(G1233)),0,IF($D1233="Oui",0,IF($C1233="Non - avec lien de dépendance",MIN(2258,G1233,$E1233),MIN(2258,G1233)))))))</f>
        <v>Effectuez l’étape 1</v>
      </c>
      <c r="L1233" s="3">
        <f t="shared" si="78"/>
        <v>0</v>
      </c>
      <c r="M1233" s="3">
        <f t="shared" si="79"/>
        <v>0</v>
      </c>
    </row>
    <row r="1234" spans="8:13" x14ac:dyDescent="0.3">
      <c r="H1234" s="52" t="str">
        <f t="shared" si="76"/>
        <v>Calculez d'abord la baisse moyenne de vos revenus sur 12 mois à l'étape 2)</v>
      </c>
      <c r="I1234" s="52" t="str">
        <f t="shared" si="77"/>
        <v>Calculez d'abord la baisse moyenne de vos revenus sur 12 mois à l'étape 2)</v>
      </c>
      <c r="J1234" s="3" t="str">
        <f>IF(CRHPElig=" -  ","Effectuez l’étape 1",IF(CRHPElig="La baisse de revenus n'est pas admissible dans le cadre du PEREC",CRHPElig,IF(AND(INDEX(claimPeriodNo,MATCH('Étape 1) Taux'!$A$8,claimPeriods,0))&gt;17,INDEX(claimPeriodNo,MATCH('Étape 1) Taux'!$A$8,claimPeriods,0))&lt;20,revenueReduction&lt;0.1),0,IF(NOT(ISNUMBER(F1234)),0,IF($D1234="Oui",0,IF($C1234="Non - avec lien de dépendance",MIN(2258,F1234,$E1234),MIN(2258,F1234)))))))</f>
        <v>Effectuez l’étape 1</v>
      </c>
      <c r="K1234" s="3" t="str">
        <f>IF(CRHPElig=" -  ","Effectuez l’étape 1",IF(CRHPElig="La baisse de revenus n'est pas admissible dans le cadre du PEREC",CRHPElig,IF(AND(INDEX(claimPeriodNo,MATCH('Étape 1) Taux'!$A$8,claimPeriods,0))&gt;17,INDEX(claimPeriodNo,MATCH('Étape 1) Taux'!$A$8,claimPeriods,0))&lt;20,revenueReduction&lt;0.1),0,IF(NOT(ISNUMBER(G1234)),0,IF($D1234="Oui",0,IF($C1234="Non - avec lien de dépendance",MIN(2258,G1234,$E1234),MIN(2258,G1234)))))))</f>
        <v>Effectuez l’étape 1</v>
      </c>
      <c r="L1234" s="3">
        <f t="shared" si="78"/>
        <v>0</v>
      </c>
      <c r="M1234" s="3">
        <f t="shared" si="79"/>
        <v>0</v>
      </c>
    </row>
    <row r="1235" spans="8:13" x14ac:dyDescent="0.3">
      <c r="H1235" s="52" t="str">
        <f t="shared" si="76"/>
        <v>Calculez d'abord la baisse moyenne de vos revenus sur 12 mois à l'étape 2)</v>
      </c>
      <c r="I1235" s="52" t="str">
        <f t="shared" si="77"/>
        <v>Calculez d'abord la baisse moyenne de vos revenus sur 12 mois à l'étape 2)</v>
      </c>
      <c r="J1235" s="3" t="str">
        <f>IF(CRHPElig=" -  ","Effectuez l’étape 1",IF(CRHPElig="La baisse de revenus n'est pas admissible dans le cadre du PEREC",CRHPElig,IF(AND(INDEX(claimPeriodNo,MATCH('Étape 1) Taux'!$A$8,claimPeriods,0))&gt;17,INDEX(claimPeriodNo,MATCH('Étape 1) Taux'!$A$8,claimPeriods,0))&lt;20,revenueReduction&lt;0.1),0,IF(NOT(ISNUMBER(F1235)),0,IF($D1235="Oui",0,IF($C1235="Non - avec lien de dépendance",MIN(2258,F1235,$E1235),MIN(2258,F1235)))))))</f>
        <v>Effectuez l’étape 1</v>
      </c>
      <c r="K1235" s="3" t="str">
        <f>IF(CRHPElig=" -  ","Effectuez l’étape 1",IF(CRHPElig="La baisse de revenus n'est pas admissible dans le cadre du PEREC",CRHPElig,IF(AND(INDEX(claimPeriodNo,MATCH('Étape 1) Taux'!$A$8,claimPeriods,0))&gt;17,INDEX(claimPeriodNo,MATCH('Étape 1) Taux'!$A$8,claimPeriods,0))&lt;20,revenueReduction&lt;0.1),0,IF(NOT(ISNUMBER(G1235)),0,IF($D1235="Oui",0,IF($C1235="Non - avec lien de dépendance",MIN(2258,G1235,$E1235),MIN(2258,G1235)))))))</f>
        <v>Effectuez l’étape 1</v>
      </c>
      <c r="L1235" s="3">
        <f t="shared" si="78"/>
        <v>0</v>
      </c>
      <c r="M1235" s="3">
        <f t="shared" si="79"/>
        <v>0</v>
      </c>
    </row>
    <row r="1236" spans="8:13" x14ac:dyDescent="0.3">
      <c r="H1236" s="52" t="str">
        <f t="shared" si="76"/>
        <v>Calculez d'abord la baisse moyenne de vos revenus sur 12 mois à l'étape 2)</v>
      </c>
      <c r="I1236" s="52" t="str">
        <f t="shared" si="77"/>
        <v>Calculez d'abord la baisse moyenne de vos revenus sur 12 mois à l'étape 2)</v>
      </c>
      <c r="J1236" s="3" t="str">
        <f>IF(CRHPElig=" -  ","Effectuez l’étape 1",IF(CRHPElig="La baisse de revenus n'est pas admissible dans le cadre du PEREC",CRHPElig,IF(AND(INDEX(claimPeriodNo,MATCH('Étape 1) Taux'!$A$8,claimPeriods,0))&gt;17,INDEX(claimPeriodNo,MATCH('Étape 1) Taux'!$A$8,claimPeriods,0))&lt;20,revenueReduction&lt;0.1),0,IF(NOT(ISNUMBER(F1236)),0,IF($D1236="Oui",0,IF($C1236="Non - avec lien de dépendance",MIN(2258,F1236,$E1236),MIN(2258,F1236)))))))</f>
        <v>Effectuez l’étape 1</v>
      </c>
      <c r="K1236" s="3" t="str">
        <f>IF(CRHPElig=" -  ","Effectuez l’étape 1",IF(CRHPElig="La baisse de revenus n'est pas admissible dans le cadre du PEREC",CRHPElig,IF(AND(INDEX(claimPeriodNo,MATCH('Étape 1) Taux'!$A$8,claimPeriods,0))&gt;17,INDEX(claimPeriodNo,MATCH('Étape 1) Taux'!$A$8,claimPeriods,0))&lt;20,revenueReduction&lt;0.1),0,IF(NOT(ISNUMBER(G1236)),0,IF($D1236="Oui",0,IF($C1236="Non - avec lien de dépendance",MIN(2258,G1236,$E1236),MIN(2258,G1236)))))))</f>
        <v>Effectuez l’étape 1</v>
      </c>
      <c r="L1236" s="3">
        <f t="shared" si="78"/>
        <v>0</v>
      </c>
      <c r="M1236" s="3">
        <f t="shared" si="79"/>
        <v>0</v>
      </c>
    </row>
    <row r="1237" spans="8:13" x14ac:dyDescent="0.3">
      <c r="H1237" s="52" t="str">
        <f t="shared" si="76"/>
        <v>Calculez d'abord la baisse moyenne de vos revenus sur 12 mois à l'étape 2)</v>
      </c>
      <c r="I1237" s="52" t="str">
        <f t="shared" si="77"/>
        <v>Calculez d'abord la baisse moyenne de vos revenus sur 12 mois à l'étape 2)</v>
      </c>
      <c r="J1237" s="3" t="str">
        <f>IF(CRHPElig=" -  ","Effectuez l’étape 1",IF(CRHPElig="La baisse de revenus n'est pas admissible dans le cadre du PEREC",CRHPElig,IF(AND(INDEX(claimPeriodNo,MATCH('Étape 1) Taux'!$A$8,claimPeriods,0))&gt;17,INDEX(claimPeriodNo,MATCH('Étape 1) Taux'!$A$8,claimPeriods,0))&lt;20,revenueReduction&lt;0.1),0,IF(NOT(ISNUMBER(F1237)),0,IF($D1237="Oui",0,IF($C1237="Non - avec lien de dépendance",MIN(2258,F1237,$E1237),MIN(2258,F1237)))))))</f>
        <v>Effectuez l’étape 1</v>
      </c>
      <c r="K1237" s="3" t="str">
        <f>IF(CRHPElig=" -  ","Effectuez l’étape 1",IF(CRHPElig="La baisse de revenus n'est pas admissible dans le cadre du PEREC",CRHPElig,IF(AND(INDEX(claimPeriodNo,MATCH('Étape 1) Taux'!$A$8,claimPeriods,0))&gt;17,INDEX(claimPeriodNo,MATCH('Étape 1) Taux'!$A$8,claimPeriods,0))&lt;20,revenueReduction&lt;0.1),0,IF(NOT(ISNUMBER(G1237)),0,IF($D1237="Oui",0,IF($C1237="Non - avec lien de dépendance",MIN(2258,G1237,$E1237),MIN(2258,G1237)))))))</f>
        <v>Effectuez l’étape 1</v>
      </c>
      <c r="L1237" s="3">
        <f t="shared" si="78"/>
        <v>0</v>
      </c>
      <c r="M1237" s="3">
        <f t="shared" si="79"/>
        <v>0</v>
      </c>
    </row>
    <row r="1238" spans="8:13" x14ac:dyDescent="0.3">
      <c r="H1238" s="52" t="str">
        <f t="shared" si="76"/>
        <v>Calculez d'abord la baisse moyenne de vos revenus sur 12 mois à l'étape 2)</v>
      </c>
      <c r="I1238" s="52" t="str">
        <f t="shared" si="77"/>
        <v>Calculez d'abord la baisse moyenne de vos revenus sur 12 mois à l'étape 2)</v>
      </c>
      <c r="J1238" s="3" t="str">
        <f>IF(CRHPElig=" -  ","Effectuez l’étape 1",IF(CRHPElig="La baisse de revenus n'est pas admissible dans le cadre du PEREC",CRHPElig,IF(AND(INDEX(claimPeriodNo,MATCH('Étape 1) Taux'!$A$8,claimPeriods,0))&gt;17,INDEX(claimPeriodNo,MATCH('Étape 1) Taux'!$A$8,claimPeriods,0))&lt;20,revenueReduction&lt;0.1),0,IF(NOT(ISNUMBER(F1238)),0,IF($D1238="Oui",0,IF($C1238="Non - avec lien de dépendance",MIN(2258,F1238,$E1238),MIN(2258,F1238)))))))</f>
        <v>Effectuez l’étape 1</v>
      </c>
      <c r="K1238" s="3" t="str">
        <f>IF(CRHPElig=" -  ","Effectuez l’étape 1",IF(CRHPElig="La baisse de revenus n'est pas admissible dans le cadre du PEREC",CRHPElig,IF(AND(INDEX(claimPeriodNo,MATCH('Étape 1) Taux'!$A$8,claimPeriods,0))&gt;17,INDEX(claimPeriodNo,MATCH('Étape 1) Taux'!$A$8,claimPeriods,0))&lt;20,revenueReduction&lt;0.1),0,IF(NOT(ISNUMBER(G1238)),0,IF($D1238="Oui",0,IF($C1238="Non - avec lien de dépendance",MIN(2258,G1238,$E1238),MIN(2258,G1238)))))))</f>
        <v>Effectuez l’étape 1</v>
      </c>
      <c r="L1238" s="3">
        <f t="shared" si="78"/>
        <v>0</v>
      </c>
      <c r="M1238" s="3">
        <f t="shared" si="79"/>
        <v>0</v>
      </c>
    </row>
    <row r="1239" spans="8:13" x14ac:dyDescent="0.3">
      <c r="H1239" s="52" t="str">
        <f t="shared" si="76"/>
        <v>Calculez d'abord la baisse moyenne de vos revenus sur 12 mois à l'étape 2)</v>
      </c>
      <c r="I1239" s="52" t="str">
        <f t="shared" si="77"/>
        <v>Calculez d'abord la baisse moyenne de vos revenus sur 12 mois à l'étape 2)</v>
      </c>
      <c r="J1239" s="3" t="str">
        <f>IF(CRHPElig=" -  ","Effectuez l’étape 1",IF(CRHPElig="La baisse de revenus n'est pas admissible dans le cadre du PEREC",CRHPElig,IF(AND(INDEX(claimPeriodNo,MATCH('Étape 1) Taux'!$A$8,claimPeriods,0))&gt;17,INDEX(claimPeriodNo,MATCH('Étape 1) Taux'!$A$8,claimPeriods,0))&lt;20,revenueReduction&lt;0.1),0,IF(NOT(ISNUMBER(F1239)),0,IF($D1239="Oui",0,IF($C1239="Non - avec lien de dépendance",MIN(2258,F1239,$E1239),MIN(2258,F1239)))))))</f>
        <v>Effectuez l’étape 1</v>
      </c>
      <c r="K1239" s="3" t="str">
        <f>IF(CRHPElig=" -  ","Effectuez l’étape 1",IF(CRHPElig="La baisse de revenus n'est pas admissible dans le cadre du PEREC",CRHPElig,IF(AND(INDEX(claimPeriodNo,MATCH('Étape 1) Taux'!$A$8,claimPeriods,0))&gt;17,INDEX(claimPeriodNo,MATCH('Étape 1) Taux'!$A$8,claimPeriods,0))&lt;20,revenueReduction&lt;0.1),0,IF(NOT(ISNUMBER(G1239)),0,IF($D1239="Oui",0,IF($C1239="Non - avec lien de dépendance",MIN(2258,G1239,$E1239),MIN(2258,G1239)))))))</f>
        <v>Effectuez l’étape 1</v>
      </c>
      <c r="L1239" s="3">
        <f t="shared" si="78"/>
        <v>0</v>
      </c>
      <c r="M1239" s="3">
        <f t="shared" si="79"/>
        <v>0</v>
      </c>
    </row>
    <row r="1240" spans="8:13" x14ac:dyDescent="0.3">
      <c r="H1240" s="52" t="str">
        <f t="shared" si="76"/>
        <v>Calculez d'abord la baisse moyenne de vos revenus sur 12 mois à l'étape 2)</v>
      </c>
      <c r="I1240" s="52" t="str">
        <f t="shared" si="77"/>
        <v>Calculez d'abord la baisse moyenne de vos revenus sur 12 mois à l'étape 2)</v>
      </c>
      <c r="J1240" s="3" t="str">
        <f>IF(CRHPElig=" -  ","Effectuez l’étape 1",IF(CRHPElig="La baisse de revenus n'est pas admissible dans le cadre du PEREC",CRHPElig,IF(AND(INDEX(claimPeriodNo,MATCH('Étape 1) Taux'!$A$8,claimPeriods,0))&gt;17,INDEX(claimPeriodNo,MATCH('Étape 1) Taux'!$A$8,claimPeriods,0))&lt;20,revenueReduction&lt;0.1),0,IF(NOT(ISNUMBER(F1240)),0,IF($D1240="Oui",0,IF($C1240="Non - avec lien de dépendance",MIN(2258,F1240,$E1240),MIN(2258,F1240)))))))</f>
        <v>Effectuez l’étape 1</v>
      </c>
      <c r="K1240" s="3" t="str">
        <f>IF(CRHPElig=" -  ","Effectuez l’étape 1",IF(CRHPElig="La baisse de revenus n'est pas admissible dans le cadre du PEREC",CRHPElig,IF(AND(INDEX(claimPeriodNo,MATCH('Étape 1) Taux'!$A$8,claimPeriods,0))&gt;17,INDEX(claimPeriodNo,MATCH('Étape 1) Taux'!$A$8,claimPeriods,0))&lt;20,revenueReduction&lt;0.1),0,IF(NOT(ISNUMBER(G1240)),0,IF($D1240="Oui",0,IF($C1240="Non - avec lien de dépendance",MIN(2258,G1240,$E1240),MIN(2258,G1240)))))))</f>
        <v>Effectuez l’étape 1</v>
      </c>
      <c r="L1240" s="3">
        <f t="shared" si="78"/>
        <v>0</v>
      </c>
      <c r="M1240" s="3">
        <f t="shared" si="79"/>
        <v>0</v>
      </c>
    </row>
    <row r="1241" spans="8:13" x14ac:dyDescent="0.3">
      <c r="H1241" s="52" t="str">
        <f t="shared" si="76"/>
        <v>Calculez d'abord la baisse moyenne de vos revenus sur 12 mois à l'étape 2)</v>
      </c>
      <c r="I1241" s="52" t="str">
        <f t="shared" si="77"/>
        <v>Calculez d'abord la baisse moyenne de vos revenus sur 12 mois à l'étape 2)</v>
      </c>
      <c r="J1241" s="3" t="str">
        <f>IF(CRHPElig=" -  ","Effectuez l’étape 1",IF(CRHPElig="La baisse de revenus n'est pas admissible dans le cadre du PEREC",CRHPElig,IF(AND(INDEX(claimPeriodNo,MATCH('Étape 1) Taux'!$A$8,claimPeriods,0))&gt;17,INDEX(claimPeriodNo,MATCH('Étape 1) Taux'!$A$8,claimPeriods,0))&lt;20,revenueReduction&lt;0.1),0,IF(NOT(ISNUMBER(F1241)),0,IF($D1241="Oui",0,IF($C1241="Non - avec lien de dépendance",MIN(2258,F1241,$E1241),MIN(2258,F1241)))))))</f>
        <v>Effectuez l’étape 1</v>
      </c>
      <c r="K1241" s="3" t="str">
        <f>IF(CRHPElig=" -  ","Effectuez l’étape 1",IF(CRHPElig="La baisse de revenus n'est pas admissible dans le cadre du PEREC",CRHPElig,IF(AND(INDEX(claimPeriodNo,MATCH('Étape 1) Taux'!$A$8,claimPeriods,0))&gt;17,INDEX(claimPeriodNo,MATCH('Étape 1) Taux'!$A$8,claimPeriods,0))&lt;20,revenueReduction&lt;0.1),0,IF(NOT(ISNUMBER(G1241)),0,IF($D1241="Oui",0,IF($C1241="Non - avec lien de dépendance",MIN(2258,G1241,$E1241),MIN(2258,G1241)))))))</f>
        <v>Effectuez l’étape 1</v>
      </c>
      <c r="L1241" s="3">
        <f t="shared" si="78"/>
        <v>0</v>
      </c>
      <c r="M1241" s="3">
        <f t="shared" si="79"/>
        <v>0</v>
      </c>
    </row>
    <row r="1242" spans="8:13" x14ac:dyDescent="0.3">
      <c r="H1242" s="52" t="str">
        <f t="shared" si="76"/>
        <v>Calculez d'abord la baisse moyenne de vos revenus sur 12 mois à l'étape 2)</v>
      </c>
      <c r="I1242" s="52" t="str">
        <f t="shared" si="77"/>
        <v>Calculez d'abord la baisse moyenne de vos revenus sur 12 mois à l'étape 2)</v>
      </c>
      <c r="J1242" s="3" t="str">
        <f>IF(CRHPElig=" -  ","Effectuez l’étape 1",IF(CRHPElig="La baisse de revenus n'est pas admissible dans le cadre du PEREC",CRHPElig,IF(AND(INDEX(claimPeriodNo,MATCH('Étape 1) Taux'!$A$8,claimPeriods,0))&gt;17,INDEX(claimPeriodNo,MATCH('Étape 1) Taux'!$A$8,claimPeriods,0))&lt;20,revenueReduction&lt;0.1),0,IF(NOT(ISNUMBER(F1242)),0,IF($D1242="Oui",0,IF($C1242="Non - avec lien de dépendance",MIN(2258,F1242,$E1242),MIN(2258,F1242)))))))</f>
        <v>Effectuez l’étape 1</v>
      </c>
      <c r="K1242" s="3" t="str">
        <f>IF(CRHPElig=" -  ","Effectuez l’étape 1",IF(CRHPElig="La baisse de revenus n'est pas admissible dans le cadre du PEREC",CRHPElig,IF(AND(INDEX(claimPeriodNo,MATCH('Étape 1) Taux'!$A$8,claimPeriods,0))&gt;17,INDEX(claimPeriodNo,MATCH('Étape 1) Taux'!$A$8,claimPeriods,0))&lt;20,revenueReduction&lt;0.1),0,IF(NOT(ISNUMBER(G1242)),0,IF($D1242="Oui",0,IF($C1242="Non - avec lien de dépendance",MIN(2258,G1242,$E1242),MIN(2258,G1242)))))))</f>
        <v>Effectuez l’étape 1</v>
      </c>
      <c r="L1242" s="3">
        <f t="shared" si="78"/>
        <v>0</v>
      </c>
      <c r="M1242" s="3">
        <f t="shared" si="79"/>
        <v>0</v>
      </c>
    </row>
    <row r="1243" spans="8:13" x14ac:dyDescent="0.3">
      <c r="H1243" s="52" t="str">
        <f t="shared" si="76"/>
        <v>Calculez d'abord la baisse moyenne de vos revenus sur 12 mois à l'étape 2)</v>
      </c>
      <c r="I1243" s="52" t="str">
        <f t="shared" si="77"/>
        <v>Calculez d'abord la baisse moyenne de vos revenus sur 12 mois à l'étape 2)</v>
      </c>
      <c r="J1243" s="3" t="str">
        <f>IF(CRHPElig=" -  ","Effectuez l’étape 1",IF(CRHPElig="La baisse de revenus n'est pas admissible dans le cadre du PEREC",CRHPElig,IF(AND(INDEX(claimPeriodNo,MATCH('Étape 1) Taux'!$A$8,claimPeriods,0))&gt;17,INDEX(claimPeriodNo,MATCH('Étape 1) Taux'!$A$8,claimPeriods,0))&lt;20,revenueReduction&lt;0.1),0,IF(NOT(ISNUMBER(F1243)),0,IF($D1243="Oui",0,IF($C1243="Non - avec lien de dépendance",MIN(2258,F1243,$E1243),MIN(2258,F1243)))))))</f>
        <v>Effectuez l’étape 1</v>
      </c>
      <c r="K1243" s="3" t="str">
        <f>IF(CRHPElig=" -  ","Effectuez l’étape 1",IF(CRHPElig="La baisse de revenus n'est pas admissible dans le cadre du PEREC",CRHPElig,IF(AND(INDEX(claimPeriodNo,MATCH('Étape 1) Taux'!$A$8,claimPeriods,0))&gt;17,INDEX(claimPeriodNo,MATCH('Étape 1) Taux'!$A$8,claimPeriods,0))&lt;20,revenueReduction&lt;0.1),0,IF(NOT(ISNUMBER(G1243)),0,IF($D1243="Oui",0,IF($C1243="Non - avec lien de dépendance",MIN(2258,G1243,$E1243),MIN(2258,G1243)))))))</f>
        <v>Effectuez l’étape 1</v>
      </c>
      <c r="L1243" s="3">
        <f t="shared" si="78"/>
        <v>0</v>
      </c>
      <c r="M1243" s="3">
        <f t="shared" si="79"/>
        <v>0</v>
      </c>
    </row>
    <row r="1244" spans="8:13" x14ac:dyDescent="0.3">
      <c r="H1244" s="52" t="str">
        <f t="shared" si="76"/>
        <v>Calculez d'abord la baisse moyenne de vos revenus sur 12 mois à l'étape 2)</v>
      </c>
      <c r="I1244" s="52" t="str">
        <f t="shared" si="77"/>
        <v>Calculez d'abord la baisse moyenne de vos revenus sur 12 mois à l'étape 2)</v>
      </c>
      <c r="J1244" s="3" t="str">
        <f>IF(CRHPElig=" -  ","Effectuez l’étape 1",IF(CRHPElig="La baisse de revenus n'est pas admissible dans le cadre du PEREC",CRHPElig,IF(AND(INDEX(claimPeriodNo,MATCH('Étape 1) Taux'!$A$8,claimPeriods,0))&gt;17,INDEX(claimPeriodNo,MATCH('Étape 1) Taux'!$A$8,claimPeriods,0))&lt;20,revenueReduction&lt;0.1),0,IF(NOT(ISNUMBER(F1244)),0,IF($D1244="Oui",0,IF($C1244="Non - avec lien de dépendance",MIN(2258,F1244,$E1244),MIN(2258,F1244)))))))</f>
        <v>Effectuez l’étape 1</v>
      </c>
      <c r="K1244" s="3" t="str">
        <f>IF(CRHPElig=" -  ","Effectuez l’étape 1",IF(CRHPElig="La baisse de revenus n'est pas admissible dans le cadre du PEREC",CRHPElig,IF(AND(INDEX(claimPeriodNo,MATCH('Étape 1) Taux'!$A$8,claimPeriods,0))&gt;17,INDEX(claimPeriodNo,MATCH('Étape 1) Taux'!$A$8,claimPeriods,0))&lt;20,revenueReduction&lt;0.1),0,IF(NOT(ISNUMBER(G1244)),0,IF($D1244="Oui",0,IF($C1244="Non - avec lien de dépendance",MIN(2258,G1244,$E1244),MIN(2258,G1244)))))))</f>
        <v>Effectuez l’étape 1</v>
      </c>
      <c r="L1244" s="3">
        <f t="shared" si="78"/>
        <v>0</v>
      </c>
      <c r="M1244" s="3">
        <f t="shared" si="79"/>
        <v>0</v>
      </c>
    </row>
    <row r="1245" spans="8:13" x14ac:dyDescent="0.3">
      <c r="H1245" s="52" t="str">
        <f t="shared" si="76"/>
        <v>Calculez d'abord la baisse moyenne de vos revenus sur 12 mois à l'étape 2)</v>
      </c>
      <c r="I1245" s="52" t="str">
        <f t="shared" si="77"/>
        <v>Calculez d'abord la baisse moyenne de vos revenus sur 12 mois à l'étape 2)</v>
      </c>
      <c r="J1245" s="3" t="str">
        <f>IF(CRHPElig=" -  ","Effectuez l’étape 1",IF(CRHPElig="La baisse de revenus n'est pas admissible dans le cadre du PEREC",CRHPElig,IF(AND(INDEX(claimPeriodNo,MATCH('Étape 1) Taux'!$A$8,claimPeriods,0))&gt;17,INDEX(claimPeriodNo,MATCH('Étape 1) Taux'!$A$8,claimPeriods,0))&lt;20,revenueReduction&lt;0.1),0,IF(NOT(ISNUMBER(F1245)),0,IF($D1245="Oui",0,IF($C1245="Non - avec lien de dépendance",MIN(2258,F1245,$E1245),MIN(2258,F1245)))))))</f>
        <v>Effectuez l’étape 1</v>
      </c>
      <c r="K1245" s="3" t="str">
        <f>IF(CRHPElig=" -  ","Effectuez l’étape 1",IF(CRHPElig="La baisse de revenus n'est pas admissible dans le cadre du PEREC",CRHPElig,IF(AND(INDEX(claimPeriodNo,MATCH('Étape 1) Taux'!$A$8,claimPeriods,0))&gt;17,INDEX(claimPeriodNo,MATCH('Étape 1) Taux'!$A$8,claimPeriods,0))&lt;20,revenueReduction&lt;0.1),0,IF(NOT(ISNUMBER(G1245)),0,IF($D1245="Oui",0,IF($C1245="Non - avec lien de dépendance",MIN(2258,G1245,$E1245),MIN(2258,G1245)))))))</f>
        <v>Effectuez l’étape 1</v>
      </c>
      <c r="L1245" s="3">
        <f t="shared" si="78"/>
        <v>0</v>
      </c>
      <c r="M1245" s="3">
        <f t="shared" si="79"/>
        <v>0</v>
      </c>
    </row>
    <row r="1246" spans="8:13" x14ac:dyDescent="0.3">
      <c r="H1246" s="52" t="str">
        <f t="shared" si="76"/>
        <v>Calculez d'abord la baisse moyenne de vos revenus sur 12 mois à l'étape 2)</v>
      </c>
      <c r="I1246" s="52" t="str">
        <f t="shared" si="77"/>
        <v>Calculez d'abord la baisse moyenne de vos revenus sur 12 mois à l'étape 2)</v>
      </c>
      <c r="J1246" s="3" t="str">
        <f>IF(CRHPElig=" -  ","Effectuez l’étape 1",IF(CRHPElig="La baisse de revenus n'est pas admissible dans le cadre du PEREC",CRHPElig,IF(AND(INDEX(claimPeriodNo,MATCH('Étape 1) Taux'!$A$8,claimPeriods,0))&gt;17,INDEX(claimPeriodNo,MATCH('Étape 1) Taux'!$A$8,claimPeriods,0))&lt;20,revenueReduction&lt;0.1),0,IF(NOT(ISNUMBER(F1246)),0,IF($D1246="Oui",0,IF($C1246="Non - avec lien de dépendance",MIN(2258,F1246,$E1246),MIN(2258,F1246)))))))</f>
        <v>Effectuez l’étape 1</v>
      </c>
      <c r="K1246" s="3" t="str">
        <f>IF(CRHPElig=" -  ","Effectuez l’étape 1",IF(CRHPElig="La baisse de revenus n'est pas admissible dans le cadre du PEREC",CRHPElig,IF(AND(INDEX(claimPeriodNo,MATCH('Étape 1) Taux'!$A$8,claimPeriods,0))&gt;17,INDEX(claimPeriodNo,MATCH('Étape 1) Taux'!$A$8,claimPeriods,0))&lt;20,revenueReduction&lt;0.1),0,IF(NOT(ISNUMBER(G1246)),0,IF($D1246="Oui",0,IF($C1246="Non - avec lien de dépendance",MIN(2258,G1246,$E1246),MIN(2258,G1246)))))))</f>
        <v>Effectuez l’étape 1</v>
      </c>
      <c r="L1246" s="3">
        <f t="shared" si="78"/>
        <v>0</v>
      </c>
      <c r="M1246" s="3">
        <f t="shared" si="79"/>
        <v>0</v>
      </c>
    </row>
    <row r="1247" spans="8:13" x14ac:dyDescent="0.3">
      <c r="H1247" s="52" t="str">
        <f t="shared" si="76"/>
        <v>Calculez d'abord la baisse moyenne de vos revenus sur 12 mois à l'étape 2)</v>
      </c>
      <c r="I1247" s="52" t="str">
        <f t="shared" si="77"/>
        <v>Calculez d'abord la baisse moyenne de vos revenus sur 12 mois à l'étape 2)</v>
      </c>
      <c r="J1247" s="3" t="str">
        <f>IF(CRHPElig=" -  ","Effectuez l’étape 1",IF(CRHPElig="La baisse de revenus n'est pas admissible dans le cadre du PEREC",CRHPElig,IF(AND(INDEX(claimPeriodNo,MATCH('Étape 1) Taux'!$A$8,claimPeriods,0))&gt;17,INDEX(claimPeriodNo,MATCH('Étape 1) Taux'!$A$8,claimPeriods,0))&lt;20,revenueReduction&lt;0.1),0,IF(NOT(ISNUMBER(F1247)),0,IF($D1247="Oui",0,IF($C1247="Non - avec lien de dépendance",MIN(2258,F1247,$E1247),MIN(2258,F1247)))))))</f>
        <v>Effectuez l’étape 1</v>
      </c>
      <c r="K1247" s="3" t="str">
        <f>IF(CRHPElig=" -  ","Effectuez l’étape 1",IF(CRHPElig="La baisse de revenus n'est pas admissible dans le cadre du PEREC",CRHPElig,IF(AND(INDEX(claimPeriodNo,MATCH('Étape 1) Taux'!$A$8,claimPeriods,0))&gt;17,INDEX(claimPeriodNo,MATCH('Étape 1) Taux'!$A$8,claimPeriods,0))&lt;20,revenueReduction&lt;0.1),0,IF(NOT(ISNUMBER(G1247)),0,IF($D1247="Oui",0,IF($C1247="Non - avec lien de dépendance",MIN(2258,G1247,$E1247),MIN(2258,G1247)))))))</f>
        <v>Effectuez l’étape 1</v>
      </c>
      <c r="L1247" s="3">
        <f t="shared" si="78"/>
        <v>0</v>
      </c>
      <c r="M1247" s="3">
        <f t="shared" si="79"/>
        <v>0</v>
      </c>
    </row>
    <row r="1248" spans="8:13" x14ac:dyDescent="0.3">
      <c r="H1248" s="52" t="str">
        <f t="shared" si="76"/>
        <v>Calculez d'abord la baisse moyenne de vos revenus sur 12 mois à l'étape 2)</v>
      </c>
      <c r="I1248" s="52" t="str">
        <f t="shared" si="77"/>
        <v>Calculez d'abord la baisse moyenne de vos revenus sur 12 mois à l'étape 2)</v>
      </c>
      <c r="J1248" s="3" t="str">
        <f>IF(CRHPElig=" -  ","Effectuez l’étape 1",IF(CRHPElig="La baisse de revenus n'est pas admissible dans le cadre du PEREC",CRHPElig,IF(AND(INDEX(claimPeriodNo,MATCH('Étape 1) Taux'!$A$8,claimPeriods,0))&gt;17,INDEX(claimPeriodNo,MATCH('Étape 1) Taux'!$A$8,claimPeriods,0))&lt;20,revenueReduction&lt;0.1),0,IF(NOT(ISNUMBER(F1248)),0,IF($D1248="Oui",0,IF($C1248="Non - avec lien de dépendance",MIN(2258,F1248,$E1248),MIN(2258,F1248)))))))</f>
        <v>Effectuez l’étape 1</v>
      </c>
      <c r="K1248" s="3" t="str">
        <f>IF(CRHPElig=" -  ","Effectuez l’étape 1",IF(CRHPElig="La baisse de revenus n'est pas admissible dans le cadre du PEREC",CRHPElig,IF(AND(INDEX(claimPeriodNo,MATCH('Étape 1) Taux'!$A$8,claimPeriods,0))&gt;17,INDEX(claimPeriodNo,MATCH('Étape 1) Taux'!$A$8,claimPeriods,0))&lt;20,revenueReduction&lt;0.1),0,IF(NOT(ISNUMBER(G1248)),0,IF($D1248="Oui",0,IF($C1248="Non - avec lien de dépendance",MIN(2258,G1248,$E1248),MIN(2258,G1248)))))))</f>
        <v>Effectuez l’étape 1</v>
      </c>
      <c r="L1248" s="3">
        <f t="shared" si="78"/>
        <v>0</v>
      </c>
      <c r="M1248" s="3">
        <f t="shared" si="79"/>
        <v>0</v>
      </c>
    </row>
    <row r="1249" spans="8:13" x14ac:dyDescent="0.3">
      <c r="H1249" s="52" t="str">
        <f t="shared" si="76"/>
        <v>Calculez d'abord la baisse moyenne de vos revenus sur 12 mois à l'étape 2)</v>
      </c>
      <c r="I1249" s="52" t="str">
        <f t="shared" si="77"/>
        <v>Calculez d'abord la baisse moyenne de vos revenus sur 12 mois à l'étape 2)</v>
      </c>
      <c r="J1249" s="3" t="str">
        <f>IF(CRHPElig=" -  ","Effectuez l’étape 1",IF(CRHPElig="La baisse de revenus n'est pas admissible dans le cadre du PEREC",CRHPElig,IF(AND(INDEX(claimPeriodNo,MATCH('Étape 1) Taux'!$A$8,claimPeriods,0))&gt;17,INDEX(claimPeriodNo,MATCH('Étape 1) Taux'!$A$8,claimPeriods,0))&lt;20,revenueReduction&lt;0.1),0,IF(NOT(ISNUMBER(F1249)),0,IF($D1249="Oui",0,IF($C1249="Non - avec lien de dépendance",MIN(2258,F1249,$E1249),MIN(2258,F1249)))))))</f>
        <v>Effectuez l’étape 1</v>
      </c>
      <c r="K1249" s="3" t="str">
        <f>IF(CRHPElig=" -  ","Effectuez l’étape 1",IF(CRHPElig="La baisse de revenus n'est pas admissible dans le cadre du PEREC",CRHPElig,IF(AND(INDEX(claimPeriodNo,MATCH('Étape 1) Taux'!$A$8,claimPeriods,0))&gt;17,INDEX(claimPeriodNo,MATCH('Étape 1) Taux'!$A$8,claimPeriods,0))&lt;20,revenueReduction&lt;0.1),0,IF(NOT(ISNUMBER(G1249)),0,IF($D1249="Oui",0,IF($C1249="Non - avec lien de dépendance",MIN(2258,G1249,$E1249),MIN(2258,G1249)))))))</f>
        <v>Effectuez l’étape 1</v>
      </c>
      <c r="L1249" s="3">
        <f t="shared" si="78"/>
        <v>0</v>
      </c>
      <c r="M1249" s="3">
        <f t="shared" si="79"/>
        <v>0</v>
      </c>
    </row>
    <row r="1250" spans="8:13" x14ac:dyDescent="0.3">
      <c r="H1250" s="52" t="str">
        <f t="shared" si="76"/>
        <v>Calculez d'abord la baisse moyenne de vos revenus sur 12 mois à l'étape 2)</v>
      </c>
      <c r="I1250" s="52" t="str">
        <f t="shared" si="77"/>
        <v>Calculez d'abord la baisse moyenne de vos revenus sur 12 mois à l'étape 2)</v>
      </c>
      <c r="J1250" s="3" t="str">
        <f>IF(CRHPElig=" -  ","Effectuez l’étape 1",IF(CRHPElig="La baisse de revenus n'est pas admissible dans le cadre du PEREC",CRHPElig,IF(AND(INDEX(claimPeriodNo,MATCH('Étape 1) Taux'!$A$8,claimPeriods,0))&gt;17,INDEX(claimPeriodNo,MATCH('Étape 1) Taux'!$A$8,claimPeriods,0))&lt;20,revenueReduction&lt;0.1),0,IF(NOT(ISNUMBER(F1250)),0,IF($D1250="Oui",0,IF($C1250="Non - avec lien de dépendance",MIN(2258,F1250,$E1250),MIN(2258,F1250)))))))</f>
        <v>Effectuez l’étape 1</v>
      </c>
      <c r="K1250" s="3" t="str">
        <f>IF(CRHPElig=" -  ","Effectuez l’étape 1",IF(CRHPElig="La baisse de revenus n'est pas admissible dans le cadre du PEREC",CRHPElig,IF(AND(INDEX(claimPeriodNo,MATCH('Étape 1) Taux'!$A$8,claimPeriods,0))&gt;17,INDEX(claimPeriodNo,MATCH('Étape 1) Taux'!$A$8,claimPeriods,0))&lt;20,revenueReduction&lt;0.1),0,IF(NOT(ISNUMBER(G1250)),0,IF($D1250="Oui",0,IF($C1250="Non - avec lien de dépendance",MIN(2258,G1250,$E1250),MIN(2258,G1250)))))))</f>
        <v>Effectuez l’étape 1</v>
      </c>
      <c r="L1250" s="3">
        <f t="shared" si="78"/>
        <v>0</v>
      </c>
      <c r="M1250" s="3">
        <f t="shared" si="79"/>
        <v>0</v>
      </c>
    </row>
    <row r="1251" spans="8:13" x14ac:dyDescent="0.3">
      <c r="H1251" s="52" t="str">
        <f t="shared" si="76"/>
        <v>Calculez d'abord la baisse moyenne de vos revenus sur 12 mois à l'étape 2)</v>
      </c>
      <c r="I1251" s="52" t="str">
        <f t="shared" si="77"/>
        <v>Calculez d'abord la baisse moyenne de vos revenus sur 12 mois à l'étape 2)</v>
      </c>
      <c r="J1251" s="3" t="str">
        <f>IF(CRHPElig=" -  ","Effectuez l’étape 1",IF(CRHPElig="La baisse de revenus n'est pas admissible dans le cadre du PEREC",CRHPElig,IF(AND(INDEX(claimPeriodNo,MATCH('Étape 1) Taux'!$A$8,claimPeriods,0))&gt;17,INDEX(claimPeriodNo,MATCH('Étape 1) Taux'!$A$8,claimPeriods,0))&lt;20,revenueReduction&lt;0.1),0,IF(NOT(ISNUMBER(F1251)),0,IF($D1251="Oui",0,IF($C1251="Non - avec lien de dépendance",MIN(2258,F1251,$E1251),MIN(2258,F1251)))))))</f>
        <v>Effectuez l’étape 1</v>
      </c>
      <c r="K1251" s="3" t="str">
        <f>IF(CRHPElig=" -  ","Effectuez l’étape 1",IF(CRHPElig="La baisse de revenus n'est pas admissible dans le cadre du PEREC",CRHPElig,IF(AND(INDEX(claimPeriodNo,MATCH('Étape 1) Taux'!$A$8,claimPeriods,0))&gt;17,INDEX(claimPeriodNo,MATCH('Étape 1) Taux'!$A$8,claimPeriods,0))&lt;20,revenueReduction&lt;0.1),0,IF(NOT(ISNUMBER(G1251)),0,IF($D1251="Oui",0,IF($C1251="Non - avec lien de dépendance",MIN(2258,G1251,$E1251),MIN(2258,G1251)))))))</f>
        <v>Effectuez l’étape 1</v>
      </c>
      <c r="L1251" s="3">
        <f t="shared" si="78"/>
        <v>0</v>
      </c>
      <c r="M1251" s="3">
        <f t="shared" si="79"/>
        <v>0</v>
      </c>
    </row>
    <row r="1252" spans="8:13" x14ac:dyDescent="0.3">
      <c r="H1252" s="52" t="str">
        <f t="shared" si="76"/>
        <v>Calculez d'abord la baisse moyenne de vos revenus sur 12 mois à l'étape 2)</v>
      </c>
      <c r="I1252" s="52" t="str">
        <f t="shared" si="77"/>
        <v>Calculez d'abord la baisse moyenne de vos revenus sur 12 mois à l'étape 2)</v>
      </c>
      <c r="J1252" s="3" t="str">
        <f>IF(CRHPElig=" -  ","Effectuez l’étape 1",IF(CRHPElig="La baisse de revenus n'est pas admissible dans le cadre du PEREC",CRHPElig,IF(AND(INDEX(claimPeriodNo,MATCH('Étape 1) Taux'!$A$8,claimPeriods,0))&gt;17,INDEX(claimPeriodNo,MATCH('Étape 1) Taux'!$A$8,claimPeriods,0))&lt;20,revenueReduction&lt;0.1),0,IF(NOT(ISNUMBER(F1252)),0,IF($D1252="Oui",0,IF($C1252="Non - avec lien de dépendance",MIN(2258,F1252,$E1252),MIN(2258,F1252)))))))</f>
        <v>Effectuez l’étape 1</v>
      </c>
      <c r="K1252" s="3" t="str">
        <f>IF(CRHPElig=" -  ","Effectuez l’étape 1",IF(CRHPElig="La baisse de revenus n'est pas admissible dans le cadre du PEREC",CRHPElig,IF(AND(INDEX(claimPeriodNo,MATCH('Étape 1) Taux'!$A$8,claimPeriods,0))&gt;17,INDEX(claimPeriodNo,MATCH('Étape 1) Taux'!$A$8,claimPeriods,0))&lt;20,revenueReduction&lt;0.1),0,IF(NOT(ISNUMBER(G1252)),0,IF($D1252="Oui",0,IF($C1252="Non - avec lien de dépendance",MIN(2258,G1252,$E1252),MIN(2258,G1252)))))))</f>
        <v>Effectuez l’étape 1</v>
      </c>
      <c r="L1252" s="3">
        <f t="shared" si="78"/>
        <v>0</v>
      </c>
      <c r="M1252" s="3">
        <f t="shared" si="79"/>
        <v>0</v>
      </c>
    </row>
    <row r="1253" spans="8:13" x14ac:dyDescent="0.3">
      <c r="H1253" s="52" t="str">
        <f t="shared" si="76"/>
        <v>Calculez d'abord la baisse moyenne de vos revenus sur 12 mois à l'étape 2)</v>
      </c>
      <c r="I1253" s="52" t="str">
        <f t="shared" si="77"/>
        <v>Calculez d'abord la baisse moyenne de vos revenus sur 12 mois à l'étape 2)</v>
      </c>
      <c r="J1253" s="3" t="str">
        <f>IF(CRHPElig=" -  ","Effectuez l’étape 1",IF(CRHPElig="La baisse de revenus n'est pas admissible dans le cadre du PEREC",CRHPElig,IF(AND(INDEX(claimPeriodNo,MATCH('Étape 1) Taux'!$A$8,claimPeriods,0))&gt;17,INDEX(claimPeriodNo,MATCH('Étape 1) Taux'!$A$8,claimPeriods,0))&lt;20,revenueReduction&lt;0.1),0,IF(NOT(ISNUMBER(F1253)),0,IF($D1253="Oui",0,IF($C1253="Non - avec lien de dépendance",MIN(2258,F1253,$E1253),MIN(2258,F1253)))))))</f>
        <v>Effectuez l’étape 1</v>
      </c>
      <c r="K1253" s="3" t="str">
        <f>IF(CRHPElig=" -  ","Effectuez l’étape 1",IF(CRHPElig="La baisse de revenus n'est pas admissible dans le cadre du PEREC",CRHPElig,IF(AND(INDEX(claimPeriodNo,MATCH('Étape 1) Taux'!$A$8,claimPeriods,0))&gt;17,INDEX(claimPeriodNo,MATCH('Étape 1) Taux'!$A$8,claimPeriods,0))&lt;20,revenueReduction&lt;0.1),0,IF(NOT(ISNUMBER(G1253)),0,IF($D1253="Oui",0,IF($C1253="Non - avec lien de dépendance",MIN(2258,G1253,$E1253),MIN(2258,G1253)))))))</f>
        <v>Effectuez l’étape 1</v>
      </c>
      <c r="L1253" s="3">
        <f t="shared" si="78"/>
        <v>0</v>
      </c>
      <c r="M1253" s="3">
        <f t="shared" si="79"/>
        <v>0</v>
      </c>
    </row>
    <row r="1254" spans="8:13" x14ac:dyDescent="0.3">
      <c r="H1254" s="52" t="str">
        <f t="shared" si="76"/>
        <v>Calculez d'abord la baisse moyenne de vos revenus sur 12 mois à l'étape 2)</v>
      </c>
      <c r="I1254" s="52" t="str">
        <f t="shared" si="77"/>
        <v>Calculez d'abord la baisse moyenne de vos revenus sur 12 mois à l'étape 2)</v>
      </c>
      <c r="J1254" s="3" t="str">
        <f>IF(CRHPElig=" -  ","Effectuez l’étape 1",IF(CRHPElig="La baisse de revenus n'est pas admissible dans le cadre du PEREC",CRHPElig,IF(AND(INDEX(claimPeriodNo,MATCH('Étape 1) Taux'!$A$8,claimPeriods,0))&gt;17,INDEX(claimPeriodNo,MATCH('Étape 1) Taux'!$A$8,claimPeriods,0))&lt;20,revenueReduction&lt;0.1),0,IF(NOT(ISNUMBER(F1254)),0,IF($D1254="Oui",0,IF($C1254="Non - avec lien de dépendance",MIN(2258,F1254,$E1254),MIN(2258,F1254)))))))</f>
        <v>Effectuez l’étape 1</v>
      </c>
      <c r="K1254" s="3" t="str">
        <f>IF(CRHPElig=" -  ","Effectuez l’étape 1",IF(CRHPElig="La baisse de revenus n'est pas admissible dans le cadre du PEREC",CRHPElig,IF(AND(INDEX(claimPeriodNo,MATCH('Étape 1) Taux'!$A$8,claimPeriods,0))&gt;17,INDEX(claimPeriodNo,MATCH('Étape 1) Taux'!$A$8,claimPeriods,0))&lt;20,revenueReduction&lt;0.1),0,IF(NOT(ISNUMBER(G1254)),0,IF($D1254="Oui",0,IF($C1254="Non - avec lien de dépendance",MIN(2258,G1254,$E1254),MIN(2258,G1254)))))))</f>
        <v>Effectuez l’étape 1</v>
      </c>
      <c r="L1254" s="3">
        <f t="shared" si="78"/>
        <v>0</v>
      </c>
      <c r="M1254" s="3">
        <f t="shared" si="79"/>
        <v>0</v>
      </c>
    </row>
    <row r="1255" spans="8:13" x14ac:dyDescent="0.3">
      <c r="H1255" s="52" t="str">
        <f t="shared" si="76"/>
        <v>Calculez d'abord la baisse moyenne de vos revenus sur 12 mois à l'étape 2)</v>
      </c>
      <c r="I1255" s="52" t="str">
        <f t="shared" si="77"/>
        <v>Calculez d'abord la baisse moyenne de vos revenus sur 12 mois à l'étape 2)</v>
      </c>
      <c r="J1255" s="3" t="str">
        <f>IF(CRHPElig=" -  ","Effectuez l’étape 1",IF(CRHPElig="La baisse de revenus n'est pas admissible dans le cadre du PEREC",CRHPElig,IF(AND(INDEX(claimPeriodNo,MATCH('Étape 1) Taux'!$A$8,claimPeriods,0))&gt;17,INDEX(claimPeriodNo,MATCH('Étape 1) Taux'!$A$8,claimPeriods,0))&lt;20,revenueReduction&lt;0.1),0,IF(NOT(ISNUMBER(F1255)),0,IF($D1255="Oui",0,IF($C1255="Non - avec lien de dépendance",MIN(2258,F1255,$E1255),MIN(2258,F1255)))))))</f>
        <v>Effectuez l’étape 1</v>
      </c>
      <c r="K1255" s="3" t="str">
        <f>IF(CRHPElig=" -  ","Effectuez l’étape 1",IF(CRHPElig="La baisse de revenus n'est pas admissible dans le cadre du PEREC",CRHPElig,IF(AND(INDEX(claimPeriodNo,MATCH('Étape 1) Taux'!$A$8,claimPeriods,0))&gt;17,INDEX(claimPeriodNo,MATCH('Étape 1) Taux'!$A$8,claimPeriods,0))&lt;20,revenueReduction&lt;0.1),0,IF(NOT(ISNUMBER(G1255)),0,IF($D1255="Oui",0,IF($C1255="Non - avec lien de dépendance",MIN(2258,G1255,$E1255),MIN(2258,G1255)))))))</f>
        <v>Effectuez l’étape 1</v>
      </c>
      <c r="L1255" s="3">
        <f t="shared" si="78"/>
        <v>0</v>
      </c>
      <c r="M1255" s="3">
        <f t="shared" si="79"/>
        <v>0</v>
      </c>
    </row>
    <row r="1256" spans="8:13" x14ac:dyDescent="0.3">
      <c r="H1256" s="52" t="str">
        <f t="shared" si="76"/>
        <v>Calculez d'abord la baisse moyenne de vos revenus sur 12 mois à l'étape 2)</v>
      </c>
      <c r="I1256" s="52" t="str">
        <f t="shared" si="77"/>
        <v>Calculez d'abord la baisse moyenne de vos revenus sur 12 mois à l'étape 2)</v>
      </c>
      <c r="J1256" s="3" t="str">
        <f>IF(CRHPElig=" -  ","Effectuez l’étape 1",IF(CRHPElig="La baisse de revenus n'est pas admissible dans le cadre du PEREC",CRHPElig,IF(AND(INDEX(claimPeriodNo,MATCH('Étape 1) Taux'!$A$8,claimPeriods,0))&gt;17,INDEX(claimPeriodNo,MATCH('Étape 1) Taux'!$A$8,claimPeriods,0))&lt;20,revenueReduction&lt;0.1),0,IF(NOT(ISNUMBER(F1256)),0,IF($D1256="Oui",0,IF($C1256="Non - avec lien de dépendance",MIN(2258,F1256,$E1256),MIN(2258,F1256)))))))</f>
        <v>Effectuez l’étape 1</v>
      </c>
      <c r="K1256" s="3" t="str">
        <f>IF(CRHPElig=" -  ","Effectuez l’étape 1",IF(CRHPElig="La baisse de revenus n'est pas admissible dans le cadre du PEREC",CRHPElig,IF(AND(INDEX(claimPeriodNo,MATCH('Étape 1) Taux'!$A$8,claimPeriods,0))&gt;17,INDEX(claimPeriodNo,MATCH('Étape 1) Taux'!$A$8,claimPeriods,0))&lt;20,revenueReduction&lt;0.1),0,IF(NOT(ISNUMBER(G1256)),0,IF($D1256="Oui",0,IF($C1256="Non - avec lien de dépendance",MIN(2258,G1256,$E1256),MIN(2258,G1256)))))))</f>
        <v>Effectuez l’étape 1</v>
      </c>
      <c r="L1256" s="3">
        <f t="shared" si="78"/>
        <v>0</v>
      </c>
      <c r="M1256" s="3">
        <f t="shared" si="79"/>
        <v>0</v>
      </c>
    </row>
    <row r="1257" spans="8:13" x14ac:dyDescent="0.3">
      <c r="H1257" s="52" t="str">
        <f t="shared" si="76"/>
        <v>Calculez d'abord la baisse moyenne de vos revenus sur 12 mois à l'étape 2)</v>
      </c>
      <c r="I1257" s="52" t="str">
        <f t="shared" si="77"/>
        <v>Calculez d'abord la baisse moyenne de vos revenus sur 12 mois à l'étape 2)</v>
      </c>
      <c r="J1257" s="3" t="str">
        <f>IF(CRHPElig=" -  ","Effectuez l’étape 1",IF(CRHPElig="La baisse de revenus n'est pas admissible dans le cadre du PEREC",CRHPElig,IF(AND(INDEX(claimPeriodNo,MATCH('Étape 1) Taux'!$A$8,claimPeriods,0))&gt;17,INDEX(claimPeriodNo,MATCH('Étape 1) Taux'!$A$8,claimPeriods,0))&lt;20,revenueReduction&lt;0.1),0,IF(NOT(ISNUMBER(F1257)),0,IF($D1257="Oui",0,IF($C1257="Non - avec lien de dépendance",MIN(2258,F1257,$E1257),MIN(2258,F1257)))))))</f>
        <v>Effectuez l’étape 1</v>
      </c>
      <c r="K1257" s="3" t="str">
        <f>IF(CRHPElig=" -  ","Effectuez l’étape 1",IF(CRHPElig="La baisse de revenus n'est pas admissible dans le cadre du PEREC",CRHPElig,IF(AND(INDEX(claimPeriodNo,MATCH('Étape 1) Taux'!$A$8,claimPeriods,0))&gt;17,INDEX(claimPeriodNo,MATCH('Étape 1) Taux'!$A$8,claimPeriods,0))&lt;20,revenueReduction&lt;0.1),0,IF(NOT(ISNUMBER(G1257)),0,IF($D1257="Oui",0,IF($C1257="Non - avec lien de dépendance",MIN(2258,G1257,$E1257),MIN(2258,G1257)))))))</f>
        <v>Effectuez l’étape 1</v>
      </c>
      <c r="L1257" s="3">
        <f t="shared" si="78"/>
        <v>0</v>
      </c>
      <c r="M1257" s="3">
        <f t="shared" si="79"/>
        <v>0</v>
      </c>
    </row>
    <row r="1258" spans="8:13" x14ac:dyDescent="0.3">
      <c r="H1258" s="52" t="str">
        <f t="shared" si="76"/>
        <v>Calculez d'abord la baisse moyenne de vos revenus sur 12 mois à l'étape 2)</v>
      </c>
      <c r="I1258" s="52" t="str">
        <f t="shared" si="77"/>
        <v>Calculez d'abord la baisse moyenne de vos revenus sur 12 mois à l'étape 2)</v>
      </c>
      <c r="J1258" s="3" t="str">
        <f>IF(CRHPElig=" -  ","Effectuez l’étape 1",IF(CRHPElig="La baisse de revenus n'est pas admissible dans le cadre du PEREC",CRHPElig,IF(AND(INDEX(claimPeriodNo,MATCH('Étape 1) Taux'!$A$8,claimPeriods,0))&gt;17,INDEX(claimPeriodNo,MATCH('Étape 1) Taux'!$A$8,claimPeriods,0))&lt;20,revenueReduction&lt;0.1),0,IF(NOT(ISNUMBER(F1258)),0,IF($D1258="Oui",0,IF($C1258="Non - avec lien de dépendance",MIN(2258,F1258,$E1258),MIN(2258,F1258)))))))</f>
        <v>Effectuez l’étape 1</v>
      </c>
      <c r="K1258" s="3" t="str">
        <f>IF(CRHPElig=" -  ","Effectuez l’étape 1",IF(CRHPElig="La baisse de revenus n'est pas admissible dans le cadre du PEREC",CRHPElig,IF(AND(INDEX(claimPeriodNo,MATCH('Étape 1) Taux'!$A$8,claimPeriods,0))&gt;17,INDEX(claimPeriodNo,MATCH('Étape 1) Taux'!$A$8,claimPeriods,0))&lt;20,revenueReduction&lt;0.1),0,IF(NOT(ISNUMBER(G1258)),0,IF($D1258="Oui",0,IF($C1258="Non - avec lien de dépendance",MIN(2258,G1258,$E1258),MIN(2258,G1258)))))))</f>
        <v>Effectuez l’étape 1</v>
      </c>
      <c r="L1258" s="3">
        <f t="shared" si="78"/>
        <v>0</v>
      </c>
      <c r="M1258" s="3">
        <f t="shared" si="79"/>
        <v>0</v>
      </c>
    </row>
    <row r="1259" spans="8:13" x14ac:dyDescent="0.3">
      <c r="H1259" s="52" t="str">
        <f t="shared" si="76"/>
        <v>Calculez d'abord la baisse moyenne de vos revenus sur 12 mois à l'étape 2)</v>
      </c>
      <c r="I1259" s="52" t="str">
        <f t="shared" si="77"/>
        <v>Calculez d'abord la baisse moyenne de vos revenus sur 12 mois à l'étape 2)</v>
      </c>
      <c r="J1259" s="3" t="str">
        <f>IF(CRHPElig=" -  ","Effectuez l’étape 1",IF(CRHPElig="La baisse de revenus n'est pas admissible dans le cadre du PEREC",CRHPElig,IF(AND(INDEX(claimPeriodNo,MATCH('Étape 1) Taux'!$A$8,claimPeriods,0))&gt;17,INDEX(claimPeriodNo,MATCH('Étape 1) Taux'!$A$8,claimPeriods,0))&lt;20,revenueReduction&lt;0.1),0,IF(NOT(ISNUMBER(F1259)),0,IF($D1259="Oui",0,IF($C1259="Non - avec lien de dépendance",MIN(2258,F1259,$E1259),MIN(2258,F1259)))))))</f>
        <v>Effectuez l’étape 1</v>
      </c>
      <c r="K1259" s="3" t="str">
        <f>IF(CRHPElig=" -  ","Effectuez l’étape 1",IF(CRHPElig="La baisse de revenus n'est pas admissible dans le cadre du PEREC",CRHPElig,IF(AND(INDEX(claimPeriodNo,MATCH('Étape 1) Taux'!$A$8,claimPeriods,0))&gt;17,INDEX(claimPeriodNo,MATCH('Étape 1) Taux'!$A$8,claimPeriods,0))&lt;20,revenueReduction&lt;0.1),0,IF(NOT(ISNUMBER(G1259)),0,IF($D1259="Oui",0,IF($C1259="Non - avec lien de dépendance",MIN(2258,G1259,$E1259),MIN(2258,G1259)))))))</f>
        <v>Effectuez l’étape 1</v>
      </c>
      <c r="L1259" s="3">
        <f t="shared" si="78"/>
        <v>0</v>
      </c>
      <c r="M1259" s="3">
        <f t="shared" si="79"/>
        <v>0</v>
      </c>
    </row>
    <row r="1260" spans="8:13" x14ac:dyDescent="0.3">
      <c r="H1260" s="52" t="str">
        <f t="shared" si="76"/>
        <v>Calculez d'abord la baisse moyenne de vos revenus sur 12 mois à l'étape 2)</v>
      </c>
      <c r="I1260" s="52" t="str">
        <f t="shared" si="77"/>
        <v>Calculez d'abord la baisse moyenne de vos revenus sur 12 mois à l'étape 2)</v>
      </c>
      <c r="J1260" s="3" t="str">
        <f>IF(CRHPElig=" -  ","Effectuez l’étape 1",IF(CRHPElig="La baisse de revenus n'est pas admissible dans le cadre du PEREC",CRHPElig,IF(AND(INDEX(claimPeriodNo,MATCH('Étape 1) Taux'!$A$8,claimPeriods,0))&gt;17,INDEX(claimPeriodNo,MATCH('Étape 1) Taux'!$A$8,claimPeriods,0))&lt;20,revenueReduction&lt;0.1),0,IF(NOT(ISNUMBER(F1260)),0,IF($D1260="Oui",0,IF($C1260="Non - avec lien de dépendance",MIN(2258,F1260,$E1260),MIN(2258,F1260)))))))</f>
        <v>Effectuez l’étape 1</v>
      </c>
      <c r="K1260" s="3" t="str">
        <f>IF(CRHPElig=" -  ","Effectuez l’étape 1",IF(CRHPElig="La baisse de revenus n'est pas admissible dans le cadre du PEREC",CRHPElig,IF(AND(INDEX(claimPeriodNo,MATCH('Étape 1) Taux'!$A$8,claimPeriods,0))&gt;17,INDEX(claimPeriodNo,MATCH('Étape 1) Taux'!$A$8,claimPeriods,0))&lt;20,revenueReduction&lt;0.1),0,IF(NOT(ISNUMBER(G1260)),0,IF($D1260="Oui",0,IF($C1260="Non - avec lien de dépendance",MIN(2258,G1260,$E1260),MIN(2258,G1260)))))))</f>
        <v>Effectuez l’étape 1</v>
      </c>
      <c r="L1260" s="3">
        <f t="shared" si="78"/>
        <v>0</v>
      </c>
      <c r="M1260" s="3">
        <f t="shared" si="79"/>
        <v>0</v>
      </c>
    </row>
    <row r="1261" spans="8:13" x14ac:dyDescent="0.3">
      <c r="H1261" s="52" t="str">
        <f t="shared" si="76"/>
        <v>Calculez d'abord la baisse moyenne de vos revenus sur 12 mois à l'étape 2)</v>
      </c>
      <c r="I1261" s="52" t="str">
        <f t="shared" si="77"/>
        <v>Calculez d'abord la baisse moyenne de vos revenus sur 12 mois à l'étape 2)</v>
      </c>
      <c r="J1261" s="3" t="str">
        <f>IF(CRHPElig=" -  ","Effectuez l’étape 1",IF(CRHPElig="La baisse de revenus n'est pas admissible dans le cadre du PEREC",CRHPElig,IF(AND(INDEX(claimPeriodNo,MATCH('Étape 1) Taux'!$A$8,claimPeriods,0))&gt;17,INDEX(claimPeriodNo,MATCH('Étape 1) Taux'!$A$8,claimPeriods,0))&lt;20,revenueReduction&lt;0.1),0,IF(NOT(ISNUMBER(F1261)),0,IF($D1261="Oui",0,IF($C1261="Non - avec lien de dépendance",MIN(2258,F1261,$E1261),MIN(2258,F1261)))))))</f>
        <v>Effectuez l’étape 1</v>
      </c>
      <c r="K1261" s="3" t="str">
        <f>IF(CRHPElig=" -  ","Effectuez l’étape 1",IF(CRHPElig="La baisse de revenus n'est pas admissible dans le cadre du PEREC",CRHPElig,IF(AND(INDEX(claimPeriodNo,MATCH('Étape 1) Taux'!$A$8,claimPeriods,0))&gt;17,INDEX(claimPeriodNo,MATCH('Étape 1) Taux'!$A$8,claimPeriods,0))&lt;20,revenueReduction&lt;0.1),0,IF(NOT(ISNUMBER(G1261)),0,IF($D1261="Oui",0,IF($C1261="Non - avec lien de dépendance",MIN(2258,G1261,$E1261),MIN(2258,G1261)))))))</f>
        <v>Effectuez l’étape 1</v>
      </c>
      <c r="L1261" s="3">
        <f t="shared" si="78"/>
        <v>0</v>
      </c>
      <c r="M1261" s="3">
        <f t="shared" si="79"/>
        <v>0</v>
      </c>
    </row>
    <row r="1262" spans="8:13" x14ac:dyDescent="0.3">
      <c r="H1262" s="52" t="str">
        <f t="shared" si="76"/>
        <v>Calculez d'abord la baisse moyenne de vos revenus sur 12 mois à l'étape 2)</v>
      </c>
      <c r="I1262" s="52" t="str">
        <f t="shared" si="77"/>
        <v>Calculez d'abord la baisse moyenne de vos revenus sur 12 mois à l'étape 2)</v>
      </c>
      <c r="J1262" s="3" t="str">
        <f>IF(CRHPElig=" -  ","Effectuez l’étape 1",IF(CRHPElig="La baisse de revenus n'est pas admissible dans le cadre du PEREC",CRHPElig,IF(AND(INDEX(claimPeriodNo,MATCH('Étape 1) Taux'!$A$8,claimPeriods,0))&gt;17,INDEX(claimPeriodNo,MATCH('Étape 1) Taux'!$A$8,claimPeriods,0))&lt;20,revenueReduction&lt;0.1),0,IF(NOT(ISNUMBER(F1262)),0,IF($D1262="Oui",0,IF($C1262="Non - avec lien de dépendance",MIN(2258,F1262,$E1262),MIN(2258,F1262)))))))</f>
        <v>Effectuez l’étape 1</v>
      </c>
      <c r="K1262" s="3" t="str">
        <f>IF(CRHPElig=" -  ","Effectuez l’étape 1",IF(CRHPElig="La baisse de revenus n'est pas admissible dans le cadre du PEREC",CRHPElig,IF(AND(INDEX(claimPeriodNo,MATCH('Étape 1) Taux'!$A$8,claimPeriods,0))&gt;17,INDEX(claimPeriodNo,MATCH('Étape 1) Taux'!$A$8,claimPeriods,0))&lt;20,revenueReduction&lt;0.1),0,IF(NOT(ISNUMBER(G1262)),0,IF($D1262="Oui",0,IF($C1262="Non - avec lien de dépendance",MIN(2258,G1262,$E1262),MIN(2258,G1262)))))))</f>
        <v>Effectuez l’étape 1</v>
      </c>
      <c r="L1262" s="3">
        <f t="shared" si="78"/>
        <v>0</v>
      </c>
      <c r="M1262" s="3">
        <f t="shared" si="79"/>
        <v>0</v>
      </c>
    </row>
    <row r="1263" spans="8:13" x14ac:dyDescent="0.3">
      <c r="H1263" s="52" t="str">
        <f t="shared" si="76"/>
        <v>Calculez d'abord la baisse moyenne de vos revenus sur 12 mois à l'étape 2)</v>
      </c>
      <c r="I1263" s="52" t="str">
        <f t="shared" si="77"/>
        <v>Calculez d'abord la baisse moyenne de vos revenus sur 12 mois à l'étape 2)</v>
      </c>
      <c r="J1263" s="3" t="str">
        <f>IF(CRHPElig=" -  ","Effectuez l’étape 1",IF(CRHPElig="La baisse de revenus n'est pas admissible dans le cadre du PEREC",CRHPElig,IF(AND(INDEX(claimPeriodNo,MATCH('Étape 1) Taux'!$A$8,claimPeriods,0))&gt;17,INDEX(claimPeriodNo,MATCH('Étape 1) Taux'!$A$8,claimPeriods,0))&lt;20,revenueReduction&lt;0.1),0,IF(NOT(ISNUMBER(F1263)),0,IF($D1263="Oui",0,IF($C1263="Non - avec lien de dépendance",MIN(2258,F1263,$E1263),MIN(2258,F1263)))))))</f>
        <v>Effectuez l’étape 1</v>
      </c>
      <c r="K1263" s="3" t="str">
        <f>IF(CRHPElig=" -  ","Effectuez l’étape 1",IF(CRHPElig="La baisse de revenus n'est pas admissible dans le cadre du PEREC",CRHPElig,IF(AND(INDEX(claimPeriodNo,MATCH('Étape 1) Taux'!$A$8,claimPeriods,0))&gt;17,INDEX(claimPeriodNo,MATCH('Étape 1) Taux'!$A$8,claimPeriods,0))&lt;20,revenueReduction&lt;0.1),0,IF(NOT(ISNUMBER(G1263)),0,IF($D1263="Oui",0,IF($C1263="Non - avec lien de dépendance",MIN(2258,G1263,$E1263),MIN(2258,G1263)))))))</f>
        <v>Effectuez l’étape 1</v>
      </c>
      <c r="L1263" s="3">
        <f t="shared" si="78"/>
        <v>0</v>
      </c>
      <c r="M1263" s="3">
        <f t="shared" si="79"/>
        <v>0</v>
      </c>
    </row>
    <row r="1264" spans="8:13" x14ac:dyDescent="0.3">
      <c r="H1264" s="52" t="str">
        <f t="shared" si="76"/>
        <v>Calculez d'abord la baisse moyenne de vos revenus sur 12 mois à l'étape 2)</v>
      </c>
      <c r="I1264" s="52" t="str">
        <f t="shared" si="77"/>
        <v>Calculez d'abord la baisse moyenne de vos revenus sur 12 mois à l'étape 2)</v>
      </c>
      <c r="J1264" s="3" t="str">
        <f>IF(CRHPElig=" -  ","Effectuez l’étape 1",IF(CRHPElig="La baisse de revenus n'est pas admissible dans le cadre du PEREC",CRHPElig,IF(AND(INDEX(claimPeriodNo,MATCH('Étape 1) Taux'!$A$8,claimPeriods,0))&gt;17,INDEX(claimPeriodNo,MATCH('Étape 1) Taux'!$A$8,claimPeriods,0))&lt;20,revenueReduction&lt;0.1),0,IF(NOT(ISNUMBER(F1264)),0,IF($D1264="Oui",0,IF($C1264="Non - avec lien de dépendance",MIN(2258,F1264,$E1264),MIN(2258,F1264)))))))</f>
        <v>Effectuez l’étape 1</v>
      </c>
      <c r="K1264" s="3" t="str">
        <f>IF(CRHPElig=" -  ","Effectuez l’étape 1",IF(CRHPElig="La baisse de revenus n'est pas admissible dans le cadre du PEREC",CRHPElig,IF(AND(INDEX(claimPeriodNo,MATCH('Étape 1) Taux'!$A$8,claimPeriods,0))&gt;17,INDEX(claimPeriodNo,MATCH('Étape 1) Taux'!$A$8,claimPeriods,0))&lt;20,revenueReduction&lt;0.1),0,IF(NOT(ISNUMBER(G1264)),0,IF($D1264="Oui",0,IF($C1264="Non - avec lien de dépendance",MIN(2258,G1264,$E1264),MIN(2258,G1264)))))))</f>
        <v>Effectuez l’étape 1</v>
      </c>
      <c r="L1264" s="3">
        <f t="shared" si="78"/>
        <v>0</v>
      </c>
      <c r="M1264" s="3">
        <f t="shared" si="79"/>
        <v>0</v>
      </c>
    </row>
    <row r="1265" spans="8:13" x14ac:dyDescent="0.3">
      <c r="H1265" s="52" t="str">
        <f t="shared" si="76"/>
        <v>Calculez d'abord la baisse moyenne de vos revenus sur 12 mois à l'étape 2)</v>
      </c>
      <c r="I1265" s="52" t="str">
        <f t="shared" si="77"/>
        <v>Calculez d'abord la baisse moyenne de vos revenus sur 12 mois à l'étape 2)</v>
      </c>
      <c r="J1265" s="3" t="str">
        <f>IF(CRHPElig=" -  ","Effectuez l’étape 1",IF(CRHPElig="La baisse de revenus n'est pas admissible dans le cadre du PEREC",CRHPElig,IF(AND(INDEX(claimPeriodNo,MATCH('Étape 1) Taux'!$A$8,claimPeriods,0))&gt;17,INDEX(claimPeriodNo,MATCH('Étape 1) Taux'!$A$8,claimPeriods,0))&lt;20,revenueReduction&lt;0.1),0,IF(NOT(ISNUMBER(F1265)),0,IF($D1265="Oui",0,IF($C1265="Non - avec lien de dépendance",MIN(2258,F1265,$E1265),MIN(2258,F1265)))))))</f>
        <v>Effectuez l’étape 1</v>
      </c>
      <c r="K1265" s="3" t="str">
        <f>IF(CRHPElig=" -  ","Effectuez l’étape 1",IF(CRHPElig="La baisse de revenus n'est pas admissible dans le cadre du PEREC",CRHPElig,IF(AND(INDEX(claimPeriodNo,MATCH('Étape 1) Taux'!$A$8,claimPeriods,0))&gt;17,INDEX(claimPeriodNo,MATCH('Étape 1) Taux'!$A$8,claimPeriods,0))&lt;20,revenueReduction&lt;0.1),0,IF(NOT(ISNUMBER(G1265)),0,IF($D1265="Oui",0,IF($C1265="Non - avec lien de dépendance",MIN(2258,G1265,$E1265),MIN(2258,G1265)))))))</f>
        <v>Effectuez l’étape 1</v>
      </c>
      <c r="L1265" s="3">
        <f t="shared" si="78"/>
        <v>0</v>
      </c>
      <c r="M1265" s="3">
        <f t="shared" si="79"/>
        <v>0</v>
      </c>
    </row>
    <row r="1266" spans="8:13" x14ac:dyDescent="0.3">
      <c r="H1266" s="52" t="str">
        <f t="shared" si="76"/>
        <v>Calculez d'abord la baisse moyenne de vos revenus sur 12 mois à l'étape 2)</v>
      </c>
      <c r="I1266" s="52" t="str">
        <f t="shared" si="77"/>
        <v>Calculez d'abord la baisse moyenne de vos revenus sur 12 mois à l'étape 2)</v>
      </c>
      <c r="J1266" s="3" t="str">
        <f>IF(CRHPElig=" -  ","Effectuez l’étape 1",IF(CRHPElig="La baisse de revenus n'est pas admissible dans le cadre du PEREC",CRHPElig,IF(AND(INDEX(claimPeriodNo,MATCH('Étape 1) Taux'!$A$8,claimPeriods,0))&gt;17,INDEX(claimPeriodNo,MATCH('Étape 1) Taux'!$A$8,claimPeriods,0))&lt;20,revenueReduction&lt;0.1),0,IF(NOT(ISNUMBER(F1266)),0,IF($D1266="Oui",0,IF($C1266="Non - avec lien de dépendance",MIN(2258,F1266,$E1266),MIN(2258,F1266)))))))</f>
        <v>Effectuez l’étape 1</v>
      </c>
      <c r="K1266" s="3" t="str">
        <f>IF(CRHPElig=" -  ","Effectuez l’étape 1",IF(CRHPElig="La baisse de revenus n'est pas admissible dans le cadre du PEREC",CRHPElig,IF(AND(INDEX(claimPeriodNo,MATCH('Étape 1) Taux'!$A$8,claimPeriods,0))&gt;17,INDEX(claimPeriodNo,MATCH('Étape 1) Taux'!$A$8,claimPeriods,0))&lt;20,revenueReduction&lt;0.1),0,IF(NOT(ISNUMBER(G1266)),0,IF($D1266="Oui",0,IF($C1266="Non - avec lien de dépendance",MIN(2258,G1266,$E1266),MIN(2258,G1266)))))))</f>
        <v>Effectuez l’étape 1</v>
      </c>
      <c r="L1266" s="3">
        <f t="shared" si="78"/>
        <v>0</v>
      </c>
      <c r="M1266" s="3">
        <f t="shared" si="79"/>
        <v>0</v>
      </c>
    </row>
    <row r="1267" spans="8:13" x14ac:dyDescent="0.3">
      <c r="H1267" s="52" t="str">
        <f t="shared" si="76"/>
        <v>Calculez d'abord la baisse moyenne de vos revenus sur 12 mois à l'étape 2)</v>
      </c>
      <c r="I1267" s="52" t="str">
        <f t="shared" si="77"/>
        <v>Calculez d'abord la baisse moyenne de vos revenus sur 12 mois à l'étape 2)</v>
      </c>
      <c r="J1267" s="3" t="str">
        <f>IF(CRHPElig=" -  ","Effectuez l’étape 1",IF(CRHPElig="La baisse de revenus n'est pas admissible dans le cadre du PEREC",CRHPElig,IF(AND(INDEX(claimPeriodNo,MATCH('Étape 1) Taux'!$A$8,claimPeriods,0))&gt;17,INDEX(claimPeriodNo,MATCH('Étape 1) Taux'!$A$8,claimPeriods,0))&lt;20,revenueReduction&lt;0.1),0,IF(NOT(ISNUMBER(F1267)),0,IF($D1267="Oui",0,IF($C1267="Non - avec lien de dépendance",MIN(2258,F1267,$E1267),MIN(2258,F1267)))))))</f>
        <v>Effectuez l’étape 1</v>
      </c>
      <c r="K1267" s="3" t="str">
        <f>IF(CRHPElig=" -  ","Effectuez l’étape 1",IF(CRHPElig="La baisse de revenus n'est pas admissible dans le cadre du PEREC",CRHPElig,IF(AND(INDEX(claimPeriodNo,MATCH('Étape 1) Taux'!$A$8,claimPeriods,0))&gt;17,INDEX(claimPeriodNo,MATCH('Étape 1) Taux'!$A$8,claimPeriods,0))&lt;20,revenueReduction&lt;0.1),0,IF(NOT(ISNUMBER(G1267)),0,IF($D1267="Oui",0,IF($C1267="Non - avec lien de dépendance",MIN(2258,G1267,$E1267),MIN(2258,G1267)))))))</f>
        <v>Effectuez l’étape 1</v>
      </c>
      <c r="L1267" s="3">
        <f t="shared" si="78"/>
        <v>0</v>
      </c>
      <c r="M1267" s="3">
        <f t="shared" si="79"/>
        <v>0</v>
      </c>
    </row>
    <row r="1268" spans="8:13" x14ac:dyDescent="0.3">
      <c r="H1268" s="52" t="str">
        <f t="shared" si="76"/>
        <v>Calculez d'abord la baisse moyenne de vos revenus sur 12 mois à l'étape 2)</v>
      </c>
      <c r="I1268" s="52" t="str">
        <f t="shared" si="77"/>
        <v>Calculez d'abord la baisse moyenne de vos revenus sur 12 mois à l'étape 2)</v>
      </c>
      <c r="J1268" s="3" t="str">
        <f>IF(CRHPElig=" -  ","Effectuez l’étape 1",IF(CRHPElig="La baisse de revenus n'est pas admissible dans le cadre du PEREC",CRHPElig,IF(AND(INDEX(claimPeriodNo,MATCH('Étape 1) Taux'!$A$8,claimPeriods,0))&gt;17,INDEX(claimPeriodNo,MATCH('Étape 1) Taux'!$A$8,claimPeriods,0))&lt;20,revenueReduction&lt;0.1),0,IF(NOT(ISNUMBER(F1268)),0,IF($D1268="Oui",0,IF($C1268="Non - avec lien de dépendance",MIN(2258,F1268,$E1268),MIN(2258,F1268)))))))</f>
        <v>Effectuez l’étape 1</v>
      </c>
      <c r="K1268" s="3" t="str">
        <f>IF(CRHPElig=" -  ","Effectuez l’étape 1",IF(CRHPElig="La baisse de revenus n'est pas admissible dans le cadre du PEREC",CRHPElig,IF(AND(INDEX(claimPeriodNo,MATCH('Étape 1) Taux'!$A$8,claimPeriods,0))&gt;17,INDEX(claimPeriodNo,MATCH('Étape 1) Taux'!$A$8,claimPeriods,0))&lt;20,revenueReduction&lt;0.1),0,IF(NOT(ISNUMBER(G1268)),0,IF($D1268="Oui",0,IF($C1268="Non - avec lien de dépendance",MIN(2258,G1268,$E1268),MIN(2258,G1268)))))))</f>
        <v>Effectuez l’étape 1</v>
      </c>
      <c r="L1268" s="3">
        <f t="shared" si="78"/>
        <v>0</v>
      </c>
      <c r="M1268" s="3">
        <f t="shared" si="79"/>
        <v>0</v>
      </c>
    </row>
    <row r="1269" spans="8:13" x14ac:dyDescent="0.3">
      <c r="H1269" s="52" t="str">
        <f t="shared" si="76"/>
        <v>Calculez d'abord la baisse moyenne de vos revenus sur 12 mois à l'étape 2)</v>
      </c>
      <c r="I1269" s="52" t="str">
        <f t="shared" si="77"/>
        <v>Calculez d'abord la baisse moyenne de vos revenus sur 12 mois à l'étape 2)</v>
      </c>
      <c r="J1269" s="3" t="str">
        <f>IF(CRHPElig=" -  ","Effectuez l’étape 1",IF(CRHPElig="La baisse de revenus n'est pas admissible dans le cadre du PEREC",CRHPElig,IF(AND(INDEX(claimPeriodNo,MATCH('Étape 1) Taux'!$A$8,claimPeriods,0))&gt;17,INDEX(claimPeriodNo,MATCH('Étape 1) Taux'!$A$8,claimPeriods,0))&lt;20,revenueReduction&lt;0.1),0,IF(NOT(ISNUMBER(F1269)),0,IF($D1269="Oui",0,IF($C1269="Non - avec lien de dépendance",MIN(2258,F1269,$E1269),MIN(2258,F1269)))))))</f>
        <v>Effectuez l’étape 1</v>
      </c>
      <c r="K1269" s="3" t="str">
        <f>IF(CRHPElig=" -  ","Effectuez l’étape 1",IF(CRHPElig="La baisse de revenus n'est pas admissible dans le cadre du PEREC",CRHPElig,IF(AND(INDEX(claimPeriodNo,MATCH('Étape 1) Taux'!$A$8,claimPeriods,0))&gt;17,INDEX(claimPeriodNo,MATCH('Étape 1) Taux'!$A$8,claimPeriods,0))&lt;20,revenueReduction&lt;0.1),0,IF(NOT(ISNUMBER(G1269)),0,IF($D1269="Oui",0,IF($C1269="Non - avec lien de dépendance",MIN(2258,G1269,$E1269),MIN(2258,G1269)))))))</f>
        <v>Effectuez l’étape 1</v>
      </c>
      <c r="L1269" s="3">
        <f t="shared" si="78"/>
        <v>0</v>
      </c>
      <c r="M1269" s="3">
        <f t="shared" si="79"/>
        <v>0</v>
      </c>
    </row>
    <row r="1270" spans="8:13" x14ac:dyDescent="0.3">
      <c r="H1270" s="52" t="str">
        <f t="shared" si="76"/>
        <v>Calculez d'abord la baisse moyenne de vos revenus sur 12 mois à l'étape 2)</v>
      </c>
      <c r="I1270" s="52" t="str">
        <f t="shared" si="77"/>
        <v>Calculez d'abord la baisse moyenne de vos revenus sur 12 mois à l'étape 2)</v>
      </c>
      <c r="J1270" s="3" t="str">
        <f>IF(CRHPElig=" -  ","Effectuez l’étape 1",IF(CRHPElig="La baisse de revenus n'est pas admissible dans le cadre du PEREC",CRHPElig,IF(AND(INDEX(claimPeriodNo,MATCH('Étape 1) Taux'!$A$8,claimPeriods,0))&gt;17,INDEX(claimPeriodNo,MATCH('Étape 1) Taux'!$A$8,claimPeriods,0))&lt;20,revenueReduction&lt;0.1),0,IF(NOT(ISNUMBER(F1270)),0,IF($D1270="Oui",0,IF($C1270="Non - avec lien de dépendance",MIN(2258,F1270,$E1270),MIN(2258,F1270)))))))</f>
        <v>Effectuez l’étape 1</v>
      </c>
      <c r="K1270" s="3" t="str">
        <f>IF(CRHPElig=" -  ","Effectuez l’étape 1",IF(CRHPElig="La baisse de revenus n'est pas admissible dans le cadre du PEREC",CRHPElig,IF(AND(INDEX(claimPeriodNo,MATCH('Étape 1) Taux'!$A$8,claimPeriods,0))&gt;17,INDEX(claimPeriodNo,MATCH('Étape 1) Taux'!$A$8,claimPeriods,0))&lt;20,revenueReduction&lt;0.1),0,IF(NOT(ISNUMBER(G1270)),0,IF($D1270="Oui",0,IF($C1270="Non - avec lien de dépendance",MIN(2258,G1270,$E1270),MIN(2258,G1270)))))))</f>
        <v>Effectuez l’étape 1</v>
      </c>
      <c r="L1270" s="3">
        <f t="shared" si="78"/>
        <v>0</v>
      </c>
      <c r="M1270" s="3">
        <f t="shared" si="79"/>
        <v>0</v>
      </c>
    </row>
    <row r="1271" spans="8:13" x14ac:dyDescent="0.3">
      <c r="H1271" s="52" t="str">
        <f t="shared" si="76"/>
        <v>Calculez d'abord la baisse moyenne de vos revenus sur 12 mois à l'étape 2)</v>
      </c>
      <c r="I1271" s="52" t="str">
        <f t="shared" si="77"/>
        <v>Calculez d'abord la baisse moyenne de vos revenus sur 12 mois à l'étape 2)</v>
      </c>
      <c r="J1271" s="3" t="str">
        <f>IF(CRHPElig=" -  ","Effectuez l’étape 1",IF(CRHPElig="La baisse de revenus n'est pas admissible dans le cadre du PEREC",CRHPElig,IF(AND(INDEX(claimPeriodNo,MATCH('Étape 1) Taux'!$A$8,claimPeriods,0))&gt;17,INDEX(claimPeriodNo,MATCH('Étape 1) Taux'!$A$8,claimPeriods,0))&lt;20,revenueReduction&lt;0.1),0,IF(NOT(ISNUMBER(F1271)),0,IF($D1271="Oui",0,IF($C1271="Non - avec lien de dépendance",MIN(2258,F1271,$E1271),MIN(2258,F1271)))))))</f>
        <v>Effectuez l’étape 1</v>
      </c>
      <c r="K1271" s="3" t="str">
        <f>IF(CRHPElig=" -  ","Effectuez l’étape 1",IF(CRHPElig="La baisse de revenus n'est pas admissible dans le cadre du PEREC",CRHPElig,IF(AND(INDEX(claimPeriodNo,MATCH('Étape 1) Taux'!$A$8,claimPeriods,0))&gt;17,INDEX(claimPeriodNo,MATCH('Étape 1) Taux'!$A$8,claimPeriods,0))&lt;20,revenueReduction&lt;0.1),0,IF(NOT(ISNUMBER(G1271)),0,IF($D1271="Oui",0,IF($C1271="Non - avec lien de dépendance",MIN(2258,G1271,$E1271),MIN(2258,G1271)))))))</f>
        <v>Effectuez l’étape 1</v>
      </c>
      <c r="L1271" s="3">
        <f t="shared" si="78"/>
        <v>0</v>
      </c>
      <c r="M1271" s="3">
        <f t="shared" si="79"/>
        <v>0</v>
      </c>
    </row>
    <row r="1272" spans="8:13" x14ac:dyDescent="0.3">
      <c r="H1272" s="52" t="str">
        <f t="shared" si="76"/>
        <v>Calculez d'abord la baisse moyenne de vos revenus sur 12 mois à l'étape 2)</v>
      </c>
      <c r="I1272" s="52" t="str">
        <f t="shared" si="77"/>
        <v>Calculez d'abord la baisse moyenne de vos revenus sur 12 mois à l'étape 2)</v>
      </c>
      <c r="J1272" s="3" t="str">
        <f>IF(CRHPElig=" -  ","Effectuez l’étape 1",IF(CRHPElig="La baisse de revenus n'est pas admissible dans le cadre du PEREC",CRHPElig,IF(AND(INDEX(claimPeriodNo,MATCH('Étape 1) Taux'!$A$8,claimPeriods,0))&gt;17,INDEX(claimPeriodNo,MATCH('Étape 1) Taux'!$A$8,claimPeriods,0))&lt;20,revenueReduction&lt;0.1),0,IF(NOT(ISNUMBER(F1272)),0,IF($D1272="Oui",0,IF($C1272="Non - avec lien de dépendance",MIN(2258,F1272,$E1272),MIN(2258,F1272)))))))</f>
        <v>Effectuez l’étape 1</v>
      </c>
      <c r="K1272" s="3" t="str">
        <f>IF(CRHPElig=" -  ","Effectuez l’étape 1",IF(CRHPElig="La baisse de revenus n'est pas admissible dans le cadre du PEREC",CRHPElig,IF(AND(INDEX(claimPeriodNo,MATCH('Étape 1) Taux'!$A$8,claimPeriods,0))&gt;17,INDEX(claimPeriodNo,MATCH('Étape 1) Taux'!$A$8,claimPeriods,0))&lt;20,revenueReduction&lt;0.1),0,IF(NOT(ISNUMBER(G1272)),0,IF($D1272="Oui",0,IF($C1272="Non - avec lien de dépendance",MIN(2258,G1272,$E1272),MIN(2258,G1272)))))))</f>
        <v>Effectuez l’étape 1</v>
      </c>
      <c r="L1272" s="3">
        <f t="shared" si="78"/>
        <v>0</v>
      </c>
      <c r="M1272" s="3">
        <f t="shared" si="79"/>
        <v>0</v>
      </c>
    </row>
    <row r="1273" spans="8:13" x14ac:dyDescent="0.3">
      <c r="H1273" s="52" t="str">
        <f t="shared" si="76"/>
        <v>Calculez d'abord la baisse moyenne de vos revenus sur 12 mois à l'étape 2)</v>
      </c>
      <c r="I1273" s="52" t="str">
        <f t="shared" si="77"/>
        <v>Calculez d'abord la baisse moyenne de vos revenus sur 12 mois à l'étape 2)</v>
      </c>
      <c r="J1273" s="3" t="str">
        <f>IF(CRHPElig=" -  ","Effectuez l’étape 1",IF(CRHPElig="La baisse de revenus n'est pas admissible dans le cadre du PEREC",CRHPElig,IF(AND(INDEX(claimPeriodNo,MATCH('Étape 1) Taux'!$A$8,claimPeriods,0))&gt;17,INDEX(claimPeriodNo,MATCH('Étape 1) Taux'!$A$8,claimPeriods,0))&lt;20,revenueReduction&lt;0.1),0,IF(NOT(ISNUMBER(F1273)),0,IF($D1273="Oui",0,IF($C1273="Non - avec lien de dépendance",MIN(2258,F1273,$E1273),MIN(2258,F1273)))))))</f>
        <v>Effectuez l’étape 1</v>
      </c>
      <c r="K1273" s="3" t="str">
        <f>IF(CRHPElig=" -  ","Effectuez l’étape 1",IF(CRHPElig="La baisse de revenus n'est pas admissible dans le cadre du PEREC",CRHPElig,IF(AND(INDEX(claimPeriodNo,MATCH('Étape 1) Taux'!$A$8,claimPeriods,0))&gt;17,INDEX(claimPeriodNo,MATCH('Étape 1) Taux'!$A$8,claimPeriods,0))&lt;20,revenueReduction&lt;0.1),0,IF(NOT(ISNUMBER(G1273)),0,IF($D1273="Oui",0,IF($C1273="Non - avec lien de dépendance",MIN(2258,G1273,$E1273),MIN(2258,G1273)))))))</f>
        <v>Effectuez l’étape 1</v>
      </c>
      <c r="L1273" s="3">
        <f t="shared" si="78"/>
        <v>0</v>
      </c>
      <c r="M1273" s="3">
        <f t="shared" si="79"/>
        <v>0</v>
      </c>
    </row>
    <row r="1274" spans="8:13" x14ac:dyDescent="0.3">
      <c r="H1274" s="52" t="str">
        <f t="shared" si="76"/>
        <v>Calculez d'abord la baisse moyenne de vos revenus sur 12 mois à l'étape 2)</v>
      </c>
      <c r="I1274" s="52" t="str">
        <f t="shared" si="77"/>
        <v>Calculez d'abord la baisse moyenne de vos revenus sur 12 mois à l'étape 2)</v>
      </c>
      <c r="J1274" s="3" t="str">
        <f>IF(CRHPElig=" -  ","Effectuez l’étape 1",IF(CRHPElig="La baisse de revenus n'est pas admissible dans le cadre du PEREC",CRHPElig,IF(AND(INDEX(claimPeriodNo,MATCH('Étape 1) Taux'!$A$8,claimPeriods,0))&gt;17,INDEX(claimPeriodNo,MATCH('Étape 1) Taux'!$A$8,claimPeriods,0))&lt;20,revenueReduction&lt;0.1),0,IF(NOT(ISNUMBER(F1274)),0,IF($D1274="Oui",0,IF($C1274="Non - avec lien de dépendance",MIN(2258,F1274,$E1274),MIN(2258,F1274)))))))</f>
        <v>Effectuez l’étape 1</v>
      </c>
      <c r="K1274" s="3" t="str">
        <f>IF(CRHPElig=" -  ","Effectuez l’étape 1",IF(CRHPElig="La baisse de revenus n'est pas admissible dans le cadre du PEREC",CRHPElig,IF(AND(INDEX(claimPeriodNo,MATCH('Étape 1) Taux'!$A$8,claimPeriods,0))&gt;17,INDEX(claimPeriodNo,MATCH('Étape 1) Taux'!$A$8,claimPeriods,0))&lt;20,revenueReduction&lt;0.1),0,IF(NOT(ISNUMBER(G1274)),0,IF($D1274="Oui",0,IF($C1274="Non - avec lien de dépendance",MIN(2258,G1274,$E1274),MIN(2258,G1274)))))))</f>
        <v>Effectuez l’étape 1</v>
      </c>
      <c r="L1274" s="3">
        <f t="shared" si="78"/>
        <v>0</v>
      </c>
      <c r="M1274" s="3">
        <f t="shared" si="79"/>
        <v>0</v>
      </c>
    </row>
    <row r="1275" spans="8:13" x14ac:dyDescent="0.3">
      <c r="H1275" s="52" t="str">
        <f t="shared" si="76"/>
        <v>Calculez d'abord la baisse moyenne de vos revenus sur 12 mois à l'étape 2)</v>
      </c>
      <c r="I1275" s="52" t="str">
        <f t="shared" si="77"/>
        <v>Calculez d'abord la baisse moyenne de vos revenus sur 12 mois à l'étape 2)</v>
      </c>
      <c r="J1275" s="3" t="str">
        <f>IF(CRHPElig=" -  ","Effectuez l’étape 1",IF(CRHPElig="La baisse de revenus n'est pas admissible dans le cadre du PEREC",CRHPElig,IF(AND(INDEX(claimPeriodNo,MATCH('Étape 1) Taux'!$A$8,claimPeriods,0))&gt;17,INDEX(claimPeriodNo,MATCH('Étape 1) Taux'!$A$8,claimPeriods,0))&lt;20,revenueReduction&lt;0.1),0,IF(NOT(ISNUMBER(F1275)),0,IF($D1275="Oui",0,IF($C1275="Non - avec lien de dépendance",MIN(2258,F1275,$E1275),MIN(2258,F1275)))))))</f>
        <v>Effectuez l’étape 1</v>
      </c>
      <c r="K1275" s="3" t="str">
        <f>IF(CRHPElig=" -  ","Effectuez l’étape 1",IF(CRHPElig="La baisse de revenus n'est pas admissible dans le cadre du PEREC",CRHPElig,IF(AND(INDEX(claimPeriodNo,MATCH('Étape 1) Taux'!$A$8,claimPeriods,0))&gt;17,INDEX(claimPeriodNo,MATCH('Étape 1) Taux'!$A$8,claimPeriods,0))&lt;20,revenueReduction&lt;0.1),0,IF(NOT(ISNUMBER(G1275)),0,IF($D1275="Oui",0,IF($C1275="Non - avec lien de dépendance",MIN(2258,G1275,$E1275),MIN(2258,G1275)))))))</f>
        <v>Effectuez l’étape 1</v>
      </c>
      <c r="L1275" s="3">
        <f t="shared" si="78"/>
        <v>0</v>
      </c>
      <c r="M1275" s="3">
        <f t="shared" si="79"/>
        <v>0</v>
      </c>
    </row>
    <row r="1276" spans="8:13" x14ac:dyDescent="0.3">
      <c r="H1276" s="52" t="str">
        <f t="shared" si="76"/>
        <v>Calculez d'abord la baisse moyenne de vos revenus sur 12 mois à l'étape 2)</v>
      </c>
      <c r="I1276" s="52" t="str">
        <f t="shared" si="77"/>
        <v>Calculez d'abord la baisse moyenne de vos revenus sur 12 mois à l'étape 2)</v>
      </c>
      <c r="J1276" s="3" t="str">
        <f>IF(CRHPElig=" -  ","Effectuez l’étape 1",IF(CRHPElig="La baisse de revenus n'est pas admissible dans le cadre du PEREC",CRHPElig,IF(AND(INDEX(claimPeriodNo,MATCH('Étape 1) Taux'!$A$8,claimPeriods,0))&gt;17,INDEX(claimPeriodNo,MATCH('Étape 1) Taux'!$A$8,claimPeriods,0))&lt;20,revenueReduction&lt;0.1),0,IF(NOT(ISNUMBER(F1276)),0,IF($D1276="Oui",0,IF($C1276="Non - avec lien de dépendance",MIN(2258,F1276,$E1276),MIN(2258,F1276)))))))</f>
        <v>Effectuez l’étape 1</v>
      </c>
      <c r="K1276" s="3" t="str">
        <f>IF(CRHPElig=" -  ","Effectuez l’étape 1",IF(CRHPElig="La baisse de revenus n'est pas admissible dans le cadre du PEREC",CRHPElig,IF(AND(INDEX(claimPeriodNo,MATCH('Étape 1) Taux'!$A$8,claimPeriods,0))&gt;17,INDEX(claimPeriodNo,MATCH('Étape 1) Taux'!$A$8,claimPeriods,0))&lt;20,revenueReduction&lt;0.1),0,IF(NOT(ISNUMBER(G1276)),0,IF($D1276="Oui",0,IF($C1276="Non - avec lien de dépendance",MIN(2258,G1276,$E1276),MIN(2258,G1276)))))))</f>
        <v>Effectuez l’étape 1</v>
      </c>
      <c r="L1276" s="3">
        <f t="shared" si="78"/>
        <v>0</v>
      </c>
      <c r="M1276" s="3">
        <f t="shared" si="79"/>
        <v>0</v>
      </c>
    </row>
    <row r="1277" spans="8:13" x14ac:dyDescent="0.3">
      <c r="H1277" s="52" t="str">
        <f t="shared" si="76"/>
        <v>Calculez d'abord la baisse moyenne de vos revenus sur 12 mois à l'étape 2)</v>
      </c>
      <c r="I1277" s="52" t="str">
        <f t="shared" si="77"/>
        <v>Calculez d'abord la baisse moyenne de vos revenus sur 12 mois à l'étape 2)</v>
      </c>
      <c r="J1277" s="3" t="str">
        <f>IF(CRHPElig=" -  ","Effectuez l’étape 1",IF(CRHPElig="La baisse de revenus n'est pas admissible dans le cadre du PEREC",CRHPElig,IF(AND(INDEX(claimPeriodNo,MATCH('Étape 1) Taux'!$A$8,claimPeriods,0))&gt;17,INDEX(claimPeriodNo,MATCH('Étape 1) Taux'!$A$8,claimPeriods,0))&lt;20,revenueReduction&lt;0.1),0,IF(NOT(ISNUMBER(F1277)),0,IF($D1277="Oui",0,IF($C1277="Non - avec lien de dépendance",MIN(2258,F1277,$E1277),MIN(2258,F1277)))))))</f>
        <v>Effectuez l’étape 1</v>
      </c>
      <c r="K1277" s="3" t="str">
        <f>IF(CRHPElig=" -  ","Effectuez l’étape 1",IF(CRHPElig="La baisse de revenus n'est pas admissible dans le cadre du PEREC",CRHPElig,IF(AND(INDEX(claimPeriodNo,MATCH('Étape 1) Taux'!$A$8,claimPeriods,0))&gt;17,INDEX(claimPeriodNo,MATCH('Étape 1) Taux'!$A$8,claimPeriods,0))&lt;20,revenueReduction&lt;0.1),0,IF(NOT(ISNUMBER(G1277)),0,IF($D1277="Oui",0,IF($C1277="Non - avec lien de dépendance",MIN(2258,G1277,$E1277),MIN(2258,G1277)))))))</f>
        <v>Effectuez l’étape 1</v>
      </c>
      <c r="L1277" s="3">
        <f t="shared" si="78"/>
        <v>0</v>
      </c>
      <c r="M1277" s="3">
        <f t="shared" si="79"/>
        <v>0</v>
      </c>
    </row>
    <row r="1278" spans="8:13" x14ac:dyDescent="0.3">
      <c r="H1278" s="52" t="str">
        <f t="shared" si="76"/>
        <v>Calculez d'abord la baisse moyenne de vos revenus sur 12 mois à l'étape 2)</v>
      </c>
      <c r="I1278" s="52" t="str">
        <f t="shared" si="77"/>
        <v>Calculez d'abord la baisse moyenne de vos revenus sur 12 mois à l'étape 2)</v>
      </c>
      <c r="J1278" s="3" t="str">
        <f>IF(CRHPElig=" -  ","Effectuez l’étape 1",IF(CRHPElig="La baisse de revenus n'est pas admissible dans le cadre du PEREC",CRHPElig,IF(AND(INDEX(claimPeriodNo,MATCH('Étape 1) Taux'!$A$8,claimPeriods,0))&gt;17,INDEX(claimPeriodNo,MATCH('Étape 1) Taux'!$A$8,claimPeriods,0))&lt;20,revenueReduction&lt;0.1),0,IF(NOT(ISNUMBER(F1278)),0,IF($D1278="Oui",0,IF($C1278="Non - avec lien de dépendance",MIN(2258,F1278,$E1278),MIN(2258,F1278)))))))</f>
        <v>Effectuez l’étape 1</v>
      </c>
      <c r="K1278" s="3" t="str">
        <f>IF(CRHPElig=" -  ","Effectuez l’étape 1",IF(CRHPElig="La baisse de revenus n'est pas admissible dans le cadre du PEREC",CRHPElig,IF(AND(INDEX(claimPeriodNo,MATCH('Étape 1) Taux'!$A$8,claimPeriods,0))&gt;17,INDEX(claimPeriodNo,MATCH('Étape 1) Taux'!$A$8,claimPeriods,0))&lt;20,revenueReduction&lt;0.1),0,IF(NOT(ISNUMBER(G1278)),0,IF($D1278="Oui",0,IF($C1278="Non - avec lien de dépendance",MIN(2258,G1278,$E1278),MIN(2258,G1278)))))))</f>
        <v>Effectuez l’étape 1</v>
      </c>
      <c r="L1278" s="3">
        <f t="shared" si="78"/>
        <v>0</v>
      </c>
      <c r="M1278" s="3">
        <f t="shared" si="79"/>
        <v>0</v>
      </c>
    </row>
    <row r="1279" spans="8:13" x14ac:dyDescent="0.3">
      <c r="H1279" s="52" t="str">
        <f t="shared" si="76"/>
        <v>Calculez d'abord la baisse moyenne de vos revenus sur 12 mois à l'étape 2)</v>
      </c>
      <c r="I1279" s="52" t="str">
        <f t="shared" si="77"/>
        <v>Calculez d'abord la baisse moyenne de vos revenus sur 12 mois à l'étape 2)</v>
      </c>
      <c r="J1279" s="3" t="str">
        <f>IF(CRHPElig=" -  ","Effectuez l’étape 1",IF(CRHPElig="La baisse de revenus n'est pas admissible dans le cadre du PEREC",CRHPElig,IF(AND(INDEX(claimPeriodNo,MATCH('Étape 1) Taux'!$A$8,claimPeriods,0))&gt;17,INDEX(claimPeriodNo,MATCH('Étape 1) Taux'!$A$8,claimPeriods,0))&lt;20,revenueReduction&lt;0.1),0,IF(NOT(ISNUMBER(F1279)),0,IF($D1279="Oui",0,IF($C1279="Non - avec lien de dépendance",MIN(2258,F1279,$E1279),MIN(2258,F1279)))))))</f>
        <v>Effectuez l’étape 1</v>
      </c>
      <c r="K1279" s="3" t="str">
        <f>IF(CRHPElig=" -  ","Effectuez l’étape 1",IF(CRHPElig="La baisse de revenus n'est pas admissible dans le cadre du PEREC",CRHPElig,IF(AND(INDEX(claimPeriodNo,MATCH('Étape 1) Taux'!$A$8,claimPeriods,0))&gt;17,INDEX(claimPeriodNo,MATCH('Étape 1) Taux'!$A$8,claimPeriods,0))&lt;20,revenueReduction&lt;0.1),0,IF(NOT(ISNUMBER(G1279)),0,IF($D1279="Oui",0,IF($C1279="Non - avec lien de dépendance",MIN(2258,G1279,$E1279),MIN(2258,G1279)))))))</f>
        <v>Effectuez l’étape 1</v>
      </c>
      <c r="L1279" s="3">
        <f t="shared" si="78"/>
        <v>0</v>
      </c>
      <c r="M1279" s="3">
        <f t="shared" si="79"/>
        <v>0</v>
      </c>
    </row>
    <row r="1280" spans="8:13" x14ac:dyDescent="0.3">
      <c r="H1280" s="52" t="str">
        <f t="shared" si="76"/>
        <v>Calculez d'abord la baisse moyenne de vos revenus sur 12 mois à l'étape 2)</v>
      </c>
      <c r="I1280" s="52" t="str">
        <f t="shared" si="77"/>
        <v>Calculez d'abord la baisse moyenne de vos revenus sur 12 mois à l'étape 2)</v>
      </c>
      <c r="J1280" s="3" t="str">
        <f>IF(CRHPElig=" -  ","Effectuez l’étape 1",IF(CRHPElig="La baisse de revenus n'est pas admissible dans le cadre du PEREC",CRHPElig,IF(AND(INDEX(claimPeriodNo,MATCH('Étape 1) Taux'!$A$8,claimPeriods,0))&gt;17,INDEX(claimPeriodNo,MATCH('Étape 1) Taux'!$A$8,claimPeriods,0))&lt;20,revenueReduction&lt;0.1),0,IF(NOT(ISNUMBER(F1280)),0,IF($D1280="Oui",0,IF($C1280="Non - avec lien de dépendance",MIN(2258,F1280,$E1280),MIN(2258,F1280)))))))</f>
        <v>Effectuez l’étape 1</v>
      </c>
      <c r="K1280" s="3" t="str">
        <f>IF(CRHPElig=" -  ","Effectuez l’étape 1",IF(CRHPElig="La baisse de revenus n'est pas admissible dans le cadre du PEREC",CRHPElig,IF(AND(INDEX(claimPeriodNo,MATCH('Étape 1) Taux'!$A$8,claimPeriods,0))&gt;17,INDEX(claimPeriodNo,MATCH('Étape 1) Taux'!$A$8,claimPeriods,0))&lt;20,revenueReduction&lt;0.1),0,IF(NOT(ISNUMBER(G1280)),0,IF($D1280="Oui",0,IF($C1280="Non - avec lien de dépendance",MIN(2258,G1280,$E1280),MIN(2258,G1280)))))))</f>
        <v>Effectuez l’étape 1</v>
      </c>
      <c r="L1280" s="3">
        <f t="shared" si="78"/>
        <v>0</v>
      </c>
      <c r="M1280" s="3">
        <f t="shared" si="79"/>
        <v>0</v>
      </c>
    </row>
    <row r="1281" spans="8:13" x14ac:dyDescent="0.3">
      <c r="H1281" s="52" t="str">
        <f t="shared" si="76"/>
        <v>Calculez d'abord la baisse moyenne de vos revenus sur 12 mois à l'étape 2)</v>
      </c>
      <c r="I1281" s="52" t="str">
        <f t="shared" si="77"/>
        <v>Calculez d'abord la baisse moyenne de vos revenus sur 12 mois à l'étape 2)</v>
      </c>
      <c r="J1281" s="3" t="str">
        <f>IF(CRHPElig=" -  ","Effectuez l’étape 1",IF(CRHPElig="La baisse de revenus n'est pas admissible dans le cadre du PEREC",CRHPElig,IF(AND(INDEX(claimPeriodNo,MATCH('Étape 1) Taux'!$A$8,claimPeriods,0))&gt;17,INDEX(claimPeriodNo,MATCH('Étape 1) Taux'!$A$8,claimPeriods,0))&lt;20,revenueReduction&lt;0.1),0,IF(NOT(ISNUMBER(F1281)),0,IF($D1281="Oui",0,IF($C1281="Non - avec lien de dépendance",MIN(2258,F1281,$E1281),MIN(2258,F1281)))))))</f>
        <v>Effectuez l’étape 1</v>
      </c>
      <c r="K1281" s="3" t="str">
        <f>IF(CRHPElig=" -  ","Effectuez l’étape 1",IF(CRHPElig="La baisse de revenus n'est pas admissible dans le cadre du PEREC",CRHPElig,IF(AND(INDEX(claimPeriodNo,MATCH('Étape 1) Taux'!$A$8,claimPeriods,0))&gt;17,INDEX(claimPeriodNo,MATCH('Étape 1) Taux'!$A$8,claimPeriods,0))&lt;20,revenueReduction&lt;0.1),0,IF(NOT(ISNUMBER(G1281)),0,IF($D1281="Oui",0,IF($C1281="Non - avec lien de dépendance",MIN(2258,G1281,$E1281),MIN(2258,G1281)))))))</f>
        <v>Effectuez l’étape 1</v>
      </c>
      <c r="L1281" s="3">
        <f t="shared" si="78"/>
        <v>0</v>
      </c>
      <c r="M1281" s="3">
        <f t="shared" si="79"/>
        <v>0</v>
      </c>
    </row>
    <row r="1282" spans="8:13" x14ac:dyDescent="0.3">
      <c r="H1282" s="52" t="str">
        <f t="shared" si="76"/>
        <v>Calculez d'abord la baisse moyenne de vos revenus sur 12 mois à l'étape 2)</v>
      </c>
      <c r="I1282" s="52" t="str">
        <f t="shared" si="77"/>
        <v>Calculez d'abord la baisse moyenne de vos revenus sur 12 mois à l'étape 2)</v>
      </c>
      <c r="J1282" s="3" t="str">
        <f>IF(CRHPElig=" -  ","Effectuez l’étape 1",IF(CRHPElig="La baisse de revenus n'est pas admissible dans le cadre du PEREC",CRHPElig,IF(AND(INDEX(claimPeriodNo,MATCH('Étape 1) Taux'!$A$8,claimPeriods,0))&gt;17,INDEX(claimPeriodNo,MATCH('Étape 1) Taux'!$A$8,claimPeriods,0))&lt;20,revenueReduction&lt;0.1),0,IF(NOT(ISNUMBER(F1282)),0,IF($D1282="Oui",0,IF($C1282="Non - avec lien de dépendance",MIN(2258,F1282,$E1282),MIN(2258,F1282)))))))</f>
        <v>Effectuez l’étape 1</v>
      </c>
      <c r="K1282" s="3" t="str">
        <f>IF(CRHPElig=" -  ","Effectuez l’étape 1",IF(CRHPElig="La baisse de revenus n'est pas admissible dans le cadre du PEREC",CRHPElig,IF(AND(INDEX(claimPeriodNo,MATCH('Étape 1) Taux'!$A$8,claimPeriods,0))&gt;17,INDEX(claimPeriodNo,MATCH('Étape 1) Taux'!$A$8,claimPeriods,0))&lt;20,revenueReduction&lt;0.1),0,IF(NOT(ISNUMBER(G1282)),0,IF($D1282="Oui",0,IF($C1282="Non - avec lien de dépendance",MIN(2258,G1282,$E1282),MIN(2258,G1282)))))))</f>
        <v>Effectuez l’étape 1</v>
      </c>
      <c r="L1282" s="3">
        <f t="shared" si="78"/>
        <v>0</v>
      </c>
      <c r="M1282" s="3">
        <f t="shared" si="79"/>
        <v>0</v>
      </c>
    </row>
    <row r="1283" spans="8:13" x14ac:dyDescent="0.3">
      <c r="H1283" s="52" t="str">
        <f t="shared" si="76"/>
        <v>Calculez d'abord la baisse moyenne de vos revenus sur 12 mois à l'étape 2)</v>
      </c>
      <c r="I1283" s="52" t="str">
        <f t="shared" si="77"/>
        <v>Calculez d'abord la baisse moyenne de vos revenus sur 12 mois à l'étape 2)</v>
      </c>
      <c r="J1283" s="3" t="str">
        <f>IF(CRHPElig=" -  ","Effectuez l’étape 1",IF(CRHPElig="La baisse de revenus n'est pas admissible dans le cadre du PEREC",CRHPElig,IF(AND(INDEX(claimPeriodNo,MATCH('Étape 1) Taux'!$A$8,claimPeriods,0))&gt;17,INDEX(claimPeriodNo,MATCH('Étape 1) Taux'!$A$8,claimPeriods,0))&lt;20,revenueReduction&lt;0.1),0,IF(NOT(ISNUMBER(F1283)),0,IF($D1283="Oui",0,IF($C1283="Non - avec lien de dépendance",MIN(2258,F1283,$E1283),MIN(2258,F1283)))))))</f>
        <v>Effectuez l’étape 1</v>
      </c>
      <c r="K1283" s="3" t="str">
        <f>IF(CRHPElig=" -  ","Effectuez l’étape 1",IF(CRHPElig="La baisse de revenus n'est pas admissible dans le cadre du PEREC",CRHPElig,IF(AND(INDEX(claimPeriodNo,MATCH('Étape 1) Taux'!$A$8,claimPeriods,0))&gt;17,INDEX(claimPeriodNo,MATCH('Étape 1) Taux'!$A$8,claimPeriods,0))&lt;20,revenueReduction&lt;0.1),0,IF(NOT(ISNUMBER(G1283)),0,IF($D1283="Oui",0,IF($C1283="Non - avec lien de dépendance",MIN(2258,G1283,$E1283),MIN(2258,G1283)))))))</f>
        <v>Effectuez l’étape 1</v>
      </c>
      <c r="L1283" s="3">
        <f t="shared" si="78"/>
        <v>0</v>
      </c>
      <c r="M1283" s="3">
        <f t="shared" si="79"/>
        <v>0</v>
      </c>
    </row>
    <row r="1284" spans="8:13" x14ac:dyDescent="0.3">
      <c r="H1284" s="52" t="str">
        <f t="shared" si="76"/>
        <v>Calculez d'abord la baisse moyenne de vos revenus sur 12 mois à l'étape 2)</v>
      </c>
      <c r="I1284" s="52" t="str">
        <f t="shared" si="77"/>
        <v>Calculez d'abord la baisse moyenne de vos revenus sur 12 mois à l'étape 2)</v>
      </c>
      <c r="J1284" s="3" t="str">
        <f>IF(CRHPElig=" -  ","Effectuez l’étape 1",IF(CRHPElig="La baisse de revenus n'est pas admissible dans le cadre du PEREC",CRHPElig,IF(AND(INDEX(claimPeriodNo,MATCH('Étape 1) Taux'!$A$8,claimPeriods,0))&gt;17,INDEX(claimPeriodNo,MATCH('Étape 1) Taux'!$A$8,claimPeriods,0))&lt;20,revenueReduction&lt;0.1),0,IF(NOT(ISNUMBER(F1284)),0,IF($D1284="Oui",0,IF($C1284="Non - avec lien de dépendance",MIN(2258,F1284,$E1284),MIN(2258,F1284)))))))</f>
        <v>Effectuez l’étape 1</v>
      </c>
      <c r="K1284" s="3" t="str">
        <f>IF(CRHPElig=" -  ","Effectuez l’étape 1",IF(CRHPElig="La baisse de revenus n'est pas admissible dans le cadre du PEREC",CRHPElig,IF(AND(INDEX(claimPeriodNo,MATCH('Étape 1) Taux'!$A$8,claimPeriods,0))&gt;17,INDEX(claimPeriodNo,MATCH('Étape 1) Taux'!$A$8,claimPeriods,0))&lt;20,revenueReduction&lt;0.1),0,IF(NOT(ISNUMBER(G1284)),0,IF($D1284="Oui",0,IF($C1284="Non - avec lien de dépendance",MIN(2258,G1284,$E1284),MIN(2258,G1284)))))))</f>
        <v>Effectuez l’étape 1</v>
      </c>
      <c r="L1284" s="3">
        <f t="shared" si="78"/>
        <v>0</v>
      </c>
      <c r="M1284" s="3">
        <f t="shared" si="79"/>
        <v>0</v>
      </c>
    </row>
    <row r="1285" spans="8:13" x14ac:dyDescent="0.3">
      <c r="H1285" s="52" t="str">
        <f t="shared" si="76"/>
        <v>Calculez d'abord la baisse moyenne de vos revenus sur 12 mois à l'étape 2)</v>
      </c>
      <c r="I1285" s="52" t="str">
        <f t="shared" si="77"/>
        <v>Calculez d'abord la baisse moyenne de vos revenus sur 12 mois à l'étape 2)</v>
      </c>
      <c r="J1285" s="3" t="str">
        <f>IF(CRHPElig=" -  ","Effectuez l’étape 1",IF(CRHPElig="La baisse de revenus n'est pas admissible dans le cadre du PEREC",CRHPElig,IF(AND(INDEX(claimPeriodNo,MATCH('Étape 1) Taux'!$A$8,claimPeriods,0))&gt;17,INDEX(claimPeriodNo,MATCH('Étape 1) Taux'!$A$8,claimPeriods,0))&lt;20,revenueReduction&lt;0.1),0,IF(NOT(ISNUMBER(F1285)),0,IF($D1285="Oui",0,IF($C1285="Non - avec lien de dépendance",MIN(2258,F1285,$E1285),MIN(2258,F1285)))))))</f>
        <v>Effectuez l’étape 1</v>
      </c>
      <c r="K1285" s="3" t="str">
        <f>IF(CRHPElig=" -  ","Effectuez l’étape 1",IF(CRHPElig="La baisse de revenus n'est pas admissible dans le cadre du PEREC",CRHPElig,IF(AND(INDEX(claimPeriodNo,MATCH('Étape 1) Taux'!$A$8,claimPeriods,0))&gt;17,INDEX(claimPeriodNo,MATCH('Étape 1) Taux'!$A$8,claimPeriods,0))&lt;20,revenueReduction&lt;0.1),0,IF(NOT(ISNUMBER(G1285)),0,IF($D1285="Oui",0,IF($C1285="Non - avec lien de dépendance",MIN(2258,G1285,$E1285),MIN(2258,G1285)))))))</f>
        <v>Effectuez l’étape 1</v>
      </c>
      <c r="L1285" s="3">
        <f t="shared" si="78"/>
        <v>0</v>
      </c>
      <c r="M1285" s="3">
        <f t="shared" si="79"/>
        <v>0</v>
      </c>
    </row>
    <row r="1286" spans="8:13" x14ac:dyDescent="0.3">
      <c r="H1286" s="52" t="str">
        <f t="shared" ref="H1286:H1349" si="80">IF(overallRate=" -   ","Effectuez l’étape 1",IF(ISTEXT(overallRate),overallRate,IF(OR($D1286="Oui",NOT(ISNUMBER(F1286)),overallRate=0),0,ROUND(IF($C1286="Non - avec lien de dépendance",MIN(2258,F1286,$E1286)*overallRate,MIN(2258,F1286)*overallRate),2))))</f>
        <v>Calculez d'abord la baisse moyenne de vos revenus sur 12 mois à l'étape 2)</v>
      </c>
      <c r="I1286" s="52" t="str">
        <f t="shared" ref="I1286:I1349" si="81">IF(overallRate=" -   ","Effectuez l’étape 1",IF(ISTEXT(overallRate),overallRate,IF(OR($D1286="Oui",NOT(ISNUMBER(G1286)),overallRate=0),0,ROUND(IF($C1286="Non - avec lien de dépendance",MIN(2258,G1286,$E1286)*overallRate,MIN(2258,G1286)*overallRate),2))))</f>
        <v>Calculez d'abord la baisse moyenne de vos revenus sur 12 mois à l'étape 2)</v>
      </c>
      <c r="J1286" s="3" t="str">
        <f>IF(CRHPElig=" -  ","Effectuez l’étape 1",IF(CRHPElig="La baisse de revenus n'est pas admissible dans le cadre du PEREC",CRHPElig,IF(AND(INDEX(claimPeriodNo,MATCH('Étape 1) Taux'!$A$8,claimPeriods,0))&gt;17,INDEX(claimPeriodNo,MATCH('Étape 1) Taux'!$A$8,claimPeriods,0))&lt;20,revenueReduction&lt;0.1),0,IF(NOT(ISNUMBER(F1286)),0,IF($D1286="Oui",0,IF($C1286="Non - avec lien de dépendance",MIN(2258,F1286,$E1286),MIN(2258,F1286)))))))</f>
        <v>Effectuez l’étape 1</v>
      </c>
      <c r="K1286" s="3" t="str">
        <f>IF(CRHPElig=" -  ","Effectuez l’étape 1",IF(CRHPElig="La baisse de revenus n'est pas admissible dans le cadre du PEREC",CRHPElig,IF(AND(INDEX(claimPeriodNo,MATCH('Étape 1) Taux'!$A$8,claimPeriods,0))&gt;17,INDEX(claimPeriodNo,MATCH('Étape 1) Taux'!$A$8,claimPeriods,0))&lt;20,revenueReduction&lt;0.1),0,IF(NOT(ISNUMBER(G1286)),0,IF($D1286="Oui",0,IF($C1286="Non - avec lien de dépendance",MIN(2258,G1286,$E1286),MIN(2258,G1286)))))))</f>
        <v>Effectuez l’étape 1</v>
      </c>
      <c r="L1286" s="3">
        <f t="shared" si="78"/>
        <v>0</v>
      </c>
      <c r="M1286" s="3">
        <f t="shared" si="79"/>
        <v>0</v>
      </c>
    </row>
    <row r="1287" spans="8:13" x14ac:dyDescent="0.3">
      <c r="H1287" s="52" t="str">
        <f t="shared" si="80"/>
        <v>Calculez d'abord la baisse moyenne de vos revenus sur 12 mois à l'étape 2)</v>
      </c>
      <c r="I1287" s="52" t="str">
        <f t="shared" si="81"/>
        <v>Calculez d'abord la baisse moyenne de vos revenus sur 12 mois à l'étape 2)</v>
      </c>
      <c r="J1287" s="3" t="str">
        <f>IF(CRHPElig=" -  ","Effectuez l’étape 1",IF(CRHPElig="La baisse de revenus n'est pas admissible dans le cadre du PEREC",CRHPElig,IF(AND(INDEX(claimPeriodNo,MATCH('Étape 1) Taux'!$A$8,claimPeriods,0))&gt;17,INDEX(claimPeriodNo,MATCH('Étape 1) Taux'!$A$8,claimPeriods,0))&lt;20,revenueReduction&lt;0.1),0,IF(NOT(ISNUMBER(F1287)),0,IF($D1287="Oui",0,IF($C1287="Non - avec lien de dépendance",MIN(2258,F1287,$E1287),MIN(2258,F1287)))))))</f>
        <v>Effectuez l’étape 1</v>
      </c>
      <c r="K1287" s="3" t="str">
        <f>IF(CRHPElig=" -  ","Effectuez l’étape 1",IF(CRHPElig="La baisse de revenus n'est pas admissible dans le cadre du PEREC",CRHPElig,IF(AND(INDEX(claimPeriodNo,MATCH('Étape 1) Taux'!$A$8,claimPeriods,0))&gt;17,INDEX(claimPeriodNo,MATCH('Étape 1) Taux'!$A$8,claimPeriods,0))&lt;20,revenueReduction&lt;0.1),0,IF(NOT(ISNUMBER(G1287)),0,IF($D1287="Oui",0,IF($C1287="Non - avec lien de dépendance",MIN(2258,G1287,$E1287),MIN(2258,G1287)))))))</f>
        <v>Effectuez l’étape 1</v>
      </c>
      <c r="L1287" s="3">
        <f t="shared" ref="L1287:L1350" si="82">IF(AND(COUNT(C1287:G1287)&gt;0,OR(AND(NOT(ISNUMBER($E1287)),OR($D1287="Oui",$C1287&lt;&gt;"Oui - sans lien de dépendance")),COUNT(F1287:G1287)&lt;&gt;2,ISBLANK($C1287))),"Remplissez tous les montants",SUM(H1287:I1287))</f>
        <v>0</v>
      </c>
      <c r="M1287" s="3">
        <f t="shared" ref="M1287:M1350" si="83">IF(AND(COUNT(C1287:G1287)&gt;0,OR(AND(NOT(ISNUMBER($E1287)),OR($D1287="Oui",$C1287&lt;&gt;"Oui - sans lien de dépendance")),COUNT(F1287:G1287)&lt;&gt;2,ISBLANK($C1287))),"Remplissez tous les montants",SUM(J1287:K1287))</f>
        <v>0</v>
      </c>
    </row>
    <row r="1288" spans="8:13" x14ac:dyDescent="0.3">
      <c r="H1288" s="52" t="str">
        <f t="shared" si="80"/>
        <v>Calculez d'abord la baisse moyenne de vos revenus sur 12 mois à l'étape 2)</v>
      </c>
      <c r="I1288" s="52" t="str">
        <f t="shared" si="81"/>
        <v>Calculez d'abord la baisse moyenne de vos revenus sur 12 mois à l'étape 2)</v>
      </c>
      <c r="J1288" s="3" t="str">
        <f>IF(CRHPElig=" -  ","Effectuez l’étape 1",IF(CRHPElig="La baisse de revenus n'est pas admissible dans le cadre du PEREC",CRHPElig,IF(AND(INDEX(claimPeriodNo,MATCH('Étape 1) Taux'!$A$8,claimPeriods,0))&gt;17,INDEX(claimPeriodNo,MATCH('Étape 1) Taux'!$A$8,claimPeriods,0))&lt;20,revenueReduction&lt;0.1),0,IF(NOT(ISNUMBER(F1288)),0,IF($D1288="Oui",0,IF($C1288="Non - avec lien de dépendance",MIN(2258,F1288,$E1288),MIN(2258,F1288)))))))</f>
        <v>Effectuez l’étape 1</v>
      </c>
      <c r="K1288" s="3" t="str">
        <f>IF(CRHPElig=" -  ","Effectuez l’étape 1",IF(CRHPElig="La baisse de revenus n'est pas admissible dans le cadre du PEREC",CRHPElig,IF(AND(INDEX(claimPeriodNo,MATCH('Étape 1) Taux'!$A$8,claimPeriods,0))&gt;17,INDEX(claimPeriodNo,MATCH('Étape 1) Taux'!$A$8,claimPeriods,0))&lt;20,revenueReduction&lt;0.1),0,IF(NOT(ISNUMBER(G1288)),0,IF($D1288="Oui",0,IF($C1288="Non - avec lien de dépendance",MIN(2258,G1288,$E1288),MIN(2258,G1288)))))))</f>
        <v>Effectuez l’étape 1</v>
      </c>
      <c r="L1288" s="3">
        <f t="shared" si="82"/>
        <v>0</v>
      </c>
      <c r="M1288" s="3">
        <f t="shared" si="83"/>
        <v>0</v>
      </c>
    </row>
    <row r="1289" spans="8:13" x14ac:dyDescent="0.3">
      <c r="H1289" s="52" t="str">
        <f t="shared" si="80"/>
        <v>Calculez d'abord la baisse moyenne de vos revenus sur 12 mois à l'étape 2)</v>
      </c>
      <c r="I1289" s="52" t="str">
        <f t="shared" si="81"/>
        <v>Calculez d'abord la baisse moyenne de vos revenus sur 12 mois à l'étape 2)</v>
      </c>
      <c r="J1289" s="3" t="str">
        <f>IF(CRHPElig=" -  ","Effectuez l’étape 1",IF(CRHPElig="La baisse de revenus n'est pas admissible dans le cadre du PEREC",CRHPElig,IF(AND(INDEX(claimPeriodNo,MATCH('Étape 1) Taux'!$A$8,claimPeriods,0))&gt;17,INDEX(claimPeriodNo,MATCH('Étape 1) Taux'!$A$8,claimPeriods,0))&lt;20,revenueReduction&lt;0.1),0,IF(NOT(ISNUMBER(F1289)),0,IF($D1289="Oui",0,IF($C1289="Non - avec lien de dépendance",MIN(2258,F1289,$E1289),MIN(2258,F1289)))))))</f>
        <v>Effectuez l’étape 1</v>
      </c>
      <c r="K1289" s="3" t="str">
        <f>IF(CRHPElig=" -  ","Effectuez l’étape 1",IF(CRHPElig="La baisse de revenus n'est pas admissible dans le cadre du PEREC",CRHPElig,IF(AND(INDEX(claimPeriodNo,MATCH('Étape 1) Taux'!$A$8,claimPeriods,0))&gt;17,INDEX(claimPeriodNo,MATCH('Étape 1) Taux'!$A$8,claimPeriods,0))&lt;20,revenueReduction&lt;0.1),0,IF(NOT(ISNUMBER(G1289)),0,IF($D1289="Oui",0,IF($C1289="Non - avec lien de dépendance",MIN(2258,G1289,$E1289),MIN(2258,G1289)))))))</f>
        <v>Effectuez l’étape 1</v>
      </c>
      <c r="L1289" s="3">
        <f t="shared" si="82"/>
        <v>0</v>
      </c>
      <c r="M1289" s="3">
        <f t="shared" si="83"/>
        <v>0</v>
      </c>
    </row>
    <row r="1290" spans="8:13" x14ac:dyDescent="0.3">
      <c r="H1290" s="52" t="str">
        <f t="shared" si="80"/>
        <v>Calculez d'abord la baisse moyenne de vos revenus sur 12 mois à l'étape 2)</v>
      </c>
      <c r="I1290" s="52" t="str">
        <f t="shared" si="81"/>
        <v>Calculez d'abord la baisse moyenne de vos revenus sur 12 mois à l'étape 2)</v>
      </c>
      <c r="J1290" s="3" t="str">
        <f>IF(CRHPElig=" -  ","Effectuez l’étape 1",IF(CRHPElig="La baisse de revenus n'est pas admissible dans le cadre du PEREC",CRHPElig,IF(AND(INDEX(claimPeriodNo,MATCH('Étape 1) Taux'!$A$8,claimPeriods,0))&gt;17,INDEX(claimPeriodNo,MATCH('Étape 1) Taux'!$A$8,claimPeriods,0))&lt;20,revenueReduction&lt;0.1),0,IF(NOT(ISNUMBER(F1290)),0,IF($D1290="Oui",0,IF($C1290="Non - avec lien de dépendance",MIN(2258,F1290,$E1290),MIN(2258,F1290)))))))</f>
        <v>Effectuez l’étape 1</v>
      </c>
      <c r="K1290" s="3" t="str">
        <f>IF(CRHPElig=" -  ","Effectuez l’étape 1",IF(CRHPElig="La baisse de revenus n'est pas admissible dans le cadre du PEREC",CRHPElig,IF(AND(INDEX(claimPeriodNo,MATCH('Étape 1) Taux'!$A$8,claimPeriods,0))&gt;17,INDEX(claimPeriodNo,MATCH('Étape 1) Taux'!$A$8,claimPeriods,0))&lt;20,revenueReduction&lt;0.1),0,IF(NOT(ISNUMBER(G1290)),0,IF($D1290="Oui",0,IF($C1290="Non - avec lien de dépendance",MIN(2258,G1290,$E1290),MIN(2258,G1290)))))))</f>
        <v>Effectuez l’étape 1</v>
      </c>
      <c r="L1290" s="3">
        <f t="shared" si="82"/>
        <v>0</v>
      </c>
      <c r="M1290" s="3">
        <f t="shared" si="83"/>
        <v>0</v>
      </c>
    </row>
    <row r="1291" spans="8:13" x14ac:dyDescent="0.3">
      <c r="H1291" s="52" t="str">
        <f t="shared" si="80"/>
        <v>Calculez d'abord la baisse moyenne de vos revenus sur 12 mois à l'étape 2)</v>
      </c>
      <c r="I1291" s="52" t="str">
        <f t="shared" si="81"/>
        <v>Calculez d'abord la baisse moyenne de vos revenus sur 12 mois à l'étape 2)</v>
      </c>
      <c r="J1291" s="3" t="str">
        <f>IF(CRHPElig=" -  ","Effectuez l’étape 1",IF(CRHPElig="La baisse de revenus n'est pas admissible dans le cadre du PEREC",CRHPElig,IF(AND(INDEX(claimPeriodNo,MATCH('Étape 1) Taux'!$A$8,claimPeriods,0))&gt;17,INDEX(claimPeriodNo,MATCH('Étape 1) Taux'!$A$8,claimPeriods,0))&lt;20,revenueReduction&lt;0.1),0,IF(NOT(ISNUMBER(F1291)),0,IF($D1291="Oui",0,IF($C1291="Non - avec lien de dépendance",MIN(2258,F1291,$E1291),MIN(2258,F1291)))))))</f>
        <v>Effectuez l’étape 1</v>
      </c>
      <c r="K1291" s="3" t="str">
        <f>IF(CRHPElig=" -  ","Effectuez l’étape 1",IF(CRHPElig="La baisse de revenus n'est pas admissible dans le cadre du PEREC",CRHPElig,IF(AND(INDEX(claimPeriodNo,MATCH('Étape 1) Taux'!$A$8,claimPeriods,0))&gt;17,INDEX(claimPeriodNo,MATCH('Étape 1) Taux'!$A$8,claimPeriods,0))&lt;20,revenueReduction&lt;0.1),0,IF(NOT(ISNUMBER(G1291)),0,IF($D1291="Oui",0,IF($C1291="Non - avec lien de dépendance",MIN(2258,G1291,$E1291),MIN(2258,G1291)))))))</f>
        <v>Effectuez l’étape 1</v>
      </c>
      <c r="L1291" s="3">
        <f t="shared" si="82"/>
        <v>0</v>
      </c>
      <c r="M1291" s="3">
        <f t="shared" si="83"/>
        <v>0</v>
      </c>
    </row>
    <row r="1292" spans="8:13" x14ac:dyDescent="0.3">
      <c r="H1292" s="52" t="str">
        <f t="shared" si="80"/>
        <v>Calculez d'abord la baisse moyenne de vos revenus sur 12 mois à l'étape 2)</v>
      </c>
      <c r="I1292" s="52" t="str">
        <f t="shared" si="81"/>
        <v>Calculez d'abord la baisse moyenne de vos revenus sur 12 mois à l'étape 2)</v>
      </c>
      <c r="J1292" s="3" t="str">
        <f>IF(CRHPElig=" -  ","Effectuez l’étape 1",IF(CRHPElig="La baisse de revenus n'est pas admissible dans le cadre du PEREC",CRHPElig,IF(AND(INDEX(claimPeriodNo,MATCH('Étape 1) Taux'!$A$8,claimPeriods,0))&gt;17,INDEX(claimPeriodNo,MATCH('Étape 1) Taux'!$A$8,claimPeriods,0))&lt;20,revenueReduction&lt;0.1),0,IF(NOT(ISNUMBER(F1292)),0,IF($D1292="Oui",0,IF($C1292="Non - avec lien de dépendance",MIN(2258,F1292,$E1292),MIN(2258,F1292)))))))</f>
        <v>Effectuez l’étape 1</v>
      </c>
      <c r="K1292" s="3" t="str">
        <f>IF(CRHPElig=" -  ","Effectuez l’étape 1",IF(CRHPElig="La baisse de revenus n'est pas admissible dans le cadre du PEREC",CRHPElig,IF(AND(INDEX(claimPeriodNo,MATCH('Étape 1) Taux'!$A$8,claimPeriods,0))&gt;17,INDEX(claimPeriodNo,MATCH('Étape 1) Taux'!$A$8,claimPeriods,0))&lt;20,revenueReduction&lt;0.1),0,IF(NOT(ISNUMBER(G1292)),0,IF($D1292="Oui",0,IF($C1292="Non - avec lien de dépendance",MIN(2258,G1292,$E1292),MIN(2258,G1292)))))))</f>
        <v>Effectuez l’étape 1</v>
      </c>
      <c r="L1292" s="3">
        <f t="shared" si="82"/>
        <v>0</v>
      </c>
      <c r="M1292" s="3">
        <f t="shared" si="83"/>
        <v>0</v>
      </c>
    </row>
    <row r="1293" spans="8:13" x14ac:dyDescent="0.3">
      <c r="H1293" s="52" t="str">
        <f t="shared" si="80"/>
        <v>Calculez d'abord la baisse moyenne de vos revenus sur 12 mois à l'étape 2)</v>
      </c>
      <c r="I1293" s="52" t="str">
        <f t="shared" si="81"/>
        <v>Calculez d'abord la baisse moyenne de vos revenus sur 12 mois à l'étape 2)</v>
      </c>
      <c r="J1293" s="3" t="str">
        <f>IF(CRHPElig=" -  ","Effectuez l’étape 1",IF(CRHPElig="La baisse de revenus n'est pas admissible dans le cadre du PEREC",CRHPElig,IF(AND(INDEX(claimPeriodNo,MATCH('Étape 1) Taux'!$A$8,claimPeriods,0))&gt;17,INDEX(claimPeriodNo,MATCH('Étape 1) Taux'!$A$8,claimPeriods,0))&lt;20,revenueReduction&lt;0.1),0,IF(NOT(ISNUMBER(F1293)),0,IF($D1293="Oui",0,IF($C1293="Non - avec lien de dépendance",MIN(2258,F1293,$E1293),MIN(2258,F1293)))))))</f>
        <v>Effectuez l’étape 1</v>
      </c>
      <c r="K1293" s="3" t="str">
        <f>IF(CRHPElig=" -  ","Effectuez l’étape 1",IF(CRHPElig="La baisse de revenus n'est pas admissible dans le cadre du PEREC",CRHPElig,IF(AND(INDEX(claimPeriodNo,MATCH('Étape 1) Taux'!$A$8,claimPeriods,0))&gt;17,INDEX(claimPeriodNo,MATCH('Étape 1) Taux'!$A$8,claimPeriods,0))&lt;20,revenueReduction&lt;0.1),0,IF(NOT(ISNUMBER(G1293)),0,IF($D1293="Oui",0,IF($C1293="Non - avec lien de dépendance",MIN(2258,G1293,$E1293),MIN(2258,G1293)))))))</f>
        <v>Effectuez l’étape 1</v>
      </c>
      <c r="L1293" s="3">
        <f t="shared" si="82"/>
        <v>0</v>
      </c>
      <c r="M1293" s="3">
        <f t="shared" si="83"/>
        <v>0</v>
      </c>
    </row>
    <row r="1294" spans="8:13" x14ac:dyDescent="0.3">
      <c r="H1294" s="52" t="str">
        <f t="shared" si="80"/>
        <v>Calculez d'abord la baisse moyenne de vos revenus sur 12 mois à l'étape 2)</v>
      </c>
      <c r="I1294" s="52" t="str">
        <f t="shared" si="81"/>
        <v>Calculez d'abord la baisse moyenne de vos revenus sur 12 mois à l'étape 2)</v>
      </c>
      <c r="J1294" s="3" t="str">
        <f>IF(CRHPElig=" -  ","Effectuez l’étape 1",IF(CRHPElig="La baisse de revenus n'est pas admissible dans le cadre du PEREC",CRHPElig,IF(AND(INDEX(claimPeriodNo,MATCH('Étape 1) Taux'!$A$8,claimPeriods,0))&gt;17,INDEX(claimPeriodNo,MATCH('Étape 1) Taux'!$A$8,claimPeriods,0))&lt;20,revenueReduction&lt;0.1),0,IF(NOT(ISNUMBER(F1294)),0,IF($D1294="Oui",0,IF($C1294="Non - avec lien de dépendance",MIN(2258,F1294,$E1294),MIN(2258,F1294)))))))</f>
        <v>Effectuez l’étape 1</v>
      </c>
      <c r="K1294" s="3" t="str">
        <f>IF(CRHPElig=" -  ","Effectuez l’étape 1",IF(CRHPElig="La baisse de revenus n'est pas admissible dans le cadre du PEREC",CRHPElig,IF(AND(INDEX(claimPeriodNo,MATCH('Étape 1) Taux'!$A$8,claimPeriods,0))&gt;17,INDEX(claimPeriodNo,MATCH('Étape 1) Taux'!$A$8,claimPeriods,0))&lt;20,revenueReduction&lt;0.1),0,IF(NOT(ISNUMBER(G1294)),0,IF($D1294="Oui",0,IF($C1294="Non - avec lien de dépendance",MIN(2258,G1294,$E1294),MIN(2258,G1294)))))))</f>
        <v>Effectuez l’étape 1</v>
      </c>
      <c r="L1294" s="3">
        <f t="shared" si="82"/>
        <v>0</v>
      </c>
      <c r="M1294" s="3">
        <f t="shared" si="83"/>
        <v>0</v>
      </c>
    </row>
    <row r="1295" spans="8:13" x14ac:dyDescent="0.3">
      <c r="H1295" s="52" t="str">
        <f t="shared" si="80"/>
        <v>Calculez d'abord la baisse moyenne de vos revenus sur 12 mois à l'étape 2)</v>
      </c>
      <c r="I1295" s="52" t="str">
        <f t="shared" si="81"/>
        <v>Calculez d'abord la baisse moyenne de vos revenus sur 12 mois à l'étape 2)</v>
      </c>
      <c r="J1295" s="3" t="str">
        <f>IF(CRHPElig=" -  ","Effectuez l’étape 1",IF(CRHPElig="La baisse de revenus n'est pas admissible dans le cadre du PEREC",CRHPElig,IF(AND(INDEX(claimPeriodNo,MATCH('Étape 1) Taux'!$A$8,claimPeriods,0))&gt;17,INDEX(claimPeriodNo,MATCH('Étape 1) Taux'!$A$8,claimPeriods,0))&lt;20,revenueReduction&lt;0.1),0,IF(NOT(ISNUMBER(F1295)),0,IF($D1295="Oui",0,IF($C1295="Non - avec lien de dépendance",MIN(2258,F1295,$E1295),MIN(2258,F1295)))))))</f>
        <v>Effectuez l’étape 1</v>
      </c>
      <c r="K1295" s="3" t="str">
        <f>IF(CRHPElig=" -  ","Effectuez l’étape 1",IF(CRHPElig="La baisse de revenus n'est pas admissible dans le cadre du PEREC",CRHPElig,IF(AND(INDEX(claimPeriodNo,MATCH('Étape 1) Taux'!$A$8,claimPeriods,0))&gt;17,INDEX(claimPeriodNo,MATCH('Étape 1) Taux'!$A$8,claimPeriods,0))&lt;20,revenueReduction&lt;0.1),0,IF(NOT(ISNUMBER(G1295)),0,IF($D1295="Oui",0,IF($C1295="Non - avec lien de dépendance",MIN(2258,G1295,$E1295),MIN(2258,G1295)))))))</f>
        <v>Effectuez l’étape 1</v>
      </c>
      <c r="L1295" s="3">
        <f t="shared" si="82"/>
        <v>0</v>
      </c>
      <c r="M1295" s="3">
        <f t="shared" si="83"/>
        <v>0</v>
      </c>
    </row>
    <row r="1296" spans="8:13" x14ac:dyDescent="0.3">
      <c r="H1296" s="52" t="str">
        <f t="shared" si="80"/>
        <v>Calculez d'abord la baisse moyenne de vos revenus sur 12 mois à l'étape 2)</v>
      </c>
      <c r="I1296" s="52" t="str">
        <f t="shared" si="81"/>
        <v>Calculez d'abord la baisse moyenne de vos revenus sur 12 mois à l'étape 2)</v>
      </c>
      <c r="J1296" s="3" t="str">
        <f>IF(CRHPElig=" -  ","Effectuez l’étape 1",IF(CRHPElig="La baisse de revenus n'est pas admissible dans le cadre du PEREC",CRHPElig,IF(AND(INDEX(claimPeriodNo,MATCH('Étape 1) Taux'!$A$8,claimPeriods,0))&gt;17,INDEX(claimPeriodNo,MATCH('Étape 1) Taux'!$A$8,claimPeriods,0))&lt;20,revenueReduction&lt;0.1),0,IF(NOT(ISNUMBER(F1296)),0,IF($D1296="Oui",0,IF($C1296="Non - avec lien de dépendance",MIN(2258,F1296,$E1296),MIN(2258,F1296)))))))</f>
        <v>Effectuez l’étape 1</v>
      </c>
      <c r="K1296" s="3" t="str">
        <f>IF(CRHPElig=" -  ","Effectuez l’étape 1",IF(CRHPElig="La baisse de revenus n'est pas admissible dans le cadre du PEREC",CRHPElig,IF(AND(INDEX(claimPeriodNo,MATCH('Étape 1) Taux'!$A$8,claimPeriods,0))&gt;17,INDEX(claimPeriodNo,MATCH('Étape 1) Taux'!$A$8,claimPeriods,0))&lt;20,revenueReduction&lt;0.1),0,IF(NOT(ISNUMBER(G1296)),0,IF($D1296="Oui",0,IF($C1296="Non - avec lien de dépendance",MIN(2258,G1296,$E1296),MIN(2258,G1296)))))))</f>
        <v>Effectuez l’étape 1</v>
      </c>
      <c r="L1296" s="3">
        <f t="shared" si="82"/>
        <v>0</v>
      </c>
      <c r="M1296" s="3">
        <f t="shared" si="83"/>
        <v>0</v>
      </c>
    </row>
    <row r="1297" spans="8:13" x14ac:dyDescent="0.3">
      <c r="H1297" s="52" t="str">
        <f t="shared" si="80"/>
        <v>Calculez d'abord la baisse moyenne de vos revenus sur 12 mois à l'étape 2)</v>
      </c>
      <c r="I1297" s="52" t="str">
        <f t="shared" si="81"/>
        <v>Calculez d'abord la baisse moyenne de vos revenus sur 12 mois à l'étape 2)</v>
      </c>
      <c r="J1297" s="3" t="str">
        <f>IF(CRHPElig=" -  ","Effectuez l’étape 1",IF(CRHPElig="La baisse de revenus n'est pas admissible dans le cadre du PEREC",CRHPElig,IF(AND(INDEX(claimPeriodNo,MATCH('Étape 1) Taux'!$A$8,claimPeriods,0))&gt;17,INDEX(claimPeriodNo,MATCH('Étape 1) Taux'!$A$8,claimPeriods,0))&lt;20,revenueReduction&lt;0.1),0,IF(NOT(ISNUMBER(F1297)),0,IF($D1297="Oui",0,IF($C1297="Non - avec lien de dépendance",MIN(2258,F1297,$E1297),MIN(2258,F1297)))))))</f>
        <v>Effectuez l’étape 1</v>
      </c>
      <c r="K1297" s="3" t="str">
        <f>IF(CRHPElig=" -  ","Effectuez l’étape 1",IF(CRHPElig="La baisse de revenus n'est pas admissible dans le cadre du PEREC",CRHPElig,IF(AND(INDEX(claimPeriodNo,MATCH('Étape 1) Taux'!$A$8,claimPeriods,0))&gt;17,INDEX(claimPeriodNo,MATCH('Étape 1) Taux'!$A$8,claimPeriods,0))&lt;20,revenueReduction&lt;0.1),0,IF(NOT(ISNUMBER(G1297)),0,IF($D1297="Oui",0,IF($C1297="Non - avec lien de dépendance",MIN(2258,G1297,$E1297),MIN(2258,G1297)))))))</f>
        <v>Effectuez l’étape 1</v>
      </c>
      <c r="L1297" s="3">
        <f t="shared" si="82"/>
        <v>0</v>
      </c>
      <c r="M1297" s="3">
        <f t="shared" si="83"/>
        <v>0</v>
      </c>
    </row>
    <row r="1298" spans="8:13" x14ac:dyDescent="0.3">
      <c r="H1298" s="52" t="str">
        <f t="shared" si="80"/>
        <v>Calculez d'abord la baisse moyenne de vos revenus sur 12 mois à l'étape 2)</v>
      </c>
      <c r="I1298" s="52" t="str">
        <f t="shared" si="81"/>
        <v>Calculez d'abord la baisse moyenne de vos revenus sur 12 mois à l'étape 2)</v>
      </c>
      <c r="J1298" s="3" t="str">
        <f>IF(CRHPElig=" -  ","Effectuez l’étape 1",IF(CRHPElig="La baisse de revenus n'est pas admissible dans le cadre du PEREC",CRHPElig,IF(AND(INDEX(claimPeriodNo,MATCH('Étape 1) Taux'!$A$8,claimPeriods,0))&gt;17,INDEX(claimPeriodNo,MATCH('Étape 1) Taux'!$A$8,claimPeriods,0))&lt;20,revenueReduction&lt;0.1),0,IF(NOT(ISNUMBER(F1298)),0,IF($D1298="Oui",0,IF($C1298="Non - avec lien de dépendance",MIN(2258,F1298,$E1298),MIN(2258,F1298)))))))</f>
        <v>Effectuez l’étape 1</v>
      </c>
      <c r="K1298" s="3" t="str">
        <f>IF(CRHPElig=" -  ","Effectuez l’étape 1",IF(CRHPElig="La baisse de revenus n'est pas admissible dans le cadre du PEREC",CRHPElig,IF(AND(INDEX(claimPeriodNo,MATCH('Étape 1) Taux'!$A$8,claimPeriods,0))&gt;17,INDEX(claimPeriodNo,MATCH('Étape 1) Taux'!$A$8,claimPeriods,0))&lt;20,revenueReduction&lt;0.1),0,IF(NOT(ISNUMBER(G1298)),0,IF($D1298="Oui",0,IF($C1298="Non - avec lien de dépendance",MIN(2258,G1298,$E1298),MIN(2258,G1298)))))))</f>
        <v>Effectuez l’étape 1</v>
      </c>
      <c r="L1298" s="3">
        <f t="shared" si="82"/>
        <v>0</v>
      </c>
      <c r="M1298" s="3">
        <f t="shared" si="83"/>
        <v>0</v>
      </c>
    </row>
    <row r="1299" spans="8:13" x14ac:dyDescent="0.3">
      <c r="H1299" s="52" t="str">
        <f t="shared" si="80"/>
        <v>Calculez d'abord la baisse moyenne de vos revenus sur 12 mois à l'étape 2)</v>
      </c>
      <c r="I1299" s="52" t="str">
        <f t="shared" si="81"/>
        <v>Calculez d'abord la baisse moyenne de vos revenus sur 12 mois à l'étape 2)</v>
      </c>
      <c r="J1299" s="3" t="str">
        <f>IF(CRHPElig=" -  ","Effectuez l’étape 1",IF(CRHPElig="La baisse de revenus n'est pas admissible dans le cadre du PEREC",CRHPElig,IF(AND(INDEX(claimPeriodNo,MATCH('Étape 1) Taux'!$A$8,claimPeriods,0))&gt;17,INDEX(claimPeriodNo,MATCH('Étape 1) Taux'!$A$8,claimPeriods,0))&lt;20,revenueReduction&lt;0.1),0,IF(NOT(ISNUMBER(F1299)),0,IF($D1299="Oui",0,IF($C1299="Non - avec lien de dépendance",MIN(2258,F1299,$E1299),MIN(2258,F1299)))))))</f>
        <v>Effectuez l’étape 1</v>
      </c>
      <c r="K1299" s="3" t="str">
        <f>IF(CRHPElig=" -  ","Effectuez l’étape 1",IF(CRHPElig="La baisse de revenus n'est pas admissible dans le cadre du PEREC",CRHPElig,IF(AND(INDEX(claimPeriodNo,MATCH('Étape 1) Taux'!$A$8,claimPeriods,0))&gt;17,INDEX(claimPeriodNo,MATCH('Étape 1) Taux'!$A$8,claimPeriods,0))&lt;20,revenueReduction&lt;0.1),0,IF(NOT(ISNUMBER(G1299)),0,IF($D1299="Oui",0,IF($C1299="Non - avec lien de dépendance",MIN(2258,G1299,$E1299),MIN(2258,G1299)))))))</f>
        <v>Effectuez l’étape 1</v>
      </c>
      <c r="L1299" s="3">
        <f t="shared" si="82"/>
        <v>0</v>
      </c>
      <c r="M1299" s="3">
        <f t="shared" si="83"/>
        <v>0</v>
      </c>
    </row>
    <row r="1300" spans="8:13" x14ac:dyDescent="0.3">
      <c r="H1300" s="52" t="str">
        <f t="shared" si="80"/>
        <v>Calculez d'abord la baisse moyenne de vos revenus sur 12 mois à l'étape 2)</v>
      </c>
      <c r="I1300" s="52" t="str">
        <f t="shared" si="81"/>
        <v>Calculez d'abord la baisse moyenne de vos revenus sur 12 mois à l'étape 2)</v>
      </c>
      <c r="J1300" s="3" t="str">
        <f>IF(CRHPElig=" -  ","Effectuez l’étape 1",IF(CRHPElig="La baisse de revenus n'est pas admissible dans le cadre du PEREC",CRHPElig,IF(AND(INDEX(claimPeriodNo,MATCH('Étape 1) Taux'!$A$8,claimPeriods,0))&gt;17,INDEX(claimPeriodNo,MATCH('Étape 1) Taux'!$A$8,claimPeriods,0))&lt;20,revenueReduction&lt;0.1),0,IF(NOT(ISNUMBER(F1300)),0,IF($D1300="Oui",0,IF($C1300="Non - avec lien de dépendance",MIN(2258,F1300,$E1300),MIN(2258,F1300)))))))</f>
        <v>Effectuez l’étape 1</v>
      </c>
      <c r="K1300" s="3" t="str">
        <f>IF(CRHPElig=" -  ","Effectuez l’étape 1",IF(CRHPElig="La baisse de revenus n'est pas admissible dans le cadre du PEREC",CRHPElig,IF(AND(INDEX(claimPeriodNo,MATCH('Étape 1) Taux'!$A$8,claimPeriods,0))&gt;17,INDEX(claimPeriodNo,MATCH('Étape 1) Taux'!$A$8,claimPeriods,0))&lt;20,revenueReduction&lt;0.1),0,IF(NOT(ISNUMBER(G1300)),0,IF($D1300="Oui",0,IF($C1300="Non - avec lien de dépendance",MIN(2258,G1300,$E1300),MIN(2258,G1300)))))))</f>
        <v>Effectuez l’étape 1</v>
      </c>
      <c r="L1300" s="3">
        <f t="shared" si="82"/>
        <v>0</v>
      </c>
      <c r="M1300" s="3">
        <f t="shared" si="83"/>
        <v>0</v>
      </c>
    </row>
    <row r="1301" spans="8:13" x14ac:dyDescent="0.3">
      <c r="H1301" s="52" t="str">
        <f t="shared" si="80"/>
        <v>Calculez d'abord la baisse moyenne de vos revenus sur 12 mois à l'étape 2)</v>
      </c>
      <c r="I1301" s="52" t="str">
        <f t="shared" si="81"/>
        <v>Calculez d'abord la baisse moyenne de vos revenus sur 12 mois à l'étape 2)</v>
      </c>
      <c r="J1301" s="3" t="str">
        <f>IF(CRHPElig=" -  ","Effectuez l’étape 1",IF(CRHPElig="La baisse de revenus n'est pas admissible dans le cadre du PEREC",CRHPElig,IF(AND(INDEX(claimPeriodNo,MATCH('Étape 1) Taux'!$A$8,claimPeriods,0))&gt;17,INDEX(claimPeriodNo,MATCH('Étape 1) Taux'!$A$8,claimPeriods,0))&lt;20,revenueReduction&lt;0.1),0,IF(NOT(ISNUMBER(F1301)),0,IF($D1301="Oui",0,IF($C1301="Non - avec lien de dépendance",MIN(2258,F1301,$E1301),MIN(2258,F1301)))))))</f>
        <v>Effectuez l’étape 1</v>
      </c>
      <c r="K1301" s="3" t="str">
        <f>IF(CRHPElig=" -  ","Effectuez l’étape 1",IF(CRHPElig="La baisse de revenus n'est pas admissible dans le cadre du PEREC",CRHPElig,IF(AND(INDEX(claimPeriodNo,MATCH('Étape 1) Taux'!$A$8,claimPeriods,0))&gt;17,INDEX(claimPeriodNo,MATCH('Étape 1) Taux'!$A$8,claimPeriods,0))&lt;20,revenueReduction&lt;0.1),0,IF(NOT(ISNUMBER(G1301)),0,IF($D1301="Oui",0,IF($C1301="Non - avec lien de dépendance",MIN(2258,G1301,$E1301),MIN(2258,G1301)))))))</f>
        <v>Effectuez l’étape 1</v>
      </c>
      <c r="L1301" s="3">
        <f t="shared" si="82"/>
        <v>0</v>
      </c>
      <c r="M1301" s="3">
        <f t="shared" si="83"/>
        <v>0</v>
      </c>
    </row>
    <row r="1302" spans="8:13" x14ac:dyDescent="0.3">
      <c r="H1302" s="52" t="str">
        <f t="shared" si="80"/>
        <v>Calculez d'abord la baisse moyenne de vos revenus sur 12 mois à l'étape 2)</v>
      </c>
      <c r="I1302" s="52" t="str">
        <f t="shared" si="81"/>
        <v>Calculez d'abord la baisse moyenne de vos revenus sur 12 mois à l'étape 2)</v>
      </c>
      <c r="J1302" s="3" t="str">
        <f>IF(CRHPElig=" -  ","Effectuez l’étape 1",IF(CRHPElig="La baisse de revenus n'est pas admissible dans le cadre du PEREC",CRHPElig,IF(AND(INDEX(claimPeriodNo,MATCH('Étape 1) Taux'!$A$8,claimPeriods,0))&gt;17,INDEX(claimPeriodNo,MATCH('Étape 1) Taux'!$A$8,claimPeriods,0))&lt;20,revenueReduction&lt;0.1),0,IF(NOT(ISNUMBER(F1302)),0,IF($D1302="Oui",0,IF($C1302="Non - avec lien de dépendance",MIN(2258,F1302,$E1302),MIN(2258,F1302)))))))</f>
        <v>Effectuez l’étape 1</v>
      </c>
      <c r="K1302" s="3" t="str">
        <f>IF(CRHPElig=" -  ","Effectuez l’étape 1",IF(CRHPElig="La baisse de revenus n'est pas admissible dans le cadre du PEREC",CRHPElig,IF(AND(INDEX(claimPeriodNo,MATCH('Étape 1) Taux'!$A$8,claimPeriods,0))&gt;17,INDEX(claimPeriodNo,MATCH('Étape 1) Taux'!$A$8,claimPeriods,0))&lt;20,revenueReduction&lt;0.1),0,IF(NOT(ISNUMBER(G1302)),0,IF($D1302="Oui",0,IF($C1302="Non - avec lien de dépendance",MIN(2258,G1302,$E1302),MIN(2258,G1302)))))))</f>
        <v>Effectuez l’étape 1</v>
      </c>
      <c r="L1302" s="3">
        <f t="shared" si="82"/>
        <v>0</v>
      </c>
      <c r="M1302" s="3">
        <f t="shared" si="83"/>
        <v>0</v>
      </c>
    </row>
    <row r="1303" spans="8:13" x14ac:dyDescent="0.3">
      <c r="H1303" s="52" t="str">
        <f t="shared" si="80"/>
        <v>Calculez d'abord la baisse moyenne de vos revenus sur 12 mois à l'étape 2)</v>
      </c>
      <c r="I1303" s="52" t="str">
        <f t="shared" si="81"/>
        <v>Calculez d'abord la baisse moyenne de vos revenus sur 12 mois à l'étape 2)</v>
      </c>
      <c r="J1303" s="3" t="str">
        <f>IF(CRHPElig=" -  ","Effectuez l’étape 1",IF(CRHPElig="La baisse de revenus n'est pas admissible dans le cadre du PEREC",CRHPElig,IF(AND(INDEX(claimPeriodNo,MATCH('Étape 1) Taux'!$A$8,claimPeriods,0))&gt;17,INDEX(claimPeriodNo,MATCH('Étape 1) Taux'!$A$8,claimPeriods,0))&lt;20,revenueReduction&lt;0.1),0,IF(NOT(ISNUMBER(F1303)),0,IF($D1303="Oui",0,IF($C1303="Non - avec lien de dépendance",MIN(2258,F1303,$E1303),MIN(2258,F1303)))))))</f>
        <v>Effectuez l’étape 1</v>
      </c>
      <c r="K1303" s="3" t="str">
        <f>IF(CRHPElig=" -  ","Effectuez l’étape 1",IF(CRHPElig="La baisse de revenus n'est pas admissible dans le cadre du PEREC",CRHPElig,IF(AND(INDEX(claimPeriodNo,MATCH('Étape 1) Taux'!$A$8,claimPeriods,0))&gt;17,INDEX(claimPeriodNo,MATCH('Étape 1) Taux'!$A$8,claimPeriods,0))&lt;20,revenueReduction&lt;0.1),0,IF(NOT(ISNUMBER(G1303)),0,IF($D1303="Oui",0,IF($C1303="Non - avec lien de dépendance",MIN(2258,G1303,$E1303),MIN(2258,G1303)))))))</f>
        <v>Effectuez l’étape 1</v>
      </c>
      <c r="L1303" s="3">
        <f t="shared" si="82"/>
        <v>0</v>
      </c>
      <c r="M1303" s="3">
        <f t="shared" si="83"/>
        <v>0</v>
      </c>
    </row>
    <row r="1304" spans="8:13" x14ac:dyDescent="0.3">
      <c r="H1304" s="52" t="str">
        <f t="shared" si="80"/>
        <v>Calculez d'abord la baisse moyenne de vos revenus sur 12 mois à l'étape 2)</v>
      </c>
      <c r="I1304" s="52" t="str">
        <f t="shared" si="81"/>
        <v>Calculez d'abord la baisse moyenne de vos revenus sur 12 mois à l'étape 2)</v>
      </c>
      <c r="J1304" s="3" t="str">
        <f>IF(CRHPElig=" -  ","Effectuez l’étape 1",IF(CRHPElig="La baisse de revenus n'est pas admissible dans le cadre du PEREC",CRHPElig,IF(AND(INDEX(claimPeriodNo,MATCH('Étape 1) Taux'!$A$8,claimPeriods,0))&gt;17,INDEX(claimPeriodNo,MATCH('Étape 1) Taux'!$A$8,claimPeriods,0))&lt;20,revenueReduction&lt;0.1),0,IF(NOT(ISNUMBER(F1304)),0,IF($D1304="Oui",0,IF($C1304="Non - avec lien de dépendance",MIN(2258,F1304,$E1304),MIN(2258,F1304)))))))</f>
        <v>Effectuez l’étape 1</v>
      </c>
      <c r="K1304" s="3" t="str">
        <f>IF(CRHPElig=" -  ","Effectuez l’étape 1",IF(CRHPElig="La baisse de revenus n'est pas admissible dans le cadre du PEREC",CRHPElig,IF(AND(INDEX(claimPeriodNo,MATCH('Étape 1) Taux'!$A$8,claimPeriods,0))&gt;17,INDEX(claimPeriodNo,MATCH('Étape 1) Taux'!$A$8,claimPeriods,0))&lt;20,revenueReduction&lt;0.1),0,IF(NOT(ISNUMBER(G1304)),0,IF($D1304="Oui",0,IF($C1304="Non - avec lien de dépendance",MIN(2258,G1304,$E1304),MIN(2258,G1304)))))))</f>
        <v>Effectuez l’étape 1</v>
      </c>
      <c r="L1304" s="3">
        <f t="shared" si="82"/>
        <v>0</v>
      </c>
      <c r="M1304" s="3">
        <f t="shared" si="83"/>
        <v>0</v>
      </c>
    </row>
    <row r="1305" spans="8:13" x14ac:dyDescent="0.3">
      <c r="H1305" s="52" t="str">
        <f t="shared" si="80"/>
        <v>Calculez d'abord la baisse moyenne de vos revenus sur 12 mois à l'étape 2)</v>
      </c>
      <c r="I1305" s="52" t="str">
        <f t="shared" si="81"/>
        <v>Calculez d'abord la baisse moyenne de vos revenus sur 12 mois à l'étape 2)</v>
      </c>
      <c r="J1305" s="3" t="str">
        <f>IF(CRHPElig=" -  ","Effectuez l’étape 1",IF(CRHPElig="La baisse de revenus n'est pas admissible dans le cadre du PEREC",CRHPElig,IF(AND(INDEX(claimPeriodNo,MATCH('Étape 1) Taux'!$A$8,claimPeriods,0))&gt;17,INDEX(claimPeriodNo,MATCH('Étape 1) Taux'!$A$8,claimPeriods,0))&lt;20,revenueReduction&lt;0.1),0,IF(NOT(ISNUMBER(F1305)),0,IF($D1305="Oui",0,IF($C1305="Non - avec lien de dépendance",MIN(2258,F1305,$E1305),MIN(2258,F1305)))))))</f>
        <v>Effectuez l’étape 1</v>
      </c>
      <c r="K1305" s="3" t="str">
        <f>IF(CRHPElig=" -  ","Effectuez l’étape 1",IF(CRHPElig="La baisse de revenus n'est pas admissible dans le cadre du PEREC",CRHPElig,IF(AND(INDEX(claimPeriodNo,MATCH('Étape 1) Taux'!$A$8,claimPeriods,0))&gt;17,INDEX(claimPeriodNo,MATCH('Étape 1) Taux'!$A$8,claimPeriods,0))&lt;20,revenueReduction&lt;0.1),0,IF(NOT(ISNUMBER(G1305)),0,IF($D1305="Oui",0,IF($C1305="Non - avec lien de dépendance",MIN(2258,G1305,$E1305),MIN(2258,G1305)))))))</f>
        <v>Effectuez l’étape 1</v>
      </c>
      <c r="L1305" s="3">
        <f t="shared" si="82"/>
        <v>0</v>
      </c>
      <c r="M1305" s="3">
        <f t="shared" si="83"/>
        <v>0</v>
      </c>
    </row>
    <row r="1306" spans="8:13" x14ac:dyDescent="0.3">
      <c r="H1306" s="52" t="str">
        <f t="shared" si="80"/>
        <v>Calculez d'abord la baisse moyenne de vos revenus sur 12 mois à l'étape 2)</v>
      </c>
      <c r="I1306" s="52" t="str">
        <f t="shared" si="81"/>
        <v>Calculez d'abord la baisse moyenne de vos revenus sur 12 mois à l'étape 2)</v>
      </c>
      <c r="J1306" s="3" t="str">
        <f>IF(CRHPElig=" -  ","Effectuez l’étape 1",IF(CRHPElig="La baisse de revenus n'est pas admissible dans le cadre du PEREC",CRHPElig,IF(AND(INDEX(claimPeriodNo,MATCH('Étape 1) Taux'!$A$8,claimPeriods,0))&gt;17,INDEX(claimPeriodNo,MATCH('Étape 1) Taux'!$A$8,claimPeriods,0))&lt;20,revenueReduction&lt;0.1),0,IF(NOT(ISNUMBER(F1306)),0,IF($D1306="Oui",0,IF($C1306="Non - avec lien de dépendance",MIN(2258,F1306,$E1306),MIN(2258,F1306)))))))</f>
        <v>Effectuez l’étape 1</v>
      </c>
      <c r="K1306" s="3" t="str">
        <f>IF(CRHPElig=" -  ","Effectuez l’étape 1",IF(CRHPElig="La baisse de revenus n'est pas admissible dans le cadre du PEREC",CRHPElig,IF(AND(INDEX(claimPeriodNo,MATCH('Étape 1) Taux'!$A$8,claimPeriods,0))&gt;17,INDEX(claimPeriodNo,MATCH('Étape 1) Taux'!$A$8,claimPeriods,0))&lt;20,revenueReduction&lt;0.1),0,IF(NOT(ISNUMBER(G1306)),0,IF($D1306="Oui",0,IF($C1306="Non - avec lien de dépendance",MIN(2258,G1306,$E1306),MIN(2258,G1306)))))))</f>
        <v>Effectuez l’étape 1</v>
      </c>
      <c r="L1306" s="3">
        <f t="shared" si="82"/>
        <v>0</v>
      </c>
      <c r="M1306" s="3">
        <f t="shared" si="83"/>
        <v>0</v>
      </c>
    </row>
    <row r="1307" spans="8:13" x14ac:dyDescent="0.3">
      <c r="H1307" s="52" t="str">
        <f t="shared" si="80"/>
        <v>Calculez d'abord la baisse moyenne de vos revenus sur 12 mois à l'étape 2)</v>
      </c>
      <c r="I1307" s="52" t="str">
        <f t="shared" si="81"/>
        <v>Calculez d'abord la baisse moyenne de vos revenus sur 12 mois à l'étape 2)</v>
      </c>
      <c r="J1307" s="3" t="str">
        <f>IF(CRHPElig=" -  ","Effectuez l’étape 1",IF(CRHPElig="La baisse de revenus n'est pas admissible dans le cadre du PEREC",CRHPElig,IF(AND(INDEX(claimPeriodNo,MATCH('Étape 1) Taux'!$A$8,claimPeriods,0))&gt;17,INDEX(claimPeriodNo,MATCH('Étape 1) Taux'!$A$8,claimPeriods,0))&lt;20,revenueReduction&lt;0.1),0,IF(NOT(ISNUMBER(F1307)),0,IF($D1307="Oui",0,IF($C1307="Non - avec lien de dépendance",MIN(2258,F1307,$E1307),MIN(2258,F1307)))))))</f>
        <v>Effectuez l’étape 1</v>
      </c>
      <c r="K1307" s="3" t="str">
        <f>IF(CRHPElig=" -  ","Effectuez l’étape 1",IF(CRHPElig="La baisse de revenus n'est pas admissible dans le cadre du PEREC",CRHPElig,IF(AND(INDEX(claimPeriodNo,MATCH('Étape 1) Taux'!$A$8,claimPeriods,0))&gt;17,INDEX(claimPeriodNo,MATCH('Étape 1) Taux'!$A$8,claimPeriods,0))&lt;20,revenueReduction&lt;0.1),0,IF(NOT(ISNUMBER(G1307)),0,IF($D1307="Oui",0,IF($C1307="Non - avec lien de dépendance",MIN(2258,G1307,$E1307),MIN(2258,G1307)))))))</f>
        <v>Effectuez l’étape 1</v>
      </c>
      <c r="L1307" s="3">
        <f t="shared" si="82"/>
        <v>0</v>
      </c>
      <c r="M1307" s="3">
        <f t="shared" si="83"/>
        <v>0</v>
      </c>
    </row>
    <row r="1308" spans="8:13" x14ac:dyDescent="0.3">
      <c r="H1308" s="52" t="str">
        <f t="shared" si="80"/>
        <v>Calculez d'abord la baisse moyenne de vos revenus sur 12 mois à l'étape 2)</v>
      </c>
      <c r="I1308" s="52" t="str">
        <f t="shared" si="81"/>
        <v>Calculez d'abord la baisse moyenne de vos revenus sur 12 mois à l'étape 2)</v>
      </c>
      <c r="J1308" s="3" t="str">
        <f>IF(CRHPElig=" -  ","Effectuez l’étape 1",IF(CRHPElig="La baisse de revenus n'est pas admissible dans le cadre du PEREC",CRHPElig,IF(AND(INDEX(claimPeriodNo,MATCH('Étape 1) Taux'!$A$8,claimPeriods,0))&gt;17,INDEX(claimPeriodNo,MATCH('Étape 1) Taux'!$A$8,claimPeriods,0))&lt;20,revenueReduction&lt;0.1),0,IF(NOT(ISNUMBER(F1308)),0,IF($D1308="Oui",0,IF($C1308="Non - avec lien de dépendance",MIN(2258,F1308,$E1308),MIN(2258,F1308)))))))</f>
        <v>Effectuez l’étape 1</v>
      </c>
      <c r="K1308" s="3" t="str">
        <f>IF(CRHPElig=" -  ","Effectuez l’étape 1",IF(CRHPElig="La baisse de revenus n'est pas admissible dans le cadre du PEREC",CRHPElig,IF(AND(INDEX(claimPeriodNo,MATCH('Étape 1) Taux'!$A$8,claimPeriods,0))&gt;17,INDEX(claimPeriodNo,MATCH('Étape 1) Taux'!$A$8,claimPeriods,0))&lt;20,revenueReduction&lt;0.1),0,IF(NOT(ISNUMBER(G1308)),0,IF($D1308="Oui",0,IF($C1308="Non - avec lien de dépendance",MIN(2258,G1308,$E1308),MIN(2258,G1308)))))))</f>
        <v>Effectuez l’étape 1</v>
      </c>
      <c r="L1308" s="3">
        <f t="shared" si="82"/>
        <v>0</v>
      </c>
      <c r="M1308" s="3">
        <f t="shared" si="83"/>
        <v>0</v>
      </c>
    </row>
    <row r="1309" spans="8:13" x14ac:dyDescent="0.3">
      <c r="H1309" s="52" t="str">
        <f t="shared" si="80"/>
        <v>Calculez d'abord la baisse moyenne de vos revenus sur 12 mois à l'étape 2)</v>
      </c>
      <c r="I1309" s="52" t="str">
        <f t="shared" si="81"/>
        <v>Calculez d'abord la baisse moyenne de vos revenus sur 12 mois à l'étape 2)</v>
      </c>
      <c r="J1309" s="3" t="str">
        <f>IF(CRHPElig=" -  ","Effectuez l’étape 1",IF(CRHPElig="La baisse de revenus n'est pas admissible dans le cadre du PEREC",CRHPElig,IF(AND(INDEX(claimPeriodNo,MATCH('Étape 1) Taux'!$A$8,claimPeriods,0))&gt;17,INDEX(claimPeriodNo,MATCH('Étape 1) Taux'!$A$8,claimPeriods,0))&lt;20,revenueReduction&lt;0.1),0,IF(NOT(ISNUMBER(F1309)),0,IF($D1309="Oui",0,IF($C1309="Non - avec lien de dépendance",MIN(2258,F1309,$E1309),MIN(2258,F1309)))))))</f>
        <v>Effectuez l’étape 1</v>
      </c>
      <c r="K1309" s="3" t="str">
        <f>IF(CRHPElig=" -  ","Effectuez l’étape 1",IF(CRHPElig="La baisse de revenus n'est pas admissible dans le cadre du PEREC",CRHPElig,IF(AND(INDEX(claimPeriodNo,MATCH('Étape 1) Taux'!$A$8,claimPeriods,0))&gt;17,INDEX(claimPeriodNo,MATCH('Étape 1) Taux'!$A$8,claimPeriods,0))&lt;20,revenueReduction&lt;0.1),0,IF(NOT(ISNUMBER(G1309)),0,IF($D1309="Oui",0,IF($C1309="Non - avec lien de dépendance",MIN(2258,G1309,$E1309),MIN(2258,G1309)))))))</f>
        <v>Effectuez l’étape 1</v>
      </c>
      <c r="L1309" s="3">
        <f t="shared" si="82"/>
        <v>0</v>
      </c>
      <c r="M1309" s="3">
        <f t="shared" si="83"/>
        <v>0</v>
      </c>
    </row>
    <row r="1310" spans="8:13" x14ac:dyDescent="0.3">
      <c r="H1310" s="52" t="str">
        <f t="shared" si="80"/>
        <v>Calculez d'abord la baisse moyenne de vos revenus sur 12 mois à l'étape 2)</v>
      </c>
      <c r="I1310" s="52" t="str">
        <f t="shared" si="81"/>
        <v>Calculez d'abord la baisse moyenne de vos revenus sur 12 mois à l'étape 2)</v>
      </c>
      <c r="J1310" s="3" t="str">
        <f>IF(CRHPElig=" -  ","Effectuez l’étape 1",IF(CRHPElig="La baisse de revenus n'est pas admissible dans le cadre du PEREC",CRHPElig,IF(AND(INDEX(claimPeriodNo,MATCH('Étape 1) Taux'!$A$8,claimPeriods,0))&gt;17,INDEX(claimPeriodNo,MATCH('Étape 1) Taux'!$A$8,claimPeriods,0))&lt;20,revenueReduction&lt;0.1),0,IF(NOT(ISNUMBER(F1310)),0,IF($D1310="Oui",0,IF($C1310="Non - avec lien de dépendance",MIN(2258,F1310,$E1310),MIN(2258,F1310)))))))</f>
        <v>Effectuez l’étape 1</v>
      </c>
      <c r="K1310" s="3" t="str">
        <f>IF(CRHPElig=" -  ","Effectuez l’étape 1",IF(CRHPElig="La baisse de revenus n'est pas admissible dans le cadre du PEREC",CRHPElig,IF(AND(INDEX(claimPeriodNo,MATCH('Étape 1) Taux'!$A$8,claimPeriods,0))&gt;17,INDEX(claimPeriodNo,MATCH('Étape 1) Taux'!$A$8,claimPeriods,0))&lt;20,revenueReduction&lt;0.1),0,IF(NOT(ISNUMBER(G1310)),0,IF($D1310="Oui",0,IF($C1310="Non - avec lien de dépendance",MIN(2258,G1310,$E1310),MIN(2258,G1310)))))))</f>
        <v>Effectuez l’étape 1</v>
      </c>
      <c r="L1310" s="3">
        <f t="shared" si="82"/>
        <v>0</v>
      </c>
      <c r="M1310" s="3">
        <f t="shared" si="83"/>
        <v>0</v>
      </c>
    </row>
    <row r="1311" spans="8:13" x14ac:dyDescent="0.3">
      <c r="H1311" s="52" t="str">
        <f t="shared" si="80"/>
        <v>Calculez d'abord la baisse moyenne de vos revenus sur 12 mois à l'étape 2)</v>
      </c>
      <c r="I1311" s="52" t="str">
        <f t="shared" si="81"/>
        <v>Calculez d'abord la baisse moyenne de vos revenus sur 12 mois à l'étape 2)</v>
      </c>
      <c r="J1311" s="3" t="str">
        <f>IF(CRHPElig=" -  ","Effectuez l’étape 1",IF(CRHPElig="La baisse de revenus n'est pas admissible dans le cadre du PEREC",CRHPElig,IF(AND(INDEX(claimPeriodNo,MATCH('Étape 1) Taux'!$A$8,claimPeriods,0))&gt;17,INDEX(claimPeriodNo,MATCH('Étape 1) Taux'!$A$8,claimPeriods,0))&lt;20,revenueReduction&lt;0.1),0,IF(NOT(ISNUMBER(F1311)),0,IF($D1311="Oui",0,IF($C1311="Non - avec lien de dépendance",MIN(2258,F1311,$E1311),MIN(2258,F1311)))))))</f>
        <v>Effectuez l’étape 1</v>
      </c>
      <c r="K1311" s="3" t="str">
        <f>IF(CRHPElig=" -  ","Effectuez l’étape 1",IF(CRHPElig="La baisse de revenus n'est pas admissible dans le cadre du PEREC",CRHPElig,IF(AND(INDEX(claimPeriodNo,MATCH('Étape 1) Taux'!$A$8,claimPeriods,0))&gt;17,INDEX(claimPeriodNo,MATCH('Étape 1) Taux'!$A$8,claimPeriods,0))&lt;20,revenueReduction&lt;0.1),0,IF(NOT(ISNUMBER(G1311)),0,IF($D1311="Oui",0,IF($C1311="Non - avec lien de dépendance",MIN(2258,G1311,$E1311),MIN(2258,G1311)))))))</f>
        <v>Effectuez l’étape 1</v>
      </c>
      <c r="L1311" s="3">
        <f t="shared" si="82"/>
        <v>0</v>
      </c>
      <c r="M1311" s="3">
        <f t="shared" si="83"/>
        <v>0</v>
      </c>
    </row>
    <row r="1312" spans="8:13" x14ac:dyDescent="0.3">
      <c r="H1312" s="52" t="str">
        <f t="shared" si="80"/>
        <v>Calculez d'abord la baisse moyenne de vos revenus sur 12 mois à l'étape 2)</v>
      </c>
      <c r="I1312" s="52" t="str">
        <f t="shared" si="81"/>
        <v>Calculez d'abord la baisse moyenne de vos revenus sur 12 mois à l'étape 2)</v>
      </c>
      <c r="J1312" s="3" t="str">
        <f>IF(CRHPElig=" -  ","Effectuez l’étape 1",IF(CRHPElig="La baisse de revenus n'est pas admissible dans le cadre du PEREC",CRHPElig,IF(AND(INDEX(claimPeriodNo,MATCH('Étape 1) Taux'!$A$8,claimPeriods,0))&gt;17,INDEX(claimPeriodNo,MATCH('Étape 1) Taux'!$A$8,claimPeriods,0))&lt;20,revenueReduction&lt;0.1),0,IF(NOT(ISNUMBER(F1312)),0,IF($D1312="Oui",0,IF($C1312="Non - avec lien de dépendance",MIN(2258,F1312,$E1312),MIN(2258,F1312)))))))</f>
        <v>Effectuez l’étape 1</v>
      </c>
      <c r="K1312" s="3" t="str">
        <f>IF(CRHPElig=" -  ","Effectuez l’étape 1",IF(CRHPElig="La baisse de revenus n'est pas admissible dans le cadre du PEREC",CRHPElig,IF(AND(INDEX(claimPeriodNo,MATCH('Étape 1) Taux'!$A$8,claimPeriods,0))&gt;17,INDEX(claimPeriodNo,MATCH('Étape 1) Taux'!$A$8,claimPeriods,0))&lt;20,revenueReduction&lt;0.1),0,IF(NOT(ISNUMBER(G1312)),0,IF($D1312="Oui",0,IF($C1312="Non - avec lien de dépendance",MIN(2258,G1312,$E1312),MIN(2258,G1312)))))))</f>
        <v>Effectuez l’étape 1</v>
      </c>
      <c r="L1312" s="3">
        <f t="shared" si="82"/>
        <v>0</v>
      </c>
      <c r="M1312" s="3">
        <f t="shared" si="83"/>
        <v>0</v>
      </c>
    </row>
    <row r="1313" spans="8:13" x14ac:dyDescent="0.3">
      <c r="H1313" s="52" t="str">
        <f t="shared" si="80"/>
        <v>Calculez d'abord la baisse moyenne de vos revenus sur 12 mois à l'étape 2)</v>
      </c>
      <c r="I1313" s="52" t="str">
        <f t="shared" si="81"/>
        <v>Calculez d'abord la baisse moyenne de vos revenus sur 12 mois à l'étape 2)</v>
      </c>
      <c r="J1313" s="3" t="str">
        <f>IF(CRHPElig=" -  ","Effectuez l’étape 1",IF(CRHPElig="La baisse de revenus n'est pas admissible dans le cadre du PEREC",CRHPElig,IF(AND(INDEX(claimPeriodNo,MATCH('Étape 1) Taux'!$A$8,claimPeriods,0))&gt;17,INDEX(claimPeriodNo,MATCH('Étape 1) Taux'!$A$8,claimPeriods,0))&lt;20,revenueReduction&lt;0.1),0,IF(NOT(ISNUMBER(F1313)),0,IF($D1313="Oui",0,IF($C1313="Non - avec lien de dépendance",MIN(2258,F1313,$E1313),MIN(2258,F1313)))))))</f>
        <v>Effectuez l’étape 1</v>
      </c>
      <c r="K1313" s="3" t="str">
        <f>IF(CRHPElig=" -  ","Effectuez l’étape 1",IF(CRHPElig="La baisse de revenus n'est pas admissible dans le cadre du PEREC",CRHPElig,IF(AND(INDEX(claimPeriodNo,MATCH('Étape 1) Taux'!$A$8,claimPeriods,0))&gt;17,INDEX(claimPeriodNo,MATCH('Étape 1) Taux'!$A$8,claimPeriods,0))&lt;20,revenueReduction&lt;0.1),0,IF(NOT(ISNUMBER(G1313)),0,IF($D1313="Oui",0,IF($C1313="Non - avec lien de dépendance",MIN(2258,G1313,$E1313),MIN(2258,G1313)))))))</f>
        <v>Effectuez l’étape 1</v>
      </c>
      <c r="L1313" s="3">
        <f t="shared" si="82"/>
        <v>0</v>
      </c>
      <c r="M1313" s="3">
        <f t="shared" si="83"/>
        <v>0</v>
      </c>
    </row>
    <row r="1314" spans="8:13" x14ac:dyDescent="0.3">
      <c r="H1314" s="52" t="str">
        <f t="shared" si="80"/>
        <v>Calculez d'abord la baisse moyenne de vos revenus sur 12 mois à l'étape 2)</v>
      </c>
      <c r="I1314" s="52" t="str">
        <f t="shared" si="81"/>
        <v>Calculez d'abord la baisse moyenne de vos revenus sur 12 mois à l'étape 2)</v>
      </c>
      <c r="J1314" s="3" t="str">
        <f>IF(CRHPElig=" -  ","Effectuez l’étape 1",IF(CRHPElig="La baisse de revenus n'est pas admissible dans le cadre du PEREC",CRHPElig,IF(AND(INDEX(claimPeriodNo,MATCH('Étape 1) Taux'!$A$8,claimPeriods,0))&gt;17,INDEX(claimPeriodNo,MATCH('Étape 1) Taux'!$A$8,claimPeriods,0))&lt;20,revenueReduction&lt;0.1),0,IF(NOT(ISNUMBER(F1314)),0,IF($D1314="Oui",0,IF($C1314="Non - avec lien de dépendance",MIN(2258,F1314,$E1314),MIN(2258,F1314)))))))</f>
        <v>Effectuez l’étape 1</v>
      </c>
      <c r="K1314" s="3" t="str">
        <f>IF(CRHPElig=" -  ","Effectuez l’étape 1",IF(CRHPElig="La baisse de revenus n'est pas admissible dans le cadre du PEREC",CRHPElig,IF(AND(INDEX(claimPeriodNo,MATCH('Étape 1) Taux'!$A$8,claimPeriods,0))&gt;17,INDEX(claimPeriodNo,MATCH('Étape 1) Taux'!$A$8,claimPeriods,0))&lt;20,revenueReduction&lt;0.1),0,IF(NOT(ISNUMBER(G1314)),0,IF($D1314="Oui",0,IF($C1314="Non - avec lien de dépendance",MIN(2258,G1314,$E1314),MIN(2258,G1314)))))))</f>
        <v>Effectuez l’étape 1</v>
      </c>
      <c r="L1314" s="3">
        <f t="shared" si="82"/>
        <v>0</v>
      </c>
      <c r="M1314" s="3">
        <f t="shared" si="83"/>
        <v>0</v>
      </c>
    </row>
    <row r="1315" spans="8:13" x14ac:dyDescent="0.3">
      <c r="H1315" s="52" t="str">
        <f t="shared" si="80"/>
        <v>Calculez d'abord la baisse moyenne de vos revenus sur 12 mois à l'étape 2)</v>
      </c>
      <c r="I1315" s="52" t="str">
        <f t="shared" si="81"/>
        <v>Calculez d'abord la baisse moyenne de vos revenus sur 12 mois à l'étape 2)</v>
      </c>
      <c r="J1315" s="3" t="str">
        <f>IF(CRHPElig=" -  ","Effectuez l’étape 1",IF(CRHPElig="La baisse de revenus n'est pas admissible dans le cadre du PEREC",CRHPElig,IF(AND(INDEX(claimPeriodNo,MATCH('Étape 1) Taux'!$A$8,claimPeriods,0))&gt;17,INDEX(claimPeriodNo,MATCH('Étape 1) Taux'!$A$8,claimPeriods,0))&lt;20,revenueReduction&lt;0.1),0,IF(NOT(ISNUMBER(F1315)),0,IF($D1315="Oui",0,IF($C1315="Non - avec lien de dépendance",MIN(2258,F1315,$E1315),MIN(2258,F1315)))))))</f>
        <v>Effectuez l’étape 1</v>
      </c>
      <c r="K1315" s="3" t="str">
        <f>IF(CRHPElig=" -  ","Effectuez l’étape 1",IF(CRHPElig="La baisse de revenus n'est pas admissible dans le cadre du PEREC",CRHPElig,IF(AND(INDEX(claimPeriodNo,MATCH('Étape 1) Taux'!$A$8,claimPeriods,0))&gt;17,INDEX(claimPeriodNo,MATCH('Étape 1) Taux'!$A$8,claimPeriods,0))&lt;20,revenueReduction&lt;0.1),0,IF(NOT(ISNUMBER(G1315)),0,IF($D1315="Oui",0,IF($C1315="Non - avec lien de dépendance",MIN(2258,G1315,$E1315),MIN(2258,G1315)))))))</f>
        <v>Effectuez l’étape 1</v>
      </c>
      <c r="L1315" s="3">
        <f t="shared" si="82"/>
        <v>0</v>
      </c>
      <c r="M1315" s="3">
        <f t="shared" si="83"/>
        <v>0</v>
      </c>
    </row>
    <row r="1316" spans="8:13" x14ac:dyDescent="0.3">
      <c r="H1316" s="52" t="str">
        <f t="shared" si="80"/>
        <v>Calculez d'abord la baisse moyenne de vos revenus sur 12 mois à l'étape 2)</v>
      </c>
      <c r="I1316" s="52" t="str">
        <f t="shared" si="81"/>
        <v>Calculez d'abord la baisse moyenne de vos revenus sur 12 mois à l'étape 2)</v>
      </c>
      <c r="J1316" s="3" t="str">
        <f>IF(CRHPElig=" -  ","Effectuez l’étape 1",IF(CRHPElig="La baisse de revenus n'est pas admissible dans le cadre du PEREC",CRHPElig,IF(AND(INDEX(claimPeriodNo,MATCH('Étape 1) Taux'!$A$8,claimPeriods,0))&gt;17,INDEX(claimPeriodNo,MATCH('Étape 1) Taux'!$A$8,claimPeriods,0))&lt;20,revenueReduction&lt;0.1),0,IF(NOT(ISNUMBER(F1316)),0,IF($D1316="Oui",0,IF($C1316="Non - avec lien de dépendance",MIN(2258,F1316,$E1316),MIN(2258,F1316)))))))</f>
        <v>Effectuez l’étape 1</v>
      </c>
      <c r="K1316" s="3" t="str">
        <f>IF(CRHPElig=" -  ","Effectuez l’étape 1",IF(CRHPElig="La baisse de revenus n'est pas admissible dans le cadre du PEREC",CRHPElig,IF(AND(INDEX(claimPeriodNo,MATCH('Étape 1) Taux'!$A$8,claimPeriods,0))&gt;17,INDEX(claimPeriodNo,MATCH('Étape 1) Taux'!$A$8,claimPeriods,0))&lt;20,revenueReduction&lt;0.1),0,IF(NOT(ISNUMBER(G1316)),0,IF($D1316="Oui",0,IF($C1316="Non - avec lien de dépendance",MIN(2258,G1316,$E1316),MIN(2258,G1316)))))))</f>
        <v>Effectuez l’étape 1</v>
      </c>
      <c r="L1316" s="3">
        <f t="shared" si="82"/>
        <v>0</v>
      </c>
      <c r="M1316" s="3">
        <f t="shared" si="83"/>
        <v>0</v>
      </c>
    </row>
    <row r="1317" spans="8:13" x14ac:dyDescent="0.3">
      <c r="H1317" s="52" t="str">
        <f t="shared" si="80"/>
        <v>Calculez d'abord la baisse moyenne de vos revenus sur 12 mois à l'étape 2)</v>
      </c>
      <c r="I1317" s="52" t="str">
        <f t="shared" si="81"/>
        <v>Calculez d'abord la baisse moyenne de vos revenus sur 12 mois à l'étape 2)</v>
      </c>
      <c r="J1317" s="3" t="str">
        <f>IF(CRHPElig=" -  ","Effectuez l’étape 1",IF(CRHPElig="La baisse de revenus n'est pas admissible dans le cadre du PEREC",CRHPElig,IF(AND(INDEX(claimPeriodNo,MATCH('Étape 1) Taux'!$A$8,claimPeriods,0))&gt;17,INDEX(claimPeriodNo,MATCH('Étape 1) Taux'!$A$8,claimPeriods,0))&lt;20,revenueReduction&lt;0.1),0,IF(NOT(ISNUMBER(F1317)),0,IF($D1317="Oui",0,IF($C1317="Non - avec lien de dépendance",MIN(2258,F1317,$E1317),MIN(2258,F1317)))))))</f>
        <v>Effectuez l’étape 1</v>
      </c>
      <c r="K1317" s="3" t="str">
        <f>IF(CRHPElig=" -  ","Effectuez l’étape 1",IF(CRHPElig="La baisse de revenus n'est pas admissible dans le cadre du PEREC",CRHPElig,IF(AND(INDEX(claimPeriodNo,MATCH('Étape 1) Taux'!$A$8,claimPeriods,0))&gt;17,INDEX(claimPeriodNo,MATCH('Étape 1) Taux'!$A$8,claimPeriods,0))&lt;20,revenueReduction&lt;0.1),0,IF(NOT(ISNUMBER(G1317)),0,IF($D1317="Oui",0,IF($C1317="Non - avec lien de dépendance",MIN(2258,G1317,$E1317),MIN(2258,G1317)))))))</f>
        <v>Effectuez l’étape 1</v>
      </c>
      <c r="L1317" s="3">
        <f t="shared" si="82"/>
        <v>0</v>
      </c>
      <c r="M1317" s="3">
        <f t="shared" si="83"/>
        <v>0</v>
      </c>
    </row>
    <row r="1318" spans="8:13" x14ac:dyDescent="0.3">
      <c r="H1318" s="52" t="str">
        <f t="shared" si="80"/>
        <v>Calculez d'abord la baisse moyenne de vos revenus sur 12 mois à l'étape 2)</v>
      </c>
      <c r="I1318" s="52" t="str">
        <f t="shared" si="81"/>
        <v>Calculez d'abord la baisse moyenne de vos revenus sur 12 mois à l'étape 2)</v>
      </c>
      <c r="J1318" s="3" t="str">
        <f>IF(CRHPElig=" -  ","Effectuez l’étape 1",IF(CRHPElig="La baisse de revenus n'est pas admissible dans le cadre du PEREC",CRHPElig,IF(AND(INDEX(claimPeriodNo,MATCH('Étape 1) Taux'!$A$8,claimPeriods,0))&gt;17,INDEX(claimPeriodNo,MATCH('Étape 1) Taux'!$A$8,claimPeriods,0))&lt;20,revenueReduction&lt;0.1),0,IF(NOT(ISNUMBER(F1318)),0,IF($D1318="Oui",0,IF($C1318="Non - avec lien de dépendance",MIN(2258,F1318,$E1318),MIN(2258,F1318)))))))</f>
        <v>Effectuez l’étape 1</v>
      </c>
      <c r="K1318" s="3" t="str">
        <f>IF(CRHPElig=" -  ","Effectuez l’étape 1",IF(CRHPElig="La baisse de revenus n'est pas admissible dans le cadre du PEREC",CRHPElig,IF(AND(INDEX(claimPeriodNo,MATCH('Étape 1) Taux'!$A$8,claimPeriods,0))&gt;17,INDEX(claimPeriodNo,MATCH('Étape 1) Taux'!$A$8,claimPeriods,0))&lt;20,revenueReduction&lt;0.1),0,IF(NOT(ISNUMBER(G1318)),0,IF($D1318="Oui",0,IF($C1318="Non - avec lien de dépendance",MIN(2258,G1318,$E1318),MIN(2258,G1318)))))))</f>
        <v>Effectuez l’étape 1</v>
      </c>
      <c r="L1318" s="3">
        <f t="shared" si="82"/>
        <v>0</v>
      </c>
      <c r="M1318" s="3">
        <f t="shared" si="83"/>
        <v>0</v>
      </c>
    </row>
    <row r="1319" spans="8:13" x14ac:dyDescent="0.3">
      <c r="H1319" s="52" t="str">
        <f t="shared" si="80"/>
        <v>Calculez d'abord la baisse moyenne de vos revenus sur 12 mois à l'étape 2)</v>
      </c>
      <c r="I1319" s="52" t="str">
        <f t="shared" si="81"/>
        <v>Calculez d'abord la baisse moyenne de vos revenus sur 12 mois à l'étape 2)</v>
      </c>
      <c r="J1319" s="3" t="str">
        <f>IF(CRHPElig=" -  ","Effectuez l’étape 1",IF(CRHPElig="La baisse de revenus n'est pas admissible dans le cadre du PEREC",CRHPElig,IF(AND(INDEX(claimPeriodNo,MATCH('Étape 1) Taux'!$A$8,claimPeriods,0))&gt;17,INDEX(claimPeriodNo,MATCH('Étape 1) Taux'!$A$8,claimPeriods,0))&lt;20,revenueReduction&lt;0.1),0,IF(NOT(ISNUMBER(F1319)),0,IF($D1319="Oui",0,IF($C1319="Non - avec lien de dépendance",MIN(2258,F1319,$E1319),MIN(2258,F1319)))))))</f>
        <v>Effectuez l’étape 1</v>
      </c>
      <c r="K1319" s="3" t="str">
        <f>IF(CRHPElig=" -  ","Effectuez l’étape 1",IF(CRHPElig="La baisse de revenus n'est pas admissible dans le cadre du PEREC",CRHPElig,IF(AND(INDEX(claimPeriodNo,MATCH('Étape 1) Taux'!$A$8,claimPeriods,0))&gt;17,INDEX(claimPeriodNo,MATCH('Étape 1) Taux'!$A$8,claimPeriods,0))&lt;20,revenueReduction&lt;0.1),0,IF(NOT(ISNUMBER(G1319)),0,IF($D1319="Oui",0,IF($C1319="Non - avec lien de dépendance",MIN(2258,G1319,$E1319),MIN(2258,G1319)))))))</f>
        <v>Effectuez l’étape 1</v>
      </c>
      <c r="L1319" s="3">
        <f t="shared" si="82"/>
        <v>0</v>
      </c>
      <c r="M1319" s="3">
        <f t="shared" si="83"/>
        <v>0</v>
      </c>
    </row>
    <row r="1320" spans="8:13" x14ac:dyDescent="0.3">
      <c r="H1320" s="52" t="str">
        <f t="shared" si="80"/>
        <v>Calculez d'abord la baisse moyenne de vos revenus sur 12 mois à l'étape 2)</v>
      </c>
      <c r="I1320" s="52" t="str">
        <f t="shared" si="81"/>
        <v>Calculez d'abord la baisse moyenne de vos revenus sur 12 mois à l'étape 2)</v>
      </c>
      <c r="J1320" s="3" t="str">
        <f>IF(CRHPElig=" -  ","Effectuez l’étape 1",IF(CRHPElig="La baisse de revenus n'est pas admissible dans le cadre du PEREC",CRHPElig,IF(AND(INDEX(claimPeriodNo,MATCH('Étape 1) Taux'!$A$8,claimPeriods,0))&gt;17,INDEX(claimPeriodNo,MATCH('Étape 1) Taux'!$A$8,claimPeriods,0))&lt;20,revenueReduction&lt;0.1),0,IF(NOT(ISNUMBER(F1320)),0,IF($D1320="Oui",0,IF($C1320="Non - avec lien de dépendance",MIN(2258,F1320,$E1320),MIN(2258,F1320)))))))</f>
        <v>Effectuez l’étape 1</v>
      </c>
      <c r="K1320" s="3" t="str">
        <f>IF(CRHPElig=" -  ","Effectuez l’étape 1",IF(CRHPElig="La baisse de revenus n'est pas admissible dans le cadre du PEREC",CRHPElig,IF(AND(INDEX(claimPeriodNo,MATCH('Étape 1) Taux'!$A$8,claimPeriods,0))&gt;17,INDEX(claimPeriodNo,MATCH('Étape 1) Taux'!$A$8,claimPeriods,0))&lt;20,revenueReduction&lt;0.1),0,IF(NOT(ISNUMBER(G1320)),0,IF($D1320="Oui",0,IF($C1320="Non - avec lien de dépendance",MIN(2258,G1320,$E1320),MIN(2258,G1320)))))))</f>
        <v>Effectuez l’étape 1</v>
      </c>
      <c r="L1320" s="3">
        <f t="shared" si="82"/>
        <v>0</v>
      </c>
      <c r="M1320" s="3">
        <f t="shared" si="83"/>
        <v>0</v>
      </c>
    </row>
    <row r="1321" spans="8:13" x14ac:dyDescent="0.3">
      <c r="H1321" s="52" t="str">
        <f t="shared" si="80"/>
        <v>Calculez d'abord la baisse moyenne de vos revenus sur 12 mois à l'étape 2)</v>
      </c>
      <c r="I1321" s="52" t="str">
        <f t="shared" si="81"/>
        <v>Calculez d'abord la baisse moyenne de vos revenus sur 12 mois à l'étape 2)</v>
      </c>
      <c r="J1321" s="3" t="str">
        <f>IF(CRHPElig=" -  ","Effectuez l’étape 1",IF(CRHPElig="La baisse de revenus n'est pas admissible dans le cadre du PEREC",CRHPElig,IF(AND(INDEX(claimPeriodNo,MATCH('Étape 1) Taux'!$A$8,claimPeriods,0))&gt;17,INDEX(claimPeriodNo,MATCH('Étape 1) Taux'!$A$8,claimPeriods,0))&lt;20,revenueReduction&lt;0.1),0,IF(NOT(ISNUMBER(F1321)),0,IF($D1321="Oui",0,IF($C1321="Non - avec lien de dépendance",MIN(2258,F1321,$E1321),MIN(2258,F1321)))))))</f>
        <v>Effectuez l’étape 1</v>
      </c>
      <c r="K1321" s="3" t="str">
        <f>IF(CRHPElig=" -  ","Effectuez l’étape 1",IF(CRHPElig="La baisse de revenus n'est pas admissible dans le cadre du PEREC",CRHPElig,IF(AND(INDEX(claimPeriodNo,MATCH('Étape 1) Taux'!$A$8,claimPeriods,0))&gt;17,INDEX(claimPeriodNo,MATCH('Étape 1) Taux'!$A$8,claimPeriods,0))&lt;20,revenueReduction&lt;0.1),0,IF(NOT(ISNUMBER(G1321)),0,IF($D1321="Oui",0,IF($C1321="Non - avec lien de dépendance",MIN(2258,G1321,$E1321),MIN(2258,G1321)))))))</f>
        <v>Effectuez l’étape 1</v>
      </c>
      <c r="L1321" s="3">
        <f t="shared" si="82"/>
        <v>0</v>
      </c>
      <c r="M1321" s="3">
        <f t="shared" si="83"/>
        <v>0</v>
      </c>
    </row>
    <row r="1322" spans="8:13" x14ac:dyDescent="0.3">
      <c r="H1322" s="52" t="str">
        <f t="shared" si="80"/>
        <v>Calculez d'abord la baisse moyenne de vos revenus sur 12 mois à l'étape 2)</v>
      </c>
      <c r="I1322" s="52" t="str">
        <f t="shared" si="81"/>
        <v>Calculez d'abord la baisse moyenne de vos revenus sur 12 mois à l'étape 2)</v>
      </c>
      <c r="J1322" s="3" t="str">
        <f>IF(CRHPElig=" -  ","Effectuez l’étape 1",IF(CRHPElig="La baisse de revenus n'est pas admissible dans le cadre du PEREC",CRHPElig,IF(AND(INDEX(claimPeriodNo,MATCH('Étape 1) Taux'!$A$8,claimPeriods,0))&gt;17,INDEX(claimPeriodNo,MATCH('Étape 1) Taux'!$A$8,claimPeriods,0))&lt;20,revenueReduction&lt;0.1),0,IF(NOT(ISNUMBER(F1322)),0,IF($D1322="Oui",0,IF($C1322="Non - avec lien de dépendance",MIN(2258,F1322,$E1322),MIN(2258,F1322)))))))</f>
        <v>Effectuez l’étape 1</v>
      </c>
      <c r="K1322" s="3" t="str">
        <f>IF(CRHPElig=" -  ","Effectuez l’étape 1",IF(CRHPElig="La baisse de revenus n'est pas admissible dans le cadre du PEREC",CRHPElig,IF(AND(INDEX(claimPeriodNo,MATCH('Étape 1) Taux'!$A$8,claimPeriods,0))&gt;17,INDEX(claimPeriodNo,MATCH('Étape 1) Taux'!$A$8,claimPeriods,0))&lt;20,revenueReduction&lt;0.1),0,IF(NOT(ISNUMBER(G1322)),0,IF($D1322="Oui",0,IF($C1322="Non - avec lien de dépendance",MIN(2258,G1322,$E1322),MIN(2258,G1322)))))))</f>
        <v>Effectuez l’étape 1</v>
      </c>
      <c r="L1322" s="3">
        <f t="shared" si="82"/>
        <v>0</v>
      </c>
      <c r="M1322" s="3">
        <f t="shared" si="83"/>
        <v>0</v>
      </c>
    </row>
    <row r="1323" spans="8:13" x14ac:dyDescent="0.3">
      <c r="H1323" s="52" t="str">
        <f t="shared" si="80"/>
        <v>Calculez d'abord la baisse moyenne de vos revenus sur 12 mois à l'étape 2)</v>
      </c>
      <c r="I1323" s="52" t="str">
        <f t="shared" si="81"/>
        <v>Calculez d'abord la baisse moyenne de vos revenus sur 12 mois à l'étape 2)</v>
      </c>
      <c r="J1323" s="3" t="str">
        <f>IF(CRHPElig=" -  ","Effectuez l’étape 1",IF(CRHPElig="La baisse de revenus n'est pas admissible dans le cadre du PEREC",CRHPElig,IF(AND(INDEX(claimPeriodNo,MATCH('Étape 1) Taux'!$A$8,claimPeriods,0))&gt;17,INDEX(claimPeriodNo,MATCH('Étape 1) Taux'!$A$8,claimPeriods,0))&lt;20,revenueReduction&lt;0.1),0,IF(NOT(ISNUMBER(F1323)),0,IF($D1323="Oui",0,IF($C1323="Non - avec lien de dépendance",MIN(2258,F1323,$E1323),MIN(2258,F1323)))))))</f>
        <v>Effectuez l’étape 1</v>
      </c>
      <c r="K1323" s="3" t="str">
        <f>IF(CRHPElig=" -  ","Effectuez l’étape 1",IF(CRHPElig="La baisse de revenus n'est pas admissible dans le cadre du PEREC",CRHPElig,IF(AND(INDEX(claimPeriodNo,MATCH('Étape 1) Taux'!$A$8,claimPeriods,0))&gt;17,INDEX(claimPeriodNo,MATCH('Étape 1) Taux'!$A$8,claimPeriods,0))&lt;20,revenueReduction&lt;0.1),0,IF(NOT(ISNUMBER(G1323)),0,IF($D1323="Oui",0,IF($C1323="Non - avec lien de dépendance",MIN(2258,G1323,$E1323),MIN(2258,G1323)))))))</f>
        <v>Effectuez l’étape 1</v>
      </c>
      <c r="L1323" s="3">
        <f t="shared" si="82"/>
        <v>0</v>
      </c>
      <c r="M1323" s="3">
        <f t="shared" si="83"/>
        <v>0</v>
      </c>
    </row>
    <row r="1324" spans="8:13" x14ac:dyDescent="0.3">
      <c r="H1324" s="52" t="str">
        <f t="shared" si="80"/>
        <v>Calculez d'abord la baisse moyenne de vos revenus sur 12 mois à l'étape 2)</v>
      </c>
      <c r="I1324" s="52" t="str">
        <f t="shared" si="81"/>
        <v>Calculez d'abord la baisse moyenne de vos revenus sur 12 mois à l'étape 2)</v>
      </c>
      <c r="J1324" s="3" t="str">
        <f>IF(CRHPElig=" -  ","Effectuez l’étape 1",IF(CRHPElig="La baisse de revenus n'est pas admissible dans le cadre du PEREC",CRHPElig,IF(AND(INDEX(claimPeriodNo,MATCH('Étape 1) Taux'!$A$8,claimPeriods,0))&gt;17,INDEX(claimPeriodNo,MATCH('Étape 1) Taux'!$A$8,claimPeriods,0))&lt;20,revenueReduction&lt;0.1),0,IF(NOT(ISNUMBER(F1324)),0,IF($D1324="Oui",0,IF($C1324="Non - avec lien de dépendance",MIN(2258,F1324,$E1324),MIN(2258,F1324)))))))</f>
        <v>Effectuez l’étape 1</v>
      </c>
      <c r="K1324" s="3" t="str">
        <f>IF(CRHPElig=" -  ","Effectuez l’étape 1",IF(CRHPElig="La baisse de revenus n'est pas admissible dans le cadre du PEREC",CRHPElig,IF(AND(INDEX(claimPeriodNo,MATCH('Étape 1) Taux'!$A$8,claimPeriods,0))&gt;17,INDEX(claimPeriodNo,MATCH('Étape 1) Taux'!$A$8,claimPeriods,0))&lt;20,revenueReduction&lt;0.1),0,IF(NOT(ISNUMBER(G1324)),0,IF($D1324="Oui",0,IF($C1324="Non - avec lien de dépendance",MIN(2258,G1324,$E1324),MIN(2258,G1324)))))))</f>
        <v>Effectuez l’étape 1</v>
      </c>
      <c r="L1324" s="3">
        <f t="shared" si="82"/>
        <v>0</v>
      </c>
      <c r="M1324" s="3">
        <f t="shared" si="83"/>
        <v>0</v>
      </c>
    </row>
    <row r="1325" spans="8:13" x14ac:dyDescent="0.3">
      <c r="H1325" s="52" t="str">
        <f t="shared" si="80"/>
        <v>Calculez d'abord la baisse moyenne de vos revenus sur 12 mois à l'étape 2)</v>
      </c>
      <c r="I1325" s="52" t="str">
        <f t="shared" si="81"/>
        <v>Calculez d'abord la baisse moyenne de vos revenus sur 12 mois à l'étape 2)</v>
      </c>
      <c r="J1325" s="3" t="str">
        <f>IF(CRHPElig=" -  ","Effectuez l’étape 1",IF(CRHPElig="La baisse de revenus n'est pas admissible dans le cadre du PEREC",CRHPElig,IF(AND(INDEX(claimPeriodNo,MATCH('Étape 1) Taux'!$A$8,claimPeriods,0))&gt;17,INDEX(claimPeriodNo,MATCH('Étape 1) Taux'!$A$8,claimPeriods,0))&lt;20,revenueReduction&lt;0.1),0,IF(NOT(ISNUMBER(F1325)),0,IF($D1325="Oui",0,IF($C1325="Non - avec lien de dépendance",MIN(2258,F1325,$E1325),MIN(2258,F1325)))))))</f>
        <v>Effectuez l’étape 1</v>
      </c>
      <c r="K1325" s="3" t="str">
        <f>IF(CRHPElig=" -  ","Effectuez l’étape 1",IF(CRHPElig="La baisse de revenus n'est pas admissible dans le cadre du PEREC",CRHPElig,IF(AND(INDEX(claimPeriodNo,MATCH('Étape 1) Taux'!$A$8,claimPeriods,0))&gt;17,INDEX(claimPeriodNo,MATCH('Étape 1) Taux'!$A$8,claimPeriods,0))&lt;20,revenueReduction&lt;0.1),0,IF(NOT(ISNUMBER(G1325)),0,IF($D1325="Oui",0,IF($C1325="Non - avec lien de dépendance",MIN(2258,G1325,$E1325),MIN(2258,G1325)))))))</f>
        <v>Effectuez l’étape 1</v>
      </c>
      <c r="L1325" s="3">
        <f t="shared" si="82"/>
        <v>0</v>
      </c>
      <c r="M1325" s="3">
        <f t="shared" si="83"/>
        <v>0</v>
      </c>
    </row>
    <row r="1326" spans="8:13" x14ac:dyDescent="0.3">
      <c r="H1326" s="52" t="str">
        <f t="shared" si="80"/>
        <v>Calculez d'abord la baisse moyenne de vos revenus sur 12 mois à l'étape 2)</v>
      </c>
      <c r="I1326" s="52" t="str">
        <f t="shared" si="81"/>
        <v>Calculez d'abord la baisse moyenne de vos revenus sur 12 mois à l'étape 2)</v>
      </c>
      <c r="J1326" s="3" t="str">
        <f>IF(CRHPElig=" -  ","Effectuez l’étape 1",IF(CRHPElig="La baisse de revenus n'est pas admissible dans le cadre du PEREC",CRHPElig,IF(AND(INDEX(claimPeriodNo,MATCH('Étape 1) Taux'!$A$8,claimPeriods,0))&gt;17,INDEX(claimPeriodNo,MATCH('Étape 1) Taux'!$A$8,claimPeriods,0))&lt;20,revenueReduction&lt;0.1),0,IF(NOT(ISNUMBER(F1326)),0,IF($D1326="Oui",0,IF($C1326="Non - avec lien de dépendance",MIN(2258,F1326,$E1326),MIN(2258,F1326)))))))</f>
        <v>Effectuez l’étape 1</v>
      </c>
      <c r="K1326" s="3" t="str">
        <f>IF(CRHPElig=" -  ","Effectuez l’étape 1",IF(CRHPElig="La baisse de revenus n'est pas admissible dans le cadre du PEREC",CRHPElig,IF(AND(INDEX(claimPeriodNo,MATCH('Étape 1) Taux'!$A$8,claimPeriods,0))&gt;17,INDEX(claimPeriodNo,MATCH('Étape 1) Taux'!$A$8,claimPeriods,0))&lt;20,revenueReduction&lt;0.1),0,IF(NOT(ISNUMBER(G1326)),0,IF($D1326="Oui",0,IF($C1326="Non - avec lien de dépendance",MIN(2258,G1326,$E1326),MIN(2258,G1326)))))))</f>
        <v>Effectuez l’étape 1</v>
      </c>
      <c r="L1326" s="3">
        <f t="shared" si="82"/>
        <v>0</v>
      </c>
      <c r="M1326" s="3">
        <f t="shared" si="83"/>
        <v>0</v>
      </c>
    </row>
    <row r="1327" spans="8:13" x14ac:dyDescent="0.3">
      <c r="H1327" s="52" t="str">
        <f t="shared" si="80"/>
        <v>Calculez d'abord la baisse moyenne de vos revenus sur 12 mois à l'étape 2)</v>
      </c>
      <c r="I1327" s="52" t="str">
        <f t="shared" si="81"/>
        <v>Calculez d'abord la baisse moyenne de vos revenus sur 12 mois à l'étape 2)</v>
      </c>
      <c r="J1327" s="3" t="str">
        <f>IF(CRHPElig=" -  ","Effectuez l’étape 1",IF(CRHPElig="La baisse de revenus n'est pas admissible dans le cadre du PEREC",CRHPElig,IF(AND(INDEX(claimPeriodNo,MATCH('Étape 1) Taux'!$A$8,claimPeriods,0))&gt;17,INDEX(claimPeriodNo,MATCH('Étape 1) Taux'!$A$8,claimPeriods,0))&lt;20,revenueReduction&lt;0.1),0,IF(NOT(ISNUMBER(F1327)),0,IF($D1327="Oui",0,IF($C1327="Non - avec lien de dépendance",MIN(2258,F1327,$E1327),MIN(2258,F1327)))))))</f>
        <v>Effectuez l’étape 1</v>
      </c>
      <c r="K1327" s="3" t="str">
        <f>IF(CRHPElig=" -  ","Effectuez l’étape 1",IF(CRHPElig="La baisse de revenus n'est pas admissible dans le cadre du PEREC",CRHPElig,IF(AND(INDEX(claimPeriodNo,MATCH('Étape 1) Taux'!$A$8,claimPeriods,0))&gt;17,INDEX(claimPeriodNo,MATCH('Étape 1) Taux'!$A$8,claimPeriods,0))&lt;20,revenueReduction&lt;0.1),0,IF(NOT(ISNUMBER(G1327)),0,IF($D1327="Oui",0,IF($C1327="Non - avec lien de dépendance",MIN(2258,G1327,$E1327),MIN(2258,G1327)))))))</f>
        <v>Effectuez l’étape 1</v>
      </c>
      <c r="L1327" s="3">
        <f t="shared" si="82"/>
        <v>0</v>
      </c>
      <c r="M1327" s="3">
        <f t="shared" si="83"/>
        <v>0</v>
      </c>
    </row>
    <row r="1328" spans="8:13" x14ac:dyDescent="0.3">
      <c r="H1328" s="52" t="str">
        <f t="shared" si="80"/>
        <v>Calculez d'abord la baisse moyenne de vos revenus sur 12 mois à l'étape 2)</v>
      </c>
      <c r="I1328" s="52" t="str">
        <f t="shared" si="81"/>
        <v>Calculez d'abord la baisse moyenne de vos revenus sur 12 mois à l'étape 2)</v>
      </c>
      <c r="J1328" s="3" t="str">
        <f>IF(CRHPElig=" -  ","Effectuez l’étape 1",IF(CRHPElig="La baisse de revenus n'est pas admissible dans le cadre du PEREC",CRHPElig,IF(AND(INDEX(claimPeriodNo,MATCH('Étape 1) Taux'!$A$8,claimPeriods,0))&gt;17,INDEX(claimPeriodNo,MATCH('Étape 1) Taux'!$A$8,claimPeriods,0))&lt;20,revenueReduction&lt;0.1),0,IF(NOT(ISNUMBER(F1328)),0,IF($D1328="Oui",0,IF($C1328="Non - avec lien de dépendance",MIN(2258,F1328,$E1328),MIN(2258,F1328)))))))</f>
        <v>Effectuez l’étape 1</v>
      </c>
      <c r="K1328" s="3" t="str">
        <f>IF(CRHPElig=" -  ","Effectuez l’étape 1",IF(CRHPElig="La baisse de revenus n'est pas admissible dans le cadre du PEREC",CRHPElig,IF(AND(INDEX(claimPeriodNo,MATCH('Étape 1) Taux'!$A$8,claimPeriods,0))&gt;17,INDEX(claimPeriodNo,MATCH('Étape 1) Taux'!$A$8,claimPeriods,0))&lt;20,revenueReduction&lt;0.1),0,IF(NOT(ISNUMBER(G1328)),0,IF($D1328="Oui",0,IF($C1328="Non - avec lien de dépendance",MIN(2258,G1328,$E1328),MIN(2258,G1328)))))))</f>
        <v>Effectuez l’étape 1</v>
      </c>
      <c r="L1328" s="3">
        <f t="shared" si="82"/>
        <v>0</v>
      </c>
      <c r="M1328" s="3">
        <f t="shared" si="83"/>
        <v>0</v>
      </c>
    </row>
    <row r="1329" spans="8:13" x14ac:dyDescent="0.3">
      <c r="H1329" s="52" t="str">
        <f t="shared" si="80"/>
        <v>Calculez d'abord la baisse moyenne de vos revenus sur 12 mois à l'étape 2)</v>
      </c>
      <c r="I1329" s="52" t="str">
        <f t="shared" si="81"/>
        <v>Calculez d'abord la baisse moyenne de vos revenus sur 12 mois à l'étape 2)</v>
      </c>
      <c r="J1329" s="3" t="str">
        <f>IF(CRHPElig=" -  ","Effectuez l’étape 1",IF(CRHPElig="La baisse de revenus n'est pas admissible dans le cadre du PEREC",CRHPElig,IF(AND(INDEX(claimPeriodNo,MATCH('Étape 1) Taux'!$A$8,claimPeriods,0))&gt;17,INDEX(claimPeriodNo,MATCH('Étape 1) Taux'!$A$8,claimPeriods,0))&lt;20,revenueReduction&lt;0.1),0,IF(NOT(ISNUMBER(F1329)),0,IF($D1329="Oui",0,IF($C1329="Non - avec lien de dépendance",MIN(2258,F1329,$E1329),MIN(2258,F1329)))))))</f>
        <v>Effectuez l’étape 1</v>
      </c>
      <c r="K1329" s="3" t="str">
        <f>IF(CRHPElig=" -  ","Effectuez l’étape 1",IF(CRHPElig="La baisse de revenus n'est pas admissible dans le cadre du PEREC",CRHPElig,IF(AND(INDEX(claimPeriodNo,MATCH('Étape 1) Taux'!$A$8,claimPeriods,0))&gt;17,INDEX(claimPeriodNo,MATCH('Étape 1) Taux'!$A$8,claimPeriods,0))&lt;20,revenueReduction&lt;0.1),0,IF(NOT(ISNUMBER(G1329)),0,IF($D1329="Oui",0,IF($C1329="Non - avec lien de dépendance",MIN(2258,G1329,$E1329),MIN(2258,G1329)))))))</f>
        <v>Effectuez l’étape 1</v>
      </c>
      <c r="L1329" s="3">
        <f t="shared" si="82"/>
        <v>0</v>
      </c>
      <c r="M1329" s="3">
        <f t="shared" si="83"/>
        <v>0</v>
      </c>
    </row>
    <row r="1330" spans="8:13" x14ac:dyDescent="0.3">
      <c r="H1330" s="52" t="str">
        <f t="shared" si="80"/>
        <v>Calculez d'abord la baisse moyenne de vos revenus sur 12 mois à l'étape 2)</v>
      </c>
      <c r="I1330" s="52" t="str">
        <f t="shared" si="81"/>
        <v>Calculez d'abord la baisse moyenne de vos revenus sur 12 mois à l'étape 2)</v>
      </c>
      <c r="J1330" s="3" t="str">
        <f>IF(CRHPElig=" -  ","Effectuez l’étape 1",IF(CRHPElig="La baisse de revenus n'est pas admissible dans le cadre du PEREC",CRHPElig,IF(AND(INDEX(claimPeriodNo,MATCH('Étape 1) Taux'!$A$8,claimPeriods,0))&gt;17,INDEX(claimPeriodNo,MATCH('Étape 1) Taux'!$A$8,claimPeriods,0))&lt;20,revenueReduction&lt;0.1),0,IF(NOT(ISNUMBER(F1330)),0,IF($D1330="Oui",0,IF($C1330="Non - avec lien de dépendance",MIN(2258,F1330,$E1330),MIN(2258,F1330)))))))</f>
        <v>Effectuez l’étape 1</v>
      </c>
      <c r="K1330" s="3" t="str">
        <f>IF(CRHPElig=" -  ","Effectuez l’étape 1",IF(CRHPElig="La baisse de revenus n'est pas admissible dans le cadre du PEREC",CRHPElig,IF(AND(INDEX(claimPeriodNo,MATCH('Étape 1) Taux'!$A$8,claimPeriods,0))&gt;17,INDEX(claimPeriodNo,MATCH('Étape 1) Taux'!$A$8,claimPeriods,0))&lt;20,revenueReduction&lt;0.1),0,IF(NOT(ISNUMBER(G1330)),0,IF($D1330="Oui",0,IF($C1330="Non - avec lien de dépendance",MIN(2258,G1330,$E1330),MIN(2258,G1330)))))))</f>
        <v>Effectuez l’étape 1</v>
      </c>
      <c r="L1330" s="3">
        <f t="shared" si="82"/>
        <v>0</v>
      </c>
      <c r="M1330" s="3">
        <f t="shared" si="83"/>
        <v>0</v>
      </c>
    </row>
    <row r="1331" spans="8:13" x14ac:dyDescent="0.3">
      <c r="H1331" s="52" t="str">
        <f t="shared" si="80"/>
        <v>Calculez d'abord la baisse moyenne de vos revenus sur 12 mois à l'étape 2)</v>
      </c>
      <c r="I1331" s="52" t="str">
        <f t="shared" si="81"/>
        <v>Calculez d'abord la baisse moyenne de vos revenus sur 12 mois à l'étape 2)</v>
      </c>
      <c r="J1331" s="3" t="str">
        <f>IF(CRHPElig=" -  ","Effectuez l’étape 1",IF(CRHPElig="La baisse de revenus n'est pas admissible dans le cadre du PEREC",CRHPElig,IF(AND(INDEX(claimPeriodNo,MATCH('Étape 1) Taux'!$A$8,claimPeriods,0))&gt;17,INDEX(claimPeriodNo,MATCH('Étape 1) Taux'!$A$8,claimPeriods,0))&lt;20,revenueReduction&lt;0.1),0,IF(NOT(ISNUMBER(F1331)),0,IF($D1331="Oui",0,IF($C1331="Non - avec lien de dépendance",MIN(2258,F1331,$E1331),MIN(2258,F1331)))))))</f>
        <v>Effectuez l’étape 1</v>
      </c>
      <c r="K1331" s="3" t="str">
        <f>IF(CRHPElig=" -  ","Effectuez l’étape 1",IF(CRHPElig="La baisse de revenus n'est pas admissible dans le cadre du PEREC",CRHPElig,IF(AND(INDEX(claimPeriodNo,MATCH('Étape 1) Taux'!$A$8,claimPeriods,0))&gt;17,INDEX(claimPeriodNo,MATCH('Étape 1) Taux'!$A$8,claimPeriods,0))&lt;20,revenueReduction&lt;0.1),0,IF(NOT(ISNUMBER(G1331)),0,IF($D1331="Oui",0,IF($C1331="Non - avec lien de dépendance",MIN(2258,G1331,$E1331),MIN(2258,G1331)))))))</f>
        <v>Effectuez l’étape 1</v>
      </c>
      <c r="L1331" s="3">
        <f t="shared" si="82"/>
        <v>0</v>
      </c>
      <c r="M1331" s="3">
        <f t="shared" si="83"/>
        <v>0</v>
      </c>
    </row>
    <row r="1332" spans="8:13" x14ac:dyDescent="0.3">
      <c r="H1332" s="52" t="str">
        <f t="shared" si="80"/>
        <v>Calculez d'abord la baisse moyenne de vos revenus sur 12 mois à l'étape 2)</v>
      </c>
      <c r="I1332" s="52" t="str">
        <f t="shared" si="81"/>
        <v>Calculez d'abord la baisse moyenne de vos revenus sur 12 mois à l'étape 2)</v>
      </c>
      <c r="J1332" s="3" t="str">
        <f>IF(CRHPElig=" -  ","Effectuez l’étape 1",IF(CRHPElig="La baisse de revenus n'est pas admissible dans le cadre du PEREC",CRHPElig,IF(AND(INDEX(claimPeriodNo,MATCH('Étape 1) Taux'!$A$8,claimPeriods,0))&gt;17,INDEX(claimPeriodNo,MATCH('Étape 1) Taux'!$A$8,claimPeriods,0))&lt;20,revenueReduction&lt;0.1),0,IF(NOT(ISNUMBER(F1332)),0,IF($D1332="Oui",0,IF($C1332="Non - avec lien de dépendance",MIN(2258,F1332,$E1332),MIN(2258,F1332)))))))</f>
        <v>Effectuez l’étape 1</v>
      </c>
      <c r="K1332" s="3" t="str">
        <f>IF(CRHPElig=" -  ","Effectuez l’étape 1",IF(CRHPElig="La baisse de revenus n'est pas admissible dans le cadre du PEREC",CRHPElig,IF(AND(INDEX(claimPeriodNo,MATCH('Étape 1) Taux'!$A$8,claimPeriods,0))&gt;17,INDEX(claimPeriodNo,MATCH('Étape 1) Taux'!$A$8,claimPeriods,0))&lt;20,revenueReduction&lt;0.1),0,IF(NOT(ISNUMBER(G1332)),0,IF($D1332="Oui",0,IF($C1332="Non - avec lien de dépendance",MIN(2258,G1332,$E1332),MIN(2258,G1332)))))))</f>
        <v>Effectuez l’étape 1</v>
      </c>
      <c r="L1332" s="3">
        <f t="shared" si="82"/>
        <v>0</v>
      </c>
      <c r="M1332" s="3">
        <f t="shared" si="83"/>
        <v>0</v>
      </c>
    </row>
    <row r="1333" spans="8:13" x14ac:dyDescent="0.3">
      <c r="H1333" s="52" t="str">
        <f t="shared" si="80"/>
        <v>Calculez d'abord la baisse moyenne de vos revenus sur 12 mois à l'étape 2)</v>
      </c>
      <c r="I1333" s="52" t="str">
        <f t="shared" si="81"/>
        <v>Calculez d'abord la baisse moyenne de vos revenus sur 12 mois à l'étape 2)</v>
      </c>
      <c r="J1333" s="3" t="str">
        <f>IF(CRHPElig=" -  ","Effectuez l’étape 1",IF(CRHPElig="La baisse de revenus n'est pas admissible dans le cadre du PEREC",CRHPElig,IF(AND(INDEX(claimPeriodNo,MATCH('Étape 1) Taux'!$A$8,claimPeriods,0))&gt;17,INDEX(claimPeriodNo,MATCH('Étape 1) Taux'!$A$8,claimPeriods,0))&lt;20,revenueReduction&lt;0.1),0,IF(NOT(ISNUMBER(F1333)),0,IF($D1333="Oui",0,IF($C1333="Non - avec lien de dépendance",MIN(2258,F1333,$E1333),MIN(2258,F1333)))))))</f>
        <v>Effectuez l’étape 1</v>
      </c>
      <c r="K1333" s="3" t="str">
        <f>IF(CRHPElig=" -  ","Effectuez l’étape 1",IF(CRHPElig="La baisse de revenus n'est pas admissible dans le cadre du PEREC",CRHPElig,IF(AND(INDEX(claimPeriodNo,MATCH('Étape 1) Taux'!$A$8,claimPeriods,0))&gt;17,INDEX(claimPeriodNo,MATCH('Étape 1) Taux'!$A$8,claimPeriods,0))&lt;20,revenueReduction&lt;0.1),0,IF(NOT(ISNUMBER(G1333)),0,IF($D1333="Oui",0,IF($C1333="Non - avec lien de dépendance",MIN(2258,G1333,$E1333),MIN(2258,G1333)))))))</f>
        <v>Effectuez l’étape 1</v>
      </c>
      <c r="L1333" s="3">
        <f t="shared" si="82"/>
        <v>0</v>
      </c>
      <c r="M1333" s="3">
        <f t="shared" si="83"/>
        <v>0</v>
      </c>
    </row>
    <row r="1334" spans="8:13" x14ac:dyDescent="0.3">
      <c r="H1334" s="52" t="str">
        <f t="shared" si="80"/>
        <v>Calculez d'abord la baisse moyenne de vos revenus sur 12 mois à l'étape 2)</v>
      </c>
      <c r="I1334" s="52" t="str">
        <f t="shared" si="81"/>
        <v>Calculez d'abord la baisse moyenne de vos revenus sur 12 mois à l'étape 2)</v>
      </c>
      <c r="J1334" s="3" t="str">
        <f>IF(CRHPElig=" -  ","Effectuez l’étape 1",IF(CRHPElig="La baisse de revenus n'est pas admissible dans le cadre du PEREC",CRHPElig,IF(AND(INDEX(claimPeriodNo,MATCH('Étape 1) Taux'!$A$8,claimPeriods,0))&gt;17,INDEX(claimPeriodNo,MATCH('Étape 1) Taux'!$A$8,claimPeriods,0))&lt;20,revenueReduction&lt;0.1),0,IF(NOT(ISNUMBER(F1334)),0,IF($D1334="Oui",0,IF($C1334="Non - avec lien de dépendance",MIN(2258,F1334,$E1334),MIN(2258,F1334)))))))</f>
        <v>Effectuez l’étape 1</v>
      </c>
      <c r="K1334" s="3" t="str">
        <f>IF(CRHPElig=" -  ","Effectuez l’étape 1",IF(CRHPElig="La baisse de revenus n'est pas admissible dans le cadre du PEREC",CRHPElig,IF(AND(INDEX(claimPeriodNo,MATCH('Étape 1) Taux'!$A$8,claimPeriods,0))&gt;17,INDEX(claimPeriodNo,MATCH('Étape 1) Taux'!$A$8,claimPeriods,0))&lt;20,revenueReduction&lt;0.1),0,IF(NOT(ISNUMBER(G1334)),0,IF($D1334="Oui",0,IF($C1334="Non - avec lien de dépendance",MIN(2258,G1334,$E1334),MIN(2258,G1334)))))))</f>
        <v>Effectuez l’étape 1</v>
      </c>
      <c r="L1334" s="3">
        <f t="shared" si="82"/>
        <v>0</v>
      </c>
      <c r="M1334" s="3">
        <f t="shared" si="83"/>
        <v>0</v>
      </c>
    </row>
    <row r="1335" spans="8:13" x14ac:dyDescent="0.3">
      <c r="H1335" s="52" t="str">
        <f t="shared" si="80"/>
        <v>Calculez d'abord la baisse moyenne de vos revenus sur 12 mois à l'étape 2)</v>
      </c>
      <c r="I1335" s="52" t="str">
        <f t="shared" si="81"/>
        <v>Calculez d'abord la baisse moyenne de vos revenus sur 12 mois à l'étape 2)</v>
      </c>
      <c r="J1335" s="3" t="str">
        <f>IF(CRHPElig=" -  ","Effectuez l’étape 1",IF(CRHPElig="La baisse de revenus n'est pas admissible dans le cadre du PEREC",CRHPElig,IF(AND(INDEX(claimPeriodNo,MATCH('Étape 1) Taux'!$A$8,claimPeriods,0))&gt;17,INDEX(claimPeriodNo,MATCH('Étape 1) Taux'!$A$8,claimPeriods,0))&lt;20,revenueReduction&lt;0.1),0,IF(NOT(ISNUMBER(F1335)),0,IF($D1335="Oui",0,IF($C1335="Non - avec lien de dépendance",MIN(2258,F1335,$E1335),MIN(2258,F1335)))))))</f>
        <v>Effectuez l’étape 1</v>
      </c>
      <c r="K1335" s="3" t="str">
        <f>IF(CRHPElig=" -  ","Effectuez l’étape 1",IF(CRHPElig="La baisse de revenus n'est pas admissible dans le cadre du PEREC",CRHPElig,IF(AND(INDEX(claimPeriodNo,MATCH('Étape 1) Taux'!$A$8,claimPeriods,0))&gt;17,INDEX(claimPeriodNo,MATCH('Étape 1) Taux'!$A$8,claimPeriods,0))&lt;20,revenueReduction&lt;0.1),0,IF(NOT(ISNUMBER(G1335)),0,IF($D1335="Oui",0,IF($C1335="Non - avec lien de dépendance",MIN(2258,G1335,$E1335),MIN(2258,G1335)))))))</f>
        <v>Effectuez l’étape 1</v>
      </c>
      <c r="L1335" s="3">
        <f t="shared" si="82"/>
        <v>0</v>
      </c>
      <c r="M1335" s="3">
        <f t="shared" si="83"/>
        <v>0</v>
      </c>
    </row>
    <row r="1336" spans="8:13" x14ac:dyDescent="0.3">
      <c r="H1336" s="52" t="str">
        <f t="shared" si="80"/>
        <v>Calculez d'abord la baisse moyenne de vos revenus sur 12 mois à l'étape 2)</v>
      </c>
      <c r="I1336" s="52" t="str">
        <f t="shared" si="81"/>
        <v>Calculez d'abord la baisse moyenne de vos revenus sur 12 mois à l'étape 2)</v>
      </c>
      <c r="J1336" s="3" t="str">
        <f>IF(CRHPElig=" -  ","Effectuez l’étape 1",IF(CRHPElig="La baisse de revenus n'est pas admissible dans le cadre du PEREC",CRHPElig,IF(AND(INDEX(claimPeriodNo,MATCH('Étape 1) Taux'!$A$8,claimPeriods,0))&gt;17,INDEX(claimPeriodNo,MATCH('Étape 1) Taux'!$A$8,claimPeriods,0))&lt;20,revenueReduction&lt;0.1),0,IF(NOT(ISNUMBER(F1336)),0,IF($D1336="Oui",0,IF($C1336="Non - avec lien de dépendance",MIN(2258,F1336,$E1336),MIN(2258,F1336)))))))</f>
        <v>Effectuez l’étape 1</v>
      </c>
      <c r="K1336" s="3" t="str">
        <f>IF(CRHPElig=" -  ","Effectuez l’étape 1",IF(CRHPElig="La baisse de revenus n'est pas admissible dans le cadre du PEREC",CRHPElig,IF(AND(INDEX(claimPeriodNo,MATCH('Étape 1) Taux'!$A$8,claimPeriods,0))&gt;17,INDEX(claimPeriodNo,MATCH('Étape 1) Taux'!$A$8,claimPeriods,0))&lt;20,revenueReduction&lt;0.1),0,IF(NOT(ISNUMBER(G1336)),0,IF($D1336="Oui",0,IF($C1336="Non - avec lien de dépendance",MIN(2258,G1336,$E1336),MIN(2258,G1336)))))))</f>
        <v>Effectuez l’étape 1</v>
      </c>
      <c r="L1336" s="3">
        <f t="shared" si="82"/>
        <v>0</v>
      </c>
      <c r="M1336" s="3">
        <f t="shared" si="83"/>
        <v>0</v>
      </c>
    </row>
    <row r="1337" spans="8:13" x14ac:dyDescent="0.3">
      <c r="H1337" s="52" t="str">
        <f t="shared" si="80"/>
        <v>Calculez d'abord la baisse moyenne de vos revenus sur 12 mois à l'étape 2)</v>
      </c>
      <c r="I1337" s="52" t="str">
        <f t="shared" si="81"/>
        <v>Calculez d'abord la baisse moyenne de vos revenus sur 12 mois à l'étape 2)</v>
      </c>
      <c r="J1337" s="3" t="str">
        <f>IF(CRHPElig=" -  ","Effectuez l’étape 1",IF(CRHPElig="La baisse de revenus n'est pas admissible dans le cadre du PEREC",CRHPElig,IF(AND(INDEX(claimPeriodNo,MATCH('Étape 1) Taux'!$A$8,claimPeriods,0))&gt;17,INDEX(claimPeriodNo,MATCH('Étape 1) Taux'!$A$8,claimPeriods,0))&lt;20,revenueReduction&lt;0.1),0,IF(NOT(ISNUMBER(F1337)),0,IF($D1337="Oui",0,IF($C1337="Non - avec lien de dépendance",MIN(2258,F1337,$E1337),MIN(2258,F1337)))))))</f>
        <v>Effectuez l’étape 1</v>
      </c>
      <c r="K1337" s="3" t="str">
        <f>IF(CRHPElig=" -  ","Effectuez l’étape 1",IF(CRHPElig="La baisse de revenus n'est pas admissible dans le cadre du PEREC",CRHPElig,IF(AND(INDEX(claimPeriodNo,MATCH('Étape 1) Taux'!$A$8,claimPeriods,0))&gt;17,INDEX(claimPeriodNo,MATCH('Étape 1) Taux'!$A$8,claimPeriods,0))&lt;20,revenueReduction&lt;0.1),0,IF(NOT(ISNUMBER(G1337)),0,IF($D1337="Oui",0,IF($C1337="Non - avec lien de dépendance",MIN(2258,G1337,$E1337),MIN(2258,G1337)))))))</f>
        <v>Effectuez l’étape 1</v>
      </c>
      <c r="L1337" s="3">
        <f t="shared" si="82"/>
        <v>0</v>
      </c>
      <c r="M1337" s="3">
        <f t="shared" si="83"/>
        <v>0</v>
      </c>
    </row>
    <row r="1338" spans="8:13" x14ac:dyDescent="0.3">
      <c r="H1338" s="52" t="str">
        <f t="shared" si="80"/>
        <v>Calculez d'abord la baisse moyenne de vos revenus sur 12 mois à l'étape 2)</v>
      </c>
      <c r="I1338" s="52" t="str">
        <f t="shared" si="81"/>
        <v>Calculez d'abord la baisse moyenne de vos revenus sur 12 mois à l'étape 2)</v>
      </c>
      <c r="J1338" s="3" t="str">
        <f>IF(CRHPElig=" -  ","Effectuez l’étape 1",IF(CRHPElig="La baisse de revenus n'est pas admissible dans le cadre du PEREC",CRHPElig,IF(AND(INDEX(claimPeriodNo,MATCH('Étape 1) Taux'!$A$8,claimPeriods,0))&gt;17,INDEX(claimPeriodNo,MATCH('Étape 1) Taux'!$A$8,claimPeriods,0))&lt;20,revenueReduction&lt;0.1),0,IF(NOT(ISNUMBER(F1338)),0,IF($D1338="Oui",0,IF($C1338="Non - avec lien de dépendance",MIN(2258,F1338,$E1338),MIN(2258,F1338)))))))</f>
        <v>Effectuez l’étape 1</v>
      </c>
      <c r="K1338" s="3" t="str">
        <f>IF(CRHPElig=" -  ","Effectuez l’étape 1",IF(CRHPElig="La baisse de revenus n'est pas admissible dans le cadre du PEREC",CRHPElig,IF(AND(INDEX(claimPeriodNo,MATCH('Étape 1) Taux'!$A$8,claimPeriods,0))&gt;17,INDEX(claimPeriodNo,MATCH('Étape 1) Taux'!$A$8,claimPeriods,0))&lt;20,revenueReduction&lt;0.1),0,IF(NOT(ISNUMBER(G1338)),0,IF($D1338="Oui",0,IF($C1338="Non - avec lien de dépendance",MIN(2258,G1338,$E1338),MIN(2258,G1338)))))))</f>
        <v>Effectuez l’étape 1</v>
      </c>
      <c r="L1338" s="3">
        <f t="shared" si="82"/>
        <v>0</v>
      </c>
      <c r="M1338" s="3">
        <f t="shared" si="83"/>
        <v>0</v>
      </c>
    </row>
    <row r="1339" spans="8:13" x14ac:dyDescent="0.3">
      <c r="H1339" s="52" t="str">
        <f t="shared" si="80"/>
        <v>Calculez d'abord la baisse moyenne de vos revenus sur 12 mois à l'étape 2)</v>
      </c>
      <c r="I1339" s="52" t="str">
        <f t="shared" si="81"/>
        <v>Calculez d'abord la baisse moyenne de vos revenus sur 12 mois à l'étape 2)</v>
      </c>
      <c r="J1339" s="3" t="str">
        <f>IF(CRHPElig=" -  ","Effectuez l’étape 1",IF(CRHPElig="La baisse de revenus n'est pas admissible dans le cadre du PEREC",CRHPElig,IF(AND(INDEX(claimPeriodNo,MATCH('Étape 1) Taux'!$A$8,claimPeriods,0))&gt;17,INDEX(claimPeriodNo,MATCH('Étape 1) Taux'!$A$8,claimPeriods,0))&lt;20,revenueReduction&lt;0.1),0,IF(NOT(ISNUMBER(F1339)),0,IF($D1339="Oui",0,IF($C1339="Non - avec lien de dépendance",MIN(2258,F1339,$E1339),MIN(2258,F1339)))))))</f>
        <v>Effectuez l’étape 1</v>
      </c>
      <c r="K1339" s="3" t="str">
        <f>IF(CRHPElig=" -  ","Effectuez l’étape 1",IF(CRHPElig="La baisse de revenus n'est pas admissible dans le cadre du PEREC",CRHPElig,IF(AND(INDEX(claimPeriodNo,MATCH('Étape 1) Taux'!$A$8,claimPeriods,0))&gt;17,INDEX(claimPeriodNo,MATCH('Étape 1) Taux'!$A$8,claimPeriods,0))&lt;20,revenueReduction&lt;0.1),0,IF(NOT(ISNUMBER(G1339)),0,IF($D1339="Oui",0,IF($C1339="Non - avec lien de dépendance",MIN(2258,G1339,$E1339),MIN(2258,G1339)))))))</f>
        <v>Effectuez l’étape 1</v>
      </c>
      <c r="L1339" s="3">
        <f t="shared" si="82"/>
        <v>0</v>
      </c>
      <c r="M1339" s="3">
        <f t="shared" si="83"/>
        <v>0</v>
      </c>
    </row>
    <row r="1340" spans="8:13" x14ac:dyDescent="0.3">
      <c r="H1340" s="52" t="str">
        <f t="shared" si="80"/>
        <v>Calculez d'abord la baisse moyenne de vos revenus sur 12 mois à l'étape 2)</v>
      </c>
      <c r="I1340" s="52" t="str">
        <f t="shared" si="81"/>
        <v>Calculez d'abord la baisse moyenne de vos revenus sur 12 mois à l'étape 2)</v>
      </c>
      <c r="J1340" s="3" t="str">
        <f>IF(CRHPElig=" -  ","Effectuez l’étape 1",IF(CRHPElig="La baisse de revenus n'est pas admissible dans le cadre du PEREC",CRHPElig,IF(AND(INDEX(claimPeriodNo,MATCH('Étape 1) Taux'!$A$8,claimPeriods,0))&gt;17,INDEX(claimPeriodNo,MATCH('Étape 1) Taux'!$A$8,claimPeriods,0))&lt;20,revenueReduction&lt;0.1),0,IF(NOT(ISNUMBER(F1340)),0,IF($D1340="Oui",0,IF($C1340="Non - avec lien de dépendance",MIN(2258,F1340,$E1340),MIN(2258,F1340)))))))</f>
        <v>Effectuez l’étape 1</v>
      </c>
      <c r="K1340" s="3" t="str">
        <f>IF(CRHPElig=" -  ","Effectuez l’étape 1",IF(CRHPElig="La baisse de revenus n'est pas admissible dans le cadre du PEREC",CRHPElig,IF(AND(INDEX(claimPeriodNo,MATCH('Étape 1) Taux'!$A$8,claimPeriods,0))&gt;17,INDEX(claimPeriodNo,MATCH('Étape 1) Taux'!$A$8,claimPeriods,0))&lt;20,revenueReduction&lt;0.1),0,IF(NOT(ISNUMBER(G1340)),0,IF($D1340="Oui",0,IF($C1340="Non - avec lien de dépendance",MIN(2258,G1340,$E1340),MIN(2258,G1340)))))))</f>
        <v>Effectuez l’étape 1</v>
      </c>
      <c r="L1340" s="3">
        <f t="shared" si="82"/>
        <v>0</v>
      </c>
      <c r="M1340" s="3">
        <f t="shared" si="83"/>
        <v>0</v>
      </c>
    </row>
    <row r="1341" spans="8:13" x14ac:dyDescent="0.3">
      <c r="H1341" s="52" t="str">
        <f t="shared" si="80"/>
        <v>Calculez d'abord la baisse moyenne de vos revenus sur 12 mois à l'étape 2)</v>
      </c>
      <c r="I1341" s="52" t="str">
        <f t="shared" si="81"/>
        <v>Calculez d'abord la baisse moyenne de vos revenus sur 12 mois à l'étape 2)</v>
      </c>
      <c r="J1341" s="3" t="str">
        <f>IF(CRHPElig=" -  ","Effectuez l’étape 1",IF(CRHPElig="La baisse de revenus n'est pas admissible dans le cadre du PEREC",CRHPElig,IF(AND(INDEX(claimPeriodNo,MATCH('Étape 1) Taux'!$A$8,claimPeriods,0))&gt;17,INDEX(claimPeriodNo,MATCH('Étape 1) Taux'!$A$8,claimPeriods,0))&lt;20,revenueReduction&lt;0.1),0,IF(NOT(ISNUMBER(F1341)),0,IF($D1341="Oui",0,IF($C1341="Non - avec lien de dépendance",MIN(2258,F1341,$E1341),MIN(2258,F1341)))))))</f>
        <v>Effectuez l’étape 1</v>
      </c>
      <c r="K1341" s="3" t="str">
        <f>IF(CRHPElig=" -  ","Effectuez l’étape 1",IF(CRHPElig="La baisse de revenus n'est pas admissible dans le cadre du PEREC",CRHPElig,IF(AND(INDEX(claimPeriodNo,MATCH('Étape 1) Taux'!$A$8,claimPeriods,0))&gt;17,INDEX(claimPeriodNo,MATCH('Étape 1) Taux'!$A$8,claimPeriods,0))&lt;20,revenueReduction&lt;0.1),0,IF(NOT(ISNUMBER(G1341)),0,IF($D1341="Oui",0,IF($C1341="Non - avec lien de dépendance",MIN(2258,G1341,$E1341),MIN(2258,G1341)))))))</f>
        <v>Effectuez l’étape 1</v>
      </c>
      <c r="L1341" s="3">
        <f t="shared" si="82"/>
        <v>0</v>
      </c>
      <c r="M1341" s="3">
        <f t="shared" si="83"/>
        <v>0</v>
      </c>
    </row>
    <row r="1342" spans="8:13" x14ac:dyDescent="0.3">
      <c r="H1342" s="52" t="str">
        <f t="shared" si="80"/>
        <v>Calculez d'abord la baisse moyenne de vos revenus sur 12 mois à l'étape 2)</v>
      </c>
      <c r="I1342" s="52" t="str">
        <f t="shared" si="81"/>
        <v>Calculez d'abord la baisse moyenne de vos revenus sur 12 mois à l'étape 2)</v>
      </c>
      <c r="J1342" s="3" t="str">
        <f>IF(CRHPElig=" -  ","Effectuez l’étape 1",IF(CRHPElig="La baisse de revenus n'est pas admissible dans le cadre du PEREC",CRHPElig,IF(AND(INDEX(claimPeriodNo,MATCH('Étape 1) Taux'!$A$8,claimPeriods,0))&gt;17,INDEX(claimPeriodNo,MATCH('Étape 1) Taux'!$A$8,claimPeriods,0))&lt;20,revenueReduction&lt;0.1),0,IF(NOT(ISNUMBER(F1342)),0,IF($D1342="Oui",0,IF($C1342="Non - avec lien de dépendance",MIN(2258,F1342,$E1342),MIN(2258,F1342)))))))</f>
        <v>Effectuez l’étape 1</v>
      </c>
      <c r="K1342" s="3" t="str">
        <f>IF(CRHPElig=" -  ","Effectuez l’étape 1",IF(CRHPElig="La baisse de revenus n'est pas admissible dans le cadre du PEREC",CRHPElig,IF(AND(INDEX(claimPeriodNo,MATCH('Étape 1) Taux'!$A$8,claimPeriods,0))&gt;17,INDEX(claimPeriodNo,MATCH('Étape 1) Taux'!$A$8,claimPeriods,0))&lt;20,revenueReduction&lt;0.1),0,IF(NOT(ISNUMBER(G1342)),0,IF($D1342="Oui",0,IF($C1342="Non - avec lien de dépendance",MIN(2258,G1342,$E1342),MIN(2258,G1342)))))))</f>
        <v>Effectuez l’étape 1</v>
      </c>
      <c r="L1342" s="3">
        <f t="shared" si="82"/>
        <v>0</v>
      </c>
      <c r="M1342" s="3">
        <f t="shared" si="83"/>
        <v>0</v>
      </c>
    </row>
    <row r="1343" spans="8:13" x14ac:dyDescent="0.3">
      <c r="H1343" s="52" t="str">
        <f t="shared" si="80"/>
        <v>Calculez d'abord la baisse moyenne de vos revenus sur 12 mois à l'étape 2)</v>
      </c>
      <c r="I1343" s="52" t="str">
        <f t="shared" si="81"/>
        <v>Calculez d'abord la baisse moyenne de vos revenus sur 12 mois à l'étape 2)</v>
      </c>
      <c r="J1343" s="3" t="str">
        <f>IF(CRHPElig=" -  ","Effectuez l’étape 1",IF(CRHPElig="La baisse de revenus n'est pas admissible dans le cadre du PEREC",CRHPElig,IF(AND(INDEX(claimPeriodNo,MATCH('Étape 1) Taux'!$A$8,claimPeriods,0))&gt;17,INDEX(claimPeriodNo,MATCH('Étape 1) Taux'!$A$8,claimPeriods,0))&lt;20,revenueReduction&lt;0.1),0,IF(NOT(ISNUMBER(F1343)),0,IF($D1343="Oui",0,IF($C1343="Non - avec lien de dépendance",MIN(2258,F1343,$E1343),MIN(2258,F1343)))))))</f>
        <v>Effectuez l’étape 1</v>
      </c>
      <c r="K1343" s="3" t="str">
        <f>IF(CRHPElig=" -  ","Effectuez l’étape 1",IF(CRHPElig="La baisse de revenus n'est pas admissible dans le cadre du PEREC",CRHPElig,IF(AND(INDEX(claimPeriodNo,MATCH('Étape 1) Taux'!$A$8,claimPeriods,0))&gt;17,INDEX(claimPeriodNo,MATCH('Étape 1) Taux'!$A$8,claimPeriods,0))&lt;20,revenueReduction&lt;0.1),0,IF(NOT(ISNUMBER(G1343)),0,IF($D1343="Oui",0,IF($C1343="Non - avec lien de dépendance",MIN(2258,G1343,$E1343),MIN(2258,G1343)))))))</f>
        <v>Effectuez l’étape 1</v>
      </c>
      <c r="L1343" s="3">
        <f t="shared" si="82"/>
        <v>0</v>
      </c>
      <c r="M1343" s="3">
        <f t="shared" si="83"/>
        <v>0</v>
      </c>
    </row>
    <row r="1344" spans="8:13" x14ac:dyDescent="0.3">
      <c r="H1344" s="52" t="str">
        <f t="shared" si="80"/>
        <v>Calculez d'abord la baisse moyenne de vos revenus sur 12 mois à l'étape 2)</v>
      </c>
      <c r="I1344" s="52" t="str">
        <f t="shared" si="81"/>
        <v>Calculez d'abord la baisse moyenne de vos revenus sur 12 mois à l'étape 2)</v>
      </c>
      <c r="J1344" s="3" t="str">
        <f>IF(CRHPElig=" -  ","Effectuez l’étape 1",IF(CRHPElig="La baisse de revenus n'est pas admissible dans le cadre du PEREC",CRHPElig,IF(AND(INDEX(claimPeriodNo,MATCH('Étape 1) Taux'!$A$8,claimPeriods,0))&gt;17,INDEX(claimPeriodNo,MATCH('Étape 1) Taux'!$A$8,claimPeriods,0))&lt;20,revenueReduction&lt;0.1),0,IF(NOT(ISNUMBER(F1344)),0,IF($D1344="Oui",0,IF($C1344="Non - avec lien de dépendance",MIN(2258,F1344,$E1344),MIN(2258,F1344)))))))</f>
        <v>Effectuez l’étape 1</v>
      </c>
      <c r="K1344" s="3" t="str">
        <f>IF(CRHPElig=" -  ","Effectuez l’étape 1",IF(CRHPElig="La baisse de revenus n'est pas admissible dans le cadre du PEREC",CRHPElig,IF(AND(INDEX(claimPeriodNo,MATCH('Étape 1) Taux'!$A$8,claimPeriods,0))&gt;17,INDEX(claimPeriodNo,MATCH('Étape 1) Taux'!$A$8,claimPeriods,0))&lt;20,revenueReduction&lt;0.1),0,IF(NOT(ISNUMBER(G1344)),0,IF($D1344="Oui",0,IF($C1344="Non - avec lien de dépendance",MIN(2258,G1344,$E1344),MIN(2258,G1344)))))))</f>
        <v>Effectuez l’étape 1</v>
      </c>
      <c r="L1344" s="3">
        <f t="shared" si="82"/>
        <v>0</v>
      </c>
      <c r="M1344" s="3">
        <f t="shared" si="83"/>
        <v>0</v>
      </c>
    </row>
    <row r="1345" spans="8:13" x14ac:dyDescent="0.3">
      <c r="H1345" s="52" t="str">
        <f t="shared" si="80"/>
        <v>Calculez d'abord la baisse moyenne de vos revenus sur 12 mois à l'étape 2)</v>
      </c>
      <c r="I1345" s="52" t="str">
        <f t="shared" si="81"/>
        <v>Calculez d'abord la baisse moyenne de vos revenus sur 12 mois à l'étape 2)</v>
      </c>
      <c r="J1345" s="3" t="str">
        <f>IF(CRHPElig=" -  ","Effectuez l’étape 1",IF(CRHPElig="La baisse de revenus n'est pas admissible dans le cadre du PEREC",CRHPElig,IF(AND(INDEX(claimPeriodNo,MATCH('Étape 1) Taux'!$A$8,claimPeriods,0))&gt;17,INDEX(claimPeriodNo,MATCH('Étape 1) Taux'!$A$8,claimPeriods,0))&lt;20,revenueReduction&lt;0.1),0,IF(NOT(ISNUMBER(F1345)),0,IF($D1345="Oui",0,IF($C1345="Non - avec lien de dépendance",MIN(2258,F1345,$E1345),MIN(2258,F1345)))))))</f>
        <v>Effectuez l’étape 1</v>
      </c>
      <c r="K1345" s="3" t="str">
        <f>IF(CRHPElig=" -  ","Effectuez l’étape 1",IF(CRHPElig="La baisse de revenus n'est pas admissible dans le cadre du PEREC",CRHPElig,IF(AND(INDEX(claimPeriodNo,MATCH('Étape 1) Taux'!$A$8,claimPeriods,0))&gt;17,INDEX(claimPeriodNo,MATCH('Étape 1) Taux'!$A$8,claimPeriods,0))&lt;20,revenueReduction&lt;0.1),0,IF(NOT(ISNUMBER(G1345)),0,IF($D1345="Oui",0,IF($C1345="Non - avec lien de dépendance",MIN(2258,G1345,$E1345),MIN(2258,G1345)))))))</f>
        <v>Effectuez l’étape 1</v>
      </c>
      <c r="L1345" s="3">
        <f t="shared" si="82"/>
        <v>0</v>
      </c>
      <c r="M1345" s="3">
        <f t="shared" si="83"/>
        <v>0</v>
      </c>
    </row>
    <row r="1346" spans="8:13" x14ac:dyDescent="0.3">
      <c r="H1346" s="52" t="str">
        <f t="shared" si="80"/>
        <v>Calculez d'abord la baisse moyenne de vos revenus sur 12 mois à l'étape 2)</v>
      </c>
      <c r="I1346" s="52" t="str">
        <f t="shared" si="81"/>
        <v>Calculez d'abord la baisse moyenne de vos revenus sur 12 mois à l'étape 2)</v>
      </c>
      <c r="J1346" s="3" t="str">
        <f>IF(CRHPElig=" -  ","Effectuez l’étape 1",IF(CRHPElig="La baisse de revenus n'est pas admissible dans le cadre du PEREC",CRHPElig,IF(AND(INDEX(claimPeriodNo,MATCH('Étape 1) Taux'!$A$8,claimPeriods,0))&gt;17,INDEX(claimPeriodNo,MATCH('Étape 1) Taux'!$A$8,claimPeriods,0))&lt;20,revenueReduction&lt;0.1),0,IF(NOT(ISNUMBER(F1346)),0,IF($D1346="Oui",0,IF($C1346="Non - avec lien de dépendance",MIN(2258,F1346,$E1346),MIN(2258,F1346)))))))</f>
        <v>Effectuez l’étape 1</v>
      </c>
      <c r="K1346" s="3" t="str">
        <f>IF(CRHPElig=" -  ","Effectuez l’étape 1",IF(CRHPElig="La baisse de revenus n'est pas admissible dans le cadre du PEREC",CRHPElig,IF(AND(INDEX(claimPeriodNo,MATCH('Étape 1) Taux'!$A$8,claimPeriods,0))&gt;17,INDEX(claimPeriodNo,MATCH('Étape 1) Taux'!$A$8,claimPeriods,0))&lt;20,revenueReduction&lt;0.1),0,IF(NOT(ISNUMBER(G1346)),0,IF($D1346="Oui",0,IF($C1346="Non - avec lien de dépendance",MIN(2258,G1346,$E1346),MIN(2258,G1346)))))))</f>
        <v>Effectuez l’étape 1</v>
      </c>
      <c r="L1346" s="3">
        <f t="shared" si="82"/>
        <v>0</v>
      </c>
      <c r="M1346" s="3">
        <f t="shared" si="83"/>
        <v>0</v>
      </c>
    </row>
    <row r="1347" spans="8:13" x14ac:dyDescent="0.3">
      <c r="H1347" s="52" t="str">
        <f t="shared" si="80"/>
        <v>Calculez d'abord la baisse moyenne de vos revenus sur 12 mois à l'étape 2)</v>
      </c>
      <c r="I1347" s="52" t="str">
        <f t="shared" si="81"/>
        <v>Calculez d'abord la baisse moyenne de vos revenus sur 12 mois à l'étape 2)</v>
      </c>
      <c r="J1347" s="3" t="str">
        <f>IF(CRHPElig=" -  ","Effectuez l’étape 1",IF(CRHPElig="La baisse de revenus n'est pas admissible dans le cadre du PEREC",CRHPElig,IF(AND(INDEX(claimPeriodNo,MATCH('Étape 1) Taux'!$A$8,claimPeriods,0))&gt;17,INDEX(claimPeriodNo,MATCH('Étape 1) Taux'!$A$8,claimPeriods,0))&lt;20,revenueReduction&lt;0.1),0,IF(NOT(ISNUMBER(F1347)),0,IF($D1347="Oui",0,IF($C1347="Non - avec lien de dépendance",MIN(2258,F1347,$E1347),MIN(2258,F1347)))))))</f>
        <v>Effectuez l’étape 1</v>
      </c>
      <c r="K1347" s="3" t="str">
        <f>IF(CRHPElig=" -  ","Effectuez l’étape 1",IF(CRHPElig="La baisse de revenus n'est pas admissible dans le cadre du PEREC",CRHPElig,IF(AND(INDEX(claimPeriodNo,MATCH('Étape 1) Taux'!$A$8,claimPeriods,0))&gt;17,INDEX(claimPeriodNo,MATCH('Étape 1) Taux'!$A$8,claimPeriods,0))&lt;20,revenueReduction&lt;0.1),0,IF(NOT(ISNUMBER(G1347)),0,IF($D1347="Oui",0,IF($C1347="Non - avec lien de dépendance",MIN(2258,G1347,$E1347),MIN(2258,G1347)))))))</f>
        <v>Effectuez l’étape 1</v>
      </c>
      <c r="L1347" s="3">
        <f t="shared" si="82"/>
        <v>0</v>
      </c>
      <c r="M1347" s="3">
        <f t="shared" si="83"/>
        <v>0</v>
      </c>
    </row>
    <row r="1348" spans="8:13" x14ac:dyDescent="0.3">
      <c r="H1348" s="52" t="str">
        <f t="shared" si="80"/>
        <v>Calculez d'abord la baisse moyenne de vos revenus sur 12 mois à l'étape 2)</v>
      </c>
      <c r="I1348" s="52" t="str">
        <f t="shared" si="81"/>
        <v>Calculez d'abord la baisse moyenne de vos revenus sur 12 mois à l'étape 2)</v>
      </c>
      <c r="J1348" s="3" t="str">
        <f>IF(CRHPElig=" -  ","Effectuez l’étape 1",IF(CRHPElig="La baisse de revenus n'est pas admissible dans le cadre du PEREC",CRHPElig,IF(AND(INDEX(claimPeriodNo,MATCH('Étape 1) Taux'!$A$8,claimPeriods,0))&gt;17,INDEX(claimPeriodNo,MATCH('Étape 1) Taux'!$A$8,claimPeriods,0))&lt;20,revenueReduction&lt;0.1),0,IF(NOT(ISNUMBER(F1348)),0,IF($D1348="Oui",0,IF($C1348="Non - avec lien de dépendance",MIN(2258,F1348,$E1348),MIN(2258,F1348)))))))</f>
        <v>Effectuez l’étape 1</v>
      </c>
      <c r="K1348" s="3" t="str">
        <f>IF(CRHPElig=" -  ","Effectuez l’étape 1",IF(CRHPElig="La baisse de revenus n'est pas admissible dans le cadre du PEREC",CRHPElig,IF(AND(INDEX(claimPeriodNo,MATCH('Étape 1) Taux'!$A$8,claimPeriods,0))&gt;17,INDEX(claimPeriodNo,MATCH('Étape 1) Taux'!$A$8,claimPeriods,0))&lt;20,revenueReduction&lt;0.1),0,IF(NOT(ISNUMBER(G1348)),0,IF($D1348="Oui",0,IF($C1348="Non - avec lien de dépendance",MIN(2258,G1348,$E1348),MIN(2258,G1348)))))))</f>
        <v>Effectuez l’étape 1</v>
      </c>
      <c r="L1348" s="3">
        <f t="shared" si="82"/>
        <v>0</v>
      </c>
      <c r="M1348" s="3">
        <f t="shared" si="83"/>
        <v>0</v>
      </c>
    </row>
    <row r="1349" spans="8:13" x14ac:dyDescent="0.3">
      <c r="H1349" s="52" t="str">
        <f t="shared" si="80"/>
        <v>Calculez d'abord la baisse moyenne de vos revenus sur 12 mois à l'étape 2)</v>
      </c>
      <c r="I1349" s="52" t="str">
        <f t="shared" si="81"/>
        <v>Calculez d'abord la baisse moyenne de vos revenus sur 12 mois à l'étape 2)</v>
      </c>
      <c r="J1349" s="3" t="str">
        <f>IF(CRHPElig=" -  ","Effectuez l’étape 1",IF(CRHPElig="La baisse de revenus n'est pas admissible dans le cadre du PEREC",CRHPElig,IF(AND(INDEX(claimPeriodNo,MATCH('Étape 1) Taux'!$A$8,claimPeriods,0))&gt;17,INDEX(claimPeriodNo,MATCH('Étape 1) Taux'!$A$8,claimPeriods,0))&lt;20,revenueReduction&lt;0.1),0,IF(NOT(ISNUMBER(F1349)),0,IF($D1349="Oui",0,IF($C1349="Non - avec lien de dépendance",MIN(2258,F1349,$E1349),MIN(2258,F1349)))))))</f>
        <v>Effectuez l’étape 1</v>
      </c>
      <c r="K1349" s="3" t="str">
        <f>IF(CRHPElig=" -  ","Effectuez l’étape 1",IF(CRHPElig="La baisse de revenus n'est pas admissible dans le cadre du PEREC",CRHPElig,IF(AND(INDEX(claimPeriodNo,MATCH('Étape 1) Taux'!$A$8,claimPeriods,0))&gt;17,INDEX(claimPeriodNo,MATCH('Étape 1) Taux'!$A$8,claimPeriods,0))&lt;20,revenueReduction&lt;0.1),0,IF(NOT(ISNUMBER(G1349)),0,IF($D1349="Oui",0,IF($C1349="Non - avec lien de dépendance",MIN(2258,G1349,$E1349),MIN(2258,G1349)))))))</f>
        <v>Effectuez l’étape 1</v>
      </c>
      <c r="L1349" s="3">
        <f t="shared" si="82"/>
        <v>0</v>
      </c>
      <c r="M1349" s="3">
        <f t="shared" si="83"/>
        <v>0</v>
      </c>
    </row>
    <row r="1350" spans="8:13" x14ac:dyDescent="0.3">
      <c r="H1350" s="52" t="str">
        <f t="shared" ref="H1350:H1413" si="84">IF(overallRate=" -   ","Effectuez l’étape 1",IF(ISTEXT(overallRate),overallRate,IF(OR($D1350="Oui",NOT(ISNUMBER(F1350)),overallRate=0),0,ROUND(IF($C1350="Non - avec lien de dépendance",MIN(2258,F1350,$E1350)*overallRate,MIN(2258,F1350)*overallRate),2))))</f>
        <v>Calculez d'abord la baisse moyenne de vos revenus sur 12 mois à l'étape 2)</v>
      </c>
      <c r="I1350" s="52" t="str">
        <f t="shared" ref="I1350:I1413" si="85">IF(overallRate=" -   ","Effectuez l’étape 1",IF(ISTEXT(overallRate),overallRate,IF(OR($D1350="Oui",NOT(ISNUMBER(G1350)),overallRate=0),0,ROUND(IF($C1350="Non - avec lien de dépendance",MIN(2258,G1350,$E1350)*overallRate,MIN(2258,G1350)*overallRate),2))))</f>
        <v>Calculez d'abord la baisse moyenne de vos revenus sur 12 mois à l'étape 2)</v>
      </c>
      <c r="J1350" s="3" t="str">
        <f>IF(CRHPElig=" -  ","Effectuez l’étape 1",IF(CRHPElig="La baisse de revenus n'est pas admissible dans le cadre du PEREC",CRHPElig,IF(AND(INDEX(claimPeriodNo,MATCH('Étape 1) Taux'!$A$8,claimPeriods,0))&gt;17,INDEX(claimPeriodNo,MATCH('Étape 1) Taux'!$A$8,claimPeriods,0))&lt;20,revenueReduction&lt;0.1),0,IF(NOT(ISNUMBER(F1350)),0,IF($D1350="Oui",0,IF($C1350="Non - avec lien de dépendance",MIN(2258,F1350,$E1350),MIN(2258,F1350)))))))</f>
        <v>Effectuez l’étape 1</v>
      </c>
      <c r="K1350" s="3" t="str">
        <f>IF(CRHPElig=" -  ","Effectuez l’étape 1",IF(CRHPElig="La baisse de revenus n'est pas admissible dans le cadre du PEREC",CRHPElig,IF(AND(INDEX(claimPeriodNo,MATCH('Étape 1) Taux'!$A$8,claimPeriods,0))&gt;17,INDEX(claimPeriodNo,MATCH('Étape 1) Taux'!$A$8,claimPeriods,0))&lt;20,revenueReduction&lt;0.1),0,IF(NOT(ISNUMBER(G1350)),0,IF($D1350="Oui",0,IF($C1350="Non - avec lien de dépendance",MIN(2258,G1350,$E1350),MIN(2258,G1350)))))))</f>
        <v>Effectuez l’étape 1</v>
      </c>
      <c r="L1350" s="3">
        <f t="shared" si="82"/>
        <v>0</v>
      </c>
      <c r="M1350" s="3">
        <f t="shared" si="83"/>
        <v>0</v>
      </c>
    </row>
    <row r="1351" spans="8:13" x14ac:dyDescent="0.3">
      <c r="H1351" s="52" t="str">
        <f t="shared" si="84"/>
        <v>Calculez d'abord la baisse moyenne de vos revenus sur 12 mois à l'étape 2)</v>
      </c>
      <c r="I1351" s="52" t="str">
        <f t="shared" si="85"/>
        <v>Calculez d'abord la baisse moyenne de vos revenus sur 12 mois à l'étape 2)</v>
      </c>
      <c r="J1351" s="3" t="str">
        <f>IF(CRHPElig=" -  ","Effectuez l’étape 1",IF(CRHPElig="La baisse de revenus n'est pas admissible dans le cadre du PEREC",CRHPElig,IF(AND(INDEX(claimPeriodNo,MATCH('Étape 1) Taux'!$A$8,claimPeriods,0))&gt;17,INDEX(claimPeriodNo,MATCH('Étape 1) Taux'!$A$8,claimPeriods,0))&lt;20,revenueReduction&lt;0.1),0,IF(NOT(ISNUMBER(F1351)),0,IF($D1351="Oui",0,IF($C1351="Non - avec lien de dépendance",MIN(2258,F1351,$E1351),MIN(2258,F1351)))))))</f>
        <v>Effectuez l’étape 1</v>
      </c>
      <c r="K1351" s="3" t="str">
        <f>IF(CRHPElig=" -  ","Effectuez l’étape 1",IF(CRHPElig="La baisse de revenus n'est pas admissible dans le cadre du PEREC",CRHPElig,IF(AND(INDEX(claimPeriodNo,MATCH('Étape 1) Taux'!$A$8,claimPeriods,0))&gt;17,INDEX(claimPeriodNo,MATCH('Étape 1) Taux'!$A$8,claimPeriods,0))&lt;20,revenueReduction&lt;0.1),0,IF(NOT(ISNUMBER(G1351)),0,IF($D1351="Oui",0,IF($C1351="Non - avec lien de dépendance",MIN(2258,G1351,$E1351),MIN(2258,G1351)))))))</f>
        <v>Effectuez l’étape 1</v>
      </c>
      <c r="L1351" s="3">
        <f t="shared" ref="L1351:L1414" si="86">IF(AND(COUNT(C1351:G1351)&gt;0,OR(AND(NOT(ISNUMBER($E1351)),OR($D1351="Oui",$C1351&lt;&gt;"Oui - sans lien de dépendance")),COUNT(F1351:G1351)&lt;&gt;2,ISBLANK($C1351))),"Remplissez tous les montants",SUM(H1351:I1351))</f>
        <v>0</v>
      </c>
      <c r="M1351" s="3">
        <f t="shared" ref="M1351:M1414" si="87">IF(AND(COUNT(C1351:G1351)&gt;0,OR(AND(NOT(ISNUMBER($E1351)),OR($D1351="Oui",$C1351&lt;&gt;"Oui - sans lien de dépendance")),COUNT(F1351:G1351)&lt;&gt;2,ISBLANK($C1351))),"Remplissez tous les montants",SUM(J1351:K1351))</f>
        <v>0</v>
      </c>
    </row>
    <row r="1352" spans="8:13" x14ac:dyDescent="0.3">
      <c r="H1352" s="52" t="str">
        <f t="shared" si="84"/>
        <v>Calculez d'abord la baisse moyenne de vos revenus sur 12 mois à l'étape 2)</v>
      </c>
      <c r="I1352" s="52" t="str">
        <f t="shared" si="85"/>
        <v>Calculez d'abord la baisse moyenne de vos revenus sur 12 mois à l'étape 2)</v>
      </c>
      <c r="J1352" s="3" t="str">
        <f>IF(CRHPElig=" -  ","Effectuez l’étape 1",IF(CRHPElig="La baisse de revenus n'est pas admissible dans le cadre du PEREC",CRHPElig,IF(AND(INDEX(claimPeriodNo,MATCH('Étape 1) Taux'!$A$8,claimPeriods,0))&gt;17,INDEX(claimPeriodNo,MATCH('Étape 1) Taux'!$A$8,claimPeriods,0))&lt;20,revenueReduction&lt;0.1),0,IF(NOT(ISNUMBER(F1352)),0,IF($D1352="Oui",0,IF($C1352="Non - avec lien de dépendance",MIN(2258,F1352,$E1352),MIN(2258,F1352)))))))</f>
        <v>Effectuez l’étape 1</v>
      </c>
      <c r="K1352" s="3" t="str">
        <f>IF(CRHPElig=" -  ","Effectuez l’étape 1",IF(CRHPElig="La baisse de revenus n'est pas admissible dans le cadre du PEREC",CRHPElig,IF(AND(INDEX(claimPeriodNo,MATCH('Étape 1) Taux'!$A$8,claimPeriods,0))&gt;17,INDEX(claimPeriodNo,MATCH('Étape 1) Taux'!$A$8,claimPeriods,0))&lt;20,revenueReduction&lt;0.1),0,IF(NOT(ISNUMBER(G1352)),0,IF($D1352="Oui",0,IF($C1352="Non - avec lien de dépendance",MIN(2258,G1352,$E1352),MIN(2258,G1352)))))))</f>
        <v>Effectuez l’étape 1</v>
      </c>
      <c r="L1352" s="3">
        <f t="shared" si="86"/>
        <v>0</v>
      </c>
      <c r="M1352" s="3">
        <f t="shared" si="87"/>
        <v>0</v>
      </c>
    </row>
    <row r="1353" spans="8:13" x14ac:dyDescent="0.3">
      <c r="H1353" s="52" t="str">
        <f t="shared" si="84"/>
        <v>Calculez d'abord la baisse moyenne de vos revenus sur 12 mois à l'étape 2)</v>
      </c>
      <c r="I1353" s="52" t="str">
        <f t="shared" si="85"/>
        <v>Calculez d'abord la baisse moyenne de vos revenus sur 12 mois à l'étape 2)</v>
      </c>
      <c r="J1353" s="3" t="str">
        <f>IF(CRHPElig=" -  ","Effectuez l’étape 1",IF(CRHPElig="La baisse de revenus n'est pas admissible dans le cadre du PEREC",CRHPElig,IF(AND(INDEX(claimPeriodNo,MATCH('Étape 1) Taux'!$A$8,claimPeriods,0))&gt;17,INDEX(claimPeriodNo,MATCH('Étape 1) Taux'!$A$8,claimPeriods,0))&lt;20,revenueReduction&lt;0.1),0,IF(NOT(ISNUMBER(F1353)),0,IF($D1353="Oui",0,IF($C1353="Non - avec lien de dépendance",MIN(2258,F1353,$E1353),MIN(2258,F1353)))))))</f>
        <v>Effectuez l’étape 1</v>
      </c>
      <c r="K1353" s="3" t="str">
        <f>IF(CRHPElig=" -  ","Effectuez l’étape 1",IF(CRHPElig="La baisse de revenus n'est pas admissible dans le cadre du PEREC",CRHPElig,IF(AND(INDEX(claimPeriodNo,MATCH('Étape 1) Taux'!$A$8,claimPeriods,0))&gt;17,INDEX(claimPeriodNo,MATCH('Étape 1) Taux'!$A$8,claimPeriods,0))&lt;20,revenueReduction&lt;0.1),0,IF(NOT(ISNUMBER(G1353)),0,IF($D1353="Oui",0,IF($C1353="Non - avec lien de dépendance",MIN(2258,G1353,$E1353),MIN(2258,G1353)))))))</f>
        <v>Effectuez l’étape 1</v>
      </c>
      <c r="L1353" s="3">
        <f t="shared" si="86"/>
        <v>0</v>
      </c>
      <c r="M1353" s="3">
        <f t="shared" si="87"/>
        <v>0</v>
      </c>
    </row>
    <row r="1354" spans="8:13" x14ac:dyDescent="0.3">
      <c r="H1354" s="52" t="str">
        <f t="shared" si="84"/>
        <v>Calculez d'abord la baisse moyenne de vos revenus sur 12 mois à l'étape 2)</v>
      </c>
      <c r="I1354" s="52" t="str">
        <f t="shared" si="85"/>
        <v>Calculez d'abord la baisse moyenne de vos revenus sur 12 mois à l'étape 2)</v>
      </c>
      <c r="J1354" s="3" t="str">
        <f>IF(CRHPElig=" -  ","Effectuez l’étape 1",IF(CRHPElig="La baisse de revenus n'est pas admissible dans le cadre du PEREC",CRHPElig,IF(AND(INDEX(claimPeriodNo,MATCH('Étape 1) Taux'!$A$8,claimPeriods,0))&gt;17,INDEX(claimPeriodNo,MATCH('Étape 1) Taux'!$A$8,claimPeriods,0))&lt;20,revenueReduction&lt;0.1),0,IF(NOT(ISNUMBER(F1354)),0,IF($D1354="Oui",0,IF($C1354="Non - avec lien de dépendance",MIN(2258,F1354,$E1354),MIN(2258,F1354)))))))</f>
        <v>Effectuez l’étape 1</v>
      </c>
      <c r="K1354" s="3" t="str">
        <f>IF(CRHPElig=" -  ","Effectuez l’étape 1",IF(CRHPElig="La baisse de revenus n'est pas admissible dans le cadre du PEREC",CRHPElig,IF(AND(INDEX(claimPeriodNo,MATCH('Étape 1) Taux'!$A$8,claimPeriods,0))&gt;17,INDEX(claimPeriodNo,MATCH('Étape 1) Taux'!$A$8,claimPeriods,0))&lt;20,revenueReduction&lt;0.1),0,IF(NOT(ISNUMBER(G1354)),0,IF($D1354="Oui",0,IF($C1354="Non - avec lien de dépendance",MIN(2258,G1354,$E1354),MIN(2258,G1354)))))))</f>
        <v>Effectuez l’étape 1</v>
      </c>
      <c r="L1354" s="3">
        <f t="shared" si="86"/>
        <v>0</v>
      </c>
      <c r="M1354" s="3">
        <f t="shared" si="87"/>
        <v>0</v>
      </c>
    </row>
    <row r="1355" spans="8:13" x14ac:dyDescent="0.3">
      <c r="H1355" s="52" t="str">
        <f t="shared" si="84"/>
        <v>Calculez d'abord la baisse moyenne de vos revenus sur 12 mois à l'étape 2)</v>
      </c>
      <c r="I1355" s="52" t="str">
        <f t="shared" si="85"/>
        <v>Calculez d'abord la baisse moyenne de vos revenus sur 12 mois à l'étape 2)</v>
      </c>
      <c r="J1355" s="3" t="str">
        <f>IF(CRHPElig=" -  ","Effectuez l’étape 1",IF(CRHPElig="La baisse de revenus n'est pas admissible dans le cadre du PEREC",CRHPElig,IF(AND(INDEX(claimPeriodNo,MATCH('Étape 1) Taux'!$A$8,claimPeriods,0))&gt;17,INDEX(claimPeriodNo,MATCH('Étape 1) Taux'!$A$8,claimPeriods,0))&lt;20,revenueReduction&lt;0.1),0,IF(NOT(ISNUMBER(F1355)),0,IF($D1355="Oui",0,IF($C1355="Non - avec lien de dépendance",MIN(2258,F1355,$E1355),MIN(2258,F1355)))))))</f>
        <v>Effectuez l’étape 1</v>
      </c>
      <c r="K1355" s="3" t="str">
        <f>IF(CRHPElig=" -  ","Effectuez l’étape 1",IF(CRHPElig="La baisse de revenus n'est pas admissible dans le cadre du PEREC",CRHPElig,IF(AND(INDEX(claimPeriodNo,MATCH('Étape 1) Taux'!$A$8,claimPeriods,0))&gt;17,INDEX(claimPeriodNo,MATCH('Étape 1) Taux'!$A$8,claimPeriods,0))&lt;20,revenueReduction&lt;0.1),0,IF(NOT(ISNUMBER(G1355)),0,IF($D1355="Oui",0,IF($C1355="Non - avec lien de dépendance",MIN(2258,G1355,$E1355),MIN(2258,G1355)))))))</f>
        <v>Effectuez l’étape 1</v>
      </c>
      <c r="L1355" s="3">
        <f t="shared" si="86"/>
        <v>0</v>
      </c>
      <c r="M1355" s="3">
        <f t="shared" si="87"/>
        <v>0</v>
      </c>
    </row>
    <row r="1356" spans="8:13" x14ac:dyDescent="0.3">
      <c r="H1356" s="52" t="str">
        <f t="shared" si="84"/>
        <v>Calculez d'abord la baisse moyenne de vos revenus sur 12 mois à l'étape 2)</v>
      </c>
      <c r="I1356" s="52" t="str">
        <f t="shared" si="85"/>
        <v>Calculez d'abord la baisse moyenne de vos revenus sur 12 mois à l'étape 2)</v>
      </c>
      <c r="J1356" s="3" t="str">
        <f>IF(CRHPElig=" -  ","Effectuez l’étape 1",IF(CRHPElig="La baisse de revenus n'est pas admissible dans le cadre du PEREC",CRHPElig,IF(AND(INDEX(claimPeriodNo,MATCH('Étape 1) Taux'!$A$8,claimPeriods,0))&gt;17,INDEX(claimPeriodNo,MATCH('Étape 1) Taux'!$A$8,claimPeriods,0))&lt;20,revenueReduction&lt;0.1),0,IF(NOT(ISNUMBER(F1356)),0,IF($D1356="Oui",0,IF($C1356="Non - avec lien de dépendance",MIN(2258,F1356,$E1356),MIN(2258,F1356)))))))</f>
        <v>Effectuez l’étape 1</v>
      </c>
      <c r="K1356" s="3" t="str">
        <f>IF(CRHPElig=" -  ","Effectuez l’étape 1",IF(CRHPElig="La baisse de revenus n'est pas admissible dans le cadre du PEREC",CRHPElig,IF(AND(INDEX(claimPeriodNo,MATCH('Étape 1) Taux'!$A$8,claimPeriods,0))&gt;17,INDEX(claimPeriodNo,MATCH('Étape 1) Taux'!$A$8,claimPeriods,0))&lt;20,revenueReduction&lt;0.1),0,IF(NOT(ISNUMBER(G1356)),0,IF($D1356="Oui",0,IF($C1356="Non - avec lien de dépendance",MIN(2258,G1356,$E1356),MIN(2258,G1356)))))))</f>
        <v>Effectuez l’étape 1</v>
      </c>
      <c r="L1356" s="3">
        <f t="shared" si="86"/>
        <v>0</v>
      </c>
      <c r="M1356" s="3">
        <f t="shared" si="87"/>
        <v>0</v>
      </c>
    </row>
    <row r="1357" spans="8:13" x14ac:dyDescent="0.3">
      <c r="H1357" s="52" t="str">
        <f t="shared" si="84"/>
        <v>Calculez d'abord la baisse moyenne de vos revenus sur 12 mois à l'étape 2)</v>
      </c>
      <c r="I1357" s="52" t="str">
        <f t="shared" si="85"/>
        <v>Calculez d'abord la baisse moyenne de vos revenus sur 12 mois à l'étape 2)</v>
      </c>
      <c r="J1357" s="3" t="str">
        <f>IF(CRHPElig=" -  ","Effectuez l’étape 1",IF(CRHPElig="La baisse de revenus n'est pas admissible dans le cadre du PEREC",CRHPElig,IF(AND(INDEX(claimPeriodNo,MATCH('Étape 1) Taux'!$A$8,claimPeriods,0))&gt;17,INDEX(claimPeriodNo,MATCH('Étape 1) Taux'!$A$8,claimPeriods,0))&lt;20,revenueReduction&lt;0.1),0,IF(NOT(ISNUMBER(F1357)),0,IF($D1357="Oui",0,IF($C1357="Non - avec lien de dépendance",MIN(2258,F1357,$E1357),MIN(2258,F1357)))))))</f>
        <v>Effectuez l’étape 1</v>
      </c>
      <c r="K1357" s="3" t="str">
        <f>IF(CRHPElig=" -  ","Effectuez l’étape 1",IF(CRHPElig="La baisse de revenus n'est pas admissible dans le cadre du PEREC",CRHPElig,IF(AND(INDEX(claimPeriodNo,MATCH('Étape 1) Taux'!$A$8,claimPeriods,0))&gt;17,INDEX(claimPeriodNo,MATCH('Étape 1) Taux'!$A$8,claimPeriods,0))&lt;20,revenueReduction&lt;0.1),0,IF(NOT(ISNUMBER(G1357)),0,IF($D1357="Oui",0,IF($C1357="Non - avec lien de dépendance",MIN(2258,G1357,$E1357),MIN(2258,G1357)))))))</f>
        <v>Effectuez l’étape 1</v>
      </c>
      <c r="L1357" s="3">
        <f t="shared" si="86"/>
        <v>0</v>
      </c>
      <c r="M1357" s="3">
        <f t="shared" si="87"/>
        <v>0</v>
      </c>
    </row>
    <row r="1358" spans="8:13" x14ac:dyDescent="0.3">
      <c r="H1358" s="52" t="str">
        <f t="shared" si="84"/>
        <v>Calculez d'abord la baisse moyenne de vos revenus sur 12 mois à l'étape 2)</v>
      </c>
      <c r="I1358" s="52" t="str">
        <f t="shared" si="85"/>
        <v>Calculez d'abord la baisse moyenne de vos revenus sur 12 mois à l'étape 2)</v>
      </c>
      <c r="J1358" s="3" t="str">
        <f>IF(CRHPElig=" -  ","Effectuez l’étape 1",IF(CRHPElig="La baisse de revenus n'est pas admissible dans le cadre du PEREC",CRHPElig,IF(AND(INDEX(claimPeriodNo,MATCH('Étape 1) Taux'!$A$8,claimPeriods,0))&gt;17,INDEX(claimPeriodNo,MATCH('Étape 1) Taux'!$A$8,claimPeriods,0))&lt;20,revenueReduction&lt;0.1),0,IF(NOT(ISNUMBER(F1358)),0,IF($D1358="Oui",0,IF($C1358="Non - avec lien de dépendance",MIN(2258,F1358,$E1358),MIN(2258,F1358)))))))</f>
        <v>Effectuez l’étape 1</v>
      </c>
      <c r="K1358" s="3" t="str">
        <f>IF(CRHPElig=" -  ","Effectuez l’étape 1",IF(CRHPElig="La baisse de revenus n'est pas admissible dans le cadre du PEREC",CRHPElig,IF(AND(INDEX(claimPeriodNo,MATCH('Étape 1) Taux'!$A$8,claimPeriods,0))&gt;17,INDEX(claimPeriodNo,MATCH('Étape 1) Taux'!$A$8,claimPeriods,0))&lt;20,revenueReduction&lt;0.1),0,IF(NOT(ISNUMBER(G1358)),0,IF($D1358="Oui",0,IF($C1358="Non - avec lien de dépendance",MIN(2258,G1358,$E1358),MIN(2258,G1358)))))))</f>
        <v>Effectuez l’étape 1</v>
      </c>
      <c r="L1358" s="3">
        <f t="shared" si="86"/>
        <v>0</v>
      </c>
      <c r="M1358" s="3">
        <f t="shared" si="87"/>
        <v>0</v>
      </c>
    </row>
    <row r="1359" spans="8:13" x14ac:dyDescent="0.3">
      <c r="H1359" s="52" t="str">
        <f t="shared" si="84"/>
        <v>Calculez d'abord la baisse moyenne de vos revenus sur 12 mois à l'étape 2)</v>
      </c>
      <c r="I1359" s="52" t="str">
        <f t="shared" si="85"/>
        <v>Calculez d'abord la baisse moyenne de vos revenus sur 12 mois à l'étape 2)</v>
      </c>
      <c r="J1359" s="3" t="str">
        <f>IF(CRHPElig=" -  ","Effectuez l’étape 1",IF(CRHPElig="La baisse de revenus n'est pas admissible dans le cadre du PEREC",CRHPElig,IF(AND(INDEX(claimPeriodNo,MATCH('Étape 1) Taux'!$A$8,claimPeriods,0))&gt;17,INDEX(claimPeriodNo,MATCH('Étape 1) Taux'!$A$8,claimPeriods,0))&lt;20,revenueReduction&lt;0.1),0,IF(NOT(ISNUMBER(F1359)),0,IF($D1359="Oui",0,IF($C1359="Non - avec lien de dépendance",MIN(2258,F1359,$E1359),MIN(2258,F1359)))))))</f>
        <v>Effectuez l’étape 1</v>
      </c>
      <c r="K1359" s="3" t="str">
        <f>IF(CRHPElig=" -  ","Effectuez l’étape 1",IF(CRHPElig="La baisse de revenus n'est pas admissible dans le cadre du PEREC",CRHPElig,IF(AND(INDEX(claimPeriodNo,MATCH('Étape 1) Taux'!$A$8,claimPeriods,0))&gt;17,INDEX(claimPeriodNo,MATCH('Étape 1) Taux'!$A$8,claimPeriods,0))&lt;20,revenueReduction&lt;0.1),0,IF(NOT(ISNUMBER(G1359)),0,IF($D1359="Oui",0,IF($C1359="Non - avec lien de dépendance",MIN(2258,G1359,$E1359),MIN(2258,G1359)))))))</f>
        <v>Effectuez l’étape 1</v>
      </c>
      <c r="L1359" s="3">
        <f t="shared" si="86"/>
        <v>0</v>
      </c>
      <c r="M1359" s="3">
        <f t="shared" si="87"/>
        <v>0</v>
      </c>
    </row>
    <row r="1360" spans="8:13" x14ac:dyDescent="0.3">
      <c r="H1360" s="52" t="str">
        <f t="shared" si="84"/>
        <v>Calculez d'abord la baisse moyenne de vos revenus sur 12 mois à l'étape 2)</v>
      </c>
      <c r="I1360" s="52" t="str">
        <f t="shared" si="85"/>
        <v>Calculez d'abord la baisse moyenne de vos revenus sur 12 mois à l'étape 2)</v>
      </c>
      <c r="J1360" s="3" t="str">
        <f>IF(CRHPElig=" -  ","Effectuez l’étape 1",IF(CRHPElig="La baisse de revenus n'est pas admissible dans le cadre du PEREC",CRHPElig,IF(AND(INDEX(claimPeriodNo,MATCH('Étape 1) Taux'!$A$8,claimPeriods,0))&gt;17,INDEX(claimPeriodNo,MATCH('Étape 1) Taux'!$A$8,claimPeriods,0))&lt;20,revenueReduction&lt;0.1),0,IF(NOT(ISNUMBER(F1360)),0,IF($D1360="Oui",0,IF($C1360="Non - avec lien de dépendance",MIN(2258,F1360,$E1360),MIN(2258,F1360)))))))</f>
        <v>Effectuez l’étape 1</v>
      </c>
      <c r="K1360" s="3" t="str">
        <f>IF(CRHPElig=" -  ","Effectuez l’étape 1",IF(CRHPElig="La baisse de revenus n'est pas admissible dans le cadre du PEREC",CRHPElig,IF(AND(INDEX(claimPeriodNo,MATCH('Étape 1) Taux'!$A$8,claimPeriods,0))&gt;17,INDEX(claimPeriodNo,MATCH('Étape 1) Taux'!$A$8,claimPeriods,0))&lt;20,revenueReduction&lt;0.1),0,IF(NOT(ISNUMBER(G1360)),0,IF($D1360="Oui",0,IF($C1360="Non - avec lien de dépendance",MIN(2258,G1360,$E1360),MIN(2258,G1360)))))))</f>
        <v>Effectuez l’étape 1</v>
      </c>
      <c r="L1360" s="3">
        <f t="shared" si="86"/>
        <v>0</v>
      </c>
      <c r="M1360" s="3">
        <f t="shared" si="87"/>
        <v>0</v>
      </c>
    </row>
    <row r="1361" spans="8:13" x14ac:dyDescent="0.3">
      <c r="H1361" s="52" t="str">
        <f t="shared" si="84"/>
        <v>Calculez d'abord la baisse moyenne de vos revenus sur 12 mois à l'étape 2)</v>
      </c>
      <c r="I1361" s="52" t="str">
        <f t="shared" si="85"/>
        <v>Calculez d'abord la baisse moyenne de vos revenus sur 12 mois à l'étape 2)</v>
      </c>
      <c r="J1361" s="3" t="str">
        <f>IF(CRHPElig=" -  ","Effectuez l’étape 1",IF(CRHPElig="La baisse de revenus n'est pas admissible dans le cadre du PEREC",CRHPElig,IF(AND(INDEX(claimPeriodNo,MATCH('Étape 1) Taux'!$A$8,claimPeriods,0))&gt;17,INDEX(claimPeriodNo,MATCH('Étape 1) Taux'!$A$8,claimPeriods,0))&lt;20,revenueReduction&lt;0.1),0,IF(NOT(ISNUMBER(F1361)),0,IF($D1361="Oui",0,IF($C1361="Non - avec lien de dépendance",MIN(2258,F1361,$E1361),MIN(2258,F1361)))))))</f>
        <v>Effectuez l’étape 1</v>
      </c>
      <c r="K1361" s="3" t="str">
        <f>IF(CRHPElig=" -  ","Effectuez l’étape 1",IF(CRHPElig="La baisse de revenus n'est pas admissible dans le cadre du PEREC",CRHPElig,IF(AND(INDEX(claimPeriodNo,MATCH('Étape 1) Taux'!$A$8,claimPeriods,0))&gt;17,INDEX(claimPeriodNo,MATCH('Étape 1) Taux'!$A$8,claimPeriods,0))&lt;20,revenueReduction&lt;0.1),0,IF(NOT(ISNUMBER(G1361)),0,IF($D1361="Oui",0,IF($C1361="Non - avec lien de dépendance",MIN(2258,G1361,$E1361),MIN(2258,G1361)))))))</f>
        <v>Effectuez l’étape 1</v>
      </c>
      <c r="L1361" s="3">
        <f t="shared" si="86"/>
        <v>0</v>
      </c>
      <c r="M1361" s="3">
        <f t="shared" si="87"/>
        <v>0</v>
      </c>
    </row>
    <row r="1362" spans="8:13" x14ac:dyDescent="0.3">
      <c r="H1362" s="52" t="str">
        <f t="shared" si="84"/>
        <v>Calculez d'abord la baisse moyenne de vos revenus sur 12 mois à l'étape 2)</v>
      </c>
      <c r="I1362" s="52" t="str">
        <f t="shared" si="85"/>
        <v>Calculez d'abord la baisse moyenne de vos revenus sur 12 mois à l'étape 2)</v>
      </c>
      <c r="J1362" s="3" t="str">
        <f>IF(CRHPElig=" -  ","Effectuez l’étape 1",IF(CRHPElig="La baisse de revenus n'est pas admissible dans le cadre du PEREC",CRHPElig,IF(AND(INDEX(claimPeriodNo,MATCH('Étape 1) Taux'!$A$8,claimPeriods,0))&gt;17,INDEX(claimPeriodNo,MATCH('Étape 1) Taux'!$A$8,claimPeriods,0))&lt;20,revenueReduction&lt;0.1),0,IF(NOT(ISNUMBER(F1362)),0,IF($D1362="Oui",0,IF($C1362="Non - avec lien de dépendance",MIN(2258,F1362,$E1362),MIN(2258,F1362)))))))</f>
        <v>Effectuez l’étape 1</v>
      </c>
      <c r="K1362" s="3" t="str">
        <f>IF(CRHPElig=" -  ","Effectuez l’étape 1",IF(CRHPElig="La baisse de revenus n'est pas admissible dans le cadre du PEREC",CRHPElig,IF(AND(INDEX(claimPeriodNo,MATCH('Étape 1) Taux'!$A$8,claimPeriods,0))&gt;17,INDEX(claimPeriodNo,MATCH('Étape 1) Taux'!$A$8,claimPeriods,0))&lt;20,revenueReduction&lt;0.1),0,IF(NOT(ISNUMBER(G1362)),0,IF($D1362="Oui",0,IF($C1362="Non - avec lien de dépendance",MIN(2258,G1362,$E1362),MIN(2258,G1362)))))))</f>
        <v>Effectuez l’étape 1</v>
      </c>
      <c r="L1362" s="3">
        <f t="shared" si="86"/>
        <v>0</v>
      </c>
      <c r="M1362" s="3">
        <f t="shared" si="87"/>
        <v>0</v>
      </c>
    </row>
    <row r="1363" spans="8:13" x14ac:dyDescent="0.3">
      <c r="H1363" s="52" t="str">
        <f t="shared" si="84"/>
        <v>Calculez d'abord la baisse moyenne de vos revenus sur 12 mois à l'étape 2)</v>
      </c>
      <c r="I1363" s="52" t="str">
        <f t="shared" si="85"/>
        <v>Calculez d'abord la baisse moyenne de vos revenus sur 12 mois à l'étape 2)</v>
      </c>
      <c r="J1363" s="3" t="str">
        <f>IF(CRHPElig=" -  ","Effectuez l’étape 1",IF(CRHPElig="La baisse de revenus n'est pas admissible dans le cadre du PEREC",CRHPElig,IF(AND(INDEX(claimPeriodNo,MATCH('Étape 1) Taux'!$A$8,claimPeriods,0))&gt;17,INDEX(claimPeriodNo,MATCH('Étape 1) Taux'!$A$8,claimPeriods,0))&lt;20,revenueReduction&lt;0.1),0,IF(NOT(ISNUMBER(F1363)),0,IF($D1363="Oui",0,IF($C1363="Non - avec lien de dépendance",MIN(2258,F1363,$E1363),MIN(2258,F1363)))))))</f>
        <v>Effectuez l’étape 1</v>
      </c>
      <c r="K1363" s="3" t="str">
        <f>IF(CRHPElig=" -  ","Effectuez l’étape 1",IF(CRHPElig="La baisse de revenus n'est pas admissible dans le cadre du PEREC",CRHPElig,IF(AND(INDEX(claimPeriodNo,MATCH('Étape 1) Taux'!$A$8,claimPeriods,0))&gt;17,INDEX(claimPeriodNo,MATCH('Étape 1) Taux'!$A$8,claimPeriods,0))&lt;20,revenueReduction&lt;0.1),0,IF(NOT(ISNUMBER(G1363)),0,IF($D1363="Oui",0,IF($C1363="Non - avec lien de dépendance",MIN(2258,G1363,$E1363),MIN(2258,G1363)))))))</f>
        <v>Effectuez l’étape 1</v>
      </c>
      <c r="L1363" s="3">
        <f t="shared" si="86"/>
        <v>0</v>
      </c>
      <c r="M1363" s="3">
        <f t="shared" si="87"/>
        <v>0</v>
      </c>
    </row>
    <row r="1364" spans="8:13" x14ac:dyDescent="0.3">
      <c r="H1364" s="52" t="str">
        <f t="shared" si="84"/>
        <v>Calculez d'abord la baisse moyenne de vos revenus sur 12 mois à l'étape 2)</v>
      </c>
      <c r="I1364" s="52" t="str">
        <f t="shared" si="85"/>
        <v>Calculez d'abord la baisse moyenne de vos revenus sur 12 mois à l'étape 2)</v>
      </c>
      <c r="J1364" s="3" t="str">
        <f>IF(CRHPElig=" -  ","Effectuez l’étape 1",IF(CRHPElig="La baisse de revenus n'est pas admissible dans le cadre du PEREC",CRHPElig,IF(AND(INDEX(claimPeriodNo,MATCH('Étape 1) Taux'!$A$8,claimPeriods,0))&gt;17,INDEX(claimPeriodNo,MATCH('Étape 1) Taux'!$A$8,claimPeriods,0))&lt;20,revenueReduction&lt;0.1),0,IF(NOT(ISNUMBER(F1364)),0,IF($D1364="Oui",0,IF($C1364="Non - avec lien de dépendance",MIN(2258,F1364,$E1364),MIN(2258,F1364)))))))</f>
        <v>Effectuez l’étape 1</v>
      </c>
      <c r="K1364" s="3" t="str">
        <f>IF(CRHPElig=" -  ","Effectuez l’étape 1",IF(CRHPElig="La baisse de revenus n'est pas admissible dans le cadre du PEREC",CRHPElig,IF(AND(INDEX(claimPeriodNo,MATCH('Étape 1) Taux'!$A$8,claimPeriods,0))&gt;17,INDEX(claimPeriodNo,MATCH('Étape 1) Taux'!$A$8,claimPeriods,0))&lt;20,revenueReduction&lt;0.1),0,IF(NOT(ISNUMBER(G1364)),0,IF($D1364="Oui",0,IF($C1364="Non - avec lien de dépendance",MIN(2258,G1364,$E1364),MIN(2258,G1364)))))))</f>
        <v>Effectuez l’étape 1</v>
      </c>
      <c r="L1364" s="3">
        <f t="shared" si="86"/>
        <v>0</v>
      </c>
      <c r="M1364" s="3">
        <f t="shared" si="87"/>
        <v>0</v>
      </c>
    </row>
    <row r="1365" spans="8:13" x14ac:dyDescent="0.3">
      <c r="H1365" s="52" t="str">
        <f t="shared" si="84"/>
        <v>Calculez d'abord la baisse moyenne de vos revenus sur 12 mois à l'étape 2)</v>
      </c>
      <c r="I1365" s="52" t="str">
        <f t="shared" si="85"/>
        <v>Calculez d'abord la baisse moyenne de vos revenus sur 12 mois à l'étape 2)</v>
      </c>
      <c r="J1365" s="3" t="str">
        <f>IF(CRHPElig=" -  ","Effectuez l’étape 1",IF(CRHPElig="La baisse de revenus n'est pas admissible dans le cadre du PEREC",CRHPElig,IF(AND(INDEX(claimPeriodNo,MATCH('Étape 1) Taux'!$A$8,claimPeriods,0))&gt;17,INDEX(claimPeriodNo,MATCH('Étape 1) Taux'!$A$8,claimPeriods,0))&lt;20,revenueReduction&lt;0.1),0,IF(NOT(ISNUMBER(F1365)),0,IF($D1365="Oui",0,IF($C1365="Non - avec lien de dépendance",MIN(2258,F1365,$E1365),MIN(2258,F1365)))))))</f>
        <v>Effectuez l’étape 1</v>
      </c>
      <c r="K1365" s="3" t="str">
        <f>IF(CRHPElig=" -  ","Effectuez l’étape 1",IF(CRHPElig="La baisse de revenus n'est pas admissible dans le cadre du PEREC",CRHPElig,IF(AND(INDEX(claimPeriodNo,MATCH('Étape 1) Taux'!$A$8,claimPeriods,0))&gt;17,INDEX(claimPeriodNo,MATCH('Étape 1) Taux'!$A$8,claimPeriods,0))&lt;20,revenueReduction&lt;0.1),0,IF(NOT(ISNUMBER(G1365)),0,IF($D1365="Oui",0,IF($C1365="Non - avec lien de dépendance",MIN(2258,G1365,$E1365),MIN(2258,G1365)))))))</f>
        <v>Effectuez l’étape 1</v>
      </c>
      <c r="L1365" s="3">
        <f t="shared" si="86"/>
        <v>0</v>
      </c>
      <c r="M1365" s="3">
        <f t="shared" si="87"/>
        <v>0</v>
      </c>
    </row>
    <row r="1366" spans="8:13" x14ac:dyDescent="0.3">
      <c r="H1366" s="52" t="str">
        <f t="shared" si="84"/>
        <v>Calculez d'abord la baisse moyenne de vos revenus sur 12 mois à l'étape 2)</v>
      </c>
      <c r="I1366" s="52" t="str">
        <f t="shared" si="85"/>
        <v>Calculez d'abord la baisse moyenne de vos revenus sur 12 mois à l'étape 2)</v>
      </c>
      <c r="J1366" s="3" t="str">
        <f>IF(CRHPElig=" -  ","Effectuez l’étape 1",IF(CRHPElig="La baisse de revenus n'est pas admissible dans le cadre du PEREC",CRHPElig,IF(AND(INDEX(claimPeriodNo,MATCH('Étape 1) Taux'!$A$8,claimPeriods,0))&gt;17,INDEX(claimPeriodNo,MATCH('Étape 1) Taux'!$A$8,claimPeriods,0))&lt;20,revenueReduction&lt;0.1),0,IF(NOT(ISNUMBER(F1366)),0,IF($D1366="Oui",0,IF($C1366="Non - avec lien de dépendance",MIN(2258,F1366,$E1366),MIN(2258,F1366)))))))</f>
        <v>Effectuez l’étape 1</v>
      </c>
      <c r="K1366" s="3" t="str">
        <f>IF(CRHPElig=" -  ","Effectuez l’étape 1",IF(CRHPElig="La baisse de revenus n'est pas admissible dans le cadre du PEREC",CRHPElig,IF(AND(INDEX(claimPeriodNo,MATCH('Étape 1) Taux'!$A$8,claimPeriods,0))&gt;17,INDEX(claimPeriodNo,MATCH('Étape 1) Taux'!$A$8,claimPeriods,0))&lt;20,revenueReduction&lt;0.1),0,IF(NOT(ISNUMBER(G1366)),0,IF($D1366="Oui",0,IF($C1366="Non - avec lien de dépendance",MIN(2258,G1366,$E1366),MIN(2258,G1366)))))))</f>
        <v>Effectuez l’étape 1</v>
      </c>
      <c r="L1366" s="3">
        <f t="shared" si="86"/>
        <v>0</v>
      </c>
      <c r="M1366" s="3">
        <f t="shared" si="87"/>
        <v>0</v>
      </c>
    </row>
    <row r="1367" spans="8:13" x14ac:dyDescent="0.3">
      <c r="H1367" s="52" t="str">
        <f t="shared" si="84"/>
        <v>Calculez d'abord la baisse moyenne de vos revenus sur 12 mois à l'étape 2)</v>
      </c>
      <c r="I1367" s="52" t="str">
        <f t="shared" si="85"/>
        <v>Calculez d'abord la baisse moyenne de vos revenus sur 12 mois à l'étape 2)</v>
      </c>
      <c r="J1367" s="3" t="str">
        <f>IF(CRHPElig=" -  ","Effectuez l’étape 1",IF(CRHPElig="La baisse de revenus n'est pas admissible dans le cadre du PEREC",CRHPElig,IF(AND(INDEX(claimPeriodNo,MATCH('Étape 1) Taux'!$A$8,claimPeriods,0))&gt;17,INDEX(claimPeriodNo,MATCH('Étape 1) Taux'!$A$8,claimPeriods,0))&lt;20,revenueReduction&lt;0.1),0,IF(NOT(ISNUMBER(F1367)),0,IF($D1367="Oui",0,IF($C1367="Non - avec lien de dépendance",MIN(2258,F1367,$E1367),MIN(2258,F1367)))))))</f>
        <v>Effectuez l’étape 1</v>
      </c>
      <c r="K1367" s="3" t="str">
        <f>IF(CRHPElig=" -  ","Effectuez l’étape 1",IF(CRHPElig="La baisse de revenus n'est pas admissible dans le cadre du PEREC",CRHPElig,IF(AND(INDEX(claimPeriodNo,MATCH('Étape 1) Taux'!$A$8,claimPeriods,0))&gt;17,INDEX(claimPeriodNo,MATCH('Étape 1) Taux'!$A$8,claimPeriods,0))&lt;20,revenueReduction&lt;0.1),0,IF(NOT(ISNUMBER(G1367)),0,IF($D1367="Oui",0,IF($C1367="Non - avec lien de dépendance",MIN(2258,G1367,$E1367),MIN(2258,G1367)))))))</f>
        <v>Effectuez l’étape 1</v>
      </c>
      <c r="L1367" s="3">
        <f t="shared" si="86"/>
        <v>0</v>
      </c>
      <c r="M1367" s="3">
        <f t="shared" si="87"/>
        <v>0</v>
      </c>
    </row>
    <row r="1368" spans="8:13" x14ac:dyDescent="0.3">
      <c r="H1368" s="52" t="str">
        <f t="shared" si="84"/>
        <v>Calculez d'abord la baisse moyenne de vos revenus sur 12 mois à l'étape 2)</v>
      </c>
      <c r="I1368" s="52" t="str">
        <f t="shared" si="85"/>
        <v>Calculez d'abord la baisse moyenne de vos revenus sur 12 mois à l'étape 2)</v>
      </c>
      <c r="J1368" s="3" t="str">
        <f>IF(CRHPElig=" -  ","Effectuez l’étape 1",IF(CRHPElig="La baisse de revenus n'est pas admissible dans le cadre du PEREC",CRHPElig,IF(AND(INDEX(claimPeriodNo,MATCH('Étape 1) Taux'!$A$8,claimPeriods,0))&gt;17,INDEX(claimPeriodNo,MATCH('Étape 1) Taux'!$A$8,claimPeriods,0))&lt;20,revenueReduction&lt;0.1),0,IF(NOT(ISNUMBER(F1368)),0,IF($D1368="Oui",0,IF($C1368="Non - avec lien de dépendance",MIN(2258,F1368,$E1368),MIN(2258,F1368)))))))</f>
        <v>Effectuez l’étape 1</v>
      </c>
      <c r="K1368" s="3" t="str">
        <f>IF(CRHPElig=" -  ","Effectuez l’étape 1",IF(CRHPElig="La baisse de revenus n'est pas admissible dans le cadre du PEREC",CRHPElig,IF(AND(INDEX(claimPeriodNo,MATCH('Étape 1) Taux'!$A$8,claimPeriods,0))&gt;17,INDEX(claimPeriodNo,MATCH('Étape 1) Taux'!$A$8,claimPeriods,0))&lt;20,revenueReduction&lt;0.1),0,IF(NOT(ISNUMBER(G1368)),0,IF($D1368="Oui",0,IF($C1368="Non - avec lien de dépendance",MIN(2258,G1368,$E1368),MIN(2258,G1368)))))))</f>
        <v>Effectuez l’étape 1</v>
      </c>
      <c r="L1368" s="3">
        <f t="shared" si="86"/>
        <v>0</v>
      </c>
      <c r="M1368" s="3">
        <f t="shared" si="87"/>
        <v>0</v>
      </c>
    </row>
    <row r="1369" spans="8:13" x14ac:dyDescent="0.3">
      <c r="H1369" s="52" t="str">
        <f t="shared" si="84"/>
        <v>Calculez d'abord la baisse moyenne de vos revenus sur 12 mois à l'étape 2)</v>
      </c>
      <c r="I1369" s="52" t="str">
        <f t="shared" si="85"/>
        <v>Calculez d'abord la baisse moyenne de vos revenus sur 12 mois à l'étape 2)</v>
      </c>
      <c r="J1369" s="3" t="str">
        <f>IF(CRHPElig=" -  ","Effectuez l’étape 1",IF(CRHPElig="La baisse de revenus n'est pas admissible dans le cadre du PEREC",CRHPElig,IF(AND(INDEX(claimPeriodNo,MATCH('Étape 1) Taux'!$A$8,claimPeriods,0))&gt;17,INDEX(claimPeriodNo,MATCH('Étape 1) Taux'!$A$8,claimPeriods,0))&lt;20,revenueReduction&lt;0.1),0,IF(NOT(ISNUMBER(F1369)),0,IF($D1369="Oui",0,IF($C1369="Non - avec lien de dépendance",MIN(2258,F1369,$E1369),MIN(2258,F1369)))))))</f>
        <v>Effectuez l’étape 1</v>
      </c>
      <c r="K1369" s="3" t="str">
        <f>IF(CRHPElig=" -  ","Effectuez l’étape 1",IF(CRHPElig="La baisse de revenus n'est pas admissible dans le cadre du PEREC",CRHPElig,IF(AND(INDEX(claimPeriodNo,MATCH('Étape 1) Taux'!$A$8,claimPeriods,0))&gt;17,INDEX(claimPeriodNo,MATCH('Étape 1) Taux'!$A$8,claimPeriods,0))&lt;20,revenueReduction&lt;0.1),0,IF(NOT(ISNUMBER(G1369)),0,IF($D1369="Oui",0,IF($C1369="Non - avec lien de dépendance",MIN(2258,G1369,$E1369),MIN(2258,G1369)))))))</f>
        <v>Effectuez l’étape 1</v>
      </c>
      <c r="L1369" s="3">
        <f t="shared" si="86"/>
        <v>0</v>
      </c>
      <c r="M1369" s="3">
        <f t="shared" si="87"/>
        <v>0</v>
      </c>
    </row>
    <row r="1370" spans="8:13" x14ac:dyDescent="0.3">
      <c r="H1370" s="52" t="str">
        <f t="shared" si="84"/>
        <v>Calculez d'abord la baisse moyenne de vos revenus sur 12 mois à l'étape 2)</v>
      </c>
      <c r="I1370" s="52" t="str">
        <f t="shared" si="85"/>
        <v>Calculez d'abord la baisse moyenne de vos revenus sur 12 mois à l'étape 2)</v>
      </c>
      <c r="J1370" s="3" t="str">
        <f>IF(CRHPElig=" -  ","Effectuez l’étape 1",IF(CRHPElig="La baisse de revenus n'est pas admissible dans le cadre du PEREC",CRHPElig,IF(AND(INDEX(claimPeriodNo,MATCH('Étape 1) Taux'!$A$8,claimPeriods,0))&gt;17,INDEX(claimPeriodNo,MATCH('Étape 1) Taux'!$A$8,claimPeriods,0))&lt;20,revenueReduction&lt;0.1),0,IF(NOT(ISNUMBER(F1370)),0,IF($D1370="Oui",0,IF($C1370="Non - avec lien de dépendance",MIN(2258,F1370,$E1370),MIN(2258,F1370)))))))</f>
        <v>Effectuez l’étape 1</v>
      </c>
      <c r="K1370" s="3" t="str">
        <f>IF(CRHPElig=" -  ","Effectuez l’étape 1",IF(CRHPElig="La baisse de revenus n'est pas admissible dans le cadre du PEREC",CRHPElig,IF(AND(INDEX(claimPeriodNo,MATCH('Étape 1) Taux'!$A$8,claimPeriods,0))&gt;17,INDEX(claimPeriodNo,MATCH('Étape 1) Taux'!$A$8,claimPeriods,0))&lt;20,revenueReduction&lt;0.1),0,IF(NOT(ISNUMBER(G1370)),0,IF($D1370="Oui",0,IF($C1370="Non - avec lien de dépendance",MIN(2258,G1370,$E1370),MIN(2258,G1370)))))))</f>
        <v>Effectuez l’étape 1</v>
      </c>
      <c r="L1370" s="3">
        <f t="shared" si="86"/>
        <v>0</v>
      </c>
      <c r="M1370" s="3">
        <f t="shared" si="87"/>
        <v>0</v>
      </c>
    </row>
    <row r="1371" spans="8:13" x14ac:dyDescent="0.3">
      <c r="H1371" s="52" t="str">
        <f t="shared" si="84"/>
        <v>Calculez d'abord la baisse moyenne de vos revenus sur 12 mois à l'étape 2)</v>
      </c>
      <c r="I1371" s="52" t="str">
        <f t="shared" si="85"/>
        <v>Calculez d'abord la baisse moyenne de vos revenus sur 12 mois à l'étape 2)</v>
      </c>
      <c r="J1371" s="3" t="str">
        <f>IF(CRHPElig=" -  ","Effectuez l’étape 1",IF(CRHPElig="La baisse de revenus n'est pas admissible dans le cadre du PEREC",CRHPElig,IF(AND(INDEX(claimPeriodNo,MATCH('Étape 1) Taux'!$A$8,claimPeriods,0))&gt;17,INDEX(claimPeriodNo,MATCH('Étape 1) Taux'!$A$8,claimPeriods,0))&lt;20,revenueReduction&lt;0.1),0,IF(NOT(ISNUMBER(F1371)),0,IF($D1371="Oui",0,IF($C1371="Non - avec lien de dépendance",MIN(2258,F1371,$E1371),MIN(2258,F1371)))))))</f>
        <v>Effectuez l’étape 1</v>
      </c>
      <c r="K1371" s="3" t="str">
        <f>IF(CRHPElig=" -  ","Effectuez l’étape 1",IF(CRHPElig="La baisse de revenus n'est pas admissible dans le cadre du PEREC",CRHPElig,IF(AND(INDEX(claimPeriodNo,MATCH('Étape 1) Taux'!$A$8,claimPeriods,0))&gt;17,INDEX(claimPeriodNo,MATCH('Étape 1) Taux'!$A$8,claimPeriods,0))&lt;20,revenueReduction&lt;0.1),0,IF(NOT(ISNUMBER(G1371)),0,IF($D1371="Oui",0,IF($C1371="Non - avec lien de dépendance",MIN(2258,G1371,$E1371),MIN(2258,G1371)))))))</f>
        <v>Effectuez l’étape 1</v>
      </c>
      <c r="L1371" s="3">
        <f t="shared" si="86"/>
        <v>0</v>
      </c>
      <c r="M1371" s="3">
        <f t="shared" si="87"/>
        <v>0</v>
      </c>
    </row>
    <row r="1372" spans="8:13" x14ac:dyDescent="0.3">
      <c r="H1372" s="52" t="str">
        <f t="shared" si="84"/>
        <v>Calculez d'abord la baisse moyenne de vos revenus sur 12 mois à l'étape 2)</v>
      </c>
      <c r="I1372" s="52" t="str">
        <f t="shared" si="85"/>
        <v>Calculez d'abord la baisse moyenne de vos revenus sur 12 mois à l'étape 2)</v>
      </c>
      <c r="J1372" s="3" t="str">
        <f>IF(CRHPElig=" -  ","Effectuez l’étape 1",IF(CRHPElig="La baisse de revenus n'est pas admissible dans le cadre du PEREC",CRHPElig,IF(AND(INDEX(claimPeriodNo,MATCH('Étape 1) Taux'!$A$8,claimPeriods,0))&gt;17,INDEX(claimPeriodNo,MATCH('Étape 1) Taux'!$A$8,claimPeriods,0))&lt;20,revenueReduction&lt;0.1),0,IF(NOT(ISNUMBER(F1372)),0,IF($D1372="Oui",0,IF($C1372="Non - avec lien de dépendance",MIN(2258,F1372,$E1372),MIN(2258,F1372)))))))</f>
        <v>Effectuez l’étape 1</v>
      </c>
      <c r="K1372" s="3" t="str">
        <f>IF(CRHPElig=" -  ","Effectuez l’étape 1",IF(CRHPElig="La baisse de revenus n'est pas admissible dans le cadre du PEREC",CRHPElig,IF(AND(INDEX(claimPeriodNo,MATCH('Étape 1) Taux'!$A$8,claimPeriods,0))&gt;17,INDEX(claimPeriodNo,MATCH('Étape 1) Taux'!$A$8,claimPeriods,0))&lt;20,revenueReduction&lt;0.1),0,IF(NOT(ISNUMBER(G1372)),0,IF($D1372="Oui",0,IF($C1372="Non - avec lien de dépendance",MIN(2258,G1372,$E1372),MIN(2258,G1372)))))))</f>
        <v>Effectuez l’étape 1</v>
      </c>
      <c r="L1372" s="3">
        <f t="shared" si="86"/>
        <v>0</v>
      </c>
      <c r="M1372" s="3">
        <f t="shared" si="87"/>
        <v>0</v>
      </c>
    </row>
    <row r="1373" spans="8:13" x14ac:dyDescent="0.3">
      <c r="H1373" s="52" t="str">
        <f t="shared" si="84"/>
        <v>Calculez d'abord la baisse moyenne de vos revenus sur 12 mois à l'étape 2)</v>
      </c>
      <c r="I1373" s="52" t="str">
        <f t="shared" si="85"/>
        <v>Calculez d'abord la baisse moyenne de vos revenus sur 12 mois à l'étape 2)</v>
      </c>
      <c r="J1373" s="3" t="str">
        <f>IF(CRHPElig=" -  ","Effectuez l’étape 1",IF(CRHPElig="La baisse de revenus n'est pas admissible dans le cadre du PEREC",CRHPElig,IF(AND(INDEX(claimPeriodNo,MATCH('Étape 1) Taux'!$A$8,claimPeriods,0))&gt;17,INDEX(claimPeriodNo,MATCH('Étape 1) Taux'!$A$8,claimPeriods,0))&lt;20,revenueReduction&lt;0.1),0,IF(NOT(ISNUMBER(F1373)),0,IF($D1373="Oui",0,IF($C1373="Non - avec lien de dépendance",MIN(2258,F1373,$E1373),MIN(2258,F1373)))))))</f>
        <v>Effectuez l’étape 1</v>
      </c>
      <c r="K1373" s="3" t="str">
        <f>IF(CRHPElig=" -  ","Effectuez l’étape 1",IF(CRHPElig="La baisse de revenus n'est pas admissible dans le cadre du PEREC",CRHPElig,IF(AND(INDEX(claimPeriodNo,MATCH('Étape 1) Taux'!$A$8,claimPeriods,0))&gt;17,INDEX(claimPeriodNo,MATCH('Étape 1) Taux'!$A$8,claimPeriods,0))&lt;20,revenueReduction&lt;0.1),0,IF(NOT(ISNUMBER(G1373)),0,IF($D1373="Oui",0,IF($C1373="Non - avec lien de dépendance",MIN(2258,G1373,$E1373),MIN(2258,G1373)))))))</f>
        <v>Effectuez l’étape 1</v>
      </c>
      <c r="L1373" s="3">
        <f t="shared" si="86"/>
        <v>0</v>
      </c>
      <c r="M1373" s="3">
        <f t="shared" si="87"/>
        <v>0</v>
      </c>
    </row>
    <row r="1374" spans="8:13" x14ac:dyDescent="0.3">
      <c r="H1374" s="52" t="str">
        <f t="shared" si="84"/>
        <v>Calculez d'abord la baisse moyenne de vos revenus sur 12 mois à l'étape 2)</v>
      </c>
      <c r="I1374" s="52" t="str">
        <f t="shared" si="85"/>
        <v>Calculez d'abord la baisse moyenne de vos revenus sur 12 mois à l'étape 2)</v>
      </c>
      <c r="J1374" s="3" t="str">
        <f>IF(CRHPElig=" -  ","Effectuez l’étape 1",IF(CRHPElig="La baisse de revenus n'est pas admissible dans le cadre du PEREC",CRHPElig,IF(AND(INDEX(claimPeriodNo,MATCH('Étape 1) Taux'!$A$8,claimPeriods,0))&gt;17,INDEX(claimPeriodNo,MATCH('Étape 1) Taux'!$A$8,claimPeriods,0))&lt;20,revenueReduction&lt;0.1),0,IF(NOT(ISNUMBER(F1374)),0,IF($D1374="Oui",0,IF($C1374="Non - avec lien de dépendance",MIN(2258,F1374,$E1374),MIN(2258,F1374)))))))</f>
        <v>Effectuez l’étape 1</v>
      </c>
      <c r="K1374" s="3" t="str">
        <f>IF(CRHPElig=" -  ","Effectuez l’étape 1",IF(CRHPElig="La baisse de revenus n'est pas admissible dans le cadre du PEREC",CRHPElig,IF(AND(INDEX(claimPeriodNo,MATCH('Étape 1) Taux'!$A$8,claimPeriods,0))&gt;17,INDEX(claimPeriodNo,MATCH('Étape 1) Taux'!$A$8,claimPeriods,0))&lt;20,revenueReduction&lt;0.1),0,IF(NOT(ISNUMBER(G1374)),0,IF($D1374="Oui",0,IF($C1374="Non - avec lien de dépendance",MIN(2258,G1374,$E1374),MIN(2258,G1374)))))))</f>
        <v>Effectuez l’étape 1</v>
      </c>
      <c r="L1374" s="3">
        <f t="shared" si="86"/>
        <v>0</v>
      </c>
      <c r="M1374" s="3">
        <f t="shared" si="87"/>
        <v>0</v>
      </c>
    </row>
    <row r="1375" spans="8:13" x14ac:dyDescent="0.3">
      <c r="H1375" s="52" t="str">
        <f t="shared" si="84"/>
        <v>Calculez d'abord la baisse moyenne de vos revenus sur 12 mois à l'étape 2)</v>
      </c>
      <c r="I1375" s="52" t="str">
        <f t="shared" si="85"/>
        <v>Calculez d'abord la baisse moyenne de vos revenus sur 12 mois à l'étape 2)</v>
      </c>
      <c r="J1375" s="3" t="str">
        <f>IF(CRHPElig=" -  ","Effectuez l’étape 1",IF(CRHPElig="La baisse de revenus n'est pas admissible dans le cadre du PEREC",CRHPElig,IF(AND(INDEX(claimPeriodNo,MATCH('Étape 1) Taux'!$A$8,claimPeriods,0))&gt;17,INDEX(claimPeriodNo,MATCH('Étape 1) Taux'!$A$8,claimPeriods,0))&lt;20,revenueReduction&lt;0.1),0,IF(NOT(ISNUMBER(F1375)),0,IF($D1375="Oui",0,IF($C1375="Non - avec lien de dépendance",MIN(2258,F1375,$E1375),MIN(2258,F1375)))))))</f>
        <v>Effectuez l’étape 1</v>
      </c>
      <c r="K1375" s="3" t="str">
        <f>IF(CRHPElig=" -  ","Effectuez l’étape 1",IF(CRHPElig="La baisse de revenus n'est pas admissible dans le cadre du PEREC",CRHPElig,IF(AND(INDEX(claimPeriodNo,MATCH('Étape 1) Taux'!$A$8,claimPeriods,0))&gt;17,INDEX(claimPeriodNo,MATCH('Étape 1) Taux'!$A$8,claimPeriods,0))&lt;20,revenueReduction&lt;0.1),0,IF(NOT(ISNUMBER(G1375)),0,IF($D1375="Oui",0,IF($C1375="Non - avec lien de dépendance",MIN(2258,G1375,$E1375),MIN(2258,G1375)))))))</f>
        <v>Effectuez l’étape 1</v>
      </c>
      <c r="L1375" s="3">
        <f t="shared" si="86"/>
        <v>0</v>
      </c>
      <c r="M1375" s="3">
        <f t="shared" si="87"/>
        <v>0</v>
      </c>
    </row>
    <row r="1376" spans="8:13" x14ac:dyDescent="0.3">
      <c r="H1376" s="52" t="str">
        <f t="shared" si="84"/>
        <v>Calculez d'abord la baisse moyenne de vos revenus sur 12 mois à l'étape 2)</v>
      </c>
      <c r="I1376" s="52" t="str">
        <f t="shared" si="85"/>
        <v>Calculez d'abord la baisse moyenne de vos revenus sur 12 mois à l'étape 2)</v>
      </c>
      <c r="J1376" s="3" t="str">
        <f>IF(CRHPElig=" -  ","Effectuez l’étape 1",IF(CRHPElig="La baisse de revenus n'est pas admissible dans le cadre du PEREC",CRHPElig,IF(AND(INDEX(claimPeriodNo,MATCH('Étape 1) Taux'!$A$8,claimPeriods,0))&gt;17,INDEX(claimPeriodNo,MATCH('Étape 1) Taux'!$A$8,claimPeriods,0))&lt;20,revenueReduction&lt;0.1),0,IF(NOT(ISNUMBER(F1376)),0,IF($D1376="Oui",0,IF($C1376="Non - avec lien de dépendance",MIN(2258,F1376,$E1376),MIN(2258,F1376)))))))</f>
        <v>Effectuez l’étape 1</v>
      </c>
      <c r="K1376" s="3" t="str">
        <f>IF(CRHPElig=" -  ","Effectuez l’étape 1",IF(CRHPElig="La baisse de revenus n'est pas admissible dans le cadre du PEREC",CRHPElig,IF(AND(INDEX(claimPeriodNo,MATCH('Étape 1) Taux'!$A$8,claimPeriods,0))&gt;17,INDEX(claimPeriodNo,MATCH('Étape 1) Taux'!$A$8,claimPeriods,0))&lt;20,revenueReduction&lt;0.1),0,IF(NOT(ISNUMBER(G1376)),0,IF($D1376="Oui",0,IF($C1376="Non - avec lien de dépendance",MIN(2258,G1376,$E1376),MIN(2258,G1376)))))))</f>
        <v>Effectuez l’étape 1</v>
      </c>
      <c r="L1376" s="3">
        <f t="shared" si="86"/>
        <v>0</v>
      </c>
      <c r="M1376" s="3">
        <f t="shared" si="87"/>
        <v>0</v>
      </c>
    </row>
    <row r="1377" spans="8:13" x14ac:dyDescent="0.3">
      <c r="H1377" s="52" t="str">
        <f t="shared" si="84"/>
        <v>Calculez d'abord la baisse moyenne de vos revenus sur 12 mois à l'étape 2)</v>
      </c>
      <c r="I1377" s="52" t="str">
        <f t="shared" si="85"/>
        <v>Calculez d'abord la baisse moyenne de vos revenus sur 12 mois à l'étape 2)</v>
      </c>
      <c r="J1377" s="3" t="str">
        <f>IF(CRHPElig=" -  ","Effectuez l’étape 1",IF(CRHPElig="La baisse de revenus n'est pas admissible dans le cadre du PEREC",CRHPElig,IF(AND(INDEX(claimPeriodNo,MATCH('Étape 1) Taux'!$A$8,claimPeriods,0))&gt;17,INDEX(claimPeriodNo,MATCH('Étape 1) Taux'!$A$8,claimPeriods,0))&lt;20,revenueReduction&lt;0.1),0,IF(NOT(ISNUMBER(F1377)),0,IF($D1377="Oui",0,IF($C1377="Non - avec lien de dépendance",MIN(2258,F1377,$E1377),MIN(2258,F1377)))))))</f>
        <v>Effectuez l’étape 1</v>
      </c>
      <c r="K1377" s="3" t="str">
        <f>IF(CRHPElig=" -  ","Effectuez l’étape 1",IF(CRHPElig="La baisse de revenus n'est pas admissible dans le cadre du PEREC",CRHPElig,IF(AND(INDEX(claimPeriodNo,MATCH('Étape 1) Taux'!$A$8,claimPeriods,0))&gt;17,INDEX(claimPeriodNo,MATCH('Étape 1) Taux'!$A$8,claimPeriods,0))&lt;20,revenueReduction&lt;0.1),0,IF(NOT(ISNUMBER(G1377)),0,IF($D1377="Oui",0,IF($C1377="Non - avec lien de dépendance",MIN(2258,G1377,$E1377),MIN(2258,G1377)))))))</f>
        <v>Effectuez l’étape 1</v>
      </c>
      <c r="L1377" s="3">
        <f t="shared" si="86"/>
        <v>0</v>
      </c>
      <c r="M1377" s="3">
        <f t="shared" si="87"/>
        <v>0</v>
      </c>
    </row>
    <row r="1378" spans="8:13" x14ac:dyDescent="0.3">
      <c r="H1378" s="52" t="str">
        <f t="shared" si="84"/>
        <v>Calculez d'abord la baisse moyenne de vos revenus sur 12 mois à l'étape 2)</v>
      </c>
      <c r="I1378" s="52" t="str">
        <f t="shared" si="85"/>
        <v>Calculez d'abord la baisse moyenne de vos revenus sur 12 mois à l'étape 2)</v>
      </c>
      <c r="J1378" s="3" t="str">
        <f>IF(CRHPElig=" -  ","Effectuez l’étape 1",IF(CRHPElig="La baisse de revenus n'est pas admissible dans le cadre du PEREC",CRHPElig,IF(AND(INDEX(claimPeriodNo,MATCH('Étape 1) Taux'!$A$8,claimPeriods,0))&gt;17,INDEX(claimPeriodNo,MATCH('Étape 1) Taux'!$A$8,claimPeriods,0))&lt;20,revenueReduction&lt;0.1),0,IF(NOT(ISNUMBER(F1378)),0,IF($D1378="Oui",0,IF($C1378="Non - avec lien de dépendance",MIN(2258,F1378,$E1378),MIN(2258,F1378)))))))</f>
        <v>Effectuez l’étape 1</v>
      </c>
      <c r="K1378" s="3" t="str">
        <f>IF(CRHPElig=" -  ","Effectuez l’étape 1",IF(CRHPElig="La baisse de revenus n'est pas admissible dans le cadre du PEREC",CRHPElig,IF(AND(INDEX(claimPeriodNo,MATCH('Étape 1) Taux'!$A$8,claimPeriods,0))&gt;17,INDEX(claimPeriodNo,MATCH('Étape 1) Taux'!$A$8,claimPeriods,0))&lt;20,revenueReduction&lt;0.1),0,IF(NOT(ISNUMBER(G1378)),0,IF($D1378="Oui",0,IF($C1378="Non - avec lien de dépendance",MIN(2258,G1378,$E1378),MIN(2258,G1378)))))))</f>
        <v>Effectuez l’étape 1</v>
      </c>
      <c r="L1378" s="3">
        <f t="shared" si="86"/>
        <v>0</v>
      </c>
      <c r="M1378" s="3">
        <f t="shared" si="87"/>
        <v>0</v>
      </c>
    </row>
    <row r="1379" spans="8:13" x14ac:dyDescent="0.3">
      <c r="H1379" s="52" t="str">
        <f t="shared" si="84"/>
        <v>Calculez d'abord la baisse moyenne de vos revenus sur 12 mois à l'étape 2)</v>
      </c>
      <c r="I1379" s="52" t="str">
        <f t="shared" si="85"/>
        <v>Calculez d'abord la baisse moyenne de vos revenus sur 12 mois à l'étape 2)</v>
      </c>
      <c r="J1379" s="3" t="str">
        <f>IF(CRHPElig=" -  ","Effectuez l’étape 1",IF(CRHPElig="La baisse de revenus n'est pas admissible dans le cadre du PEREC",CRHPElig,IF(AND(INDEX(claimPeriodNo,MATCH('Étape 1) Taux'!$A$8,claimPeriods,0))&gt;17,INDEX(claimPeriodNo,MATCH('Étape 1) Taux'!$A$8,claimPeriods,0))&lt;20,revenueReduction&lt;0.1),0,IF(NOT(ISNUMBER(F1379)),0,IF($D1379="Oui",0,IF($C1379="Non - avec lien de dépendance",MIN(2258,F1379,$E1379),MIN(2258,F1379)))))))</f>
        <v>Effectuez l’étape 1</v>
      </c>
      <c r="K1379" s="3" t="str">
        <f>IF(CRHPElig=" -  ","Effectuez l’étape 1",IF(CRHPElig="La baisse de revenus n'est pas admissible dans le cadre du PEREC",CRHPElig,IF(AND(INDEX(claimPeriodNo,MATCH('Étape 1) Taux'!$A$8,claimPeriods,0))&gt;17,INDEX(claimPeriodNo,MATCH('Étape 1) Taux'!$A$8,claimPeriods,0))&lt;20,revenueReduction&lt;0.1),0,IF(NOT(ISNUMBER(G1379)),0,IF($D1379="Oui",0,IF($C1379="Non - avec lien de dépendance",MIN(2258,G1379,$E1379),MIN(2258,G1379)))))))</f>
        <v>Effectuez l’étape 1</v>
      </c>
      <c r="L1379" s="3">
        <f t="shared" si="86"/>
        <v>0</v>
      </c>
      <c r="M1379" s="3">
        <f t="shared" si="87"/>
        <v>0</v>
      </c>
    </row>
    <row r="1380" spans="8:13" x14ac:dyDescent="0.3">
      <c r="H1380" s="52" t="str">
        <f t="shared" si="84"/>
        <v>Calculez d'abord la baisse moyenne de vos revenus sur 12 mois à l'étape 2)</v>
      </c>
      <c r="I1380" s="52" t="str">
        <f t="shared" si="85"/>
        <v>Calculez d'abord la baisse moyenne de vos revenus sur 12 mois à l'étape 2)</v>
      </c>
      <c r="J1380" s="3" t="str">
        <f>IF(CRHPElig=" -  ","Effectuez l’étape 1",IF(CRHPElig="La baisse de revenus n'est pas admissible dans le cadre du PEREC",CRHPElig,IF(AND(INDEX(claimPeriodNo,MATCH('Étape 1) Taux'!$A$8,claimPeriods,0))&gt;17,INDEX(claimPeriodNo,MATCH('Étape 1) Taux'!$A$8,claimPeriods,0))&lt;20,revenueReduction&lt;0.1),0,IF(NOT(ISNUMBER(F1380)),0,IF($D1380="Oui",0,IF($C1380="Non - avec lien de dépendance",MIN(2258,F1380,$E1380),MIN(2258,F1380)))))))</f>
        <v>Effectuez l’étape 1</v>
      </c>
      <c r="K1380" s="3" t="str">
        <f>IF(CRHPElig=" -  ","Effectuez l’étape 1",IF(CRHPElig="La baisse de revenus n'est pas admissible dans le cadre du PEREC",CRHPElig,IF(AND(INDEX(claimPeriodNo,MATCH('Étape 1) Taux'!$A$8,claimPeriods,0))&gt;17,INDEX(claimPeriodNo,MATCH('Étape 1) Taux'!$A$8,claimPeriods,0))&lt;20,revenueReduction&lt;0.1),0,IF(NOT(ISNUMBER(G1380)),0,IF($D1380="Oui",0,IF($C1380="Non - avec lien de dépendance",MIN(2258,G1380,$E1380),MIN(2258,G1380)))))))</f>
        <v>Effectuez l’étape 1</v>
      </c>
      <c r="L1380" s="3">
        <f t="shared" si="86"/>
        <v>0</v>
      </c>
      <c r="M1380" s="3">
        <f t="shared" si="87"/>
        <v>0</v>
      </c>
    </row>
    <row r="1381" spans="8:13" x14ac:dyDescent="0.3">
      <c r="H1381" s="52" t="str">
        <f t="shared" si="84"/>
        <v>Calculez d'abord la baisse moyenne de vos revenus sur 12 mois à l'étape 2)</v>
      </c>
      <c r="I1381" s="52" t="str">
        <f t="shared" si="85"/>
        <v>Calculez d'abord la baisse moyenne de vos revenus sur 12 mois à l'étape 2)</v>
      </c>
      <c r="J1381" s="3" t="str">
        <f>IF(CRHPElig=" -  ","Effectuez l’étape 1",IF(CRHPElig="La baisse de revenus n'est pas admissible dans le cadre du PEREC",CRHPElig,IF(AND(INDEX(claimPeriodNo,MATCH('Étape 1) Taux'!$A$8,claimPeriods,0))&gt;17,INDEX(claimPeriodNo,MATCH('Étape 1) Taux'!$A$8,claimPeriods,0))&lt;20,revenueReduction&lt;0.1),0,IF(NOT(ISNUMBER(F1381)),0,IF($D1381="Oui",0,IF($C1381="Non - avec lien de dépendance",MIN(2258,F1381,$E1381),MIN(2258,F1381)))))))</f>
        <v>Effectuez l’étape 1</v>
      </c>
      <c r="K1381" s="3" t="str">
        <f>IF(CRHPElig=" -  ","Effectuez l’étape 1",IF(CRHPElig="La baisse de revenus n'est pas admissible dans le cadre du PEREC",CRHPElig,IF(AND(INDEX(claimPeriodNo,MATCH('Étape 1) Taux'!$A$8,claimPeriods,0))&gt;17,INDEX(claimPeriodNo,MATCH('Étape 1) Taux'!$A$8,claimPeriods,0))&lt;20,revenueReduction&lt;0.1),0,IF(NOT(ISNUMBER(G1381)),0,IF($D1381="Oui",0,IF($C1381="Non - avec lien de dépendance",MIN(2258,G1381,$E1381),MIN(2258,G1381)))))))</f>
        <v>Effectuez l’étape 1</v>
      </c>
      <c r="L1381" s="3">
        <f t="shared" si="86"/>
        <v>0</v>
      </c>
      <c r="M1381" s="3">
        <f t="shared" si="87"/>
        <v>0</v>
      </c>
    </row>
    <row r="1382" spans="8:13" x14ac:dyDescent="0.3">
      <c r="H1382" s="52" t="str">
        <f t="shared" si="84"/>
        <v>Calculez d'abord la baisse moyenne de vos revenus sur 12 mois à l'étape 2)</v>
      </c>
      <c r="I1382" s="52" t="str">
        <f t="shared" si="85"/>
        <v>Calculez d'abord la baisse moyenne de vos revenus sur 12 mois à l'étape 2)</v>
      </c>
      <c r="J1382" s="3" t="str">
        <f>IF(CRHPElig=" -  ","Effectuez l’étape 1",IF(CRHPElig="La baisse de revenus n'est pas admissible dans le cadre du PEREC",CRHPElig,IF(AND(INDEX(claimPeriodNo,MATCH('Étape 1) Taux'!$A$8,claimPeriods,0))&gt;17,INDEX(claimPeriodNo,MATCH('Étape 1) Taux'!$A$8,claimPeriods,0))&lt;20,revenueReduction&lt;0.1),0,IF(NOT(ISNUMBER(F1382)),0,IF($D1382="Oui",0,IF($C1382="Non - avec lien de dépendance",MIN(2258,F1382,$E1382),MIN(2258,F1382)))))))</f>
        <v>Effectuez l’étape 1</v>
      </c>
      <c r="K1382" s="3" t="str">
        <f>IF(CRHPElig=" -  ","Effectuez l’étape 1",IF(CRHPElig="La baisse de revenus n'est pas admissible dans le cadre du PEREC",CRHPElig,IF(AND(INDEX(claimPeriodNo,MATCH('Étape 1) Taux'!$A$8,claimPeriods,0))&gt;17,INDEX(claimPeriodNo,MATCH('Étape 1) Taux'!$A$8,claimPeriods,0))&lt;20,revenueReduction&lt;0.1),0,IF(NOT(ISNUMBER(G1382)),0,IF($D1382="Oui",0,IF($C1382="Non - avec lien de dépendance",MIN(2258,G1382,$E1382),MIN(2258,G1382)))))))</f>
        <v>Effectuez l’étape 1</v>
      </c>
      <c r="L1382" s="3">
        <f t="shared" si="86"/>
        <v>0</v>
      </c>
      <c r="M1382" s="3">
        <f t="shared" si="87"/>
        <v>0</v>
      </c>
    </row>
    <row r="1383" spans="8:13" x14ac:dyDescent="0.3">
      <c r="H1383" s="52" t="str">
        <f t="shared" si="84"/>
        <v>Calculez d'abord la baisse moyenne de vos revenus sur 12 mois à l'étape 2)</v>
      </c>
      <c r="I1383" s="52" t="str">
        <f t="shared" si="85"/>
        <v>Calculez d'abord la baisse moyenne de vos revenus sur 12 mois à l'étape 2)</v>
      </c>
      <c r="J1383" s="3" t="str">
        <f>IF(CRHPElig=" -  ","Effectuez l’étape 1",IF(CRHPElig="La baisse de revenus n'est pas admissible dans le cadre du PEREC",CRHPElig,IF(AND(INDEX(claimPeriodNo,MATCH('Étape 1) Taux'!$A$8,claimPeriods,0))&gt;17,INDEX(claimPeriodNo,MATCH('Étape 1) Taux'!$A$8,claimPeriods,0))&lt;20,revenueReduction&lt;0.1),0,IF(NOT(ISNUMBER(F1383)),0,IF($D1383="Oui",0,IF($C1383="Non - avec lien de dépendance",MIN(2258,F1383,$E1383),MIN(2258,F1383)))))))</f>
        <v>Effectuez l’étape 1</v>
      </c>
      <c r="K1383" s="3" t="str">
        <f>IF(CRHPElig=" -  ","Effectuez l’étape 1",IF(CRHPElig="La baisse de revenus n'est pas admissible dans le cadre du PEREC",CRHPElig,IF(AND(INDEX(claimPeriodNo,MATCH('Étape 1) Taux'!$A$8,claimPeriods,0))&gt;17,INDEX(claimPeriodNo,MATCH('Étape 1) Taux'!$A$8,claimPeriods,0))&lt;20,revenueReduction&lt;0.1),0,IF(NOT(ISNUMBER(G1383)),0,IF($D1383="Oui",0,IF($C1383="Non - avec lien de dépendance",MIN(2258,G1383,$E1383),MIN(2258,G1383)))))))</f>
        <v>Effectuez l’étape 1</v>
      </c>
      <c r="L1383" s="3">
        <f t="shared" si="86"/>
        <v>0</v>
      </c>
      <c r="M1383" s="3">
        <f t="shared" si="87"/>
        <v>0</v>
      </c>
    </row>
    <row r="1384" spans="8:13" x14ac:dyDescent="0.3">
      <c r="H1384" s="52" t="str">
        <f t="shared" si="84"/>
        <v>Calculez d'abord la baisse moyenne de vos revenus sur 12 mois à l'étape 2)</v>
      </c>
      <c r="I1384" s="52" t="str">
        <f t="shared" si="85"/>
        <v>Calculez d'abord la baisse moyenne de vos revenus sur 12 mois à l'étape 2)</v>
      </c>
      <c r="J1384" s="3" t="str">
        <f>IF(CRHPElig=" -  ","Effectuez l’étape 1",IF(CRHPElig="La baisse de revenus n'est pas admissible dans le cadre du PEREC",CRHPElig,IF(AND(INDEX(claimPeriodNo,MATCH('Étape 1) Taux'!$A$8,claimPeriods,0))&gt;17,INDEX(claimPeriodNo,MATCH('Étape 1) Taux'!$A$8,claimPeriods,0))&lt;20,revenueReduction&lt;0.1),0,IF(NOT(ISNUMBER(F1384)),0,IF($D1384="Oui",0,IF($C1384="Non - avec lien de dépendance",MIN(2258,F1384,$E1384),MIN(2258,F1384)))))))</f>
        <v>Effectuez l’étape 1</v>
      </c>
      <c r="K1384" s="3" t="str">
        <f>IF(CRHPElig=" -  ","Effectuez l’étape 1",IF(CRHPElig="La baisse de revenus n'est pas admissible dans le cadre du PEREC",CRHPElig,IF(AND(INDEX(claimPeriodNo,MATCH('Étape 1) Taux'!$A$8,claimPeriods,0))&gt;17,INDEX(claimPeriodNo,MATCH('Étape 1) Taux'!$A$8,claimPeriods,0))&lt;20,revenueReduction&lt;0.1),0,IF(NOT(ISNUMBER(G1384)),0,IF($D1384="Oui",0,IF($C1384="Non - avec lien de dépendance",MIN(2258,G1384,$E1384),MIN(2258,G1384)))))))</f>
        <v>Effectuez l’étape 1</v>
      </c>
      <c r="L1384" s="3">
        <f t="shared" si="86"/>
        <v>0</v>
      </c>
      <c r="M1384" s="3">
        <f t="shared" si="87"/>
        <v>0</v>
      </c>
    </row>
    <row r="1385" spans="8:13" x14ac:dyDescent="0.3">
      <c r="H1385" s="52" t="str">
        <f t="shared" si="84"/>
        <v>Calculez d'abord la baisse moyenne de vos revenus sur 12 mois à l'étape 2)</v>
      </c>
      <c r="I1385" s="52" t="str">
        <f t="shared" si="85"/>
        <v>Calculez d'abord la baisse moyenne de vos revenus sur 12 mois à l'étape 2)</v>
      </c>
      <c r="J1385" s="3" t="str">
        <f>IF(CRHPElig=" -  ","Effectuez l’étape 1",IF(CRHPElig="La baisse de revenus n'est pas admissible dans le cadre du PEREC",CRHPElig,IF(AND(INDEX(claimPeriodNo,MATCH('Étape 1) Taux'!$A$8,claimPeriods,0))&gt;17,INDEX(claimPeriodNo,MATCH('Étape 1) Taux'!$A$8,claimPeriods,0))&lt;20,revenueReduction&lt;0.1),0,IF(NOT(ISNUMBER(F1385)),0,IF($D1385="Oui",0,IF($C1385="Non - avec lien de dépendance",MIN(2258,F1385,$E1385),MIN(2258,F1385)))))))</f>
        <v>Effectuez l’étape 1</v>
      </c>
      <c r="K1385" s="3" t="str">
        <f>IF(CRHPElig=" -  ","Effectuez l’étape 1",IF(CRHPElig="La baisse de revenus n'est pas admissible dans le cadre du PEREC",CRHPElig,IF(AND(INDEX(claimPeriodNo,MATCH('Étape 1) Taux'!$A$8,claimPeriods,0))&gt;17,INDEX(claimPeriodNo,MATCH('Étape 1) Taux'!$A$8,claimPeriods,0))&lt;20,revenueReduction&lt;0.1),0,IF(NOT(ISNUMBER(G1385)),0,IF($D1385="Oui",0,IF($C1385="Non - avec lien de dépendance",MIN(2258,G1385,$E1385),MIN(2258,G1385)))))))</f>
        <v>Effectuez l’étape 1</v>
      </c>
      <c r="L1385" s="3">
        <f t="shared" si="86"/>
        <v>0</v>
      </c>
      <c r="M1385" s="3">
        <f t="shared" si="87"/>
        <v>0</v>
      </c>
    </row>
    <row r="1386" spans="8:13" x14ac:dyDescent="0.3">
      <c r="H1386" s="52" t="str">
        <f t="shared" si="84"/>
        <v>Calculez d'abord la baisse moyenne de vos revenus sur 12 mois à l'étape 2)</v>
      </c>
      <c r="I1386" s="52" t="str">
        <f t="shared" si="85"/>
        <v>Calculez d'abord la baisse moyenne de vos revenus sur 12 mois à l'étape 2)</v>
      </c>
      <c r="J1386" s="3" t="str">
        <f>IF(CRHPElig=" -  ","Effectuez l’étape 1",IF(CRHPElig="La baisse de revenus n'est pas admissible dans le cadre du PEREC",CRHPElig,IF(AND(INDEX(claimPeriodNo,MATCH('Étape 1) Taux'!$A$8,claimPeriods,0))&gt;17,INDEX(claimPeriodNo,MATCH('Étape 1) Taux'!$A$8,claimPeriods,0))&lt;20,revenueReduction&lt;0.1),0,IF(NOT(ISNUMBER(F1386)),0,IF($D1386="Oui",0,IF($C1386="Non - avec lien de dépendance",MIN(2258,F1386,$E1386),MIN(2258,F1386)))))))</f>
        <v>Effectuez l’étape 1</v>
      </c>
      <c r="K1386" s="3" t="str">
        <f>IF(CRHPElig=" -  ","Effectuez l’étape 1",IF(CRHPElig="La baisse de revenus n'est pas admissible dans le cadre du PEREC",CRHPElig,IF(AND(INDEX(claimPeriodNo,MATCH('Étape 1) Taux'!$A$8,claimPeriods,0))&gt;17,INDEX(claimPeriodNo,MATCH('Étape 1) Taux'!$A$8,claimPeriods,0))&lt;20,revenueReduction&lt;0.1),0,IF(NOT(ISNUMBER(G1386)),0,IF($D1386="Oui",0,IF($C1386="Non - avec lien de dépendance",MIN(2258,G1386,$E1386),MIN(2258,G1386)))))))</f>
        <v>Effectuez l’étape 1</v>
      </c>
      <c r="L1386" s="3">
        <f t="shared" si="86"/>
        <v>0</v>
      </c>
      <c r="M1386" s="3">
        <f t="shared" si="87"/>
        <v>0</v>
      </c>
    </row>
    <row r="1387" spans="8:13" x14ac:dyDescent="0.3">
      <c r="H1387" s="52" t="str">
        <f t="shared" si="84"/>
        <v>Calculez d'abord la baisse moyenne de vos revenus sur 12 mois à l'étape 2)</v>
      </c>
      <c r="I1387" s="52" t="str">
        <f t="shared" si="85"/>
        <v>Calculez d'abord la baisse moyenne de vos revenus sur 12 mois à l'étape 2)</v>
      </c>
      <c r="J1387" s="3" t="str">
        <f>IF(CRHPElig=" -  ","Effectuez l’étape 1",IF(CRHPElig="La baisse de revenus n'est pas admissible dans le cadre du PEREC",CRHPElig,IF(AND(INDEX(claimPeriodNo,MATCH('Étape 1) Taux'!$A$8,claimPeriods,0))&gt;17,INDEX(claimPeriodNo,MATCH('Étape 1) Taux'!$A$8,claimPeriods,0))&lt;20,revenueReduction&lt;0.1),0,IF(NOT(ISNUMBER(F1387)),0,IF($D1387="Oui",0,IF($C1387="Non - avec lien de dépendance",MIN(2258,F1387,$E1387),MIN(2258,F1387)))))))</f>
        <v>Effectuez l’étape 1</v>
      </c>
      <c r="K1387" s="3" t="str">
        <f>IF(CRHPElig=" -  ","Effectuez l’étape 1",IF(CRHPElig="La baisse de revenus n'est pas admissible dans le cadre du PEREC",CRHPElig,IF(AND(INDEX(claimPeriodNo,MATCH('Étape 1) Taux'!$A$8,claimPeriods,0))&gt;17,INDEX(claimPeriodNo,MATCH('Étape 1) Taux'!$A$8,claimPeriods,0))&lt;20,revenueReduction&lt;0.1),0,IF(NOT(ISNUMBER(G1387)),0,IF($D1387="Oui",0,IF($C1387="Non - avec lien de dépendance",MIN(2258,G1387,$E1387),MIN(2258,G1387)))))))</f>
        <v>Effectuez l’étape 1</v>
      </c>
      <c r="L1387" s="3">
        <f t="shared" si="86"/>
        <v>0</v>
      </c>
      <c r="M1387" s="3">
        <f t="shared" si="87"/>
        <v>0</v>
      </c>
    </row>
    <row r="1388" spans="8:13" x14ac:dyDescent="0.3">
      <c r="H1388" s="52" t="str">
        <f t="shared" si="84"/>
        <v>Calculez d'abord la baisse moyenne de vos revenus sur 12 mois à l'étape 2)</v>
      </c>
      <c r="I1388" s="52" t="str">
        <f t="shared" si="85"/>
        <v>Calculez d'abord la baisse moyenne de vos revenus sur 12 mois à l'étape 2)</v>
      </c>
      <c r="J1388" s="3" t="str">
        <f>IF(CRHPElig=" -  ","Effectuez l’étape 1",IF(CRHPElig="La baisse de revenus n'est pas admissible dans le cadre du PEREC",CRHPElig,IF(AND(INDEX(claimPeriodNo,MATCH('Étape 1) Taux'!$A$8,claimPeriods,0))&gt;17,INDEX(claimPeriodNo,MATCH('Étape 1) Taux'!$A$8,claimPeriods,0))&lt;20,revenueReduction&lt;0.1),0,IF(NOT(ISNUMBER(F1388)),0,IF($D1388="Oui",0,IF($C1388="Non - avec lien de dépendance",MIN(2258,F1388,$E1388),MIN(2258,F1388)))))))</f>
        <v>Effectuez l’étape 1</v>
      </c>
      <c r="K1388" s="3" t="str">
        <f>IF(CRHPElig=" -  ","Effectuez l’étape 1",IF(CRHPElig="La baisse de revenus n'est pas admissible dans le cadre du PEREC",CRHPElig,IF(AND(INDEX(claimPeriodNo,MATCH('Étape 1) Taux'!$A$8,claimPeriods,0))&gt;17,INDEX(claimPeriodNo,MATCH('Étape 1) Taux'!$A$8,claimPeriods,0))&lt;20,revenueReduction&lt;0.1),0,IF(NOT(ISNUMBER(G1388)),0,IF($D1388="Oui",0,IF($C1388="Non - avec lien de dépendance",MIN(2258,G1388,$E1388),MIN(2258,G1388)))))))</f>
        <v>Effectuez l’étape 1</v>
      </c>
      <c r="L1388" s="3">
        <f t="shared" si="86"/>
        <v>0</v>
      </c>
      <c r="M1388" s="3">
        <f t="shared" si="87"/>
        <v>0</v>
      </c>
    </row>
    <row r="1389" spans="8:13" x14ac:dyDescent="0.3">
      <c r="H1389" s="52" t="str">
        <f t="shared" si="84"/>
        <v>Calculez d'abord la baisse moyenne de vos revenus sur 12 mois à l'étape 2)</v>
      </c>
      <c r="I1389" s="52" t="str">
        <f t="shared" si="85"/>
        <v>Calculez d'abord la baisse moyenne de vos revenus sur 12 mois à l'étape 2)</v>
      </c>
      <c r="J1389" s="3" t="str">
        <f>IF(CRHPElig=" -  ","Effectuez l’étape 1",IF(CRHPElig="La baisse de revenus n'est pas admissible dans le cadre du PEREC",CRHPElig,IF(AND(INDEX(claimPeriodNo,MATCH('Étape 1) Taux'!$A$8,claimPeriods,0))&gt;17,INDEX(claimPeriodNo,MATCH('Étape 1) Taux'!$A$8,claimPeriods,0))&lt;20,revenueReduction&lt;0.1),0,IF(NOT(ISNUMBER(F1389)),0,IF($D1389="Oui",0,IF($C1389="Non - avec lien de dépendance",MIN(2258,F1389,$E1389),MIN(2258,F1389)))))))</f>
        <v>Effectuez l’étape 1</v>
      </c>
      <c r="K1389" s="3" t="str">
        <f>IF(CRHPElig=" -  ","Effectuez l’étape 1",IF(CRHPElig="La baisse de revenus n'est pas admissible dans le cadre du PEREC",CRHPElig,IF(AND(INDEX(claimPeriodNo,MATCH('Étape 1) Taux'!$A$8,claimPeriods,0))&gt;17,INDEX(claimPeriodNo,MATCH('Étape 1) Taux'!$A$8,claimPeriods,0))&lt;20,revenueReduction&lt;0.1),0,IF(NOT(ISNUMBER(G1389)),0,IF($D1389="Oui",0,IF($C1389="Non - avec lien de dépendance",MIN(2258,G1389,$E1389),MIN(2258,G1389)))))))</f>
        <v>Effectuez l’étape 1</v>
      </c>
      <c r="L1389" s="3">
        <f t="shared" si="86"/>
        <v>0</v>
      </c>
      <c r="M1389" s="3">
        <f t="shared" si="87"/>
        <v>0</v>
      </c>
    </row>
    <row r="1390" spans="8:13" x14ac:dyDescent="0.3">
      <c r="H1390" s="52" t="str">
        <f t="shared" si="84"/>
        <v>Calculez d'abord la baisse moyenne de vos revenus sur 12 mois à l'étape 2)</v>
      </c>
      <c r="I1390" s="52" t="str">
        <f t="shared" si="85"/>
        <v>Calculez d'abord la baisse moyenne de vos revenus sur 12 mois à l'étape 2)</v>
      </c>
      <c r="J1390" s="3" t="str">
        <f>IF(CRHPElig=" -  ","Effectuez l’étape 1",IF(CRHPElig="La baisse de revenus n'est pas admissible dans le cadre du PEREC",CRHPElig,IF(AND(INDEX(claimPeriodNo,MATCH('Étape 1) Taux'!$A$8,claimPeriods,0))&gt;17,INDEX(claimPeriodNo,MATCH('Étape 1) Taux'!$A$8,claimPeriods,0))&lt;20,revenueReduction&lt;0.1),0,IF(NOT(ISNUMBER(F1390)),0,IF($D1390="Oui",0,IF($C1390="Non - avec lien de dépendance",MIN(2258,F1390,$E1390),MIN(2258,F1390)))))))</f>
        <v>Effectuez l’étape 1</v>
      </c>
      <c r="K1390" s="3" t="str">
        <f>IF(CRHPElig=" -  ","Effectuez l’étape 1",IF(CRHPElig="La baisse de revenus n'est pas admissible dans le cadre du PEREC",CRHPElig,IF(AND(INDEX(claimPeriodNo,MATCH('Étape 1) Taux'!$A$8,claimPeriods,0))&gt;17,INDEX(claimPeriodNo,MATCH('Étape 1) Taux'!$A$8,claimPeriods,0))&lt;20,revenueReduction&lt;0.1),0,IF(NOT(ISNUMBER(G1390)),0,IF($D1390="Oui",0,IF($C1390="Non - avec lien de dépendance",MIN(2258,G1390,$E1390),MIN(2258,G1390)))))))</f>
        <v>Effectuez l’étape 1</v>
      </c>
      <c r="L1390" s="3">
        <f t="shared" si="86"/>
        <v>0</v>
      </c>
      <c r="M1390" s="3">
        <f t="shared" si="87"/>
        <v>0</v>
      </c>
    </row>
    <row r="1391" spans="8:13" x14ac:dyDescent="0.3">
      <c r="H1391" s="52" t="str">
        <f t="shared" si="84"/>
        <v>Calculez d'abord la baisse moyenne de vos revenus sur 12 mois à l'étape 2)</v>
      </c>
      <c r="I1391" s="52" t="str">
        <f t="shared" si="85"/>
        <v>Calculez d'abord la baisse moyenne de vos revenus sur 12 mois à l'étape 2)</v>
      </c>
      <c r="J1391" s="3" t="str">
        <f>IF(CRHPElig=" -  ","Effectuez l’étape 1",IF(CRHPElig="La baisse de revenus n'est pas admissible dans le cadre du PEREC",CRHPElig,IF(AND(INDEX(claimPeriodNo,MATCH('Étape 1) Taux'!$A$8,claimPeriods,0))&gt;17,INDEX(claimPeriodNo,MATCH('Étape 1) Taux'!$A$8,claimPeriods,0))&lt;20,revenueReduction&lt;0.1),0,IF(NOT(ISNUMBER(F1391)),0,IF($D1391="Oui",0,IF($C1391="Non - avec lien de dépendance",MIN(2258,F1391,$E1391),MIN(2258,F1391)))))))</f>
        <v>Effectuez l’étape 1</v>
      </c>
      <c r="K1391" s="3" t="str">
        <f>IF(CRHPElig=" -  ","Effectuez l’étape 1",IF(CRHPElig="La baisse de revenus n'est pas admissible dans le cadre du PEREC",CRHPElig,IF(AND(INDEX(claimPeriodNo,MATCH('Étape 1) Taux'!$A$8,claimPeriods,0))&gt;17,INDEX(claimPeriodNo,MATCH('Étape 1) Taux'!$A$8,claimPeriods,0))&lt;20,revenueReduction&lt;0.1),0,IF(NOT(ISNUMBER(G1391)),0,IF($D1391="Oui",0,IF($C1391="Non - avec lien de dépendance",MIN(2258,G1391,$E1391),MIN(2258,G1391)))))))</f>
        <v>Effectuez l’étape 1</v>
      </c>
      <c r="L1391" s="3">
        <f t="shared" si="86"/>
        <v>0</v>
      </c>
      <c r="M1391" s="3">
        <f t="shared" si="87"/>
        <v>0</v>
      </c>
    </row>
    <row r="1392" spans="8:13" x14ac:dyDescent="0.3">
      <c r="H1392" s="52" t="str">
        <f t="shared" si="84"/>
        <v>Calculez d'abord la baisse moyenne de vos revenus sur 12 mois à l'étape 2)</v>
      </c>
      <c r="I1392" s="52" t="str">
        <f t="shared" si="85"/>
        <v>Calculez d'abord la baisse moyenne de vos revenus sur 12 mois à l'étape 2)</v>
      </c>
      <c r="J1392" s="3" t="str">
        <f>IF(CRHPElig=" -  ","Effectuez l’étape 1",IF(CRHPElig="La baisse de revenus n'est pas admissible dans le cadre du PEREC",CRHPElig,IF(AND(INDEX(claimPeriodNo,MATCH('Étape 1) Taux'!$A$8,claimPeriods,0))&gt;17,INDEX(claimPeriodNo,MATCH('Étape 1) Taux'!$A$8,claimPeriods,0))&lt;20,revenueReduction&lt;0.1),0,IF(NOT(ISNUMBER(F1392)),0,IF($D1392="Oui",0,IF($C1392="Non - avec lien de dépendance",MIN(2258,F1392,$E1392),MIN(2258,F1392)))))))</f>
        <v>Effectuez l’étape 1</v>
      </c>
      <c r="K1392" s="3" t="str">
        <f>IF(CRHPElig=" -  ","Effectuez l’étape 1",IF(CRHPElig="La baisse de revenus n'est pas admissible dans le cadre du PEREC",CRHPElig,IF(AND(INDEX(claimPeriodNo,MATCH('Étape 1) Taux'!$A$8,claimPeriods,0))&gt;17,INDEX(claimPeriodNo,MATCH('Étape 1) Taux'!$A$8,claimPeriods,0))&lt;20,revenueReduction&lt;0.1),0,IF(NOT(ISNUMBER(G1392)),0,IF($D1392="Oui",0,IF($C1392="Non - avec lien de dépendance",MIN(2258,G1392,$E1392),MIN(2258,G1392)))))))</f>
        <v>Effectuez l’étape 1</v>
      </c>
      <c r="L1392" s="3">
        <f t="shared" si="86"/>
        <v>0</v>
      </c>
      <c r="M1392" s="3">
        <f t="shared" si="87"/>
        <v>0</v>
      </c>
    </row>
    <row r="1393" spans="8:13" x14ac:dyDescent="0.3">
      <c r="H1393" s="52" t="str">
        <f t="shared" si="84"/>
        <v>Calculez d'abord la baisse moyenne de vos revenus sur 12 mois à l'étape 2)</v>
      </c>
      <c r="I1393" s="52" t="str">
        <f t="shared" si="85"/>
        <v>Calculez d'abord la baisse moyenne de vos revenus sur 12 mois à l'étape 2)</v>
      </c>
      <c r="J1393" s="3" t="str">
        <f>IF(CRHPElig=" -  ","Effectuez l’étape 1",IF(CRHPElig="La baisse de revenus n'est pas admissible dans le cadre du PEREC",CRHPElig,IF(AND(INDEX(claimPeriodNo,MATCH('Étape 1) Taux'!$A$8,claimPeriods,0))&gt;17,INDEX(claimPeriodNo,MATCH('Étape 1) Taux'!$A$8,claimPeriods,0))&lt;20,revenueReduction&lt;0.1),0,IF(NOT(ISNUMBER(F1393)),0,IF($D1393="Oui",0,IF($C1393="Non - avec lien de dépendance",MIN(2258,F1393,$E1393),MIN(2258,F1393)))))))</f>
        <v>Effectuez l’étape 1</v>
      </c>
      <c r="K1393" s="3" t="str">
        <f>IF(CRHPElig=" -  ","Effectuez l’étape 1",IF(CRHPElig="La baisse de revenus n'est pas admissible dans le cadre du PEREC",CRHPElig,IF(AND(INDEX(claimPeriodNo,MATCH('Étape 1) Taux'!$A$8,claimPeriods,0))&gt;17,INDEX(claimPeriodNo,MATCH('Étape 1) Taux'!$A$8,claimPeriods,0))&lt;20,revenueReduction&lt;0.1),0,IF(NOT(ISNUMBER(G1393)),0,IF($D1393="Oui",0,IF($C1393="Non - avec lien de dépendance",MIN(2258,G1393,$E1393),MIN(2258,G1393)))))))</f>
        <v>Effectuez l’étape 1</v>
      </c>
      <c r="L1393" s="3">
        <f t="shared" si="86"/>
        <v>0</v>
      </c>
      <c r="M1393" s="3">
        <f t="shared" si="87"/>
        <v>0</v>
      </c>
    </row>
    <row r="1394" spans="8:13" x14ac:dyDescent="0.3">
      <c r="H1394" s="52" t="str">
        <f t="shared" si="84"/>
        <v>Calculez d'abord la baisse moyenne de vos revenus sur 12 mois à l'étape 2)</v>
      </c>
      <c r="I1394" s="52" t="str">
        <f t="shared" si="85"/>
        <v>Calculez d'abord la baisse moyenne de vos revenus sur 12 mois à l'étape 2)</v>
      </c>
      <c r="J1394" s="3" t="str">
        <f>IF(CRHPElig=" -  ","Effectuez l’étape 1",IF(CRHPElig="La baisse de revenus n'est pas admissible dans le cadre du PEREC",CRHPElig,IF(AND(INDEX(claimPeriodNo,MATCH('Étape 1) Taux'!$A$8,claimPeriods,0))&gt;17,INDEX(claimPeriodNo,MATCH('Étape 1) Taux'!$A$8,claimPeriods,0))&lt;20,revenueReduction&lt;0.1),0,IF(NOT(ISNUMBER(F1394)),0,IF($D1394="Oui",0,IF($C1394="Non - avec lien de dépendance",MIN(2258,F1394,$E1394),MIN(2258,F1394)))))))</f>
        <v>Effectuez l’étape 1</v>
      </c>
      <c r="K1394" s="3" t="str">
        <f>IF(CRHPElig=" -  ","Effectuez l’étape 1",IF(CRHPElig="La baisse de revenus n'est pas admissible dans le cadre du PEREC",CRHPElig,IF(AND(INDEX(claimPeriodNo,MATCH('Étape 1) Taux'!$A$8,claimPeriods,0))&gt;17,INDEX(claimPeriodNo,MATCH('Étape 1) Taux'!$A$8,claimPeriods,0))&lt;20,revenueReduction&lt;0.1),0,IF(NOT(ISNUMBER(G1394)),0,IF($D1394="Oui",0,IF($C1394="Non - avec lien de dépendance",MIN(2258,G1394,$E1394),MIN(2258,G1394)))))))</f>
        <v>Effectuez l’étape 1</v>
      </c>
      <c r="L1394" s="3">
        <f t="shared" si="86"/>
        <v>0</v>
      </c>
      <c r="M1394" s="3">
        <f t="shared" si="87"/>
        <v>0</v>
      </c>
    </row>
    <row r="1395" spans="8:13" x14ac:dyDescent="0.3">
      <c r="H1395" s="52" t="str">
        <f t="shared" si="84"/>
        <v>Calculez d'abord la baisse moyenne de vos revenus sur 12 mois à l'étape 2)</v>
      </c>
      <c r="I1395" s="52" t="str">
        <f t="shared" si="85"/>
        <v>Calculez d'abord la baisse moyenne de vos revenus sur 12 mois à l'étape 2)</v>
      </c>
      <c r="J1395" s="3" t="str">
        <f>IF(CRHPElig=" -  ","Effectuez l’étape 1",IF(CRHPElig="La baisse de revenus n'est pas admissible dans le cadre du PEREC",CRHPElig,IF(AND(INDEX(claimPeriodNo,MATCH('Étape 1) Taux'!$A$8,claimPeriods,0))&gt;17,INDEX(claimPeriodNo,MATCH('Étape 1) Taux'!$A$8,claimPeriods,0))&lt;20,revenueReduction&lt;0.1),0,IF(NOT(ISNUMBER(F1395)),0,IF($D1395="Oui",0,IF($C1395="Non - avec lien de dépendance",MIN(2258,F1395,$E1395),MIN(2258,F1395)))))))</f>
        <v>Effectuez l’étape 1</v>
      </c>
      <c r="K1395" s="3" t="str">
        <f>IF(CRHPElig=" -  ","Effectuez l’étape 1",IF(CRHPElig="La baisse de revenus n'est pas admissible dans le cadre du PEREC",CRHPElig,IF(AND(INDEX(claimPeriodNo,MATCH('Étape 1) Taux'!$A$8,claimPeriods,0))&gt;17,INDEX(claimPeriodNo,MATCH('Étape 1) Taux'!$A$8,claimPeriods,0))&lt;20,revenueReduction&lt;0.1),0,IF(NOT(ISNUMBER(G1395)),0,IF($D1395="Oui",0,IF($C1395="Non - avec lien de dépendance",MIN(2258,G1395,$E1395),MIN(2258,G1395)))))))</f>
        <v>Effectuez l’étape 1</v>
      </c>
      <c r="L1395" s="3">
        <f t="shared" si="86"/>
        <v>0</v>
      </c>
      <c r="M1395" s="3">
        <f t="shared" si="87"/>
        <v>0</v>
      </c>
    </row>
    <row r="1396" spans="8:13" x14ac:dyDescent="0.3">
      <c r="H1396" s="52" t="str">
        <f t="shared" si="84"/>
        <v>Calculez d'abord la baisse moyenne de vos revenus sur 12 mois à l'étape 2)</v>
      </c>
      <c r="I1396" s="52" t="str">
        <f t="shared" si="85"/>
        <v>Calculez d'abord la baisse moyenne de vos revenus sur 12 mois à l'étape 2)</v>
      </c>
      <c r="J1396" s="3" t="str">
        <f>IF(CRHPElig=" -  ","Effectuez l’étape 1",IF(CRHPElig="La baisse de revenus n'est pas admissible dans le cadre du PEREC",CRHPElig,IF(AND(INDEX(claimPeriodNo,MATCH('Étape 1) Taux'!$A$8,claimPeriods,0))&gt;17,INDEX(claimPeriodNo,MATCH('Étape 1) Taux'!$A$8,claimPeriods,0))&lt;20,revenueReduction&lt;0.1),0,IF(NOT(ISNUMBER(F1396)),0,IF($D1396="Oui",0,IF($C1396="Non - avec lien de dépendance",MIN(2258,F1396,$E1396),MIN(2258,F1396)))))))</f>
        <v>Effectuez l’étape 1</v>
      </c>
      <c r="K1396" s="3" t="str">
        <f>IF(CRHPElig=" -  ","Effectuez l’étape 1",IF(CRHPElig="La baisse de revenus n'est pas admissible dans le cadre du PEREC",CRHPElig,IF(AND(INDEX(claimPeriodNo,MATCH('Étape 1) Taux'!$A$8,claimPeriods,0))&gt;17,INDEX(claimPeriodNo,MATCH('Étape 1) Taux'!$A$8,claimPeriods,0))&lt;20,revenueReduction&lt;0.1),0,IF(NOT(ISNUMBER(G1396)),0,IF($D1396="Oui",0,IF($C1396="Non - avec lien de dépendance",MIN(2258,G1396,$E1396),MIN(2258,G1396)))))))</f>
        <v>Effectuez l’étape 1</v>
      </c>
      <c r="L1396" s="3">
        <f t="shared" si="86"/>
        <v>0</v>
      </c>
      <c r="M1396" s="3">
        <f t="shared" si="87"/>
        <v>0</v>
      </c>
    </row>
    <row r="1397" spans="8:13" x14ac:dyDescent="0.3">
      <c r="H1397" s="52" t="str">
        <f t="shared" si="84"/>
        <v>Calculez d'abord la baisse moyenne de vos revenus sur 12 mois à l'étape 2)</v>
      </c>
      <c r="I1397" s="52" t="str">
        <f t="shared" si="85"/>
        <v>Calculez d'abord la baisse moyenne de vos revenus sur 12 mois à l'étape 2)</v>
      </c>
      <c r="J1397" s="3" t="str">
        <f>IF(CRHPElig=" -  ","Effectuez l’étape 1",IF(CRHPElig="La baisse de revenus n'est pas admissible dans le cadre du PEREC",CRHPElig,IF(AND(INDEX(claimPeriodNo,MATCH('Étape 1) Taux'!$A$8,claimPeriods,0))&gt;17,INDEX(claimPeriodNo,MATCH('Étape 1) Taux'!$A$8,claimPeriods,0))&lt;20,revenueReduction&lt;0.1),0,IF(NOT(ISNUMBER(F1397)),0,IF($D1397="Oui",0,IF($C1397="Non - avec lien de dépendance",MIN(2258,F1397,$E1397),MIN(2258,F1397)))))))</f>
        <v>Effectuez l’étape 1</v>
      </c>
      <c r="K1397" s="3" t="str">
        <f>IF(CRHPElig=" -  ","Effectuez l’étape 1",IF(CRHPElig="La baisse de revenus n'est pas admissible dans le cadre du PEREC",CRHPElig,IF(AND(INDEX(claimPeriodNo,MATCH('Étape 1) Taux'!$A$8,claimPeriods,0))&gt;17,INDEX(claimPeriodNo,MATCH('Étape 1) Taux'!$A$8,claimPeriods,0))&lt;20,revenueReduction&lt;0.1),0,IF(NOT(ISNUMBER(G1397)),0,IF($D1397="Oui",0,IF($C1397="Non - avec lien de dépendance",MIN(2258,G1397,$E1397),MIN(2258,G1397)))))))</f>
        <v>Effectuez l’étape 1</v>
      </c>
      <c r="L1397" s="3">
        <f t="shared" si="86"/>
        <v>0</v>
      </c>
      <c r="M1397" s="3">
        <f t="shared" si="87"/>
        <v>0</v>
      </c>
    </row>
    <row r="1398" spans="8:13" x14ac:dyDescent="0.3">
      <c r="H1398" s="52" t="str">
        <f t="shared" si="84"/>
        <v>Calculez d'abord la baisse moyenne de vos revenus sur 12 mois à l'étape 2)</v>
      </c>
      <c r="I1398" s="52" t="str">
        <f t="shared" si="85"/>
        <v>Calculez d'abord la baisse moyenne de vos revenus sur 12 mois à l'étape 2)</v>
      </c>
      <c r="J1398" s="3" t="str">
        <f>IF(CRHPElig=" -  ","Effectuez l’étape 1",IF(CRHPElig="La baisse de revenus n'est pas admissible dans le cadre du PEREC",CRHPElig,IF(AND(INDEX(claimPeriodNo,MATCH('Étape 1) Taux'!$A$8,claimPeriods,0))&gt;17,INDEX(claimPeriodNo,MATCH('Étape 1) Taux'!$A$8,claimPeriods,0))&lt;20,revenueReduction&lt;0.1),0,IF(NOT(ISNUMBER(F1398)),0,IF($D1398="Oui",0,IF($C1398="Non - avec lien de dépendance",MIN(2258,F1398,$E1398),MIN(2258,F1398)))))))</f>
        <v>Effectuez l’étape 1</v>
      </c>
      <c r="K1398" s="3" t="str">
        <f>IF(CRHPElig=" -  ","Effectuez l’étape 1",IF(CRHPElig="La baisse de revenus n'est pas admissible dans le cadre du PEREC",CRHPElig,IF(AND(INDEX(claimPeriodNo,MATCH('Étape 1) Taux'!$A$8,claimPeriods,0))&gt;17,INDEX(claimPeriodNo,MATCH('Étape 1) Taux'!$A$8,claimPeriods,0))&lt;20,revenueReduction&lt;0.1),0,IF(NOT(ISNUMBER(G1398)),0,IF($D1398="Oui",0,IF($C1398="Non - avec lien de dépendance",MIN(2258,G1398,$E1398),MIN(2258,G1398)))))))</f>
        <v>Effectuez l’étape 1</v>
      </c>
      <c r="L1398" s="3">
        <f t="shared" si="86"/>
        <v>0</v>
      </c>
      <c r="M1398" s="3">
        <f t="shared" si="87"/>
        <v>0</v>
      </c>
    </row>
    <row r="1399" spans="8:13" x14ac:dyDescent="0.3">
      <c r="H1399" s="52" t="str">
        <f t="shared" si="84"/>
        <v>Calculez d'abord la baisse moyenne de vos revenus sur 12 mois à l'étape 2)</v>
      </c>
      <c r="I1399" s="52" t="str">
        <f t="shared" si="85"/>
        <v>Calculez d'abord la baisse moyenne de vos revenus sur 12 mois à l'étape 2)</v>
      </c>
      <c r="J1399" s="3" t="str">
        <f>IF(CRHPElig=" -  ","Effectuez l’étape 1",IF(CRHPElig="La baisse de revenus n'est pas admissible dans le cadre du PEREC",CRHPElig,IF(AND(INDEX(claimPeriodNo,MATCH('Étape 1) Taux'!$A$8,claimPeriods,0))&gt;17,INDEX(claimPeriodNo,MATCH('Étape 1) Taux'!$A$8,claimPeriods,0))&lt;20,revenueReduction&lt;0.1),0,IF(NOT(ISNUMBER(F1399)),0,IF($D1399="Oui",0,IF($C1399="Non - avec lien de dépendance",MIN(2258,F1399,$E1399),MIN(2258,F1399)))))))</f>
        <v>Effectuez l’étape 1</v>
      </c>
      <c r="K1399" s="3" t="str">
        <f>IF(CRHPElig=" -  ","Effectuez l’étape 1",IF(CRHPElig="La baisse de revenus n'est pas admissible dans le cadre du PEREC",CRHPElig,IF(AND(INDEX(claimPeriodNo,MATCH('Étape 1) Taux'!$A$8,claimPeriods,0))&gt;17,INDEX(claimPeriodNo,MATCH('Étape 1) Taux'!$A$8,claimPeriods,0))&lt;20,revenueReduction&lt;0.1),0,IF(NOT(ISNUMBER(G1399)),0,IF($D1399="Oui",0,IF($C1399="Non - avec lien de dépendance",MIN(2258,G1399,$E1399),MIN(2258,G1399)))))))</f>
        <v>Effectuez l’étape 1</v>
      </c>
      <c r="L1399" s="3">
        <f t="shared" si="86"/>
        <v>0</v>
      </c>
      <c r="M1399" s="3">
        <f t="shared" si="87"/>
        <v>0</v>
      </c>
    </row>
    <row r="1400" spans="8:13" x14ac:dyDescent="0.3">
      <c r="H1400" s="52" t="str">
        <f t="shared" si="84"/>
        <v>Calculez d'abord la baisse moyenne de vos revenus sur 12 mois à l'étape 2)</v>
      </c>
      <c r="I1400" s="52" t="str">
        <f t="shared" si="85"/>
        <v>Calculez d'abord la baisse moyenne de vos revenus sur 12 mois à l'étape 2)</v>
      </c>
      <c r="J1400" s="3" t="str">
        <f>IF(CRHPElig=" -  ","Effectuez l’étape 1",IF(CRHPElig="La baisse de revenus n'est pas admissible dans le cadre du PEREC",CRHPElig,IF(AND(INDEX(claimPeriodNo,MATCH('Étape 1) Taux'!$A$8,claimPeriods,0))&gt;17,INDEX(claimPeriodNo,MATCH('Étape 1) Taux'!$A$8,claimPeriods,0))&lt;20,revenueReduction&lt;0.1),0,IF(NOT(ISNUMBER(F1400)),0,IF($D1400="Oui",0,IF($C1400="Non - avec lien de dépendance",MIN(2258,F1400,$E1400),MIN(2258,F1400)))))))</f>
        <v>Effectuez l’étape 1</v>
      </c>
      <c r="K1400" s="3" t="str">
        <f>IF(CRHPElig=" -  ","Effectuez l’étape 1",IF(CRHPElig="La baisse de revenus n'est pas admissible dans le cadre du PEREC",CRHPElig,IF(AND(INDEX(claimPeriodNo,MATCH('Étape 1) Taux'!$A$8,claimPeriods,0))&gt;17,INDEX(claimPeriodNo,MATCH('Étape 1) Taux'!$A$8,claimPeriods,0))&lt;20,revenueReduction&lt;0.1),0,IF(NOT(ISNUMBER(G1400)),0,IF($D1400="Oui",0,IF($C1400="Non - avec lien de dépendance",MIN(2258,G1400,$E1400),MIN(2258,G1400)))))))</f>
        <v>Effectuez l’étape 1</v>
      </c>
      <c r="L1400" s="3">
        <f t="shared" si="86"/>
        <v>0</v>
      </c>
      <c r="M1400" s="3">
        <f t="shared" si="87"/>
        <v>0</v>
      </c>
    </row>
    <row r="1401" spans="8:13" x14ac:dyDescent="0.3">
      <c r="H1401" s="52" t="str">
        <f t="shared" si="84"/>
        <v>Calculez d'abord la baisse moyenne de vos revenus sur 12 mois à l'étape 2)</v>
      </c>
      <c r="I1401" s="52" t="str">
        <f t="shared" si="85"/>
        <v>Calculez d'abord la baisse moyenne de vos revenus sur 12 mois à l'étape 2)</v>
      </c>
      <c r="J1401" s="3" t="str">
        <f>IF(CRHPElig=" -  ","Effectuez l’étape 1",IF(CRHPElig="La baisse de revenus n'est pas admissible dans le cadre du PEREC",CRHPElig,IF(AND(INDEX(claimPeriodNo,MATCH('Étape 1) Taux'!$A$8,claimPeriods,0))&gt;17,INDEX(claimPeriodNo,MATCH('Étape 1) Taux'!$A$8,claimPeriods,0))&lt;20,revenueReduction&lt;0.1),0,IF(NOT(ISNUMBER(F1401)),0,IF($D1401="Oui",0,IF($C1401="Non - avec lien de dépendance",MIN(2258,F1401,$E1401),MIN(2258,F1401)))))))</f>
        <v>Effectuez l’étape 1</v>
      </c>
      <c r="K1401" s="3" t="str">
        <f>IF(CRHPElig=" -  ","Effectuez l’étape 1",IF(CRHPElig="La baisse de revenus n'est pas admissible dans le cadre du PEREC",CRHPElig,IF(AND(INDEX(claimPeriodNo,MATCH('Étape 1) Taux'!$A$8,claimPeriods,0))&gt;17,INDEX(claimPeriodNo,MATCH('Étape 1) Taux'!$A$8,claimPeriods,0))&lt;20,revenueReduction&lt;0.1),0,IF(NOT(ISNUMBER(G1401)),0,IF($D1401="Oui",0,IF($C1401="Non - avec lien de dépendance",MIN(2258,G1401,$E1401),MIN(2258,G1401)))))))</f>
        <v>Effectuez l’étape 1</v>
      </c>
      <c r="L1401" s="3">
        <f t="shared" si="86"/>
        <v>0</v>
      </c>
      <c r="M1401" s="3">
        <f t="shared" si="87"/>
        <v>0</v>
      </c>
    </row>
    <row r="1402" spans="8:13" x14ac:dyDescent="0.3">
      <c r="H1402" s="52" t="str">
        <f t="shared" si="84"/>
        <v>Calculez d'abord la baisse moyenne de vos revenus sur 12 mois à l'étape 2)</v>
      </c>
      <c r="I1402" s="52" t="str">
        <f t="shared" si="85"/>
        <v>Calculez d'abord la baisse moyenne de vos revenus sur 12 mois à l'étape 2)</v>
      </c>
      <c r="J1402" s="3" t="str">
        <f>IF(CRHPElig=" -  ","Effectuez l’étape 1",IF(CRHPElig="La baisse de revenus n'est pas admissible dans le cadre du PEREC",CRHPElig,IF(AND(INDEX(claimPeriodNo,MATCH('Étape 1) Taux'!$A$8,claimPeriods,0))&gt;17,INDEX(claimPeriodNo,MATCH('Étape 1) Taux'!$A$8,claimPeriods,0))&lt;20,revenueReduction&lt;0.1),0,IF(NOT(ISNUMBER(F1402)),0,IF($D1402="Oui",0,IF($C1402="Non - avec lien de dépendance",MIN(2258,F1402,$E1402),MIN(2258,F1402)))))))</f>
        <v>Effectuez l’étape 1</v>
      </c>
      <c r="K1402" s="3" t="str">
        <f>IF(CRHPElig=" -  ","Effectuez l’étape 1",IF(CRHPElig="La baisse de revenus n'est pas admissible dans le cadre du PEREC",CRHPElig,IF(AND(INDEX(claimPeriodNo,MATCH('Étape 1) Taux'!$A$8,claimPeriods,0))&gt;17,INDEX(claimPeriodNo,MATCH('Étape 1) Taux'!$A$8,claimPeriods,0))&lt;20,revenueReduction&lt;0.1),0,IF(NOT(ISNUMBER(G1402)),0,IF($D1402="Oui",0,IF($C1402="Non - avec lien de dépendance",MIN(2258,G1402,$E1402),MIN(2258,G1402)))))))</f>
        <v>Effectuez l’étape 1</v>
      </c>
      <c r="L1402" s="3">
        <f t="shared" si="86"/>
        <v>0</v>
      </c>
      <c r="M1402" s="3">
        <f t="shared" si="87"/>
        <v>0</v>
      </c>
    </row>
    <row r="1403" spans="8:13" x14ac:dyDescent="0.3">
      <c r="H1403" s="52" t="str">
        <f t="shared" si="84"/>
        <v>Calculez d'abord la baisse moyenne de vos revenus sur 12 mois à l'étape 2)</v>
      </c>
      <c r="I1403" s="52" t="str">
        <f t="shared" si="85"/>
        <v>Calculez d'abord la baisse moyenne de vos revenus sur 12 mois à l'étape 2)</v>
      </c>
      <c r="J1403" s="3" t="str">
        <f>IF(CRHPElig=" -  ","Effectuez l’étape 1",IF(CRHPElig="La baisse de revenus n'est pas admissible dans le cadre du PEREC",CRHPElig,IF(AND(INDEX(claimPeriodNo,MATCH('Étape 1) Taux'!$A$8,claimPeriods,0))&gt;17,INDEX(claimPeriodNo,MATCH('Étape 1) Taux'!$A$8,claimPeriods,0))&lt;20,revenueReduction&lt;0.1),0,IF(NOT(ISNUMBER(F1403)),0,IF($D1403="Oui",0,IF($C1403="Non - avec lien de dépendance",MIN(2258,F1403,$E1403),MIN(2258,F1403)))))))</f>
        <v>Effectuez l’étape 1</v>
      </c>
      <c r="K1403" s="3" t="str">
        <f>IF(CRHPElig=" -  ","Effectuez l’étape 1",IF(CRHPElig="La baisse de revenus n'est pas admissible dans le cadre du PEREC",CRHPElig,IF(AND(INDEX(claimPeriodNo,MATCH('Étape 1) Taux'!$A$8,claimPeriods,0))&gt;17,INDEX(claimPeriodNo,MATCH('Étape 1) Taux'!$A$8,claimPeriods,0))&lt;20,revenueReduction&lt;0.1),0,IF(NOT(ISNUMBER(G1403)),0,IF($D1403="Oui",0,IF($C1403="Non - avec lien de dépendance",MIN(2258,G1403,$E1403),MIN(2258,G1403)))))))</f>
        <v>Effectuez l’étape 1</v>
      </c>
      <c r="L1403" s="3">
        <f t="shared" si="86"/>
        <v>0</v>
      </c>
      <c r="M1403" s="3">
        <f t="shared" si="87"/>
        <v>0</v>
      </c>
    </row>
    <row r="1404" spans="8:13" x14ac:dyDescent="0.3">
      <c r="H1404" s="52" t="str">
        <f t="shared" si="84"/>
        <v>Calculez d'abord la baisse moyenne de vos revenus sur 12 mois à l'étape 2)</v>
      </c>
      <c r="I1404" s="52" t="str">
        <f t="shared" si="85"/>
        <v>Calculez d'abord la baisse moyenne de vos revenus sur 12 mois à l'étape 2)</v>
      </c>
      <c r="J1404" s="3" t="str">
        <f>IF(CRHPElig=" -  ","Effectuez l’étape 1",IF(CRHPElig="La baisse de revenus n'est pas admissible dans le cadre du PEREC",CRHPElig,IF(AND(INDEX(claimPeriodNo,MATCH('Étape 1) Taux'!$A$8,claimPeriods,0))&gt;17,INDEX(claimPeriodNo,MATCH('Étape 1) Taux'!$A$8,claimPeriods,0))&lt;20,revenueReduction&lt;0.1),0,IF(NOT(ISNUMBER(F1404)),0,IF($D1404="Oui",0,IF($C1404="Non - avec lien de dépendance",MIN(2258,F1404,$E1404),MIN(2258,F1404)))))))</f>
        <v>Effectuez l’étape 1</v>
      </c>
      <c r="K1404" s="3" t="str">
        <f>IF(CRHPElig=" -  ","Effectuez l’étape 1",IF(CRHPElig="La baisse de revenus n'est pas admissible dans le cadre du PEREC",CRHPElig,IF(AND(INDEX(claimPeriodNo,MATCH('Étape 1) Taux'!$A$8,claimPeriods,0))&gt;17,INDEX(claimPeriodNo,MATCH('Étape 1) Taux'!$A$8,claimPeriods,0))&lt;20,revenueReduction&lt;0.1),0,IF(NOT(ISNUMBER(G1404)),0,IF($D1404="Oui",0,IF($C1404="Non - avec lien de dépendance",MIN(2258,G1404,$E1404),MIN(2258,G1404)))))))</f>
        <v>Effectuez l’étape 1</v>
      </c>
      <c r="L1404" s="3">
        <f t="shared" si="86"/>
        <v>0</v>
      </c>
      <c r="M1404" s="3">
        <f t="shared" si="87"/>
        <v>0</v>
      </c>
    </row>
    <row r="1405" spans="8:13" x14ac:dyDescent="0.3">
      <c r="H1405" s="52" t="str">
        <f t="shared" si="84"/>
        <v>Calculez d'abord la baisse moyenne de vos revenus sur 12 mois à l'étape 2)</v>
      </c>
      <c r="I1405" s="52" t="str">
        <f t="shared" si="85"/>
        <v>Calculez d'abord la baisse moyenne de vos revenus sur 12 mois à l'étape 2)</v>
      </c>
      <c r="J1405" s="3" t="str">
        <f>IF(CRHPElig=" -  ","Effectuez l’étape 1",IF(CRHPElig="La baisse de revenus n'est pas admissible dans le cadre du PEREC",CRHPElig,IF(AND(INDEX(claimPeriodNo,MATCH('Étape 1) Taux'!$A$8,claimPeriods,0))&gt;17,INDEX(claimPeriodNo,MATCH('Étape 1) Taux'!$A$8,claimPeriods,0))&lt;20,revenueReduction&lt;0.1),0,IF(NOT(ISNUMBER(F1405)),0,IF($D1405="Oui",0,IF($C1405="Non - avec lien de dépendance",MIN(2258,F1405,$E1405),MIN(2258,F1405)))))))</f>
        <v>Effectuez l’étape 1</v>
      </c>
      <c r="K1405" s="3" t="str">
        <f>IF(CRHPElig=" -  ","Effectuez l’étape 1",IF(CRHPElig="La baisse de revenus n'est pas admissible dans le cadre du PEREC",CRHPElig,IF(AND(INDEX(claimPeriodNo,MATCH('Étape 1) Taux'!$A$8,claimPeriods,0))&gt;17,INDEX(claimPeriodNo,MATCH('Étape 1) Taux'!$A$8,claimPeriods,0))&lt;20,revenueReduction&lt;0.1),0,IF(NOT(ISNUMBER(G1405)),0,IF($D1405="Oui",0,IF($C1405="Non - avec lien de dépendance",MIN(2258,G1405,$E1405),MIN(2258,G1405)))))))</f>
        <v>Effectuez l’étape 1</v>
      </c>
      <c r="L1405" s="3">
        <f t="shared" si="86"/>
        <v>0</v>
      </c>
      <c r="M1405" s="3">
        <f t="shared" si="87"/>
        <v>0</v>
      </c>
    </row>
    <row r="1406" spans="8:13" x14ac:dyDescent="0.3">
      <c r="H1406" s="52" t="str">
        <f t="shared" si="84"/>
        <v>Calculez d'abord la baisse moyenne de vos revenus sur 12 mois à l'étape 2)</v>
      </c>
      <c r="I1406" s="52" t="str">
        <f t="shared" si="85"/>
        <v>Calculez d'abord la baisse moyenne de vos revenus sur 12 mois à l'étape 2)</v>
      </c>
      <c r="J1406" s="3" t="str">
        <f>IF(CRHPElig=" -  ","Effectuez l’étape 1",IF(CRHPElig="La baisse de revenus n'est pas admissible dans le cadre du PEREC",CRHPElig,IF(AND(INDEX(claimPeriodNo,MATCH('Étape 1) Taux'!$A$8,claimPeriods,0))&gt;17,INDEX(claimPeriodNo,MATCH('Étape 1) Taux'!$A$8,claimPeriods,0))&lt;20,revenueReduction&lt;0.1),0,IF(NOT(ISNUMBER(F1406)),0,IF($D1406="Oui",0,IF($C1406="Non - avec lien de dépendance",MIN(2258,F1406,$E1406),MIN(2258,F1406)))))))</f>
        <v>Effectuez l’étape 1</v>
      </c>
      <c r="K1406" s="3" t="str">
        <f>IF(CRHPElig=" -  ","Effectuez l’étape 1",IF(CRHPElig="La baisse de revenus n'est pas admissible dans le cadre du PEREC",CRHPElig,IF(AND(INDEX(claimPeriodNo,MATCH('Étape 1) Taux'!$A$8,claimPeriods,0))&gt;17,INDEX(claimPeriodNo,MATCH('Étape 1) Taux'!$A$8,claimPeriods,0))&lt;20,revenueReduction&lt;0.1),0,IF(NOT(ISNUMBER(G1406)),0,IF($D1406="Oui",0,IF($C1406="Non - avec lien de dépendance",MIN(2258,G1406,$E1406),MIN(2258,G1406)))))))</f>
        <v>Effectuez l’étape 1</v>
      </c>
      <c r="L1406" s="3">
        <f t="shared" si="86"/>
        <v>0</v>
      </c>
      <c r="M1406" s="3">
        <f t="shared" si="87"/>
        <v>0</v>
      </c>
    </row>
    <row r="1407" spans="8:13" x14ac:dyDescent="0.3">
      <c r="H1407" s="52" t="str">
        <f t="shared" si="84"/>
        <v>Calculez d'abord la baisse moyenne de vos revenus sur 12 mois à l'étape 2)</v>
      </c>
      <c r="I1407" s="52" t="str">
        <f t="shared" si="85"/>
        <v>Calculez d'abord la baisse moyenne de vos revenus sur 12 mois à l'étape 2)</v>
      </c>
      <c r="J1407" s="3" t="str">
        <f>IF(CRHPElig=" -  ","Effectuez l’étape 1",IF(CRHPElig="La baisse de revenus n'est pas admissible dans le cadre du PEREC",CRHPElig,IF(AND(INDEX(claimPeriodNo,MATCH('Étape 1) Taux'!$A$8,claimPeriods,0))&gt;17,INDEX(claimPeriodNo,MATCH('Étape 1) Taux'!$A$8,claimPeriods,0))&lt;20,revenueReduction&lt;0.1),0,IF(NOT(ISNUMBER(F1407)),0,IF($D1407="Oui",0,IF($C1407="Non - avec lien de dépendance",MIN(2258,F1407,$E1407),MIN(2258,F1407)))))))</f>
        <v>Effectuez l’étape 1</v>
      </c>
      <c r="K1407" s="3" t="str">
        <f>IF(CRHPElig=" -  ","Effectuez l’étape 1",IF(CRHPElig="La baisse de revenus n'est pas admissible dans le cadre du PEREC",CRHPElig,IF(AND(INDEX(claimPeriodNo,MATCH('Étape 1) Taux'!$A$8,claimPeriods,0))&gt;17,INDEX(claimPeriodNo,MATCH('Étape 1) Taux'!$A$8,claimPeriods,0))&lt;20,revenueReduction&lt;0.1),0,IF(NOT(ISNUMBER(G1407)),0,IF($D1407="Oui",0,IF($C1407="Non - avec lien de dépendance",MIN(2258,G1407,$E1407),MIN(2258,G1407)))))))</f>
        <v>Effectuez l’étape 1</v>
      </c>
      <c r="L1407" s="3">
        <f t="shared" si="86"/>
        <v>0</v>
      </c>
      <c r="M1407" s="3">
        <f t="shared" si="87"/>
        <v>0</v>
      </c>
    </row>
    <row r="1408" spans="8:13" x14ac:dyDescent="0.3">
      <c r="H1408" s="52" t="str">
        <f t="shared" si="84"/>
        <v>Calculez d'abord la baisse moyenne de vos revenus sur 12 mois à l'étape 2)</v>
      </c>
      <c r="I1408" s="52" t="str">
        <f t="shared" si="85"/>
        <v>Calculez d'abord la baisse moyenne de vos revenus sur 12 mois à l'étape 2)</v>
      </c>
      <c r="J1408" s="3" t="str">
        <f>IF(CRHPElig=" -  ","Effectuez l’étape 1",IF(CRHPElig="La baisse de revenus n'est pas admissible dans le cadre du PEREC",CRHPElig,IF(AND(INDEX(claimPeriodNo,MATCH('Étape 1) Taux'!$A$8,claimPeriods,0))&gt;17,INDEX(claimPeriodNo,MATCH('Étape 1) Taux'!$A$8,claimPeriods,0))&lt;20,revenueReduction&lt;0.1),0,IF(NOT(ISNUMBER(F1408)),0,IF($D1408="Oui",0,IF($C1408="Non - avec lien de dépendance",MIN(2258,F1408,$E1408),MIN(2258,F1408)))))))</f>
        <v>Effectuez l’étape 1</v>
      </c>
      <c r="K1408" s="3" t="str">
        <f>IF(CRHPElig=" -  ","Effectuez l’étape 1",IF(CRHPElig="La baisse de revenus n'est pas admissible dans le cadre du PEREC",CRHPElig,IF(AND(INDEX(claimPeriodNo,MATCH('Étape 1) Taux'!$A$8,claimPeriods,0))&gt;17,INDEX(claimPeriodNo,MATCH('Étape 1) Taux'!$A$8,claimPeriods,0))&lt;20,revenueReduction&lt;0.1),0,IF(NOT(ISNUMBER(G1408)),0,IF($D1408="Oui",0,IF($C1408="Non - avec lien de dépendance",MIN(2258,G1408,$E1408),MIN(2258,G1408)))))))</f>
        <v>Effectuez l’étape 1</v>
      </c>
      <c r="L1408" s="3">
        <f t="shared" si="86"/>
        <v>0</v>
      </c>
      <c r="M1408" s="3">
        <f t="shared" si="87"/>
        <v>0</v>
      </c>
    </row>
    <row r="1409" spans="8:13" x14ac:dyDescent="0.3">
      <c r="H1409" s="52" t="str">
        <f t="shared" si="84"/>
        <v>Calculez d'abord la baisse moyenne de vos revenus sur 12 mois à l'étape 2)</v>
      </c>
      <c r="I1409" s="52" t="str">
        <f t="shared" si="85"/>
        <v>Calculez d'abord la baisse moyenne de vos revenus sur 12 mois à l'étape 2)</v>
      </c>
      <c r="J1409" s="3" t="str">
        <f>IF(CRHPElig=" -  ","Effectuez l’étape 1",IF(CRHPElig="La baisse de revenus n'est pas admissible dans le cadre du PEREC",CRHPElig,IF(AND(INDEX(claimPeriodNo,MATCH('Étape 1) Taux'!$A$8,claimPeriods,0))&gt;17,INDEX(claimPeriodNo,MATCH('Étape 1) Taux'!$A$8,claimPeriods,0))&lt;20,revenueReduction&lt;0.1),0,IF(NOT(ISNUMBER(F1409)),0,IF($D1409="Oui",0,IF($C1409="Non - avec lien de dépendance",MIN(2258,F1409,$E1409),MIN(2258,F1409)))))))</f>
        <v>Effectuez l’étape 1</v>
      </c>
      <c r="K1409" s="3" t="str">
        <f>IF(CRHPElig=" -  ","Effectuez l’étape 1",IF(CRHPElig="La baisse de revenus n'est pas admissible dans le cadre du PEREC",CRHPElig,IF(AND(INDEX(claimPeriodNo,MATCH('Étape 1) Taux'!$A$8,claimPeriods,0))&gt;17,INDEX(claimPeriodNo,MATCH('Étape 1) Taux'!$A$8,claimPeriods,0))&lt;20,revenueReduction&lt;0.1),0,IF(NOT(ISNUMBER(G1409)),0,IF($D1409="Oui",0,IF($C1409="Non - avec lien de dépendance",MIN(2258,G1409,$E1409),MIN(2258,G1409)))))))</f>
        <v>Effectuez l’étape 1</v>
      </c>
      <c r="L1409" s="3">
        <f t="shared" si="86"/>
        <v>0</v>
      </c>
      <c r="M1409" s="3">
        <f t="shared" si="87"/>
        <v>0</v>
      </c>
    </row>
    <row r="1410" spans="8:13" x14ac:dyDescent="0.3">
      <c r="H1410" s="52" t="str">
        <f t="shared" si="84"/>
        <v>Calculez d'abord la baisse moyenne de vos revenus sur 12 mois à l'étape 2)</v>
      </c>
      <c r="I1410" s="52" t="str">
        <f t="shared" si="85"/>
        <v>Calculez d'abord la baisse moyenne de vos revenus sur 12 mois à l'étape 2)</v>
      </c>
      <c r="J1410" s="3" t="str">
        <f>IF(CRHPElig=" -  ","Effectuez l’étape 1",IF(CRHPElig="La baisse de revenus n'est pas admissible dans le cadre du PEREC",CRHPElig,IF(AND(INDEX(claimPeriodNo,MATCH('Étape 1) Taux'!$A$8,claimPeriods,0))&gt;17,INDEX(claimPeriodNo,MATCH('Étape 1) Taux'!$A$8,claimPeriods,0))&lt;20,revenueReduction&lt;0.1),0,IF(NOT(ISNUMBER(F1410)),0,IF($D1410="Oui",0,IF($C1410="Non - avec lien de dépendance",MIN(2258,F1410,$E1410),MIN(2258,F1410)))))))</f>
        <v>Effectuez l’étape 1</v>
      </c>
      <c r="K1410" s="3" t="str">
        <f>IF(CRHPElig=" -  ","Effectuez l’étape 1",IF(CRHPElig="La baisse de revenus n'est pas admissible dans le cadre du PEREC",CRHPElig,IF(AND(INDEX(claimPeriodNo,MATCH('Étape 1) Taux'!$A$8,claimPeriods,0))&gt;17,INDEX(claimPeriodNo,MATCH('Étape 1) Taux'!$A$8,claimPeriods,0))&lt;20,revenueReduction&lt;0.1),0,IF(NOT(ISNUMBER(G1410)),0,IF($D1410="Oui",0,IF($C1410="Non - avec lien de dépendance",MIN(2258,G1410,$E1410),MIN(2258,G1410)))))))</f>
        <v>Effectuez l’étape 1</v>
      </c>
      <c r="L1410" s="3">
        <f t="shared" si="86"/>
        <v>0</v>
      </c>
      <c r="M1410" s="3">
        <f t="shared" si="87"/>
        <v>0</v>
      </c>
    </row>
    <row r="1411" spans="8:13" x14ac:dyDescent="0.3">
      <c r="H1411" s="52" t="str">
        <f t="shared" si="84"/>
        <v>Calculez d'abord la baisse moyenne de vos revenus sur 12 mois à l'étape 2)</v>
      </c>
      <c r="I1411" s="52" t="str">
        <f t="shared" si="85"/>
        <v>Calculez d'abord la baisse moyenne de vos revenus sur 12 mois à l'étape 2)</v>
      </c>
      <c r="J1411" s="3" t="str">
        <f>IF(CRHPElig=" -  ","Effectuez l’étape 1",IF(CRHPElig="La baisse de revenus n'est pas admissible dans le cadre du PEREC",CRHPElig,IF(AND(INDEX(claimPeriodNo,MATCH('Étape 1) Taux'!$A$8,claimPeriods,0))&gt;17,INDEX(claimPeriodNo,MATCH('Étape 1) Taux'!$A$8,claimPeriods,0))&lt;20,revenueReduction&lt;0.1),0,IF(NOT(ISNUMBER(F1411)),0,IF($D1411="Oui",0,IF($C1411="Non - avec lien de dépendance",MIN(2258,F1411,$E1411),MIN(2258,F1411)))))))</f>
        <v>Effectuez l’étape 1</v>
      </c>
      <c r="K1411" s="3" t="str">
        <f>IF(CRHPElig=" -  ","Effectuez l’étape 1",IF(CRHPElig="La baisse de revenus n'est pas admissible dans le cadre du PEREC",CRHPElig,IF(AND(INDEX(claimPeriodNo,MATCH('Étape 1) Taux'!$A$8,claimPeriods,0))&gt;17,INDEX(claimPeriodNo,MATCH('Étape 1) Taux'!$A$8,claimPeriods,0))&lt;20,revenueReduction&lt;0.1),0,IF(NOT(ISNUMBER(G1411)),0,IF($D1411="Oui",0,IF($C1411="Non - avec lien de dépendance",MIN(2258,G1411,$E1411),MIN(2258,G1411)))))))</f>
        <v>Effectuez l’étape 1</v>
      </c>
      <c r="L1411" s="3">
        <f t="shared" si="86"/>
        <v>0</v>
      </c>
      <c r="M1411" s="3">
        <f t="shared" si="87"/>
        <v>0</v>
      </c>
    </row>
    <row r="1412" spans="8:13" x14ac:dyDescent="0.3">
      <c r="H1412" s="52" t="str">
        <f t="shared" si="84"/>
        <v>Calculez d'abord la baisse moyenne de vos revenus sur 12 mois à l'étape 2)</v>
      </c>
      <c r="I1412" s="52" t="str">
        <f t="shared" si="85"/>
        <v>Calculez d'abord la baisse moyenne de vos revenus sur 12 mois à l'étape 2)</v>
      </c>
      <c r="J1412" s="3" t="str">
        <f>IF(CRHPElig=" -  ","Effectuez l’étape 1",IF(CRHPElig="La baisse de revenus n'est pas admissible dans le cadre du PEREC",CRHPElig,IF(AND(INDEX(claimPeriodNo,MATCH('Étape 1) Taux'!$A$8,claimPeriods,0))&gt;17,INDEX(claimPeriodNo,MATCH('Étape 1) Taux'!$A$8,claimPeriods,0))&lt;20,revenueReduction&lt;0.1),0,IF(NOT(ISNUMBER(F1412)),0,IF($D1412="Oui",0,IF($C1412="Non - avec lien de dépendance",MIN(2258,F1412,$E1412),MIN(2258,F1412)))))))</f>
        <v>Effectuez l’étape 1</v>
      </c>
      <c r="K1412" s="3" t="str">
        <f>IF(CRHPElig=" -  ","Effectuez l’étape 1",IF(CRHPElig="La baisse de revenus n'est pas admissible dans le cadre du PEREC",CRHPElig,IF(AND(INDEX(claimPeriodNo,MATCH('Étape 1) Taux'!$A$8,claimPeriods,0))&gt;17,INDEX(claimPeriodNo,MATCH('Étape 1) Taux'!$A$8,claimPeriods,0))&lt;20,revenueReduction&lt;0.1),0,IF(NOT(ISNUMBER(G1412)),0,IF($D1412="Oui",0,IF($C1412="Non - avec lien de dépendance",MIN(2258,G1412,$E1412),MIN(2258,G1412)))))))</f>
        <v>Effectuez l’étape 1</v>
      </c>
      <c r="L1412" s="3">
        <f t="shared" si="86"/>
        <v>0</v>
      </c>
      <c r="M1412" s="3">
        <f t="shared" si="87"/>
        <v>0</v>
      </c>
    </row>
    <row r="1413" spans="8:13" x14ac:dyDescent="0.3">
      <c r="H1413" s="52" t="str">
        <f t="shared" si="84"/>
        <v>Calculez d'abord la baisse moyenne de vos revenus sur 12 mois à l'étape 2)</v>
      </c>
      <c r="I1413" s="52" t="str">
        <f t="shared" si="85"/>
        <v>Calculez d'abord la baisse moyenne de vos revenus sur 12 mois à l'étape 2)</v>
      </c>
      <c r="J1413" s="3" t="str">
        <f>IF(CRHPElig=" -  ","Effectuez l’étape 1",IF(CRHPElig="La baisse de revenus n'est pas admissible dans le cadre du PEREC",CRHPElig,IF(AND(INDEX(claimPeriodNo,MATCH('Étape 1) Taux'!$A$8,claimPeriods,0))&gt;17,INDEX(claimPeriodNo,MATCH('Étape 1) Taux'!$A$8,claimPeriods,0))&lt;20,revenueReduction&lt;0.1),0,IF(NOT(ISNUMBER(F1413)),0,IF($D1413="Oui",0,IF($C1413="Non - avec lien de dépendance",MIN(2258,F1413,$E1413),MIN(2258,F1413)))))))</f>
        <v>Effectuez l’étape 1</v>
      </c>
      <c r="K1413" s="3" t="str">
        <f>IF(CRHPElig=" -  ","Effectuez l’étape 1",IF(CRHPElig="La baisse de revenus n'est pas admissible dans le cadre du PEREC",CRHPElig,IF(AND(INDEX(claimPeriodNo,MATCH('Étape 1) Taux'!$A$8,claimPeriods,0))&gt;17,INDEX(claimPeriodNo,MATCH('Étape 1) Taux'!$A$8,claimPeriods,0))&lt;20,revenueReduction&lt;0.1),0,IF(NOT(ISNUMBER(G1413)),0,IF($D1413="Oui",0,IF($C1413="Non - avec lien de dépendance",MIN(2258,G1413,$E1413),MIN(2258,G1413)))))))</f>
        <v>Effectuez l’étape 1</v>
      </c>
      <c r="L1413" s="3">
        <f t="shared" si="86"/>
        <v>0</v>
      </c>
      <c r="M1413" s="3">
        <f t="shared" si="87"/>
        <v>0</v>
      </c>
    </row>
    <row r="1414" spans="8:13" x14ac:dyDescent="0.3">
      <c r="H1414" s="52" t="str">
        <f t="shared" ref="H1414:H1477" si="88">IF(overallRate=" -   ","Effectuez l’étape 1",IF(ISTEXT(overallRate),overallRate,IF(OR($D1414="Oui",NOT(ISNUMBER(F1414)),overallRate=0),0,ROUND(IF($C1414="Non - avec lien de dépendance",MIN(2258,F1414,$E1414)*overallRate,MIN(2258,F1414)*overallRate),2))))</f>
        <v>Calculez d'abord la baisse moyenne de vos revenus sur 12 mois à l'étape 2)</v>
      </c>
      <c r="I1414" s="52" t="str">
        <f t="shared" ref="I1414:I1477" si="89">IF(overallRate=" -   ","Effectuez l’étape 1",IF(ISTEXT(overallRate),overallRate,IF(OR($D1414="Oui",NOT(ISNUMBER(G1414)),overallRate=0),0,ROUND(IF($C1414="Non - avec lien de dépendance",MIN(2258,G1414,$E1414)*overallRate,MIN(2258,G1414)*overallRate),2))))</f>
        <v>Calculez d'abord la baisse moyenne de vos revenus sur 12 mois à l'étape 2)</v>
      </c>
      <c r="J1414" s="3" t="str">
        <f>IF(CRHPElig=" -  ","Effectuez l’étape 1",IF(CRHPElig="La baisse de revenus n'est pas admissible dans le cadre du PEREC",CRHPElig,IF(AND(INDEX(claimPeriodNo,MATCH('Étape 1) Taux'!$A$8,claimPeriods,0))&gt;17,INDEX(claimPeriodNo,MATCH('Étape 1) Taux'!$A$8,claimPeriods,0))&lt;20,revenueReduction&lt;0.1),0,IF(NOT(ISNUMBER(F1414)),0,IF($D1414="Oui",0,IF($C1414="Non - avec lien de dépendance",MIN(2258,F1414,$E1414),MIN(2258,F1414)))))))</f>
        <v>Effectuez l’étape 1</v>
      </c>
      <c r="K1414" s="3" t="str">
        <f>IF(CRHPElig=" -  ","Effectuez l’étape 1",IF(CRHPElig="La baisse de revenus n'est pas admissible dans le cadre du PEREC",CRHPElig,IF(AND(INDEX(claimPeriodNo,MATCH('Étape 1) Taux'!$A$8,claimPeriods,0))&gt;17,INDEX(claimPeriodNo,MATCH('Étape 1) Taux'!$A$8,claimPeriods,0))&lt;20,revenueReduction&lt;0.1),0,IF(NOT(ISNUMBER(G1414)),0,IF($D1414="Oui",0,IF($C1414="Non - avec lien de dépendance",MIN(2258,G1414,$E1414),MIN(2258,G1414)))))))</f>
        <v>Effectuez l’étape 1</v>
      </c>
      <c r="L1414" s="3">
        <f t="shared" si="86"/>
        <v>0</v>
      </c>
      <c r="M1414" s="3">
        <f t="shared" si="87"/>
        <v>0</v>
      </c>
    </row>
    <row r="1415" spans="8:13" x14ac:dyDescent="0.3">
      <c r="H1415" s="52" t="str">
        <f t="shared" si="88"/>
        <v>Calculez d'abord la baisse moyenne de vos revenus sur 12 mois à l'étape 2)</v>
      </c>
      <c r="I1415" s="52" t="str">
        <f t="shared" si="89"/>
        <v>Calculez d'abord la baisse moyenne de vos revenus sur 12 mois à l'étape 2)</v>
      </c>
      <c r="J1415" s="3" t="str">
        <f>IF(CRHPElig=" -  ","Effectuez l’étape 1",IF(CRHPElig="La baisse de revenus n'est pas admissible dans le cadre du PEREC",CRHPElig,IF(AND(INDEX(claimPeriodNo,MATCH('Étape 1) Taux'!$A$8,claimPeriods,0))&gt;17,INDEX(claimPeriodNo,MATCH('Étape 1) Taux'!$A$8,claimPeriods,0))&lt;20,revenueReduction&lt;0.1),0,IF(NOT(ISNUMBER(F1415)),0,IF($D1415="Oui",0,IF($C1415="Non - avec lien de dépendance",MIN(2258,F1415,$E1415),MIN(2258,F1415)))))))</f>
        <v>Effectuez l’étape 1</v>
      </c>
      <c r="K1415" s="3" t="str">
        <f>IF(CRHPElig=" -  ","Effectuez l’étape 1",IF(CRHPElig="La baisse de revenus n'est pas admissible dans le cadre du PEREC",CRHPElig,IF(AND(INDEX(claimPeriodNo,MATCH('Étape 1) Taux'!$A$8,claimPeriods,0))&gt;17,INDEX(claimPeriodNo,MATCH('Étape 1) Taux'!$A$8,claimPeriods,0))&lt;20,revenueReduction&lt;0.1),0,IF(NOT(ISNUMBER(G1415)),0,IF($D1415="Oui",0,IF($C1415="Non - avec lien de dépendance",MIN(2258,G1415,$E1415),MIN(2258,G1415)))))))</f>
        <v>Effectuez l’étape 1</v>
      </c>
      <c r="L1415" s="3">
        <f t="shared" ref="L1415:L1478" si="90">IF(AND(COUNT(C1415:G1415)&gt;0,OR(AND(NOT(ISNUMBER($E1415)),OR($D1415="Oui",$C1415&lt;&gt;"Oui - sans lien de dépendance")),COUNT(F1415:G1415)&lt;&gt;2,ISBLANK($C1415))),"Remplissez tous les montants",SUM(H1415:I1415))</f>
        <v>0</v>
      </c>
      <c r="M1415" s="3">
        <f t="shared" ref="M1415:M1478" si="91">IF(AND(COUNT(C1415:G1415)&gt;0,OR(AND(NOT(ISNUMBER($E1415)),OR($D1415="Oui",$C1415&lt;&gt;"Oui - sans lien de dépendance")),COUNT(F1415:G1415)&lt;&gt;2,ISBLANK($C1415))),"Remplissez tous les montants",SUM(J1415:K1415))</f>
        <v>0</v>
      </c>
    </row>
    <row r="1416" spans="8:13" x14ac:dyDescent="0.3">
      <c r="H1416" s="52" t="str">
        <f t="shared" si="88"/>
        <v>Calculez d'abord la baisse moyenne de vos revenus sur 12 mois à l'étape 2)</v>
      </c>
      <c r="I1416" s="52" t="str">
        <f t="shared" si="89"/>
        <v>Calculez d'abord la baisse moyenne de vos revenus sur 12 mois à l'étape 2)</v>
      </c>
      <c r="J1416" s="3" t="str">
        <f>IF(CRHPElig=" -  ","Effectuez l’étape 1",IF(CRHPElig="La baisse de revenus n'est pas admissible dans le cadre du PEREC",CRHPElig,IF(AND(INDEX(claimPeriodNo,MATCH('Étape 1) Taux'!$A$8,claimPeriods,0))&gt;17,INDEX(claimPeriodNo,MATCH('Étape 1) Taux'!$A$8,claimPeriods,0))&lt;20,revenueReduction&lt;0.1),0,IF(NOT(ISNUMBER(F1416)),0,IF($D1416="Oui",0,IF($C1416="Non - avec lien de dépendance",MIN(2258,F1416,$E1416),MIN(2258,F1416)))))))</f>
        <v>Effectuez l’étape 1</v>
      </c>
      <c r="K1416" s="3" t="str">
        <f>IF(CRHPElig=" -  ","Effectuez l’étape 1",IF(CRHPElig="La baisse de revenus n'est pas admissible dans le cadre du PEREC",CRHPElig,IF(AND(INDEX(claimPeriodNo,MATCH('Étape 1) Taux'!$A$8,claimPeriods,0))&gt;17,INDEX(claimPeriodNo,MATCH('Étape 1) Taux'!$A$8,claimPeriods,0))&lt;20,revenueReduction&lt;0.1),0,IF(NOT(ISNUMBER(G1416)),0,IF($D1416="Oui",0,IF($C1416="Non - avec lien de dépendance",MIN(2258,G1416,$E1416),MIN(2258,G1416)))))))</f>
        <v>Effectuez l’étape 1</v>
      </c>
      <c r="L1416" s="3">
        <f t="shared" si="90"/>
        <v>0</v>
      </c>
      <c r="M1416" s="3">
        <f t="shared" si="91"/>
        <v>0</v>
      </c>
    </row>
    <row r="1417" spans="8:13" x14ac:dyDescent="0.3">
      <c r="H1417" s="52" t="str">
        <f t="shared" si="88"/>
        <v>Calculez d'abord la baisse moyenne de vos revenus sur 12 mois à l'étape 2)</v>
      </c>
      <c r="I1417" s="52" t="str">
        <f t="shared" si="89"/>
        <v>Calculez d'abord la baisse moyenne de vos revenus sur 12 mois à l'étape 2)</v>
      </c>
      <c r="J1417" s="3" t="str">
        <f>IF(CRHPElig=" -  ","Effectuez l’étape 1",IF(CRHPElig="La baisse de revenus n'est pas admissible dans le cadre du PEREC",CRHPElig,IF(AND(INDEX(claimPeriodNo,MATCH('Étape 1) Taux'!$A$8,claimPeriods,0))&gt;17,INDEX(claimPeriodNo,MATCH('Étape 1) Taux'!$A$8,claimPeriods,0))&lt;20,revenueReduction&lt;0.1),0,IF(NOT(ISNUMBER(F1417)),0,IF($D1417="Oui",0,IF($C1417="Non - avec lien de dépendance",MIN(2258,F1417,$E1417),MIN(2258,F1417)))))))</f>
        <v>Effectuez l’étape 1</v>
      </c>
      <c r="K1417" s="3" t="str">
        <f>IF(CRHPElig=" -  ","Effectuez l’étape 1",IF(CRHPElig="La baisse de revenus n'est pas admissible dans le cadre du PEREC",CRHPElig,IF(AND(INDEX(claimPeriodNo,MATCH('Étape 1) Taux'!$A$8,claimPeriods,0))&gt;17,INDEX(claimPeriodNo,MATCH('Étape 1) Taux'!$A$8,claimPeriods,0))&lt;20,revenueReduction&lt;0.1),0,IF(NOT(ISNUMBER(G1417)),0,IF($D1417="Oui",0,IF($C1417="Non - avec lien de dépendance",MIN(2258,G1417,$E1417),MIN(2258,G1417)))))))</f>
        <v>Effectuez l’étape 1</v>
      </c>
      <c r="L1417" s="3">
        <f t="shared" si="90"/>
        <v>0</v>
      </c>
      <c r="M1417" s="3">
        <f t="shared" si="91"/>
        <v>0</v>
      </c>
    </row>
    <row r="1418" spans="8:13" x14ac:dyDescent="0.3">
      <c r="H1418" s="52" t="str">
        <f t="shared" si="88"/>
        <v>Calculez d'abord la baisse moyenne de vos revenus sur 12 mois à l'étape 2)</v>
      </c>
      <c r="I1418" s="52" t="str">
        <f t="shared" si="89"/>
        <v>Calculez d'abord la baisse moyenne de vos revenus sur 12 mois à l'étape 2)</v>
      </c>
      <c r="J1418" s="3" t="str">
        <f>IF(CRHPElig=" -  ","Effectuez l’étape 1",IF(CRHPElig="La baisse de revenus n'est pas admissible dans le cadre du PEREC",CRHPElig,IF(AND(INDEX(claimPeriodNo,MATCH('Étape 1) Taux'!$A$8,claimPeriods,0))&gt;17,INDEX(claimPeriodNo,MATCH('Étape 1) Taux'!$A$8,claimPeriods,0))&lt;20,revenueReduction&lt;0.1),0,IF(NOT(ISNUMBER(F1418)),0,IF($D1418="Oui",0,IF($C1418="Non - avec lien de dépendance",MIN(2258,F1418,$E1418),MIN(2258,F1418)))))))</f>
        <v>Effectuez l’étape 1</v>
      </c>
      <c r="K1418" s="3" t="str">
        <f>IF(CRHPElig=" -  ","Effectuez l’étape 1",IF(CRHPElig="La baisse de revenus n'est pas admissible dans le cadre du PEREC",CRHPElig,IF(AND(INDEX(claimPeriodNo,MATCH('Étape 1) Taux'!$A$8,claimPeriods,0))&gt;17,INDEX(claimPeriodNo,MATCH('Étape 1) Taux'!$A$8,claimPeriods,0))&lt;20,revenueReduction&lt;0.1),0,IF(NOT(ISNUMBER(G1418)),0,IF($D1418="Oui",0,IF($C1418="Non - avec lien de dépendance",MIN(2258,G1418,$E1418),MIN(2258,G1418)))))))</f>
        <v>Effectuez l’étape 1</v>
      </c>
      <c r="L1418" s="3">
        <f t="shared" si="90"/>
        <v>0</v>
      </c>
      <c r="M1418" s="3">
        <f t="shared" si="91"/>
        <v>0</v>
      </c>
    </row>
    <row r="1419" spans="8:13" x14ac:dyDescent="0.3">
      <c r="H1419" s="52" t="str">
        <f t="shared" si="88"/>
        <v>Calculez d'abord la baisse moyenne de vos revenus sur 12 mois à l'étape 2)</v>
      </c>
      <c r="I1419" s="52" t="str">
        <f t="shared" si="89"/>
        <v>Calculez d'abord la baisse moyenne de vos revenus sur 12 mois à l'étape 2)</v>
      </c>
      <c r="J1419" s="3" t="str">
        <f>IF(CRHPElig=" -  ","Effectuez l’étape 1",IF(CRHPElig="La baisse de revenus n'est pas admissible dans le cadre du PEREC",CRHPElig,IF(AND(INDEX(claimPeriodNo,MATCH('Étape 1) Taux'!$A$8,claimPeriods,0))&gt;17,INDEX(claimPeriodNo,MATCH('Étape 1) Taux'!$A$8,claimPeriods,0))&lt;20,revenueReduction&lt;0.1),0,IF(NOT(ISNUMBER(F1419)),0,IF($D1419="Oui",0,IF($C1419="Non - avec lien de dépendance",MIN(2258,F1419,$E1419),MIN(2258,F1419)))))))</f>
        <v>Effectuez l’étape 1</v>
      </c>
      <c r="K1419" s="3" t="str">
        <f>IF(CRHPElig=" -  ","Effectuez l’étape 1",IF(CRHPElig="La baisse de revenus n'est pas admissible dans le cadre du PEREC",CRHPElig,IF(AND(INDEX(claimPeriodNo,MATCH('Étape 1) Taux'!$A$8,claimPeriods,0))&gt;17,INDEX(claimPeriodNo,MATCH('Étape 1) Taux'!$A$8,claimPeriods,0))&lt;20,revenueReduction&lt;0.1),0,IF(NOT(ISNUMBER(G1419)),0,IF($D1419="Oui",0,IF($C1419="Non - avec lien de dépendance",MIN(2258,G1419,$E1419),MIN(2258,G1419)))))))</f>
        <v>Effectuez l’étape 1</v>
      </c>
      <c r="L1419" s="3">
        <f t="shared" si="90"/>
        <v>0</v>
      </c>
      <c r="M1419" s="3">
        <f t="shared" si="91"/>
        <v>0</v>
      </c>
    </row>
    <row r="1420" spans="8:13" x14ac:dyDescent="0.3">
      <c r="H1420" s="52" t="str">
        <f t="shared" si="88"/>
        <v>Calculez d'abord la baisse moyenne de vos revenus sur 12 mois à l'étape 2)</v>
      </c>
      <c r="I1420" s="52" t="str">
        <f t="shared" si="89"/>
        <v>Calculez d'abord la baisse moyenne de vos revenus sur 12 mois à l'étape 2)</v>
      </c>
      <c r="J1420" s="3" t="str">
        <f>IF(CRHPElig=" -  ","Effectuez l’étape 1",IF(CRHPElig="La baisse de revenus n'est pas admissible dans le cadre du PEREC",CRHPElig,IF(AND(INDEX(claimPeriodNo,MATCH('Étape 1) Taux'!$A$8,claimPeriods,0))&gt;17,INDEX(claimPeriodNo,MATCH('Étape 1) Taux'!$A$8,claimPeriods,0))&lt;20,revenueReduction&lt;0.1),0,IF(NOT(ISNUMBER(F1420)),0,IF($D1420="Oui",0,IF($C1420="Non - avec lien de dépendance",MIN(2258,F1420,$E1420),MIN(2258,F1420)))))))</f>
        <v>Effectuez l’étape 1</v>
      </c>
      <c r="K1420" s="3" t="str">
        <f>IF(CRHPElig=" -  ","Effectuez l’étape 1",IF(CRHPElig="La baisse de revenus n'est pas admissible dans le cadre du PEREC",CRHPElig,IF(AND(INDEX(claimPeriodNo,MATCH('Étape 1) Taux'!$A$8,claimPeriods,0))&gt;17,INDEX(claimPeriodNo,MATCH('Étape 1) Taux'!$A$8,claimPeriods,0))&lt;20,revenueReduction&lt;0.1),0,IF(NOT(ISNUMBER(G1420)),0,IF($D1420="Oui",0,IF($C1420="Non - avec lien de dépendance",MIN(2258,G1420,$E1420),MIN(2258,G1420)))))))</f>
        <v>Effectuez l’étape 1</v>
      </c>
      <c r="L1420" s="3">
        <f t="shared" si="90"/>
        <v>0</v>
      </c>
      <c r="M1420" s="3">
        <f t="shared" si="91"/>
        <v>0</v>
      </c>
    </row>
    <row r="1421" spans="8:13" x14ac:dyDescent="0.3">
      <c r="H1421" s="52" t="str">
        <f t="shared" si="88"/>
        <v>Calculez d'abord la baisse moyenne de vos revenus sur 12 mois à l'étape 2)</v>
      </c>
      <c r="I1421" s="52" t="str">
        <f t="shared" si="89"/>
        <v>Calculez d'abord la baisse moyenne de vos revenus sur 12 mois à l'étape 2)</v>
      </c>
      <c r="J1421" s="3" t="str">
        <f>IF(CRHPElig=" -  ","Effectuez l’étape 1",IF(CRHPElig="La baisse de revenus n'est pas admissible dans le cadre du PEREC",CRHPElig,IF(AND(INDEX(claimPeriodNo,MATCH('Étape 1) Taux'!$A$8,claimPeriods,0))&gt;17,INDEX(claimPeriodNo,MATCH('Étape 1) Taux'!$A$8,claimPeriods,0))&lt;20,revenueReduction&lt;0.1),0,IF(NOT(ISNUMBER(F1421)),0,IF($D1421="Oui",0,IF($C1421="Non - avec lien de dépendance",MIN(2258,F1421,$E1421),MIN(2258,F1421)))))))</f>
        <v>Effectuez l’étape 1</v>
      </c>
      <c r="K1421" s="3" t="str">
        <f>IF(CRHPElig=" -  ","Effectuez l’étape 1",IF(CRHPElig="La baisse de revenus n'est pas admissible dans le cadre du PEREC",CRHPElig,IF(AND(INDEX(claimPeriodNo,MATCH('Étape 1) Taux'!$A$8,claimPeriods,0))&gt;17,INDEX(claimPeriodNo,MATCH('Étape 1) Taux'!$A$8,claimPeriods,0))&lt;20,revenueReduction&lt;0.1),0,IF(NOT(ISNUMBER(G1421)),0,IF($D1421="Oui",0,IF($C1421="Non - avec lien de dépendance",MIN(2258,G1421,$E1421),MIN(2258,G1421)))))))</f>
        <v>Effectuez l’étape 1</v>
      </c>
      <c r="L1421" s="3">
        <f t="shared" si="90"/>
        <v>0</v>
      </c>
      <c r="M1421" s="3">
        <f t="shared" si="91"/>
        <v>0</v>
      </c>
    </row>
    <row r="1422" spans="8:13" x14ac:dyDescent="0.3">
      <c r="H1422" s="52" t="str">
        <f t="shared" si="88"/>
        <v>Calculez d'abord la baisse moyenne de vos revenus sur 12 mois à l'étape 2)</v>
      </c>
      <c r="I1422" s="52" t="str">
        <f t="shared" si="89"/>
        <v>Calculez d'abord la baisse moyenne de vos revenus sur 12 mois à l'étape 2)</v>
      </c>
      <c r="J1422" s="3" t="str">
        <f>IF(CRHPElig=" -  ","Effectuez l’étape 1",IF(CRHPElig="La baisse de revenus n'est pas admissible dans le cadre du PEREC",CRHPElig,IF(AND(INDEX(claimPeriodNo,MATCH('Étape 1) Taux'!$A$8,claimPeriods,0))&gt;17,INDEX(claimPeriodNo,MATCH('Étape 1) Taux'!$A$8,claimPeriods,0))&lt;20,revenueReduction&lt;0.1),0,IF(NOT(ISNUMBER(F1422)),0,IF($D1422="Oui",0,IF($C1422="Non - avec lien de dépendance",MIN(2258,F1422,$E1422),MIN(2258,F1422)))))))</f>
        <v>Effectuez l’étape 1</v>
      </c>
      <c r="K1422" s="3" t="str">
        <f>IF(CRHPElig=" -  ","Effectuez l’étape 1",IF(CRHPElig="La baisse de revenus n'est pas admissible dans le cadre du PEREC",CRHPElig,IF(AND(INDEX(claimPeriodNo,MATCH('Étape 1) Taux'!$A$8,claimPeriods,0))&gt;17,INDEX(claimPeriodNo,MATCH('Étape 1) Taux'!$A$8,claimPeriods,0))&lt;20,revenueReduction&lt;0.1),0,IF(NOT(ISNUMBER(G1422)),0,IF($D1422="Oui",0,IF($C1422="Non - avec lien de dépendance",MIN(2258,G1422,$E1422),MIN(2258,G1422)))))))</f>
        <v>Effectuez l’étape 1</v>
      </c>
      <c r="L1422" s="3">
        <f t="shared" si="90"/>
        <v>0</v>
      </c>
      <c r="M1422" s="3">
        <f t="shared" si="91"/>
        <v>0</v>
      </c>
    </row>
    <row r="1423" spans="8:13" x14ac:dyDescent="0.3">
      <c r="H1423" s="52" t="str">
        <f t="shared" si="88"/>
        <v>Calculez d'abord la baisse moyenne de vos revenus sur 12 mois à l'étape 2)</v>
      </c>
      <c r="I1423" s="52" t="str">
        <f t="shared" si="89"/>
        <v>Calculez d'abord la baisse moyenne de vos revenus sur 12 mois à l'étape 2)</v>
      </c>
      <c r="J1423" s="3" t="str">
        <f>IF(CRHPElig=" -  ","Effectuez l’étape 1",IF(CRHPElig="La baisse de revenus n'est pas admissible dans le cadre du PEREC",CRHPElig,IF(AND(INDEX(claimPeriodNo,MATCH('Étape 1) Taux'!$A$8,claimPeriods,0))&gt;17,INDEX(claimPeriodNo,MATCH('Étape 1) Taux'!$A$8,claimPeriods,0))&lt;20,revenueReduction&lt;0.1),0,IF(NOT(ISNUMBER(F1423)),0,IF($D1423="Oui",0,IF($C1423="Non - avec lien de dépendance",MIN(2258,F1423,$E1423),MIN(2258,F1423)))))))</f>
        <v>Effectuez l’étape 1</v>
      </c>
      <c r="K1423" s="3" t="str">
        <f>IF(CRHPElig=" -  ","Effectuez l’étape 1",IF(CRHPElig="La baisse de revenus n'est pas admissible dans le cadre du PEREC",CRHPElig,IF(AND(INDEX(claimPeriodNo,MATCH('Étape 1) Taux'!$A$8,claimPeriods,0))&gt;17,INDEX(claimPeriodNo,MATCH('Étape 1) Taux'!$A$8,claimPeriods,0))&lt;20,revenueReduction&lt;0.1),0,IF(NOT(ISNUMBER(G1423)),0,IF($D1423="Oui",0,IF($C1423="Non - avec lien de dépendance",MIN(2258,G1423,$E1423),MIN(2258,G1423)))))))</f>
        <v>Effectuez l’étape 1</v>
      </c>
      <c r="L1423" s="3">
        <f t="shared" si="90"/>
        <v>0</v>
      </c>
      <c r="M1423" s="3">
        <f t="shared" si="91"/>
        <v>0</v>
      </c>
    </row>
    <row r="1424" spans="8:13" x14ac:dyDescent="0.3">
      <c r="H1424" s="52" t="str">
        <f t="shared" si="88"/>
        <v>Calculez d'abord la baisse moyenne de vos revenus sur 12 mois à l'étape 2)</v>
      </c>
      <c r="I1424" s="52" t="str">
        <f t="shared" si="89"/>
        <v>Calculez d'abord la baisse moyenne de vos revenus sur 12 mois à l'étape 2)</v>
      </c>
      <c r="J1424" s="3" t="str">
        <f>IF(CRHPElig=" -  ","Effectuez l’étape 1",IF(CRHPElig="La baisse de revenus n'est pas admissible dans le cadre du PEREC",CRHPElig,IF(AND(INDEX(claimPeriodNo,MATCH('Étape 1) Taux'!$A$8,claimPeriods,0))&gt;17,INDEX(claimPeriodNo,MATCH('Étape 1) Taux'!$A$8,claimPeriods,0))&lt;20,revenueReduction&lt;0.1),0,IF(NOT(ISNUMBER(F1424)),0,IF($D1424="Oui",0,IF($C1424="Non - avec lien de dépendance",MIN(2258,F1424,$E1424),MIN(2258,F1424)))))))</f>
        <v>Effectuez l’étape 1</v>
      </c>
      <c r="K1424" s="3" t="str">
        <f>IF(CRHPElig=" -  ","Effectuez l’étape 1",IF(CRHPElig="La baisse de revenus n'est pas admissible dans le cadre du PEREC",CRHPElig,IF(AND(INDEX(claimPeriodNo,MATCH('Étape 1) Taux'!$A$8,claimPeriods,0))&gt;17,INDEX(claimPeriodNo,MATCH('Étape 1) Taux'!$A$8,claimPeriods,0))&lt;20,revenueReduction&lt;0.1),0,IF(NOT(ISNUMBER(G1424)),0,IF($D1424="Oui",0,IF($C1424="Non - avec lien de dépendance",MIN(2258,G1424,$E1424),MIN(2258,G1424)))))))</f>
        <v>Effectuez l’étape 1</v>
      </c>
      <c r="L1424" s="3">
        <f t="shared" si="90"/>
        <v>0</v>
      </c>
      <c r="M1424" s="3">
        <f t="shared" si="91"/>
        <v>0</v>
      </c>
    </row>
    <row r="1425" spans="8:13" x14ac:dyDescent="0.3">
      <c r="H1425" s="52" t="str">
        <f t="shared" si="88"/>
        <v>Calculez d'abord la baisse moyenne de vos revenus sur 12 mois à l'étape 2)</v>
      </c>
      <c r="I1425" s="52" t="str">
        <f t="shared" si="89"/>
        <v>Calculez d'abord la baisse moyenne de vos revenus sur 12 mois à l'étape 2)</v>
      </c>
      <c r="J1425" s="3" t="str">
        <f>IF(CRHPElig=" -  ","Effectuez l’étape 1",IF(CRHPElig="La baisse de revenus n'est pas admissible dans le cadre du PEREC",CRHPElig,IF(AND(INDEX(claimPeriodNo,MATCH('Étape 1) Taux'!$A$8,claimPeriods,0))&gt;17,INDEX(claimPeriodNo,MATCH('Étape 1) Taux'!$A$8,claimPeriods,0))&lt;20,revenueReduction&lt;0.1),0,IF(NOT(ISNUMBER(F1425)),0,IF($D1425="Oui",0,IF($C1425="Non - avec lien de dépendance",MIN(2258,F1425,$E1425),MIN(2258,F1425)))))))</f>
        <v>Effectuez l’étape 1</v>
      </c>
      <c r="K1425" s="3" t="str">
        <f>IF(CRHPElig=" -  ","Effectuez l’étape 1",IF(CRHPElig="La baisse de revenus n'est pas admissible dans le cadre du PEREC",CRHPElig,IF(AND(INDEX(claimPeriodNo,MATCH('Étape 1) Taux'!$A$8,claimPeriods,0))&gt;17,INDEX(claimPeriodNo,MATCH('Étape 1) Taux'!$A$8,claimPeriods,0))&lt;20,revenueReduction&lt;0.1),0,IF(NOT(ISNUMBER(G1425)),0,IF($D1425="Oui",0,IF($C1425="Non - avec lien de dépendance",MIN(2258,G1425,$E1425),MIN(2258,G1425)))))))</f>
        <v>Effectuez l’étape 1</v>
      </c>
      <c r="L1425" s="3">
        <f t="shared" si="90"/>
        <v>0</v>
      </c>
      <c r="M1425" s="3">
        <f t="shared" si="91"/>
        <v>0</v>
      </c>
    </row>
    <row r="1426" spans="8:13" x14ac:dyDescent="0.3">
      <c r="H1426" s="52" t="str">
        <f t="shared" si="88"/>
        <v>Calculez d'abord la baisse moyenne de vos revenus sur 12 mois à l'étape 2)</v>
      </c>
      <c r="I1426" s="52" t="str">
        <f t="shared" si="89"/>
        <v>Calculez d'abord la baisse moyenne de vos revenus sur 12 mois à l'étape 2)</v>
      </c>
      <c r="J1426" s="3" t="str">
        <f>IF(CRHPElig=" -  ","Effectuez l’étape 1",IF(CRHPElig="La baisse de revenus n'est pas admissible dans le cadre du PEREC",CRHPElig,IF(AND(INDEX(claimPeriodNo,MATCH('Étape 1) Taux'!$A$8,claimPeriods,0))&gt;17,INDEX(claimPeriodNo,MATCH('Étape 1) Taux'!$A$8,claimPeriods,0))&lt;20,revenueReduction&lt;0.1),0,IF(NOT(ISNUMBER(F1426)),0,IF($D1426="Oui",0,IF($C1426="Non - avec lien de dépendance",MIN(2258,F1426,$E1426),MIN(2258,F1426)))))))</f>
        <v>Effectuez l’étape 1</v>
      </c>
      <c r="K1426" s="3" t="str">
        <f>IF(CRHPElig=" -  ","Effectuez l’étape 1",IF(CRHPElig="La baisse de revenus n'est pas admissible dans le cadre du PEREC",CRHPElig,IF(AND(INDEX(claimPeriodNo,MATCH('Étape 1) Taux'!$A$8,claimPeriods,0))&gt;17,INDEX(claimPeriodNo,MATCH('Étape 1) Taux'!$A$8,claimPeriods,0))&lt;20,revenueReduction&lt;0.1),0,IF(NOT(ISNUMBER(G1426)),0,IF($D1426="Oui",0,IF($C1426="Non - avec lien de dépendance",MIN(2258,G1426,$E1426),MIN(2258,G1426)))))))</f>
        <v>Effectuez l’étape 1</v>
      </c>
      <c r="L1426" s="3">
        <f t="shared" si="90"/>
        <v>0</v>
      </c>
      <c r="M1426" s="3">
        <f t="shared" si="91"/>
        <v>0</v>
      </c>
    </row>
    <row r="1427" spans="8:13" x14ac:dyDescent="0.3">
      <c r="H1427" s="52" t="str">
        <f t="shared" si="88"/>
        <v>Calculez d'abord la baisse moyenne de vos revenus sur 12 mois à l'étape 2)</v>
      </c>
      <c r="I1427" s="52" t="str">
        <f t="shared" si="89"/>
        <v>Calculez d'abord la baisse moyenne de vos revenus sur 12 mois à l'étape 2)</v>
      </c>
      <c r="J1427" s="3" t="str">
        <f>IF(CRHPElig=" -  ","Effectuez l’étape 1",IF(CRHPElig="La baisse de revenus n'est pas admissible dans le cadre du PEREC",CRHPElig,IF(AND(INDEX(claimPeriodNo,MATCH('Étape 1) Taux'!$A$8,claimPeriods,0))&gt;17,INDEX(claimPeriodNo,MATCH('Étape 1) Taux'!$A$8,claimPeriods,0))&lt;20,revenueReduction&lt;0.1),0,IF(NOT(ISNUMBER(F1427)),0,IF($D1427="Oui",0,IF($C1427="Non - avec lien de dépendance",MIN(2258,F1427,$E1427),MIN(2258,F1427)))))))</f>
        <v>Effectuez l’étape 1</v>
      </c>
      <c r="K1427" s="3" t="str">
        <f>IF(CRHPElig=" -  ","Effectuez l’étape 1",IF(CRHPElig="La baisse de revenus n'est pas admissible dans le cadre du PEREC",CRHPElig,IF(AND(INDEX(claimPeriodNo,MATCH('Étape 1) Taux'!$A$8,claimPeriods,0))&gt;17,INDEX(claimPeriodNo,MATCH('Étape 1) Taux'!$A$8,claimPeriods,0))&lt;20,revenueReduction&lt;0.1),0,IF(NOT(ISNUMBER(G1427)),0,IF($D1427="Oui",0,IF($C1427="Non - avec lien de dépendance",MIN(2258,G1427,$E1427),MIN(2258,G1427)))))))</f>
        <v>Effectuez l’étape 1</v>
      </c>
      <c r="L1427" s="3">
        <f t="shared" si="90"/>
        <v>0</v>
      </c>
      <c r="M1427" s="3">
        <f t="shared" si="91"/>
        <v>0</v>
      </c>
    </row>
    <row r="1428" spans="8:13" x14ac:dyDescent="0.3">
      <c r="H1428" s="52" t="str">
        <f t="shared" si="88"/>
        <v>Calculez d'abord la baisse moyenne de vos revenus sur 12 mois à l'étape 2)</v>
      </c>
      <c r="I1428" s="52" t="str">
        <f t="shared" si="89"/>
        <v>Calculez d'abord la baisse moyenne de vos revenus sur 12 mois à l'étape 2)</v>
      </c>
      <c r="J1428" s="3" t="str">
        <f>IF(CRHPElig=" -  ","Effectuez l’étape 1",IF(CRHPElig="La baisse de revenus n'est pas admissible dans le cadre du PEREC",CRHPElig,IF(AND(INDEX(claimPeriodNo,MATCH('Étape 1) Taux'!$A$8,claimPeriods,0))&gt;17,INDEX(claimPeriodNo,MATCH('Étape 1) Taux'!$A$8,claimPeriods,0))&lt;20,revenueReduction&lt;0.1),0,IF(NOT(ISNUMBER(F1428)),0,IF($D1428="Oui",0,IF($C1428="Non - avec lien de dépendance",MIN(2258,F1428,$E1428),MIN(2258,F1428)))))))</f>
        <v>Effectuez l’étape 1</v>
      </c>
      <c r="K1428" s="3" t="str">
        <f>IF(CRHPElig=" -  ","Effectuez l’étape 1",IF(CRHPElig="La baisse de revenus n'est pas admissible dans le cadre du PEREC",CRHPElig,IF(AND(INDEX(claimPeriodNo,MATCH('Étape 1) Taux'!$A$8,claimPeriods,0))&gt;17,INDEX(claimPeriodNo,MATCH('Étape 1) Taux'!$A$8,claimPeriods,0))&lt;20,revenueReduction&lt;0.1),0,IF(NOT(ISNUMBER(G1428)),0,IF($D1428="Oui",0,IF($C1428="Non - avec lien de dépendance",MIN(2258,G1428,$E1428),MIN(2258,G1428)))))))</f>
        <v>Effectuez l’étape 1</v>
      </c>
      <c r="L1428" s="3">
        <f t="shared" si="90"/>
        <v>0</v>
      </c>
      <c r="M1428" s="3">
        <f t="shared" si="91"/>
        <v>0</v>
      </c>
    </row>
    <row r="1429" spans="8:13" x14ac:dyDescent="0.3">
      <c r="H1429" s="52" t="str">
        <f t="shared" si="88"/>
        <v>Calculez d'abord la baisse moyenne de vos revenus sur 12 mois à l'étape 2)</v>
      </c>
      <c r="I1429" s="52" t="str">
        <f t="shared" si="89"/>
        <v>Calculez d'abord la baisse moyenne de vos revenus sur 12 mois à l'étape 2)</v>
      </c>
      <c r="J1429" s="3" t="str">
        <f>IF(CRHPElig=" -  ","Effectuez l’étape 1",IF(CRHPElig="La baisse de revenus n'est pas admissible dans le cadre du PEREC",CRHPElig,IF(AND(INDEX(claimPeriodNo,MATCH('Étape 1) Taux'!$A$8,claimPeriods,0))&gt;17,INDEX(claimPeriodNo,MATCH('Étape 1) Taux'!$A$8,claimPeriods,0))&lt;20,revenueReduction&lt;0.1),0,IF(NOT(ISNUMBER(F1429)),0,IF($D1429="Oui",0,IF($C1429="Non - avec lien de dépendance",MIN(2258,F1429,$E1429),MIN(2258,F1429)))))))</f>
        <v>Effectuez l’étape 1</v>
      </c>
      <c r="K1429" s="3" t="str">
        <f>IF(CRHPElig=" -  ","Effectuez l’étape 1",IF(CRHPElig="La baisse de revenus n'est pas admissible dans le cadre du PEREC",CRHPElig,IF(AND(INDEX(claimPeriodNo,MATCH('Étape 1) Taux'!$A$8,claimPeriods,0))&gt;17,INDEX(claimPeriodNo,MATCH('Étape 1) Taux'!$A$8,claimPeriods,0))&lt;20,revenueReduction&lt;0.1),0,IF(NOT(ISNUMBER(G1429)),0,IF($D1429="Oui",0,IF($C1429="Non - avec lien de dépendance",MIN(2258,G1429,$E1429),MIN(2258,G1429)))))))</f>
        <v>Effectuez l’étape 1</v>
      </c>
      <c r="L1429" s="3">
        <f t="shared" si="90"/>
        <v>0</v>
      </c>
      <c r="M1429" s="3">
        <f t="shared" si="91"/>
        <v>0</v>
      </c>
    </row>
    <row r="1430" spans="8:13" x14ac:dyDescent="0.3">
      <c r="H1430" s="52" t="str">
        <f t="shared" si="88"/>
        <v>Calculez d'abord la baisse moyenne de vos revenus sur 12 mois à l'étape 2)</v>
      </c>
      <c r="I1430" s="52" t="str">
        <f t="shared" si="89"/>
        <v>Calculez d'abord la baisse moyenne de vos revenus sur 12 mois à l'étape 2)</v>
      </c>
      <c r="J1430" s="3" t="str">
        <f>IF(CRHPElig=" -  ","Effectuez l’étape 1",IF(CRHPElig="La baisse de revenus n'est pas admissible dans le cadre du PEREC",CRHPElig,IF(AND(INDEX(claimPeriodNo,MATCH('Étape 1) Taux'!$A$8,claimPeriods,0))&gt;17,INDEX(claimPeriodNo,MATCH('Étape 1) Taux'!$A$8,claimPeriods,0))&lt;20,revenueReduction&lt;0.1),0,IF(NOT(ISNUMBER(F1430)),0,IF($D1430="Oui",0,IF($C1430="Non - avec lien de dépendance",MIN(2258,F1430,$E1430),MIN(2258,F1430)))))))</f>
        <v>Effectuez l’étape 1</v>
      </c>
      <c r="K1430" s="3" t="str">
        <f>IF(CRHPElig=" -  ","Effectuez l’étape 1",IF(CRHPElig="La baisse de revenus n'est pas admissible dans le cadre du PEREC",CRHPElig,IF(AND(INDEX(claimPeriodNo,MATCH('Étape 1) Taux'!$A$8,claimPeriods,0))&gt;17,INDEX(claimPeriodNo,MATCH('Étape 1) Taux'!$A$8,claimPeriods,0))&lt;20,revenueReduction&lt;0.1),0,IF(NOT(ISNUMBER(G1430)),0,IF($D1430="Oui",0,IF($C1430="Non - avec lien de dépendance",MIN(2258,G1430,$E1430),MIN(2258,G1430)))))))</f>
        <v>Effectuez l’étape 1</v>
      </c>
      <c r="L1430" s="3">
        <f t="shared" si="90"/>
        <v>0</v>
      </c>
      <c r="M1430" s="3">
        <f t="shared" si="91"/>
        <v>0</v>
      </c>
    </row>
    <row r="1431" spans="8:13" x14ac:dyDescent="0.3">
      <c r="H1431" s="52" t="str">
        <f t="shared" si="88"/>
        <v>Calculez d'abord la baisse moyenne de vos revenus sur 12 mois à l'étape 2)</v>
      </c>
      <c r="I1431" s="52" t="str">
        <f t="shared" si="89"/>
        <v>Calculez d'abord la baisse moyenne de vos revenus sur 12 mois à l'étape 2)</v>
      </c>
      <c r="J1431" s="3" t="str">
        <f>IF(CRHPElig=" -  ","Effectuez l’étape 1",IF(CRHPElig="La baisse de revenus n'est pas admissible dans le cadre du PEREC",CRHPElig,IF(AND(INDEX(claimPeriodNo,MATCH('Étape 1) Taux'!$A$8,claimPeriods,0))&gt;17,INDEX(claimPeriodNo,MATCH('Étape 1) Taux'!$A$8,claimPeriods,0))&lt;20,revenueReduction&lt;0.1),0,IF(NOT(ISNUMBER(F1431)),0,IF($D1431="Oui",0,IF($C1431="Non - avec lien de dépendance",MIN(2258,F1431,$E1431),MIN(2258,F1431)))))))</f>
        <v>Effectuez l’étape 1</v>
      </c>
      <c r="K1431" s="3" t="str">
        <f>IF(CRHPElig=" -  ","Effectuez l’étape 1",IF(CRHPElig="La baisse de revenus n'est pas admissible dans le cadre du PEREC",CRHPElig,IF(AND(INDEX(claimPeriodNo,MATCH('Étape 1) Taux'!$A$8,claimPeriods,0))&gt;17,INDEX(claimPeriodNo,MATCH('Étape 1) Taux'!$A$8,claimPeriods,0))&lt;20,revenueReduction&lt;0.1),0,IF(NOT(ISNUMBER(G1431)),0,IF($D1431="Oui",0,IF($C1431="Non - avec lien de dépendance",MIN(2258,G1431,$E1431),MIN(2258,G1431)))))))</f>
        <v>Effectuez l’étape 1</v>
      </c>
      <c r="L1431" s="3">
        <f t="shared" si="90"/>
        <v>0</v>
      </c>
      <c r="M1431" s="3">
        <f t="shared" si="91"/>
        <v>0</v>
      </c>
    </row>
    <row r="1432" spans="8:13" x14ac:dyDescent="0.3">
      <c r="H1432" s="52" t="str">
        <f t="shared" si="88"/>
        <v>Calculez d'abord la baisse moyenne de vos revenus sur 12 mois à l'étape 2)</v>
      </c>
      <c r="I1432" s="52" t="str">
        <f t="shared" si="89"/>
        <v>Calculez d'abord la baisse moyenne de vos revenus sur 12 mois à l'étape 2)</v>
      </c>
      <c r="J1432" s="3" t="str">
        <f>IF(CRHPElig=" -  ","Effectuez l’étape 1",IF(CRHPElig="La baisse de revenus n'est pas admissible dans le cadre du PEREC",CRHPElig,IF(AND(INDEX(claimPeriodNo,MATCH('Étape 1) Taux'!$A$8,claimPeriods,0))&gt;17,INDEX(claimPeriodNo,MATCH('Étape 1) Taux'!$A$8,claimPeriods,0))&lt;20,revenueReduction&lt;0.1),0,IF(NOT(ISNUMBER(F1432)),0,IF($D1432="Oui",0,IF($C1432="Non - avec lien de dépendance",MIN(2258,F1432,$E1432),MIN(2258,F1432)))))))</f>
        <v>Effectuez l’étape 1</v>
      </c>
      <c r="K1432" s="3" t="str">
        <f>IF(CRHPElig=" -  ","Effectuez l’étape 1",IF(CRHPElig="La baisse de revenus n'est pas admissible dans le cadre du PEREC",CRHPElig,IF(AND(INDEX(claimPeriodNo,MATCH('Étape 1) Taux'!$A$8,claimPeriods,0))&gt;17,INDEX(claimPeriodNo,MATCH('Étape 1) Taux'!$A$8,claimPeriods,0))&lt;20,revenueReduction&lt;0.1),0,IF(NOT(ISNUMBER(G1432)),0,IF($D1432="Oui",0,IF($C1432="Non - avec lien de dépendance",MIN(2258,G1432,$E1432),MIN(2258,G1432)))))))</f>
        <v>Effectuez l’étape 1</v>
      </c>
      <c r="L1432" s="3">
        <f t="shared" si="90"/>
        <v>0</v>
      </c>
      <c r="M1432" s="3">
        <f t="shared" si="91"/>
        <v>0</v>
      </c>
    </row>
    <row r="1433" spans="8:13" x14ac:dyDescent="0.3">
      <c r="H1433" s="52" t="str">
        <f t="shared" si="88"/>
        <v>Calculez d'abord la baisse moyenne de vos revenus sur 12 mois à l'étape 2)</v>
      </c>
      <c r="I1433" s="52" t="str">
        <f t="shared" si="89"/>
        <v>Calculez d'abord la baisse moyenne de vos revenus sur 12 mois à l'étape 2)</v>
      </c>
      <c r="J1433" s="3" t="str">
        <f>IF(CRHPElig=" -  ","Effectuez l’étape 1",IF(CRHPElig="La baisse de revenus n'est pas admissible dans le cadre du PEREC",CRHPElig,IF(AND(INDEX(claimPeriodNo,MATCH('Étape 1) Taux'!$A$8,claimPeriods,0))&gt;17,INDEX(claimPeriodNo,MATCH('Étape 1) Taux'!$A$8,claimPeriods,0))&lt;20,revenueReduction&lt;0.1),0,IF(NOT(ISNUMBER(F1433)),0,IF($D1433="Oui",0,IF($C1433="Non - avec lien de dépendance",MIN(2258,F1433,$E1433),MIN(2258,F1433)))))))</f>
        <v>Effectuez l’étape 1</v>
      </c>
      <c r="K1433" s="3" t="str">
        <f>IF(CRHPElig=" -  ","Effectuez l’étape 1",IF(CRHPElig="La baisse de revenus n'est pas admissible dans le cadre du PEREC",CRHPElig,IF(AND(INDEX(claimPeriodNo,MATCH('Étape 1) Taux'!$A$8,claimPeriods,0))&gt;17,INDEX(claimPeriodNo,MATCH('Étape 1) Taux'!$A$8,claimPeriods,0))&lt;20,revenueReduction&lt;0.1),0,IF(NOT(ISNUMBER(G1433)),0,IF($D1433="Oui",0,IF($C1433="Non - avec lien de dépendance",MIN(2258,G1433,$E1433),MIN(2258,G1433)))))))</f>
        <v>Effectuez l’étape 1</v>
      </c>
      <c r="L1433" s="3">
        <f t="shared" si="90"/>
        <v>0</v>
      </c>
      <c r="M1433" s="3">
        <f t="shared" si="91"/>
        <v>0</v>
      </c>
    </row>
    <row r="1434" spans="8:13" x14ac:dyDescent="0.3">
      <c r="H1434" s="52" t="str">
        <f t="shared" si="88"/>
        <v>Calculez d'abord la baisse moyenne de vos revenus sur 12 mois à l'étape 2)</v>
      </c>
      <c r="I1434" s="52" t="str">
        <f t="shared" si="89"/>
        <v>Calculez d'abord la baisse moyenne de vos revenus sur 12 mois à l'étape 2)</v>
      </c>
      <c r="J1434" s="3" t="str">
        <f>IF(CRHPElig=" -  ","Effectuez l’étape 1",IF(CRHPElig="La baisse de revenus n'est pas admissible dans le cadre du PEREC",CRHPElig,IF(AND(INDEX(claimPeriodNo,MATCH('Étape 1) Taux'!$A$8,claimPeriods,0))&gt;17,INDEX(claimPeriodNo,MATCH('Étape 1) Taux'!$A$8,claimPeriods,0))&lt;20,revenueReduction&lt;0.1),0,IF(NOT(ISNUMBER(F1434)),0,IF($D1434="Oui",0,IF($C1434="Non - avec lien de dépendance",MIN(2258,F1434,$E1434),MIN(2258,F1434)))))))</f>
        <v>Effectuez l’étape 1</v>
      </c>
      <c r="K1434" s="3" t="str">
        <f>IF(CRHPElig=" -  ","Effectuez l’étape 1",IF(CRHPElig="La baisse de revenus n'est pas admissible dans le cadre du PEREC",CRHPElig,IF(AND(INDEX(claimPeriodNo,MATCH('Étape 1) Taux'!$A$8,claimPeriods,0))&gt;17,INDEX(claimPeriodNo,MATCH('Étape 1) Taux'!$A$8,claimPeriods,0))&lt;20,revenueReduction&lt;0.1),0,IF(NOT(ISNUMBER(G1434)),0,IF($D1434="Oui",0,IF($C1434="Non - avec lien de dépendance",MIN(2258,G1434,$E1434),MIN(2258,G1434)))))))</f>
        <v>Effectuez l’étape 1</v>
      </c>
      <c r="L1434" s="3">
        <f t="shared" si="90"/>
        <v>0</v>
      </c>
      <c r="M1434" s="3">
        <f t="shared" si="91"/>
        <v>0</v>
      </c>
    </row>
    <row r="1435" spans="8:13" x14ac:dyDescent="0.3">
      <c r="H1435" s="52" t="str">
        <f t="shared" si="88"/>
        <v>Calculez d'abord la baisse moyenne de vos revenus sur 12 mois à l'étape 2)</v>
      </c>
      <c r="I1435" s="52" t="str">
        <f t="shared" si="89"/>
        <v>Calculez d'abord la baisse moyenne de vos revenus sur 12 mois à l'étape 2)</v>
      </c>
      <c r="J1435" s="3" t="str">
        <f>IF(CRHPElig=" -  ","Effectuez l’étape 1",IF(CRHPElig="La baisse de revenus n'est pas admissible dans le cadre du PEREC",CRHPElig,IF(AND(INDEX(claimPeriodNo,MATCH('Étape 1) Taux'!$A$8,claimPeriods,0))&gt;17,INDEX(claimPeriodNo,MATCH('Étape 1) Taux'!$A$8,claimPeriods,0))&lt;20,revenueReduction&lt;0.1),0,IF(NOT(ISNUMBER(F1435)),0,IF($D1435="Oui",0,IF($C1435="Non - avec lien de dépendance",MIN(2258,F1435,$E1435),MIN(2258,F1435)))))))</f>
        <v>Effectuez l’étape 1</v>
      </c>
      <c r="K1435" s="3" t="str">
        <f>IF(CRHPElig=" -  ","Effectuez l’étape 1",IF(CRHPElig="La baisse de revenus n'est pas admissible dans le cadre du PEREC",CRHPElig,IF(AND(INDEX(claimPeriodNo,MATCH('Étape 1) Taux'!$A$8,claimPeriods,0))&gt;17,INDEX(claimPeriodNo,MATCH('Étape 1) Taux'!$A$8,claimPeriods,0))&lt;20,revenueReduction&lt;0.1),0,IF(NOT(ISNUMBER(G1435)),0,IF($D1435="Oui",0,IF($C1435="Non - avec lien de dépendance",MIN(2258,G1435,$E1435),MIN(2258,G1435)))))))</f>
        <v>Effectuez l’étape 1</v>
      </c>
      <c r="L1435" s="3">
        <f t="shared" si="90"/>
        <v>0</v>
      </c>
      <c r="M1435" s="3">
        <f t="shared" si="91"/>
        <v>0</v>
      </c>
    </row>
    <row r="1436" spans="8:13" x14ac:dyDescent="0.3">
      <c r="H1436" s="52" t="str">
        <f t="shared" si="88"/>
        <v>Calculez d'abord la baisse moyenne de vos revenus sur 12 mois à l'étape 2)</v>
      </c>
      <c r="I1436" s="52" t="str">
        <f t="shared" si="89"/>
        <v>Calculez d'abord la baisse moyenne de vos revenus sur 12 mois à l'étape 2)</v>
      </c>
      <c r="J1436" s="3" t="str">
        <f>IF(CRHPElig=" -  ","Effectuez l’étape 1",IF(CRHPElig="La baisse de revenus n'est pas admissible dans le cadre du PEREC",CRHPElig,IF(AND(INDEX(claimPeriodNo,MATCH('Étape 1) Taux'!$A$8,claimPeriods,0))&gt;17,INDEX(claimPeriodNo,MATCH('Étape 1) Taux'!$A$8,claimPeriods,0))&lt;20,revenueReduction&lt;0.1),0,IF(NOT(ISNUMBER(F1436)),0,IF($D1436="Oui",0,IF($C1436="Non - avec lien de dépendance",MIN(2258,F1436,$E1436),MIN(2258,F1436)))))))</f>
        <v>Effectuez l’étape 1</v>
      </c>
      <c r="K1436" s="3" t="str">
        <f>IF(CRHPElig=" -  ","Effectuez l’étape 1",IF(CRHPElig="La baisse de revenus n'est pas admissible dans le cadre du PEREC",CRHPElig,IF(AND(INDEX(claimPeriodNo,MATCH('Étape 1) Taux'!$A$8,claimPeriods,0))&gt;17,INDEX(claimPeriodNo,MATCH('Étape 1) Taux'!$A$8,claimPeriods,0))&lt;20,revenueReduction&lt;0.1),0,IF(NOT(ISNUMBER(G1436)),0,IF($D1436="Oui",0,IF($C1436="Non - avec lien de dépendance",MIN(2258,G1436,$E1436),MIN(2258,G1436)))))))</f>
        <v>Effectuez l’étape 1</v>
      </c>
      <c r="L1436" s="3">
        <f t="shared" si="90"/>
        <v>0</v>
      </c>
      <c r="M1436" s="3">
        <f t="shared" si="91"/>
        <v>0</v>
      </c>
    </row>
    <row r="1437" spans="8:13" x14ac:dyDescent="0.3">
      <c r="H1437" s="52" t="str">
        <f t="shared" si="88"/>
        <v>Calculez d'abord la baisse moyenne de vos revenus sur 12 mois à l'étape 2)</v>
      </c>
      <c r="I1437" s="52" t="str">
        <f t="shared" si="89"/>
        <v>Calculez d'abord la baisse moyenne de vos revenus sur 12 mois à l'étape 2)</v>
      </c>
      <c r="J1437" s="3" t="str">
        <f>IF(CRHPElig=" -  ","Effectuez l’étape 1",IF(CRHPElig="La baisse de revenus n'est pas admissible dans le cadre du PEREC",CRHPElig,IF(AND(INDEX(claimPeriodNo,MATCH('Étape 1) Taux'!$A$8,claimPeriods,0))&gt;17,INDEX(claimPeriodNo,MATCH('Étape 1) Taux'!$A$8,claimPeriods,0))&lt;20,revenueReduction&lt;0.1),0,IF(NOT(ISNUMBER(F1437)),0,IF($D1437="Oui",0,IF($C1437="Non - avec lien de dépendance",MIN(2258,F1437,$E1437),MIN(2258,F1437)))))))</f>
        <v>Effectuez l’étape 1</v>
      </c>
      <c r="K1437" s="3" t="str">
        <f>IF(CRHPElig=" -  ","Effectuez l’étape 1",IF(CRHPElig="La baisse de revenus n'est pas admissible dans le cadre du PEREC",CRHPElig,IF(AND(INDEX(claimPeriodNo,MATCH('Étape 1) Taux'!$A$8,claimPeriods,0))&gt;17,INDEX(claimPeriodNo,MATCH('Étape 1) Taux'!$A$8,claimPeriods,0))&lt;20,revenueReduction&lt;0.1),0,IF(NOT(ISNUMBER(G1437)),0,IF($D1437="Oui",0,IF($C1437="Non - avec lien de dépendance",MIN(2258,G1437,$E1437),MIN(2258,G1437)))))))</f>
        <v>Effectuez l’étape 1</v>
      </c>
      <c r="L1437" s="3">
        <f t="shared" si="90"/>
        <v>0</v>
      </c>
      <c r="M1437" s="3">
        <f t="shared" si="91"/>
        <v>0</v>
      </c>
    </row>
    <row r="1438" spans="8:13" x14ac:dyDescent="0.3">
      <c r="H1438" s="52" t="str">
        <f t="shared" si="88"/>
        <v>Calculez d'abord la baisse moyenne de vos revenus sur 12 mois à l'étape 2)</v>
      </c>
      <c r="I1438" s="52" t="str">
        <f t="shared" si="89"/>
        <v>Calculez d'abord la baisse moyenne de vos revenus sur 12 mois à l'étape 2)</v>
      </c>
      <c r="J1438" s="3" t="str">
        <f>IF(CRHPElig=" -  ","Effectuez l’étape 1",IF(CRHPElig="La baisse de revenus n'est pas admissible dans le cadre du PEREC",CRHPElig,IF(AND(INDEX(claimPeriodNo,MATCH('Étape 1) Taux'!$A$8,claimPeriods,0))&gt;17,INDEX(claimPeriodNo,MATCH('Étape 1) Taux'!$A$8,claimPeriods,0))&lt;20,revenueReduction&lt;0.1),0,IF(NOT(ISNUMBER(F1438)),0,IF($D1438="Oui",0,IF($C1438="Non - avec lien de dépendance",MIN(2258,F1438,$E1438),MIN(2258,F1438)))))))</f>
        <v>Effectuez l’étape 1</v>
      </c>
      <c r="K1438" s="3" t="str">
        <f>IF(CRHPElig=" -  ","Effectuez l’étape 1",IF(CRHPElig="La baisse de revenus n'est pas admissible dans le cadre du PEREC",CRHPElig,IF(AND(INDEX(claimPeriodNo,MATCH('Étape 1) Taux'!$A$8,claimPeriods,0))&gt;17,INDEX(claimPeriodNo,MATCH('Étape 1) Taux'!$A$8,claimPeriods,0))&lt;20,revenueReduction&lt;0.1),0,IF(NOT(ISNUMBER(G1438)),0,IF($D1438="Oui",0,IF($C1438="Non - avec lien de dépendance",MIN(2258,G1438,$E1438),MIN(2258,G1438)))))))</f>
        <v>Effectuez l’étape 1</v>
      </c>
      <c r="L1438" s="3">
        <f t="shared" si="90"/>
        <v>0</v>
      </c>
      <c r="M1438" s="3">
        <f t="shared" si="91"/>
        <v>0</v>
      </c>
    </row>
    <row r="1439" spans="8:13" x14ac:dyDescent="0.3">
      <c r="H1439" s="52" t="str">
        <f t="shared" si="88"/>
        <v>Calculez d'abord la baisse moyenne de vos revenus sur 12 mois à l'étape 2)</v>
      </c>
      <c r="I1439" s="52" t="str">
        <f t="shared" si="89"/>
        <v>Calculez d'abord la baisse moyenne de vos revenus sur 12 mois à l'étape 2)</v>
      </c>
      <c r="J1439" s="3" t="str">
        <f>IF(CRHPElig=" -  ","Effectuez l’étape 1",IF(CRHPElig="La baisse de revenus n'est pas admissible dans le cadre du PEREC",CRHPElig,IF(AND(INDEX(claimPeriodNo,MATCH('Étape 1) Taux'!$A$8,claimPeriods,0))&gt;17,INDEX(claimPeriodNo,MATCH('Étape 1) Taux'!$A$8,claimPeriods,0))&lt;20,revenueReduction&lt;0.1),0,IF(NOT(ISNUMBER(F1439)),0,IF($D1439="Oui",0,IF($C1439="Non - avec lien de dépendance",MIN(2258,F1439,$E1439),MIN(2258,F1439)))))))</f>
        <v>Effectuez l’étape 1</v>
      </c>
      <c r="K1439" s="3" t="str">
        <f>IF(CRHPElig=" -  ","Effectuez l’étape 1",IF(CRHPElig="La baisse de revenus n'est pas admissible dans le cadre du PEREC",CRHPElig,IF(AND(INDEX(claimPeriodNo,MATCH('Étape 1) Taux'!$A$8,claimPeriods,0))&gt;17,INDEX(claimPeriodNo,MATCH('Étape 1) Taux'!$A$8,claimPeriods,0))&lt;20,revenueReduction&lt;0.1),0,IF(NOT(ISNUMBER(G1439)),0,IF($D1439="Oui",0,IF($C1439="Non - avec lien de dépendance",MIN(2258,G1439,$E1439),MIN(2258,G1439)))))))</f>
        <v>Effectuez l’étape 1</v>
      </c>
      <c r="L1439" s="3">
        <f t="shared" si="90"/>
        <v>0</v>
      </c>
      <c r="M1439" s="3">
        <f t="shared" si="91"/>
        <v>0</v>
      </c>
    </row>
    <row r="1440" spans="8:13" x14ac:dyDescent="0.3">
      <c r="H1440" s="52" t="str">
        <f t="shared" si="88"/>
        <v>Calculez d'abord la baisse moyenne de vos revenus sur 12 mois à l'étape 2)</v>
      </c>
      <c r="I1440" s="52" t="str">
        <f t="shared" si="89"/>
        <v>Calculez d'abord la baisse moyenne de vos revenus sur 12 mois à l'étape 2)</v>
      </c>
      <c r="J1440" s="3" t="str">
        <f>IF(CRHPElig=" -  ","Effectuez l’étape 1",IF(CRHPElig="La baisse de revenus n'est pas admissible dans le cadre du PEREC",CRHPElig,IF(AND(INDEX(claimPeriodNo,MATCH('Étape 1) Taux'!$A$8,claimPeriods,0))&gt;17,INDEX(claimPeriodNo,MATCH('Étape 1) Taux'!$A$8,claimPeriods,0))&lt;20,revenueReduction&lt;0.1),0,IF(NOT(ISNUMBER(F1440)),0,IF($D1440="Oui",0,IF($C1440="Non - avec lien de dépendance",MIN(2258,F1440,$E1440),MIN(2258,F1440)))))))</f>
        <v>Effectuez l’étape 1</v>
      </c>
      <c r="K1440" s="3" t="str">
        <f>IF(CRHPElig=" -  ","Effectuez l’étape 1",IF(CRHPElig="La baisse de revenus n'est pas admissible dans le cadre du PEREC",CRHPElig,IF(AND(INDEX(claimPeriodNo,MATCH('Étape 1) Taux'!$A$8,claimPeriods,0))&gt;17,INDEX(claimPeriodNo,MATCH('Étape 1) Taux'!$A$8,claimPeriods,0))&lt;20,revenueReduction&lt;0.1),0,IF(NOT(ISNUMBER(G1440)),0,IF($D1440="Oui",0,IF($C1440="Non - avec lien de dépendance",MIN(2258,G1440,$E1440),MIN(2258,G1440)))))))</f>
        <v>Effectuez l’étape 1</v>
      </c>
      <c r="L1440" s="3">
        <f t="shared" si="90"/>
        <v>0</v>
      </c>
      <c r="M1440" s="3">
        <f t="shared" si="91"/>
        <v>0</v>
      </c>
    </row>
    <row r="1441" spans="8:13" x14ac:dyDescent="0.3">
      <c r="H1441" s="52" t="str">
        <f t="shared" si="88"/>
        <v>Calculez d'abord la baisse moyenne de vos revenus sur 12 mois à l'étape 2)</v>
      </c>
      <c r="I1441" s="52" t="str">
        <f t="shared" si="89"/>
        <v>Calculez d'abord la baisse moyenne de vos revenus sur 12 mois à l'étape 2)</v>
      </c>
      <c r="J1441" s="3" t="str">
        <f>IF(CRHPElig=" -  ","Effectuez l’étape 1",IF(CRHPElig="La baisse de revenus n'est pas admissible dans le cadre du PEREC",CRHPElig,IF(AND(INDEX(claimPeriodNo,MATCH('Étape 1) Taux'!$A$8,claimPeriods,0))&gt;17,INDEX(claimPeriodNo,MATCH('Étape 1) Taux'!$A$8,claimPeriods,0))&lt;20,revenueReduction&lt;0.1),0,IF(NOT(ISNUMBER(F1441)),0,IF($D1441="Oui",0,IF($C1441="Non - avec lien de dépendance",MIN(2258,F1441,$E1441),MIN(2258,F1441)))))))</f>
        <v>Effectuez l’étape 1</v>
      </c>
      <c r="K1441" s="3" t="str">
        <f>IF(CRHPElig=" -  ","Effectuez l’étape 1",IF(CRHPElig="La baisse de revenus n'est pas admissible dans le cadre du PEREC",CRHPElig,IF(AND(INDEX(claimPeriodNo,MATCH('Étape 1) Taux'!$A$8,claimPeriods,0))&gt;17,INDEX(claimPeriodNo,MATCH('Étape 1) Taux'!$A$8,claimPeriods,0))&lt;20,revenueReduction&lt;0.1),0,IF(NOT(ISNUMBER(G1441)),0,IF($D1441="Oui",0,IF($C1441="Non - avec lien de dépendance",MIN(2258,G1441,$E1441),MIN(2258,G1441)))))))</f>
        <v>Effectuez l’étape 1</v>
      </c>
      <c r="L1441" s="3">
        <f t="shared" si="90"/>
        <v>0</v>
      </c>
      <c r="M1441" s="3">
        <f t="shared" si="91"/>
        <v>0</v>
      </c>
    </row>
    <row r="1442" spans="8:13" x14ac:dyDescent="0.3">
      <c r="H1442" s="52" t="str">
        <f t="shared" si="88"/>
        <v>Calculez d'abord la baisse moyenne de vos revenus sur 12 mois à l'étape 2)</v>
      </c>
      <c r="I1442" s="52" t="str">
        <f t="shared" si="89"/>
        <v>Calculez d'abord la baisse moyenne de vos revenus sur 12 mois à l'étape 2)</v>
      </c>
      <c r="J1442" s="3" t="str">
        <f>IF(CRHPElig=" -  ","Effectuez l’étape 1",IF(CRHPElig="La baisse de revenus n'est pas admissible dans le cadre du PEREC",CRHPElig,IF(AND(INDEX(claimPeriodNo,MATCH('Étape 1) Taux'!$A$8,claimPeriods,0))&gt;17,INDEX(claimPeriodNo,MATCH('Étape 1) Taux'!$A$8,claimPeriods,0))&lt;20,revenueReduction&lt;0.1),0,IF(NOT(ISNUMBER(F1442)),0,IF($D1442="Oui",0,IF($C1442="Non - avec lien de dépendance",MIN(2258,F1442,$E1442),MIN(2258,F1442)))))))</f>
        <v>Effectuez l’étape 1</v>
      </c>
      <c r="K1442" s="3" t="str">
        <f>IF(CRHPElig=" -  ","Effectuez l’étape 1",IF(CRHPElig="La baisse de revenus n'est pas admissible dans le cadre du PEREC",CRHPElig,IF(AND(INDEX(claimPeriodNo,MATCH('Étape 1) Taux'!$A$8,claimPeriods,0))&gt;17,INDEX(claimPeriodNo,MATCH('Étape 1) Taux'!$A$8,claimPeriods,0))&lt;20,revenueReduction&lt;0.1),0,IF(NOT(ISNUMBER(G1442)),0,IF($D1442="Oui",0,IF($C1442="Non - avec lien de dépendance",MIN(2258,G1442,$E1442),MIN(2258,G1442)))))))</f>
        <v>Effectuez l’étape 1</v>
      </c>
      <c r="L1442" s="3">
        <f t="shared" si="90"/>
        <v>0</v>
      </c>
      <c r="M1442" s="3">
        <f t="shared" si="91"/>
        <v>0</v>
      </c>
    </row>
    <row r="1443" spans="8:13" x14ac:dyDescent="0.3">
      <c r="H1443" s="52" t="str">
        <f t="shared" si="88"/>
        <v>Calculez d'abord la baisse moyenne de vos revenus sur 12 mois à l'étape 2)</v>
      </c>
      <c r="I1443" s="52" t="str">
        <f t="shared" si="89"/>
        <v>Calculez d'abord la baisse moyenne de vos revenus sur 12 mois à l'étape 2)</v>
      </c>
      <c r="J1443" s="3" t="str">
        <f>IF(CRHPElig=" -  ","Effectuez l’étape 1",IF(CRHPElig="La baisse de revenus n'est pas admissible dans le cadre du PEREC",CRHPElig,IF(AND(INDEX(claimPeriodNo,MATCH('Étape 1) Taux'!$A$8,claimPeriods,0))&gt;17,INDEX(claimPeriodNo,MATCH('Étape 1) Taux'!$A$8,claimPeriods,0))&lt;20,revenueReduction&lt;0.1),0,IF(NOT(ISNUMBER(F1443)),0,IF($D1443="Oui",0,IF($C1443="Non - avec lien de dépendance",MIN(2258,F1443,$E1443),MIN(2258,F1443)))))))</f>
        <v>Effectuez l’étape 1</v>
      </c>
      <c r="K1443" s="3" t="str">
        <f>IF(CRHPElig=" -  ","Effectuez l’étape 1",IF(CRHPElig="La baisse de revenus n'est pas admissible dans le cadre du PEREC",CRHPElig,IF(AND(INDEX(claimPeriodNo,MATCH('Étape 1) Taux'!$A$8,claimPeriods,0))&gt;17,INDEX(claimPeriodNo,MATCH('Étape 1) Taux'!$A$8,claimPeriods,0))&lt;20,revenueReduction&lt;0.1),0,IF(NOT(ISNUMBER(G1443)),0,IF($D1443="Oui",0,IF($C1443="Non - avec lien de dépendance",MIN(2258,G1443,$E1443),MIN(2258,G1443)))))))</f>
        <v>Effectuez l’étape 1</v>
      </c>
      <c r="L1443" s="3">
        <f t="shared" si="90"/>
        <v>0</v>
      </c>
      <c r="M1443" s="3">
        <f t="shared" si="91"/>
        <v>0</v>
      </c>
    </row>
    <row r="1444" spans="8:13" x14ac:dyDescent="0.3">
      <c r="H1444" s="52" t="str">
        <f t="shared" si="88"/>
        <v>Calculez d'abord la baisse moyenne de vos revenus sur 12 mois à l'étape 2)</v>
      </c>
      <c r="I1444" s="52" t="str">
        <f t="shared" si="89"/>
        <v>Calculez d'abord la baisse moyenne de vos revenus sur 12 mois à l'étape 2)</v>
      </c>
      <c r="J1444" s="3" t="str">
        <f>IF(CRHPElig=" -  ","Effectuez l’étape 1",IF(CRHPElig="La baisse de revenus n'est pas admissible dans le cadre du PEREC",CRHPElig,IF(AND(INDEX(claimPeriodNo,MATCH('Étape 1) Taux'!$A$8,claimPeriods,0))&gt;17,INDEX(claimPeriodNo,MATCH('Étape 1) Taux'!$A$8,claimPeriods,0))&lt;20,revenueReduction&lt;0.1),0,IF(NOT(ISNUMBER(F1444)),0,IF($D1444="Oui",0,IF($C1444="Non - avec lien de dépendance",MIN(2258,F1444,$E1444),MIN(2258,F1444)))))))</f>
        <v>Effectuez l’étape 1</v>
      </c>
      <c r="K1444" s="3" t="str">
        <f>IF(CRHPElig=" -  ","Effectuez l’étape 1",IF(CRHPElig="La baisse de revenus n'est pas admissible dans le cadre du PEREC",CRHPElig,IF(AND(INDEX(claimPeriodNo,MATCH('Étape 1) Taux'!$A$8,claimPeriods,0))&gt;17,INDEX(claimPeriodNo,MATCH('Étape 1) Taux'!$A$8,claimPeriods,0))&lt;20,revenueReduction&lt;0.1),0,IF(NOT(ISNUMBER(G1444)),0,IF($D1444="Oui",0,IF($C1444="Non - avec lien de dépendance",MIN(2258,G1444,$E1444),MIN(2258,G1444)))))))</f>
        <v>Effectuez l’étape 1</v>
      </c>
      <c r="L1444" s="3">
        <f t="shared" si="90"/>
        <v>0</v>
      </c>
      <c r="M1444" s="3">
        <f t="shared" si="91"/>
        <v>0</v>
      </c>
    </row>
    <row r="1445" spans="8:13" x14ac:dyDescent="0.3">
      <c r="H1445" s="52" t="str">
        <f t="shared" si="88"/>
        <v>Calculez d'abord la baisse moyenne de vos revenus sur 12 mois à l'étape 2)</v>
      </c>
      <c r="I1445" s="52" t="str">
        <f t="shared" si="89"/>
        <v>Calculez d'abord la baisse moyenne de vos revenus sur 12 mois à l'étape 2)</v>
      </c>
      <c r="J1445" s="3" t="str">
        <f>IF(CRHPElig=" -  ","Effectuez l’étape 1",IF(CRHPElig="La baisse de revenus n'est pas admissible dans le cadre du PEREC",CRHPElig,IF(AND(INDEX(claimPeriodNo,MATCH('Étape 1) Taux'!$A$8,claimPeriods,0))&gt;17,INDEX(claimPeriodNo,MATCH('Étape 1) Taux'!$A$8,claimPeriods,0))&lt;20,revenueReduction&lt;0.1),0,IF(NOT(ISNUMBER(F1445)),0,IF($D1445="Oui",0,IF($C1445="Non - avec lien de dépendance",MIN(2258,F1445,$E1445),MIN(2258,F1445)))))))</f>
        <v>Effectuez l’étape 1</v>
      </c>
      <c r="K1445" s="3" t="str">
        <f>IF(CRHPElig=" -  ","Effectuez l’étape 1",IF(CRHPElig="La baisse de revenus n'est pas admissible dans le cadre du PEREC",CRHPElig,IF(AND(INDEX(claimPeriodNo,MATCH('Étape 1) Taux'!$A$8,claimPeriods,0))&gt;17,INDEX(claimPeriodNo,MATCH('Étape 1) Taux'!$A$8,claimPeriods,0))&lt;20,revenueReduction&lt;0.1),0,IF(NOT(ISNUMBER(G1445)),0,IF($D1445="Oui",0,IF($C1445="Non - avec lien de dépendance",MIN(2258,G1445,$E1445),MIN(2258,G1445)))))))</f>
        <v>Effectuez l’étape 1</v>
      </c>
      <c r="L1445" s="3">
        <f t="shared" si="90"/>
        <v>0</v>
      </c>
      <c r="M1445" s="3">
        <f t="shared" si="91"/>
        <v>0</v>
      </c>
    </row>
    <row r="1446" spans="8:13" x14ac:dyDescent="0.3">
      <c r="H1446" s="52" t="str">
        <f t="shared" si="88"/>
        <v>Calculez d'abord la baisse moyenne de vos revenus sur 12 mois à l'étape 2)</v>
      </c>
      <c r="I1446" s="52" t="str">
        <f t="shared" si="89"/>
        <v>Calculez d'abord la baisse moyenne de vos revenus sur 12 mois à l'étape 2)</v>
      </c>
      <c r="J1446" s="3" t="str">
        <f>IF(CRHPElig=" -  ","Effectuez l’étape 1",IF(CRHPElig="La baisse de revenus n'est pas admissible dans le cadre du PEREC",CRHPElig,IF(AND(INDEX(claimPeriodNo,MATCH('Étape 1) Taux'!$A$8,claimPeriods,0))&gt;17,INDEX(claimPeriodNo,MATCH('Étape 1) Taux'!$A$8,claimPeriods,0))&lt;20,revenueReduction&lt;0.1),0,IF(NOT(ISNUMBER(F1446)),0,IF($D1446="Oui",0,IF($C1446="Non - avec lien de dépendance",MIN(2258,F1446,$E1446),MIN(2258,F1446)))))))</f>
        <v>Effectuez l’étape 1</v>
      </c>
      <c r="K1446" s="3" t="str">
        <f>IF(CRHPElig=" -  ","Effectuez l’étape 1",IF(CRHPElig="La baisse de revenus n'est pas admissible dans le cadre du PEREC",CRHPElig,IF(AND(INDEX(claimPeriodNo,MATCH('Étape 1) Taux'!$A$8,claimPeriods,0))&gt;17,INDEX(claimPeriodNo,MATCH('Étape 1) Taux'!$A$8,claimPeriods,0))&lt;20,revenueReduction&lt;0.1),0,IF(NOT(ISNUMBER(G1446)),0,IF($D1446="Oui",0,IF($C1446="Non - avec lien de dépendance",MIN(2258,G1446,$E1446),MIN(2258,G1446)))))))</f>
        <v>Effectuez l’étape 1</v>
      </c>
      <c r="L1446" s="3">
        <f t="shared" si="90"/>
        <v>0</v>
      </c>
      <c r="M1446" s="3">
        <f t="shared" si="91"/>
        <v>0</v>
      </c>
    </row>
    <row r="1447" spans="8:13" x14ac:dyDescent="0.3">
      <c r="H1447" s="52" t="str">
        <f t="shared" si="88"/>
        <v>Calculez d'abord la baisse moyenne de vos revenus sur 12 mois à l'étape 2)</v>
      </c>
      <c r="I1447" s="52" t="str">
        <f t="shared" si="89"/>
        <v>Calculez d'abord la baisse moyenne de vos revenus sur 12 mois à l'étape 2)</v>
      </c>
      <c r="J1447" s="3" t="str">
        <f>IF(CRHPElig=" -  ","Effectuez l’étape 1",IF(CRHPElig="La baisse de revenus n'est pas admissible dans le cadre du PEREC",CRHPElig,IF(AND(INDEX(claimPeriodNo,MATCH('Étape 1) Taux'!$A$8,claimPeriods,0))&gt;17,INDEX(claimPeriodNo,MATCH('Étape 1) Taux'!$A$8,claimPeriods,0))&lt;20,revenueReduction&lt;0.1),0,IF(NOT(ISNUMBER(F1447)),0,IF($D1447="Oui",0,IF($C1447="Non - avec lien de dépendance",MIN(2258,F1447,$E1447),MIN(2258,F1447)))))))</f>
        <v>Effectuez l’étape 1</v>
      </c>
      <c r="K1447" s="3" t="str">
        <f>IF(CRHPElig=" -  ","Effectuez l’étape 1",IF(CRHPElig="La baisse de revenus n'est pas admissible dans le cadre du PEREC",CRHPElig,IF(AND(INDEX(claimPeriodNo,MATCH('Étape 1) Taux'!$A$8,claimPeriods,0))&gt;17,INDEX(claimPeriodNo,MATCH('Étape 1) Taux'!$A$8,claimPeriods,0))&lt;20,revenueReduction&lt;0.1),0,IF(NOT(ISNUMBER(G1447)),0,IF($D1447="Oui",0,IF($C1447="Non - avec lien de dépendance",MIN(2258,G1447,$E1447),MIN(2258,G1447)))))))</f>
        <v>Effectuez l’étape 1</v>
      </c>
      <c r="L1447" s="3">
        <f t="shared" si="90"/>
        <v>0</v>
      </c>
      <c r="M1447" s="3">
        <f t="shared" si="91"/>
        <v>0</v>
      </c>
    </row>
    <row r="1448" spans="8:13" x14ac:dyDescent="0.3">
      <c r="H1448" s="52" t="str">
        <f t="shared" si="88"/>
        <v>Calculez d'abord la baisse moyenne de vos revenus sur 12 mois à l'étape 2)</v>
      </c>
      <c r="I1448" s="52" t="str">
        <f t="shared" si="89"/>
        <v>Calculez d'abord la baisse moyenne de vos revenus sur 12 mois à l'étape 2)</v>
      </c>
      <c r="J1448" s="3" t="str">
        <f>IF(CRHPElig=" -  ","Effectuez l’étape 1",IF(CRHPElig="La baisse de revenus n'est pas admissible dans le cadre du PEREC",CRHPElig,IF(AND(INDEX(claimPeriodNo,MATCH('Étape 1) Taux'!$A$8,claimPeriods,0))&gt;17,INDEX(claimPeriodNo,MATCH('Étape 1) Taux'!$A$8,claimPeriods,0))&lt;20,revenueReduction&lt;0.1),0,IF(NOT(ISNUMBER(F1448)),0,IF($D1448="Oui",0,IF($C1448="Non - avec lien de dépendance",MIN(2258,F1448,$E1448),MIN(2258,F1448)))))))</f>
        <v>Effectuez l’étape 1</v>
      </c>
      <c r="K1448" s="3" t="str">
        <f>IF(CRHPElig=" -  ","Effectuez l’étape 1",IF(CRHPElig="La baisse de revenus n'est pas admissible dans le cadre du PEREC",CRHPElig,IF(AND(INDEX(claimPeriodNo,MATCH('Étape 1) Taux'!$A$8,claimPeriods,0))&gt;17,INDEX(claimPeriodNo,MATCH('Étape 1) Taux'!$A$8,claimPeriods,0))&lt;20,revenueReduction&lt;0.1),0,IF(NOT(ISNUMBER(G1448)),0,IF($D1448="Oui",0,IF($C1448="Non - avec lien de dépendance",MIN(2258,G1448,$E1448),MIN(2258,G1448)))))))</f>
        <v>Effectuez l’étape 1</v>
      </c>
      <c r="L1448" s="3">
        <f t="shared" si="90"/>
        <v>0</v>
      </c>
      <c r="M1448" s="3">
        <f t="shared" si="91"/>
        <v>0</v>
      </c>
    </row>
    <row r="1449" spans="8:13" x14ac:dyDescent="0.3">
      <c r="H1449" s="52" t="str">
        <f t="shared" si="88"/>
        <v>Calculez d'abord la baisse moyenne de vos revenus sur 12 mois à l'étape 2)</v>
      </c>
      <c r="I1449" s="52" t="str">
        <f t="shared" si="89"/>
        <v>Calculez d'abord la baisse moyenne de vos revenus sur 12 mois à l'étape 2)</v>
      </c>
      <c r="J1449" s="3" t="str">
        <f>IF(CRHPElig=" -  ","Effectuez l’étape 1",IF(CRHPElig="La baisse de revenus n'est pas admissible dans le cadre du PEREC",CRHPElig,IF(AND(INDEX(claimPeriodNo,MATCH('Étape 1) Taux'!$A$8,claimPeriods,0))&gt;17,INDEX(claimPeriodNo,MATCH('Étape 1) Taux'!$A$8,claimPeriods,0))&lt;20,revenueReduction&lt;0.1),0,IF(NOT(ISNUMBER(F1449)),0,IF($D1449="Oui",0,IF($C1449="Non - avec lien de dépendance",MIN(2258,F1449,$E1449),MIN(2258,F1449)))))))</f>
        <v>Effectuez l’étape 1</v>
      </c>
      <c r="K1449" s="3" t="str">
        <f>IF(CRHPElig=" -  ","Effectuez l’étape 1",IF(CRHPElig="La baisse de revenus n'est pas admissible dans le cadre du PEREC",CRHPElig,IF(AND(INDEX(claimPeriodNo,MATCH('Étape 1) Taux'!$A$8,claimPeriods,0))&gt;17,INDEX(claimPeriodNo,MATCH('Étape 1) Taux'!$A$8,claimPeriods,0))&lt;20,revenueReduction&lt;0.1),0,IF(NOT(ISNUMBER(G1449)),0,IF($D1449="Oui",0,IF($C1449="Non - avec lien de dépendance",MIN(2258,G1449,$E1449),MIN(2258,G1449)))))))</f>
        <v>Effectuez l’étape 1</v>
      </c>
      <c r="L1449" s="3">
        <f t="shared" si="90"/>
        <v>0</v>
      </c>
      <c r="M1449" s="3">
        <f t="shared" si="91"/>
        <v>0</v>
      </c>
    </row>
    <row r="1450" spans="8:13" x14ac:dyDescent="0.3">
      <c r="H1450" s="52" t="str">
        <f t="shared" si="88"/>
        <v>Calculez d'abord la baisse moyenne de vos revenus sur 12 mois à l'étape 2)</v>
      </c>
      <c r="I1450" s="52" t="str">
        <f t="shared" si="89"/>
        <v>Calculez d'abord la baisse moyenne de vos revenus sur 12 mois à l'étape 2)</v>
      </c>
      <c r="J1450" s="3" t="str">
        <f>IF(CRHPElig=" -  ","Effectuez l’étape 1",IF(CRHPElig="La baisse de revenus n'est pas admissible dans le cadre du PEREC",CRHPElig,IF(AND(INDEX(claimPeriodNo,MATCH('Étape 1) Taux'!$A$8,claimPeriods,0))&gt;17,INDEX(claimPeriodNo,MATCH('Étape 1) Taux'!$A$8,claimPeriods,0))&lt;20,revenueReduction&lt;0.1),0,IF(NOT(ISNUMBER(F1450)),0,IF($D1450="Oui",0,IF($C1450="Non - avec lien de dépendance",MIN(2258,F1450,$E1450),MIN(2258,F1450)))))))</f>
        <v>Effectuez l’étape 1</v>
      </c>
      <c r="K1450" s="3" t="str">
        <f>IF(CRHPElig=" -  ","Effectuez l’étape 1",IF(CRHPElig="La baisse de revenus n'est pas admissible dans le cadre du PEREC",CRHPElig,IF(AND(INDEX(claimPeriodNo,MATCH('Étape 1) Taux'!$A$8,claimPeriods,0))&gt;17,INDEX(claimPeriodNo,MATCH('Étape 1) Taux'!$A$8,claimPeriods,0))&lt;20,revenueReduction&lt;0.1),0,IF(NOT(ISNUMBER(G1450)),0,IF($D1450="Oui",0,IF($C1450="Non - avec lien de dépendance",MIN(2258,G1450,$E1450),MIN(2258,G1450)))))))</f>
        <v>Effectuez l’étape 1</v>
      </c>
      <c r="L1450" s="3">
        <f t="shared" si="90"/>
        <v>0</v>
      </c>
      <c r="M1450" s="3">
        <f t="shared" si="91"/>
        <v>0</v>
      </c>
    </row>
    <row r="1451" spans="8:13" x14ac:dyDescent="0.3">
      <c r="H1451" s="52" t="str">
        <f t="shared" si="88"/>
        <v>Calculez d'abord la baisse moyenne de vos revenus sur 12 mois à l'étape 2)</v>
      </c>
      <c r="I1451" s="52" t="str">
        <f t="shared" si="89"/>
        <v>Calculez d'abord la baisse moyenne de vos revenus sur 12 mois à l'étape 2)</v>
      </c>
      <c r="J1451" s="3" t="str">
        <f>IF(CRHPElig=" -  ","Effectuez l’étape 1",IF(CRHPElig="La baisse de revenus n'est pas admissible dans le cadre du PEREC",CRHPElig,IF(AND(INDEX(claimPeriodNo,MATCH('Étape 1) Taux'!$A$8,claimPeriods,0))&gt;17,INDEX(claimPeriodNo,MATCH('Étape 1) Taux'!$A$8,claimPeriods,0))&lt;20,revenueReduction&lt;0.1),0,IF(NOT(ISNUMBER(F1451)),0,IF($D1451="Oui",0,IF($C1451="Non - avec lien de dépendance",MIN(2258,F1451,$E1451),MIN(2258,F1451)))))))</f>
        <v>Effectuez l’étape 1</v>
      </c>
      <c r="K1451" s="3" t="str">
        <f>IF(CRHPElig=" -  ","Effectuez l’étape 1",IF(CRHPElig="La baisse de revenus n'est pas admissible dans le cadre du PEREC",CRHPElig,IF(AND(INDEX(claimPeriodNo,MATCH('Étape 1) Taux'!$A$8,claimPeriods,0))&gt;17,INDEX(claimPeriodNo,MATCH('Étape 1) Taux'!$A$8,claimPeriods,0))&lt;20,revenueReduction&lt;0.1),0,IF(NOT(ISNUMBER(G1451)),0,IF($D1451="Oui",0,IF($C1451="Non - avec lien de dépendance",MIN(2258,G1451,$E1451),MIN(2258,G1451)))))))</f>
        <v>Effectuez l’étape 1</v>
      </c>
      <c r="L1451" s="3">
        <f t="shared" si="90"/>
        <v>0</v>
      </c>
      <c r="M1451" s="3">
        <f t="shared" si="91"/>
        <v>0</v>
      </c>
    </row>
    <row r="1452" spans="8:13" x14ac:dyDescent="0.3">
      <c r="H1452" s="52" t="str">
        <f t="shared" si="88"/>
        <v>Calculez d'abord la baisse moyenne de vos revenus sur 12 mois à l'étape 2)</v>
      </c>
      <c r="I1452" s="52" t="str">
        <f t="shared" si="89"/>
        <v>Calculez d'abord la baisse moyenne de vos revenus sur 12 mois à l'étape 2)</v>
      </c>
      <c r="J1452" s="3" t="str">
        <f>IF(CRHPElig=" -  ","Effectuez l’étape 1",IF(CRHPElig="La baisse de revenus n'est pas admissible dans le cadre du PEREC",CRHPElig,IF(AND(INDEX(claimPeriodNo,MATCH('Étape 1) Taux'!$A$8,claimPeriods,0))&gt;17,INDEX(claimPeriodNo,MATCH('Étape 1) Taux'!$A$8,claimPeriods,0))&lt;20,revenueReduction&lt;0.1),0,IF(NOT(ISNUMBER(F1452)),0,IF($D1452="Oui",0,IF($C1452="Non - avec lien de dépendance",MIN(2258,F1452,$E1452),MIN(2258,F1452)))))))</f>
        <v>Effectuez l’étape 1</v>
      </c>
      <c r="K1452" s="3" t="str">
        <f>IF(CRHPElig=" -  ","Effectuez l’étape 1",IF(CRHPElig="La baisse de revenus n'est pas admissible dans le cadre du PEREC",CRHPElig,IF(AND(INDEX(claimPeriodNo,MATCH('Étape 1) Taux'!$A$8,claimPeriods,0))&gt;17,INDEX(claimPeriodNo,MATCH('Étape 1) Taux'!$A$8,claimPeriods,0))&lt;20,revenueReduction&lt;0.1),0,IF(NOT(ISNUMBER(G1452)),0,IF($D1452="Oui",0,IF($C1452="Non - avec lien de dépendance",MIN(2258,G1452,$E1452),MIN(2258,G1452)))))))</f>
        <v>Effectuez l’étape 1</v>
      </c>
      <c r="L1452" s="3">
        <f t="shared" si="90"/>
        <v>0</v>
      </c>
      <c r="M1452" s="3">
        <f t="shared" si="91"/>
        <v>0</v>
      </c>
    </row>
    <row r="1453" spans="8:13" x14ac:dyDescent="0.3">
      <c r="H1453" s="52" t="str">
        <f t="shared" si="88"/>
        <v>Calculez d'abord la baisse moyenne de vos revenus sur 12 mois à l'étape 2)</v>
      </c>
      <c r="I1453" s="52" t="str">
        <f t="shared" si="89"/>
        <v>Calculez d'abord la baisse moyenne de vos revenus sur 12 mois à l'étape 2)</v>
      </c>
      <c r="J1453" s="3" t="str">
        <f>IF(CRHPElig=" -  ","Effectuez l’étape 1",IF(CRHPElig="La baisse de revenus n'est pas admissible dans le cadre du PEREC",CRHPElig,IF(AND(INDEX(claimPeriodNo,MATCH('Étape 1) Taux'!$A$8,claimPeriods,0))&gt;17,INDEX(claimPeriodNo,MATCH('Étape 1) Taux'!$A$8,claimPeriods,0))&lt;20,revenueReduction&lt;0.1),0,IF(NOT(ISNUMBER(F1453)),0,IF($D1453="Oui",0,IF($C1453="Non - avec lien de dépendance",MIN(2258,F1453,$E1453),MIN(2258,F1453)))))))</f>
        <v>Effectuez l’étape 1</v>
      </c>
      <c r="K1453" s="3" t="str">
        <f>IF(CRHPElig=" -  ","Effectuez l’étape 1",IF(CRHPElig="La baisse de revenus n'est pas admissible dans le cadre du PEREC",CRHPElig,IF(AND(INDEX(claimPeriodNo,MATCH('Étape 1) Taux'!$A$8,claimPeriods,0))&gt;17,INDEX(claimPeriodNo,MATCH('Étape 1) Taux'!$A$8,claimPeriods,0))&lt;20,revenueReduction&lt;0.1),0,IF(NOT(ISNUMBER(G1453)),0,IF($D1453="Oui",0,IF($C1453="Non - avec lien de dépendance",MIN(2258,G1453,$E1453),MIN(2258,G1453)))))))</f>
        <v>Effectuez l’étape 1</v>
      </c>
      <c r="L1453" s="3">
        <f t="shared" si="90"/>
        <v>0</v>
      </c>
      <c r="M1453" s="3">
        <f t="shared" si="91"/>
        <v>0</v>
      </c>
    </row>
    <row r="1454" spans="8:13" x14ac:dyDescent="0.3">
      <c r="H1454" s="52" t="str">
        <f t="shared" si="88"/>
        <v>Calculez d'abord la baisse moyenne de vos revenus sur 12 mois à l'étape 2)</v>
      </c>
      <c r="I1454" s="52" t="str">
        <f t="shared" si="89"/>
        <v>Calculez d'abord la baisse moyenne de vos revenus sur 12 mois à l'étape 2)</v>
      </c>
      <c r="J1454" s="3" t="str">
        <f>IF(CRHPElig=" -  ","Effectuez l’étape 1",IF(CRHPElig="La baisse de revenus n'est pas admissible dans le cadre du PEREC",CRHPElig,IF(AND(INDEX(claimPeriodNo,MATCH('Étape 1) Taux'!$A$8,claimPeriods,0))&gt;17,INDEX(claimPeriodNo,MATCH('Étape 1) Taux'!$A$8,claimPeriods,0))&lt;20,revenueReduction&lt;0.1),0,IF(NOT(ISNUMBER(F1454)),0,IF($D1454="Oui",0,IF($C1454="Non - avec lien de dépendance",MIN(2258,F1454,$E1454),MIN(2258,F1454)))))))</f>
        <v>Effectuez l’étape 1</v>
      </c>
      <c r="K1454" s="3" t="str">
        <f>IF(CRHPElig=" -  ","Effectuez l’étape 1",IF(CRHPElig="La baisse de revenus n'est pas admissible dans le cadre du PEREC",CRHPElig,IF(AND(INDEX(claimPeriodNo,MATCH('Étape 1) Taux'!$A$8,claimPeriods,0))&gt;17,INDEX(claimPeriodNo,MATCH('Étape 1) Taux'!$A$8,claimPeriods,0))&lt;20,revenueReduction&lt;0.1),0,IF(NOT(ISNUMBER(G1454)),0,IF($D1454="Oui",0,IF($C1454="Non - avec lien de dépendance",MIN(2258,G1454,$E1454),MIN(2258,G1454)))))))</f>
        <v>Effectuez l’étape 1</v>
      </c>
      <c r="L1454" s="3">
        <f t="shared" si="90"/>
        <v>0</v>
      </c>
      <c r="M1454" s="3">
        <f t="shared" si="91"/>
        <v>0</v>
      </c>
    </row>
    <row r="1455" spans="8:13" x14ac:dyDescent="0.3">
      <c r="H1455" s="52" t="str">
        <f t="shared" si="88"/>
        <v>Calculez d'abord la baisse moyenne de vos revenus sur 12 mois à l'étape 2)</v>
      </c>
      <c r="I1455" s="52" t="str">
        <f t="shared" si="89"/>
        <v>Calculez d'abord la baisse moyenne de vos revenus sur 12 mois à l'étape 2)</v>
      </c>
      <c r="J1455" s="3" t="str">
        <f>IF(CRHPElig=" -  ","Effectuez l’étape 1",IF(CRHPElig="La baisse de revenus n'est pas admissible dans le cadre du PEREC",CRHPElig,IF(AND(INDEX(claimPeriodNo,MATCH('Étape 1) Taux'!$A$8,claimPeriods,0))&gt;17,INDEX(claimPeriodNo,MATCH('Étape 1) Taux'!$A$8,claimPeriods,0))&lt;20,revenueReduction&lt;0.1),0,IF(NOT(ISNUMBER(F1455)),0,IF($D1455="Oui",0,IF($C1455="Non - avec lien de dépendance",MIN(2258,F1455,$E1455),MIN(2258,F1455)))))))</f>
        <v>Effectuez l’étape 1</v>
      </c>
      <c r="K1455" s="3" t="str">
        <f>IF(CRHPElig=" -  ","Effectuez l’étape 1",IF(CRHPElig="La baisse de revenus n'est pas admissible dans le cadre du PEREC",CRHPElig,IF(AND(INDEX(claimPeriodNo,MATCH('Étape 1) Taux'!$A$8,claimPeriods,0))&gt;17,INDEX(claimPeriodNo,MATCH('Étape 1) Taux'!$A$8,claimPeriods,0))&lt;20,revenueReduction&lt;0.1),0,IF(NOT(ISNUMBER(G1455)),0,IF($D1455="Oui",0,IF($C1455="Non - avec lien de dépendance",MIN(2258,G1455,$E1455),MIN(2258,G1455)))))))</f>
        <v>Effectuez l’étape 1</v>
      </c>
      <c r="L1455" s="3">
        <f t="shared" si="90"/>
        <v>0</v>
      </c>
      <c r="M1455" s="3">
        <f t="shared" si="91"/>
        <v>0</v>
      </c>
    </row>
    <row r="1456" spans="8:13" x14ac:dyDescent="0.3">
      <c r="H1456" s="52" t="str">
        <f t="shared" si="88"/>
        <v>Calculez d'abord la baisse moyenne de vos revenus sur 12 mois à l'étape 2)</v>
      </c>
      <c r="I1456" s="52" t="str">
        <f t="shared" si="89"/>
        <v>Calculez d'abord la baisse moyenne de vos revenus sur 12 mois à l'étape 2)</v>
      </c>
      <c r="J1456" s="3" t="str">
        <f>IF(CRHPElig=" -  ","Effectuez l’étape 1",IF(CRHPElig="La baisse de revenus n'est pas admissible dans le cadre du PEREC",CRHPElig,IF(AND(INDEX(claimPeriodNo,MATCH('Étape 1) Taux'!$A$8,claimPeriods,0))&gt;17,INDEX(claimPeriodNo,MATCH('Étape 1) Taux'!$A$8,claimPeriods,0))&lt;20,revenueReduction&lt;0.1),0,IF(NOT(ISNUMBER(F1456)),0,IF($D1456="Oui",0,IF($C1456="Non - avec lien de dépendance",MIN(2258,F1456,$E1456),MIN(2258,F1456)))))))</f>
        <v>Effectuez l’étape 1</v>
      </c>
      <c r="K1456" s="3" t="str">
        <f>IF(CRHPElig=" -  ","Effectuez l’étape 1",IF(CRHPElig="La baisse de revenus n'est pas admissible dans le cadre du PEREC",CRHPElig,IF(AND(INDEX(claimPeriodNo,MATCH('Étape 1) Taux'!$A$8,claimPeriods,0))&gt;17,INDEX(claimPeriodNo,MATCH('Étape 1) Taux'!$A$8,claimPeriods,0))&lt;20,revenueReduction&lt;0.1),0,IF(NOT(ISNUMBER(G1456)),0,IF($D1456="Oui",0,IF($C1456="Non - avec lien de dépendance",MIN(2258,G1456,$E1456),MIN(2258,G1456)))))))</f>
        <v>Effectuez l’étape 1</v>
      </c>
      <c r="L1456" s="3">
        <f t="shared" si="90"/>
        <v>0</v>
      </c>
      <c r="M1456" s="3">
        <f t="shared" si="91"/>
        <v>0</v>
      </c>
    </row>
    <row r="1457" spans="8:13" x14ac:dyDescent="0.3">
      <c r="H1457" s="52" t="str">
        <f t="shared" si="88"/>
        <v>Calculez d'abord la baisse moyenne de vos revenus sur 12 mois à l'étape 2)</v>
      </c>
      <c r="I1457" s="52" t="str">
        <f t="shared" si="89"/>
        <v>Calculez d'abord la baisse moyenne de vos revenus sur 12 mois à l'étape 2)</v>
      </c>
      <c r="J1457" s="3" t="str">
        <f>IF(CRHPElig=" -  ","Effectuez l’étape 1",IF(CRHPElig="La baisse de revenus n'est pas admissible dans le cadre du PEREC",CRHPElig,IF(AND(INDEX(claimPeriodNo,MATCH('Étape 1) Taux'!$A$8,claimPeriods,0))&gt;17,INDEX(claimPeriodNo,MATCH('Étape 1) Taux'!$A$8,claimPeriods,0))&lt;20,revenueReduction&lt;0.1),0,IF(NOT(ISNUMBER(F1457)),0,IF($D1457="Oui",0,IF($C1457="Non - avec lien de dépendance",MIN(2258,F1457,$E1457),MIN(2258,F1457)))))))</f>
        <v>Effectuez l’étape 1</v>
      </c>
      <c r="K1457" s="3" t="str">
        <f>IF(CRHPElig=" -  ","Effectuez l’étape 1",IF(CRHPElig="La baisse de revenus n'est pas admissible dans le cadre du PEREC",CRHPElig,IF(AND(INDEX(claimPeriodNo,MATCH('Étape 1) Taux'!$A$8,claimPeriods,0))&gt;17,INDEX(claimPeriodNo,MATCH('Étape 1) Taux'!$A$8,claimPeriods,0))&lt;20,revenueReduction&lt;0.1),0,IF(NOT(ISNUMBER(G1457)),0,IF($D1457="Oui",0,IF($C1457="Non - avec lien de dépendance",MIN(2258,G1457,$E1457),MIN(2258,G1457)))))))</f>
        <v>Effectuez l’étape 1</v>
      </c>
      <c r="L1457" s="3">
        <f t="shared" si="90"/>
        <v>0</v>
      </c>
      <c r="M1457" s="3">
        <f t="shared" si="91"/>
        <v>0</v>
      </c>
    </row>
    <row r="1458" spans="8:13" x14ac:dyDescent="0.3">
      <c r="H1458" s="52" t="str">
        <f t="shared" si="88"/>
        <v>Calculez d'abord la baisse moyenne de vos revenus sur 12 mois à l'étape 2)</v>
      </c>
      <c r="I1458" s="52" t="str">
        <f t="shared" si="89"/>
        <v>Calculez d'abord la baisse moyenne de vos revenus sur 12 mois à l'étape 2)</v>
      </c>
      <c r="J1458" s="3" t="str">
        <f>IF(CRHPElig=" -  ","Effectuez l’étape 1",IF(CRHPElig="La baisse de revenus n'est pas admissible dans le cadre du PEREC",CRHPElig,IF(AND(INDEX(claimPeriodNo,MATCH('Étape 1) Taux'!$A$8,claimPeriods,0))&gt;17,INDEX(claimPeriodNo,MATCH('Étape 1) Taux'!$A$8,claimPeriods,0))&lt;20,revenueReduction&lt;0.1),0,IF(NOT(ISNUMBER(F1458)),0,IF($D1458="Oui",0,IF($C1458="Non - avec lien de dépendance",MIN(2258,F1458,$E1458),MIN(2258,F1458)))))))</f>
        <v>Effectuez l’étape 1</v>
      </c>
      <c r="K1458" s="3" t="str">
        <f>IF(CRHPElig=" -  ","Effectuez l’étape 1",IF(CRHPElig="La baisse de revenus n'est pas admissible dans le cadre du PEREC",CRHPElig,IF(AND(INDEX(claimPeriodNo,MATCH('Étape 1) Taux'!$A$8,claimPeriods,0))&gt;17,INDEX(claimPeriodNo,MATCH('Étape 1) Taux'!$A$8,claimPeriods,0))&lt;20,revenueReduction&lt;0.1),0,IF(NOT(ISNUMBER(G1458)),0,IF($D1458="Oui",0,IF($C1458="Non - avec lien de dépendance",MIN(2258,G1458,$E1458),MIN(2258,G1458)))))))</f>
        <v>Effectuez l’étape 1</v>
      </c>
      <c r="L1458" s="3">
        <f t="shared" si="90"/>
        <v>0</v>
      </c>
      <c r="M1458" s="3">
        <f t="shared" si="91"/>
        <v>0</v>
      </c>
    </row>
    <row r="1459" spans="8:13" x14ac:dyDescent="0.3">
      <c r="H1459" s="52" t="str">
        <f t="shared" si="88"/>
        <v>Calculez d'abord la baisse moyenne de vos revenus sur 12 mois à l'étape 2)</v>
      </c>
      <c r="I1459" s="52" t="str">
        <f t="shared" si="89"/>
        <v>Calculez d'abord la baisse moyenne de vos revenus sur 12 mois à l'étape 2)</v>
      </c>
      <c r="J1459" s="3" t="str">
        <f>IF(CRHPElig=" -  ","Effectuez l’étape 1",IF(CRHPElig="La baisse de revenus n'est pas admissible dans le cadre du PEREC",CRHPElig,IF(AND(INDEX(claimPeriodNo,MATCH('Étape 1) Taux'!$A$8,claimPeriods,0))&gt;17,INDEX(claimPeriodNo,MATCH('Étape 1) Taux'!$A$8,claimPeriods,0))&lt;20,revenueReduction&lt;0.1),0,IF(NOT(ISNUMBER(F1459)),0,IF($D1459="Oui",0,IF($C1459="Non - avec lien de dépendance",MIN(2258,F1459,$E1459),MIN(2258,F1459)))))))</f>
        <v>Effectuez l’étape 1</v>
      </c>
      <c r="K1459" s="3" t="str">
        <f>IF(CRHPElig=" -  ","Effectuez l’étape 1",IF(CRHPElig="La baisse de revenus n'est pas admissible dans le cadre du PEREC",CRHPElig,IF(AND(INDEX(claimPeriodNo,MATCH('Étape 1) Taux'!$A$8,claimPeriods,0))&gt;17,INDEX(claimPeriodNo,MATCH('Étape 1) Taux'!$A$8,claimPeriods,0))&lt;20,revenueReduction&lt;0.1),0,IF(NOT(ISNUMBER(G1459)),0,IF($D1459="Oui",0,IF($C1459="Non - avec lien de dépendance",MIN(2258,G1459,$E1459),MIN(2258,G1459)))))))</f>
        <v>Effectuez l’étape 1</v>
      </c>
      <c r="L1459" s="3">
        <f t="shared" si="90"/>
        <v>0</v>
      </c>
      <c r="M1459" s="3">
        <f t="shared" si="91"/>
        <v>0</v>
      </c>
    </row>
    <row r="1460" spans="8:13" x14ac:dyDescent="0.3">
      <c r="H1460" s="52" t="str">
        <f t="shared" si="88"/>
        <v>Calculez d'abord la baisse moyenne de vos revenus sur 12 mois à l'étape 2)</v>
      </c>
      <c r="I1460" s="52" t="str">
        <f t="shared" si="89"/>
        <v>Calculez d'abord la baisse moyenne de vos revenus sur 12 mois à l'étape 2)</v>
      </c>
      <c r="J1460" s="3" t="str">
        <f>IF(CRHPElig=" -  ","Effectuez l’étape 1",IF(CRHPElig="La baisse de revenus n'est pas admissible dans le cadre du PEREC",CRHPElig,IF(AND(INDEX(claimPeriodNo,MATCH('Étape 1) Taux'!$A$8,claimPeriods,0))&gt;17,INDEX(claimPeriodNo,MATCH('Étape 1) Taux'!$A$8,claimPeriods,0))&lt;20,revenueReduction&lt;0.1),0,IF(NOT(ISNUMBER(F1460)),0,IF($D1460="Oui",0,IF($C1460="Non - avec lien de dépendance",MIN(2258,F1460,$E1460),MIN(2258,F1460)))))))</f>
        <v>Effectuez l’étape 1</v>
      </c>
      <c r="K1460" s="3" t="str">
        <f>IF(CRHPElig=" -  ","Effectuez l’étape 1",IF(CRHPElig="La baisse de revenus n'est pas admissible dans le cadre du PEREC",CRHPElig,IF(AND(INDEX(claimPeriodNo,MATCH('Étape 1) Taux'!$A$8,claimPeriods,0))&gt;17,INDEX(claimPeriodNo,MATCH('Étape 1) Taux'!$A$8,claimPeriods,0))&lt;20,revenueReduction&lt;0.1),0,IF(NOT(ISNUMBER(G1460)),0,IF($D1460="Oui",0,IF($C1460="Non - avec lien de dépendance",MIN(2258,G1460,$E1460),MIN(2258,G1460)))))))</f>
        <v>Effectuez l’étape 1</v>
      </c>
      <c r="L1460" s="3">
        <f t="shared" si="90"/>
        <v>0</v>
      </c>
      <c r="M1460" s="3">
        <f t="shared" si="91"/>
        <v>0</v>
      </c>
    </row>
    <row r="1461" spans="8:13" x14ac:dyDescent="0.3">
      <c r="H1461" s="52" t="str">
        <f t="shared" si="88"/>
        <v>Calculez d'abord la baisse moyenne de vos revenus sur 12 mois à l'étape 2)</v>
      </c>
      <c r="I1461" s="52" t="str">
        <f t="shared" si="89"/>
        <v>Calculez d'abord la baisse moyenne de vos revenus sur 12 mois à l'étape 2)</v>
      </c>
      <c r="J1461" s="3" t="str">
        <f>IF(CRHPElig=" -  ","Effectuez l’étape 1",IF(CRHPElig="La baisse de revenus n'est pas admissible dans le cadre du PEREC",CRHPElig,IF(AND(INDEX(claimPeriodNo,MATCH('Étape 1) Taux'!$A$8,claimPeriods,0))&gt;17,INDEX(claimPeriodNo,MATCH('Étape 1) Taux'!$A$8,claimPeriods,0))&lt;20,revenueReduction&lt;0.1),0,IF(NOT(ISNUMBER(F1461)),0,IF($D1461="Oui",0,IF($C1461="Non - avec lien de dépendance",MIN(2258,F1461,$E1461),MIN(2258,F1461)))))))</f>
        <v>Effectuez l’étape 1</v>
      </c>
      <c r="K1461" s="3" t="str">
        <f>IF(CRHPElig=" -  ","Effectuez l’étape 1",IF(CRHPElig="La baisse de revenus n'est pas admissible dans le cadre du PEREC",CRHPElig,IF(AND(INDEX(claimPeriodNo,MATCH('Étape 1) Taux'!$A$8,claimPeriods,0))&gt;17,INDEX(claimPeriodNo,MATCH('Étape 1) Taux'!$A$8,claimPeriods,0))&lt;20,revenueReduction&lt;0.1),0,IF(NOT(ISNUMBER(G1461)),0,IF($D1461="Oui",0,IF($C1461="Non - avec lien de dépendance",MIN(2258,G1461,$E1461),MIN(2258,G1461)))))))</f>
        <v>Effectuez l’étape 1</v>
      </c>
      <c r="L1461" s="3">
        <f t="shared" si="90"/>
        <v>0</v>
      </c>
      <c r="M1461" s="3">
        <f t="shared" si="91"/>
        <v>0</v>
      </c>
    </row>
    <row r="1462" spans="8:13" x14ac:dyDescent="0.3">
      <c r="H1462" s="52" t="str">
        <f t="shared" si="88"/>
        <v>Calculez d'abord la baisse moyenne de vos revenus sur 12 mois à l'étape 2)</v>
      </c>
      <c r="I1462" s="52" t="str">
        <f t="shared" si="89"/>
        <v>Calculez d'abord la baisse moyenne de vos revenus sur 12 mois à l'étape 2)</v>
      </c>
      <c r="J1462" s="3" t="str">
        <f>IF(CRHPElig=" -  ","Effectuez l’étape 1",IF(CRHPElig="La baisse de revenus n'est pas admissible dans le cadre du PEREC",CRHPElig,IF(AND(INDEX(claimPeriodNo,MATCH('Étape 1) Taux'!$A$8,claimPeriods,0))&gt;17,INDEX(claimPeriodNo,MATCH('Étape 1) Taux'!$A$8,claimPeriods,0))&lt;20,revenueReduction&lt;0.1),0,IF(NOT(ISNUMBER(F1462)),0,IF($D1462="Oui",0,IF($C1462="Non - avec lien de dépendance",MIN(2258,F1462,$E1462),MIN(2258,F1462)))))))</f>
        <v>Effectuez l’étape 1</v>
      </c>
      <c r="K1462" s="3" t="str">
        <f>IF(CRHPElig=" -  ","Effectuez l’étape 1",IF(CRHPElig="La baisse de revenus n'est pas admissible dans le cadre du PEREC",CRHPElig,IF(AND(INDEX(claimPeriodNo,MATCH('Étape 1) Taux'!$A$8,claimPeriods,0))&gt;17,INDEX(claimPeriodNo,MATCH('Étape 1) Taux'!$A$8,claimPeriods,0))&lt;20,revenueReduction&lt;0.1),0,IF(NOT(ISNUMBER(G1462)),0,IF($D1462="Oui",0,IF($C1462="Non - avec lien de dépendance",MIN(2258,G1462,$E1462),MIN(2258,G1462)))))))</f>
        <v>Effectuez l’étape 1</v>
      </c>
      <c r="L1462" s="3">
        <f t="shared" si="90"/>
        <v>0</v>
      </c>
      <c r="M1462" s="3">
        <f t="shared" si="91"/>
        <v>0</v>
      </c>
    </row>
    <row r="1463" spans="8:13" x14ac:dyDescent="0.3">
      <c r="H1463" s="52" t="str">
        <f t="shared" si="88"/>
        <v>Calculez d'abord la baisse moyenne de vos revenus sur 12 mois à l'étape 2)</v>
      </c>
      <c r="I1463" s="52" t="str">
        <f t="shared" si="89"/>
        <v>Calculez d'abord la baisse moyenne de vos revenus sur 12 mois à l'étape 2)</v>
      </c>
      <c r="J1463" s="3" t="str">
        <f>IF(CRHPElig=" -  ","Effectuez l’étape 1",IF(CRHPElig="La baisse de revenus n'est pas admissible dans le cadre du PEREC",CRHPElig,IF(AND(INDEX(claimPeriodNo,MATCH('Étape 1) Taux'!$A$8,claimPeriods,0))&gt;17,INDEX(claimPeriodNo,MATCH('Étape 1) Taux'!$A$8,claimPeriods,0))&lt;20,revenueReduction&lt;0.1),0,IF(NOT(ISNUMBER(F1463)),0,IF($D1463="Oui",0,IF($C1463="Non - avec lien de dépendance",MIN(2258,F1463,$E1463),MIN(2258,F1463)))))))</f>
        <v>Effectuez l’étape 1</v>
      </c>
      <c r="K1463" s="3" t="str">
        <f>IF(CRHPElig=" -  ","Effectuez l’étape 1",IF(CRHPElig="La baisse de revenus n'est pas admissible dans le cadre du PEREC",CRHPElig,IF(AND(INDEX(claimPeriodNo,MATCH('Étape 1) Taux'!$A$8,claimPeriods,0))&gt;17,INDEX(claimPeriodNo,MATCH('Étape 1) Taux'!$A$8,claimPeriods,0))&lt;20,revenueReduction&lt;0.1),0,IF(NOT(ISNUMBER(G1463)),0,IF($D1463="Oui",0,IF($C1463="Non - avec lien de dépendance",MIN(2258,G1463,$E1463),MIN(2258,G1463)))))))</f>
        <v>Effectuez l’étape 1</v>
      </c>
      <c r="L1463" s="3">
        <f t="shared" si="90"/>
        <v>0</v>
      </c>
      <c r="M1463" s="3">
        <f t="shared" si="91"/>
        <v>0</v>
      </c>
    </row>
    <row r="1464" spans="8:13" x14ac:dyDescent="0.3">
      <c r="H1464" s="52" t="str">
        <f t="shared" si="88"/>
        <v>Calculez d'abord la baisse moyenne de vos revenus sur 12 mois à l'étape 2)</v>
      </c>
      <c r="I1464" s="52" t="str">
        <f t="shared" si="89"/>
        <v>Calculez d'abord la baisse moyenne de vos revenus sur 12 mois à l'étape 2)</v>
      </c>
      <c r="J1464" s="3" t="str">
        <f>IF(CRHPElig=" -  ","Effectuez l’étape 1",IF(CRHPElig="La baisse de revenus n'est pas admissible dans le cadre du PEREC",CRHPElig,IF(AND(INDEX(claimPeriodNo,MATCH('Étape 1) Taux'!$A$8,claimPeriods,0))&gt;17,INDEX(claimPeriodNo,MATCH('Étape 1) Taux'!$A$8,claimPeriods,0))&lt;20,revenueReduction&lt;0.1),0,IF(NOT(ISNUMBER(F1464)),0,IF($D1464="Oui",0,IF($C1464="Non - avec lien de dépendance",MIN(2258,F1464,$E1464),MIN(2258,F1464)))))))</f>
        <v>Effectuez l’étape 1</v>
      </c>
      <c r="K1464" s="3" t="str">
        <f>IF(CRHPElig=" -  ","Effectuez l’étape 1",IF(CRHPElig="La baisse de revenus n'est pas admissible dans le cadre du PEREC",CRHPElig,IF(AND(INDEX(claimPeriodNo,MATCH('Étape 1) Taux'!$A$8,claimPeriods,0))&gt;17,INDEX(claimPeriodNo,MATCH('Étape 1) Taux'!$A$8,claimPeriods,0))&lt;20,revenueReduction&lt;0.1),0,IF(NOT(ISNUMBER(G1464)),0,IF($D1464="Oui",0,IF($C1464="Non - avec lien de dépendance",MIN(2258,G1464,$E1464),MIN(2258,G1464)))))))</f>
        <v>Effectuez l’étape 1</v>
      </c>
      <c r="L1464" s="3">
        <f t="shared" si="90"/>
        <v>0</v>
      </c>
      <c r="M1464" s="3">
        <f t="shared" si="91"/>
        <v>0</v>
      </c>
    </row>
    <row r="1465" spans="8:13" x14ac:dyDescent="0.3">
      <c r="H1465" s="52" t="str">
        <f t="shared" si="88"/>
        <v>Calculez d'abord la baisse moyenne de vos revenus sur 12 mois à l'étape 2)</v>
      </c>
      <c r="I1465" s="52" t="str">
        <f t="shared" si="89"/>
        <v>Calculez d'abord la baisse moyenne de vos revenus sur 12 mois à l'étape 2)</v>
      </c>
      <c r="J1465" s="3" t="str">
        <f>IF(CRHPElig=" -  ","Effectuez l’étape 1",IF(CRHPElig="La baisse de revenus n'est pas admissible dans le cadre du PEREC",CRHPElig,IF(AND(INDEX(claimPeriodNo,MATCH('Étape 1) Taux'!$A$8,claimPeriods,0))&gt;17,INDEX(claimPeriodNo,MATCH('Étape 1) Taux'!$A$8,claimPeriods,0))&lt;20,revenueReduction&lt;0.1),0,IF(NOT(ISNUMBER(F1465)),0,IF($D1465="Oui",0,IF($C1465="Non - avec lien de dépendance",MIN(2258,F1465,$E1465),MIN(2258,F1465)))))))</f>
        <v>Effectuez l’étape 1</v>
      </c>
      <c r="K1465" s="3" t="str">
        <f>IF(CRHPElig=" -  ","Effectuez l’étape 1",IF(CRHPElig="La baisse de revenus n'est pas admissible dans le cadre du PEREC",CRHPElig,IF(AND(INDEX(claimPeriodNo,MATCH('Étape 1) Taux'!$A$8,claimPeriods,0))&gt;17,INDEX(claimPeriodNo,MATCH('Étape 1) Taux'!$A$8,claimPeriods,0))&lt;20,revenueReduction&lt;0.1),0,IF(NOT(ISNUMBER(G1465)),0,IF($D1465="Oui",0,IF($C1465="Non - avec lien de dépendance",MIN(2258,G1465,$E1465),MIN(2258,G1465)))))))</f>
        <v>Effectuez l’étape 1</v>
      </c>
      <c r="L1465" s="3">
        <f t="shared" si="90"/>
        <v>0</v>
      </c>
      <c r="M1465" s="3">
        <f t="shared" si="91"/>
        <v>0</v>
      </c>
    </row>
    <row r="1466" spans="8:13" x14ac:dyDescent="0.3">
      <c r="H1466" s="52" t="str">
        <f t="shared" si="88"/>
        <v>Calculez d'abord la baisse moyenne de vos revenus sur 12 mois à l'étape 2)</v>
      </c>
      <c r="I1466" s="52" t="str">
        <f t="shared" si="89"/>
        <v>Calculez d'abord la baisse moyenne de vos revenus sur 12 mois à l'étape 2)</v>
      </c>
      <c r="J1466" s="3" t="str">
        <f>IF(CRHPElig=" -  ","Effectuez l’étape 1",IF(CRHPElig="La baisse de revenus n'est pas admissible dans le cadre du PEREC",CRHPElig,IF(AND(INDEX(claimPeriodNo,MATCH('Étape 1) Taux'!$A$8,claimPeriods,0))&gt;17,INDEX(claimPeriodNo,MATCH('Étape 1) Taux'!$A$8,claimPeriods,0))&lt;20,revenueReduction&lt;0.1),0,IF(NOT(ISNUMBER(F1466)),0,IF($D1466="Oui",0,IF($C1466="Non - avec lien de dépendance",MIN(2258,F1466,$E1466),MIN(2258,F1466)))))))</f>
        <v>Effectuez l’étape 1</v>
      </c>
      <c r="K1466" s="3" t="str">
        <f>IF(CRHPElig=" -  ","Effectuez l’étape 1",IF(CRHPElig="La baisse de revenus n'est pas admissible dans le cadre du PEREC",CRHPElig,IF(AND(INDEX(claimPeriodNo,MATCH('Étape 1) Taux'!$A$8,claimPeriods,0))&gt;17,INDEX(claimPeriodNo,MATCH('Étape 1) Taux'!$A$8,claimPeriods,0))&lt;20,revenueReduction&lt;0.1),0,IF(NOT(ISNUMBER(G1466)),0,IF($D1466="Oui",0,IF($C1466="Non - avec lien de dépendance",MIN(2258,G1466,$E1466),MIN(2258,G1466)))))))</f>
        <v>Effectuez l’étape 1</v>
      </c>
      <c r="L1466" s="3">
        <f t="shared" si="90"/>
        <v>0</v>
      </c>
      <c r="M1466" s="3">
        <f t="shared" si="91"/>
        <v>0</v>
      </c>
    </row>
    <row r="1467" spans="8:13" x14ac:dyDescent="0.3">
      <c r="H1467" s="52" t="str">
        <f t="shared" si="88"/>
        <v>Calculez d'abord la baisse moyenne de vos revenus sur 12 mois à l'étape 2)</v>
      </c>
      <c r="I1467" s="52" t="str">
        <f t="shared" si="89"/>
        <v>Calculez d'abord la baisse moyenne de vos revenus sur 12 mois à l'étape 2)</v>
      </c>
      <c r="J1467" s="3" t="str">
        <f>IF(CRHPElig=" -  ","Effectuez l’étape 1",IF(CRHPElig="La baisse de revenus n'est pas admissible dans le cadre du PEREC",CRHPElig,IF(AND(INDEX(claimPeriodNo,MATCH('Étape 1) Taux'!$A$8,claimPeriods,0))&gt;17,INDEX(claimPeriodNo,MATCH('Étape 1) Taux'!$A$8,claimPeriods,0))&lt;20,revenueReduction&lt;0.1),0,IF(NOT(ISNUMBER(F1467)),0,IF($D1467="Oui",0,IF($C1467="Non - avec lien de dépendance",MIN(2258,F1467,$E1467),MIN(2258,F1467)))))))</f>
        <v>Effectuez l’étape 1</v>
      </c>
      <c r="K1467" s="3" t="str">
        <f>IF(CRHPElig=" -  ","Effectuez l’étape 1",IF(CRHPElig="La baisse de revenus n'est pas admissible dans le cadre du PEREC",CRHPElig,IF(AND(INDEX(claimPeriodNo,MATCH('Étape 1) Taux'!$A$8,claimPeriods,0))&gt;17,INDEX(claimPeriodNo,MATCH('Étape 1) Taux'!$A$8,claimPeriods,0))&lt;20,revenueReduction&lt;0.1),0,IF(NOT(ISNUMBER(G1467)),0,IF($D1467="Oui",0,IF($C1467="Non - avec lien de dépendance",MIN(2258,G1467,$E1467),MIN(2258,G1467)))))))</f>
        <v>Effectuez l’étape 1</v>
      </c>
      <c r="L1467" s="3">
        <f t="shared" si="90"/>
        <v>0</v>
      </c>
      <c r="M1467" s="3">
        <f t="shared" si="91"/>
        <v>0</v>
      </c>
    </row>
    <row r="1468" spans="8:13" x14ac:dyDescent="0.3">
      <c r="H1468" s="52" t="str">
        <f t="shared" si="88"/>
        <v>Calculez d'abord la baisse moyenne de vos revenus sur 12 mois à l'étape 2)</v>
      </c>
      <c r="I1468" s="52" t="str">
        <f t="shared" si="89"/>
        <v>Calculez d'abord la baisse moyenne de vos revenus sur 12 mois à l'étape 2)</v>
      </c>
      <c r="J1468" s="3" t="str">
        <f>IF(CRHPElig=" -  ","Effectuez l’étape 1",IF(CRHPElig="La baisse de revenus n'est pas admissible dans le cadre du PEREC",CRHPElig,IF(AND(INDEX(claimPeriodNo,MATCH('Étape 1) Taux'!$A$8,claimPeriods,0))&gt;17,INDEX(claimPeriodNo,MATCH('Étape 1) Taux'!$A$8,claimPeriods,0))&lt;20,revenueReduction&lt;0.1),0,IF(NOT(ISNUMBER(F1468)),0,IF($D1468="Oui",0,IF($C1468="Non - avec lien de dépendance",MIN(2258,F1468,$E1468),MIN(2258,F1468)))))))</f>
        <v>Effectuez l’étape 1</v>
      </c>
      <c r="K1468" s="3" t="str">
        <f>IF(CRHPElig=" -  ","Effectuez l’étape 1",IF(CRHPElig="La baisse de revenus n'est pas admissible dans le cadre du PEREC",CRHPElig,IF(AND(INDEX(claimPeriodNo,MATCH('Étape 1) Taux'!$A$8,claimPeriods,0))&gt;17,INDEX(claimPeriodNo,MATCH('Étape 1) Taux'!$A$8,claimPeriods,0))&lt;20,revenueReduction&lt;0.1),0,IF(NOT(ISNUMBER(G1468)),0,IF($D1468="Oui",0,IF($C1468="Non - avec lien de dépendance",MIN(2258,G1468,$E1468),MIN(2258,G1468)))))))</f>
        <v>Effectuez l’étape 1</v>
      </c>
      <c r="L1468" s="3">
        <f t="shared" si="90"/>
        <v>0</v>
      </c>
      <c r="M1468" s="3">
        <f t="shared" si="91"/>
        <v>0</v>
      </c>
    </row>
    <row r="1469" spans="8:13" x14ac:dyDescent="0.3">
      <c r="H1469" s="52" t="str">
        <f t="shared" si="88"/>
        <v>Calculez d'abord la baisse moyenne de vos revenus sur 12 mois à l'étape 2)</v>
      </c>
      <c r="I1469" s="52" t="str">
        <f t="shared" si="89"/>
        <v>Calculez d'abord la baisse moyenne de vos revenus sur 12 mois à l'étape 2)</v>
      </c>
      <c r="J1469" s="3" t="str">
        <f>IF(CRHPElig=" -  ","Effectuez l’étape 1",IF(CRHPElig="La baisse de revenus n'est pas admissible dans le cadre du PEREC",CRHPElig,IF(AND(INDEX(claimPeriodNo,MATCH('Étape 1) Taux'!$A$8,claimPeriods,0))&gt;17,INDEX(claimPeriodNo,MATCH('Étape 1) Taux'!$A$8,claimPeriods,0))&lt;20,revenueReduction&lt;0.1),0,IF(NOT(ISNUMBER(F1469)),0,IF($D1469="Oui",0,IF($C1469="Non - avec lien de dépendance",MIN(2258,F1469,$E1469),MIN(2258,F1469)))))))</f>
        <v>Effectuez l’étape 1</v>
      </c>
      <c r="K1469" s="3" t="str">
        <f>IF(CRHPElig=" -  ","Effectuez l’étape 1",IF(CRHPElig="La baisse de revenus n'est pas admissible dans le cadre du PEREC",CRHPElig,IF(AND(INDEX(claimPeriodNo,MATCH('Étape 1) Taux'!$A$8,claimPeriods,0))&gt;17,INDEX(claimPeriodNo,MATCH('Étape 1) Taux'!$A$8,claimPeriods,0))&lt;20,revenueReduction&lt;0.1),0,IF(NOT(ISNUMBER(G1469)),0,IF($D1469="Oui",0,IF($C1469="Non - avec lien de dépendance",MIN(2258,G1469,$E1469),MIN(2258,G1469)))))))</f>
        <v>Effectuez l’étape 1</v>
      </c>
      <c r="L1469" s="3">
        <f t="shared" si="90"/>
        <v>0</v>
      </c>
      <c r="M1469" s="3">
        <f t="shared" si="91"/>
        <v>0</v>
      </c>
    </row>
    <row r="1470" spans="8:13" x14ac:dyDescent="0.3">
      <c r="H1470" s="52" t="str">
        <f t="shared" si="88"/>
        <v>Calculez d'abord la baisse moyenne de vos revenus sur 12 mois à l'étape 2)</v>
      </c>
      <c r="I1470" s="52" t="str">
        <f t="shared" si="89"/>
        <v>Calculez d'abord la baisse moyenne de vos revenus sur 12 mois à l'étape 2)</v>
      </c>
      <c r="J1470" s="3" t="str">
        <f>IF(CRHPElig=" -  ","Effectuez l’étape 1",IF(CRHPElig="La baisse de revenus n'est pas admissible dans le cadre du PEREC",CRHPElig,IF(AND(INDEX(claimPeriodNo,MATCH('Étape 1) Taux'!$A$8,claimPeriods,0))&gt;17,INDEX(claimPeriodNo,MATCH('Étape 1) Taux'!$A$8,claimPeriods,0))&lt;20,revenueReduction&lt;0.1),0,IF(NOT(ISNUMBER(F1470)),0,IF($D1470="Oui",0,IF($C1470="Non - avec lien de dépendance",MIN(2258,F1470,$E1470),MIN(2258,F1470)))))))</f>
        <v>Effectuez l’étape 1</v>
      </c>
      <c r="K1470" s="3" t="str">
        <f>IF(CRHPElig=" -  ","Effectuez l’étape 1",IF(CRHPElig="La baisse de revenus n'est pas admissible dans le cadre du PEREC",CRHPElig,IF(AND(INDEX(claimPeriodNo,MATCH('Étape 1) Taux'!$A$8,claimPeriods,0))&gt;17,INDEX(claimPeriodNo,MATCH('Étape 1) Taux'!$A$8,claimPeriods,0))&lt;20,revenueReduction&lt;0.1),0,IF(NOT(ISNUMBER(G1470)),0,IF($D1470="Oui",0,IF($C1470="Non - avec lien de dépendance",MIN(2258,G1470,$E1470),MIN(2258,G1470)))))))</f>
        <v>Effectuez l’étape 1</v>
      </c>
      <c r="L1470" s="3">
        <f t="shared" si="90"/>
        <v>0</v>
      </c>
      <c r="M1470" s="3">
        <f t="shared" si="91"/>
        <v>0</v>
      </c>
    </row>
    <row r="1471" spans="8:13" x14ac:dyDescent="0.3">
      <c r="H1471" s="52" t="str">
        <f t="shared" si="88"/>
        <v>Calculez d'abord la baisse moyenne de vos revenus sur 12 mois à l'étape 2)</v>
      </c>
      <c r="I1471" s="52" t="str">
        <f t="shared" si="89"/>
        <v>Calculez d'abord la baisse moyenne de vos revenus sur 12 mois à l'étape 2)</v>
      </c>
      <c r="J1471" s="3" t="str">
        <f>IF(CRHPElig=" -  ","Effectuez l’étape 1",IF(CRHPElig="La baisse de revenus n'est pas admissible dans le cadre du PEREC",CRHPElig,IF(AND(INDEX(claimPeriodNo,MATCH('Étape 1) Taux'!$A$8,claimPeriods,0))&gt;17,INDEX(claimPeriodNo,MATCH('Étape 1) Taux'!$A$8,claimPeriods,0))&lt;20,revenueReduction&lt;0.1),0,IF(NOT(ISNUMBER(F1471)),0,IF($D1471="Oui",0,IF($C1471="Non - avec lien de dépendance",MIN(2258,F1471,$E1471),MIN(2258,F1471)))))))</f>
        <v>Effectuez l’étape 1</v>
      </c>
      <c r="K1471" s="3" t="str">
        <f>IF(CRHPElig=" -  ","Effectuez l’étape 1",IF(CRHPElig="La baisse de revenus n'est pas admissible dans le cadre du PEREC",CRHPElig,IF(AND(INDEX(claimPeriodNo,MATCH('Étape 1) Taux'!$A$8,claimPeriods,0))&gt;17,INDEX(claimPeriodNo,MATCH('Étape 1) Taux'!$A$8,claimPeriods,0))&lt;20,revenueReduction&lt;0.1),0,IF(NOT(ISNUMBER(G1471)),0,IF($D1471="Oui",0,IF($C1471="Non - avec lien de dépendance",MIN(2258,G1471,$E1471),MIN(2258,G1471)))))))</f>
        <v>Effectuez l’étape 1</v>
      </c>
      <c r="L1471" s="3">
        <f t="shared" si="90"/>
        <v>0</v>
      </c>
      <c r="M1471" s="3">
        <f t="shared" si="91"/>
        <v>0</v>
      </c>
    </row>
    <row r="1472" spans="8:13" x14ac:dyDescent="0.3">
      <c r="H1472" s="52" t="str">
        <f t="shared" si="88"/>
        <v>Calculez d'abord la baisse moyenne de vos revenus sur 12 mois à l'étape 2)</v>
      </c>
      <c r="I1472" s="52" t="str">
        <f t="shared" si="89"/>
        <v>Calculez d'abord la baisse moyenne de vos revenus sur 12 mois à l'étape 2)</v>
      </c>
      <c r="J1472" s="3" t="str">
        <f>IF(CRHPElig=" -  ","Effectuez l’étape 1",IF(CRHPElig="La baisse de revenus n'est pas admissible dans le cadre du PEREC",CRHPElig,IF(AND(INDEX(claimPeriodNo,MATCH('Étape 1) Taux'!$A$8,claimPeriods,0))&gt;17,INDEX(claimPeriodNo,MATCH('Étape 1) Taux'!$A$8,claimPeriods,0))&lt;20,revenueReduction&lt;0.1),0,IF(NOT(ISNUMBER(F1472)),0,IF($D1472="Oui",0,IF($C1472="Non - avec lien de dépendance",MIN(2258,F1472,$E1472),MIN(2258,F1472)))))))</f>
        <v>Effectuez l’étape 1</v>
      </c>
      <c r="K1472" s="3" t="str">
        <f>IF(CRHPElig=" -  ","Effectuez l’étape 1",IF(CRHPElig="La baisse de revenus n'est pas admissible dans le cadre du PEREC",CRHPElig,IF(AND(INDEX(claimPeriodNo,MATCH('Étape 1) Taux'!$A$8,claimPeriods,0))&gt;17,INDEX(claimPeriodNo,MATCH('Étape 1) Taux'!$A$8,claimPeriods,0))&lt;20,revenueReduction&lt;0.1),0,IF(NOT(ISNUMBER(G1472)),0,IF($D1472="Oui",0,IF($C1472="Non - avec lien de dépendance",MIN(2258,G1472,$E1472),MIN(2258,G1472)))))))</f>
        <v>Effectuez l’étape 1</v>
      </c>
      <c r="L1472" s="3">
        <f t="shared" si="90"/>
        <v>0</v>
      </c>
      <c r="M1472" s="3">
        <f t="shared" si="91"/>
        <v>0</v>
      </c>
    </row>
    <row r="1473" spans="8:13" x14ac:dyDescent="0.3">
      <c r="H1473" s="52" t="str">
        <f t="shared" si="88"/>
        <v>Calculez d'abord la baisse moyenne de vos revenus sur 12 mois à l'étape 2)</v>
      </c>
      <c r="I1473" s="52" t="str">
        <f t="shared" si="89"/>
        <v>Calculez d'abord la baisse moyenne de vos revenus sur 12 mois à l'étape 2)</v>
      </c>
      <c r="J1473" s="3" t="str">
        <f>IF(CRHPElig=" -  ","Effectuez l’étape 1",IF(CRHPElig="La baisse de revenus n'est pas admissible dans le cadre du PEREC",CRHPElig,IF(AND(INDEX(claimPeriodNo,MATCH('Étape 1) Taux'!$A$8,claimPeriods,0))&gt;17,INDEX(claimPeriodNo,MATCH('Étape 1) Taux'!$A$8,claimPeriods,0))&lt;20,revenueReduction&lt;0.1),0,IF(NOT(ISNUMBER(F1473)),0,IF($D1473="Oui",0,IF($C1473="Non - avec lien de dépendance",MIN(2258,F1473,$E1473),MIN(2258,F1473)))))))</f>
        <v>Effectuez l’étape 1</v>
      </c>
      <c r="K1473" s="3" t="str">
        <f>IF(CRHPElig=" -  ","Effectuez l’étape 1",IF(CRHPElig="La baisse de revenus n'est pas admissible dans le cadre du PEREC",CRHPElig,IF(AND(INDEX(claimPeriodNo,MATCH('Étape 1) Taux'!$A$8,claimPeriods,0))&gt;17,INDEX(claimPeriodNo,MATCH('Étape 1) Taux'!$A$8,claimPeriods,0))&lt;20,revenueReduction&lt;0.1),0,IF(NOT(ISNUMBER(G1473)),0,IF($D1473="Oui",0,IF($C1473="Non - avec lien de dépendance",MIN(2258,G1473,$E1473),MIN(2258,G1473)))))))</f>
        <v>Effectuez l’étape 1</v>
      </c>
      <c r="L1473" s="3">
        <f t="shared" si="90"/>
        <v>0</v>
      </c>
      <c r="M1473" s="3">
        <f t="shared" si="91"/>
        <v>0</v>
      </c>
    </row>
    <row r="1474" spans="8:13" x14ac:dyDescent="0.3">
      <c r="H1474" s="52" t="str">
        <f t="shared" si="88"/>
        <v>Calculez d'abord la baisse moyenne de vos revenus sur 12 mois à l'étape 2)</v>
      </c>
      <c r="I1474" s="52" t="str">
        <f t="shared" si="89"/>
        <v>Calculez d'abord la baisse moyenne de vos revenus sur 12 mois à l'étape 2)</v>
      </c>
      <c r="J1474" s="3" t="str">
        <f>IF(CRHPElig=" -  ","Effectuez l’étape 1",IF(CRHPElig="La baisse de revenus n'est pas admissible dans le cadre du PEREC",CRHPElig,IF(AND(INDEX(claimPeriodNo,MATCH('Étape 1) Taux'!$A$8,claimPeriods,0))&gt;17,INDEX(claimPeriodNo,MATCH('Étape 1) Taux'!$A$8,claimPeriods,0))&lt;20,revenueReduction&lt;0.1),0,IF(NOT(ISNUMBER(F1474)),0,IF($D1474="Oui",0,IF($C1474="Non - avec lien de dépendance",MIN(2258,F1474,$E1474),MIN(2258,F1474)))))))</f>
        <v>Effectuez l’étape 1</v>
      </c>
      <c r="K1474" s="3" t="str">
        <f>IF(CRHPElig=" -  ","Effectuez l’étape 1",IF(CRHPElig="La baisse de revenus n'est pas admissible dans le cadre du PEREC",CRHPElig,IF(AND(INDEX(claimPeriodNo,MATCH('Étape 1) Taux'!$A$8,claimPeriods,0))&gt;17,INDEX(claimPeriodNo,MATCH('Étape 1) Taux'!$A$8,claimPeriods,0))&lt;20,revenueReduction&lt;0.1),0,IF(NOT(ISNUMBER(G1474)),0,IF($D1474="Oui",0,IF($C1474="Non - avec lien de dépendance",MIN(2258,G1474,$E1474),MIN(2258,G1474)))))))</f>
        <v>Effectuez l’étape 1</v>
      </c>
      <c r="L1474" s="3">
        <f t="shared" si="90"/>
        <v>0</v>
      </c>
      <c r="M1474" s="3">
        <f t="shared" si="91"/>
        <v>0</v>
      </c>
    </row>
    <row r="1475" spans="8:13" x14ac:dyDescent="0.3">
      <c r="H1475" s="52" t="str">
        <f t="shared" si="88"/>
        <v>Calculez d'abord la baisse moyenne de vos revenus sur 12 mois à l'étape 2)</v>
      </c>
      <c r="I1475" s="52" t="str">
        <f t="shared" si="89"/>
        <v>Calculez d'abord la baisse moyenne de vos revenus sur 12 mois à l'étape 2)</v>
      </c>
      <c r="J1475" s="3" t="str">
        <f>IF(CRHPElig=" -  ","Effectuez l’étape 1",IF(CRHPElig="La baisse de revenus n'est pas admissible dans le cadre du PEREC",CRHPElig,IF(AND(INDEX(claimPeriodNo,MATCH('Étape 1) Taux'!$A$8,claimPeriods,0))&gt;17,INDEX(claimPeriodNo,MATCH('Étape 1) Taux'!$A$8,claimPeriods,0))&lt;20,revenueReduction&lt;0.1),0,IF(NOT(ISNUMBER(F1475)),0,IF($D1475="Oui",0,IF($C1475="Non - avec lien de dépendance",MIN(2258,F1475,$E1475),MIN(2258,F1475)))))))</f>
        <v>Effectuez l’étape 1</v>
      </c>
      <c r="K1475" s="3" t="str">
        <f>IF(CRHPElig=" -  ","Effectuez l’étape 1",IF(CRHPElig="La baisse de revenus n'est pas admissible dans le cadre du PEREC",CRHPElig,IF(AND(INDEX(claimPeriodNo,MATCH('Étape 1) Taux'!$A$8,claimPeriods,0))&gt;17,INDEX(claimPeriodNo,MATCH('Étape 1) Taux'!$A$8,claimPeriods,0))&lt;20,revenueReduction&lt;0.1),0,IF(NOT(ISNUMBER(G1475)),0,IF($D1475="Oui",0,IF($C1475="Non - avec lien de dépendance",MIN(2258,G1475,$E1475),MIN(2258,G1475)))))))</f>
        <v>Effectuez l’étape 1</v>
      </c>
      <c r="L1475" s="3">
        <f t="shared" si="90"/>
        <v>0</v>
      </c>
      <c r="M1475" s="3">
        <f t="shared" si="91"/>
        <v>0</v>
      </c>
    </row>
    <row r="1476" spans="8:13" x14ac:dyDescent="0.3">
      <c r="H1476" s="52" t="str">
        <f t="shared" si="88"/>
        <v>Calculez d'abord la baisse moyenne de vos revenus sur 12 mois à l'étape 2)</v>
      </c>
      <c r="I1476" s="52" t="str">
        <f t="shared" si="89"/>
        <v>Calculez d'abord la baisse moyenne de vos revenus sur 12 mois à l'étape 2)</v>
      </c>
      <c r="J1476" s="3" t="str">
        <f>IF(CRHPElig=" -  ","Effectuez l’étape 1",IF(CRHPElig="La baisse de revenus n'est pas admissible dans le cadre du PEREC",CRHPElig,IF(AND(INDEX(claimPeriodNo,MATCH('Étape 1) Taux'!$A$8,claimPeriods,0))&gt;17,INDEX(claimPeriodNo,MATCH('Étape 1) Taux'!$A$8,claimPeriods,0))&lt;20,revenueReduction&lt;0.1),0,IF(NOT(ISNUMBER(F1476)),0,IF($D1476="Oui",0,IF($C1476="Non - avec lien de dépendance",MIN(2258,F1476,$E1476),MIN(2258,F1476)))))))</f>
        <v>Effectuez l’étape 1</v>
      </c>
      <c r="K1476" s="3" t="str">
        <f>IF(CRHPElig=" -  ","Effectuez l’étape 1",IF(CRHPElig="La baisse de revenus n'est pas admissible dans le cadre du PEREC",CRHPElig,IF(AND(INDEX(claimPeriodNo,MATCH('Étape 1) Taux'!$A$8,claimPeriods,0))&gt;17,INDEX(claimPeriodNo,MATCH('Étape 1) Taux'!$A$8,claimPeriods,0))&lt;20,revenueReduction&lt;0.1),0,IF(NOT(ISNUMBER(G1476)),0,IF($D1476="Oui",0,IF($C1476="Non - avec lien de dépendance",MIN(2258,G1476,$E1476),MIN(2258,G1476)))))))</f>
        <v>Effectuez l’étape 1</v>
      </c>
      <c r="L1476" s="3">
        <f t="shared" si="90"/>
        <v>0</v>
      </c>
      <c r="M1476" s="3">
        <f t="shared" si="91"/>
        <v>0</v>
      </c>
    </row>
    <row r="1477" spans="8:13" x14ac:dyDescent="0.3">
      <c r="H1477" s="52" t="str">
        <f t="shared" si="88"/>
        <v>Calculez d'abord la baisse moyenne de vos revenus sur 12 mois à l'étape 2)</v>
      </c>
      <c r="I1477" s="52" t="str">
        <f t="shared" si="89"/>
        <v>Calculez d'abord la baisse moyenne de vos revenus sur 12 mois à l'étape 2)</v>
      </c>
      <c r="J1477" s="3" t="str">
        <f>IF(CRHPElig=" -  ","Effectuez l’étape 1",IF(CRHPElig="La baisse de revenus n'est pas admissible dans le cadre du PEREC",CRHPElig,IF(AND(INDEX(claimPeriodNo,MATCH('Étape 1) Taux'!$A$8,claimPeriods,0))&gt;17,INDEX(claimPeriodNo,MATCH('Étape 1) Taux'!$A$8,claimPeriods,0))&lt;20,revenueReduction&lt;0.1),0,IF(NOT(ISNUMBER(F1477)),0,IF($D1477="Oui",0,IF($C1477="Non - avec lien de dépendance",MIN(2258,F1477,$E1477),MIN(2258,F1477)))))))</f>
        <v>Effectuez l’étape 1</v>
      </c>
      <c r="K1477" s="3" t="str">
        <f>IF(CRHPElig=" -  ","Effectuez l’étape 1",IF(CRHPElig="La baisse de revenus n'est pas admissible dans le cadre du PEREC",CRHPElig,IF(AND(INDEX(claimPeriodNo,MATCH('Étape 1) Taux'!$A$8,claimPeriods,0))&gt;17,INDEX(claimPeriodNo,MATCH('Étape 1) Taux'!$A$8,claimPeriods,0))&lt;20,revenueReduction&lt;0.1),0,IF(NOT(ISNUMBER(G1477)),0,IF($D1477="Oui",0,IF($C1477="Non - avec lien de dépendance",MIN(2258,G1477,$E1477),MIN(2258,G1477)))))))</f>
        <v>Effectuez l’étape 1</v>
      </c>
      <c r="L1477" s="3">
        <f t="shared" si="90"/>
        <v>0</v>
      </c>
      <c r="M1477" s="3">
        <f t="shared" si="91"/>
        <v>0</v>
      </c>
    </row>
    <row r="1478" spans="8:13" x14ac:dyDescent="0.3">
      <c r="H1478" s="52" t="str">
        <f t="shared" ref="H1478:H1541" si="92">IF(overallRate=" -   ","Effectuez l’étape 1",IF(ISTEXT(overallRate),overallRate,IF(OR($D1478="Oui",NOT(ISNUMBER(F1478)),overallRate=0),0,ROUND(IF($C1478="Non - avec lien de dépendance",MIN(2258,F1478,$E1478)*overallRate,MIN(2258,F1478)*overallRate),2))))</f>
        <v>Calculez d'abord la baisse moyenne de vos revenus sur 12 mois à l'étape 2)</v>
      </c>
      <c r="I1478" s="52" t="str">
        <f t="shared" ref="I1478:I1541" si="93">IF(overallRate=" -   ","Effectuez l’étape 1",IF(ISTEXT(overallRate),overallRate,IF(OR($D1478="Oui",NOT(ISNUMBER(G1478)),overallRate=0),0,ROUND(IF($C1478="Non - avec lien de dépendance",MIN(2258,G1478,$E1478)*overallRate,MIN(2258,G1478)*overallRate),2))))</f>
        <v>Calculez d'abord la baisse moyenne de vos revenus sur 12 mois à l'étape 2)</v>
      </c>
      <c r="J1478" s="3" t="str">
        <f>IF(CRHPElig=" -  ","Effectuez l’étape 1",IF(CRHPElig="La baisse de revenus n'est pas admissible dans le cadre du PEREC",CRHPElig,IF(AND(INDEX(claimPeriodNo,MATCH('Étape 1) Taux'!$A$8,claimPeriods,0))&gt;17,INDEX(claimPeriodNo,MATCH('Étape 1) Taux'!$A$8,claimPeriods,0))&lt;20,revenueReduction&lt;0.1),0,IF(NOT(ISNUMBER(F1478)),0,IF($D1478="Oui",0,IF($C1478="Non - avec lien de dépendance",MIN(2258,F1478,$E1478),MIN(2258,F1478)))))))</f>
        <v>Effectuez l’étape 1</v>
      </c>
      <c r="K1478" s="3" t="str">
        <f>IF(CRHPElig=" -  ","Effectuez l’étape 1",IF(CRHPElig="La baisse de revenus n'est pas admissible dans le cadre du PEREC",CRHPElig,IF(AND(INDEX(claimPeriodNo,MATCH('Étape 1) Taux'!$A$8,claimPeriods,0))&gt;17,INDEX(claimPeriodNo,MATCH('Étape 1) Taux'!$A$8,claimPeriods,0))&lt;20,revenueReduction&lt;0.1),0,IF(NOT(ISNUMBER(G1478)),0,IF($D1478="Oui",0,IF($C1478="Non - avec lien de dépendance",MIN(2258,G1478,$E1478),MIN(2258,G1478)))))))</f>
        <v>Effectuez l’étape 1</v>
      </c>
      <c r="L1478" s="3">
        <f t="shared" si="90"/>
        <v>0</v>
      </c>
      <c r="M1478" s="3">
        <f t="shared" si="91"/>
        <v>0</v>
      </c>
    </row>
    <row r="1479" spans="8:13" x14ac:dyDescent="0.3">
      <c r="H1479" s="52" t="str">
        <f t="shared" si="92"/>
        <v>Calculez d'abord la baisse moyenne de vos revenus sur 12 mois à l'étape 2)</v>
      </c>
      <c r="I1479" s="52" t="str">
        <f t="shared" si="93"/>
        <v>Calculez d'abord la baisse moyenne de vos revenus sur 12 mois à l'étape 2)</v>
      </c>
      <c r="J1479" s="3" t="str">
        <f>IF(CRHPElig=" -  ","Effectuez l’étape 1",IF(CRHPElig="La baisse de revenus n'est pas admissible dans le cadre du PEREC",CRHPElig,IF(AND(INDEX(claimPeriodNo,MATCH('Étape 1) Taux'!$A$8,claimPeriods,0))&gt;17,INDEX(claimPeriodNo,MATCH('Étape 1) Taux'!$A$8,claimPeriods,0))&lt;20,revenueReduction&lt;0.1),0,IF(NOT(ISNUMBER(F1479)),0,IF($D1479="Oui",0,IF($C1479="Non - avec lien de dépendance",MIN(2258,F1479,$E1479),MIN(2258,F1479)))))))</f>
        <v>Effectuez l’étape 1</v>
      </c>
      <c r="K1479" s="3" t="str">
        <f>IF(CRHPElig=" -  ","Effectuez l’étape 1",IF(CRHPElig="La baisse de revenus n'est pas admissible dans le cadre du PEREC",CRHPElig,IF(AND(INDEX(claimPeriodNo,MATCH('Étape 1) Taux'!$A$8,claimPeriods,0))&gt;17,INDEX(claimPeriodNo,MATCH('Étape 1) Taux'!$A$8,claimPeriods,0))&lt;20,revenueReduction&lt;0.1),0,IF(NOT(ISNUMBER(G1479)),0,IF($D1479="Oui",0,IF($C1479="Non - avec lien de dépendance",MIN(2258,G1479,$E1479),MIN(2258,G1479)))))))</f>
        <v>Effectuez l’étape 1</v>
      </c>
      <c r="L1479" s="3">
        <f t="shared" ref="L1479:L1542" si="94">IF(AND(COUNT(C1479:G1479)&gt;0,OR(AND(NOT(ISNUMBER($E1479)),OR($D1479="Oui",$C1479&lt;&gt;"Oui - sans lien de dépendance")),COUNT(F1479:G1479)&lt;&gt;2,ISBLANK($C1479))),"Remplissez tous les montants",SUM(H1479:I1479))</f>
        <v>0</v>
      </c>
      <c r="M1479" s="3">
        <f t="shared" ref="M1479:M1542" si="95">IF(AND(COUNT(C1479:G1479)&gt;0,OR(AND(NOT(ISNUMBER($E1479)),OR($D1479="Oui",$C1479&lt;&gt;"Oui - sans lien de dépendance")),COUNT(F1479:G1479)&lt;&gt;2,ISBLANK($C1479))),"Remplissez tous les montants",SUM(J1479:K1479))</f>
        <v>0</v>
      </c>
    </row>
    <row r="1480" spans="8:13" x14ac:dyDescent="0.3">
      <c r="H1480" s="52" t="str">
        <f t="shared" si="92"/>
        <v>Calculez d'abord la baisse moyenne de vos revenus sur 12 mois à l'étape 2)</v>
      </c>
      <c r="I1480" s="52" t="str">
        <f t="shared" si="93"/>
        <v>Calculez d'abord la baisse moyenne de vos revenus sur 12 mois à l'étape 2)</v>
      </c>
      <c r="J1480" s="3" t="str">
        <f>IF(CRHPElig=" -  ","Effectuez l’étape 1",IF(CRHPElig="La baisse de revenus n'est pas admissible dans le cadre du PEREC",CRHPElig,IF(AND(INDEX(claimPeriodNo,MATCH('Étape 1) Taux'!$A$8,claimPeriods,0))&gt;17,INDEX(claimPeriodNo,MATCH('Étape 1) Taux'!$A$8,claimPeriods,0))&lt;20,revenueReduction&lt;0.1),0,IF(NOT(ISNUMBER(F1480)),0,IF($D1480="Oui",0,IF($C1480="Non - avec lien de dépendance",MIN(2258,F1480,$E1480),MIN(2258,F1480)))))))</f>
        <v>Effectuez l’étape 1</v>
      </c>
      <c r="K1480" s="3" t="str">
        <f>IF(CRHPElig=" -  ","Effectuez l’étape 1",IF(CRHPElig="La baisse de revenus n'est pas admissible dans le cadre du PEREC",CRHPElig,IF(AND(INDEX(claimPeriodNo,MATCH('Étape 1) Taux'!$A$8,claimPeriods,0))&gt;17,INDEX(claimPeriodNo,MATCH('Étape 1) Taux'!$A$8,claimPeriods,0))&lt;20,revenueReduction&lt;0.1),0,IF(NOT(ISNUMBER(G1480)),0,IF($D1480="Oui",0,IF($C1480="Non - avec lien de dépendance",MIN(2258,G1480,$E1480),MIN(2258,G1480)))))))</f>
        <v>Effectuez l’étape 1</v>
      </c>
      <c r="L1480" s="3">
        <f t="shared" si="94"/>
        <v>0</v>
      </c>
      <c r="M1480" s="3">
        <f t="shared" si="95"/>
        <v>0</v>
      </c>
    </row>
    <row r="1481" spans="8:13" x14ac:dyDescent="0.3">
      <c r="H1481" s="52" t="str">
        <f t="shared" si="92"/>
        <v>Calculez d'abord la baisse moyenne de vos revenus sur 12 mois à l'étape 2)</v>
      </c>
      <c r="I1481" s="52" t="str">
        <f t="shared" si="93"/>
        <v>Calculez d'abord la baisse moyenne de vos revenus sur 12 mois à l'étape 2)</v>
      </c>
      <c r="J1481" s="3" t="str">
        <f>IF(CRHPElig=" -  ","Effectuez l’étape 1",IF(CRHPElig="La baisse de revenus n'est pas admissible dans le cadre du PEREC",CRHPElig,IF(AND(INDEX(claimPeriodNo,MATCH('Étape 1) Taux'!$A$8,claimPeriods,0))&gt;17,INDEX(claimPeriodNo,MATCH('Étape 1) Taux'!$A$8,claimPeriods,0))&lt;20,revenueReduction&lt;0.1),0,IF(NOT(ISNUMBER(F1481)),0,IF($D1481="Oui",0,IF($C1481="Non - avec lien de dépendance",MIN(2258,F1481,$E1481),MIN(2258,F1481)))))))</f>
        <v>Effectuez l’étape 1</v>
      </c>
      <c r="K1481" s="3" t="str">
        <f>IF(CRHPElig=" -  ","Effectuez l’étape 1",IF(CRHPElig="La baisse de revenus n'est pas admissible dans le cadre du PEREC",CRHPElig,IF(AND(INDEX(claimPeriodNo,MATCH('Étape 1) Taux'!$A$8,claimPeriods,0))&gt;17,INDEX(claimPeriodNo,MATCH('Étape 1) Taux'!$A$8,claimPeriods,0))&lt;20,revenueReduction&lt;0.1),0,IF(NOT(ISNUMBER(G1481)),0,IF($D1481="Oui",0,IF($C1481="Non - avec lien de dépendance",MIN(2258,G1481,$E1481),MIN(2258,G1481)))))))</f>
        <v>Effectuez l’étape 1</v>
      </c>
      <c r="L1481" s="3">
        <f t="shared" si="94"/>
        <v>0</v>
      </c>
      <c r="M1481" s="3">
        <f t="shared" si="95"/>
        <v>0</v>
      </c>
    </row>
    <row r="1482" spans="8:13" x14ac:dyDescent="0.3">
      <c r="H1482" s="52" t="str">
        <f t="shared" si="92"/>
        <v>Calculez d'abord la baisse moyenne de vos revenus sur 12 mois à l'étape 2)</v>
      </c>
      <c r="I1482" s="52" t="str">
        <f t="shared" si="93"/>
        <v>Calculez d'abord la baisse moyenne de vos revenus sur 12 mois à l'étape 2)</v>
      </c>
      <c r="J1482" s="3" t="str">
        <f>IF(CRHPElig=" -  ","Effectuez l’étape 1",IF(CRHPElig="La baisse de revenus n'est pas admissible dans le cadre du PEREC",CRHPElig,IF(AND(INDEX(claimPeriodNo,MATCH('Étape 1) Taux'!$A$8,claimPeriods,0))&gt;17,INDEX(claimPeriodNo,MATCH('Étape 1) Taux'!$A$8,claimPeriods,0))&lt;20,revenueReduction&lt;0.1),0,IF(NOT(ISNUMBER(F1482)),0,IF($D1482="Oui",0,IF($C1482="Non - avec lien de dépendance",MIN(2258,F1482,$E1482),MIN(2258,F1482)))))))</f>
        <v>Effectuez l’étape 1</v>
      </c>
      <c r="K1482" s="3" t="str">
        <f>IF(CRHPElig=" -  ","Effectuez l’étape 1",IF(CRHPElig="La baisse de revenus n'est pas admissible dans le cadre du PEREC",CRHPElig,IF(AND(INDEX(claimPeriodNo,MATCH('Étape 1) Taux'!$A$8,claimPeriods,0))&gt;17,INDEX(claimPeriodNo,MATCH('Étape 1) Taux'!$A$8,claimPeriods,0))&lt;20,revenueReduction&lt;0.1),0,IF(NOT(ISNUMBER(G1482)),0,IF($D1482="Oui",0,IF($C1482="Non - avec lien de dépendance",MIN(2258,G1482,$E1482),MIN(2258,G1482)))))))</f>
        <v>Effectuez l’étape 1</v>
      </c>
      <c r="L1482" s="3">
        <f t="shared" si="94"/>
        <v>0</v>
      </c>
      <c r="M1482" s="3">
        <f t="shared" si="95"/>
        <v>0</v>
      </c>
    </row>
    <row r="1483" spans="8:13" x14ac:dyDescent="0.3">
      <c r="H1483" s="52" t="str">
        <f t="shared" si="92"/>
        <v>Calculez d'abord la baisse moyenne de vos revenus sur 12 mois à l'étape 2)</v>
      </c>
      <c r="I1483" s="52" t="str">
        <f t="shared" si="93"/>
        <v>Calculez d'abord la baisse moyenne de vos revenus sur 12 mois à l'étape 2)</v>
      </c>
      <c r="J1483" s="3" t="str">
        <f>IF(CRHPElig=" -  ","Effectuez l’étape 1",IF(CRHPElig="La baisse de revenus n'est pas admissible dans le cadre du PEREC",CRHPElig,IF(AND(INDEX(claimPeriodNo,MATCH('Étape 1) Taux'!$A$8,claimPeriods,0))&gt;17,INDEX(claimPeriodNo,MATCH('Étape 1) Taux'!$A$8,claimPeriods,0))&lt;20,revenueReduction&lt;0.1),0,IF(NOT(ISNUMBER(F1483)),0,IF($D1483="Oui",0,IF($C1483="Non - avec lien de dépendance",MIN(2258,F1483,$E1483),MIN(2258,F1483)))))))</f>
        <v>Effectuez l’étape 1</v>
      </c>
      <c r="K1483" s="3" t="str">
        <f>IF(CRHPElig=" -  ","Effectuez l’étape 1",IF(CRHPElig="La baisse de revenus n'est pas admissible dans le cadre du PEREC",CRHPElig,IF(AND(INDEX(claimPeriodNo,MATCH('Étape 1) Taux'!$A$8,claimPeriods,0))&gt;17,INDEX(claimPeriodNo,MATCH('Étape 1) Taux'!$A$8,claimPeriods,0))&lt;20,revenueReduction&lt;0.1),0,IF(NOT(ISNUMBER(G1483)),0,IF($D1483="Oui",0,IF($C1483="Non - avec lien de dépendance",MIN(2258,G1483,$E1483),MIN(2258,G1483)))))))</f>
        <v>Effectuez l’étape 1</v>
      </c>
      <c r="L1483" s="3">
        <f t="shared" si="94"/>
        <v>0</v>
      </c>
      <c r="M1483" s="3">
        <f t="shared" si="95"/>
        <v>0</v>
      </c>
    </row>
    <row r="1484" spans="8:13" x14ac:dyDescent="0.3">
      <c r="H1484" s="52" t="str">
        <f t="shared" si="92"/>
        <v>Calculez d'abord la baisse moyenne de vos revenus sur 12 mois à l'étape 2)</v>
      </c>
      <c r="I1484" s="52" t="str">
        <f t="shared" si="93"/>
        <v>Calculez d'abord la baisse moyenne de vos revenus sur 12 mois à l'étape 2)</v>
      </c>
      <c r="J1484" s="3" t="str">
        <f>IF(CRHPElig=" -  ","Effectuez l’étape 1",IF(CRHPElig="La baisse de revenus n'est pas admissible dans le cadre du PEREC",CRHPElig,IF(AND(INDEX(claimPeriodNo,MATCH('Étape 1) Taux'!$A$8,claimPeriods,0))&gt;17,INDEX(claimPeriodNo,MATCH('Étape 1) Taux'!$A$8,claimPeriods,0))&lt;20,revenueReduction&lt;0.1),0,IF(NOT(ISNUMBER(F1484)),0,IF($D1484="Oui",0,IF($C1484="Non - avec lien de dépendance",MIN(2258,F1484,$E1484),MIN(2258,F1484)))))))</f>
        <v>Effectuez l’étape 1</v>
      </c>
      <c r="K1484" s="3" t="str">
        <f>IF(CRHPElig=" -  ","Effectuez l’étape 1",IF(CRHPElig="La baisse de revenus n'est pas admissible dans le cadre du PEREC",CRHPElig,IF(AND(INDEX(claimPeriodNo,MATCH('Étape 1) Taux'!$A$8,claimPeriods,0))&gt;17,INDEX(claimPeriodNo,MATCH('Étape 1) Taux'!$A$8,claimPeriods,0))&lt;20,revenueReduction&lt;0.1),0,IF(NOT(ISNUMBER(G1484)),0,IF($D1484="Oui",0,IF($C1484="Non - avec lien de dépendance",MIN(2258,G1484,$E1484),MIN(2258,G1484)))))))</f>
        <v>Effectuez l’étape 1</v>
      </c>
      <c r="L1484" s="3">
        <f t="shared" si="94"/>
        <v>0</v>
      </c>
      <c r="M1484" s="3">
        <f t="shared" si="95"/>
        <v>0</v>
      </c>
    </row>
    <row r="1485" spans="8:13" x14ac:dyDescent="0.3">
      <c r="H1485" s="52" t="str">
        <f t="shared" si="92"/>
        <v>Calculez d'abord la baisse moyenne de vos revenus sur 12 mois à l'étape 2)</v>
      </c>
      <c r="I1485" s="52" t="str">
        <f t="shared" si="93"/>
        <v>Calculez d'abord la baisse moyenne de vos revenus sur 12 mois à l'étape 2)</v>
      </c>
      <c r="J1485" s="3" t="str">
        <f>IF(CRHPElig=" -  ","Effectuez l’étape 1",IF(CRHPElig="La baisse de revenus n'est pas admissible dans le cadre du PEREC",CRHPElig,IF(AND(INDEX(claimPeriodNo,MATCH('Étape 1) Taux'!$A$8,claimPeriods,0))&gt;17,INDEX(claimPeriodNo,MATCH('Étape 1) Taux'!$A$8,claimPeriods,0))&lt;20,revenueReduction&lt;0.1),0,IF(NOT(ISNUMBER(F1485)),0,IF($D1485="Oui",0,IF($C1485="Non - avec lien de dépendance",MIN(2258,F1485,$E1485),MIN(2258,F1485)))))))</f>
        <v>Effectuez l’étape 1</v>
      </c>
      <c r="K1485" s="3" t="str">
        <f>IF(CRHPElig=" -  ","Effectuez l’étape 1",IF(CRHPElig="La baisse de revenus n'est pas admissible dans le cadre du PEREC",CRHPElig,IF(AND(INDEX(claimPeriodNo,MATCH('Étape 1) Taux'!$A$8,claimPeriods,0))&gt;17,INDEX(claimPeriodNo,MATCH('Étape 1) Taux'!$A$8,claimPeriods,0))&lt;20,revenueReduction&lt;0.1),0,IF(NOT(ISNUMBER(G1485)),0,IF($D1485="Oui",0,IF($C1485="Non - avec lien de dépendance",MIN(2258,G1485,$E1485),MIN(2258,G1485)))))))</f>
        <v>Effectuez l’étape 1</v>
      </c>
      <c r="L1485" s="3">
        <f t="shared" si="94"/>
        <v>0</v>
      </c>
      <c r="M1485" s="3">
        <f t="shared" si="95"/>
        <v>0</v>
      </c>
    </row>
    <row r="1486" spans="8:13" x14ac:dyDescent="0.3">
      <c r="H1486" s="52" t="str">
        <f t="shared" si="92"/>
        <v>Calculez d'abord la baisse moyenne de vos revenus sur 12 mois à l'étape 2)</v>
      </c>
      <c r="I1486" s="52" t="str">
        <f t="shared" si="93"/>
        <v>Calculez d'abord la baisse moyenne de vos revenus sur 12 mois à l'étape 2)</v>
      </c>
      <c r="J1486" s="3" t="str">
        <f>IF(CRHPElig=" -  ","Effectuez l’étape 1",IF(CRHPElig="La baisse de revenus n'est pas admissible dans le cadre du PEREC",CRHPElig,IF(AND(INDEX(claimPeriodNo,MATCH('Étape 1) Taux'!$A$8,claimPeriods,0))&gt;17,INDEX(claimPeriodNo,MATCH('Étape 1) Taux'!$A$8,claimPeriods,0))&lt;20,revenueReduction&lt;0.1),0,IF(NOT(ISNUMBER(F1486)),0,IF($D1486="Oui",0,IF($C1486="Non - avec lien de dépendance",MIN(2258,F1486,$E1486),MIN(2258,F1486)))))))</f>
        <v>Effectuez l’étape 1</v>
      </c>
      <c r="K1486" s="3" t="str">
        <f>IF(CRHPElig=" -  ","Effectuez l’étape 1",IF(CRHPElig="La baisse de revenus n'est pas admissible dans le cadre du PEREC",CRHPElig,IF(AND(INDEX(claimPeriodNo,MATCH('Étape 1) Taux'!$A$8,claimPeriods,0))&gt;17,INDEX(claimPeriodNo,MATCH('Étape 1) Taux'!$A$8,claimPeriods,0))&lt;20,revenueReduction&lt;0.1),0,IF(NOT(ISNUMBER(G1486)),0,IF($D1486="Oui",0,IF($C1486="Non - avec lien de dépendance",MIN(2258,G1486,$E1486),MIN(2258,G1486)))))))</f>
        <v>Effectuez l’étape 1</v>
      </c>
      <c r="L1486" s="3">
        <f t="shared" si="94"/>
        <v>0</v>
      </c>
      <c r="M1486" s="3">
        <f t="shared" si="95"/>
        <v>0</v>
      </c>
    </row>
    <row r="1487" spans="8:13" x14ac:dyDescent="0.3">
      <c r="H1487" s="52" t="str">
        <f t="shared" si="92"/>
        <v>Calculez d'abord la baisse moyenne de vos revenus sur 12 mois à l'étape 2)</v>
      </c>
      <c r="I1487" s="52" t="str">
        <f t="shared" si="93"/>
        <v>Calculez d'abord la baisse moyenne de vos revenus sur 12 mois à l'étape 2)</v>
      </c>
      <c r="J1487" s="3" t="str">
        <f>IF(CRHPElig=" -  ","Effectuez l’étape 1",IF(CRHPElig="La baisse de revenus n'est pas admissible dans le cadre du PEREC",CRHPElig,IF(AND(INDEX(claimPeriodNo,MATCH('Étape 1) Taux'!$A$8,claimPeriods,0))&gt;17,INDEX(claimPeriodNo,MATCH('Étape 1) Taux'!$A$8,claimPeriods,0))&lt;20,revenueReduction&lt;0.1),0,IF(NOT(ISNUMBER(F1487)),0,IF($D1487="Oui",0,IF($C1487="Non - avec lien de dépendance",MIN(2258,F1487,$E1487),MIN(2258,F1487)))))))</f>
        <v>Effectuez l’étape 1</v>
      </c>
      <c r="K1487" s="3" t="str">
        <f>IF(CRHPElig=" -  ","Effectuez l’étape 1",IF(CRHPElig="La baisse de revenus n'est pas admissible dans le cadre du PEREC",CRHPElig,IF(AND(INDEX(claimPeriodNo,MATCH('Étape 1) Taux'!$A$8,claimPeriods,0))&gt;17,INDEX(claimPeriodNo,MATCH('Étape 1) Taux'!$A$8,claimPeriods,0))&lt;20,revenueReduction&lt;0.1),0,IF(NOT(ISNUMBER(G1487)),0,IF($D1487="Oui",0,IF($C1487="Non - avec lien de dépendance",MIN(2258,G1487,$E1487),MIN(2258,G1487)))))))</f>
        <v>Effectuez l’étape 1</v>
      </c>
      <c r="L1487" s="3">
        <f t="shared" si="94"/>
        <v>0</v>
      </c>
      <c r="M1487" s="3">
        <f t="shared" si="95"/>
        <v>0</v>
      </c>
    </row>
    <row r="1488" spans="8:13" x14ac:dyDescent="0.3">
      <c r="H1488" s="52" t="str">
        <f t="shared" si="92"/>
        <v>Calculez d'abord la baisse moyenne de vos revenus sur 12 mois à l'étape 2)</v>
      </c>
      <c r="I1488" s="52" t="str">
        <f t="shared" si="93"/>
        <v>Calculez d'abord la baisse moyenne de vos revenus sur 12 mois à l'étape 2)</v>
      </c>
      <c r="J1488" s="3" t="str">
        <f>IF(CRHPElig=" -  ","Effectuez l’étape 1",IF(CRHPElig="La baisse de revenus n'est pas admissible dans le cadre du PEREC",CRHPElig,IF(AND(INDEX(claimPeriodNo,MATCH('Étape 1) Taux'!$A$8,claimPeriods,0))&gt;17,INDEX(claimPeriodNo,MATCH('Étape 1) Taux'!$A$8,claimPeriods,0))&lt;20,revenueReduction&lt;0.1),0,IF(NOT(ISNUMBER(F1488)),0,IF($D1488="Oui",0,IF($C1488="Non - avec lien de dépendance",MIN(2258,F1488,$E1488),MIN(2258,F1488)))))))</f>
        <v>Effectuez l’étape 1</v>
      </c>
      <c r="K1488" s="3" t="str">
        <f>IF(CRHPElig=" -  ","Effectuez l’étape 1",IF(CRHPElig="La baisse de revenus n'est pas admissible dans le cadre du PEREC",CRHPElig,IF(AND(INDEX(claimPeriodNo,MATCH('Étape 1) Taux'!$A$8,claimPeriods,0))&gt;17,INDEX(claimPeriodNo,MATCH('Étape 1) Taux'!$A$8,claimPeriods,0))&lt;20,revenueReduction&lt;0.1),0,IF(NOT(ISNUMBER(G1488)),0,IF($D1488="Oui",0,IF($C1488="Non - avec lien de dépendance",MIN(2258,G1488,$E1488),MIN(2258,G1488)))))))</f>
        <v>Effectuez l’étape 1</v>
      </c>
      <c r="L1488" s="3">
        <f t="shared" si="94"/>
        <v>0</v>
      </c>
      <c r="M1488" s="3">
        <f t="shared" si="95"/>
        <v>0</v>
      </c>
    </row>
    <row r="1489" spans="8:13" x14ac:dyDescent="0.3">
      <c r="H1489" s="52" t="str">
        <f t="shared" si="92"/>
        <v>Calculez d'abord la baisse moyenne de vos revenus sur 12 mois à l'étape 2)</v>
      </c>
      <c r="I1489" s="52" t="str">
        <f t="shared" si="93"/>
        <v>Calculez d'abord la baisse moyenne de vos revenus sur 12 mois à l'étape 2)</v>
      </c>
      <c r="J1489" s="3" t="str">
        <f>IF(CRHPElig=" -  ","Effectuez l’étape 1",IF(CRHPElig="La baisse de revenus n'est pas admissible dans le cadre du PEREC",CRHPElig,IF(AND(INDEX(claimPeriodNo,MATCH('Étape 1) Taux'!$A$8,claimPeriods,0))&gt;17,INDEX(claimPeriodNo,MATCH('Étape 1) Taux'!$A$8,claimPeriods,0))&lt;20,revenueReduction&lt;0.1),0,IF(NOT(ISNUMBER(F1489)),0,IF($D1489="Oui",0,IF($C1489="Non - avec lien de dépendance",MIN(2258,F1489,$E1489),MIN(2258,F1489)))))))</f>
        <v>Effectuez l’étape 1</v>
      </c>
      <c r="K1489" s="3" t="str">
        <f>IF(CRHPElig=" -  ","Effectuez l’étape 1",IF(CRHPElig="La baisse de revenus n'est pas admissible dans le cadre du PEREC",CRHPElig,IF(AND(INDEX(claimPeriodNo,MATCH('Étape 1) Taux'!$A$8,claimPeriods,0))&gt;17,INDEX(claimPeriodNo,MATCH('Étape 1) Taux'!$A$8,claimPeriods,0))&lt;20,revenueReduction&lt;0.1),0,IF(NOT(ISNUMBER(G1489)),0,IF($D1489="Oui",0,IF($C1489="Non - avec lien de dépendance",MIN(2258,G1489,$E1489),MIN(2258,G1489)))))))</f>
        <v>Effectuez l’étape 1</v>
      </c>
      <c r="L1489" s="3">
        <f t="shared" si="94"/>
        <v>0</v>
      </c>
      <c r="M1489" s="3">
        <f t="shared" si="95"/>
        <v>0</v>
      </c>
    </row>
    <row r="1490" spans="8:13" x14ac:dyDescent="0.3">
      <c r="H1490" s="52" t="str">
        <f t="shared" si="92"/>
        <v>Calculez d'abord la baisse moyenne de vos revenus sur 12 mois à l'étape 2)</v>
      </c>
      <c r="I1490" s="52" t="str">
        <f t="shared" si="93"/>
        <v>Calculez d'abord la baisse moyenne de vos revenus sur 12 mois à l'étape 2)</v>
      </c>
      <c r="J1490" s="3" t="str">
        <f>IF(CRHPElig=" -  ","Effectuez l’étape 1",IF(CRHPElig="La baisse de revenus n'est pas admissible dans le cadre du PEREC",CRHPElig,IF(AND(INDEX(claimPeriodNo,MATCH('Étape 1) Taux'!$A$8,claimPeriods,0))&gt;17,INDEX(claimPeriodNo,MATCH('Étape 1) Taux'!$A$8,claimPeriods,0))&lt;20,revenueReduction&lt;0.1),0,IF(NOT(ISNUMBER(F1490)),0,IF($D1490="Oui",0,IF($C1490="Non - avec lien de dépendance",MIN(2258,F1490,$E1490),MIN(2258,F1490)))))))</f>
        <v>Effectuez l’étape 1</v>
      </c>
      <c r="K1490" s="3" t="str">
        <f>IF(CRHPElig=" -  ","Effectuez l’étape 1",IF(CRHPElig="La baisse de revenus n'est pas admissible dans le cadre du PEREC",CRHPElig,IF(AND(INDEX(claimPeriodNo,MATCH('Étape 1) Taux'!$A$8,claimPeriods,0))&gt;17,INDEX(claimPeriodNo,MATCH('Étape 1) Taux'!$A$8,claimPeriods,0))&lt;20,revenueReduction&lt;0.1),0,IF(NOT(ISNUMBER(G1490)),0,IF($D1490="Oui",0,IF($C1490="Non - avec lien de dépendance",MIN(2258,G1490,$E1490),MIN(2258,G1490)))))))</f>
        <v>Effectuez l’étape 1</v>
      </c>
      <c r="L1490" s="3">
        <f t="shared" si="94"/>
        <v>0</v>
      </c>
      <c r="M1490" s="3">
        <f t="shared" si="95"/>
        <v>0</v>
      </c>
    </row>
    <row r="1491" spans="8:13" x14ac:dyDescent="0.3">
      <c r="H1491" s="52" t="str">
        <f t="shared" si="92"/>
        <v>Calculez d'abord la baisse moyenne de vos revenus sur 12 mois à l'étape 2)</v>
      </c>
      <c r="I1491" s="52" t="str">
        <f t="shared" si="93"/>
        <v>Calculez d'abord la baisse moyenne de vos revenus sur 12 mois à l'étape 2)</v>
      </c>
      <c r="J1491" s="3" t="str">
        <f>IF(CRHPElig=" -  ","Effectuez l’étape 1",IF(CRHPElig="La baisse de revenus n'est pas admissible dans le cadre du PEREC",CRHPElig,IF(AND(INDEX(claimPeriodNo,MATCH('Étape 1) Taux'!$A$8,claimPeriods,0))&gt;17,INDEX(claimPeriodNo,MATCH('Étape 1) Taux'!$A$8,claimPeriods,0))&lt;20,revenueReduction&lt;0.1),0,IF(NOT(ISNUMBER(F1491)),0,IF($D1491="Oui",0,IF($C1491="Non - avec lien de dépendance",MIN(2258,F1491,$E1491),MIN(2258,F1491)))))))</f>
        <v>Effectuez l’étape 1</v>
      </c>
      <c r="K1491" s="3" t="str">
        <f>IF(CRHPElig=" -  ","Effectuez l’étape 1",IF(CRHPElig="La baisse de revenus n'est pas admissible dans le cadre du PEREC",CRHPElig,IF(AND(INDEX(claimPeriodNo,MATCH('Étape 1) Taux'!$A$8,claimPeriods,0))&gt;17,INDEX(claimPeriodNo,MATCH('Étape 1) Taux'!$A$8,claimPeriods,0))&lt;20,revenueReduction&lt;0.1),0,IF(NOT(ISNUMBER(G1491)),0,IF($D1491="Oui",0,IF($C1491="Non - avec lien de dépendance",MIN(2258,G1491,$E1491),MIN(2258,G1491)))))))</f>
        <v>Effectuez l’étape 1</v>
      </c>
      <c r="L1491" s="3">
        <f t="shared" si="94"/>
        <v>0</v>
      </c>
      <c r="M1491" s="3">
        <f t="shared" si="95"/>
        <v>0</v>
      </c>
    </row>
    <row r="1492" spans="8:13" x14ac:dyDescent="0.3">
      <c r="H1492" s="52" t="str">
        <f t="shared" si="92"/>
        <v>Calculez d'abord la baisse moyenne de vos revenus sur 12 mois à l'étape 2)</v>
      </c>
      <c r="I1492" s="52" t="str">
        <f t="shared" si="93"/>
        <v>Calculez d'abord la baisse moyenne de vos revenus sur 12 mois à l'étape 2)</v>
      </c>
      <c r="J1492" s="3" t="str">
        <f>IF(CRHPElig=" -  ","Effectuez l’étape 1",IF(CRHPElig="La baisse de revenus n'est pas admissible dans le cadre du PEREC",CRHPElig,IF(AND(INDEX(claimPeriodNo,MATCH('Étape 1) Taux'!$A$8,claimPeriods,0))&gt;17,INDEX(claimPeriodNo,MATCH('Étape 1) Taux'!$A$8,claimPeriods,0))&lt;20,revenueReduction&lt;0.1),0,IF(NOT(ISNUMBER(F1492)),0,IF($D1492="Oui",0,IF($C1492="Non - avec lien de dépendance",MIN(2258,F1492,$E1492),MIN(2258,F1492)))))))</f>
        <v>Effectuez l’étape 1</v>
      </c>
      <c r="K1492" s="3" t="str">
        <f>IF(CRHPElig=" -  ","Effectuez l’étape 1",IF(CRHPElig="La baisse de revenus n'est pas admissible dans le cadre du PEREC",CRHPElig,IF(AND(INDEX(claimPeriodNo,MATCH('Étape 1) Taux'!$A$8,claimPeriods,0))&gt;17,INDEX(claimPeriodNo,MATCH('Étape 1) Taux'!$A$8,claimPeriods,0))&lt;20,revenueReduction&lt;0.1),0,IF(NOT(ISNUMBER(G1492)),0,IF($D1492="Oui",0,IF($C1492="Non - avec lien de dépendance",MIN(2258,G1492,$E1492),MIN(2258,G1492)))))))</f>
        <v>Effectuez l’étape 1</v>
      </c>
      <c r="L1492" s="3">
        <f t="shared" si="94"/>
        <v>0</v>
      </c>
      <c r="M1492" s="3">
        <f t="shared" si="95"/>
        <v>0</v>
      </c>
    </row>
    <row r="1493" spans="8:13" x14ac:dyDescent="0.3">
      <c r="H1493" s="52" t="str">
        <f t="shared" si="92"/>
        <v>Calculez d'abord la baisse moyenne de vos revenus sur 12 mois à l'étape 2)</v>
      </c>
      <c r="I1493" s="52" t="str">
        <f t="shared" si="93"/>
        <v>Calculez d'abord la baisse moyenne de vos revenus sur 12 mois à l'étape 2)</v>
      </c>
      <c r="J1493" s="3" t="str">
        <f>IF(CRHPElig=" -  ","Effectuez l’étape 1",IF(CRHPElig="La baisse de revenus n'est pas admissible dans le cadre du PEREC",CRHPElig,IF(AND(INDEX(claimPeriodNo,MATCH('Étape 1) Taux'!$A$8,claimPeriods,0))&gt;17,INDEX(claimPeriodNo,MATCH('Étape 1) Taux'!$A$8,claimPeriods,0))&lt;20,revenueReduction&lt;0.1),0,IF(NOT(ISNUMBER(F1493)),0,IF($D1493="Oui",0,IF($C1493="Non - avec lien de dépendance",MIN(2258,F1493,$E1493),MIN(2258,F1493)))))))</f>
        <v>Effectuez l’étape 1</v>
      </c>
      <c r="K1493" s="3" t="str">
        <f>IF(CRHPElig=" -  ","Effectuez l’étape 1",IF(CRHPElig="La baisse de revenus n'est pas admissible dans le cadre du PEREC",CRHPElig,IF(AND(INDEX(claimPeriodNo,MATCH('Étape 1) Taux'!$A$8,claimPeriods,0))&gt;17,INDEX(claimPeriodNo,MATCH('Étape 1) Taux'!$A$8,claimPeriods,0))&lt;20,revenueReduction&lt;0.1),0,IF(NOT(ISNUMBER(G1493)),0,IF($D1493="Oui",0,IF($C1493="Non - avec lien de dépendance",MIN(2258,G1493,$E1493),MIN(2258,G1493)))))))</f>
        <v>Effectuez l’étape 1</v>
      </c>
      <c r="L1493" s="3">
        <f t="shared" si="94"/>
        <v>0</v>
      </c>
      <c r="M1493" s="3">
        <f t="shared" si="95"/>
        <v>0</v>
      </c>
    </row>
    <row r="1494" spans="8:13" x14ac:dyDescent="0.3">
      <c r="H1494" s="52" t="str">
        <f t="shared" si="92"/>
        <v>Calculez d'abord la baisse moyenne de vos revenus sur 12 mois à l'étape 2)</v>
      </c>
      <c r="I1494" s="52" t="str">
        <f t="shared" si="93"/>
        <v>Calculez d'abord la baisse moyenne de vos revenus sur 12 mois à l'étape 2)</v>
      </c>
      <c r="J1494" s="3" t="str">
        <f>IF(CRHPElig=" -  ","Effectuez l’étape 1",IF(CRHPElig="La baisse de revenus n'est pas admissible dans le cadre du PEREC",CRHPElig,IF(AND(INDEX(claimPeriodNo,MATCH('Étape 1) Taux'!$A$8,claimPeriods,0))&gt;17,INDEX(claimPeriodNo,MATCH('Étape 1) Taux'!$A$8,claimPeriods,0))&lt;20,revenueReduction&lt;0.1),0,IF(NOT(ISNUMBER(F1494)),0,IF($D1494="Oui",0,IF($C1494="Non - avec lien de dépendance",MIN(2258,F1494,$E1494),MIN(2258,F1494)))))))</f>
        <v>Effectuez l’étape 1</v>
      </c>
      <c r="K1494" s="3" t="str">
        <f>IF(CRHPElig=" -  ","Effectuez l’étape 1",IF(CRHPElig="La baisse de revenus n'est pas admissible dans le cadre du PEREC",CRHPElig,IF(AND(INDEX(claimPeriodNo,MATCH('Étape 1) Taux'!$A$8,claimPeriods,0))&gt;17,INDEX(claimPeriodNo,MATCH('Étape 1) Taux'!$A$8,claimPeriods,0))&lt;20,revenueReduction&lt;0.1),0,IF(NOT(ISNUMBER(G1494)),0,IF($D1494="Oui",0,IF($C1494="Non - avec lien de dépendance",MIN(2258,G1494,$E1494),MIN(2258,G1494)))))))</f>
        <v>Effectuez l’étape 1</v>
      </c>
      <c r="L1494" s="3">
        <f t="shared" si="94"/>
        <v>0</v>
      </c>
      <c r="M1494" s="3">
        <f t="shared" si="95"/>
        <v>0</v>
      </c>
    </row>
    <row r="1495" spans="8:13" x14ac:dyDescent="0.3">
      <c r="H1495" s="52" t="str">
        <f t="shared" si="92"/>
        <v>Calculez d'abord la baisse moyenne de vos revenus sur 12 mois à l'étape 2)</v>
      </c>
      <c r="I1495" s="52" t="str">
        <f t="shared" si="93"/>
        <v>Calculez d'abord la baisse moyenne de vos revenus sur 12 mois à l'étape 2)</v>
      </c>
      <c r="J1495" s="3" t="str">
        <f>IF(CRHPElig=" -  ","Effectuez l’étape 1",IF(CRHPElig="La baisse de revenus n'est pas admissible dans le cadre du PEREC",CRHPElig,IF(AND(INDEX(claimPeriodNo,MATCH('Étape 1) Taux'!$A$8,claimPeriods,0))&gt;17,INDEX(claimPeriodNo,MATCH('Étape 1) Taux'!$A$8,claimPeriods,0))&lt;20,revenueReduction&lt;0.1),0,IF(NOT(ISNUMBER(F1495)),0,IF($D1495="Oui",0,IF($C1495="Non - avec lien de dépendance",MIN(2258,F1495,$E1495),MIN(2258,F1495)))))))</f>
        <v>Effectuez l’étape 1</v>
      </c>
      <c r="K1495" s="3" t="str">
        <f>IF(CRHPElig=" -  ","Effectuez l’étape 1",IF(CRHPElig="La baisse de revenus n'est pas admissible dans le cadre du PEREC",CRHPElig,IF(AND(INDEX(claimPeriodNo,MATCH('Étape 1) Taux'!$A$8,claimPeriods,0))&gt;17,INDEX(claimPeriodNo,MATCH('Étape 1) Taux'!$A$8,claimPeriods,0))&lt;20,revenueReduction&lt;0.1),0,IF(NOT(ISNUMBER(G1495)),0,IF($D1495="Oui",0,IF($C1495="Non - avec lien de dépendance",MIN(2258,G1495,$E1495),MIN(2258,G1495)))))))</f>
        <v>Effectuez l’étape 1</v>
      </c>
      <c r="L1495" s="3">
        <f t="shared" si="94"/>
        <v>0</v>
      </c>
      <c r="M1495" s="3">
        <f t="shared" si="95"/>
        <v>0</v>
      </c>
    </row>
    <row r="1496" spans="8:13" x14ac:dyDescent="0.3">
      <c r="H1496" s="52" t="str">
        <f t="shared" si="92"/>
        <v>Calculez d'abord la baisse moyenne de vos revenus sur 12 mois à l'étape 2)</v>
      </c>
      <c r="I1496" s="52" t="str">
        <f t="shared" si="93"/>
        <v>Calculez d'abord la baisse moyenne de vos revenus sur 12 mois à l'étape 2)</v>
      </c>
      <c r="J1496" s="3" t="str">
        <f>IF(CRHPElig=" -  ","Effectuez l’étape 1",IF(CRHPElig="La baisse de revenus n'est pas admissible dans le cadre du PEREC",CRHPElig,IF(AND(INDEX(claimPeriodNo,MATCH('Étape 1) Taux'!$A$8,claimPeriods,0))&gt;17,INDEX(claimPeriodNo,MATCH('Étape 1) Taux'!$A$8,claimPeriods,0))&lt;20,revenueReduction&lt;0.1),0,IF(NOT(ISNUMBER(F1496)),0,IF($D1496="Oui",0,IF($C1496="Non - avec lien de dépendance",MIN(2258,F1496,$E1496),MIN(2258,F1496)))))))</f>
        <v>Effectuez l’étape 1</v>
      </c>
      <c r="K1496" s="3" t="str">
        <f>IF(CRHPElig=" -  ","Effectuez l’étape 1",IF(CRHPElig="La baisse de revenus n'est pas admissible dans le cadre du PEREC",CRHPElig,IF(AND(INDEX(claimPeriodNo,MATCH('Étape 1) Taux'!$A$8,claimPeriods,0))&gt;17,INDEX(claimPeriodNo,MATCH('Étape 1) Taux'!$A$8,claimPeriods,0))&lt;20,revenueReduction&lt;0.1),0,IF(NOT(ISNUMBER(G1496)),0,IF($D1496="Oui",0,IF($C1496="Non - avec lien de dépendance",MIN(2258,G1496,$E1496),MIN(2258,G1496)))))))</f>
        <v>Effectuez l’étape 1</v>
      </c>
      <c r="L1496" s="3">
        <f t="shared" si="94"/>
        <v>0</v>
      </c>
      <c r="M1496" s="3">
        <f t="shared" si="95"/>
        <v>0</v>
      </c>
    </row>
    <row r="1497" spans="8:13" x14ac:dyDescent="0.3">
      <c r="H1497" s="52" t="str">
        <f t="shared" si="92"/>
        <v>Calculez d'abord la baisse moyenne de vos revenus sur 12 mois à l'étape 2)</v>
      </c>
      <c r="I1497" s="52" t="str">
        <f t="shared" si="93"/>
        <v>Calculez d'abord la baisse moyenne de vos revenus sur 12 mois à l'étape 2)</v>
      </c>
      <c r="J1497" s="3" t="str">
        <f>IF(CRHPElig=" -  ","Effectuez l’étape 1",IF(CRHPElig="La baisse de revenus n'est pas admissible dans le cadre du PEREC",CRHPElig,IF(AND(INDEX(claimPeriodNo,MATCH('Étape 1) Taux'!$A$8,claimPeriods,0))&gt;17,INDEX(claimPeriodNo,MATCH('Étape 1) Taux'!$A$8,claimPeriods,0))&lt;20,revenueReduction&lt;0.1),0,IF(NOT(ISNUMBER(F1497)),0,IF($D1497="Oui",0,IF($C1497="Non - avec lien de dépendance",MIN(2258,F1497,$E1497),MIN(2258,F1497)))))))</f>
        <v>Effectuez l’étape 1</v>
      </c>
      <c r="K1497" s="3" t="str">
        <f>IF(CRHPElig=" -  ","Effectuez l’étape 1",IF(CRHPElig="La baisse de revenus n'est pas admissible dans le cadre du PEREC",CRHPElig,IF(AND(INDEX(claimPeriodNo,MATCH('Étape 1) Taux'!$A$8,claimPeriods,0))&gt;17,INDEX(claimPeriodNo,MATCH('Étape 1) Taux'!$A$8,claimPeriods,0))&lt;20,revenueReduction&lt;0.1),0,IF(NOT(ISNUMBER(G1497)),0,IF($D1497="Oui",0,IF($C1497="Non - avec lien de dépendance",MIN(2258,G1497,$E1497),MIN(2258,G1497)))))))</f>
        <v>Effectuez l’étape 1</v>
      </c>
      <c r="L1497" s="3">
        <f t="shared" si="94"/>
        <v>0</v>
      </c>
      <c r="M1497" s="3">
        <f t="shared" si="95"/>
        <v>0</v>
      </c>
    </row>
    <row r="1498" spans="8:13" x14ac:dyDescent="0.3">
      <c r="H1498" s="52" t="str">
        <f t="shared" si="92"/>
        <v>Calculez d'abord la baisse moyenne de vos revenus sur 12 mois à l'étape 2)</v>
      </c>
      <c r="I1498" s="52" t="str">
        <f t="shared" si="93"/>
        <v>Calculez d'abord la baisse moyenne de vos revenus sur 12 mois à l'étape 2)</v>
      </c>
      <c r="J1498" s="3" t="str">
        <f>IF(CRHPElig=" -  ","Effectuez l’étape 1",IF(CRHPElig="La baisse de revenus n'est pas admissible dans le cadre du PEREC",CRHPElig,IF(AND(INDEX(claimPeriodNo,MATCH('Étape 1) Taux'!$A$8,claimPeriods,0))&gt;17,INDEX(claimPeriodNo,MATCH('Étape 1) Taux'!$A$8,claimPeriods,0))&lt;20,revenueReduction&lt;0.1),0,IF(NOT(ISNUMBER(F1498)),0,IF($D1498="Oui",0,IF($C1498="Non - avec lien de dépendance",MIN(2258,F1498,$E1498),MIN(2258,F1498)))))))</f>
        <v>Effectuez l’étape 1</v>
      </c>
      <c r="K1498" s="3" t="str">
        <f>IF(CRHPElig=" -  ","Effectuez l’étape 1",IF(CRHPElig="La baisse de revenus n'est pas admissible dans le cadre du PEREC",CRHPElig,IF(AND(INDEX(claimPeriodNo,MATCH('Étape 1) Taux'!$A$8,claimPeriods,0))&gt;17,INDEX(claimPeriodNo,MATCH('Étape 1) Taux'!$A$8,claimPeriods,0))&lt;20,revenueReduction&lt;0.1),0,IF(NOT(ISNUMBER(G1498)),0,IF($D1498="Oui",0,IF($C1498="Non - avec lien de dépendance",MIN(2258,G1498,$E1498),MIN(2258,G1498)))))))</f>
        <v>Effectuez l’étape 1</v>
      </c>
      <c r="L1498" s="3">
        <f t="shared" si="94"/>
        <v>0</v>
      </c>
      <c r="M1498" s="3">
        <f t="shared" si="95"/>
        <v>0</v>
      </c>
    </row>
    <row r="1499" spans="8:13" x14ac:dyDescent="0.3">
      <c r="H1499" s="52" t="str">
        <f t="shared" si="92"/>
        <v>Calculez d'abord la baisse moyenne de vos revenus sur 12 mois à l'étape 2)</v>
      </c>
      <c r="I1499" s="52" t="str">
        <f t="shared" si="93"/>
        <v>Calculez d'abord la baisse moyenne de vos revenus sur 12 mois à l'étape 2)</v>
      </c>
      <c r="J1499" s="3" t="str">
        <f>IF(CRHPElig=" -  ","Effectuez l’étape 1",IF(CRHPElig="La baisse de revenus n'est pas admissible dans le cadre du PEREC",CRHPElig,IF(AND(INDEX(claimPeriodNo,MATCH('Étape 1) Taux'!$A$8,claimPeriods,0))&gt;17,INDEX(claimPeriodNo,MATCH('Étape 1) Taux'!$A$8,claimPeriods,0))&lt;20,revenueReduction&lt;0.1),0,IF(NOT(ISNUMBER(F1499)),0,IF($D1499="Oui",0,IF($C1499="Non - avec lien de dépendance",MIN(2258,F1499,$E1499),MIN(2258,F1499)))))))</f>
        <v>Effectuez l’étape 1</v>
      </c>
      <c r="K1499" s="3" t="str">
        <f>IF(CRHPElig=" -  ","Effectuez l’étape 1",IF(CRHPElig="La baisse de revenus n'est pas admissible dans le cadre du PEREC",CRHPElig,IF(AND(INDEX(claimPeriodNo,MATCH('Étape 1) Taux'!$A$8,claimPeriods,0))&gt;17,INDEX(claimPeriodNo,MATCH('Étape 1) Taux'!$A$8,claimPeriods,0))&lt;20,revenueReduction&lt;0.1),0,IF(NOT(ISNUMBER(G1499)),0,IF($D1499="Oui",0,IF($C1499="Non - avec lien de dépendance",MIN(2258,G1499,$E1499),MIN(2258,G1499)))))))</f>
        <v>Effectuez l’étape 1</v>
      </c>
      <c r="L1499" s="3">
        <f t="shared" si="94"/>
        <v>0</v>
      </c>
      <c r="M1499" s="3">
        <f t="shared" si="95"/>
        <v>0</v>
      </c>
    </row>
    <row r="1500" spans="8:13" x14ac:dyDescent="0.3">
      <c r="H1500" s="52" t="str">
        <f t="shared" si="92"/>
        <v>Calculez d'abord la baisse moyenne de vos revenus sur 12 mois à l'étape 2)</v>
      </c>
      <c r="I1500" s="52" t="str">
        <f t="shared" si="93"/>
        <v>Calculez d'abord la baisse moyenne de vos revenus sur 12 mois à l'étape 2)</v>
      </c>
      <c r="J1500" s="3" t="str">
        <f>IF(CRHPElig=" -  ","Effectuez l’étape 1",IF(CRHPElig="La baisse de revenus n'est pas admissible dans le cadre du PEREC",CRHPElig,IF(AND(INDEX(claimPeriodNo,MATCH('Étape 1) Taux'!$A$8,claimPeriods,0))&gt;17,INDEX(claimPeriodNo,MATCH('Étape 1) Taux'!$A$8,claimPeriods,0))&lt;20,revenueReduction&lt;0.1),0,IF(NOT(ISNUMBER(F1500)),0,IF($D1500="Oui",0,IF($C1500="Non - avec lien de dépendance",MIN(2258,F1500,$E1500),MIN(2258,F1500)))))))</f>
        <v>Effectuez l’étape 1</v>
      </c>
      <c r="K1500" s="3" t="str">
        <f>IF(CRHPElig=" -  ","Effectuez l’étape 1",IF(CRHPElig="La baisse de revenus n'est pas admissible dans le cadre du PEREC",CRHPElig,IF(AND(INDEX(claimPeriodNo,MATCH('Étape 1) Taux'!$A$8,claimPeriods,0))&gt;17,INDEX(claimPeriodNo,MATCH('Étape 1) Taux'!$A$8,claimPeriods,0))&lt;20,revenueReduction&lt;0.1),0,IF(NOT(ISNUMBER(G1500)),0,IF($D1500="Oui",0,IF($C1500="Non - avec lien de dépendance",MIN(2258,G1500,$E1500),MIN(2258,G1500)))))))</f>
        <v>Effectuez l’étape 1</v>
      </c>
      <c r="L1500" s="3">
        <f t="shared" si="94"/>
        <v>0</v>
      </c>
      <c r="M1500" s="3">
        <f t="shared" si="95"/>
        <v>0</v>
      </c>
    </row>
    <row r="1501" spans="8:13" x14ac:dyDescent="0.3">
      <c r="H1501" s="52" t="str">
        <f t="shared" si="92"/>
        <v>Calculez d'abord la baisse moyenne de vos revenus sur 12 mois à l'étape 2)</v>
      </c>
      <c r="I1501" s="52" t="str">
        <f t="shared" si="93"/>
        <v>Calculez d'abord la baisse moyenne de vos revenus sur 12 mois à l'étape 2)</v>
      </c>
      <c r="J1501" s="3" t="str">
        <f>IF(CRHPElig=" -  ","Effectuez l’étape 1",IF(CRHPElig="La baisse de revenus n'est pas admissible dans le cadre du PEREC",CRHPElig,IF(AND(INDEX(claimPeriodNo,MATCH('Étape 1) Taux'!$A$8,claimPeriods,0))&gt;17,INDEX(claimPeriodNo,MATCH('Étape 1) Taux'!$A$8,claimPeriods,0))&lt;20,revenueReduction&lt;0.1),0,IF(NOT(ISNUMBER(F1501)),0,IF($D1501="Oui",0,IF($C1501="Non - avec lien de dépendance",MIN(2258,F1501,$E1501),MIN(2258,F1501)))))))</f>
        <v>Effectuez l’étape 1</v>
      </c>
      <c r="K1501" s="3" t="str">
        <f>IF(CRHPElig=" -  ","Effectuez l’étape 1",IF(CRHPElig="La baisse de revenus n'est pas admissible dans le cadre du PEREC",CRHPElig,IF(AND(INDEX(claimPeriodNo,MATCH('Étape 1) Taux'!$A$8,claimPeriods,0))&gt;17,INDEX(claimPeriodNo,MATCH('Étape 1) Taux'!$A$8,claimPeriods,0))&lt;20,revenueReduction&lt;0.1),0,IF(NOT(ISNUMBER(G1501)),0,IF($D1501="Oui",0,IF($C1501="Non - avec lien de dépendance",MIN(2258,G1501,$E1501),MIN(2258,G1501)))))))</f>
        <v>Effectuez l’étape 1</v>
      </c>
      <c r="L1501" s="3">
        <f t="shared" si="94"/>
        <v>0</v>
      </c>
      <c r="M1501" s="3">
        <f t="shared" si="95"/>
        <v>0</v>
      </c>
    </row>
    <row r="1502" spans="8:13" x14ac:dyDescent="0.3">
      <c r="H1502" s="52" t="str">
        <f t="shared" si="92"/>
        <v>Calculez d'abord la baisse moyenne de vos revenus sur 12 mois à l'étape 2)</v>
      </c>
      <c r="I1502" s="52" t="str">
        <f t="shared" si="93"/>
        <v>Calculez d'abord la baisse moyenne de vos revenus sur 12 mois à l'étape 2)</v>
      </c>
      <c r="J1502" s="3" t="str">
        <f>IF(CRHPElig=" -  ","Effectuez l’étape 1",IF(CRHPElig="La baisse de revenus n'est pas admissible dans le cadre du PEREC",CRHPElig,IF(AND(INDEX(claimPeriodNo,MATCH('Étape 1) Taux'!$A$8,claimPeriods,0))&gt;17,INDEX(claimPeriodNo,MATCH('Étape 1) Taux'!$A$8,claimPeriods,0))&lt;20,revenueReduction&lt;0.1),0,IF(NOT(ISNUMBER(F1502)),0,IF($D1502="Oui",0,IF($C1502="Non - avec lien de dépendance",MIN(2258,F1502,$E1502),MIN(2258,F1502)))))))</f>
        <v>Effectuez l’étape 1</v>
      </c>
      <c r="K1502" s="3" t="str">
        <f>IF(CRHPElig=" -  ","Effectuez l’étape 1",IF(CRHPElig="La baisse de revenus n'est pas admissible dans le cadre du PEREC",CRHPElig,IF(AND(INDEX(claimPeriodNo,MATCH('Étape 1) Taux'!$A$8,claimPeriods,0))&gt;17,INDEX(claimPeriodNo,MATCH('Étape 1) Taux'!$A$8,claimPeriods,0))&lt;20,revenueReduction&lt;0.1),0,IF(NOT(ISNUMBER(G1502)),0,IF($D1502="Oui",0,IF($C1502="Non - avec lien de dépendance",MIN(2258,G1502,$E1502),MIN(2258,G1502)))))))</f>
        <v>Effectuez l’étape 1</v>
      </c>
      <c r="L1502" s="3">
        <f t="shared" si="94"/>
        <v>0</v>
      </c>
      <c r="M1502" s="3">
        <f t="shared" si="95"/>
        <v>0</v>
      </c>
    </row>
    <row r="1503" spans="8:13" x14ac:dyDescent="0.3">
      <c r="H1503" s="52" t="str">
        <f t="shared" si="92"/>
        <v>Calculez d'abord la baisse moyenne de vos revenus sur 12 mois à l'étape 2)</v>
      </c>
      <c r="I1503" s="52" t="str">
        <f t="shared" si="93"/>
        <v>Calculez d'abord la baisse moyenne de vos revenus sur 12 mois à l'étape 2)</v>
      </c>
      <c r="J1503" s="3" t="str">
        <f>IF(CRHPElig=" -  ","Effectuez l’étape 1",IF(CRHPElig="La baisse de revenus n'est pas admissible dans le cadre du PEREC",CRHPElig,IF(AND(INDEX(claimPeriodNo,MATCH('Étape 1) Taux'!$A$8,claimPeriods,0))&gt;17,INDEX(claimPeriodNo,MATCH('Étape 1) Taux'!$A$8,claimPeriods,0))&lt;20,revenueReduction&lt;0.1),0,IF(NOT(ISNUMBER(F1503)),0,IF($D1503="Oui",0,IF($C1503="Non - avec lien de dépendance",MIN(2258,F1503,$E1503),MIN(2258,F1503)))))))</f>
        <v>Effectuez l’étape 1</v>
      </c>
      <c r="K1503" s="3" t="str">
        <f>IF(CRHPElig=" -  ","Effectuez l’étape 1",IF(CRHPElig="La baisse de revenus n'est pas admissible dans le cadre du PEREC",CRHPElig,IF(AND(INDEX(claimPeriodNo,MATCH('Étape 1) Taux'!$A$8,claimPeriods,0))&gt;17,INDEX(claimPeriodNo,MATCH('Étape 1) Taux'!$A$8,claimPeriods,0))&lt;20,revenueReduction&lt;0.1),0,IF(NOT(ISNUMBER(G1503)),0,IF($D1503="Oui",0,IF($C1503="Non - avec lien de dépendance",MIN(2258,G1503,$E1503),MIN(2258,G1503)))))))</f>
        <v>Effectuez l’étape 1</v>
      </c>
      <c r="L1503" s="3">
        <f t="shared" si="94"/>
        <v>0</v>
      </c>
      <c r="M1503" s="3">
        <f t="shared" si="95"/>
        <v>0</v>
      </c>
    </row>
    <row r="1504" spans="8:13" x14ac:dyDescent="0.3">
      <c r="H1504" s="52" t="str">
        <f t="shared" si="92"/>
        <v>Calculez d'abord la baisse moyenne de vos revenus sur 12 mois à l'étape 2)</v>
      </c>
      <c r="I1504" s="52" t="str">
        <f t="shared" si="93"/>
        <v>Calculez d'abord la baisse moyenne de vos revenus sur 12 mois à l'étape 2)</v>
      </c>
      <c r="J1504" s="3" t="str">
        <f>IF(CRHPElig=" -  ","Effectuez l’étape 1",IF(CRHPElig="La baisse de revenus n'est pas admissible dans le cadre du PEREC",CRHPElig,IF(AND(INDEX(claimPeriodNo,MATCH('Étape 1) Taux'!$A$8,claimPeriods,0))&gt;17,INDEX(claimPeriodNo,MATCH('Étape 1) Taux'!$A$8,claimPeriods,0))&lt;20,revenueReduction&lt;0.1),0,IF(NOT(ISNUMBER(F1504)),0,IF($D1504="Oui",0,IF($C1504="Non - avec lien de dépendance",MIN(2258,F1504,$E1504),MIN(2258,F1504)))))))</f>
        <v>Effectuez l’étape 1</v>
      </c>
      <c r="K1504" s="3" t="str">
        <f>IF(CRHPElig=" -  ","Effectuez l’étape 1",IF(CRHPElig="La baisse de revenus n'est pas admissible dans le cadre du PEREC",CRHPElig,IF(AND(INDEX(claimPeriodNo,MATCH('Étape 1) Taux'!$A$8,claimPeriods,0))&gt;17,INDEX(claimPeriodNo,MATCH('Étape 1) Taux'!$A$8,claimPeriods,0))&lt;20,revenueReduction&lt;0.1),0,IF(NOT(ISNUMBER(G1504)),0,IF($D1504="Oui",0,IF($C1504="Non - avec lien de dépendance",MIN(2258,G1504,$E1504),MIN(2258,G1504)))))))</f>
        <v>Effectuez l’étape 1</v>
      </c>
      <c r="L1504" s="3">
        <f t="shared" si="94"/>
        <v>0</v>
      </c>
      <c r="M1504" s="3">
        <f t="shared" si="95"/>
        <v>0</v>
      </c>
    </row>
    <row r="1505" spans="8:13" x14ac:dyDescent="0.3">
      <c r="H1505" s="52" t="str">
        <f t="shared" si="92"/>
        <v>Calculez d'abord la baisse moyenne de vos revenus sur 12 mois à l'étape 2)</v>
      </c>
      <c r="I1505" s="52" t="str">
        <f t="shared" si="93"/>
        <v>Calculez d'abord la baisse moyenne de vos revenus sur 12 mois à l'étape 2)</v>
      </c>
      <c r="J1505" s="3" t="str">
        <f>IF(CRHPElig=" -  ","Effectuez l’étape 1",IF(CRHPElig="La baisse de revenus n'est pas admissible dans le cadre du PEREC",CRHPElig,IF(AND(INDEX(claimPeriodNo,MATCH('Étape 1) Taux'!$A$8,claimPeriods,0))&gt;17,INDEX(claimPeriodNo,MATCH('Étape 1) Taux'!$A$8,claimPeriods,0))&lt;20,revenueReduction&lt;0.1),0,IF(NOT(ISNUMBER(F1505)),0,IF($D1505="Oui",0,IF($C1505="Non - avec lien de dépendance",MIN(2258,F1505,$E1505),MIN(2258,F1505)))))))</f>
        <v>Effectuez l’étape 1</v>
      </c>
      <c r="K1505" s="3" t="str">
        <f>IF(CRHPElig=" -  ","Effectuez l’étape 1",IF(CRHPElig="La baisse de revenus n'est pas admissible dans le cadre du PEREC",CRHPElig,IF(AND(INDEX(claimPeriodNo,MATCH('Étape 1) Taux'!$A$8,claimPeriods,0))&gt;17,INDEX(claimPeriodNo,MATCH('Étape 1) Taux'!$A$8,claimPeriods,0))&lt;20,revenueReduction&lt;0.1),0,IF(NOT(ISNUMBER(G1505)),0,IF($D1505="Oui",0,IF($C1505="Non - avec lien de dépendance",MIN(2258,G1505,$E1505),MIN(2258,G1505)))))))</f>
        <v>Effectuez l’étape 1</v>
      </c>
      <c r="L1505" s="3">
        <f t="shared" si="94"/>
        <v>0</v>
      </c>
      <c r="M1505" s="3">
        <f t="shared" si="95"/>
        <v>0</v>
      </c>
    </row>
    <row r="1506" spans="8:13" x14ac:dyDescent="0.3">
      <c r="H1506" s="52" t="str">
        <f t="shared" si="92"/>
        <v>Calculez d'abord la baisse moyenne de vos revenus sur 12 mois à l'étape 2)</v>
      </c>
      <c r="I1506" s="52" t="str">
        <f t="shared" si="93"/>
        <v>Calculez d'abord la baisse moyenne de vos revenus sur 12 mois à l'étape 2)</v>
      </c>
      <c r="J1506" s="3" t="str">
        <f>IF(CRHPElig=" -  ","Effectuez l’étape 1",IF(CRHPElig="La baisse de revenus n'est pas admissible dans le cadre du PEREC",CRHPElig,IF(AND(INDEX(claimPeriodNo,MATCH('Étape 1) Taux'!$A$8,claimPeriods,0))&gt;17,INDEX(claimPeriodNo,MATCH('Étape 1) Taux'!$A$8,claimPeriods,0))&lt;20,revenueReduction&lt;0.1),0,IF(NOT(ISNUMBER(F1506)),0,IF($D1506="Oui",0,IF($C1506="Non - avec lien de dépendance",MIN(2258,F1506,$E1506),MIN(2258,F1506)))))))</f>
        <v>Effectuez l’étape 1</v>
      </c>
      <c r="K1506" s="3" t="str">
        <f>IF(CRHPElig=" -  ","Effectuez l’étape 1",IF(CRHPElig="La baisse de revenus n'est pas admissible dans le cadre du PEREC",CRHPElig,IF(AND(INDEX(claimPeriodNo,MATCH('Étape 1) Taux'!$A$8,claimPeriods,0))&gt;17,INDEX(claimPeriodNo,MATCH('Étape 1) Taux'!$A$8,claimPeriods,0))&lt;20,revenueReduction&lt;0.1),0,IF(NOT(ISNUMBER(G1506)),0,IF($D1506="Oui",0,IF($C1506="Non - avec lien de dépendance",MIN(2258,G1506,$E1506),MIN(2258,G1506)))))))</f>
        <v>Effectuez l’étape 1</v>
      </c>
      <c r="L1506" s="3">
        <f t="shared" si="94"/>
        <v>0</v>
      </c>
      <c r="M1506" s="3">
        <f t="shared" si="95"/>
        <v>0</v>
      </c>
    </row>
    <row r="1507" spans="8:13" x14ac:dyDescent="0.3">
      <c r="H1507" s="52" t="str">
        <f t="shared" si="92"/>
        <v>Calculez d'abord la baisse moyenne de vos revenus sur 12 mois à l'étape 2)</v>
      </c>
      <c r="I1507" s="52" t="str">
        <f t="shared" si="93"/>
        <v>Calculez d'abord la baisse moyenne de vos revenus sur 12 mois à l'étape 2)</v>
      </c>
      <c r="J1507" s="3" t="str">
        <f>IF(CRHPElig=" -  ","Effectuez l’étape 1",IF(CRHPElig="La baisse de revenus n'est pas admissible dans le cadre du PEREC",CRHPElig,IF(AND(INDEX(claimPeriodNo,MATCH('Étape 1) Taux'!$A$8,claimPeriods,0))&gt;17,INDEX(claimPeriodNo,MATCH('Étape 1) Taux'!$A$8,claimPeriods,0))&lt;20,revenueReduction&lt;0.1),0,IF(NOT(ISNUMBER(F1507)),0,IF($D1507="Oui",0,IF($C1507="Non - avec lien de dépendance",MIN(2258,F1507,$E1507),MIN(2258,F1507)))))))</f>
        <v>Effectuez l’étape 1</v>
      </c>
      <c r="K1507" s="3" t="str">
        <f>IF(CRHPElig=" -  ","Effectuez l’étape 1",IF(CRHPElig="La baisse de revenus n'est pas admissible dans le cadre du PEREC",CRHPElig,IF(AND(INDEX(claimPeriodNo,MATCH('Étape 1) Taux'!$A$8,claimPeriods,0))&gt;17,INDEX(claimPeriodNo,MATCH('Étape 1) Taux'!$A$8,claimPeriods,0))&lt;20,revenueReduction&lt;0.1),0,IF(NOT(ISNUMBER(G1507)),0,IF($D1507="Oui",0,IF($C1507="Non - avec lien de dépendance",MIN(2258,G1507,$E1507),MIN(2258,G1507)))))))</f>
        <v>Effectuez l’étape 1</v>
      </c>
      <c r="L1507" s="3">
        <f t="shared" si="94"/>
        <v>0</v>
      </c>
      <c r="M1507" s="3">
        <f t="shared" si="95"/>
        <v>0</v>
      </c>
    </row>
    <row r="1508" spans="8:13" x14ac:dyDescent="0.3">
      <c r="H1508" s="52" t="str">
        <f t="shared" si="92"/>
        <v>Calculez d'abord la baisse moyenne de vos revenus sur 12 mois à l'étape 2)</v>
      </c>
      <c r="I1508" s="52" t="str">
        <f t="shared" si="93"/>
        <v>Calculez d'abord la baisse moyenne de vos revenus sur 12 mois à l'étape 2)</v>
      </c>
      <c r="J1508" s="3" t="str">
        <f>IF(CRHPElig=" -  ","Effectuez l’étape 1",IF(CRHPElig="La baisse de revenus n'est pas admissible dans le cadre du PEREC",CRHPElig,IF(AND(INDEX(claimPeriodNo,MATCH('Étape 1) Taux'!$A$8,claimPeriods,0))&gt;17,INDEX(claimPeriodNo,MATCH('Étape 1) Taux'!$A$8,claimPeriods,0))&lt;20,revenueReduction&lt;0.1),0,IF(NOT(ISNUMBER(F1508)),0,IF($D1508="Oui",0,IF($C1508="Non - avec lien de dépendance",MIN(2258,F1508,$E1508),MIN(2258,F1508)))))))</f>
        <v>Effectuez l’étape 1</v>
      </c>
      <c r="K1508" s="3" t="str">
        <f>IF(CRHPElig=" -  ","Effectuez l’étape 1",IF(CRHPElig="La baisse de revenus n'est pas admissible dans le cadre du PEREC",CRHPElig,IF(AND(INDEX(claimPeriodNo,MATCH('Étape 1) Taux'!$A$8,claimPeriods,0))&gt;17,INDEX(claimPeriodNo,MATCH('Étape 1) Taux'!$A$8,claimPeriods,0))&lt;20,revenueReduction&lt;0.1),0,IF(NOT(ISNUMBER(G1508)),0,IF($D1508="Oui",0,IF($C1508="Non - avec lien de dépendance",MIN(2258,G1508,$E1508),MIN(2258,G1508)))))))</f>
        <v>Effectuez l’étape 1</v>
      </c>
      <c r="L1508" s="3">
        <f t="shared" si="94"/>
        <v>0</v>
      </c>
      <c r="M1508" s="3">
        <f t="shared" si="95"/>
        <v>0</v>
      </c>
    </row>
    <row r="1509" spans="8:13" x14ac:dyDescent="0.3">
      <c r="H1509" s="52" t="str">
        <f t="shared" si="92"/>
        <v>Calculez d'abord la baisse moyenne de vos revenus sur 12 mois à l'étape 2)</v>
      </c>
      <c r="I1509" s="52" t="str">
        <f t="shared" si="93"/>
        <v>Calculez d'abord la baisse moyenne de vos revenus sur 12 mois à l'étape 2)</v>
      </c>
      <c r="J1509" s="3" t="str">
        <f>IF(CRHPElig=" -  ","Effectuez l’étape 1",IF(CRHPElig="La baisse de revenus n'est pas admissible dans le cadre du PEREC",CRHPElig,IF(AND(INDEX(claimPeriodNo,MATCH('Étape 1) Taux'!$A$8,claimPeriods,0))&gt;17,INDEX(claimPeriodNo,MATCH('Étape 1) Taux'!$A$8,claimPeriods,0))&lt;20,revenueReduction&lt;0.1),0,IF(NOT(ISNUMBER(F1509)),0,IF($D1509="Oui",0,IF($C1509="Non - avec lien de dépendance",MIN(2258,F1509,$E1509),MIN(2258,F1509)))))))</f>
        <v>Effectuez l’étape 1</v>
      </c>
      <c r="K1509" s="3" t="str">
        <f>IF(CRHPElig=" -  ","Effectuez l’étape 1",IF(CRHPElig="La baisse de revenus n'est pas admissible dans le cadre du PEREC",CRHPElig,IF(AND(INDEX(claimPeriodNo,MATCH('Étape 1) Taux'!$A$8,claimPeriods,0))&gt;17,INDEX(claimPeriodNo,MATCH('Étape 1) Taux'!$A$8,claimPeriods,0))&lt;20,revenueReduction&lt;0.1),0,IF(NOT(ISNUMBER(G1509)),0,IF($D1509="Oui",0,IF($C1509="Non - avec lien de dépendance",MIN(2258,G1509,$E1509),MIN(2258,G1509)))))))</f>
        <v>Effectuez l’étape 1</v>
      </c>
      <c r="L1509" s="3">
        <f t="shared" si="94"/>
        <v>0</v>
      </c>
      <c r="M1509" s="3">
        <f t="shared" si="95"/>
        <v>0</v>
      </c>
    </row>
    <row r="1510" spans="8:13" x14ac:dyDescent="0.3">
      <c r="H1510" s="52" t="str">
        <f t="shared" si="92"/>
        <v>Calculez d'abord la baisse moyenne de vos revenus sur 12 mois à l'étape 2)</v>
      </c>
      <c r="I1510" s="52" t="str">
        <f t="shared" si="93"/>
        <v>Calculez d'abord la baisse moyenne de vos revenus sur 12 mois à l'étape 2)</v>
      </c>
      <c r="J1510" s="3" t="str">
        <f>IF(CRHPElig=" -  ","Effectuez l’étape 1",IF(CRHPElig="La baisse de revenus n'est pas admissible dans le cadre du PEREC",CRHPElig,IF(AND(INDEX(claimPeriodNo,MATCH('Étape 1) Taux'!$A$8,claimPeriods,0))&gt;17,INDEX(claimPeriodNo,MATCH('Étape 1) Taux'!$A$8,claimPeriods,0))&lt;20,revenueReduction&lt;0.1),0,IF(NOT(ISNUMBER(F1510)),0,IF($D1510="Oui",0,IF($C1510="Non - avec lien de dépendance",MIN(2258,F1510,$E1510),MIN(2258,F1510)))))))</f>
        <v>Effectuez l’étape 1</v>
      </c>
      <c r="K1510" s="3" t="str">
        <f>IF(CRHPElig=" -  ","Effectuez l’étape 1",IF(CRHPElig="La baisse de revenus n'est pas admissible dans le cadre du PEREC",CRHPElig,IF(AND(INDEX(claimPeriodNo,MATCH('Étape 1) Taux'!$A$8,claimPeriods,0))&gt;17,INDEX(claimPeriodNo,MATCH('Étape 1) Taux'!$A$8,claimPeriods,0))&lt;20,revenueReduction&lt;0.1),0,IF(NOT(ISNUMBER(G1510)),0,IF($D1510="Oui",0,IF($C1510="Non - avec lien de dépendance",MIN(2258,G1510,$E1510),MIN(2258,G1510)))))))</f>
        <v>Effectuez l’étape 1</v>
      </c>
      <c r="L1510" s="3">
        <f t="shared" si="94"/>
        <v>0</v>
      </c>
      <c r="M1510" s="3">
        <f t="shared" si="95"/>
        <v>0</v>
      </c>
    </row>
    <row r="1511" spans="8:13" x14ac:dyDescent="0.3">
      <c r="H1511" s="52" t="str">
        <f t="shared" si="92"/>
        <v>Calculez d'abord la baisse moyenne de vos revenus sur 12 mois à l'étape 2)</v>
      </c>
      <c r="I1511" s="52" t="str">
        <f t="shared" si="93"/>
        <v>Calculez d'abord la baisse moyenne de vos revenus sur 12 mois à l'étape 2)</v>
      </c>
      <c r="J1511" s="3" t="str">
        <f>IF(CRHPElig=" -  ","Effectuez l’étape 1",IF(CRHPElig="La baisse de revenus n'est pas admissible dans le cadre du PEREC",CRHPElig,IF(AND(INDEX(claimPeriodNo,MATCH('Étape 1) Taux'!$A$8,claimPeriods,0))&gt;17,INDEX(claimPeriodNo,MATCH('Étape 1) Taux'!$A$8,claimPeriods,0))&lt;20,revenueReduction&lt;0.1),0,IF(NOT(ISNUMBER(F1511)),0,IF($D1511="Oui",0,IF($C1511="Non - avec lien de dépendance",MIN(2258,F1511,$E1511),MIN(2258,F1511)))))))</f>
        <v>Effectuez l’étape 1</v>
      </c>
      <c r="K1511" s="3" t="str">
        <f>IF(CRHPElig=" -  ","Effectuez l’étape 1",IF(CRHPElig="La baisse de revenus n'est pas admissible dans le cadre du PEREC",CRHPElig,IF(AND(INDEX(claimPeriodNo,MATCH('Étape 1) Taux'!$A$8,claimPeriods,0))&gt;17,INDEX(claimPeriodNo,MATCH('Étape 1) Taux'!$A$8,claimPeriods,0))&lt;20,revenueReduction&lt;0.1),0,IF(NOT(ISNUMBER(G1511)),0,IF($D1511="Oui",0,IF($C1511="Non - avec lien de dépendance",MIN(2258,G1511,$E1511),MIN(2258,G1511)))))))</f>
        <v>Effectuez l’étape 1</v>
      </c>
      <c r="L1511" s="3">
        <f t="shared" si="94"/>
        <v>0</v>
      </c>
      <c r="M1511" s="3">
        <f t="shared" si="95"/>
        <v>0</v>
      </c>
    </row>
    <row r="1512" spans="8:13" x14ac:dyDescent="0.3">
      <c r="H1512" s="52" t="str">
        <f t="shared" si="92"/>
        <v>Calculez d'abord la baisse moyenne de vos revenus sur 12 mois à l'étape 2)</v>
      </c>
      <c r="I1512" s="52" t="str">
        <f t="shared" si="93"/>
        <v>Calculez d'abord la baisse moyenne de vos revenus sur 12 mois à l'étape 2)</v>
      </c>
      <c r="J1512" s="3" t="str">
        <f>IF(CRHPElig=" -  ","Effectuez l’étape 1",IF(CRHPElig="La baisse de revenus n'est pas admissible dans le cadre du PEREC",CRHPElig,IF(AND(INDEX(claimPeriodNo,MATCH('Étape 1) Taux'!$A$8,claimPeriods,0))&gt;17,INDEX(claimPeriodNo,MATCH('Étape 1) Taux'!$A$8,claimPeriods,0))&lt;20,revenueReduction&lt;0.1),0,IF(NOT(ISNUMBER(F1512)),0,IF($D1512="Oui",0,IF($C1512="Non - avec lien de dépendance",MIN(2258,F1512,$E1512),MIN(2258,F1512)))))))</f>
        <v>Effectuez l’étape 1</v>
      </c>
      <c r="K1512" s="3" t="str">
        <f>IF(CRHPElig=" -  ","Effectuez l’étape 1",IF(CRHPElig="La baisse de revenus n'est pas admissible dans le cadre du PEREC",CRHPElig,IF(AND(INDEX(claimPeriodNo,MATCH('Étape 1) Taux'!$A$8,claimPeriods,0))&gt;17,INDEX(claimPeriodNo,MATCH('Étape 1) Taux'!$A$8,claimPeriods,0))&lt;20,revenueReduction&lt;0.1),0,IF(NOT(ISNUMBER(G1512)),0,IF($D1512="Oui",0,IF($C1512="Non - avec lien de dépendance",MIN(2258,G1512,$E1512),MIN(2258,G1512)))))))</f>
        <v>Effectuez l’étape 1</v>
      </c>
      <c r="L1512" s="3">
        <f t="shared" si="94"/>
        <v>0</v>
      </c>
      <c r="M1512" s="3">
        <f t="shared" si="95"/>
        <v>0</v>
      </c>
    </row>
    <row r="1513" spans="8:13" x14ac:dyDescent="0.3">
      <c r="H1513" s="52" t="str">
        <f t="shared" si="92"/>
        <v>Calculez d'abord la baisse moyenne de vos revenus sur 12 mois à l'étape 2)</v>
      </c>
      <c r="I1513" s="52" t="str">
        <f t="shared" si="93"/>
        <v>Calculez d'abord la baisse moyenne de vos revenus sur 12 mois à l'étape 2)</v>
      </c>
      <c r="J1513" s="3" t="str">
        <f>IF(CRHPElig=" -  ","Effectuez l’étape 1",IF(CRHPElig="La baisse de revenus n'est pas admissible dans le cadre du PEREC",CRHPElig,IF(AND(INDEX(claimPeriodNo,MATCH('Étape 1) Taux'!$A$8,claimPeriods,0))&gt;17,INDEX(claimPeriodNo,MATCH('Étape 1) Taux'!$A$8,claimPeriods,0))&lt;20,revenueReduction&lt;0.1),0,IF(NOT(ISNUMBER(F1513)),0,IF($D1513="Oui",0,IF($C1513="Non - avec lien de dépendance",MIN(2258,F1513,$E1513),MIN(2258,F1513)))))))</f>
        <v>Effectuez l’étape 1</v>
      </c>
      <c r="K1513" s="3" t="str">
        <f>IF(CRHPElig=" -  ","Effectuez l’étape 1",IF(CRHPElig="La baisse de revenus n'est pas admissible dans le cadre du PEREC",CRHPElig,IF(AND(INDEX(claimPeriodNo,MATCH('Étape 1) Taux'!$A$8,claimPeriods,0))&gt;17,INDEX(claimPeriodNo,MATCH('Étape 1) Taux'!$A$8,claimPeriods,0))&lt;20,revenueReduction&lt;0.1),0,IF(NOT(ISNUMBER(G1513)),0,IF($D1513="Oui",0,IF($C1513="Non - avec lien de dépendance",MIN(2258,G1513,$E1513),MIN(2258,G1513)))))))</f>
        <v>Effectuez l’étape 1</v>
      </c>
      <c r="L1513" s="3">
        <f t="shared" si="94"/>
        <v>0</v>
      </c>
      <c r="M1513" s="3">
        <f t="shared" si="95"/>
        <v>0</v>
      </c>
    </row>
    <row r="1514" spans="8:13" x14ac:dyDescent="0.3">
      <c r="H1514" s="52" t="str">
        <f t="shared" si="92"/>
        <v>Calculez d'abord la baisse moyenne de vos revenus sur 12 mois à l'étape 2)</v>
      </c>
      <c r="I1514" s="52" t="str">
        <f t="shared" si="93"/>
        <v>Calculez d'abord la baisse moyenne de vos revenus sur 12 mois à l'étape 2)</v>
      </c>
      <c r="J1514" s="3" t="str">
        <f>IF(CRHPElig=" -  ","Effectuez l’étape 1",IF(CRHPElig="La baisse de revenus n'est pas admissible dans le cadre du PEREC",CRHPElig,IF(AND(INDEX(claimPeriodNo,MATCH('Étape 1) Taux'!$A$8,claimPeriods,0))&gt;17,INDEX(claimPeriodNo,MATCH('Étape 1) Taux'!$A$8,claimPeriods,0))&lt;20,revenueReduction&lt;0.1),0,IF(NOT(ISNUMBER(F1514)),0,IF($D1514="Oui",0,IF($C1514="Non - avec lien de dépendance",MIN(2258,F1514,$E1514),MIN(2258,F1514)))))))</f>
        <v>Effectuez l’étape 1</v>
      </c>
      <c r="K1514" s="3" t="str">
        <f>IF(CRHPElig=" -  ","Effectuez l’étape 1",IF(CRHPElig="La baisse de revenus n'est pas admissible dans le cadre du PEREC",CRHPElig,IF(AND(INDEX(claimPeriodNo,MATCH('Étape 1) Taux'!$A$8,claimPeriods,0))&gt;17,INDEX(claimPeriodNo,MATCH('Étape 1) Taux'!$A$8,claimPeriods,0))&lt;20,revenueReduction&lt;0.1),0,IF(NOT(ISNUMBER(G1514)),0,IF($D1514="Oui",0,IF($C1514="Non - avec lien de dépendance",MIN(2258,G1514,$E1514),MIN(2258,G1514)))))))</f>
        <v>Effectuez l’étape 1</v>
      </c>
      <c r="L1514" s="3">
        <f t="shared" si="94"/>
        <v>0</v>
      </c>
      <c r="M1514" s="3">
        <f t="shared" si="95"/>
        <v>0</v>
      </c>
    </row>
    <row r="1515" spans="8:13" x14ac:dyDescent="0.3">
      <c r="H1515" s="52" t="str">
        <f t="shared" si="92"/>
        <v>Calculez d'abord la baisse moyenne de vos revenus sur 12 mois à l'étape 2)</v>
      </c>
      <c r="I1515" s="52" t="str">
        <f t="shared" si="93"/>
        <v>Calculez d'abord la baisse moyenne de vos revenus sur 12 mois à l'étape 2)</v>
      </c>
      <c r="J1515" s="3" t="str">
        <f>IF(CRHPElig=" -  ","Effectuez l’étape 1",IF(CRHPElig="La baisse de revenus n'est pas admissible dans le cadre du PEREC",CRHPElig,IF(AND(INDEX(claimPeriodNo,MATCH('Étape 1) Taux'!$A$8,claimPeriods,0))&gt;17,INDEX(claimPeriodNo,MATCH('Étape 1) Taux'!$A$8,claimPeriods,0))&lt;20,revenueReduction&lt;0.1),0,IF(NOT(ISNUMBER(F1515)),0,IF($D1515="Oui",0,IF($C1515="Non - avec lien de dépendance",MIN(2258,F1515,$E1515),MIN(2258,F1515)))))))</f>
        <v>Effectuez l’étape 1</v>
      </c>
      <c r="K1515" s="3" t="str">
        <f>IF(CRHPElig=" -  ","Effectuez l’étape 1",IF(CRHPElig="La baisse de revenus n'est pas admissible dans le cadre du PEREC",CRHPElig,IF(AND(INDEX(claimPeriodNo,MATCH('Étape 1) Taux'!$A$8,claimPeriods,0))&gt;17,INDEX(claimPeriodNo,MATCH('Étape 1) Taux'!$A$8,claimPeriods,0))&lt;20,revenueReduction&lt;0.1),0,IF(NOT(ISNUMBER(G1515)),0,IF($D1515="Oui",0,IF($C1515="Non - avec lien de dépendance",MIN(2258,G1515,$E1515),MIN(2258,G1515)))))))</f>
        <v>Effectuez l’étape 1</v>
      </c>
      <c r="L1515" s="3">
        <f t="shared" si="94"/>
        <v>0</v>
      </c>
      <c r="M1515" s="3">
        <f t="shared" si="95"/>
        <v>0</v>
      </c>
    </row>
    <row r="1516" spans="8:13" x14ac:dyDescent="0.3">
      <c r="H1516" s="52" t="str">
        <f t="shared" si="92"/>
        <v>Calculez d'abord la baisse moyenne de vos revenus sur 12 mois à l'étape 2)</v>
      </c>
      <c r="I1516" s="52" t="str">
        <f t="shared" si="93"/>
        <v>Calculez d'abord la baisse moyenne de vos revenus sur 12 mois à l'étape 2)</v>
      </c>
      <c r="J1516" s="3" t="str">
        <f>IF(CRHPElig=" -  ","Effectuez l’étape 1",IF(CRHPElig="La baisse de revenus n'est pas admissible dans le cadre du PEREC",CRHPElig,IF(AND(INDEX(claimPeriodNo,MATCH('Étape 1) Taux'!$A$8,claimPeriods,0))&gt;17,INDEX(claimPeriodNo,MATCH('Étape 1) Taux'!$A$8,claimPeriods,0))&lt;20,revenueReduction&lt;0.1),0,IF(NOT(ISNUMBER(F1516)),0,IF($D1516="Oui",0,IF($C1516="Non - avec lien de dépendance",MIN(2258,F1516,$E1516),MIN(2258,F1516)))))))</f>
        <v>Effectuez l’étape 1</v>
      </c>
      <c r="K1516" s="3" t="str">
        <f>IF(CRHPElig=" -  ","Effectuez l’étape 1",IF(CRHPElig="La baisse de revenus n'est pas admissible dans le cadre du PEREC",CRHPElig,IF(AND(INDEX(claimPeriodNo,MATCH('Étape 1) Taux'!$A$8,claimPeriods,0))&gt;17,INDEX(claimPeriodNo,MATCH('Étape 1) Taux'!$A$8,claimPeriods,0))&lt;20,revenueReduction&lt;0.1),0,IF(NOT(ISNUMBER(G1516)),0,IF($D1516="Oui",0,IF($C1516="Non - avec lien de dépendance",MIN(2258,G1516,$E1516),MIN(2258,G1516)))))))</f>
        <v>Effectuez l’étape 1</v>
      </c>
      <c r="L1516" s="3">
        <f t="shared" si="94"/>
        <v>0</v>
      </c>
      <c r="M1516" s="3">
        <f t="shared" si="95"/>
        <v>0</v>
      </c>
    </row>
    <row r="1517" spans="8:13" x14ac:dyDescent="0.3">
      <c r="H1517" s="52" t="str">
        <f t="shared" si="92"/>
        <v>Calculez d'abord la baisse moyenne de vos revenus sur 12 mois à l'étape 2)</v>
      </c>
      <c r="I1517" s="52" t="str">
        <f t="shared" si="93"/>
        <v>Calculez d'abord la baisse moyenne de vos revenus sur 12 mois à l'étape 2)</v>
      </c>
      <c r="J1517" s="3" t="str">
        <f>IF(CRHPElig=" -  ","Effectuez l’étape 1",IF(CRHPElig="La baisse de revenus n'est pas admissible dans le cadre du PEREC",CRHPElig,IF(AND(INDEX(claimPeriodNo,MATCH('Étape 1) Taux'!$A$8,claimPeriods,0))&gt;17,INDEX(claimPeriodNo,MATCH('Étape 1) Taux'!$A$8,claimPeriods,0))&lt;20,revenueReduction&lt;0.1),0,IF(NOT(ISNUMBER(F1517)),0,IF($D1517="Oui",0,IF($C1517="Non - avec lien de dépendance",MIN(2258,F1517,$E1517),MIN(2258,F1517)))))))</f>
        <v>Effectuez l’étape 1</v>
      </c>
      <c r="K1517" s="3" t="str">
        <f>IF(CRHPElig=" -  ","Effectuez l’étape 1",IF(CRHPElig="La baisse de revenus n'est pas admissible dans le cadre du PEREC",CRHPElig,IF(AND(INDEX(claimPeriodNo,MATCH('Étape 1) Taux'!$A$8,claimPeriods,0))&gt;17,INDEX(claimPeriodNo,MATCH('Étape 1) Taux'!$A$8,claimPeriods,0))&lt;20,revenueReduction&lt;0.1),0,IF(NOT(ISNUMBER(G1517)),0,IF($D1517="Oui",0,IF($C1517="Non - avec lien de dépendance",MIN(2258,G1517,$E1517),MIN(2258,G1517)))))))</f>
        <v>Effectuez l’étape 1</v>
      </c>
      <c r="L1517" s="3">
        <f t="shared" si="94"/>
        <v>0</v>
      </c>
      <c r="M1517" s="3">
        <f t="shared" si="95"/>
        <v>0</v>
      </c>
    </row>
    <row r="1518" spans="8:13" x14ac:dyDescent="0.3">
      <c r="H1518" s="52" t="str">
        <f t="shared" si="92"/>
        <v>Calculez d'abord la baisse moyenne de vos revenus sur 12 mois à l'étape 2)</v>
      </c>
      <c r="I1518" s="52" t="str">
        <f t="shared" si="93"/>
        <v>Calculez d'abord la baisse moyenne de vos revenus sur 12 mois à l'étape 2)</v>
      </c>
      <c r="J1518" s="3" t="str">
        <f>IF(CRHPElig=" -  ","Effectuez l’étape 1",IF(CRHPElig="La baisse de revenus n'est pas admissible dans le cadre du PEREC",CRHPElig,IF(AND(INDEX(claimPeriodNo,MATCH('Étape 1) Taux'!$A$8,claimPeriods,0))&gt;17,INDEX(claimPeriodNo,MATCH('Étape 1) Taux'!$A$8,claimPeriods,0))&lt;20,revenueReduction&lt;0.1),0,IF(NOT(ISNUMBER(F1518)),0,IF($D1518="Oui",0,IF($C1518="Non - avec lien de dépendance",MIN(2258,F1518,$E1518),MIN(2258,F1518)))))))</f>
        <v>Effectuez l’étape 1</v>
      </c>
      <c r="K1518" s="3" t="str">
        <f>IF(CRHPElig=" -  ","Effectuez l’étape 1",IF(CRHPElig="La baisse de revenus n'est pas admissible dans le cadre du PEREC",CRHPElig,IF(AND(INDEX(claimPeriodNo,MATCH('Étape 1) Taux'!$A$8,claimPeriods,0))&gt;17,INDEX(claimPeriodNo,MATCH('Étape 1) Taux'!$A$8,claimPeriods,0))&lt;20,revenueReduction&lt;0.1),0,IF(NOT(ISNUMBER(G1518)),0,IF($D1518="Oui",0,IF($C1518="Non - avec lien de dépendance",MIN(2258,G1518,$E1518),MIN(2258,G1518)))))))</f>
        <v>Effectuez l’étape 1</v>
      </c>
      <c r="L1518" s="3">
        <f t="shared" si="94"/>
        <v>0</v>
      </c>
      <c r="M1518" s="3">
        <f t="shared" si="95"/>
        <v>0</v>
      </c>
    </row>
    <row r="1519" spans="8:13" x14ac:dyDescent="0.3">
      <c r="H1519" s="52" t="str">
        <f t="shared" si="92"/>
        <v>Calculez d'abord la baisse moyenne de vos revenus sur 12 mois à l'étape 2)</v>
      </c>
      <c r="I1519" s="52" t="str">
        <f t="shared" si="93"/>
        <v>Calculez d'abord la baisse moyenne de vos revenus sur 12 mois à l'étape 2)</v>
      </c>
      <c r="J1519" s="3" t="str">
        <f>IF(CRHPElig=" -  ","Effectuez l’étape 1",IF(CRHPElig="La baisse de revenus n'est pas admissible dans le cadre du PEREC",CRHPElig,IF(AND(INDEX(claimPeriodNo,MATCH('Étape 1) Taux'!$A$8,claimPeriods,0))&gt;17,INDEX(claimPeriodNo,MATCH('Étape 1) Taux'!$A$8,claimPeriods,0))&lt;20,revenueReduction&lt;0.1),0,IF(NOT(ISNUMBER(F1519)),0,IF($D1519="Oui",0,IF($C1519="Non - avec lien de dépendance",MIN(2258,F1519,$E1519),MIN(2258,F1519)))))))</f>
        <v>Effectuez l’étape 1</v>
      </c>
      <c r="K1519" s="3" t="str">
        <f>IF(CRHPElig=" -  ","Effectuez l’étape 1",IF(CRHPElig="La baisse de revenus n'est pas admissible dans le cadre du PEREC",CRHPElig,IF(AND(INDEX(claimPeriodNo,MATCH('Étape 1) Taux'!$A$8,claimPeriods,0))&gt;17,INDEX(claimPeriodNo,MATCH('Étape 1) Taux'!$A$8,claimPeriods,0))&lt;20,revenueReduction&lt;0.1),0,IF(NOT(ISNUMBER(G1519)),0,IF($D1519="Oui",0,IF($C1519="Non - avec lien de dépendance",MIN(2258,G1519,$E1519),MIN(2258,G1519)))))))</f>
        <v>Effectuez l’étape 1</v>
      </c>
      <c r="L1519" s="3">
        <f t="shared" si="94"/>
        <v>0</v>
      </c>
      <c r="M1519" s="3">
        <f t="shared" si="95"/>
        <v>0</v>
      </c>
    </row>
    <row r="1520" spans="8:13" x14ac:dyDescent="0.3">
      <c r="H1520" s="52" t="str">
        <f t="shared" si="92"/>
        <v>Calculez d'abord la baisse moyenne de vos revenus sur 12 mois à l'étape 2)</v>
      </c>
      <c r="I1520" s="52" t="str">
        <f t="shared" si="93"/>
        <v>Calculez d'abord la baisse moyenne de vos revenus sur 12 mois à l'étape 2)</v>
      </c>
      <c r="J1520" s="3" t="str">
        <f>IF(CRHPElig=" -  ","Effectuez l’étape 1",IF(CRHPElig="La baisse de revenus n'est pas admissible dans le cadre du PEREC",CRHPElig,IF(AND(INDEX(claimPeriodNo,MATCH('Étape 1) Taux'!$A$8,claimPeriods,0))&gt;17,INDEX(claimPeriodNo,MATCH('Étape 1) Taux'!$A$8,claimPeriods,0))&lt;20,revenueReduction&lt;0.1),0,IF(NOT(ISNUMBER(F1520)),0,IF($D1520="Oui",0,IF($C1520="Non - avec lien de dépendance",MIN(2258,F1520,$E1520),MIN(2258,F1520)))))))</f>
        <v>Effectuez l’étape 1</v>
      </c>
      <c r="K1520" s="3" t="str">
        <f>IF(CRHPElig=" -  ","Effectuez l’étape 1",IF(CRHPElig="La baisse de revenus n'est pas admissible dans le cadre du PEREC",CRHPElig,IF(AND(INDEX(claimPeriodNo,MATCH('Étape 1) Taux'!$A$8,claimPeriods,0))&gt;17,INDEX(claimPeriodNo,MATCH('Étape 1) Taux'!$A$8,claimPeriods,0))&lt;20,revenueReduction&lt;0.1),0,IF(NOT(ISNUMBER(G1520)),0,IF($D1520="Oui",0,IF($C1520="Non - avec lien de dépendance",MIN(2258,G1520,$E1520),MIN(2258,G1520)))))))</f>
        <v>Effectuez l’étape 1</v>
      </c>
      <c r="L1520" s="3">
        <f t="shared" si="94"/>
        <v>0</v>
      </c>
      <c r="M1520" s="3">
        <f t="shared" si="95"/>
        <v>0</v>
      </c>
    </row>
    <row r="1521" spans="8:13" x14ac:dyDescent="0.3">
      <c r="H1521" s="52" t="str">
        <f t="shared" si="92"/>
        <v>Calculez d'abord la baisse moyenne de vos revenus sur 12 mois à l'étape 2)</v>
      </c>
      <c r="I1521" s="52" t="str">
        <f t="shared" si="93"/>
        <v>Calculez d'abord la baisse moyenne de vos revenus sur 12 mois à l'étape 2)</v>
      </c>
      <c r="J1521" s="3" t="str">
        <f>IF(CRHPElig=" -  ","Effectuez l’étape 1",IF(CRHPElig="La baisse de revenus n'est pas admissible dans le cadre du PEREC",CRHPElig,IF(AND(INDEX(claimPeriodNo,MATCH('Étape 1) Taux'!$A$8,claimPeriods,0))&gt;17,INDEX(claimPeriodNo,MATCH('Étape 1) Taux'!$A$8,claimPeriods,0))&lt;20,revenueReduction&lt;0.1),0,IF(NOT(ISNUMBER(F1521)),0,IF($D1521="Oui",0,IF($C1521="Non - avec lien de dépendance",MIN(2258,F1521,$E1521),MIN(2258,F1521)))))))</f>
        <v>Effectuez l’étape 1</v>
      </c>
      <c r="K1521" s="3" t="str">
        <f>IF(CRHPElig=" -  ","Effectuez l’étape 1",IF(CRHPElig="La baisse de revenus n'est pas admissible dans le cadre du PEREC",CRHPElig,IF(AND(INDEX(claimPeriodNo,MATCH('Étape 1) Taux'!$A$8,claimPeriods,0))&gt;17,INDEX(claimPeriodNo,MATCH('Étape 1) Taux'!$A$8,claimPeriods,0))&lt;20,revenueReduction&lt;0.1),0,IF(NOT(ISNUMBER(G1521)),0,IF($D1521="Oui",0,IF($C1521="Non - avec lien de dépendance",MIN(2258,G1521,$E1521),MIN(2258,G1521)))))))</f>
        <v>Effectuez l’étape 1</v>
      </c>
      <c r="L1521" s="3">
        <f t="shared" si="94"/>
        <v>0</v>
      </c>
      <c r="M1521" s="3">
        <f t="shared" si="95"/>
        <v>0</v>
      </c>
    </row>
    <row r="1522" spans="8:13" x14ac:dyDescent="0.3">
      <c r="H1522" s="52" t="str">
        <f t="shared" si="92"/>
        <v>Calculez d'abord la baisse moyenne de vos revenus sur 12 mois à l'étape 2)</v>
      </c>
      <c r="I1522" s="52" t="str">
        <f t="shared" si="93"/>
        <v>Calculez d'abord la baisse moyenne de vos revenus sur 12 mois à l'étape 2)</v>
      </c>
      <c r="J1522" s="3" t="str">
        <f>IF(CRHPElig=" -  ","Effectuez l’étape 1",IF(CRHPElig="La baisse de revenus n'est pas admissible dans le cadre du PEREC",CRHPElig,IF(AND(INDEX(claimPeriodNo,MATCH('Étape 1) Taux'!$A$8,claimPeriods,0))&gt;17,INDEX(claimPeriodNo,MATCH('Étape 1) Taux'!$A$8,claimPeriods,0))&lt;20,revenueReduction&lt;0.1),0,IF(NOT(ISNUMBER(F1522)),0,IF($D1522="Oui",0,IF($C1522="Non - avec lien de dépendance",MIN(2258,F1522,$E1522),MIN(2258,F1522)))))))</f>
        <v>Effectuez l’étape 1</v>
      </c>
      <c r="K1522" s="3" t="str">
        <f>IF(CRHPElig=" -  ","Effectuez l’étape 1",IF(CRHPElig="La baisse de revenus n'est pas admissible dans le cadre du PEREC",CRHPElig,IF(AND(INDEX(claimPeriodNo,MATCH('Étape 1) Taux'!$A$8,claimPeriods,0))&gt;17,INDEX(claimPeriodNo,MATCH('Étape 1) Taux'!$A$8,claimPeriods,0))&lt;20,revenueReduction&lt;0.1),0,IF(NOT(ISNUMBER(G1522)),0,IF($D1522="Oui",0,IF($C1522="Non - avec lien de dépendance",MIN(2258,G1522,$E1522),MIN(2258,G1522)))))))</f>
        <v>Effectuez l’étape 1</v>
      </c>
      <c r="L1522" s="3">
        <f t="shared" si="94"/>
        <v>0</v>
      </c>
      <c r="M1522" s="3">
        <f t="shared" si="95"/>
        <v>0</v>
      </c>
    </row>
    <row r="1523" spans="8:13" x14ac:dyDescent="0.3">
      <c r="H1523" s="52" t="str">
        <f t="shared" si="92"/>
        <v>Calculez d'abord la baisse moyenne de vos revenus sur 12 mois à l'étape 2)</v>
      </c>
      <c r="I1523" s="52" t="str">
        <f t="shared" si="93"/>
        <v>Calculez d'abord la baisse moyenne de vos revenus sur 12 mois à l'étape 2)</v>
      </c>
      <c r="J1523" s="3" t="str">
        <f>IF(CRHPElig=" -  ","Effectuez l’étape 1",IF(CRHPElig="La baisse de revenus n'est pas admissible dans le cadre du PEREC",CRHPElig,IF(AND(INDEX(claimPeriodNo,MATCH('Étape 1) Taux'!$A$8,claimPeriods,0))&gt;17,INDEX(claimPeriodNo,MATCH('Étape 1) Taux'!$A$8,claimPeriods,0))&lt;20,revenueReduction&lt;0.1),0,IF(NOT(ISNUMBER(F1523)),0,IF($D1523="Oui",0,IF($C1523="Non - avec lien de dépendance",MIN(2258,F1523,$E1523),MIN(2258,F1523)))))))</f>
        <v>Effectuez l’étape 1</v>
      </c>
      <c r="K1523" s="3" t="str">
        <f>IF(CRHPElig=" -  ","Effectuez l’étape 1",IF(CRHPElig="La baisse de revenus n'est pas admissible dans le cadre du PEREC",CRHPElig,IF(AND(INDEX(claimPeriodNo,MATCH('Étape 1) Taux'!$A$8,claimPeriods,0))&gt;17,INDEX(claimPeriodNo,MATCH('Étape 1) Taux'!$A$8,claimPeriods,0))&lt;20,revenueReduction&lt;0.1),0,IF(NOT(ISNUMBER(G1523)),0,IF($D1523="Oui",0,IF($C1523="Non - avec lien de dépendance",MIN(2258,G1523,$E1523),MIN(2258,G1523)))))))</f>
        <v>Effectuez l’étape 1</v>
      </c>
      <c r="L1523" s="3">
        <f t="shared" si="94"/>
        <v>0</v>
      </c>
      <c r="M1523" s="3">
        <f t="shared" si="95"/>
        <v>0</v>
      </c>
    </row>
    <row r="1524" spans="8:13" x14ac:dyDescent="0.3">
      <c r="H1524" s="52" t="str">
        <f t="shared" si="92"/>
        <v>Calculez d'abord la baisse moyenne de vos revenus sur 12 mois à l'étape 2)</v>
      </c>
      <c r="I1524" s="52" t="str">
        <f t="shared" si="93"/>
        <v>Calculez d'abord la baisse moyenne de vos revenus sur 12 mois à l'étape 2)</v>
      </c>
      <c r="J1524" s="3" t="str">
        <f>IF(CRHPElig=" -  ","Effectuez l’étape 1",IF(CRHPElig="La baisse de revenus n'est pas admissible dans le cadre du PEREC",CRHPElig,IF(AND(INDEX(claimPeriodNo,MATCH('Étape 1) Taux'!$A$8,claimPeriods,0))&gt;17,INDEX(claimPeriodNo,MATCH('Étape 1) Taux'!$A$8,claimPeriods,0))&lt;20,revenueReduction&lt;0.1),0,IF(NOT(ISNUMBER(F1524)),0,IF($D1524="Oui",0,IF($C1524="Non - avec lien de dépendance",MIN(2258,F1524,$E1524),MIN(2258,F1524)))))))</f>
        <v>Effectuez l’étape 1</v>
      </c>
      <c r="K1524" s="3" t="str">
        <f>IF(CRHPElig=" -  ","Effectuez l’étape 1",IF(CRHPElig="La baisse de revenus n'est pas admissible dans le cadre du PEREC",CRHPElig,IF(AND(INDEX(claimPeriodNo,MATCH('Étape 1) Taux'!$A$8,claimPeriods,0))&gt;17,INDEX(claimPeriodNo,MATCH('Étape 1) Taux'!$A$8,claimPeriods,0))&lt;20,revenueReduction&lt;0.1),0,IF(NOT(ISNUMBER(G1524)),0,IF($D1524="Oui",0,IF($C1524="Non - avec lien de dépendance",MIN(2258,G1524,$E1524),MIN(2258,G1524)))))))</f>
        <v>Effectuez l’étape 1</v>
      </c>
      <c r="L1524" s="3">
        <f t="shared" si="94"/>
        <v>0</v>
      </c>
      <c r="M1524" s="3">
        <f t="shared" si="95"/>
        <v>0</v>
      </c>
    </row>
    <row r="1525" spans="8:13" x14ac:dyDescent="0.3">
      <c r="H1525" s="52" t="str">
        <f t="shared" si="92"/>
        <v>Calculez d'abord la baisse moyenne de vos revenus sur 12 mois à l'étape 2)</v>
      </c>
      <c r="I1525" s="52" t="str">
        <f t="shared" si="93"/>
        <v>Calculez d'abord la baisse moyenne de vos revenus sur 12 mois à l'étape 2)</v>
      </c>
      <c r="J1525" s="3" t="str">
        <f>IF(CRHPElig=" -  ","Effectuez l’étape 1",IF(CRHPElig="La baisse de revenus n'est pas admissible dans le cadre du PEREC",CRHPElig,IF(AND(INDEX(claimPeriodNo,MATCH('Étape 1) Taux'!$A$8,claimPeriods,0))&gt;17,INDEX(claimPeriodNo,MATCH('Étape 1) Taux'!$A$8,claimPeriods,0))&lt;20,revenueReduction&lt;0.1),0,IF(NOT(ISNUMBER(F1525)),0,IF($D1525="Oui",0,IF($C1525="Non - avec lien de dépendance",MIN(2258,F1525,$E1525),MIN(2258,F1525)))))))</f>
        <v>Effectuez l’étape 1</v>
      </c>
      <c r="K1525" s="3" t="str">
        <f>IF(CRHPElig=" -  ","Effectuez l’étape 1",IF(CRHPElig="La baisse de revenus n'est pas admissible dans le cadre du PEREC",CRHPElig,IF(AND(INDEX(claimPeriodNo,MATCH('Étape 1) Taux'!$A$8,claimPeriods,0))&gt;17,INDEX(claimPeriodNo,MATCH('Étape 1) Taux'!$A$8,claimPeriods,0))&lt;20,revenueReduction&lt;0.1),0,IF(NOT(ISNUMBER(G1525)),0,IF($D1525="Oui",0,IF($C1525="Non - avec lien de dépendance",MIN(2258,G1525,$E1525),MIN(2258,G1525)))))))</f>
        <v>Effectuez l’étape 1</v>
      </c>
      <c r="L1525" s="3">
        <f t="shared" si="94"/>
        <v>0</v>
      </c>
      <c r="M1525" s="3">
        <f t="shared" si="95"/>
        <v>0</v>
      </c>
    </row>
    <row r="1526" spans="8:13" x14ac:dyDescent="0.3">
      <c r="H1526" s="52" t="str">
        <f t="shared" si="92"/>
        <v>Calculez d'abord la baisse moyenne de vos revenus sur 12 mois à l'étape 2)</v>
      </c>
      <c r="I1526" s="52" t="str">
        <f t="shared" si="93"/>
        <v>Calculez d'abord la baisse moyenne de vos revenus sur 12 mois à l'étape 2)</v>
      </c>
      <c r="J1526" s="3" t="str">
        <f>IF(CRHPElig=" -  ","Effectuez l’étape 1",IF(CRHPElig="La baisse de revenus n'est pas admissible dans le cadre du PEREC",CRHPElig,IF(AND(INDEX(claimPeriodNo,MATCH('Étape 1) Taux'!$A$8,claimPeriods,0))&gt;17,INDEX(claimPeriodNo,MATCH('Étape 1) Taux'!$A$8,claimPeriods,0))&lt;20,revenueReduction&lt;0.1),0,IF(NOT(ISNUMBER(F1526)),0,IF($D1526="Oui",0,IF($C1526="Non - avec lien de dépendance",MIN(2258,F1526,$E1526),MIN(2258,F1526)))))))</f>
        <v>Effectuez l’étape 1</v>
      </c>
      <c r="K1526" s="3" t="str">
        <f>IF(CRHPElig=" -  ","Effectuez l’étape 1",IF(CRHPElig="La baisse de revenus n'est pas admissible dans le cadre du PEREC",CRHPElig,IF(AND(INDEX(claimPeriodNo,MATCH('Étape 1) Taux'!$A$8,claimPeriods,0))&gt;17,INDEX(claimPeriodNo,MATCH('Étape 1) Taux'!$A$8,claimPeriods,0))&lt;20,revenueReduction&lt;0.1),0,IF(NOT(ISNUMBER(G1526)),0,IF($D1526="Oui",0,IF($C1526="Non - avec lien de dépendance",MIN(2258,G1526,$E1526),MIN(2258,G1526)))))))</f>
        <v>Effectuez l’étape 1</v>
      </c>
      <c r="L1526" s="3">
        <f t="shared" si="94"/>
        <v>0</v>
      </c>
      <c r="M1526" s="3">
        <f t="shared" si="95"/>
        <v>0</v>
      </c>
    </row>
    <row r="1527" spans="8:13" x14ac:dyDescent="0.3">
      <c r="H1527" s="52" t="str">
        <f t="shared" si="92"/>
        <v>Calculez d'abord la baisse moyenne de vos revenus sur 12 mois à l'étape 2)</v>
      </c>
      <c r="I1527" s="52" t="str">
        <f t="shared" si="93"/>
        <v>Calculez d'abord la baisse moyenne de vos revenus sur 12 mois à l'étape 2)</v>
      </c>
      <c r="J1527" s="3" t="str">
        <f>IF(CRHPElig=" -  ","Effectuez l’étape 1",IF(CRHPElig="La baisse de revenus n'est pas admissible dans le cadre du PEREC",CRHPElig,IF(AND(INDEX(claimPeriodNo,MATCH('Étape 1) Taux'!$A$8,claimPeriods,0))&gt;17,INDEX(claimPeriodNo,MATCH('Étape 1) Taux'!$A$8,claimPeriods,0))&lt;20,revenueReduction&lt;0.1),0,IF(NOT(ISNUMBER(F1527)),0,IF($D1527="Oui",0,IF($C1527="Non - avec lien de dépendance",MIN(2258,F1527,$E1527),MIN(2258,F1527)))))))</f>
        <v>Effectuez l’étape 1</v>
      </c>
      <c r="K1527" s="3" t="str">
        <f>IF(CRHPElig=" -  ","Effectuez l’étape 1",IF(CRHPElig="La baisse de revenus n'est pas admissible dans le cadre du PEREC",CRHPElig,IF(AND(INDEX(claimPeriodNo,MATCH('Étape 1) Taux'!$A$8,claimPeriods,0))&gt;17,INDEX(claimPeriodNo,MATCH('Étape 1) Taux'!$A$8,claimPeriods,0))&lt;20,revenueReduction&lt;0.1),0,IF(NOT(ISNUMBER(G1527)),0,IF($D1527="Oui",0,IF($C1527="Non - avec lien de dépendance",MIN(2258,G1527,$E1527),MIN(2258,G1527)))))))</f>
        <v>Effectuez l’étape 1</v>
      </c>
      <c r="L1527" s="3">
        <f t="shared" si="94"/>
        <v>0</v>
      </c>
      <c r="M1527" s="3">
        <f t="shared" si="95"/>
        <v>0</v>
      </c>
    </row>
    <row r="1528" spans="8:13" x14ac:dyDescent="0.3">
      <c r="H1528" s="52" t="str">
        <f t="shared" si="92"/>
        <v>Calculez d'abord la baisse moyenne de vos revenus sur 12 mois à l'étape 2)</v>
      </c>
      <c r="I1528" s="52" t="str">
        <f t="shared" si="93"/>
        <v>Calculez d'abord la baisse moyenne de vos revenus sur 12 mois à l'étape 2)</v>
      </c>
      <c r="J1528" s="3" t="str">
        <f>IF(CRHPElig=" -  ","Effectuez l’étape 1",IF(CRHPElig="La baisse de revenus n'est pas admissible dans le cadre du PEREC",CRHPElig,IF(AND(INDEX(claimPeriodNo,MATCH('Étape 1) Taux'!$A$8,claimPeriods,0))&gt;17,INDEX(claimPeriodNo,MATCH('Étape 1) Taux'!$A$8,claimPeriods,0))&lt;20,revenueReduction&lt;0.1),0,IF(NOT(ISNUMBER(F1528)),0,IF($D1528="Oui",0,IF($C1528="Non - avec lien de dépendance",MIN(2258,F1528,$E1528),MIN(2258,F1528)))))))</f>
        <v>Effectuez l’étape 1</v>
      </c>
      <c r="K1528" s="3" t="str">
        <f>IF(CRHPElig=" -  ","Effectuez l’étape 1",IF(CRHPElig="La baisse de revenus n'est pas admissible dans le cadre du PEREC",CRHPElig,IF(AND(INDEX(claimPeriodNo,MATCH('Étape 1) Taux'!$A$8,claimPeriods,0))&gt;17,INDEX(claimPeriodNo,MATCH('Étape 1) Taux'!$A$8,claimPeriods,0))&lt;20,revenueReduction&lt;0.1),0,IF(NOT(ISNUMBER(G1528)),0,IF($D1528="Oui",0,IF($C1528="Non - avec lien de dépendance",MIN(2258,G1528,$E1528),MIN(2258,G1528)))))))</f>
        <v>Effectuez l’étape 1</v>
      </c>
      <c r="L1528" s="3">
        <f t="shared" si="94"/>
        <v>0</v>
      </c>
      <c r="M1528" s="3">
        <f t="shared" si="95"/>
        <v>0</v>
      </c>
    </row>
    <row r="1529" spans="8:13" x14ac:dyDescent="0.3">
      <c r="H1529" s="52" t="str">
        <f t="shared" si="92"/>
        <v>Calculez d'abord la baisse moyenne de vos revenus sur 12 mois à l'étape 2)</v>
      </c>
      <c r="I1529" s="52" t="str">
        <f t="shared" si="93"/>
        <v>Calculez d'abord la baisse moyenne de vos revenus sur 12 mois à l'étape 2)</v>
      </c>
      <c r="J1529" s="3" t="str">
        <f>IF(CRHPElig=" -  ","Effectuez l’étape 1",IF(CRHPElig="La baisse de revenus n'est pas admissible dans le cadre du PEREC",CRHPElig,IF(AND(INDEX(claimPeriodNo,MATCH('Étape 1) Taux'!$A$8,claimPeriods,0))&gt;17,INDEX(claimPeriodNo,MATCH('Étape 1) Taux'!$A$8,claimPeriods,0))&lt;20,revenueReduction&lt;0.1),0,IF(NOT(ISNUMBER(F1529)),0,IF($D1529="Oui",0,IF($C1529="Non - avec lien de dépendance",MIN(2258,F1529,$E1529),MIN(2258,F1529)))))))</f>
        <v>Effectuez l’étape 1</v>
      </c>
      <c r="K1529" s="3" t="str">
        <f>IF(CRHPElig=" -  ","Effectuez l’étape 1",IF(CRHPElig="La baisse de revenus n'est pas admissible dans le cadre du PEREC",CRHPElig,IF(AND(INDEX(claimPeriodNo,MATCH('Étape 1) Taux'!$A$8,claimPeriods,0))&gt;17,INDEX(claimPeriodNo,MATCH('Étape 1) Taux'!$A$8,claimPeriods,0))&lt;20,revenueReduction&lt;0.1),0,IF(NOT(ISNUMBER(G1529)),0,IF($D1529="Oui",0,IF($C1529="Non - avec lien de dépendance",MIN(2258,G1529,$E1529),MIN(2258,G1529)))))))</f>
        <v>Effectuez l’étape 1</v>
      </c>
      <c r="L1529" s="3">
        <f t="shared" si="94"/>
        <v>0</v>
      </c>
      <c r="M1529" s="3">
        <f t="shared" si="95"/>
        <v>0</v>
      </c>
    </row>
    <row r="1530" spans="8:13" x14ac:dyDescent="0.3">
      <c r="H1530" s="52" t="str">
        <f t="shared" si="92"/>
        <v>Calculez d'abord la baisse moyenne de vos revenus sur 12 mois à l'étape 2)</v>
      </c>
      <c r="I1530" s="52" t="str">
        <f t="shared" si="93"/>
        <v>Calculez d'abord la baisse moyenne de vos revenus sur 12 mois à l'étape 2)</v>
      </c>
      <c r="J1530" s="3" t="str">
        <f>IF(CRHPElig=" -  ","Effectuez l’étape 1",IF(CRHPElig="La baisse de revenus n'est pas admissible dans le cadre du PEREC",CRHPElig,IF(AND(INDEX(claimPeriodNo,MATCH('Étape 1) Taux'!$A$8,claimPeriods,0))&gt;17,INDEX(claimPeriodNo,MATCH('Étape 1) Taux'!$A$8,claimPeriods,0))&lt;20,revenueReduction&lt;0.1),0,IF(NOT(ISNUMBER(F1530)),0,IF($D1530="Oui",0,IF($C1530="Non - avec lien de dépendance",MIN(2258,F1530,$E1530),MIN(2258,F1530)))))))</f>
        <v>Effectuez l’étape 1</v>
      </c>
      <c r="K1530" s="3" t="str">
        <f>IF(CRHPElig=" -  ","Effectuez l’étape 1",IF(CRHPElig="La baisse de revenus n'est pas admissible dans le cadre du PEREC",CRHPElig,IF(AND(INDEX(claimPeriodNo,MATCH('Étape 1) Taux'!$A$8,claimPeriods,0))&gt;17,INDEX(claimPeriodNo,MATCH('Étape 1) Taux'!$A$8,claimPeriods,0))&lt;20,revenueReduction&lt;0.1),0,IF(NOT(ISNUMBER(G1530)),0,IF($D1530="Oui",0,IF($C1530="Non - avec lien de dépendance",MIN(2258,G1530,$E1530),MIN(2258,G1530)))))))</f>
        <v>Effectuez l’étape 1</v>
      </c>
      <c r="L1530" s="3">
        <f t="shared" si="94"/>
        <v>0</v>
      </c>
      <c r="M1530" s="3">
        <f t="shared" si="95"/>
        <v>0</v>
      </c>
    </row>
    <row r="1531" spans="8:13" x14ac:dyDescent="0.3">
      <c r="H1531" s="52" t="str">
        <f t="shared" si="92"/>
        <v>Calculez d'abord la baisse moyenne de vos revenus sur 12 mois à l'étape 2)</v>
      </c>
      <c r="I1531" s="52" t="str">
        <f t="shared" si="93"/>
        <v>Calculez d'abord la baisse moyenne de vos revenus sur 12 mois à l'étape 2)</v>
      </c>
      <c r="J1531" s="3" t="str">
        <f>IF(CRHPElig=" -  ","Effectuez l’étape 1",IF(CRHPElig="La baisse de revenus n'est pas admissible dans le cadre du PEREC",CRHPElig,IF(AND(INDEX(claimPeriodNo,MATCH('Étape 1) Taux'!$A$8,claimPeriods,0))&gt;17,INDEX(claimPeriodNo,MATCH('Étape 1) Taux'!$A$8,claimPeriods,0))&lt;20,revenueReduction&lt;0.1),0,IF(NOT(ISNUMBER(F1531)),0,IF($D1531="Oui",0,IF($C1531="Non - avec lien de dépendance",MIN(2258,F1531,$E1531),MIN(2258,F1531)))))))</f>
        <v>Effectuez l’étape 1</v>
      </c>
      <c r="K1531" s="3" t="str">
        <f>IF(CRHPElig=" -  ","Effectuez l’étape 1",IF(CRHPElig="La baisse de revenus n'est pas admissible dans le cadre du PEREC",CRHPElig,IF(AND(INDEX(claimPeriodNo,MATCH('Étape 1) Taux'!$A$8,claimPeriods,0))&gt;17,INDEX(claimPeriodNo,MATCH('Étape 1) Taux'!$A$8,claimPeriods,0))&lt;20,revenueReduction&lt;0.1),0,IF(NOT(ISNUMBER(G1531)),0,IF($D1531="Oui",0,IF($C1531="Non - avec lien de dépendance",MIN(2258,G1531,$E1531),MIN(2258,G1531)))))))</f>
        <v>Effectuez l’étape 1</v>
      </c>
      <c r="L1531" s="3">
        <f t="shared" si="94"/>
        <v>0</v>
      </c>
      <c r="M1531" s="3">
        <f t="shared" si="95"/>
        <v>0</v>
      </c>
    </row>
    <row r="1532" spans="8:13" x14ac:dyDescent="0.3">
      <c r="H1532" s="52" t="str">
        <f t="shared" si="92"/>
        <v>Calculez d'abord la baisse moyenne de vos revenus sur 12 mois à l'étape 2)</v>
      </c>
      <c r="I1532" s="52" t="str">
        <f t="shared" si="93"/>
        <v>Calculez d'abord la baisse moyenne de vos revenus sur 12 mois à l'étape 2)</v>
      </c>
      <c r="J1532" s="3" t="str">
        <f>IF(CRHPElig=" -  ","Effectuez l’étape 1",IF(CRHPElig="La baisse de revenus n'est pas admissible dans le cadre du PEREC",CRHPElig,IF(AND(INDEX(claimPeriodNo,MATCH('Étape 1) Taux'!$A$8,claimPeriods,0))&gt;17,INDEX(claimPeriodNo,MATCH('Étape 1) Taux'!$A$8,claimPeriods,0))&lt;20,revenueReduction&lt;0.1),0,IF(NOT(ISNUMBER(F1532)),0,IF($D1532="Oui",0,IF($C1532="Non - avec lien de dépendance",MIN(2258,F1532,$E1532),MIN(2258,F1532)))))))</f>
        <v>Effectuez l’étape 1</v>
      </c>
      <c r="K1532" s="3" t="str">
        <f>IF(CRHPElig=" -  ","Effectuez l’étape 1",IF(CRHPElig="La baisse de revenus n'est pas admissible dans le cadre du PEREC",CRHPElig,IF(AND(INDEX(claimPeriodNo,MATCH('Étape 1) Taux'!$A$8,claimPeriods,0))&gt;17,INDEX(claimPeriodNo,MATCH('Étape 1) Taux'!$A$8,claimPeriods,0))&lt;20,revenueReduction&lt;0.1),0,IF(NOT(ISNUMBER(G1532)),0,IF($D1532="Oui",0,IF($C1532="Non - avec lien de dépendance",MIN(2258,G1532,$E1532),MIN(2258,G1532)))))))</f>
        <v>Effectuez l’étape 1</v>
      </c>
      <c r="L1532" s="3">
        <f t="shared" si="94"/>
        <v>0</v>
      </c>
      <c r="M1532" s="3">
        <f t="shared" si="95"/>
        <v>0</v>
      </c>
    </row>
    <row r="1533" spans="8:13" x14ac:dyDescent="0.3">
      <c r="H1533" s="52" t="str">
        <f t="shared" si="92"/>
        <v>Calculez d'abord la baisse moyenne de vos revenus sur 12 mois à l'étape 2)</v>
      </c>
      <c r="I1533" s="52" t="str">
        <f t="shared" si="93"/>
        <v>Calculez d'abord la baisse moyenne de vos revenus sur 12 mois à l'étape 2)</v>
      </c>
      <c r="J1533" s="3" t="str">
        <f>IF(CRHPElig=" -  ","Effectuez l’étape 1",IF(CRHPElig="La baisse de revenus n'est pas admissible dans le cadre du PEREC",CRHPElig,IF(AND(INDEX(claimPeriodNo,MATCH('Étape 1) Taux'!$A$8,claimPeriods,0))&gt;17,INDEX(claimPeriodNo,MATCH('Étape 1) Taux'!$A$8,claimPeriods,0))&lt;20,revenueReduction&lt;0.1),0,IF(NOT(ISNUMBER(F1533)),0,IF($D1533="Oui",0,IF($C1533="Non - avec lien de dépendance",MIN(2258,F1533,$E1533),MIN(2258,F1533)))))))</f>
        <v>Effectuez l’étape 1</v>
      </c>
      <c r="K1533" s="3" t="str">
        <f>IF(CRHPElig=" -  ","Effectuez l’étape 1",IF(CRHPElig="La baisse de revenus n'est pas admissible dans le cadre du PEREC",CRHPElig,IF(AND(INDEX(claimPeriodNo,MATCH('Étape 1) Taux'!$A$8,claimPeriods,0))&gt;17,INDEX(claimPeriodNo,MATCH('Étape 1) Taux'!$A$8,claimPeriods,0))&lt;20,revenueReduction&lt;0.1),0,IF(NOT(ISNUMBER(G1533)),0,IF($D1533="Oui",0,IF($C1533="Non - avec lien de dépendance",MIN(2258,G1533,$E1533),MIN(2258,G1533)))))))</f>
        <v>Effectuez l’étape 1</v>
      </c>
      <c r="L1533" s="3">
        <f t="shared" si="94"/>
        <v>0</v>
      </c>
      <c r="M1533" s="3">
        <f t="shared" si="95"/>
        <v>0</v>
      </c>
    </row>
    <row r="1534" spans="8:13" x14ac:dyDescent="0.3">
      <c r="H1534" s="52" t="str">
        <f t="shared" si="92"/>
        <v>Calculez d'abord la baisse moyenne de vos revenus sur 12 mois à l'étape 2)</v>
      </c>
      <c r="I1534" s="52" t="str">
        <f t="shared" si="93"/>
        <v>Calculez d'abord la baisse moyenne de vos revenus sur 12 mois à l'étape 2)</v>
      </c>
      <c r="J1534" s="3" t="str">
        <f>IF(CRHPElig=" -  ","Effectuez l’étape 1",IF(CRHPElig="La baisse de revenus n'est pas admissible dans le cadre du PEREC",CRHPElig,IF(AND(INDEX(claimPeriodNo,MATCH('Étape 1) Taux'!$A$8,claimPeriods,0))&gt;17,INDEX(claimPeriodNo,MATCH('Étape 1) Taux'!$A$8,claimPeriods,0))&lt;20,revenueReduction&lt;0.1),0,IF(NOT(ISNUMBER(F1534)),0,IF($D1534="Oui",0,IF($C1534="Non - avec lien de dépendance",MIN(2258,F1534,$E1534),MIN(2258,F1534)))))))</f>
        <v>Effectuez l’étape 1</v>
      </c>
      <c r="K1534" s="3" t="str">
        <f>IF(CRHPElig=" -  ","Effectuez l’étape 1",IF(CRHPElig="La baisse de revenus n'est pas admissible dans le cadre du PEREC",CRHPElig,IF(AND(INDEX(claimPeriodNo,MATCH('Étape 1) Taux'!$A$8,claimPeriods,0))&gt;17,INDEX(claimPeriodNo,MATCH('Étape 1) Taux'!$A$8,claimPeriods,0))&lt;20,revenueReduction&lt;0.1),0,IF(NOT(ISNUMBER(G1534)),0,IF($D1534="Oui",0,IF($C1534="Non - avec lien de dépendance",MIN(2258,G1534,$E1534),MIN(2258,G1534)))))))</f>
        <v>Effectuez l’étape 1</v>
      </c>
      <c r="L1534" s="3">
        <f t="shared" si="94"/>
        <v>0</v>
      </c>
      <c r="M1534" s="3">
        <f t="shared" si="95"/>
        <v>0</v>
      </c>
    </row>
    <row r="1535" spans="8:13" x14ac:dyDescent="0.3">
      <c r="H1535" s="52" t="str">
        <f t="shared" si="92"/>
        <v>Calculez d'abord la baisse moyenne de vos revenus sur 12 mois à l'étape 2)</v>
      </c>
      <c r="I1535" s="52" t="str">
        <f t="shared" si="93"/>
        <v>Calculez d'abord la baisse moyenne de vos revenus sur 12 mois à l'étape 2)</v>
      </c>
      <c r="J1535" s="3" t="str">
        <f>IF(CRHPElig=" -  ","Effectuez l’étape 1",IF(CRHPElig="La baisse de revenus n'est pas admissible dans le cadre du PEREC",CRHPElig,IF(AND(INDEX(claimPeriodNo,MATCH('Étape 1) Taux'!$A$8,claimPeriods,0))&gt;17,INDEX(claimPeriodNo,MATCH('Étape 1) Taux'!$A$8,claimPeriods,0))&lt;20,revenueReduction&lt;0.1),0,IF(NOT(ISNUMBER(F1535)),0,IF($D1535="Oui",0,IF($C1535="Non - avec lien de dépendance",MIN(2258,F1535,$E1535),MIN(2258,F1535)))))))</f>
        <v>Effectuez l’étape 1</v>
      </c>
      <c r="K1535" s="3" t="str">
        <f>IF(CRHPElig=" -  ","Effectuez l’étape 1",IF(CRHPElig="La baisse de revenus n'est pas admissible dans le cadre du PEREC",CRHPElig,IF(AND(INDEX(claimPeriodNo,MATCH('Étape 1) Taux'!$A$8,claimPeriods,0))&gt;17,INDEX(claimPeriodNo,MATCH('Étape 1) Taux'!$A$8,claimPeriods,0))&lt;20,revenueReduction&lt;0.1),0,IF(NOT(ISNUMBER(G1535)),0,IF($D1535="Oui",0,IF($C1535="Non - avec lien de dépendance",MIN(2258,G1535,$E1535),MIN(2258,G1535)))))))</f>
        <v>Effectuez l’étape 1</v>
      </c>
      <c r="L1535" s="3">
        <f t="shared" si="94"/>
        <v>0</v>
      </c>
      <c r="M1535" s="3">
        <f t="shared" si="95"/>
        <v>0</v>
      </c>
    </row>
    <row r="1536" spans="8:13" x14ac:dyDescent="0.3">
      <c r="H1536" s="52" t="str">
        <f t="shared" si="92"/>
        <v>Calculez d'abord la baisse moyenne de vos revenus sur 12 mois à l'étape 2)</v>
      </c>
      <c r="I1536" s="52" t="str">
        <f t="shared" si="93"/>
        <v>Calculez d'abord la baisse moyenne de vos revenus sur 12 mois à l'étape 2)</v>
      </c>
      <c r="J1536" s="3" t="str">
        <f>IF(CRHPElig=" -  ","Effectuez l’étape 1",IF(CRHPElig="La baisse de revenus n'est pas admissible dans le cadre du PEREC",CRHPElig,IF(AND(INDEX(claimPeriodNo,MATCH('Étape 1) Taux'!$A$8,claimPeriods,0))&gt;17,INDEX(claimPeriodNo,MATCH('Étape 1) Taux'!$A$8,claimPeriods,0))&lt;20,revenueReduction&lt;0.1),0,IF(NOT(ISNUMBER(F1536)),0,IF($D1536="Oui",0,IF($C1536="Non - avec lien de dépendance",MIN(2258,F1536,$E1536),MIN(2258,F1536)))))))</f>
        <v>Effectuez l’étape 1</v>
      </c>
      <c r="K1536" s="3" t="str">
        <f>IF(CRHPElig=" -  ","Effectuez l’étape 1",IF(CRHPElig="La baisse de revenus n'est pas admissible dans le cadre du PEREC",CRHPElig,IF(AND(INDEX(claimPeriodNo,MATCH('Étape 1) Taux'!$A$8,claimPeriods,0))&gt;17,INDEX(claimPeriodNo,MATCH('Étape 1) Taux'!$A$8,claimPeriods,0))&lt;20,revenueReduction&lt;0.1),0,IF(NOT(ISNUMBER(G1536)),0,IF($D1536="Oui",0,IF($C1536="Non - avec lien de dépendance",MIN(2258,G1536,$E1536),MIN(2258,G1536)))))))</f>
        <v>Effectuez l’étape 1</v>
      </c>
      <c r="L1536" s="3">
        <f t="shared" si="94"/>
        <v>0</v>
      </c>
      <c r="M1536" s="3">
        <f t="shared" si="95"/>
        <v>0</v>
      </c>
    </row>
    <row r="1537" spans="8:13" x14ac:dyDescent="0.3">
      <c r="H1537" s="52" t="str">
        <f t="shared" si="92"/>
        <v>Calculez d'abord la baisse moyenne de vos revenus sur 12 mois à l'étape 2)</v>
      </c>
      <c r="I1537" s="52" t="str">
        <f t="shared" si="93"/>
        <v>Calculez d'abord la baisse moyenne de vos revenus sur 12 mois à l'étape 2)</v>
      </c>
      <c r="J1537" s="3" t="str">
        <f>IF(CRHPElig=" -  ","Effectuez l’étape 1",IF(CRHPElig="La baisse de revenus n'est pas admissible dans le cadre du PEREC",CRHPElig,IF(AND(INDEX(claimPeriodNo,MATCH('Étape 1) Taux'!$A$8,claimPeriods,0))&gt;17,INDEX(claimPeriodNo,MATCH('Étape 1) Taux'!$A$8,claimPeriods,0))&lt;20,revenueReduction&lt;0.1),0,IF(NOT(ISNUMBER(F1537)),0,IF($D1537="Oui",0,IF($C1537="Non - avec lien de dépendance",MIN(2258,F1537,$E1537),MIN(2258,F1537)))))))</f>
        <v>Effectuez l’étape 1</v>
      </c>
      <c r="K1537" s="3" t="str">
        <f>IF(CRHPElig=" -  ","Effectuez l’étape 1",IF(CRHPElig="La baisse de revenus n'est pas admissible dans le cadre du PEREC",CRHPElig,IF(AND(INDEX(claimPeriodNo,MATCH('Étape 1) Taux'!$A$8,claimPeriods,0))&gt;17,INDEX(claimPeriodNo,MATCH('Étape 1) Taux'!$A$8,claimPeriods,0))&lt;20,revenueReduction&lt;0.1),0,IF(NOT(ISNUMBER(G1537)),0,IF($D1537="Oui",0,IF($C1537="Non - avec lien de dépendance",MIN(2258,G1537,$E1537),MIN(2258,G1537)))))))</f>
        <v>Effectuez l’étape 1</v>
      </c>
      <c r="L1537" s="3">
        <f t="shared" si="94"/>
        <v>0</v>
      </c>
      <c r="M1537" s="3">
        <f t="shared" si="95"/>
        <v>0</v>
      </c>
    </row>
    <row r="1538" spans="8:13" x14ac:dyDescent="0.3">
      <c r="H1538" s="52" t="str">
        <f t="shared" si="92"/>
        <v>Calculez d'abord la baisse moyenne de vos revenus sur 12 mois à l'étape 2)</v>
      </c>
      <c r="I1538" s="52" t="str">
        <f t="shared" si="93"/>
        <v>Calculez d'abord la baisse moyenne de vos revenus sur 12 mois à l'étape 2)</v>
      </c>
      <c r="J1538" s="3" t="str">
        <f>IF(CRHPElig=" -  ","Effectuez l’étape 1",IF(CRHPElig="La baisse de revenus n'est pas admissible dans le cadre du PEREC",CRHPElig,IF(AND(INDEX(claimPeriodNo,MATCH('Étape 1) Taux'!$A$8,claimPeriods,0))&gt;17,INDEX(claimPeriodNo,MATCH('Étape 1) Taux'!$A$8,claimPeriods,0))&lt;20,revenueReduction&lt;0.1),0,IF(NOT(ISNUMBER(F1538)),0,IF($D1538="Oui",0,IF($C1538="Non - avec lien de dépendance",MIN(2258,F1538,$E1538),MIN(2258,F1538)))))))</f>
        <v>Effectuez l’étape 1</v>
      </c>
      <c r="K1538" s="3" t="str">
        <f>IF(CRHPElig=" -  ","Effectuez l’étape 1",IF(CRHPElig="La baisse de revenus n'est pas admissible dans le cadre du PEREC",CRHPElig,IF(AND(INDEX(claimPeriodNo,MATCH('Étape 1) Taux'!$A$8,claimPeriods,0))&gt;17,INDEX(claimPeriodNo,MATCH('Étape 1) Taux'!$A$8,claimPeriods,0))&lt;20,revenueReduction&lt;0.1),0,IF(NOT(ISNUMBER(G1538)),0,IF($D1538="Oui",0,IF($C1538="Non - avec lien de dépendance",MIN(2258,G1538,$E1538),MIN(2258,G1538)))))))</f>
        <v>Effectuez l’étape 1</v>
      </c>
      <c r="L1538" s="3">
        <f t="shared" si="94"/>
        <v>0</v>
      </c>
      <c r="M1538" s="3">
        <f t="shared" si="95"/>
        <v>0</v>
      </c>
    </row>
    <row r="1539" spans="8:13" x14ac:dyDescent="0.3">
      <c r="H1539" s="52" t="str">
        <f t="shared" si="92"/>
        <v>Calculez d'abord la baisse moyenne de vos revenus sur 12 mois à l'étape 2)</v>
      </c>
      <c r="I1539" s="52" t="str">
        <f t="shared" si="93"/>
        <v>Calculez d'abord la baisse moyenne de vos revenus sur 12 mois à l'étape 2)</v>
      </c>
      <c r="J1539" s="3" t="str">
        <f>IF(CRHPElig=" -  ","Effectuez l’étape 1",IF(CRHPElig="La baisse de revenus n'est pas admissible dans le cadre du PEREC",CRHPElig,IF(AND(INDEX(claimPeriodNo,MATCH('Étape 1) Taux'!$A$8,claimPeriods,0))&gt;17,INDEX(claimPeriodNo,MATCH('Étape 1) Taux'!$A$8,claimPeriods,0))&lt;20,revenueReduction&lt;0.1),0,IF(NOT(ISNUMBER(F1539)),0,IF($D1539="Oui",0,IF($C1539="Non - avec lien de dépendance",MIN(2258,F1539,$E1539),MIN(2258,F1539)))))))</f>
        <v>Effectuez l’étape 1</v>
      </c>
      <c r="K1539" s="3" t="str">
        <f>IF(CRHPElig=" -  ","Effectuez l’étape 1",IF(CRHPElig="La baisse de revenus n'est pas admissible dans le cadre du PEREC",CRHPElig,IF(AND(INDEX(claimPeriodNo,MATCH('Étape 1) Taux'!$A$8,claimPeriods,0))&gt;17,INDEX(claimPeriodNo,MATCH('Étape 1) Taux'!$A$8,claimPeriods,0))&lt;20,revenueReduction&lt;0.1),0,IF(NOT(ISNUMBER(G1539)),0,IF($D1539="Oui",0,IF($C1539="Non - avec lien de dépendance",MIN(2258,G1539,$E1539),MIN(2258,G1539)))))))</f>
        <v>Effectuez l’étape 1</v>
      </c>
      <c r="L1539" s="3">
        <f t="shared" si="94"/>
        <v>0</v>
      </c>
      <c r="M1539" s="3">
        <f t="shared" si="95"/>
        <v>0</v>
      </c>
    </row>
    <row r="1540" spans="8:13" x14ac:dyDescent="0.3">
      <c r="H1540" s="52" t="str">
        <f t="shared" si="92"/>
        <v>Calculez d'abord la baisse moyenne de vos revenus sur 12 mois à l'étape 2)</v>
      </c>
      <c r="I1540" s="52" t="str">
        <f t="shared" si="93"/>
        <v>Calculez d'abord la baisse moyenne de vos revenus sur 12 mois à l'étape 2)</v>
      </c>
      <c r="J1540" s="3" t="str">
        <f>IF(CRHPElig=" -  ","Effectuez l’étape 1",IF(CRHPElig="La baisse de revenus n'est pas admissible dans le cadre du PEREC",CRHPElig,IF(AND(INDEX(claimPeriodNo,MATCH('Étape 1) Taux'!$A$8,claimPeriods,0))&gt;17,INDEX(claimPeriodNo,MATCH('Étape 1) Taux'!$A$8,claimPeriods,0))&lt;20,revenueReduction&lt;0.1),0,IF(NOT(ISNUMBER(F1540)),0,IF($D1540="Oui",0,IF($C1540="Non - avec lien de dépendance",MIN(2258,F1540,$E1540),MIN(2258,F1540)))))))</f>
        <v>Effectuez l’étape 1</v>
      </c>
      <c r="K1540" s="3" t="str">
        <f>IF(CRHPElig=" -  ","Effectuez l’étape 1",IF(CRHPElig="La baisse de revenus n'est pas admissible dans le cadre du PEREC",CRHPElig,IF(AND(INDEX(claimPeriodNo,MATCH('Étape 1) Taux'!$A$8,claimPeriods,0))&gt;17,INDEX(claimPeriodNo,MATCH('Étape 1) Taux'!$A$8,claimPeriods,0))&lt;20,revenueReduction&lt;0.1),0,IF(NOT(ISNUMBER(G1540)),0,IF($D1540="Oui",0,IF($C1540="Non - avec lien de dépendance",MIN(2258,G1540,$E1540),MIN(2258,G1540)))))))</f>
        <v>Effectuez l’étape 1</v>
      </c>
      <c r="L1540" s="3">
        <f t="shared" si="94"/>
        <v>0</v>
      </c>
      <c r="M1540" s="3">
        <f t="shared" si="95"/>
        <v>0</v>
      </c>
    </row>
    <row r="1541" spans="8:13" x14ac:dyDescent="0.3">
      <c r="H1541" s="52" t="str">
        <f t="shared" si="92"/>
        <v>Calculez d'abord la baisse moyenne de vos revenus sur 12 mois à l'étape 2)</v>
      </c>
      <c r="I1541" s="52" t="str">
        <f t="shared" si="93"/>
        <v>Calculez d'abord la baisse moyenne de vos revenus sur 12 mois à l'étape 2)</v>
      </c>
      <c r="J1541" s="3" t="str">
        <f>IF(CRHPElig=" -  ","Effectuez l’étape 1",IF(CRHPElig="La baisse de revenus n'est pas admissible dans le cadre du PEREC",CRHPElig,IF(AND(INDEX(claimPeriodNo,MATCH('Étape 1) Taux'!$A$8,claimPeriods,0))&gt;17,INDEX(claimPeriodNo,MATCH('Étape 1) Taux'!$A$8,claimPeriods,0))&lt;20,revenueReduction&lt;0.1),0,IF(NOT(ISNUMBER(F1541)),0,IF($D1541="Oui",0,IF($C1541="Non - avec lien de dépendance",MIN(2258,F1541,$E1541),MIN(2258,F1541)))))))</f>
        <v>Effectuez l’étape 1</v>
      </c>
      <c r="K1541" s="3" t="str">
        <f>IF(CRHPElig=" -  ","Effectuez l’étape 1",IF(CRHPElig="La baisse de revenus n'est pas admissible dans le cadre du PEREC",CRHPElig,IF(AND(INDEX(claimPeriodNo,MATCH('Étape 1) Taux'!$A$8,claimPeriods,0))&gt;17,INDEX(claimPeriodNo,MATCH('Étape 1) Taux'!$A$8,claimPeriods,0))&lt;20,revenueReduction&lt;0.1),0,IF(NOT(ISNUMBER(G1541)),0,IF($D1541="Oui",0,IF($C1541="Non - avec lien de dépendance",MIN(2258,G1541,$E1541),MIN(2258,G1541)))))))</f>
        <v>Effectuez l’étape 1</v>
      </c>
      <c r="L1541" s="3">
        <f t="shared" si="94"/>
        <v>0</v>
      </c>
      <c r="M1541" s="3">
        <f t="shared" si="95"/>
        <v>0</v>
      </c>
    </row>
    <row r="1542" spans="8:13" x14ac:dyDescent="0.3">
      <c r="H1542" s="52" t="str">
        <f t="shared" ref="H1542:H1605" si="96">IF(overallRate=" -   ","Effectuez l’étape 1",IF(ISTEXT(overallRate),overallRate,IF(OR($D1542="Oui",NOT(ISNUMBER(F1542)),overallRate=0),0,ROUND(IF($C1542="Non - avec lien de dépendance",MIN(2258,F1542,$E1542)*overallRate,MIN(2258,F1542)*overallRate),2))))</f>
        <v>Calculez d'abord la baisse moyenne de vos revenus sur 12 mois à l'étape 2)</v>
      </c>
      <c r="I1542" s="52" t="str">
        <f t="shared" ref="I1542:I1605" si="97">IF(overallRate=" -   ","Effectuez l’étape 1",IF(ISTEXT(overallRate),overallRate,IF(OR($D1542="Oui",NOT(ISNUMBER(G1542)),overallRate=0),0,ROUND(IF($C1542="Non - avec lien de dépendance",MIN(2258,G1542,$E1542)*overallRate,MIN(2258,G1542)*overallRate),2))))</f>
        <v>Calculez d'abord la baisse moyenne de vos revenus sur 12 mois à l'étape 2)</v>
      </c>
      <c r="J1542" s="3" t="str">
        <f>IF(CRHPElig=" -  ","Effectuez l’étape 1",IF(CRHPElig="La baisse de revenus n'est pas admissible dans le cadre du PEREC",CRHPElig,IF(AND(INDEX(claimPeriodNo,MATCH('Étape 1) Taux'!$A$8,claimPeriods,0))&gt;17,INDEX(claimPeriodNo,MATCH('Étape 1) Taux'!$A$8,claimPeriods,0))&lt;20,revenueReduction&lt;0.1),0,IF(NOT(ISNUMBER(F1542)),0,IF($D1542="Oui",0,IF($C1542="Non - avec lien de dépendance",MIN(2258,F1542,$E1542),MIN(2258,F1542)))))))</f>
        <v>Effectuez l’étape 1</v>
      </c>
      <c r="K1542" s="3" t="str">
        <f>IF(CRHPElig=" -  ","Effectuez l’étape 1",IF(CRHPElig="La baisse de revenus n'est pas admissible dans le cadre du PEREC",CRHPElig,IF(AND(INDEX(claimPeriodNo,MATCH('Étape 1) Taux'!$A$8,claimPeriods,0))&gt;17,INDEX(claimPeriodNo,MATCH('Étape 1) Taux'!$A$8,claimPeriods,0))&lt;20,revenueReduction&lt;0.1),0,IF(NOT(ISNUMBER(G1542)),0,IF($D1542="Oui",0,IF($C1542="Non - avec lien de dépendance",MIN(2258,G1542,$E1542),MIN(2258,G1542)))))))</f>
        <v>Effectuez l’étape 1</v>
      </c>
      <c r="L1542" s="3">
        <f t="shared" si="94"/>
        <v>0</v>
      </c>
      <c r="M1542" s="3">
        <f t="shared" si="95"/>
        <v>0</v>
      </c>
    </row>
    <row r="1543" spans="8:13" x14ac:dyDescent="0.3">
      <c r="H1543" s="52" t="str">
        <f t="shared" si="96"/>
        <v>Calculez d'abord la baisse moyenne de vos revenus sur 12 mois à l'étape 2)</v>
      </c>
      <c r="I1543" s="52" t="str">
        <f t="shared" si="97"/>
        <v>Calculez d'abord la baisse moyenne de vos revenus sur 12 mois à l'étape 2)</v>
      </c>
      <c r="J1543" s="3" t="str">
        <f>IF(CRHPElig=" -  ","Effectuez l’étape 1",IF(CRHPElig="La baisse de revenus n'est pas admissible dans le cadre du PEREC",CRHPElig,IF(AND(INDEX(claimPeriodNo,MATCH('Étape 1) Taux'!$A$8,claimPeriods,0))&gt;17,INDEX(claimPeriodNo,MATCH('Étape 1) Taux'!$A$8,claimPeriods,0))&lt;20,revenueReduction&lt;0.1),0,IF(NOT(ISNUMBER(F1543)),0,IF($D1543="Oui",0,IF($C1543="Non - avec lien de dépendance",MIN(2258,F1543,$E1543),MIN(2258,F1543)))))))</f>
        <v>Effectuez l’étape 1</v>
      </c>
      <c r="K1543" s="3" t="str">
        <f>IF(CRHPElig=" -  ","Effectuez l’étape 1",IF(CRHPElig="La baisse de revenus n'est pas admissible dans le cadre du PEREC",CRHPElig,IF(AND(INDEX(claimPeriodNo,MATCH('Étape 1) Taux'!$A$8,claimPeriods,0))&gt;17,INDEX(claimPeriodNo,MATCH('Étape 1) Taux'!$A$8,claimPeriods,0))&lt;20,revenueReduction&lt;0.1),0,IF(NOT(ISNUMBER(G1543)),0,IF($D1543="Oui",0,IF($C1543="Non - avec lien de dépendance",MIN(2258,G1543,$E1543),MIN(2258,G1543)))))))</f>
        <v>Effectuez l’étape 1</v>
      </c>
      <c r="L1543" s="3">
        <f t="shared" ref="L1543:L1606" si="98">IF(AND(COUNT(C1543:G1543)&gt;0,OR(AND(NOT(ISNUMBER($E1543)),OR($D1543="Oui",$C1543&lt;&gt;"Oui - sans lien de dépendance")),COUNT(F1543:G1543)&lt;&gt;2,ISBLANK($C1543))),"Remplissez tous les montants",SUM(H1543:I1543))</f>
        <v>0</v>
      </c>
      <c r="M1543" s="3">
        <f t="shared" ref="M1543:M1606" si="99">IF(AND(COUNT(C1543:G1543)&gt;0,OR(AND(NOT(ISNUMBER($E1543)),OR($D1543="Oui",$C1543&lt;&gt;"Oui - sans lien de dépendance")),COUNT(F1543:G1543)&lt;&gt;2,ISBLANK($C1543))),"Remplissez tous les montants",SUM(J1543:K1543))</f>
        <v>0</v>
      </c>
    </row>
    <row r="1544" spans="8:13" x14ac:dyDescent="0.3">
      <c r="H1544" s="52" t="str">
        <f t="shared" si="96"/>
        <v>Calculez d'abord la baisse moyenne de vos revenus sur 12 mois à l'étape 2)</v>
      </c>
      <c r="I1544" s="52" t="str">
        <f t="shared" si="97"/>
        <v>Calculez d'abord la baisse moyenne de vos revenus sur 12 mois à l'étape 2)</v>
      </c>
      <c r="J1544" s="3" t="str">
        <f>IF(CRHPElig=" -  ","Effectuez l’étape 1",IF(CRHPElig="La baisse de revenus n'est pas admissible dans le cadre du PEREC",CRHPElig,IF(AND(INDEX(claimPeriodNo,MATCH('Étape 1) Taux'!$A$8,claimPeriods,0))&gt;17,INDEX(claimPeriodNo,MATCH('Étape 1) Taux'!$A$8,claimPeriods,0))&lt;20,revenueReduction&lt;0.1),0,IF(NOT(ISNUMBER(F1544)),0,IF($D1544="Oui",0,IF($C1544="Non - avec lien de dépendance",MIN(2258,F1544,$E1544),MIN(2258,F1544)))))))</f>
        <v>Effectuez l’étape 1</v>
      </c>
      <c r="K1544" s="3" t="str">
        <f>IF(CRHPElig=" -  ","Effectuez l’étape 1",IF(CRHPElig="La baisse de revenus n'est pas admissible dans le cadre du PEREC",CRHPElig,IF(AND(INDEX(claimPeriodNo,MATCH('Étape 1) Taux'!$A$8,claimPeriods,0))&gt;17,INDEX(claimPeriodNo,MATCH('Étape 1) Taux'!$A$8,claimPeriods,0))&lt;20,revenueReduction&lt;0.1),0,IF(NOT(ISNUMBER(G1544)),0,IF($D1544="Oui",0,IF($C1544="Non - avec lien de dépendance",MIN(2258,G1544,$E1544),MIN(2258,G1544)))))))</f>
        <v>Effectuez l’étape 1</v>
      </c>
      <c r="L1544" s="3">
        <f t="shared" si="98"/>
        <v>0</v>
      </c>
      <c r="M1544" s="3">
        <f t="shared" si="99"/>
        <v>0</v>
      </c>
    </row>
    <row r="1545" spans="8:13" x14ac:dyDescent="0.3">
      <c r="H1545" s="52" t="str">
        <f t="shared" si="96"/>
        <v>Calculez d'abord la baisse moyenne de vos revenus sur 12 mois à l'étape 2)</v>
      </c>
      <c r="I1545" s="52" t="str">
        <f t="shared" si="97"/>
        <v>Calculez d'abord la baisse moyenne de vos revenus sur 12 mois à l'étape 2)</v>
      </c>
      <c r="J1545" s="3" t="str">
        <f>IF(CRHPElig=" -  ","Effectuez l’étape 1",IF(CRHPElig="La baisse de revenus n'est pas admissible dans le cadre du PEREC",CRHPElig,IF(AND(INDEX(claimPeriodNo,MATCH('Étape 1) Taux'!$A$8,claimPeriods,0))&gt;17,INDEX(claimPeriodNo,MATCH('Étape 1) Taux'!$A$8,claimPeriods,0))&lt;20,revenueReduction&lt;0.1),0,IF(NOT(ISNUMBER(F1545)),0,IF($D1545="Oui",0,IF($C1545="Non - avec lien de dépendance",MIN(2258,F1545,$E1545),MIN(2258,F1545)))))))</f>
        <v>Effectuez l’étape 1</v>
      </c>
      <c r="K1545" s="3" t="str">
        <f>IF(CRHPElig=" -  ","Effectuez l’étape 1",IF(CRHPElig="La baisse de revenus n'est pas admissible dans le cadre du PEREC",CRHPElig,IF(AND(INDEX(claimPeriodNo,MATCH('Étape 1) Taux'!$A$8,claimPeriods,0))&gt;17,INDEX(claimPeriodNo,MATCH('Étape 1) Taux'!$A$8,claimPeriods,0))&lt;20,revenueReduction&lt;0.1),0,IF(NOT(ISNUMBER(G1545)),0,IF($D1545="Oui",0,IF($C1545="Non - avec lien de dépendance",MIN(2258,G1545,$E1545),MIN(2258,G1545)))))))</f>
        <v>Effectuez l’étape 1</v>
      </c>
      <c r="L1545" s="3">
        <f t="shared" si="98"/>
        <v>0</v>
      </c>
      <c r="M1545" s="3">
        <f t="shared" si="99"/>
        <v>0</v>
      </c>
    </row>
    <row r="1546" spans="8:13" x14ac:dyDescent="0.3">
      <c r="H1546" s="52" t="str">
        <f t="shared" si="96"/>
        <v>Calculez d'abord la baisse moyenne de vos revenus sur 12 mois à l'étape 2)</v>
      </c>
      <c r="I1546" s="52" t="str">
        <f t="shared" si="97"/>
        <v>Calculez d'abord la baisse moyenne de vos revenus sur 12 mois à l'étape 2)</v>
      </c>
      <c r="J1546" s="3" t="str">
        <f>IF(CRHPElig=" -  ","Effectuez l’étape 1",IF(CRHPElig="La baisse de revenus n'est pas admissible dans le cadre du PEREC",CRHPElig,IF(AND(INDEX(claimPeriodNo,MATCH('Étape 1) Taux'!$A$8,claimPeriods,0))&gt;17,INDEX(claimPeriodNo,MATCH('Étape 1) Taux'!$A$8,claimPeriods,0))&lt;20,revenueReduction&lt;0.1),0,IF(NOT(ISNUMBER(F1546)),0,IF($D1546="Oui",0,IF($C1546="Non - avec lien de dépendance",MIN(2258,F1546,$E1546),MIN(2258,F1546)))))))</f>
        <v>Effectuez l’étape 1</v>
      </c>
      <c r="K1546" s="3" t="str">
        <f>IF(CRHPElig=" -  ","Effectuez l’étape 1",IF(CRHPElig="La baisse de revenus n'est pas admissible dans le cadre du PEREC",CRHPElig,IF(AND(INDEX(claimPeriodNo,MATCH('Étape 1) Taux'!$A$8,claimPeriods,0))&gt;17,INDEX(claimPeriodNo,MATCH('Étape 1) Taux'!$A$8,claimPeriods,0))&lt;20,revenueReduction&lt;0.1),0,IF(NOT(ISNUMBER(G1546)),0,IF($D1546="Oui",0,IF($C1546="Non - avec lien de dépendance",MIN(2258,G1546,$E1546),MIN(2258,G1546)))))))</f>
        <v>Effectuez l’étape 1</v>
      </c>
      <c r="L1546" s="3">
        <f t="shared" si="98"/>
        <v>0</v>
      </c>
      <c r="M1546" s="3">
        <f t="shared" si="99"/>
        <v>0</v>
      </c>
    </row>
    <row r="1547" spans="8:13" x14ac:dyDescent="0.3">
      <c r="H1547" s="52" t="str">
        <f t="shared" si="96"/>
        <v>Calculez d'abord la baisse moyenne de vos revenus sur 12 mois à l'étape 2)</v>
      </c>
      <c r="I1547" s="52" t="str">
        <f t="shared" si="97"/>
        <v>Calculez d'abord la baisse moyenne de vos revenus sur 12 mois à l'étape 2)</v>
      </c>
      <c r="J1547" s="3" t="str">
        <f>IF(CRHPElig=" -  ","Effectuez l’étape 1",IF(CRHPElig="La baisse de revenus n'est pas admissible dans le cadre du PEREC",CRHPElig,IF(AND(INDEX(claimPeriodNo,MATCH('Étape 1) Taux'!$A$8,claimPeriods,0))&gt;17,INDEX(claimPeriodNo,MATCH('Étape 1) Taux'!$A$8,claimPeriods,0))&lt;20,revenueReduction&lt;0.1),0,IF(NOT(ISNUMBER(F1547)),0,IF($D1547="Oui",0,IF($C1547="Non - avec lien de dépendance",MIN(2258,F1547,$E1547),MIN(2258,F1547)))))))</f>
        <v>Effectuez l’étape 1</v>
      </c>
      <c r="K1547" s="3" t="str">
        <f>IF(CRHPElig=" -  ","Effectuez l’étape 1",IF(CRHPElig="La baisse de revenus n'est pas admissible dans le cadre du PEREC",CRHPElig,IF(AND(INDEX(claimPeriodNo,MATCH('Étape 1) Taux'!$A$8,claimPeriods,0))&gt;17,INDEX(claimPeriodNo,MATCH('Étape 1) Taux'!$A$8,claimPeriods,0))&lt;20,revenueReduction&lt;0.1),0,IF(NOT(ISNUMBER(G1547)),0,IF($D1547="Oui",0,IF($C1547="Non - avec lien de dépendance",MIN(2258,G1547,$E1547),MIN(2258,G1547)))))))</f>
        <v>Effectuez l’étape 1</v>
      </c>
      <c r="L1547" s="3">
        <f t="shared" si="98"/>
        <v>0</v>
      </c>
      <c r="M1547" s="3">
        <f t="shared" si="99"/>
        <v>0</v>
      </c>
    </row>
    <row r="1548" spans="8:13" x14ac:dyDescent="0.3">
      <c r="H1548" s="52" t="str">
        <f t="shared" si="96"/>
        <v>Calculez d'abord la baisse moyenne de vos revenus sur 12 mois à l'étape 2)</v>
      </c>
      <c r="I1548" s="52" t="str">
        <f t="shared" si="97"/>
        <v>Calculez d'abord la baisse moyenne de vos revenus sur 12 mois à l'étape 2)</v>
      </c>
      <c r="J1548" s="3" t="str">
        <f>IF(CRHPElig=" -  ","Effectuez l’étape 1",IF(CRHPElig="La baisse de revenus n'est pas admissible dans le cadre du PEREC",CRHPElig,IF(AND(INDEX(claimPeriodNo,MATCH('Étape 1) Taux'!$A$8,claimPeriods,0))&gt;17,INDEX(claimPeriodNo,MATCH('Étape 1) Taux'!$A$8,claimPeriods,0))&lt;20,revenueReduction&lt;0.1),0,IF(NOT(ISNUMBER(F1548)),0,IF($D1548="Oui",0,IF($C1548="Non - avec lien de dépendance",MIN(2258,F1548,$E1548),MIN(2258,F1548)))))))</f>
        <v>Effectuez l’étape 1</v>
      </c>
      <c r="K1548" s="3" t="str">
        <f>IF(CRHPElig=" -  ","Effectuez l’étape 1",IF(CRHPElig="La baisse de revenus n'est pas admissible dans le cadre du PEREC",CRHPElig,IF(AND(INDEX(claimPeriodNo,MATCH('Étape 1) Taux'!$A$8,claimPeriods,0))&gt;17,INDEX(claimPeriodNo,MATCH('Étape 1) Taux'!$A$8,claimPeriods,0))&lt;20,revenueReduction&lt;0.1),0,IF(NOT(ISNUMBER(G1548)),0,IF($D1548="Oui",0,IF($C1548="Non - avec lien de dépendance",MIN(2258,G1548,$E1548),MIN(2258,G1548)))))))</f>
        <v>Effectuez l’étape 1</v>
      </c>
      <c r="L1548" s="3">
        <f t="shared" si="98"/>
        <v>0</v>
      </c>
      <c r="M1548" s="3">
        <f t="shared" si="99"/>
        <v>0</v>
      </c>
    </row>
    <row r="1549" spans="8:13" x14ac:dyDescent="0.3">
      <c r="H1549" s="52" t="str">
        <f t="shared" si="96"/>
        <v>Calculez d'abord la baisse moyenne de vos revenus sur 12 mois à l'étape 2)</v>
      </c>
      <c r="I1549" s="52" t="str">
        <f t="shared" si="97"/>
        <v>Calculez d'abord la baisse moyenne de vos revenus sur 12 mois à l'étape 2)</v>
      </c>
      <c r="J1549" s="3" t="str">
        <f>IF(CRHPElig=" -  ","Effectuez l’étape 1",IF(CRHPElig="La baisse de revenus n'est pas admissible dans le cadre du PEREC",CRHPElig,IF(AND(INDEX(claimPeriodNo,MATCH('Étape 1) Taux'!$A$8,claimPeriods,0))&gt;17,INDEX(claimPeriodNo,MATCH('Étape 1) Taux'!$A$8,claimPeriods,0))&lt;20,revenueReduction&lt;0.1),0,IF(NOT(ISNUMBER(F1549)),0,IF($D1549="Oui",0,IF($C1549="Non - avec lien de dépendance",MIN(2258,F1549,$E1549),MIN(2258,F1549)))))))</f>
        <v>Effectuez l’étape 1</v>
      </c>
      <c r="K1549" s="3" t="str">
        <f>IF(CRHPElig=" -  ","Effectuez l’étape 1",IF(CRHPElig="La baisse de revenus n'est pas admissible dans le cadre du PEREC",CRHPElig,IF(AND(INDEX(claimPeriodNo,MATCH('Étape 1) Taux'!$A$8,claimPeriods,0))&gt;17,INDEX(claimPeriodNo,MATCH('Étape 1) Taux'!$A$8,claimPeriods,0))&lt;20,revenueReduction&lt;0.1),0,IF(NOT(ISNUMBER(G1549)),0,IF($D1549="Oui",0,IF($C1549="Non - avec lien de dépendance",MIN(2258,G1549,$E1549),MIN(2258,G1549)))))))</f>
        <v>Effectuez l’étape 1</v>
      </c>
      <c r="L1549" s="3">
        <f t="shared" si="98"/>
        <v>0</v>
      </c>
      <c r="M1549" s="3">
        <f t="shared" si="99"/>
        <v>0</v>
      </c>
    </row>
    <row r="1550" spans="8:13" x14ac:dyDescent="0.3">
      <c r="H1550" s="52" t="str">
        <f t="shared" si="96"/>
        <v>Calculez d'abord la baisse moyenne de vos revenus sur 12 mois à l'étape 2)</v>
      </c>
      <c r="I1550" s="52" t="str">
        <f t="shared" si="97"/>
        <v>Calculez d'abord la baisse moyenne de vos revenus sur 12 mois à l'étape 2)</v>
      </c>
      <c r="J1550" s="3" t="str">
        <f>IF(CRHPElig=" -  ","Effectuez l’étape 1",IF(CRHPElig="La baisse de revenus n'est pas admissible dans le cadre du PEREC",CRHPElig,IF(AND(INDEX(claimPeriodNo,MATCH('Étape 1) Taux'!$A$8,claimPeriods,0))&gt;17,INDEX(claimPeriodNo,MATCH('Étape 1) Taux'!$A$8,claimPeriods,0))&lt;20,revenueReduction&lt;0.1),0,IF(NOT(ISNUMBER(F1550)),0,IF($D1550="Oui",0,IF($C1550="Non - avec lien de dépendance",MIN(2258,F1550,$E1550),MIN(2258,F1550)))))))</f>
        <v>Effectuez l’étape 1</v>
      </c>
      <c r="K1550" s="3" t="str">
        <f>IF(CRHPElig=" -  ","Effectuez l’étape 1",IF(CRHPElig="La baisse de revenus n'est pas admissible dans le cadre du PEREC",CRHPElig,IF(AND(INDEX(claimPeriodNo,MATCH('Étape 1) Taux'!$A$8,claimPeriods,0))&gt;17,INDEX(claimPeriodNo,MATCH('Étape 1) Taux'!$A$8,claimPeriods,0))&lt;20,revenueReduction&lt;0.1),0,IF(NOT(ISNUMBER(G1550)),0,IF($D1550="Oui",0,IF($C1550="Non - avec lien de dépendance",MIN(2258,G1550,$E1550),MIN(2258,G1550)))))))</f>
        <v>Effectuez l’étape 1</v>
      </c>
      <c r="L1550" s="3">
        <f t="shared" si="98"/>
        <v>0</v>
      </c>
      <c r="M1550" s="3">
        <f t="shared" si="99"/>
        <v>0</v>
      </c>
    </row>
    <row r="1551" spans="8:13" x14ac:dyDescent="0.3">
      <c r="H1551" s="52" t="str">
        <f t="shared" si="96"/>
        <v>Calculez d'abord la baisse moyenne de vos revenus sur 12 mois à l'étape 2)</v>
      </c>
      <c r="I1551" s="52" t="str">
        <f t="shared" si="97"/>
        <v>Calculez d'abord la baisse moyenne de vos revenus sur 12 mois à l'étape 2)</v>
      </c>
      <c r="J1551" s="3" t="str">
        <f>IF(CRHPElig=" -  ","Effectuez l’étape 1",IF(CRHPElig="La baisse de revenus n'est pas admissible dans le cadre du PEREC",CRHPElig,IF(AND(INDEX(claimPeriodNo,MATCH('Étape 1) Taux'!$A$8,claimPeriods,0))&gt;17,INDEX(claimPeriodNo,MATCH('Étape 1) Taux'!$A$8,claimPeriods,0))&lt;20,revenueReduction&lt;0.1),0,IF(NOT(ISNUMBER(F1551)),0,IF($D1551="Oui",0,IF($C1551="Non - avec lien de dépendance",MIN(2258,F1551,$E1551),MIN(2258,F1551)))))))</f>
        <v>Effectuez l’étape 1</v>
      </c>
      <c r="K1551" s="3" t="str">
        <f>IF(CRHPElig=" -  ","Effectuez l’étape 1",IF(CRHPElig="La baisse de revenus n'est pas admissible dans le cadre du PEREC",CRHPElig,IF(AND(INDEX(claimPeriodNo,MATCH('Étape 1) Taux'!$A$8,claimPeriods,0))&gt;17,INDEX(claimPeriodNo,MATCH('Étape 1) Taux'!$A$8,claimPeriods,0))&lt;20,revenueReduction&lt;0.1),0,IF(NOT(ISNUMBER(G1551)),0,IF($D1551="Oui",0,IF($C1551="Non - avec lien de dépendance",MIN(2258,G1551,$E1551),MIN(2258,G1551)))))))</f>
        <v>Effectuez l’étape 1</v>
      </c>
      <c r="L1551" s="3">
        <f t="shared" si="98"/>
        <v>0</v>
      </c>
      <c r="M1551" s="3">
        <f t="shared" si="99"/>
        <v>0</v>
      </c>
    </row>
    <row r="1552" spans="8:13" x14ac:dyDescent="0.3">
      <c r="H1552" s="52" t="str">
        <f t="shared" si="96"/>
        <v>Calculez d'abord la baisse moyenne de vos revenus sur 12 mois à l'étape 2)</v>
      </c>
      <c r="I1552" s="52" t="str">
        <f t="shared" si="97"/>
        <v>Calculez d'abord la baisse moyenne de vos revenus sur 12 mois à l'étape 2)</v>
      </c>
      <c r="J1552" s="3" t="str">
        <f>IF(CRHPElig=" -  ","Effectuez l’étape 1",IF(CRHPElig="La baisse de revenus n'est pas admissible dans le cadre du PEREC",CRHPElig,IF(AND(INDEX(claimPeriodNo,MATCH('Étape 1) Taux'!$A$8,claimPeriods,0))&gt;17,INDEX(claimPeriodNo,MATCH('Étape 1) Taux'!$A$8,claimPeriods,0))&lt;20,revenueReduction&lt;0.1),0,IF(NOT(ISNUMBER(F1552)),0,IF($D1552="Oui",0,IF($C1552="Non - avec lien de dépendance",MIN(2258,F1552,$E1552),MIN(2258,F1552)))))))</f>
        <v>Effectuez l’étape 1</v>
      </c>
      <c r="K1552" s="3" t="str">
        <f>IF(CRHPElig=" -  ","Effectuez l’étape 1",IF(CRHPElig="La baisse de revenus n'est pas admissible dans le cadre du PEREC",CRHPElig,IF(AND(INDEX(claimPeriodNo,MATCH('Étape 1) Taux'!$A$8,claimPeriods,0))&gt;17,INDEX(claimPeriodNo,MATCH('Étape 1) Taux'!$A$8,claimPeriods,0))&lt;20,revenueReduction&lt;0.1),0,IF(NOT(ISNUMBER(G1552)),0,IF($D1552="Oui",0,IF($C1552="Non - avec lien de dépendance",MIN(2258,G1552,$E1552),MIN(2258,G1552)))))))</f>
        <v>Effectuez l’étape 1</v>
      </c>
      <c r="L1552" s="3">
        <f t="shared" si="98"/>
        <v>0</v>
      </c>
      <c r="M1552" s="3">
        <f t="shared" si="99"/>
        <v>0</v>
      </c>
    </row>
    <row r="1553" spans="8:13" x14ac:dyDescent="0.3">
      <c r="H1553" s="52" t="str">
        <f t="shared" si="96"/>
        <v>Calculez d'abord la baisse moyenne de vos revenus sur 12 mois à l'étape 2)</v>
      </c>
      <c r="I1553" s="52" t="str">
        <f t="shared" si="97"/>
        <v>Calculez d'abord la baisse moyenne de vos revenus sur 12 mois à l'étape 2)</v>
      </c>
      <c r="J1553" s="3" t="str">
        <f>IF(CRHPElig=" -  ","Effectuez l’étape 1",IF(CRHPElig="La baisse de revenus n'est pas admissible dans le cadre du PEREC",CRHPElig,IF(AND(INDEX(claimPeriodNo,MATCH('Étape 1) Taux'!$A$8,claimPeriods,0))&gt;17,INDEX(claimPeriodNo,MATCH('Étape 1) Taux'!$A$8,claimPeriods,0))&lt;20,revenueReduction&lt;0.1),0,IF(NOT(ISNUMBER(F1553)),0,IF($D1553="Oui",0,IF($C1553="Non - avec lien de dépendance",MIN(2258,F1553,$E1553),MIN(2258,F1553)))))))</f>
        <v>Effectuez l’étape 1</v>
      </c>
      <c r="K1553" s="3" t="str">
        <f>IF(CRHPElig=" -  ","Effectuez l’étape 1",IF(CRHPElig="La baisse de revenus n'est pas admissible dans le cadre du PEREC",CRHPElig,IF(AND(INDEX(claimPeriodNo,MATCH('Étape 1) Taux'!$A$8,claimPeriods,0))&gt;17,INDEX(claimPeriodNo,MATCH('Étape 1) Taux'!$A$8,claimPeriods,0))&lt;20,revenueReduction&lt;0.1),0,IF(NOT(ISNUMBER(G1553)),0,IF($D1553="Oui",0,IF($C1553="Non - avec lien de dépendance",MIN(2258,G1553,$E1553),MIN(2258,G1553)))))))</f>
        <v>Effectuez l’étape 1</v>
      </c>
      <c r="L1553" s="3">
        <f t="shared" si="98"/>
        <v>0</v>
      </c>
      <c r="M1553" s="3">
        <f t="shared" si="99"/>
        <v>0</v>
      </c>
    </row>
    <row r="1554" spans="8:13" x14ac:dyDescent="0.3">
      <c r="H1554" s="52" t="str">
        <f t="shared" si="96"/>
        <v>Calculez d'abord la baisse moyenne de vos revenus sur 12 mois à l'étape 2)</v>
      </c>
      <c r="I1554" s="52" t="str">
        <f t="shared" si="97"/>
        <v>Calculez d'abord la baisse moyenne de vos revenus sur 12 mois à l'étape 2)</v>
      </c>
      <c r="J1554" s="3" t="str">
        <f>IF(CRHPElig=" -  ","Effectuez l’étape 1",IF(CRHPElig="La baisse de revenus n'est pas admissible dans le cadre du PEREC",CRHPElig,IF(AND(INDEX(claimPeriodNo,MATCH('Étape 1) Taux'!$A$8,claimPeriods,0))&gt;17,INDEX(claimPeriodNo,MATCH('Étape 1) Taux'!$A$8,claimPeriods,0))&lt;20,revenueReduction&lt;0.1),0,IF(NOT(ISNUMBER(F1554)),0,IF($D1554="Oui",0,IF($C1554="Non - avec lien de dépendance",MIN(2258,F1554,$E1554),MIN(2258,F1554)))))))</f>
        <v>Effectuez l’étape 1</v>
      </c>
      <c r="K1554" s="3" t="str">
        <f>IF(CRHPElig=" -  ","Effectuez l’étape 1",IF(CRHPElig="La baisse de revenus n'est pas admissible dans le cadre du PEREC",CRHPElig,IF(AND(INDEX(claimPeriodNo,MATCH('Étape 1) Taux'!$A$8,claimPeriods,0))&gt;17,INDEX(claimPeriodNo,MATCH('Étape 1) Taux'!$A$8,claimPeriods,0))&lt;20,revenueReduction&lt;0.1),0,IF(NOT(ISNUMBER(G1554)),0,IF($D1554="Oui",0,IF($C1554="Non - avec lien de dépendance",MIN(2258,G1554,$E1554),MIN(2258,G1554)))))))</f>
        <v>Effectuez l’étape 1</v>
      </c>
      <c r="L1554" s="3">
        <f t="shared" si="98"/>
        <v>0</v>
      </c>
      <c r="M1554" s="3">
        <f t="shared" si="99"/>
        <v>0</v>
      </c>
    </row>
    <row r="1555" spans="8:13" x14ac:dyDescent="0.3">
      <c r="H1555" s="52" t="str">
        <f t="shared" si="96"/>
        <v>Calculez d'abord la baisse moyenne de vos revenus sur 12 mois à l'étape 2)</v>
      </c>
      <c r="I1555" s="52" t="str">
        <f t="shared" si="97"/>
        <v>Calculez d'abord la baisse moyenne de vos revenus sur 12 mois à l'étape 2)</v>
      </c>
      <c r="J1555" s="3" t="str">
        <f>IF(CRHPElig=" -  ","Effectuez l’étape 1",IF(CRHPElig="La baisse de revenus n'est pas admissible dans le cadre du PEREC",CRHPElig,IF(AND(INDEX(claimPeriodNo,MATCH('Étape 1) Taux'!$A$8,claimPeriods,0))&gt;17,INDEX(claimPeriodNo,MATCH('Étape 1) Taux'!$A$8,claimPeriods,0))&lt;20,revenueReduction&lt;0.1),0,IF(NOT(ISNUMBER(F1555)),0,IF($D1555="Oui",0,IF($C1555="Non - avec lien de dépendance",MIN(2258,F1555,$E1555),MIN(2258,F1555)))))))</f>
        <v>Effectuez l’étape 1</v>
      </c>
      <c r="K1555" s="3" t="str">
        <f>IF(CRHPElig=" -  ","Effectuez l’étape 1",IF(CRHPElig="La baisse de revenus n'est pas admissible dans le cadre du PEREC",CRHPElig,IF(AND(INDEX(claimPeriodNo,MATCH('Étape 1) Taux'!$A$8,claimPeriods,0))&gt;17,INDEX(claimPeriodNo,MATCH('Étape 1) Taux'!$A$8,claimPeriods,0))&lt;20,revenueReduction&lt;0.1),0,IF(NOT(ISNUMBER(G1555)),0,IF($D1555="Oui",0,IF($C1555="Non - avec lien de dépendance",MIN(2258,G1555,$E1555),MIN(2258,G1555)))))))</f>
        <v>Effectuez l’étape 1</v>
      </c>
      <c r="L1555" s="3">
        <f t="shared" si="98"/>
        <v>0</v>
      </c>
      <c r="M1555" s="3">
        <f t="shared" si="99"/>
        <v>0</v>
      </c>
    </row>
    <row r="1556" spans="8:13" x14ac:dyDescent="0.3">
      <c r="H1556" s="52" t="str">
        <f t="shared" si="96"/>
        <v>Calculez d'abord la baisse moyenne de vos revenus sur 12 mois à l'étape 2)</v>
      </c>
      <c r="I1556" s="52" t="str">
        <f t="shared" si="97"/>
        <v>Calculez d'abord la baisse moyenne de vos revenus sur 12 mois à l'étape 2)</v>
      </c>
      <c r="J1556" s="3" t="str">
        <f>IF(CRHPElig=" -  ","Effectuez l’étape 1",IF(CRHPElig="La baisse de revenus n'est pas admissible dans le cadre du PEREC",CRHPElig,IF(AND(INDEX(claimPeriodNo,MATCH('Étape 1) Taux'!$A$8,claimPeriods,0))&gt;17,INDEX(claimPeriodNo,MATCH('Étape 1) Taux'!$A$8,claimPeriods,0))&lt;20,revenueReduction&lt;0.1),0,IF(NOT(ISNUMBER(F1556)),0,IF($D1556="Oui",0,IF($C1556="Non - avec lien de dépendance",MIN(2258,F1556,$E1556),MIN(2258,F1556)))))))</f>
        <v>Effectuez l’étape 1</v>
      </c>
      <c r="K1556" s="3" t="str">
        <f>IF(CRHPElig=" -  ","Effectuez l’étape 1",IF(CRHPElig="La baisse de revenus n'est pas admissible dans le cadre du PEREC",CRHPElig,IF(AND(INDEX(claimPeriodNo,MATCH('Étape 1) Taux'!$A$8,claimPeriods,0))&gt;17,INDEX(claimPeriodNo,MATCH('Étape 1) Taux'!$A$8,claimPeriods,0))&lt;20,revenueReduction&lt;0.1),0,IF(NOT(ISNUMBER(G1556)),0,IF($D1556="Oui",0,IF($C1556="Non - avec lien de dépendance",MIN(2258,G1556,$E1556),MIN(2258,G1556)))))))</f>
        <v>Effectuez l’étape 1</v>
      </c>
      <c r="L1556" s="3">
        <f t="shared" si="98"/>
        <v>0</v>
      </c>
      <c r="M1556" s="3">
        <f t="shared" si="99"/>
        <v>0</v>
      </c>
    </row>
    <row r="1557" spans="8:13" x14ac:dyDescent="0.3">
      <c r="H1557" s="52" t="str">
        <f t="shared" si="96"/>
        <v>Calculez d'abord la baisse moyenne de vos revenus sur 12 mois à l'étape 2)</v>
      </c>
      <c r="I1557" s="52" t="str">
        <f t="shared" si="97"/>
        <v>Calculez d'abord la baisse moyenne de vos revenus sur 12 mois à l'étape 2)</v>
      </c>
      <c r="J1557" s="3" t="str">
        <f>IF(CRHPElig=" -  ","Effectuez l’étape 1",IF(CRHPElig="La baisse de revenus n'est pas admissible dans le cadre du PEREC",CRHPElig,IF(AND(INDEX(claimPeriodNo,MATCH('Étape 1) Taux'!$A$8,claimPeriods,0))&gt;17,INDEX(claimPeriodNo,MATCH('Étape 1) Taux'!$A$8,claimPeriods,0))&lt;20,revenueReduction&lt;0.1),0,IF(NOT(ISNUMBER(F1557)),0,IF($D1557="Oui",0,IF($C1557="Non - avec lien de dépendance",MIN(2258,F1557,$E1557),MIN(2258,F1557)))))))</f>
        <v>Effectuez l’étape 1</v>
      </c>
      <c r="K1557" s="3" t="str">
        <f>IF(CRHPElig=" -  ","Effectuez l’étape 1",IF(CRHPElig="La baisse de revenus n'est pas admissible dans le cadre du PEREC",CRHPElig,IF(AND(INDEX(claimPeriodNo,MATCH('Étape 1) Taux'!$A$8,claimPeriods,0))&gt;17,INDEX(claimPeriodNo,MATCH('Étape 1) Taux'!$A$8,claimPeriods,0))&lt;20,revenueReduction&lt;0.1),0,IF(NOT(ISNUMBER(G1557)),0,IF($D1557="Oui",0,IF($C1557="Non - avec lien de dépendance",MIN(2258,G1557,$E1557),MIN(2258,G1557)))))))</f>
        <v>Effectuez l’étape 1</v>
      </c>
      <c r="L1557" s="3">
        <f t="shared" si="98"/>
        <v>0</v>
      </c>
      <c r="M1557" s="3">
        <f t="shared" si="99"/>
        <v>0</v>
      </c>
    </row>
    <row r="1558" spans="8:13" x14ac:dyDescent="0.3">
      <c r="H1558" s="52" t="str">
        <f t="shared" si="96"/>
        <v>Calculez d'abord la baisse moyenne de vos revenus sur 12 mois à l'étape 2)</v>
      </c>
      <c r="I1558" s="52" t="str">
        <f t="shared" si="97"/>
        <v>Calculez d'abord la baisse moyenne de vos revenus sur 12 mois à l'étape 2)</v>
      </c>
      <c r="J1558" s="3" t="str">
        <f>IF(CRHPElig=" -  ","Effectuez l’étape 1",IF(CRHPElig="La baisse de revenus n'est pas admissible dans le cadre du PEREC",CRHPElig,IF(AND(INDEX(claimPeriodNo,MATCH('Étape 1) Taux'!$A$8,claimPeriods,0))&gt;17,INDEX(claimPeriodNo,MATCH('Étape 1) Taux'!$A$8,claimPeriods,0))&lt;20,revenueReduction&lt;0.1),0,IF(NOT(ISNUMBER(F1558)),0,IF($D1558="Oui",0,IF($C1558="Non - avec lien de dépendance",MIN(2258,F1558,$E1558),MIN(2258,F1558)))))))</f>
        <v>Effectuez l’étape 1</v>
      </c>
      <c r="K1558" s="3" t="str">
        <f>IF(CRHPElig=" -  ","Effectuez l’étape 1",IF(CRHPElig="La baisse de revenus n'est pas admissible dans le cadre du PEREC",CRHPElig,IF(AND(INDEX(claimPeriodNo,MATCH('Étape 1) Taux'!$A$8,claimPeriods,0))&gt;17,INDEX(claimPeriodNo,MATCH('Étape 1) Taux'!$A$8,claimPeriods,0))&lt;20,revenueReduction&lt;0.1),0,IF(NOT(ISNUMBER(G1558)),0,IF($D1558="Oui",0,IF($C1558="Non - avec lien de dépendance",MIN(2258,G1558,$E1558),MIN(2258,G1558)))))))</f>
        <v>Effectuez l’étape 1</v>
      </c>
      <c r="L1558" s="3">
        <f t="shared" si="98"/>
        <v>0</v>
      </c>
      <c r="M1558" s="3">
        <f t="shared" si="99"/>
        <v>0</v>
      </c>
    </row>
    <row r="1559" spans="8:13" x14ac:dyDescent="0.3">
      <c r="H1559" s="52" t="str">
        <f t="shared" si="96"/>
        <v>Calculez d'abord la baisse moyenne de vos revenus sur 12 mois à l'étape 2)</v>
      </c>
      <c r="I1559" s="52" t="str">
        <f t="shared" si="97"/>
        <v>Calculez d'abord la baisse moyenne de vos revenus sur 12 mois à l'étape 2)</v>
      </c>
      <c r="J1559" s="3" t="str">
        <f>IF(CRHPElig=" -  ","Effectuez l’étape 1",IF(CRHPElig="La baisse de revenus n'est pas admissible dans le cadre du PEREC",CRHPElig,IF(AND(INDEX(claimPeriodNo,MATCH('Étape 1) Taux'!$A$8,claimPeriods,0))&gt;17,INDEX(claimPeriodNo,MATCH('Étape 1) Taux'!$A$8,claimPeriods,0))&lt;20,revenueReduction&lt;0.1),0,IF(NOT(ISNUMBER(F1559)),0,IF($D1559="Oui",0,IF($C1559="Non - avec lien de dépendance",MIN(2258,F1559,$E1559),MIN(2258,F1559)))))))</f>
        <v>Effectuez l’étape 1</v>
      </c>
      <c r="K1559" s="3" t="str">
        <f>IF(CRHPElig=" -  ","Effectuez l’étape 1",IF(CRHPElig="La baisse de revenus n'est pas admissible dans le cadre du PEREC",CRHPElig,IF(AND(INDEX(claimPeriodNo,MATCH('Étape 1) Taux'!$A$8,claimPeriods,0))&gt;17,INDEX(claimPeriodNo,MATCH('Étape 1) Taux'!$A$8,claimPeriods,0))&lt;20,revenueReduction&lt;0.1),0,IF(NOT(ISNUMBER(G1559)),0,IF($D1559="Oui",0,IF($C1559="Non - avec lien de dépendance",MIN(2258,G1559,$E1559),MIN(2258,G1559)))))))</f>
        <v>Effectuez l’étape 1</v>
      </c>
      <c r="L1559" s="3">
        <f t="shared" si="98"/>
        <v>0</v>
      </c>
      <c r="M1559" s="3">
        <f t="shared" si="99"/>
        <v>0</v>
      </c>
    </row>
    <row r="1560" spans="8:13" x14ac:dyDescent="0.3">
      <c r="H1560" s="52" t="str">
        <f t="shared" si="96"/>
        <v>Calculez d'abord la baisse moyenne de vos revenus sur 12 mois à l'étape 2)</v>
      </c>
      <c r="I1560" s="52" t="str">
        <f t="shared" si="97"/>
        <v>Calculez d'abord la baisse moyenne de vos revenus sur 12 mois à l'étape 2)</v>
      </c>
      <c r="J1560" s="3" t="str">
        <f>IF(CRHPElig=" -  ","Effectuez l’étape 1",IF(CRHPElig="La baisse de revenus n'est pas admissible dans le cadre du PEREC",CRHPElig,IF(AND(INDEX(claimPeriodNo,MATCH('Étape 1) Taux'!$A$8,claimPeriods,0))&gt;17,INDEX(claimPeriodNo,MATCH('Étape 1) Taux'!$A$8,claimPeriods,0))&lt;20,revenueReduction&lt;0.1),0,IF(NOT(ISNUMBER(F1560)),0,IF($D1560="Oui",0,IF($C1560="Non - avec lien de dépendance",MIN(2258,F1560,$E1560),MIN(2258,F1560)))))))</f>
        <v>Effectuez l’étape 1</v>
      </c>
      <c r="K1560" s="3" t="str">
        <f>IF(CRHPElig=" -  ","Effectuez l’étape 1",IF(CRHPElig="La baisse de revenus n'est pas admissible dans le cadre du PEREC",CRHPElig,IF(AND(INDEX(claimPeriodNo,MATCH('Étape 1) Taux'!$A$8,claimPeriods,0))&gt;17,INDEX(claimPeriodNo,MATCH('Étape 1) Taux'!$A$8,claimPeriods,0))&lt;20,revenueReduction&lt;0.1),0,IF(NOT(ISNUMBER(G1560)),0,IF($D1560="Oui",0,IF($C1560="Non - avec lien de dépendance",MIN(2258,G1560,$E1560),MIN(2258,G1560)))))))</f>
        <v>Effectuez l’étape 1</v>
      </c>
      <c r="L1560" s="3">
        <f t="shared" si="98"/>
        <v>0</v>
      </c>
      <c r="M1560" s="3">
        <f t="shared" si="99"/>
        <v>0</v>
      </c>
    </row>
    <row r="1561" spans="8:13" x14ac:dyDescent="0.3">
      <c r="H1561" s="52" t="str">
        <f t="shared" si="96"/>
        <v>Calculez d'abord la baisse moyenne de vos revenus sur 12 mois à l'étape 2)</v>
      </c>
      <c r="I1561" s="52" t="str">
        <f t="shared" si="97"/>
        <v>Calculez d'abord la baisse moyenne de vos revenus sur 12 mois à l'étape 2)</v>
      </c>
      <c r="J1561" s="3" t="str">
        <f>IF(CRHPElig=" -  ","Effectuez l’étape 1",IF(CRHPElig="La baisse de revenus n'est pas admissible dans le cadre du PEREC",CRHPElig,IF(AND(INDEX(claimPeriodNo,MATCH('Étape 1) Taux'!$A$8,claimPeriods,0))&gt;17,INDEX(claimPeriodNo,MATCH('Étape 1) Taux'!$A$8,claimPeriods,0))&lt;20,revenueReduction&lt;0.1),0,IF(NOT(ISNUMBER(F1561)),0,IF($D1561="Oui",0,IF($C1561="Non - avec lien de dépendance",MIN(2258,F1561,$E1561),MIN(2258,F1561)))))))</f>
        <v>Effectuez l’étape 1</v>
      </c>
      <c r="K1561" s="3" t="str">
        <f>IF(CRHPElig=" -  ","Effectuez l’étape 1",IF(CRHPElig="La baisse de revenus n'est pas admissible dans le cadre du PEREC",CRHPElig,IF(AND(INDEX(claimPeriodNo,MATCH('Étape 1) Taux'!$A$8,claimPeriods,0))&gt;17,INDEX(claimPeriodNo,MATCH('Étape 1) Taux'!$A$8,claimPeriods,0))&lt;20,revenueReduction&lt;0.1),0,IF(NOT(ISNUMBER(G1561)),0,IF($D1561="Oui",0,IF($C1561="Non - avec lien de dépendance",MIN(2258,G1561,$E1561),MIN(2258,G1561)))))))</f>
        <v>Effectuez l’étape 1</v>
      </c>
      <c r="L1561" s="3">
        <f t="shared" si="98"/>
        <v>0</v>
      </c>
      <c r="M1561" s="3">
        <f t="shared" si="99"/>
        <v>0</v>
      </c>
    </row>
    <row r="1562" spans="8:13" x14ac:dyDescent="0.3">
      <c r="H1562" s="52" t="str">
        <f t="shared" si="96"/>
        <v>Calculez d'abord la baisse moyenne de vos revenus sur 12 mois à l'étape 2)</v>
      </c>
      <c r="I1562" s="52" t="str">
        <f t="shared" si="97"/>
        <v>Calculez d'abord la baisse moyenne de vos revenus sur 12 mois à l'étape 2)</v>
      </c>
      <c r="J1562" s="3" t="str">
        <f>IF(CRHPElig=" -  ","Effectuez l’étape 1",IF(CRHPElig="La baisse de revenus n'est pas admissible dans le cadre du PEREC",CRHPElig,IF(AND(INDEX(claimPeriodNo,MATCH('Étape 1) Taux'!$A$8,claimPeriods,0))&gt;17,INDEX(claimPeriodNo,MATCH('Étape 1) Taux'!$A$8,claimPeriods,0))&lt;20,revenueReduction&lt;0.1),0,IF(NOT(ISNUMBER(F1562)),0,IF($D1562="Oui",0,IF($C1562="Non - avec lien de dépendance",MIN(2258,F1562,$E1562),MIN(2258,F1562)))))))</f>
        <v>Effectuez l’étape 1</v>
      </c>
      <c r="K1562" s="3" t="str">
        <f>IF(CRHPElig=" -  ","Effectuez l’étape 1",IF(CRHPElig="La baisse de revenus n'est pas admissible dans le cadre du PEREC",CRHPElig,IF(AND(INDEX(claimPeriodNo,MATCH('Étape 1) Taux'!$A$8,claimPeriods,0))&gt;17,INDEX(claimPeriodNo,MATCH('Étape 1) Taux'!$A$8,claimPeriods,0))&lt;20,revenueReduction&lt;0.1),0,IF(NOT(ISNUMBER(G1562)),0,IF($D1562="Oui",0,IF($C1562="Non - avec lien de dépendance",MIN(2258,G1562,$E1562),MIN(2258,G1562)))))))</f>
        <v>Effectuez l’étape 1</v>
      </c>
      <c r="L1562" s="3">
        <f t="shared" si="98"/>
        <v>0</v>
      </c>
      <c r="M1562" s="3">
        <f t="shared" si="99"/>
        <v>0</v>
      </c>
    </row>
    <row r="1563" spans="8:13" x14ac:dyDescent="0.3">
      <c r="H1563" s="52" t="str">
        <f t="shared" si="96"/>
        <v>Calculez d'abord la baisse moyenne de vos revenus sur 12 mois à l'étape 2)</v>
      </c>
      <c r="I1563" s="52" t="str">
        <f t="shared" si="97"/>
        <v>Calculez d'abord la baisse moyenne de vos revenus sur 12 mois à l'étape 2)</v>
      </c>
      <c r="J1563" s="3" t="str">
        <f>IF(CRHPElig=" -  ","Effectuez l’étape 1",IF(CRHPElig="La baisse de revenus n'est pas admissible dans le cadre du PEREC",CRHPElig,IF(AND(INDEX(claimPeriodNo,MATCH('Étape 1) Taux'!$A$8,claimPeriods,0))&gt;17,INDEX(claimPeriodNo,MATCH('Étape 1) Taux'!$A$8,claimPeriods,0))&lt;20,revenueReduction&lt;0.1),0,IF(NOT(ISNUMBER(F1563)),0,IF($D1563="Oui",0,IF($C1563="Non - avec lien de dépendance",MIN(2258,F1563,$E1563),MIN(2258,F1563)))))))</f>
        <v>Effectuez l’étape 1</v>
      </c>
      <c r="K1563" s="3" t="str">
        <f>IF(CRHPElig=" -  ","Effectuez l’étape 1",IF(CRHPElig="La baisse de revenus n'est pas admissible dans le cadre du PEREC",CRHPElig,IF(AND(INDEX(claimPeriodNo,MATCH('Étape 1) Taux'!$A$8,claimPeriods,0))&gt;17,INDEX(claimPeriodNo,MATCH('Étape 1) Taux'!$A$8,claimPeriods,0))&lt;20,revenueReduction&lt;0.1),0,IF(NOT(ISNUMBER(G1563)),0,IF($D1563="Oui",0,IF($C1563="Non - avec lien de dépendance",MIN(2258,G1563,$E1563),MIN(2258,G1563)))))))</f>
        <v>Effectuez l’étape 1</v>
      </c>
      <c r="L1563" s="3">
        <f t="shared" si="98"/>
        <v>0</v>
      </c>
      <c r="M1563" s="3">
        <f t="shared" si="99"/>
        <v>0</v>
      </c>
    </row>
    <row r="1564" spans="8:13" x14ac:dyDescent="0.3">
      <c r="H1564" s="52" t="str">
        <f t="shared" si="96"/>
        <v>Calculez d'abord la baisse moyenne de vos revenus sur 12 mois à l'étape 2)</v>
      </c>
      <c r="I1564" s="52" t="str">
        <f t="shared" si="97"/>
        <v>Calculez d'abord la baisse moyenne de vos revenus sur 12 mois à l'étape 2)</v>
      </c>
      <c r="J1564" s="3" t="str">
        <f>IF(CRHPElig=" -  ","Effectuez l’étape 1",IF(CRHPElig="La baisse de revenus n'est pas admissible dans le cadre du PEREC",CRHPElig,IF(AND(INDEX(claimPeriodNo,MATCH('Étape 1) Taux'!$A$8,claimPeriods,0))&gt;17,INDEX(claimPeriodNo,MATCH('Étape 1) Taux'!$A$8,claimPeriods,0))&lt;20,revenueReduction&lt;0.1),0,IF(NOT(ISNUMBER(F1564)),0,IF($D1564="Oui",0,IF($C1564="Non - avec lien de dépendance",MIN(2258,F1564,$E1564),MIN(2258,F1564)))))))</f>
        <v>Effectuez l’étape 1</v>
      </c>
      <c r="K1564" s="3" t="str">
        <f>IF(CRHPElig=" -  ","Effectuez l’étape 1",IF(CRHPElig="La baisse de revenus n'est pas admissible dans le cadre du PEREC",CRHPElig,IF(AND(INDEX(claimPeriodNo,MATCH('Étape 1) Taux'!$A$8,claimPeriods,0))&gt;17,INDEX(claimPeriodNo,MATCH('Étape 1) Taux'!$A$8,claimPeriods,0))&lt;20,revenueReduction&lt;0.1),0,IF(NOT(ISNUMBER(G1564)),0,IF($D1564="Oui",0,IF($C1564="Non - avec lien de dépendance",MIN(2258,G1564,$E1564),MIN(2258,G1564)))))))</f>
        <v>Effectuez l’étape 1</v>
      </c>
      <c r="L1564" s="3">
        <f t="shared" si="98"/>
        <v>0</v>
      </c>
      <c r="M1564" s="3">
        <f t="shared" si="99"/>
        <v>0</v>
      </c>
    </row>
    <row r="1565" spans="8:13" x14ac:dyDescent="0.3">
      <c r="H1565" s="52" t="str">
        <f t="shared" si="96"/>
        <v>Calculez d'abord la baisse moyenne de vos revenus sur 12 mois à l'étape 2)</v>
      </c>
      <c r="I1565" s="52" t="str">
        <f t="shared" si="97"/>
        <v>Calculez d'abord la baisse moyenne de vos revenus sur 12 mois à l'étape 2)</v>
      </c>
      <c r="J1565" s="3" t="str">
        <f>IF(CRHPElig=" -  ","Effectuez l’étape 1",IF(CRHPElig="La baisse de revenus n'est pas admissible dans le cadre du PEREC",CRHPElig,IF(AND(INDEX(claimPeriodNo,MATCH('Étape 1) Taux'!$A$8,claimPeriods,0))&gt;17,INDEX(claimPeriodNo,MATCH('Étape 1) Taux'!$A$8,claimPeriods,0))&lt;20,revenueReduction&lt;0.1),0,IF(NOT(ISNUMBER(F1565)),0,IF($D1565="Oui",0,IF($C1565="Non - avec lien de dépendance",MIN(2258,F1565,$E1565),MIN(2258,F1565)))))))</f>
        <v>Effectuez l’étape 1</v>
      </c>
      <c r="K1565" s="3" t="str">
        <f>IF(CRHPElig=" -  ","Effectuez l’étape 1",IF(CRHPElig="La baisse de revenus n'est pas admissible dans le cadre du PEREC",CRHPElig,IF(AND(INDEX(claimPeriodNo,MATCH('Étape 1) Taux'!$A$8,claimPeriods,0))&gt;17,INDEX(claimPeriodNo,MATCH('Étape 1) Taux'!$A$8,claimPeriods,0))&lt;20,revenueReduction&lt;0.1),0,IF(NOT(ISNUMBER(G1565)),0,IF($D1565="Oui",0,IF($C1565="Non - avec lien de dépendance",MIN(2258,G1565,$E1565),MIN(2258,G1565)))))))</f>
        <v>Effectuez l’étape 1</v>
      </c>
      <c r="L1565" s="3">
        <f t="shared" si="98"/>
        <v>0</v>
      </c>
      <c r="M1565" s="3">
        <f t="shared" si="99"/>
        <v>0</v>
      </c>
    </row>
    <row r="1566" spans="8:13" x14ac:dyDescent="0.3">
      <c r="H1566" s="52" t="str">
        <f t="shared" si="96"/>
        <v>Calculez d'abord la baisse moyenne de vos revenus sur 12 mois à l'étape 2)</v>
      </c>
      <c r="I1566" s="52" t="str">
        <f t="shared" si="97"/>
        <v>Calculez d'abord la baisse moyenne de vos revenus sur 12 mois à l'étape 2)</v>
      </c>
      <c r="J1566" s="3" t="str">
        <f>IF(CRHPElig=" -  ","Effectuez l’étape 1",IF(CRHPElig="La baisse de revenus n'est pas admissible dans le cadre du PEREC",CRHPElig,IF(AND(INDEX(claimPeriodNo,MATCH('Étape 1) Taux'!$A$8,claimPeriods,0))&gt;17,INDEX(claimPeriodNo,MATCH('Étape 1) Taux'!$A$8,claimPeriods,0))&lt;20,revenueReduction&lt;0.1),0,IF(NOT(ISNUMBER(F1566)),0,IF($D1566="Oui",0,IF($C1566="Non - avec lien de dépendance",MIN(2258,F1566,$E1566),MIN(2258,F1566)))))))</f>
        <v>Effectuez l’étape 1</v>
      </c>
      <c r="K1566" s="3" t="str">
        <f>IF(CRHPElig=" -  ","Effectuez l’étape 1",IF(CRHPElig="La baisse de revenus n'est pas admissible dans le cadre du PEREC",CRHPElig,IF(AND(INDEX(claimPeriodNo,MATCH('Étape 1) Taux'!$A$8,claimPeriods,0))&gt;17,INDEX(claimPeriodNo,MATCH('Étape 1) Taux'!$A$8,claimPeriods,0))&lt;20,revenueReduction&lt;0.1),0,IF(NOT(ISNUMBER(G1566)),0,IF($D1566="Oui",0,IF($C1566="Non - avec lien de dépendance",MIN(2258,G1566,$E1566),MIN(2258,G1566)))))))</f>
        <v>Effectuez l’étape 1</v>
      </c>
      <c r="L1566" s="3">
        <f t="shared" si="98"/>
        <v>0</v>
      </c>
      <c r="M1566" s="3">
        <f t="shared" si="99"/>
        <v>0</v>
      </c>
    </row>
    <row r="1567" spans="8:13" x14ac:dyDescent="0.3">
      <c r="H1567" s="52" t="str">
        <f t="shared" si="96"/>
        <v>Calculez d'abord la baisse moyenne de vos revenus sur 12 mois à l'étape 2)</v>
      </c>
      <c r="I1567" s="52" t="str">
        <f t="shared" si="97"/>
        <v>Calculez d'abord la baisse moyenne de vos revenus sur 12 mois à l'étape 2)</v>
      </c>
      <c r="J1567" s="3" t="str">
        <f>IF(CRHPElig=" -  ","Effectuez l’étape 1",IF(CRHPElig="La baisse de revenus n'est pas admissible dans le cadre du PEREC",CRHPElig,IF(AND(INDEX(claimPeriodNo,MATCH('Étape 1) Taux'!$A$8,claimPeriods,0))&gt;17,INDEX(claimPeriodNo,MATCH('Étape 1) Taux'!$A$8,claimPeriods,0))&lt;20,revenueReduction&lt;0.1),0,IF(NOT(ISNUMBER(F1567)),0,IF($D1567="Oui",0,IF($C1567="Non - avec lien de dépendance",MIN(2258,F1567,$E1567),MIN(2258,F1567)))))))</f>
        <v>Effectuez l’étape 1</v>
      </c>
      <c r="K1567" s="3" t="str">
        <f>IF(CRHPElig=" -  ","Effectuez l’étape 1",IF(CRHPElig="La baisse de revenus n'est pas admissible dans le cadre du PEREC",CRHPElig,IF(AND(INDEX(claimPeriodNo,MATCH('Étape 1) Taux'!$A$8,claimPeriods,0))&gt;17,INDEX(claimPeriodNo,MATCH('Étape 1) Taux'!$A$8,claimPeriods,0))&lt;20,revenueReduction&lt;0.1),0,IF(NOT(ISNUMBER(G1567)),0,IF($D1567="Oui",0,IF($C1567="Non - avec lien de dépendance",MIN(2258,G1567,$E1567),MIN(2258,G1567)))))))</f>
        <v>Effectuez l’étape 1</v>
      </c>
      <c r="L1567" s="3">
        <f t="shared" si="98"/>
        <v>0</v>
      </c>
      <c r="M1567" s="3">
        <f t="shared" si="99"/>
        <v>0</v>
      </c>
    </row>
    <row r="1568" spans="8:13" x14ac:dyDescent="0.3">
      <c r="H1568" s="52" t="str">
        <f t="shared" si="96"/>
        <v>Calculez d'abord la baisse moyenne de vos revenus sur 12 mois à l'étape 2)</v>
      </c>
      <c r="I1568" s="52" t="str">
        <f t="shared" si="97"/>
        <v>Calculez d'abord la baisse moyenne de vos revenus sur 12 mois à l'étape 2)</v>
      </c>
      <c r="J1568" s="3" t="str">
        <f>IF(CRHPElig=" -  ","Effectuez l’étape 1",IF(CRHPElig="La baisse de revenus n'est pas admissible dans le cadre du PEREC",CRHPElig,IF(AND(INDEX(claimPeriodNo,MATCH('Étape 1) Taux'!$A$8,claimPeriods,0))&gt;17,INDEX(claimPeriodNo,MATCH('Étape 1) Taux'!$A$8,claimPeriods,0))&lt;20,revenueReduction&lt;0.1),0,IF(NOT(ISNUMBER(F1568)),0,IF($D1568="Oui",0,IF($C1568="Non - avec lien de dépendance",MIN(2258,F1568,$E1568),MIN(2258,F1568)))))))</f>
        <v>Effectuez l’étape 1</v>
      </c>
      <c r="K1568" s="3" t="str">
        <f>IF(CRHPElig=" -  ","Effectuez l’étape 1",IF(CRHPElig="La baisse de revenus n'est pas admissible dans le cadre du PEREC",CRHPElig,IF(AND(INDEX(claimPeriodNo,MATCH('Étape 1) Taux'!$A$8,claimPeriods,0))&gt;17,INDEX(claimPeriodNo,MATCH('Étape 1) Taux'!$A$8,claimPeriods,0))&lt;20,revenueReduction&lt;0.1),0,IF(NOT(ISNUMBER(G1568)),0,IF($D1568="Oui",0,IF($C1568="Non - avec lien de dépendance",MIN(2258,G1568,$E1568),MIN(2258,G1568)))))))</f>
        <v>Effectuez l’étape 1</v>
      </c>
      <c r="L1568" s="3">
        <f t="shared" si="98"/>
        <v>0</v>
      </c>
      <c r="M1568" s="3">
        <f t="shared" si="99"/>
        <v>0</v>
      </c>
    </row>
    <row r="1569" spans="8:13" x14ac:dyDescent="0.3">
      <c r="H1569" s="52" t="str">
        <f t="shared" si="96"/>
        <v>Calculez d'abord la baisse moyenne de vos revenus sur 12 mois à l'étape 2)</v>
      </c>
      <c r="I1569" s="52" t="str">
        <f t="shared" si="97"/>
        <v>Calculez d'abord la baisse moyenne de vos revenus sur 12 mois à l'étape 2)</v>
      </c>
      <c r="J1569" s="3" t="str">
        <f>IF(CRHPElig=" -  ","Effectuez l’étape 1",IF(CRHPElig="La baisse de revenus n'est pas admissible dans le cadre du PEREC",CRHPElig,IF(AND(INDEX(claimPeriodNo,MATCH('Étape 1) Taux'!$A$8,claimPeriods,0))&gt;17,INDEX(claimPeriodNo,MATCH('Étape 1) Taux'!$A$8,claimPeriods,0))&lt;20,revenueReduction&lt;0.1),0,IF(NOT(ISNUMBER(F1569)),0,IF($D1569="Oui",0,IF($C1569="Non - avec lien de dépendance",MIN(2258,F1569,$E1569),MIN(2258,F1569)))))))</f>
        <v>Effectuez l’étape 1</v>
      </c>
      <c r="K1569" s="3" t="str">
        <f>IF(CRHPElig=" -  ","Effectuez l’étape 1",IF(CRHPElig="La baisse de revenus n'est pas admissible dans le cadre du PEREC",CRHPElig,IF(AND(INDEX(claimPeriodNo,MATCH('Étape 1) Taux'!$A$8,claimPeriods,0))&gt;17,INDEX(claimPeriodNo,MATCH('Étape 1) Taux'!$A$8,claimPeriods,0))&lt;20,revenueReduction&lt;0.1),0,IF(NOT(ISNUMBER(G1569)),0,IF($D1569="Oui",0,IF($C1569="Non - avec lien de dépendance",MIN(2258,G1569,$E1569),MIN(2258,G1569)))))))</f>
        <v>Effectuez l’étape 1</v>
      </c>
      <c r="L1569" s="3">
        <f t="shared" si="98"/>
        <v>0</v>
      </c>
      <c r="M1569" s="3">
        <f t="shared" si="99"/>
        <v>0</v>
      </c>
    </row>
    <row r="1570" spans="8:13" x14ac:dyDescent="0.3">
      <c r="H1570" s="52" t="str">
        <f t="shared" si="96"/>
        <v>Calculez d'abord la baisse moyenne de vos revenus sur 12 mois à l'étape 2)</v>
      </c>
      <c r="I1570" s="52" t="str">
        <f t="shared" si="97"/>
        <v>Calculez d'abord la baisse moyenne de vos revenus sur 12 mois à l'étape 2)</v>
      </c>
      <c r="J1570" s="3" t="str">
        <f>IF(CRHPElig=" -  ","Effectuez l’étape 1",IF(CRHPElig="La baisse de revenus n'est pas admissible dans le cadre du PEREC",CRHPElig,IF(AND(INDEX(claimPeriodNo,MATCH('Étape 1) Taux'!$A$8,claimPeriods,0))&gt;17,INDEX(claimPeriodNo,MATCH('Étape 1) Taux'!$A$8,claimPeriods,0))&lt;20,revenueReduction&lt;0.1),0,IF(NOT(ISNUMBER(F1570)),0,IF($D1570="Oui",0,IF($C1570="Non - avec lien de dépendance",MIN(2258,F1570,$E1570),MIN(2258,F1570)))))))</f>
        <v>Effectuez l’étape 1</v>
      </c>
      <c r="K1570" s="3" t="str">
        <f>IF(CRHPElig=" -  ","Effectuez l’étape 1",IF(CRHPElig="La baisse de revenus n'est pas admissible dans le cadre du PEREC",CRHPElig,IF(AND(INDEX(claimPeriodNo,MATCH('Étape 1) Taux'!$A$8,claimPeriods,0))&gt;17,INDEX(claimPeriodNo,MATCH('Étape 1) Taux'!$A$8,claimPeriods,0))&lt;20,revenueReduction&lt;0.1),0,IF(NOT(ISNUMBER(G1570)),0,IF($D1570="Oui",0,IF($C1570="Non - avec lien de dépendance",MIN(2258,G1570,$E1570),MIN(2258,G1570)))))))</f>
        <v>Effectuez l’étape 1</v>
      </c>
      <c r="L1570" s="3">
        <f t="shared" si="98"/>
        <v>0</v>
      </c>
      <c r="M1570" s="3">
        <f t="shared" si="99"/>
        <v>0</v>
      </c>
    </row>
    <row r="1571" spans="8:13" x14ac:dyDescent="0.3">
      <c r="H1571" s="52" t="str">
        <f t="shared" si="96"/>
        <v>Calculez d'abord la baisse moyenne de vos revenus sur 12 mois à l'étape 2)</v>
      </c>
      <c r="I1571" s="52" t="str">
        <f t="shared" si="97"/>
        <v>Calculez d'abord la baisse moyenne de vos revenus sur 12 mois à l'étape 2)</v>
      </c>
      <c r="J1571" s="3" t="str">
        <f>IF(CRHPElig=" -  ","Effectuez l’étape 1",IF(CRHPElig="La baisse de revenus n'est pas admissible dans le cadre du PEREC",CRHPElig,IF(AND(INDEX(claimPeriodNo,MATCH('Étape 1) Taux'!$A$8,claimPeriods,0))&gt;17,INDEX(claimPeriodNo,MATCH('Étape 1) Taux'!$A$8,claimPeriods,0))&lt;20,revenueReduction&lt;0.1),0,IF(NOT(ISNUMBER(F1571)),0,IF($D1571="Oui",0,IF($C1571="Non - avec lien de dépendance",MIN(2258,F1571,$E1571),MIN(2258,F1571)))))))</f>
        <v>Effectuez l’étape 1</v>
      </c>
      <c r="K1571" s="3" t="str">
        <f>IF(CRHPElig=" -  ","Effectuez l’étape 1",IF(CRHPElig="La baisse de revenus n'est pas admissible dans le cadre du PEREC",CRHPElig,IF(AND(INDEX(claimPeriodNo,MATCH('Étape 1) Taux'!$A$8,claimPeriods,0))&gt;17,INDEX(claimPeriodNo,MATCH('Étape 1) Taux'!$A$8,claimPeriods,0))&lt;20,revenueReduction&lt;0.1),0,IF(NOT(ISNUMBER(G1571)),0,IF($D1571="Oui",0,IF($C1571="Non - avec lien de dépendance",MIN(2258,G1571,$E1571),MIN(2258,G1571)))))))</f>
        <v>Effectuez l’étape 1</v>
      </c>
      <c r="L1571" s="3">
        <f t="shared" si="98"/>
        <v>0</v>
      </c>
      <c r="M1571" s="3">
        <f t="shared" si="99"/>
        <v>0</v>
      </c>
    </row>
    <row r="1572" spans="8:13" x14ac:dyDescent="0.3">
      <c r="H1572" s="52" t="str">
        <f t="shared" si="96"/>
        <v>Calculez d'abord la baisse moyenne de vos revenus sur 12 mois à l'étape 2)</v>
      </c>
      <c r="I1572" s="52" t="str">
        <f t="shared" si="97"/>
        <v>Calculez d'abord la baisse moyenne de vos revenus sur 12 mois à l'étape 2)</v>
      </c>
      <c r="J1572" s="3" t="str">
        <f>IF(CRHPElig=" -  ","Effectuez l’étape 1",IF(CRHPElig="La baisse de revenus n'est pas admissible dans le cadre du PEREC",CRHPElig,IF(AND(INDEX(claimPeriodNo,MATCH('Étape 1) Taux'!$A$8,claimPeriods,0))&gt;17,INDEX(claimPeriodNo,MATCH('Étape 1) Taux'!$A$8,claimPeriods,0))&lt;20,revenueReduction&lt;0.1),0,IF(NOT(ISNUMBER(F1572)),0,IF($D1572="Oui",0,IF($C1572="Non - avec lien de dépendance",MIN(2258,F1572,$E1572),MIN(2258,F1572)))))))</f>
        <v>Effectuez l’étape 1</v>
      </c>
      <c r="K1572" s="3" t="str">
        <f>IF(CRHPElig=" -  ","Effectuez l’étape 1",IF(CRHPElig="La baisse de revenus n'est pas admissible dans le cadre du PEREC",CRHPElig,IF(AND(INDEX(claimPeriodNo,MATCH('Étape 1) Taux'!$A$8,claimPeriods,0))&gt;17,INDEX(claimPeriodNo,MATCH('Étape 1) Taux'!$A$8,claimPeriods,0))&lt;20,revenueReduction&lt;0.1),0,IF(NOT(ISNUMBER(G1572)),0,IF($D1572="Oui",0,IF($C1572="Non - avec lien de dépendance",MIN(2258,G1572,$E1572),MIN(2258,G1572)))))))</f>
        <v>Effectuez l’étape 1</v>
      </c>
      <c r="L1572" s="3">
        <f t="shared" si="98"/>
        <v>0</v>
      </c>
      <c r="M1572" s="3">
        <f t="shared" si="99"/>
        <v>0</v>
      </c>
    </row>
    <row r="1573" spans="8:13" x14ac:dyDescent="0.3">
      <c r="H1573" s="52" t="str">
        <f t="shared" si="96"/>
        <v>Calculez d'abord la baisse moyenne de vos revenus sur 12 mois à l'étape 2)</v>
      </c>
      <c r="I1573" s="52" t="str">
        <f t="shared" si="97"/>
        <v>Calculez d'abord la baisse moyenne de vos revenus sur 12 mois à l'étape 2)</v>
      </c>
      <c r="J1573" s="3" t="str">
        <f>IF(CRHPElig=" -  ","Effectuez l’étape 1",IF(CRHPElig="La baisse de revenus n'est pas admissible dans le cadre du PEREC",CRHPElig,IF(AND(INDEX(claimPeriodNo,MATCH('Étape 1) Taux'!$A$8,claimPeriods,0))&gt;17,INDEX(claimPeriodNo,MATCH('Étape 1) Taux'!$A$8,claimPeriods,0))&lt;20,revenueReduction&lt;0.1),0,IF(NOT(ISNUMBER(F1573)),0,IF($D1573="Oui",0,IF($C1573="Non - avec lien de dépendance",MIN(2258,F1573,$E1573),MIN(2258,F1573)))))))</f>
        <v>Effectuez l’étape 1</v>
      </c>
      <c r="K1573" s="3" t="str">
        <f>IF(CRHPElig=" -  ","Effectuez l’étape 1",IF(CRHPElig="La baisse de revenus n'est pas admissible dans le cadre du PEREC",CRHPElig,IF(AND(INDEX(claimPeriodNo,MATCH('Étape 1) Taux'!$A$8,claimPeriods,0))&gt;17,INDEX(claimPeriodNo,MATCH('Étape 1) Taux'!$A$8,claimPeriods,0))&lt;20,revenueReduction&lt;0.1),0,IF(NOT(ISNUMBER(G1573)),0,IF($D1573="Oui",0,IF($C1573="Non - avec lien de dépendance",MIN(2258,G1573,$E1573),MIN(2258,G1573)))))))</f>
        <v>Effectuez l’étape 1</v>
      </c>
      <c r="L1573" s="3">
        <f t="shared" si="98"/>
        <v>0</v>
      </c>
      <c r="M1573" s="3">
        <f t="shared" si="99"/>
        <v>0</v>
      </c>
    </row>
    <row r="1574" spans="8:13" x14ac:dyDescent="0.3">
      <c r="H1574" s="52" t="str">
        <f t="shared" si="96"/>
        <v>Calculez d'abord la baisse moyenne de vos revenus sur 12 mois à l'étape 2)</v>
      </c>
      <c r="I1574" s="52" t="str">
        <f t="shared" si="97"/>
        <v>Calculez d'abord la baisse moyenne de vos revenus sur 12 mois à l'étape 2)</v>
      </c>
      <c r="J1574" s="3" t="str">
        <f>IF(CRHPElig=" -  ","Effectuez l’étape 1",IF(CRHPElig="La baisse de revenus n'est pas admissible dans le cadre du PEREC",CRHPElig,IF(AND(INDEX(claimPeriodNo,MATCH('Étape 1) Taux'!$A$8,claimPeriods,0))&gt;17,INDEX(claimPeriodNo,MATCH('Étape 1) Taux'!$A$8,claimPeriods,0))&lt;20,revenueReduction&lt;0.1),0,IF(NOT(ISNUMBER(F1574)),0,IF($D1574="Oui",0,IF($C1574="Non - avec lien de dépendance",MIN(2258,F1574,$E1574),MIN(2258,F1574)))))))</f>
        <v>Effectuez l’étape 1</v>
      </c>
      <c r="K1574" s="3" t="str">
        <f>IF(CRHPElig=" -  ","Effectuez l’étape 1",IF(CRHPElig="La baisse de revenus n'est pas admissible dans le cadre du PEREC",CRHPElig,IF(AND(INDEX(claimPeriodNo,MATCH('Étape 1) Taux'!$A$8,claimPeriods,0))&gt;17,INDEX(claimPeriodNo,MATCH('Étape 1) Taux'!$A$8,claimPeriods,0))&lt;20,revenueReduction&lt;0.1),0,IF(NOT(ISNUMBER(G1574)),0,IF($D1574="Oui",0,IF($C1574="Non - avec lien de dépendance",MIN(2258,G1574,$E1574),MIN(2258,G1574)))))))</f>
        <v>Effectuez l’étape 1</v>
      </c>
      <c r="L1574" s="3">
        <f t="shared" si="98"/>
        <v>0</v>
      </c>
      <c r="M1574" s="3">
        <f t="shared" si="99"/>
        <v>0</v>
      </c>
    </row>
    <row r="1575" spans="8:13" x14ac:dyDescent="0.3">
      <c r="H1575" s="52" t="str">
        <f t="shared" si="96"/>
        <v>Calculez d'abord la baisse moyenne de vos revenus sur 12 mois à l'étape 2)</v>
      </c>
      <c r="I1575" s="52" t="str">
        <f t="shared" si="97"/>
        <v>Calculez d'abord la baisse moyenne de vos revenus sur 12 mois à l'étape 2)</v>
      </c>
      <c r="J1575" s="3" t="str">
        <f>IF(CRHPElig=" -  ","Effectuez l’étape 1",IF(CRHPElig="La baisse de revenus n'est pas admissible dans le cadre du PEREC",CRHPElig,IF(AND(INDEX(claimPeriodNo,MATCH('Étape 1) Taux'!$A$8,claimPeriods,0))&gt;17,INDEX(claimPeriodNo,MATCH('Étape 1) Taux'!$A$8,claimPeriods,0))&lt;20,revenueReduction&lt;0.1),0,IF(NOT(ISNUMBER(F1575)),0,IF($D1575="Oui",0,IF($C1575="Non - avec lien de dépendance",MIN(2258,F1575,$E1575),MIN(2258,F1575)))))))</f>
        <v>Effectuez l’étape 1</v>
      </c>
      <c r="K1575" s="3" t="str">
        <f>IF(CRHPElig=" -  ","Effectuez l’étape 1",IF(CRHPElig="La baisse de revenus n'est pas admissible dans le cadre du PEREC",CRHPElig,IF(AND(INDEX(claimPeriodNo,MATCH('Étape 1) Taux'!$A$8,claimPeriods,0))&gt;17,INDEX(claimPeriodNo,MATCH('Étape 1) Taux'!$A$8,claimPeriods,0))&lt;20,revenueReduction&lt;0.1),0,IF(NOT(ISNUMBER(G1575)),0,IF($D1575="Oui",0,IF($C1575="Non - avec lien de dépendance",MIN(2258,G1575,$E1575),MIN(2258,G1575)))))))</f>
        <v>Effectuez l’étape 1</v>
      </c>
      <c r="L1575" s="3">
        <f t="shared" si="98"/>
        <v>0</v>
      </c>
      <c r="M1575" s="3">
        <f t="shared" si="99"/>
        <v>0</v>
      </c>
    </row>
    <row r="1576" spans="8:13" x14ac:dyDescent="0.3">
      <c r="H1576" s="52" t="str">
        <f t="shared" si="96"/>
        <v>Calculez d'abord la baisse moyenne de vos revenus sur 12 mois à l'étape 2)</v>
      </c>
      <c r="I1576" s="52" t="str">
        <f t="shared" si="97"/>
        <v>Calculez d'abord la baisse moyenne de vos revenus sur 12 mois à l'étape 2)</v>
      </c>
      <c r="J1576" s="3" t="str">
        <f>IF(CRHPElig=" -  ","Effectuez l’étape 1",IF(CRHPElig="La baisse de revenus n'est pas admissible dans le cadre du PEREC",CRHPElig,IF(AND(INDEX(claimPeriodNo,MATCH('Étape 1) Taux'!$A$8,claimPeriods,0))&gt;17,INDEX(claimPeriodNo,MATCH('Étape 1) Taux'!$A$8,claimPeriods,0))&lt;20,revenueReduction&lt;0.1),0,IF(NOT(ISNUMBER(F1576)),0,IF($D1576="Oui",0,IF($C1576="Non - avec lien de dépendance",MIN(2258,F1576,$E1576),MIN(2258,F1576)))))))</f>
        <v>Effectuez l’étape 1</v>
      </c>
      <c r="K1576" s="3" t="str">
        <f>IF(CRHPElig=" -  ","Effectuez l’étape 1",IF(CRHPElig="La baisse de revenus n'est pas admissible dans le cadre du PEREC",CRHPElig,IF(AND(INDEX(claimPeriodNo,MATCH('Étape 1) Taux'!$A$8,claimPeriods,0))&gt;17,INDEX(claimPeriodNo,MATCH('Étape 1) Taux'!$A$8,claimPeriods,0))&lt;20,revenueReduction&lt;0.1),0,IF(NOT(ISNUMBER(G1576)),0,IF($D1576="Oui",0,IF($C1576="Non - avec lien de dépendance",MIN(2258,G1576,$E1576),MIN(2258,G1576)))))))</f>
        <v>Effectuez l’étape 1</v>
      </c>
      <c r="L1576" s="3">
        <f t="shared" si="98"/>
        <v>0</v>
      </c>
      <c r="M1576" s="3">
        <f t="shared" si="99"/>
        <v>0</v>
      </c>
    </row>
    <row r="1577" spans="8:13" x14ac:dyDescent="0.3">
      <c r="H1577" s="52" t="str">
        <f t="shared" si="96"/>
        <v>Calculez d'abord la baisse moyenne de vos revenus sur 12 mois à l'étape 2)</v>
      </c>
      <c r="I1577" s="52" t="str">
        <f t="shared" si="97"/>
        <v>Calculez d'abord la baisse moyenne de vos revenus sur 12 mois à l'étape 2)</v>
      </c>
      <c r="J1577" s="3" t="str">
        <f>IF(CRHPElig=" -  ","Effectuez l’étape 1",IF(CRHPElig="La baisse de revenus n'est pas admissible dans le cadre du PEREC",CRHPElig,IF(AND(INDEX(claimPeriodNo,MATCH('Étape 1) Taux'!$A$8,claimPeriods,0))&gt;17,INDEX(claimPeriodNo,MATCH('Étape 1) Taux'!$A$8,claimPeriods,0))&lt;20,revenueReduction&lt;0.1),0,IF(NOT(ISNUMBER(F1577)),0,IF($D1577="Oui",0,IF($C1577="Non - avec lien de dépendance",MIN(2258,F1577,$E1577),MIN(2258,F1577)))))))</f>
        <v>Effectuez l’étape 1</v>
      </c>
      <c r="K1577" s="3" t="str">
        <f>IF(CRHPElig=" -  ","Effectuez l’étape 1",IF(CRHPElig="La baisse de revenus n'est pas admissible dans le cadre du PEREC",CRHPElig,IF(AND(INDEX(claimPeriodNo,MATCH('Étape 1) Taux'!$A$8,claimPeriods,0))&gt;17,INDEX(claimPeriodNo,MATCH('Étape 1) Taux'!$A$8,claimPeriods,0))&lt;20,revenueReduction&lt;0.1),0,IF(NOT(ISNUMBER(G1577)),0,IF($D1577="Oui",0,IF($C1577="Non - avec lien de dépendance",MIN(2258,G1577,$E1577),MIN(2258,G1577)))))))</f>
        <v>Effectuez l’étape 1</v>
      </c>
      <c r="L1577" s="3">
        <f t="shared" si="98"/>
        <v>0</v>
      </c>
      <c r="M1577" s="3">
        <f t="shared" si="99"/>
        <v>0</v>
      </c>
    </row>
    <row r="1578" spans="8:13" x14ac:dyDescent="0.3">
      <c r="H1578" s="52" t="str">
        <f t="shared" si="96"/>
        <v>Calculez d'abord la baisse moyenne de vos revenus sur 12 mois à l'étape 2)</v>
      </c>
      <c r="I1578" s="52" t="str">
        <f t="shared" si="97"/>
        <v>Calculez d'abord la baisse moyenne de vos revenus sur 12 mois à l'étape 2)</v>
      </c>
      <c r="J1578" s="3" t="str">
        <f>IF(CRHPElig=" -  ","Effectuez l’étape 1",IF(CRHPElig="La baisse de revenus n'est pas admissible dans le cadre du PEREC",CRHPElig,IF(AND(INDEX(claimPeriodNo,MATCH('Étape 1) Taux'!$A$8,claimPeriods,0))&gt;17,INDEX(claimPeriodNo,MATCH('Étape 1) Taux'!$A$8,claimPeriods,0))&lt;20,revenueReduction&lt;0.1),0,IF(NOT(ISNUMBER(F1578)),0,IF($D1578="Oui",0,IF($C1578="Non - avec lien de dépendance",MIN(2258,F1578,$E1578),MIN(2258,F1578)))))))</f>
        <v>Effectuez l’étape 1</v>
      </c>
      <c r="K1578" s="3" t="str">
        <f>IF(CRHPElig=" -  ","Effectuez l’étape 1",IF(CRHPElig="La baisse de revenus n'est pas admissible dans le cadre du PEREC",CRHPElig,IF(AND(INDEX(claimPeriodNo,MATCH('Étape 1) Taux'!$A$8,claimPeriods,0))&gt;17,INDEX(claimPeriodNo,MATCH('Étape 1) Taux'!$A$8,claimPeriods,0))&lt;20,revenueReduction&lt;0.1),0,IF(NOT(ISNUMBER(G1578)),0,IF($D1578="Oui",0,IF($C1578="Non - avec lien de dépendance",MIN(2258,G1578,$E1578),MIN(2258,G1578)))))))</f>
        <v>Effectuez l’étape 1</v>
      </c>
      <c r="L1578" s="3">
        <f t="shared" si="98"/>
        <v>0</v>
      </c>
      <c r="M1578" s="3">
        <f t="shared" si="99"/>
        <v>0</v>
      </c>
    </row>
    <row r="1579" spans="8:13" x14ac:dyDescent="0.3">
      <c r="H1579" s="52" t="str">
        <f t="shared" si="96"/>
        <v>Calculez d'abord la baisse moyenne de vos revenus sur 12 mois à l'étape 2)</v>
      </c>
      <c r="I1579" s="52" t="str">
        <f t="shared" si="97"/>
        <v>Calculez d'abord la baisse moyenne de vos revenus sur 12 mois à l'étape 2)</v>
      </c>
      <c r="J1579" s="3" t="str">
        <f>IF(CRHPElig=" -  ","Effectuez l’étape 1",IF(CRHPElig="La baisse de revenus n'est pas admissible dans le cadre du PEREC",CRHPElig,IF(AND(INDEX(claimPeriodNo,MATCH('Étape 1) Taux'!$A$8,claimPeriods,0))&gt;17,INDEX(claimPeriodNo,MATCH('Étape 1) Taux'!$A$8,claimPeriods,0))&lt;20,revenueReduction&lt;0.1),0,IF(NOT(ISNUMBER(F1579)),0,IF($D1579="Oui",0,IF($C1579="Non - avec lien de dépendance",MIN(2258,F1579,$E1579),MIN(2258,F1579)))))))</f>
        <v>Effectuez l’étape 1</v>
      </c>
      <c r="K1579" s="3" t="str">
        <f>IF(CRHPElig=" -  ","Effectuez l’étape 1",IF(CRHPElig="La baisse de revenus n'est pas admissible dans le cadre du PEREC",CRHPElig,IF(AND(INDEX(claimPeriodNo,MATCH('Étape 1) Taux'!$A$8,claimPeriods,0))&gt;17,INDEX(claimPeriodNo,MATCH('Étape 1) Taux'!$A$8,claimPeriods,0))&lt;20,revenueReduction&lt;0.1),0,IF(NOT(ISNUMBER(G1579)),0,IF($D1579="Oui",0,IF($C1579="Non - avec lien de dépendance",MIN(2258,G1579,$E1579),MIN(2258,G1579)))))))</f>
        <v>Effectuez l’étape 1</v>
      </c>
      <c r="L1579" s="3">
        <f t="shared" si="98"/>
        <v>0</v>
      </c>
      <c r="M1579" s="3">
        <f t="shared" si="99"/>
        <v>0</v>
      </c>
    </row>
    <row r="1580" spans="8:13" x14ac:dyDescent="0.3">
      <c r="H1580" s="52" t="str">
        <f t="shared" si="96"/>
        <v>Calculez d'abord la baisse moyenne de vos revenus sur 12 mois à l'étape 2)</v>
      </c>
      <c r="I1580" s="52" t="str">
        <f t="shared" si="97"/>
        <v>Calculez d'abord la baisse moyenne de vos revenus sur 12 mois à l'étape 2)</v>
      </c>
      <c r="J1580" s="3" t="str">
        <f>IF(CRHPElig=" -  ","Effectuez l’étape 1",IF(CRHPElig="La baisse de revenus n'est pas admissible dans le cadre du PEREC",CRHPElig,IF(AND(INDEX(claimPeriodNo,MATCH('Étape 1) Taux'!$A$8,claimPeriods,0))&gt;17,INDEX(claimPeriodNo,MATCH('Étape 1) Taux'!$A$8,claimPeriods,0))&lt;20,revenueReduction&lt;0.1),0,IF(NOT(ISNUMBER(F1580)),0,IF($D1580="Oui",0,IF($C1580="Non - avec lien de dépendance",MIN(2258,F1580,$E1580),MIN(2258,F1580)))))))</f>
        <v>Effectuez l’étape 1</v>
      </c>
      <c r="K1580" s="3" t="str">
        <f>IF(CRHPElig=" -  ","Effectuez l’étape 1",IF(CRHPElig="La baisse de revenus n'est pas admissible dans le cadre du PEREC",CRHPElig,IF(AND(INDEX(claimPeriodNo,MATCH('Étape 1) Taux'!$A$8,claimPeriods,0))&gt;17,INDEX(claimPeriodNo,MATCH('Étape 1) Taux'!$A$8,claimPeriods,0))&lt;20,revenueReduction&lt;0.1),0,IF(NOT(ISNUMBER(G1580)),0,IF($D1580="Oui",0,IF($C1580="Non - avec lien de dépendance",MIN(2258,G1580,$E1580),MIN(2258,G1580)))))))</f>
        <v>Effectuez l’étape 1</v>
      </c>
      <c r="L1580" s="3">
        <f t="shared" si="98"/>
        <v>0</v>
      </c>
      <c r="M1580" s="3">
        <f t="shared" si="99"/>
        <v>0</v>
      </c>
    </row>
    <row r="1581" spans="8:13" x14ac:dyDescent="0.3">
      <c r="H1581" s="52" t="str">
        <f t="shared" si="96"/>
        <v>Calculez d'abord la baisse moyenne de vos revenus sur 12 mois à l'étape 2)</v>
      </c>
      <c r="I1581" s="52" t="str">
        <f t="shared" si="97"/>
        <v>Calculez d'abord la baisse moyenne de vos revenus sur 12 mois à l'étape 2)</v>
      </c>
      <c r="J1581" s="3" t="str">
        <f>IF(CRHPElig=" -  ","Effectuez l’étape 1",IF(CRHPElig="La baisse de revenus n'est pas admissible dans le cadre du PEREC",CRHPElig,IF(AND(INDEX(claimPeriodNo,MATCH('Étape 1) Taux'!$A$8,claimPeriods,0))&gt;17,INDEX(claimPeriodNo,MATCH('Étape 1) Taux'!$A$8,claimPeriods,0))&lt;20,revenueReduction&lt;0.1),0,IF(NOT(ISNUMBER(F1581)),0,IF($D1581="Oui",0,IF($C1581="Non - avec lien de dépendance",MIN(2258,F1581,$E1581),MIN(2258,F1581)))))))</f>
        <v>Effectuez l’étape 1</v>
      </c>
      <c r="K1581" s="3" t="str">
        <f>IF(CRHPElig=" -  ","Effectuez l’étape 1",IF(CRHPElig="La baisse de revenus n'est pas admissible dans le cadre du PEREC",CRHPElig,IF(AND(INDEX(claimPeriodNo,MATCH('Étape 1) Taux'!$A$8,claimPeriods,0))&gt;17,INDEX(claimPeriodNo,MATCH('Étape 1) Taux'!$A$8,claimPeriods,0))&lt;20,revenueReduction&lt;0.1),0,IF(NOT(ISNUMBER(G1581)),0,IF($D1581="Oui",0,IF($C1581="Non - avec lien de dépendance",MIN(2258,G1581,$E1581),MIN(2258,G1581)))))))</f>
        <v>Effectuez l’étape 1</v>
      </c>
      <c r="L1581" s="3">
        <f t="shared" si="98"/>
        <v>0</v>
      </c>
      <c r="M1581" s="3">
        <f t="shared" si="99"/>
        <v>0</v>
      </c>
    </row>
    <row r="1582" spans="8:13" x14ac:dyDescent="0.3">
      <c r="H1582" s="52" t="str">
        <f t="shared" si="96"/>
        <v>Calculez d'abord la baisse moyenne de vos revenus sur 12 mois à l'étape 2)</v>
      </c>
      <c r="I1582" s="52" t="str">
        <f t="shared" si="97"/>
        <v>Calculez d'abord la baisse moyenne de vos revenus sur 12 mois à l'étape 2)</v>
      </c>
      <c r="J1582" s="3" t="str">
        <f>IF(CRHPElig=" -  ","Effectuez l’étape 1",IF(CRHPElig="La baisse de revenus n'est pas admissible dans le cadre du PEREC",CRHPElig,IF(AND(INDEX(claimPeriodNo,MATCH('Étape 1) Taux'!$A$8,claimPeriods,0))&gt;17,INDEX(claimPeriodNo,MATCH('Étape 1) Taux'!$A$8,claimPeriods,0))&lt;20,revenueReduction&lt;0.1),0,IF(NOT(ISNUMBER(F1582)),0,IF($D1582="Oui",0,IF($C1582="Non - avec lien de dépendance",MIN(2258,F1582,$E1582),MIN(2258,F1582)))))))</f>
        <v>Effectuez l’étape 1</v>
      </c>
      <c r="K1582" s="3" t="str">
        <f>IF(CRHPElig=" -  ","Effectuez l’étape 1",IF(CRHPElig="La baisse de revenus n'est pas admissible dans le cadre du PEREC",CRHPElig,IF(AND(INDEX(claimPeriodNo,MATCH('Étape 1) Taux'!$A$8,claimPeriods,0))&gt;17,INDEX(claimPeriodNo,MATCH('Étape 1) Taux'!$A$8,claimPeriods,0))&lt;20,revenueReduction&lt;0.1),0,IF(NOT(ISNUMBER(G1582)),0,IF($D1582="Oui",0,IF($C1582="Non - avec lien de dépendance",MIN(2258,G1582,$E1582),MIN(2258,G1582)))))))</f>
        <v>Effectuez l’étape 1</v>
      </c>
      <c r="L1582" s="3">
        <f t="shared" si="98"/>
        <v>0</v>
      </c>
      <c r="M1582" s="3">
        <f t="shared" si="99"/>
        <v>0</v>
      </c>
    </row>
    <row r="1583" spans="8:13" x14ac:dyDescent="0.3">
      <c r="H1583" s="52" t="str">
        <f t="shared" si="96"/>
        <v>Calculez d'abord la baisse moyenne de vos revenus sur 12 mois à l'étape 2)</v>
      </c>
      <c r="I1583" s="52" t="str">
        <f t="shared" si="97"/>
        <v>Calculez d'abord la baisse moyenne de vos revenus sur 12 mois à l'étape 2)</v>
      </c>
      <c r="J1583" s="3" t="str">
        <f>IF(CRHPElig=" -  ","Effectuez l’étape 1",IF(CRHPElig="La baisse de revenus n'est pas admissible dans le cadre du PEREC",CRHPElig,IF(AND(INDEX(claimPeriodNo,MATCH('Étape 1) Taux'!$A$8,claimPeriods,0))&gt;17,INDEX(claimPeriodNo,MATCH('Étape 1) Taux'!$A$8,claimPeriods,0))&lt;20,revenueReduction&lt;0.1),0,IF(NOT(ISNUMBER(F1583)),0,IF($D1583="Oui",0,IF($C1583="Non - avec lien de dépendance",MIN(2258,F1583,$E1583),MIN(2258,F1583)))))))</f>
        <v>Effectuez l’étape 1</v>
      </c>
      <c r="K1583" s="3" t="str">
        <f>IF(CRHPElig=" -  ","Effectuez l’étape 1",IF(CRHPElig="La baisse de revenus n'est pas admissible dans le cadre du PEREC",CRHPElig,IF(AND(INDEX(claimPeriodNo,MATCH('Étape 1) Taux'!$A$8,claimPeriods,0))&gt;17,INDEX(claimPeriodNo,MATCH('Étape 1) Taux'!$A$8,claimPeriods,0))&lt;20,revenueReduction&lt;0.1),0,IF(NOT(ISNUMBER(G1583)),0,IF($D1583="Oui",0,IF($C1583="Non - avec lien de dépendance",MIN(2258,G1583,$E1583),MIN(2258,G1583)))))))</f>
        <v>Effectuez l’étape 1</v>
      </c>
      <c r="L1583" s="3">
        <f t="shared" si="98"/>
        <v>0</v>
      </c>
      <c r="M1583" s="3">
        <f t="shared" si="99"/>
        <v>0</v>
      </c>
    </row>
    <row r="1584" spans="8:13" x14ac:dyDescent="0.3">
      <c r="H1584" s="52" t="str">
        <f t="shared" si="96"/>
        <v>Calculez d'abord la baisse moyenne de vos revenus sur 12 mois à l'étape 2)</v>
      </c>
      <c r="I1584" s="52" t="str">
        <f t="shared" si="97"/>
        <v>Calculez d'abord la baisse moyenne de vos revenus sur 12 mois à l'étape 2)</v>
      </c>
      <c r="J1584" s="3" t="str">
        <f>IF(CRHPElig=" -  ","Effectuez l’étape 1",IF(CRHPElig="La baisse de revenus n'est pas admissible dans le cadre du PEREC",CRHPElig,IF(AND(INDEX(claimPeriodNo,MATCH('Étape 1) Taux'!$A$8,claimPeriods,0))&gt;17,INDEX(claimPeriodNo,MATCH('Étape 1) Taux'!$A$8,claimPeriods,0))&lt;20,revenueReduction&lt;0.1),0,IF(NOT(ISNUMBER(F1584)),0,IF($D1584="Oui",0,IF($C1584="Non - avec lien de dépendance",MIN(2258,F1584,$E1584),MIN(2258,F1584)))))))</f>
        <v>Effectuez l’étape 1</v>
      </c>
      <c r="K1584" s="3" t="str">
        <f>IF(CRHPElig=" -  ","Effectuez l’étape 1",IF(CRHPElig="La baisse de revenus n'est pas admissible dans le cadre du PEREC",CRHPElig,IF(AND(INDEX(claimPeriodNo,MATCH('Étape 1) Taux'!$A$8,claimPeriods,0))&gt;17,INDEX(claimPeriodNo,MATCH('Étape 1) Taux'!$A$8,claimPeriods,0))&lt;20,revenueReduction&lt;0.1),0,IF(NOT(ISNUMBER(G1584)),0,IF($D1584="Oui",0,IF($C1584="Non - avec lien de dépendance",MIN(2258,G1584,$E1584),MIN(2258,G1584)))))))</f>
        <v>Effectuez l’étape 1</v>
      </c>
      <c r="L1584" s="3">
        <f t="shared" si="98"/>
        <v>0</v>
      </c>
      <c r="M1584" s="3">
        <f t="shared" si="99"/>
        <v>0</v>
      </c>
    </row>
    <row r="1585" spans="8:13" x14ac:dyDescent="0.3">
      <c r="H1585" s="52" t="str">
        <f t="shared" si="96"/>
        <v>Calculez d'abord la baisse moyenne de vos revenus sur 12 mois à l'étape 2)</v>
      </c>
      <c r="I1585" s="52" t="str">
        <f t="shared" si="97"/>
        <v>Calculez d'abord la baisse moyenne de vos revenus sur 12 mois à l'étape 2)</v>
      </c>
      <c r="J1585" s="3" t="str">
        <f>IF(CRHPElig=" -  ","Effectuez l’étape 1",IF(CRHPElig="La baisse de revenus n'est pas admissible dans le cadre du PEREC",CRHPElig,IF(AND(INDEX(claimPeriodNo,MATCH('Étape 1) Taux'!$A$8,claimPeriods,0))&gt;17,INDEX(claimPeriodNo,MATCH('Étape 1) Taux'!$A$8,claimPeriods,0))&lt;20,revenueReduction&lt;0.1),0,IF(NOT(ISNUMBER(F1585)),0,IF($D1585="Oui",0,IF($C1585="Non - avec lien de dépendance",MIN(2258,F1585,$E1585),MIN(2258,F1585)))))))</f>
        <v>Effectuez l’étape 1</v>
      </c>
      <c r="K1585" s="3" t="str">
        <f>IF(CRHPElig=" -  ","Effectuez l’étape 1",IF(CRHPElig="La baisse de revenus n'est pas admissible dans le cadre du PEREC",CRHPElig,IF(AND(INDEX(claimPeriodNo,MATCH('Étape 1) Taux'!$A$8,claimPeriods,0))&gt;17,INDEX(claimPeriodNo,MATCH('Étape 1) Taux'!$A$8,claimPeriods,0))&lt;20,revenueReduction&lt;0.1),0,IF(NOT(ISNUMBER(G1585)),0,IF($D1585="Oui",0,IF($C1585="Non - avec lien de dépendance",MIN(2258,G1585,$E1585),MIN(2258,G1585)))))))</f>
        <v>Effectuez l’étape 1</v>
      </c>
      <c r="L1585" s="3">
        <f t="shared" si="98"/>
        <v>0</v>
      </c>
      <c r="M1585" s="3">
        <f t="shared" si="99"/>
        <v>0</v>
      </c>
    </row>
    <row r="1586" spans="8:13" x14ac:dyDescent="0.3">
      <c r="H1586" s="52" t="str">
        <f t="shared" si="96"/>
        <v>Calculez d'abord la baisse moyenne de vos revenus sur 12 mois à l'étape 2)</v>
      </c>
      <c r="I1586" s="52" t="str">
        <f t="shared" si="97"/>
        <v>Calculez d'abord la baisse moyenne de vos revenus sur 12 mois à l'étape 2)</v>
      </c>
      <c r="J1586" s="3" t="str">
        <f>IF(CRHPElig=" -  ","Effectuez l’étape 1",IF(CRHPElig="La baisse de revenus n'est pas admissible dans le cadre du PEREC",CRHPElig,IF(AND(INDEX(claimPeriodNo,MATCH('Étape 1) Taux'!$A$8,claimPeriods,0))&gt;17,INDEX(claimPeriodNo,MATCH('Étape 1) Taux'!$A$8,claimPeriods,0))&lt;20,revenueReduction&lt;0.1),0,IF(NOT(ISNUMBER(F1586)),0,IF($D1586="Oui",0,IF($C1586="Non - avec lien de dépendance",MIN(2258,F1586,$E1586),MIN(2258,F1586)))))))</f>
        <v>Effectuez l’étape 1</v>
      </c>
      <c r="K1586" s="3" t="str">
        <f>IF(CRHPElig=" -  ","Effectuez l’étape 1",IF(CRHPElig="La baisse de revenus n'est pas admissible dans le cadre du PEREC",CRHPElig,IF(AND(INDEX(claimPeriodNo,MATCH('Étape 1) Taux'!$A$8,claimPeriods,0))&gt;17,INDEX(claimPeriodNo,MATCH('Étape 1) Taux'!$A$8,claimPeriods,0))&lt;20,revenueReduction&lt;0.1),0,IF(NOT(ISNUMBER(G1586)),0,IF($D1586="Oui",0,IF($C1586="Non - avec lien de dépendance",MIN(2258,G1586,$E1586),MIN(2258,G1586)))))))</f>
        <v>Effectuez l’étape 1</v>
      </c>
      <c r="L1586" s="3">
        <f t="shared" si="98"/>
        <v>0</v>
      </c>
      <c r="M1586" s="3">
        <f t="shared" si="99"/>
        <v>0</v>
      </c>
    </row>
    <row r="1587" spans="8:13" x14ac:dyDescent="0.3">
      <c r="H1587" s="52" t="str">
        <f t="shared" si="96"/>
        <v>Calculez d'abord la baisse moyenne de vos revenus sur 12 mois à l'étape 2)</v>
      </c>
      <c r="I1587" s="52" t="str">
        <f t="shared" si="97"/>
        <v>Calculez d'abord la baisse moyenne de vos revenus sur 12 mois à l'étape 2)</v>
      </c>
      <c r="J1587" s="3" t="str">
        <f>IF(CRHPElig=" -  ","Effectuez l’étape 1",IF(CRHPElig="La baisse de revenus n'est pas admissible dans le cadre du PEREC",CRHPElig,IF(AND(INDEX(claimPeriodNo,MATCH('Étape 1) Taux'!$A$8,claimPeriods,0))&gt;17,INDEX(claimPeriodNo,MATCH('Étape 1) Taux'!$A$8,claimPeriods,0))&lt;20,revenueReduction&lt;0.1),0,IF(NOT(ISNUMBER(F1587)),0,IF($D1587="Oui",0,IF($C1587="Non - avec lien de dépendance",MIN(2258,F1587,$E1587),MIN(2258,F1587)))))))</f>
        <v>Effectuez l’étape 1</v>
      </c>
      <c r="K1587" s="3" t="str">
        <f>IF(CRHPElig=" -  ","Effectuez l’étape 1",IF(CRHPElig="La baisse de revenus n'est pas admissible dans le cadre du PEREC",CRHPElig,IF(AND(INDEX(claimPeriodNo,MATCH('Étape 1) Taux'!$A$8,claimPeriods,0))&gt;17,INDEX(claimPeriodNo,MATCH('Étape 1) Taux'!$A$8,claimPeriods,0))&lt;20,revenueReduction&lt;0.1),0,IF(NOT(ISNUMBER(G1587)),0,IF($D1587="Oui",0,IF($C1587="Non - avec lien de dépendance",MIN(2258,G1587,$E1587),MIN(2258,G1587)))))))</f>
        <v>Effectuez l’étape 1</v>
      </c>
      <c r="L1587" s="3">
        <f t="shared" si="98"/>
        <v>0</v>
      </c>
      <c r="M1587" s="3">
        <f t="shared" si="99"/>
        <v>0</v>
      </c>
    </row>
    <row r="1588" spans="8:13" x14ac:dyDescent="0.3">
      <c r="H1588" s="52" t="str">
        <f t="shared" si="96"/>
        <v>Calculez d'abord la baisse moyenne de vos revenus sur 12 mois à l'étape 2)</v>
      </c>
      <c r="I1588" s="52" t="str">
        <f t="shared" si="97"/>
        <v>Calculez d'abord la baisse moyenne de vos revenus sur 12 mois à l'étape 2)</v>
      </c>
      <c r="J1588" s="3" t="str">
        <f>IF(CRHPElig=" -  ","Effectuez l’étape 1",IF(CRHPElig="La baisse de revenus n'est pas admissible dans le cadre du PEREC",CRHPElig,IF(AND(INDEX(claimPeriodNo,MATCH('Étape 1) Taux'!$A$8,claimPeriods,0))&gt;17,INDEX(claimPeriodNo,MATCH('Étape 1) Taux'!$A$8,claimPeriods,0))&lt;20,revenueReduction&lt;0.1),0,IF(NOT(ISNUMBER(F1588)),0,IF($D1588="Oui",0,IF($C1588="Non - avec lien de dépendance",MIN(2258,F1588,$E1588),MIN(2258,F1588)))))))</f>
        <v>Effectuez l’étape 1</v>
      </c>
      <c r="K1588" s="3" t="str">
        <f>IF(CRHPElig=" -  ","Effectuez l’étape 1",IF(CRHPElig="La baisse de revenus n'est pas admissible dans le cadre du PEREC",CRHPElig,IF(AND(INDEX(claimPeriodNo,MATCH('Étape 1) Taux'!$A$8,claimPeriods,0))&gt;17,INDEX(claimPeriodNo,MATCH('Étape 1) Taux'!$A$8,claimPeriods,0))&lt;20,revenueReduction&lt;0.1),0,IF(NOT(ISNUMBER(G1588)),0,IF($D1588="Oui",0,IF($C1588="Non - avec lien de dépendance",MIN(2258,G1588,$E1588),MIN(2258,G1588)))))))</f>
        <v>Effectuez l’étape 1</v>
      </c>
      <c r="L1588" s="3">
        <f t="shared" si="98"/>
        <v>0</v>
      </c>
      <c r="M1588" s="3">
        <f t="shared" si="99"/>
        <v>0</v>
      </c>
    </row>
    <row r="1589" spans="8:13" x14ac:dyDescent="0.3">
      <c r="H1589" s="52" t="str">
        <f t="shared" si="96"/>
        <v>Calculez d'abord la baisse moyenne de vos revenus sur 12 mois à l'étape 2)</v>
      </c>
      <c r="I1589" s="52" t="str">
        <f t="shared" si="97"/>
        <v>Calculez d'abord la baisse moyenne de vos revenus sur 12 mois à l'étape 2)</v>
      </c>
      <c r="J1589" s="3" t="str">
        <f>IF(CRHPElig=" -  ","Effectuez l’étape 1",IF(CRHPElig="La baisse de revenus n'est pas admissible dans le cadre du PEREC",CRHPElig,IF(AND(INDEX(claimPeriodNo,MATCH('Étape 1) Taux'!$A$8,claimPeriods,0))&gt;17,INDEX(claimPeriodNo,MATCH('Étape 1) Taux'!$A$8,claimPeriods,0))&lt;20,revenueReduction&lt;0.1),0,IF(NOT(ISNUMBER(F1589)),0,IF($D1589="Oui",0,IF($C1589="Non - avec lien de dépendance",MIN(2258,F1589,$E1589),MIN(2258,F1589)))))))</f>
        <v>Effectuez l’étape 1</v>
      </c>
      <c r="K1589" s="3" t="str">
        <f>IF(CRHPElig=" -  ","Effectuez l’étape 1",IF(CRHPElig="La baisse de revenus n'est pas admissible dans le cadre du PEREC",CRHPElig,IF(AND(INDEX(claimPeriodNo,MATCH('Étape 1) Taux'!$A$8,claimPeriods,0))&gt;17,INDEX(claimPeriodNo,MATCH('Étape 1) Taux'!$A$8,claimPeriods,0))&lt;20,revenueReduction&lt;0.1),0,IF(NOT(ISNUMBER(G1589)),0,IF($D1589="Oui",0,IF($C1589="Non - avec lien de dépendance",MIN(2258,G1589,$E1589),MIN(2258,G1589)))))))</f>
        <v>Effectuez l’étape 1</v>
      </c>
      <c r="L1589" s="3">
        <f t="shared" si="98"/>
        <v>0</v>
      </c>
      <c r="M1589" s="3">
        <f t="shared" si="99"/>
        <v>0</v>
      </c>
    </row>
    <row r="1590" spans="8:13" x14ac:dyDescent="0.3">
      <c r="H1590" s="52" t="str">
        <f t="shared" si="96"/>
        <v>Calculez d'abord la baisse moyenne de vos revenus sur 12 mois à l'étape 2)</v>
      </c>
      <c r="I1590" s="52" t="str">
        <f t="shared" si="97"/>
        <v>Calculez d'abord la baisse moyenne de vos revenus sur 12 mois à l'étape 2)</v>
      </c>
      <c r="J1590" s="3" t="str">
        <f>IF(CRHPElig=" -  ","Effectuez l’étape 1",IF(CRHPElig="La baisse de revenus n'est pas admissible dans le cadre du PEREC",CRHPElig,IF(AND(INDEX(claimPeriodNo,MATCH('Étape 1) Taux'!$A$8,claimPeriods,0))&gt;17,INDEX(claimPeriodNo,MATCH('Étape 1) Taux'!$A$8,claimPeriods,0))&lt;20,revenueReduction&lt;0.1),0,IF(NOT(ISNUMBER(F1590)),0,IF($D1590="Oui",0,IF($C1590="Non - avec lien de dépendance",MIN(2258,F1590,$E1590),MIN(2258,F1590)))))))</f>
        <v>Effectuez l’étape 1</v>
      </c>
      <c r="K1590" s="3" t="str">
        <f>IF(CRHPElig=" -  ","Effectuez l’étape 1",IF(CRHPElig="La baisse de revenus n'est pas admissible dans le cadre du PEREC",CRHPElig,IF(AND(INDEX(claimPeriodNo,MATCH('Étape 1) Taux'!$A$8,claimPeriods,0))&gt;17,INDEX(claimPeriodNo,MATCH('Étape 1) Taux'!$A$8,claimPeriods,0))&lt;20,revenueReduction&lt;0.1),0,IF(NOT(ISNUMBER(G1590)),0,IF($D1590="Oui",0,IF($C1590="Non - avec lien de dépendance",MIN(2258,G1590,$E1590),MIN(2258,G1590)))))))</f>
        <v>Effectuez l’étape 1</v>
      </c>
      <c r="L1590" s="3">
        <f t="shared" si="98"/>
        <v>0</v>
      </c>
      <c r="M1590" s="3">
        <f t="shared" si="99"/>
        <v>0</v>
      </c>
    </row>
    <row r="1591" spans="8:13" x14ac:dyDescent="0.3">
      <c r="H1591" s="52" t="str">
        <f t="shared" si="96"/>
        <v>Calculez d'abord la baisse moyenne de vos revenus sur 12 mois à l'étape 2)</v>
      </c>
      <c r="I1591" s="52" t="str">
        <f t="shared" si="97"/>
        <v>Calculez d'abord la baisse moyenne de vos revenus sur 12 mois à l'étape 2)</v>
      </c>
      <c r="J1591" s="3" t="str">
        <f>IF(CRHPElig=" -  ","Effectuez l’étape 1",IF(CRHPElig="La baisse de revenus n'est pas admissible dans le cadre du PEREC",CRHPElig,IF(AND(INDEX(claimPeriodNo,MATCH('Étape 1) Taux'!$A$8,claimPeriods,0))&gt;17,INDEX(claimPeriodNo,MATCH('Étape 1) Taux'!$A$8,claimPeriods,0))&lt;20,revenueReduction&lt;0.1),0,IF(NOT(ISNUMBER(F1591)),0,IF($D1591="Oui",0,IF($C1591="Non - avec lien de dépendance",MIN(2258,F1591,$E1591),MIN(2258,F1591)))))))</f>
        <v>Effectuez l’étape 1</v>
      </c>
      <c r="K1591" s="3" t="str">
        <f>IF(CRHPElig=" -  ","Effectuez l’étape 1",IF(CRHPElig="La baisse de revenus n'est pas admissible dans le cadre du PEREC",CRHPElig,IF(AND(INDEX(claimPeriodNo,MATCH('Étape 1) Taux'!$A$8,claimPeriods,0))&gt;17,INDEX(claimPeriodNo,MATCH('Étape 1) Taux'!$A$8,claimPeriods,0))&lt;20,revenueReduction&lt;0.1),0,IF(NOT(ISNUMBER(G1591)),0,IF($D1591="Oui",0,IF($C1591="Non - avec lien de dépendance",MIN(2258,G1591,$E1591),MIN(2258,G1591)))))))</f>
        <v>Effectuez l’étape 1</v>
      </c>
      <c r="L1591" s="3">
        <f t="shared" si="98"/>
        <v>0</v>
      </c>
      <c r="M1591" s="3">
        <f t="shared" si="99"/>
        <v>0</v>
      </c>
    </row>
    <row r="1592" spans="8:13" x14ac:dyDescent="0.3">
      <c r="H1592" s="52" t="str">
        <f t="shared" si="96"/>
        <v>Calculez d'abord la baisse moyenne de vos revenus sur 12 mois à l'étape 2)</v>
      </c>
      <c r="I1592" s="52" t="str">
        <f t="shared" si="97"/>
        <v>Calculez d'abord la baisse moyenne de vos revenus sur 12 mois à l'étape 2)</v>
      </c>
      <c r="J1592" s="3" t="str">
        <f>IF(CRHPElig=" -  ","Effectuez l’étape 1",IF(CRHPElig="La baisse de revenus n'est pas admissible dans le cadre du PEREC",CRHPElig,IF(AND(INDEX(claimPeriodNo,MATCH('Étape 1) Taux'!$A$8,claimPeriods,0))&gt;17,INDEX(claimPeriodNo,MATCH('Étape 1) Taux'!$A$8,claimPeriods,0))&lt;20,revenueReduction&lt;0.1),0,IF(NOT(ISNUMBER(F1592)),0,IF($D1592="Oui",0,IF($C1592="Non - avec lien de dépendance",MIN(2258,F1592,$E1592),MIN(2258,F1592)))))))</f>
        <v>Effectuez l’étape 1</v>
      </c>
      <c r="K1592" s="3" t="str">
        <f>IF(CRHPElig=" -  ","Effectuez l’étape 1",IF(CRHPElig="La baisse de revenus n'est pas admissible dans le cadre du PEREC",CRHPElig,IF(AND(INDEX(claimPeriodNo,MATCH('Étape 1) Taux'!$A$8,claimPeriods,0))&gt;17,INDEX(claimPeriodNo,MATCH('Étape 1) Taux'!$A$8,claimPeriods,0))&lt;20,revenueReduction&lt;0.1),0,IF(NOT(ISNUMBER(G1592)),0,IF($D1592="Oui",0,IF($C1592="Non - avec lien de dépendance",MIN(2258,G1592,$E1592),MIN(2258,G1592)))))))</f>
        <v>Effectuez l’étape 1</v>
      </c>
      <c r="L1592" s="3">
        <f t="shared" si="98"/>
        <v>0</v>
      </c>
      <c r="M1592" s="3">
        <f t="shared" si="99"/>
        <v>0</v>
      </c>
    </row>
    <row r="1593" spans="8:13" x14ac:dyDescent="0.3">
      <c r="H1593" s="52" t="str">
        <f t="shared" si="96"/>
        <v>Calculez d'abord la baisse moyenne de vos revenus sur 12 mois à l'étape 2)</v>
      </c>
      <c r="I1593" s="52" t="str">
        <f t="shared" si="97"/>
        <v>Calculez d'abord la baisse moyenne de vos revenus sur 12 mois à l'étape 2)</v>
      </c>
      <c r="J1593" s="3" t="str">
        <f>IF(CRHPElig=" -  ","Effectuez l’étape 1",IF(CRHPElig="La baisse de revenus n'est pas admissible dans le cadre du PEREC",CRHPElig,IF(AND(INDEX(claimPeriodNo,MATCH('Étape 1) Taux'!$A$8,claimPeriods,0))&gt;17,INDEX(claimPeriodNo,MATCH('Étape 1) Taux'!$A$8,claimPeriods,0))&lt;20,revenueReduction&lt;0.1),0,IF(NOT(ISNUMBER(F1593)),0,IF($D1593="Oui",0,IF($C1593="Non - avec lien de dépendance",MIN(2258,F1593,$E1593),MIN(2258,F1593)))))))</f>
        <v>Effectuez l’étape 1</v>
      </c>
      <c r="K1593" s="3" t="str">
        <f>IF(CRHPElig=" -  ","Effectuez l’étape 1",IF(CRHPElig="La baisse de revenus n'est pas admissible dans le cadre du PEREC",CRHPElig,IF(AND(INDEX(claimPeriodNo,MATCH('Étape 1) Taux'!$A$8,claimPeriods,0))&gt;17,INDEX(claimPeriodNo,MATCH('Étape 1) Taux'!$A$8,claimPeriods,0))&lt;20,revenueReduction&lt;0.1),0,IF(NOT(ISNUMBER(G1593)),0,IF($D1593="Oui",0,IF($C1593="Non - avec lien de dépendance",MIN(2258,G1593,$E1593),MIN(2258,G1593)))))))</f>
        <v>Effectuez l’étape 1</v>
      </c>
      <c r="L1593" s="3">
        <f t="shared" si="98"/>
        <v>0</v>
      </c>
      <c r="M1593" s="3">
        <f t="shared" si="99"/>
        <v>0</v>
      </c>
    </row>
    <row r="1594" spans="8:13" x14ac:dyDescent="0.3">
      <c r="H1594" s="52" t="str">
        <f t="shared" si="96"/>
        <v>Calculez d'abord la baisse moyenne de vos revenus sur 12 mois à l'étape 2)</v>
      </c>
      <c r="I1594" s="52" t="str">
        <f t="shared" si="97"/>
        <v>Calculez d'abord la baisse moyenne de vos revenus sur 12 mois à l'étape 2)</v>
      </c>
      <c r="J1594" s="3" t="str">
        <f>IF(CRHPElig=" -  ","Effectuez l’étape 1",IF(CRHPElig="La baisse de revenus n'est pas admissible dans le cadre du PEREC",CRHPElig,IF(AND(INDEX(claimPeriodNo,MATCH('Étape 1) Taux'!$A$8,claimPeriods,0))&gt;17,INDEX(claimPeriodNo,MATCH('Étape 1) Taux'!$A$8,claimPeriods,0))&lt;20,revenueReduction&lt;0.1),0,IF(NOT(ISNUMBER(F1594)),0,IF($D1594="Oui",0,IF($C1594="Non - avec lien de dépendance",MIN(2258,F1594,$E1594),MIN(2258,F1594)))))))</f>
        <v>Effectuez l’étape 1</v>
      </c>
      <c r="K1594" s="3" t="str">
        <f>IF(CRHPElig=" -  ","Effectuez l’étape 1",IF(CRHPElig="La baisse de revenus n'est pas admissible dans le cadre du PEREC",CRHPElig,IF(AND(INDEX(claimPeriodNo,MATCH('Étape 1) Taux'!$A$8,claimPeriods,0))&gt;17,INDEX(claimPeriodNo,MATCH('Étape 1) Taux'!$A$8,claimPeriods,0))&lt;20,revenueReduction&lt;0.1),0,IF(NOT(ISNUMBER(G1594)),0,IF($D1594="Oui",0,IF($C1594="Non - avec lien de dépendance",MIN(2258,G1594,$E1594),MIN(2258,G1594)))))))</f>
        <v>Effectuez l’étape 1</v>
      </c>
      <c r="L1594" s="3">
        <f t="shared" si="98"/>
        <v>0</v>
      </c>
      <c r="M1594" s="3">
        <f t="shared" si="99"/>
        <v>0</v>
      </c>
    </row>
    <row r="1595" spans="8:13" x14ac:dyDescent="0.3">
      <c r="H1595" s="52" t="str">
        <f t="shared" si="96"/>
        <v>Calculez d'abord la baisse moyenne de vos revenus sur 12 mois à l'étape 2)</v>
      </c>
      <c r="I1595" s="52" t="str">
        <f t="shared" si="97"/>
        <v>Calculez d'abord la baisse moyenne de vos revenus sur 12 mois à l'étape 2)</v>
      </c>
      <c r="J1595" s="3" t="str">
        <f>IF(CRHPElig=" -  ","Effectuez l’étape 1",IF(CRHPElig="La baisse de revenus n'est pas admissible dans le cadre du PEREC",CRHPElig,IF(AND(INDEX(claimPeriodNo,MATCH('Étape 1) Taux'!$A$8,claimPeriods,0))&gt;17,INDEX(claimPeriodNo,MATCH('Étape 1) Taux'!$A$8,claimPeriods,0))&lt;20,revenueReduction&lt;0.1),0,IF(NOT(ISNUMBER(F1595)),0,IF($D1595="Oui",0,IF($C1595="Non - avec lien de dépendance",MIN(2258,F1595,$E1595),MIN(2258,F1595)))))))</f>
        <v>Effectuez l’étape 1</v>
      </c>
      <c r="K1595" s="3" t="str">
        <f>IF(CRHPElig=" -  ","Effectuez l’étape 1",IF(CRHPElig="La baisse de revenus n'est pas admissible dans le cadre du PEREC",CRHPElig,IF(AND(INDEX(claimPeriodNo,MATCH('Étape 1) Taux'!$A$8,claimPeriods,0))&gt;17,INDEX(claimPeriodNo,MATCH('Étape 1) Taux'!$A$8,claimPeriods,0))&lt;20,revenueReduction&lt;0.1),0,IF(NOT(ISNUMBER(G1595)),0,IF($D1595="Oui",0,IF($C1595="Non - avec lien de dépendance",MIN(2258,G1595,$E1595),MIN(2258,G1595)))))))</f>
        <v>Effectuez l’étape 1</v>
      </c>
      <c r="L1595" s="3">
        <f t="shared" si="98"/>
        <v>0</v>
      </c>
      <c r="M1595" s="3">
        <f t="shared" si="99"/>
        <v>0</v>
      </c>
    </row>
    <row r="1596" spans="8:13" x14ac:dyDescent="0.3">
      <c r="H1596" s="52" t="str">
        <f t="shared" si="96"/>
        <v>Calculez d'abord la baisse moyenne de vos revenus sur 12 mois à l'étape 2)</v>
      </c>
      <c r="I1596" s="52" t="str">
        <f t="shared" si="97"/>
        <v>Calculez d'abord la baisse moyenne de vos revenus sur 12 mois à l'étape 2)</v>
      </c>
      <c r="J1596" s="3" t="str">
        <f>IF(CRHPElig=" -  ","Effectuez l’étape 1",IF(CRHPElig="La baisse de revenus n'est pas admissible dans le cadre du PEREC",CRHPElig,IF(AND(INDEX(claimPeriodNo,MATCH('Étape 1) Taux'!$A$8,claimPeriods,0))&gt;17,INDEX(claimPeriodNo,MATCH('Étape 1) Taux'!$A$8,claimPeriods,0))&lt;20,revenueReduction&lt;0.1),0,IF(NOT(ISNUMBER(F1596)),0,IF($D1596="Oui",0,IF($C1596="Non - avec lien de dépendance",MIN(2258,F1596,$E1596),MIN(2258,F1596)))))))</f>
        <v>Effectuez l’étape 1</v>
      </c>
      <c r="K1596" s="3" t="str">
        <f>IF(CRHPElig=" -  ","Effectuez l’étape 1",IF(CRHPElig="La baisse de revenus n'est pas admissible dans le cadre du PEREC",CRHPElig,IF(AND(INDEX(claimPeriodNo,MATCH('Étape 1) Taux'!$A$8,claimPeriods,0))&gt;17,INDEX(claimPeriodNo,MATCH('Étape 1) Taux'!$A$8,claimPeriods,0))&lt;20,revenueReduction&lt;0.1),0,IF(NOT(ISNUMBER(G1596)),0,IF($D1596="Oui",0,IF($C1596="Non - avec lien de dépendance",MIN(2258,G1596,$E1596),MIN(2258,G1596)))))))</f>
        <v>Effectuez l’étape 1</v>
      </c>
      <c r="L1596" s="3">
        <f t="shared" si="98"/>
        <v>0</v>
      </c>
      <c r="M1596" s="3">
        <f t="shared" si="99"/>
        <v>0</v>
      </c>
    </row>
    <row r="1597" spans="8:13" x14ac:dyDescent="0.3">
      <c r="H1597" s="52" t="str">
        <f t="shared" si="96"/>
        <v>Calculez d'abord la baisse moyenne de vos revenus sur 12 mois à l'étape 2)</v>
      </c>
      <c r="I1597" s="52" t="str">
        <f t="shared" si="97"/>
        <v>Calculez d'abord la baisse moyenne de vos revenus sur 12 mois à l'étape 2)</v>
      </c>
      <c r="J1597" s="3" t="str">
        <f>IF(CRHPElig=" -  ","Effectuez l’étape 1",IF(CRHPElig="La baisse de revenus n'est pas admissible dans le cadre du PEREC",CRHPElig,IF(AND(INDEX(claimPeriodNo,MATCH('Étape 1) Taux'!$A$8,claimPeriods,0))&gt;17,INDEX(claimPeriodNo,MATCH('Étape 1) Taux'!$A$8,claimPeriods,0))&lt;20,revenueReduction&lt;0.1),0,IF(NOT(ISNUMBER(F1597)),0,IF($D1597="Oui",0,IF($C1597="Non - avec lien de dépendance",MIN(2258,F1597,$E1597),MIN(2258,F1597)))))))</f>
        <v>Effectuez l’étape 1</v>
      </c>
      <c r="K1597" s="3" t="str">
        <f>IF(CRHPElig=" -  ","Effectuez l’étape 1",IF(CRHPElig="La baisse de revenus n'est pas admissible dans le cadre du PEREC",CRHPElig,IF(AND(INDEX(claimPeriodNo,MATCH('Étape 1) Taux'!$A$8,claimPeriods,0))&gt;17,INDEX(claimPeriodNo,MATCH('Étape 1) Taux'!$A$8,claimPeriods,0))&lt;20,revenueReduction&lt;0.1),0,IF(NOT(ISNUMBER(G1597)),0,IF($D1597="Oui",0,IF($C1597="Non - avec lien de dépendance",MIN(2258,G1597,$E1597),MIN(2258,G1597)))))))</f>
        <v>Effectuez l’étape 1</v>
      </c>
      <c r="L1597" s="3">
        <f t="shared" si="98"/>
        <v>0</v>
      </c>
      <c r="M1597" s="3">
        <f t="shared" si="99"/>
        <v>0</v>
      </c>
    </row>
    <row r="1598" spans="8:13" x14ac:dyDescent="0.3">
      <c r="H1598" s="52" t="str">
        <f t="shared" si="96"/>
        <v>Calculez d'abord la baisse moyenne de vos revenus sur 12 mois à l'étape 2)</v>
      </c>
      <c r="I1598" s="52" t="str">
        <f t="shared" si="97"/>
        <v>Calculez d'abord la baisse moyenne de vos revenus sur 12 mois à l'étape 2)</v>
      </c>
      <c r="J1598" s="3" t="str">
        <f>IF(CRHPElig=" -  ","Effectuez l’étape 1",IF(CRHPElig="La baisse de revenus n'est pas admissible dans le cadre du PEREC",CRHPElig,IF(AND(INDEX(claimPeriodNo,MATCH('Étape 1) Taux'!$A$8,claimPeriods,0))&gt;17,INDEX(claimPeriodNo,MATCH('Étape 1) Taux'!$A$8,claimPeriods,0))&lt;20,revenueReduction&lt;0.1),0,IF(NOT(ISNUMBER(F1598)),0,IF($D1598="Oui",0,IF($C1598="Non - avec lien de dépendance",MIN(2258,F1598,$E1598),MIN(2258,F1598)))))))</f>
        <v>Effectuez l’étape 1</v>
      </c>
      <c r="K1598" s="3" t="str">
        <f>IF(CRHPElig=" -  ","Effectuez l’étape 1",IF(CRHPElig="La baisse de revenus n'est pas admissible dans le cadre du PEREC",CRHPElig,IF(AND(INDEX(claimPeriodNo,MATCH('Étape 1) Taux'!$A$8,claimPeriods,0))&gt;17,INDEX(claimPeriodNo,MATCH('Étape 1) Taux'!$A$8,claimPeriods,0))&lt;20,revenueReduction&lt;0.1),0,IF(NOT(ISNUMBER(G1598)),0,IF($D1598="Oui",0,IF($C1598="Non - avec lien de dépendance",MIN(2258,G1598,$E1598),MIN(2258,G1598)))))))</f>
        <v>Effectuez l’étape 1</v>
      </c>
      <c r="L1598" s="3">
        <f t="shared" si="98"/>
        <v>0</v>
      </c>
      <c r="M1598" s="3">
        <f t="shared" si="99"/>
        <v>0</v>
      </c>
    </row>
    <row r="1599" spans="8:13" x14ac:dyDescent="0.3">
      <c r="H1599" s="52" t="str">
        <f t="shared" si="96"/>
        <v>Calculez d'abord la baisse moyenne de vos revenus sur 12 mois à l'étape 2)</v>
      </c>
      <c r="I1599" s="52" t="str">
        <f t="shared" si="97"/>
        <v>Calculez d'abord la baisse moyenne de vos revenus sur 12 mois à l'étape 2)</v>
      </c>
      <c r="J1599" s="3" t="str">
        <f>IF(CRHPElig=" -  ","Effectuez l’étape 1",IF(CRHPElig="La baisse de revenus n'est pas admissible dans le cadre du PEREC",CRHPElig,IF(AND(INDEX(claimPeriodNo,MATCH('Étape 1) Taux'!$A$8,claimPeriods,0))&gt;17,INDEX(claimPeriodNo,MATCH('Étape 1) Taux'!$A$8,claimPeriods,0))&lt;20,revenueReduction&lt;0.1),0,IF(NOT(ISNUMBER(F1599)),0,IF($D1599="Oui",0,IF($C1599="Non - avec lien de dépendance",MIN(2258,F1599,$E1599),MIN(2258,F1599)))))))</f>
        <v>Effectuez l’étape 1</v>
      </c>
      <c r="K1599" s="3" t="str">
        <f>IF(CRHPElig=" -  ","Effectuez l’étape 1",IF(CRHPElig="La baisse de revenus n'est pas admissible dans le cadre du PEREC",CRHPElig,IF(AND(INDEX(claimPeriodNo,MATCH('Étape 1) Taux'!$A$8,claimPeriods,0))&gt;17,INDEX(claimPeriodNo,MATCH('Étape 1) Taux'!$A$8,claimPeriods,0))&lt;20,revenueReduction&lt;0.1),0,IF(NOT(ISNUMBER(G1599)),0,IF($D1599="Oui",0,IF($C1599="Non - avec lien de dépendance",MIN(2258,G1599,$E1599),MIN(2258,G1599)))))))</f>
        <v>Effectuez l’étape 1</v>
      </c>
      <c r="L1599" s="3">
        <f t="shared" si="98"/>
        <v>0</v>
      </c>
      <c r="M1599" s="3">
        <f t="shared" si="99"/>
        <v>0</v>
      </c>
    </row>
    <row r="1600" spans="8:13" x14ac:dyDescent="0.3">
      <c r="H1600" s="52" t="str">
        <f t="shared" si="96"/>
        <v>Calculez d'abord la baisse moyenne de vos revenus sur 12 mois à l'étape 2)</v>
      </c>
      <c r="I1600" s="52" t="str">
        <f t="shared" si="97"/>
        <v>Calculez d'abord la baisse moyenne de vos revenus sur 12 mois à l'étape 2)</v>
      </c>
      <c r="J1600" s="3" t="str">
        <f>IF(CRHPElig=" -  ","Effectuez l’étape 1",IF(CRHPElig="La baisse de revenus n'est pas admissible dans le cadre du PEREC",CRHPElig,IF(AND(INDEX(claimPeriodNo,MATCH('Étape 1) Taux'!$A$8,claimPeriods,0))&gt;17,INDEX(claimPeriodNo,MATCH('Étape 1) Taux'!$A$8,claimPeriods,0))&lt;20,revenueReduction&lt;0.1),0,IF(NOT(ISNUMBER(F1600)),0,IF($D1600="Oui",0,IF($C1600="Non - avec lien de dépendance",MIN(2258,F1600,$E1600),MIN(2258,F1600)))))))</f>
        <v>Effectuez l’étape 1</v>
      </c>
      <c r="K1600" s="3" t="str">
        <f>IF(CRHPElig=" -  ","Effectuez l’étape 1",IF(CRHPElig="La baisse de revenus n'est pas admissible dans le cadre du PEREC",CRHPElig,IF(AND(INDEX(claimPeriodNo,MATCH('Étape 1) Taux'!$A$8,claimPeriods,0))&gt;17,INDEX(claimPeriodNo,MATCH('Étape 1) Taux'!$A$8,claimPeriods,0))&lt;20,revenueReduction&lt;0.1),0,IF(NOT(ISNUMBER(G1600)),0,IF($D1600="Oui",0,IF($C1600="Non - avec lien de dépendance",MIN(2258,G1600,$E1600),MIN(2258,G1600)))))))</f>
        <v>Effectuez l’étape 1</v>
      </c>
      <c r="L1600" s="3">
        <f t="shared" si="98"/>
        <v>0</v>
      </c>
      <c r="M1600" s="3">
        <f t="shared" si="99"/>
        <v>0</v>
      </c>
    </row>
    <row r="1601" spans="8:13" x14ac:dyDescent="0.3">
      <c r="H1601" s="52" t="str">
        <f t="shared" si="96"/>
        <v>Calculez d'abord la baisse moyenne de vos revenus sur 12 mois à l'étape 2)</v>
      </c>
      <c r="I1601" s="52" t="str">
        <f t="shared" si="97"/>
        <v>Calculez d'abord la baisse moyenne de vos revenus sur 12 mois à l'étape 2)</v>
      </c>
      <c r="J1601" s="3" t="str">
        <f>IF(CRHPElig=" -  ","Effectuez l’étape 1",IF(CRHPElig="La baisse de revenus n'est pas admissible dans le cadre du PEREC",CRHPElig,IF(AND(INDEX(claimPeriodNo,MATCH('Étape 1) Taux'!$A$8,claimPeriods,0))&gt;17,INDEX(claimPeriodNo,MATCH('Étape 1) Taux'!$A$8,claimPeriods,0))&lt;20,revenueReduction&lt;0.1),0,IF(NOT(ISNUMBER(F1601)),0,IF($D1601="Oui",0,IF($C1601="Non - avec lien de dépendance",MIN(2258,F1601,$E1601),MIN(2258,F1601)))))))</f>
        <v>Effectuez l’étape 1</v>
      </c>
      <c r="K1601" s="3" t="str">
        <f>IF(CRHPElig=" -  ","Effectuez l’étape 1",IF(CRHPElig="La baisse de revenus n'est pas admissible dans le cadre du PEREC",CRHPElig,IF(AND(INDEX(claimPeriodNo,MATCH('Étape 1) Taux'!$A$8,claimPeriods,0))&gt;17,INDEX(claimPeriodNo,MATCH('Étape 1) Taux'!$A$8,claimPeriods,0))&lt;20,revenueReduction&lt;0.1),0,IF(NOT(ISNUMBER(G1601)),0,IF($D1601="Oui",0,IF($C1601="Non - avec lien de dépendance",MIN(2258,G1601,$E1601),MIN(2258,G1601)))))))</f>
        <v>Effectuez l’étape 1</v>
      </c>
      <c r="L1601" s="3">
        <f t="shared" si="98"/>
        <v>0</v>
      </c>
      <c r="M1601" s="3">
        <f t="shared" si="99"/>
        <v>0</v>
      </c>
    </row>
    <row r="1602" spans="8:13" x14ac:dyDescent="0.3">
      <c r="H1602" s="52" t="str">
        <f t="shared" si="96"/>
        <v>Calculez d'abord la baisse moyenne de vos revenus sur 12 mois à l'étape 2)</v>
      </c>
      <c r="I1602" s="52" t="str">
        <f t="shared" si="97"/>
        <v>Calculez d'abord la baisse moyenne de vos revenus sur 12 mois à l'étape 2)</v>
      </c>
      <c r="J1602" s="3" t="str">
        <f>IF(CRHPElig=" -  ","Effectuez l’étape 1",IF(CRHPElig="La baisse de revenus n'est pas admissible dans le cadre du PEREC",CRHPElig,IF(AND(INDEX(claimPeriodNo,MATCH('Étape 1) Taux'!$A$8,claimPeriods,0))&gt;17,INDEX(claimPeriodNo,MATCH('Étape 1) Taux'!$A$8,claimPeriods,0))&lt;20,revenueReduction&lt;0.1),0,IF(NOT(ISNUMBER(F1602)),0,IF($D1602="Oui",0,IF($C1602="Non - avec lien de dépendance",MIN(2258,F1602,$E1602),MIN(2258,F1602)))))))</f>
        <v>Effectuez l’étape 1</v>
      </c>
      <c r="K1602" s="3" t="str">
        <f>IF(CRHPElig=" -  ","Effectuez l’étape 1",IF(CRHPElig="La baisse de revenus n'est pas admissible dans le cadre du PEREC",CRHPElig,IF(AND(INDEX(claimPeriodNo,MATCH('Étape 1) Taux'!$A$8,claimPeriods,0))&gt;17,INDEX(claimPeriodNo,MATCH('Étape 1) Taux'!$A$8,claimPeriods,0))&lt;20,revenueReduction&lt;0.1),0,IF(NOT(ISNUMBER(G1602)),0,IF($D1602="Oui",0,IF($C1602="Non - avec lien de dépendance",MIN(2258,G1602,$E1602),MIN(2258,G1602)))))))</f>
        <v>Effectuez l’étape 1</v>
      </c>
      <c r="L1602" s="3">
        <f t="shared" si="98"/>
        <v>0</v>
      </c>
      <c r="M1602" s="3">
        <f t="shared" si="99"/>
        <v>0</v>
      </c>
    </row>
    <row r="1603" spans="8:13" x14ac:dyDescent="0.3">
      <c r="H1603" s="52" t="str">
        <f t="shared" si="96"/>
        <v>Calculez d'abord la baisse moyenne de vos revenus sur 12 mois à l'étape 2)</v>
      </c>
      <c r="I1603" s="52" t="str">
        <f t="shared" si="97"/>
        <v>Calculez d'abord la baisse moyenne de vos revenus sur 12 mois à l'étape 2)</v>
      </c>
      <c r="J1603" s="3" t="str">
        <f>IF(CRHPElig=" -  ","Effectuez l’étape 1",IF(CRHPElig="La baisse de revenus n'est pas admissible dans le cadre du PEREC",CRHPElig,IF(AND(INDEX(claimPeriodNo,MATCH('Étape 1) Taux'!$A$8,claimPeriods,0))&gt;17,INDEX(claimPeriodNo,MATCH('Étape 1) Taux'!$A$8,claimPeriods,0))&lt;20,revenueReduction&lt;0.1),0,IF(NOT(ISNUMBER(F1603)),0,IF($D1603="Oui",0,IF($C1603="Non - avec lien de dépendance",MIN(2258,F1603,$E1603),MIN(2258,F1603)))))))</f>
        <v>Effectuez l’étape 1</v>
      </c>
      <c r="K1603" s="3" t="str">
        <f>IF(CRHPElig=" -  ","Effectuez l’étape 1",IF(CRHPElig="La baisse de revenus n'est pas admissible dans le cadre du PEREC",CRHPElig,IF(AND(INDEX(claimPeriodNo,MATCH('Étape 1) Taux'!$A$8,claimPeriods,0))&gt;17,INDEX(claimPeriodNo,MATCH('Étape 1) Taux'!$A$8,claimPeriods,0))&lt;20,revenueReduction&lt;0.1),0,IF(NOT(ISNUMBER(G1603)),0,IF($D1603="Oui",0,IF($C1603="Non - avec lien de dépendance",MIN(2258,G1603,$E1603),MIN(2258,G1603)))))))</f>
        <v>Effectuez l’étape 1</v>
      </c>
      <c r="L1603" s="3">
        <f t="shared" si="98"/>
        <v>0</v>
      </c>
      <c r="M1603" s="3">
        <f t="shared" si="99"/>
        <v>0</v>
      </c>
    </row>
    <row r="1604" spans="8:13" x14ac:dyDescent="0.3">
      <c r="H1604" s="52" t="str">
        <f t="shared" si="96"/>
        <v>Calculez d'abord la baisse moyenne de vos revenus sur 12 mois à l'étape 2)</v>
      </c>
      <c r="I1604" s="52" t="str">
        <f t="shared" si="97"/>
        <v>Calculez d'abord la baisse moyenne de vos revenus sur 12 mois à l'étape 2)</v>
      </c>
      <c r="J1604" s="3" t="str">
        <f>IF(CRHPElig=" -  ","Effectuez l’étape 1",IF(CRHPElig="La baisse de revenus n'est pas admissible dans le cadre du PEREC",CRHPElig,IF(AND(INDEX(claimPeriodNo,MATCH('Étape 1) Taux'!$A$8,claimPeriods,0))&gt;17,INDEX(claimPeriodNo,MATCH('Étape 1) Taux'!$A$8,claimPeriods,0))&lt;20,revenueReduction&lt;0.1),0,IF(NOT(ISNUMBER(F1604)),0,IF($D1604="Oui",0,IF($C1604="Non - avec lien de dépendance",MIN(2258,F1604,$E1604),MIN(2258,F1604)))))))</f>
        <v>Effectuez l’étape 1</v>
      </c>
      <c r="K1604" s="3" t="str">
        <f>IF(CRHPElig=" -  ","Effectuez l’étape 1",IF(CRHPElig="La baisse de revenus n'est pas admissible dans le cadre du PEREC",CRHPElig,IF(AND(INDEX(claimPeriodNo,MATCH('Étape 1) Taux'!$A$8,claimPeriods,0))&gt;17,INDEX(claimPeriodNo,MATCH('Étape 1) Taux'!$A$8,claimPeriods,0))&lt;20,revenueReduction&lt;0.1),0,IF(NOT(ISNUMBER(G1604)),0,IF($D1604="Oui",0,IF($C1604="Non - avec lien de dépendance",MIN(2258,G1604,$E1604),MIN(2258,G1604)))))))</f>
        <v>Effectuez l’étape 1</v>
      </c>
      <c r="L1604" s="3">
        <f t="shared" si="98"/>
        <v>0</v>
      </c>
      <c r="M1604" s="3">
        <f t="shared" si="99"/>
        <v>0</v>
      </c>
    </row>
    <row r="1605" spans="8:13" x14ac:dyDescent="0.3">
      <c r="H1605" s="52" t="str">
        <f t="shared" si="96"/>
        <v>Calculez d'abord la baisse moyenne de vos revenus sur 12 mois à l'étape 2)</v>
      </c>
      <c r="I1605" s="52" t="str">
        <f t="shared" si="97"/>
        <v>Calculez d'abord la baisse moyenne de vos revenus sur 12 mois à l'étape 2)</v>
      </c>
      <c r="J1605" s="3" t="str">
        <f>IF(CRHPElig=" -  ","Effectuez l’étape 1",IF(CRHPElig="La baisse de revenus n'est pas admissible dans le cadre du PEREC",CRHPElig,IF(AND(INDEX(claimPeriodNo,MATCH('Étape 1) Taux'!$A$8,claimPeriods,0))&gt;17,INDEX(claimPeriodNo,MATCH('Étape 1) Taux'!$A$8,claimPeriods,0))&lt;20,revenueReduction&lt;0.1),0,IF(NOT(ISNUMBER(F1605)),0,IF($D1605="Oui",0,IF($C1605="Non - avec lien de dépendance",MIN(2258,F1605,$E1605),MIN(2258,F1605)))))))</f>
        <v>Effectuez l’étape 1</v>
      </c>
      <c r="K1605" s="3" t="str">
        <f>IF(CRHPElig=" -  ","Effectuez l’étape 1",IF(CRHPElig="La baisse de revenus n'est pas admissible dans le cadre du PEREC",CRHPElig,IF(AND(INDEX(claimPeriodNo,MATCH('Étape 1) Taux'!$A$8,claimPeriods,0))&gt;17,INDEX(claimPeriodNo,MATCH('Étape 1) Taux'!$A$8,claimPeriods,0))&lt;20,revenueReduction&lt;0.1),0,IF(NOT(ISNUMBER(G1605)),0,IF($D1605="Oui",0,IF($C1605="Non - avec lien de dépendance",MIN(2258,G1605,$E1605),MIN(2258,G1605)))))))</f>
        <v>Effectuez l’étape 1</v>
      </c>
      <c r="L1605" s="3">
        <f t="shared" si="98"/>
        <v>0</v>
      </c>
      <c r="M1605" s="3">
        <f t="shared" si="99"/>
        <v>0</v>
      </c>
    </row>
    <row r="1606" spans="8:13" x14ac:dyDescent="0.3">
      <c r="H1606" s="52" t="str">
        <f t="shared" ref="H1606:H1669" si="100">IF(overallRate=" -   ","Effectuez l’étape 1",IF(ISTEXT(overallRate),overallRate,IF(OR($D1606="Oui",NOT(ISNUMBER(F1606)),overallRate=0),0,ROUND(IF($C1606="Non - avec lien de dépendance",MIN(2258,F1606,$E1606)*overallRate,MIN(2258,F1606)*overallRate),2))))</f>
        <v>Calculez d'abord la baisse moyenne de vos revenus sur 12 mois à l'étape 2)</v>
      </c>
      <c r="I1606" s="52" t="str">
        <f t="shared" ref="I1606:I1669" si="101">IF(overallRate=" -   ","Effectuez l’étape 1",IF(ISTEXT(overallRate),overallRate,IF(OR($D1606="Oui",NOT(ISNUMBER(G1606)),overallRate=0),0,ROUND(IF($C1606="Non - avec lien de dépendance",MIN(2258,G1606,$E1606)*overallRate,MIN(2258,G1606)*overallRate),2))))</f>
        <v>Calculez d'abord la baisse moyenne de vos revenus sur 12 mois à l'étape 2)</v>
      </c>
      <c r="J1606" s="3" t="str">
        <f>IF(CRHPElig=" -  ","Effectuez l’étape 1",IF(CRHPElig="La baisse de revenus n'est pas admissible dans le cadre du PEREC",CRHPElig,IF(AND(INDEX(claimPeriodNo,MATCH('Étape 1) Taux'!$A$8,claimPeriods,0))&gt;17,INDEX(claimPeriodNo,MATCH('Étape 1) Taux'!$A$8,claimPeriods,0))&lt;20,revenueReduction&lt;0.1),0,IF(NOT(ISNUMBER(F1606)),0,IF($D1606="Oui",0,IF($C1606="Non - avec lien de dépendance",MIN(2258,F1606,$E1606),MIN(2258,F1606)))))))</f>
        <v>Effectuez l’étape 1</v>
      </c>
      <c r="K1606" s="3" t="str">
        <f>IF(CRHPElig=" -  ","Effectuez l’étape 1",IF(CRHPElig="La baisse de revenus n'est pas admissible dans le cadre du PEREC",CRHPElig,IF(AND(INDEX(claimPeriodNo,MATCH('Étape 1) Taux'!$A$8,claimPeriods,0))&gt;17,INDEX(claimPeriodNo,MATCH('Étape 1) Taux'!$A$8,claimPeriods,0))&lt;20,revenueReduction&lt;0.1),0,IF(NOT(ISNUMBER(G1606)),0,IF($D1606="Oui",0,IF($C1606="Non - avec lien de dépendance",MIN(2258,G1606,$E1606),MIN(2258,G1606)))))))</f>
        <v>Effectuez l’étape 1</v>
      </c>
      <c r="L1606" s="3">
        <f t="shared" si="98"/>
        <v>0</v>
      </c>
      <c r="M1606" s="3">
        <f t="shared" si="99"/>
        <v>0</v>
      </c>
    </row>
    <row r="1607" spans="8:13" x14ac:dyDescent="0.3">
      <c r="H1607" s="52" t="str">
        <f t="shared" si="100"/>
        <v>Calculez d'abord la baisse moyenne de vos revenus sur 12 mois à l'étape 2)</v>
      </c>
      <c r="I1607" s="52" t="str">
        <f t="shared" si="101"/>
        <v>Calculez d'abord la baisse moyenne de vos revenus sur 12 mois à l'étape 2)</v>
      </c>
      <c r="J1607" s="3" t="str">
        <f>IF(CRHPElig=" -  ","Effectuez l’étape 1",IF(CRHPElig="La baisse de revenus n'est pas admissible dans le cadre du PEREC",CRHPElig,IF(AND(INDEX(claimPeriodNo,MATCH('Étape 1) Taux'!$A$8,claimPeriods,0))&gt;17,INDEX(claimPeriodNo,MATCH('Étape 1) Taux'!$A$8,claimPeriods,0))&lt;20,revenueReduction&lt;0.1),0,IF(NOT(ISNUMBER(F1607)),0,IF($D1607="Oui",0,IF($C1607="Non - avec lien de dépendance",MIN(2258,F1607,$E1607),MIN(2258,F1607)))))))</f>
        <v>Effectuez l’étape 1</v>
      </c>
      <c r="K1607" s="3" t="str">
        <f>IF(CRHPElig=" -  ","Effectuez l’étape 1",IF(CRHPElig="La baisse de revenus n'est pas admissible dans le cadre du PEREC",CRHPElig,IF(AND(INDEX(claimPeriodNo,MATCH('Étape 1) Taux'!$A$8,claimPeriods,0))&gt;17,INDEX(claimPeriodNo,MATCH('Étape 1) Taux'!$A$8,claimPeriods,0))&lt;20,revenueReduction&lt;0.1),0,IF(NOT(ISNUMBER(G1607)),0,IF($D1607="Oui",0,IF($C1607="Non - avec lien de dépendance",MIN(2258,G1607,$E1607),MIN(2258,G1607)))))))</f>
        <v>Effectuez l’étape 1</v>
      </c>
      <c r="L1607" s="3">
        <f t="shared" ref="L1607:L1670" si="102">IF(AND(COUNT(C1607:G1607)&gt;0,OR(AND(NOT(ISNUMBER($E1607)),OR($D1607="Oui",$C1607&lt;&gt;"Oui - sans lien de dépendance")),COUNT(F1607:G1607)&lt;&gt;2,ISBLANK($C1607))),"Remplissez tous les montants",SUM(H1607:I1607))</f>
        <v>0</v>
      </c>
      <c r="M1607" s="3">
        <f t="shared" ref="M1607:M1670" si="103">IF(AND(COUNT(C1607:G1607)&gt;0,OR(AND(NOT(ISNUMBER($E1607)),OR($D1607="Oui",$C1607&lt;&gt;"Oui - sans lien de dépendance")),COUNT(F1607:G1607)&lt;&gt;2,ISBLANK($C1607))),"Remplissez tous les montants",SUM(J1607:K1607))</f>
        <v>0</v>
      </c>
    </row>
    <row r="1608" spans="8:13" x14ac:dyDescent="0.3">
      <c r="H1608" s="52" t="str">
        <f t="shared" si="100"/>
        <v>Calculez d'abord la baisse moyenne de vos revenus sur 12 mois à l'étape 2)</v>
      </c>
      <c r="I1608" s="52" t="str">
        <f t="shared" si="101"/>
        <v>Calculez d'abord la baisse moyenne de vos revenus sur 12 mois à l'étape 2)</v>
      </c>
      <c r="J1608" s="3" t="str">
        <f>IF(CRHPElig=" -  ","Effectuez l’étape 1",IF(CRHPElig="La baisse de revenus n'est pas admissible dans le cadre du PEREC",CRHPElig,IF(AND(INDEX(claimPeriodNo,MATCH('Étape 1) Taux'!$A$8,claimPeriods,0))&gt;17,INDEX(claimPeriodNo,MATCH('Étape 1) Taux'!$A$8,claimPeriods,0))&lt;20,revenueReduction&lt;0.1),0,IF(NOT(ISNUMBER(F1608)),0,IF($D1608="Oui",0,IF($C1608="Non - avec lien de dépendance",MIN(2258,F1608,$E1608),MIN(2258,F1608)))))))</f>
        <v>Effectuez l’étape 1</v>
      </c>
      <c r="K1608" s="3" t="str">
        <f>IF(CRHPElig=" -  ","Effectuez l’étape 1",IF(CRHPElig="La baisse de revenus n'est pas admissible dans le cadre du PEREC",CRHPElig,IF(AND(INDEX(claimPeriodNo,MATCH('Étape 1) Taux'!$A$8,claimPeriods,0))&gt;17,INDEX(claimPeriodNo,MATCH('Étape 1) Taux'!$A$8,claimPeriods,0))&lt;20,revenueReduction&lt;0.1),0,IF(NOT(ISNUMBER(G1608)),0,IF($D1608="Oui",0,IF($C1608="Non - avec lien de dépendance",MIN(2258,G1608,$E1608),MIN(2258,G1608)))))))</f>
        <v>Effectuez l’étape 1</v>
      </c>
      <c r="L1608" s="3">
        <f t="shared" si="102"/>
        <v>0</v>
      </c>
      <c r="M1608" s="3">
        <f t="shared" si="103"/>
        <v>0</v>
      </c>
    </row>
    <row r="1609" spans="8:13" x14ac:dyDescent="0.3">
      <c r="H1609" s="52" t="str">
        <f t="shared" si="100"/>
        <v>Calculez d'abord la baisse moyenne de vos revenus sur 12 mois à l'étape 2)</v>
      </c>
      <c r="I1609" s="52" t="str">
        <f t="shared" si="101"/>
        <v>Calculez d'abord la baisse moyenne de vos revenus sur 12 mois à l'étape 2)</v>
      </c>
      <c r="J1609" s="3" t="str">
        <f>IF(CRHPElig=" -  ","Effectuez l’étape 1",IF(CRHPElig="La baisse de revenus n'est pas admissible dans le cadre du PEREC",CRHPElig,IF(AND(INDEX(claimPeriodNo,MATCH('Étape 1) Taux'!$A$8,claimPeriods,0))&gt;17,INDEX(claimPeriodNo,MATCH('Étape 1) Taux'!$A$8,claimPeriods,0))&lt;20,revenueReduction&lt;0.1),0,IF(NOT(ISNUMBER(F1609)),0,IF($D1609="Oui",0,IF($C1609="Non - avec lien de dépendance",MIN(2258,F1609,$E1609),MIN(2258,F1609)))))))</f>
        <v>Effectuez l’étape 1</v>
      </c>
      <c r="K1609" s="3" t="str">
        <f>IF(CRHPElig=" -  ","Effectuez l’étape 1",IF(CRHPElig="La baisse de revenus n'est pas admissible dans le cadre du PEREC",CRHPElig,IF(AND(INDEX(claimPeriodNo,MATCH('Étape 1) Taux'!$A$8,claimPeriods,0))&gt;17,INDEX(claimPeriodNo,MATCH('Étape 1) Taux'!$A$8,claimPeriods,0))&lt;20,revenueReduction&lt;0.1),0,IF(NOT(ISNUMBER(G1609)),0,IF($D1609="Oui",0,IF($C1609="Non - avec lien de dépendance",MIN(2258,G1609,$E1609),MIN(2258,G1609)))))))</f>
        <v>Effectuez l’étape 1</v>
      </c>
      <c r="L1609" s="3">
        <f t="shared" si="102"/>
        <v>0</v>
      </c>
      <c r="M1609" s="3">
        <f t="shared" si="103"/>
        <v>0</v>
      </c>
    </row>
    <row r="1610" spans="8:13" x14ac:dyDescent="0.3">
      <c r="H1610" s="52" t="str">
        <f t="shared" si="100"/>
        <v>Calculez d'abord la baisse moyenne de vos revenus sur 12 mois à l'étape 2)</v>
      </c>
      <c r="I1610" s="52" t="str">
        <f t="shared" si="101"/>
        <v>Calculez d'abord la baisse moyenne de vos revenus sur 12 mois à l'étape 2)</v>
      </c>
      <c r="J1610" s="3" t="str">
        <f>IF(CRHPElig=" -  ","Effectuez l’étape 1",IF(CRHPElig="La baisse de revenus n'est pas admissible dans le cadre du PEREC",CRHPElig,IF(AND(INDEX(claimPeriodNo,MATCH('Étape 1) Taux'!$A$8,claimPeriods,0))&gt;17,INDEX(claimPeriodNo,MATCH('Étape 1) Taux'!$A$8,claimPeriods,0))&lt;20,revenueReduction&lt;0.1),0,IF(NOT(ISNUMBER(F1610)),0,IF($D1610="Oui",0,IF($C1610="Non - avec lien de dépendance",MIN(2258,F1610,$E1610),MIN(2258,F1610)))))))</f>
        <v>Effectuez l’étape 1</v>
      </c>
      <c r="K1610" s="3" t="str">
        <f>IF(CRHPElig=" -  ","Effectuez l’étape 1",IF(CRHPElig="La baisse de revenus n'est pas admissible dans le cadre du PEREC",CRHPElig,IF(AND(INDEX(claimPeriodNo,MATCH('Étape 1) Taux'!$A$8,claimPeriods,0))&gt;17,INDEX(claimPeriodNo,MATCH('Étape 1) Taux'!$A$8,claimPeriods,0))&lt;20,revenueReduction&lt;0.1),0,IF(NOT(ISNUMBER(G1610)),0,IF($D1610="Oui",0,IF($C1610="Non - avec lien de dépendance",MIN(2258,G1610,$E1610),MIN(2258,G1610)))))))</f>
        <v>Effectuez l’étape 1</v>
      </c>
      <c r="L1610" s="3">
        <f t="shared" si="102"/>
        <v>0</v>
      </c>
      <c r="M1610" s="3">
        <f t="shared" si="103"/>
        <v>0</v>
      </c>
    </row>
    <row r="1611" spans="8:13" x14ac:dyDescent="0.3">
      <c r="H1611" s="52" t="str">
        <f t="shared" si="100"/>
        <v>Calculez d'abord la baisse moyenne de vos revenus sur 12 mois à l'étape 2)</v>
      </c>
      <c r="I1611" s="52" t="str">
        <f t="shared" si="101"/>
        <v>Calculez d'abord la baisse moyenne de vos revenus sur 12 mois à l'étape 2)</v>
      </c>
      <c r="J1611" s="3" t="str">
        <f>IF(CRHPElig=" -  ","Effectuez l’étape 1",IF(CRHPElig="La baisse de revenus n'est pas admissible dans le cadre du PEREC",CRHPElig,IF(AND(INDEX(claimPeriodNo,MATCH('Étape 1) Taux'!$A$8,claimPeriods,0))&gt;17,INDEX(claimPeriodNo,MATCH('Étape 1) Taux'!$A$8,claimPeriods,0))&lt;20,revenueReduction&lt;0.1),0,IF(NOT(ISNUMBER(F1611)),0,IF($D1611="Oui",0,IF($C1611="Non - avec lien de dépendance",MIN(2258,F1611,$E1611),MIN(2258,F1611)))))))</f>
        <v>Effectuez l’étape 1</v>
      </c>
      <c r="K1611" s="3" t="str">
        <f>IF(CRHPElig=" -  ","Effectuez l’étape 1",IF(CRHPElig="La baisse de revenus n'est pas admissible dans le cadre du PEREC",CRHPElig,IF(AND(INDEX(claimPeriodNo,MATCH('Étape 1) Taux'!$A$8,claimPeriods,0))&gt;17,INDEX(claimPeriodNo,MATCH('Étape 1) Taux'!$A$8,claimPeriods,0))&lt;20,revenueReduction&lt;0.1),0,IF(NOT(ISNUMBER(G1611)),0,IF($D1611="Oui",0,IF($C1611="Non - avec lien de dépendance",MIN(2258,G1611,$E1611),MIN(2258,G1611)))))))</f>
        <v>Effectuez l’étape 1</v>
      </c>
      <c r="L1611" s="3">
        <f t="shared" si="102"/>
        <v>0</v>
      </c>
      <c r="M1611" s="3">
        <f t="shared" si="103"/>
        <v>0</v>
      </c>
    </row>
    <row r="1612" spans="8:13" x14ac:dyDescent="0.3">
      <c r="H1612" s="52" t="str">
        <f t="shared" si="100"/>
        <v>Calculez d'abord la baisse moyenne de vos revenus sur 12 mois à l'étape 2)</v>
      </c>
      <c r="I1612" s="52" t="str">
        <f t="shared" si="101"/>
        <v>Calculez d'abord la baisse moyenne de vos revenus sur 12 mois à l'étape 2)</v>
      </c>
      <c r="J1612" s="3" t="str">
        <f>IF(CRHPElig=" -  ","Effectuez l’étape 1",IF(CRHPElig="La baisse de revenus n'est pas admissible dans le cadre du PEREC",CRHPElig,IF(AND(INDEX(claimPeriodNo,MATCH('Étape 1) Taux'!$A$8,claimPeriods,0))&gt;17,INDEX(claimPeriodNo,MATCH('Étape 1) Taux'!$A$8,claimPeriods,0))&lt;20,revenueReduction&lt;0.1),0,IF(NOT(ISNUMBER(F1612)),0,IF($D1612="Oui",0,IF($C1612="Non - avec lien de dépendance",MIN(2258,F1612,$E1612),MIN(2258,F1612)))))))</f>
        <v>Effectuez l’étape 1</v>
      </c>
      <c r="K1612" s="3" t="str">
        <f>IF(CRHPElig=" -  ","Effectuez l’étape 1",IF(CRHPElig="La baisse de revenus n'est pas admissible dans le cadre du PEREC",CRHPElig,IF(AND(INDEX(claimPeriodNo,MATCH('Étape 1) Taux'!$A$8,claimPeriods,0))&gt;17,INDEX(claimPeriodNo,MATCH('Étape 1) Taux'!$A$8,claimPeriods,0))&lt;20,revenueReduction&lt;0.1),0,IF(NOT(ISNUMBER(G1612)),0,IF($D1612="Oui",0,IF($C1612="Non - avec lien de dépendance",MIN(2258,G1612,$E1612),MIN(2258,G1612)))))))</f>
        <v>Effectuez l’étape 1</v>
      </c>
      <c r="L1612" s="3">
        <f t="shared" si="102"/>
        <v>0</v>
      </c>
      <c r="M1612" s="3">
        <f t="shared" si="103"/>
        <v>0</v>
      </c>
    </row>
    <row r="1613" spans="8:13" x14ac:dyDescent="0.3">
      <c r="H1613" s="52" t="str">
        <f t="shared" si="100"/>
        <v>Calculez d'abord la baisse moyenne de vos revenus sur 12 mois à l'étape 2)</v>
      </c>
      <c r="I1613" s="52" t="str">
        <f t="shared" si="101"/>
        <v>Calculez d'abord la baisse moyenne de vos revenus sur 12 mois à l'étape 2)</v>
      </c>
      <c r="J1613" s="3" t="str">
        <f>IF(CRHPElig=" -  ","Effectuez l’étape 1",IF(CRHPElig="La baisse de revenus n'est pas admissible dans le cadre du PEREC",CRHPElig,IF(AND(INDEX(claimPeriodNo,MATCH('Étape 1) Taux'!$A$8,claimPeriods,0))&gt;17,INDEX(claimPeriodNo,MATCH('Étape 1) Taux'!$A$8,claimPeriods,0))&lt;20,revenueReduction&lt;0.1),0,IF(NOT(ISNUMBER(F1613)),0,IF($D1613="Oui",0,IF($C1613="Non - avec lien de dépendance",MIN(2258,F1613,$E1613),MIN(2258,F1613)))))))</f>
        <v>Effectuez l’étape 1</v>
      </c>
      <c r="K1613" s="3" t="str">
        <f>IF(CRHPElig=" -  ","Effectuez l’étape 1",IF(CRHPElig="La baisse de revenus n'est pas admissible dans le cadre du PEREC",CRHPElig,IF(AND(INDEX(claimPeriodNo,MATCH('Étape 1) Taux'!$A$8,claimPeriods,0))&gt;17,INDEX(claimPeriodNo,MATCH('Étape 1) Taux'!$A$8,claimPeriods,0))&lt;20,revenueReduction&lt;0.1),0,IF(NOT(ISNUMBER(G1613)),0,IF($D1613="Oui",0,IF($C1613="Non - avec lien de dépendance",MIN(2258,G1613,$E1613),MIN(2258,G1613)))))))</f>
        <v>Effectuez l’étape 1</v>
      </c>
      <c r="L1613" s="3">
        <f t="shared" si="102"/>
        <v>0</v>
      </c>
      <c r="M1613" s="3">
        <f t="shared" si="103"/>
        <v>0</v>
      </c>
    </row>
    <row r="1614" spans="8:13" x14ac:dyDescent="0.3">
      <c r="H1614" s="52" t="str">
        <f t="shared" si="100"/>
        <v>Calculez d'abord la baisse moyenne de vos revenus sur 12 mois à l'étape 2)</v>
      </c>
      <c r="I1614" s="52" t="str">
        <f t="shared" si="101"/>
        <v>Calculez d'abord la baisse moyenne de vos revenus sur 12 mois à l'étape 2)</v>
      </c>
      <c r="J1614" s="3" t="str">
        <f>IF(CRHPElig=" -  ","Effectuez l’étape 1",IF(CRHPElig="La baisse de revenus n'est pas admissible dans le cadre du PEREC",CRHPElig,IF(AND(INDEX(claimPeriodNo,MATCH('Étape 1) Taux'!$A$8,claimPeriods,0))&gt;17,INDEX(claimPeriodNo,MATCH('Étape 1) Taux'!$A$8,claimPeriods,0))&lt;20,revenueReduction&lt;0.1),0,IF(NOT(ISNUMBER(F1614)),0,IF($D1614="Oui",0,IF($C1614="Non - avec lien de dépendance",MIN(2258,F1614,$E1614),MIN(2258,F1614)))))))</f>
        <v>Effectuez l’étape 1</v>
      </c>
      <c r="K1614" s="3" t="str">
        <f>IF(CRHPElig=" -  ","Effectuez l’étape 1",IF(CRHPElig="La baisse de revenus n'est pas admissible dans le cadre du PEREC",CRHPElig,IF(AND(INDEX(claimPeriodNo,MATCH('Étape 1) Taux'!$A$8,claimPeriods,0))&gt;17,INDEX(claimPeriodNo,MATCH('Étape 1) Taux'!$A$8,claimPeriods,0))&lt;20,revenueReduction&lt;0.1),0,IF(NOT(ISNUMBER(G1614)),0,IF($D1614="Oui",0,IF($C1614="Non - avec lien de dépendance",MIN(2258,G1614,$E1614),MIN(2258,G1614)))))))</f>
        <v>Effectuez l’étape 1</v>
      </c>
      <c r="L1614" s="3">
        <f t="shared" si="102"/>
        <v>0</v>
      </c>
      <c r="M1614" s="3">
        <f t="shared" si="103"/>
        <v>0</v>
      </c>
    </row>
    <row r="1615" spans="8:13" x14ac:dyDescent="0.3">
      <c r="H1615" s="52" t="str">
        <f t="shared" si="100"/>
        <v>Calculez d'abord la baisse moyenne de vos revenus sur 12 mois à l'étape 2)</v>
      </c>
      <c r="I1615" s="52" t="str">
        <f t="shared" si="101"/>
        <v>Calculez d'abord la baisse moyenne de vos revenus sur 12 mois à l'étape 2)</v>
      </c>
      <c r="J1615" s="3" t="str">
        <f>IF(CRHPElig=" -  ","Effectuez l’étape 1",IF(CRHPElig="La baisse de revenus n'est pas admissible dans le cadre du PEREC",CRHPElig,IF(AND(INDEX(claimPeriodNo,MATCH('Étape 1) Taux'!$A$8,claimPeriods,0))&gt;17,INDEX(claimPeriodNo,MATCH('Étape 1) Taux'!$A$8,claimPeriods,0))&lt;20,revenueReduction&lt;0.1),0,IF(NOT(ISNUMBER(F1615)),0,IF($D1615="Oui",0,IF($C1615="Non - avec lien de dépendance",MIN(2258,F1615,$E1615),MIN(2258,F1615)))))))</f>
        <v>Effectuez l’étape 1</v>
      </c>
      <c r="K1615" s="3" t="str">
        <f>IF(CRHPElig=" -  ","Effectuez l’étape 1",IF(CRHPElig="La baisse de revenus n'est pas admissible dans le cadre du PEREC",CRHPElig,IF(AND(INDEX(claimPeriodNo,MATCH('Étape 1) Taux'!$A$8,claimPeriods,0))&gt;17,INDEX(claimPeriodNo,MATCH('Étape 1) Taux'!$A$8,claimPeriods,0))&lt;20,revenueReduction&lt;0.1),0,IF(NOT(ISNUMBER(G1615)),0,IF($D1615="Oui",0,IF($C1615="Non - avec lien de dépendance",MIN(2258,G1615,$E1615),MIN(2258,G1615)))))))</f>
        <v>Effectuez l’étape 1</v>
      </c>
      <c r="L1615" s="3">
        <f t="shared" si="102"/>
        <v>0</v>
      </c>
      <c r="M1615" s="3">
        <f t="shared" si="103"/>
        <v>0</v>
      </c>
    </row>
    <row r="1616" spans="8:13" x14ac:dyDescent="0.3">
      <c r="H1616" s="52" t="str">
        <f t="shared" si="100"/>
        <v>Calculez d'abord la baisse moyenne de vos revenus sur 12 mois à l'étape 2)</v>
      </c>
      <c r="I1616" s="52" t="str">
        <f t="shared" si="101"/>
        <v>Calculez d'abord la baisse moyenne de vos revenus sur 12 mois à l'étape 2)</v>
      </c>
      <c r="J1616" s="3" t="str">
        <f>IF(CRHPElig=" -  ","Effectuez l’étape 1",IF(CRHPElig="La baisse de revenus n'est pas admissible dans le cadre du PEREC",CRHPElig,IF(AND(INDEX(claimPeriodNo,MATCH('Étape 1) Taux'!$A$8,claimPeriods,0))&gt;17,INDEX(claimPeriodNo,MATCH('Étape 1) Taux'!$A$8,claimPeriods,0))&lt;20,revenueReduction&lt;0.1),0,IF(NOT(ISNUMBER(F1616)),0,IF($D1616="Oui",0,IF($C1616="Non - avec lien de dépendance",MIN(2258,F1616,$E1616),MIN(2258,F1616)))))))</f>
        <v>Effectuez l’étape 1</v>
      </c>
      <c r="K1616" s="3" t="str">
        <f>IF(CRHPElig=" -  ","Effectuez l’étape 1",IF(CRHPElig="La baisse de revenus n'est pas admissible dans le cadre du PEREC",CRHPElig,IF(AND(INDEX(claimPeriodNo,MATCH('Étape 1) Taux'!$A$8,claimPeriods,0))&gt;17,INDEX(claimPeriodNo,MATCH('Étape 1) Taux'!$A$8,claimPeriods,0))&lt;20,revenueReduction&lt;0.1),0,IF(NOT(ISNUMBER(G1616)),0,IF($D1616="Oui",0,IF($C1616="Non - avec lien de dépendance",MIN(2258,G1616,$E1616),MIN(2258,G1616)))))))</f>
        <v>Effectuez l’étape 1</v>
      </c>
      <c r="L1616" s="3">
        <f t="shared" si="102"/>
        <v>0</v>
      </c>
      <c r="M1616" s="3">
        <f t="shared" si="103"/>
        <v>0</v>
      </c>
    </row>
    <row r="1617" spans="8:13" x14ac:dyDescent="0.3">
      <c r="H1617" s="52" t="str">
        <f t="shared" si="100"/>
        <v>Calculez d'abord la baisse moyenne de vos revenus sur 12 mois à l'étape 2)</v>
      </c>
      <c r="I1617" s="52" t="str">
        <f t="shared" si="101"/>
        <v>Calculez d'abord la baisse moyenne de vos revenus sur 12 mois à l'étape 2)</v>
      </c>
      <c r="J1617" s="3" t="str">
        <f>IF(CRHPElig=" -  ","Effectuez l’étape 1",IF(CRHPElig="La baisse de revenus n'est pas admissible dans le cadre du PEREC",CRHPElig,IF(AND(INDEX(claimPeriodNo,MATCH('Étape 1) Taux'!$A$8,claimPeriods,0))&gt;17,INDEX(claimPeriodNo,MATCH('Étape 1) Taux'!$A$8,claimPeriods,0))&lt;20,revenueReduction&lt;0.1),0,IF(NOT(ISNUMBER(F1617)),0,IF($D1617="Oui",0,IF($C1617="Non - avec lien de dépendance",MIN(2258,F1617,$E1617),MIN(2258,F1617)))))))</f>
        <v>Effectuez l’étape 1</v>
      </c>
      <c r="K1617" s="3" t="str">
        <f>IF(CRHPElig=" -  ","Effectuez l’étape 1",IF(CRHPElig="La baisse de revenus n'est pas admissible dans le cadre du PEREC",CRHPElig,IF(AND(INDEX(claimPeriodNo,MATCH('Étape 1) Taux'!$A$8,claimPeriods,0))&gt;17,INDEX(claimPeriodNo,MATCH('Étape 1) Taux'!$A$8,claimPeriods,0))&lt;20,revenueReduction&lt;0.1),0,IF(NOT(ISNUMBER(G1617)),0,IF($D1617="Oui",0,IF($C1617="Non - avec lien de dépendance",MIN(2258,G1617,$E1617),MIN(2258,G1617)))))))</f>
        <v>Effectuez l’étape 1</v>
      </c>
      <c r="L1617" s="3">
        <f t="shared" si="102"/>
        <v>0</v>
      </c>
      <c r="M1617" s="3">
        <f t="shared" si="103"/>
        <v>0</v>
      </c>
    </row>
    <row r="1618" spans="8:13" x14ac:dyDescent="0.3">
      <c r="H1618" s="52" t="str">
        <f t="shared" si="100"/>
        <v>Calculez d'abord la baisse moyenne de vos revenus sur 12 mois à l'étape 2)</v>
      </c>
      <c r="I1618" s="52" t="str">
        <f t="shared" si="101"/>
        <v>Calculez d'abord la baisse moyenne de vos revenus sur 12 mois à l'étape 2)</v>
      </c>
      <c r="J1618" s="3" t="str">
        <f>IF(CRHPElig=" -  ","Effectuez l’étape 1",IF(CRHPElig="La baisse de revenus n'est pas admissible dans le cadre du PEREC",CRHPElig,IF(AND(INDEX(claimPeriodNo,MATCH('Étape 1) Taux'!$A$8,claimPeriods,0))&gt;17,INDEX(claimPeriodNo,MATCH('Étape 1) Taux'!$A$8,claimPeriods,0))&lt;20,revenueReduction&lt;0.1),0,IF(NOT(ISNUMBER(F1618)),0,IF($D1618="Oui",0,IF($C1618="Non - avec lien de dépendance",MIN(2258,F1618,$E1618),MIN(2258,F1618)))))))</f>
        <v>Effectuez l’étape 1</v>
      </c>
      <c r="K1618" s="3" t="str">
        <f>IF(CRHPElig=" -  ","Effectuez l’étape 1",IF(CRHPElig="La baisse de revenus n'est pas admissible dans le cadre du PEREC",CRHPElig,IF(AND(INDEX(claimPeriodNo,MATCH('Étape 1) Taux'!$A$8,claimPeriods,0))&gt;17,INDEX(claimPeriodNo,MATCH('Étape 1) Taux'!$A$8,claimPeriods,0))&lt;20,revenueReduction&lt;0.1),0,IF(NOT(ISNUMBER(G1618)),0,IF($D1618="Oui",0,IF($C1618="Non - avec lien de dépendance",MIN(2258,G1618,$E1618),MIN(2258,G1618)))))))</f>
        <v>Effectuez l’étape 1</v>
      </c>
      <c r="L1618" s="3">
        <f t="shared" si="102"/>
        <v>0</v>
      </c>
      <c r="M1618" s="3">
        <f t="shared" si="103"/>
        <v>0</v>
      </c>
    </row>
    <row r="1619" spans="8:13" x14ac:dyDescent="0.3">
      <c r="H1619" s="52" t="str">
        <f t="shared" si="100"/>
        <v>Calculez d'abord la baisse moyenne de vos revenus sur 12 mois à l'étape 2)</v>
      </c>
      <c r="I1619" s="52" t="str">
        <f t="shared" si="101"/>
        <v>Calculez d'abord la baisse moyenne de vos revenus sur 12 mois à l'étape 2)</v>
      </c>
      <c r="J1619" s="3" t="str">
        <f>IF(CRHPElig=" -  ","Effectuez l’étape 1",IF(CRHPElig="La baisse de revenus n'est pas admissible dans le cadre du PEREC",CRHPElig,IF(AND(INDEX(claimPeriodNo,MATCH('Étape 1) Taux'!$A$8,claimPeriods,0))&gt;17,INDEX(claimPeriodNo,MATCH('Étape 1) Taux'!$A$8,claimPeriods,0))&lt;20,revenueReduction&lt;0.1),0,IF(NOT(ISNUMBER(F1619)),0,IF($D1619="Oui",0,IF($C1619="Non - avec lien de dépendance",MIN(2258,F1619,$E1619),MIN(2258,F1619)))))))</f>
        <v>Effectuez l’étape 1</v>
      </c>
      <c r="K1619" s="3" t="str">
        <f>IF(CRHPElig=" -  ","Effectuez l’étape 1",IF(CRHPElig="La baisse de revenus n'est pas admissible dans le cadre du PEREC",CRHPElig,IF(AND(INDEX(claimPeriodNo,MATCH('Étape 1) Taux'!$A$8,claimPeriods,0))&gt;17,INDEX(claimPeriodNo,MATCH('Étape 1) Taux'!$A$8,claimPeriods,0))&lt;20,revenueReduction&lt;0.1),0,IF(NOT(ISNUMBER(G1619)),0,IF($D1619="Oui",0,IF($C1619="Non - avec lien de dépendance",MIN(2258,G1619,$E1619),MIN(2258,G1619)))))))</f>
        <v>Effectuez l’étape 1</v>
      </c>
      <c r="L1619" s="3">
        <f t="shared" si="102"/>
        <v>0</v>
      </c>
      <c r="M1619" s="3">
        <f t="shared" si="103"/>
        <v>0</v>
      </c>
    </row>
    <row r="1620" spans="8:13" x14ac:dyDescent="0.3">
      <c r="H1620" s="52" t="str">
        <f t="shared" si="100"/>
        <v>Calculez d'abord la baisse moyenne de vos revenus sur 12 mois à l'étape 2)</v>
      </c>
      <c r="I1620" s="52" t="str">
        <f t="shared" si="101"/>
        <v>Calculez d'abord la baisse moyenne de vos revenus sur 12 mois à l'étape 2)</v>
      </c>
      <c r="J1620" s="3" t="str">
        <f>IF(CRHPElig=" -  ","Effectuez l’étape 1",IF(CRHPElig="La baisse de revenus n'est pas admissible dans le cadre du PEREC",CRHPElig,IF(AND(INDEX(claimPeriodNo,MATCH('Étape 1) Taux'!$A$8,claimPeriods,0))&gt;17,INDEX(claimPeriodNo,MATCH('Étape 1) Taux'!$A$8,claimPeriods,0))&lt;20,revenueReduction&lt;0.1),0,IF(NOT(ISNUMBER(F1620)),0,IF($D1620="Oui",0,IF($C1620="Non - avec lien de dépendance",MIN(2258,F1620,$E1620),MIN(2258,F1620)))))))</f>
        <v>Effectuez l’étape 1</v>
      </c>
      <c r="K1620" s="3" t="str">
        <f>IF(CRHPElig=" -  ","Effectuez l’étape 1",IF(CRHPElig="La baisse de revenus n'est pas admissible dans le cadre du PEREC",CRHPElig,IF(AND(INDEX(claimPeriodNo,MATCH('Étape 1) Taux'!$A$8,claimPeriods,0))&gt;17,INDEX(claimPeriodNo,MATCH('Étape 1) Taux'!$A$8,claimPeriods,0))&lt;20,revenueReduction&lt;0.1),0,IF(NOT(ISNUMBER(G1620)),0,IF($D1620="Oui",0,IF($C1620="Non - avec lien de dépendance",MIN(2258,G1620,$E1620),MIN(2258,G1620)))))))</f>
        <v>Effectuez l’étape 1</v>
      </c>
      <c r="L1620" s="3">
        <f t="shared" si="102"/>
        <v>0</v>
      </c>
      <c r="M1620" s="3">
        <f t="shared" si="103"/>
        <v>0</v>
      </c>
    </row>
    <row r="1621" spans="8:13" x14ac:dyDescent="0.3">
      <c r="H1621" s="52" t="str">
        <f t="shared" si="100"/>
        <v>Calculez d'abord la baisse moyenne de vos revenus sur 12 mois à l'étape 2)</v>
      </c>
      <c r="I1621" s="52" t="str">
        <f t="shared" si="101"/>
        <v>Calculez d'abord la baisse moyenne de vos revenus sur 12 mois à l'étape 2)</v>
      </c>
      <c r="J1621" s="3" t="str">
        <f>IF(CRHPElig=" -  ","Effectuez l’étape 1",IF(CRHPElig="La baisse de revenus n'est pas admissible dans le cadre du PEREC",CRHPElig,IF(AND(INDEX(claimPeriodNo,MATCH('Étape 1) Taux'!$A$8,claimPeriods,0))&gt;17,INDEX(claimPeriodNo,MATCH('Étape 1) Taux'!$A$8,claimPeriods,0))&lt;20,revenueReduction&lt;0.1),0,IF(NOT(ISNUMBER(F1621)),0,IF($D1621="Oui",0,IF($C1621="Non - avec lien de dépendance",MIN(2258,F1621,$E1621),MIN(2258,F1621)))))))</f>
        <v>Effectuez l’étape 1</v>
      </c>
      <c r="K1621" s="3" t="str">
        <f>IF(CRHPElig=" -  ","Effectuez l’étape 1",IF(CRHPElig="La baisse de revenus n'est pas admissible dans le cadre du PEREC",CRHPElig,IF(AND(INDEX(claimPeriodNo,MATCH('Étape 1) Taux'!$A$8,claimPeriods,0))&gt;17,INDEX(claimPeriodNo,MATCH('Étape 1) Taux'!$A$8,claimPeriods,0))&lt;20,revenueReduction&lt;0.1),0,IF(NOT(ISNUMBER(G1621)),0,IF($D1621="Oui",0,IF($C1621="Non - avec lien de dépendance",MIN(2258,G1621,$E1621),MIN(2258,G1621)))))))</f>
        <v>Effectuez l’étape 1</v>
      </c>
      <c r="L1621" s="3">
        <f t="shared" si="102"/>
        <v>0</v>
      </c>
      <c r="M1621" s="3">
        <f t="shared" si="103"/>
        <v>0</v>
      </c>
    </row>
    <row r="1622" spans="8:13" x14ac:dyDescent="0.3">
      <c r="H1622" s="52" t="str">
        <f t="shared" si="100"/>
        <v>Calculez d'abord la baisse moyenne de vos revenus sur 12 mois à l'étape 2)</v>
      </c>
      <c r="I1622" s="52" t="str">
        <f t="shared" si="101"/>
        <v>Calculez d'abord la baisse moyenne de vos revenus sur 12 mois à l'étape 2)</v>
      </c>
      <c r="J1622" s="3" t="str">
        <f>IF(CRHPElig=" -  ","Effectuez l’étape 1",IF(CRHPElig="La baisse de revenus n'est pas admissible dans le cadre du PEREC",CRHPElig,IF(AND(INDEX(claimPeriodNo,MATCH('Étape 1) Taux'!$A$8,claimPeriods,0))&gt;17,INDEX(claimPeriodNo,MATCH('Étape 1) Taux'!$A$8,claimPeriods,0))&lt;20,revenueReduction&lt;0.1),0,IF(NOT(ISNUMBER(F1622)),0,IF($D1622="Oui",0,IF($C1622="Non - avec lien de dépendance",MIN(2258,F1622,$E1622),MIN(2258,F1622)))))))</f>
        <v>Effectuez l’étape 1</v>
      </c>
      <c r="K1622" s="3" t="str">
        <f>IF(CRHPElig=" -  ","Effectuez l’étape 1",IF(CRHPElig="La baisse de revenus n'est pas admissible dans le cadre du PEREC",CRHPElig,IF(AND(INDEX(claimPeriodNo,MATCH('Étape 1) Taux'!$A$8,claimPeriods,0))&gt;17,INDEX(claimPeriodNo,MATCH('Étape 1) Taux'!$A$8,claimPeriods,0))&lt;20,revenueReduction&lt;0.1),0,IF(NOT(ISNUMBER(G1622)),0,IF($D1622="Oui",0,IF($C1622="Non - avec lien de dépendance",MIN(2258,G1622,$E1622),MIN(2258,G1622)))))))</f>
        <v>Effectuez l’étape 1</v>
      </c>
      <c r="L1622" s="3">
        <f t="shared" si="102"/>
        <v>0</v>
      </c>
      <c r="M1622" s="3">
        <f t="shared" si="103"/>
        <v>0</v>
      </c>
    </row>
    <row r="1623" spans="8:13" x14ac:dyDescent="0.3">
      <c r="H1623" s="52" t="str">
        <f t="shared" si="100"/>
        <v>Calculez d'abord la baisse moyenne de vos revenus sur 12 mois à l'étape 2)</v>
      </c>
      <c r="I1623" s="52" t="str">
        <f t="shared" si="101"/>
        <v>Calculez d'abord la baisse moyenne de vos revenus sur 12 mois à l'étape 2)</v>
      </c>
      <c r="J1623" s="3" t="str">
        <f>IF(CRHPElig=" -  ","Effectuez l’étape 1",IF(CRHPElig="La baisse de revenus n'est pas admissible dans le cadre du PEREC",CRHPElig,IF(AND(INDEX(claimPeriodNo,MATCH('Étape 1) Taux'!$A$8,claimPeriods,0))&gt;17,INDEX(claimPeriodNo,MATCH('Étape 1) Taux'!$A$8,claimPeriods,0))&lt;20,revenueReduction&lt;0.1),0,IF(NOT(ISNUMBER(F1623)),0,IF($D1623="Oui",0,IF($C1623="Non - avec lien de dépendance",MIN(2258,F1623,$E1623),MIN(2258,F1623)))))))</f>
        <v>Effectuez l’étape 1</v>
      </c>
      <c r="K1623" s="3" t="str">
        <f>IF(CRHPElig=" -  ","Effectuez l’étape 1",IF(CRHPElig="La baisse de revenus n'est pas admissible dans le cadre du PEREC",CRHPElig,IF(AND(INDEX(claimPeriodNo,MATCH('Étape 1) Taux'!$A$8,claimPeriods,0))&gt;17,INDEX(claimPeriodNo,MATCH('Étape 1) Taux'!$A$8,claimPeriods,0))&lt;20,revenueReduction&lt;0.1),0,IF(NOT(ISNUMBER(G1623)),0,IF($D1623="Oui",0,IF($C1623="Non - avec lien de dépendance",MIN(2258,G1623,$E1623),MIN(2258,G1623)))))))</f>
        <v>Effectuez l’étape 1</v>
      </c>
      <c r="L1623" s="3">
        <f t="shared" si="102"/>
        <v>0</v>
      </c>
      <c r="M1623" s="3">
        <f t="shared" si="103"/>
        <v>0</v>
      </c>
    </row>
    <row r="1624" spans="8:13" x14ac:dyDescent="0.3">
      <c r="H1624" s="52" t="str">
        <f t="shared" si="100"/>
        <v>Calculez d'abord la baisse moyenne de vos revenus sur 12 mois à l'étape 2)</v>
      </c>
      <c r="I1624" s="52" t="str">
        <f t="shared" si="101"/>
        <v>Calculez d'abord la baisse moyenne de vos revenus sur 12 mois à l'étape 2)</v>
      </c>
      <c r="J1624" s="3" t="str">
        <f>IF(CRHPElig=" -  ","Effectuez l’étape 1",IF(CRHPElig="La baisse de revenus n'est pas admissible dans le cadre du PEREC",CRHPElig,IF(AND(INDEX(claimPeriodNo,MATCH('Étape 1) Taux'!$A$8,claimPeriods,0))&gt;17,INDEX(claimPeriodNo,MATCH('Étape 1) Taux'!$A$8,claimPeriods,0))&lt;20,revenueReduction&lt;0.1),0,IF(NOT(ISNUMBER(F1624)),0,IF($D1624="Oui",0,IF($C1624="Non - avec lien de dépendance",MIN(2258,F1624,$E1624),MIN(2258,F1624)))))))</f>
        <v>Effectuez l’étape 1</v>
      </c>
      <c r="K1624" s="3" t="str">
        <f>IF(CRHPElig=" -  ","Effectuez l’étape 1",IF(CRHPElig="La baisse de revenus n'est pas admissible dans le cadre du PEREC",CRHPElig,IF(AND(INDEX(claimPeriodNo,MATCH('Étape 1) Taux'!$A$8,claimPeriods,0))&gt;17,INDEX(claimPeriodNo,MATCH('Étape 1) Taux'!$A$8,claimPeriods,0))&lt;20,revenueReduction&lt;0.1),0,IF(NOT(ISNUMBER(G1624)),0,IF($D1624="Oui",0,IF($C1624="Non - avec lien de dépendance",MIN(2258,G1624,$E1624),MIN(2258,G1624)))))))</f>
        <v>Effectuez l’étape 1</v>
      </c>
      <c r="L1624" s="3">
        <f t="shared" si="102"/>
        <v>0</v>
      </c>
      <c r="M1624" s="3">
        <f t="shared" si="103"/>
        <v>0</v>
      </c>
    </row>
    <row r="1625" spans="8:13" x14ac:dyDescent="0.3">
      <c r="H1625" s="52" t="str">
        <f t="shared" si="100"/>
        <v>Calculez d'abord la baisse moyenne de vos revenus sur 12 mois à l'étape 2)</v>
      </c>
      <c r="I1625" s="52" t="str">
        <f t="shared" si="101"/>
        <v>Calculez d'abord la baisse moyenne de vos revenus sur 12 mois à l'étape 2)</v>
      </c>
      <c r="J1625" s="3" t="str">
        <f>IF(CRHPElig=" -  ","Effectuez l’étape 1",IF(CRHPElig="La baisse de revenus n'est pas admissible dans le cadre du PEREC",CRHPElig,IF(AND(INDEX(claimPeriodNo,MATCH('Étape 1) Taux'!$A$8,claimPeriods,0))&gt;17,INDEX(claimPeriodNo,MATCH('Étape 1) Taux'!$A$8,claimPeriods,0))&lt;20,revenueReduction&lt;0.1),0,IF(NOT(ISNUMBER(F1625)),0,IF($D1625="Oui",0,IF($C1625="Non - avec lien de dépendance",MIN(2258,F1625,$E1625),MIN(2258,F1625)))))))</f>
        <v>Effectuez l’étape 1</v>
      </c>
      <c r="K1625" s="3" t="str">
        <f>IF(CRHPElig=" -  ","Effectuez l’étape 1",IF(CRHPElig="La baisse de revenus n'est pas admissible dans le cadre du PEREC",CRHPElig,IF(AND(INDEX(claimPeriodNo,MATCH('Étape 1) Taux'!$A$8,claimPeriods,0))&gt;17,INDEX(claimPeriodNo,MATCH('Étape 1) Taux'!$A$8,claimPeriods,0))&lt;20,revenueReduction&lt;0.1),0,IF(NOT(ISNUMBER(G1625)),0,IF($D1625="Oui",0,IF($C1625="Non - avec lien de dépendance",MIN(2258,G1625,$E1625),MIN(2258,G1625)))))))</f>
        <v>Effectuez l’étape 1</v>
      </c>
      <c r="L1625" s="3">
        <f t="shared" si="102"/>
        <v>0</v>
      </c>
      <c r="M1625" s="3">
        <f t="shared" si="103"/>
        <v>0</v>
      </c>
    </row>
    <row r="1626" spans="8:13" x14ac:dyDescent="0.3">
      <c r="H1626" s="52" t="str">
        <f t="shared" si="100"/>
        <v>Calculez d'abord la baisse moyenne de vos revenus sur 12 mois à l'étape 2)</v>
      </c>
      <c r="I1626" s="52" t="str">
        <f t="shared" si="101"/>
        <v>Calculez d'abord la baisse moyenne de vos revenus sur 12 mois à l'étape 2)</v>
      </c>
      <c r="J1626" s="3" t="str">
        <f>IF(CRHPElig=" -  ","Effectuez l’étape 1",IF(CRHPElig="La baisse de revenus n'est pas admissible dans le cadre du PEREC",CRHPElig,IF(AND(INDEX(claimPeriodNo,MATCH('Étape 1) Taux'!$A$8,claimPeriods,0))&gt;17,INDEX(claimPeriodNo,MATCH('Étape 1) Taux'!$A$8,claimPeriods,0))&lt;20,revenueReduction&lt;0.1),0,IF(NOT(ISNUMBER(F1626)),0,IF($D1626="Oui",0,IF($C1626="Non - avec lien de dépendance",MIN(2258,F1626,$E1626),MIN(2258,F1626)))))))</f>
        <v>Effectuez l’étape 1</v>
      </c>
      <c r="K1626" s="3" t="str">
        <f>IF(CRHPElig=" -  ","Effectuez l’étape 1",IF(CRHPElig="La baisse de revenus n'est pas admissible dans le cadre du PEREC",CRHPElig,IF(AND(INDEX(claimPeriodNo,MATCH('Étape 1) Taux'!$A$8,claimPeriods,0))&gt;17,INDEX(claimPeriodNo,MATCH('Étape 1) Taux'!$A$8,claimPeriods,0))&lt;20,revenueReduction&lt;0.1),0,IF(NOT(ISNUMBER(G1626)),0,IF($D1626="Oui",0,IF($C1626="Non - avec lien de dépendance",MIN(2258,G1626,$E1626),MIN(2258,G1626)))))))</f>
        <v>Effectuez l’étape 1</v>
      </c>
      <c r="L1626" s="3">
        <f t="shared" si="102"/>
        <v>0</v>
      </c>
      <c r="M1626" s="3">
        <f t="shared" si="103"/>
        <v>0</v>
      </c>
    </row>
    <row r="1627" spans="8:13" x14ac:dyDescent="0.3">
      <c r="H1627" s="52" t="str">
        <f t="shared" si="100"/>
        <v>Calculez d'abord la baisse moyenne de vos revenus sur 12 mois à l'étape 2)</v>
      </c>
      <c r="I1627" s="52" t="str">
        <f t="shared" si="101"/>
        <v>Calculez d'abord la baisse moyenne de vos revenus sur 12 mois à l'étape 2)</v>
      </c>
      <c r="J1627" s="3" t="str">
        <f>IF(CRHPElig=" -  ","Effectuez l’étape 1",IF(CRHPElig="La baisse de revenus n'est pas admissible dans le cadre du PEREC",CRHPElig,IF(AND(INDEX(claimPeriodNo,MATCH('Étape 1) Taux'!$A$8,claimPeriods,0))&gt;17,INDEX(claimPeriodNo,MATCH('Étape 1) Taux'!$A$8,claimPeriods,0))&lt;20,revenueReduction&lt;0.1),0,IF(NOT(ISNUMBER(F1627)),0,IF($D1627="Oui",0,IF($C1627="Non - avec lien de dépendance",MIN(2258,F1627,$E1627),MIN(2258,F1627)))))))</f>
        <v>Effectuez l’étape 1</v>
      </c>
      <c r="K1627" s="3" t="str">
        <f>IF(CRHPElig=" -  ","Effectuez l’étape 1",IF(CRHPElig="La baisse de revenus n'est pas admissible dans le cadre du PEREC",CRHPElig,IF(AND(INDEX(claimPeriodNo,MATCH('Étape 1) Taux'!$A$8,claimPeriods,0))&gt;17,INDEX(claimPeriodNo,MATCH('Étape 1) Taux'!$A$8,claimPeriods,0))&lt;20,revenueReduction&lt;0.1),0,IF(NOT(ISNUMBER(G1627)),0,IF($D1627="Oui",0,IF($C1627="Non - avec lien de dépendance",MIN(2258,G1627,$E1627),MIN(2258,G1627)))))))</f>
        <v>Effectuez l’étape 1</v>
      </c>
      <c r="L1627" s="3">
        <f t="shared" si="102"/>
        <v>0</v>
      </c>
      <c r="M1627" s="3">
        <f t="shared" si="103"/>
        <v>0</v>
      </c>
    </row>
    <row r="1628" spans="8:13" x14ac:dyDescent="0.3">
      <c r="H1628" s="52" t="str">
        <f t="shared" si="100"/>
        <v>Calculez d'abord la baisse moyenne de vos revenus sur 12 mois à l'étape 2)</v>
      </c>
      <c r="I1628" s="52" t="str">
        <f t="shared" si="101"/>
        <v>Calculez d'abord la baisse moyenne de vos revenus sur 12 mois à l'étape 2)</v>
      </c>
      <c r="J1628" s="3" t="str">
        <f>IF(CRHPElig=" -  ","Effectuez l’étape 1",IF(CRHPElig="La baisse de revenus n'est pas admissible dans le cadre du PEREC",CRHPElig,IF(AND(INDEX(claimPeriodNo,MATCH('Étape 1) Taux'!$A$8,claimPeriods,0))&gt;17,INDEX(claimPeriodNo,MATCH('Étape 1) Taux'!$A$8,claimPeriods,0))&lt;20,revenueReduction&lt;0.1),0,IF(NOT(ISNUMBER(F1628)),0,IF($D1628="Oui",0,IF($C1628="Non - avec lien de dépendance",MIN(2258,F1628,$E1628),MIN(2258,F1628)))))))</f>
        <v>Effectuez l’étape 1</v>
      </c>
      <c r="K1628" s="3" t="str">
        <f>IF(CRHPElig=" -  ","Effectuez l’étape 1",IF(CRHPElig="La baisse de revenus n'est pas admissible dans le cadre du PEREC",CRHPElig,IF(AND(INDEX(claimPeriodNo,MATCH('Étape 1) Taux'!$A$8,claimPeriods,0))&gt;17,INDEX(claimPeriodNo,MATCH('Étape 1) Taux'!$A$8,claimPeriods,0))&lt;20,revenueReduction&lt;0.1),0,IF(NOT(ISNUMBER(G1628)),0,IF($D1628="Oui",0,IF($C1628="Non - avec lien de dépendance",MIN(2258,G1628,$E1628),MIN(2258,G1628)))))))</f>
        <v>Effectuez l’étape 1</v>
      </c>
      <c r="L1628" s="3">
        <f t="shared" si="102"/>
        <v>0</v>
      </c>
      <c r="M1628" s="3">
        <f t="shared" si="103"/>
        <v>0</v>
      </c>
    </row>
    <row r="1629" spans="8:13" x14ac:dyDescent="0.3">
      <c r="H1629" s="52" t="str">
        <f t="shared" si="100"/>
        <v>Calculez d'abord la baisse moyenne de vos revenus sur 12 mois à l'étape 2)</v>
      </c>
      <c r="I1629" s="52" t="str">
        <f t="shared" si="101"/>
        <v>Calculez d'abord la baisse moyenne de vos revenus sur 12 mois à l'étape 2)</v>
      </c>
      <c r="J1629" s="3" t="str">
        <f>IF(CRHPElig=" -  ","Effectuez l’étape 1",IF(CRHPElig="La baisse de revenus n'est pas admissible dans le cadre du PEREC",CRHPElig,IF(AND(INDEX(claimPeriodNo,MATCH('Étape 1) Taux'!$A$8,claimPeriods,0))&gt;17,INDEX(claimPeriodNo,MATCH('Étape 1) Taux'!$A$8,claimPeriods,0))&lt;20,revenueReduction&lt;0.1),0,IF(NOT(ISNUMBER(F1629)),0,IF($D1629="Oui",0,IF($C1629="Non - avec lien de dépendance",MIN(2258,F1629,$E1629),MIN(2258,F1629)))))))</f>
        <v>Effectuez l’étape 1</v>
      </c>
      <c r="K1629" s="3" t="str">
        <f>IF(CRHPElig=" -  ","Effectuez l’étape 1",IF(CRHPElig="La baisse de revenus n'est pas admissible dans le cadre du PEREC",CRHPElig,IF(AND(INDEX(claimPeriodNo,MATCH('Étape 1) Taux'!$A$8,claimPeriods,0))&gt;17,INDEX(claimPeriodNo,MATCH('Étape 1) Taux'!$A$8,claimPeriods,0))&lt;20,revenueReduction&lt;0.1),0,IF(NOT(ISNUMBER(G1629)),0,IF($D1629="Oui",0,IF($C1629="Non - avec lien de dépendance",MIN(2258,G1629,$E1629),MIN(2258,G1629)))))))</f>
        <v>Effectuez l’étape 1</v>
      </c>
      <c r="L1629" s="3">
        <f t="shared" si="102"/>
        <v>0</v>
      </c>
      <c r="M1629" s="3">
        <f t="shared" si="103"/>
        <v>0</v>
      </c>
    </row>
    <row r="1630" spans="8:13" x14ac:dyDescent="0.3">
      <c r="H1630" s="52" t="str">
        <f t="shared" si="100"/>
        <v>Calculez d'abord la baisse moyenne de vos revenus sur 12 mois à l'étape 2)</v>
      </c>
      <c r="I1630" s="52" t="str">
        <f t="shared" si="101"/>
        <v>Calculez d'abord la baisse moyenne de vos revenus sur 12 mois à l'étape 2)</v>
      </c>
      <c r="J1630" s="3" t="str">
        <f>IF(CRHPElig=" -  ","Effectuez l’étape 1",IF(CRHPElig="La baisse de revenus n'est pas admissible dans le cadre du PEREC",CRHPElig,IF(AND(INDEX(claimPeriodNo,MATCH('Étape 1) Taux'!$A$8,claimPeriods,0))&gt;17,INDEX(claimPeriodNo,MATCH('Étape 1) Taux'!$A$8,claimPeriods,0))&lt;20,revenueReduction&lt;0.1),0,IF(NOT(ISNUMBER(F1630)),0,IF($D1630="Oui",0,IF($C1630="Non - avec lien de dépendance",MIN(2258,F1630,$E1630),MIN(2258,F1630)))))))</f>
        <v>Effectuez l’étape 1</v>
      </c>
      <c r="K1630" s="3" t="str">
        <f>IF(CRHPElig=" -  ","Effectuez l’étape 1",IF(CRHPElig="La baisse de revenus n'est pas admissible dans le cadre du PEREC",CRHPElig,IF(AND(INDEX(claimPeriodNo,MATCH('Étape 1) Taux'!$A$8,claimPeriods,0))&gt;17,INDEX(claimPeriodNo,MATCH('Étape 1) Taux'!$A$8,claimPeriods,0))&lt;20,revenueReduction&lt;0.1),0,IF(NOT(ISNUMBER(G1630)),0,IF($D1630="Oui",0,IF($C1630="Non - avec lien de dépendance",MIN(2258,G1630,$E1630),MIN(2258,G1630)))))))</f>
        <v>Effectuez l’étape 1</v>
      </c>
      <c r="L1630" s="3">
        <f t="shared" si="102"/>
        <v>0</v>
      </c>
      <c r="M1630" s="3">
        <f t="shared" si="103"/>
        <v>0</v>
      </c>
    </row>
    <row r="1631" spans="8:13" x14ac:dyDescent="0.3">
      <c r="H1631" s="52" t="str">
        <f t="shared" si="100"/>
        <v>Calculez d'abord la baisse moyenne de vos revenus sur 12 mois à l'étape 2)</v>
      </c>
      <c r="I1631" s="52" t="str">
        <f t="shared" si="101"/>
        <v>Calculez d'abord la baisse moyenne de vos revenus sur 12 mois à l'étape 2)</v>
      </c>
      <c r="J1631" s="3" t="str">
        <f>IF(CRHPElig=" -  ","Effectuez l’étape 1",IF(CRHPElig="La baisse de revenus n'est pas admissible dans le cadre du PEREC",CRHPElig,IF(AND(INDEX(claimPeriodNo,MATCH('Étape 1) Taux'!$A$8,claimPeriods,0))&gt;17,INDEX(claimPeriodNo,MATCH('Étape 1) Taux'!$A$8,claimPeriods,0))&lt;20,revenueReduction&lt;0.1),0,IF(NOT(ISNUMBER(F1631)),0,IF($D1631="Oui",0,IF($C1631="Non - avec lien de dépendance",MIN(2258,F1631,$E1631),MIN(2258,F1631)))))))</f>
        <v>Effectuez l’étape 1</v>
      </c>
      <c r="K1631" s="3" t="str">
        <f>IF(CRHPElig=" -  ","Effectuez l’étape 1",IF(CRHPElig="La baisse de revenus n'est pas admissible dans le cadre du PEREC",CRHPElig,IF(AND(INDEX(claimPeriodNo,MATCH('Étape 1) Taux'!$A$8,claimPeriods,0))&gt;17,INDEX(claimPeriodNo,MATCH('Étape 1) Taux'!$A$8,claimPeriods,0))&lt;20,revenueReduction&lt;0.1),0,IF(NOT(ISNUMBER(G1631)),0,IF($D1631="Oui",0,IF($C1631="Non - avec lien de dépendance",MIN(2258,G1631,$E1631),MIN(2258,G1631)))))))</f>
        <v>Effectuez l’étape 1</v>
      </c>
      <c r="L1631" s="3">
        <f t="shared" si="102"/>
        <v>0</v>
      </c>
      <c r="M1631" s="3">
        <f t="shared" si="103"/>
        <v>0</v>
      </c>
    </row>
    <row r="1632" spans="8:13" x14ac:dyDescent="0.3">
      <c r="H1632" s="52" t="str">
        <f t="shared" si="100"/>
        <v>Calculez d'abord la baisse moyenne de vos revenus sur 12 mois à l'étape 2)</v>
      </c>
      <c r="I1632" s="52" t="str">
        <f t="shared" si="101"/>
        <v>Calculez d'abord la baisse moyenne de vos revenus sur 12 mois à l'étape 2)</v>
      </c>
      <c r="J1632" s="3" t="str">
        <f>IF(CRHPElig=" -  ","Effectuez l’étape 1",IF(CRHPElig="La baisse de revenus n'est pas admissible dans le cadre du PEREC",CRHPElig,IF(AND(INDEX(claimPeriodNo,MATCH('Étape 1) Taux'!$A$8,claimPeriods,0))&gt;17,INDEX(claimPeriodNo,MATCH('Étape 1) Taux'!$A$8,claimPeriods,0))&lt;20,revenueReduction&lt;0.1),0,IF(NOT(ISNUMBER(F1632)),0,IF($D1632="Oui",0,IF($C1632="Non - avec lien de dépendance",MIN(2258,F1632,$E1632),MIN(2258,F1632)))))))</f>
        <v>Effectuez l’étape 1</v>
      </c>
      <c r="K1632" s="3" t="str">
        <f>IF(CRHPElig=" -  ","Effectuez l’étape 1",IF(CRHPElig="La baisse de revenus n'est pas admissible dans le cadre du PEREC",CRHPElig,IF(AND(INDEX(claimPeriodNo,MATCH('Étape 1) Taux'!$A$8,claimPeriods,0))&gt;17,INDEX(claimPeriodNo,MATCH('Étape 1) Taux'!$A$8,claimPeriods,0))&lt;20,revenueReduction&lt;0.1),0,IF(NOT(ISNUMBER(G1632)),0,IF($D1632="Oui",0,IF($C1632="Non - avec lien de dépendance",MIN(2258,G1632,$E1632),MIN(2258,G1632)))))))</f>
        <v>Effectuez l’étape 1</v>
      </c>
      <c r="L1632" s="3">
        <f t="shared" si="102"/>
        <v>0</v>
      </c>
      <c r="M1632" s="3">
        <f t="shared" si="103"/>
        <v>0</v>
      </c>
    </row>
    <row r="1633" spans="8:13" x14ac:dyDescent="0.3">
      <c r="H1633" s="52" t="str">
        <f t="shared" si="100"/>
        <v>Calculez d'abord la baisse moyenne de vos revenus sur 12 mois à l'étape 2)</v>
      </c>
      <c r="I1633" s="52" t="str">
        <f t="shared" si="101"/>
        <v>Calculez d'abord la baisse moyenne de vos revenus sur 12 mois à l'étape 2)</v>
      </c>
      <c r="J1633" s="3" t="str">
        <f>IF(CRHPElig=" -  ","Effectuez l’étape 1",IF(CRHPElig="La baisse de revenus n'est pas admissible dans le cadre du PEREC",CRHPElig,IF(AND(INDEX(claimPeriodNo,MATCH('Étape 1) Taux'!$A$8,claimPeriods,0))&gt;17,INDEX(claimPeriodNo,MATCH('Étape 1) Taux'!$A$8,claimPeriods,0))&lt;20,revenueReduction&lt;0.1),0,IF(NOT(ISNUMBER(F1633)),0,IF($D1633="Oui",0,IF($C1633="Non - avec lien de dépendance",MIN(2258,F1633,$E1633),MIN(2258,F1633)))))))</f>
        <v>Effectuez l’étape 1</v>
      </c>
      <c r="K1633" s="3" t="str">
        <f>IF(CRHPElig=" -  ","Effectuez l’étape 1",IF(CRHPElig="La baisse de revenus n'est pas admissible dans le cadre du PEREC",CRHPElig,IF(AND(INDEX(claimPeriodNo,MATCH('Étape 1) Taux'!$A$8,claimPeriods,0))&gt;17,INDEX(claimPeriodNo,MATCH('Étape 1) Taux'!$A$8,claimPeriods,0))&lt;20,revenueReduction&lt;0.1),0,IF(NOT(ISNUMBER(G1633)),0,IF($D1633="Oui",0,IF($C1633="Non - avec lien de dépendance",MIN(2258,G1633,$E1633),MIN(2258,G1633)))))))</f>
        <v>Effectuez l’étape 1</v>
      </c>
      <c r="L1633" s="3">
        <f t="shared" si="102"/>
        <v>0</v>
      </c>
      <c r="M1633" s="3">
        <f t="shared" si="103"/>
        <v>0</v>
      </c>
    </row>
    <row r="1634" spans="8:13" x14ac:dyDescent="0.3">
      <c r="H1634" s="52" t="str">
        <f t="shared" si="100"/>
        <v>Calculez d'abord la baisse moyenne de vos revenus sur 12 mois à l'étape 2)</v>
      </c>
      <c r="I1634" s="52" t="str">
        <f t="shared" si="101"/>
        <v>Calculez d'abord la baisse moyenne de vos revenus sur 12 mois à l'étape 2)</v>
      </c>
      <c r="J1634" s="3" t="str">
        <f>IF(CRHPElig=" -  ","Effectuez l’étape 1",IF(CRHPElig="La baisse de revenus n'est pas admissible dans le cadre du PEREC",CRHPElig,IF(AND(INDEX(claimPeriodNo,MATCH('Étape 1) Taux'!$A$8,claimPeriods,0))&gt;17,INDEX(claimPeriodNo,MATCH('Étape 1) Taux'!$A$8,claimPeriods,0))&lt;20,revenueReduction&lt;0.1),0,IF(NOT(ISNUMBER(F1634)),0,IF($D1634="Oui",0,IF($C1634="Non - avec lien de dépendance",MIN(2258,F1634,$E1634),MIN(2258,F1634)))))))</f>
        <v>Effectuez l’étape 1</v>
      </c>
      <c r="K1634" s="3" t="str">
        <f>IF(CRHPElig=" -  ","Effectuez l’étape 1",IF(CRHPElig="La baisse de revenus n'est pas admissible dans le cadre du PEREC",CRHPElig,IF(AND(INDEX(claimPeriodNo,MATCH('Étape 1) Taux'!$A$8,claimPeriods,0))&gt;17,INDEX(claimPeriodNo,MATCH('Étape 1) Taux'!$A$8,claimPeriods,0))&lt;20,revenueReduction&lt;0.1),0,IF(NOT(ISNUMBER(G1634)),0,IF($D1634="Oui",0,IF($C1634="Non - avec lien de dépendance",MIN(2258,G1634,$E1634),MIN(2258,G1634)))))))</f>
        <v>Effectuez l’étape 1</v>
      </c>
      <c r="L1634" s="3">
        <f t="shared" si="102"/>
        <v>0</v>
      </c>
      <c r="M1634" s="3">
        <f t="shared" si="103"/>
        <v>0</v>
      </c>
    </row>
    <row r="1635" spans="8:13" x14ac:dyDescent="0.3">
      <c r="H1635" s="52" t="str">
        <f t="shared" si="100"/>
        <v>Calculez d'abord la baisse moyenne de vos revenus sur 12 mois à l'étape 2)</v>
      </c>
      <c r="I1635" s="52" t="str">
        <f t="shared" si="101"/>
        <v>Calculez d'abord la baisse moyenne de vos revenus sur 12 mois à l'étape 2)</v>
      </c>
      <c r="J1635" s="3" t="str">
        <f>IF(CRHPElig=" -  ","Effectuez l’étape 1",IF(CRHPElig="La baisse de revenus n'est pas admissible dans le cadre du PEREC",CRHPElig,IF(AND(INDEX(claimPeriodNo,MATCH('Étape 1) Taux'!$A$8,claimPeriods,0))&gt;17,INDEX(claimPeriodNo,MATCH('Étape 1) Taux'!$A$8,claimPeriods,0))&lt;20,revenueReduction&lt;0.1),0,IF(NOT(ISNUMBER(F1635)),0,IF($D1635="Oui",0,IF($C1635="Non - avec lien de dépendance",MIN(2258,F1635,$E1635),MIN(2258,F1635)))))))</f>
        <v>Effectuez l’étape 1</v>
      </c>
      <c r="K1635" s="3" t="str">
        <f>IF(CRHPElig=" -  ","Effectuez l’étape 1",IF(CRHPElig="La baisse de revenus n'est pas admissible dans le cadre du PEREC",CRHPElig,IF(AND(INDEX(claimPeriodNo,MATCH('Étape 1) Taux'!$A$8,claimPeriods,0))&gt;17,INDEX(claimPeriodNo,MATCH('Étape 1) Taux'!$A$8,claimPeriods,0))&lt;20,revenueReduction&lt;0.1),0,IF(NOT(ISNUMBER(G1635)),0,IF($D1635="Oui",0,IF($C1635="Non - avec lien de dépendance",MIN(2258,G1635,$E1635),MIN(2258,G1635)))))))</f>
        <v>Effectuez l’étape 1</v>
      </c>
      <c r="L1635" s="3">
        <f t="shared" si="102"/>
        <v>0</v>
      </c>
      <c r="M1635" s="3">
        <f t="shared" si="103"/>
        <v>0</v>
      </c>
    </row>
    <row r="1636" spans="8:13" x14ac:dyDescent="0.3">
      <c r="H1636" s="52" t="str">
        <f t="shared" si="100"/>
        <v>Calculez d'abord la baisse moyenne de vos revenus sur 12 mois à l'étape 2)</v>
      </c>
      <c r="I1636" s="52" t="str">
        <f t="shared" si="101"/>
        <v>Calculez d'abord la baisse moyenne de vos revenus sur 12 mois à l'étape 2)</v>
      </c>
      <c r="J1636" s="3" t="str">
        <f>IF(CRHPElig=" -  ","Effectuez l’étape 1",IF(CRHPElig="La baisse de revenus n'est pas admissible dans le cadre du PEREC",CRHPElig,IF(AND(INDEX(claimPeriodNo,MATCH('Étape 1) Taux'!$A$8,claimPeriods,0))&gt;17,INDEX(claimPeriodNo,MATCH('Étape 1) Taux'!$A$8,claimPeriods,0))&lt;20,revenueReduction&lt;0.1),0,IF(NOT(ISNUMBER(F1636)),0,IF($D1636="Oui",0,IF($C1636="Non - avec lien de dépendance",MIN(2258,F1636,$E1636),MIN(2258,F1636)))))))</f>
        <v>Effectuez l’étape 1</v>
      </c>
      <c r="K1636" s="3" t="str">
        <f>IF(CRHPElig=" -  ","Effectuez l’étape 1",IF(CRHPElig="La baisse de revenus n'est pas admissible dans le cadre du PEREC",CRHPElig,IF(AND(INDEX(claimPeriodNo,MATCH('Étape 1) Taux'!$A$8,claimPeriods,0))&gt;17,INDEX(claimPeriodNo,MATCH('Étape 1) Taux'!$A$8,claimPeriods,0))&lt;20,revenueReduction&lt;0.1),0,IF(NOT(ISNUMBER(G1636)),0,IF($D1636="Oui",0,IF($C1636="Non - avec lien de dépendance",MIN(2258,G1636,$E1636),MIN(2258,G1636)))))))</f>
        <v>Effectuez l’étape 1</v>
      </c>
      <c r="L1636" s="3">
        <f t="shared" si="102"/>
        <v>0</v>
      </c>
      <c r="M1636" s="3">
        <f t="shared" si="103"/>
        <v>0</v>
      </c>
    </row>
    <row r="1637" spans="8:13" x14ac:dyDescent="0.3">
      <c r="H1637" s="52" t="str">
        <f t="shared" si="100"/>
        <v>Calculez d'abord la baisse moyenne de vos revenus sur 12 mois à l'étape 2)</v>
      </c>
      <c r="I1637" s="52" t="str">
        <f t="shared" si="101"/>
        <v>Calculez d'abord la baisse moyenne de vos revenus sur 12 mois à l'étape 2)</v>
      </c>
      <c r="J1637" s="3" t="str">
        <f>IF(CRHPElig=" -  ","Effectuez l’étape 1",IF(CRHPElig="La baisse de revenus n'est pas admissible dans le cadre du PEREC",CRHPElig,IF(AND(INDEX(claimPeriodNo,MATCH('Étape 1) Taux'!$A$8,claimPeriods,0))&gt;17,INDEX(claimPeriodNo,MATCH('Étape 1) Taux'!$A$8,claimPeriods,0))&lt;20,revenueReduction&lt;0.1),0,IF(NOT(ISNUMBER(F1637)),0,IF($D1637="Oui",0,IF($C1637="Non - avec lien de dépendance",MIN(2258,F1637,$E1637),MIN(2258,F1637)))))))</f>
        <v>Effectuez l’étape 1</v>
      </c>
      <c r="K1637" s="3" t="str">
        <f>IF(CRHPElig=" -  ","Effectuez l’étape 1",IF(CRHPElig="La baisse de revenus n'est pas admissible dans le cadre du PEREC",CRHPElig,IF(AND(INDEX(claimPeriodNo,MATCH('Étape 1) Taux'!$A$8,claimPeriods,0))&gt;17,INDEX(claimPeriodNo,MATCH('Étape 1) Taux'!$A$8,claimPeriods,0))&lt;20,revenueReduction&lt;0.1),0,IF(NOT(ISNUMBER(G1637)),0,IF($D1637="Oui",0,IF($C1637="Non - avec lien de dépendance",MIN(2258,G1637,$E1637),MIN(2258,G1637)))))))</f>
        <v>Effectuez l’étape 1</v>
      </c>
      <c r="L1637" s="3">
        <f t="shared" si="102"/>
        <v>0</v>
      </c>
      <c r="M1637" s="3">
        <f t="shared" si="103"/>
        <v>0</v>
      </c>
    </row>
    <row r="1638" spans="8:13" x14ac:dyDescent="0.3">
      <c r="H1638" s="52" t="str">
        <f t="shared" si="100"/>
        <v>Calculez d'abord la baisse moyenne de vos revenus sur 12 mois à l'étape 2)</v>
      </c>
      <c r="I1638" s="52" t="str">
        <f t="shared" si="101"/>
        <v>Calculez d'abord la baisse moyenne de vos revenus sur 12 mois à l'étape 2)</v>
      </c>
      <c r="J1638" s="3" t="str">
        <f>IF(CRHPElig=" -  ","Effectuez l’étape 1",IF(CRHPElig="La baisse de revenus n'est pas admissible dans le cadre du PEREC",CRHPElig,IF(AND(INDEX(claimPeriodNo,MATCH('Étape 1) Taux'!$A$8,claimPeriods,0))&gt;17,INDEX(claimPeriodNo,MATCH('Étape 1) Taux'!$A$8,claimPeriods,0))&lt;20,revenueReduction&lt;0.1),0,IF(NOT(ISNUMBER(F1638)),0,IF($D1638="Oui",0,IF($C1638="Non - avec lien de dépendance",MIN(2258,F1638,$E1638),MIN(2258,F1638)))))))</f>
        <v>Effectuez l’étape 1</v>
      </c>
      <c r="K1638" s="3" t="str">
        <f>IF(CRHPElig=" -  ","Effectuez l’étape 1",IF(CRHPElig="La baisse de revenus n'est pas admissible dans le cadre du PEREC",CRHPElig,IF(AND(INDEX(claimPeriodNo,MATCH('Étape 1) Taux'!$A$8,claimPeriods,0))&gt;17,INDEX(claimPeriodNo,MATCH('Étape 1) Taux'!$A$8,claimPeriods,0))&lt;20,revenueReduction&lt;0.1),0,IF(NOT(ISNUMBER(G1638)),0,IF($D1638="Oui",0,IF($C1638="Non - avec lien de dépendance",MIN(2258,G1638,$E1638),MIN(2258,G1638)))))))</f>
        <v>Effectuez l’étape 1</v>
      </c>
      <c r="L1638" s="3">
        <f t="shared" si="102"/>
        <v>0</v>
      </c>
      <c r="M1638" s="3">
        <f t="shared" si="103"/>
        <v>0</v>
      </c>
    </row>
    <row r="1639" spans="8:13" x14ac:dyDescent="0.3">
      <c r="H1639" s="52" t="str">
        <f t="shared" si="100"/>
        <v>Calculez d'abord la baisse moyenne de vos revenus sur 12 mois à l'étape 2)</v>
      </c>
      <c r="I1639" s="52" t="str">
        <f t="shared" si="101"/>
        <v>Calculez d'abord la baisse moyenne de vos revenus sur 12 mois à l'étape 2)</v>
      </c>
      <c r="J1639" s="3" t="str">
        <f>IF(CRHPElig=" -  ","Effectuez l’étape 1",IF(CRHPElig="La baisse de revenus n'est pas admissible dans le cadre du PEREC",CRHPElig,IF(AND(INDEX(claimPeriodNo,MATCH('Étape 1) Taux'!$A$8,claimPeriods,0))&gt;17,INDEX(claimPeriodNo,MATCH('Étape 1) Taux'!$A$8,claimPeriods,0))&lt;20,revenueReduction&lt;0.1),0,IF(NOT(ISNUMBER(F1639)),0,IF($D1639="Oui",0,IF($C1639="Non - avec lien de dépendance",MIN(2258,F1639,$E1639),MIN(2258,F1639)))))))</f>
        <v>Effectuez l’étape 1</v>
      </c>
      <c r="K1639" s="3" t="str">
        <f>IF(CRHPElig=" -  ","Effectuez l’étape 1",IF(CRHPElig="La baisse de revenus n'est pas admissible dans le cadre du PEREC",CRHPElig,IF(AND(INDEX(claimPeriodNo,MATCH('Étape 1) Taux'!$A$8,claimPeriods,0))&gt;17,INDEX(claimPeriodNo,MATCH('Étape 1) Taux'!$A$8,claimPeriods,0))&lt;20,revenueReduction&lt;0.1),0,IF(NOT(ISNUMBER(G1639)),0,IF($D1639="Oui",0,IF($C1639="Non - avec lien de dépendance",MIN(2258,G1639,$E1639),MIN(2258,G1639)))))))</f>
        <v>Effectuez l’étape 1</v>
      </c>
      <c r="L1639" s="3">
        <f t="shared" si="102"/>
        <v>0</v>
      </c>
      <c r="M1639" s="3">
        <f t="shared" si="103"/>
        <v>0</v>
      </c>
    </row>
    <row r="1640" spans="8:13" x14ac:dyDescent="0.3">
      <c r="H1640" s="52" t="str">
        <f t="shared" si="100"/>
        <v>Calculez d'abord la baisse moyenne de vos revenus sur 12 mois à l'étape 2)</v>
      </c>
      <c r="I1640" s="52" t="str">
        <f t="shared" si="101"/>
        <v>Calculez d'abord la baisse moyenne de vos revenus sur 12 mois à l'étape 2)</v>
      </c>
      <c r="J1640" s="3" t="str">
        <f>IF(CRHPElig=" -  ","Effectuez l’étape 1",IF(CRHPElig="La baisse de revenus n'est pas admissible dans le cadre du PEREC",CRHPElig,IF(AND(INDEX(claimPeriodNo,MATCH('Étape 1) Taux'!$A$8,claimPeriods,0))&gt;17,INDEX(claimPeriodNo,MATCH('Étape 1) Taux'!$A$8,claimPeriods,0))&lt;20,revenueReduction&lt;0.1),0,IF(NOT(ISNUMBER(F1640)),0,IF($D1640="Oui",0,IF($C1640="Non - avec lien de dépendance",MIN(2258,F1640,$E1640),MIN(2258,F1640)))))))</f>
        <v>Effectuez l’étape 1</v>
      </c>
      <c r="K1640" s="3" t="str">
        <f>IF(CRHPElig=" -  ","Effectuez l’étape 1",IF(CRHPElig="La baisse de revenus n'est pas admissible dans le cadre du PEREC",CRHPElig,IF(AND(INDEX(claimPeriodNo,MATCH('Étape 1) Taux'!$A$8,claimPeriods,0))&gt;17,INDEX(claimPeriodNo,MATCH('Étape 1) Taux'!$A$8,claimPeriods,0))&lt;20,revenueReduction&lt;0.1),0,IF(NOT(ISNUMBER(G1640)),0,IF($D1640="Oui",0,IF($C1640="Non - avec lien de dépendance",MIN(2258,G1640,$E1640),MIN(2258,G1640)))))))</f>
        <v>Effectuez l’étape 1</v>
      </c>
      <c r="L1640" s="3">
        <f t="shared" si="102"/>
        <v>0</v>
      </c>
      <c r="M1640" s="3">
        <f t="shared" si="103"/>
        <v>0</v>
      </c>
    </row>
    <row r="1641" spans="8:13" x14ac:dyDescent="0.3">
      <c r="H1641" s="52" t="str">
        <f t="shared" si="100"/>
        <v>Calculez d'abord la baisse moyenne de vos revenus sur 12 mois à l'étape 2)</v>
      </c>
      <c r="I1641" s="52" t="str">
        <f t="shared" si="101"/>
        <v>Calculez d'abord la baisse moyenne de vos revenus sur 12 mois à l'étape 2)</v>
      </c>
      <c r="J1641" s="3" t="str">
        <f>IF(CRHPElig=" -  ","Effectuez l’étape 1",IF(CRHPElig="La baisse de revenus n'est pas admissible dans le cadre du PEREC",CRHPElig,IF(AND(INDEX(claimPeriodNo,MATCH('Étape 1) Taux'!$A$8,claimPeriods,0))&gt;17,INDEX(claimPeriodNo,MATCH('Étape 1) Taux'!$A$8,claimPeriods,0))&lt;20,revenueReduction&lt;0.1),0,IF(NOT(ISNUMBER(F1641)),0,IF($D1641="Oui",0,IF($C1641="Non - avec lien de dépendance",MIN(2258,F1641,$E1641),MIN(2258,F1641)))))))</f>
        <v>Effectuez l’étape 1</v>
      </c>
      <c r="K1641" s="3" t="str">
        <f>IF(CRHPElig=" -  ","Effectuez l’étape 1",IF(CRHPElig="La baisse de revenus n'est pas admissible dans le cadre du PEREC",CRHPElig,IF(AND(INDEX(claimPeriodNo,MATCH('Étape 1) Taux'!$A$8,claimPeriods,0))&gt;17,INDEX(claimPeriodNo,MATCH('Étape 1) Taux'!$A$8,claimPeriods,0))&lt;20,revenueReduction&lt;0.1),0,IF(NOT(ISNUMBER(G1641)),0,IF($D1641="Oui",0,IF($C1641="Non - avec lien de dépendance",MIN(2258,G1641,$E1641),MIN(2258,G1641)))))))</f>
        <v>Effectuez l’étape 1</v>
      </c>
      <c r="L1641" s="3">
        <f t="shared" si="102"/>
        <v>0</v>
      </c>
      <c r="M1641" s="3">
        <f t="shared" si="103"/>
        <v>0</v>
      </c>
    </row>
    <row r="1642" spans="8:13" x14ac:dyDescent="0.3">
      <c r="H1642" s="52" t="str">
        <f t="shared" si="100"/>
        <v>Calculez d'abord la baisse moyenne de vos revenus sur 12 mois à l'étape 2)</v>
      </c>
      <c r="I1642" s="52" t="str">
        <f t="shared" si="101"/>
        <v>Calculez d'abord la baisse moyenne de vos revenus sur 12 mois à l'étape 2)</v>
      </c>
      <c r="J1642" s="3" t="str">
        <f>IF(CRHPElig=" -  ","Effectuez l’étape 1",IF(CRHPElig="La baisse de revenus n'est pas admissible dans le cadre du PEREC",CRHPElig,IF(AND(INDEX(claimPeriodNo,MATCH('Étape 1) Taux'!$A$8,claimPeriods,0))&gt;17,INDEX(claimPeriodNo,MATCH('Étape 1) Taux'!$A$8,claimPeriods,0))&lt;20,revenueReduction&lt;0.1),0,IF(NOT(ISNUMBER(F1642)),0,IF($D1642="Oui",0,IF($C1642="Non - avec lien de dépendance",MIN(2258,F1642,$E1642),MIN(2258,F1642)))))))</f>
        <v>Effectuez l’étape 1</v>
      </c>
      <c r="K1642" s="3" t="str">
        <f>IF(CRHPElig=" -  ","Effectuez l’étape 1",IF(CRHPElig="La baisse de revenus n'est pas admissible dans le cadre du PEREC",CRHPElig,IF(AND(INDEX(claimPeriodNo,MATCH('Étape 1) Taux'!$A$8,claimPeriods,0))&gt;17,INDEX(claimPeriodNo,MATCH('Étape 1) Taux'!$A$8,claimPeriods,0))&lt;20,revenueReduction&lt;0.1),0,IF(NOT(ISNUMBER(G1642)),0,IF($D1642="Oui",0,IF($C1642="Non - avec lien de dépendance",MIN(2258,G1642,$E1642),MIN(2258,G1642)))))))</f>
        <v>Effectuez l’étape 1</v>
      </c>
      <c r="L1642" s="3">
        <f t="shared" si="102"/>
        <v>0</v>
      </c>
      <c r="M1642" s="3">
        <f t="shared" si="103"/>
        <v>0</v>
      </c>
    </row>
    <row r="1643" spans="8:13" x14ac:dyDescent="0.3">
      <c r="H1643" s="52" t="str">
        <f t="shared" si="100"/>
        <v>Calculez d'abord la baisse moyenne de vos revenus sur 12 mois à l'étape 2)</v>
      </c>
      <c r="I1643" s="52" t="str">
        <f t="shared" si="101"/>
        <v>Calculez d'abord la baisse moyenne de vos revenus sur 12 mois à l'étape 2)</v>
      </c>
      <c r="J1643" s="3" t="str">
        <f>IF(CRHPElig=" -  ","Effectuez l’étape 1",IF(CRHPElig="La baisse de revenus n'est pas admissible dans le cadre du PEREC",CRHPElig,IF(AND(INDEX(claimPeriodNo,MATCH('Étape 1) Taux'!$A$8,claimPeriods,0))&gt;17,INDEX(claimPeriodNo,MATCH('Étape 1) Taux'!$A$8,claimPeriods,0))&lt;20,revenueReduction&lt;0.1),0,IF(NOT(ISNUMBER(F1643)),0,IF($D1643="Oui",0,IF($C1643="Non - avec lien de dépendance",MIN(2258,F1643,$E1643),MIN(2258,F1643)))))))</f>
        <v>Effectuez l’étape 1</v>
      </c>
      <c r="K1643" s="3" t="str">
        <f>IF(CRHPElig=" -  ","Effectuez l’étape 1",IF(CRHPElig="La baisse de revenus n'est pas admissible dans le cadre du PEREC",CRHPElig,IF(AND(INDEX(claimPeriodNo,MATCH('Étape 1) Taux'!$A$8,claimPeriods,0))&gt;17,INDEX(claimPeriodNo,MATCH('Étape 1) Taux'!$A$8,claimPeriods,0))&lt;20,revenueReduction&lt;0.1),0,IF(NOT(ISNUMBER(G1643)),0,IF($D1643="Oui",0,IF($C1643="Non - avec lien de dépendance",MIN(2258,G1643,$E1643),MIN(2258,G1643)))))))</f>
        <v>Effectuez l’étape 1</v>
      </c>
      <c r="L1643" s="3">
        <f t="shared" si="102"/>
        <v>0</v>
      </c>
      <c r="M1643" s="3">
        <f t="shared" si="103"/>
        <v>0</v>
      </c>
    </row>
    <row r="1644" spans="8:13" x14ac:dyDescent="0.3">
      <c r="H1644" s="52" t="str">
        <f t="shared" si="100"/>
        <v>Calculez d'abord la baisse moyenne de vos revenus sur 12 mois à l'étape 2)</v>
      </c>
      <c r="I1644" s="52" t="str">
        <f t="shared" si="101"/>
        <v>Calculez d'abord la baisse moyenne de vos revenus sur 12 mois à l'étape 2)</v>
      </c>
      <c r="J1644" s="3" t="str">
        <f>IF(CRHPElig=" -  ","Effectuez l’étape 1",IF(CRHPElig="La baisse de revenus n'est pas admissible dans le cadre du PEREC",CRHPElig,IF(AND(INDEX(claimPeriodNo,MATCH('Étape 1) Taux'!$A$8,claimPeriods,0))&gt;17,INDEX(claimPeriodNo,MATCH('Étape 1) Taux'!$A$8,claimPeriods,0))&lt;20,revenueReduction&lt;0.1),0,IF(NOT(ISNUMBER(F1644)),0,IF($D1644="Oui",0,IF($C1644="Non - avec lien de dépendance",MIN(2258,F1644,$E1644),MIN(2258,F1644)))))))</f>
        <v>Effectuez l’étape 1</v>
      </c>
      <c r="K1644" s="3" t="str">
        <f>IF(CRHPElig=" -  ","Effectuez l’étape 1",IF(CRHPElig="La baisse de revenus n'est pas admissible dans le cadre du PEREC",CRHPElig,IF(AND(INDEX(claimPeriodNo,MATCH('Étape 1) Taux'!$A$8,claimPeriods,0))&gt;17,INDEX(claimPeriodNo,MATCH('Étape 1) Taux'!$A$8,claimPeriods,0))&lt;20,revenueReduction&lt;0.1),0,IF(NOT(ISNUMBER(G1644)),0,IF($D1644="Oui",0,IF($C1644="Non - avec lien de dépendance",MIN(2258,G1644,$E1644),MIN(2258,G1644)))))))</f>
        <v>Effectuez l’étape 1</v>
      </c>
      <c r="L1644" s="3">
        <f t="shared" si="102"/>
        <v>0</v>
      </c>
      <c r="M1644" s="3">
        <f t="shared" si="103"/>
        <v>0</v>
      </c>
    </row>
    <row r="1645" spans="8:13" x14ac:dyDescent="0.3">
      <c r="H1645" s="52" t="str">
        <f t="shared" si="100"/>
        <v>Calculez d'abord la baisse moyenne de vos revenus sur 12 mois à l'étape 2)</v>
      </c>
      <c r="I1645" s="52" t="str">
        <f t="shared" si="101"/>
        <v>Calculez d'abord la baisse moyenne de vos revenus sur 12 mois à l'étape 2)</v>
      </c>
      <c r="J1645" s="3" t="str">
        <f>IF(CRHPElig=" -  ","Effectuez l’étape 1",IF(CRHPElig="La baisse de revenus n'est pas admissible dans le cadre du PEREC",CRHPElig,IF(AND(INDEX(claimPeriodNo,MATCH('Étape 1) Taux'!$A$8,claimPeriods,0))&gt;17,INDEX(claimPeriodNo,MATCH('Étape 1) Taux'!$A$8,claimPeriods,0))&lt;20,revenueReduction&lt;0.1),0,IF(NOT(ISNUMBER(F1645)),0,IF($D1645="Oui",0,IF($C1645="Non - avec lien de dépendance",MIN(2258,F1645,$E1645),MIN(2258,F1645)))))))</f>
        <v>Effectuez l’étape 1</v>
      </c>
      <c r="K1645" s="3" t="str">
        <f>IF(CRHPElig=" -  ","Effectuez l’étape 1",IF(CRHPElig="La baisse de revenus n'est pas admissible dans le cadre du PEREC",CRHPElig,IF(AND(INDEX(claimPeriodNo,MATCH('Étape 1) Taux'!$A$8,claimPeriods,0))&gt;17,INDEX(claimPeriodNo,MATCH('Étape 1) Taux'!$A$8,claimPeriods,0))&lt;20,revenueReduction&lt;0.1),0,IF(NOT(ISNUMBER(G1645)),0,IF($D1645="Oui",0,IF($C1645="Non - avec lien de dépendance",MIN(2258,G1645,$E1645),MIN(2258,G1645)))))))</f>
        <v>Effectuez l’étape 1</v>
      </c>
      <c r="L1645" s="3">
        <f t="shared" si="102"/>
        <v>0</v>
      </c>
      <c r="M1645" s="3">
        <f t="shared" si="103"/>
        <v>0</v>
      </c>
    </row>
    <row r="1646" spans="8:13" x14ac:dyDescent="0.3">
      <c r="H1646" s="52" t="str">
        <f t="shared" si="100"/>
        <v>Calculez d'abord la baisse moyenne de vos revenus sur 12 mois à l'étape 2)</v>
      </c>
      <c r="I1646" s="52" t="str">
        <f t="shared" si="101"/>
        <v>Calculez d'abord la baisse moyenne de vos revenus sur 12 mois à l'étape 2)</v>
      </c>
      <c r="J1646" s="3" t="str">
        <f>IF(CRHPElig=" -  ","Effectuez l’étape 1",IF(CRHPElig="La baisse de revenus n'est pas admissible dans le cadre du PEREC",CRHPElig,IF(AND(INDEX(claimPeriodNo,MATCH('Étape 1) Taux'!$A$8,claimPeriods,0))&gt;17,INDEX(claimPeriodNo,MATCH('Étape 1) Taux'!$A$8,claimPeriods,0))&lt;20,revenueReduction&lt;0.1),0,IF(NOT(ISNUMBER(F1646)),0,IF($D1646="Oui",0,IF($C1646="Non - avec lien de dépendance",MIN(2258,F1646,$E1646),MIN(2258,F1646)))))))</f>
        <v>Effectuez l’étape 1</v>
      </c>
      <c r="K1646" s="3" t="str">
        <f>IF(CRHPElig=" -  ","Effectuez l’étape 1",IF(CRHPElig="La baisse de revenus n'est pas admissible dans le cadre du PEREC",CRHPElig,IF(AND(INDEX(claimPeriodNo,MATCH('Étape 1) Taux'!$A$8,claimPeriods,0))&gt;17,INDEX(claimPeriodNo,MATCH('Étape 1) Taux'!$A$8,claimPeriods,0))&lt;20,revenueReduction&lt;0.1),0,IF(NOT(ISNUMBER(G1646)),0,IF($D1646="Oui",0,IF($C1646="Non - avec lien de dépendance",MIN(2258,G1646,$E1646),MIN(2258,G1646)))))))</f>
        <v>Effectuez l’étape 1</v>
      </c>
      <c r="L1646" s="3">
        <f t="shared" si="102"/>
        <v>0</v>
      </c>
      <c r="M1646" s="3">
        <f t="shared" si="103"/>
        <v>0</v>
      </c>
    </row>
    <row r="1647" spans="8:13" x14ac:dyDescent="0.3">
      <c r="H1647" s="52" t="str">
        <f t="shared" si="100"/>
        <v>Calculez d'abord la baisse moyenne de vos revenus sur 12 mois à l'étape 2)</v>
      </c>
      <c r="I1647" s="52" t="str">
        <f t="shared" si="101"/>
        <v>Calculez d'abord la baisse moyenne de vos revenus sur 12 mois à l'étape 2)</v>
      </c>
      <c r="J1647" s="3" t="str">
        <f>IF(CRHPElig=" -  ","Effectuez l’étape 1",IF(CRHPElig="La baisse de revenus n'est pas admissible dans le cadre du PEREC",CRHPElig,IF(AND(INDEX(claimPeriodNo,MATCH('Étape 1) Taux'!$A$8,claimPeriods,0))&gt;17,INDEX(claimPeriodNo,MATCH('Étape 1) Taux'!$A$8,claimPeriods,0))&lt;20,revenueReduction&lt;0.1),0,IF(NOT(ISNUMBER(F1647)),0,IF($D1647="Oui",0,IF($C1647="Non - avec lien de dépendance",MIN(2258,F1647,$E1647),MIN(2258,F1647)))))))</f>
        <v>Effectuez l’étape 1</v>
      </c>
      <c r="K1647" s="3" t="str">
        <f>IF(CRHPElig=" -  ","Effectuez l’étape 1",IF(CRHPElig="La baisse de revenus n'est pas admissible dans le cadre du PEREC",CRHPElig,IF(AND(INDEX(claimPeriodNo,MATCH('Étape 1) Taux'!$A$8,claimPeriods,0))&gt;17,INDEX(claimPeriodNo,MATCH('Étape 1) Taux'!$A$8,claimPeriods,0))&lt;20,revenueReduction&lt;0.1),0,IF(NOT(ISNUMBER(G1647)),0,IF($D1647="Oui",0,IF($C1647="Non - avec lien de dépendance",MIN(2258,G1647,$E1647),MIN(2258,G1647)))))))</f>
        <v>Effectuez l’étape 1</v>
      </c>
      <c r="L1647" s="3">
        <f t="shared" si="102"/>
        <v>0</v>
      </c>
      <c r="M1647" s="3">
        <f t="shared" si="103"/>
        <v>0</v>
      </c>
    </row>
    <row r="1648" spans="8:13" x14ac:dyDescent="0.3">
      <c r="H1648" s="52" t="str">
        <f t="shared" si="100"/>
        <v>Calculez d'abord la baisse moyenne de vos revenus sur 12 mois à l'étape 2)</v>
      </c>
      <c r="I1648" s="52" t="str">
        <f t="shared" si="101"/>
        <v>Calculez d'abord la baisse moyenne de vos revenus sur 12 mois à l'étape 2)</v>
      </c>
      <c r="J1648" s="3" t="str">
        <f>IF(CRHPElig=" -  ","Effectuez l’étape 1",IF(CRHPElig="La baisse de revenus n'est pas admissible dans le cadre du PEREC",CRHPElig,IF(AND(INDEX(claimPeriodNo,MATCH('Étape 1) Taux'!$A$8,claimPeriods,0))&gt;17,INDEX(claimPeriodNo,MATCH('Étape 1) Taux'!$A$8,claimPeriods,0))&lt;20,revenueReduction&lt;0.1),0,IF(NOT(ISNUMBER(F1648)),0,IF($D1648="Oui",0,IF($C1648="Non - avec lien de dépendance",MIN(2258,F1648,$E1648),MIN(2258,F1648)))))))</f>
        <v>Effectuez l’étape 1</v>
      </c>
      <c r="K1648" s="3" t="str">
        <f>IF(CRHPElig=" -  ","Effectuez l’étape 1",IF(CRHPElig="La baisse de revenus n'est pas admissible dans le cadre du PEREC",CRHPElig,IF(AND(INDEX(claimPeriodNo,MATCH('Étape 1) Taux'!$A$8,claimPeriods,0))&gt;17,INDEX(claimPeriodNo,MATCH('Étape 1) Taux'!$A$8,claimPeriods,0))&lt;20,revenueReduction&lt;0.1),0,IF(NOT(ISNUMBER(G1648)),0,IF($D1648="Oui",0,IF($C1648="Non - avec lien de dépendance",MIN(2258,G1648,$E1648),MIN(2258,G1648)))))))</f>
        <v>Effectuez l’étape 1</v>
      </c>
      <c r="L1648" s="3">
        <f t="shared" si="102"/>
        <v>0</v>
      </c>
      <c r="M1648" s="3">
        <f t="shared" si="103"/>
        <v>0</v>
      </c>
    </row>
    <row r="1649" spans="8:13" x14ac:dyDescent="0.3">
      <c r="H1649" s="52" t="str">
        <f t="shared" si="100"/>
        <v>Calculez d'abord la baisse moyenne de vos revenus sur 12 mois à l'étape 2)</v>
      </c>
      <c r="I1649" s="52" t="str">
        <f t="shared" si="101"/>
        <v>Calculez d'abord la baisse moyenne de vos revenus sur 12 mois à l'étape 2)</v>
      </c>
      <c r="J1649" s="3" t="str">
        <f>IF(CRHPElig=" -  ","Effectuez l’étape 1",IF(CRHPElig="La baisse de revenus n'est pas admissible dans le cadre du PEREC",CRHPElig,IF(AND(INDEX(claimPeriodNo,MATCH('Étape 1) Taux'!$A$8,claimPeriods,0))&gt;17,INDEX(claimPeriodNo,MATCH('Étape 1) Taux'!$A$8,claimPeriods,0))&lt;20,revenueReduction&lt;0.1),0,IF(NOT(ISNUMBER(F1649)),0,IF($D1649="Oui",0,IF($C1649="Non - avec lien de dépendance",MIN(2258,F1649,$E1649),MIN(2258,F1649)))))))</f>
        <v>Effectuez l’étape 1</v>
      </c>
      <c r="K1649" s="3" t="str">
        <f>IF(CRHPElig=" -  ","Effectuez l’étape 1",IF(CRHPElig="La baisse de revenus n'est pas admissible dans le cadre du PEREC",CRHPElig,IF(AND(INDEX(claimPeriodNo,MATCH('Étape 1) Taux'!$A$8,claimPeriods,0))&gt;17,INDEX(claimPeriodNo,MATCH('Étape 1) Taux'!$A$8,claimPeriods,0))&lt;20,revenueReduction&lt;0.1),0,IF(NOT(ISNUMBER(G1649)),0,IF($D1649="Oui",0,IF($C1649="Non - avec lien de dépendance",MIN(2258,G1649,$E1649),MIN(2258,G1649)))))))</f>
        <v>Effectuez l’étape 1</v>
      </c>
      <c r="L1649" s="3">
        <f t="shared" si="102"/>
        <v>0</v>
      </c>
      <c r="M1649" s="3">
        <f t="shared" si="103"/>
        <v>0</v>
      </c>
    </row>
    <row r="1650" spans="8:13" x14ac:dyDescent="0.3">
      <c r="H1650" s="52" t="str">
        <f t="shared" si="100"/>
        <v>Calculez d'abord la baisse moyenne de vos revenus sur 12 mois à l'étape 2)</v>
      </c>
      <c r="I1650" s="52" t="str">
        <f t="shared" si="101"/>
        <v>Calculez d'abord la baisse moyenne de vos revenus sur 12 mois à l'étape 2)</v>
      </c>
      <c r="J1650" s="3" t="str">
        <f>IF(CRHPElig=" -  ","Effectuez l’étape 1",IF(CRHPElig="La baisse de revenus n'est pas admissible dans le cadre du PEREC",CRHPElig,IF(AND(INDEX(claimPeriodNo,MATCH('Étape 1) Taux'!$A$8,claimPeriods,0))&gt;17,INDEX(claimPeriodNo,MATCH('Étape 1) Taux'!$A$8,claimPeriods,0))&lt;20,revenueReduction&lt;0.1),0,IF(NOT(ISNUMBER(F1650)),0,IF($D1650="Oui",0,IF($C1650="Non - avec lien de dépendance",MIN(2258,F1650,$E1650),MIN(2258,F1650)))))))</f>
        <v>Effectuez l’étape 1</v>
      </c>
      <c r="K1650" s="3" t="str">
        <f>IF(CRHPElig=" -  ","Effectuez l’étape 1",IF(CRHPElig="La baisse de revenus n'est pas admissible dans le cadre du PEREC",CRHPElig,IF(AND(INDEX(claimPeriodNo,MATCH('Étape 1) Taux'!$A$8,claimPeriods,0))&gt;17,INDEX(claimPeriodNo,MATCH('Étape 1) Taux'!$A$8,claimPeriods,0))&lt;20,revenueReduction&lt;0.1),0,IF(NOT(ISNUMBER(G1650)),0,IF($D1650="Oui",0,IF($C1650="Non - avec lien de dépendance",MIN(2258,G1650,$E1650),MIN(2258,G1650)))))))</f>
        <v>Effectuez l’étape 1</v>
      </c>
      <c r="L1650" s="3">
        <f t="shared" si="102"/>
        <v>0</v>
      </c>
      <c r="M1650" s="3">
        <f t="shared" si="103"/>
        <v>0</v>
      </c>
    </row>
    <row r="1651" spans="8:13" x14ac:dyDescent="0.3">
      <c r="H1651" s="52" t="str">
        <f t="shared" si="100"/>
        <v>Calculez d'abord la baisse moyenne de vos revenus sur 12 mois à l'étape 2)</v>
      </c>
      <c r="I1651" s="52" t="str">
        <f t="shared" si="101"/>
        <v>Calculez d'abord la baisse moyenne de vos revenus sur 12 mois à l'étape 2)</v>
      </c>
      <c r="J1651" s="3" t="str">
        <f>IF(CRHPElig=" -  ","Effectuez l’étape 1",IF(CRHPElig="La baisse de revenus n'est pas admissible dans le cadre du PEREC",CRHPElig,IF(AND(INDEX(claimPeriodNo,MATCH('Étape 1) Taux'!$A$8,claimPeriods,0))&gt;17,INDEX(claimPeriodNo,MATCH('Étape 1) Taux'!$A$8,claimPeriods,0))&lt;20,revenueReduction&lt;0.1),0,IF(NOT(ISNUMBER(F1651)),0,IF($D1651="Oui",0,IF($C1651="Non - avec lien de dépendance",MIN(2258,F1651,$E1651),MIN(2258,F1651)))))))</f>
        <v>Effectuez l’étape 1</v>
      </c>
      <c r="K1651" s="3" t="str">
        <f>IF(CRHPElig=" -  ","Effectuez l’étape 1",IF(CRHPElig="La baisse de revenus n'est pas admissible dans le cadre du PEREC",CRHPElig,IF(AND(INDEX(claimPeriodNo,MATCH('Étape 1) Taux'!$A$8,claimPeriods,0))&gt;17,INDEX(claimPeriodNo,MATCH('Étape 1) Taux'!$A$8,claimPeriods,0))&lt;20,revenueReduction&lt;0.1),0,IF(NOT(ISNUMBER(G1651)),0,IF($D1651="Oui",0,IF($C1651="Non - avec lien de dépendance",MIN(2258,G1651,$E1651),MIN(2258,G1651)))))))</f>
        <v>Effectuez l’étape 1</v>
      </c>
      <c r="L1651" s="3">
        <f t="shared" si="102"/>
        <v>0</v>
      </c>
      <c r="M1651" s="3">
        <f t="shared" si="103"/>
        <v>0</v>
      </c>
    </row>
    <row r="1652" spans="8:13" x14ac:dyDescent="0.3">
      <c r="H1652" s="52" t="str">
        <f t="shared" si="100"/>
        <v>Calculez d'abord la baisse moyenne de vos revenus sur 12 mois à l'étape 2)</v>
      </c>
      <c r="I1652" s="52" t="str">
        <f t="shared" si="101"/>
        <v>Calculez d'abord la baisse moyenne de vos revenus sur 12 mois à l'étape 2)</v>
      </c>
      <c r="J1652" s="3" t="str">
        <f>IF(CRHPElig=" -  ","Effectuez l’étape 1",IF(CRHPElig="La baisse de revenus n'est pas admissible dans le cadre du PEREC",CRHPElig,IF(AND(INDEX(claimPeriodNo,MATCH('Étape 1) Taux'!$A$8,claimPeriods,0))&gt;17,INDEX(claimPeriodNo,MATCH('Étape 1) Taux'!$A$8,claimPeriods,0))&lt;20,revenueReduction&lt;0.1),0,IF(NOT(ISNUMBER(F1652)),0,IF($D1652="Oui",0,IF($C1652="Non - avec lien de dépendance",MIN(2258,F1652,$E1652),MIN(2258,F1652)))))))</f>
        <v>Effectuez l’étape 1</v>
      </c>
      <c r="K1652" s="3" t="str">
        <f>IF(CRHPElig=" -  ","Effectuez l’étape 1",IF(CRHPElig="La baisse de revenus n'est pas admissible dans le cadre du PEREC",CRHPElig,IF(AND(INDEX(claimPeriodNo,MATCH('Étape 1) Taux'!$A$8,claimPeriods,0))&gt;17,INDEX(claimPeriodNo,MATCH('Étape 1) Taux'!$A$8,claimPeriods,0))&lt;20,revenueReduction&lt;0.1),0,IF(NOT(ISNUMBER(G1652)),0,IF($D1652="Oui",0,IF($C1652="Non - avec lien de dépendance",MIN(2258,G1652,$E1652),MIN(2258,G1652)))))))</f>
        <v>Effectuez l’étape 1</v>
      </c>
      <c r="L1652" s="3">
        <f t="shared" si="102"/>
        <v>0</v>
      </c>
      <c r="M1652" s="3">
        <f t="shared" si="103"/>
        <v>0</v>
      </c>
    </row>
    <row r="1653" spans="8:13" x14ac:dyDescent="0.3">
      <c r="H1653" s="52" t="str">
        <f t="shared" si="100"/>
        <v>Calculez d'abord la baisse moyenne de vos revenus sur 12 mois à l'étape 2)</v>
      </c>
      <c r="I1653" s="52" t="str">
        <f t="shared" si="101"/>
        <v>Calculez d'abord la baisse moyenne de vos revenus sur 12 mois à l'étape 2)</v>
      </c>
      <c r="J1653" s="3" t="str">
        <f>IF(CRHPElig=" -  ","Effectuez l’étape 1",IF(CRHPElig="La baisse de revenus n'est pas admissible dans le cadre du PEREC",CRHPElig,IF(AND(INDEX(claimPeriodNo,MATCH('Étape 1) Taux'!$A$8,claimPeriods,0))&gt;17,INDEX(claimPeriodNo,MATCH('Étape 1) Taux'!$A$8,claimPeriods,0))&lt;20,revenueReduction&lt;0.1),0,IF(NOT(ISNUMBER(F1653)),0,IF($D1653="Oui",0,IF($C1653="Non - avec lien de dépendance",MIN(2258,F1653,$E1653),MIN(2258,F1653)))))))</f>
        <v>Effectuez l’étape 1</v>
      </c>
      <c r="K1653" s="3" t="str">
        <f>IF(CRHPElig=" -  ","Effectuez l’étape 1",IF(CRHPElig="La baisse de revenus n'est pas admissible dans le cadre du PEREC",CRHPElig,IF(AND(INDEX(claimPeriodNo,MATCH('Étape 1) Taux'!$A$8,claimPeriods,0))&gt;17,INDEX(claimPeriodNo,MATCH('Étape 1) Taux'!$A$8,claimPeriods,0))&lt;20,revenueReduction&lt;0.1),0,IF(NOT(ISNUMBER(G1653)),0,IF($D1653="Oui",0,IF($C1653="Non - avec lien de dépendance",MIN(2258,G1653,$E1653),MIN(2258,G1653)))))))</f>
        <v>Effectuez l’étape 1</v>
      </c>
      <c r="L1653" s="3">
        <f t="shared" si="102"/>
        <v>0</v>
      </c>
      <c r="M1653" s="3">
        <f t="shared" si="103"/>
        <v>0</v>
      </c>
    </row>
    <row r="1654" spans="8:13" x14ac:dyDescent="0.3">
      <c r="H1654" s="52" t="str">
        <f t="shared" si="100"/>
        <v>Calculez d'abord la baisse moyenne de vos revenus sur 12 mois à l'étape 2)</v>
      </c>
      <c r="I1654" s="52" t="str">
        <f t="shared" si="101"/>
        <v>Calculez d'abord la baisse moyenne de vos revenus sur 12 mois à l'étape 2)</v>
      </c>
      <c r="J1654" s="3" t="str">
        <f>IF(CRHPElig=" -  ","Effectuez l’étape 1",IF(CRHPElig="La baisse de revenus n'est pas admissible dans le cadre du PEREC",CRHPElig,IF(AND(INDEX(claimPeriodNo,MATCH('Étape 1) Taux'!$A$8,claimPeriods,0))&gt;17,INDEX(claimPeriodNo,MATCH('Étape 1) Taux'!$A$8,claimPeriods,0))&lt;20,revenueReduction&lt;0.1),0,IF(NOT(ISNUMBER(F1654)),0,IF($D1654="Oui",0,IF($C1654="Non - avec lien de dépendance",MIN(2258,F1654,$E1654),MIN(2258,F1654)))))))</f>
        <v>Effectuez l’étape 1</v>
      </c>
      <c r="K1654" s="3" t="str">
        <f>IF(CRHPElig=" -  ","Effectuez l’étape 1",IF(CRHPElig="La baisse de revenus n'est pas admissible dans le cadre du PEREC",CRHPElig,IF(AND(INDEX(claimPeriodNo,MATCH('Étape 1) Taux'!$A$8,claimPeriods,0))&gt;17,INDEX(claimPeriodNo,MATCH('Étape 1) Taux'!$A$8,claimPeriods,0))&lt;20,revenueReduction&lt;0.1),0,IF(NOT(ISNUMBER(G1654)),0,IF($D1654="Oui",0,IF($C1654="Non - avec lien de dépendance",MIN(2258,G1654,$E1654),MIN(2258,G1654)))))))</f>
        <v>Effectuez l’étape 1</v>
      </c>
      <c r="L1654" s="3">
        <f t="shared" si="102"/>
        <v>0</v>
      </c>
      <c r="M1654" s="3">
        <f t="shared" si="103"/>
        <v>0</v>
      </c>
    </row>
    <row r="1655" spans="8:13" x14ac:dyDescent="0.3">
      <c r="H1655" s="52" t="str">
        <f t="shared" si="100"/>
        <v>Calculez d'abord la baisse moyenne de vos revenus sur 12 mois à l'étape 2)</v>
      </c>
      <c r="I1655" s="52" t="str">
        <f t="shared" si="101"/>
        <v>Calculez d'abord la baisse moyenne de vos revenus sur 12 mois à l'étape 2)</v>
      </c>
      <c r="J1655" s="3" t="str">
        <f>IF(CRHPElig=" -  ","Effectuez l’étape 1",IF(CRHPElig="La baisse de revenus n'est pas admissible dans le cadre du PEREC",CRHPElig,IF(AND(INDEX(claimPeriodNo,MATCH('Étape 1) Taux'!$A$8,claimPeriods,0))&gt;17,INDEX(claimPeriodNo,MATCH('Étape 1) Taux'!$A$8,claimPeriods,0))&lt;20,revenueReduction&lt;0.1),0,IF(NOT(ISNUMBER(F1655)),0,IF($D1655="Oui",0,IF($C1655="Non - avec lien de dépendance",MIN(2258,F1655,$E1655),MIN(2258,F1655)))))))</f>
        <v>Effectuez l’étape 1</v>
      </c>
      <c r="K1655" s="3" t="str">
        <f>IF(CRHPElig=" -  ","Effectuez l’étape 1",IF(CRHPElig="La baisse de revenus n'est pas admissible dans le cadre du PEREC",CRHPElig,IF(AND(INDEX(claimPeriodNo,MATCH('Étape 1) Taux'!$A$8,claimPeriods,0))&gt;17,INDEX(claimPeriodNo,MATCH('Étape 1) Taux'!$A$8,claimPeriods,0))&lt;20,revenueReduction&lt;0.1),0,IF(NOT(ISNUMBER(G1655)),0,IF($D1655="Oui",0,IF($C1655="Non - avec lien de dépendance",MIN(2258,G1655,$E1655),MIN(2258,G1655)))))))</f>
        <v>Effectuez l’étape 1</v>
      </c>
      <c r="L1655" s="3">
        <f t="shared" si="102"/>
        <v>0</v>
      </c>
      <c r="M1655" s="3">
        <f t="shared" si="103"/>
        <v>0</v>
      </c>
    </row>
    <row r="1656" spans="8:13" x14ac:dyDescent="0.3">
      <c r="H1656" s="52" t="str">
        <f t="shared" si="100"/>
        <v>Calculez d'abord la baisse moyenne de vos revenus sur 12 mois à l'étape 2)</v>
      </c>
      <c r="I1656" s="52" t="str">
        <f t="shared" si="101"/>
        <v>Calculez d'abord la baisse moyenne de vos revenus sur 12 mois à l'étape 2)</v>
      </c>
      <c r="J1656" s="3" t="str">
        <f>IF(CRHPElig=" -  ","Effectuez l’étape 1",IF(CRHPElig="La baisse de revenus n'est pas admissible dans le cadre du PEREC",CRHPElig,IF(AND(INDEX(claimPeriodNo,MATCH('Étape 1) Taux'!$A$8,claimPeriods,0))&gt;17,INDEX(claimPeriodNo,MATCH('Étape 1) Taux'!$A$8,claimPeriods,0))&lt;20,revenueReduction&lt;0.1),0,IF(NOT(ISNUMBER(F1656)),0,IF($D1656="Oui",0,IF($C1656="Non - avec lien de dépendance",MIN(2258,F1656,$E1656),MIN(2258,F1656)))))))</f>
        <v>Effectuez l’étape 1</v>
      </c>
      <c r="K1656" s="3" t="str">
        <f>IF(CRHPElig=" -  ","Effectuez l’étape 1",IF(CRHPElig="La baisse de revenus n'est pas admissible dans le cadre du PEREC",CRHPElig,IF(AND(INDEX(claimPeriodNo,MATCH('Étape 1) Taux'!$A$8,claimPeriods,0))&gt;17,INDEX(claimPeriodNo,MATCH('Étape 1) Taux'!$A$8,claimPeriods,0))&lt;20,revenueReduction&lt;0.1),0,IF(NOT(ISNUMBER(G1656)),0,IF($D1656="Oui",0,IF($C1656="Non - avec lien de dépendance",MIN(2258,G1656,$E1656),MIN(2258,G1656)))))))</f>
        <v>Effectuez l’étape 1</v>
      </c>
      <c r="L1656" s="3">
        <f t="shared" si="102"/>
        <v>0</v>
      </c>
      <c r="M1656" s="3">
        <f t="shared" si="103"/>
        <v>0</v>
      </c>
    </row>
    <row r="1657" spans="8:13" x14ac:dyDescent="0.3">
      <c r="H1657" s="52" t="str">
        <f t="shared" si="100"/>
        <v>Calculez d'abord la baisse moyenne de vos revenus sur 12 mois à l'étape 2)</v>
      </c>
      <c r="I1657" s="52" t="str">
        <f t="shared" si="101"/>
        <v>Calculez d'abord la baisse moyenne de vos revenus sur 12 mois à l'étape 2)</v>
      </c>
      <c r="J1657" s="3" t="str">
        <f>IF(CRHPElig=" -  ","Effectuez l’étape 1",IF(CRHPElig="La baisse de revenus n'est pas admissible dans le cadre du PEREC",CRHPElig,IF(AND(INDEX(claimPeriodNo,MATCH('Étape 1) Taux'!$A$8,claimPeriods,0))&gt;17,INDEX(claimPeriodNo,MATCH('Étape 1) Taux'!$A$8,claimPeriods,0))&lt;20,revenueReduction&lt;0.1),0,IF(NOT(ISNUMBER(F1657)),0,IF($D1657="Oui",0,IF($C1657="Non - avec lien de dépendance",MIN(2258,F1657,$E1657),MIN(2258,F1657)))))))</f>
        <v>Effectuez l’étape 1</v>
      </c>
      <c r="K1657" s="3" t="str">
        <f>IF(CRHPElig=" -  ","Effectuez l’étape 1",IF(CRHPElig="La baisse de revenus n'est pas admissible dans le cadre du PEREC",CRHPElig,IF(AND(INDEX(claimPeriodNo,MATCH('Étape 1) Taux'!$A$8,claimPeriods,0))&gt;17,INDEX(claimPeriodNo,MATCH('Étape 1) Taux'!$A$8,claimPeriods,0))&lt;20,revenueReduction&lt;0.1),0,IF(NOT(ISNUMBER(G1657)),0,IF($D1657="Oui",0,IF($C1657="Non - avec lien de dépendance",MIN(2258,G1657,$E1657),MIN(2258,G1657)))))))</f>
        <v>Effectuez l’étape 1</v>
      </c>
      <c r="L1657" s="3">
        <f t="shared" si="102"/>
        <v>0</v>
      </c>
      <c r="M1657" s="3">
        <f t="shared" si="103"/>
        <v>0</v>
      </c>
    </row>
    <row r="1658" spans="8:13" x14ac:dyDescent="0.3">
      <c r="H1658" s="52" t="str">
        <f t="shared" si="100"/>
        <v>Calculez d'abord la baisse moyenne de vos revenus sur 12 mois à l'étape 2)</v>
      </c>
      <c r="I1658" s="52" t="str">
        <f t="shared" si="101"/>
        <v>Calculez d'abord la baisse moyenne de vos revenus sur 12 mois à l'étape 2)</v>
      </c>
      <c r="J1658" s="3" t="str">
        <f>IF(CRHPElig=" -  ","Effectuez l’étape 1",IF(CRHPElig="La baisse de revenus n'est pas admissible dans le cadre du PEREC",CRHPElig,IF(AND(INDEX(claimPeriodNo,MATCH('Étape 1) Taux'!$A$8,claimPeriods,0))&gt;17,INDEX(claimPeriodNo,MATCH('Étape 1) Taux'!$A$8,claimPeriods,0))&lt;20,revenueReduction&lt;0.1),0,IF(NOT(ISNUMBER(F1658)),0,IF($D1658="Oui",0,IF($C1658="Non - avec lien de dépendance",MIN(2258,F1658,$E1658),MIN(2258,F1658)))))))</f>
        <v>Effectuez l’étape 1</v>
      </c>
      <c r="K1658" s="3" t="str">
        <f>IF(CRHPElig=" -  ","Effectuez l’étape 1",IF(CRHPElig="La baisse de revenus n'est pas admissible dans le cadre du PEREC",CRHPElig,IF(AND(INDEX(claimPeriodNo,MATCH('Étape 1) Taux'!$A$8,claimPeriods,0))&gt;17,INDEX(claimPeriodNo,MATCH('Étape 1) Taux'!$A$8,claimPeriods,0))&lt;20,revenueReduction&lt;0.1),0,IF(NOT(ISNUMBER(G1658)),0,IF($D1658="Oui",0,IF($C1658="Non - avec lien de dépendance",MIN(2258,G1658,$E1658),MIN(2258,G1658)))))))</f>
        <v>Effectuez l’étape 1</v>
      </c>
      <c r="L1658" s="3">
        <f t="shared" si="102"/>
        <v>0</v>
      </c>
      <c r="M1658" s="3">
        <f t="shared" si="103"/>
        <v>0</v>
      </c>
    </row>
    <row r="1659" spans="8:13" x14ac:dyDescent="0.3">
      <c r="H1659" s="52" t="str">
        <f t="shared" si="100"/>
        <v>Calculez d'abord la baisse moyenne de vos revenus sur 12 mois à l'étape 2)</v>
      </c>
      <c r="I1659" s="52" t="str">
        <f t="shared" si="101"/>
        <v>Calculez d'abord la baisse moyenne de vos revenus sur 12 mois à l'étape 2)</v>
      </c>
      <c r="J1659" s="3" t="str">
        <f>IF(CRHPElig=" -  ","Effectuez l’étape 1",IF(CRHPElig="La baisse de revenus n'est pas admissible dans le cadre du PEREC",CRHPElig,IF(AND(INDEX(claimPeriodNo,MATCH('Étape 1) Taux'!$A$8,claimPeriods,0))&gt;17,INDEX(claimPeriodNo,MATCH('Étape 1) Taux'!$A$8,claimPeriods,0))&lt;20,revenueReduction&lt;0.1),0,IF(NOT(ISNUMBER(F1659)),0,IF($D1659="Oui",0,IF($C1659="Non - avec lien de dépendance",MIN(2258,F1659,$E1659),MIN(2258,F1659)))))))</f>
        <v>Effectuez l’étape 1</v>
      </c>
      <c r="K1659" s="3" t="str">
        <f>IF(CRHPElig=" -  ","Effectuez l’étape 1",IF(CRHPElig="La baisse de revenus n'est pas admissible dans le cadre du PEREC",CRHPElig,IF(AND(INDEX(claimPeriodNo,MATCH('Étape 1) Taux'!$A$8,claimPeriods,0))&gt;17,INDEX(claimPeriodNo,MATCH('Étape 1) Taux'!$A$8,claimPeriods,0))&lt;20,revenueReduction&lt;0.1),0,IF(NOT(ISNUMBER(G1659)),0,IF($D1659="Oui",0,IF($C1659="Non - avec lien de dépendance",MIN(2258,G1659,$E1659),MIN(2258,G1659)))))))</f>
        <v>Effectuez l’étape 1</v>
      </c>
      <c r="L1659" s="3">
        <f t="shared" si="102"/>
        <v>0</v>
      </c>
      <c r="M1659" s="3">
        <f t="shared" si="103"/>
        <v>0</v>
      </c>
    </row>
    <row r="1660" spans="8:13" x14ac:dyDescent="0.3">
      <c r="H1660" s="52" t="str">
        <f t="shared" si="100"/>
        <v>Calculez d'abord la baisse moyenne de vos revenus sur 12 mois à l'étape 2)</v>
      </c>
      <c r="I1660" s="52" t="str">
        <f t="shared" si="101"/>
        <v>Calculez d'abord la baisse moyenne de vos revenus sur 12 mois à l'étape 2)</v>
      </c>
      <c r="J1660" s="3" t="str">
        <f>IF(CRHPElig=" -  ","Effectuez l’étape 1",IF(CRHPElig="La baisse de revenus n'est pas admissible dans le cadre du PEREC",CRHPElig,IF(AND(INDEX(claimPeriodNo,MATCH('Étape 1) Taux'!$A$8,claimPeriods,0))&gt;17,INDEX(claimPeriodNo,MATCH('Étape 1) Taux'!$A$8,claimPeriods,0))&lt;20,revenueReduction&lt;0.1),0,IF(NOT(ISNUMBER(F1660)),0,IF($D1660="Oui",0,IF($C1660="Non - avec lien de dépendance",MIN(2258,F1660,$E1660),MIN(2258,F1660)))))))</f>
        <v>Effectuez l’étape 1</v>
      </c>
      <c r="K1660" s="3" t="str">
        <f>IF(CRHPElig=" -  ","Effectuez l’étape 1",IF(CRHPElig="La baisse de revenus n'est pas admissible dans le cadre du PEREC",CRHPElig,IF(AND(INDEX(claimPeriodNo,MATCH('Étape 1) Taux'!$A$8,claimPeriods,0))&gt;17,INDEX(claimPeriodNo,MATCH('Étape 1) Taux'!$A$8,claimPeriods,0))&lt;20,revenueReduction&lt;0.1),0,IF(NOT(ISNUMBER(G1660)),0,IF($D1660="Oui",0,IF($C1660="Non - avec lien de dépendance",MIN(2258,G1660,$E1660),MIN(2258,G1660)))))))</f>
        <v>Effectuez l’étape 1</v>
      </c>
      <c r="L1660" s="3">
        <f t="shared" si="102"/>
        <v>0</v>
      </c>
      <c r="M1660" s="3">
        <f t="shared" si="103"/>
        <v>0</v>
      </c>
    </row>
    <row r="1661" spans="8:13" x14ac:dyDescent="0.3">
      <c r="H1661" s="52" t="str">
        <f t="shared" si="100"/>
        <v>Calculez d'abord la baisse moyenne de vos revenus sur 12 mois à l'étape 2)</v>
      </c>
      <c r="I1661" s="52" t="str">
        <f t="shared" si="101"/>
        <v>Calculez d'abord la baisse moyenne de vos revenus sur 12 mois à l'étape 2)</v>
      </c>
      <c r="J1661" s="3" t="str">
        <f>IF(CRHPElig=" -  ","Effectuez l’étape 1",IF(CRHPElig="La baisse de revenus n'est pas admissible dans le cadre du PEREC",CRHPElig,IF(AND(INDEX(claimPeriodNo,MATCH('Étape 1) Taux'!$A$8,claimPeriods,0))&gt;17,INDEX(claimPeriodNo,MATCH('Étape 1) Taux'!$A$8,claimPeriods,0))&lt;20,revenueReduction&lt;0.1),0,IF(NOT(ISNUMBER(F1661)),0,IF($D1661="Oui",0,IF($C1661="Non - avec lien de dépendance",MIN(2258,F1661,$E1661),MIN(2258,F1661)))))))</f>
        <v>Effectuez l’étape 1</v>
      </c>
      <c r="K1661" s="3" t="str">
        <f>IF(CRHPElig=" -  ","Effectuez l’étape 1",IF(CRHPElig="La baisse de revenus n'est pas admissible dans le cadre du PEREC",CRHPElig,IF(AND(INDEX(claimPeriodNo,MATCH('Étape 1) Taux'!$A$8,claimPeriods,0))&gt;17,INDEX(claimPeriodNo,MATCH('Étape 1) Taux'!$A$8,claimPeriods,0))&lt;20,revenueReduction&lt;0.1),0,IF(NOT(ISNUMBER(G1661)),0,IF($D1661="Oui",0,IF($C1661="Non - avec lien de dépendance",MIN(2258,G1661,$E1661),MIN(2258,G1661)))))))</f>
        <v>Effectuez l’étape 1</v>
      </c>
      <c r="L1661" s="3">
        <f t="shared" si="102"/>
        <v>0</v>
      </c>
      <c r="M1661" s="3">
        <f t="shared" si="103"/>
        <v>0</v>
      </c>
    </row>
    <row r="1662" spans="8:13" x14ac:dyDescent="0.3">
      <c r="H1662" s="52" t="str">
        <f t="shared" si="100"/>
        <v>Calculez d'abord la baisse moyenne de vos revenus sur 12 mois à l'étape 2)</v>
      </c>
      <c r="I1662" s="52" t="str">
        <f t="shared" si="101"/>
        <v>Calculez d'abord la baisse moyenne de vos revenus sur 12 mois à l'étape 2)</v>
      </c>
      <c r="J1662" s="3" t="str">
        <f>IF(CRHPElig=" -  ","Effectuez l’étape 1",IF(CRHPElig="La baisse de revenus n'est pas admissible dans le cadre du PEREC",CRHPElig,IF(AND(INDEX(claimPeriodNo,MATCH('Étape 1) Taux'!$A$8,claimPeriods,0))&gt;17,INDEX(claimPeriodNo,MATCH('Étape 1) Taux'!$A$8,claimPeriods,0))&lt;20,revenueReduction&lt;0.1),0,IF(NOT(ISNUMBER(F1662)),0,IF($D1662="Oui",0,IF($C1662="Non - avec lien de dépendance",MIN(2258,F1662,$E1662),MIN(2258,F1662)))))))</f>
        <v>Effectuez l’étape 1</v>
      </c>
      <c r="K1662" s="3" t="str">
        <f>IF(CRHPElig=" -  ","Effectuez l’étape 1",IF(CRHPElig="La baisse de revenus n'est pas admissible dans le cadre du PEREC",CRHPElig,IF(AND(INDEX(claimPeriodNo,MATCH('Étape 1) Taux'!$A$8,claimPeriods,0))&gt;17,INDEX(claimPeriodNo,MATCH('Étape 1) Taux'!$A$8,claimPeriods,0))&lt;20,revenueReduction&lt;0.1),0,IF(NOT(ISNUMBER(G1662)),0,IF($D1662="Oui",0,IF($C1662="Non - avec lien de dépendance",MIN(2258,G1662,$E1662),MIN(2258,G1662)))))))</f>
        <v>Effectuez l’étape 1</v>
      </c>
      <c r="L1662" s="3">
        <f t="shared" si="102"/>
        <v>0</v>
      </c>
      <c r="M1662" s="3">
        <f t="shared" si="103"/>
        <v>0</v>
      </c>
    </row>
    <row r="1663" spans="8:13" x14ac:dyDescent="0.3">
      <c r="H1663" s="52" t="str">
        <f t="shared" si="100"/>
        <v>Calculez d'abord la baisse moyenne de vos revenus sur 12 mois à l'étape 2)</v>
      </c>
      <c r="I1663" s="52" t="str">
        <f t="shared" si="101"/>
        <v>Calculez d'abord la baisse moyenne de vos revenus sur 12 mois à l'étape 2)</v>
      </c>
      <c r="J1663" s="3" t="str">
        <f>IF(CRHPElig=" -  ","Effectuez l’étape 1",IF(CRHPElig="La baisse de revenus n'est pas admissible dans le cadre du PEREC",CRHPElig,IF(AND(INDEX(claimPeriodNo,MATCH('Étape 1) Taux'!$A$8,claimPeriods,0))&gt;17,INDEX(claimPeriodNo,MATCH('Étape 1) Taux'!$A$8,claimPeriods,0))&lt;20,revenueReduction&lt;0.1),0,IF(NOT(ISNUMBER(F1663)),0,IF($D1663="Oui",0,IF($C1663="Non - avec lien de dépendance",MIN(2258,F1663,$E1663),MIN(2258,F1663)))))))</f>
        <v>Effectuez l’étape 1</v>
      </c>
      <c r="K1663" s="3" t="str">
        <f>IF(CRHPElig=" -  ","Effectuez l’étape 1",IF(CRHPElig="La baisse de revenus n'est pas admissible dans le cadre du PEREC",CRHPElig,IF(AND(INDEX(claimPeriodNo,MATCH('Étape 1) Taux'!$A$8,claimPeriods,0))&gt;17,INDEX(claimPeriodNo,MATCH('Étape 1) Taux'!$A$8,claimPeriods,0))&lt;20,revenueReduction&lt;0.1),0,IF(NOT(ISNUMBER(G1663)),0,IF($D1663="Oui",0,IF($C1663="Non - avec lien de dépendance",MIN(2258,G1663,$E1663),MIN(2258,G1663)))))))</f>
        <v>Effectuez l’étape 1</v>
      </c>
      <c r="L1663" s="3">
        <f t="shared" si="102"/>
        <v>0</v>
      </c>
      <c r="M1663" s="3">
        <f t="shared" si="103"/>
        <v>0</v>
      </c>
    </row>
    <row r="1664" spans="8:13" x14ac:dyDescent="0.3">
      <c r="H1664" s="52" t="str">
        <f t="shared" si="100"/>
        <v>Calculez d'abord la baisse moyenne de vos revenus sur 12 mois à l'étape 2)</v>
      </c>
      <c r="I1664" s="52" t="str">
        <f t="shared" si="101"/>
        <v>Calculez d'abord la baisse moyenne de vos revenus sur 12 mois à l'étape 2)</v>
      </c>
      <c r="J1664" s="3" t="str">
        <f>IF(CRHPElig=" -  ","Effectuez l’étape 1",IF(CRHPElig="La baisse de revenus n'est pas admissible dans le cadre du PEREC",CRHPElig,IF(AND(INDEX(claimPeriodNo,MATCH('Étape 1) Taux'!$A$8,claimPeriods,0))&gt;17,INDEX(claimPeriodNo,MATCH('Étape 1) Taux'!$A$8,claimPeriods,0))&lt;20,revenueReduction&lt;0.1),0,IF(NOT(ISNUMBER(F1664)),0,IF($D1664="Oui",0,IF($C1664="Non - avec lien de dépendance",MIN(2258,F1664,$E1664),MIN(2258,F1664)))))))</f>
        <v>Effectuez l’étape 1</v>
      </c>
      <c r="K1664" s="3" t="str">
        <f>IF(CRHPElig=" -  ","Effectuez l’étape 1",IF(CRHPElig="La baisse de revenus n'est pas admissible dans le cadre du PEREC",CRHPElig,IF(AND(INDEX(claimPeriodNo,MATCH('Étape 1) Taux'!$A$8,claimPeriods,0))&gt;17,INDEX(claimPeriodNo,MATCH('Étape 1) Taux'!$A$8,claimPeriods,0))&lt;20,revenueReduction&lt;0.1),0,IF(NOT(ISNUMBER(G1664)),0,IF($D1664="Oui",0,IF($C1664="Non - avec lien de dépendance",MIN(2258,G1664,$E1664),MIN(2258,G1664)))))))</f>
        <v>Effectuez l’étape 1</v>
      </c>
      <c r="L1664" s="3">
        <f t="shared" si="102"/>
        <v>0</v>
      </c>
      <c r="M1664" s="3">
        <f t="shared" si="103"/>
        <v>0</v>
      </c>
    </row>
    <row r="1665" spans="8:13" x14ac:dyDescent="0.3">
      <c r="H1665" s="52" t="str">
        <f t="shared" si="100"/>
        <v>Calculez d'abord la baisse moyenne de vos revenus sur 12 mois à l'étape 2)</v>
      </c>
      <c r="I1665" s="52" t="str">
        <f t="shared" si="101"/>
        <v>Calculez d'abord la baisse moyenne de vos revenus sur 12 mois à l'étape 2)</v>
      </c>
      <c r="J1665" s="3" t="str">
        <f>IF(CRHPElig=" -  ","Effectuez l’étape 1",IF(CRHPElig="La baisse de revenus n'est pas admissible dans le cadre du PEREC",CRHPElig,IF(AND(INDEX(claimPeriodNo,MATCH('Étape 1) Taux'!$A$8,claimPeriods,0))&gt;17,INDEX(claimPeriodNo,MATCH('Étape 1) Taux'!$A$8,claimPeriods,0))&lt;20,revenueReduction&lt;0.1),0,IF(NOT(ISNUMBER(F1665)),0,IF($D1665="Oui",0,IF($C1665="Non - avec lien de dépendance",MIN(2258,F1665,$E1665),MIN(2258,F1665)))))))</f>
        <v>Effectuez l’étape 1</v>
      </c>
      <c r="K1665" s="3" t="str">
        <f>IF(CRHPElig=" -  ","Effectuez l’étape 1",IF(CRHPElig="La baisse de revenus n'est pas admissible dans le cadre du PEREC",CRHPElig,IF(AND(INDEX(claimPeriodNo,MATCH('Étape 1) Taux'!$A$8,claimPeriods,0))&gt;17,INDEX(claimPeriodNo,MATCH('Étape 1) Taux'!$A$8,claimPeriods,0))&lt;20,revenueReduction&lt;0.1),0,IF(NOT(ISNUMBER(G1665)),0,IF($D1665="Oui",0,IF($C1665="Non - avec lien de dépendance",MIN(2258,G1665,$E1665),MIN(2258,G1665)))))))</f>
        <v>Effectuez l’étape 1</v>
      </c>
      <c r="L1665" s="3">
        <f t="shared" si="102"/>
        <v>0</v>
      </c>
      <c r="M1665" s="3">
        <f t="shared" si="103"/>
        <v>0</v>
      </c>
    </row>
    <row r="1666" spans="8:13" x14ac:dyDescent="0.3">
      <c r="H1666" s="52" t="str">
        <f t="shared" si="100"/>
        <v>Calculez d'abord la baisse moyenne de vos revenus sur 12 mois à l'étape 2)</v>
      </c>
      <c r="I1666" s="52" t="str">
        <f t="shared" si="101"/>
        <v>Calculez d'abord la baisse moyenne de vos revenus sur 12 mois à l'étape 2)</v>
      </c>
      <c r="J1666" s="3" t="str">
        <f>IF(CRHPElig=" -  ","Effectuez l’étape 1",IF(CRHPElig="La baisse de revenus n'est pas admissible dans le cadre du PEREC",CRHPElig,IF(AND(INDEX(claimPeriodNo,MATCH('Étape 1) Taux'!$A$8,claimPeriods,0))&gt;17,INDEX(claimPeriodNo,MATCH('Étape 1) Taux'!$A$8,claimPeriods,0))&lt;20,revenueReduction&lt;0.1),0,IF(NOT(ISNUMBER(F1666)),0,IF($D1666="Oui",0,IF($C1666="Non - avec lien de dépendance",MIN(2258,F1666,$E1666),MIN(2258,F1666)))))))</f>
        <v>Effectuez l’étape 1</v>
      </c>
      <c r="K1666" s="3" t="str">
        <f>IF(CRHPElig=" -  ","Effectuez l’étape 1",IF(CRHPElig="La baisse de revenus n'est pas admissible dans le cadre du PEREC",CRHPElig,IF(AND(INDEX(claimPeriodNo,MATCH('Étape 1) Taux'!$A$8,claimPeriods,0))&gt;17,INDEX(claimPeriodNo,MATCH('Étape 1) Taux'!$A$8,claimPeriods,0))&lt;20,revenueReduction&lt;0.1),0,IF(NOT(ISNUMBER(G1666)),0,IF($D1666="Oui",0,IF($C1666="Non - avec lien de dépendance",MIN(2258,G1666,$E1666),MIN(2258,G1666)))))))</f>
        <v>Effectuez l’étape 1</v>
      </c>
      <c r="L1666" s="3">
        <f t="shared" si="102"/>
        <v>0</v>
      </c>
      <c r="M1666" s="3">
        <f t="shared" si="103"/>
        <v>0</v>
      </c>
    </row>
    <row r="1667" spans="8:13" x14ac:dyDescent="0.3">
      <c r="H1667" s="52" t="str">
        <f t="shared" si="100"/>
        <v>Calculez d'abord la baisse moyenne de vos revenus sur 12 mois à l'étape 2)</v>
      </c>
      <c r="I1667" s="52" t="str">
        <f t="shared" si="101"/>
        <v>Calculez d'abord la baisse moyenne de vos revenus sur 12 mois à l'étape 2)</v>
      </c>
      <c r="J1667" s="3" t="str">
        <f>IF(CRHPElig=" -  ","Effectuez l’étape 1",IF(CRHPElig="La baisse de revenus n'est pas admissible dans le cadre du PEREC",CRHPElig,IF(AND(INDEX(claimPeriodNo,MATCH('Étape 1) Taux'!$A$8,claimPeriods,0))&gt;17,INDEX(claimPeriodNo,MATCH('Étape 1) Taux'!$A$8,claimPeriods,0))&lt;20,revenueReduction&lt;0.1),0,IF(NOT(ISNUMBER(F1667)),0,IF($D1667="Oui",0,IF($C1667="Non - avec lien de dépendance",MIN(2258,F1667,$E1667),MIN(2258,F1667)))))))</f>
        <v>Effectuez l’étape 1</v>
      </c>
      <c r="K1667" s="3" t="str">
        <f>IF(CRHPElig=" -  ","Effectuez l’étape 1",IF(CRHPElig="La baisse de revenus n'est pas admissible dans le cadre du PEREC",CRHPElig,IF(AND(INDEX(claimPeriodNo,MATCH('Étape 1) Taux'!$A$8,claimPeriods,0))&gt;17,INDEX(claimPeriodNo,MATCH('Étape 1) Taux'!$A$8,claimPeriods,0))&lt;20,revenueReduction&lt;0.1),0,IF(NOT(ISNUMBER(G1667)),0,IF($D1667="Oui",0,IF($C1667="Non - avec lien de dépendance",MIN(2258,G1667,$E1667),MIN(2258,G1667)))))))</f>
        <v>Effectuez l’étape 1</v>
      </c>
      <c r="L1667" s="3">
        <f t="shared" si="102"/>
        <v>0</v>
      </c>
      <c r="M1667" s="3">
        <f t="shared" si="103"/>
        <v>0</v>
      </c>
    </row>
    <row r="1668" spans="8:13" x14ac:dyDescent="0.3">
      <c r="H1668" s="52" t="str">
        <f t="shared" si="100"/>
        <v>Calculez d'abord la baisse moyenne de vos revenus sur 12 mois à l'étape 2)</v>
      </c>
      <c r="I1668" s="52" t="str">
        <f t="shared" si="101"/>
        <v>Calculez d'abord la baisse moyenne de vos revenus sur 12 mois à l'étape 2)</v>
      </c>
      <c r="J1668" s="3" t="str">
        <f>IF(CRHPElig=" -  ","Effectuez l’étape 1",IF(CRHPElig="La baisse de revenus n'est pas admissible dans le cadre du PEREC",CRHPElig,IF(AND(INDEX(claimPeriodNo,MATCH('Étape 1) Taux'!$A$8,claimPeriods,0))&gt;17,INDEX(claimPeriodNo,MATCH('Étape 1) Taux'!$A$8,claimPeriods,0))&lt;20,revenueReduction&lt;0.1),0,IF(NOT(ISNUMBER(F1668)),0,IF($D1668="Oui",0,IF($C1668="Non - avec lien de dépendance",MIN(2258,F1668,$E1668),MIN(2258,F1668)))))))</f>
        <v>Effectuez l’étape 1</v>
      </c>
      <c r="K1668" s="3" t="str">
        <f>IF(CRHPElig=" -  ","Effectuez l’étape 1",IF(CRHPElig="La baisse de revenus n'est pas admissible dans le cadre du PEREC",CRHPElig,IF(AND(INDEX(claimPeriodNo,MATCH('Étape 1) Taux'!$A$8,claimPeriods,0))&gt;17,INDEX(claimPeriodNo,MATCH('Étape 1) Taux'!$A$8,claimPeriods,0))&lt;20,revenueReduction&lt;0.1),0,IF(NOT(ISNUMBER(G1668)),0,IF($D1668="Oui",0,IF($C1668="Non - avec lien de dépendance",MIN(2258,G1668,$E1668),MIN(2258,G1668)))))))</f>
        <v>Effectuez l’étape 1</v>
      </c>
      <c r="L1668" s="3">
        <f t="shared" si="102"/>
        <v>0</v>
      </c>
      <c r="M1668" s="3">
        <f t="shared" si="103"/>
        <v>0</v>
      </c>
    </row>
    <row r="1669" spans="8:13" x14ac:dyDescent="0.3">
      <c r="H1669" s="52" t="str">
        <f t="shared" si="100"/>
        <v>Calculez d'abord la baisse moyenne de vos revenus sur 12 mois à l'étape 2)</v>
      </c>
      <c r="I1669" s="52" t="str">
        <f t="shared" si="101"/>
        <v>Calculez d'abord la baisse moyenne de vos revenus sur 12 mois à l'étape 2)</v>
      </c>
      <c r="J1669" s="3" t="str">
        <f>IF(CRHPElig=" -  ","Effectuez l’étape 1",IF(CRHPElig="La baisse de revenus n'est pas admissible dans le cadre du PEREC",CRHPElig,IF(AND(INDEX(claimPeriodNo,MATCH('Étape 1) Taux'!$A$8,claimPeriods,0))&gt;17,INDEX(claimPeriodNo,MATCH('Étape 1) Taux'!$A$8,claimPeriods,0))&lt;20,revenueReduction&lt;0.1),0,IF(NOT(ISNUMBER(F1669)),0,IF($D1669="Oui",0,IF($C1669="Non - avec lien de dépendance",MIN(2258,F1669,$E1669),MIN(2258,F1669)))))))</f>
        <v>Effectuez l’étape 1</v>
      </c>
      <c r="K1669" s="3" t="str">
        <f>IF(CRHPElig=" -  ","Effectuez l’étape 1",IF(CRHPElig="La baisse de revenus n'est pas admissible dans le cadre du PEREC",CRHPElig,IF(AND(INDEX(claimPeriodNo,MATCH('Étape 1) Taux'!$A$8,claimPeriods,0))&gt;17,INDEX(claimPeriodNo,MATCH('Étape 1) Taux'!$A$8,claimPeriods,0))&lt;20,revenueReduction&lt;0.1),0,IF(NOT(ISNUMBER(G1669)),0,IF($D1669="Oui",0,IF($C1669="Non - avec lien de dépendance",MIN(2258,G1669,$E1669),MIN(2258,G1669)))))))</f>
        <v>Effectuez l’étape 1</v>
      </c>
      <c r="L1669" s="3">
        <f t="shared" si="102"/>
        <v>0</v>
      </c>
      <c r="M1669" s="3">
        <f t="shared" si="103"/>
        <v>0</v>
      </c>
    </row>
    <row r="1670" spans="8:13" x14ac:dyDescent="0.3">
      <c r="H1670" s="52" t="str">
        <f t="shared" ref="H1670:H1733" si="104">IF(overallRate=" -   ","Effectuez l’étape 1",IF(ISTEXT(overallRate),overallRate,IF(OR($D1670="Oui",NOT(ISNUMBER(F1670)),overallRate=0),0,ROUND(IF($C1670="Non - avec lien de dépendance",MIN(2258,F1670,$E1670)*overallRate,MIN(2258,F1670)*overallRate),2))))</f>
        <v>Calculez d'abord la baisse moyenne de vos revenus sur 12 mois à l'étape 2)</v>
      </c>
      <c r="I1670" s="52" t="str">
        <f t="shared" ref="I1670:I1733" si="105">IF(overallRate=" -   ","Effectuez l’étape 1",IF(ISTEXT(overallRate),overallRate,IF(OR($D1670="Oui",NOT(ISNUMBER(G1670)),overallRate=0),0,ROUND(IF($C1670="Non - avec lien de dépendance",MIN(2258,G1670,$E1670)*overallRate,MIN(2258,G1670)*overallRate),2))))</f>
        <v>Calculez d'abord la baisse moyenne de vos revenus sur 12 mois à l'étape 2)</v>
      </c>
      <c r="J1670" s="3" t="str">
        <f>IF(CRHPElig=" -  ","Effectuez l’étape 1",IF(CRHPElig="La baisse de revenus n'est pas admissible dans le cadre du PEREC",CRHPElig,IF(AND(INDEX(claimPeriodNo,MATCH('Étape 1) Taux'!$A$8,claimPeriods,0))&gt;17,INDEX(claimPeriodNo,MATCH('Étape 1) Taux'!$A$8,claimPeriods,0))&lt;20,revenueReduction&lt;0.1),0,IF(NOT(ISNUMBER(F1670)),0,IF($D1670="Oui",0,IF($C1670="Non - avec lien de dépendance",MIN(2258,F1670,$E1670),MIN(2258,F1670)))))))</f>
        <v>Effectuez l’étape 1</v>
      </c>
      <c r="K1670" s="3" t="str">
        <f>IF(CRHPElig=" -  ","Effectuez l’étape 1",IF(CRHPElig="La baisse de revenus n'est pas admissible dans le cadre du PEREC",CRHPElig,IF(AND(INDEX(claimPeriodNo,MATCH('Étape 1) Taux'!$A$8,claimPeriods,0))&gt;17,INDEX(claimPeriodNo,MATCH('Étape 1) Taux'!$A$8,claimPeriods,0))&lt;20,revenueReduction&lt;0.1),0,IF(NOT(ISNUMBER(G1670)),0,IF($D1670="Oui",0,IF($C1670="Non - avec lien de dépendance",MIN(2258,G1670,$E1670),MIN(2258,G1670)))))))</f>
        <v>Effectuez l’étape 1</v>
      </c>
      <c r="L1670" s="3">
        <f t="shared" si="102"/>
        <v>0</v>
      </c>
      <c r="M1670" s="3">
        <f t="shared" si="103"/>
        <v>0</v>
      </c>
    </row>
    <row r="1671" spans="8:13" x14ac:dyDescent="0.3">
      <c r="H1671" s="52" t="str">
        <f t="shared" si="104"/>
        <v>Calculez d'abord la baisse moyenne de vos revenus sur 12 mois à l'étape 2)</v>
      </c>
      <c r="I1671" s="52" t="str">
        <f t="shared" si="105"/>
        <v>Calculez d'abord la baisse moyenne de vos revenus sur 12 mois à l'étape 2)</v>
      </c>
      <c r="J1671" s="3" t="str">
        <f>IF(CRHPElig=" -  ","Effectuez l’étape 1",IF(CRHPElig="La baisse de revenus n'est pas admissible dans le cadre du PEREC",CRHPElig,IF(AND(INDEX(claimPeriodNo,MATCH('Étape 1) Taux'!$A$8,claimPeriods,0))&gt;17,INDEX(claimPeriodNo,MATCH('Étape 1) Taux'!$A$8,claimPeriods,0))&lt;20,revenueReduction&lt;0.1),0,IF(NOT(ISNUMBER(F1671)),0,IF($D1671="Oui",0,IF($C1671="Non - avec lien de dépendance",MIN(2258,F1671,$E1671),MIN(2258,F1671)))))))</f>
        <v>Effectuez l’étape 1</v>
      </c>
      <c r="K1671" s="3" t="str">
        <f>IF(CRHPElig=" -  ","Effectuez l’étape 1",IF(CRHPElig="La baisse de revenus n'est pas admissible dans le cadre du PEREC",CRHPElig,IF(AND(INDEX(claimPeriodNo,MATCH('Étape 1) Taux'!$A$8,claimPeriods,0))&gt;17,INDEX(claimPeriodNo,MATCH('Étape 1) Taux'!$A$8,claimPeriods,0))&lt;20,revenueReduction&lt;0.1),0,IF(NOT(ISNUMBER(G1671)),0,IF($D1671="Oui",0,IF($C1671="Non - avec lien de dépendance",MIN(2258,G1671,$E1671),MIN(2258,G1671)))))))</f>
        <v>Effectuez l’étape 1</v>
      </c>
      <c r="L1671" s="3">
        <f t="shared" ref="L1671:L1734" si="106">IF(AND(COUNT(C1671:G1671)&gt;0,OR(AND(NOT(ISNUMBER($E1671)),OR($D1671="Oui",$C1671&lt;&gt;"Oui - sans lien de dépendance")),COUNT(F1671:G1671)&lt;&gt;2,ISBLANK($C1671))),"Remplissez tous les montants",SUM(H1671:I1671))</f>
        <v>0</v>
      </c>
      <c r="M1671" s="3">
        <f t="shared" ref="M1671:M1734" si="107">IF(AND(COUNT(C1671:G1671)&gt;0,OR(AND(NOT(ISNUMBER($E1671)),OR($D1671="Oui",$C1671&lt;&gt;"Oui - sans lien de dépendance")),COUNT(F1671:G1671)&lt;&gt;2,ISBLANK($C1671))),"Remplissez tous les montants",SUM(J1671:K1671))</f>
        <v>0</v>
      </c>
    </row>
    <row r="1672" spans="8:13" x14ac:dyDescent="0.3">
      <c r="H1672" s="52" t="str">
        <f t="shared" si="104"/>
        <v>Calculez d'abord la baisse moyenne de vos revenus sur 12 mois à l'étape 2)</v>
      </c>
      <c r="I1672" s="52" t="str">
        <f t="shared" si="105"/>
        <v>Calculez d'abord la baisse moyenne de vos revenus sur 12 mois à l'étape 2)</v>
      </c>
      <c r="J1672" s="3" t="str">
        <f>IF(CRHPElig=" -  ","Effectuez l’étape 1",IF(CRHPElig="La baisse de revenus n'est pas admissible dans le cadre du PEREC",CRHPElig,IF(AND(INDEX(claimPeriodNo,MATCH('Étape 1) Taux'!$A$8,claimPeriods,0))&gt;17,INDEX(claimPeriodNo,MATCH('Étape 1) Taux'!$A$8,claimPeriods,0))&lt;20,revenueReduction&lt;0.1),0,IF(NOT(ISNUMBER(F1672)),0,IF($D1672="Oui",0,IF($C1672="Non - avec lien de dépendance",MIN(2258,F1672,$E1672),MIN(2258,F1672)))))))</f>
        <v>Effectuez l’étape 1</v>
      </c>
      <c r="K1672" s="3" t="str">
        <f>IF(CRHPElig=" -  ","Effectuez l’étape 1",IF(CRHPElig="La baisse de revenus n'est pas admissible dans le cadre du PEREC",CRHPElig,IF(AND(INDEX(claimPeriodNo,MATCH('Étape 1) Taux'!$A$8,claimPeriods,0))&gt;17,INDEX(claimPeriodNo,MATCH('Étape 1) Taux'!$A$8,claimPeriods,0))&lt;20,revenueReduction&lt;0.1),0,IF(NOT(ISNUMBER(G1672)),0,IF($D1672="Oui",0,IF($C1672="Non - avec lien de dépendance",MIN(2258,G1672,$E1672),MIN(2258,G1672)))))))</f>
        <v>Effectuez l’étape 1</v>
      </c>
      <c r="L1672" s="3">
        <f t="shared" si="106"/>
        <v>0</v>
      </c>
      <c r="M1672" s="3">
        <f t="shared" si="107"/>
        <v>0</v>
      </c>
    </row>
    <row r="1673" spans="8:13" x14ac:dyDescent="0.3">
      <c r="H1673" s="52" t="str">
        <f t="shared" si="104"/>
        <v>Calculez d'abord la baisse moyenne de vos revenus sur 12 mois à l'étape 2)</v>
      </c>
      <c r="I1673" s="52" t="str">
        <f t="shared" si="105"/>
        <v>Calculez d'abord la baisse moyenne de vos revenus sur 12 mois à l'étape 2)</v>
      </c>
      <c r="J1673" s="3" t="str">
        <f>IF(CRHPElig=" -  ","Effectuez l’étape 1",IF(CRHPElig="La baisse de revenus n'est pas admissible dans le cadre du PEREC",CRHPElig,IF(AND(INDEX(claimPeriodNo,MATCH('Étape 1) Taux'!$A$8,claimPeriods,0))&gt;17,INDEX(claimPeriodNo,MATCH('Étape 1) Taux'!$A$8,claimPeriods,0))&lt;20,revenueReduction&lt;0.1),0,IF(NOT(ISNUMBER(F1673)),0,IF($D1673="Oui",0,IF($C1673="Non - avec lien de dépendance",MIN(2258,F1673,$E1673),MIN(2258,F1673)))))))</f>
        <v>Effectuez l’étape 1</v>
      </c>
      <c r="K1673" s="3" t="str">
        <f>IF(CRHPElig=" -  ","Effectuez l’étape 1",IF(CRHPElig="La baisse de revenus n'est pas admissible dans le cadre du PEREC",CRHPElig,IF(AND(INDEX(claimPeriodNo,MATCH('Étape 1) Taux'!$A$8,claimPeriods,0))&gt;17,INDEX(claimPeriodNo,MATCH('Étape 1) Taux'!$A$8,claimPeriods,0))&lt;20,revenueReduction&lt;0.1),0,IF(NOT(ISNUMBER(G1673)),0,IF($D1673="Oui",0,IF($C1673="Non - avec lien de dépendance",MIN(2258,G1673,$E1673),MIN(2258,G1673)))))))</f>
        <v>Effectuez l’étape 1</v>
      </c>
      <c r="L1673" s="3">
        <f t="shared" si="106"/>
        <v>0</v>
      </c>
      <c r="M1673" s="3">
        <f t="shared" si="107"/>
        <v>0</v>
      </c>
    </row>
    <row r="1674" spans="8:13" x14ac:dyDescent="0.3">
      <c r="H1674" s="52" t="str">
        <f t="shared" si="104"/>
        <v>Calculez d'abord la baisse moyenne de vos revenus sur 12 mois à l'étape 2)</v>
      </c>
      <c r="I1674" s="52" t="str">
        <f t="shared" si="105"/>
        <v>Calculez d'abord la baisse moyenne de vos revenus sur 12 mois à l'étape 2)</v>
      </c>
      <c r="J1674" s="3" t="str">
        <f>IF(CRHPElig=" -  ","Effectuez l’étape 1",IF(CRHPElig="La baisse de revenus n'est pas admissible dans le cadre du PEREC",CRHPElig,IF(AND(INDEX(claimPeriodNo,MATCH('Étape 1) Taux'!$A$8,claimPeriods,0))&gt;17,INDEX(claimPeriodNo,MATCH('Étape 1) Taux'!$A$8,claimPeriods,0))&lt;20,revenueReduction&lt;0.1),0,IF(NOT(ISNUMBER(F1674)),0,IF($D1674="Oui",0,IF($C1674="Non - avec lien de dépendance",MIN(2258,F1674,$E1674),MIN(2258,F1674)))))))</f>
        <v>Effectuez l’étape 1</v>
      </c>
      <c r="K1674" s="3" t="str">
        <f>IF(CRHPElig=" -  ","Effectuez l’étape 1",IF(CRHPElig="La baisse de revenus n'est pas admissible dans le cadre du PEREC",CRHPElig,IF(AND(INDEX(claimPeriodNo,MATCH('Étape 1) Taux'!$A$8,claimPeriods,0))&gt;17,INDEX(claimPeriodNo,MATCH('Étape 1) Taux'!$A$8,claimPeriods,0))&lt;20,revenueReduction&lt;0.1),0,IF(NOT(ISNUMBER(G1674)),0,IF($D1674="Oui",0,IF($C1674="Non - avec lien de dépendance",MIN(2258,G1674,$E1674),MIN(2258,G1674)))))))</f>
        <v>Effectuez l’étape 1</v>
      </c>
      <c r="L1674" s="3">
        <f t="shared" si="106"/>
        <v>0</v>
      </c>
      <c r="M1674" s="3">
        <f t="shared" si="107"/>
        <v>0</v>
      </c>
    </row>
    <row r="1675" spans="8:13" x14ac:dyDescent="0.3">
      <c r="H1675" s="52" t="str">
        <f t="shared" si="104"/>
        <v>Calculez d'abord la baisse moyenne de vos revenus sur 12 mois à l'étape 2)</v>
      </c>
      <c r="I1675" s="52" t="str">
        <f t="shared" si="105"/>
        <v>Calculez d'abord la baisse moyenne de vos revenus sur 12 mois à l'étape 2)</v>
      </c>
      <c r="J1675" s="3" t="str">
        <f>IF(CRHPElig=" -  ","Effectuez l’étape 1",IF(CRHPElig="La baisse de revenus n'est pas admissible dans le cadre du PEREC",CRHPElig,IF(AND(INDEX(claimPeriodNo,MATCH('Étape 1) Taux'!$A$8,claimPeriods,0))&gt;17,INDEX(claimPeriodNo,MATCH('Étape 1) Taux'!$A$8,claimPeriods,0))&lt;20,revenueReduction&lt;0.1),0,IF(NOT(ISNUMBER(F1675)),0,IF($D1675="Oui",0,IF($C1675="Non - avec lien de dépendance",MIN(2258,F1675,$E1675),MIN(2258,F1675)))))))</f>
        <v>Effectuez l’étape 1</v>
      </c>
      <c r="K1675" s="3" t="str">
        <f>IF(CRHPElig=" -  ","Effectuez l’étape 1",IF(CRHPElig="La baisse de revenus n'est pas admissible dans le cadre du PEREC",CRHPElig,IF(AND(INDEX(claimPeriodNo,MATCH('Étape 1) Taux'!$A$8,claimPeriods,0))&gt;17,INDEX(claimPeriodNo,MATCH('Étape 1) Taux'!$A$8,claimPeriods,0))&lt;20,revenueReduction&lt;0.1),0,IF(NOT(ISNUMBER(G1675)),0,IF($D1675="Oui",0,IF($C1675="Non - avec lien de dépendance",MIN(2258,G1675,$E1675),MIN(2258,G1675)))))))</f>
        <v>Effectuez l’étape 1</v>
      </c>
      <c r="L1675" s="3">
        <f t="shared" si="106"/>
        <v>0</v>
      </c>
      <c r="M1675" s="3">
        <f t="shared" si="107"/>
        <v>0</v>
      </c>
    </row>
    <row r="1676" spans="8:13" x14ac:dyDescent="0.3">
      <c r="H1676" s="52" t="str">
        <f t="shared" si="104"/>
        <v>Calculez d'abord la baisse moyenne de vos revenus sur 12 mois à l'étape 2)</v>
      </c>
      <c r="I1676" s="52" t="str">
        <f t="shared" si="105"/>
        <v>Calculez d'abord la baisse moyenne de vos revenus sur 12 mois à l'étape 2)</v>
      </c>
      <c r="J1676" s="3" t="str">
        <f>IF(CRHPElig=" -  ","Effectuez l’étape 1",IF(CRHPElig="La baisse de revenus n'est pas admissible dans le cadre du PEREC",CRHPElig,IF(AND(INDEX(claimPeriodNo,MATCH('Étape 1) Taux'!$A$8,claimPeriods,0))&gt;17,INDEX(claimPeriodNo,MATCH('Étape 1) Taux'!$A$8,claimPeriods,0))&lt;20,revenueReduction&lt;0.1),0,IF(NOT(ISNUMBER(F1676)),0,IF($D1676="Oui",0,IF($C1676="Non - avec lien de dépendance",MIN(2258,F1676,$E1676),MIN(2258,F1676)))))))</f>
        <v>Effectuez l’étape 1</v>
      </c>
      <c r="K1676" s="3" t="str">
        <f>IF(CRHPElig=" -  ","Effectuez l’étape 1",IF(CRHPElig="La baisse de revenus n'est pas admissible dans le cadre du PEREC",CRHPElig,IF(AND(INDEX(claimPeriodNo,MATCH('Étape 1) Taux'!$A$8,claimPeriods,0))&gt;17,INDEX(claimPeriodNo,MATCH('Étape 1) Taux'!$A$8,claimPeriods,0))&lt;20,revenueReduction&lt;0.1),0,IF(NOT(ISNUMBER(G1676)),0,IF($D1676="Oui",0,IF($C1676="Non - avec lien de dépendance",MIN(2258,G1676,$E1676),MIN(2258,G1676)))))))</f>
        <v>Effectuez l’étape 1</v>
      </c>
      <c r="L1676" s="3">
        <f t="shared" si="106"/>
        <v>0</v>
      </c>
      <c r="M1676" s="3">
        <f t="shared" si="107"/>
        <v>0</v>
      </c>
    </row>
    <row r="1677" spans="8:13" x14ac:dyDescent="0.3">
      <c r="H1677" s="52" t="str">
        <f t="shared" si="104"/>
        <v>Calculez d'abord la baisse moyenne de vos revenus sur 12 mois à l'étape 2)</v>
      </c>
      <c r="I1677" s="52" t="str">
        <f t="shared" si="105"/>
        <v>Calculez d'abord la baisse moyenne de vos revenus sur 12 mois à l'étape 2)</v>
      </c>
      <c r="J1677" s="3" t="str">
        <f>IF(CRHPElig=" -  ","Effectuez l’étape 1",IF(CRHPElig="La baisse de revenus n'est pas admissible dans le cadre du PEREC",CRHPElig,IF(AND(INDEX(claimPeriodNo,MATCH('Étape 1) Taux'!$A$8,claimPeriods,0))&gt;17,INDEX(claimPeriodNo,MATCH('Étape 1) Taux'!$A$8,claimPeriods,0))&lt;20,revenueReduction&lt;0.1),0,IF(NOT(ISNUMBER(F1677)),0,IF($D1677="Oui",0,IF($C1677="Non - avec lien de dépendance",MIN(2258,F1677,$E1677),MIN(2258,F1677)))))))</f>
        <v>Effectuez l’étape 1</v>
      </c>
      <c r="K1677" s="3" t="str">
        <f>IF(CRHPElig=" -  ","Effectuez l’étape 1",IF(CRHPElig="La baisse de revenus n'est pas admissible dans le cadre du PEREC",CRHPElig,IF(AND(INDEX(claimPeriodNo,MATCH('Étape 1) Taux'!$A$8,claimPeriods,0))&gt;17,INDEX(claimPeriodNo,MATCH('Étape 1) Taux'!$A$8,claimPeriods,0))&lt;20,revenueReduction&lt;0.1),0,IF(NOT(ISNUMBER(G1677)),0,IF($D1677="Oui",0,IF($C1677="Non - avec lien de dépendance",MIN(2258,G1677,$E1677),MIN(2258,G1677)))))))</f>
        <v>Effectuez l’étape 1</v>
      </c>
      <c r="L1677" s="3">
        <f t="shared" si="106"/>
        <v>0</v>
      </c>
      <c r="M1677" s="3">
        <f t="shared" si="107"/>
        <v>0</v>
      </c>
    </row>
    <row r="1678" spans="8:13" x14ac:dyDescent="0.3">
      <c r="H1678" s="52" t="str">
        <f t="shared" si="104"/>
        <v>Calculez d'abord la baisse moyenne de vos revenus sur 12 mois à l'étape 2)</v>
      </c>
      <c r="I1678" s="52" t="str">
        <f t="shared" si="105"/>
        <v>Calculez d'abord la baisse moyenne de vos revenus sur 12 mois à l'étape 2)</v>
      </c>
      <c r="J1678" s="3" t="str">
        <f>IF(CRHPElig=" -  ","Effectuez l’étape 1",IF(CRHPElig="La baisse de revenus n'est pas admissible dans le cadre du PEREC",CRHPElig,IF(AND(INDEX(claimPeriodNo,MATCH('Étape 1) Taux'!$A$8,claimPeriods,0))&gt;17,INDEX(claimPeriodNo,MATCH('Étape 1) Taux'!$A$8,claimPeriods,0))&lt;20,revenueReduction&lt;0.1),0,IF(NOT(ISNUMBER(F1678)),0,IF($D1678="Oui",0,IF($C1678="Non - avec lien de dépendance",MIN(2258,F1678,$E1678),MIN(2258,F1678)))))))</f>
        <v>Effectuez l’étape 1</v>
      </c>
      <c r="K1678" s="3" t="str">
        <f>IF(CRHPElig=" -  ","Effectuez l’étape 1",IF(CRHPElig="La baisse de revenus n'est pas admissible dans le cadre du PEREC",CRHPElig,IF(AND(INDEX(claimPeriodNo,MATCH('Étape 1) Taux'!$A$8,claimPeriods,0))&gt;17,INDEX(claimPeriodNo,MATCH('Étape 1) Taux'!$A$8,claimPeriods,0))&lt;20,revenueReduction&lt;0.1),0,IF(NOT(ISNUMBER(G1678)),0,IF($D1678="Oui",0,IF($C1678="Non - avec lien de dépendance",MIN(2258,G1678,$E1678),MIN(2258,G1678)))))))</f>
        <v>Effectuez l’étape 1</v>
      </c>
      <c r="L1678" s="3">
        <f t="shared" si="106"/>
        <v>0</v>
      </c>
      <c r="M1678" s="3">
        <f t="shared" si="107"/>
        <v>0</v>
      </c>
    </row>
    <row r="1679" spans="8:13" x14ac:dyDescent="0.3">
      <c r="H1679" s="52" t="str">
        <f t="shared" si="104"/>
        <v>Calculez d'abord la baisse moyenne de vos revenus sur 12 mois à l'étape 2)</v>
      </c>
      <c r="I1679" s="52" t="str">
        <f t="shared" si="105"/>
        <v>Calculez d'abord la baisse moyenne de vos revenus sur 12 mois à l'étape 2)</v>
      </c>
      <c r="J1679" s="3" t="str">
        <f>IF(CRHPElig=" -  ","Effectuez l’étape 1",IF(CRHPElig="La baisse de revenus n'est pas admissible dans le cadre du PEREC",CRHPElig,IF(AND(INDEX(claimPeriodNo,MATCH('Étape 1) Taux'!$A$8,claimPeriods,0))&gt;17,INDEX(claimPeriodNo,MATCH('Étape 1) Taux'!$A$8,claimPeriods,0))&lt;20,revenueReduction&lt;0.1),0,IF(NOT(ISNUMBER(F1679)),0,IF($D1679="Oui",0,IF($C1679="Non - avec lien de dépendance",MIN(2258,F1679,$E1679),MIN(2258,F1679)))))))</f>
        <v>Effectuez l’étape 1</v>
      </c>
      <c r="K1679" s="3" t="str">
        <f>IF(CRHPElig=" -  ","Effectuez l’étape 1",IF(CRHPElig="La baisse de revenus n'est pas admissible dans le cadre du PEREC",CRHPElig,IF(AND(INDEX(claimPeriodNo,MATCH('Étape 1) Taux'!$A$8,claimPeriods,0))&gt;17,INDEX(claimPeriodNo,MATCH('Étape 1) Taux'!$A$8,claimPeriods,0))&lt;20,revenueReduction&lt;0.1),0,IF(NOT(ISNUMBER(G1679)),0,IF($D1679="Oui",0,IF($C1679="Non - avec lien de dépendance",MIN(2258,G1679,$E1679),MIN(2258,G1679)))))))</f>
        <v>Effectuez l’étape 1</v>
      </c>
      <c r="L1679" s="3">
        <f t="shared" si="106"/>
        <v>0</v>
      </c>
      <c r="M1679" s="3">
        <f t="shared" si="107"/>
        <v>0</v>
      </c>
    </row>
    <row r="1680" spans="8:13" x14ac:dyDescent="0.3">
      <c r="H1680" s="52" t="str">
        <f t="shared" si="104"/>
        <v>Calculez d'abord la baisse moyenne de vos revenus sur 12 mois à l'étape 2)</v>
      </c>
      <c r="I1680" s="52" t="str">
        <f t="shared" si="105"/>
        <v>Calculez d'abord la baisse moyenne de vos revenus sur 12 mois à l'étape 2)</v>
      </c>
      <c r="J1680" s="3" t="str">
        <f>IF(CRHPElig=" -  ","Effectuez l’étape 1",IF(CRHPElig="La baisse de revenus n'est pas admissible dans le cadre du PEREC",CRHPElig,IF(AND(INDEX(claimPeriodNo,MATCH('Étape 1) Taux'!$A$8,claimPeriods,0))&gt;17,INDEX(claimPeriodNo,MATCH('Étape 1) Taux'!$A$8,claimPeriods,0))&lt;20,revenueReduction&lt;0.1),0,IF(NOT(ISNUMBER(F1680)),0,IF($D1680="Oui",0,IF($C1680="Non - avec lien de dépendance",MIN(2258,F1680,$E1680),MIN(2258,F1680)))))))</f>
        <v>Effectuez l’étape 1</v>
      </c>
      <c r="K1680" s="3" t="str">
        <f>IF(CRHPElig=" -  ","Effectuez l’étape 1",IF(CRHPElig="La baisse de revenus n'est pas admissible dans le cadre du PEREC",CRHPElig,IF(AND(INDEX(claimPeriodNo,MATCH('Étape 1) Taux'!$A$8,claimPeriods,0))&gt;17,INDEX(claimPeriodNo,MATCH('Étape 1) Taux'!$A$8,claimPeriods,0))&lt;20,revenueReduction&lt;0.1),0,IF(NOT(ISNUMBER(G1680)),0,IF($D1680="Oui",0,IF($C1680="Non - avec lien de dépendance",MIN(2258,G1680,$E1680),MIN(2258,G1680)))))))</f>
        <v>Effectuez l’étape 1</v>
      </c>
      <c r="L1680" s="3">
        <f t="shared" si="106"/>
        <v>0</v>
      </c>
      <c r="M1680" s="3">
        <f t="shared" si="107"/>
        <v>0</v>
      </c>
    </row>
    <row r="1681" spans="8:13" x14ac:dyDescent="0.3">
      <c r="H1681" s="52" t="str">
        <f t="shared" si="104"/>
        <v>Calculez d'abord la baisse moyenne de vos revenus sur 12 mois à l'étape 2)</v>
      </c>
      <c r="I1681" s="52" t="str">
        <f t="shared" si="105"/>
        <v>Calculez d'abord la baisse moyenne de vos revenus sur 12 mois à l'étape 2)</v>
      </c>
      <c r="J1681" s="3" t="str">
        <f>IF(CRHPElig=" -  ","Effectuez l’étape 1",IF(CRHPElig="La baisse de revenus n'est pas admissible dans le cadre du PEREC",CRHPElig,IF(AND(INDEX(claimPeriodNo,MATCH('Étape 1) Taux'!$A$8,claimPeriods,0))&gt;17,INDEX(claimPeriodNo,MATCH('Étape 1) Taux'!$A$8,claimPeriods,0))&lt;20,revenueReduction&lt;0.1),0,IF(NOT(ISNUMBER(F1681)),0,IF($D1681="Oui",0,IF($C1681="Non - avec lien de dépendance",MIN(2258,F1681,$E1681),MIN(2258,F1681)))))))</f>
        <v>Effectuez l’étape 1</v>
      </c>
      <c r="K1681" s="3" t="str">
        <f>IF(CRHPElig=" -  ","Effectuez l’étape 1",IF(CRHPElig="La baisse de revenus n'est pas admissible dans le cadre du PEREC",CRHPElig,IF(AND(INDEX(claimPeriodNo,MATCH('Étape 1) Taux'!$A$8,claimPeriods,0))&gt;17,INDEX(claimPeriodNo,MATCH('Étape 1) Taux'!$A$8,claimPeriods,0))&lt;20,revenueReduction&lt;0.1),0,IF(NOT(ISNUMBER(G1681)),0,IF($D1681="Oui",0,IF($C1681="Non - avec lien de dépendance",MIN(2258,G1681,$E1681),MIN(2258,G1681)))))))</f>
        <v>Effectuez l’étape 1</v>
      </c>
      <c r="L1681" s="3">
        <f t="shared" si="106"/>
        <v>0</v>
      </c>
      <c r="M1681" s="3">
        <f t="shared" si="107"/>
        <v>0</v>
      </c>
    </row>
    <row r="1682" spans="8:13" x14ac:dyDescent="0.3">
      <c r="H1682" s="52" t="str">
        <f t="shared" si="104"/>
        <v>Calculez d'abord la baisse moyenne de vos revenus sur 12 mois à l'étape 2)</v>
      </c>
      <c r="I1682" s="52" t="str">
        <f t="shared" si="105"/>
        <v>Calculez d'abord la baisse moyenne de vos revenus sur 12 mois à l'étape 2)</v>
      </c>
      <c r="J1682" s="3" t="str">
        <f>IF(CRHPElig=" -  ","Effectuez l’étape 1",IF(CRHPElig="La baisse de revenus n'est pas admissible dans le cadre du PEREC",CRHPElig,IF(AND(INDEX(claimPeriodNo,MATCH('Étape 1) Taux'!$A$8,claimPeriods,0))&gt;17,INDEX(claimPeriodNo,MATCH('Étape 1) Taux'!$A$8,claimPeriods,0))&lt;20,revenueReduction&lt;0.1),0,IF(NOT(ISNUMBER(F1682)),0,IF($D1682="Oui",0,IF($C1682="Non - avec lien de dépendance",MIN(2258,F1682,$E1682),MIN(2258,F1682)))))))</f>
        <v>Effectuez l’étape 1</v>
      </c>
      <c r="K1682" s="3" t="str">
        <f>IF(CRHPElig=" -  ","Effectuez l’étape 1",IF(CRHPElig="La baisse de revenus n'est pas admissible dans le cadre du PEREC",CRHPElig,IF(AND(INDEX(claimPeriodNo,MATCH('Étape 1) Taux'!$A$8,claimPeriods,0))&gt;17,INDEX(claimPeriodNo,MATCH('Étape 1) Taux'!$A$8,claimPeriods,0))&lt;20,revenueReduction&lt;0.1),0,IF(NOT(ISNUMBER(G1682)),0,IF($D1682="Oui",0,IF($C1682="Non - avec lien de dépendance",MIN(2258,G1682,$E1682),MIN(2258,G1682)))))))</f>
        <v>Effectuez l’étape 1</v>
      </c>
      <c r="L1682" s="3">
        <f t="shared" si="106"/>
        <v>0</v>
      </c>
      <c r="M1682" s="3">
        <f t="shared" si="107"/>
        <v>0</v>
      </c>
    </row>
    <row r="1683" spans="8:13" x14ac:dyDescent="0.3">
      <c r="H1683" s="52" t="str">
        <f t="shared" si="104"/>
        <v>Calculez d'abord la baisse moyenne de vos revenus sur 12 mois à l'étape 2)</v>
      </c>
      <c r="I1683" s="52" t="str">
        <f t="shared" si="105"/>
        <v>Calculez d'abord la baisse moyenne de vos revenus sur 12 mois à l'étape 2)</v>
      </c>
      <c r="J1683" s="3" t="str">
        <f>IF(CRHPElig=" -  ","Effectuez l’étape 1",IF(CRHPElig="La baisse de revenus n'est pas admissible dans le cadre du PEREC",CRHPElig,IF(AND(INDEX(claimPeriodNo,MATCH('Étape 1) Taux'!$A$8,claimPeriods,0))&gt;17,INDEX(claimPeriodNo,MATCH('Étape 1) Taux'!$A$8,claimPeriods,0))&lt;20,revenueReduction&lt;0.1),0,IF(NOT(ISNUMBER(F1683)),0,IF($D1683="Oui",0,IF($C1683="Non - avec lien de dépendance",MIN(2258,F1683,$E1683),MIN(2258,F1683)))))))</f>
        <v>Effectuez l’étape 1</v>
      </c>
      <c r="K1683" s="3" t="str">
        <f>IF(CRHPElig=" -  ","Effectuez l’étape 1",IF(CRHPElig="La baisse de revenus n'est pas admissible dans le cadre du PEREC",CRHPElig,IF(AND(INDEX(claimPeriodNo,MATCH('Étape 1) Taux'!$A$8,claimPeriods,0))&gt;17,INDEX(claimPeriodNo,MATCH('Étape 1) Taux'!$A$8,claimPeriods,0))&lt;20,revenueReduction&lt;0.1),0,IF(NOT(ISNUMBER(G1683)),0,IF($D1683="Oui",0,IF($C1683="Non - avec lien de dépendance",MIN(2258,G1683,$E1683),MIN(2258,G1683)))))))</f>
        <v>Effectuez l’étape 1</v>
      </c>
      <c r="L1683" s="3">
        <f t="shared" si="106"/>
        <v>0</v>
      </c>
      <c r="M1683" s="3">
        <f t="shared" si="107"/>
        <v>0</v>
      </c>
    </row>
    <row r="1684" spans="8:13" x14ac:dyDescent="0.3">
      <c r="H1684" s="52" t="str">
        <f t="shared" si="104"/>
        <v>Calculez d'abord la baisse moyenne de vos revenus sur 12 mois à l'étape 2)</v>
      </c>
      <c r="I1684" s="52" t="str">
        <f t="shared" si="105"/>
        <v>Calculez d'abord la baisse moyenne de vos revenus sur 12 mois à l'étape 2)</v>
      </c>
      <c r="J1684" s="3" t="str">
        <f>IF(CRHPElig=" -  ","Effectuez l’étape 1",IF(CRHPElig="La baisse de revenus n'est pas admissible dans le cadre du PEREC",CRHPElig,IF(AND(INDEX(claimPeriodNo,MATCH('Étape 1) Taux'!$A$8,claimPeriods,0))&gt;17,INDEX(claimPeriodNo,MATCH('Étape 1) Taux'!$A$8,claimPeriods,0))&lt;20,revenueReduction&lt;0.1),0,IF(NOT(ISNUMBER(F1684)),0,IF($D1684="Oui",0,IF($C1684="Non - avec lien de dépendance",MIN(2258,F1684,$E1684),MIN(2258,F1684)))))))</f>
        <v>Effectuez l’étape 1</v>
      </c>
      <c r="K1684" s="3" t="str">
        <f>IF(CRHPElig=" -  ","Effectuez l’étape 1",IF(CRHPElig="La baisse de revenus n'est pas admissible dans le cadre du PEREC",CRHPElig,IF(AND(INDEX(claimPeriodNo,MATCH('Étape 1) Taux'!$A$8,claimPeriods,0))&gt;17,INDEX(claimPeriodNo,MATCH('Étape 1) Taux'!$A$8,claimPeriods,0))&lt;20,revenueReduction&lt;0.1),0,IF(NOT(ISNUMBER(G1684)),0,IF($D1684="Oui",0,IF($C1684="Non - avec lien de dépendance",MIN(2258,G1684,$E1684),MIN(2258,G1684)))))))</f>
        <v>Effectuez l’étape 1</v>
      </c>
      <c r="L1684" s="3">
        <f t="shared" si="106"/>
        <v>0</v>
      </c>
      <c r="M1684" s="3">
        <f t="shared" si="107"/>
        <v>0</v>
      </c>
    </row>
    <row r="1685" spans="8:13" x14ac:dyDescent="0.3">
      <c r="H1685" s="52" t="str">
        <f t="shared" si="104"/>
        <v>Calculez d'abord la baisse moyenne de vos revenus sur 12 mois à l'étape 2)</v>
      </c>
      <c r="I1685" s="52" t="str">
        <f t="shared" si="105"/>
        <v>Calculez d'abord la baisse moyenne de vos revenus sur 12 mois à l'étape 2)</v>
      </c>
      <c r="J1685" s="3" t="str">
        <f>IF(CRHPElig=" -  ","Effectuez l’étape 1",IF(CRHPElig="La baisse de revenus n'est pas admissible dans le cadre du PEREC",CRHPElig,IF(AND(INDEX(claimPeriodNo,MATCH('Étape 1) Taux'!$A$8,claimPeriods,0))&gt;17,INDEX(claimPeriodNo,MATCH('Étape 1) Taux'!$A$8,claimPeriods,0))&lt;20,revenueReduction&lt;0.1),0,IF(NOT(ISNUMBER(F1685)),0,IF($D1685="Oui",0,IF($C1685="Non - avec lien de dépendance",MIN(2258,F1685,$E1685),MIN(2258,F1685)))))))</f>
        <v>Effectuez l’étape 1</v>
      </c>
      <c r="K1685" s="3" t="str">
        <f>IF(CRHPElig=" -  ","Effectuez l’étape 1",IF(CRHPElig="La baisse de revenus n'est pas admissible dans le cadre du PEREC",CRHPElig,IF(AND(INDEX(claimPeriodNo,MATCH('Étape 1) Taux'!$A$8,claimPeriods,0))&gt;17,INDEX(claimPeriodNo,MATCH('Étape 1) Taux'!$A$8,claimPeriods,0))&lt;20,revenueReduction&lt;0.1),0,IF(NOT(ISNUMBER(G1685)),0,IF($D1685="Oui",0,IF($C1685="Non - avec lien de dépendance",MIN(2258,G1685,$E1685),MIN(2258,G1685)))))))</f>
        <v>Effectuez l’étape 1</v>
      </c>
      <c r="L1685" s="3">
        <f t="shared" si="106"/>
        <v>0</v>
      </c>
      <c r="M1685" s="3">
        <f t="shared" si="107"/>
        <v>0</v>
      </c>
    </row>
    <row r="1686" spans="8:13" x14ac:dyDescent="0.3">
      <c r="H1686" s="52" t="str">
        <f t="shared" si="104"/>
        <v>Calculez d'abord la baisse moyenne de vos revenus sur 12 mois à l'étape 2)</v>
      </c>
      <c r="I1686" s="52" t="str">
        <f t="shared" si="105"/>
        <v>Calculez d'abord la baisse moyenne de vos revenus sur 12 mois à l'étape 2)</v>
      </c>
      <c r="J1686" s="3" t="str">
        <f>IF(CRHPElig=" -  ","Effectuez l’étape 1",IF(CRHPElig="La baisse de revenus n'est pas admissible dans le cadre du PEREC",CRHPElig,IF(AND(INDEX(claimPeriodNo,MATCH('Étape 1) Taux'!$A$8,claimPeriods,0))&gt;17,INDEX(claimPeriodNo,MATCH('Étape 1) Taux'!$A$8,claimPeriods,0))&lt;20,revenueReduction&lt;0.1),0,IF(NOT(ISNUMBER(F1686)),0,IF($D1686="Oui",0,IF($C1686="Non - avec lien de dépendance",MIN(2258,F1686,$E1686),MIN(2258,F1686)))))))</f>
        <v>Effectuez l’étape 1</v>
      </c>
      <c r="K1686" s="3" t="str">
        <f>IF(CRHPElig=" -  ","Effectuez l’étape 1",IF(CRHPElig="La baisse de revenus n'est pas admissible dans le cadre du PEREC",CRHPElig,IF(AND(INDEX(claimPeriodNo,MATCH('Étape 1) Taux'!$A$8,claimPeriods,0))&gt;17,INDEX(claimPeriodNo,MATCH('Étape 1) Taux'!$A$8,claimPeriods,0))&lt;20,revenueReduction&lt;0.1),0,IF(NOT(ISNUMBER(G1686)),0,IF($D1686="Oui",0,IF($C1686="Non - avec lien de dépendance",MIN(2258,G1686,$E1686),MIN(2258,G1686)))))))</f>
        <v>Effectuez l’étape 1</v>
      </c>
      <c r="L1686" s="3">
        <f t="shared" si="106"/>
        <v>0</v>
      </c>
      <c r="M1686" s="3">
        <f t="shared" si="107"/>
        <v>0</v>
      </c>
    </row>
    <row r="1687" spans="8:13" x14ac:dyDescent="0.3">
      <c r="H1687" s="52" t="str">
        <f t="shared" si="104"/>
        <v>Calculez d'abord la baisse moyenne de vos revenus sur 12 mois à l'étape 2)</v>
      </c>
      <c r="I1687" s="52" t="str">
        <f t="shared" si="105"/>
        <v>Calculez d'abord la baisse moyenne de vos revenus sur 12 mois à l'étape 2)</v>
      </c>
      <c r="J1687" s="3" t="str">
        <f>IF(CRHPElig=" -  ","Effectuez l’étape 1",IF(CRHPElig="La baisse de revenus n'est pas admissible dans le cadre du PEREC",CRHPElig,IF(AND(INDEX(claimPeriodNo,MATCH('Étape 1) Taux'!$A$8,claimPeriods,0))&gt;17,INDEX(claimPeriodNo,MATCH('Étape 1) Taux'!$A$8,claimPeriods,0))&lt;20,revenueReduction&lt;0.1),0,IF(NOT(ISNUMBER(F1687)),0,IF($D1687="Oui",0,IF($C1687="Non - avec lien de dépendance",MIN(2258,F1687,$E1687),MIN(2258,F1687)))))))</f>
        <v>Effectuez l’étape 1</v>
      </c>
      <c r="K1687" s="3" t="str">
        <f>IF(CRHPElig=" -  ","Effectuez l’étape 1",IF(CRHPElig="La baisse de revenus n'est pas admissible dans le cadre du PEREC",CRHPElig,IF(AND(INDEX(claimPeriodNo,MATCH('Étape 1) Taux'!$A$8,claimPeriods,0))&gt;17,INDEX(claimPeriodNo,MATCH('Étape 1) Taux'!$A$8,claimPeriods,0))&lt;20,revenueReduction&lt;0.1),0,IF(NOT(ISNUMBER(G1687)),0,IF($D1687="Oui",0,IF($C1687="Non - avec lien de dépendance",MIN(2258,G1687,$E1687),MIN(2258,G1687)))))))</f>
        <v>Effectuez l’étape 1</v>
      </c>
      <c r="L1687" s="3">
        <f t="shared" si="106"/>
        <v>0</v>
      </c>
      <c r="M1687" s="3">
        <f t="shared" si="107"/>
        <v>0</v>
      </c>
    </row>
    <row r="1688" spans="8:13" x14ac:dyDescent="0.3">
      <c r="H1688" s="52" t="str">
        <f t="shared" si="104"/>
        <v>Calculez d'abord la baisse moyenne de vos revenus sur 12 mois à l'étape 2)</v>
      </c>
      <c r="I1688" s="52" t="str">
        <f t="shared" si="105"/>
        <v>Calculez d'abord la baisse moyenne de vos revenus sur 12 mois à l'étape 2)</v>
      </c>
      <c r="J1688" s="3" t="str">
        <f>IF(CRHPElig=" -  ","Effectuez l’étape 1",IF(CRHPElig="La baisse de revenus n'est pas admissible dans le cadre du PEREC",CRHPElig,IF(AND(INDEX(claimPeriodNo,MATCH('Étape 1) Taux'!$A$8,claimPeriods,0))&gt;17,INDEX(claimPeriodNo,MATCH('Étape 1) Taux'!$A$8,claimPeriods,0))&lt;20,revenueReduction&lt;0.1),0,IF(NOT(ISNUMBER(F1688)),0,IF($D1688="Oui",0,IF($C1688="Non - avec lien de dépendance",MIN(2258,F1688,$E1688),MIN(2258,F1688)))))))</f>
        <v>Effectuez l’étape 1</v>
      </c>
      <c r="K1688" s="3" t="str">
        <f>IF(CRHPElig=" -  ","Effectuez l’étape 1",IF(CRHPElig="La baisse de revenus n'est pas admissible dans le cadre du PEREC",CRHPElig,IF(AND(INDEX(claimPeriodNo,MATCH('Étape 1) Taux'!$A$8,claimPeriods,0))&gt;17,INDEX(claimPeriodNo,MATCH('Étape 1) Taux'!$A$8,claimPeriods,0))&lt;20,revenueReduction&lt;0.1),0,IF(NOT(ISNUMBER(G1688)),0,IF($D1688="Oui",0,IF($C1688="Non - avec lien de dépendance",MIN(2258,G1688,$E1688),MIN(2258,G1688)))))))</f>
        <v>Effectuez l’étape 1</v>
      </c>
      <c r="L1688" s="3">
        <f t="shared" si="106"/>
        <v>0</v>
      </c>
      <c r="M1688" s="3">
        <f t="shared" si="107"/>
        <v>0</v>
      </c>
    </row>
    <row r="1689" spans="8:13" x14ac:dyDescent="0.3">
      <c r="H1689" s="52" t="str">
        <f t="shared" si="104"/>
        <v>Calculez d'abord la baisse moyenne de vos revenus sur 12 mois à l'étape 2)</v>
      </c>
      <c r="I1689" s="52" t="str">
        <f t="shared" si="105"/>
        <v>Calculez d'abord la baisse moyenne de vos revenus sur 12 mois à l'étape 2)</v>
      </c>
      <c r="J1689" s="3" t="str">
        <f>IF(CRHPElig=" -  ","Effectuez l’étape 1",IF(CRHPElig="La baisse de revenus n'est pas admissible dans le cadre du PEREC",CRHPElig,IF(AND(INDEX(claimPeriodNo,MATCH('Étape 1) Taux'!$A$8,claimPeriods,0))&gt;17,INDEX(claimPeriodNo,MATCH('Étape 1) Taux'!$A$8,claimPeriods,0))&lt;20,revenueReduction&lt;0.1),0,IF(NOT(ISNUMBER(F1689)),0,IF($D1689="Oui",0,IF($C1689="Non - avec lien de dépendance",MIN(2258,F1689,$E1689),MIN(2258,F1689)))))))</f>
        <v>Effectuez l’étape 1</v>
      </c>
      <c r="K1689" s="3" t="str">
        <f>IF(CRHPElig=" -  ","Effectuez l’étape 1",IF(CRHPElig="La baisse de revenus n'est pas admissible dans le cadre du PEREC",CRHPElig,IF(AND(INDEX(claimPeriodNo,MATCH('Étape 1) Taux'!$A$8,claimPeriods,0))&gt;17,INDEX(claimPeriodNo,MATCH('Étape 1) Taux'!$A$8,claimPeriods,0))&lt;20,revenueReduction&lt;0.1),0,IF(NOT(ISNUMBER(G1689)),0,IF($D1689="Oui",0,IF($C1689="Non - avec lien de dépendance",MIN(2258,G1689,$E1689),MIN(2258,G1689)))))))</f>
        <v>Effectuez l’étape 1</v>
      </c>
      <c r="L1689" s="3">
        <f t="shared" si="106"/>
        <v>0</v>
      </c>
      <c r="M1689" s="3">
        <f t="shared" si="107"/>
        <v>0</v>
      </c>
    </row>
    <row r="1690" spans="8:13" x14ac:dyDescent="0.3">
      <c r="H1690" s="52" t="str">
        <f t="shared" si="104"/>
        <v>Calculez d'abord la baisse moyenne de vos revenus sur 12 mois à l'étape 2)</v>
      </c>
      <c r="I1690" s="52" t="str">
        <f t="shared" si="105"/>
        <v>Calculez d'abord la baisse moyenne de vos revenus sur 12 mois à l'étape 2)</v>
      </c>
      <c r="J1690" s="3" t="str">
        <f>IF(CRHPElig=" -  ","Effectuez l’étape 1",IF(CRHPElig="La baisse de revenus n'est pas admissible dans le cadre du PEREC",CRHPElig,IF(AND(INDEX(claimPeriodNo,MATCH('Étape 1) Taux'!$A$8,claimPeriods,0))&gt;17,INDEX(claimPeriodNo,MATCH('Étape 1) Taux'!$A$8,claimPeriods,0))&lt;20,revenueReduction&lt;0.1),0,IF(NOT(ISNUMBER(F1690)),0,IF($D1690="Oui",0,IF($C1690="Non - avec lien de dépendance",MIN(2258,F1690,$E1690),MIN(2258,F1690)))))))</f>
        <v>Effectuez l’étape 1</v>
      </c>
      <c r="K1690" s="3" t="str">
        <f>IF(CRHPElig=" -  ","Effectuez l’étape 1",IF(CRHPElig="La baisse de revenus n'est pas admissible dans le cadre du PEREC",CRHPElig,IF(AND(INDEX(claimPeriodNo,MATCH('Étape 1) Taux'!$A$8,claimPeriods,0))&gt;17,INDEX(claimPeriodNo,MATCH('Étape 1) Taux'!$A$8,claimPeriods,0))&lt;20,revenueReduction&lt;0.1),0,IF(NOT(ISNUMBER(G1690)),0,IF($D1690="Oui",0,IF($C1690="Non - avec lien de dépendance",MIN(2258,G1690,$E1690),MIN(2258,G1690)))))))</f>
        <v>Effectuez l’étape 1</v>
      </c>
      <c r="L1690" s="3">
        <f t="shared" si="106"/>
        <v>0</v>
      </c>
      <c r="M1690" s="3">
        <f t="shared" si="107"/>
        <v>0</v>
      </c>
    </row>
    <row r="1691" spans="8:13" x14ac:dyDescent="0.3">
      <c r="H1691" s="52" t="str">
        <f t="shared" si="104"/>
        <v>Calculez d'abord la baisse moyenne de vos revenus sur 12 mois à l'étape 2)</v>
      </c>
      <c r="I1691" s="52" t="str">
        <f t="shared" si="105"/>
        <v>Calculez d'abord la baisse moyenne de vos revenus sur 12 mois à l'étape 2)</v>
      </c>
      <c r="J1691" s="3" t="str">
        <f>IF(CRHPElig=" -  ","Effectuez l’étape 1",IF(CRHPElig="La baisse de revenus n'est pas admissible dans le cadre du PEREC",CRHPElig,IF(AND(INDEX(claimPeriodNo,MATCH('Étape 1) Taux'!$A$8,claimPeriods,0))&gt;17,INDEX(claimPeriodNo,MATCH('Étape 1) Taux'!$A$8,claimPeriods,0))&lt;20,revenueReduction&lt;0.1),0,IF(NOT(ISNUMBER(F1691)),0,IF($D1691="Oui",0,IF($C1691="Non - avec lien de dépendance",MIN(2258,F1691,$E1691),MIN(2258,F1691)))))))</f>
        <v>Effectuez l’étape 1</v>
      </c>
      <c r="K1691" s="3" t="str">
        <f>IF(CRHPElig=" -  ","Effectuez l’étape 1",IF(CRHPElig="La baisse de revenus n'est pas admissible dans le cadre du PEREC",CRHPElig,IF(AND(INDEX(claimPeriodNo,MATCH('Étape 1) Taux'!$A$8,claimPeriods,0))&gt;17,INDEX(claimPeriodNo,MATCH('Étape 1) Taux'!$A$8,claimPeriods,0))&lt;20,revenueReduction&lt;0.1),0,IF(NOT(ISNUMBER(G1691)),0,IF($D1691="Oui",0,IF($C1691="Non - avec lien de dépendance",MIN(2258,G1691,$E1691),MIN(2258,G1691)))))))</f>
        <v>Effectuez l’étape 1</v>
      </c>
      <c r="L1691" s="3">
        <f t="shared" si="106"/>
        <v>0</v>
      </c>
      <c r="M1691" s="3">
        <f t="shared" si="107"/>
        <v>0</v>
      </c>
    </row>
    <row r="1692" spans="8:13" x14ac:dyDescent="0.3">
      <c r="H1692" s="52" t="str">
        <f t="shared" si="104"/>
        <v>Calculez d'abord la baisse moyenne de vos revenus sur 12 mois à l'étape 2)</v>
      </c>
      <c r="I1692" s="52" t="str">
        <f t="shared" si="105"/>
        <v>Calculez d'abord la baisse moyenne de vos revenus sur 12 mois à l'étape 2)</v>
      </c>
      <c r="J1692" s="3" t="str">
        <f>IF(CRHPElig=" -  ","Effectuez l’étape 1",IF(CRHPElig="La baisse de revenus n'est pas admissible dans le cadre du PEREC",CRHPElig,IF(AND(INDEX(claimPeriodNo,MATCH('Étape 1) Taux'!$A$8,claimPeriods,0))&gt;17,INDEX(claimPeriodNo,MATCH('Étape 1) Taux'!$A$8,claimPeriods,0))&lt;20,revenueReduction&lt;0.1),0,IF(NOT(ISNUMBER(F1692)),0,IF($D1692="Oui",0,IF($C1692="Non - avec lien de dépendance",MIN(2258,F1692,$E1692),MIN(2258,F1692)))))))</f>
        <v>Effectuez l’étape 1</v>
      </c>
      <c r="K1692" s="3" t="str">
        <f>IF(CRHPElig=" -  ","Effectuez l’étape 1",IF(CRHPElig="La baisse de revenus n'est pas admissible dans le cadre du PEREC",CRHPElig,IF(AND(INDEX(claimPeriodNo,MATCH('Étape 1) Taux'!$A$8,claimPeriods,0))&gt;17,INDEX(claimPeriodNo,MATCH('Étape 1) Taux'!$A$8,claimPeriods,0))&lt;20,revenueReduction&lt;0.1),0,IF(NOT(ISNUMBER(G1692)),0,IF($D1692="Oui",0,IF($C1692="Non - avec lien de dépendance",MIN(2258,G1692,$E1692),MIN(2258,G1692)))))))</f>
        <v>Effectuez l’étape 1</v>
      </c>
      <c r="L1692" s="3">
        <f t="shared" si="106"/>
        <v>0</v>
      </c>
      <c r="M1692" s="3">
        <f t="shared" si="107"/>
        <v>0</v>
      </c>
    </row>
    <row r="1693" spans="8:13" x14ac:dyDescent="0.3">
      <c r="H1693" s="52" t="str">
        <f t="shared" si="104"/>
        <v>Calculez d'abord la baisse moyenne de vos revenus sur 12 mois à l'étape 2)</v>
      </c>
      <c r="I1693" s="52" t="str">
        <f t="shared" si="105"/>
        <v>Calculez d'abord la baisse moyenne de vos revenus sur 12 mois à l'étape 2)</v>
      </c>
      <c r="J1693" s="3" t="str">
        <f>IF(CRHPElig=" -  ","Effectuez l’étape 1",IF(CRHPElig="La baisse de revenus n'est pas admissible dans le cadre du PEREC",CRHPElig,IF(AND(INDEX(claimPeriodNo,MATCH('Étape 1) Taux'!$A$8,claimPeriods,0))&gt;17,INDEX(claimPeriodNo,MATCH('Étape 1) Taux'!$A$8,claimPeriods,0))&lt;20,revenueReduction&lt;0.1),0,IF(NOT(ISNUMBER(F1693)),0,IF($D1693="Oui",0,IF($C1693="Non - avec lien de dépendance",MIN(2258,F1693,$E1693),MIN(2258,F1693)))))))</f>
        <v>Effectuez l’étape 1</v>
      </c>
      <c r="K1693" s="3" t="str">
        <f>IF(CRHPElig=" -  ","Effectuez l’étape 1",IF(CRHPElig="La baisse de revenus n'est pas admissible dans le cadre du PEREC",CRHPElig,IF(AND(INDEX(claimPeriodNo,MATCH('Étape 1) Taux'!$A$8,claimPeriods,0))&gt;17,INDEX(claimPeriodNo,MATCH('Étape 1) Taux'!$A$8,claimPeriods,0))&lt;20,revenueReduction&lt;0.1),0,IF(NOT(ISNUMBER(G1693)),0,IF($D1693="Oui",0,IF($C1693="Non - avec lien de dépendance",MIN(2258,G1693,$E1693),MIN(2258,G1693)))))))</f>
        <v>Effectuez l’étape 1</v>
      </c>
      <c r="L1693" s="3">
        <f t="shared" si="106"/>
        <v>0</v>
      </c>
      <c r="M1693" s="3">
        <f t="shared" si="107"/>
        <v>0</v>
      </c>
    </row>
    <row r="1694" spans="8:13" x14ac:dyDescent="0.3">
      <c r="H1694" s="52" t="str">
        <f t="shared" si="104"/>
        <v>Calculez d'abord la baisse moyenne de vos revenus sur 12 mois à l'étape 2)</v>
      </c>
      <c r="I1694" s="52" t="str">
        <f t="shared" si="105"/>
        <v>Calculez d'abord la baisse moyenne de vos revenus sur 12 mois à l'étape 2)</v>
      </c>
      <c r="J1694" s="3" t="str">
        <f>IF(CRHPElig=" -  ","Effectuez l’étape 1",IF(CRHPElig="La baisse de revenus n'est pas admissible dans le cadre du PEREC",CRHPElig,IF(AND(INDEX(claimPeriodNo,MATCH('Étape 1) Taux'!$A$8,claimPeriods,0))&gt;17,INDEX(claimPeriodNo,MATCH('Étape 1) Taux'!$A$8,claimPeriods,0))&lt;20,revenueReduction&lt;0.1),0,IF(NOT(ISNUMBER(F1694)),0,IF($D1694="Oui",0,IF($C1694="Non - avec lien de dépendance",MIN(2258,F1694,$E1694),MIN(2258,F1694)))))))</f>
        <v>Effectuez l’étape 1</v>
      </c>
      <c r="K1694" s="3" t="str">
        <f>IF(CRHPElig=" -  ","Effectuez l’étape 1",IF(CRHPElig="La baisse de revenus n'est pas admissible dans le cadre du PEREC",CRHPElig,IF(AND(INDEX(claimPeriodNo,MATCH('Étape 1) Taux'!$A$8,claimPeriods,0))&gt;17,INDEX(claimPeriodNo,MATCH('Étape 1) Taux'!$A$8,claimPeriods,0))&lt;20,revenueReduction&lt;0.1),0,IF(NOT(ISNUMBER(G1694)),0,IF($D1694="Oui",0,IF($C1694="Non - avec lien de dépendance",MIN(2258,G1694,$E1694),MIN(2258,G1694)))))))</f>
        <v>Effectuez l’étape 1</v>
      </c>
      <c r="L1694" s="3">
        <f t="shared" si="106"/>
        <v>0</v>
      </c>
      <c r="M1694" s="3">
        <f t="shared" si="107"/>
        <v>0</v>
      </c>
    </row>
    <row r="1695" spans="8:13" x14ac:dyDescent="0.3">
      <c r="H1695" s="52" t="str">
        <f t="shared" si="104"/>
        <v>Calculez d'abord la baisse moyenne de vos revenus sur 12 mois à l'étape 2)</v>
      </c>
      <c r="I1695" s="52" t="str">
        <f t="shared" si="105"/>
        <v>Calculez d'abord la baisse moyenne de vos revenus sur 12 mois à l'étape 2)</v>
      </c>
      <c r="J1695" s="3" t="str">
        <f>IF(CRHPElig=" -  ","Effectuez l’étape 1",IF(CRHPElig="La baisse de revenus n'est pas admissible dans le cadre du PEREC",CRHPElig,IF(AND(INDEX(claimPeriodNo,MATCH('Étape 1) Taux'!$A$8,claimPeriods,0))&gt;17,INDEX(claimPeriodNo,MATCH('Étape 1) Taux'!$A$8,claimPeriods,0))&lt;20,revenueReduction&lt;0.1),0,IF(NOT(ISNUMBER(F1695)),0,IF($D1695="Oui",0,IF($C1695="Non - avec lien de dépendance",MIN(2258,F1695,$E1695),MIN(2258,F1695)))))))</f>
        <v>Effectuez l’étape 1</v>
      </c>
      <c r="K1695" s="3" t="str">
        <f>IF(CRHPElig=" -  ","Effectuez l’étape 1",IF(CRHPElig="La baisse de revenus n'est pas admissible dans le cadre du PEREC",CRHPElig,IF(AND(INDEX(claimPeriodNo,MATCH('Étape 1) Taux'!$A$8,claimPeriods,0))&gt;17,INDEX(claimPeriodNo,MATCH('Étape 1) Taux'!$A$8,claimPeriods,0))&lt;20,revenueReduction&lt;0.1),0,IF(NOT(ISNUMBER(G1695)),0,IF($D1695="Oui",0,IF($C1695="Non - avec lien de dépendance",MIN(2258,G1695,$E1695),MIN(2258,G1695)))))))</f>
        <v>Effectuez l’étape 1</v>
      </c>
      <c r="L1695" s="3">
        <f t="shared" si="106"/>
        <v>0</v>
      </c>
      <c r="M1695" s="3">
        <f t="shared" si="107"/>
        <v>0</v>
      </c>
    </row>
    <row r="1696" spans="8:13" x14ac:dyDescent="0.3">
      <c r="H1696" s="52" t="str">
        <f t="shared" si="104"/>
        <v>Calculez d'abord la baisse moyenne de vos revenus sur 12 mois à l'étape 2)</v>
      </c>
      <c r="I1696" s="52" t="str">
        <f t="shared" si="105"/>
        <v>Calculez d'abord la baisse moyenne de vos revenus sur 12 mois à l'étape 2)</v>
      </c>
      <c r="J1696" s="3" t="str">
        <f>IF(CRHPElig=" -  ","Effectuez l’étape 1",IF(CRHPElig="La baisse de revenus n'est pas admissible dans le cadre du PEREC",CRHPElig,IF(AND(INDEX(claimPeriodNo,MATCH('Étape 1) Taux'!$A$8,claimPeriods,0))&gt;17,INDEX(claimPeriodNo,MATCH('Étape 1) Taux'!$A$8,claimPeriods,0))&lt;20,revenueReduction&lt;0.1),0,IF(NOT(ISNUMBER(F1696)),0,IF($D1696="Oui",0,IF($C1696="Non - avec lien de dépendance",MIN(2258,F1696,$E1696),MIN(2258,F1696)))))))</f>
        <v>Effectuez l’étape 1</v>
      </c>
      <c r="K1696" s="3" t="str">
        <f>IF(CRHPElig=" -  ","Effectuez l’étape 1",IF(CRHPElig="La baisse de revenus n'est pas admissible dans le cadre du PEREC",CRHPElig,IF(AND(INDEX(claimPeriodNo,MATCH('Étape 1) Taux'!$A$8,claimPeriods,0))&gt;17,INDEX(claimPeriodNo,MATCH('Étape 1) Taux'!$A$8,claimPeriods,0))&lt;20,revenueReduction&lt;0.1),0,IF(NOT(ISNUMBER(G1696)),0,IF($D1696="Oui",0,IF($C1696="Non - avec lien de dépendance",MIN(2258,G1696,$E1696),MIN(2258,G1696)))))))</f>
        <v>Effectuez l’étape 1</v>
      </c>
      <c r="L1696" s="3">
        <f t="shared" si="106"/>
        <v>0</v>
      </c>
      <c r="M1696" s="3">
        <f t="shared" si="107"/>
        <v>0</v>
      </c>
    </row>
    <row r="1697" spans="8:13" x14ac:dyDescent="0.3">
      <c r="H1697" s="52" t="str">
        <f t="shared" si="104"/>
        <v>Calculez d'abord la baisse moyenne de vos revenus sur 12 mois à l'étape 2)</v>
      </c>
      <c r="I1697" s="52" t="str">
        <f t="shared" si="105"/>
        <v>Calculez d'abord la baisse moyenne de vos revenus sur 12 mois à l'étape 2)</v>
      </c>
      <c r="J1697" s="3" t="str">
        <f>IF(CRHPElig=" -  ","Effectuez l’étape 1",IF(CRHPElig="La baisse de revenus n'est pas admissible dans le cadre du PEREC",CRHPElig,IF(AND(INDEX(claimPeriodNo,MATCH('Étape 1) Taux'!$A$8,claimPeriods,0))&gt;17,INDEX(claimPeriodNo,MATCH('Étape 1) Taux'!$A$8,claimPeriods,0))&lt;20,revenueReduction&lt;0.1),0,IF(NOT(ISNUMBER(F1697)),0,IF($D1697="Oui",0,IF($C1697="Non - avec lien de dépendance",MIN(2258,F1697,$E1697),MIN(2258,F1697)))))))</f>
        <v>Effectuez l’étape 1</v>
      </c>
      <c r="K1697" s="3" t="str">
        <f>IF(CRHPElig=" -  ","Effectuez l’étape 1",IF(CRHPElig="La baisse de revenus n'est pas admissible dans le cadre du PEREC",CRHPElig,IF(AND(INDEX(claimPeriodNo,MATCH('Étape 1) Taux'!$A$8,claimPeriods,0))&gt;17,INDEX(claimPeriodNo,MATCH('Étape 1) Taux'!$A$8,claimPeriods,0))&lt;20,revenueReduction&lt;0.1),0,IF(NOT(ISNUMBER(G1697)),0,IF($D1697="Oui",0,IF($C1697="Non - avec lien de dépendance",MIN(2258,G1697,$E1697),MIN(2258,G1697)))))))</f>
        <v>Effectuez l’étape 1</v>
      </c>
      <c r="L1697" s="3">
        <f t="shared" si="106"/>
        <v>0</v>
      </c>
      <c r="M1697" s="3">
        <f t="shared" si="107"/>
        <v>0</v>
      </c>
    </row>
    <row r="1698" spans="8:13" x14ac:dyDescent="0.3">
      <c r="H1698" s="52" t="str">
        <f t="shared" si="104"/>
        <v>Calculez d'abord la baisse moyenne de vos revenus sur 12 mois à l'étape 2)</v>
      </c>
      <c r="I1698" s="52" t="str">
        <f t="shared" si="105"/>
        <v>Calculez d'abord la baisse moyenne de vos revenus sur 12 mois à l'étape 2)</v>
      </c>
      <c r="J1698" s="3" t="str">
        <f>IF(CRHPElig=" -  ","Effectuez l’étape 1",IF(CRHPElig="La baisse de revenus n'est pas admissible dans le cadre du PEREC",CRHPElig,IF(AND(INDEX(claimPeriodNo,MATCH('Étape 1) Taux'!$A$8,claimPeriods,0))&gt;17,INDEX(claimPeriodNo,MATCH('Étape 1) Taux'!$A$8,claimPeriods,0))&lt;20,revenueReduction&lt;0.1),0,IF(NOT(ISNUMBER(F1698)),0,IF($D1698="Oui",0,IF($C1698="Non - avec lien de dépendance",MIN(2258,F1698,$E1698),MIN(2258,F1698)))))))</f>
        <v>Effectuez l’étape 1</v>
      </c>
      <c r="K1698" s="3" t="str">
        <f>IF(CRHPElig=" -  ","Effectuez l’étape 1",IF(CRHPElig="La baisse de revenus n'est pas admissible dans le cadre du PEREC",CRHPElig,IF(AND(INDEX(claimPeriodNo,MATCH('Étape 1) Taux'!$A$8,claimPeriods,0))&gt;17,INDEX(claimPeriodNo,MATCH('Étape 1) Taux'!$A$8,claimPeriods,0))&lt;20,revenueReduction&lt;0.1),0,IF(NOT(ISNUMBER(G1698)),0,IF($D1698="Oui",0,IF($C1698="Non - avec lien de dépendance",MIN(2258,G1698,$E1698),MIN(2258,G1698)))))))</f>
        <v>Effectuez l’étape 1</v>
      </c>
      <c r="L1698" s="3">
        <f t="shared" si="106"/>
        <v>0</v>
      </c>
      <c r="M1698" s="3">
        <f t="shared" si="107"/>
        <v>0</v>
      </c>
    </row>
    <row r="1699" spans="8:13" x14ac:dyDescent="0.3">
      <c r="H1699" s="52" t="str">
        <f t="shared" si="104"/>
        <v>Calculez d'abord la baisse moyenne de vos revenus sur 12 mois à l'étape 2)</v>
      </c>
      <c r="I1699" s="52" t="str">
        <f t="shared" si="105"/>
        <v>Calculez d'abord la baisse moyenne de vos revenus sur 12 mois à l'étape 2)</v>
      </c>
      <c r="J1699" s="3" t="str">
        <f>IF(CRHPElig=" -  ","Effectuez l’étape 1",IF(CRHPElig="La baisse de revenus n'est pas admissible dans le cadre du PEREC",CRHPElig,IF(AND(INDEX(claimPeriodNo,MATCH('Étape 1) Taux'!$A$8,claimPeriods,0))&gt;17,INDEX(claimPeriodNo,MATCH('Étape 1) Taux'!$A$8,claimPeriods,0))&lt;20,revenueReduction&lt;0.1),0,IF(NOT(ISNUMBER(F1699)),0,IF($D1699="Oui",0,IF($C1699="Non - avec lien de dépendance",MIN(2258,F1699,$E1699),MIN(2258,F1699)))))))</f>
        <v>Effectuez l’étape 1</v>
      </c>
      <c r="K1699" s="3" t="str">
        <f>IF(CRHPElig=" -  ","Effectuez l’étape 1",IF(CRHPElig="La baisse de revenus n'est pas admissible dans le cadre du PEREC",CRHPElig,IF(AND(INDEX(claimPeriodNo,MATCH('Étape 1) Taux'!$A$8,claimPeriods,0))&gt;17,INDEX(claimPeriodNo,MATCH('Étape 1) Taux'!$A$8,claimPeriods,0))&lt;20,revenueReduction&lt;0.1),0,IF(NOT(ISNUMBER(G1699)),0,IF($D1699="Oui",0,IF($C1699="Non - avec lien de dépendance",MIN(2258,G1699,$E1699),MIN(2258,G1699)))))))</f>
        <v>Effectuez l’étape 1</v>
      </c>
      <c r="L1699" s="3">
        <f t="shared" si="106"/>
        <v>0</v>
      </c>
      <c r="M1699" s="3">
        <f t="shared" si="107"/>
        <v>0</v>
      </c>
    </row>
    <row r="1700" spans="8:13" x14ac:dyDescent="0.3">
      <c r="H1700" s="52" t="str">
        <f t="shared" si="104"/>
        <v>Calculez d'abord la baisse moyenne de vos revenus sur 12 mois à l'étape 2)</v>
      </c>
      <c r="I1700" s="52" t="str">
        <f t="shared" si="105"/>
        <v>Calculez d'abord la baisse moyenne de vos revenus sur 12 mois à l'étape 2)</v>
      </c>
      <c r="J1700" s="3" t="str">
        <f>IF(CRHPElig=" -  ","Effectuez l’étape 1",IF(CRHPElig="La baisse de revenus n'est pas admissible dans le cadre du PEREC",CRHPElig,IF(AND(INDEX(claimPeriodNo,MATCH('Étape 1) Taux'!$A$8,claimPeriods,0))&gt;17,INDEX(claimPeriodNo,MATCH('Étape 1) Taux'!$A$8,claimPeriods,0))&lt;20,revenueReduction&lt;0.1),0,IF(NOT(ISNUMBER(F1700)),0,IF($D1700="Oui",0,IF($C1700="Non - avec lien de dépendance",MIN(2258,F1700,$E1700),MIN(2258,F1700)))))))</f>
        <v>Effectuez l’étape 1</v>
      </c>
      <c r="K1700" s="3" t="str">
        <f>IF(CRHPElig=" -  ","Effectuez l’étape 1",IF(CRHPElig="La baisse de revenus n'est pas admissible dans le cadre du PEREC",CRHPElig,IF(AND(INDEX(claimPeriodNo,MATCH('Étape 1) Taux'!$A$8,claimPeriods,0))&gt;17,INDEX(claimPeriodNo,MATCH('Étape 1) Taux'!$A$8,claimPeriods,0))&lt;20,revenueReduction&lt;0.1),0,IF(NOT(ISNUMBER(G1700)),0,IF($D1700="Oui",0,IF($C1700="Non - avec lien de dépendance",MIN(2258,G1700,$E1700),MIN(2258,G1700)))))))</f>
        <v>Effectuez l’étape 1</v>
      </c>
      <c r="L1700" s="3">
        <f t="shared" si="106"/>
        <v>0</v>
      </c>
      <c r="M1700" s="3">
        <f t="shared" si="107"/>
        <v>0</v>
      </c>
    </row>
    <row r="1701" spans="8:13" x14ac:dyDescent="0.3">
      <c r="H1701" s="52" t="str">
        <f t="shared" si="104"/>
        <v>Calculez d'abord la baisse moyenne de vos revenus sur 12 mois à l'étape 2)</v>
      </c>
      <c r="I1701" s="52" t="str">
        <f t="shared" si="105"/>
        <v>Calculez d'abord la baisse moyenne de vos revenus sur 12 mois à l'étape 2)</v>
      </c>
      <c r="J1701" s="3" t="str">
        <f>IF(CRHPElig=" -  ","Effectuez l’étape 1",IF(CRHPElig="La baisse de revenus n'est pas admissible dans le cadre du PEREC",CRHPElig,IF(AND(INDEX(claimPeriodNo,MATCH('Étape 1) Taux'!$A$8,claimPeriods,0))&gt;17,INDEX(claimPeriodNo,MATCH('Étape 1) Taux'!$A$8,claimPeriods,0))&lt;20,revenueReduction&lt;0.1),0,IF(NOT(ISNUMBER(F1701)),0,IF($D1701="Oui",0,IF($C1701="Non - avec lien de dépendance",MIN(2258,F1701,$E1701),MIN(2258,F1701)))))))</f>
        <v>Effectuez l’étape 1</v>
      </c>
      <c r="K1701" s="3" t="str">
        <f>IF(CRHPElig=" -  ","Effectuez l’étape 1",IF(CRHPElig="La baisse de revenus n'est pas admissible dans le cadre du PEREC",CRHPElig,IF(AND(INDEX(claimPeriodNo,MATCH('Étape 1) Taux'!$A$8,claimPeriods,0))&gt;17,INDEX(claimPeriodNo,MATCH('Étape 1) Taux'!$A$8,claimPeriods,0))&lt;20,revenueReduction&lt;0.1),0,IF(NOT(ISNUMBER(G1701)),0,IF($D1701="Oui",0,IF($C1701="Non - avec lien de dépendance",MIN(2258,G1701,$E1701),MIN(2258,G1701)))))))</f>
        <v>Effectuez l’étape 1</v>
      </c>
      <c r="L1701" s="3">
        <f t="shared" si="106"/>
        <v>0</v>
      </c>
      <c r="M1701" s="3">
        <f t="shared" si="107"/>
        <v>0</v>
      </c>
    </row>
    <row r="1702" spans="8:13" x14ac:dyDescent="0.3">
      <c r="H1702" s="52" t="str">
        <f t="shared" si="104"/>
        <v>Calculez d'abord la baisse moyenne de vos revenus sur 12 mois à l'étape 2)</v>
      </c>
      <c r="I1702" s="52" t="str">
        <f t="shared" si="105"/>
        <v>Calculez d'abord la baisse moyenne de vos revenus sur 12 mois à l'étape 2)</v>
      </c>
      <c r="J1702" s="3" t="str">
        <f>IF(CRHPElig=" -  ","Effectuez l’étape 1",IF(CRHPElig="La baisse de revenus n'est pas admissible dans le cadre du PEREC",CRHPElig,IF(AND(INDEX(claimPeriodNo,MATCH('Étape 1) Taux'!$A$8,claimPeriods,0))&gt;17,INDEX(claimPeriodNo,MATCH('Étape 1) Taux'!$A$8,claimPeriods,0))&lt;20,revenueReduction&lt;0.1),0,IF(NOT(ISNUMBER(F1702)),0,IF($D1702="Oui",0,IF($C1702="Non - avec lien de dépendance",MIN(2258,F1702,$E1702),MIN(2258,F1702)))))))</f>
        <v>Effectuez l’étape 1</v>
      </c>
      <c r="K1702" s="3" t="str">
        <f>IF(CRHPElig=" -  ","Effectuez l’étape 1",IF(CRHPElig="La baisse de revenus n'est pas admissible dans le cadre du PEREC",CRHPElig,IF(AND(INDEX(claimPeriodNo,MATCH('Étape 1) Taux'!$A$8,claimPeriods,0))&gt;17,INDEX(claimPeriodNo,MATCH('Étape 1) Taux'!$A$8,claimPeriods,0))&lt;20,revenueReduction&lt;0.1),0,IF(NOT(ISNUMBER(G1702)),0,IF($D1702="Oui",0,IF($C1702="Non - avec lien de dépendance",MIN(2258,G1702,$E1702),MIN(2258,G1702)))))))</f>
        <v>Effectuez l’étape 1</v>
      </c>
      <c r="L1702" s="3">
        <f t="shared" si="106"/>
        <v>0</v>
      </c>
      <c r="M1702" s="3">
        <f t="shared" si="107"/>
        <v>0</v>
      </c>
    </row>
    <row r="1703" spans="8:13" x14ac:dyDescent="0.3">
      <c r="H1703" s="52" t="str">
        <f t="shared" si="104"/>
        <v>Calculez d'abord la baisse moyenne de vos revenus sur 12 mois à l'étape 2)</v>
      </c>
      <c r="I1703" s="52" t="str">
        <f t="shared" si="105"/>
        <v>Calculez d'abord la baisse moyenne de vos revenus sur 12 mois à l'étape 2)</v>
      </c>
      <c r="J1703" s="3" t="str">
        <f>IF(CRHPElig=" -  ","Effectuez l’étape 1",IF(CRHPElig="La baisse de revenus n'est pas admissible dans le cadre du PEREC",CRHPElig,IF(AND(INDEX(claimPeriodNo,MATCH('Étape 1) Taux'!$A$8,claimPeriods,0))&gt;17,INDEX(claimPeriodNo,MATCH('Étape 1) Taux'!$A$8,claimPeriods,0))&lt;20,revenueReduction&lt;0.1),0,IF(NOT(ISNUMBER(F1703)),0,IF($D1703="Oui",0,IF($C1703="Non - avec lien de dépendance",MIN(2258,F1703,$E1703),MIN(2258,F1703)))))))</f>
        <v>Effectuez l’étape 1</v>
      </c>
      <c r="K1703" s="3" t="str">
        <f>IF(CRHPElig=" -  ","Effectuez l’étape 1",IF(CRHPElig="La baisse de revenus n'est pas admissible dans le cadre du PEREC",CRHPElig,IF(AND(INDEX(claimPeriodNo,MATCH('Étape 1) Taux'!$A$8,claimPeriods,0))&gt;17,INDEX(claimPeriodNo,MATCH('Étape 1) Taux'!$A$8,claimPeriods,0))&lt;20,revenueReduction&lt;0.1),0,IF(NOT(ISNUMBER(G1703)),0,IF($D1703="Oui",0,IF($C1703="Non - avec lien de dépendance",MIN(2258,G1703,$E1703),MIN(2258,G1703)))))))</f>
        <v>Effectuez l’étape 1</v>
      </c>
      <c r="L1703" s="3">
        <f t="shared" si="106"/>
        <v>0</v>
      </c>
      <c r="M1703" s="3">
        <f t="shared" si="107"/>
        <v>0</v>
      </c>
    </row>
    <row r="1704" spans="8:13" x14ac:dyDescent="0.3">
      <c r="H1704" s="52" t="str">
        <f t="shared" si="104"/>
        <v>Calculez d'abord la baisse moyenne de vos revenus sur 12 mois à l'étape 2)</v>
      </c>
      <c r="I1704" s="52" t="str">
        <f t="shared" si="105"/>
        <v>Calculez d'abord la baisse moyenne de vos revenus sur 12 mois à l'étape 2)</v>
      </c>
      <c r="J1704" s="3" t="str">
        <f>IF(CRHPElig=" -  ","Effectuez l’étape 1",IF(CRHPElig="La baisse de revenus n'est pas admissible dans le cadre du PEREC",CRHPElig,IF(AND(INDEX(claimPeriodNo,MATCH('Étape 1) Taux'!$A$8,claimPeriods,0))&gt;17,INDEX(claimPeriodNo,MATCH('Étape 1) Taux'!$A$8,claimPeriods,0))&lt;20,revenueReduction&lt;0.1),0,IF(NOT(ISNUMBER(F1704)),0,IF($D1704="Oui",0,IF($C1704="Non - avec lien de dépendance",MIN(2258,F1704,$E1704),MIN(2258,F1704)))))))</f>
        <v>Effectuez l’étape 1</v>
      </c>
      <c r="K1704" s="3" t="str">
        <f>IF(CRHPElig=" -  ","Effectuez l’étape 1",IF(CRHPElig="La baisse de revenus n'est pas admissible dans le cadre du PEREC",CRHPElig,IF(AND(INDEX(claimPeriodNo,MATCH('Étape 1) Taux'!$A$8,claimPeriods,0))&gt;17,INDEX(claimPeriodNo,MATCH('Étape 1) Taux'!$A$8,claimPeriods,0))&lt;20,revenueReduction&lt;0.1),0,IF(NOT(ISNUMBER(G1704)),0,IF($D1704="Oui",0,IF($C1704="Non - avec lien de dépendance",MIN(2258,G1704,$E1704),MIN(2258,G1704)))))))</f>
        <v>Effectuez l’étape 1</v>
      </c>
      <c r="L1704" s="3">
        <f t="shared" si="106"/>
        <v>0</v>
      </c>
      <c r="M1704" s="3">
        <f t="shared" si="107"/>
        <v>0</v>
      </c>
    </row>
    <row r="1705" spans="8:13" x14ac:dyDescent="0.3">
      <c r="H1705" s="52" t="str">
        <f t="shared" si="104"/>
        <v>Calculez d'abord la baisse moyenne de vos revenus sur 12 mois à l'étape 2)</v>
      </c>
      <c r="I1705" s="52" t="str">
        <f t="shared" si="105"/>
        <v>Calculez d'abord la baisse moyenne de vos revenus sur 12 mois à l'étape 2)</v>
      </c>
      <c r="J1705" s="3" t="str">
        <f>IF(CRHPElig=" -  ","Effectuez l’étape 1",IF(CRHPElig="La baisse de revenus n'est pas admissible dans le cadre du PEREC",CRHPElig,IF(AND(INDEX(claimPeriodNo,MATCH('Étape 1) Taux'!$A$8,claimPeriods,0))&gt;17,INDEX(claimPeriodNo,MATCH('Étape 1) Taux'!$A$8,claimPeriods,0))&lt;20,revenueReduction&lt;0.1),0,IF(NOT(ISNUMBER(F1705)),0,IF($D1705="Oui",0,IF($C1705="Non - avec lien de dépendance",MIN(2258,F1705,$E1705),MIN(2258,F1705)))))))</f>
        <v>Effectuez l’étape 1</v>
      </c>
      <c r="K1705" s="3" t="str">
        <f>IF(CRHPElig=" -  ","Effectuez l’étape 1",IF(CRHPElig="La baisse de revenus n'est pas admissible dans le cadre du PEREC",CRHPElig,IF(AND(INDEX(claimPeriodNo,MATCH('Étape 1) Taux'!$A$8,claimPeriods,0))&gt;17,INDEX(claimPeriodNo,MATCH('Étape 1) Taux'!$A$8,claimPeriods,0))&lt;20,revenueReduction&lt;0.1),0,IF(NOT(ISNUMBER(G1705)),0,IF($D1705="Oui",0,IF($C1705="Non - avec lien de dépendance",MIN(2258,G1705,$E1705),MIN(2258,G1705)))))))</f>
        <v>Effectuez l’étape 1</v>
      </c>
      <c r="L1705" s="3">
        <f t="shared" si="106"/>
        <v>0</v>
      </c>
      <c r="M1705" s="3">
        <f t="shared" si="107"/>
        <v>0</v>
      </c>
    </row>
    <row r="1706" spans="8:13" x14ac:dyDescent="0.3">
      <c r="H1706" s="52" t="str">
        <f t="shared" si="104"/>
        <v>Calculez d'abord la baisse moyenne de vos revenus sur 12 mois à l'étape 2)</v>
      </c>
      <c r="I1706" s="52" t="str">
        <f t="shared" si="105"/>
        <v>Calculez d'abord la baisse moyenne de vos revenus sur 12 mois à l'étape 2)</v>
      </c>
      <c r="J1706" s="3" t="str">
        <f>IF(CRHPElig=" -  ","Effectuez l’étape 1",IF(CRHPElig="La baisse de revenus n'est pas admissible dans le cadre du PEREC",CRHPElig,IF(AND(INDEX(claimPeriodNo,MATCH('Étape 1) Taux'!$A$8,claimPeriods,0))&gt;17,INDEX(claimPeriodNo,MATCH('Étape 1) Taux'!$A$8,claimPeriods,0))&lt;20,revenueReduction&lt;0.1),0,IF(NOT(ISNUMBER(F1706)),0,IF($D1706="Oui",0,IF($C1706="Non - avec lien de dépendance",MIN(2258,F1706,$E1706),MIN(2258,F1706)))))))</f>
        <v>Effectuez l’étape 1</v>
      </c>
      <c r="K1706" s="3" t="str">
        <f>IF(CRHPElig=" -  ","Effectuez l’étape 1",IF(CRHPElig="La baisse de revenus n'est pas admissible dans le cadre du PEREC",CRHPElig,IF(AND(INDEX(claimPeriodNo,MATCH('Étape 1) Taux'!$A$8,claimPeriods,0))&gt;17,INDEX(claimPeriodNo,MATCH('Étape 1) Taux'!$A$8,claimPeriods,0))&lt;20,revenueReduction&lt;0.1),0,IF(NOT(ISNUMBER(G1706)),0,IF($D1706="Oui",0,IF($C1706="Non - avec lien de dépendance",MIN(2258,G1706,$E1706),MIN(2258,G1706)))))))</f>
        <v>Effectuez l’étape 1</v>
      </c>
      <c r="L1706" s="3">
        <f t="shared" si="106"/>
        <v>0</v>
      </c>
      <c r="M1706" s="3">
        <f t="shared" si="107"/>
        <v>0</v>
      </c>
    </row>
    <row r="1707" spans="8:13" x14ac:dyDescent="0.3">
      <c r="H1707" s="52" t="str">
        <f t="shared" si="104"/>
        <v>Calculez d'abord la baisse moyenne de vos revenus sur 12 mois à l'étape 2)</v>
      </c>
      <c r="I1707" s="52" t="str">
        <f t="shared" si="105"/>
        <v>Calculez d'abord la baisse moyenne de vos revenus sur 12 mois à l'étape 2)</v>
      </c>
      <c r="J1707" s="3" t="str">
        <f>IF(CRHPElig=" -  ","Effectuez l’étape 1",IF(CRHPElig="La baisse de revenus n'est pas admissible dans le cadre du PEREC",CRHPElig,IF(AND(INDEX(claimPeriodNo,MATCH('Étape 1) Taux'!$A$8,claimPeriods,0))&gt;17,INDEX(claimPeriodNo,MATCH('Étape 1) Taux'!$A$8,claimPeriods,0))&lt;20,revenueReduction&lt;0.1),0,IF(NOT(ISNUMBER(F1707)),0,IF($D1707="Oui",0,IF($C1707="Non - avec lien de dépendance",MIN(2258,F1707,$E1707),MIN(2258,F1707)))))))</f>
        <v>Effectuez l’étape 1</v>
      </c>
      <c r="K1707" s="3" t="str">
        <f>IF(CRHPElig=" -  ","Effectuez l’étape 1",IF(CRHPElig="La baisse de revenus n'est pas admissible dans le cadre du PEREC",CRHPElig,IF(AND(INDEX(claimPeriodNo,MATCH('Étape 1) Taux'!$A$8,claimPeriods,0))&gt;17,INDEX(claimPeriodNo,MATCH('Étape 1) Taux'!$A$8,claimPeriods,0))&lt;20,revenueReduction&lt;0.1),0,IF(NOT(ISNUMBER(G1707)),0,IF($D1707="Oui",0,IF($C1707="Non - avec lien de dépendance",MIN(2258,G1707,$E1707),MIN(2258,G1707)))))))</f>
        <v>Effectuez l’étape 1</v>
      </c>
      <c r="L1707" s="3">
        <f t="shared" si="106"/>
        <v>0</v>
      </c>
      <c r="M1707" s="3">
        <f t="shared" si="107"/>
        <v>0</v>
      </c>
    </row>
    <row r="1708" spans="8:13" x14ac:dyDescent="0.3">
      <c r="H1708" s="52" t="str">
        <f t="shared" si="104"/>
        <v>Calculez d'abord la baisse moyenne de vos revenus sur 12 mois à l'étape 2)</v>
      </c>
      <c r="I1708" s="52" t="str">
        <f t="shared" si="105"/>
        <v>Calculez d'abord la baisse moyenne de vos revenus sur 12 mois à l'étape 2)</v>
      </c>
      <c r="J1708" s="3" t="str">
        <f>IF(CRHPElig=" -  ","Effectuez l’étape 1",IF(CRHPElig="La baisse de revenus n'est pas admissible dans le cadre du PEREC",CRHPElig,IF(AND(INDEX(claimPeriodNo,MATCH('Étape 1) Taux'!$A$8,claimPeriods,0))&gt;17,INDEX(claimPeriodNo,MATCH('Étape 1) Taux'!$A$8,claimPeriods,0))&lt;20,revenueReduction&lt;0.1),0,IF(NOT(ISNUMBER(F1708)),0,IF($D1708="Oui",0,IF($C1708="Non - avec lien de dépendance",MIN(2258,F1708,$E1708),MIN(2258,F1708)))))))</f>
        <v>Effectuez l’étape 1</v>
      </c>
      <c r="K1708" s="3" t="str">
        <f>IF(CRHPElig=" -  ","Effectuez l’étape 1",IF(CRHPElig="La baisse de revenus n'est pas admissible dans le cadre du PEREC",CRHPElig,IF(AND(INDEX(claimPeriodNo,MATCH('Étape 1) Taux'!$A$8,claimPeriods,0))&gt;17,INDEX(claimPeriodNo,MATCH('Étape 1) Taux'!$A$8,claimPeriods,0))&lt;20,revenueReduction&lt;0.1),0,IF(NOT(ISNUMBER(G1708)),0,IF($D1708="Oui",0,IF($C1708="Non - avec lien de dépendance",MIN(2258,G1708,$E1708),MIN(2258,G1708)))))))</f>
        <v>Effectuez l’étape 1</v>
      </c>
      <c r="L1708" s="3">
        <f t="shared" si="106"/>
        <v>0</v>
      </c>
      <c r="M1708" s="3">
        <f t="shared" si="107"/>
        <v>0</v>
      </c>
    </row>
    <row r="1709" spans="8:13" x14ac:dyDescent="0.3">
      <c r="H1709" s="52" t="str">
        <f t="shared" si="104"/>
        <v>Calculez d'abord la baisse moyenne de vos revenus sur 12 mois à l'étape 2)</v>
      </c>
      <c r="I1709" s="52" t="str">
        <f t="shared" si="105"/>
        <v>Calculez d'abord la baisse moyenne de vos revenus sur 12 mois à l'étape 2)</v>
      </c>
      <c r="J1709" s="3" t="str">
        <f>IF(CRHPElig=" -  ","Effectuez l’étape 1",IF(CRHPElig="La baisse de revenus n'est pas admissible dans le cadre du PEREC",CRHPElig,IF(AND(INDEX(claimPeriodNo,MATCH('Étape 1) Taux'!$A$8,claimPeriods,0))&gt;17,INDEX(claimPeriodNo,MATCH('Étape 1) Taux'!$A$8,claimPeriods,0))&lt;20,revenueReduction&lt;0.1),0,IF(NOT(ISNUMBER(F1709)),0,IF($D1709="Oui",0,IF($C1709="Non - avec lien de dépendance",MIN(2258,F1709,$E1709),MIN(2258,F1709)))))))</f>
        <v>Effectuez l’étape 1</v>
      </c>
      <c r="K1709" s="3" t="str">
        <f>IF(CRHPElig=" -  ","Effectuez l’étape 1",IF(CRHPElig="La baisse de revenus n'est pas admissible dans le cadre du PEREC",CRHPElig,IF(AND(INDEX(claimPeriodNo,MATCH('Étape 1) Taux'!$A$8,claimPeriods,0))&gt;17,INDEX(claimPeriodNo,MATCH('Étape 1) Taux'!$A$8,claimPeriods,0))&lt;20,revenueReduction&lt;0.1),0,IF(NOT(ISNUMBER(G1709)),0,IF($D1709="Oui",0,IF($C1709="Non - avec lien de dépendance",MIN(2258,G1709,$E1709),MIN(2258,G1709)))))))</f>
        <v>Effectuez l’étape 1</v>
      </c>
      <c r="L1709" s="3">
        <f t="shared" si="106"/>
        <v>0</v>
      </c>
      <c r="M1709" s="3">
        <f t="shared" si="107"/>
        <v>0</v>
      </c>
    </row>
    <row r="1710" spans="8:13" x14ac:dyDescent="0.3">
      <c r="H1710" s="52" t="str">
        <f t="shared" si="104"/>
        <v>Calculez d'abord la baisse moyenne de vos revenus sur 12 mois à l'étape 2)</v>
      </c>
      <c r="I1710" s="52" t="str">
        <f t="shared" si="105"/>
        <v>Calculez d'abord la baisse moyenne de vos revenus sur 12 mois à l'étape 2)</v>
      </c>
      <c r="J1710" s="3" t="str">
        <f>IF(CRHPElig=" -  ","Effectuez l’étape 1",IF(CRHPElig="La baisse de revenus n'est pas admissible dans le cadre du PEREC",CRHPElig,IF(AND(INDEX(claimPeriodNo,MATCH('Étape 1) Taux'!$A$8,claimPeriods,0))&gt;17,INDEX(claimPeriodNo,MATCH('Étape 1) Taux'!$A$8,claimPeriods,0))&lt;20,revenueReduction&lt;0.1),0,IF(NOT(ISNUMBER(F1710)),0,IF($D1710="Oui",0,IF($C1710="Non - avec lien de dépendance",MIN(2258,F1710,$E1710),MIN(2258,F1710)))))))</f>
        <v>Effectuez l’étape 1</v>
      </c>
      <c r="K1710" s="3" t="str">
        <f>IF(CRHPElig=" -  ","Effectuez l’étape 1",IF(CRHPElig="La baisse de revenus n'est pas admissible dans le cadre du PEREC",CRHPElig,IF(AND(INDEX(claimPeriodNo,MATCH('Étape 1) Taux'!$A$8,claimPeriods,0))&gt;17,INDEX(claimPeriodNo,MATCH('Étape 1) Taux'!$A$8,claimPeriods,0))&lt;20,revenueReduction&lt;0.1),0,IF(NOT(ISNUMBER(G1710)),0,IF($D1710="Oui",0,IF($C1710="Non - avec lien de dépendance",MIN(2258,G1710,$E1710),MIN(2258,G1710)))))))</f>
        <v>Effectuez l’étape 1</v>
      </c>
      <c r="L1710" s="3">
        <f t="shared" si="106"/>
        <v>0</v>
      </c>
      <c r="M1710" s="3">
        <f t="shared" si="107"/>
        <v>0</v>
      </c>
    </row>
    <row r="1711" spans="8:13" x14ac:dyDescent="0.3">
      <c r="H1711" s="52" t="str">
        <f t="shared" si="104"/>
        <v>Calculez d'abord la baisse moyenne de vos revenus sur 12 mois à l'étape 2)</v>
      </c>
      <c r="I1711" s="52" t="str">
        <f t="shared" si="105"/>
        <v>Calculez d'abord la baisse moyenne de vos revenus sur 12 mois à l'étape 2)</v>
      </c>
      <c r="J1711" s="3" t="str">
        <f>IF(CRHPElig=" -  ","Effectuez l’étape 1",IF(CRHPElig="La baisse de revenus n'est pas admissible dans le cadre du PEREC",CRHPElig,IF(AND(INDEX(claimPeriodNo,MATCH('Étape 1) Taux'!$A$8,claimPeriods,0))&gt;17,INDEX(claimPeriodNo,MATCH('Étape 1) Taux'!$A$8,claimPeriods,0))&lt;20,revenueReduction&lt;0.1),0,IF(NOT(ISNUMBER(F1711)),0,IF($D1711="Oui",0,IF($C1711="Non - avec lien de dépendance",MIN(2258,F1711,$E1711),MIN(2258,F1711)))))))</f>
        <v>Effectuez l’étape 1</v>
      </c>
      <c r="K1711" s="3" t="str">
        <f>IF(CRHPElig=" -  ","Effectuez l’étape 1",IF(CRHPElig="La baisse de revenus n'est pas admissible dans le cadre du PEREC",CRHPElig,IF(AND(INDEX(claimPeriodNo,MATCH('Étape 1) Taux'!$A$8,claimPeriods,0))&gt;17,INDEX(claimPeriodNo,MATCH('Étape 1) Taux'!$A$8,claimPeriods,0))&lt;20,revenueReduction&lt;0.1),0,IF(NOT(ISNUMBER(G1711)),0,IF($D1711="Oui",0,IF($C1711="Non - avec lien de dépendance",MIN(2258,G1711,$E1711),MIN(2258,G1711)))))))</f>
        <v>Effectuez l’étape 1</v>
      </c>
      <c r="L1711" s="3">
        <f t="shared" si="106"/>
        <v>0</v>
      </c>
      <c r="M1711" s="3">
        <f t="shared" si="107"/>
        <v>0</v>
      </c>
    </row>
    <row r="1712" spans="8:13" x14ac:dyDescent="0.3">
      <c r="H1712" s="52" t="str">
        <f t="shared" si="104"/>
        <v>Calculez d'abord la baisse moyenne de vos revenus sur 12 mois à l'étape 2)</v>
      </c>
      <c r="I1712" s="52" t="str">
        <f t="shared" si="105"/>
        <v>Calculez d'abord la baisse moyenne de vos revenus sur 12 mois à l'étape 2)</v>
      </c>
      <c r="J1712" s="3" t="str">
        <f>IF(CRHPElig=" -  ","Effectuez l’étape 1",IF(CRHPElig="La baisse de revenus n'est pas admissible dans le cadre du PEREC",CRHPElig,IF(AND(INDEX(claimPeriodNo,MATCH('Étape 1) Taux'!$A$8,claimPeriods,0))&gt;17,INDEX(claimPeriodNo,MATCH('Étape 1) Taux'!$A$8,claimPeriods,0))&lt;20,revenueReduction&lt;0.1),0,IF(NOT(ISNUMBER(F1712)),0,IF($D1712="Oui",0,IF($C1712="Non - avec lien de dépendance",MIN(2258,F1712,$E1712),MIN(2258,F1712)))))))</f>
        <v>Effectuez l’étape 1</v>
      </c>
      <c r="K1712" s="3" t="str">
        <f>IF(CRHPElig=" -  ","Effectuez l’étape 1",IF(CRHPElig="La baisse de revenus n'est pas admissible dans le cadre du PEREC",CRHPElig,IF(AND(INDEX(claimPeriodNo,MATCH('Étape 1) Taux'!$A$8,claimPeriods,0))&gt;17,INDEX(claimPeriodNo,MATCH('Étape 1) Taux'!$A$8,claimPeriods,0))&lt;20,revenueReduction&lt;0.1),0,IF(NOT(ISNUMBER(G1712)),0,IF($D1712="Oui",0,IF($C1712="Non - avec lien de dépendance",MIN(2258,G1712,$E1712),MIN(2258,G1712)))))))</f>
        <v>Effectuez l’étape 1</v>
      </c>
      <c r="L1712" s="3">
        <f t="shared" si="106"/>
        <v>0</v>
      </c>
      <c r="M1712" s="3">
        <f t="shared" si="107"/>
        <v>0</v>
      </c>
    </row>
    <row r="1713" spans="8:13" x14ac:dyDescent="0.3">
      <c r="H1713" s="52" t="str">
        <f t="shared" si="104"/>
        <v>Calculez d'abord la baisse moyenne de vos revenus sur 12 mois à l'étape 2)</v>
      </c>
      <c r="I1713" s="52" t="str">
        <f t="shared" si="105"/>
        <v>Calculez d'abord la baisse moyenne de vos revenus sur 12 mois à l'étape 2)</v>
      </c>
      <c r="J1713" s="3" t="str">
        <f>IF(CRHPElig=" -  ","Effectuez l’étape 1",IF(CRHPElig="La baisse de revenus n'est pas admissible dans le cadre du PEREC",CRHPElig,IF(AND(INDEX(claimPeriodNo,MATCH('Étape 1) Taux'!$A$8,claimPeriods,0))&gt;17,INDEX(claimPeriodNo,MATCH('Étape 1) Taux'!$A$8,claimPeriods,0))&lt;20,revenueReduction&lt;0.1),0,IF(NOT(ISNUMBER(F1713)),0,IF($D1713="Oui",0,IF($C1713="Non - avec lien de dépendance",MIN(2258,F1713,$E1713),MIN(2258,F1713)))))))</f>
        <v>Effectuez l’étape 1</v>
      </c>
      <c r="K1713" s="3" t="str">
        <f>IF(CRHPElig=" -  ","Effectuez l’étape 1",IF(CRHPElig="La baisse de revenus n'est pas admissible dans le cadre du PEREC",CRHPElig,IF(AND(INDEX(claimPeriodNo,MATCH('Étape 1) Taux'!$A$8,claimPeriods,0))&gt;17,INDEX(claimPeriodNo,MATCH('Étape 1) Taux'!$A$8,claimPeriods,0))&lt;20,revenueReduction&lt;0.1),0,IF(NOT(ISNUMBER(G1713)),0,IF($D1713="Oui",0,IF($C1713="Non - avec lien de dépendance",MIN(2258,G1713,$E1713),MIN(2258,G1713)))))))</f>
        <v>Effectuez l’étape 1</v>
      </c>
      <c r="L1713" s="3">
        <f t="shared" si="106"/>
        <v>0</v>
      </c>
      <c r="M1713" s="3">
        <f t="shared" si="107"/>
        <v>0</v>
      </c>
    </row>
    <row r="1714" spans="8:13" x14ac:dyDescent="0.3">
      <c r="H1714" s="52" t="str">
        <f t="shared" si="104"/>
        <v>Calculez d'abord la baisse moyenne de vos revenus sur 12 mois à l'étape 2)</v>
      </c>
      <c r="I1714" s="52" t="str">
        <f t="shared" si="105"/>
        <v>Calculez d'abord la baisse moyenne de vos revenus sur 12 mois à l'étape 2)</v>
      </c>
      <c r="J1714" s="3" t="str">
        <f>IF(CRHPElig=" -  ","Effectuez l’étape 1",IF(CRHPElig="La baisse de revenus n'est pas admissible dans le cadre du PEREC",CRHPElig,IF(AND(INDEX(claimPeriodNo,MATCH('Étape 1) Taux'!$A$8,claimPeriods,0))&gt;17,INDEX(claimPeriodNo,MATCH('Étape 1) Taux'!$A$8,claimPeriods,0))&lt;20,revenueReduction&lt;0.1),0,IF(NOT(ISNUMBER(F1714)),0,IF($D1714="Oui",0,IF($C1714="Non - avec lien de dépendance",MIN(2258,F1714,$E1714),MIN(2258,F1714)))))))</f>
        <v>Effectuez l’étape 1</v>
      </c>
      <c r="K1714" s="3" t="str">
        <f>IF(CRHPElig=" -  ","Effectuez l’étape 1",IF(CRHPElig="La baisse de revenus n'est pas admissible dans le cadre du PEREC",CRHPElig,IF(AND(INDEX(claimPeriodNo,MATCH('Étape 1) Taux'!$A$8,claimPeriods,0))&gt;17,INDEX(claimPeriodNo,MATCH('Étape 1) Taux'!$A$8,claimPeriods,0))&lt;20,revenueReduction&lt;0.1),0,IF(NOT(ISNUMBER(G1714)),0,IF($D1714="Oui",0,IF($C1714="Non - avec lien de dépendance",MIN(2258,G1714,$E1714),MIN(2258,G1714)))))))</f>
        <v>Effectuez l’étape 1</v>
      </c>
      <c r="L1714" s="3">
        <f t="shared" si="106"/>
        <v>0</v>
      </c>
      <c r="M1714" s="3">
        <f t="shared" si="107"/>
        <v>0</v>
      </c>
    </row>
    <row r="1715" spans="8:13" x14ac:dyDescent="0.3">
      <c r="H1715" s="52" t="str">
        <f t="shared" si="104"/>
        <v>Calculez d'abord la baisse moyenne de vos revenus sur 12 mois à l'étape 2)</v>
      </c>
      <c r="I1715" s="52" t="str">
        <f t="shared" si="105"/>
        <v>Calculez d'abord la baisse moyenne de vos revenus sur 12 mois à l'étape 2)</v>
      </c>
      <c r="J1715" s="3" t="str">
        <f>IF(CRHPElig=" -  ","Effectuez l’étape 1",IF(CRHPElig="La baisse de revenus n'est pas admissible dans le cadre du PEREC",CRHPElig,IF(AND(INDEX(claimPeriodNo,MATCH('Étape 1) Taux'!$A$8,claimPeriods,0))&gt;17,INDEX(claimPeriodNo,MATCH('Étape 1) Taux'!$A$8,claimPeriods,0))&lt;20,revenueReduction&lt;0.1),0,IF(NOT(ISNUMBER(F1715)),0,IF($D1715="Oui",0,IF($C1715="Non - avec lien de dépendance",MIN(2258,F1715,$E1715),MIN(2258,F1715)))))))</f>
        <v>Effectuez l’étape 1</v>
      </c>
      <c r="K1715" s="3" t="str">
        <f>IF(CRHPElig=" -  ","Effectuez l’étape 1",IF(CRHPElig="La baisse de revenus n'est pas admissible dans le cadre du PEREC",CRHPElig,IF(AND(INDEX(claimPeriodNo,MATCH('Étape 1) Taux'!$A$8,claimPeriods,0))&gt;17,INDEX(claimPeriodNo,MATCH('Étape 1) Taux'!$A$8,claimPeriods,0))&lt;20,revenueReduction&lt;0.1),0,IF(NOT(ISNUMBER(G1715)),0,IF($D1715="Oui",0,IF($C1715="Non - avec lien de dépendance",MIN(2258,G1715,$E1715),MIN(2258,G1715)))))))</f>
        <v>Effectuez l’étape 1</v>
      </c>
      <c r="L1715" s="3">
        <f t="shared" si="106"/>
        <v>0</v>
      </c>
      <c r="M1715" s="3">
        <f t="shared" si="107"/>
        <v>0</v>
      </c>
    </row>
    <row r="1716" spans="8:13" x14ac:dyDescent="0.3">
      <c r="H1716" s="52" t="str">
        <f t="shared" si="104"/>
        <v>Calculez d'abord la baisse moyenne de vos revenus sur 12 mois à l'étape 2)</v>
      </c>
      <c r="I1716" s="52" t="str">
        <f t="shared" si="105"/>
        <v>Calculez d'abord la baisse moyenne de vos revenus sur 12 mois à l'étape 2)</v>
      </c>
      <c r="J1716" s="3" t="str">
        <f>IF(CRHPElig=" -  ","Effectuez l’étape 1",IF(CRHPElig="La baisse de revenus n'est pas admissible dans le cadre du PEREC",CRHPElig,IF(AND(INDEX(claimPeriodNo,MATCH('Étape 1) Taux'!$A$8,claimPeriods,0))&gt;17,INDEX(claimPeriodNo,MATCH('Étape 1) Taux'!$A$8,claimPeriods,0))&lt;20,revenueReduction&lt;0.1),0,IF(NOT(ISNUMBER(F1716)),0,IF($D1716="Oui",0,IF($C1716="Non - avec lien de dépendance",MIN(2258,F1716,$E1716),MIN(2258,F1716)))))))</f>
        <v>Effectuez l’étape 1</v>
      </c>
      <c r="K1716" s="3" t="str">
        <f>IF(CRHPElig=" -  ","Effectuez l’étape 1",IF(CRHPElig="La baisse de revenus n'est pas admissible dans le cadre du PEREC",CRHPElig,IF(AND(INDEX(claimPeriodNo,MATCH('Étape 1) Taux'!$A$8,claimPeriods,0))&gt;17,INDEX(claimPeriodNo,MATCH('Étape 1) Taux'!$A$8,claimPeriods,0))&lt;20,revenueReduction&lt;0.1),0,IF(NOT(ISNUMBER(G1716)),0,IF($D1716="Oui",0,IF($C1716="Non - avec lien de dépendance",MIN(2258,G1716,$E1716),MIN(2258,G1716)))))))</f>
        <v>Effectuez l’étape 1</v>
      </c>
      <c r="L1716" s="3">
        <f t="shared" si="106"/>
        <v>0</v>
      </c>
      <c r="M1716" s="3">
        <f t="shared" si="107"/>
        <v>0</v>
      </c>
    </row>
    <row r="1717" spans="8:13" x14ac:dyDescent="0.3">
      <c r="H1717" s="52" t="str">
        <f t="shared" si="104"/>
        <v>Calculez d'abord la baisse moyenne de vos revenus sur 12 mois à l'étape 2)</v>
      </c>
      <c r="I1717" s="52" t="str">
        <f t="shared" si="105"/>
        <v>Calculez d'abord la baisse moyenne de vos revenus sur 12 mois à l'étape 2)</v>
      </c>
      <c r="J1717" s="3" t="str">
        <f>IF(CRHPElig=" -  ","Effectuez l’étape 1",IF(CRHPElig="La baisse de revenus n'est pas admissible dans le cadre du PEREC",CRHPElig,IF(AND(INDEX(claimPeriodNo,MATCH('Étape 1) Taux'!$A$8,claimPeriods,0))&gt;17,INDEX(claimPeriodNo,MATCH('Étape 1) Taux'!$A$8,claimPeriods,0))&lt;20,revenueReduction&lt;0.1),0,IF(NOT(ISNUMBER(F1717)),0,IF($D1717="Oui",0,IF($C1717="Non - avec lien de dépendance",MIN(2258,F1717,$E1717),MIN(2258,F1717)))))))</f>
        <v>Effectuez l’étape 1</v>
      </c>
      <c r="K1717" s="3" t="str">
        <f>IF(CRHPElig=" -  ","Effectuez l’étape 1",IF(CRHPElig="La baisse de revenus n'est pas admissible dans le cadre du PEREC",CRHPElig,IF(AND(INDEX(claimPeriodNo,MATCH('Étape 1) Taux'!$A$8,claimPeriods,0))&gt;17,INDEX(claimPeriodNo,MATCH('Étape 1) Taux'!$A$8,claimPeriods,0))&lt;20,revenueReduction&lt;0.1),0,IF(NOT(ISNUMBER(G1717)),0,IF($D1717="Oui",0,IF($C1717="Non - avec lien de dépendance",MIN(2258,G1717,$E1717),MIN(2258,G1717)))))))</f>
        <v>Effectuez l’étape 1</v>
      </c>
      <c r="L1717" s="3">
        <f t="shared" si="106"/>
        <v>0</v>
      </c>
      <c r="M1717" s="3">
        <f t="shared" si="107"/>
        <v>0</v>
      </c>
    </row>
    <row r="1718" spans="8:13" x14ac:dyDescent="0.3">
      <c r="H1718" s="52" t="str">
        <f t="shared" si="104"/>
        <v>Calculez d'abord la baisse moyenne de vos revenus sur 12 mois à l'étape 2)</v>
      </c>
      <c r="I1718" s="52" t="str">
        <f t="shared" si="105"/>
        <v>Calculez d'abord la baisse moyenne de vos revenus sur 12 mois à l'étape 2)</v>
      </c>
      <c r="J1718" s="3" t="str">
        <f>IF(CRHPElig=" -  ","Effectuez l’étape 1",IF(CRHPElig="La baisse de revenus n'est pas admissible dans le cadre du PEREC",CRHPElig,IF(AND(INDEX(claimPeriodNo,MATCH('Étape 1) Taux'!$A$8,claimPeriods,0))&gt;17,INDEX(claimPeriodNo,MATCH('Étape 1) Taux'!$A$8,claimPeriods,0))&lt;20,revenueReduction&lt;0.1),0,IF(NOT(ISNUMBER(F1718)),0,IF($D1718="Oui",0,IF($C1718="Non - avec lien de dépendance",MIN(2258,F1718,$E1718),MIN(2258,F1718)))))))</f>
        <v>Effectuez l’étape 1</v>
      </c>
      <c r="K1718" s="3" t="str">
        <f>IF(CRHPElig=" -  ","Effectuez l’étape 1",IF(CRHPElig="La baisse de revenus n'est pas admissible dans le cadre du PEREC",CRHPElig,IF(AND(INDEX(claimPeriodNo,MATCH('Étape 1) Taux'!$A$8,claimPeriods,0))&gt;17,INDEX(claimPeriodNo,MATCH('Étape 1) Taux'!$A$8,claimPeriods,0))&lt;20,revenueReduction&lt;0.1),0,IF(NOT(ISNUMBER(G1718)),0,IF($D1718="Oui",0,IF($C1718="Non - avec lien de dépendance",MIN(2258,G1718,$E1718),MIN(2258,G1718)))))))</f>
        <v>Effectuez l’étape 1</v>
      </c>
      <c r="L1718" s="3">
        <f t="shared" si="106"/>
        <v>0</v>
      </c>
      <c r="M1718" s="3">
        <f t="shared" si="107"/>
        <v>0</v>
      </c>
    </row>
    <row r="1719" spans="8:13" x14ac:dyDescent="0.3">
      <c r="H1719" s="52" t="str">
        <f t="shared" si="104"/>
        <v>Calculez d'abord la baisse moyenne de vos revenus sur 12 mois à l'étape 2)</v>
      </c>
      <c r="I1719" s="52" t="str">
        <f t="shared" si="105"/>
        <v>Calculez d'abord la baisse moyenne de vos revenus sur 12 mois à l'étape 2)</v>
      </c>
      <c r="J1719" s="3" t="str">
        <f>IF(CRHPElig=" -  ","Effectuez l’étape 1",IF(CRHPElig="La baisse de revenus n'est pas admissible dans le cadre du PEREC",CRHPElig,IF(AND(INDEX(claimPeriodNo,MATCH('Étape 1) Taux'!$A$8,claimPeriods,0))&gt;17,INDEX(claimPeriodNo,MATCH('Étape 1) Taux'!$A$8,claimPeriods,0))&lt;20,revenueReduction&lt;0.1),0,IF(NOT(ISNUMBER(F1719)),0,IF($D1719="Oui",0,IF($C1719="Non - avec lien de dépendance",MIN(2258,F1719,$E1719),MIN(2258,F1719)))))))</f>
        <v>Effectuez l’étape 1</v>
      </c>
      <c r="K1719" s="3" t="str">
        <f>IF(CRHPElig=" -  ","Effectuez l’étape 1",IF(CRHPElig="La baisse de revenus n'est pas admissible dans le cadre du PEREC",CRHPElig,IF(AND(INDEX(claimPeriodNo,MATCH('Étape 1) Taux'!$A$8,claimPeriods,0))&gt;17,INDEX(claimPeriodNo,MATCH('Étape 1) Taux'!$A$8,claimPeriods,0))&lt;20,revenueReduction&lt;0.1),0,IF(NOT(ISNUMBER(G1719)),0,IF($D1719="Oui",0,IF($C1719="Non - avec lien de dépendance",MIN(2258,G1719,$E1719),MIN(2258,G1719)))))))</f>
        <v>Effectuez l’étape 1</v>
      </c>
      <c r="L1719" s="3">
        <f t="shared" si="106"/>
        <v>0</v>
      </c>
      <c r="M1719" s="3">
        <f t="shared" si="107"/>
        <v>0</v>
      </c>
    </row>
    <row r="1720" spans="8:13" x14ac:dyDescent="0.3">
      <c r="H1720" s="52" t="str">
        <f t="shared" si="104"/>
        <v>Calculez d'abord la baisse moyenne de vos revenus sur 12 mois à l'étape 2)</v>
      </c>
      <c r="I1720" s="52" t="str">
        <f t="shared" si="105"/>
        <v>Calculez d'abord la baisse moyenne de vos revenus sur 12 mois à l'étape 2)</v>
      </c>
      <c r="J1720" s="3" t="str">
        <f>IF(CRHPElig=" -  ","Effectuez l’étape 1",IF(CRHPElig="La baisse de revenus n'est pas admissible dans le cadre du PEREC",CRHPElig,IF(AND(INDEX(claimPeriodNo,MATCH('Étape 1) Taux'!$A$8,claimPeriods,0))&gt;17,INDEX(claimPeriodNo,MATCH('Étape 1) Taux'!$A$8,claimPeriods,0))&lt;20,revenueReduction&lt;0.1),0,IF(NOT(ISNUMBER(F1720)),0,IF($D1720="Oui",0,IF($C1720="Non - avec lien de dépendance",MIN(2258,F1720,$E1720),MIN(2258,F1720)))))))</f>
        <v>Effectuez l’étape 1</v>
      </c>
      <c r="K1720" s="3" t="str">
        <f>IF(CRHPElig=" -  ","Effectuez l’étape 1",IF(CRHPElig="La baisse de revenus n'est pas admissible dans le cadre du PEREC",CRHPElig,IF(AND(INDEX(claimPeriodNo,MATCH('Étape 1) Taux'!$A$8,claimPeriods,0))&gt;17,INDEX(claimPeriodNo,MATCH('Étape 1) Taux'!$A$8,claimPeriods,0))&lt;20,revenueReduction&lt;0.1),0,IF(NOT(ISNUMBER(G1720)),0,IF($D1720="Oui",0,IF($C1720="Non - avec lien de dépendance",MIN(2258,G1720,$E1720),MIN(2258,G1720)))))))</f>
        <v>Effectuez l’étape 1</v>
      </c>
      <c r="L1720" s="3">
        <f t="shared" si="106"/>
        <v>0</v>
      </c>
      <c r="M1720" s="3">
        <f t="shared" si="107"/>
        <v>0</v>
      </c>
    </row>
    <row r="1721" spans="8:13" x14ac:dyDescent="0.3">
      <c r="H1721" s="52" t="str">
        <f t="shared" si="104"/>
        <v>Calculez d'abord la baisse moyenne de vos revenus sur 12 mois à l'étape 2)</v>
      </c>
      <c r="I1721" s="52" t="str">
        <f t="shared" si="105"/>
        <v>Calculez d'abord la baisse moyenne de vos revenus sur 12 mois à l'étape 2)</v>
      </c>
      <c r="J1721" s="3" t="str">
        <f>IF(CRHPElig=" -  ","Effectuez l’étape 1",IF(CRHPElig="La baisse de revenus n'est pas admissible dans le cadre du PEREC",CRHPElig,IF(AND(INDEX(claimPeriodNo,MATCH('Étape 1) Taux'!$A$8,claimPeriods,0))&gt;17,INDEX(claimPeriodNo,MATCH('Étape 1) Taux'!$A$8,claimPeriods,0))&lt;20,revenueReduction&lt;0.1),0,IF(NOT(ISNUMBER(F1721)),0,IF($D1721="Oui",0,IF($C1721="Non - avec lien de dépendance",MIN(2258,F1721,$E1721),MIN(2258,F1721)))))))</f>
        <v>Effectuez l’étape 1</v>
      </c>
      <c r="K1721" s="3" t="str">
        <f>IF(CRHPElig=" -  ","Effectuez l’étape 1",IF(CRHPElig="La baisse de revenus n'est pas admissible dans le cadre du PEREC",CRHPElig,IF(AND(INDEX(claimPeriodNo,MATCH('Étape 1) Taux'!$A$8,claimPeriods,0))&gt;17,INDEX(claimPeriodNo,MATCH('Étape 1) Taux'!$A$8,claimPeriods,0))&lt;20,revenueReduction&lt;0.1),0,IF(NOT(ISNUMBER(G1721)),0,IF($D1721="Oui",0,IF($C1721="Non - avec lien de dépendance",MIN(2258,G1721,$E1721),MIN(2258,G1721)))))))</f>
        <v>Effectuez l’étape 1</v>
      </c>
      <c r="L1721" s="3">
        <f t="shared" si="106"/>
        <v>0</v>
      </c>
      <c r="M1721" s="3">
        <f t="shared" si="107"/>
        <v>0</v>
      </c>
    </row>
    <row r="1722" spans="8:13" x14ac:dyDescent="0.3">
      <c r="H1722" s="52" t="str">
        <f t="shared" si="104"/>
        <v>Calculez d'abord la baisse moyenne de vos revenus sur 12 mois à l'étape 2)</v>
      </c>
      <c r="I1722" s="52" t="str">
        <f t="shared" si="105"/>
        <v>Calculez d'abord la baisse moyenne de vos revenus sur 12 mois à l'étape 2)</v>
      </c>
      <c r="J1722" s="3" t="str">
        <f>IF(CRHPElig=" -  ","Effectuez l’étape 1",IF(CRHPElig="La baisse de revenus n'est pas admissible dans le cadre du PEREC",CRHPElig,IF(AND(INDEX(claimPeriodNo,MATCH('Étape 1) Taux'!$A$8,claimPeriods,0))&gt;17,INDEX(claimPeriodNo,MATCH('Étape 1) Taux'!$A$8,claimPeriods,0))&lt;20,revenueReduction&lt;0.1),0,IF(NOT(ISNUMBER(F1722)),0,IF($D1722="Oui",0,IF($C1722="Non - avec lien de dépendance",MIN(2258,F1722,$E1722),MIN(2258,F1722)))))))</f>
        <v>Effectuez l’étape 1</v>
      </c>
      <c r="K1722" s="3" t="str">
        <f>IF(CRHPElig=" -  ","Effectuez l’étape 1",IF(CRHPElig="La baisse de revenus n'est pas admissible dans le cadre du PEREC",CRHPElig,IF(AND(INDEX(claimPeriodNo,MATCH('Étape 1) Taux'!$A$8,claimPeriods,0))&gt;17,INDEX(claimPeriodNo,MATCH('Étape 1) Taux'!$A$8,claimPeriods,0))&lt;20,revenueReduction&lt;0.1),0,IF(NOT(ISNUMBER(G1722)),0,IF($D1722="Oui",0,IF($C1722="Non - avec lien de dépendance",MIN(2258,G1722,$E1722),MIN(2258,G1722)))))))</f>
        <v>Effectuez l’étape 1</v>
      </c>
      <c r="L1722" s="3">
        <f t="shared" si="106"/>
        <v>0</v>
      </c>
      <c r="M1722" s="3">
        <f t="shared" si="107"/>
        <v>0</v>
      </c>
    </row>
    <row r="1723" spans="8:13" x14ac:dyDescent="0.3">
      <c r="H1723" s="52" t="str">
        <f t="shared" si="104"/>
        <v>Calculez d'abord la baisse moyenne de vos revenus sur 12 mois à l'étape 2)</v>
      </c>
      <c r="I1723" s="52" t="str">
        <f t="shared" si="105"/>
        <v>Calculez d'abord la baisse moyenne de vos revenus sur 12 mois à l'étape 2)</v>
      </c>
      <c r="J1723" s="3" t="str">
        <f>IF(CRHPElig=" -  ","Effectuez l’étape 1",IF(CRHPElig="La baisse de revenus n'est pas admissible dans le cadre du PEREC",CRHPElig,IF(AND(INDEX(claimPeriodNo,MATCH('Étape 1) Taux'!$A$8,claimPeriods,0))&gt;17,INDEX(claimPeriodNo,MATCH('Étape 1) Taux'!$A$8,claimPeriods,0))&lt;20,revenueReduction&lt;0.1),0,IF(NOT(ISNUMBER(F1723)),0,IF($D1723="Oui",0,IF($C1723="Non - avec lien de dépendance",MIN(2258,F1723,$E1723),MIN(2258,F1723)))))))</f>
        <v>Effectuez l’étape 1</v>
      </c>
      <c r="K1723" s="3" t="str">
        <f>IF(CRHPElig=" -  ","Effectuez l’étape 1",IF(CRHPElig="La baisse de revenus n'est pas admissible dans le cadre du PEREC",CRHPElig,IF(AND(INDEX(claimPeriodNo,MATCH('Étape 1) Taux'!$A$8,claimPeriods,0))&gt;17,INDEX(claimPeriodNo,MATCH('Étape 1) Taux'!$A$8,claimPeriods,0))&lt;20,revenueReduction&lt;0.1),0,IF(NOT(ISNUMBER(G1723)),0,IF($D1723="Oui",0,IF($C1723="Non - avec lien de dépendance",MIN(2258,G1723,$E1723),MIN(2258,G1723)))))))</f>
        <v>Effectuez l’étape 1</v>
      </c>
      <c r="L1723" s="3">
        <f t="shared" si="106"/>
        <v>0</v>
      </c>
      <c r="M1723" s="3">
        <f t="shared" si="107"/>
        <v>0</v>
      </c>
    </row>
    <row r="1724" spans="8:13" x14ac:dyDescent="0.3">
      <c r="H1724" s="52" t="str">
        <f t="shared" si="104"/>
        <v>Calculez d'abord la baisse moyenne de vos revenus sur 12 mois à l'étape 2)</v>
      </c>
      <c r="I1724" s="52" t="str">
        <f t="shared" si="105"/>
        <v>Calculez d'abord la baisse moyenne de vos revenus sur 12 mois à l'étape 2)</v>
      </c>
      <c r="J1724" s="3" t="str">
        <f>IF(CRHPElig=" -  ","Effectuez l’étape 1",IF(CRHPElig="La baisse de revenus n'est pas admissible dans le cadre du PEREC",CRHPElig,IF(AND(INDEX(claimPeriodNo,MATCH('Étape 1) Taux'!$A$8,claimPeriods,0))&gt;17,INDEX(claimPeriodNo,MATCH('Étape 1) Taux'!$A$8,claimPeriods,0))&lt;20,revenueReduction&lt;0.1),0,IF(NOT(ISNUMBER(F1724)),0,IF($D1724="Oui",0,IF($C1724="Non - avec lien de dépendance",MIN(2258,F1724,$E1724),MIN(2258,F1724)))))))</f>
        <v>Effectuez l’étape 1</v>
      </c>
      <c r="K1724" s="3" t="str">
        <f>IF(CRHPElig=" -  ","Effectuez l’étape 1",IF(CRHPElig="La baisse de revenus n'est pas admissible dans le cadre du PEREC",CRHPElig,IF(AND(INDEX(claimPeriodNo,MATCH('Étape 1) Taux'!$A$8,claimPeriods,0))&gt;17,INDEX(claimPeriodNo,MATCH('Étape 1) Taux'!$A$8,claimPeriods,0))&lt;20,revenueReduction&lt;0.1),0,IF(NOT(ISNUMBER(G1724)),0,IF($D1724="Oui",0,IF($C1724="Non - avec lien de dépendance",MIN(2258,G1724,$E1724),MIN(2258,G1724)))))))</f>
        <v>Effectuez l’étape 1</v>
      </c>
      <c r="L1724" s="3">
        <f t="shared" si="106"/>
        <v>0</v>
      </c>
      <c r="M1724" s="3">
        <f t="shared" si="107"/>
        <v>0</v>
      </c>
    </row>
    <row r="1725" spans="8:13" x14ac:dyDescent="0.3">
      <c r="H1725" s="52" t="str">
        <f t="shared" si="104"/>
        <v>Calculez d'abord la baisse moyenne de vos revenus sur 12 mois à l'étape 2)</v>
      </c>
      <c r="I1725" s="52" t="str">
        <f t="shared" si="105"/>
        <v>Calculez d'abord la baisse moyenne de vos revenus sur 12 mois à l'étape 2)</v>
      </c>
      <c r="J1725" s="3" t="str">
        <f>IF(CRHPElig=" -  ","Effectuez l’étape 1",IF(CRHPElig="La baisse de revenus n'est pas admissible dans le cadre du PEREC",CRHPElig,IF(AND(INDEX(claimPeriodNo,MATCH('Étape 1) Taux'!$A$8,claimPeriods,0))&gt;17,INDEX(claimPeriodNo,MATCH('Étape 1) Taux'!$A$8,claimPeriods,0))&lt;20,revenueReduction&lt;0.1),0,IF(NOT(ISNUMBER(F1725)),0,IF($D1725="Oui",0,IF($C1725="Non - avec lien de dépendance",MIN(2258,F1725,$E1725),MIN(2258,F1725)))))))</f>
        <v>Effectuez l’étape 1</v>
      </c>
      <c r="K1725" s="3" t="str">
        <f>IF(CRHPElig=" -  ","Effectuez l’étape 1",IF(CRHPElig="La baisse de revenus n'est pas admissible dans le cadre du PEREC",CRHPElig,IF(AND(INDEX(claimPeriodNo,MATCH('Étape 1) Taux'!$A$8,claimPeriods,0))&gt;17,INDEX(claimPeriodNo,MATCH('Étape 1) Taux'!$A$8,claimPeriods,0))&lt;20,revenueReduction&lt;0.1),0,IF(NOT(ISNUMBER(G1725)),0,IF($D1725="Oui",0,IF($C1725="Non - avec lien de dépendance",MIN(2258,G1725,$E1725),MIN(2258,G1725)))))))</f>
        <v>Effectuez l’étape 1</v>
      </c>
      <c r="L1725" s="3">
        <f t="shared" si="106"/>
        <v>0</v>
      </c>
      <c r="M1725" s="3">
        <f t="shared" si="107"/>
        <v>0</v>
      </c>
    </row>
    <row r="1726" spans="8:13" x14ac:dyDescent="0.3">
      <c r="H1726" s="52" t="str">
        <f t="shared" si="104"/>
        <v>Calculez d'abord la baisse moyenne de vos revenus sur 12 mois à l'étape 2)</v>
      </c>
      <c r="I1726" s="52" t="str">
        <f t="shared" si="105"/>
        <v>Calculez d'abord la baisse moyenne de vos revenus sur 12 mois à l'étape 2)</v>
      </c>
      <c r="J1726" s="3" t="str">
        <f>IF(CRHPElig=" -  ","Effectuez l’étape 1",IF(CRHPElig="La baisse de revenus n'est pas admissible dans le cadre du PEREC",CRHPElig,IF(AND(INDEX(claimPeriodNo,MATCH('Étape 1) Taux'!$A$8,claimPeriods,0))&gt;17,INDEX(claimPeriodNo,MATCH('Étape 1) Taux'!$A$8,claimPeriods,0))&lt;20,revenueReduction&lt;0.1),0,IF(NOT(ISNUMBER(F1726)),0,IF($D1726="Oui",0,IF($C1726="Non - avec lien de dépendance",MIN(2258,F1726,$E1726),MIN(2258,F1726)))))))</f>
        <v>Effectuez l’étape 1</v>
      </c>
      <c r="K1726" s="3" t="str">
        <f>IF(CRHPElig=" -  ","Effectuez l’étape 1",IF(CRHPElig="La baisse de revenus n'est pas admissible dans le cadre du PEREC",CRHPElig,IF(AND(INDEX(claimPeriodNo,MATCH('Étape 1) Taux'!$A$8,claimPeriods,0))&gt;17,INDEX(claimPeriodNo,MATCH('Étape 1) Taux'!$A$8,claimPeriods,0))&lt;20,revenueReduction&lt;0.1),0,IF(NOT(ISNUMBER(G1726)),0,IF($D1726="Oui",0,IF($C1726="Non - avec lien de dépendance",MIN(2258,G1726,$E1726),MIN(2258,G1726)))))))</f>
        <v>Effectuez l’étape 1</v>
      </c>
      <c r="L1726" s="3">
        <f t="shared" si="106"/>
        <v>0</v>
      </c>
      <c r="M1726" s="3">
        <f t="shared" si="107"/>
        <v>0</v>
      </c>
    </row>
    <row r="1727" spans="8:13" x14ac:dyDescent="0.3">
      <c r="H1727" s="52" t="str">
        <f t="shared" si="104"/>
        <v>Calculez d'abord la baisse moyenne de vos revenus sur 12 mois à l'étape 2)</v>
      </c>
      <c r="I1727" s="52" t="str">
        <f t="shared" si="105"/>
        <v>Calculez d'abord la baisse moyenne de vos revenus sur 12 mois à l'étape 2)</v>
      </c>
      <c r="J1727" s="3" t="str">
        <f>IF(CRHPElig=" -  ","Effectuez l’étape 1",IF(CRHPElig="La baisse de revenus n'est pas admissible dans le cadre du PEREC",CRHPElig,IF(AND(INDEX(claimPeriodNo,MATCH('Étape 1) Taux'!$A$8,claimPeriods,0))&gt;17,INDEX(claimPeriodNo,MATCH('Étape 1) Taux'!$A$8,claimPeriods,0))&lt;20,revenueReduction&lt;0.1),0,IF(NOT(ISNUMBER(F1727)),0,IF($D1727="Oui",0,IF($C1727="Non - avec lien de dépendance",MIN(2258,F1727,$E1727),MIN(2258,F1727)))))))</f>
        <v>Effectuez l’étape 1</v>
      </c>
      <c r="K1727" s="3" t="str">
        <f>IF(CRHPElig=" -  ","Effectuez l’étape 1",IF(CRHPElig="La baisse de revenus n'est pas admissible dans le cadre du PEREC",CRHPElig,IF(AND(INDEX(claimPeriodNo,MATCH('Étape 1) Taux'!$A$8,claimPeriods,0))&gt;17,INDEX(claimPeriodNo,MATCH('Étape 1) Taux'!$A$8,claimPeriods,0))&lt;20,revenueReduction&lt;0.1),0,IF(NOT(ISNUMBER(G1727)),0,IF($D1727="Oui",0,IF($C1727="Non - avec lien de dépendance",MIN(2258,G1727,$E1727),MIN(2258,G1727)))))))</f>
        <v>Effectuez l’étape 1</v>
      </c>
      <c r="L1727" s="3">
        <f t="shared" si="106"/>
        <v>0</v>
      </c>
      <c r="M1727" s="3">
        <f t="shared" si="107"/>
        <v>0</v>
      </c>
    </row>
    <row r="1728" spans="8:13" x14ac:dyDescent="0.3">
      <c r="H1728" s="52" t="str">
        <f t="shared" si="104"/>
        <v>Calculez d'abord la baisse moyenne de vos revenus sur 12 mois à l'étape 2)</v>
      </c>
      <c r="I1728" s="52" t="str">
        <f t="shared" si="105"/>
        <v>Calculez d'abord la baisse moyenne de vos revenus sur 12 mois à l'étape 2)</v>
      </c>
      <c r="J1728" s="3" t="str">
        <f>IF(CRHPElig=" -  ","Effectuez l’étape 1",IF(CRHPElig="La baisse de revenus n'est pas admissible dans le cadre du PEREC",CRHPElig,IF(AND(INDEX(claimPeriodNo,MATCH('Étape 1) Taux'!$A$8,claimPeriods,0))&gt;17,INDEX(claimPeriodNo,MATCH('Étape 1) Taux'!$A$8,claimPeriods,0))&lt;20,revenueReduction&lt;0.1),0,IF(NOT(ISNUMBER(F1728)),0,IF($D1728="Oui",0,IF($C1728="Non - avec lien de dépendance",MIN(2258,F1728,$E1728),MIN(2258,F1728)))))))</f>
        <v>Effectuez l’étape 1</v>
      </c>
      <c r="K1728" s="3" t="str">
        <f>IF(CRHPElig=" -  ","Effectuez l’étape 1",IF(CRHPElig="La baisse de revenus n'est pas admissible dans le cadre du PEREC",CRHPElig,IF(AND(INDEX(claimPeriodNo,MATCH('Étape 1) Taux'!$A$8,claimPeriods,0))&gt;17,INDEX(claimPeriodNo,MATCH('Étape 1) Taux'!$A$8,claimPeriods,0))&lt;20,revenueReduction&lt;0.1),0,IF(NOT(ISNUMBER(G1728)),0,IF($D1728="Oui",0,IF($C1728="Non - avec lien de dépendance",MIN(2258,G1728,$E1728),MIN(2258,G1728)))))))</f>
        <v>Effectuez l’étape 1</v>
      </c>
      <c r="L1728" s="3">
        <f t="shared" si="106"/>
        <v>0</v>
      </c>
      <c r="M1728" s="3">
        <f t="shared" si="107"/>
        <v>0</v>
      </c>
    </row>
    <row r="1729" spans="8:13" x14ac:dyDescent="0.3">
      <c r="H1729" s="52" t="str">
        <f t="shared" si="104"/>
        <v>Calculez d'abord la baisse moyenne de vos revenus sur 12 mois à l'étape 2)</v>
      </c>
      <c r="I1729" s="52" t="str">
        <f t="shared" si="105"/>
        <v>Calculez d'abord la baisse moyenne de vos revenus sur 12 mois à l'étape 2)</v>
      </c>
      <c r="J1729" s="3" t="str">
        <f>IF(CRHPElig=" -  ","Effectuez l’étape 1",IF(CRHPElig="La baisse de revenus n'est pas admissible dans le cadre du PEREC",CRHPElig,IF(AND(INDEX(claimPeriodNo,MATCH('Étape 1) Taux'!$A$8,claimPeriods,0))&gt;17,INDEX(claimPeriodNo,MATCH('Étape 1) Taux'!$A$8,claimPeriods,0))&lt;20,revenueReduction&lt;0.1),0,IF(NOT(ISNUMBER(F1729)),0,IF($D1729="Oui",0,IF($C1729="Non - avec lien de dépendance",MIN(2258,F1729,$E1729),MIN(2258,F1729)))))))</f>
        <v>Effectuez l’étape 1</v>
      </c>
      <c r="K1729" s="3" t="str">
        <f>IF(CRHPElig=" -  ","Effectuez l’étape 1",IF(CRHPElig="La baisse de revenus n'est pas admissible dans le cadre du PEREC",CRHPElig,IF(AND(INDEX(claimPeriodNo,MATCH('Étape 1) Taux'!$A$8,claimPeriods,0))&gt;17,INDEX(claimPeriodNo,MATCH('Étape 1) Taux'!$A$8,claimPeriods,0))&lt;20,revenueReduction&lt;0.1),0,IF(NOT(ISNUMBER(G1729)),0,IF($D1729="Oui",0,IF($C1729="Non - avec lien de dépendance",MIN(2258,G1729,$E1729),MIN(2258,G1729)))))))</f>
        <v>Effectuez l’étape 1</v>
      </c>
      <c r="L1729" s="3">
        <f t="shared" si="106"/>
        <v>0</v>
      </c>
      <c r="M1729" s="3">
        <f t="shared" si="107"/>
        <v>0</v>
      </c>
    </row>
    <row r="1730" spans="8:13" x14ac:dyDescent="0.3">
      <c r="H1730" s="52" t="str">
        <f t="shared" si="104"/>
        <v>Calculez d'abord la baisse moyenne de vos revenus sur 12 mois à l'étape 2)</v>
      </c>
      <c r="I1730" s="52" t="str">
        <f t="shared" si="105"/>
        <v>Calculez d'abord la baisse moyenne de vos revenus sur 12 mois à l'étape 2)</v>
      </c>
      <c r="J1730" s="3" t="str">
        <f>IF(CRHPElig=" -  ","Effectuez l’étape 1",IF(CRHPElig="La baisse de revenus n'est pas admissible dans le cadre du PEREC",CRHPElig,IF(AND(INDEX(claimPeriodNo,MATCH('Étape 1) Taux'!$A$8,claimPeriods,0))&gt;17,INDEX(claimPeriodNo,MATCH('Étape 1) Taux'!$A$8,claimPeriods,0))&lt;20,revenueReduction&lt;0.1),0,IF(NOT(ISNUMBER(F1730)),0,IF($D1730="Oui",0,IF($C1730="Non - avec lien de dépendance",MIN(2258,F1730,$E1730),MIN(2258,F1730)))))))</f>
        <v>Effectuez l’étape 1</v>
      </c>
      <c r="K1730" s="3" t="str">
        <f>IF(CRHPElig=" -  ","Effectuez l’étape 1",IF(CRHPElig="La baisse de revenus n'est pas admissible dans le cadre du PEREC",CRHPElig,IF(AND(INDEX(claimPeriodNo,MATCH('Étape 1) Taux'!$A$8,claimPeriods,0))&gt;17,INDEX(claimPeriodNo,MATCH('Étape 1) Taux'!$A$8,claimPeriods,0))&lt;20,revenueReduction&lt;0.1),0,IF(NOT(ISNUMBER(G1730)),0,IF($D1730="Oui",0,IF($C1730="Non - avec lien de dépendance",MIN(2258,G1730,$E1730),MIN(2258,G1730)))))))</f>
        <v>Effectuez l’étape 1</v>
      </c>
      <c r="L1730" s="3">
        <f t="shared" si="106"/>
        <v>0</v>
      </c>
      <c r="M1730" s="3">
        <f t="shared" si="107"/>
        <v>0</v>
      </c>
    </row>
    <row r="1731" spans="8:13" x14ac:dyDescent="0.3">
      <c r="H1731" s="52" t="str">
        <f t="shared" si="104"/>
        <v>Calculez d'abord la baisse moyenne de vos revenus sur 12 mois à l'étape 2)</v>
      </c>
      <c r="I1731" s="52" t="str">
        <f t="shared" si="105"/>
        <v>Calculez d'abord la baisse moyenne de vos revenus sur 12 mois à l'étape 2)</v>
      </c>
      <c r="J1731" s="3" t="str">
        <f>IF(CRHPElig=" -  ","Effectuez l’étape 1",IF(CRHPElig="La baisse de revenus n'est pas admissible dans le cadre du PEREC",CRHPElig,IF(AND(INDEX(claimPeriodNo,MATCH('Étape 1) Taux'!$A$8,claimPeriods,0))&gt;17,INDEX(claimPeriodNo,MATCH('Étape 1) Taux'!$A$8,claimPeriods,0))&lt;20,revenueReduction&lt;0.1),0,IF(NOT(ISNUMBER(F1731)),0,IF($D1731="Oui",0,IF($C1731="Non - avec lien de dépendance",MIN(2258,F1731,$E1731),MIN(2258,F1731)))))))</f>
        <v>Effectuez l’étape 1</v>
      </c>
      <c r="K1731" s="3" t="str">
        <f>IF(CRHPElig=" -  ","Effectuez l’étape 1",IF(CRHPElig="La baisse de revenus n'est pas admissible dans le cadre du PEREC",CRHPElig,IF(AND(INDEX(claimPeriodNo,MATCH('Étape 1) Taux'!$A$8,claimPeriods,0))&gt;17,INDEX(claimPeriodNo,MATCH('Étape 1) Taux'!$A$8,claimPeriods,0))&lt;20,revenueReduction&lt;0.1),0,IF(NOT(ISNUMBER(G1731)),0,IF($D1731="Oui",0,IF($C1731="Non - avec lien de dépendance",MIN(2258,G1731,$E1731),MIN(2258,G1731)))))))</f>
        <v>Effectuez l’étape 1</v>
      </c>
      <c r="L1731" s="3">
        <f t="shared" si="106"/>
        <v>0</v>
      </c>
      <c r="M1731" s="3">
        <f t="shared" si="107"/>
        <v>0</v>
      </c>
    </row>
    <row r="1732" spans="8:13" x14ac:dyDescent="0.3">
      <c r="H1732" s="52" t="str">
        <f t="shared" si="104"/>
        <v>Calculez d'abord la baisse moyenne de vos revenus sur 12 mois à l'étape 2)</v>
      </c>
      <c r="I1732" s="52" t="str">
        <f t="shared" si="105"/>
        <v>Calculez d'abord la baisse moyenne de vos revenus sur 12 mois à l'étape 2)</v>
      </c>
      <c r="J1732" s="3" t="str">
        <f>IF(CRHPElig=" -  ","Effectuez l’étape 1",IF(CRHPElig="La baisse de revenus n'est pas admissible dans le cadre du PEREC",CRHPElig,IF(AND(INDEX(claimPeriodNo,MATCH('Étape 1) Taux'!$A$8,claimPeriods,0))&gt;17,INDEX(claimPeriodNo,MATCH('Étape 1) Taux'!$A$8,claimPeriods,0))&lt;20,revenueReduction&lt;0.1),0,IF(NOT(ISNUMBER(F1732)),0,IF($D1732="Oui",0,IF($C1732="Non - avec lien de dépendance",MIN(2258,F1732,$E1732),MIN(2258,F1732)))))))</f>
        <v>Effectuez l’étape 1</v>
      </c>
      <c r="K1732" s="3" t="str">
        <f>IF(CRHPElig=" -  ","Effectuez l’étape 1",IF(CRHPElig="La baisse de revenus n'est pas admissible dans le cadre du PEREC",CRHPElig,IF(AND(INDEX(claimPeriodNo,MATCH('Étape 1) Taux'!$A$8,claimPeriods,0))&gt;17,INDEX(claimPeriodNo,MATCH('Étape 1) Taux'!$A$8,claimPeriods,0))&lt;20,revenueReduction&lt;0.1),0,IF(NOT(ISNUMBER(G1732)),0,IF($D1732="Oui",0,IF($C1732="Non - avec lien de dépendance",MIN(2258,G1732,$E1732),MIN(2258,G1732)))))))</f>
        <v>Effectuez l’étape 1</v>
      </c>
      <c r="L1732" s="3">
        <f t="shared" si="106"/>
        <v>0</v>
      </c>
      <c r="M1732" s="3">
        <f t="shared" si="107"/>
        <v>0</v>
      </c>
    </row>
    <row r="1733" spans="8:13" x14ac:dyDescent="0.3">
      <c r="H1733" s="52" t="str">
        <f t="shared" si="104"/>
        <v>Calculez d'abord la baisse moyenne de vos revenus sur 12 mois à l'étape 2)</v>
      </c>
      <c r="I1733" s="52" t="str">
        <f t="shared" si="105"/>
        <v>Calculez d'abord la baisse moyenne de vos revenus sur 12 mois à l'étape 2)</v>
      </c>
      <c r="J1733" s="3" t="str">
        <f>IF(CRHPElig=" -  ","Effectuez l’étape 1",IF(CRHPElig="La baisse de revenus n'est pas admissible dans le cadre du PEREC",CRHPElig,IF(AND(INDEX(claimPeriodNo,MATCH('Étape 1) Taux'!$A$8,claimPeriods,0))&gt;17,INDEX(claimPeriodNo,MATCH('Étape 1) Taux'!$A$8,claimPeriods,0))&lt;20,revenueReduction&lt;0.1),0,IF(NOT(ISNUMBER(F1733)),0,IF($D1733="Oui",0,IF($C1733="Non - avec lien de dépendance",MIN(2258,F1733,$E1733),MIN(2258,F1733)))))))</f>
        <v>Effectuez l’étape 1</v>
      </c>
      <c r="K1733" s="3" t="str">
        <f>IF(CRHPElig=" -  ","Effectuez l’étape 1",IF(CRHPElig="La baisse de revenus n'est pas admissible dans le cadre du PEREC",CRHPElig,IF(AND(INDEX(claimPeriodNo,MATCH('Étape 1) Taux'!$A$8,claimPeriods,0))&gt;17,INDEX(claimPeriodNo,MATCH('Étape 1) Taux'!$A$8,claimPeriods,0))&lt;20,revenueReduction&lt;0.1),0,IF(NOT(ISNUMBER(G1733)),0,IF($D1733="Oui",0,IF($C1733="Non - avec lien de dépendance",MIN(2258,G1733,$E1733),MIN(2258,G1733)))))))</f>
        <v>Effectuez l’étape 1</v>
      </c>
      <c r="L1733" s="3">
        <f t="shared" si="106"/>
        <v>0</v>
      </c>
      <c r="M1733" s="3">
        <f t="shared" si="107"/>
        <v>0</v>
      </c>
    </row>
    <row r="1734" spans="8:13" x14ac:dyDescent="0.3">
      <c r="H1734" s="52" t="str">
        <f t="shared" ref="H1734:H1797" si="108">IF(overallRate=" -   ","Effectuez l’étape 1",IF(ISTEXT(overallRate),overallRate,IF(OR($D1734="Oui",NOT(ISNUMBER(F1734)),overallRate=0),0,ROUND(IF($C1734="Non - avec lien de dépendance",MIN(2258,F1734,$E1734)*overallRate,MIN(2258,F1734)*overallRate),2))))</f>
        <v>Calculez d'abord la baisse moyenne de vos revenus sur 12 mois à l'étape 2)</v>
      </c>
      <c r="I1734" s="52" t="str">
        <f t="shared" ref="I1734:I1797" si="109">IF(overallRate=" -   ","Effectuez l’étape 1",IF(ISTEXT(overallRate),overallRate,IF(OR($D1734="Oui",NOT(ISNUMBER(G1734)),overallRate=0),0,ROUND(IF($C1734="Non - avec lien de dépendance",MIN(2258,G1734,$E1734)*overallRate,MIN(2258,G1734)*overallRate),2))))</f>
        <v>Calculez d'abord la baisse moyenne de vos revenus sur 12 mois à l'étape 2)</v>
      </c>
      <c r="J1734" s="3" t="str">
        <f>IF(CRHPElig=" -  ","Effectuez l’étape 1",IF(CRHPElig="La baisse de revenus n'est pas admissible dans le cadre du PEREC",CRHPElig,IF(AND(INDEX(claimPeriodNo,MATCH('Étape 1) Taux'!$A$8,claimPeriods,0))&gt;17,INDEX(claimPeriodNo,MATCH('Étape 1) Taux'!$A$8,claimPeriods,0))&lt;20,revenueReduction&lt;0.1),0,IF(NOT(ISNUMBER(F1734)),0,IF($D1734="Oui",0,IF($C1734="Non - avec lien de dépendance",MIN(2258,F1734,$E1734),MIN(2258,F1734)))))))</f>
        <v>Effectuez l’étape 1</v>
      </c>
      <c r="K1734" s="3" t="str">
        <f>IF(CRHPElig=" -  ","Effectuez l’étape 1",IF(CRHPElig="La baisse de revenus n'est pas admissible dans le cadre du PEREC",CRHPElig,IF(AND(INDEX(claimPeriodNo,MATCH('Étape 1) Taux'!$A$8,claimPeriods,0))&gt;17,INDEX(claimPeriodNo,MATCH('Étape 1) Taux'!$A$8,claimPeriods,0))&lt;20,revenueReduction&lt;0.1),0,IF(NOT(ISNUMBER(G1734)),0,IF($D1734="Oui",0,IF($C1734="Non - avec lien de dépendance",MIN(2258,G1734,$E1734),MIN(2258,G1734)))))))</f>
        <v>Effectuez l’étape 1</v>
      </c>
      <c r="L1734" s="3">
        <f t="shared" si="106"/>
        <v>0</v>
      </c>
      <c r="M1734" s="3">
        <f t="shared" si="107"/>
        <v>0</v>
      </c>
    </row>
    <row r="1735" spans="8:13" x14ac:dyDescent="0.3">
      <c r="H1735" s="52" t="str">
        <f t="shared" si="108"/>
        <v>Calculez d'abord la baisse moyenne de vos revenus sur 12 mois à l'étape 2)</v>
      </c>
      <c r="I1735" s="52" t="str">
        <f t="shared" si="109"/>
        <v>Calculez d'abord la baisse moyenne de vos revenus sur 12 mois à l'étape 2)</v>
      </c>
      <c r="J1735" s="3" t="str">
        <f>IF(CRHPElig=" -  ","Effectuez l’étape 1",IF(CRHPElig="La baisse de revenus n'est pas admissible dans le cadre du PEREC",CRHPElig,IF(AND(INDEX(claimPeriodNo,MATCH('Étape 1) Taux'!$A$8,claimPeriods,0))&gt;17,INDEX(claimPeriodNo,MATCH('Étape 1) Taux'!$A$8,claimPeriods,0))&lt;20,revenueReduction&lt;0.1),0,IF(NOT(ISNUMBER(F1735)),0,IF($D1735="Oui",0,IF($C1735="Non - avec lien de dépendance",MIN(2258,F1735,$E1735),MIN(2258,F1735)))))))</f>
        <v>Effectuez l’étape 1</v>
      </c>
      <c r="K1735" s="3" t="str">
        <f>IF(CRHPElig=" -  ","Effectuez l’étape 1",IF(CRHPElig="La baisse de revenus n'est pas admissible dans le cadre du PEREC",CRHPElig,IF(AND(INDEX(claimPeriodNo,MATCH('Étape 1) Taux'!$A$8,claimPeriods,0))&gt;17,INDEX(claimPeriodNo,MATCH('Étape 1) Taux'!$A$8,claimPeriods,0))&lt;20,revenueReduction&lt;0.1),0,IF(NOT(ISNUMBER(G1735)),0,IF($D1735="Oui",0,IF($C1735="Non - avec lien de dépendance",MIN(2258,G1735,$E1735),MIN(2258,G1735)))))))</f>
        <v>Effectuez l’étape 1</v>
      </c>
      <c r="L1735" s="3">
        <f t="shared" ref="L1735:L1798" si="110">IF(AND(COUNT(C1735:G1735)&gt;0,OR(AND(NOT(ISNUMBER($E1735)),OR($D1735="Oui",$C1735&lt;&gt;"Oui - sans lien de dépendance")),COUNT(F1735:G1735)&lt;&gt;2,ISBLANK($C1735))),"Remplissez tous les montants",SUM(H1735:I1735))</f>
        <v>0</v>
      </c>
      <c r="M1735" s="3">
        <f t="shared" ref="M1735:M1798" si="111">IF(AND(COUNT(C1735:G1735)&gt;0,OR(AND(NOT(ISNUMBER($E1735)),OR($D1735="Oui",$C1735&lt;&gt;"Oui - sans lien de dépendance")),COUNT(F1735:G1735)&lt;&gt;2,ISBLANK($C1735))),"Remplissez tous les montants",SUM(J1735:K1735))</f>
        <v>0</v>
      </c>
    </row>
    <row r="1736" spans="8:13" x14ac:dyDescent="0.3">
      <c r="H1736" s="52" t="str">
        <f t="shared" si="108"/>
        <v>Calculez d'abord la baisse moyenne de vos revenus sur 12 mois à l'étape 2)</v>
      </c>
      <c r="I1736" s="52" t="str">
        <f t="shared" si="109"/>
        <v>Calculez d'abord la baisse moyenne de vos revenus sur 12 mois à l'étape 2)</v>
      </c>
      <c r="J1736" s="3" t="str">
        <f>IF(CRHPElig=" -  ","Effectuez l’étape 1",IF(CRHPElig="La baisse de revenus n'est pas admissible dans le cadre du PEREC",CRHPElig,IF(AND(INDEX(claimPeriodNo,MATCH('Étape 1) Taux'!$A$8,claimPeriods,0))&gt;17,INDEX(claimPeriodNo,MATCH('Étape 1) Taux'!$A$8,claimPeriods,0))&lt;20,revenueReduction&lt;0.1),0,IF(NOT(ISNUMBER(F1736)),0,IF($D1736="Oui",0,IF($C1736="Non - avec lien de dépendance",MIN(2258,F1736,$E1736),MIN(2258,F1736)))))))</f>
        <v>Effectuez l’étape 1</v>
      </c>
      <c r="K1736" s="3" t="str">
        <f>IF(CRHPElig=" -  ","Effectuez l’étape 1",IF(CRHPElig="La baisse de revenus n'est pas admissible dans le cadre du PEREC",CRHPElig,IF(AND(INDEX(claimPeriodNo,MATCH('Étape 1) Taux'!$A$8,claimPeriods,0))&gt;17,INDEX(claimPeriodNo,MATCH('Étape 1) Taux'!$A$8,claimPeriods,0))&lt;20,revenueReduction&lt;0.1),0,IF(NOT(ISNUMBER(G1736)),0,IF($D1736="Oui",0,IF($C1736="Non - avec lien de dépendance",MIN(2258,G1736,$E1736),MIN(2258,G1736)))))))</f>
        <v>Effectuez l’étape 1</v>
      </c>
      <c r="L1736" s="3">
        <f t="shared" si="110"/>
        <v>0</v>
      </c>
      <c r="M1736" s="3">
        <f t="shared" si="111"/>
        <v>0</v>
      </c>
    </row>
    <row r="1737" spans="8:13" x14ac:dyDescent="0.3">
      <c r="H1737" s="52" t="str">
        <f t="shared" si="108"/>
        <v>Calculez d'abord la baisse moyenne de vos revenus sur 12 mois à l'étape 2)</v>
      </c>
      <c r="I1737" s="52" t="str">
        <f t="shared" si="109"/>
        <v>Calculez d'abord la baisse moyenne de vos revenus sur 12 mois à l'étape 2)</v>
      </c>
      <c r="J1737" s="3" t="str">
        <f>IF(CRHPElig=" -  ","Effectuez l’étape 1",IF(CRHPElig="La baisse de revenus n'est pas admissible dans le cadre du PEREC",CRHPElig,IF(AND(INDEX(claimPeriodNo,MATCH('Étape 1) Taux'!$A$8,claimPeriods,0))&gt;17,INDEX(claimPeriodNo,MATCH('Étape 1) Taux'!$A$8,claimPeriods,0))&lt;20,revenueReduction&lt;0.1),0,IF(NOT(ISNUMBER(F1737)),0,IF($D1737="Oui",0,IF($C1737="Non - avec lien de dépendance",MIN(2258,F1737,$E1737),MIN(2258,F1737)))))))</f>
        <v>Effectuez l’étape 1</v>
      </c>
      <c r="K1737" s="3" t="str">
        <f>IF(CRHPElig=" -  ","Effectuez l’étape 1",IF(CRHPElig="La baisse de revenus n'est pas admissible dans le cadre du PEREC",CRHPElig,IF(AND(INDEX(claimPeriodNo,MATCH('Étape 1) Taux'!$A$8,claimPeriods,0))&gt;17,INDEX(claimPeriodNo,MATCH('Étape 1) Taux'!$A$8,claimPeriods,0))&lt;20,revenueReduction&lt;0.1),0,IF(NOT(ISNUMBER(G1737)),0,IF($D1737="Oui",0,IF($C1737="Non - avec lien de dépendance",MIN(2258,G1737,$E1737),MIN(2258,G1737)))))))</f>
        <v>Effectuez l’étape 1</v>
      </c>
      <c r="L1737" s="3">
        <f t="shared" si="110"/>
        <v>0</v>
      </c>
      <c r="M1737" s="3">
        <f t="shared" si="111"/>
        <v>0</v>
      </c>
    </row>
    <row r="1738" spans="8:13" x14ac:dyDescent="0.3">
      <c r="H1738" s="52" t="str">
        <f t="shared" si="108"/>
        <v>Calculez d'abord la baisse moyenne de vos revenus sur 12 mois à l'étape 2)</v>
      </c>
      <c r="I1738" s="52" t="str">
        <f t="shared" si="109"/>
        <v>Calculez d'abord la baisse moyenne de vos revenus sur 12 mois à l'étape 2)</v>
      </c>
      <c r="J1738" s="3" t="str">
        <f>IF(CRHPElig=" -  ","Effectuez l’étape 1",IF(CRHPElig="La baisse de revenus n'est pas admissible dans le cadre du PEREC",CRHPElig,IF(AND(INDEX(claimPeriodNo,MATCH('Étape 1) Taux'!$A$8,claimPeriods,0))&gt;17,INDEX(claimPeriodNo,MATCH('Étape 1) Taux'!$A$8,claimPeriods,0))&lt;20,revenueReduction&lt;0.1),0,IF(NOT(ISNUMBER(F1738)),0,IF($D1738="Oui",0,IF($C1738="Non - avec lien de dépendance",MIN(2258,F1738,$E1738),MIN(2258,F1738)))))))</f>
        <v>Effectuez l’étape 1</v>
      </c>
      <c r="K1738" s="3" t="str">
        <f>IF(CRHPElig=" -  ","Effectuez l’étape 1",IF(CRHPElig="La baisse de revenus n'est pas admissible dans le cadre du PEREC",CRHPElig,IF(AND(INDEX(claimPeriodNo,MATCH('Étape 1) Taux'!$A$8,claimPeriods,0))&gt;17,INDEX(claimPeriodNo,MATCH('Étape 1) Taux'!$A$8,claimPeriods,0))&lt;20,revenueReduction&lt;0.1),0,IF(NOT(ISNUMBER(G1738)),0,IF($D1738="Oui",0,IF($C1738="Non - avec lien de dépendance",MIN(2258,G1738,$E1738),MIN(2258,G1738)))))))</f>
        <v>Effectuez l’étape 1</v>
      </c>
      <c r="L1738" s="3">
        <f t="shared" si="110"/>
        <v>0</v>
      </c>
      <c r="M1738" s="3">
        <f t="shared" si="111"/>
        <v>0</v>
      </c>
    </row>
    <row r="1739" spans="8:13" x14ac:dyDescent="0.3">
      <c r="H1739" s="52" t="str">
        <f t="shared" si="108"/>
        <v>Calculez d'abord la baisse moyenne de vos revenus sur 12 mois à l'étape 2)</v>
      </c>
      <c r="I1739" s="52" t="str">
        <f t="shared" si="109"/>
        <v>Calculez d'abord la baisse moyenne de vos revenus sur 12 mois à l'étape 2)</v>
      </c>
      <c r="J1739" s="3" t="str">
        <f>IF(CRHPElig=" -  ","Effectuez l’étape 1",IF(CRHPElig="La baisse de revenus n'est pas admissible dans le cadre du PEREC",CRHPElig,IF(AND(INDEX(claimPeriodNo,MATCH('Étape 1) Taux'!$A$8,claimPeriods,0))&gt;17,INDEX(claimPeriodNo,MATCH('Étape 1) Taux'!$A$8,claimPeriods,0))&lt;20,revenueReduction&lt;0.1),0,IF(NOT(ISNUMBER(F1739)),0,IF($D1739="Oui",0,IF($C1739="Non - avec lien de dépendance",MIN(2258,F1739,$E1739),MIN(2258,F1739)))))))</f>
        <v>Effectuez l’étape 1</v>
      </c>
      <c r="K1739" s="3" t="str">
        <f>IF(CRHPElig=" -  ","Effectuez l’étape 1",IF(CRHPElig="La baisse de revenus n'est pas admissible dans le cadre du PEREC",CRHPElig,IF(AND(INDEX(claimPeriodNo,MATCH('Étape 1) Taux'!$A$8,claimPeriods,0))&gt;17,INDEX(claimPeriodNo,MATCH('Étape 1) Taux'!$A$8,claimPeriods,0))&lt;20,revenueReduction&lt;0.1),0,IF(NOT(ISNUMBER(G1739)),0,IF($D1739="Oui",0,IF($C1739="Non - avec lien de dépendance",MIN(2258,G1739,$E1739),MIN(2258,G1739)))))))</f>
        <v>Effectuez l’étape 1</v>
      </c>
      <c r="L1739" s="3">
        <f t="shared" si="110"/>
        <v>0</v>
      </c>
      <c r="M1739" s="3">
        <f t="shared" si="111"/>
        <v>0</v>
      </c>
    </row>
    <row r="1740" spans="8:13" x14ac:dyDescent="0.3">
      <c r="H1740" s="52" t="str">
        <f t="shared" si="108"/>
        <v>Calculez d'abord la baisse moyenne de vos revenus sur 12 mois à l'étape 2)</v>
      </c>
      <c r="I1740" s="52" t="str">
        <f t="shared" si="109"/>
        <v>Calculez d'abord la baisse moyenne de vos revenus sur 12 mois à l'étape 2)</v>
      </c>
      <c r="J1740" s="3" t="str">
        <f>IF(CRHPElig=" -  ","Effectuez l’étape 1",IF(CRHPElig="La baisse de revenus n'est pas admissible dans le cadre du PEREC",CRHPElig,IF(AND(INDEX(claimPeriodNo,MATCH('Étape 1) Taux'!$A$8,claimPeriods,0))&gt;17,INDEX(claimPeriodNo,MATCH('Étape 1) Taux'!$A$8,claimPeriods,0))&lt;20,revenueReduction&lt;0.1),0,IF(NOT(ISNUMBER(F1740)),0,IF($D1740="Oui",0,IF($C1740="Non - avec lien de dépendance",MIN(2258,F1740,$E1740),MIN(2258,F1740)))))))</f>
        <v>Effectuez l’étape 1</v>
      </c>
      <c r="K1740" s="3" t="str">
        <f>IF(CRHPElig=" -  ","Effectuez l’étape 1",IF(CRHPElig="La baisse de revenus n'est pas admissible dans le cadre du PEREC",CRHPElig,IF(AND(INDEX(claimPeriodNo,MATCH('Étape 1) Taux'!$A$8,claimPeriods,0))&gt;17,INDEX(claimPeriodNo,MATCH('Étape 1) Taux'!$A$8,claimPeriods,0))&lt;20,revenueReduction&lt;0.1),0,IF(NOT(ISNUMBER(G1740)),0,IF($D1740="Oui",0,IF($C1740="Non - avec lien de dépendance",MIN(2258,G1740,$E1740),MIN(2258,G1740)))))))</f>
        <v>Effectuez l’étape 1</v>
      </c>
      <c r="L1740" s="3">
        <f t="shared" si="110"/>
        <v>0</v>
      </c>
      <c r="M1740" s="3">
        <f t="shared" si="111"/>
        <v>0</v>
      </c>
    </row>
    <row r="1741" spans="8:13" x14ac:dyDescent="0.3">
      <c r="H1741" s="52" t="str">
        <f t="shared" si="108"/>
        <v>Calculez d'abord la baisse moyenne de vos revenus sur 12 mois à l'étape 2)</v>
      </c>
      <c r="I1741" s="52" t="str">
        <f t="shared" si="109"/>
        <v>Calculez d'abord la baisse moyenne de vos revenus sur 12 mois à l'étape 2)</v>
      </c>
      <c r="J1741" s="3" t="str">
        <f>IF(CRHPElig=" -  ","Effectuez l’étape 1",IF(CRHPElig="La baisse de revenus n'est pas admissible dans le cadre du PEREC",CRHPElig,IF(AND(INDEX(claimPeriodNo,MATCH('Étape 1) Taux'!$A$8,claimPeriods,0))&gt;17,INDEX(claimPeriodNo,MATCH('Étape 1) Taux'!$A$8,claimPeriods,0))&lt;20,revenueReduction&lt;0.1),0,IF(NOT(ISNUMBER(F1741)),0,IF($D1741="Oui",0,IF($C1741="Non - avec lien de dépendance",MIN(2258,F1741,$E1741),MIN(2258,F1741)))))))</f>
        <v>Effectuez l’étape 1</v>
      </c>
      <c r="K1741" s="3" t="str">
        <f>IF(CRHPElig=" -  ","Effectuez l’étape 1",IF(CRHPElig="La baisse de revenus n'est pas admissible dans le cadre du PEREC",CRHPElig,IF(AND(INDEX(claimPeriodNo,MATCH('Étape 1) Taux'!$A$8,claimPeriods,0))&gt;17,INDEX(claimPeriodNo,MATCH('Étape 1) Taux'!$A$8,claimPeriods,0))&lt;20,revenueReduction&lt;0.1),0,IF(NOT(ISNUMBER(G1741)),0,IF($D1741="Oui",0,IF($C1741="Non - avec lien de dépendance",MIN(2258,G1741,$E1741),MIN(2258,G1741)))))))</f>
        <v>Effectuez l’étape 1</v>
      </c>
      <c r="L1741" s="3">
        <f t="shared" si="110"/>
        <v>0</v>
      </c>
      <c r="M1741" s="3">
        <f t="shared" si="111"/>
        <v>0</v>
      </c>
    </row>
    <row r="1742" spans="8:13" x14ac:dyDescent="0.3">
      <c r="H1742" s="52" t="str">
        <f t="shared" si="108"/>
        <v>Calculez d'abord la baisse moyenne de vos revenus sur 12 mois à l'étape 2)</v>
      </c>
      <c r="I1742" s="52" t="str">
        <f t="shared" si="109"/>
        <v>Calculez d'abord la baisse moyenne de vos revenus sur 12 mois à l'étape 2)</v>
      </c>
      <c r="J1742" s="3" t="str">
        <f>IF(CRHPElig=" -  ","Effectuez l’étape 1",IF(CRHPElig="La baisse de revenus n'est pas admissible dans le cadre du PEREC",CRHPElig,IF(AND(INDEX(claimPeriodNo,MATCH('Étape 1) Taux'!$A$8,claimPeriods,0))&gt;17,INDEX(claimPeriodNo,MATCH('Étape 1) Taux'!$A$8,claimPeriods,0))&lt;20,revenueReduction&lt;0.1),0,IF(NOT(ISNUMBER(F1742)),0,IF($D1742="Oui",0,IF($C1742="Non - avec lien de dépendance",MIN(2258,F1742,$E1742),MIN(2258,F1742)))))))</f>
        <v>Effectuez l’étape 1</v>
      </c>
      <c r="K1742" s="3" t="str">
        <f>IF(CRHPElig=" -  ","Effectuez l’étape 1",IF(CRHPElig="La baisse de revenus n'est pas admissible dans le cadre du PEREC",CRHPElig,IF(AND(INDEX(claimPeriodNo,MATCH('Étape 1) Taux'!$A$8,claimPeriods,0))&gt;17,INDEX(claimPeriodNo,MATCH('Étape 1) Taux'!$A$8,claimPeriods,0))&lt;20,revenueReduction&lt;0.1),0,IF(NOT(ISNUMBER(G1742)),0,IF($D1742="Oui",0,IF($C1742="Non - avec lien de dépendance",MIN(2258,G1742,$E1742),MIN(2258,G1742)))))))</f>
        <v>Effectuez l’étape 1</v>
      </c>
      <c r="L1742" s="3">
        <f t="shared" si="110"/>
        <v>0</v>
      </c>
      <c r="M1742" s="3">
        <f t="shared" si="111"/>
        <v>0</v>
      </c>
    </row>
    <row r="1743" spans="8:13" x14ac:dyDescent="0.3">
      <c r="H1743" s="52" t="str">
        <f t="shared" si="108"/>
        <v>Calculez d'abord la baisse moyenne de vos revenus sur 12 mois à l'étape 2)</v>
      </c>
      <c r="I1743" s="52" t="str">
        <f t="shared" si="109"/>
        <v>Calculez d'abord la baisse moyenne de vos revenus sur 12 mois à l'étape 2)</v>
      </c>
      <c r="J1743" s="3" t="str">
        <f>IF(CRHPElig=" -  ","Effectuez l’étape 1",IF(CRHPElig="La baisse de revenus n'est pas admissible dans le cadre du PEREC",CRHPElig,IF(AND(INDEX(claimPeriodNo,MATCH('Étape 1) Taux'!$A$8,claimPeriods,0))&gt;17,INDEX(claimPeriodNo,MATCH('Étape 1) Taux'!$A$8,claimPeriods,0))&lt;20,revenueReduction&lt;0.1),0,IF(NOT(ISNUMBER(F1743)),0,IF($D1743="Oui",0,IF($C1743="Non - avec lien de dépendance",MIN(2258,F1743,$E1743),MIN(2258,F1743)))))))</f>
        <v>Effectuez l’étape 1</v>
      </c>
      <c r="K1743" s="3" t="str">
        <f>IF(CRHPElig=" -  ","Effectuez l’étape 1",IF(CRHPElig="La baisse de revenus n'est pas admissible dans le cadre du PEREC",CRHPElig,IF(AND(INDEX(claimPeriodNo,MATCH('Étape 1) Taux'!$A$8,claimPeriods,0))&gt;17,INDEX(claimPeriodNo,MATCH('Étape 1) Taux'!$A$8,claimPeriods,0))&lt;20,revenueReduction&lt;0.1),0,IF(NOT(ISNUMBER(G1743)),0,IF($D1743="Oui",0,IF($C1743="Non - avec lien de dépendance",MIN(2258,G1743,$E1743),MIN(2258,G1743)))))))</f>
        <v>Effectuez l’étape 1</v>
      </c>
      <c r="L1743" s="3">
        <f t="shared" si="110"/>
        <v>0</v>
      </c>
      <c r="M1743" s="3">
        <f t="shared" si="111"/>
        <v>0</v>
      </c>
    </row>
    <row r="1744" spans="8:13" x14ac:dyDescent="0.3">
      <c r="H1744" s="52" t="str">
        <f t="shared" si="108"/>
        <v>Calculez d'abord la baisse moyenne de vos revenus sur 12 mois à l'étape 2)</v>
      </c>
      <c r="I1744" s="52" t="str">
        <f t="shared" si="109"/>
        <v>Calculez d'abord la baisse moyenne de vos revenus sur 12 mois à l'étape 2)</v>
      </c>
      <c r="J1744" s="3" t="str">
        <f>IF(CRHPElig=" -  ","Effectuez l’étape 1",IF(CRHPElig="La baisse de revenus n'est pas admissible dans le cadre du PEREC",CRHPElig,IF(AND(INDEX(claimPeriodNo,MATCH('Étape 1) Taux'!$A$8,claimPeriods,0))&gt;17,INDEX(claimPeriodNo,MATCH('Étape 1) Taux'!$A$8,claimPeriods,0))&lt;20,revenueReduction&lt;0.1),0,IF(NOT(ISNUMBER(F1744)),0,IF($D1744="Oui",0,IF($C1744="Non - avec lien de dépendance",MIN(2258,F1744,$E1744),MIN(2258,F1744)))))))</f>
        <v>Effectuez l’étape 1</v>
      </c>
      <c r="K1744" s="3" t="str">
        <f>IF(CRHPElig=" -  ","Effectuez l’étape 1",IF(CRHPElig="La baisse de revenus n'est pas admissible dans le cadre du PEREC",CRHPElig,IF(AND(INDEX(claimPeriodNo,MATCH('Étape 1) Taux'!$A$8,claimPeriods,0))&gt;17,INDEX(claimPeriodNo,MATCH('Étape 1) Taux'!$A$8,claimPeriods,0))&lt;20,revenueReduction&lt;0.1),0,IF(NOT(ISNUMBER(G1744)),0,IF($D1744="Oui",0,IF($C1744="Non - avec lien de dépendance",MIN(2258,G1744,$E1744),MIN(2258,G1744)))))))</f>
        <v>Effectuez l’étape 1</v>
      </c>
      <c r="L1744" s="3">
        <f t="shared" si="110"/>
        <v>0</v>
      </c>
      <c r="M1744" s="3">
        <f t="shared" si="111"/>
        <v>0</v>
      </c>
    </row>
    <row r="1745" spans="8:13" x14ac:dyDescent="0.3">
      <c r="H1745" s="52" t="str">
        <f t="shared" si="108"/>
        <v>Calculez d'abord la baisse moyenne de vos revenus sur 12 mois à l'étape 2)</v>
      </c>
      <c r="I1745" s="52" t="str">
        <f t="shared" si="109"/>
        <v>Calculez d'abord la baisse moyenne de vos revenus sur 12 mois à l'étape 2)</v>
      </c>
      <c r="J1745" s="3" t="str">
        <f>IF(CRHPElig=" -  ","Effectuez l’étape 1",IF(CRHPElig="La baisse de revenus n'est pas admissible dans le cadre du PEREC",CRHPElig,IF(AND(INDEX(claimPeriodNo,MATCH('Étape 1) Taux'!$A$8,claimPeriods,0))&gt;17,INDEX(claimPeriodNo,MATCH('Étape 1) Taux'!$A$8,claimPeriods,0))&lt;20,revenueReduction&lt;0.1),0,IF(NOT(ISNUMBER(F1745)),0,IF($D1745="Oui",0,IF($C1745="Non - avec lien de dépendance",MIN(2258,F1745,$E1745),MIN(2258,F1745)))))))</f>
        <v>Effectuez l’étape 1</v>
      </c>
      <c r="K1745" s="3" t="str">
        <f>IF(CRHPElig=" -  ","Effectuez l’étape 1",IF(CRHPElig="La baisse de revenus n'est pas admissible dans le cadre du PEREC",CRHPElig,IF(AND(INDEX(claimPeriodNo,MATCH('Étape 1) Taux'!$A$8,claimPeriods,0))&gt;17,INDEX(claimPeriodNo,MATCH('Étape 1) Taux'!$A$8,claimPeriods,0))&lt;20,revenueReduction&lt;0.1),0,IF(NOT(ISNUMBER(G1745)),0,IF($D1745="Oui",0,IF($C1745="Non - avec lien de dépendance",MIN(2258,G1745,$E1745),MIN(2258,G1745)))))))</f>
        <v>Effectuez l’étape 1</v>
      </c>
      <c r="L1745" s="3">
        <f t="shared" si="110"/>
        <v>0</v>
      </c>
      <c r="M1745" s="3">
        <f t="shared" si="111"/>
        <v>0</v>
      </c>
    </row>
    <row r="1746" spans="8:13" x14ac:dyDescent="0.3">
      <c r="H1746" s="52" t="str">
        <f t="shared" si="108"/>
        <v>Calculez d'abord la baisse moyenne de vos revenus sur 12 mois à l'étape 2)</v>
      </c>
      <c r="I1746" s="52" t="str">
        <f t="shared" si="109"/>
        <v>Calculez d'abord la baisse moyenne de vos revenus sur 12 mois à l'étape 2)</v>
      </c>
      <c r="J1746" s="3" t="str">
        <f>IF(CRHPElig=" -  ","Effectuez l’étape 1",IF(CRHPElig="La baisse de revenus n'est pas admissible dans le cadre du PEREC",CRHPElig,IF(AND(INDEX(claimPeriodNo,MATCH('Étape 1) Taux'!$A$8,claimPeriods,0))&gt;17,INDEX(claimPeriodNo,MATCH('Étape 1) Taux'!$A$8,claimPeriods,0))&lt;20,revenueReduction&lt;0.1),0,IF(NOT(ISNUMBER(F1746)),0,IF($D1746="Oui",0,IF($C1746="Non - avec lien de dépendance",MIN(2258,F1746,$E1746),MIN(2258,F1746)))))))</f>
        <v>Effectuez l’étape 1</v>
      </c>
      <c r="K1746" s="3" t="str">
        <f>IF(CRHPElig=" -  ","Effectuez l’étape 1",IF(CRHPElig="La baisse de revenus n'est pas admissible dans le cadre du PEREC",CRHPElig,IF(AND(INDEX(claimPeriodNo,MATCH('Étape 1) Taux'!$A$8,claimPeriods,0))&gt;17,INDEX(claimPeriodNo,MATCH('Étape 1) Taux'!$A$8,claimPeriods,0))&lt;20,revenueReduction&lt;0.1),0,IF(NOT(ISNUMBER(G1746)),0,IF($D1746="Oui",0,IF($C1746="Non - avec lien de dépendance",MIN(2258,G1746,$E1746),MIN(2258,G1746)))))))</f>
        <v>Effectuez l’étape 1</v>
      </c>
      <c r="L1746" s="3">
        <f t="shared" si="110"/>
        <v>0</v>
      </c>
      <c r="M1746" s="3">
        <f t="shared" si="111"/>
        <v>0</v>
      </c>
    </row>
    <row r="1747" spans="8:13" x14ac:dyDescent="0.3">
      <c r="H1747" s="52" t="str">
        <f t="shared" si="108"/>
        <v>Calculez d'abord la baisse moyenne de vos revenus sur 12 mois à l'étape 2)</v>
      </c>
      <c r="I1747" s="52" t="str">
        <f t="shared" si="109"/>
        <v>Calculez d'abord la baisse moyenne de vos revenus sur 12 mois à l'étape 2)</v>
      </c>
      <c r="J1747" s="3" t="str">
        <f>IF(CRHPElig=" -  ","Effectuez l’étape 1",IF(CRHPElig="La baisse de revenus n'est pas admissible dans le cadre du PEREC",CRHPElig,IF(AND(INDEX(claimPeriodNo,MATCH('Étape 1) Taux'!$A$8,claimPeriods,0))&gt;17,INDEX(claimPeriodNo,MATCH('Étape 1) Taux'!$A$8,claimPeriods,0))&lt;20,revenueReduction&lt;0.1),0,IF(NOT(ISNUMBER(F1747)),0,IF($D1747="Oui",0,IF($C1747="Non - avec lien de dépendance",MIN(2258,F1747,$E1747),MIN(2258,F1747)))))))</f>
        <v>Effectuez l’étape 1</v>
      </c>
      <c r="K1747" s="3" t="str">
        <f>IF(CRHPElig=" -  ","Effectuez l’étape 1",IF(CRHPElig="La baisse de revenus n'est pas admissible dans le cadre du PEREC",CRHPElig,IF(AND(INDEX(claimPeriodNo,MATCH('Étape 1) Taux'!$A$8,claimPeriods,0))&gt;17,INDEX(claimPeriodNo,MATCH('Étape 1) Taux'!$A$8,claimPeriods,0))&lt;20,revenueReduction&lt;0.1),0,IF(NOT(ISNUMBER(G1747)),0,IF($D1747="Oui",0,IF($C1747="Non - avec lien de dépendance",MIN(2258,G1747,$E1747),MIN(2258,G1747)))))))</f>
        <v>Effectuez l’étape 1</v>
      </c>
      <c r="L1747" s="3">
        <f t="shared" si="110"/>
        <v>0</v>
      </c>
      <c r="M1747" s="3">
        <f t="shared" si="111"/>
        <v>0</v>
      </c>
    </row>
    <row r="1748" spans="8:13" x14ac:dyDescent="0.3">
      <c r="H1748" s="52" t="str">
        <f t="shared" si="108"/>
        <v>Calculez d'abord la baisse moyenne de vos revenus sur 12 mois à l'étape 2)</v>
      </c>
      <c r="I1748" s="52" t="str">
        <f t="shared" si="109"/>
        <v>Calculez d'abord la baisse moyenne de vos revenus sur 12 mois à l'étape 2)</v>
      </c>
      <c r="J1748" s="3" t="str">
        <f>IF(CRHPElig=" -  ","Effectuez l’étape 1",IF(CRHPElig="La baisse de revenus n'est pas admissible dans le cadre du PEREC",CRHPElig,IF(AND(INDEX(claimPeriodNo,MATCH('Étape 1) Taux'!$A$8,claimPeriods,0))&gt;17,INDEX(claimPeriodNo,MATCH('Étape 1) Taux'!$A$8,claimPeriods,0))&lt;20,revenueReduction&lt;0.1),0,IF(NOT(ISNUMBER(F1748)),0,IF($D1748="Oui",0,IF($C1748="Non - avec lien de dépendance",MIN(2258,F1748,$E1748),MIN(2258,F1748)))))))</f>
        <v>Effectuez l’étape 1</v>
      </c>
      <c r="K1748" s="3" t="str">
        <f>IF(CRHPElig=" -  ","Effectuez l’étape 1",IF(CRHPElig="La baisse de revenus n'est pas admissible dans le cadre du PEREC",CRHPElig,IF(AND(INDEX(claimPeriodNo,MATCH('Étape 1) Taux'!$A$8,claimPeriods,0))&gt;17,INDEX(claimPeriodNo,MATCH('Étape 1) Taux'!$A$8,claimPeriods,0))&lt;20,revenueReduction&lt;0.1),0,IF(NOT(ISNUMBER(G1748)),0,IF($D1748="Oui",0,IF($C1748="Non - avec lien de dépendance",MIN(2258,G1748,$E1748),MIN(2258,G1748)))))))</f>
        <v>Effectuez l’étape 1</v>
      </c>
      <c r="L1748" s="3">
        <f t="shared" si="110"/>
        <v>0</v>
      </c>
      <c r="M1748" s="3">
        <f t="shared" si="111"/>
        <v>0</v>
      </c>
    </row>
    <row r="1749" spans="8:13" x14ac:dyDescent="0.3">
      <c r="H1749" s="52" t="str">
        <f t="shared" si="108"/>
        <v>Calculez d'abord la baisse moyenne de vos revenus sur 12 mois à l'étape 2)</v>
      </c>
      <c r="I1749" s="52" t="str">
        <f t="shared" si="109"/>
        <v>Calculez d'abord la baisse moyenne de vos revenus sur 12 mois à l'étape 2)</v>
      </c>
      <c r="J1749" s="3" t="str">
        <f>IF(CRHPElig=" -  ","Effectuez l’étape 1",IF(CRHPElig="La baisse de revenus n'est pas admissible dans le cadre du PEREC",CRHPElig,IF(AND(INDEX(claimPeriodNo,MATCH('Étape 1) Taux'!$A$8,claimPeriods,0))&gt;17,INDEX(claimPeriodNo,MATCH('Étape 1) Taux'!$A$8,claimPeriods,0))&lt;20,revenueReduction&lt;0.1),0,IF(NOT(ISNUMBER(F1749)),0,IF($D1749="Oui",0,IF($C1749="Non - avec lien de dépendance",MIN(2258,F1749,$E1749),MIN(2258,F1749)))))))</f>
        <v>Effectuez l’étape 1</v>
      </c>
      <c r="K1749" s="3" t="str">
        <f>IF(CRHPElig=" -  ","Effectuez l’étape 1",IF(CRHPElig="La baisse de revenus n'est pas admissible dans le cadre du PEREC",CRHPElig,IF(AND(INDEX(claimPeriodNo,MATCH('Étape 1) Taux'!$A$8,claimPeriods,0))&gt;17,INDEX(claimPeriodNo,MATCH('Étape 1) Taux'!$A$8,claimPeriods,0))&lt;20,revenueReduction&lt;0.1),0,IF(NOT(ISNUMBER(G1749)),0,IF($D1749="Oui",0,IF($C1749="Non - avec lien de dépendance",MIN(2258,G1749,$E1749),MIN(2258,G1749)))))))</f>
        <v>Effectuez l’étape 1</v>
      </c>
      <c r="L1749" s="3">
        <f t="shared" si="110"/>
        <v>0</v>
      </c>
      <c r="M1749" s="3">
        <f t="shared" si="111"/>
        <v>0</v>
      </c>
    </row>
    <row r="1750" spans="8:13" x14ac:dyDescent="0.3">
      <c r="H1750" s="52" t="str">
        <f t="shared" si="108"/>
        <v>Calculez d'abord la baisse moyenne de vos revenus sur 12 mois à l'étape 2)</v>
      </c>
      <c r="I1750" s="52" t="str">
        <f t="shared" si="109"/>
        <v>Calculez d'abord la baisse moyenne de vos revenus sur 12 mois à l'étape 2)</v>
      </c>
      <c r="J1750" s="3" t="str">
        <f>IF(CRHPElig=" -  ","Effectuez l’étape 1",IF(CRHPElig="La baisse de revenus n'est pas admissible dans le cadre du PEREC",CRHPElig,IF(AND(INDEX(claimPeriodNo,MATCH('Étape 1) Taux'!$A$8,claimPeriods,0))&gt;17,INDEX(claimPeriodNo,MATCH('Étape 1) Taux'!$A$8,claimPeriods,0))&lt;20,revenueReduction&lt;0.1),0,IF(NOT(ISNUMBER(F1750)),0,IF($D1750="Oui",0,IF($C1750="Non - avec lien de dépendance",MIN(2258,F1750,$E1750),MIN(2258,F1750)))))))</f>
        <v>Effectuez l’étape 1</v>
      </c>
      <c r="K1750" s="3" t="str">
        <f>IF(CRHPElig=" -  ","Effectuez l’étape 1",IF(CRHPElig="La baisse de revenus n'est pas admissible dans le cadre du PEREC",CRHPElig,IF(AND(INDEX(claimPeriodNo,MATCH('Étape 1) Taux'!$A$8,claimPeriods,0))&gt;17,INDEX(claimPeriodNo,MATCH('Étape 1) Taux'!$A$8,claimPeriods,0))&lt;20,revenueReduction&lt;0.1),0,IF(NOT(ISNUMBER(G1750)),0,IF($D1750="Oui",0,IF($C1750="Non - avec lien de dépendance",MIN(2258,G1750,$E1750),MIN(2258,G1750)))))))</f>
        <v>Effectuez l’étape 1</v>
      </c>
      <c r="L1750" s="3">
        <f t="shared" si="110"/>
        <v>0</v>
      </c>
      <c r="M1750" s="3">
        <f t="shared" si="111"/>
        <v>0</v>
      </c>
    </row>
    <row r="1751" spans="8:13" x14ac:dyDescent="0.3">
      <c r="H1751" s="52" t="str">
        <f t="shared" si="108"/>
        <v>Calculez d'abord la baisse moyenne de vos revenus sur 12 mois à l'étape 2)</v>
      </c>
      <c r="I1751" s="52" t="str">
        <f t="shared" si="109"/>
        <v>Calculez d'abord la baisse moyenne de vos revenus sur 12 mois à l'étape 2)</v>
      </c>
      <c r="J1751" s="3" t="str">
        <f>IF(CRHPElig=" -  ","Effectuez l’étape 1",IF(CRHPElig="La baisse de revenus n'est pas admissible dans le cadre du PEREC",CRHPElig,IF(AND(INDEX(claimPeriodNo,MATCH('Étape 1) Taux'!$A$8,claimPeriods,0))&gt;17,INDEX(claimPeriodNo,MATCH('Étape 1) Taux'!$A$8,claimPeriods,0))&lt;20,revenueReduction&lt;0.1),0,IF(NOT(ISNUMBER(F1751)),0,IF($D1751="Oui",0,IF($C1751="Non - avec lien de dépendance",MIN(2258,F1751,$E1751),MIN(2258,F1751)))))))</f>
        <v>Effectuez l’étape 1</v>
      </c>
      <c r="K1751" s="3" t="str">
        <f>IF(CRHPElig=" -  ","Effectuez l’étape 1",IF(CRHPElig="La baisse de revenus n'est pas admissible dans le cadre du PEREC",CRHPElig,IF(AND(INDEX(claimPeriodNo,MATCH('Étape 1) Taux'!$A$8,claimPeriods,0))&gt;17,INDEX(claimPeriodNo,MATCH('Étape 1) Taux'!$A$8,claimPeriods,0))&lt;20,revenueReduction&lt;0.1),0,IF(NOT(ISNUMBER(G1751)),0,IF($D1751="Oui",0,IF($C1751="Non - avec lien de dépendance",MIN(2258,G1751,$E1751),MIN(2258,G1751)))))))</f>
        <v>Effectuez l’étape 1</v>
      </c>
      <c r="L1751" s="3">
        <f t="shared" si="110"/>
        <v>0</v>
      </c>
      <c r="M1751" s="3">
        <f t="shared" si="111"/>
        <v>0</v>
      </c>
    </row>
    <row r="1752" spans="8:13" x14ac:dyDescent="0.3">
      <c r="H1752" s="52" t="str">
        <f t="shared" si="108"/>
        <v>Calculez d'abord la baisse moyenne de vos revenus sur 12 mois à l'étape 2)</v>
      </c>
      <c r="I1752" s="52" t="str">
        <f t="shared" si="109"/>
        <v>Calculez d'abord la baisse moyenne de vos revenus sur 12 mois à l'étape 2)</v>
      </c>
      <c r="J1752" s="3" t="str">
        <f>IF(CRHPElig=" -  ","Effectuez l’étape 1",IF(CRHPElig="La baisse de revenus n'est pas admissible dans le cadre du PEREC",CRHPElig,IF(AND(INDEX(claimPeriodNo,MATCH('Étape 1) Taux'!$A$8,claimPeriods,0))&gt;17,INDEX(claimPeriodNo,MATCH('Étape 1) Taux'!$A$8,claimPeriods,0))&lt;20,revenueReduction&lt;0.1),0,IF(NOT(ISNUMBER(F1752)),0,IF($D1752="Oui",0,IF($C1752="Non - avec lien de dépendance",MIN(2258,F1752,$E1752),MIN(2258,F1752)))))))</f>
        <v>Effectuez l’étape 1</v>
      </c>
      <c r="K1752" s="3" t="str">
        <f>IF(CRHPElig=" -  ","Effectuez l’étape 1",IF(CRHPElig="La baisse de revenus n'est pas admissible dans le cadre du PEREC",CRHPElig,IF(AND(INDEX(claimPeriodNo,MATCH('Étape 1) Taux'!$A$8,claimPeriods,0))&gt;17,INDEX(claimPeriodNo,MATCH('Étape 1) Taux'!$A$8,claimPeriods,0))&lt;20,revenueReduction&lt;0.1),0,IF(NOT(ISNUMBER(G1752)),0,IF($D1752="Oui",0,IF($C1752="Non - avec lien de dépendance",MIN(2258,G1752,$E1752),MIN(2258,G1752)))))))</f>
        <v>Effectuez l’étape 1</v>
      </c>
      <c r="L1752" s="3">
        <f t="shared" si="110"/>
        <v>0</v>
      </c>
      <c r="M1752" s="3">
        <f t="shared" si="111"/>
        <v>0</v>
      </c>
    </row>
    <row r="1753" spans="8:13" x14ac:dyDescent="0.3">
      <c r="H1753" s="52" t="str">
        <f t="shared" si="108"/>
        <v>Calculez d'abord la baisse moyenne de vos revenus sur 12 mois à l'étape 2)</v>
      </c>
      <c r="I1753" s="52" t="str">
        <f t="shared" si="109"/>
        <v>Calculez d'abord la baisse moyenne de vos revenus sur 12 mois à l'étape 2)</v>
      </c>
      <c r="J1753" s="3" t="str">
        <f>IF(CRHPElig=" -  ","Effectuez l’étape 1",IF(CRHPElig="La baisse de revenus n'est pas admissible dans le cadre du PEREC",CRHPElig,IF(AND(INDEX(claimPeriodNo,MATCH('Étape 1) Taux'!$A$8,claimPeriods,0))&gt;17,INDEX(claimPeriodNo,MATCH('Étape 1) Taux'!$A$8,claimPeriods,0))&lt;20,revenueReduction&lt;0.1),0,IF(NOT(ISNUMBER(F1753)),0,IF($D1753="Oui",0,IF($C1753="Non - avec lien de dépendance",MIN(2258,F1753,$E1753),MIN(2258,F1753)))))))</f>
        <v>Effectuez l’étape 1</v>
      </c>
      <c r="K1753" s="3" t="str">
        <f>IF(CRHPElig=" -  ","Effectuez l’étape 1",IF(CRHPElig="La baisse de revenus n'est pas admissible dans le cadre du PEREC",CRHPElig,IF(AND(INDEX(claimPeriodNo,MATCH('Étape 1) Taux'!$A$8,claimPeriods,0))&gt;17,INDEX(claimPeriodNo,MATCH('Étape 1) Taux'!$A$8,claimPeriods,0))&lt;20,revenueReduction&lt;0.1),0,IF(NOT(ISNUMBER(G1753)),0,IF($D1753="Oui",0,IF($C1753="Non - avec lien de dépendance",MIN(2258,G1753,$E1753),MIN(2258,G1753)))))))</f>
        <v>Effectuez l’étape 1</v>
      </c>
      <c r="L1753" s="3">
        <f t="shared" si="110"/>
        <v>0</v>
      </c>
      <c r="M1753" s="3">
        <f t="shared" si="111"/>
        <v>0</v>
      </c>
    </row>
    <row r="1754" spans="8:13" x14ac:dyDescent="0.3">
      <c r="H1754" s="52" t="str">
        <f t="shared" si="108"/>
        <v>Calculez d'abord la baisse moyenne de vos revenus sur 12 mois à l'étape 2)</v>
      </c>
      <c r="I1754" s="52" t="str">
        <f t="shared" si="109"/>
        <v>Calculez d'abord la baisse moyenne de vos revenus sur 12 mois à l'étape 2)</v>
      </c>
      <c r="J1754" s="3" t="str">
        <f>IF(CRHPElig=" -  ","Effectuez l’étape 1",IF(CRHPElig="La baisse de revenus n'est pas admissible dans le cadre du PEREC",CRHPElig,IF(AND(INDEX(claimPeriodNo,MATCH('Étape 1) Taux'!$A$8,claimPeriods,0))&gt;17,INDEX(claimPeriodNo,MATCH('Étape 1) Taux'!$A$8,claimPeriods,0))&lt;20,revenueReduction&lt;0.1),0,IF(NOT(ISNUMBER(F1754)),0,IF($D1754="Oui",0,IF($C1754="Non - avec lien de dépendance",MIN(2258,F1754,$E1754),MIN(2258,F1754)))))))</f>
        <v>Effectuez l’étape 1</v>
      </c>
      <c r="K1754" s="3" t="str">
        <f>IF(CRHPElig=" -  ","Effectuez l’étape 1",IF(CRHPElig="La baisse de revenus n'est pas admissible dans le cadre du PEREC",CRHPElig,IF(AND(INDEX(claimPeriodNo,MATCH('Étape 1) Taux'!$A$8,claimPeriods,0))&gt;17,INDEX(claimPeriodNo,MATCH('Étape 1) Taux'!$A$8,claimPeriods,0))&lt;20,revenueReduction&lt;0.1),0,IF(NOT(ISNUMBER(G1754)),0,IF($D1754="Oui",0,IF($C1754="Non - avec lien de dépendance",MIN(2258,G1754,$E1754),MIN(2258,G1754)))))))</f>
        <v>Effectuez l’étape 1</v>
      </c>
      <c r="L1754" s="3">
        <f t="shared" si="110"/>
        <v>0</v>
      </c>
      <c r="M1754" s="3">
        <f t="shared" si="111"/>
        <v>0</v>
      </c>
    </row>
    <row r="1755" spans="8:13" x14ac:dyDescent="0.3">
      <c r="H1755" s="52" t="str">
        <f t="shared" si="108"/>
        <v>Calculez d'abord la baisse moyenne de vos revenus sur 12 mois à l'étape 2)</v>
      </c>
      <c r="I1755" s="52" t="str">
        <f t="shared" si="109"/>
        <v>Calculez d'abord la baisse moyenne de vos revenus sur 12 mois à l'étape 2)</v>
      </c>
      <c r="J1755" s="3" t="str">
        <f>IF(CRHPElig=" -  ","Effectuez l’étape 1",IF(CRHPElig="La baisse de revenus n'est pas admissible dans le cadre du PEREC",CRHPElig,IF(AND(INDEX(claimPeriodNo,MATCH('Étape 1) Taux'!$A$8,claimPeriods,0))&gt;17,INDEX(claimPeriodNo,MATCH('Étape 1) Taux'!$A$8,claimPeriods,0))&lt;20,revenueReduction&lt;0.1),0,IF(NOT(ISNUMBER(F1755)),0,IF($D1755="Oui",0,IF($C1755="Non - avec lien de dépendance",MIN(2258,F1755,$E1755),MIN(2258,F1755)))))))</f>
        <v>Effectuez l’étape 1</v>
      </c>
      <c r="K1755" s="3" t="str">
        <f>IF(CRHPElig=" -  ","Effectuez l’étape 1",IF(CRHPElig="La baisse de revenus n'est pas admissible dans le cadre du PEREC",CRHPElig,IF(AND(INDEX(claimPeriodNo,MATCH('Étape 1) Taux'!$A$8,claimPeriods,0))&gt;17,INDEX(claimPeriodNo,MATCH('Étape 1) Taux'!$A$8,claimPeriods,0))&lt;20,revenueReduction&lt;0.1),0,IF(NOT(ISNUMBER(G1755)),0,IF($D1755="Oui",0,IF($C1755="Non - avec lien de dépendance",MIN(2258,G1755,$E1755),MIN(2258,G1755)))))))</f>
        <v>Effectuez l’étape 1</v>
      </c>
      <c r="L1755" s="3">
        <f t="shared" si="110"/>
        <v>0</v>
      </c>
      <c r="M1755" s="3">
        <f t="shared" si="111"/>
        <v>0</v>
      </c>
    </row>
    <row r="1756" spans="8:13" x14ac:dyDescent="0.3">
      <c r="H1756" s="52" t="str">
        <f t="shared" si="108"/>
        <v>Calculez d'abord la baisse moyenne de vos revenus sur 12 mois à l'étape 2)</v>
      </c>
      <c r="I1756" s="52" t="str">
        <f t="shared" si="109"/>
        <v>Calculez d'abord la baisse moyenne de vos revenus sur 12 mois à l'étape 2)</v>
      </c>
      <c r="J1756" s="3" t="str">
        <f>IF(CRHPElig=" -  ","Effectuez l’étape 1",IF(CRHPElig="La baisse de revenus n'est pas admissible dans le cadre du PEREC",CRHPElig,IF(AND(INDEX(claimPeriodNo,MATCH('Étape 1) Taux'!$A$8,claimPeriods,0))&gt;17,INDEX(claimPeriodNo,MATCH('Étape 1) Taux'!$A$8,claimPeriods,0))&lt;20,revenueReduction&lt;0.1),0,IF(NOT(ISNUMBER(F1756)),0,IF($D1756="Oui",0,IF($C1756="Non - avec lien de dépendance",MIN(2258,F1756,$E1756),MIN(2258,F1756)))))))</f>
        <v>Effectuez l’étape 1</v>
      </c>
      <c r="K1756" s="3" t="str">
        <f>IF(CRHPElig=" -  ","Effectuez l’étape 1",IF(CRHPElig="La baisse de revenus n'est pas admissible dans le cadre du PEREC",CRHPElig,IF(AND(INDEX(claimPeriodNo,MATCH('Étape 1) Taux'!$A$8,claimPeriods,0))&gt;17,INDEX(claimPeriodNo,MATCH('Étape 1) Taux'!$A$8,claimPeriods,0))&lt;20,revenueReduction&lt;0.1),0,IF(NOT(ISNUMBER(G1756)),0,IF($D1756="Oui",0,IF($C1756="Non - avec lien de dépendance",MIN(2258,G1756,$E1756),MIN(2258,G1756)))))))</f>
        <v>Effectuez l’étape 1</v>
      </c>
      <c r="L1756" s="3">
        <f t="shared" si="110"/>
        <v>0</v>
      </c>
      <c r="M1756" s="3">
        <f t="shared" si="111"/>
        <v>0</v>
      </c>
    </row>
    <row r="1757" spans="8:13" x14ac:dyDescent="0.3">
      <c r="H1757" s="52" t="str">
        <f t="shared" si="108"/>
        <v>Calculez d'abord la baisse moyenne de vos revenus sur 12 mois à l'étape 2)</v>
      </c>
      <c r="I1757" s="52" t="str">
        <f t="shared" si="109"/>
        <v>Calculez d'abord la baisse moyenne de vos revenus sur 12 mois à l'étape 2)</v>
      </c>
      <c r="J1757" s="3" t="str">
        <f>IF(CRHPElig=" -  ","Effectuez l’étape 1",IF(CRHPElig="La baisse de revenus n'est pas admissible dans le cadre du PEREC",CRHPElig,IF(AND(INDEX(claimPeriodNo,MATCH('Étape 1) Taux'!$A$8,claimPeriods,0))&gt;17,INDEX(claimPeriodNo,MATCH('Étape 1) Taux'!$A$8,claimPeriods,0))&lt;20,revenueReduction&lt;0.1),0,IF(NOT(ISNUMBER(F1757)),0,IF($D1757="Oui",0,IF($C1757="Non - avec lien de dépendance",MIN(2258,F1757,$E1757),MIN(2258,F1757)))))))</f>
        <v>Effectuez l’étape 1</v>
      </c>
      <c r="K1757" s="3" t="str">
        <f>IF(CRHPElig=" -  ","Effectuez l’étape 1",IF(CRHPElig="La baisse de revenus n'est pas admissible dans le cadre du PEREC",CRHPElig,IF(AND(INDEX(claimPeriodNo,MATCH('Étape 1) Taux'!$A$8,claimPeriods,0))&gt;17,INDEX(claimPeriodNo,MATCH('Étape 1) Taux'!$A$8,claimPeriods,0))&lt;20,revenueReduction&lt;0.1),0,IF(NOT(ISNUMBER(G1757)),0,IF($D1757="Oui",0,IF($C1757="Non - avec lien de dépendance",MIN(2258,G1757,$E1757),MIN(2258,G1757)))))))</f>
        <v>Effectuez l’étape 1</v>
      </c>
      <c r="L1757" s="3">
        <f t="shared" si="110"/>
        <v>0</v>
      </c>
      <c r="M1757" s="3">
        <f t="shared" si="111"/>
        <v>0</v>
      </c>
    </row>
    <row r="1758" spans="8:13" x14ac:dyDescent="0.3">
      <c r="H1758" s="52" t="str">
        <f t="shared" si="108"/>
        <v>Calculez d'abord la baisse moyenne de vos revenus sur 12 mois à l'étape 2)</v>
      </c>
      <c r="I1758" s="52" t="str">
        <f t="shared" si="109"/>
        <v>Calculez d'abord la baisse moyenne de vos revenus sur 12 mois à l'étape 2)</v>
      </c>
      <c r="J1758" s="3" t="str">
        <f>IF(CRHPElig=" -  ","Effectuez l’étape 1",IF(CRHPElig="La baisse de revenus n'est pas admissible dans le cadre du PEREC",CRHPElig,IF(AND(INDEX(claimPeriodNo,MATCH('Étape 1) Taux'!$A$8,claimPeriods,0))&gt;17,INDEX(claimPeriodNo,MATCH('Étape 1) Taux'!$A$8,claimPeriods,0))&lt;20,revenueReduction&lt;0.1),0,IF(NOT(ISNUMBER(F1758)),0,IF($D1758="Oui",0,IF($C1758="Non - avec lien de dépendance",MIN(2258,F1758,$E1758),MIN(2258,F1758)))))))</f>
        <v>Effectuez l’étape 1</v>
      </c>
      <c r="K1758" s="3" t="str">
        <f>IF(CRHPElig=" -  ","Effectuez l’étape 1",IF(CRHPElig="La baisse de revenus n'est pas admissible dans le cadre du PEREC",CRHPElig,IF(AND(INDEX(claimPeriodNo,MATCH('Étape 1) Taux'!$A$8,claimPeriods,0))&gt;17,INDEX(claimPeriodNo,MATCH('Étape 1) Taux'!$A$8,claimPeriods,0))&lt;20,revenueReduction&lt;0.1),0,IF(NOT(ISNUMBER(G1758)),0,IF($D1758="Oui",0,IF($C1758="Non - avec lien de dépendance",MIN(2258,G1758,$E1758),MIN(2258,G1758)))))))</f>
        <v>Effectuez l’étape 1</v>
      </c>
      <c r="L1758" s="3">
        <f t="shared" si="110"/>
        <v>0</v>
      </c>
      <c r="M1758" s="3">
        <f t="shared" si="111"/>
        <v>0</v>
      </c>
    </row>
    <row r="1759" spans="8:13" x14ac:dyDescent="0.3">
      <c r="H1759" s="52" t="str">
        <f t="shared" si="108"/>
        <v>Calculez d'abord la baisse moyenne de vos revenus sur 12 mois à l'étape 2)</v>
      </c>
      <c r="I1759" s="52" t="str">
        <f t="shared" si="109"/>
        <v>Calculez d'abord la baisse moyenne de vos revenus sur 12 mois à l'étape 2)</v>
      </c>
      <c r="J1759" s="3" t="str">
        <f>IF(CRHPElig=" -  ","Effectuez l’étape 1",IF(CRHPElig="La baisse de revenus n'est pas admissible dans le cadre du PEREC",CRHPElig,IF(AND(INDEX(claimPeriodNo,MATCH('Étape 1) Taux'!$A$8,claimPeriods,0))&gt;17,INDEX(claimPeriodNo,MATCH('Étape 1) Taux'!$A$8,claimPeriods,0))&lt;20,revenueReduction&lt;0.1),0,IF(NOT(ISNUMBER(F1759)),0,IF($D1759="Oui",0,IF($C1759="Non - avec lien de dépendance",MIN(2258,F1759,$E1759),MIN(2258,F1759)))))))</f>
        <v>Effectuez l’étape 1</v>
      </c>
      <c r="K1759" s="3" t="str">
        <f>IF(CRHPElig=" -  ","Effectuez l’étape 1",IF(CRHPElig="La baisse de revenus n'est pas admissible dans le cadre du PEREC",CRHPElig,IF(AND(INDEX(claimPeriodNo,MATCH('Étape 1) Taux'!$A$8,claimPeriods,0))&gt;17,INDEX(claimPeriodNo,MATCH('Étape 1) Taux'!$A$8,claimPeriods,0))&lt;20,revenueReduction&lt;0.1),0,IF(NOT(ISNUMBER(G1759)),0,IF($D1759="Oui",0,IF($C1759="Non - avec lien de dépendance",MIN(2258,G1759,$E1759),MIN(2258,G1759)))))))</f>
        <v>Effectuez l’étape 1</v>
      </c>
      <c r="L1759" s="3">
        <f t="shared" si="110"/>
        <v>0</v>
      </c>
      <c r="M1759" s="3">
        <f t="shared" si="111"/>
        <v>0</v>
      </c>
    </row>
    <row r="1760" spans="8:13" x14ac:dyDescent="0.3">
      <c r="H1760" s="52" t="str">
        <f t="shared" si="108"/>
        <v>Calculez d'abord la baisse moyenne de vos revenus sur 12 mois à l'étape 2)</v>
      </c>
      <c r="I1760" s="52" t="str">
        <f t="shared" si="109"/>
        <v>Calculez d'abord la baisse moyenne de vos revenus sur 12 mois à l'étape 2)</v>
      </c>
      <c r="J1760" s="3" t="str">
        <f>IF(CRHPElig=" -  ","Effectuez l’étape 1",IF(CRHPElig="La baisse de revenus n'est pas admissible dans le cadre du PEREC",CRHPElig,IF(AND(INDEX(claimPeriodNo,MATCH('Étape 1) Taux'!$A$8,claimPeriods,0))&gt;17,INDEX(claimPeriodNo,MATCH('Étape 1) Taux'!$A$8,claimPeriods,0))&lt;20,revenueReduction&lt;0.1),0,IF(NOT(ISNUMBER(F1760)),0,IF($D1760="Oui",0,IF($C1760="Non - avec lien de dépendance",MIN(2258,F1760,$E1760),MIN(2258,F1760)))))))</f>
        <v>Effectuez l’étape 1</v>
      </c>
      <c r="K1760" s="3" t="str">
        <f>IF(CRHPElig=" -  ","Effectuez l’étape 1",IF(CRHPElig="La baisse de revenus n'est pas admissible dans le cadre du PEREC",CRHPElig,IF(AND(INDEX(claimPeriodNo,MATCH('Étape 1) Taux'!$A$8,claimPeriods,0))&gt;17,INDEX(claimPeriodNo,MATCH('Étape 1) Taux'!$A$8,claimPeriods,0))&lt;20,revenueReduction&lt;0.1),0,IF(NOT(ISNUMBER(G1760)),0,IF($D1760="Oui",0,IF($C1760="Non - avec lien de dépendance",MIN(2258,G1760,$E1760),MIN(2258,G1760)))))))</f>
        <v>Effectuez l’étape 1</v>
      </c>
      <c r="L1760" s="3">
        <f t="shared" si="110"/>
        <v>0</v>
      </c>
      <c r="M1760" s="3">
        <f t="shared" si="111"/>
        <v>0</v>
      </c>
    </row>
    <row r="1761" spans="8:13" x14ac:dyDescent="0.3">
      <c r="H1761" s="52" t="str">
        <f t="shared" si="108"/>
        <v>Calculez d'abord la baisse moyenne de vos revenus sur 12 mois à l'étape 2)</v>
      </c>
      <c r="I1761" s="52" t="str">
        <f t="shared" si="109"/>
        <v>Calculez d'abord la baisse moyenne de vos revenus sur 12 mois à l'étape 2)</v>
      </c>
      <c r="J1761" s="3" t="str">
        <f>IF(CRHPElig=" -  ","Effectuez l’étape 1",IF(CRHPElig="La baisse de revenus n'est pas admissible dans le cadre du PEREC",CRHPElig,IF(AND(INDEX(claimPeriodNo,MATCH('Étape 1) Taux'!$A$8,claimPeriods,0))&gt;17,INDEX(claimPeriodNo,MATCH('Étape 1) Taux'!$A$8,claimPeriods,0))&lt;20,revenueReduction&lt;0.1),0,IF(NOT(ISNUMBER(F1761)),0,IF($D1761="Oui",0,IF($C1761="Non - avec lien de dépendance",MIN(2258,F1761,$E1761),MIN(2258,F1761)))))))</f>
        <v>Effectuez l’étape 1</v>
      </c>
      <c r="K1761" s="3" t="str">
        <f>IF(CRHPElig=" -  ","Effectuez l’étape 1",IF(CRHPElig="La baisse de revenus n'est pas admissible dans le cadre du PEREC",CRHPElig,IF(AND(INDEX(claimPeriodNo,MATCH('Étape 1) Taux'!$A$8,claimPeriods,0))&gt;17,INDEX(claimPeriodNo,MATCH('Étape 1) Taux'!$A$8,claimPeriods,0))&lt;20,revenueReduction&lt;0.1),0,IF(NOT(ISNUMBER(G1761)),0,IF($D1761="Oui",0,IF($C1761="Non - avec lien de dépendance",MIN(2258,G1761,$E1761),MIN(2258,G1761)))))))</f>
        <v>Effectuez l’étape 1</v>
      </c>
      <c r="L1761" s="3">
        <f t="shared" si="110"/>
        <v>0</v>
      </c>
      <c r="M1761" s="3">
        <f t="shared" si="111"/>
        <v>0</v>
      </c>
    </row>
    <row r="1762" spans="8:13" x14ac:dyDescent="0.3">
      <c r="H1762" s="52" t="str">
        <f t="shared" si="108"/>
        <v>Calculez d'abord la baisse moyenne de vos revenus sur 12 mois à l'étape 2)</v>
      </c>
      <c r="I1762" s="52" t="str">
        <f t="shared" si="109"/>
        <v>Calculez d'abord la baisse moyenne de vos revenus sur 12 mois à l'étape 2)</v>
      </c>
      <c r="J1762" s="3" t="str">
        <f>IF(CRHPElig=" -  ","Effectuez l’étape 1",IF(CRHPElig="La baisse de revenus n'est pas admissible dans le cadre du PEREC",CRHPElig,IF(AND(INDEX(claimPeriodNo,MATCH('Étape 1) Taux'!$A$8,claimPeriods,0))&gt;17,INDEX(claimPeriodNo,MATCH('Étape 1) Taux'!$A$8,claimPeriods,0))&lt;20,revenueReduction&lt;0.1),0,IF(NOT(ISNUMBER(F1762)),0,IF($D1762="Oui",0,IF($C1762="Non - avec lien de dépendance",MIN(2258,F1762,$E1762),MIN(2258,F1762)))))))</f>
        <v>Effectuez l’étape 1</v>
      </c>
      <c r="K1762" s="3" t="str">
        <f>IF(CRHPElig=" -  ","Effectuez l’étape 1",IF(CRHPElig="La baisse de revenus n'est pas admissible dans le cadre du PEREC",CRHPElig,IF(AND(INDEX(claimPeriodNo,MATCH('Étape 1) Taux'!$A$8,claimPeriods,0))&gt;17,INDEX(claimPeriodNo,MATCH('Étape 1) Taux'!$A$8,claimPeriods,0))&lt;20,revenueReduction&lt;0.1),0,IF(NOT(ISNUMBER(G1762)),0,IF($D1762="Oui",0,IF($C1762="Non - avec lien de dépendance",MIN(2258,G1762,$E1762),MIN(2258,G1762)))))))</f>
        <v>Effectuez l’étape 1</v>
      </c>
      <c r="L1762" s="3">
        <f t="shared" si="110"/>
        <v>0</v>
      </c>
      <c r="M1762" s="3">
        <f t="shared" si="111"/>
        <v>0</v>
      </c>
    </row>
    <row r="1763" spans="8:13" x14ac:dyDescent="0.3">
      <c r="H1763" s="52" t="str">
        <f t="shared" si="108"/>
        <v>Calculez d'abord la baisse moyenne de vos revenus sur 12 mois à l'étape 2)</v>
      </c>
      <c r="I1763" s="52" t="str">
        <f t="shared" si="109"/>
        <v>Calculez d'abord la baisse moyenne de vos revenus sur 12 mois à l'étape 2)</v>
      </c>
      <c r="J1763" s="3" t="str">
        <f>IF(CRHPElig=" -  ","Effectuez l’étape 1",IF(CRHPElig="La baisse de revenus n'est pas admissible dans le cadre du PEREC",CRHPElig,IF(AND(INDEX(claimPeriodNo,MATCH('Étape 1) Taux'!$A$8,claimPeriods,0))&gt;17,INDEX(claimPeriodNo,MATCH('Étape 1) Taux'!$A$8,claimPeriods,0))&lt;20,revenueReduction&lt;0.1),0,IF(NOT(ISNUMBER(F1763)),0,IF($D1763="Oui",0,IF($C1763="Non - avec lien de dépendance",MIN(2258,F1763,$E1763),MIN(2258,F1763)))))))</f>
        <v>Effectuez l’étape 1</v>
      </c>
      <c r="K1763" s="3" t="str">
        <f>IF(CRHPElig=" -  ","Effectuez l’étape 1",IF(CRHPElig="La baisse de revenus n'est pas admissible dans le cadre du PEREC",CRHPElig,IF(AND(INDEX(claimPeriodNo,MATCH('Étape 1) Taux'!$A$8,claimPeriods,0))&gt;17,INDEX(claimPeriodNo,MATCH('Étape 1) Taux'!$A$8,claimPeriods,0))&lt;20,revenueReduction&lt;0.1),0,IF(NOT(ISNUMBER(G1763)),0,IF($D1763="Oui",0,IF($C1763="Non - avec lien de dépendance",MIN(2258,G1763,$E1763),MIN(2258,G1763)))))))</f>
        <v>Effectuez l’étape 1</v>
      </c>
      <c r="L1763" s="3">
        <f t="shared" si="110"/>
        <v>0</v>
      </c>
      <c r="M1763" s="3">
        <f t="shared" si="111"/>
        <v>0</v>
      </c>
    </row>
    <row r="1764" spans="8:13" x14ac:dyDescent="0.3">
      <c r="H1764" s="52" t="str">
        <f t="shared" si="108"/>
        <v>Calculez d'abord la baisse moyenne de vos revenus sur 12 mois à l'étape 2)</v>
      </c>
      <c r="I1764" s="52" t="str">
        <f t="shared" si="109"/>
        <v>Calculez d'abord la baisse moyenne de vos revenus sur 12 mois à l'étape 2)</v>
      </c>
      <c r="J1764" s="3" t="str">
        <f>IF(CRHPElig=" -  ","Effectuez l’étape 1",IF(CRHPElig="La baisse de revenus n'est pas admissible dans le cadre du PEREC",CRHPElig,IF(AND(INDEX(claimPeriodNo,MATCH('Étape 1) Taux'!$A$8,claimPeriods,0))&gt;17,INDEX(claimPeriodNo,MATCH('Étape 1) Taux'!$A$8,claimPeriods,0))&lt;20,revenueReduction&lt;0.1),0,IF(NOT(ISNUMBER(F1764)),0,IF($D1764="Oui",0,IF($C1764="Non - avec lien de dépendance",MIN(2258,F1764,$E1764),MIN(2258,F1764)))))))</f>
        <v>Effectuez l’étape 1</v>
      </c>
      <c r="K1764" s="3" t="str">
        <f>IF(CRHPElig=" -  ","Effectuez l’étape 1",IF(CRHPElig="La baisse de revenus n'est pas admissible dans le cadre du PEREC",CRHPElig,IF(AND(INDEX(claimPeriodNo,MATCH('Étape 1) Taux'!$A$8,claimPeriods,0))&gt;17,INDEX(claimPeriodNo,MATCH('Étape 1) Taux'!$A$8,claimPeriods,0))&lt;20,revenueReduction&lt;0.1),0,IF(NOT(ISNUMBER(G1764)),0,IF($D1764="Oui",0,IF($C1764="Non - avec lien de dépendance",MIN(2258,G1764,$E1764),MIN(2258,G1764)))))))</f>
        <v>Effectuez l’étape 1</v>
      </c>
      <c r="L1764" s="3">
        <f t="shared" si="110"/>
        <v>0</v>
      </c>
      <c r="M1764" s="3">
        <f t="shared" si="111"/>
        <v>0</v>
      </c>
    </row>
    <row r="1765" spans="8:13" x14ac:dyDescent="0.3">
      <c r="H1765" s="52" t="str">
        <f t="shared" si="108"/>
        <v>Calculez d'abord la baisse moyenne de vos revenus sur 12 mois à l'étape 2)</v>
      </c>
      <c r="I1765" s="52" t="str">
        <f t="shared" si="109"/>
        <v>Calculez d'abord la baisse moyenne de vos revenus sur 12 mois à l'étape 2)</v>
      </c>
      <c r="J1765" s="3" t="str">
        <f>IF(CRHPElig=" -  ","Effectuez l’étape 1",IF(CRHPElig="La baisse de revenus n'est pas admissible dans le cadre du PEREC",CRHPElig,IF(AND(INDEX(claimPeriodNo,MATCH('Étape 1) Taux'!$A$8,claimPeriods,0))&gt;17,INDEX(claimPeriodNo,MATCH('Étape 1) Taux'!$A$8,claimPeriods,0))&lt;20,revenueReduction&lt;0.1),0,IF(NOT(ISNUMBER(F1765)),0,IF($D1765="Oui",0,IF($C1765="Non - avec lien de dépendance",MIN(2258,F1765,$E1765),MIN(2258,F1765)))))))</f>
        <v>Effectuez l’étape 1</v>
      </c>
      <c r="K1765" s="3" t="str">
        <f>IF(CRHPElig=" -  ","Effectuez l’étape 1",IF(CRHPElig="La baisse de revenus n'est pas admissible dans le cadre du PEREC",CRHPElig,IF(AND(INDEX(claimPeriodNo,MATCH('Étape 1) Taux'!$A$8,claimPeriods,0))&gt;17,INDEX(claimPeriodNo,MATCH('Étape 1) Taux'!$A$8,claimPeriods,0))&lt;20,revenueReduction&lt;0.1),0,IF(NOT(ISNUMBER(G1765)),0,IF($D1765="Oui",0,IF($C1765="Non - avec lien de dépendance",MIN(2258,G1765,$E1765),MIN(2258,G1765)))))))</f>
        <v>Effectuez l’étape 1</v>
      </c>
      <c r="L1765" s="3">
        <f t="shared" si="110"/>
        <v>0</v>
      </c>
      <c r="M1765" s="3">
        <f t="shared" si="111"/>
        <v>0</v>
      </c>
    </row>
    <row r="1766" spans="8:13" x14ac:dyDescent="0.3">
      <c r="H1766" s="52" t="str">
        <f t="shared" si="108"/>
        <v>Calculez d'abord la baisse moyenne de vos revenus sur 12 mois à l'étape 2)</v>
      </c>
      <c r="I1766" s="52" t="str">
        <f t="shared" si="109"/>
        <v>Calculez d'abord la baisse moyenne de vos revenus sur 12 mois à l'étape 2)</v>
      </c>
      <c r="J1766" s="3" t="str">
        <f>IF(CRHPElig=" -  ","Effectuez l’étape 1",IF(CRHPElig="La baisse de revenus n'est pas admissible dans le cadre du PEREC",CRHPElig,IF(AND(INDEX(claimPeriodNo,MATCH('Étape 1) Taux'!$A$8,claimPeriods,0))&gt;17,INDEX(claimPeriodNo,MATCH('Étape 1) Taux'!$A$8,claimPeriods,0))&lt;20,revenueReduction&lt;0.1),0,IF(NOT(ISNUMBER(F1766)),0,IF($D1766="Oui",0,IF($C1766="Non - avec lien de dépendance",MIN(2258,F1766,$E1766),MIN(2258,F1766)))))))</f>
        <v>Effectuez l’étape 1</v>
      </c>
      <c r="K1766" s="3" t="str">
        <f>IF(CRHPElig=" -  ","Effectuez l’étape 1",IF(CRHPElig="La baisse de revenus n'est pas admissible dans le cadre du PEREC",CRHPElig,IF(AND(INDEX(claimPeriodNo,MATCH('Étape 1) Taux'!$A$8,claimPeriods,0))&gt;17,INDEX(claimPeriodNo,MATCH('Étape 1) Taux'!$A$8,claimPeriods,0))&lt;20,revenueReduction&lt;0.1),0,IF(NOT(ISNUMBER(G1766)),0,IF($D1766="Oui",0,IF($C1766="Non - avec lien de dépendance",MIN(2258,G1766,$E1766),MIN(2258,G1766)))))))</f>
        <v>Effectuez l’étape 1</v>
      </c>
      <c r="L1766" s="3">
        <f t="shared" si="110"/>
        <v>0</v>
      </c>
      <c r="M1766" s="3">
        <f t="shared" si="111"/>
        <v>0</v>
      </c>
    </row>
    <row r="1767" spans="8:13" x14ac:dyDescent="0.3">
      <c r="H1767" s="52" t="str">
        <f t="shared" si="108"/>
        <v>Calculez d'abord la baisse moyenne de vos revenus sur 12 mois à l'étape 2)</v>
      </c>
      <c r="I1767" s="52" t="str">
        <f t="shared" si="109"/>
        <v>Calculez d'abord la baisse moyenne de vos revenus sur 12 mois à l'étape 2)</v>
      </c>
      <c r="J1767" s="3" t="str">
        <f>IF(CRHPElig=" -  ","Effectuez l’étape 1",IF(CRHPElig="La baisse de revenus n'est pas admissible dans le cadre du PEREC",CRHPElig,IF(AND(INDEX(claimPeriodNo,MATCH('Étape 1) Taux'!$A$8,claimPeriods,0))&gt;17,INDEX(claimPeriodNo,MATCH('Étape 1) Taux'!$A$8,claimPeriods,0))&lt;20,revenueReduction&lt;0.1),0,IF(NOT(ISNUMBER(F1767)),0,IF($D1767="Oui",0,IF($C1767="Non - avec lien de dépendance",MIN(2258,F1767,$E1767),MIN(2258,F1767)))))))</f>
        <v>Effectuez l’étape 1</v>
      </c>
      <c r="K1767" s="3" t="str">
        <f>IF(CRHPElig=" -  ","Effectuez l’étape 1",IF(CRHPElig="La baisse de revenus n'est pas admissible dans le cadre du PEREC",CRHPElig,IF(AND(INDEX(claimPeriodNo,MATCH('Étape 1) Taux'!$A$8,claimPeriods,0))&gt;17,INDEX(claimPeriodNo,MATCH('Étape 1) Taux'!$A$8,claimPeriods,0))&lt;20,revenueReduction&lt;0.1),0,IF(NOT(ISNUMBER(G1767)),0,IF($D1767="Oui",0,IF($C1767="Non - avec lien de dépendance",MIN(2258,G1767,$E1767),MIN(2258,G1767)))))))</f>
        <v>Effectuez l’étape 1</v>
      </c>
      <c r="L1767" s="3">
        <f t="shared" si="110"/>
        <v>0</v>
      </c>
      <c r="M1767" s="3">
        <f t="shared" si="111"/>
        <v>0</v>
      </c>
    </row>
    <row r="1768" spans="8:13" x14ac:dyDescent="0.3">
      <c r="H1768" s="52" t="str">
        <f t="shared" si="108"/>
        <v>Calculez d'abord la baisse moyenne de vos revenus sur 12 mois à l'étape 2)</v>
      </c>
      <c r="I1768" s="52" t="str">
        <f t="shared" si="109"/>
        <v>Calculez d'abord la baisse moyenne de vos revenus sur 12 mois à l'étape 2)</v>
      </c>
      <c r="J1768" s="3" t="str">
        <f>IF(CRHPElig=" -  ","Effectuez l’étape 1",IF(CRHPElig="La baisse de revenus n'est pas admissible dans le cadre du PEREC",CRHPElig,IF(AND(INDEX(claimPeriodNo,MATCH('Étape 1) Taux'!$A$8,claimPeriods,0))&gt;17,INDEX(claimPeriodNo,MATCH('Étape 1) Taux'!$A$8,claimPeriods,0))&lt;20,revenueReduction&lt;0.1),0,IF(NOT(ISNUMBER(F1768)),0,IF($D1768="Oui",0,IF($C1768="Non - avec lien de dépendance",MIN(2258,F1768,$E1768),MIN(2258,F1768)))))))</f>
        <v>Effectuez l’étape 1</v>
      </c>
      <c r="K1768" s="3" t="str">
        <f>IF(CRHPElig=" -  ","Effectuez l’étape 1",IF(CRHPElig="La baisse de revenus n'est pas admissible dans le cadre du PEREC",CRHPElig,IF(AND(INDEX(claimPeriodNo,MATCH('Étape 1) Taux'!$A$8,claimPeriods,0))&gt;17,INDEX(claimPeriodNo,MATCH('Étape 1) Taux'!$A$8,claimPeriods,0))&lt;20,revenueReduction&lt;0.1),0,IF(NOT(ISNUMBER(G1768)),0,IF($D1768="Oui",0,IF($C1768="Non - avec lien de dépendance",MIN(2258,G1768,$E1768),MIN(2258,G1768)))))))</f>
        <v>Effectuez l’étape 1</v>
      </c>
      <c r="L1768" s="3">
        <f t="shared" si="110"/>
        <v>0</v>
      </c>
      <c r="M1768" s="3">
        <f t="shared" si="111"/>
        <v>0</v>
      </c>
    </row>
    <row r="1769" spans="8:13" x14ac:dyDescent="0.3">
      <c r="H1769" s="52" t="str">
        <f t="shared" si="108"/>
        <v>Calculez d'abord la baisse moyenne de vos revenus sur 12 mois à l'étape 2)</v>
      </c>
      <c r="I1769" s="52" t="str">
        <f t="shared" si="109"/>
        <v>Calculez d'abord la baisse moyenne de vos revenus sur 12 mois à l'étape 2)</v>
      </c>
      <c r="J1769" s="3" t="str">
        <f>IF(CRHPElig=" -  ","Effectuez l’étape 1",IF(CRHPElig="La baisse de revenus n'est pas admissible dans le cadre du PEREC",CRHPElig,IF(AND(INDEX(claimPeriodNo,MATCH('Étape 1) Taux'!$A$8,claimPeriods,0))&gt;17,INDEX(claimPeriodNo,MATCH('Étape 1) Taux'!$A$8,claimPeriods,0))&lt;20,revenueReduction&lt;0.1),0,IF(NOT(ISNUMBER(F1769)),0,IF($D1769="Oui",0,IF($C1769="Non - avec lien de dépendance",MIN(2258,F1769,$E1769),MIN(2258,F1769)))))))</f>
        <v>Effectuez l’étape 1</v>
      </c>
      <c r="K1769" s="3" t="str">
        <f>IF(CRHPElig=" -  ","Effectuez l’étape 1",IF(CRHPElig="La baisse de revenus n'est pas admissible dans le cadre du PEREC",CRHPElig,IF(AND(INDEX(claimPeriodNo,MATCH('Étape 1) Taux'!$A$8,claimPeriods,0))&gt;17,INDEX(claimPeriodNo,MATCH('Étape 1) Taux'!$A$8,claimPeriods,0))&lt;20,revenueReduction&lt;0.1),0,IF(NOT(ISNUMBER(G1769)),0,IF($D1769="Oui",0,IF($C1769="Non - avec lien de dépendance",MIN(2258,G1769,$E1769),MIN(2258,G1769)))))))</f>
        <v>Effectuez l’étape 1</v>
      </c>
      <c r="L1769" s="3">
        <f t="shared" si="110"/>
        <v>0</v>
      </c>
      <c r="M1769" s="3">
        <f t="shared" si="111"/>
        <v>0</v>
      </c>
    </row>
    <row r="1770" spans="8:13" x14ac:dyDescent="0.3">
      <c r="H1770" s="52" t="str">
        <f t="shared" si="108"/>
        <v>Calculez d'abord la baisse moyenne de vos revenus sur 12 mois à l'étape 2)</v>
      </c>
      <c r="I1770" s="52" t="str">
        <f t="shared" si="109"/>
        <v>Calculez d'abord la baisse moyenne de vos revenus sur 12 mois à l'étape 2)</v>
      </c>
      <c r="J1770" s="3" t="str">
        <f>IF(CRHPElig=" -  ","Effectuez l’étape 1",IF(CRHPElig="La baisse de revenus n'est pas admissible dans le cadre du PEREC",CRHPElig,IF(AND(INDEX(claimPeriodNo,MATCH('Étape 1) Taux'!$A$8,claimPeriods,0))&gt;17,INDEX(claimPeriodNo,MATCH('Étape 1) Taux'!$A$8,claimPeriods,0))&lt;20,revenueReduction&lt;0.1),0,IF(NOT(ISNUMBER(F1770)),0,IF($D1770="Oui",0,IF($C1770="Non - avec lien de dépendance",MIN(2258,F1770,$E1770),MIN(2258,F1770)))))))</f>
        <v>Effectuez l’étape 1</v>
      </c>
      <c r="K1770" s="3" t="str">
        <f>IF(CRHPElig=" -  ","Effectuez l’étape 1",IF(CRHPElig="La baisse de revenus n'est pas admissible dans le cadre du PEREC",CRHPElig,IF(AND(INDEX(claimPeriodNo,MATCH('Étape 1) Taux'!$A$8,claimPeriods,0))&gt;17,INDEX(claimPeriodNo,MATCH('Étape 1) Taux'!$A$8,claimPeriods,0))&lt;20,revenueReduction&lt;0.1),0,IF(NOT(ISNUMBER(G1770)),0,IF($D1770="Oui",0,IF($C1770="Non - avec lien de dépendance",MIN(2258,G1770,$E1770),MIN(2258,G1770)))))))</f>
        <v>Effectuez l’étape 1</v>
      </c>
      <c r="L1770" s="3">
        <f t="shared" si="110"/>
        <v>0</v>
      </c>
      <c r="M1770" s="3">
        <f t="shared" si="111"/>
        <v>0</v>
      </c>
    </row>
    <row r="1771" spans="8:13" x14ac:dyDescent="0.3">
      <c r="H1771" s="52" t="str">
        <f t="shared" si="108"/>
        <v>Calculez d'abord la baisse moyenne de vos revenus sur 12 mois à l'étape 2)</v>
      </c>
      <c r="I1771" s="52" t="str">
        <f t="shared" si="109"/>
        <v>Calculez d'abord la baisse moyenne de vos revenus sur 12 mois à l'étape 2)</v>
      </c>
      <c r="J1771" s="3" t="str">
        <f>IF(CRHPElig=" -  ","Effectuez l’étape 1",IF(CRHPElig="La baisse de revenus n'est pas admissible dans le cadre du PEREC",CRHPElig,IF(AND(INDEX(claimPeriodNo,MATCH('Étape 1) Taux'!$A$8,claimPeriods,0))&gt;17,INDEX(claimPeriodNo,MATCH('Étape 1) Taux'!$A$8,claimPeriods,0))&lt;20,revenueReduction&lt;0.1),0,IF(NOT(ISNUMBER(F1771)),0,IF($D1771="Oui",0,IF($C1771="Non - avec lien de dépendance",MIN(2258,F1771,$E1771),MIN(2258,F1771)))))))</f>
        <v>Effectuez l’étape 1</v>
      </c>
      <c r="K1771" s="3" t="str">
        <f>IF(CRHPElig=" -  ","Effectuez l’étape 1",IF(CRHPElig="La baisse de revenus n'est pas admissible dans le cadre du PEREC",CRHPElig,IF(AND(INDEX(claimPeriodNo,MATCH('Étape 1) Taux'!$A$8,claimPeriods,0))&gt;17,INDEX(claimPeriodNo,MATCH('Étape 1) Taux'!$A$8,claimPeriods,0))&lt;20,revenueReduction&lt;0.1),0,IF(NOT(ISNUMBER(G1771)),0,IF($D1771="Oui",0,IF($C1771="Non - avec lien de dépendance",MIN(2258,G1771,$E1771),MIN(2258,G1771)))))))</f>
        <v>Effectuez l’étape 1</v>
      </c>
      <c r="L1771" s="3">
        <f t="shared" si="110"/>
        <v>0</v>
      </c>
      <c r="M1771" s="3">
        <f t="shared" si="111"/>
        <v>0</v>
      </c>
    </row>
    <row r="1772" spans="8:13" x14ac:dyDescent="0.3">
      <c r="H1772" s="52" t="str">
        <f t="shared" si="108"/>
        <v>Calculez d'abord la baisse moyenne de vos revenus sur 12 mois à l'étape 2)</v>
      </c>
      <c r="I1772" s="52" t="str">
        <f t="shared" si="109"/>
        <v>Calculez d'abord la baisse moyenne de vos revenus sur 12 mois à l'étape 2)</v>
      </c>
      <c r="J1772" s="3" t="str">
        <f>IF(CRHPElig=" -  ","Effectuez l’étape 1",IF(CRHPElig="La baisse de revenus n'est pas admissible dans le cadre du PEREC",CRHPElig,IF(AND(INDEX(claimPeriodNo,MATCH('Étape 1) Taux'!$A$8,claimPeriods,0))&gt;17,INDEX(claimPeriodNo,MATCH('Étape 1) Taux'!$A$8,claimPeriods,0))&lt;20,revenueReduction&lt;0.1),0,IF(NOT(ISNUMBER(F1772)),0,IF($D1772="Oui",0,IF($C1772="Non - avec lien de dépendance",MIN(2258,F1772,$E1772),MIN(2258,F1772)))))))</f>
        <v>Effectuez l’étape 1</v>
      </c>
      <c r="K1772" s="3" t="str">
        <f>IF(CRHPElig=" -  ","Effectuez l’étape 1",IF(CRHPElig="La baisse de revenus n'est pas admissible dans le cadre du PEREC",CRHPElig,IF(AND(INDEX(claimPeriodNo,MATCH('Étape 1) Taux'!$A$8,claimPeriods,0))&gt;17,INDEX(claimPeriodNo,MATCH('Étape 1) Taux'!$A$8,claimPeriods,0))&lt;20,revenueReduction&lt;0.1),0,IF(NOT(ISNUMBER(G1772)),0,IF($D1772="Oui",0,IF($C1772="Non - avec lien de dépendance",MIN(2258,G1772,$E1772),MIN(2258,G1772)))))))</f>
        <v>Effectuez l’étape 1</v>
      </c>
      <c r="L1772" s="3">
        <f t="shared" si="110"/>
        <v>0</v>
      </c>
      <c r="M1772" s="3">
        <f t="shared" si="111"/>
        <v>0</v>
      </c>
    </row>
    <row r="1773" spans="8:13" x14ac:dyDescent="0.3">
      <c r="H1773" s="52" t="str">
        <f t="shared" si="108"/>
        <v>Calculez d'abord la baisse moyenne de vos revenus sur 12 mois à l'étape 2)</v>
      </c>
      <c r="I1773" s="52" t="str">
        <f t="shared" si="109"/>
        <v>Calculez d'abord la baisse moyenne de vos revenus sur 12 mois à l'étape 2)</v>
      </c>
      <c r="J1773" s="3" t="str">
        <f>IF(CRHPElig=" -  ","Effectuez l’étape 1",IF(CRHPElig="La baisse de revenus n'est pas admissible dans le cadre du PEREC",CRHPElig,IF(AND(INDEX(claimPeriodNo,MATCH('Étape 1) Taux'!$A$8,claimPeriods,0))&gt;17,INDEX(claimPeriodNo,MATCH('Étape 1) Taux'!$A$8,claimPeriods,0))&lt;20,revenueReduction&lt;0.1),0,IF(NOT(ISNUMBER(F1773)),0,IF($D1773="Oui",0,IF($C1773="Non - avec lien de dépendance",MIN(2258,F1773,$E1773),MIN(2258,F1773)))))))</f>
        <v>Effectuez l’étape 1</v>
      </c>
      <c r="K1773" s="3" t="str">
        <f>IF(CRHPElig=" -  ","Effectuez l’étape 1",IF(CRHPElig="La baisse de revenus n'est pas admissible dans le cadre du PEREC",CRHPElig,IF(AND(INDEX(claimPeriodNo,MATCH('Étape 1) Taux'!$A$8,claimPeriods,0))&gt;17,INDEX(claimPeriodNo,MATCH('Étape 1) Taux'!$A$8,claimPeriods,0))&lt;20,revenueReduction&lt;0.1),0,IF(NOT(ISNUMBER(G1773)),0,IF($D1773="Oui",0,IF($C1773="Non - avec lien de dépendance",MIN(2258,G1773,$E1773),MIN(2258,G1773)))))))</f>
        <v>Effectuez l’étape 1</v>
      </c>
      <c r="L1773" s="3">
        <f t="shared" si="110"/>
        <v>0</v>
      </c>
      <c r="M1773" s="3">
        <f t="shared" si="111"/>
        <v>0</v>
      </c>
    </row>
    <row r="1774" spans="8:13" x14ac:dyDescent="0.3">
      <c r="H1774" s="52" t="str">
        <f t="shared" si="108"/>
        <v>Calculez d'abord la baisse moyenne de vos revenus sur 12 mois à l'étape 2)</v>
      </c>
      <c r="I1774" s="52" t="str">
        <f t="shared" si="109"/>
        <v>Calculez d'abord la baisse moyenne de vos revenus sur 12 mois à l'étape 2)</v>
      </c>
      <c r="J1774" s="3" t="str">
        <f>IF(CRHPElig=" -  ","Effectuez l’étape 1",IF(CRHPElig="La baisse de revenus n'est pas admissible dans le cadre du PEREC",CRHPElig,IF(AND(INDEX(claimPeriodNo,MATCH('Étape 1) Taux'!$A$8,claimPeriods,0))&gt;17,INDEX(claimPeriodNo,MATCH('Étape 1) Taux'!$A$8,claimPeriods,0))&lt;20,revenueReduction&lt;0.1),0,IF(NOT(ISNUMBER(F1774)),0,IF($D1774="Oui",0,IF($C1774="Non - avec lien de dépendance",MIN(2258,F1774,$E1774),MIN(2258,F1774)))))))</f>
        <v>Effectuez l’étape 1</v>
      </c>
      <c r="K1774" s="3" t="str">
        <f>IF(CRHPElig=" -  ","Effectuez l’étape 1",IF(CRHPElig="La baisse de revenus n'est pas admissible dans le cadre du PEREC",CRHPElig,IF(AND(INDEX(claimPeriodNo,MATCH('Étape 1) Taux'!$A$8,claimPeriods,0))&gt;17,INDEX(claimPeriodNo,MATCH('Étape 1) Taux'!$A$8,claimPeriods,0))&lt;20,revenueReduction&lt;0.1),0,IF(NOT(ISNUMBER(G1774)),0,IF($D1774="Oui",0,IF($C1774="Non - avec lien de dépendance",MIN(2258,G1774,$E1774),MIN(2258,G1774)))))))</f>
        <v>Effectuez l’étape 1</v>
      </c>
      <c r="L1774" s="3">
        <f t="shared" si="110"/>
        <v>0</v>
      </c>
      <c r="M1774" s="3">
        <f t="shared" si="111"/>
        <v>0</v>
      </c>
    </row>
    <row r="1775" spans="8:13" x14ac:dyDescent="0.3">
      <c r="H1775" s="52" t="str">
        <f t="shared" si="108"/>
        <v>Calculez d'abord la baisse moyenne de vos revenus sur 12 mois à l'étape 2)</v>
      </c>
      <c r="I1775" s="52" t="str">
        <f t="shared" si="109"/>
        <v>Calculez d'abord la baisse moyenne de vos revenus sur 12 mois à l'étape 2)</v>
      </c>
      <c r="J1775" s="3" t="str">
        <f>IF(CRHPElig=" -  ","Effectuez l’étape 1",IF(CRHPElig="La baisse de revenus n'est pas admissible dans le cadre du PEREC",CRHPElig,IF(AND(INDEX(claimPeriodNo,MATCH('Étape 1) Taux'!$A$8,claimPeriods,0))&gt;17,INDEX(claimPeriodNo,MATCH('Étape 1) Taux'!$A$8,claimPeriods,0))&lt;20,revenueReduction&lt;0.1),0,IF(NOT(ISNUMBER(F1775)),0,IF($D1775="Oui",0,IF($C1775="Non - avec lien de dépendance",MIN(2258,F1775,$E1775),MIN(2258,F1775)))))))</f>
        <v>Effectuez l’étape 1</v>
      </c>
      <c r="K1775" s="3" t="str">
        <f>IF(CRHPElig=" -  ","Effectuez l’étape 1",IF(CRHPElig="La baisse de revenus n'est pas admissible dans le cadre du PEREC",CRHPElig,IF(AND(INDEX(claimPeriodNo,MATCH('Étape 1) Taux'!$A$8,claimPeriods,0))&gt;17,INDEX(claimPeriodNo,MATCH('Étape 1) Taux'!$A$8,claimPeriods,0))&lt;20,revenueReduction&lt;0.1),0,IF(NOT(ISNUMBER(G1775)),0,IF($D1775="Oui",0,IF($C1775="Non - avec lien de dépendance",MIN(2258,G1775,$E1775),MIN(2258,G1775)))))))</f>
        <v>Effectuez l’étape 1</v>
      </c>
      <c r="L1775" s="3">
        <f t="shared" si="110"/>
        <v>0</v>
      </c>
      <c r="M1775" s="3">
        <f t="shared" si="111"/>
        <v>0</v>
      </c>
    </row>
    <row r="1776" spans="8:13" x14ac:dyDescent="0.3">
      <c r="H1776" s="52" t="str">
        <f t="shared" si="108"/>
        <v>Calculez d'abord la baisse moyenne de vos revenus sur 12 mois à l'étape 2)</v>
      </c>
      <c r="I1776" s="52" t="str">
        <f t="shared" si="109"/>
        <v>Calculez d'abord la baisse moyenne de vos revenus sur 12 mois à l'étape 2)</v>
      </c>
      <c r="J1776" s="3" t="str">
        <f>IF(CRHPElig=" -  ","Effectuez l’étape 1",IF(CRHPElig="La baisse de revenus n'est pas admissible dans le cadre du PEREC",CRHPElig,IF(AND(INDEX(claimPeriodNo,MATCH('Étape 1) Taux'!$A$8,claimPeriods,0))&gt;17,INDEX(claimPeriodNo,MATCH('Étape 1) Taux'!$A$8,claimPeriods,0))&lt;20,revenueReduction&lt;0.1),0,IF(NOT(ISNUMBER(F1776)),0,IF($D1776="Oui",0,IF($C1776="Non - avec lien de dépendance",MIN(2258,F1776,$E1776),MIN(2258,F1776)))))))</f>
        <v>Effectuez l’étape 1</v>
      </c>
      <c r="K1776" s="3" t="str">
        <f>IF(CRHPElig=" -  ","Effectuez l’étape 1",IF(CRHPElig="La baisse de revenus n'est pas admissible dans le cadre du PEREC",CRHPElig,IF(AND(INDEX(claimPeriodNo,MATCH('Étape 1) Taux'!$A$8,claimPeriods,0))&gt;17,INDEX(claimPeriodNo,MATCH('Étape 1) Taux'!$A$8,claimPeriods,0))&lt;20,revenueReduction&lt;0.1),0,IF(NOT(ISNUMBER(G1776)),0,IF($D1776="Oui",0,IF($C1776="Non - avec lien de dépendance",MIN(2258,G1776,$E1776),MIN(2258,G1776)))))))</f>
        <v>Effectuez l’étape 1</v>
      </c>
      <c r="L1776" s="3">
        <f t="shared" si="110"/>
        <v>0</v>
      </c>
      <c r="M1776" s="3">
        <f t="shared" si="111"/>
        <v>0</v>
      </c>
    </row>
    <row r="1777" spans="8:13" x14ac:dyDescent="0.3">
      <c r="H1777" s="52" t="str">
        <f t="shared" si="108"/>
        <v>Calculez d'abord la baisse moyenne de vos revenus sur 12 mois à l'étape 2)</v>
      </c>
      <c r="I1777" s="52" t="str">
        <f t="shared" si="109"/>
        <v>Calculez d'abord la baisse moyenne de vos revenus sur 12 mois à l'étape 2)</v>
      </c>
      <c r="J1777" s="3" t="str">
        <f>IF(CRHPElig=" -  ","Effectuez l’étape 1",IF(CRHPElig="La baisse de revenus n'est pas admissible dans le cadre du PEREC",CRHPElig,IF(AND(INDEX(claimPeriodNo,MATCH('Étape 1) Taux'!$A$8,claimPeriods,0))&gt;17,INDEX(claimPeriodNo,MATCH('Étape 1) Taux'!$A$8,claimPeriods,0))&lt;20,revenueReduction&lt;0.1),0,IF(NOT(ISNUMBER(F1777)),0,IF($D1777="Oui",0,IF($C1777="Non - avec lien de dépendance",MIN(2258,F1777,$E1777),MIN(2258,F1777)))))))</f>
        <v>Effectuez l’étape 1</v>
      </c>
      <c r="K1777" s="3" t="str">
        <f>IF(CRHPElig=" -  ","Effectuez l’étape 1",IF(CRHPElig="La baisse de revenus n'est pas admissible dans le cadre du PEREC",CRHPElig,IF(AND(INDEX(claimPeriodNo,MATCH('Étape 1) Taux'!$A$8,claimPeriods,0))&gt;17,INDEX(claimPeriodNo,MATCH('Étape 1) Taux'!$A$8,claimPeriods,0))&lt;20,revenueReduction&lt;0.1),0,IF(NOT(ISNUMBER(G1777)),0,IF($D1777="Oui",0,IF($C1777="Non - avec lien de dépendance",MIN(2258,G1777,$E1777),MIN(2258,G1777)))))))</f>
        <v>Effectuez l’étape 1</v>
      </c>
      <c r="L1777" s="3">
        <f t="shared" si="110"/>
        <v>0</v>
      </c>
      <c r="M1777" s="3">
        <f t="shared" si="111"/>
        <v>0</v>
      </c>
    </row>
    <row r="1778" spans="8:13" x14ac:dyDescent="0.3">
      <c r="H1778" s="52" t="str">
        <f t="shared" si="108"/>
        <v>Calculez d'abord la baisse moyenne de vos revenus sur 12 mois à l'étape 2)</v>
      </c>
      <c r="I1778" s="52" t="str">
        <f t="shared" si="109"/>
        <v>Calculez d'abord la baisse moyenne de vos revenus sur 12 mois à l'étape 2)</v>
      </c>
      <c r="J1778" s="3" t="str">
        <f>IF(CRHPElig=" -  ","Effectuez l’étape 1",IF(CRHPElig="La baisse de revenus n'est pas admissible dans le cadre du PEREC",CRHPElig,IF(AND(INDEX(claimPeriodNo,MATCH('Étape 1) Taux'!$A$8,claimPeriods,0))&gt;17,INDEX(claimPeriodNo,MATCH('Étape 1) Taux'!$A$8,claimPeriods,0))&lt;20,revenueReduction&lt;0.1),0,IF(NOT(ISNUMBER(F1778)),0,IF($D1778="Oui",0,IF($C1778="Non - avec lien de dépendance",MIN(2258,F1778,$E1778),MIN(2258,F1778)))))))</f>
        <v>Effectuez l’étape 1</v>
      </c>
      <c r="K1778" s="3" t="str">
        <f>IF(CRHPElig=" -  ","Effectuez l’étape 1",IF(CRHPElig="La baisse de revenus n'est pas admissible dans le cadre du PEREC",CRHPElig,IF(AND(INDEX(claimPeriodNo,MATCH('Étape 1) Taux'!$A$8,claimPeriods,0))&gt;17,INDEX(claimPeriodNo,MATCH('Étape 1) Taux'!$A$8,claimPeriods,0))&lt;20,revenueReduction&lt;0.1),0,IF(NOT(ISNUMBER(G1778)),0,IF($D1778="Oui",0,IF($C1778="Non - avec lien de dépendance",MIN(2258,G1778,$E1778),MIN(2258,G1778)))))))</f>
        <v>Effectuez l’étape 1</v>
      </c>
      <c r="L1778" s="3">
        <f t="shared" si="110"/>
        <v>0</v>
      </c>
      <c r="M1778" s="3">
        <f t="shared" si="111"/>
        <v>0</v>
      </c>
    </row>
    <row r="1779" spans="8:13" x14ac:dyDescent="0.3">
      <c r="H1779" s="52" t="str">
        <f t="shared" si="108"/>
        <v>Calculez d'abord la baisse moyenne de vos revenus sur 12 mois à l'étape 2)</v>
      </c>
      <c r="I1779" s="52" t="str">
        <f t="shared" si="109"/>
        <v>Calculez d'abord la baisse moyenne de vos revenus sur 12 mois à l'étape 2)</v>
      </c>
      <c r="J1779" s="3" t="str">
        <f>IF(CRHPElig=" -  ","Effectuez l’étape 1",IF(CRHPElig="La baisse de revenus n'est pas admissible dans le cadre du PEREC",CRHPElig,IF(AND(INDEX(claimPeriodNo,MATCH('Étape 1) Taux'!$A$8,claimPeriods,0))&gt;17,INDEX(claimPeriodNo,MATCH('Étape 1) Taux'!$A$8,claimPeriods,0))&lt;20,revenueReduction&lt;0.1),0,IF(NOT(ISNUMBER(F1779)),0,IF($D1779="Oui",0,IF($C1779="Non - avec lien de dépendance",MIN(2258,F1779,$E1779),MIN(2258,F1779)))))))</f>
        <v>Effectuez l’étape 1</v>
      </c>
      <c r="K1779" s="3" t="str">
        <f>IF(CRHPElig=" -  ","Effectuez l’étape 1",IF(CRHPElig="La baisse de revenus n'est pas admissible dans le cadre du PEREC",CRHPElig,IF(AND(INDEX(claimPeriodNo,MATCH('Étape 1) Taux'!$A$8,claimPeriods,0))&gt;17,INDEX(claimPeriodNo,MATCH('Étape 1) Taux'!$A$8,claimPeriods,0))&lt;20,revenueReduction&lt;0.1),0,IF(NOT(ISNUMBER(G1779)),0,IF($D1779="Oui",0,IF($C1779="Non - avec lien de dépendance",MIN(2258,G1779,$E1779),MIN(2258,G1779)))))))</f>
        <v>Effectuez l’étape 1</v>
      </c>
      <c r="L1779" s="3">
        <f t="shared" si="110"/>
        <v>0</v>
      </c>
      <c r="M1779" s="3">
        <f t="shared" si="111"/>
        <v>0</v>
      </c>
    </row>
    <row r="1780" spans="8:13" x14ac:dyDescent="0.3">
      <c r="H1780" s="52" t="str">
        <f t="shared" si="108"/>
        <v>Calculez d'abord la baisse moyenne de vos revenus sur 12 mois à l'étape 2)</v>
      </c>
      <c r="I1780" s="52" t="str">
        <f t="shared" si="109"/>
        <v>Calculez d'abord la baisse moyenne de vos revenus sur 12 mois à l'étape 2)</v>
      </c>
      <c r="J1780" s="3" t="str">
        <f>IF(CRHPElig=" -  ","Effectuez l’étape 1",IF(CRHPElig="La baisse de revenus n'est pas admissible dans le cadre du PEREC",CRHPElig,IF(AND(INDEX(claimPeriodNo,MATCH('Étape 1) Taux'!$A$8,claimPeriods,0))&gt;17,INDEX(claimPeriodNo,MATCH('Étape 1) Taux'!$A$8,claimPeriods,0))&lt;20,revenueReduction&lt;0.1),0,IF(NOT(ISNUMBER(F1780)),0,IF($D1780="Oui",0,IF($C1780="Non - avec lien de dépendance",MIN(2258,F1780,$E1780),MIN(2258,F1780)))))))</f>
        <v>Effectuez l’étape 1</v>
      </c>
      <c r="K1780" s="3" t="str">
        <f>IF(CRHPElig=" -  ","Effectuez l’étape 1",IF(CRHPElig="La baisse de revenus n'est pas admissible dans le cadre du PEREC",CRHPElig,IF(AND(INDEX(claimPeriodNo,MATCH('Étape 1) Taux'!$A$8,claimPeriods,0))&gt;17,INDEX(claimPeriodNo,MATCH('Étape 1) Taux'!$A$8,claimPeriods,0))&lt;20,revenueReduction&lt;0.1),0,IF(NOT(ISNUMBER(G1780)),0,IF($D1780="Oui",0,IF($C1780="Non - avec lien de dépendance",MIN(2258,G1780,$E1780),MIN(2258,G1780)))))))</f>
        <v>Effectuez l’étape 1</v>
      </c>
      <c r="L1780" s="3">
        <f t="shared" si="110"/>
        <v>0</v>
      </c>
      <c r="M1780" s="3">
        <f t="shared" si="111"/>
        <v>0</v>
      </c>
    </row>
    <row r="1781" spans="8:13" x14ac:dyDescent="0.3">
      <c r="H1781" s="52" t="str">
        <f t="shared" si="108"/>
        <v>Calculez d'abord la baisse moyenne de vos revenus sur 12 mois à l'étape 2)</v>
      </c>
      <c r="I1781" s="52" t="str">
        <f t="shared" si="109"/>
        <v>Calculez d'abord la baisse moyenne de vos revenus sur 12 mois à l'étape 2)</v>
      </c>
      <c r="J1781" s="3" t="str">
        <f>IF(CRHPElig=" -  ","Effectuez l’étape 1",IF(CRHPElig="La baisse de revenus n'est pas admissible dans le cadre du PEREC",CRHPElig,IF(AND(INDEX(claimPeriodNo,MATCH('Étape 1) Taux'!$A$8,claimPeriods,0))&gt;17,INDEX(claimPeriodNo,MATCH('Étape 1) Taux'!$A$8,claimPeriods,0))&lt;20,revenueReduction&lt;0.1),0,IF(NOT(ISNUMBER(F1781)),0,IF($D1781="Oui",0,IF($C1781="Non - avec lien de dépendance",MIN(2258,F1781,$E1781),MIN(2258,F1781)))))))</f>
        <v>Effectuez l’étape 1</v>
      </c>
      <c r="K1781" s="3" t="str">
        <f>IF(CRHPElig=" -  ","Effectuez l’étape 1",IF(CRHPElig="La baisse de revenus n'est pas admissible dans le cadre du PEREC",CRHPElig,IF(AND(INDEX(claimPeriodNo,MATCH('Étape 1) Taux'!$A$8,claimPeriods,0))&gt;17,INDEX(claimPeriodNo,MATCH('Étape 1) Taux'!$A$8,claimPeriods,0))&lt;20,revenueReduction&lt;0.1),0,IF(NOT(ISNUMBER(G1781)),0,IF($D1781="Oui",0,IF($C1781="Non - avec lien de dépendance",MIN(2258,G1781,$E1781),MIN(2258,G1781)))))))</f>
        <v>Effectuez l’étape 1</v>
      </c>
      <c r="L1781" s="3">
        <f t="shared" si="110"/>
        <v>0</v>
      </c>
      <c r="M1781" s="3">
        <f t="shared" si="111"/>
        <v>0</v>
      </c>
    </row>
    <row r="1782" spans="8:13" x14ac:dyDescent="0.3">
      <c r="H1782" s="52" t="str">
        <f t="shared" si="108"/>
        <v>Calculez d'abord la baisse moyenne de vos revenus sur 12 mois à l'étape 2)</v>
      </c>
      <c r="I1782" s="52" t="str">
        <f t="shared" si="109"/>
        <v>Calculez d'abord la baisse moyenne de vos revenus sur 12 mois à l'étape 2)</v>
      </c>
      <c r="J1782" s="3" t="str">
        <f>IF(CRHPElig=" -  ","Effectuez l’étape 1",IF(CRHPElig="La baisse de revenus n'est pas admissible dans le cadre du PEREC",CRHPElig,IF(AND(INDEX(claimPeriodNo,MATCH('Étape 1) Taux'!$A$8,claimPeriods,0))&gt;17,INDEX(claimPeriodNo,MATCH('Étape 1) Taux'!$A$8,claimPeriods,0))&lt;20,revenueReduction&lt;0.1),0,IF(NOT(ISNUMBER(F1782)),0,IF($D1782="Oui",0,IF($C1782="Non - avec lien de dépendance",MIN(2258,F1782,$E1782),MIN(2258,F1782)))))))</f>
        <v>Effectuez l’étape 1</v>
      </c>
      <c r="K1782" s="3" t="str">
        <f>IF(CRHPElig=" -  ","Effectuez l’étape 1",IF(CRHPElig="La baisse de revenus n'est pas admissible dans le cadre du PEREC",CRHPElig,IF(AND(INDEX(claimPeriodNo,MATCH('Étape 1) Taux'!$A$8,claimPeriods,0))&gt;17,INDEX(claimPeriodNo,MATCH('Étape 1) Taux'!$A$8,claimPeriods,0))&lt;20,revenueReduction&lt;0.1),0,IF(NOT(ISNUMBER(G1782)),0,IF($D1782="Oui",0,IF($C1782="Non - avec lien de dépendance",MIN(2258,G1782,$E1782),MIN(2258,G1782)))))))</f>
        <v>Effectuez l’étape 1</v>
      </c>
      <c r="L1782" s="3">
        <f t="shared" si="110"/>
        <v>0</v>
      </c>
      <c r="M1782" s="3">
        <f t="shared" si="111"/>
        <v>0</v>
      </c>
    </row>
    <row r="1783" spans="8:13" x14ac:dyDescent="0.3">
      <c r="H1783" s="52" t="str">
        <f t="shared" si="108"/>
        <v>Calculez d'abord la baisse moyenne de vos revenus sur 12 mois à l'étape 2)</v>
      </c>
      <c r="I1783" s="52" t="str">
        <f t="shared" si="109"/>
        <v>Calculez d'abord la baisse moyenne de vos revenus sur 12 mois à l'étape 2)</v>
      </c>
      <c r="J1783" s="3" t="str">
        <f>IF(CRHPElig=" -  ","Effectuez l’étape 1",IF(CRHPElig="La baisse de revenus n'est pas admissible dans le cadre du PEREC",CRHPElig,IF(AND(INDEX(claimPeriodNo,MATCH('Étape 1) Taux'!$A$8,claimPeriods,0))&gt;17,INDEX(claimPeriodNo,MATCH('Étape 1) Taux'!$A$8,claimPeriods,0))&lt;20,revenueReduction&lt;0.1),0,IF(NOT(ISNUMBER(F1783)),0,IF($D1783="Oui",0,IF($C1783="Non - avec lien de dépendance",MIN(2258,F1783,$E1783),MIN(2258,F1783)))))))</f>
        <v>Effectuez l’étape 1</v>
      </c>
      <c r="K1783" s="3" t="str">
        <f>IF(CRHPElig=" -  ","Effectuez l’étape 1",IF(CRHPElig="La baisse de revenus n'est pas admissible dans le cadre du PEREC",CRHPElig,IF(AND(INDEX(claimPeriodNo,MATCH('Étape 1) Taux'!$A$8,claimPeriods,0))&gt;17,INDEX(claimPeriodNo,MATCH('Étape 1) Taux'!$A$8,claimPeriods,0))&lt;20,revenueReduction&lt;0.1),0,IF(NOT(ISNUMBER(G1783)),0,IF($D1783="Oui",0,IF($C1783="Non - avec lien de dépendance",MIN(2258,G1783,$E1783),MIN(2258,G1783)))))))</f>
        <v>Effectuez l’étape 1</v>
      </c>
      <c r="L1783" s="3">
        <f t="shared" si="110"/>
        <v>0</v>
      </c>
      <c r="M1783" s="3">
        <f t="shared" si="111"/>
        <v>0</v>
      </c>
    </row>
    <row r="1784" spans="8:13" x14ac:dyDescent="0.3">
      <c r="H1784" s="52" t="str">
        <f t="shared" si="108"/>
        <v>Calculez d'abord la baisse moyenne de vos revenus sur 12 mois à l'étape 2)</v>
      </c>
      <c r="I1784" s="52" t="str">
        <f t="shared" si="109"/>
        <v>Calculez d'abord la baisse moyenne de vos revenus sur 12 mois à l'étape 2)</v>
      </c>
      <c r="J1784" s="3" t="str">
        <f>IF(CRHPElig=" -  ","Effectuez l’étape 1",IF(CRHPElig="La baisse de revenus n'est pas admissible dans le cadre du PEREC",CRHPElig,IF(AND(INDEX(claimPeriodNo,MATCH('Étape 1) Taux'!$A$8,claimPeriods,0))&gt;17,INDEX(claimPeriodNo,MATCH('Étape 1) Taux'!$A$8,claimPeriods,0))&lt;20,revenueReduction&lt;0.1),0,IF(NOT(ISNUMBER(F1784)),0,IF($D1784="Oui",0,IF($C1784="Non - avec lien de dépendance",MIN(2258,F1784,$E1784),MIN(2258,F1784)))))))</f>
        <v>Effectuez l’étape 1</v>
      </c>
      <c r="K1784" s="3" t="str">
        <f>IF(CRHPElig=" -  ","Effectuez l’étape 1",IF(CRHPElig="La baisse de revenus n'est pas admissible dans le cadre du PEREC",CRHPElig,IF(AND(INDEX(claimPeriodNo,MATCH('Étape 1) Taux'!$A$8,claimPeriods,0))&gt;17,INDEX(claimPeriodNo,MATCH('Étape 1) Taux'!$A$8,claimPeriods,0))&lt;20,revenueReduction&lt;0.1),0,IF(NOT(ISNUMBER(G1784)),0,IF($D1784="Oui",0,IF($C1784="Non - avec lien de dépendance",MIN(2258,G1784,$E1784),MIN(2258,G1784)))))))</f>
        <v>Effectuez l’étape 1</v>
      </c>
      <c r="L1784" s="3">
        <f t="shared" si="110"/>
        <v>0</v>
      </c>
      <c r="M1784" s="3">
        <f t="shared" si="111"/>
        <v>0</v>
      </c>
    </row>
    <row r="1785" spans="8:13" x14ac:dyDescent="0.3">
      <c r="H1785" s="52" t="str">
        <f t="shared" si="108"/>
        <v>Calculez d'abord la baisse moyenne de vos revenus sur 12 mois à l'étape 2)</v>
      </c>
      <c r="I1785" s="52" t="str">
        <f t="shared" si="109"/>
        <v>Calculez d'abord la baisse moyenne de vos revenus sur 12 mois à l'étape 2)</v>
      </c>
      <c r="J1785" s="3" t="str">
        <f>IF(CRHPElig=" -  ","Effectuez l’étape 1",IF(CRHPElig="La baisse de revenus n'est pas admissible dans le cadre du PEREC",CRHPElig,IF(AND(INDEX(claimPeriodNo,MATCH('Étape 1) Taux'!$A$8,claimPeriods,0))&gt;17,INDEX(claimPeriodNo,MATCH('Étape 1) Taux'!$A$8,claimPeriods,0))&lt;20,revenueReduction&lt;0.1),0,IF(NOT(ISNUMBER(F1785)),0,IF($D1785="Oui",0,IF($C1785="Non - avec lien de dépendance",MIN(2258,F1785,$E1785),MIN(2258,F1785)))))))</f>
        <v>Effectuez l’étape 1</v>
      </c>
      <c r="K1785" s="3" t="str">
        <f>IF(CRHPElig=" -  ","Effectuez l’étape 1",IF(CRHPElig="La baisse de revenus n'est pas admissible dans le cadre du PEREC",CRHPElig,IF(AND(INDEX(claimPeriodNo,MATCH('Étape 1) Taux'!$A$8,claimPeriods,0))&gt;17,INDEX(claimPeriodNo,MATCH('Étape 1) Taux'!$A$8,claimPeriods,0))&lt;20,revenueReduction&lt;0.1),0,IF(NOT(ISNUMBER(G1785)),0,IF($D1785="Oui",0,IF($C1785="Non - avec lien de dépendance",MIN(2258,G1785,$E1785),MIN(2258,G1785)))))))</f>
        <v>Effectuez l’étape 1</v>
      </c>
      <c r="L1785" s="3">
        <f t="shared" si="110"/>
        <v>0</v>
      </c>
      <c r="M1785" s="3">
        <f t="shared" si="111"/>
        <v>0</v>
      </c>
    </row>
    <row r="1786" spans="8:13" x14ac:dyDescent="0.3">
      <c r="H1786" s="52" t="str">
        <f t="shared" si="108"/>
        <v>Calculez d'abord la baisse moyenne de vos revenus sur 12 mois à l'étape 2)</v>
      </c>
      <c r="I1786" s="52" t="str">
        <f t="shared" si="109"/>
        <v>Calculez d'abord la baisse moyenne de vos revenus sur 12 mois à l'étape 2)</v>
      </c>
      <c r="J1786" s="3" t="str">
        <f>IF(CRHPElig=" -  ","Effectuez l’étape 1",IF(CRHPElig="La baisse de revenus n'est pas admissible dans le cadre du PEREC",CRHPElig,IF(AND(INDEX(claimPeriodNo,MATCH('Étape 1) Taux'!$A$8,claimPeriods,0))&gt;17,INDEX(claimPeriodNo,MATCH('Étape 1) Taux'!$A$8,claimPeriods,0))&lt;20,revenueReduction&lt;0.1),0,IF(NOT(ISNUMBER(F1786)),0,IF($D1786="Oui",0,IF($C1786="Non - avec lien de dépendance",MIN(2258,F1786,$E1786),MIN(2258,F1786)))))))</f>
        <v>Effectuez l’étape 1</v>
      </c>
      <c r="K1786" s="3" t="str">
        <f>IF(CRHPElig=" -  ","Effectuez l’étape 1",IF(CRHPElig="La baisse de revenus n'est pas admissible dans le cadre du PEREC",CRHPElig,IF(AND(INDEX(claimPeriodNo,MATCH('Étape 1) Taux'!$A$8,claimPeriods,0))&gt;17,INDEX(claimPeriodNo,MATCH('Étape 1) Taux'!$A$8,claimPeriods,0))&lt;20,revenueReduction&lt;0.1),0,IF(NOT(ISNUMBER(G1786)),0,IF($D1786="Oui",0,IF($C1786="Non - avec lien de dépendance",MIN(2258,G1786,$E1786),MIN(2258,G1786)))))))</f>
        <v>Effectuez l’étape 1</v>
      </c>
      <c r="L1786" s="3">
        <f t="shared" si="110"/>
        <v>0</v>
      </c>
      <c r="M1786" s="3">
        <f t="shared" si="111"/>
        <v>0</v>
      </c>
    </row>
    <row r="1787" spans="8:13" x14ac:dyDescent="0.3">
      <c r="H1787" s="52" t="str">
        <f t="shared" si="108"/>
        <v>Calculez d'abord la baisse moyenne de vos revenus sur 12 mois à l'étape 2)</v>
      </c>
      <c r="I1787" s="52" t="str">
        <f t="shared" si="109"/>
        <v>Calculez d'abord la baisse moyenne de vos revenus sur 12 mois à l'étape 2)</v>
      </c>
      <c r="J1787" s="3" t="str">
        <f>IF(CRHPElig=" -  ","Effectuez l’étape 1",IF(CRHPElig="La baisse de revenus n'est pas admissible dans le cadre du PEREC",CRHPElig,IF(AND(INDEX(claimPeriodNo,MATCH('Étape 1) Taux'!$A$8,claimPeriods,0))&gt;17,INDEX(claimPeriodNo,MATCH('Étape 1) Taux'!$A$8,claimPeriods,0))&lt;20,revenueReduction&lt;0.1),0,IF(NOT(ISNUMBER(F1787)),0,IF($D1787="Oui",0,IF($C1787="Non - avec lien de dépendance",MIN(2258,F1787,$E1787),MIN(2258,F1787)))))))</f>
        <v>Effectuez l’étape 1</v>
      </c>
      <c r="K1787" s="3" t="str">
        <f>IF(CRHPElig=" -  ","Effectuez l’étape 1",IF(CRHPElig="La baisse de revenus n'est pas admissible dans le cadre du PEREC",CRHPElig,IF(AND(INDEX(claimPeriodNo,MATCH('Étape 1) Taux'!$A$8,claimPeriods,0))&gt;17,INDEX(claimPeriodNo,MATCH('Étape 1) Taux'!$A$8,claimPeriods,0))&lt;20,revenueReduction&lt;0.1),0,IF(NOT(ISNUMBER(G1787)),0,IF($D1787="Oui",0,IF($C1787="Non - avec lien de dépendance",MIN(2258,G1787,$E1787),MIN(2258,G1787)))))))</f>
        <v>Effectuez l’étape 1</v>
      </c>
      <c r="L1787" s="3">
        <f t="shared" si="110"/>
        <v>0</v>
      </c>
      <c r="M1787" s="3">
        <f t="shared" si="111"/>
        <v>0</v>
      </c>
    </row>
    <row r="1788" spans="8:13" x14ac:dyDescent="0.3">
      <c r="H1788" s="52" t="str">
        <f t="shared" si="108"/>
        <v>Calculez d'abord la baisse moyenne de vos revenus sur 12 mois à l'étape 2)</v>
      </c>
      <c r="I1788" s="52" t="str">
        <f t="shared" si="109"/>
        <v>Calculez d'abord la baisse moyenne de vos revenus sur 12 mois à l'étape 2)</v>
      </c>
      <c r="J1788" s="3" t="str">
        <f>IF(CRHPElig=" -  ","Effectuez l’étape 1",IF(CRHPElig="La baisse de revenus n'est pas admissible dans le cadre du PEREC",CRHPElig,IF(AND(INDEX(claimPeriodNo,MATCH('Étape 1) Taux'!$A$8,claimPeriods,0))&gt;17,INDEX(claimPeriodNo,MATCH('Étape 1) Taux'!$A$8,claimPeriods,0))&lt;20,revenueReduction&lt;0.1),0,IF(NOT(ISNUMBER(F1788)),0,IF($D1788="Oui",0,IF($C1788="Non - avec lien de dépendance",MIN(2258,F1788,$E1788),MIN(2258,F1788)))))))</f>
        <v>Effectuez l’étape 1</v>
      </c>
      <c r="K1788" s="3" t="str">
        <f>IF(CRHPElig=" -  ","Effectuez l’étape 1",IF(CRHPElig="La baisse de revenus n'est pas admissible dans le cadre du PEREC",CRHPElig,IF(AND(INDEX(claimPeriodNo,MATCH('Étape 1) Taux'!$A$8,claimPeriods,0))&gt;17,INDEX(claimPeriodNo,MATCH('Étape 1) Taux'!$A$8,claimPeriods,0))&lt;20,revenueReduction&lt;0.1),0,IF(NOT(ISNUMBER(G1788)),0,IF($D1788="Oui",0,IF($C1788="Non - avec lien de dépendance",MIN(2258,G1788,$E1788),MIN(2258,G1788)))))))</f>
        <v>Effectuez l’étape 1</v>
      </c>
      <c r="L1788" s="3">
        <f t="shared" si="110"/>
        <v>0</v>
      </c>
      <c r="M1788" s="3">
        <f t="shared" si="111"/>
        <v>0</v>
      </c>
    </row>
    <row r="1789" spans="8:13" x14ac:dyDescent="0.3">
      <c r="H1789" s="52" t="str">
        <f t="shared" si="108"/>
        <v>Calculez d'abord la baisse moyenne de vos revenus sur 12 mois à l'étape 2)</v>
      </c>
      <c r="I1789" s="52" t="str">
        <f t="shared" si="109"/>
        <v>Calculez d'abord la baisse moyenne de vos revenus sur 12 mois à l'étape 2)</v>
      </c>
      <c r="J1789" s="3" t="str">
        <f>IF(CRHPElig=" -  ","Effectuez l’étape 1",IF(CRHPElig="La baisse de revenus n'est pas admissible dans le cadre du PEREC",CRHPElig,IF(AND(INDEX(claimPeriodNo,MATCH('Étape 1) Taux'!$A$8,claimPeriods,0))&gt;17,INDEX(claimPeriodNo,MATCH('Étape 1) Taux'!$A$8,claimPeriods,0))&lt;20,revenueReduction&lt;0.1),0,IF(NOT(ISNUMBER(F1789)),0,IF($D1789="Oui",0,IF($C1789="Non - avec lien de dépendance",MIN(2258,F1789,$E1789),MIN(2258,F1789)))))))</f>
        <v>Effectuez l’étape 1</v>
      </c>
      <c r="K1789" s="3" t="str">
        <f>IF(CRHPElig=" -  ","Effectuez l’étape 1",IF(CRHPElig="La baisse de revenus n'est pas admissible dans le cadre du PEREC",CRHPElig,IF(AND(INDEX(claimPeriodNo,MATCH('Étape 1) Taux'!$A$8,claimPeriods,0))&gt;17,INDEX(claimPeriodNo,MATCH('Étape 1) Taux'!$A$8,claimPeriods,0))&lt;20,revenueReduction&lt;0.1),0,IF(NOT(ISNUMBER(G1789)),0,IF($D1789="Oui",0,IF($C1789="Non - avec lien de dépendance",MIN(2258,G1789,$E1789),MIN(2258,G1789)))))))</f>
        <v>Effectuez l’étape 1</v>
      </c>
      <c r="L1789" s="3">
        <f t="shared" si="110"/>
        <v>0</v>
      </c>
      <c r="M1789" s="3">
        <f t="shared" si="111"/>
        <v>0</v>
      </c>
    </row>
    <row r="1790" spans="8:13" x14ac:dyDescent="0.3">
      <c r="H1790" s="52" t="str">
        <f t="shared" si="108"/>
        <v>Calculez d'abord la baisse moyenne de vos revenus sur 12 mois à l'étape 2)</v>
      </c>
      <c r="I1790" s="52" t="str">
        <f t="shared" si="109"/>
        <v>Calculez d'abord la baisse moyenne de vos revenus sur 12 mois à l'étape 2)</v>
      </c>
      <c r="J1790" s="3" t="str">
        <f>IF(CRHPElig=" -  ","Effectuez l’étape 1",IF(CRHPElig="La baisse de revenus n'est pas admissible dans le cadre du PEREC",CRHPElig,IF(AND(INDEX(claimPeriodNo,MATCH('Étape 1) Taux'!$A$8,claimPeriods,0))&gt;17,INDEX(claimPeriodNo,MATCH('Étape 1) Taux'!$A$8,claimPeriods,0))&lt;20,revenueReduction&lt;0.1),0,IF(NOT(ISNUMBER(F1790)),0,IF($D1790="Oui",0,IF($C1790="Non - avec lien de dépendance",MIN(2258,F1790,$E1790),MIN(2258,F1790)))))))</f>
        <v>Effectuez l’étape 1</v>
      </c>
      <c r="K1790" s="3" t="str">
        <f>IF(CRHPElig=" -  ","Effectuez l’étape 1",IF(CRHPElig="La baisse de revenus n'est pas admissible dans le cadre du PEREC",CRHPElig,IF(AND(INDEX(claimPeriodNo,MATCH('Étape 1) Taux'!$A$8,claimPeriods,0))&gt;17,INDEX(claimPeriodNo,MATCH('Étape 1) Taux'!$A$8,claimPeriods,0))&lt;20,revenueReduction&lt;0.1),0,IF(NOT(ISNUMBER(G1790)),0,IF($D1790="Oui",0,IF($C1790="Non - avec lien de dépendance",MIN(2258,G1790,$E1790),MIN(2258,G1790)))))))</f>
        <v>Effectuez l’étape 1</v>
      </c>
      <c r="L1790" s="3">
        <f t="shared" si="110"/>
        <v>0</v>
      </c>
      <c r="M1790" s="3">
        <f t="shared" si="111"/>
        <v>0</v>
      </c>
    </row>
    <row r="1791" spans="8:13" x14ac:dyDescent="0.3">
      <c r="H1791" s="52" t="str">
        <f t="shared" si="108"/>
        <v>Calculez d'abord la baisse moyenne de vos revenus sur 12 mois à l'étape 2)</v>
      </c>
      <c r="I1791" s="52" t="str">
        <f t="shared" si="109"/>
        <v>Calculez d'abord la baisse moyenne de vos revenus sur 12 mois à l'étape 2)</v>
      </c>
      <c r="J1791" s="3" t="str">
        <f>IF(CRHPElig=" -  ","Effectuez l’étape 1",IF(CRHPElig="La baisse de revenus n'est pas admissible dans le cadre du PEREC",CRHPElig,IF(AND(INDEX(claimPeriodNo,MATCH('Étape 1) Taux'!$A$8,claimPeriods,0))&gt;17,INDEX(claimPeriodNo,MATCH('Étape 1) Taux'!$A$8,claimPeriods,0))&lt;20,revenueReduction&lt;0.1),0,IF(NOT(ISNUMBER(F1791)),0,IF($D1791="Oui",0,IF($C1791="Non - avec lien de dépendance",MIN(2258,F1791,$E1791),MIN(2258,F1791)))))))</f>
        <v>Effectuez l’étape 1</v>
      </c>
      <c r="K1791" s="3" t="str">
        <f>IF(CRHPElig=" -  ","Effectuez l’étape 1",IF(CRHPElig="La baisse de revenus n'est pas admissible dans le cadre du PEREC",CRHPElig,IF(AND(INDEX(claimPeriodNo,MATCH('Étape 1) Taux'!$A$8,claimPeriods,0))&gt;17,INDEX(claimPeriodNo,MATCH('Étape 1) Taux'!$A$8,claimPeriods,0))&lt;20,revenueReduction&lt;0.1),0,IF(NOT(ISNUMBER(G1791)),0,IF($D1791="Oui",0,IF($C1791="Non - avec lien de dépendance",MIN(2258,G1791,$E1791),MIN(2258,G1791)))))))</f>
        <v>Effectuez l’étape 1</v>
      </c>
      <c r="L1791" s="3">
        <f t="shared" si="110"/>
        <v>0</v>
      </c>
      <c r="M1791" s="3">
        <f t="shared" si="111"/>
        <v>0</v>
      </c>
    </row>
    <row r="1792" spans="8:13" x14ac:dyDescent="0.3">
      <c r="H1792" s="52" t="str">
        <f t="shared" si="108"/>
        <v>Calculez d'abord la baisse moyenne de vos revenus sur 12 mois à l'étape 2)</v>
      </c>
      <c r="I1792" s="52" t="str">
        <f t="shared" si="109"/>
        <v>Calculez d'abord la baisse moyenne de vos revenus sur 12 mois à l'étape 2)</v>
      </c>
      <c r="J1792" s="3" t="str">
        <f>IF(CRHPElig=" -  ","Effectuez l’étape 1",IF(CRHPElig="La baisse de revenus n'est pas admissible dans le cadre du PEREC",CRHPElig,IF(AND(INDEX(claimPeriodNo,MATCH('Étape 1) Taux'!$A$8,claimPeriods,0))&gt;17,INDEX(claimPeriodNo,MATCH('Étape 1) Taux'!$A$8,claimPeriods,0))&lt;20,revenueReduction&lt;0.1),0,IF(NOT(ISNUMBER(F1792)),0,IF($D1792="Oui",0,IF($C1792="Non - avec lien de dépendance",MIN(2258,F1792,$E1792),MIN(2258,F1792)))))))</f>
        <v>Effectuez l’étape 1</v>
      </c>
      <c r="K1792" s="3" t="str">
        <f>IF(CRHPElig=" -  ","Effectuez l’étape 1",IF(CRHPElig="La baisse de revenus n'est pas admissible dans le cadre du PEREC",CRHPElig,IF(AND(INDEX(claimPeriodNo,MATCH('Étape 1) Taux'!$A$8,claimPeriods,0))&gt;17,INDEX(claimPeriodNo,MATCH('Étape 1) Taux'!$A$8,claimPeriods,0))&lt;20,revenueReduction&lt;0.1),0,IF(NOT(ISNUMBER(G1792)),0,IF($D1792="Oui",0,IF($C1792="Non - avec lien de dépendance",MIN(2258,G1792,$E1792),MIN(2258,G1792)))))))</f>
        <v>Effectuez l’étape 1</v>
      </c>
      <c r="L1792" s="3">
        <f t="shared" si="110"/>
        <v>0</v>
      </c>
      <c r="M1792" s="3">
        <f t="shared" si="111"/>
        <v>0</v>
      </c>
    </row>
    <row r="1793" spans="8:13" x14ac:dyDescent="0.3">
      <c r="H1793" s="52" t="str">
        <f t="shared" si="108"/>
        <v>Calculez d'abord la baisse moyenne de vos revenus sur 12 mois à l'étape 2)</v>
      </c>
      <c r="I1793" s="52" t="str">
        <f t="shared" si="109"/>
        <v>Calculez d'abord la baisse moyenne de vos revenus sur 12 mois à l'étape 2)</v>
      </c>
      <c r="J1793" s="3" t="str">
        <f>IF(CRHPElig=" -  ","Effectuez l’étape 1",IF(CRHPElig="La baisse de revenus n'est pas admissible dans le cadre du PEREC",CRHPElig,IF(AND(INDEX(claimPeriodNo,MATCH('Étape 1) Taux'!$A$8,claimPeriods,0))&gt;17,INDEX(claimPeriodNo,MATCH('Étape 1) Taux'!$A$8,claimPeriods,0))&lt;20,revenueReduction&lt;0.1),0,IF(NOT(ISNUMBER(F1793)),0,IF($D1793="Oui",0,IF($C1793="Non - avec lien de dépendance",MIN(2258,F1793,$E1793),MIN(2258,F1793)))))))</f>
        <v>Effectuez l’étape 1</v>
      </c>
      <c r="K1793" s="3" t="str">
        <f>IF(CRHPElig=" -  ","Effectuez l’étape 1",IF(CRHPElig="La baisse de revenus n'est pas admissible dans le cadre du PEREC",CRHPElig,IF(AND(INDEX(claimPeriodNo,MATCH('Étape 1) Taux'!$A$8,claimPeriods,0))&gt;17,INDEX(claimPeriodNo,MATCH('Étape 1) Taux'!$A$8,claimPeriods,0))&lt;20,revenueReduction&lt;0.1),0,IF(NOT(ISNUMBER(G1793)),0,IF($D1793="Oui",0,IF($C1793="Non - avec lien de dépendance",MIN(2258,G1793,$E1793),MIN(2258,G1793)))))))</f>
        <v>Effectuez l’étape 1</v>
      </c>
      <c r="L1793" s="3">
        <f t="shared" si="110"/>
        <v>0</v>
      </c>
      <c r="M1793" s="3">
        <f t="shared" si="111"/>
        <v>0</v>
      </c>
    </row>
    <row r="1794" spans="8:13" x14ac:dyDescent="0.3">
      <c r="H1794" s="52" t="str">
        <f t="shared" si="108"/>
        <v>Calculez d'abord la baisse moyenne de vos revenus sur 12 mois à l'étape 2)</v>
      </c>
      <c r="I1794" s="52" t="str">
        <f t="shared" si="109"/>
        <v>Calculez d'abord la baisse moyenne de vos revenus sur 12 mois à l'étape 2)</v>
      </c>
      <c r="J1794" s="3" t="str">
        <f>IF(CRHPElig=" -  ","Effectuez l’étape 1",IF(CRHPElig="La baisse de revenus n'est pas admissible dans le cadre du PEREC",CRHPElig,IF(AND(INDEX(claimPeriodNo,MATCH('Étape 1) Taux'!$A$8,claimPeriods,0))&gt;17,INDEX(claimPeriodNo,MATCH('Étape 1) Taux'!$A$8,claimPeriods,0))&lt;20,revenueReduction&lt;0.1),0,IF(NOT(ISNUMBER(F1794)),0,IF($D1794="Oui",0,IF($C1794="Non - avec lien de dépendance",MIN(2258,F1794,$E1794),MIN(2258,F1794)))))))</f>
        <v>Effectuez l’étape 1</v>
      </c>
      <c r="K1794" s="3" t="str">
        <f>IF(CRHPElig=" -  ","Effectuez l’étape 1",IF(CRHPElig="La baisse de revenus n'est pas admissible dans le cadre du PEREC",CRHPElig,IF(AND(INDEX(claimPeriodNo,MATCH('Étape 1) Taux'!$A$8,claimPeriods,0))&gt;17,INDEX(claimPeriodNo,MATCH('Étape 1) Taux'!$A$8,claimPeriods,0))&lt;20,revenueReduction&lt;0.1),0,IF(NOT(ISNUMBER(G1794)),0,IF($D1794="Oui",0,IF($C1794="Non - avec lien de dépendance",MIN(2258,G1794,$E1794),MIN(2258,G1794)))))))</f>
        <v>Effectuez l’étape 1</v>
      </c>
      <c r="L1794" s="3">
        <f t="shared" si="110"/>
        <v>0</v>
      </c>
      <c r="M1794" s="3">
        <f t="shared" si="111"/>
        <v>0</v>
      </c>
    </row>
    <row r="1795" spans="8:13" x14ac:dyDescent="0.3">
      <c r="H1795" s="52" t="str">
        <f t="shared" si="108"/>
        <v>Calculez d'abord la baisse moyenne de vos revenus sur 12 mois à l'étape 2)</v>
      </c>
      <c r="I1795" s="52" t="str">
        <f t="shared" si="109"/>
        <v>Calculez d'abord la baisse moyenne de vos revenus sur 12 mois à l'étape 2)</v>
      </c>
      <c r="J1795" s="3" t="str">
        <f>IF(CRHPElig=" -  ","Effectuez l’étape 1",IF(CRHPElig="La baisse de revenus n'est pas admissible dans le cadre du PEREC",CRHPElig,IF(AND(INDEX(claimPeriodNo,MATCH('Étape 1) Taux'!$A$8,claimPeriods,0))&gt;17,INDEX(claimPeriodNo,MATCH('Étape 1) Taux'!$A$8,claimPeriods,0))&lt;20,revenueReduction&lt;0.1),0,IF(NOT(ISNUMBER(F1795)),0,IF($D1795="Oui",0,IF($C1795="Non - avec lien de dépendance",MIN(2258,F1795,$E1795),MIN(2258,F1795)))))))</f>
        <v>Effectuez l’étape 1</v>
      </c>
      <c r="K1795" s="3" t="str">
        <f>IF(CRHPElig=" -  ","Effectuez l’étape 1",IF(CRHPElig="La baisse de revenus n'est pas admissible dans le cadre du PEREC",CRHPElig,IF(AND(INDEX(claimPeriodNo,MATCH('Étape 1) Taux'!$A$8,claimPeriods,0))&gt;17,INDEX(claimPeriodNo,MATCH('Étape 1) Taux'!$A$8,claimPeriods,0))&lt;20,revenueReduction&lt;0.1),0,IF(NOT(ISNUMBER(G1795)),0,IF($D1795="Oui",0,IF($C1795="Non - avec lien de dépendance",MIN(2258,G1795,$E1795),MIN(2258,G1795)))))))</f>
        <v>Effectuez l’étape 1</v>
      </c>
      <c r="L1795" s="3">
        <f t="shared" si="110"/>
        <v>0</v>
      </c>
      <c r="M1795" s="3">
        <f t="shared" si="111"/>
        <v>0</v>
      </c>
    </row>
    <row r="1796" spans="8:13" x14ac:dyDescent="0.3">
      <c r="H1796" s="52" t="str">
        <f t="shared" si="108"/>
        <v>Calculez d'abord la baisse moyenne de vos revenus sur 12 mois à l'étape 2)</v>
      </c>
      <c r="I1796" s="52" t="str">
        <f t="shared" si="109"/>
        <v>Calculez d'abord la baisse moyenne de vos revenus sur 12 mois à l'étape 2)</v>
      </c>
      <c r="J1796" s="3" t="str">
        <f>IF(CRHPElig=" -  ","Effectuez l’étape 1",IF(CRHPElig="La baisse de revenus n'est pas admissible dans le cadre du PEREC",CRHPElig,IF(AND(INDEX(claimPeriodNo,MATCH('Étape 1) Taux'!$A$8,claimPeriods,0))&gt;17,INDEX(claimPeriodNo,MATCH('Étape 1) Taux'!$A$8,claimPeriods,0))&lt;20,revenueReduction&lt;0.1),0,IF(NOT(ISNUMBER(F1796)),0,IF($D1796="Oui",0,IF($C1796="Non - avec lien de dépendance",MIN(2258,F1796,$E1796),MIN(2258,F1796)))))))</f>
        <v>Effectuez l’étape 1</v>
      </c>
      <c r="K1796" s="3" t="str">
        <f>IF(CRHPElig=" -  ","Effectuez l’étape 1",IF(CRHPElig="La baisse de revenus n'est pas admissible dans le cadre du PEREC",CRHPElig,IF(AND(INDEX(claimPeriodNo,MATCH('Étape 1) Taux'!$A$8,claimPeriods,0))&gt;17,INDEX(claimPeriodNo,MATCH('Étape 1) Taux'!$A$8,claimPeriods,0))&lt;20,revenueReduction&lt;0.1),0,IF(NOT(ISNUMBER(G1796)),0,IF($D1796="Oui",0,IF($C1796="Non - avec lien de dépendance",MIN(2258,G1796,$E1796),MIN(2258,G1796)))))))</f>
        <v>Effectuez l’étape 1</v>
      </c>
      <c r="L1796" s="3">
        <f t="shared" si="110"/>
        <v>0</v>
      </c>
      <c r="M1796" s="3">
        <f t="shared" si="111"/>
        <v>0</v>
      </c>
    </row>
    <row r="1797" spans="8:13" x14ac:dyDescent="0.3">
      <c r="H1797" s="52" t="str">
        <f t="shared" si="108"/>
        <v>Calculez d'abord la baisse moyenne de vos revenus sur 12 mois à l'étape 2)</v>
      </c>
      <c r="I1797" s="52" t="str">
        <f t="shared" si="109"/>
        <v>Calculez d'abord la baisse moyenne de vos revenus sur 12 mois à l'étape 2)</v>
      </c>
      <c r="J1797" s="3" t="str">
        <f>IF(CRHPElig=" -  ","Effectuez l’étape 1",IF(CRHPElig="La baisse de revenus n'est pas admissible dans le cadre du PEREC",CRHPElig,IF(AND(INDEX(claimPeriodNo,MATCH('Étape 1) Taux'!$A$8,claimPeriods,0))&gt;17,INDEX(claimPeriodNo,MATCH('Étape 1) Taux'!$A$8,claimPeriods,0))&lt;20,revenueReduction&lt;0.1),0,IF(NOT(ISNUMBER(F1797)),0,IF($D1797="Oui",0,IF($C1797="Non - avec lien de dépendance",MIN(2258,F1797,$E1797),MIN(2258,F1797)))))))</f>
        <v>Effectuez l’étape 1</v>
      </c>
      <c r="K1797" s="3" t="str">
        <f>IF(CRHPElig=" -  ","Effectuez l’étape 1",IF(CRHPElig="La baisse de revenus n'est pas admissible dans le cadre du PEREC",CRHPElig,IF(AND(INDEX(claimPeriodNo,MATCH('Étape 1) Taux'!$A$8,claimPeriods,0))&gt;17,INDEX(claimPeriodNo,MATCH('Étape 1) Taux'!$A$8,claimPeriods,0))&lt;20,revenueReduction&lt;0.1),0,IF(NOT(ISNUMBER(G1797)),0,IF($D1797="Oui",0,IF($C1797="Non - avec lien de dépendance",MIN(2258,G1797,$E1797),MIN(2258,G1797)))))))</f>
        <v>Effectuez l’étape 1</v>
      </c>
      <c r="L1797" s="3">
        <f t="shared" si="110"/>
        <v>0</v>
      </c>
      <c r="M1797" s="3">
        <f t="shared" si="111"/>
        <v>0</v>
      </c>
    </row>
    <row r="1798" spans="8:13" x14ac:dyDescent="0.3">
      <c r="H1798" s="52" t="str">
        <f t="shared" ref="H1798:H1861" si="112">IF(overallRate=" -   ","Effectuez l’étape 1",IF(ISTEXT(overallRate),overallRate,IF(OR($D1798="Oui",NOT(ISNUMBER(F1798)),overallRate=0),0,ROUND(IF($C1798="Non - avec lien de dépendance",MIN(2258,F1798,$E1798)*overallRate,MIN(2258,F1798)*overallRate),2))))</f>
        <v>Calculez d'abord la baisse moyenne de vos revenus sur 12 mois à l'étape 2)</v>
      </c>
      <c r="I1798" s="52" t="str">
        <f t="shared" ref="I1798:I1861" si="113">IF(overallRate=" -   ","Effectuez l’étape 1",IF(ISTEXT(overallRate),overallRate,IF(OR($D1798="Oui",NOT(ISNUMBER(G1798)),overallRate=0),0,ROUND(IF($C1798="Non - avec lien de dépendance",MIN(2258,G1798,$E1798)*overallRate,MIN(2258,G1798)*overallRate),2))))</f>
        <v>Calculez d'abord la baisse moyenne de vos revenus sur 12 mois à l'étape 2)</v>
      </c>
      <c r="J1798" s="3" t="str">
        <f>IF(CRHPElig=" -  ","Effectuez l’étape 1",IF(CRHPElig="La baisse de revenus n'est pas admissible dans le cadre du PEREC",CRHPElig,IF(AND(INDEX(claimPeriodNo,MATCH('Étape 1) Taux'!$A$8,claimPeriods,0))&gt;17,INDEX(claimPeriodNo,MATCH('Étape 1) Taux'!$A$8,claimPeriods,0))&lt;20,revenueReduction&lt;0.1),0,IF(NOT(ISNUMBER(F1798)),0,IF($D1798="Oui",0,IF($C1798="Non - avec lien de dépendance",MIN(2258,F1798,$E1798),MIN(2258,F1798)))))))</f>
        <v>Effectuez l’étape 1</v>
      </c>
      <c r="K1798" s="3" t="str">
        <f>IF(CRHPElig=" -  ","Effectuez l’étape 1",IF(CRHPElig="La baisse de revenus n'est pas admissible dans le cadre du PEREC",CRHPElig,IF(AND(INDEX(claimPeriodNo,MATCH('Étape 1) Taux'!$A$8,claimPeriods,0))&gt;17,INDEX(claimPeriodNo,MATCH('Étape 1) Taux'!$A$8,claimPeriods,0))&lt;20,revenueReduction&lt;0.1),0,IF(NOT(ISNUMBER(G1798)),0,IF($D1798="Oui",0,IF($C1798="Non - avec lien de dépendance",MIN(2258,G1798,$E1798),MIN(2258,G1798)))))))</f>
        <v>Effectuez l’étape 1</v>
      </c>
      <c r="L1798" s="3">
        <f t="shared" si="110"/>
        <v>0</v>
      </c>
      <c r="M1798" s="3">
        <f t="shared" si="111"/>
        <v>0</v>
      </c>
    </row>
    <row r="1799" spans="8:13" x14ac:dyDescent="0.3">
      <c r="H1799" s="52" t="str">
        <f t="shared" si="112"/>
        <v>Calculez d'abord la baisse moyenne de vos revenus sur 12 mois à l'étape 2)</v>
      </c>
      <c r="I1799" s="52" t="str">
        <f t="shared" si="113"/>
        <v>Calculez d'abord la baisse moyenne de vos revenus sur 12 mois à l'étape 2)</v>
      </c>
      <c r="J1799" s="3" t="str">
        <f>IF(CRHPElig=" -  ","Effectuez l’étape 1",IF(CRHPElig="La baisse de revenus n'est pas admissible dans le cadre du PEREC",CRHPElig,IF(AND(INDEX(claimPeriodNo,MATCH('Étape 1) Taux'!$A$8,claimPeriods,0))&gt;17,INDEX(claimPeriodNo,MATCH('Étape 1) Taux'!$A$8,claimPeriods,0))&lt;20,revenueReduction&lt;0.1),0,IF(NOT(ISNUMBER(F1799)),0,IF($D1799="Oui",0,IF($C1799="Non - avec lien de dépendance",MIN(2258,F1799,$E1799),MIN(2258,F1799)))))))</f>
        <v>Effectuez l’étape 1</v>
      </c>
      <c r="K1799" s="3" t="str">
        <f>IF(CRHPElig=" -  ","Effectuez l’étape 1",IF(CRHPElig="La baisse de revenus n'est pas admissible dans le cadre du PEREC",CRHPElig,IF(AND(INDEX(claimPeriodNo,MATCH('Étape 1) Taux'!$A$8,claimPeriods,0))&gt;17,INDEX(claimPeriodNo,MATCH('Étape 1) Taux'!$A$8,claimPeriods,0))&lt;20,revenueReduction&lt;0.1),0,IF(NOT(ISNUMBER(G1799)),0,IF($D1799="Oui",0,IF($C1799="Non - avec lien de dépendance",MIN(2258,G1799,$E1799),MIN(2258,G1799)))))))</f>
        <v>Effectuez l’étape 1</v>
      </c>
      <c r="L1799" s="3">
        <f t="shared" ref="L1799:L1862" si="114">IF(AND(COUNT(C1799:G1799)&gt;0,OR(AND(NOT(ISNUMBER($E1799)),OR($D1799="Oui",$C1799&lt;&gt;"Oui - sans lien de dépendance")),COUNT(F1799:G1799)&lt;&gt;2,ISBLANK($C1799))),"Remplissez tous les montants",SUM(H1799:I1799))</f>
        <v>0</v>
      </c>
      <c r="M1799" s="3">
        <f t="shared" ref="M1799:M1862" si="115">IF(AND(COUNT(C1799:G1799)&gt;0,OR(AND(NOT(ISNUMBER($E1799)),OR($D1799="Oui",$C1799&lt;&gt;"Oui - sans lien de dépendance")),COUNT(F1799:G1799)&lt;&gt;2,ISBLANK($C1799))),"Remplissez tous les montants",SUM(J1799:K1799))</f>
        <v>0</v>
      </c>
    </row>
    <row r="1800" spans="8:13" x14ac:dyDescent="0.3">
      <c r="H1800" s="52" t="str">
        <f t="shared" si="112"/>
        <v>Calculez d'abord la baisse moyenne de vos revenus sur 12 mois à l'étape 2)</v>
      </c>
      <c r="I1800" s="52" t="str">
        <f t="shared" si="113"/>
        <v>Calculez d'abord la baisse moyenne de vos revenus sur 12 mois à l'étape 2)</v>
      </c>
      <c r="J1800" s="3" t="str">
        <f>IF(CRHPElig=" -  ","Effectuez l’étape 1",IF(CRHPElig="La baisse de revenus n'est pas admissible dans le cadre du PEREC",CRHPElig,IF(AND(INDEX(claimPeriodNo,MATCH('Étape 1) Taux'!$A$8,claimPeriods,0))&gt;17,INDEX(claimPeriodNo,MATCH('Étape 1) Taux'!$A$8,claimPeriods,0))&lt;20,revenueReduction&lt;0.1),0,IF(NOT(ISNUMBER(F1800)),0,IF($D1800="Oui",0,IF($C1800="Non - avec lien de dépendance",MIN(2258,F1800,$E1800),MIN(2258,F1800)))))))</f>
        <v>Effectuez l’étape 1</v>
      </c>
      <c r="K1800" s="3" t="str">
        <f>IF(CRHPElig=" -  ","Effectuez l’étape 1",IF(CRHPElig="La baisse de revenus n'est pas admissible dans le cadre du PEREC",CRHPElig,IF(AND(INDEX(claimPeriodNo,MATCH('Étape 1) Taux'!$A$8,claimPeriods,0))&gt;17,INDEX(claimPeriodNo,MATCH('Étape 1) Taux'!$A$8,claimPeriods,0))&lt;20,revenueReduction&lt;0.1),0,IF(NOT(ISNUMBER(G1800)),0,IF($D1800="Oui",0,IF($C1800="Non - avec lien de dépendance",MIN(2258,G1800,$E1800),MIN(2258,G1800)))))))</f>
        <v>Effectuez l’étape 1</v>
      </c>
      <c r="L1800" s="3">
        <f t="shared" si="114"/>
        <v>0</v>
      </c>
      <c r="M1800" s="3">
        <f t="shared" si="115"/>
        <v>0</v>
      </c>
    </row>
    <row r="1801" spans="8:13" x14ac:dyDescent="0.3">
      <c r="H1801" s="52" t="str">
        <f t="shared" si="112"/>
        <v>Calculez d'abord la baisse moyenne de vos revenus sur 12 mois à l'étape 2)</v>
      </c>
      <c r="I1801" s="52" t="str">
        <f t="shared" si="113"/>
        <v>Calculez d'abord la baisse moyenne de vos revenus sur 12 mois à l'étape 2)</v>
      </c>
      <c r="J1801" s="3" t="str">
        <f>IF(CRHPElig=" -  ","Effectuez l’étape 1",IF(CRHPElig="La baisse de revenus n'est pas admissible dans le cadre du PEREC",CRHPElig,IF(AND(INDEX(claimPeriodNo,MATCH('Étape 1) Taux'!$A$8,claimPeriods,0))&gt;17,INDEX(claimPeriodNo,MATCH('Étape 1) Taux'!$A$8,claimPeriods,0))&lt;20,revenueReduction&lt;0.1),0,IF(NOT(ISNUMBER(F1801)),0,IF($D1801="Oui",0,IF($C1801="Non - avec lien de dépendance",MIN(2258,F1801,$E1801),MIN(2258,F1801)))))))</f>
        <v>Effectuez l’étape 1</v>
      </c>
      <c r="K1801" s="3" t="str">
        <f>IF(CRHPElig=" -  ","Effectuez l’étape 1",IF(CRHPElig="La baisse de revenus n'est pas admissible dans le cadre du PEREC",CRHPElig,IF(AND(INDEX(claimPeriodNo,MATCH('Étape 1) Taux'!$A$8,claimPeriods,0))&gt;17,INDEX(claimPeriodNo,MATCH('Étape 1) Taux'!$A$8,claimPeriods,0))&lt;20,revenueReduction&lt;0.1),0,IF(NOT(ISNUMBER(G1801)),0,IF($D1801="Oui",0,IF($C1801="Non - avec lien de dépendance",MIN(2258,G1801,$E1801),MIN(2258,G1801)))))))</f>
        <v>Effectuez l’étape 1</v>
      </c>
      <c r="L1801" s="3">
        <f t="shared" si="114"/>
        <v>0</v>
      </c>
      <c r="M1801" s="3">
        <f t="shared" si="115"/>
        <v>0</v>
      </c>
    </row>
    <row r="1802" spans="8:13" x14ac:dyDescent="0.3">
      <c r="H1802" s="52" t="str">
        <f t="shared" si="112"/>
        <v>Calculez d'abord la baisse moyenne de vos revenus sur 12 mois à l'étape 2)</v>
      </c>
      <c r="I1802" s="52" t="str">
        <f t="shared" si="113"/>
        <v>Calculez d'abord la baisse moyenne de vos revenus sur 12 mois à l'étape 2)</v>
      </c>
      <c r="J1802" s="3" t="str">
        <f>IF(CRHPElig=" -  ","Effectuez l’étape 1",IF(CRHPElig="La baisse de revenus n'est pas admissible dans le cadre du PEREC",CRHPElig,IF(AND(INDEX(claimPeriodNo,MATCH('Étape 1) Taux'!$A$8,claimPeriods,0))&gt;17,INDEX(claimPeriodNo,MATCH('Étape 1) Taux'!$A$8,claimPeriods,0))&lt;20,revenueReduction&lt;0.1),0,IF(NOT(ISNUMBER(F1802)),0,IF($D1802="Oui",0,IF($C1802="Non - avec lien de dépendance",MIN(2258,F1802,$E1802),MIN(2258,F1802)))))))</f>
        <v>Effectuez l’étape 1</v>
      </c>
      <c r="K1802" s="3" t="str">
        <f>IF(CRHPElig=" -  ","Effectuez l’étape 1",IF(CRHPElig="La baisse de revenus n'est pas admissible dans le cadre du PEREC",CRHPElig,IF(AND(INDEX(claimPeriodNo,MATCH('Étape 1) Taux'!$A$8,claimPeriods,0))&gt;17,INDEX(claimPeriodNo,MATCH('Étape 1) Taux'!$A$8,claimPeriods,0))&lt;20,revenueReduction&lt;0.1),0,IF(NOT(ISNUMBER(G1802)),0,IF($D1802="Oui",0,IF($C1802="Non - avec lien de dépendance",MIN(2258,G1802,$E1802),MIN(2258,G1802)))))))</f>
        <v>Effectuez l’étape 1</v>
      </c>
      <c r="L1802" s="3">
        <f t="shared" si="114"/>
        <v>0</v>
      </c>
      <c r="M1802" s="3">
        <f t="shared" si="115"/>
        <v>0</v>
      </c>
    </row>
    <row r="1803" spans="8:13" x14ac:dyDescent="0.3">
      <c r="H1803" s="52" t="str">
        <f t="shared" si="112"/>
        <v>Calculez d'abord la baisse moyenne de vos revenus sur 12 mois à l'étape 2)</v>
      </c>
      <c r="I1803" s="52" t="str">
        <f t="shared" si="113"/>
        <v>Calculez d'abord la baisse moyenne de vos revenus sur 12 mois à l'étape 2)</v>
      </c>
      <c r="J1803" s="3" t="str">
        <f>IF(CRHPElig=" -  ","Effectuez l’étape 1",IF(CRHPElig="La baisse de revenus n'est pas admissible dans le cadre du PEREC",CRHPElig,IF(AND(INDEX(claimPeriodNo,MATCH('Étape 1) Taux'!$A$8,claimPeriods,0))&gt;17,INDEX(claimPeriodNo,MATCH('Étape 1) Taux'!$A$8,claimPeriods,0))&lt;20,revenueReduction&lt;0.1),0,IF(NOT(ISNUMBER(F1803)),0,IF($D1803="Oui",0,IF($C1803="Non - avec lien de dépendance",MIN(2258,F1803,$E1803),MIN(2258,F1803)))))))</f>
        <v>Effectuez l’étape 1</v>
      </c>
      <c r="K1803" s="3" t="str">
        <f>IF(CRHPElig=" -  ","Effectuez l’étape 1",IF(CRHPElig="La baisse de revenus n'est pas admissible dans le cadre du PEREC",CRHPElig,IF(AND(INDEX(claimPeriodNo,MATCH('Étape 1) Taux'!$A$8,claimPeriods,0))&gt;17,INDEX(claimPeriodNo,MATCH('Étape 1) Taux'!$A$8,claimPeriods,0))&lt;20,revenueReduction&lt;0.1),0,IF(NOT(ISNUMBER(G1803)),0,IF($D1803="Oui",0,IF($C1803="Non - avec lien de dépendance",MIN(2258,G1803,$E1803),MIN(2258,G1803)))))))</f>
        <v>Effectuez l’étape 1</v>
      </c>
      <c r="L1803" s="3">
        <f t="shared" si="114"/>
        <v>0</v>
      </c>
      <c r="M1803" s="3">
        <f t="shared" si="115"/>
        <v>0</v>
      </c>
    </row>
    <row r="1804" spans="8:13" x14ac:dyDescent="0.3">
      <c r="H1804" s="52" t="str">
        <f t="shared" si="112"/>
        <v>Calculez d'abord la baisse moyenne de vos revenus sur 12 mois à l'étape 2)</v>
      </c>
      <c r="I1804" s="52" t="str">
        <f t="shared" si="113"/>
        <v>Calculez d'abord la baisse moyenne de vos revenus sur 12 mois à l'étape 2)</v>
      </c>
      <c r="J1804" s="3" t="str">
        <f>IF(CRHPElig=" -  ","Effectuez l’étape 1",IF(CRHPElig="La baisse de revenus n'est pas admissible dans le cadre du PEREC",CRHPElig,IF(AND(INDEX(claimPeriodNo,MATCH('Étape 1) Taux'!$A$8,claimPeriods,0))&gt;17,INDEX(claimPeriodNo,MATCH('Étape 1) Taux'!$A$8,claimPeriods,0))&lt;20,revenueReduction&lt;0.1),0,IF(NOT(ISNUMBER(F1804)),0,IF($D1804="Oui",0,IF($C1804="Non - avec lien de dépendance",MIN(2258,F1804,$E1804),MIN(2258,F1804)))))))</f>
        <v>Effectuez l’étape 1</v>
      </c>
      <c r="K1804" s="3" t="str">
        <f>IF(CRHPElig=" -  ","Effectuez l’étape 1",IF(CRHPElig="La baisse de revenus n'est pas admissible dans le cadre du PEREC",CRHPElig,IF(AND(INDEX(claimPeriodNo,MATCH('Étape 1) Taux'!$A$8,claimPeriods,0))&gt;17,INDEX(claimPeriodNo,MATCH('Étape 1) Taux'!$A$8,claimPeriods,0))&lt;20,revenueReduction&lt;0.1),0,IF(NOT(ISNUMBER(G1804)),0,IF($D1804="Oui",0,IF($C1804="Non - avec lien de dépendance",MIN(2258,G1804,$E1804),MIN(2258,G1804)))))))</f>
        <v>Effectuez l’étape 1</v>
      </c>
      <c r="L1804" s="3">
        <f t="shared" si="114"/>
        <v>0</v>
      </c>
      <c r="M1804" s="3">
        <f t="shared" si="115"/>
        <v>0</v>
      </c>
    </row>
    <row r="1805" spans="8:13" x14ac:dyDescent="0.3">
      <c r="H1805" s="52" t="str">
        <f t="shared" si="112"/>
        <v>Calculez d'abord la baisse moyenne de vos revenus sur 12 mois à l'étape 2)</v>
      </c>
      <c r="I1805" s="52" t="str">
        <f t="shared" si="113"/>
        <v>Calculez d'abord la baisse moyenne de vos revenus sur 12 mois à l'étape 2)</v>
      </c>
      <c r="J1805" s="3" t="str">
        <f>IF(CRHPElig=" -  ","Effectuez l’étape 1",IF(CRHPElig="La baisse de revenus n'est pas admissible dans le cadre du PEREC",CRHPElig,IF(AND(INDEX(claimPeriodNo,MATCH('Étape 1) Taux'!$A$8,claimPeriods,0))&gt;17,INDEX(claimPeriodNo,MATCH('Étape 1) Taux'!$A$8,claimPeriods,0))&lt;20,revenueReduction&lt;0.1),0,IF(NOT(ISNUMBER(F1805)),0,IF($D1805="Oui",0,IF($C1805="Non - avec lien de dépendance",MIN(2258,F1805,$E1805),MIN(2258,F1805)))))))</f>
        <v>Effectuez l’étape 1</v>
      </c>
      <c r="K1805" s="3" t="str">
        <f>IF(CRHPElig=" -  ","Effectuez l’étape 1",IF(CRHPElig="La baisse de revenus n'est pas admissible dans le cadre du PEREC",CRHPElig,IF(AND(INDEX(claimPeriodNo,MATCH('Étape 1) Taux'!$A$8,claimPeriods,0))&gt;17,INDEX(claimPeriodNo,MATCH('Étape 1) Taux'!$A$8,claimPeriods,0))&lt;20,revenueReduction&lt;0.1),0,IF(NOT(ISNUMBER(G1805)),0,IF($D1805="Oui",0,IF($C1805="Non - avec lien de dépendance",MIN(2258,G1805,$E1805),MIN(2258,G1805)))))))</f>
        <v>Effectuez l’étape 1</v>
      </c>
      <c r="L1805" s="3">
        <f t="shared" si="114"/>
        <v>0</v>
      </c>
      <c r="M1805" s="3">
        <f t="shared" si="115"/>
        <v>0</v>
      </c>
    </row>
    <row r="1806" spans="8:13" x14ac:dyDescent="0.3">
      <c r="H1806" s="52" t="str">
        <f t="shared" si="112"/>
        <v>Calculez d'abord la baisse moyenne de vos revenus sur 12 mois à l'étape 2)</v>
      </c>
      <c r="I1806" s="52" t="str">
        <f t="shared" si="113"/>
        <v>Calculez d'abord la baisse moyenne de vos revenus sur 12 mois à l'étape 2)</v>
      </c>
      <c r="J1806" s="3" t="str">
        <f>IF(CRHPElig=" -  ","Effectuez l’étape 1",IF(CRHPElig="La baisse de revenus n'est pas admissible dans le cadre du PEREC",CRHPElig,IF(AND(INDEX(claimPeriodNo,MATCH('Étape 1) Taux'!$A$8,claimPeriods,0))&gt;17,INDEX(claimPeriodNo,MATCH('Étape 1) Taux'!$A$8,claimPeriods,0))&lt;20,revenueReduction&lt;0.1),0,IF(NOT(ISNUMBER(F1806)),0,IF($D1806="Oui",0,IF($C1806="Non - avec lien de dépendance",MIN(2258,F1806,$E1806),MIN(2258,F1806)))))))</f>
        <v>Effectuez l’étape 1</v>
      </c>
      <c r="K1806" s="3" t="str">
        <f>IF(CRHPElig=" -  ","Effectuez l’étape 1",IF(CRHPElig="La baisse de revenus n'est pas admissible dans le cadre du PEREC",CRHPElig,IF(AND(INDEX(claimPeriodNo,MATCH('Étape 1) Taux'!$A$8,claimPeriods,0))&gt;17,INDEX(claimPeriodNo,MATCH('Étape 1) Taux'!$A$8,claimPeriods,0))&lt;20,revenueReduction&lt;0.1),0,IF(NOT(ISNUMBER(G1806)),0,IF($D1806="Oui",0,IF($C1806="Non - avec lien de dépendance",MIN(2258,G1806,$E1806),MIN(2258,G1806)))))))</f>
        <v>Effectuez l’étape 1</v>
      </c>
      <c r="L1806" s="3">
        <f t="shared" si="114"/>
        <v>0</v>
      </c>
      <c r="M1806" s="3">
        <f t="shared" si="115"/>
        <v>0</v>
      </c>
    </row>
    <row r="1807" spans="8:13" x14ac:dyDescent="0.3">
      <c r="H1807" s="52" t="str">
        <f t="shared" si="112"/>
        <v>Calculez d'abord la baisse moyenne de vos revenus sur 12 mois à l'étape 2)</v>
      </c>
      <c r="I1807" s="52" t="str">
        <f t="shared" si="113"/>
        <v>Calculez d'abord la baisse moyenne de vos revenus sur 12 mois à l'étape 2)</v>
      </c>
      <c r="J1807" s="3" t="str">
        <f>IF(CRHPElig=" -  ","Effectuez l’étape 1",IF(CRHPElig="La baisse de revenus n'est pas admissible dans le cadre du PEREC",CRHPElig,IF(AND(INDEX(claimPeriodNo,MATCH('Étape 1) Taux'!$A$8,claimPeriods,0))&gt;17,INDEX(claimPeriodNo,MATCH('Étape 1) Taux'!$A$8,claimPeriods,0))&lt;20,revenueReduction&lt;0.1),0,IF(NOT(ISNUMBER(F1807)),0,IF($D1807="Oui",0,IF($C1807="Non - avec lien de dépendance",MIN(2258,F1807,$E1807),MIN(2258,F1807)))))))</f>
        <v>Effectuez l’étape 1</v>
      </c>
      <c r="K1807" s="3" t="str">
        <f>IF(CRHPElig=" -  ","Effectuez l’étape 1",IF(CRHPElig="La baisse de revenus n'est pas admissible dans le cadre du PEREC",CRHPElig,IF(AND(INDEX(claimPeriodNo,MATCH('Étape 1) Taux'!$A$8,claimPeriods,0))&gt;17,INDEX(claimPeriodNo,MATCH('Étape 1) Taux'!$A$8,claimPeriods,0))&lt;20,revenueReduction&lt;0.1),0,IF(NOT(ISNUMBER(G1807)),0,IF($D1807="Oui",0,IF($C1807="Non - avec lien de dépendance",MIN(2258,G1807,$E1807),MIN(2258,G1807)))))))</f>
        <v>Effectuez l’étape 1</v>
      </c>
      <c r="L1807" s="3">
        <f t="shared" si="114"/>
        <v>0</v>
      </c>
      <c r="M1807" s="3">
        <f t="shared" si="115"/>
        <v>0</v>
      </c>
    </row>
    <row r="1808" spans="8:13" x14ac:dyDescent="0.3">
      <c r="H1808" s="52" t="str">
        <f t="shared" si="112"/>
        <v>Calculez d'abord la baisse moyenne de vos revenus sur 12 mois à l'étape 2)</v>
      </c>
      <c r="I1808" s="52" t="str">
        <f t="shared" si="113"/>
        <v>Calculez d'abord la baisse moyenne de vos revenus sur 12 mois à l'étape 2)</v>
      </c>
      <c r="J1808" s="3" t="str">
        <f>IF(CRHPElig=" -  ","Effectuez l’étape 1",IF(CRHPElig="La baisse de revenus n'est pas admissible dans le cadre du PEREC",CRHPElig,IF(AND(INDEX(claimPeriodNo,MATCH('Étape 1) Taux'!$A$8,claimPeriods,0))&gt;17,INDEX(claimPeriodNo,MATCH('Étape 1) Taux'!$A$8,claimPeriods,0))&lt;20,revenueReduction&lt;0.1),0,IF(NOT(ISNUMBER(F1808)),0,IF($D1808="Oui",0,IF($C1808="Non - avec lien de dépendance",MIN(2258,F1808,$E1808),MIN(2258,F1808)))))))</f>
        <v>Effectuez l’étape 1</v>
      </c>
      <c r="K1808" s="3" t="str">
        <f>IF(CRHPElig=" -  ","Effectuez l’étape 1",IF(CRHPElig="La baisse de revenus n'est pas admissible dans le cadre du PEREC",CRHPElig,IF(AND(INDEX(claimPeriodNo,MATCH('Étape 1) Taux'!$A$8,claimPeriods,0))&gt;17,INDEX(claimPeriodNo,MATCH('Étape 1) Taux'!$A$8,claimPeriods,0))&lt;20,revenueReduction&lt;0.1),0,IF(NOT(ISNUMBER(G1808)),0,IF($D1808="Oui",0,IF($C1808="Non - avec lien de dépendance",MIN(2258,G1808,$E1808),MIN(2258,G1808)))))))</f>
        <v>Effectuez l’étape 1</v>
      </c>
      <c r="L1808" s="3">
        <f t="shared" si="114"/>
        <v>0</v>
      </c>
      <c r="M1808" s="3">
        <f t="shared" si="115"/>
        <v>0</v>
      </c>
    </row>
    <row r="1809" spans="8:13" x14ac:dyDescent="0.3">
      <c r="H1809" s="52" t="str">
        <f t="shared" si="112"/>
        <v>Calculez d'abord la baisse moyenne de vos revenus sur 12 mois à l'étape 2)</v>
      </c>
      <c r="I1809" s="52" t="str">
        <f t="shared" si="113"/>
        <v>Calculez d'abord la baisse moyenne de vos revenus sur 12 mois à l'étape 2)</v>
      </c>
      <c r="J1809" s="3" t="str">
        <f>IF(CRHPElig=" -  ","Effectuez l’étape 1",IF(CRHPElig="La baisse de revenus n'est pas admissible dans le cadre du PEREC",CRHPElig,IF(AND(INDEX(claimPeriodNo,MATCH('Étape 1) Taux'!$A$8,claimPeriods,0))&gt;17,INDEX(claimPeriodNo,MATCH('Étape 1) Taux'!$A$8,claimPeriods,0))&lt;20,revenueReduction&lt;0.1),0,IF(NOT(ISNUMBER(F1809)),0,IF($D1809="Oui",0,IF($C1809="Non - avec lien de dépendance",MIN(2258,F1809,$E1809),MIN(2258,F1809)))))))</f>
        <v>Effectuez l’étape 1</v>
      </c>
      <c r="K1809" s="3" t="str">
        <f>IF(CRHPElig=" -  ","Effectuez l’étape 1",IF(CRHPElig="La baisse de revenus n'est pas admissible dans le cadre du PEREC",CRHPElig,IF(AND(INDEX(claimPeriodNo,MATCH('Étape 1) Taux'!$A$8,claimPeriods,0))&gt;17,INDEX(claimPeriodNo,MATCH('Étape 1) Taux'!$A$8,claimPeriods,0))&lt;20,revenueReduction&lt;0.1),0,IF(NOT(ISNUMBER(G1809)),0,IF($D1809="Oui",0,IF($C1809="Non - avec lien de dépendance",MIN(2258,G1809,$E1809),MIN(2258,G1809)))))))</f>
        <v>Effectuez l’étape 1</v>
      </c>
      <c r="L1809" s="3">
        <f t="shared" si="114"/>
        <v>0</v>
      </c>
      <c r="M1809" s="3">
        <f t="shared" si="115"/>
        <v>0</v>
      </c>
    </row>
    <row r="1810" spans="8:13" x14ac:dyDescent="0.3">
      <c r="H1810" s="52" t="str">
        <f t="shared" si="112"/>
        <v>Calculez d'abord la baisse moyenne de vos revenus sur 12 mois à l'étape 2)</v>
      </c>
      <c r="I1810" s="52" t="str">
        <f t="shared" si="113"/>
        <v>Calculez d'abord la baisse moyenne de vos revenus sur 12 mois à l'étape 2)</v>
      </c>
      <c r="J1810" s="3" t="str">
        <f>IF(CRHPElig=" -  ","Effectuez l’étape 1",IF(CRHPElig="La baisse de revenus n'est pas admissible dans le cadre du PEREC",CRHPElig,IF(AND(INDEX(claimPeriodNo,MATCH('Étape 1) Taux'!$A$8,claimPeriods,0))&gt;17,INDEX(claimPeriodNo,MATCH('Étape 1) Taux'!$A$8,claimPeriods,0))&lt;20,revenueReduction&lt;0.1),0,IF(NOT(ISNUMBER(F1810)),0,IF($D1810="Oui",0,IF($C1810="Non - avec lien de dépendance",MIN(2258,F1810,$E1810),MIN(2258,F1810)))))))</f>
        <v>Effectuez l’étape 1</v>
      </c>
      <c r="K1810" s="3" t="str">
        <f>IF(CRHPElig=" -  ","Effectuez l’étape 1",IF(CRHPElig="La baisse de revenus n'est pas admissible dans le cadre du PEREC",CRHPElig,IF(AND(INDEX(claimPeriodNo,MATCH('Étape 1) Taux'!$A$8,claimPeriods,0))&gt;17,INDEX(claimPeriodNo,MATCH('Étape 1) Taux'!$A$8,claimPeriods,0))&lt;20,revenueReduction&lt;0.1),0,IF(NOT(ISNUMBER(G1810)),0,IF($D1810="Oui",0,IF($C1810="Non - avec lien de dépendance",MIN(2258,G1810,$E1810),MIN(2258,G1810)))))))</f>
        <v>Effectuez l’étape 1</v>
      </c>
      <c r="L1810" s="3">
        <f t="shared" si="114"/>
        <v>0</v>
      </c>
      <c r="M1810" s="3">
        <f t="shared" si="115"/>
        <v>0</v>
      </c>
    </row>
    <row r="1811" spans="8:13" x14ac:dyDescent="0.3">
      <c r="H1811" s="52" t="str">
        <f t="shared" si="112"/>
        <v>Calculez d'abord la baisse moyenne de vos revenus sur 12 mois à l'étape 2)</v>
      </c>
      <c r="I1811" s="52" t="str">
        <f t="shared" si="113"/>
        <v>Calculez d'abord la baisse moyenne de vos revenus sur 12 mois à l'étape 2)</v>
      </c>
      <c r="J1811" s="3" t="str">
        <f>IF(CRHPElig=" -  ","Effectuez l’étape 1",IF(CRHPElig="La baisse de revenus n'est pas admissible dans le cadre du PEREC",CRHPElig,IF(AND(INDEX(claimPeriodNo,MATCH('Étape 1) Taux'!$A$8,claimPeriods,0))&gt;17,INDEX(claimPeriodNo,MATCH('Étape 1) Taux'!$A$8,claimPeriods,0))&lt;20,revenueReduction&lt;0.1),0,IF(NOT(ISNUMBER(F1811)),0,IF($D1811="Oui",0,IF($C1811="Non - avec lien de dépendance",MIN(2258,F1811,$E1811),MIN(2258,F1811)))))))</f>
        <v>Effectuez l’étape 1</v>
      </c>
      <c r="K1811" s="3" t="str">
        <f>IF(CRHPElig=" -  ","Effectuez l’étape 1",IF(CRHPElig="La baisse de revenus n'est pas admissible dans le cadre du PEREC",CRHPElig,IF(AND(INDEX(claimPeriodNo,MATCH('Étape 1) Taux'!$A$8,claimPeriods,0))&gt;17,INDEX(claimPeriodNo,MATCH('Étape 1) Taux'!$A$8,claimPeriods,0))&lt;20,revenueReduction&lt;0.1),0,IF(NOT(ISNUMBER(G1811)),0,IF($D1811="Oui",0,IF($C1811="Non - avec lien de dépendance",MIN(2258,G1811,$E1811),MIN(2258,G1811)))))))</f>
        <v>Effectuez l’étape 1</v>
      </c>
      <c r="L1811" s="3">
        <f t="shared" si="114"/>
        <v>0</v>
      </c>
      <c r="M1811" s="3">
        <f t="shared" si="115"/>
        <v>0</v>
      </c>
    </row>
    <row r="1812" spans="8:13" x14ac:dyDescent="0.3">
      <c r="H1812" s="52" t="str">
        <f t="shared" si="112"/>
        <v>Calculez d'abord la baisse moyenne de vos revenus sur 12 mois à l'étape 2)</v>
      </c>
      <c r="I1812" s="52" t="str">
        <f t="shared" si="113"/>
        <v>Calculez d'abord la baisse moyenne de vos revenus sur 12 mois à l'étape 2)</v>
      </c>
      <c r="J1812" s="3" t="str">
        <f>IF(CRHPElig=" -  ","Effectuez l’étape 1",IF(CRHPElig="La baisse de revenus n'est pas admissible dans le cadre du PEREC",CRHPElig,IF(AND(INDEX(claimPeriodNo,MATCH('Étape 1) Taux'!$A$8,claimPeriods,0))&gt;17,INDEX(claimPeriodNo,MATCH('Étape 1) Taux'!$A$8,claimPeriods,0))&lt;20,revenueReduction&lt;0.1),0,IF(NOT(ISNUMBER(F1812)),0,IF($D1812="Oui",0,IF($C1812="Non - avec lien de dépendance",MIN(2258,F1812,$E1812),MIN(2258,F1812)))))))</f>
        <v>Effectuez l’étape 1</v>
      </c>
      <c r="K1812" s="3" t="str">
        <f>IF(CRHPElig=" -  ","Effectuez l’étape 1",IF(CRHPElig="La baisse de revenus n'est pas admissible dans le cadre du PEREC",CRHPElig,IF(AND(INDEX(claimPeriodNo,MATCH('Étape 1) Taux'!$A$8,claimPeriods,0))&gt;17,INDEX(claimPeriodNo,MATCH('Étape 1) Taux'!$A$8,claimPeriods,0))&lt;20,revenueReduction&lt;0.1),0,IF(NOT(ISNUMBER(G1812)),0,IF($D1812="Oui",0,IF($C1812="Non - avec lien de dépendance",MIN(2258,G1812,$E1812),MIN(2258,G1812)))))))</f>
        <v>Effectuez l’étape 1</v>
      </c>
      <c r="L1812" s="3">
        <f t="shared" si="114"/>
        <v>0</v>
      </c>
      <c r="M1812" s="3">
        <f t="shared" si="115"/>
        <v>0</v>
      </c>
    </row>
    <row r="1813" spans="8:13" x14ac:dyDescent="0.3">
      <c r="H1813" s="52" t="str">
        <f t="shared" si="112"/>
        <v>Calculez d'abord la baisse moyenne de vos revenus sur 12 mois à l'étape 2)</v>
      </c>
      <c r="I1813" s="52" t="str">
        <f t="shared" si="113"/>
        <v>Calculez d'abord la baisse moyenne de vos revenus sur 12 mois à l'étape 2)</v>
      </c>
      <c r="J1813" s="3" t="str">
        <f>IF(CRHPElig=" -  ","Effectuez l’étape 1",IF(CRHPElig="La baisse de revenus n'est pas admissible dans le cadre du PEREC",CRHPElig,IF(AND(INDEX(claimPeriodNo,MATCH('Étape 1) Taux'!$A$8,claimPeriods,0))&gt;17,INDEX(claimPeriodNo,MATCH('Étape 1) Taux'!$A$8,claimPeriods,0))&lt;20,revenueReduction&lt;0.1),0,IF(NOT(ISNUMBER(F1813)),0,IF($D1813="Oui",0,IF($C1813="Non - avec lien de dépendance",MIN(2258,F1813,$E1813),MIN(2258,F1813)))))))</f>
        <v>Effectuez l’étape 1</v>
      </c>
      <c r="K1813" s="3" t="str">
        <f>IF(CRHPElig=" -  ","Effectuez l’étape 1",IF(CRHPElig="La baisse de revenus n'est pas admissible dans le cadre du PEREC",CRHPElig,IF(AND(INDEX(claimPeriodNo,MATCH('Étape 1) Taux'!$A$8,claimPeriods,0))&gt;17,INDEX(claimPeriodNo,MATCH('Étape 1) Taux'!$A$8,claimPeriods,0))&lt;20,revenueReduction&lt;0.1),0,IF(NOT(ISNUMBER(G1813)),0,IF($D1813="Oui",0,IF($C1813="Non - avec lien de dépendance",MIN(2258,G1813,$E1813),MIN(2258,G1813)))))))</f>
        <v>Effectuez l’étape 1</v>
      </c>
      <c r="L1813" s="3">
        <f t="shared" si="114"/>
        <v>0</v>
      </c>
      <c r="M1813" s="3">
        <f t="shared" si="115"/>
        <v>0</v>
      </c>
    </row>
    <row r="1814" spans="8:13" x14ac:dyDescent="0.3">
      <c r="H1814" s="52" t="str">
        <f t="shared" si="112"/>
        <v>Calculez d'abord la baisse moyenne de vos revenus sur 12 mois à l'étape 2)</v>
      </c>
      <c r="I1814" s="52" t="str">
        <f t="shared" si="113"/>
        <v>Calculez d'abord la baisse moyenne de vos revenus sur 12 mois à l'étape 2)</v>
      </c>
      <c r="J1814" s="3" t="str">
        <f>IF(CRHPElig=" -  ","Effectuez l’étape 1",IF(CRHPElig="La baisse de revenus n'est pas admissible dans le cadre du PEREC",CRHPElig,IF(AND(INDEX(claimPeriodNo,MATCH('Étape 1) Taux'!$A$8,claimPeriods,0))&gt;17,INDEX(claimPeriodNo,MATCH('Étape 1) Taux'!$A$8,claimPeriods,0))&lt;20,revenueReduction&lt;0.1),0,IF(NOT(ISNUMBER(F1814)),0,IF($D1814="Oui",0,IF($C1814="Non - avec lien de dépendance",MIN(2258,F1814,$E1814),MIN(2258,F1814)))))))</f>
        <v>Effectuez l’étape 1</v>
      </c>
      <c r="K1814" s="3" t="str">
        <f>IF(CRHPElig=" -  ","Effectuez l’étape 1",IF(CRHPElig="La baisse de revenus n'est pas admissible dans le cadre du PEREC",CRHPElig,IF(AND(INDEX(claimPeriodNo,MATCH('Étape 1) Taux'!$A$8,claimPeriods,0))&gt;17,INDEX(claimPeriodNo,MATCH('Étape 1) Taux'!$A$8,claimPeriods,0))&lt;20,revenueReduction&lt;0.1),0,IF(NOT(ISNUMBER(G1814)),0,IF($D1814="Oui",0,IF($C1814="Non - avec lien de dépendance",MIN(2258,G1814,$E1814),MIN(2258,G1814)))))))</f>
        <v>Effectuez l’étape 1</v>
      </c>
      <c r="L1814" s="3">
        <f t="shared" si="114"/>
        <v>0</v>
      </c>
      <c r="M1814" s="3">
        <f t="shared" si="115"/>
        <v>0</v>
      </c>
    </row>
    <row r="1815" spans="8:13" x14ac:dyDescent="0.3">
      <c r="H1815" s="52" t="str">
        <f t="shared" si="112"/>
        <v>Calculez d'abord la baisse moyenne de vos revenus sur 12 mois à l'étape 2)</v>
      </c>
      <c r="I1815" s="52" t="str">
        <f t="shared" si="113"/>
        <v>Calculez d'abord la baisse moyenne de vos revenus sur 12 mois à l'étape 2)</v>
      </c>
      <c r="J1815" s="3" t="str">
        <f>IF(CRHPElig=" -  ","Effectuez l’étape 1",IF(CRHPElig="La baisse de revenus n'est pas admissible dans le cadre du PEREC",CRHPElig,IF(AND(INDEX(claimPeriodNo,MATCH('Étape 1) Taux'!$A$8,claimPeriods,0))&gt;17,INDEX(claimPeriodNo,MATCH('Étape 1) Taux'!$A$8,claimPeriods,0))&lt;20,revenueReduction&lt;0.1),0,IF(NOT(ISNUMBER(F1815)),0,IF($D1815="Oui",0,IF($C1815="Non - avec lien de dépendance",MIN(2258,F1815,$E1815),MIN(2258,F1815)))))))</f>
        <v>Effectuez l’étape 1</v>
      </c>
      <c r="K1815" s="3" t="str">
        <f>IF(CRHPElig=" -  ","Effectuez l’étape 1",IF(CRHPElig="La baisse de revenus n'est pas admissible dans le cadre du PEREC",CRHPElig,IF(AND(INDEX(claimPeriodNo,MATCH('Étape 1) Taux'!$A$8,claimPeriods,0))&gt;17,INDEX(claimPeriodNo,MATCH('Étape 1) Taux'!$A$8,claimPeriods,0))&lt;20,revenueReduction&lt;0.1),0,IF(NOT(ISNUMBER(G1815)),0,IF($D1815="Oui",0,IF($C1815="Non - avec lien de dépendance",MIN(2258,G1815,$E1815),MIN(2258,G1815)))))))</f>
        <v>Effectuez l’étape 1</v>
      </c>
      <c r="L1815" s="3">
        <f t="shared" si="114"/>
        <v>0</v>
      </c>
      <c r="M1815" s="3">
        <f t="shared" si="115"/>
        <v>0</v>
      </c>
    </row>
    <row r="1816" spans="8:13" x14ac:dyDescent="0.3">
      <c r="H1816" s="52" t="str">
        <f t="shared" si="112"/>
        <v>Calculez d'abord la baisse moyenne de vos revenus sur 12 mois à l'étape 2)</v>
      </c>
      <c r="I1816" s="52" t="str">
        <f t="shared" si="113"/>
        <v>Calculez d'abord la baisse moyenne de vos revenus sur 12 mois à l'étape 2)</v>
      </c>
      <c r="J1816" s="3" t="str">
        <f>IF(CRHPElig=" -  ","Effectuez l’étape 1",IF(CRHPElig="La baisse de revenus n'est pas admissible dans le cadre du PEREC",CRHPElig,IF(AND(INDEX(claimPeriodNo,MATCH('Étape 1) Taux'!$A$8,claimPeriods,0))&gt;17,INDEX(claimPeriodNo,MATCH('Étape 1) Taux'!$A$8,claimPeriods,0))&lt;20,revenueReduction&lt;0.1),0,IF(NOT(ISNUMBER(F1816)),0,IF($D1816="Oui",0,IF($C1816="Non - avec lien de dépendance",MIN(2258,F1816,$E1816),MIN(2258,F1816)))))))</f>
        <v>Effectuez l’étape 1</v>
      </c>
      <c r="K1816" s="3" t="str">
        <f>IF(CRHPElig=" -  ","Effectuez l’étape 1",IF(CRHPElig="La baisse de revenus n'est pas admissible dans le cadre du PEREC",CRHPElig,IF(AND(INDEX(claimPeriodNo,MATCH('Étape 1) Taux'!$A$8,claimPeriods,0))&gt;17,INDEX(claimPeriodNo,MATCH('Étape 1) Taux'!$A$8,claimPeriods,0))&lt;20,revenueReduction&lt;0.1),0,IF(NOT(ISNUMBER(G1816)),0,IF($D1816="Oui",0,IF($C1816="Non - avec lien de dépendance",MIN(2258,G1816,$E1816),MIN(2258,G1816)))))))</f>
        <v>Effectuez l’étape 1</v>
      </c>
      <c r="L1816" s="3">
        <f t="shared" si="114"/>
        <v>0</v>
      </c>
      <c r="M1816" s="3">
        <f t="shared" si="115"/>
        <v>0</v>
      </c>
    </row>
    <row r="1817" spans="8:13" x14ac:dyDescent="0.3">
      <c r="H1817" s="52" t="str">
        <f t="shared" si="112"/>
        <v>Calculez d'abord la baisse moyenne de vos revenus sur 12 mois à l'étape 2)</v>
      </c>
      <c r="I1817" s="52" t="str">
        <f t="shared" si="113"/>
        <v>Calculez d'abord la baisse moyenne de vos revenus sur 12 mois à l'étape 2)</v>
      </c>
      <c r="J1817" s="3" t="str">
        <f>IF(CRHPElig=" -  ","Effectuez l’étape 1",IF(CRHPElig="La baisse de revenus n'est pas admissible dans le cadre du PEREC",CRHPElig,IF(AND(INDEX(claimPeriodNo,MATCH('Étape 1) Taux'!$A$8,claimPeriods,0))&gt;17,INDEX(claimPeriodNo,MATCH('Étape 1) Taux'!$A$8,claimPeriods,0))&lt;20,revenueReduction&lt;0.1),0,IF(NOT(ISNUMBER(F1817)),0,IF($D1817="Oui",0,IF($C1817="Non - avec lien de dépendance",MIN(2258,F1817,$E1817),MIN(2258,F1817)))))))</f>
        <v>Effectuez l’étape 1</v>
      </c>
      <c r="K1817" s="3" t="str">
        <f>IF(CRHPElig=" -  ","Effectuez l’étape 1",IF(CRHPElig="La baisse de revenus n'est pas admissible dans le cadre du PEREC",CRHPElig,IF(AND(INDEX(claimPeriodNo,MATCH('Étape 1) Taux'!$A$8,claimPeriods,0))&gt;17,INDEX(claimPeriodNo,MATCH('Étape 1) Taux'!$A$8,claimPeriods,0))&lt;20,revenueReduction&lt;0.1),0,IF(NOT(ISNUMBER(G1817)),0,IF($D1817="Oui",0,IF($C1817="Non - avec lien de dépendance",MIN(2258,G1817,$E1817),MIN(2258,G1817)))))))</f>
        <v>Effectuez l’étape 1</v>
      </c>
      <c r="L1817" s="3">
        <f t="shared" si="114"/>
        <v>0</v>
      </c>
      <c r="M1817" s="3">
        <f t="shared" si="115"/>
        <v>0</v>
      </c>
    </row>
    <row r="1818" spans="8:13" x14ac:dyDescent="0.3">
      <c r="H1818" s="52" t="str">
        <f t="shared" si="112"/>
        <v>Calculez d'abord la baisse moyenne de vos revenus sur 12 mois à l'étape 2)</v>
      </c>
      <c r="I1818" s="52" t="str">
        <f t="shared" si="113"/>
        <v>Calculez d'abord la baisse moyenne de vos revenus sur 12 mois à l'étape 2)</v>
      </c>
      <c r="J1818" s="3" t="str">
        <f>IF(CRHPElig=" -  ","Effectuez l’étape 1",IF(CRHPElig="La baisse de revenus n'est pas admissible dans le cadre du PEREC",CRHPElig,IF(AND(INDEX(claimPeriodNo,MATCH('Étape 1) Taux'!$A$8,claimPeriods,0))&gt;17,INDEX(claimPeriodNo,MATCH('Étape 1) Taux'!$A$8,claimPeriods,0))&lt;20,revenueReduction&lt;0.1),0,IF(NOT(ISNUMBER(F1818)),0,IF($D1818="Oui",0,IF($C1818="Non - avec lien de dépendance",MIN(2258,F1818,$E1818),MIN(2258,F1818)))))))</f>
        <v>Effectuez l’étape 1</v>
      </c>
      <c r="K1818" s="3" t="str">
        <f>IF(CRHPElig=" -  ","Effectuez l’étape 1",IF(CRHPElig="La baisse de revenus n'est pas admissible dans le cadre du PEREC",CRHPElig,IF(AND(INDEX(claimPeriodNo,MATCH('Étape 1) Taux'!$A$8,claimPeriods,0))&gt;17,INDEX(claimPeriodNo,MATCH('Étape 1) Taux'!$A$8,claimPeriods,0))&lt;20,revenueReduction&lt;0.1),0,IF(NOT(ISNUMBER(G1818)),0,IF($D1818="Oui",0,IF($C1818="Non - avec lien de dépendance",MIN(2258,G1818,$E1818),MIN(2258,G1818)))))))</f>
        <v>Effectuez l’étape 1</v>
      </c>
      <c r="L1818" s="3">
        <f t="shared" si="114"/>
        <v>0</v>
      </c>
      <c r="M1818" s="3">
        <f t="shared" si="115"/>
        <v>0</v>
      </c>
    </row>
    <row r="1819" spans="8:13" x14ac:dyDescent="0.3">
      <c r="H1819" s="52" t="str">
        <f t="shared" si="112"/>
        <v>Calculez d'abord la baisse moyenne de vos revenus sur 12 mois à l'étape 2)</v>
      </c>
      <c r="I1819" s="52" t="str">
        <f t="shared" si="113"/>
        <v>Calculez d'abord la baisse moyenne de vos revenus sur 12 mois à l'étape 2)</v>
      </c>
      <c r="J1819" s="3" t="str">
        <f>IF(CRHPElig=" -  ","Effectuez l’étape 1",IF(CRHPElig="La baisse de revenus n'est pas admissible dans le cadre du PEREC",CRHPElig,IF(AND(INDEX(claimPeriodNo,MATCH('Étape 1) Taux'!$A$8,claimPeriods,0))&gt;17,INDEX(claimPeriodNo,MATCH('Étape 1) Taux'!$A$8,claimPeriods,0))&lt;20,revenueReduction&lt;0.1),0,IF(NOT(ISNUMBER(F1819)),0,IF($D1819="Oui",0,IF($C1819="Non - avec lien de dépendance",MIN(2258,F1819,$E1819),MIN(2258,F1819)))))))</f>
        <v>Effectuez l’étape 1</v>
      </c>
      <c r="K1819" s="3" t="str">
        <f>IF(CRHPElig=" -  ","Effectuez l’étape 1",IF(CRHPElig="La baisse de revenus n'est pas admissible dans le cadre du PEREC",CRHPElig,IF(AND(INDEX(claimPeriodNo,MATCH('Étape 1) Taux'!$A$8,claimPeriods,0))&gt;17,INDEX(claimPeriodNo,MATCH('Étape 1) Taux'!$A$8,claimPeriods,0))&lt;20,revenueReduction&lt;0.1),0,IF(NOT(ISNUMBER(G1819)),0,IF($D1819="Oui",0,IF($C1819="Non - avec lien de dépendance",MIN(2258,G1819,$E1819),MIN(2258,G1819)))))))</f>
        <v>Effectuez l’étape 1</v>
      </c>
      <c r="L1819" s="3">
        <f t="shared" si="114"/>
        <v>0</v>
      </c>
      <c r="M1819" s="3">
        <f t="shared" si="115"/>
        <v>0</v>
      </c>
    </row>
    <row r="1820" spans="8:13" x14ac:dyDescent="0.3">
      <c r="H1820" s="52" t="str">
        <f t="shared" si="112"/>
        <v>Calculez d'abord la baisse moyenne de vos revenus sur 12 mois à l'étape 2)</v>
      </c>
      <c r="I1820" s="52" t="str">
        <f t="shared" si="113"/>
        <v>Calculez d'abord la baisse moyenne de vos revenus sur 12 mois à l'étape 2)</v>
      </c>
      <c r="J1820" s="3" t="str">
        <f>IF(CRHPElig=" -  ","Effectuez l’étape 1",IF(CRHPElig="La baisse de revenus n'est pas admissible dans le cadre du PEREC",CRHPElig,IF(AND(INDEX(claimPeriodNo,MATCH('Étape 1) Taux'!$A$8,claimPeriods,0))&gt;17,INDEX(claimPeriodNo,MATCH('Étape 1) Taux'!$A$8,claimPeriods,0))&lt;20,revenueReduction&lt;0.1),0,IF(NOT(ISNUMBER(F1820)),0,IF($D1820="Oui",0,IF($C1820="Non - avec lien de dépendance",MIN(2258,F1820,$E1820),MIN(2258,F1820)))))))</f>
        <v>Effectuez l’étape 1</v>
      </c>
      <c r="K1820" s="3" t="str">
        <f>IF(CRHPElig=" -  ","Effectuez l’étape 1",IF(CRHPElig="La baisse de revenus n'est pas admissible dans le cadre du PEREC",CRHPElig,IF(AND(INDEX(claimPeriodNo,MATCH('Étape 1) Taux'!$A$8,claimPeriods,0))&gt;17,INDEX(claimPeriodNo,MATCH('Étape 1) Taux'!$A$8,claimPeriods,0))&lt;20,revenueReduction&lt;0.1),0,IF(NOT(ISNUMBER(G1820)),0,IF($D1820="Oui",0,IF($C1820="Non - avec lien de dépendance",MIN(2258,G1820,$E1820),MIN(2258,G1820)))))))</f>
        <v>Effectuez l’étape 1</v>
      </c>
      <c r="L1820" s="3">
        <f t="shared" si="114"/>
        <v>0</v>
      </c>
      <c r="M1820" s="3">
        <f t="shared" si="115"/>
        <v>0</v>
      </c>
    </row>
    <row r="1821" spans="8:13" x14ac:dyDescent="0.3">
      <c r="H1821" s="52" t="str">
        <f t="shared" si="112"/>
        <v>Calculez d'abord la baisse moyenne de vos revenus sur 12 mois à l'étape 2)</v>
      </c>
      <c r="I1821" s="52" t="str">
        <f t="shared" si="113"/>
        <v>Calculez d'abord la baisse moyenne de vos revenus sur 12 mois à l'étape 2)</v>
      </c>
      <c r="J1821" s="3" t="str">
        <f>IF(CRHPElig=" -  ","Effectuez l’étape 1",IF(CRHPElig="La baisse de revenus n'est pas admissible dans le cadre du PEREC",CRHPElig,IF(AND(INDEX(claimPeriodNo,MATCH('Étape 1) Taux'!$A$8,claimPeriods,0))&gt;17,INDEX(claimPeriodNo,MATCH('Étape 1) Taux'!$A$8,claimPeriods,0))&lt;20,revenueReduction&lt;0.1),0,IF(NOT(ISNUMBER(F1821)),0,IF($D1821="Oui",0,IF($C1821="Non - avec lien de dépendance",MIN(2258,F1821,$E1821),MIN(2258,F1821)))))))</f>
        <v>Effectuez l’étape 1</v>
      </c>
      <c r="K1821" s="3" t="str">
        <f>IF(CRHPElig=" -  ","Effectuez l’étape 1",IF(CRHPElig="La baisse de revenus n'est pas admissible dans le cadre du PEREC",CRHPElig,IF(AND(INDEX(claimPeriodNo,MATCH('Étape 1) Taux'!$A$8,claimPeriods,0))&gt;17,INDEX(claimPeriodNo,MATCH('Étape 1) Taux'!$A$8,claimPeriods,0))&lt;20,revenueReduction&lt;0.1),0,IF(NOT(ISNUMBER(G1821)),0,IF($D1821="Oui",0,IF($C1821="Non - avec lien de dépendance",MIN(2258,G1821,$E1821),MIN(2258,G1821)))))))</f>
        <v>Effectuez l’étape 1</v>
      </c>
      <c r="L1821" s="3">
        <f t="shared" si="114"/>
        <v>0</v>
      </c>
      <c r="M1821" s="3">
        <f t="shared" si="115"/>
        <v>0</v>
      </c>
    </row>
    <row r="1822" spans="8:13" x14ac:dyDescent="0.3">
      <c r="H1822" s="52" t="str">
        <f t="shared" si="112"/>
        <v>Calculez d'abord la baisse moyenne de vos revenus sur 12 mois à l'étape 2)</v>
      </c>
      <c r="I1822" s="52" t="str">
        <f t="shared" si="113"/>
        <v>Calculez d'abord la baisse moyenne de vos revenus sur 12 mois à l'étape 2)</v>
      </c>
      <c r="J1822" s="3" t="str">
        <f>IF(CRHPElig=" -  ","Effectuez l’étape 1",IF(CRHPElig="La baisse de revenus n'est pas admissible dans le cadre du PEREC",CRHPElig,IF(AND(INDEX(claimPeriodNo,MATCH('Étape 1) Taux'!$A$8,claimPeriods,0))&gt;17,INDEX(claimPeriodNo,MATCH('Étape 1) Taux'!$A$8,claimPeriods,0))&lt;20,revenueReduction&lt;0.1),0,IF(NOT(ISNUMBER(F1822)),0,IF($D1822="Oui",0,IF($C1822="Non - avec lien de dépendance",MIN(2258,F1822,$E1822),MIN(2258,F1822)))))))</f>
        <v>Effectuez l’étape 1</v>
      </c>
      <c r="K1822" s="3" t="str">
        <f>IF(CRHPElig=" -  ","Effectuez l’étape 1",IF(CRHPElig="La baisse de revenus n'est pas admissible dans le cadre du PEREC",CRHPElig,IF(AND(INDEX(claimPeriodNo,MATCH('Étape 1) Taux'!$A$8,claimPeriods,0))&gt;17,INDEX(claimPeriodNo,MATCH('Étape 1) Taux'!$A$8,claimPeriods,0))&lt;20,revenueReduction&lt;0.1),0,IF(NOT(ISNUMBER(G1822)),0,IF($D1822="Oui",0,IF($C1822="Non - avec lien de dépendance",MIN(2258,G1822,$E1822),MIN(2258,G1822)))))))</f>
        <v>Effectuez l’étape 1</v>
      </c>
      <c r="L1822" s="3">
        <f t="shared" si="114"/>
        <v>0</v>
      </c>
      <c r="M1822" s="3">
        <f t="shared" si="115"/>
        <v>0</v>
      </c>
    </row>
    <row r="1823" spans="8:13" x14ac:dyDescent="0.3">
      <c r="H1823" s="52" t="str">
        <f t="shared" si="112"/>
        <v>Calculez d'abord la baisse moyenne de vos revenus sur 12 mois à l'étape 2)</v>
      </c>
      <c r="I1823" s="52" t="str">
        <f t="shared" si="113"/>
        <v>Calculez d'abord la baisse moyenne de vos revenus sur 12 mois à l'étape 2)</v>
      </c>
      <c r="J1823" s="3" t="str">
        <f>IF(CRHPElig=" -  ","Effectuez l’étape 1",IF(CRHPElig="La baisse de revenus n'est pas admissible dans le cadre du PEREC",CRHPElig,IF(AND(INDEX(claimPeriodNo,MATCH('Étape 1) Taux'!$A$8,claimPeriods,0))&gt;17,INDEX(claimPeriodNo,MATCH('Étape 1) Taux'!$A$8,claimPeriods,0))&lt;20,revenueReduction&lt;0.1),0,IF(NOT(ISNUMBER(F1823)),0,IF($D1823="Oui",0,IF($C1823="Non - avec lien de dépendance",MIN(2258,F1823,$E1823),MIN(2258,F1823)))))))</f>
        <v>Effectuez l’étape 1</v>
      </c>
      <c r="K1823" s="3" t="str">
        <f>IF(CRHPElig=" -  ","Effectuez l’étape 1",IF(CRHPElig="La baisse de revenus n'est pas admissible dans le cadre du PEREC",CRHPElig,IF(AND(INDEX(claimPeriodNo,MATCH('Étape 1) Taux'!$A$8,claimPeriods,0))&gt;17,INDEX(claimPeriodNo,MATCH('Étape 1) Taux'!$A$8,claimPeriods,0))&lt;20,revenueReduction&lt;0.1),0,IF(NOT(ISNUMBER(G1823)),0,IF($D1823="Oui",0,IF($C1823="Non - avec lien de dépendance",MIN(2258,G1823,$E1823),MIN(2258,G1823)))))))</f>
        <v>Effectuez l’étape 1</v>
      </c>
      <c r="L1823" s="3">
        <f t="shared" si="114"/>
        <v>0</v>
      </c>
      <c r="M1823" s="3">
        <f t="shared" si="115"/>
        <v>0</v>
      </c>
    </row>
    <row r="1824" spans="8:13" x14ac:dyDescent="0.3">
      <c r="H1824" s="52" t="str">
        <f t="shared" si="112"/>
        <v>Calculez d'abord la baisse moyenne de vos revenus sur 12 mois à l'étape 2)</v>
      </c>
      <c r="I1824" s="52" t="str">
        <f t="shared" si="113"/>
        <v>Calculez d'abord la baisse moyenne de vos revenus sur 12 mois à l'étape 2)</v>
      </c>
      <c r="J1824" s="3" t="str">
        <f>IF(CRHPElig=" -  ","Effectuez l’étape 1",IF(CRHPElig="La baisse de revenus n'est pas admissible dans le cadre du PEREC",CRHPElig,IF(AND(INDEX(claimPeriodNo,MATCH('Étape 1) Taux'!$A$8,claimPeriods,0))&gt;17,INDEX(claimPeriodNo,MATCH('Étape 1) Taux'!$A$8,claimPeriods,0))&lt;20,revenueReduction&lt;0.1),0,IF(NOT(ISNUMBER(F1824)),0,IF($D1824="Oui",0,IF($C1824="Non - avec lien de dépendance",MIN(2258,F1824,$E1824),MIN(2258,F1824)))))))</f>
        <v>Effectuez l’étape 1</v>
      </c>
      <c r="K1824" s="3" t="str">
        <f>IF(CRHPElig=" -  ","Effectuez l’étape 1",IF(CRHPElig="La baisse de revenus n'est pas admissible dans le cadre du PEREC",CRHPElig,IF(AND(INDEX(claimPeriodNo,MATCH('Étape 1) Taux'!$A$8,claimPeriods,0))&gt;17,INDEX(claimPeriodNo,MATCH('Étape 1) Taux'!$A$8,claimPeriods,0))&lt;20,revenueReduction&lt;0.1),0,IF(NOT(ISNUMBER(G1824)),0,IF($D1824="Oui",0,IF($C1824="Non - avec lien de dépendance",MIN(2258,G1824,$E1824),MIN(2258,G1824)))))))</f>
        <v>Effectuez l’étape 1</v>
      </c>
      <c r="L1824" s="3">
        <f t="shared" si="114"/>
        <v>0</v>
      </c>
      <c r="M1824" s="3">
        <f t="shared" si="115"/>
        <v>0</v>
      </c>
    </row>
    <row r="1825" spans="8:13" x14ac:dyDescent="0.3">
      <c r="H1825" s="52" t="str">
        <f t="shared" si="112"/>
        <v>Calculez d'abord la baisse moyenne de vos revenus sur 12 mois à l'étape 2)</v>
      </c>
      <c r="I1825" s="52" t="str">
        <f t="shared" si="113"/>
        <v>Calculez d'abord la baisse moyenne de vos revenus sur 12 mois à l'étape 2)</v>
      </c>
      <c r="J1825" s="3" t="str">
        <f>IF(CRHPElig=" -  ","Effectuez l’étape 1",IF(CRHPElig="La baisse de revenus n'est pas admissible dans le cadre du PEREC",CRHPElig,IF(AND(INDEX(claimPeriodNo,MATCH('Étape 1) Taux'!$A$8,claimPeriods,0))&gt;17,INDEX(claimPeriodNo,MATCH('Étape 1) Taux'!$A$8,claimPeriods,0))&lt;20,revenueReduction&lt;0.1),0,IF(NOT(ISNUMBER(F1825)),0,IF($D1825="Oui",0,IF($C1825="Non - avec lien de dépendance",MIN(2258,F1825,$E1825),MIN(2258,F1825)))))))</f>
        <v>Effectuez l’étape 1</v>
      </c>
      <c r="K1825" s="3" t="str">
        <f>IF(CRHPElig=" -  ","Effectuez l’étape 1",IF(CRHPElig="La baisse de revenus n'est pas admissible dans le cadre du PEREC",CRHPElig,IF(AND(INDEX(claimPeriodNo,MATCH('Étape 1) Taux'!$A$8,claimPeriods,0))&gt;17,INDEX(claimPeriodNo,MATCH('Étape 1) Taux'!$A$8,claimPeriods,0))&lt;20,revenueReduction&lt;0.1),0,IF(NOT(ISNUMBER(G1825)),0,IF($D1825="Oui",0,IF($C1825="Non - avec lien de dépendance",MIN(2258,G1825,$E1825),MIN(2258,G1825)))))))</f>
        <v>Effectuez l’étape 1</v>
      </c>
      <c r="L1825" s="3">
        <f t="shared" si="114"/>
        <v>0</v>
      </c>
      <c r="M1825" s="3">
        <f t="shared" si="115"/>
        <v>0</v>
      </c>
    </row>
    <row r="1826" spans="8:13" x14ac:dyDescent="0.3">
      <c r="H1826" s="52" t="str">
        <f t="shared" si="112"/>
        <v>Calculez d'abord la baisse moyenne de vos revenus sur 12 mois à l'étape 2)</v>
      </c>
      <c r="I1826" s="52" t="str">
        <f t="shared" si="113"/>
        <v>Calculez d'abord la baisse moyenne de vos revenus sur 12 mois à l'étape 2)</v>
      </c>
      <c r="J1826" s="3" t="str">
        <f>IF(CRHPElig=" -  ","Effectuez l’étape 1",IF(CRHPElig="La baisse de revenus n'est pas admissible dans le cadre du PEREC",CRHPElig,IF(AND(INDEX(claimPeriodNo,MATCH('Étape 1) Taux'!$A$8,claimPeriods,0))&gt;17,INDEX(claimPeriodNo,MATCH('Étape 1) Taux'!$A$8,claimPeriods,0))&lt;20,revenueReduction&lt;0.1),0,IF(NOT(ISNUMBER(F1826)),0,IF($D1826="Oui",0,IF($C1826="Non - avec lien de dépendance",MIN(2258,F1826,$E1826),MIN(2258,F1826)))))))</f>
        <v>Effectuez l’étape 1</v>
      </c>
      <c r="K1826" s="3" t="str">
        <f>IF(CRHPElig=" -  ","Effectuez l’étape 1",IF(CRHPElig="La baisse de revenus n'est pas admissible dans le cadre du PEREC",CRHPElig,IF(AND(INDEX(claimPeriodNo,MATCH('Étape 1) Taux'!$A$8,claimPeriods,0))&gt;17,INDEX(claimPeriodNo,MATCH('Étape 1) Taux'!$A$8,claimPeriods,0))&lt;20,revenueReduction&lt;0.1),0,IF(NOT(ISNUMBER(G1826)),0,IF($D1826="Oui",0,IF($C1826="Non - avec lien de dépendance",MIN(2258,G1826,$E1826),MIN(2258,G1826)))))))</f>
        <v>Effectuez l’étape 1</v>
      </c>
      <c r="L1826" s="3">
        <f t="shared" si="114"/>
        <v>0</v>
      </c>
      <c r="M1826" s="3">
        <f t="shared" si="115"/>
        <v>0</v>
      </c>
    </row>
    <row r="1827" spans="8:13" x14ac:dyDescent="0.3">
      <c r="H1827" s="52" t="str">
        <f t="shared" si="112"/>
        <v>Calculez d'abord la baisse moyenne de vos revenus sur 12 mois à l'étape 2)</v>
      </c>
      <c r="I1827" s="52" t="str">
        <f t="shared" si="113"/>
        <v>Calculez d'abord la baisse moyenne de vos revenus sur 12 mois à l'étape 2)</v>
      </c>
      <c r="J1827" s="3" t="str">
        <f>IF(CRHPElig=" -  ","Effectuez l’étape 1",IF(CRHPElig="La baisse de revenus n'est pas admissible dans le cadre du PEREC",CRHPElig,IF(AND(INDEX(claimPeriodNo,MATCH('Étape 1) Taux'!$A$8,claimPeriods,0))&gt;17,INDEX(claimPeriodNo,MATCH('Étape 1) Taux'!$A$8,claimPeriods,0))&lt;20,revenueReduction&lt;0.1),0,IF(NOT(ISNUMBER(F1827)),0,IF($D1827="Oui",0,IF($C1827="Non - avec lien de dépendance",MIN(2258,F1827,$E1827),MIN(2258,F1827)))))))</f>
        <v>Effectuez l’étape 1</v>
      </c>
      <c r="K1827" s="3" t="str">
        <f>IF(CRHPElig=" -  ","Effectuez l’étape 1",IF(CRHPElig="La baisse de revenus n'est pas admissible dans le cadre du PEREC",CRHPElig,IF(AND(INDEX(claimPeriodNo,MATCH('Étape 1) Taux'!$A$8,claimPeriods,0))&gt;17,INDEX(claimPeriodNo,MATCH('Étape 1) Taux'!$A$8,claimPeriods,0))&lt;20,revenueReduction&lt;0.1),0,IF(NOT(ISNUMBER(G1827)),0,IF($D1827="Oui",0,IF($C1827="Non - avec lien de dépendance",MIN(2258,G1827,$E1827),MIN(2258,G1827)))))))</f>
        <v>Effectuez l’étape 1</v>
      </c>
      <c r="L1827" s="3">
        <f t="shared" si="114"/>
        <v>0</v>
      </c>
      <c r="M1827" s="3">
        <f t="shared" si="115"/>
        <v>0</v>
      </c>
    </row>
    <row r="1828" spans="8:13" x14ac:dyDescent="0.3">
      <c r="H1828" s="52" t="str">
        <f t="shared" si="112"/>
        <v>Calculez d'abord la baisse moyenne de vos revenus sur 12 mois à l'étape 2)</v>
      </c>
      <c r="I1828" s="52" t="str">
        <f t="shared" si="113"/>
        <v>Calculez d'abord la baisse moyenne de vos revenus sur 12 mois à l'étape 2)</v>
      </c>
      <c r="J1828" s="3" t="str">
        <f>IF(CRHPElig=" -  ","Effectuez l’étape 1",IF(CRHPElig="La baisse de revenus n'est pas admissible dans le cadre du PEREC",CRHPElig,IF(AND(INDEX(claimPeriodNo,MATCH('Étape 1) Taux'!$A$8,claimPeriods,0))&gt;17,INDEX(claimPeriodNo,MATCH('Étape 1) Taux'!$A$8,claimPeriods,0))&lt;20,revenueReduction&lt;0.1),0,IF(NOT(ISNUMBER(F1828)),0,IF($D1828="Oui",0,IF($C1828="Non - avec lien de dépendance",MIN(2258,F1828,$E1828),MIN(2258,F1828)))))))</f>
        <v>Effectuez l’étape 1</v>
      </c>
      <c r="K1828" s="3" t="str">
        <f>IF(CRHPElig=" -  ","Effectuez l’étape 1",IF(CRHPElig="La baisse de revenus n'est pas admissible dans le cadre du PEREC",CRHPElig,IF(AND(INDEX(claimPeriodNo,MATCH('Étape 1) Taux'!$A$8,claimPeriods,0))&gt;17,INDEX(claimPeriodNo,MATCH('Étape 1) Taux'!$A$8,claimPeriods,0))&lt;20,revenueReduction&lt;0.1),0,IF(NOT(ISNUMBER(G1828)),0,IF($D1828="Oui",0,IF($C1828="Non - avec lien de dépendance",MIN(2258,G1828,$E1828),MIN(2258,G1828)))))))</f>
        <v>Effectuez l’étape 1</v>
      </c>
      <c r="L1828" s="3">
        <f t="shared" si="114"/>
        <v>0</v>
      </c>
      <c r="M1828" s="3">
        <f t="shared" si="115"/>
        <v>0</v>
      </c>
    </row>
    <row r="1829" spans="8:13" x14ac:dyDescent="0.3">
      <c r="H1829" s="52" t="str">
        <f t="shared" si="112"/>
        <v>Calculez d'abord la baisse moyenne de vos revenus sur 12 mois à l'étape 2)</v>
      </c>
      <c r="I1829" s="52" t="str">
        <f t="shared" si="113"/>
        <v>Calculez d'abord la baisse moyenne de vos revenus sur 12 mois à l'étape 2)</v>
      </c>
      <c r="J1829" s="3" t="str">
        <f>IF(CRHPElig=" -  ","Effectuez l’étape 1",IF(CRHPElig="La baisse de revenus n'est pas admissible dans le cadre du PEREC",CRHPElig,IF(AND(INDEX(claimPeriodNo,MATCH('Étape 1) Taux'!$A$8,claimPeriods,0))&gt;17,INDEX(claimPeriodNo,MATCH('Étape 1) Taux'!$A$8,claimPeriods,0))&lt;20,revenueReduction&lt;0.1),0,IF(NOT(ISNUMBER(F1829)),0,IF($D1829="Oui",0,IF($C1829="Non - avec lien de dépendance",MIN(2258,F1829,$E1829),MIN(2258,F1829)))))))</f>
        <v>Effectuez l’étape 1</v>
      </c>
      <c r="K1829" s="3" t="str">
        <f>IF(CRHPElig=" -  ","Effectuez l’étape 1",IF(CRHPElig="La baisse de revenus n'est pas admissible dans le cadre du PEREC",CRHPElig,IF(AND(INDEX(claimPeriodNo,MATCH('Étape 1) Taux'!$A$8,claimPeriods,0))&gt;17,INDEX(claimPeriodNo,MATCH('Étape 1) Taux'!$A$8,claimPeriods,0))&lt;20,revenueReduction&lt;0.1),0,IF(NOT(ISNUMBER(G1829)),0,IF($D1829="Oui",0,IF($C1829="Non - avec lien de dépendance",MIN(2258,G1829,$E1829),MIN(2258,G1829)))))))</f>
        <v>Effectuez l’étape 1</v>
      </c>
      <c r="L1829" s="3">
        <f t="shared" si="114"/>
        <v>0</v>
      </c>
      <c r="M1829" s="3">
        <f t="shared" si="115"/>
        <v>0</v>
      </c>
    </row>
    <row r="1830" spans="8:13" x14ac:dyDescent="0.3">
      <c r="H1830" s="52" t="str">
        <f t="shared" si="112"/>
        <v>Calculez d'abord la baisse moyenne de vos revenus sur 12 mois à l'étape 2)</v>
      </c>
      <c r="I1830" s="52" t="str">
        <f t="shared" si="113"/>
        <v>Calculez d'abord la baisse moyenne de vos revenus sur 12 mois à l'étape 2)</v>
      </c>
      <c r="J1830" s="3" t="str">
        <f>IF(CRHPElig=" -  ","Effectuez l’étape 1",IF(CRHPElig="La baisse de revenus n'est pas admissible dans le cadre du PEREC",CRHPElig,IF(AND(INDEX(claimPeriodNo,MATCH('Étape 1) Taux'!$A$8,claimPeriods,0))&gt;17,INDEX(claimPeriodNo,MATCH('Étape 1) Taux'!$A$8,claimPeriods,0))&lt;20,revenueReduction&lt;0.1),0,IF(NOT(ISNUMBER(F1830)),0,IF($D1830="Oui",0,IF($C1830="Non - avec lien de dépendance",MIN(2258,F1830,$E1830),MIN(2258,F1830)))))))</f>
        <v>Effectuez l’étape 1</v>
      </c>
      <c r="K1830" s="3" t="str">
        <f>IF(CRHPElig=" -  ","Effectuez l’étape 1",IF(CRHPElig="La baisse de revenus n'est pas admissible dans le cadre du PEREC",CRHPElig,IF(AND(INDEX(claimPeriodNo,MATCH('Étape 1) Taux'!$A$8,claimPeriods,0))&gt;17,INDEX(claimPeriodNo,MATCH('Étape 1) Taux'!$A$8,claimPeriods,0))&lt;20,revenueReduction&lt;0.1),0,IF(NOT(ISNUMBER(G1830)),0,IF($D1830="Oui",0,IF($C1830="Non - avec lien de dépendance",MIN(2258,G1830,$E1830),MIN(2258,G1830)))))))</f>
        <v>Effectuez l’étape 1</v>
      </c>
      <c r="L1830" s="3">
        <f t="shared" si="114"/>
        <v>0</v>
      </c>
      <c r="M1830" s="3">
        <f t="shared" si="115"/>
        <v>0</v>
      </c>
    </row>
    <row r="1831" spans="8:13" x14ac:dyDescent="0.3">
      <c r="H1831" s="52" t="str">
        <f t="shared" si="112"/>
        <v>Calculez d'abord la baisse moyenne de vos revenus sur 12 mois à l'étape 2)</v>
      </c>
      <c r="I1831" s="52" t="str">
        <f t="shared" si="113"/>
        <v>Calculez d'abord la baisse moyenne de vos revenus sur 12 mois à l'étape 2)</v>
      </c>
      <c r="J1831" s="3" t="str">
        <f>IF(CRHPElig=" -  ","Effectuez l’étape 1",IF(CRHPElig="La baisse de revenus n'est pas admissible dans le cadre du PEREC",CRHPElig,IF(AND(INDEX(claimPeriodNo,MATCH('Étape 1) Taux'!$A$8,claimPeriods,0))&gt;17,INDEX(claimPeriodNo,MATCH('Étape 1) Taux'!$A$8,claimPeriods,0))&lt;20,revenueReduction&lt;0.1),0,IF(NOT(ISNUMBER(F1831)),0,IF($D1831="Oui",0,IF($C1831="Non - avec lien de dépendance",MIN(2258,F1831,$E1831),MIN(2258,F1831)))))))</f>
        <v>Effectuez l’étape 1</v>
      </c>
      <c r="K1831" s="3" t="str">
        <f>IF(CRHPElig=" -  ","Effectuez l’étape 1",IF(CRHPElig="La baisse de revenus n'est pas admissible dans le cadre du PEREC",CRHPElig,IF(AND(INDEX(claimPeriodNo,MATCH('Étape 1) Taux'!$A$8,claimPeriods,0))&gt;17,INDEX(claimPeriodNo,MATCH('Étape 1) Taux'!$A$8,claimPeriods,0))&lt;20,revenueReduction&lt;0.1),0,IF(NOT(ISNUMBER(G1831)),0,IF($D1831="Oui",0,IF($C1831="Non - avec lien de dépendance",MIN(2258,G1831,$E1831),MIN(2258,G1831)))))))</f>
        <v>Effectuez l’étape 1</v>
      </c>
      <c r="L1831" s="3">
        <f t="shared" si="114"/>
        <v>0</v>
      </c>
      <c r="M1831" s="3">
        <f t="shared" si="115"/>
        <v>0</v>
      </c>
    </row>
    <row r="1832" spans="8:13" x14ac:dyDescent="0.3">
      <c r="H1832" s="52" t="str">
        <f t="shared" si="112"/>
        <v>Calculez d'abord la baisse moyenne de vos revenus sur 12 mois à l'étape 2)</v>
      </c>
      <c r="I1832" s="52" t="str">
        <f t="shared" si="113"/>
        <v>Calculez d'abord la baisse moyenne de vos revenus sur 12 mois à l'étape 2)</v>
      </c>
      <c r="J1832" s="3" t="str">
        <f>IF(CRHPElig=" -  ","Effectuez l’étape 1",IF(CRHPElig="La baisse de revenus n'est pas admissible dans le cadre du PEREC",CRHPElig,IF(AND(INDEX(claimPeriodNo,MATCH('Étape 1) Taux'!$A$8,claimPeriods,0))&gt;17,INDEX(claimPeriodNo,MATCH('Étape 1) Taux'!$A$8,claimPeriods,0))&lt;20,revenueReduction&lt;0.1),0,IF(NOT(ISNUMBER(F1832)),0,IF($D1832="Oui",0,IF($C1832="Non - avec lien de dépendance",MIN(2258,F1832,$E1832),MIN(2258,F1832)))))))</f>
        <v>Effectuez l’étape 1</v>
      </c>
      <c r="K1832" s="3" t="str">
        <f>IF(CRHPElig=" -  ","Effectuez l’étape 1",IF(CRHPElig="La baisse de revenus n'est pas admissible dans le cadre du PEREC",CRHPElig,IF(AND(INDEX(claimPeriodNo,MATCH('Étape 1) Taux'!$A$8,claimPeriods,0))&gt;17,INDEX(claimPeriodNo,MATCH('Étape 1) Taux'!$A$8,claimPeriods,0))&lt;20,revenueReduction&lt;0.1),0,IF(NOT(ISNUMBER(G1832)),0,IF($D1832="Oui",0,IF($C1832="Non - avec lien de dépendance",MIN(2258,G1832,$E1832),MIN(2258,G1832)))))))</f>
        <v>Effectuez l’étape 1</v>
      </c>
      <c r="L1832" s="3">
        <f t="shared" si="114"/>
        <v>0</v>
      </c>
      <c r="M1832" s="3">
        <f t="shared" si="115"/>
        <v>0</v>
      </c>
    </row>
    <row r="1833" spans="8:13" x14ac:dyDescent="0.3">
      <c r="H1833" s="52" t="str">
        <f t="shared" si="112"/>
        <v>Calculez d'abord la baisse moyenne de vos revenus sur 12 mois à l'étape 2)</v>
      </c>
      <c r="I1833" s="52" t="str">
        <f t="shared" si="113"/>
        <v>Calculez d'abord la baisse moyenne de vos revenus sur 12 mois à l'étape 2)</v>
      </c>
      <c r="J1833" s="3" t="str">
        <f>IF(CRHPElig=" -  ","Effectuez l’étape 1",IF(CRHPElig="La baisse de revenus n'est pas admissible dans le cadre du PEREC",CRHPElig,IF(AND(INDEX(claimPeriodNo,MATCH('Étape 1) Taux'!$A$8,claimPeriods,0))&gt;17,INDEX(claimPeriodNo,MATCH('Étape 1) Taux'!$A$8,claimPeriods,0))&lt;20,revenueReduction&lt;0.1),0,IF(NOT(ISNUMBER(F1833)),0,IF($D1833="Oui",0,IF($C1833="Non - avec lien de dépendance",MIN(2258,F1833,$E1833),MIN(2258,F1833)))))))</f>
        <v>Effectuez l’étape 1</v>
      </c>
      <c r="K1833" s="3" t="str">
        <f>IF(CRHPElig=" -  ","Effectuez l’étape 1",IF(CRHPElig="La baisse de revenus n'est pas admissible dans le cadre du PEREC",CRHPElig,IF(AND(INDEX(claimPeriodNo,MATCH('Étape 1) Taux'!$A$8,claimPeriods,0))&gt;17,INDEX(claimPeriodNo,MATCH('Étape 1) Taux'!$A$8,claimPeriods,0))&lt;20,revenueReduction&lt;0.1),0,IF(NOT(ISNUMBER(G1833)),0,IF($D1833="Oui",0,IF($C1833="Non - avec lien de dépendance",MIN(2258,G1833,$E1833),MIN(2258,G1833)))))))</f>
        <v>Effectuez l’étape 1</v>
      </c>
      <c r="L1833" s="3">
        <f t="shared" si="114"/>
        <v>0</v>
      </c>
      <c r="M1833" s="3">
        <f t="shared" si="115"/>
        <v>0</v>
      </c>
    </row>
    <row r="1834" spans="8:13" x14ac:dyDescent="0.3">
      <c r="H1834" s="52" t="str">
        <f t="shared" si="112"/>
        <v>Calculez d'abord la baisse moyenne de vos revenus sur 12 mois à l'étape 2)</v>
      </c>
      <c r="I1834" s="52" t="str">
        <f t="shared" si="113"/>
        <v>Calculez d'abord la baisse moyenne de vos revenus sur 12 mois à l'étape 2)</v>
      </c>
      <c r="J1834" s="3" t="str">
        <f>IF(CRHPElig=" -  ","Effectuez l’étape 1",IF(CRHPElig="La baisse de revenus n'est pas admissible dans le cadre du PEREC",CRHPElig,IF(AND(INDEX(claimPeriodNo,MATCH('Étape 1) Taux'!$A$8,claimPeriods,0))&gt;17,INDEX(claimPeriodNo,MATCH('Étape 1) Taux'!$A$8,claimPeriods,0))&lt;20,revenueReduction&lt;0.1),0,IF(NOT(ISNUMBER(F1834)),0,IF($D1834="Oui",0,IF($C1834="Non - avec lien de dépendance",MIN(2258,F1834,$E1834),MIN(2258,F1834)))))))</f>
        <v>Effectuez l’étape 1</v>
      </c>
      <c r="K1834" s="3" t="str">
        <f>IF(CRHPElig=" -  ","Effectuez l’étape 1",IF(CRHPElig="La baisse de revenus n'est pas admissible dans le cadre du PEREC",CRHPElig,IF(AND(INDEX(claimPeriodNo,MATCH('Étape 1) Taux'!$A$8,claimPeriods,0))&gt;17,INDEX(claimPeriodNo,MATCH('Étape 1) Taux'!$A$8,claimPeriods,0))&lt;20,revenueReduction&lt;0.1),0,IF(NOT(ISNUMBER(G1834)),0,IF($D1834="Oui",0,IF($C1834="Non - avec lien de dépendance",MIN(2258,G1834,$E1834),MIN(2258,G1834)))))))</f>
        <v>Effectuez l’étape 1</v>
      </c>
      <c r="L1834" s="3">
        <f t="shared" si="114"/>
        <v>0</v>
      </c>
      <c r="M1834" s="3">
        <f t="shared" si="115"/>
        <v>0</v>
      </c>
    </row>
    <row r="1835" spans="8:13" x14ac:dyDescent="0.3">
      <c r="H1835" s="52" t="str">
        <f t="shared" si="112"/>
        <v>Calculez d'abord la baisse moyenne de vos revenus sur 12 mois à l'étape 2)</v>
      </c>
      <c r="I1835" s="52" t="str">
        <f t="shared" si="113"/>
        <v>Calculez d'abord la baisse moyenne de vos revenus sur 12 mois à l'étape 2)</v>
      </c>
      <c r="J1835" s="3" t="str">
        <f>IF(CRHPElig=" -  ","Effectuez l’étape 1",IF(CRHPElig="La baisse de revenus n'est pas admissible dans le cadre du PEREC",CRHPElig,IF(AND(INDEX(claimPeriodNo,MATCH('Étape 1) Taux'!$A$8,claimPeriods,0))&gt;17,INDEX(claimPeriodNo,MATCH('Étape 1) Taux'!$A$8,claimPeriods,0))&lt;20,revenueReduction&lt;0.1),0,IF(NOT(ISNUMBER(F1835)),0,IF($D1835="Oui",0,IF($C1835="Non - avec lien de dépendance",MIN(2258,F1835,$E1835),MIN(2258,F1835)))))))</f>
        <v>Effectuez l’étape 1</v>
      </c>
      <c r="K1835" s="3" t="str">
        <f>IF(CRHPElig=" -  ","Effectuez l’étape 1",IF(CRHPElig="La baisse de revenus n'est pas admissible dans le cadre du PEREC",CRHPElig,IF(AND(INDEX(claimPeriodNo,MATCH('Étape 1) Taux'!$A$8,claimPeriods,0))&gt;17,INDEX(claimPeriodNo,MATCH('Étape 1) Taux'!$A$8,claimPeriods,0))&lt;20,revenueReduction&lt;0.1),0,IF(NOT(ISNUMBER(G1835)),0,IF($D1835="Oui",0,IF($C1835="Non - avec lien de dépendance",MIN(2258,G1835,$E1835),MIN(2258,G1835)))))))</f>
        <v>Effectuez l’étape 1</v>
      </c>
      <c r="L1835" s="3">
        <f t="shared" si="114"/>
        <v>0</v>
      </c>
      <c r="M1835" s="3">
        <f t="shared" si="115"/>
        <v>0</v>
      </c>
    </row>
    <row r="1836" spans="8:13" x14ac:dyDescent="0.3">
      <c r="H1836" s="52" t="str">
        <f t="shared" si="112"/>
        <v>Calculez d'abord la baisse moyenne de vos revenus sur 12 mois à l'étape 2)</v>
      </c>
      <c r="I1836" s="52" t="str">
        <f t="shared" si="113"/>
        <v>Calculez d'abord la baisse moyenne de vos revenus sur 12 mois à l'étape 2)</v>
      </c>
      <c r="J1836" s="3" t="str">
        <f>IF(CRHPElig=" -  ","Effectuez l’étape 1",IF(CRHPElig="La baisse de revenus n'est pas admissible dans le cadre du PEREC",CRHPElig,IF(AND(INDEX(claimPeriodNo,MATCH('Étape 1) Taux'!$A$8,claimPeriods,0))&gt;17,INDEX(claimPeriodNo,MATCH('Étape 1) Taux'!$A$8,claimPeriods,0))&lt;20,revenueReduction&lt;0.1),0,IF(NOT(ISNUMBER(F1836)),0,IF($D1836="Oui",0,IF($C1836="Non - avec lien de dépendance",MIN(2258,F1836,$E1836),MIN(2258,F1836)))))))</f>
        <v>Effectuez l’étape 1</v>
      </c>
      <c r="K1836" s="3" t="str">
        <f>IF(CRHPElig=" -  ","Effectuez l’étape 1",IF(CRHPElig="La baisse de revenus n'est pas admissible dans le cadre du PEREC",CRHPElig,IF(AND(INDEX(claimPeriodNo,MATCH('Étape 1) Taux'!$A$8,claimPeriods,0))&gt;17,INDEX(claimPeriodNo,MATCH('Étape 1) Taux'!$A$8,claimPeriods,0))&lt;20,revenueReduction&lt;0.1),0,IF(NOT(ISNUMBER(G1836)),0,IF($D1836="Oui",0,IF($C1836="Non - avec lien de dépendance",MIN(2258,G1836,$E1836),MIN(2258,G1836)))))))</f>
        <v>Effectuez l’étape 1</v>
      </c>
      <c r="L1836" s="3">
        <f t="shared" si="114"/>
        <v>0</v>
      </c>
      <c r="M1836" s="3">
        <f t="shared" si="115"/>
        <v>0</v>
      </c>
    </row>
    <row r="1837" spans="8:13" x14ac:dyDescent="0.3">
      <c r="H1837" s="52" t="str">
        <f t="shared" si="112"/>
        <v>Calculez d'abord la baisse moyenne de vos revenus sur 12 mois à l'étape 2)</v>
      </c>
      <c r="I1837" s="52" t="str">
        <f t="shared" si="113"/>
        <v>Calculez d'abord la baisse moyenne de vos revenus sur 12 mois à l'étape 2)</v>
      </c>
      <c r="J1837" s="3" t="str">
        <f>IF(CRHPElig=" -  ","Effectuez l’étape 1",IF(CRHPElig="La baisse de revenus n'est pas admissible dans le cadre du PEREC",CRHPElig,IF(AND(INDEX(claimPeriodNo,MATCH('Étape 1) Taux'!$A$8,claimPeriods,0))&gt;17,INDEX(claimPeriodNo,MATCH('Étape 1) Taux'!$A$8,claimPeriods,0))&lt;20,revenueReduction&lt;0.1),0,IF(NOT(ISNUMBER(F1837)),0,IF($D1837="Oui",0,IF($C1837="Non - avec lien de dépendance",MIN(2258,F1837,$E1837),MIN(2258,F1837)))))))</f>
        <v>Effectuez l’étape 1</v>
      </c>
      <c r="K1837" s="3" t="str">
        <f>IF(CRHPElig=" -  ","Effectuez l’étape 1",IF(CRHPElig="La baisse de revenus n'est pas admissible dans le cadre du PEREC",CRHPElig,IF(AND(INDEX(claimPeriodNo,MATCH('Étape 1) Taux'!$A$8,claimPeriods,0))&gt;17,INDEX(claimPeriodNo,MATCH('Étape 1) Taux'!$A$8,claimPeriods,0))&lt;20,revenueReduction&lt;0.1),0,IF(NOT(ISNUMBER(G1837)),0,IF($D1837="Oui",0,IF($C1837="Non - avec lien de dépendance",MIN(2258,G1837,$E1837),MIN(2258,G1837)))))))</f>
        <v>Effectuez l’étape 1</v>
      </c>
      <c r="L1837" s="3">
        <f t="shared" si="114"/>
        <v>0</v>
      </c>
      <c r="M1837" s="3">
        <f t="shared" si="115"/>
        <v>0</v>
      </c>
    </row>
    <row r="1838" spans="8:13" x14ac:dyDescent="0.3">
      <c r="H1838" s="52" t="str">
        <f t="shared" si="112"/>
        <v>Calculez d'abord la baisse moyenne de vos revenus sur 12 mois à l'étape 2)</v>
      </c>
      <c r="I1838" s="52" t="str">
        <f t="shared" si="113"/>
        <v>Calculez d'abord la baisse moyenne de vos revenus sur 12 mois à l'étape 2)</v>
      </c>
      <c r="J1838" s="3" t="str">
        <f>IF(CRHPElig=" -  ","Effectuez l’étape 1",IF(CRHPElig="La baisse de revenus n'est pas admissible dans le cadre du PEREC",CRHPElig,IF(AND(INDEX(claimPeriodNo,MATCH('Étape 1) Taux'!$A$8,claimPeriods,0))&gt;17,INDEX(claimPeriodNo,MATCH('Étape 1) Taux'!$A$8,claimPeriods,0))&lt;20,revenueReduction&lt;0.1),0,IF(NOT(ISNUMBER(F1838)),0,IF($D1838="Oui",0,IF($C1838="Non - avec lien de dépendance",MIN(2258,F1838,$E1838),MIN(2258,F1838)))))))</f>
        <v>Effectuez l’étape 1</v>
      </c>
      <c r="K1838" s="3" t="str">
        <f>IF(CRHPElig=" -  ","Effectuez l’étape 1",IF(CRHPElig="La baisse de revenus n'est pas admissible dans le cadre du PEREC",CRHPElig,IF(AND(INDEX(claimPeriodNo,MATCH('Étape 1) Taux'!$A$8,claimPeriods,0))&gt;17,INDEX(claimPeriodNo,MATCH('Étape 1) Taux'!$A$8,claimPeriods,0))&lt;20,revenueReduction&lt;0.1),0,IF(NOT(ISNUMBER(G1838)),0,IF($D1838="Oui",0,IF($C1838="Non - avec lien de dépendance",MIN(2258,G1838,$E1838),MIN(2258,G1838)))))))</f>
        <v>Effectuez l’étape 1</v>
      </c>
      <c r="L1838" s="3">
        <f t="shared" si="114"/>
        <v>0</v>
      </c>
      <c r="M1838" s="3">
        <f t="shared" si="115"/>
        <v>0</v>
      </c>
    </row>
    <row r="1839" spans="8:13" x14ac:dyDescent="0.3">
      <c r="H1839" s="52" t="str">
        <f t="shared" si="112"/>
        <v>Calculez d'abord la baisse moyenne de vos revenus sur 12 mois à l'étape 2)</v>
      </c>
      <c r="I1839" s="52" t="str">
        <f t="shared" si="113"/>
        <v>Calculez d'abord la baisse moyenne de vos revenus sur 12 mois à l'étape 2)</v>
      </c>
      <c r="J1839" s="3" t="str">
        <f>IF(CRHPElig=" -  ","Effectuez l’étape 1",IF(CRHPElig="La baisse de revenus n'est pas admissible dans le cadre du PEREC",CRHPElig,IF(AND(INDEX(claimPeriodNo,MATCH('Étape 1) Taux'!$A$8,claimPeriods,0))&gt;17,INDEX(claimPeriodNo,MATCH('Étape 1) Taux'!$A$8,claimPeriods,0))&lt;20,revenueReduction&lt;0.1),0,IF(NOT(ISNUMBER(F1839)),0,IF($D1839="Oui",0,IF($C1839="Non - avec lien de dépendance",MIN(2258,F1839,$E1839),MIN(2258,F1839)))))))</f>
        <v>Effectuez l’étape 1</v>
      </c>
      <c r="K1839" s="3" t="str">
        <f>IF(CRHPElig=" -  ","Effectuez l’étape 1",IF(CRHPElig="La baisse de revenus n'est pas admissible dans le cadre du PEREC",CRHPElig,IF(AND(INDEX(claimPeriodNo,MATCH('Étape 1) Taux'!$A$8,claimPeriods,0))&gt;17,INDEX(claimPeriodNo,MATCH('Étape 1) Taux'!$A$8,claimPeriods,0))&lt;20,revenueReduction&lt;0.1),0,IF(NOT(ISNUMBER(G1839)),0,IF($D1839="Oui",0,IF($C1839="Non - avec lien de dépendance",MIN(2258,G1839,$E1839),MIN(2258,G1839)))))))</f>
        <v>Effectuez l’étape 1</v>
      </c>
      <c r="L1839" s="3">
        <f t="shared" si="114"/>
        <v>0</v>
      </c>
      <c r="M1839" s="3">
        <f t="shared" si="115"/>
        <v>0</v>
      </c>
    </row>
    <row r="1840" spans="8:13" x14ac:dyDescent="0.3">
      <c r="H1840" s="52" t="str">
        <f t="shared" si="112"/>
        <v>Calculez d'abord la baisse moyenne de vos revenus sur 12 mois à l'étape 2)</v>
      </c>
      <c r="I1840" s="52" t="str">
        <f t="shared" si="113"/>
        <v>Calculez d'abord la baisse moyenne de vos revenus sur 12 mois à l'étape 2)</v>
      </c>
      <c r="J1840" s="3" t="str">
        <f>IF(CRHPElig=" -  ","Effectuez l’étape 1",IF(CRHPElig="La baisse de revenus n'est pas admissible dans le cadre du PEREC",CRHPElig,IF(AND(INDEX(claimPeriodNo,MATCH('Étape 1) Taux'!$A$8,claimPeriods,0))&gt;17,INDEX(claimPeriodNo,MATCH('Étape 1) Taux'!$A$8,claimPeriods,0))&lt;20,revenueReduction&lt;0.1),0,IF(NOT(ISNUMBER(F1840)),0,IF($D1840="Oui",0,IF($C1840="Non - avec lien de dépendance",MIN(2258,F1840,$E1840),MIN(2258,F1840)))))))</f>
        <v>Effectuez l’étape 1</v>
      </c>
      <c r="K1840" s="3" t="str">
        <f>IF(CRHPElig=" -  ","Effectuez l’étape 1",IF(CRHPElig="La baisse de revenus n'est pas admissible dans le cadre du PEREC",CRHPElig,IF(AND(INDEX(claimPeriodNo,MATCH('Étape 1) Taux'!$A$8,claimPeriods,0))&gt;17,INDEX(claimPeriodNo,MATCH('Étape 1) Taux'!$A$8,claimPeriods,0))&lt;20,revenueReduction&lt;0.1),0,IF(NOT(ISNUMBER(G1840)),0,IF($D1840="Oui",0,IF($C1840="Non - avec lien de dépendance",MIN(2258,G1840,$E1840),MIN(2258,G1840)))))))</f>
        <v>Effectuez l’étape 1</v>
      </c>
      <c r="L1840" s="3">
        <f t="shared" si="114"/>
        <v>0</v>
      </c>
      <c r="M1840" s="3">
        <f t="shared" si="115"/>
        <v>0</v>
      </c>
    </row>
    <row r="1841" spans="8:13" x14ac:dyDescent="0.3">
      <c r="H1841" s="52" t="str">
        <f t="shared" si="112"/>
        <v>Calculez d'abord la baisse moyenne de vos revenus sur 12 mois à l'étape 2)</v>
      </c>
      <c r="I1841" s="52" t="str">
        <f t="shared" si="113"/>
        <v>Calculez d'abord la baisse moyenne de vos revenus sur 12 mois à l'étape 2)</v>
      </c>
      <c r="J1841" s="3" t="str">
        <f>IF(CRHPElig=" -  ","Effectuez l’étape 1",IF(CRHPElig="La baisse de revenus n'est pas admissible dans le cadre du PEREC",CRHPElig,IF(AND(INDEX(claimPeriodNo,MATCH('Étape 1) Taux'!$A$8,claimPeriods,0))&gt;17,INDEX(claimPeriodNo,MATCH('Étape 1) Taux'!$A$8,claimPeriods,0))&lt;20,revenueReduction&lt;0.1),0,IF(NOT(ISNUMBER(F1841)),0,IF($D1841="Oui",0,IF($C1841="Non - avec lien de dépendance",MIN(2258,F1841,$E1841),MIN(2258,F1841)))))))</f>
        <v>Effectuez l’étape 1</v>
      </c>
      <c r="K1841" s="3" t="str">
        <f>IF(CRHPElig=" -  ","Effectuez l’étape 1",IF(CRHPElig="La baisse de revenus n'est pas admissible dans le cadre du PEREC",CRHPElig,IF(AND(INDEX(claimPeriodNo,MATCH('Étape 1) Taux'!$A$8,claimPeriods,0))&gt;17,INDEX(claimPeriodNo,MATCH('Étape 1) Taux'!$A$8,claimPeriods,0))&lt;20,revenueReduction&lt;0.1),0,IF(NOT(ISNUMBER(G1841)),0,IF($D1841="Oui",0,IF($C1841="Non - avec lien de dépendance",MIN(2258,G1841,$E1841),MIN(2258,G1841)))))))</f>
        <v>Effectuez l’étape 1</v>
      </c>
      <c r="L1841" s="3">
        <f t="shared" si="114"/>
        <v>0</v>
      </c>
      <c r="M1841" s="3">
        <f t="shared" si="115"/>
        <v>0</v>
      </c>
    </row>
    <row r="1842" spans="8:13" x14ac:dyDescent="0.3">
      <c r="H1842" s="52" t="str">
        <f t="shared" si="112"/>
        <v>Calculez d'abord la baisse moyenne de vos revenus sur 12 mois à l'étape 2)</v>
      </c>
      <c r="I1842" s="52" t="str">
        <f t="shared" si="113"/>
        <v>Calculez d'abord la baisse moyenne de vos revenus sur 12 mois à l'étape 2)</v>
      </c>
      <c r="J1842" s="3" t="str">
        <f>IF(CRHPElig=" -  ","Effectuez l’étape 1",IF(CRHPElig="La baisse de revenus n'est pas admissible dans le cadre du PEREC",CRHPElig,IF(AND(INDEX(claimPeriodNo,MATCH('Étape 1) Taux'!$A$8,claimPeriods,0))&gt;17,INDEX(claimPeriodNo,MATCH('Étape 1) Taux'!$A$8,claimPeriods,0))&lt;20,revenueReduction&lt;0.1),0,IF(NOT(ISNUMBER(F1842)),0,IF($D1842="Oui",0,IF($C1842="Non - avec lien de dépendance",MIN(2258,F1842,$E1842),MIN(2258,F1842)))))))</f>
        <v>Effectuez l’étape 1</v>
      </c>
      <c r="K1842" s="3" t="str">
        <f>IF(CRHPElig=" -  ","Effectuez l’étape 1",IF(CRHPElig="La baisse de revenus n'est pas admissible dans le cadre du PEREC",CRHPElig,IF(AND(INDEX(claimPeriodNo,MATCH('Étape 1) Taux'!$A$8,claimPeriods,0))&gt;17,INDEX(claimPeriodNo,MATCH('Étape 1) Taux'!$A$8,claimPeriods,0))&lt;20,revenueReduction&lt;0.1),0,IF(NOT(ISNUMBER(G1842)),0,IF($D1842="Oui",0,IF($C1842="Non - avec lien de dépendance",MIN(2258,G1842,$E1842),MIN(2258,G1842)))))))</f>
        <v>Effectuez l’étape 1</v>
      </c>
      <c r="L1842" s="3">
        <f t="shared" si="114"/>
        <v>0</v>
      </c>
      <c r="M1842" s="3">
        <f t="shared" si="115"/>
        <v>0</v>
      </c>
    </row>
    <row r="1843" spans="8:13" x14ac:dyDescent="0.3">
      <c r="H1843" s="52" t="str">
        <f t="shared" si="112"/>
        <v>Calculez d'abord la baisse moyenne de vos revenus sur 12 mois à l'étape 2)</v>
      </c>
      <c r="I1843" s="52" t="str">
        <f t="shared" si="113"/>
        <v>Calculez d'abord la baisse moyenne de vos revenus sur 12 mois à l'étape 2)</v>
      </c>
      <c r="J1843" s="3" t="str">
        <f>IF(CRHPElig=" -  ","Effectuez l’étape 1",IF(CRHPElig="La baisse de revenus n'est pas admissible dans le cadre du PEREC",CRHPElig,IF(AND(INDEX(claimPeriodNo,MATCH('Étape 1) Taux'!$A$8,claimPeriods,0))&gt;17,INDEX(claimPeriodNo,MATCH('Étape 1) Taux'!$A$8,claimPeriods,0))&lt;20,revenueReduction&lt;0.1),0,IF(NOT(ISNUMBER(F1843)),0,IF($D1843="Oui",0,IF($C1843="Non - avec lien de dépendance",MIN(2258,F1843,$E1843),MIN(2258,F1843)))))))</f>
        <v>Effectuez l’étape 1</v>
      </c>
      <c r="K1843" s="3" t="str">
        <f>IF(CRHPElig=" -  ","Effectuez l’étape 1",IF(CRHPElig="La baisse de revenus n'est pas admissible dans le cadre du PEREC",CRHPElig,IF(AND(INDEX(claimPeriodNo,MATCH('Étape 1) Taux'!$A$8,claimPeriods,0))&gt;17,INDEX(claimPeriodNo,MATCH('Étape 1) Taux'!$A$8,claimPeriods,0))&lt;20,revenueReduction&lt;0.1),0,IF(NOT(ISNUMBER(G1843)),0,IF($D1843="Oui",0,IF($C1843="Non - avec lien de dépendance",MIN(2258,G1843,$E1843),MIN(2258,G1843)))))))</f>
        <v>Effectuez l’étape 1</v>
      </c>
      <c r="L1843" s="3">
        <f t="shared" si="114"/>
        <v>0</v>
      </c>
      <c r="M1843" s="3">
        <f t="shared" si="115"/>
        <v>0</v>
      </c>
    </row>
    <row r="1844" spans="8:13" x14ac:dyDescent="0.3">
      <c r="H1844" s="52" t="str">
        <f t="shared" si="112"/>
        <v>Calculez d'abord la baisse moyenne de vos revenus sur 12 mois à l'étape 2)</v>
      </c>
      <c r="I1844" s="52" t="str">
        <f t="shared" si="113"/>
        <v>Calculez d'abord la baisse moyenne de vos revenus sur 12 mois à l'étape 2)</v>
      </c>
      <c r="J1844" s="3" t="str">
        <f>IF(CRHPElig=" -  ","Effectuez l’étape 1",IF(CRHPElig="La baisse de revenus n'est pas admissible dans le cadre du PEREC",CRHPElig,IF(AND(INDEX(claimPeriodNo,MATCH('Étape 1) Taux'!$A$8,claimPeriods,0))&gt;17,INDEX(claimPeriodNo,MATCH('Étape 1) Taux'!$A$8,claimPeriods,0))&lt;20,revenueReduction&lt;0.1),0,IF(NOT(ISNUMBER(F1844)),0,IF($D1844="Oui",0,IF($C1844="Non - avec lien de dépendance",MIN(2258,F1844,$E1844),MIN(2258,F1844)))))))</f>
        <v>Effectuez l’étape 1</v>
      </c>
      <c r="K1844" s="3" t="str">
        <f>IF(CRHPElig=" -  ","Effectuez l’étape 1",IF(CRHPElig="La baisse de revenus n'est pas admissible dans le cadre du PEREC",CRHPElig,IF(AND(INDEX(claimPeriodNo,MATCH('Étape 1) Taux'!$A$8,claimPeriods,0))&gt;17,INDEX(claimPeriodNo,MATCH('Étape 1) Taux'!$A$8,claimPeriods,0))&lt;20,revenueReduction&lt;0.1),0,IF(NOT(ISNUMBER(G1844)),0,IF($D1844="Oui",0,IF($C1844="Non - avec lien de dépendance",MIN(2258,G1844,$E1844),MIN(2258,G1844)))))))</f>
        <v>Effectuez l’étape 1</v>
      </c>
      <c r="L1844" s="3">
        <f t="shared" si="114"/>
        <v>0</v>
      </c>
      <c r="M1844" s="3">
        <f t="shared" si="115"/>
        <v>0</v>
      </c>
    </row>
    <row r="1845" spans="8:13" x14ac:dyDescent="0.3">
      <c r="H1845" s="52" t="str">
        <f t="shared" si="112"/>
        <v>Calculez d'abord la baisse moyenne de vos revenus sur 12 mois à l'étape 2)</v>
      </c>
      <c r="I1845" s="52" t="str">
        <f t="shared" si="113"/>
        <v>Calculez d'abord la baisse moyenne de vos revenus sur 12 mois à l'étape 2)</v>
      </c>
      <c r="J1845" s="3" t="str">
        <f>IF(CRHPElig=" -  ","Effectuez l’étape 1",IF(CRHPElig="La baisse de revenus n'est pas admissible dans le cadre du PEREC",CRHPElig,IF(AND(INDEX(claimPeriodNo,MATCH('Étape 1) Taux'!$A$8,claimPeriods,0))&gt;17,INDEX(claimPeriodNo,MATCH('Étape 1) Taux'!$A$8,claimPeriods,0))&lt;20,revenueReduction&lt;0.1),0,IF(NOT(ISNUMBER(F1845)),0,IF($D1845="Oui",0,IF($C1845="Non - avec lien de dépendance",MIN(2258,F1845,$E1845),MIN(2258,F1845)))))))</f>
        <v>Effectuez l’étape 1</v>
      </c>
      <c r="K1845" s="3" t="str">
        <f>IF(CRHPElig=" -  ","Effectuez l’étape 1",IF(CRHPElig="La baisse de revenus n'est pas admissible dans le cadre du PEREC",CRHPElig,IF(AND(INDEX(claimPeriodNo,MATCH('Étape 1) Taux'!$A$8,claimPeriods,0))&gt;17,INDEX(claimPeriodNo,MATCH('Étape 1) Taux'!$A$8,claimPeriods,0))&lt;20,revenueReduction&lt;0.1),0,IF(NOT(ISNUMBER(G1845)),0,IF($D1845="Oui",0,IF($C1845="Non - avec lien de dépendance",MIN(2258,G1845,$E1845),MIN(2258,G1845)))))))</f>
        <v>Effectuez l’étape 1</v>
      </c>
      <c r="L1845" s="3">
        <f t="shared" si="114"/>
        <v>0</v>
      </c>
      <c r="M1845" s="3">
        <f t="shared" si="115"/>
        <v>0</v>
      </c>
    </row>
    <row r="1846" spans="8:13" x14ac:dyDescent="0.3">
      <c r="H1846" s="52" t="str">
        <f t="shared" si="112"/>
        <v>Calculez d'abord la baisse moyenne de vos revenus sur 12 mois à l'étape 2)</v>
      </c>
      <c r="I1846" s="52" t="str">
        <f t="shared" si="113"/>
        <v>Calculez d'abord la baisse moyenne de vos revenus sur 12 mois à l'étape 2)</v>
      </c>
      <c r="J1846" s="3" t="str">
        <f>IF(CRHPElig=" -  ","Effectuez l’étape 1",IF(CRHPElig="La baisse de revenus n'est pas admissible dans le cadre du PEREC",CRHPElig,IF(AND(INDEX(claimPeriodNo,MATCH('Étape 1) Taux'!$A$8,claimPeriods,0))&gt;17,INDEX(claimPeriodNo,MATCH('Étape 1) Taux'!$A$8,claimPeriods,0))&lt;20,revenueReduction&lt;0.1),0,IF(NOT(ISNUMBER(F1846)),0,IF($D1846="Oui",0,IF($C1846="Non - avec lien de dépendance",MIN(2258,F1846,$E1846),MIN(2258,F1846)))))))</f>
        <v>Effectuez l’étape 1</v>
      </c>
      <c r="K1846" s="3" t="str">
        <f>IF(CRHPElig=" -  ","Effectuez l’étape 1",IF(CRHPElig="La baisse de revenus n'est pas admissible dans le cadre du PEREC",CRHPElig,IF(AND(INDEX(claimPeriodNo,MATCH('Étape 1) Taux'!$A$8,claimPeriods,0))&gt;17,INDEX(claimPeriodNo,MATCH('Étape 1) Taux'!$A$8,claimPeriods,0))&lt;20,revenueReduction&lt;0.1),0,IF(NOT(ISNUMBER(G1846)),0,IF($D1846="Oui",0,IF($C1846="Non - avec lien de dépendance",MIN(2258,G1846,$E1846),MIN(2258,G1846)))))))</f>
        <v>Effectuez l’étape 1</v>
      </c>
      <c r="L1846" s="3">
        <f t="shared" si="114"/>
        <v>0</v>
      </c>
      <c r="M1846" s="3">
        <f t="shared" si="115"/>
        <v>0</v>
      </c>
    </row>
    <row r="1847" spans="8:13" x14ac:dyDescent="0.3">
      <c r="H1847" s="52" t="str">
        <f t="shared" si="112"/>
        <v>Calculez d'abord la baisse moyenne de vos revenus sur 12 mois à l'étape 2)</v>
      </c>
      <c r="I1847" s="52" t="str">
        <f t="shared" si="113"/>
        <v>Calculez d'abord la baisse moyenne de vos revenus sur 12 mois à l'étape 2)</v>
      </c>
      <c r="J1847" s="3" t="str">
        <f>IF(CRHPElig=" -  ","Effectuez l’étape 1",IF(CRHPElig="La baisse de revenus n'est pas admissible dans le cadre du PEREC",CRHPElig,IF(AND(INDEX(claimPeriodNo,MATCH('Étape 1) Taux'!$A$8,claimPeriods,0))&gt;17,INDEX(claimPeriodNo,MATCH('Étape 1) Taux'!$A$8,claimPeriods,0))&lt;20,revenueReduction&lt;0.1),0,IF(NOT(ISNUMBER(F1847)),0,IF($D1847="Oui",0,IF($C1847="Non - avec lien de dépendance",MIN(2258,F1847,$E1847),MIN(2258,F1847)))))))</f>
        <v>Effectuez l’étape 1</v>
      </c>
      <c r="K1847" s="3" t="str">
        <f>IF(CRHPElig=" -  ","Effectuez l’étape 1",IF(CRHPElig="La baisse de revenus n'est pas admissible dans le cadre du PEREC",CRHPElig,IF(AND(INDEX(claimPeriodNo,MATCH('Étape 1) Taux'!$A$8,claimPeriods,0))&gt;17,INDEX(claimPeriodNo,MATCH('Étape 1) Taux'!$A$8,claimPeriods,0))&lt;20,revenueReduction&lt;0.1),0,IF(NOT(ISNUMBER(G1847)),0,IF($D1847="Oui",0,IF($C1847="Non - avec lien de dépendance",MIN(2258,G1847,$E1847),MIN(2258,G1847)))))))</f>
        <v>Effectuez l’étape 1</v>
      </c>
      <c r="L1847" s="3">
        <f t="shared" si="114"/>
        <v>0</v>
      </c>
      <c r="M1847" s="3">
        <f t="shared" si="115"/>
        <v>0</v>
      </c>
    </row>
    <row r="1848" spans="8:13" x14ac:dyDescent="0.3">
      <c r="H1848" s="52" t="str">
        <f t="shared" si="112"/>
        <v>Calculez d'abord la baisse moyenne de vos revenus sur 12 mois à l'étape 2)</v>
      </c>
      <c r="I1848" s="52" t="str">
        <f t="shared" si="113"/>
        <v>Calculez d'abord la baisse moyenne de vos revenus sur 12 mois à l'étape 2)</v>
      </c>
      <c r="J1848" s="3" t="str">
        <f>IF(CRHPElig=" -  ","Effectuez l’étape 1",IF(CRHPElig="La baisse de revenus n'est pas admissible dans le cadre du PEREC",CRHPElig,IF(AND(INDEX(claimPeriodNo,MATCH('Étape 1) Taux'!$A$8,claimPeriods,0))&gt;17,INDEX(claimPeriodNo,MATCH('Étape 1) Taux'!$A$8,claimPeriods,0))&lt;20,revenueReduction&lt;0.1),0,IF(NOT(ISNUMBER(F1848)),0,IF($D1848="Oui",0,IF($C1848="Non - avec lien de dépendance",MIN(2258,F1848,$E1848),MIN(2258,F1848)))))))</f>
        <v>Effectuez l’étape 1</v>
      </c>
      <c r="K1848" s="3" t="str">
        <f>IF(CRHPElig=" -  ","Effectuez l’étape 1",IF(CRHPElig="La baisse de revenus n'est pas admissible dans le cadre du PEREC",CRHPElig,IF(AND(INDEX(claimPeriodNo,MATCH('Étape 1) Taux'!$A$8,claimPeriods,0))&gt;17,INDEX(claimPeriodNo,MATCH('Étape 1) Taux'!$A$8,claimPeriods,0))&lt;20,revenueReduction&lt;0.1),0,IF(NOT(ISNUMBER(G1848)),0,IF($D1848="Oui",0,IF($C1848="Non - avec lien de dépendance",MIN(2258,G1848,$E1848),MIN(2258,G1848)))))))</f>
        <v>Effectuez l’étape 1</v>
      </c>
      <c r="L1848" s="3">
        <f t="shared" si="114"/>
        <v>0</v>
      </c>
      <c r="M1848" s="3">
        <f t="shared" si="115"/>
        <v>0</v>
      </c>
    </row>
    <row r="1849" spans="8:13" x14ac:dyDescent="0.3">
      <c r="H1849" s="52" t="str">
        <f t="shared" si="112"/>
        <v>Calculez d'abord la baisse moyenne de vos revenus sur 12 mois à l'étape 2)</v>
      </c>
      <c r="I1849" s="52" t="str">
        <f t="shared" si="113"/>
        <v>Calculez d'abord la baisse moyenne de vos revenus sur 12 mois à l'étape 2)</v>
      </c>
      <c r="J1849" s="3" t="str">
        <f>IF(CRHPElig=" -  ","Effectuez l’étape 1",IF(CRHPElig="La baisse de revenus n'est pas admissible dans le cadre du PEREC",CRHPElig,IF(AND(INDEX(claimPeriodNo,MATCH('Étape 1) Taux'!$A$8,claimPeriods,0))&gt;17,INDEX(claimPeriodNo,MATCH('Étape 1) Taux'!$A$8,claimPeriods,0))&lt;20,revenueReduction&lt;0.1),0,IF(NOT(ISNUMBER(F1849)),0,IF($D1849="Oui",0,IF($C1849="Non - avec lien de dépendance",MIN(2258,F1849,$E1849),MIN(2258,F1849)))))))</f>
        <v>Effectuez l’étape 1</v>
      </c>
      <c r="K1849" s="3" t="str">
        <f>IF(CRHPElig=" -  ","Effectuez l’étape 1",IF(CRHPElig="La baisse de revenus n'est pas admissible dans le cadre du PEREC",CRHPElig,IF(AND(INDEX(claimPeriodNo,MATCH('Étape 1) Taux'!$A$8,claimPeriods,0))&gt;17,INDEX(claimPeriodNo,MATCH('Étape 1) Taux'!$A$8,claimPeriods,0))&lt;20,revenueReduction&lt;0.1),0,IF(NOT(ISNUMBER(G1849)),0,IF($D1849="Oui",0,IF($C1849="Non - avec lien de dépendance",MIN(2258,G1849,$E1849),MIN(2258,G1849)))))))</f>
        <v>Effectuez l’étape 1</v>
      </c>
      <c r="L1849" s="3">
        <f t="shared" si="114"/>
        <v>0</v>
      </c>
      <c r="M1849" s="3">
        <f t="shared" si="115"/>
        <v>0</v>
      </c>
    </row>
    <row r="1850" spans="8:13" x14ac:dyDescent="0.3">
      <c r="H1850" s="52" t="str">
        <f t="shared" si="112"/>
        <v>Calculez d'abord la baisse moyenne de vos revenus sur 12 mois à l'étape 2)</v>
      </c>
      <c r="I1850" s="52" t="str">
        <f t="shared" si="113"/>
        <v>Calculez d'abord la baisse moyenne de vos revenus sur 12 mois à l'étape 2)</v>
      </c>
      <c r="J1850" s="3" t="str">
        <f>IF(CRHPElig=" -  ","Effectuez l’étape 1",IF(CRHPElig="La baisse de revenus n'est pas admissible dans le cadre du PEREC",CRHPElig,IF(AND(INDEX(claimPeriodNo,MATCH('Étape 1) Taux'!$A$8,claimPeriods,0))&gt;17,INDEX(claimPeriodNo,MATCH('Étape 1) Taux'!$A$8,claimPeriods,0))&lt;20,revenueReduction&lt;0.1),0,IF(NOT(ISNUMBER(F1850)),0,IF($D1850="Oui",0,IF($C1850="Non - avec lien de dépendance",MIN(2258,F1850,$E1850),MIN(2258,F1850)))))))</f>
        <v>Effectuez l’étape 1</v>
      </c>
      <c r="K1850" s="3" t="str">
        <f>IF(CRHPElig=" -  ","Effectuez l’étape 1",IF(CRHPElig="La baisse de revenus n'est pas admissible dans le cadre du PEREC",CRHPElig,IF(AND(INDEX(claimPeriodNo,MATCH('Étape 1) Taux'!$A$8,claimPeriods,0))&gt;17,INDEX(claimPeriodNo,MATCH('Étape 1) Taux'!$A$8,claimPeriods,0))&lt;20,revenueReduction&lt;0.1),0,IF(NOT(ISNUMBER(G1850)),0,IF($D1850="Oui",0,IF($C1850="Non - avec lien de dépendance",MIN(2258,G1850,$E1850),MIN(2258,G1850)))))))</f>
        <v>Effectuez l’étape 1</v>
      </c>
      <c r="L1850" s="3">
        <f t="shared" si="114"/>
        <v>0</v>
      </c>
      <c r="M1850" s="3">
        <f t="shared" si="115"/>
        <v>0</v>
      </c>
    </row>
    <row r="1851" spans="8:13" x14ac:dyDescent="0.3">
      <c r="H1851" s="52" t="str">
        <f t="shared" si="112"/>
        <v>Calculez d'abord la baisse moyenne de vos revenus sur 12 mois à l'étape 2)</v>
      </c>
      <c r="I1851" s="52" t="str">
        <f t="shared" si="113"/>
        <v>Calculez d'abord la baisse moyenne de vos revenus sur 12 mois à l'étape 2)</v>
      </c>
      <c r="J1851" s="3" t="str">
        <f>IF(CRHPElig=" -  ","Effectuez l’étape 1",IF(CRHPElig="La baisse de revenus n'est pas admissible dans le cadre du PEREC",CRHPElig,IF(AND(INDEX(claimPeriodNo,MATCH('Étape 1) Taux'!$A$8,claimPeriods,0))&gt;17,INDEX(claimPeriodNo,MATCH('Étape 1) Taux'!$A$8,claimPeriods,0))&lt;20,revenueReduction&lt;0.1),0,IF(NOT(ISNUMBER(F1851)),0,IF($D1851="Oui",0,IF($C1851="Non - avec lien de dépendance",MIN(2258,F1851,$E1851),MIN(2258,F1851)))))))</f>
        <v>Effectuez l’étape 1</v>
      </c>
      <c r="K1851" s="3" t="str">
        <f>IF(CRHPElig=" -  ","Effectuez l’étape 1",IF(CRHPElig="La baisse de revenus n'est pas admissible dans le cadre du PEREC",CRHPElig,IF(AND(INDEX(claimPeriodNo,MATCH('Étape 1) Taux'!$A$8,claimPeriods,0))&gt;17,INDEX(claimPeriodNo,MATCH('Étape 1) Taux'!$A$8,claimPeriods,0))&lt;20,revenueReduction&lt;0.1),0,IF(NOT(ISNUMBER(G1851)),0,IF($D1851="Oui",0,IF($C1851="Non - avec lien de dépendance",MIN(2258,G1851,$E1851),MIN(2258,G1851)))))))</f>
        <v>Effectuez l’étape 1</v>
      </c>
      <c r="L1851" s="3">
        <f t="shared" si="114"/>
        <v>0</v>
      </c>
      <c r="M1851" s="3">
        <f t="shared" si="115"/>
        <v>0</v>
      </c>
    </row>
    <row r="1852" spans="8:13" x14ac:dyDescent="0.3">
      <c r="H1852" s="52" t="str">
        <f t="shared" si="112"/>
        <v>Calculez d'abord la baisse moyenne de vos revenus sur 12 mois à l'étape 2)</v>
      </c>
      <c r="I1852" s="52" t="str">
        <f t="shared" si="113"/>
        <v>Calculez d'abord la baisse moyenne de vos revenus sur 12 mois à l'étape 2)</v>
      </c>
      <c r="J1852" s="3" t="str">
        <f>IF(CRHPElig=" -  ","Effectuez l’étape 1",IF(CRHPElig="La baisse de revenus n'est pas admissible dans le cadre du PEREC",CRHPElig,IF(AND(INDEX(claimPeriodNo,MATCH('Étape 1) Taux'!$A$8,claimPeriods,0))&gt;17,INDEX(claimPeriodNo,MATCH('Étape 1) Taux'!$A$8,claimPeriods,0))&lt;20,revenueReduction&lt;0.1),0,IF(NOT(ISNUMBER(F1852)),0,IF($D1852="Oui",0,IF($C1852="Non - avec lien de dépendance",MIN(2258,F1852,$E1852),MIN(2258,F1852)))))))</f>
        <v>Effectuez l’étape 1</v>
      </c>
      <c r="K1852" s="3" t="str">
        <f>IF(CRHPElig=" -  ","Effectuez l’étape 1",IF(CRHPElig="La baisse de revenus n'est pas admissible dans le cadre du PEREC",CRHPElig,IF(AND(INDEX(claimPeriodNo,MATCH('Étape 1) Taux'!$A$8,claimPeriods,0))&gt;17,INDEX(claimPeriodNo,MATCH('Étape 1) Taux'!$A$8,claimPeriods,0))&lt;20,revenueReduction&lt;0.1),0,IF(NOT(ISNUMBER(G1852)),0,IF($D1852="Oui",0,IF($C1852="Non - avec lien de dépendance",MIN(2258,G1852,$E1852),MIN(2258,G1852)))))))</f>
        <v>Effectuez l’étape 1</v>
      </c>
      <c r="L1852" s="3">
        <f t="shared" si="114"/>
        <v>0</v>
      </c>
      <c r="M1852" s="3">
        <f t="shared" si="115"/>
        <v>0</v>
      </c>
    </row>
    <row r="1853" spans="8:13" x14ac:dyDescent="0.3">
      <c r="H1853" s="52" t="str">
        <f t="shared" si="112"/>
        <v>Calculez d'abord la baisse moyenne de vos revenus sur 12 mois à l'étape 2)</v>
      </c>
      <c r="I1853" s="52" t="str">
        <f t="shared" si="113"/>
        <v>Calculez d'abord la baisse moyenne de vos revenus sur 12 mois à l'étape 2)</v>
      </c>
      <c r="J1853" s="3" t="str">
        <f>IF(CRHPElig=" -  ","Effectuez l’étape 1",IF(CRHPElig="La baisse de revenus n'est pas admissible dans le cadre du PEREC",CRHPElig,IF(AND(INDEX(claimPeriodNo,MATCH('Étape 1) Taux'!$A$8,claimPeriods,0))&gt;17,INDEX(claimPeriodNo,MATCH('Étape 1) Taux'!$A$8,claimPeriods,0))&lt;20,revenueReduction&lt;0.1),0,IF(NOT(ISNUMBER(F1853)),0,IF($D1853="Oui",0,IF($C1853="Non - avec lien de dépendance",MIN(2258,F1853,$E1853),MIN(2258,F1853)))))))</f>
        <v>Effectuez l’étape 1</v>
      </c>
      <c r="K1853" s="3" t="str">
        <f>IF(CRHPElig=" -  ","Effectuez l’étape 1",IF(CRHPElig="La baisse de revenus n'est pas admissible dans le cadre du PEREC",CRHPElig,IF(AND(INDEX(claimPeriodNo,MATCH('Étape 1) Taux'!$A$8,claimPeriods,0))&gt;17,INDEX(claimPeriodNo,MATCH('Étape 1) Taux'!$A$8,claimPeriods,0))&lt;20,revenueReduction&lt;0.1),0,IF(NOT(ISNUMBER(G1853)),0,IF($D1853="Oui",0,IF($C1853="Non - avec lien de dépendance",MIN(2258,G1853,$E1853),MIN(2258,G1853)))))))</f>
        <v>Effectuez l’étape 1</v>
      </c>
      <c r="L1853" s="3">
        <f t="shared" si="114"/>
        <v>0</v>
      </c>
      <c r="M1853" s="3">
        <f t="shared" si="115"/>
        <v>0</v>
      </c>
    </row>
    <row r="1854" spans="8:13" x14ac:dyDescent="0.3">
      <c r="H1854" s="52" t="str">
        <f t="shared" si="112"/>
        <v>Calculez d'abord la baisse moyenne de vos revenus sur 12 mois à l'étape 2)</v>
      </c>
      <c r="I1854" s="52" t="str">
        <f t="shared" si="113"/>
        <v>Calculez d'abord la baisse moyenne de vos revenus sur 12 mois à l'étape 2)</v>
      </c>
      <c r="J1854" s="3" t="str">
        <f>IF(CRHPElig=" -  ","Effectuez l’étape 1",IF(CRHPElig="La baisse de revenus n'est pas admissible dans le cadre du PEREC",CRHPElig,IF(AND(INDEX(claimPeriodNo,MATCH('Étape 1) Taux'!$A$8,claimPeriods,0))&gt;17,INDEX(claimPeriodNo,MATCH('Étape 1) Taux'!$A$8,claimPeriods,0))&lt;20,revenueReduction&lt;0.1),0,IF(NOT(ISNUMBER(F1854)),0,IF($D1854="Oui",0,IF($C1854="Non - avec lien de dépendance",MIN(2258,F1854,$E1854),MIN(2258,F1854)))))))</f>
        <v>Effectuez l’étape 1</v>
      </c>
      <c r="K1854" s="3" t="str">
        <f>IF(CRHPElig=" -  ","Effectuez l’étape 1",IF(CRHPElig="La baisse de revenus n'est pas admissible dans le cadre du PEREC",CRHPElig,IF(AND(INDEX(claimPeriodNo,MATCH('Étape 1) Taux'!$A$8,claimPeriods,0))&gt;17,INDEX(claimPeriodNo,MATCH('Étape 1) Taux'!$A$8,claimPeriods,0))&lt;20,revenueReduction&lt;0.1),0,IF(NOT(ISNUMBER(G1854)),0,IF($D1854="Oui",0,IF($C1854="Non - avec lien de dépendance",MIN(2258,G1854,$E1854),MIN(2258,G1854)))))))</f>
        <v>Effectuez l’étape 1</v>
      </c>
      <c r="L1854" s="3">
        <f t="shared" si="114"/>
        <v>0</v>
      </c>
      <c r="M1854" s="3">
        <f t="shared" si="115"/>
        <v>0</v>
      </c>
    </row>
    <row r="1855" spans="8:13" x14ac:dyDescent="0.3">
      <c r="H1855" s="52" t="str">
        <f t="shared" si="112"/>
        <v>Calculez d'abord la baisse moyenne de vos revenus sur 12 mois à l'étape 2)</v>
      </c>
      <c r="I1855" s="52" t="str">
        <f t="shared" si="113"/>
        <v>Calculez d'abord la baisse moyenne de vos revenus sur 12 mois à l'étape 2)</v>
      </c>
      <c r="J1855" s="3" t="str">
        <f>IF(CRHPElig=" -  ","Effectuez l’étape 1",IF(CRHPElig="La baisse de revenus n'est pas admissible dans le cadre du PEREC",CRHPElig,IF(AND(INDEX(claimPeriodNo,MATCH('Étape 1) Taux'!$A$8,claimPeriods,0))&gt;17,INDEX(claimPeriodNo,MATCH('Étape 1) Taux'!$A$8,claimPeriods,0))&lt;20,revenueReduction&lt;0.1),0,IF(NOT(ISNUMBER(F1855)),0,IF($D1855="Oui",0,IF($C1855="Non - avec lien de dépendance",MIN(2258,F1855,$E1855),MIN(2258,F1855)))))))</f>
        <v>Effectuez l’étape 1</v>
      </c>
      <c r="K1855" s="3" t="str">
        <f>IF(CRHPElig=" -  ","Effectuez l’étape 1",IF(CRHPElig="La baisse de revenus n'est pas admissible dans le cadre du PEREC",CRHPElig,IF(AND(INDEX(claimPeriodNo,MATCH('Étape 1) Taux'!$A$8,claimPeriods,0))&gt;17,INDEX(claimPeriodNo,MATCH('Étape 1) Taux'!$A$8,claimPeriods,0))&lt;20,revenueReduction&lt;0.1),0,IF(NOT(ISNUMBER(G1855)),0,IF($D1855="Oui",0,IF($C1855="Non - avec lien de dépendance",MIN(2258,G1855,$E1855),MIN(2258,G1855)))))))</f>
        <v>Effectuez l’étape 1</v>
      </c>
      <c r="L1855" s="3">
        <f t="shared" si="114"/>
        <v>0</v>
      </c>
      <c r="M1855" s="3">
        <f t="shared" si="115"/>
        <v>0</v>
      </c>
    </row>
    <row r="1856" spans="8:13" x14ac:dyDescent="0.3">
      <c r="H1856" s="52" t="str">
        <f t="shared" si="112"/>
        <v>Calculez d'abord la baisse moyenne de vos revenus sur 12 mois à l'étape 2)</v>
      </c>
      <c r="I1856" s="52" t="str">
        <f t="shared" si="113"/>
        <v>Calculez d'abord la baisse moyenne de vos revenus sur 12 mois à l'étape 2)</v>
      </c>
      <c r="J1856" s="3" t="str">
        <f>IF(CRHPElig=" -  ","Effectuez l’étape 1",IF(CRHPElig="La baisse de revenus n'est pas admissible dans le cadre du PEREC",CRHPElig,IF(AND(INDEX(claimPeriodNo,MATCH('Étape 1) Taux'!$A$8,claimPeriods,0))&gt;17,INDEX(claimPeriodNo,MATCH('Étape 1) Taux'!$A$8,claimPeriods,0))&lt;20,revenueReduction&lt;0.1),0,IF(NOT(ISNUMBER(F1856)),0,IF($D1856="Oui",0,IF($C1856="Non - avec lien de dépendance",MIN(2258,F1856,$E1856),MIN(2258,F1856)))))))</f>
        <v>Effectuez l’étape 1</v>
      </c>
      <c r="K1856" s="3" t="str">
        <f>IF(CRHPElig=" -  ","Effectuez l’étape 1",IF(CRHPElig="La baisse de revenus n'est pas admissible dans le cadre du PEREC",CRHPElig,IF(AND(INDEX(claimPeriodNo,MATCH('Étape 1) Taux'!$A$8,claimPeriods,0))&gt;17,INDEX(claimPeriodNo,MATCH('Étape 1) Taux'!$A$8,claimPeriods,0))&lt;20,revenueReduction&lt;0.1),0,IF(NOT(ISNUMBER(G1856)),0,IF($D1856="Oui",0,IF($C1856="Non - avec lien de dépendance",MIN(2258,G1856,$E1856),MIN(2258,G1856)))))))</f>
        <v>Effectuez l’étape 1</v>
      </c>
      <c r="L1856" s="3">
        <f t="shared" si="114"/>
        <v>0</v>
      </c>
      <c r="M1856" s="3">
        <f t="shared" si="115"/>
        <v>0</v>
      </c>
    </row>
    <row r="1857" spans="8:13" x14ac:dyDescent="0.3">
      <c r="H1857" s="52" t="str">
        <f t="shared" si="112"/>
        <v>Calculez d'abord la baisse moyenne de vos revenus sur 12 mois à l'étape 2)</v>
      </c>
      <c r="I1857" s="52" t="str">
        <f t="shared" si="113"/>
        <v>Calculez d'abord la baisse moyenne de vos revenus sur 12 mois à l'étape 2)</v>
      </c>
      <c r="J1857" s="3" t="str">
        <f>IF(CRHPElig=" -  ","Effectuez l’étape 1",IF(CRHPElig="La baisse de revenus n'est pas admissible dans le cadre du PEREC",CRHPElig,IF(AND(INDEX(claimPeriodNo,MATCH('Étape 1) Taux'!$A$8,claimPeriods,0))&gt;17,INDEX(claimPeriodNo,MATCH('Étape 1) Taux'!$A$8,claimPeriods,0))&lt;20,revenueReduction&lt;0.1),0,IF(NOT(ISNUMBER(F1857)),0,IF($D1857="Oui",0,IF($C1857="Non - avec lien de dépendance",MIN(2258,F1857,$E1857),MIN(2258,F1857)))))))</f>
        <v>Effectuez l’étape 1</v>
      </c>
      <c r="K1857" s="3" t="str">
        <f>IF(CRHPElig=" -  ","Effectuez l’étape 1",IF(CRHPElig="La baisse de revenus n'est pas admissible dans le cadre du PEREC",CRHPElig,IF(AND(INDEX(claimPeriodNo,MATCH('Étape 1) Taux'!$A$8,claimPeriods,0))&gt;17,INDEX(claimPeriodNo,MATCH('Étape 1) Taux'!$A$8,claimPeriods,0))&lt;20,revenueReduction&lt;0.1),0,IF(NOT(ISNUMBER(G1857)),0,IF($D1857="Oui",0,IF($C1857="Non - avec lien de dépendance",MIN(2258,G1857,$E1857),MIN(2258,G1857)))))))</f>
        <v>Effectuez l’étape 1</v>
      </c>
      <c r="L1857" s="3">
        <f t="shared" si="114"/>
        <v>0</v>
      </c>
      <c r="M1857" s="3">
        <f t="shared" si="115"/>
        <v>0</v>
      </c>
    </row>
    <row r="1858" spans="8:13" x14ac:dyDescent="0.3">
      <c r="H1858" s="52" t="str">
        <f t="shared" si="112"/>
        <v>Calculez d'abord la baisse moyenne de vos revenus sur 12 mois à l'étape 2)</v>
      </c>
      <c r="I1858" s="52" t="str">
        <f t="shared" si="113"/>
        <v>Calculez d'abord la baisse moyenne de vos revenus sur 12 mois à l'étape 2)</v>
      </c>
      <c r="J1858" s="3" t="str">
        <f>IF(CRHPElig=" -  ","Effectuez l’étape 1",IF(CRHPElig="La baisse de revenus n'est pas admissible dans le cadre du PEREC",CRHPElig,IF(AND(INDEX(claimPeriodNo,MATCH('Étape 1) Taux'!$A$8,claimPeriods,0))&gt;17,INDEX(claimPeriodNo,MATCH('Étape 1) Taux'!$A$8,claimPeriods,0))&lt;20,revenueReduction&lt;0.1),0,IF(NOT(ISNUMBER(F1858)),0,IF($D1858="Oui",0,IF($C1858="Non - avec lien de dépendance",MIN(2258,F1858,$E1858),MIN(2258,F1858)))))))</f>
        <v>Effectuez l’étape 1</v>
      </c>
      <c r="K1858" s="3" t="str">
        <f>IF(CRHPElig=" -  ","Effectuez l’étape 1",IF(CRHPElig="La baisse de revenus n'est pas admissible dans le cadre du PEREC",CRHPElig,IF(AND(INDEX(claimPeriodNo,MATCH('Étape 1) Taux'!$A$8,claimPeriods,0))&gt;17,INDEX(claimPeriodNo,MATCH('Étape 1) Taux'!$A$8,claimPeriods,0))&lt;20,revenueReduction&lt;0.1),0,IF(NOT(ISNUMBER(G1858)),0,IF($D1858="Oui",0,IF($C1858="Non - avec lien de dépendance",MIN(2258,G1858,$E1858),MIN(2258,G1858)))))))</f>
        <v>Effectuez l’étape 1</v>
      </c>
      <c r="L1858" s="3">
        <f t="shared" si="114"/>
        <v>0</v>
      </c>
      <c r="M1858" s="3">
        <f t="shared" si="115"/>
        <v>0</v>
      </c>
    </row>
    <row r="1859" spans="8:13" x14ac:dyDescent="0.3">
      <c r="H1859" s="52" t="str">
        <f t="shared" si="112"/>
        <v>Calculez d'abord la baisse moyenne de vos revenus sur 12 mois à l'étape 2)</v>
      </c>
      <c r="I1859" s="52" t="str">
        <f t="shared" si="113"/>
        <v>Calculez d'abord la baisse moyenne de vos revenus sur 12 mois à l'étape 2)</v>
      </c>
      <c r="J1859" s="3" t="str">
        <f>IF(CRHPElig=" -  ","Effectuez l’étape 1",IF(CRHPElig="La baisse de revenus n'est pas admissible dans le cadre du PEREC",CRHPElig,IF(AND(INDEX(claimPeriodNo,MATCH('Étape 1) Taux'!$A$8,claimPeriods,0))&gt;17,INDEX(claimPeriodNo,MATCH('Étape 1) Taux'!$A$8,claimPeriods,0))&lt;20,revenueReduction&lt;0.1),0,IF(NOT(ISNUMBER(F1859)),0,IF($D1859="Oui",0,IF($C1859="Non - avec lien de dépendance",MIN(2258,F1859,$E1859),MIN(2258,F1859)))))))</f>
        <v>Effectuez l’étape 1</v>
      </c>
      <c r="K1859" s="3" t="str">
        <f>IF(CRHPElig=" -  ","Effectuez l’étape 1",IF(CRHPElig="La baisse de revenus n'est pas admissible dans le cadre du PEREC",CRHPElig,IF(AND(INDEX(claimPeriodNo,MATCH('Étape 1) Taux'!$A$8,claimPeriods,0))&gt;17,INDEX(claimPeriodNo,MATCH('Étape 1) Taux'!$A$8,claimPeriods,0))&lt;20,revenueReduction&lt;0.1),0,IF(NOT(ISNUMBER(G1859)),0,IF($D1859="Oui",0,IF($C1859="Non - avec lien de dépendance",MIN(2258,G1859,$E1859),MIN(2258,G1859)))))))</f>
        <v>Effectuez l’étape 1</v>
      </c>
      <c r="L1859" s="3">
        <f t="shared" si="114"/>
        <v>0</v>
      </c>
      <c r="M1859" s="3">
        <f t="shared" si="115"/>
        <v>0</v>
      </c>
    </row>
    <row r="1860" spans="8:13" x14ac:dyDescent="0.3">
      <c r="H1860" s="52" t="str">
        <f t="shared" si="112"/>
        <v>Calculez d'abord la baisse moyenne de vos revenus sur 12 mois à l'étape 2)</v>
      </c>
      <c r="I1860" s="52" t="str">
        <f t="shared" si="113"/>
        <v>Calculez d'abord la baisse moyenne de vos revenus sur 12 mois à l'étape 2)</v>
      </c>
      <c r="J1860" s="3" t="str">
        <f>IF(CRHPElig=" -  ","Effectuez l’étape 1",IF(CRHPElig="La baisse de revenus n'est pas admissible dans le cadre du PEREC",CRHPElig,IF(AND(INDEX(claimPeriodNo,MATCH('Étape 1) Taux'!$A$8,claimPeriods,0))&gt;17,INDEX(claimPeriodNo,MATCH('Étape 1) Taux'!$A$8,claimPeriods,0))&lt;20,revenueReduction&lt;0.1),0,IF(NOT(ISNUMBER(F1860)),0,IF($D1860="Oui",0,IF($C1860="Non - avec lien de dépendance",MIN(2258,F1860,$E1860),MIN(2258,F1860)))))))</f>
        <v>Effectuez l’étape 1</v>
      </c>
      <c r="K1860" s="3" t="str">
        <f>IF(CRHPElig=" -  ","Effectuez l’étape 1",IF(CRHPElig="La baisse de revenus n'est pas admissible dans le cadre du PEREC",CRHPElig,IF(AND(INDEX(claimPeriodNo,MATCH('Étape 1) Taux'!$A$8,claimPeriods,0))&gt;17,INDEX(claimPeriodNo,MATCH('Étape 1) Taux'!$A$8,claimPeriods,0))&lt;20,revenueReduction&lt;0.1),0,IF(NOT(ISNUMBER(G1860)),0,IF($D1860="Oui",0,IF($C1860="Non - avec lien de dépendance",MIN(2258,G1860,$E1860),MIN(2258,G1860)))))))</f>
        <v>Effectuez l’étape 1</v>
      </c>
      <c r="L1860" s="3">
        <f t="shared" si="114"/>
        <v>0</v>
      </c>
      <c r="M1860" s="3">
        <f t="shared" si="115"/>
        <v>0</v>
      </c>
    </row>
    <row r="1861" spans="8:13" x14ac:dyDescent="0.3">
      <c r="H1861" s="52" t="str">
        <f t="shared" si="112"/>
        <v>Calculez d'abord la baisse moyenne de vos revenus sur 12 mois à l'étape 2)</v>
      </c>
      <c r="I1861" s="52" t="str">
        <f t="shared" si="113"/>
        <v>Calculez d'abord la baisse moyenne de vos revenus sur 12 mois à l'étape 2)</v>
      </c>
      <c r="J1861" s="3" t="str">
        <f>IF(CRHPElig=" -  ","Effectuez l’étape 1",IF(CRHPElig="La baisse de revenus n'est pas admissible dans le cadre du PEREC",CRHPElig,IF(AND(INDEX(claimPeriodNo,MATCH('Étape 1) Taux'!$A$8,claimPeriods,0))&gt;17,INDEX(claimPeriodNo,MATCH('Étape 1) Taux'!$A$8,claimPeriods,0))&lt;20,revenueReduction&lt;0.1),0,IF(NOT(ISNUMBER(F1861)),0,IF($D1861="Oui",0,IF($C1861="Non - avec lien de dépendance",MIN(2258,F1861,$E1861),MIN(2258,F1861)))))))</f>
        <v>Effectuez l’étape 1</v>
      </c>
      <c r="K1861" s="3" t="str">
        <f>IF(CRHPElig=" -  ","Effectuez l’étape 1",IF(CRHPElig="La baisse de revenus n'est pas admissible dans le cadre du PEREC",CRHPElig,IF(AND(INDEX(claimPeriodNo,MATCH('Étape 1) Taux'!$A$8,claimPeriods,0))&gt;17,INDEX(claimPeriodNo,MATCH('Étape 1) Taux'!$A$8,claimPeriods,0))&lt;20,revenueReduction&lt;0.1),0,IF(NOT(ISNUMBER(G1861)),0,IF($D1861="Oui",0,IF($C1861="Non - avec lien de dépendance",MIN(2258,G1861,$E1861),MIN(2258,G1861)))))))</f>
        <v>Effectuez l’étape 1</v>
      </c>
      <c r="L1861" s="3">
        <f t="shared" si="114"/>
        <v>0</v>
      </c>
      <c r="M1861" s="3">
        <f t="shared" si="115"/>
        <v>0</v>
      </c>
    </row>
    <row r="1862" spans="8:13" x14ac:dyDescent="0.3">
      <c r="H1862" s="52" t="str">
        <f t="shared" ref="H1862:H1925" si="116">IF(overallRate=" -   ","Effectuez l’étape 1",IF(ISTEXT(overallRate),overallRate,IF(OR($D1862="Oui",NOT(ISNUMBER(F1862)),overallRate=0),0,ROUND(IF($C1862="Non - avec lien de dépendance",MIN(2258,F1862,$E1862)*overallRate,MIN(2258,F1862)*overallRate),2))))</f>
        <v>Calculez d'abord la baisse moyenne de vos revenus sur 12 mois à l'étape 2)</v>
      </c>
      <c r="I1862" s="52" t="str">
        <f t="shared" ref="I1862:I1925" si="117">IF(overallRate=" -   ","Effectuez l’étape 1",IF(ISTEXT(overallRate),overallRate,IF(OR($D1862="Oui",NOT(ISNUMBER(G1862)),overallRate=0),0,ROUND(IF($C1862="Non - avec lien de dépendance",MIN(2258,G1862,$E1862)*overallRate,MIN(2258,G1862)*overallRate),2))))</f>
        <v>Calculez d'abord la baisse moyenne de vos revenus sur 12 mois à l'étape 2)</v>
      </c>
      <c r="J1862" s="3" t="str">
        <f>IF(CRHPElig=" -  ","Effectuez l’étape 1",IF(CRHPElig="La baisse de revenus n'est pas admissible dans le cadre du PEREC",CRHPElig,IF(AND(INDEX(claimPeriodNo,MATCH('Étape 1) Taux'!$A$8,claimPeriods,0))&gt;17,INDEX(claimPeriodNo,MATCH('Étape 1) Taux'!$A$8,claimPeriods,0))&lt;20,revenueReduction&lt;0.1),0,IF(NOT(ISNUMBER(F1862)),0,IF($D1862="Oui",0,IF($C1862="Non - avec lien de dépendance",MIN(2258,F1862,$E1862),MIN(2258,F1862)))))))</f>
        <v>Effectuez l’étape 1</v>
      </c>
      <c r="K1862" s="3" t="str">
        <f>IF(CRHPElig=" -  ","Effectuez l’étape 1",IF(CRHPElig="La baisse de revenus n'est pas admissible dans le cadre du PEREC",CRHPElig,IF(AND(INDEX(claimPeriodNo,MATCH('Étape 1) Taux'!$A$8,claimPeriods,0))&gt;17,INDEX(claimPeriodNo,MATCH('Étape 1) Taux'!$A$8,claimPeriods,0))&lt;20,revenueReduction&lt;0.1),0,IF(NOT(ISNUMBER(G1862)),0,IF($D1862="Oui",0,IF($C1862="Non - avec lien de dépendance",MIN(2258,G1862,$E1862),MIN(2258,G1862)))))))</f>
        <v>Effectuez l’étape 1</v>
      </c>
      <c r="L1862" s="3">
        <f t="shared" si="114"/>
        <v>0</v>
      </c>
      <c r="M1862" s="3">
        <f t="shared" si="115"/>
        <v>0</v>
      </c>
    </row>
    <row r="1863" spans="8:13" x14ac:dyDescent="0.3">
      <c r="H1863" s="52" t="str">
        <f t="shared" si="116"/>
        <v>Calculez d'abord la baisse moyenne de vos revenus sur 12 mois à l'étape 2)</v>
      </c>
      <c r="I1863" s="52" t="str">
        <f t="shared" si="117"/>
        <v>Calculez d'abord la baisse moyenne de vos revenus sur 12 mois à l'étape 2)</v>
      </c>
      <c r="J1863" s="3" t="str">
        <f>IF(CRHPElig=" -  ","Effectuez l’étape 1",IF(CRHPElig="La baisse de revenus n'est pas admissible dans le cadre du PEREC",CRHPElig,IF(AND(INDEX(claimPeriodNo,MATCH('Étape 1) Taux'!$A$8,claimPeriods,0))&gt;17,INDEX(claimPeriodNo,MATCH('Étape 1) Taux'!$A$8,claimPeriods,0))&lt;20,revenueReduction&lt;0.1),0,IF(NOT(ISNUMBER(F1863)),0,IF($D1863="Oui",0,IF($C1863="Non - avec lien de dépendance",MIN(2258,F1863,$E1863),MIN(2258,F1863)))))))</f>
        <v>Effectuez l’étape 1</v>
      </c>
      <c r="K1863" s="3" t="str">
        <f>IF(CRHPElig=" -  ","Effectuez l’étape 1",IF(CRHPElig="La baisse de revenus n'est pas admissible dans le cadre du PEREC",CRHPElig,IF(AND(INDEX(claimPeriodNo,MATCH('Étape 1) Taux'!$A$8,claimPeriods,0))&gt;17,INDEX(claimPeriodNo,MATCH('Étape 1) Taux'!$A$8,claimPeriods,0))&lt;20,revenueReduction&lt;0.1),0,IF(NOT(ISNUMBER(G1863)),0,IF($D1863="Oui",0,IF($C1863="Non - avec lien de dépendance",MIN(2258,G1863,$E1863),MIN(2258,G1863)))))))</f>
        <v>Effectuez l’étape 1</v>
      </c>
      <c r="L1863" s="3">
        <f t="shared" ref="L1863:L1926" si="118">IF(AND(COUNT(C1863:G1863)&gt;0,OR(AND(NOT(ISNUMBER($E1863)),OR($D1863="Oui",$C1863&lt;&gt;"Oui - sans lien de dépendance")),COUNT(F1863:G1863)&lt;&gt;2,ISBLANK($C1863))),"Remplissez tous les montants",SUM(H1863:I1863))</f>
        <v>0</v>
      </c>
      <c r="M1863" s="3">
        <f t="shared" ref="M1863:M1926" si="119">IF(AND(COUNT(C1863:G1863)&gt;0,OR(AND(NOT(ISNUMBER($E1863)),OR($D1863="Oui",$C1863&lt;&gt;"Oui - sans lien de dépendance")),COUNT(F1863:G1863)&lt;&gt;2,ISBLANK($C1863))),"Remplissez tous les montants",SUM(J1863:K1863))</f>
        <v>0</v>
      </c>
    </row>
    <row r="1864" spans="8:13" x14ac:dyDescent="0.3">
      <c r="H1864" s="52" t="str">
        <f t="shared" si="116"/>
        <v>Calculez d'abord la baisse moyenne de vos revenus sur 12 mois à l'étape 2)</v>
      </c>
      <c r="I1864" s="52" t="str">
        <f t="shared" si="117"/>
        <v>Calculez d'abord la baisse moyenne de vos revenus sur 12 mois à l'étape 2)</v>
      </c>
      <c r="J1864" s="3" t="str">
        <f>IF(CRHPElig=" -  ","Effectuez l’étape 1",IF(CRHPElig="La baisse de revenus n'est pas admissible dans le cadre du PEREC",CRHPElig,IF(AND(INDEX(claimPeriodNo,MATCH('Étape 1) Taux'!$A$8,claimPeriods,0))&gt;17,INDEX(claimPeriodNo,MATCH('Étape 1) Taux'!$A$8,claimPeriods,0))&lt;20,revenueReduction&lt;0.1),0,IF(NOT(ISNUMBER(F1864)),0,IF($D1864="Oui",0,IF($C1864="Non - avec lien de dépendance",MIN(2258,F1864,$E1864),MIN(2258,F1864)))))))</f>
        <v>Effectuez l’étape 1</v>
      </c>
      <c r="K1864" s="3" t="str">
        <f>IF(CRHPElig=" -  ","Effectuez l’étape 1",IF(CRHPElig="La baisse de revenus n'est pas admissible dans le cadre du PEREC",CRHPElig,IF(AND(INDEX(claimPeriodNo,MATCH('Étape 1) Taux'!$A$8,claimPeriods,0))&gt;17,INDEX(claimPeriodNo,MATCH('Étape 1) Taux'!$A$8,claimPeriods,0))&lt;20,revenueReduction&lt;0.1),0,IF(NOT(ISNUMBER(G1864)),0,IF($D1864="Oui",0,IF($C1864="Non - avec lien de dépendance",MIN(2258,G1864,$E1864),MIN(2258,G1864)))))))</f>
        <v>Effectuez l’étape 1</v>
      </c>
      <c r="L1864" s="3">
        <f t="shared" si="118"/>
        <v>0</v>
      </c>
      <c r="M1864" s="3">
        <f t="shared" si="119"/>
        <v>0</v>
      </c>
    </row>
    <row r="1865" spans="8:13" x14ac:dyDescent="0.3">
      <c r="H1865" s="52" t="str">
        <f t="shared" si="116"/>
        <v>Calculez d'abord la baisse moyenne de vos revenus sur 12 mois à l'étape 2)</v>
      </c>
      <c r="I1865" s="52" t="str">
        <f t="shared" si="117"/>
        <v>Calculez d'abord la baisse moyenne de vos revenus sur 12 mois à l'étape 2)</v>
      </c>
      <c r="J1865" s="3" t="str">
        <f>IF(CRHPElig=" -  ","Effectuez l’étape 1",IF(CRHPElig="La baisse de revenus n'est pas admissible dans le cadre du PEREC",CRHPElig,IF(AND(INDEX(claimPeriodNo,MATCH('Étape 1) Taux'!$A$8,claimPeriods,0))&gt;17,INDEX(claimPeriodNo,MATCH('Étape 1) Taux'!$A$8,claimPeriods,0))&lt;20,revenueReduction&lt;0.1),0,IF(NOT(ISNUMBER(F1865)),0,IF($D1865="Oui",0,IF($C1865="Non - avec lien de dépendance",MIN(2258,F1865,$E1865),MIN(2258,F1865)))))))</f>
        <v>Effectuez l’étape 1</v>
      </c>
      <c r="K1865" s="3" t="str">
        <f>IF(CRHPElig=" -  ","Effectuez l’étape 1",IF(CRHPElig="La baisse de revenus n'est pas admissible dans le cadre du PEREC",CRHPElig,IF(AND(INDEX(claimPeriodNo,MATCH('Étape 1) Taux'!$A$8,claimPeriods,0))&gt;17,INDEX(claimPeriodNo,MATCH('Étape 1) Taux'!$A$8,claimPeriods,0))&lt;20,revenueReduction&lt;0.1),0,IF(NOT(ISNUMBER(G1865)),0,IF($D1865="Oui",0,IF($C1865="Non - avec lien de dépendance",MIN(2258,G1865,$E1865),MIN(2258,G1865)))))))</f>
        <v>Effectuez l’étape 1</v>
      </c>
      <c r="L1865" s="3">
        <f t="shared" si="118"/>
        <v>0</v>
      </c>
      <c r="M1865" s="3">
        <f t="shared" si="119"/>
        <v>0</v>
      </c>
    </row>
    <row r="1866" spans="8:13" x14ac:dyDescent="0.3">
      <c r="H1866" s="52" t="str">
        <f t="shared" si="116"/>
        <v>Calculez d'abord la baisse moyenne de vos revenus sur 12 mois à l'étape 2)</v>
      </c>
      <c r="I1866" s="52" t="str">
        <f t="shared" si="117"/>
        <v>Calculez d'abord la baisse moyenne de vos revenus sur 12 mois à l'étape 2)</v>
      </c>
      <c r="J1866" s="3" t="str">
        <f>IF(CRHPElig=" -  ","Effectuez l’étape 1",IF(CRHPElig="La baisse de revenus n'est pas admissible dans le cadre du PEREC",CRHPElig,IF(AND(INDEX(claimPeriodNo,MATCH('Étape 1) Taux'!$A$8,claimPeriods,0))&gt;17,INDEX(claimPeriodNo,MATCH('Étape 1) Taux'!$A$8,claimPeriods,0))&lt;20,revenueReduction&lt;0.1),0,IF(NOT(ISNUMBER(F1866)),0,IF($D1866="Oui",0,IF($C1866="Non - avec lien de dépendance",MIN(2258,F1866,$E1866),MIN(2258,F1866)))))))</f>
        <v>Effectuez l’étape 1</v>
      </c>
      <c r="K1866" s="3" t="str">
        <f>IF(CRHPElig=" -  ","Effectuez l’étape 1",IF(CRHPElig="La baisse de revenus n'est pas admissible dans le cadre du PEREC",CRHPElig,IF(AND(INDEX(claimPeriodNo,MATCH('Étape 1) Taux'!$A$8,claimPeriods,0))&gt;17,INDEX(claimPeriodNo,MATCH('Étape 1) Taux'!$A$8,claimPeriods,0))&lt;20,revenueReduction&lt;0.1),0,IF(NOT(ISNUMBER(G1866)),0,IF($D1866="Oui",0,IF($C1866="Non - avec lien de dépendance",MIN(2258,G1866,$E1866),MIN(2258,G1866)))))))</f>
        <v>Effectuez l’étape 1</v>
      </c>
      <c r="L1866" s="3">
        <f t="shared" si="118"/>
        <v>0</v>
      </c>
      <c r="M1866" s="3">
        <f t="shared" si="119"/>
        <v>0</v>
      </c>
    </row>
    <row r="1867" spans="8:13" x14ac:dyDescent="0.3">
      <c r="H1867" s="52" t="str">
        <f t="shared" si="116"/>
        <v>Calculez d'abord la baisse moyenne de vos revenus sur 12 mois à l'étape 2)</v>
      </c>
      <c r="I1867" s="52" t="str">
        <f t="shared" si="117"/>
        <v>Calculez d'abord la baisse moyenne de vos revenus sur 12 mois à l'étape 2)</v>
      </c>
      <c r="J1867" s="3" t="str">
        <f>IF(CRHPElig=" -  ","Effectuez l’étape 1",IF(CRHPElig="La baisse de revenus n'est pas admissible dans le cadre du PEREC",CRHPElig,IF(AND(INDEX(claimPeriodNo,MATCH('Étape 1) Taux'!$A$8,claimPeriods,0))&gt;17,INDEX(claimPeriodNo,MATCH('Étape 1) Taux'!$A$8,claimPeriods,0))&lt;20,revenueReduction&lt;0.1),0,IF(NOT(ISNUMBER(F1867)),0,IF($D1867="Oui",0,IF($C1867="Non - avec lien de dépendance",MIN(2258,F1867,$E1867),MIN(2258,F1867)))))))</f>
        <v>Effectuez l’étape 1</v>
      </c>
      <c r="K1867" s="3" t="str">
        <f>IF(CRHPElig=" -  ","Effectuez l’étape 1",IF(CRHPElig="La baisse de revenus n'est pas admissible dans le cadre du PEREC",CRHPElig,IF(AND(INDEX(claimPeriodNo,MATCH('Étape 1) Taux'!$A$8,claimPeriods,0))&gt;17,INDEX(claimPeriodNo,MATCH('Étape 1) Taux'!$A$8,claimPeriods,0))&lt;20,revenueReduction&lt;0.1),0,IF(NOT(ISNUMBER(G1867)),0,IF($D1867="Oui",0,IF($C1867="Non - avec lien de dépendance",MIN(2258,G1867,$E1867),MIN(2258,G1867)))))))</f>
        <v>Effectuez l’étape 1</v>
      </c>
      <c r="L1867" s="3">
        <f t="shared" si="118"/>
        <v>0</v>
      </c>
      <c r="M1867" s="3">
        <f t="shared" si="119"/>
        <v>0</v>
      </c>
    </row>
    <row r="1868" spans="8:13" x14ac:dyDescent="0.3">
      <c r="H1868" s="52" t="str">
        <f t="shared" si="116"/>
        <v>Calculez d'abord la baisse moyenne de vos revenus sur 12 mois à l'étape 2)</v>
      </c>
      <c r="I1868" s="52" t="str">
        <f t="shared" si="117"/>
        <v>Calculez d'abord la baisse moyenne de vos revenus sur 12 mois à l'étape 2)</v>
      </c>
      <c r="J1868" s="3" t="str">
        <f>IF(CRHPElig=" -  ","Effectuez l’étape 1",IF(CRHPElig="La baisse de revenus n'est pas admissible dans le cadre du PEREC",CRHPElig,IF(AND(INDEX(claimPeriodNo,MATCH('Étape 1) Taux'!$A$8,claimPeriods,0))&gt;17,INDEX(claimPeriodNo,MATCH('Étape 1) Taux'!$A$8,claimPeriods,0))&lt;20,revenueReduction&lt;0.1),0,IF(NOT(ISNUMBER(F1868)),0,IF($D1868="Oui",0,IF($C1868="Non - avec lien de dépendance",MIN(2258,F1868,$E1868),MIN(2258,F1868)))))))</f>
        <v>Effectuez l’étape 1</v>
      </c>
      <c r="K1868" s="3" t="str">
        <f>IF(CRHPElig=" -  ","Effectuez l’étape 1",IF(CRHPElig="La baisse de revenus n'est pas admissible dans le cadre du PEREC",CRHPElig,IF(AND(INDEX(claimPeriodNo,MATCH('Étape 1) Taux'!$A$8,claimPeriods,0))&gt;17,INDEX(claimPeriodNo,MATCH('Étape 1) Taux'!$A$8,claimPeriods,0))&lt;20,revenueReduction&lt;0.1),0,IF(NOT(ISNUMBER(G1868)),0,IF($D1868="Oui",0,IF($C1868="Non - avec lien de dépendance",MIN(2258,G1868,$E1868),MIN(2258,G1868)))))))</f>
        <v>Effectuez l’étape 1</v>
      </c>
      <c r="L1868" s="3">
        <f t="shared" si="118"/>
        <v>0</v>
      </c>
      <c r="M1868" s="3">
        <f t="shared" si="119"/>
        <v>0</v>
      </c>
    </row>
    <row r="1869" spans="8:13" x14ac:dyDescent="0.3">
      <c r="H1869" s="52" t="str">
        <f t="shared" si="116"/>
        <v>Calculez d'abord la baisse moyenne de vos revenus sur 12 mois à l'étape 2)</v>
      </c>
      <c r="I1869" s="52" t="str">
        <f t="shared" si="117"/>
        <v>Calculez d'abord la baisse moyenne de vos revenus sur 12 mois à l'étape 2)</v>
      </c>
      <c r="J1869" s="3" t="str">
        <f>IF(CRHPElig=" -  ","Effectuez l’étape 1",IF(CRHPElig="La baisse de revenus n'est pas admissible dans le cadre du PEREC",CRHPElig,IF(AND(INDEX(claimPeriodNo,MATCH('Étape 1) Taux'!$A$8,claimPeriods,0))&gt;17,INDEX(claimPeriodNo,MATCH('Étape 1) Taux'!$A$8,claimPeriods,0))&lt;20,revenueReduction&lt;0.1),0,IF(NOT(ISNUMBER(F1869)),0,IF($D1869="Oui",0,IF($C1869="Non - avec lien de dépendance",MIN(2258,F1869,$E1869),MIN(2258,F1869)))))))</f>
        <v>Effectuez l’étape 1</v>
      </c>
      <c r="K1869" s="3" t="str">
        <f>IF(CRHPElig=" -  ","Effectuez l’étape 1",IF(CRHPElig="La baisse de revenus n'est pas admissible dans le cadre du PEREC",CRHPElig,IF(AND(INDEX(claimPeriodNo,MATCH('Étape 1) Taux'!$A$8,claimPeriods,0))&gt;17,INDEX(claimPeriodNo,MATCH('Étape 1) Taux'!$A$8,claimPeriods,0))&lt;20,revenueReduction&lt;0.1),0,IF(NOT(ISNUMBER(G1869)),0,IF($D1869="Oui",0,IF($C1869="Non - avec lien de dépendance",MIN(2258,G1869,$E1869),MIN(2258,G1869)))))))</f>
        <v>Effectuez l’étape 1</v>
      </c>
      <c r="L1869" s="3">
        <f t="shared" si="118"/>
        <v>0</v>
      </c>
      <c r="M1869" s="3">
        <f t="shared" si="119"/>
        <v>0</v>
      </c>
    </row>
    <row r="1870" spans="8:13" x14ac:dyDescent="0.3">
      <c r="H1870" s="52" t="str">
        <f t="shared" si="116"/>
        <v>Calculez d'abord la baisse moyenne de vos revenus sur 12 mois à l'étape 2)</v>
      </c>
      <c r="I1870" s="52" t="str">
        <f t="shared" si="117"/>
        <v>Calculez d'abord la baisse moyenne de vos revenus sur 12 mois à l'étape 2)</v>
      </c>
      <c r="J1870" s="3" t="str">
        <f>IF(CRHPElig=" -  ","Effectuez l’étape 1",IF(CRHPElig="La baisse de revenus n'est pas admissible dans le cadre du PEREC",CRHPElig,IF(AND(INDEX(claimPeriodNo,MATCH('Étape 1) Taux'!$A$8,claimPeriods,0))&gt;17,INDEX(claimPeriodNo,MATCH('Étape 1) Taux'!$A$8,claimPeriods,0))&lt;20,revenueReduction&lt;0.1),0,IF(NOT(ISNUMBER(F1870)),0,IF($D1870="Oui",0,IF($C1870="Non - avec lien de dépendance",MIN(2258,F1870,$E1870),MIN(2258,F1870)))))))</f>
        <v>Effectuez l’étape 1</v>
      </c>
      <c r="K1870" s="3" t="str">
        <f>IF(CRHPElig=" -  ","Effectuez l’étape 1",IF(CRHPElig="La baisse de revenus n'est pas admissible dans le cadre du PEREC",CRHPElig,IF(AND(INDEX(claimPeriodNo,MATCH('Étape 1) Taux'!$A$8,claimPeriods,0))&gt;17,INDEX(claimPeriodNo,MATCH('Étape 1) Taux'!$A$8,claimPeriods,0))&lt;20,revenueReduction&lt;0.1),0,IF(NOT(ISNUMBER(G1870)),0,IF($D1870="Oui",0,IF($C1870="Non - avec lien de dépendance",MIN(2258,G1870,$E1870),MIN(2258,G1870)))))))</f>
        <v>Effectuez l’étape 1</v>
      </c>
      <c r="L1870" s="3">
        <f t="shared" si="118"/>
        <v>0</v>
      </c>
      <c r="M1870" s="3">
        <f t="shared" si="119"/>
        <v>0</v>
      </c>
    </row>
    <row r="1871" spans="8:13" x14ac:dyDescent="0.3">
      <c r="H1871" s="52" t="str">
        <f t="shared" si="116"/>
        <v>Calculez d'abord la baisse moyenne de vos revenus sur 12 mois à l'étape 2)</v>
      </c>
      <c r="I1871" s="52" t="str">
        <f t="shared" si="117"/>
        <v>Calculez d'abord la baisse moyenne de vos revenus sur 12 mois à l'étape 2)</v>
      </c>
      <c r="J1871" s="3" t="str">
        <f>IF(CRHPElig=" -  ","Effectuez l’étape 1",IF(CRHPElig="La baisse de revenus n'est pas admissible dans le cadre du PEREC",CRHPElig,IF(AND(INDEX(claimPeriodNo,MATCH('Étape 1) Taux'!$A$8,claimPeriods,0))&gt;17,INDEX(claimPeriodNo,MATCH('Étape 1) Taux'!$A$8,claimPeriods,0))&lt;20,revenueReduction&lt;0.1),0,IF(NOT(ISNUMBER(F1871)),0,IF($D1871="Oui",0,IF($C1871="Non - avec lien de dépendance",MIN(2258,F1871,$E1871),MIN(2258,F1871)))))))</f>
        <v>Effectuez l’étape 1</v>
      </c>
      <c r="K1871" s="3" t="str">
        <f>IF(CRHPElig=" -  ","Effectuez l’étape 1",IF(CRHPElig="La baisse de revenus n'est pas admissible dans le cadre du PEREC",CRHPElig,IF(AND(INDEX(claimPeriodNo,MATCH('Étape 1) Taux'!$A$8,claimPeriods,0))&gt;17,INDEX(claimPeriodNo,MATCH('Étape 1) Taux'!$A$8,claimPeriods,0))&lt;20,revenueReduction&lt;0.1),0,IF(NOT(ISNUMBER(G1871)),0,IF($D1871="Oui",0,IF($C1871="Non - avec lien de dépendance",MIN(2258,G1871,$E1871),MIN(2258,G1871)))))))</f>
        <v>Effectuez l’étape 1</v>
      </c>
      <c r="L1871" s="3">
        <f t="shared" si="118"/>
        <v>0</v>
      </c>
      <c r="M1871" s="3">
        <f t="shared" si="119"/>
        <v>0</v>
      </c>
    </row>
    <row r="1872" spans="8:13" x14ac:dyDescent="0.3">
      <c r="H1872" s="52" t="str">
        <f t="shared" si="116"/>
        <v>Calculez d'abord la baisse moyenne de vos revenus sur 12 mois à l'étape 2)</v>
      </c>
      <c r="I1872" s="52" t="str">
        <f t="shared" si="117"/>
        <v>Calculez d'abord la baisse moyenne de vos revenus sur 12 mois à l'étape 2)</v>
      </c>
      <c r="J1872" s="3" t="str">
        <f>IF(CRHPElig=" -  ","Effectuez l’étape 1",IF(CRHPElig="La baisse de revenus n'est pas admissible dans le cadre du PEREC",CRHPElig,IF(AND(INDEX(claimPeriodNo,MATCH('Étape 1) Taux'!$A$8,claimPeriods,0))&gt;17,INDEX(claimPeriodNo,MATCH('Étape 1) Taux'!$A$8,claimPeriods,0))&lt;20,revenueReduction&lt;0.1),0,IF(NOT(ISNUMBER(F1872)),0,IF($D1872="Oui",0,IF($C1872="Non - avec lien de dépendance",MIN(2258,F1872,$E1872),MIN(2258,F1872)))))))</f>
        <v>Effectuez l’étape 1</v>
      </c>
      <c r="K1872" s="3" t="str">
        <f>IF(CRHPElig=" -  ","Effectuez l’étape 1",IF(CRHPElig="La baisse de revenus n'est pas admissible dans le cadre du PEREC",CRHPElig,IF(AND(INDEX(claimPeriodNo,MATCH('Étape 1) Taux'!$A$8,claimPeriods,0))&gt;17,INDEX(claimPeriodNo,MATCH('Étape 1) Taux'!$A$8,claimPeriods,0))&lt;20,revenueReduction&lt;0.1),0,IF(NOT(ISNUMBER(G1872)),0,IF($D1872="Oui",0,IF($C1872="Non - avec lien de dépendance",MIN(2258,G1872,$E1872),MIN(2258,G1872)))))))</f>
        <v>Effectuez l’étape 1</v>
      </c>
      <c r="L1872" s="3">
        <f t="shared" si="118"/>
        <v>0</v>
      </c>
      <c r="M1872" s="3">
        <f t="shared" si="119"/>
        <v>0</v>
      </c>
    </row>
    <row r="1873" spans="8:13" x14ac:dyDescent="0.3">
      <c r="H1873" s="52" t="str">
        <f t="shared" si="116"/>
        <v>Calculez d'abord la baisse moyenne de vos revenus sur 12 mois à l'étape 2)</v>
      </c>
      <c r="I1873" s="52" t="str">
        <f t="shared" si="117"/>
        <v>Calculez d'abord la baisse moyenne de vos revenus sur 12 mois à l'étape 2)</v>
      </c>
      <c r="J1873" s="3" t="str">
        <f>IF(CRHPElig=" -  ","Effectuez l’étape 1",IF(CRHPElig="La baisse de revenus n'est pas admissible dans le cadre du PEREC",CRHPElig,IF(AND(INDEX(claimPeriodNo,MATCH('Étape 1) Taux'!$A$8,claimPeriods,0))&gt;17,INDEX(claimPeriodNo,MATCH('Étape 1) Taux'!$A$8,claimPeriods,0))&lt;20,revenueReduction&lt;0.1),0,IF(NOT(ISNUMBER(F1873)),0,IF($D1873="Oui",0,IF($C1873="Non - avec lien de dépendance",MIN(2258,F1873,$E1873),MIN(2258,F1873)))))))</f>
        <v>Effectuez l’étape 1</v>
      </c>
      <c r="K1873" s="3" t="str">
        <f>IF(CRHPElig=" -  ","Effectuez l’étape 1",IF(CRHPElig="La baisse de revenus n'est pas admissible dans le cadre du PEREC",CRHPElig,IF(AND(INDEX(claimPeriodNo,MATCH('Étape 1) Taux'!$A$8,claimPeriods,0))&gt;17,INDEX(claimPeriodNo,MATCH('Étape 1) Taux'!$A$8,claimPeriods,0))&lt;20,revenueReduction&lt;0.1),0,IF(NOT(ISNUMBER(G1873)),0,IF($D1873="Oui",0,IF($C1873="Non - avec lien de dépendance",MIN(2258,G1873,$E1873),MIN(2258,G1873)))))))</f>
        <v>Effectuez l’étape 1</v>
      </c>
      <c r="L1873" s="3">
        <f t="shared" si="118"/>
        <v>0</v>
      </c>
      <c r="M1873" s="3">
        <f t="shared" si="119"/>
        <v>0</v>
      </c>
    </row>
    <row r="1874" spans="8:13" x14ac:dyDescent="0.3">
      <c r="H1874" s="52" t="str">
        <f t="shared" si="116"/>
        <v>Calculez d'abord la baisse moyenne de vos revenus sur 12 mois à l'étape 2)</v>
      </c>
      <c r="I1874" s="52" t="str">
        <f t="shared" si="117"/>
        <v>Calculez d'abord la baisse moyenne de vos revenus sur 12 mois à l'étape 2)</v>
      </c>
      <c r="J1874" s="3" t="str">
        <f>IF(CRHPElig=" -  ","Effectuez l’étape 1",IF(CRHPElig="La baisse de revenus n'est pas admissible dans le cadre du PEREC",CRHPElig,IF(AND(INDEX(claimPeriodNo,MATCH('Étape 1) Taux'!$A$8,claimPeriods,0))&gt;17,INDEX(claimPeriodNo,MATCH('Étape 1) Taux'!$A$8,claimPeriods,0))&lt;20,revenueReduction&lt;0.1),0,IF(NOT(ISNUMBER(F1874)),0,IF($D1874="Oui",0,IF($C1874="Non - avec lien de dépendance",MIN(2258,F1874,$E1874),MIN(2258,F1874)))))))</f>
        <v>Effectuez l’étape 1</v>
      </c>
      <c r="K1874" s="3" t="str">
        <f>IF(CRHPElig=" -  ","Effectuez l’étape 1",IF(CRHPElig="La baisse de revenus n'est pas admissible dans le cadre du PEREC",CRHPElig,IF(AND(INDEX(claimPeriodNo,MATCH('Étape 1) Taux'!$A$8,claimPeriods,0))&gt;17,INDEX(claimPeriodNo,MATCH('Étape 1) Taux'!$A$8,claimPeriods,0))&lt;20,revenueReduction&lt;0.1),0,IF(NOT(ISNUMBER(G1874)),0,IF($D1874="Oui",0,IF($C1874="Non - avec lien de dépendance",MIN(2258,G1874,$E1874),MIN(2258,G1874)))))))</f>
        <v>Effectuez l’étape 1</v>
      </c>
      <c r="L1874" s="3">
        <f t="shared" si="118"/>
        <v>0</v>
      </c>
      <c r="M1874" s="3">
        <f t="shared" si="119"/>
        <v>0</v>
      </c>
    </row>
    <row r="1875" spans="8:13" x14ac:dyDescent="0.3">
      <c r="H1875" s="52" t="str">
        <f t="shared" si="116"/>
        <v>Calculez d'abord la baisse moyenne de vos revenus sur 12 mois à l'étape 2)</v>
      </c>
      <c r="I1875" s="52" t="str">
        <f t="shared" si="117"/>
        <v>Calculez d'abord la baisse moyenne de vos revenus sur 12 mois à l'étape 2)</v>
      </c>
      <c r="J1875" s="3" t="str">
        <f>IF(CRHPElig=" -  ","Effectuez l’étape 1",IF(CRHPElig="La baisse de revenus n'est pas admissible dans le cadre du PEREC",CRHPElig,IF(AND(INDEX(claimPeriodNo,MATCH('Étape 1) Taux'!$A$8,claimPeriods,0))&gt;17,INDEX(claimPeriodNo,MATCH('Étape 1) Taux'!$A$8,claimPeriods,0))&lt;20,revenueReduction&lt;0.1),0,IF(NOT(ISNUMBER(F1875)),0,IF($D1875="Oui",0,IF($C1875="Non - avec lien de dépendance",MIN(2258,F1875,$E1875),MIN(2258,F1875)))))))</f>
        <v>Effectuez l’étape 1</v>
      </c>
      <c r="K1875" s="3" t="str">
        <f>IF(CRHPElig=" -  ","Effectuez l’étape 1",IF(CRHPElig="La baisse de revenus n'est pas admissible dans le cadre du PEREC",CRHPElig,IF(AND(INDEX(claimPeriodNo,MATCH('Étape 1) Taux'!$A$8,claimPeriods,0))&gt;17,INDEX(claimPeriodNo,MATCH('Étape 1) Taux'!$A$8,claimPeriods,0))&lt;20,revenueReduction&lt;0.1),0,IF(NOT(ISNUMBER(G1875)),0,IF($D1875="Oui",0,IF($C1875="Non - avec lien de dépendance",MIN(2258,G1875,$E1875),MIN(2258,G1875)))))))</f>
        <v>Effectuez l’étape 1</v>
      </c>
      <c r="L1875" s="3">
        <f t="shared" si="118"/>
        <v>0</v>
      </c>
      <c r="M1875" s="3">
        <f t="shared" si="119"/>
        <v>0</v>
      </c>
    </row>
    <row r="1876" spans="8:13" x14ac:dyDescent="0.3">
      <c r="H1876" s="52" t="str">
        <f t="shared" si="116"/>
        <v>Calculez d'abord la baisse moyenne de vos revenus sur 12 mois à l'étape 2)</v>
      </c>
      <c r="I1876" s="52" t="str">
        <f t="shared" si="117"/>
        <v>Calculez d'abord la baisse moyenne de vos revenus sur 12 mois à l'étape 2)</v>
      </c>
      <c r="J1876" s="3" t="str">
        <f>IF(CRHPElig=" -  ","Effectuez l’étape 1",IF(CRHPElig="La baisse de revenus n'est pas admissible dans le cadre du PEREC",CRHPElig,IF(AND(INDEX(claimPeriodNo,MATCH('Étape 1) Taux'!$A$8,claimPeriods,0))&gt;17,INDEX(claimPeriodNo,MATCH('Étape 1) Taux'!$A$8,claimPeriods,0))&lt;20,revenueReduction&lt;0.1),0,IF(NOT(ISNUMBER(F1876)),0,IF($D1876="Oui",0,IF($C1876="Non - avec lien de dépendance",MIN(2258,F1876,$E1876),MIN(2258,F1876)))))))</f>
        <v>Effectuez l’étape 1</v>
      </c>
      <c r="K1876" s="3" t="str">
        <f>IF(CRHPElig=" -  ","Effectuez l’étape 1",IF(CRHPElig="La baisse de revenus n'est pas admissible dans le cadre du PEREC",CRHPElig,IF(AND(INDEX(claimPeriodNo,MATCH('Étape 1) Taux'!$A$8,claimPeriods,0))&gt;17,INDEX(claimPeriodNo,MATCH('Étape 1) Taux'!$A$8,claimPeriods,0))&lt;20,revenueReduction&lt;0.1),0,IF(NOT(ISNUMBER(G1876)),0,IF($D1876="Oui",0,IF($C1876="Non - avec lien de dépendance",MIN(2258,G1876,$E1876),MIN(2258,G1876)))))))</f>
        <v>Effectuez l’étape 1</v>
      </c>
      <c r="L1876" s="3">
        <f t="shared" si="118"/>
        <v>0</v>
      </c>
      <c r="M1876" s="3">
        <f t="shared" si="119"/>
        <v>0</v>
      </c>
    </row>
    <row r="1877" spans="8:13" x14ac:dyDescent="0.3">
      <c r="H1877" s="52" t="str">
        <f t="shared" si="116"/>
        <v>Calculez d'abord la baisse moyenne de vos revenus sur 12 mois à l'étape 2)</v>
      </c>
      <c r="I1877" s="52" t="str">
        <f t="shared" si="117"/>
        <v>Calculez d'abord la baisse moyenne de vos revenus sur 12 mois à l'étape 2)</v>
      </c>
      <c r="J1877" s="3" t="str">
        <f>IF(CRHPElig=" -  ","Effectuez l’étape 1",IF(CRHPElig="La baisse de revenus n'est pas admissible dans le cadre du PEREC",CRHPElig,IF(AND(INDEX(claimPeriodNo,MATCH('Étape 1) Taux'!$A$8,claimPeriods,0))&gt;17,INDEX(claimPeriodNo,MATCH('Étape 1) Taux'!$A$8,claimPeriods,0))&lt;20,revenueReduction&lt;0.1),0,IF(NOT(ISNUMBER(F1877)),0,IF($D1877="Oui",0,IF($C1877="Non - avec lien de dépendance",MIN(2258,F1877,$E1877),MIN(2258,F1877)))))))</f>
        <v>Effectuez l’étape 1</v>
      </c>
      <c r="K1877" s="3" t="str">
        <f>IF(CRHPElig=" -  ","Effectuez l’étape 1",IF(CRHPElig="La baisse de revenus n'est pas admissible dans le cadre du PEREC",CRHPElig,IF(AND(INDEX(claimPeriodNo,MATCH('Étape 1) Taux'!$A$8,claimPeriods,0))&gt;17,INDEX(claimPeriodNo,MATCH('Étape 1) Taux'!$A$8,claimPeriods,0))&lt;20,revenueReduction&lt;0.1),0,IF(NOT(ISNUMBER(G1877)),0,IF($D1877="Oui",0,IF($C1877="Non - avec lien de dépendance",MIN(2258,G1877,$E1877),MIN(2258,G1877)))))))</f>
        <v>Effectuez l’étape 1</v>
      </c>
      <c r="L1877" s="3">
        <f t="shared" si="118"/>
        <v>0</v>
      </c>
      <c r="M1877" s="3">
        <f t="shared" si="119"/>
        <v>0</v>
      </c>
    </row>
    <row r="1878" spans="8:13" x14ac:dyDescent="0.3">
      <c r="H1878" s="52" t="str">
        <f t="shared" si="116"/>
        <v>Calculez d'abord la baisse moyenne de vos revenus sur 12 mois à l'étape 2)</v>
      </c>
      <c r="I1878" s="52" t="str">
        <f t="shared" si="117"/>
        <v>Calculez d'abord la baisse moyenne de vos revenus sur 12 mois à l'étape 2)</v>
      </c>
      <c r="J1878" s="3" t="str">
        <f>IF(CRHPElig=" -  ","Effectuez l’étape 1",IF(CRHPElig="La baisse de revenus n'est pas admissible dans le cadre du PEREC",CRHPElig,IF(AND(INDEX(claimPeriodNo,MATCH('Étape 1) Taux'!$A$8,claimPeriods,0))&gt;17,INDEX(claimPeriodNo,MATCH('Étape 1) Taux'!$A$8,claimPeriods,0))&lt;20,revenueReduction&lt;0.1),0,IF(NOT(ISNUMBER(F1878)),0,IF($D1878="Oui",0,IF($C1878="Non - avec lien de dépendance",MIN(2258,F1878,$E1878),MIN(2258,F1878)))))))</f>
        <v>Effectuez l’étape 1</v>
      </c>
      <c r="K1878" s="3" t="str">
        <f>IF(CRHPElig=" -  ","Effectuez l’étape 1",IF(CRHPElig="La baisse de revenus n'est pas admissible dans le cadre du PEREC",CRHPElig,IF(AND(INDEX(claimPeriodNo,MATCH('Étape 1) Taux'!$A$8,claimPeriods,0))&gt;17,INDEX(claimPeriodNo,MATCH('Étape 1) Taux'!$A$8,claimPeriods,0))&lt;20,revenueReduction&lt;0.1),0,IF(NOT(ISNUMBER(G1878)),0,IF($D1878="Oui",0,IF($C1878="Non - avec lien de dépendance",MIN(2258,G1878,$E1878),MIN(2258,G1878)))))))</f>
        <v>Effectuez l’étape 1</v>
      </c>
      <c r="L1878" s="3">
        <f t="shared" si="118"/>
        <v>0</v>
      </c>
      <c r="M1878" s="3">
        <f t="shared" si="119"/>
        <v>0</v>
      </c>
    </row>
    <row r="1879" spans="8:13" x14ac:dyDescent="0.3">
      <c r="H1879" s="52" t="str">
        <f t="shared" si="116"/>
        <v>Calculez d'abord la baisse moyenne de vos revenus sur 12 mois à l'étape 2)</v>
      </c>
      <c r="I1879" s="52" t="str">
        <f t="shared" si="117"/>
        <v>Calculez d'abord la baisse moyenne de vos revenus sur 12 mois à l'étape 2)</v>
      </c>
      <c r="J1879" s="3" t="str">
        <f>IF(CRHPElig=" -  ","Effectuez l’étape 1",IF(CRHPElig="La baisse de revenus n'est pas admissible dans le cadre du PEREC",CRHPElig,IF(AND(INDEX(claimPeriodNo,MATCH('Étape 1) Taux'!$A$8,claimPeriods,0))&gt;17,INDEX(claimPeriodNo,MATCH('Étape 1) Taux'!$A$8,claimPeriods,0))&lt;20,revenueReduction&lt;0.1),0,IF(NOT(ISNUMBER(F1879)),0,IF($D1879="Oui",0,IF($C1879="Non - avec lien de dépendance",MIN(2258,F1879,$E1879),MIN(2258,F1879)))))))</f>
        <v>Effectuez l’étape 1</v>
      </c>
      <c r="K1879" s="3" t="str">
        <f>IF(CRHPElig=" -  ","Effectuez l’étape 1",IF(CRHPElig="La baisse de revenus n'est pas admissible dans le cadre du PEREC",CRHPElig,IF(AND(INDEX(claimPeriodNo,MATCH('Étape 1) Taux'!$A$8,claimPeriods,0))&gt;17,INDEX(claimPeriodNo,MATCH('Étape 1) Taux'!$A$8,claimPeriods,0))&lt;20,revenueReduction&lt;0.1),0,IF(NOT(ISNUMBER(G1879)),0,IF($D1879="Oui",0,IF($C1879="Non - avec lien de dépendance",MIN(2258,G1879,$E1879),MIN(2258,G1879)))))))</f>
        <v>Effectuez l’étape 1</v>
      </c>
      <c r="L1879" s="3">
        <f t="shared" si="118"/>
        <v>0</v>
      </c>
      <c r="M1879" s="3">
        <f t="shared" si="119"/>
        <v>0</v>
      </c>
    </row>
    <row r="1880" spans="8:13" x14ac:dyDescent="0.3">
      <c r="H1880" s="52" t="str">
        <f t="shared" si="116"/>
        <v>Calculez d'abord la baisse moyenne de vos revenus sur 12 mois à l'étape 2)</v>
      </c>
      <c r="I1880" s="52" t="str">
        <f t="shared" si="117"/>
        <v>Calculez d'abord la baisse moyenne de vos revenus sur 12 mois à l'étape 2)</v>
      </c>
      <c r="J1880" s="3" t="str">
        <f>IF(CRHPElig=" -  ","Effectuez l’étape 1",IF(CRHPElig="La baisse de revenus n'est pas admissible dans le cadre du PEREC",CRHPElig,IF(AND(INDEX(claimPeriodNo,MATCH('Étape 1) Taux'!$A$8,claimPeriods,0))&gt;17,INDEX(claimPeriodNo,MATCH('Étape 1) Taux'!$A$8,claimPeriods,0))&lt;20,revenueReduction&lt;0.1),0,IF(NOT(ISNUMBER(F1880)),0,IF($D1880="Oui",0,IF($C1880="Non - avec lien de dépendance",MIN(2258,F1880,$E1880),MIN(2258,F1880)))))))</f>
        <v>Effectuez l’étape 1</v>
      </c>
      <c r="K1880" s="3" t="str">
        <f>IF(CRHPElig=" -  ","Effectuez l’étape 1",IF(CRHPElig="La baisse de revenus n'est pas admissible dans le cadre du PEREC",CRHPElig,IF(AND(INDEX(claimPeriodNo,MATCH('Étape 1) Taux'!$A$8,claimPeriods,0))&gt;17,INDEX(claimPeriodNo,MATCH('Étape 1) Taux'!$A$8,claimPeriods,0))&lt;20,revenueReduction&lt;0.1),0,IF(NOT(ISNUMBER(G1880)),0,IF($D1880="Oui",0,IF($C1880="Non - avec lien de dépendance",MIN(2258,G1880,$E1880),MIN(2258,G1880)))))))</f>
        <v>Effectuez l’étape 1</v>
      </c>
      <c r="L1880" s="3">
        <f t="shared" si="118"/>
        <v>0</v>
      </c>
      <c r="M1880" s="3">
        <f t="shared" si="119"/>
        <v>0</v>
      </c>
    </row>
    <row r="1881" spans="8:13" x14ac:dyDescent="0.3">
      <c r="H1881" s="52" t="str">
        <f t="shared" si="116"/>
        <v>Calculez d'abord la baisse moyenne de vos revenus sur 12 mois à l'étape 2)</v>
      </c>
      <c r="I1881" s="52" t="str">
        <f t="shared" si="117"/>
        <v>Calculez d'abord la baisse moyenne de vos revenus sur 12 mois à l'étape 2)</v>
      </c>
      <c r="J1881" s="3" t="str">
        <f>IF(CRHPElig=" -  ","Effectuez l’étape 1",IF(CRHPElig="La baisse de revenus n'est pas admissible dans le cadre du PEREC",CRHPElig,IF(AND(INDEX(claimPeriodNo,MATCH('Étape 1) Taux'!$A$8,claimPeriods,0))&gt;17,INDEX(claimPeriodNo,MATCH('Étape 1) Taux'!$A$8,claimPeriods,0))&lt;20,revenueReduction&lt;0.1),0,IF(NOT(ISNUMBER(F1881)),0,IF($D1881="Oui",0,IF($C1881="Non - avec lien de dépendance",MIN(2258,F1881,$E1881),MIN(2258,F1881)))))))</f>
        <v>Effectuez l’étape 1</v>
      </c>
      <c r="K1881" s="3" t="str">
        <f>IF(CRHPElig=" -  ","Effectuez l’étape 1",IF(CRHPElig="La baisse de revenus n'est pas admissible dans le cadre du PEREC",CRHPElig,IF(AND(INDEX(claimPeriodNo,MATCH('Étape 1) Taux'!$A$8,claimPeriods,0))&gt;17,INDEX(claimPeriodNo,MATCH('Étape 1) Taux'!$A$8,claimPeriods,0))&lt;20,revenueReduction&lt;0.1),0,IF(NOT(ISNUMBER(G1881)),0,IF($D1881="Oui",0,IF($C1881="Non - avec lien de dépendance",MIN(2258,G1881,$E1881),MIN(2258,G1881)))))))</f>
        <v>Effectuez l’étape 1</v>
      </c>
      <c r="L1881" s="3">
        <f t="shared" si="118"/>
        <v>0</v>
      </c>
      <c r="M1881" s="3">
        <f t="shared" si="119"/>
        <v>0</v>
      </c>
    </row>
    <row r="1882" spans="8:13" x14ac:dyDescent="0.3">
      <c r="H1882" s="52" t="str">
        <f t="shared" si="116"/>
        <v>Calculez d'abord la baisse moyenne de vos revenus sur 12 mois à l'étape 2)</v>
      </c>
      <c r="I1882" s="52" t="str">
        <f t="shared" si="117"/>
        <v>Calculez d'abord la baisse moyenne de vos revenus sur 12 mois à l'étape 2)</v>
      </c>
      <c r="J1882" s="3" t="str">
        <f>IF(CRHPElig=" -  ","Effectuez l’étape 1",IF(CRHPElig="La baisse de revenus n'est pas admissible dans le cadre du PEREC",CRHPElig,IF(AND(INDEX(claimPeriodNo,MATCH('Étape 1) Taux'!$A$8,claimPeriods,0))&gt;17,INDEX(claimPeriodNo,MATCH('Étape 1) Taux'!$A$8,claimPeriods,0))&lt;20,revenueReduction&lt;0.1),0,IF(NOT(ISNUMBER(F1882)),0,IF($D1882="Oui",0,IF($C1882="Non - avec lien de dépendance",MIN(2258,F1882,$E1882),MIN(2258,F1882)))))))</f>
        <v>Effectuez l’étape 1</v>
      </c>
      <c r="K1882" s="3" t="str">
        <f>IF(CRHPElig=" -  ","Effectuez l’étape 1",IF(CRHPElig="La baisse de revenus n'est pas admissible dans le cadre du PEREC",CRHPElig,IF(AND(INDEX(claimPeriodNo,MATCH('Étape 1) Taux'!$A$8,claimPeriods,0))&gt;17,INDEX(claimPeriodNo,MATCH('Étape 1) Taux'!$A$8,claimPeriods,0))&lt;20,revenueReduction&lt;0.1),0,IF(NOT(ISNUMBER(G1882)),0,IF($D1882="Oui",0,IF($C1882="Non - avec lien de dépendance",MIN(2258,G1882,$E1882),MIN(2258,G1882)))))))</f>
        <v>Effectuez l’étape 1</v>
      </c>
      <c r="L1882" s="3">
        <f t="shared" si="118"/>
        <v>0</v>
      </c>
      <c r="M1882" s="3">
        <f t="shared" si="119"/>
        <v>0</v>
      </c>
    </row>
    <row r="1883" spans="8:13" x14ac:dyDescent="0.3">
      <c r="H1883" s="52" t="str">
        <f t="shared" si="116"/>
        <v>Calculez d'abord la baisse moyenne de vos revenus sur 12 mois à l'étape 2)</v>
      </c>
      <c r="I1883" s="52" t="str">
        <f t="shared" si="117"/>
        <v>Calculez d'abord la baisse moyenne de vos revenus sur 12 mois à l'étape 2)</v>
      </c>
      <c r="J1883" s="3" t="str">
        <f>IF(CRHPElig=" -  ","Effectuez l’étape 1",IF(CRHPElig="La baisse de revenus n'est pas admissible dans le cadre du PEREC",CRHPElig,IF(AND(INDEX(claimPeriodNo,MATCH('Étape 1) Taux'!$A$8,claimPeriods,0))&gt;17,INDEX(claimPeriodNo,MATCH('Étape 1) Taux'!$A$8,claimPeriods,0))&lt;20,revenueReduction&lt;0.1),0,IF(NOT(ISNUMBER(F1883)),0,IF($D1883="Oui",0,IF($C1883="Non - avec lien de dépendance",MIN(2258,F1883,$E1883),MIN(2258,F1883)))))))</f>
        <v>Effectuez l’étape 1</v>
      </c>
      <c r="K1883" s="3" t="str">
        <f>IF(CRHPElig=" -  ","Effectuez l’étape 1",IF(CRHPElig="La baisse de revenus n'est pas admissible dans le cadre du PEREC",CRHPElig,IF(AND(INDEX(claimPeriodNo,MATCH('Étape 1) Taux'!$A$8,claimPeriods,0))&gt;17,INDEX(claimPeriodNo,MATCH('Étape 1) Taux'!$A$8,claimPeriods,0))&lt;20,revenueReduction&lt;0.1),0,IF(NOT(ISNUMBER(G1883)),0,IF($D1883="Oui",0,IF($C1883="Non - avec lien de dépendance",MIN(2258,G1883,$E1883),MIN(2258,G1883)))))))</f>
        <v>Effectuez l’étape 1</v>
      </c>
      <c r="L1883" s="3">
        <f t="shared" si="118"/>
        <v>0</v>
      </c>
      <c r="M1883" s="3">
        <f t="shared" si="119"/>
        <v>0</v>
      </c>
    </row>
    <row r="1884" spans="8:13" x14ac:dyDescent="0.3">
      <c r="H1884" s="52" t="str">
        <f t="shared" si="116"/>
        <v>Calculez d'abord la baisse moyenne de vos revenus sur 12 mois à l'étape 2)</v>
      </c>
      <c r="I1884" s="52" t="str">
        <f t="shared" si="117"/>
        <v>Calculez d'abord la baisse moyenne de vos revenus sur 12 mois à l'étape 2)</v>
      </c>
      <c r="J1884" s="3" t="str">
        <f>IF(CRHPElig=" -  ","Effectuez l’étape 1",IF(CRHPElig="La baisse de revenus n'est pas admissible dans le cadre du PEREC",CRHPElig,IF(AND(INDEX(claimPeriodNo,MATCH('Étape 1) Taux'!$A$8,claimPeriods,0))&gt;17,INDEX(claimPeriodNo,MATCH('Étape 1) Taux'!$A$8,claimPeriods,0))&lt;20,revenueReduction&lt;0.1),0,IF(NOT(ISNUMBER(F1884)),0,IF($D1884="Oui",0,IF($C1884="Non - avec lien de dépendance",MIN(2258,F1884,$E1884),MIN(2258,F1884)))))))</f>
        <v>Effectuez l’étape 1</v>
      </c>
      <c r="K1884" s="3" t="str">
        <f>IF(CRHPElig=" -  ","Effectuez l’étape 1",IF(CRHPElig="La baisse de revenus n'est pas admissible dans le cadre du PEREC",CRHPElig,IF(AND(INDEX(claimPeriodNo,MATCH('Étape 1) Taux'!$A$8,claimPeriods,0))&gt;17,INDEX(claimPeriodNo,MATCH('Étape 1) Taux'!$A$8,claimPeriods,0))&lt;20,revenueReduction&lt;0.1),0,IF(NOT(ISNUMBER(G1884)),0,IF($D1884="Oui",0,IF($C1884="Non - avec lien de dépendance",MIN(2258,G1884,$E1884),MIN(2258,G1884)))))))</f>
        <v>Effectuez l’étape 1</v>
      </c>
      <c r="L1884" s="3">
        <f t="shared" si="118"/>
        <v>0</v>
      </c>
      <c r="M1884" s="3">
        <f t="shared" si="119"/>
        <v>0</v>
      </c>
    </row>
    <row r="1885" spans="8:13" x14ac:dyDescent="0.3">
      <c r="H1885" s="52" t="str">
        <f t="shared" si="116"/>
        <v>Calculez d'abord la baisse moyenne de vos revenus sur 12 mois à l'étape 2)</v>
      </c>
      <c r="I1885" s="52" t="str">
        <f t="shared" si="117"/>
        <v>Calculez d'abord la baisse moyenne de vos revenus sur 12 mois à l'étape 2)</v>
      </c>
      <c r="J1885" s="3" t="str">
        <f>IF(CRHPElig=" -  ","Effectuez l’étape 1",IF(CRHPElig="La baisse de revenus n'est pas admissible dans le cadre du PEREC",CRHPElig,IF(AND(INDEX(claimPeriodNo,MATCH('Étape 1) Taux'!$A$8,claimPeriods,0))&gt;17,INDEX(claimPeriodNo,MATCH('Étape 1) Taux'!$A$8,claimPeriods,0))&lt;20,revenueReduction&lt;0.1),0,IF(NOT(ISNUMBER(F1885)),0,IF($D1885="Oui",0,IF($C1885="Non - avec lien de dépendance",MIN(2258,F1885,$E1885),MIN(2258,F1885)))))))</f>
        <v>Effectuez l’étape 1</v>
      </c>
      <c r="K1885" s="3" t="str">
        <f>IF(CRHPElig=" -  ","Effectuez l’étape 1",IF(CRHPElig="La baisse de revenus n'est pas admissible dans le cadre du PEREC",CRHPElig,IF(AND(INDEX(claimPeriodNo,MATCH('Étape 1) Taux'!$A$8,claimPeriods,0))&gt;17,INDEX(claimPeriodNo,MATCH('Étape 1) Taux'!$A$8,claimPeriods,0))&lt;20,revenueReduction&lt;0.1),0,IF(NOT(ISNUMBER(G1885)),0,IF($D1885="Oui",0,IF($C1885="Non - avec lien de dépendance",MIN(2258,G1885,$E1885),MIN(2258,G1885)))))))</f>
        <v>Effectuez l’étape 1</v>
      </c>
      <c r="L1885" s="3">
        <f t="shared" si="118"/>
        <v>0</v>
      </c>
      <c r="M1885" s="3">
        <f t="shared" si="119"/>
        <v>0</v>
      </c>
    </row>
    <row r="1886" spans="8:13" x14ac:dyDescent="0.3">
      <c r="H1886" s="52" t="str">
        <f t="shared" si="116"/>
        <v>Calculez d'abord la baisse moyenne de vos revenus sur 12 mois à l'étape 2)</v>
      </c>
      <c r="I1886" s="52" t="str">
        <f t="shared" si="117"/>
        <v>Calculez d'abord la baisse moyenne de vos revenus sur 12 mois à l'étape 2)</v>
      </c>
      <c r="J1886" s="3" t="str">
        <f>IF(CRHPElig=" -  ","Effectuez l’étape 1",IF(CRHPElig="La baisse de revenus n'est pas admissible dans le cadre du PEREC",CRHPElig,IF(AND(INDEX(claimPeriodNo,MATCH('Étape 1) Taux'!$A$8,claimPeriods,0))&gt;17,INDEX(claimPeriodNo,MATCH('Étape 1) Taux'!$A$8,claimPeriods,0))&lt;20,revenueReduction&lt;0.1),0,IF(NOT(ISNUMBER(F1886)),0,IF($D1886="Oui",0,IF($C1886="Non - avec lien de dépendance",MIN(2258,F1886,$E1886),MIN(2258,F1886)))))))</f>
        <v>Effectuez l’étape 1</v>
      </c>
      <c r="K1886" s="3" t="str">
        <f>IF(CRHPElig=" -  ","Effectuez l’étape 1",IF(CRHPElig="La baisse de revenus n'est pas admissible dans le cadre du PEREC",CRHPElig,IF(AND(INDEX(claimPeriodNo,MATCH('Étape 1) Taux'!$A$8,claimPeriods,0))&gt;17,INDEX(claimPeriodNo,MATCH('Étape 1) Taux'!$A$8,claimPeriods,0))&lt;20,revenueReduction&lt;0.1),0,IF(NOT(ISNUMBER(G1886)),0,IF($D1886="Oui",0,IF($C1886="Non - avec lien de dépendance",MIN(2258,G1886,$E1886),MIN(2258,G1886)))))))</f>
        <v>Effectuez l’étape 1</v>
      </c>
      <c r="L1886" s="3">
        <f t="shared" si="118"/>
        <v>0</v>
      </c>
      <c r="M1886" s="3">
        <f t="shared" si="119"/>
        <v>0</v>
      </c>
    </row>
    <row r="1887" spans="8:13" x14ac:dyDescent="0.3">
      <c r="H1887" s="52" t="str">
        <f t="shared" si="116"/>
        <v>Calculez d'abord la baisse moyenne de vos revenus sur 12 mois à l'étape 2)</v>
      </c>
      <c r="I1887" s="52" t="str">
        <f t="shared" si="117"/>
        <v>Calculez d'abord la baisse moyenne de vos revenus sur 12 mois à l'étape 2)</v>
      </c>
      <c r="J1887" s="3" t="str">
        <f>IF(CRHPElig=" -  ","Effectuez l’étape 1",IF(CRHPElig="La baisse de revenus n'est pas admissible dans le cadre du PEREC",CRHPElig,IF(AND(INDEX(claimPeriodNo,MATCH('Étape 1) Taux'!$A$8,claimPeriods,0))&gt;17,INDEX(claimPeriodNo,MATCH('Étape 1) Taux'!$A$8,claimPeriods,0))&lt;20,revenueReduction&lt;0.1),0,IF(NOT(ISNUMBER(F1887)),0,IF($D1887="Oui",0,IF($C1887="Non - avec lien de dépendance",MIN(2258,F1887,$E1887),MIN(2258,F1887)))))))</f>
        <v>Effectuez l’étape 1</v>
      </c>
      <c r="K1887" s="3" t="str">
        <f>IF(CRHPElig=" -  ","Effectuez l’étape 1",IF(CRHPElig="La baisse de revenus n'est pas admissible dans le cadre du PEREC",CRHPElig,IF(AND(INDEX(claimPeriodNo,MATCH('Étape 1) Taux'!$A$8,claimPeriods,0))&gt;17,INDEX(claimPeriodNo,MATCH('Étape 1) Taux'!$A$8,claimPeriods,0))&lt;20,revenueReduction&lt;0.1),0,IF(NOT(ISNUMBER(G1887)),0,IF($D1887="Oui",0,IF($C1887="Non - avec lien de dépendance",MIN(2258,G1887,$E1887),MIN(2258,G1887)))))))</f>
        <v>Effectuez l’étape 1</v>
      </c>
      <c r="L1887" s="3">
        <f t="shared" si="118"/>
        <v>0</v>
      </c>
      <c r="M1887" s="3">
        <f t="shared" si="119"/>
        <v>0</v>
      </c>
    </row>
    <row r="1888" spans="8:13" x14ac:dyDescent="0.3">
      <c r="H1888" s="52" t="str">
        <f t="shared" si="116"/>
        <v>Calculez d'abord la baisse moyenne de vos revenus sur 12 mois à l'étape 2)</v>
      </c>
      <c r="I1888" s="52" t="str">
        <f t="shared" si="117"/>
        <v>Calculez d'abord la baisse moyenne de vos revenus sur 12 mois à l'étape 2)</v>
      </c>
      <c r="J1888" s="3" t="str">
        <f>IF(CRHPElig=" -  ","Effectuez l’étape 1",IF(CRHPElig="La baisse de revenus n'est pas admissible dans le cadre du PEREC",CRHPElig,IF(AND(INDEX(claimPeriodNo,MATCH('Étape 1) Taux'!$A$8,claimPeriods,0))&gt;17,INDEX(claimPeriodNo,MATCH('Étape 1) Taux'!$A$8,claimPeriods,0))&lt;20,revenueReduction&lt;0.1),0,IF(NOT(ISNUMBER(F1888)),0,IF($D1888="Oui",0,IF($C1888="Non - avec lien de dépendance",MIN(2258,F1888,$E1888),MIN(2258,F1888)))))))</f>
        <v>Effectuez l’étape 1</v>
      </c>
      <c r="K1888" s="3" t="str">
        <f>IF(CRHPElig=" -  ","Effectuez l’étape 1",IF(CRHPElig="La baisse de revenus n'est pas admissible dans le cadre du PEREC",CRHPElig,IF(AND(INDEX(claimPeriodNo,MATCH('Étape 1) Taux'!$A$8,claimPeriods,0))&gt;17,INDEX(claimPeriodNo,MATCH('Étape 1) Taux'!$A$8,claimPeriods,0))&lt;20,revenueReduction&lt;0.1),0,IF(NOT(ISNUMBER(G1888)),0,IF($D1888="Oui",0,IF($C1888="Non - avec lien de dépendance",MIN(2258,G1888,$E1888),MIN(2258,G1888)))))))</f>
        <v>Effectuez l’étape 1</v>
      </c>
      <c r="L1888" s="3">
        <f t="shared" si="118"/>
        <v>0</v>
      </c>
      <c r="M1888" s="3">
        <f t="shared" si="119"/>
        <v>0</v>
      </c>
    </row>
    <row r="1889" spans="8:13" x14ac:dyDescent="0.3">
      <c r="H1889" s="52" t="str">
        <f t="shared" si="116"/>
        <v>Calculez d'abord la baisse moyenne de vos revenus sur 12 mois à l'étape 2)</v>
      </c>
      <c r="I1889" s="52" t="str">
        <f t="shared" si="117"/>
        <v>Calculez d'abord la baisse moyenne de vos revenus sur 12 mois à l'étape 2)</v>
      </c>
      <c r="J1889" s="3" t="str">
        <f>IF(CRHPElig=" -  ","Effectuez l’étape 1",IF(CRHPElig="La baisse de revenus n'est pas admissible dans le cadre du PEREC",CRHPElig,IF(AND(INDEX(claimPeriodNo,MATCH('Étape 1) Taux'!$A$8,claimPeriods,0))&gt;17,INDEX(claimPeriodNo,MATCH('Étape 1) Taux'!$A$8,claimPeriods,0))&lt;20,revenueReduction&lt;0.1),0,IF(NOT(ISNUMBER(F1889)),0,IF($D1889="Oui",0,IF($C1889="Non - avec lien de dépendance",MIN(2258,F1889,$E1889),MIN(2258,F1889)))))))</f>
        <v>Effectuez l’étape 1</v>
      </c>
      <c r="K1889" s="3" t="str">
        <f>IF(CRHPElig=" -  ","Effectuez l’étape 1",IF(CRHPElig="La baisse de revenus n'est pas admissible dans le cadre du PEREC",CRHPElig,IF(AND(INDEX(claimPeriodNo,MATCH('Étape 1) Taux'!$A$8,claimPeriods,0))&gt;17,INDEX(claimPeriodNo,MATCH('Étape 1) Taux'!$A$8,claimPeriods,0))&lt;20,revenueReduction&lt;0.1),0,IF(NOT(ISNUMBER(G1889)),0,IF($D1889="Oui",0,IF($C1889="Non - avec lien de dépendance",MIN(2258,G1889,$E1889),MIN(2258,G1889)))))))</f>
        <v>Effectuez l’étape 1</v>
      </c>
      <c r="L1889" s="3">
        <f t="shared" si="118"/>
        <v>0</v>
      </c>
      <c r="M1889" s="3">
        <f t="shared" si="119"/>
        <v>0</v>
      </c>
    </row>
    <row r="1890" spans="8:13" x14ac:dyDescent="0.3">
      <c r="H1890" s="52" t="str">
        <f t="shared" si="116"/>
        <v>Calculez d'abord la baisse moyenne de vos revenus sur 12 mois à l'étape 2)</v>
      </c>
      <c r="I1890" s="52" t="str">
        <f t="shared" si="117"/>
        <v>Calculez d'abord la baisse moyenne de vos revenus sur 12 mois à l'étape 2)</v>
      </c>
      <c r="J1890" s="3" t="str">
        <f>IF(CRHPElig=" -  ","Effectuez l’étape 1",IF(CRHPElig="La baisse de revenus n'est pas admissible dans le cadre du PEREC",CRHPElig,IF(AND(INDEX(claimPeriodNo,MATCH('Étape 1) Taux'!$A$8,claimPeriods,0))&gt;17,INDEX(claimPeriodNo,MATCH('Étape 1) Taux'!$A$8,claimPeriods,0))&lt;20,revenueReduction&lt;0.1),0,IF(NOT(ISNUMBER(F1890)),0,IF($D1890="Oui",0,IF($C1890="Non - avec lien de dépendance",MIN(2258,F1890,$E1890),MIN(2258,F1890)))))))</f>
        <v>Effectuez l’étape 1</v>
      </c>
      <c r="K1890" s="3" t="str">
        <f>IF(CRHPElig=" -  ","Effectuez l’étape 1",IF(CRHPElig="La baisse de revenus n'est pas admissible dans le cadre du PEREC",CRHPElig,IF(AND(INDEX(claimPeriodNo,MATCH('Étape 1) Taux'!$A$8,claimPeriods,0))&gt;17,INDEX(claimPeriodNo,MATCH('Étape 1) Taux'!$A$8,claimPeriods,0))&lt;20,revenueReduction&lt;0.1),0,IF(NOT(ISNUMBER(G1890)),0,IF($D1890="Oui",0,IF($C1890="Non - avec lien de dépendance",MIN(2258,G1890,$E1890),MIN(2258,G1890)))))))</f>
        <v>Effectuez l’étape 1</v>
      </c>
      <c r="L1890" s="3">
        <f t="shared" si="118"/>
        <v>0</v>
      </c>
      <c r="M1890" s="3">
        <f t="shared" si="119"/>
        <v>0</v>
      </c>
    </row>
    <row r="1891" spans="8:13" x14ac:dyDescent="0.3">
      <c r="H1891" s="52" t="str">
        <f t="shared" si="116"/>
        <v>Calculez d'abord la baisse moyenne de vos revenus sur 12 mois à l'étape 2)</v>
      </c>
      <c r="I1891" s="52" t="str">
        <f t="shared" si="117"/>
        <v>Calculez d'abord la baisse moyenne de vos revenus sur 12 mois à l'étape 2)</v>
      </c>
      <c r="J1891" s="3" t="str">
        <f>IF(CRHPElig=" -  ","Effectuez l’étape 1",IF(CRHPElig="La baisse de revenus n'est pas admissible dans le cadre du PEREC",CRHPElig,IF(AND(INDEX(claimPeriodNo,MATCH('Étape 1) Taux'!$A$8,claimPeriods,0))&gt;17,INDEX(claimPeriodNo,MATCH('Étape 1) Taux'!$A$8,claimPeriods,0))&lt;20,revenueReduction&lt;0.1),0,IF(NOT(ISNUMBER(F1891)),0,IF($D1891="Oui",0,IF($C1891="Non - avec lien de dépendance",MIN(2258,F1891,$E1891),MIN(2258,F1891)))))))</f>
        <v>Effectuez l’étape 1</v>
      </c>
      <c r="K1891" s="3" t="str">
        <f>IF(CRHPElig=" -  ","Effectuez l’étape 1",IF(CRHPElig="La baisse de revenus n'est pas admissible dans le cadre du PEREC",CRHPElig,IF(AND(INDEX(claimPeriodNo,MATCH('Étape 1) Taux'!$A$8,claimPeriods,0))&gt;17,INDEX(claimPeriodNo,MATCH('Étape 1) Taux'!$A$8,claimPeriods,0))&lt;20,revenueReduction&lt;0.1),0,IF(NOT(ISNUMBER(G1891)),0,IF($D1891="Oui",0,IF($C1891="Non - avec lien de dépendance",MIN(2258,G1891,$E1891),MIN(2258,G1891)))))))</f>
        <v>Effectuez l’étape 1</v>
      </c>
      <c r="L1891" s="3">
        <f t="shared" si="118"/>
        <v>0</v>
      </c>
      <c r="M1891" s="3">
        <f t="shared" si="119"/>
        <v>0</v>
      </c>
    </row>
    <row r="1892" spans="8:13" x14ac:dyDescent="0.3">
      <c r="H1892" s="52" t="str">
        <f t="shared" si="116"/>
        <v>Calculez d'abord la baisse moyenne de vos revenus sur 12 mois à l'étape 2)</v>
      </c>
      <c r="I1892" s="52" t="str">
        <f t="shared" si="117"/>
        <v>Calculez d'abord la baisse moyenne de vos revenus sur 12 mois à l'étape 2)</v>
      </c>
      <c r="J1892" s="3" t="str">
        <f>IF(CRHPElig=" -  ","Effectuez l’étape 1",IF(CRHPElig="La baisse de revenus n'est pas admissible dans le cadre du PEREC",CRHPElig,IF(AND(INDEX(claimPeriodNo,MATCH('Étape 1) Taux'!$A$8,claimPeriods,0))&gt;17,INDEX(claimPeriodNo,MATCH('Étape 1) Taux'!$A$8,claimPeriods,0))&lt;20,revenueReduction&lt;0.1),0,IF(NOT(ISNUMBER(F1892)),0,IF($D1892="Oui",0,IF($C1892="Non - avec lien de dépendance",MIN(2258,F1892,$E1892),MIN(2258,F1892)))))))</f>
        <v>Effectuez l’étape 1</v>
      </c>
      <c r="K1892" s="3" t="str">
        <f>IF(CRHPElig=" -  ","Effectuez l’étape 1",IF(CRHPElig="La baisse de revenus n'est pas admissible dans le cadre du PEREC",CRHPElig,IF(AND(INDEX(claimPeriodNo,MATCH('Étape 1) Taux'!$A$8,claimPeriods,0))&gt;17,INDEX(claimPeriodNo,MATCH('Étape 1) Taux'!$A$8,claimPeriods,0))&lt;20,revenueReduction&lt;0.1),0,IF(NOT(ISNUMBER(G1892)),0,IF($D1892="Oui",0,IF($C1892="Non - avec lien de dépendance",MIN(2258,G1892,$E1892),MIN(2258,G1892)))))))</f>
        <v>Effectuez l’étape 1</v>
      </c>
      <c r="L1892" s="3">
        <f t="shared" si="118"/>
        <v>0</v>
      </c>
      <c r="M1892" s="3">
        <f t="shared" si="119"/>
        <v>0</v>
      </c>
    </row>
    <row r="1893" spans="8:13" x14ac:dyDescent="0.3">
      <c r="H1893" s="52" t="str">
        <f t="shared" si="116"/>
        <v>Calculez d'abord la baisse moyenne de vos revenus sur 12 mois à l'étape 2)</v>
      </c>
      <c r="I1893" s="52" t="str">
        <f t="shared" si="117"/>
        <v>Calculez d'abord la baisse moyenne de vos revenus sur 12 mois à l'étape 2)</v>
      </c>
      <c r="J1893" s="3" t="str">
        <f>IF(CRHPElig=" -  ","Effectuez l’étape 1",IF(CRHPElig="La baisse de revenus n'est pas admissible dans le cadre du PEREC",CRHPElig,IF(AND(INDEX(claimPeriodNo,MATCH('Étape 1) Taux'!$A$8,claimPeriods,0))&gt;17,INDEX(claimPeriodNo,MATCH('Étape 1) Taux'!$A$8,claimPeriods,0))&lt;20,revenueReduction&lt;0.1),0,IF(NOT(ISNUMBER(F1893)),0,IF($D1893="Oui",0,IF($C1893="Non - avec lien de dépendance",MIN(2258,F1893,$E1893),MIN(2258,F1893)))))))</f>
        <v>Effectuez l’étape 1</v>
      </c>
      <c r="K1893" s="3" t="str">
        <f>IF(CRHPElig=" -  ","Effectuez l’étape 1",IF(CRHPElig="La baisse de revenus n'est pas admissible dans le cadre du PEREC",CRHPElig,IF(AND(INDEX(claimPeriodNo,MATCH('Étape 1) Taux'!$A$8,claimPeriods,0))&gt;17,INDEX(claimPeriodNo,MATCH('Étape 1) Taux'!$A$8,claimPeriods,0))&lt;20,revenueReduction&lt;0.1),0,IF(NOT(ISNUMBER(G1893)),0,IF($D1893="Oui",0,IF($C1893="Non - avec lien de dépendance",MIN(2258,G1893,$E1893),MIN(2258,G1893)))))))</f>
        <v>Effectuez l’étape 1</v>
      </c>
      <c r="L1893" s="3">
        <f t="shared" si="118"/>
        <v>0</v>
      </c>
      <c r="M1893" s="3">
        <f t="shared" si="119"/>
        <v>0</v>
      </c>
    </row>
    <row r="1894" spans="8:13" x14ac:dyDescent="0.3">
      <c r="H1894" s="52" t="str">
        <f t="shared" si="116"/>
        <v>Calculez d'abord la baisse moyenne de vos revenus sur 12 mois à l'étape 2)</v>
      </c>
      <c r="I1894" s="52" t="str">
        <f t="shared" si="117"/>
        <v>Calculez d'abord la baisse moyenne de vos revenus sur 12 mois à l'étape 2)</v>
      </c>
      <c r="J1894" s="3" t="str">
        <f>IF(CRHPElig=" -  ","Effectuez l’étape 1",IF(CRHPElig="La baisse de revenus n'est pas admissible dans le cadre du PEREC",CRHPElig,IF(AND(INDEX(claimPeriodNo,MATCH('Étape 1) Taux'!$A$8,claimPeriods,0))&gt;17,INDEX(claimPeriodNo,MATCH('Étape 1) Taux'!$A$8,claimPeriods,0))&lt;20,revenueReduction&lt;0.1),0,IF(NOT(ISNUMBER(F1894)),0,IF($D1894="Oui",0,IF($C1894="Non - avec lien de dépendance",MIN(2258,F1894,$E1894),MIN(2258,F1894)))))))</f>
        <v>Effectuez l’étape 1</v>
      </c>
      <c r="K1894" s="3" t="str">
        <f>IF(CRHPElig=" -  ","Effectuez l’étape 1",IF(CRHPElig="La baisse de revenus n'est pas admissible dans le cadre du PEREC",CRHPElig,IF(AND(INDEX(claimPeriodNo,MATCH('Étape 1) Taux'!$A$8,claimPeriods,0))&gt;17,INDEX(claimPeriodNo,MATCH('Étape 1) Taux'!$A$8,claimPeriods,0))&lt;20,revenueReduction&lt;0.1),0,IF(NOT(ISNUMBER(G1894)),0,IF($D1894="Oui",0,IF($C1894="Non - avec lien de dépendance",MIN(2258,G1894,$E1894),MIN(2258,G1894)))))))</f>
        <v>Effectuez l’étape 1</v>
      </c>
      <c r="L1894" s="3">
        <f t="shared" si="118"/>
        <v>0</v>
      </c>
      <c r="M1894" s="3">
        <f t="shared" si="119"/>
        <v>0</v>
      </c>
    </row>
    <row r="1895" spans="8:13" x14ac:dyDescent="0.3">
      <c r="H1895" s="52" t="str">
        <f t="shared" si="116"/>
        <v>Calculez d'abord la baisse moyenne de vos revenus sur 12 mois à l'étape 2)</v>
      </c>
      <c r="I1895" s="52" t="str">
        <f t="shared" si="117"/>
        <v>Calculez d'abord la baisse moyenne de vos revenus sur 12 mois à l'étape 2)</v>
      </c>
      <c r="J1895" s="3" t="str">
        <f>IF(CRHPElig=" -  ","Effectuez l’étape 1",IF(CRHPElig="La baisse de revenus n'est pas admissible dans le cadre du PEREC",CRHPElig,IF(AND(INDEX(claimPeriodNo,MATCH('Étape 1) Taux'!$A$8,claimPeriods,0))&gt;17,INDEX(claimPeriodNo,MATCH('Étape 1) Taux'!$A$8,claimPeriods,0))&lt;20,revenueReduction&lt;0.1),0,IF(NOT(ISNUMBER(F1895)),0,IF($D1895="Oui",0,IF($C1895="Non - avec lien de dépendance",MIN(2258,F1895,$E1895),MIN(2258,F1895)))))))</f>
        <v>Effectuez l’étape 1</v>
      </c>
      <c r="K1895" s="3" t="str">
        <f>IF(CRHPElig=" -  ","Effectuez l’étape 1",IF(CRHPElig="La baisse de revenus n'est pas admissible dans le cadre du PEREC",CRHPElig,IF(AND(INDEX(claimPeriodNo,MATCH('Étape 1) Taux'!$A$8,claimPeriods,0))&gt;17,INDEX(claimPeriodNo,MATCH('Étape 1) Taux'!$A$8,claimPeriods,0))&lt;20,revenueReduction&lt;0.1),0,IF(NOT(ISNUMBER(G1895)),0,IF($D1895="Oui",0,IF($C1895="Non - avec lien de dépendance",MIN(2258,G1895,$E1895),MIN(2258,G1895)))))))</f>
        <v>Effectuez l’étape 1</v>
      </c>
      <c r="L1895" s="3">
        <f t="shared" si="118"/>
        <v>0</v>
      </c>
      <c r="M1895" s="3">
        <f t="shared" si="119"/>
        <v>0</v>
      </c>
    </row>
    <row r="1896" spans="8:13" x14ac:dyDescent="0.3">
      <c r="H1896" s="52" t="str">
        <f t="shared" si="116"/>
        <v>Calculez d'abord la baisse moyenne de vos revenus sur 12 mois à l'étape 2)</v>
      </c>
      <c r="I1896" s="52" t="str">
        <f t="shared" si="117"/>
        <v>Calculez d'abord la baisse moyenne de vos revenus sur 12 mois à l'étape 2)</v>
      </c>
      <c r="J1896" s="3" t="str">
        <f>IF(CRHPElig=" -  ","Effectuez l’étape 1",IF(CRHPElig="La baisse de revenus n'est pas admissible dans le cadre du PEREC",CRHPElig,IF(AND(INDEX(claimPeriodNo,MATCH('Étape 1) Taux'!$A$8,claimPeriods,0))&gt;17,INDEX(claimPeriodNo,MATCH('Étape 1) Taux'!$A$8,claimPeriods,0))&lt;20,revenueReduction&lt;0.1),0,IF(NOT(ISNUMBER(F1896)),0,IF($D1896="Oui",0,IF($C1896="Non - avec lien de dépendance",MIN(2258,F1896,$E1896),MIN(2258,F1896)))))))</f>
        <v>Effectuez l’étape 1</v>
      </c>
      <c r="K1896" s="3" t="str">
        <f>IF(CRHPElig=" -  ","Effectuez l’étape 1",IF(CRHPElig="La baisse de revenus n'est pas admissible dans le cadre du PEREC",CRHPElig,IF(AND(INDEX(claimPeriodNo,MATCH('Étape 1) Taux'!$A$8,claimPeriods,0))&gt;17,INDEX(claimPeriodNo,MATCH('Étape 1) Taux'!$A$8,claimPeriods,0))&lt;20,revenueReduction&lt;0.1),0,IF(NOT(ISNUMBER(G1896)),0,IF($D1896="Oui",0,IF($C1896="Non - avec lien de dépendance",MIN(2258,G1896,$E1896),MIN(2258,G1896)))))))</f>
        <v>Effectuez l’étape 1</v>
      </c>
      <c r="L1896" s="3">
        <f t="shared" si="118"/>
        <v>0</v>
      </c>
      <c r="M1896" s="3">
        <f t="shared" si="119"/>
        <v>0</v>
      </c>
    </row>
    <row r="1897" spans="8:13" x14ac:dyDescent="0.3">
      <c r="H1897" s="52" t="str">
        <f t="shared" si="116"/>
        <v>Calculez d'abord la baisse moyenne de vos revenus sur 12 mois à l'étape 2)</v>
      </c>
      <c r="I1897" s="52" t="str">
        <f t="shared" si="117"/>
        <v>Calculez d'abord la baisse moyenne de vos revenus sur 12 mois à l'étape 2)</v>
      </c>
      <c r="J1897" s="3" t="str">
        <f>IF(CRHPElig=" -  ","Effectuez l’étape 1",IF(CRHPElig="La baisse de revenus n'est pas admissible dans le cadre du PEREC",CRHPElig,IF(AND(INDEX(claimPeriodNo,MATCH('Étape 1) Taux'!$A$8,claimPeriods,0))&gt;17,INDEX(claimPeriodNo,MATCH('Étape 1) Taux'!$A$8,claimPeriods,0))&lt;20,revenueReduction&lt;0.1),0,IF(NOT(ISNUMBER(F1897)),0,IF($D1897="Oui",0,IF($C1897="Non - avec lien de dépendance",MIN(2258,F1897,$E1897),MIN(2258,F1897)))))))</f>
        <v>Effectuez l’étape 1</v>
      </c>
      <c r="K1897" s="3" t="str">
        <f>IF(CRHPElig=" -  ","Effectuez l’étape 1",IF(CRHPElig="La baisse de revenus n'est pas admissible dans le cadre du PEREC",CRHPElig,IF(AND(INDEX(claimPeriodNo,MATCH('Étape 1) Taux'!$A$8,claimPeriods,0))&gt;17,INDEX(claimPeriodNo,MATCH('Étape 1) Taux'!$A$8,claimPeriods,0))&lt;20,revenueReduction&lt;0.1),0,IF(NOT(ISNUMBER(G1897)),0,IF($D1897="Oui",0,IF($C1897="Non - avec lien de dépendance",MIN(2258,G1897,$E1897),MIN(2258,G1897)))))))</f>
        <v>Effectuez l’étape 1</v>
      </c>
      <c r="L1897" s="3">
        <f t="shared" si="118"/>
        <v>0</v>
      </c>
      <c r="M1897" s="3">
        <f t="shared" si="119"/>
        <v>0</v>
      </c>
    </row>
    <row r="1898" spans="8:13" x14ac:dyDescent="0.3">
      <c r="H1898" s="52" t="str">
        <f t="shared" si="116"/>
        <v>Calculez d'abord la baisse moyenne de vos revenus sur 12 mois à l'étape 2)</v>
      </c>
      <c r="I1898" s="52" t="str">
        <f t="shared" si="117"/>
        <v>Calculez d'abord la baisse moyenne de vos revenus sur 12 mois à l'étape 2)</v>
      </c>
      <c r="J1898" s="3" t="str">
        <f>IF(CRHPElig=" -  ","Effectuez l’étape 1",IF(CRHPElig="La baisse de revenus n'est pas admissible dans le cadre du PEREC",CRHPElig,IF(AND(INDEX(claimPeriodNo,MATCH('Étape 1) Taux'!$A$8,claimPeriods,0))&gt;17,INDEX(claimPeriodNo,MATCH('Étape 1) Taux'!$A$8,claimPeriods,0))&lt;20,revenueReduction&lt;0.1),0,IF(NOT(ISNUMBER(F1898)),0,IF($D1898="Oui",0,IF($C1898="Non - avec lien de dépendance",MIN(2258,F1898,$E1898),MIN(2258,F1898)))))))</f>
        <v>Effectuez l’étape 1</v>
      </c>
      <c r="K1898" s="3" t="str">
        <f>IF(CRHPElig=" -  ","Effectuez l’étape 1",IF(CRHPElig="La baisse de revenus n'est pas admissible dans le cadre du PEREC",CRHPElig,IF(AND(INDEX(claimPeriodNo,MATCH('Étape 1) Taux'!$A$8,claimPeriods,0))&gt;17,INDEX(claimPeriodNo,MATCH('Étape 1) Taux'!$A$8,claimPeriods,0))&lt;20,revenueReduction&lt;0.1),0,IF(NOT(ISNUMBER(G1898)),0,IF($D1898="Oui",0,IF($C1898="Non - avec lien de dépendance",MIN(2258,G1898,$E1898),MIN(2258,G1898)))))))</f>
        <v>Effectuez l’étape 1</v>
      </c>
      <c r="L1898" s="3">
        <f t="shared" si="118"/>
        <v>0</v>
      </c>
      <c r="M1898" s="3">
        <f t="shared" si="119"/>
        <v>0</v>
      </c>
    </row>
    <row r="1899" spans="8:13" x14ac:dyDescent="0.3">
      <c r="H1899" s="52" t="str">
        <f t="shared" si="116"/>
        <v>Calculez d'abord la baisse moyenne de vos revenus sur 12 mois à l'étape 2)</v>
      </c>
      <c r="I1899" s="52" t="str">
        <f t="shared" si="117"/>
        <v>Calculez d'abord la baisse moyenne de vos revenus sur 12 mois à l'étape 2)</v>
      </c>
      <c r="J1899" s="3" t="str">
        <f>IF(CRHPElig=" -  ","Effectuez l’étape 1",IF(CRHPElig="La baisse de revenus n'est pas admissible dans le cadre du PEREC",CRHPElig,IF(AND(INDEX(claimPeriodNo,MATCH('Étape 1) Taux'!$A$8,claimPeriods,0))&gt;17,INDEX(claimPeriodNo,MATCH('Étape 1) Taux'!$A$8,claimPeriods,0))&lt;20,revenueReduction&lt;0.1),0,IF(NOT(ISNUMBER(F1899)),0,IF($D1899="Oui",0,IF($C1899="Non - avec lien de dépendance",MIN(2258,F1899,$E1899),MIN(2258,F1899)))))))</f>
        <v>Effectuez l’étape 1</v>
      </c>
      <c r="K1899" s="3" t="str">
        <f>IF(CRHPElig=" -  ","Effectuez l’étape 1",IF(CRHPElig="La baisse de revenus n'est pas admissible dans le cadre du PEREC",CRHPElig,IF(AND(INDEX(claimPeriodNo,MATCH('Étape 1) Taux'!$A$8,claimPeriods,0))&gt;17,INDEX(claimPeriodNo,MATCH('Étape 1) Taux'!$A$8,claimPeriods,0))&lt;20,revenueReduction&lt;0.1),0,IF(NOT(ISNUMBER(G1899)),0,IF($D1899="Oui",0,IF($C1899="Non - avec lien de dépendance",MIN(2258,G1899,$E1899),MIN(2258,G1899)))))))</f>
        <v>Effectuez l’étape 1</v>
      </c>
      <c r="L1899" s="3">
        <f t="shared" si="118"/>
        <v>0</v>
      </c>
      <c r="M1899" s="3">
        <f t="shared" si="119"/>
        <v>0</v>
      </c>
    </row>
    <row r="1900" spans="8:13" x14ac:dyDescent="0.3">
      <c r="H1900" s="52" t="str">
        <f t="shared" si="116"/>
        <v>Calculez d'abord la baisse moyenne de vos revenus sur 12 mois à l'étape 2)</v>
      </c>
      <c r="I1900" s="52" t="str">
        <f t="shared" si="117"/>
        <v>Calculez d'abord la baisse moyenne de vos revenus sur 12 mois à l'étape 2)</v>
      </c>
      <c r="J1900" s="3" t="str">
        <f>IF(CRHPElig=" -  ","Effectuez l’étape 1",IF(CRHPElig="La baisse de revenus n'est pas admissible dans le cadre du PEREC",CRHPElig,IF(AND(INDEX(claimPeriodNo,MATCH('Étape 1) Taux'!$A$8,claimPeriods,0))&gt;17,INDEX(claimPeriodNo,MATCH('Étape 1) Taux'!$A$8,claimPeriods,0))&lt;20,revenueReduction&lt;0.1),0,IF(NOT(ISNUMBER(F1900)),0,IF($D1900="Oui",0,IF($C1900="Non - avec lien de dépendance",MIN(2258,F1900,$E1900),MIN(2258,F1900)))))))</f>
        <v>Effectuez l’étape 1</v>
      </c>
      <c r="K1900" s="3" t="str">
        <f>IF(CRHPElig=" -  ","Effectuez l’étape 1",IF(CRHPElig="La baisse de revenus n'est pas admissible dans le cadre du PEREC",CRHPElig,IF(AND(INDEX(claimPeriodNo,MATCH('Étape 1) Taux'!$A$8,claimPeriods,0))&gt;17,INDEX(claimPeriodNo,MATCH('Étape 1) Taux'!$A$8,claimPeriods,0))&lt;20,revenueReduction&lt;0.1),0,IF(NOT(ISNUMBER(G1900)),0,IF($D1900="Oui",0,IF($C1900="Non - avec lien de dépendance",MIN(2258,G1900,$E1900),MIN(2258,G1900)))))))</f>
        <v>Effectuez l’étape 1</v>
      </c>
      <c r="L1900" s="3">
        <f t="shared" si="118"/>
        <v>0</v>
      </c>
      <c r="M1900" s="3">
        <f t="shared" si="119"/>
        <v>0</v>
      </c>
    </row>
    <row r="1901" spans="8:13" x14ac:dyDescent="0.3">
      <c r="H1901" s="52" t="str">
        <f t="shared" si="116"/>
        <v>Calculez d'abord la baisse moyenne de vos revenus sur 12 mois à l'étape 2)</v>
      </c>
      <c r="I1901" s="52" t="str">
        <f t="shared" si="117"/>
        <v>Calculez d'abord la baisse moyenne de vos revenus sur 12 mois à l'étape 2)</v>
      </c>
      <c r="J1901" s="3" t="str">
        <f>IF(CRHPElig=" -  ","Effectuez l’étape 1",IF(CRHPElig="La baisse de revenus n'est pas admissible dans le cadre du PEREC",CRHPElig,IF(AND(INDEX(claimPeriodNo,MATCH('Étape 1) Taux'!$A$8,claimPeriods,0))&gt;17,INDEX(claimPeriodNo,MATCH('Étape 1) Taux'!$A$8,claimPeriods,0))&lt;20,revenueReduction&lt;0.1),0,IF(NOT(ISNUMBER(F1901)),0,IF($D1901="Oui",0,IF($C1901="Non - avec lien de dépendance",MIN(2258,F1901,$E1901),MIN(2258,F1901)))))))</f>
        <v>Effectuez l’étape 1</v>
      </c>
      <c r="K1901" s="3" t="str">
        <f>IF(CRHPElig=" -  ","Effectuez l’étape 1",IF(CRHPElig="La baisse de revenus n'est pas admissible dans le cadre du PEREC",CRHPElig,IF(AND(INDEX(claimPeriodNo,MATCH('Étape 1) Taux'!$A$8,claimPeriods,0))&gt;17,INDEX(claimPeriodNo,MATCH('Étape 1) Taux'!$A$8,claimPeriods,0))&lt;20,revenueReduction&lt;0.1),0,IF(NOT(ISNUMBER(G1901)),0,IF($D1901="Oui",0,IF($C1901="Non - avec lien de dépendance",MIN(2258,G1901,$E1901),MIN(2258,G1901)))))))</f>
        <v>Effectuez l’étape 1</v>
      </c>
      <c r="L1901" s="3">
        <f t="shared" si="118"/>
        <v>0</v>
      </c>
      <c r="M1901" s="3">
        <f t="shared" si="119"/>
        <v>0</v>
      </c>
    </row>
    <row r="1902" spans="8:13" x14ac:dyDescent="0.3">
      <c r="H1902" s="52" t="str">
        <f t="shared" si="116"/>
        <v>Calculez d'abord la baisse moyenne de vos revenus sur 12 mois à l'étape 2)</v>
      </c>
      <c r="I1902" s="52" t="str">
        <f t="shared" si="117"/>
        <v>Calculez d'abord la baisse moyenne de vos revenus sur 12 mois à l'étape 2)</v>
      </c>
      <c r="J1902" s="3" t="str">
        <f>IF(CRHPElig=" -  ","Effectuez l’étape 1",IF(CRHPElig="La baisse de revenus n'est pas admissible dans le cadre du PEREC",CRHPElig,IF(AND(INDEX(claimPeriodNo,MATCH('Étape 1) Taux'!$A$8,claimPeriods,0))&gt;17,INDEX(claimPeriodNo,MATCH('Étape 1) Taux'!$A$8,claimPeriods,0))&lt;20,revenueReduction&lt;0.1),0,IF(NOT(ISNUMBER(F1902)),0,IF($D1902="Oui",0,IF($C1902="Non - avec lien de dépendance",MIN(2258,F1902,$E1902),MIN(2258,F1902)))))))</f>
        <v>Effectuez l’étape 1</v>
      </c>
      <c r="K1902" s="3" t="str">
        <f>IF(CRHPElig=" -  ","Effectuez l’étape 1",IF(CRHPElig="La baisse de revenus n'est pas admissible dans le cadre du PEREC",CRHPElig,IF(AND(INDEX(claimPeriodNo,MATCH('Étape 1) Taux'!$A$8,claimPeriods,0))&gt;17,INDEX(claimPeriodNo,MATCH('Étape 1) Taux'!$A$8,claimPeriods,0))&lt;20,revenueReduction&lt;0.1),0,IF(NOT(ISNUMBER(G1902)),0,IF($D1902="Oui",0,IF($C1902="Non - avec lien de dépendance",MIN(2258,G1902,$E1902),MIN(2258,G1902)))))))</f>
        <v>Effectuez l’étape 1</v>
      </c>
      <c r="L1902" s="3">
        <f t="shared" si="118"/>
        <v>0</v>
      </c>
      <c r="M1902" s="3">
        <f t="shared" si="119"/>
        <v>0</v>
      </c>
    </row>
    <row r="1903" spans="8:13" x14ac:dyDescent="0.3">
      <c r="H1903" s="52" t="str">
        <f t="shared" si="116"/>
        <v>Calculez d'abord la baisse moyenne de vos revenus sur 12 mois à l'étape 2)</v>
      </c>
      <c r="I1903" s="52" t="str">
        <f t="shared" si="117"/>
        <v>Calculez d'abord la baisse moyenne de vos revenus sur 12 mois à l'étape 2)</v>
      </c>
      <c r="J1903" s="3" t="str">
        <f>IF(CRHPElig=" -  ","Effectuez l’étape 1",IF(CRHPElig="La baisse de revenus n'est pas admissible dans le cadre du PEREC",CRHPElig,IF(AND(INDEX(claimPeriodNo,MATCH('Étape 1) Taux'!$A$8,claimPeriods,0))&gt;17,INDEX(claimPeriodNo,MATCH('Étape 1) Taux'!$A$8,claimPeriods,0))&lt;20,revenueReduction&lt;0.1),0,IF(NOT(ISNUMBER(F1903)),0,IF($D1903="Oui",0,IF($C1903="Non - avec lien de dépendance",MIN(2258,F1903,$E1903),MIN(2258,F1903)))))))</f>
        <v>Effectuez l’étape 1</v>
      </c>
      <c r="K1903" s="3" t="str">
        <f>IF(CRHPElig=" -  ","Effectuez l’étape 1",IF(CRHPElig="La baisse de revenus n'est pas admissible dans le cadre du PEREC",CRHPElig,IF(AND(INDEX(claimPeriodNo,MATCH('Étape 1) Taux'!$A$8,claimPeriods,0))&gt;17,INDEX(claimPeriodNo,MATCH('Étape 1) Taux'!$A$8,claimPeriods,0))&lt;20,revenueReduction&lt;0.1),0,IF(NOT(ISNUMBER(G1903)),0,IF($D1903="Oui",0,IF($C1903="Non - avec lien de dépendance",MIN(2258,G1903,$E1903),MIN(2258,G1903)))))))</f>
        <v>Effectuez l’étape 1</v>
      </c>
      <c r="L1903" s="3">
        <f t="shared" si="118"/>
        <v>0</v>
      </c>
      <c r="M1903" s="3">
        <f t="shared" si="119"/>
        <v>0</v>
      </c>
    </row>
    <row r="1904" spans="8:13" x14ac:dyDescent="0.3">
      <c r="H1904" s="52" t="str">
        <f t="shared" si="116"/>
        <v>Calculez d'abord la baisse moyenne de vos revenus sur 12 mois à l'étape 2)</v>
      </c>
      <c r="I1904" s="52" t="str">
        <f t="shared" si="117"/>
        <v>Calculez d'abord la baisse moyenne de vos revenus sur 12 mois à l'étape 2)</v>
      </c>
      <c r="J1904" s="3" t="str">
        <f>IF(CRHPElig=" -  ","Effectuez l’étape 1",IF(CRHPElig="La baisse de revenus n'est pas admissible dans le cadre du PEREC",CRHPElig,IF(AND(INDEX(claimPeriodNo,MATCH('Étape 1) Taux'!$A$8,claimPeriods,0))&gt;17,INDEX(claimPeriodNo,MATCH('Étape 1) Taux'!$A$8,claimPeriods,0))&lt;20,revenueReduction&lt;0.1),0,IF(NOT(ISNUMBER(F1904)),0,IF($D1904="Oui",0,IF($C1904="Non - avec lien de dépendance",MIN(2258,F1904,$E1904),MIN(2258,F1904)))))))</f>
        <v>Effectuez l’étape 1</v>
      </c>
      <c r="K1904" s="3" t="str">
        <f>IF(CRHPElig=" -  ","Effectuez l’étape 1",IF(CRHPElig="La baisse de revenus n'est pas admissible dans le cadre du PEREC",CRHPElig,IF(AND(INDEX(claimPeriodNo,MATCH('Étape 1) Taux'!$A$8,claimPeriods,0))&gt;17,INDEX(claimPeriodNo,MATCH('Étape 1) Taux'!$A$8,claimPeriods,0))&lt;20,revenueReduction&lt;0.1),0,IF(NOT(ISNUMBER(G1904)),0,IF($D1904="Oui",0,IF($C1904="Non - avec lien de dépendance",MIN(2258,G1904,$E1904),MIN(2258,G1904)))))))</f>
        <v>Effectuez l’étape 1</v>
      </c>
      <c r="L1904" s="3">
        <f t="shared" si="118"/>
        <v>0</v>
      </c>
      <c r="M1904" s="3">
        <f t="shared" si="119"/>
        <v>0</v>
      </c>
    </row>
    <row r="1905" spans="8:13" x14ac:dyDescent="0.3">
      <c r="H1905" s="52" t="str">
        <f t="shared" si="116"/>
        <v>Calculez d'abord la baisse moyenne de vos revenus sur 12 mois à l'étape 2)</v>
      </c>
      <c r="I1905" s="52" t="str">
        <f t="shared" si="117"/>
        <v>Calculez d'abord la baisse moyenne de vos revenus sur 12 mois à l'étape 2)</v>
      </c>
      <c r="J1905" s="3" t="str">
        <f>IF(CRHPElig=" -  ","Effectuez l’étape 1",IF(CRHPElig="La baisse de revenus n'est pas admissible dans le cadre du PEREC",CRHPElig,IF(AND(INDEX(claimPeriodNo,MATCH('Étape 1) Taux'!$A$8,claimPeriods,0))&gt;17,INDEX(claimPeriodNo,MATCH('Étape 1) Taux'!$A$8,claimPeriods,0))&lt;20,revenueReduction&lt;0.1),0,IF(NOT(ISNUMBER(F1905)),0,IF($D1905="Oui",0,IF($C1905="Non - avec lien de dépendance",MIN(2258,F1905,$E1905),MIN(2258,F1905)))))))</f>
        <v>Effectuez l’étape 1</v>
      </c>
      <c r="K1905" s="3" t="str">
        <f>IF(CRHPElig=" -  ","Effectuez l’étape 1",IF(CRHPElig="La baisse de revenus n'est pas admissible dans le cadre du PEREC",CRHPElig,IF(AND(INDEX(claimPeriodNo,MATCH('Étape 1) Taux'!$A$8,claimPeriods,0))&gt;17,INDEX(claimPeriodNo,MATCH('Étape 1) Taux'!$A$8,claimPeriods,0))&lt;20,revenueReduction&lt;0.1),0,IF(NOT(ISNUMBER(G1905)),0,IF($D1905="Oui",0,IF($C1905="Non - avec lien de dépendance",MIN(2258,G1905,$E1905),MIN(2258,G1905)))))))</f>
        <v>Effectuez l’étape 1</v>
      </c>
      <c r="L1905" s="3">
        <f t="shared" si="118"/>
        <v>0</v>
      </c>
      <c r="M1905" s="3">
        <f t="shared" si="119"/>
        <v>0</v>
      </c>
    </row>
    <row r="1906" spans="8:13" x14ac:dyDescent="0.3">
      <c r="H1906" s="52" t="str">
        <f t="shared" si="116"/>
        <v>Calculez d'abord la baisse moyenne de vos revenus sur 12 mois à l'étape 2)</v>
      </c>
      <c r="I1906" s="52" t="str">
        <f t="shared" si="117"/>
        <v>Calculez d'abord la baisse moyenne de vos revenus sur 12 mois à l'étape 2)</v>
      </c>
      <c r="J1906" s="3" t="str">
        <f>IF(CRHPElig=" -  ","Effectuez l’étape 1",IF(CRHPElig="La baisse de revenus n'est pas admissible dans le cadre du PEREC",CRHPElig,IF(AND(INDEX(claimPeriodNo,MATCH('Étape 1) Taux'!$A$8,claimPeriods,0))&gt;17,INDEX(claimPeriodNo,MATCH('Étape 1) Taux'!$A$8,claimPeriods,0))&lt;20,revenueReduction&lt;0.1),0,IF(NOT(ISNUMBER(F1906)),0,IF($D1906="Oui",0,IF($C1906="Non - avec lien de dépendance",MIN(2258,F1906,$E1906),MIN(2258,F1906)))))))</f>
        <v>Effectuez l’étape 1</v>
      </c>
      <c r="K1906" s="3" t="str">
        <f>IF(CRHPElig=" -  ","Effectuez l’étape 1",IF(CRHPElig="La baisse de revenus n'est pas admissible dans le cadre du PEREC",CRHPElig,IF(AND(INDEX(claimPeriodNo,MATCH('Étape 1) Taux'!$A$8,claimPeriods,0))&gt;17,INDEX(claimPeriodNo,MATCH('Étape 1) Taux'!$A$8,claimPeriods,0))&lt;20,revenueReduction&lt;0.1),0,IF(NOT(ISNUMBER(G1906)),0,IF($D1906="Oui",0,IF($C1906="Non - avec lien de dépendance",MIN(2258,G1906,$E1906),MIN(2258,G1906)))))))</f>
        <v>Effectuez l’étape 1</v>
      </c>
      <c r="L1906" s="3">
        <f t="shared" si="118"/>
        <v>0</v>
      </c>
      <c r="M1906" s="3">
        <f t="shared" si="119"/>
        <v>0</v>
      </c>
    </row>
    <row r="1907" spans="8:13" x14ac:dyDescent="0.3">
      <c r="H1907" s="52" t="str">
        <f t="shared" si="116"/>
        <v>Calculez d'abord la baisse moyenne de vos revenus sur 12 mois à l'étape 2)</v>
      </c>
      <c r="I1907" s="52" t="str">
        <f t="shared" si="117"/>
        <v>Calculez d'abord la baisse moyenne de vos revenus sur 12 mois à l'étape 2)</v>
      </c>
      <c r="J1907" s="3" t="str">
        <f>IF(CRHPElig=" -  ","Effectuez l’étape 1",IF(CRHPElig="La baisse de revenus n'est pas admissible dans le cadre du PEREC",CRHPElig,IF(AND(INDEX(claimPeriodNo,MATCH('Étape 1) Taux'!$A$8,claimPeriods,0))&gt;17,INDEX(claimPeriodNo,MATCH('Étape 1) Taux'!$A$8,claimPeriods,0))&lt;20,revenueReduction&lt;0.1),0,IF(NOT(ISNUMBER(F1907)),0,IF($D1907="Oui",0,IF($C1907="Non - avec lien de dépendance",MIN(2258,F1907,$E1907),MIN(2258,F1907)))))))</f>
        <v>Effectuez l’étape 1</v>
      </c>
      <c r="K1907" s="3" t="str">
        <f>IF(CRHPElig=" -  ","Effectuez l’étape 1",IF(CRHPElig="La baisse de revenus n'est pas admissible dans le cadre du PEREC",CRHPElig,IF(AND(INDEX(claimPeriodNo,MATCH('Étape 1) Taux'!$A$8,claimPeriods,0))&gt;17,INDEX(claimPeriodNo,MATCH('Étape 1) Taux'!$A$8,claimPeriods,0))&lt;20,revenueReduction&lt;0.1),0,IF(NOT(ISNUMBER(G1907)),0,IF($D1907="Oui",0,IF($C1907="Non - avec lien de dépendance",MIN(2258,G1907,$E1907),MIN(2258,G1907)))))))</f>
        <v>Effectuez l’étape 1</v>
      </c>
      <c r="L1907" s="3">
        <f t="shared" si="118"/>
        <v>0</v>
      </c>
      <c r="M1907" s="3">
        <f t="shared" si="119"/>
        <v>0</v>
      </c>
    </row>
    <row r="1908" spans="8:13" x14ac:dyDescent="0.3">
      <c r="H1908" s="52" t="str">
        <f t="shared" si="116"/>
        <v>Calculez d'abord la baisse moyenne de vos revenus sur 12 mois à l'étape 2)</v>
      </c>
      <c r="I1908" s="52" t="str">
        <f t="shared" si="117"/>
        <v>Calculez d'abord la baisse moyenne de vos revenus sur 12 mois à l'étape 2)</v>
      </c>
      <c r="J1908" s="3" t="str">
        <f>IF(CRHPElig=" -  ","Effectuez l’étape 1",IF(CRHPElig="La baisse de revenus n'est pas admissible dans le cadre du PEREC",CRHPElig,IF(AND(INDEX(claimPeriodNo,MATCH('Étape 1) Taux'!$A$8,claimPeriods,0))&gt;17,INDEX(claimPeriodNo,MATCH('Étape 1) Taux'!$A$8,claimPeriods,0))&lt;20,revenueReduction&lt;0.1),0,IF(NOT(ISNUMBER(F1908)),0,IF($D1908="Oui",0,IF($C1908="Non - avec lien de dépendance",MIN(2258,F1908,$E1908),MIN(2258,F1908)))))))</f>
        <v>Effectuez l’étape 1</v>
      </c>
      <c r="K1908" s="3" t="str">
        <f>IF(CRHPElig=" -  ","Effectuez l’étape 1",IF(CRHPElig="La baisse de revenus n'est pas admissible dans le cadre du PEREC",CRHPElig,IF(AND(INDEX(claimPeriodNo,MATCH('Étape 1) Taux'!$A$8,claimPeriods,0))&gt;17,INDEX(claimPeriodNo,MATCH('Étape 1) Taux'!$A$8,claimPeriods,0))&lt;20,revenueReduction&lt;0.1),0,IF(NOT(ISNUMBER(G1908)),0,IF($D1908="Oui",0,IF($C1908="Non - avec lien de dépendance",MIN(2258,G1908,$E1908),MIN(2258,G1908)))))))</f>
        <v>Effectuez l’étape 1</v>
      </c>
      <c r="L1908" s="3">
        <f t="shared" si="118"/>
        <v>0</v>
      </c>
      <c r="M1908" s="3">
        <f t="shared" si="119"/>
        <v>0</v>
      </c>
    </row>
    <row r="1909" spans="8:13" x14ac:dyDescent="0.3">
      <c r="H1909" s="52" t="str">
        <f t="shared" si="116"/>
        <v>Calculez d'abord la baisse moyenne de vos revenus sur 12 mois à l'étape 2)</v>
      </c>
      <c r="I1909" s="52" t="str">
        <f t="shared" si="117"/>
        <v>Calculez d'abord la baisse moyenne de vos revenus sur 12 mois à l'étape 2)</v>
      </c>
      <c r="J1909" s="3" t="str">
        <f>IF(CRHPElig=" -  ","Effectuez l’étape 1",IF(CRHPElig="La baisse de revenus n'est pas admissible dans le cadre du PEREC",CRHPElig,IF(AND(INDEX(claimPeriodNo,MATCH('Étape 1) Taux'!$A$8,claimPeriods,0))&gt;17,INDEX(claimPeriodNo,MATCH('Étape 1) Taux'!$A$8,claimPeriods,0))&lt;20,revenueReduction&lt;0.1),0,IF(NOT(ISNUMBER(F1909)),0,IF($D1909="Oui",0,IF($C1909="Non - avec lien de dépendance",MIN(2258,F1909,$E1909),MIN(2258,F1909)))))))</f>
        <v>Effectuez l’étape 1</v>
      </c>
      <c r="K1909" s="3" t="str">
        <f>IF(CRHPElig=" -  ","Effectuez l’étape 1",IF(CRHPElig="La baisse de revenus n'est pas admissible dans le cadre du PEREC",CRHPElig,IF(AND(INDEX(claimPeriodNo,MATCH('Étape 1) Taux'!$A$8,claimPeriods,0))&gt;17,INDEX(claimPeriodNo,MATCH('Étape 1) Taux'!$A$8,claimPeriods,0))&lt;20,revenueReduction&lt;0.1),0,IF(NOT(ISNUMBER(G1909)),0,IF($D1909="Oui",0,IF($C1909="Non - avec lien de dépendance",MIN(2258,G1909,$E1909),MIN(2258,G1909)))))))</f>
        <v>Effectuez l’étape 1</v>
      </c>
      <c r="L1909" s="3">
        <f t="shared" si="118"/>
        <v>0</v>
      </c>
      <c r="M1909" s="3">
        <f t="shared" si="119"/>
        <v>0</v>
      </c>
    </row>
    <row r="1910" spans="8:13" x14ac:dyDescent="0.3">
      <c r="H1910" s="52" t="str">
        <f t="shared" si="116"/>
        <v>Calculez d'abord la baisse moyenne de vos revenus sur 12 mois à l'étape 2)</v>
      </c>
      <c r="I1910" s="52" t="str">
        <f t="shared" si="117"/>
        <v>Calculez d'abord la baisse moyenne de vos revenus sur 12 mois à l'étape 2)</v>
      </c>
      <c r="J1910" s="3" t="str">
        <f>IF(CRHPElig=" -  ","Effectuez l’étape 1",IF(CRHPElig="La baisse de revenus n'est pas admissible dans le cadre du PEREC",CRHPElig,IF(AND(INDEX(claimPeriodNo,MATCH('Étape 1) Taux'!$A$8,claimPeriods,0))&gt;17,INDEX(claimPeriodNo,MATCH('Étape 1) Taux'!$A$8,claimPeriods,0))&lt;20,revenueReduction&lt;0.1),0,IF(NOT(ISNUMBER(F1910)),0,IF($D1910="Oui",0,IF($C1910="Non - avec lien de dépendance",MIN(2258,F1910,$E1910),MIN(2258,F1910)))))))</f>
        <v>Effectuez l’étape 1</v>
      </c>
      <c r="K1910" s="3" t="str">
        <f>IF(CRHPElig=" -  ","Effectuez l’étape 1",IF(CRHPElig="La baisse de revenus n'est pas admissible dans le cadre du PEREC",CRHPElig,IF(AND(INDEX(claimPeriodNo,MATCH('Étape 1) Taux'!$A$8,claimPeriods,0))&gt;17,INDEX(claimPeriodNo,MATCH('Étape 1) Taux'!$A$8,claimPeriods,0))&lt;20,revenueReduction&lt;0.1),0,IF(NOT(ISNUMBER(G1910)),0,IF($D1910="Oui",0,IF($C1910="Non - avec lien de dépendance",MIN(2258,G1910,$E1910),MIN(2258,G1910)))))))</f>
        <v>Effectuez l’étape 1</v>
      </c>
      <c r="L1910" s="3">
        <f t="shared" si="118"/>
        <v>0</v>
      </c>
      <c r="M1910" s="3">
        <f t="shared" si="119"/>
        <v>0</v>
      </c>
    </row>
    <row r="1911" spans="8:13" x14ac:dyDescent="0.3">
      <c r="H1911" s="52" t="str">
        <f t="shared" si="116"/>
        <v>Calculez d'abord la baisse moyenne de vos revenus sur 12 mois à l'étape 2)</v>
      </c>
      <c r="I1911" s="52" t="str">
        <f t="shared" si="117"/>
        <v>Calculez d'abord la baisse moyenne de vos revenus sur 12 mois à l'étape 2)</v>
      </c>
      <c r="J1911" s="3" t="str">
        <f>IF(CRHPElig=" -  ","Effectuez l’étape 1",IF(CRHPElig="La baisse de revenus n'est pas admissible dans le cadre du PEREC",CRHPElig,IF(AND(INDEX(claimPeriodNo,MATCH('Étape 1) Taux'!$A$8,claimPeriods,0))&gt;17,INDEX(claimPeriodNo,MATCH('Étape 1) Taux'!$A$8,claimPeriods,0))&lt;20,revenueReduction&lt;0.1),0,IF(NOT(ISNUMBER(F1911)),0,IF($D1911="Oui",0,IF($C1911="Non - avec lien de dépendance",MIN(2258,F1911,$E1911),MIN(2258,F1911)))))))</f>
        <v>Effectuez l’étape 1</v>
      </c>
      <c r="K1911" s="3" t="str">
        <f>IF(CRHPElig=" -  ","Effectuez l’étape 1",IF(CRHPElig="La baisse de revenus n'est pas admissible dans le cadre du PEREC",CRHPElig,IF(AND(INDEX(claimPeriodNo,MATCH('Étape 1) Taux'!$A$8,claimPeriods,0))&gt;17,INDEX(claimPeriodNo,MATCH('Étape 1) Taux'!$A$8,claimPeriods,0))&lt;20,revenueReduction&lt;0.1),0,IF(NOT(ISNUMBER(G1911)),0,IF($D1911="Oui",0,IF($C1911="Non - avec lien de dépendance",MIN(2258,G1911,$E1911),MIN(2258,G1911)))))))</f>
        <v>Effectuez l’étape 1</v>
      </c>
      <c r="L1911" s="3">
        <f t="shared" si="118"/>
        <v>0</v>
      </c>
      <c r="M1911" s="3">
        <f t="shared" si="119"/>
        <v>0</v>
      </c>
    </row>
    <row r="1912" spans="8:13" x14ac:dyDescent="0.3">
      <c r="H1912" s="52" t="str">
        <f t="shared" si="116"/>
        <v>Calculez d'abord la baisse moyenne de vos revenus sur 12 mois à l'étape 2)</v>
      </c>
      <c r="I1912" s="52" t="str">
        <f t="shared" si="117"/>
        <v>Calculez d'abord la baisse moyenne de vos revenus sur 12 mois à l'étape 2)</v>
      </c>
      <c r="J1912" s="3" t="str">
        <f>IF(CRHPElig=" -  ","Effectuez l’étape 1",IF(CRHPElig="La baisse de revenus n'est pas admissible dans le cadre du PEREC",CRHPElig,IF(AND(INDEX(claimPeriodNo,MATCH('Étape 1) Taux'!$A$8,claimPeriods,0))&gt;17,INDEX(claimPeriodNo,MATCH('Étape 1) Taux'!$A$8,claimPeriods,0))&lt;20,revenueReduction&lt;0.1),0,IF(NOT(ISNUMBER(F1912)),0,IF($D1912="Oui",0,IF($C1912="Non - avec lien de dépendance",MIN(2258,F1912,$E1912),MIN(2258,F1912)))))))</f>
        <v>Effectuez l’étape 1</v>
      </c>
      <c r="K1912" s="3" t="str">
        <f>IF(CRHPElig=" -  ","Effectuez l’étape 1",IF(CRHPElig="La baisse de revenus n'est pas admissible dans le cadre du PEREC",CRHPElig,IF(AND(INDEX(claimPeriodNo,MATCH('Étape 1) Taux'!$A$8,claimPeriods,0))&gt;17,INDEX(claimPeriodNo,MATCH('Étape 1) Taux'!$A$8,claimPeriods,0))&lt;20,revenueReduction&lt;0.1),0,IF(NOT(ISNUMBER(G1912)),0,IF($D1912="Oui",0,IF($C1912="Non - avec lien de dépendance",MIN(2258,G1912,$E1912),MIN(2258,G1912)))))))</f>
        <v>Effectuez l’étape 1</v>
      </c>
      <c r="L1912" s="3">
        <f t="shared" si="118"/>
        <v>0</v>
      </c>
      <c r="M1912" s="3">
        <f t="shared" si="119"/>
        <v>0</v>
      </c>
    </row>
    <row r="1913" spans="8:13" x14ac:dyDescent="0.3">
      <c r="H1913" s="52" t="str">
        <f t="shared" si="116"/>
        <v>Calculez d'abord la baisse moyenne de vos revenus sur 12 mois à l'étape 2)</v>
      </c>
      <c r="I1913" s="52" t="str">
        <f t="shared" si="117"/>
        <v>Calculez d'abord la baisse moyenne de vos revenus sur 12 mois à l'étape 2)</v>
      </c>
      <c r="J1913" s="3" t="str">
        <f>IF(CRHPElig=" -  ","Effectuez l’étape 1",IF(CRHPElig="La baisse de revenus n'est pas admissible dans le cadre du PEREC",CRHPElig,IF(AND(INDEX(claimPeriodNo,MATCH('Étape 1) Taux'!$A$8,claimPeriods,0))&gt;17,INDEX(claimPeriodNo,MATCH('Étape 1) Taux'!$A$8,claimPeriods,0))&lt;20,revenueReduction&lt;0.1),0,IF(NOT(ISNUMBER(F1913)),0,IF($D1913="Oui",0,IF($C1913="Non - avec lien de dépendance",MIN(2258,F1913,$E1913),MIN(2258,F1913)))))))</f>
        <v>Effectuez l’étape 1</v>
      </c>
      <c r="K1913" s="3" t="str">
        <f>IF(CRHPElig=" -  ","Effectuez l’étape 1",IF(CRHPElig="La baisse de revenus n'est pas admissible dans le cadre du PEREC",CRHPElig,IF(AND(INDEX(claimPeriodNo,MATCH('Étape 1) Taux'!$A$8,claimPeriods,0))&gt;17,INDEX(claimPeriodNo,MATCH('Étape 1) Taux'!$A$8,claimPeriods,0))&lt;20,revenueReduction&lt;0.1),0,IF(NOT(ISNUMBER(G1913)),0,IF($D1913="Oui",0,IF($C1913="Non - avec lien de dépendance",MIN(2258,G1913,$E1913),MIN(2258,G1913)))))))</f>
        <v>Effectuez l’étape 1</v>
      </c>
      <c r="L1913" s="3">
        <f t="shared" si="118"/>
        <v>0</v>
      </c>
      <c r="M1913" s="3">
        <f t="shared" si="119"/>
        <v>0</v>
      </c>
    </row>
    <row r="1914" spans="8:13" x14ac:dyDescent="0.3">
      <c r="H1914" s="52" t="str">
        <f t="shared" si="116"/>
        <v>Calculez d'abord la baisse moyenne de vos revenus sur 12 mois à l'étape 2)</v>
      </c>
      <c r="I1914" s="52" t="str">
        <f t="shared" si="117"/>
        <v>Calculez d'abord la baisse moyenne de vos revenus sur 12 mois à l'étape 2)</v>
      </c>
      <c r="J1914" s="3" t="str">
        <f>IF(CRHPElig=" -  ","Effectuez l’étape 1",IF(CRHPElig="La baisse de revenus n'est pas admissible dans le cadre du PEREC",CRHPElig,IF(AND(INDEX(claimPeriodNo,MATCH('Étape 1) Taux'!$A$8,claimPeriods,0))&gt;17,INDEX(claimPeriodNo,MATCH('Étape 1) Taux'!$A$8,claimPeriods,0))&lt;20,revenueReduction&lt;0.1),0,IF(NOT(ISNUMBER(F1914)),0,IF($D1914="Oui",0,IF($C1914="Non - avec lien de dépendance",MIN(2258,F1914,$E1914),MIN(2258,F1914)))))))</f>
        <v>Effectuez l’étape 1</v>
      </c>
      <c r="K1914" s="3" t="str">
        <f>IF(CRHPElig=" -  ","Effectuez l’étape 1",IF(CRHPElig="La baisse de revenus n'est pas admissible dans le cadre du PEREC",CRHPElig,IF(AND(INDEX(claimPeriodNo,MATCH('Étape 1) Taux'!$A$8,claimPeriods,0))&gt;17,INDEX(claimPeriodNo,MATCH('Étape 1) Taux'!$A$8,claimPeriods,0))&lt;20,revenueReduction&lt;0.1),0,IF(NOT(ISNUMBER(G1914)),0,IF($D1914="Oui",0,IF($C1914="Non - avec lien de dépendance",MIN(2258,G1914,$E1914),MIN(2258,G1914)))))))</f>
        <v>Effectuez l’étape 1</v>
      </c>
      <c r="L1914" s="3">
        <f t="shared" si="118"/>
        <v>0</v>
      </c>
      <c r="M1914" s="3">
        <f t="shared" si="119"/>
        <v>0</v>
      </c>
    </row>
    <row r="1915" spans="8:13" x14ac:dyDescent="0.3">
      <c r="H1915" s="52" t="str">
        <f t="shared" si="116"/>
        <v>Calculez d'abord la baisse moyenne de vos revenus sur 12 mois à l'étape 2)</v>
      </c>
      <c r="I1915" s="52" t="str">
        <f t="shared" si="117"/>
        <v>Calculez d'abord la baisse moyenne de vos revenus sur 12 mois à l'étape 2)</v>
      </c>
      <c r="J1915" s="3" t="str">
        <f>IF(CRHPElig=" -  ","Effectuez l’étape 1",IF(CRHPElig="La baisse de revenus n'est pas admissible dans le cadre du PEREC",CRHPElig,IF(AND(INDEX(claimPeriodNo,MATCH('Étape 1) Taux'!$A$8,claimPeriods,0))&gt;17,INDEX(claimPeriodNo,MATCH('Étape 1) Taux'!$A$8,claimPeriods,0))&lt;20,revenueReduction&lt;0.1),0,IF(NOT(ISNUMBER(F1915)),0,IF($D1915="Oui",0,IF($C1915="Non - avec lien de dépendance",MIN(2258,F1915,$E1915),MIN(2258,F1915)))))))</f>
        <v>Effectuez l’étape 1</v>
      </c>
      <c r="K1915" s="3" t="str">
        <f>IF(CRHPElig=" -  ","Effectuez l’étape 1",IF(CRHPElig="La baisse de revenus n'est pas admissible dans le cadre du PEREC",CRHPElig,IF(AND(INDEX(claimPeriodNo,MATCH('Étape 1) Taux'!$A$8,claimPeriods,0))&gt;17,INDEX(claimPeriodNo,MATCH('Étape 1) Taux'!$A$8,claimPeriods,0))&lt;20,revenueReduction&lt;0.1),0,IF(NOT(ISNUMBER(G1915)),0,IF($D1915="Oui",0,IF($C1915="Non - avec lien de dépendance",MIN(2258,G1915,$E1915),MIN(2258,G1915)))))))</f>
        <v>Effectuez l’étape 1</v>
      </c>
      <c r="L1915" s="3">
        <f t="shared" si="118"/>
        <v>0</v>
      </c>
      <c r="M1915" s="3">
        <f t="shared" si="119"/>
        <v>0</v>
      </c>
    </row>
    <row r="1916" spans="8:13" x14ac:dyDescent="0.3">
      <c r="H1916" s="52" t="str">
        <f t="shared" si="116"/>
        <v>Calculez d'abord la baisse moyenne de vos revenus sur 12 mois à l'étape 2)</v>
      </c>
      <c r="I1916" s="52" t="str">
        <f t="shared" si="117"/>
        <v>Calculez d'abord la baisse moyenne de vos revenus sur 12 mois à l'étape 2)</v>
      </c>
      <c r="J1916" s="3" t="str">
        <f>IF(CRHPElig=" -  ","Effectuez l’étape 1",IF(CRHPElig="La baisse de revenus n'est pas admissible dans le cadre du PEREC",CRHPElig,IF(AND(INDEX(claimPeriodNo,MATCH('Étape 1) Taux'!$A$8,claimPeriods,0))&gt;17,INDEX(claimPeriodNo,MATCH('Étape 1) Taux'!$A$8,claimPeriods,0))&lt;20,revenueReduction&lt;0.1),0,IF(NOT(ISNUMBER(F1916)),0,IF($D1916="Oui",0,IF($C1916="Non - avec lien de dépendance",MIN(2258,F1916,$E1916),MIN(2258,F1916)))))))</f>
        <v>Effectuez l’étape 1</v>
      </c>
      <c r="K1916" s="3" t="str">
        <f>IF(CRHPElig=" -  ","Effectuez l’étape 1",IF(CRHPElig="La baisse de revenus n'est pas admissible dans le cadre du PEREC",CRHPElig,IF(AND(INDEX(claimPeriodNo,MATCH('Étape 1) Taux'!$A$8,claimPeriods,0))&gt;17,INDEX(claimPeriodNo,MATCH('Étape 1) Taux'!$A$8,claimPeriods,0))&lt;20,revenueReduction&lt;0.1),0,IF(NOT(ISNUMBER(G1916)),0,IF($D1916="Oui",0,IF($C1916="Non - avec lien de dépendance",MIN(2258,G1916,$E1916),MIN(2258,G1916)))))))</f>
        <v>Effectuez l’étape 1</v>
      </c>
      <c r="L1916" s="3">
        <f t="shared" si="118"/>
        <v>0</v>
      </c>
      <c r="M1916" s="3">
        <f t="shared" si="119"/>
        <v>0</v>
      </c>
    </row>
    <row r="1917" spans="8:13" x14ac:dyDescent="0.3">
      <c r="H1917" s="52" t="str">
        <f t="shared" si="116"/>
        <v>Calculez d'abord la baisse moyenne de vos revenus sur 12 mois à l'étape 2)</v>
      </c>
      <c r="I1917" s="52" t="str">
        <f t="shared" si="117"/>
        <v>Calculez d'abord la baisse moyenne de vos revenus sur 12 mois à l'étape 2)</v>
      </c>
      <c r="J1917" s="3" t="str">
        <f>IF(CRHPElig=" -  ","Effectuez l’étape 1",IF(CRHPElig="La baisse de revenus n'est pas admissible dans le cadre du PEREC",CRHPElig,IF(AND(INDEX(claimPeriodNo,MATCH('Étape 1) Taux'!$A$8,claimPeriods,0))&gt;17,INDEX(claimPeriodNo,MATCH('Étape 1) Taux'!$A$8,claimPeriods,0))&lt;20,revenueReduction&lt;0.1),0,IF(NOT(ISNUMBER(F1917)),0,IF($D1917="Oui",0,IF($C1917="Non - avec lien de dépendance",MIN(2258,F1917,$E1917),MIN(2258,F1917)))))))</f>
        <v>Effectuez l’étape 1</v>
      </c>
      <c r="K1917" s="3" t="str">
        <f>IF(CRHPElig=" -  ","Effectuez l’étape 1",IF(CRHPElig="La baisse de revenus n'est pas admissible dans le cadre du PEREC",CRHPElig,IF(AND(INDEX(claimPeriodNo,MATCH('Étape 1) Taux'!$A$8,claimPeriods,0))&gt;17,INDEX(claimPeriodNo,MATCH('Étape 1) Taux'!$A$8,claimPeriods,0))&lt;20,revenueReduction&lt;0.1),0,IF(NOT(ISNUMBER(G1917)),0,IF($D1917="Oui",0,IF($C1917="Non - avec lien de dépendance",MIN(2258,G1917,$E1917),MIN(2258,G1917)))))))</f>
        <v>Effectuez l’étape 1</v>
      </c>
      <c r="L1917" s="3">
        <f t="shared" si="118"/>
        <v>0</v>
      </c>
      <c r="M1917" s="3">
        <f t="shared" si="119"/>
        <v>0</v>
      </c>
    </row>
    <row r="1918" spans="8:13" x14ac:dyDescent="0.3">
      <c r="H1918" s="52" t="str">
        <f t="shared" si="116"/>
        <v>Calculez d'abord la baisse moyenne de vos revenus sur 12 mois à l'étape 2)</v>
      </c>
      <c r="I1918" s="52" t="str">
        <f t="shared" si="117"/>
        <v>Calculez d'abord la baisse moyenne de vos revenus sur 12 mois à l'étape 2)</v>
      </c>
      <c r="J1918" s="3" t="str">
        <f>IF(CRHPElig=" -  ","Effectuez l’étape 1",IF(CRHPElig="La baisse de revenus n'est pas admissible dans le cadre du PEREC",CRHPElig,IF(AND(INDEX(claimPeriodNo,MATCH('Étape 1) Taux'!$A$8,claimPeriods,0))&gt;17,INDEX(claimPeriodNo,MATCH('Étape 1) Taux'!$A$8,claimPeriods,0))&lt;20,revenueReduction&lt;0.1),0,IF(NOT(ISNUMBER(F1918)),0,IF($D1918="Oui",0,IF($C1918="Non - avec lien de dépendance",MIN(2258,F1918,$E1918),MIN(2258,F1918)))))))</f>
        <v>Effectuez l’étape 1</v>
      </c>
      <c r="K1918" s="3" t="str">
        <f>IF(CRHPElig=" -  ","Effectuez l’étape 1",IF(CRHPElig="La baisse de revenus n'est pas admissible dans le cadre du PEREC",CRHPElig,IF(AND(INDEX(claimPeriodNo,MATCH('Étape 1) Taux'!$A$8,claimPeriods,0))&gt;17,INDEX(claimPeriodNo,MATCH('Étape 1) Taux'!$A$8,claimPeriods,0))&lt;20,revenueReduction&lt;0.1),0,IF(NOT(ISNUMBER(G1918)),0,IF($D1918="Oui",0,IF($C1918="Non - avec lien de dépendance",MIN(2258,G1918,$E1918),MIN(2258,G1918)))))))</f>
        <v>Effectuez l’étape 1</v>
      </c>
      <c r="L1918" s="3">
        <f t="shared" si="118"/>
        <v>0</v>
      </c>
      <c r="M1918" s="3">
        <f t="shared" si="119"/>
        <v>0</v>
      </c>
    </row>
    <row r="1919" spans="8:13" x14ac:dyDescent="0.3">
      <c r="H1919" s="52" t="str">
        <f t="shared" si="116"/>
        <v>Calculez d'abord la baisse moyenne de vos revenus sur 12 mois à l'étape 2)</v>
      </c>
      <c r="I1919" s="52" t="str">
        <f t="shared" si="117"/>
        <v>Calculez d'abord la baisse moyenne de vos revenus sur 12 mois à l'étape 2)</v>
      </c>
      <c r="J1919" s="3" t="str">
        <f>IF(CRHPElig=" -  ","Effectuez l’étape 1",IF(CRHPElig="La baisse de revenus n'est pas admissible dans le cadre du PEREC",CRHPElig,IF(AND(INDEX(claimPeriodNo,MATCH('Étape 1) Taux'!$A$8,claimPeriods,0))&gt;17,INDEX(claimPeriodNo,MATCH('Étape 1) Taux'!$A$8,claimPeriods,0))&lt;20,revenueReduction&lt;0.1),0,IF(NOT(ISNUMBER(F1919)),0,IF($D1919="Oui",0,IF($C1919="Non - avec lien de dépendance",MIN(2258,F1919,$E1919),MIN(2258,F1919)))))))</f>
        <v>Effectuez l’étape 1</v>
      </c>
      <c r="K1919" s="3" t="str">
        <f>IF(CRHPElig=" -  ","Effectuez l’étape 1",IF(CRHPElig="La baisse de revenus n'est pas admissible dans le cadre du PEREC",CRHPElig,IF(AND(INDEX(claimPeriodNo,MATCH('Étape 1) Taux'!$A$8,claimPeriods,0))&gt;17,INDEX(claimPeriodNo,MATCH('Étape 1) Taux'!$A$8,claimPeriods,0))&lt;20,revenueReduction&lt;0.1),0,IF(NOT(ISNUMBER(G1919)),0,IF($D1919="Oui",0,IF($C1919="Non - avec lien de dépendance",MIN(2258,G1919,$E1919),MIN(2258,G1919)))))))</f>
        <v>Effectuez l’étape 1</v>
      </c>
      <c r="L1919" s="3">
        <f t="shared" si="118"/>
        <v>0</v>
      </c>
      <c r="M1919" s="3">
        <f t="shared" si="119"/>
        <v>0</v>
      </c>
    </row>
    <row r="1920" spans="8:13" x14ac:dyDescent="0.3">
      <c r="H1920" s="52" t="str">
        <f t="shared" si="116"/>
        <v>Calculez d'abord la baisse moyenne de vos revenus sur 12 mois à l'étape 2)</v>
      </c>
      <c r="I1920" s="52" t="str">
        <f t="shared" si="117"/>
        <v>Calculez d'abord la baisse moyenne de vos revenus sur 12 mois à l'étape 2)</v>
      </c>
      <c r="J1920" s="3" t="str">
        <f>IF(CRHPElig=" -  ","Effectuez l’étape 1",IF(CRHPElig="La baisse de revenus n'est pas admissible dans le cadre du PEREC",CRHPElig,IF(AND(INDEX(claimPeriodNo,MATCH('Étape 1) Taux'!$A$8,claimPeriods,0))&gt;17,INDEX(claimPeriodNo,MATCH('Étape 1) Taux'!$A$8,claimPeriods,0))&lt;20,revenueReduction&lt;0.1),0,IF(NOT(ISNUMBER(F1920)),0,IF($D1920="Oui",0,IF($C1920="Non - avec lien de dépendance",MIN(2258,F1920,$E1920),MIN(2258,F1920)))))))</f>
        <v>Effectuez l’étape 1</v>
      </c>
      <c r="K1920" s="3" t="str">
        <f>IF(CRHPElig=" -  ","Effectuez l’étape 1",IF(CRHPElig="La baisse de revenus n'est pas admissible dans le cadre du PEREC",CRHPElig,IF(AND(INDEX(claimPeriodNo,MATCH('Étape 1) Taux'!$A$8,claimPeriods,0))&gt;17,INDEX(claimPeriodNo,MATCH('Étape 1) Taux'!$A$8,claimPeriods,0))&lt;20,revenueReduction&lt;0.1),0,IF(NOT(ISNUMBER(G1920)),0,IF($D1920="Oui",0,IF($C1920="Non - avec lien de dépendance",MIN(2258,G1920,$E1920),MIN(2258,G1920)))))))</f>
        <v>Effectuez l’étape 1</v>
      </c>
      <c r="L1920" s="3">
        <f t="shared" si="118"/>
        <v>0</v>
      </c>
      <c r="M1920" s="3">
        <f t="shared" si="119"/>
        <v>0</v>
      </c>
    </row>
    <row r="1921" spans="8:13" x14ac:dyDescent="0.3">
      <c r="H1921" s="52" t="str">
        <f t="shared" si="116"/>
        <v>Calculez d'abord la baisse moyenne de vos revenus sur 12 mois à l'étape 2)</v>
      </c>
      <c r="I1921" s="52" t="str">
        <f t="shared" si="117"/>
        <v>Calculez d'abord la baisse moyenne de vos revenus sur 12 mois à l'étape 2)</v>
      </c>
      <c r="J1921" s="3" t="str">
        <f>IF(CRHPElig=" -  ","Effectuez l’étape 1",IF(CRHPElig="La baisse de revenus n'est pas admissible dans le cadre du PEREC",CRHPElig,IF(AND(INDEX(claimPeriodNo,MATCH('Étape 1) Taux'!$A$8,claimPeriods,0))&gt;17,INDEX(claimPeriodNo,MATCH('Étape 1) Taux'!$A$8,claimPeriods,0))&lt;20,revenueReduction&lt;0.1),0,IF(NOT(ISNUMBER(F1921)),0,IF($D1921="Oui",0,IF($C1921="Non - avec lien de dépendance",MIN(2258,F1921,$E1921),MIN(2258,F1921)))))))</f>
        <v>Effectuez l’étape 1</v>
      </c>
      <c r="K1921" s="3" t="str">
        <f>IF(CRHPElig=" -  ","Effectuez l’étape 1",IF(CRHPElig="La baisse de revenus n'est pas admissible dans le cadre du PEREC",CRHPElig,IF(AND(INDEX(claimPeriodNo,MATCH('Étape 1) Taux'!$A$8,claimPeriods,0))&gt;17,INDEX(claimPeriodNo,MATCH('Étape 1) Taux'!$A$8,claimPeriods,0))&lt;20,revenueReduction&lt;0.1),0,IF(NOT(ISNUMBER(G1921)),0,IF($D1921="Oui",0,IF($C1921="Non - avec lien de dépendance",MIN(2258,G1921,$E1921),MIN(2258,G1921)))))))</f>
        <v>Effectuez l’étape 1</v>
      </c>
      <c r="L1921" s="3">
        <f t="shared" si="118"/>
        <v>0</v>
      </c>
      <c r="M1921" s="3">
        <f t="shared" si="119"/>
        <v>0</v>
      </c>
    </row>
    <row r="1922" spans="8:13" x14ac:dyDescent="0.3">
      <c r="H1922" s="52" t="str">
        <f t="shared" si="116"/>
        <v>Calculez d'abord la baisse moyenne de vos revenus sur 12 mois à l'étape 2)</v>
      </c>
      <c r="I1922" s="52" t="str">
        <f t="shared" si="117"/>
        <v>Calculez d'abord la baisse moyenne de vos revenus sur 12 mois à l'étape 2)</v>
      </c>
      <c r="J1922" s="3" t="str">
        <f>IF(CRHPElig=" -  ","Effectuez l’étape 1",IF(CRHPElig="La baisse de revenus n'est pas admissible dans le cadre du PEREC",CRHPElig,IF(AND(INDEX(claimPeriodNo,MATCH('Étape 1) Taux'!$A$8,claimPeriods,0))&gt;17,INDEX(claimPeriodNo,MATCH('Étape 1) Taux'!$A$8,claimPeriods,0))&lt;20,revenueReduction&lt;0.1),0,IF(NOT(ISNUMBER(F1922)),0,IF($D1922="Oui",0,IF($C1922="Non - avec lien de dépendance",MIN(2258,F1922,$E1922),MIN(2258,F1922)))))))</f>
        <v>Effectuez l’étape 1</v>
      </c>
      <c r="K1922" s="3" t="str">
        <f>IF(CRHPElig=" -  ","Effectuez l’étape 1",IF(CRHPElig="La baisse de revenus n'est pas admissible dans le cadre du PEREC",CRHPElig,IF(AND(INDEX(claimPeriodNo,MATCH('Étape 1) Taux'!$A$8,claimPeriods,0))&gt;17,INDEX(claimPeriodNo,MATCH('Étape 1) Taux'!$A$8,claimPeriods,0))&lt;20,revenueReduction&lt;0.1),0,IF(NOT(ISNUMBER(G1922)),0,IF($D1922="Oui",0,IF($C1922="Non - avec lien de dépendance",MIN(2258,G1922,$E1922),MIN(2258,G1922)))))))</f>
        <v>Effectuez l’étape 1</v>
      </c>
      <c r="L1922" s="3">
        <f t="shared" si="118"/>
        <v>0</v>
      </c>
      <c r="M1922" s="3">
        <f t="shared" si="119"/>
        <v>0</v>
      </c>
    </row>
    <row r="1923" spans="8:13" x14ac:dyDescent="0.3">
      <c r="H1923" s="52" t="str">
        <f t="shared" si="116"/>
        <v>Calculez d'abord la baisse moyenne de vos revenus sur 12 mois à l'étape 2)</v>
      </c>
      <c r="I1923" s="52" t="str">
        <f t="shared" si="117"/>
        <v>Calculez d'abord la baisse moyenne de vos revenus sur 12 mois à l'étape 2)</v>
      </c>
      <c r="J1923" s="3" t="str">
        <f>IF(CRHPElig=" -  ","Effectuez l’étape 1",IF(CRHPElig="La baisse de revenus n'est pas admissible dans le cadre du PEREC",CRHPElig,IF(AND(INDEX(claimPeriodNo,MATCH('Étape 1) Taux'!$A$8,claimPeriods,0))&gt;17,INDEX(claimPeriodNo,MATCH('Étape 1) Taux'!$A$8,claimPeriods,0))&lt;20,revenueReduction&lt;0.1),0,IF(NOT(ISNUMBER(F1923)),0,IF($D1923="Oui",0,IF($C1923="Non - avec lien de dépendance",MIN(2258,F1923,$E1923),MIN(2258,F1923)))))))</f>
        <v>Effectuez l’étape 1</v>
      </c>
      <c r="K1923" s="3" t="str">
        <f>IF(CRHPElig=" -  ","Effectuez l’étape 1",IF(CRHPElig="La baisse de revenus n'est pas admissible dans le cadre du PEREC",CRHPElig,IF(AND(INDEX(claimPeriodNo,MATCH('Étape 1) Taux'!$A$8,claimPeriods,0))&gt;17,INDEX(claimPeriodNo,MATCH('Étape 1) Taux'!$A$8,claimPeriods,0))&lt;20,revenueReduction&lt;0.1),0,IF(NOT(ISNUMBER(G1923)),0,IF($D1923="Oui",0,IF($C1923="Non - avec lien de dépendance",MIN(2258,G1923,$E1923),MIN(2258,G1923)))))))</f>
        <v>Effectuez l’étape 1</v>
      </c>
      <c r="L1923" s="3">
        <f t="shared" si="118"/>
        <v>0</v>
      </c>
      <c r="M1923" s="3">
        <f t="shared" si="119"/>
        <v>0</v>
      </c>
    </row>
    <row r="1924" spans="8:13" x14ac:dyDescent="0.3">
      <c r="H1924" s="52" t="str">
        <f t="shared" si="116"/>
        <v>Calculez d'abord la baisse moyenne de vos revenus sur 12 mois à l'étape 2)</v>
      </c>
      <c r="I1924" s="52" t="str">
        <f t="shared" si="117"/>
        <v>Calculez d'abord la baisse moyenne de vos revenus sur 12 mois à l'étape 2)</v>
      </c>
      <c r="J1924" s="3" t="str">
        <f>IF(CRHPElig=" -  ","Effectuez l’étape 1",IF(CRHPElig="La baisse de revenus n'est pas admissible dans le cadre du PEREC",CRHPElig,IF(AND(INDEX(claimPeriodNo,MATCH('Étape 1) Taux'!$A$8,claimPeriods,0))&gt;17,INDEX(claimPeriodNo,MATCH('Étape 1) Taux'!$A$8,claimPeriods,0))&lt;20,revenueReduction&lt;0.1),0,IF(NOT(ISNUMBER(F1924)),0,IF($D1924="Oui",0,IF($C1924="Non - avec lien de dépendance",MIN(2258,F1924,$E1924),MIN(2258,F1924)))))))</f>
        <v>Effectuez l’étape 1</v>
      </c>
      <c r="K1924" s="3" t="str">
        <f>IF(CRHPElig=" -  ","Effectuez l’étape 1",IF(CRHPElig="La baisse de revenus n'est pas admissible dans le cadre du PEREC",CRHPElig,IF(AND(INDEX(claimPeriodNo,MATCH('Étape 1) Taux'!$A$8,claimPeriods,0))&gt;17,INDEX(claimPeriodNo,MATCH('Étape 1) Taux'!$A$8,claimPeriods,0))&lt;20,revenueReduction&lt;0.1),0,IF(NOT(ISNUMBER(G1924)),0,IF($D1924="Oui",0,IF($C1924="Non - avec lien de dépendance",MIN(2258,G1924,$E1924),MIN(2258,G1924)))))))</f>
        <v>Effectuez l’étape 1</v>
      </c>
      <c r="L1924" s="3">
        <f t="shared" si="118"/>
        <v>0</v>
      </c>
      <c r="M1924" s="3">
        <f t="shared" si="119"/>
        <v>0</v>
      </c>
    </row>
    <row r="1925" spans="8:13" x14ac:dyDescent="0.3">
      <c r="H1925" s="52" t="str">
        <f t="shared" si="116"/>
        <v>Calculez d'abord la baisse moyenne de vos revenus sur 12 mois à l'étape 2)</v>
      </c>
      <c r="I1925" s="52" t="str">
        <f t="shared" si="117"/>
        <v>Calculez d'abord la baisse moyenne de vos revenus sur 12 mois à l'étape 2)</v>
      </c>
      <c r="J1925" s="3" t="str">
        <f>IF(CRHPElig=" -  ","Effectuez l’étape 1",IF(CRHPElig="La baisse de revenus n'est pas admissible dans le cadre du PEREC",CRHPElig,IF(AND(INDEX(claimPeriodNo,MATCH('Étape 1) Taux'!$A$8,claimPeriods,0))&gt;17,INDEX(claimPeriodNo,MATCH('Étape 1) Taux'!$A$8,claimPeriods,0))&lt;20,revenueReduction&lt;0.1),0,IF(NOT(ISNUMBER(F1925)),0,IF($D1925="Oui",0,IF($C1925="Non - avec lien de dépendance",MIN(2258,F1925,$E1925),MIN(2258,F1925)))))))</f>
        <v>Effectuez l’étape 1</v>
      </c>
      <c r="K1925" s="3" t="str">
        <f>IF(CRHPElig=" -  ","Effectuez l’étape 1",IF(CRHPElig="La baisse de revenus n'est pas admissible dans le cadre du PEREC",CRHPElig,IF(AND(INDEX(claimPeriodNo,MATCH('Étape 1) Taux'!$A$8,claimPeriods,0))&gt;17,INDEX(claimPeriodNo,MATCH('Étape 1) Taux'!$A$8,claimPeriods,0))&lt;20,revenueReduction&lt;0.1),0,IF(NOT(ISNUMBER(G1925)),0,IF($D1925="Oui",0,IF($C1925="Non - avec lien de dépendance",MIN(2258,G1925,$E1925),MIN(2258,G1925)))))))</f>
        <v>Effectuez l’étape 1</v>
      </c>
      <c r="L1925" s="3">
        <f t="shared" si="118"/>
        <v>0</v>
      </c>
      <c r="M1925" s="3">
        <f t="shared" si="119"/>
        <v>0</v>
      </c>
    </row>
    <row r="1926" spans="8:13" x14ac:dyDescent="0.3">
      <c r="H1926" s="52" t="str">
        <f t="shared" ref="H1926:H1989" si="120">IF(overallRate=" -   ","Effectuez l’étape 1",IF(ISTEXT(overallRate),overallRate,IF(OR($D1926="Oui",NOT(ISNUMBER(F1926)),overallRate=0),0,ROUND(IF($C1926="Non - avec lien de dépendance",MIN(2258,F1926,$E1926)*overallRate,MIN(2258,F1926)*overallRate),2))))</f>
        <v>Calculez d'abord la baisse moyenne de vos revenus sur 12 mois à l'étape 2)</v>
      </c>
      <c r="I1926" s="52" t="str">
        <f t="shared" ref="I1926:I1989" si="121">IF(overallRate=" -   ","Effectuez l’étape 1",IF(ISTEXT(overallRate),overallRate,IF(OR($D1926="Oui",NOT(ISNUMBER(G1926)),overallRate=0),0,ROUND(IF($C1926="Non - avec lien de dépendance",MIN(2258,G1926,$E1926)*overallRate,MIN(2258,G1926)*overallRate),2))))</f>
        <v>Calculez d'abord la baisse moyenne de vos revenus sur 12 mois à l'étape 2)</v>
      </c>
      <c r="J1926" s="3" t="str">
        <f>IF(CRHPElig=" -  ","Effectuez l’étape 1",IF(CRHPElig="La baisse de revenus n'est pas admissible dans le cadre du PEREC",CRHPElig,IF(AND(INDEX(claimPeriodNo,MATCH('Étape 1) Taux'!$A$8,claimPeriods,0))&gt;17,INDEX(claimPeriodNo,MATCH('Étape 1) Taux'!$A$8,claimPeriods,0))&lt;20,revenueReduction&lt;0.1),0,IF(NOT(ISNUMBER(F1926)),0,IF($D1926="Oui",0,IF($C1926="Non - avec lien de dépendance",MIN(2258,F1926,$E1926),MIN(2258,F1926)))))))</f>
        <v>Effectuez l’étape 1</v>
      </c>
      <c r="K1926" s="3" t="str">
        <f>IF(CRHPElig=" -  ","Effectuez l’étape 1",IF(CRHPElig="La baisse de revenus n'est pas admissible dans le cadre du PEREC",CRHPElig,IF(AND(INDEX(claimPeriodNo,MATCH('Étape 1) Taux'!$A$8,claimPeriods,0))&gt;17,INDEX(claimPeriodNo,MATCH('Étape 1) Taux'!$A$8,claimPeriods,0))&lt;20,revenueReduction&lt;0.1),0,IF(NOT(ISNUMBER(G1926)),0,IF($D1926="Oui",0,IF($C1926="Non - avec lien de dépendance",MIN(2258,G1926,$E1926),MIN(2258,G1926)))))))</f>
        <v>Effectuez l’étape 1</v>
      </c>
      <c r="L1926" s="3">
        <f t="shared" si="118"/>
        <v>0</v>
      </c>
      <c r="M1926" s="3">
        <f t="shared" si="119"/>
        <v>0</v>
      </c>
    </row>
    <row r="1927" spans="8:13" x14ac:dyDescent="0.3">
      <c r="H1927" s="52" t="str">
        <f t="shared" si="120"/>
        <v>Calculez d'abord la baisse moyenne de vos revenus sur 12 mois à l'étape 2)</v>
      </c>
      <c r="I1927" s="52" t="str">
        <f t="shared" si="121"/>
        <v>Calculez d'abord la baisse moyenne de vos revenus sur 12 mois à l'étape 2)</v>
      </c>
      <c r="J1927" s="3" t="str">
        <f>IF(CRHPElig=" -  ","Effectuez l’étape 1",IF(CRHPElig="La baisse de revenus n'est pas admissible dans le cadre du PEREC",CRHPElig,IF(AND(INDEX(claimPeriodNo,MATCH('Étape 1) Taux'!$A$8,claimPeriods,0))&gt;17,INDEX(claimPeriodNo,MATCH('Étape 1) Taux'!$A$8,claimPeriods,0))&lt;20,revenueReduction&lt;0.1),0,IF(NOT(ISNUMBER(F1927)),0,IF($D1927="Oui",0,IF($C1927="Non - avec lien de dépendance",MIN(2258,F1927,$E1927),MIN(2258,F1927)))))))</f>
        <v>Effectuez l’étape 1</v>
      </c>
      <c r="K1927" s="3" t="str">
        <f>IF(CRHPElig=" -  ","Effectuez l’étape 1",IF(CRHPElig="La baisse de revenus n'est pas admissible dans le cadre du PEREC",CRHPElig,IF(AND(INDEX(claimPeriodNo,MATCH('Étape 1) Taux'!$A$8,claimPeriods,0))&gt;17,INDEX(claimPeriodNo,MATCH('Étape 1) Taux'!$A$8,claimPeriods,0))&lt;20,revenueReduction&lt;0.1),0,IF(NOT(ISNUMBER(G1927)),0,IF($D1927="Oui",0,IF($C1927="Non - avec lien de dépendance",MIN(2258,G1927,$E1927),MIN(2258,G1927)))))))</f>
        <v>Effectuez l’étape 1</v>
      </c>
      <c r="L1927" s="3">
        <f t="shared" ref="L1927:L1990" si="122">IF(AND(COUNT(C1927:G1927)&gt;0,OR(AND(NOT(ISNUMBER($E1927)),OR($D1927="Oui",$C1927&lt;&gt;"Oui - sans lien de dépendance")),COUNT(F1927:G1927)&lt;&gt;2,ISBLANK($C1927))),"Remplissez tous les montants",SUM(H1927:I1927))</f>
        <v>0</v>
      </c>
      <c r="M1927" s="3">
        <f t="shared" ref="M1927:M1990" si="123">IF(AND(COUNT(C1927:G1927)&gt;0,OR(AND(NOT(ISNUMBER($E1927)),OR($D1927="Oui",$C1927&lt;&gt;"Oui - sans lien de dépendance")),COUNT(F1927:G1927)&lt;&gt;2,ISBLANK($C1927))),"Remplissez tous les montants",SUM(J1927:K1927))</f>
        <v>0</v>
      </c>
    </row>
    <row r="1928" spans="8:13" x14ac:dyDescent="0.3">
      <c r="H1928" s="52" t="str">
        <f t="shared" si="120"/>
        <v>Calculez d'abord la baisse moyenne de vos revenus sur 12 mois à l'étape 2)</v>
      </c>
      <c r="I1928" s="52" t="str">
        <f t="shared" si="121"/>
        <v>Calculez d'abord la baisse moyenne de vos revenus sur 12 mois à l'étape 2)</v>
      </c>
      <c r="J1928" s="3" t="str">
        <f>IF(CRHPElig=" -  ","Effectuez l’étape 1",IF(CRHPElig="La baisse de revenus n'est pas admissible dans le cadre du PEREC",CRHPElig,IF(AND(INDEX(claimPeriodNo,MATCH('Étape 1) Taux'!$A$8,claimPeriods,0))&gt;17,INDEX(claimPeriodNo,MATCH('Étape 1) Taux'!$A$8,claimPeriods,0))&lt;20,revenueReduction&lt;0.1),0,IF(NOT(ISNUMBER(F1928)),0,IF($D1928="Oui",0,IF($C1928="Non - avec lien de dépendance",MIN(2258,F1928,$E1928),MIN(2258,F1928)))))))</f>
        <v>Effectuez l’étape 1</v>
      </c>
      <c r="K1928" s="3" t="str">
        <f>IF(CRHPElig=" -  ","Effectuez l’étape 1",IF(CRHPElig="La baisse de revenus n'est pas admissible dans le cadre du PEREC",CRHPElig,IF(AND(INDEX(claimPeriodNo,MATCH('Étape 1) Taux'!$A$8,claimPeriods,0))&gt;17,INDEX(claimPeriodNo,MATCH('Étape 1) Taux'!$A$8,claimPeriods,0))&lt;20,revenueReduction&lt;0.1),0,IF(NOT(ISNUMBER(G1928)),0,IF($D1928="Oui",0,IF($C1928="Non - avec lien de dépendance",MIN(2258,G1928,$E1928),MIN(2258,G1928)))))))</f>
        <v>Effectuez l’étape 1</v>
      </c>
      <c r="L1928" s="3">
        <f t="shared" si="122"/>
        <v>0</v>
      </c>
      <c r="M1928" s="3">
        <f t="shared" si="123"/>
        <v>0</v>
      </c>
    </row>
    <row r="1929" spans="8:13" x14ac:dyDescent="0.3">
      <c r="H1929" s="52" t="str">
        <f t="shared" si="120"/>
        <v>Calculez d'abord la baisse moyenne de vos revenus sur 12 mois à l'étape 2)</v>
      </c>
      <c r="I1929" s="52" t="str">
        <f t="shared" si="121"/>
        <v>Calculez d'abord la baisse moyenne de vos revenus sur 12 mois à l'étape 2)</v>
      </c>
      <c r="J1929" s="3" t="str">
        <f>IF(CRHPElig=" -  ","Effectuez l’étape 1",IF(CRHPElig="La baisse de revenus n'est pas admissible dans le cadre du PEREC",CRHPElig,IF(AND(INDEX(claimPeriodNo,MATCH('Étape 1) Taux'!$A$8,claimPeriods,0))&gt;17,INDEX(claimPeriodNo,MATCH('Étape 1) Taux'!$A$8,claimPeriods,0))&lt;20,revenueReduction&lt;0.1),0,IF(NOT(ISNUMBER(F1929)),0,IF($D1929="Oui",0,IF($C1929="Non - avec lien de dépendance",MIN(2258,F1929,$E1929),MIN(2258,F1929)))))))</f>
        <v>Effectuez l’étape 1</v>
      </c>
      <c r="K1929" s="3" t="str">
        <f>IF(CRHPElig=" -  ","Effectuez l’étape 1",IF(CRHPElig="La baisse de revenus n'est pas admissible dans le cadre du PEREC",CRHPElig,IF(AND(INDEX(claimPeriodNo,MATCH('Étape 1) Taux'!$A$8,claimPeriods,0))&gt;17,INDEX(claimPeriodNo,MATCH('Étape 1) Taux'!$A$8,claimPeriods,0))&lt;20,revenueReduction&lt;0.1),0,IF(NOT(ISNUMBER(G1929)),0,IF($D1929="Oui",0,IF($C1929="Non - avec lien de dépendance",MIN(2258,G1929,$E1929),MIN(2258,G1929)))))))</f>
        <v>Effectuez l’étape 1</v>
      </c>
      <c r="L1929" s="3">
        <f t="shared" si="122"/>
        <v>0</v>
      </c>
      <c r="M1929" s="3">
        <f t="shared" si="123"/>
        <v>0</v>
      </c>
    </row>
    <row r="1930" spans="8:13" x14ac:dyDescent="0.3">
      <c r="H1930" s="52" t="str">
        <f t="shared" si="120"/>
        <v>Calculez d'abord la baisse moyenne de vos revenus sur 12 mois à l'étape 2)</v>
      </c>
      <c r="I1930" s="52" t="str">
        <f t="shared" si="121"/>
        <v>Calculez d'abord la baisse moyenne de vos revenus sur 12 mois à l'étape 2)</v>
      </c>
      <c r="J1930" s="3" t="str">
        <f>IF(CRHPElig=" -  ","Effectuez l’étape 1",IF(CRHPElig="La baisse de revenus n'est pas admissible dans le cadre du PEREC",CRHPElig,IF(AND(INDEX(claimPeriodNo,MATCH('Étape 1) Taux'!$A$8,claimPeriods,0))&gt;17,INDEX(claimPeriodNo,MATCH('Étape 1) Taux'!$A$8,claimPeriods,0))&lt;20,revenueReduction&lt;0.1),0,IF(NOT(ISNUMBER(F1930)),0,IF($D1930="Oui",0,IF($C1930="Non - avec lien de dépendance",MIN(2258,F1930,$E1930),MIN(2258,F1930)))))))</f>
        <v>Effectuez l’étape 1</v>
      </c>
      <c r="K1930" s="3" t="str">
        <f>IF(CRHPElig=" -  ","Effectuez l’étape 1",IF(CRHPElig="La baisse de revenus n'est pas admissible dans le cadre du PEREC",CRHPElig,IF(AND(INDEX(claimPeriodNo,MATCH('Étape 1) Taux'!$A$8,claimPeriods,0))&gt;17,INDEX(claimPeriodNo,MATCH('Étape 1) Taux'!$A$8,claimPeriods,0))&lt;20,revenueReduction&lt;0.1),0,IF(NOT(ISNUMBER(G1930)),0,IF($D1930="Oui",0,IF($C1930="Non - avec lien de dépendance",MIN(2258,G1930,$E1930),MIN(2258,G1930)))))))</f>
        <v>Effectuez l’étape 1</v>
      </c>
      <c r="L1930" s="3">
        <f t="shared" si="122"/>
        <v>0</v>
      </c>
      <c r="M1930" s="3">
        <f t="shared" si="123"/>
        <v>0</v>
      </c>
    </row>
    <row r="1931" spans="8:13" x14ac:dyDescent="0.3">
      <c r="H1931" s="52" t="str">
        <f t="shared" si="120"/>
        <v>Calculez d'abord la baisse moyenne de vos revenus sur 12 mois à l'étape 2)</v>
      </c>
      <c r="I1931" s="52" t="str">
        <f t="shared" si="121"/>
        <v>Calculez d'abord la baisse moyenne de vos revenus sur 12 mois à l'étape 2)</v>
      </c>
      <c r="J1931" s="3" t="str">
        <f>IF(CRHPElig=" -  ","Effectuez l’étape 1",IF(CRHPElig="La baisse de revenus n'est pas admissible dans le cadre du PEREC",CRHPElig,IF(AND(INDEX(claimPeriodNo,MATCH('Étape 1) Taux'!$A$8,claimPeriods,0))&gt;17,INDEX(claimPeriodNo,MATCH('Étape 1) Taux'!$A$8,claimPeriods,0))&lt;20,revenueReduction&lt;0.1),0,IF(NOT(ISNUMBER(F1931)),0,IF($D1931="Oui",0,IF($C1931="Non - avec lien de dépendance",MIN(2258,F1931,$E1931),MIN(2258,F1931)))))))</f>
        <v>Effectuez l’étape 1</v>
      </c>
      <c r="K1931" s="3" t="str">
        <f>IF(CRHPElig=" -  ","Effectuez l’étape 1",IF(CRHPElig="La baisse de revenus n'est pas admissible dans le cadre du PEREC",CRHPElig,IF(AND(INDEX(claimPeriodNo,MATCH('Étape 1) Taux'!$A$8,claimPeriods,0))&gt;17,INDEX(claimPeriodNo,MATCH('Étape 1) Taux'!$A$8,claimPeriods,0))&lt;20,revenueReduction&lt;0.1),0,IF(NOT(ISNUMBER(G1931)),0,IF($D1931="Oui",0,IF($C1931="Non - avec lien de dépendance",MIN(2258,G1931,$E1931),MIN(2258,G1931)))))))</f>
        <v>Effectuez l’étape 1</v>
      </c>
      <c r="L1931" s="3">
        <f t="shared" si="122"/>
        <v>0</v>
      </c>
      <c r="M1931" s="3">
        <f t="shared" si="123"/>
        <v>0</v>
      </c>
    </row>
    <row r="1932" spans="8:13" x14ac:dyDescent="0.3">
      <c r="H1932" s="52" t="str">
        <f t="shared" si="120"/>
        <v>Calculez d'abord la baisse moyenne de vos revenus sur 12 mois à l'étape 2)</v>
      </c>
      <c r="I1932" s="52" t="str">
        <f t="shared" si="121"/>
        <v>Calculez d'abord la baisse moyenne de vos revenus sur 12 mois à l'étape 2)</v>
      </c>
      <c r="J1932" s="3" t="str">
        <f>IF(CRHPElig=" -  ","Effectuez l’étape 1",IF(CRHPElig="La baisse de revenus n'est pas admissible dans le cadre du PEREC",CRHPElig,IF(AND(INDEX(claimPeriodNo,MATCH('Étape 1) Taux'!$A$8,claimPeriods,0))&gt;17,INDEX(claimPeriodNo,MATCH('Étape 1) Taux'!$A$8,claimPeriods,0))&lt;20,revenueReduction&lt;0.1),0,IF(NOT(ISNUMBER(F1932)),0,IF($D1932="Oui",0,IF($C1932="Non - avec lien de dépendance",MIN(2258,F1932,$E1932),MIN(2258,F1932)))))))</f>
        <v>Effectuez l’étape 1</v>
      </c>
      <c r="K1932" s="3" t="str">
        <f>IF(CRHPElig=" -  ","Effectuez l’étape 1",IF(CRHPElig="La baisse de revenus n'est pas admissible dans le cadre du PEREC",CRHPElig,IF(AND(INDEX(claimPeriodNo,MATCH('Étape 1) Taux'!$A$8,claimPeriods,0))&gt;17,INDEX(claimPeriodNo,MATCH('Étape 1) Taux'!$A$8,claimPeriods,0))&lt;20,revenueReduction&lt;0.1),0,IF(NOT(ISNUMBER(G1932)),0,IF($D1932="Oui",0,IF($C1932="Non - avec lien de dépendance",MIN(2258,G1932,$E1932),MIN(2258,G1932)))))))</f>
        <v>Effectuez l’étape 1</v>
      </c>
      <c r="L1932" s="3">
        <f t="shared" si="122"/>
        <v>0</v>
      </c>
      <c r="M1932" s="3">
        <f t="shared" si="123"/>
        <v>0</v>
      </c>
    </row>
    <row r="1933" spans="8:13" x14ac:dyDescent="0.3">
      <c r="H1933" s="52" t="str">
        <f t="shared" si="120"/>
        <v>Calculez d'abord la baisse moyenne de vos revenus sur 12 mois à l'étape 2)</v>
      </c>
      <c r="I1933" s="52" t="str">
        <f t="shared" si="121"/>
        <v>Calculez d'abord la baisse moyenne de vos revenus sur 12 mois à l'étape 2)</v>
      </c>
      <c r="J1933" s="3" t="str">
        <f>IF(CRHPElig=" -  ","Effectuez l’étape 1",IF(CRHPElig="La baisse de revenus n'est pas admissible dans le cadre du PEREC",CRHPElig,IF(AND(INDEX(claimPeriodNo,MATCH('Étape 1) Taux'!$A$8,claimPeriods,0))&gt;17,INDEX(claimPeriodNo,MATCH('Étape 1) Taux'!$A$8,claimPeriods,0))&lt;20,revenueReduction&lt;0.1),0,IF(NOT(ISNUMBER(F1933)),0,IF($D1933="Oui",0,IF($C1933="Non - avec lien de dépendance",MIN(2258,F1933,$E1933),MIN(2258,F1933)))))))</f>
        <v>Effectuez l’étape 1</v>
      </c>
      <c r="K1933" s="3" t="str">
        <f>IF(CRHPElig=" -  ","Effectuez l’étape 1",IF(CRHPElig="La baisse de revenus n'est pas admissible dans le cadre du PEREC",CRHPElig,IF(AND(INDEX(claimPeriodNo,MATCH('Étape 1) Taux'!$A$8,claimPeriods,0))&gt;17,INDEX(claimPeriodNo,MATCH('Étape 1) Taux'!$A$8,claimPeriods,0))&lt;20,revenueReduction&lt;0.1),0,IF(NOT(ISNUMBER(G1933)),0,IF($D1933="Oui",0,IF($C1933="Non - avec lien de dépendance",MIN(2258,G1933,$E1933),MIN(2258,G1933)))))))</f>
        <v>Effectuez l’étape 1</v>
      </c>
      <c r="L1933" s="3">
        <f t="shared" si="122"/>
        <v>0</v>
      </c>
      <c r="M1933" s="3">
        <f t="shared" si="123"/>
        <v>0</v>
      </c>
    </row>
    <row r="1934" spans="8:13" x14ac:dyDescent="0.3">
      <c r="H1934" s="52" t="str">
        <f t="shared" si="120"/>
        <v>Calculez d'abord la baisse moyenne de vos revenus sur 12 mois à l'étape 2)</v>
      </c>
      <c r="I1934" s="52" t="str">
        <f t="shared" si="121"/>
        <v>Calculez d'abord la baisse moyenne de vos revenus sur 12 mois à l'étape 2)</v>
      </c>
      <c r="J1934" s="3" t="str">
        <f>IF(CRHPElig=" -  ","Effectuez l’étape 1",IF(CRHPElig="La baisse de revenus n'est pas admissible dans le cadre du PEREC",CRHPElig,IF(AND(INDEX(claimPeriodNo,MATCH('Étape 1) Taux'!$A$8,claimPeriods,0))&gt;17,INDEX(claimPeriodNo,MATCH('Étape 1) Taux'!$A$8,claimPeriods,0))&lt;20,revenueReduction&lt;0.1),0,IF(NOT(ISNUMBER(F1934)),0,IF($D1934="Oui",0,IF($C1934="Non - avec lien de dépendance",MIN(2258,F1934,$E1934),MIN(2258,F1934)))))))</f>
        <v>Effectuez l’étape 1</v>
      </c>
      <c r="K1934" s="3" t="str">
        <f>IF(CRHPElig=" -  ","Effectuez l’étape 1",IF(CRHPElig="La baisse de revenus n'est pas admissible dans le cadre du PEREC",CRHPElig,IF(AND(INDEX(claimPeriodNo,MATCH('Étape 1) Taux'!$A$8,claimPeriods,0))&gt;17,INDEX(claimPeriodNo,MATCH('Étape 1) Taux'!$A$8,claimPeriods,0))&lt;20,revenueReduction&lt;0.1),0,IF(NOT(ISNUMBER(G1934)),0,IF($D1934="Oui",0,IF($C1934="Non - avec lien de dépendance",MIN(2258,G1934,$E1934),MIN(2258,G1934)))))))</f>
        <v>Effectuez l’étape 1</v>
      </c>
      <c r="L1934" s="3">
        <f t="shared" si="122"/>
        <v>0</v>
      </c>
      <c r="M1934" s="3">
        <f t="shared" si="123"/>
        <v>0</v>
      </c>
    </row>
    <row r="1935" spans="8:13" x14ac:dyDescent="0.3">
      <c r="H1935" s="52" t="str">
        <f t="shared" si="120"/>
        <v>Calculez d'abord la baisse moyenne de vos revenus sur 12 mois à l'étape 2)</v>
      </c>
      <c r="I1935" s="52" t="str">
        <f t="shared" si="121"/>
        <v>Calculez d'abord la baisse moyenne de vos revenus sur 12 mois à l'étape 2)</v>
      </c>
      <c r="J1935" s="3" t="str">
        <f>IF(CRHPElig=" -  ","Effectuez l’étape 1",IF(CRHPElig="La baisse de revenus n'est pas admissible dans le cadre du PEREC",CRHPElig,IF(AND(INDEX(claimPeriodNo,MATCH('Étape 1) Taux'!$A$8,claimPeriods,0))&gt;17,INDEX(claimPeriodNo,MATCH('Étape 1) Taux'!$A$8,claimPeriods,0))&lt;20,revenueReduction&lt;0.1),0,IF(NOT(ISNUMBER(F1935)),0,IF($D1935="Oui",0,IF($C1935="Non - avec lien de dépendance",MIN(2258,F1935,$E1935),MIN(2258,F1935)))))))</f>
        <v>Effectuez l’étape 1</v>
      </c>
      <c r="K1935" s="3" t="str">
        <f>IF(CRHPElig=" -  ","Effectuez l’étape 1",IF(CRHPElig="La baisse de revenus n'est pas admissible dans le cadre du PEREC",CRHPElig,IF(AND(INDEX(claimPeriodNo,MATCH('Étape 1) Taux'!$A$8,claimPeriods,0))&gt;17,INDEX(claimPeriodNo,MATCH('Étape 1) Taux'!$A$8,claimPeriods,0))&lt;20,revenueReduction&lt;0.1),0,IF(NOT(ISNUMBER(G1935)),0,IF($D1935="Oui",0,IF($C1935="Non - avec lien de dépendance",MIN(2258,G1935,$E1935),MIN(2258,G1935)))))))</f>
        <v>Effectuez l’étape 1</v>
      </c>
      <c r="L1935" s="3">
        <f t="shared" si="122"/>
        <v>0</v>
      </c>
      <c r="M1935" s="3">
        <f t="shared" si="123"/>
        <v>0</v>
      </c>
    </row>
    <row r="1936" spans="8:13" x14ac:dyDescent="0.3">
      <c r="H1936" s="52" t="str">
        <f t="shared" si="120"/>
        <v>Calculez d'abord la baisse moyenne de vos revenus sur 12 mois à l'étape 2)</v>
      </c>
      <c r="I1936" s="52" t="str">
        <f t="shared" si="121"/>
        <v>Calculez d'abord la baisse moyenne de vos revenus sur 12 mois à l'étape 2)</v>
      </c>
      <c r="J1936" s="3" t="str">
        <f>IF(CRHPElig=" -  ","Effectuez l’étape 1",IF(CRHPElig="La baisse de revenus n'est pas admissible dans le cadre du PEREC",CRHPElig,IF(AND(INDEX(claimPeriodNo,MATCH('Étape 1) Taux'!$A$8,claimPeriods,0))&gt;17,INDEX(claimPeriodNo,MATCH('Étape 1) Taux'!$A$8,claimPeriods,0))&lt;20,revenueReduction&lt;0.1),0,IF(NOT(ISNUMBER(F1936)),0,IF($D1936="Oui",0,IF($C1936="Non - avec lien de dépendance",MIN(2258,F1936,$E1936),MIN(2258,F1936)))))))</f>
        <v>Effectuez l’étape 1</v>
      </c>
      <c r="K1936" s="3" t="str">
        <f>IF(CRHPElig=" -  ","Effectuez l’étape 1",IF(CRHPElig="La baisse de revenus n'est pas admissible dans le cadre du PEREC",CRHPElig,IF(AND(INDEX(claimPeriodNo,MATCH('Étape 1) Taux'!$A$8,claimPeriods,0))&gt;17,INDEX(claimPeriodNo,MATCH('Étape 1) Taux'!$A$8,claimPeriods,0))&lt;20,revenueReduction&lt;0.1),0,IF(NOT(ISNUMBER(G1936)),0,IF($D1936="Oui",0,IF($C1936="Non - avec lien de dépendance",MIN(2258,G1936,$E1936),MIN(2258,G1936)))))))</f>
        <v>Effectuez l’étape 1</v>
      </c>
      <c r="L1936" s="3">
        <f t="shared" si="122"/>
        <v>0</v>
      </c>
      <c r="M1936" s="3">
        <f t="shared" si="123"/>
        <v>0</v>
      </c>
    </row>
    <row r="1937" spans="8:13" x14ac:dyDescent="0.3">
      <c r="H1937" s="52" t="str">
        <f t="shared" si="120"/>
        <v>Calculez d'abord la baisse moyenne de vos revenus sur 12 mois à l'étape 2)</v>
      </c>
      <c r="I1937" s="52" t="str">
        <f t="shared" si="121"/>
        <v>Calculez d'abord la baisse moyenne de vos revenus sur 12 mois à l'étape 2)</v>
      </c>
      <c r="J1937" s="3" t="str">
        <f>IF(CRHPElig=" -  ","Effectuez l’étape 1",IF(CRHPElig="La baisse de revenus n'est pas admissible dans le cadre du PEREC",CRHPElig,IF(AND(INDEX(claimPeriodNo,MATCH('Étape 1) Taux'!$A$8,claimPeriods,0))&gt;17,INDEX(claimPeriodNo,MATCH('Étape 1) Taux'!$A$8,claimPeriods,0))&lt;20,revenueReduction&lt;0.1),0,IF(NOT(ISNUMBER(F1937)),0,IF($D1937="Oui",0,IF($C1937="Non - avec lien de dépendance",MIN(2258,F1937,$E1937),MIN(2258,F1937)))))))</f>
        <v>Effectuez l’étape 1</v>
      </c>
      <c r="K1937" s="3" t="str">
        <f>IF(CRHPElig=" -  ","Effectuez l’étape 1",IF(CRHPElig="La baisse de revenus n'est pas admissible dans le cadre du PEREC",CRHPElig,IF(AND(INDEX(claimPeriodNo,MATCH('Étape 1) Taux'!$A$8,claimPeriods,0))&gt;17,INDEX(claimPeriodNo,MATCH('Étape 1) Taux'!$A$8,claimPeriods,0))&lt;20,revenueReduction&lt;0.1),0,IF(NOT(ISNUMBER(G1937)),0,IF($D1937="Oui",0,IF($C1937="Non - avec lien de dépendance",MIN(2258,G1937,$E1937),MIN(2258,G1937)))))))</f>
        <v>Effectuez l’étape 1</v>
      </c>
      <c r="L1937" s="3">
        <f t="shared" si="122"/>
        <v>0</v>
      </c>
      <c r="M1937" s="3">
        <f t="shared" si="123"/>
        <v>0</v>
      </c>
    </row>
    <row r="1938" spans="8:13" x14ac:dyDescent="0.3">
      <c r="H1938" s="52" t="str">
        <f t="shared" si="120"/>
        <v>Calculez d'abord la baisse moyenne de vos revenus sur 12 mois à l'étape 2)</v>
      </c>
      <c r="I1938" s="52" t="str">
        <f t="shared" si="121"/>
        <v>Calculez d'abord la baisse moyenne de vos revenus sur 12 mois à l'étape 2)</v>
      </c>
      <c r="J1938" s="3" t="str">
        <f>IF(CRHPElig=" -  ","Effectuez l’étape 1",IF(CRHPElig="La baisse de revenus n'est pas admissible dans le cadre du PEREC",CRHPElig,IF(AND(INDEX(claimPeriodNo,MATCH('Étape 1) Taux'!$A$8,claimPeriods,0))&gt;17,INDEX(claimPeriodNo,MATCH('Étape 1) Taux'!$A$8,claimPeriods,0))&lt;20,revenueReduction&lt;0.1),0,IF(NOT(ISNUMBER(F1938)),0,IF($D1938="Oui",0,IF($C1938="Non - avec lien de dépendance",MIN(2258,F1938,$E1938),MIN(2258,F1938)))))))</f>
        <v>Effectuez l’étape 1</v>
      </c>
      <c r="K1938" s="3" t="str">
        <f>IF(CRHPElig=" -  ","Effectuez l’étape 1",IF(CRHPElig="La baisse de revenus n'est pas admissible dans le cadre du PEREC",CRHPElig,IF(AND(INDEX(claimPeriodNo,MATCH('Étape 1) Taux'!$A$8,claimPeriods,0))&gt;17,INDEX(claimPeriodNo,MATCH('Étape 1) Taux'!$A$8,claimPeriods,0))&lt;20,revenueReduction&lt;0.1),0,IF(NOT(ISNUMBER(G1938)),0,IF($D1938="Oui",0,IF($C1938="Non - avec lien de dépendance",MIN(2258,G1938,$E1938),MIN(2258,G1938)))))))</f>
        <v>Effectuez l’étape 1</v>
      </c>
      <c r="L1938" s="3">
        <f t="shared" si="122"/>
        <v>0</v>
      </c>
      <c r="M1938" s="3">
        <f t="shared" si="123"/>
        <v>0</v>
      </c>
    </row>
    <row r="1939" spans="8:13" x14ac:dyDescent="0.3">
      <c r="H1939" s="52" t="str">
        <f t="shared" si="120"/>
        <v>Calculez d'abord la baisse moyenne de vos revenus sur 12 mois à l'étape 2)</v>
      </c>
      <c r="I1939" s="52" t="str">
        <f t="shared" si="121"/>
        <v>Calculez d'abord la baisse moyenne de vos revenus sur 12 mois à l'étape 2)</v>
      </c>
      <c r="J1939" s="3" t="str">
        <f>IF(CRHPElig=" -  ","Effectuez l’étape 1",IF(CRHPElig="La baisse de revenus n'est pas admissible dans le cadre du PEREC",CRHPElig,IF(AND(INDEX(claimPeriodNo,MATCH('Étape 1) Taux'!$A$8,claimPeriods,0))&gt;17,INDEX(claimPeriodNo,MATCH('Étape 1) Taux'!$A$8,claimPeriods,0))&lt;20,revenueReduction&lt;0.1),0,IF(NOT(ISNUMBER(F1939)),0,IF($D1939="Oui",0,IF($C1939="Non - avec lien de dépendance",MIN(2258,F1939,$E1939),MIN(2258,F1939)))))))</f>
        <v>Effectuez l’étape 1</v>
      </c>
      <c r="K1939" s="3" t="str">
        <f>IF(CRHPElig=" -  ","Effectuez l’étape 1",IF(CRHPElig="La baisse de revenus n'est pas admissible dans le cadre du PEREC",CRHPElig,IF(AND(INDEX(claimPeriodNo,MATCH('Étape 1) Taux'!$A$8,claimPeriods,0))&gt;17,INDEX(claimPeriodNo,MATCH('Étape 1) Taux'!$A$8,claimPeriods,0))&lt;20,revenueReduction&lt;0.1),0,IF(NOT(ISNUMBER(G1939)),0,IF($D1939="Oui",0,IF($C1939="Non - avec lien de dépendance",MIN(2258,G1939,$E1939),MIN(2258,G1939)))))))</f>
        <v>Effectuez l’étape 1</v>
      </c>
      <c r="L1939" s="3">
        <f t="shared" si="122"/>
        <v>0</v>
      </c>
      <c r="M1939" s="3">
        <f t="shared" si="123"/>
        <v>0</v>
      </c>
    </row>
    <row r="1940" spans="8:13" x14ac:dyDescent="0.3">
      <c r="H1940" s="52" t="str">
        <f t="shared" si="120"/>
        <v>Calculez d'abord la baisse moyenne de vos revenus sur 12 mois à l'étape 2)</v>
      </c>
      <c r="I1940" s="52" t="str">
        <f t="shared" si="121"/>
        <v>Calculez d'abord la baisse moyenne de vos revenus sur 12 mois à l'étape 2)</v>
      </c>
      <c r="J1940" s="3" t="str">
        <f>IF(CRHPElig=" -  ","Effectuez l’étape 1",IF(CRHPElig="La baisse de revenus n'est pas admissible dans le cadre du PEREC",CRHPElig,IF(AND(INDEX(claimPeriodNo,MATCH('Étape 1) Taux'!$A$8,claimPeriods,0))&gt;17,INDEX(claimPeriodNo,MATCH('Étape 1) Taux'!$A$8,claimPeriods,0))&lt;20,revenueReduction&lt;0.1),0,IF(NOT(ISNUMBER(F1940)),0,IF($D1940="Oui",0,IF($C1940="Non - avec lien de dépendance",MIN(2258,F1940,$E1940),MIN(2258,F1940)))))))</f>
        <v>Effectuez l’étape 1</v>
      </c>
      <c r="K1940" s="3" t="str">
        <f>IF(CRHPElig=" -  ","Effectuez l’étape 1",IF(CRHPElig="La baisse de revenus n'est pas admissible dans le cadre du PEREC",CRHPElig,IF(AND(INDEX(claimPeriodNo,MATCH('Étape 1) Taux'!$A$8,claimPeriods,0))&gt;17,INDEX(claimPeriodNo,MATCH('Étape 1) Taux'!$A$8,claimPeriods,0))&lt;20,revenueReduction&lt;0.1),0,IF(NOT(ISNUMBER(G1940)),0,IF($D1940="Oui",0,IF($C1940="Non - avec lien de dépendance",MIN(2258,G1940,$E1940),MIN(2258,G1940)))))))</f>
        <v>Effectuez l’étape 1</v>
      </c>
      <c r="L1940" s="3">
        <f t="shared" si="122"/>
        <v>0</v>
      </c>
      <c r="M1940" s="3">
        <f t="shared" si="123"/>
        <v>0</v>
      </c>
    </row>
    <row r="1941" spans="8:13" x14ac:dyDescent="0.3">
      <c r="H1941" s="52" t="str">
        <f t="shared" si="120"/>
        <v>Calculez d'abord la baisse moyenne de vos revenus sur 12 mois à l'étape 2)</v>
      </c>
      <c r="I1941" s="52" t="str">
        <f t="shared" si="121"/>
        <v>Calculez d'abord la baisse moyenne de vos revenus sur 12 mois à l'étape 2)</v>
      </c>
      <c r="J1941" s="3" t="str">
        <f>IF(CRHPElig=" -  ","Effectuez l’étape 1",IF(CRHPElig="La baisse de revenus n'est pas admissible dans le cadre du PEREC",CRHPElig,IF(AND(INDEX(claimPeriodNo,MATCH('Étape 1) Taux'!$A$8,claimPeriods,0))&gt;17,INDEX(claimPeriodNo,MATCH('Étape 1) Taux'!$A$8,claimPeriods,0))&lt;20,revenueReduction&lt;0.1),0,IF(NOT(ISNUMBER(F1941)),0,IF($D1941="Oui",0,IF($C1941="Non - avec lien de dépendance",MIN(2258,F1941,$E1941),MIN(2258,F1941)))))))</f>
        <v>Effectuez l’étape 1</v>
      </c>
      <c r="K1941" s="3" t="str">
        <f>IF(CRHPElig=" -  ","Effectuez l’étape 1",IF(CRHPElig="La baisse de revenus n'est pas admissible dans le cadre du PEREC",CRHPElig,IF(AND(INDEX(claimPeriodNo,MATCH('Étape 1) Taux'!$A$8,claimPeriods,0))&gt;17,INDEX(claimPeriodNo,MATCH('Étape 1) Taux'!$A$8,claimPeriods,0))&lt;20,revenueReduction&lt;0.1),0,IF(NOT(ISNUMBER(G1941)),0,IF($D1941="Oui",0,IF($C1941="Non - avec lien de dépendance",MIN(2258,G1941,$E1941),MIN(2258,G1941)))))))</f>
        <v>Effectuez l’étape 1</v>
      </c>
      <c r="L1941" s="3">
        <f t="shared" si="122"/>
        <v>0</v>
      </c>
      <c r="M1941" s="3">
        <f t="shared" si="123"/>
        <v>0</v>
      </c>
    </row>
    <row r="1942" spans="8:13" x14ac:dyDescent="0.3">
      <c r="H1942" s="52" t="str">
        <f t="shared" si="120"/>
        <v>Calculez d'abord la baisse moyenne de vos revenus sur 12 mois à l'étape 2)</v>
      </c>
      <c r="I1942" s="52" t="str">
        <f t="shared" si="121"/>
        <v>Calculez d'abord la baisse moyenne de vos revenus sur 12 mois à l'étape 2)</v>
      </c>
      <c r="J1942" s="3" t="str">
        <f>IF(CRHPElig=" -  ","Effectuez l’étape 1",IF(CRHPElig="La baisse de revenus n'est pas admissible dans le cadre du PEREC",CRHPElig,IF(AND(INDEX(claimPeriodNo,MATCH('Étape 1) Taux'!$A$8,claimPeriods,0))&gt;17,INDEX(claimPeriodNo,MATCH('Étape 1) Taux'!$A$8,claimPeriods,0))&lt;20,revenueReduction&lt;0.1),0,IF(NOT(ISNUMBER(F1942)),0,IF($D1942="Oui",0,IF($C1942="Non - avec lien de dépendance",MIN(2258,F1942,$E1942),MIN(2258,F1942)))))))</f>
        <v>Effectuez l’étape 1</v>
      </c>
      <c r="K1942" s="3" t="str">
        <f>IF(CRHPElig=" -  ","Effectuez l’étape 1",IF(CRHPElig="La baisse de revenus n'est pas admissible dans le cadre du PEREC",CRHPElig,IF(AND(INDEX(claimPeriodNo,MATCH('Étape 1) Taux'!$A$8,claimPeriods,0))&gt;17,INDEX(claimPeriodNo,MATCH('Étape 1) Taux'!$A$8,claimPeriods,0))&lt;20,revenueReduction&lt;0.1),0,IF(NOT(ISNUMBER(G1942)),0,IF($D1942="Oui",0,IF($C1942="Non - avec lien de dépendance",MIN(2258,G1942,$E1942),MIN(2258,G1942)))))))</f>
        <v>Effectuez l’étape 1</v>
      </c>
      <c r="L1942" s="3">
        <f t="shared" si="122"/>
        <v>0</v>
      </c>
      <c r="M1942" s="3">
        <f t="shared" si="123"/>
        <v>0</v>
      </c>
    </row>
    <row r="1943" spans="8:13" x14ac:dyDescent="0.3">
      <c r="H1943" s="52" t="str">
        <f t="shared" si="120"/>
        <v>Calculez d'abord la baisse moyenne de vos revenus sur 12 mois à l'étape 2)</v>
      </c>
      <c r="I1943" s="52" t="str">
        <f t="shared" si="121"/>
        <v>Calculez d'abord la baisse moyenne de vos revenus sur 12 mois à l'étape 2)</v>
      </c>
      <c r="J1943" s="3" t="str">
        <f>IF(CRHPElig=" -  ","Effectuez l’étape 1",IF(CRHPElig="La baisse de revenus n'est pas admissible dans le cadre du PEREC",CRHPElig,IF(AND(INDEX(claimPeriodNo,MATCH('Étape 1) Taux'!$A$8,claimPeriods,0))&gt;17,INDEX(claimPeriodNo,MATCH('Étape 1) Taux'!$A$8,claimPeriods,0))&lt;20,revenueReduction&lt;0.1),0,IF(NOT(ISNUMBER(F1943)),0,IF($D1943="Oui",0,IF($C1943="Non - avec lien de dépendance",MIN(2258,F1943,$E1943),MIN(2258,F1943)))))))</f>
        <v>Effectuez l’étape 1</v>
      </c>
      <c r="K1943" s="3" t="str">
        <f>IF(CRHPElig=" -  ","Effectuez l’étape 1",IF(CRHPElig="La baisse de revenus n'est pas admissible dans le cadre du PEREC",CRHPElig,IF(AND(INDEX(claimPeriodNo,MATCH('Étape 1) Taux'!$A$8,claimPeriods,0))&gt;17,INDEX(claimPeriodNo,MATCH('Étape 1) Taux'!$A$8,claimPeriods,0))&lt;20,revenueReduction&lt;0.1),0,IF(NOT(ISNUMBER(G1943)),0,IF($D1943="Oui",0,IF($C1943="Non - avec lien de dépendance",MIN(2258,G1943,$E1943),MIN(2258,G1943)))))))</f>
        <v>Effectuez l’étape 1</v>
      </c>
      <c r="L1943" s="3">
        <f t="shared" si="122"/>
        <v>0</v>
      </c>
      <c r="M1943" s="3">
        <f t="shared" si="123"/>
        <v>0</v>
      </c>
    </row>
    <row r="1944" spans="8:13" x14ac:dyDescent="0.3">
      <c r="H1944" s="52" t="str">
        <f t="shared" si="120"/>
        <v>Calculez d'abord la baisse moyenne de vos revenus sur 12 mois à l'étape 2)</v>
      </c>
      <c r="I1944" s="52" t="str">
        <f t="shared" si="121"/>
        <v>Calculez d'abord la baisse moyenne de vos revenus sur 12 mois à l'étape 2)</v>
      </c>
      <c r="J1944" s="3" t="str">
        <f>IF(CRHPElig=" -  ","Effectuez l’étape 1",IF(CRHPElig="La baisse de revenus n'est pas admissible dans le cadre du PEREC",CRHPElig,IF(AND(INDEX(claimPeriodNo,MATCH('Étape 1) Taux'!$A$8,claimPeriods,0))&gt;17,INDEX(claimPeriodNo,MATCH('Étape 1) Taux'!$A$8,claimPeriods,0))&lt;20,revenueReduction&lt;0.1),0,IF(NOT(ISNUMBER(F1944)),0,IF($D1944="Oui",0,IF($C1944="Non - avec lien de dépendance",MIN(2258,F1944,$E1944),MIN(2258,F1944)))))))</f>
        <v>Effectuez l’étape 1</v>
      </c>
      <c r="K1944" s="3" t="str">
        <f>IF(CRHPElig=" -  ","Effectuez l’étape 1",IF(CRHPElig="La baisse de revenus n'est pas admissible dans le cadre du PEREC",CRHPElig,IF(AND(INDEX(claimPeriodNo,MATCH('Étape 1) Taux'!$A$8,claimPeriods,0))&gt;17,INDEX(claimPeriodNo,MATCH('Étape 1) Taux'!$A$8,claimPeriods,0))&lt;20,revenueReduction&lt;0.1),0,IF(NOT(ISNUMBER(G1944)),0,IF($D1944="Oui",0,IF($C1944="Non - avec lien de dépendance",MIN(2258,G1944,$E1944),MIN(2258,G1944)))))))</f>
        <v>Effectuez l’étape 1</v>
      </c>
      <c r="L1944" s="3">
        <f t="shared" si="122"/>
        <v>0</v>
      </c>
      <c r="M1944" s="3">
        <f t="shared" si="123"/>
        <v>0</v>
      </c>
    </row>
    <row r="1945" spans="8:13" x14ac:dyDescent="0.3">
      <c r="H1945" s="52" t="str">
        <f t="shared" si="120"/>
        <v>Calculez d'abord la baisse moyenne de vos revenus sur 12 mois à l'étape 2)</v>
      </c>
      <c r="I1945" s="52" t="str">
        <f t="shared" si="121"/>
        <v>Calculez d'abord la baisse moyenne de vos revenus sur 12 mois à l'étape 2)</v>
      </c>
      <c r="J1945" s="3" t="str">
        <f>IF(CRHPElig=" -  ","Effectuez l’étape 1",IF(CRHPElig="La baisse de revenus n'est pas admissible dans le cadre du PEREC",CRHPElig,IF(AND(INDEX(claimPeriodNo,MATCH('Étape 1) Taux'!$A$8,claimPeriods,0))&gt;17,INDEX(claimPeriodNo,MATCH('Étape 1) Taux'!$A$8,claimPeriods,0))&lt;20,revenueReduction&lt;0.1),0,IF(NOT(ISNUMBER(F1945)),0,IF($D1945="Oui",0,IF($C1945="Non - avec lien de dépendance",MIN(2258,F1945,$E1945),MIN(2258,F1945)))))))</f>
        <v>Effectuez l’étape 1</v>
      </c>
      <c r="K1945" s="3" t="str">
        <f>IF(CRHPElig=" -  ","Effectuez l’étape 1",IF(CRHPElig="La baisse de revenus n'est pas admissible dans le cadre du PEREC",CRHPElig,IF(AND(INDEX(claimPeriodNo,MATCH('Étape 1) Taux'!$A$8,claimPeriods,0))&gt;17,INDEX(claimPeriodNo,MATCH('Étape 1) Taux'!$A$8,claimPeriods,0))&lt;20,revenueReduction&lt;0.1),0,IF(NOT(ISNUMBER(G1945)),0,IF($D1945="Oui",0,IF($C1945="Non - avec lien de dépendance",MIN(2258,G1945,$E1945),MIN(2258,G1945)))))))</f>
        <v>Effectuez l’étape 1</v>
      </c>
      <c r="L1945" s="3">
        <f t="shared" si="122"/>
        <v>0</v>
      </c>
      <c r="M1945" s="3">
        <f t="shared" si="123"/>
        <v>0</v>
      </c>
    </row>
    <row r="1946" spans="8:13" x14ac:dyDescent="0.3">
      <c r="H1946" s="52" t="str">
        <f t="shared" si="120"/>
        <v>Calculez d'abord la baisse moyenne de vos revenus sur 12 mois à l'étape 2)</v>
      </c>
      <c r="I1946" s="52" t="str">
        <f t="shared" si="121"/>
        <v>Calculez d'abord la baisse moyenne de vos revenus sur 12 mois à l'étape 2)</v>
      </c>
      <c r="J1946" s="3" t="str">
        <f>IF(CRHPElig=" -  ","Effectuez l’étape 1",IF(CRHPElig="La baisse de revenus n'est pas admissible dans le cadre du PEREC",CRHPElig,IF(AND(INDEX(claimPeriodNo,MATCH('Étape 1) Taux'!$A$8,claimPeriods,0))&gt;17,INDEX(claimPeriodNo,MATCH('Étape 1) Taux'!$A$8,claimPeriods,0))&lt;20,revenueReduction&lt;0.1),0,IF(NOT(ISNUMBER(F1946)),0,IF($D1946="Oui",0,IF($C1946="Non - avec lien de dépendance",MIN(2258,F1946,$E1946),MIN(2258,F1946)))))))</f>
        <v>Effectuez l’étape 1</v>
      </c>
      <c r="K1946" s="3" t="str">
        <f>IF(CRHPElig=" -  ","Effectuez l’étape 1",IF(CRHPElig="La baisse de revenus n'est pas admissible dans le cadre du PEREC",CRHPElig,IF(AND(INDEX(claimPeriodNo,MATCH('Étape 1) Taux'!$A$8,claimPeriods,0))&gt;17,INDEX(claimPeriodNo,MATCH('Étape 1) Taux'!$A$8,claimPeriods,0))&lt;20,revenueReduction&lt;0.1),0,IF(NOT(ISNUMBER(G1946)),0,IF($D1946="Oui",0,IF($C1946="Non - avec lien de dépendance",MIN(2258,G1946,$E1946),MIN(2258,G1946)))))))</f>
        <v>Effectuez l’étape 1</v>
      </c>
      <c r="L1946" s="3">
        <f t="shared" si="122"/>
        <v>0</v>
      </c>
      <c r="M1946" s="3">
        <f t="shared" si="123"/>
        <v>0</v>
      </c>
    </row>
    <row r="1947" spans="8:13" x14ac:dyDescent="0.3">
      <c r="H1947" s="52" t="str">
        <f t="shared" si="120"/>
        <v>Calculez d'abord la baisse moyenne de vos revenus sur 12 mois à l'étape 2)</v>
      </c>
      <c r="I1947" s="52" t="str">
        <f t="shared" si="121"/>
        <v>Calculez d'abord la baisse moyenne de vos revenus sur 12 mois à l'étape 2)</v>
      </c>
      <c r="J1947" s="3" t="str">
        <f>IF(CRHPElig=" -  ","Effectuez l’étape 1",IF(CRHPElig="La baisse de revenus n'est pas admissible dans le cadre du PEREC",CRHPElig,IF(AND(INDEX(claimPeriodNo,MATCH('Étape 1) Taux'!$A$8,claimPeriods,0))&gt;17,INDEX(claimPeriodNo,MATCH('Étape 1) Taux'!$A$8,claimPeriods,0))&lt;20,revenueReduction&lt;0.1),0,IF(NOT(ISNUMBER(F1947)),0,IF($D1947="Oui",0,IF($C1947="Non - avec lien de dépendance",MIN(2258,F1947,$E1947),MIN(2258,F1947)))))))</f>
        <v>Effectuez l’étape 1</v>
      </c>
      <c r="K1947" s="3" t="str">
        <f>IF(CRHPElig=" -  ","Effectuez l’étape 1",IF(CRHPElig="La baisse de revenus n'est pas admissible dans le cadre du PEREC",CRHPElig,IF(AND(INDEX(claimPeriodNo,MATCH('Étape 1) Taux'!$A$8,claimPeriods,0))&gt;17,INDEX(claimPeriodNo,MATCH('Étape 1) Taux'!$A$8,claimPeriods,0))&lt;20,revenueReduction&lt;0.1),0,IF(NOT(ISNUMBER(G1947)),0,IF($D1947="Oui",0,IF($C1947="Non - avec lien de dépendance",MIN(2258,G1947,$E1947),MIN(2258,G1947)))))))</f>
        <v>Effectuez l’étape 1</v>
      </c>
      <c r="L1947" s="3">
        <f t="shared" si="122"/>
        <v>0</v>
      </c>
      <c r="M1947" s="3">
        <f t="shared" si="123"/>
        <v>0</v>
      </c>
    </row>
    <row r="1948" spans="8:13" x14ac:dyDescent="0.3">
      <c r="H1948" s="52" t="str">
        <f t="shared" si="120"/>
        <v>Calculez d'abord la baisse moyenne de vos revenus sur 12 mois à l'étape 2)</v>
      </c>
      <c r="I1948" s="52" t="str">
        <f t="shared" si="121"/>
        <v>Calculez d'abord la baisse moyenne de vos revenus sur 12 mois à l'étape 2)</v>
      </c>
      <c r="J1948" s="3" t="str">
        <f>IF(CRHPElig=" -  ","Effectuez l’étape 1",IF(CRHPElig="La baisse de revenus n'est pas admissible dans le cadre du PEREC",CRHPElig,IF(AND(INDEX(claimPeriodNo,MATCH('Étape 1) Taux'!$A$8,claimPeriods,0))&gt;17,INDEX(claimPeriodNo,MATCH('Étape 1) Taux'!$A$8,claimPeriods,0))&lt;20,revenueReduction&lt;0.1),0,IF(NOT(ISNUMBER(F1948)),0,IF($D1948="Oui",0,IF($C1948="Non - avec lien de dépendance",MIN(2258,F1948,$E1948),MIN(2258,F1948)))))))</f>
        <v>Effectuez l’étape 1</v>
      </c>
      <c r="K1948" s="3" t="str">
        <f>IF(CRHPElig=" -  ","Effectuez l’étape 1",IF(CRHPElig="La baisse de revenus n'est pas admissible dans le cadre du PEREC",CRHPElig,IF(AND(INDEX(claimPeriodNo,MATCH('Étape 1) Taux'!$A$8,claimPeriods,0))&gt;17,INDEX(claimPeriodNo,MATCH('Étape 1) Taux'!$A$8,claimPeriods,0))&lt;20,revenueReduction&lt;0.1),0,IF(NOT(ISNUMBER(G1948)),0,IF($D1948="Oui",0,IF($C1948="Non - avec lien de dépendance",MIN(2258,G1948,$E1948),MIN(2258,G1948)))))))</f>
        <v>Effectuez l’étape 1</v>
      </c>
      <c r="L1948" s="3">
        <f t="shared" si="122"/>
        <v>0</v>
      </c>
      <c r="M1948" s="3">
        <f t="shared" si="123"/>
        <v>0</v>
      </c>
    </row>
    <row r="1949" spans="8:13" x14ac:dyDescent="0.3">
      <c r="H1949" s="52" t="str">
        <f t="shared" si="120"/>
        <v>Calculez d'abord la baisse moyenne de vos revenus sur 12 mois à l'étape 2)</v>
      </c>
      <c r="I1949" s="52" t="str">
        <f t="shared" si="121"/>
        <v>Calculez d'abord la baisse moyenne de vos revenus sur 12 mois à l'étape 2)</v>
      </c>
      <c r="J1949" s="3" t="str">
        <f>IF(CRHPElig=" -  ","Effectuez l’étape 1",IF(CRHPElig="La baisse de revenus n'est pas admissible dans le cadre du PEREC",CRHPElig,IF(AND(INDEX(claimPeriodNo,MATCH('Étape 1) Taux'!$A$8,claimPeriods,0))&gt;17,INDEX(claimPeriodNo,MATCH('Étape 1) Taux'!$A$8,claimPeriods,0))&lt;20,revenueReduction&lt;0.1),0,IF(NOT(ISNUMBER(F1949)),0,IF($D1949="Oui",0,IF($C1949="Non - avec lien de dépendance",MIN(2258,F1949,$E1949),MIN(2258,F1949)))))))</f>
        <v>Effectuez l’étape 1</v>
      </c>
      <c r="K1949" s="3" t="str">
        <f>IF(CRHPElig=" -  ","Effectuez l’étape 1",IF(CRHPElig="La baisse de revenus n'est pas admissible dans le cadre du PEREC",CRHPElig,IF(AND(INDEX(claimPeriodNo,MATCH('Étape 1) Taux'!$A$8,claimPeriods,0))&gt;17,INDEX(claimPeriodNo,MATCH('Étape 1) Taux'!$A$8,claimPeriods,0))&lt;20,revenueReduction&lt;0.1),0,IF(NOT(ISNUMBER(G1949)),0,IF($D1949="Oui",0,IF($C1949="Non - avec lien de dépendance",MIN(2258,G1949,$E1949),MIN(2258,G1949)))))))</f>
        <v>Effectuez l’étape 1</v>
      </c>
      <c r="L1949" s="3">
        <f t="shared" si="122"/>
        <v>0</v>
      </c>
      <c r="M1949" s="3">
        <f t="shared" si="123"/>
        <v>0</v>
      </c>
    </row>
    <row r="1950" spans="8:13" x14ac:dyDescent="0.3">
      <c r="H1950" s="52" t="str">
        <f t="shared" si="120"/>
        <v>Calculez d'abord la baisse moyenne de vos revenus sur 12 mois à l'étape 2)</v>
      </c>
      <c r="I1950" s="52" t="str">
        <f t="shared" si="121"/>
        <v>Calculez d'abord la baisse moyenne de vos revenus sur 12 mois à l'étape 2)</v>
      </c>
      <c r="J1950" s="3" t="str">
        <f>IF(CRHPElig=" -  ","Effectuez l’étape 1",IF(CRHPElig="La baisse de revenus n'est pas admissible dans le cadre du PEREC",CRHPElig,IF(AND(INDEX(claimPeriodNo,MATCH('Étape 1) Taux'!$A$8,claimPeriods,0))&gt;17,INDEX(claimPeriodNo,MATCH('Étape 1) Taux'!$A$8,claimPeriods,0))&lt;20,revenueReduction&lt;0.1),0,IF(NOT(ISNUMBER(F1950)),0,IF($D1950="Oui",0,IF($C1950="Non - avec lien de dépendance",MIN(2258,F1950,$E1950),MIN(2258,F1950)))))))</f>
        <v>Effectuez l’étape 1</v>
      </c>
      <c r="K1950" s="3" t="str">
        <f>IF(CRHPElig=" -  ","Effectuez l’étape 1",IF(CRHPElig="La baisse de revenus n'est pas admissible dans le cadre du PEREC",CRHPElig,IF(AND(INDEX(claimPeriodNo,MATCH('Étape 1) Taux'!$A$8,claimPeriods,0))&gt;17,INDEX(claimPeriodNo,MATCH('Étape 1) Taux'!$A$8,claimPeriods,0))&lt;20,revenueReduction&lt;0.1),0,IF(NOT(ISNUMBER(G1950)),0,IF($D1950="Oui",0,IF($C1950="Non - avec lien de dépendance",MIN(2258,G1950,$E1950),MIN(2258,G1950)))))))</f>
        <v>Effectuez l’étape 1</v>
      </c>
      <c r="L1950" s="3">
        <f t="shared" si="122"/>
        <v>0</v>
      </c>
      <c r="M1950" s="3">
        <f t="shared" si="123"/>
        <v>0</v>
      </c>
    </row>
    <row r="1951" spans="8:13" x14ac:dyDescent="0.3">
      <c r="H1951" s="52" t="str">
        <f t="shared" si="120"/>
        <v>Calculez d'abord la baisse moyenne de vos revenus sur 12 mois à l'étape 2)</v>
      </c>
      <c r="I1951" s="52" t="str">
        <f t="shared" si="121"/>
        <v>Calculez d'abord la baisse moyenne de vos revenus sur 12 mois à l'étape 2)</v>
      </c>
      <c r="J1951" s="3" t="str">
        <f>IF(CRHPElig=" -  ","Effectuez l’étape 1",IF(CRHPElig="La baisse de revenus n'est pas admissible dans le cadre du PEREC",CRHPElig,IF(AND(INDEX(claimPeriodNo,MATCH('Étape 1) Taux'!$A$8,claimPeriods,0))&gt;17,INDEX(claimPeriodNo,MATCH('Étape 1) Taux'!$A$8,claimPeriods,0))&lt;20,revenueReduction&lt;0.1),0,IF(NOT(ISNUMBER(F1951)),0,IF($D1951="Oui",0,IF($C1951="Non - avec lien de dépendance",MIN(2258,F1951,$E1951),MIN(2258,F1951)))))))</f>
        <v>Effectuez l’étape 1</v>
      </c>
      <c r="K1951" s="3" t="str">
        <f>IF(CRHPElig=" -  ","Effectuez l’étape 1",IF(CRHPElig="La baisse de revenus n'est pas admissible dans le cadre du PEREC",CRHPElig,IF(AND(INDEX(claimPeriodNo,MATCH('Étape 1) Taux'!$A$8,claimPeriods,0))&gt;17,INDEX(claimPeriodNo,MATCH('Étape 1) Taux'!$A$8,claimPeriods,0))&lt;20,revenueReduction&lt;0.1),0,IF(NOT(ISNUMBER(G1951)),0,IF($D1951="Oui",0,IF($C1951="Non - avec lien de dépendance",MIN(2258,G1951,$E1951),MIN(2258,G1951)))))))</f>
        <v>Effectuez l’étape 1</v>
      </c>
      <c r="L1951" s="3">
        <f t="shared" si="122"/>
        <v>0</v>
      </c>
      <c r="M1951" s="3">
        <f t="shared" si="123"/>
        <v>0</v>
      </c>
    </row>
    <row r="1952" spans="8:13" x14ac:dyDescent="0.3">
      <c r="H1952" s="52" t="str">
        <f t="shared" si="120"/>
        <v>Calculez d'abord la baisse moyenne de vos revenus sur 12 mois à l'étape 2)</v>
      </c>
      <c r="I1952" s="52" t="str">
        <f t="shared" si="121"/>
        <v>Calculez d'abord la baisse moyenne de vos revenus sur 12 mois à l'étape 2)</v>
      </c>
      <c r="J1952" s="3" t="str">
        <f>IF(CRHPElig=" -  ","Effectuez l’étape 1",IF(CRHPElig="La baisse de revenus n'est pas admissible dans le cadre du PEREC",CRHPElig,IF(AND(INDEX(claimPeriodNo,MATCH('Étape 1) Taux'!$A$8,claimPeriods,0))&gt;17,INDEX(claimPeriodNo,MATCH('Étape 1) Taux'!$A$8,claimPeriods,0))&lt;20,revenueReduction&lt;0.1),0,IF(NOT(ISNUMBER(F1952)),0,IF($D1952="Oui",0,IF($C1952="Non - avec lien de dépendance",MIN(2258,F1952,$E1952),MIN(2258,F1952)))))))</f>
        <v>Effectuez l’étape 1</v>
      </c>
      <c r="K1952" s="3" t="str">
        <f>IF(CRHPElig=" -  ","Effectuez l’étape 1",IF(CRHPElig="La baisse de revenus n'est pas admissible dans le cadre du PEREC",CRHPElig,IF(AND(INDEX(claimPeriodNo,MATCH('Étape 1) Taux'!$A$8,claimPeriods,0))&gt;17,INDEX(claimPeriodNo,MATCH('Étape 1) Taux'!$A$8,claimPeriods,0))&lt;20,revenueReduction&lt;0.1),0,IF(NOT(ISNUMBER(G1952)),0,IF($D1952="Oui",0,IF($C1952="Non - avec lien de dépendance",MIN(2258,G1952,$E1952),MIN(2258,G1952)))))))</f>
        <v>Effectuez l’étape 1</v>
      </c>
      <c r="L1952" s="3">
        <f t="shared" si="122"/>
        <v>0</v>
      </c>
      <c r="M1952" s="3">
        <f t="shared" si="123"/>
        <v>0</v>
      </c>
    </row>
    <row r="1953" spans="8:13" x14ac:dyDescent="0.3">
      <c r="H1953" s="52" t="str">
        <f t="shared" si="120"/>
        <v>Calculez d'abord la baisse moyenne de vos revenus sur 12 mois à l'étape 2)</v>
      </c>
      <c r="I1953" s="52" t="str">
        <f t="shared" si="121"/>
        <v>Calculez d'abord la baisse moyenne de vos revenus sur 12 mois à l'étape 2)</v>
      </c>
      <c r="J1953" s="3" t="str">
        <f>IF(CRHPElig=" -  ","Effectuez l’étape 1",IF(CRHPElig="La baisse de revenus n'est pas admissible dans le cadre du PEREC",CRHPElig,IF(AND(INDEX(claimPeriodNo,MATCH('Étape 1) Taux'!$A$8,claimPeriods,0))&gt;17,INDEX(claimPeriodNo,MATCH('Étape 1) Taux'!$A$8,claimPeriods,0))&lt;20,revenueReduction&lt;0.1),0,IF(NOT(ISNUMBER(F1953)),0,IF($D1953="Oui",0,IF($C1953="Non - avec lien de dépendance",MIN(2258,F1953,$E1953),MIN(2258,F1953)))))))</f>
        <v>Effectuez l’étape 1</v>
      </c>
      <c r="K1953" s="3" t="str">
        <f>IF(CRHPElig=" -  ","Effectuez l’étape 1",IF(CRHPElig="La baisse de revenus n'est pas admissible dans le cadre du PEREC",CRHPElig,IF(AND(INDEX(claimPeriodNo,MATCH('Étape 1) Taux'!$A$8,claimPeriods,0))&gt;17,INDEX(claimPeriodNo,MATCH('Étape 1) Taux'!$A$8,claimPeriods,0))&lt;20,revenueReduction&lt;0.1),0,IF(NOT(ISNUMBER(G1953)),0,IF($D1953="Oui",0,IF($C1953="Non - avec lien de dépendance",MIN(2258,G1953,$E1953),MIN(2258,G1953)))))))</f>
        <v>Effectuez l’étape 1</v>
      </c>
      <c r="L1953" s="3">
        <f t="shared" si="122"/>
        <v>0</v>
      </c>
      <c r="M1953" s="3">
        <f t="shared" si="123"/>
        <v>0</v>
      </c>
    </row>
    <row r="1954" spans="8:13" x14ac:dyDescent="0.3">
      <c r="H1954" s="52" t="str">
        <f t="shared" si="120"/>
        <v>Calculez d'abord la baisse moyenne de vos revenus sur 12 mois à l'étape 2)</v>
      </c>
      <c r="I1954" s="52" t="str">
        <f t="shared" si="121"/>
        <v>Calculez d'abord la baisse moyenne de vos revenus sur 12 mois à l'étape 2)</v>
      </c>
      <c r="J1954" s="3" t="str">
        <f>IF(CRHPElig=" -  ","Effectuez l’étape 1",IF(CRHPElig="La baisse de revenus n'est pas admissible dans le cadre du PEREC",CRHPElig,IF(AND(INDEX(claimPeriodNo,MATCH('Étape 1) Taux'!$A$8,claimPeriods,0))&gt;17,INDEX(claimPeriodNo,MATCH('Étape 1) Taux'!$A$8,claimPeriods,0))&lt;20,revenueReduction&lt;0.1),0,IF(NOT(ISNUMBER(F1954)),0,IF($D1954="Oui",0,IF($C1954="Non - avec lien de dépendance",MIN(2258,F1954,$E1954),MIN(2258,F1954)))))))</f>
        <v>Effectuez l’étape 1</v>
      </c>
      <c r="K1954" s="3" t="str">
        <f>IF(CRHPElig=" -  ","Effectuez l’étape 1",IF(CRHPElig="La baisse de revenus n'est pas admissible dans le cadre du PEREC",CRHPElig,IF(AND(INDEX(claimPeriodNo,MATCH('Étape 1) Taux'!$A$8,claimPeriods,0))&gt;17,INDEX(claimPeriodNo,MATCH('Étape 1) Taux'!$A$8,claimPeriods,0))&lt;20,revenueReduction&lt;0.1),0,IF(NOT(ISNUMBER(G1954)),0,IF($D1954="Oui",0,IF($C1954="Non - avec lien de dépendance",MIN(2258,G1954,$E1954),MIN(2258,G1954)))))))</f>
        <v>Effectuez l’étape 1</v>
      </c>
      <c r="L1954" s="3">
        <f t="shared" si="122"/>
        <v>0</v>
      </c>
      <c r="M1954" s="3">
        <f t="shared" si="123"/>
        <v>0</v>
      </c>
    </row>
    <row r="1955" spans="8:13" x14ac:dyDescent="0.3">
      <c r="H1955" s="52" t="str">
        <f t="shared" si="120"/>
        <v>Calculez d'abord la baisse moyenne de vos revenus sur 12 mois à l'étape 2)</v>
      </c>
      <c r="I1955" s="52" t="str">
        <f t="shared" si="121"/>
        <v>Calculez d'abord la baisse moyenne de vos revenus sur 12 mois à l'étape 2)</v>
      </c>
      <c r="J1955" s="3" t="str">
        <f>IF(CRHPElig=" -  ","Effectuez l’étape 1",IF(CRHPElig="La baisse de revenus n'est pas admissible dans le cadre du PEREC",CRHPElig,IF(AND(INDEX(claimPeriodNo,MATCH('Étape 1) Taux'!$A$8,claimPeriods,0))&gt;17,INDEX(claimPeriodNo,MATCH('Étape 1) Taux'!$A$8,claimPeriods,0))&lt;20,revenueReduction&lt;0.1),0,IF(NOT(ISNUMBER(F1955)),0,IF($D1955="Oui",0,IF($C1955="Non - avec lien de dépendance",MIN(2258,F1955,$E1955),MIN(2258,F1955)))))))</f>
        <v>Effectuez l’étape 1</v>
      </c>
      <c r="K1955" s="3" t="str">
        <f>IF(CRHPElig=" -  ","Effectuez l’étape 1",IF(CRHPElig="La baisse de revenus n'est pas admissible dans le cadre du PEREC",CRHPElig,IF(AND(INDEX(claimPeriodNo,MATCH('Étape 1) Taux'!$A$8,claimPeriods,0))&gt;17,INDEX(claimPeriodNo,MATCH('Étape 1) Taux'!$A$8,claimPeriods,0))&lt;20,revenueReduction&lt;0.1),0,IF(NOT(ISNUMBER(G1955)),0,IF($D1955="Oui",0,IF($C1955="Non - avec lien de dépendance",MIN(2258,G1955,$E1955),MIN(2258,G1955)))))))</f>
        <v>Effectuez l’étape 1</v>
      </c>
      <c r="L1955" s="3">
        <f t="shared" si="122"/>
        <v>0</v>
      </c>
      <c r="M1955" s="3">
        <f t="shared" si="123"/>
        <v>0</v>
      </c>
    </row>
    <row r="1956" spans="8:13" x14ac:dyDescent="0.3">
      <c r="H1956" s="52" t="str">
        <f t="shared" si="120"/>
        <v>Calculez d'abord la baisse moyenne de vos revenus sur 12 mois à l'étape 2)</v>
      </c>
      <c r="I1956" s="52" t="str">
        <f t="shared" si="121"/>
        <v>Calculez d'abord la baisse moyenne de vos revenus sur 12 mois à l'étape 2)</v>
      </c>
      <c r="J1956" s="3" t="str">
        <f>IF(CRHPElig=" -  ","Effectuez l’étape 1",IF(CRHPElig="La baisse de revenus n'est pas admissible dans le cadre du PEREC",CRHPElig,IF(AND(INDEX(claimPeriodNo,MATCH('Étape 1) Taux'!$A$8,claimPeriods,0))&gt;17,INDEX(claimPeriodNo,MATCH('Étape 1) Taux'!$A$8,claimPeriods,0))&lt;20,revenueReduction&lt;0.1),0,IF(NOT(ISNUMBER(F1956)),0,IF($D1956="Oui",0,IF($C1956="Non - avec lien de dépendance",MIN(2258,F1956,$E1956),MIN(2258,F1956)))))))</f>
        <v>Effectuez l’étape 1</v>
      </c>
      <c r="K1956" s="3" t="str">
        <f>IF(CRHPElig=" -  ","Effectuez l’étape 1",IF(CRHPElig="La baisse de revenus n'est pas admissible dans le cadre du PEREC",CRHPElig,IF(AND(INDEX(claimPeriodNo,MATCH('Étape 1) Taux'!$A$8,claimPeriods,0))&gt;17,INDEX(claimPeriodNo,MATCH('Étape 1) Taux'!$A$8,claimPeriods,0))&lt;20,revenueReduction&lt;0.1),0,IF(NOT(ISNUMBER(G1956)),0,IF($D1956="Oui",0,IF($C1956="Non - avec lien de dépendance",MIN(2258,G1956,$E1956),MIN(2258,G1956)))))))</f>
        <v>Effectuez l’étape 1</v>
      </c>
      <c r="L1956" s="3">
        <f t="shared" si="122"/>
        <v>0</v>
      </c>
      <c r="M1956" s="3">
        <f t="shared" si="123"/>
        <v>0</v>
      </c>
    </row>
    <row r="1957" spans="8:13" x14ac:dyDescent="0.3">
      <c r="H1957" s="52" t="str">
        <f t="shared" si="120"/>
        <v>Calculez d'abord la baisse moyenne de vos revenus sur 12 mois à l'étape 2)</v>
      </c>
      <c r="I1957" s="52" t="str">
        <f t="shared" si="121"/>
        <v>Calculez d'abord la baisse moyenne de vos revenus sur 12 mois à l'étape 2)</v>
      </c>
      <c r="J1957" s="3" t="str">
        <f>IF(CRHPElig=" -  ","Effectuez l’étape 1",IF(CRHPElig="La baisse de revenus n'est pas admissible dans le cadre du PEREC",CRHPElig,IF(AND(INDEX(claimPeriodNo,MATCH('Étape 1) Taux'!$A$8,claimPeriods,0))&gt;17,INDEX(claimPeriodNo,MATCH('Étape 1) Taux'!$A$8,claimPeriods,0))&lt;20,revenueReduction&lt;0.1),0,IF(NOT(ISNUMBER(F1957)),0,IF($D1957="Oui",0,IF($C1957="Non - avec lien de dépendance",MIN(2258,F1957,$E1957),MIN(2258,F1957)))))))</f>
        <v>Effectuez l’étape 1</v>
      </c>
      <c r="K1957" s="3" t="str">
        <f>IF(CRHPElig=" -  ","Effectuez l’étape 1",IF(CRHPElig="La baisse de revenus n'est pas admissible dans le cadre du PEREC",CRHPElig,IF(AND(INDEX(claimPeriodNo,MATCH('Étape 1) Taux'!$A$8,claimPeriods,0))&gt;17,INDEX(claimPeriodNo,MATCH('Étape 1) Taux'!$A$8,claimPeriods,0))&lt;20,revenueReduction&lt;0.1),0,IF(NOT(ISNUMBER(G1957)),0,IF($D1957="Oui",0,IF($C1957="Non - avec lien de dépendance",MIN(2258,G1957,$E1957),MIN(2258,G1957)))))))</f>
        <v>Effectuez l’étape 1</v>
      </c>
      <c r="L1957" s="3">
        <f t="shared" si="122"/>
        <v>0</v>
      </c>
      <c r="M1957" s="3">
        <f t="shared" si="123"/>
        <v>0</v>
      </c>
    </row>
    <row r="1958" spans="8:13" x14ac:dyDescent="0.3">
      <c r="H1958" s="52" t="str">
        <f t="shared" si="120"/>
        <v>Calculez d'abord la baisse moyenne de vos revenus sur 12 mois à l'étape 2)</v>
      </c>
      <c r="I1958" s="52" t="str">
        <f t="shared" si="121"/>
        <v>Calculez d'abord la baisse moyenne de vos revenus sur 12 mois à l'étape 2)</v>
      </c>
      <c r="J1958" s="3" t="str">
        <f>IF(CRHPElig=" -  ","Effectuez l’étape 1",IF(CRHPElig="La baisse de revenus n'est pas admissible dans le cadre du PEREC",CRHPElig,IF(AND(INDEX(claimPeriodNo,MATCH('Étape 1) Taux'!$A$8,claimPeriods,0))&gt;17,INDEX(claimPeriodNo,MATCH('Étape 1) Taux'!$A$8,claimPeriods,0))&lt;20,revenueReduction&lt;0.1),0,IF(NOT(ISNUMBER(F1958)),0,IF($D1958="Oui",0,IF($C1958="Non - avec lien de dépendance",MIN(2258,F1958,$E1958),MIN(2258,F1958)))))))</f>
        <v>Effectuez l’étape 1</v>
      </c>
      <c r="K1958" s="3" t="str">
        <f>IF(CRHPElig=" -  ","Effectuez l’étape 1",IF(CRHPElig="La baisse de revenus n'est pas admissible dans le cadre du PEREC",CRHPElig,IF(AND(INDEX(claimPeriodNo,MATCH('Étape 1) Taux'!$A$8,claimPeriods,0))&gt;17,INDEX(claimPeriodNo,MATCH('Étape 1) Taux'!$A$8,claimPeriods,0))&lt;20,revenueReduction&lt;0.1),0,IF(NOT(ISNUMBER(G1958)),0,IF($D1958="Oui",0,IF($C1958="Non - avec lien de dépendance",MIN(2258,G1958,$E1958),MIN(2258,G1958)))))))</f>
        <v>Effectuez l’étape 1</v>
      </c>
      <c r="L1958" s="3">
        <f t="shared" si="122"/>
        <v>0</v>
      </c>
      <c r="M1958" s="3">
        <f t="shared" si="123"/>
        <v>0</v>
      </c>
    </row>
    <row r="1959" spans="8:13" x14ac:dyDescent="0.3">
      <c r="H1959" s="52" t="str">
        <f t="shared" si="120"/>
        <v>Calculez d'abord la baisse moyenne de vos revenus sur 12 mois à l'étape 2)</v>
      </c>
      <c r="I1959" s="52" t="str">
        <f t="shared" si="121"/>
        <v>Calculez d'abord la baisse moyenne de vos revenus sur 12 mois à l'étape 2)</v>
      </c>
      <c r="J1959" s="3" t="str">
        <f>IF(CRHPElig=" -  ","Effectuez l’étape 1",IF(CRHPElig="La baisse de revenus n'est pas admissible dans le cadre du PEREC",CRHPElig,IF(AND(INDEX(claimPeriodNo,MATCH('Étape 1) Taux'!$A$8,claimPeriods,0))&gt;17,INDEX(claimPeriodNo,MATCH('Étape 1) Taux'!$A$8,claimPeriods,0))&lt;20,revenueReduction&lt;0.1),0,IF(NOT(ISNUMBER(F1959)),0,IF($D1959="Oui",0,IF($C1959="Non - avec lien de dépendance",MIN(2258,F1959,$E1959),MIN(2258,F1959)))))))</f>
        <v>Effectuez l’étape 1</v>
      </c>
      <c r="K1959" s="3" t="str">
        <f>IF(CRHPElig=" -  ","Effectuez l’étape 1",IF(CRHPElig="La baisse de revenus n'est pas admissible dans le cadre du PEREC",CRHPElig,IF(AND(INDEX(claimPeriodNo,MATCH('Étape 1) Taux'!$A$8,claimPeriods,0))&gt;17,INDEX(claimPeriodNo,MATCH('Étape 1) Taux'!$A$8,claimPeriods,0))&lt;20,revenueReduction&lt;0.1),0,IF(NOT(ISNUMBER(G1959)),0,IF($D1959="Oui",0,IF($C1959="Non - avec lien de dépendance",MIN(2258,G1959,$E1959),MIN(2258,G1959)))))))</f>
        <v>Effectuez l’étape 1</v>
      </c>
      <c r="L1959" s="3">
        <f t="shared" si="122"/>
        <v>0</v>
      </c>
      <c r="M1959" s="3">
        <f t="shared" si="123"/>
        <v>0</v>
      </c>
    </row>
    <row r="1960" spans="8:13" x14ac:dyDescent="0.3">
      <c r="H1960" s="52" t="str">
        <f t="shared" si="120"/>
        <v>Calculez d'abord la baisse moyenne de vos revenus sur 12 mois à l'étape 2)</v>
      </c>
      <c r="I1960" s="52" t="str">
        <f t="shared" si="121"/>
        <v>Calculez d'abord la baisse moyenne de vos revenus sur 12 mois à l'étape 2)</v>
      </c>
      <c r="J1960" s="3" t="str">
        <f>IF(CRHPElig=" -  ","Effectuez l’étape 1",IF(CRHPElig="La baisse de revenus n'est pas admissible dans le cadre du PEREC",CRHPElig,IF(AND(INDEX(claimPeriodNo,MATCH('Étape 1) Taux'!$A$8,claimPeriods,0))&gt;17,INDEX(claimPeriodNo,MATCH('Étape 1) Taux'!$A$8,claimPeriods,0))&lt;20,revenueReduction&lt;0.1),0,IF(NOT(ISNUMBER(F1960)),0,IF($D1960="Oui",0,IF($C1960="Non - avec lien de dépendance",MIN(2258,F1960,$E1960),MIN(2258,F1960)))))))</f>
        <v>Effectuez l’étape 1</v>
      </c>
      <c r="K1960" s="3" t="str">
        <f>IF(CRHPElig=" -  ","Effectuez l’étape 1",IF(CRHPElig="La baisse de revenus n'est pas admissible dans le cadre du PEREC",CRHPElig,IF(AND(INDEX(claimPeriodNo,MATCH('Étape 1) Taux'!$A$8,claimPeriods,0))&gt;17,INDEX(claimPeriodNo,MATCH('Étape 1) Taux'!$A$8,claimPeriods,0))&lt;20,revenueReduction&lt;0.1),0,IF(NOT(ISNUMBER(G1960)),0,IF($D1960="Oui",0,IF($C1960="Non - avec lien de dépendance",MIN(2258,G1960,$E1960),MIN(2258,G1960)))))))</f>
        <v>Effectuez l’étape 1</v>
      </c>
      <c r="L1960" s="3">
        <f t="shared" si="122"/>
        <v>0</v>
      </c>
      <c r="M1960" s="3">
        <f t="shared" si="123"/>
        <v>0</v>
      </c>
    </row>
    <row r="1961" spans="8:13" x14ac:dyDescent="0.3">
      <c r="H1961" s="52" t="str">
        <f t="shared" si="120"/>
        <v>Calculez d'abord la baisse moyenne de vos revenus sur 12 mois à l'étape 2)</v>
      </c>
      <c r="I1961" s="52" t="str">
        <f t="shared" si="121"/>
        <v>Calculez d'abord la baisse moyenne de vos revenus sur 12 mois à l'étape 2)</v>
      </c>
      <c r="J1961" s="3" t="str">
        <f>IF(CRHPElig=" -  ","Effectuez l’étape 1",IF(CRHPElig="La baisse de revenus n'est pas admissible dans le cadre du PEREC",CRHPElig,IF(AND(INDEX(claimPeriodNo,MATCH('Étape 1) Taux'!$A$8,claimPeriods,0))&gt;17,INDEX(claimPeriodNo,MATCH('Étape 1) Taux'!$A$8,claimPeriods,0))&lt;20,revenueReduction&lt;0.1),0,IF(NOT(ISNUMBER(F1961)),0,IF($D1961="Oui",0,IF($C1961="Non - avec lien de dépendance",MIN(2258,F1961,$E1961),MIN(2258,F1961)))))))</f>
        <v>Effectuez l’étape 1</v>
      </c>
      <c r="K1961" s="3" t="str">
        <f>IF(CRHPElig=" -  ","Effectuez l’étape 1",IF(CRHPElig="La baisse de revenus n'est pas admissible dans le cadre du PEREC",CRHPElig,IF(AND(INDEX(claimPeriodNo,MATCH('Étape 1) Taux'!$A$8,claimPeriods,0))&gt;17,INDEX(claimPeriodNo,MATCH('Étape 1) Taux'!$A$8,claimPeriods,0))&lt;20,revenueReduction&lt;0.1),0,IF(NOT(ISNUMBER(G1961)),0,IF($D1961="Oui",0,IF($C1961="Non - avec lien de dépendance",MIN(2258,G1961,$E1961),MIN(2258,G1961)))))))</f>
        <v>Effectuez l’étape 1</v>
      </c>
      <c r="L1961" s="3">
        <f t="shared" si="122"/>
        <v>0</v>
      </c>
      <c r="M1961" s="3">
        <f t="shared" si="123"/>
        <v>0</v>
      </c>
    </row>
    <row r="1962" spans="8:13" x14ac:dyDescent="0.3">
      <c r="H1962" s="52" t="str">
        <f t="shared" si="120"/>
        <v>Calculez d'abord la baisse moyenne de vos revenus sur 12 mois à l'étape 2)</v>
      </c>
      <c r="I1962" s="52" t="str">
        <f t="shared" si="121"/>
        <v>Calculez d'abord la baisse moyenne de vos revenus sur 12 mois à l'étape 2)</v>
      </c>
      <c r="J1962" s="3" t="str">
        <f>IF(CRHPElig=" -  ","Effectuez l’étape 1",IF(CRHPElig="La baisse de revenus n'est pas admissible dans le cadre du PEREC",CRHPElig,IF(AND(INDEX(claimPeriodNo,MATCH('Étape 1) Taux'!$A$8,claimPeriods,0))&gt;17,INDEX(claimPeriodNo,MATCH('Étape 1) Taux'!$A$8,claimPeriods,0))&lt;20,revenueReduction&lt;0.1),0,IF(NOT(ISNUMBER(F1962)),0,IF($D1962="Oui",0,IF($C1962="Non - avec lien de dépendance",MIN(2258,F1962,$E1962),MIN(2258,F1962)))))))</f>
        <v>Effectuez l’étape 1</v>
      </c>
      <c r="K1962" s="3" t="str">
        <f>IF(CRHPElig=" -  ","Effectuez l’étape 1",IF(CRHPElig="La baisse de revenus n'est pas admissible dans le cadre du PEREC",CRHPElig,IF(AND(INDEX(claimPeriodNo,MATCH('Étape 1) Taux'!$A$8,claimPeriods,0))&gt;17,INDEX(claimPeriodNo,MATCH('Étape 1) Taux'!$A$8,claimPeriods,0))&lt;20,revenueReduction&lt;0.1),0,IF(NOT(ISNUMBER(G1962)),0,IF($D1962="Oui",0,IF($C1962="Non - avec lien de dépendance",MIN(2258,G1962,$E1962),MIN(2258,G1962)))))))</f>
        <v>Effectuez l’étape 1</v>
      </c>
      <c r="L1962" s="3">
        <f t="shared" si="122"/>
        <v>0</v>
      </c>
      <c r="M1962" s="3">
        <f t="shared" si="123"/>
        <v>0</v>
      </c>
    </row>
    <row r="1963" spans="8:13" x14ac:dyDescent="0.3">
      <c r="H1963" s="52" t="str">
        <f t="shared" si="120"/>
        <v>Calculez d'abord la baisse moyenne de vos revenus sur 12 mois à l'étape 2)</v>
      </c>
      <c r="I1963" s="52" t="str">
        <f t="shared" si="121"/>
        <v>Calculez d'abord la baisse moyenne de vos revenus sur 12 mois à l'étape 2)</v>
      </c>
      <c r="J1963" s="3" t="str">
        <f>IF(CRHPElig=" -  ","Effectuez l’étape 1",IF(CRHPElig="La baisse de revenus n'est pas admissible dans le cadre du PEREC",CRHPElig,IF(AND(INDEX(claimPeriodNo,MATCH('Étape 1) Taux'!$A$8,claimPeriods,0))&gt;17,INDEX(claimPeriodNo,MATCH('Étape 1) Taux'!$A$8,claimPeriods,0))&lt;20,revenueReduction&lt;0.1),0,IF(NOT(ISNUMBER(F1963)),0,IF($D1963="Oui",0,IF($C1963="Non - avec lien de dépendance",MIN(2258,F1963,$E1963),MIN(2258,F1963)))))))</f>
        <v>Effectuez l’étape 1</v>
      </c>
      <c r="K1963" s="3" t="str">
        <f>IF(CRHPElig=" -  ","Effectuez l’étape 1",IF(CRHPElig="La baisse de revenus n'est pas admissible dans le cadre du PEREC",CRHPElig,IF(AND(INDEX(claimPeriodNo,MATCH('Étape 1) Taux'!$A$8,claimPeriods,0))&gt;17,INDEX(claimPeriodNo,MATCH('Étape 1) Taux'!$A$8,claimPeriods,0))&lt;20,revenueReduction&lt;0.1),0,IF(NOT(ISNUMBER(G1963)),0,IF($D1963="Oui",0,IF($C1963="Non - avec lien de dépendance",MIN(2258,G1963,$E1963),MIN(2258,G1963)))))))</f>
        <v>Effectuez l’étape 1</v>
      </c>
      <c r="L1963" s="3">
        <f t="shared" si="122"/>
        <v>0</v>
      </c>
      <c r="M1963" s="3">
        <f t="shared" si="123"/>
        <v>0</v>
      </c>
    </row>
    <row r="1964" spans="8:13" x14ac:dyDescent="0.3">
      <c r="H1964" s="52" t="str">
        <f t="shared" si="120"/>
        <v>Calculez d'abord la baisse moyenne de vos revenus sur 12 mois à l'étape 2)</v>
      </c>
      <c r="I1964" s="52" t="str">
        <f t="shared" si="121"/>
        <v>Calculez d'abord la baisse moyenne de vos revenus sur 12 mois à l'étape 2)</v>
      </c>
      <c r="J1964" s="3" t="str">
        <f>IF(CRHPElig=" -  ","Effectuez l’étape 1",IF(CRHPElig="La baisse de revenus n'est pas admissible dans le cadre du PEREC",CRHPElig,IF(AND(INDEX(claimPeriodNo,MATCH('Étape 1) Taux'!$A$8,claimPeriods,0))&gt;17,INDEX(claimPeriodNo,MATCH('Étape 1) Taux'!$A$8,claimPeriods,0))&lt;20,revenueReduction&lt;0.1),0,IF(NOT(ISNUMBER(F1964)),0,IF($D1964="Oui",0,IF($C1964="Non - avec lien de dépendance",MIN(2258,F1964,$E1964),MIN(2258,F1964)))))))</f>
        <v>Effectuez l’étape 1</v>
      </c>
      <c r="K1964" s="3" t="str">
        <f>IF(CRHPElig=" -  ","Effectuez l’étape 1",IF(CRHPElig="La baisse de revenus n'est pas admissible dans le cadre du PEREC",CRHPElig,IF(AND(INDEX(claimPeriodNo,MATCH('Étape 1) Taux'!$A$8,claimPeriods,0))&gt;17,INDEX(claimPeriodNo,MATCH('Étape 1) Taux'!$A$8,claimPeriods,0))&lt;20,revenueReduction&lt;0.1),0,IF(NOT(ISNUMBER(G1964)),0,IF($D1964="Oui",0,IF($C1964="Non - avec lien de dépendance",MIN(2258,G1964,$E1964),MIN(2258,G1964)))))))</f>
        <v>Effectuez l’étape 1</v>
      </c>
      <c r="L1964" s="3">
        <f t="shared" si="122"/>
        <v>0</v>
      </c>
      <c r="M1964" s="3">
        <f t="shared" si="123"/>
        <v>0</v>
      </c>
    </row>
    <row r="1965" spans="8:13" x14ac:dyDescent="0.3">
      <c r="H1965" s="52" t="str">
        <f t="shared" si="120"/>
        <v>Calculez d'abord la baisse moyenne de vos revenus sur 12 mois à l'étape 2)</v>
      </c>
      <c r="I1965" s="52" t="str">
        <f t="shared" si="121"/>
        <v>Calculez d'abord la baisse moyenne de vos revenus sur 12 mois à l'étape 2)</v>
      </c>
      <c r="J1965" s="3" t="str">
        <f>IF(CRHPElig=" -  ","Effectuez l’étape 1",IF(CRHPElig="La baisse de revenus n'est pas admissible dans le cadre du PEREC",CRHPElig,IF(AND(INDEX(claimPeriodNo,MATCH('Étape 1) Taux'!$A$8,claimPeriods,0))&gt;17,INDEX(claimPeriodNo,MATCH('Étape 1) Taux'!$A$8,claimPeriods,0))&lt;20,revenueReduction&lt;0.1),0,IF(NOT(ISNUMBER(F1965)),0,IF($D1965="Oui",0,IF($C1965="Non - avec lien de dépendance",MIN(2258,F1965,$E1965),MIN(2258,F1965)))))))</f>
        <v>Effectuez l’étape 1</v>
      </c>
      <c r="K1965" s="3" t="str">
        <f>IF(CRHPElig=" -  ","Effectuez l’étape 1",IF(CRHPElig="La baisse de revenus n'est pas admissible dans le cadre du PEREC",CRHPElig,IF(AND(INDEX(claimPeriodNo,MATCH('Étape 1) Taux'!$A$8,claimPeriods,0))&gt;17,INDEX(claimPeriodNo,MATCH('Étape 1) Taux'!$A$8,claimPeriods,0))&lt;20,revenueReduction&lt;0.1),0,IF(NOT(ISNUMBER(G1965)),0,IF($D1965="Oui",0,IF($C1965="Non - avec lien de dépendance",MIN(2258,G1965,$E1965),MIN(2258,G1965)))))))</f>
        <v>Effectuez l’étape 1</v>
      </c>
      <c r="L1965" s="3">
        <f t="shared" si="122"/>
        <v>0</v>
      </c>
      <c r="M1965" s="3">
        <f t="shared" si="123"/>
        <v>0</v>
      </c>
    </row>
    <row r="1966" spans="8:13" x14ac:dyDescent="0.3">
      <c r="H1966" s="52" t="str">
        <f t="shared" si="120"/>
        <v>Calculez d'abord la baisse moyenne de vos revenus sur 12 mois à l'étape 2)</v>
      </c>
      <c r="I1966" s="52" t="str">
        <f t="shared" si="121"/>
        <v>Calculez d'abord la baisse moyenne de vos revenus sur 12 mois à l'étape 2)</v>
      </c>
      <c r="J1966" s="3" t="str">
        <f>IF(CRHPElig=" -  ","Effectuez l’étape 1",IF(CRHPElig="La baisse de revenus n'est pas admissible dans le cadre du PEREC",CRHPElig,IF(AND(INDEX(claimPeriodNo,MATCH('Étape 1) Taux'!$A$8,claimPeriods,0))&gt;17,INDEX(claimPeriodNo,MATCH('Étape 1) Taux'!$A$8,claimPeriods,0))&lt;20,revenueReduction&lt;0.1),0,IF(NOT(ISNUMBER(F1966)),0,IF($D1966="Oui",0,IF($C1966="Non - avec lien de dépendance",MIN(2258,F1966,$E1966),MIN(2258,F1966)))))))</f>
        <v>Effectuez l’étape 1</v>
      </c>
      <c r="K1966" s="3" t="str">
        <f>IF(CRHPElig=" -  ","Effectuez l’étape 1",IF(CRHPElig="La baisse de revenus n'est pas admissible dans le cadre du PEREC",CRHPElig,IF(AND(INDEX(claimPeriodNo,MATCH('Étape 1) Taux'!$A$8,claimPeriods,0))&gt;17,INDEX(claimPeriodNo,MATCH('Étape 1) Taux'!$A$8,claimPeriods,0))&lt;20,revenueReduction&lt;0.1),0,IF(NOT(ISNUMBER(G1966)),0,IF($D1966="Oui",0,IF($C1966="Non - avec lien de dépendance",MIN(2258,G1966,$E1966),MIN(2258,G1966)))))))</f>
        <v>Effectuez l’étape 1</v>
      </c>
      <c r="L1966" s="3">
        <f t="shared" si="122"/>
        <v>0</v>
      </c>
      <c r="M1966" s="3">
        <f t="shared" si="123"/>
        <v>0</v>
      </c>
    </row>
    <row r="1967" spans="8:13" x14ac:dyDescent="0.3">
      <c r="H1967" s="52" t="str">
        <f t="shared" si="120"/>
        <v>Calculez d'abord la baisse moyenne de vos revenus sur 12 mois à l'étape 2)</v>
      </c>
      <c r="I1967" s="52" t="str">
        <f t="shared" si="121"/>
        <v>Calculez d'abord la baisse moyenne de vos revenus sur 12 mois à l'étape 2)</v>
      </c>
      <c r="J1967" s="3" t="str">
        <f>IF(CRHPElig=" -  ","Effectuez l’étape 1",IF(CRHPElig="La baisse de revenus n'est pas admissible dans le cadre du PEREC",CRHPElig,IF(AND(INDEX(claimPeriodNo,MATCH('Étape 1) Taux'!$A$8,claimPeriods,0))&gt;17,INDEX(claimPeriodNo,MATCH('Étape 1) Taux'!$A$8,claimPeriods,0))&lt;20,revenueReduction&lt;0.1),0,IF(NOT(ISNUMBER(F1967)),0,IF($D1967="Oui",0,IF($C1967="Non - avec lien de dépendance",MIN(2258,F1967,$E1967),MIN(2258,F1967)))))))</f>
        <v>Effectuez l’étape 1</v>
      </c>
      <c r="K1967" s="3" t="str">
        <f>IF(CRHPElig=" -  ","Effectuez l’étape 1",IF(CRHPElig="La baisse de revenus n'est pas admissible dans le cadre du PEREC",CRHPElig,IF(AND(INDEX(claimPeriodNo,MATCH('Étape 1) Taux'!$A$8,claimPeriods,0))&gt;17,INDEX(claimPeriodNo,MATCH('Étape 1) Taux'!$A$8,claimPeriods,0))&lt;20,revenueReduction&lt;0.1),0,IF(NOT(ISNUMBER(G1967)),0,IF($D1967="Oui",0,IF($C1967="Non - avec lien de dépendance",MIN(2258,G1967,$E1967),MIN(2258,G1967)))))))</f>
        <v>Effectuez l’étape 1</v>
      </c>
      <c r="L1967" s="3">
        <f t="shared" si="122"/>
        <v>0</v>
      </c>
      <c r="M1967" s="3">
        <f t="shared" si="123"/>
        <v>0</v>
      </c>
    </row>
    <row r="1968" spans="8:13" x14ac:dyDescent="0.3">
      <c r="H1968" s="52" t="str">
        <f t="shared" si="120"/>
        <v>Calculez d'abord la baisse moyenne de vos revenus sur 12 mois à l'étape 2)</v>
      </c>
      <c r="I1968" s="52" t="str">
        <f t="shared" si="121"/>
        <v>Calculez d'abord la baisse moyenne de vos revenus sur 12 mois à l'étape 2)</v>
      </c>
      <c r="J1968" s="3" t="str">
        <f>IF(CRHPElig=" -  ","Effectuez l’étape 1",IF(CRHPElig="La baisse de revenus n'est pas admissible dans le cadre du PEREC",CRHPElig,IF(AND(INDEX(claimPeriodNo,MATCH('Étape 1) Taux'!$A$8,claimPeriods,0))&gt;17,INDEX(claimPeriodNo,MATCH('Étape 1) Taux'!$A$8,claimPeriods,0))&lt;20,revenueReduction&lt;0.1),0,IF(NOT(ISNUMBER(F1968)),0,IF($D1968="Oui",0,IF($C1968="Non - avec lien de dépendance",MIN(2258,F1968,$E1968),MIN(2258,F1968)))))))</f>
        <v>Effectuez l’étape 1</v>
      </c>
      <c r="K1968" s="3" t="str">
        <f>IF(CRHPElig=" -  ","Effectuez l’étape 1",IF(CRHPElig="La baisse de revenus n'est pas admissible dans le cadre du PEREC",CRHPElig,IF(AND(INDEX(claimPeriodNo,MATCH('Étape 1) Taux'!$A$8,claimPeriods,0))&gt;17,INDEX(claimPeriodNo,MATCH('Étape 1) Taux'!$A$8,claimPeriods,0))&lt;20,revenueReduction&lt;0.1),0,IF(NOT(ISNUMBER(G1968)),0,IF($D1968="Oui",0,IF($C1968="Non - avec lien de dépendance",MIN(2258,G1968,$E1968),MIN(2258,G1968)))))))</f>
        <v>Effectuez l’étape 1</v>
      </c>
      <c r="L1968" s="3">
        <f t="shared" si="122"/>
        <v>0</v>
      </c>
      <c r="M1968" s="3">
        <f t="shared" si="123"/>
        <v>0</v>
      </c>
    </row>
    <row r="1969" spans="8:13" x14ac:dyDescent="0.3">
      <c r="H1969" s="52" t="str">
        <f t="shared" si="120"/>
        <v>Calculez d'abord la baisse moyenne de vos revenus sur 12 mois à l'étape 2)</v>
      </c>
      <c r="I1969" s="52" t="str">
        <f t="shared" si="121"/>
        <v>Calculez d'abord la baisse moyenne de vos revenus sur 12 mois à l'étape 2)</v>
      </c>
      <c r="J1969" s="3" t="str">
        <f>IF(CRHPElig=" -  ","Effectuez l’étape 1",IF(CRHPElig="La baisse de revenus n'est pas admissible dans le cadre du PEREC",CRHPElig,IF(AND(INDEX(claimPeriodNo,MATCH('Étape 1) Taux'!$A$8,claimPeriods,0))&gt;17,INDEX(claimPeriodNo,MATCH('Étape 1) Taux'!$A$8,claimPeriods,0))&lt;20,revenueReduction&lt;0.1),0,IF(NOT(ISNUMBER(F1969)),0,IF($D1969="Oui",0,IF($C1969="Non - avec lien de dépendance",MIN(2258,F1969,$E1969),MIN(2258,F1969)))))))</f>
        <v>Effectuez l’étape 1</v>
      </c>
      <c r="K1969" s="3" t="str">
        <f>IF(CRHPElig=" -  ","Effectuez l’étape 1",IF(CRHPElig="La baisse de revenus n'est pas admissible dans le cadre du PEREC",CRHPElig,IF(AND(INDEX(claimPeriodNo,MATCH('Étape 1) Taux'!$A$8,claimPeriods,0))&gt;17,INDEX(claimPeriodNo,MATCH('Étape 1) Taux'!$A$8,claimPeriods,0))&lt;20,revenueReduction&lt;0.1),0,IF(NOT(ISNUMBER(G1969)),0,IF($D1969="Oui",0,IF($C1969="Non - avec lien de dépendance",MIN(2258,G1969,$E1969),MIN(2258,G1969)))))))</f>
        <v>Effectuez l’étape 1</v>
      </c>
      <c r="L1969" s="3">
        <f t="shared" si="122"/>
        <v>0</v>
      </c>
      <c r="M1969" s="3">
        <f t="shared" si="123"/>
        <v>0</v>
      </c>
    </row>
    <row r="1970" spans="8:13" x14ac:dyDescent="0.3">
      <c r="H1970" s="52" t="str">
        <f t="shared" si="120"/>
        <v>Calculez d'abord la baisse moyenne de vos revenus sur 12 mois à l'étape 2)</v>
      </c>
      <c r="I1970" s="52" t="str">
        <f t="shared" si="121"/>
        <v>Calculez d'abord la baisse moyenne de vos revenus sur 12 mois à l'étape 2)</v>
      </c>
      <c r="J1970" s="3" t="str">
        <f>IF(CRHPElig=" -  ","Effectuez l’étape 1",IF(CRHPElig="La baisse de revenus n'est pas admissible dans le cadre du PEREC",CRHPElig,IF(AND(INDEX(claimPeriodNo,MATCH('Étape 1) Taux'!$A$8,claimPeriods,0))&gt;17,INDEX(claimPeriodNo,MATCH('Étape 1) Taux'!$A$8,claimPeriods,0))&lt;20,revenueReduction&lt;0.1),0,IF(NOT(ISNUMBER(F1970)),0,IF($D1970="Oui",0,IF($C1970="Non - avec lien de dépendance",MIN(2258,F1970,$E1970),MIN(2258,F1970)))))))</f>
        <v>Effectuez l’étape 1</v>
      </c>
      <c r="K1970" s="3" t="str">
        <f>IF(CRHPElig=" -  ","Effectuez l’étape 1",IF(CRHPElig="La baisse de revenus n'est pas admissible dans le cadre du PEREC",CRHPElig,IF(AND(INDEX(claimPeriodNo,MATCH('Étape 1) Taux'!$A$8,claimPeriods,0))&gt;17,INDEX(claimPeriodNo,MATCH('Étape 1) Taux'!$A$8,claimPeriods,0))&lt;20,revenueReduction&lt;0.1),0,IF(NOT(ISNUMBER(G1970)),0,IF($D1970="Oui",0,IF($C1970="Non - avec lien de dépendance",MIN(2258,G1970,$E1970),MIN(2258,G1970)))))))</f>
        <v>Effectuez l’étape 1</v>
      </c>
      <c r="L1970" s="3">
        <f t="shared" si="122"/>
        <v>0</v>
      </c>
      <c r="M1970" s="3">
        <f t="shared" si="123"/>
        <v>0</v>
      </c>
    </row>
    <row r="1971" spans="8:13" x14ac:dyDescent="0.3">
      <c r="H1971" s="52" t="str">
        <f t="shared" si="120"/>
        <v>Calculez d'abord la baisse moyenne de vos revenus sur 12 mois à l'étape 2)</v>
      </c>
      <c r="I1971" s="52" t="str">
        <f t="shared" si="121"/>
        <v>Calculez d'abord la baisse moyenne de vos revenus sur 12 mois à l'étape 2)</v>
      </c>
      <c r="J1971" s="3" t="str">
        <f>IF(CRHPElig=" -  ","Effectuez l’étape 1",IF(CRHPElig="La baisse de revenus n'est pas admissible dans le cadre du PEREC",CRHPElig,IF(AND(INDEX(claimPeriodNo,MATCH('Étape 1) Taux'!$A$8,claimPeriods,0))&gt;17,INDEX(claimPeriodNo,MATCH('Étape 1) Taux'!$A$8,claimPeriods,0))&lt;20,revenueReduction&lt;0.1),0,IF(NOT(ISNUMBER(F1971)),0,IF($D1971="Oui",0,IF($C1971="Non - avec lien de dépendance",MIN(2258,F1971,$E1971),MIN(2258,F1971)))))))</f>
        <v>Effectuez l’étape 1</v>
      </c>
      <c r="K1971" s="3" t="str">
        <f>IF(CRHPElig=" -  ","Effectuez l’étape 1",IF(CRHPElig="La baisse de revenus n'est pas admissible dans le cadre du PEREC",CRHPElig,IF(AND(INDEX(claimPeriodNo,MATCH('Étape 1) Taux'!$A$8,claimPeriods,0))&gt;17,INDEX(claimPeriodNo,MATCH('Étape 1) Taux'!$A$8,claimPeriods,0))&lt;20,revenueReduction&lt;0.1),0,IF(NOT(ISNUMBER(G1971)),0,IF($D1971="Oui",0,IF($C1971="Non - avec lien de dépendance",MIN(2258,G1971,$E1971),MIN(2258,G1971)))))))</f>
        <v>Effectuez l’étape 1</v>
      </c>
      <c r="L1971" s="3">
        <f t="shared" si="122"/>
        <v>0</v>
      </c>
      <c r="M1971" s="3">
        <f t="shared" si="123"/>
        <v>0</v>
      </c>
    </row>
    <row r="1972" spans="8:13" x14ac:dyDescent="0.3">
      <c r="H1972" s="52" t="str">
        <f t="shared" si="120"/>
        <v>Calculez d'abord la baisse moyenne de vos revenus sur 12 mois à l'étape 2)</v>
      </c>
      <c r="I1972" s="52" t="str">
        <f t="shared" si="121"/>
        <v>Calculez d'abord la baisse moyenne de vos revenus sur 12 mois à l'étape 2)</v>
      </c>
      <c r="J1972" s="3" t="str">
        <f>IF(CRHPElig=" -  ","Effectuez l’étape 1",IF(CRHPElig="La baisse de revenus n'est pas admissible dans le cadre du PEREC",CRHPElig,IF(AND(INDEX(claimPeriodNo,MATCH('Étape 1) Taux'!$A$8,claimPeriods,0))&gt;17,INDEX(claimPeriodNo,MATCH('Étape 1) Taux'!$A$8,claimPeriods,0))&lt;20,revenueReduction&lt;0.1),0,IF(NOT(ISNUMBER(F1972)),0,IF($D1972="Oui",0,IF($C1972="Non - avec lien de dépendance",MIN(2258,F1972,$E1972),MIN(2258,F1972)))))))</f>
        <v>Effectuez l’étape 1</v>
      </c>
      <c r="K1972" s="3" t="str">
        <f>IF(CRHPElig=" -  ","Effectuez l’étape 1",IF(CRHPElig="La baisse de revenus n'est pas admissible dans le cadre du PEREC",CRHPElig,IF(AND(INDEX(claimPeriodNo,MATCH('Étape 1) Taux'!$A$8,claimPeriods,0))&gt;17,INDEX(claimPeriodNo,MATCH('Étape 1) Taux'!$A$8,claimPeriods,0))&lt;20,revenueReduction&lt;0.1),0,IF(NOT(ISNUMBER(G1972)),0,IF($D1972="Oui",0,IF($C1972="Non - avec lien de dépendance",MIN(2258,G1972,$E1972),MIN(2258,G1972)))))))</f>
        <v>Effectuez l’étape 1</v>
      </c>
      <c r="L1972" s="3">
        <f t="shared" si="122"/>
        <v>0</v>
      </c>
      <c r="M1972" s="3">
        <f t="shared" si="123"/>
        <v>0</v>
      </c>
    </row>
    <row r="1973" spans="8:13" x14ac:dyDescent="0.3">
      <c r="H1973" s="52" t="str">
        <f t="shared" si="120"/>
        <v>Calculez d'abord la baisse moyenne de vos revenus sur 12 mois à l'étape 2)</v>
      </c>
      <c r="I1973" s="52" t="str">
        <f t="shared" si="121"/>
        <v>Calculez d'abord la baisse moyenne de vos revenus sur 12 mois à l'étape 2)</v>
      </c>
      <c r="J1973" s="3" t="str">
        <f>IF(CRHPElig=" -  ","Effectuez l’étape 1",IF(CRHPElig="La baisse de revenus n'est pas admissible dans le cadre du PEREC",CRHPElig,IF(AND(INDEX(claimPeriodNo,MATCH('Étape 1) Taux'!$A$8,claimPeriods,0))&gt;17,INDEX(claimPeriodNo,MATCH('Étape 1) Taux'!$A$8,claimPeriods,0))&lt;20,revenueReduction&lt;0.1),0,IF(NOT(ISNUMBER(F1973)),0,IF($D1973="Oui",0,IF($C1973="Non - avec lien de dépendance",MIN(2258,F1973,$E1973),MIN(2258,F1973)))))))</f>
        <v>Effectuez l’étape 1</v>
      </c>
      <c r="K1973" s="3" t="str">
        <f>IF(CRHPElig=" -  ","Effectuez l’étape 1",IF(CRHPElig="La baisse de revenus n'est pas admissible dans le cadre du PEREC",CRHPElig,IF(AND(INDEX(claimPeriodNo,MATCH('Étape 1) Taux'!$A$8,claimPeriods,0))&gt;17,INDEX(claimPeriodNo,MATCH('Étape 1) Taux'!$A$8,claimPeriods,0))&lt;20,revenueReduction&lt;0.1),0,IF(NOT(ISNUMBER(G1973)),0,IF($D1973="Oui",0,IF($C1973="Non - avec lien de dépendance",MIN(2258,G1973,$E1973),MIN(2258,G1973)))))))</f>
        <v>Effectuez l’étape 1</v>
      </c>
      <c r="L1973" s="3">
        <f t="shared" si="122"/>
        <v>0</v>
      </c>
      <c r="M1973" s="3">
        <f t="shared" si="123"/>
        <v>0</v>
      </c>
    </row>
    <row r="1974" spans="8:13" x14ac:dyDescent="0.3">
      <c r="H1974" s="52" t="str">
        <f t="shared" si="120"/>
        <v>Calculez d'abord la baisse moyenne de vos revenus sur 12 mois à l'étape 2)</v>
      </c>
      <c r="I1974" s="52" t="str">
        <f t="shared" si="121"/>
        <v>Calculez d'abord la baisse moyenne de vos revenus sur 12 mois à l'étape 2)</v>
      </c>
      <c r="J1974" s="3" t="str">
        <f>IF(CRHPElig=" -  ","Effectuez l’étape 1",IF(CRHPElig="La baisse de revenus n'est pas admissible dans le cadre du PEREC",CRHPElig,IF(AND(INDEX(claimPeriodNo,MATCH('Étape 1) Taux'!$A$8,claimPeriods,0))&gt;17,INDEX(claimPeriodNo,MATCH('Étape 1) Taux'!$A$8,claimPeriods,0))&lt;20,revenueReduction&lt;0.1),0,IF(NOT(ISNUMBER(F1974)),0,IF($D1974="Oui",0,IF($C1974="Non - avec lien de dépendance",MIN(2258,F1974,$E1974),MIN(2258,F1974)))))))</f>
        <v>Effectuez l’étape 1</v>
      </c>
      <c r="K1974" s="3" t="str">
        <f>IF(CRHPElig=" -  ","Effectuez l’étape 1",IF(CRHPElig="La baisse de revenus n'est pas admissible dans le cadre du PEREC",CRHPElig,IF(AND(INDEX(claimPeriodNo,MATCH('Étape 1) Taux'!$A$8,claimPeriods,0))&gt;17,INDEX(claimPeriodNo,MATCH('Étape 1) Taux'!$A$8,claimPeriods,0))&lt;20,revenueReduction&lt;0.1),0,IF(NOT(ISNUMBER(G1974)),0,IF($D1974="Oui",0,IF($C1974="Non - avec lien de dépendance",MIN(2258,G1974,$E1974),MIN(2258,G1974)))))))</f>
        <v>Effectuez l’étape 1</v>
      </c>
      <c r="L1974" s="3">
        <f t="shared" si="122"/>
        <v>0</v>
      </c>
      <c r="M1974" s="3">
        <f t="shared" si="123"/>
        <v>0</v>
      </c>
    </row>
    <row r="1975" spans="8:13" x14ac:dyDescent="0.3">
      <c r="H1975" s="52" t="str">
        <f t="shared" si="120"/>
        <v>Calculez d'abord la baisse moyenne de vos revenus sur 12 mois à l'étape 2)</v>
      </c>
      <c r="I1975" s="52" t="str">
        <f t="shared" si="121"/>
        <v>Calculez d'abord la baisse moyenne de vos revenus sur 12 mois à l'étape 2)</v>
      </c>
      <c r="J1975" s="3" t="str">
        <f>IF(CRHPElig=" -  ","Effectuez l’étape 1",IF(CRHPElig="La baisse de revenus n'est pas admissible dans le cadre du PEREC",CRHPElig,IF(AND(INDEX(claimPeriodNo,MATCH('Étape 1) Taux'!$A$8,claimPeriods,0))&gt;17,INDEX(claimPeriodNo,MATCH('Étape 1) Taux'!$A$8,claimPeriods,0))&lt;20,revenueReduction&lt;0.1),0,IF(NOT(ISNUMBER(F1975)),0,IF($D1975="Oui",0,IF($C1975="Non - avec lien de dépendance",MIN(2258,F1975,$E1975),MIN(2258,F1975)))))))</f>
        <v>Effectuez l’étape 1</v>
      </c>
      <c r="K1975" s="3" t="str">
        <f>IF(CRHPElig=" -  ","Effectuez l’étape 1",IF(CRHPElig="La baisse de revenus n'est pas admissible dans le cadre du PEREC",CRHPElig,IF(AND(INDEX(claimPeriodNo,MATCH('Étape 1) Taux'!$A$8,claimPeriods,0))&gt;17,INDEX(claimPeriodNo,MATCH('Étape 1) Taux'!$A$8,claimPeriods,0))&lt;20,revenueReduction&lt;0.1),0,IF(NOT(ISNUMBER(G1975)),0,IF($D1975="Oui",0,IF($C1975="Non - avec lien de dépendance",MIN(2258,G1975,$E1975),MIN(2258,G1975)))))))</f>
        <v>Effectuez l’étape 1</v>
      </c>
      <c r="L1975" s="3">
        <f t="shared" si="122"/>
        <v>0</v>
      </c>
      <c r="M1975" s="3">
        <f t="shared" si="123"/>
        <v>0</v>
      </c>
    </row>
    <row r="1976" spans="8:13" x14ac:dyDescent="0.3">
      <c r="H1976" s="52" t="str">
        <f t="shared" si="120"/>
        <v>Calculez d'abord la baisse moyenne de vos revenus sur 12 mois à l'étape 2)</v>
      </c>
      <c r="I1976" s="52" t="str">
        <f t="shared" si="121"/>
        <v>Calculez d'abord la baisse moyenne de vos revenus sur 12 mois à l'étape 2)</v>
      </c>
      <c r="J1976" s="3" t="str">
        <f>IF(CRHPElig=" -  ","Effectuez l’étape 1",IF(CRHPElig="La baisse de revenus n'est pas admissible dans le cadre du PEREC",CRHPElig,IF(AND(INDEX(claimPeriodNo,MATCH('Étape 1) Taux'!$A$8,claimPeriods,0))&gt;17,INDEX(claimPeriodNo,MATCH('Étape 1) Taux'!$A$8,claimPeriods,0))&lt;20,revenueReduction&lt;0.1),0,IF(NOT(ISNUMBER(F1976)),0,IF($D1976="Oui",0,IF($C1976="Non - avec lien de dépendance",MIN(2258,F1976,$E1976),MIN(2258,F1976)))))))</f>
        <v>Effectuez l’étape 1</v>
      </c>
      <c r="K1976" s="3" t="str">
        <f>IF(CRHPElig=" -  ","Effectuez l’étape 1",IF(CRHPElig="La baisse de revenus n'est pas admissible dans le cadre du PEREC",CRHPElig,IF(AND(INDEX(claimPeriodNo,MATCH('Étape 1) Taux'!$A$8,claimPeriods,0))&gt;17,INDEX(claimPeriodNo,MATCH('Étape 1) Taux'!$A$8,claimPeriods,0))&lt;20,revenueReduction&lt;0.1),0,IF(NOT(ISNUMBER(G1976)),0,IF($D1976="Oui",0,IF($C1976="Non - avec lien de dépendance",MIN(2258,G1976,$E1976),MIN(2258,G1976)))))))</f>
        <v>Effectuez l’étape 1</v>
      </c>
      <c r="L1976" s="3">
        <f t="shared" si="122"/>
        <v>0</v>
      </c>
      <c r="M1976" s="3">
        <f t="shared" si="123"/>
        <v>0</v>
      </c>
    </row>
    <row r="1977" spans="8:13" x14ac:dyDescent="0.3">
      <c r="H1977" s="52" t="str">
        <f t="shared" si="120"/>
        <v>Calculez d'abord la baisse moyenne de vos revenus sur 12 mois à l'étape 2)</v>
      </c>
      <c r="I1977" s="52" t="str">
        <f t="shared" si="121"/>
        <v>Calculez d'abord la baisse moyenne de vos revenus sur 12 mois à l'étape 2)</v>
      </c>
      <c r="J1977" s="3" t="str">
        <f>IF(CRHPElig=" -  ","Effectuez l’étape 1",IF(CRHPElig="La baisse de revenus n'est pas admissible dans le cadre du PEREC",CRHPElig,IF(AND(INDEX(claimPeriodNo,MATCH('Étape 1) Taux'!$A$8,claimPeriods,0))&gt;17,INDEX(claimPeriodNo,MATCH('Étape 1) Taux'!$A$8,claimPeriods,0))&lt;20,revenueReduction&lt;0.1),0,IF(NOT(ISNUMBER(F1977)),0,IF($D1977="Oui",0,IF($C1977="Non - avec lien de dépendance",MIN(2258,F1977,$E1977),MIN(2258,F1977)))))))</f>
        <v>Effectuez l’étape 1</v>
      </c>
      <c r="K1977" s="3" t="str">
        <f>IF(CRHPElig=" -  ","Effectuez l’étape 1",IF(CRHPElig="La baisse de revenus n'est pas admissible dans le cadre du PEREC",CRHPElig,IF(AND(INDEX(claimPeriodNo,MATCH('Étape 1) Taux'!$A$8,claimPeriods,0))&gt;17,INDEX(claimPeriodNo,MATCH('Étape 1) Taux'!$A$8,claimPeriods,0))&lt;20,revenueReduction&lt;0.1),0,IF(NOT(ISNUMBER(G1977)),0,IF($D1977="Oui",0,IF($C1977="Non - avec lien de dépendance",MIN(2258,G1977,$E1977),MIN(2258,G1977)))))))</f>
        <v>Effectuez l’étape 1</v>
      </c>
      <c r="L1977" s="3">
        <f t="shared" si="122"/>
        <v>0</v>
      </c>
      <c r="M1977" s="3">
        <f t="shared" si="123"/>
        <v>0</v>
      </c>
    </row>
    <row r="1978" spans="8:13" x14ac:dyDescent="0.3">
      <c r="H1978" s="52" t="str">
        <f t="shared" si="120"/>
        <v>Calculez d'abord la baisse moyenne de vos revenus sur 12 mois à l'étape 2)</v>
      </c>
      <c r="I1978" s="52" t="str">
        <f t="shared" si="121"/>
        <v>Calculez d'abord la baisse moyenne de vos revenus sur 12 mois à l'étape 2)</v>
      </c>
      <c r="J1978" s="3" t="str">
        <f>IF(CRHPElig=" -  ","Effectuez l’étape 1",IF(CRHPElig="La baisse de revenus n'est pas admissible dans le cadre du PEREC",CRHPElig,IF(AND(INDEX(claimPeriodNo,MATCH('Étape 1) Taux'!$A$8,claimPeriods,0))&gt;17,INDEX(claimPeriodNo,MATCH('Étape 1) Taux'!$A$8,claimPeriods,0))&lt;20,revenueReduction&lt;0.1),0,IF(NOT(ISNUMBER(F1978)),0,IF($D1978="Oui",0,IF($C1978="Non - avec lien de dépendance",MIN(2258,F1978,$E1978),MIN(2258,F1978)))))))</f>
        <v>Effectuez l’étape 1</v>
      </c>
      <c r="K1978" s="3" t="str">
        <f>IF(CRHPElig=" -  ","Effectuez l’étape 1",IF(CRHPElig="La baisse de revenus n'est pas admissible dans le cadre du PEREC",CRHPElig,IF(AND(INDEX(claimPeriodNo,MATCH('Étape 1) Taux'!$A$8,claimPeriods,0))&gt;17,INDEX(claimPeriodNo,MATCH('Étape 1) Taux'!$A$8,claimPeriods,0))&lt;20,revenueReduction&lt;0.1),0,IF(NOT(ISNUMBER(G1978)),0,IF($D1978="Oui",0,IF($C1978="Non - avec lien de dépendance",MIN(2258,G1978,$E1978),MIN(2258,G1978)))))))</f>
        <v>Effectuez l’étape 1</v>
      </c>
      <c r="L1978" s="3">
        <f t="shared" si="122"/>
        <v>0</v>
      </c>
      <c r="M1978" s="3">
        <f t="shared" si="123"/>
        <v>0</v>
      </c>
    </row>
    <row r="1979" spans="8:13" x14ac:dyDescent="0.3">
      <c r="H1979" s="52" t="str">
        <f t="shared" si="120"/>
        <v>Calculez d'abord la baisse moyenne de vos revenus sur 12 mois à l'étape 2)</v>
      </c>
      <c r="I1979" s="52" t="str">
        <f t="shared" si="121"/>
        <v>Calculez d'abord la baisse moyenne de vos revenus sur 12 mois à l'étape 2)</v>
      </c>
      <c r="J1979" s="3" t="str">
        <f>IF(CRHPElig=" -  ","Effectuez l’étape 1",IF(CRHPElig="La baisse de revenus n'est pas admissible dans le cadre du PEREC",CRHPElig,IF(AND(INDEX(claimPeriodNo,MATCH('Étape 1) Taux'!$A$8,claimPeriods,0))&gt;17,INDEX(claimPeriodNo,MATCH('Étape 1) Taux'!$A$8,claimPeriods,0))&lt;20,revenueReduction&lt;0.1),0,IF(NOT(ISNUMBER(F1979)),0,IF($D1979="Oui",0,IF($C1979="Non - avec lien de dépendance",MIN(2258,F1979,$E1979),MIN(2258,F1979)))))))</f>
        <v>Effectuez l’étape 1</v>
      </c>
      <c r="K1979" s="3" t="str">
        <f>IF(CRHPElig=" -  ","Effectuez l’étape 1",IF(CRHPElig="La baisse de revenus n'est pas admissible dans le cadre du PEREC",CRHPElig,IF(AND(INDEX(claimPeriodNo,MATCH('Étape 1) Taux'!$A$8,claimPeriods,0))&gt;17,INDEX(claimPeriodNo,MATCH('Étape 1) Taux'!$A$8,claimPeriods,0))&lt;20,revenueReduction&lt;0.1),0,IF(NOT(ISNUMBER(G1979)),0,IF($D1979="Oui",0,IF($C1979="Non - avec lien de dépendance",MIN(2258,G1979,$E1979),MIN(2258,G1979)))))))</f>
        <v>Effectuez l’étape 1</v>
      </c>
      <c r="L1979" s="3">
        <f t="shared" si="122"/>
        <v>0</v>
      </c>
      <c r="M1979" s="3">
        <f t="shared" si="123"/>
        <v>0</v>
      </c>
    </row>
    <row r="1980" spans="8:13" x14ac:dyDescent="0.3">
      <c r="H1980" s="52" t="str">
        <f t="shared" si="120"/>
        <v>Calculez d'abord la baisse moyenne de vos revenus sur 12 mois à l'étape 2)</v>
      </c>
      <c r="I1980" s="52" t="str">
        <f t="shared" si="121"/>
        <v>Calculez d'abord la baisse moyenne de vos revenus sur 12 mois à l'étape 2)</v>
      </c>
      <c r="J1980" s="3" t="str">
        <f>IF(CRHPElig=" -  ","Effectuez l’étape 1",IF(CRHPElig="La baisse de revenus n'est pas admissible dans le cadre du PEREC",CRHPElig,IF(AND(INDEX(claimPeriodNo,MATCH('Étape 1) Taux'!$A$8,claimPeriods,0))&gt;17,INDEX(claimPeriodNo,MATCH('Étape 1) Taux'!$A$8,claimPeriods,0))&lt;20,revenueReduction&lt;0.1),0,IF(NOT(ISNUMBER(F1980)),0,IF($D1980="Oui",0,IF($C1980="Non - avec lien de dépendance",MIN(2258,F1980,$E1980),MIN(2258,F1980)))))))</f>
        <v>Effectuez l’étape 1</v>
      </c>
      <c r="K1980" s="3" t="str">
        <f>IF(CRHPElig=" -  ","Effectuez l’étape 1",IF(CRHPElig="La baisse de revenus n'est pas admissible dans le cadre du PEREC",CRHPElig,IF(AND(INDEX(claimPeriodNo,MATCH('Étape 1) Taux'!$A$8,claimPeriods,0))&gt;17,INDEX(claimPeriodNo,MATCH('Étape 1) Taux'!$A$8,claimPeriods,0))&lt;20,revenueReduction&lt;0.1),0,IF(NOT(ISNUMBER(G1980)),0,IF($D1980="Oui",0,IF($C1980="Non - avec lien de dépendance",MIN(2258,G1980,$E1980),MIN(2258,G1980)))))))</f>
        <v>Effectuez l’étape 1</v>
      </c>
      <c r="L1980" s="3">
        <f t="shared" si="122"/>
        <v>0</v>
      </c>
      <c r="M1980" s="3">
        <f t="shared" si="123"/>
        <v>0</v>
      </c>
    </row>
    <row r="1981" spans="8:13" x14ac:dyDescent="0.3">
      <c r="H1981" s="52" t="str">
        <f t="shared" si="120"/>
        <v>Calculez d'abord la baisse moyenne de vos revenus sur 12 mois à l'étape 2)</v>
      </c>
      <c r="I1981" s="52" t="str">
        <f t="shared" si="121"/>
        <v>Calculez d'abord la baisse moyenne de vos revenus sur 12 mois à l'étape 2)</v>
      </c>
      <c r="J1981" s="3" t="str">
        <f>IF(CRHPElig=" -  ","Effectuez l’étape 1",IF(CRHPElig="La baisse de revenus n'est pas admissible dans le cadre du PEREC",CRHPElig,IF(AND(INDEX(claimPeriodNo,MATCH('Étape 1) Taux'!$A$8,claimPeriods,0))&gt;17,INDEX(claimPeriodNo,MATCH('Étape 1) Taux'!$A$8,claimPeriods,0))&lt;20,revenueReduction&lt;0.1),0,IF(NOT(ISNUMBER(F1981)),0,IF($D1981="Oui",0,IF($C1981="Non - avec lien de dépendance",MIN(2258,F1981,$E1981),MIN(2258,F1981)))))))</f>
        <v>Effectuez l’étape 1</v>
      </c>
      <c r="K1981" s="3" t="str">
        <f>IF(CRHPElig=" -  ","Effectuez l’étape 1",IF(CRHPElig="La baisse de revenus n'est pas admissible dans le cadre du PEREC",CRHPElig,IF(AND(INDEX(claimPeriodNo,MATCH('Étape 1) Taux'!$A$8,claimPeriods,0))&gt;17,INDEX(claimPeriodNo,MATCH('Étape 1) Taux'!$A$8,claimPeriods,0))&lt;20,revenueReduction&lt;0.1),0,IF(NOT(ISNUMBER(G1981)),0,IF($D1981="Oui",0,IF($C1981="Non - avec lien de dépendance",MIN(2258,G1981,$E1981),MIN(2258,G1981)))))))</f>
        <v>Effectuez l’étape 1</v>
      </c>
      <c r="L1981" s="3">
        <f t="shared" si="122"/>
        <v>0</v>
      </c>
      <c r="M1981" s="3">
        <f t="shared" si="123"/>
        <v>0</v>
      </c>
    </row>
    <row r="1982" spans="8:13" x14ac:dyDescent="0.3">
      <c r="H1982" s="52" t="str">
        <f t="shared" si="120"/>
        <v>Calculez d'abord la baisse moyenne de vos revenus sur 12 mois à l'étape 2)</v>
      </c>
      <c r="I1982" s="52" t="str">
        <f t="shared" si="121"/>
        <v>Calculez d'abord la baisse moyenne de vos revenus sur 12 mois à l'étape 2)</v>
      </c>
      <c r="J1982" s="3" t="str">
        <f>IF(CRHPElig=" -  ","Effectuez l’étape 1",IF(CRHPElig="La baisse de revenus n'est pas admissible dans le cadre du PEREC",CRHPElig,IF(AND(INDEX(claimPeriodNo,MATCH('Étape 1) Taux'!$A$8,claimPeriods,0))&gt;17,INDEX(claimPeriodNo,MATCH('Étape 1) Taux'!$A$8,claimPeriods,0))&lt;20,revenueReduction&lt;0.1),0,IF(NOT(ISNUMBER(F1982)),0,IF($D1982="Oui",0,IF($C1982="Non - avec lien de dépendance",MIN(2258,F1982,$E1982),MIN(2258,F1982)))))))</f>
        <v>Effectuez l’étape 1</v>
      </c>
      <c r="K1982" s="3" t="str">
        <f>IF(CRHPElig=" -  ","Effectuez l’étape 1",IF(CRHPElig="La baisse de revenus n'est pas admissible dans le cadre du PEREC",CRHPElig,IF(AND(INDEX(claimPeriodNo,MATCH('Étape 1) Taux'!$A$8,claimPeriods,0))&gt;17,INDEX(claimPeriodNo,MATCH('Étape 1) Taux'!$A$8,claimPeriods,0))&lt;20,revenueReduction&lt;0.1),0,IF(NOT(ISNUMBER(G1982)),0,IF($D1982="Oui",0,IF($C1982="Non - avec lien de dépendance",MIN(2258,G1982,$E1982),MIN(2258,G1982)))))))</f>
        <v>Effectuez l’étape 1</v>
      </c>
      <c r="L1982" s="3">
        <f t="shared" si="122"/>
        <v>0</v>
      </c>
      <c r="M1982" s="3">
        <f t="shared" si="123"/>
        <v>0</v>
      </c>
    </row>
    <row r="1983" spans="8:13" x14ac:dyDescent="0.3">
      <c r="H1983" s="52" t="str">
        <f t="shared" si="120"/>
        <v>Calculez d'abord la baisse moyenne de vos revenus sur 12 mois à l'étape 2)</v>
      </c>
      <c r="I1983" s="52" t="str">
        <f t="shared" si="121"/>
        <v>Calculez d'abord la baisse moyenne de vos revenus sur 12 mois à l'étape 2)</v>
      </c>
      <c r="J1983" s="3" t="str">
        <f>IF(CRHPElig=" -  ","Effectuez l’étape 1",IF(CRHPElig="La baisse de revenus n'est pas admissible dans le cadre du PEREC",CRHPElig,IF(AND(INDEX(claimPeriodNo,MATCH('Étape 1) Taux'!$A$8,claimPeriods,0))&gt;17,INDEX(claimPeriodNo,MATCH('Étape 1) Taux'!$A$8,claimPeriods,0))&lt;20,revenueReduction&lt;0.1),0,IF(NOT(ISNUMBER(F1983)),0,IF($D1983="Oui",0,IF($C1983="Non - avec lien de dépendance",MIN(2258,F1983,$E1983),MIN(2258,F1983)))))))</f>
        <v>Effectuez l’étape 1</v>
      </c>
      <c r="K1983" s="3" t="str">
        <f>IF(CRHPElig=" -  ","Effectuez l’étape 1",IF(CRHPElig="La baisse de revenus n'est pas admissible dans le cadre du PEREC",CRHPElig,IF(AND(INDEX(claimPeriodNo,MATCH('Étape 1) Taux'!$A$8,claimPeriods,0))&gt;17,INDEX(claimPeriodNo,MATCH('Étape 1) Taux'!$A$8,claimPeriods,0))&lt;20,revenueReduction&lt;0.1),0,IF(NOT(ISNUMBER(G1983)),0,IF($D1983="Oui",0,IF($C1983="Non - avec lien de dépendance",MIN(2258,G1983,$E1983),MIN(2258,G1983)))))))</f>
        <v>Effectuez l’étape 1</v>
      </c>
      <c r="L1983" s="3">
        <f t="shared" si="122"/>
        <v>0</v>
      </c>
      <c r="M1983" s="3">
        <f t="shared" si="123"/>
        <v>0</v>
      </c>
    </row>
    <row r="1984" spans="8:13" x14ac:dyDescent="0.3">
      <c r="H1984" s="52" t="str">
        <f t="shared" si="120"/>
        <v>Calculez d'abord la baisse moyenne de vos revenus sur 12 mois à l'étape 2)</v>
      </c>
      <c r="I1984" s="52" t="str">
        <f t="shared" si="121"/>
        <v>Calculez d'abord la baisse moyenne de vos revenus sur 12 mois à l'étape 2)</v>
      </c>
      <c r="J1984" s="3" t="str">
        <f>IF(CRHPElig=" -  ","Effectuez l’étape 1",IF(CRHPElig="La baisse de revenus n'est pas admissible dans le cadre du PEREC",CRHPElig,IF(AND(INDEX(claimPeriodNo,MATCH('Étape 1) Taux'!$A$8,claimPeriods,0))&gt;17,INDEX(claimPeriodNo,MATCH('Étape 1) Taux'!$A$8,claimPeriods,0))&lt;20,revenueReduction&lt;0.1),0,IF(NOT(ISNUMBER(F1984)),0,IF($D1984="Oui",0,IF($C1984="Non - avec lien de dépendance",MIN(2258,F1984,$E1984),MIN(2258,F1984)))))))</f>
        <v>Effectuez l’étape 1</v>
      </c>
      <c r="K1984" s="3" t="str">
        <f>IF(CRHPElig=" -  ","Effectuez l’étape 1",IF(CRHPElig="La baisse de revenus n'est pas admissible dans le cadre du PEREC",CRHPElig,IF(AND(INDEX(claimPeriodNo,MATCH('Étape 1) Taux'!$A$8,claimPeriods,0))&gt;17,INDEX(claimPeriodNo,MATCH('Étape 1) Taux'!$A$8,claimPeriods,0))&lt;20,revenueReduction&lt;0.1),0,IF(NOT(ISNUMBER(G1984)),0,IF($D1984="Oui",0,IF($C1984="Non - avec lien de dépendance",MIN(2258,G1984,$E1984),MIN(2258,G1984)))))))</f>
        <v>Effectuez l’étape 1</v>
      </c>
      <c r="L1984" s="3">
        <f t="shared" si="122"/>
        <v>0</v>
      </c>
      <c r="M1984" s="3">
        <f t="shared" si="123"/>
        <v>0</v>
      </c>
    </row>
    <row r="1985" spans="8:13" x14ac:dyDescent="0.3">
      <c r="H1985" s="52" t="str">
        <f t="shared" si="120"/>
        <v>Calculez d'abord la baisse moyenne de vos revenus sur 12 mois à l'étape 2)</v>
      </c>
      <c r="I1985" s="52" t="str">
        <f t="shared" si="121"/>
        <v>Calculez d'abord la baisse moyenne de vos revenus sur 12 mois à l'étape 2)</v>
      </c>
      <c r="J1985" s="3" t="str">
        <f>IF(CRHPElig=" -  ","Effectuez l’étape 1",IF(CRHPElig="La baisse de revenus n'est pas admissible dans le cadre du PEREC",CRHPElig,IF(AND(INDEX(claimPeriodNo,MATCH('Étape 1) Taux'!$A$8,claimPeriods,0))&gt;17,INDEX(claimPeriodNo,MATCH('Étape 1) Taux'!$A$8,claimPeriods,0))&lt;20,revenueReduction&lt;0.1),0,IF(NOT(ISNUMBER(F1985)),0,IF($D1985="Oui",0,IF($C1985="Non - avec lien de dépendance",MIN(2258,F1985,$E1985),MIN(2258,F1985)))))))</f>
        <v>Effectuez l’étape 1</v>
      </c>
      <c r="K1985" s="3" t="str">
        <f>IF(CRHPElig=" -  ","Effectuez l’étape 1",IF(CRHPElig="La baisse de revenus n'est pas admissible dans le cadre du PEREC",CRHPElig,IF(AND(INDEX(claimPeriodNo,MATCH('Étape 1) Taux'!$A$8,claimPeriods,0))&gt;17,INDEX(claimPeriodNo,MATCH('Étape 1) Taux'!$A$8,claimPeriods,0))&lt;20,revenueReduction&lt;0.1),0,IF(NOT(ISNUMBER(G1985)),0,IF($D1985="Oui",0,IF($C1985="Non - avec lien de dépendance",MIN(2258,G1985,$E1985),MIN(2258,G1985)))))))</f>
        <v>Effectuez l’étape 1</v>
      </c>
      <c r="L1985" s="3">
        <f t="shared" si="122"/>
        <v>0</v>
      </c>
      <c r="M1985" s="3">
        <f t="shared" si="123"/>
        <v>0</v>
      </c>
    </row>
    <row r="1986" spans="8:13" x14ac:dyDescent="0.3">
      <c r="H1986" s="52" t="str">
        <f t="shared" si="120"/>
        <v>Calculez d'abord la baisse moyenne de vos revenus sur 12 mois à l'étape 2)</v>
      </c>
      <c r="I1986" s="52" t="str">
        <f t="shared" si="121"/>
        <v>Calculez d'abord la baisse moyenne de vos revenus sur 12 mois à l'étape 2)</v>
      </c>
      <c r="J1986" s="3" t="str">
        <f>IF(CRHPElig=" -  ","Effectuez l’étape 1",IF(CRHPElig="La baisse de revenus n'est pas admissible dans le cadre du PEREC",CRHPElig,IF(AND(INDEX(claimPeriodNo,MATCH('Étape 1) Taux'!$A$8,claimPeriods,0))&gt;17,INDEX(claimPeriodNo,MATCH('Étape 1) Taux'!$A$8,claimPeriods,0))&lt;20,revenueReduction&lt;0.1),0,IF(NOT(ISNUMBER(F1986)),0,IF($D1986="Oui",0,IF($C1986="Non - avec lien de dépendance",MIN(2258,F1986,$E1986),MIN(2258,F1986)))))))</f>
        <v>Effectuez l’étape 1</v>
      </c>
      <c r="K1986" s="3" t="str">
        <f>IF(CRHPElig=" -  ","Effectuez l’étape 1",IF(CRHPElig="La baisse de revenus n'est pas admissible dans le cadre du PEREC",CRHPElig,IF(AND(INDEX(claimPeriodNo,MATCH('Étape 1) Taux'!$A$8,claimPeriods,0))&gt;17,INDEX(claimPeriodNo,MATCH('Étape 1) Taux'!$A$8,claimPeriods,0))&lt;20,revenueReduction&lt;0.1),0,IF(NOT(ISNUMBER(G1986)),0,IF($D1986="Oui",0,IF($C1986="Non - avec lien de dépendance",MIN(2258,G1986,$E1986),MIN(2258,G1986)))))))</f>
        <v>Effectuez l’étape 1</v>
      </c>
      <c r="L1986" s="3">
        <f t="shared" si="122"/>
        <v>0</v>
      </c>
      <c r="M1986" s="3">
        <f t="shared" si="123"/>
        <v>0</v>
      </c>
    </row>
    <row r="1987" spans="8:13" x14ac:dyDescent="0.3">
      <c r="H1987" s="52" t="str">
        <f t="shared" si="120"/>
        <v>Calculez d'abord la baisse moyenne de vos revenus sur 12 mois à l'étape 2)</v>
      </c>
      <c r="I1987" s="52" t="str">
        <f t="shared" si="121"/>
        <v>Calculez d'abord la baisse moyenne de vos revenus sur 12 mois à l'étape 2)</v>
      </c>
      <c r="J1987" s="3" t="str">
        <f>IF(CRHPElig=" -  ","Effectuez l’étape 1",IF(CRHPElig="La baisse de revenus n'est pas admissible dans le cadre du PEREC",CRHPElig,IF(AND(INDEX(claimPeriodNo,MATCH('Étape 1) Taux'!$A$8,claimPeriods,0))&gt;17,INDEX(claimPeriodNo,MATCH('Étape 1) Taux'!$A$8,claimPeriods,0))&lt;20,revenueReduction&lt;0.1),0,IF(NOT(ISNUMBER(F1987)),0,IF($D1987="Oui",0,IF($C1987="Non - avec lien de dépendance",MIN(2258,F1987,$E1987),MIN(2258,F1987)))))))</f>
        <v>Effectuez l’étape 1</v>
      </c>
      <c r="K1987" s="3" t="str">
        <f>IF(CRHPElig=" -  ","Effectuez l’étape 1",IF(CRHPElig="La baisse de revenus n'est pas admissible dans le cadre du PEREC",CRHPElig,IF(AND(INDEX(claimPeriodNo,MATCH('Étape 1) Taux'!$A$8,claimPeriods,0))&gt;17,INDEX(claimPeriodNo,MATCH('Étape 1) Taux'!$A$8,claimPeriods,0))&lt;20,revenueReduction&lt;0.1),0,IF(NOT(ISNUMBER(G1987)),0,IF($D1987="Oui",0,IF($C1987="Non - avec lien de dépendance",MIN(2258,G1987,$E1987),MIN(2258,G1987)))))))</f>
        <v>Effectuez l’étape 1</v>
      </c>
      <c r="L1987" s="3">
        <f t="shared" si="122"/>
        <v>0</v>
      </c>
      <c r="M1987" s="3">
        <f t="shared" si="123"/>
        <v>0</v>
      </c>
    </row>
    <row r="1988" spans="8:13" x14ac:dyDescent="0.3">
      <c r="H1988" s="52" t="str">
        <f t="shared" si="120"/>
        <v>Calculez d'abord la baisse moyenne de vos revenus sur 12 mois à l'étape 2)</v>
      </c>
      <c r="I1988" s="52" t="str">
        <f t="shared" si="121"/>
        <v>Calculez d'abord la baisse moyenne de vos revenus sur 12 mois à l'étape 2)</v>
      </c>
      <c r="J1988" s="3" t="str">
        <f>IF(CRHPElig=" -  ","Effectuez l’étape 1",IF(CRHPElig="La baisse de revenus n'est pas admissible dans le cadre du PEREC",CRHPElig,IF(AND(INDEX(claimPeriodNo,MATCH('Étape 1) Taux'!$A$8,claimPeriods,0))&gt;17,INDEX(claimPeriodNo,MATCH('Étape 1) Taux'!$A$8,claimPeriods,0))&lt;20,revenueReduction&lt;0.1),0,IF(NOT(ISNUMBER(F1988)),0,IF($D1988="Oui",0,IF($C1988="Non - avec lien de dépendance",MIN(2258,F1988,$E1988),MIN(2258,F1988)))))))</f>
        <v>Effectuez l’étape 1</v>
      </c>
      <c r="K1988" s="3" t="str">
        <f>IF(CRHPElig=" -  ","Effectuez l’étape 1",IF(CRHPElig="La baisse de revenus n'est pas admissible dans le cadre du PEREC",CRHPElig,IF(AND(INDEX(claimPeriodNo,MATCH('Étape 1) Taux'!$A$8,claimPeriods,0))&gt;17,INDEX(claimPeriodNo,MATCH('Étape 1) Taux'!$A$8,claimPeriods,0))&lt;20,revenueReduction&lt;0.1),0,IF(NOT(ISNUMBER(G1988)),0,IF($D1988="Oui",0,IF($C1988="Non - avec lien de dépendance",MIN(2258,G1988,$E1988),MIN(2258,G1988)))))))</f>
        <v>Effectuez l’étape 1</v>
      </c>
      <c r="L1988" s="3">
        <f t="shared" si="122"/>
        <v>0</v>
      </c>
      <c r="M1988" s="3">
        <f t="shared" si="123"/>
        <v>0</v>
      </c>
    </row>
    <row r="1989" spans="8:13" x14ac:dyDescent="0.3">
      <c r="H1989" s="52" t="str">
        <f t="shared" si="120"/>
        <v>Calculez d'abord la baisse moyenne de vos revenus sur 12 mois à l'étape 2)</v>
      </c>
      <c r="I1989" s="52" t="str">
        <f t="shared" si="121"/>
        <v>Calculez d'abord la baisse moyenne de vos revenus sur 12 mois à l'étape 2)</v>
      </c>
      <c r="J1989" s="3" t="str">
        <f>IF(CRHPElig=" -  ","Effectuez l’étape 1",IF(CRHPElig="La baisse de revenus n'est pas admissible dans le cadre du PEREC",CRHPElig,IF(AND(INDEX(claimPeriodNo,MATCH('Étape 1) Taux'!$A$8,claimPeriods,0))&gt;17,INDEX(claimPeriodNo,MATCH('Étape 1) Taux'!$A$8,claimPeriods,0))&lt;20,revenueReduction&lt;0.1),0,IF(NOT(ISNUMBER(F1989)),0,IF($D1989="Oui",0,IF($C1989="Non - avec lien de dépendance",MIN(2258,F1989,$E1989),MIN(2258,F1989)))))))</f>
        <v>Effectuez l’étape 1</v>
      </c>
      <c r="K1989" s="3" t="str">
        <f>IF(CRHPElig=" -  ","Effectuez l’étape 1",IF(CRHPElig="La baisse de revenus n'est pas admissible dans le cadre du PEREC",CRHPElig,IF(AND(INDEX(claimPeriodNo,MATCH('Étape 1) Taux'!$A$8,claimPeriods,0))&gt;17,INDEX(claimPeriodNo,MATCH('Étape 1) Taux'!$A$8,claimPeriods,0))&lt;20,revenueReduction&lt;0.1),0,IF(NOT(ISNUMBER(G1989)),0,IF($D1989="Oui",0,IF($C1989="Non - avec lien de dépendance",MIN(2258,G1989,$E1989),MIN(2258,G1989)))))))</f>
        <v>Effectuez l’étape 1</v>
      </c>
      <c r="L1989" s="3">
        <f t="shared" si="122"/>
        <v>0</v>
      </c>
      <c r="M1989" s="3">
        <f t="shared" si="123"/>
        <v>0</v>
      </c>
    </row>
    <row r="1990" spans="8:13" x14ac:dyDescent="0.3">
      <c r="H1990" s="52" t="str">
        <f t="shared" ref="H1990:H2053" si="124">IF(overallRate=" -   ","Effectuez l’étape 1",IF(ISTEXT(overallRate),overallRate,IF(OR($D1990="Oui",NOT(ISNUMBER(F1990)),overallRate=0),0,ROUND(IF($C1990="Non - avec lien de dépendance",MIN(2258,F1990,$E1990)*overallRate,MIN(2258,F1990)*overallRate),2))))</f>
        <v>Calculez d'abord la baisse moyenne de vos revenus sur 12 mois à l'étape 2)</v>
      </c>
      <c r="I1990" s="52" t="str">
        <f t="shared" ref="I1990:I2053" si="125">IF(overallRate=" -   ","Effectuez l’étape 1",IF(ISTEXT(overallRate),overallRate,IF(OR($D1990="Oui",NOT(ISNUMBER(G1990)),overallRate=0),0,ROUND(IF($C1990="Non - avec lien de dépendance",MIN(2258,G1990,$E1990)*overallRate,MIN(2258,G1990)*overallRate),2))))</f>
        <v>Calculez d'abord la baisse moyenne de vos revenus sur 12 mois à l'étape 2)</v>
      </c>
      <c r="J1990" s="3" t="str">
        <f>IF(CRHPElig=" -  ","Effectuez l’étape 1",IF(CRHPElig="La baisse de revenus n'est pas admissible dans le cadre du PEREC",CRHPElig,IF(AND(INDEX(claimPeriodNo,MATCH('Étape 1) Taux'!$A$8,claimPeriods,0))&gt;17,INDEX(claimPeriodNo,MATCH('Étape 1) Taux'!$A$8,claimPeriods,0))&lt;20,revenueReduction&lt;0.1),0,IF(NOT(ISNUMBER(F1990)),0,IF($D1990="Oui",0,IF($C1990="Non - avec lien de dépendance",MIN(2258,F1990,$E1990),MIN(2258,F1990)))))))</f>
        <v>Effectuez l’étape 1</v>
      </c>
      <c r="K1990" s="3" t="str">
        <f>IF(CRHPElig=" -  ","Effectuez l’étape 1",IF(CRHPElig="La baisse de revenus n'est pas admissible dans le cadre du PEREC",CRHPElig,IF(AND(INDEX(claimPeriodNo,MATCH('Étape 1) Taux'!$A$8,claimPeriods,0))&gt;17,INDEX(claimPeriodNo,MATCH('Étape 1) Taux'!$A$8,claimPeriods,0))&lt;20,revenueReduction&lt;0.1),0,IF(NOT(ISNUMBER(G1990)),0,IF($D1990="Oui",0,IF($C1990="Non - avec lien de dépendance",MIN(2258,G1990,$E1990),MIN(2258,G1990)))))))</f>
        <v>Effectuez l’étape 1</v>
      </c>
      <c r="L1990" s="3">
        <f t="shared" si="122"/>
        <v>0</v>
      </c>
      <c r="M1990" s="3">
        <f t="shared" si="123"/>
        <v>0</v>
      </c>
    </row>
    <row r="1991" spans="8:13" x14ac:dyDescent="0.3">
      <c r="H1991" s="52" t="str">
        <f t="shared" si="124"/>
        <v>Calculez d'abord la baisse moyenne de vos revenus sur 12 mois à l'étape 2)</v>
      </c>
      <c r="I1991" s="52" t="str">
        <f t="shared" si="125"/>
        <v>Calculez d'abord la baisse moyenne de vos revenus sur 12 mois à l'étape 2)</v>
      </c>
      <c r="J1991" s="3" t="str">
        <f>IF(CRHPElig=" -  ","Effectuez l’étape 1",IF(CRHPElig="La baisse de revenus n'est pas admissible dans le cadre du PEREC",CRHPElig,IF(AND(INDEX(claimPeriodNo,MATCH('Étape 1) Taux'!$A$8,claimPeriods,0))&gt;17,INDEX(claimPeriodNo,MATCH('Étape 1) Taux'!$A$8,claimPeriods,0))&lt;20,revenueReduction&lt;0.1),0,IF(NOT(ISNUMBER(F1991)),0,IF($D1991="Oui",0,IF($C1991="Non - avec lien de dépendance",MIN(2258,F1991,$E1991),MIN(2258,F1991)))))))</f>
        <v>Effectuez l’étape 1</v>
      </c>
      <c r="K1991" s="3" t="str">
        <f>IF(CRHPElig=" -  ","Effectuez l’étape 1",IF(CRHPElig="La baisse de revenus n'est pas admissible dans le cadre du PEREC",CRHPElig,IF(AND(INDEX(claimPeriodNo,MATCH('Étape 1) Taux'!$A$8,claimPeriods,0))&gt;17,INDEX(claimPeriodNo,MATCH('Étape 1) Taux'!$A$8,claimPeriods,0))&lt;20,revenueReduction&lt;0.1),0,IF(NOT(ISNUMBER(G1991)),0,IF($D1991="Oui",0,IF($C1991="Non - avec lien de dépendance",MIN(2258,G1991,$E1991),MIN(2258,G1991)))))))</f>
        <v>Effectuez l’étape 1</v>
      </c>
      <c r="L1991" s="3">
        <f t="shared" ref="L1991:L2054" si="126">IF(AND(COUNT(C1991:G1991)&gt;0,OR(AND(NOT(ISNUMBER($E1991)),OR($D1991="Oui",$C1991&lt;&gt;"Oui - sans lien de dépendance")),COUNT(F1991:G1991)&lt;&gt;2,ISBLANK($C1991))),"Remplissez tous les montants",SUM(H1991:I1991))</f>
        <v>0</v>
      </c>
      <c r="M1991" s="3">
        <f t="shared" ref="M1991:M2054" si="127">IF(AND(COUNT(C1991:G1991)&gt;0,OR(AND(NOT(ISNUMBER($E1991)),OR($D1991="Oui",$C1991&lt;&gt;"Oui - sans lien de dépendance")),COUNT(F1991:G1991)&lt;&gt;2,ISBLANK($C1991))),"Remplissez tous les montants",SUM(J1991:K1991))</f>
        <v>0</v>
      </c>
    </row>
    <row r="1992" spans="8:13" x14ac:dyDescent="0.3">
      <c r="H1992" s="52" t="str">
        <f t="shared" si="124"/>
        <v>Calculez d'abord la baisse moyenne de vos revenus sur 12 mois à l'étape 2)</v>
      </c>
      <c r="I1992" s="52" t="str">
        <f t="shared" si="125"/>
        <v>Calculez d'abord la baisse moyenne de vos revenus sur 12 mois à l'étape 2)</v>
      </c>
      <c r="J1992" s="3" t="str">
        <f>IF(CRHPElig=" -  ","Effectuez l’étape 1",IF(CRHPElig="La baisse de revenus n'est pas admissible dans le cadre du PEREC",CRHPElig,IF(AND(INDEX(claimPeriodNo,MATCH('Étape 1) Taux'!$A$8,claimPeriods,0))&gt;17,INDEX(claimPeriodNo,MATCH('Étape 1) Taux'!$A$8,claimPeriods,0))&lt;20,revenueReduction&lt;0.1),0,IF(NOT(ISNUMBER(F1992)),0,IF($D1992="Oui",0,IF($C1992="Non - avec lien de dépendance",MIN(2258,F1992,$E1992),MIN(2258,F1992)))))))</f>
        <v>Effectuez l’étape 1</v>
      </c>
      <c r="K1992" s="3" t="str">
        <f>IF(CRHPElig=" -  ","Effectuez l’étape 1",IF(CRHPElig="La baisse de revenus n'est pas admissible dans le cadre du PEREC",CRHPElig,IF(AND(INDEX(claimPeriodNo,MATCH('Étape 1) Taux'!$A$8,claimPeriods,0))&gt;17,INDEX(claimPeriodNo,MATCH('Étape 1) Taux'!$A$8,claimPeriods,0))&lt;20,revenueReduction&lt;0.1),0,IF(NOT(ISNUMBER(G1992)),0,IF($D1992="Oui",0,IF($C1992="Non - avec lien de dépendance",MIN(2258,G1992,$E1992),MIN(2258,G1992)))))))</f>
        <v>Effectuez l’étape 1</v>
      </c>
      <c r="L1992" s="3">
        <f t="shared" si="126"/>
        <v>0</v>
      </c>
      <c r="M1992" s="3">
        <f t="shared" si="127"/>
        <v>0</v>
      </c>
    </row>
    <row r="1993" spans="8:13" x14ac:dyDescent="0.3">
      <c r="H1993" s="52" t="str">
        <f t="shared" si="124"/>
        <v>Calculez d'abord la baisse moyenne de vos revenus sur 12 mois à l'étape 2)</v>
      </c>
      <c r="I1993" s="52" t="str">
        <f t="shared" si="125"/>
        <v>Calculez d'abord la baisse moyenne de vos revenus sur 12 mois à l'étape 2)</v>
      </c>
      <c r="J1993" s="3" t="str">
        <f>IF(CRHPElig=" -  ","Effectuez l’étape 1",IF(CRHPElig="La baisse de revenus n'est pas admissible dans le cadre du PEREC",CRHPElig,IF(AND(INDEX(claimPeriodNo,MATCH('Étape 1) Taux'!$A$8,claimPeriods,0))&gt;17,INDEX(claimPeriodNo,MATCH('Étape 1) Taux'!$A$8,claimPeriods,0))&lt;20,revenueReduction&lt;0.1),0,IF(NOT(ISNUMBER(F1993)),0,IF($D1993="Oui",0,IF($C1993="Non - avec lien de dépendance",MIN(2258,F1993,$E1993),MIN(2258,F1993)))))))</f>
        <v>Effectuez l’étape 1</v>
      </c>
      <c r="K1993" s="3" t="str">
        <f>IF(CRHPElig=" -  ","Effectuez l’étape 1",IF(CRHPElig="La baisse de revenus n'est pas admissible dans le cadre du PEREC",CRHPElig,IF(AND(INDEX(claimPeriodNo,MATCH('Étape 1) Taux'!$A$8,claimPeriods,0))&gt;17,INDEX(claimPeriodNo,MATCH('Étape 1) Taux'!$A$8,claimPeriods,0))&lt;20,revenueReduction&lt;0.1),0,IF(NOT(ISNUMBER(G1993)),0,IF($D1993="Oui",0,IF($C1993="Non - avec lien de dépendance",MIN(2258,G1993,$E1993),MIN(2258,G1993)))))))</f>
        <v>Effectuez l’étape 1</v>
      </c>
      <c r="L1993" s="3">
        <f t="shared" si="126"/>
        <v>0</v>
      </c>
      <c r="M1993" s="3">
        <f t="shared" si="127"/>
        <v>0</v>
      </c>
    </row>
    <row r="1994" spans="8:13" x14ac:dyDescent="0.3">
      <c r="H1994" s="52" t="str">
        <f t="shared" si="124"/>
        <v>Calculez d'abord la baisse moyenne de vos revenus sur 12 mois à l'étape 2)</v>
      </c>
      <c r="I1994" s="52" t="str">
        <f t="shared" si="125"/>
        <v>Calculez d'abord la baisse moyenne de vos revenus sur 12 mois à l'étape 2)</v>
      </c>
      <c r="J1994" s="3" t="str">
        <f>IF(CRHPElig=" -  ","Effectuez l’étape 1",IF(CRHPElig="La baisse de revenus n'est pas admissible dans le cadre du PEREC",CRHPElig,IF(AND(INDEX(claimPeriodNo,MATCH('Étape 1) Taux'!$A$8,claimPeriods,0))&gt;17,INDEX(claimPeriodNo,MATCH('Étape 1) Taux'!$A$8,claimPeriods,0))&lt;20,revenueReduction&lt;0.1),0,IF(NOT(ISNUMBER(F1994)),0,IF($D1994="Oui",0,IF($C1994="Non - avec lien de dépendance",MIN(2258,F1994,$E1994),MIN(2258,F1994)))))))</f>
        <v>Effectuez l’étape 1</v>
      </c>
      <c r="K1994" s="3" t="str">
        <f>IF(CRHPElig=" -  ","Effectuez l’étape 1",IF(CRHPElig="La baisse de revenus n'est pas admissible dans le cadre du PEREC",CRHPElig,IF(AND(INDEX(claimPeriodNo,MATCH('Étape 1) Taux'!$A$8,claimPeriods,0))&gt;17,INDEX(claimPeriodNo,MATCH('Étape 1) Taux'!$A$8,claimPeriods,0))&lt;20,revenueReduction&lt;0.1),0,IF(NOT(ISNUMBER(G1994)),0,IF($D1994="Oui",0,IF($C1994="Non - avec lien de dépendance",MIN(2258,G1994,$E1994),MIN(2258,G1994)))))))</f>
        <v>Effectuez l’étape 1</v>
      </c>
      <c r="L1994" s="3">
        <f t="shared" si="126"/>
        <v>0</v>
      </c>
      <c r="M1994" s="3">
        <f t="shared" si="127"/>
        <v>0</v>
      </c>
    </row>
    <row r="1995" spans="8:13" x14ac:dyDescent="0.3">
      <c r="H1995" s="52" t="str">
        <f t="shared" si="124"/>
        <v>Calculez d'abord la baisse moyenne de vos revenus sur 12 mois à l'étape 2)</v>
      </c>
      <c r="I1995" s="52" t="str">
        <f t="shared" si="125"/>
        <v>Calculez d'abord la baisse moyenne de vos revenus sur 12 mois à l'étape 2)</v>
      </c>
      <c r="J1995" s="3" t="str">
        <f>IF(CRHPElig=" -  ","Effectuez l’étape 1",IF(CRHPElig="La baisse de revenus n'est pas admissible dans le cadre du PEREC",CRHPElig,IF(AND(INDEX(claimPeriodNo,MATCH('Étape 1) Taux'!$A$8,claimPeriods,0))&gt;17,INDEX(claimPeriodNo,MATCH('Étape 1) Taux'!$A$8,claimPeriods,0))&lt;20,revenueReduction&lt;0.1),0,IF(NOT(ISNUMBER(F1995)),0,IF($D1995="Oui",0,IF($C1995="Non - avec lien de dépendance",MIN(2258,F1995,$E1995),MIN(2258,F1995)))))))</f>
        <v>Effectuez l’étape 1</v>
      </c>
      <c r="K1995" s="3" t="str">
        <f>IF(CRHPElig=" -  ","Effectuez l’étape 1",IF(CRHPElig="La baisse de revenus n'est pas admissible dans le cadre du PEREC",CRHPElig,IF(AND(INDEX(claimPeriodNo,MATCH('Étape 1) Taux'!$A$8,claimPeriods,0))&gt;17,INDEX(claimPeriodNo,MATCH('Étape 1) Taux'!$A$8,claimPeriods,0))&lt;20,revenueReduction&lt;0.1),0,IF(NOT(ISNUMBER(G1995)),0,IF($D1995="Oui",0,IF($C1995="Non - avec lien de dépendance",MIN(2258,G1995,$E1995),MIN(2258,G1995)))))))</f>
        <v>Effectuez l’étape 1</v>
      </c>
      <c r="L1995" s="3">
        <f t="shared" si="126"/>
        <v>0</v>
      </c>
      <c r="M1995" s="3">
        <f t="shared" si="127"/>
        <v>0</v>
      </c>
    </row>
    <row r="1996" spans="8:13" x14ac:dyDescent="0.3">
      <c r="H1996" s="52" t="str">
        <f t="shared" si="124"/>
        <v>Calculez d'abord la baisse moyenne de vos revenus sur 12 mois à l'étape 2)</v>
      </c>
      <c r="I1996" s="52" t="str">
        <f t="shared" si="125"/>
        <v>Calculez d'abord la baisse moyenne de vos revenus sur 12 mois à l'étape 2)</v>
      </c>
      <c r="J1996" s="3" t="str">
        <f>IF(CRHPElig=" -  ","Effectuez l’étape 1",IF(CRHPElig="La baisse de revenus n'est pas admissible dans le cadre du PEREC",CRHPElig,IF(AND(INDEX(claimPeriodNo,MATCH('Étape 1) Taux'!$A$8,claimPeriods,0))&gt;17,INDEX(claimPeriodNo,MATCH('Étape 1) Taux'!$A$8,claimPeriods,0))&lt;20,revenueReduction&lt;0.1),0,IF(NOT(ISNUMBER(F1996)),0,IF($D1996="Oui",0,IF($C1996="Non - avec lien de dépendance",MIN(2258,F1996,$E1996),MIN(2258,F1996)))))))</f>
        <v>Effectuez l’étape 1</v>
      </c>
      <c r="K1996" s="3" t="str">
        <f>IF(CRHPElig=" -  ","Effectuez l’étape 1",IF(CRHPElig="La baisse de revenus n'est pas admissible dans le cadre du PEREC",CRHPElig,IF(AND(INDEX(claimPeriodNo,MATCH('Étape 1) Taux'!$A$8,claimPeriods,0))&gt;17,INDEX(claimPeriodNo,MATCH('Étape 1) Taux'!$A$8,claimPeriods,0))&lt;20,revenueReduction&lt;0.1),0,IF(NOT(ISNUMBER(G1996)),0,IF($D1996="Oui",0,IF($C1996="Non - avec lien de dépendance",MIN(2258,G1996,$E1996),MIN(2258,G1996)))))))</f>
        <v>Effectuez l’étape 1</v>
      </c>
      <c r="L1996" s="3">
        <f t="shared" si="126"/>
        <v>0</v>
      </c>
      <c r="M1996" s="3">
        <f t="shared" si="127"/>
        <v>0</v>
      </c>
    </row>
    <row r="1997" spans="8:13" x14ac:dyDescent="0.3">
      <c r="H1997" s="52" t="str">
        <f t="shared" si="124"/>
        <v>Calculez d'abord la baisse moyenne de vos revenus sur 12 mois à l'étape 2)</v>
      </c>
      <c r="I1997" s="52" t="str">
        <f t="shared" si="125"/>
        <v>Calculez d'abord la baisse moyenne de vos revenus sur 12 mois à l'étape 2)</v>
      </c>
      <c r="J1997" s="3" t="str">
        <f>IF(CRHPElig=" -  ","Effectuez l’étape 1",IF(CRHPElig="La baisse de revenus n'est pas admissible dans le cadre du PEREC",CRHPElig,IF(AND(INDEX(claimPeriodNo,MATCH('Étape 1) Taux'!$A$8,claimPeriods,0))&gt;17,INDEX(claimPeriodNo,MATCH('Étape 1) Taux'!$A$8,claimPeriods,0))&lt;20,revenueReduction&lt;0.1),0,IF(NOT(ISNUMBER(F1997)),0,IF($D1997="Oui",0,IF($C1997="Non - avec lien de dépendance",MIN(2258,F1997,$E1997),MIN(2258,F1997)))))))</f>
        <v>Effectuez l’étape 1</v>
      </c>
      <c r="K1997" s="3" t="str">
        <f>IF(CRHPElig=" -  ","Effectuez l’étape 1",IF(CRHPElig="La baisse de revenus n'est pas admissible dans le cadre du PEREC",CRHPElig,IF(AND(INDEX(claimPeriodNo,MATCH('Étape 1) Taux'!$A$8,claimPeriods,0))&gt;17,INDEX(claimPeriodNo,MATCH('Étape 1) Taux'!$A$8,claimPeriods,0))&lt;20,revenueReduction&lt;0.1),0,IF(NOT(ISNUMBER(G1997)),0,IF($D1997="Oui",0,IF($C1997="Non - avec lien de dépendance",MIN(2258,G1997,$E1997),MIN(2258,G1997)))))))</f>
        <v>Effectuez l’étape 1</v>
      </c>
      <c r="L1997" s="3">
        <f t="shared" si="126"/>
        <v>0</v>
      </c>
      <c r="M1997" s="3">
        <f t="shared" si="127"/>
        <v>0</v>
      </c>
    </row>
    <row r="1998" spans="8:13" x14ac:dyDescent="0.3">
      <c r="H1998" s="52" t="str">
        <f t="shared" si="124"/>
        <v>Calculez d'abord la baisse moyenne de vos revenus sur 12 mois à l'étape 2)</v>
      </c>
      <c r="I1998" s="52" t="str">
        <f t="shared" si="125"/>
        <v>Calculez d'abord la baisse moyenne de vos revenus sur 12 mois à l'étape 2)</v>
      </c>
      <c r="J1998" s="3" t="str">
        <f>IF(CRHPElig=" -  ","Effectuez l’étape 1",IF(CRHPElig="La baisse de revenus n'est pas admissible dans le cadre du PEREC",CRHPElig,IF(AND(INDEX(claimPeriodNo,MATCH('Étape 1) Taux'!$A$8,claimPeriods,0))&gt;17,INDEX(claimPeriodNo,MATCH('Étape 1) Taux'!$A$8,claimPeriods,0))&lt;20,revenueReduction&lt;0.1),0,IF(NOT(ISNUMBER(F1998)),0,IF($D1998="Oui",0,IF($C1998="Non - avec lien de dépendance",MIN(2258,F1998,$E1998),MIN(2258,F1998)))))))</f>
        <v>Effectuez l’étape 1</v>
      </c>
      <c r="K1998" s="3" t="str">
        <f>IF(CRHPElig=" -  ","Effectuez l’étape 1",IF(CRHPElig="La baisse de revenus n'est pas admissible dans le cadre du PEREC",CRHPElig,IF(AND(INDEX(claimPeriodNo,MATCH('Étape 1) Taux'!$A$8,claimPeriods,0))&gt;17,INDEX(claimPeriodNo,MATCH('Étape 1) Taux'!$A$8,claimPeriods,0))&lt;20,revenueReduction&lt;0.1),0,IF(NOT(ISNUMBER(G1998)),0,IF($D1998="Oui",0,IF($C1998="Non - avec lien de dépendance",MIN(2258,G1998,$E1998),MIN(2258,G1998)))))))</f>
        <v>Effectuez l’étape 1</v>
      </c>
      <c r="L1998" s="3">
        <f t="shared" si="126"/>
        <v>0</v>
      </c>
      <c r="M1998" s="3">
        <f t="shared" si="127"/>
        <v>0</v>
      </c>
    </row>
    <row r="1999" spans="8:13" x14ac:dyDescent="0.3">
      <c r="H1999" s="52" t="str">
        <f t="shared" si="124"/>
        <v>Calculez d'abord la baisse moyenne de vos revenus sur 12 mois à l'étape 2)</v>
      </c>
      <c r="I1999" s="52" t="str">
        <f t="shared" si="125"/>
        <v>Calculez d'abord la baisse moyenne de vos revenus sur 12 mois à l'étape 2)</v>
      </c>
      <c r="J1999" s="3" t="str">
        <f>IF(CRHPElig=" -  ","Effectuez l’étape 1",IF(CRHPElig="La baisse de revenus n'est pas admissible dans le cadre du PEREC",CRHPElig,IF(AND(INDEX(claimPeriodNo,MATCH('Étape 1) Taux'!$A$8,claimPeriods,0))&gt;17,INDEX(claimPeriodNo,MATCH('Étape 1) Taux'!$A$8,claimPeriods,0))&lt;20,revenueReduction&lt;0.1),0,IF(NOT(ISNUMBER(F1999)),0,IF($D1999="Oui",0,IF($C1999="Non - avec lien de dépendance",MIN(2258,F1999,$E1999),MIN(2258,F1999)))))))</f>
        <v>Effectuez l’étape 1</v>
      </c>
      <c r="K1999" s="3" t="str">
        <f>IF(CRHPElig=" -  ","Effectuez l’étape 1",IF(CRHPElig="La baisse de revenus n'est pas admissible dans le cadre du PEREC",CRHPElig,IF(AND(INDEX(claimPeriodNo,MATCH('Étape 1) Taux'!$A$8,claimPeriods,0))&gt;17,INDEX(claimPeriodNo,MATCH('Étape 1) Taux'!$A$8,claimPeriods,0))&lt;20,revenueReduction&lt;0.1),0,IF(NOT(ISNUMBER(G1999)),0,IF($D1999="Oui",0,IF($C1999="Non - avec lien de dépendance",MIN(2258,G1999,$E1999),MIN(2258,G1999)))))))</f>
        <v>Effectuez l’étape 1</v>
      </c>
      <c r="L1999" s="3">
        <f t="shared" si="126"/>
        <v>0</v>
      </c>
      <c r="M1999" s="3">
        <f t="shared" si="127"/>
        <v>0</v>
      </c>
    </row>
    <row r="2000" spans="8:13" x14ac:dyDescent="0.3">
      <c r="H2000" s="52" t="str">
        <f t="shared" si="124"/>
        <v>Calculez d'abord la baisse moyenne de vos revenus sur 12 mois à l'étape 2)</v>
      </c>
      <c r="I2000" s="52" t="str">
        <f t="shared" si="125"/>
        <v>Calculez d'abord la baisse moyenne de vos revenus sur 12 mois à l'étape 2)</v>
      </c>
      <c r="J2000" s="3" t="str">
        <f>IF(CRHPElig=" -  ","Effectuez l’étape 1",IF(CRHPElig="La baisse de revenus n'est pas admissible dans le cadre du PEREC",CRHPElig,IF(AND(INDEX(claimPeriodNo,MATCH('Étape 1) Taux'!$A$8,claimPeriods,0))&gt;17,INDEX(claimPeriodNo,MATCH('Étape 1) Taux'!$A$8,claimPeriods,0))&lt;20,revenueReduction&lt;0.1),0,IF(NOT(ISNUMBER(F2000)),0,IF($D2000="Oui",0,IF($C2000="Non - avec lien de dépendance",MIN(2258,F2000,$E2000),MIN(2258,F2000)))))))</f>
        <v>Effectuez l’étape 1</v>
      </c>
      <c r="K2000" s="3" t="str">
        <f>IF(CRHPElig=" -  ","Effectuez l’étape 1",IF(CRHPElig="La baisse de revenus n'est pas admissible dans le cadre du PEREC",CRHPElig,IF(AND(INDEX(claimPeriodNo,MATCH('Étape 1) Taux'!$A$8,claimPeriods,0))&gt;17,INDEX(claimPeriodNo,MATCH('Étape 1) Taux'!$A$8,claimPeriods,0))&lt;20,revenueReduction&lt;0.1),0,IF(NOT(ISNUMBER(G2000)),0,IF($D2000="Oui",0,IF($C2000="Non - avec lien de dépendance",MIN(2258,G2000,$E2000),MIN(2258,G2000)))))))</f>
        <v>Effectuez l’étape 1</v>
      </c>
      <c r="L2000" s="3">
        <f t="shared" si="126"/>
        <v>0</v>
      </c>
      <c r="M2000" s="3">
        <f t="shared" si="127"/>
        <v>0</v>
      </c>
    </row>
    <row r="2001" spans="8:13" x14ac:dyDescent="0.3">
      <c r="H2001" s="52" t="str">
        <f t="shared" si="124"/>
        <v>Calculez d'abord la baisse moyenne de vos revenus sur 12 mois à l'étape 2)</v>
      </c>
      <c r="I2001" s="52" t="str">
        <f t="shared" si="125"/>
        <v>Calculez d'abord la baisse moyenne de vos revenus sur 12 mois à l'étape 2)</v>
      </c>
      <c r="J2001" s="3" t="str">
        <f>IF(CRHPElig=" -  ","Effectuez l’étape 1",IF(CRHPElig="La baisse de revenus n'est pas admissible dans le cadre du PEREC",CRHPElig,IF(AND(INDEX(claimPeriodNo,MATCH('Étape 1) Taux'!$A$8,claimPeriods,0))&gt;17,INDEX(claimPeriodNo,MATCH('Étape 1) Taux'!$A$8,claimPeriods,0))&lt;20,revenueReduction&lt;0.1),0,IF(NOT(ISNUMBER(F2001)),0,IF($D2001="Oui",0,IF($C2001="Non - avec lien de dépendance",MIN(2258,F2001,$E2001),MIN(2258,F2001)))))))</f>
        <v>Effectuez l’étape 1</v>
      </c>
      <c r="K2001" s="3" t="str">
        <f>IF(CRHPElig=" -  ","Effectuez l’étape 1",IF(CRHPElig="La baisse de revenus n'est pas admissible dans le cadre du PEREC",CRHPElig,IF(AND(INDEX(claimPeriodNo,MATCH('Étape 1) Taux'!$A$8,claimPeriods,0))&gt;17,INDEX(claimPeriodNo,MATCH('Étape 1) Taux'!$A$8,claimPeriods,0))&lt;20,revenueReduction&lt;0.1),0,IF(NOT(ISNUMBER(G2001)),0,IF($D2001="Oui",0,IF($C2001="Non - avec lien de dépendance",MIN(2258,G2001,$E2001),MIN(2258,G2001)))))))</f>
        <v>Effectuez l’étape 1</v>
      </c>
      <c r="L2001" s="3">
        <f t="shared" si="126"/>
        <v>0</v>
      </c>
      <c r="M2001" s="3">
        <f t="shared" si="127"/>
        <v>0</v>
      </c>
    </row>
    <row r="2002" spans="8:13" x14ac:dyDescent="0.3">
      <c r="H2002" s="52" t="str">
        <f t="shared" si="124"/>
        <v>Calculez d'abord la baisse moyenne de vos revenus sur 12 mois à l'étape 2)</v>
      </c>
      <c r="I2002" s="52" t="str">
        <f t="shared" si="125"/>
        <v>Calculez d'abord la baisse moyenne de vos revenus sur 12 mois à l'étape 2)</v>
      </c>
      <c r="J2002" s="3" t="str">
        <f>IF(CRHPElig=" -  ","Effectuez l’étape 1",IF(CRHPElig="La baisse de revenus n'est pas admissible dans le cadre du PEREC",CRHPElig,IF(AND(INDEX(claimPeriodNo,MATCH('Étape 1) Taux'!$A$8,claimPeriods,0))&gt;17,INDEX(claimPeriodNo,MATCH('Étape 1) Taux'!$A$8,claimPeriods,0))&lt;20,revenueReduction&lt;0.1),0,IF(NOT(ISNUMBER(F2002)),0,IF($D2002="Oui",0,IF($C2002="Non - avec lien de dépendance",MIN(2258,F2002,$E2002),MIN(2258,F2002)))))))</f>
        <v>Effectuez l’étape 1</v>
      </c>
      <c r="K2002" s="3" t="str">
        <f>IF(CRHPElig=" -  ","Effectuez l’étape 1",IF(CRHPElig="La baisse de revenus n'est pas admissible dans le cadre du PEREC",CRHPElig,IF(AND(INDEX(claimPeriodNo,MATCH('Étape 1) Taux'!$A$8,claimPeriods,0))&gt;17,INDEX(claimPeriodNo,MATCH('Étape 1) Taux'!$A$8,claimPeriods,0))&lt;20,revenueReduction&lt;0.1),0,IF(NOT(ISNUMBER(G2002)),0,IF($D2002="Oui",0,IF($C2002="Non - avec lien de dépendance",MIN(2258,G2002,$E2002),MIN(2258,G2002)))))))</f>
        <v>Effectuez l’étape 1</v>
      </c>
      <c r="L2002" s="3">
        <f t="shared" si="126"/>
        <v>0</v>
      </c>
      <c r="M2002" s="3">
        <f t="shared" si="127"/>
        <v>0</v>
      </c>
    </row>
    <row r="2003" spans="8:13" x14ac:dyDescent="0.3">
      <c r="H2003" s="52" t="str">
        <f t="shared" si="124"/>
        <v>Calculez d'abord la baisse moyenne de vos revenus sur 12 mois à l'étape 2)</v>
      </c>
      <c r="I2003" s="52" t="str">
        <f t="shared" si="125"/>
        <v>Calculez d'abord la baisse moyenne de vos revenus sur 12 mois à l'étape 2)</v>
      </c>
      <c r="J2003" s="3" t="str">
        <f>IF(CRHPElig=" -  ","Effectuez l’étape 1",IF(CRHPElig="La baisse de revenus n'est pas admissible dans le cadre du PEREC",CRHPElig,IF(AND(INDEX(claimPeriodNo,MATCH('Étape 1) Taux'!$A$8,claimPeriods,0))&gt;17,INDEX(claimPeriodNo,MATCH('Étape 1) Taux'!$A$8,claimPeriods,0))&lt;20,revenueReduction&lt;0.1),0,IF(NOT(ISNUMBER(F2003)),0,IF($D2003="Oui",0,IF($C2003="Non - avec lien de dépendance",MIN(2258,F2003,$E2003),MIN(2258,F2003)))))))</f>
        <v>Effectuez l’étape 1</v>
      </c>
      <c r="K2003" s="3" t="str">
        <f>IF(CRHPElig=" -  ","Effectuez l’étape 1",IF(CRHPElig="La baisse de revenus n'est pas admissible dans le cadre du PEREC",CRHPElig,IF(AND(INDEX(claimPeriodNo,MATCH('Étape 1) Taux'!$A$8,claimPeriods,0))&gt;17,INDEX(claimPeriodNo,MATCH('Étape 1) Taux'!$A$8,claimPeriods,0))&lt;20,revenueReduction&lt;0.1),0,IF(NOT(ISNUMBER(G2003)),0,IF($D2003="Oui",0,IF($C2003="Non - avec lien de dépendance",MIN(2258,G2003,$E2003),MIN(2258,G2003)))))))</f>
        <v>Effectuez l’étape 1</v>
      </c>
      <c r="L2003" s="3">
        <f t="shared" si="126"/>
        <v>0</v>
      </c>
      <c r="M2003" s="3">
        <f t="shared" si="127"/>
        <v>0</v>
      </c>
    </row>
    <row r="2004" spans="8:13" x14ac:dyDescent="0.3">
      <c r="H2004" s="52" t="str">
        <f t="shared" si="124"/>
        <v>Calculez d'abord la baisse moyenne de vos revenus sur 12 mois à l'étape 2)</v>
      </c>
      <c r="I2004" s="52" t="str">
        <f t="shared" si="125"/>
        <v>Calculez d'abord la baisse moyenne de vos revenus sur 12 mois à l'étape 2)</v>
      </c>
      <c r="J2004" s="3" t="str">
        <f>IF(CRHPElig=" -  ","Effectuez l’étape 1",IF(CRHPElig="La baisse de revenus n'est pas admissible dans le cadre du PEREC",CRHPElig,IF(AND(INDEX(claimPeriodNo,MATCH('Étape 1) Taux'!$A$8,claimPeriods,0))&gt;17,INDEX(claimPeriodNo,MATCH('Étape 1) Taux'!$A$8,claimPeriods,0))&lt;20,revenueReduction&lt;0.1),0,IF(NOT(ISNUMBER(F2004)),0,IF($D2004="Oui",0,IF($C2004="Non - avec lien de dépendance",MIN(2258,F2004,$E2004),MIN(2258,F2004)))))))</f>
        <v>Effectuez l’étape 1</v>
      </c>
      <c r="K2004" s="3" t="str">
        <f>IF(CRHPElig=" -  ","Effectuez l’étape 1",IF(CRHPElig="La baisse de revenus n'est pas admissible dans le cadre du PEREC",CRHPElig,IF(AND(INDEX(claimPeriodNo,MATCH('Étape 1) Taux'!$A$8,claimPeriods,0))&gt;17,INDEX(claimPeriodNo,MATCH('Étape 1) Taux'!$A$8,claimPeriods,0))&lt;20,revenueReduction&lt;0.1),0,IF(NOT(ISNUMBER(G2004)),0,IF($D2004="Oui",0,IF($C2004="Non - avec lien de dépendance",MIN(2258,G2004,$E2004),MIN(2258,G2004)))))))</f>
        <v>Effectuez l’étape 1</v>
      </c>
      <c r="L2004" s="3">
        <f t="shared" si="126"/>
        <v>0</v>
      </c>
      <c r="M2004" s="3">
        <f t="shared" si="127"/>
        <v>0</v>
      </c>
    </row>
    <row r="2005" spans="8:13" x14ac:dyDescent="0.3">
      <c r="H2005" s="52" t="str">
        <f t="shared" si="124"/>
        <v>Calculez d'abord la baisse moyenne de vos revenus sur 12 mois à l'étape 2)</v>
      </c>
      <c r="I2005" s="52" t="str">
        <f t="shared" si="125"/>
        <v>Calculez d'abord la baisse moyenne de vos revenus sur 12 mois à l'étape 2)</v>
      </c>
      <c r="J2005" s="3" t="str">
        <f>IF(CRHPElig=" -  ","Effectuez l’étape 1",IF(CRHPElig="La baisse de revenus n'est pas admissible dans le cadre du PEREC",CRHPElig,IF(AND(INDEX(claimPeriodNo,MATCH('Étape 1) Taux'!$A$8,claimPeriods,0))&gt;17,INDEX(claimPeriodNo,MATCH('Étape 1) Taux'!$A$8,claimPeriods,0))&lt;20,revenueReduction&lt;0.1),0,IF(NOT(ISNUMBER(F2005)),0,IF($D2005="Oui",0,IF($C2005="Non - avec lien de dépendance",MIN(2258,F2005,$E2005),MIN(2258,F2005)))))))</f>
        <v>Effectuez l’étape 1</v>
      </c>
      <c r="K2005" s="3" t="str">
        <f>IF(CRHPElig=" -  ","Effectuez l’étape 1",IF(CRHPElig="La baisse de revenus n'est pas admissible dans le cadre du PEREC",CRHPElig,IF(AND(INDEX(claimPeriodNo,MATCH('Étape 1) Taux'!$A$8,claimPeriods,0))&gt;17,INDEX(claimPeriodNo,MATCH('Étape 1) Taux'!$A$8,claimPeriods,0))&lt;20,revenueReduction&lt;0.1),0,IF(NOT(ISNUMBER(G2005)),0,IF($D2005="Oui",0,IF($C2005="Non - avec lien de dépendance",MIN(2258,G2005,$E2005),MIN(2258,G2005)))))))</f>
        <v>Effectuez l’étape 1</v>
      </c>
      <c r="L2005" s="3">
        <f t="shared" si="126"/>
        <v>0</v>
      </c>
      <c r="M2005" s="3">
        <f t="shared" si="127"/>
        <v>0</v>
      </c>
    </row>
    <row r="2006" spans="8:13" x14ac:dyDescent="0.3">
      <c r="H2006" s="52" t="str">
        <f t="shared" si="124"/>
        <v>Calculez d'abord la baisse moyenne de vos revenus sur 12 mois à l'étape 2)</v>
      </c>
      <c r="I2006" s="52" t="str">
        <f t="shared" si="125"/>
        <v>Calculez d'abord la baisse moyenne de vos revenus sur 12 mois à l'étape 2)</v>
      </c>
      <c r="J2006" s="3" t="str">
        <f>IF(CRHPElig=" -  ","Effectuez l’étape 1",IF(CRHPElig="La baisse de revenus n'est pas admissible dans le cadre du PEREC",CRHPElig,IF(AND(INDEX(claimPeriodNo,MATCH('Étape 1) Taux'!$A$8,claimPeriods,0))&gt;17,INDEX(claimPeriodNo,MATCH('Étape 1) Taux'!$A$8,claimPeriods,0))&lt;20,revenueReduction&lt;0.1),0,IF(NOT(ISNUMBER(F2006)),0,IF($D2006="Oui",0,IF($C2006="Non - avec lien de dépendance",MIN(2258,F2006,$E2006),MIN(2258,F2006)))))))</f>
        <v>Effectuez l’étape 1</v>
      </c>
      <c r="K2006" s="3" t="str">
        <f>IF(CRHPElig=" -  ","Effectuez l’étape 1",IF(CRHPElig="La baisse de revenus n'est pas admissible dans le cadre du PEREC",CRHPElig,IF(AND(INDEX(claimPeriodNo,MATCH('Étape 1) Taux'!$A$8,claimPeriods,0))&gt;17,INDEX(claimPeriodNo,MATCH('Étape 1) Taux'!$A$8,claimPeriods,0))&lt;20,revenueReduction&lt;0.1),0,IF(NOT(ISNUMBER(G2006)),0,IF($D2006="Oui",0,IF($C2006="Non - avec lien de dépendance",MIN(2258,G2006,$E2006),MIN(2258,G2006)))))))</f>
        <v>Effectuez l’étape 1</v>
      </c>
      <c r="L2006" s="3">
        <f t="shared" si="126"/>
        <v>0</v>
      </c>
      <c r="M2006" s="3">
        <f t="shared" si="127"/>
        <v>0</v>
      </c>
    </row>
    <row r="2007" spans="8:13" x14ac:dyDescent="0.3">
      <c r="H2007" s="52" t="str">
        <f t="shared" si="124"/>
        <v>Calculez d'abord la baisse moyenne de vos revenus sur 12 mois à l'étape 2)</v>
      </c>
      <c r="I2007" s="52" t="str">
        <f t="shared" si="125"/>
        <v>Calculez d'abord la baisse moyenne de vos revenus sur 12 mois à l'étape 2)</v>
      </c>
      <c r="J2007" s="3" t="str">
        <f>IF(CRHPElig=" -  ","Effectuez l’étape 1",IF(CRHPElig="La baisse de revenus n'est pas admissible dans le cadre du PEREC",CRHPElig,IF(AND(INDEX(claimPeriodNo,MATCH('Étape 1) Taux'!$A$8,claimPeriods,0))&gt;17,INDEX(claimPeriodNo,MATCH('Étape 1) Taux'!$A$8,claimPeriods,0))&lt;20,revenueReduction&lt;0.1),0,IF(NOT(ISNUMBER(F2007)),0,IF($D2007="Oui",0,IF($C2007="Non - avec lien de dépendance",MIN(2258,F2007,$E2007),MIN(2258,F2007)))))))</f>
        <v>Effectuez l’étape 1</v>
      </c>
      <c r="K2007" s="3" t="str">
        <f>IF(CRHPElig=" -  ","Effectuez l’étape 1",IF(CRHPElig="La baisse de revenus n'est pas admissible dans le cadre du PEREC",CRHPElig,IF(AND(INDEX(claimPeriodNo,MATCH('Étape 1) Taux'!$A$8,claimPeriods,0))&gt;17,INDEX(claimPeriodNo,MATCH('Étape 1) Taux'!$A$8,claimPeriods,0))&lt;20,revenueReduction&lt;0.1),0,IF(NOT(ISNUMBER(G2007)),0,IF($D2007="Oui",0,IF($C2007="Non - avec lien de dépendance",MIN(2258,G2007,$E2007),MIN(2258,G2007)))))))</f>
        <v>Effectuez l’étape 1</v>
      </c>
      <c r="L2007" s="3">
        <f t="shared" si="126"/>
        <v>0</v>
      </c>
      <c r="M2007" s="3">
        <f t="shared" si="127"/>
        <v>0</v>
      </c>
    </row>
    <row r="2008" spans="8:13" x14ac:dyDescent="0.3">
      <c r="H2008" s="52" t="str">
        <f t="shared" si="124"/>
        <v>Calculez d'abord la baisse moyenne de vos revenus sur 12 mois à l'étape 2)</v>
      </c>
      <c r="I2008" s="52" t="str">
        <f t="shared" si="125"/>
        <v>Calculez d'abord la baisse moyenne de vos revenus sur 12 mois à l'étape 2)</v>
      </c>
      <c r="J2008" s="3" t="str">
        <f>IF(CRHPElig=" -  ","Effectuez l’étape 1",IF(CRHPElig="La baisse de revenus n'est pas admissible dans le cadre du PEREC",CRHPElig,IF(AND(INDEX(claimPeriodNo,MATCH('Étape 1) Taux'!$A$8,claimPeriods,0))&gt;17,INDEX(claimPeriodNo,MATCH('Étape 1) Taux'!$A$8,claimPeriods,0))&lt;20,revenueReduction&lt;0.1),0,IF(NOT(ISNUMBER(F2008)),0,IF($D2008="Oui",0,IF($C2008="Non - avec lien de dépendance",MIN(2258,F2008,$E2008),MIN(2258,F2008)))))))</f>
        <v>Effectuez l’étape 1</v>
      </c>
      <c r="K2008" s="3" t="str">
        <f>IF(CRHPElig=" -  ","Effectuez l’étape 1",IF(CRHPElig="La baisse de revenus n'est pas admissible dans le cadre du PEREC",CRHPElig,IF(AND(INDEX(claimPeriodNo,MATCH('Étape 1) Taux'!$A$8,claimPeriods,0))&gt;17,INDEX(claimPeriodNo,MATCH('Étape 1) Taux'!$A$8,claimPeriods,0))&lt;20,revenueReduction&lt;0.1),0,IF(NOT(ISNUMBER(G2008)),0,IF($D2008="Oui",0,IF($C2008="Non - avec lien de dépendance",MIN(2258,G2008,$E2008),MIN(2258,G2008)))))))</f>
        <v>Effectuez l’étape 1</v>
      </c>
      <c r="L2008" s="3">
        <f t="shared" si="126"/>
        <v>0</v>
      </c>
      <c r="M2008" s="3">
        <f t="shared" si="127"/>
        <v>0</v>
      </c>
    </row>
    <row r="2009" spans="8:13" x14ac:dyDescent="0.3">
      <c r="H2009" s="52" t="str">
        <f t="shared" si="124"/>
        <v>Calculez d'abord la baisse moyenne de vos revenus sur 12 mois à l'étape 2)</v>
      </c>
      <c r="I2009" s="52" t="str">
        <f t="shared" si="125"/>
        <v>Calculez d'abord la baisse moyenne de vos revenus sur 12 mois à l'étape 2)</v>
      </c>
      <c r="J2009" s="3" t="str">
        <f>IF(CRHPElig=" -  ","Effectuez l’étape 1",IF(CRHPElig="La baisse de revenus n'est pas admissible dans le cadre du PEREC",CRHPElig,IF(AND(INDEX(claimPeriodNo,MATCH('Étape 1) Taux'!$A$8,claimPeriods,0))&gt;17,INDEX(claimPeriodNo,MATCH('Étape 1) Taux'!$A$8,claimPeriods,0))&lt;20,revenueReduction&lt;0.1),0,IF(NOT(ISNUMBER(F2009)),0,IF($D2009="Oui",0,IF($C2009="Non - avec lien de dépendance",MIN(2258,F2009,$E2009),MIN(2258,F2009)))))))</f>
        <v>Effectuez l’étape 1</v>
      </c>
      <c r="K2009" s="3" t="str">
        <f>IF(CRHPElig=" -  ","Effectuez l’étape 1",IF(CRHPElig="La baisse de revenus n'est pas admissible dans le cadre du PEREC",CRHPElig,IF(AND(INDEX(claimPeriodNo,MATCH('Étape 1) Taux'!$A$8,claimPeriods,0))&gt;17,INDEX(claimPeriodNo,MATCH('Étape 1) Taux'!$A$8,claimPeriods,0))&lt;20,revenueReduction&lt;0.1),0,IF(NOT(ISNUMBER(G2009)),0,IF($D2009="Oui",0,IF($C2009="Non - avec lien de dépendance",MIN(2258,G2009,$E2009),MIN(2258,G2009)))))))</f>
        <v>Effectuez l’étape 1</v>
      </c>
      <c r="L2009" s="3">
        <f t="shared" si="126"/>
        <v>0</v>
      </c>
      <c r="M2009" s="3">
        <f t="shared" si="127"/>
        <v>0</v>
      </c>
    </row>
    <row r="2010" spans="8:13" x14ac:dyDescent="0.3">
      <c r="H2010" s="52" t="str">
        <f t="shared" si="124"/>
        <v>Calculez d'abord la baisse moyenne de vos revenus sur 12 mois à l'étape 2)</v>
      </c>
      <c r="I2010" s="52" t="str">
        <f t="shared" si="125"/>
        <v>Calculez d'abord la baisse moyenne de vos revenus sur 12 mois à l'étape 2)</v>
      </c>
      <c r="J2010" s="3" t="str">
        <f>IF(CRHPElig=" -  ","Effectuez l’étape 1",IF(CRHPElig="La baisse de revenus n'est pas admissible dans le cadre du PEREC",CRHPElig,IF(AND(INDEX(claimPeriodNo,MATCH('Étape 1) Taux'!$A$8,claimPeriods,0))&gt;17,INDEX(claimPeriodNo,MATCH('Étape 1) Taux'!$A$8,claimPeriods,0))&lt;20,revenueReduction&lt;0.1),0,IF(NOT(ISNUMBER(F2010)),0,IF($D2010="Oui",0,IF($C2010="Non - avec lien de dépendance",MIN(2258,F2010,$E2010),MIN(2258,F2010)))))))</f>
        <v>Effectuez l’étape 1</v>
      </c>
      <c r="K2010" s="3" t="str">
        <f>IF(CRHPElig=" -  ","Effectuez l’étape 1",IF(CRHPElig="La baisse de revenus n'est pas admissible dans le cadre du PEREC",CRHPElig,IF(AND(INDEX(claimPeriodNo,MATCH('Étape 1) Taux'!$A$8,claimPeriods,0))&gt;17,INDEX(claimPeriodNo,MATCH('Étape 1) Taux'!$A$8,claimPeriods,0))&lt;20,revenueReduction&lt;0.1),0,IF(NOT(ISNUMBER(G2010)),0,IF($D2010="Oui",0,IF($C2010="Non - avec lien de dépendance",MIN(2258,G2010,$E2010),MIN(2258,G2010)))))))</f>
        <v>Effectuez l’étape 1</v>
      </c>
      <c r="L2010" s="3">
        <f t="shared" si="126"/>
        <v>0</v>
      </c>
      <c r="M2010" s="3">
        <f t="shared" si="127"/>
        <v>0</v>
      </c>
    </row>
    <row r="2011" spans="8:13" x14ac:dyDescent="0.3">
      <c r="H2011" s="52" t="str">
        <f t="shared" si="124"/>
        <v>Calculez d'abord la baisse moyenne de vos revenus sur 12 mois à l'étape 2)</v>
      </c>
      <c r="I2011" s="52" t="str">
        <f t="shared" si="125"/>
        <v>Calculez d'abord la baisse moyenne de vos revenus sur 12 mois à l'étape 2)</v>
      </c>
      <c r="J2011" s="3" t="str">
        <f>IF(CRHPElig=" -  ","Effectuez l’étape 1",IF(CRHPElig="La baisse de revenus n'est pas admissible dans le cadre du PEREC",CRHPElig,IF(AND(INDEX(claimPeriodNo,MATCH('Étape 1) Taux'!$A$8,claimPeriods,0))&gt;17,INDEX(claimPeriodNo,MATCH('Étape 1) Taux'!$A$8,claimPeriods,0))&lt;20,revenueReduction&lt;0.1),0,IF(NOT(ISNUMBER(F2011)),0,IF($D2011="Oui",0,IF($C2011="Non - avec lien de dépendance",MIN(2258,F2011,$E2011),MIN(2258,F2011)))))))</f>
        <v>Effectuez l’étape 1</v>
      </c>
      <c r="K2011" s="3" t="str">
        <f>IF(CRHPElig=" -  ","Effectuez l’étape 1",IF(CRHPElig="La baisse de revenus n'est pas admissible dans le cadre du PEREC",CRHPElig,IF(AND(INDEX(claimPeriodNo,MATCH('Étape 1) Taux'!$A$8,claimPeriods,0))&gt;17,INDEX(claimPeriodNo,MATCH('Étape 1) Taux'!$A$8,claimPeriods,0))&lt;20,revenueReduction&lt;0.1),0,IF(NOT(ISNUMBER(G2011)),0,IF($D2011="Oui",0,IF($C2011="Non - avec lien de dépendance",MIN(2258,G2011,$E2011),MIN(2258,G2011)))))))</f>
        <v>Effectuez l’étape 1</v>
      </c>
      <c r="L2011" s="3">
        <f t="shared" si="126"/>
        <v>0</v>
      </c>
      <c r="M2011" s="3">
        <f t="shared" si="127"/>
        <v>0</v>
      </c>
    </row>
    <row r="2012" spans="8:13" x14ac:dyDescent="0.3">
      <c r="H2012" s="52" t="str">
        <f t="shared" si="124"/>
        <v>Calculez d'abord la baisse moyenne de vos revenus sur 12 mois à l'étape 2)</v>
      </c>
      <c r="I2012" s="52" t="str">
        <f t="shared" si="125"/>
        <v>Calculez d'abord la baisse moyenne de vos revenus sur 12 mois à l'étape 2)</v>
      </c>
      <c r="J2012" s="3" t="str">
        <f>IF(CRHPElig=" -  ","Effectuez l’étape 1",IF(CRHPElig="La baisse de revenus n'est pas admissible dans le cadre du PEREC",CRHPElig,IF(AND(INDEX(claimPeriodNo,MATCH('Étape 1) Taux'!$A$8,claimPeriods,0))&gt;17,INDEX(claimPeriodNo,MATCH('Étape 1) Taux'!$A$8,claimPeriods,0))&lt;20,revenueReduction&lt;0.1),0,IF(NOT(ISNUMBER(F2012)),0,IF($D2012="Oui",0,IF($C2012="Non - avec lien de dépendance",MIN(2258,F2012,$E2012),MIN(2258,F2012)))))))</f>
        <v>Effectuez l’étape 1</v>
      </c>
      <c r="K2012" s="3" t="str">
        <f>IF(CRHPElig=" -  ","Effectuez l’étape 1",IF(CRHPElig="La baisse de revenus n'est pas admissible dans le cadre du PEREC",CRHPElig,IF(AND(INDEX(claimPeriodNo,MATCH('Étape 1) Taux'!$A$8,claimPeriods,0))&gt;17,INDEX(claimPeriodNo,MATCH('Étape 1) Taux'!$A$8,claimPeriods,0))&lt;20,revenueReduction&lt;0.1),0,IF(NOT(ISNUMBER(G2012)),0,IF($D2012="Oui",0,IF($C2012="Non - avec lien de dépendance",MIN(2258,G2012,$E2012),MIN(2258,G2012)))))))</f>
        <v>Effectuez l’étape 1</v>
      </c>
      <c r="L2012" s="3">
        <f t="shared" si="126"/>
        <v>0</v>
      </c>
      <c r="M2012" s="3">
        <f t="shared" si="127"/>
        <v>0</v>
      </c>
    </row>
    <row r="2013" spans="8:13" x14ac:dyDescent="0.3">
      <c r="H2013" s="52" t="str">
        <f t="shared" si="124"/>
        <v>Calculez d'abord la baisse moyenne de vos revenus sur 12 mois à l'étape 2)</v>
      </c>
      <c r="I2013" s="52" t="str">
        <f t="shared" si="125"/>
        <v>Calculez d'abord la baisse moyenne de vos revenus sur 12 mois à l'étape 2)</v>
      </c>
      <c r="J2013" s="3" t="str">
        <f>IF(CRHPElig=" -  ","Effectuez l’étape 1",IF(CRHPElig="La baisse de revenus n'est pas admissible dans le cadre du PEREC",CRHPElig,IF(AND(INDEX(claimPeriodNo,MATCH('Étape 1) Taux'!$A$8,claimPeriods,0))&gt;17,INDEX(claimPeriodNo,MATCH('Étape 1) Taux'!$A$8,claimPeriods,0))&lt;20,revenueReduction&lt;0.1),0,IF(NOT(ISNUMBER(F2013)),0,IF($D2013="Oui",0,IF($C2013="Non - avec lien de dépendance",MIN(2258,F2013,$E2013),MIN(2258,F2013)))))))</f>
        <v>Effectuez l’étape 1</v>
      </c>
      <c r="K2013" s="3" t="str">
        <f>IF(CRHPElig=" -  ","Effectuez l’étape 1",IF(CRHPElig="La baisse de revenus n'est pas admissible dans le cadre du PEREC",CRHPElig,IF(AND(INDEX(claimPeriodNo,MATCH('Étape 1) Taux'!$A$8,claimPeriods,0))&gt;17,INDEX(claimPeriodNo,MATCH('Étape 1) Taux'!$A$8,claimPeriods,0))&lt;20,revenueReduction&lt;0.1),0,IF(NOT(ISNUMBER(G2013)),0,IF($D2013="Oui",0,IF($C2013="Non - avec lien de dépendance",MIN(2258,G2013,$E2013),MIN(2258,G2013)))))))</f>
        <v>Effectuez l’étape 1</v>
      </c>
      <c r="L2013" s="3">
        <f t="shared" si="126"/>
        <v>0</v>
      </c>
      <c r="M2013" s="3">
        <f t="shared" si="127"/>
        <v>0</v>
      </c>
    </row>
    <row r="2014" spans="8:13" x14ac:dyDescent="0.3">
      <c r="H2014" s="52" t="str">
        <f t="shared" si="124"/>
        <v>Calculez d'abord la baisse moyenne de vos revenus sur 12 mois à l'étape 2)</v>
      </c>
      <c r="I2014" s="52" t="str">
        <f t="shared" si="125"/>
        <v>Calculez d'abord la baisse moyenne de vos revenus sur 12 mois à l'étape 2)</v>
      </c>
      <c r="J2014" s="3" t="str">
        <f>IF(CRHPElig=" -  ","Effectuez l’étape 1",IF(CRHPElig="La baisse de revenus n'est pas admissible dans le cadre du PEREC",CRHPElig,IF(AND(INDEX(claimPeriodNo,MATCH('Étape 1) Taux'!$A$8,claimPeriods,0))&gt;17,INDEX(claimPeriodNo,MATCH('Étape 1) Taux'!$A$8,claimPeriods,0))&lt;20,revenueReduction&lt;0.1),0,IF(NOT(ISNUMBER(F2014)),0,IF($D2014="Oui",0,IF($C2014="Non - avec lien de dépendance",MIN(2258,F2014,$E2014),MIN(2258,F2014)))))))</f>
        <v>Effectuez l’étape 1</v>
      </c>
      <c r="K2014" s="3" t="str">
        <f>IF(CRHPElig=" -  ","Effectuez l’étape 1",IF(CRHPElig="La baisse de revenus n'est pas admissible dans le cadre du PEREC",CRHPElig,IF(AND(INDEX(claimPeriodNo,MATCH('Étape 1) Taux'!$A$8,claimPeriods,0))&gt;17,INDEX(claimPeriodNo,MATCH('Étape 1) Taux'!$A$8,claimPeriods,0))&lt;20,revenueReduction&lt;0.1),0,IF(NOT(ISNUMBER(G2014)),0,IF($D2014="Oui",0,IF($C2014="Non - avec lien de dépendance",MIN(2258,G2014,$E2014),MIN(2258,G2014)))))))</f>
        <v>Effectuez l’étape 1</v>
      </c>
      <c r="L2014" s="3">
        <f t="shared" si="126"/>
        <v>0</v>
      </c>
      <c r="M2014" s="3">
        <f t="shared" si="127"/>
        <v>0</v>
      </c>
    </row>
    <row r="2015" spans="8:13" x14ac:dyDescent="0.3">
      <c r="H2015" s="52" t="str">
        <f t="shared" si="124"/>
        <v>Calculez d'abord la baisse moyenne de vos revenus sur 12 mois à l'étape 2)</v>
      </c>
      <c r="I2015" s="52" t="str">
        <f t="shared" si="125"/>
        <v>Calculez d'abord la baisse moyenne de vos revenus sur 12 mois à l'étape 2)</v>
      </c>
      <c r="J2015" s="3" t="str">
        <f>IF(CRHPElig=" -  ","Effectuez l’étape 1",IF(CRHPElig="La baisse de revenus n'est pas admissible dans le cadre du PEREC",CRHPElig,IF(AND(INDEX(claimPeriodNo,MATCH('Étape 1) Taux'!$A$8,claimPeriods,0))&gt;17,INDEX(claimPeriodNo,MATCH('Étape 1) Taux'!$A$8,claimPeriods,0))&lt;20,revenueReduction&lt;0.1),0,IF(NOT(ISNUMBER(F2015)),0,IF($D2015="Oui",0,IF($C2015="Non - avec lien de dépendance",MIN(2258,F2015,$E2015),MIN(2258,F2015)))))))</f>
        <v>Effectuez l’étape 1</v>
      </c>
      <c r="K2015" s="3" t="str">
        <f>IF(CRHPElig=" -  ","Effectuez l’étape 1",IF(CRHPElig="La baisse de revenus n'est pas admissible dans le cadre du PEREC",CRHPElig,IF(AND(INDEX(claimPeriodNo,MATCH('Étape 1) Taux'!$A$8,claimPeriods,0))&gt;17,INDEX(claimPeriodNo,MATCH('Étape 1) Taux'!$A$8,claimPeriods,0))&lt;20,revenueReduction&lt;0.1),0,IF(NOT(ISNUMBER(G2015)),0,IF($D2015="Oui",0,IF($C2015="Non - avec lien de dépendance",MIN(2258,G2015,$E2015),MIN(2258,G2015)))))))</f>
        <v>Effectuez l’étape 1</v>
      </c>
      <c r="L2015" s="3">
        <f t="shared" si="126"/>
        <v>0</v>
      </c>
      <c r="M2015" s="3">
        <f t="shared" si="127"/>
        <v>0</v>
      </c>
    </row>
    <row r="2016" spans="8:13" x14ac:dyDescent="0.3">
      <c r="H2016" s="52" t="str">
        <f t="shared" si="124"/>
        <v>Calculez d'abord la baisse moyenne de vos revenus sur 12 mois à l'étape 2)</v>
      </c>
      <c r="I2016" s="52" t="str">
        <f t="shared" si="125"/>
        <v>Calculez d'abord la baisse moyenne de vos revenus sur 12 mois à l'étape 2)</v>
      </c>
      <c r="J2016" s="3" t="str">
        <f>IF(CRHPElig=" -  ","Effectuez l’étape 1",IF(CRHPElig="La baisse de revenus n'est pas admissible dans le cadre du PEREC",CRHPElig,IF(AND(INDEX(claimPeriodNo,MATCH('Étape 1) Taux'!$A$8,claimPeriods,0))&gt;17,INDEX(claimPeriodNo,MATCH('Étape 1) Taux'!$A$8,claimPeriods,0))&lt;20,revenueReduction&lt;0.1),0,IF(NOT(ISNUMBER(F2016)),0,IF($D2016="Oui",0,IF($C2016="Non - avec lien de dépendance",MIN(2258,F2016,$E2016),MIN(2258,F2016)))))))</f>
        <v>Effectuez l’étape 1</v>
      </c>
      <c r="K2016" s="3" t="str">
        <f>IF(CRHPElig=" -  ","Effectuez l’étape 1",IF(CRHPElig="La baisse de revenus n'est pas admissible dans le cadre du PEREC",CRHPElig,IF(AND(INDEX(claimPeriodNo,MATCH('Étape 1) Taux'!$A$8,claimPeriods,0))&gt;17,INDEX(claimPeriodNo,MATCH('Étape 1) Taux'!$A$8,claimPeriods,0))&lt;20,revenueReduction&lt;0.1),0,IF(NOT(ISNUMBER(G2016)),0,IF($D2016="Oui",0,IF($C2016="Non - avec lien de dépendance",MIN(2258,G2016,$E2016),MIN(2258,G2016)))))))</f>
        <v>Effectuez l’étape 1</v>
      </c>
      <c r="L2016" s="3">
        <f t="shared" si="126"/>
        <v>0</v>
      </c>
      <c r="M2016" s="3">
        <f t="shared" si="127"/>
        <v>0</v>
      </c>
    </row>
    <row r="2017" spans="8:13" x14ac:dyDescent="0.3">
      <c r="H2017" s="52" t="str">
        <f t="shared" si="124"/>
        <v>Calculez d'abord la baisse moyenne de vos revenus sur 12 mois à l'étape 2)</v>
      </c>
      <c r="I2017" s="52" t="str">
        <f t="shared" si="125"/>
        <v>Calculez d'abord la baisse moyenne de vos revenus sur 12 mois à l'étape 2)</v>
      </c>
      <c r="J2017" s="3" t="str">
        <f>IF(CRHPElig=" -  ","Effectuez l’étape 1",IF(CRHPElig="La baisse de revenus n'est pas admissible dans le cadre du PEREC",CRHPElig,IF(AND(INDEX(claimPeriodNo,MATCH('Étape 1) Taux'!$A$8,claimPeriods,0))&gt;17,INDEX(claimPeriodNo,MATCH('Étape 1) Taux'!$A$8,claimPeriods,0))&lt;20,revenueReduction&lt;0.1),0,IF(NOT(ISNUMBER(F2017)),0,IF($D2017="Oui",0,IF($C2017="Non - avec lien de dépendance",MIN(2258,F2017,$E2017),MIN(2258,F2017)))))))</f>
        <v>Effectuez l’étape 1</v>
      </c>
      <c r="K2017" s="3" t="str">
        <f>IF(CRHPElig=" -  ","Effectuez l’étape 1",IF(CRHPElig="La baisse de revenus n'est pas admissible dans le cadre du PEREC",CRHPElig,IF(AND(INDEX(claimPeriodNo,MATCH('Étape 1) Taux'!$A$8,claimPeriods,0))&gt;17,INDEX(claimPeriodNo,MATCH('Étape 1) Taux'!$A$8,claimPeriods,0))&lt;20,revenueReduction&lt;0.1),0,IF(NOT(ISNUMBER(G2017)),0,IF($D2017="Oui",0,IF($C2017="Non - avec lien de dépendance",MIN(2258,G2017,$E2017),MIN(2258,G2017)))))))</f>
        <v>Effectuez l’étape 1</v>
      </c>
      <c r="L2017" s="3">
        <f t="shared" si="126"/>
        <v>0</v>
      </c>
      <c r="M2017" s="3">
        <f t="shared" si="127"/>
        <v>0</v>
      </c>
    </row>
    <row r="2018" spans="8:13" x14ac:dyDescent="0.3">
      <c r="H2018" s="52" t="str">
        <f t="shared" si="124"/>
        <v>Calculez d'abord la baisse moyenne de vos revenus sur 12 mois à l'étape 2)</v>
      </c>
      <c r="I2018" s="52" t="str">
        <f t="shared" si="125"/>
        <v>Calculez d'abord la baisse moyenne de vos revenus sur 12 mois à l'étape 2)</v>
      </c>
      <c r="J2018" s="3" t="str">
        <f>IF(CRHPElig=" -  ","Effectuez l’étape 1",IF(CRHPElig="La baisse de revenus n'est pas admissible dans le cadre du PEREC",CRHPElig,IF(AND(INDEX(claimPeriodNo,MATCH('Étape 1) Taux'!$A$8,claimPeriods,0))&gt;17,INDEX(claimPeriodNo,MATCH('Étape 1) Taux'!$A$8,claimPeriods,0))&lt;20,revenueReduction&lt;0.1),0,IF(NOT(ISNUMBER(F2018)),0,IF($D2018="Oui",0,IF($C2018="Non - avec lien de dépendance",MIN(2258,F2018,$E2018),MIN(2258,F2018)))))))</f>
        <v>Effectuez l’étape 1</v>
      </c>
      <c r="K2018" s="3" t="str">
        <f>IF(CRHPElig=" -  ","Effectuez l’étape 1",IF(CRHPElig="La baisse de revenus n'est pas admissible dans le cadre du PEREC",CRHPElig,IF(AND(INDEX(claimPeriodNo,MATCH('Étape 1) Taux'!$A$8,claimPeriods,0))&gt;17,INDEX(claimPeriodNo,MATCH('Étape 1) Taux'!$A$8,claimPeriods,0))&lt;20,revenueReduction&lt;0.1),0,IF(NOT(ISNUMBER(G2018)),0,IF($D2018="Oui",0,IF($C2018="Non - avec lien de dépendance",MIN(2258,G2018,$E2018),MIN(2258,G2018)))))))</f>
        <v>Effectuez l’étape 1</v>
      </c>
      <c r="L2018" s="3">
        <f t="shared" si="126"/>
        <v>0</v>
      </c>
      <c r="M2018" s="3">
        <f t="shared" si="127"/>
        <v>0</v>
      </c>
    </row>
    <row r="2019" spans="8:13" x14ac:dyDescent="0.3">
      <c r="H2019" s="52" t="str">
        <f t="shared" si="124"/>
        <v>Calculez d'abord la baisse moyenne de vos revenus sur 12 mois à l'étape 2)</v>
      </c>
      <c r="I2019" s="52" t="str">
        <f t="shared" si="125"/>
        <v>Calculez d'abord la baisse moyenne de vos revenus sur 12 mois à l'étape 2)</v>
      </c>
      <c r="J2019" s="3" t="str">
        <f>IF(CRHPElig=" -  ","Effectuez l’étape 1",IF(CRHPElig="La baisse de revenus n'est pas admissible dans le cadre du PEREC",CRHPElig,IF(AND(INDEX(claimPeriodNo,MATCH('Étape 1) Taux'!$A$8,claimPeriods,0))&gt;17,INDEX(claimPeriodNo,MATCH('Étape 1) Taux'!$A$8,claimPeriods,0))&lt;20,revenueReduction&lt;0.1),0,IF(NOT(ISNUMBER(F2019)),0,IF($D2019="Oui",0,IF($C2019="Non - avec lien de dépendance",MIN(2258,F2019,$E2019),MIN(2258,F2019)))))))</f>
        <v>Effectuez l’étape 1</v>
      </c>
      <c r="K2019" s="3" t="str">
        <f>IF(CRHPElig=" -  ","Effectuez l’étape 1",IF(CRHPElig="La baisse de revenus n'est pas admissible dans le cadre du PEREC",CRHPElig,IF(AND(INDEX(claimPeriodNo,MATCH('Étape 1) Taux'!$A$8,claimPeriods,0))&gt;17,INDEX(claimPeriodNo,MATCH('Étape 1) Taux'!$A$8,claimPeriods,0))&lt;20,revenueReduction&lt;0.1),0,IF(NOT(ISNUMBER(G2019)),0,IF($D2019="Oui",0,IF($C2019="Non - avec lien de dépendance",MIN(2258,G2019,$E2019),MIN(2258,G2019)))))))</f>
        <v>Effectuez l’étape 1</v>
      </c>
      <c r="L2019" s="3">
        <f t="shared" si="126"/>
        <v>0</v>
      </c>
      <c r="M2019" s="3">
        <f t="shared" si="127"/>
        <v>0</v>
      </c>
    </row>
    <row r="2020" spans="8:13" x14ac:dyDescent="0.3">
      <c r="H2020" s="52" t="str">
        <f t="shared" si="124"/>
        <v>Calculez d'abord la baisse moyenne de vos revenus sur 12 mois à l'étape 2)</v>
      </c>
      <c r="I2020" s="52" t="str">
        <f t="shared" si="125"/>
        <v>Calculez d'abord la baisse moyenne de vos revenus sur 12 mois à l'étape 2)</v>
      </c>
      <c r="J2020" s="3" t="str">
        <f>IF(CRHPElig=" -  ","Effectuez l’étape 1",IF(CRHPElig="La baisse de revenus n'est pas admissible dans le cadre du PEREC",CRHPElig,IF(AND(INDEX(claimPeriodNo,MATCH('Étape 1) Taux'!$A$8,claimPeriods,0))&gt;17,INDEX(claimPeriodNo,MATCH('Étape 1) Taux'!$A$8,claimPeriods,0))&lt;20,revenueReduction&lt;0.1),0,IF(NOT(ISNUMBER(F2020)),0,IF($D2020="Oui",0,IF($C2020="Non - avec lien de dépendance",MIN(2258,F2020,$E2020),MIN(2258,F2020)))))))</f>
        <v>Effectuez l’étape 1</v>
      </c>
      <c r="K2020" s="3" t="str">
        <f>IF(CRHPElig=" -  ","Effectuez l’étape 1",IF(CRHPElig="La baisse de revenus n'est pas admissible dans le cadre du PEREC",CRHPElig,IF(AND(INDEX(claimPeriodNo,MATCH('Étape 1) Taux'!$A$8,claimPeriods,0))&gt;17,INDEX(claimPeriodNo,MATCH('Étape 1) Taux'!$A$8,claimPeriods,0))&lt;20,revenueReduction&lt;0.1),0,IF(NOT(ISNUMBER(G2020)),0,IF($D2020="Oui",0,IF($C2020="Non - avec lien de dépendance",MIN(2258,G2020,$E2020),MIN(2258,G2020)))))))</f>
        <v>Effectuez l’étape 1</v>
      </c>
      <c r="L2020" s="3">
        <f t="shared" si="126"/>
        <v>0</v>
      </c>
      <c r="M2020" s="3">
        <f t="shared" si="127"/>
        <v>0</v>
      </c>
    </row>
    <row r="2021" spans="8:13" x14ac:dyDescent="0.3">
      <c r="H2021" s="52" t="str">
        <f t="shared" si="124"/>
        <v>Calculez d'abord la baisse moyenne de vos revenus sur 12 mois à l'étape 2)</v>
      </c>
      <c r="I2021" s="52" t="str">
        <f t="shared" si="125"/>
        <v>Calculez d'abord la baisse moyenne de vos revenus sur 12 mois à l'étape 2)</v>
      </c>
      <c r="J2021" s="3" t="str">
        <f>IF(CRHPElig=" -  ","Effectuez l’étape 1",IF(CRHPElig="La baisse de revenus n'est pas admissible dans le cadre du PEREC",CRHPElig,IF(AND(INDEX(claimPeriodNo,MATCH('Étape 1) Taux'!$A$8,claimPeriods,0))&gt;17,INDEX(claimPeriodNo,MATCH('Étape 1) Taux'!$A$8,claimPeriods,0))&lt;20,revenueReduction&lt;0.1),0,IF(NOT(ISNUMBER(F2021)),0,IF($D2021="Oui",0,IF($C2021="Non - avec lien de dépendance",MIN(2258,F2021,$E2021),MIN(2258,F2021)))))))</f>
        <v>Effectuez l’étape 1</v>
      </c>
      <c r="K2021" s="3" t="str">
        <f>IF(CRHPElig=" -  ","Effectuez l’étape 1",IF(CRHPElig="La baisse de revenus n'est pas admissible dans le cadre du PEREC",CRHPElig,IF(AND(INDEX(claimPeriodNo,MATCH('Étape 1) Taux'!$A$8,claimPeriods,0))&gt;17,INDEX(claimPeriodNo,MATCH('Étape 1) Taux'!$A$8,claimPeriods,0))&lt;20,revenueReduction&lt;0.1),0,IF(NOT(ISNUMBER(G2021)),0,IF($D2021="Oui",0,IF($C2021="Non - avec lien de dépendance",MIN(2258,G2021,$E2021),MIN(2258,G2021)))))))</f>
        <v>Effectuez l’étape 1</v>
      </c>
      <c r="L2021" s="3">
        <f t="shared" si="126"/>
        <v>0</v>
      </c>
      <c r="M2021" s="3">
        <f t="shared" si="127"/>
        <v>0</v>
      </c>
    </row>
    <row r="2022" spans="8:13" x14ac:dyDescent="0.3">
      <c r="H2022" s="52" t="str">
        <f t="shared" si="124"/>
        <v>Calculez d'abord la baisse moyenne de vos revenus sur 12 mois à l'étape 2)</v>
      </c>
      <c r="I2022" s="52" t="str">
        <f t="shared" si="125"/>
        <v>Calculez d'abord la baisse moyenne de vos revenus sur 12 mois à l'étape 2)</v>
      </c>
      <c r="J2022" s="3" t="str">
        <f>IF(CRHPElig=" -  ","Effectuez l’étape 1",IF(CRHPElig="La baisse de revenus n'est pas admissible dans le cadre du PEREC",CRHPElig,IF(AND(INDEX(claimPeriodNo,MATCH('Étape 1) Taux'!$A$8,claimPeriods,0))&gt;17,INDEX(claimPeriodNo,MATCH('Étape 1) Taux'!$A$8,claimPeriods,0))&lt;20,revenueReduction&lt;0.1),0,IF(NOT(ISNUMBER(F2022)),0,IF($D2022="Oui",0,IF($C2022="Non - avec lien de dépendance",MIN(2258,F2022,$E2022),MIN(2258,F2022)))))))</f>
        <v>Effectuez l’étape 1</v>
      </c>
      <c r="K2022" s="3" t="str">
        <f>IF(CRHPElig=" -  ","Effectuez l’étape 1",IF(CRHPElig="La baisse de revenus n'est pas admissible dans le cadre du PEREC",CRHPElig,IF(AND(INDEX(claimPeriodNo,MATCH('Étape 1) Taux'!$A$8,claimPeriods,0))&gt;17,INDEX(claimPeriodNo,MATCH('Étape 1) Taux'!$A$8,claimPeriods,0))&lt;20,revenueReduction&lt;0.1),0,IF(NOT(ISNUMBER(G2022)),0,IF($D2022="Oui",0,IF($C2022="Non - avec lien de dépendance",MIN(2258,G2022,$E2022),MIN(2258,G2022)))))))</f>
        <v>Effectuez l’étape 1</v>
      </c>
      <c r="L2022" s="3">
        <f t="shared" si="126"/>
        <v>0</v>
      </c>
      <c r="M2022" s="3">
        <f t="shared" si="127"/>
        <v>0</v>
      </c>
    </row>
    <row r="2023" spans="8:13" x14ac:dyDescent="0.3">
      <c r="H2023" s="52" t="str">
        <f t="shared" si="124"/>
        <v>Calculez d'abord la baisse moyenne de vos revenus sur 12 mois à l'étape 2)</v>
      </c>
      <c r="I2023" s="52" t="str">
        <f t="shared" si="125"/>
        <v>Calculez d'abord la baisse moyenne de vos revenus sur 12 mois à l'étape 2)</v>
      </c>
      <c r="J2023" s="3" t="str">
        <f>IF(CRHPElig=" -  ","Effectuez l’étape 1",IF(CRHPElig="La baisse de revenus n'est pas admissible dans le cadre du PEREC",CRHPElig,IF(AND(INDEX(claimPeriodNo,MATCH('Étape 1) Taux'!$A$8,claimPeriods,0))&gt;17,INDEX(claimPeriodNo,MATCH('Étape 1) Taux'!$A$8,claimPeriods,0))&lt;20,revenueReduction&lt;0.1),0,IF(NOT(ISNUMBER(F2023)),0,IF($D2023="Oui",0,IF($C2023="Non - avec lien de dépendance",MIN(2258,F2023,$E2023),MIN(2258,F2023)))))))</f>
        <v>Effectuez l’étape 1</v>
      </c>
      <c r="K2023" s="3" t="str">
        <f>IF(CRHPElig=" -  ","Effectuez l’étape 1",IF(CRHPElig="La baisse de revenus n'est pas admissible dans le cadre du PEREC",CRHPElig,IF(AND(INDEX(claimPeriodNo,MATCH('Étape 1) Taux'!$A$8,claimPeriods,0))&gt;17,INDEX(claimPeriodNo,MATCH('Étape 1) Taux'!$A$8,claimPeriods,0))&lt;20,revenueReduction&lt;0.1),0,IF(NOT(ISNUMBER(G2023)),0,IF($D2023="Oui",0,IF($C2023="Non - avec lien de dépendance",MIN(2258,G2023,$E2023),MIN(2258,G2023)))))))</f>
        <v>Effectuez l’étape 1</v>
      </c>
      <c r="L2023" s="3">
        <f t="shared" si="126"/>
        <v>0</v>
      </c>
      <c r="M2023" s="3">
        <f t="shared" si="127"/>
        <v>0</v>
      </c>
    </row>
    <row r="2024" spans="8:13" x14ac:dyDescent="0.3">
      <c r="H2024" s="52" t="str">
        <f t="shared" si="124"/>
        <v>Calculez d'abord la baisse moyenne de vos revenus sur 12 mois à l'étape 2)</v>
      </c>
      <c r="I2024" s="52" t="str">
        <f t="shared" si="125"/>
        <v>Calculez d'abord la baisse moyenne de vos revenus sur 12 mois à l'étape 2)</v>
      </c>
      <c r="J2024" s="3" t="str">
        <f>IF(CRHPElig=" -  ","Effectuez l’étape 1",IF(CRHPElig="La baisse de revenus n'est pas admissible dans le cadre du PEREC",CRHPElig,IF(AND(INDEX(claimPeriodNo,MATCH('Étape 1) Taux'!$A$8,claimPeriods,0))&gt;17,INDEX(claimPeriodNo,MATCH('Étape 1) Taux'!$A$8,claimPeriods,0))&lt;20,revenueReduction&lt;0.1),0,IF(NOT(ISNUMBER(F2024)),0,IF($D2024="Oui",0,IF($C2024="Non - avec lien de dépendance",MIN(2258,F2024,$E2024),MIN(2258,F2024)))))))</f>
        <v>Effectuez l’étape 1</v>
      </c>
      <c r="K2024" s="3" t="str">
        <f>IF(CRHPElig=" -  ","Effectuez l’étape 1",IF(CRHPElig="La baisse de revenus n'est pas admissible dans le cadre du PEREC",CRHPElig,IF(AND(INDEX(claimPeriodNo,MATCH('Étape 1) Taux'!$A$8,claimPeriods,0))&gt;17,INDEX(claimPeriodNo,MATCH('Étape 1) Taux'!$A$8,claimPeriods,0))&lt;20,revenueReduction&lt;0.1),0,IF(NOT(ISNUMBER(G2024)),0,IF($D2024="Oui",0,IF($C2024="Non - avec lien de dépendance",MIN(2258,G2024,$E2024),MIN(2258,G2024)))))))</f>
        <v>Effectuez l’étape 1</v>
      </c>
      <c r="L2024" s="3">
        <f t="shared" si="126"/>
        <v>0</v>
      </c>
      <c r="M2024" s="3">
        <f t="shared" si="127"/>
        <v>0</v>
      </c>
    </row>
    <row r="2025" spans="8:13" x14ac:dyDescent="0.3">
      <c r="H2025" s="52" t="str">
        <f t="shared" si="124"/>
        <v>Calculez d'abord la baisse moyenne de vos revenus sur 12 mois à l'étape 2)</v>
      </c>
      <c r="I2025" s="52" t="str">
        <f t="shared" si="125"/>
        <v>Calculez d'abord la baisse moyenne de vos revenus sur 12 mois à l'étape 2)</v>
      </c>
      <c r="J2025" s="3" t="str">
        <f>IF(CRHPElig=" -  ","Effectuez l’étape 1",IF(CRHPElig="La baisse de revenus n'est pas admissible dans le cadre du PEREC",CRHPElig,IF(AND(INDEX(claimPeriodNo,MATCH('Étape 1) Taux'!$A$8,claimPeriods,0))&gt;17,INDEX(claimPeriodNo,MATCH('Étape 1) Taux'!$A$8,claimPeriods,0))&lt;20,revenueReduction&lt;0.1),0,IF(NOT(ISNUMBER(F2025)),0,IF($D2025="Oui",0,IF($C2025="Non - avec lien de dépendance",MIN(2258,F2025,$E2025),MIN(2258,F2025)))))))</f>
        <v>Effectuez l’étape 1</v>
      </c>
      <c r="K2025" s="3" t="str">
        <f>IF(CRHPElig=" -  ","Effectuez l’étape 1",IF(CRHPElig="La baisse de revenus n'est pas admissible dans le cadre du PEREC",CRHPElig,IF(AND(INDEX(claimPeriodNo,MATCH('Étape 1) Taux'!$A$8,claimPeriods,0))&gt;17,INDEX(claimPeriodNo,MATCH('Étape 1) Taux'!$A$8,claimPeriods,0))&lt;20,revenueReduction&lt;0.1),0,IF(NOT(ISNUMBER(G2025)),0,IF($D2025="Oui",0,IF($C2025="Non - avec lien de dépendance",MIN(2258,G2025,$E2025),MIN(2258,G2025)))))))</f>
        <v>Effectuez l’étape 1</v>
      </c>
      <c r="L2025" s="3">
        <f t="shared" si="126"/>
        <v>0</v>
      </c>
      <c r="M2025" s="3">
        <f t="shared" si="127"/>
        <v>0</v>
      </c>
    </row>
    <row r="2026" spans="8:13" x14ac:dyDescent="0.3">
      <c r="H2026" s="52" t="str">
        <f t="shared" si="124"/>
        <v>Calculez d'abord la baisse moyenne de vos revenus sur 12 mois à l'étape 2)</v>
      </c>
      <c r="I2026" s="52" t="str">
        <f t="shared" si="125"/>
        <v>Calculez d'abord la baisse moyenne de vos revenus sur 12 mois à l'étape 2)</v>
      </c>
      <c r="J2026" s="3" t="str">
        <f>IF(CRHPElig=" -  ","Effectuez l’étape 1",IF(CRHPElig="La baisse de revenus n'est pas admissible dans le cadre du PEREC",CRHPElig,IF(AND(INDEX(claimPeriodNo,MATCH('Étape 1) Taux'!$A$8,claimPeriods,0))&gt;17,INDEX(claimPeriodNo,MATCH('Étape 1) Taux'!$A$8,claimPeriods,0))&lt;20,revenueReduction&lt;0.1),0,IF(NOT(ISNUMBER(F2026)),0,IF($D2026="Oui",0,IF($C2026="Non - avec lien de dépendance",MIN(2258,F2026,$E2026),MIN(2258,F2026)))))))</f>
        <v>Effectuez l’étape 1</v>
      </c>
      <c r="K2026" s="3" t="str">
        <f>IF(CRHPElig=" -  ","Effectuez l’étape 1",IF(CRHPElig="La baisse de revenus n'est pas admissible dans le cadre du PEREC",CRHPElig,IF(AND(INDEX(claimPeriodNo,MATCH('Étape 1) Taux'!$A$8,claimPeriods,0))&gt;17,INDEX(claimPeriodNo,MATCH('Étape 1) Taux'!$A$8,claimPeriods,0))&lt;20,revenueReduction&lt;0.1),0,IF(NOT(ISNUMBER(G2026)),0,IF($D2026="Oui",0,IF($C2026="Non - avec lien de dépendance",MIN(2258,G2026,$E2026),MIN(2258,G2026)))))))</f>
        <v>Effectuez l’étape 1</v>
      </c>
      <c r="L2026" s="3">
        <f t="shared" si="126"/>
        <v>0</v>
      </c>
      <c r="M2026" s="3">
        <f t="shared" si="127"/>
        <v>0</v>
      </c>
    </row>
    <row r="2027" spans="8:13" x14ac:dyDescent="0.3">
      <c r="H2027" s="52" t="str">
        <f t="shared" si="124"/>
        <v>Calculez d'abord la baisse moyenne de vos revenus sur 12 mois à l'étape 2)</v>
      </c>
      <c r="I2027" s="52" t="str">
        <f t="shared" si="125"/>
        <v>Calculez d'abord la baisse moyenne de vos revenus sur 12 mois à l'étape 2)</v>
      </c>
      <c r="J2027" s="3" t="str">
        <f>IF(CRHPElig=" -  ","Effectuez l’étape 1",IF(CRHPElig="La baisse de revenus n'est pas admissible dans le cadre du PEREC",CRHPElig,IF(AND(INDEX(claimPeriodNo,MATCH('Étape 1) Taux'!$A$8,claimPeriods,0))&gt;17,INDEX(claimPeriodNo,MATCH('Étape 1) Taux'!$A$8,claimPeriods,0))&lt;20,revenueReduction&lt;0.1),0,IF(NOT(ISNUMBER(F2027)),0,IF($D2027="Oui",0,IF($C2027="Non - avec lien de dépendance",MIN(2258,F2027,$E2027),MIN(2258,F2027)))))))</f>
        <v>Effectuez l’étape 1</v>
      </c>
      <c r="K2027" s="3" t="str">
        <f>IF(CRHPElig=" -  ","Effectuez l’étape 1",IF(CRHPElig="La baisse de revenus n'est pas admissible dans le cadre du PEREC",CRHPElig,IF(AND(INDEX(claimPeriodNo,MATCH('Étape 1) Taux'!$A$8,claimPeriods,0))&gt;17,INDEX(claimPeriodNo,MATCH('Étape 1) Taux'!$A$8,claimPeriods,0))&lt;20,revenueReduction&lt;0.1),0,IF(NOT(ISNUMBER(G2027)),0,IF($D2027="Oui",0,IF($C2027="Non - avec lien de dépendance",MIN(2258,G2027,$E2027),MIN(2258,G2027)))))))</f>
        <v>Effectuez l’étape 1</v>
      </c>
      <c r="L2027" s="3">
        <f t="shared" si="126"/>
        <v>0</v>
      </c>
      <c r="M2027" s="3">
        <f t="shared" si="127"/>
        <v>0</v>
      </c>
    </row>
    <row r="2028" spans="8:13" x14ac:dyDescent="0.3">
      <c r="H2028" s="52" t="str">
        <f t="shared" si="124"/>
        <v>Calculez d'abord la baisse moyenne de vos revenus sur 12 mois à l'étape 2)</v>
      </c>
      <c r="I2028" s="52" t="str">
        <f t="shared" si="125"/>
        <v>Calculez d'abord la baisse moyenne de vos revenus sur 12 mois à l'étape 2)</v>
      </c>
      <c r="J2028" s="3" t="str">
        <f>IF(CRHPElig=" -  ","Effectuez l’étape 1",IF(CRHPElig="La baisse de revenus n'est pas admissible dans le cadre du PEREC",CRHPElig,IF(AND(INDEX(claimPeriodNo,MATCH('Étape 1) Taux'!$A$8,claimPeriods,0))&gt;17,INDEX(claimPeriodNo,MATCH('Étape 1) Taux'!$A$8,claimPeriods,0))&lt;20,revenueReduction&lt;0.1),0,IF(NOT(ISNUMBER(F2028)),0,IF($D2028="Oui",0,IF($C2028="Non - avec lien de dépendance",MIN(2258,F2028,$E2028),MIN(2258,F2028)))))))</f>
        <v>Effectuez l’étape 1</v>
      </c>
      <c r="K2028" s="3" t="str">
        <f>IF(CRHPElig=" -  ","Effectuez l’étape 1",IF(CRHPElig="La baisse de revenus n'est pas admissible dans le cadre du PEREC",CRHPElig,IF(AND(INDEX(claimPeriodNo,MATCH('Étape 1) Taux'!$A$8,claimPeriods,0))&gt;17,INDEX(claimPeriodNo,MATCH('Étape 1) Taux'!$A$8,claimPeriods,0))&lt;20,revenueReduction&lt;0.1),0,IF(NOT(ISNUMBER(G2028)),0,IF($D2028="Oui",0,IF($C2028="Non - avec lien de dépendance",MIN(2258,G2028,$E2028),MIN(2258,G2028)))))))</f>
        <v>Effectuez l’étape 1</v>
      </c>
      <c r="L2028" s="3">
        <f t="shared" si="126"/>
        <v>0</v>
      </c>
      <c r="M2028" s="3">
        <f t="shared" si="127"/>
        <v>0</v>
      </c>
    </row>
    <row r="2029" spans="8:13" x14ac:dyDescent="0.3">
      <c r="H2029" s="52" t="str">
        <f t="shared" si="124"/>
        <v>Calculez d'abord la baisse moyenne de vos revenus sur 12 mois à l'étape 2)</v>
      </c>
      <c r="I2029" s="52" t="str">
        <f t="shared" si="125"/>
        <v>Calculez d'abord la baisse moyenne de vos revenus sur 12 mois à l'étape 2)</v>
      </c>
      <c r="J2029" s="3" t="str">
        <f>IF(CRHPElig=" -  ","Effectuez l’étape 1",IF(CRHPElig="La baisse de revenus n'est pas admissible dans le cadre du PEREC",CRHPElig,IF(AND(INDEX(claimPeriodNo,MATCH('Étape 1) Taux'!$A$8,claimPeriods,0))&gt;17,INDEX(claimPeriodNo,MATCH('Étape 1) Taux'!$A$8,claimPeriods,0))&lt;20,revenueReduction&lt;0.1),0,IF(NOT(ISNUMBER(F2029)),0,IF($D2029="Oui",0,IF($C2029="Non - avec lien de dépendance",MIN(2258,F2029,$E2029),MIN(2258,F2029)))))))</f>
        <v>Effectuez l’étape 1</v>
      </c>
      <c r="K2029" s="3" t="str">
        <f>IF(CRHPElig=" -  ","Effectuez l’étape 1",IF(CRHPElig="La baisse de revenus n'est pas admissible dans le cadre du PEREC",CRHPElig,IF(AND(INDEX(claimPeriodNo,MATCH('Étape 1) Taux'!$A$8,claimPeriods,0))&gt;17,INDEX(claimPeriodNo,MATCH('Étape 1) Taux'!$A$8,claimPeriods,0))&lt;20,revenueReduction&lt;0.1),0,IF(NOT(ISNUMBER(G2029)),0,IF($D2029="Oui",0,IF($C2029="Non - avec lien de dépendance",MIN(2258,G2029,$E2029),MIN(2258,G2029)))))))</f>
        <v>Effectuez l’étape 1</v>
      </c>
      <c r="L2029" s="3">
        <f t="shared" si="126"/>
        <v>0</v>
      </c>
      <c r="M2029" s="3">
        <f t="shared" si="127"/>
        <v>0</v>
      </c>
    </row>
    <row r="2030" spans="8:13" x14ac:dyDescent="0.3">
      <c r="H2030" s="52" t="str">
        <f t="shared" si="124"/>
        <v>Calculez d'abord la baisse moyenne de vos revenus sur 12 mois à l'étape 2)</v>
      </c>
      <c r="I2030" s="52" t="str">
        <f t="shared" si="125"/>
        <v>Calculez d'abord la baisse moyenne de vos revenus sur 12 mois à l'étape 2)</v>
      </c>
      <c r="J2030" s="3" t="str">
        <f>IF(CRHPElig=" -  ","Effectuez l’étape 1",IF(CRHPElig="La baisse de revenus n'est pas admissible dans le cadre du PEREC",CRHPElig,IF(AND(INDEX(claimPeriodNo,MATCH('Étape 1) Taux'!$A$8,claimPeriods,0))&gt;17,INDEX(claimPeriodNo,MATCH('Étape 1) Taux'!$A$8,claimPeriods,0))&lt;20,revenueReduction&lt;0.1),0,IF(NOT(ISNUMBER(F2030)),0,IF($D2030="Oui",0,IF($C2030="Non - avec lien de dépendance",MIN(2258,F2030,$E2030),MIN(2258,F2030)))))))</f>
        <v>Effectuez l’étape 1</v>
      </c>
      <c r="K2030" s="3" t="str">
        <f>IF(CRHPElig=" -  ","Effectuez l’étape 1",IF(CRHPElig="La baisse de revenus n'est pas admissible dans le cadre du PEREC",CRHPElig,IF(AND(INDEX(claimPeriodNo,MATCH('Étape 1) Taux'!$A$8,claimPeriods,0))&gt;17,INDEX(claimPeriodNo,MATCH('Étape 1) Taux'!$A$8,claimPeriods,0))&lt;20,revenueReduction&lt;0.1),0,IF(NOT(ISNUMBER(G2030)),0,IF($D2030="Oui",0,IF($C2030="Non - avec lien de dépendance",MIN(2258,G2030,$E2030),MIN(2258,G2030)))))))</f>
        <v>Effectuez l’étape 1</v>
      </c>
      <c r="L2030" s="3">
        <f t="shared" si="126"/>
        <v>0</v>
      </c>
      <c r="M2030" s="3">
        <f t="shared" si="127"/>
        <v>0</v>
      </c>
    </row>
    <row r="2031" spans="8:13" x14ac:dyDescent="0.3">
      <c r="H2031" s="52" t="str">
        <f t="shared" si="124"/>
        <v>Calculez d'abord la baisse moyenne de vos revenus sur 12 mois à l'étape 2)</v>
      </c>
      <c r="I2031" s="52" t="str">
        <f t="shared" si="125"/>
        <v>Calculez d'abord la baisse moyenne de vos revenus sur 12 mois à l'étape 2)</v>
      </c>
      <c r="J2031" s="3" t="str">
        <f>IF(CRHPElig=" -  ","Effectuez l’étape 1",IF(CRHPElig="La baisse de revenus n'est pas admissible dans le cadre du PEREC",CRHPElig,IF(AND(INDEX(claimPeriodNo,MATCH('Étape 1) Taux'!$A$8,claimPeriods,0))&gt;17,INDEX(claimPeriodNo,MATCH('Étape 1) Taux'!$A$8,claimPeriods,0))&lt;20,revenueReduction&lt;0.1),0,IF(NOT(ISNUMBER(F2031)),0,IF($D2031="Oui",0,IF($C2031="Non - avec lien de dépendance",MIN(2258,F2031,$E2031),MIN(2258,F2031)))))))</f>
        <v>Effectuez l’étape 1</v>
      </c>
      <c r="K2031" s="3" t="str">
        <f>IF(CRHPElig=" -  ","Effectuez l’étape 1",IF(CRHPElig="La baisse de revenus n'est pas admissible dans le cadre du PEREC",CRHPElig,IF(AND(INDEX(claimPeriodNo,MATCH('Étape 1) Taux'!$A$8,claimPeriods,0))&gt;17,INDEX(claimPeriodNo,MATCH('Étape 1) Taux'!$A$8,claimPeriods,0))&lt;20,revenueReduction&lt;0.1),0,IF(NOT(ISNUMBER(G2031)),0,IF($D2031="Oui",0,IF($C2031="Non - avec lien de dépendance",MIN(2258,G2031,$E2031),MIN(2258,G2031)))))))</f>
        <v>Effectuez l’étape 1</v>
      </c>
      <c r="L2031" s="3">
        <f t="shared" si="126"/>
        <v>0</v>
      </c>
      <c r="M2031" s="3">
        <f t="shared" si="127"/>
        <v>0</v>
      </c>
    </row>
    <row r="2032" spans="8:13" x14ac:dyDescent="0.3">
      <c r="H2032" s="52" t="str">
        <f t="shared" si="124"/>
        <v>Calculez d'abord la baisse moyenne de vos revenus sur 12 mois à l'étape 2)</v>
      </c>
      <c r="I2032" s="52" t="str">
        <f t="shared" si="125"/>
        <v>Calculez d'abord la baisse moyenne de vos revenus sur 12 mois à l'étape 2)</v>
      </c>
      <c r="J2032" s="3" t="str">
        <f>IF(CRHPElig=" -  ","Effectuez l’étape 1",IF(CRHPElig="La baisse de revenus n'est pas admissible dans le cadre du PEREC",CRHPElig,IF(AND(INDEX(claimPeriodNo,MATCH('Étape 1) Taux'!$A$8,claimPeriods,0))&gt;17,INDEX(claimPeriodNo,MATCH('Étape 1) Taux'!$A$8,claimPeriods,0))&lt;20,revenueReduction&lt;0.1),0,IF(NOT(ISNUMBER(F2032)),0,IF($D2032="Oui",0,IF($C2032="Non - avec lien de dépendance",MIN(2258,F2032,$E2032),MIN(2258,F2032)))))))</f>
        <v>Effectuez l’étape 1</v>
      </c>
      <c r="K2032" s="3" t="str">
        <f>IF(CRHPElig=" -  ","Effectuez l’étape 1",IF(CRHPElig="La baisse de revenus n'est pas admissible dans le cadre du PEREC",CRHPElig,IF(AND(INDEX(claimPeriodNo,MATCH('Étape 1) Taux'!$A$8,claimPeriods,0))&gt;17,INDEX(claimPeriodNo,MATCH('Étape 1) Taux'!$A$8,claimPeriods,0))&lt;20,revenueReduction&lt;0.1),0,IF(NOT(ISNUMBER(G2032)),0,IF($D2032="Oui",0,IF($C2032="Non - avec lien de dépendance",MIN(2258,G2032,$E2032),MIN(2258,G2032)))))))</f>
        <v>Effectuez l’étape 1</v>
      </c>
      <c r="L2032" s="3">
        <f t="shared" si="126"/>
        <v>0</v>
      </c>
      <c r="M2032" s="3">
        <f t="shared" si="127"/>
        <v>0</v>
      </c>
    </row>
    <row r="2033" spans="8:13" x14ac:dyDescent="0.3">
      <c r="H2033" s="52" t="str">
        <f t="shared" si="124"/>
        <v>Calculez d'abord la baisse moyenne de vos revenus sur 12 mois à l'étape 2)</v>
      </c>
      <c r="I2033" s="52" t="str">
        <f t="shared" si="125"/>
        <v>Calculez d'abord la baisse moyenne de vos revenus sur 12 mois à l'étape 2)</v>
      </c>
      <c r="J2033" s="3" t="str">
        <f>IF(CRHPElig=" -  ","Effectuez l’étape 1",IF(CRHPElig="La baisse de revenus n'est pas admissible dans le cadre du PEREC",CRHPElig,IF(AND(INDEX(claimPeriodNo,MATCH('Étape 1) Taux'!$A$8,claimPeriods,0))&gt;17,INDEX(claimPeriodNo,MATCH('Étape 1) Taux'!$A$8,claimPeriods,0))&lt;20,revenueReduction&lt;0.1),0,IF(NOT(ISNUMBER(F2033)),0,IF($D2033="Oui",0,IF($C2033="Non - avec lien de dépendance",MIN(2258,F2033,$E2033),MIN(2258,F2033)))))))</f>
        <v>Effectuez l’étape 1</v>
      </c>
      <c r="K2033" s="3" t="str">
        <f>IF(CRHPElig=" -  ","Effectuez l’étape 1",IF(CRHPElig="La baisse de revenus n'est pas admissible dans le cadre du PEREC",CRHPElig,IF(AND(INDEX(claimPeriodNo,MATCH('Étape 1) Taux'!$A$8,claimPeriods,0))&gt;17,INDEX(claimPeriodNo,MATCH('Étape 1) Taux'!$A$8,claimPeriods,0))&lt;20,revenueReduction&lt;0.1),0,IF(NOT(ISNUMBER(G2033)),0,IF($D2033="Oui",0,IF($C2033="Non - avec lien de dépendance",MIN(2258,G2033,$E2033),MIN(2258,G2033)))))))</f>
        <v>Effectuez l’étape 1</v>
      </c>
      <c r="L2033" s="3">
        <f t="shared" si="126"/>
        <v>0</v>
      </c>
      <c r="M2033" s="3">
        <f t="shared" si="127"/>
        <v>0</v>
      </c>
    </row>
    <row r="2034" spans="8:13" x14ac:dyDescent="0.3">
      <c r="H2034" s="52" t="str">
        <f t="shared" si="124"/>
        <v>Calculez d'abord la baisse moyenne de vos revenus sur 12 mois à l'étape 2)</v>
      </c>
      <c r="I2034" s="52" t="str">
        <f t="shared" si="125"/>
        <v>Calculez d'abord la baisse moyenne de vos revenus sur 12 mois à l'étape 2)</v>
      </c>
      <c r="J2034" s="3" t="str">
        <f>IF(CRHPElig=" -  ","Effectuez l’étape 1",IF(CRHPElig="La baisse de revenus n'est pas admissible dans le cadre du PEREC",CRHPElig,IF(AND(INDEX(claimPeriodNo,MATCH('Étape 1) Taux'!$A$8,claimPeriods,0))&gt;17,INDEX(claimPeriodNo,MATCH('Étape 1) Taux'!$A$8,claimPeriods,0))&lt;20,revenueReduction&lt;0.1),0,IF(NOT(ISNUMBER(F2034)),0,IF($D2034="Oui",0,IF($C2034="Non - avec lien de dépendance",MIN(2258,F2034,$E2034),MIN(2258,F2034)))))))</f>
        <v>Effectuez l’étape 1</v>
      </c>
      <c r="K2034" s="3" t="str">
        <f>IF(CRHPElig=" -  ","Effectuez l’étape 1",IF(CRHPElig="La baisse de revenus n'est pas admissible dans le cadre du PEREC",CRHPElig,IF(AND(INDEX(claimPeriodNo,MATCH('Étape 1) Taux'!$A$8,claimPeriods,0))&gt;17,INDEX(claimPeriodNo,MATCH('Étape 1) Taux'!$A$8,claimPeriods,0))&lt;20,revenueReduction&lt;0.1),0,IF(NOT(ISNUMBER(G2034)),0,IF($D2034="Oui",0,IF($C2034="Non - avec lien de dépendance",MIN(2258,G2034,$E2034),MIN(2258,G2034)))))))</f>
        <v>Effectuez l’étape 1</v>
      </c>
      <c r="L2034" s="3">
        <f t="shared" si="126"/>
        <v>0</v>
      </c>
      <c r="M2034" s="3">
        <f t="shared" si="127"/>
        <v>0</v>
      </c>
    </row>
    <row r="2035" spans="8:13" x14ac:dyDescent="0.3">
      <c r="H2035" s="52" t="str">
        <f t="shared" si="124"/>
        <v>Calculez d'abord la baisse moyenne de vos revenus sur 12 mois à l'étape 2)</v>
      </c>
      <c r="I2035" s="52" t="str">
        <f t="shared" si="125"/>
        <v>Calculez d'abord la baisse moyenne de vos revenus sur 12 mois à l'étape 2)</v>
      </c>
      <c r="J2035" s="3" t="str">
        <f>IF(CRHPElig=" -  ","Effectuez l’étape 1",IF(CRHPElig="La baisse de revenus n'est pas admissible dans le cadre du PEREC",CRHPElig,IF(AND(INDEX(claimPeriodNo,MATCH('Étape 1) Taux'!$A$8,claimPeriods,0))&gt;17,INDEX(claimPeriodNo,MATCH('Étape 1) Taux'!$A$8,claimPeriods,0))&lt;20,revenueReduction&lt;0.1),0,IF(NOT(ISNUMBER(F2035)),0,IF($D2035="Oui",0,IF($C2035="Non - avec lien de dépendance",MIN(2258,F2035,$E2035),MIN(2258,F2035)))))))</f>
        <v>Effectuez l’étape 1</v>
      </c>
      <c r="K2035" s="3" t="str">
        <f>IF(CRHPElig=" -  ","Effectuez l’étape 1",IF(CRHPElig="La baisse de revenus n'est pas admissible dans le cadre du PEREC",CRHPElig,IF(AND(INDEX(claimPeriodNo,MATCH('Étape 1) Taux'!$A$8,claimPeriods,0))&gt;17,INDEX(claimPeriodNo,MATCH('Étape 1) Taux'!$A$8,claimPeriods,0))&lt;20,revenueReduction&lt;0.1),0,IF(NOT(ISNUMBER(G2035)),0,IF($D2035="Oui",0,IF($C2035="Non - avec lien de dépendance",MIN(2258,G2035,$E2035),MIN(2258,G2035)))))))</f>
        <v>Effectuez l’étape 1</v>
      </c>
      <c r="L2035" s="3">
        <f t="shared" si="126"/>
        <v>0</v>
      </c>
      <c r="M2035" s="3">
        <f t="shared" si="127"/>
        <v>0</v>
      </c>
    </row>
    <row r="2036" spans="8:13" x14ac:dyDescent="0.3">
      <c r="H2036" s="52" t="str">
        <f t="shared" si="124"/>
        <v>Calculez d'abord la baisse moyenne de vos revenus sur 12 mois à l'étape 2)</v>
      </c>
      <c r="I2036" s="52" t="str">
        <f t="shared" si="125"/>
        <v>Calculez d'abord la baisse moyenne de vos revenus sur 12 mois à l'étape 2)</v>
      </c>
      <c r="J2036" s="3" t="str">
        <f>IF(CRHPElig=" -  ","Effectuez l’étape 1",IF(CRHPElig="La baisse de revenus n'est pas admissible dans le cadre du PEREC",CRHPElig,IF(AND(INDEX(claimPeriodNo,MATCH('Étape 1) Taux'!$A$8,claimPeriods,0))&gt;17,INDEX(claimPeriodNo,MATCH('Étape 1) Taux'!$A$8,claimPeriods,0))&lt;20,revenueReduction&lt;0.1),0,IF(NOT(ISNUMBER(F2036)),0,IF($D2036="Oui",0,IF($C2036="Non - avec lien de dépendance",MIN(2258,F2036,$E2036),MIN(2258,F2036)))))))</f>
        <v>Effectuez l’étape 1</v>
      </c>
      <c r="K2036" s="3" t="str">
        <f>IF(CRHPElig=" -  ","Effectuez l’étape 1",IF(CRHPElig="La baisse de revenus n'est pas admissible dans le cadre du PEREC",CRHPElig,IF(AND(INDEX(claimPeriodNo,MATCH('Étape 1) Taux'!$A$8,claimPeriods,0))&gt;17,INDEX(claimPeriodNo,MATCH('Étape 1) Taux'!$A$8,claimPeriods,0))&lt;20,revenueReduction&lt;0.1),0,IF(NOT(ISNUMBER(G2036)),0,IF($D2036="Oui",0,IF($C2036="Non - avec lien de dépendance",MIN(2258,G2036,$E2036),MIN(2258,G2036)))))))</f>
        <v>Effectuez l’étape 1</v>
      </c>
      <c r="L2036" s="3">
        <f t="shared" si="126"/>
        <v>0</v>
      </c>
      <c r="M2036" s="3">
        <f t="shared" si="127"/>
        <v>0</v>
      </c>
    </row>
    <row r="2037" spans="8:13" x14ac:dyDescent="0.3">
      <c r="H2037" s="52" t="str">
        <f t="shared" si="124"/>
        <v>Calculez d'abord la baisse moyenne de vos revenus sur 12 mois à l'étape 2)</v>
      </c>
      <c r="I2037" s="52" t="str">
        <f t="shared" si="125"/>
        <v>Calculez d'abord la baisse moyenne de vos revenus sur 12 mois à l'étape 2)</v>
      </c>
      <c r="J2037" s="3" t="str">
        <f>IF(CRHPElig=" -  ","Effectuez l’étape 1",IF(CRHPElig="La baisse de revenus n'est pas admissible dans le cadre du PEREC",CRHPElig,IF(AND(INDEX(claimPeriodNo,MATCH('Étape 1) Taux'!$A$8,claimPeriods,0))&gt;17,INDEX(claimPeriodNo,MATCH('Étape 1) Taux'!$A$8,claimPeriods,0))&lt;20,revenueReduction&lt;0.1),0,IF(NOT(ISNUMBER(F2037)),0,IF($D2037="Oui",0,IF($C2037="Non - avec lien de dépendance",MIN(2258,F2037,$E2037),MIN(2258,F2037)))))))</f>
        <v>Effectuez l’étape 1</v>
      </c>
      <c r="K2037" s="3" t="str">
        <f>IF(CRHPElig=" -  ","Effectuez l’étape 1",IF(CRHPElig="La baisse de revenus n'est pas admissible dans le cadre du PEREC",CRHPElig,IF(AND(INDEX(claimPeriodNo,MATCH('Étape 1) Taux'!$A$8,claimPeriods,0))&gt;17,INDEX(claimPeriodNo,MATCH('Étape 1) Taux'!$A$8,claimPeriods,0))&lt;20,revenueReduction&lt;0.1),0,IF(NOT(ISNUMBER(G2037)),0,IF($D2037="Oui",0,IF($C2037="Non - avec lien de dépendance",MIN(2258,G2037,$E2037),MIN(2258,G2037)))))))</f>
        <v>Effectuez l’étape 1</v>
      </c>
      <c r="L2037" s="3">
        <f t="shared" si="126"/>
        <v>0</v>
      </c>
      <c r="M2037" s="3">
        <f t="shared" si="127"/>
        <v>0</v>
      </c>
    </row>
    <row r="2038" spans="8:13" x14ac:dyDescent="0.3">
      <c r="H2038" s="52" t="str">
        <f t="shared" si="124"/>
        <v>Calculez d'abord la baisse moyenne de vos revenus sur 12 mois à l'étape 2)</v>
      </c>
      <c r="I2038" s="52" t="str">
        <f t="shared" si="125"/>
        <v>Calculez d'abord la baisse moyenne de vos revenus sur 12 mois à l'étape 2)</v>
      </c>
      <c r="J2038" s="3" t="str">
        <f>IF(CRHPElig=" -  ","Effectuez l’étape 1",IF(CRHPElig="La baisse de revenus n'est pas admissible dans le cadre du PEREC",CRHPElig,IF(AND(INDEX(claimPeriodNo,MATCH('Étape 1) Taux'!$A$8,claimPeriods,0))&gt;17,INDEX(claimPeriodNo,MATCH('Étape 1) Taux'!$A$8,claimPeriods,0))&lt;20,revenueReduction&lt;0.1),0,IF(NOT(ISNUMBER(F2038)),0,IF($D2038="Oui",0,IF($C2038="Non - avec lien de dépendance",MIN(2258,F2038,$E2038),MIN(2258,F2038)))))))</f>
        <v>Effectuez l’étape 1</v>
      </c>
      <c r="K2038" s="3" t="str">
        <f>IF(CRHPElig=" -  ","Effectuez l’étape 1",IF(CRHPElig="La baisse de revenus n'est pas admissible dans le cadre du PEREC",CRHPElig,IF(AND(INDEX(claimPeriodNo,MATCH('Étape 1) Taux'!$A$8,claimPeriods,0))&gt;17,INDEX(claimPeriodNo,MATCH('Étape 1) Taux'!$A$8,claimPeriods,0))&lt;20,revenueReduction&lt;0.1),0,IF(NOT(ISNUMBER(G2038)),0,IF($D2038="Oui",0,IF($C2038="Non - avec lien de dépendance",MIN(2258,G2038,$E2038),MIN(2258,G2038)))))))</f>
        <v>Effectuez l’étape 1</v>
      </c>
      <c r="L2038" s="3">
        <f t="shared" si="126"/>
        <v>0</v>
      </c>
      <c r="M2038" s="3">
        <f t="shared" si="127"/>
        <v>0</v>
      </c>
    </row>
    <row r="2039" spans="8:13" x14ac:dyDescent="0.3">
      <c r="H2039" s="52" t="str">
        <f t="shared" si="124"/>
        <v>Calculez d'abord la baisse moyenne de vos revenus sur 12 mois à l'étape 2)</v>
      </c>
      <c r="I2039" s="52" t="str">
        <f t="shared" si="125"/>
        <v>Calculez d'abord la baisse moyenne de vos revenus sur 12 mois à l'étape 2)</v>
      </c>
      <c r="J2039" s="3" t="str">
        <f>IF(CRHPElig=" -  ","Effectuez l’étape 1",IF(CRHPElig="La baisse de revenus n'est pas admissible dans le cadre du PEREC",CRHPElig,IF(AND(INDEX(claimPeriodNo,MATCH('Étape 1) Taux'!$A$8,claimPeriods,0))&gt;17,INDEX(claimPeriodNo,MATCH('Étape 1) Taux'!$A$8,claimPeriods,0))&lt;20,revenueReduction&lt;0.1),0,IF(NOT(ISNUMBER(F2039)),0,IF($D2039="Oui",0,IF($C2039="Non - avec lien de dépendance",MIN(2258,F2039,$E2039),MIN(2258,F2039)))))))</f>
        <v>Effectuez l’étape 1</v>
      </c>
      <c r="K2039" s="3" t="str">
        <f>IF(CRHPElig=" -  ","Effectuez l’étape 1",IF(CRHPElig="La baisse de revenus n'est pas admissible dans le cadre du PEREC",CRHPElig,IF(AND(INDEX(claimPeriodNo,MATCH('Étape 1) Taux'!$A$8,claimPeriods,0))&gt;17,INDEX(claimPeriodNo,MATCH('Étape 1) Taux'!$A$8,claimPeriods,0))&lt;20,revenueReduction&lt;0.1),0,IF(NOT(ISNUMBER(G2039)),0,IF($D2039="Oui",0,IF($C2039="Non - avec lien de dépendance",MIN(2258,G2039,$E2039),MIN(2258,G2039)))))))</f>
        <v>Effectuez l’étape 1</v>
      </c>
      <c r="L2039" s="3">
        <f t="shared" si="126"/>
        <v>0</v>
      </c>
      <c r="M2039" s="3">
        <f t="shared" si="127"/>
        <v>0</v>
      </c>
    </row>
    <row r="2040" spans="8:13" x14ac:dyDescent="0.3">
      <c r="H2040" s="52" t="str">
        <f t="shared" si="124"/>
        <v>Calculez d'abord la baisse moyenne de vos revenus sur 12 mois à l'étape 2)</v>
      </c>
      <c r="I2040" s="52" t="str">
        <f t="shared" si="125"/>
        <v>Calculez d'abord la baisse moyenne de vos revenus sur 12 mois à l'étape 2)</v>
      </c>
      <c r="J2040" s="3" t="str">
        <f>IF(CRHPElig=" -  ","Effectuez l’étape 1",IF(CRHPElig="La baisse de revenus n'est pas admissible dans le cadre du PEREC",CRHPElig,IF(AND(INDEX(claimPeriodNo,MATCH('Étape 1) Taux'!$A$8,claimPeriods,0))&gt;17,INDEX(claimPeriodNo,MATCH('Étape 1) Taux'!$A$8,claimPeriods,0))&lt;20,revenueReduction&lt;0.1),0,IF(NOT(ISNUMBER(F2040)),0,IF($D2040="Oui",0,IF($C2040="Non - avec lien de dépendance",MIN(2258,F2040,$E2040),MIN(2258,F2040)))))))</f>
        <v>Effectuez l’étape 1</v>
      </c>
      <c r="K2040" s="3" t="str">
        <f>IF(CRHPElig=" -  ","Effectuez l’étape 1",IF(CRHPElig="La baisse de revenus n'est pas admissible dans le cadre du PEREC",CRHPElig,IF(AND(INDEX(claimPeriodNo,MATCH('Étape 1) Taux'!$A$8,claimPeriods,0))&gt;17,INDEX(claimPeriodNo,MATCH('Étape 1) Taux'!$A$8,claimPeriods,0))&lt;20,revenueReduction&lt;0.1),0,IF(NOT(ISNUMBER(G2040)),0,IF($D2040="Oui",0,IF($C2040="Non - avec lien de dépendance",MIN(2258,G2040,$E2040),MIN(2258,G2040)))))))</f>
        <v>Effectuez l’étape 1</v>
      </c>
      <c r="L2040" s="3">
        <f t="shared" si="126"/>
        <v>0</v>
      </c>
      <c r="M2040" s="3">
        <f t="shared" si="127"/>
        <v>0</v>
      </c>
    </row>
    <row r="2041" spans="8:13" x14ac:dyDescent="0.3">
      <c r="H2041" s="52" t="str">
        <f t="shared" si="124"/>
        <v>Calculez d'abord la baisse moyenne de vos revenus sur 12 mois à l'étape 2)</v>
      </c>
      <c r="I2041" s="52" t="str">
        <f t="shared" si="125"/>
        <v>Calculez d'abord la baisse moyenne de vos revenus sur 12 mois à l'étape 2)</v>
      </c>
      <c r="J2041" s="3" t="str">
        <f>IF(CRHPElig=" -  ","Effectuez l’étape 1",IF(CRHPElig="La baisse de revenus n'est pas admissible dans le cadre du PEREC",CRHPElig,IF(AND(INDEX(claimPeriodNo,MATCH('Étape 1) Taux'!$A$8,claimPeriods,0))&gt;17,INDEX(claimPeriodNo,MATCH('Étape 1) Taux'!$A$8,claimPeriods,0))&lt;20,revenueReduction&lt;0.1),0,IF(NOT(ISNUMBER(F2041)),0,IF($D2041="Oui",0,IF($C2041="Non - avec lien de dépendance",MIN(2258,F2041,$E2041),MIN(2258,F2041)))))))</f>
        <v>Effectuez l’étape 1</v>
      </c>
      <c r="K2041" s="3" t="str">
        <f>IF(CRHPElig=" -  ","Effectuez l’étape 1",IF(CRHPElig="La baisse de revenus n'est pas admissible dans le cadre du PEREC",CRHPElig,IF(AND(INDEX(claimPeriodNo,MATCH('Étape 1) Taux'!$A$8,claimPeriods,0))&gt;17,INDEX(claimPeriodNo,MATCH('Étape 1) Taux'!$A$8,claimPeriods,0))&lt;20,revenueReduction&lt;0.1),0,IF(NOT(ISNUMBER(G2041)),0,IF($D2041="Oui",0,IF($C2041="Non - avec lien de dépendance",MIN(2258,G2041,$E2041),MIN(2258,G2041)))))))</f>
        <v>Effectuez l’étape 1</v>
      </c>
      <c r="L2041" s="3">
        <f t="shared" si="126"/>
        <v>0</v>
      </c>
      <c r="M2041" s="3">
        <f t="shared" si="127"/>
        <v>0</v>
      </c>
    </row>
    <row r="2042" spans="8:13" x14ac:dyDescent="0.3">
      <c r="H2042" s="52" t="str">
        <f t="shared" si="124"/>
        <v>Calculez d'abord la baisse moyenne de vos revenus sur 12 mois à l'étape 2)</v>
      </c>
      <c r="I2042" s="52" t="str">
        <f t="shared" si="125"/>
        <v>Calculez d'abord la baisse moyenne de vos revenus sur 12 mois à l'étape 2)</v>
      </c>
      <c r="J2042" s="3" t="str">
        <f>IF(CRHPElig=" -  ","Effectuez l’étape 1",IF(CRHPElig="La baisse de revenus n'est pas admissible dans le cadre du PEREC",CRHPElig,IF(AND(INDEX(claimPeriodNo,MATCH('Étape 1) Taux'!$A$8,claimPeriods,0))&gt;17,INDEX(claimPeriodNo,MATCH('Étape 1) Taux'!$A$8,claimPeriods,0))&lt;20,revenueReduction&lt;0.1),0,IF(NOT(ISNUMBER(F2042)),0,IF($D2042="Oui",0,IF($C2042="Non - avec lien de dépendance",MIN(2258,F2042,$E2042),MIN(2258,F2042)))))))</f>
        <v>Effectuez l’étape 1</v>
      </c>
      <c r="K2042" s="3" t="str">
        <f>IF(CRHPElig=" -  ","Effectuez l’étape 1",IF(CRHPElig="La baisse de revenus n'est pas admissible dans le cadre du PEREC",CRHPElig,IF(AND(INDEX(claimPeriodNo,MATCH('Étape 1) Taux'!$A$8,claimPeriods,0))&gt;17,INDEX(claimPeriodNo,MATCH('Étape 1) Taux'!$A$8,claimPeriods,0))&lt;20,revenueReduction&lt;0.1),0,IF(NOT(ISNUMBER(G2042)),0,IF($D2042="Oui",0,IF($C2042="Non - avec lien de dépendance",MIN(2258,G2042,$E2042),MIN(2258,G2042)))))))</f>
        <v>Effectuez l’étape 1</v>
      </c>
      <c r="L2042" s="3">
        <f t="shared" si="126"/>
        <v>0</v>
      </c>
      <c r="M2042" s="3">
        <f t="shared" si="127"/>
        <v>0</v>
      </c>
    </row>
    <row r="2043" spans="8:13" x14ac:dyDescent="0.3">
      <c r="H2043" s="52" t="str">
        <f t="shared" si="124"/>
        <v>Calculez d'abord la baisse moyenne de vos revenus sur 12 mois à l'étape 2)</v>
      </c>
      <c r="I2043" s="52" t="str">
        <f t="shared" si="125"/>
        <v>Calculez d'abord la baisse moyenne de vos revenus sur 12 mois à l'étape 2)</v>
      </c>
      <c r="J2043" s="3" t="str">
        <f>IF(CRHPElig=" -  ","Effectuez l’étape 1",IF(CRHPElig="La baisse de revenus n'est pas admissible dans le cadre du PEREC",CRHPElig,IF(AND(INDEX(claimPeriodNo,MATCH('Étape 1) Taux'!$A$8,claimPeriods,0))&gt;17,INDEX(claimPeriodNo,MATCH('Étape 1) Taux'!$A$8,claimPeriods,0))&lt;20,revenueReduction&lt;0.1),0,IF(NOT(ISNUMBER(F2043)),0,IF($D2043="Oui",0,IF($C2043="Non - avec lien de dépendance",MIN(2258,F2043,$E2043),MIN(2258,F2043)))))))</f>
        <v>Effectuez l’étape 1</v>
      </c>
      <c r="K2043" s="3" t="str">
        <f>IF(CRHPElig=" -  ","Effectuez l’étape 1",IF(CRHPElig="La baisse de revenus n'est pas admissible dans le cadre du PEREC",CRHPElig,IF(AND(INDEX(claimPeriodNo,MATCH('Étape 1) Taux'!$A$8,claimPeriods,0))&gt;17,INDEX(claimPeriodNo,MATCH('Étape 1) Taux'!$A$8,claimPeriods,0))&lt;20,revenueReduction&lt;0.1),0,IF(NOT(ISNUMBER(G2043)),0,IF($D2043="Oui",0,IF($C2043="Non - avec lien de dépendance",MIN(2258,G2043,$E2043),MIN(2258,G2043)))))))</f>
        <v>Effectuez l’étape 1</v>
      </c>
      <c r="L2043" s="3">
        <f t="shared" si="126"/>
        <v>0</v>
      </c>
      <c r="M2043" s="3">
        <f t="shared" si="127"/>
        <v>0</v>
      </c>
    </row>
    <row r="2044" spans="8:13" x14ac:dyDescent="0.3">
      <c r="H2044" s="52" t="str">
        <f t="shared" si="124"/>
        <v>Calculez d'abord la baisse moyenne de vos revenus sur 12 mois à l'étape 2)</v>
      </c>
      <c r="I2044" s="52" t="str">
        <f t="shared" si="125"/>
        <v>Calculez d'abord la baisse moyenne de vos revenus sur 12 mois à l'étape 2)</v>
      </c>
      <c r="J2044" s="3" t="str">
        <f>IF(CRHPElig=" -  ","Effectuez l’étape 1",IF(CRHPElig="La baisse de revenus n'est pas admissible dans le cadre du PEREC",CRHPElig,IF(AND(INDEX(claimPeriodNo,MATCH('Étape 1) Taux'!$A$8,claimPeriods,0))&gt;17,INDEX(claimPeriodNo,MATCH('Étape 1) Taux'!$A$8,claimPeriods,0))&lt;20,revenueReduction&lt;0.1),0,IF(NOT(ISNUMBER(F2044)),0,IF($D2044="Oui",0,IF($C2044="Non - avec lien de dépendance",MIN(2258,F2044,$E2044),MIN(2258,F2044)))))))</f>
        <v>Effectuez l’étape 1</v>
      </c>
      <c r="K2044" s="3" t="str">
        <f>IF(CRHPElig=" -  ","Effectuez l’étape 1",IF(CRHPElig="La baisse de revenus n'est pas admissible dans le cadre du PEREC",CRHPElig,IF(AND(INDEX(claimPeriodNo,MATCH('Étape 1) Taux'!$A$8,claimPeriods,0))&gt;17,INDEX(claimPeriodNo,MATCH('Étape 1) Taux'!$A$8,claimPeriods,0))&lt;20,revenueReduction&lt;0.1),0,IF(NOT(ISNUMBER(G2044)),0,IF($D2044="Oui",0,IF($C2044="Non - avec lien de dépendance",MIN(2258,G2044,$E2044),MIN(2258,G2044)))))))</f>
        <v>Effectuez l’étape 1</v>
      </c>
      <c r="L2044" s="3">
        <f t="shared" si="126"/>
        <v>0</v>
      </c>
      <c r="M2044" s="3">
        <f t="shared" si="127"/>
        <v>0</v>
      </c>
    </row>
    <row r="2045" spans="8:13" x14ac:dyDescent="0.3">
      <c r="H2045" s="52" t="str">
        <f t="shared" si="124"/>
        <v>Calculez d'abord la baisse moyenne de vos revenus sur 12 mois à l'étape 2)</v>
      </c>
      <c r="I2045" s="52" t="str">
        <f t="shared" si="125"/>
        <v>Calculez d'abord la baisse moyenne de vos revenus sur 12 mois à l'étape 2)</v>
      </c>
      <c r="J2045" s="3" t="str">
        <f>IF(CRHPElig=" -  ","Effectuez l’étape 1",IF(CRHPElig="La baisse de revenus n'est pas admissible dans le cadre du PEREC",CRHPElig,IF(AND(INDEX(claimPeriodNo,MATCH('Étape 1) Taux'!$A$8,claimPeriods,0))&gt;17,INDEX(claimPeriodNo,MATCH('Étape 1) Taux'!$A$8,claimPeriods,0))&lt;20,revenueReduction&lt;0.1),0,IF(NOT(ISNUMBER(F2045)),0,IF($D2045="Oui",0,IF($C2045="Non - avec lien de dépendance",MIN(2258,F2045,$E2045),MIN(2258,F2045)))))))</f>
        <v>Effectuez l’étape 1</v>
      </c>
      <c r="K2045" s="3" t="str">
        <f>IF(CRHPElig=" -  ","Effectuez l’étape 1",IF(CRHPElig="La baisse de revenus n'est pas admissible dans le cadre du PEREC",CRHPElig,IF(AND(INDEX(claimPeriodNo,MATCH('Étape 1) Taux'!$A$8,claimPeriods,0))&gt;17,INDEX(claimPeriodNo,MATCH('Étape 1) Taux'!$A$8,claimPeriods,0))&lt;20,revenueReduction&lt;0.1),0,IF(NOT(ISNUMBER(G2045)),0,IF($D2045="Oui",0,IF($C2045="Non - avec lien de dépendance",MIN(2258,G2045,$E2045),MIN(2258,G2045)))))))</f>
        <v>Effectuez l’étape 1</v>
      </c>
      <c r="L2045" s="3">
        <f t="shared" si="126"/>
        <v>0</v>
      </c>
      <c r="M2045" s="3">
        <f t="shared" si="127"/>
        <v>0</v>
      </c>
    </row>
    <row r="2046" spans="8:13" x14ac:dyDescent="0.3">
      <c r="H2046" s="52" t="str">
        <f t="shared" si="124"/>
        <v>Calculez d'abord la baisse moyenne de vos revenus sur 12 mois à l'étape 2)</v>
      </c>
      <c r="I2046" s="52" t="str">
        <f t="shared" si="125"/>
        <v>Calculez d'abord la baisse moyenne de vos revenus sur 12 mois à l'étape 2)</v>
      </c>
      <c r="J2046" s="3" t="str">
        <f>IF(CRHPElig=" -  ","Effectuez l’étape 1",IF(CRHPElig="La baisse de revenus n'est pas admissible dans le cadre du PEREC",CRHPElig,IF(AND(INDEX(claimPeriodNo,MATCH('Étape 1) Taux'!$A$8,claimPeriods,0))&gt;17,INDEX(claimPeriodNo,MATCH('Étape 1) Taux'!$A$8,claimPeriods,0))&lt;20,revenueReduction&lt;0.1),0,IF(NOT(ISNUMBER(F2046)),0,IF($D2046="Oui",0,IF($C2046="Non - avec lien de dépendance",MIN(2258,F2046,$E2046),MIN(2258,F2046)))))))</f>
        <v>Effectuez l’étape 1</v>
      </c>
      <c r="K2046" s="3" t="str">
        <f>IF(CRHPElig=" -  ","Effectuez l’étape 1",IF(CRHPElig="La baisse de revenus n'est pas admissible dans le cadre du PEREC",CRHPElig,IF(AND(INDEX(claimPeriodNo,MATCH('Étape 1) Taux'!$A$8,claimPeriods,0))&gt;17,INDEX(claimPeriodNo,MATCH('Étape 1) Taux'!$A$8,claimPeriods,0))&lt;20,revenueReduction&lt;0.1),0,IF(NOT(ISNUMBER(G2046)),0,IF($D2046="Oui",0,IF($C2046="Non - avec lien de dépendance",MIN(2258,G2046,$E2046),MIN(2258,G2046)))))))</f>
        <v>Effectuez l’étape 1</v>
      </c>
      <c r="L2046" s="3">
        <f t="shared" si="126"/>
        <v>0</v>
      </c>
      <c r="M2046" s="3">
        <f t="shared" si="127"/>
        <v>0</v>
      </c>
    </row>
    <row r="2047" spans="8:13" x14ac:dyDescent="0.3">
      <c r="H2047" s="52" t="str">
        <f t="shared" si="124"/>
        <v>Calculez d'abord la baisse moyenne de vos revenus sur 12 mois à l'étape 2)</v>
      </c>
      <c r="I2047" s="52" t="str">
        <f t="shared" si="125"/>
        <v>Calculez d'abord la baisse moyenne de vos revenus sur 12 mois à l'étape 2)</v>
      </c>
      <c r="J2047" s="3" t="str">
        <f>IF(CRHPElig=" -  ","Effectuez l’étape 1",IF(CRHPElig="La baisse de revenus n'est pas admissible dans le cadre du PEREC",CRHPElig,IF(AND(INDEX(claimPeriodNo,MATCH('Étape 1) Taux'!$A$8,claimPeriods,0))&gt;17,INDEX(claimPeriodNo,MATCH('Étape 1) Taux'!$A$8,claimPeriods,0))&lt;20,revenueReduction&lt;0.1),0,IF(NOT(ISNUMBER(F2047)),0,IF($D2047="Oui",0,IF($C2047="Non - avec lien de dépendance",MIN(2258,F2047,$E2047),MIN(2258,F2047)))))))</f>
        <v>Effectuez l’étape 1</v>
      </c>
      <c r="K2047" s="3" t="str">
        <f>IF(CRHPElig=" -  ","Effectuez l’étape 1",IF(CRHPElig="La baisse de revenus n'est pas admissible dans le cadre du PEREC",CRHPElig,IF(AND(INDEX(claimPeriodNo,MATCH('Étape 1) Taux'!$A$8,claimPeriods,0))&gt;17,INDEX(claimPeriodNo,MATCH('Étape 1) Taux'!$A$8,claimPeriods,0))&lt;20,revenueReduction&lt;0.1),0,IF(NOT(ISNUMBER(G2047)),0,IF($D2047="Oui",0,IF($C2047="Non - avec lien de dépendance",MIN(2258,G2047,$E2047),MIN(2258,G2047)))))))</f>
        <v>Effectuez l’étape 1</v>
      </c>
      <c r="L2047" s="3">
        <f t="shared" si="126"/>
        <v>0</v>
      </c>
      <c r="M2047" s="3">
        <f t="shared" si="127"/>
        <v>0</v>
      </c>
    </row>
    <row r="2048" spans="8:13" x14ac:dyDescent="0.3">
      <c r="H2048" s="52" t="str">
        <f t="shared" si="124"/>
        <v>Calculez d'abord la baisse moyenne de vos revenus sur 12 mois à l'étape 2)</v>
      </c>
      <c r="I2048" s="52" t="str">
        <f t="shared" si="125"/>
        <v>Calculez d'abord la baisse moyenne de vos revenus sur 12 mois à l'étape 2)</v>
      </c>
      <c r="J2048" s="3" t="str">
        <f>IF(CRHPElig=" -  ","Effectuez l’étape 1",IF(CRHPElig="La baisse de revenus n'est pas admissible dans le cadre du PEREC",CRHPElig,IF(AND(INDEX(claimPeriodNo,MATCH('Étape 1) Taux'!$A$8,claimPeriods,0))&gt;17,INDEX(claimPeriodNo,MATCH('Étape 1) Taux'!$A$8,claimPeriods,0))&lt;20,revenueReduction&lt;0.1),0,IF(NOT(ISNUMBER(F2048)),0,IF($D2048="Oui",0,IF($C2048="Non - avec lien de dépendance",MIN(2258,F2048,$E2048),MIN(2258,F2048)))))))</f>
        <v>Effectuez l’étape 1</v>
      </c>
      <c r="K2048" s="3" t="str">
        <f>IF(CRHPElig=" -  ","Effectuez l’étape 1",IF(CRHPElig="La baisse de revenus n'est pas admissible dans le cadre du PEREC",CRHPElig,IF(AND(INDEX(claimPeriodNo,MATCH('Étape 1) Taux'!$A$8,claimPeriods,0))&gt;17,INDEX(claimPeriodNo,MATCH('Étape 1) Taux'!$A$8,claimPeriods,0))&lt;20,revenueReduction&lt;0.1),0,IF(NOT(ISNUMBER(G2048)),0,IF($D2048="Oui",0,IF($C2048="Non - avec lien de dépendance",MIN(2258,G2048,$E2048),MIN(2258,G2048)))))))</f>
        <v>Effectuez l’étape 1</v>
      </c>
      <c r="L2048" s="3">
        <f t="shared" si="126"/>
        <v>0</v>
      </c>
      <c r="M2048" s="3">
        <f t="shared" si="127"/>
        <v>0</v>
      </c>
    </row>
    <row r="2049" spans="8:13" x14ac:dyDescent="0.3">
      <c r="H2049" s="52" t="str">
        <f t="shared" si="124"/>
        <v>Calculez d'abord la baisse moyenne de vos revenus sur 12 mois à l'étape 2)</v>
      </c>
      <c r="I2049" s="52" t="str">
        <f t="shared" si="125"/>
        <v>Calculez d'abord la baisse moyenne de vos revenus sur 12 mois à l'étape 2)</v>
      </c>
      <c r="J2049" s="3" t="str">
        <f>IF(CRHPElig=" -  ","Effectuez l’étape 1",IF(CRHPElig="La baisse de revenus n'est pas admissible dans le cadre du PEREC",CRHPElig,IF(AND(INDEX(claimPeriodNo,MATCH('Étape 1) Taux'!$A$8,claimPeriods,0))&gt;17,INDEX(claimPeriodNo,MATCH('Étape 1) Taux'!$A$8,claimPeriods,0))&lt;20,revenueReduction&lt;0.1),0,IF(NOT(ISNUMBER(F2049)),0,IF($D2049="Oui",0,IF($C2049="Non - avec lien de dépendance",MIN(2258,F2049,$E2049),MIN(2258,F2049)))))))</f>
        <v>Effectuez l’étape 1</v>
      </c>
      <c r="K2049" s="3" t="str">
        <f>IF(CRHPElig=" -  ","Effectuez l’étape 1",IF(CRHPElig="La baisse de revenus n'est pas admissible dans le cadre du PEREC",CRHPElig,IF(AND(INDEX(claimPeriodNo,MATCH('Étape 1) Taux'!$A$8,claimPeriods,0))&gt;17,INDEX(claimPeriodNo,MATCH('Étape 1) Taux'!$A$8,claimPeriods,0))&lt;20,revenueReduction&lt;0.1),0,IF(NOT(ISNUMBER(G2049)),0,IF($D2049="Oui",0,IF($C2049="Non - avec lien de dépendance",MIN(2258,G2049,$E2049),MIN(2258,G2049)))))))</f>
        <v>Effectuez l’étape 1</v>
      </c>
      <c r="L2049" s="3">
        <f t="shared" si="126"/>
        <v>0</v>
      </c>
      <c r="M2049" s="3">
        <f t="shared" si="127"/>
        <v>0</v>
      </c>
    </row>
    <row r="2050" spans="8:13" x14ac:dyDescent="0.3">
      <c r="H2050" s="52" t="str">
        <f t="shared" si="124"/>
        <v>Calculez d'abord la baisse moyenne de vos revenus sur 12 mois à l'étape 2)</v>
      </c>
      <c r="I2050" s="52" t="str">
        <f t="shared" si="125"/>
        <v>Calculez d'abord la baisse moyenne de vos revenus sur 12 mois à l'étape 2)</v>
      </c>
      <c r="J2050" s="3" t="str">
        <f>IF(CRHPElig=" -  ","Effectuez l’étape 1",IF(CRHPElig="La baisse de revenus n'est pas admissible dans le cadre du PEREC",CRHPElig,IF(AND(INDEX(claimPeriodNo,MATCH('Étape 1) Taux'!$A$8,claimPeriods,0))&gt;17,INDEX(claimPeriodNo,MATCH('Étape 1) Taux'!$A$8,claimPeriods,0))&lt;20,revenueReduction&lt;0.1),0,IF(NOT(ISNUMBER(F2050)),0,IF($D2050="Oui",0,IF($C2050="Non - avec lien de dépendance",MIN(2258,F2050,$E2050),MIN(2258,F2050)))))))</f>
        <v>Effectuez l’étape 1</v>
      </c>
      <c r="K2050" s="3" t="str">
        <f>IF(CRHPElig=" -  ","Effectuez l’étape 1",IF(CRHPElig="La baisse de revenus n'est pas admissible dans le cadre du PEREC",CRHPElig,IF(AND(INDEX(claimPeriodNo,MATCH('Étape 1) Taux'!$A$8,claimPeriods,0))&gt;17,INDEX(claimPeriodNo,MATCH('Étape 1) Taux'!$A$8,claimPeriods,0))&lt;20,revenueReduction&lt;0.1),0,IF(NOT(ISNUMBER(G2050)),0,IF($D2050="Oui",0,IF($C2050="Non - avec lien de dépendance",MIN(2258,G2050,$E2050),MIN(2258,G2050)))))))</f>
        <v>Effectuez l’étape 1</v>
      </c>
      <c r="L2050" s="3">
        <f t="shared" si="126"/>
        <v>0</v>
      </c>
      <c r="M2050" s="3">
        <f t="shared" si="127"/>
        <v>0</v>
      </c>
    </row>
    <row r="2051" spans="8:13" x14ac:dyDescent="0.3">
      <c r="H2051" s="52" t="str">
        <f t="shared" si="124"/>
        <v>Calculez d'abord la baisse moyenne de vos revenus sur 12 mois à l'étape 2)</v>
      </c>
      <c r="I2051" s="52" t="str">
        <f t="shared" si="125"/>
        <v>Calculez d'abord la baisse moyenne de vos revenus sur 12 mois à l'étape 2)</v>
      </c>
      <c r="J2051" s="3" t="str">
        <f>IF(CRHPElig=" -  ","Effectuez l’étape 1",IF(CRHPElig="La baisse de revenus n'est pas admissible dans le cadre du PEREC",CRHPElig,IF(AND(INDEX(claimPeriodNo,MATCH('Étape 1) Taux'!$A$8,claimPeriods,0))&gt;17,INDEX(claimPeriodNo,MATCH('Étape 1) Taux'!$A$8,claimPeriods,0))&lt;20,revenueReduction&lt;0.1),0,IF(NOT(ISNUMBER(F2051)),0,IF($D2051="Oui",0,IF($C2051="Non - avec lien de dépendance",MIN(2258,F2051,$E2051),MIN(2258,F2051)))))))</f>
        <v>Effectuez l’étape 1</v>
      </c>
      <c r="K2051" s="3" t="str">
        <f>IF(CRHPElig=" -  ","Effectuez l’étape 1",IF(CRHPElig="La baisse de revenus n'est pas admissible dans le cadre du PEREC",CRHPElig,IF(AND(INDEX(claimPeriodNo,MATCH('Étape 1) Taux'!$A$8,claimPeriods,0))&gt;17,INDEX(claimPeriodNo,MATCH('Étape 1) Taux'!$A$8,claimPeriods,0))&lt;20,revenueReduction&lt;0.1),0,IF(NOT(ISNUMBER(G2051)),0,IF($D2051="Oui",0,IF($C2051="Non - avec lien de dépendance",MIN(2258,G2051,$E2051),MIN(2258,G2051)))))))</f>
        <v>Effectuez l’étape 1</v>
      </c>
      <c r="L2051" s="3">
        <f t="shared" si="126"/>
        <v>0</v>
      </c>
      <c r="M2051" s="3">
        <f t="shared" si="127"/>
        <v>0</v>
      </c>
    </row>
    <row r="2052" spans="8:13" x14ac:dyDescent="0.3">
      <c r="H2052" s="52" t="str">
        <f t="shared" si="124"/>
        <v>Calculez d'abord la baisse moyenne de vos revenus sur 12 mois à l'étape 2)</v>
      </c>
      <c r="I2052" s="52" t="str">
        <f t="shared" si="125"/>
        <v>Calculez d'abord la baisse moyenne de vos revenus sur 12 mois à l'étape 2)</v>
      </c>
      <c r="J2052" s="3" t="str">
        <f>IF(CRHPElig=" -  ","Effectuez l’étape 1",IF(CRHPElig="La baisse de revenus n'est pas admissible dans le cadre du PEREC",CRHPElig,IF(AND(INDEX(claimPeriodNo,MATCH('Étape 1) Taux'!$A$8,claimPeriods,0))&gt;17,INDEX(claimPeriodNo,MATCH('Étape 1) Taux'!$A$8,claimPeriods,0))&lt;20,revenueReduction&lt;0.1),0,IF(NOT(ISNUMBER(F2052)),0,IF($D2052="Oui",0,IF($C2052="Non - avec lien de dépendance",MIN(2258,F2052,$E2052),MIN(2258,F2052)))))))</f>
        <v>Effectuez l’étape 1</v>
      </c>
      <c r="K2052" s="3" t="str">
        <f>IF(CRHPElig=" -  ","Effectuez l’étape 1",IF(CRHPElig="La baisse de revenus n'est pas admissible dans le cadre du PEREC",CRHPElig,IF(AND(INDEX(claimPeriodNo,MATCH('Étape 1) Taux'!$A$8,claimPeriods,0))&gt;17,INDEX(claimPeriodNo,MATCH('Étape 1) Taux'!$A$8,claimPeriods,0))&lt;20,revenueReduction&lt;0.1),0,IF(NOT(ISNUMBER(G2052)),0,IF($D2052="Oui",0,IF($C2052="Non - avec lien de dépendance",MIN(2258,G2052,$E2052),MIN(2258,G2052)))))))</f>
        <v>Effectuez l’étape 1</v>
      </c>
      <c r="L2052" s="3">
        <f t="shared" si="126"/>
        <v>0</v>
      </c>
      <c r="M2052" s="3">
        <f t="shared" si="127"/>
        <v>0</v>
      </c>
    </row>
    <row r="2053" spans="8:13" x14ac:dyDescent="0.3">
      <c r="H2053" s="52" t="str">
        <f t="shared" si="124"/>
        <v>Calculez d'abord la baisse moyenne de vos revenus sur 12 mois à l'étape 2)</v>
      </c>
      <c r="I2053" s="52" t="str">
        <f t="shared" si="125"/>
        <v>Calculez d'abord la baisse moyenne de vos revenus sur 12 mois à l'étape 2)</v>
      </c>
      <c r="J2053" s="3" t="str">
        <f>IF(CRHPElig=" -  ","Effectuez l’étape 1",IF(CRHPElig="La baisse de revenus n'est pas admissible dans le cadre du PEREC",CRHPElig,IF(AND(INDEX(claimPeriodNo,MATCH('Étape 1) Taux'!$A$8,claimPeriods,0))&gt;17,INDEX(claimPeriodNo,MATCH('Étape 1) Taux'!$A$8,claimPeriods,0))&lt;20,revenueReduction&lt;0.1),0,IF(NOT(ISNUMBER(F2053)),0,IF($D2053="Oui",0,IF($C2053="Non - avec lien de dépendance",MIN(2258,F2053,$E2053),MIN(2258,F2053)))))))</f>
        <v>Effectuez l’étape 1</v>
      </c>
      <c r="K2053" s="3" t="str">
        <f>IF(CRHPElig=" -  ","Effectuez l’étape 1",IF(CRHPElig="La baisse de revenus n'est pas admissible dans le cadre du PEREC",CRHPElig,IF(AND(INDEX(claimPeriodNo,MATCH('Étape 1) Taux'!$A$8,claimPeriods,0))&gt;17,INDEX(claimPeriodNo,MATCH('Étape 1) Taux'!$A$8,claimPeriods,0))&lt;20,revenueReduction&lt;0.1),0,IF(NOT(ISNUMBER(G2053)),0,IF($D2053="Oui",0,IF($C2053="Non - avec lien de dépendance",MIN(2258,G2053,$E2053),MIN(2258,G2053)))))))</f>
        <v>Effectuez l’étape 1</v>
      </c>
      <c r="L2053" s="3">
        <f t="shared" si="126"/>
        <v>0</v>
      </c>
      <c r="M2053" s="3">
        <f t="shared" si="127"/>
        <v>0</v>
      </c>
    </row>
    <row r="2054" spans="8:13" x14ac:dyDescent="0.3">
      <c r="H2054" s="52" t="str">
        <f t="shared" ref="H2054:H2117" si="128">IF(overallRate=" -   ","Effectuez l’étape 1",IF(ISTEXT(overallRate),overallRate,IF(OR($D2054="Oui",NOT(ISNUMBER(F2054)),overallRate=0),0,ROUND(IF($C2054="Non - avec lien de dépendance",MIN(2258,F2054,$E2054)*overallRate,MIN(2258,F2054)*overallRate),2))))</f>
        <v>Calculez d'abord la baisse moyenne de vos revenus sur 12 mois à l'étape 2)</v>
      </c>
      <c r="I2054" s="52" t="str">
        <f t="shared" ref="I2054:I2117" si="129">IF(overallRate=" -   ","Effectuez l’étape 1",IF(ISTEXT(overallRate),overallRate,IF(OR($D2054="Oui",NOT(ISNUMBER(G2054)),overallRate=0),0,ROUND(IF($C2054="Non - avec lien de dépendance",MIN(2258,G2054,$E2054)*overallRate,MIN(2258,G2054)*overallRate),2))))</f>
        <v>Calculez d'abord la baisse moyenne de vos revenus sur 12 mois à l'étape 2)</v>
      </c>
      <c r="J2054" s="3" t="str">
        <f>IF(CRHPElig=" -  ","Effectuez l’étape 1",IF(CRHPElig="La baisse de revenus n'est pas admissible dans le cadre du PEREC",CRHPElig,IF(AND(INDEX(claimPeriodNo,MATCH('Étape 1) Taux'!$A$8,claimPeriods,0))&gt;17,INDEX(claimPeriodNo,MATCH('Étape 1) Taux'!$A$8,claimPeriods,0))&lt;20,revenueReduction&lt;0.1),0,IF(NOT(ISNUMBER(F2054)),0,IF($D2054="Oui",0,IF($C2054="Non - avec lien de dépendance",MIN(2258,F2054,$E2054),MIN(2258,F2054)))))))</f>
        <v>Effectuez l’étape 1</v>
      </c>
      <c r="K2054" s="3" t="str">
        <f>IF(CRHPElig=" -  ","Effectuez l’étape 1",IF(CRHPElig="La baisse de revenus n'est pas admissible dans le cadre du PEREC",CRHPElig,IF(AND(INDEX(claimPeriodNo,MATCH('Étape 1) Taux'!$A$8,claimPeriods,0))&gt;17,INDEX(claimPeriodNo,MATCH('Étape 1) Taux'!$A$8,claimPeriods,0))&lt;20,revenueReduction&lt;0.1),0,IF(NOT(ISNUMBER(G2054)),0,IF($D2054="Oui",0,IF($C2054="Non - avec lien de dépendance",MIN(2258,G2054,$E2054),MIN(2258,G2054)))))))</f>
        <v>Effectuez l’étape 1</v>
      </c>
      <c r="L2054" s="3">
        <f t="shared" si="126"/>
        <v>0</v>
      </c>
      <c r="M2054" s="3">
        <f t="shared" si="127"/>
        <v>0</v>
      </c>
    </row>
    <row r="2055" spans="8:13" x14ac:dyDescent="0.3">
      <c r="H2055" s="52" t="str">
        <f t="shared" si="128"/>
        <v>Calculez d'abord la baisse moyenne de vos revenus sur 12 mois à l'étape 2)</v>
      </c>
      <c r="I2055" s="52" t="str">
        <f t="shared" si="129"/>
        <v>Calculez d'abord la baisse moyenne de vos revenus sur 12 mois à l'étape 2)</v>
      </c>
      <c r="J2055" s="3" t="str">
        <f>IF(CRHPElig=" -  ","Effectuez l’étape 1",IF(CRHPElig="La baisse de revenus n'est pas admissible dans le cadre du PEREC",CRHPElig,IF(AND(INDEX(claimPeriodNo,MATCH('Étape 1) Taux'!$A$8,claimPeriods,0))&gt;17,INDEX(claimPeriodNo,MATCH('Étape 1) Taux'!$A$8,claimPeriods,0))&lt;20,revenueReduction&lt;0.1),0,IF(NOT(ISNUMBER(F2055)),0,IF($D2055="Oui",0,IF($C2055="Non - avec lien de dépendance",MIN(2258,F2055,$E2055),MIN(2258,F2055)))))))</f>
        <v>Effectuez l’étape 1</v>
      </c>
      <c r="K2055" s="3" t="str">
        <f>IF(CRHPElig=" -  ","Effectuez l’étape 1",IF(CRHPElig="La baisse de revenus n'est pas admissible dans le cadre du PEREC",CRHPElig,IF(AND(INDEX(claimPeriodNo,MATCH('Étape 1) Taux'!$A$8,claimPeriods,0))&gt;17,INDEX(claimPeriodNo,MATCH('Étape 1) Taux'!$A$8,claimPeriods,0))&lt;20,revenueReduction&lt;0.1),0,IF(NOT(ISNUMBER(G2055)),0,IF($D2055="Oui",0,IF($C2055="Non - avec lien de dépendance",MIN(2258,G2055,$E2055),MIN(2258,G2055)))))))</f>
        <v>Effectuez l’étape 1</v>
      </c>
      <c r="L2055" s="3">
        <f t="shared" ref="L2055:L2118" si="130">IF(AND(COUNT(C2055:G2055)&gt;0,OR(AND(NOT(ISNUMBER($E2055)),OR($D2055="Oui",$C2055&lt;&gt;"Oui - sans lien de dépendance")),COUNT(F2055:G2055)&lt;&gt;2,ISBLANK($C2055))),"Remplissez tous les montants",SUM(H2055:I2055))</f>
        <v>0</v>
      </c>
      <c r="M2055" s="3">
        <f t="shared" ref="M2055:M2118" si="131">IF(AND(COUNT(C2055:G2055)&gt;0,OR(AND(NOT(ISNUMBER($E2055)),OR($D2055="Oui",$C2055&lt;&gt;"Oui - sans lien de dépendance")),COUNT(F2055:G2055)&lt;&gt;2,ISBLANK($C2055))),"Remplissez tous les montants",SUM(J2055:K2055))</f>
        <v>0</v>
      </c>
    </row>
    <row r="2056" spans="8:13" x14ac:dyDescent="0.3">
      <c r="H2056" s="52" t="str">
        <f t="shared" si="128"/>
        <v>Calculez d'abord la baisse moyenne de vos revenus sur 12 mois à l'étape 2)</v>
      </c>
      <c r="I2056" s="52" t="str">
        <f t="shared" si="129"/>
        <v>Calculez d'abord la baisse moyenne de vos revenus sur 12 mois à l'étape 2)</v>
      </c>
      <c r="J2056" s="3" t="str">
        <f>IF(CRHPElig=" -  ","Effectuez l’étape 1",IF(CRHPElig="La baisse de revenus n'est pas admissible dans le cadre du PEREC",CRHPElig,IF(AND(INDEX(claimPeriodNo,MATCH('Étape 1) Taux'!$A$8,claimPeriods,0))&gt;17,INDEX(claimPeriodNo,MATCH('Étape 1) Taux'!$A$8,claimPeriods,0))&lt;20,revenueReduction&lt;0.1),0,IF(NOT(ISNUMBER(F2056)),0,IF($D2056="Oui",0,IF($C2056="Non - avec lien de dépendance",MIN(2258,F2056,$E2056),MIN(2258,F2056)))))))</f>
        <v>Effectuez l’étape 1</v>
      </c>
      <c r="K2056" s="3" t="str">
        <f>IF(CRHPElig=" -  ","Effectuez l’étape 1",IF(CRHPElig="La baisse de revenus n'est pas admissible dans le cadre du PEREC",CRHPElig,IF(AND(INDEX(claimPeriodNo,MATCH('Étape 1) Taux'!$A$8,claimPeriods,0))&gt;17,INDEX(claimPeriodNo,MATCH('Étape 1) Taux'!$A$8,claimPeriods,0))&lt;20,revenueReduction&lt;0.1),0,IF(NOT(ISNUMBER(G2056)),0,IF($D2056="Oui",0,IF($C2056="Non - avec lien de dépendance",MIN(2258,G2056,$E2056),MIN(2258,G2056)))))))</f>
        <v>Effectuez l’étape 1</v>
      </c>
      <c r="L2056" s="3">
        <f t="shared" si="130"/>
        <v>0</v>
      </c>
      <c r="M2056" s="3">
        <f t="shared" si="131"/>
        <v>0</v>
      </c>
    </row>
    <row r="2057" spans="8:13" x14ac:dyDescent="0.3">
      <c r="H2057" s="52" t="str">
        <f t="shared" si="128"/>
        <v>Calculez d'abord la baisse moyenne de vos revenus sur 12 mois à l'étape 2)</v>
      </c>
      <c r="I2057" s="52" t="str">
        <f t="shared" si="129"/>
        <v>Calculez d'abord la baisse moyenne de vos revenus sur 12 mois à l'étape 2)</v>
      </c>
      <c r="J2057" s="3" t="str">
        <f>IF(CRHPElig=" -  ","Effectuez l’étape 1",IF(CRHPElig="La baisse de revenus n'est pas admissible dans le cadre du PEREC",CRHPElig,IF(AND(INDEX(claimPeriodNo,MATCH('Étape 1) Taux'!$A$8,claimPeriods,0))&gt;17,INDEX(claimPeriodNo,MATCH('Étape 1) Taux'!$A$8,claimPeriods,0))&lt;20,revenueReduction&lt;0.1),0,IF(NOT(ISNUMBER(F2057)),0,IF($D2057="Oui",0,IF($C2057="Non - avec lien de dépendance",MIN(2258,F2057,$E2057),MIN(2258,F2057)))))))</f>
        <v>Effectuez l’étape 1</v>
      </c>
      <c r="K2057" s="3" t="str">
        <f>IF(CRHPElig=" -  ","Effectuez l’étape 1",IF(CRHPElig="La baisse de revenus n'est pas admissible dans le cadre du PEREC",CRHPElig,IF(AND(INDEX(claimPeriodNo,MATCH('Étape 1) Taux'!$A$8,claimPeriods,0))&gt;17,INDEX(claimPeriodNo,MATCH('Étape 1) Taux'!$A$8,claimPeriods,0))&lt;20,revenueReduction&lt;0.1),0,IF(NOT(ISNUMBER(G2057)),0,IF($D2057="Oui",0,IF($C2057="Non - avec lien de dépendance",MIN(2258,G2057,$E2057),MIN(2258,G2057)))))))</f>
        <v>Effectuez l’étape 1</v>
      </c>
      <c r="L2057" s="3">
        <f t="shared" si="130"/>
        <v>0</v>
      </c>
      <c r="M2057" s="3">
        <f t="shared" si="131"/>
        <v>0</v>
      </c>
    </row>
    <row r="2058" spans="8:13" x14ac:dyDescent="0.3">
      <c r="H2058" s="52" t="str">
        <f t="shared" si="128"/>
        <v>Calculez d'abord la baisse moyenne de vos revenus sur 12 mois à l'étape 2)</v>
      </c>
      <c r="I2058" s="52" t="str">
        <f t="shared" si="129"/>
        <v>Calculez d'abord la baisse moyenne de vos revenus sur 12 mois à l'étape 2)</v>
      </c>
      <c r="J2058" s="3" t="str">
        <f>IF(CRHPElig=" -  ","Effectuez l’étape 1",IF(CRHPElig="La baisse de revenus n'est pas admissible dans le cadre du PEREC",CRHPElig,IF(AND(INDEX(claimPeriodNo,MATCH('Étape 1) Taux'!$A$8,claimPeriods,0))&gt;17,INDEX(claimPeriodNo,MATCH('Étape 1) Taux'!$A$8,claimPeriods,0))&lt;20,revenueReduction&lt;0.1),0,IF(NOT(ISNUMBER(F2058)),0,IF($D2058="Oui",0,IF($C2058="Non - avec lien de dépendance",MIN(2258,F2058,$E2058),MIN(2258,F2058)))))))</f>
        <v>Effectuez l’étape 1</v>
      </c>
      <c r="K2058" s="3" t="str">
        <f>IF(CRHPElig=" -  ","Effectuez l’étape 1",IF(CRHPElig="La baisse de revenus n'est pas admissible dans le cadre du PEREC",CRHPElig,IF(AND(INDEX(claimPeriodNo,MATCH('Étape 1) Taux'!$A$8,claimPeriods,0))&gt;17,INDEX(claimPeriodNo,MATCH('Étape 1) Taux'!$A$8,claimPeriods,0))&lt;20,revenueReduction&lt;0.1),0,IF(NOT(ISNUMBER(G2058)),0,IF($D2058="Oui",0,IF($C2058="Non - avec lien de dépendance",MIN(2258,G2058,$E2058),MIN(2258,G2058)))))))</f>
        <v>Effectuez l’étape 1</v>
      </c>
      <c r="L2058" s="3">
        <f t="shared" si="130"/>
        <v>0</v>
      </c>
      <c r="M2058" s="3">
        <f t="shared" si="131"/>
        <v>0</v>
      </c>
    </row>
    <row r="2059" spans="8:13" x14ac:dyDescent="0.3">
      <c r="H2059" s="52" t="str">
        <f t="shared" si="128"/>
        <v>Calculez d'abord la baisse moyenne de vos revenus sur 12 mois à l'étape 2)</v>
      </c>
      <c r="I2059" s="52" t="str">
        <f t="shared" si="129"/>
        <v>Calculez d'abord la baisse moyenne de vos revenus sur 12 mois à l'étape 2)</v>
      </c>
      <c r="J2059" s="3" t="str">
        <f>IF(CRHPElig=" -  ","Effectuez l’étape 1",IF(CRHPElig="La baisse de revenus n'est pas admissible dans le cadre du PEREC",CRHPElig,IF(AND(INDEX(claimPeriodNo,MATCH('Étape 1) Taux'!$A$8,claimPeriods,0))&gt;17,INDEX(claimPeriodNo,MATCH('Étape 1) Taux'!$A$8,claimPeriods,0))&lt;20,revenueReduction&lt;0.1),0,IF(NOT(ISNUMBER(F2059)),0,IF($D2059="Oui",0,IF($C2059="Non - avec lien de dépendance",MIN(2258,F2059,$E2059),MIN(2258,F2059)))))))</f>
        <v>Effectuez l’étape 1</v>
      </c>
      <c r="K2059" s="3" t="str">
        <f>IF(CRHPElig=" -  ","Effectuez l’étape 1",IF(CRHPElig="La baisse de revenus n'est pas admissible dans le cadre du PEREC",CRHPElig,IF(AND(INDEX(claimPeriodNo,MATCH('Étape 1) Taux'!$A$8,claimPeriods,0))&gt;17,INDEX(claimPeriodNo,MATCH('Étape 1) Taux'!$A$8,claimPeriods,0))&lt;20,revenueReduction&lt;0.1),0,IF(NOT(ISNUMBER(G2059)),0,IF($D2059="Oui",0,IF($C2059="Non - avec lien de dépendance",MIN(2258,G2059,$E2059),MIN(2258,G2059)))))))</f>
        <v>Effectuez l’étape 1</v>
      </c>
      <c r="L2059" s="3">
        <f t="shared" si="130"/>
        <v>0</v>
      </c>
      <c r="M2059" s="3">
        <f t="shared" si="131"/>
        <v>0</v>
      </c>
    </row>
    <row r="2060" spans="8:13" x14ac:dyDescent="0.3">
      <c r="H2060" s="52" t="str">
        <f t="shared" si="128"/>
        <v>Calculez d'abord la baisse moyenne de vos revenus sur 12 mois à l'étape 2)</v>
      </c>
      <c r="I2060" s="52" t="str">
        <f t="shared" si="129"/>
        <v>Calculez d'abord la baisse moyenne de vos revenus sur 12 mois à l'étape 2)</v>
      </c>
      <c r="J2060" s="3" t="str">
        <f>IF(CRHPElig=" -  ","Effectuez l’étape 1",IF(CRHPElig="La baisse de revenus n'est pas admissible dans le cadre du PEREC",CRHPElig,IF(AND(INDEX(claimPeriodNo,MATCH('Étape 1) Taux'!$A$8,claimPeriods,0))&gt;17,INDEX(claimPeriodNo,MATCH('Étape 1) Taux'!$A$8,claimPeriods,0))&lt;20,revenueReduction&lt;0.1),0,IF(NOT(ISNUMBER(F2060)),0,IF($D2060="Oui",0,IF($C2060="Non - avec lien de dépendance",MIN(2258,F2060,$E2060),MIN(2258,F2060)))))))</f>
        <v>Effectuez l’étape 1</v>
      </c>
      <c r="K2060" s="3" t="str">
        <f>IF(CRHPElig=" -  ","Effectuez l’étape 1",IF(CRHPElig="La baisse de revenus n'est pas admissible dans le cadre du PEREC",CRHPElig,IF(AND(INDEX(claimPeriodNo,MATCH('Étape 1) Taux'!$A$8,claimPeriods,0))&gt;17,INDEX(claimPeriodNo,MATCH('Étape 1) Taux'!$A$8,claimPeriods,0))&lt;20,revenueReduction&lt;0.1),0,IF(NOT(ISNUMBER(G2060)),0,IF($D2060="Oui",0,IF($C2060="Non - avec lien de dépendance",MIN(2258,G2060,$E2060),MIN(2258,G2060)))))))</f>
        <v>Effectuez l’étape 1</v>
      </c>
      <c r="L2060" s="3">
        <f t="shared" si="130"/>
        <v>0</v>
      </c>
      <c r="M2060" s="3">
        <f t="shared" si="131"/>
        <v>0</v>
      </c>
    </row>
    <row r="2061" spans="8:13" x14ac:dyDescent="0.3">
      <c r="H2061" s="52" t="str">
        <f t="shared" si="128"/>
        <v>Calculez d'abord la baisse moyenne de vos revenus sur 12 mois à l'étape 2)</v>
      </c>
      <c r="I2061" s="52" t="str">
        <f t="shared" si="129"/>
        <v>Calculez d'abord la baisse moyenne de vos revenus sur 12 mois à l'étape 2)</v>
      </c>
      <c r="J2061" s="3" t="str">
        <f>IF(CRHPElig=" -  ","Effectuez l’étape 1",IF(CRHPElig="La baisse de revenus n'est pas admissible dans le cadre du PEREC",CRHPElig,IF(AND(INDEX(claimPeriodNo,MATCH('Étape 1) Taux'!$A$8,claimPeriods,0))&gt;17,INDEX(claimPeriodNo,MATCH('Étape 1) Taux'!$A$8,claimPeriods,0))&lt;20,revenueReduction&lt;0.1),0,IF(NOT(ISNUMBER(F2061)),0,IF($D2061="Oui",0,IF($C2061="Non - avec lien de dépendance",MIN(2258,F2061,$E2061),MIN(2258,F2061)))))))</f>
        <v>Effectuez l’étape 1</v>
      </c>
      <c r="K2061" s="3" t="str">
        <f>IF(CRHPElig=" -  ","Effectuez l’étape 1",IF(CRHPElig="La baisse de revenus n'est pas admissible dans le cadre du PEREC",CRHPElig,IF(AND(INDEX(claimPeriodNo,MATCH('Étape 1) Taux'!$A$8,claimPeriods,0))&gt;17,INDEX(claimPeriodNo,MATCH('Étape 1) Taux'!$A$8,claimPeriods,0))&lt;20,revenueReduction&lt;0.1),0,IF(NOT(ISNUMBER(G2061)),0,IF($D2061="Oui",0,IF($C2061="Non - avec lien de dépendance",MIN(2258,G2061,$E2061),MIN(2258,G2061)))))))</f>
        <v>Effectuez l’étape 1</v>
      </c>
      <c r="L2061" s="3">
        <f t="shared" si="130"/>
        <v>0</v>
      </c>
      <c r="M2061" s="3">
        <f t="shared" si="131"/>
        <v>0</v>
      </c>
    </row>
    <row r="2062" spans="8:13" x14ac:dyDescent="0.3">
      <c r="H2062" s="52" t="str">
        <f t="shared" si="128"/>
        <v>Calculez d'abord la baisse moyenne de vos revenus sur 12 mois à l'étape 2)</v>
      </c>
      <c r="I2062" s="52" t="str">
        <f t="shared" si="129"/>
        <v>Calculez d'abord la baisse moyenne de vos revenus sur 12 mois à l'étape 2)</v>
      </c>
      <c r="J2062" s="3" t="str">
        <f>IF(CRHPElig=" -  ","Effectuez l’étape 1",IF(CRHPElig="La baisse de revenus n'est pas admissible dans le cadre du PEREC",CRHPElig,IF(AND(INDEX(claimPeriodNo,MATCH('Étape 1) Taux'!$A$8,claimPeriods,0))&gt;17,INDEX(claimPeriodNo,MATCH('Étape 1) Taux'!$A$8,claimPeriods,0))&lt;20,revenueReduction&lt;0.1),0,IF(NOT(ISNUMBER(F2062)),0,IF($D2062="Oui",0,IF($C2062="Non - avec lien de dépendance",MIN(2258,F2062,$E2062),MIN(2258,F2062)))))))</f>
        <v>Effectuez l’étape 1</v>
      </c>
      <c r="K2062" s="3" t="str">
        <f>IF(CRHPElig=" -  ","Effectuez l’étape 1",IF(CRHPElig="La baisse de revenus n'est pas admissible dans le cadre du PEREC",CRHPElig,IF(AND(INDEX(claimPeriodNo,MATCH('Étape 1) Taux'!$A$8,claimPeriods,0))&gt;17,INDEX(claimPeriodNo,MATCH('Étape 1) Taux'!$A$8,claimPeriods,0))&lt;20,revenueReduction&lt;0.1),0,IF(NOT(ISNUMBER(G2062)),0,IF($D2062="Oui",0,IF($C2062="Non - avec lien de dépendance",MIN(2258,G2062,$E2062),MIN(2258,G2062)))))))</f>
        <v>Effectuez l’étape 1</v>
      </c>
      <c r="L2062" s="3">
        <f t="shared" si="130"/>
        <v>0</v>
      </c>
      <c r="M2062" s="3">
        <f t="shared" si="131"/>
        <v>0</v>
      </c>
    </row>
    <row r="2063" spans="8:13" x14ac:dyDescent="0.3">
      <c r="H2063" s="52" t="str">
        <f t="shared" si="128"/>
        <v>Calculez d'abord la baisse moyenne de vos revenus sur 12 mois à l'étape 2)</v>
      </c>
      <c r="I2063" s="52" t="str">
        <f t="shared" si="129"/>
        <v>Calculez d'abord la baisse moyenne de vos revenus sur 12 mois à l'étape 2)</v>
      </c>
      <c r="J2063" s="3" t="str">
        <f>IF(CRHPElig=" -  ","Effectuez l’étape 1",IF(CRHPElig="La baisse de revenus n'est pas admissible dans le cadre du PEREC",CRHPElig,IF(AND(INDEX(claimPeriodNo,MATCH('Étape 1) Taux'!$A$8,claimPeriods,0))&gt;17,INDEX(claimPeriodNo,MATCH('Étape 1) Taux'!$A$8,claimPeriods,0))&lt;20,revenueReduction&lt;0.1),0,IF(NOT(ISNUMBER(F2063)),0,IF($D2063="Oui",0,IF($C2063="Non - avec lien de dépendance",MIN(2258,F2063,$E2063),MIN(2258,F2063)))))))</f>
        <v>Effectuez l’étape 1</v>
      </c>
      <c r="K2063" s="3" t="str">
        <f>IF(CRHPElig=" -  ","Effectuez l’étape 1",IF(CRHPElig="La baisse de revenus n'est pas admissible dans le cadre du PEREC",CRHPElig,IF(AND(INDEX(claimPeriodNo,MATCH('Étape 1) Taux'!$A$8,claimPeriods,0))&gt;17,INDEX(claimPeriodNo,MATCH('Étape 1) Taux'!$A$8,claimPeriods,0))&lt;20,revenueReduction&lt;0.1),0,IF(NOT(ISNUMBER(G2063)),0,IF($D2063="Oui",0,IF($C2063="Non - avec lien de dépendance",MIN(2258,G2063,$E2063),MIN(2258,G2063)))))))</f>
        <v>Effectuez l’étape 1</v>
      </c>
      <c r="L2063" s="3">
        <f t="shared" si="130"/>
        <v>0</v>
      </c>
      <c r="M2063" s="3">
        <f t="shared" si="131"/>
        <v>0</v>
      </c>
    </row>
    <row r="2064" spans="8:13" x14ac:dyDescent="0.3">
      <c r="H2064" s="52" t="str">
        <f t="shared" si="128"/>
        <v>Calculez d'abord la baisse moyenne de vos revenus sur 12 mois à l'étape 2)</v>
      </c>
      <c r="I2064" s="52" t="str">
        <f t="shared" si="129"/>
        <v>Calculez d'abord la baisse moyenne de vos revenus sur 12 mois à l'étape 2)</v>
      </c>
      <c r="J2064" s="3" t="str">
        <f>IF(CRHPElig=" -  ","Effectuez l’étape 1",IF(CRHPElig="La baisse de revenus n'est pas admissible dans le cadre du PEREC",CRHPElig,IF(AND(INDEX(claimPeriodNo,MATCH('Étape 1) Taux'!$A$8,claimPeriods,0))&gt;17,INDEX(claimPeriodNo,MATCH('Étape 1) Taux'!$A$8,claimPeriods,0))&lt;20,revenueReduction&lt;0.1),0,IF(NOT(ISNUMBER(F2064)),0,IF($D2064="Oui",0,IF($C2064="Non - avec lien de dépendance",MIN(2258,F2064,$E2064),MIN(2258,F2064)))))))</f>
        <v>Effectuez l’étape 1</v>
      </c>
      <c r="K2064" s="3" t="str">
        <f>IF(CRHPElig=" -  ","Effectuez l’étape 1",IF(CRHPElig="La baisse de revenus n'est pas admissible dans le cadre du PEREC",CRHPElig,IF(AND(INDEX(claimPeriodNo,MATCH('Étape 1) Taux'!$A$8,claimPeriods,0))&gt;17,INDEX(claimPeriodNo,MATCH('Étape 1) Taux'!$A$8,claimPeriods,0))&lt;20,revenueReduction&lt;0.1),0,IF(NOT(ISNUMBER(G2064)),0,IF($D2064="Oui",0,IF($C2064="Non - avec lien de dépendance",MIN(2258,G2064,$E2064),MIN(2258,G2064)))))))</f>
        <v>Effectuez l’étape 1</v>
      </c>
      <c r="L2064" s="3">
        <f t="shared" si="130"/>
        <v>0</v>
      </c>
      <c r="M2064" s="3">
        <f t="shared" si="131"/>
        <v>0</v>
      </c>
    </row>
    <row r="2065" spans="8:13" x14ac:dyDescent="0.3">
      <c r="H2065" s="52" t="str">
        <f t="shared" si="128"/>
        <v>Calculez d'abord la baisse moyenne de vos revenus sur 12 mois à l'étape 2)</v>
      </c>
      <c r="I2065" s="52" t="str">
        <f t="shared" si="129"/>
        <v>Calculez d'abord la baisse moyenne de vos revenus sur 12 mois à l'étape 2)</v>
      </c>
      <c r="J2065" s="3" t="str">
        <f>IF(CRHPElig=" -  ","Effectuez l’étape 1",IF(CRHPElig="La baisse de revenus n'est pas admissible dans le cadre du PEREC",CRHPElig,IF(AND(INDEX(claimPeriodNo,MATCH('Étape 1) Taux'!$A$8,claimPeriods,0))&gt;17,INDEX(claimPeriodNo,MATCH('Étape 1) Taux'!$A$8,claimPeriods,0))&lt;20,revenueReduction&lt;0.1),0,IF(NOT(ISNUMBER(F2065)),0,IF($D2065="Oui",0,IF($C2065="Non - avec lien de dépendance",MIN(2258,F2065,$E2065),MIN(2258,F2065)))))))</f>
        <v>Effectuez l’étape 1</v>
      </c>
      <c r="K2065" s="3" t="str">
        <f>IF(CRHPElig=" -  ","Effectuez l’étape 1",IF(CRHPElig="La baisse de revenus n'est pas admissible dans le cadre du PEREC",CRHPElig,IF(AND(INDEX(claimPeriodNo,MATCH('Étape 1) Taux'!$A$8,claimPeriods,0))&gt;17,INDEX(claimPeriodNo,MATCH('Étape 1) Taux'!$A$8,claimPeriods,0))&lt;20,revenueReduction&lt;0.1),0,IF(NOT(ISNUMBER(G2065)),0,IF($D2065="Oui",0,IF($C2065="Non - avec lien de dépendance",MIN(2258,G2065,$E2065),MIN(2258,G2065)))))))</f>
        <v>Effectuez l’étape 1</v>
      </c>
      <c r="L2065" s="3">
        <f t="shared" si="130"/>
        <v>0</v>
      </c>
      <c r="M2065" s="3">
        <f t="shared" si="131"/>
        <v>0</v>
      </c>
    </row>
    <row r="2066" spans="8:13" x14ac:dyDescent="0.3">
      <c r="H2066" s="52" t="str">
        <f t="shared" si="128"/>
        <v>Calculez d'abord la baisse moyenne de vos revenus sur 12 mois à l'étape 2)</v>
      </c>
      <c r="I2066" s="52" t="str">
        <f t="shared" si="129"/>
        <v>Calculez d'abord la baisse moyenne de vos revenus sur 12 mois à l'étape 2)</v>
      </c>
      <c r="J2066" s="3" t="str">
        <f>IF(CRHPElig=" -  ","Effectuez l’étape 1",IF(CRHPElig="La baisse de revenus n'est pas admissible dans le cadre du PEREC",CRHPElig,IF(AND(INDEX(claimPeriodNo,MATCH('Étape 1) Taux'!$A$8,claimPeriods,0))&gt;17,INDEX(claimPeriodNo,MATCH('Étape 1) Taux'!$A$8,claimPeriods,0))&lt;20,revenueReduction&lt;0.1),0,IF(NOT(ISNUMBER(F2066)),0,IF($D2066="Oui",0,IF($C2066="Non - avec lien de dépendance",MIN(2258,F2066,$E2066),MIN(2258,F2066)))))))</f>
        <v>Effectuez l’étape 1</v>
      </c>
      <c r="K2066" s="3" t="str">
        <f>IF(CRHPElig=" -  ","Effectuez l’étape 1",IF(CRHPElig="La baisse de revenus n'est pas admissible dans le cadre du PEREC",CRHPElig,IF(AND(INDEX(claimPeriodNo,MATCH('Étape 1) Taux'!$A$8,claimPeriods,0))&gt;17,INDEX(claimPeriodNo,MATCH('Étape 1) Taux'!$A$8,claimPeriods,0))&lt;20,revenueReduction&lt;0.1),0,IF(NOT(ISNUMBER(G2066)),0,IF($D2066="Oui",0,IF($C2066="Non - avec lien de dépendance",MIN(2258,G2066,$E2066),MIN(2258,G2066)))))))</f>
        <v>Effectuez l’étape 1</v>
      </c>
      <c r="L2066" s="3">
        <f t="shared" si="130"/>
        <v>0</v>
      </c>
      <c r="M2066" s="3">
        <f t="shared" si="131"/>
        <v>0</v>
      </c>
    </row>
    <row r="2067" spans="8:13" x14ac:dyDescent="0.3">
      <c r="H2067" s="52" t="str">
        <f t="shared" si="128"/>
        <v>Calculez d'abord la baisse moyenne de vos revenus sur 12 mois à l'étape 2)</v>
      </c>
      <c r="I2067" s="52" t="str">
        <f t="shared" si="129"/>
        <v>Calculez d'abord la baisse moyenne de vos revenus sur 12 mois à l'étape 2)</v>
      </c>
      <c r="J2067" s="3" t="str">
        <f>IF(CRHPElig=" -  ","Effectuez l’étape 1",IF(CRHPElig="La baisse de revenus n'est pas admissible dans le cadre du PEREC",CRHPElig,IF(AND(INDEX(claimPeriodNo,MATCH('Étape 1) Taux'!$A$8,claimPeriods,0))&gt;17,INDEX(claimPeriodNo,MATCH('Étape 1) Taux'!$A$8,claimPeriods,0))&lt;20,revenueReduction&lt;0.1),0,IF(NOT(ISNUMBER(F2067)),0,IF($D2067="Oui",0,IF($C2067="Non - avec lien de dépendance",MIN(2258,F2067,$E2067),MIN(2258,F2067)))))))</f>
        <v>Effectuez l’étape 1</v>
      </c>
      <c r="K2067" s="3" t="str">
        <f>IF(CRHPElig=" -  ","Effectuez l’étape 1",IF(CRHPElig="La baisse de revenus n'est pas admissible dans le cadre du PEREC",CRHPElig,IF(AND(INDEX(claimPeriodNo,MATCH('Étape 1) Taux'!$A$8,claimPeriods,0))&gt;17,INDEX(claimPeriodNo,MATCH('Étape 1) Taux'!$A$8,claimPeriods,0))&lt;20,revenueReduction&lt;0.1),0,IF(NOT(ISNUMBER(G2067)),0,IF($D2067="Oui",0,IF($C2067="Non - avec lien de dépendance",MIN(2258,G2067,$E2067),MIN(2258,G2067)))))))</f>
        <v>Effectuez l’étape 1</v>
      </c>
      <c r="L2067" s="3">
        <f t="shared" si="130"/>
        <v>0</v>
      </c>
      <c r="M2067" s="3">
        <f t="shared" si="131"/>
        <v>0</v>
      </c>
    </row>
    <row r="2068" spans="8:13" x14ac:dyDescent="0.3">
      <c r="H2068" s="52" t="str">
        <f t="shared" si="128"/>
        <v>Calculez d'abord la baisse moyenne de vos revenus sur 12 mois à l'étape 2)</v>
      </c>
      <c r="I2068" s="52" t="str">
        <f t="shared" si="129"/>
        <v>Calculez d'abord la baisse moyenne de vos revenus sur 12 mois à l'étape 2)</v>
      </c>
      <c r="J2068" s="3" t="str">
        <f>IF(CRHPElig=" -  ","Effectuez l’étape 1",IF(CRHPElig="La baisse de revenus n'est pas admissible dans le cadre du PEREC",CRHPElig,IF(AND(INDEX(claimPeriodNo,MATCH('Étape 1) Taux'!$A$8,claimPeriods,0))&gt;17,INDEX(claimPeriodNo,MATCH('Étape 1) Taux'!$A$8,claimPeriods,0))&lt;20,revenueReduction&lt;0.1),0,IF(NOT(ISNUMBER(F2068)),0,IF($D2068="Oui",0,IF($C2068="Non - avec lien de dépendance",MIN(2258,F2068,$E2068),MIN(2258,F2068)))))))</f>
        <v>Effectuez l’étape 1</v>
      </c>
      <c r="K2068" s="3" t="str">
        <f>IF(CRHPElig=" -  ","Effectuez l’étape 1",IF(CRHPElig="La baisse de revenus n'est pas admissible dans le cadre du PEREC",CRHPElig,IF(AND(INDEX(claimPeriodNo,MATCH('Étape 1) Taux'!$A$8,claimPeriods,0))&gt;17,INDEX(claimPeriodNo,MATCH('Étape 1) Taux'!$A$8,claimPeriods,0))&lt;20,revenueReduction&lt;0.1),0,IF(NOT(ISNUMBER(G2068)),0,IF($D2068="Oui",0,IF($C2068="Non - avec lien de dépendance",MIN(2258,G2068,$E2068),MIN(2258,G2068)))))))</f>
        <v>Effectuez l’étape 1</v>
      </c>
      <c r="L2068" s="3">
        <f t="shared" si="130"/>
        <v>0</v>
      </c>
      <c r="M2068" s="3">
        <f t="shared" si="131"/>
        <v>0</v>
      </c>
    </row>
    <row r="2069" spans="8:13" x14ac:dyDescent="0.3">
      <c r="H2069" s="52" t="str">
        <f t="shared" si="128"/>
        <v>Calculez d'abord la baisse moyenne de vos revenus sur 12 mois à l'étape 2)</v>
      </c>
      <c r="I2069" s="52" t="str">
        <f t="shared" si="129"/>
        <v>Calculez d'abord la baisse moyenne de vos revenus sur 12 mois à l'étape 2)</v>
      </c>
      <c r="J2069" s="3" t="str">
        <f>IF(CRHPElig=" -  ","Effectuez l’étape 1",IF(CRHPElig="La baisse de revenus n'est pas admissible dans le cadre du PEREC",CRHPElig,IF(AND(INDEX(claimPeriodNo,MATCH('Étape 1) Taux'!$A$8,claimPeriods,0))&gt;17,INDEX(claimPeriodNo,MATCH('Étape 1) Taux'!$A$8,claimPeriods,0))&lt;20,revenueReduction&lt;0.1),0,IF(NOT(ISNUMBER(F2069)),0,IF($D2069="Oui",0,IF($C2069="Non - avec lien de dépendance",MIN(2258,F2069,$E2069),MIN(2258,F2069)))))))</f>
        <v>Effectuez l’étape 1</v>
      </c>
      <c r="K2069" s="3" t="str">
        <f>IF(CRHPElig=" -  ","Effectuez l’étape 1",IF(CRHPElig="La baisse de revenus n'est pas admissible dans le cadre du PEREC",CRHPElig,IF(AND(INDEX(claimPeriodNo,MATCH('Étape 1) Taux'!$A$8,claimPeriods,0))&gt;17,INDEX(claimPeriodNo,MATCH('Étape 1) Taux'!$A$8,claimPeriods,0))&lt;20,revenueReduction&lt;0.1),0,IF(NOT(ISNUMBER(G2069)),0,IF($D2069="Oui",0,IF($C2069="Non - avec lien de dépendance",MIN(2258,G2069,$E2069),MIN(2258,G2069)))))))</f>
        <v>Effectuez l’étape 1</v>
      </c>
      <c r="L2069" s="3">
        <f t="shared" si="130"/>
        <v>0</v>
      </c>
      <c r="M2069" s="3">
        <f t="shared" si="131"/>
        <v>0</v>
      </c>
    </row>
    <row r="2070" spans="8:13" x14ac:dyDescent="0.3">
      <c r="H2070" s="52" t="str">
        <f t="shared" si="128"/>
        <v>Calculez d'abord la baisse moyenne de vos revenus sur 12 mois à l'étape 2)</v>
      </c>
      <c r="I2070" s="52" t="str">
        <f t="shared" si="129"/>
        <v>Calculez d'abord la baisse moyenne de vos revenus sur 12 mois à l'étape 2)</v>
      </c>
      <c r="J2070" s="3" t="str">
        <f>IF(CRHPElig=" -  ","Effectuez l’étape 1",IF(CRHPElig="La baisse de revenus n'est pas admissible dans le cadre du PEREC",CRHPElig,IF(AND(INDEX(claimPeriodNo,MATCH('Étape 1) Taux'!$A$8,claimPeriods,0))&gt;17,INDEX(claimPeriodNo,MATCH('Étape 1) Taux'!$A$8,claimPeriods,0))&lt;20,revenueReduction&lt;0.1),0,IF(NOT(ISNUMBER(F2070)),0,IF($D2070="Oui",0,IF($C2070="Non - avec lien de dépendance",MIN(2258,F2070,$E2070),MIN(2258,F2070)))))))</f>
        <v>Effectuez l’étape 1</v>
      </c>
      <c r="K2070" s="3" t="str">
        <f>IF(CRHPElig=" -  ","Effectuez l’étape 1",IF(CRHPElig="La baisse de revenus n'est pas admissible dans le cadre du PEREC",CRHPElig,IF(AND(INDEX(claimPeriodNo,MATCH('Étape 1) Taux'!$A$8,claimPeriods,0))&gt;17,INDEX(claimPeriodNo,MATCH('Étape 1) Taux'!$A$8,claimPeriods,0))&lt;20,revenueReduction&lt;0.1),0,IF(NOT(ISNUMBER(G2070)),0,IF($D2070="Oui",0,IF($C2070="Non - avec lien de dépendance",MIN(2258,G2070,$E2070),MIN(2258,G2070)))))))</f>
        <v>Effectuez l’étape 1</v>
      </c>
      <c r="L2070" s="3">
        <f t="shared" si="130"/>
        <v>0</v>
      </c>
      <c r="M2070" s="3">
        <f t="shared" si="131"/>
        <v>0</v>
      </c>
    </row>
    <row r="2071" spans="8:13" x14ac:dyDescent="0.3">
      <c r="H2071" s="52" t="str">
        <f t="shared" si="128"/>
        <v>Calculez d'abord la baisse moyenne de vos revenus sur 12 mois à l'étape 2)</v>
      </c>
      <c r="I2071" s="52" t="str">
        <f t="shared" si="129"/>
        <v>Calculez d'abord la baisse moyenne de vos revenus sur 12 mois à l'étape 2)</v>
      </c>
      <c r="J2071" s="3" t="str">
        <f>IF(CRHPElig=" -  ","Effectuez l’étape 1",IF(CRHPElig="La baisse de revenus n'est pas admissible dans le cadre du PEREC",CRHPElig,IF(AND(INDEX(claimPeriodNo,MATCH('Étape 1) Taux'!$A$8,claimPeriods,0))&gt;17,INDEX(claimPeriodNo,MATCH('Étape 1) Taux'!$A$8,claimPeriods,0))&lt;20,revenueReduction&lt;0.1),0,IF(NOT(ISNUMBER(F2071)),0,IF($D2071="Oui",0,IF($C2071="Non - avec lien de dépendance",MIN(2258,F2071,$E2071),MIN(2258,F2071)))))))</f>
        <v>Effectuez l’étape 1</v>
      </c>
      <c r="K2071" s="3" t="str">
        <f>IF(CRHPElig=" -  ","Effectuez l’étape 1",IF(CRHPElig="La baisse de revenus n'est pas admissible dans le cadre du PEREC",CRHPElig,IF(AND(INDEX(claimPeriodNo,MATCH('Étape 1) Taux'!$A$8,claimPeriods,0))&gt;17,INDEX(claimPeriodNo,MATCH('Étape 1) Taux'!$A$8,claimPeriods,0))&lt;20,revenueReduction&lt;0.1),0,IF(NOT(ISNUMBER(G2071)),0,IF($D2071="Oui",0,IF($C2071="Non - avec lien de dépendance",MIN(2258,G2071,$E2071),MIN(2258,G2071)))))))</f>
        <v>Effectuez l’étape 1</v>
      </c>
      <c r="L2071" s="3">
        <f t="shared" si="130"/>
        <v>0</v>
      </c>
      <c r="M2071" s="3">
        <f t="shared" si="131"/>
        <v>0</v>
      </c>
    </row>
    <row r="2072" spans="8:13" x14ac:dyDescent="0.3">
      <c r="H2072" s="52" t="str">
        <f t="shared" si="128"/>
        <v>Calculez d'abord la baisse moyenne de vos revenus sur 12 mois à l'étape 2)</v>
      </c>
      <c r="I2072" s="52" t="str">
        <f t="shared" si="129"/>
        <v>Calculez d'abord la baisse moyenne de vos revenus sur 12 mois à l'étape 2)</v>
      </c>
      <c r="J2072" s="3" t="str">
        <f>IF(CRHPElig=" -  ","Effectuez l’étape 1",IF(CRHPElig="La baisse de revenus n'est pas admissible dans le cadre du PEREC",CRHPElig,IF(AND(INDEX(claimPeriodNo,MATCH('Étape 1) Taux'!$A$8,claimPeriods,0))&gt;17,INDEX(claimPeriodNo,MATCH('Étape 1) Taux'!$A$8,claimPeriods,0))&lt;20,revenueReduction&lt;0.1),0,IF(NOT(ISNUMBER(F2072)),0,IF($D2072="Oui",0,IF($C2072="Non - avec lien de dépendance",MIN(2258,F2072,$E2072),MIN(2258,F2072)))))))</f>
        <v>Effectuez l’étape 1</v>
      </c>
      <c r="K2072" s="3" t="str">
        <f>IF(CRHPElig=" -  ","Effectuez l’étape 1",IF(CRHPElig="La baisse de revenus n'est pas admissible dans le cadre du PEREC",CRHPElig,IF(AND(INDEX(claimPeriodNo,MATCH('Étape 1) Taux'!$A$8,claimPeriods,0))&gt;17,INDEX(claimPeriodNo,MATCH('Étape 1) Taux'!$A$8,claimPeriods,0))&lt;20,revenueReduction&lt;0.1),0,IF(NOT(ISNUMBER(G2072)),0,IF($D2072="Oui",0,IF($C2072="Non - avec lien de dépendance",MIN(2258,G2072,$E2072),MIN(2258,G2072)))))))</f>
        <v>Effectuez l’étape 1</v>
      </c>
      <c r="L2072" s="3">
        <f t="shared" si="130"/>
        <v>0</v>
      </c>
      <c r="M2072" s="3">
        <f t="shared" si="131"/>
        <v>0</v>
      </c>
    </row>
    <row r="2073" spans="8:13" x14ac:dyDescent="0.3">
      <c r="H2073" s="52" t="str">
        <f t="shared" si="128"/>
        <v>Calculez d'abord la baisse moyenne de vos revenus sur 12 mois à l'étape 2)</v>
      </c>
      <c r="I2073" s="52" t="str">
        <f t="shared" si="129"/>
        <v>Calculez d'abord la baisse moyenne de vos revenus sur 12 mois à l'étape 2)</v>
      </c>
      <c r="J2073" s="3" t="str">
        <f>IF(CRHPElig=" -  ","Effectuez l’étape 1",IF(CRHPElig="La baisse de revenus n'est pas admissible dans le cadre du PEREC",CRHPElig,IF(AND(INDEX(claimPeriodNo,MATCH('Étape 1) Taux'!$A$8,claimPeriods,0))&gt;17,INDEX(claimPeriodNo,MATCH('Étape 1) Taux'!$A$8,claimPeriods,0))&lt;20,revenueReduction&lt;0.1),0,IF(NOT(ISNUMBER(F2073)),0,IF($D2073="Oui",0,IF($C2073="Non - avec lien de dépendance",MIN(2258,F2073,$E2073),MIN(2258,F2073)))))))</f>
        <v>Effectuez l’étape 1</v>
      </c>
      <c r="K2073" s="3" t="str">
        <f>IF(CRHPElig=" -  ","Effectuez l’étape 1",IF(CRHPElig="La baisse de revenus n'est pas admissible dans le cadre du PEREC",CRHPElig,IF(AND(INDEX(claimPeriodNo,MATCH('Étape 1) Taux'!$A$8,claimPeriods,0))&gt;17,INDEX(claimPeriodNo,MATCH('Étape 1) Taux'!$A$8,claimPeriods,0))&lt;20,revenueReduction&lt;0.1),0,IF(NOT(ISNUMBER(G2073)),0,IF($D2073="Oui",0,IF($C2073="Non - avec lien de dépendance",MIN(2258,G2073,$E2073),MIN(2258,G2073)))))))</f>
        <v>Effectuez l’étape 1</v>
      </c>
      <c r="L2073" s="3">
        <f t="shared" si="130"/>
        <v>0</v>
      </c>
      <c r="M2073" s="3">
        <f t="shared" si="131"/>
        <v>0</v>
      </c>
    </row>
    <row r="2074" spans="8:13" x14ac:dyDescent="0.3">
      <c r="H2074" s="52" t="str">
        <f t="shared" si="128"/>
        <v>Calculez d'abord la baisse moyenne de vos revenus sur 12 mois à l'étape 2)</v>
      </c>
      <c r="I2074" s="52" t="str">
        <f t="shared" si="129"/>
        <v>Calculez d'abord la baisse moyenne de vos revenus sur 12 mois à l'étape 2)</v>
      </c>
      <c r="J2074" s="3" t="str">
        <f>IF(CRHPElig=" -  ","Effectuez l’étape 1",IF(CRHPElig="La baisse de revenus n'est pas admissible dans le cadre du PEREC",CRHPElig,IF(AND(INDEX(claimPeriodNo,MATCH('Étape 1) Taux'!$A$8,claimPeriods,0))&gt;17,INDEX(claimPeriodNo,MATCH('Étape 1) Taux'!$A$8,claimPeriods,0))&lt;20,revenueReduction&lt;0.1),0,IF(NOT(ISNUMBER(F2074)),0,IF($D2074="Oui",0,IF($C2074="Non - avec lien de dépendance",MIN(2258,F2074,$E2074),MIN(2258,F2074)))))))</f>
        <v>Effectuez l’étape 1</v>
      </c>
      <c r="K2074" s="3" t="str">
        <f>IF(CRHPElig=" -  ","Effectuez l’étape 1",IF(CRHPElig="La baisse de revenus n'est pas admissible dans le cadre du PEREC",CRHPElig,IF(AND(INDEX(claimPeriodNo,MATCH('Étape 1) Taux'!$A$8,claimPeriods,0))&gt;17,INDEX(claimPeriodNo,MATCH('Étape 1) Taux'!$A$8,claimPeriods,0))&lt;20,revenueReduction&lt;0.1),0,IF(NOT(ISNUMBER(G2074)),0,IF($D2074="Oui",0,IF($C2074="Non - avec lien de dépendance",MIN(2258,G2074,$E2074),MIN(2258,G2074)))))))</f>
        <v>Effectuez l’étape 1</v>
      </c>
      <c r="L2074" s="3">
        <f t="shared" si="130"/>
        <v>0</v>
      </c>
      <c r="M2074" s="3">
        <f t="shared" si="131"/>
        <v>0</v>
      </c>
    </row>
    <row r="2075" spans="8:13" x14ac:dyDescent="0.3">
      <c r="H2075" s="52" t="str">
        <f t="shared" si="128"/>
        <v>Calculez d'abord la baisse moyenne de vos revenus sur 12 mois à l'étape 2)</v>
      </c>
      <c r="I2075" s="52" t="str">
        <f t="shared" si="129"/>
        <v>Calculez d'abord la baisse moyenne de vos revenus sur 12 mois à l'étape 2)</v>
      </c>
      <c r="J2075" s="3" t="str">
        <f>IF(CRHPElig=" -  ","Effectuez l’étape 1",IF(CRHPElig="La baisse de revenus n'est pas admissible dans le cadre du PEREC",CRHPElig,IF(AND(INDEX(claimPeriodNo,MATCH('Étape 1) Taux'!$A$8,claimPeriods,0))&gt;17,INDEX(claimPeriodNo,MATCH('Étape 1) Taux'!$A$8,claimPeriods,0))&lt;20,revenueReduction&lt;0.1),0,IF(NOT(ISNUMBER(F2075)),0,IF($D2075="Oui",0,IF($C2075="Non - avec lien de dépendance",MIN(2258,F2075,$E2075),MIN(2258,F2075)))))))</f>
        <v>Effectuez l’étape 1</v>
      </c>
      <c r="K2075" s="3" t="str">
        <f>IF(CRHPElig=" -  ","Effectuez l’étape 1",IF(CRHPElig="La baisse de revenus n'est pas admissible dans le cadre du PEREC",CRHPElig,IF(AND(INDEX(claimPeriodNo,MATCH('Étape 1) Taux'!$A$8,claimPeriods,0))&gt;17,INDEX(claimPeriodNo,MATCH('Étape 1) Taux'!$A$8,claimPeriods,0))&lt;20,revenueReduction&lt;0.1),0,IF(NOT(ISNUMBER(G2075)),0,IF($D2075="Oui",0,IF($C2075="Non - avec lien de dépendance",MIN(2258,G2075,$E2075),MIN(2258,G2075)))))))</f>
        <v>Effectuez l’étape 1</v>
      </c>
      <c r="L2075" s="3">
        <f t="shared" si="130"/>
        <v>0</v>
      </c>
      <c r="M2075" s="3">
        <f t="shared" si="131"/>
        <v>0</v>
      </c>
    </row>
    <row r="2076" spans="8:13" x14ac:dyDescent="0.3">
      <c r="H2076" s="52" t="str">
        <f t="shared" si="128"/>
        <v>Calculez d'abord la baisse moyenne de vos revenus sur 12 mois à l'étape 2)</v>
      </c>
      <c r="I2076" s="52" t="str">
        <f t="shared" si="129"/>
        <v>Calculez d'abord la baisse moyenne de vos revenus sur 12 mois à l'étape 2)</v>
      </c>
      <c r="J2076" s="3" t="str">
        <f>IF(CRHPElig=" -  ","Effectuez l’étape 1",IF(CRHPElig="La baisse de revenus n'est pas admissible dans le cadre du PEREC",CRHPElig,IF(AND(INDEX(claimPeriodNo,MATCH('Étape 1) Taux'!$A$8,claimPeriods,0))&gt;17,INDEX(claimPeriodNo,MATCH('Étape 1) Taux'!$A$8,claimPeriods,0))&lt;20,revenueReduction&lt;0.1),0,IF(NOT(ISNUMBER(F2076)),0,IF($D2076="Oui",0,IF($C2076="Non - avec lien de dépendance",MIN(2258,F2076,$E2076),MIN(2258,F2076)))))))</f>
        <v>Effectuez l’étape 1</v>
      </c>
      <c r="K2076" s="3" t="str">
        <f>IF(CRHPElig=" -  ","Effectuez l’étape 1",IF(CRHPElig="La baisse de revenus n'est pas admissible dans le cadre du PEREC",CRHPElig,IF(AND(INDEX(claimPeriodNo,MATCH('Étape 1) Taux'!$A$8,claimPeriods,0))&gt;17,INDEX(claimPeriodNo,MATCH('Étape 1) Taux'!$A$8,claimPeriods,0))&lt;20,revenueReduction&lt;0.1),0,IF(NOT(ISNUMBER(G2076)),0,IF($D2076="Oui",0,IF($C2076="Non - avec lien de dépendance",MIN(2258,G2076,$E2076),MIN(2258,G2076)))))))</f>
        <v>Effectuez l’étape 1</v>
      </c>
      <c r="L2076" s="3">
        <f t="shared" si="130"/>
        <v>0</v>
      </c>
      <c r="M2076" s="3">
        <f t="shared" si="131"/>
        <v>0</v>
      </c>
    </row>
    <row r="2077" spans="8:13" x14ac:dyDescent="0.3">
      <c r="H2077" s="52" t="str">
        <f t="shared" si="128"/>
        <v>Calculez d'abord la baisse moyenne de vos revenus sur 12 mois à l'étape 2)</v>
      </c>
      <c r="I2077" s="52" t="str">
        <f t="shared" si="129"/>
        <v>Calculez d'abord la baisse moyenne de vos revenus sur 12 mois à l'étape 2)</v>
      </c>
      <c r="J2077" s="3" t="str">
        <f>IF(CRHPElig=" -  ","Effectuez l’étape 1",IF(CRHPElig="La baisse de revenus n'est pas admissible dans le cadre du PEREC",CRHPElig,IF(AND(INDEX(claimPeriodNo,MATCH('Étape 1) Taux'!$A$8,claimPeriods,0))&gt;17,INDEX(claimPeriodNo,MATCH('Étape 1) Taux'!$A$8,claimPeriods,0))&lt;20,revenueReduction&lt;0.1),0,IF(NOT(ISNUMBER(F2077)),0,IF($D2077="Oui",0,IF($C2077="Non - avec lien de dépendance",MIN(2258,F2077,$E2077),MIN(2258,F2077)))))))</f>
        <v>Effectuez l’étape 1</v>
      </c>
      <c r="K2077" s="3" t="str">
        <f>IF(CRHPElig=" -  ","Effectuez l’étape 1",IF(CRHPElig="La baisse de revenus n'est pas admissible dans le cadre du PEREC",CRHPElig,IF(AND(INDEX(claimPeriodNo,MATCH('Étape 1) Taux'!$A$8,claimPeriods,0))&gt;17,INDEX(claimPeriodNo,MATCH('Étape 1) Taux'!$A$8,claimPeriods,0))&lt;20,revenueReduction&lt;0.1),0,IF(NOT(ISNUMBER(G2077)),0,IF($D2077="Oui",0,IF($C2077="Non - avec lien de dépendance",MIN(2258,G2077,$E2077),MIN(2258,G2077)))))))</f>
        <v>Effectuez l’étape 1</v>
      </c>
      <c r="L2077" s="3">
        <f t="shared" si="130"/>
        <v>0</v>
      </c>
      <c r="M2077" s="3">
        <f t="shared" si="131"/>
        <v>0</v>
      </c>
    </row>
    <row r="2078" spans="8:13" x14ac:dyDescent="0.3">
      <c r="H2078" s="52" t="str">
        <f t="shared" si="128"/>
        <v>Calculez d'abord la baisse moyenne de vos revenus sur 12 mois à l'étape 2)</v>
      </c>
      <c r="I2078" s="52" t="str">
        <f t="shared" si="129"/>
        <v>Calculez d'abord la baisse moyenne de vos revenus sur 12 mois à l'étape 2)</v>
      </c>
      <c r="J2078" s="3" t="str">
        <f>IF(CRHPElig=" -  ","Effectuez l’étape 1",IF(CRHPElig="La baisse de revenus n'est pas admissible dans le cadre du PEREC",CRHPElig,IF(AND(INDEX(claimPeriodNo,MATCH('Étape 1) Taux'!$A$8,claimPeriods,0))&gt;17,INDEX(claimPeriodNo,MATCH('Étape 1) Taux'!$A$8,claimPeriods,0))&lt;20,revenueReduction&lt;0.1),0,IF(NOT(ISNUMBER(F2078)),0,IF($D2078="Oui",0,IF($C2078="Non - avec lien de dépendance",MIN(2258,F2078,$E2078),MIN(2258,F2078)))))))</f>
        <v>Effectuez l’étape 1</v>
      </c>
      <c r="K2078" s="3" t="str">
        <f>IF(CRHPElig=" -  ","Effectuez l’étape 1",IF(CRHPElig="La baisse de revenus n'est pas admissible dans le cadre du PEREC",CRHPElig,IF(AND(INDEX(claimPeriodNo,MATCH('Étape 1) Taux'!$A$8,claimPeriods,0))&gt;17,INDEX(claimPeriodNo,MATCH('Étape 1) Taux'!$A$8,claimPeriods,0))&lt;20,revenueReduction&lt;0.1),0,IF(NOT(ISNUMBER(G2078)),0,IF($D2078="Oui",0,IF($C2078="Non - avec lien de dépendance",MIN(2258,G2078,$E2078),MIN(2258,G2078)))))))</f>
        <v>Effectuez l’étape 1</v>
      </c>
      <c r="L2078" s="3">
        <f t="shared" si="130"/>
        <v>0</v>
      </c>
      <c r="M2078" s="3">
        <f t="shared" si="131"/>
        <v>0</v>
      </c>
    </row>
    <row r="2079" spans="8:13" x14ac:dyDescent="0.3">
      <c r="H2079" s="52" t="str">
        <f t="shared" si="128"/>
        <v>Calculez d'abord la baisse moyenne de vos revenus sur 12 mois à l'étape 2)</v>
      </c>
      <c r="I2079" s="52" t="str">
        <f t="shared" si="129"/>
        <v>Calculez d'abord la baisse moyenne de vos revenus sur 12 mois à l'étape 2)</v>
      </c>
      <c r="J2079" s="3" t="str">
        <f>IF(CRHPElig=" -  ","Effectuez l’étape 1",IF(CRHPElig="La baisse de revenus n'est pas admissible dans le cadre du PEREC",CRHPElig,IF(AND(INDEX(claimPeriodNo,MATCH('Étape 1) Taux'!$A$8,claimPeriods,0))&gt;17,INDEX(claimPeriodNo,MATCH('Étape 1) Taux'!$A$8,claimPeriods,0))&lt;20,revenueReduction&lt;0.1),0,IF(NOT(ISNUMBER(F2079)),0,IF($D2079="Oui",0,IF($C2079="Non - avec lien de dépendance",MIN(2258,F2079,$E2079),MIN(2258,F2079)))))))</f>
        <v>Effectuez l’étape 1</v>
      </c>
      <c r="K2079" s="3" t="str">
        <f>IF(CRHPElig=" -  ","Effectuez l’étape 1",IF(CRHPElig="La baisse de revenus n'est pas admissible dans le cadre du PEREC",CRHPElig,IF(AND(INDEX(claimPeriodNo,MATCH('Étape 1) Taux'!$A$8,claimPeriods,0))&gt;17,INDEX(claimPeriodNo,MATCH('Étape 1) Taux'!$A$8,claimPeriods,0))&lt;20,revenueReduction&lt;0.1),0,IF(NOT(ISNUMBER(G2079)),0,IF($D2079="Oui",0,IF($C2079="Non - avec lien de dépendance",MIN(2258,G2079,$E2079),MIN(2258,G2079)))))))</f>
        <v>Effectuez l’étape 1</v>
      </c>
      <c r="L2079" s="3">
        <f t="shared" si="130"/>
        <v>0</v>
      </c>
      <c r="M2079" s="3">
        <f t="shared" si="131"/>
        <v>0</v>
      </c>
    </row>
    <row r="2080" spans="8:13" x14ac:dyDescent="0.3">
      <c r="H2080" s="52" t="str">
        <f t="shared" si="128"/>
        <v>Calculez d'abord la baisse moyenne de vos revenus sur 12 mois à l'étape 2)</v>
      </c>
      <c r="I2080" s="52" t="str">
        <f t="shared" si="129"/>
        <v>Calculez d'abord la baisse moyenne de vos revenus sur 12 mois à l'étape 2)</v>
      </c>
      <c r="J2080" s="3" t="str">
        <f>IF(CRHPElig=" -  ","Effectuez l’étape 1",IF(CRHPElig="La baisse de revenus n'est pas admissible dans le cadre du PEREC",CRHPElig,IF(AND(INDEX(claimPeriodNo,MATCH('Étape 1) Taux'!$A$8,claimPeriods,0))&gt;17,INDEX(claimPeriodNo,MATCH('Étape 1) Taux'!$A$8,claimPeriods,0))&lt;20,revenueReduction&lt;0.1),0,IF(NOT(ISNUMBER(F2080)),0,IF($D2080="Oui",0,IF($C2080="Non - avec lien de dépendance",MIN(2258,F2080,$E2080),MIN(2258,F2080)))))))</f>
        <v>Effectuez l’étape 1</v>
      </c>
      <c r="K2080" s="3" t="str">
        <f>IF(CRHPElig=" -  ","Effectuez l’étape 1",IF(CRHPElig="La baisse de revenus n'est pas admissible dans le cadre du PEREC",CRHPElig,IF(AND(INDEX(claimPeriodNo,MATCH('Étape 1) Taux'!$A$8,claimPeriods,0))&gt;17,INDEX(claimPeriodNo,MATCH('Étape 1) Taux'!$A$8,claimPeriods,0))&lt;20,revenueReduction&lt;0.1),0,IF(NOT(ISNUMBER(G2080)),0,IF($D2080="Oui",0,IF($C2080="Non - avec lien de dépendance",MIN(2258,G2080,$E2080),MIN(2258,G2080)))))))</f>
        <v>Effectuez l’étape 1</v>
      </c>
      <c r="L2080" s="3">
        <f t="shared" si="130"/>
        <v>0</v>
      </c>
      <c r="M2080" s="3">
        <f t="shared" si="131"/>
        <v>0</v>
      </c>
    </row>
    <row r="2081" spans="8:13" x14ac:dyDescent="0.3">
      <c r="H2081" s="52" t="str">
        <f t="shared" si="128"/>
        <v>Calculez d'abord la baisse moyenne de vos revenus sur 12 mois à l'étape 2)</v>
      </c>
      <c r="I2081" s="52" t="str">
        <f t="shared" si="129"/>
        <v>Calculez d'abord la baisse moyenne de vos revenus sur 12 mois à l'étape 2)</v>
      </c>
      <c r="J2081" s="3" t="str">
        <f>IF(CRHPElig=" -  ","Effectuez l’étape 1",IF(CRHPElig="La baisse de revenus n'est pas admissible dans le cadre du PEREC",CRHPElig,IF(AND(INDEX(claimPeriodNo,MATCH('Étape 1) Taux'!$A$8,claimPeriods,0))&gt;17,INDEX(claimPeriodNo,MATCH('Étape 1) Taux'!$A$8,claimPeriods,0))&lt;20,revenueReduction&lt;0.1),0,IF(NOT(ISNUMBER(F2081)),0,IF($D2081="Oui",0,IF($C2081="Non - avec lien de dépendance",MIN(2258,F2081,$E2081),MIN(2258,F2081)))))))</f>
        <v>Effectuez l’étape 1</v>
      </c>
      <c r="K2081" s="3" t="str">
        <f>IF(CRHPElig=" -  ","Effectuez l’étape 1",IF(CRHPElig="La baisse de revenus n'est pas admissible dans le cadre du PEREC",CRHPElig,IF(AND(INDEX(claimPeriodNo,MATCH('Étape 1) Taux'!$A$8,claimPeriods,0))&gt;17,INDEX(claimPeriodNo,MATCH('Étape 1) Taux'!$A$8,claimPeriods,0))&lt;20,revenueReduction&lt;0.1),0,IF(NOT(ISNUMBER(G2081)),0,IF($D2081="Oui",0,IF($C2081="Non - avec lien de dépendance",MIN(2258,G2081,$E2081),MIN(2258,G2081)))))))</f>
        <v>Effectuez l’étape 1</v>
      </c>
      <c r="L2081" s="3">
        <f t="shared" si="130"/>
        <v>0</v>
      </c>
      <c r="M2081" s="3">
        <f t="shared" si="131"/>
        <v>0</v>
      </c>
    </row>
    <row r="2082" spans="8:13" x14ac:dyDescent="0.3">
      <c r="H2082" s="52" t="str">
        <f t="shared" si="128"/>
        <v>Calculez d'abord la baisse moyenne de vos revenus sur 12 mois à l'étape 2)</v>
      </c>
      <c r="I2082" s="52" t="str">
        <f t="shared" si="129"/>
        <v>Calculez d'abord la baisse moyenne de vos revenus sur 12 mois à l'étape 2)</v>
      </c>
      <c r="J2082" s="3" t="str">
        <f>IF(CRHPElig=" -  ","Effectuez l’étape 1",IF(CRHPElig="La baisse de revenus n'est pas admissible dans le cadre du PEREC",CRHPElig,IF(AND(INDEX(claimPeriodNo,MATCH('Étape 1) Taux'!$A$8,claimPeriods,0))&gt;17,INDEX(claimPeriodNo,MATCH('Étape 1) Taux'!$A$8,claimPeriods,0))&lt;20,revenueReduction&lt;0.1),0,IF(NOT(ISNUMBER(F2082)),0,IF($D2082="Oui",0,IF($C2082="Non - avec lien de dépendance",MIN(2258,F2082,$E2082),MIN(2258,F2082)))))))</f>
        <v>Effectuez l’étape 1</v>
      </c>
      <c r="K2082" s="3" t="str">
        <f>IF(CRHPElig=" -  ","Effectuez l’étape 1",IF(CRHPElig="La baisse de revenus n'est pas admissible dans le cadre du PEREC",CRHPElig,IF(AND(INDEX(claimPeriodNo,MATCH('Étape 1) Taux'!$A$8,claimPeriods,0))&gt;17,INDEX(claimPeriodNo,MATCH('Étape 1) Taux'!$A$8,claimPeriods,0))&lt;20,revenueReduction&lt;0.1),0,IF(NOT(ISNUMBER(G2082)),0,IF($D2082="Oui",0,IF($C2082="Non - avec lien de dépendance",MIN(2258,G2082,$E2082),MIN(2258,G2082)))))))</f>
        <v>Effectuez l’étape 1</v>
      </c>
      <c r="L2082" s="3">
        <f t="shared" si="130"/>
        <v>0</v>
      </c>
      <c r="M2082" s="3">
        <f t="shared" si="131"/>
        <v>0</v>
      </c>
    </row>
    <row r="2083" spans="8:13" x14ac:dyDescent="0.3">
      <c r="H2083" s="52" t="str">
        <f t="shared" si="128"/>
        <v>Calculez d'abord la baisse moyenne de vos revenus sur 12 mois à l'étape 2)</v>
      </c>
      <c r="I2083" s="52" t="str">
        <f t="shared" si="129"/>
        <v>Calculez d'abord la baisse moyenne de vos revenus sur 12 mois à l'étape 2)</v>
      </c>
      <c r="J2083" s="3" t="str">
        <f>IF(CRHPElig=" -  ","Effectuez l’étape 1",IF(CRHPElig="La baisse de revenus n'est pas admissible dans le cadre du PEREC",CRHPElig,IF(AND(INDEX(claimPeriodNo,MATCH('Étape 1) Taux'!$A$8,claimPeriods,0))&gt;17,INDEX(claimPeriodNo,MATCH('Étape 1) Taux'!$A$8,claimPeriods,0))&lt;20,revenueReduction&lt;0.1),0,IF(NOT(ISNUMBER(F2083)),0,IF($D2083="Oui",0,IF($C2083="Non - avec lien de dépendance",MIN(2258,F2083,$E2083),MIN(2258,F2083)))))))</f>
        <v>Effectuez l’étape 1</v>
      </c>
      <c r="K2083" s="3" t="str">
        <f>IF(CRHPElig=" -  ","Effectuez l’étape 1",IF(CRHPElig="La baisse de revenus n'est pas admissible dans le cadre du PEREC",CRHPElig,IF(AND(INDEX(claimPeriodNo,MATCH('Étape 1) Taux'!$A$8,claimPeriods,0))&gt;17,INDEX(claimPeriodNo,MATCH('Étape 1) Taux'!$A$8,claimPeriods,0))&lt;20,revenueReduction&lt;0.1),0,IF(NOT(ISNUMBER(G2083)),0,IF($D2083="Oui",0,IF($C2083="Non - avec lien de dépendance",MIN(2258,G2083,$E2083),MIN(2258,G2083)))))))</f>
        <v>Effectuez l’étape 1</v>
      </c>
      <c r="L2083" s="3">
        <f t="shared" si="130"/>
        <v>0</v>
      </c>
      <c r="M2083" s="3">
        <f t="shared" si="131"/>
        <v>0</v>
      </c>
    </row>
    <row r="2084" spans="8:13" x14ac:dyDescent="0.3">
      <c r="H2084" s="52" t="str">
        <f t="shared" si="128"/>
        <v>Calculez d'abord la baisse moyenne de vos revenus sur 12 mois à l'étape 2)</v>
      </c>
      <c r="I2084" s="52" t="str">
        <f t="shared" si="129"/>
        <v>Calculez d'abord la baisse moyenne de vos revenus sur 12 mois à l'étape 2)</v>
      </c>
      <c r="J2084" s="3" t="str">
        <f>IF(CRHPElig=" -  ","Effectuez l’étape 1",IF(CRHPElig="La baisse de revenus n'est pas admissible dans le cadre du PEREC",CRHPElig,IF(AND(INDEX(claimPeriodNo,MATCH('Étape 1) Taux'!$A$8,claimPeriods,0))&gt;17,INDEX(claimPeriodNo,MATCH('Étape 1) Taux'!$A$8,claimPeriods,0))&lt;20,revenueReduction&lt;0.1),0,IF(NOT(ISNUMBER(F2084)),0,IF($D2084="Oui",0,IF($C2084="Non - avec lien de dépendance",MIN(2258,F2084,$E2084),MIN(2258,F2084)))))))</f>
        <v>Effectuez l’étape 1</v>
      </c>
      <c r="K2084" s="3" t="str">
        <f>IF(CRHPElig=" -  ","Effectuez l’étape 1",IF(CRHPElig="La baisse de revenus n'est pas admissible dans le cadre du PEREC",CRHPElig,IF(AND(INDEX(claimPeriodNo,MATCH('Étape 1) Taux'!$A$8,claimPeriods,0))&gt;17,INDEX(claimPeriodNo,MATCH('Étape 1) Taux'!$A$8,claimPeriods,0))&lt;20,revenueReduction&lt;0.1),0,IF(NOT(ISNUMBER(G2084)),0,IF($D2084="Oui",0,IF($C2084="Non - avec lien de dépendance",MIN(2258,G2084,$E2084),MIN(2258,G2084)))))))</f>
        <v>Effectuez l’étape 1</v>
      </c>
      <c r="L2084" s="3">
        <f t="shared" si="130"/>
        <v>0</v>
      </c>
      <c r="M2084" s="3">
        <f t="shared" si="131"/>
        <v>0</v>
      </c>
    </row>
    <row r="2085" spans="8:13" x14ac:dyDescent="0.3">
      <c r="H2085" s="52" t="str">
        <f t="shared" si="128"/>
        <v>Calculez d'abord la baisse moyenne de vos revenus sur 12 mois à l'étape 2)</v>
      </c>
      <c r="I2085" s="52" t="str">
        <f t="shared" si="129"/>
        <v>Calculez d'abord la baisse moyenne de vos revenus sur 12 mois à l'étape 2)</v>
      </c>
      <c r="J2085" s="3" t="str">
        <f>IF(CRHPElig=" -  ","Effectuez l’étape 1",IF(CRHPElig="La baisse de revenus n'est pas admissible dans le cadre du PEREC",CRHPElig,IF(AND(INDEX(claimPeriodNo,MATCH('Étape 1) Taux'!$A$8,claimPeriods,0))&gt;17,INDEX(claimPeriodNo,MATCH('Étape 1) Taux'!$A$8,claimPeriods,0))&lt;20,revenueReduction&lt;0.1),0,IF(NOT(ISNUMBER(F2085)),0,IF($D2085="Oui",0,IF($C2085="Non - avec lien de dépendance",MIN(2258,F2085,$E2085),MIN(2258,F2085)))))))</f>
        <v>Effectuez l’étape 1</v>
      </c>
      <c r="K2085" s="3" t="str">
        <f>IF(CRHPElig=" -  ","Effectuez l’étape 1",IF(CRHPElig="La baisse de revenus n'est pas admissible dans le cadre du PEREC",CRHPElig,IF(AND(INDEX(claimPeriodNo,MATCH('Étape 1) Taux'!$A$8,claimPeriods,0))&gt;17,INDEX(claimPeriodNo,MATCH('Étape 1) Taux'!$A$8,claimPeriods,0))&lt;20,revenueReduction&lt;0.1),0,IF(NOT(ISNUMBER(G2085)),0,IF($D2085="Oui",0,IF($C2085="Non - avec lien de dépendance",MIN(2258,G2085,$E2085),MIN(2258,G2085)))))))</f>
        <v>Effectuez l’étape 1</v>
      </c>
      <c r="L2085" s="3">
        <f t="shared" si="130"/>
        <v>0</v>
      </c>
      <c r="M2085" s="3">
        <f t="shared" si="131"/>
        <v>0</v>
      </c>
    </row>
    <row r="2086" spans="8:13" x14ac:dyDescent="0.3">
      <c r="H2086" s="52" t="str">
        <f t="shared" si="128"/>
        <v>Calculez d'abord la baisse moyenne de vos revenus sur 12 mois à l'étape 2)</v>
      </c>
      <c r="I2086" s="52" t="str">
        <f t="shared" si="129"/>
        <v>Calculez d'abord la baisse moyenne de vos revenus sur 12 mois à l'étape 2)</v>
      </c>
      <c r="J2086" s="3" t="str">
        <f>IF(CRHPElig=" -  ","Effectuez l’étape 1",IF(CRHPElig="La baisse de revenus n'est pas admissible dans le cadre du PEREC",CRHPElig,IF(AND(INDEX(claimPeriodNo,MATCH('Étape 1) Taux'!$A$8,claimPeriods,0))&gt;17,INDEX(claimPeriodNo,MATCH('Étape 1) Taux'!$A$8,claimPeriods,0))&lt;20,revenueReduction&lt;0.1),0,IF(NOT(ISNUMBER(F2086)),0,IF($D2086="Oui",0,IF($C2086="Non - avec lien de dépendance",MIN(2258,F2086,$E2086),MIN(2258,F2086)))))))</f>
        <v>Effectuez l’étape 1</v>
      </c>
      <c r="K2086" s="3" t="str">
        <f>IF(CRHPElig=" -  ","Effectuez l’étape 1",IF(CRHPElig="La baisse de revenus n'est pas admissible dans le cadre du PEREC",CRHPElig,IF(AND(INDEX(claimPeriodNo,MATCH('Étape 1) Taux'!$A$8,claimPeriods,0))&gt;17,INDEX(claimPeriodNo,MATCH('Étape 1) Taux'!$A$8,claimPeriods,0))&lt;20,revenueReduction&lt;0.1),0,IF(NOT(ISNUMBER(G2086)),0,IF($D2086="Oui",0,IF($C2086="Non - avec lien de dépendance",MIN(2258,G2086,$E2086),MIN(2258,G2086)))))))</f>
        <v>Effectuez l’étape 1</v>
      </c>
      <c r="L2086" s="3">
        <f t="shared" si="130"/>
        <v>0</v>
      </c>
      <c r="M2086" s="3">
        <f t="shared" si="131"/>
        <v>0</v>
      </c>
    </row>
    <row r="2087" spans="8:13" x14ac:dyDescent="0.3">
      <c r="H2087" s="52" t="str">
        <f t="shared" si="128"/>
        <v>Calculez d'abord la baisse moyenne de vos revenus sur 12 mois à l'étape 2)</v>
      </c>
      <c r="I2087" s="52" t="str">
        <f t="shared" si="129"/>
        <v>Calculez d'abord la baisse moyenne de vos revenus sur 12 mois à l'étape 2)</v>
      </c>
      <c r="J2087" s="3" t="str">
        <f>IF(CRHPElig=" -  ","Effectuez l’étape 1",IF(CRHPElig="La baisse de revenus n'est pas admissible dans le cadre du PEREC",CRHPElig,IF(AND(INDEX(claimPeriodNo,MATCH('Étape 1) Taux'!$A$8,claimPeriods,0))&gt;17,INDEX(claimPeriodNo,MATCH('Étape 1) Taux'!$A$8,claimPeriods,0))&lt;20,revenueReduction&lt;0.1),0,IF(NOT(ISNUMBER(F2087)),0,IF($D2087="Oui",0,IF($C2087="Non - avec lien de dépendance",MIN(2258,F2087,$E2087),MIN(2258,F2087)))))))</f>
        <v>Effectuez l’étape 1</v>
      </c>
      <c r="K2087" s="3" t="str">
        <f>IF(CRHPElig=" -  ","Effectuez l’étape 1",IF(CRHPElig="La baisse de revenus n'est pas admissible dans le cadre du PEREC",CRHPElig,IF(AND(INDEX(claimPeriodNo,MATCH('Étape 1) Taux'!$A$8,claimPeriods,0))&gt;17,INDEX(claimPeriodNo,MATCH('Étape 1) Taux'!$A$8,claimPeriods,0))&lt;20,revenueReduction&lt;0.1),0,IF(NOT(ISNUMBER(G2087)),0,IF($D2087="Oui",0,IF($C2087="Non - avec lien de dépendance",MIN(2258,G2087,$E2087),MIN(2258,G2087)))))))</f>
        <v>Effectuez l’étape 1</v>
      </c>
      <c r="L2087" s="3">
        <f t="shared" si="130"/>
        <v>0</v>
      </c>
      <c r="M2087" s="3">
        <f t="shared" si="131"/>
        <v>0</v>
      </c>
    </row>
    <row r="2088" spans="8:13" x14ac:dyDescent="0.3">
      <c r="H2088" s="52" t="str">
        <f t="shared" si="128"/>
        <v>Calculez d'abord la baisse moyenne de vos revenus sur 12 mois à l'étape 2)</v>
      </c>
      <c r="I2088" s="52" t="str">
        <f t="shared" si="129"/>
        <v>Calculez d'abord la baisse moyenne de vos revenus sur 12 mois à l'étape 2)</v>
      </c>
      <c r="J2088" s="3" t="str">
        <f>IF(CRHPElig=" -  ","Effectuez l’étape 1",IF(CRHPElig="La baisse de revenus n'est pas admissible dans le cadre du PEREC",CRHPElig,IF(AND(INDEX(claimPeriodNo,MATCH('Étape 1) Taux'!$A$8,claimPeriods,0))&gt;17,INDEX(claimPeriodNo,MATCH('Étape 1) Taux'!$A$8,claimPeriods,0))&lt;20,revenueReduction&lt;0.1),0,IF(NOT(ISNUMBER(F2088)),0,IF($D2088="Oui",0,IF($C2088="Non - avec lien de dépendance",MIN(2258,F2088,$E2088),MIN(2258,F2088)))))))</f>
        <v>Effectuez l’étape 1</v>
      </c>
      <c r="K2088" s="3" t="str">
        <f>IF(CRHPElig=" -  ","Effectuez l’étape 1",IF(CRHPElig="La baisse de revenus n'est pas admissible dans le cadre du PEREC",CRHPElig,IF(AND(INDEX(claimPeriodNo,MATCH('Étape 1) Taux'!$A$8,claimPeriods,0))&gt;17,INDEX(claimPeriodNo,MATCH('Étape 1) Taux'!$A$8,claimPeriods,0))&lt;20,revenueReduction&lt;0.1),0,IF(NOT(ISNUMBER(G2088)),0,IF($D2088="Oui",0,IF($C2088="Non - avec lien de dépendance",MIN(2258,G2088,$E2088),MIN(2258,G2088)))))))</f>
        <v>Effectuez l’étape 1</v>
      </c>
      <c r="L2088" s="3">
        <f t="shared" si="130"/>
        <v>0</v>
      </c>
      <c r="M2088" s="3">
        <f t="shared" si="131"/>
        <v>0</v>
      </c>
    </row>
    <row r="2089" spans="8:13" x14ac:dyDescent="0.3">
      <c r="H2089" s="52" t="str">
        <f t="shared" si="128"/>
        <v>Calculez d'abord la baisse moyenne de vos revenus sur 12 mois à l'étape 2)</v>
      </c>
      <c r="I2089" s="52" t="str">
        <f t="shared" si="129"/>
        <v>Calculez d'abord la baisse moyenne de vos revenus sur 12 mois à l'étape 2)</v>
      </c>
      <c r="J2089" s="3" t="str">
        <f>IF(CRHPElig=" -  ","Effectuez l’étape 1",IF(CRHPElig="La baisse de revenus n'est pas admissible dans le cadre du PEREC",CRHPElig,IF(AND(INDEX(claimPeriodNo,MATCH('Étape 1) Taux'!$A$8,claimPeriods,0))&gt;17,INDEX(claimPeriodNo,MATCH('Étape 1) Taux'!$A$8,claimPeriods,0))&lt;20,revenueReduction&lt;0.1),0,IF(NOT(ISNUMBER(F2089)),0,IF($D2089="Oui",0,IF($C2089="Non - avec lien de dépendance",MIN(2258,F2089,$E2089),MIN(2258,F2089)))))))</f>
        <v>Effectuez l’étape 1</v>
      </c>
      <c r="K2089" s="3" t="str">
        <f>IF(CRHPElig=" -  ","Effectuez l’étape 1",IF(CRHPElig="La baisse de revenus n'est pas admissible dans le cadre du PEREC",CRHPElig,IF(AND(INDEX(claimPeriodNo,MATCH('Étape 1) Taux'!$A$8,claimPeriods,0))&gt;17,INDEX(claimPeriodNo,MATCH('Étape 1) Taux'!$A$8,claimPeriods,0))&lt;20,revenueReduction&lt;0.1),0,IF(NOT(ISNUMBER(G2089)),0,IF($D2089="Oui",0,IF($C2089="Non - avec lien de dépendance",MIN(2258,G2089,$E2089),MIN(2258,G2089)))))))</f>
        <v>Effectuez l’étape 1</v>
      </c>
      <c r="L2089" s="3">
        <f t="shared" si="130"/>
        <v>0</v>
      </c>
      <c r="M2089" s="3">
        <f t="shared" si="131"/>
        <v>0</v>
      </c>
    </row>
    <row r="2090" spans="8:13" x14ac:dyDescent="0.3">
      <c r="H2090" s="52" t="str">
        <f t="shared" si="128"/>
        <v>Calculez d'abord la baisse moyenne de vos revenus sur 12 mois à l'étape 2)</v>
      </c>
      <c r="I2090" s="52" t="str">
        <f t="shared" si="129"/>
        <v>Calculez d'abord la baisse moyenne de vos revenus sur 12 mois à l'étape 2)</v>
      </c>
      <c r="J2090" s="3" t="str">
        <f>IF(CRHPElig=" -  ","Effectuez l’étape 1",IF(CRHPElig="La baisse de revenus n'est pas admissible dans le cadre du PEREC",CRHPElig,IF(AND(INDEX(claimPeriodNo,MATCH('Étape 1) Taux'!$A$8,claimPeriods,0))&gt;17,INDEX(claimPeriodNo,MATCH('Étape 1) Taux'!$A$8,claimPeriods,0))&lt;20,revenueReduction&lt;0.1),0,IF(NOT(ISNUMBER(F2090)),0,IF($D2090="Oui",0,IF($C2090="Non - avec lien de dépendance",MIN(2258,F2090,$E2090),MIN(2258,F2090)))))))</f>
        <v>Effectuez l’étape 1</v>
      </c>
      <c r="K2090" s="3" t="str">
        <f>IF(CRHPElig=" -  ","Effectuez l’étape 1",IF(CRHPElig="La baisse de revenus n'est pas admissible dans le cadre du PEREC",CRHPElig,IF(AND(INDEX(claimPeriodNo,MATCH('Étape 1) Taux'!$A$8,claimPeriods,0))&gt;17,INDEX(claimPeriodNo,MATCH('Étape 1) Taux'!$A$8,claimPeriods,0))&lt;20,revenueReduction&lt;0.1),0,IF(NOT(ISNUMBER(G2090)),0,IF($D2090="Oui",0,IF($C2090="Non - avec lien de dépendance",MIN(2258,G2090,$E2090),MIN(2258,G2090)))))))</f>
        <v>Effectuez l’étape 1</v>
      </c>
      <c r="L2090" s="3">
        <f t="shared" si="130"/>
        <v>0</v>
      </c>
      <c r="M2090" s="3">
        <f t="shared" si="131"/>
        <v>0</v>
      </c>
    </row>
    <row r="2091" spans="8:13" x14ac:dyDescent="0.3">
      <c r="H2091" s="52" t="str">
        <f t="shared" si="128"/>
        <v>Calculez d'abord la baisse moyenne de vos revenus sur 12 mois à l'étape 2)</v>
      </c>
      <c r="I2091" s="52" t="str">
        <f t="shared" si="129"/>
        <v>Calculez d'abord la baisse moyenne de vos revenus sur 12 mois à l'étape 2)</v>
      </c>
      <c r="J2091" s="3" t="str">
        <f>IF(CRHPElig=" -  ","Effectuez l’étape 1",IF(CRHPElig="La baisse de revenus n'est pas admissible dans le cadre du PEREC",CRHPElig,IF(AND(INDEX(claimPeriodNo,MATCH('Étape 1) Taux'!$A$8,claimPeriods,0))&gt;17,INDEX(claimPeriodNo,MATCH('Étape 1) Taux'!$A$8,claimPeriods,0))&lt;20,revenueReduction&lt;0.1),0,IF(NOT(ISNUMBER(F2091)),0,IF($D2091="Oui",0,IF($C2091="Non - avec lien de dépendance",MIN(2258,F2091,$E2091),MIN(2258,F2091)))))))</f>
        <v>Effectuez l’étape 1</v>
      </c>
      <c r="K2091" s="3" t="str">
        <f>IF(CRHPElig=" -  ","Effectuez l’étape 1",IF(CRHPElig="La baisse de revenus n'est pas admissible dans le cadre du PEREC",CRHPElig,IF(AND(INDEX(claimPeriodNo,MATCH('Étape 1) Taux'!$A$8,claimPeriods,0))&gt;17,INDEX(claimPeriodNo,MATCH('Étape 1) Taux'!$A$8,claimPeriods,0))&lt;20,revenueReduction&lt;0.1),0,IF(NOT(ISNUMBER(G2091)),0,IF($D2091="Oui",0,IF($C2091="Non - avec lien de dépendance",MIN(2258,G2091,$E2091),MIN(2258,G2091)))))))</f>
        <v>Effectuez l’étape 1</v>
      </c>
      <c r="L2091" s="3">
        <f t="shared" si="130"/>
        <v>0</v>
      </c>
      <c r="M2091" s="3">
        <f t="shared" si="131"/>
        <v>0</v>
      </c>
    </row>
    <row r="2092" spans="8:13" x14ac:dyDescent="0.3">
      <c r="H2092" s="52" t="str">
        <f t="shared" si="128"/>
        <v>Calculez d'abord la baisse moyenne de vos revenus sur 12 mois à l'étape 2)</v>
      </c>
      <c r="I2092" s="52" t="str">
        <f t="shared" si="129"/>
        <v>Calculez d'abord la baisse moyenne de vos revenus sur 12 mois à l'étape 2)</v>
      </c>
      <c r="J2092" s="3" t="str">
        <f>IF(CRHPElig=" -  ","Effectuez l’étape 1",IF(CRHPElig="La baisse de revenus n'est pas admissible dans le cadre du PEREC",CRHPElig,IF(AND(INDEX(claimPeriodNo,MATCH('Étape 1) Taux'!$A$8,claimPeriods,0))&gt;17,INDEX(claimPeriodNo,MATCH('Étape 1) Taux'!$A$8,claimPeriods,0))&lt;20,revenueReduction&lt;0.1),0,IF(NOT(ISNUMBER(F2092)),0,IF($D2092="Oui",0,IF($C2092="Non - avec lien de dépendance",MIN(2258,F2092,$E2092),MIN(2258,F2092)))))))</f>
        <v>Effectuez l’étape 1</v>
      </c>
      <c r="K2092" s="3" t="str">
        <f>IF(CRHPElig=" -  ","Effectuez l’étape 1",IF(CRHPElig="La baisse de revenus n'est pas admissible dans le cadre du PEREC",CRHPElig,IF(AND(INDEX(claimPeriodNo,MATCH('Étape 1) Taux'!$A$8,claimPeriods,0))&gt;17,INDEX(claimPeriodNo,MATCH('Étape 1) Taux'!$A$8,claimPeriods,0))&lt;20,revenueReduction&lt;0.1),0,IF(NOT(ISNUMBER(G2092)),0,IF($D2092="Oui",0,IF($C2092="Non - avec lien de dépendance",MIN(2258,G2092,$E2092),MIN(2258,G2092)))))))</f>
        <v>Effectuez l’étape 1</v>
      </c>
      <c r="L2092" s="3">
        <f t="shared" si="130"/>
        <v>0</v>
      </c>
      <c r="M2092" s="3">
        <f t="shared" si="131"/>
        <v>0</v>
      </c>
    </row>
    <row r="2093" spans="8:13" x14ac:dyDescent="0.3">
      <c r="H2093" s="52" t="str">
        <f t="shared" si="128"/>
        <v>Calculez d'abord la baisse moyenne de vos revenus sur 12 mois à l'étape 2)</v>
      </c>
      <c r="I2093" s="52" t="str">
        <f t="shared" si="129"/>
        <v>Calculez d'abord la baisse moyenne de vos revenus sur 12 mois à l'étape 2)</v>
      </c>
      <c r="J2093" s="3" t="str">
        <f>IF(CRHPElig=" -  ","Effectuez l’étape 1",IF(CRHPElig="La baisse de revenus n'est pas admissible dans le cadre du PEREC",CRHPElig,IF(AND(INDEX(claimPeriodNo,MATCH('Étape 1) Taux'!$A$8,claimPeriods,0))&gt;17,INDEX(claimPeriodNo,MATCH('Étape 1) Taux'!$A$8,claimPeriods,0))&lt;20,revenueReduction&lt;0.1),0,IF(NOT(ISNUMBER(F2093)),0,IF($D2093="Oui",0,IF($C2093="Non - avec lien de dépendance",MIN(2258,F2093,$E2093),MIN(2258,F2093)))))))</f>
        <v>Effectuez l’étape 1</v>
      </c>
      <c r="K2093" s="3" t="str">
        <f>IF(CRHPElig=" -  ","Effectuez l’étape 1",IF(CRHPElig="La baisse de revenus n'est pas admissible dans le cadre du PEREC",CRHPElig,IF(AND(INDEX(claimPeriodNo,MATCH('Étape 1) Taux'!$A$8,claimPeriods,0))&gt;17,INDEX(claimPeriodNo,MATCH('Étape 1) Taux'!$A$8,claimPeriods,0))&lt;20,revenueReduction&lt;0.1),0,IF(NOT(ISNUMBER(G2093)),0,IF($D2093="Oui",0,IF($C2093="Non - avec lien de dépendance",MIN(2258,G2093,$E2093),MIN(2258,G2093)))))))</f>
        <v>Effectuez l’étape 1</v>
      </c>
      <c r="L2093" s="3">
        <f t="shared" si="130"/>
        <v>0</v>
      </c>
      <c r="M2093" s="3">
        <f t="shared" si="131"/>
        <v>0</v>
      </c>
    </row>
    <row r="2094" spans="8:13" x14ac:dyDescent="0.3">
      <c r="H2094" s="52" t="str">
        <f t="shared" si="128"/>
        <v>Calculez d'abord la baisse moyenne de vos revenus sur 12 mois à l'étape 2)</v>
      </c>
      <c r="I2094" s="52" t="str">
        <f t="shared" si="129"/>
        <v>Calculez d'abord la baisse moyenne de vos revenus sur 12 mois à l'étape 2)</v>
      </c>
      <c r="J2094" s="3" t="str">
        <f>IF(CRHPElig=" -  ","Effectuez l’étape 1",IF(CRHPElig="La baisse de revenus n'est pas admissible dans le cadre du PEREC",CRHPElig,IF(AND(INDEX(claimPeriodNo,MATCH('Étape 1) Taux'!$A$8,claimPeriods,0))&gt;17,INDEX(claimPeriodNo,MATCH('Étape 1) Taux'!$A$8,claimPeriods,0))&lt;20,revenueReduction&lt;0.1),0,IF(NOT(ISNUMBER(F2094)),0,IF($D2094="Oui",0,IF($C2094="Non - avec lien de dépendance",MIN(2258,F2094,$E2094),MIN(2258,F2094)))))))</f>
        <v>Effectuez l’étape 1</v>
      </c>
      <c r="K2094" s="3" t="str">
        <f>IF(CRHPElig=" -  ","Effectuez l’étape 1",IF(CRHPElig="La baisse de revenus n'est pas admissible dans le cadre du PEREC",CRHPElig,IF(AND(INDEX(claimPeriodNo,MATCH('Étape 1) Taux'!$A$8,claimPeriods,0))&gt;17,INDEX(claimPeriodNo,MATCH('Étape 1) Taux'!$A$8,claimPeriods,0))&lt;20,revenueReduction&lt;0.1),0,IF(NOT(ISNUMBER(G2094)),0,IF($D2094="Oui",0,IF($C2094="Non - avec lien de dépendance",MIN(2258,G2094,$E2094),MIN(2258,G2094)))))))</f>
        <v>Effectuez l’étape 1</v>
      </c>
      <c r="L2094" s="3">
        <f t="shared" si="130"/>
        <v>0</v>
      </c>
      <c r="M2094" s="3">
        <f t="shared" si="131"/>
        <v>0</v>
      </c>
    </row>
    <row r="2095" spans="8:13" x14ac:dyDescent="0.3">
      <c r="H2095" s="52" t="str">
        <f t="shared" si="128"/>
        <v>Calculez d'abord la baisse moyenne de vos revenus sur 12 mois à l'étape 2)</v>
      </c>
      <c r="I2095" s="52" t="str">
        <f t="shared" si="129"/>
        <v>Calculez d'abord la baisse moyenne de vos revenus sur 12 mois à l'étape 2)</v>
      </c>
      <c r="J2095" s="3" t="str">
        <f>IF(CRHPElig=" -  ","Effectuez l’étape 1",IF(CRHPElig="La baisse de revenus n'est pas admissible dans le cadre du PEREC",CRHPElig,IF(AND(INDEX(claimPeriodNo,MATCH('Étape 1) Taux'!$A$8,claimPeriods,0))&gt;17,INDEX(claimPeriodNo,MATCH('Étape 1) Taux'!$A$8,claimPeriods,0))&lt;20,revenueReduction&lt;0.1),0,IF(NOT(ISNUMBER(F2095)),0,IF($D2095="Oui",0,IF($C2095="Non - avec lien de dépendance",MIN(2258,F2095,$E2095),MIN(2258,F2095)))))))</f>
        <v>Effectuez l’étape 1</v>
      </c>
      <c r="K2095" s="3" t="str">
        <f>IF(CRHPElig=" -  ","Effectuez l’étape 1",IF(CRHPElig="La baisse de revenus n'est pas admissible dans le cadre du PEREC",CRHPElig,IF(AND(INDEX(claimPeriodNo,MATCH('Étape 1) Taux'!$A$8,claimPeriods,0))&gt;17,INDEX(claimPeriodNo,MATCH('Étape 1) Taux'!$A$8,claimPeriods,0))&lt;20,revenueReduction&lt;0.1),0,IF(NOT(ISNUMBER(G2095)),0,IF($D2095="Oui",0,IF($C2095="Non - avec lien de dépendance",MIN(2258,G2095,$E2095),MIN(2258,G2095)))))))</f>
        <v>Effectuez l’étape 1</v>
      </c>
      <c r="L2095" s="3">
        <f t="shared" si="130"/>
        <v>0</v>
      </c>
      <c r="M2095" s="3">
        <f t="shared" si="131"/>
        <v>0</v>
      </c>
    </row>
    <row r="2096" spans="8:13" x14ac:dyDescent="0.3">
      <c r="H2096" s="52" t="str">
        <f t="shared" si="128"/>
        <v>Calculez d'abord la baisse moyenne de vos revenus sur 12 mois à l'étape 2)</v>
      </c>
      <c r="I2096" s="52" t="str">
        <f t="shared" si="129"/>
        <v>Calculez d'abord la baisse moyenne de vos revenus sur 12 mois à l'étape 2)</v>
      </c>
      <c r="J2096" s="3" t="str">
        <f>IF(CRHPElig=" -  ","Effectuez l’étape 1",IF(CRHPElig="La baisse de revenus n'est pas admissible dans le cadre du PEREC",CRHPElig,IF(AND(INDEX(claimPeriodNo,MATCH('Étape 1) Taux'!$A$8,claimPeriods,0))&gt;17,INDEX(claimPeriodNo,MATCH('Étape 1) Taux'!$A$8,claimPeriods,0))&lt;20,revenueReduction&lt;0.1),0,IF(NOT(ISNUMBER(F2096)),0,IF($D2096="Oui",0,IF($C2096="Non - avec lien de dépendance",MIN(2258,F2096,$E2096),MIN(2258,F2096)))))))</f>
        <v>Effectuez l’étape 1</v>
      </c>
      <c r="K2096" s="3" t="str">
        <f>IF(CRHPElig=" -  ","Effectuez l’étape 1",IF(CRHPElig="La baisse de revenus n'est pas admissible dans le cadre du PEREC",CRHPElig,IF(AND(INDEX(claimPeriodNo,MATCH('Étape 1) Taux'!$A$8,claimPeriods,0))&gt;17,INDEX(claimPeriodNo,MATCH('Étape 1) Taux'!$A$8,claimPeriods,0))&lt;20,revenueReduction&lt;0.1),0,IF(NOT(ISNUMBER(G2096)),0,IF($D2096="Oui",0,IF($C2096="Non - avec lien de dépendance",MIN(2258,G2096,$E2096),MIN(2258,G2096)))))))</f>
        <v>Effectuez l’étape 1</v>
      </c>
      <c r="L2096" s="3">
        <f t="shared" si="130"/>
        <v>0</v>
      </c>
      <c r="M2096" s="3">
        <f t="shared" si="131"/>
        <v>0</v>
      </c>
    </row>
    <row r="2097" spans="8:13" x14ac:dyDescent="0.3">
      <c r="H2097" s="52" t="str">
        <f t="shared" si="128"/>
        <v>Calculez d'abord la baisse moyenne de vos revenus sur 12 mois à l'étape 2)</v>
      </c>
      <c r="I2097" s="52" t="str">
        <f t="shared" si="129"/>
        <v>Calculez d'abord la baisse moyenne de vos revenus sur 12 mois à l'étape 2)</v>
      </c>
      <c r="J2097" s="3" t="str">
        <f>IF(CRHPElig=" -  ","Effectuez l’étape 1",IF(CRHPElig="La baisse de revenus n'est pas admissible dans le cadre du PEREC",CRHPElig,IF(AND(INDEX(claimPeriodNo,MATCH('Étape 1) Taux'!$A$8,claimPeriods,0))&gt;17,INDEX(claimPeriodNo,MATCH('Étape 1) Taux'!$A$8,claimPeriods,0))&lt;20,revenueReduction&lt;0.1),0,IF(NOT(ISNUMBER(F2097)),0,IF($D2097="Oui",0,IF($C2097="Non - avec lien de dépendance",MIN(2258,F2097,$E2097),MIN(2258,F2097)))))))</f>
        <v>Effectuez l’étape 1</v>
      </c>
      <c r="K2097" s="3" t="str">
        <f>IF(CRHPElig=" -  ","Effectuez l’étape 1",IF(CRHPElig="La baisse de revenus n'est pas admissible dans le cadre du PEREC",CRHPElig,IF(AND(INDEX(claimPeriodNo,MATCH('Étape 1) Taux'!$A$8,claimPeriods,0))&gt;17,INDEX(claimPeriodNo,MATCH('Étape 1) Taux'!$A$8,claimPeriods,0))&lt;20,revenueReduction&lt;0.1),0,IF(NOT(ISNUMBER(G2097)),0,IF($D2097="Oui",0,IF($C2097="Non - avec lien de dépendance",MIN(2258,G2097,$E2097),MIN(2258,G2097)))))))</f>
        <v>Effectuez l’étape 1</v>
      </c>
      <c r="L2097" s="3">
        <f t="shared" si="130"/>
        <v>0</v>
      </c>
      <c r="M2097" s="3">
        <f t="shared" si="131"/>
        <v>0</v>
      </c>
    </row>
    <row r="2098" spans="8:13" x14ac:dyDescent="0.3">
      <c r="H2098" s="52" t="str">
        <f t="shared" si="128"/>
        <v>Calculez d'abord la baisse moyenne de vos revenus sur 12 mois à l'étape 2)</v>
      </c>
      <c r="I2098" s="52" t="str">
        <f t="shared" si="129"/>
        <v>Calculez d'abord la baisse moyenne de vos revenus sur 12 mois à l'étape 2)</v>
      </c>
      <c r="J2098" s="3" t="str">
        <f>IF(CRHPElig=" -  ","Effectuez l’étape 1",IF(CRHPElig="La baisse de revenus n'est pas admissible dans le cadre du PEREC",CRHPElig,IF(AND(INDEX(claimPeriodNo,MATCH('Étape 1) Taux'!$A$8,claimPeriods,0))&gt;17,INDEX(claimPeriodNo,MATCH('Étape 1) Taux'!$A$8,claimPeriods,0))&lt;20,revenueReduction&lt;0.1),0,IF(NOT(ISNUMBER(F2098)),0,IF($D2098="Oui",0,IF($C2098="Non - avec lien de dépendance",MIN(2258,F2098,$E2098),MIN(2258,F2098)))))))</f>
        <v>Effectuez l’étape 1</v>
      </c>
      <c r="K2098" s="3" t="str">
        <f>IF(CRHPElig=" -  ","Effectuez l’étape 1",IF(CRHPElig="La baisse de revenus n'est pas admissible dans le cadre du PEREC",CRHPElig,IF(AND(INDEX(claimPeriodNo,MATCH('Étape 1) Taux'!$A$8,claimPeriods,0))&gt;17,INDEX(claimPeriodNo,MATCH('Étape 1) Taux'!$A$8,claimPeriods,0))&lt;20,revenueReduction&lt;0.1),0,IF(NOT(ISNUMBER(G2098)),0,IF($D2098="Oui",0,IF($C2098="Non - avec lien de dépendance",MIN(2258,G2098,$E2098),MIN(2258,G2098)))))))</f>
        <v>Effectuez l’étape 1</v>
      </c>
      <c r="L2098" s="3">
        <f t="shared" si="130"/>
        <v>0</v>
      </c>
      <c r="M2098" s="3">
        <f t="shared" si="131"/>
        <v>0</v>
      </c>
    </row>
    <row r="2099" spans="8:13" x14ac:dyDescent="0.3">
      <c r="H2099" s="52" t="str">
        <f t="shared" si="128"/>
        <v>Calculez d'abord la baisse moyenne de vos revenus sur 12 mois à l'étape 2)</v>
      </c>
      <c r="I2099" s="52" t="str">
        <f t="shared" si="129"/>
        <v>Calculez d'abord la baisse moyenne de vos revenus sur 12 mois à l'étape 2)</v>
      </c>
      <c r="J2099" s="3" t="str">
        <f>IF(CRHPElig=" -  ","Effectuez l’étape 1",IF(CRHPElig="La baisse de revenus n'est pas admissible dans le cadre du PEREC",CRHPElig,IF(AND(INDEX(claimPeriodNo,MATCH('Étape 1) Taux'!$A$8,claimPeriods,0))&gt;17,INDEX(claimPeriodNo,MATCH('Étape 1) Taux'!$A$8,claimPeriods,0))&lt;20,revenueReduction&lt;0.1),0,IF(NOT(ISNUMBER(F2099)),0,IF($D2099="Oui",0,IF($C2099="Non - avec lien de dépendance",MIN(2258,F2099,$E2099),MIN(2258,F2099)))))))</f>
        <v>Effectuez l’étape 1</v>
      </c>
      <c r="K2099" s="3" t="str">
        <f>IF(CRHPElig=" -  ","Effectuez l’étape 1",IF(CRHPElig="La baisse de revenus n'est pas admissible dans le cadre du PEREC",CRHPElig,IF(AND(INDEX(claimPeriodNo,MATCH('Étape 1) Taux'!$A$8,claimPeriods,0))&gt;17,INDEX(claimPeriodNo,MATCH('Étape 1) Taux'!$A$8,claimPeriods,0))&lt;20,revenueReduction&lt;0.1),0,IF(NOT(ISNUMBER(G2099)),0,IF($D2099="Oui",0,IF($C2099="Non - avec lien de dépendance",MIN(2258,G2099,$E2099),MIN(2258,G2099)))))))</f>
        <v>Effectuez l’étape 1</v>
      </c>
      <c r="L2099" s="3">
        <f t="shared" si="130"/>
        <v>0</v>
      </c>
      <c r="M2099" s="3">
        <f t="shared" si="131"/>
        <v>0</v>
      </c>
    </row>
    <row r="2100" spans="8:13" x14ac:dyDescent="0.3">
      <c r="H2100" s="52" t="str">
        <f t="shared" si="128"/>
        <v>Calculez d'abord la baisse moyenne de vos revenus sur 12 mois à l'étape 2)</v>
      </c>
      <c r="I2100" s="52" t="str">
        <f t="shared" si="129"/>
        <v>Calculez d'abord la baisse moyenne de vos revenus sur 12 mois à l'étape 2)</v>
      </c>
      <c r="J2100" s="3" t="str">
        <f>IF(CRHPElig=" -  ","Effectuez l’étape 1",IF(CRHPElig="La baisse de revenus n'est pas admissible dans le cadre du PEREC",CRHPElig,IF(AND(INDEX(claimPeriodNo,MATCH('Étape 1) Taux'!$A$8,claimPeriods,0))&gt;17,INDEX(claimPeriodNo,MATCH('Étape 1) Taux'!$A$8,claimPeriods,0))&lt;20,revenueReduction&lt;0.1),0,IF(NOT(ISNUMBER(F2100)),0,IF($D2100="Oui",0,IF($C2100="Non - avec lien de dépendance",MIN(2258,F2100,$E2100),MIN(2258,F2100)))))))</f>
        <v>Effectuez l’étape 1</v>
      </c>
      <c r="K2100" s="3" t="str">
        <f>IF(CRHPElig=" -  ","Effectuez l’étape 1",IF(CRHPElig="La baisse de revenus n'est pas admissible dans le cadre du PEREC",CRHPElig,IF(AND(INDEX(claimPeriodNo,MATCH('Étape 1) Taux'!$A$8,claimPeriods,0))&gt;17,INDEX(claimPeriodNo,MATCH('Étape 1) Taux'!$A$8,claimPeriods,0))&lt;20,revenueReduction&lt;0.1),0,IF(NOT(ISNUMBER(G2100)),0,IF($D2100="Oui",0,IF($C2100="Non - avec lien de dépendance",MIN(2258,G2100,$E2100),MIN(2258,G2100)))))))</f>
        <v>Effectuez l’étape 1</v>
      </c>
      <c r="L2100" s="3">
        <f t="shared" si="130"/>
        <v>0</v>
      </c>
      <c r="M2100" s="3">
        <f t="shared" si="131"/>
        <v>0</v>
      </c>
    </row>
    <row r="2101" spans="8:13" x14ac:dyDescent="0.3">
      <c r="H2101" s="52" t="str">
        <f t="shared" si="128"/>
        <v>Calculez d'abord la baisse moyenne de vos revenus sur 12 mois à l'étape 2)</v>
      </c>
      <c r="I2101" s="52" t="str">
        <f t="shared" si="129"/>
        <v>Calculez d'abord la baisse moyenne de vos revenus sur 12 mois à l'étape 2)</v>
      </c>
      <c r="J2101" s="3" t="str">
        <f>IF(CRHPElig=" -  ","Effectuez l’étape 1",IF(CRHPElig="La baisse de revenus n'est pas admissible dans le cadre du PEREC",CRHPElig,IF(AND(INDEX(claimPeriodNo,MATCH('Étape 1) Taux'!$A$8,claimPeriods,0))&gt;17,INDEX(claimPeriodNo,MATCH('Étape 1) Taux'!$A$8,claimPeriods,0))&lt;20,revenueReduction&lt;0.1),0,IF(NOT(ISNUMBER(F2101)),0,IF($D2101="Oui",0,IF($C2101="Non - avec lien de dépendance",MIN(2258,F2101,$E2101),MIN(2258,F2101)))))))</f>
        <v>Effectuez l’étape 1</v>
      </c>
      <c r="K2101" s="3" t="str">
        <f>IF(CRHPElig=" -  ","Effectuez l’étape 1",IF(CRHPElig="La baisse de revenus n'est pas admissible dans le cadre du PEREC",CRHPElig,IF(AND(INDEX(claimPeriodNo,MATCH('Étape 1) Taux'!$A$8,claimPeriods,0))&gt;17,INDEX(claimPeriodNo,MATCH('Étape 1) Taux'!$A$8,claimPeriods,0))&lt;20,revenueReduction&lt;0.1),0,IF(NOT(ISNUMBER(G2101)),0,IF($D2101="Oui",0,IF($C2101="Non - avec lien de dépendance",MIN(2258,G2101,$E2101),MIN(2258,G2101)))))))</f>
        <v>Effectuez l’étape 1</v>
      </c>
      <c r="L2101" s="3">
        <f t="shared" si="130"/>
        <v>0</v>
      </c>
      <c r="M2101" s="3">
        <f t="shared" si="131"/>
        <v>0</v>
      </c>
    </row>
    <row r="2102" spans="8:13" x14ac:dyDescent="0.3">
      <c r="H2102" s="52" t="str">
        <f t="shared" si="128"/>
        <v>Calculez d'abord la baisse moyenne de vos revenus sur 12 mois à l'étape 2)</v>
      </c>
      <c r="I2102" s="52" t="str">
        <f t="shared" si="129"/>
        <v>Calculez d'abord la baisse moyenne de vos revenus sur 12 mois à l'étape 2)</v>
      </c>
      <c r="J2102" s="3" t="str">
        <f>IF(CRHPElig=" -  ","Effectuez l’étape 1",IF(CRHPElig="La baisse de revenus n'est pas admissible dans le cadre du PEREC",CRHPElig,IF(AND(INDEX(claimPeriodNo,MATCH('Étape 1) Taux'!$A$8,claimPeriods,0))&gt;17,INDEX(claimPeriodNo,MATCH('Étape 1) Taux'!$A$8,claimPeriods,0))&lt;20,revenueReduction&lt;0.1),0,IF(NOT(ISNUMBER(F2102)),0,IF($D2102="Oui",0,IF($C2102="Non - avec lien de dépendance",MIN(2258,F2102,$E2102),MIN(2258,F2102)))))))</f>
        <v>Effectuez l’étape 1</v>
      </c>
      <c r="K2102" s="3" t="str">
        <f>IF(CRHPElig=" -  ","Effectuez l’étape 1",IF(CRHPElig="La baisse de revenus n'est pas admissible dans le cadre du PEREC",CRHPElig,IF(AND(INDEX(claimPeriodNo,MATCH('Étape 1) Taux'!$A$8,claimPeriods,0))&gt;17,INDEX(claimPeriodNo,MATCH('Étape 1) Taux'!$A$8,claimPeriods,0))&lt;20,revenueReduction&lt;0.1),0,IF(NOT(ISNUMBER(G2102)),0,IF($D2102="Oui",0,IF($C2102="Non - avec lien de dépendance",MIN(2258,G2102,$E2102),MIN(2258,G2102)))))))</f>
        <v>Effectuez l’étape 1</v>
      </c>
      <c r="L2102" s="3">
        <f t="shared" si="130"/>
        <v>0</v>
      </c>
      <c r="M2102" s="3">
        <f t="shared" si="131"/>
        <v>0</v>
      </c>
    </row>
    <row r="2103" spans="8:13" x14ac:dyDescent="0.3">
      <c r="H2103" s="52" t="str">
        <f t="shared" si="128"/>
        <v>Calculez d'abord la baisse moyenne de vos revenus sur 12 mois à l'étape 2)</v>
      </c>
      <c r="I2103" s="52" t="str">
        <f t="shared" si="129"/>
        <v>Calculez d'abord la baisse moyenne de vos revenus sur 12 mois à l'étape 2)</v>
      </c>
      <c r="J2103" s="3" t="str">
        <f>IF(CRHPElig=" -  ","Effectuez l’étape 1",IF(CRHPElig="La baisse de revenus n'est pas admissible dans le cadre du PEREC",CRHPElig,IF(AND(INDEX(claimPeriodNo,MATCH('Étape 1) Taux'!$A$8,claimPeriods,0))&gt;17,INDEX(claimPeriodNo,MATCH('Étape 1) Taux'!$A$8,claimPeriods,0))&lt;20,revenueReduction&lt;0.1),0,IF(NOT(ISNUMBER(F2103)),0,IF($D2103="Oui",0,IF($C2103="Non - avec lien de dépendance",MIN(2258,F2103,$E2103),MIN(2258,F2103)))))))</f>
        <v>Effectuez l’étape 1</v>
      </c>
      <c r="K2103" s="3" t="str">
        <f>IF(CRHPElig=" -  ","Effectuez l’étape 1",IF(CRHPElig="La baisse de revenus n'est pas admissible dans le cadre du PEREC",CRHPElig,IF(AND(INDEX(claimPeriodNo,MATCH('Étape 1) Taux'!$A$8,claimPeriods,0))&gt;17,INDEX(claimPeriodNo,MATCH('Étape 1) Taux'!$A$8,claimPeriods,0))&lt;20,revenueReduction&lt;0.1),0,IF(NOT(ISNUMBER(G2103)),0,IF($D2103="Oui",0,IF($C2103="Non - avec lien de dépendance",MIN(2258,G2103,$E2103),MIN(2258,G2103)))))))</f>
        <v>Effectuez l’étape 1</v>
      </c>
      <c r="L2103" s="3">
        <f t="shared" si="130"/>
        <v>0</v>
      </c>
      <c r="M2103" s="3">
        <f t="shared" si="131"/>
        <v>0</v>
      </c>
    </row>
    <row r="2104" spans="8:13" x14ac:dyDescent="0.3">
      <c r="H2104" s="52" t="str">
        <f t="shared" si="128"/>
        <v>Calculez d'abord la baisse moyenne de vos revenus sur 12 mois à l'étape 2)</v>
      </c>
      <c r="I2104" s="52" t="str">
        <f t="shared" si="129"/>
        <v>Calculez d'abord la baisse moyenne de vos revenus sur 12 mois à l'étape 2)</v>
      </c>
      <c r="J2104" s="3" t="str">
        <f>IF(CRHPElig=" -  ","Effectuez l’étape 1",IF(CRHPElig="La baisse de revenus n'est pas admissible dans le cadre du PEREC",CRHPElig,IF(AND(INDEX(claimPeriodNo,MATCH('Étape 1) Taux'!$A$8,claimPeriods,0))&gt;17,INDEX(claimPeriodNo,MATCH('Étape 1) Taux'!$A$8,claimPeriods,0))&lt;20,revenueReduction&lt;0.1),0,IF(NOT(ISNUMBER(F2104)),0,IF($D2104="Oui",0,IF($C2104="Non - avec lien de dépendance",MIN(2258,F2104,$E2104),MIN(2258,F2104)))))))</f>
        <v>Effectuez l’étape 1</v>
      </c>
      <c r="K2104" s="3" t="str">
        <f>IF(CRHPElig=" -  ","Effectuez l’étape 1",IF(CRHPElig="La baisse de revenus n'est pas admissible dans le cadre du PEREC",CRHPElig,IF(AND(INDEX(claimPeriodNo,MATCH('Étape 1) Taux'!$A$8,claimPeriods,0))&gt;17,INDEX(claimPeriodNo,MATCH('Étape 1) Taux'!$A$8,claimPeriods,0))&lt;20,revenueReduction&lt;0.1),0,IF(NOT(ISNUMBER(G2104)),0,IF($D2104="Oui",0,IF($C2104="Non - avec lien de dépendance",MIN(2258,G2104,$E2104),MIN(2258,G2104)))))))</f>
        <v>Effectuez l’étape 1</v>
      </c>
      <c r="L2104" s="3">
        <f t="shared" si="130"/>
        <v>0</v>
      </c>
      <c r="M2104" s="3">
        <f t="shared" si="131"/>
        <v>0</v>
      </c>
    </row>
    <row r="2105" spans="8:13" x14ac:dyDescent="0.3">
      <c r="H2105" s="52" t="str">
        <f t="shared" si="128"/>
        <v>Calculez d'abord la baisse moyenne de vos revenus sur 12 mois à l'étape 2)</v>
      </c>
      <c r="I2105" s="52" t="str">
        <f t="shared" si="129"/>
        <v>Calculez d'abord la baisse moyenne de vos revenus sur 12 mois à l'étape 2)</v>
      </c>
      <c r="J2105" s="3" t="str">
        <f>IF(CRHPElig=" -  ","Effectuez l’étape 1",IF(CRHPElig="La baisse de revenus n'est pas admissible dans le cadre du PEREC",CRHPElig,IF(AND(INDEX(claimPeriodNo,MATCH('Étape 1) Taux'!$A$8,claimPeriods,0))&gt;17,INDEX(claimPeriodNo,MATCH('Étape 1) Taux'!$A$8,claimPeriods,0))&lt;20,revenueReduction&lt;0.1),0,IF(NOT(ISNUMBER(F2105)),0,IF($D2105="Oui",0,IF($C2105="Non - avec lien de dépendance",MIN(2258,F2105,$E2105),MIN(2258,F2105)))))))</f>
        <v>Effectuez l’étape 1</v>
      </c>
      <c r="K2105" s="3" t="str">
        <f>IF(CRHPElig=" -  ","Effectuez l’étape 1",IF(CRHPElig="La baisse de revenus n'est pas admissible dans le cadre du PEREC",CRHPElig,IF(AND(INDEX(claimPeriodNo,MATCH('Étape 1) Taux'!$A$8,claimPeriods,0))&gt;17,INDEX(claimPeriodNo,MATCH('Étape 1) Taux'!$A$8,claimPeriods,0))&lt;20,revenueReduction&lt;0.1),0,IF(NOT(ISNUMBER(G2105)),0,IF($D2105="Oui",0,IF($C2105="Non - avec lien de dépendance",MIN(2258,G2105,$E2105),MIN(2258,G2105)))))))</f>
        <v>Effectuez l’étape 1</v>
      </c>
      <c r="L2105" s="3">
        <f t="shared" si="130"/>
        <v>0</v>
      </c>
      <c r="M2105" s="3">
        <f t="shared" si="131"/>
        <v>0</v>
      </c>
    </row>
    <row r="2106" spans="8:13" x14ac:dyDescent="0.3">
      <c r="H2106" s="52" t="str">
        <f t="shared" si="128"/>
        <v>Calculez d'abord la baisse moyenne de vos revenus sur 12 mois à l'étape 2)</v>
      </c>
      <c r="I2106" s="52" t="str">
        <f t="shared" si="129"/>
        <v>Calculez d'abord la baisse moyenne de vos revenus sur 12 mois à l'étape 2)</v>
      </c>
      <c r="J2106" s="3" t="str">
        <f>IF(CRHPElig=" -  ","Effectuez l’étape 1",IF(CRHPElig="La baisse de revenus n'est pas admissible dans le cadre du PEREC",CRHPElig,IF(AND(INDEX(claimPeriodNo,MATCH('Étape 1) Taux'!$A$8,claimPeriods,0))&gt;17,INDEX(claimPeriodNo,MATCH('Étape 1) Taux'!$A$8,claimPeriods,0))&lt;20,revenueReduction&lt;0.1),0,IF(NOT(ISNUMBER(F2106)),0,IF($D2106="Oui",0,IF($C2106="Non - avec lien de dépendance",MIN(2258,F2106,$E2106),MIN(2258,F2106)))))))</f>
        <v>Effectuez l’étape 1</v>
      </c>
      <c r="K2106" s="3" t="str">
        <f>IF(CRHPElig=" -  ","Effectuez l’étape 1",IF(CRHPElig="La baisse de revenus n'est pas admissible dans le cadre du PEREC",CRHPElig,IF(AND(INDEX(claimPeriodNo,MATCH('Étape 1) Taux'!$A$8,claimPeriods,0))&gt;17,INDEX(claimPeriodNo,MATCH('Étape 1) Taux'!$A$8,claimPeriods,0))&lt;20,revenueReduction&lt;0.1),0,IF(NOT(ISNUMBER(G2106)),0,IF($D2106="Oui",0,IF($C2106="Non - avec lien de dépendance",MIN(2258,G2106,$E2106),MIN(2258,G2106)))))))</f>
        <v>Effectuez l’étape 1</v>
      </c>
      <c r="L2106" s="3">
        <f t="shared" si="130"/>
        <v>0</v>
      </c>
      <c r="M2106" s="3">
        <f t="shared" si="131"/>
        <v>0</v>
      </c>
    </row>
    <row r="2107" spans="8:13" x14ac:dyDescent="0.3">
      <c r="H2107" s="52" t="str">
        <f t="shared" si="128"/>
        <v>Calculez d'abord la baisse moyenne de vos revenus sur 12 mois à l'étape 2)</v>
      </c>
      <c r="I2107" s="52" t="str">
        <f t="shared" si="129"/>
        <v>Calculez d'abord la baisse moyenne de vos revenus sur 12 mois à l'étape 2)</v>
      </c>
      <c r="J2107" s="3" t="str">
        <f>IF(CRHPElig=" -  ","Effectuez l’étape 1",IF(CRHPElig="La baisse de revenus n'est pas admissible dans le cadre du PEREC",CRHPElig,IF(AND(INDEX(claimPeriodNo,MATCH('Étape 1) Taux'!$A$8,claimPeriods,0))&gt;17,INDEX(claimPeriodNo,MATCH('Étape 1) Taux'!$A$8,claimPeriods,0))&lt;20,revenueReduction&lt;0.1),0,IF(NOT(ISNUMBER(F2107)),0,IF($D2107="Oui",0,IF($C2107="Non - avec lien de dépendance",MIN(2258,F2107,$E2107),MIN(2258,F2107)))))))</f>
        <v>Effectuez l’étape 1</v>
      </c>
      <c r="K2107" s="3" t="str">
        <f>IF(CRHPElig=" -  ","Effectuez l’étape 1",IF(CRHPElig="La baisse de revenus n'est pas admissible dans le cadre du PEREC",CRHPElig,IF(AND(INDEX(claimPeriodNo,MATCH('Étape 1) Taux'!$A$8,claimPeriods,0))&gt;17,INDEX(claimPeriodNo,MATCH('Étape 1) Taux'!$A$8,claimPeriods,0))&lt;20,revenueReduction&lt;0.1),0,IF(NOT(ISNUMBER(G2107)),0,IF($D2107="Oui",0,IF($C2107="Non - avec lien de dépendance",MIN(2258,G2107,$E2107),MIN(2258,G2107)))))))</f>
        <v>Effectuez l’étape 1</v>
      </c>
      <c r="L2107" s="3">
        <f t="shared" si="130"/>
        <v>0</v>
      </c>
      <c r="M2107" s="3">
        <f t="shared" si="131"/>
        <v>0</v>
      </c>
    </row>
    <row r="2108" spans="8:13" x14ac:dyDescent="0.3">
      <c r="H2108" s="52" t="str">
        <f t="shared" si="128"/>
        <v>Calculez d'abord la baisse moyenne de vos revenus sur 12 mois à l'étape 2)</v>
      </c>
      <c r="I2108" s="52" t="str">
        <f t="shared" si="129"/>
        <v>Calculez d'abord la baisse moyenne de vos revenus sur 12 mois à l'étape 2)</v>
      </c>
      <c r="J2108" s="3" t="str">
        <f>IF(CRHPElig=" -  ","Effectuez l’étape 1",IF(CRHPElig="La baisse de revenus n'est pas admissible dans le cadre du PEREC",CRHPElig,IF(AND(INDEX(claimPeriodNo,MATCH('Étape 1) Taux'!$A$8,claimPeriods,0))&gt;17,INDEX(claimPeriodNo,MATCH('Étape 1) Taux'!$A$8,claimPeriods,0))&lt;20,revenueReduction&lt;0.1),0,IF(NOT(ISNUMBER(F2108)),0,IF($D2108="Oui",0,IF($C2108="Non - avec lien de dépendance",MIN(2258,F2108,$E2108),MIN(2258,F2108)))))))</f>
        <v>Effectuez l’étape 1</v>
      </c>
      <c r="K2108" s="3" t="str">
        <f>IF(CRHPElig=" -  ","Effectuez l’étape 1",IF(CRHPElig="La baisse de revenus n'est pas admissible dans le cadre du PEREC",CRHPElig,IF(AND(INDEX(claimPeriodNo,MATCH('Étape 1) Taux'!$A$8,claimPeriods,0))&gt;17,INDEX(claimPeriodNo,MATCH('Étape 1) Taux'!$A$8,claimPeriods,0))&lt;20,revenueReduction&lt;0.1),0,IF(NOT(ISNUMBER(G2108)),0,IF($D2108="Oui",0,IF($C2108="Non - avec lien de dépendance",MIN(2258,G2108,$E2108),MIN(2258,G2108)))))))</f>
        <v>Effectuez l’étape 1</v>
      </c>
      <c r="L2108" s="3">
        <f t="shared" si="130"/>
        <v>0</v>
      </c>
      <c r="M2108" s="3">
        <f t="shared" si="131"/>
        <v>0</v>
      </c>
    </row>
    <row r="2109" spans="8:13" x14ac:dyDescent="0.3">
      <c r="H2109" s="52" t="str">
        <f t="shared" si="128"/>
        <v>Calculez d'abord la baisse moyenne de vos revenus sur 12 mois à l'étape 2)</v>
      </c>
      <c r="I2109" s="52" t="str">
        <f t="shared" si="129"/>
        <v>Calculez d'abord la baisse moyenne de vos revenus sur 12 mois à l'étape 2)</v>
      </c>
      <c r="J2109" s="3" t="str">
        <f>IF(CRHPElig=" -  ","Effectuez l’étape 1",IF(CRHPElig="La baisse de revenus n'est pas admissible dans le cadre du PEREC",CRHPElig,IF(AND(INDEX(claimPeriodNo,MATCH('Étape 1) Taux'!$A$8,claimPeriods,0))&gt;17,INDEX(claimPeriodNo,MATCH('Étape 1) Taux'!$A$8,claimPeriods,0))&lt;20,revenueReduction&lt;0.1),0,IF(NOT(ISNUMBER(F2109)),0,IF($D2109="Oui",0,IF($C2109="Non - avec lien de dépendance",MIN(2258,F2109,$E2109),MIN(2258,F2109)))))))</f>
        <v>Effectuez l’étape 1</v>
      </c>
      <c r="K2109" s="3" t="str">
        <f>IF(CRHPElig=" -  ","Effectuez l’étape 1",IF(CRHPElig="La baisse de revenus n'est pas admissible dans le cadre du PEREC",CRHPElig,IF(AND(INDEX(claimPeriodNo,MATCH('Étape 1) Taux'!$A$8,claimPeriods,0))&gt;17,INDEX(claimPeriodNo,MATCH('Étape 1) Taux'!$A$8,claimPeriods,0))&lt;20,revenueReduction&lt;0.1),0,IF(NOT(ISNUMBER(G2109)),0,IF($D2109="Oui",0,IF($C2109="Non - avec lien de dépendance",MIN(2258,G2109,$E2109),MIN(2258,G2109)))))))</f>
        <v>Effectuez l’étape 1</v>
      </c>
      <c r="L2109" s="3">
        <f t="shared" si="130"/>
        <v>0</v>
      </c>
      <c r="M2109" s="3">
        <f t="shared" si="131"/>
        <v>0</v>
      </c>
    </row>
    <row r="2110" spans="8:13" x14ac:dyDescent="0.3">
      <c r="H2110" s="52" t="str">
        <f t="shared" si="128"/>
        <v>Calculez d'abord la baisse moyenne de vos revenus sur 12 mois à l'étape 2)</v>
      </c>
      <c r="I2110" s="52" t="str">
        <f t="shared" si="129"/>
        <v>Calculez d'abord la baisse moyenne de vos revenus sur 12 mois à l'étape 2)</v>
      </c>
      <c r="J2110" s="3" t="str">
        <f>IF(CRHPElig=" -  ","Effectuez l’étape 1",IF(CRHPElig="La baisse de revenus n'est pas admissible dans le cadre du PEREC",CRHPElig,IF(AND(INDEX(claimPeriodNo,MATCH('Étape 1) Taux'!$A$8,claimPeriods,0))&gt;17,INDEX(claimPeriodNo,MATCH('Étape 1) Taux'!$A$8,claimPeriods,0))&lt;20,revenueReduction&lt;0.1),0,IF(NOT(ISNUMBER(F2110)),0,IF($D2110="Oui",0,IF($C2110="Non - avec lien de dépendance",MIN(2258,F2110,$E2110),MIN(2258,F2110)))))))</f>
        <v>Effectuez l’étape 1</v>
      </c>
      <c r="K2110" s="3" t="str">
        <f>IF(CRHPElig=" -  ","Effectuez l’étape 1",IF(CRHPElig="La baisse de revenus n'est pas admissible dans le cadre du PEREC",CRHPElig,IF(AND(INDEX(claimPeriodNo,MATCH('Étape 1) Taux'!$A$8,claimPeriods,0))&gt;17,INDEX(claimPeriodNo,MATCH('Étape 1) Taux'!$A$8,claimPeriods,0))&lt;20,revenueReduction&lt;0.1),0,IF(NOT(ISNUMBER(G2110)),0,IF($D2110="Oui",0,IF($C2110="Non - avec lien de dépendance",MIN(2258,G2110,$E2110),MIN(2258,G2110)))))))</f>
        <v>Effectuez l’étape 1</v>
      </c>
      <c r="L2110" s="3">
        <f t="shared" si="130"/>
        <v>0</v>
      </c>
      <c r="M2110" s="3">
        <f t="shared" si="131"/>
        <v>0</v>
      </c>
    </row>
    <row r="2111" spans="8:13" x14ac:dyDescent="0.3">
      <c r="H2111" s="52" t="str">
        <f t="shared" si="128"/>
        <v>Calculez d'abord la baisse moyenne de vos revenus sur 12 mois à l'étape 2)</v>
      </c>
      <c r="I2111" s="52" t="str">
        <f t="shared" si="129"/>
        <v>Calculez d'abord la baisse moyenne de vos revenus sur 12 mois à l'étape 2)</v>
      </c>
      <c r="J2111" s="3" t="str">
        <f>IF(CRHPElig=" -  ","Effectuez l’étape 1",IF(CRHPElig="La baisse de revenus n'est pas admissible dans le cadre du PEREC",CRHPElig,IF(AND(INDEX(claimPeriodNo,MATCH('Étape 1) Taux'!$A$8,claimPeriods,0))&gt;17,INDEX(claimPeriodNo,MATCH('Étape 1) Taux'!$A$8,claimPeriods,0))&lt;20,revenueReduction&lt;0.1),0,IF(NOT(ISNUMBER(F2111)),0,IF($D2111="Oui",0,IF($C2111="Non - avec lien de dépendance",MIN(2258,F2111,$E2111),MIN(2258,F2111)))))))</f>
        <v>Effectuez l’étape 1</v>
      </c>
      <c r="K2111" s="3" t="str">
        <f>IF(CRHPElig=" -  ","Effectuez l’étape 1",IF(CRHPElig="La baisse de revenus n'est pas admissible dans le cadre du PEREC",CRHPElig,IF(AND(INDEX(claimPeriodNo,MATCH('Étape 1) Taux'!$A$8,claimPeriods,0))&gt;17,INDEX(claimPeriodNo,MATCH('Étape 1) Taux'!$A$8,claimPeriods,0))&lt;20,revenueReduction&lt;0.1),0,IF(NOT(ISNUMBER(G2111)),0,IF($D2111="Oui",0,IF($C2111="Non - avec lien de dépendance",MIN(2258,G2111,$E2111),MIN(2258,G2111)))))))</f>
        <v>Effectuez l’étape 1</v>
      </c>
      <c r="L2111" s="3">
        <f t="shared" si="130"/>
        <v>0</v>
      </c>
      <c r="M2111" s="3">
        <f t="shared" si="131"/>
        <v>0</v>
      </c>
    </row>
    <row r="2112" spans="8:13" x14ac:dyDescent="0.3">
      <c r="H2112" s="52" t="str">
        <f t="shared" si="128"/>
        <v>Calculez d'abord la baisse moyenne de vos revenus sur 12 mois à l'étape 2)</v>
      </c>
      <c r="I2112" s="52" t="str">
        <f t="shared" si="129"/>
        <v>Calculez d'abord la baisse moyenne de vos revenus sur 12 mois à l'étape 2)</v>
      </c>
      <c r="J2112" s="3" t="str">
        <f>IF(CRHPElig=" -  ","Effectuez l’étape 1",IF(CRHPElig="La baisse de revenus n'est pas admissible dans le cadre du PEREC",CRHPElig,IF(AND(INDEX(claimPeriodNo,MATCH('Étape 1) Taux'!$A$8,claimPeriods,0))&gt;17,INDEX(claimPeriodNo,MATCH('Étape 1) Taux'!$A$8,claimPeriods,0))&lt;20,revenueReduction&lt;0.1),0,IF(NOT(ISNUMBER(F2112)),0,IF($D2112="Oui",0,IF($C2112="Non - avec lien de dépendance",MIN(2258,F2112,$E2112),MIN(2258,F2112)))))))</f>
        <v>Effectuez l’étape 1</v>
      </c>
      <c r="K2112" s="3" t="str">
        <f>IF(CRHPElig=" -  ","Effectuez l’étape 1",IF(CRHPElig="La baisse de revenus n'est pas admissible dans le cadre du PEREC",CRHPElig,IF(AND(INDEX(claimPeriodNo,MATCH('Étape 1) Taux'!$A$8,claimPeriods,0))&gt;17,INDEX(claimPeriodNo,MATCH('Étape 1) Taux'!$A$8,claimPeriods,0))&lt;20,revenueReduction&lt;0.1),0,IF(NOT(ISNUMBER(G2112)),0,IF($D2112="Oui",0,IF($C2112="Non - avec lien de dépendance",MIN(2258,G2112,$E2112),MIN(2258,G2112)))))))</f>
        <v>Effectuez l’étape 1</v>
      </c>
      <c r="L2112" s="3">
        <f t="shared" si="130"/>
        <v>0</v>
      </c>
      <c r="M2112" s="3">
        <f t="shared" si="131"/>
        <v>0</v>
      </c>
    </row>
    <row r="2113" spans="8:13" x14ac:dyDescent="0.3">
      <c r="H2113" s="52" t="str">
        <f t="shared" si="128"/>
        <v>Calculez d'abord la baisse moyenne de vos revenus sur 12 mois à l'étape 2)</v>
      </c>
      <c r="I2113" s="52" t="str">
        <f t="shared" si="129"/>
        <v>Calculez d'abord la baisse moyenne de vos revenus sur 12 mois à l'étape 2)</v>
      </c>
      <c r="J2113" s="3" t="str">
        <f>IF(CRHPElig=" -  ","Effectuez l’étape 1",IF(CRHPElig="La baisse de revenus n'est pas admissible dans le cadre du PEREC",CRHPElig,IF(AND(INDEX(claimPeriodNo,MATCH('Étape 1) Taux'!$A$8,claimPeriods,0))&gt;17,INDEX(claimPeriodNo,MATCH('Étape 1) Taux'!$A$8,claimPeriods,0))&lt;20,revenueReduction&lt;0.1),0,IF(NOT(ISNUMBER(F2113)),0,IF($D2113="Oui",0,IF($C2113="Non - avec lien de dépendance",MIN(2258,F2113,$E2113),MIN(2258,F2113)))))))</f>
        <v>Effectuez l’étape 1</v>
      </c>
      <c r="K2113" s="3" t="str">
        <f>IF(CRHPElig=" -  ","Effectuez l’étape 1",IF(CRHPElig="La baisse de revenus n'est pas admissible dans le cadre du PEREC",CRHPElig,IF(AND(INDEX(claimPeriodNo,MATCH('Étape 1) Taux'!$A$8,claimPeriods,0))&gt;17,INDEX(claimPeriodNo,MATCH('Étape 1) Taux'!$A$8,claimPeriods,0))&lt;20,revenueReduction&lt;0.1),0,IF(NOT(ISNUMBER(G2113)),0,IF($D2113="Oui",0,IF($C2113="Non - avec lien de dépendance",MIN(2258,G2113,$E2113),MIN(2258,G2113)))))))</f>
        <v>Effectuez l’étape 1</v>
      </c>
      <c r="L2113" s="3">
        <f t="shared" si="130"/>
        <v>0</v>
      </c>
      <c r="M2113" s="3">
        <f t="shared" si="131"/>
        <v>0</v>
      </c>
    </row>
    <row r="2114" spans="8:13" x14ac:dyDescent="0.3">
      <c r="H2114" s="52" t="str">
        <f t="shared" si="128"/>
        <v>Calculez d'abord la baisse moyenne de vos revenus sur 12 mois à l'étape 2)</v>
      </c>
      <c r="I2114" s="52" t="str">
        <f t="shared" si="129"/>
        <v>Calculez d'abord la baisse moyenne de vos revenus sur 12 mois à l'étape 2)</v>
      </c>
      <c r="J2114" s="3" t="str">
        <f>IF(CRHPElig=" -  ","Effectuez l’étape 1",IF(CRHPElig="La baisse de revenus n'est pas admissible dans le cadre du PEREC",CRHPElig,IF(AND(INDEX(claimPeriodNo,MATCH('Étape 1) Taux'!$A$8,claimPeriods,0))&gt;17,INDEX(claimPeriodNo,MATCH('Étape 1) Taux'!$A$8,claimPeriods,0))&lt;20,revenueReduction&lt;0.1),0,IF(NOT(ISNUMBER(F2114)),0,IF($D2114="Oui",0,IF($C2114="Non - avec lien de dépendance",MIN(2258,F2114,$E2114),MIN(2258,F2114)))))))</f>
        <v>Effectuez l’étape 1</v>
      </c>
      <c r="K2114" s="3" t="str">
        <f>IF(CRHPElig=" -  ","Effectuez l’étape 1",IF(CRHPElig="La baisse de revenus n'est pas admissible dans le cadre du PEREC",CRHPElig,IF(AND(INDEX(claimPeriodNo,MATCH('Étape 1) Taux'!$A$8,claimPeriods,0))&gt;17,INDEX(claimPeriodNo,MATCH('Étape 1) Taux'!$A$8,claimPeriods,0))&lt;20,revenueReduction&lt;0.1),0,IF(NOT(ISNUMBER(G2114)),0,IF($D2114="Oui",0,IF($C2114="Non - avec lien de dépendance",MIN(2258,G2114,$E2114),MIN(2258,G2114)))))))</f>
        <v>Effectuez l’étape 1</v>
      </c>
      <c r="L2114" s="3">
        <f t="shared" si="130"/>
        <v>0</v>
      </c>
      <c r="M2114" s="3">
        <f t="shared" si="131"/>
        <v>0</v>
      </c>
    </row>
    <row r="2115" spans="8:13" x14ac:dyDescent="0.3">
      <c r="H2115" s="52" t="str">
        <f t="shared" si="128"/>
        <v>Calculez d'abord la baisse moyenne de vos revenus sur 12 mois à l'étape 2)</v>
      </c>
      <c r="I2115" s="52" t="str">
        <f t="shared" si="129"/>
        <v>Calculez d'abord la baisse moyenne de vos revenus sur 12 mois à l'étape 2)</v>
      </c>
      <c r="J2115" s="3" t="str">
        <f>IF(CRHPElig=" -  ","Effectuez l’étape 1",IF(CRHPElig="La baisse de revenus n'est pas admissible dans le cadre du PEREC",CRHPElig,IF(AND(INDEX(claimPeriodNo,MATCH('Étape 1) Taux'!$A$8,claimPeriods,0))&gt;17,INDEX(claimPeriodNo,MATCH('Étape 1) Taux'!$A$8,claimPeriods,0))&lt;20,revenueReduction&lt;0.1),0,IF(NOT(ISNUMBER(F2115)),0,IF($D2115="Oui",0,IF($C2115="Non - avec lien de dépendance",MIN(2258,F2115,$E2115),MIN(2258,F2115)))))))</f>
        <v>Effectuez l’étape 1</v>
      </c>
      <c r="K2115" s="3" t="str">
        <f>IF(CRHPElig=" -  ","Effectuez l’étape 1",IF(CRHPElig="La baisse de revenus n'est pas admissible dans le cadre du PEREC",CRHPElig,IF(AND(INDEX(claimPeriodNo,MATCH('Étape 1) Taux'!$A$8,claimPeriods,0))&gt;17,INDEX(claimPeriodNo,MATCH('Étape 1) Taux'!$A$8,claimPeriods,0))&lt;20,revenueReduction&lt;0.1),0,IF(NOT(ISNUMBER(G2115)),0,IF($D2115="Oui",0,IF($C2115="Non - avec lien de dépendance",MIN(2258,G2115,$E2115),MIN(2258,G2115)))))))</f>
        <v>Effectuez l’étape 1</v>
      </c>
      <c r="L2115" s="3">
        <f t="shared" si="130"/>
        <v>0</v>
      </c>
      <c r="M2115" s="3">
        <f t="shared" si="131"/>
        <v>0</v>
      </c>
    </row>
    <row r="2116" spans="8:13" x14ac:dyDescent="0.3">
      <c r="H2116" s="52" t="str">
        <f t="shared" si="128"/>
        <v>Calculez d'abord la baisse moyenne de vos revenus sur 12 mois à l'étape 2)</v>
      </c>
      <c r="I2116" s="52" t="str">
        <f t="shared" si="129"/>
        <v>Calculez d'abord la baisse moyenne de vos revenus sur 12 mois à l'étape 2)</v>
      </c>
      <c r="J2116" s="3" t="str">
        <f>IF(CRHPElig=" -  ","Effectuez l’étape 1",IF(CRHPElig="La baisse de revenus n'est pas admissible dans le cadre du PEREC",CRHPElig,IF(AND(INDEX(claimPeriodNo,MATCH('Étape 1) Taux'!$A$8,claimPeriods,0))&gt;17,INDEX(claimPeriodNo,MATCH('Étape 1) Taux'!$A$8,claimPeriods,0))&lt;20,revenueReduction&lt;0.1),0,IF(NOT(ISNUMBER(F2116)),0,IF($D2116="Oui",0,IF($C2116="Non - avec lien de dépendance",MIN(2258,F2116,$E2116),MIN(2258,F2116)))))))</f>
        <v>Effectuez l’étape 1</v>
      </c>
      <c r="K2116" s="3" t="str">
        <f>IF(CRHPElig=" -  ","Effectuez l’étape 1",IF(CRHPElig="La baisse de revenus n'est pas admissible dans le cadre du PEREC",CRHPElig,IF(AND(INDEX(claimPeriodNo,MATCH('Étape 1) Taux'!$A$8,claimPeriods,0))&gt;17,INDEX(claimPeriodNo,MATCH('Étape 1) Taux'!$A$8,claimPeriods,0))&lt;20,revenueReduction&lt;0.1),0,IF(NOT(ISNUMBER(G2116)),0,IF($D2116="Oui",0,IF($C2116="Non - avec lien de dépendance",MIN(2258,G2116,$E2116),MIN(2258,G2116)))))))</f>
        <v>Effectuez l’étape 1</v>
      </c>
      <c r="L2116" s="3">
        <f t="shared" si="130"/>
        <v>0</v>
      </c>
      <c r="M2116" s="3">
        <f t="shared" si="131"/>
        <v>0</v>
      </c>
    </row>
    <row r="2117" spans="8:13" x14ac:dyDescent="0.3">
      <c r="H2117" s="52" t="str">
        <f t="shared" si="128"/>
        <v>Calculez d'abord la baisse moyenne de vos revenus sur 12 mois à l'étape 2)</v>
      </c>
      <c r="I2117" s="52" t="str">
        <f t="shared" si="129"/>
        <v>Calculez d'abord la baisse moyenne de vos revenus sur 12 mois à l'étape 2)</v>
      </c>
      <c r="J2117" s="3" t="str">
        <f>IF(CRHPElig=" -  ","Effectuez l’étape 1",IF(CRHPElig="La baisse de revenus n'est pas admissible dans le cadre du PEREC",CRHPElig,IF(AND(INDEX(claimPeriodNo,MATCH('Étape 1) Taux'!$A$8,claimPeriods,0))&gt;17,INDEX(claimPeriodNo,MATCH('Étape 1) Taux'!$A$8,claimPeriods,0))&lt;20,revenueReduction&lt;0.1),0,IF(NOT(ISNUMBER(F2117)),0,IF($D2117="Oui",0,IF($C2117="Non - avec lien de dépendance",MIN(2258,F2117,$E2117),MIN(2258,F2117)))))))</f>
        <v>Effectuez l’étape 1</v>
      </c>
      <c r="K2117" s="3" t="str">
        <f>IF(CRHPElig=" -  ","Effectuez l’étape 1",IF(CRHPElig="La baisse de revenus n'est pas admissible dans le cadre du PEREC",CRHPElig,IF(AND(INDEX(claimPeriodNo,MATCH('Étape 1) Taux'!$A$8,claimPeriods,0))&gt;17,INDEX(claimPeriodNo,MATCH('Étape 1) Taux'!$A$8,claimPeriods,0))&lt;20,revenueReduction&lt;0.1),0,IF(NOT(ISNUMBER(G2117)),0,IF($D2117="Oui",0,IF($C2117="Non - avec lien de dépendance",MIN(2258,G2117,$E2117),MIN(2258,G2117)))))))</f>
        <v>Effectuez l’étape 1</v>
      </c>
      <c r="L2117" s="3">
        <f t="shared" si="130"/>
        <v>0</v>
      </c>
      <c r="M2117" s="3">
        <f t="shared" si="131"/>
        <v>0</v>
      </c>
    </row>
    <row r="2118" spans="8:13" x14ac:dyDescent="0.3">
      <c r="H2118" s="52" t="str">
        <f t="shared" ref="H2118:H2181" si="132">IF(overallRate=" -   ","Effectuez l’étape 1",IF(ISTEXT(overallRate),overallRate,IF(OR($D2118="Oui",NOT(ISNUMBER(F2118)),overallRate=0),0,ROUND(IF($C2118="Non - avec lien de dépendance",MIN(2258,F2118,$E2118)*overallRate,MIN(2258,F2118)*overallRate),2))))</f>
        <v>Calculez d'abord la baisse moyenne de vos revenus sur 12 mois à l'étape 2)</v>
      </c>
      <c r="I2118" s="52" t="str">
        <f t="shared" ref="I2118:I2181" si="133">IF(overallRate=" -   ","Effectuez l’étape 1",IF(ISTEXT(overallRate),overallRate,IF(OR($D2118="Oui",NOT(ISNUMBER(G2118)),overallRate=0),0,ROUND(IF($C2118="Non - avec lien de dépendance",MIN(2258,G2118,$E2118)*overallRate,MIN(2258,G2118)*overallRate),2))))</f>
        <v>Calculez d'abord la baisse moyenne de vos revenus sur 12 mois à l'étape 2)</v>
      </c>
      <c r="J2118" s="3" t="str">
        <f>IF(CRHPElig=" -  ","Effectuez l’étape 1",IF(CRHPElig="La baisse de revenus n'est pas admissible dans le cadre du PEREC",CRHPElig,IF(AND(INDEX(claimPeriodNo,MATCH('Étape 1) Taux'!$A$8,claimPeriods,0))&gt;17,INDEX(claimPeriodNo,MATCH('Étape 1) Taux'!$A$8,claimPeriods,0))&lt;20,revenueReduction&lt;0.1),0,IF(NOT(ISNUMBER(F2118)),0,IF($D2118="Oui",0,IF($C2118="Non - avec lien de dépendance",MIN(2258,F2118,$E2118),MIN(2258,F2118)))))))</f>
        <v>Effectuez l’étape 1</v>
      </c>
      <c r="K2118" s="3" t="str">
        <f>IF(CRHPElig=" -  ","Effectuez l’étape 1",IF(CRHPElig="La baisse de revenus n'est pas admissible dans le cadre du PEREC",CRHPElig,IF(AND(INDEX(claimPeriodNo,MATCH('Étape 1) Taux'!$A$8,claimPeriods,0))&gt;17,INDEX(claimPeriodNo,MATCH('Étape 1) Taux'!$A$8,claimPeriods,0))&lt;20,revenueReduction&lt;0.1),0,IF(NOT(ISNUMBER(G2118)),0,IF($D2118="Oui",0,IF($C2118="Non - avec lien de dépendance",MIN(2258,G2118,$E2118),MIN(2258,G2118)))))))</f>
        <v>Effectuez l’étape 1</v>
      </c>
      <c r="L2118" s="3">
        <f t="shared" si="130"/>
        <v>0</v>
      </c>
      <c r="M2118" s="3">
        <f t="shared" si="131"/>
        <v>0</v>
      </c>
    </row>
    <row r="2119" spans="8:13" x14ac:dyDescent="0.3">
      <c r="H2119" s="52" t="str">
        <f t="shared" si="132"/>
        <v>Calculez d'abord la baisse moyenne de vos revenus sur 12 mois à l'étape 2)</v>
      </c>
      <c r="I2119" s="52" t="str">
        <f t="shared" si="133"/>
        <v>Calculez d'abord la baisse moyenne de vos revenus sur 12 mois à l'étape 2)</v>
      </c>
      <c r="J2119" s="3" t="str">
        <f>IF(CRHPElig=" -  ","Effectuez l’étape 1",IF(CRHPElig="La baisse de revenus n'est pas admissible dans le cadre du PEREC",CRHPElig,IF(AND(INDEX(claimPeriodNo,MATCH('Étape 1) Taux'!$A$8,claimPeriods,0))&gt;17,INDEX(claimPeriodNo,MATCH('Étape 1) Taux'!$A$8,claimPeriods,0))&lt;20,revenueReduction&lt;0.1),0,IF(NOT(ISNUMBER(F2119)),0,IF($D2119="Oui",0,IF($C2119="Non - avec lien de dépendance",MIN(2258,F2119,$E2119),MIN(2258,F2119)))))))</f>
        <v>Effectuez l’étape 1</v>
      </c>
      <c r="K2119" s="3" t="str">
        <f>IF(CRHPElig=" -  ","Effectuez l’étape 1",IF(CRHPElig="La baisse de revenus n'est pas admissible dans le cadre du PEREC",CRHPElig,IF(AND(INDEX(claimPeriodNo,MATCH('Étape 1) Taux'!$A$8,claimPeriods,0))&gt;17,INDEX(claimPeriodNo,MATCH('Étape 1) Taux'!$A$8,claimPeriods,0))&lt;20,revenueReduction&lt;0.1),0,IF(NOT(ISNUMBER(G2119)),0,IF($D2119="Oui",0,IF($C2119="Non - avec lien de dépendance",MIN(2258,G2119,$E2119),MIN(2258,G2119)))))))</f>
        <v>Effectuez l’étape 1</v>
      </c>
      <c r="L2119" s="3">
        <f t="shared" ref="L2119:L2182" si="134">IF(AND(COUNT(C2119:G2119)&gt;0,OR(AND(NOT(ISNUMBER($E2119)),OR($D2119="Oui",$C2119&lt;&gt;"Oui - sans lien de dépendance")),COUNT(F2119:G2119)&lt;&gt;2,ISBLANK($C2119))),"Remplissez tous les montants",SUM(H2119:I2119))</f>
        <v>0</v>
      </c>
      <c r="M2119" s="3">
        <f t="shared" ref="M2119:M2182" si="135">IF(AND(COUNT(C2119:G2119)&gt;0,OR(AND(NOT(ISNUMBER($E2119)),OR($D2119="Oui",$C2119&lt;&gt;"Oui - sans lien de dépendance")),COUNT(F2119:G2119)&lt;&gt;2,ISBLANK($C2119))),"Remplissez tous les montants",SUM(J2119:K2119))</f>
        <v>0</v>
      </c>
    </row>
    <row r="2120" spans="8:13" x14ac:dyDescent="0.3">
      <c r="H2120" s="52" t="str">
        <f t="shared" si="132"/>
        <v>Calculez d'abord la baisse moyenne de vos revenus sur 12 mois à l'étape 2)</v>
      </c>
      <c r="I2120" s="52" t="str">
        <f t="shared" si="133"/>
        <v>Calculez d'abord la baisse moyenne de vos revenus sur 12 mois à l'étape 2)</v>
      </c>
      <c r="J2120" s="3" t="str">
        <f>IF(CRHPElig=" -  ","Effectuez l’étape 1",IF(CRHPElig="La baisse de revenus n'est pas admissible dans le cadre du PEREC",CRHPElig,IF(AND(INDEX(claimPeriodNo,MATCH('Étape 1) Taux'!$A$8,claimPeriods,0))&gt;17,INDEX(claimPeriodNo,MATCH('Étape 1) Taux'!$A$8,claimPeriods,0))&lt;20,revenueReduction&lt;0.1),0,IF(NOT(ISNUMBER(F2120)),0,IF($D2120="Oui",0,IF($C2120="Non - avec lien de dépendance",MIN(2258,F2120,$E2120),MIN(2258,F2120)))))))</f>
        <v>Effectuez l’étape 1</v>
      </c>
      <c r="K2120" s="3" t="str">
        <f>IF(CRHPElig=" -  ","Effectuez l’étape 1",IF(CRHPElig="La baisse de revenus n'est pas admissible dans le cadre du PEREC",CRHPElig,IF(AND(INDEX(claimPeriodNo,MATCH('Étape 1) Taux'!$A$8,claimPeriods,0))&gt;17,INDEX(claimPeriodNo,MATCH('Étape 1) Taux'!$A$8,claimPeriods,0))&lt;20,revenueReduction&lt;0.1),0,IF(NOT(ISNUMBER(G2120)),0,IF($D2120="Oui",0,IF($C2120="Non - avec lien de dépendance",MIN(2258,G2120,$E2120),MIN(2258,G2120)))))))</f>
        <v>Effectuez l’étape 1</v>
      </c>
      <c r="L2120" s="3">
        <f t="shared" si="134"/>
        <v>0</v>
      </c>
      <c r="M2120" s="3">
        <f t="shared" si="135"/>
        <v>0</v>
      </c>
    </row>
    <row r="2121" spans="8:13" x14ac:dyDescent="0.3">
      <c r="H2121" s="52" t="str">
        <f t="shared" si="132"/>
        <v>Calculez d'abord la baisse moyenne de vos revenus sur 12 mois à l'étape 2)</v>
      </c>
      <c r="I2121" s="52" t="str">
        <f t="shared" si="133"/>
        <v>Calculez d'abord la baisse moyenne de vos revenus sur 12 mois à l'étape 2)</v>
      </c>
      <c r="J2121" s="3" t="str">
        <f>IF(CRHPElig=" -  ","Effectuez l’étape 1",IF(CRHPElig="La baisse de revenus n'est pas admissible dans le cadre du PEREC",CRHPElig,IF(AND(INDEX(claimPeriodNo,MATCH('Étape 1) Taux'!$A$8,claimPeriods,0))&gt;17,INDEX(claimPeriodNo,MATCH('Étape 1) Taux'!$A$8,claimPeriods,0))&lt;20,revenueReduction&lt;0.1),0,IF(NOT(ISNUMBER(F2121)),0,IF($D2121="Oui",0,IF($C2121="Non - avec lien de dépendance",MIN(2258,F2121,$E2121),MIN(2258,F2121)))))))</f>
        <v>Effectuez l’étape 1</v>
      </c>
      <c r="K2121" s="3" t="str">
        <f>IF(CRHPElig=" -  ","Effectuez l’étape 1",IF(CRHPElig="La baisse de revenus n'est pas admissible dans le cadre du PEREC",CRHPElig,IF(AND(INDEX(claimPeriodNo,MATCH('Étape 1) Taux'!$A$8,claimPeriods,0))&gt;17,INDEX(claimPeriodNo,MATCH('Étape 1) Taux'!$A$8,claimPeriods,0))&lt;20,revenueReduction&lt;0.1),0,IF(NOT(ISNUMBER(G2121)),0,IF($D2121="Oui",0,IF($C2121="Non - avec lien de dépendance",MIN(2258,G2121,$E2121),MIN(2258,G2121)))))))</f>
        <v>Effectuez l’étape 1</v>
      </c>
      <c r="L2121" s="3">
        <f t="shared" si="134"/>
        <v>0</v>
      </c>
      <c r="M2121" s="3">
        <f t="shared" si="135"/>
        <v>0</v>
      </c>
    </row>
    <row r="2122" spans="8:13" x14ac:dyDescent="0.3">
      <c r="H2122" s="52" t="str">
        <f t="shared" si="132"/>
        <v>Calculez d'abord la baisse moyenne de vos revenus sur 12 mois à l'étape 2)</v>
      </c>
      <c r="I2122" s="52" t="str">
        <f t="shared" si="133"/>
        <v>Calculez d'abord la baisse moyenne de vos revenus sur 12 mois à l'étape 2)</v>
      </c>
      <c r="J2122" s="3" t="str">
        <f>IF(CRHPElig=" -  ","Effectuez l’étape 1",IF(CRHPElig="La baisse de revenus n'est pas admissible dans le cadre du PEREC",CRHPElig,IF(AND(INDEX(claimPeriodNo,MATCH('Étape 1) Taux'!$A$8,claimPeriods,0))&gt;17,INDEX(claimPeriodNo,MATCH('Étape 1) Taux'!$A$8,claimPeriods,0))&lt;20,revenueReduction&lt;0.1),0,IF(NOT(ISNUMBER(F2122)),0,IF($D2122="Oui",0,IF($C2122="Non - avec lien de dépendance",MIN(2258,F2122,$E2122),MIN(2258,F2122)))))))</f>
        <v>Effectuez l’étape 1</v>
      </c>
      <c r="K2122" s="3" t="str">
        <f>IF(CRHPElig=" -  ","Effectuez l’étape 1",IF(CRHPElig="La baisse de revenus n'est pas admissible dans le cadre du PEREC",CRHPElig,IF(AND(INDEX(claimPeriodNo,MATCH('Étape 1) Taux'!$A$8,claimPeriods,0))&gt;17,INDEX(claimPeriodNo,MATCH('Étape 1) Taux'!$A$8,claimPeriods,0))&lt;20,revenueReduction&lt;0.1),0,IF(NOT(ISNUMBER(G2122)),0,IF($D2122="Oui",0,IF($C2122="Non - avec lien de dépendance",MIN(2258,G2122,$E2122),MIN(2258,G2122)))))))</f>
        <v>Effectuez l’étape 1</v>
      </c>
      <c r="L2122" s="3">
        <f t="shared" si="134"/>
        <v>0</v>
      </c>
      <c r="M2122" s="3">
        <f t="shared" si="135"/>
        <v>0</v>
      </c>
    </row>
    <row r="2123" spans="8:13" x14ac:dyDescent="0.3">
      <c r="H2123" s="52" t="str">
        <f t="shared" si="132"/>
        <v>Calculez d'abord la baisse moyenne de vos revenus sur 12 mois à l'étape 2)</v>
      </c>
      <c r="I2123" s="52" t="str">
        <f t="shared" si="133"/>
        <v>Calculez d'abord la baisse moyenne de vos revenus sur 12 mois à l'étape 2)</v>
      </c>
      <c r="J2123" s="3" t="str">
        <f>IF(CRHPElig=" -  ","Effectuez l’étape 1",IF(CRHPElig="La baisse de revenus n'est pas admissible dans le cadre du PEREC",CRHPElig,IF(AND(INDEX(claimPeriodNo,MATCH('Étape 1) Taux'!$A$8,claimPeriods,0))&gt;17,INDEX(claimPeriodNo,MATCH('Étape 1) Taux'!$A$8,claimPeriods,0))&lt;20,revenueReduction&lt;0.1),0,IF(NOT(ISNUMBER(F2123)),0,IF($D2123="Oui",0,IF($C2123="Non - avec lien de dépendance",MIN(2258,F2123,$E2123),MIN(2258,F2123)))))))</f>
        <v>Effectuez l’étape 1</v>
      </c>
      <c r="K2123" s="3" t="str">
        <f>IF(CRHPElig=" -  ","Effectuez l’étape 1",IF(CRHPElig="La baisse de revenus n'est pas admissible dans le cadre du PEREC",CRHPElig,IF(AND(INDEX(claimPeriodNo,MATCH('Étape 1) Taux'!$A$8,claimPeriods,0))&gt;17,INDEX(claimPeriodNo,MATCH('Étape 1) Taux'!$A$8,claimPeriods,0))&lt;20,revenueReduction&lt;0.1),0,IF(NOT(ISNUMBER(G2123)),0,IF($D2123="Oui",0,IF($C2123="Non - avec lien de dépendance",MIN(2258,G2123,$E2123),MIN(2258,G2123)))))))</f>
        <v>Effectuez l’étape 1</v>
      </c>
      <c r="L2123" s="3">
        <f t="shared" si="134"/>
        <v>0</v>
      </c>
      <c r="M2123" s="3">
        <f t="shared" si="135"/>
        <v>0</v>
      </c>
    </row>
    <row r="2124" spans="8:13" x14ac:dyDescent="0.3">
      <c r="H2124" s="52" t="str">
        <f t="shared" si="132"/>
        <v>Calculez d'abord la baisse moyenne de vos revenus sur 12 mois à l'étape 2)</v>
      </c>
      <c r="I2124" s="52" t="str">
        <f t="shared" si="133"/>
        <v>Calculez d'abord la baisse moyenne de vos revenus sur 12 mois à l'étape 2)</v>
      </c>
      <c r="J2124" s="3" t="str">
        <f>IF(CRHPElig=" -  ","Effectuez l’étape 1",IF(CRHPElig="La baisse de revenus n'est pas admissible dans le cadre du PEREC",CRHPElig,IF(AND(INDEX(claimPeriodNo,MATCH('Étape 1) Taux'!$A$8,claimPeriods,0))&gt;17,INDEX(claimPeriodNo,MATCH('Étape 1) Taux'!$A$8,claimPeriods,0))&lt;20,revenueReduction&lt;0.1),0,IF(NOT(ISNUMBER(F2124)),0,IF($D2124="Oui",0,IF($C2124="Non - avec lien de dépendance",MIN(2258,F2124,$E2124),MIN(2258,F2124)))))))</f>
        <v>Effectuez l’étape 1</v>
      </c>
      <c r="K2124" s="3" t="str">
        <f>IF(CRHPElig=" -  ","Effectuez l’étape 1",IF(CRHPElig="La baisse de revenus n'est pas admissible dans le cadre du PEREC",CRHPElig,IF(AND(INDEX(claimPeriodNo,MATCH('Étape 1) Taux'!$A$8,claimPeriods,0))&gt;17,INDEX(claimPeriodNo,MATCH('Étape 1) Taux'!$A$8,claimPeriods,0))&lt;20,revenueReduction&lt;0.1),0,IF(NOT(ISNUMBER(G2124)),0,IF($D2124="Oui",0,IF($C2124="Non - avec lien de dépendance",MIN(2258,G2124,$E2124),MIN(2258,G2124)))))))</f>
        <v>Effectuez l’étape 1</v>
      </c>
      <c r="L2124" s="3">
        <f t="shared" si="134"/>
        <v>0</v>
      </c>
      <c r="M2124" s="3">
        <f t="shared" si="135"/>
        <v>0</v>
      </c>
    </row>
    <row r="2125" spans="8:13" x14ac:dyDescent="0.3">
      <c r="H2125" s="52" t="str">
        <f t="shared" si="132"/>
        <v>Calculez d'abord la baisse moyenne de vos revenus sur 12 mois à l'étape 2)</v>
      </c>
      <c r="I2125" s="52" t="str">
        <f t="shared" si="133"/>
        <v>Calculez d'abord la baisse moyenne de vos revenus sur 12 mois à l'étape 2)</v>
      </c>
      <c r="J2125" s="3" t="str">
        <f>IF(CRHPElig=" -  ","Effectuez l’étape 1",IF(CRHPElig="La baisse de revenus n'est pas admissible dans le cadre du PEREC",CRHPElig,IF(AND(INDEX(claimPeriodNo,MATCH('Étape 1) Taux'!$A$8,claimPeriods,0))&gt;17,INDEX(claimPeriodNo,MATCH('Étape 1) Taux'!$A$8,claimPeriods,0))&lt;20,revenueReduction&lt;0.1),0,IF(NOT(ISNUMBER(F2125)),0,IF($D2125="Oui",0,IF($C2125="Non - avec lien de dépendance",MIN(2258,F2125,$E2125),MIN(2258,F2125)))))))</f>
        <v>Effectuez l’étape 1</v>
      </c>
      <c r="K2125" s="3" t="str">
        <f>IF(CRHPElig=" -  ","Effectuez l’étape 1",IF(CRHPElig="La baisse de revenus n'est pas admissible dans le cadre du PEREC",CRHPElig,IF(AND(INDEX(claimPeriodNo,MATCH('Étape 1) Taux'!$A$8,claimPeriods,0))&gt;17,INDEX(claimPeriodNo,MATCH('Étape 1) Taux'!$A$8,claimPeriods,0))&lt;20,revenueReduction&lt;0.1),0,IF(NOT(ISNUMBER(G2125)),0,IF($D2125="Oui",0,IF($C2125="Non - avec lien de dépendance",MIN(2258,G2125,$E2125),MIN(2258,G2125)))))))</f>
        <v>Effectuez l’étape 1</v>
      </c>
      <c r="L2125" s="3">
        <f t="shared" si="134"/>
        <v>0</v>
      </c>
      <c r="M2125" s="3">
        <f t="shared" si="135"/>
        <v>0</v>
      </c>
    </row>
    <row r="2126" spans="8:13" x14ac:dyDescent="0.3">
      <c r="H2126" s="52" t="str">
        <f t="shared" si="132"/>
        <v>Calculez d'abord la baisse moyenne de vos revenus sur 12 mois à l'étape 2)</v>
      </c>
      <c r="I2126" s="52" t="str">
        <f t="shared" si="133"/>
        <v>Calculez d'abord la baisse moyenne de vos revenus sur 12 mois à l'étape 2)</v>
      </c>
      <c r="J2126" s="3" t="str">
        <f>IF(CRHPElig=" -  ","Effectuez l’étape 1",IF(CRHPElig="La baisse de revenus n'est pas admissible dans le cadre du PEREC",CRHPElig,IF(AND(INDEX(claimPeriodNo,MATCH('Étape 1) Taux'!$A$8,claimPeriods,0))&gt;17,INDEX(claimPeriodNo,MATCH('Étape 1) Taux'!$A$8,claimPeriods,0))&lt;20,revenueReduction&lt;0.1),0,IF(NOT(ISNUMBER(F2126)),0,IF($D2126="Oui",0,IF($C2126="Non - avec lien de dépendance",MIN(2258,F2126,$E2126),MIN(2258,F2126)))))))</f>
        <v>Effectuez l’étape 1</v>
      </c>
      <c r="K2126" s="3" t="str">
        <f>IF(CRHPElig=" -  ","Effectuez l’étape 1",IF(CRHPElig="La baisse de revenus n'est pas admissible dans le cadre du PEREC",CRHPElig,IF(AND(INDEX(claimPeriodNo,MATCH('Étape 1) Taux'!$A$8,claimPeriods,0))&gt;17,INDEX(claimPeriodNo,MATCH('Étape 1) Taux'!$A$8,claimPeriods,0))&lt;20,revenueReduction&lt;0.1),0,IF(NOT(ISNUMBER(G2126)),0,IF($D2126="Oui",0,IF($C2126="Non - avec lien de dépendance",MIN(2258,G2126,$E2126),MIN(2258,G2126)))))))</f>
        <v>Effectuez l’étape 1</v>
      </c>
      <c r="L2126" s="3">
        <f t="shared" si="134"/>
        <v>0</v>
      </c>
      <c r="M2126" s="3">
        <f t="shared" si="135"/>
        <v>0</v>
      </c>
    </row>
    <row r="2127" spans="8:13" x14ac:dyDescent="0.3">
      <c r="H2127" s="52" t="str">
        <f t="shared" si="132"/>
        <v>Calculez d'abord la baisse moyenne de vos revenus sur 12 mois à l'étape 2)</v>
      </c>
      <c r="I2127" s="52" t="str">
        <f t="shared" si="133"/>
        <v>Calculez d'abord la baisse moyenne de vos revenus sur 12 mois à l'étape 2)</v>
      </c>
      <c r="J2127" s="3" t="str">
        <f>IF(CRHPElig=" -  ","Effectuez l’étape 1",IF(CRHPElig="La baisse de revenus n'est pas admissible dans le cadre du PEREC",CRHPElig,IF(AND(INDEX(claimPeriodNo,MATCH('Étape 1) Taux'!$A$8,claimPeriods,0))&gt;17,INDEX(claimPeriodNo,MATCH('Étape 1) Taux'!$A$8,claimPeriods,0))&lt;20,revenueReduction&lt;0.1),0,IF(NOT(ISNUMBER(F2127)),0,IF($D2127="Oui",0,IF($C2127="Non - avec lien de dépendance",MIN(2258,F2127,$E2127),MIN(2258,F2127)))))))</f>
        <v>Effectuez l’étape 1</v>
      </c>
      <c r="K2127" s="3" t="str">
        <f>IF(CRHPElig=" -  ","Effectuez l’étape 1",IF(CRHPElig="La baisse de revenus n'est pas admissible dans le cadre du PEREC",CRHPElig,IF(AND(INDEX(claimPeriodNo,MATCH('Étape 1) Taux'!$A$8,claimPeriods,0))&gt;17,INDEX(claimPeriodNo,MATCH('Étape 1) Taux'!$A$8,claimPeriods,0))&lt;20,revenueReduction&lt;0.1),0,IF(NOT(ISNUMBER(G2127)),0,IF($D2127="Oui",0,IF($C2127="Non - avec lien de dépendance",MIN(2258,G2127,$E2127),MIN(2258,G2127)))))))</f>
        <v>Effectuez l’étape 1</v>
      </c>
      <c r="L2127" s="3">
        <f t="shared" si="134"/>
        <v>0</v>
      </c>
      <c r="M2127" s="3">
        <f t="shared" si="135"/>
        <v>0</v>
      </c>
    </row>
    <row r="2128" spans="8:13" x14ac:dyDescent="0.3">
      <c r="H2128" s="52" t="str">
        <f t="shared" si="132"/>
        <v>Calculez d'abord la baisse moyenne de vos revenus sur 12 mois à l'étape 2)</v>
      </c>
      <c r="I2128" s="52" t="str">
        <f t="shared" si="133"/>
        <v>Calculez d'abord la baisse moyenne de vos revenus sur 12 mois à l'étape 2)</v>
      </c>
      <c r="J2128" s="3" t="str">
        <f>IF(CRHPElig=" -  ","Effectuez l’étape 1",IF(CRHPElig="La baisse de revenus n'est pas admissible dans le cadre du PEREC",CRHPElig,IF(AND(INDEX(claimPeriodNo,MATCH('Étape 1) Taux'!$A$8,claimPeriods,0))&gt;17,INDEX(claimPeriodNo,MATCH('Étape 1) Taux'!$A$8,claimPeriods,0))&lt;20,revenueReduction&lt;0.1),0,IF(NOT(ISNUMBER(F2128)),0,IF($D2128="Oui",0,IF($C2128="Non - avec lien de dépendance",MIN(2258,F2128,$E2128),MIN(2258,F2128)))))))</f>
        <v>Effectuez l’étape 1</v>
      </c>
      <c r="K2128" s="3" t="str">
        <f>IF(CRHPElig=" -  ","Effectuez l’étape 1",IF(CRHPElig="La baisse de revenus n'est pas admissible dans le cadre du PEREC",CRHPElig,IF(AND(INDEX(claimPeriodNo,MATCH('Étape 1) Taux'!$A$8,claimPeriods,0))&gt;17,INDEX(claimPeriodNo,MATCH('Étape 1) Taux'!$A$8,claimPeriods,0))&lt;20,revenueReduction&lt;0.1),0,IF(NOT(ISNUMBER(G2128)),0,IF($D2128="Oui",0,IF($C2128="Non - avec lien de dépendance",MIN(2258,G2128,$E2128),MIN(2258,G2128)))))))</f>
        <v>Effectuez l’étape 1</v>
      </c>
      <c r="L2128" s="3">
        <f t="shared" si="134"/>
        <v>0</v>
      </c>
      <c r="M2128" s="3">
        <f t="shared" si="135"/>
        <v>0</v>
      </c>
    </row>
    <row r="2129" spans="8:13" x14ac:dyDescent="0.3">
      <c r="H2129" s="52" t="str">
        <f t="shared" si="132"/>
        <v>Calculez d'abord la baisse moyenne de vos revenus sur 12 mois à l'étape 2)</v>
      </c>
      <c r="I2129" s="52" t="str">
        <f t="shared" si="133"/>
        <v>Calculez d'abord la baisse moyenne de vos revenus sur 12 mois à l'étape 2)</v>
      </c>
      <c r="J2129" s="3" t="str">
        <f>IF(CRHPElig=" -  ","Effectuez l’étape 1",IF(CRHPElig="La baisse de revenus n'est pas admissible dans le cadre du PEREC",CRHPElig,IF(AND(INDEX(claimPeriodNo,MATCH('Étape 1) Taux'!$A$8,claimPeriods,0))&gt;17,INDEX(claimPeriodNo,MATCH('Étape 1) Taux'!$A$8,claimPeriods,0))&lt;20,revenueReduction&lt;0.1),0,IF(NOT(ISNUMBER(F2129)),0,IF($D2129="Oui",0,IF($C2129="Non - avec lien de dépendance",MIN(2258,F2129,$E2129),MIN(2258,F2129)))))))</f>
        <v>Effectuez l’étape 1</v>
      </c>
      <c r="K2129" s="3" t="str">
        <f>IF(CRHPElig=" -  ","Effectuez l’étape 1",IF(CRHPElig="La baisse de revenus n'est pas admissible dans le cadre du PEREC",CRHPElig,IF(AND(INDEX(claimPeriodNo,MATCH('Étape 1) Taux'!$A$8,claimPeriods,0))&gt;17,INDEX(claimPeriodNo,MATCH('Étape 1) Taux'!$A$8,claimPeriods,0))&lt;20,revenueReduction&lt;0.1),0,IF(NOT(ISNUMBER(G2129)),0,IF($D2129="Oui",0,IF($C2129="Non - avec lien de dépendance",MIN(2258,G2129,$E2129),MIN(2258,G2129)))))))</f>
        <v>Effectuez l’étape 1</v>
      </c>
      <c r="L2129" s="3">
        <f t="shared" si="134"/>
        <v>0</v>
      </c>
      <c r="M2129" s="3">
        <f t="shared" si="135"/>
        <v>0</v>
      </c>
    </row>
    <row r="2130" spans="8:13" x14ac:dyDescent="0.3">
      <c r="H2130" s="52" t="str">
        <f t="shared" si="132"/>
        <v>Calculez d'abord la baisse moyenne de vos revenus sur 12 mois à l'étape 2)</v>
      </c>
      <c r="I2130" s="52" t="str">
        <f t="shared" si="133"/>
        <v>Calculez d'abord la baisse moyenne de vos revenus sur 12 mois à l'étape 2)</v>
      </c>
      <c r="J2130" s="3" t="str">
        <f>IF(CRHPElig=" -  ","Effectuez l’étape 1",IF(CRHPElig="La baisse de revenus n'est pas admissible dans le cadre du PEREC",CRHPElig,IF(AND(INDEX(claimPeriodNo,MATCH('Étape 1) Taux'!$A$8,claimPeriods,0))&gt;17,INDEX(claimPeriodNo,MATCH('Étape 1) Taux'!$A$8,claimPeriods,0))&lt;20,revenueReduction&lt;0.1),0,IF(NOT(ISNUMBER(F2130)),0,IF($D2130="Oui",0,IF($C2130="Non - avec lien de dépendance",MIN(2258,F2130,$E2130),MIN(2258,F2130)))))))</f>
        <v>Effectuez l’étape 1</v>
      </c>
      <c r="K2130" s="3" t="str">
        <f>IF(CRHPElig=" -  ","Effectuez l’étape 1",IF(CRHPElig="La baisse de revenus n'est pas admissible dans le cadre du PEREC",CRHPElig,IF(AND(INDEX(claimPeriodNo,MATCH('Étape 1) Taux'!$A$8,claimPeriods,0))&gt;17,INDEX(claimPeriodNo,MATCH('Étape 1) Taux'!$A$8,claimPeriods,0))&lt;20,revenueReduction&lt;0.1),0,IF(NOT(ISNUMBER(G2130)),0,IF($D2130="Oui",0,IF($C2130="Non - avec lien de dépendance",MIN(2258,G2130,$E2130),MIN(2258,G2130)))))))</f>
        <v>Effectuez l’étape 1</v>
      </c>
      <c r="L2130" s="3">
        <f t="shared" si="134"/>
        <v>0</v>
      </c>
      <c r="M2130" s="3">
        <f t="shared" si="135"/>
        <v>0</v>
      </c>
    </row>
    <row r="2131" spans="8:13" x14ac:dyDescent="0.3">
      <c r="H2131" s="52" t="str">
        <f t="shared" si="132"/>
        <v>Calculez d'abord la baisse moyenne de vos revenus sur 12 mois à l'étape 2)</v>
      </c>
      <c r="I2131" s="52" t="str">
        <f t="shared" si="133"/>
        <v>Calculez d'abord la baisse moyenne de vos revenus sur 12 mois à l'étape 2)</v>
      </c>
      <c r="J2131" s="3" t="str">
        <f>IF(CRHPElig=" -  ","Effectuez l’étape 1",IF(CRHPElig="La baisse de revenus n'est pas admissible dans le cadre du PEREC",CRHPElig,IF(AND(INDEX(claimPeriodNo,MATCH('Étape 1) Taux'!$A$8,claimPeriods,0))&gt;17,INDEX(claimPeriodNo,MATCH('Étape 1) Taux'!$A$8,claimPeriods,0))&lt;20,revenueReduction&lt;0.1),0,IF(NOT(ISNUMBER(F2131)),0,IF($D2131="Oui",0,IF($C2131="Non - avec lien de dépendance",MIN(2258,F2131,$E2131),MIN(2258,F2131)))))))</f>
        <v>Effectuez l’étape 1</v>
      </c>
      <c r="K2131" s="3" t="str">
        <f>IF(CRHPElig=" -  ","Effectuez l’étape 1",IF(CRHPElig="La baisse de revenus n'est pas admissible dans le cadre du PEREC",CRHPElig,IF(AND(INDEX(claimPeriodNo,MATCH('Étape 1) Taux'!$A$8,claimPeriods,0))&gt;17,INDEX(claimPeriodNo,MATCH('Étape 1) Taux'!$A$8,claimPeriods,0))&lt;20,revenueReduction&lt;0.1),0,IF(NOT(ISNUMBER(G2131)),0,IF($D2131="Oui",0,IF($C2131="Non - avec lien de dépendance",MIN(2258,G2131,$E2131),MIN(2258,G2131)))))))</f>
        <v>Effectuez l’étape 1</v>
      </c>
      <c r="L2131" s="3">
        <f t="shared" si="134"/>
        <v>0</v>
      </c>
      <c r="M2131" s="3">
        <f t="shared" si="135"/>
        <v>0</v>
      </c>
    </row>
    <row r="2132" spans="8:13" x14ac:dyDescent="0.3">
      <c r="H2132" s="52" t="str">
        <f t="shared" si="132"/>
        <v>Calculez d'abord la baisse moyenne de vos revenus sur 12 mois à l'étape 2)</v>
      </c>
      <c r="I2132" s="52" t="str">
        <f t="shared" si="133"/>
        <v>Calculez d'abord la baisse moyenne de vos revenus sur 12 mois à l'étape 2)</v>
      </c>
      <c r="J2132" s="3" t="str">
        <f>IF(CRHPElig=" -  ","Effectuez l’étape 1",IF(CRHPElig="La baisse de revenus n'est pas admissible dans le cadre du PEREC",CRHPElig,IF(AND(INDEX(claimPeriodNo,MATCH('Étape 1) Taux'!$A$8,claimPeriods,0))&gt;17,INDEX(claimPeriodNo,MATCH('Étape 1) Taux'!$A$8,claimPeriods,0))&lt;20,revenueReduction&lt;0.1),0,IF(NOT(ISNUMBER(F2132)),0,IF($D2132="Oui",0,IF($C2132="Non - avec lien de dépendance",MIN(2258,F2132,$E2132),MIN(2258,F2132)))))))</f>
        <v>Effectuez l’étape 1</v>
      </c>
      <c r="K2132" s="3" t="str">
        <f>IF(CRHPElig=" -  ","Effectuez l’étape 1",IF(CRHPElig="La baisse de revenus n'est pas admissible dans le cadre du PEREC",CRHPElig,IF(AND(INDEX(claimPeriodNo,MATCH('Étape 1) Taux'!$A$8,claimPeriods,0))&gt;17,INDEX(claimPeriodNo,MATCH('Étape 1) Taux'!$A$8,claimPeriods,0))&lt;20,revenueReduction&lt;0.1),0,IF(NOT(ISNUMBER(G2132)),0,IF($D2132="Oui",0,IF($C2132="Non - avec lien de dépendance",MIN(2258,G2132,$E2132),MIN(2258,G2132)))))))</f>
        <v>Effectuez l’étape 1</v>
      </c>
      <c r="L2132" s="3">
        <f t="shared" si="134"/>
        <v>0</v>
      </c>
      <c r="M2132" s="3">
        <f t="shared" si="135"/>
        <v>0</v>
      </c>
    </row>
    <row r="2133" spans="8:13" x14ac:dyDescent="0.3">
      <c r="H2133" s="52" t="str">
        <f t="shared" si="132"/>
        <v>Calculez d'abord la baisse moyenne de vos revenus sur 12 mois à l'étape 2)</v>
      </c>
      <c r="I2133" s="52" t="str">
        <f t="shared" si="133"/>
        <v>Calculez d'abord la baisse moyenne de vos revenus sur 12 mois à l'étape 2)</v>
      </c>
      <c r="J2133" s="3" t="str">
        <f>IF(CRHPElig=" -  ","Effectuez l’étape 1",IF(CRHPElig="La baisse de revenus n'est pas admissible dans le cadre du PEREC",CRHPElig,IF(AND(INDEX(claimPeriodNo,MATCH('Étape 1) Taux'!$A$8,claimPeriods,0))&gt;17,INDEX(claimPeriodNo,MATCH('Étape 1) Taux'!$A$8,claimPeriods,0))&lt;20,revenueReduction&lt;0.1),0,IF(NOT(ISNUMBER(F2133)),0,IF($D2133="Oui",0,IF($C2133="Non - avec lien de dépendance",MIN(2258,F2133,$E2133),MIN(2258,F2133)))))))</f>
        <v>Effectuez l’étape 1</v>
      </c>
      <c r="K2133" s="3" t="str">
        <f>IF(CRHPElig=" -  ","Effectuez l’étape 1",IF(CRHPElig="La baisse de revenus n'est pas admissible dans le cadre du PEREC",CRHPElig,IF(AND(INDEX(claimPeriodNo,MATCH('Étape 1) Taux'!$A$8,claimPeriods,0))&gt;17,INDEX(claimPeriodNo,MATCH('Étape 1) Taux'!$A$8,claimPeriods,0))&lt;20,revenueReduction&lt;0.1),0,IF(NOT(ISNUMBER(G2133)),0,IF($D2133="Oui",0,IF($C2133="Non - avec lien de dépendance",MIN(2258,G2133,$E2133),MIN(2258,G2133)))))))</f>
        <v>Effectuez l’étape 1</v>
      </c>
      <c r="L2133" s="3">
        <f t="shared" si="134"/>
        <v>0</v>
      </c>
      <c r="M2133" s="3">
        <f t="shared" si="135"/>
        <v>0</v>
      </c>
    </row>
    <row r="2134" spans="8:13" x14ac:dyDescent="0.3">
      <c r="H2134" s="52" t="str">
        <f t="shared" si="132"/>
        <v>Calculez d'abord la baisse moyenne de vos revenus sur 12 mois à l'étape 2)</v>
      </c>
      <c r="I2134" s="52" t="str">
        <f t="shared" si="133"/>
        <v>Calculez d'abord la baisse moyenne de vos revenus sur 12 mois à l'étape 2)</v>
      </c>
      <c r="J2134" s="3" t="str">
        <f>IF(CRHPElig=" -  ","Effectuez l’étape 1",IF(CRHPElig="La baisse de revenus n'est pas admissible dans le cadre du PEREC",CRHPElig,IF(AND(INDEX(claimPeriodNo,MATCH('Étape 1) Taux'!$A$8,claimPeriods,0))&gt;17,INDEX(claimPeriodNo,MATCH('Étape 1) Taux'!$A$8,claimPeriods,0))&lt;20,revenueReduction&lt;0.1),0,IF(NOT(ISNUMBER(F2134)),0,IF($D2134="Oui",0,IF($C2134="Non - avec lien de dépendance",MIN(2258,F2134,$E2134),MIN(2258,F2134)))))))</f>
        <v>Effectuez l’étape 1</v>
      </c>
      <c r="K2134" s="3" t="str">
        <f>IF(CRHPElig=" -  ","Effectuez l’étape 1",IF(CRHPElig="La baisse de revenus n'est pas admissible dans le cadre du PEREC",CRHPElig,IF(AND(INDEX(claimPeriodNo,MATCH('Étape 1) Taux'!$A$8,claimPeriods,0))&gt;17,INDEX(claimPeriodNo,MATCH('Étape 1) Taux'!$A$8,claimPeriods,0))&lt;20,revenueReduction&lt;0.1),0,IF(NOT(ISNUMBER(G2134)),0,IF($D2134="Oui",0,IF($C2134="Non - avec lien de dépendance",MIN(2258,G2134,$E2134),MIN(2258,G2134)))))))</f>
        <v>Effectuez l’étape 1</v>
      </c>
      <c r="L2134" s="3">
        <f t="shared" si="134"/>
        <v>0</v>
      </c>
      <c r="M2134" s="3">
        <f t="shared" si="135"/>
        <v>0</v>
      </c>
    </row>
    <row r="2135" spans="8:13" x14ac:dyDescent="0.3">
      <c r="H2135" s="52" t="str">
        <f t="shared" si="132"/>
        <v>Calculez d'abord la baisse moyenne de vos revenus sur 12 mois à l'étape 2)</v>
      </c>
      <c r="I2135" s="52" t="str">
        <f t="shared" si="133"/>
        <v>Calculez d'abord la baisse moyenne de vos revenus sur 12 mois à l'étape 2)</v>
      </c>
      <c r="J2135" s="3" t="str">
        <f>IF(CRHPElig=" -  ","Effectuez l’étape 1",IF(CRHPElig="La baisse de revenus n'est pas admissible dans le cadre du PEREC",CRHPElig,IF(AND(INDEX(claimPeriodNo,MATCH('Étape 1) Taux'!$A$8,claimPeriods,0))&gt;17,INDEX(claimPeriodNo,MATCH('Étape 1) Taux'!$A$8,claimPeriods,0))&lt;20,revenueReduction&lt;0.1),0,IF(NOT(ISNUMBER(F2135)),0,IF($D2135="Oui",0,IF($C2135="Non - avec lien de dépendance",MIN(2258,F2135,$E2135),MIN(2258,F2135)))))))</f>
        <v>Effectuez l’étape 1</v>
      </c>
      <c r="K2135" s="3" t="str">
        <f>IF(CRHPElig=" -  ","Effectuez l’étape 1",IF(CRHPElig="La baisse de revenus n'est pas admissible dans le cadre du PEREC",CRHPElig,IF(AND(INDEX(claimPeriodNo,MATCH('Étape 1) Taux'!$A$8,claimPeriods,0))&gt;17,INDEX(claimPeriodNo,MATCH('Étape 1) Taux'!$A$8,claimPeriods,0))&lt;20,revenueReduction&lt;0.1),0,IF(NOT(ISNUMBER(G2135)),0,IF($D2135="Oui",0,IF($C2135="Non - avec lien de dépendance",MIN(2258,G2135,$E2135),MIN(2258,G2135)))))))</f>
        <v>Effectuez l’étape 1</v>
      </c>
      <c r="L2135" s="3">
        <f t="shared" si="134"/>
        <v>0</v>
      </c>
      <c r="M2135" s="3">
        <f t="shared" si="135"/>
        <v>0</v>
      </c>
    </row>
    <row r="2136" spans="8:13" x14ac:dyDescent="0.3">
      <c r="H2136" s="52" t="str">
        <f t="shared" si="132"/>
        <v>Calculez d'abord la baisse moyenne de vos revenus sur 12 mois à l'étape 2)</v>
      </c>
      <c r="I2136" s="52" t="str">
        <f t="shared" si="133"/>
        <v>Calculez d'abord la baisse moyenne de vos revenus sur 12 mois à l'étape 2)</v>
      </c>
      <c r="J2136" s="3" t="str">
        <f>IF(CRHPElig=" -  ","Effectuez l’étape 1",IF(CRHPElig="La baisse de revenus n'est pas admissible dans le cadre du PEREC",CRHPElig,IF(AND(INDEX(claimPeriodNo,MATCH('Étape 1) Taux'!$A$8,claimPeriods,0))&gt;17,INDEX(claimPeriodNo,MATCH('Étape 1) Taux'!$A$8,claimPeriods,0))&lt;20,revenueReduction&lt;0.1),0,IF(NOT(ISNUMBER(F2136)),0,IF($D2136="Oui",0,IF($C2136="Non - avec lien de dépendance",MIN(2258,F2136,$E2136),MIN(2258,F2136)))))))</f>
        <v>Effectuez l’étape 1</v>
      </c>
      <c r="K2136" s="3" t="str">
        <f>IF(CRHPElig=" -  ","Effectuez l’étape 1",IF(CRHPElig="La baisse de revenus n'est pas admissible dans le cadre du PEREC",CRHPElig,IF(AND(INDEX(claimPeriodNo,MATCH('Étape 1) Taux'!$A$8,claimPeriods,0))&gt;17,INDEX(claimPeriodNo,MATCH('Étape 1) Taux'!$A$8,claimPeriods,0))&lt;20,revenueReduction&lt;0.1),0,IF(NOT(ISNUMBER(G2136)),0,IF($D2136="Oui",0,IF($C2136="Non - avec lien de dépendance",MIN(2258,G2136,$E2136),MIN(2258,G2136)))))))</f>
        <v>Effectuez l’étape 1</v>
      </c>
      <c r="L2136" s="3">
        <f t="shared" si="134"/>
        <v>0</v>
      </c>
      <c r="M2136" s="3">
        <f t="shared" si="135"/>
        <v>0</v>
      </c>
    </row>
    <row r="2137" spans="8:13" x14ac:dyDescent="0.3">
      <c r="H2137" s="52" t="str">
        <f t="shared" si="132"/>
        <v>Calculez d'abord la baisse moyenne de vos revenus sur 12 mois à l'étape 2)</v>
      </c>
      <c r="I2137" s="52" t="str">
        <f t="shared" si="133"/>
        <v>Calculez d'abord la baisse moyenne de vos revenus sur 12 mois à l'étape 2)</v>
      </c>
      <c r="J2137" s="3" t="str">
        <f>IF(CRHPElig=" -  ","Effectuez l’étape 1",IF(CRHPElig="La baisse de revenus n'est pas admissible dans le cadre du PEREC",CRHPElig,IF(AND(INDEX(claimPeriodNo,MATCH('Étape 1) Taux'!$A$8,claimPeriods,0))&gt;17,INDEX(claimPeriodNo,MATCH('Étape 1) Taux'!$A$8,claimPeriods,0))&lt;20,revenueReduction&lt;0.1),0,IF(NOT(ISNUMBER(F2137)),0,IF($D2137="Oui",0,IF($C2137="Non - avec lien de dépendance",MIN(2258,F2137,$E2137),MIN(2258,F2137)))))))</f>
        <v>Effectuez l’étape 1</v>
      </c>
      <c r="K2137" s="3" t="str">
        <f>IF(CRHPElig=" -  ","Effectuez l’étape 1",IF(CRHPElig="La baisse de revenus n'est pas admissible dans le cadre du PEREC",CRHPElig,IF(AND(INDEX(claimPeriodNo,MATCH('Étape 1) Taux'!$A$8,claimPeriods,0))&gt;17,INDEX(claimPeriodNo,MATCH('Étape 1) Taux'!$A$8,claimPeriods,0))&lt;20,revenueReduction&lt;0.1),0,IF(NOT(ISNUMBER(G2137)),0,IF($D2137="Oui",0,IF($C2137="Non - avec lien de dépendance",MIN(2258,G2137,$E2137),MIN(2258,G2137)))))))</f>
        <v>Effectuez l’étape 1</v>
      </c>
      <c r="L2137" s="3">
        <f t="shared" si="134"/>
        <v>0</v>
      </c>
      <c r="M2137" s="3">
        <f t="shared" si="135"/>
        <v>0</v>
      </c>
    </row>
    <row r="2138" spans="8:13" x14ac:dyDescent="0.3">
      <c r="H2138" s="52" t="str">
        <f t="shared" si="132"/>
        <v>Calculez d'abord la baisse moyenne de vos revenus sur 12 mois à l'étape 2)</v>
      </c>
      <c r="I2138" s="52" t="str">
        <f t="shared" si="133"/>
        <v>Calculez d'abord la baisse moyenne de vos revenus sur 12 mois à l'étape 2)</v>
      </c>
      <c r="J2138" s="3" t="str">
        <f>IF(CRHPElig=" -  ","Effectuez l’étape 1",IF(CRHPElig="La baisse de revenus n'est pas admissible dans le cadre du PEREC",CRHPElig,IF(AND(INDEX(claimPeriodNo,MATCH('Étape 1) Taux'!$A$8,claimPeriods,0))&gt;17,INDEX(claimPeriodNo,MATCH('Étape 1) Taux'!$A$8,claimPeriods,0))&lt;20,revenueReduction&lt;0.1),0,IF(NOT(ISNUMBER(F2138)),0,IF($D2138="Oui",0,IF($C2138="Non - avec lien de dépendance",MIN(2258,F2138,$E2138),MIN(2258,F2138)))))))</f>
        <v>Effectuez l’étape 1</v>
      </c>
      <c r="K2138" s="3" t="str">
        <f>IF(CRHPElig=" -  ","Effectuez l’étape 1",IF(CRHPElig="La baisse de revenus n'est pas admissible dans le cadre du PEREC",CRHPElig,IF(AND(INDEX(claimPeriodNo,MATCH('Étape 1) Taux'!$A$8,claimPeriods,0))&gt;17,INDEX(claimPeriodNo,MATCH('Étape 1) Taux'!$A$8,claimPeriods,0))&lt;20,revenueReduction&lt;0.1),0,IF(NOT(ISNUMBER(G2138)),0,IF($D2138="Oui",0,IF($C2138="Non - avec lien de dépendance",MIN(2258,G2138,$E2138),MIN(2258,G2138)))))))</f>
        <v>Effectuez l’étape 1</v>
      </c>
      <c r="L2138" s="3">
        <f t="shared" si="134"/>
        <v>0</v>
      </c>
      <c r="M2138" s="3">
        <f t="shared" si="135"/>
        <v>0</v>
      </c>
    </row>
    <row r="2139" spans="8:13" x14ac:dyDescent="0.3">
      <c r="H2139" s="52" t="str">
        <f t="shared" si="132"/>
        <v>Calculez d'abord la baisse moyenne de vos revenus sur 12 mois à l'étape 2)</v>
      </c>
      <c r="I2139" s="52" t="str">
        <f t="shared" si="133"/>
        <v>Calculez d'abord la baisse moyenne de vos revenus sur 12 mois à l'étape 2)</v>
      </c>
      <c r="J2139" s="3" t="str">
        <f>IF(CRHPElig=" -  ","Effectuez l’étape 1",IF(CRHPElig="La baisse de revenus n'est pas admissible dans le cadre du PEREC",CRHPElig,IF(AND(INDEX(claimPeriodNo,MATCH('Étape 1) Taux'!$A$8,claimPeriods,0))&gt;17,INDEX(claimPeriodNo,MATCH('Étape 1) Taux'!$A$8,claimPeriods,0))&lt;20,revenueReduction&lt;0.1),0,IF(NOT(ISNUMBER(F2139)),0,IF($D2139="Oui",0,IF($C2139="Non - avec lien de dépendance",MIN(2258,F2139,$E2139),MIN(2258,F2139)))))))</f>
        <v>Effectuez l’étape 1</v>
      </c>
      <c r="K2139" s="3" t="str">
        <f>IF(CRHPElig=" -  ","Effectuez l’étape 1",IF(CRHPElig="La baisse de revenus n'est pas admissible dans le cadre du PEREC",CRHPElig,IF(AND(INDEX(claimPeriodNo,MATCH('Étape 1) Taux'!$A$8,claimPeriods,0))&gt;17,INDEX(claimPeriodNo,MATCH('Étape 1) Taux'!$A$8,claimPeriods,0))&lt;20,revenueReduction&lt;0.1),0,IF(NOT(ISNUMBER(G2139)),0,IF($D2139="Oui",0,IF($C2139="Non - avec lien de dépendance",MIN(2258,G2139,$E2139),MIN(2258,G2139)))))))</f>
        <v>Effectuez l’étape 1</v>
      </c>
      <c r="L2139" s="3">
        <f t="shared" si="134"/>
        <v>0</v>
      </c>
      <c r="M2139" s="3">
        <f t="shared" si="135"/>
        <v>0</v>
      </c>
    </row>
    <row r="2140" spans="8:13" x14ac:dyDescent="0.3">
      <c r="H2140" s="52" t="str">
        <f t="shared" si="132"/>
        <v>Calculez d'abord la baisse moyenne de vos revenus sur 12 mois à l'étape 2)</v>
      </c>
      <c r="I2140" s="52" t="str">
        <f t="shared" si="133"/>
        <v>Calculez d'abord la baisse moyenne de vos revenus sur 12 mois à l'étape 2)</v>
      </c>
      <c r="J2140" s="3" t="str">
        <f>IF(CRHPElig=" -  ","Effectuez l’étape 1",IF(CRHPElig="La baisse de revenus n'est pas admissible dans le cadre du PEREC",CRHPElig,IF(AND(INDEX(claimPeriodNo,MATCH('Étape 1) Taux'!$A$8,claimPeriods,0))&gt;17,INDEX(claimPeriodNo,MATCH('Étape 1) Taux'!$A$8,claimPeriods,0))&lt;20,revenueReduction&lt;0.1),0,IF(NOT(ISNUMBER(F2140)),0,IF($D2140="Oui",0,IF($C2140="Non - avec lien de dépendance",MIN(2258,F2140,$E2140),MIN(2258,F2140)))))))</f>
        <v>Effectuez l’étape 1</v>
      </c>
      <c r="K2140" s="3" t="str">
        <f>IF(CRHPElig=" -  ","Effectuez l’étape 1",IF(CRHPElig="La baisse de revenus n'est pas admissible dans le cadre du PEREC",CRHPElig,IF(AND(INDEX(claimPeriodNo,MATCH('Étape 1) Taux'!$A$8,claimPeriods,0))&gt;17,INDEX(claimPeriodNo,MATCH('Étape 1) Taux'!$A$8,claimPeriods,0))&lt;20,revenueReduction&lt;0.1),0,IF(NOT(ISNUMBER(G2140)),0,IF($D2140="Oui",0,IF($C2140="Non - avec lien de dépendance",MIN(2258,G2140,$E2140),MIN(2258,G2140)))))))</f>
        <v>Effectuez l’étape 1</v>
      </c>
      <c r="L2140" s="3">
        <f t="shared" si="134"/>
        <v>0</v>
      </c>
      <c r="M2140" s="3">
        <f t="shared" si="135"/>
        <v>0</v>
      </c>
    </row>
    <row r="2141" spans="8:13" x14ac:dyDescent="0.3">
      <c r="H2141" s="52" t="str">
        <f t="shared" si="132"/>
        <v>Calculez d'abord la baisse moyenne de vos revenus sur 12 mois à l'étape 2)</v>
      </c>
      <c r="I2141" s="52" t="str">
        <f t="shared" si="133"/>
        <v>Calculez d'abord la baisse moyenne de vos revenus sur 12 mois à l'étape 2)</v>
      </c>
      <c r="J2141" s="3" t="str">
        <f>IF(CRHPElig=" -  ","Effectuez l’étape 1",IF(CRHPElig="La baisse de revenus n'est pas admissible dans le cadre du PEREC",CRHPElig,IF(AND(INDEX(claimPeriodNo,MATCH('Étape 1) Taux'!$A$8,claimPeriods,0))&gt;17,INDEX(claimPeriodNo,MATCH('Étape 1) Taux'!$A$8,claimPeriods,0))&lt;20,revenueReduction&lt;0.1),0,IF(NOT(ISNUMBER(F2141)),0,IF($D2141="Oui",0,IF($C2141="Non - avec lien de dépendance",MIN(2258,F2141,$E2141),MIN(2258,F2141)))))))</f>
        <v>Effectuez l’étape 1</v>
      </c>
      <c r="K2141" s="3" t="str">
        <f>IF(CRHPElig=" -  ","Effectuez l’étape 1",IF(CRHPElig="La baisse de revenus n'est pas admissible dans le cadre du PEREC",CRHPElig,IF(AND(INDEX(claimPeriodNo,MATCH('Étape 1) Taux'!$A$8,claimPeriods,0))&gt;17,INDEX(claimPeriodNo,MATCH('Étape 1) Taux'!$A$8,claimPeriods,0))&lt;20,revenueReduction&lt;0.1),0,IF(NOT(ISNUMBER(G2141)),0,IF($D2141="Oui",0,IF($C2141="Non - avec lien de dépendance",MIN(2258,G2141,$E2141),MIN(2258,G2141)))))))</f>
        <v>Effectuez l’étape 1</v>
      </c>
      <c r="L2141" s="3">
        <f t="shared" si="134"/>
        <v>0</v>
      </c>
      <c r="M2141" s="3">
        <f t="shared" si="135"/>
        <v>0</v>
      </c>
    </row>
    <row r="2142" spans="8:13" x14ac:dyDescent="0.3">
      <c r="H2142" s="52" t="str">
        <f t="shared" si="132"/>
        <v>Calculez d'abord la baisse moyenne de vos revenus sur 12 mois à l'étape 2)</v>
      </c>
      <c r="I2142" s="52" t="str">
        <f t="shared" si="133"/>
        <v>Calculez d'abord la baisse moyenne de vos revenus sur 12 mois à l'étape 2)</v>
      </c>
      <c r="J2142" s="3" t="str">
        <f>IF(CRHPElig=" -  ","Effectuez l’étape 1",IF(CRHPElig="La baisse de revenus n'est pas admissible dans le cadre du PEREC",CRHPElig,IF(AND(INDEX(claimPeriodNo,MATCH('Étape 1) Taux'!$A$8,claimPeriods,0))&gt;17,INDEX(claimPeriodNo,MATCH('Étape 1) Taux'!$A$8,claimPeriods,0))&lt;20,revenueReduction&lt;0.1),0,IF(NOT(ISNUMBER(F2142)),0,IF($D2142="Oui",0,IF($C2142="Non - avec lien de dépendance",MIN(2258,F2142,$E2142),MIN(2258,F2142)))))))</f>
        <v>Effectuez l’étape 1</v>
      </c>
      <c r="K2142" s="3" t="str">
        <f>IF(CRHPElig=" -  ","Effectuez l’étape 1",IF(CRHPElig="La baisse de revenus n'est pas admissible dans le cadre du PEREC",CRHPElig,IF(AND(INDEX(claimPeriodNo,MATCH('Étape 1) Taux'!$A$8,claimPeriods,0))&gt;17,INDEX(claimPeriodNo,MATCH('Étape 1) Taux'!$A$8,claimPeriods,0))&lt;20,revenueReduction&lt;0.1),0,IF(NOT(ISNUMBER(G2142)),0,IF($D2142="Oui",0,IF($C2142="Non - avec lien de dépendance",MIN(2258,G2142,$E2142),MIN(2258,G2142)))))))</f>
        <v>Effectuez l’étape 1</v>
      </c>
      <c r="L2142" s="3">
        <f t="shared" si="134"/>
        <v>0</v>
      </c>
      <c r="M2142" s="3">
        <f t="shared" si="135"/>
        <v>0</v>
      </c>
    </row>
    <row r="2143" spans="8:13" x14ac:dyDescent="0.3">
      <c r="H2143" s="52" t="str">
        <f t="shared" si="132"/>
        <v>Calculez d'abord la baisse moyenne de vos revenus sur 12 mois à l'étape 2)</v>
      </c>
      <c r="I2143" s="52" t="str">
        <f t="shared" si="133"/>
        <v>Calculez d'abord la baisse moyenne de vos revenus sur 12 mois à l'étape 2)</v>
      </c>
      <c r="J2143" s="3" t="str">
        <f>IF(CRHPElig=" -  ","Effectuez l’étape 1",IF(CRHPElig="La baisse de revenus n'est pas admissible dans le cadre du PEREC",CRHPElig,IF(AND(INDEX(claimPeriodNo,MATCH('Étape 1) Taux'!$A$8,claimPeriods,0))&gt;17,INDEX(claimPeriodNo,MATCH('Étape 1) Taux'!$A$8,claimPeriods,0))&lt;20,revenueReduction&lt;0.1),0,IF(NOT(ISNUMBER(F2143)),0,IF($D2143="Oui",0,IF($C2143="Non - avec lien de dépendance",MIN(2258,F2143,$E2143),MIN(2258,F2143)))))))</f>
        <v>Effectuez l’étape 1</v>
      </c>
      <c r="K2143" s="3" t="str">
        <f>IF(CRHPElig=" -  ","Effectuez l’étape 1",IF(CRHPElig="La baisse de revenus n'est pas admissible dans le cadre du PEREC",CRHPElig,IF(AND(INDEX(claimPeriodNo,MATCH('Étape 1) Taux'!$A$8,claimPeriods,0))&gt;17,INDEX(claimPeriodNo,MATCH('Étape 1) Taux'!$A$8,claimPeriods,0))&lt;20,revenueReduction&lt;0.1),0,IF(NOT(ISNUMBER(G2143)),0,IF($D2143="Oui",0,IF($C2143="Non - avec lien de dépendance",MIN(2258,G2143,$E2143),MIN(2258,G2143)))))))</f>
        <v>Effectuez l’étape 1</v>
      </c>
      <c r="L2143" s="3">
        <f t="shared" si="134"/>
        <v>0</v>
      </c>
      <c r="M2143" s="3">
        <f t="shared" si="135"/>
        <v>0</v>
      </c>
    </row>
    <row r="2144" spans="8:13" x14ac:dyDescent="0.3">
      <c r="H2144" s="52" t="str">
        <f t="shared" si="132"/>
        <v>Calculez d'abord la baisse moyenne de vos revenus sur 12 mois à l'étape 2)</v>
      </c>
      <c r="I2144" s="52" t="str">
        <f t="shared" si="133"/>
        <v>Calculez d'abord la baisse moyenne de vos revenus sur 12 mois à l'étape 2)</v>
      </c>
      <c r="J2144" s="3" t="str">
        <f>IF(CRHPElig=" -  ","Effectuez l’étape 1",IF(CRHPElig="La baisse de revenus n'est pas admissible dans le cadre du PEREC",CRHPElig,IF(AND(INDEX(claimPeriodNo,MATCH('Étape 1) Taux'!$A$8,claimPeriods,0))&gt;17,INDEX(claimPeriodNo,MATCH('Étape 1) Taux'!$A$8,claimPeriods,0))&lt;20,revenueReduction&lt;0.1),0,IF(NOT(ISNUMBER(F2144)),0,IF($D2144="Oui",0,IF($C2144="Non - avec lien de dépendance",MIN(2258,F2144,$E2144),MIN(2258,F2144)))))))</f>
        <v>Effectuez l’étape 1</v>
      </c>
      <c r="K2144" s="3" t="str">
        <f>IF(CRHPElig=" -  ","Effectuez l’étape 1",IF(CRHPElig="La baisse de revenus n'est pas admissible dans le cadre du PEREC",CRHPElig,IF(AND(INDEX(claimPeriodNo,MATCH('Étape 1) Taux'!$A$8,claimPeriods,0))&gt;17,INDEX(claimPeriodNo,MATCH('Étape 1) Taux'!$A$8,claimPeriods,0))&lt;20,revenueReduction&lt;0.1),0,IF(NOT(ISNUMBER(G2144)),0,IF($D2144="Oui",0,IF($C2144="Non - avec lien de dépendance",MIN(2258,G2144,$E2144),MIN(2258,G2144)))))))</f>
        <v>Effectuez l’étape 1</v>
      </c>
      <c r="L2144" s="3">
        <f t="shared" si="134"/>
        <v>0</v>
      </c>
      <c r="M2144" s="3">
        <f t="shared" si="135"/>
        <v>0</v>
      </c>
    </row>
    <row r="2145" spans="8:13" x14ac:dyDescent="0.3">
      <c r="H2145" s="52" t="str">
        <f t="shared" si="132"/>
        <v>Calculez d'abord la baisse moyenne de vos revenus sur 12 mois à l'étape 2)</v>
      </c>
      <c r="I2145" s="52" t="str">
        <f t="shared" si="133"/>
        <v>Calculez d'abord la baisse moyenne de vos revenus sur 12 mois à l'étape 2)</v>
      </c>
      <c r="J2145" s="3" t="str">
        <f>IF(CRHPElig=" -  ","Effectuez l’étape 1",IF(CRHPElig="La baisse de revenus n'est pas admissible dans le cadre du PEREC",CRHPElig,IF(AND(INDEX(claimPeriodNo,MATCH('Étape 1) Taux'!$A$8,claimPeriods,0))&gt;17,INDEX(claimPeriodNo,MATCH('Étape 1) Taux'!$A$8,claimPeriods,0))&lt;20,revenueReduction&lt;0.1),0,IF(NOT(ISNUMBER(F2145)),0,IF($D2145="Oui",0,IF($C2145="Non - avec lien de dépendance",MIN(2258,F2145,$E2145),MIN(2258,F2145)))))))</f>
        <v>Effectuez l’étape 1</v>
      </c>
      <c r="K2145" s="3" t="str">
        <f>IF(CRHPElig=" -  ","Effectuez l’étape 1",IF(CRHPElig="La baisse de revenus n'est pas admissible dans le cadre du PEREC",CRHPElig,IF(AND(INDEX(claimPeriodNo,MATCH('Étape 1) Taux'!$A$8,claimPeriods,0))&gt;17,INDEX(claimPeriodNo,MATCH('Étape 1) Taux'!$A$8,claimPeriods,0))&lt;20,revenueReduction&lt;0.1),0,IF(NOT(ISNUMBER(G2145)),0,IF($D2145="Oui",0,IF($C2145="Non - avec lien de dépendance",MIN(2258,G2145,$E2145),MIN(2258,G2145)))))))</f>
        <v>Effectuez l’étape 1</v>
      </c>
      <c r="L2145" s="3">
        <f t="shared" si="134"/>
        <v>0</v>
      </c>
      <c r="M2145" s="3">
        <f t="shared" si="135"/>
        <v>0</v>
      </c>
    </row>
    <row r="2146" spans="8:13" x14ac:dyDescent="0.3">
      <c r="H2146" s="52" t="str">
        <f t="shared" si="132"/>
        <v>Calculez d'abord la baisse moyenne de vos revenus sur 12 mois à l'étape 2)</v>
      </c>
      <c r="I2146" s="52" t="str">
        <f t="shared" si="133"/>
        <v>Calculez d'abord la baisse moyenne de vos revenus sur 12 mois à l'étape 2)</v>
      </c>
      <c r="J2146" s="3" t="str">
        <f>IF(CRHPElig=" -  ","Effectuez l’étape 1",IF(CRHPElig="La baisse de revenus n'est pas admissible dans le cadre du PEREC",CRHPElig,IF(AND(INDEX(claimPeriodNo,MATCH('Étape 1) Taux'!$A$8,claimPeriods,0))&gt;17,INDEX(claimPeriodNo,MATCH('Étape 1) Taux'!$A$8,claimPeriods,0))&lt;20,revenueReduction&lt;0.1),0,IF(NOT(ISNUMBER(F2146)),0,IF($D2146="Oui",0,IF($C2146="Non - avec lien de dépendance",MIN(2258,F2146,$E2146),MIN(2258,F2146)))))))</f>
        <v>Effectuez l’étape 1</v>
      </c>
      <c r="K2146" s="3" t="str">
        <f>IF(CRHPElig=" -  ","Effectuez l’étape 1",IF(CRHPElig="La baisse de revenus n'est pas admissible dans le cadre du PEREC",CRHPElig,IF(AND(INDEX(claimPeriodNo,MATCH('Étape 1) Taux'!$A$8,claimPeriods,0))&gt;17,INDEX(claimPeriodNo,MATCH('Étape 1) Taux'!$A$8,claimPeriods,0))&lt;20,revenueReduction&lt;0.1),0,IF(NOT(ISNUMBER(G2146)),0,IF($D2146="Oui",0,IF($C2146="Non - avec lien de dépendance",MIN(2258,G2146,$E2146),MIN(2258,G2146)))))))</f>
        <v>Effectuez l’étape 1</v>
      </c>
      <c r="L2146" s="3">
        <f t="shared" si="134"/>
        <v>0</v>
      </c>
      <c r="M2146" s="3">
        <f t="shared" si="135"/>
        <v>0</v>
      </c>
    </row>
    <row r="2147" spans="8:13" x14ac:dyDescent="0.3">
      <c r="H2147" s="52" t="str">
        <f t="shared" si="132"/>
        <v>Calculez d'abord la baisse moyenne de vos revenus sur 12 mois à l'étape 2)</v>
      </c>
      <c r="I2147" s="52" t="str">
        <f t="shared" si="133"/>
        <v>Calculez d'abord la baisse moyenne de vos revenus sur 12 mois à l'étape 2)</v>
      </c>
      <c r="J2147" s="3" t="str">
        <f>IF(CRHPElig=" -  ","Effectuez l’étape 1",IF(CRHPElig="La baisse de revenus n'est pas admissible dans le cadre du PEREC",CRHPElig,IF(AND(INDEX(claimPeriodNo,MATCH('Étape 1) Taux'!$A$8,claimPeriods,0))&gt;17,INDEX(claimPeriodNo,MATCH('Étape 1) Taux'!$A$8,claimPeriods,0))&lt;20,revenueReduction&lt;0.1),0,IF(NOT(ISNUMBER(F2147)),0,IF($D2147="Oui",0,IF($C2147="Non - avec lien de dépendance",MIN(2258,F2147,$E2147),MIN(2258,F2147)))))))</f>
        <v>Effectuez l’étape 1</v>
      </c>
      <c r="K2147" s="3" t="str">
        <f>IF(CRHPElig=" -  ","Effectuez l’étape 1",IF(CRHPElig="La baisse de revenus n'est pas admissible dans le cadre du PEREC",CRHPElig,IF(AND(INDEX(claimPeriodNo,MATCH('Étape 1) Taux'!$A$8,claimPeriods,0))&gt;17,INDEX(claimPeriodNo,MATCH('Étape 1) Taux'!$A$8,claimPeriods,0))&lt;20,revenueReduction&lt;0.1),0,IF(NOT(ISNUMBER(G2147)),0,IF($D2147="Oui",0,IF($C2147="Non - avec lien de dépendance",MIN(2258,G2147,$E2147),MIN(2258,G2147)))))))</f>
        <v>Effectuez l’étape 1</v>
      </c>
      <c r="L2147" s="3">
        <f t="shared" si="134"/>
        <v>0</v>
      </c>
      <c r="M2147" s="3">
        <f t="shared" si="135"/>
        <v>0</v>
      </c>
    </row>
    <row r="2148" spans="8:13" x14ac:dyDescent="0.3">
      <c r="H2148" s="52" t="str">
        <f t="shared" si="132"/>
        <v>Calculez d'abord la baisse moyenne de vos revenus sur 12 mois à l'étape 2)</v>
      </c>
      <c r="I2148" s="52" t="str">
        <f t="shared" si="133"/>
        <v>Calculez d'abord la baisse moyenne de vos revenus sur 12 mois à l'étape 2)</v>
      </c>
      <c r="J2148" s="3" t="str">
        <f>IF(CRHPElig=" -  ","Effectuez l’étape 1",IF(CRHPElig="La baisse de revenus n'est pas admissible dans le cadre du PEREC",CRHPElig,IF(AND(INDEX(claimPeriodNo,MATCH('Étape 1) Taux'!$A$8,claimPeriods,0))&gt;17,INDEX(claimPeriodNo,MATCH('Étape 1) Taux'!$A$8,claimPeriods,0))&lt;20,revenueReduction&lt;0.1),0,IF(NOT(ISNUMBER(F2148)),0,IF($D2148="Oui",0,IF($C2148="Non - avec lien de dépendance",MIN(2258,F2148,$E2148),MIN(2258,F2148)))))))</f>
        <v>Effectuez l’étape 1</v>
      </c>
      <c r="K2148" s="3" t="str">
        <f>IF(CRHPElig=" -  ","Effectuez l’étape 1",IF(CRHPElig="La baisse de revenus n'est pas admissible dans le cadre du PEREC",CRHPElig,IF(AND(INDEX(claimPeriodNo,MATCH('Étape 1) Taux'!$A$8,claimPeriods,0))&gt;17,INDEX(claimPeriodNo,MATCH('Étape 1) Taux'!$A$8,claimPeriods,0))&lt;20,revenueReduction&lt;0.1),0,IF(NOT(ISNUMBER(G2148)),0,IF($D2148="Oui",0,IF($C2148="Non - avec lien de dépendance",MIN(2258,G2148,$E2148),MIN(2258,G2148)))))))</f>
        <v>Effectuez l’étape 1</v>
      </c>
      <c r="L2148" s="3">
        <f t="shared" si="134"/>
        <v>0</v>
      </c>
      <c r="M2148" s="3">
        <f t="shared" si="135"/>
        <v>0</v>
      </c>
    </row>
    <row r="2149" spans="8:13" x14ac:dyDescent="0.3">
      <c r="H2149" s="52" t="str">
        <f t="shared" si="132"/>
        <v>Calculez d'abord la baisse moyenne de vos revenus sur 12 mois à l'étape 2)</v>
      </c>
      <c r="I2149" s="52" t="str">
        <f t="shared" si="133"/>
        <v>Calculez d'abord la baisse moyenne de vos revenus sur 12 mois à l'étape 2)</v>
      </c>
      <c r="J2149" s="3" t="str">
        <f>IF(CRHPElig=" -  ","Effectuez l’étape 1",IF(CRHPElig="La baisse de revenus n'est pas admissible dans le cadre du PEREC",CRHPElig,IF(AND(INDEX(claimPeriodNo,MATCH('Étape 1) Taux'!$A$8,claimPeriods,0))&gt;17,INDEX(claimPeriodNo,MATCH('Étape 1) Taux'!$A$8,claimPeriods,0))&lt;20,revenueReduction&lt;0.1),0,IF(NOT(ISNUMBER(F2149)),0,IF($D2149="Oui",0,IF($C2149="Non - avec lien de dépendance",MIN(2258,F2149,$E2149),MIN(2258,F2149)))))))</f>
        <v>Effectuez l’étape 1</v>
      </c>
      <c r="K2149" s="3" t="str">
        <f>IF(CRHPElig=" -  ","Effectuez l’étape 1",IF(CRHPElig="La baisse de revenus n'est pas admissible dans le cadre du PEREC",CRHPElig,IF(AND(INDEX(claimPeriodNo,MATCH('Étape 1) Taux'!$A$8,claimPeriods,0))&gt;17,INDEX(claimPeriodNo,MATCH('Étape 1) Taux'!$A$8,claimPeriods,0))&lt;20,revenueReduction&lt;0.1),0,IF(NOT(ISNUMBER(G2149)),0,IF($D2149="Oui",0,IF($C2149="Non - avec lien de dépendance",MIN(2258,G2149,$E2149),MIN(2258,G2149)))))))</f>
        <v>Effectuez l’étape 1</v>
      </c>
      <c r="L2149" s="3">
        <f t="shared" si="134"/>
        <v>0</v>
      </c>
      <c r="M2149" s="3">
        <f t="shared" si="135"/>
        <v>0</v>
      </c>
    </row>
    <row r="2150" spans="8:13" x14ac:dyDescent="0.3">
      <c r="H2150" s="52" t="str">
        <f t="shared" si="132"/>
        <v>Calculez d'abord la baisse moyenne de vos revenus sur 12 mois à l'étape 2)</v>
      </c>
      <c r="I2150" s="52" t="str">
        <f t="shared" si="133"/>
        <v>Calculez d'abord la baisse moyenne de vos revenus sur 12 mois à l'étape 2)</v>
      </c>
      <c r="J2150" s="3" t="str">
        <f>IF(CRHPElig=" -  ","Effectuez l’étape 1",IF(CRHPElig="La baisse de revenus n'est pas admissible dans le cadre du PEREC",CRHPElig,IF(AND(INDEX(claimPeriodNo,MATCH('Étape 1) Taux'!$A$8,claimPeriods,0))&gt;17,INDEX(claimPeriodNo,MATCH('Étape 1) Taux'!$A$8,claimPeriods,0))&lt;20,revenueReduction&lt;0.1),0,IF(NOT(ISNUMBER(F2150)),0,IF($D2150="Oui",0,IF($C2150="Non - avec lien de dépendance",MIN(2258,F2150,$E2150),MIN(2258,F2150)))))))</f>
        <v>Effectuez l’étape 1</v>
      </c>
      <c r="K2150" s="3" t="str">
        <f>IF(CRHPElig=" -  ","Effectuez l’étape 1",IF(CRHPElig="La baisse de revenus n'est pas admissible dans le cadre du PEREC",CRHPElig,IF(AND(INDEX(claimPeriodNo,MATCH('Étape 1) Taux'!$A$8,claimPeriods,0))&gt;17,INDEX(claimPeriodNo,MATCH('Étape 1) Taux'!$A$8,claimPeriods,0))&lt;20,revenueReduction&lt;0.1),0,IF(NOT(ISNUMBER(G2150)),0,IF($D2150="Oui",0,IF($C2150="Non - avec lien de dépendance",MIN(2258,G2150,$E2150),MIN(2258,G2150)))))))</f>
        <v>Effectuez l’étape 1</v>
      </c>
      <c r="L2150" s="3">
        <f t="shared" si="134"/>
        <v>0</v>
      </c>
      <c r="M2150" s="3">
        <f t="shared" si="135"/>
        <v>0</v>
      </c>
    </row>
    <row r="2151" spans="8:13" x14ac:dyDescent="0.3">
      <c r="H2151" s="52" t="str">
        <f t="shared" si="132"/>
        <v>Calculez d'abord la baisse moyenne de vos revenus sur 12 mois à l'étape 2)</v>
      </c>
      <c r="I2151" s="52" t="str">
        <f t="shared" si="133"/>
        <v>Calculez d'abord la baisse moyenne de vos revenus sur 12 mois à l'étape 2)</v>
      </c>
      <c r="J2151" s="3" t="str">
        <f>IF(CRHPElig=" -  ","Effectuez l’étape 1",IF(CRHPElig="La baisse de revenus n'est pas admissible dans le cadre du PEREC",CRHPElig,IF(AND(INDEX(claimPeriodNo,MATCH('Étape 1) Taux'!$A$8,claimPeriods,0))&gt;17,INDEX(claimPeriodNo,MATCH('Étape 1) Taux'!$A$8,claimPeriods,0))&lt;20,revenueReduction&lt;0.1),0,IF(NOT(ISNUMBER(F2151)),0,IF($D2151="Oui",0,IF($C2151="Non - avec lien de dépendance",MIN(2258,F2151,$E2151),MIN(2258,F2151)))))))</f>
        <v>Effectuez l’étape 1</v>
      </c>
      <c r="K2151" s="3" t="str">
        <f>IF(CRHPElig=" -  ","Effectuez l’étape 1",IF(CRHPElig="La baisse de revenus n'est pas admissible dans le cadre du PEREC",CRHPElig,IF(AND(INDEX(claimPeriodNo,MATCH('Étape 1) Taux'!$A$8,claimPeriods,0))&gt;17,INDEX(claimPeriodNo,MATCH('Étape 1) Taux'!$A$8,claimPeriods,0))&lt;20,revenueReduction&lt;0.1),0,IF(NOT(ISNUMBER(G2151)),0,IF($D2151="Oui",0,IF($C2151="Non - avec lien de dépendance",MIN(2258,G2151,$E2151),MIN(2258,G2151)))))))</f>
        <v>Effectuez l’étape 1</v>
      </c>
      <c r="L2151" s="3">
        <f t="shared" si="134"/>
        <v>0</v>
      </c>
      <c r="M2151" s="3">
        <f t="shared" si="135"/>
        <v>0</v>
      </c>
    </row>
    <row r="2152" spans="8:13" x14ac:dyDescent="0.3">
      <c r="H2152" s="52" t="str">
        <f t="shared" si="132"/>
        <v>Calculez d'abord la baisse moyenne de vos revenus sur 12 mois à l'étape 2)</v>
      </c>
      <c r="I2152" s="52" t="str">
        <f t="shared" si="133"/>
        <v>Calculez d'abord la baisse moyenne de vos revenus sur 12 mois à l'étape 2)</v>
      </c>
      <c r="J2152" s="3" t="str">
        <f>IF(CRHPElig=" -  ","Effectuez l’étape 1",IF(CRHPElig="La baisse de revenus n'est pas admissible dans le cadre du PEREC",CRHPElig,IF(AND(INDEX(claimPeriodNo,MATCH('Étape 1) Taux'!$A$8,claimPeriods,0))&gt;17,INDEX(claimPeriodNo,MATCH('Étape 1) Taux'!$A$8,claimPeriods,0))&lt;20,revenueReduction&lt;0.1),0,IF(NOT(ISNUMBER(F2152)),0,IF($D2152="Oui",0,IF($C2152="Non - avec lien de dépendance",MIN(2258,F2152,$E2152),MIN(2258,F2152)))))))</f>
        <v>Effectuez l’étape 1</v>
      </c>
      <c r="K2152" s="3" t="str">
        <f>IF(CRHPElig=" -  ","Effectuez l’étape 1",IF(CRHPElig="La baisse de revenus n'est pas admissible dans le cadre du PEREC",CRHPElig,IF(AND(INDEX(claimPeriodNo,MATCH('Étape 1) Taux'!$A$8,claimPeriods,0))&gt;17,INDEX(claimPeriodNo,MATCH('Étape 1) Taux'!$A$8,claimPeriods,0))&lt;20,revenueReduction&lt;0.1),0,IF(NOT(ISNUMBER(G2152)),0,IF($D2152="Oui",0,IF($C2152="Non - avec lien de dépendance",MIN(2258,G2152,$E2152),MIN(2258,G2152)))))))</f>
        <v>Effectuez l’étape 1</v>
      </c>
      <c r="L2152" s="3">
        <f t="shared" si="134"/>
        <v>0</v>
      </c>
      <c r="M2152" s="3">
        <f t="shared" si="135"/>
        <v>0</v>
      </c>
    </row>
    <row r="2153" spans="8:13" x14ac:dyDescent="0.3">
      <c r="H2153" s="52" t="str">
        <f t="shared" si="132"/>
        <v>Calculez d'abord la baisse moyenne de vos revenus sur 12 mois à l'étape 2)</v>
      </c>
      <c r="I2153" s="52" t="str">
        <f t="shared" si="133"/>
        <v>Calculez d'abord la baisse moyenne de vos revenus sur 12 mois à l'étape 2)</v>
      </c>
      <c r="J2153" s="3" t="str">
        <f>IF(CRHPElig=" -  ","Effectuez l’étape 1",IF(CRHPElig="La baisse de revenus n'est pas admissible dans le cadre du PEREC",CRHPElig,IF(AND(INDEX(claimPeriodNo,MATCH('Étape 1) Taux'!$A$8,claimPeriods,0))&gt;17,INDEX(claimPeriodNo,MATCH('Étape 1) Taux'!$A$8,claimPeriods,0))&lt;20,revenueReduction&lt;0.1),0,IF(NOT(ISNUMBER(F2153)),0,IF($D2153="Oui",0,IF($C2153="Non - avec lien de dépendance",MIN(2258,F2153,$E2153),MIN(2258,F2153)))))))</f>
        <v>Effectuez l’étape 1</v>
      </c>
      <c r="K2153" s="3" t="str">
        <f>IF(CRHPElig=" -  ","Effectuez l’étape 1",IF(CRHPElig="La baisse de revenus n'est pas admissible dans le cadre du PEREC",CRHPElig,IF(AND(INDEX(claimPeriodNo,MATCH('Étape 1) Taux'!$A$8,claimPeriods,0))&gt;17,INDEX(claimPeriodNo,MATCH('Étape 1) Taux'!$A$8,claimPeriods,0))&lt;20,revenueReduction&lt;0.1),0,IF(NOT(ISNUMBER(G2153)),0,IF($D2153="Oui",0,IF($C2153="Non - avec lien de dépendance",MIN(2258,G2153,$E2153),MIN(2258,G2153)))))))</f>
        <v>Effectuez l’étape 1</v>
      </c>
      <c r="L2153" s="3">
        <f t="shared" si="134"/>
        <v>0</v>
      </c>
      <c r="M2153" s="3">
        <f t="shared" si="135"/>
        <v>0</v>
      </c>
    </row>
    <row r="2154" spans="8:13" x14ac:dyDescent="0.3">
      <c r="H2154" s="52" t="str">
        <f t="shared" si="132"/>
        <v>Calculez d'abord la baisse moyenne de vos revenus sur 12 mois à l'étape 2)</v>
      </c>
      <c r="I2154" s="52" t="str">
        <f t="shared" si="133"/>
        <v>Calculez d'abord la baisse moyenne de vos revenus sur 12 mois à l'étape 2)</v>
      </c>
      <c r="J2154" s="3" t="str">
        <f>IF(CRHPElig=" -  ","Effectuez l’étape 1",IF(CRHPElig="La baisse de revenus n'est pas admissible dans le cadre du PEREC",CRHPElig,IF(AND(INDEX(claimPeriodNo,MATCH('Étape 1) Taux'!$A$8,claimPeriods,0))&gt;17,INDEX(claimPeriodNo,MATCH('Étape 1) Taux'!$A$8,claimPeriods,0))&lt;20,revenueReduction&lt;0.1),0,IF(NOT(ISNUMBER(F2154)),0,IF($D2154="Oui",0,IF($C2154="Non - avec lien de dépendance",MIN(2258,F2154,$E2154),MIN(2258,F2154)))))))</f>
        <v>Effectuez l’étape 1</v>
      </c>
      <c r="K2154" s="3" t="str">
        <f>IF(CRHPElig=" -  ","Effectuez l’étape 1",IF(CRHPElig="La baisse de revenus n'est pas admissible dans le cadre du PEREC",CRHPElig,IF(AND(INDEX(claimPeriodNo,MATCH('Étape 1) Taux'!$A$8,claimPeriods,0))&gt;17,INDEX(claimPeriodNo,MATCH('Étape 1) Taux'!$A$8,claimPeriods,0))&lt;20,revenueReduction&lt;0.1),0,IF(NOT(ISNUMBER(G2154)),0,IF($D2154="Oui",0,IF($C2154="Non - avec lien de dépendance",MIN(2258,G2154,$E2154),MIN(2258,G2154)))))))</f>
        <v>Effectuez l’étape 1</v>
      </c>
      <c r="L2154" s="3">
        <f t="shared" si="134"/>
        <v>0</v>
      </c>
      <c r="M2154" s="3">
        <f t="shared" si="135"/>
        <v>0</v>
      </c>
    </row>
    <row r="2155" spans="8:13" x14ac:dyDescent="0.3">
      <c r="H2155" s="52" t="str">
        <f t="shared" si="132"/>
        <v>Calculez d'abord la baisse moyenne de vos revenus sur 12 mois à l'étape 2)</v>
      </c>
      <c r="I2155" s="52" t="str">
        <f t="shared" si="133"/>
        <v>Calculez d'abord la baisse moyenne de vos revenus sur 12 mois à l'étape 2)</v>
      </c>
      <c r="J2155" s="3" t="str">
        <f>IF(CRHPElig=" -  ","Effectuez l’étape 1",IF(CRHPElig="La baisse de revenus n'est pas admissible dans le cadre du PEREC",CRHPElig,IF(AND(INDEX(claimPeriodNo,MATCH('Étape 1) Taux'!$A$8,claimPeriods,0))&gt;17,INDEX(claimPeriodNo,MATCH('Étape 1) Taux'!$A$8,claimPeriods,0))&lt;20,revenueReduction&lt;0.1),0,IF(NOT(ISNUMBER(F2155)),0,IF($D2155="Oui",0,IF($C2155="Non - avec lien de dépendance",MIN(2258,F2155,$E2155),MIN(2258,F2155)))))))</f>
        <v>Effectuez l’étape 1</v>
      </c>
      <c r="K2155" s="3" t="str">
        <f>IF(CRHPElig=" -  ","Effectuez l’étape 1",IF(CRHPElig="La baisse de revenus n'est pas admissible dans le cadre du PEREC",CRHPElig,IF(AND(INDEX(claimPeriodNo,MATCH('Étape 1) Taux'!$A$8,claimPeriods,0))&gt;17,INDEX(claimPeriodNo,MATCH('Étape 1) Taux'!$A$8,claimPeriods,0))&lt;20,revenueReduction&lt;0.1),0,IF(NOT(ISNUMBER(G2155)),0,IF($D2155="Oui",0,IF($C2155="Non - avec lien de dépendance",MIN(2258,G2155,$E2155),MIN(2258,G2155)))))))</f>
        <v>Effectuez l’étape 1</v>
      </c>
      <c r="L2155" s="3">
        <f t="shared" si="134"/>
        <v>0</v>
      </c>
      <c r="M2155" s="3">
        <f t="shared" si="135"/>
        <v>0</v>
      </c>
    </row>
    <row r="2156" spans="8:13" x14ac:dyDescent="0.3">
      <c r="H2156" s="52" t="str">
        <f t="shared" si="132"/>
        <v>Calculez d'abord la baisse moyenne de vos revenus sur 12 mois à l'étape 2)</v>
      </c>
      <c r="I2156" s="52" t="str">
        <f t="shared" si="133"/>
        <v>Calculez d'abord la baisse moyenne de vos revenus sur 12 mois à l'étape 2)</v>
      </c>
      <c r="J2156" s="3" t="str">
        <f>IF(CRHPElig=" -  ","Effectuez l’étape 1",IF(CRHPElig="La baisse de revenus n'est pas admissible dans le cadre du PEREC",CRHPElig,IF(AND(INDEX(claimPeriodNo,MATCH('Étape 1) Taux'!$A$8,claimPeriods,0))&gt;17,INDEX(claimPeriodNo,MATCH('Étape 1) Taux'!$A$8,claimPeriods,0))&lt;20,revenueReduction&lt;0.1),0,IF(NOT(ISNUMBER(F2156)),0,IF($D2156="Oui",0,IF($C2156="Non - avec lien de dépendance",MIN(2258,F2156,$E2156),MIN(2258,F2156)))))))</f>
        <v>Effectuez l’étape 1</v>
      </c>
      <c r="K2156" s="3" t="str">
        <f>IF(CRHPElig=" -  ","Effectuez l’étape 1",IF(CRHPElig="La baisse de revenus n'est pas admissible dans le cadre du PEREC",CRHPElig,IF(AND(INDEX(claimPeriodNo,MATCH('Étape 1) Taux'!$A$8,claimPeriods,0))&gt;17,INDEX(claimPeriodNo,MATCH('Étape 1) Taux'!$A$8,claimPeriods,0))&lt;20,revenueReduction&lt;0.1),0,IF(NOT(ISNUMBER(G2156)),0,IF($D2156="Oui",0,IF($C2156="Non - avec lien de dépendance",MIN(2258,G2156,$E2156),MIN(2258,G2156)))))))</f>
        <v>Effectuez l’étape 1</v>
      </c>
      <c r="L2156" s="3">
        <f t="shared" si="134"/>
        <v>0</v>
      </c>
      <c r="M2156" s="3">
        <f t="shared" si="135"/>
        <v>0</v>
      </c>
    </row>
    <row r="2157" spans="8:13" x14ac:dyDescent="0.3">
      <c r="H2157" s="52" t="str">
        <f t="shared" si="132"/>
        <v>Calculez d'abord la baisse moyenne de vos revenus sur 12 mois à l'étape 2)</v>
      </c>
      <c r="I2157" s="52" t="str">
        <f t="shared" si="133"/>
        <v>Calculez d'abord la baisse moyenne de vos revenus sur 12 mois à l'étape 2)</v>
      </c>
      <c r="J2157" s="3" t="str">
        <f>IF(CRHPElig=" -  ","Effectuez l’étape 1",IF(CRHPElig="La baisse de revenus n'est pas admissible dans le cadre du PEREC",CRHPElig,IF(AND(INDEX(claimPeriodNo,MATCH('Étape 1) Taux'!$A$8,claimPeriods,0))&gt;17,INDEX(claimPeriodNo,MATCH('Étape 1) Taux'!$A$8,claimPeriods,0))&lt;20,revenueReduction&lt;0.1),0,IF(NOT(ISNUMBER(F2157)),0,IF($D2157="Oui",0,IF($C2157="Non - avec lien de dépendance",MIN(2258,F2157,$E2157),MIN(2258,F2157)))))))</f>
        <v>Effectuez l’étape 1</v>
      </c>
      <c r="K2157" s="3" t="str">
        <f>IF(CRHPElig=" -  ","Effectuez l’étape 1",IF(CRHPElig="La baisse de revenus n'est pas admissible dans le cadre du PEREC",CRHPElig,IF(AND(INDEX(claimPeriodNo,MATCH('Étape 1) Taux'!$A$8,claimPeriods,0))&gt;17,INDEX(claimPeriodNo,MATCH('Étape 1) Taux'!$A$8,claimPeriods,0))&lt;20,revenueReduction&lt;0.1),0,IF(NOT(ISNUMBER(G2157)),0,IF($D2157="Oui",0,IF($C2157="Non - avec lien de dépendance",MIN(2258,G2157,$E2157),MIN(2258,G2157)))))))</f>
        <v>Effectuez l’étape 1</v>
      </c>
      <c r="L2157" s="3">
        <f t="shared" si="134"/>
        <v>0</v>
      </c>
      <c r="M2157" s="3">
        <f t="shared" si="135"/>
        <v>0</v>
      </c>
    </row>
    <row r="2158" spans="8:13" x14ac:dyDescent="0.3">
      <c r="H2158" s="52" t="str">
        <f t="shared" si="132"/>
        <v>Calculez d'abord la baisse moyenne de vos revenus sur 12 mois à l'étape 2)</v>
      </c>
      <c r="I2158" s="52" t="str">
        <f t="shared" si="133"/>
        <v>Calculez d'abord la baisse moyenne de vos revenus sur 12 mois à l'étape 2)</v>
      </c>
      <c r="J2158" s="3" t="str">
        <f>IF(CRHPElig=" -  ","Effectuez l’étape 1",IF(CRHPElig="La baisse de revenus n'est pas admissible dans le cadre du PEREC",CRHPElig,IF(AND(INDEX(claimPeriodNo,MATCH('Étape 1) Taux'!$A$8,claimPeriods,0))&gt;17,INDEX(claimPeriodNo,MATCH('Étape 1) Taux'!$A$8,claimPeriods,0))&lt;20,revenueReduction&lt;0.1),0,IF(NOT(ISNUMBER(F2158)),0,IF($D2158="Oui",0,IF($C2158="Non - avec lien de dépendance",MIN(2258,F2158,$E2158),MIN(2258,F2158)))))))</f>
        <v>Effectuez l’étape 1</v>
      </c>
      <c r="K2158" s="3" t="str">
        <f>IF(CRHPElig=" -  ","Effectuez l’étape 1",IF(CRHPElig="La baisse de revenus n'est pas admissible dans le cadre du PEREC",CRHPElig,IF(AND(INDEX(claimPeriodNo,MATCH('Étape 1) Taux'!$A$8,claimPeriods,0))&gt;17,INDEX(claimPeriodNo,MATCH('Étape 1) Taux'!$A$8,claimPeriods,0))&lt;20,revenueReduction&lt;0.1),0,IF(NOT(ISNUMBER(G2158)),0,IF($D2158="Oui",0,IF($C2158="Non - avec lien de dépendance",MIN(2258,G2158,$E2158),MIN(2258,G2158)))))))</f>
        <v>Effectuez l’étape 1</v>
      </c>
      <c r="L2158" s="3">
        <f t="shared" si="134"/>
        <v>0</v>
      </c>
      <c r="M2158" s="3">
        <f t="shared" si="135"/>
        <v>0</v>
      </c>
    </row>
    <row r="2159" spans="8:13" x14ac:dyDescent="0.3">
      <c r="H2159" s="52" t="str">
        <f t="shared" si="132"/>
        <v>Calculez d'abord la baisse moyenne de vos revenus sur 12 mois à l'étape 2)</v>
      </c>
      <c r="I2159" s="52" t="str">
        <f t="shared" si="133"/>
        <v>Calculez d'abord la baisse moyenne de vos revenus sur 12 mois à l'étape 2)</v>
      </c>
      <c r="J2159" s="3" t="str">
        <f>IF(CRHPElig=" -  ","Effectuez l’étape 1",IF(CRHPElig="La baisse de revenus n'est pas admissible dans le cadre du PEREC",CRHPElig,IF(AND(INDEX(claimPeriodNo,MATCH('Étape 1) Taux'!$A$8,claimPeriods,0))&gt;17,INDEX(claimPeriodNo,MATCH('Étape 1) Taux'!$A$8,claimPeriods,0))&lt;20,revenueReduction&lt;0.1),0,IF(NOT(ISNUMBER(F2159)),0,IF($D2159="Oui",0,IF($C2159="Non - avec lien de dépendance",MIN(2258,F2159,$E2159),MIN(2258,F2159)))))))</f>
        <v>Effectuez l’étape 1</v>
      </c>
      <c r="K2159" s="3" t="str">
        <f>IF(CRHPElig=" -  ","Effectuez l’étape 1",IF(CRHPElig="La baisse de revenus n'est pas admissible dans le cadre du PEREC",CRHPElig,IF(AND(INDEX(claimPeriodNo,MATCH('Étape 1) Taux'!$A$8,claimPeriods,0))&gt;17,INDEX(claimPeriodNo,MATCH('Étape 1) Taux'!$A$8,claimPeriods,0))&lt;20,revenueReduction&lt;0.1),0,IF(NOT(ISNUMBER(G2159)),0,IF($D2159="Oui",0,IF($C2159="Non - avec lien de dépendance",MIN(2258,G2159,$E2159),MIN(2258,G2159)))))))</f>
        <v>Effectuez l’étape 1</v>
      </c>
      <c r="L2159" s="3">
        <f t="shared" si="134"/>
        <v>0</v>
      </c>
      <c r="M2159" s="3">
        <f t="shared" si="135"/>
        <v>0</v>
      </c>
    </row>
    <row r="2160" spans="8:13" x14ac:dyDescent="0.3">
      <c r="H2160" s="52" t="str">
        <f t="shared" si="132"/>
        <v>Calculez d'abord la baisse moyenne de vos revenus sur 12 mois à l'étape 2)</v>
      </c>
      <c r="I2160" s="52" t="str">
        <f t="shared" si="133"/>
        <v>Calculez d'abord la baisse moyenne de vos revenus sur 12 mois à l'étape 2)</v>
      </c>
      <c r="J2160" s="3" t="str">
        <f>IF(CRHPElig=" -  ","Effectuez l’étape 1",IF(CRHPElig="La baisse de revenus n'est pas admissible dans le cadre du PEREC",CRHPElig,IF(AND(INDEX(claimPeriodNo,MATCH('Étape 1) Taux'!$A$8,claimPeriods,0))&gt;17,INDEX(claimPeriodNo,MATCH('Étape 1) Taux'!$A$8,claimPeriods,0))&lt;20,revenueReduction&lt;0.1),0,IF(NOT(ISNUMBER(F2160)),0,IF($D2160="Oui",0,IF($C2160="Non - avec lien de dépendance",MIN(2258,F2160,$E2160),MIN(2258,F2160)))))))</f>
        <v>Effectuez l’étape 1</v>
      </c>
      <c r="K2160" s="3" t="str">
        <f>IF(CRHPElig=" -  ","Effectuez l’étape 1",IF(CRHPElig="La baisse de revenus n'est pas admissible dans le cadre du PEREC",CRHPElig,IF(AND(INDEX(claimPeriodNo,MATCH('Étape 1) Taux'!$A$8,claimPeriods,0))&gt;17,INDEX(claimPeriodNo,MATCH('Étape 1) Taux'!$A$8,claimPeriods,0))&lt;20,revenueReduction&lt;0.1),0,IF(NOT(ISNUMBER(G2160)),0,IF($D2160="Oui",0,IF($C2160="Non - avec lien de dépendance",MIN(2258,G2160,$E2160),MIN(2258,G2160)))))))</f>
        <v>Effectuez l’étape 1</v>
      </c>
      <c r="L2160" s="3">
        <f t="shared" si="134"/>
        <v>0</v>
      </c>
      <c r="M2160" s="3">
        <f t="shared" si="135"/>
        <v>0</v>
      </c>
    </row>
    <row r="2161" spans="8:13" x14ac:dyDescent="0.3">
      <c r="H2161" s="52" t="str">
        <f t="shared" si="132"/>
        <v>Calculez d'abord la baisse moyenne de vos revenus sur 12 mois à l'étape 2)</v>
      </c>
      <c r="I2161" s="52" t="str">
        <f t="shared" si="133"/>
        <v>Calculez d'abord la baisse moyenne de vos revenus sur 12 mois à l'étape 2)</v>
      </c>
      <c r="J2161" s="3" t="str">
        <f>IF(CRHPElig=" -  ","Effectuez l’étape 1",IF(CRHPElig="La baisse de revenus n'est pas admissible dans le cadre du PEREC",CRHPElig,IF(AND(INDEX(claimPeriodNo,MATCH('Étape 1) Taux'!$A$8,claimPeriods,0))&gt;17,INDEX(claimPeriodNo,MATCH('Étape 1) Taux'!$A$8,claimPeriods,0))&lt;20,revenueReduction&lt;0.1),0,IF(NOT(ISNUMBER(F2161)),0,IF($D2161="Oui",0,IF($C2161="Non - avec lien de dépendance",MIN(2258,F2161,$E2161),MIN(2258,F2161)))))))</f>
        <v>Effectuez l’étape 1</v>
      </c>
      <c r="K2161" s="3" t="str">
        <f>IF(CRHPElig=" -  ","Effectuez l’étape 1",IF(CRHPElig="La baisse de revenus n'est pas admissible dans le cadre du PEREC",CRHPElig,IF(AND(INDEX(claimPeriodNo,MATCH('Étape 1) Taux'!$A$8,claimPeriods,0))&gt;17,INDEX(claimPeriodNo,MATCH('Étape 1) Taux'!$A$8,claimPeriods,0))&lt;20,revenueReduction&lt;0.1),0,IF(NOT(ISNUMBER(G2161)),0,IF($D2161="Oui",0,IF($C2161="Non - avec lien de dépendance",MIN(2258,G2161,$E2161),MIN(2258,G2161)))))))</f>
        <v>Effectuez l’étape 1</v>
      </c>
      <c r="L2161" s="3">
        <f t="shared" si="134"/>
        <v>0</v>
      </c>
      <c r="M2161" s="3">
        <f t="shared" si="135"/>
        <v>0</v>
      </c>
    </row>
    <row r="2162" spans="8:13" x14ac:dyDescent="0.3">
      <c r="H2162" s="52" t="str">
        <f t="shared" si="132"/>
        <v>Calculez d'abord la baisse moyenne de vos revenus sur 12 mois à l'étape 2)</v>
      </c>
      <c r="I2162" s="52" t="str">
        <f t="shared" si="133"/>
        <v>Calculez d'abord la baisse moyenne de vos revenus sur 12 mois à l'étape 2)</v>
      </c>
      <c r="J2162" s="3" t="str">
        <f>IF(CRHPElig=" -  ","Effectuez l’étape 1",IF(CRHPElig="La baisse de revenus n'est pas admissible dans le cadre du PEREC",CRHPElig,IF(AND(INDEX(claimPeriodNo,MATCH('Étape 1) Taux'!$A$8,claimPeriods,0))&gt;17,INDEX(claimPeriodNo,MATCH('Étape 1) Taux'!$A$8,claimPeriods,0))&lt;20,revenueReduction&lt;0.1),0,IF(NOT(ISNUMBER(F2162)),0,IF($D2162="Oui",0,IF($C2162="Non - avec lien de dépendance",MIN(2258,F2162,$E2162),MIN(2258,F2162)))))))</f>
        <v>Effectuez l’étape 1</v>
      </c>
      <c r="K2162" s="3" t="str">
        <f>IF(CRHPElig=" -  ","Effectuez l’étape 1",IF(CRHPElig="La baisse de revenus n'est pas admissible dans le cadre du PEREC",CRHPElig,IF(AND(INDEX(claimPeriodNo,MATCH('Étape 1) Taux'!$A$8,claimPeriods,0))&gt;17,INDEX(claimPeriodNo,MATCH('Étape 1) Taux'!$A$8,claimPeriods,0))&lt;20,revenueReduction&lt;0.1),0,IF(NOT(ISNUMBER(G2162)),0,IF($D2162="Oui",0,IF($C2162="Non - avec lien de dépendance",MIN(2258,G2162,$E2162),MIN(2258,G2162)))))))</f>
        <v>Effectuez l’étape 1</v>
      </c>
      <c r="L2162" s="3">
        <f t="shared" si="134"/>
        <v>0</v>
      </c>
      <c r="M2162" s="3">
        <f t="shared" si="135"/>
        <v>0</v>
      </c>
    </row>
    <row r="2163" spans="8:13" x14ac:dyDescent="0.3">
      <c r="H2163" s="52" t="str">
        <f t="shared" si="132"/>
        <v>Calculez d'abord la baisse moyenne de vos revenus sur 12 mois à l'étape 2)</v>
      </c>
      <c r="I2163" s="52" t="str">
        <f t="shared" si="133"/>
        <v>Calculez d'abord la baisse moyenne de vos revenus sur 12 mois à l'étape 2)</v>
      </c>
      <c r="J2163" s="3" t="str">
        <f>IF(CRHPElig=" -  ","Effectuez l’étape 1",IF(CRHPElig="La baisse de revenus n'est pas admissible dans le cadre du PEREC",CRHPElig,IF(AND(INDEX(claimPeriodNo,MATCH('Étape 1) Taux'!$A$8,claimPeriods,0))&gt;17,INDEX(claimPeriodNo,MATCH('Étape 1) Taux'!$A$8,claimPeriods,0))&lt;20,revenueReduction&lt;0.1),0,IF(NOT(ISNUMBER(F2163)),0,IF($D2163="Oui",0,IF($C2163="Non - avec lien de dépendance",MIN(2258,F2163,$E2163),MIN(2258,F2163)))))))</f>
        <v>Effectuez l’étape 1</v>
      </c>
      <c r="K2163" s="3" t="str">
        <f>IF(CRHPElig=" -  ","Effectuez l’étape 1",IF(CRHPElig="La baisse de revenus n'est pas admissible dans le cadre du PEREC",CRHPElig,IF(AND(INDEX(claimPeriodNo,MATCH('Étape 1) Taux'!$A$8,claimPeriods,0))&gt;17,INDEX(claimPeriodNo,MATCH('Étape 1) Taux'!$A$8,claimPeriods,0))&lt;20,revenueReduction&lt;0.1),0,IF(NOT(ISNUMBER(G2163)),0,IF($D2163="Oui",0,IF($C2163="Non - avec lien de dépendance",MIN(2258,G2163,$E2163),MIN(2258,G2163)))))))</f>
        <v>Effectuez l’étape 1</v>
      </c>
      <c r="L2163" s="3">
        <f t="shared" si="134"/>
        <v>0</v>
      </c>
      <c r="M2163" s="3">
        <f t="shared" si="135"/>
        <v>0</v>
      </c>
    </row>
    <row r="2164" spans="8:13" x14ac:dyDescent="0.3">
      <c r="H2164" s="52" t="str">
        <f t="shared" si="132"/>
        <v>Calculez d'abord la baisse moyenne de vos revenus sur 12 mois à l'étape 2)</v>
      </c>
      <c r="I2164" s="52" t="str">
        <f t="shared" si="133"/>
        <v>Calculez d'abord la baisse moyenne de vos revenus sur 12 mois à l'étape 2)</v>
      </c>
      <c r="J2164" s="3" t="str">
        <f>IF(CRHPElig=" -  ","Effectuez l’étape 1",IF(CRHPElig="La baisse de revenus n'est pas admissible dans le cadre du PEREC",CRHPElig,IF(AND(INDEX(claimPeriodNo,MATCH('Étape 1) Taux'!$A$8,claimPeriods,0))&gt;17,INDEX(claimPeriodNo,MATCH('Étape 1) Taux'!$A$8,claimPeriods,0))&lt;20,revenueReduction&lt;0.1),0,IF(NOT(ISNUMBER(F2164)),0,IF($D2164="Oui",0,IF($C2164="Non - avec lien de dépendance",MIN(2258,F2164,$E2164),MIN(2258,F2164)))))))</f>
        <v>Effectuez l’étape 1</v>
      </c>
      <c r="K2164" s="3" t="str">
        <f>IF(CRHPElig=" -  ","Effectuez l’étape 1",IF(CRHPElig="La baisse de revenus n'est pas admissible dans le cadre du PEREC",CRHPElig,IF(AND(INDEX(claimPeriodNo,MATCH('Étape 1) Taux'!$A$8,claimPeriods,0))&gt;17,INDEX(claimPeriodNo,MATCH('Étape 1) Taux'!$A$8,claimPeriods,0))&lt;20,revenueReduction&lt;0.1),0,IF(NOT(ISNUMBER(G2164)),0,IF($D2164="Oui",0,IF($C2164="Non - avec lien de dépendance",MIN(2258,G2164,$E2164),MIN(2258,G2164)))))))</f>
        <v>Effectuez l’étape 1</v>
      </c>
      <c r="L2164" s="3">
        <f t="shared" si="134"/>
        <v>0</v>
      </c>
      <c r="M2164" s="3">
        <f t="shared" si="135"/>
        <v>0</v>
      </c>
    </row>
    <row r="2165" spans="8:13" x14ac:dyDescent="0.3">
      <c r="H2165" s="52" t="str">
        <f t="shared" si="132"/>
        <v>Calculez d'abord la baisse moyenne de vos revenus sur 12 mois à l'étape 2)</v>
      </c>
      <c r="I2165" s="52" t="str">
        <f t="shared" si="133"/>
        <v>Calculez d'abord la baisse moyenne de vos revenus sur 12 mois à l'étape 2)</v>
      </c>
      <c r="J2165" s="3" t="str">
        <f>IF(CRHPElig=" -  ","Effectuez l’étape 1",IF(CRHPElig="La baisse de revenus n'est pas admissible dans le cadre du PEREC",CRHPElig,IF(AND(INDEX(claimPeriodNo,MATCH('Étape 1) Taux'!$A$8,claimPeriods,0))&gt;17,INDEX(claimPeriodNo,MATCH('Étape 1) Taux'!$A$8,claimPeriods,0))&lt;20,revenueReduction&lt;0.1),0,IF(NOT(ISNUMBER(F2165)),0,IF($D2165="Oui",0,IF($C2165="Non - avec lien de dépendance",MIN(2258,F2165,$E2165),MIN(2258,F2165)))))))</f>
        <v>Effectuez l’étape 1</v>
      </c>
      <c r="K2165" s="3" t="str">
        <f>IF(CRHPElig=" -  ","Effectuez l’étape 1",IF(CRHPElig="La baisse de revenus n'est pas admissible dans le cadre du PEREC",CRHPElig,IF(AND(INDEX(claimPeriodNo,MATCH('Étape 1) Taux'!$A$8,claimPeriods,0))&gt;17,INDEX(claimPeriodNo,MATCH('Étape 1) Taux'!$A$8,claimPeriods,0))&lt;20,revenueReduction&lt;0.1),0,IF(NOT(ISNUMBER(G2165)),0,IF($D2165="Oui",0,IF($C2165="Non - avec lien de dépendance",MIN(2258,G2165,$E2165),MIN(2258,G2165)))))))</f>
        <v>Effectuez l’étape 1</v>
      </c>
      <c r="L2165" s="3">
        <f t="shared" si="134"/>
        <v>0</v>
      </c>
      <c r="M2165" s="3">
        <f t="shared" si="135"/>
        <v>0</v>
      </c>
    </row>
    <row r="2166" spans="8:13" x14ac:dyDescent="0.3">
      <c r="H2166" s="52" t="str">
        <f t="shared" si="132"/>
        <v>Calculez d'abord la baisse moyenne de vos revenus sur 12 mois à l'étape 2)</v>
      </c>
      <c r="I2166" s="52" t="str">
        <f t="shared" si="133"/>
        <v>Calculez d'abord la baisse moyenne de vos revenus sur 12 mois à l'étape 2)</v>
      </c>
      <c r="J2166" s="3" t="str">
        <f>IF(CRHPElig=" -  ","Effectuez l’étape 1",IF(CRHPElig="La baisse de revenus n'est pas admissible dans le cadre du PEREC",CRHPElig,IF(AND(INDEX(claimPeriodNo,MATCH('Étape 1) Taux'!$A$8,claimPeriods,0))&gt;17,INDEX(claimPeriodNo,MATCH('Étape 1) Taux'!$A$8,claimPeriods,0))&lt;20,revenueReduction&lt;0.1),0,IF(NOT(ISNUMBER(F2166)),0,IF($D2166="Oui",0,IF($C2166="Non - avec lien de dépendance",MIN(2258,F2166,$E2166),MIN(2258,F2166)))))))</f>
        <v>Effectuez l’étape 1</v>
      </c>
      <c r="K2166" s="3" t="str">
        <f>IF(CRHPElig=" -  ","Effectuez l’étape 1",IF(CRHPElig="La baisse de revenus n'est pas admissible dans le cadre du PEREC",CRHPElig,IF(AND(INDEX(claimPeriodNo,MATCH('Étape 1) Taux'!$A$8,claimPeriods,0))&gt;17,INDEX(claimPeriodNo,MATCH('Étape 1) Taux'!$A$8,claimPeriods,0))&lt;20,revenueReduction&lt;0.1),0,IF(NOT(ISNUMBER(G2166)),0,IF($D2166="Oui",0,IF($C2166="Non - avec lien de dépendance",MIN(2258,G2166,$E2166),MIN(2258,G2166)))))))</f>
        <v>Effectuez l’étape 1</v>
      </c>
      <c r="L2166" s="3">
        <f t="shared" si="134"/>
        <v>0</v>
      </c>
      <c r="M2166" s="3">
        <f t="shared" si="135"/>
        <v>0</v>
      </c>
    </row>
    <row r="2167" spans="8:13" x14ac:dyDescent="0.3">
      <c r="H2167" s="52" t="str">
        <f t="shared" si="132"/>
        <v>Calculez d'abord la baisse moyenne de vos revenus sur 12 mois à l'étape 2)</v>
      </c>
      <c r="I2167" s="52" t="str">
        <f t="shared" si="133"/>
        <v>Calculez d'abord la baisse moyenne de vos revenus sur 12 mois à l'étape 2)</v>
      </c>
      <c r="J2167" s="3" t="str">
        <f>IF(CRHPElig=" -  ","Effectuez l’étape 1",IF(CRHPElig="La baisse de revenus n'est pas admissible dans le cadre du PEREC",CRHPElig,IF(AND(INDEX(claimPeriodNo,MATCH('Étape 1) Taux'!$A$8,claimPeriods,0))&gt;17,INDEX(claimPeriodNo,MATCH('Étape 1) Taux'!$A$8,claimPeriods,0))&lt;20,revenueReduction&lt;0.1),0,IF(NOT(ISNUMBER(F2167)),0,IF($D2167="Oui",0,IF($C2167="Non - avec lien de dépendance",MIN(2258,F2167,$E2167),MIN(2258,F2167)))))))</f>
        <v>Effectuez l’étape 1</v>
      </c>
      <c r="K2167" s="3" t="str">
        <f>IF(CRHPElig=" -  ","Effectuez l’étape 1",IF(CRHPElig="La baisse de revenus n'est pas admissible dans le cadre du PEREC",CRHPElig,IF(AND(INDEX(claimPeriodNo,MATCH('Étape 1) Taux'!$A$8,claimPeriods,0))&gt;17,INDEX(claimPeriodNo,MATCH('Étape 1) Taux'!$A$8,claimPeriods,0))&lt;20,revenueReduction&lt;0.1),0,IF(NOT(ISNUMBER(G2167)),0,IF($D2167="Oui",0,IF($C2167="Non - avec lien de dépendance",MIN(2258,G2167,$E2167),MIN(2258,G2167)))))))</f>
        <v>Effectuez l’étape 1</v>
      </c>
      <c r="L2167" s="3">
        <f t="shared" si="134"/>
        <v>0</v>
      </c>
      <c r="M2167" s="3">
        <f t="shared" si="135"/>
        <v>0</v>
      </c>
    </row>
    <row r="2168" spans="8:13" x14ac:dyDescent="0.3">
      <c r="H2168" s="52" t="str">
        <f t="shared" si="132"/>
        <v>Calculez d'abord la baisse moyenne de vos revenus sur 12 mois à l'étape 2)</v>
      </c>
      <c r="I2168" s="52" t="str">
        <f t="shared" si="133"/>
        <v>Calculez d'abord la baisse moyenne de vos revenus sur 12 mois à l'étape 2)</v>
      </c>
      <c r="J2168" s="3" t="str">
        <f>IF(CRHPElig=" -  ","Effectuez l’étape 1",IF(CRHPElig="La baisse de revenus n'est pas admissible dans le cadre du PEREC",CRHPElig,IF(AND(INDEX(claimPeriodNo,MATCH('Étape 1) Taux'!$A$8,claimPeriods,0))&gt;17,INDEX(claimPeriodNo,MATCH('Étape 1) Taux'!$A$8,claimPeriods,0))&lt;20,revenueReduction&lt;0.1),0,IF(NOT(ISNUMBER(F2168)),0,IF($D2168="Oui",0,IF($C2168="Non - avec lien de dépendance",MIN(2258,F2168,$E2168),MIN(2258,F2168)))))))</f>
        <v>Effectuez l’étape 1</v>
      </c>
      <c r="K2168" s="3" t="str">
        <f>IF(CRHPElig=" -  ","Effectuez l’étape 1",IF(CRHPElig="La baisse de revenus n'est pas admissible dans le cadre du PEREC",CRHPElig,IF(AND(INDEX(claimPeriodNo,MATCH('Étape 1) Taux'!$A$8,claimPeriods,0))&gt;17,INDEX(claimPeriodNo,MATCH('Étape 1) Taux'!$A$8,claimPeriods,0))&lt;20,revenueReduction&lt;0.1),0,IF(NOT(ISNUMBER(G2168)),0,IF($D2168="Oui",0,IF($C2168="Non - avec lien de dépendance",MIN(2258,G2168,$E2168),MIN(2258,G2168)))))))</f>
        <v>Effectuez l’étape 1</v>
      </c>
      <c r="L2168" s="3">
        <f t="shared" si="134"/>
        <v>0</v>
      </c>
      <c r="M2168" s="3">
        <f t="shared" si="135"/>
        <v>0</v>
      </c>
    </row>
    <row r="2169" spans="8:13" x14ac:dyDescent="0.3">
      <c r="H2169" s="52" t="str">
        <f t="shared" si="132"/>
        <v>Calculez d'abord la baisse moyenne de vos revenus sur 12 mois à l'étape 2)</v>
      </c>
      <c r="I2169" s="52" t="str">
        <f t="shared" si="133"/>
        <v>Calculez d'abord la baisse moyenne de vos revenus sur 12 mois à l'étape 2)</v>
      </c>
      <c r="J2169" s="3" t="str">
        <f>IF(CRHPElig=" -  ","Effectuez l’étape 1",IF(CRHPElig="La baisse de revenus n'est pas admissible dans le cadre du PEREC",CRHPElig,IF(AND(INDEX(claimPeriodNo,MATCH('Étape 1) Taux'!$A$8,claimPeriods,0))&gt;17,INDEX(claimPeriodNo,MATCH('Étape 1) Taux'!$A$8,claimPeriods,0))&lt;20,revenueReduction&lt;0.1),0,IF(NOT(ISNUMBER(F2169)),0,IF($D2169="Oui",0,IF($C2169="Non - avec lien de dépendance",MIN(2258,F2169,$E2169),MIN(2258,F2169)))))))</f>
        <v>Effectuez l’étape 1</v>
      </c>
      <c r="K2169" s="3" t="str">
        <f>IF(CRHPElig=" -  ","Effectuez l’étape 1",IF(CRHPElig="La baisse de revenus n'est pas admissible dans le cadre du PEREC",CRHPElig,IF(AND(INDEX(claimPeriodNo,MATCH('Étape 1) Taux'!$A$8,claimPeriods,0))&gt;17,INDEX(claimPeriodNo,MATCH('Étape 1) Taux'!$A$8,claimPeriods,0))&lt;20,revenueReduction&lt;0.1),0,IF(NOT(ISNUMBER(G2169)),0,IF($D2169="Oui",0,IF($C2169="Non - avec lien de dépendance",MIN(2258,G2169,$E2169),MIN(2258,G2169)))))))</f>
        <v>Effectuez l’étape 1</v>
      </c>
      <c r="L2169" s="3">
        <f t="shared" si="134"/>
        <v>0</v>
      </c>
      <c r="M2169" s="3">
        <f t="shared" si="135"/>
        <v>0</v>
      </c>
    </row>
    <row r="2170" spans="8:13" x14ac:dyDescent="0.3">
      <c r="H2170" s="52" t="str">
        <f t="shared" si="132"/>
        <v>Calculez d'abord la baisse moyenne de vos revenus sur 12 mois à l'étape 2)</v>
      </c>
      <c r="I2170" s="52" t="str">
        <f t="shared" si="133"/>
        <v>Calculez d'abord la baisse moyenne de vos revenus sur 12 mois à l'étape 2)</v>
      </c>
      <c r="J2170" s="3" t="str">
        <f>IF(CRHPElig=" -  ","Effectuez l’étape 1",IF(CRHPElig="La baisse de revenus n'est pas admissible dans le cadre du PEREC",CRHPElig,IF(AND(INDEX(claimPeriodNo,MATCH('Étape 1) Taux'!$A$8,claimPeriods,0))&gt;17,INDEX(claimPeriodNo,MATCH('Étape 1) Taux'!$A$8,claimPeriods,0))&lt;20,revenueReduction&lt;0.1),0,IF(NOT(ISNUMBER(F2170)),0,IF($D2170="Oui",0,IF($C2170="Non - avec lien de dépendance",MIN(2258,F2170,$E2170),MIN(2258,F2170)))))))</f>
        <v>Effectuez l’étape 1</v>
      </c>
      <c r="K2170" s="3" t="str">
        <f>IF(CRHPElig=" -  ","Effectuez l’étape 1",IF(CRHPElig="La baisse de revenus n'est pas admissible dans le cadre du PEREC",CRHPElig,IF(AND(INDEX(claimPeriodNo,MATCH('Étape 1) Taux'!$A$8,claimPeriods,0))&gt;17,INDEX(claimPeriodNo,MATCH('Étape 1) Taux'!$A$8,claimPeriods,0))&lt;20,revenueReduction&lt;0.1),0,IF(NOT(ISNUMBER(G2170)),0,IF($D2170="Oui",0,IF($C2170="Non - avec lien de dépendance",MIN(2258,G2170,$E2170),MIN(2258,G2170)))))))</f>
        <v>Effectuez l’étape 1</v>
      </c>
      <c r="L2170" s="3">
        <f t="shared" si="134"/>
        <v>0</v>
      </c>
      <c r="M2170" s="3">
        <f t="shared" si="135"/>
        <v>0</v>
      </c>
    </row>
    <row r="2171" spans="8:13" x14ac:dyDescent="0.3">
      <c r="H2171" s="52" t="str">
        <f t="shared" si="132"/>
        <v>Calculez d'abord la baisse moyenne de vos revenus sur 12 mois à l'étape 2)</v>
      </c>
      <c r="I2171" s="52" t="str">
        <f t="shared" si="133"/>
        <v>Calculez d'abord la baisse moyenne de vos revenus sur 12 mois à l'étape 2)</v>
      </c>
      <c r="J2171" s="3" t="str">
        <f>IF(CRHPElig=" -  ","Effectuez l’étape 1",IF(CRHPElig="La baisse de revenus n'est pas admissible dans le cadre du PEREC",CRHPElig,IF(AND(INDEX(claimPeriodNo,MATCH('Étape 1) Taux'!$A$8,claimPeriods,0))&gt;17,INDEX(claimPeriodNo,MATCH('Étape 1) Taux'!$A$8,claimPeriods,0))&lt;20,revenueReduction&lt;0.1),0,IF(NOT(ISNUMBER(F2171)),0,IF($D2171="Oui",0,IF($C2171="Non - avec lien de dépendance",MIN(2258,F2171,$E2171),MIN(2258,F2171)))))))</f>
        <v>Effectuez l’étape 1</v>
      </c>
      <c r="K2171" s="3" t="str">
        <f>IF(CRHPElig=" -  ","Effectuez l’étape 1",IF(CRHPElig="La baisse de revenus n'est pas admissible dans le cadre du PEREC",CRHPElig,IF(AND(INDEX(claimPeriodNo,MATCH('Étape 1) Taux'!$A$8,claimPeriods,0))&gt;17,INDEX(claimPeriodNo,MATCH('Étape 1) Taux'!$A$8,claimPeriods,0))&lt;20,revenueReduction&lt;0.1),0,IF(NOT(ISNUMBER(G2171)),0,IF($D2171="Oui",0,IF($C2171="Non - avec lien de dépendance",MIN(2258,G2171,$E2171),MIN(2258,G2171)))))))</f>
        <v>Effectuez l’étape 1</v>
      </c>
      <c r="L2171" s="3">
        <f t="shared" si="134"/>
        <v>0</v>
      </c>
      <c r="M2171" s="3">
        <f t="shared" si="135"/>
        <v>0</v>
      </c>
    </row>
    <row r="2172" spans="8:13" x14ac:dyDescent="0.3">
      <c r="H2172" s="52" t="str">
        <f t="shared" si="132"/>
        <v>Calculez d'abord la baisse moyenne de vos revenus sur 12 mois à l'étape 2)</v>
      </c>
      <c r="I2172" s="52" t="str">
        <f t="shared" si="133"/>
        <v>Calculez d'abord la baisse moyenne de vos revenus sur 12 mois à l'étape 2)</v>
      </c>
      <c r="J2172" s="3" t="str">
        <f>IF(CRHPElig=" -  ","Effectuez l’étape 1",IF(CRHPElig="La baisse de revenus n'est pas admissible dans le cadre du PEREC",CRHPElig,IF(AND(INDEX(claimPeriodNo,MATCH('Étape 1) Taux'!$A$8,claimPeriods,0))&gt;17,INDEX(claimPeriodNo,MATCH('Étape 1) Taux'!$A$8,claimPeriods,0))&lt;20,revenueReduction&lt;0.1),0,IF(NOT(ISNUMBER(F2172)),0,IF($D2172="Oui",0,IF($C2172="Non - avec lien de dépendance",MIN(2258,F2172,$E2172),MIN(2258,F2172)))))))</f>
        <v>Effectuez l’étape 1</v>
      </c>
      <c r="K2172" s="3" t="str">
        <f>IF(CRHPElig=" -  ","Effectuez l’étape 1",IF(CRHPElig="La baisse de revenus n'est pas admissible dans le cadre du PEREC",CRHPElig,IF(AND(INDEX(claimPeriodNo,MATCH('Étape 1) Taux'!$A$8,claimPeriods,0))&gt;17,INDEX(claimPeriodNo,MATCH('Étape 1) Taux'!$A$8,claimPeriods,0))&lt;20,revenueReduction&lt;0.1),0,IF(NOT(ISNUMBER(G2172)),0,IF($D2172="Oui",0,IF($C2172="Non - avec lien de dépendance",MIN(2258,G2172,$E2172),MIN(2258,G2172)))))))</f>
        <v>Effectuez l’étape 1</v>
      </c>
      <c r="L2172" s="3">
        <f t="shared" si="134"/>
        <v>0</v>
      </c>
      <c r="M2172" s="3">
        <f t="shared" si="135"/>
        <v>0</v>
      </c>
    </row>
    <row r="2173" spans="8:13" x14ac:dyDescent="0.3">
      <c r="H2173" s="52" t="str">
        <f t="shared" si="132"/>
        <v>Calculez d'abord la baisse moyenne de vos revenus sur 12 mois à l'étape 2)</v>
      </c>
      <c r="I2173" s="52" t="str">
        <f t="shared" si="133"/>
        <v>Calculez d'abord la baisse moyenne de vos revenus sur 12 mois à l'étape 2)</v>
      </c>
      <c r="J2173" s="3" t="str">
        <f>IF(CRHPElig=" -  ","Effectuez l’étape 1",IF(CRHPElig="La baisse de revenus n'est pas admissible dans le cadre du PEREC",CRHPElig,IF(AND(INDEX(claimPeriodNo,MATCH('Étape 1) Taux'!$A$8,claimPeriods,0))&gt;17,INDEX(claimPeriodNo,MATCH('Étape 1) Taux'!$A$8,claimPeriods,0))&lt;20,revenueReduction&lt;0.1),0,IF(NOT(ISNUMBER(F2173)),0,IF($D2173="Oui",0,IF($C2173="Non - avec lien de dépendance",MIN(2258,F2173,$E2173),MIN(2258,F2173)))))))</f>
        <v>Effectuez l’étape 1</v>
      </c>
      <c r="K2173" s="3" t="str">
        <f>IF(CRHPElig=" -  ","Effectuez l’étape 1",IF(CRHPElig="La baisse de revenus n'est pas admissible dans le cadre du PEREC",CRHPElig,IF(AND(INDEX(claimPeriodNo,MATCH('Étape 1) Taux'!$A$8,claimPeriods,0))&gt;17,INDEX(claimPeriodNo,MATCH('Étape 1) Taux'!$A$8,claimPeriods,0))&lt;20,revenueReduction&lt;0.1),0,IF(NOT(ISNUMBER(G2173)),0,IF($D2173="Oui",0,IF($C2173="Non - avec lien de dépendance",MIN(2258,G2173,$E2173),MIN(2258,G2173)))))))</f>
        <v>Effectuez l’étape 1</v>
      </c>
      <c r="L2173" s="3">
        <f t="shared" si="134"/>
        <v>0</v>
      </c>
      <c r="M2173" s="3">
        <f t="shared" si="135"/>
        <v>0</v>
      </c>
    </row>
    <row r="2174" spans="8:13" x14ac:dyDescent="0.3">
      <c r="H2174" s="52" t="str">
        <f t="shared" si="132"/>
        <v>Calculez d'abord la baisse moyenne de vos revenus sur 12 mois à l'étape 2)</v>
      </c>
      <c r="I2174" s="52" t="str">
        <f t="shared" si="133"/>
        <v>Calculez d'abord la baisse moyenne de vos revenus sur 12 mois à l'étape 2)</v>
      </c>
      <c r="J2174" s="3" t="str">
        <f>IF(CRHPElig=" -  ","Effectuez l’étape 1",IF(CRHPElig="La baisse de revenus n'est pas admissible dans le cadre du PEREC",CRHPElig,IF(AND(INDEX(claimPeriodNo,MATCH('Étape 1) Taux'!$A$8,claimPeriods,0))&gt;17,INDEX(claimPeriodNo,MATCH('Étape 1) Taux'!$A$8,claimPeriods,0))&lt;20,revenueReduction&lt;0.1),0,IF(NOT(ISNUMBER(F2174)),0,IF($D2174="Oui",0,IF($C2174="Non - avec lien de dépendance",MIN(2258,F2174,$E2174),MIN(2258,F2174)))))))</f>
        <v>Effectuez l’étape 1</v>
      </c>
      <c r="K2174" s="3" t="str">
        <f>IF(CRHPElig=" -  ","Effectuez l’étape 1",IF(CRHPElig="La baisse de revenus n'est pas admissible dans le cadre du PEREC",CRHPElig,IF(AND(INDEX(claimPeriodNo,MATCH('Étape 1) Taux'!$A$8,claimPeriods,0))&gt;17,INDEX(claimPeriodNo,MATCH('Étape 1) Taux'!$A$8,claimPeriods,0))&lt;20,revenueReduction&lt;0.1),0,IF(NOT(ISNUMBER(G2174)),0,IF($D2174="Oui",0,IF($C2174="Non - avec lien de dépendance",MIN(2258,G2174,$E2174),MIN(2258,G2174)))))))</f>
        <v>Effectuez l’étape 1</v>
      </c>
      <c r="L2174" s="3">
        <f t="shared" si="134"/>
        <v>0</v>
      </c>
      <c r="M2174" s="3">
        <f t="shared" si="135"/>
        <v>0</v>
      </c>
    </row>
    <row r="2175" spans="8:13" x14ac:dyDescent="0.3">
      <c r="H2175" s="52" t="str">
        <f t="shared" si="132"/>
        <v>Calculez d'abord la baisse moyenne de vos revenus sur 12 mois à l'étape 2)</v>
      </c>
      <c r="I2175" s="52" t="str">
        <f t="shared" si="133"/>
        <v>Calculez d'abord la baisse moyenne de vos revenus sur 12 mois à l'étape 2)</v>
      </c>
      <c r="J2175" s="3" t="str">
        <f>IF(CRHPElig=" -  ","Effectuez l’étape 1",IF(CRHPElig="La baisse de revenus n'est pas admissible dans le cadre du PEREC",CRHPElig,IF(AND(INDEX(claimPeriodNo,MATCH('Étape 1) Taux'!$A$8,claimPeriods,0))&gt;17,INDEX(claimPeriodNo,MATCH('Étape 1) Taux'!$A$8,claimPeriods,0))&lt;20,revenueReduction&lt;0.1),0,IF(NOT(ISNUMBER(F2175)),0,IF($D2175="Oui",0,IF($C2175="Non - avec lien de dépendance",MIN(2258,F2175,$E2175),MIN(2258,F2175)))))))</f>
        <v>Effectuez l’étape 1</v>
      </c>
      <c r="K2175" s="3" t="str">
        <f>IF(CRHPElig=" -  ","Effectuez l’étape 1",IF(CRHPElig="La baisse de revenus n'est pas admissible dans le cadre du PEREC",CRHPElig,IF(AND(INDEX(claimPeriodNo,MATCH('Étape 1) Taux'!$A$8,claimPeriods,0))&gt;17,INDEX(claimPeriodNo,MATCH('Étape 1) Taux'!$A$8,claimPeriods,0))&lt;20,revenueReduction&lt;0.1),0,IF(NOT(ISNUMBER(G2175)),0,IF($D2175="Oui",0,IF($C2175="Non - avec lien de dépendance",MIN(2258,G2175,$E2175),MIN(2258,G2175)))))))</f>
        <v>Effectuez l’étape 1</v>
      </c>
      <c r="L2175" s="3">
        <f t="shared" si="134"/>
        <v>0</v>
      </c>
      <c r="M2175" s="3">
        <f t="shared" si="135"/>
        <v>0</v>
      </c>
    </row>
    <row r="2176" spans="8:13" x14ac:dyDescent="0.3">
      <c r="H2176" s="52" t="str">
        <f t="shared" si="132"/>
        <v>Calculez d'abord la baisse moyenne de vos revenus sur 12 mois à l'étape 2)</v>
      </c>
      <c r="I2176" s="52" t="str">
        <f t="shared" si="133"/>
        <v>Calculez d'abord la baisse moyenne de vos revenus sur 12 mois à l'étape 2)</v>
      </c>
      <c r="J2176" s="3" t="str">
        <f>IF(CRHPElig=" -  ","Effectuez l’étape 1",IF(CRHPElig="La baisse de revenus n'est pas admissible dans le cadre du PEREC",CRHPElig,IF(AND(INDEX(claimPeriodNo,MATCH('Étape 1) Taux'!$A$8,claimPeriods,0))&gt;17,INDEX(claimPeriodNo,MATCH('Étape 1) Taux'!$A$8,claimPeriods,0))&lt;20,revenueReduction&lt;0.1),0,IF(NOT(ISNUMBER(F2176)),0,IF($D2176="Oui",0,IF($C2176="Non - avec lien de dépendance",MIN(2258,F2176,$E2176),MIN(2258,F2176)))))))</f>
        <v>Effectuez l’étape 1</v>
      </c>
      <c r="K2176" s="3" t="str">
        <f>IF(CRHPElig=" -  ","Effectuez l’étape 1",IF(CRHPElig="La baisse de revenus n'est pas admissible dans le cadre du PEREC",CRHPElig,IF(AND(INDEX(claimPeriodNo,MATCH('Étape 1) Taux'!$A$8,claimPeriods,0))&gt;17,INDEX(claimPeriodNo,MATCH('Étape 1) Taux'!$A$8,claimPeriods,0))&lt;20,revenueReduction&lt;0.1),0,IF(NOT(ISNUMBER(G2176)),0,IF($D2176="Oui",0,IF($C2176="Non - avec lien de dépendance",MIN(2258,G2176,$E2176),MIN(2258,G2176)))))))</f>
        <v>Effectuez l’étape 1</v>
      </c>
      <c r="L2176" s="3">
        <f t="shared" si="134"/>
        <v>0</v>
      </c>
      <c r="M2176" s="3">
        <f t="shared" si="135"/>
        <v>0</v>
      </c>
    </row>
    <row r="2177" spans="8:13" x14ac:dyDescent="0.3">
      <c r="H2177" s="52" t="str">
        <f t="shared" si="132"/>
        <v>Calculez d'abord la baisse moyenne de vos revenus sur 12 mois à l'étape 2)</v>
      </c>
      <c r="I2177" s="52" t="str">
        <f t="shared" si="133"/>
        <v>Calculez d'abord la baisse moyenne de vos revenus sur 12 mois à l'étape 2)</v>
      </c>
      <c r="J2177" s="3" t="str">
        <f>IF(CRHPElig=" -  ","Effectuez l’étape 1",IF(CRHPElig="La baisse de revenus n'est pas admissible dans le cadre du PEREC",CRHPElig,IF(AND(INDEX(claimPeriodNo,MATCH('Étape 1) Taux'!$A$8,claimPeriods,0))&gt;17,INDEX(claimPeriodNo,MATCH('Étape 1) Taux'!$A$8,claimPeriods,0))&lt;20,revenueReduction&lt;0.1),0,IF(NOT(ISNUMBER(F2177)),0,IF($D2177="Oui",0,IF($C2177="Non - avec lien de dépendance",MIN(2258,F2177,$E2177),MIN(2258,F2177)))))))</f>
        <v>Effectuez l’étape 1</v>
      </c>
      <c r="K2177" s="3" t="str">
        <f>IF(CRHPElig=" -  ","Effectuez l’étape 1",IF(CRHPElig="La baisse de revenus n'est pas admissible dans le cadre du PEREC",CRHPElig,IF(AND(INDEX(claimPeriodNo,MATCH('Étape 1) Taux'!$A$8,claimPeriods,0))&gt;17,INDEX(claimPeriodNo,MATCH('Étape 1) Taux'!$A$8,claimPeriods,0))&lt;20,revenueReduction&lt;0.1),0,IF(NOT(ISNUMBER(G2177)),0,IF($D2177="Oui",0,IF($C2177="Non - avec lien de dépendance",MIN(2258,G2177,$E2177),MIN(2258,G2177)))))))</f>
        <v>Effectuez l’étape 1</v>
      </c>
      <c r="L2177" s="3">
        <f t="shared" si="134"/>
        <v>0</v>
      </c>
      <c r="M2177" s="3">
        <f t="shared" si="135"/>
        <v>0</v>
      </c>
    </row>
    <row r="2178" spans="8:13" x14ac:dyDescent="0.3">
      <c r="H2178" s="52" t="str">
        <f t="shared" si="132"/>
        <v>Calculez d'abord la baisse moyenne de vos revenus sur 12 mois à l'étape 2)</v>
      </c>
      <c r="I2178" s="52" t="str">
        <f t="shared" si="133"/>
        <v>Calculez d'abord la baisse moyenne de vos revenus sur 12 mois à l'étape 2)</v>
      </c>
      <c r="J2178" s="3" t="str">
        <f>IF(CRHPElig=" -  ","Effectuez l’étape 1",IF(CRHPElig="La baisse de revenus n'est pas admissible dans le cadre du PEREC",CRHPElig,IF(AND(INDEX(claimPeriodNo,MATCH('Étape 1) Taux'!$A$8,claimPeriods,0))&gt;17,INDEX(claimPeriodNo,MATCH('Étape 1) Taux'!$A$8,claimPeriods,0))&lt;20,revenueReduction&lt;0.1),0,IF(NOT(ISNUMBER(F2178)),0,IF($D2178="Oui",0,IF($C2178="Non - avec lien de dépendance",MIN(2258,F2178,$E2178),MIN(2258,F2178)))))))</f>
        <v>Effectuez l’étape 1</v>
      </c>
      <c r="K2178" s="3" t="str">
        <f>IF(CRHPElig=" -  ","Effectuez l’étape 1",IF(CRHPElig="La baisse de revenus n'est pas admissible dans le cadre du PEREC",CRHPElig,IF(AND(INDEX(claimPeriodNo,MATCH('Étape 1) Taux'!$A$8,claimPeriods,0))&gt;17,INDEX(claimPeriodNo,MATCH('Étape 1) Taux'!$A$8,claimPeriods,0))&lt;20,revenueReduction&lt;0.1),0,IF(NOT(ISNUMBER(G2178)),0,IF($D2178="Oui",0,IF($C2178="Non - avec lien de dépendance",MIN(2258,G2178,$E2178),MIN(2258,G2178)))))))</f>
        <v>Effectuez l’étape 1</v>
      </c>
      <c r="L2178" s="3">
        <f t="shared" si="134"/>
        <v>0</v>
      </c>
      <c r="M2178" s="3">
        <f t="shared" si="135"/>
        <v>0</v>
      </c>
    </row>
    <row r="2179" spans="8:13" x14ac:dyDescent="0.3">
      <c r="H2179" s="52" t="str">
        <f t="shared" si="132"/>
        <v>Calculez d'abord la baisse moyenne de vos revenus sur 12 mois à l'étape 2)</v>
      </c>
      <c r="I2179" s="52" t="str">
        <f t="shared" si="133"/>
        <v>Calculez d'abord la baisse moyenne de vos revenus sur 12 mois à l'étape 2)</v>
      </c>
      <c r="J2179" s="3" t="str">
        <f>IF(CRHPElig=" -  ","Effectuez l’étape 1",IF(CRHPElig="La baisse de revenus n'est pas admissible dans le cadre du PEREC",CRHPElig,IF(AND(INDEX(claimPeriodNo,MATCH('Étape 1) Taux'!$A$8,claimPeriods,0))&gt;17,INDEX(claimPeriodNo,MATCH('Étape 1) Taux'!$A$8,claimPeriods,0))&lt;20,revenueReduction&lt;0.1),0,IF(NOT(ISNUMBER(F2179)),0,IF($D2179="Oui",0,IF($C2179="Non - avec lien de dépendance",MIN(2258,F2179,$E2179),MIN(2258,F2179)))))))</f>
        <v>Effectuez l’étape 1</v>
      </c>
      <c r="K2179" s="3" t="str">
        <f>IF(CRHPElig=" -  ","Effectuez l’étape 1",IF(CRHPElig="La baisse de revenus n'est pas admissible dans le cadre du PEREC",CRHPElig,IF(AND(INDEX(claimPeriodNo,MATCH('Étape 1) Taux'!$A$8,claimPeriods,0))&gt;17,INDEX(claimPeriodNo,MATCH('Étape 1) Taux'!$A$8,claimPeriods,0))&lt;20,revenueReduction&lt;0.1),0,IF(NOT(ISNUMBER(G2179)),0,IF($D2179="Oui",0,IF($C2179="Non - avec lien de dépendance",MIN(2258,G2179,$E2179),MIN(2258,G2179)))))))</f>
        <v>Effectuez l’étape 1</v>
      </c>
      <c r="L2179" s="3">
        <f t="shared" si="134"/>
        <v>0</v>
      </c>
      <c r="M2179" s="3">
        <f t="shared" si="135"/>
        <v>0</v>
      </c>
    </row>
    <row r="2180" spans="8:13" x14ac:dyDescent="0.3">
      <c r="H2180" s="52" t="str">
        <f t="shared" si="132"/>
        <v>Calculez d'abord la baisse moyenne de vos revenus sur 12 mois à l'étape 2)</v>
      </c>
      <c r="I2180" s="52" t="str">
        <f t="shared" si="133"/>
        <v>Calculez d'abord la baisse moyenne de vos revenus sur 12 mois à l'étape 2)</v>
      </c>
      <c r="J2180" s="3" t="str">
        <f>IF(CRHPElig=" -  ","Effectuez l’étape 1",IF(CRHPElig="La baisse de revenus n'est pas admissible dans le cadre du PEREC",CRHPElig,IF(AND(INDEX(claimPeriodNo,MATCH('Étape 1) Taux'!$A$8,claimPeriods,0))&gt;17,INDEX(claimPeriodNo,MATCH('Étape 1) Taux'!$A$8,claimPeriods,0))&lt;20,revenueReduction&lt;0.1),0,IF(NOT(ISNUMBER(F2180)),0,IF($D2180="Oui",0,IF($C2180="Non - avec lien de dépendance",MIN(2258,F2180,$E2180),MIN(2258,F2180)))))))</f>
        <v>Effectuez l’étape 1</v>
      </c>
      <c r="K2180" s="3" t="str">
        <f>IF(CRHPElig=" -  ","Effectuez l’étape 1",IF(CRHPElig="La baisse de revenus n'est pas admissible dans le cadre du PEREC",CRHPElig,IF(AND(INDEX(claimPeriodNo,MATCH('Étape 1) Taux'!$A$8,claimPeriods,0))&gt;17,INDEX(claimPeriodNo,MATCH('Étape 1) Taux'!$A$8,claimPeriods,0))&lt;20,revenueReduction&lt;0.1),0,IF(NOT(ISNUMBER(G2180)),0,IF($D2180="Oui",0,IF($C2180="Non - avec lien de dépendance",MIN(2258,G2180,$E2180),MIN(2258,G2180)))))))</f>
        <v>Effectuez l’étape 1</v>
      </c>
      <c r="L2180" s="3">
        <f t="shared" si="134"/>
        <v>0</v>
      </c>
      <c r="M2180" s="3">
        <f t="shared" si="135"/>
        <v>0</v>
      </c>
    </row>
    <row r="2181" spans="8:13" x14ac:dyDescent="0.3">
      <c r="H2181" s="52" t="str">
        <f t="shared" si="132"/>
        <v>Calculez d'abord la baisse moyenne de vos revenus sur 12 mois à l'étape 2)</v>
      </c>
      <c r="I2181" s="52" t="str">
        <f t="shared" si="133"/>
        <v>Calculez d'abord la baisse moyenne de vos revenus sur 12 mois à l'étape 2)</v>
      </c>
      <c r="J2181" s="3" t="str">
        <f>IF(CRHPElig=" -  ","Effectuez l’étape 1",IF(CRHPElig="La baisse de revenus n'est pas admissible dans le cadre du PEREC",CRHPElig,IF(AND(INDEX(claimPeriodNo,MATCH('Étape 1) Taux'!$A$8,claimPeriods,0))&gt;17,INDEX(claimPeriodNo,MATCH('Étape 1) Taux'!$A$8,claimPeriods,0))&lt;20,revenueReduction&lt;0.1),0,IF(NOT(ISNUMBER(F2181)),0,IF($D2181="Oui",0,IF($C2181="Non - avec lien de dépendance",MIN(2258,F2181,$E2181),MIN(2258,F2181)))))))</f>
        <v>Effectuez l’étape 1</v>
      </c>
      <c r="K2181" s="3" t="str">
        <f>IF(CRHPElig=" -  ","Effectuez l’étape 1",IF(CRHPElig="La baisse de revenus n'est pas admissible dans le cadre du PEREC",CRHPElig,IF(AND(INDEX(claimPeriodNo,MATCH('Étape 1) Taux'!$A$8,claimPeriods,0))&gt;17,INDEX(claimPeriodNo,MATCH('Étape 1) Taux'!$A$8,claimPeriods,0))&lt;20,revenueReduction&lt;0.1),0,IF(NOT(ISNUMBER(G2181)),0,IF($D2181="Oui",0,IF($C2181="Non - avec lien de dépendance",MIN(2258,G2181,$E2181),MIN(2258,G2181)))))))</f>
        <v>Effectuez l’étape 1</v>
      </c>
      <c r="L2181" s="3">
        <f t="shared" si="134"/>
        <v>0</v>
      </c>
      <c r="M2181" s="3">
        <f t="shared" si="135"/>
        <v>0</v>
      </c>
    </row>
    <row r="2182" spans="8:13" x14ac:dyDescent="0.3">
      <c r="H2182" s="52" t="str">
        <f t="shared" ref="H2182:H2245" si="136">IF(overallRate=" -   ","Effectuez l’étape 1",IF(ISTEXT(overallRate),overallRate,IF(OR($D2182="Oui",NOT(ISNUMBER(F2182)),overallRate=0),0,ROUND(IF($C2182="Non - avec lien de dépendance",MIN(2258,F2182,$E2182)*overallRate,MIN(2258,F2182)*overallRate),2))))</f>
        <v>Calculez d'abord la baisse moyenne de vos revenus sur 12 mois à l'étape 2)</v>
      </c>
      <c r="I2182" s="52" t="str">
        <f t="shared" ref="I2182:I2245" si="137">IF(overallRate=" -   ","Effectuez l’étape 1",IF(ISTEXT(overallRate),overallRate,IF(OR($D2182="Oui",NOT(ISNUMBER(G2182)),overallRate=0),0,ROUND(IF($C2182="Non - avec lien de dépendance",MIN(2258,G2182,$E2182)*overallRate,MIN(2258,G2182)*overallRate),2))))</f>
        <v>Calculez d'abord la baisse moyenne de vos revenus sur 12 mois à l'étape 2)</v>
      </c>
      <c r="J2182" s="3" t="str">
        <f>IF(CRHPElig=" -  ","Effectuez l’étape 1",IF(CRHPElig="La baisse de revenus n'est pas admissible dans le cadre du PEREC",CRHPElig,IF(AND(INDEX(claimPeriodNo,MATCH('Étape 1) Taux'!$A$8,claimPeriods,0))&gt;17,INDEX(claimPeriodNo,MATCH('Étape 1) Taux'!$A$8,claimPeriods,0))&lt;20,revenueReduction&lt;0.1),0,IF(NOT(ISNUMBER(F2182)),0,IF($D2182="Oui",0,IF($C2182="Non - avec lien de dépendance",MIN(2258,F2182,$E2182),MIN(2258,F2182)))))))</f>
        <v>Effectuez l’étape 1</v>
      </c>
      <c r="K2182" s="3" t="str">
        <f>IF(CRHPElig=" -  ","Effectuez l’étape 1",IF(CRHPElig="La baisse de revenus n'est pas admissible dans le cadre du PEREC",CRHPElig,IF(AND(INDEX(claimPeriodNo,MATCH('Étape 1) Taux'!$A$8,claimPeriods,0))&gt;17,INDEX(claimPeriodNo,MATCH('Étape 1) Taux'!$A$8,claimPeriods,0))&lt;20,revenueReduction&lt;0.1),0,IF(NOT(ISNUMBER(G2182)),0,IF($D2182="Oui",0,IF($C2182="Non - avec lien de dépendance",MIN(2258,G2182,$E2182),MIN(2258,G2182)))))))</f>
        <v>Effectuez l’étape 1</v>
      </c>
      <c r="L2182" s="3">
        <f t="shared" si="134"/>
        <v>0</v>
      </c>
      <c r="M2182" s="3">
        <f t="shared" si="135"/>
        <v>0</v>
      </c>
    </row>
    <row r="2183" spans="8:13" x14ac:dyDescent="0.3">
      <c r="H2183" s="52" t="str">
        <f t="shared" si="136"/>
        <v>Calculez d'abord la baisse moyenne de vos revenus sur 12 mois à l'étape 2)</v>
      </c>
      <c r="I2183" s="52" t="str">
        <f t="shared" si="137"/>
        <v>Calculez d'abord la baisse moyenne de vos revenus sur 12 mois à l'étape 2)</v>
      </c>
      <c r="J2183" s="3" t="str">
        <f>IF(CRHPElig=" -  ","Effectuez l’étape 1",IF(CRHPElig="La baisse de revenus n'est pas admissible dans le cadre du PEREC",CRHPElig,IF(AND(INDEX(claimPeriodNo,MATCH('Étape 1) Taux'!$A$8,claimPeriods,0))&gt;17,INDEX(claimPeriodNo,MATCH('Étape 1) Taux'!$A$8,claimPeriods,0))&lt;20,revenueReduction&lt;0.1),0,IF(NOT(ISNUMBER(F2183)),0,IF($D2183="Oui",0,IF($C2183="Non - avec lien de dépendance",MIN(2258,F2183,$E2183),MIN(2258,F2183)))))))</f>
        <v>Effectuez l’étape 1</v>
      </c>
      <c r="K2183" s="3" t="str">
        <f>IF(CRHPElig=" -  ","Effectuez l’étape 1",IF(CRHPElig="La baisse de revenus n'est pas admissible dans le cadre du PEREC",CRHPElig,IF(AND(INDEX(claimPeriodNo,MATCH('Étape 1) Taux'!$A$8,claimPeriods,0))&gt;17,INDEX(claimPeriodNo,MATCH('Étape 1) Taux'!$A$8,claimPeriods,0))&lt;20,revenueReduction&lt;0.1),0,IF(NOT(ISNUMBER(G2183)),0,IF($D2183="Oui",0,IF($C2183="Non - avec lien de dépendance",MIN(2258,G2183,$E2183),MIN(2258,G2183)))))))</f>
        <v>Effectuez l’étape 1</v>
      </c>
      <c r="L2183" s="3">
        <f t="shared" ref="L2183:L2246" si="138">IF(AND(COUNT(C2183:G2183)&gt;0,OR(AND(NOT(ISNUMBER($E2183)),OR($D2183="Oui",$C2183&lt;&gt;"Oui - sans lien de dépendance")),COUNT(F2183:G2183)&lt;&gt;2,ISBLANK($C2183))),"Remplissez tous les montants",SUM(H2183:I2183))</f>
        <v>0</v>
      </c>
      <c r="M2183" s="3">
        <f t="shared" ref="M2183:M2246" si="139">IF(AND(COUNT(C2183:G2183)&gt;0,OR(AND(NOT(ISNUMBER($E2183)),OR($D2183="Oui",$C2183&lt;&gt;"Oui - sans lien de dépendance")),COUNT(F2183:G2183)&lt;&gt;2,ISBLANK($C2183))),"Remplissez tous les montants",SUM(J2183:K2183))</f>
        <v>0</v>
      </c>
    </row>
    <row r="2184" spans="8:13" x14ac:dyDescent="0.3">
      <c r="H2184" s="52" t="str">
        <f t="shared" si="136"/>
        <v>Calculez d'abord la baisse moyenne de vos revenus sur 12 mois à l'étape 2)</v>
      </c>
      <c r="I2184" s="52" t="str">
        <f t="shared" si="137"/>
        <v>Calculez d'abord la baisse moyenne de vos revenus sur 12 mois à l'étape 2)</v>
      </c>
      <c r="J2184" s="3" t="str">
        <f>IF(CRHPElig=" -  ","Effectuez l’étape 1",IF(CRHPElig="La baisse de revenus n'est pas admissible dans le cadre du PEREC",CRHPElig,IF(AND(INDEX(claimPeriodNo,MATCH('Étape 1) Taux'!$A$8,claimPeriods,0))&gt;17,INDEX(claimPeriodNo,MATCH('Étape 1) Taux'!$A$8,claimPeriods,0))&lt;20,revenueReduction&lt;0.1),0,IF(NOT(ISNUMBER(F2184)),0,IF($D2184="Oui",0,IF($C2184="Non - avec lien de dépendance",MIN(2258,F2184,$E2184),MIN(2258,F2184)))))))</f>
        <v>Effectuez l’étape 1</v>
      </c>
      <c r="K2184" s="3" t="str">
        <f>IF(CRHPElig=" -  ","Effectuez l’étape 1",IF(CRHPElig="La baisse de revenus n'est pas admissible dans le cadre du PEREC",CRHPElig,IF(AND(INDEX(claimPeriodNo,MATCH('Étape 1) Taux'!$A$8,claimPeriods,0))&gt;17,INDEX(claimPeriodNo,MATCH('Étape 1) Taux'!$A$8,claimPeriods,0))&lt;20,revenueReduction&lt;0.1),0,IF(NOT(ISNUMBER(G2184)),0,IF($D2184="Oui",0,IF($C2184="Non - avec lien de dépendance",MIN(2258,G2184,$E2184),MIN(2258,G2184)))))))</f>
        <v>Effectuez l’étape 1</v>
      </c>
      <c r="L2184" s="3">
        <f t="shared" si="138"/>
        <v>0</v>
      </c>
      <c r="M2184" s="3">
        <f t="shared" si="139"/>
        <v>0</v>
      </c>
    </row>
    <row r="2185" spans="8:13" x14ac:dyDescent="0.3">
      <c r="H2185" s="52" t="str">
        <f t="shared" si="136"/>
        <v>Calculez d'abord la baisse moyenne de vos revenus sur 12 mois à l'étape 2)</v>
      </c>
      <c r="I2185" s="52" t="str">
        <f t="shared" si="137"/>
        <v>Calculez d'abord la baisse moyenne de vos revenus sur 12 mois à l'étape 2)</v>
      </c>
      <c r="J2185" s="3" t="str">
        <f>IF(CRHPElig=" -  ","Effectuez l’étape 1",IF(CRHPElig="La baisse de revenus n'est pas admissible dans le cadre du PEREC",CRHPElig,IF(AND(INDEX(claimPeriodNo,MATCH('Étape 1) Taux'!$A$8,claimPeriods,0))&gt;17,INDEX(claimPeriodNo,MATCH('Étape 1) Taux'!$A$8,claimPeriods,0))&lt;20,revenueReduction&lt;0.1),0,IF(NOT(ISNUMBER(F2185)),0,IF($D2185="Oui",0,IF($C2185="Non - avec lien de dépendance",MIN(2258,F2185,$E2185),MIN(2258,F2185)))))))</f>
        <v>Effectuez l’étape 1</v>
      </c>
      <c r="K2185" s="3" t="str">
        <f>IF(CRHPElig=" -  ","Effectuez l’étape 1",IF(CRHPElig="La baisse de revenus n'est pas admissible dans le cadre du PEREC",CRHPElig,IF(AND(INDEX(claimPeriodNo,MATCH('Étape 1) Taux'!$A$8,claimPeriods,0))&gt;17,INDEX(claimPeriodNo,MATCH('Étape 1) Taux'!$A$8,claimPeriods,0))&lt;20,revenueReduction&lt;0.1),0,IF(NOT(ISNUMBER(G2185)),0,IF($D2185="Oui",0,IF($C2185="Non - avec lien de dépendance",MIN(2258,G2185,$E2185),MIN(2258,G2185)))))))</f>
        <v>Effectuez l’étape 1</v>
      </c>
      <c r="L2185" s="3">
        <f t="shared" si="138"/>
        <v>0</v>
      </c>
      <c r="M2185" s="3">
        <f t="shared" si="139"/>
        <v>0</v>
      </c>
    </row>
    <row r="2186" spans="8:13" x14ac:dyDescent="0.3">
      <c r="H2186" s="52" t="str">
        <f t="shared" si="136"/>
        <v>Calculez d'abord la baisse moyenne de vos revenus sur 12 mois à l'étape 2)</v>
      </c>
      <c r="I2186" s="52" t="str">
        <f t="shared" si="137"/>
        <v>Calculez d'abord la baisse moyenne de vos revenus sur 12 mois à l'étape 2)</v>
      </c>
      <c r="J2186" s="3" t="str">
        <f>IF(CRHPElig=" -  ","Effectuez l’étape 1",IF(CRHPElig="La baisse de revenus n'est pas admissible dans le cadre du PEREC",CRHPElig,IF(AND(INDEX(claimPeriodNo,MATCH('Étape 1) Taux'!$A$8,claimPeriods,0))&gt;17,INDEX(claimPeriodNo,MATCH('Étape 1) Taux'!$A$8,claimPeriods,0))&lt;20,revenueReduction&lt;0.1),0,IF(NOT(ISNUMBER(F2186)),0,IF($D2186="Oui",0,IF($C2186="Non - avec lien de dépendance",MIN(2258,F2186,$E2186),MIN(2258,F2186)))))))</f>
        <v>Effectuez l’étape 1</v>
      </c>
      <c r="K2186" s="3" t="str">
        <f>IF(CRHPElig=" -  ","Effectuez l’étape 1",IF(CRHPElig="La baisse de revenus n'est pas admissible dans le cadre du PEREC",CRHPElig,IF(AND(INDEX(claimPeriodNo,MATCH('Étape 1) Taux'!$A$8,claimPeriods,0))&gt;17,INDEX(claimPeriodNo,MATCH('Étape 1) Taux'!$A$8,claimPeriods,0))&lt;20,revenueReduction&lt;0.1),0,IF(NOT(ISNUMBER(G2186)),0,IF($D2186="Oui",0,IF($C2186="Non - avec lien de dépendance",MIN(2258,G2186,$E2186),MIN(2258,G2186)))))))</f>
        <v>Effectuez l’étape 1</v>
      </c>
      <c r="L2186" s="3">
        <f t="shared" si="138"/>
        <v>0</v>
      </c>
      <c r="M2186" s="3">
        <f t="shared" si="139"/>
        <v>0</v>
      </c>
    </row>
    <row r="2187" spans="8:13" x14ac:dyDescent="0.3">
      <c r="H2187" s="52" t="str">
        <f t="shared" si="136"/>
        <v>Calculez d'abord la baisse moyenne de vos revenus sur 12 mois à l'étape 2)</v>
      </c>
      <c r="I2187" s="52" t="str">
        <f t="shared" si="137"/>
        <v>Calculez d'abord la baisse moyenne de vos revenus sur 12 mois à l'étape 2)</v>
      </c>
      <c r="J2187" s="3" t="str">
        <f>IF(CRHPElig=" -  ","Effectuez l’étape 1",IF(CRHPElig="La baisse de revenus n'est pas admissible dans le cadre du PEREC",CRHPElig,IF(AND(INDEX(claimPeriodNo,MATCH('Étape 1) Taux'!$A$8,claimPeriods,0))&gt;17,INDEX(claimPeriodNo,MATCH('Étape 1) Taux'!$A$8,claimPeriods,0))&lt;20,revenueReduction&lt;0.1),0,IF(NOT(ISNUMBER(F2187)),0,IF($D2187="Oui",0,IF($C2187="Non - avec lien de dépendance",MIN(2258,F2187,$E2187),MIN(2258,F2187)))))))</f>
        <v>Effectuez l’étape 1</v>
      </c>
      <c r="K2187" s="3" t="str">
        <f>IF(CRHPElig=" -  ","Effectuez l’étape 1",IF(CRHPElig="La baisse de revenus n'est pas admissible dans le cadre du PEREC",CRHPElig,IF(AND(INDEX(claimPeriodNo,MATCH('Étape 1) Taux'!$A$8,claimPeriods,0))&gt;17,INDEX(claimPeriodNo,MATCH('Étape 1) Taux'!$A$8,claimPeriods,0))&lt;20,revenueReduction&lt;0.1),0,IF(NOT(ISNUMBER(G2187)),0,IF($D2187="Oui",0,IF($C2187="Non - avec lien de dépendance",MIN(2258,G2187,$E2187),MIN(2258,G2187)))))))</f>
        <v>Effectuez l’étape 1</v>
      </c>
      <c r="L2187" s="3">
        <f t="shared" si="138"/>
        <v>0</v>
      </c>
      <c r="M2187" s="3">
        <f t="shared" si="139"/>
        <v>0</v>
      </c>
    </row>
    <row r="2188" spans="8:13" x14ac:dyDescent="0.3">
      <c r="H2188" s="52" t="str">
        <f t="shared" si="136"/>
        <v>Calculez d'abord la baisse moyenne de vos revenus sur 12 mois à l'étape 2)</v>
      </c>
      <c r="I2188" s="52" t="str">
        <f t="shared" si="137"/>
        <v>Calculez d'abord la baisse moyenne de vos revenus sur 12 mois à l'étape 2)</v>
      </c>
      <c r="J2188" s="3" t="str">
        <f>IF(CRHPElig=" -  ","Effectuez l’étape 1",IF(CRHPElig="La baisse de revenus n'est pas admissible dans le cadre du PEREC",CRHPElig,IF(AND(INDEX(claimPeriodNo,MATCH('Étape 1) Taux'!$A$8,claimPeriods,0))&gt;17,INDEX(claimPeriodNo,MATCH('Étape 1) Taux'!$A$8,claimPeriods,0))&lt;20,revenueReduction&lt;0.1),0,IF(NOT(ISNUMBER(F2188)),0,IF($D2188="Oui",0,IF($C2188="Non - avec lien de dépendance",MIN(2258,F2188,$E2188),MIN(2258,F2188)))))))</f>
        <v>Effectuez l’étape 1</v>
      </c>
      <c r="K2188" s="3" t="str">
        <f>IF(CRHPElig=" -  ","Effectuez l’étape 1",IF(CRHPElig="La baisse de revenus n'est pas admissible dans le cadre du PEREC",CRHPElig,IF(AND(INDEX(claimPeriodNo,MATCH('Étape 1) Taux'!$A$8,claimPeriods,0))&gt;17,INDEX(claimPeriodNo,MATCH('Étape 1) Taux'!$A$8,claimPeriods,0))&lt;20,revenueReduction&lt;0.1),0,IF(NOT(ISNUMBER(G2188)),0,IF($D2188="Oui",0,IF($C2188="Non - avec lien de dépendance",MIN(2258,G2188,$E2188),MIN(2258,G2188)))))))</f>
        <v>Effectuez l’étape 1</v>
      </c>
      <c r="L2188" s="3">
        <f t="shared" si="138"/>
        <v>0</v>
      </c>
      <c r="M2188" s="3">
        <f t="shared" si="139"/>
        <v>0</v>
      </c>
    </row>
    <row r="2189" spans="8:13" x14ac:dyDescent="0.3">
      <c r="H2189" s="52" t="str">
        <f t="shared" si="136"/>
        <v>Calculez d'abord la baisse moyenne de vos revenus sur 12 mois à l'étape 2)</v>
      </c>
      <c r="I2189" s="52" t="str">
        <f t="shared" si="137"/>
        <v>Calculez d'abord la baisse moyenne de vos revenus sur 12 mois à l'étape 2)</v>
      </c>
      <c r="J2189" s="3" t="str">
        <f>IF(CRHPElig=" -  ","Effectuez l’étape 1",IF(CRHPElig="La baisse de revenus n'est pas admissible dans le cadre du PEREC",CRHPElig,IF(AND(INDEX(claimPeriodNo,MATCH('Étape 1) Taux'!$A$8,claimPeriods,0))&gt;17,INDEX(claimPeriodNo,MATCH('Étape 1) Taux'!$A$8,claimPeriods,0))&lt;20,revenueReduction&lt;0.1),0,IF(NOT(ISNUMBER(F2189)),0,IF($D2189="Oui",0,IF($C2189="Non - avec lien de dépendance",MIN(2258,F2189,$E2189),MIN(2258,F2189)))))))</f>
        <v>Effectuez l’étape 1</v>
      </c>
      <c r="K2189" s="3" t="str">
        <f>IF(CRHPElig=" -  ","Effectuez l’étape 1",IF(CRHPElig="La baisse de revenus n'est pas admissible dans le cadre du PEREC",CRHPElig,IF(AND(INDEX(claimPeriodNo,MATCH('Étape 1) Taux'!$A$8,claimPeriods,0))&gt;17,INDEX(claimPeriodNo,MATCH('Étape 1) Taux'!$A$8,claimPeriods,0))&lt;20,revenueReduction&lt;0.1),0,IF(NOT(ISNUMBER(G2189)),0,IF($D2189="Oui",0,IF($C2189="Non - avec lien de dépendance",MIN(2258,G2189,$E2189),MIN(2258,G2189)))))))</f>
        <v>Effectuez l’étape 1</v>
      </c>
      <c r="L2189" s="3">
        <f t="shared" si="138"/>
        <v>0</v>
      </c>
      <c r="M2189" s="3">
        <f t="shared" si="139"/>
        <v>0</v>
      </c>
    </row>
    <row r="2190" spans="8:13" x14ac:dyDescent="0.3">
      <c r="H2190" s="52" t="str">
        <f t="shared" si="136"/>
        <v>Calculez d'abord la baisse moyenne de vos revenus sur 12 mois à l'étape 2)</v>
      </c>
      <c r="I2190" s="52" t="str">
        <f t="shared" si="137"/>
        <v>Calculez d'abord la baisse moyenne de vos revenus sur 12 mois à l'étape 2)</v>
      </c>
      <c r="J2190" s="3" t="str">
        <f>IF(CRHPElig=" -  ","Effectuez l’étape 1",IF(CRHPElig="La baisse de revenus n'est pas admissible dans le cadre du PEREC",CRHPElig,IF(AND(INDEX(claimPeriodNo,MATCH('Étape 1) Taux'!$A$8,claimPeriods,0))&gt;17,INDEX(claimPeriodNo,MATCH('Étape 1) Taux'!$A$8,claimPeriods,0))&lt;20,revenueReduction&lt;0.1),0,IF(NOT(ISNUMBER(F2190)),0,IF($D2190="Oui",0,IF($C2190="Non - avec lien de dépendance",MIN(2258,F2190,$E2190),MIN(2258,F2190)))))))</f>
        <v>Effectuez l’étape 1</v>
      </c>
      <c r="K2190" s="3" t="str">
        <f>IF(CRHPElig=" -  ","Effectuez l’étape 1",IF(CRHPElig="La baisse de revenus n'est pas admissible dans le cadre du PEREC",CRHPElig,IF(AND(INDEX(claimPeriodNo,MATCH('Étape 1) Taux'!$A$8,claimPeriods,0))&gt;17,INDEX(claimPeriodNo,MATCH('Étape 1) Taux'!$A$8,claimPeriods,0))&lt;20,revenueReduction&lt;0.1),0,IF(NOT(ISNUMBER(G2190)),0,IF($D2190="Oui",0,IF($C2190="Non - avec lien de dépendance",MIN(2258,G2190,$E2190),MIN(2258,G2190)))))))</f>
        <v>Effectuez l’étape 1</v>
      </c>
      <c r="L2190" s="3">
        <f t="shared" si="138"/>
        <v>0</v>
      </c>
      <c r="M2190" s="3">
        <f t="shared" si="139"/>
        <v>0</v>
      </c>
    </row>
    <row r="2191" spans="8:13" x14ac:dyDescent="0.3">
      <c r="H2191" s="52" t="str">
        <f t="shared" si="136"/>
        <v>Calculez d'abord la baisse moyenne de vos revenus sur 12 mois à l'étape 2)</v>
      </c>
      <c r="I2191" s="52" t="str">
        <f t="shared" si="137"/>
        <v>Calculez d'abord la baisse moyenne de vos revenus sur 12 mois à l'étape 2)</v>
      </c>
      <c r="J2191" s="3" t="str">
        <f>IF(CRHPElig=" -  ","Effectuez l’étape 1",IF(CRHPElig="La baisse de revenus n'est pas admissible dans le cadre du PEREC",CRHPElig,IF(AND(INDEX(claimPeriodNo,MATCH('Étape 1) Taux'!$A$8,claimPeriods,0))&gt;17,INDEX(claimPeriodNo,MATCH('Étape 1) Taux'!$A$8,claimPeriods,0))&lt;20,revenueReduction&lt;0.1),0,IF(NOT(ISNUMBER(F2191)),0,IF($D2191="Oui",0,IF($C2191="Non - avec lien de dépendance",MIN(2258,F2191,$E2191),MIN(2258,F2191)))))))</f>
        <v>Effectuez l’étape 1</v>
      </c>
      <c r="K2191" s="3" t="str">
        <f>IF(CRHPElig=" -  ","Effectuez l’étape 1",IF(CRHPElig="La baisse de revenus n'est pas admissible dans le cadre du PEREC",CRHPElig,IF(AND(INDEX(claimPeriodNo,MATCH('Étape 1) Taux'!$A$8,claimPeriods,0))&gt;17,INDEX(claimPeriodNo,MATCH('Étape 1) Taux'!$A$8,claimPeriods,0))&lt;20,revenueReduction&lt;0.1),0,IF(NOT(ISNUMBER(G2191)),0,IF($D2191="Oui",0,IF($C2191="Non - avec lien de dépendance",MIN(2258,G2191,$E2191),MIN(2258,G2191)))))))</f>
        <v>Effectuez l’étape 1</v>
      </c>
      <c r="L2191" s="3">
        <f t="shared" si="138"/>
        <v>0</v>
      </c>
      <c r="M2191" s="3">
        <f t="shared" si="139"/>
        <v>0</v>
      </c>
    </row>
    <row r="2192" spans="8:13" x14ac:dyDescent="0.3">
      <c r="H2192" s="52" t="str">
        <f t="shared" si="136"/>
        <v>Calculez d'abord la baisse moyenne de vos revenus sur 12 mois à l'étape 2)</v>
      </c>
      <c r="I2192" s="52" t="str">
        <f t="shared" si="137"/>
        <v>Calculez d'abord la baisse moyenne de vos revenus sur 12 mois à l'étape 2)</v>
      </c>
      <c r="J2192" s="3" t="str">
        <f>IF(CRHPElig=" -  ","Effectuez l’étape 1",IF(CRHPElig="La baisse de revenus n'est pas admissible dans le cadre du PEREC",CRHPElig,IF(AND(INDEX(claimPeriodNo,MATCH('Étape 1) Taux'!$A$8,claimPeriods,0))&gt;17,INDEX(claimPeriodNo,MATCH('Étape 1) Taux'!$A$8,claimPeriods,0))&lt;20,revenueReduction&lt;0.1),0,IF(NOT(ISNUMBER(F2192)),0,IF($D2192="Oui",0,IF($C2192="Non - avec lien de dépendance",MIN(2258,F2192,$E2192),MIN(2258,F2192)))))))</f>
        <v>Effectuez l’étape 1</v>
      </c>
      <c r="K2192" s="3" t="str">
        <f>IF(CRHPElig=" -  ","Effectuez l’étape 1",IF(CRHPElig="La baisse de revenus n'est pas admissible dans le cadre du PEREC",CRHPElig,IF(AND(INDEX(claimPeriodNo,MATCH('Étape 1) Taux'!$A$8,claimPeriods,0))&gt;17,INDEX(claimPeriodNo,MATCH('Étape 1) Taux'!$A$8,claimPeriods,0))&lt;20,revenueReduction&lt;0.1),0,IF(NOT(ISNUMBER(G2192)),0,IF($D2192="Oui",0,IF($C2192="Non - avec lien de dépendance",MIN(2258,G2192,$E2192),MIN(2258,G2192)))))))</f>
        <v>Effectuez l’étape 1</v>
      </c>
      <c r="L2192" s="3">
        <f t="shared" si="138"/>
        <v>0</v>
      </c>
      <c r="M2192" s="3">
        <f t="shared" si="139"/>
        <v>0</v>
      </c>
    </row>
    <row r="2193" spans="8:13" x14ac:dyDescent="0.3">
      <c r="H2193" s="52" t="str">
        <f t="shared" si="136"/>
        <v>Calculez d'abord la baisse moyenne de vos revenus sur 12 mois à l'étape 2)</v>
      </c>
      <c r="I2193" s="52" t="str">
        <f t="shared" si="137"/>
        <v>Calculez d'abord la baisse moyenne de vos revenus sur 12 mois à l'étape 2)</v>
      </c>
      <c r="J2193" s="3" t="str">
        <f>IF(CRHPElig=" -  ","Effectuez l’étape 1",IF(CRHPElig="La baisse de revenus n'est pas admissible dans le cadre du PEREC",CRHPElig,IF(AND(INDEX(claimPeriodNo,MATCH('Étape 1) Taux'!$A$8,claimPeriods,0))&gt;17,INDEX(claimPeriodNo,MATCH('Étape 1) Taux'!$A$8,claimPeriods,0))&lt;20,revenueReduction&lt;0.1),0,IF(NOT(ISNUMBER(F2193)),0,IF($D2193="Oui",0,IF($C2193="Non - avec lien de dépendance",MIN(2258,F2193,$E2193),MIN(2258,F2193)))))))</f>
        <v>Effectuez l’étape 1</v>
      </c>
      <c r="K2193" s="3" t="str">
        <f>IF(CRHPElig=" -  ","Effectuez l’étape 1",IF(CRHPElig="La baisse de revenus n'est pas admissible dans le cadre du PEREC",CRHPElig,IF(AND(INDEX(claimPeriodNo,MATCH('Étape 1) Taux'!$A$8,claimPeriods,0))&gt;17,INDEX(claimPeriodNo,MATCH('Étape 1) Taux'!$A$8,claimPeriods,0))&lt;20,revenueReduction&lt;0.1),0,IF(NOT(ISNUMBER(G2193)),0,IF($D2193="Oui",0,IF($C2193="Non - avec lien de dépendance",MIN(2258,G2193,$E2193),MIN(2258,G2193)))))))</f>
        <v>Effectuez l’étape 1</v>
      </c>
      <c r="L2193" s="3">
        <f t="shared" si="138"/>
        <v>0</v>
      </c>
      <c r="M2193" s="3">
        <f t="shared" si="139"/>
        <v>0</v>
      </c>
    </row>
    <row r="2194" spans="8:13" x14ac:dyDescent="0.3">
      <c r="H2194" s="52" t="str">
        <f t="shared" si="136"/>
        <v>Calculez d'abord la baisse moyenne de vos revenus sur 12 mois à l'étape 2)</v>
      </c>
      <c r="I2194" s="52" t="str">
        <f t="shared" si="137"/>
        <v>Calculez d'abord la baisse moyenne de vos revenus sur 12 mois à l'étape 2)</v>
      </c>
      <c r="J2194" s="3" t="str">
        <f>IF(CRHPElig=" -  ","Effectuez l’étape 1",IF(CRHPElig="La baisse de revenus n'est pas admissible dans le cadre du PEREC",CRHPElig,IF(AND(INDEX(claimPeriodNo,MATCH('Étape 1) Taux'!$A$8,claimPeriods,0))&gt;17,INDEX(claimPeriodNo,MATCH('Étape 1) Taux'!$A$8,claimPeriods,0))&lt;20,revenueReduction&lt;0.1),0,IF(NOT(ISNUMBER(F2194)),0,IF($D2194="Oui",0,IF($C2194="Non - avec lien de dépendance",MIN(2258,F2194,$E2194),MIN(2258,F2194)))))))</f>
        <v>Effectuez l’étape 1</v>
      </c>
      <c r="K2194" s="3" t="str">
        <f>IF(CRHPElig=" -  ","Effectuez l’étape 1",IF(CRHPElig="La baisse de revenus n'est pas admissible dans le cadre du PEREC",CRHPElig,IF(AND(INDEX(claimPeriodNo,MATCH('Étape 1) Taux'!$A$8,claimPeriods,0))&gt;17,INDEX(claimPeriodNo,MATCH('Étape 1) Taux'!$A$8,claimPeriods,0))&lt;20,revenueReduction&lt;0.1),0,IF(NOT(ISNUMBER(G2194)),0,IF($D2194="Oui",0,IF($C2194="Non - avec lien de dépendance",MIN(2258,G2194,$E2194),MIN(2258,G2194)))))))</f>
        <v>Effectuez l’étape 1</v>
      </c>
      <c r="L2194" s="3">
        <f t="shared" si="138"/>
        <v>0</v>
      </c>
      <c r="M2194" s="3">
        <f t="shared" si="139"/>
        <v>0</v>
      </c>
    </row>
    <row r="2195" spans="8:13" x14ac:dyDescent="0.3">
      <c r="H2195" s="52" t="str">
        <f t="shared" si="136"/>
        <v>Calculez d'abord la baisse moyenne de vos revenus sur 12 mois à l'étape 2)</v>
      </c>
      <c r="I2195" s="52" t="str">
        <f t="shared" si="137"/>
        <v>Calculez d'abord la baisse moyenne de vos revenus sur 12 mois à l'étape 2)</v>
      </c>
      <c r="J2195" s="3" t="str">
        <f>IF(CRHPElig=" -  ","Effectuez l’étape 1",IF(CRHPElig="La baisse de revenus n'est pas admissible dans le cadre du PEREC",CRHPElig,IF(AND(INDEX(claimPeriodNo,MATCH('Étape 1) Taux'!$A$8,claimPeriods,0))&gt;17,INDEX(claimPeriodNo,MATCH('Étape 1) Taux'!$A$8,claimPeriods,0))&lt;20,revenueReduction&lt;0.1),0,IF(NOT(ISNUMBER(F2195)),0,IF($D2195="Oui",0,IF($C2195="Non - avec lien de dépendance",MIN(2258,F2195,$E2195),MIN(2258,F2195)))))))</f>
        <v>Effectuez l’étape 1</v>
      </c>
      <c r="K2195" s="3" t="str">
        <f>IF(CRHPElig=" -  ","Effectuez l’étape 1",IF(CRHPElig="La baisse de revenus n'est pas admissible dans le cadre du PEREC",CRHPElig,IF(AND(INDEX(claimPeriodNo,MATCH('Étape 1) Taux'!$A$8,claimPeriods,0))&gt;17,INDEX(claimPeriodNo,MATCH('Étape 1) Taux'!$A$8,claimPeriods,0))&lt;20,revenueReduction&lt;0.1),0,IF(NOT(ISNUMBER(G2195)),0,IF($D2195="Oui",0,IF($C2195="Non - avec lien de dépendance",MIN(2258,G2195,$E2195),MIN(2258,G2195)))))))</f>
        <v>Effectuez l’étape 1</v>
      </c>
      <c r="L2195" s="3">
        <f t="shared" si="138"/>
        <v>0</v>
      </c>
      <c r="M2195" s="3">
        <f t="shared" si="139"/>
        <v>0</v>
      </c>
    </row>
    <row r="2196" spans="8:13" x14ac:dyDescent="0.3">
      <c r="H2196" s="52" t="str">
        <f t="shared" si="136"/>
        <v>Calculez d'abord la baisse moyenne de vos revenus sur 12 mois à l'étape 2)</v>
      </c>
      <c r="I2196" s="52" t="str">
        <f t="shared" si="137"/>
        <v>Calculez d'abord la baisse moyenne de vos revenus sur 12 mois à l'étape 2)</v>
      </c>
      <c r="J2196" s="3" t="str">
        <f>IF(CRHPElig=" -  ","Effectuez l’étape 1",IF(CRHPElig="La baisse de revenus n'est pas admissible dans le cadre du PEREC",CRHPElig,IF(AND(INDEX(claimPeriodNo,MATCH('Étape 1) Taux'!$A$8,claimPeriods,0))&gt;17,INDEX(claimPeriodNo,MATCH('Étape 1) Taux'!$A$8,claimPeriods,0))&lt;20,revenueReduction&lt;0.1),0,IF(NOT(ISNUMBER(F2196)),0,IF($D2196="Oui",0,IF($C2196="Non - avec lien de dépendance",MIN(2258,F2196,$E2196),MIN(2258,F2196)))))))</f>
        <v>Effectuez l’étape 1</v>
      </c>
      <c r="K2196" s="3" t="str">
        <f>IF(CRHPElig=" -  ","Effectuez l’étape 1",IF(CRHPElig="La baisse de revenus n'est pas admissible dans le cadre du PEREC",CRHPElig,IF(AND(INDEX(claimPeriodNo,MATCH('Étape 1) Taux'!$A$8,claimPeriods,0))&gt;17,INDEX(claimPeriodNo,MATCH('Étape 1) Taux'!$A$8,claimPeriods,0))&lt;20,revenueReduction&lt;0.1),0,IF(NOT(ISNUMBER(G2196)),0,IF($D2196="Oui",0,IF($C2196="Non - avec lien de dépendance",MIN(2258,G2196,$E2196),MIN(2258,G2196)))))))</f>
        <v>Effectuez l’étape 1</v>
      </c>
      <c r="L2196" s="3">
        <f t="shared" si="138"/>
        <v>0</v>
      </c>
      <c r="M2196" s="3">
        <f t="shared" si="139"/>
        <v>0</v>
      </c>
    </row>
    <row r="2197" spans="8:13" x14ac:dyDescent="0.3">
      <c r="H2197" s="52" t="str">
        <f t="shared" si="136"/>
        <v>Calculez d'abord la baisse moyenne de vos revenus sur 12 mois à l'étape 2)</v>
      </c>
      <c r="I2197" s="52" t="str">
        <f t="shared" si="137"/>
        <v>Calculez d'abord la baisse moyenne de vos revenus sur 12 mois à l'étape 2)</v>
      </c>
      <c r="J2197" s="3" t="str">
        <f>IF(CRHPElig=" -  ","Effectuez l’étape 1",IF(CRHPElig="La baisse de revenus n'est pas admissible dans le cadre du PEREC",CRHPElig,IF(AND(INDEX(claimPeriodNo,MATCH('Étape 1) Taux'!$A$8,claimPeriods,0))&gt;17,INDEX(claimPeriodNo,MATCH('Étape 1) Taux'!$A$8,claimPeriods,0))&lt;20,revenueReduction&lt;0.1),0,IF(NOT(ISNUMBER(F2197)),0,IF($D2197="Oui",0,IF($C2197="Non - avec lien de dépendance",MIN(2258,F2197,$E2197),MIN(2258,F2197)))))))</f>
        <v>Effectuez l’étape 1</v>
      </c>
      <c r="K2197" s="3" t="str">
        <f>IF(CRHPElig=" -  ","Effectuez l’étape 1",IF(CRHPElig="La baisse de revenus n'est pas admissible dans le cadre du PEREC",CRHPElig,IF(AND(INDEX(claimPeriodNo,MATCH('Étape 1) Taux'!$A$8,claimPeriods,0))&gt;17,INDEX(claimPeriodNo,MATCH('Étape 1) Taux'!$A$8,claimPeriods,0))&lt;20,revenueReduction&lt;0.1),0,IF(NOT(ISNUMBER(G2197)),0,IF($D2197="Oui",0,IF($C2197="Non - avec lien de dépendance",MIN(2258,G2197,$E2197),MIN(2258,G2197)))))))</f>
        <v>Effectuez l’étape 1</v>
      </c>
      <c r="L2197" s="3">
        <f t="shared" si="138"/>
        <v>0</v>
      </c>
      <c r="M2197" s="3">
        <f t="shared" si="139"/>
        <v>0</v>
      </c>
    </row>
    <row r="2198" spans="8:13" x14ac:dyDescent="0.3">
      <c r="H2198" s="52" t="str">
        <f t="shared" si="136"/>
        <v>Calculez d'abord la baisse moyenne de vos revenus sur 12 mois à l'étape 2)</v>
      </c>
      <c r="I2198" s="52" t="str">
        <f t="shared" si="137"/>
        <v>Calculez d'abord la baisse moyenne de vos revenus sur 12 mois à l'étape 2)</v>
      </c>
      <c r="J2198" s="3" t="str">
        <f>IF(CRHPElig=" -  ","Effectuez l’étape 1",IF(CRHPElig="La baisse de revenus n'est pas admissible dans le cadre du PEREC",CRHPElig,IF(AND(INDEX(claimPeriodNo,MATCH('Étape 1) Taux'!$A$8,claimPeriods,0))&gt;17,INDEX(claimPeriodNo,MATCH('Étape 1) Taux'!$A$8,claimPeriods,0))&lt;20,revenueReduction&lt;0.1),0,IF(NOT(ISNUMBER(F2198)),0,IF($D2198="Oui",0,IF($C2198="Non - avec lien de dépendance",MIN(2258,F2198,$E2198),MIN(2258,F2198)))))))</f>
        <v>Effectuez l’étape 1</v>
      </c>
      <c r="K2198" s="3" t="str">
        <f>IF(CRHPElig=" -  ","Effectuez l’étape 1",IF(CRHPElig="La baisse de revenus n'est pas admissible dans le cadre du PEREC",CRHPElig,IF(AND(INDEX(claimPeriodNo,MATCH('Étape 1) Taux'!$A$8,claimPeriods,0))&gt;17,INDEX(claimPeriodNo,MATCH('Étape 1) Taux'!$A$8,claimPeriods,0))&lt;20,revenueReduction&lt;0.1),0,IF(NOT(ISNUMBER(G2198)),0,IF($D2198="Oui",0,IF($C2198="Non - avec lien de dépendance",MIN(2258,G2198,$E2198),MIN(2258,G2198)))))))</f>
        <v>Effectuez l’étape 1</v>
      </c>
      <c r="L2198" s="3">
        <f t="shared" si="138"/>
        <v>0</v>
      </c>
      <c r="M2198" s="3">
        <f t="shared" si="139"/>
        <v>0</v>
      </c>
    </row>
    <row r="2199" spans="8:13" x14ac:dyDescent="0.3">
      <c r="H2199" s="52" t="str">
        <f t="shared" si="136"/>
        <v>Calculez d'abord la baisse moyenne de vos revenus sur 12 mois à l'étape 2)</v>
      </c>
      <c r="I2199" s="52" t="str">
        <f t="shared" si="137"/>
        <v>Calculez d'abord la baisse moyenne de vos revenus sur 12 mois à l'étape 2)</v>
      </c>
      <c r="J2199" s="3" t="str">
        <f>IF(CRHPElig=" -  ","Effectuez l’étape 1",IF(CRHPElig="La baisse de revenus n'est pas admissible dans le cadre du PEREC",CRHPElig,IF(AND(INDEX(claimPeriodNo,MATCH('Étape 1) Taux'!$A$8,claimPeriods,0))&gt;17,INDEX(claimPeriodNo,MATCH('Étape 1) Taux'!$A$8,claimPeriods,0))&lt;20,revenueReduction&lt;0.1),0,IF(NOT(ISNUMBER(F2199)),0,IF($D2199="Oui",0,IF($C2199="Non - avec lien de dépendance",MIN(2258,F2199,$E2199),MIN(2258,F2199)))))))</f>
        <v>Effectuez l’étape 1</v>
      </c>
      <c r="K2199" s="3" t="str">
        <f>IF(CRHPElig=" -  ","Effectuez l’étape 1",IF(CRHPElig="La baisse de revenus n'est pas admissible dans le cadre du PEREC",CRHPElig,IF(AND(INDEX(claimPeriodNo,MATCH('Étape 1) Taux'!$A$8,claimPeriods,0))&gt;17,INDEX(claimPeriodNo,MATCH('Étape 1) Taux'!$A$8,claimPeriods,0))&lt;20,revenueReduction&lt;0.1),0,IF(NOT(ISNUMBER(G2199)),0,IF($D2199="Oui",0,IF($C2199="Non - avec lien de dépendance",MIN(2258,G2199,$E2199),MIN(2258,G2199)))))))</f>
        <v>Effectuez l’étape 1</v>
      </c>
      <c r="L2199" s="3">
        <f t="shared" si="138"/>
        <v>0</v>
      </c>
      <c r="M2199" s="3">
        <f t="shared" si="139"/>
        <v>0</v>
      </c>
    </row>
    <row r="2200" spans="8:13" x14ac:dyDescent="0.3">
      <c r="H2200" s="52" t="str">
        <f t="shared" si="136"/>
        <v>Calculez d'abord la baisse moyenne de vos revenus sur 12 mois à l'étape 2)</v>
      </c>
      <c r="I2200" s="52" t="str">
        <f t="shared" si="137"/>
        <v>Calculez d'abord la baisse moyenne de vos revenus sur 12 mois à l'étape 2)</v>
      </c>
      <c r="J2200" s="3" t="str">
        <f>IF(CRHPElig=" -  ","Effectuez l’étape 1",IF(CRHPElig="La baisse de revenus n'est pas admissible dans le cadre du PEREC",CRHPElig,IF(AND(INDEX(claimPeriodNo,MATCH('Étape 1) Taux'!$A$8,claimPeriods,0))&gt;17,INDEX(claimPeriodNo,MATCH('Étape 1) Taux'!$A$8,claimPeriods,0))&lt;20,revenueReduction&lt;0.1),0,IF(NOT(ISNUMBER(F2200)),0,IF($D2200="Oui",0,IF($C2200="Non - avec lien de dépendance",MIN(2258,F2200,$E2200),MIN(2258,F2200)))))))</f>
        <v>Effectuez l’étape 1</v>
      </c>
      <c r="K2200" s="3" t="str">
        <f>IF(CRHPElig=" -  ","Effectuez l’étape 1",IF(CRHPElig="La baisse de revenus n'est pas admissible dans le cadre du PEREC",CRHPElig,IF(AND(INDEX(claimPeriodNo,MATCH('Étape 1) Taux'!$A$8,claimPeriods,0))&gt;17,INDEX(claimPeriodNo,MATCH('Étape 1) Taux'!$A$8,claimPeriods,0))&lt;20,revenueReduction&lt;0.1),0,IF(NOT(ISNUMBER(G2200)),0,IF($D2200="Oui",0,IF($C2200="Non - avec lien de dépendance",MIN(2258,G2200,$E2200),MIN(2258,G2200)))))))</f>
        <v>Effectuez l’étape 1</v>
      </c>
      <c r="L2200" s="3">
        <f t="shared" si="138"/>
        <v>0</v>
      </c>
      <c r="M2200" s="3">
        <f t="shared" si="139"/>
        <v>0</v>
      </c>
    </row>
    <row r="2201" spans="8:13" x14ac:dyDescent="0.3">
      <c r="H2201" s="52" t="str">
        <f t="shared" si="136"/>
        <v>Calculez d'abord la baisse moyenne de vos revenus sur 12 mois à l'étape 2)</v>
      </c>
      <c r="I2201" s="52" t="str">
        <f t="shared" si="137"/>
        <v>Calculez d'abord la baisse moyenne de vos revenus sur 12 mois à l'étape 2)</v>
      </c>
      <c r="J2201" s="3" t="str">
        <f>IF(CRHPElig=" -  ","Effectuez l’étape 1",IF(CRHPElig="La baisse de revenus n'est pas admissible dans le cadre du PEREC",CRHPElig,IF(AND(INDEX(claimPeriodNo,MATCH('Étape 1) Taux'!$A$8,claimPeriods,0))&gt;17,INDEX(claimPeriodNo,MATCH('Étape 1) Taux'!$A$8,claimPeriods,0))&lt;20,revenueReduction&lt;0.1),0,IF(NOT(ISNUMBER(F2201)),0,IF($D2201="Oui",0,IF($C2201="Non - avec lien de dépendance",MIN(2258,F2201,$E2201),MIN(2258,F2201)))))))</f>
        <v>Effectuez l’étape 1</v>
      </c>
      <c r="K2201" s="3" t="str">
        <f>IF(CRHPElig=" -  ","Effectuez l’étape 1",IF(CRHPElig="La baisse de revenus n'est pas admissible dans le cadre du PEREC",CRHPElig,IF(AND(INDEX(claimPeriodNo,MATCH('Étape 1) Taux'!$A$8,claimPeriods,0))&gt;17,INDEX(claimPeriodNo,MATCH('Étape 1) Taux'!$A$8,claimPeriods,0))&lt;20,revenueReduction&lt;0.1),0,IF(NOT(ISNUMBER(G2201)),0,IF($D2201="Oui",0,IF($C2201="Non - avec lien de dépendance",MIN(2258,G2201,$E2201),MIN(2258,G2201)))))))</f>
        <v>Effectuez l’étape 1</v>
      </c>
      <c r="L2201" s="3">
        <f t="shared" si="138"/>
        <v>0</v>
      </c>
      <c r="M2201" s="3">
        <f t="shared" si="139"/>
        <v>0</v>
      </c>
    </row>
    <row r="2202" spans="8:13" x14ac:dyDescent="0.3">
      <c r="H2202" s="52" t="str">
        <f t="shared" si="136"/>
        <v>Calculez d'abord la baisse moyenne de vos revenus sur 12 mois à l'étape 2)</v>
      </c>
      <c r="I2202" s="52" t="str">
        <f t="shared" si="137"/>
        <v>Calculez d'abord la baisse moyenne de vos revenus sur 12 mois à l'étape 2)</v>
      </c>
      <c r="J2202" s="3" t="str">
        <f>IF(CRHPElig=" -  ","Effectuez l’étape 1",IF(CRHPElig="La baisse de revenus n'est pas admissible dans le cadre du PEREC",CRHPElig,IF(AND(INDEX(claimPeriodNo,MATCH('Étape 1) Taux'!$A$8,claimPeriods,0))&gt;17,INDEX(claimPeriodNo,MATCH('Étape 1) Taux'!$A$8,claimPeriods,0))&lt;20,revenueReduction&lt;0.1),0,IF(NOT(ISNUMBER(F2202)),0,IF($D2202="Oui",0,IF($C2202="Non - avec lien de dépendance",MIN(2258,F2202,$E2202),MIN(2258,F2202)))))))</f>
        <v>Effectuez l’étape 1</v>
      </c>
      <c r="K2202" s="3" t="str">
        <f>IF(CRHPElig=" -  ","Effectuez l’étape 1",IF(CRHPElig="La baisse de revenus n'est pas admissible dans le cadre du PEREC",CRHPElig,IF(AND(INDEX(claimPeriodNo,MATCH('Étape 1) Taux'!$A$8,claimPeriods,0))&gt;17,INDEX(claimPeriodNo,MATCH('Étape 1) Taux'!$A$8,claimPeriods,0))&lt;20,revenueReduction&lt;0.1),0,IF(NOT(ISNUMBER(G2202)),0,IF($D2202="Oui",0,IF($C2202="Non - avec lien de dépendance",MIN(2258,G2202,$E2202),MIN(2258,G2202)))))))</f>
        <v>Effectuez l’étape 1</v>
      </c>
      <c r="L2202" s="3">
        <f t="shared" si="138"/>
        <v>0</v>
      </c>
      <c r="M2202" s="3">
        <f t="shared" si="139"/>
        <v>0</v>
      </c>
    </row>
    <row r="2203" spans="8:13" x14ac:dyDescent="0.3">
      <c r="H2203" s="52" t="str">
        <f t="shared" si="136"/>
        <v>Calculez d'abord la baisse moyenne de vos revenus sur 12 mois à l'étape 2)</v>
      </c>
      <c r="I2203" s="52" t="str">
        <f t="shared" si="137"/>
        <v>Calculez d'abord la baisse moyenne de vos revenus sur 12 mois à l'étape 2)</v>
      </c>
      <c r="J2203" s="3" t="str">
        <f>IF(CRHPElig=" -  ","Effectuez l’étape 1",IF(CRHPElig="La baisse de revenus n'est pas admissible dans le cadre du PEREC",CRHPElig,IF(AND(INDEX(claimPeriodNo,MATCH('Étape 1) Taux'!$A$8,claimPeriods,0))&gt;17,INDEX(claimPeriodNo,MATCH('Étape 1) Taux'!$A$8,claimPeriods,0))&lt;20,revenueReduction&lt;0.1),0,IF(NOT(ISNUMBER(F2203)),0,IF($D2203="Oui",0,IF($C2203="Non - avec lien de dépendance",MIN(2258,F2203,$E2203),MIN(2258,F2203)))))))</f>
        <v>Effectuez l’étape 1</v>
      </c>
      <c r="K2203" s="3" t="str">
        <f>IF(CRHPElig=" -  ","Effectuez l’étape 1",IF(CRHPElig="La baisse de revenus n'est pas admissible dans le cadre du PEREC",CRHPElig,IF(AND(INDEX(claimPeriodNo,MATCH('Étape 1) Taux'!$A$8,claimPeriods,0))&gt;17,INDEX(claimPeriodNo,MATCH('Étape 1) Taux'!$A$8,claimPeriods,0))&lt;20,revenueReduction&lt;0.1),0,IF(NOT(ISNUMBER(G2203)),0,IF($D2203="Oui",0,IF($C2203="Non - avec lien de dépendance",MIN(2258,G2203,$E2203),MIN(2258,G2203)))))))</f>
        <v>Effectuez l’étape 1</v>
      </c>
      <c r="L2203" s="3">
        <f t="shared" si="138"/>
        <v>0</v>
      </c>
      <c r="M2203" s="3">
        <f t="shared" si="139"/>
        <v>0</v>
      </c>
    </row>
    <row r="2204" spans="8:13" x14ac:dyDescent="0.3">
      <c r="H2204" s="52" t="str">
        <f t="shared" si="136"/>
        <v>Calculez d'abord la baisse moyenne de vos revenus sur 12 mois à l'étape 2)</v>
      </c>
      <c r="I2204" s="52" t="str">
        <f t="shared" si="137"/>
        <v>Calculez d'abord la baisse moyenne de vos revenus sur 12 mois à l'étape 2)</v>
      </c>
      <c r="J2204" s="3" t="str">
        <f>IF(CRHPElig=" -  ","Effectuez l’étape 1",IF(CRHPElig="La baisse de revenus n'est pas admissible dans le cadre du PEREC",CRHPElig,IF(AND(INDEX(claimPeriodNo,MATCH('Étape 1) Taux'!$A$8,claimPeriods,0))&gt;17,INDEX(claimPeriodNo,MATCH('Étape 1) Taux'!$A$8,claimPeriods,0))&lt;20,revenueReduction&lt;0.1),0,IF(NOT(ISNUMBER(F2204)),0,IF($D2204="Oui",0,IF($C2204="Non - avec lien de dépendance",MIN(2258,F2204,$E2204),MIN(2258,F2204)))))))</f>
        <v>Effectuez l’étape 1</v>
      </c>
      <c r="K2204" s="3" t="str">
        <f>IF(CRHPElig=" -  ","Effectuez l’étape 1",IF(CRHPElig="La baisse de revenus n'est pas admissible dans le cadre du PEREC",CRHPElig,IF(AND(INDEX(claimPeriodNo,MATCH('Étape 1) Taux'!$A$8,claimPeriods,0))&gt;17,INDEX(claimPeriodNo,MATCH('Étape 1) Taux'!$A$8,claimPeriods,0))&lt;20,revenueReduction&lt;0.1),0,IF(NOT(ISNUMBER(G2204)),0,IF($D2204="Oui",0,IF($C2204="Non - avec lien de dépendance",MIN(2258,G2204,$E2204),MIN(2258,G2204)))))))</f>
        <v>Effectuez l’étape 1</v>
      </c>
      <c r="L2204" s="3">
        <f t="shared" si="138"/>
        <v>0</v>
      </c>
      <c r="M2204" s="3">
        <f t="shared" si="139"/>
        <v>0</v>
      </c>
    </row>
    <row r="2205" spans="8:13" x14ac:dyDescent="0.3">
      <c r="H2205" s="52" t="str">
        <f t="shared" si="136"/>
        <v>Calculez d'abord la baisse moyenne de vos revenus sur 12 mois à l'étape 2)</v>
      </c>
      <c r="I2205" s="52" t="str">
        <f t="shared" si="137"/>
        <v>Calculez d'abord la baisse moyenne de vos revenus sur 12 mois à l'étape 2)</v>
      </c>
      <c r="J2205" s="3" t="str">
        <f>IF(CRHPElig=" -  ","Effectuez l’étape 1",IF(CRHPElig="La baisse de revenus n'est pas admissible dans le cadre du PEREC",CRHPElig,IF(AND(INDEX(claimPeriodNo,MATCH('Étape 1) Taux'!$A$8,claimPeriods,0))&gt;17,INDEX(claimPeriodNo,MATCH('Étape 1) Taux'!$A$8,claimPeriods,0))&lt;20,revenueReduction&lt;0.1),0,IF(NOT(ISNUMBER(F2205)),0,IF($D2205="Oui",0,IF($C2205="Non - avec lien de dépendance",MIN(2258,F2205,$E2205),MIN(2258,F2205)))))))</f>
        <v>Effectuez l’étape 1</v>
      </c>
      <c r="K2205" s="3" t="str">
        <f>IF(CRHPElig=" -  ","Effectuez l’étape 1",IF(CRHPElig="La baisse de revenus n'est pas admissible dans le cadre du PEREC",CRHPElig,IF(AND(INDEX(claimPeriodNo,MATCH('Étape 1) Taux'!$A$8,claimPeriods,0))&gt;17,INDEX(claimPeriodNo,MATCH('Étape 1) Taux'!$A$8,claimPeriods,0))&lt;20,revenueReduction&lt;0.1),0,IF(NOT(ISNUMBER(G2205)),0,IF($D2205="Oui",0,IF($C2205="Non - avec lien de dépendance",MIN(2258,G2205,$E2205),MIN(2258,G2205)))))))</f>
        <v>Effectuez l’étape 1</v>
      </c>
      <c r="L2205" s="3">
        <f t="shared" si="138"/>
        <v>0</v>
      </c>
      <c r="M2205" s="3">
        <f t="shared" si="139"/>
        <v>0</v>
      </c>
    </row>
    <row r="2206" spans="8:13" x14ac:dyDescent="0.3">
      <c r="H2206" s="52" t="str">
        <f t="shared" si="136"/>
        <v>Calculez d'abord la baisse moyenne de vos revenus sur 12 mois à l'étape 2)</v>
      </c>
      <c r="I2206" s="52" t="str">
        <f t="shared" si="137"/>
        <v>Calculez d'abord la baisse moyenne de vos revenus sur 12 mois à l'étape 2)</v>
      </c>
      <c r="J2206" s="3" t="str">
        <f>IF(CRHPElig=" -  ","Effectuez l’étape 1",IF(CRHPElig="La baisse de revenus n'est pas admissible dans le cadre du PEREC",CRHPElig,IF(AND(INDEX(claimPeriodNo,MATCH('Étape 1) Taux'!$A$8,claimPeriods,0))&gt;17,INDEX(claimPeriodNo,MATCH('Étape 1) Taux'!$A$8,claimPeriods,0))&lt;20,revenueReduction&lt;0.1),0,IF(NOT(ISNUMBER(F2206)),0,IF($D2206="Oui",0,IF($C2206="Non - avec lien de dépendance",MIN(2258,F2206,$E2206),MIN(2258,F2206)))))))</f>
        <v>Effectuez l’étape 1</v>
      </c>
      <c r="K2206" s="3" t="str">
        <f>IF(CRHPElig=" -  ","Effectuez l’étape 1",IF(CRHPElig="La baisse de revenus n'est pas admissible dans le cadre du PEREC",CRHPElig,IF(AND(INDEX(claimPeriodNo,MATCH('Étape 1) Taux'!$A$8,claimPeriods,0))&gt;17,INDEX(claimPeriodNo,MATCH('Étape 1) Taux'!$A$8,claimPeriods,0))&lt;20,revenueReduction&lt;0.1),0,IF(NOT(ISNUMBER(G2206)),0,IF($D2206="Oui",0,IF($C2206="Non - avec lien de dépendance",MIN(2258,G2206,$E2206),MIN(2258,G2206)))))))</f>
        <v>Effectuez l’étape 1</v>
      </c>
      <c r="L2206" s="3">
        <f t="shared" si="138"/>
        <v>0</v>
      </c>
      <c r="M2206" s="3">
        <f t="shared" si="139"/>
        <v>0</v>
      </c>
    </row>
    <row r="2207" spans="8:13" x14ac:dyDescent="0.3">
      <c r="H2207" s="52" t="str">
        <f t="shared" si="136"/>
        <v>Calculez d'abord la baisse moyenne de vos revenus sur 12 mois à l'étape 2)</v>
      </c>
      <c r="I2207" s="52" t="str">
        <f t="shared" si="137"/>
        <v>Calculez d'abord la baisse moyenne de vos revenus sur 12 mois à l'étape 2)</v>
      </c>
      <c r="J2207" s="3" t="str">
        <f>IF(CRHPElig=" -  ","Effectuez l’étape 1",IF(CRHPElig="La baisse de revenus n'est pas admissible dans le cadre du PEREC",CRHPElig,IF(AND(INDEX(claimPeriodNo,MATCH('Étape 1) Taux'!$A$8,claimPeriods,0))&gt;17,INDEX(claimPeriodNo,MATCH('Étape 1) Taux'!$A$8,claimPeriods,0))&lt;20,revenueReduction&lt;0.1),0,IF(NOT(ISNUMBER(F2207)),0,IF($D2207="Oui",0,IF($C2207="Non - avec lien de dépendance",MIN(2258,F2207,$E2207),MIN(2258,F2207)))))))</f>
        <v>Effectuez l’étape 1</v>
      </c>
      <c r="K2207" s="3" t="str">
        <f>IF(CRHPElig=" -  ","Effectuez l’étape 1",IF(CRHPElig="La baisse de revenus n'est pas admissible dans le cadre du PEREC",CRHPElig,IF(AND(INDEX(claimPeriodNo,MATCH('Étape 1) Taux'!$A$8,claimPeriods,0))&gt;17,INDEX(claimPeriodNo,MATCH('Étape 1) Taux'!$A$8,claimPeriods,0))&lt;20,revenueReduction&lt;0.1),0,IF(NOT(ISNUMBER(G2207)),0,IF($D2207="Oui",0,IF($C2207="Non - avec lien de dépendance",MIN(2258,G2207,$E2207),MIN(2258,G2207)))))))</f>
        <v>Effectuez l’étape 1</v>
      </c>
      <c r="L2207" s="3">
        <f t="shared" si="138"/>
        <v>0</v>
      </c>
      <c r="M2207" s="3">
        <f t="shared" si="139"/>
        <v>0</v>
      </c>
    </row>
    <row r="2208" spans="8:13" x14ac:dyDescent="0.3">
      <c r="H2208" s="52" t="str">
        <f t="shared" si="136"/>
        <v>Calculez d'abord la baisse moyenne de vos revenus sur 12 mois à l'étape 2)</v>
      </c>
      <c r="I2208" s="52" t="str">
        <f t="shared" si="137"/>
        <v>Calculez d'abord la baisse moyenne de vos revenus sur 12 mois à l'étape 2)</v>
      </c>
      <c r="J2208" s="3" t="str">
        <f>IF(CRHPElig=" -  ","Effectuez l’étape 1",IF(CRHPElig="La baisse de revenus n'est pas admissible dans le cadre du PEREC",CRHPElig,IF(AND(INDEX(claimPeriodNo,MATCH('Étape 1) Taux'!$A$8,claimPeriods,0))&gt;17,INDEX(claimPeriodNo,MATCH('Étape 1) Taux'!$A$8,claimPeriods,0))&lt;20,revenueReduction&lt;0.1),0,IF(NOT(ISNUMBER(F2208)),0,IF($D2208="Oui",0,IF($C2208="Non - avec lien de dépendance",MIN(2258,F2208,$E2208),MIN(2258,F2208)))))))</f>
        <v>Effectuez l’étape 1</v>
      </c>
      <c r="K2208" s="3" t="str">
        <f>IF(CRHPElig=" -  ","Effectuez l’étape 1",IF(CRHPElig="La baisse de revenus n'est pas admissible dans le cadre du PEREC",CRHPElig,IF(AND(INDEX(claimPeriodNo,MATCH('Étape 1) Taux'!$A$8,claimPeriods,0))&gt;17,INDEX(claimPeriodNo,MATCH('Étape 1) Taux'!$A$8,claimPeriods,0))&lt;20,revenueReduction&lt;0.1),0,IF(NOT(ISNUMBER(G2208)),0,IF($D2208="Oui",0,IF($C2208="Non - avec lien de dépendance",MIN(2258,G2208,$E2208),MIN(2258,G2208)))))))</f>
        <v>Effectuez l’étape 1</v>
      </c>
      <c r="L2208" s="3">
        <f t="shared" si="138"/>
        <v>0</v>
      </c>
      <c r="M2208" s="3">
        <f t="shared" si="139"/>
        <v>0</v>
      </c>
    </row>
    <row r="2209" spans="8:13" x14ac:dyDescent="0.3">
      <c r="H2209" s="52" t="str">
        <f t="shared" si="136"/>
        <v>Calculez d'abord la baisse moyenne de vos revenus sur 12 mois à l'étape 2)</v>
      </c>
      <c r="I2209" s="52" t="str">
        <f t="shared" si="137"/>
        <v>Calculez d'abord la baisse moyenne de vos revenus sur 12 mois à l'étape 2)</v>
      </c>
      <c r="J2209" s="3" t="str">
        <f>IF(CRHPElig=" -  ","Effectuez l’étape 1",IF(CRHPElig="La baisse de revenus n'est pas admissible dans le cadre du PEREC",CRHPElig,IF(AND(INDEX(claimPeriodNo,MATCH('Étape 1) Taux'!$A$8,claimPeriods,0))&gt;17,INDEX(claimPeriodNo,MATCH('Étape 1) Taux'!$A$8,claimPeriods,0))&lt;20,revenueReduction&lt;0.1),0,IF(NOT(ISNUMBER(F2209)),0,IF($D2209="Oui",0,IF($C2209="Non - avec lien de dépendance",MIN(2258,F2209,$E2209),MIN(2258,F2209)))))))</f>
        <v>Effectuez l’étape 1</v>
      </c>
      <c r="K2209" s="3" t="str">
        <f>IF(CRHPElig=" -  ","Effectuez l’étape 1",IF(CRHPElig="La baisse de revenus n'est pas admissible dans le cadre du PEREC",CRHPElig,IF(AND(INDEX(claimPeriodNo,MATCH('Étape 1) Taux'!$A$8,claimPeriods,0))&gt;17,INDEX(claimPeriodNo,MATCH('Étape 1) Taux'!$A$8,claimPeriods,0))&lt;20,revenueReduction&lt;0.1),0,IF(NOT(ISNUMBER(G2209)),0,IF($D2209="Oui",0,IF($C2209="Non - avec lien de dépendance",MIN(2258,G2209,$E2209),MIN(2258,G2209)))))))</f>
        <v>Effectuez l’étape 1</v>
      </c>
      <c r="L2209" s="3">
        <f t="shared" si="138"/>
        <v>0</v>
      </c>
      <c r="M2209" s="3">
        <f t="shared" si="139"/>
        <v>0</v>
      </c>
    </row>
    <row r="2210" spans="8:13" x14ac:dyDescent="0.3">
      <c r="H2210" s="52" t="str">
        <f t="shared" si="136"/>
        <v>Calculez d'abord la baisse moyenne de vos revenus sur 12 mois à l'étape 2)</v>
      </c>
      <c r="I2210" s="52" t="str">
        <f t="shared" si="137"/>
        <v>Calculez d'abord la baisse moyenne de vos revenus sur 12 mois à l'étape 2)</v>
      </c>
      <c r="J2210" s="3" t="str">
        <f>IF(CRHPElig=" -  ","Effectuez l’étape 1",IF(CRHPElig="La baisse de revenus n'est pas admissible dans le cadre du PEREC",CRHPElig,IF(AND(INDEX(claimPeriodNo,MATCH('Étape 1) Taux'!$A$8,claimPeriods,0))&gt;17,INDEX(claimPeriodNo,MATCH('Étape 1) Taux'!$A$8,claimPeriods,0))&lt;20,revenueReduction&lt;0.1),0,IF(NOT(ISNUMBER(F2210)),0,IF($D2210="Oui",0,IF($C2210="Non - avec lien de dépendance",MIN(2258,F2210,$E2210),MIN(2258,F2210)))))))</f>
        <v>Effectuez l’étape 1</v>
      </c>
      <c r="K2210" s="3" t="str">
        <f>IF(CRHPElig=" -  ","Effectuez l’étape 1",IF(CRHPElig="La baisse de revenus n'est pas admissible dans le cadre du PEREC",CRHPElig,IF(AND(INDEX(claimPeriodNo,MATCH('Étape 1) Taux'!$A$8,claimPeriods,0))&gt;17,INDEX(claimPeriodNo,MATCH('Étape 1) Taux'!$A$8,claimPeriods,0))&lt;20,revenueReduction&lt;0.1),0,IF(NOT(ISNUMBER(G2210)),0,IF($D2210="Oui",0,IF($C2210="Non - avec lien de dépendance",MIN(2258,G2210,$E2210),MIN(2258,G2210)))))))</f>
        <v>Effectuez l’étape 1</v>
      </c>
      <c r="L2210" s="3">
        <f t="shared" si="138"/>
        <v>0</v>
      </c>
      <c r="M2210" s="3">
        <f t="shared" si="139"/>
        <v>0</v>
      </c>
    </row>
    <row r="2211" spans="8:13" x14ac:dyDescent="0.3">
      <c r="H2211" s="52" t="str">
        <f t="shared" si="136"/>
        <v>Calculez d'abord la baisse moyenne de vos revenus sur 12 mois à l'étape 2)</v>
      </c>
      <c r="I2211" s="52" t="str">
        <f t="shared" si="137"/>
        <v>Calculez d'abord la baisse moyenne de vos revenus sur 12 mois à l'étape 2)</v>
      </c>
      <c r="J2211" s="3" t="str">
        <f>IF(CRHPElig=" -  ","Effectuez l’étape 1",IF(CRHPElig="La baisse de revenus n'est pas admissible dans le cadre du PEREC",CRHPElig,IF(AND(INDEX(claimPeriodNo,MATCH('Étape 1) Taux'!$A$8,claimPeriods,0))&gt;17,INDEX(claimPeriodNo,MATCH('Étape 1) Taux'!$A$8,claimPeriods,0))&lt;20,revenueReduction&lt;0.1),0,IF(NOT(ISNUMBER(F2211)),0,IF($D2211="Oui",0,IF($C2211="Non - avec lien de dépendance",MIN(2258,F2211,$E2211),MIN(2258,F2211)))))))</f>
        <v>Effectuez l’étape 1</v>
      </c>
      <c r="K2211" s="3" t="str">
        <f>IF(CRHPElig=" -  ","Effectuez l’étape 1",IF(CRHPElig="La baisse de revenus n'est pas admissible dans le cadre du PEREC",CRHPElig,IF(AND(INDEX(claimPeriodNo,MATCH('Étape 1) Taux'!$A$8,claimPeriods,0))&gt;17,INDEX(claimPeriodNo,MATCH('Étape 1) Taux'!$A$8,claimPeriods,0))&lt;20,revenueReduction&lt;0.1),0,IF(NOT(ISNUMBER(G2211)),0,IF($D2211="Oui",0,IF($C2211="Non - avec lien de dépendance",MIN(2258,G2211,$E2211),MIN(2258,G2211)))))))</f>
        <v>Effectuez l’étape 1</v>
      </c>
      <c r="L2211" s="3">
        <f t="shared" si="138"/>
        <v>0</v>
      </c>
      <c r="M2211" s="3">
        <f t="shared" si="139"/>
        <v>0</v>
      </c>
    </row>
    <row r="2212" spans="8:13" x14ac:dyDescent="0.3">
      <c r="H2212" s="52" t="str">
        <f t="shared" si="136"/>
        <v>Calculez d'abord la baisse moyenne de vos revenus sur 12 mois à l'étape 2)</v>
      </c>
      <c r="I2212" s="52" t="str">
        <f t="shared" si="137"/>
        <v>Calculez d'abord la baisse moyenne de vos revenus sur 12 mois à l'étape 2)</v>
      </c>
      <c r="J2212" s="3" t="str">
        <f>IF(CRHPElig=" -  ","Effectuez l’étape 1",IF(CRHPElig="La baisse de revenus n'est pas admissible dans le cadre du PEREC",CRHPElig,IF(AND(INDEX(claimPeriodNo,MATCH('Étape 1) Taux'!$A$8,claimPeriods,0))&gt;17,INDEX(claimPeriodNo,MATCH('Étape 1) Taux'!$A$8,claimPeriods,0))&lt;20,revenueReduction&lt;0.1),0,IF(NOT(ISNUMBER(F2212)),0,IF($D2212="Oui",0,IF($C2212="Non - avec lien de dépendance",MIN(2258,F2212,$E2212),MIN(2258,F2212)))))))</f>
        <v>Effectuez l’étape 1</v>
      </c>
      <c r="K2212" s="3" t="str">
        <f>IF(CRHPElig=" -  ","Effectuez l’étape 1",IF(CRHPElig="La baisse de revenus n'est pas admissible dans le cadre du PEREC",CRHPElig,IF(AND(INDEX(claimPeriodNo,MATCH('Étape 1) Taux'!$A$8,claimPeriods,0))&gt;17,INDEX(claimPeriodNo,MATCH('Étape 1) Taux'!$A$8,claimPeriods,0))&lt;20,revenueReduction&lt;0.1),0,IF(NOT(ISNUMBER(G2212)),0,IF($D2212="Oui",0,IF($C2212="Non - avec lien de dépendance",MIN(2258,G2212,$E2212),MIN(2258,G2212)))))))</f>
        <v>Effectuez l’étape 1</v>
      </c>
      <c r="L2212" s="3">
        <f t="shared" si="138"/>
        <v>0</v>
      </c>
      <c r="M2212" s="3">
        <f t="shared" si="139"/>
        <v>0</v>
      </c>
    </row>
    <row r="2213" spans="8:13" x14ac:dyDescent="0.3">
      <c r="H2213" s="52" t="str">
        <f t="shared" si="136"/>
        <v>Calculez d'abord la baisse moyenne de vos revenus sur 12 mois à l'étape 2)</v>
      </c>
      <c r="I2213" s="52" t="str">
        <f t="shared" si="137"/>
        <v>Calculez d'abord la baisse moyenne de vos revenus sur 12 mois à l'étape 2)</v>
      </c>
      <c r="J2213" s="3" t="str">
        <f>IF(CRHPElig=" -  ","Effectuez l’étape 1",IF(CRHPElig="La baisse de revenus n'est pas admissible dans le cadre du PEREC",CRHPElig,IF(AND(INDEX(claimPeriodNo,MATCH('Étape 1) Taux'!$A$8,claimPeriods,0))&gt;17,INDEX(claimPeriodNo,MATCH('Étape 1) Taux'!$A$8,claimPeriods,0))&lt;20,revenueReduction&lt;0.1),0,IF(NOT(ISNUMBER(F2213)),0,IF($D2213="Oui",0,IF($C2213="Non - avec lien de dépendance",MIN(2258,F2213,$E2213),MIN(2258,F2213)))))))</f>
        <v>Effectuez l’étape 1</v>
      </c>
      <c r="K2213" s="3" t="str">
        <f>IF(CRHPElig=" -  ","Effectuez l’étape 1",IF(CRHPElig="La baisse de revenus n'est pas admissible dans le cadre du PEREC",CRHPElig,IF(AND(INDEX(claimPeriodNo,MATCH('Étape 1) Taux'!$A$8,claimPeriods,0))&gt;17,INDEX(claimPeriodNo,MATCH('Étape 1) Taux'!$A$8,claimPeriods,0))&lt;20,revenueReduction&lt;0.1),0,IF(NOT(ISNUMBER(G2213)),0,IF($D2213="Oui",0,IF($C2213="Non - avec lien de dépendance",MIN(2258,G2213,$E2213),MIN(2258,G2213)))))))</f>
        <v>Effectuez l’étape 1</v>
      </c>
      <c r="L2213" s="3">
        <f t="shared" si="138"/>
        <v>0</v>
      </c>
      <c r="M2213" s="3">
        <f t="shared" si="139"/>
        <v>0</v>
      </c>
    </row>
    <row r="2214" spans="8:13" x14ac:dyDescent="0.3">
      <c r="H2214" s="52" t="str">
        <f t="shared" si="136"/>
        <v>Calculez d'abord la baisse moyenne de vos revenus sur 12 mois à l'étape 2)</v>
      </c>
      <c r="I2214" s="52" t="str">
        <f t="shared" si="137"/>
        <v>Calculez d'abord la baisse moyenne de vos revenus sur 12 mois à l'étape 2)</v>
      </c>
      <c r="J2214" s="3" t="str">
        <f>IF(CRHPElig=" -  ","Effectuez l’étape 1",IF(CRHPElig="La baisse de revenus n'est pas admissible dans le cadre du PEREC",CRHPElig,IF(AND(INDEX(claimPeriodNo,MATCH('Étape 1) Taux'!$A$8,claimPeriods,0))&gt;17,INDEX(claimPeriodNo,MATCH('Étape 1) Taux'!$A$8,claimPeriods,0))&lt;20,revenueReduction&lt;0.1),0,IF(NOT(ISNUMBER(F2214)),0,IF($D2214="Oui",0,IF($C2214="Non - avec lien de dépendance",MIN(2258,F2214,$E2214),MIN(2258,F2214)))))))</f>
        <v>Effectuez l’étape 1</v>
      </c>
      <c r="K2214" s="3" t="str">
        <f>IF(CRHPElig=" -  ","Effectuez l’étape 1",IF(CRHPElig="La baisse de revenus n'est pas admissible dans le cadre du PEREC",CRHPElig,IF(AND(INDEX(claimPeriodNo,MATCH('Étape 1) Taux'!$A$8,claimPeriods,0))&gt;17,INDEX(claimPeriodNo,MATCH('Étape 1) Taux'!$A$8,claimPeriods,0))&lt;20,revenueReduction&lt;0.1),0,IF(NOT(ISNUMBER(G2214)),0,IF($D2214="Oui",0,IF($C2214="Non - avec lien de dépendance",MIN(2258,G2214,$E2214),MIN(2258,G2214)))))))</f>
        <v>Effectuez l’étape 1</v>
      </c>
      <c r="L2214" s="3">
        <f t="shared" si="138"/>
        <v>0</v>
      </c>
      <c r="M2214" s="3">
        <f t="shared" si="139"/>
        <v>0</v>
      </c>
    </row>
    <row r="2215" spans="8:13" x14ac:dyDescent="0.3">
      <c r="H2215" s="52" t="str">
        <f t="shared" si="136"/>
        <v>Calculez d'abord la baisse moyenne de vos revenus sur 12 mois à l'étape 2)</v>
      </c>
      <c r="I2215" s="52" t="str">
        <f t="shared" si="137"/>
        <v>Calculez d'abord la baisse moyenne de vos revenus sur 12 mois à l'étape 2)</v>
      </c>
      <c r="J2215" s="3" t="str">
        <f>IF(CRHPElig=" -  ","Effectuez l’étape 1",IF(CRHPElig="La baisse de revenus n'est pas admissible dans le cadre du PEREC",CRHPElig,IF(AND(INDEX(claimPeriodNo,MATCH('Étape 1) Taux'!$A$8,claimPeriods,0))&gt;17,INDEX(claimPeriodNo,MATCH('Étape 1) Taux'!$A$8,claimPeriods,0))&lt;20,revenueReduction&lt;0.1),0,IF(NOT(ISNUMBER(F2215)),0,IF($D2215="Oui",0,IF($C2215="Non - avec lien de dépendance",MIN(2258,F2215,$E2215),MIN(2258,F2215)))))))</f>
        <v>Effectuez l’étape 1</v>
      </c>
      <c r="K2215" s="3" t="str">
        <f>IF(CRHPElig=" -  ","Effectuez l’étape 1",IF(CRHPElig="La baisse de revenus n'est pas admissible dans le cadre du PEREC",CRHPElig,IF(AND(INDEX(claimPeriodNo,MATCH('Étape 1) Taux'!$A$8,claimPeriods,0))&gt;17,INDEX(claimPeriodNo,MATCH('Étape 1) Taux'!$A$8,claimPeriods,0))&lt;20,revenueReduction&lt;0.1),0,IF(NOT(ISNUMBER(G2215)),0,IF($D2215="Oui",0,IF($C2215="Non - avec lien de dépendance",MIN(2258,G2215,$E2215),MIN(2258,G2215)))))))</f>
        <v>Effectuez l’étape 1</v>
      </c>
      <c r="L2215" s="3">
        <f t="shared" si="138"/>
        <v>0</v>
      </c>
      <c r="M2215" s="3">
        <f t="shared" si="139"/>
        <v>0</v>
      </c>
    </row>
    <row r="2216" spans="8:13" x14ac:dyDescent="0.3">
      <c r="H2216" s="52" t="str">
        <f t="shared" si="136"/>
        <v>Calculez d'abord la baisse moyenne de vos revenus sur 12 mois à l'étape 2)</v>
      </c>
      <c r="I2216" s="52" t="str">
        <f t="shared" si="137"/>
        <v>Calculez d'abord la baisse moyenne de vos revenus sur 12 mois à l'étape 2)</v>
      </c>
      <c r="J2216" s="3" t="str">
        <f>IF(CRHPElig=" -  ","Effectuez l’étape 1",IF(CRHPElig="La baisse de revenus n'est pas admissible dans le cadre du PEREC",CRHPElig,IF(AND(INDEX(claimPeriodNo,MATCH('Étape 1) Taux'!$A$8,claimPeriods,0))&gt;17,INDEX(claimPeriodNo,MATCH('Étape 1) Taux'!$A$8,claimPeriods,0))&lt;20,revenueReduction&lt;0.1),0,IF(NOT(ISNUMBER(F2216)),0,IF($D2216="Oui",0,IF($C2216="Non - avec lien de dépendance",MIN(2258,F2216,$E2216),MIN(2258,F2216)))))))</f>
        <v>Effectuez l’étape 1</v>
      </c>
      <c r="K2216" s="3" t="str">
        <f>IF(CRHPElig=" -  ","Effectuez l’étape 1",IF(CRHPElig="La baisse de revenus n'est pas admissible dans le cadre du PEREC",CRHPElig,IF(AND(INDEX(claimPeriodNo,MATCH('Étape 1) Taux'!$A$8,claimPeriods,0))&gt;17,INDEX(claimPeriodNo,MATCH('Étape 1) Taux'!$A$8,claimPeriods,0))&lt;20,revenueReduction&lt;0.1),0,IF(NOT(ISNUMBER(G2216)),0,IF($D2216="Oui",0,IF($C2216="Non - avec lien de dépendance",MIN(2258,G2216,$E2216),MIN(2258,G2216)))))))</f>
        <v>Effectuez l’étape 1</v>
      </c>
      <c r="L2216" s="3">
        <f t="shared" si="138"/>
        <v>0</v>
      </c>
      <c r="M2216" s="3">
        <f t="shared" si="139"/>
        <v>0</v>
      </c>
    </row>
    <row r="2217" spans="8:13" x14ac:dyDescent="0.3">
      <c r="H2217" s="52" t="str">
        <f t="shared" si="136"/>
        <v>Calculez d'abord la baisse moyenne de vos revenus sur 12 mois à l'étape 2)</v>
      </c>
      <c r="I2217" s="52" t="str">
        <f t="shared" si="137"/>
        <v>Calculez d'abord la baisse moyenne de vos revenus sur 12 mois à l'étape 2)</v>
      </c>
      <c r="J2217" s="3" t="str">
        <f>IF(CRHPElig=" -  ","Effectuez l’étape 1",IF(CRHPElig="La baisse de revenus n'est pas admissible dans le cadre du PEREC",CRHPElig,IF(AND(INDEX(claimPeriodNo,MATCH('Étape 1) Taux'!$A$8,claimPeriods,0))&gt;17,INDEX(claimPeriodNo,MATCH('Étape 1) Taux'!$A$8,claimPeriods,0))&lt;20,revenueReduction&lt;0.1),0,IF(NOT(ISNUMBER(F2217)),0,IF($D2217="Oui",0,IF($C2217="Non - avec lien de dépendance",MIN(2258,F2217,$E2217),MIN(2258,F2217)))))))</f>
        <v>Effectuez l’étape 1</v>
      </c>
      <c r="K2217" s="3" t="str">
        <f>IF(CRHPElig=" -  ","Effectuez l’étape 1",IF(CRHPElig="La baisse de revenus n'est pas admissible dans le cadre du PEREC",CRHPElig,IF(AND(INDEX(claimPeriodNo,MATCH('Étape 1) Taux'!$A$8,claimPeriods,0))&gt;17,INDEX(claimPeriodNo,MATCH('Étape 1) Taux'!$A$8,claimPeriods,0))&lt;20,revenueReduction&lt;0.1),0,IF(NOT(ISNUMBER(G2217)),0,IF($D2217="Oui",0,IF($C2217="Non - avec lien de dépendance",MIN(2258,G2217,$E2217),MIN(2258,G2217)))))))</f>
        <v>Effectuez l’étape 1</v>
      </c>
      <c r="L2217" s="3">
        <f t="shared" si="138"/>
        <v>0</v>
      </c>
      <c r="M2217" s="3">
        <f t="shared" si="139"/>
        <v>0</v>
      </c>
    </row>
    <row r="2218" spans="8:13" x14ac:dyDescent="0.3">
      <c r="H2218" s="52" t="str">
        <f t="shared" si="136"/>
        <v>Calculez d'abord la baisse moyenne de vos revenus sur 12 mois à l'étape 2)</v>
      </c>
      <c r="I2218" s="52" t="str">
        <f t="shared" si="137"/>
        <v>Calculez d'abord la baisse moyenne de vos revenus sur 12 mois à l'étape 2)</v>
      </c>
      <c r="J2218" s="3" t="str">
        <f>IF(CRHPElig=" -  ","Effectuez l’étape 1",IF(CRHPElig="La baisse de revenus n'est pas admissible dans le cadre du PEREC",CRHPElig,IF(AND(INDEX(claimPeriodNo,MATCH('Étape 1) Taux'!$A$8,claimPeriods,0))&gt;17,INDEX(claimPeriodNo,MATCH('Étape 1) Taux'!$A$8,claimPeriods,0))&lt;20,revenueReduction&lt;0.1),0,IF(NOT(ISNUMBER(F2218)),0,IF($D2218="Oui",0,IF($C2218="Non - avec lien de dépendance",MIN(2258,F2218,$E2218),MIN(2258,F2218)))))))</f>
        <v>Effectuez l’étape 1</v>
      </c>
      <c r="K2218" s="3" t="str">
        <f>IF(CRHPElig=" -  ","Effectuez l’étape 1",IF(CRHPElig="La baisse de revenus n'est pas admissible dans le cadre du PEREC",CRHPElig,IF(AND(INDEX(claimPeriodNo,MATCH('Étape 1) Taux'!$A$8,claimPeriods,0))&gt;17,INDEX(claimPeriodNo,MATCH('Étape 1) Taux'!$A$8,claimPeriods,0))&lt;20,revenueReduction&lt;0.1),0,IF(NOT(ISNUMBER(G2218)),0,IF($D2218="Oui",0,IF($C2218="Non - avec lien de dépendance",MIN(2258,G2218,$E2218),MIN(2258,G2218)))))))</f>
        <v>Effectuez l’étape 1</v>
      </c>
      <c r="L2218" s="3">
        <f t="shared" si="138"/>
        <v>0</v>
      </c>
      <c r="M2218" s="3">
        <f t="shared" si="139"/>
        <v>0</v>
      </c>
    </row>
    <row r="2219" spans="8:13" x14ac:dyDescent="0.3">
      <c r="H2219" s="52" t="str">
        <f t="shared" si="136"/>
        <v>Calculez d'abord la baisse moyenne de vos revenus sur 12 mois à l'étape 2)</v>
      </c>
      <c r="I2219" s="52" t="str">
        <f t="shared" si="137"/>
        <v>Calculez d'abord la baisse moyenne de vos revenus sur 12 mois à l'étape 2)</v>
      </c>
      <c r="J2219" s="3" t="str">
        <f>IF(CRHPElig=" -  ","Effectuez l’étape 1",IF(CRHPElig="La baisse de revenus n'est pas admissible dans le cadre du PEREC",CRHPElig,IF(AND(INDEX(claimPeriodNo,MATCH('Étape 1) Taux'!$A$8,claimPeriods,0))&gt;17,INDEX(claimPeriodNo,MATCH('Étape 1) Taux'!$A$8,claimPeriods,0))&lt;20,revenueReduction&lt;0.1),0,IF(NOT(ISNUMBER(F2219)),0,IF($D2219="Oui",0,IF($C2219="Non - avec lien de dépendance",MIN(2258,F2219,$E2219),MIN(2258,F2219)))))))</f>
        <v>Effectuez l’étape 1</v>
      </c>
      <c r="K2219" s="3" t="str">
        <f>IF(CRHPElig=" -  ","Effectuez l’étape 1",IF(CRHPElig="La baisse de revenus n'est pas admissible dans le cadre du PEREC",CRHPElig,IF(AND(INDEX(claimPeriodNo,MATCH('Étape 1) Taux'!$A$8,claimPeriods,0))&gt;17,INDEX(claimPeriodNo,MATCH('Étape 1) Taux'!$A$8,claimPeriods,0))&lt;20,revenueReduction&lt;0.1),0,IF(NOT(ISNUMBER(G2219)),0,IF($D2219="Oui",0,IF($C2219="Non - avec lien de dépendance",MIN(2258,G2219,$E2219),MIN(2258,G2219)))))))</f>
        <v>Effectuez l’étape 1</v>
      </c>
      <c r="L2219" s="3">
        <f t="shared" si="138"/>
        <v>0</v>
      </c>
      <c r="M2219" s="3">
        <f t="shared" si="139"/>
        <v>0</v>
      </c>
    </row>
    <row r="2220" spans="8:13" x14ac:dyDescent="0.3">
      <c r="H2220" s="52" t="str">
        <f t="shared" si="136"/>
        <v>Calculez d'abord la baisse moyenne de vos revenus sur 12 mois à l'étape 2)</v>
      </c>
      <c r="I2220" s="52" t="str">
        <f t="shared" si="137"/>
        <v>Calculez d'abord la baisse moyenne de vos revenus sur 12 mois à l'étape 2)</v>
      </c>
      <c r="J2220" s="3" t="str">
        <f>IF(CRHPElig=" -  ","Effectuez l’étape 1",IF(CRHPElig="La baisse de revenus n'est pas admissible dans le cadre du PEREC",CRHPElig,IF(AND(INDEX(claimPeriodNo,MATCH('Étape 1) Taux'!$A$8,claimPeriods,0))&gt;17,INDEX(claimPeriodNo,MATCH('Étape 1) Taux'!$A$8,claimPeriods,0))&lt;20,revenueReduction&lt;0.1),0,IF(NOT(ISNUMBER(F2220)),0,IF($D2220="Oui",0,IF($C2220="Non - avec lien de dépendance",MIN(2258,F2220,$E2220),MIN(2258,F2220)))))))</f>
        <v>Effectuez l’étape 1</v>
      </c>
      <c r="K2220" s="3" t="str">
        <f>IF(CRHPElig=" -  ","Effectuez l’étape 1",IF(CRHPElig="La baisse de revenus n'est pas admissible dans le cadre du PEREC",CRHPElig,IF(AND(INDEX(claimPeriodNo,MATCH('Étape 1) Taux'!$A$8,claimPeriods,0))&gt;17,INDEX(claimPeriodNo,MATCH('Étape 1) Taux'!$A$8,claimPeriods,0))&lt;20,revenueReduction&lt;0.1),0,IF(NOT(ISNUMBER(G2220)),0,IF($D2220="Oui",0,IF($C2220="Non - avec lien de dépendance",MIN(2258,G2220,$E2220),MIN(2258,G2220)))))))</f>
        <v>Effectuez l’étape 1</v>
      </c>
      <c r="L2220" s="3">
        <f t="shared" si="138"/>
        <v>0</v>
      </c>
      <c r="M2220" s="3">
        <f t="shared" si="139"/>
        <v>0</v>
      </c>
    </row>
    <row r="2221" spans="8:13" x14ac:dyDescent="0.3">
      <c r="H2221" s="52" t="str">
        <f t="shared" si="136"/>
        <v>Calculez d'abord la baisse moyenne de vos revenus sur 12 mois à l'étape 2)</v>
      </c>
      <c r="I2221" s="52" t="str">
        <f t="shared" si="137"/>
        <v>Calculez d'abord la baisse moyenne de vos revenus sur 12 mois à l'étape 2)</v>
      </c>
      <c r="J2221" s="3" t="str">
        <f>IF(CRHPElig=" -  ","Effectuez l’étape 1",IF(CRHPElig="La baisse de revenus n'est pas admissible dans le cadre du PEREC",CRHPElig,IF(AND(INDEX(claimPeriodNo,MATCH('Étape 1) Taux'!$A$8,claimPeriods,0))&gt;17,INDEX(claimPeriodNo,MATCH('Étape 1) Taux'!$A$8,claimPeriods,0))&lt;20,revenueReduction&lt;0.1),0,IF(NOT(ISNUMBER(F2221)),0,IF($D2221="Oui",0,IF($C2221="Non - avec lien de dépendance",MIN(2258,F2221,$E2221),MIN(2258,F2221)))))))</f>
        <v>Effectuez l’étape 1</v>
      </c>
      <c r="K2221" s="3" t="str">
        <f>IF(CRHPElig=" -  ","Effectuez l’étape 1",IF(CRHPElig="La baisse de revenus n'est pas admissible dans le cadre du PEREC",CRHPElig,IF(AND(INDEX(claimPeriodNo,MATCH('Étape 1) Taux'!$A$8,claimPeriods,0))&gt;17,INDEX(claimPeriodNo,MATCH('Étape 1) Taux'!$A$8,claimPeriods,0))&lt;20,revenueReduction&lt;0.1),0,IF(NOT(ISNUMBER(G2221)),0,IF($D2221="Oui",0,IF($C2221="Non - avec lien de dépendance",MIN(2258,G2221,$E2221),MIN(2258,G2221)))))))</f>
        <v>Effectuez l’étape 1</v>
      </c>
      <c r="L2221" s="3">
        <f t="shared" si="138"/>
        <v>0</v>
      </c>
      <c r="M2221" s="3">
        <f t="shared" si="139"/>
        <v>0</v>
      </c>
    </row>
    <row r="2222" spans="8:13" x14ac:dyDescent="0.3">
      <c r="H2222" s="52" t="str">
        <f t="shared" si="136"/>
        <v>Calculez d'abord la baisse moyenne de vos revenus sur 12 mois à l'étape 2)</v>
      </c>
      <c r="I2222" s="52" t="str">
        <f t="shared" si="137"/>
        <v>Calculez d'abord la baisse moyenne de vos revenus sur 12 mois à l'étape 2)</v>
      </c>
      <c r="J2222" s="3" t="str">
        <f>IF(CRHPElig=" -  ","Effectuez l’étape 1",IF(CRHPElig="La baisse de revenus n'est pas admissible dans le cadre du PEREC",CRHPElig,IF(AND(INDEX(claimPeriodNo,MATCH('Étape 1) Taux'!$A$8,claimPeriods,0))&gt;17,INDEX(claimPeriodNo,MATCH('Étape 1) Taux'!$A$8,claimPeriods,0))&lt;20,revenueReduction&lt;0.1),0,IF(NOT(ISNUMBER(F2222)),0,IF($D2222="Oui",0,IF($C2222="Non - avec lien de dépendance",MIN(2258,F2222,$E2222),MIN(2258,F2222)))))))</f>
        <v>Effectuez l’étape 1</v>
      </c>
      <c r="K2222" s="3" t="str">
        <f>IF(CRHPElig=" -  ","Effectuez l’étape 1",IF(CRHPElig="La baisse de revenus n'est pas admissible dans le cadre du PEREC",CRHPElig,IF(AND(INDEX(claimPeriodNo,MATCH('Étape 1) Taux'!$A$8,claimPeriods,0))&gt;17,INDEX(claimPeriodNo,MATCH('Étape 1) Taux'!$A$8,claimPeriods,0))&lt;20,revenueReduction&lt;0.1),0,IF(NOT(ISNUMBER(G2222)),0,IF($D2222="Oui",0,IF($C2222="Non - avec lien de dépendance",MIN(2258,G2222,$E2222),MIN(2258,G2222)))))))</f>
        <v>Effectuez l’étape 1</v>
      </c>
      <c r="L2222" s="3">
        <f t="shared" si="138"/>
        <v>0</v>
      </c>
      <c r="M2222" s="3">
        <f t="shared" si="139"/>
        <v>0</v>
      </c>
    </row>
    <row r="2223" spans="8:13" x14ac:dyDescent="0.3">
      <c r="H2223" s="52" t="str">
        <f t="shared" si="136"/>
        <v>Calculez d'abord la baisse moyenne de vos revenus sur 12 mois à l'étape 2)</v>
      </c>
      <c r="I2223" s="52" t="str">
        <f t="shared" si="137"/>
        <v>Calculez d'abord la baisse moyenne de vos revenus sur 12 mois à l'étape 2)</v>
      </c>
      <c r="J2223" s="3" t="str">
        <f>IF(CRHPElig=" -  ","Effectuez l’étape 1",IF(CRHPElig="La baisse de revenus n'est pas admissible dans le cadre du PEREC",CRHPElig,IF(AND(INDEX(claimPeriodNo,MATCH('Étape 1) Taux'!$A$8,claimPeriods,0))&gt;17,INDEX(claimPeriodNo,MATCH('Étape 1) Taux'!$A$8,claimPeriods,0))&lt;20,revenueReduction&lt;0.1),0,IF(NOT(ISNUMBER(F2223)),0,IF($D2223="Oui",0,IF($C2223="Non - avec lien de dépendance",MIN(2258,F2223,$E2223),MIN(2258,F2223)))))))</f>
        <v>Effectuez l’étape 1</v>
      </c>
      <c r="K2223" s="3" t="str">
        <f>IF(CRHPElig=" -  ","Effectuez l’étape 1",IF(CRHPElig="La baisse de revenus n'est pas admissible dans le cadre du PEREC",CRHPElig,IF(AND(INDEX(claimPeriodNo,MATCH('Étape 1) Taux'!$A$8,claimPeriods,0))&gt;17,INDEX(claimPeriodNo,MATCH('Étape 1) Taux'!$A$8,claimPeriods,0))&lt;20,revenueReduction&lt;0.1),0,IF(NOT(ISNUMBER(G2223)),0,IF($D2223="Oui",0,IF($C2223="Non - avec lien de dépendance",MIN(2258,G2223,$E2223),MIN(2258,G2223)))))))</f>
        <v>Effectuez l’étape 1</v>
      </c>
      <c r="L2223" s="3">
        <f t="shared" si="138"/>
        <v>0</v>
      </c>
      <c r="M2223" s="3">
        <f t="shared" si="139"/>
        <v>0</v>
      </c>
    </row>
    <row r="2224" spans="8:13" x14ac:dyDescent="0.3">
      <c r="H2224" s="52" t="str">
        <f t="shared" si="136"/>
        <v>Calculez d'abord la baisse moyenne de vos revenus sur 12 mois à l'étape 2)</v>
      </c>
      <c r="I2224" s="52" t="str">
        <f t="shared" si="137"/>
        <v>Calculez d'abord la baisse moyenne de vos revenus sur 12 mois à l'étape 2)</v>
      </c>
      <c r="J2224" s="3" t="str">
        <f>IF(CRHPElig=" -  ","Effectuez l’étape 1",IF(CRHPElig="La baisse de revenus n'est pas admissible dans le cadre du PEREC",CRHPElig,IF(AND(INDEX(claimPeriodNo,MATCH('Étape 1) Taux'!$A$8,claimPeriods,0))&gt;17,INDEX(claimPeriodNo,MATCH('Étape 1) Taux'!$A$8,claimPeriods,0))&lt;20,revenueReduction&lt;0.1),0,IF(NOT(ISNUMBER(F2224)),0,IF($D2224="Oui",0,IF($C2224="Non - avec lien de dépendance",MIN(2258,F2224,$E2224),MIN(2258,F2224)))))))</f>
        <v>Effectuez l’étape 1</v>
      </c>
      <c r="K2224" s="3" t="str">
        <f>IF(CRHPElig=" -  ","Effectuez l’étape 1",IF(CRHPElig="La baisse de revenus n'est pas admissible dans le cadre du PEREC",CRHPElig,IF(AND(INDEX(claimPeriodNo,MATCH('Étape 1) Taux'!$A$8,claimPeriods,0))&gt;17,INDEX(claimPeriodNo,MATCH('Étape 1) Taux'!$A$8,claimPeriods,0))&lt;20,revenueReduction&lt;0.1),0,IF(NOT(ISNUMBER(G2224)),0,IF($D2224="Oui",0,IF($C2224="Non - avec lien de dépendance",MIN(2258,G2224,$E2224),MIN(2258,G2224)))))))</f>
        <v>Effectuez l’étape 1</v>
      </c>
      <c r="L2224" s="3">
        <f t="shared" si="138"/>
        <v>0</v>
      </c>
      <c r="M2224" s="3">
        <f t="shared" si="139"/>
        <v>0</v>
      </c>
    </row>
    <row r="2225" spans="8:13" x14ac:dyDescent="0.3">
      <c r="H2225" s="52" t="str">
        <f t="shared" si="136"/>
        <v>Calculez d'abord la baisse moyenne de vos revenus sur 12 mois à l'étape 2)</v>
      </c>
      <c r="I2225" s="52" t="str">
        <f t="shared" si="137"/>
        <v>Calculez d'abord la baisse moyenne de vos revenus sur 12 mois à l'étape 2)</v>
      </c>
      <c r="J2225" s="3" t="str">
        <f>IF(CRHPElig=" -  ","Effectuez l’étape 1",IF(CRHPElig="La baisse de revenus n'est pas admissible dans le cadre du PEREC",CRHPElig,IF(AND(INDEX(claimPeriodNo,MATCH('Étape 1) Taux'!$A$8,claimPeriods,0))&gt;17,INDEX(claimPeriodNo,MATCH('Étape 1) Taux'!$A$8,claimPeriods,0))&lt;20,revenueReduction&lt;0.1),0,IF(NOT(ISNUMBER(F2225)),0,IF($D2225="Oui",0,IF($C2225="Non - avec lien de dépendance",MIN(2258,F2225,$E2225),MIN(2258,F2225)))))))</f>
        <v>Effectuez l’étape 1</v>
      </c>
      <c r="K2225" s="3" t="str">
        <f>IF(CRHPElig=" -  ","Effectuez l’étape 1",IF(CRHPElig="La baisse de revenus n'est pas admissible dans le cadre du PEREC",CRHPElig,IF(AND(INDEX(claimPeriodNo,MATCH('Étape 1) Taux'!$A$8,claimPeriods,0))&gt;17,INDEX(claimPeriodNo,MATCH('Étape 1) Taux'!$A$8,claimPeriods,0))&lt;20,revenueReduction&lt;0.1),0,IF(NOT(ISNUMBER(G2225)),0,IF($D2225="Oui",0,IF($C2225="Non - avec lien de dépendance",MIN(2258,G2225,$E2225),MIN(2258,G2225)))))))</f>
        <v>Effectuez l’étape 1</v>
      </c>
      <c r="L2225" s="3">
        <f t="shared" si="138"/>
        <v>0</v>
      </c>
      <c r="M2225" s="3">
        <f t="shared" si="139"/>
        <v>0</v>
      </c>
    </row>
    <row r="2226" spans="8:13" x14ac:dyDescent="0.3">
      <c r="H2226" s="52" t="str">
        <f t="shared" si="136"/>
        <v>Calculez d'abord la baisse moyenne de vos revenus sur 12 mois à l'étape 2)</v>
      </c>
      <c r="I2226" s="52" t="str">
        <f t="shared" si="137"/>
        <v>Calculez d'abord la baisse moyenne de vos revenus sur 12 mois à l'étape 2)</v>
      </c>
      <c r="J2226" s="3" t="str">
        <f>IF(CRHPElig=" -  ","Effectuez l’étape 1",IF(CRHPElig="La baisse de revenus n'est pas admissible dans le cadre du PEREC",CRHPElig,IF(AND(INDEX(claimPeriodNo,MATCH('Étape 1) Taux'!$A$8,claimPeriods,0))&gt;17,INDEX(claimPeriodNo,MATCH('Étape 1) Taux'!$A$8,claimPeriods,0))&lt;20,revenueReduction&lt;0.1),0,IF(NOT(ISNUMBER(F2226)),0,IF($D2226="Oui",0,IF($C2226="Non - avec lien de dépendance",MIN(2258,F2226,$E2226),MIN(2258,F2226)))))))</f>
        <v>Effectuez l’étape 1</v>
      </c>
      <c r="K2226" s="3" t="str">
        <f>IF(CRHPElig=" -  ","Effectuez l’étape 1",IF(CRHPElig="La baisse de revenus n'est pas admissible dans le cadre du PEREC",CRHPElig,IF(AND(INDEX(claimPeriodNo,MATCH('Étape 1) Taux'!$A$8,claimPeriods,0))&gt;17,INDEX(claimPeriodNo,MATCH('Étape 1) Taux'!$A$8,claimPeriods,0))&lt;20,revenueReduction&lt;0.1),0,IF(NOT(ISNUMBER(G2226)),0,IF($D2226="Oui",0,IF($C2226="Non - avec lien de dépendance",MIN(2258,G2226,$E2226),MIN(2258,G2226)))))))</f>
        <v>Effectuez l’étape 1</v>
      </c>
      <c r="L2226" s="3">
        <f t="shared" si="138"/>
        <v>0</v>
      </c>
      <c r="M2226" s="3">
        <f t="shared" si="139"/>
        <v>0</v>
      </c>
    </row>
    <row r="2227" spans="8:13" x14ac:dyDescent="0.3">
      <c r="H2227" s="52" t="str">
        <f t="shared" si="136"/>
        <v>Calculez d'abord la baisse moyenne de vos revenus sur 12 mois à l'étape 2)</v>
      </c>
      <c r="I2227" s="52" t="str">
        <f t="shared" si="137"/>
        <v>Calculez d'abord la baisse moyenne de vos revenus sur 12 mois à l'étape 2)</v>
      </c>
      <c r="J2227" s="3" t="str">
        <f>IF(CRHPElig=" -  ","Effectuez l’étape 1",IF(CRHPElig="La baisse de revenus n'est pas admissible dans le cadre du PEREC",CRHPElig,IF(AND(INDEX(claimPeriodNo,MATCH('Étape 1) Taux'!$A$8,claimPeriods,0))&gt;17,INDEX(claimPeriodNo,MATCH('Étape 1) Taux'!$A$8,claimPeriods,0))&lt;20,revenueReduction&lt;0.1),0,IF(NOT(ISNUMBER(F2227)),0,IF($D2227="Oui",0,IF($C2227="Non - avec lien de dépendance",MIN(2258,F2227,$E2227),MIN(2258,F2227)))))))</f>
        <v>Effectuez l’étape 1</v>
      </c>
      <c r="K2227" s="3" t="str">
        <f>IF(CRHPElig=" -  ","Effectuez l’étape 1",IF(CRHPElig="La baisse de revenus n'est pas admissible dans le cadre du PEREC",CRHPElig,IF(AND(INDEX(claimPeriodNo,MATCH('Étape 1) Taux'!$A$8,claimPeriods,0))&gt;17,INDEX(claimPeriodNo,MATCH('Étape 1) Taux'!$A$8,claimPeriods,0))&lt;20,revenueReduction&lt;0.1),0,IF(NOT(ISNUMBER(G2227)),0,IF($D2227="Oui",0,IF($C2227="Non - avec lien de dépendance",MIN(2258,G2227,$E2227),MIN(2258,G2227)))))))</f>
        <v>Effectuez l’étape 1</v>
      </c>
      <c r="L2227" s="3">
        <f t="shared" si="138"/>
        <v>0</v>
      </c>
      <c r="M2227" s="3">
        <f t="shared" si="139"/>
        <v>0</v>
      </c>
    </row>
    <row r="2228" spans="8:13" x14ac:dyDescent="0.3">
      <c r="H2228" s="52" t="str">
        <f t="shared" si="136"/>
        <v>Calculez d'abord la baisse moyenne de vos revenus sur 12 mois à l'étape 2)</v>
      </c>
      <c r="I2228" s="52" t="str">
        <f t="shared" si="137"/>
        <v>Calculez d'abord la baisse moyenne de vos revenus sur 12 mois à l'étape 2)</v>
      </c>
      <c r="J2228" s="3" t="str">
        <f>IF(CRHPElig=" -  ","Effectuez l’étape 1",IF(CRHPElig="La baisse de revenus n'est pas admissible dans le cadre du PEREC",CRHPElig,IF(AND(INDEX(claimPeriodNo,MATCH('Étape 1) Taux'!$A$8,claimPeriods,0))&gt;17,INDEX(claimPeriodNo,MATCH('Étape 1) Taux'!$A$8,claimPeriods,0))&lt;20,revenueReduction&lt;0.1),0,IF(NOT(ISNUMBER(F2228)),0,IF($D2228="Oui",0,IF($C2228="Non - avec lien de dépendance",MIN(2258,F2228,$E2228),MIN(2258,F2228)))))))</f>
        <v>Effectuez l’étape 1</v>
      </c>
      <c r="K2228" s="3" t="str">
        <f>IF(CRHPElig=" -  ","Effectuez l’étape 1",IF(CRHPElig="La baisse de revenus n'est pas admissible dans le cadre du PEREC",CRHPElig,IF(AND(INDEX(claimPeriodNo,MATCH('Étape 1) Taux'!$A$8,claimPeriods,0))&gt;17,INDEX(claimPeriodNo,MATCH('Étape 1) Taux'!$A$8,claimPeriods,0))&lt;20,revenueReduction&lt;0.1),0,IF(NOT(ISNUMBER(G2228)),0,IF($D2228="Oui",0,IF($C2228="Non - avec lien de dépendance",MIN(2258,G2228,$E2228),MIN(2258,G2228)))))))</f>
        <v>Effectuez l’étape 1</v>
      </c>
      <c r="L2228" s="3">
        <f t="shared" si="138"/>
        <v>0</v>
      </c>
      <c r="M2228" s="3">
        <f t="shared" si="139"/>
        <v>0</v>
      </c>
    </row>
    <row r="2229" spans="8:13" x14ac:dyDescent="0.3">
      <c r="H2229" s="52" t="str">
        <f t="shared" si="136"/>
        <v>Calculez d'abord la baisse moyenne de vos revenus sur 12 mois à l'étape 2)</v>
      </c>
      <c r="I2229" s="52" t="str">
        <f t="shared" si="137"/>
        <v>Calculez d'abord la baisse moyenne de vos revenus sur 12 mois à l'étape 2)</v>
      </c>
      <c r="J2229" s="3" t="str">
        <f>IF(CRHPElig=" -  ","Effectuez l’étape 1",IF(CRHPElig="La baisse de revenus n'est pas admissible dans le cadre du PEREC",CRHPElig,IF(AND(INDEX(claimPeriodNo,MATCH('Étape 1) Taux'!$A$8,claimPeriods,0))&gt;17,INDEX(claimPeriodNo,MATCH('Étape 1) Taux'!$A$8,claimPeriods,0))&lt;20,revenueReduction&lt;0.1),0,IF(NOT(ISNUMBER(F2229)),0,IF($D2229="Oui",0,IF($C2229="Non - avec lien de dépendance",MIN(2258,F2229,$E2229),MIN(2258,F2229)))))))</f>
        <v>Effectuez l’étape 1</v>
      </c>
      <c r="K2229" s="3" t="str">
        <f>IF(CRHPElig=" -  ","Effectuez l’étape 1",IF(CRHPElig="La baisse de revenus n'est pas admissible dans le cadre du PEREC",CRHPElig,IF(AND(INDEX(claimPeriodNo,MATCH('Étape 1) Taux'!$A$8,claimPeriods,0))&gt;17,INDEX(claimPeriodNo,MATCH('Étape 1) Taux'!$A$8,claimPeriods,0))&lt;20,revenueReduction&lt;0.1),0,IF(NOT(ISNUMBER(G2229)),0,IF($D2229="Oui",0,IF($C2229="Non - avec lien de dépendance",MIN(2258,G2229,$E2229),MIN(2258,G2229)))))))</f>
        <v>Effectuez l’étape 1</v>
      </c>
      <c r="L2229" s="3">
        <f t="shared" si="138"/>
        <v>0</v>
      </c>
      <c r="M2229" s="3">
        <f t="shared" si="139"/>
        <v>0</v>
      </c>
    </row>
    <row r="2230" spans="8:13" x14ac:dyDescent="0.3">
      <c r="H2230" s="52" t="str">
        <f t="shared" si="136"/>
        <v>Calculez d'abord la baisse moyenne de vos revenus sur 12 mois à l'étape 2)</v>
      </c>
      <c r="I2230" s="52" t="str">
        <f t="shared" si="137"/>
        <v>Calculez d'abord la baisse moyenne de vos revenus sur 12 mois à l'étape 2)</v>
      </c>
      <c r="J2230" s="3" t="str">
        <f>IF(CRHPElig=" -  ","Effectuez l’étape 1",IF(CRHPElig="La baisse de revenus n'est pas admissible dans le cadre du PEREC",CRHPElig,IF(AND(INDEX(claimPeriodNo,MATCH('Étape 1) Taux'!$A$8,claimPeriods,0))&gt;17,INDEX(claimPeriodNo,MATCH('Étape 1) Taux'!$A$8,claimPeriods,0))&lt;20,revenueReduction&lt;0.1),0,IF(NOT(ISNUMBER(F2230)),0,IF($D2230="Oui",0,IF($C2230="Non - avec lien de dépendance",MIN(2258,F2230,$E2230),MIN(2258,F2230)))))))</f>
        <v>Effectuez l’étape 1</v>
      </c>
      <c r="K2230" s="3" t="str">
        <f>IF(CRHPElig=" -  ","Effectuez l’étape 1",IF(CRHPElig="La baisse de revenus n'est pas admissible dans le cadre du PEREC",CRHPElig,IF(AND(INDEX(claimPeriodNo,MATCH('Étape 1) Taux'!$A$8,claimPeriods,0))&gt;17,INDEX(claimPeriodNo,MATCH('Étape 1) Taux'!$A$8,claimPeriods,0))&lt;20,revenueReduction&lt;0.1),0,IF(NOT(ISNUMBER(G2230)),0,IF($D2230="Oui",0,IF($C2230="Non - avec lien de dépendance",MIN(2258,G2230,$E2230),MIN(2258,G2230)))))))</f>
        <v>Effectuez l’étape 1</v>
      </c>
      <c r="L2230" s="3">
        <f t="shared" si="138"/>
        <v>0</v>
      </c>
      <c r="M2230" s="3">
        <f t="shared" si="139"/>
        <v>0</v>
      </c>
    </row>
    <row r="2231" spans="8:13" x14ac:dyDescent="0.3">
      <c r="H2231" s="52" t="str">
        <f t="shared" si="136"/>
        <v>Calculez d'abord la baisse moyenne de vos revenus sur 12 mois à l'étape 2)</v>
      </c>
      <c r="I2231" s="52" t="str">
        <f t="shared" si="137"/>
        <v>Calculez d'abord la baisse moyenne de vos revenus sur 12 mois à l'étape 2)</v>
      </c>
      <c r="J2231" s="3" t="str">
        <f>IF(CRHPElig=" -  ","Effectuez l’étape 1",IF(CRHPElig="La baisse de revenus n'est pas admissible dans le cadre du PEREC",CRHPElig,IF(AND(INDEX(claimPeriodNo,MATCH('Étape 1) Taux'!$A$8,claimPeriods,0))&gt;17,INDEX(claimPeriodNo,MATCH('Étape 1) Taux'!$A$8,claimPeriods,0))&lt;20,revenueReduction&lt;0.1),0,IF(NOT(ISNUMBER(F2231)),0,IF($D2231="Oui",0,IF($C2231="Non - avec lien de dépendance",MIN(2258,F2231,$E2231),MIN(2258,F2231)))))))</f>
        <v>Effectuez l’étape 1</v>
      </c>
      <c r="K2231" s="3" t="str">
        <f>IF(CRHPElig=" -  ","Effectuez l’étape 1",IF(CRHPElig="La baisse de revenus n'est pas admissible dans le cadre du PEREC",CRHPElig,IF(AND(INDEX(claimPeriodNo,MATCH('Étape 1) Taux'!$A$8,claimPeriods,0))&gt;17,INDEX(claimPeriodNo,MATCH('Étape 1) Taux'!$A$8,claimPeriods,0))&lt;20,revenueReduction&lt;0.1),0,IF(NOT(ISNUMBER(G2231)),0,IF($D2231="Oui",0,IF($C2231="Non - avec lien de dépendance",MIN(2258,G2231,$E2231),MIN(2258,G2231)))))))</f>
        <v>Effectuez l’étape 1</v>
      </c>
      <c r="L2231" s="3">
        <f t="shared" si="138"/>
        <v>0</v>
      </c>
      <c r="M2231" s="3">
        <f t="shared" si="139"/>
        <v>0</v>
      </c>
    </row>
    <row r="2232" spans="8:13" x14ac:dyDescent="0.3">
      <c r="H2232" s="52" t="str">
        <f t="shared" si="136"/>
        <v>Calculez d'abord la baisse moyenne de vos revenus sur 12 mois à l'étape 2)</v>
      </c>
      <c r="I2232" s="52" t="str">
        <f t="shared" si="137"/>
        <v>Calculez d'abord la baisse moyenne de vos revenus sur 12 mois à l'étape 2)</v>
      </c>
      <c r="J2232" s="3" t="str">
        <f>IF(CRHPElig=" -  ","Effectuez l’étape 1",IF(CRHPElig="La baisse de revenus n'est pas admissible dans le cadre du PEREC",CRHPElig,IF(AND(INDEX(claimPeriodNo,MATCH('Étape 1) Taux'!$A$8,claimPeriods,0))&gt;17,INDEX(claimPeriodNo,MATCH('Étape 1) Taux'!$A$8,claimPeriods,0))&lt;20,revenueReduction&lt;0.1),0,IF(NOT(ISNUMBER(F2232)),0,IF($D2232="Oui",0,IF($C2232="Non - avec lien de dépendance",MIN(2258,F2232,$E2232),MIN(2258,F2232)))))))</f>
        <v>Effectuez l’étape 1</v>
      </c>
      <c r="K2232" s="3" t="str">
        <f>IF(CRHPElig=" -  ","Effectuez l’étape 1",IF(CRHPElig="La baisse de revenus n'est pas admissible dans le cadre du PEREC",CRHPElig,IF(AND(INDEX(claimPeriodNo,MATCH('Étape 1) Taux'!$A$8,claimPeriods,0))&gt;17,INDEX(claimPeriodNo,MATCH('Étape 1) Taux'!$A$8,claimPeriods,0))&lt;20,revenueReduction&lt;0.1),0,IF(NOT(ISNUMBER(G2232)),0,IF($D2232="Oui",0,IF($C2232="Non - avec lien de dépendance",MIN(2258,G2232,$E2232),MIN(2258,G2232)))))))</f>
        <v>Effectuez l’étape 1</v>
      </c>
      <c r="L2232" s="3">
        <f t="shared" si="138"/>
        <v>0</v>
      </c>
      <c r="M2232" s="3">
        <f t="shared" si="139"/>
        <v>0</v>
      </c>
    </row>
    <row r="2233" spans="8:13" x14ac:dyDescent="0.3">
      <c r="H2233" s="52" t="str">
        <f t="shared" si="136"/>
        <v>Calculez d'abord la baisse moyenne de vos revenus sur 12 mois à l'étape 2)</v>
      </c>
      <c r="I2233" s="52" t="str">
        <f t="shared" si="137"/>
        <v>Calculez d'abord la baisse moyenne de vos revenus sur 12 mois à l'étape 2)</v>
      </c>
      <c r="J2233" s="3" t="str">
        <f>IF(CRHPElig=" -  ","Effectuez l’étape 1",IF(CRHPElig="La baisse de revenus n'est pas admissible dans le cadre du PEREC",CRHPElig,IF(AND(INDEX(claimPeriodNo,MATCH('Étape 1) Taux'!$A$8,claimPeriods,0))&gt;17,INDEX(claimPeriodNo,MATCH('Étape 1) Taux'!$A$8,claimPeriods,0))&lt;20,revenueReduction&lt;0.1),0,IF(NOT(ISNUMBER(F2233)),0,IF($D2233="Oui",0,IF($C2233="Non - avec lien de dépendance",MIN(2258,F2233,$E2233),MIN(2258,F2233)))))))</f>
        <v>Effectuez l’étape 1</v>
      </c>
      <c r="K2233" s="3" t="str">
        <f>IF(CRHPElig=" -  ","Effectuez l’étape 1",IF(CRHPElig="La baisse de revenus n'est pas admissible dans le cadre du PEREC",CRHPElig,IF(AND(INDEX(claimPeriodNo,MATCH('Étape 1) Taux'!$A$8,claimPeriods,0))&gt;17,INDEX(claimPeriodNo,MATCH('Étape 1) Taux'!$A$8,claimPeriods,0))&lt;20,revenueReduction&lt;0.1),0,IF(NOT(ISNUMBER(G2233)),0,IF($D2233="Oui",0,IF($C2233="Non - avec lien de dépendance",MIN(2258,G2233,$E2233),MIN(2258,G2233)))))))</f>
        <v>Effectuez l’étape 1</v>
      </c>
      <c r="L2233" s="3">
        <f t="shared" si="138"/>
        <v>0</v>
      </c>
      <c r="M2233" s="3">
        <f t="shared" si="139"/>
        <v>0</v>
      </c>
    </row>
    <row r="2234" spans="8:13" x14ac:dyDescent="0.3">
      <c r="H2234" s="52" t="str">
        <f t="shared" si="136"/>
        <v>Calculez d'abord la baisse moyenne de vos revenus sur 12 mois à l'étape 2)</v>
      </c>
      <c r="I2234" s="52" t="str">
        <f t="shared" si="137"/>
        <v>Calculez d'abord la baisse moyenne de vos revenus sur 12 mois à l'étape 2)</v>
      </c>
      <c r="J2234" s="3" t="str">
        <f>IF(CRHPElig=" -  ","Effectuez l’étape 1",IF(CRHPElig="La baisse de revenus n'est pas admissible dans le cadre du PEREC",CRHPElig,IF(AND(INDEX(claimPeriodNo,MATCH('Étape 1) Taux'!$A$8,claimPeriods,0))&gt;17,INDEX(claimPeriodNo,MATCH('Étape 1) Taux'!$A$8,claimPeriods,0))&lt;20,revenueReduction&lt;0.1),0,IF(NOT(ISNUMBER(F2234)),0,IF($D2234="Oui",0,IF($C2234="Non - avec lien de dépendance",MIN(2258,F2234,$E2234),MIN(2258,F2234)))))))</f>
        <v>Effectuez l’étape 1</v>
      </c>
      <c r="K2234" s="3" t="str">
        <f>IF(CRHPElig=" -  ","Effectuez l’étape 1",IF(CRHPElig="La baisse de revenus n'est pas admissible dans le cadre du PEREC",CRHPElig,IF(AND(INDEX(claimPeriodNo,MATCH('Étape 1) Taux'!$A$8,claimPeriods,0))&gt;17,INDEX(claimPeriodNo,MATCH('Étape 1) Taux'!$A$8,claimPeriods,0))&lt;20,revenueReduction&lt;0.1),0,IF(NOT(ISNUMBER(G2234)),0,IF($D2234="Oui",0,IF($C2234="Non - avec lien de dépendance",MIN(2258,G2234,$E2234),MIN(2258,G2234)))))))</f>
        <v>Effectuez l’étape 1</v>
      </c>
      <c r="L2234" s="3">
        <f t="shared" si="138"/>
        <v>0</v>
      </c>
      <c r="M2234" s="3">
        <f t="shared" si="139"/>
        <v>0</v>
      </c>
    </row>
    <row r="2235" spans="8:13" x14ac:dyDescent="0.3">
      <c r="H2235" s="52" t="str">
        <f t="shared" si="136"/>
        <v>Calculez d'abord la baisse moyenne de vos revenus sur 12 mois à l'étape 2)</v>
      </c>
      <c r="I2235" s="52" t="str">
        <f t="shared" si="137"/>
        <v>Calculez d'abord la baisse moyenne de vos revenus sur 12 mois à l'étape 2)</v>
      </c>
      <c r="J2235" s="3" t="str">
        <f>IF(CRHPElig=" -  ","Effectuez l’étape 1",IF(CRHPElig="La baisse de revenus n'est pas admissible dans le cadre du PEREC",CRHPElig,IF(AND(INDEX(claimPeriodNo,MATCH('Étape 1) Taux'!$A$8,claimPeriods,0))&gt;17,INDEX(claimPeriodNo,MATCH('Étape 1) Taux'!$A$8,claimPeriods,0))&lt;20,revenueReduction&lt;0.1),0,IF(NOT(ISNUMBER(F2235)),0,IF($D2235="Oui",0,IF($C2235="Non - avec lien de dépendance",MIN(2258,F2235,$E2235),MIN(2258,F2235)))))))</f>
        <v>Effectuez l’étape 1</v>
      </c>
      <c r="K2235" s="3" t="str">
        <f>IF(CRHPElig=" -  ","Effectuez l’étape 1",IF(CRHPElig="La baisse de revenus n'est pas admissible dans le cadre du PEREC",CRHPElig,IF(AND(INDEX(claimPeriodNo,MATCH('Étape 1) Taux'!$A$8,claimPeriods,0))&gt;17,INDEX(claimPeriodNo,MATCH('Étape 1) Taux'!$A$8,claimPeriods,0))&lt;20,revenueReduction&lt;0.1),0,IF(NOT(ISNUMBER(G2235)),0,IF($D2235="Oui",0,IF($C2235="Non - avec lien de dépendance",MIN(2258,G2235,$E2235),MIN(2258,G2235)))))))</f>
        <v>Effectuez l’étape 1</v>
      </c>
      <c r="L2235" s="3">
        <f t="shared" si="138"/>
        <v>0</v>
      </c>
      <c r="M2235" s="3">
        <f t="shared" si="139"/>
        <v>0</v>
      </c>
    </row>
    <row r="2236" spans="8:13" x14ac:dyDescent="0.3">
      <c r="H2236" s="52" t="str">
        <f t="shared" si="136"/>
        <v>Calculez d'abord la baisse moyenne de vos revenus sur 12 mois à l'étape 2)</v>
      </c>
      <c r="I2236" s="52" t="str">
        <f t="shared" si="137"/>
        <v>Calculez d'abord la baisse moyenne de vos revenus sur 12 mois à l'étape 2)</v>
      </c>
      <c r="J2236" s="3" t="str">
        <f>IF(CRHPElig=" -  ","Effectuez l’étape 1",IF(CRHPElig="La baisse de revenus n'est pas admissible dans le cadre du PEREC",CRHPElig,IF(AND(INDEX(claimPeriodNo,MATCH('Étape 1) Taux'!$A$8,claimPeriods,0))&gt;17,INDEX(claimPeriodNo,MATCH('Étape 1) Taux'!$A$8,claimPeriods,0))&lt;20,revenueReduction&lt;0.1),0,IF(NOT(ISNUMBER(F2236)),0,IF($D2236="Oui",0,IF($C2236="Non - avec lien de dépendance",MIN(2258,F2236,$E2236),MIN(2258,F2236)))))))</f>
        <v>Effectuez l’étape 1</v>
      </c>
      <c r="K2236" s="3" t="str">
        <f>IF(CRHPElig=" -  ","Effectuez l’étape 1",IF(CRHPElig="La baisse de revenus n'est pas admissible dans le cadre du PEREC",CRHPElig,IF(AND(INDEX(claimPeriodNo,MATCH('Étape 1) Taux'!$A$8,claimPeriods,0))&gt;17,INDEX(claimPeriodNo,MATCH('Étape 1) Taux'!$A$8,claimPeriods,0))&lt;20,revenueReduction&lt;0.1),0,IF(NOT(ISNUMBER(G2236)),0,IF($D2236="Oui",0,IF($C2236="Non - avec lien de dépendance",MIN(2258,G2236,$E2236),MIN(2258,G2236)))))))</f>
        <v>Effectuez l’étape 1</v>
      </c>
      <c r="L2236" s="3">
        <f t="shared" si="138"/>
        <v>0</v>
      </c>
      <c r="M2236" s="3">
        <f t="shared" si="139"/>
        <v>0</v>
      </c>
    </row>
    <row r="2237" spans="8:13" x14ac:dyDescent="0.3">
      <c r="H2237" s="52" t="str">
        <f t="shared" si="136"/>
        <v>Calculez d'abord la baisse moyenne de vos revenus sur 12 mois à l'étape 2)</v>
      </c>
      <c r="I2237" s="52" t="str">
        <f t="shared" si="137"/>
        <v>Calculez d'abord la baisse moyenne de vos revenus sur 12 mois à l'étape 2)</v>
      </c>
      <c r="J2237" s="3" t="str">
        <f>IF(CRHPElig=" -  ","Effectuez l’étape 1",IF(CRHPElig="La baisse de revenus n'est pas admissible dans le cadre du PEREC",CRHPElig,IF(AND(INDEX(claimPeriodNo,MATCH('Étape 1) Taux'!$A$8,claimPeriods,0))&gt;17,INDEX(claimPeriodNo,MATCH('Étape 1) Taux'!$A$8,claimPeriods,0))&lt;20,revenueReduction&lt;0.1),0,IF(NOT(ISNUMBER(F2237)),0,IF($D2237="Oui",0,IF($C2237="Non - avec lien de dépendance",MIN(2258,F2237,$E2237),MIN(2258,F2237)))))))</f>
        <v>Effectuez l’étape 1</v>
      </c>
      <c r="K2237" s="3" t="str">
        <f>IF(CRHPElig=" -  ","Effectuez l’étape 1",IF(CRHPElig="La baisse de revenus n'est pas admissible dans le cadre du PEREC",CRHPElig,IF(AND(INDEX(claimPeriodNo,MATCH('Étape 1) Taux'!$A$8,claimPeriods,0))&gt;17,INDEX(claimPeriodNo,MATCH('Étape 1) Taux'!$A$8,claimPeriods,0))&lt;20,revenueReduction&lt;0.1),0,IF(NOT(ISNUMBER(G2237)),0,IF($D2237="Oui",0,IF($C2237="Non - avec lien de dépendance",MIN(2258,G2237,$E2237),MIN(2258,G2237)))))))</f>
        <v>Effectuez l’étape 1</v>
      </c>
      <c r="L2237" s="3">
        <f t="shared" si="138"/>
        <v>0</v>
      </c>
      <c r="M2237" s="3">
        <f t="shared" si="139"/>
        <v>0</v>
      </c>
    </row>
    <row r="2238" spans="8:13" x14ac:dyDescent="0.3">
      <c r="H2238" s="52" t="str">
        <f t="shared" si="136"/>
        <v>Calculez d'abord la baisse moyenne de vos revenus sur 12 mois à l'étape 2)</v>
      </c>
      <c r="I2238" s="52" t="str">
        <f t="shared" si="137"/>
        <v>Calculez d'abord la baisse moyenne de vos revenus sur 12 mois à l'étape 2)</v>
      </c>
      <c r="J2238" s="3" t="str">
        <f>IF(CRHPElig=" -  ","Effectuez l’étape 1",IF(CRHPElig="La baisse de revenus n'est pas admissible dans le cadre du PEREC",CRHPElig,IF(AND(INDEX(claimPeriodNo,MATCH('Étape 1) Taux'!$A$8,claimPeriods,0))&gt;17,INDEX(claimPeriodNo,MATCH('Étape 1) Taux'!$A$8,claimPeriods,0))&lt;20,revenueReduction&lt;0.1),0,IF(NOT(ISNUMBER(F2238)),0,IF($D2238="Oui",0,IF($C2238="Non - avec lien de dépendance",MIN(2258,F2238,$E2238),MIN(2258,F2238)))))))</f>
        <v>Effectuez l’étape 1</v>
      </c>
      <c r="K2238" s="3" t="str">
        <f>IF(CRHPElig=" -  ","Effectuez l’étape 1",IF(CRHPElig="La baisse de revenus n'est pas admissible dans le cadre du PEREC",CRHPElig,IF(AND(INDEX(claimPeriodNo,MATCH('Étape 1) Taux'!$A$8,claimPeriods,0))&gt;17,INDEX(claimPeriodNo,MATCH('Étape 1) Taux'!$A$8,claimPeriods,0))&lt;20,revenueReduction&lt;0.1),0,IF(NOT(ISNUMBER(G2238)),0,IF($D2238="Oui",0,IF($C2238="Non - avec lien de dépendance",MIN(2258,G2238,$E2238),MIN(2258,G2238)))))))</f>
        <v>Effectuez l’étape 1</v>
      </c>
      <c r="L2238" s="3">
        <f t="shared" si="138"/>
        <v>0</v>
      </c>
      <c r="M2238" s="3">
        <f t="shared" si="139"/>
        <v>0</v>
      </c>
    </row>
    <row r="2239" spans="8:13" x14ac:dyDescent="0.3">
      <c r="H2239" s="52" t="str">
        <f t="shared" si="136"/>
        <v>Calculez d'abord la baisse moyenne de vos revenus sur 12 mois à l'étape 2)</v>
      </c>
      <c r="I2239" s="52" t="str">
        <f t="shared" si="137"/>
        <v>Calculez d'abord la baisse moyenne de vos revenus sur 12 mois à l'étape 2)</v>
      </c>
      <c r="J2239" s="3" t="str">
        <f>IF(CRHPElig=" -  ","Effectuez l’étape 1",IF(CRHPElig="La baisse de revenus n'est pas admissible dans le cadre du PEREC",CRHPElig,IF(AND(INDEX(claimPeriodNo,MATCH('Étape 1) Taux'!$A$8,claimPeriods,0))&gt;17,INDEX(claimPeriodNo,MATCH('Étape 1) Taux'!$A$8,claimPeriods,0))&lt;20,revenueReduction&lt;0.1),0,IF(NOT(ISNUMBER(F2239)),0,IF($D2239="Oui",0,IF($C2239="Non - avec lien de dépendance",MIN(2258,F2239,$E2239),MIN(2258,F2239)))))))</f>
        <v>Effectuez l’étape 1</v>
      </c>
      <c r="K2239" s="3" t="str">
        <f>IF(CRHPElig=" -  ","Effectuez l’étape 1",IF(CRHPElig="La baisse de revenus n'est pas admissible dans le cadre du PEREC",CRHPElig,IF(AND(INDEX(claimPeriodNo,MATCH('Étape 1) Taux'!$A$8,claimPeriods,0))&gt;17,INDEX(claimPeriodNo,MATCH('Étape 1) Taux'!$A$8,claimPeriods,0))&lt;20,revenueReduction&lt;0.1),0,IF(NOT(ISNUMBER(G2239)),0,IF($D2239="Oui",0,IF($C2239="Non - avec lien de dépendance",MIN(2258,G2239,$E2239),MIN(2258,G2239)))))))</f>
        <v>Effectuez l’étape 1</v>
      </c>
      <c r="L2239" s="3">
        <f t="shared" si="138"/>
        <v>0</v>
      </c>
      <c r="M2239" s="3">
        <f t="shared" si="139"/>
        <v>0</v>
      </c>
    </row>
    <row r="2240" spans="8:13" x14ac:dyDescent="0.3">
      <c r="H2240" s="52" t="str">
        <f t="shared" si="136"/>
        <v>Calculez d'abord la baisse moyenne de vos revenus sur 12 mois à l'étape 2)</v>
      </c>
      <c r="I2240" s="52" t="str">
        <f t="shared" si="137"/>
        <v>Calculez d'abord la baisse moyenne de vos revenus sur 12 mois à l'étape 2)</v>
      </c>
      <c r="J2240" s="3" t="str">
        <f>IF(CRHPElig=" -  ","Effectuez l’étape 1",IF(CRHPElig="La baisse de revenus n'est pas admissible dans le cadre du PEREC",CRHPElig,IF(AND(INDEX(claimPeriodNo,MATCH('Étape 1) Taux'!$A$8,claimPeriods,0))&gt;17,INDEX(claimPeriodNo,MATCH('Étape 1) Taux'!$A$8,claimPeriods,0))&lt;20,revenueReduction&lt;0.1),0,IF(NOT(ISNUMBER(F2240)),0,IF($D2240="Oui",0,IF($C2240="Non - avec lien de dépendance",MIN(2258,F2240,$E2240),MIN(2258,F2240)))))))</f>
        <v>Effectuez l’étape 1</v>
      </c>
      <c r="K2240" s="3" t="str">
        <f>IF(CRHPElig=" -  ","Effectuez l’étape 1",IF(CRHPElig="La baisse de revenus n'est pas admissible dans le cadre du PEREC",CRHPElig,IF(AND(INDEX(claimPeriodNo,MATCH('Étape 1) Taux'!$A$8,claimPeriods,0))&gt;17,INDEX(claimPeriodNo,MATCH('Étape 1) Taux'!$A$8,claimPeriods,0))&lt;20,revenueReduction&lt;0.1),0,IF(NOT(ISNUMBER(G2240)),0,IF($D2240="Oui",0,IF($C2240="Non - avec lien de dépendance",MIN(2258,G2240,$E2240),MIN(2258,G2240)))))))</f>
        <v>Effectuez l’étape 1</v>
      </c>
      <c r="L2240" s="3">
        <f t="shared" si="138"/>
        <v>0</v>
      </c>
      <c r="M2240" s="3">
        <f t="shared" si="139"/>
        <v>0</v>
      </c>
    </row>
    <row r="2241" spans="8:13" x14ac:dyDescent="0.3">
      <c r="H2241" s="52" t="str">
        <f t="shared" si="136"/>
        <v>Calculez d'abord la baisse moyenne de vos revenus sur 12 mois à l'étape 2)</v>
      </c>
      <c r="I2241" s="52" t="str">
        <f t="shared" si="137"/>
        <v>Calculez d'abord la baisse moyenne de vos revenus sur 12 mois à l'étape 2)</v>
      </c>
      <c r="J2241" s="3" t="str">
        <f>IF(CRHPElig=" -  ","Effectuez l’étape 1",IF(CRHPElig="La baisse de revenus n'est pas admissible dans le cadre du PEREC",CRHPElig,IF(AND(INDEX(claimPeriodNo,MATCH('Étape 1) Taux'!$A$8,claimPeriods,0))&gt;17,INDEX(claimPeriodNo,MATCH('Étape 1) Taux'!$A$8,claimPeriods,0))&lt;20,revenueReduction&lt;0.1),0,IF(NOT(ISNUMBER(F2241)),0,IF($D2241="Oui",0,IF($C2241="Non - avec lien de dépendance",MIN(2258,F2241,$E2241),MIN(2258,F2241)))))))</f>
        <v>Effectuez l’étape 1</v>
      </c>
      <c r="K2241" s="3" t="str">
        <f>IF(CRHPElig=" -  ","Effectuez l’étape 1",IF(CRHPElig="La baisse de revenus n'est pas admissible dans le cadre du PEREC",CRHPElig,IF(AND(INDEX(claimPeriodNo,MATCH('Étape 1) Taux'!$A$8,claimPeriods,0))&gt;17,INDEX(claimPeriodNo,MATCH('Étape 1) Taux'!$A$8,claimPeriods,0))&lt;20,revenueReduction&lt;0.1),0,IF(NOT(ISNUMBER(G2241)),0,IF($D2241="Oui",0,IF($C2241="Non - avec lien de dépendance",MIN(2258,G2241,$E2241),MIN(2258,G2241)))))))</f>
        <v>Effectuez l’étape 1</v>
      </c>
      <c r="L2241" s="3">
        <f t="shared" si="138"/>
        <v>0</v>
      </c>
      <c r="M2241" s="3">
        <f t="shared" si="139"/>
        <v>0</v>
      </c>
    </row>
    <row r="2242" spans="8:13" x14ac:dyDescent="0.3">
      <c r="H2242" s="52" t="str">
        <f t="shared" si="136"/>
        <v>Calculez d'abord la baisse moyenne de vos revenus sur 12 mois à l'étape 2)</v>
      </c>
      <c r="I2242" s="52" t="str">
        <f t="shared" si="137"/>
        <v>Calculez d'abord la baisse moyenne de vos revenus sur 12 mois à l'étape 2)</v>
      </c>
      <c r="J2242" s="3" t="str">
        <f>IF(CRHPElig=" -  ","Effectuez l’étape 1",IF(CRHPElig="La baisse de revenus n'est pas admissible dans le cadre du PEREC",CRHPElig,IF(AND(INDEX(claimPeriodNo,MATCH('Étape 1) Taux'!$A$8,claimPeriods,0))&gt;17,INDEX(claimPeriodNo,MATCH('Étape 1) Taux'!$A$8,claimPeriods,0))&lt;20,revenueReduction&lt;0.1),0,IF(NOT(ISNUMBER(F2242)),0,IF($D2242="Oui",0,IF($C2242="Non - avec lien de dépendance",MIN(2258,F2242,$E2242),MIN(2258,F2242)))))))</f>
        <v>Effectuez l’étape 1</v>
      </c>
      <c r="K2242" s="3" t="str">
        <f>IF(CRHPElig=" -  ","Effectuez l’étape 1",IF(CRHPElig="La baisse de revenus n'est pas admissible dans le cadre du PEREC",CRHPElig,IF(AND(INDEX(claimPeriodNo,MATCH('Étape 1) Taux'!$A$8,claimPeriods,0))&gt;17,INDEX(claimPeriodNo,MATCH('Étape 1) Taux'!$A$8,claimPeriods,0))&lt;20,revenueReduction&lt;0.1),0,IF(NOT(ISNUMBER(G2242)),0,IF($D2242="Oui",0,IF($C2242="Non - avec lien de dépendance",MIN(2258,G2242,$E2242),MIN(2258,G2242)))))))</f>
        <v>Effectuez l’étape 1</v>
      </c>
      <c r="L2242" s="3">
        <f t="shared" si="138"/>
        <v>0</v>
      </c>
      <c r="M2242" s="3">
        <f t="shared" si="139"/>
        <v>0</v>
      </c>
    </row>
    <row r="2243" spans="8:13" x14ac:dyDescent="0.3">
      <c r="H2243" s="52" t="str">
        <f t="shared" si="136"/>
        <v>Calculez d'abord la baisse moyenne de vos revenus sur 12 mois à l'étape 2)</v>
      </c>
      <c r="I2243" s="52" t="str">
        <f t="shared" si="137"/>
        <v>Calculez d'abord la baisse moyenne de vos revenus sur 12 mois à l'étape 2)</v>
      </c>
      <c r="J2243" s="3" t="str">
        <f>IF(CRHPElig=" -  ","Effectuez l’étape 1",IF(CRHPElig="La baisse de revenus n'est pas admissible dans le cadre du PEREC",CRHPElig,IF(AND(INDEX(claimPeriodNo,MATCH('Étape 1) Taux'!$A$8,claimPeriods,0))&gt;17,INDEX(claimPeriodNo,MATCH('Étape 1) Taux'!$A$8,claimPeriods,0))&lt;20,revenueReduction&lt;0.1),0,IF(NOT(ISNUMBER(F2243)),0,IF($D2243="Oui",0,IF($C2243="Non - avec lien de dépendance",MIN(2258,F2243,$E2243),MIN(2258,F2243)))))))</f>
        <v>Effectuez l’étape 1</v>
      </c>
      <c r="K2243" s="3" t="str">
        <f>IF(CRHPElig=" -  ","Effectuez l’étape 1",IF(CRHPElig="La baisse de revenus n'est pas admissible dans le cadre du PEREC",CRHPElig,IF(AND(INDEX(claimPeriodNo,MATCH('Étape 1) Taux'!$A$8,claimPeriods,0))&gt;17,INDEX(claimPeriodNo,MATCH('Étape 1) Taux'!$A$8,claimPeriods,0))&lt;20,revenueReduction&lt;0.1),0,IF(NOT(ISNUMBER(G2243)),0,IF($D2243="Oui",0,IF($C2243="Non - avec lien de dépendance",MIN(2258,G2243,$E2243),MIN(2258,G2243)))))))</f>
        <v>Effectuez l’étape 1</v>
      </c>
      <c r="L2243" s="3">
        <f t="shared" si="138"/>
        <v>0</v>
      </c>
      <c r="M2243" s="3">
        <f t="shared" si="139"/>
        <v>0</v>
      </c>
    </row>
    <row r="2244" spans="8:13" x14ac:dyDescent="0.3">
      <c r="H2244" s="52" t="str">
        <f t="shared" si="136"/>
        <v>Calculez d'abord la baisse moyenne de vos revenus sur 12 mois à l'étape 2)</v>
      </c>
      <c r="I2244" s="52" t="str">
        <f t="shared" si="137"/>
        <v>Calculez d'abord la baisse moyenne de vos revenus sur 12 mois à l'étape 2)</v>
      </c>
      <c r="J2244" s="3" t="str">
        <f>IF(CRHPElig=" -  ","Effectuez l’étape 1",IF(CRHPElig="La baisse de revenus n'est pas admissible dans le cadre du PEREC",CRHPElig,IF(AND(INDEX(claimPeriodNo,MATCH('Étape 1) Taux'!$A$8,claimPeriods,0))&gt;17,INDEX(claimPeriodNo,MATCH('Étape 1) Taux'!$A$8,claimPeriods,0))&lt;20,revenueReduction&lt;0.1),0,IF(NOT(ISNUMBER(F2244)),0,IF($D2244="Oui",0,IF($C2244="Non - avec lien de dépendance",MIN(2258,F2244,$E2244),MIN(2258,F2244)))))))</f>
        <v>Effectuez l’étape 1</v>
      </c>
      <c r="K2244" s="3" t="str">
        <f>IF(CRHPElig=" -  ","Effectuez l’étape 1",IF(CRHPElig="La baisse de revenus n'est pas admissible dans le cadre du PEREC",CRHPElig,IF(AND(INDEX(claimPeriodNo,MATCH('Étape 1) Taux'!$A$8,claimPeriods,0))&gt;17,INDEX(claimPeriodNo,MATCH('Étape 1) Taux'!$A$8,claimPeriods,0))&lt;20,revenueReduction&lt;0.1),0,IF(NOT(ISNUMBER(G2244)),0,IF($D2244="Oui",0,IF($C2244="Non - avec lien de dépendance",MIN(2258,G2244,$E2244),MIN(2258,G2244)))))))</f>
        <v>Effectuez l’étape 1</v>
      </c>
      <c r="L2244" s="3">
        <f t="shared" si="138"/>
        <v>0</v>
      </c>
      <c r="M2244" s="3">
        <f t="shared" si="139"/>
        <v>0</v>
      </c>
    </row>
    <row r="2245" spans="8:13" x14ac:dyDescent="0.3">
      <c r="H2245" s="52" t="str">
        <f t="shared" si="136"/>
        <v>Calculez d'abord la baisse moyenne de vos revenus sur 12 mois à l'étape 2)</v>
      </c>
      <c r="I2245" s="52" t="str">
        <f t="shared" si="137"/>
        <v>Calculez d'abord la baisse moyenne de vos revenus sur 12 mois à l'étape 2)</v>
      </c>
      <c r="J2245" s="3" t="str">
        <f>IF(CRHPElig=" -  ","Effectuez l’étape 1",IF(CRHPElig="La baisse de revenus n'est pas admissible dans le cadre du PEREC",CRHPElig,IF(AND(INDEX(claimPeriodNo,MATCH('Étape 1) Taux'!$A$8,claimPeriods,0))&gt;17,INDEX(claimPeriodNo,MATCH('Étape 1) Taux'!$A$8,claimPeriods,0))&lt;20,revenueReduction&lt;0.1),0,IF(NOT(ISNUMBER(F2245)),0,IF($D2245="Oui",0,IF($C2245="Non - avec lien de dépendance",MIN(2258,F2245,$E2245),MIN(2258,F2245)))))))</f>
        <v>Effectuez l’étape 1</v>
      </c>
      <c r="K2245" s="3" t="str">
        <f>IF(CRHPElig=" -  ","Effectuez l’étape 1",IF(CRHPElig="La baisse de revenus n'est pas admissible dans le cadre du PEREC",CRHPElig,IF(AND(INDEX(claimPeriodNo,MATCH('Étape 1) Taux'!$A$8,claimPeriods,0))&gt;17,INDEX(claimPeriodNo,MATCH('Étape 1) Taux'!$A$8,claimPeriods,0))&lt;20,revenueReduction&lt;0.1),0,IF(NOT(ISNUMBER(G2245)),0,IF($D2245="Oui",0,IF($C2245="Non - avec lien de dépendance",MIN(2258,G2245,$E2245),MIN(2258,G2245)))))))</f>
        <v>Effectuez l’étape 1</v>
      </c>
      <c r="L2245" s="3">
        <f t="shared" si="138"/>
        <v>0</v>
      </c>
      <c r="M2245" s="3">
        <f t="shared" si="139"/>
        <v>0</v>
      </c>
    </row>
    <row r="2246" spans="8:13" x14ac:dyDescent="0.3">
      <c r="H2246" s="52" t="str">
        <f t="shared" ref="H2246:H2309" si="140">IF(overallRate=" -   ","Effectuez l’étape 1",IF(ISTEXT(overallRate),overallRate,IF(OR($D2246="Oui",NOT(ISNUMBER(F2246)),overallRate=0),0,ROUND(IF($C2246="Non - avec lien de dépendance",MIN(2258,F2246,$E2246)*overallRate,MIN(2258,F2246)*overallRate),2))))</f>
        <v>Calculez d'abord la baisse moyenne de vos revenus sur 12 mois à l'étape 2)</v>
      </c>
      <c r="I2246" s="52" t="str">
        <f t="shared" ref="I2246:I2309" si="141">IF(overallRate=" -   ","Effectuez l’étape 1",IF(ISTEXT(overallRate),overallRate,IF(OR($D2246="Oui",NOT(ISNUMBER(G2246)),overallRate=0),0,ROUND(IF($C2246="Non - avec lien de dépendance",MIN(2258,G2246,$E2246)*overallRate,MIN(2258,G2246)*overallRate),2))))</f>
        <v>Calculez d'abord la baisse moyenne de vos revenus sur 12 mois à l'étape 2)</v>
      </c>
      <c r="J2246" s="3" t="str">
        <f>IF(CRHPElig=" -  ","Effectuez l’étape 1",IF(CRHPElig="La baisse de revenus n'est pas admissible dans le cadre du PEREC",CRHPElig,IF(AND(INDEX(claimPeriodNo,MATCH('Étape 1) Taux'!$A$8,claimPeriods,0))&gt;17,INDEX(claimPeriodNo,MATCH('Étape 1) Taux'!$A$8,claimPeriods,0))&lt;20,revenueReduction&lt;0.1),0,IF(NOT(ISNUMBER(F2246)),0,IF($D2246="Oui",0,IF($C2246="Non - avec lien de dépendance",MIN(2258,F2246,$E2246),MIN(2258,F2246)))))))</f>
        <v>Effectuez l’étape 1</v>
      </c>
      <c r="K2246" s="3" t="str">
        <f>IF(CRHPElig=" -  ","Effectuez l’étape 1",IF(CRHPElig="La baisse de revenus n'est pas admissible dans le cadre du PEREC",CRHPElig,IF(AND(INDEX(claimPeriodNo,MATCH('Étape 1) Taux'!$A$8,claimPeriods,0))&gt;17,INDEX(claimPeriodNo,MATCH('Étape 1) Taux'!$A$8,claimPeriods,0))&lt;20,revenueReduction&lt;0.1),0,IF(NOT(ISNUMBER(G2246)),0,IF($D2246="Oui",0,IF($C2246="Non - avec lien de dépendance",MIN(2258,G2246,$E2246),MIN(2258,G2246)))))))</f>
        <v>Effectuez l’étape 1</v>
      </c>
      <c r="L2246" s="3">
        <f t="shared" si="138"/>
        <v>0</v>
      </c>
      <c r="M2246" s="3">
        <f t="shared" si="139"/>
        <v>0</v>
      </c>
    </row>
    <row r="2247" spans="8:13" x14ac:dyDescent="0.3">
      <c r="H2247" s="52" t="str">
        <f t="shared" si="140"/>
        <v>Calculez d'abord la baisse moyenne de vos revenus sur 12 mois à l'étape 2)</v>
      </c>
      <c r="I2247" s="52" t="str">
        <f t="shared" si="141"/>
        <v>Calculez d'abord la baisse moyenne de vos revenus sur 12 mois à l'étape 2)</v>
      </c>
      <c r="J2247" s="3" t="str">
        <f>IF(CRHPElig=" -  ","Effectuez l’étape 1",IF(CRHPElig="La baisse de revenus n'est pas admissible dans le cadre du PEREC",CRHPElig,IF(AND(INDEX(claimPeriodNo,MATCH('Étape 1) Taux'!$A$8,claimPeriods,0))&gt;17,INDEX(claimPeriodNo,MATCH('Étape 1) Taux'!$A$8,claimPeriods,0))&lt;20,revenueReduction&lt;0.1),0,IF(NOT(ISNUMBER(F2247)),0,IF($D2247="Oui",0,IF($C2247="Non - avec lien de dépendance",MIN(2258,F2247,$E2247),MIN(2258,F2247)))))))</f>
        <v>Effectuez l’étape 1</v>
      </c>
      <c r="K2247" s="3" t="str">
        <f>IF(CRHPElig=" -  ","Effectuez l’étape 1",IF(CRHPElig="La baisse de revenus n'est pas admissible dans le cadre du PEREC",CRHPElig,IF(AND(INDEX(claimPeriodNo,MATCH('Étape 1) Taux'!$A$8,claimPeriods,0))&gt;17,INDEX(claimPeriodNo,MATCH('Étape 1) Taux'!$A$8,claimPeriods,0))&lt;20,revenueReduction&lt;0.1),0,IF(NOT(ISNUMBER(G2247)),0,IF($D2247="Oui",0,IF($C2247="Non - avec lien de dépendance",MIN(2258,G2247,$E2247),MIN(2258,G2247)))))))</f>
        <v>Effectuez l’étape 1</v>
      </c>
      <c r="L2247" s="3">
        <f t="shared" ref="L2247:L2310" si="142">IF(AND(COUNT(C2247:G2247)&gt;0,OR(AND(NOT(ISNUMBER($E2247)),OR($D2247="Oui",$C2247&lt;&gt;"Oui - sans lien de dépendance")),COUNT(F2247:G2247)&lt;&gt;2,ISBLANK($C2247))),"Remplissez tous les montants",SUM(H2247:I2247))</f>
        <v>0</v>
      </c>
      <c r="M2247" s="3">
        <f t="shared" ref="M2247:M2310" si="143">IF(AND(COUNT(C2247:G2247)&gt;0,OR(AND(NOT(ISNUMBER($E2247)),OR($D2247="Oui",$C2247&lt;&gt;"Oui - sans lien de dépendance")),COUNT(F2247:G2247)&lt;&gt;2,ISBLANK($C2247))),"Remplissez tous les montants",SUM(J2247:K2247))</f>
        <v>0</v>
      </c>
    </row>
    <row r="2248" spans="8:13" x14ac:dyDescent="0.3">
      <c r="H2248" s="52" t="str">
        <f t="shared" si="140"/>
        <v>Calculez d'abord la baisse moyenne de vos revenus sur 12 mois à l'étape 2)</v>
      </c>
      <c r="I2248" s="52" t="str">
        <f t="shared" si="141"/>
        <v>Calculez d'abord la baisse moyenne de vos revenus sur 12 mois à l'étape 2)</v>
      </c>
      <c r="J2248" s="3" t="str">
        <f>IF(CRHPElig=" -  ","Effectuez l’étape 1",IF(CRHPElig="La baisse de revenus n'est pas admissible dans le cadre du PEREC",CRHPElig,IF(AND(INDEX(claimPeriodNo,MATCH('Étape 1) Taux'!$A$8,claimPeriods,0))&gt;17,INDEX(claimPeriodNo,MATCH('Étape 1) Taux'!$A$8,claimPeriods,0))&lt;20,revenueReduction&lt;0.1),0,IF(NOT(ISNUMBER(F2248)),0,IF($D2248="Oui",0,IF($C2248="Non - avec lien de dépendance",MIN(2258,F2248,$E2248),MIN(2258,F2248)))))))</f>
        <v>Effectuez l’étape 1</v>
      </c>
      <c r="K2248" s="3" t="str">
        <f>IF(CRHPElig=" -  ","Effectuez l’étape 1",IF(CRHPElig="La baisse de revenus n'est pas admissible dans le cadre du PEREC",CRHPElig,IF(AND(INDEX(claimPeriodNo,MATCH('Étape 1) Taux'!$A$8,claimPeriods,0))&gt;17,INDEX(claimPeriodNo,MATCH('Étape 1) Taux'!$A$8,claimPeriods,0))&lt;20,revenueReduction&lt;0.1),0,IF(NOT(ISNUMBER(G2248)),0,IF($D2248="Oui",0,IF($C2248="Non - avec lien de dépendance",MIN(2258,G2248,$E2248),MIN(2258,G2248)))))))</f>
        <v>Effectuez l’étape 1</v>
      </c>
      <c r="L2248" s="3">
        <f t="shared" si="142"/>
        <v>0</v>
      </c>
      <c r="M2248" s="3">
        <f t="shared" si="143"/>
        <v>0</v>
      </c>
    </row>
    <row r="2249" spans="8:13" x14ac:dyDescent="0.3">
      <c r="H2249" s="52" t="str">
        <f t="shared" si="140"/>
        <v>Calculez d'abord la baisse moyenne de vos revenus sur 12 mois à l'étape 2)</v>
      </c>
      <c r="I2249" s="52" t="str">
        <f t="shared" si="141"/>
        <v>Calculez d'abord la baisse moyenne de vos revenus sur 12 mois à l'étape 2)</v>
      </c>
      <c r="J2249" s="3" t="str">
        <f>IF(CRHPElig=" -  ","Effectuez l’étape 1",IF(CRHPElig="La baisse de revenus n'est pas admissible dans le cadre du PEREC",CRHPElig,IF(AND(INDEX(claimPeriodNo,MATCH('Étape 1) Taux'!$A$8,claimPeriods,0))&gt;17,INDEX(claimPeriodNo,MATCH('Étape 1) Taux'!$A$8,claimPeriods,0))&lt;20,revenueReduction&lt;0.1),0,IF(NOT(ISNUMBER(F2249)),0,IF($D2249="Oui",0,IF($C2249="Non - avec lien de dépendance",MIN(2258,F2249,$E2249),MIN(2258,F2249)))))))</f>
        <v>Effectuez l’étape 1</v>
      </c>
      <c r="K2249" s="3" t="str">
        <f>IF(CRHPElig=" -  ","Effectuez l’étape 1",IF(CRHPElig="La baisse de revenus n'est pas admissible dans le cadre du PEREC",CRHPElig,IF(AND(INDEX(claimPeriodNo,MATCH('Étape 1) Taux'!$A$8,claimPeriods,0))&gt;17,INDEX(claimPeriodNo,MATCH('Étape 1) Taux'!$A$8,claimPeriods,0))&lt;20,revenueReduction&lt;0.1),0,IF(NOT(ISNUMBER(G2249)),0,IF($D2249="Oui",0,IF($C2249="Non - avec lien de dépendance",MIN(2258,G2249,$E2249),MIN(2258,G2249)))))))</f>
        <v>Effectuez l’étape 1</v>
      </c>
      <c r="L2249" s="3">
        <f t="shared" si="142"/>
        <v>0</v>
      </c>
      <c r="M2249" s="3">
        <f t="shared" si="143"/>
        <v>0</v>
      </c>
    </row>
    <row r="2250" spans="8:13" x14ac:dyDescent="0.3">
      <c r="H2250" s="52" t="str">
        <f t="shared" si="140"/>
        <v>Calculez d'abord la baisse moyenne de vos revenus sur 12 mois à l'étape 2)</v>
      </c>
      <c r="I2250" s="52" t="str">
        <f t="shared" si="141"/>
        <v>Calculez d'abord la baisse moyenne de vos revenus sur 12 mois à l'étape 2)</v>
      </c>
      <c r="J2250" s="3" t="str">
        <f>IF(CRHPElig=" -  ","Effectuez l’étape 1",IF(CRHPElig="La baisse de revenus n'est pas admissible dans le cadre du PEREC",CRHPElig,IF(AND(INDEX(claimPeriodNo,MATCH('Étape 1) Taux'!$A$8,claimPeriods,0))&gt;17,INDEX(claimPeriodNo,MATCH('Étape 1) Taux'!$A$8,claimPeriods,0))&lt;20,revenueReduction&lt;0.1),0,IF(NOT(ISNUMBER(F2250)),0,IF($D2250="Oui",0,IF($C2250="Non - avec lien de dépendance",MIN(2258,F2250,$E2250),MIN(2258,F2250)))))))</f>
        <v>Effectuez l’étape 1</v>
      </c>
      <c r="K2250" s="3" t="str">
        <f>IF(CRHPElig=" -  ","Effectuez l’étape 1",IF(CRHPElig="La baisse de revenus n'est pas admissible dans le cadre du PEREC",CRHPElig,IF(AND(INDEX(claimPeriodNo,MATCH('Étape 1) Taux'!$A$8,claimPeriods,0))&gt;17,INDEX(claimPeriodNo,MATCH('Étape 1) Taux'!$A$8,claimPeriods,0))&lt;20,revenueReduction&lt;0.1),0,IF(NOT(ISNUMBER(G2250)),0,IF($D2250="Oui",0,IF($C2250="Non - avec lien de dépendance",MIN(2258,G2250,$E2250),MIN(2258,G2250)))))))</f>
        <v>Effectuez l’étape 1</v>
      </c>
      <c r="L2250" s="3">
        <f t="shared" si="142"/>
        <v>0</v>
      </c>
      <c r="M2250" s="3">
        <f t="shared" si="143"/>
        <v>0</v>
      </c>
    </row>
    <row r="2251" spans="8:13" x14ac:dyDescent="0.3">
      <c r="H2251" s="52" t="str">
        <f t="shared" si="140"/>
        <v>Calculez d'abord la baisse moyenne de vos revenus sur 12 mois à l'étape 2)</v>
      </c>
      <c r="I2251" s="52" t="str">
        <f t="shared" si="141"/>
        <v>Calculez d'abord la baisse moyenne de vos revenus sur 12 mois à l'étape 2)</v>
      </c>
      <c r="J2251" s="3" t="str">
        <f>IF(CRHPElig=" -  ","Effectuez l’étape 1",IF(CRHPElig="La baisse de revenus n'est pas admissible dans le cadre du PEREC",CRHPElig,IF(AND(INDEX(claimPeriodNo,MATCH('Étape 1) Taux'!$A$8,claimPeriods,0))&gt;17,INDEX(claimPeriodNo,MATCH('Étape 1) Taux'!$A$8,claimPeriods,0))&lt;20,revenueReduction&lt;0.1),0,IF(NOT(ISNUMBER(F2251)),0,IF($D2251="Oui",0,IF($C2251="Non - avec lien de dépendance",MIN(2258,F2251,$E2251),MIN(2258,F2251)))))))</f>
        <v>Effectuez l’étape 1</v>
      </c>
      <c r="K2251" s="3" t="str">
        <f>IF(CRHPElig=" -  ","Effectuez l’étape 1",IF(CRHPElig="La baisse de revenus n'est pas admissible dans le cadre du PEREC",CRHPElig,IF(AND(INDEX(claimPeriodNo,MATCH('Étape 1) Taux'!$A$8,claimPeriods,0))&gt;17,INDEX(claimPeriodNo,MATCH('Étape 1) Taux'!$A$8,claimPeriods,0))&lt;20,revenueReduction&lt;0.1),0,IF(NOT(ISNUMBER(G2251)),0,IF($D2251="Oui",0,IF($C2251="Non - avec lien de dépendance",MIN(2258,G2251,$E2251),MIN(2258,G2251)))))))</f>
        <v>Effectuez l’étape 1</v>
      </c>
      <c r="L2251" s="3">
        <f t="shared" si="142"/>
        <v>0</v>
      </c>
      <c r="M2251" s="3">
        <f t="shared" si="143"/>
        <v>0</v>
      </c>
    </row>
    <row r="2252" spans="8:13" x14ac:dyDescent="0.3">
      <c r="H2252" s="52" t="str">
        <f t="shared" si="140"/>
        <v>Calculez d'abord la baisse moyenne de vos revenus sur 12 mois à l'étape 2)</v>
      </c>
      <c r="I2252" s="52" t="str">
        <f t="shared" si="141"/>
        <v>Calculez d'abord la baisse moyenne de vos revenus sur 12 mois à l'étape 2)</v>
      </c>
      <c r="J2252" s="3" t="str">
        <f>IF(CRHPElig=" -  ","Effectuez l’étape 1",IF(CRHPElig="La baisse de revenus n'est pas admissible dans le cadre du PEREC",CRHPElig,IF(AND(INDEX(claimPeriodNo,MATCH('Étape 1) Taux'!$A$8,claimPeriods,0))&gt;17,INDEX(claimPeriodNo,MATCH('Étape 1) Taux'!$A$8,claimPeriods,0))&lt;20,revenueReduction&lt;0.1),0,IF(NOT(ISNUMBER(F2252)),0,IF($D2252="Oui",0,IF($C2252="Non - avec lien de dépendance",MIN(2258,F2252,$E2252),MIN(2258,F2252)))))))</f>
        <v>Effectuez l’étape 1</v>
      </c>
      <c r="K2252" s="3" t="str">
        <f>IF(CRHPElig=" -  ","Effectuez l’étape 1",IF(CRHPElig="La baisse de revenus n'est pas admissible dans le cadre du PEREC",CRHPElig,IF(AND(INDEX(claimPeriodNo,MATCH('Étape 1) Taux'!$A$8,claimPeriods,0))&gt;17,INDEX(claimPeriodNo,MATCH('Étape 1) Taux'!$A$8,claimPeriods,0))&lt;20,revenueReduction&lt;0.1),0,IF(NOT(ISNUMBER(G2252)),0,IF($D2252="Oui",0,IF($C2252="Non - avec lien de dépendance",MIN(2258,G2252,$E2252),MIN(2258,G2252)))))))</f>
        <v>Effectuez l’étape 1</v>
      </c>
      <c r="L2252" s="3">
        <f t="shared" si="142"/>
        <v>0</v>
      </c>
      <c r="M2252" s="3">
        <f t="shared" si="143"/>
        <v>0</v>
      </c>
    </row>
    <row r="2253" spans="8:13" x14ac:dyDescent="0.3">
      <c r="H2253" s="52" t="str">
        <f t="shared" si="140"/>
        <v>Calculez d'abord la baisse moyenne de vos revenus sur 12 mois à l'étape 2)</v>
      </c>
      <c r="I2253" s="52" t="str">
        <f t="shared" si="141"/>
        <v>Calculez d'abord la baisse moyenne de vos revenus sur 12 mois à l'étape 2)</v>
      </c>
      <c r="J2253" s="3" t="str">
        <f>IF(CRHPElig=" -  ","Effectuez l’étape 1",IF(CRHPElig="La baisse de revenus n'est pas admissible dans le cadre du PEREC",CRHPElig,IF(AND(INDEX(claimPeriodNo,MATCH('Étape 1) Taux'!$A$8,claimPeriods,0))&gt;17,INDEX(claimPeriodNo,MATCH('Étape 1) Taux'!$A$8,claimPeriods,0))&lt;20,revenueReduction&lt;0.1),0,IF(NOT(ISNUMBER(F2253)),0,IF($D2253="Oui",0,IF($C2253="Non - avec lien de dépendance",MIN(2258,F2253,$E2253),MIN(2258,F2253)))))))</f>
        <v>Effectuez l’étape 1</v>
      </c>
      <c r="K2253" s="3" t="str">
        <f>IF(CRHPElig=" -  ","Effectuez l’étape 1",IF(CRHPElig="La baisse de revenus n'est pas admissible dans le cadre du PEREC",CRHPElig,IF(AND(INDEX(claimPeriodNo,MATCH('Étape 1) Taux'!$A$8,claimPeriods,0))&gt;17,INDEX(claimPeriodNo,MATCH('Étape 1) Taux'!$A$8,claimPeriods,0))&lt;20,revenueReduction&lt;0.1),0,IF(NOT(ISNUMBER(G2253)),0,IF($D2253="Oui",0,IF($C2253="Non - avec lien de dépendance",MIN(2258,G2253,$E2253),MIN(2258,G2253)))))))</f>
        <v>Effectuez l’étape 1</v>
      </c>
      <c r="L2253" s="3">
        <f t="shared" si="142"/>
        <v>0</v>
      </c>
      <c r="M2253" s="3">
        <f t="shared" si="143"/>
        <v>0</v>
      </c>
    </row>
    <row r="2254" spans="8:13" x14ac:dyDescent="0.3">
      <c r="H2254" s="52" t="str">
        <f t="shared" si="140"/>
        <v>Calculez d'abord la baisse moyenne de vos revenus sur 12 mois à l'étape 2)</v>
      </c>
      <c r="I2254" s="52" t="str">
        <f t="shared" si="141"/>
        <v>Calculez d'abord la baisse moyenne de vos revenus sur 12 mois à l'étape 2)</v>
      </c>
      <c r="J2254" s="3" t="str">
        <f>IF(CRHPElig=" -  ","Effectuez l’étape 1",IF(CRHPElig="La baisse de revenus n'est pas admissible dans le cadre du PEREC",CRHPElig,IF(AND(INDEX(claimPeriodNo,MATCH('Étape 1) Taux'!$A$8,claimPeriods,0))&gt;17,INDEX(claimPeriodNo,MATCH('Étape 1) Taux'!$A$8,claimPeriods,0))&lt;20,revenueReduction&lt;0.1),0,IF(NOT(ISNUMBER(F2254)),0,IF($D2254="Oui",0,IF($C2254="Non - avec lien de dépendance",MIN(2258,F2254,$E2254),MIN(2258,F2254)))))))</f>
        <v>Effectuez l’étape 1</v>
      </c>
      <c r="K2254" s="3" t="str">
        <f>IF(CRHPElig=" -  ","Effectuez l’étape 1",IF(CRHPElig="La baisse de revenus n'est pas admissible dans le cadre du PEREC",CRHPElig,IF(AND(INDEX(claimPeriodNo,MATCH('Étape 1) Taux'!$A$8,claimPeriods,0))&gt;17,INDEX(claimPeriodNo,MATCH('Étape 1) Taux'!$A$8,claimPeriods,0))&lt;20,revenueReduction&lt;0.1),0,IF(NOT(ISNUMBER(G2254)),0,IF($D2254="Oui",0,IF($C2254="Non - avec lien de dépendance",MIN(2258,G2254,$E2254),MIN(2258,G2254)))))))</f>
        <v>Effectuez l’étape 1</v>
      </c>
      <c r="L2254" s="3">
        <f t="shared" si="142"/>
        <v>0</v>
      </c>
      <c r="M2254" s="3">
        <f t="shared" si="143"/>
        <v>0</v>
      </c>
    </row>
    <row r="2255" spans="8:13" x14ac:dyDescent="0.3">
      <c r="H2255" s="52" t="str">
        <f t="shared" si="140"/>
        <v>Calculez d'abord la baisse moyenne de vos revenus sur 12 mois à l'étape 2)</v>
      </c>
      <c r="I2255" s="52" t="str">
        <f t="shared" si="141"/>
        <v>Calculez d'abord la baisse moyenne de vos revenus sur 12 mois à l'étape 2)</v>
      </c>
      <c r="J2255" s="3" t="str">
        <f>IF(CRHPElig=" -  ","Effectuez l’étape 1",IF(CRHPElig="La baisse de revenus n'est pas admissible dans le cadre du PEREC",CRHPElig,IF(AND(INDEX(claimPeriodNo,MATCH('Étape 1) Taux'!$A$8,claimPeriods,0))&gt;17,INDEX(claimPeriodNo,MATCH('Étape 1) Taux'!$A$8,claimPeriods,0))&lt;20,revenueReduction&lt;0.1),0,IF(NOT(ISNUMBER(F2255)),0,IF($D2255="Oui",0,IF($C2255="Non - avec lien de dépendance",MIN(2258,F2255,$E2255),MIN(2258,F2255)))))))</f>
        <v>Effectuez l’étape 1</v>
      </c>
      <c r="K2255" s="3" t="str">
        <f>IF(CRHPElig=" -  ","Effectuez l’étape 1",IF(CRHPElig="La baisse de revenus n'est pas admissible dans le cadre du PEREC",CRHPElig,IF(AND(INDEX(claimPeriodNo,MATCH('Étape 1) Taux'!$A$8,claimPeriods,0))&gt;17,INDEX(claimPeriodNo,MATCH('Étape 1) Taux'!$A$8,claimPeriods,0))&lt;20,revenueReduction&lt;0.1),0,IF(NOT(ISNUMBER(G2255)),0,IF($D2255="Oui",0,IF($C2255="Non - avec lien de dépendance",MIN(2258,G2255,$E2255),MIN(2258,G2255)))))))</f>
        <v>Effectuez l’étape 1</v>
      </c>
      <c r="L2255" s="3">
        <f t="shared" si="142"/>
        <v>0</v>
      </c>
      <c r="M2255" s="3">
        <f t="shared" si="143"/>
        <v>0</v>
      </c>
    </row>
    <row r="2256" spans="8:13" x14ac:dyDescent="0.3">
      <c r="H2256" s="52" t="str">
        <f t="shared" si="140"/>
        <v>Calculez d'abord la baisse moyenne de vos revenus sur 12 mois à l'étape 2)</v>
      </c>
      <c r="I2256" s="52" t="str">
        <f t="shared" si="141"/>
        <v>Calculez d'abord la baisse moyenne de vos revenus sur 12 mois à l'étape 2)</v>
      </c>
      <c r="J2256" s="3" t="str">
        <f>IF(CRHPElig=" -  ","Effectuez l’étape 1",IF(CRHPElig="La baisse de revenus n'est pas admissible dans le cadre du PEREC",CRHPElig,IF(AND(INDEX(claimPeriodNo,MATCH('Étape 1) Taux'!$A$8,claimPeriods,0))&gt;17,INDEX(claimPeriodNo,MATCH('Étape 1) Taux'!$A$8,claimPeriods,0))&lt;20,revenueReduction&lt;0.1),0,IF(NOT(ISNUMBER(F2256)),0,IF($D2256="Oui",0,IF($C2256="Non - avec lien de dépendance",MIN(2258,F2256,$E2256),MIN(2258,F2256)))))))</f>
        <v>Effectuez l’étape 1</v>
      </c>
      <c r="K2256" s="3" t="str">
        <f>IF(CRHPElig=" -  ","Effectuez l’étape 1",IF(CRHPElig="La baisse de revenus n'est pas admissible dans le cadre du PEREC",CRHPElig,IF(AND(INDEX(claimPeriodNo,MATCH('Étape 1) Taux'!$A$8,claimPeriods,0))&gt;17,INDEX(claimPeriodNo,MATCH('Étape 1) Taux'!$A$8,claimPeriods,0))&lt;20,revenueReduction&lt;0.1),0,IF(NOT(ISNUMBER(G2256)),0,IF($D2256="Oui",0,IF($C2256="Non - avec lien de dépendance",MIN(2258,G2256,$E2256),MIN(2258,G2256)))))))</f>
        <v>Effectuez l’étape 1</v>
      </c>
      <c r="L2256" s="3">
        <f t="shared" si="142"/>
        <v>0</v>
      </c>
      <c r="M2256" s="3">
        <f t="shared" si="143"/>
        <v>0</v>
      </c>
    </row>
    <row r="2257" spans="8:13" x14ac:dyDescent="0.3">
      <c r="H2257" s="52" t="str">
        <f t="shared" si="140"/>
        <v>Calculez d'abord la baisse moyenne de vos revenus sur 12 mois à l'étape 2)</v>
      </c>
      <c r="I2257" s="52" t="str">
        <f t="shared" si="141"/>
        <v>Calculez d'abord la baisse moyenne de vos revenus sur 12 mois à l'étape 2)</v>
      </c>
      <c r="J2257" s="3" t="str">
        <f>IF(CRHPElig=" -  ","Effectuez l’étape 1",IF(CRHPElig="La baisse de revenus n'est pas admissible dans le cadre du PEREC",CRHPElig,IF(AND(INDEX(claimPeriodNo,MATCH('Étape 1) Taux'!$A$8,claimPeriods,0))&gt;17,INDEX(claimPeriodNo,MATCH('Étape 1) Taux'!$A$8,claimPeriods,0))&lt;20,revenueReduction&lt;0.1),0,IF(NOT(ISNUMBER(F2257)),0,IF($D2257="Oui",0,IF($C2257="Non - avec lien de dépendance",MIN(2258,F2257,$E2257),MIN(2258,F2257)))))))</f>
        <v>Effectuez l’étape 1</v>
      </c>
      <c r="K2257" s="3" t="str">
        <f>IF(CRHPElig=" -  ","Effectuez l’étape 1",IF(CRHPElig="La baisse de revenus n'est pas admissible dans le cadre du PEREC",CRHPElig,IF(AND(INDEX(claimPeriodNo,MATCH('Étape 1) Taux'!$A$8,claimPeriods,0))&gt;17,INDEX(claimPeriodNo,MATCH('Étape 1) Taux'!$A$8,claimPeriods,0))&lt;20,revenueReduction&lt;0.1),0,IF(NOT(ISNUMBER(G2257)),0,IF($D2257="Oui",0,IF($C2257="Non - avec lien de dépendance",MIN(2258,G2257,$E2257),MIN(2258,G2257)))))))</f>
        <v>Effectuez l’étape 1</v>
      </c>
      <c r="L2257" s="3">
        <f t="shared" si="142"/>
        <v>0</v>
      </c>
      <c r="M2257" s="3">
        <f t="shared" si="143"/>
        <v>0</v>
      </c>
    </row>
    <row r="2258" spans="8:13" x14ac:dyDescent="0.3">
      <c r="H2258" s="52" t="str">
        <f t="shared" si="140"/>
        <v>Calculez d'abord la baisse moyenne de vos revenus sur 12 mois à l'étape 2)</v>
      </c>
      <c r="I2258" s="52" t="str">
        <f t="shared" si="141"/>
        <v>Calculez d'abord la baisse moyenne de vos revenus sur 12 mois à l'étape 2)</v>
      </c>
      <c r="J2258" s="3" t="str">
        <f>IF(CRHPElig=" -  ","Effectuez l’étape 1",IF(CRHPElig="La baisse de revenus n'est pas admissible dans le cadre du PEREC",CRHPElig,IF(AND(INDEX(claimPeriodNo,MATCH('Étape 1) Taux'!$A$8,claimPeriods,0))&gt;17,INDEX(claimPeriodNo,MATCH('Étape 1) Taux'!$A$8,claimPeriods,0))&lt;20,revenueReduction&lt;0.1),0,IF(NOT(ISNUMBER(F2258)),0,IF($D2258="Oui",0,IF($C2258="Non - avec lien de dépendance",MIN(2258,F2258,$E2258),MIN(2258,F2258)))))))</f>
        <v>Effectuez l’étape 1</v>
      </c>
      <c r="K2258" s="3" t="str">
        <f>IF(CRHPElig=" -  ","Effectuez l’étape 1",IF(CRHPElig="La baisse de revenus n'est pas admissible dans le cadre du PEREC",CRHPElig,IF(AND(INDEX(claimPeriodNo,MATCH('Étape 1) Taux'!$A$8,claimPeriods,0))&gt;17,INDEX(claimPeriodNo,MATCH('Étape 1) Taux'!$A$8,claimPeriods,0))&lt;20,revenueReduction&lt;0.1),0,IF(NOT(ISNUMBER(G2258)),0,IF($D2258="Oui",0,IF($C2258="Non - avec lien de dépendance",MIN(2258,G2258,$E2258),MIN(2258,G2258)))))))</f>
        <v>Effectuez l’étape 1</v>
      </c>
      <c r="L2258" s="3">
        <f t="shared" si="142"/>
        <v>0</v>
      </c>
      <c r="M2258" s="3">
        <f t="shared" si="143"/>
        <v>0</v>
      </c>
    </row>
    <row r="2259" spans="8:13" x14ac:dyDescent="0.3">
      <c r="H2259" s="52" t="str">
        <f t="shared" si="140"/>
        <v>Calculez d'abord la baisse moyenne de vos revenus sur 12 mois à l'étape 2)</v>
      </c>
      <c r="I2259" s="52" t="str">
        <f t="shared" si="141"/>
        <v>Calculez d'abord la baisse moyenne de vos revenus sur 12 mois à l'étape 2)</v>
      </c>
      <c r="J2259" s="3" t="str">
        <f>IF(CRHPElig=" -  ","Effectuez l’étape 1",IF(CRHPElig="La baisse de revenus n'est pas admissible dans le cadre du PEREC",CRHPElig,IF(AND(INDEX(claimPeriodNo,MATCH('Étape 1) Taux'!$A$8,claimPeriods,0))&gt;17,INDEX(claimPeriodNo,MATCH('Étape 1) Taux'!$A$8,claimPeriods,0))&lt;20,revenueReduction&lt;0.1),0,IF(NOT(ISNUMBER(F2259)),0,IF($D2259="Oui",0,IF($C2259="Non - avec lien de dépendance",MIN(2258,F2259,$E2259),MIN(2258,F2259)))))))</f>
        <v>Effectuez l’étape 1</v>
      </c>
      <c r="K2259" s="3" t="str">
        <f>IF(CRHPElig=" -  ","Effectuez l’étape 1",IF(CRHPElig="La baisse de revenus n'est pas admissible dans le cadre du PEREC",CRHPElig,IF(AND(INDEX(claimPeriodNo,MATCH('Étape 1) Taux'!$A$8,claimPeriods,0))&gt;17,INDEX(claimPeriodNo,MATCH('Étape 1) Taux'!$A$8,claimPeriods,0))&lt;20,revenueReduction&lt;0.1),0,IF(NOT(ISNUMBER(G2259)),0,IF($D2259="Oui",0,IF($C2259="Non - avec lien de dépendance",MIN(2258,G2259,$E2259),MIN(2258,G2259)))))))</f>
        <v>Effectuez l’étape 1</v>
      </c>
      <c r="L2259" s="3">
        <f t="shared" si="142"/>
        <v>0</v>
      </c>
      <c r="M2259" s="3">
        <f t="shared" si="143"/>
        <v>0</v>
      </c>
    </row>
    <row r="2260" spans="8:13" x14ac:dyDescent="0.3">
      <c r="H2260" s="52" t="str">
        <f t="shared" si="140"/>
        <v>Calculez d'abord la baisse moyenne de vos revenus sur 12 mois à l'étape 2)</v>
      </c>
      <c r="I2260" s="52" t="str">
        <f t="shared" si="141"/>
        <v>Calculez d'abord la baisse moyenne de vos revenus sur 12 mois à l'étape 2)</v>
      </c>
      <c r="J2260" s="3" t="str">
        <f>IF(CRHPElig=" -  ","Effectuez l’étape 1",IF(CRHPElig="La baisse de revenus n'est pas admissible dans le cadre du PEREC",CRHPElig,IF(AND(INDEX(claimPeriodNo,MATCH('Étape 1) Taux'!$A$8,claimPeriods,0))&gt;17,INDEX(claimPeriodNo,MATCH('Étape 1) Taux'!$A$8,claimPeriods,0))&lt;20,revenueReduction&lt;0.1),0,IF(NOT(ISNUMBER(F2260)),0,IF($D2260="Oui",0,IF($C2260="Non - avec lien de dépendance",MIN(2258,F2260,$E2260),MIN(2258,F2260)))))))</f>
        <v>Effectuez l’étape 1</v>
      </c>
      <c r="K2260" s="3" t="str">
        <f>IF(CRHPElig=" -  ","Effectuez l’étape 1",IF(CRHPElig="La baisse de revenus n'est pas admissible dans le cadre du PEREC",CRHPElig,IF(AND(INDEX(claimPeriodNo,MATCH('Étape 1) Taux'!$A$8,claimPeriods,0))&gt;17,INDEX(claimPeriodNo,MATCH('Étape 1) Taux'!$A$8,claimPeriods,0))&lt;20,revenueReduction&lt;0.1),0,IF(NOT(ISNUMBER(G2260)),0,IF($D2260="Oui",0,IF($C2260="Non - avec lien de dépendance",MIN(2258,G2260,$E2260),MIN(2258,G2260)))))))</f>
        <v>Effectuez l’étape 1</v>
      </c>
      <c r="L2260" s="3">
        <f t="shared" si="142"/>
        <v>0</v>
      </c>
      <c r="M2260" s="3">
        <f t="shared" si="143"/>
        <v>0</v>
      </c>
    </row>
    <row r="2261" spans="8:13" x14ac:dyDescent="0.3">
      <c r="H2261" s="52" t="str">
        <f t="shared" si="140"/>
        <v>Calculez d'abord la baisse moyenne de vos revenus sur 12 mois à l'étape 2)</v>
      </c>
      <c r="I2261" s="52" t="str">
        <f t="shared" si="141"/>
        <v>Calculez d'abord la baisse moyenne de vos revenus sur 12 mois à l'étape 2)</v>
      </c>
      <c r="J2261" s="3" t="str">
        <f>IF(CRHPElig=" -  ","Effectuez l’étape 1",IF(CRHPElig="La baisse de revenus n'est pas admissible dans le cadre du PEREC",CRHPElig,IF(AND(INDEX(claimPeriodNo,MATCH('Étape 1) Taux'!$A$8,claimPeriods,0))&gt;17,INDEX(claimPeriodNo,MATCH('Étape 1) Taux'!$A$8,claimPeriods,0))&lt;20,revenueReduction&lt;0.1),0,IF(NOT(ISNUMBER(F2261)),0,IF($D2261="Oui",0,IF($C2261="Non - avec lien de dépendance",MIN(2258,F2261,$E2261),MIN(2258,F2261)))))))</f>
        <v>Effectuez l’étape 1</v>
      </c>
      <c r="K2261" s="3" t="str">
        <f>IF(CRHPElig=" -  ","Effectuez l’étape 1",IF(CRHPElig="La baisse de revenus n'est pas admissible dans le cadre du PEREC",CRHPElig,IF(AND(INDEX(claimPeriodNo,MATCH('Étape 1) Taux'!$A$8,claimPeriods,0))&gt;17,INDEX(claimPeriodNo,MATCH('Étape 1) Taux'!$A$8,claimPeriods,0))&lt;20,revenueReduction&lt;0.1),0,IF(NOT(ISNUMBER(G2261)),0,IF($D2261="Oui",0,IF($C2261="Non - avec lien de dépendance",MIN(2258,G2261,$E2261),MIN(2258,G2261)))))))</f>
        <v>Effectuez l’étape 1</v>
      </c>
      <c r="L2261" s="3">
        <f t="shared" si="142"/>
        <v>0</v>
      </c>
      <c r="M2261" s="3">
        <f t="shared" si="143"/>
        <v>0</v>
      </c>
    </row>
    <row r="2262" spans="8:13" x14ac:dyDescent="0.3">
      <c r="H2262" s="52" t="str">
        <f t="shared" si="140"/>
        <v>Calculez d'abord la baisse moyenne de vos revenus sur 12 mois à l'étape 2)</v>
      </c>
      <c r="I2262" s="52" t="str">
        <f t="shared" si="141"/>
        <v>Calculez d'abord la baisse moyenne de vos revenus sur 12 mois à l'étape 2)</v>
      </c>
      <c r="J2262" s="3" t="str">
        <f>IF(CRHPElig=" -  ","Effectuez l’étape 1",IF(CRHPElig="La baisse de revenus n'est pas admissible dans le cadre du PEREC",CRHPElig,IF(AND(INDEX(claimPeriodNo,MATCH('Étape 1) Taux'!$A$8,claimPeriods,0))&gt;17,INDEX(claimPeriodNo,MATCH('Étape 1) Taux'!$A$8,claimPeriods,0))&lt;20,revenueReduction&lt;0.1),0,IF(NOT(ISNUMBER(F2262)),0,IF($D2262="Oui",0,IF($C2262="Non - avec lien de dépendance",MIN(2258,F2262,$E2262),MIN(2258,F2262)))))))</f>
        <v>Effectuez l’étape 1</v>
      </c>
      <c r="K2262" s="3" t="str">
        <f>IF(CRHPElig=" -  ","Effectuez l’étape 1",IF(CRHPElig="La baisse de revenus n'est pas admissible dans le cadre du PEREC",CRHPElig,IF(AND(INDEX(claimPeriodNo,MATCH('Étape 1) Taux'!$A$8,claimPeriods,0))&gt;17,INDEX(claimPeriodNo,MATCH('Étape 1) Taux'!$A$8,claimPeriods,0))&lt;20,revenueReduction&lt;0.1),0,IF(NOT(ISNUMBER(G2262)),0,IF($D2262="Oui",0,IF($C2262="Non - avec lien de dépendance",MIN(2258,G2262,$E2262),MIN(2258,G2262)))))))</f>
        <v>Effectuez l’étape 1</v>
      </c>
      <c r="L2262" s="3">
        <f t="shared" si="142"/>
        <v>0</v>
      </c>
      <c r="M2262" s="3">
        <f t="shared" si="143"/>
        <v>0</v>
      </c>
    </row>
    <row r="2263" spans="8:13" x14ac:dyDescent="0.3">
      <c r="H2263" s="52" t="str">
        <f t="shared" si="140"/>
        <v>Calculez d'abord la baisse moyenne de vos revenus sur 12 mois à l'étape 2)</v>
      </c>
      <c r="I2263" s="52" t="str">
        <f t="shared" si="141"/>
        <v>Calculez d'abord la baisse moyenne de vos revenus sur 12 mois à l'étape 2)</v>
      </c>
      <c r="J2263" s="3" t="str">
        <f>IF(CRHPElig=" -  ","Effectuez l’étape 1",IF(CRHPElig="La baisse de revenus n'est pas admissible dans le cadre du PEREC",CRHPElig,IF(AND(INDEX(claimPeriodNo,MATCH('Étape 1) Taux'!$A$8,claimPeriods,0))&gt;17,INDEX(claimPeriodNo,MATCH('Étape 1) Taux'!$A$8,claimPeriods,0))&lt;20,revenueReduction&lt;0.1),0,IF(NOT(ISNUMBER(F2263)),0,IF($D2263="Oui",0,IF($C2263="Non - avec lien de dépendance",MIN(2258,F2263,$E2263),MIN(2258,F2263)))))))</f>
        <v>Effectuez l’étape 1</v>
      </c>
      <c r="K2263" s="3" t="str">
        <f>IF(CRHPElig=" -  ","Effectuez l’étape 1",IF(CRHPElig="La baisse de revenus n'est pas admissible dans le cadre du PEREC",CRHPElig,IF(AND(INDEX(claimPeriodNo,MATCH('Étape 1) Taux'!$A$8,claimPeriods,0))&gt;17,INDEX(claimPeriodNo,MATCH('Étape 1) Taux'!$A$8,claimPeriods,0))&lt;20,revenueReduction&lt;0.1),0,IF(NOT(ISNUMBER(G2263)),0,IF($D2263="Oui",0,IF($C2263="Non - avec lien de dépendance",MIN(2258,G2263,$E2263),MIN(2258,G2263)))))))</f>
        <v>Effectuez l’étape 1</v>
      </c>
      <c r="L2263" s="3">
        <f t="shared" si="142"/>
        <v>0</v>
      </c>
      <c r="M2263" s="3">
        <f t="shared" si="143"/>
        <v>0</v>
      </c>
    </row>
    <row r="2264" spans="8:13" x14ac:dyDescent="0.3">
      <c r="H2264" s="52" t="str">
        <f t="shared" si="140"/>
        <v>Calculez d'abord la baisse moyenne de vos revenus sur 12 mois à l'étape 2)</v>
      </c>
      <c r="I2264" s="52" t="str">
        <f t="shared" si="141"/>
        <v>Calculez d'abord la baisse moyenne de vos revenus sur 12 mois à l'étape 2)</v>
      </c>
      <c r="J2264" s="3" t="str">
        <f>IF(CRHPElig=" -  ","Effectuez l’étape 1",IF(CRHPElig="La baisse de revenus n'est pas admissible dans le cadre du PEREC",CRHPElig,IF(AND(INDEX(claimPeriodNo,MATCH('Étape 1) Taux'!$A$8,claimPeriods,0))&gt;17,INDEX(claimPeriodNo,MATCH('Étape 1) Taux'!$A$8,claimPeriods,0))&lt;20,revenueReduction&lt;0.1),0,IF(NOT(ISNUMBER(F2264)),0,IF($D2264="Oui",0,IF($C2264="Non - avec lien de dépendance",MIN(2258,F2264,$E2264),MIN(2258,F2264)))))))</f>
        <v>Effectuez l’étape 1</v>
      </c>
      <c r="K2264" s="3" t="str">
        <f>IF(CRHPElig=" -  ","Effectuez l’étape 1",IF(CRHPElig="La baisse de revenus n'est pas admissible dans le cadre du PEREC",CRHPElig,IF(AND(INDEX(claimPeriodNo,MATCH('Étape 1) Taux'!$A$8,claimPeriods,0))&gt;17,INDEX(claimPeriodNo,MATCH('Étape 1) Taux'!$A$8,claimPeriods,0))&lt;20,revenueReduction&lt;0.1),0,IF(NOT(ISNUMBER(G2264)),0,IF($D2264="Oui",0,IF($C2264="Non - avec lien de dépendance",MIN(2258,G2264,$E2264),MIN(2258,G2264)))))))</f>
        <v>Effectuez l’étape 1</v>
      </c>
      <c r="L2264" s="3">
        <f t="shared" si="142"/>
        <v>0</v>
      </c>
      <c r="M2264" s="3">
        <f t="shared" si="143"/>
        <v>0</v>
      </c>
    </row>
    <row r="2265" spans="8:13" x14ac:dyDescent="0.3">
      <c r="H2265" s="52" t="str">
        <f t="shared" si="140"/>
        <v>Calculez d'abord la baisse moyenne de vos revenus sur 12 mois à l'étape 2)</v>
      </c>
      <c r="I2265" s="52" t="str">
        <f t="shared" si="141"/>
        <v>Calculez d'abord la baisse moyenne de vos revenus sur 12 mois à l'étape 2)</v>
      </c>
      <c r="J2265" s="3" t="str">
        <f>IF(CRHPElig=" -  ","Effectuez l’étape 1",IF(CRHPElig="La baisse de revenus n'est pas admissible dans le cadre du PEREC",CRHPElig,IF(AND(INDEX(claimPeriodNo,MATCH('Étape 1) Taux'!$A$8,claimPeriods,0))&gt;17,INDEX(claimPeriodNo,MATCH('Étape 1) Taux'!$A$8,claimPeriods,0))&lt;20,revenueReduction&lt;0.1),0,IF(NOT(ISNUMBER(F2265)),0,IF($D2265="Oui",0,IF($C2265="Non - avec lien de dépendance",MIN(2258,F2265,$E2265),MIN(2258,F2265)))))))</f>
        <v>Effectuez l’étape 1</v>
      </c>
      <c r="K2265" s="3" t="str">
        <f>IF(CRHPElig=" -  ","Effectuez l’étape 1",IF(CRHPElig="La baisse de revenus n'est pas admissible dans le cadre du PEREC",CRHPElig,IF(AND(INDEX(claimPeriodNo,MATCH('Étape 1) Taux'!$A$8,claimPeriods,0))&gt;17,INDEX(claimPeriodNo,MATCH('Étape 1) Taux'!$A$8,claimPeriods,0))&lt;20,revenueReduction&lt;0.1),0,IF(NOT(ISNUMBER(G2265)),0,IF($D2265="Oui",0,IF($C2265="Non - avec lien de dépendance",MIN(2258,G2265,$E2265),MIN(2258,G2265)))))))</f>
        <v>Effectuez l’étape 1</v>
      </c>
      <c r="L2265" s="3">
        <f t="shared" si="142"/>
        <v>0</v>
      </c>
      <c r="M2265" s="3">
        <f t="shared" si="143"/>
        <v>0</v>
      </c>
    </row>
    <row r="2266" spans="8:13" x14ac:dyDescent="0.3">
      <c r="H2266" s="52" t="str">
        <f t="shared" si="140"/>
        <v>Calculez d'abord la baisse moyenne de vos revenus sur 12 mois à l'étape 2)</v>
      </c>
      <c r="I2266" s="52" t="str">
        <f t="shared" si="141"/>
        <v>Calculez d'abord la baisse moyenne de vos revenus sur 12 mois à l'étape 2)</v>
      </c>
      <c r="J2266" s="3" t="str">
        <f>IF(CRHPElig=" -  ","Effectuez l’étape 1",IF(CRHPElig="La baisse de revenus n'est pas admissible dans le cadre du PEREC",CRHPElig,IF(AND(INDEX(claimPeriodNo,MATCH('Étape 1) Taux'!$A$8,claimPeriods,0))&gt;17,INDEX(claimPeriodNo,MATCH('Étape 1) Taux'!$A$8,claimPeriods,0))&lt;20,revenueReduction&lt;0.1),0,IF(NOT(ISNUMBER(F2266)),0,IF($D2266="Oui",0,IF($C2266="Non - avec lien de dépendance",MIN(2258,F2266,$E2266),MIN(2258,F2266)))))))</f>
        <v>Effectuez l’étape 1</v>
      </c>
      <c r="K2266" s="3" t="str">
        <f>IF(CRHPElig=" -  ","Effectuez l’étape 1",IF(CRHPElig="La baisse de revenus n'est pas admissible dans le cadre du PEREC",CRHPElig,IF(AND(INDEX(claimPeriodNo,MATCH('Étape 1) Taux'!$A$8,claimPeriods,0))&gt;17,INDEX(claimPeriodNo,MATCH('Étape 1) Taux'!$A$8,claimPeriods,0))&lt;20,revenueReduction&lt;0.1),0,IF(NOT(ISNUMBER(G2266)),0,IF($D2266="Oui",0,IF($C2266="Non - avec lien de dépendance",MIN(2258,G2266,$E2266),MIN(2258,G2266)))))))</f>
        <v>Effectuez l’étape 1</v>
      </c>
      <c r="L2266" s="3">
        <f t="shared" si="142"/>
        <v>0</v>
      </c>
      <c r="M2266" s="3">
        <f t="shared" si="143"/>
        <v>0</v>
      </c>
    </row>
    <row r="2267" spans="8:13" x14ac:dyDescent="0.3">
      <c r="H2267" s="52" t="str">
        <f t="shared" si="140"/>
        <v>Calculez d'abord la baisse moyenne de vos revenus sur 12 mois à l'étape 2)</v>
      </c>
      <c r="I2267" s="52" t="str">
        <f t="shared" si="141"/>
        <v>Calculez d'abord la baisse moyenne de vos revenus sur 12 mois à l'étape 2)</v>
      </c>
      <c r="J2267" s="3" t="str">
        <f>IF(CRHPElig=" -  ","Effectuez l’étape 1",IF(CRHPElig="La baisse de revenus n'est pas admissible dans le cadre du PEREC",CRHPElig,IF(AND(INDEX(claimPeriodNo,MATCH('Étape 1) Taux'!$A$8,claimPeriods,0))&gt;17,INDEX(claimPeriodNo,MATCH('Étape 1) Taux'!$A$8,claimPeriods,0))&lt;20,revenueReduction&lt;0.1),0,IF(NOT(ISNUMBER(F2267)),0,IF($D2267="Oui",0,IF($C2267="Non - avec lien de dépendance",MIN(2258,F2267,$E2267),MIN(2258,F2267)))))))</f>
        <v>Effectuez l’étape 1</v>
      </c>
      <c r="K2267" s="3" t="str">
        <f>IF(CRHPElig=" -  ","Effectuez l’étape 1",IF(CRHPElig="La baisse de revenus n'est pas admissible dans le cadre du PEREC",CRHPElig,IF(AND(INDEX(claimPeriodNo,MATCH('Étape 1) Taux'!$A$8,claimPeriods,0))&gt;17,INDEX(claimPeriodNo,MATCH('Étape 1) Taux'!$A$8,claimPeriods,0))&lt;20,revenueReduction&lt;0.1),0,IF(NOT(ISNUMBER(G2267)),0,IF($D2267="Oui",0,IF($C2267="Non - avec lien de dépendance",MIN(2258,G2267,$E2267),MIN(2258,G2267)))))))</f>
        <v>Effectuez l’étape 1</v>
      </c>
      <c r="L2267" s="3">
        <f t="shared" si="142"/>
        <v>0</v>
      </c>
      <c r="M2267" s="3">
        <f t="shared" si="143"/>
        <v>0</v>
      </c>
    </row>
    <row r="2268" spans="8:13" x14ac:dyDescent="0.3">
      <c r="H2268" s="52" t="str">
        <f t="shared" si="140"/>
        <v>Calculez d'abord la baisse moyenne de vos revenus sur 12 mois à l'étape 2)</v>
      </c>
      <c r="I2268" s="52" t="str">
        <f t="shared" si="141"/>
        <v>Calculez d'abord la baisse moyenne de vos revenus sur 12 mois à l'étape 2)</v>
      </c>
      <c r="J2268" s="3" t="str">
        <f>IF(CRHPElig=" -  ","Effectuez l’étape 1",IF(CRHPElig="La baisse de revenus n'est pas admissible dans le cadre du PEREC",CRHPElig,IF(AND(INDEX(claimPeriodNo,MATCH('Étape 1) Taux'!$A$8,claimPeriods,0))&gt;17,INDEX(claimPeriodNo,MATCH('Étape 1) Taux'!$A$8,claimPeriods,0))&lt;20,revenueReduction&lt;0.1),0,IF(NOT(ISNUMBER(F2268)),0,IF($D2268="Oui",0,IF($C2268="Non - avec lien de dépendance",MIN(2258,F2268,$E2268),MIN(2258,F2268)))))))</f>
        <v>Effectuez l’étape 1</v>
      </c>
      <c r="K2268" s="3" t="str">
        <f>IF(CRHPElig=" -  ","Effectuez l’étape 1",IF(CRHPElig="La baisse de revenus n'est pas admissible dans le cadre du PEREC",CRHPElig,IF(AND(INDEX(claimPeriodNo,MATCH('Étape 1) Taux'!$A$8,claimPeriods,0))&gt;17,INDEX(claimPeriodNo,MATCH('Étape 1) Taux'!$A$8,claimPeriods,0))&lt;20,revenueReduction&lt;0.1),0,IF(NOT(ISNUMBER(G2268)),0,IF($D2268="Oui",0,IF($C2268="Non - avec lien de dépendance",MIN(2258,G2268,$E2268),MIN(2258,G2268)))))))</f>
        <v>Effectuez l’étape 1</v>
      </c>
      <c r="L2268" s="3">
        <f t="shared" si="142"/>
        <v>0</v>
      </c>
      <c r="M2268" s="3">
        <f t="shared" si="143"/>
        <v>0</v>
      </c>
    </row>
    <row r="2269" spans="8:13" x14ac:dyDescent="0.3">
      <c r="H2269" s="52" t="str">
        <f t="shared" si="140"/>
        <v>Calculez d'abord la baisse moyenne de vos revenus sur 12 mois à l'étape 2)</v>
      </c>
      <c r="I2269" s="52" t="str">
        <f t="shared" si="141"/>
        <v>Calculez d'abord la baisse moyenne de vos revenus sur 12 mois à l'étape 2)</v>
      </c>
      <c r="J2269" s="3" t="str">
        <f>IF(CRHPElig=" -  ","Effectuez l’étape 1",IF(CRHPElig="La baisse de revenus n'est pas admissible dans le cadre du PEREC",CRHPElig,IF(AND(INDEX(claimPeriodNo,MATCH('Étape 1) Taux'!$A$8,claimPeriods,0))&gt;17,INDEX(claimPeriodNo,MATCH('Étape 1) Taux'!$A$8,claimPeriods,0))&lt;20,revenueReduction&lt;0.1),0,IF(NOT(ISNUMBER(F2269)),0,IF($D2269="Oui",0,IF($C2269="Non - avec lien de dépendance",MIN(2258,F2269,$E2269),MIN(2258,F2269)))))))</f>
        <v>Effectuez l’étape 1</v>
      </c>
      <c r="K2269" s="3" t="str">
        <f>IF(CRHPElig=" -  ","Effectuez l’étape 1",IF(CRHPElig="La baisse de revenus n'est pas admissible dans le cadre du PEREC",CRHPElig,IF(AND(INDEX(claimPeriodNo,MATCH('Étape 1) Taux'!$A$8,claimPeriods,0))&gt;17,INDEX(claimPeriodNo,MATCH('Étape 1) Taux'!$A$8,claimPeriods,0))&lt;20,revenueReduction&lt;0.1),0,IF(NOT(ISNUMBER(G2269)),0,IF($D2269="Oui",0,IF($C2269="Non - avec lien de dépendance",MIN(2258,G2269,$E2269),MIN(2258,G2269)))))))</f>
        <v>Effectuez l’étape 1</v>
      </c>
      <c r="L2269" s="3">
        <f t="shared" si="142"/>
        <v>0</v>
      </c>
      <c r="M2269" s="3">
        <f t="shared" si="143"/>
        <v>0</v>
      </c>
    </row>
    <row r="2270" spans="8:13" x14ac:dyDescent="0.3">
      <c r="H2270" s="52" t="str">
        <f t="shared" si="140"/>
        <v>Calculez d'abord la baisse moyenne de vos revenus sur 12 mois à l'étape 2)</v>
      </c>
      <c r="I2270" s="52" t="str">
        <f t="shared" si="141"/>
        <v>Calculez d'abord la baisse moyenne de vos revenus sur 12 mois à l'étape 2)</v>
      </c>
      <c r="J2270" s="3" t="str">
        <f>IF(CRHPElig=" -  ","Effectuez l’étape 1",IF(CRHPElig="La baisse de revenus n'est pas admissible dans le cadre du PEREC",CRHPElig,IF(AND(INDEX(claimPeriodNo,MATCH('Étape 1) Taux'!$A$8,claimPeriods,0))&gt;17,INDEX(claimPeriodNo,MATCH('Étape 1) Taux'!$A$8,claimPeriods,0))&lt;20,revenueReduction&lt;0.1),0,IF(NOT(ISNUMBER(F2270)),0,IF($D2270="Oui",0,IF($C2270="Non - avec lien de dépendance",MIN(2258,F2270,$E2270),MIN(2258,F2270)))))))</f>
        <v>Effectuez l’étape 1</v>
      </c>
      <c r="K2270" s="3" t="str">
        <f>IF(CRHPElig=" -  ","Effectuez l’étape 1",IF(CRHPElig="La baisse de revenus n'est pas admissible dans le cadre du PEREC",CRHPElig,IF(AND(INDEX(claimPeriodNo,MATCH('Étape 1) Taux'!$A$8,claimPeriods,0))&gt;17,INDEX(claimPeriodNo,MATCH('Étape 1) Taux'!$A$8,claimPeriods,0))&lt;20,revenueReduction&lt;0.1),0,IF(NOT(ISNUMBER(G2270)),0,IF($D2270="Oui",0,IF($C2270="Non - avec lien de dépendance",MIN(2258,G2270,$E2270),MIN(2258,G2270)))))))</f>
        <v>Effectuez l’étape 1</v>
      </c>
      <c r="L2270" s="3">
        <f t="shared" si="142"/>
        <v>0</v>
      </c>
      <c r="M2270" s="3">
        <f t="shared" si="143"/>
        <v>0</v>
      </c>
    </row>
    <row r="2271" spans="8:13" x14ac:dyDescent="0.3">
      <c r="H2271" s="52" t="str">
        <f t="shared" si="140"/>
        <v>Calculez d'abord la baisse moyenne de vos revenus sur 12 mois à l'étape 2)</v>
      </c>
      <c r="I2271" s="52" t="str">
        <f t="shared" si="141"/>
        <v>Calculez d'abord la baisse moyenne de vos revenus sur 12 mois à l'étape 2)</v>
      </c>
      <c r="J2271" s="3" t="str">
        <f>IF(CRHPElig=" -  ","Effectuez l’étape 1",IF(CRHPElig="La baisse de revenus n'est pas admissible dans le cadre du PEREC",CRHPElig,IF(AND(INDEX(claimPeriodNo,MATCH('Étape 1) Taux'!$A$8,claimPeriods,0))&gt;17,INDEX(claimPeriodNo,MATCH('Étape 1) Taux'!$A$8,claimPeriods,0))&lt;20,revenueReduction&lt;0.1),0,IF(NOT(ISNUMBER(F2271)),0,IF($D2271="Oui",0,IF($C2271="Non - avec lien de dépendance",MIN(2258,F2271,$E2271),MIN(2258,F2271)))))))</f>
        <v>Effectuez l’étape 1</v>
      </c>
      <c r="K2271" s="3" t="str">
        <f>IF(CRHPElig=" -  ","Effectuez l’étape 1",IF(CRHPElig="La baisse de revenus n'est pas admissible dans le cadre du PEREC",CRHPElig,IF(AND(INDEX(claimPeriodNo,MATCH('Étape 1) Taux'!$A$8,claimPeriods,0))&gt;17,INDEX(claimPeriodNo,MATCH('Étape 1) Taux'!$A$8,claimPeriods,0))&lt;20,revenueReduction&lt;0.1),0,IF(NOT(ISNUMBER(G2271)),0,IF($D2271="Oui",0,IF($C2271="Non - avec lien de dépendance",MIN(2258,G2271,$E2271),MIN(2258,G2271)))))))</f>
        <v>Effectuez l’étape 1</v>
      </c>
      <c r="L2271" s="3">
        <f t="shared" si="142"/>
        <v>0</v>
      </c>
      <c r="M2271" s="3">
        <f t="shared" si="143"/>
        <v>0</v>
      </c>
    </row>
    <row r="2272" spans="8:13" x14ac:dyDescent="0.3">
      <c r="H2272" s="52" t="str">
        <f t="shared" si="140"/>
        <v>Calculez d'abord la baisse moyenne de vos revenus sur 12 mois à l'étape 2)</v>
      </c>
      <c r="I2272" s="52" t="str">
        <f t="shared" si="141"/>
        <v>Calculez d'abord la baisse moyenne de vos revenus sur 12 mois à l'étape 2)</v>
      </c>
      <c r="J2272" s="3" t="str">
        <f>IF(CRHPElig=" -  ","Effectuez l’étape 1",IF(CRHPElig="La baisse de revenus n'est pas admissible dans le cadre du PEREC",CRHPElig,IF(AND(INDEX(claimPeriodNo,MATCH('Étape 1) Taux'!$A$8,claimPeriods,0))&gt;17,INDEX(claimPeriodNo,MATCH('Étape 1) Taux'!$A$8,claimPeriods,0))&lt;20,revenueReduction&lt;0.1),0,IF(NOT(ISNUMBER(F2272)),0,IF($D2272="Oui",0,IF($C2272="Non - avec lien de dépendance",MIN(2258,F2272,$E2272),MIN(2258,F2272)))))))</f>
        <v>Effectuez l’étape 1</v>
      </c>
      <c r="K2272" s="3" t="str">
        <f>IF(CRHPElig=" -  ","Effectuez l’étape 1",IF(CRHPElig="La baisse de revenus n'est pas admissible dans le cadre du PEREC",CRHPElig,IF(AND(INDEX(claimPeriodNo,MATCH('Étape 1) Taux'!$A$8,claimPeriods,0))&gt;17,INDEX(claimPeriodNo,MATCH('Étape 1) Taux'!$A$8,claimPeriods,0))&lt;20,revenueReduction&lt;0.1),0,IF(NOT(ISNUMBER(G2272)),0,IF($D2272="Oui",0,IF($C2272="Non - avec lien de dépendance",MIN(2258,G2272,$E2272),MIN(2258,G2272)))))))</f>
        <v>Effectuez l’étape 1</v>
      </c>
      <c r="L2272" s="3">
        <f t="shared" si="142"/>
        <v>0</v>
      </c>
      <c r="M2272" s="3">
        <f t="shared" si="143"/>
        <v>0</v>
      </c>
    </row>
    <row r="2273" spans="8:13" x14ac:dyDescent="0.3">
      <c r="H2273" s="52" t="str">
        <f t="shared" si="140"/>
        <v>Calculez d'abord la baisse moyenne de vos revenus sur 12 mois à l'étape 2)</v>
      </c>
      <c r="I2273" s="52" t="str">
        <f t="shared" si="141"/>
        <v>Calculez d'abord la baisse moyenne de vos revenus sur 12 mois à l'étape 2)</v>
      </c>
      <c r="J2273" s="3" t="str">
        <f>IF(CRHPElig=" -  ","Effectuez l’étape 1",IF(CRHPElig="La baisse de revenus n'est pas admissible dans le cadre du PEREC",CRHPElig,IF(AND(INDEX(claimPeriodNo,MATCH('Étape 1) Taux'!$A$8,claimPeriods,0))&gt;17,INDEX(claimPeriodNo,MATCH('Étape 1) Taux'!$A$8,claimPeriods,0))&lt;20,revenueReduction&lt;0.1),0,IF(NOT(ISNUMBER(F2273)),0,IF($D2273="Oui",0,IF($C2273="Non - avec lien de dépendance",MIN(2258,F2273,$E2273),MIN(2258,F2273)))))))</f>
        <v>Effectuez l’étape 1</v>
      </c>
      <c r="K2273" s="3" t="str">
        <f>IF(CRHPElig=" -  ","Effectuez l’étape 1",IF(CRHPElig="La baisse de revenus n'est pas admissible dans le cadre du PEREC",CRHPElig,IF(AND(INDEX(claimPeriodNo,MATCH('Étape 1) Taux'!$A$8,claimPeriods,0))&gt;17,INDEX(claimPeriodNo,MATCH('Étape 1) Taux'!$A$8,claimPeriods,0))&lt;20,revenueReduction&lt;0.1),0,IF(NOT(ISNUMBER(G2273)),0,IF($D2273="Oui",0,IF($C2273="Non - avec lien de dépendance",MIN(2258,G2273,$E2273),MIN(2258,G2273)))))))</f>
        <v>Effectuez l’étape 1</v>
      </c>
      <c r="L2273" s="3">
        <f t="shared" si="142"/>
        <v>0</v>
      </c>
      <c r="M2273" s="3">
        <f t="shared" si="143"/>
        <v>0</v>
      </c>
    </row>
    <row r="2274" spans="8:13" x14ac:dyDescent="0.3">
      <c r="H2274" s="52" t="str">
        <f t="shared" si="140"/>
        <v>Calculez d'abord la baisse moyenne de vos revenus sur 12 mois à l'étape 2)</v>
      </c>
      <c r="I2274" s="52" t="str">
        <f t="shared" si="141"/>
        <v>Calculez d'abord la baisse moyenne de vos revenus sur 12 mois à l'étape 2)</v>
      </c>
      <c r="J2274" s="3" t="str">
        <f>IF(CRHPElig=" -  ","Effectuez l’étape 1",IF(CRHPElig="La baisse de revenus n'est pas admissible dans le cadre du PEREC",CRHPElig,IF(AND(INDEX(claimPeriodNo,MATCH('Étape 1) Taux'!$A$8,claimPeriods,0))&gt;17,INDEX(claimPeriodNo,MATCH('Étape 1) Taux'!$A$8,claimPeriods,0))&lt;20,revenueReduction&lt;0.1),0,IF(NOT(ISNUMBER(F2274)),0,IF($D2274="Oui",0,IF($C2274="Non - avec lien de dépendance",MIN(2258,F2274,$E2274),MIN(2258,F2274)))))))</f>
        <v>Effectuez l’étape 1</v>
      </c>
      <c r="K2274" s="3" t="str">
        <f>IF(CRHPElig=" -  ","Effectuez l’étape 1",IF(CRHPElig="La baisse de revenus n'est pas admissible dans le cadre du PEREC",CRHPElig,IF(AND(INDEX(claimPeriodNo,MATCH('Étape 1) Taux'!$A$8,claimPeriods,0))&gt;17,INDEX(claimPeriodNo,MATCH('Étape 1) Taux'!$A$8,claimPeriods,0))&lt;20,revenueReduction&lt;0.1),0,IF(NOT(ISNUMBER(G2274)),0,IF($D2274="Oui",0,IF($C2274="Non - avec lien de dépendance",MIN(2258,G2274,$E2274),MIN(2258,G2274)))))))</f>
        <v>Effectuez l’étape 1</v>
      </c>
      <c r="L2274" s="3">
        <f t="shared" si="142"/>
        <v>0</v>
      </c>
      <c r="M2274" s="3">
        <f t="shared" si="143"/>
        <v>0</v>
      </c>
    </row>
    <row r="2275" spans="8:13" x14ac:dyDescent="0.3">
      <c r="H2275" s="52" t="str">
        <f t="shared" si="140"/>
        <v>Calculez d'abord la baisse moyenne de vos revenus sur 12 mois à l'étape 2)</v>
      </c>
      <c r="I2275" s="52" t="str">
        <f t="shared" si="141"/>
        <v>Calculez d'abord la baisse moyenne de vos revenus sur 12 mois à l'étape 2)</v>
      </c>
      <c r="J2275" s="3" t="str">
        <f>IF(CRHPElig=" -  ","Effectuez l’étape 1",IF(CRHPElig="La baisse de revenus n'est pas admissible dans le cadre du PEREC",CRHPElig,IF(AND(INDEX(claimPeriodNo,MATCH('Étape 1) Taux'!$A$8,claimPeriods,0))&gt;17,INDEX(claimPeriodNo,MATCH('Étape 1) Taux'!$A$8,claimPeriods,0))&lt;20,revenueReduction&lt;0.1),0,IF(NOT(ISNUMBER(F2275)),0,IF($D2275="Oui",0,IF($C2275="Non - avec lien de dépendance",MIN(2258,F2275,$E2275),MIN(2258,F2275)))))))</f>
        <v>Effectuez l’étape 1</v>
      </c>
      <c r="K2275" s="3" t="str">
        <f>IF(CRHPElig=" -  ","Effectuez l’étape 1",IF(CRHPElig="La baisse de revenus n'est pas admissible dans le cadre du PEREC",CRHPElig,IF(AND(INDEX(claimPeriodNo,MATCH('Étape 1) Taux'!$A$8,claimPeriods,0))&gt;17,INDEX(claimPeriodNo,MATCH('Étape 1) Taux'!$A$8,claimPeriods,0))&lt;20,revenueReduction&lt;0.1),0,IF(NOT(ISNUMBER(G2275)),0,IF($D2275="Oui",0,IF($C2275="Non - avec lien de dépendance",MIN(2258,G2275,$E2275),MIN(2258,G2275)))))))</f>
        <v>Effectuez l’étape 1</v>
      </c>
      <c r="L2275" s="3">
        <f t="shared" si="142"/>
        <v>0</v>
      </c>
      <c r="M2275" s="3">
        <f t="shared" si="143"/>
        <v>0</v>
      </c>
    </row>
    <row r="2276" spans="8:13" x14ac:dyDescent="0.3">
      <c r="H2276" s="52" t="str">
        <f t="shared" si="140"/>
        <v>Calculez d'abord la baisse moyenne de vos revenus sur 12 mois à l'étape 2)</v>
      </c>
      <c r="I2276" s="52" t="str">
        <f t="shared" si="141"/>
        <v>Calculez d'abord la baisse moyenne de vos revenus sur 12 mois à l'étape 2)</v>
      </c>
      <c r="J2276" s="3" t="str">
        <f>IF(CRHPElig=" -  ","Effectuez l’étape 1",IF(CRHPElig="La baisse de revenus n'est pas admissible dans le cadre du PEREC",CRHPElig,IF(AND(INDEX(claimPeriodNo,MATCH('Étape 1) Taux'!$A$8,claimPeriods,0))&gt;17,INDEX(claimPeriodNo,MATCH('Étape 1) Taux'!$A$8,claimPeriods,0))&lt;20,revenueReduction&lt;0.1),0,IF(NOT(ISNUMBER(F2276)),0,IF($D2276="Oui",0,IF($C2276="Non - avec lien de dépendance",MIN(2258,F2276,$E2276),MIN(2258,F2276)))))))</f>
        <v>Effectuez l’étape 1</v>
      </c>
      <c r="K2276" s="3" t="str">
        <f>IF(CRHPElig=" -  ","Effectuez l’étape 1",IF(CRHPElig="La baisse de revenus n'est pas admissible dans le cadre du PEREC",CRHPElig,IF(AND(INDEX(claimPeriodNo,MATCH('Étape 1) Taux'!$A$8,claimPeriods,0))&gt;17,INDEX(claimPeriodNo,MATCH('Étape 1) Taux'!$A$8,claimPeriods,0))&lt;20,revenueReduction&lt;0.1),0,IF(NOT(ISNUMBER(G2276)),0,IF($D2276="Oui",0,IF($C2276="Non - avec lien de dépendance",MIN(2258,G2276,$E2276),MIN(2258,G2276)))))))</f>
        <v>Effectuez l’étape 1</v>
      </c>
      <c r="L2276" s="3">
        <f t="shared" si="142"/>
        <v>0</v>
      </c>
      <c r="M2276" s="3">
        <f t="shared" si="143"/>
        <v>0</v>
      </c>
    </row>
    <row r="2277" spans="8:13" x14ac:dyDescent="0.3">
      <c r="H2277" s="52" t="str">
        <f t="shared" si="140"/>
        <v>Calculez d'abord la baisse moyenne de vos revenus sur 12 mois à l'étape 2)</v>
      </c>
      <c r="I2277" s="52" t="str">
        <f t="shared" si="141"/>
        <v>Calculez d'abord la baisse moyenne de vos revenus sur 12 mois à l'étape 2)</v>
      </c>
      <c r="J2277" s="3" t="str">
        <f>IF(CRHPElig=" -  ","Effectuez l’étape 1",IF(CRHPElig="La baisse de revenus n'est pas admissible dans le cadre du PEREC",CRHPElig,IF(AND(INDEX(claimPeriodNo,MATCH('Étape 1) Taux'!$A$8,claimPeriods,0))&gt;17,INDEX(claimPeriodNo,MATCH('Étape 1) Taux'!$A$8,claimPeriods,0))&lt;20,revenueReduction&lt;0.1),0,IF(NOT(ISNUMBER(F2277)),0,IF($D2277="Oui",0,IF($C2277="Non - avec lien de dépendance",MIN(2258,F2277,$E2277),MIN(2258,F2277)))))))</f>
        <v>Effectuez l’étape 1</v>
      </c>
      <c r="K2277" s="3" t="str">
        <f>IF(CRHPElig=" -  ","Effectuez l’étape 1",IF(CRHPElig="La baisse de revenus n'est pas admissible dans le cadre du PEREC",CRHPElig,IF(AND(INDEX(claimPeriodNo,MATCH('Étape 1) Taux'!$A$8,claimPeriods,0))&gt;17,INDEX(claimPeriodNo,MATCH('Étape 1) Taux'!$A$8,claimPeriods,0))&lt;20,revenueReduction&lt;0.1),0,IF(NOT(ISNUMBER(G2277)),0,IF($D2277="Oui",0,IF($C2277="Non - avec lien de dépendance",MIN(2258,G2277,$E2277),MIN(2258,G2277)))))))</f>
        <v>Effectuez l’étape 1</v>
      </c>
      <c r="L2277" s="3">
        <f t="shared" si="142"/>
        <v>0</v>
      </c>
      <c r="M2277" s="3">
        <f t="shared" si="143"/>
        <v>0</v>
      </c>
    </row>
    <row r="2278" spans="8:13" x14ac:dyDescent="0.3">
      <c r="H2278" s="52" t="str">
        <f t="shared" si="140"/>
        <v>Calculez d'abord la baisse moyenne de vos revenus sur 12 mois à l'étape 2)</v>
      </c>
      <c r="I2278" s="52" t="str">
        <f t="shared" si="141"/>
        <v>Calculez d'abord la baisse moyenne de vos revenus sur 12 mois à l'étape 2)</v>
      </c>
      <c r="J2278" s="3" t="str">
        <f>IF(CRHPElig=" -  ","Effectuez l’étape 1",IF(CRHPElig="La baisse de revenus n'est pas admissible dans le cadre du PEREC",CRHPElig,IF(AND(INDEX(claimPeriodNo,MATCH('Étape 1) Taux'!$A$8,claimPeriods,0))&gt;17,INDEX(claimPeriodNo,MATCH('Étape 1) Taux'!$A$8,claimPeriods,0))&lt;20,revenueReduction&lt;0.1),0,IF(NOT(ISNUMBER(F2278)),0,IF($D2278="Oui",0,IF($C2278="Non - avec lien de dépendance",MIN(2258,F2278,$E2278),MIN(2258,F2278)))))))</f>
        <v>Effectuez l’étape 1</v>
      </c>
      <c r="K2278" s="3" t="str">
        <f>IF(CRHPElig=" -  ","Effectuez l’étape 1",IF(CRHPElig="La baisse de revenus n'est pas admissible dans le cadre du PEREC",CRHPElig,IF(AND(INDEX(claimPeriodNo,MATCH('Étape 1) Taux'!$A$8,claimPeriods,0))&gt;17,INDEX(claimPeriodNo,MATCH('Étape 1) Taux'!$A$8,claimPeriods,0))&lt;20,revenueReduction&lt;0.1),0,IF(NOT(ISNUMBER(G2278)),0,IF($D2278="Oui",0,IF($C2278="Non - avec lien de dépendance",MIN(2258,G2278,$E2278),MIN(2258,G2278)))))))</f>
        <v>Effectuez l’étape 1</v>
      </c>
      <c r="L2278" s="3">
        <f t="shared" si="142"/>
        <v>0</v>
      </c>
      <c r="M2278" s="3">
        <f t="shared" si="143"/>
        <v>0</v>
      </c>
    </row>
    <row r="2279" spans="8:13" x14ac:dyDescent="0.3">
      <c r="H2279" s="52" t="str">
        <f t="shared" si="140"/>
        <v>Calculez d'abord la baisse moyenne de vos revenus sur 12 mois à l'étape 2)</v>
      </c>
      <c r="I2279" s="52" t="str">
        <f t="shared" si="141"/>
        <v>Calculez d'abord la baisse moyenne de vos revenus sur 12 mois à l'étape 2)</v>
      </c>
      <c r="J2279" s="3" t="str">
        <f>IF(CRHPElig=" -  ","Effectuez l’étape 1",IF(CRHPElig="La baisse de revenus n'est pas admissible dans le cadre du PEREC",CRHPElig,IF(AND(INDEX(claimPeriodNo,MATCH('Étape 1) Taux'!$A$8,claimPeriods,0))&gt;17,INDEX(claimPeriodNo,MATCH('Étape 1) Taux'!$A$8,claimPeriods,0))&lt;20,revenueReduction&lt;0.1),0,IF(NOT(ISNUMBER(F2279)),0,IF($D2279="Oui",0,IF($C2279="Non - avec lien de dépendance",MIN(2258,F2279,$E2279),MIN(2258,F2279)))))))</f>
        <v>Effectuez l’étape 1</v>
      </c>
      <c r="K2279" s="3" t="str">
        <f>IF(CRHPElig=" -  ","Effectuez l’étape 1",IF(CRHPElig="La baisse de revenus n'est pas admissible dans le cadre du PEREC",CRHPElig,IF(AND(INDEX(claimPeriodNo,MATCH('Étape 1) Taux'!$A$8,claimPeriods,0))&gt;17,INDEX(claimPeriodNo,MATCH('Étape 1) Taux'!$A$8,claimPeriods,0))&lt;20,revenueReduction&lt;0.1),0,IF(NOT(ISNUMBER(G2279)),0,IF($D2279="Oui",0,IF($C2279="Non - avec lien de dépendance",MIN(2258,G2279,$E2279),MIN(2258,G2279)))))))</f>
        <v>Effectuez l’étape 1</v>
      </c>
      <c r="L2279" s="3">
        <f t="shared" si="142"/>
        <v>0</v>
      </c>
      <c r="M2279" s="3">
        <f t="shared" si="143"/>
        <v>0</v>
      </c>
    </row>
    <row r="2280" spans="8:13" x14ac:dyDescent="0.3">
      <c r="H2280" s="52" t="str">
        <f t="shared" si="140"/>
        <v>Calculez d'abord la baisse moyenne de vos revenus sur 12 mois à l'étape 2)</v>
      </c>
      <c r="I2280" s="52" t="str">
        <f t="shared" si="141"/>
        <v>Calculez d'abord la baisse moyenne de vos revenus sur 12 mois à l'étape 2)</v>
      </c>
      <c r="J2280" s="3" t="str">
        <f>IF(CRHPElig=" -  ","Effectuez l’étape 1",IF(CRHPElig="La baisse de revenus n'est pas admissible dans le cadre du PEREC",CRHPElig,IF(AND(INDEX(claimPeriodNo,MATCH('Étape 1) Taux'!$A$8,claimPeriods,0))&gt;17,INDEX(claimPeriodNo,MATCH('Étape 1) Taux'!$A$8,claimPeriods,0))&lt;20,revenueReduction&lt;0.1),0,IF(NOT(ISNUMBER(F2280)),0,IF($D2280="Oui",0,IF($C2280="Non - avec lien de dépendance",MIN(2258,F2280,$E2280),MIN(2258,F2280)))))))</f>
        <v>Effectuez l’étape 1</v>
      </c>
      <c r="K2280" s="3" t="str">
        <f>IF(CRHPElig=" -  ","Effectuez l’étape 1",IF(CRHPElig="La baisse de revenus n'est pas admissible dans le cadre du PEREC",CRHPElig,IF(AND(INDEX(claimPeriodNo,MATCH('Étape 1) Taux'!$A$8,claimPeriods,0))&gt;17,INDEX(claimPeriodNo,MATCH('Étape 1) Taux'!$A$8,claimPeriods,0))&lt;20,revenueReduction&lt;0.1),0,IF(NOT(ISNUMBER(G2280)),0,IF($D2280="Oui",0,IF($C2280="Non - avec lien de dépendance",MIN(2258,G2280,$E2280),MIN(2258,G2280)))))))</f>
        <v>Effectuez l’étape 1</v>
      </c>
      <c r="L2280" s="3">
        <f t="shared" si="142"/>
        <v>0</v>
      </c>
      <c r="M2280" s="3">
        <f t="shared" si="143"/>
        <v>0</v>
      </c>
    </row>
    <row r="2281" spans="8:13" x14ac:dyDescent="0.3">
      <c r="H2281" s="52" t="str">
        <f t="shared" si="140"/>
        <v>Calculez d'abord la baisse moyenne de vos revenus sur 12 mois à l'étape 2)</v>
      </c>
      <c r="I2281" s="52" t="str">
        <f t="shared" si="141"/>
        <v>Calculez d'abord la baisse moyenne de vos revenus sur 12 mois à l'étape 2)</v>
      </c>
      <c r="J2281" s="3" t="str">
        <f>IF(CRHPElig=" -  ","Effectuez l’étape 1",IF(CRHPElig="La baisse de revenus n'est pas admissible dans le cadre du PEREC",CRHPElig,IF(AND(INDEX(claimPeriodNo,MATCH('Étape 1) Taux'!$A$8,claimPeriods,0))&gt;17,INDEX(claimPeriodNo,MATCH('Étape 1) Taux'!$A$8,claimPeriods,0))&lt;20,revenueReduction&lt;0.1),0,IF(NOT(ISNUMBER(F2281)),0,IF($D2281="Oui",0,IF($C2281="Non - avec lien de dépendance",MIN(2258,F2281,$E2281),MIN(2258,F2281)))))))</f>
        <v>Effectuez l’étape 1</v>
      </c>
      <c r="K2281" s="3" t="str">
        <f>IF(CRHPElig=" -  ","Effectuez l’étape 1",IF(CRHPElig="La baisse de revenus n'est pas admissible dans le cadre du PEREC",CRHPElig,IF(AND(INDEX(claimPeriodNo,MATCH('Étape 1) Taux'!$A$8,claimPeriods,0))&gt;17,INDEX(claimPeriodNo,MATCH('Étape 1) Taux'!$A$8,claimPeriods,0))&lt;20,revenueReduction&lt;0.1),0,IF(NOT(ISNUMBER(G2281)),0,IF($D2281="Oui",0,IF($C2281="Non - avec lien de dépendance",MIN(2258,G2281,$E2281),MIN(2258,G2281)))))))</f>
        <v>Effectuez l’étape 1</v>
      </c>
      <c r="L2281" s="3">
        <f t="shared" si="142"/>
        <v>0</v>
      </c>
      <c r="M2281" s="3">
        <f t="shared" si="143"/>
        <v>0</v>
      </c>
    </row>
    <row r="2282" spans="8:13" x14ac:dyDescent="0.3">
      <c r="H2282" s="52" t="str">
        <f t="shared" si="140"/>
        <v>Calculez d'abord la baisse moyenne de vos revenus sur 12 mois à l'étape 2)</v>
      </c>
      <c r="I2282" s="52" t="str">
        <f t="shared" si="141"/>
        <v>Calculez d'abord la baisse moyenne de vos revenus sur 12 mois à l'étape 2)</v>
      </c>
      <c r="J2282" s="3" t="str">
        <f>IF(CRHPElig=" -  ","Effectuez l’étape 1",IF(CRHPElig="La baisse de revenus n'est pas admissible dans le cadre du PEREC",CRHPElig,IF(AND(INDEX(claimPeriodNo,MATCH('Étape 1) Taux'!$A$8,claimPeriods,0))&gt;17,INDEX(claimPeriodNo,MATCH('Étape 1) Taux'!$A$8,claimPeriods,0))&lt;20,revenueReduction&lt;0.1),0,IF(NOT(ISNUMBER(F2282)),0,IF($D2282="Oui",0,IF($C2282="Non - avec lien de dépendance",MIN(2258,F2282,$E2282),MIN(2258,F2282)))))))</f>
        <v>Effectuez l’étape 1</v>
      </c>
      <c r="K2282" s="3" t="str">
        <f>IF(CRHPElig=" -  ","Effectuez l’étape 1",IF(CRHPElig="La baisse de revenus n'est pas admissible dans le cadre du PEREC",CRHPElig,IF(AND(INDEX(claimPeriodNo,MATCH('Étape 1) Taux'!$A$8,claimPeriods,0))&gt;17,INDEX(claimPeriodNo,MATCH('Étape 1) Taux'!$A$8,claimPeriods,0))&lt;20,revenueReduction&lt;0.1),0,IF(NOT(ISNUMBER(G2282)),0,IF($D2282="Oui",0,IF($C2282="Non - avec lien de dépendance",MIN(2258,G2282,$E2282),MIN(2258,G2282)))))))</f>
        <v>Effectuez l’étape 1</v>
      </c>
      <c r="L2282" s="3">
        <f t="shared" si="142"/>
        <v>0</v>
      </c>
      <c r="M2282" s="3">
        <f t="shared" si="143"/>
        <v>0</v>
      </c>
    </row>
    <row r="2283" spans="8:13" x14ac:dyDescent="0.3">
      <c r="H2283" s="52" t="str">
        <f t="shared" si="140"/>
        <v>Calculez d'abord la baisse moyenne de vos revenus sur 12 mois à l'étape 2)</v>
      </c>
      <c r="I2283" s="52" t="str">
        <f t="shared" si="141"/>
        <v>Calculez d'abord la baisse moyenne de vos revenus sur 12 mois à l'étape 2)</v>
      </c>
      <c r="J2283" s="3" t="str">
        <f>IF(CRHPElig=" -  ","Effectuez l’étape 1",IF(CRHPElig="La baisse de revenus n'est pas admissible dans le cadre du PEREC",CRHPElig,IF(AND(INDEX(claimPeriodNo,MATCH('Étape 1) Taux'!$A$8,claimPeriods,0))&gt;17,INDEX(claimPeriodNo,MATCH('Étape 1) Taux'!$A$8,claimPeriods,0))&lt;20,revenueReduction&lt;0.1),0,IF(NOT(ISNUMBER(F2283)),0,IF($D2283="Oui",0,IF($C2283="Non - avec lien de dépendance",MIN(2258,F2283,$E2283),MIN(2258,F2283)))))))</f>
        <v>Effectuez l’étape 1</v>
      </c>
      <c r="K2283" s="3" t="str">
        <f>IF(CRHPElig=" -  ","Effectuez l’étape 1",IF(CRHPElig="La baisse de revenus n'est pas admissible dans le cadre du PEREC",CRHPElig,IF(AND(INDEX(claimPeriodNo,MATCH('Étape 1) Taux'!$A$8,claimPeriods,0))&gt;17,INDEX(claimPeriodNo,MATCH('Étape 1) Taux'!$A$8,claimPeriods,0))&lt;20,revenueReduction&lt;0.1),0,IF(NOT(ISNUMBER(G2283)),0,IF($D2283="Oui",0,IF($C2283="Non - avec lien de dépendance",MIN(2258,G2283,$E2283),MIN(2258,G2283)))))))</f>
        <v>Effectuez l’étape 1</v>
      </c>
      <c r="L2283" s="3">
        <f t="shared" si="142"/>
        <v>0</v>
      </c>
      <c r="M2283" s="3">
        <f t="shared" si="143"/>
        <v>0</v>
      </c>
    </row>
    <row r="2284" spans="8:13" x14ac:dyDescent="0.3">
      <c r="H2284" s="52" t="str">
        <f t="shared" si="140"/>
        <v>Calculez d'abord la baisse moyenne de vos revenus sur 12 mois à l'étape 2)</v>
      </c>
      <c r="I2284" s="52" t="str">
        <f t="shared" si="141"/>
        <v>Calculez d'abord la baisse moyenne de vos revenus sur 12 mois à l'étape 2)</v>
      </c>
      <c r="J2284" s="3" t="str">
        <f>IF(CRHPElig=" -  ","Effectuez l’étape 1",IF(CRHPElig="La baisse de revenus n'est pas admissible dans le cadre du PEREC",CRHPElig,IF(AND(INDEX(claimPeriodNo,MATCH('Étape 1) Taux'!$A$8,claimPeriods,0))&gt;17,INDEX(claimPeriodNo,MATCH('Étape 1) Taux'!$A$8,claimPeriods,0))&lt;20,revenueReduction&lt;0.1),0,IF(NOT(ISNUMBER(F2284)),0,IF($D2284="Oui",0,IF($C2284="Non - avec lien de dépendance",MIN(2258,F2284,$E2284),MIN(2258,F2284)))))))</f>
        <v>Effectuez l’étape 1</v>
      </c>
      <c r="K2284" s="3" t="str">
        <f>IF(CRHPElig=" -  ","Effectuez l’étape 1",IF(CRHPElig="La baisse de revenus n'est pas admissible dans le cadre du PEREC",CRHPElig,IF(AND(INDEX(claimPeriodNo,MATCH('Étape 1) Taux'!$A$8,claimPeriods,0))&gt;17,INDEX(claimPeriodNo,MATCH('Étape 1) Taux'!$A$8,claimPeriods,0))&lt;20,revenueReduction&lt;0.1),0,IF(NOT(ISNUMBER(G2284)),0,IF($D2284="Oui",0,IF($C2284="Non - avec lien de dépendance",MIN(2258,G2284,$E2284),MIN(2258,G2284)))))))</f>
        <v>Effectuez l’étape 1</v>
      </c>
      <c r="L2284" s="3">
        <f t="shared" si="142"/>
        <v>0</v>
      </c>
      <c r="M2284" s="3">
        <f t="shared" si="143"/>
        <v>0</v>
      </c>
    </row>
    <row r="2285" spans="8:13" x14ac:dyDescent="0.3">
      <c r="H2285" s="52" t="str">
        <f t="shared" si="140"/>
        <v>Calculez d'abord la baisse moyenne de vos revenus sur 12 mois à l'étape 2)</v>
      </c>
      <c r="I2285" s="52" t="str">
        <f t="shared" si="141"/>
        <v>Calculez d'abord la baisse moyenne de vos revenus sur 12 mois à l'étape 2)</v>
      </c>
      <c r="J2285" s="3" t="str">
        <f>IF(CRHPElig=" -  ","Effectuez l’étape 1",IF(CRHPElig="La baisse de revenus n'est pas admissible dans le cadre du PEREC",CRHPElig,IF(AND(INDEX(claimPeriodNo,MATCH('Étape 1) Taux'!$A$8,claimPeriods,0))&gt;17,INDEX(claimPeriodNo,MATCH('Étape 1) Taux'!$A$8,claimPeriods,0))&lt;20,revenueReduction&lt;0.1),0,IF(NOT(ISNUMBER(F2285)),0,IF($D2285="Oui",0,IF($C2285="Non - avec lien de dépendance",MIN(2258,F2285,$E2285),MIN(2258,F2285)))))))</f>
        <v>Effectuez l’étape 1</v>
      </c>
      <c r="K2285" s="3" t="str">
        <f>IF(CRHPElig=" -  ","Effectuez l’étape 1",IF(CRHPElig="La baisse de revenus n'est pas admissible dans le cadre du PEREC",CRHPElig,IF(AND(INDEX(claimPeriodNo,MATCH('Étape 1) Taux'!$A$8,claimPeriods,0))&gt;17,INDEX(claimPeriodNo,MATCH('Étape 1) Taux'!$A$8,claimPeriods,0))&lt;20,revenueReduction&lt;0.1),0,IF(NOT(ISNUMBER(G2285)),0,IF($D2285="Oui",0,IF($C2285="Non - avec lien de dépendance",MIN(2258,G2285,$E2285),MIN(2258,G2285)))))))</f>
        <v>Effectuez l’étape 1</v>
      </c>
      <c r="L2285" s="3">
        <f t="shared" si="142"/>
        <v>0</v>
      </c>
      <c r="M2285" s="3">
        <f t="shared" si="143"/>
        <v>0</v>
      </c>
    </row>
    <row r="2286" spans="8:13" x14ac:dyDescent="0.3">
      <c r="H2286" s="52" t="str">
        <f t="shared" si="140"/>
        <v>Calculez d'abord la baisse moyenne de vos revenus sur 12 mois à l'étape 2)</v>
      </c>
      <c r="I2286" s="52" t="str">
        <f t="shared" si="141"/>
        <v>Calculez d'abord la baisse moyenne de vos revenus sur 12 mois à l'étape 2)</v>
      </c>
      <c r="J2286" s="3" t="str">
        <f>IF(CRHPElig=" -  ","Effectuez l’étape 1",IF(CRHPElig="La baisse de revenus n'est pas admissible dans le cadre du PEREC",CRHPElig,IF(AND(INDEX(claimPeriodNo,MATCH('Étape 1) Taux'!$A$8,claimPeriods,0))&gt;17,INDEX(claimPeriodNo,MATCH('Étape 1) Taux'!$A$8,claimPeriods,0))&lt;20,revenueReduction&lt;0.1),0,IF(NOT(ISNUMBER(F2286)),0,IF($D2286="Oui",0,IF($C2286="Non - avec lien de dépendance",MIN(2258,F2286,$E2286),MIN(2258,F2286)))))))</f>
        <v>Effectuez l’étape 1</v>
      </c>
      <c r="K2286" s="3" t="str">
        <f>IF(CRHPElig=" -  ","Effectuez l’étape 1",IF(CRHPElig="La baisse de revenus n'est pas admissible dans le cadre du PEREC",CRHPElig,IF(AND(INDEX(claimPeriodNo,MATCH('Étape 1) Taux'!$A$8,claimPeriods,0))&gt;17,INDEX(claimPeriodNo,MATCH('Étape 1) Taux'!$A$8,claimPeriods,0))&lt;20,revenueReduction&lt;0.1),0,IF(NOT(ISNUMBER(G2286)),0,IF($D2286="Oui",0,IF($C2286="Non - avec lien de dépendance",MIN(2258,G2286,$E2286),MIN(2258,G2286)))))))</f>
        <v>Effectuez l’étape 1</v>
      </c>
      <c r="L2286" s="3">
        <f t="shared" si="142"/>
        <v>0</v>
      </c>
      <c r="M2286" s="3">
        <f t="shared" si="143"/>
        <v>0</v>
      </c>
    </row>
    <row r="2287" spans="8:13" x14ac:dyDescent="0.3">
      <c r="H2287" s="52" t="str">
        <f t="shared" si="140"/>
        <v>Calculez d'abord la baisse moyenne de vos revenus sur 12 mois à l'étape 2)</v>
      </c>
      <c r="I2287" s="52" t="str">
        <f t="shared" si="141"/>
        <v>Calculez d'abord la baisse moyenne de vos revenus sur 12 mois à l'étape 2)</v>
      </c>
      <c r="J2287" s="3" t="str">
        <f>IF(CRHPElig=" -  ","Effectuez l’étape 1",IF(CRHPElig="La baisse de revenus n'est pas admissible dans le cadre du PEREC",CRHPElig,IF(AND(INDEX(claimPeriodNo,MATCH('Étape 1) Taux'!$A$8,claimPeriods,0))&gt;17,INDEX(claimPeriodNo,MATCH('Étape 1) Taux'!$A$8,claimPeriods,0))&lt;20,revenueReduction&lt;0.1),0,IF(NOT(ISNUMBER(F2287)),0,IF($D2287="Oui",0,IF($C2287="Non - avec lien de dépendance",MIN(2258,F2287,$E2287),MIN(2258,F2287)))))))</f>
        <v>Effectuez l’étape 1</v>
      </c>
      <c r="K2287" s="3" t="str">
        <f>IF(CRHPElig=" -  ","Effectuez l’étape 1",IF(CRHPElig="La baisse de revenus n'est pas admissible dans le cadre du PEREC",CRHPElig,IF(AND(INDEX(claimPeriodNo,MATCH('Étape 1) Taux'!$A$8,claimPeriods,0))&gt;17,INDEX(claimPeriodNo,MATCH('Étape 1) Taux'!$A$8,claimPeriods,0))&lt;20,revenueReduction&lt;0.1),0,IF(NOT(ISNUMBER(G2287)),0,IF($D2287="Oui",0,IF($C2287="Non - avec lien de dépendance",MIN(2258,G2287,$E2287),MIN(2258,G2287)))))))</f>
        <v>Effectuez l’étape 1</v>
      </c>
      <c r="L2287" s="3">
        <f t="shared" si="142"/>
        <v>0</v>
      </c>
      <c r="M2287" s="3">
        <f t="shared" si="143"/>
        <v>0</v>
      </c>
    </row>
    <row r="2288" spans="8:13" x14ac:dyDescent="0.3">
      <c r="H2288" s="52" t="str">
        <f t="shared" si="140"/>
        <v>Calculez d'abord la baisse moyenne de vos revenus sur 12 mois à l'étape 2)</v>
      </c>
      <c r="I2288" s="52" t="str">
        <f t="shared" si="141"/>
        <v>Calculez d'abord la baisse moyenne de vos revenus sur 12 mois à l'étape 2)</v>
      </c>
      <c r="J2288" s="3" t="str">
        <f>IF(CRHPElig=" -  ","Effectuez l’étape 1",IF(CRHPElig="La baisse de revenus n'est pas admissible dans le cadre du PEREC",CRHPElig,IF(AND(INDEX(claimPeriodNo,MATCH('Étape 1) Taux'!$A$8,claimPeriods,0))&gt;17,INDEX(claimPeriodNo,MATCH('Étape 1) Taux'!$A$8,claimPeriods,0))&lt;20,revenueReduction&lt;0.1),0,IF(NOT(ISNUMBER(F2288)),0,IF($D2288="Oui",0,IF($C2288="Non - avec lien de dépendance",MIN(2258,F2288,$E2288),MIN(2258,F2288)))))))</f>
        <v>Effectuez l’étape 1</v>
      </c>
      <c r="K2288" s="3" t="str">
        <f>IF(CRHPElig=" -  ","Effectuez l’étape 1",IF(CRHPElig="La baisse de revenus n'est pas admissible dans le cadre du PEREC",CRHPElig,IF(AND(INDEX(claimPeriodNo,MATCH('Étape 1) Taux'!$A$8,claimPeriods,0))&gt;17,INDEX(claimPeriodNo,MATCH('Étape 1) Taux'!$A$8,claimPeriods,0))&lt;20,revenueReduction&lt;0.1),0,IF(NOT(ISNUMBER(G2288)),0,IF($D2288="Oui",0,IF($C2288="Non - avec lien de dépendance",MIN(2258,G2288,$E2288),MIN(2258,G2288)))))))</f>
        <v>Effectuez l’étape 1</v>
      </c>
      <c r="L2288" s="3">
        <f t="shared" si="142"/>
        <v>0</v>
      </c>
      <c r="M2288" s="3">
        <f t="shared" si="143"/>
        <v>0</v>
      </c>
    </row>
    <row r="2289" spans="8:13" x14ac:dyDescent="0.3">
      <c r="H2289" s="52" t="str">
        <f t="shared" si="140"/>
        <v>Calculez d'abord la baisse moyenne de vos revenus sur 12 mois à l'étape 2)</v>
      </c>
      <c r="I2289" s="52" t="str">
        <f t="shared" si="141"/>
        <v>Calculez d'abord la baisse moyenne de vos revenus sur 12 mois à l'étape 2)</v>
      </c>
      <c r="J2289" s="3" t="str">
        <f>IF(CRHPElig=" -  ","Effectuez l’étape 1",IF(CRHPElig="La baisse de revenus n'est pas admissible dans le cadre du PEREC",CRHPElig,IF(AND(INDEX(claimPeriodNo,MATCH('Étape 1) Taux'!$A$8,claimPeriods,0))&gt;17,INDEX(claimPeriodNo,MATCH('Étape 1) Taux'!$A$8,claimPeriods,0))&lt;20,revenueReduction&lt;0.1),0,IF(NOT(ISNUMBER(F2289)),0,IF($D2289="Oui",0,IF($C2289="Non - avec lien de dépendance",MIN(2258,F2289,$E2289),MIN(2258,F2289)))))))</f>
        <v>Effectuez l’étape 1</v>
      </c>
      <c r="K2289" s="3" t="str">
        <f>IF(CRHPElig=" -  ","Effectuez l’étape 1",IF(CRHPElig="La baisse de revenus n'est pas admissible dans le cadre du PEREC",CRHPElig,IF(AND(INDEX(claimPeriodNo,MATCH('Étape 1) Taux'!$A$8,claimPeriods,0))&gt;17,INDEX(claimPeriodNo,MATCH('Étape 1) Taux'!$A$8,claimPeriods,0))&lt;20,revenueReduction&lt;0.1),0,IF(NOT(ISNUMBER(G2289)),0,IF($D2289="Oui",0,IF($C2289="Non - avec lien de dépendance",MIN(2258,G2289,$E2289),MIN(2258,G2289)))))))</f>
        <v>Effectuez l’étape 1</v>
      </c>
      <c r="L2289" s="3">
        <f t="shared" si="142"/>
        <v>0</v>
      </c>
      <c r="M2289" s="3">
        <f t="shared" si="143"/>
        <v>0</v>
      </c>
    </row>
    <row r="2290" spans="8:13" x14ac:dyDescent="0.3">
      <c r="H2290" s="52" t="str">
        <f t="shared" si="140"/>
        <v>Calculez d'abord la baisse moyenne de vos revenus sur 12 mois à l'étape 2)</v>
      </c>
      <c r="I2290" s="52" t="str">
        <f t="shared" si="141"/>
        <v>Calculez d'abord la baisse moyenne de vos revenus sur 12 mois à l'étape 2)</v>
      </c>
      <c r="J2290" s="3" t="str">
        <f>IF(CRHPElig=" -  ","Effectuez l’étape 1",IF(CRHPElig="La baisse de revenus n'est pas admissible dans le cadre du PEREC",CRHPElig,IF(AND(INDEX(claimPeriodNo,MATCH('Étape 1) Taux'!$A$8,claimPeriods,0))&gt;17,INDEX(claimPeriodNo,MATCH('Étape 1) Taux'!$A$8,claimPeriods,0))&lt;20,revenueReduction&lt;0.1),0,IF(NOT(ISNUMBER(F2290)),0,IF($D2290="Oui",0,IF($C2290="Non - avec lien de dépendance",MIN(2258,F2290,$E2290),MIN(2258,F2290)))))))</f>
        <v>Effectuez l’étape 1</v>
      </c>
      <c r="K2290" s="3" t="str">
        <f>IF(CRHPElig=" -  ","Effectuez l’étape 1",IF(CRHPElig="La baisse de revenus n'est pas admissible dans le cadre du PEREC",CRHPElig,IF(AND(INDEX(claimPeriodNo,MATCH('Étape 1) Taux'!$A$8,claimPeriods,0))&gt;17,INDEX(claimPeriodNo,MATCH('Étape 1) Taux'!$A$8,claimPeriods,0))&lt;20,revenueReduction&lt;0.1),0,IF(NOT(ISNUMBER(G2290)),0,IF($D2290="Oui",0,IF($C2290="Non - avec lien de dépendance",MIN(2258,G2290,$E2290),MIN(2258,G2290)))))))</f>
        <v>Effectuez l’étape 1</v>
      </c>
      <c r="L2290" s="3">
        <f t="shared" si="142"/>
        <v>0</v>
      </c>
      <c r="M2290" s="3">
        <f t="shared" si="143"/>
        <v>0</v>
      </c>
    </row>
    <row r="2291" spans="8:13" x14ac:dyDescent="0.3">
      <c r="H2291" s="52" t="str">
        <f t="shared" si="140"/>
        <v>Calculez d'abord la baisse moyenne de vos revenus sur 12 mois à l'étape 2)</v>
      </c>
      <c r="I2291" s="52" t="str">
        <f t="shared" si="141"/>
        <v>Calculez d'abord la baisse moyenne de vos revenus sur 12 mois à l'étape 2)</v>
      </c>
      <c r="J2291" s="3" t="str">
        <f>IF(CRHPElig=" -  ","Effectuez l’étape 1",IF(CRHPElig="La baisse de revenus n'est pas admissible dans le cadre du PEREC",CRHPElig,IF(AND(INDEX(claimPeriodNo,MATCH('Étape 1) Taux'!$A$8,claimPeriods,0))&gt;17,INDEX(claimPeriodNo,MATCH('Étape 1) Taux'!$A$8,claimPeriods,0))&lt;20,revenueReduction&lt;0.1),0,IF(NOT(ISNUMBER(F2291)),0,IF($D2291="Oui",0,IF($C2291="Non - avec lien de dépendance",MIN(2258,F2291,$E2291),MIN(2258,F2291)))))))</f>
        <v>Effectuez l’étape 1</v>
      </c>
      <c r="K2291" s="3" t="str">
        <f>IF(CRHPElig=" -  ","Effectuez l’étape 1",IF(CRHPElig="La baisse de revenus n'est pas admissible dans le cadre du PEREC",CRHPElig,IF(AND(INDEX(claimPeriodNo,MATCH('Étape 1) Taux'!$A$8,claimPeriods,0))&gt;17,INDEX(claimPeriodNo,MATCH('Étape 1) Taux'!$A$8,claimPeriods,0))&lt;20,revenueReduction&lt;0.1),0,IF(NOT(ISNUMBER(G2291)),0,IF($D2291="Oui",0,IF($C2291="Non - avec lien de dépendance",MIN(2258,G2291,$E2291),MIN(2258,G2291)))))))</f>
        <v>Effectuez l’étape 1</v>
      </c>
      <c r="L2291" s="3">
        <f t="shared" si="142"/>
        <v>0</v>
      </c>
      <c r="M2291" s="3">
        <f t="shared" si="143"/>
        <v>0</v>
      </c>
    </row>
    <row r="2292" spans="8:13" x14ac:dyDescent="0.3">
      <c r="H2292" s="52" t="str">
        <f t="shared" si="140"/>
        <v>Calculez d'abord la baisse moyenne de vos revenus sur 12 mois à l'étape 2)</v>
      </c>
      <c r="I2292" s="52" t="str">
        <f t="shared" si="141"/>
        <v>Calculez d'abord la baisse moyenne de vos revenus sur 12 mois à l'étape 2)</v>
      </c>
      <c r="J2292" s="3" t="str">
        <f>IF(CRHPElig=" -  ","Effectuez l’étape 1",IF(CRHPElig="La baisse de revenus n'est pas admissible dans le cadre du PEREC",CRHPElig,IF(AND(INDEX(claimPeriodNo,MATCH('Étape 1) Taux'!$A$8,claimPeriods,0))&gt;17,INDEX(claimPeriodNo,MATCH('Étape 1) Taux'!$A$8,claimPeriods,0))&lt;20,revenueReduction&lt;0.1),0,IF(NOT(ISNUMBER(F2292)),0,IF($D2292="Oui",0,IF($C2292="Non - avec lien de dépendance",MIN(2258,F2292,$E2292),MIN(2258,F2292)))))))</f>
        <v>Effectuez l’étape 1</v>
      </c>
      <c r="K2292" s="3" t="str">
        <f>IF(CRHPElig=" -  ","Effectuez l’étape 1",IF(CRHPElig="La baisse de revenus n'est pas admissible dans le cadre du PEREC",CRHPElig,IF(AND(INDEX(claimPeriodNo,MATCH('Étape 1) Taux'!$A$8,claimPeriods,0))&gt;17,INDEX(claimPeriodNo,MATCH('Étape 1) Taux'!$A$8,claimPeriods,0))&lt;20,revenueReduction&lt;0.1),0,IF(NOT(ISNUMBER(G2292)),0,IF($D2292="Oui",0,IF($C2292="Non - avec lien de dépendance",MIN(2258,G2292,$E2292),MIN(2258,G2292)))))))</f>
        <v>Effectuez l’étape 1</v>
      </c>
      <c r="L2292" s="3">
        <f t="shared" si="142"/>
        <v>0</v>
      </c>
      <c r="M2292" s="3">
        <f t="shared" si="143"/>
        <v>0</v>
      </c>
    </row>
    <row r="2293" spans="8:13" x14ac:dyDescent="0.3">
      <c r="H2293" s="52" t="str">
        <f t="shared" si="140"/>
        <v>Calculez d'abord la baisse moyenne de vos revenus sur 12 mois à l'étape 2)</v>
      </c>
      <c r="I2293" s="52" t="str">
        <f t="shared" si="141"/>
        <v>Calculez d'abord la baisse moyenne de vos revenus sur 12 mois à l'étape 2)</v>
      </c>
      <c r="J2293" s="3" t="str">
        <f>IF(CRHPElig=" -  ","Effectuez l’étape 1",IF(CRHPElig="La baisse de revenus n'est pas admissible dans le cadre du PEREC",CRHPElig,IF(AND(INDEX(claimPeriodNo,MATCH('Étape 1) Taux'!$A$8,claimPeriods,0))&gt;17,INDEX(claimPeriodNo,MATCH('Étape 1) Taux'!$A$8,claimPeriods,0))&lt;20,revenueReduction&lt;0.1),0,IF(NOT(ISNUMBER(F2293)),0,IF($D2293="Oui",0,IF($C2293="Non - avec lien de dépendance",MIN(2258,F2293,$E2293),MIN(2258,F2293)))))))</f>
        <v>Effectuez l’étape 1</v>
      </c>
      <c r="K2293" s="3" t="str">
        <f>IF(CRHPElig=" -  ","Effectuez l’étape 1",IF(CRHPElig="La baisse de revenus n'est pas admissible dans le cadre du PEREC",CRHPElig,IF(AND(INDEX(claimPeriodNo,MATCH('Étape 1) Taux'!$A$8,claimPeriods,0))&gt;17,INDEX(claimPeriodNo,MATCH('Étape 1) Taux'!$A$8,claimPeriods,0))&lt;20,revenueReduction&lt;0.1),0,IF(NOT(ISNUMBER(G2293)),0,IF($D2293="Oui",0,IF($C2293="Non - avec lien de dépendance",MIN(2258,G2293,$E2293),MIN(2258,G2293)))))))</f>
        <v>Effectuez l’étape 1</v>
      </c>
      <c r="L2293" s="3">
        <f t="shared" si="142"/>
        <v>0</v>
      </c>
      <c r="M2293" s="3">
        <f t="shared" si="143"/>
        <v>0</v>
      </c>
    </row>
    <row r="2294" spans="8:13" x14ac:dyDescent="0.3">
      <c r="H2294" s="52" t="str">
        <f t="shared" si="140"/>
        <v>Calculez d'abord la baisse moyenne de vos revenus sur 12 mois à l'étape 2)</v>
      </c>
      <c r="I2294" s="52" t="str">
        <f t="shared" si="141"/>
        <v>Calculez d'abord la baisse moyenne de vos revenus sur 12 mois à l'étape 2)</v>
      </c>
      <c r="J2294" s="3" t="str">
        <f>IF(CRHPElig=" -  ","Effectuez l’étape 1",IF(CRHPElig="La baisse de revenus n'est pas admissible dans le cadre du PEREC",CRHPElig,IF(AND(INDEX(claimPeriodNo,MATCH('Étape 1) Taux'!$A$8,claimPeriods,0))&gt;17,INDEX(claimPeriodNo,MATCH('Étape 1) Taux'!$A$8,claimPeriods,0))&lt;20,revenueReduction&lt;0.1),0,IF(NOT(ISNUMBER(F2294)),0,IF($D2294="Oui",0,IF($C2294="Non - avec lien de dépendance",MIN(2258,F2294,$E2294),MIN(2258,F2294)))))))</f>
        <v>Effectuez l’étape 1</v>
      </c>
      <c r="K2294" s="3" t="str">
        <f>IF(CRHPElig=" -  ","Effectuez l’étape 1",IF(CRHPElig="La baisse de revenus n'est pas admissible dans le cadre du PEREC",CRHPElig,IF(AND(INDEX(claimPeriodNo,MATCH('Étape 1) Taux'!$A$8,claimPeriods,0))&gt;17,INDEX(claimPeriodNo,MATCH('Étape 1) Taux'!$A$8,claimPeriods,0))&lt;20,revenueReduction&lt;0.1),0,IF(NOT(ISNUMBER(G2294)),0,IF($D2294="Oui",0,IF($C2294="Non - avec lien de dépendance",MIN(2258,G2294,$E2294),MIN(2258,G2294)))))))</f>
        <v>Effectuez l’étape 1</v>
      </c>
      <c r="L2294" s="3">
        <f t="shared" si="142"/>
        <v>0</v>
      </c>
      <c r="M2294" s="3">
        <f t="shared" si="143"/>
        <v>0</v>
      </c>
    </row>
    <row r="2295" spans="8:13" x14ac:dyDescent="0.3">
      <c r="H2295" s="52" t="str">
        <f t="shared" si="140"/>
        <v>Calculez d'abord la baisse moyenne de vos revenus sur 12 mois à l'étape 2)</v>
      </c>
      <c r="I2295" s="52" t="str">
        <f t="shared" si="141"/>
        <v>Calculez d'abord la baisse moyenne de vos revenus sur 12 mois à l'étape 2)</v>
      </c>
      <c r="J2295" s="3" t="str">
        <f>IF(CRHPElig=" -  ","Effectuez l’étape 1",IF(CRHPElig="La baisse de revenus n'est pas admissible dans le cadre du PEREC",CRHPElig,IF(AND(INDEX(claimPeriodNo,MATCH('Étape 1) Taux'!$A$8,claimPeriods,0))&gt;17,INDEX(claimPeriodNo,MATCH('Étape 1) Taux'!$A$8,claimPeriods,0))&lt;20,revenueReduction&lt;0.1),0,IF(NOT(ISNUMBER(F2295)),0,IF($D2295="Oui",0,IF($C2295="Non - avec lien de dépendance",MIN(2258,F2295,$E2295),MIN(2258,F2295)))))))</f>
        <v>Effectuez l’étape 1</v>
      </c>
      <c r="K2295" s="3" t="str">
        <f>IF(CRHPElig=" -  ","Effectuez l’étape 1",IF(CRHPElig="La baisse de revenus n'est pas admissible dans le cadre du PEREC",CRHPElig,IF(AND(INDEX(claimPeriodNo,MATCH('Étape 1) Taux'!$A$8,claimPeriods,0))&gt;17,INDEX(claimPeriodNo,MATCH('Étape 1) Taux'!$A$8,claimPeriods,0))&lt;20,revenueReduction&lt;0.1),0,IF(NOT(ISNUMBER(G2295)),0,IF($D2295="Oui",0,IF($C2295="Non - avec lien de dépendance",MIN(2258,G2295,$E2295),MIN(2258,G2295)))))))</f>
        <v>Effectuez l’étape 1</v>
      </c>
      <c r="L2295" s="3">
        <f t="shared" si="142"/>
        <v>0</v>
      </c>
      <c r="M2295" s="3">
        <f t="shared" si="143"/>
        <v>0</v>
      </c>
    </row>
    <row r="2296" spans="8:13" x14ac:dyDescent="0.3">
      <c r="H2296" s="52" t="str">
        <f t="shared" si="140"/>
        <v>Calculez d'abord la baisse moyenne de vos revenus sur 12 mois à l'étape 2)</v>
      </c>
      <c r="I2296" s="52" t="str">
        <f t="shared" si="141"/>
        <v>Calculez d'abord la baisse moyenne de vos revenus sur 12 mois à l'étape 2)</v>
      </c>
      <c r="J2296" s="3" t="str">
        <f>IF(CRHPElig=" -  ","Effectuez l’étape 1",IF(CRHPElig="La baisse de revenus n'est pas admissible dans le cadre du PEREC",CRHPElig,IF(AND(INDEX(claimPeriodNo,MATCH('Étape 1) Taux'!$A$8,claimPeriods,0))&gt;17,INDEX(claimPeriodNo,MATCH('Étape 1) Taux'!$A$8,claimPeriods,0))&lt;20,revenueReduction&lt;0.1),0,IF(NOT(ISNUMBER(F2296)),0,IF($D2296="Oui",0,IF($C2296="Non - avec lien de dépendance",MIN(2258,F2296,$E2296),MIN(2258,F2296)))))))</f>
        <v>Effectuez l’étape 1</v>
      </c>
      <c r="K2296" s="3" t="str">
        <f>IF(CRHPElig=" -  ","Effectuez l’étape 1",IF(CRHPElig="La baisse de revenus n'est pas admissible dans le cadre du PEREC",CRHPElig,IF(AND(INDEX(claimPeriodNo,MATCH('Étape 1) Taux'!$A$8,claimPeriods,0))&gt;17,INDEX(claimPeriodNo,MATCH('Étape 1) Taux'!$A$8,claimPeriods,0))&lt;20,revenueReduction&lt;0.1),0,IF(NOT(ISNUMBER(G2296)),0,IF($D2296="Oui",0,IF($C2296="Non - avec lien de dépendance",MIN(2258,G2296,$E2296),MIN(2258,G2296)))))))</f>
        <v>Effectuez l’étape 1</v>
      </c>
      <c r="L2296" s="3">
        <f t="shared" si="142"/>
        <v>0</v>
      </c>
      <c r="M2296" s="3">
        <f t="shared" si="143"/>
        <v>0</v>
      </c>
    </row>
    <row r="2297" spans="8:13" x14ac:dyDescent="0.3">
      <c r="H2297" s="52" t="str">
        <f t="shared" si="140"/>
        <v>Calculez d'abord la baisse moyenne de vos revenus sur 12 mois à l'étape 2)</v>
      </c>
      <c r="I2297" s="52" t="str">
        <f t="shared" si="141"/>
        <v>Calculez d'abord la baisse moyenne de vos revenus sur 12 mois à l'étape 2)</v>
      </c>
      <c r="J2297" s="3" t="str">
        <f>IF(CRHPElig=" -  ","Effectuez l’étape 1",IF(CRHPElig="La baisse de revenus n'est pas admissible dans le cadre du PEREC",CRHPElig,IF(AND(INDEX(claimPeriodNo,MATCH('Étape 1) Taux'!$A$8,claimPeriods,0))&gt;17,INDEX(claimPeriodNo,MATCH('Étape 1) Taux'!$A$8,claimPeriods,0))&lt;20,revenueReduction&lt;0.1),0,IF(NOT(ISNUMBER(F2297)),0,IF($D2297="Oui",0,IF($C2297="Non - avec lien de dépendance",MIN(2258,F2297,$E2297),MIN(2258,F2297)))))))</f>
        <v>Effectuez l’étape 1</v>
      </c>
      <c r="K2297" s="3" t="str">
        <f>IF(CRHPElig=" -  ","Effectuez l’étape 1",IF(CRHPElig="La baisse de revenus n'est pas admissible dans le cadre du PEREC",CRHPElig,IF(AND(INDEX(claimPeriodNo,MATCH('Étape 1) Taux'!$A$8,claimPeriods,0))&gt;17,INDEX(claimPeriodNo,MATCH('Étape 1) Taux'!$A$8,claimPeriods,0))&lt;20,revenueReduction&lt;0.1),0,IF(NOT(ISNUMBER(G2297)),0,IF($D2297="Oui",0,IF($C2297="Non - avec lien de dépendance",MIN(2258,G2297,$E2297),MIN(2258,G2297)))))))</f>
        <v>Effectuez l’étape 1</v>
      </c>
      <c r="L2297" s="3">
        <f t="shared" si="142"/>
        <v>0</v>
      </c>
      <c r="M2297" s="3">
        <f t="shared" si="143"/>
        <v>0</v>
      </c>
    </row>
    <row r="2298" spans="8:13" x14ac:dyDescent="0.3">
      <c r="H2298" s="52" t="str">
        <f t="shared" si="140"/>
        <v>Calculez d'abord la baisse moyenne de vos revenus sur 12 mois à l'étape 2)</v>
      </c>
      <c r="I2298" s="52" t="str">
        <f t="shared" si="141"/>
        <v>Calculez d'abord la baisse moyenne de vos revenus sur 12 mois à l'étape 2)</v>
      </c>
      <c r="J2298" s="3" t="str">
        <f>IF(CRHPElig=" -  ","Effectuez l’étape 1",IF(CRHPElig="La baisse de revenus n'est pas admissible dans le cadre du PEREC",CRHPElig,IF(AND(INDEX(claimPeriodNo,MATCH('Étape 1) Taux'!$A$8,claimPeriods,0))&gt;17,INDEX(claimPeriodNo,MATCH('Étape 1) Taux'!$A$8,claimPeriods,0))&lt;20,revenueReduction&lt;0.1),0,IF(NOT(ISNUMBER(F2298)),0,IF($D2298="Oui",0,IF($C2298="Non - avec lien de dépendance",MIN(2258,F2298,$E2298),MIN(2258,F2298)))))))</f>
        <v>Effectuez l’étape 1</v>
      </c>
      <c r="K2298" s="3" t="str">
        <f>IF(CRHPElig=" -  ","Effectuez l’étape 1",IF(CRHPElig="La baisse de revenus n'est pas admissible dans le cadre du PEREC",CRHPElig,IF(AND(INDEX(claimPeriodNo,MATCH('Étape 1) Taux'!$A$8,claimPeriods,0))&gt;17,INDEX(claimPeriodNo,MATCH('Étape 1) Taux'!$A$8,claimPeriods,0))&lt;20,revenueReduction&lt;0.1),0,IF(NOT(ISNUMBER(G2298)),0,IF($D2298="Oui",0,IF($C2298="Non - avec lien de dépendance",MIN(2258,G2298,$E2298),MIN(2258,G2298)))))))</f>
        <v>Effectuez l’étape 1</v>
      </c>
      <c r="L2298" s="3">
        <f t="shared" si="142"/>
        <v>0</v>
      </c>
      <c r="M2298" s="3">
        <f t="shared" si="143"/>
        <v>0</v>
      </c>
    </row>
    <row r="2299" spans="8:13" x14ac:dyDescent="0.3">
      <c r="H2299" s="52" t="str">
        <f t="shared" si="140"/>
        <v>Calculez d'abord la baisse moyenne de vos revenus sur 12 mois à l'étape 2)</v>
      </c>
      <c r="I2299" s="52" t="str">
        <f t="shared" si="141"/>
        <v>Calculez d'abord la baisse moyenne de vos revenus sur 12 mois à l'étape 2)</v>
      </c>
      <c r="J2299" s="3" t="str">
        <f>IF(CRHPElig=" -  ","Effectuez l’étape 1",IF(CRHPElig="La baisse de revenus n'est pas admissible dans le cadre du PEREC",CRHPElig,IF(AND(INDEX(claimPeriodNo,MATCH('Étape 1) Taux'!$A$8,claimPeriods,0))&gt;17,INDEX(claimPeriodNo,MATCH('Étape 1) Taux'!$A$8,claimPeriods,0))&lt;20,revenueReduction&lt;0.1),0,IF(NOT(ISNUMBER(F2299)),0,IF($D2299="Oui",0,IF($C2299="Non - avec lien de dépendance",MIN(2258,F2299,$E2299),MIN(2258,F2299)))))))</f>
        <v>Effectuez l’étape 1</v>
      </c>
      <c r="K2299" s="3" t="str">
        <f>IF(CRHPElig=" -  ","Effectuez l’étape 1",IF(CRHPElig="La baisse de revenus n'est pas admissible dans le cadre du PEREC",CRHPElig,IF(AND(INDEX(claimPeriodNo,MATCH('Étape 1) Taux'!$A$8,claimPeriods,0))&gt;17,INDEX(claimPeriodNo,MATCH('Étape 1) Taux'!$A$8,claimPeriods,0))&lt;20,revenueReduction&lt;0.1),0,IF(NOT(ISNUMBER(G2299)),0,IF($D2299="Oui",0,IF($C2299="Non - avec lien de dépendance",MIN(2258,G2299,$E2299),MIN(2258,G2299)))))))</f>
        <v>Effectuez l’étape 1</v>
      </c>
      <c r="L2299" s="3">
        <f t="shared" si="142"/>
        <v>0</v>
      </c>
      <c r="M2299" s="3">
        <f t="shared" si="143"/>
        <v>0</v>
      </c>
    </row>
    <row r="2300" spans="8:13" x14ac:dyDescent="0.3">
      <c r="H2300" s="52" t="str">
        <f t="shared" si="140"/>
        <v>Calculez d'abord la baisse moyenne de vos revenus sur 12 mois à l'étape 2)</v>
      </c>
      <c r="I2300" s="52" t="str">
        <f t="shared" si="141"/>
        <v>Calculez d'abord la baisse moyenne de vos revenus sur 12 mois à l'étape 2)</v>
      </c>
      <c r="J2300" s="3" t="str">
        <f>IF(CRHPElig=" -  ","Effectuez l’étape 1",IF(CRHPElig="La baisse de revenus n'est pas admissible dans le cadre du PEREC",CRHPElig,IF(AND(INDEX(claimPeriodNo,MATCH('Étape 1) Taux'!$A$8,claimPeriods,0))&gt;17,INDEX(claimPeriodNo,MATCH('Étape 1) Taux'!$A$8,claimPeriods,0))&lt;20,revenueReduction&lt;0.1),0,IF(NOT(ISNUMBER(F2300)),0,IF($D2300="Oui",0,IF($C2300="Non - avec lien de dépendance",MIN(2258,F2300,$E2300),MIN(2258,F2300)))))))</f>
        <v>Effectuez l’étape 1</v>
      </c>
      <c r="K2300" s="3" t="str">
        <f>IF(CRHPElig=" -  ","Effectuez l’étape 1",IF(CRHPElig="La baisse de revenus n'est pas admissible dans le cadre du PEREC",CRHPElig,IF(AND(INDEX(claimPeriodNo,MATCH('Étape 1) Taux'!$A$8,claimPeriods,0))&gt;17,INDEX(claimPeriodNo,MATCH('Étape 1) Taux'!$A$8,claimPeriods,0))&lt;20,revenueReduction&lt;0.1),0,IF(NOT(ISNUMBER(G2300)),0,IF($D2300="Oui",0,IF($C2300="Non - avec lien de dépendance",MIN(2258,G2300,$E2300),MIN(2258,G2300)))))))</f>
        <v>Effectuez l’étape 1</v>
      </c>
      <c r="L2300" s="3">
        <f t="shared" si="142"/>
        <v>0</v>
      </c>
      <c r="M2300" s="3">
        <f t="shared" si="143"/>
        <v>0</v>
      </c>
    </row>
    <row r="2301" spans="8:13" x14ac:dyDescent="0.3">
      <c r="H2301" s="52" t="str">
        <f t="shared" si="140"/>
        <v>Calculez d'abord la baisse moyenne de vos revenus sur 12 mois à l'étape 2)</v>
      </c>
      <c r="I2301" s="52" t="str">
        <f t="shared" si="141"/>
        <v>Calculez d'abord la baisse moyenne de vos revenus sur 12 mois à l'étape 2)</v>
      </c>
      <c r="J2301" s="3" t="str">
        <f>IF(CRHPElig=" -  ","Effectuez l’étape 1",IF(CRHPElig="La baisse de revenus n'est pas admissible dans le cadre du PEREC",CRHPElig,IF(AND(INDEX(claimPeriodNo,MATCH('Étape 1) Taux'!$A$8,claimPeriods,0))&gt;17,INDEX(claimPeriodNo,MATCH('Étape 1) Taux'!$A$8,claimPeriods,0))&lt;20,revenueReduction&lt;0.1),0,IF(NOT(ISNUMBER(F2301)),0,IF($D2301="Oui",0,IF($C2301="Non - avec lien de dépendance",MIN(2258,F2301,$E2301),MIN(2258,F2301)))))))</f>
        <v>Effectuez l’étape 1</v>
      </c>
      <c r="K2301" s="3" t="str">
        <f>IF(CRHPElig=" -  ","Effectuez l’étape 1",IF(CRHPElig="La baisse de revenus n'est pas admissible dans le cadre du PEREC",CRHPElig,IF(AND(INDEX(claimPeriodNo,MATCH('Étape 1) Taux'!$A$8,claimPeriods,0))&gt;17,INDEX(claimPeriodNo,MATCH('Étape 1) Taux'!$A$8,claimPeriods,0))&lt;20,revenueReduction&lt;0.1),0,IF(NOT(ISNUMBER(G2301)),0,IF($D2301="Oui",0,IF($C2301="Non - avec lien de dépendance",MIN(2258,G2301,$E2301),MIN(2258,G2301)))))))</f>
        <v>Effectuez l’étape 1</v>
      </c>
      <c r="L2301" s="3">
        <f t="shared" si="142"/>
        <v>0</v>
      </c>
      <c r="M2301" s="3">
        <f t="shared" si="143"/>
        <v>0</v>
      </c>
    </row>
    <row r="2302" spans="8:13" x14ac:dyDescent="0.3">
      <c r="H2302" s="52" t="str">
        <f t="shared" si="140"/>
        <v>Calculez d'abord la baisse moyenne de vos revenus sur 12 mois à l'étape 2)</v>
      </c>
      <c r="I2302" s="52" t="str">
        <f t="shared" si="141"/>
        <v>Calculez d'abord la baisse moyenne de vos revenus sur 12 mois à l'étape 2)</v>
      </c>
      <c r="J2302" s="3" t="str">
        <f>IF(CRHPElig=" -  ","Effectuez l’étape 1",IF(CRHPElig="La baisse de revenus n'est pas admissible dans le cadre du PEREC",CRHPElig,IF(AND(INDEX(claimPeriodNo,MATCH('Étape 1) Taux'!$A$8,claimPeriods,0))&gt;17,INDEX(claimPeriodNo,MATCH('Étape 1) Taux'!$A$8,claimPeriods,0))&lt;20,revenueReduction&lt;0.1),0,IF(NOT(ISNUMBER(F2302)),0,IF($D2302="Oui",0,IF($C2302="Non - avec lien de dépendance",MIN(2258,F2302,$E2302),MIN(2258,F2302)))))))</f>
        <v>Effectuez l’étape 1</v>
      </c>
      <c r="K2302" s="3" t="str">
        <f>IF(CRHPElig=" -  ","Effectuez l’étape 1",IF(CRHPElig="La baisse de revenus n'est pas admissible dans le cadre du PEREC",CRHPElig,IF(AND(INDEX(claimPeriodNo,MATCH('Étape 1) Taux'!$A$8,claimPeriods,0))&gt;17,INDEX(claimPeriodNo,MATCH('Étape 1) Taux'!$A$8,claimPeriods,0))&lt;20,revenueReduction&lt;0.1),0,IF(NOT(ISNUMBER(G2302)),0,IF($D2302="Oui",0,IF($C2302="Non - avec lien de dépendance",MIN(2258,G2302,$E2302),MIN(2258,G2302)))))))</f>
        <v>Effectuez l’étape 1</v>
      </c>
      <c r="L2302" s="3">
        <f t="shared" si="142"/>
        <v>0</v>
      </c>
      <c r="M2302" s="3">
        <f t="shared" si="143"/>
        <v>0</v>
      </c>
    </row>
    <row r="2303" spans="8:13" x14ac:dyDescent="0.3">
      <c r="H2303" s="52" t="str">
        <f t="shared" si="140"/>
        <v>Calculez d'abord la baisse moyenne de vos revenus sur 12 mois à l'étape 2)</v>
      </c>
      <c r="I2303" s="52" t="str">
        <f t="shared" si="141"/>
        <v>Calculez d'abord la baisse moyenne de vos revenus sur 12 mois à l'étape 2)</v>
      </c>
      <c r="J2303" s="3" t="str">
        <f>IF(CRHPElig=" -  ","Effectuez l’étape 1",IF(CRHPElig="La baisse de revenus n'est pas admissible dans le cadre du PEREC",CRHPElig,IF(AND(INDEX(claimPeriodNo,MATCH('Étape 1) Taux'!$A$8,claimPeriods,0))&gt;17,INDEX(claimPeriodNo,MATCH('Étape 1) Taux'!$A$8,claimPeriods,0))&lt;20,revenueReduction&lt;0.1),0,IF(NOT(ISNUMBER(F2303)),0,IF($D2303="Oui",0,IF($C2303="Non - avec lien de dépendance",MIN(2258,F2303,$E2303),MIN(2258,F2303)))))))</f>
        <v>Effectuez l’étape 1</v>
      </c>
      <c r="K2303" s="3" t="str">
        <f>IF(CRHPElig=" -  ","Effectuez l’étape 1",IF(CRHPElig="La baisse de revenus n'est pas admissible dans le cadre du PEREC",CRHPElig,IF(AND(INDEX(claimPeriodNo,MATCH('Étape 1) Taux'!$A$8,claimPeriods,0))&gt;17,INDEX(claimPeriodNo,MATCH('Étape 1) Taux'!$A$8,claimPeriods,0))&lt;20,revenueReduction&lt;0.1),0,IF(NOT(ISNUMBER(G2303)),0,IF($D2303="Oui",0,IF($C2303="Non - avec lien de dépendance",MIN(2258,G2303,$E2303),MIN(2258,G2303)))))))</f>
        <v>Effectuez l’étape 1</v>
      </c>
      <c r="L2303" s="3">
        <f t="shared" si="142"/>
        <v>0</v>
      </c>
      <c r="M2303" s="3">
        <f t="shared" si="143"/>
        <v>0</v>
      </c>
    </row>
    <row r="2304" spans="8:13" x14ac:dyDescent="0.3">
      <c r="H2304" s="52" t="str">
        <f t="shared" si="140"/>
        <v>Calculez d'abord la baisse moyenne de vos revenus sur 12 mois à l'étape 2)</v>
      </c>
      <c r="I2304" s="52" t="str">
        <f t="shared" si="141"/>
        <v>Calculez d'abord la baisse moyenne de vos revenus sur 12 mois à l'étape 2)</v>
      </c>
      <c r="J2304" s="3" t="str">
        <f>IF(CRHPElig=" -  ","Effectuez l’étape 1",IF(CRHPElig="La baisse de revenus n'est pas admissible dans le cadre du PEREC",CRHPElig,IF(AND(INDEX(claimPeriodNo,MATCH('Étape 1) Taux'!$A$8,claimPeriods,0))&gt;17,INDEX(claimPeriodNo,MATCH('Étape 1) Taux'!$A$8,claimPeriods,0))&lt;20,revenueReduction&lt;0.1),0,IF(NOT(ISNUMBER(F2304)),0,IF($D2304="Oui",0,IF($C2304="Non - avec lien de dépendance",MIN(2258,F2304,$E2304),MIN(2258,F2304)))))))</f>
        <v>Effectuez l’étape 1</v>
      </c>
      <c r="K2304" s="3" t="str">
        <f>IF(CRHPElig=" -  ","Effectuez l’étape 1",IF(CRHPElig="La baisse de revenus n'est pas admissible dans le cadre du PEREC",CRHPElig,IF(AND(INDEX(claimPeriodNo,MATCH('Étape 1) Taux'!$A$8,claimPeriods,0))&gt;17,INDEX(claimPeriodNo,MATCH('Étape 1) Taux'!$A$8,claimPeriods,0))&lt;20,revenueReduction&lt;0.1),0,IF(NOT(ISNUMBER(G2304)),0,IF($D2304="Oui",0,IF($C2304="Non - avec lien de dépendance",MIN(2258,G2304,$E2304),MIN(2258,G2304)))))))</f>
        <v>Effectuez l’étape 1</v>
      </c>
      <c r="L2304" s="3">
        <f t="shared" si="142"/>
        <v>0</v>
      </c>
      <c r="M2304" s="3">
        <f t="shared" si="143"/>
        <v>0</v>
      </c>
    </row>
    <row r="2305" spans="8:13" x14ac:dyDescent="0.3">
      <c r="H2305" s="52" t="str">
        <f t="shared" si="140"/>
        <v>Calculez d'abord la baisse moyenne de vos revenus sur 12 mois à l'étape 2)</v>
      </c>
      <c r="I2305" s="52" t="str">
        <f t="shared" si="141"/>
        <v>Calculez d'abord la baisse moyenne de vos revenus sur 12 mois à l'étape 2)</v>
      </c>
      <c r="J2305" s="3" t="str">
        <f>IF(CRHPElig=" -  ","Effectuez l’étape 1",IF(CRHPElig="La baisse de revenus n'est pas admissible dans le cadre du PEREC",CRHPElig,IF(AND(INDEX(claimPeriodNo,MATCH('Étape 1) Taux'!$A$8,claimPeriods,0))&gt;17,INDEX(claimPeriodNo,MATCH('Étape 1) Taux'!$A$8,claimPeriods,0))&lt;20,revenueReduction&lt;0.1),0,IF(NOT(ISNUMBER(F2305)),0,IF($D2305="Oui",0,IF($C2305="Non - avec lien de dépendance",MIN(2258,F2305,$E2305),MIN(2258,F2305)))))))</f>
        <v>Effectuez l’étape 1</v>
      </c>
      <c r="K2305" s="3" t="str">
        <f>IF(CRHPElig=" -  ","Effectuez l’étape 1",IF(CRHPElig="La baisse de revenus n'est pas admissible dans le cadre du PEREC",CRHPElig,IF(AND(INDEX(claimPeriodNo,MATCH('Étape 1) Taux'!$A$8,claimPeriods,0))&gt;17,INDEX(claimPeriodNo,MATCH('Étape 1) Taux'!$A$8,claimPeriods,0))&lt;20,revenueReduction&lt;0.1),0,IF(NOT(ISNUMBER(G2305)),0,IF($D2305="Oui",0,IF($C2305="Non - avec lien de dépendance",MIN(2258,G2305,$E2305),MIN(2258,G2305)))))))</f>
        <v>Effectuez l’étape 1</v>
      </c>
      <c r="L2305" s="3">
        <f t="shared" si="142"/>
        <v>0</v>
      </c>
      <c r="M2305" s="3">
        <f t="shared" si="143"/>
        <v>0</v>
      </c>
    </row>
    <row r="2306" spans="8:13" x14ac:dyDescent="0.3">
      <c r="H2306" s="52" t="str">
        <f t="shared" si="140"/>
        <v>Calculez d'abord la baisse moyenne de vos revenus sur 12 mois à l'étape 2)</v>
      </c>
      <c r="I2306" s="52" t="str">
        <f t="shared" si="141"/>
        <v>Calculez d'abord la baisse moyenne de vos revenus sur 12 mois à l'étape 2)</v>
      </c>
      <c r="J2306" s="3" t="str">
        <f>IF(CRHPElig=" -  ","Effectuez l’étape 1",IF(CRHPElig="La baisse de revenus n'est pas admissible dans le cadre du PEREC",CRHPElig,IF(AND(INDEX(claimPeriodNo,MATCH('Étape 1) Taux'!$A$8,claimPeriods,0))&gt;17,INDEX(claimPeriodNo,MATCH('Étape 1) Taux'!$A$8,claimPeriods,0))&lt;20,revenueReduction&lt;0.1),0,IF(NOT(ISNUMBER(F2306)),0,IF($D2306="Oui",0,IF($C2306="Non - avec lien de dépendance",MIN(2258,F2306,$E2306),MIN(2258,F2306)))))))</f>
        <v>Effectuez l’étape 1</v>
      </c>
      <c r="K2306" s="3" t="str">
        <f>IF(CRHPElig=" -  ","Effectuez l’étape 1",IF(CRHPElig="La baisse de revenus n'est pas admissible dans le cadre du PEREC",CRHPElig,IF(AND(INDEX(claimPeriodNo,MATCH('Étape 1) Taux'!$A$8,claimPeriods,0))&gt;17,INDEX(claimPeriodNo,MATCH('Étape 1) Taux'!$A$8,claimPeriods,0))&lt;20,revenueReduction&lt;0.1),0,IF(NOT(ISNUMBER(G2306)),0,IF($D2306="Oui",0,IF($C2306="Non - avec lien de dépendance",MIN(2258,G2306,$E2306),MIN(2258,G2306)))))))</f>
        <v>Effectuez l’étape 1</v>
      </c>
      <c r="L2306" s="3">
        <f t="shared" si="142"/>
        <v>0</v>
      </c>
      <c r="M2306" s="3">
        <f t="shared" si="143"/>
        <v>0</v>
      </c>
    </row>
    <row r="2307" spans="8:13" x14ac:dyDescent="0.3">
      <c r="H2307" s="52" t="str">
        <f t="shared" si="140"/>
        <v>Calculez d'abord la baisse moyenne de vos revenus sur 12 mois à l'étape 2)</v>
      </c>
      <c r="I2307" s="52" t="str">
        <f t="shared" si="141"/>
        <v>Calculez d'abord la baisse moyenne de vos revenus sur 12 mois à l'étape 2)</v>
      </c>
      <c r="J2307" s="3" t="str">
        <f>IF(CRHPElig=" -  ","Effectuez l’étape 1",IF(CRHPElig="La baisse de revenus n'est pas admissible dans le cadre du PEREC",CRHPElig,IF(AND(INDEX(claimPeriodNo,MATCH('Étape 1) Taux'!$A$8,claimPeriods,0))&gt;17,INDEX(claimPeriodNo,MATCH('Étape 1) Taux'!$A$8,claimPeriods,0))&lt;20,revenueReduction&lt;0.1),0,IF(NOT(ISNUMBER(F2307)),0,IF($D2307="Oui",0,IF($C2307="Non - avec lien de dépendance",MIN(2258,F2307,$E2307),MIN(2258,F2307)))))))</f>
        <v>Effectuez l’étape 1</v>
      </c>
      <c r="K2307" s="3" t="str">
        <f>IF(CRHPElig=" -  ","Effectuez l’étape 1",IF(CRHPElig="La baisse de revenus n'est pas admissible dans le cadre du PEREC",CRHPElig,IF(AND(INDEX(claimPeriodNo,MATCH('Étape 1) Taux'!$A$8,claimPeriods,0))&gt;17,INDEX(claimPeriodNo,MATCH('Étape 1) Taux'!$A$8,claimPeriods,0))&lt;20,revenueReduction&lt;0.1),0,IF(NOT(ISNUMBER(G2307)),0,IF($D2307="Oui",0,IF($C2307="Non - avec lien de dépendance",MIN(2258,G2307,$E2307),MIN(2258,G2307)))))))</f>
        <v>Effectuez l’étape 1</v>
      </c>
      <c r="L2307" s="3">
        <f t="shared" si="142"/>
        <v>0</v>
      </c>
      <c r="M2307" s="3">
        <f t="shared" si="143"/>
        <v>0</v>
      </c>
    </row>
    <row r="2308" spans="8:13" x14ac:dyDescent="0.3">
      <c r="H2308" s="52" t="str">
        <f t="shared" si="140"/>
        <v>Calculez d'abord la baisse moyenne de vos revenus sur 12 mois à l'étape 2)</v>
      </c>
      <c r="I2308" s="52" t="str">
        <f t="shared" si="141"/>
        <v>Calculez d'abord la baisse moyenne de vos revenus sur 12 mois à l'étape 2)</v>
      </c>
      <c r="J2308" s="3" t="str">
        <f>IF(CRHPElig=" -  ","Effectuez l’étape 1",IF(CRHPElig="La baisse de revenus n'est pas admissible dans le cadre du PEREC",CRHPElig,IF(AND(INDEX(claimPeriodNo,MATCH('Étape 1) Taux'!$A$8,claimPeriods,0))&gt;17,INDEX(claimPeriodNo,MATCH('Étape 1) Taux'!$A$8,claimPeriods,0))&lt;20,revenueReduction&lt;0.1),0,IF(NOT(ISNUMBER(F2308)),0,IF($D2308="Oui",0,IF($C2308="Non - avec lien de dépendance",MIN(2258,F2308,$E2308),MIN(2258,F2308)))))))</f>
        <v>Effectuez l’étape 1</v>
      </c>
      <c r="K2308" s="3" t="str">
        <f>IF(CRHPElig=" -  ","Effectuez l’étape 1",IF(CRHPElig="La baisse de revenus n'est pas admissible dans le cadre du PEREC",CRHPElig,IF(AND(INDEX(claimPeriodNo,MATCH('Étape 1) Taux'!$A$8,claimPeriods,0))&gt;17,INDEX(claimPeriodNo,MATCH('Étape 1) Taux'!$A$8,claimPeriods,0))&lt;20,revenueReduction&lt;0.1),0,IF(NOT(ISNUMBER(G2308)),0,IF($D2308="Oui",0,IF($C2308="Non - avec lien de dépendance",MIN(2258,G2308,$E2308),MIN(2258,G2308)))))))</f>
        <v>Effectuez l’étape 1</v>
      </c>
      <c r="L2308" s="3">
        <f t="shared" si="142"/>
        <v>0</v>
      </c>
      <c r="M2308" s="3">
        <f t="shared" si="143"/>
        <v>0</v>
      </c>
    </row>
    <row r="2309" spans="8:13" x14ac:dyDescent="0.3">
      <c r="H2309" s="52" t="str">
        <f t="shared" si="140"/>
        <v>Calculez d'abord la baisse moyenne de vos revenus sur 12 mois à l'étape 2)</v>
      </c>
      <c r="I2309" s="52" t="str">
        <f t="shared" si="141"/>
        <v>Calculez d'abord la baisse moyenne de vos revenus sur 12 mois à l'étape 2)</v>
      </c>
      <c r="J2309" s="3" t="str">
        <f>IF(CRHPElig=" -  ","Effectuez l’étape 1",IF(CRHPElig="La baisse de revenus n'est pas admissible dans le cadre du PEREC",CRHPElig,IF(AND(INDEX(claimPeriodNo,MATCH('Étape 1) Taux'!$A$8,claimPeriods,0))&gt;17,INDEX(claimPeriodNo,MATCH('Étape 1) Taux'!$A$8,claimPeriods,0))&lt;20,revenueReduction&lt;0.1),0,IF(NOT(ISNUMBER(F2309)),0,IF($D2309="Oui",0,IF($C2309="Non - avec lien de dépendance",MIN(2258,F2309,$E2309),MIN(2258,F2309)))))))</f>
        <v>Effectuez l’étape 1</v>
      </c>
      <c r="K2309" s="3" t="str">
        <f>IF(CRHPElig=" -  ","Effectuez l’étape 1",IF(CRHPElig="La baisse de revenus n'est pas admissible dans le cadre du PEREC",CRHPElig,IF(AND(INDEX(claimPeriodNo,MATCH('Étape 1) Taux'!$A$8,claimPeriods,0))&gt;17,INDEX(claimPeriodNo,MATCH('Étape 1) Taux'!$A$8,claimPeriods,0))&lt;20,revenueReduction&lt;0.1),0,IF(NOT(ISNUMBER(G2309)),0,IF($D2309="Oui",0,IF($C2309="Non - avec lien de dépendance",MIN(2258,G2309,$E2309),MIN(2258,G2309)))))))</f>
        <v>Effectuez l’étape 1</v>
      </c>
      <c r="L2309" s="3">
        <f t="shared" si="142"/>
        <v>0</v>
      </c>
      <c r="M2309" s="3">
        <f t="shared" si="143"/>
        <v>0</v>
      </c>
    </row>
    <row r="2310" spans="8:13" x14ac:dyDescent="0.3">
      <c r="H2310" s="52" t="str">
        <f t="shared" ref="H2310:H2373" si="144">IF(overallRate=" -   ","Effectuez l’étape 1",IF(ISTEXT(overallRate),overallRate,IF(OR($D2310="Oui",NOT(ISNUMBER(F2310)),overallRate=0),0,ROUND(IF($C2310="Non - avec lien de dépendance",MIN(2258,F2310,$E2310)*overallRate,MIN(2258,F2310)*overallRate),2))))</f>
        <v>Calculez d'abord la baisse moyenne de vos revenus sur 12 mois à l'étape 2)</v>
      </c>
      <c r="I2310" s="52" t="str">
        <f t="shared" ref="I2310:I2373" si="145">IF(overallRate=" -   ","Effectuez l’étape 1",IF(ISTEXT(overallRate),overallRate,IF(OR($D2310="Oui",NOT(ISNUMBER(G2310)),overallRate=0),0,ROUND(IF($C2310="Non - avec lien de dépendance",MIN(2258,G2310,$E2310)*overallRate,MIN(2258,G2310)*overallRate),2))))</f>
        <v>Calculez d'abord la baisse moyenne de vos revenus sur 12 mois à l'étape 2)</v>
      </c>
      <c r="J2310" s="3" t="str">
        <f>IF(CRHPElig=" -  ","Effectuez l’étape 1",IF(CRHPElig="La baisse de revenus n'est pas admissible dans le cadre du PEREC",CRHPElig,IF(AND(INDEX(claimPeriodNo,MATCH('Étape 1) Taux'!$A$8,claimPeriods,0))&gt;17,INDEX(claimPeriodNo,MATCH('Étape 1) Taux'!$A$8,claimPeriods,0))&lt;20,revenueReduction&lt;0.1),0,IF(NOT(ISNUMBER(F2310)),0,IF($D2310="Oui",0,IF($C2310="Non - avec lien de dépendance",MIN(2258,F2310,$E2310),MIN(2258,F2310)))))))</f>
        <v>Effectuez l’étape 1</v>
      </c>
      <c r="K2310" s="3" t="str">
        <f>IF(CRHPElig=" -  ","Effectuez l’étape 1",IF(CRHPElig="La baisse de revenus n'est pas admissible dans le cadre du PEREC",CRHPElig,IF(AND(INDEX(claimPeriodNo,MATCH('Étape 1) Taux'!$A$8,claimPeriods,0))&gt;17,INDEX(claimPeriodNo,MATCH('Étape 1) Taux'!$A$8,claimPeriods,0))&lt;20,revenueReduction&lt;0.1),0,IF(NOT(ISNUMBER(G2310)),0,IF($D2310="Oui",0,IF($C2310="Non - avec lien de dépendance",MIN(2258,G2310,$E2310),MIN(2258,G2310)))))))</f>
        <v>Effectuez l’étape 1</v>
      </c>
      <c r="L2310" s="3">
        <f t="shared" si="142"/>
        <v>0</v>
      </c>
      <c r="M2310" s="3">
        <f t="shared" si="143"/>
        <v>0</v>
      </c>
    </row>
    <row r="2311" spans="8:13" x14ac:dyDescent="0.3">
      <c r="H2311" s="52" t="str">
        <f t="shared" si="144"/>
        <v>Calculez d'abord la baisse moyenne de vos revenus sur 12 mois à l'étape 2)</v>
      </c>
      <c r="I2311" s="52" t="str">
        <f t="shared" si="145"/>
        <v>Calculez d'abord la baisse moyenne de vos revenus sur 12 mois à l'étape 2)</v>
      </c>
      <c r="J2311" s="3" t="str">
        <f>IF(CRHPElig=" -  ","Effectuez l’étape 1",IF(CRHPElig="La baisse de revenus n'est pas admissible dans le cadre du PEREC",CRHPElig,IF(AND(INDEX(claimPeriodNo,MATCH('Étape 1) Taux'!$A$8,claimPeriods,0))&gt;17,INDEX(claimPeriodNo,MATCH('Étape 1) Taux'!$A$8,claimPeriods,0))&lt;20,revenueReduction&lt;0.1),0,IF(NOT(ISNUMBER(F2311)),0,IF($D2311="Oui",0,IF($C2311="Non - avec lien de dépendance",MIN(2258,F2311,$E2311),MIN(2258,F2311)))))))</f>
        <v>Effectuez l’étape 1</v>
      </c>
      <c r="K2311" s="3" t="str">
        <f>IF(CRHPElig=" -  ","Effectuez l’étape 1",IF(CRHPElig="La baisse de revenus n'est pas admissible dans le cadre du PEREC",CRHPElig,IF(AND(INDEX(claimPeriodNo,MATCH('Étape 1) Taux'!$A$8,claimPeriods,0))&gt;17,INDEX(claimPeriodNo,MATCH('Étape 1) Taux'!$A$8,claimPeriods,0))&lt;20,revenueReduction&lt;0.1),0,IF(NOT(ISNUMBER(G2311)),0,IF($D2311="Oui",0,IF($C2311="Non - avec lien de dépendance",MIN(2258,G2311,$E2311),MIN(2258,G2311)))))))</f>
        <v>Effectuez l’étape 1</v>
      </c>
      <c r="L2311" s="3">
        <f t="shared" ref="L2311:L2374" si="146">IF(AND(COUNT(C2311:G2311)&gt;0,OR(AND(NOT(ISNUMBER($E2311)),OR($D2311="Oui",$C2311&lt;&gt;"Oui - sans lien de dépendance")),COUNT(F2311:G2311)&lt;&gt;2,ISBLANK($C2311))),"Remplissez tous les montants",SUM(H2311:I2311))</f>
        <v>0</v>
      </c>
      <c r="M2311" s="3">
        <f t="shared" ref="M2311:M2374" si="147">IF(AND(COUNT(C2311:G2311)&gt;0,OR(AND(NOT(ISNUMBER($E2311)),OR($D2311="Oui",$C2311&lt;&gt;"Oui - sans lien de dépendance")),COUNT(F2311:G2311)&lt;&gt;2,ISBLANK($C2311))),"Remplissez tous les montants",SUM(J2311:K2311))</f>
        <v>0</v>
      </c>
    </row>
    <row r="2312" spans="8:13" x14ac:dyDescent="0.3">
      <c r="H2312" s="52" t="str">
        <f t="shared" si="144"/>
        <v>Calculez d'abord la baisse moyenne de vos revenus sur 12 mois à l'étape 2)</v>
      </c>
      <c r="I2312" s="52" t="str">
        <f t="shared" si="145"/>
        <v>Calculez d'abord la baisse moyenne de vos revenus sur 12 mois à l'étape 2)</v>
      </c>
      <c r="J2312" s="3" t="str">
        <f>IF(CRHPElig=" -  ","Effectuez l’étape 1",IF(CRHPElig="La baisse de revenus n'est pas admissible dans le cadre du PEREC",CRHPElig,IF(AND(INDEX(claimPeriodNo,MATCH('Étape 1) Taux'!$A$8,claimPeriods,0))&gt;17,INDEX(claimPeriodNo,MATCH('Étape 1) Taux'!$A$8,claimPeriods,0))&lt;20,revenueReduction&lt;0.1),0,IF(NOT(ISNUMBER(F2312)),0,IF($D2312="Oui",0,IF($C2312="Non - avec lien de dépendance",MIN(2258,F2312,$E2312),MIN(2258,F2312)))))))</f>
        <v>Effectuez l’étape 1</v>
      </c>
      <c r="K2312" s="3" t="str">
        <f>IF(CRHPElig=" -  ","Effectuez l’étape 1",IF(CRHPElig="La baisse de revenus n'est pas admissible dans le cadre du PEREC",CRHPElig,IF(AND(INDEX(claimPeriodNo,MATCH('Étape 1) Taux'!$A$8,claimPeriods,0))&gt;17,INDEX(claimPeriodNo,MATCH('Étape 1) Taux'!$A$8,claimPeriods,0))&lt;20,revenueReduction&lt;0.1),0,IF(NOT(ISNUMBER(G2312)),0,IF($D2312="Oui",0,IF($C2312="Non - avec lien de dépendance",MIN(2258,G2312,$E2312),MIN(2258,G2312)))))))</f>
        <v>Effectuez l’étape 1</v>
      </c>
      <c r="L2312" s="3">
        <f t="shared" si="146"/>
        <v>0</v>
      </c>
      <c r="M2312" s="3">
        <f t="shared" si="147"/>
        <v>0</v>
      </c>
    </row>
    <row r="2313" spans="8:13" x14ac:dyDescent="0.3">
      <c r="H2313" s="52" t="str">
        <f t="shared" si="144"/>
        <v>Calculez d'abord la baisse moyenne de vos revenus sur 12 mois à l'étape 2)</v>
      </c>
      <c r="I2313" s="52" t="str">
        <f t="shared" si="145"/>
        <v>Calculez d'abord la baisse moyenne de vos revenus sur 12 mois à l'étape 2)</v>
      </c>
      <c r="J2313" s="3" t="str">
        <f>IF(CRHPElig=" -  ","Effectuez l’étape 1",IF(CRHPElig="La baisse de revenus n'est pas admissible dans le cadre du PEREC",CRHPElig,IF(AND(INDEX(claimPeriodNo,MATCH('Étape 1) Taux'!$A$8,claimPeriods,0))&gt;17,INDEX(claimPeriodNo,MATCH('Étape 1) Taux'!$A$8,claimPeriods,0))&lt;20,revenueReduction&lt;0.1),0,IF(NOT(ISNUMBER(F2313)),0,IF($D2313="Oui",0,IF($C2313="Non - avec lien de dépendance",MIN(2258,F2313,$E2313),MIN(2258,F2313)))))))</f>
        <v>Effectuez l’étape 1</v>
      </c>
      <c r="K2313" s="3" t="str">
        <f>IF(CRHPElig=" -  ","Effectuez l’étape 1",IF(CRHPElig="La baisse de revenus n'est pas admissible dans le cadre du PEREC",CRHPElig,IF(AND(INDEX(claimPeriodNo,MATCH('Étape 1) Taux'!$A$8,claimPeriods,0))&gt;17,INDEX(claimPeriodNo,MATCH('Étape 1) Taux'!$A$8,claimPeriods,0))&lt;20,revenueReduction&lt;0.1),0,IF(NOT(ISNUMBER(G2313)),0,IF($D2313="Oui",0,IF($C2313="Non - avec lien de dépendance",MIN(2258,G2313,$E2313),MIN(2258,G2313)))))))</f>
        <v>Effectuez l’étape 1</v>
      </c>
      <c r="L2313" s="3">
        <f t="shared" si="146"/>
        <v>0</v>
      </c>
      <c r="M2313" s="3">
        <f t="shared" si="147"/>
        <v>0</v>
      </c>
    </row>
    <row r="2314" spans="8:13" x14ac:dyDescent="0.3">
      <c r="H2314" s="52" t="str">
        <f t="shared" si="144"/>
        <v>Calculez d'abord la baisse moyenne de vos revenus sur 12 mois à l'étape 2)</v>
      </c>
      <c r="I2314" s="52" t="str">
        <f t="shared" si="145"/>
        <v>Calculez d'abord la baisse moyenne de vos revenus sur 12 mois à l'étape 2)</v>
      </c>
      <c r="J2314" s="3" t="str">
        <f>IF(CRHPElig=" -  ","Effectuez l’étape 1",IF(CRHPElig="La baisse de revenus n'est pas admissible dans le cadre du PEREC",CRHPElig,IF(AND(INDEX(claimPeriodNo,MATCH('Étape 1) Taux'!$A$8,claimPeriods,0))&gt;17,INDEX(claimPeriodNo,MATCH('Étape 1) Taux'!$A$8,claimPeriods,0))&lt;20,revenueReduction&lt;0.1),0,IF(NOT(ISNUMBER(F2314)),0,IF($D2314="Oui",0,IF($C2314="Non - avec lien de dépendance",MIN(2258,F2314,$E2314),MIN(2258,F2314)))))))</f>
        <v>Effectuez l’étape 1</v>
      </c>
      <c r="K2314" s="3" t="str">
        <f>IF(CRHPElig=" -  ","Effectuez l’étape 1",IF(CRHPElig="La baisse de revenus n'est pas admissible dans le cadre du PEREC",CRHPElig,IF(AND(INDEX(claimPeriodNo,MATCH('Étape 1) Taux'!$A$8,claimPeriods,0))&gt;17,INDEX(claimPeriodNo,MATCH('Étape 1) Taux'!$A$8,claimPeriods,0))&lt;20,revenueReduction&lt;0.1),0,IF(NOT(ISNUMBER(G2314)),0,IF($D2314="Oui",0,IF($C2314="Non - avec lien de dépendance",MIN(2258,G2314,$E2314),MIN(2258,G2314)))))))</f>
        <v>Effectuez l’étape 1</v>
      </c>
      <c r="L2314" s="3">
        <f t="shared" si="146"/>
        <v>0</v>
      </c>
      <c r="M2314" s="3">
        <f t="shared" si="147"/>
        <v>0</v>
      </c>
    </row>
    <row r="2315" spans="8:13" x14ac:dyDescent="0.3">
      <c r="H2315" s="52" t="str">
        <f t="shared" si="144"/>
        <v>Calculez d'abord la baisse moyenne de vos revenus sur 12 mois à l'étape 2)</v>
      </c>
      <c r="I2315" s="52" t="str">
        <f t="shared" si="145"/>
        <v>Calculez d'abord la baisse moyenne de vos revenus sur 12 mois à l'étape 2)</v>
      </c>
      <c r="J2315" s="3" t="str">
        <f>IF(CRHPElig=" -  ","Effectuez l’étape 1",IF(CRHPElig="La baisse de revenus n'est pas admissible dans le cadre du PEREC",CRHPElig,IF(AND(INDEX(claimPeriodNo,MATCH('Étape 1) Taux'!$A$8,claimPeriods,0))&gt;17,INDEX(claimPeriodNo,MATCH('Étape 1) Taux'!$A$8,claimPeriods,0))&lt;20,revenueReduction&lt;0.1),0,IF(NOT(ISNUMBER(F2315)),0,IF($D2315="Oui",0,IF($C2315="Non - avec lien de dépendance",MIN(2258,F2315,$E2315),MIN(2258,F2315)))))))</f>
        <v>Effectuez l’étape 1</v>
      </c>
      <c r="K2315" s="3" t="str">
        <f>IF(CRHPElig=" -  ","Effectuez l’étape 1",IF(CRHPElig="La baisse de revenus n'est pas admissible dans le cadre du PEREC",CRHPElig,IF(AND(INDEX(claimPeriodNo,MATCH('Étape 1) Taux'!$A$8,claimPeriods,0))&gt;17,INDEX(claimPeriodNo,MATCH('Étape 1) Taux'!$A$8,claimPeriods,0))&lt;20,revenueReduction&lt;0.1),0,IF(NOT(ISNUMBER(G2315)),0,IF($D2315="Oui",0,IF($C2315="Non - avec lien de dépendance",MIN(2258,G2315,$E2315),MIN(2258,G2315)))))))</f>
        <v>Effectuez l’étape 1</v>
      </c>
      <c r="L2315" s="3">
        <f t="shared" si="146"/>
        <v>0</v>
      </c>
      <c r="M2315" s="3">
        <f t="shared" si="147"/>
        <v>0</v>
      </c>
    </row>
    <row r="2316" spans="8:13" x14ac:dyDescent="0.3">
      <c r="H2316" s="52" t="str">
        <f t="shared" si="144"/>
        <v>Calculez d'abord la baisse moyenne de vos revenus sur 12 mois à l'étape 2)</v>
      </c>
      <c r="I2316" s="52" t="str">
        <f t="shared" si="145"/>
        <v>Calculez d'abord la baisse moyenne de vos revenus sur 12 mois à l'étape 2)</v>
      </c>
      <c r="J2316" s="3" t="str">
        <f>IF(CRHPElig=" -  ","Effectuez l’étape 1",IF(CRHPElig="La baisse de revenus n'est pas admissible dans le cadre du PEREC",CRHPElig,IF(AND(INDEX(claimPeriodNo,MATCH('Étape 1) Taux'!$A$8,claimPeriods,0))&gt;17,INDEX(claimPeriodNo,MATCH('Étape 1) Taux'!$A$8,claimPeriods,0))&lt;20,revenueReduction&lt;0.1),0,IF(NOT(ISNUMBER(F2316)),0,IF($D2316="Oui",0,IF($C2316="Non - avec lien de dépendance",MIN(2258,F2316,$E2316),MIN(2258,F2316)))))))</f>
        <v>Effectuez l’étape 1</v>
      </c>
      <c r="K2316" s="3" t="str">
        <f>IF(CRHPElig=" -  ","Effectuez l’étape 1",IF(CRHPElig="La baisse de revenus n'est pas admissible dans le cadre du PEREC",CRHPElig,IF(AND(INDEX(claimPeriodNo,MATCH('Étape 1) Taux'!$A$8,claimPeriods,0))&gt;17,INDEX(claimPeriodNo,MATCH('Étape 1) Taux'!$A$8,claimPeriods,0))&lt;20,revenueReduction&lt;0.1),0,IF(NOT(ISNUMBER(G2316)),0,IF($D2316="Oui",0,IF($C2316="Non - avec lien de dépendance",MIN(2258,G2316,$E2316),MIN(2258,G2316)))))))</f>
        <v>Effectuez l’étape 1</v>
      </c>
      <c r="L2316" s="3">
        <f t="shared" si="146"/>
        <v>0</v>
      </c>
      <c r="M2316" s="3">
        <f t="shared" si="147"/>
        <v>0</v>
      </c>
    </row>
    <row r="2317" spans="8:13" x14ac:dyDescent="0.3">
      <c r="H2317" s="52" t="str">
        <f t="shared" si="144"/>
        <v>Calculez d'abord la baisse moyenne de vos revenus sur 12 mois à l'étape 2)</v>
      </c>
      <c r="I2317" s="52" t="str">
        <f t="shared" si="145"/>
        <v>Calculez d'abord la baisse moyenne de vos revenus sur 12 mois à l'étape 2)</v>
      </c>
      <c r="J2317" s="3" t="str">
        <f>IF(CRHPElig=" -  ","Effectuez l’étape 1",IF(CRHPElig="La baisse de revenus n'est pas admissible dans le cadre du PEREC",CRHPElig,IF(AND(INDEX(claimPeriodNo,MATCH('Étape 1) Taux'!$A$8,claimPeriods,0))&gt;17,INDEX(claimPeriodNo,MATCH('Étape 1) Taux'!$A$8,claimPeriods,0))&lt;20,revenueReduction&lt;0.1),0,IF(NOT(ISNUMBER(F2317)),0,IF($D2317="Oui",0,IF($C2317="Non - avec lien de dépendance",MIN(2258,F2317,$E2317),MIN(2258,F2317)))))))</f>
        <v>Effectuez l’étape 1</v>
      </c>
      <c r="K2317" s="3" t="str">
        <f>IF(CRHPElig=" -  ","Effectuez l’étape 1",IF(CRHPElig="La baisse de revenus n'est pas admissible dans le cadre du PEREC",CRHPElig,IF(AND(INDEX(claimPeriodNo,MATCH('Étape 1) Taux'!$A$8,claimPeriods,0))&gt;17,INDEX(claimPeriodNo,MATCH('Étape 1) Taux'!$A$8,claimPeriods,0))&lt;20,revenueReduction&lt;0.1),0,IF(NOT(ISNUMBER(G2317)),0,IF($D2317="Oui",0,IF($C2317="Non - avec lien de dépendance",MIN(2258,G2317,$E2317),MIN(2258,G2317)))))))</f>
        <v>Effectuez l’étape 1</v>
      </c>
      <c r="L2317" s="3">
        <f t="shared" si="146"/>
        <v>0</v>
      </c>
      <c r="M2317" s="3">
        <f t="shared" si="147"/>
        <v>0</v>
      </c>
    </row>
    <row r="2318" spans="8:13" x14ac:dyDescent="0.3">
      <c r="H2318" s="52" t="str">
        <f t="shared" si="144"/>
        <v>Calculez d'abord la baisse moyenne de vos revenus sur 12 mois à l'étape 2)</v>
      </c>
      <c r="I2318" s="52" t="str">
        <f t="shared" si="145"/>
        <v>Calculez d'abord la baisse moyenne de vos revenus sur 12 mois à l'étape 2)</v>
      </c>
      <c r="J2318" s="3" t="str">
        <f>IF(CRHPElig=" -  ","Effectuez l’étape 1",IF(CRHPElig="La baisse de revenus n'est pas admissible dans le cadre du PEREC",CRHPElig,IF(AND(INDEX(claimPeriodNo,MATCH('Étape 1) Taux'!$A$8,claimPeriods,0))&gt;17,INDEX(claimPeriodNo,MATCH('Étape 1) Taux'!$A$8,claimPeriods,0))&lt;20,revenueReduction&lt;0.1),0,IF(NOT(ISNUMBER(F2318)),0,IF($D2318="Oui",0,IF($C2318="Non - avec lien de dépendance",MIN(2258,F2318,$E2318),MIN(2258,F2318)))))))</f>
        <v>Effectuez l’étape 1</v>
      </c>
      <c r="K2318" s="3" t="str">
        <f>IF(CRHPElig=" -  ","Effectuez l’étape 1",IF(CRHPElig="La baisse de revenus n'est pas admissible dans le cadre du PEREC",CRHPElig,IF(AND(INDEX(claimPeriodNo,MATCH('Étape 1) Taux'!$A$8,claimPeriods,0))&gt;17,INDEX(claimPeriodNo,MATCH('Étape 1) Taux'!$A$8,claimPeriods,0))&lt;20,revenueReduction&lt;0.1),0,IF(NOT(ISNUMBER(G2318)),0,IF($D2318="Oui",0,IF($C2318="Non - avec lien de dépendance",MIN(2258,G2318,$E2318),MIN(2258,G2318)))))))</f>
        <v>Effectuez l’étape 1</v>
      </c>
      <c r="L2318" s="3">
        <f t="shared" si="146"/>
        <v>0</v>
      </c>
      <c r="M2318" s="3">
        <f t="shared" si="147"/>
        <v>0</v>
      </c>
    </row>
    <row r="2319" spans="8:13" x14ac:dyDescent="0.3">
      <c r="H2319" s="52" t="str">
        <f t="shared" si="144"/>
        <v>Calculez d'abord la baisse moyenne de vos revenus sur 12 mois à l'étape 2)</v>
      </c>
      <c r="I2319" s="52" t="str">
        <f t="shared" si="145"/>
        <v>Calculez d'abord la baisse moyenne de vos revenus sur 12 mois à l'étape 2)</v>
      </c>
      <c r="J2319" s="3" t="str">
        <f>IF(CRHPElig=" -  ","Effectuez l’étape 1",IF(CRHPElig="La baisse de revenus n'est pas admissible dans le cadre du PEREC",CRHPElig,IF(AND(INDEX(claimPeriodNo,MATCH('Étape 1) Taux'!$A$8,claimPeriods,0))&gt;17,INDEX(claimPeriodNo,MATCH('Étape 1) Taux'!$A$8,claimPeriods,0))&lt;20,revenueReduction&lt;0.1),0,IF(NOT(ISNUMBER(F2319)),0,IF($D2319="Oui",0,IF($C2319="Non - avec lien de dépendance",MIN(2258,F2319,$E2319),MIN(2258,F2319)))))))</f>
        <v>Effectuez l’étape 1</v>
      </c>
      <c r="K2319" s="3" t="str">
        <f>IF(CRHPElig=" -  ","Effectuez l’étape 1",IF(CRHPElig="La baisse de revenus n'est pas admissible dans le cadre du PEREC",CRHPElig,IF(AND(INDEX(claimPeriodNo,MATCH('Étape 1) Taux'!$A$8,claimPeriods,0))&gt;17,INDEX(claimPeriodNo,MATCH('Étape 1) Taux'!$A$8,claimPeriods,0))&lt;20,revenueReduction&lt;0.1),0,IF(NOT(ISNUMBER(G2319)),0,IF($D2319="Oui",0,IF($C2319="Non - avec lien de dépendance",MIN(2258,G2319,$E2319),MIN(2258,G2319)))))))</f>
        <v>Effectuez l’étape 1</v>
      </c>
      <c r="L2319" s="3">
        <f t="shared" si="146"/>
        <v>0</v>
      </c>
      <c r="M2319" s="3">
        <f t="shared" si="147"/>
        <v>0</v>
      </c>
    </row>
    <row r="2320" spans="8:13" x14ac:dyDescent="0.3">
      <c r="H2320" s="52" t="str">
        <f t="shared" si="144"/>
        <v>Calculez d'abord la baisse moyenne de vos revenus sur 12 mois à l'étape 2)</v>
      </c>
      <c r="I2320" s="52" t="str">
        <f t="shared" si="145"/>
        <v>Calculez d'abord la baisse moyenne de vos revenus sur 12 mois à l'étape 2)</v>
      </c>
      <c r="J2320" s="3" t="str">
        <f>IF(CRHPElig=" -  ","Effectuez l’étape 1",IF(CRHPElig="La baisse de revenus n'est pas admissible dans le cadre du PEREC",CRHPElig,IF(AND(INDEX(claimPeriodNo,MATCH('Étape 1) Taux'!$A$8,claimPeriods,0))&gt;17,INDEX(claimPeriodNo,MATCH('Étape 1) Taux'!$A$8,claimPeriods,0))&lt;20,revenueReduction&lt;0.1),0,IF(NOT(ISNUMBER(F2320)),0,IF($D2320="Oui",0,IF($C2320="Non - avec lien de dépendance",MIN(2258,F2320,$E2320),MIN(2258,F2320)))))))</f>
        <v>Effectuez l’étape 1</v>
      </c>
      <c r="K2320" s="3" t="str">
        <f>IF(CRHPElig=" -  ","Effectuez l’étape 1",IF(CRHPElig="La baisse de revenus n'est pas admissible dans le cadre du PEREC",CRHPElig,IF(AND(INDEX(claimPeriodNo,MATCH('Étape 1) Taux'!$A$8,claimPeriods,0))&gt;17,INDEX(claimPeriodNo,MATCH('Étape 1) Taux'!$A$8,claimPeriods,0))&lt;20,revenueReduction&lt;0.1),0,IF(NOT(ISNUMBER(G2320)),0,IF($D2320="Oui",0,IF($C2320="Non - avec lien de dépendance",MIN(2258,G2320,$E2320),MIN(2258,G2320)))))))</f>
        <v>Effectuez l’étape 1</v>
      </c>
      <c r="L2320" s="3">
        <f t="shared" si="146"/>
        <v>0</v>
      </c>
      <c r="M2320" s="3">
        <f t="shared" si="147"/>
        <v>0</v>
      </c>
    </row>
    <row r="2321" spans="8:13" x14ac:dyDescent="0.3">
      <c r="H2321" s="52" t="str">
        <f t="shared" si="144"/>
        <v>Calculez d'abord la baisse moyenne de vos revenus sur 12 mois à l'étape 2)</v>
      </c>
      <c r="I2321" s="52" t="str">
        <f t="shared" si="145"/>
        <v>Calculez d'abord la baisse moyenne de vos revenus sur 12 mois à l'étape 2)</v>
      </c>
      <c r="J2321" s="3" t="str">
        <f>IF(CRHPElig=" -  ","Effectuez l’étape 1",IF(CRHPElig="La baisse de revenus n'est pas admissible dans le cadre du PEREC",CRHPElig,IF(AND(INDEX(claimPeriodNo,MATCH('Étape 1) Taux'!$A$8,claimPeriods,0))&gt;17,INDEX(claimPeriodNo,MATCH('Étape 1) Taux'!$A$8,claimPeriods,0))&lt;20,revenueReduction&lt;0.1),0,IF(NOT(ISNUMBER(F2321)),0,IF($D2321="Oui",0,IF($C2321="Non - avec lien de dépendance",MIN(2258,F2321,$E2321),MIN(2258,F2321)))))))</f>
        <v>Effectuez l’étape 1</v>
      </c>
      <c r="K2321" s="3" t="str">
        <f>IF(CRHPElig=" -  ","Effectuez l’étape 1",IF(CRHPElig="La baisse de revenus n'est pas admissible dans le cadre du PEREC",CRHPElig,IF(AND(INDEX(claimPeriodNo,MATCH('Étape 1) Taux'!$A$8,claimPeriods,0))&gt;17,INDEX(claimPeriodNo,MATCH('Étape 1) Taux'!$A$8,claimPeriods,0))&lt;20,revenueReduction&lt;0.1),0,IF(NOT(ISNUMBER(G2321)),0,IF($D2321="Oui",0,IF($C2321="Non - avec lien de dépendance",MIN(2258,G2321,$E2321),MIN(2258,G2321)))))))</f>
        <v>Effectuez l’étape 1</v>
      </c>
      <c r="L2321" s="3">
        <f t="shared" si="146"/>
        <v>0</v>
      </c>
      <c r="M2321" s="3">
        <f t="shared" si="147"/>
        <v>0</v>
      </c>
    </row>
    <row r="2322" spans="8:13" x14ac:dyDescent="0.3">
      <c r="H2322" s="52" t="str">
        <f t="shared" si="144"/>
        <v>Calculez d'abord la baisse moyenne de vos revenus sur 12 mois à l'étape 2)</v>
      </c>
      <c r="I2322" s="52" t="str">
        <f t="shared" si="145"/>
        <v>Calculez d'abord la baisse moyenne de vos revenus sur 12 mois à l'étape 2)</v>
      </c>
      <c r="J2322" s="3" t="str">
        <f>IF(CRHPElig=" -  ","Effectuez l’étape 1",IF(CRHPElig="La baisse de revenus n'est pas admissible dans le cadre du PEREC",CRHPElig,IF(AND(INDEX(claimPeriodNo,MATCH('Étape 1) Taux'!$A$8,claimPeriods,0))&gt;17,INDEX(claimPeriodNo,MATCH('Étape 1) Taux'!$A$8,claimPeriods,0))&lt;20,revenueReduction&lt;0.1),0,IF(NOT(ISNUMBER(F2322)),0,IF($D2322="Oui",0,IF($C2322="Non - avec lien de dépendance",MIN(2258,F2322,$E2322),MIN(2258,F2322)))))))</f>
        <v>Effectuez l’étape 1</v>
      </c>
      <c r="K2322" s="3" t="str">
        <f>IF(CRHPElig=" -  ","Effectuez l’étape 1",IF(CRHPElig="La baisse de revenus n'est pas admissible dans le cadre du PEREC",CRHPElig,IF(AND(INDEX(claimPeriodNo,MATCH('Étape 1) Taux'!$A$8,claimPeriods,0))&gt;17,INDEX(claimPeriodNo,MATCH('Étape 1) Taux'!$A$8,claimPeriods,0))&lt;20,revenueReduction&lt;0.1),0,IF(NOT(ISNUMBER(G2322)),0,IF($D2322="Oui",0,IF($C2322="Non - avec lien de dépendance",MIN(2258,G2322,$E2322),MIN(2258,G2322)))))))</f>
        <v>Effectuez l’étape 1</v>
      </c>
      <c r="L2322" s="3">
        <f t="shared" si="146"/>
        <v>0</v>
      </c>
      <c r="M2322" s="3">
        <f t="shared" si="147"/>
        <v>0</v>
      </c>
    </row>
    <row r="2323" spans="8:13" x14ac:dyDescent="0.3">
      <c r="H2323" s="52" t="str">
        <f t="shared" si="144"/>
        <v>Calculez d'abord la baisse moyenne de vos revenus sur 12 mois à l'étape 2)</v>
      </c>
      <c r="I2323" s="52" t="str">
        <f t="shared" si="145"/>
        <v>Calculez d'abord la baisse moyenne de vos revenus sur 12 mois à l'étape 2)</v>
      </c>
      <c r="J2323" s="3" t="str">
        <f>IF(CRHPElig=" -  ","Effectuez l’étape 1",IF(CRHPElig="La baisse de revenus n'est pas admissible dans le cadre du PEREC",CRHPElig,IF(AND(INDEX(claimPeriodNo,MATCH('Étape 1) Taux'!$A$8,claimPeriods,0))&gt;17,INDEX(claimPeriodNo,MATCH('Étape 1) Taux'!$A$8,claimPeriods,0))&lt;20,revenueReduction&lt;0.1),0,IF(NOT(ISNUMBER(F2323)),0,IF($D2323="Oui",0,IF($C2323="Non - avec lien de dépendance",MIN(2258,F2323,$E2323),MIN(2258,F2323)))))))</f>
        <v>Effectuez l’étape 1</v>
      </c>
      <c r="K2323" s="3" t="str">
        <f>IF(CRHPElig=" -  ","Effectuez l’étape 1",IF(CRHPElig="La baisse de revenus n'est pas admissible dans le cadre du PEREC",CRHPElig,IF(AND(INDEX(claimPeriodNo,MATCH('Étape 1) Taux'!$A$8,claimPeriods,0))&gt;17,INDEX(claimPeriodNo,MATCH('Étape 1) Taux'!$A$8,claimPeriods,0))&lt;20,revenueReduction&lt;0.1),0,IF(NOT(ISNUMBER(G2323)),0,IF($D2323="Oui",0,IF($C2323="Non - avec lien de dépendance",MIN(2258,G2323,$E2323),MIN(2258,G2323)))))))</f>
        <v>Effectuez l’étape 1</v>
      </c>
      <c r="L2323" s="3">
        <f t="shared" si="146"/>
        <v>0</v>
      </c>
      <c r="M2323" s="3">
        <f t="shared" si="147"/>
        <v>0</v>
      </c>
    </row>
    <row r="2324" spans="8:13" x14ac:dyDescent="0.3">
      <c r="H2324" s="52" t="str">
        <f t="shared" si="144"/>
        <v>Calculez d'abord la baisse moyenne de vos revenus sur 12 mois à l'étape 2)</v>
      </c>
      <c r="I2324" s="52" t="str">
        <f t="shared" si="145"/>
        <v>Calculez d'abord la baisse moyenne de vos revenus sur 12 mois à l'étape 2)</v>
      </c>
      <c r="J2324" s="3" t="str">
        <f>IF(CRHPElig=" -  ","Effectuez l’étape 1",IF(CRHPElig="La baisse de revenus n'est pas admissible dans le cadre du PEREC",CRHPElig,IF(AND(INDEX(claimPeriodNo,MATCH('Étape 1) Taux'!$A$8,claimPeriods,0))&gt;17,INDEX(claimPeriodNo,MATCH('Étape 1) Taux'!$A$8,claimPeriods,0))&lt;20,revenueReduction&lt;0.1),0,IF(NOT(ISNUMBER(F2324)),0,IF($D2324="Oui",0,IF($C2324="Non - avec lien de dépendance",MIN(2258,F2324,$E2324),MIN(2258,F2324)))))))</f>
        <v>Effectuez l’étape 1</v>
      </c>
      <c r="K2324" s="3" t="str">
        <f>IF(CRHPElig=" -  ","Effectuez l’étape 1",IF(CRHPElig="La baisse de revenus n'est pas admissible dans le cadre du PEREC",CRHPElig,IF(AND(INDEX(claimPeriodNo,MATCH('Étape 1) Taux'!$A$8,claimPeriods,0))&gt;17,INDEX(claimPeriodNo,MATCH('Étape 1) Taux'!$A$8,claimPeriods,0))&lt;20,revenueReduction&lt;0.1),0,IF(NOT(ISNUMBER(G2324)),0,IF($D2324="Oui",0,IF($C2324="Non - avec lien de dépendance",MIN(2258,G2324,$E2324),MIN(2258,G2324)))))))</f>
        <v>Effectuez l’étape 1</v>
      </c>
      <c r="L2324" s="3">
        <f t="shared" si="146"/>
        <v>0</v>
      </c>
      <c r="M2324" s="3">
        <f t="shared" si="147"/>
        <v>0</v>
      </c>
    </row>
    <row r="2325" spans="8:13" x14ac:dyDescent="0.3">
      <c r="H2325" s="52" t="str">
        <f t="shared" si="144"/>
        <v>Calculez d'abord la baisse moyenne de vos revenus sur 12 mois à l'étape 2)</v>
      </c>
      <c r="I2325" s="52" t="str">
        <f t="shared" si="145"/>
        <v>Calculez d'abord la baisse moyenne de vos revenus sur 12 mois à l'étape 2)</v>
      </c>
      <c r="J2325" s="3" t="str">
        <f>IF(CRHPElig=" -  ","Effectuez l’étape 1",IF(CRHPElig="La baisse de revenus n'est pas admissible dans le cadre du PEREC",CRHPElig,IF(AND(INDEX(claimPeriodNo,MATCH('Étape 1) Taux'!$A$8,claimPeriods,0))&gt;17,INDEX(claimPeriodNo,MATCH('Étape 1) Taux'!$A$8,claimPeriods,0))&lt;20,revenueReduction&lt;0.1),0,IF(NOT(ISNUMBER(F2325)),0,IF($D2325="Oui",0,IF($C2325="Non - avec lien de dépendance",MIN(2258,F2325,$E2325),MIN(2258,F2325)))))))</f>
        <v>Effectuez l’étape 1</v>
      </c>
      <c r="K2325" s="3" t="str">
        <f>IF(CRHPElig=" -  ","Effectuez l’étape 1",IF(CRHPElig="La baisse de revenus n'est pas admissible dans le cadre du PEREC",CRHPElig,IF(AND(INDEX(claimPeriodNo,MATCH('Étape 1) Taux'!$A$8,claimPeriods,0))&gt;17,INDEX(claimPeriodNo,MATCH('Étape 1) Taux'!$A$8,claimPeriods,0))&lt;20,revenueReduction&lt;0.1),0,IF(NOT(ISNUMBER(G2325)),0,IF($D2325="Oui",0,IF($C2325="Non - avec lien de dépendance",MIN(2258,G2325,$E2325),MIN(2258,G2325)))))))</f>
        <v>Effectuez l’étape 1</v>
      </c>
      <c r="L2325" s="3">
        <f t="shared" si="146"/>
        <v>0</v>
      </c>
      <c r="M2325" s="3">
        <f t="shared" si="147"/>
        <v>0</v>
      </c>
    </row>
    <row r="2326" spans="8:13" x14ac:dyDescent="0.3">
      <c r="H2326" s="52" t="str">
        <f t="shared" si="144"/>
        <v>Calculez d'abord la baisse moyenne de vos revenus sur 12 mois à l'étape 2)</v>
      </c>
      <c r="I2326" s="52" t="str">
        <f t="shared" si="145"/>
        <v>Calculez d'abord la baisse moyenne de vos revenus sur 12 mois à l'étape 2)</v>
      </c>
      <c r="J2326" s="3" t="str">
        <f>IF(CRHPElig=" -  ","Effectuez l’étape 1",IF(CRHPElig="La baisse de revenus n'est pas admissible dans le cadre du PEREC",CRHPElig,IF(AND(INDEX(claimPeriodNo,MATCH('Étape 1) Taux'!$A$8,claimPeriods,0))&gt;17,INDEX(claimPeriodNo,MATCH('Étape 1) Taux'!$A$8,claimPeriods,0))&lt;20,revenueReduction&lt;0.1),0,IF(NOT(ISNUMBER(F2326)),0,IF($D2326="Oui",0,IF($C2326="Non - avec lien de dépendance",MIN(2258,F2326,$E2326),MIN(2258,F2326)))))))</f>
        <v>Effectuez l’étape 1</v>
      </c>
      <c r="K2326" s="3" t="str">
        <f>IF(CRHPElig=" -  ","Effectuez l’étape 1",IF(CRHPElig="La baisse de revenus n'est pas admissible dans le cadre du PEREC",CRHPElig,IF(AND(INDEX(claimPeriodNo,MATCH('Étape 1) Taux'!$A$8,claimPeriods,0))&gt;17,INDEX(claimPeriodNo,MATCH('Étape 1) Taux'!$A$8,claimPeriods,0))&lt;20,revenueReduction&lt;0.1),0,IF(NOT(ISNUMBER(G2326)),0,IF($D2326="Oui",0,IF($C2326="Non - avec lien de dépendance",MIN(2258,G2326,$E2326),MIN(2258,G2326)))))))</f>
        <v>Effectuez l’étape 1</v>
      </c>
      <c r="L2326" s="3">
        <f t="shared" si="146"/>
        <v>0</v>
      </c>
      <c r="M2326" s="3">
        <f t="shared" si="147"/>
        <v>0</v>
      </c>
    </row>
    <row r="2327" spans="8:13" x14ac:dyDescent="0.3">
      <c r="H2327" s="52" t="str">
        <f t="shared" si="144"/>
        <v>Calculez d'abord la baisse moyenne de vos revenus sur 12 mois à l'étape 2)</v>
      </c>
      <c r="I2327" s="52" t="str">
        <f t="shared" si="145"/>
        <v>Calculez d'abord la baisse moyenne de vos revenus sur 12 mois à l'étape 2)</v>
      </c>
      <c r="J2327" s="3" t="str">
        <f>IF(CRHPElig=" -  ","Effectuez l’étape 1",IF(CRHPElig="La baisse de revenus n'est pas admissible dans le cadre du PEREC",CRHPElig,IF(AND(INDEX(claimPeriodNo,MATCH('Étape 1) Taux'!$A$8,claimPeriods,0))&gt;17,INDEX(claimPeriodNo,MATCH('Étape 1) Taux'!$A$8,claimPeriods,0))&lt;20,revenueReduction&lt;0.1),0,IF(NOT(ISNUMBER(F2327)),0,IF($D2327="Oui",0,IF($C2327="Non - avec lien de dépendance",MIN(2258,F2327,$E2327),MIN(2258,F2327)))))))</f>
        <v>Effectuez l’étape 1</v>
      </c>
      <c r="K2327" s="3" t="str">
        <f>IF(CRHPElig=" -  ","Effectuez l’étape 1",IF(CRHPElig="La baisse de revenus n'est pas admissible dans le cadre du PEREC",CRHPElig,IF(AND(INDEX(claimPeriodNo,MATCH('Étape 1) Taux'!$A$8,claimPeriods,0))&gt;17,INDEX(claimPeriodNo,MATCH('Étape 1) Taux'!$A$8,claimPeriods,0))&lt;20,revenueReduction&lt;0.1),0,IF(NOT(ISNUMBER(G2327)),0,IF($D2327="Oui",0,IF($C2327="Non - avec lien de dépendance",MIN(2258,G2327,$E2327),MIN(2258,G2327)))))))</f>
        <v>Effectuez l’étape 1</v>
      </c>
      <c r="L2327" s="3">
        <f t="shared" si="146"/>
        <v>0</v>
      </c>
      <c r="M2327" s="3">
        <f t="shared" si="147"/>
        <v>0</v>
      </c>
    </row>
    <row r="2328" spans="8:13" x14ac:dyDescent="0.3">
      <c r="H2328" s="52" t="str">
        <f t="shared" si="144"/>
        <v>Calculez d'abord la baisse moyenne de vos revenus sur 12 mois à l'étape 2)</v>
      </c>
      <c r="I2328" s="52" t="str">
        <f t="shared" si="145"/>
        <v>Calculez d'abord la baisse moyenne de vos revenus sur 12 mois à l'étape 2)</v>
      </c>
      <c r="J2328" s="3" t="str">
        <f>IF(CRHPElig=" -  ","Effectuez l’étape 1",IF(CRHPElig="La baisse de revenus n'est pas admissible dans le cadre du PEREC",CRHPElig,IF(AND(INDEX(claimPeriodNo,MATCH('Étape 1) Taux'!$A$8,claimPeriods,0))&gt;17,INDEX(claimPeriodNo,MATCH('Étape 1) Taux'!$A$8,claimPeriods,0))&lt;20,revenueReduction&lt;0.1),0,IF(NOT(ISNUMBER(F2328)),0,IF($D2328="Oui",0,IF($C2328="Non - avec lien de dépendance",MIN(2258,F2328,$E2328),MIN(2258,F2328)))))))</f>
        <v>Effectuez l’étape 1</v>
      </c>
      <c r="K2328" s="3" t="str">
        <f>IF(CRHPElig=" -  ","Effectuez l’étape 1",IF(CRHPElig="La baisse de revenus n'est pas admissible dans le cadre du PEREC",CRHPElig,IF(AND(INDEX(claimPeriodNo,MATCH('Étape 1) Taux'!$A$8,claimPeriods,0))&gt;17,INDEX(claimPeriodNo,MATCH('Étape 1) Taux'!$A$8,claimPeriods,0))&lt;20,revenueReduction&lt;0.1),0,IF(NOT(ISNUMBER(G2328)),0,IF($D2328="Oui",0,IF($C2328="Non - avec lien de dépendance",MIN(2258,G2328,$E2328),MIN(2258,G2328)))))))</f>
        <v>Effectuez l’étape 1</v>
      </c>
      <c r="L2328" s="3">
        <f t="shared" si="146"/>
        <v>0</v>
      </c>
      <c r="M2328" s="3">
        <f t="shared" si="147"/>
        <v>0</v>
      </c>
    </row>
    <row r="2329" spans="8:13" x14ac:dyDescent="0.3">
      <c r="H2329" s="52" t="str">
        <f t="shared" si="144"/>
        <v>Calculez d'abord la baisse moyenne de vos revenus sur 12 mois à l'étape 2)</v>
      </c>
      <c r="I2329" s="52" t="str">
        <f t="shared" si="145"/>
        <v>Calculez d'abord la baisse moyenne de vos revenus sur 12 mois à l'étape 2)</v>
      </c>
      <c r="J2329" s="3" t="str">
        <f>IF(CRHPElig=" -  ","Effectuez l’étape 1",IF(CRHPElig="La baisse de revenus n'est pas admissible dans le cadre du PEREC",CRHPElig,IF(AND(INDEX(claimPeriodNo,MATCH('Étape 1) Taux'!$A$8,claimPeriods,0))&gt;17,INDEX(claimPeriodNo,MATCH('Étape 1) Taux'!$A$8,claimPeriods,0))&lt;20,revenueReduction&lt;0.1),0,IF(NOT(ISNUMBER(F2329)),0,IF($D2329="Oui",0,IF($C2329="Non - avec lien de dépendance",MIN(2258,F2329,$E2329),MIN(2258,F2329)))))))</f>
        <v>Effectuez l’étape 1</v>
      </c>
      <c r="K2329" s="3" t="str">
        <f>IF(CRHPElig=" -  ","Effectuez l’étape 1",IF(CRHPElig="La baisse de revenus n'est pas admissible dans le cadre du PEREC",CRHPElig,IF(AND(INDEX(claimPeriodNo,MATCH('Étape 1) Taux'!$A$8,claimPeriods,0))&gt;17,INDEX(claimPeriodNo,MATCH('Étape 1) Taux'!$A$8,claimPeriods,0))&lt;20,revenueReduction&lt;0.1),0,IF(NOT(ISNUMBER(G2329)),0,IF($D2329="Oui",0,IF($C2329="Non - avec lien de dépendance",MIN(2258,G2329,$E2329),MIN(2258,G2329)))))))</f>
        <v>Effectuez l’étape 1</v>
      </c>
      <c r="L2329" s="3">
        <f t="shared" si="146"/>
        <v>0</v>
      </c>
      <c r="M2329" s="3">
        <f t="shared" si="147"/>
        <v>0</v>
      </c>
    </row>
    <row r="2330" spans="8:13" x14ac:dyDescent="0.3">
      <c r="H2330" s="52" t="str">
        <f t="shared" si="144"/>
        <v>Calculez d'abord la baisse moyenne de vos revenus sur 12 mois à l'étape 2)</v>
      </c>
      <c r="I2330" s="52" t="str">
        <f t="shared" si="145"/>
        <v>Calculez d'abord la baisse moyenne de vos revenus sur 12 mois à l'étape 2)</v>
      </c>
      <c r="J2330" s="3" t="str">
        <f>IF(CRHPElig=" -  ","Effectuez l’étape 1",IF(CRHPElig="La baisse de revenus n'est pas admissible dans le cadre du PEREC",CRHPElig,IF(AND(INDEX(claimPeriodNo,MATCH('Étape 1) Taux'!$A$8,claimPeriods,0))&gt;17,INDEX(claimPeriodNo,MATCH('Étape 1) Taux'!$A$8,claimPeriods,0))&lt;20,revenueReduction&lt;0.1),0,IF(NOT(ISNUMBER(F2330)),0,IF($D2330="Oui",0,IF($C2330="Non - avec lien de dépendance",MIN(2258,F2330,$E2330),MIN(2258,F2330)))))))</f>
        <v>Effectuez l’étape 1</v>
      </c>
      <c r="K2330" s="3" t="str">
        <f>IF(CRHPElig=" -  ","Effectuez l’étape 1",IF(CRHPElig="La baisse de revenus n'est pas admissible dans le cadre du PEREC",CRHPElig,IF(AND(INDEX(claimPeriodNo,MATCH('Étape 1) Taux'!$A$8,claimPeriods,0))&gt;17,INDEX(claimPeriodNo,MATCH('Étape 1) Taux'!$A$8,claimPeriods,0))&lt;20,revenueReduction&lt;0.1),0,IF(NOT(ISNUMBER(G2330)),0,IF($D2330="Oui",0,IF($C2330="Non - avec lien de dépendance",MIN(2258,G2330,$E2330),MIN(2258,G2330)))))))</f>
        <v>Effectuez l’étape 1</v>
      </c>
      <c r="L2330" s="3">
        <f t="shared" si="146"/>
        <v>0</v>
      </c>
      <c r="M2330" s="3">
        <f t="shared" si="147"/>
        <v>0</v>
      </c>
    </row>
    <row r="2331" spans="8:13" x14ac:dyDescent="0.3">
      <c r="H2331" s="52" t="str">
        <f t="shared" si="144"/>
        <v>Calculez d'abord la baisse moyenne de vos revenus sur 12 mois à l'étape 2)</v>
      </c>
      <c r="I2331" s="52" t="str">
        <f t="shared" si="145"/>
        <v>Calculez d'abord la baisse moyenne de vos revenus sur 12 mois à l'étape 2)</v>
      </c>
      <c r="J2331" s="3" t="str">
        <f>IF(CRHPElig=" -  ","Effectuez l’étape 1",IF(CRHPElig="La baisse de revenus n'est pas admissible dans le cadre du PEREC",CRHPElig,IF(AND(INDEX(claimPeriodNo,MATCH('Étape 1) Taux'!$A$8,claimPeriods,0))&gt;17,INDEX(claimPeriodNo,MATCH('Étape 1) Taux'!$A$8,claimPeriods,0))&lt;20,revenueReduction&lt;0.1),0,IF(NOT(ISNUMBER(F2331)),0,IF($D2331="Oui",0,IF($C2331="Non - avec lien de dépendance",MIN(2258,F2331,$E2331),MIN(2258,F2331)))))))</f>
        <v>Effectuez l’étape 1</v>
      </c>
      <c r="K2331" s="3" t="str">
        <f>IF(CRHPElig=" -  ","Effectuez l’étape 1",IF(CRHPElig="La baisse de revenus n'est pas admissible dans le cadre du PEREC",CRHPElig,IF(AND(INDEX(claimPeriodNo,MATCH('Étape 1) Taux'!$A$8,claimPeriods,0))&gt;17,INDEX(claimPeriodNo,MATCH('Étape 1) Taux'!$A$8,claimPeriods,0))&lt;20,revenueReduction&lt;0.1),0,IF(NOT(ISNUMBER(G2331)),0,IF($D2331="Oui",0,IF($C2331="Non - avec lien de dépendance",MIN(2258,G2331,$E2331),MIN(2258,G2331)))))))</f>
        <v>Effectuez l’étape 1</v>
      </c>
      <c r="L2331" s="3">
        <f t="shared" si="146"/>
        <v>0</v>
      </c>
      <c r="M2331" s="3">
        <f t="shared" si="147"/>
        <v>0</v>
      </c>
    </row>
    <row r="2332" spans="8:13" x14ac:dyDescent="0.3">
      <c r="H2332" s="52" t="str">
        <f t="shared" si="144"/>
        <v>Calculez d'abord la baisse moyenne de vos revenus sur 12 mois à l'étape 2)</v>
      </c>
      <c r="I2332" s="52" t="str">
        <f t="shared" si="145"/>
        <v>Calculez d'abord la baisse moyenne de vos revenus sur 12 mois à l'étape 2)</v>
      </c>
      <c r="J2332" s="3" t="str">
        <f>IF(CRHPElig=" -  ","Effectuez l’étape 1",IF(CRHPElig="La baisse de revenus n'est pas admissible dans le cadre du PEREC",CRHPElig,IF(AND(INDEX(claimPeriodNo,MATCH('Étape 1) Taux'!$A$8,claimPeriods,0))&gt;17,INDEX(claimPeriodNo,MATCH('Étape 1) Taux'!$A$8,claimPeriods,0))&lt;20,revenueReduction&lt;0.1),0,IF(NOT(ISNUMBER(F2332)),0,IF($D2332="Oui",0,IF($C2332="Non - avec lien de dépendance",MIN(2258,F2332,$E2332),MIN(2258,F2332)))))))</f>
        <v>Effectuez l’étape 1</v>
      </c>
      <c r="K2332" s="3" t="str">
        <f>IF(CRHPElig=" -  ","Effectuez l’étape 1",IF(CRHPElig="La baisse de revenus n'est pas admissible dans le cadre du PEREC",CRHPElig,IF(AND(INDEX(claimPeriodNo,MATCH('Étape 1) Taux'!$A$8,claimPeriods,0))&gt;17,INDEX(claimPeriodNo,MATCH('Étape 1) Taux'!$A$8,claimPeriods,0))&lt;20,revenueReduction&lt;0.1),0,IF(NOT(ISNUMBER(G2332)),0,IF($D2332="Oui",0,IF($C2332="Non - avec lien de dépendance",MIN(2258,G2332,$E2332),MIN(2258,G2332)))))))</f>
        <v>Effectuez l’étape 1</v>
      </c>
      <c r="L2332" s="3">
        <f t="shared" si="146"/>
        <v>0</v>
      </c>
      <c r="M2332" s="3">
        <f t="shared" si="147"/>
        <v>0</v>
      </c>
    </row>
    <row r="2333" spans="8:13" x14ac:dyDescent="0.3">
      <c r="H2333" s="52" t="str">
        <f t="shared" si="144"/>
        <v>Calculez d'abord la baisse moyenne de vos revenus sur 12 mois à l'étape 2)</v>
      </c>
      <c r="I2333" s="52" t="str">
        <f t="shared" si="145"/>
        <v>Calculez d'abord la baisse moyenne de vos revenus sur 12 mois à l'étape 2)</v>
      </c>
      <c r="J2333" s="3" t="str">
        <f>IF(CRHPElig=" -  ","Effectuez l’étape 1",IF(CRHPElig="La baisse de revenus n'est pas admissible dans le cadre du PEREC",CRHPElig,IF(AND(INDEX(claimPeriodNo,MATCH('Étape 1) Taux'!$A$8,claimPeriods,0))&gt;17,INDEX(claimPeriodNo,MATCH('Étape 1) Taux'!$A$8,claimPeriods,0))&lt;20,revenueReduction&lt;0.1),0,IF(NOT(ISNUMBER(F2333)),0,IF($D2333="Oui",0,IF($C2333="Non - avec lien de dépendance",MIN(2258,F2333,$E2333),MIN(2258,F2333)))))))</f>
        <v>Effectuez l’étape 1</v>
      </c>
      <c r="K2333" s="3" t="str">
        <f>IF(CRHPElig=" -  ","Effectuez l’étape 1",IF(CRHPElig="La baisse de revenus n'est pas admissible dans le cadre du PEREC",CRHPElig,IF(AND(INDEX(claimPeriodNo,MATCH('Étape 1) Taux'!$A$8,claimPeriods,0))&gt;17,INDEX(claimPeriodNo,MATCH('Étape 1) Taux'!$A$8,claimPeriods,0))&lt;20,revenueReduction&lt;0.1),0,IF(NOT(ISNUMBER(G2333)),0,IF($D2333="Oui",0,IF($C2333="Non - avec lien de dépendance",MIN(2258,G2333,$E2333),MIN(2258,G2333)))))))</f>
        <v>Effectuez l’étape 1</v>
      </c>
      <c r="L2333" s="3">
        <f t="shared" si="146"/>
        <v>0</v>
      </c>
      <c r="M2333" s="3">
        <f t="shared" si="147"/>
        <v>0</v>
      </c>
    </row>
    <row r="2334" spans="8:13" x14ac:dyDescent="0.3">
      <c r="H2334" s="52" t="str">
        <f t="shared" si="144"/>
        <v>Calculez d'abord la baisse moyenne de vos revenus sur 12 mois à l'étape 2)</v>
      </c>
      <c r="I2334" s="52" t="str">
        <f t="shared" si="145"/>
        <v>Calculez d'abord la baisse moyenne de vos revenus sur 12 mois à l'étape 2)</v>
      </c>
      <c r="J2334" s="3" t="str">
        <f>IF(CRHPElig=" -  ","Effectuez l’étape 1",IF(CRHPElig="La baisse de revenus n'est pas admissible dans le cadre du PEREC",CRHPElig,IF(AND(INDEX(claimPeriodNo,MATCH('Étape 1) Taux'!$A$8,claimPeriods,0))&gt;17,INDEX(claimPeriodNo,MATCH('Étape 1) Taux'!$A$8,claimPeriods,0))&lt;20,revenueReduction&lt;0.1),0,IF(NOT(ISNUMBER(F2334)),0,IF($D2334="Oui",0,IF($C2334="Non - avec lien de dépendance",MIN(2258,F2334,$E2334),MIN(2258,F2334)))))))</f>
        <v>Effectuez l’étape 1</v>
      </c>
      <c r="K2334" s="3" t="str">
        <f>IF(CRHPElig=" -  ","Effectuez l’étape 1",IF(CRHPElig="La baisse de revenus n'est pas admissible dans le cadre du PEREC",CRHPElig,IF(AND(INDEX(claimPeriodNo,MATCH('Étape 1) Taux'!$A$8,claimPeriods,0))&gt;17,INDEX(claimPeriodNo,MATCH('Étape 1) Taux'!$A$8,claimPeriods,0))&lt;20,revenueReduction&lt;0.1),0,IF(NOT(ISNUMBER(G2334)),0,IF($D2334="Oui",0,IF($C2334="Non - avec lien de dépendance",MIN(2258,G2334,$E2334),MIN(2258,G2334)))))))</f>
        <v>Effectuez l’étape 1</v>
      </c>
      <c r="L2334" s="3">
        <f t="shared" si="146"/>
        <v>0</v>
      </c>
      <c r="M2334" s="3">
        <f t="shared" si="147"/>
        <v>0</v>
      </c>
    </row>
    <row r="2335" spans="8:13" x14ac:dyDescent="0.3">
      <c r="H2335" s="52" t="str">
        <f t="shared" si="144"/>
        <v>Calculez d'abord la baisse moyenne de vos revenus sur 12 mois à l'étape 2)</v>
      </c>
      <c r="I2335" s="52" t="str">
        <f t="shared" si="145"/>
        <v>Calculez d'abord la baisse moyenne de vos revenus sur 12 mois à l'étape 2)</v>
      </c>
      <c r="J2335" s="3" t="str">
        <f>IF(CRHPElig=" -  ","Effectuez l’étape 1",IF(CRHPElig="La baisse de revenus n'est pas admissible dans le cadre du PEREC",CRHPElig,IF(AND(INDEX(claimPeriodNo,MATCH('Étape 1) Taux'!$A$8,claimPeriods,0))&gt;17,INDEX(claimPeriodNo,MATCH('Étape 1) Taux'!$A$8,claimPeriods,0))&lt;20,revenueReduction&lt;0.1),0,IF(NOT(ISNUMBER(F2335)),0,IF($D2335="Oui",0,IF($C2335="Non - avec lien de dépendance",MIN(2258,F2335,$E2335),MIN(2258,F2335)))))))</f>
        <v>Effectuez l’étape 1</v>
      </c>
      <c r="K2335" s="3" t="str">
        <f>IF(CRHPElig=" -  ","Effectuez l’étape 1",IF(CRHPElig="La baisse de revenus n'est pas admissible dans le cadre du PEREC",CRHPElig,IF(AND(INDEX(claimPeriodNo,MATCH('Étape 1) Taux'!$A$8,claimPeriods,0))&gt;17,INDEX(claimPeriodNo,MATCH('Étape 1) Taux'!$A$8,claimPeriods,0))&lt;20,revenueReduction&lt;0.1),0,IF(NOT(ISNUMBER(G2335)),0,IF($D2335="Oui",0,IF($C2335="Non - avec lien de dépendance",MIN(2258,G2335,$E2335),MIN(2258,G2335)))))))</f>
        <v>Effectuez l’étape 1</v>
      </c>
      <c r="L2335" s="3">
        <f t="shared" si="146"/>
        <v>0</v>
      </c>
      <c r="M2335" s="3">
        <f t="shared" si="147"/>
        <v>0</v>
      </c>
    </row>
    <row r="2336" spans="8:13" x14ac:dyDescent="0.3">
      <c r="H2336" s="52" t="str">
        <f t="shared" si="144"/>
        <v>Calculez d'abord la baisse moyenne de vos revenus sur 12 mois à l'étape 2)</v>
      </c>
      <c r="I2336" s="52" t="str">
        <f t="shared" si="145"/>
        <v>Calculez d'abord la baisse moyenne de vos revenus sur 12 mois à l'étape 2)</v>
      </c>
      <c r="J2336" s="3" t="str">
        <f>IF(CRHPElig=" -  ","Effectuez l’étape 1",IF(CRHPElig="La baisse de revenus n'est pas admissible dans le cadre du PEREC",CRHPElig,IF(AND(INDEX(claimPeriodNo,MATCH('Étape 1) Taux'!$A$8,claimPeriods,0))&gt;17,INDEX(claimPeriodNo,MATCH('Étape 1) Taux'!$A$8,claimPeriods,0))&lt;20,revenueReduction&lt;0.1),0,IF(NOT(ISNUMBER(F2336)),0,IF($D2336="Oui",0,IF($C2336="Non - avec lien de dépendance",MIN(2258,F2336,$E2336),MIN(2258,F2336)))))))</f>
        <v>Effectuez l’étape 1</v>
      </c>
      <c r="K2336" s="3" t="str">
        <f>IF(CRHPElig=" -  ","Effectuez l’étape 1",IF(CRHPElig="La baisse de revenus n'est pas admissible dans le cadre du PEREC",CRHPElig,IF(AND(INDEX(claimPeriodNo,MATCH('Étape 1) Taux'!$A$8,claimPeriods,0))&gt;17,INDEX(claimPeriodNo,MATCH('Étape 1) Taux'!$A$8,claimPeriods,0))&lt;20,revenueReduction&lt;0.1),0,IF(NOT(ISNUMBER(G2336)),0,IF($D2336="Oui",0,IF($C2336="Non - avec lien de dépendance",MIN(2258,G2336,$E2336),MIN(2258,G2336)))))))</f>
        <v>Effectuez l’étape 1</v>
      </c>
      <c r="L2336" s="3">
        <f t="shared" si="146"/>
        <v>0</v>
      </c>
      <c r="M2336" s="3">
        <f t="shared" si="147"/>
        <v>0</v>
      </c>
    </row>
    <row r="2337" spans="8:13" x14ac:dyDescent="0.3">
      <c r="H2337" s="52" t="str">
        <f t="shared" si="144"/>
        <v>Calculez d'abord la baisse moyenne de vos revenus sur 12 mois à l'étape 2)</v>
      </c>
      <c r="I2337" s="52" t="str">
        <f t="shared" si="145"/>
        <v>Calculez d'abord la baisse moyenne de vos revenus sur 12 mois à l'étape 2)</v>
      </c>
      <c r="J2337" s="3" t="str">
        <f>IF(CRHPElig=" -  ","Effectuez l’étape 1",IF(CRHPElig="La baisse de revenus n'est pas admissible dans le cadre du PEREC",CRHPElig,IF(AND(INDEX(claimPeriodNo,MATCH('Étape 1) Taux'!$A$8,claimPeriods,0))&gt;17,INDEX(claimPeriodNo,MATCH('Étape 1) Taux'!$A$8,claimPeriods,0))&lt;20,revenueReduction&lt;0.1),0,IF(NOT(ISNUMBER(F2337)),0,IF($D2337="Oui",0,IF($C2337="Non - avec lien de dépendance",MIN(2258,F2337,$E2337),MIN(2258,F2337)))))))</f>
        <v>Effectuez l’étape 1</v>
      </c>
      <c r="K2337" s="3" t="str">
        <f>IF(CRHPElig=" -  ","Effectuez l’étape 1",IF(CRHPElig="La baisse de revenus n'est pas admissible dans le cadre du PEREC",CRHPElig,IF(AND(INDEX(claimPeriodNo,MATCH('Étape 1) Taux'!$A$8,claimPeriods,0))&gt;17,INDEX(claimPeriodNo,MATCH('Étape 1) Taux'!$A$8,claimPeriods,0))&lt;20,revenueReduction&lt;0.1),0,IF(NOT(ISNUMBER(G2337)),0,IF($D2337="Oui",0,IF($C2337="Non - avec lien de dépendance",MIN(2258,G2337,$E2337),MIN(2258,G2337)))))))</f>
        <v>Effectuez l’étape 1</v>
      </c>
      <c r="L2337" s="3">
        <f t="shared" si="146"/>
        <v>0</v>
      </c>
      <c r="M2337" s="3">
        <f t="shared" si="147"/>
        <v>0</v>
      </c>
    </row>
    <row r="2338" spans="8:13" x14ac:dyDescent="0.3">
      <c r="H2338" s="52" t="str">
        <f t="shared" si="144"/>
        <v>Calculez d'abord la baisse moyenne de vos revenus sur 12 mois à l'étape 2)</v>
      </c>
      <c r="I2338" s="52" t="str">
        <f t="shared" si="145"/>
        <v>Calculez d'abord la baisse moyenne de vos revenus sur 12 mois à l'étape 2)</v>
      </c>
      <c r="J2338" s="3" t="str">
        <f>IF(CRHPElig=" -  ","Effectuez l’étape 1",IF(CRHPElig="La baisse de revenus n'est pas admissible dans le cadre du PEREC",CRHPElig,IF(AND(INDEX(claimPeriodNo,MATCH('Étape 1) Taux'!$A$8,claimPeriods,0))&gt;17,INDEX(claimPeriodNo,MATCH('Étape 1) Taux'!$A$8,claimPeriods,0))&lt;20,revenueReduction&lt;0.1),0,IF(NOT(ISNUMBER(F2338)),0,IF($D2338="Oui",0,IF($C2338="Non - avec lien de dépendance",MIN(2258,F2338,$E2338),MIN(2258,F2338)))))))</f>
        <v>Effectuez l’étape 1</v>
      </c>
      <c r="K2338" s="3" t="str">
        <f>IF(CRHPElig=" -  ","Effectuez l’étape 1",IF(CRHPElig="La baisse de revenus n'est pas admissible dans le cadre du PEREC",CRHPElig,IF(AND(INDEX(claimPeriodNo,MATCH('Étape 1) Taux'!$A$8,claimPeriods,0))&gt;17,INDEX(claimPeriodNo,MATCH('Étape 1) Taux'!$A$8,claimPeriods,0))&lt;20,revenueReduction&lt;0.1),0,IF(NOT(ISNUMBER(G2338)),0,IF($D2338="Oui",0,IF($C2338="Non - avec lien de dépendance",MIN(2258,G2338,$E2338),MIN(2258,G2338)))))))</f>
        <v>Effectuez l’étape 1</v>
      </c>
      <c r="L2338" s="3">
        <f t="shared" si="146"/>
        <v>0</v>
      </c>
      <c r="M2338" s="3">
        <f t="shared" si="147"/>
        <v>0</v>
      </c>
    </row>
    <row r="2339" spans="8:13" x14ac:dyDescent="0.3">
      <c r="H2339" s="52" t="str">
        <f t="shared" si="144"/>
        <v>Calculez d'abord la baisse moyenne de vos revenus sur 12 mois à l'étape 2)</v>
      </c>
      <c r="I2339" s="52" t="str">
        <f t="shared" si="145"/>
        <v>Calculez d'abord la baisse moyenne de vos revenus sur 12 mois à l'étape 2)</v>
      </c>
      <c r="J2339" s="3" t="str">
        <f>IF(CRHPElig=" -  ","Effectuez l’étape 1",IF(CRHPElig="La baisse de revenus n'est pas admissible dans le cadre du PEREC",CRHPElig,IF(AND(INDEX(claimPeriodNo,MATCH('Étape 1) Taux'!$A$8,claimPeriods,0))&gt;17,INDEX(claimPeriodNo,MATCH('Étape 1) Taux'!$A$8,claimPeriods,0))&lt;20,revenueReduction&lt;0.1),0,IF(NOT(ISNUMBER(F2339)),0,IF($D2339="Oui",0,IF($C2339="Non - avec lien de dépendance",MIN(2258,F2339,$E2339),MIN(2258,F2339)))))))</f>
        <v>Effectuez l’étape 1</v>
      </c>
      <c r="K2339" s="3" t="str">
        <f>IF(CRHPElig=" -  ","Effectuez l’étape 1",IF(CRHPElig="La baisse de revenus n'est pas admissible dans le cadre du PEREC",CRHPElig,IF(AND(INDEX(claimPeriodNo,MATCH('Étape 1) Taux'!$A$8,claimPeriods,0))&gt;17,INDEX(claimPeriodNo,MATCH('Étape 1) Taux'!$A$8,claimPeriods,0))&lt;20,revenueReduction&lt;0.1),0,IF(NOT(ISNUMBER(G2339)),0,IF($D2339="Oui",0,IF($C2339="Non - avec lien de dépendance",MIN(2258,G2339,$E2339),MIN(2258,G2339)))))))</f>
        <v>Effectuez l’étape 1</v>
      </c>
      <c r="L2339" s="3">
        <f t="shared" si="146"/>
        <v>0</v>
      </c>
      <c r="M2339" s="3">
        <f t="shared" si="147"/>
        <v>0</v>
      </c>
    </row>
    <row r="2340" spans="8:13" x14ac:dyDescent="0.3">
      <c r="H2340" s="52" t="str">
        <f t="shared" si="144"/>
        <v>Calculez d'abord la baisse moyenne de vos revenus sur 12 mois à l'étape 2)</v>
      </c>
      <c r="I2340" s="52" t="str">
        <f t="shared" si="145"/>
        <v>Calculez d'abord la baisse moyenne de vos revenus sur 12 mois à l'étape 2)</v>
      </c>
      <c r="J2340" s="3" t="str">
        <f>IF(CRHPElig=" -  ","Effectuez l’étape 1",IF(CRHPElig="La baisse de revenus n'est pas admissible dans le cadre du PEREC",CRHPElig,IF(AND(INDEX(claimPeriodNo,MATCH('Étape 1) Taux'!$A$8,claimPeriods,0))&gt;17,INDEX(claimPeriodNo,MATCH('Étape 1) Taux'!$A$8,claimPeriods,0))&lt;20,revenueReduction&lt;0.1),0,IF(NOT(ISNUMBER(F2340)),0,IF($D2340="Oui",0,IF($C2340="Non - avec lien de dépendance",MIN(2258,F2340,$E2340),MIN(2258,F2340)))))))</f>
        <v>Effectuez l’étape 1</v>
      </c>
      <c r="K2340" s="3" t="str">
        <f>IF(CRHPElig=" -  ","Effectuez l’étape 1",IF(CRHPElig="La baisse de revenus n'est pas admissible dans le cadre du PEREC",CRHPElig,IF(AND(INDEX(claimPeriodNo,MATCH('Étape 1) Taux'!$A$8,claimPeriods,0))&gt;17,INDEX(claimPeriodNo,MATCH('Étape 1) Taux'!$A$8,claimPeriods,0))&lt;20,revenueReduction&lt;0.1),0,IF(NOT(ISNUMBER(G2340)),0,IF($D2340="Oui",0,IF($C2340="Non - avec lien de dépendance",MIN(2258,G2340,$E2340),MIN(2258,G2340)))))))</f>
        <v>Effectuez l’étape 1</v>
      </c>
      <c r="L2340" s="3">
        <f t="shared" si="146"/>
        <v>0</v>
      </c>
      <c r="M2340" s="3">
        <f t="shared" si="147"/>
        <v>0</v>
      </c>
    </row>
    <row r="2341" spans="8:13" x14ac:dyDescent="0.3">
      <c r="H2341" s="52" t="str">
        <f t="shared" si="144"/>
        <v>Calculez d'abord la baisse moyenne de vos revenus sur 12 mois à l'étape 2)</v>
      </c>
      <c r="I2341" s="52" t="str">
        <f t="shared" si="145"/>
        <v>Calculez d'abord la baisse moyenne de vos revenus sur 12 mois à l'étape 2)</v>
      </c>
      <c r="J2341" s="3" t="str">
        <f>IF(CRHPElig=" -  ","Effectuez l’étape 1",IF(CRHPElig="La baisse de revenus n'est pas admissible dans le cadre du PEREC",CRHPElig,IF(AND(INDEX(claimPeriodNo,MATCH('Étape 1) Taux'!$A$8,claimPeriods,0))&gt;17,INDEX(claimPeriodNo,MATCH('Étape 1) Taux'!$A$8,claimPeriods,0))&lt;20,revenueReduction&lt;0.1),0,IF(NOT(ISNUMBER(F2341)),0,IF($D2341="Oui",0,IF($C2341="Non - avec lien de dépendance",MIN(2258,F2341,$E2341),MIN(2258,F2341)))))))</f>
        <v>Effectuez l’étape 1</v>
      </c>
      <c r="K2341" s="3" t="str">
        <f>IF(CRHPElig=" -  ","Effectuez l’étape 1",IF(CRHPElig="La baisse de revenus n'est pas admissible dans le cadre du PEREC",CRHPElig,IF(AND(INDEX(claimPeriodNo,MATCH('Étape 1) Taux'!$A$8,claimPeriods,0))&gt;17,INDEX(claimPeriodNo,MATCH('Étape 1) Taux'!$A$8,claimPeriods,0))&lt;20,revenueReduction&lt;0.1),0,IF(NOT(ISNUMBER(G2341)),0,IF($D2341="Oui",0,IF($C2341="Non - avec lien de dépendance",MIN(2258,G2341,$E2341),MIN(2258,G2341)))))))</f>
        <v>Effectuez l’étape 1</v>
      </c>
      <c r="L2341" s="3">
        <f t="shared" si="146"/>
        <v>0</v>
      </c>
      <c r="M2341" s="3">
        <f t="shared" si="147"/>
        <v>0</v>
      </c>
    </row>
    <row r="2342" spans="8:13" x14ac:dyDescent="0.3">
      <c r="H2342" s="52" t="str">
        <f t="shared" si="144"/>
        <v>Calculez d'abord la baisse moyenne de vos revenus sur 12 mois à l'étape 2)</v>
      </c>
      <c r="I2342" s="52" t="str">
        <f t="shared" si="145"/>
        <v>Calculez d'abord la baisse moyenne de vos revenus sur 12 mois à l'étape 2)</v>
      </c>
      <c r="J2342" s="3" t="str">
        <f>IF(CRHPElig=" -  ","Effectuez l’étape 1",IF(CRHPElig="La baisse de revenus n'est pas admissible dans le cadre du PEREC",CRHPElig,IF(AND(INDEX(claimPeriodNo,MATCH('Étape 1) Taux'!$A$8,claimPeriods,0))&gt;17,INDEX(claimPeriodNo,MATCH('Étape 1) Taux'!$A$8,claimPeriods,0))&lt;20,revenueReduction&lt;0.1),0,IF(NOT(ISNUMBER(F2342)),0,IF($D2342="Oui",0,IF($C2342="Non - avec lien de dépendance",MIN(2258,F2342,$E2342),MIN(2258,F2342)))))))</f>
        <v>Effectuez l’étape 1</v>
      </c>
      <c r="K2342" s="3" t="str">
        <f>IF(CRHPElig=" -  ","Effectuez l’étape 1",IF(CRHPElig="La baisse de revenus n'est pas admissible dans le cadre du PEREC",CRHPElig,IF(AND(INDEX(claimPeriodNo,MATCH('Étape 1) Taux'!$A$8,claimPeriods,0))&gt;17,INDEX(claimPeriodNo,MATCH('Étape 1) Taux'!$A$8,claimPeriods,0))&lt;20,revenueReduction&lt;0.1),0,IF(NOT(ISNUMBER(G2342)),0,IF($D2342="Oui",0,IF($C2342="Non - avec lien de dépendance",MIN(2258,G2342,$E2342),MIN(2258,G2342)))))))</f>
        <v>Effectuez l’étape 1</v>
      </c>
      <c r="L2342" s="3">
        <f t="shared" si="146"/>
        <v>0</v>
      </c>
      <c r="M2342" s="3">
        <f t="shared" si="147"/>
        <v>0</v>
      </c>
    </row>
    <row r="2343" spans="8:13" x14ac:dyDescent="0.3">
      <c r="H2343" s="52" t="str">
        <f t="shared" si="144"/>
        <v>Calculez d'abord la baisse moyenne de vos revenus sur 12 mois à l'étape 2)</v>
      </c>
      <c r="I2343" s="52" t="str">
        <f t="shared" si="145"/>
        <v>Calculez d'abord la baisse moyenne de vos revenus sur 12 mois à l'étape 2)</v>
      </c>
      <c r="J2343" s="3" t="str">
        <f>IF(CRHPElig=" -  ","Effectuez l’étape 1",IF(CRHPElig="La baisse de revenus n'est pas admissible dans le cadre du PEREC",CRHPElig,IF(AND(INDEX(claimPeriodNo,MATCH('Étape 1) Taux'!$A$8,claimPeriods,0))&gt;17,INDEX(claimPeriodNo,MATCH('Étape 1) Taux'!$A$8,claimPeriods,0))&lt;20,revenueReduction&lt;0.1),0,IF(NOT(ISNUMBER(F2343)),0,IF($D2343="Oui",0,IF($C2343="Non - avec lien de dépendance",MIN(2258,F2343,$E2343),MIN(2258,F2343)))))))</f>
        <v>Effectuez l’étape 1</v>
      </c>
      <c r="K2343" s="3" t="str">
        <f>IF(CRHPElig=" -  ","Effectuez l’étape 1",IF(CRHPElig="La baisse de revenus n'est pas admissible dans le cadre du PEREC",CRHPElig,IF(AND(INDEX(claimPeriodNo,MATCH('Étape 1) Taux'!$A$8,claimPeriods,0))&gt;17,INDEX(claimPeriodNo,MATCH('Étape 1) Taux'!$A$8,claimPeriods,0))&lt;20,revenueReduction&lt;0.1),0,IF(NOT(ISNUMBER(G2343)),0,IF($D2343="Oui",0,IF($C2343="Non - avec lien de dépendance",MIN(2258,G2343,$E2343),MIN(2258,G2343)))))))</f>
        <v>Effectuez l’étape 1</v>
      </c>
      <c r="L2343" s="3">
        <f t="shared" si="146"/>
        <v>0</v>
      </c>
      <c r="M2343" s="3">
        <f t="shared" si="147"/>
        <v>0</v>
      </c>
    </row>
    <row r="2344" spans="8:13" x14ac:dyDescent="0.3">
      <c r="H2344" s="52" t="str">
        <f t="shared" si="144"/>
        <v>Calculez d'abord la baisse moyenne de vos revenus sur 12 mois à l'étape 2)</v>
      </c>
      <c r="I2344" s="52" t="str">
        <f t="shared" si="145"/>
        <v>Calculez d'abord la baisse moyenne de vos revenus sur 12 mois à l'étape 2)</v>
      </c>
      <c r="J2344" s="3" t="str">
        <f>IF(CRHPElig=" -  ","Effectuez l’étape 1",IF(CRHPElig="La baisse de revenus n'est pas admissible dans le cadre du PEREC",CRHPElig,IF(AND(INDEX(claimPeriodNo,MATCH('Étape 1) Taux'!$A$8,claimPeriods,0))&gt;17,INDEX(claimPeriodNo,MATCH('Étape 1) Taux'!$A$8,claimPeriods,0))&lt;20,revenueReduction&lt;0.1),0,IF(NOT(ISNUMBER(F2344)),0,IF($D2344="Oui",0,IF($C2344="Non - avec lien de dépendance",MIN(2258,F2344,$E2344),MIN(2258,F2344)))))))</f>
        <v>Effectuez l’étape 1</v>
      </c>
      <c r="K2344" s="3" t="str">
        <f>IF(CRHPElig=" -  ","Effectuez l’étape 1",IF(CRHPElig="La baisse de revenus n'est pas admissible dans le cadre du PEREC",CRHPElig,IF(AND(INDEX(claimPeriodNo,MATCH('Étape 1) Taux'!$A$8,claimPeriods,0))&gt;17,INDEX(claimPeriodNo,MATCH('Étape 1) Taux'!$A$8,claimPeriods,0))&lt;20,revenueReduction&lt;0.1),0,IF(NOT(ISNUMBER(G2344)),0,IF($D2344="Oui",0,IF($C2344="Non - avec lien de dépendance",MIN(2258,G2344,$E2344),MIN(2258,G2344)))))))</f>
        <v>Effectuez l’étape 1</v>
      </c>
      <c r="L2344" s="3">
        <f t="shared" si="146"/>
        <v>0</v>
      </c>
      <c r="M2344" s="3">
        <f t="shared" si="147"/>
        <v>0</v>
      </c>
    </row>
    <row r="2345" spans="8:13" x14ac:dyDescent="0.3">
      <c r="H2345" s="52" t="str">
        <f t="shared" si="144"/>
        <v>Calculez d'abord la baisse moyenne de vos revenus sur 12 mois à l'étape 2)</v>
      </c>
      <c r="I2345" s="52" t="str">
        <f t="shared" si="145"/>
        <v>Calculez d'abord la baisse moyenne de vos revenus sur 12 mois à l'étape 2)</v>
      </c>
      <c r="J2345" s="3" t="str">
        <f>IF(CRHPElig=" -  ","Effectuez l’étape 1",IF(CRHPElig="La baisse de revenus n'est pas admissible dans le cadre du PEREC",CRHPElig,IF(AND(INDEX(claimPeriodNo,MATCH('Étape 1) Taux'!$A$8,claimPeriods,0))&gt;17,INDEX(claimPeriodNo,MATCH('Étape 1) Taux'!$A$8,claimPeriods,0))&lt;20,revenueReduction&lt;0.1),0,IF(NOT(ISNUMBER(F2345)),0,IF($D2345="Oui",0,IF($C2345="Non - avec lien de dépendance",MIN(2258,F2345,$E2345),MIN(2258,F2345)))))))</f>
        <v>Effectuez l’étape 1</v>
      </c>
      <c r="K2345" s="3" t="str">
        <f>IF(CRHPElig=" -  ","Effectuez l’étape 1",IF(CRHPElig="La baisse de revenus n'est pas admissible dans le cadre du PEREC",CRHPElig,IF(AND(INDEX(claimPeriodNo,MATCH('Étape 1) Taux'!$A$8,claimPeriods,0))&gt;17,INDEX(claimPeriodNo,MATCH('Étape 1) Taux'!$A$8,claimPeriods,0))&lt;20,revenueReduction&lt;0.1),0,IF(NOT(ISNUMBER(G2345)),0,IF($D2345="Oui",0,IF($C2345="Non - avec lien de dépendance",MIN(2258,G2345,$E2345),MIN(2258,G2345)))))))</f>
        <v>Effectuez l’étape 1</v>
      </c>
      <c r="L2345" s="3">
        <f t="shared" si="146"/>
        <v>0</v>
      </c>
      <c r="M2345" s="3">
        <f t="shared" si="147"/>
        <v>0</v>
      </c>
    </row>
    <row r="2346" spans="8:13" x14ac:dyDescent="0.3">
      <c r="H2346" s="52" t="str">
        <f t="shared" si="144"/>
        <v>Calculez d'abord la baisse moyenne de vos revenus sur 12 mois à l'étape 2)</v>
      </c>
      <c r="I2346" s="52" t="str">
        <f t="shared" si="145"/>
        <v>Calculez d'abord la baisse moyenne de vos revenus sur 12 mois à l'étape 2)</v>
      </c>
      <c r="J2346" s="3" t="str">
        <f>IF(CRHPElig=" -  ","Effectuez l’étape 1",IF(CRHPElig="La baisse de revenus n'est pas admissible dans le cadre du PEREC",CRHPElig,IF(AND(INDEX(claimPeriodNo,MATCH('Étape 1) Taux'!$A$8,claimPeriods,0))&gt;17,INDEX(claimPeriodNo,MATCH('Étape 1) Taux'!$A$8,claimPeriods,0))&lt;20,revenueReduction&lt;0.1),0,IF(NOT(ISNUMBER(F2346)),0,IF($D2346="Oui",0,IF($C2346="Non - avec lien de dépendance",MIN(2258,F2346,$E2346),MIN(2258,F2346)))))))</f>
        <v>Effectuez l’étape 1</v>
      </c>
      <c r="K2346" s="3" t="str">
        <f>IF(CRHPElig=" -  ","Effectuez l’étape 1",IF(CRHPElig="La baisse de revenus n'est pas admissible dans le cadre du PEREC",CRHPElig,IF(AND(INDEX(claimPeriodNo,MATCH('Étape 1) Taux'!$A$8,claimPeriods,0))&gt;17,INDEX(claimPeriodNo,MATCH('Étape 1) Taux'!$A$8,claimPeriods,0))&lt;20,revenueReduction&lt;0.1),0,IF(NOT(ISNUMBER(G2346)),0,IF($D2346="Oui",0,IF($C2346="Non - avec lien de dépendance",MIN(2258,G2346,$E2346),MIN(2258,G2346)))))))</f>
        <v>Effectuez l’étape 1</v>
      </c>
      <c r="L2346" s="3">
        <f t="shared" si="146"/>
        <v>0</v>
      </c>
      <c r="M2346" s="3">
        <f t="shared" si="147"/>
        <v>0</v>
      </c>
    </row>
    <row r="2347" spans="8:13" x14ac:dyDescent="0.3">
      <c r="H2347" s="52" t="str">
        <f t="shared" si="144"/>
        <v>Calculez d'abord la baisse moyenne de vos revenus sur 12 mois à l'étape 2)</v>
      </c>
      <c r="I2347" s="52" t="str">
        <f t="shared" si="145"/>
        <v>Calculez d'abord la baisse moyenne de vos revenus sur 12 mois à l'étape 2)</v>
      </c>
      <c r="J2347" s="3" t="str">
        <f>IF(CRHPElig=" -  ","Effectuez l’étape 1",IF(CRHPElig="La baisse de revenus n'est pas admissible dans le cadre du PEREC",CRHPElig,IF(AND(INDEX(claimPeriodNo,MATCH('Étape 1) Taux'!$A$8,claimPeriods,0))&gt;17,INDEX(claimPeriodNo,MATCH('Étape 1) Taux'!$A$8,claimPeriods,0))&lt;20,revenueReduction&lt;0.1),0,IF(NOT(ISNUMBER(F2347)),0,IF($D2347="Oui",0,IF($C2347="Non - avec lien de dépendance",MIN(2258,F2347,$E2347),MIN(2258,F2347)))))))</f>
        <v>Effectuez l’étape 1</v>
      </c>
      <c r="K2347" s="3" t="str">
        <f>IF(CRHPElig=" -  ","Effectuez l’étape 1",IF(CRHPElig="La baisse de revenus n'est pas admissible dans le cadre du PEREC",CRHPElig,IF(AND(INDEX(claimPeriodNo,MATCH('Étape 1) Taux'!$A$8,claimPeriods,0))&gt;17,INDEX(claimPeriodNo,MATCH('Étape 1) Taux'!$A$8,claimPeriods,0))&lt;20,revenueReduction&lt;0.1),0,IF(NOT(ISNUMBER(G2347)),0,IF($D2347="Oui",0,IF($C2347="Non - avec lien de dépendance",MIN(2258,G2347,$E2347),MIN(2258,G2347)))))))</f>
        <v>Effectuez l’étape 1</v>
      </c>
      <c r="L2347" s="3">
        <f t="shared" si="146"/>
        <v>0</v>
      </c>
      <c r="M2347" s="3">
        <f t="shared" si="147"/>
        <v>0</v>
      </c>
    </row>
    <row r="2348" spans="8:13" x14ac:dyDescent="0.3">
      <c r="H2348" s="52" t="str">
        <f t="shared" si="144"/>
        <v>Calculez d'abord la baisse moyenne de vos revenus sur 12 mois à l'étape 2)</v>
      </c>
      <c r="I2348" s="52" t="str">
        <f t="shared" si="145"/>
        <v>Calculez d'abord la baisse moyenne de vos revenus sur 12 mois à l'étape 2)</v>
      </c>
      <c r="J2348" s="3" t="str">
        <f>IF(CRHPElig=" -  ","Effectuez l’étape 1",IF(CRHPElig="La baisse de revenus n'est pas admissible dans le cadre du PEREC",CRHPElig,IF(AND(INDEX(claimPeriodNo,MATCH('Étape 1) Taux'!$A$8,claimPeriods,0))&gt;17,INDEX(claimPeriodNo,MATCH('Étape 1) Taux'!$A$8,claimPeriods,0))&lt;20,revenueReduction&lt;0.1),0,IF(NOT(ISNUMBER(F2348)),0,IF($D2348="Oui",0,IF($C2348="Non - avec lien de dépendance",MIN(2258,F2348,$E2348),MIN(2258,F2348)))))))</f>
        <v>Effectuez l’étape 1</v>
      </c>
      <c r="K2348" s="3" t="str">
        <f>IF(CRHPElig=" -  ","Effectuez l’étape 1",IF(CRHPElig="La baisse de revenus n'est pas admissible dans le cadre du PEREC",CRHPElig,IF(AND(INDEX(claimPeriodNo,MATCH('Étape 1) Taux'!$A$8,claimPeriods,0))&gt;17,INDEX(claimPeriodNo,MATCH('Étape 1) Taux'!$A$8,claimPeriods,0))&lt;20,revenueReduction&lt;0.1),0,IF(NOT(ISNUMBER(G2348)),0,IF($D2348="Oui",0,IF($C2348="Non - avec lien de dépendance",MIN(2258,G2348,$E2348),MIN(2258,G2348)))))))</f>
        <v>Effectuez l’étape 1</v>
      </c>
      <c r="L2348" s="3">
        <f t="shared" si="146"/>
        <v>0</v>
      </c>
      <c r="M2348" s="3">
        <f t="shared" si="147"/>
        <v>0</v>
      </c>
    </row>
    <row r="2349" spans="8:13" x14ac:dyDescent="0.3">
      <c r="H2349" s="52" t="str">
        <f t="shared" si="144"/>
        <v>Calculez d'abord la baisse moyenne de vos revenus sur 12 mois à l'étape 2)</v>
      </c>
      <c r="I2349" s="52" t="str">
        <f t="shared" si="145"/>
        <v>Calculez d'abord la baisse moyenne de vos revenus sur 12 mois à l'étape 2)</v>
      </c>
      <c r="J2349" s="3" t="str">
        <f>IF(CRHPElig=" -  ","Effectuez l’étape 1",IF(CRHPElig="La baisse de revenus n'est pas admissible dans le cadre du PEREC",CRHPElig,IF(AND(INDEX(claimPeriodNo,MATCH('Étape 1) Taux'!$A$8,claimPeriods,0))&gt;17,INDEX(claimPeriodNo,MATCH('Étape 1) Taux'!$A$8,claimPeriods,0))&lt;20,revenueReduction&lt;0.1),0,IF(NOT(ISNUMBER(F2349)),0,IF($D2349="Oui",0,IF($C2349="Non - avec lien de dépendance",MIN(2258,F2349,$E2349),MIN(2258,F2349)))))))</f>
        <v>Effectuez l’étape 1</v>
      </c>
      <c r="K2349" s="3" t="str">
        <f>IF(CRHPElig=" -  ","Effectuez l’étape 1",IF(CRHPElig="La baisse de revenus n'est pas admissible dans le cadre du PEREC",CRHPElig,IF(AND(INDEX(claimPeriodNo,MATCH('Étape 1) Taux'!$A$8,claimPeriods,0))&gt;17,INDEX(claimPeriodNo,MATCH('Étape 1) Taux'!$A$8,claimPeriods,0))&lt;20,revenueReduction&lt;0.1),0,IF(NOT(ISNUMBER(G2349)),0,IF($D2349="Oui",0,IF($C2349="Non - avec lien de dépendance",MIN(2258,G2349,$E2349),MIN(2258,G2349)))))))</f>
        <v>Effectuez l’étape 1</v>
      </c>
      <c r="L2349" s="3">
        <f t="shared" si="146"/>
        <v>0</v>
      </c>
      <c r="M2349" s="3">
        <f t="shared" si="147"/>
        <v>0</v>
      </c>
    </row>
    <row r="2350" spans="8:13" x14ac:dyDescent="0.3">
      <c r="H2350" s="52" t="str">
        <f t="shared" si="144"/>
        <v>Calculez d'abord la baisse moyenne de vos revenus sur 12 mois à l'étape 2)</v>
      </c>
      <c r="I2350" s="52" t="str">
        <f t="shared" si="145"/>
        <v>Calculez d'abord la baisse moyenne de vos revenus sur 12 mois à l'étape 2)</v>
      </c>
      <c r="J2350" s="3" t="str">
        <f>IF(CRHPElig=" -  ","Effectuez l’étape 1",IF(CRHPElig="La baisse de revenus n'est pas admissible dans le cadre du PEREC",CRHPElig,IF(AND(INDEX(claimPeriodNo,MATCH('Étape 1) Taux'!$A$8,claimPeriods,0))&gt;17,INDEX(claimPeriodNo,MATCH('Étape 1) Taux'!$A$8,claimPeriods,0))&lt;20,revenueReduction&lt;0.1),0,IF(NOT(ISNUMBER(F2350)),0,IF($D2350="Oui",0,IF($C2350="Non - avec lien de dépendance",MIN(2258,F2350,$E2350),MIN(2258,F2350)))))))</f>
        <v>Effectuez l’étape 1</v>
      </c>
      <c r="K2350" s="3" t="str">
        <f>IF(CRHPElig=" -  ","Effectuez l’étape 1",IF(CRHPElig="La baisse de revenus n'est pas admissible dans le cadre du PEREC",CRHPElig,IF(AND(INDEX(claimPeriodNo,MATCH('Étape 1) Taux'!$A$8,claimPeriods,0))&gt;17,INDEX(claimPeriodNo,MATCH('Étape 1) Taux'!$A$8,claimPeriods,0))&lt;20,revenueReduction&lt;0.1),0,IF(NOT(ISNUMBER(G2350)),0,IF($D2350="Oui",0,IF($C2350="Non - avec lien de dépendance",MIN(2258,G2350,$E2350),MIN(2258,G2350)))))))</f>
        <v>Effectuez l’étape 1</v>
      </c>
      <c r="L2350" s="3">
        <f t="shared" si="146"/>
        <v>0</v>
      </c>
      <c r="M2350" s="3">
        <f t="shared" si="147"/>
        <v>0</v>
      </c>
    </row>
    <row r="2351" spans="8:13" x14ac:dyDescent="0.3">
      <c r="H2351" s="52" t="str">
        <f t="shared" si="144"/>
        <v>Calculez d'abord la baisse moyenne de vos revenus sur 12 mois à l'étape 2)</v>
      </c>
      <c r="I2351" s="52" t="str">
        <f t="shared" si="145"/>
        <v>Calculez d'abord la baisse moyenne de vos revenus sur 12 mois à l'étape 2)</v>
      </c>
      <c r="J2351" s="3" t="str">
        <f>IF(CRHPElig=" -  ","Effectuez l’étape 1",IF(CRHPElig="La baisse de revenus n'est pas admissible dans le cadre du PEREC",CRHPElig,IF(AND(INDEX(claimPeriodNo,MATCH('Étape 1) Taux'!$A$8,claimPeriods,0))&gt;17,INDEX(claimPeriodNo,MATCH('Étape 1) Taux'!$A$8,claimPeriods,0))&lt;20,revenueReduction&lt;0.1),0,IF(NOT(ISNUMBER(F2351)),0,IF($D2351="Oui",0,IF($C2351="Non - avec lien de dépendance",MIN(2258,F2351,$E2351),MIN(2258,F2351)))))))</f>
        <v>Effectuez l’étape 1</v>
      </c>
      <c r="K2351" s="3" t="str">
        <f>IF(CRHPElig=" -  ","Effectuez l’étape 1",IF(CRHPElig="La baisse de revenus n'est pas admissible dans le cadre du PEREC",CRHPElig,IF(AND(INDEX(claimPeriodNo,MATCH('Étape 1) Taux'!$A$8,claimPeriods,0))&gt;17,INDEX(claimPeriodNo,MATCH('Étape 1) Taux'!$A$8,claimPeriods,0))&lt;20,revenueReduction&lt;0.1),0,IF(NOT(ISNUMBER(G2351)),0,IF($D2351="Oui",0,IF($C2351="Non - avec lien de dépendance",MIN(2258,G2351,$E2351),MIN(2258,G2351)))))))</f>
        <v>Effectuez l’étape 1</v>
      </c>
      <c r="L2351" s="3">
        <f t="shared" si="146"/>
        <v>0</v>
      </c>
      <c r="M2351" s="3">
        <f t="shared" si="147"/>
        <v>0</v>
      </c>
    </row>
    <row r="2352" spans="8:13" x14ac:dyDescent="0.3">
      <c r="H2352" s="52" t="str">
        <f t="shared" si="144"/>
        <v>Calculez d'abord la baisse moyenne de vos revenus sur 12 mois à l'étape 2)</v>
      </c>
      <c r="I2352" s="52" t="str">
        <f t="shared" si="145"/>
        <v>Calculez d'abord la baisse moyenne de vos revenus sur 12 mois à l'étape 2)</v>
      </c>
      <c r="J2352" s="3" t="str">
        <f>IF(CRHPElig=" -  ","Effectuez l’étape 1",IF(CRHPElig="La baisse de revenus n'est pas admissible dans le cadre du PEREC",CRHPElig,IF(AND(INDEX(claimPeriodNo,MATCH('Étape 1) Taux'!$A$8,claimPeriods,0))&gt;17,INDEX(claimPeriodNo,MATCH('Étape 1) Taux'!$A$8,claimPeriods,0))&lt;20,revenueReduction&lt;0.1),0,IF(NOT(ISNUMBER(F2352)),0,IF($D2352="Oui",0,IF($C2352="Non - avec lien de dépendance",MIN(2258,F2352,$E2352),MIN(2258,F2352)))))))</f>
        <v>Effectuez l’étape 1</v>
      </c>
      <c r="K2352" s="3" t="str">
        <f>IF(CRHPElig=" -  ","Effectuez l’étape 1",IF(CRHPElig="La baisse de revenus n'est pas admissible dans le cadre du PEREC",CRHPElig,IF(AND(INDEX(claimPeriodNo,MATCH('Étape 1) Taux'!$A$8,claimPeriods,0))&gt;17,INDEX(claimPeriodNo,MATCH('Étape 1) Taux'!$A$8,claimPeriods,0))&lt;20,revenueReduction&lt;0.1),0,IF(NOT(ISNUMBER(G2352)),0,IF($D2352="Oui",0,IF($C2352="Non - avec lien de dépendance",MIN(2258,G2352,$E2352),MIN(2258,G2352)))))))</f>
        <v>Effectuez l’étape 1</v>
      </c>
      <c r="L2352" s="3">
        <f t="shared" si="146"/>
        <v>0</v>
      </c>
      <c r="M2352" s="3">
        <f t="shared" si="147"/>
        <v>0</v>
      </c>
    </row>
    <row r="2353" spans="8:13" x14ac:dyDescent="0.3">
      <c r="H2353" s="52" t="str">
        <f t="shared" si="144"/>
        <v>Calculez d'abord la baisse moyenne de vos revenus sur 12 mois à l'étape 2)</v>
      </c>
      <c r="I2353" s="52" t="str">
        <f t="shared" si="145"/>
        <v>Calculez d'abord la baisse moyenne de vos revenus sur 12 mois à l'étape 2)</v>
      </c>
      <c r="J2353" s="3" t="str">
        <f>IF(CRHPElig=" -  ","Effectuez l’étape 1",IF(CRHPElig="La baisse de revenus n'est pas admissible dans le cadre du PEREC",CRHPElig,IF(AND(INDEX(claimPeriodNo,MATCH('Étape 1) Taux'!$A$8,claimPeriods,0))&gt;17,INDEX(claimPeriodNo,MATCH('Étape 1) Taux'!$A$8,claimPeriods,0))&lt;20,revenueReduction&lt;0.1),0,IF(NOT(ISNUMBER(F2353)),0,IF($D2353="Oui",0,IF($C2353="Non - avec lien de dépendance",MIN(2258,F2353,$E2353),MIN(2258,F2353)))))))</f>
        <v>Effectuez l’étape 1</v>
      </c>
      <c r="K2353" s="3" t="str">
        <f>IF(CRHPElig=" -  ","Effectuez l’étape 1",IF(CRHPElig="La baisse de revenus n'est pas admissible dans le cadre du PEREC",CRHPElig,IF(AND(INDEX(claimPeriodNo,MATCH('Étape 1) Taux'!$A$8,claimPeriods,0))&gt;17,INDEX(claimPeriodNo,MATCH('Étape 1) Taux'!$A$8,claimPeriods,0))&lt;20,revenueReduction&lt;0.1),0,IF(NOT(ISNUMBER(G2353)),0,IF($D2353="Oui",0,IF($C2353="Non - avec lien de dépendance",MIN(2258,G2353,$E2353),MIN(2258,G2353)))))))</f>
        <v>Effectuez l’étape 1</v>
      </c>
      <c r="L2353" s="3">
        <f t="shared" si="146"/>
        <v>0</v>
      </c>
      <c r="M2353" s="3">
        <f t="shared" si="147"/>
        <v>0</v>
      </c>
    </row>
    <row r="2354" spans="8:13" x14ac:dyDescent="0.3">
      <c r="H2354" s="52" t="str">
        <f t="shared" si="144"/>
        <v>Calculez d'abord la baisse moyenne de vos revenus sur 12 mois à l'étape 2)</v>
      </c>
      <c r="I2354" s="52" t="str">
        <f t="shared" si="145"/>
        <v>Calculez d'abord la baisse moyenne de vos revenus sur 12 mois à l'étape 2)</v>
      </c>
      <c r="J2354" s="3" t="str">
        <f>IF(CRHPElig=" -  ","Effectuez l’étape 1",IF(CRHPElig="La baisse de revenus n'est pas admissible dans le cadre du PEREC",CRHPElig,IF(AND(INDEX(claimPeriodNo,MATCH('Étape 1) Taux'!$A$8,claimPeriods,0))&gt;17,INDEX(claimPeriodNo,MATCH('Étape 1) Taux'!$A$8,claimPeriods,0))&lt;20,revenueReduction&lt;0.1),0,IF(NOT(ISNUMBER(F2354)),0,IF($D2354="Oui",0,IF($C2354="Non - avec lien de dépendance",MIN(2258,F2354,$E2354),MIN(2258,F2354)))))))</f>
        <v>Effectuez l’étape 1</v>
      </c>
      <c r="K2354" s="3" t="str">
        <f>IF(CRHPElig=" -  ","Effectuez l’étape 1",IF(CRHPElig="La baisse de revenus n'est pas admissible dans le cadre du PEREC",CRHPElig,IF(AND(INDEX(claimPeriodNo,MATCH('Étape 1) Taux'!$A$8,claimPeriods,0))&gt;17,INDEX(claimPeriodNo,MATCH('Étape 1) Taux'!$A$8,claimPeriods,0))&lt;20,revenueReduction&lt;0.1),0,IF(NOT(ISNUMBER(G2354)),0,IF($D2354="Oui",0,IF($C2354="Non - avec lien de dépendance",MIN(2258,G2354,$E2354),MIN(2258,G2354)))))))</f>
        <v>Effectuez l’étape 1</v>
      </c>
      <c r="L2354" s="3">
        <f t="shared" si="146"/>
        <v>0</v>
      </c>
      <c r="M2354" s="3">
        <f t="shared" si="147"/>
        <v>0</v>
      </c>
    </row>
    <row r="2355" spans="8:13" x14ac:dyDescent="0.3">
      <c r="H2355" s="52" t="str">
        <f t="shared" si="144"/>
        <v>Calculez d'abord la baisse moyenne de vos revenus sur 12 mois à l'étape 2)</v>
      </c>
      <c r="I2355" s="52" t="str">
        <f t="shared" si="145"/>
        <v>Calculez d'abord la baisse moyenne de vos revenus sur 12 mois à l'étape 2)</v>
      </c>
      <c r="J2355" s="3" t="str">
        <f>IF(CRHPElig=" -  ","Effectuez l’étape 1",IF(CRHPElig="La baisse de revenus n'est pas admissible dans le cadre du PEREC",CRHPElig,IF(AND(INDEX(claimPeriodNo,MATCH('Étape 1) Taux'!$A$8,claimPeriods,0))&gt;17,INDEX(claimPeriodNo,MATCH('Étape 1) Taux'!$A$8,claimPeriods,0))&lt;20,revenueReduction&lt;0.1),0,IF(NOT(ISNUMBER(F2355)),0,IF($D2355="Oui",0,IF($C2355="Non - avec lien de dépendance",MIN(2258,F2355,$E2355),MIN(2258,F2355)))))))</f>
        <v>Effectuez l’étape 1</v>
      </c>
      <c r="K2355" s="3" t="str">
        <f>IF(CRHPElig=" -  ","Effectuez l’étape 1",IF(CRHPElig="La baisse de revenus n'est pas admissible dans le cadre du PEREC",CRHPElig,IF(AND(INDEX(claimPeriodNo,MATCH('Étape 1) Taux'!$A$8,claimPeriods,0))&gt;17,INDEX(claimPeriodNo,MATCH('Étape 1) Taux'!$A$8,claimPeriods,0))&lt;20,revenueReduction&lt;0.1),0,IF(NOT(ISNUMBER(G2355)),0,IF($D2355="Oui",0,IF($C2355="Non - avec lien de dépendance",MIN(2258,G2355,$E2355),MIN(2258,G2355)))))))</f>
        <v>Effectuez l’étape 1</v>
      </c>
      <c r="L2355" s="3">
        <f t="shared" si="146"/>
        <v>0</v>
      </c>
      <c r="M2355" s="3">
        <f t="shared" si="147"/>
        <v>0</v>
      </c>
    </row>
    <row r="2356" spans="8:13" x14ac:dyDescent="0.3">
      <c r="H2356" s="52" t="str">
        <f t="shared" si="144"/>
        <v>Calculez d'abord la baisse moyenne de vos revenus sur 12 mois à l'étape 2)</v>
      </c>
      <c r="I2356" s="52" t="str">
        <f t="shared" si="145"/>
        <v>Calculez d'abord la baisse moyenne de vos revenus sur 12 mois à l'étape 2)</v>
      </c>
      <c r="J2356" s="3" t="str">
        <f>IF(CRHPElig=" -  ","Effectuez l’étape 1",IF(CRHPElig="La baisse de revenus n'est pas admissible dans le cadre du PEREC",CRHPElig,IF(AND(INDEX(claimPeriodNo,MATCH('Étape 1) Taux'!$A$8,claimPeriods,0))&gt;17,INDEX(claimPeriodNo,MATCH('Étape 1) Taux'!$A$8,claimPeriods,0))&lt;20,revenueReduction&lt;0.1),0,IF(NOT(ISNUMBER(F2356)),0,IF($D2356="Oui",0,IF($C2356="Non - avec lien de dépendance",MIN(2258,F2356,$E2356),MIN(2258,F2356)))))))</f>
        <v>Effectuez l’étape 1</v>
      </c>
      <c r="K2356" s="3" t="str">
        <f>IF(CRHPElig=" -  ","Effectuez l’étape 1",IF(CRHPElig="La baisse de revenus n'est pas admissible dans le cadre du PEREC",CRHPElig,IF(AND(INDEX(claimPeriodNo,MATCH('Étape 1) Taux'!$A$8,claimPeriods,0))&gt;17,INDEX(claimPeriodNo,MATCH('Étape 1) Taux'!$A$8,claimPeriods,0))&lt;20,revenueReduction&lt;0.1),0,IF(NOT(ISNUMBER(G2356)),0,IF($D2356="Oui",0,IF($C2356="Non - avec lien de dépendance",MIN(2258,G2356,$E2356),MIN(2258,G2356)))))))</f>
        <v>Effectuez l’étape 1</v>
      </c>
      <c r="L2356" s="3">
        <f t="shared" si="146"/>
        <v>0</v>
      </c>
      <c r="M2356" s="3">
        <f t="shared" si="147"/>
        <v>0</v>
      </c>
    </row>
    <row r="2357" spans="8:13" x14ac:dyDescent="0.3">
      <c r="H2357" s="52" t="str">
        <f t="shared" si="144"/>
        <v>Calculez d'abord la baisse moyenne de vos revenus sur 12 mois à l'étape 2)</v>
      </c>
      <c r="I2357" s="52" t="str">
        <f t="shared" si="145"/>
        <v>Calculez d'abord la baisse moyenne de vos revenus sur 12 mois à l'étape 2)</v>
      </c>
      <c r="J2357" s="3" t="str">
        <f>IF(CRHPElig=" -  ","Effectuez l’étape 1",IF(CRHPElig="La baisse de revenus n'est pas admissible dans le cadre du PEREC",CRHPElig,IF(AND(INDEX(claimPeriodNo,MATCH('Étape 1) Taux'!$A$8,claimPeriods,0))&gt;17,INDEX(claimPeriodNo,MATCH('Étape 1) Taux'!$A$8,claimPeriods,0))&lt;20,revenueReduction&lt;0.1),0,IF(NOT(ISNUMBER(F2357)),0,IF($D2357="Oui",0,IF($C2357="Non - avec lien de dépendance",MIN(2258,F2357,$E2357),MIN(2258,F2357)))))))</f>
        <v>Effectuez l’étape 1</v>
      </c>
      <c r="K2357" s="3" t="str">
        <f>IF(CRHPElig=" -  ","Effectuez l’étape 1",IF(CRHPElig="La baisse de revenus n'est pas admissible dans le cadre du PEREC",CRHPElig,IF(AND(INDEX(claimPeriodNo,MATCH('Étape 1) Taux'!$A$8,claimPeriods,0))&gt;17,INDEX(claimPeriodNo,MATCH('Étape 1) Taux'!$A$8,claimPeriods,0))&lt;20,revenueReduction&lt;0.1),0,IF(NOT(ISNUMBER(G2357)),0,IF($D2357="Oui",0,IF($C2357="Non - avec lien de dépendance",MIN(2258,G2357,$E2357),MIN(2258,G2357)))))))</f>
        <v>Effectuez l’étape 1</v>
      </c>
      <c r="L2357" s="3">
        <f t="shared" si="146"/>
        <v>0</v>
      </c>
      <c r="M2357" s="3">
        <f t="shared" si="147"/>
        <v>0</v>
      </c>
    </row>
    <row r="2358" spans="8:13" x14ac:dyDescent="0.3">
      <c r="H2358" s="52" t="str">
        <f t="shared" si="144"/>
        <v>Calculez d'abord la baisse moyenne de vos revenus sur 12 mois à l'étape 2)</v>
      </c>
      <c r="I2358" s="52" t="str">
        <f t="shared" si="145"/>
        <v>Calculez d'abord la baisse moyenne de vos revenus sur 12 mois à l'étape 2)</v>
      </c>
      <c r="J2358" s="3" t="str">
        <f>IF(CRHPElig=" -  ","Effectuez l’étape 1",IF(CRHPElig="La baisse de revenus n'est pas admissible dans le cadre du PEREC",CRHPElig,IF(AND(INDEX(claimPeriodNo,MATCH('Étape 1) Taux'!$A$8,claimPeriods,0))&gt;17,INDEX(claimPeriodNo,MATCH('Étape 1) Taux'!$A$8,claimPeriods,0))&lt;20,revenueReduction&lt;0.1),0,IF(NOT(ISNUMBER(F2358)),0,IF($D2358="Oui",0,IF($C2358="Non - avec lien de dépendance",MIN(2258,F2358,$E2358),MIN(2258,F2358)))))))</f>
        <v>Effectuez l’étape 1</v>
      </c>
      <c r="K2358" s="3" t="str">
        <f>IF(CRHPElig=" -  ","Effectuez l’étape 1",IF(CRHPElig="La baisse de revenus n'est pas admissible dans le cadre du PEREC",CRHPElig,IF(AND(INDEX(claimPeriodNo,MATCH('Étape 1) Taux'!$A$8,claimPeriods,0))&gt;17,INDEX(claimPeriodNo,MATCH('Étape 1) Taux'!$A$8,claimPeriods,0))&lt;20,revenueReduction&lt;0.1),0,IF(NOT(ISNUMBER(G2358)),0,IF($D2358="Oui",0,IF($C2358="Non - avec lien de dépendance",MIN(2258,G2358,$E2358),MIN(2258,G2358)))))))</f>
        <v>Effectuez l’étape 1</v>
      </c>
      <c r="L2358" s="3">
        <f t="shared" si="146"/>
        <v>0</v>
      </c>
      <c r="M2358" s="3">
        <f t="shared" si="147"/>
        <v>0</v>
      </c>
    </row>
    <row r="2359" spans="8:13" x14ac:dyDescent="0.3">
      <c r="H2359" s="52" t="str">
        <f t="shared" si="144"/>
        <v>Calculez d'abord la baisse moyenne de vos revenus sur 12 mois à l'étape 2)</v>
      </c>
      <c r="I2359" s="52" t="str">
        <f t="shared" si="145"/>
        <v>Calculez d'abord la baisse moyenne de vos revenus sur 12 mois à l'étape 2)</v>
      </c>
      <c r="J2359" s="3" t="str">
        <f>IF(CRHPElig=" -  ","Effectuez l’étape 1",IF(CRHPElig="La baisse de revenus n'est pas admissible dans le cadre du PEREC",CRHPElig,IF(AND(INDEX(claimPeriodNo,MATCH('Étape 1) Taux'!$A$8,claimPeriods,0))&gt;17,INDEX(claimPeriodNo,MATCH('Étape 1) Taux'!$A$8,claimPeriods,0))&lt;20,revenueReduction&lt;0.1),0,IF(NOT(ISNUMBER(F2359)),0,IF($D2359="Oui",0,IF($C2359="Non - avec lien de dépendance",MIN(2258,F2359,$E2359),MIN(2258,F2359)))))))</f>
        <v>Effectuez l’étape 1</v>
      </c>
      <c r="K2359" s="3" t="str">
        <f>IF(CRHPElig=" -  ","Effectuez l’étape 1",IF(CRHPElig="La baisse de revenus n'est pas admissible dans le cadre du PEREC",CRHPElig,IF(AND(INDEX(claimPeriodNo,MATCH('Étape 1) Taux'!$A$8,claimPeriods,0))&gt;17,INDEX(claimPeriodNo,MATCH('Étape 1) Taux'!$A$8,claimPeriods,0))&lt;20,revenueReduction&lt;0.1),0,IF(NOT(ISNUMBER(G2359)),0,IF($D2359="Oui",0,IF($C2359="Non - avec lien de dépendance",MIN(2258,G2359,$E2359),MIN(2258,G2359)))))))</f>
        <v>Effectuez l’étape 1</v>
      </c>
      <c r="L2359" s="3">
        <f t="shared" si="146"/>
        <v>0</v>
      </c>
      <c r="M2359" s="3">
        <f t="shared" si="147"/>
        <v>0</v>
      </c>
    </row>
    <row r="2360" spans="8:13" x14ac:dyDescent="0.3">
      <c r="H2360" s="52" t="str">
        <f t="shared" si="144"/>
        <v>Calculez d'abord la baisse moyenne de vos revenus sur 12 mois à l'étape 2)</v>
      </c>
      <c r="I2360" s="52" t="str">
        <f t="shared" si="145"/>
        <v>Calculez d'abord la baisse moyenne de vos revenus sur 12 mois à l'étape 2)</v>
      </c>
      <c r="J2360" s="3" t="str">
        <f>IF(CRHPElig=" -  ","Effectuez l’étape 1",IF(CRHPElig="La baisse de revenus n'est pas admissible dans le cadre du PEREC",CRHPElig,IF(AND(INDEX(claimPeriodNo,MATCH('Étape 1) Taux'!$A$8,claimPeriods,0))&gt;17,INDEX(claimPeriodNo,MATCH('Étape 1) Taux'!$A$8,claimPeriods,0))&lt;20,revenueReduction&lt;0.1),0,IF(NOT(ISNUMBER(F2360)),0,IF($D2360="Oui",0,IF($C2360="Non - avec lien de dépendance",MIN(2258,F2360,$E2360),MIN(2258,F2360)))))))</f>
        <v>Effectuez l’étape 1</v>
      </c>
      <c r="K2360" s="3" t="str">
        <f>IF(CRHPElig=" -  ","Effectuez l’étape 1",IF(CRHPElig="La baisse de revenus n'est pas admissible dans le cadre du PEREC",CRHPElig,IF(AND(INDEX(claimPeriodNo,MATCH('Étape 1) Taux'!$A$8,claimPeriods,0))&gt;17,INDEX(claimPeriodNo,MATCH('Étape 1) Taux'!$A$8,claimPeriods,0))&lt;20,revenueReduction&lt;0.1),0,IF(NOT(ISNUMBER(G2360)),0,IF($D2360="Oui",0,IF($C2360="Non - avec lien de dépendance",MIN(2258,G2360,$E2360),MIN(2258,G2360)))))))</f>
        <v>Effectuez l’étape 1</v>
      </c>
      <c r="L2360" s="3">
        <f t="shared" si="146"/>
        <v>0</v>
      </c>
      <c r="M2360" s="3">
        <f t="shared" si="147"/>
        <v>0</v>
      </c>
    </row>
    <row r="2361" spans="8:13" x14ac:dyDescent="0.3">
      <c r="H2361" s="52" t="str">
        <f t="shared" si="144"/>
        <v>Calculez d'abord la baisse moyenne de vos revenus sur 12 mois à l'étape 2)</v>
      </c>
      <c r="I2361" s="52" t="str">
        <f t="shared" si="145"/>
        <v>Calculez d'abord la baisse moyenne de vos revenus sur 12 mois à l'étape 2)</v>
      </c>
      <c r="J2361" s="3" t="str">
        <f>IF(CRHPElig=" -  ","Effectuez l’étape 1",IF(CRHPElig="La baisse de revenus n'est pas admissible dans le cadre du PEREC",CRHPElig,IF(AND(INDEX(claimPeriodNo,MATCH('Étape 1) Taux'!$A$8,claimPeriods,0))&gt;17,INDEX(claimPeriodNo,MATCH('Étape 1) Taux'!$A$8,claimPeriods,0))&lt;20,revenueReduction&lt;0.1),0,IF(NOT(ISNUMBER(F2361)),0,IF($D2361="Oui",0,IF($C2361="Non - avec lien de dépendance",MIN(2258,F2361,$E2361),MIN(2258,F2361)))))))</f>
        <v>Effectuez l’étape 1</v>
      </c>
      <c r="K2361" s="3" t="str">
        <f>IF(CRHPElig=" -  ","Effectuez l’étape 1",IF(CRHPElig="La baisse de revenus n'est pas admissible dans le cadre du PEREC",CRHPElig,IF(AND(INDEX(claimPeriodNo,MATCH('Étape 1) Taux'!$A$8,claimPeriods,0))&gt;17,INDEX(claimPeriodNo,MATCH('Étape 1) Taux'!$A$8,claimPeriods,0))&lt;20,revenueReduction&lt;0.1),0,IF(NOT(ISNUMBER(G2361)),0,IF($D2361="Oui",0,IF($C2361="Non - avec lien de dépendance",MIN(2258,G2361,$E2361),MIN(2258,G2361)))))))</f>
        <v>Effectuez l’étape 1</v>
      </c>
      <c r="L2361" s="3">
        <f t="shared" si="146"/>
        <v>0</v>
      </c>
      <c r="M2361" s="3">
        <f t="shared" si="147"/>
        <v>0</v>
      </c>
    </row>
    <row r="2362" spans="8:13" x14ac:dyDescent="0.3">
      <c r="H2362" s="52" t="str">
        <f t="shared" si="144"/>
        <v>Calculez d'abord la baisse moyenne de vos revenus sur 12 mois à l'étape 2)</v>
      </c>
      <c r="I2362" s="52" t="str">
        <f t="shared" si="145"/>
        <v>Calculez d'abord la baisse moyenne de vos revenus sur 12 mois à l'étape 2)</v>
      </c>
      <c r="J2362" s="3" t="str">
        <f>IF(CRHPElig=" -  ","Effectuez l’étape 1",IF(CRHPElig="La baisse de revenus n'est pas admissible dans le cadre du PEREC",CRHPElig,IF(AND(INDEX(claimPeriodNo,MATCH('Étape 1) Taux'!$A$8,claimPeriods,0))&gt;17,INDEX(claimPeriodNo,MATCH('Étape 1) Taux'!$A$8,claimPeriods,0))&lt;20,revenueReduction&lt;0.1),0,IF(NOT(ISNUMBER(F2362)),0,IF($D2362="Oui",0,IF($C2362="Non - avec lien de dépendance",MIN(2258,F2362,$E2362),MIN(2258,F2362)))))))</f>
        <v>Effectuez l’étape 1</v>
      </c>
      <c r="K2362" s="3" t="str">
        <f>IF(CRHPElig=" -  ","Effectuez l’étape 1",IF(CRHPElig="La baisse de revenus n'est pas admissible dans le cadre du PEREC",CRHPElig,IF(AND(INDEX(claimPeriodNo,MATCH('Étape 1) Taux'!$A$8,claimPeriods,0))&gt;17,INDEX(claimPeriodNo,MATCH('Étape 1) Taux'!$A$8,claimPeriods,0))&lt;20,revenueReduction&lt;0.1),0,IF(NOT(ISNUMBER(G2362)),0,IF($D2362="Oui",0,IF($C2362="Non - avec lien de dépendance",MIN(2258,G2362,$E2362),MIN(2258,G2362)))))))</f>
        <v>Effectuez l’étape 1</v>
      </c>
      <c r="L2362" s="3">
        <f t="shared" si="146"/>
        <v>0</v>
      </c>
      <c r="M2362" s="3">
        <f t="shared" si="147"/>
        <v>0</v>
      </c>
    </row>
    <row r="2363" spans="8:13" x14ac:dyDescent="0.3">
      <c r="H2363" s="52" t="str">
        <f t="shared" si="144"/>
        <v>Calculez d'abord la baisse moyenne de vos revenus sur 12 mois à l'étape 2)</v>
      </c>
      <c r="I2363" s="52" t="str">
        <f t="shared" si="145"/>
        <v>Calculez d'abord la baisse moyenne de vos revenus sur 12 mois à l'étape 2)</v>
      </c>
      <c r="J2363" s="3" t="str">
        <f>IF(CRHPElig=" -  ","Effectuez l’étape 1",IF(CRHPElig="La baisse de revenus n'est pas admissible dans le cadre du PEREC",CRHPElig,IF(AND(INDEX(claimPeriodNo,MATCH('Étape 1) Taux'!$A$8,claimPeriods,0))&gt;17,INDEX(claimPeriodNo,MATCH('Étape 1) Taux'!$A$8,claimPeriods,0))&lt;20,revenueReduction&lt;0.1),0,IF(NOT(ISNUMBER(F2363)),0,IF($D2363="Oui",0,IF($C2363="Non - avec lien de dépendance",MIN(2258,F2363,$E2363),MIN(2258,F2363)))))))</f>
        <v>Effectuez l’étape 1</v>
      </c>
      <c r="K2363" s="3" t="str">
        <f>IF(CRHPElig=" -  ","Effectuez l’étape 1",IF(CRHPElig="La baisse de revenus n'est pas admissible dans le cadre du PEREC",CRHPElig,IF(AND(INDEX(claimPeriodNo,MATCH('Étape 1) Taux'!$A$8,claimPeriods,0))&gt;17,INDEX(claimPeriodNo,MATCH('Étape 1) Taux'!$A$8,claimPeriods,0))&lt;20,revenueReduction&lt;0.1),0,IF(NOT(ISNUMBER(G2363)),0,IF($D2363="Oui",0,IF($C2363="Non - avec lien de dépendance",MIN(2258,G2363,$E2363),MIN(2258,G2363)))))))</f>
        <v>Effectuez l’étape 1</v>
      </c>
      <c r="L2363" s="3">
        <f t="shared" si="146"/>
        <v>0</v>
      </c>
      <c r="M2363" s="3">
        <f t="shared" si="147"/>
        <v>0</v>
      </c>
    </row>
    <row r="2364" spans="8:13" x14ac:dyDescent="0.3">
      <c r="H2364" s="52" t="str">
        <f t="shared" si="144"/>
        <v>Calculez d'abord la baisse moyenne de vos revenus sur 12 mois à l'étape 2)</v>
      </c>
      <c r="I2364" s="52" t="str">
        <f t="shared" si="145"/>
        <v>Calculez d'abord la baisse moyenne de vos revenus sur 12 mois à l'étape 2)</v>
      </c>
      <c r="J2364" s="3" t="str">
        <f>IF(CRHPElig=" -  ","Effectuez l’étape 1",IF(CRHPElig="La baisse de revenus n'est pas admissible dans le cadre du PEREC",CRHPElig,IF(AND(INDEX(claimPeriodNo,MATCH('Étape 1) Taux'!$A$8,claimPeriods,0))&gt;17,INDEX(claimPeriodNo,MATCH('Étape 1) Taux'!$A$8,claimPeriods,0))&lt;20,revenueReduction&lt;0.1),0,IF(NOT(ISNUMBER(F2364)),0,IF($D2364="Oui",0,IF($C2364="Non - avec lien de dépendance",MIN(2258,F2364,$E2364),MIN(2258,F2364)))))))</f>
        <v>Effectuez l’étape 1</v>
      </c>
      <c r="K2364" s="3" t="str">
        <f>IF(CRHPElig=" -  ","Effectuez l’étape 1",IF(CRHPElig="La baisse de revenus n'est pas admissible dans le cadre du PEREC",CRHPElig,IF(AND(INDEX(claimPeriodNo,MATCH('Étape 1) Taux'!$A$8,claimPeriods,0))&gt;17,INDEX(claimPeriodNo,MATCH('Étape 1) Taux'!$A$8,claimPeriods,0))&lt;20,revenueReduction&lt;0.1),0,IF(NOT(ISNUMBER(G2364)),0,IF($D2364="Oui",0,IF($C2364="Non - avec lien de dépendance",MIN(2258,G2364,$E2364),MIN(2258,G2364)))))))</f>
        <v>Effectuez l’étape 1</v>
      </c>
      <c r="L2364" s="3">
        <f t="shared" si="146"/>
        <v>0</v>
      </c>
      <c r="M2364" s="3">
        <f t="shared" si="147"/>
        <v>0</v>
      </c>
    </row>
    <row r="2365" spans="8:13" x14ac:dyDescent="0.3">
      <c r="H2365" s="52" t="str">
        <f t="shared" si="144"/>
        <v>Calculez d'abord la baisse moyenne de vos revenus sur 12 mois à l'étape 2)</v>
      </c>
      <c r="I2365" s="52" t="str">
        <f t="shared" si="145"/>
        <v>Calculez d'abord la baisse moyenne de vos revenus sur 12 mois à l'étape 2)</v>
      </c>
      <c r="J2365" s="3" t="str">
        <f>IF(CRHPElig=" -  ","Effectuez l’étape 1",IF(CRHPElig="La baisse de revenus n'est pas admissible dans le cadre du PEREC",CRHPElig,IF(AND(INDEX(claimPeriodNo,MATCH('Étape 1) Taux'!$A$8,claimPeriods,0))&gt;17,INDEX(claimPeriodNo,MATCH('Étape 1) Taux'!$A$8,claimPeriods,0))&lt;20,revenueReduction&lt;0.1),0,IF(NOT(ISNUMBER(F2365)),0,IF($D2365="Oui",0,IF($C2365="Non - avec lien de dépendance",MIN(2258,F2365,$E2365),MIN(2258,F2365)))))))</f>
        <v>Effectuez l’étape 1</v>
      </c>
      <c r="K2365" s="3" t="str">
        <f>IF(CRHPElig=" -  ","Effectuez l’étape 1",IF(CRHPElig="La baisse de revenus n'est pas admissible dans le cadre du PEREC",CRHPElig,IF(AND(INDEX(claimPeriodNo,MATCH('Étape 1) Taux'!$A$8,claimPeriods,0))&gt;17,INDEX(claimPeriodNo,MATCH('Étape 1) Taux'!$A$8,claimPeriods,0))&lt;20,revenueReduction&lt;0.1),0,IF(NOT(ISNUMBER(G2365)),0,IF($D2365="Oui",0,IF($C2365="Non - avec lien de dépendance",MIN(2258,G2365,$E2365),MIN(2258,G2365)))))))</f>
        <v>Effectuez l’étape 1</v>
      </c>
      <c r="L2365" s="3">
        <f t="shared" si="146"/>
        <v>0</v>
      </c>
      <c r="M2365" s="3">
        <f t="shared" si="147"/>
        <v>0</v>
      </c>
    </row>
    <row r="2366" spans="8:13" x14ac:dyDescent="0.3">
      <c r="H2366" s="52" t="str">
        <f t="shared" si="144"/>
        <v>Calculez d'abord la baisse moyenne de vos revenus sur 12 mois à l'étape 2)</v>
      </c>
      <c r="I2366" s="52" t="str">
        <f t="shared" si="145"/>
        <v>Calculez d'abord la baisse moyenne de vos revenus sur 12 mois à l'étape 2)</v>
      </c>
      <c r="J2366" s="3" t="str">
        <f>IF(CRHPElig=" -  ","Effectuez l’étape 1",IF(CRHPElig="La baisse de revenus n'est pas admissible dans le cadre du PEREC",CRHPElig,IF(AND(INDEX(claimPeriodNo,MATCH('Étape 1) Taux'!$A$8,claimPeriods,0))&gt;17,INDEX(claimPeriodNo,MATCH('Étape 1) Taux'!$A$8,claimPeriods,0))&lt;20,revenueReduction&lt;0.1),0,IF(NOT(ISNUMBER(F2366)),0,IF($D2366="Oui",0,IF($C2366="Non - avec lien de dépendance",MIN(2258,F2366,$E2366),MIN(2258,F2366)))))))</f>
        <v>Effectuez l’étape 1</v>
      </c>
      <c r="K2366" s="3" t="str">
        <f>IF(CRHPElig=" -  ","Effectuez l’étape 1",IF(CRHPElig="La baisse de revenus n'est pas admissible dans le cadre du PEREC",CRHPElig,IF(AND(INDEX(claimPeriodNo,MATCH('Étape 1) Taux'!$A$8,claimPeriods,0))&gt;17,INDEX(claimPeriodNo,MATCH('Étape 1) Taux'!$A$8,claimPeriods,0))&lt;20,revenueReduction&lt;0.1),0,IF(NOT(ISNUMBER(G2366)),0,IF($D2366="Oui",0,IF($C2366="Non - avec lien de dépendance",MIN(2258,G2366,$E2366),MIN(2258,G2366)))))))</f>
        <v>Effectuez l’étape 1</v>
      </c>
      <c r="L2366" s="3">
        <f t="shared" si="146"/>
        <v>0</v>
      </c>
      <c r="M2366" s="3">
        <f t="shared" si="147"/>
        <v>0</v>
      </c>
    </row>
    <row r="2367" spans="8:13" x14ac:dyDescent="0.3">
      <c r="H2367" s="52" t="str">
        <f t="shared" si="144"/>
        <v>Calculez d'abord la baisse moyenne de vos revenus sur 12 mois à l'étape 2)</v>
      </c>
      <c r="I2367" s="52" t="str">
        <f t="shared" si="145"/>
        <v>Calculez d'abord la baisse moyenne de vos revenus sur 12 mois à l'étape 2)</v>
      </c>
      <c r="J2367" s="3" t="str">
        <f>IF(CRHPElig=" -  ","Effectuez l’étape 1",IF(CRHPElig="La baisse de revenus n'est pas admissible dans le cadre du PEREC",CRHPElig,IF(AND(INDEX(claimPeriodNo,MATCH('Étape 1) Taux'!$A$8,claimPeriods,0))&gt;17,INDEX(claimPeriodNo,MATCH('Étape 1) Taux'!$A$8,claimPeriods,0))&lt;20,revenueReduction&lt;0.1),0,IF(NOT(ISNUMBER(F2367)),0,IF($D2367="Oui",0,IF($C2367="Non - avec lien de dépendance",MIN(2258,F2367,$E2367),MIN(2258,F2367)))))))</f>
        <v>Effectuez l’étape 1</v>
      </c>
      <c r="K2367" s="3" t="str">
        <f>IF(CRHPElig=" -  ","Effectuez l’étape 1",IF(CRHPElig="La baisse de revenus n'est pas admissible dans le cadre du PEREC",CRHPElig,IF(AND(INDEX(claimPeriodNo,MATCH('Étape 1) Taux'!$A$8,claimPeriods,0))&gt;17,INDEX(claimPeriodNo,MATCH('Étape 1) Taux'!$A$8,claimPeriods,0))&lt;20,revenueReduction&lt;0.1),0,IF(NOT(ISNUMBER(G2367)),0,IF($D2367="Oui",0,IF($C2367="Non - avec lien de dépendance",MIN(2258,G2367,$E2367),MIN(2258,G2367)))))))</f>
        <v>Effectuez l’étape 1</v>
      </c>
      <c r="L2367" s="3">
        <f t="shared" si="146"/>
        <v>0</v>
      </c>
      <c r="M2367" s="3">
        <f t="shared" si="147"/>
        <v>0</v>
      </c>
    </row>
    <row r="2368" spans="8:13" x14ac:dyDescent="0.3">
      <c r="H2368" s="52" t="str">
        <f t="shared" si="144"/>
        <v>Calculez d'abord la baisse moyenne de vos revenus sur 12 mois à l'étape 2)</v>
      </c>
      <c r="I2368" s="52" t="str">
        <f t="shared" si="145"/>
        <v>Calculez d'abord la baisse moyenne de vos revenus sur 12 mois à l'étape 2)</v>
      </c>
      <c r="J2368" s="3" t="str">
        <f>IF(CRHPElig=" -  ","Effectuez l’étape 1",IF(CRHPElig="La baisse de revenus n'est pas admissible dans le cadre du PEREC",CRHPElig,IF(AND(INDEX(claimPeriodNo,MATCH('Étape 1) Taux'!$A$8,claimPeriods,0))&gt;17,INDEX(claimPeriodNo,MATCH('Étape 1) Taux'!$A$8,claimPeriods,0))&lt;20,revenueReduction&lt;0.1),0,IF(NOT(ISNUMBER(F2368)),0,IF($D2368="Oui",0,IF($C2368="Non - avec lien de dépendance",MIN(2258,F2368,$E2368),MIN(2258,F2368)))))))</f>
        <v>Effectuez l’étape 1</v>
      </c>
      <c r="K2368" s="3" t="str">
        <f>IF(CRHPElig=" -  ","Effectuez l’étape 1",IF(CRHPElig="La baisse de revenus n'est pas admissible dans le cadre du PEREC",CRHPElig,IF(AND(INDEX(claimPeriodNo,MATCH('Étape 1) Taux'!$A$8,claimPeriods,0))&gt;17,INDEX(claimPeriodNo,MATCH('Étape 1) Taux'!$A$8,claimPeriods,0))&lt;20,revenueReduction&lt;0.1),0,IF(NOT(ISNUMBER(G2368)),0,IF($D2368="Oui",0,IF($C2368="Non - avec lien de dépendance",MIN(2258,G2368,$E2368),MIN(2258,G2368)))))))</f>
        <v>Effectuez l’étape 1</v>
      </c>
      <c r="L2368" s="3">
        <f t="shared" si="146"/>
        <v>0</v>
      </c>
      <c r="M2368" s="3">
        <f t="shared" si="147"/>
        <v>0</v>
      </c>
    </row>
    <row r="2369" spans="8:13" x14ac:dyDescent="0.3">
      <c r="H2369" s="52" t="str">
        <f t="shared" si="144"/>
        <v>Calculez d'abord la baisse moyenne de vos revenus sur 12 mois à l'étape 2)</v>
      </c>
      <c r="I2369" s="52" t="str">
        <f t="shared" si="145"/>
        <v>Calculez d'abord la baisse moyenne de vos revenus sur 12 mois à l'étape 2)</v>
      </c>
      <c r="J2369" s="3" t="str">
        <f>IF(CRHPElig=" -  ","Effectuez l’étape 1",IF(CRHPElig="La baisse de revenus n'est pas admissible dans le cadre du PEREC",CRHPElig,IF(AND(INDEX(claimPeriodNo,MATCH('Étape 1) Taux'!$A$8,claimPeriods,0))&gt;17,INDEX(claimPeriodNo,MATCH('Étape 1) Taux'!$A$8,claimPeriods,0))&lt;20,revenueReduction&lt;0.1),0,IF(NOT(ISNUMBER(F2369)),0,IF($D2369="Oui",0,IF($C2369="Non - avec lien de dépendance",MIN(2258,F2369,$E2369),MIN(2258,F2369)))))))</f>
        <v>Effectuez l’étape 1</v>
      </c>
      <c r="K2369" s="3" t="str">
        <f>IF(CRHPElig=" -  ","Effectuez l’étape 1",IF(CRHPElig="La baisse de revenus n'est pas admissible dans le cadre du PEREC",CRHPElig,IF(AND(INDEX(claimPeriodNo,MATCH('Étape 1) Taux'!$A$8,claimPeriods,0))&gt;17,INDEX(claimPeriodNo,MATCH('Étape 1) Taux'!$A$8,claimPeriods,0))&lt;20,revenueReduction&lt;0.1),0,IF(NOT(ISNUMBER(G2369)),0,IF($D2369="Oui",0,IF($C2369="Non - avec lien de dépendance",MIN(2258,G2369,$E2369),MIN(2258,G2369)))))))</f>
        <v>Effectuez l’étape 1</v>
      </c>
      <c r="L2369" s="3">
        <f t="shared" si="146"/>
        <v>0</v>
      </c>
      <c r="M2369" s="3">
        <f t="shared" si="147"/>
        <v>0</v>
      </c>
    </row>
    <row r="2370" spans="8:13" x14ac:dyDescent="0.3">
      <c r="H2370" s="52" t="str">
        <f t="shared" si="144"/>
        <v>Calculez d'abord la baisse moyenne de vos revenus sur 12 mois à l'étape 2)</v>
      </c>
      <c r="I2370" s="52" t="str">
        <f t="shared" si="145"/>
        <v>Calculez d'abord la baisse moyenne de vos revenus sur 12 mois à l'étape 2)</v>
      </c>
      <c r="J2370" s="3" t="str">
        <f>IF(CRHPElig=" -  ","Effectuez l’étape 1",IF(CRHPElig="La baisse de revenus n'est pas admissible dans le cadre du PEREC",CRHPElig,IF(AND(INDEX(claimPeriodNo,MATCH('Étape 1) Taux'!$A$8,claimPeriods,0))&gt;17,INDEX(claimPeriodNo,MATCH('Étape 1) Taux'!$A$8,claimPeriods,0))&lt;20,revenueReduction&lt;0.1),0,IF(NOT(ISNUMBER(F2370)),0,IF($D2370="Oui",0,IF($C2370="Non - avec lien de dépendance",MIN(2258,F2370,$E2370),MIN(2258,F2370)))))))</f>
        <v>Effectuez l’étape 1</v>
      </c>
      <c r="K2370" s="3" t="str">
        <f>IF(CRHPElig=" -  ","Effectuez l’étape 1",IF(CRHPElig="La baisse de revenus n'est pas admissible dans le cadre du PEREC",CRHPElig,IF(AND(INDEX(claimPeriodNo,MATCH('Étape 1) Taux'!$A$8,claimPeriods,0))&gt;17,INDEX(claimPeriodNo,MATCH('Étape 1) Taux'!$A$8,claimPeriods,0))&lt;20,revenueReduction&lt;0.1),0,IF(NOT(ISNUMBER(G2370)),0,IF($D2370="Oui",0,IF($C2370="Non - avec lien de dépendance",MIN(2258,G2370,$E2370),MIN(2258,G2370)))))))</f>
        <v>Effectuez l’étape 1</v>
      </c>
      <c r="L2370" s="3">
        <f t="shared" si="146"/>
        <v>0</v>
      </c>
      <c r="M2370" s="3">
        <f t="shared" si="147"/>
        <v>0</v>
      </c>
    </row>
    <row r="2371" spans="8:13" x14ac:dyDescent="0.3">
      <c r="H2371" s="52" t="str">
        <f t="shared" si="144"/>
        <v>Calculez d'abord la baisse moyenne de vos revenus sur 12 mois à l'étape 2)</v>
      </c>
      <c r="I2371" s="52" t="str">
        <f t="shared" si="145"/>
        <v>Calculez d'abord la baisse moyenne de vos revenus sur 12 mois à l'étape 2)</v>
      </c>
      <c r="J2371" s="3" t="str">
        <f>IF(CRHPElig=" -  ","Effectuez l’étape 1",IF(CRHPElig="La baisse de revenus n'est pas admissible dans le cadre du PEREC",CRHPElig,IF(AND(INDEX(claimPeriodNo,MATCH('Étape 1) Taux'!$A$8,claimPeriods,0))&gt;17,INDEX(claimPeriodNo,MATCH('Étape 1) Taux'!$A$8,claimPeriods,0))&lt;20,revenueReduction&lt;0.1),0,IF(NOT(ISNUMBER(F2371)),0,IF($D2371="Oui",0,IF($C2371="Non - avec lien de dépendance",MIN(2258,F2371,$E2371),MIN(2258,F2371)))))))</f>
        <v>Effectuez l’étape 1</v>
      </c>
      <c r="K2371" s="3" t="str">
        <f>IF(CRHPElig=" -  ","Effectuez l’étape 1",IF(CRHPElig="La baisse de revenus n'est pas admissible dans le cadre du PEREC",CRHPElig,IF(AND(INDEX(claimPeriodNo,MATCH('Étape 1) Taux'!$A$8,claimPeriods,0))&gt;17,INDEX(claimPeriodNo,MATCH('Étape 1) Taux'!$A$8,claimPeriods,0))&lt;20,revenueReduction&lt;0.1),0,IF(NOT(ISNUMBER(G2371)),0,IF($D2371="Oui",0,IF($C2371="Non - avec lien de dépendance",MIN(2258,G2371,$E2371),MIN(2258,G2371)))))))</f>
        <v>Effectuez l’étape 1</v>
      </c>
      <c r="L2371" s="3">
        <f t="shared" si="146"/>
        <v>0</v>
      </c>
      <c r="M2371" s="3">
        <f t="shared" si="147"/>
        <v>0</v>
      </c>
    </row>
    <row r="2372" spans="8:13" x14ac:dyDescent="0.3">
      <c r="H2372" s="52" t="str">
        <f t="shared" si="144"/>
        <v>Calculez d'abord la baisse moyenne de vos revenus sur 12 mois à l'étape 2)</v>
      </c>
      <c r="I2372" s="52" t="str">
        <f t="shared" si="145"/>
        <v>Calculez d'abord la baisse moyenne de vos revenus sur 12 mois à l'étape 2)</v>
      </c>
      <c r="J2372" s="3" t="str">
        <f>IF(CRHPElig=" -  ","Effectuez l’étape 1",IF(CRHPElig="La baisse de revenus n'est pas admissible dans le cadre du PEREC",CRHPElig,IF(AND(INDEX(claimPeriodNo,MATCH('Étape 1) Taux'!$A$8,claimPeriods,0))&gt;17,INDEX(claimPeriodNo,MATCH('Étape 1) Taux'!$A$8,claimPeriods,0))&lt;20,revenueReduction&lt;0.1),0,IF(NOT(ISNUMBER(F2372)),0,IF($D2372="Oui",0,IF($C2372="Non - avec lien de dépendance",MIN(2258,F2372,$E2372),MIN(2258,F2372)))))))</f>
        <v>Effectuez l’étape 1</v>
      </c>
      <c r="K2372" s="3" t="str">
        <f>IF(CRHPElig=" -  ","Effectuez l’étape 1",IF(CRHPElig="La baisse de revenus n'est pas admissible dans le cadre du PEREC",CRHPElig,IF(AND(INDEX(claimPeriodNo,MATCH('Étape 1) Taux'!$A$8,claimPeriods,0))&gt;17,INDEX(claimPeriodNo,MATCH('Étape 1) Taux'!$A$8,claimPeriods,0))&lt;20,revenueReduction&lt;0.1),0,IF(NOT(ISNUMBER(G2372)),0,IF($D2372="Oui",0,IF($C2372="Non - avec lien de dépendance",MIN(2258,G2372,$E2372),MIN(2258,G2372)))))))</f>
        <v>Effectuez l’étape 1</v>
      </c>
      <c r="L2372" s="3">
        <f t="shared" si="146"/>
        <v>0</v>
      </c>
      <c r="M2372" s="3">
        <f t="shared" si="147"/>
        <v>0</v>
      </c>
    </row>
    <row r="2373" spans="8:13" x14ac:dyDescent="0.3">
      <c r="H2373" s="52" t="str">
        <f t="shared" si="144"/>
        <v>Calculez d'abord la baisse moyenne de vos revenus sur 12 mois à l'étape 2)</v>
      </c>
      <c r="I2373" s="52" t="str">
        <f t="shared" si="145"/>
        <v>Calculez d'abord la baisse moyenne de vos revenus sur 12 mois à l'étape 2)</v>
      </c>
      <c r="J2373" s="3" t="str">
        <f>IF(CRHPElig=" -  ","Effectuez l’étape 1",IF(CRHPElig="La baisse de revenus n'est pas admissible dans le cadre du PEREC",CRHPElig,IF(AND(INDEX(claimPeriodNo,MATCH('Étape 1) Taux'!$A$8,claimPeriods,0))&gt;17,INDEX(claimPeriodNo,MATCH('Étape 1) Taux'!$A$8,claimPeriods,0))&lt;20,revenueReduction&lt;0.1),0,IF(NOT(ISNUMBER(F2373)),0,IF($D2373="Oui",0,IF($C2373="Non - avec lien de dépendance",MIN(2258,F2373,$E2373),MIN(2258,F2373)))))))</f>
        <v>Effectuez l’étape 1</v>
      </c>
      <c r="K2373" s="3" t="str">
        <f>IF(CRHPElig=" -  ","Effectuez l’étape 1",IF(CRHPElig="La baisse de revenus n'est pas admissible dans le cadre du PEREC",CRHPElig,IF(AND(INDEX(claimPeriodNo,MATCH('Étape 1) Taux'!$A$8,claimPeriods,0))&gt;17,INDEX(claimPeriodNo,MATCH('Étape 1) Taux'!$A$8,claimPeriods,0))&lt;20,revenueReduction&lt;0.1),0,IF(NOT(ISNUMBER(G2373)),0,IF($D2373="Oui",0,IF($C2373="Non - avec lien de dépendance",MIN(2258,G2373,$E2373),MIN(2258,G2373)))))))</f>
        <v>Effectuez l’étape 1</v>
      </c>
      <c r="L2373" s="3">
        <f t="shared" si="146"/>
        <v>0</v>
      </c>
      <c r="M2373" s="3">
        <f t="shared" si="147"/>
        <v>0</v>
      </c>
    </row>
    <row r="2374" spans="8:13" x14ac:dyDescent="0.3">
      <c r="H2374" s="52" t="str">
        <f t="shared" ref="H2374:H2437" si="148">IF(overallRate=" -   ","Effectuez l’étape 1",IF(ISTEXT(overallRate),overallRate,IF(OR($D2374="Oui",NOT(ISNUMBER(F2374)),overallRate=0),0,ROUND(IF($C2374="Non - avec lien de dépendance",MIN(2258,F2374,$E2374)*overallRate,MIN(2258,F2374)*overallRate),2))))</f>
        <v>Calculez d'abord la baisse moyenne de vos revenus sur 12 mois à l'étape 2)</v>
      </c>
      <c r="I2374" s="52" t="str">
        <f t="shared" ref="I2374:I2437" si="149">IF(overallRate=" -   ","Effectuez l’étape 1",IF(ISTEXT(overallRate),overallRate,IF(OR($D2374="Oui",NOT(ISNUMBER(G2374)),overallRate=0),0,ROUND(IF($C2374="Non - avec lien de dépendance",MIN(2258,G2374,$E2374)*overallRate,MIN(2258,G2374)*overallRate),2))))</f>
        <v>Calculez d'abord la baisse moyenne de vos revenus sur 12 mois à l'étape 2)</v>
      </c>
      <c r="J2374" s="3" t="str">
        <f>IF(CRHPElig=" -  ","Effectuez l’étape 1",IF(CRHPElig="La baisse de revenus n'est pas admissible dans le cadre du PEREC",CRHPElig,IF(AND(INDEX(claimPeriodNo,MATCH('Étape 1) Taux'!$A$8,claimPeriods,0))&gt;17,INDEX(claimPeriodNo,MATCH('Étape 1) Taux'!$A$8,claimPeriods,0))&lt;20,revenueReduction&lt;0.1),0,IF(NOT(ISNUMBER(F2374)),0,IF($D2374="Oui",0,IF($C2374="Non - avec lien de dépendance",MIN(2258,F2374,$E2374),MIN(2258,F2374)))))))</f>
        <v>Effectuez l’étape 1</v>
      </c>
      <c r="K2374" s="3" t="str">
        <f>IF(CRHPElig=" -  ","Effectuez l’étape 1",IF(CRHPElig="La baisse de revenus n'est pas admissible dans le cadre du PEREC",CRHPElig,IF(AND(INDEX(claimPeriodNo,MATCH('Étape 1) Taux'!$A$8,claimPeriods,0))&gt;17,INDEX(claimPeriodNo,MATCH('Étape 1) Taux'!$A$8,claimPeriods,0))&lt;20,revenueReduction&lt;0.1),0,IF(NOT(ISNUMBER(G2374)),0,IF($D2374="Oui",0,IF($C2374="Non - avec lien de dépendance",MIN(2258,G2374,$E2374),MIN(2258,G2374)))))))</f>
        <v>Effectuez l’étape 1</v>
      </c>
      <c r="L2374" s="3">
        <f t="shared" si="146"/>
        <v>0</v>
      </c>
      <c r="M2374" s="3">
        <f t="shared" si="147"/>
        <v>0</v>
      </c>
    </row>
    <row r="2375" spans="8:13" x14ac:dyDescent="0.3">
      <c r="H2375" s="52" t="str">
        <f t="shared" si="148"/>
        <v>Calculez d'abord la baisse moyenne de vos revenus sur 12 mois à l'étape 2)</v>
      </c>
      <c r="I2375" s="52" t="str">
        <f t="shared" si="149"/>
        <v>Calculez d'abord la baisse moyenne de vos revenus sur 12 mois à l'étape 2)</v>
      </c>
      <c r="J2375" s="3" t="str">
        <f>IF(CRHPElig=" -  ","Effectuez l’étape 1",IF(CRHPElig="La baisse de revenus n'est pas admissible dans le cadre du PEREC",CRHPElig,IF(AND(INDEX(claimPeriodNo,MATCH('Étape 1) Taux'!$A$8,claimPeriods,0))&gt;17,INDEX(claimPeriodNo,MATCH('Étape 1) Taux'!$A$8,claimPeriods,0))&lt;20,revenueReduction&lt;0.1),0,IF(NOT(ISNUMBER(F2375)),0,IF($D2375="Oui",0,IF($C2375="Non - avec lien de dépendance",MIN(2258,F2375,$E2375),MIN(2258,F2375)))))))</f>
        <v>Effectuez l’étape 1</v>
      </c>
      <c r="K2375" s="3" t="str">
        <f>IF(CRHPElig=" -  ","Effectuez l’étape 1",IF(CRHPElig="La baisse de revenus n'est pas admissible dans le cadre du PEREC",CRHPElig,IF(AND(INDEX(claimPeriodNo,MATCH('Étape 1) Taux'!$A$8,claimPeriods,0))&gt;17,INDEX(claimPeriodNo,MATCH('Étape 1) Taux'!$A$8,claimPeriods,0))&lt;20,revenueReduction&lt;0.1),0,IF(NOT(ISNUMBER(G2375)),0,IF($D2375="Oui",0,IF($C2375="Non - avec lien de dépendance",MIN(2258,G2375,$E2375),MIN(2258,G2375)))))))</f>
        <v>Effectuez l’étape 1</v>
      </c>
      <c r="L2375" s="3">
        <f t="shared" ref="L2375:L2438" si="150">IF(AND(COUNT(C2375:G2375)&gt;0,OR(AND(NOT(ISNUMBER($E2375)),OR($D2375="Oui",$C2375&lt;&gt;"Oui - sans lien de dépendance")),COUNT(F2375:G2375)&lt;&gt;2,ISBLANK($C2375))),"Remplissez tous les montants",SUM(H2375:I2375))</f>
        <v>0</v>
      </c>
      <c r="M2375" s="3">
        <f t="shared" ref="M2375:M2438" si="151">IF(AND(COUNT(C2375:G2375)&gt;0,OR(AND(NOT(ISNUMBER($E2375)),OR($D2375="Oui",$C2375&lt;&gt;"Oui - sans lien de dépendance")),COUNT(F2375:G2375)&lt;&gt;2,ISBLANK($C2375))),"Remplissez tous les montants",SUM(J2375:K2375))</f>
        <v>0</v>
      </c>
    </row>
    <row r="2376" spans="8:13" x14ac:dyDescent="0.3">
      <c r="H2376" s="52" t="str">
        <f t="shared" si="148"/>
        <v>Calculez d'abord la baisse moyenne de vos revenus sur 12 mois à l'étape 2)</v>
      </c>
      <c r="I2376" s="52" t="str">
        <f t="shared" si="149"/>
        <v>Calculez d'abord la baisse moyenne de vos revenus sur 12 mois à l'étape 2)</v>
      </c>
      <c r="J2376" s="3" t="str">
        <f>IF(CRHPElig=" -  ","Effectuez l’étape 1",IF(CRHPElig="La baisse de revenus n'est pas admissible dans le cadre du PEREC",CRHPElig,IF(AND(INDEX(claimPeriodNo,MATCH('Étape 1) Taux'!$A$8,claimPeriods,0))&gt;17,INDEX(claimPeriodNo,MATCH('Étape 1) Taux'!$A$8,claimPeriods,0))&lt;20,revenueReduction&lt;0.1),0,IF(NOT(ISNUMBER(F2376)),0,IF($D2376="Oui",0,IF($C2376="Non - avec lien de dépendance",MIN(2258,F2376,$E2376),MIN(2258,F2376)))))))</f>
        <v>Effectuez l’étape 1</v>
      </c>
      <c r="K2376" s="3" t="str">
        <f>IF(CRHPElig=" -  ","Effectuez l’étape 1",IF(CRHPElig="La baisse de revenus n'est pas admissible dans le cadre du PEREC",CRHPElig,IF(AND(INDEX(claimPeriodNo,MATCH('Étape 1) Taux'!$A$8,claimPeriods,0))&gt;17,INDEX(claimPeriodNo,MATCH('Étape 1) Taux'!$A$8,claimPeriods,0))&lt;20,revenueReduction&lt;0.1),0,IF(NOT(ISNUMBER(G2376)),0,IF($D2376="Oui",0,IF($C2376="Non - avec lien de dépendance",MIN(2258,G2376,$E2376),MIN(2258,G2376)))))))</f>
        <v>Effectuez l’étape 1</v>
      </c>
      <c r="L2376" s="3">
        <f t="shared" si="150"/>
        <v>0</v>
      </c>
      <c r="M2376" s="3">
        <f t="shared" si="151"/>
        <v>0</v>
      </c>
    </row>
    <row r="2377" spans="8:13" x14ac:dyDescent="0.3">
      <c r="H2377" s="52" t="str">
        <f t="shared" si="148"/>
        <v>Calculez d'abord la baisse moyenne de vos revenus sur 12 mois à l'étape 2)</v>
      </c>
      <c r="I2377" s="52" t="str">
        <f t="shared" si="149"/>
        <v>Calculez d'abord la baisse moyenne de vos revenus sur 12 mois à l'étape 2)</v>
      </c>
      <c r="J2377" s="3" t="str">
        <f>IF(CRHPElig=" -  ","Effectuez l’étape 1",IF(CRHPElig="La baisse de revenus n'est pas admissible dans le cadre du PEREC",CRHPElig,IF(AND(INDEX(claimPeriodNo,MATCH('Étape 1) Taux'!$A$8,claimPeriods,0))&gt;17,INDEX(claimPeriodNo,MATCH('Étape 1) Taux'!$A$8,claimPeriods,0))&lt;20,revenueReduction&lt;0.1),0,IF(NOT(ISNUMBER(F2377)),0,IF($D2377="Oui",0,IF($C2377="Non - avec lien de dépendance",MIN(2258,F2377,$E2377),MIN(2258,F2377)))))))</f>
        <v>Effectuez l’étape 1</v>
      </c>
      <c r="K2377" s="3" t="str">
        <f>IF(CRHPElig=" -  ","Effectuez l’étape 1",IF(CRHPElig="La baisse de revenus n'est pas admissible dans le cadre du PEREC",CRHPElig,IF(AND(INDEX(claimPeriodNo,MATCH('Étape 1) Taux'!$A$8,claimPeriods,0))&gt;17,INDEX(claimPeriodNo,MATCH('Étape 1) Taux'!$A$8,claimPeriods,0))&lt;20,revenueReduction&lt;0.1),0,IF(NOT(ISNUMBER(G2377)),0,IF($D2377="Oui",0,IF($C2377="Non - avec lien de dépendance",MIN(2258,G2377,$E2377),MIN(2258,G2377)))))))</f>
        <v>Effectuez l’étape 1</v>
      </c>
      <c r="L2377" s="3">
        <f t="shared" si="150"/>
        <v>0</v>
      </c>
      <c r="M2377" s="3">
        <f t="shared" si="151"/>
        <v>0</v>
      </c>
    </row>
    <row r="2378" spans="8:13" x14ac:dyDescent="0.3">
      <c r="H2378" s="52" t="str">
        <f t="shared" si="148"/>
        <v>Calculez d'abord la baisse moyenne de vos revenus sur 12 mois à l'étape 2)</v>
      </c>
      <c r="I2378" s="52" t="str">
        <f t="shared" si="149"/>
        <v>Calculez d'abord la baisse moyenne de vos revenus sur 12 mois à l'étape 2)</v>
      </c>
      <c r="J2378" s="3" t="str">
        <f>IF(CRHPElig=" -  ","Effectuez l’étape 1",IF(CRHPElig="La baisse de revenus n'est pas admissible dans le cadre du PEREC",CRHPElig,IF(AND(INDEX(claimPeriodNo,MATCH('Étape 1) Taux'!$A$8,claimPeriods,0))&gt;17,INDEX(claimPeriodNo,MATCH('Étape 1) Taux'!$A$8,claimPeriods,0))&lt;20,revenueReduction&lt;0.1),0,IF(NOT(ISNUMBER(F2378)),0,IF($D2378="Oui",0,IF($C2378="Non - avec lien de dépendance",MIN(2258,F2378,$E2378),MIN(2258,F2378)))))))</f>
        <v>Effectuez l’étape 1</v>
      </c>
      <c r="K2378" s="3" t="str">
        <f>IF(CRHPElig=" -  ","Effectuez l’étape 1",IF(CRHPElig="La baisse de revenus n'est pas admissible dans le cadre du PEREC",CRHPElig,IF(AND(INDEX(claimPeriodNo,MATCH('Étape 1) Taux'!$A$8,claimPeriods,0))&gt;17,INDEX(claimPeriodNo,MATCH('Étape 1) Taux'!$A$8,claimPeriods,0))&lt;20,revenueReduction&lt;0.1),0,IF(NOT(ISNUMBER(G2378)),0,IF($D2378="Oui",0,IF($C2378="Non - avec lien de dépendance",MIN(2258,G2378,$E2378),MIN(2258,G2378)))))))</f>
        <v>Effectuez l’étape 1</v>
      </c>
      <c r="L2378" s="3">
        <f t="shared" si="150"/>
        <v>0</v>
      </c>
      <c r="M2378" s="3">
        <f t="shared" si="151"/>
        <v>0</v>
      </c>
    </row>
    <row r="2379" spans="8:13" x14ac:dyDescent="0.3">
      <c r="H2379" s="52" t="str">
        <f t="shared" si="148"/>
        <v>Calculez d'abord la baisse moyenne de vos revenus sur 12 mois à l'étape 2)</v>
      </c>
      <c r="I2379" s="52" t="str">
        <f t="shared" si="149"/>
        <v>Calculez d'abord la baisse moyenne de vos revenus sur 12 mois à l'étape 2)</v>
      </c>
      <c r="J2379" s="3" t="str">
        <f>IF(CRHPElig=" -  ","Effectuez l’étape 1",IF(CRHPElig="La baisse de revenus n'est pas admissible dans le cadre du PEREC",CRHPElig,IF(AND(INDEX(claimPeriodNo,MATCH('Étape 1) Taux'!$A$8,claimPeriods,0))&gt;17,INDEX(claimPeriodNo,MATCH('Étape 1) Taux'!$A$8,claimPeriods,0))&lt;20,revenueReduction&lt;0.1),0,IF(NOT(ISNUMBER(F2379)),0,IF($D2379="Oui",0,IF($C2379="Non - avec lien de dépendance",MIN(2258,F2379,$E2379),MIN(2258,F2379)))))))</f>
        <v>Effectuez l’étape 1</v>
      </c>
      <c r="K2379" s="3" t="str">
        <f>IF(CRHPElig=" -  ","Effectuez l’étape 1",IF(CRHPElig="La baisse de revenus n'est pas admissible dans le cadre du PEREC",CRHPElig,IF(AND(INDEX(claimPeriodNo,MATCH('Étape 1) Taux'!$A$8,claimPeriods,0))&gt;17,INDEX(claimPeriodNo,MATCH('Étape 1) Taux'!$A$8,claimPeriods,0))&lt;20,revenueReduction&lt;0.1),0,IF(NOT(ISNUMBER(G2379)),0,IF($D2379="Oui",0,IF($C2379="Non - avec lien de dépendance",MIN(2258,G2379,$E2379),MIN(2258,G2379)))))))</f>
        <v>Effectuez l’étape 1</v>
      </c>
      <c r="L2379" s="3">
        <f t="shared" si="150"/>
        <v>0</v>
      </c>
      <c r="M2379" s="3">
        <f t="shared" si="151"/>
        <v>0</v>
      </c>
    </row>
    <row r="2380" spans="8:13" x14ac:dyDescent="0.3">
      <c r="H2380" s="52" t="str">
        <f t="shared" si="148"/>
        <v>Calculez d'abord la baisse moyenne de vos revenus sur 12 mois à l'étape 2)</v>
      </c>
      <c r="I2380" s="52" t="str">
        <f t="shared" si="149"/>
        <v>Calculez d'abord la baisse moyenne de vos revenus sur 12 mois à l'étape 2)</v>
      </c>
      <c r="J2380" s="3" t="str">
        <f>IF(CRHPElig=" -  ","Effectuez l’étape 1",IF(CRHPElig="La baisse de revenus n'est pas admissible dans le cadre du PEREC",CRHPElig,IF(AND(INDEX(claimPeriodNo,MATCH('Étape 1) Taux'!$A$8,claimPeriods,0))&gt;17,INDEX(claimPeriodNo,MATCH('Étape 1) Taux'!$A$8,claimPeriods,0))&lt;20,revenueReduction&lt;0.1),0,IF(NOT(ISNUMBER(F2380)),0,IF($D2380="Oui",0,IF($C2380="Non - avec lien de dépendance",MIN(2258,F2380,$E2380),MIN(2258,F2380)))))))</f>
        <v>Effectuez l’étape 1</v>
      </c>
      <c r="K2380" s="3" t="str">
        <f>IF(CRHPElig=" -  ","Effectuez l’étape 1",IF(CRHPElig="La baisse de revenus n'est pas admissible dans le cadre du PEREC",CRHPElig,IF(AND(INDEX(claimPeriodNo,MATCH('Étape 1) Taux'!$A$8,claimPeriods,0))&gt;17,INDEX(claimPeriodNo,MATCH('Étape 1) Taux'!$A$8,claimPeriods,0))&lt;20,revenueReduction&lt;0.1),0,IF(NOT(ISNUMBER(G2380)),0,IF($D2380="Oui",0,IF($C2380="Non - avec lien de dépendance",MIN(2258,G2380,$E2380),MIN(2258,G2380)))))))</f>
        <v>Effectuez l’étape 1</v>
      </c>
      <c r="L2380" s="3">
        <f t="shared" si="150"/>
        <v>0</v>
      </c>
      <c r="M2380" s="3">
        <f t="shared" si="151"/>
        <v>0</v>
      </c>
    </row>
    <row r="2381" spans="8:13" x14ac:dyDescent="0.3">
      <c r="H2381" s="52" t="str">
        <f t="shared" si="148"/>
        <v>Calculez d'abord la baisse moyenne de vos revenus sur 12 mois à l'étape 2)</v>
      </c>
      <c r="I2381" s="52" t="str">
        <f t="shared" si="149"/>
        <v>Calculez d'abord la baisse moyenne de vos revenus sur 12 mois à l'étape 2)</v>
      </c>
      <c r="J2381" s="3" t="str">
        <f>IF(CRHPElig=" -  ","Effectuez l’étape 1",IF(CRHPElig="La baisse de revenus n'est pas admissible dans le cadre du PEREC",CRHPElig,IF(AND(INDEX(claimPeriodNo,MATCH('Étape 1) Taux'!$A$8,claimPeriods,0))&gt;17,INDEX(claimPeriodNo,MATCH('Étape 1) Taux'!$A$8,claimPeriods,0))&lt;20,revenueReduction&lt;0.1),0,IF(NOT(ISNUMBER(F2381)),0,IF($D2381="Oui",0,IF($C2381="Non - avec lien de dépendance",MIN(2258,F2381,$E2381),MIN(2258,F2381)))))))</f>
        <v>Effectuez l’étape 1</v>
      </c>
      <c r="K2381" s="3" t="str">
        <f>IF(CRHPElig=" -  ","Effectuez l’étape 1",IF(CRHPElig="La baisse de revenus n'est pas admissible dans le cadre du PEREC",CRHPElig,IF(AND(INDEX(claimPeriodNo,MATCH('Étape 1) Taux'!$A$8,claimPeriods,0))&gt;17,INDEX(claimPeriodNo,MATCH('Étape 1) Taux'!$A$8,claimPeriods,0))&lt;20,revenueReduction&lt;0.1),0,IF(NOT(ISNUMBER(G2381)),0,IF($D2381="Oui",0,IF($C2381="Non - avec lien de dépendance",MIN(2258,G2381,$E2381),MIN(2258,G2381)))))))</f>
        <v>Effectuez l’étape 1</v>
      </c>
      <c r="L2381" s="3">
        <f t="shared" si="150"/>
        <v>0</v>
      </c>
      <c r="M2381" s="3">
        <f t="shared" si="151"/>
        <v>0</v>
      </c>
    </row>
    <row r="2382" spans="8:13" x14ac:dyDescent="0.3">
      <c r="H2382" s="52" t="str">
        <f t="shared" si="148"/>
        <v>Calculez d'abord la baisse moyenne de vos revenus sur 12 mois à l'étape 2)</v>
      </c>
      <c r="I2382" s="52" t="str">
        <f t="shared" si="149"/>
        <v>Calculez d'abord la baisse moyenne de vos revenus sur 12 mois à l'étape 2)</v>
      </c>
      <c r="J2382" s="3" t="str">
        <f>IF(CRHPElig=" -  ","Effectuez l’étape 1",IF(CRHPElig="La baisse de revenus n'est pas admissible dans le cadre du PEREC",CRHPElig,IF(AND(INDEX(claimPeriodNo,MATCH('Étape 1) Taux'!$A$8,claimPeriods,0))&gt;17,INDEX(claimPeriodNo,MATCH('Étape 1) Taux'!$A$8,claimPeriods,0))&lt;20,revenueReduction&lt;0.1),0,IF(NOT(ISNUMBER(F2382)),0,IF($D2382="Oui",0,IF($C2382="Non - avec lien de dépendance",MIN(2258,F2382,$E2382),MIN(2258,F2382)))))))</f>
        <v>Effectuez l’étape 1</v>
      </c>
      <c r="K2382" s="3" t="str">
        <f>IF(CRHPElig=" -  ","Effectuez l’étape 1",IF(CRHPElig="La baisse de revenus n'est pas admissible dans le cadre du PEREC",CRHPElig,IF(AND(INDEX(claimPeriodNo,MATCH('Étape 1) Taux'!$A$8,claimPeriods,0))&gt;17,INDEX(claimPeriodNo,MATCH('Étape 1) Taux'!$A$8,claimPeriods,0))&lt;20,revenueReduction&lt;0.1),0,IF(NOT(ISNUMBER(G2382)),0,IF($D2382="Oui",0,IF($C2382="Non - avec lien de dépendance",MIN(2258,G2382,$E2382),MIN(2258,G2382)))))))</f>
        <v>Effectuez l’étape 1</v>
      </c>
      <c r="L2382" s="3">
        <f t="shared" si="150"/>
        <v>0</v>
      </c>
      <c r="M2382" s="3">
        <f t="shared" si="151"/>
        <v>0</v>
      </c>
    </row>
    <row r="2383" spans="8:13" x14ac:dyDescent="0.3">
      <c r="H2383" s="52" t="str">
        <f t="shared" si="148"/>
        <v>Calculez d'abord la baisse moyenne de vos revenus sur 12 mois à l'étape 2)</v>
      </c>
      <c r="I2383" s="52" t="str">
        <f t="shared" si="149"/>
        <v>Calculez d'abord la baisse moyenne de vos revenus sur 12 mois à l'étape 2)</v>
      </c>
      <c r="J2383" s="3" t="str">
        <f>IF(CRHPElig=" -  ","Effectuez l’étape 1",IF(CRHPElig="La baisse de revenus n'est pas admissible dans le cadre du PEREC",CRHPElig,IF(AND(INDEX(claimPeriodNo,MATCH('Étape 1) Taux'!$A$8,claimPeriods,0))&gt;17,INDEX(claimPeriodNo,MATCH('Étape 1) Taux'!$A$8,claimPeriods,0))&lt;20,revenueReduction&lt;0.1),0,IF(NOT(ISNUMBER(F2383)),0,IF($D2383="Oui",0,IF($C2383="Non - avec lien de dépendance",MIN(2258,F2383,$E2383),MIN(2258,F2383)))))))</f>
        <v>Effectuez l’étape 1</v>
      </c>
      <c r="K2383" s="3" t="str">
        <f>IF(CRHPElig=" -  ","Effectuez l’étape 1",IF(CRHPElig="La baisse de revenus n'est pas admissible dans le cadre du PEREC",CRHPElig,IF(AND(INDEX(claimPeriodNo,MATCH('Étape 1) Taux'!$A$8,claimPeriods,0))&gt;17,INDEX(claimPeriodNo,MATCH('Étape 1) Taux'!$A$8,claimPeriods,0))&lt;20,revenueReduction&lt;0.1),0,IF(NOT(ISNUMBER(G2383)),0,IF($D2383="Oui",0,IF($C2383="Non - avec lien de dépendance",MIN(2258,G2383,$E2383),MIN(2258,G2383)))))))</f>
        <v>Effectuez l’étape 1</v>
      </c>
      <c r="L2383" s="3">
        <f t="shared" si="150"/>
        <v>0</v>
      </c>
      <c r="M2383" s="3">
        <f t="shared" si="151"/>
        <v>0</v>
      </c>
    </row>
    <row r="2384" spans="8:13" x14ac:dyDescent="0.3">
      <c r="H2384" s="52" t="str">
        <f t="shared" si="148"/>
        <v>Calculez d'abord la baisse moyenne de vos revenus sur 12 mois à l'étape 2)</v>
      </c>
      <c r="I2384" s="52" t="str">
        <f t="shared" si="149"/>
        <v>Calculez d'abord la baisse moyenne de vos revenus sur 12 mois à l'étape 2)</v>
      </c>
      <c r="J2384" s="3" t="str">
        <f>IF(CRHPElig=" -  ","Effectuez l’étape 1",IF(CRHPElig="La baisse de revenus n'est pas admissible dans le cadre du PEREC",CRHPElig,IF(AND(INDEX(claimPeriodNo,MATCH('Étape 1) Taux'!$A$8,claimPeriods,0))&gt;17,INDEX(claimPeriodNo,MATCH('Étape 1) Taux'!$A$8,claimPeriods,0))&lt;20,revenueReduction&lt;0.1),0,IF(NOT(ISNUMBER(F2384)),0,IF($D2384="Oui",0,IF($C2384="Non - avec lien de dépendance",MIN(2258,F2384,$E2384),MIN(2258,F2384)))))))</f>
        <v>Effectuez l’étape 1</v>
      </c>
      <c r="K2384" s="3" t="str">
        <f>IF(CRHPElig=" -  ","Effectuez l’étape 1",IF(CRHPElig="La baisse de revenus n'est pas admissible dans le cadre du PEREC",CRHPElig,IF(AND(INDEX(claimPeriodNo,MATCH('Étape 1) Taux'!$A$8,claimPeriods,0))&gt;17,INDEX(claimPeriodNo,MATCH('Étape 1) Taux'!$A$8,claimPeriods,0))&lt;20,revenueReduction&lt;0.1),0,IF(NOT(ISNUMBER(G2384)),0,IF($D2384="Oui",0,IF($C2384="Non - avec lien de dépendance",MIN(2258,G2384,$E2384),MIN(2258,G2384)))))))</f>
        <v>Effectuez l’étape 1</v>
      </c>
      <c r="L2384" s="3">
        <f t="shared" si="150"/>
        <v>0</v>
      </c>
      <c r="M2384" s="3">
        <f t="shared" si="151"/>
        <v>0</v>
      </c>
    </row>
    <row r="2385" spans="8:13" x14ac:dyDescent="0.3">
      <c r="H2385" s="52" t="str">
        <f t="shared" si="148"/>
        <v>Calculez d'abord la baisse moyenne de vos revenus sur 12 mois à l'étape 2)</v>
      </c>
      <c r="I2385" s="52" t="str">
        <f t="shared" si="149"/>
        <v>Calculez d'abord la baisse moyenne de vos revenus sur 12 mois à l'étape 2)</v>
      </c>
      <c r="J2385" s="3" t="str">
        <f>IF(CRHPElig=" -  ","Effectuez l’étape 1",IF(CRHPElig="La baisse de revenus n'est pas admissible dans le cadre du PEREC",CRHPElig,IF(AND(INDEX(claimPeriodNo,MATCH('Étape 1) Taux'!$A$8,claimPeriods,0))&gt;17,INDEX(claimPeriodNo,MATCH('Étape 1) Taux'!$A$8,claimPeriods,0))&lt;20,revenueReduction&lt;0.1),0,IF(NOT(ISNUMBER(F2385)),0,IF($D2385="Oui",0,IF($C2385="Non - avec lien de dépendance",MIN(2258,F2385,$E2385),MIN(2258,F2385)))))))</f>
        <v>Effectuez l’étape 1</v>
      </c>
      <c r="K2385" s="3" t="str">
        <f>IF(CRHPElig=" -  ","Effectuez l’étape 1",IF(CRHPElig="La baisse de revenus n'est pas admissible dans le cadre du PEREC",CRHPElig,IF(AND(INDEX(claimPeriodNo,MATCH('Étape 1) Taux'!$A$8,claimPeriods,0))&gt;17,INDEX(claimPeriodNo,MATCH('Étape 1) Taux'!$A$8,claimPeriods,0))&lt;20,revenueReduction&lt;0.1),0,IF(NOT(ISNUMBER(G2385)),0,IF($D2385="Oui",0,IF($C2385="Non - avec lien de dépendance",MIN(2258,G2385,$E2385),MIN(2258,G2385)))))))</f>
        <v>Effectuez l’étape 1</v>
      </c>
      <c r="L2385" s="3">
        <f t="shared" si="150"/>
        <v>0</v>
      </c>
      <c r="M2385" s="3">
        <f t="shared" si="151"/>
        <v>0</v>
      </c>
    </row>
    <row r="2386" spans="8:13" x14ac:dyDescent="0.3">
      <c r="H2386" s="52" t="str">
        <f t="shared" si="148"/>
        <v>Calculez d'abord la baisse moyenne de vos revenus sur 12 mois à l'étape 2)</v>
      </c>
      <c r="I2386" s="52" t="str">
        <f t="shared" si="149"/>
        <v>Calculez d'abord la baisse moyenne de vos revenus sur 12 mois à l'étape 2)</v>
      </c>
      <c r="J2386" s="3" t="str">
        <f>IF(CRHPElig=" -  ","Effectuez l’étape 1",IF(CRHPElig="La baisse de revenus n'est pas admissible dans le cadre du PEREC",CRHPElig,IF(AND(INDEX(claimPeriodNo,MATCH('Étape 1) Taux'!$A$8,claimPeriods,0))&gt;17,INDEX(claimPeriodNo,MATCH('Étape 1) Taux'!$A$8,claimPeriods,0))&lt;20,revenueReduction&lt;0.1),0,IF(NOT(ISNUMBER(F2386)),0,IF($D2386="Oui",0,IF($C2386="Non - avec lien de dépendance",MIN(2258,F2386,$E2386),MIN(2258,F2386)))))))</f>
        <v>Effectuez l’étape 1</v>
      </c>
      <c r="K2386" s="3" t="str">
        <f>IF(CRHPElig=" -  ","Effectuez l’étape 1",IF(CRHPElig="La baisse de revenus n'est pas admissible dans le cadre du PEREC",CRHPElig,IF(AND(INDEX(claimPeriodNo,MATCH('Étape 1) Taux'!$A$8,claimPeriods,0))&gt;17,INDEX(claimPeriodNo,MATCH('Étape 1) Taux'!$A$8,claimPeriods,0))&lt;20,revenueReduction&lt;0.1),0,IF(NOT(ISNUMBER(G2386)),0,IF($D2386="Oui",0,IF($C2386="Non - avec lien de dépendance",MIN(2258,G2386,$E2386),MIN(2258,G2386)))))))</f>
        <v>Effectuez l’étape 1</v>
      </c>
      <c r="L2386" s="3">
        <f t="shared" si="150"/>
        <v>0</v>
      </c>
      <c r="M2386" s="3">
        <f t="shared" si="151"/>
        <v>0</v>
      </c>
    </row>
    <row r="2387" spans="8:13" x14ac:dyDescent="0.3">
      <c r="H2387" s="52" t="str">
        <f t="shared" si="148"/>
        <v>Calculez d'abord la baisse moyenne de vos revenus sur 12 mois à l'étape 2)</v>
      </c>
      <c r="I2387" s="52" t="str">
        <f t="shared" si="149"/>
        <v>Calculez d'abord la baisse moyenne de vos revenus sur 12 mois à l'étape 2)</v>
      </c>
      <c r="J2387" s="3" t="str">
        <f>IF(CRHPElig=" -  ","Effectuez l’étape 1",IF(CRHPElig="La baisse de revenus n'est pas admissible dans le cadre du PEREC",CRHPElig,IF(AND(INDEX(claimPeriodNo,MATCH('Étape 1) Taux'!$A$8,claimPeriods,0))&gt;17,INDEX(claimPeriodNo,MATCH('Étape 1) Taux'!$A$8,claimPeriods,0))&lt;20,revenueReduction&lt;0.1),0,IF(NOT(ISNUMBER(F2387)),0,IF($D2387="Oui",0,IF($C2387="Non - avec lien de dépendance",MIN(2258,F2387,$E2387),MIN(2258,F2387)))))))</f>
        <v>Effectuez l’étape 1</v>
      </c>
      <c r="K2387" s="3" t="str">
        <f>IF(CRHPElig=" -  ","Effectuez l’étape 1",IF(CRHPElig="La baisse de revenus n'est pas admissible dans le cadre du PEREC",CRHPElig,IF(AND(INDEX(claimPeriodNo,MATCH('Étape 1) Taux'!$A$8,claimPeriods,0))&gt;17,INDEX(claimPeriodNo,MATCH('Étape 1) Taux'!$A$8,claimPeriods,0))&lt;20,revenueReduction&lt;0.1),0,IF(NOT(ISNUMBER(G2387)),0,IF($D2387="Oui",0,IF($C2387="Non - avec lien de dépendance",MIN(2258,G2387,$E2387),MIN(2258,G2387)))))))</f>
        <v>Effectuez l’étape 1</v>
      </c>
      <c r="L2387" s="3">
        <f t="shared" si="150"/>
        <v>0</v>
      </c>
      <c r="M2387" s="3">
        <f t="shared" si="151"/>
        <v>0</v>
      </c>
    </row>
    <row r="2388" spans="8:13" x14ac:dyDescent="0.3">
      <c r="H2388" s="52" t="str">
        <f t="shared" si="148"/>
        <v>Calculez d'abord la baisse moyenne de vos revenus sur 12 mois à l'étape 2)</v>
      </c>
      <c r="I2388" s="52" t="str">
        <f t="shared" si="149"/>
        <v>Calculez d'abord la baisse moyenne de vos revenus sur 12 mois à l'étape 2)</v>
      </c>
      <c r="J2388" s="3" t="str">
        <f>IF(CRHPElig=" -  ","Effectuez l’étape 1",IF(CRHPElig="La baisse de revenus n'est pas admissible dans le cadre du PEREC",CRHPElig,IF(AND(INDEX(claimPeriodNo,MATCH('Étape 1) Taux'!$A$8,claimPeriods,0))&gt;17,INDEX(claimPeriodNo,MATCH('Étape 1) Taux'!$A$8,claimPeriods,0))&lt;20,revenueReduction&lt;0.1),0,IF(NOT(ISNUMBER(F2388)),0,IF($D2388="Oui",0,IF($C2388="Non - avec lien de dépendance",MIN(2258,F2388,$E2388),MIN(2258,F2388)))))))</f>
        <v>Effectuez l’étape 1</v>
      </c>
      <c r="K2388" s="3" t="str">
        <f>IF(CRHPElig=" -  ","Effectuez l’étape 1",IF(CRHPElig="La baisse de revenus n'est pas admissible dans le cadre du PEREC",CRHPElig,IF(AND(INDEX(claimPeriodNo,MATCH('Étape 1) Taux'!$A$8,claimPeriods,0))&gt;17,INDEX(claimPeriodNo,MATCH('Étape 1) Taux'!$A$8,claimPeriods,0))&lt;20,revenueReduction&lt;0.1),0,IF(NOT(ISNUMBER(G2388)),0,IF($D2388="Oui",0,IF($C2388="Non - avec lien de dépendance",MIN(2258,G2388,$E2388),MIN(2258,G2388)))))))</f>
        <v>Effectuez l’étape 1</v>
      </c>
      <c r="L2388" s="3">
        <f t="shared" si="150"/>
        <v>0</v>
      </c>
      <c r="M2388" s="3">
        <f t="shared" si="151"/>
        <v>0</v>
      </c>
    </row>
    <row r="2389" spans="8:13" x14ac:dyDescent="0.3">
      <c r="H2389" s="52" t="str">
        <f t="shared" si="148"/>
        <v>Calculez d'abord la baisse moyenne de vos revenus sur 12 mois à l'étape 2)</v>
      </c>
      <c r="I2389" s="52" t="str">
        <f t="shared" si="149"/>
        <v>Calculez d'abord la baisse moyenne de vos revenus sur 12 mois à l'étape 2)</v>
      </c>
      <c r="J2389" s="3" t="str">
        <f>IF(CRHPElig=" -  ","Effectuez l’étape 1",IF(CRHPElig="La baisse de revenus n'est pas admissible dans le cadre du PEREC",CRHPElig,IF(AND(INDEX(claimPeriodNo,MATCH('Étape 1) Taux'!$A$8,claimPeriods,0))&gt;17,INDEX(claimPeriodNo,MATCH('Étape 1) Taux'!$A$8,claimPeriods,0))&lt;20,revenueReduction&lt;0.1),0,IF(NOT(ISNUMBER(F2389)),0,IF($D2389="Oui",0,IF($C2389="Non - avec lien de dépendance",MIN(2258,F2389,$E2389),MIN(2258,F2389)))))))</f>
        <v>Effectuez l’étape 1</v>
      </c>
      <c r="K2389" s="3" t="str">
        <f>IF(CRHPElig=" -  ","Effectuez l’étape 1",IF(CRHPElig="La baisse de revenus n'est pas admissible dans le cadre du PEREC",CRHPElig,IF(AND(INDEX(claimPeriodNo,MATCH('Étape 1) Taux'!$A$8,claimPeriods,0))&gt;17,INDEX(claimPeriodNo,MATCH('Étape 1) Taux'!$A$8,claimPeriods,0))&lt;20,revenueReduction&lt;0.1),0,IF(NOT(ISNUMBER(G2389)),0,IF($D2389="Oui",0,IF($C2389="Non - avec lien de dépendance",MIN(2258,G2389,$E2389),MIN(2258,G2389)))))))</f>
        <v>Effectuez l’étape 1</v>
      </c>
      <c r="L2389" s="3">
        <f t="shared" si="150"/>
        <v>0</v>
      </c>
      <c r="M2389" s="3">
        <f t="shared" si="151"/>
        <v>0</v>
      </c>
    </row>
    <row r="2390" spans="8:13" x14ac:dyDescent="0.3">
      <c r="H2390" s="52" t="str">
        <f t="shared" si="148"/>
        <v>Calculez d'abord la baisse moyenne de vos revenus sur 12 mois à l'étape 2)</v>
      </c>
      <c r="I2390" s="52" t="str">
        <f t="shared" si="149"/>
        <v>Calculez d'abord la baisse moyenne de vos revenus sur 12 mois à l'étape 2)</v>
      </c>
      <c r="J2390" s="3" t="str">
        <f>IF(CRHPElig=" -  ","Effectuez l’étape 1",IF(CRHPElig="La baisse de revenus n'est pas admissible dans le cadre du PEREC",CRHPElig,IF(AND(INDEX(claimPeriodNo,MATCH('Étape 1) Taux'!$A$8,claimPeriods,0))&gt;17,INDEX(claimPeriodNo,MATCH('Étape 1) Taux'!$A$8,claimPeriods,0))&lt;20,revenueReduction&lt;0.1),0,IF(NOT(ISNUMBER(F2390)),0,IF($D2390="Oui",0,IF($C2390="Non - avec lien de dépendance",MIN(2258,F2390,$E2390),MIN(2258,F2390)))))))</f>
        <v>Effectuez l’étape 1</v>
      </c>
      <c r="K2390" s="3" t="str">
        <f>IF(CRHPElig=" -  ","Effectuez l’étape 1",IF(CRHPElig="La baisse de revenus n'est pas admissible dans le cadre du PEREC",CRHPElig,IF(AND(INDEX(claimPeriodNo,MATCH('Étape 1) Taux'!$A$8,claimPeriods,0))&gt;17,INDEX(claimPeriodNo,MATCH('Étape 1) Taux'!$A$8,claimPeriods,0))&lt;20,revenueReduction&lt;0.1),0,IF(NOT(ISNUMBER(G2390)),0,IF($D2390="Oui",0,IF($C2390="Non - avec lien de dépendance",MIN(2258,G2390,$E2390),MIN(2258,G2390)))))))</f>
        <v>Effectuez l’étape 1</v>
      </c>
      <c r="L2390" s="3">
        <f t="shared" si="150"/>
        <v>0</v>
      </c>
      <c r="M2390" s="3">
        <f t="shared" si="151"/>
        <v>0</v>
      </c>
    </row>
    <row r="2391" spans="8:13" x14ac:dyDescent="0.3">
      <c r="H2391" s="52" t="str">
        <f t="shared" si="148"/>
        <v>Calculez d'abord la baisse moyenne de vos revenus sur 12 mois à l'étape 2)</v>
      </c>
      <c r="I2391" s="52" t="str">
        <f t="shared" si="149"/>
        <v>Calculez d'abord la baisse moyenne de vos revenus sur 12 mois à l'étape 2)</v>
      </c>
      <c r="J2391" s="3" t="str">
        <f>IF(CRHPElig=" -  ","Effectuez l’étape 1",IF(CRHPElig="La baisse de revenus n'est pas admissible dans le cadre du PEREC",CRHPElig,IF(AND(INDEX(claimPeriodNo,MATCH('Étape 1) Taux'!$A$8,claimPeriods,0))&gt;17,INDEX(claimPeriodNo,MATCH('Étape 1) Taux'!$A$8,claimPeriods,0))&lt;20,revenueReduction&lt;0.1),0,IF(NOT(ISNUMBER(F2391)),0,IF($D2391="Oui",0,IF($C2391="Non - avec lien de dépendance",MIN(2258,F2391,$E2391),MIN(2258,F2391)))))))</f>
        <v>Effectuez l’étape 1</v>
      </c>
      <c r="K2391" s="3" t="str">
        <f>IF(CRHPElig=" -  ","Effectuez l’étape 1",IF(CRHPElig="La baisse de revenus n'est pas admissible dans le cadre du PEREC",CRHPElig,IF(AND(INDEX(claimPeriodNo,MATCH('Étape 1) Taux'!$A$8,claimPeriods,0))&gt;17,INDEX(claimPeriodNo,MATCH('Étape 1) Taux'!$A$8,claimPeriods,0))&lt;20,revenueReduction&lt;0.1),0,IF(NOT(ISNUMBER(G2391)),0,IF($D2391="Oui",0,IF($C2391="Non - avec lien de dépendance",MIN(2258,G2391,$E2391),MIN(2258,G2391)))))))</f>
        <v>Effectuez l’étape 1</v>
      </c>
      <c r="L2391" s="3">
        <f t="shared" si="150"/>
        <v>0</v>
      </c>
      <c r="M2391" s="3">
        <f t="shared" si="151"/>
        <v>0</v>
      </c>
    </row>
    <row r="2392" spans="8:13" x14ac:dyDescent="0.3">
      <c r="H2392" s="52" t="str">
        <f t="shared" si="148"/>
        <v>Calculez d'abord la baisse moyenne de vos revenus sur 12 mois à l'étape 2)</v>
      </c>
      <c r="I2392" s="52" t="str">
        <f t="shared" si="149"/>
        <v>Calculez d'abord la baisse moyenne de vos revenus sur 12 mois à l'étape 2)</v>
      </c>
      <c r="J2392" s="3" t="str">
        <f>IF(CRHPElig=" -  ","Effectuez l’étape 1",IF(CRHPElig="La baisse de revenus n'est pas admissible dans le cadre du PEREC",CRHPElig,IF(AND(INDEX(claimPeriodNo,MATCH('Étape 1) Taux'!$A$8,claimPeriods,0))&gt;17,INDEX(claimPeriodNo,MATCH('Étape 1) Taux'!$A$8,claimPeriods,0))&lt;20,revenueReduction&lt;0.1),0,IF(NOT(ISNUMBER(F2392)),0,IF($D2392="Oui",0,IF($C2392="Non - avec lien de dépendance",MIN(2258,F2392,$E2392),MIN(2258,F2392)))))))</f>
        <v>Effectuez l’étape 1</v>
      </c>
      <c r="K2392" s="3" t="str">
        <f>IF(CRHPElig=" -  ","Effectuez l’étape 1",IF(CRHPElig="La baisse de revenus n'est pas admissible dans le cadre du PEREC",CRHPElig,IF(AND(INDEX(claimPeriodNo,MATCH('Étape 1) Taux'!$A$8,claimPeriods,0))&gt;17,INDEX(claimPeriodNo,MATCH('Étape 1) Taux'!$A$8,claimPeriods,0))&lt;20,revenueReduction&lt;0.1),0,IF(NOT(ISNUMBER(G2392)),0,IF($D2392="Oui",0,IF($C2392="Non - avec lien de dépendance",MIN(2258,G2392,$E2392),MIN(2258,G2392)))))))</f>
        <v>Effectuez l’étape 1</v>
      </c>
      <c r="L2392" s="3">
        <f t="shared" si="150"/>
        <v>0</v>
      </c>
      <c r="M2392" s="3">
        <f t="shared" si="151"/>
        <v>0</v>
      </c>
    </row>
    <row r="2393" spans="8:13" x14ac:dyDescent="0.3">
      <c r="H2393" s="52" t="str">
        <f t="shared" si="148"/>
        <v>Calculez d'abord la baisse moyenne de vos revenus sur 12 mois à l'étape 2)</v>
      </c>
      <c r="I2393" s="52" t="str">
        <f t="shared" si="149"/>
        <v>Calculez d'abord la baisse moyenne de vos revenus sur 12 mois à l'étape 2)</v>
      </c>
      <c r="J2393" s="3" t="str">
        <f>IF(CRHPElig=" -  ","Effectuez l’étape 1",IF(CRHPElig="La baisse de revenus n'est pas admissible dans le cadre du PEREC",CRHPElig,IF(AND(INDEX(claimPeriodNo,MATCH('Étape 1) Taux'!$A$8,claimPeriods,0))&gt;17,INDEX(claimPeriodNo,MATCH('Étape 1) Taux'!$A$8,claimPeriods,0))&lt;20,revenueReduction&lt;0.1),0,IF(NOT(ISNUMBER(F2393)),0,IF($D2393="Oui",0,IF($C2393="Non - avec lien de dépendance",MIN(2258,F2393,$E2393),MIN(2258,F2393)))))))</f>
        <v>Effectuez l’étape 1</v>
      </c>
      <c r="K2393" s="3" t="str">
        <f>IF(CRHPElig=" -  ","Effectuez l’étape 1",IF(CRHPElig="La baisse de revenus n'est pas admissible dans le cadre du PEREC",CRHPElig,IF(AND(INDEX(claimPeriodNo,MATCH('Étape 1) Taux'!$A$8,claimPeriods,0))&gt;17,INDEX(claimPeriodNo,MATCH('Étape 1) Taux'!$A$8,claimPeriods,0))&lt;20,revenueReduction&lt;0.1),0,IF(NOT(ISNUMBER(G2393)),0,IF($D2393="Oui",0,IF($C2393="Non - avec lien de dépendance",MIN(2258,G2393,$E2393),MIN(2258,G2393)))))))</f>
        <v>Effectuez l’étape 1</v>
      </c>
      <c r="L2393" s="3">
        <f t="shared" si="150"/>
        <v>0</v>
      </c>
      <c r="M2393" s="3">
        <f t="shared" si="151"/>
        <v>0</v>
      </c>
    </row>
    <row r="2394" spans="8:13" x14ac:dyDescent="0.3">
      <c r="H2394" s="52" t="str">
        <f t="shared" si="148"/>
        <v>Calculez d'abord la baisse moyenne de vos revenus sur 12 mois à l'étape 2)</v>
      </c>
      <c r="I2394" s="52" t="str">
        <f t="shared" si="149"/>
        <v>Calculez d'abord la baisse moyenne de vos revenus sur 12 mois à l'étape 2)</v>
      </c>
      <c r="J2394" s="3" t="str">
        <f>IF(CRHPElig=" -  ","Effectuez l’étape 1",IF(CRHPElig="La baisse de revenus n'est pas admissible dans le cadre du PEREC",CRHPElig,IF(AND(INDEX(claimPeriodNo,MATCH('Étape 1) Taux'!$A$8,claimPeriods,0))&gt;17,INDEX(claimPeriodNo,MATCH('Étape 1) Taux'!$A$8,claimPeriods,0))&lt;20,revenueReduction&lt;0.1),0,IF(NOT(ISNUMBER(F2394)),0,IF($D2394="Oui",0,IF($C2394="Non - avec lien de dépendance",MIN(2258,F2394,$E2394),MIN(2258,F2394)))))))</f>
        <v>Effectuez l’étape 1</v>
      </c>
      <c r="K2394" s="3" t="str">
        <f>IF(CRHPElig=" -  ","Effectuez l’étape 1",IF(CRHPElig="La baisse de revenus n'est pas admissible dans le cadre du PEREC",CRHPElig,IF(AND(INDEX(claimPeriodNo,MATCH('Étape 1) Taux'!$A$8,claimPeriods,0))&gt;17,INDEX(claimPeriodNo,MATCH('Étape 1) Taux'!$A$8,claimPeriods,0))&lt;20,revenueReduction&lt;0.1),0,IF(NOT(ISNUMBER(G2394)),0,IF($D2394="Oui",0,IF($C2394="Non - avec lien de dépendance",MIN(2258,G2394,$E2394),MIN(2258,G2394)))))))</f>
        <v>Effectuez l’étape 1</v>
      </c>
      <c r="L2394" s="3">
        <f t="shared" si="150"/>
        <v>0</v>
      </c>
      <c r="M2394" s="3">
        <f t="shared" si="151"/>
        <v>0</v>
      </c>
    </row>
    <row r="2395" spans="8:13" x14ac:dyDescent="0.3">
      <c r="H2395" s="52" t="str">
        <f t="shared" si="148"/>
        <v>Calculez d'abord la baisse moyenne de vos revenus sur 12 mois à l'étape 2)</v>
      </c>
      <c r="I2395" s="52" t="str">
        <f t="shared" si="149"/>
        <v>Calculez d'abord la baisse moyenne de vos revenus sur 12 mois à l'étape 2)</v>
      </c>
      <c r="J2395" s="3" t="str">
        <f>IF(CRHPElig=" -  ","Effectuez l’étape 1",IF(CRHPElig="La baisse de revenus n'est pas admissible dans le cadre du PEREC",CRHPElig,IF(AND(INDEX(claimPeriodNo,MATCH('Étape 1) Taux'!$A$8,claimPeriods,0))&gt;17,INDEX(claimPeriodNo,MATCH('Étape 1) Taux'!$A$8,claimPeriods,0))&lt;20,revenueReduction&lt;0.1),0,IF(NOT(ISNUMBER(F2395)),0,IF($D2395="Oui",0,IF($C2395="Non - avec lien de dépendance",MIN(2258,F2395,$E2395),MIN(2258,F2395)))))))</f>
        <v>Effectuez l’étape 1</v>
      </c>
      <c r="K2395" s="3" t="str">
        <f>IF(CRHPElig=" -  ","Effectuez l’étape 1",IF(CRHPElig="La baisse de revenus n'est pas admissible dans le cadre du PEREC",CRHPElig,IF(AND(INDEX(claimPeriodNo,MATCH('Étape 1) Taux'!$A$8,claimPeriods,0))&gt;17,INDEX(claimPeriodNo,MATCH('Étape 1) Taux'!$A$8,claimPeriods,0))&lt;20,revenueReduction&lt;0.1),0,IF(NOT(ISNUMBER(G2395)),0,IF($D2395="Oui",0,IF($C2395="Non - avec lien de dépendance",MIN(2258,G2395,$E2395),MIN(2258,G2395)))))))</f>
        <v>Effectuez l’étape 1</v>
      </c>
      <c r="L2395" s="3">
        <f t="shared" si="150"/>
        <v>0</v>
      </c>
      <c r="M2395" s="3">
        <f t="shared" si="151"/>
        <v>0</v>
      </c>
    </row>
    <row r="2396" spans="8:13" x14ac:dyDescent="0.3">
      <c r="H2396" s="52" t="str">
        <f t="shared" si="148"/>
        <v>Calculez d'abord la baisse moyenne de vos revenus sur 12 mois à l'étape 2)</v>
      </c>
      <c r="I2396" s="52" t="str">
        <f t="shared" si="149"/>
        <v>Calculez d'abord la baisse moyenne de vos revenus sur 12 mois à l'étape 2)</v>
      </c>
      <c r="J2396" s="3" t="str">
        <f>IF(CRHPElig=" -  ","Effectuez l’étape 1",IF(CRHPElig="La baisse de revenus n'est pas admissible dans le cadre du PEREC",CRHPElig,IF(AND(INDEX(claimPeriodNo,MATCH('Étape 1) Taux'!$A$8,claimPeriods,0))&gt;17,INDEX(claimPeriodNo,MATCH('Étape 1) Taux'!$A$8,claimPeriods,0))&lt;20,revenueReduction&lt;0.1),0,IF(NOT(ISNUMBER(F2396)),0,IF($D2396="Oui",0,IF($C2396="Non - avec lien de dépendance",MIN(2258,F2396,$E2396),MIN(2258,F2396)))))))</f>
        <v>Effectuez l’étape 1</v>
      </c>
      <c r="K2396" s="3" t="str">
        <f>IF(CRHPElig=" -  ","Effectuez l’étape 1",IF(CRHPElig="La baisse de revenus n'est pas admissible dans le cadre du PEREC",CRHPElig,IF(AND(INDEX(claimPeriodNo,MATCH('Étape 1) Taux'!$A$8,claimPeriods,0))&gt;17,INDEX(claimPeriodNo,MATCH('Étape 1) Taux'!$A$8,claimPeriods,0))&lt;20,revenueReduction&lt;0.1),0,IF(NOT(ISNUMBER(G2396)),0,IF($D2396="Oui",0,IF($C2396="Non - avec lien de dépendance",MIN(2258,G2396,$E2396),MIN(2258,G2396)))))))</f>
        <v>Effectuez l’étape 1</v>
      </c>
      <c r="L2396" s="3">
        <f t="shared" si="150"/>
        <v>0</v>
      </c>
      <c r="M2396" s="3">
        <f t="shared" si="151"/>
        <v>0</v>
      </c>
    </row>
    <row r="2397" spans="8:13" x14ac:dyDescent="0.3">
      <c r="H2397" s="52" t="str">
        <f t="shared" si="148"/>
        <v>Calculez d'abord la baisse moyenne de vos revenus sur 12 mois à l'étape 2)</v>
      </c>
      <c r="I2397" s="52" t="str">
        <f t="shared" si="149"/>
        <v>Calculez d'abord la baisse moyenne de vos revenus sur 12 mois à l'étape 2)</v>
      </c>
      <c r="J2397" s="3" t="str">
        <f>IF(CRHPElig=" -  ","Effectuez l’étape 1",IF(CRHPElig="La baisse de revenus n'est pas admissible dans le cadre du PEREC",CRHPElig,IF(AND(INDEX(claimPeriodNo,MATCH('Étape 1) Taux'!$A$8,claimPeriods,0))&gt;17,INDEX(claimPeriodNo,MATCH('Étape 1) Taux'!$A$8,claimPeriods,0))&lt;20,revenueReduction&lt;0.1),0,IF(NOT(ISNUMBER(F2397)),0,IF($D2397="Oui",0,IF($C2397="Non - avec lien de dépendance",MIN(2258,F2397,$E2397),MIN(2258,F2397)))))))</f>
        <v>Effectuez l’étape 1</v>
      </c>
      <c r="K2397" s="3" t="str">
        <f>IF(CRHPElig=" -  ","Effectuez l’étape 1",IF(CRHPElig="La baisse de revenus n'est pas admissible dans le cadre du PEREC",CRHPElig,IF(AND(INDEX(claimPeriodNo,MATCH('Étape 1) Taux'!$A$8,claimPeriods,0))&gt;17,INDEX(claimPeriodNo,MATCH('Étape 1) Taux'!$A$8,claimPeriods,0))&lt;20,revenueReduction&lt;0.1),0,IF(NOT(ISNUMBER(G2397)),0,IF($D2397="Oui",0,IF($C2397="Non - avec lien de dépendance",MIN(2258,G2397,$E2397),MIN(2258,G2397)))))))</f>
        <v>Effectuez l’étape 1</v>
      </c>
      <c r="L2397" s="3">
        <f t="shared" si="150"/>
        <v>0</v>
      </c>
      <c r="M2397" s="3">
        <f t="shared" si="151"/>
        <v>0</v>
      </c>
    </row>
    <row r="2398" spans="8:13" x14ac:dyDescent="0.3">
      <c r="H2398" s="52" t="str">
        <f t="shared" si="148"/>
        <v>Calculez d'abord la baisse moyenne de vos revenus sur 12 mois à l'étape 2)</v>
      </c>
      <c r="I2398" s="52" t="str">
        <f t="shared" si="149"/>
        <v>Calculez d'abord la baisse moyenne de vos revenus sur 12 mois à l'étape 2)</v>
      </c>
      <c r="J2398" s="3" t="str">
        <f>IF(CRHPElig=" -  ","Effectuez l’étape 1",IF(CRHPElig="La baisse de revenus n'est pas admissible dans le cadre du PEREC",CRHPElig,IF(AND(INDEX(claimPeriodNo,MATCH('Étape 1) Taux'!$A$8,claimPeriods,0))&gt;17,INDEX(claimPeriodNo,MATCH('Étape 1) Taux'!$A$8,claimPeriods,0))&lt;20,revenueReduction&lt;0.1),0,IF(NOT(ISNUMBER(F2398)),0,IF($D2398="Oui",0,IF($C2398="Non - avec lien de dépendance",MIN(2258,F2398,$E2398),MIN(2258,F2398)))))))</f>
        <v>Effectuez l’étape 1</v>
      </c>
      <c r="K2398" s="3" t="str">
        <f>IF(CRHPElig=" -  ","Effectuez l’étape 1",IF(CRHPElig="La baisse de revenus n'est pas admissible dans le cadre du PEREC",CRHPElig,IF(AND(INDEX(claimPeriodNo,MATCH('Étape 1) Taux'!$A$8,claimPeriods,0))&gt;17,INDEX(claimPeriodNo,MATCH('Étape 1) Taux'!$A$8,claimPeriods,0))&lt;20,revenueReduction&lt;0.1),0,IF(NOT(ISNUMBER(G2398)),0,IF($D2398="Oui",0,IF($C2398="Non - avec lien de dépendance",MIN(2258,G2398,$E2398),MIN(2258,G2398)))))))</f>
        <v>Effectuez l’étape 1</v>
      </c>
      <c r="L2398" s="3">
        <f t="shared" si="150"/>
        <v>0</v>
      </c>
      <c r="M2398" s="3">
        <f t="shared" si="151"/>
        <v>0</v>
      </c>
    </row>
    <row r="2399" spans="8:13" x14ac:dyDescent="0.3">
      <c r="H2399" s="52" t="str">
        <f t="shared" si="148"/>
        <v>Calculez d'abord la baisse moyenne de vos revenus sur 12 mois à l'étape 2)</v>
      </c>
      <c r="I2399" s="52" t="str">
        <f t="shared" si="149"/>
        <v>Calculez d'abord la baisse moyenne de vos revenus sur 12 mois à l'étape 2)</v>
      </c>
      <c r="J2399" s="3" t="str">
        <f>IF(CRHPElig=" -  ","Effectuez l’étape 1",IF(CRHPElig="La baisse de revenus n'est pas admissible dans le cadre du PEREC",CRHPElig,IF(AND(INDEX(claimPeriodNo,MATCH('Étape 1) Taux'!$A$8,claimPeriods,0))&gt;17,INDEX(claimPeriodNo,MATCH('Étape 1) Taux'!$A$8,claimPeriods,0))&lt;20,revenueReduction&lt;0.1),0,IF(NOT(ISNUMBER(F2399)),0,IF($D2399="Oui",0,IF($C2399="Non - avec lien de dépendance",MIN(2258,F2399,$E2399),MIN(2258,F2399)))))))</f>
        <v>Effectuez l’étape 1</v>
      </c>
      <c r="K2399" s="3" t="str">
        <f>IF(CRHPElig=" -  ","Effectuez l’étape 1",IF(CRHPElig="La baisse de revenus n'est pas admissible dans le cadre du PEREC",CRHPElig,IF(AND(INDEX(claimPeriodNo,MATCH('Étape 1) Taux'!$A$8,claimPeriods,0))&gt;17,INDEX(claimPeriodNo,MATCH('Étape 1) Taux'!$A$8,claimPeriods,0))&lt;20,revenueReduction&lt;0.1),0,IF(NOT(ISNUMBER(G2399)),0,IF($D2399="Oui",0,IF($C2399="Non - avec lien de dépendance",MIN(2258,G2399,$E2399),MIN(2258,G2399)))))))</f>
        <v>Effectuez l’étape 1</v>
      </c>
      <c r="L2399" s="3">
        <f t="shared" si="150"/>
        <v>0</v>
      </c>
      <c r="M2399" s="3">
        <f t="shared" si="151"/>
        <v>0</v>
      </c>
    </row>
    <row r="2400" spans="8:13" x14ac:dyDescent="0.3">
      <c r="H2400" s="52" t="str">
        <f t="shared" si="148"/>
        <v>Calculez d'abord la baisse moyenne de vos revenus sur 12 mois à l'étape 2)</v>
      </c>
      <c r="I2400" s="52" t="str">
        <f t="shared" si="149"/>
        <v>Calculez d'abord la baisse moyenne de vos revenus sur 12 mois à l'étape 2)</v>
      </c>
      <c r="J2400" s="3" t="str">
        <f>IF(CRHPElig=" -  ","Effectuez l’étape 1",IF(CRHPElig="La baisse de revenus n'est pas admissible dans le cadre du PEREC",CRHPElig,IF(AND(INDEX(claimPeriodNo,MATCH('Étape 1) Taux'!$A$8,claimPeriods,0))&gt;17,INDEX(claimPeriodNo,MATCH('Étape 1) Taux'!$A$8,claimPeriods,0))&lt;20,revenueReduction&lt;0.1),0,IF(NOT(ISNUMBER(F2400)),0,IF($D2400="Oui",0,IF($C2400="Non - avec lien de dépendance",MIN(2258,F2400,$E2400),MIN(2258,F2400)))))))</f>
        <v>Effectuez l’étape 1</v>
      </c>
      <c r="K2400" s="3" t="str">
        <f>IF(CRHPElig=" -  ","Effectuez l’étape 1",IF(CRHPElig="La baisse de revenus n'est pas admissible dans le cadre du PEREC",CRHPElig,IF(AND(INDEX(claimPeriodNo,MATCH('Étape 1) Taux'!$A$8,claimPeriods,0))&gt;17,INDEX(claimPeriodNo,MATCH('Étape 1) Taux'!$A$8,claimPeriods,0))&lt;20,revenueReduction&lt;0.1),0,IF(NOT(ISNUMBER(G2400)),0,IF($D2400="Oui",0,IF($C2400="Non - avec lien de dépendance",MIN(2258,G2400,$E2400),MIN(2258,G2400)))))))</f>
        <v>Effectuez l’étape 1</v>
      </c>
      <c r="L2400" s="3">
        <f t="shared" si="150"/>
        <v>0</v>
      </c>
      <c r="M2400" s="3">
        <f t="shared" si="151"/>
        <v>0</v>
      </c>
    </row>
    <row r="2401" spans="8:13" x14ac:dyDescent="0.3">
      <c r="H2401" s="52" t="str">
        <f t="shared" si="148"/>
        <v>Calculez d'abord la baisse moyenne de vos revenus sur 12 mois à l'étape 2)</v>
      </c>
      <c r="I2401" s="52" t="str">
        <f t="shared" si="149"/>
        <v>Calculez d'abord la baisse moyenne de vos revenus sur 12 mois à l'étape 2)</v>
      </c>
      <c r="J2401" s="3" t="str">
        <f>IF(CRHPElig=" -  ","Effectuez l’étape 1",IF(CRHPElig="La baisse de revenus n'est pas admissible dans le cadre du PEREC",CRHPElig,IF(AND(INDEX(claimPeriodNo,MATCH('Étape 1) Taux'!$A$8,claimPeriods,0))&gt;17,INDEX(claimPeriodNo,MATCH('Étape 1) Taux'!$A$8,claimPeriods,0))&lt;20,revenueReduction&lt;0.1),0,IF(NOT(ISNUMBER(F2401)),0,IF($D2401="Oui",0,IF($C2401="Non - avec lien de dépendance",MIN(2258,F2401,$E2401),MIN(2258,F2401)))))))</f>
        <v>Effectuez l’étape 1</v>
      </c>
      <c r="K2401" s="3" t="str">
        <f>IF(CRHPElig=" -  ","Effectuez l’étape 1",IF(CRHPElig="La baisse de revenus n'est pas admissible dans le cadre du PEREC",CRHPElig,IF(AND(INDEX(claimPeriodNo,MATCH('Étape 1) Taux'!$A$8,claimPeriods,0))&gt;17,INDEX(claimPeriodNo,MATCH('Étape 1) Taux'!$A$8,claimPeriods,0))&lt;20,revenueReduction&lt;0.1),0,IF(NOT(ISNUMBER(G2401)),0,IF($D2401="Oui",0,IF($C2401="Non - avec lien de dépendance",MIN(2258,G2401,$E2401),MIN(2258,G2401)))))))</f>
        <v>Effectuez l’étape 1</v>
      </c>
      <c r="L2401" s="3">
        <f t="shared" si="150"/>
        <v>0</v>
      </c>
      <c r="M2401" s="3">
        <f t="shared" si="151"/>
        <v>0</v>
      </c>
    </row>
    <row r="2402" spans="8:13" x14ac:dyDescent="0.3">
      <c r="H2402" s="52" t="str">
        <f t="shared" si="148"/>
        <v>Calculez d'abord la baisse moyenne de vos revenus sur 12 mois à l'étape 2)</v>
      </c>
      <c r="I2402" s="52" t="str">
        <f t="shared" si="149"/>
        <v>Calculez d'abord la baisse moyenne de vos revenus sur 12 mois à l'étape 2)</v>
      </c>
      <c r="J2402" s="3" t="str">
        <f>IF(CRHPElig=" -  ","Effectuez l’étape 1",IF(CRHPElig="La baisse de revenus n'est pas admissible dans le cadre du PEREC",CRHPElig,IF(AND(INDEX(claimPeriodNo,MATCH('Étape 1) Taux'!$A$8,claimPeriods,0))&gt;17,INDEX(claimPeriodNo,MATCH('Étape 1) Taux'!$A$8,claimPeriods,0))&lt;20,revenueReduction&lt;0.1),0,IF(NOT(ISNUMBER(F2402)),0,IF($D2402="Oui",0,IF($C2402="Non - avec lien de dépendance",MIN(2258,F2402,$E2402),MIN(2258,F2402)))))))</f>
        <v>Effectuez l’étape 1</v>
      </c>
      <c r="K2402" s="3" t="str">
        <f>IF(CRHPElig=" -  ","Effectuez l’étape 1",IF(CRHPElig="La baisse de revenus n'est pas admissible dans le cadre du PEREC",CRHPElig,IF(AND(INDEX(claimPeriodNo,MATCH('Étape 1) Taux'!$A$8,claimPeriods,0))&gt;17,INDEX(claimPeriodNo,MATCH('Étape 1) Taux'!$A$8,claimPeriods,0))&lt;20,revenueReduction&lt;0.1),0,IF(NOT(ISNUMBER(G2402)),0,IF($D2402="Oui",0,IF($C2402="Non - avec lien de dépendance",MIN(2258,G2402,$E2402),MIN(2258,G2402)))))))</f>
        <v>Effectuez l’étape 1</v>
      </c>
      <c r="L2402" s="3">
        <f t="shared" si="150"/>
        <v>0</v>
      </c>
      <c r="M2402" s="3">
        <f t="shared" si="151"/>
        <v>0</v>
      </c>
    </row>
    <row r="2403" spans="8:13" x14ac:dyDescent="0.3">
      <c r="H2403" s="52" t="str">
        <f t="shared" si="148"/>
        <v>Calculez d'abord la baisse moyenne de vos revenus sur 12 mois à l'étape 2)</v>
      </c>
      <c r="I2403" s="52" t="str">
        <f t="shared" si="149"/>
        <v>Calculez d'abord la baisse moyenne de vos revenus sur 12 mois à l'étape 2)</v>
      </c>
      <c r="J2403" s="3" t="str">
        <f>IF(CRHPElig=" -  ","Effectuez l’étape 1",IF(CRHPElig="La baisse de revenus n'est pas admissible dans le cadre du PEREC",CRHPElig,IF(AND(INDEX(claimPeriodNo,MATCH('Étape 1) Taux'!$A$8,claimPeriods,0))&gt;17,INDEX(claimPeriodNo,MATCH('Étape 1) Taux'!$A$8,claimPeriods,0))&lt;20,revenueReduction&lt;0.1),0,IF(NOT(ISNUMBER(F2403)),0,IF($D2403="Oui",0,IF($C2403="Non - avec lien de dépendance",MIN(2258,F2403,$E2403),MIN(2258,F2403)))))))</f>
        <v>Effectuez l’étape 1</v>
      </c>
      <c r="K2403" s="3" t="str">
        <f>IF(CRHPElig=" -  ","Effectuez l’étape 1",IF(CRHPElig="La baisse de revenus n'est pas admissible dans le cadre du PEREC",CRHPElig,IF(AND(INDEX(claimPeriodNo,MATCH('Étape 1) Taux'!$A$8,claimPeriods,0))&gt;17,INDEX(claimPeriodNo,MATCH('Étape 1) Taux'!$A$8,claimPeriods,0))&lt;20,revenueReduction&lt;0.1),0,IF(NOT(ISNUMBER(G2403)),0,IF($D2403="Oui",0,IF($C2403="Non - avec lien de dépendance",MIN(2258,G2403,$E2403),MIN(2258,G2403)))))))</f>
        <v>Effectuez l’étape 1</v>
      </c>
      <c r="L2403" s="3">
        <f t="shared" si="150"/>
        <v>0</v>
      </c>
      <c r="M2403" s="3">
        <f t="shared" si="151"/>
        <v>0</v>
      </c>
    </row>
    <row r="2404" spans="8:13" x14ac:dyDescent="0.3">
      <c r="H2404" s="52" t="str">
        <f t="shared" si="148"/>
        <v>Calculez d'abord la baisse moyenne de vos revenus sur 12 mois à l'étape 2)</v>
      </c>
      <c r="I2404" s="52" t="str">
        <f t="shared" si="149"/>
        <v>Calculez d'abord la baisse moyenne de vos revenus sur 12 mois à l'étape 2)</v>
      </c>
      <c r="J2404" s="3" t="str">
        <f>IF(CRHPElig=" -  ","Effectuez l’étape 1",IF(CRHPElig="La baisse de revenus n'est pas admissible dans le cadre du PEREC",CRHPElig,IF(AND(INDEX(claimPeriodNo,MATCH('Étape 1) Taux'!$A$8,claimPeriods,0))&gt;17,INDEX(claimPeriodNo,MATCH('Étape 1) Taux'!$A$8,claimPeriods,0))&lt;20,revenueReduction&lt;0.1),0,IF(NOT(ISNUMBER(F2404)),0,IF($D2404="Oui",0,IF($C2404="Non - avec lien de dépendance",MIN(2258,F2404,$E2404),MIN(2258,F2404)))))))</f>
        <v>Effectuez l’étape 1</v>
      </c>
      <c r="K2404" s="3" t="str">
        <f>IF(CRHPElig=" -  ","Effectuez l’étape 1",IF(CRHPElig="La baisse de revenus n'est pas admissible dans le cadre du PEREC",CRHPElig,IF(AND(INDEX(claimPeriodNo,MATCH('Étape 1) Taux'!$A$8,claimPeriods,0))&gt;17,INDEX(claimPeriodNo,MATCH('Étape 1) Taux'!$A$8,claimPeriods,0))&lt;20,revenueReduction&lt;0.1),0,IF(NOT(ISNUMBER(G2404)),0,IF($D2404="Oui",0,IF($C2404="Non - avec lien de dépendance",MIN(2258,G2404,$E2404),MIN(2258,G2404)))))))</f>
        <v>Effectuez l’étape 1</v>
      </c>
      <c r="L2404" s="3">
        <f t="shared" si="150"/>
        <v>0</v>
      </c>
      <c r="M2404" s="3">
        <f t="shared" si="151"/>
        <v>0</v>
      </c>
    </row>
    <row r="2405" spans="8:13" x14ac:dyDescent="0.3">
      <c r="H2405" s="52" t="str">
        <f t="shared" si="148"/>
        <v>Calculez d'abord la baisse moyenne de vos revenus sur 12 mois à l'étape 2)</v>
      </c>
      <c r="I2405" s="52" t="str">
        <f t="shared" si="149"/>
        <v>Calculez d'abord la baisse moyenne de vos revenus sur 12 mois à l'étape 2)</v>
      </c>
      <c r="J2405" s="3" t="str">
        <f>IF(CRHPElig=" -  ","Effectuez l’étape 1",IF(CRHPElig="La baisse de revenus n'est pas admissible dans le cadre du PEREC",CRHPElig,IF(AND(INDEX(claimPeriodNo,MATCH('Étape 1) Taux'!$A$8,claimPeriods,0))&gt;17,INDEX(claimPeriodNo,MATCH('Étape 1) Taux'!$A$8,claimPeriods,0))&lt;20,revenueReduction&lt;0.1),0,IF(NOT(ISNUMBER(F2405)),0,IF($D2405="Oui",0,IF($C2405="Non - avec lien de dépendance",MIN(2258,F2405,$E2405),MIN(2258,F2405)))))))</f>
        <v>Effectuez l’étape 1</v>
      </c>
      <c r="K2405" s="3" t="str">
        <f>IF(CRHPElig=" -  ","Effectuez l’étape 1",IF(CRHPElig="La baisse de revenus n'est pas admissible dans le cadre du PEREC",CRHPElig,IF(AND(INDEX(claimPeriodNo,MATCH('Étape 1) Taux'!$A$8,claimPeriods,0))&gt;17,INDEX(claimPeriodNo,MATCH('Étape 1) Taux'!$A$8,claimPeriods,0))&lt;20,revenueReduction&lt;0.1),0,IF(NOT(ISNUMBER(G2405)),0,IF($D2405="Oui",0,IF($C2405="Non - avec lien de dépendance",MIN(2258,G2405,$E2405),MIN(2258,G2405)))))))</f>
        <v>Effectuez l’étape 1</v>
      </c>
      <c r="L2405" s="3">
        <f t="shared" si="150"/>
        <v>0</v>
      </c>
      <c r="M2405" s="3">
        <f t="shared" si="151"/>
        <v>0</v>
      </c>
    </row>
    <row r="2406" spans="8:13" x14ac:dyDescent="0.3">
      <c r="H2406" s="52" t="str">
        <f t="shared" si="148"/>
        <v>Calculez d'abord la baisse moyenne de vos revenus sur 12 mois à l'étape 2)</v>
      </c>
      <c r="I2406" s="52" t="str">
        <f t="shared" si="149"/>
        <v>Calculez d'abord la baisse moyenne de vos revenus sur 12 mois à l'étape 2)</v>
      </c>
      <c r="J2406" s="3" t="str">
        <f>IF(CRHPElig=" -  ","Effectuez l’étape 1",IF(CRHPElig="La baisse de revenus n'est pas admissible dans le cadre du PEREC",CRHPElig,IF(AND(INDEX(claimPeriodNo,MATCH('Étape 1) Taux'!$A$8,claimPeriods,0))&gt;17,INDEX(claimPeriodNo,MATCH('Étape 1) Taux'!$A$8,claimPeriods,0))&lt;20,revenueReduction&lt;0.1),0,IF(NOT(ISNUMBER(F2406)),0,IF($D2406="Oui",0,IF($C2406="Non - avec lien de dépendance",MIN(2258,F2406,$E2406),MIN(2258,F2406)))))))</f>
        <v>Effectuez l’étape 1</v>
      </c>
      <c r="K2406" s="3" t="str">
        <f>IF(CRHPElig=" -  ","Effectuez l’étape 1",IF(CRHPElig="La baisse de revenus n'est pas admissible dans le cadre du PEREC",CRHPElig,IF(AND(INDEX(claimPeriodNo,MATCH('Étape 1) Taux'!$A$8,claimPeriods,0))&gt;17,INDEX(claimPeriodNo,MATCH('Étape 1) Taux'!$A$8,claimPeriods,0))&lt;20,revenueReduction&lt;0.1),0,IF(NOT(ISNUMBER(G2406)),0,IF($D2406="Oui",0,IF($C2406="Non - avec lien de dépendance",MIN(2258,G2406,$E2406),MIN(2258,G2406)))))))</f>
        <v>Effectuez l’étape 1</v>
      </c>
      <c r="L2406" s="3">
        <f t="shared" si="150"/>
        <v>0</v>
      </c>
      <c r="M2406" s="3">
        <f t="shared" si="151"/>
        <v>0</v>
      </c>
    </row>
    <row r="2407" spans="8:13" x14ac:dyDescent="0.3">
      <c r="H2407" s="52" t="str">
        <f t="shared" si="148"/>
        <v>Calculez d'abord la baisse moyenne de vos revenus sur 12 mois à l'étape 2)</v>
      </c>
      <c r="I2407" s="52" t="str">
        <f t="shared" si="149"/>
        <v>Calculez d'abord la baisse moyenne de vos revenus sur 12 mois à l'étape 2)</v>
      </c>
      <c r="J2407" s="3" t="str">
        <f>IF(CRHPElig=" -  ","Effectuez l’étape 1",IF(CRHPElig="La baisse de revenus n'est pas admissible dans le cadre du PEREC",CRHPElig,IF(AND(INDEX(claimPeriodNo,MATCH('Étape 1) Taux'!$A$8,claimPeriods,0))&gt;17,INDEX(claimPeriodNo,MATCH('Étape 1) Taux'!$A$8,claimPeriods,0))&lt;20,revenueReduction&lt;0.1),0,IF(NOT(ISNUMBER(F2407)),0,IF($D2407="Oui",0,IF($C2407="Non - avec lien de dépendance",MIN(2258,F2407,$E2407),MIN(2258,F2407)))))))</f>
        <v>Effectuez l’étape 1</v>
      </c>
      <c r="K2407" s="3" t="str">
        <f>IF(CRHPElig=" -  ","Effectuez l’étape 1",IF(CRHPElig="La baisse de revenus n'est pas admissible dans le cadre du PEREC",CRHPElig,IF(AND(INDEX(claimPeriodNo,MATCH('Étape 1) Taux'!$A$8,claimPeriods,0))&gt;17,INDEX(claimPeriodNo,MATCH('Étape 1) Taux'!$A$8,claimPeriods,0))&lt;20,revenueReduction&lt;0.1),0,IF(NOT(ISNUMBER(G2407)),0,IF($D2407="Oui",0,IF($C2407="Non - avec lien de dépendance",MIN(2258,G2407,$E2407),MIN(2258,G2407)))))))</f>
        <v>Effectuez l’étape 1</v>
      </c>
      <c r="L2407" s="3">
        <f t="shared" si="150"/>
        <v>0</v>
      </c>
      <c r="M2407" s="3">
        <f t="shared" si="151"/>
        <v>0</v>
      </c>
    </row>
    <row r="2408" spans="8:13" x14ac:dyDescent="0.3">
      <c r="H2408" s="52" t="str">
        <f t="shared" si="148"/>
        <v>Calculez d'abord la baisse moyenne de vos revenus sur 12 mois à l'étape 2)</v>
      </c>
      <c r="I2408" s="52" t="str">
        <f t="shared" si="149"/>
        <v>Calculez d'abord la baisse moyenne de vos revenus sur 12 mois à l'étape 2)</v>
      </c>
      <c r="J2408" s="3" t="str">
        <f>IF(CRHPElig=" -  ","Effectuez l’étape 1",IF(CRHPElig="La baisse de revenus n'est pas admissible dans le cadre du PEREC",CRHPElig,IF(AND(INDEX(claimPeriodNo,MATCH('Étape 1) Taux'!$A$8,claimPeriods,0))&gt;17,INDEX(claimPeriodNo,MATCH('Étape 1) Taux'!$A$8,claimPeriods,0))&lt;20,revenueReduction&lt;0.1),0,IF(NOT(ISNUMBER(F2408)),0,IF($D2408="Oui",0,IF($C2408="Non - avec lien de dépendance",MIN(2258,F2408,$E2408),MIN(2258,F2408)))))))</f>
        <v>Effectuez l’étape 1</v>
      </c>
      <c r="K2408" s="3" t="str">
        <f>IF(CRHPElig=" -  ","Effectuez l’étape 1",IF(CRHPElig="La baisse de revenus n'est pas admissible dans le cadre du PEREC",CRHPElig,IF(AND(INDEX(claimPeriodNo,MATCH('Étape 1) Taux'!$A$8,claimPeriods,0))&gt;17,INDEX(claimPeriodNo,MATCH('Étape 1) Taux'!$A$8,claimPeriods,0))&lt;20,revenueReduction&lt;0.1),0,IF(NOT(ISNUMBER(G2408)),0,IF($D2408="Oui",0,IF($C2408="Non - avec lien de dépendance",MIN(2258,G2408,$E2408),MIN(2258,G2408)))))))</f>
        <v>Effectuez l’étape 1</v>
      </c>
      <c r="L2408" s="3">
        <f t="shared" si="150"/>
        <v>0</v>
      </c>
      <c r="M2408" s="3">
        <f t="shared" si="151"/>
        <v>0</v>
      </c>
    </row>
    <row r="2409" spans="8:13" x14ac:dyDescent="0.3">
      <c r="H2409" s="52" t="str">
        <f t="shared" si="148"/>
        <v>Calculez d'abord la baisse moyenne de vos revenus sur 12 mois à l'étape 2)</v>
      </c>
      <c r="I2409" s="52" t="str">
        <f t="shared" si="149"/>
        <v>Calculez d'abord la baisse moyenne de vos revenus sur 12 mois à l'étape 2)</v>
      </c>
      <c r="J2409" s="3" t="str">
        <f>IF(CRHPElig=" -  ","Effectuez l’étape 1",IF(CRHPElig="La baisse de revenus n'est pas admissible dans le cadre du PEREC",CRHPElig,IF(AND(INDEX(claimPeriodNo,MATCH('Étape 1) Taux'!$A$8,claimPeriods,0))&gt;17,INDEX(claimPeriodNo,MATCH('Étape 1) Taux'!$A$8,claimPeriods,0))&lt;20,revenueReduction&lt;0.1),0,IF(NOT(ISNUMBER(F2409)),0,IF($D2409="Oui",0,IF($C2409="Non - avec lien de dépendance",MIN(2258,F2409,$E2409),MIN(2258,F2409)))))))</f>
        <v>Effectuez l’étape 1</v>
      </c>
      <c r="K2409" s="3" t="str">
        <f>IF(CRHPElig=" -  ","Effectuez l’étape 1",IF(CRHPElig="La baisse de revenus n'est pas admissible dans le cadre du PEREC",CRHPElig,IF(AND(INDEX(claimPeriodNo,MATCH('Étape 1) Taux'!$A$8,claimPeriods,0))&gt;17,INDEX(claimPeriodNo,MATCH('Étape 1) Taux'!$A$8,claimPeriods,0))&lt;20,revenueReduction&lt;0.1),0,IF(NOT(ISNUMBER(G2409)),0,IF($D2409="Oui",0,IF($C2409="Non - avec lien de dépendance",MIN(2258,G2409,$E2409),MIN(2258,G2409)))))))</f>
        <v>Effectuez l’étape 1</v>
      </c>
      <c r="L2409" s="3">
        <f t="shared" si="150"/>
        <v>0</v>
      </c>
      <c r="M2409" s="3">
        <f t="shared" si="151"/>
        <v>0</v>
      </c>
    </row>
    <row r="2410" spans="8:13" x14ac:dyDescent="0.3">
      <c r="H2410" s="52" t="str">
        <f t="shared" si="148"/>
        <v>Calculez d'abord la baisse moyenne de vos revenus sur 12 mois à l'étape 2)</v>
      </c>
      <c r="I2410" s="52" t="str">
        <f t="shared" si="149"/>
        <v>Calculez d'abord la baisse moyenne de vos revenus sur 12 mois à l'étape 2)</v>
      </c>
      <c r="J2410" s="3" t="str">
        <f>IF(CRHPElig=" -  ","Effectuez l’étape 1",IF(CRHPElig="La baisse de revenus n'est pas admissible dans le cadre du PEREC",CRHPElig,IF(AND(INDEX(claimPeriodNo,MATCH('Étape 1) Taux'!$A$8,claimPeriods,0))&gt;17,INDEX(claimPeriodNo,MATCH('Étape 1) Taux'!$A$8,claimPeriods,0))&lt;20,revenueReduction&lt;0.1),0,IF(NOT(ISNUMBER(F2410)),0,IF($D2410="Oui",0,IF($C2410="Non - avec lien de dépendance",MIN(2258,F2410,$E2410),MIN(2258,F2410)))))))</f>
        <v>Effectuez l’étape 1</v>
      </c>
      <c r="K2410" s="3" t="str">
        <f>IF(CRHPElig=" -  ","Effectuez l’étape 1",IF(CRHPElig="La baisse de revenus n'est pas admissible dans le cadre du PEREC",CRHPElig,IF(AND(INDEX(claimPeriodNo,MATCH('Étape 1) Taux'!$A$8,claimPeriods,0))&gt;17,INDEX(claimPeriodNo,MATCH('Étape 1) Taux'!$A$8,claimPeriods,0))&lt;20,revenueReduction&lt;0.1),0,IF(NOT(ISNUMBER(G2410)),0,IF($D2410="Oui",0,IF($C2410="Non - avec lien de dépendance",MIN(2258,G2410,$E2410),MIN(2258,G2410)))))))</f>
        <v>Effectuez l’étape 1</v>
      </c>
      <c r="L2410" s="3">
        <f t="shared" si="150"/>
        <v>0</v>
      </c>
      <c r="M2410" s="3">
        <f t="shared" si="151"/>
        <v>0</v>
      </c>
    </row>
    <row r="2411" spans="8:13" x14ac:dyDescent="0.3">
      <c r="H2411" s="52" t="str">
        <f t="shared" si="148"/>
        <v>Calculez d'abord la baisse moyenne de vos revenus sur 12 mois à l'étape 2)</v>
      </c>
      <c r="I2411" s="52" t="str">
        <f t="shared" si="149"/>
        <v>Calculez d'abord la baisse moyenne de vos revenus sur 12 mois à l'étape 2)</v>
      </c>
      <c r="J2411" s="3" t="str">
        <f>IF(CRHPElig=" -  ","Effectuez l’étape 1",IF(CRHPElig="La baisse de revenus n'est pas admissible dans le cadre du PEREC",CRHPElig,IF(AND(INDEX(claimPeriodNo,MATCH('Étape 1) Taux'!$A$8,claimPeriods,0))&gt;17,INDEX(claimPeriodNo,MATCH('Étape 1) Taux'!$A$8,claimPeriods,0))&lt;20,revenueReduction&lt;0.1),0,IF(NOT(ISNUMBER(F2411)),0,IF($D2411="Oui",0,IF($C2411="Non - avec lien de dépendance",MIN(2258,F2411,$E2411),MIN(2258,F2411)))))))</f>
        <v>Effectuez l’étape 1</v>
      </c>
      <c r="K2411" s="3" t="str">
        <f>IF(CRHPElig=" -  ","Effectuez l’étape 1",IF(CRHPElig="La baisse de revenus n'est pas admissible dans le cadre du PEREC",CRHPElig,IF(AND(INDEX(claimPeriodNo,MATCH('Étape 1) Taux'!$A$8,claimPeriods,0))&gt;17,INDEX(claimPeriodNo,MATCH('Étape 1) Taux'!$A$8,claimPeriods,0))&lt;20,revenueReduction&lt;0.1),0,IF(NOT(ISNUMBER(G2411)),0,IF($D2411="Oui",0,IF($C2411="Non - avec lien de dépendance",MIN(2258,G2411,$E2411),MIN(2258,G2411)))))))</f>
        <v>Effectuez l’étape 1</v>
      </c>
      <c r="L2411" s="3">
        <f t="shared" si="150"/>
        <v>0</v>
      </c>
      <c r="M2411" s="3">
        <f t="shared" si="151"/>
        <v>0</v>
      </c>
    </row>
    <row r="2412" spans="8:13" x14ac:dyDescent="0.3">
      <c r="H2412" s="52" t="str">
        <f t="shared" si="148"/>
        <v>Calculez d'abord la baisse moyenne de vos revenus sur 12 mois à l'étape 2)</v>
      </c>
      <c r="I2412" s="52" t="str">
        <f t="shared" si="149"/>
        <v>Calculez d'abord la baisse moyenne de vos revenus sur 12 mois à l'étape 2)</v>
      </c>
      <c r="J2412" s="3" t="str">
        <f>IF(CRHPElig=" -  ","Effectuez l’étape 1",IF(CRHPElig="La baisse de revenus n'est pas admissible dans le cadre du PEREC",CRHPElig,IF(AND(INDEX(claimPeriodNo,MATCH('Étape 1) Taux'!$A$8,claimPeriods,0))&gt;17,INDEX(claimPeriodNo,MATCH('Étape 1) Taux'!$A$8,claimPeriods,0))&lt;20,revenueReduction&lt;0.1),0,IF(NOT(ISNUMBER(F2412)),0,IF($D2412="Oui",0,IF($C2412="Non - avec lien de dépendance",MIN(2258,F2412,$E2412),MIN(2258,F2412)))))))</f>
        <v>Effectuez l’étape 1</v>
      </c>
      <c r="K2412" s="3" t="str">
        <f>IF(CRHPElig=" -  ","Effectuez l’étape 1",IF(CRHPElig="La baisse de revenus n'est pas admissible dans le cadre du PEREC",CRHPElig,IF(AND(INDEX(claimPeriodNo,MATCH('Étape 1) Taux'!$A$8,claimPeriods,0))&gt;17,INDEX(claimPeriodNo,MATCH('Étape 1) Taux'!$A$8,claimPeriods,0))&lt;20,revenueReduction&lt;0.1),0,IF(NOT(ISNUMBER(G2412)),0,IF($D2412="Oui",0,IF($C2412="Non - avec lien de dépendance",MIN(2258,G2412,$E2412),MIN(2258,G2412)))))))</f>
        <v>Effectuez l’étape 1</v>
      </c>
      <c r="L2412" s="3">
        <f t="shared" si="150"/>
        <v>0</v>
      </c>
      <c r="M2412" s="3">
        <f t="shared" si="151"/>
        <v>0</v>
      </c>
    </row>
    <row r="2413" spans="8:13" x14ac:dyDescent="0.3">
      <c r="H2413" s="52" t="str">
        <f t="shared" si="148"/>
        <v>Calculez d'abord la baisse moyenne de vos revenus sur 12 mois à l'étape 2)</v>
      </c>
      <c r="I2413" s="52" t="str">
        <f t="shared" si="149"/>
        <v>Calculez d'abord la baisse moyenne de vos revenus sur 12 mois à l'étape 2)</v>
      </c>
      <c r="J2413" s="3" t="str">
        <f>IF(CRHPElig=" -  ","Effectuez l’étape 1",IF(CRHPElig="La baisse de revenus n'est pas admissible dans le cadre du PEREC",CRHPElig,IF(AND(INDEX(claimPeriodNo,MATCH('Étape 1) Taux'!$A$8,claimPeriods,0))&gt;17,INDEX(claimPeriodNo,MATCH('Étape 1) Taux'!$A$8,claimPeriods,0))&lt;20,revenueReduction&lt;0.1),0,IF(NOT(ISNUMBER(F2413)),0,IF($D2413="Oui",0,IF($C2413="Non - avec lien de dépendance",MIN(2258,F2413,$E2413),MIN(2258,F2413)))))))</f>
        <v>Effectuez l’étape 1</v>
      </c>
      <c r="K2413" s="3" t="str">
        <f>IF(CRHPElig=" -  ","Effectuez l’étape 1",IF(CRHPElig="La baisse de revenus n'est pas admissible dans le cadre du PEREC",CRHPElig,IF(AND(INDEX(claimPeriodNo,MATCH('Étape 1) Taux'!$A$8,claimPeriods,0))&gt;17,INDEX(claimPeriodNo,MATCH('Étape 1) Taux'!$A$8,claimPeriods,0))&lt;20,revenueReduction&lt;0.1),0,IF(NOT(ISNUMBER(G2413)),0,IF($D2413="Oui",0,IF($C2413="Non - avec lien de dépendance",MIN(2258,G2413,$E2413),MIN(2258,G2413)))))))</f>
        <v>Effectuez l’étape 1</v>
      </c>
      <c r="L2413" s="3">
        <f t="shared" si="150"/>
        <v>0</v>
      </c>
      <c r="M2413" s="3">
        <f t="shared" si="151"/>
        <v>0</v>
      </c>
    </row>
    <row r="2414" spans="8:13" x14ac:dyDescent="0.3">
      <c r="H2414" s="52" t="str">
        <f t="shared" si="148"/>
        <v>Calculez d'abord la baisse moyenne de vos revenus sur 12 mois à l'étape 2)</v>
      </c>
      <c r="I2414" s="52" t="str">
        <f t="shared" si="149"/>
        <v>Calculez d'abord la baisse moyenne de vos revenus sur 12 mois à l'étape 2)</v>
      </c>
      <c r="J2414" s="3" t="str">
        <f>IF(CRHPElig=" -  ","Effectuez l’étape 1",IF(CRHPElig="La baisse de revenus n'est pas admissible dans le cadre du PEREC",CRHPElig,IF(AND(INDEX(claimPeriodNo,MATCH('Étape 1) Taux'!$A$8,claimPeriods,0))&gt;17,INDEX(claimPeriodNo,MATCH('Étape 1) Taux'!$A$8,claimPeriods,0))&lt;20,revenueReduction&lt;0.1),0,IF(NOT(ISNUMBER(F2414)),0,IF($D2414="Oui",0,IF($C2414="Non - avec lien de dépendance",MIN(2258,F2414,$E2414),MIN(2258,F2414)))))))</f>
        <v>Effectuez l’étape 1</v>
      </c>
      <c r="K2414" s="3" t="str">
        <f>IF(CRHPElig=" -  ","Effectuez l’étape 1",IF(CRHPElig="La baisse de revenus n'est pas admissible dans le cadre du PEREC",CRHPElig,IF(AND(INDEX(claimPeriodNo,MATCH('Étape 1) Taux'!$A$8,claimPeriods,0))&gt;17,INDEX(claimPeriodNo,MATCH('Étape 1) Taux'!$A$8,claimPeriods,0))&lt;20,revenueReduction&lt;0.1),0,IF(NOT(ISNUMBER(G2414)),0,IF($D2414="Oui",0,IF($C2414="Non - avec lien de dépendance",MIN(2258,G2414,$E2414),MIN(2258,G2414)))))))</f>
        <v>Effectuez l’étape 1</v>
      </c>
      <c r="L2414" s="3">
        <f t="shared" si="150"/>
        <v>0</v>
      </c>
      <c r="M2414" s="3">
        <f t="shared" si="151"/>
        <v>0</v>
      </c>
    </row>
    <row r="2415" spans="8:13" x14ac:dyDescent="0.3">
      <c r="H2415" s="52" t="str">
        <f t="shared" si="148"/>
        <v>Calculez d'abord la baisse moyenne de vos revenus sur 12 mois à l'étape 2)</v>
      </c>
      <c r="I2415" s="52" t="str">
        <f t="shared" si="149"/>
        <v>Calculez d'abord la baisse moyenne de vos revenus sur 12 mois à l'étape 2)</v>
      </c>
      <c r="J2415" s="3" t="str">
        <f>IF(CRHPElig=" -  ","Effectuez l’étape 1",IF(CRHPElig="La baisse de revenus n'est pas admissible dans le cadre du PEREC",CRHPElig,IF(AND(INDEX(claimPeriodNo,MATCH('Étape 1) Taux'!$A$8,claimPeriods,0))&gt;17,INDEX(claimPeriodNo,MATCH('Étape 1) Taux'!$A$8,claimPeriods,0))&lt;20,revenueReduction&lt;0.1),0,IF(NOT(ISNUMBER(F2415)),0,IF($D2415="Oui",0,IF($C2415="Non - avec lien de dépendance",MIN(2258,F2415,$E2415),MIN(2258,F2415)))))))</f>
        <v>Effectuez l’étape 1</v>
      </c>
      <c r="K2415" s="3" t="str">
        <f>IF(CRHPElig=" -  ","Effectuez l’étape 1",IF(CRHPElig="La baisse de revenus n'est pas admissible dans le cadre du PEREC",CRHPElig,IF(AND(INDEX(claimPeriodNo,MATCH('Étape 1) Taux'!$A$8,claimPeriods,0))&gt;17,INDEX(claimPeriodNo,MATCH('Étape 1) Taux'!$A$8,claimPeriods,0))&lt;20,revenueReduction&lt;0.1),0,IF(NOT(ISNUMBER(G2415)),0,IF($D2415="Oui",0,IF($C2415="Non - avec lien de dépendance",MIN(2258,G2415,$E2415),MIN(2258,G2415)))))))</f>
        <v>Effectuez l’étape 1</v>
      </c>
      <c r="L2415" s="3">
        <f t="shared" si="150"/>
        <v>0</v>
      </c>
      <c r="M2415" s="3">
        <f t="shared" si="151"/>
        <v>0</v>
      </c>
    </row>
    <row r="2416" spans="8:13" x14ac:dyDescent="0.3">
      <c r="H2416" s="52" t="str">
        <f t="shared" si="148"/>
        <v>Calculez d'abord la baisse moyenne de vos revenus sur 12 mois à l'étape 2)</v>
      </c>
      <c r="I2416" s="52" t="str">
        <f t="shared" si="149"/>
        <v>Calculez d'abord la baisse moyenne de vos revenus sur 12 mois à l'étape 2)</v>
      </c>
      <c r="J2416" s="3" t="str">
        <f>IF(CRHPElig=" -  ","Effectuez l’étape 1",IF(CRHPElig="La baisse de revenus n'est pas admissible dans le cadre du PEREC",CRHPElig,IF(AND(INDEX(claimPeriodNo,MATCH('Étape 1) Taux'!$A$8,claimPeriods,0))&gt;17,INDEX(claimPeriodNo,MATCH('Étape 1) Taux'!$A$8,claimPeriods,0))&lt;20,revenueReduction&lt;0.1),0,IF(NOT(ISNUMBER(F2416)),0,IF($D2416="Oui",0,IF($C2416="Non - avec lien de dépendance",MIN(2258,F2416,$E2416),MIN(2258,F2416)))))))</f>
        <v>Effectuez l’étape 1</v>
      </c>
      <c r="K2416" s="3" t="str">
        <f>IF(CRHPElig=" -  ","Effectuez l’étape 1",IF(CRHPElig="La baisse de revenus n'est pas admissible dans le cadre du PEREC",CRHPElig,IF(AND(INDEX(claimPeriodNo,MATCH('Étape 1) Taux'!$A$8,claimPeriods,0))&gt;17,INDEX(claimPeriodNo,MATCH('Étape 1) Taux'!$A$8,claimPeriods,0))&lt;20,revenueReduction&lt;0.1),0,IF(NOT(ISNUMBER(G2416)),0,IF($D2416="Oui",0,IF($C2416="Non - avec lien de dépendance",MIN(2258,G2416,$E2416),MIN(2258,G2416)))))))</f>
        <v>Effectuez l’étape 1</v>
      </c>
      <c r="L2416" s="3">
        <f t="shared" si="150"/>
        <v>0</v>
      </c>
      <c r="M2416" s="3">
        <f t="shared" si="151"/>
        <v>0</v>
      </c>
    </row>
    <row r="2417" spans="8:13" x14ac:dyDescent="0.3">
      <c r="H2417" s="52" t="str">
        <f t="shared" si="148"/>
        <v>Calculez d'abord la baisse moyenne de vos revenus sur 12 mois à l'étape 2)</v>
      </c>
      <c r="I2417" s="52" t="str">
        <f t="shared" si="149"/>
        <v>Calculez d'abord la baisse moyenne de vos revenus sur 12 mois à l'étape 2)</v>
      </c>
      <c r="J2417" s="3" t="str">
        <f>IF(CRHPElig=" -  ","Effectuez l’étape 1",IF(CRHPElig="La baisse de revenus n'est pas admissible dans le cadre du PEREC",CRHPElig,IF(AND(INDEX(claimPeriodNo,MATCH('Étape 1) Taux'!$A$8,claimPeriods,0))&gt;17,INDEX(claimPeriodNo,MATCH('Étape 1) Taux'!$A$8,claimPeriods,0))&lt;20,revenueReduction&lt;0.1),0,IF(NOT(ISNUMBER(F2417)),0,IF($D2417="Oui",0,IF($C2417="Non - avec lien de dépendance",MIN(2258,F2417,$E2417),MIN(2258,F2417)))))))</f>
        <v>Effectuez l’étape 1</v>
      </c>
      <c r="K2417" s="3" t="str">
        <f>IF(CRHPElig=" -  ","Effectuez l’étape 1",IF(CRHPElig="La baisse de revenus n'est pas admissible dans le cadre du PEREC",CRHPElig,IF(AND(INDEX(claimPeriodNo,MATCH('Étape 1) Taux'!$A$8,claimPeriods,0))&gt;17,INDEX(claimPeriodNo,MATCH('Étape 1) Taux'!$A$8,claimPeriods,0))&lt;20,revenueReduction&lt;0.1),0,IF(NOT(ISNUMBER(G2417)),0,IF($D2417="Oui",0,IF($C2417="Non - avec lien de dépendance",MIN(2258,G2417,$E2417),MIN(2258,G2417)))))))</f>
        <v>Effectuez l’étape 1</v>
      </c>
      <c r="L2417" s="3">
        <f t="shared" si="150"/>
        <v>0</v>
      </c>
      <c r="M2417" s="3">
        <f t="shared" si="151"/>
        <v>0</v>
      </c>
    </row>
    <row r="2418" spans="8:13" x14ac:dyDescent="0.3">
      <c r="H2418" s="52" t="str">
        <f t="shared" si="148"/>
        <v>Calculez d'abord la baisse moyenne de vos revenus sur 12 mois à l'étape 2)</v>
      </c>
      <c r="I2418" s="52" t="str">
        <f t="shared" si="149"/>
        <v>Calculez d'abord la baisse moyenne de vos revenus sur 12 mois à l'étape 2)</v>
      </c>
      <c r="J2418" s="3" t="str">
        <f>IF(CRHPElig=" -  ","Effectuez l’étape 1",IF(CRHPElig="La baisse de revenus n'est pas admissible dans le cadre du PEREC",CRHPElig,IF(AND(INDEX(claimPeriodNo,MATCH('Étape 1) Taux'!$A$8,claimPeriods,0))&gt;17,INDEX(claimPeriodNo,MATCH('Étape 1) Taux'!$A$8,claimPeriods,0))&lt;20,revenueReduction&lt;0.1),0,IF(NOT(ISNUMBER(F2418)),0,IF($D2418="Oui",0,IF($C2418="Non - avec lien de dépendance",MIN(2258,F2418,$E2418),MIN(2258,F2418)))))))</f>
        <v>Effectuez l’étape 1</v>
      </c>
      <c r="K2418" s="3" t="str">
        <f>IF(CRHPElig=" -  ","Effectuez l’étape 1",IF(CRHPElig="La baisse de revenus n'est pas admissible dans le cadre du PEREC",CRHPElig,IF(AND(INDEX(claimPeriodNo,MATCH('Étape 1) Taux'!$A$8,claimPeriods,0))&gt;17,INDEX(claimPeriodNo,MATCH('Étape 1) Taux'!$A$8,claimPeriods,0))&lt;20,revenueReduction&lt;0.1),0,IF(NOT(ISNUMBER(G2418)),0,IF($D2418="Oui",0,IF($C2418="Non - avec lien de dépendance",MIN(2258,G2418,$E2418),MIN(2258,G2418)))))))</f>
        <v>Effectuez l’étape 1</v>
      </c>
      <c r="L2418" s="3">
        <f t="shared" si="150"/>
        <v>0</v>
      </c>
      <c r="M2418" s="3">
        <f t="shared" si="151"/>
        <v>0</v>
      </c>
    </row>
    <row r="2419" spans="8:13" x14ac:dyDescent="0.3">
      <c r="H2419" s="52" t="str">
        <f t="shared" si="148"/>
        <v>Calculez d'abord la baisse moyenne de vos revenus sur 12 mois à l'étape 2)</v>
      </c>
      <c r="I2419" s="52" t="str">
        <f t="shared" si="149"/>
        <v>Calculez d'abord la baisse moyenne de vos revenus sur 12 mois à l'étape 2)</v>
      </c>
      <c r="J2419" s="3" t="str">
        <f>IF(CRHPElig=" -  ","Effectuez l’étape 1",IF(CRHPElig="La baisse de revenus n'est pas admissible dans le cadre du PEREC",CRHPElig,IF(AND(INDEX(claimPeriodNo,MATCH('Étape 1) Taux'!$A$8,claimPeriods,0))&gt;17,INDEX(claimPeriodNo,MATCH('Étape 1) Taux'!$A$8,claimPeriods,0))&lt;20,revenueReduction&lt;0.1),0,IF(NOT(ISNUMBER(F2419)),0,IF($D2419="Oui",0,IF($C2419="Non - avec lien de dépendance",MIN(2258,F2419,$E2419),MIN(2258,F2419)))))))</f>
        <v>Effectuez l’étape 1</v>
      </c>
      <c r="K2419" s="3" t="str">
        <f>IF(CRHPElig=" -  ","Effectuez l’étape 1",IF(CRHPElig="La baisse de revenus n'est pas admissible dans le cadre du PEREC",CRHPElig,IF(AND(INDEX(claimPeriodNo,MATCH('Étape 1) Taux'!$A$8,claimPeriods,0))&gt;17,INDEX(claimPeriodNo,MATCH('Étape 1) Taux'!$A$8,claimPeriods,0))&lt;20,revenueReduction&lt;0.1),0,IF(NOT(ISNUMBER(G2419)),0,IF($D2419="Oui",0,IF($C2419="Non - avec lien de dépendance",MIN(2258,G2419,$E2419),MIN(2258,G2419)))))))</f>
        <v>Effectuez l’étape 1</v>
      </c>
      <c r="L2419" s="3">
        <f t="shared" si="150"/>
        <v>0</v>
      </c>
      <c r="M2419" s="3">
        <f t="shared" si="151"/>
        <v>0</v>
      </c>
    </row>
    <row r="2420" spans="8:13" x14ac:dyDescent="0.3">
      <c r="H2420" s="52" t="str">
        <f t="shared" si="148"/>
        <v>Calculez d'abord la baisse moyenne de vos revenus sur 12 mois à l'étape 2)</v>
      </c>
      <c r="I2420" s="52" t="str">
        <f t="shared" si="149"/>
        <v>Calculez d'abord la baisse moyenne de vos revenus sur 12 mois à l'étape 2)</v>
      </c>
      <c r="J2420" s="3" t="str">
        <f>IF(CRHPElig=" -  ","Effectuez l’étape 1",IF(CRHPElig="La baisse de revenus n'est pas admissible dans le cadre du PEREC",CRHPElig,IF(AND(INDEX(claimPeriodNo,MATCH('Étape 1) Taux'!$A$8,claimPeriods,0))&gt;17,INDEX(claimPeriodNo,MATCH('Étape 1) Taux'!$A$8,claimPeriods,0))&lt;20,revenueReduction&lt;0.1),0,IF(NOT(ISNUMBER(F2420)),0,IF($D2420="Oui",0,IF($C2420="Non - avec lien de dépendance",MIN(2258,F2420,$E2420),MIN(2258,F2420)))))))</f>
        <v>Effectuez l’étape 1</v>
      </c>
      <c r="K2420" s="3" t="str">
        <f>IF(CRHPElig=" -  ","Effectuez l’étape 1",IF(CRHPElig="La baisse de revenus n'est pas admissible dans le cadre du PEREC",CRHPElig,IF(AND(INDEX(claimPeriodNo,MATCH('Étape 1) Taux'!$A$8,claimPeriods,0))&gt;17,INDEX(claimPeriodNo,MATCH('Étape 1) Taux'!$A$8,claimPeriods,0))&lt;20,revenueReduction&lt;0.1),0,IF(NOT(ISNUMBER(G2420)),0,IF($D2420="Oui",0,IF($C2420="Non - avec lien de dépendance",MIN(2258,G2420,$E2420),MIN(2258,G2420)))))))</f>
        <v>Effectuez l’étape 1</v>
      </c>
      <c r="L2420" s="3">
        <f t="shared" si="150"/>
        <v>0</v>
      </c>
      <c r="M2420" s="3">
        <f t="shared" si="151"/>
        <v>0</v>
      </c>
    </row>
    <row r="2421" spans="8:13" x14ac:dyDescent="0.3">
      <c r="H2421" s="52" t="str">
        <f t="shared" si="148"/>
        <v>Calculez d'abord la baisse moyenne de vos revenus sur 12 mois à l'étape 2)</v>
      </c>
      <c r="I2421" s="52" t="str">
        <f t="shared" si="149"/>
        <v>Calculez d'abord la baisse moyenne de vos revenus sur 12 mois à l'étape 2)</v>
      </c>
      <c r="J2421" s="3" t="str">
        <f>IF(CRHPElig=" -  ","Effectuez l’étape 1",IF(CRHPElig="La baisse de revenus n'est pas admissible dans le cadre du PEREC",CRHPElig,IF(AND(INDEX(claimPeriodNo,MATCH('Étape 1) Taux'!$A$8,claimPeriods,0))&gt;17,INDEX(claimPeriodNo,MATCH('Étape 1) Taux'!$A$8,claimPeriods,0))&lt;20,revenueReduction&lt;0.1),0,IF(NOT(ISNUMBER(F2421)),0,IF($D2421="Oui",0,IF($C2421="Non - avec lien de dépendance",MIN(2258,F2421,$E2421),MIN(2258,F2421)))))))</f>
        <v>Effectuez l’étape 1</v>
      </c>
      <c r="K2421" s="3" t="str">
        <f>IF(CRHPElig=" -  ","Effectuez l’étape 1",IF(CRHPElig="La baisse de revenus n'est pas admissible dans le cadre du PEREC",CRHPElig,IF(AND(INDEX(claimPeriodNo,MATCH('Étape 1) Taux'!$A$8,claimPeriods,0))&gt;17,INDEX(claimPeriodNo,MATCH('Étape 1) Taux'!$A$8,claimPeriods,0))&lt;20,revenueReduction&lt;0.1),0,IF(NOT(ISNUMBER(G2421)),0,IF($D2421="Oui",0,IF($C2421="Non - avec lien de dépendance",MIN(2258,G2421,$E2421),MIN(2258,G2421)))))))</f>
        <v>Effectuez l’étape 1</v>
      </c>
      <c r="L2421" s="3">
        <f t="shared" si="150"/>
        <v>0</v>
      </c>
      <c r="M2421" s="3">
        <f t="shared" si="151"/>
        <v>0</v>
      </c>
    </row>
    <row r="2422" spans="8:13" x14ac:dyDescent="0.3">
      <c r="H2422" s="52" t="str">
        <f t="shared" si="148"/>
        <v>Calculez d'abord la baisse moyenne de vos revenus sur 12 mois à l'étape 2)</v>
      </c>
      <c r="I2422" s="52" t="str">
        <f t="shared" si="149"/>
        <v>Calculez d'abord la baisse moyenne de vos revenus sur 12 mois à l'étape 2)</v>
      </c>
      <c r="J2422" s="3" t="str">
        <f>IF(CRHPElig=" -  ","Effectuez l’étape 1",IF(CRHPElig="La baisse de revenus n'est pas admissible dans le cadre du PEREC",CRHPElig,IF(AND(INDEX(claimPeriodNo,MATCH('Étape 1) Taux'!$A$8,claimPeriods,0))&gt;17,INDEX(claimPeriodNo,MATCH('Étape 1) Taux'!$A$8,claimPeriods,0))&lt;20,revenueReduction&lt;0.1),0,IF(NOT(ISNUMBER(F2422)),0,IF($D2422="Oui",0,IF($C2422="Non - avec lien de dépendance",MIN(2258,F2422,$E2422),MIN(2258,F2422)))))))</f>
        <v>Effectuez l’étape 1</v>
      </c>
      <c r="K2422" s="3" t="str">
        <f>IF(CRHPElig=" -  ","Effectuez l’étape 1",IF(CRHPElig="La baisse de revenus n'est pas admissible dans le cadre du PEREC",CRHPElig,IF(AND(INDEX(claimPeriodNo,MATCH('Étape 1) Taux'!$A$8,claimPeriods,0))&gt;17,INDEX(claimPeriodNo,MATCH('Étape 1) Taux'!$A$8,claimPeriods,0))&lt;20,revenueReduction&lt;0.1),0,IF(NOT(ISNUMBER(G2422)),0,IF($D2422="Oui",0,IF($C2422="Non - avec lien de dépendance",MIN(2258,G2422,$E2422),MIN(2258,G2422)))))))</f>
        <v>Effectuez l’étape 1</v>
      </c>
      <c r="L2422" s="3">
        <f t="shared" si="150"/>
        <v>0</v>
      </c>
      <c r="M2422" s="3">
        <f t="shared" si="151"/>
        <v>0</v>
      </c>
    </row>
    <row r="2423" spans="8:13" x14ac:dyDescent="0.3">
      <c r="H2423" s="52" t="str">
        <f t="shared" si="148"/>
        <v>Calculez d'abord la baisse moyenne de vos revenus sur 12 mois à l'étape 2)</v>
      </c>
      <c r="I2423" s="52" t="str">
        <f t="shared" si="149"/>
        <v>Calculez d'abord la baisse moyenne de vos revenus sur 12 mois à l'étape 2)</v>
      </c>
      <c r="J2423" s="3" t="str">
        <f>IF(CRHPElig=" -  ","Effectuez l’étape 1",IF(CRHPElig="La baisse de revenus n'est pas admissible dans le cadre du PEREC",CRHPElig,IF(AND(INDEX(claimPeriodNo,MATCH('Étape 1) Taux'!$A$8,claimPeriods,0))&gt;17,INDEX(claimPeriodNo,MATCH('Étape 1) Taux'!$A$8,claimPeriods,0))&lt;20,revenueReduction&lt;0.1),0,IF(NOT(ISNUMBER(F2423)),0,IF($D2423="Oui",0,IF($C2423="Non - avec lien de dépendance",MIN(2258,F2423,$E2423),MIN(2258,F2423)))))))</f>
        <v>Effectuez l’étape 1</v>
      </c>
      <c r="K2423" s="3" t="str">
        <f>IF(CRHPElig=" -  ","Effectuez l’étape 1",IF(CRHPElig="La baisse de revenus n'est pas admissible dans le cadre du PEREC",CRHPElig,IF(AND(INDEX(claimPeriodNo,MATCH('Étape 1) Taux'!$A$8,claimPeriods,0))&gt;17,INDEX(claimPeriodNo,MATCH('Étape 1) Taux'!$A$8,claimPeriods,0))&lt;20,revenueReduction&lt;0.1),0,IF(NOT(ISNUMBER(G2423)),0,IF($D2423="Oui",0,IF($C2423="Non - avec lien de dépendance",MIN(2258,G2423,$E2423),MIN(2258,G2423)))))))</f>
        <v>Effectuez l’étape 1</v>
      </c>
      <c r="L2423" s="3">
        <f t="shared" si="150"/>
        <v>0</v>
      </c>
      <c r="M2423" s="3">
        <f t="shared" si="151"/>
        <v>0</v>
      </c>
    </row>
    <row r="2424" spans="8:13" x14ac:dyDescent="0.3">
      <c r="H2424" s="52" t="str">
        <f t="shared" si="148"/>
        <v>Calculez d'abord la baisse moyenne de vos revenus sur 12 mois à l'étape 2)</v>
      </c>
      <c r="I2424" s="52" t="str">
        <f t="shared" si="149"/>
        <v>Calculez d'abord la baisse moyenne de vos revenus sur 12 mois à l'étape 2)</v>
      </c>
      <c r="J2424" s="3" t="str">
        <f>IF(CRHPElig=" -  ","Effectuez l’étape 1",IF(CRHPElig="La baisse de revenus n'est pas admissible dans le cadre du PEREC",CRHPElig,IF(AND(INDEX(claimPeriodNo,MATCH('Étape 1) Taux'!$A$8,claimPeriods,0))&gt;17,INDEX(claimPeriodNo,MATCH('Étape 1) Taux'!$A$8,claimPeriods,0))&lt;20,revenueReduction&lt;0.1),0,IF(NOT(ISNUMBER(F2424)),0,IF($D2424="Oui",0,IF($C2424="Non - avec lien de dépendance",MIN(2258,F2424,$E2424),MIN(2258,F2424)))))))</f>
        <v>Effectuez l’étape 1</v>
      </c>
      <c r="K2424" s="3" t="str">
        <f>IF(CRHPElig=" -  ","Effectuez l’étape 1",IF(CRHPElig="La baisse de revenus n'est pas admissible dans le cadre du PEREC",CRHPElig,IF(AND(INDEX(claimPeriodNo,MATCH('Étape 1) Taux'!$A$8,claimPeriods,0))&gt;17,INDEX(claimPeriodNo,MATCH('Étape 1) Taux'!$A$8,claimPeriods,0))&lt;20,revenueReduction&lt;0.1),0,IF(NOT(ISNUMBER(G2424)),0,IF($D2424="Oui",0,IF($C2424="Non - avec lien de dépendance",MIN(2258,G2424,$E2424),MIN(2258,G2424)))))))</f>
        <v>Effectuez l’étape 1</v>
      </c>
      <c r="L2424" s="3">
        <f t="shared" si="150"/>
        <v>0</v>
      </c>
      <c r="M2424" s="3">
        <f t="shared" si="151"/>
        <v>0</v>
      </c>
    </row>
    <row r="2425" spans="8:13" x14ac:dyDescent="0.3">
      <c r="H2425" s="52" t="str">
        <f t="shared" si="148"/>
        <v>Calculez d'abord la baisse moyenne de vos revenus sur 12 mois à l'étape 2)</v>
      </c>
      <c r="I2425" s="52" t="str">
        <f t="shared" si="149"/>
        <v>Calculez d'abord la baisse moyenne de vos revenus sur 12 mois à l'étape 2)</v>
      </c>
      <c r="J2425" s="3" t="str">
        <f>IF(CRHPElig=" -  ","Effectuez l’étape 1",IF(CRHPElig="La baisse de revenus n'est pas admissible dans le cadre du PEREC",CRHPElig,IF(AND(INDEX(claimPeriodNo,MATCH('Étape 1) Taux'!$A$8,claimPeriods,0))&gt;17,INDEX(claimPeriodNo,MATCH('Étape 1) Taux'!$A$8,claimPeriods,0))&lt;20,revenueReduction&lt;0.1),0,IF(NOT(ISNUMBER(F2425)),0,IF($D2425="Oui",0,IF($C2425="Non - avec lien de dépendance",MIN(2258,F2425,$E2425),MIN(2258,F2425)))))))</f>
        <v>Effectuez l’étape 1</v>
      </c>
      <c r="K2425" s="3" t="str">
        <f>IF(CRHPElig=" -  ","Effectuez l’étape 1",IF(CRHPElig="La baisse de revenus n'est pas admissible dans le cadre du PEREC",CRHPElig,IF(AND(INDEX(claimPeriodNo,MATCH('Étape 1) Taux'!$A$8,claimPeriods,0))&gt;17,INDEX(claimPeriodNo,MATCH('Étape 1) Taux'!$A$8,claimPeriods,0))&lt;20,revenueReduction&lt;0.1),0,IF(NOT(ISNUMBER(G2425)),0,IF($D2425="Oui",0,IF($C2425="Non - avec lien de dépendance",MIN(2258,G2425,$E2425),MIN(2258,G2425)))))))</f>
        <v>Effectuez l’étape 1</v>
      </c>
      <c r="L2425" s="3">
        <f t="shared" si="150"/>
        <v>0</v>
      </c>
      <c r="M2425" s="3">
        <f t="shared" si="151"/>
        <v>0</v>
      </c>
    </row>
    <row r="2426" spans="8:13" x14ac:dyDescent="0.3">
      <c r="H2426" s="52" t="str">
        <f t="shared" si="148"/>
        <v>Calculez d'abord la baisse moyenne de vos revenus sur 12 mois à l'étape 2)</v>
      </c>
      <c r="I2426" s="52" t="str">
        <f t="shared" si="149"/>
        <v>Calculez d'abord la baisse moyenne de vos revenus sur 12 mois à l'étape 2)</v>
      </c>
      <c r="J2426" s="3" t="str">
        <f>IF(CRHPElig=" -  ","Effectuez l’étape 1",IF(CRHPElig="La baisse de revenus n'est pas admissible dans le cadre du PEREC",CRHPElig,IF(AND(INDEX(claimPeriodNo,MATCH('Étape 1) Taux'!$A$8,claimPeriods,0))&gt;17,INDEX(claimPeriodNo,MATCH('Étape 1) Taux'!$A$8,claimPeriods,0))&lt;20,revenueReduction&lt;0.1),0,IF(NOT(ISNUMBER(F2426)),0,IF($D2426="Oui",0,IF($C2426="Non - avec lien de dépendance",MIN(2258,F2426,$E2426),MIN(2258,F2426)))))))</f>
        <v>Effectuez l’étape 1</v>
      </c>
      <c r="K2426" s="3" t="str">
        <f>IF(CRHPElig=" -  ","Effectuez l’étape 1",IF(CRHPElig="La baisse de revenus n'est pas admissible dans le cadre du PEREC",CRHPElig,IF(AND(INDEX(claimPeriodNo,MATCH('Étape 1) Taux'!$A$8,claimPeriods,0))&gt;17,INDEX(claimPeriodNo,MATCH('Étape 1) Taux'!$A$8,claimPeriods,0))&lt;20,revenueReduction&lt;0.1),0,IF(NOT(ISNUMBER(G2426)),0,IF($D2426="Oui",0,IF($C2426="Non - avec lien de dépendance",MIN(2258,G2426,$E2426),MIN(2258,G2426)))))))</f>
        <v>Effectuez l’étape 1</v>
      </c>
      <c r="L2426" s="3">
        <f t="shared" si="150"/>
        <v>0</v>
      </c>
      <c r="M2426" s="3">
        <f t="shared" si="151"/>
        <v>0</v>
      </c>
    </row>
    <row r="2427" spans="8:13" x14ac:dyDescent="0.3">
      <c r="H2427" s="52" t="str">
        <f t="shared" si="148"/>
        <v>Calculez d'abord la baisse moyenne de vos revenus sur 12 mois à l'étape 2)</v>
      </c>
      <c r="I2427" s="52" t="str">
        <f t="shared" si="149"/>
        <v>Calculez d'abord la baisse moyenne de vos revenus sur 12 mois à l'étape 2)</v>
      </c>
      <c r="J2427" s="3" t="str">
        <f>IF(CRHPElig=" -  ","Effectuez l’étape 1",IF(CRHPElig="La baisse de revenus n'est pas admissible dans le cadre du PEREC",CRHPElig,IF(AND(INDEX(claimPeriodNo,MATCH('Étape 1) Taux'!$A$8,claimPeriods,0))&gt;17,INDEX(claimPeriodNo,MATCH('Étape 1) Taux'!$A$8,claimPeriods,0))&lt;20,revenueReduction&lt;0.1),0,IF(NOT(ISNUMBER(F2427)),0,IF($D2427="Oui",0,IF($C2427="Non - avec lien de dépendance",MIN(2258,F2427,$E2427),MIN(2258,F2427)))))))</f>
        <v>Effectuez l’étape 1</v>
      </c>
      <c r="K2427" s="3" t="str">
        <f>IF(CRHPElig=" -  ","Effectuez l’étape 1",IF(CRHPElig="La baisse de revenus n'est pas admissible dans le cadre du PEREC",CRHPElig,IF(AND(INDEX(claimPeriodNo,MATCH('Étape 1) Taux'!$A$8,claimPeriods,0))&gt;17,INDEX(claimPeriodNo,MATCH('Étape 1) Taux'!$A$8,claimPeriods,0))&lt;20,revenueReduction&lt;0.1),0,IF(NOT(ISNUMBER(G2427)),0,IF($D2427="Oui",0,IF($C2427="Non - avec lien de dépendance",MIN(2258,G2427,$E2427),MIN(2258,G2427)))))))</f>
        <v>Effectuez l’étape 1</v>
      </c>
      <c r="L2427" s="3">
        <f t="shared" si="150"/>
        <v>0</v>
      </c>
      <c r="M2427" s="3">
        <f t="shared" si="151"/>
        <v>0</v>
      </c>
    </row>
    <row r="2428" spans="8:13" x14ac:dyDescent="0.3">
      <c r="H2428" s="52" t="str">
        <f t="shared" si="148"/>
        <v>Calculez d'abord la baisse moyenne de vos revenus sur 12 mois à l'étape 2)</v>
      </c>
      <c r="I2428" s="52" t="str">
        <f t="shared" si="149"/>
        <v>Calculez d'abord la baisse moyenne de vos revenus sur 12 mois à l'étape 2)</v>
      </c>
      <c r="J2428" s="3" t="str">
        <f>IF(CRHPElig=" -  ","Effectuez l’étape 1",IF(CRHPElig="La baisse de revenus n'est pas admissible dans le cadre du PEREC",CRHPElig,IF(AND(INDEX(claimPeriodNo,MATCH('Étape 1) Taux'!$A$8,claimPeriods,0))&gt;17,INDEX(claimPeriodNo,MATCH('Étape 1) Taux'!$A$8,claimPeriods,0))&lt;20,revenueReduction&lt;0.1),0,IF(NOT(ISNUMBER(F2428)),0,IF($D2428="Oui",0,IF($C2428="Non - avec lien de dépendance",MIN(2258,F2428,$E2428),MIN(2258,F2428)))))))</f>
        <v>Effectuez l’étape 1</v>
      </c>
      <c r="K2428" s="3" t="str">
        <f>IF(CRHPElig=" -  ","Effectuez l’étape 1",IF(CRHPElig="La baisse de revenus n'est pas admissible dans le cadre du PEREC",CRHPElig,IF(AND(INDEX(claimPeriodNo,MATCH('Étape 1) Taux'!$A$8,claimPeriods,0))&gt;17,INDEX(claimPeriodNo,MATCH('Étape 1) Taux'!$A$8,claimPeriods,0))&lt;20,revenueReduction&lt;0.1),0,IF(NOT(ISNUMBER(G2428)),0,IF($D2428="Oui",0,IF($C2428="Non - avec lien de dépendance",MIN(2258,G2428,$E2428),MIN(2258,G2428)))))))</f>
        <v>Effectuez l’étape 1</v>
      </c>
      <c r="L2428" s="3">
        <f t="shared" si="150"/>
        <v>0</v>
      </c>
      <c r="M2428" s="3">
        <f t="shared" si="151"/>
        <v>0</v>
      </c>
    </row>
    <row r="2429" spans="8:13" x14ac:dyDescent="0.3">
      <c r="H2429" s="52" t="str">
        <f t="shared" si="148"/>
        <v>Calculez d'abord la baisse moyenne de vos revenus sur 12 mois à l'étape 2)</v>
      </c>
      <c r="I2429" s="52" t="str">
        <f t="shared" si="149"/>
        <v>Calculez d'abord la baisse moyenne de vos revenus sur 12 mois à l'étape 2)</v>
      </c>
      <c r="J2429" s="3" t="str">
        <f>IF(CRHPElig=" -  ","Effectuez l’étape 1",IF(CRHPElig="La baisse de revenus n'est pas admissible dans le cadre du PEREC",CRHPElig,IF(AND(INDEX(claimPeriodNo,MATCH('Étape 1) Taux'!$A$8,claimPeriods,0))&gt;17,INDEX(claimPeriodNo,MATCH('Étape 1) Taux'!$A$8,claimPeriods,0))&lt;20,revenueReduction&lt;0.1),0,IF(NOT(ISNUMBER(F2429)),0,IF($D2429="Oui",0,IF($C2429="Non - avec lien de dépendance",MIN(2258,F2429,$E2429),MIN(2258,F2429)))))))</f>
        <v>Effectuez l’étape 1</v>
      </c>
      <c r="K2429" s="3" t="str">
        <f>IF(CRHPElig=" -  ","Effectuez l’étape 1",IF(CRHPElig="La baisse de revenus n'est pas admissible dans le cadre du PEREC",CRHPElig,IF(AND(INDEX(claimPeriodNo,MATCH('Étape 1) Taux'!$A$8,claimPeriods,0))&gt;17,INDEX(claimPeriodNo,MATCH('Étape 1) Taux'!$A$8,claimPeriods,0))&lt;20,revenueReduction&lt;0.1),0,IF(NOT(ISNUMBER(G2429)),0,IF($D2429="Oui",0,IF($C2429="Non - avec lien de dépendance",MIN(2258,G2429,$E2429),MIN(2258,G2429)))))))</f>
        <v>Effectuez l’étape 1</v>
      </c>
      <c r="L2429" s="3">
        <f t="shared" si="150"/>
        <v>0</v>
      </c>
      <c r="M2429" s="3">
        <f t="shared" si="151"/>
        <v>0</v>
      </c>
    </row>
    <row r="2430" spans="8:13" x14ac:dyDescent="0.3">
      <c r="H2430" s="52" t="str">
        <f t="shared" si="148"/>
        <v>Calculez d'abord la baisse moyenne de vos revenus sur 12 mois à l'étape 2)</v>
      </c>
      <c r="I2430" s="52" t="str">
        <f t="shared" si="149"/>
        <v>Calculez d'abord la baisse moyenne de vos revenus sur 12 mois à l'étape 2)</v>
      </c>
      <c r="J2430" s="3" t="str">
        <f>IF(CRHPElig=" -  ","Effectuez l’étape 1",IF(CRHPElig="La baisse de revenus n'est pas admissible dans le cadre du PEREC",CRHPElig,IF(AND(INDEX(claimPeriodNo,MATCH('Étape 1) Taux'!$A$8,claimPeriods,0))&gt;17,INDEX(claimPeriodNo,MATCH('Étape 1) Taux'!$A$8,claimPeriods,0))&lt;20,revenueReduction&lt;0.1),0,IF(NOT(ISNUMBER(F2430)),0,IF($D2430="Oui",0,IF($C2430="Non - avec lien de dépendance",MIN(2258,F2430,$E2430),MIN(2258,F2430)))))))</f>
        <v>Effectuez l’étape 1</v>
      </c>
      <c r="K2430" s="3" t="str">
        <f>IF(CRHPElig=" -  ","Effectuez l’étape 1",IF(CRHPElig="La baisse de revenus n'est pas admissible dans le cadre du PEREC",CRHPElig,IF(AND(INDEX(claimPeriodNo,MATCH('Étape 1) Taux'!$A$8,claimPeriods,0))&gt;17,INDEX(claimPeriodNo,MATCH('Étape 1) Taux'!$A$8,claimPeriods,0))&lt;20,revenueReduction&lt;0.1),0,IF(NOT(ISNUMBER(G2430)),0,IF($D2430="Oui",0,IF($C2430="Non - avec lien de dépendance",MIN(2258,G2430,$E2430),MIN(2258,G2430)))))))</f>
        <v>Effectuez l’étape 1</v>
      </c>
      <c r="L2430" s="3">
        <f t="shared" si="150"/>
        <v>0</v>
      </c>
      <c r="M2430" s="3">
        <f t="shared" si="151"/>
        <v>0</v>
      </c>
    </row>
    <row r="2431" spans="8:13" x14ac:dyDescent="0.3">
      <c r="H2431" s="52" t="str">
        <f t="shared" si="148"/>
        <v>Calculez d'abord la baisse moyenne de vos revenus sur 12 mois à l'étape 2)</v>
      </c>
      <c r="I2431" s="52" t="str">
        <f t="shared" si="149"/>
        <v>Calculez d'abord la baisse moyenne de vos revenus sur 12 mois à l'étape 2)</v>
      </c>
      <c r="J2431" s="3" t="str">
        <f>IF(CRHPElig=" -  ","Effectuez l’étape 1",IF(CRHPElig="La baisse de revenus n'est pas admissible dans le cadre du PEREC",CRHPElig,IF(AND(INDEX(claimPeriodNo,MATCH('Étape 1) Taux'!$A$8,claimPeriods,0))&gt;17,INDEX(claimPeriodNo,MATCH('Étape 1) Taux'!$A$8,claimPeriods,0))&lt;20,revenueReduction&lt;0.1),0,IF(NOT(ISNUMBER(F2431)),0,IF($D2431="Oui",0,IF($C2431="Non - avec lien de dépendance",MIN(2258,F2431,$E2431),MIN(2258,F2431)))))))</f>
        <v>Effectuez l’étape 1</v>
      </c>
      <c r="K2431" s="3" t="str">
        <f>IF(CRHPElig=" -  ","Effectuez l’étape 1",IF(CRHPElig="La baisse de revenus n'est pas admissible dans le cadre du PEREC",CRHPElig,IF(AND(INDEX(claimPeriodNo,MATCH('Étape 1) Taux'!$A$8,claimPeriods,0))&gt;17,INDEX(claimPeriodNo,MATCH('Étape 1) Taux'!$A$8,claimPeriods,0))&lt;20,revenueReduction&lt;0.1),0,IF(NOT(ISNUMBER(G2431)),0,IF($D2431="Oui",0,IF($C2431="Non - avec lien de dépendance",MIN(2258,G2431,$E2431),MIN(2258,G2431)))))))</f>
        <v>Effectuez l’étape 1</v>
      </c>
      <c r="L2431" s="3">
        <f t="shared" si="150"/>
        <v>0</v>
      </c>
      <c r="M2431" s="3">
        <f t="shared" si="151"/>
        <v>0</v>
      </c>
    </row>
    <row r="2432" spans="8:13" x14ac:dyDescent="0.3">
      <c r="H2432" s="52" t="str">
        <f t="shared" si="148"/>
        <v>Calculez d'abord la baisse moyenne de vos revenus sur 12 mois à l'étape 2)</v>
      </c>
      <c r="I2432" s="52" t="str">
        <f t="shared" si="149"/>
        <v>Calculez d'abord la baisse moyenne de vos revenus sur 12 mois à l'étape 2)</v>
      </c>
      <c r="J2432" s="3" t="str">
        <f>IF(CRHPElig=" -  ","Effectuez l’étape 1",IF(CRHPElig="La baisse de revenus n'est pas admissible dans le cadre du PEREC",CRHPElig,IF(AND(INDEX(claimPeriodNo,MATCH('Étape 1) Taux'!$A$8,claimPeriods,0))&gt;17,INDEX(claimPeriodNo,MATCH('Étape 1) Taux'!$A$8,claimPeriods,0))&lt;20,revenueReduction&lt;0.1),0,IF(NOT(ISNUMBER(F2432)),0,IF($D2432="Oui",0,IF($C2432="Non - avec lien de dépendance",MIN(2258,F2432,$E2432),MIN(2258,F2432)))))))</f>
        <v>Effectuez l’étape 1</v>
      </c>
      <c r="K2432" s="3" t="str">
        <f>IF(CRHPElig=" -  ","Effectuez l’étape 1",IF(CRHPElig="La baisse de revenus n'est pas admissible dans le cadre du PEREC",CRHPElig,IF(AND(INDEX(claimPeriodNo,MATCH('Étape 1) Taux'!$A$8,claimPeriods,0))&gt;17,INDEX(claimPeriodNo,MATCH('Étape 1) Taux'!$A$8,claimPeriods,0))&lt;20,revenueReduction&lt;0.1),0,IF(NOT(ISNUMBER(G2432)),0,IF($D2432="Oui",0,IF($C2432="Non - avec lien de dépendance",MIN(2258,G2432,$E2432),MIN(2258,G2432)))))))</f>
        <v>Effectuez l’étape 1</v>
      </c>
      <c r="L2432" s="3">
        <f t="shared" si="150"/>
        <v>0</v>
      </c>
      <c r="M2432" s="3">
        <f t="shared" si="151"/>
        <v>0</v>
      </c>
    </row>
    <row r="2433" spans="8:13" x14ac:dyDescent="0.3">
      <c r="H2433" s="52" t="str">
        <f t="shared" si="148"/>
        <v>Calculez d'abord la baisse moyenne de vos revenus sur 12 mois à l'étape 2)</v>
      </c>
      <c r="I2433" s="52" t="str">
        <f t="shared" si="149"/>
        <v>Calculez d'abord la baisse moyenne de vos revenus sur 12 mois à l'étape 2)</v>
      </c>
      <c r="J2433" s="3" t="str">
        <f>IF(CRHPElig=" -  ","Effectuez l’étape 1",IF(CRHPElig="La baisse de revenus n'est pas admissible dans le cadre du PEREC",CRHPElig,IF(AND(INDEX(claimPeriodNo,MATCH('Étape 1) Taux'!$A$8,claimPeriods,0))&gt;17,INDEX(claimPeriodNo,MATCH('Étape 1) Taux'!$A$8,claimPeriods,0))&lt;20,revenueReduction&lt;0.1),0,IF(NOT(ISNUMBER(F2433)),0,IF($D2433="Oui",0,IF($C2433="Non - avec lien de dépendance",MIN(2258,F2433,$E2433),MIN(2258,F2433)))))))</f>
        <v>Effectuez l’étape 1</v>
      </c>
      <c r="K2433" s="3" t="str">
        <f>IF(CRHPElig=" -  ","Effectuez l’étape 1",IF(CRHPElig="La baisse de revenus n'est pas admissible dans le cadre du PEREC",CRHPElig,IF(AND(INDEX(claimPeriodNo,MATCH('Étape 1) Taux'!$A$8,claimPeriods,0))&gt;17,INDEX(claimPeriodNo,MATCH('Étape 1) Taux'!$A$8,claimPeriods,0))&lt;20,revenueReduction&lt;0.1),0,IF(NOT(ISNUMBER(G2433)),0,IF($D2433="Oui",0,IF($C2433="Non - avec lien de dépendance",MIN(2258,G2433,$E2433),MIN(2258,G2433)))))))</f>
        <v>Effectuez l’étape 1</v>
      </c>
      <c r="L2433" s="3">
        <f t="shared" si="150"/>
        <v>0</v>
      </c>
      <c r="M2433" s="3">
        <f t="shared" si="151"/>
        <v>0</v>
      </c>
    </row>
    <row r="2434" spans="8:13" x14ac:dyDescent="0.3">
      <c r="H2434" s="52" t="str">
        <f t="shared" si="148"/>
        <v>Calculez d'abord la baisse moyenne de vos revenus sur 12 mois à l'étape 2)</v>
      </c>
      <c r="I2434" s="52" t="str">
        <f t="shared" si="149"/>
        <v>Calculez d'abord la baisse moyenne de vos revenus sur 12 mois à l'étape 2)</v>
      </c>
      <c r="J2434" s="3" t="str">
        <f>IF(CRHPElig=" -  ","Effectuez l’étape 1",IF(CRHPElig="La baisse de revenus n'est pas admissible dans le cadre du PEREC",CRHPElig,IF(AND(INDEX(claimPeriodNo,MATCH('Étape 1) Taux'!$A$8,claimPeriods,0))&gt;17,INDEX(claimPeriodNo,MATCH('Étape 1) Taux'!$A$8,claimPeriods,0))&lt;20,revenueReduction&lt;0.1),0,IF(NOT(ISNUMBER(F2434)),0,IF($D2434="Oui",0,IF($C2434="Non - avec lien de dépendance",MIN(2258,F2434,$E2434),MIN(2258,F2434)))))))</f>
        <v>Effectuez l’étape 1</v>
      </c>
      <c r="K2434" s="3" t="str">
        <f>IF(CRHPElig=" -  ","Effectuez l’étape 1",IF(CRHPElig="La baisse de revenus n'est pas admissible dans le cadre du PEREC",CRHPElig,IF(AND(INDEX(claimPeriodNo,MATCH('Étape 1) Taux'!$A$8,claimPeriods,0))&gt;17,INDEX(claimPeriodNo,MATCH('Étape 1) Taux'!$A$8,claimPeriods,0))&lt;20,revenueReduction&lt;0.1),0,IF(NOT(ISNUMBER(G2434)),0,IF($D2434="Oui",0,IF($C2434="Non - avec lien de dépendance",MIN(2258,G2434,$E2434),MIN(2258,G2434)))))))</f>
        <v>Effectuez l’étape 1</v>
      </c>
      <c r="L2434" s="3">
        <f t="shared" si="150"/>
        <v>0</v>
      </c>
      <c r="M2434" s="3">
        <f t="shared" si="151"/>
        <v>0</v>
      </c>
    </row>
    <row r="2435" spans="8:13" x14ac:dyDescent="0.3">
      <c r="H2435" s="52" t="str">
        <f t="shared" si="148"/>
        <v>Calculez d'abord la baisse moyenne de vos revenus sur 12 mois à l'étape 2)</v>
      </c>
      <c r="I2435" s="52" t="str">
        <f t="shared" si="149"/>
        <v>Calculez d'abord la baisse moyenne de vos revenus sur 12 mois à l'étape 2)</v>
      </c>
      <c r="J2435" s="3" t="str">
        <f>IF(CRHPElig=" -  ","Effectuez l’étape 1",IF(CRHPElig="La baisse de revenus n'est pas admissible dans le cadre du PEREC",CRHPElig,IF(AND(INDEX(claimPeriodNo,MATCH('Étape 1) Taux'!$A$8,claimPeriods,0))&gt;17,INDEX(claimPeriodNo,MATCH('Étape 1) Taux'!$A$8,claimPeriods,0))&lt;20,revenueReduction&lt;0.1),0,IF(NOT(ISNUMBER(F2435)),0,IF($D2435="Oui",0,IF($C2435="Non - avec lien de dépendance",MIN(2258,F2435,$E2435),MIN(2258,F2435)))))))</f>
        <v>Effectuez l’étape 1</v>
      </c>
      <c r="K2435" s="3" t="str">
        <f>IF(CRHPElig=" -  ","Effectuez l’étape 1",IF(CRHPElig="La baisse de revenus n'est pas admissible dans le cadre du PEREC",CRHPElig,IF(AND(INDEX(claimPeriodNo,MATCH('Étape 1) Taux'!$A$8,claimPeriods,0))&gt;17,INDEX(claimPeriodNo,MATCH('Étape 1) Taux'!$A$8,claimPeriods,0))&lt;20,revenueReduction&lt;0.1),0,IF(NOT(ISNUMBER(G2435)),0,IF($D2435="Oui",0,IF($C2435="Non - avec lien de dépendance",MIN(2258,G2435,$E2435),MIN(2258,G2435)))))))</f>
        <v>Effectuez l’étape 1</v>
      </c>
      <c r="L2435" s="3">
        <f t="shared" si="150"/>
        <v>0</v>
      </c>
      <c r="M2435" s="3">
        <f t="shared" si="151"/>
        <v>0</v>
      </c>
    </row>
    <row r="2436" spans="8:13" x14ac:dyDescent="0.3">
      <c r="H2436" s="52" t="str">
        <f t="shared" si="148"/>
        <v>Calculez d'abord la baisse moyenne de vos revenus sur 12 mois à l'étape 2)</v>
      </c>
      <c r="I2436" s="52" t="str">
        <f t="shared" si="149"/>
        <v>Calculez d'abord la baisse moyenne de vos revenus sur 12 mois à l'étape 2)</v>
      </c>
      <c r="J2436" s="3" t="str">
        <f>IF(CRHPElig=" -  ","Effectuez l’étape 1",IF(CRHPElig="La baisse de revenus n'est pas admissible dans le cadre du PEREC",CRHPElig,IF(AND(INDEX(claimPeriodNo,MATCH('Étape 1) Taux'!$A$8,claimPeriods,0))&gt;17,INDEX(claimPeriodNo,MATCH('Étape 1) Taux'!$A$8,claimPeriods,0))&lt;20,revenueReduction&lt;0.1),0,IF(NOT(ISNUMBER(F2436)),0,IF($D2436="Oui",0,IF($C2436="Non - avec lien de dépendance",MIN(2258,F2436,$E2436),MIN(2258,F2436)))))))</f>
        <v>Effectuez l’étape 1</v>
      </c>
      <c r="K2436" s="3" t="str">
        <f>IF(CRHPElig=" -  ","Effectuez l’étape 1",IF(CRHPElig="La baisse de revenus n'est pas admissible dans le cadre du PEREC",CRHPElig,IF(AND(INDEX(claimPeriodNo,MATCH('Étape 1) Taux'!$A$8,claimPeriods,0))&gt;17,INDEX(claimPeriodNo,MATCH('Étape 1) Taux'!$A$8,claimPeriods,0))&lt;20,revenueReduction&lt;0.1),0,IF(NOT(ISNUMBER(G2436)),0,IF($D2436="Oui",0,IF($C2436="Non - avec lien de dépendance",MIN(2258,G2436,$E2436),MIN(2258,G2436)))))))</f>
        <v>Effectuez l’étape 1</v>
      </c>
      <c r="L2436" s="3">
        <f t="shared" si="150"/>
        <v>0</v>
      </c>
      <c r="M2436" s="3">
        <f t="shared" si="151"/>
        <v>0</v>
      </c>
    </row>
    <row r="2437" spans="8:13" x14ac:dyDescent="0.3">
      <c r="H2437" s="52" t="str">
        <f t="shared" si="148"/>
        <v>Calculez d'abord la baisse moyenne de vos revenus sur 12 mois à l'étape 2)</v>
      </c>
      <c r="I2437" s="52" t="str">
        <f t="shared" si="149"/>
        <v>Calculez d'abord la baisse moyenne de vos revenus sur 12 mois à l'étape 2)</v>
      </c>
      <c r="J2437" s="3" t="str">
        <f>IF(CRHPElig=" -  ","Effectuez l’étape 1",IF(CRHPElig="La baisse de revenus n'est pas admissible dans le cadre du PEREC",CRHPElig,IF(AND(INDEX(claimPeriodNo,MATCH('Étape 1) Taux'!$A$8,claimPeriods,0))&gt;17,INDEX(claimPeriodNo,MATCH('Étape 1) Taux'!$A$8,claimPeriods,0))&lt;20,revenueReduction&lt;0.1),0,IF(NOT(ISNUMBER(F2437)),0,IF($D2437="Oui",0,IF($C2437="Non - avec lien de dépendance",MIN(2258,F2437,$E2437),MIN(2258,F2437)))))))</f>
        <v>Effectuez l’étape 1</v>
      </c>
      <c r="K2437" s="3" t="str">
        <f>IF(CRHPElig=" -  ","Effectuez l’étape 1",IF(CRHPElig="La baisse de revenus n'est pas admissible dans le cadre du PEREC",CRHPElig,IF(AND(INDEX(claimPeriodNo,MATCH('Étape 1) Taux'!$A$8,claimPeriods,0))&gt;17,INDEX(claimPeriodNo,MATCH('Étape 1) Taux'!$A$8,claimPeriods,0))&lt;20,revenueReduction&lt;0.1),0,IF(NOT(ISNUMBER(G2437)),0,IF($D2437="Oui",0,IF($C2437="Non - avec lien de dépendance",MIN(2258,G2437,$E2437),MIN(2258,G2437)))))))</f>
        <v>Effectuez l’étape 1</v>
      </c>
      <c r="L2437" s="3">
        <f t="shared" si="150"/>
        <v>0</v>
      </c>
      <c r="M2437" s="3">
        <f t="shared" si="151"/>
        <v>0</v>
      </c>
    </row>
    <row r="2438" spans="8:13" x14ac:dyDescent="0.3">
      <c r="H2438" s="52" t="str">
        <f t="shared" ref="H2438:H2502" si="152">IF(overallRate=" -   ","Effectuez l’étape 1",IF(ISTEXT(overallRate),overallRate,IF(OR($D2438="Oui",NOT(ISNUMBER(F2438)),overallRate=0),0,ROUND(IF($C2438="Non - avec lien de dépendance",MIN(2258,F2438,$E2438)*overallRate,MIN(2258,F2438)*overallRate),2))))</f>
        <v>Calculez d'abord la baisse moyenne de vos revenus sur 12 mois à l'étape 2)</v>
      </c>
      <c r="I2438" s="52" t="str">
        <f t="shared" ref="I2438:I2502" si="153">IF(overallRate=" -   ","Effectuez l’étape 1",IF(ISTEXT(overallRate),overallRate,IF(OR($D2438="Oui",NOT(ISNUMBER(G2438)),overallRate=0),0,ROUND(IF($C2438="Non - avec lien de dépendance",MIN(2258,G2438,$E2438)*overallRate,MIN(2258,G2438)*overallRate),2))))</f>
        <v>Calculez d'abord la baisse moyenne de vos revenus sur 12 mois à l'étape 2)</v>
      </c>
      <c r="J2438" s="3" t="str">
        <f>IF(CRHPElig=" -  ","Effectuez l’étape 1",IF(CRHPElig="La baisse de revenus n'est pas admissible dans le cadre du PEREC",CRHPElig,IF(AND(INDEX(claimPeriodNo,MATCH('Étape 1) Taux'!$A$8,claimPeriods,0))&gt;17,INDEX(claimPeriodNo,MATCH('Étape 1) Taux'!$A$8,claimPeriods,0))&lt;20,revenueReduction&lt;0.1),0,IF(NOT(ISNUMBER(F2438)),0,IF($D2438="Oui",0,IF($C2438="Non - avec lien de dépendance",MIN(2258,F2438,$E2438),MIN(2258,F2438)))))))</f>
        <v>Effectuez l’étape 1</v>
      </c>
      <c r="K2438" s="3" t="str">
        <f>IF(CRHPElig=" -  ","Effectuez l’étape 1",IF(CRHPElig="La baisse de revenus n'est pas admissible dans le cadre du PEREC",CRHPElig,IF(AND(INDEX(claimPeriodNo,MATCH('Étape 1) Taux'!$A$8,claimPeriods,0))&gt;17,INDEX(claimPeriodNo,MATCH('Étape 1) Taux'!$A$8,claimPeriods,0))&lt;20,revenueReduction&lt;0.1),0,IF(NOT(ISNUMBER(G2438)),0,IF($D2438="Oui",0,IF($C2438="Non - avec lien de dépendance",MIN(2258,G2438,$E2438),MIN(2258,G2438)))))))</f>
        <v>Effectuez l’étape 1</v>
      </c>
      <c r="L2438" s="3">
        <f t="shared" si="150"/>
        <v>0</v>
      </c>
      <c r="M2438" s="3">
        <f t="shared" si="151"/>
        <v>0</v>
      </c>
    </row>
    <row r="2439" spans="8:13" x14ac:dyDescent="0.3">
      <c r="H2439" s="52" t="str">
        <f t="shared" si="152"/>
        <v>Calculez d'abord la baisse moyenne de vos revenus sur 12 mois à l'étape 2)</v>
      </c>
      <c r="I2439" s="52" t="str">
        <f t="shared" si="153"/>
        <v>Calculez d'abord la baisse moyenne de vos revenus sur 12 mois à l'étape 2)</v>
      </c>
      <c r="J2439" s="3" t="str">
        <f>IF(CRHPElig=" -  ","Effectuez l’étape 1",IF(CRHPElig="La baisse de revenus n'est pas admissible dans le cadre du PEREC",CRHPElig,IF(AND(INDEX(claimPeriodNo,MATCH('Étape 1) Taux'!$A$8,claimPeriods,0))&gt;17,INDEX(claimPeriodNo,MATCH('Étape 1) Taux'!$A$8,claimPeriods,0))&lt;20,revenueReduction&lt;0.1),0,IF(NOT(ISNUMBER(F2439)),0,IF($D2439="Oui",0,IF($C2439="Non - avec lien de dépendance",MIN(2258,F2439,$E2439),MIN(2258,F2439)))))))</f>
        <v>Effectuez l’étape 1</v>
      </c>
      <c r="K2439" s="3" t="str">
        <f>IF(CRHPElig=" -  ","Effectuez l’étape 1",IF(CRHPElig="La baisse de revenus n'est pas admissible dans le cadre du PEREC",CRHPElig,IF(AND(INDEX(claimPeriodNo,MATCH('Étape 1) Taux'!$A$8,claimPeriods,0))&gt;17,INDEX(claimPeriodNo,MATCH('Étape 1) Taux'!$A$8,claimPeriods,0))&lt;20,revenueReduction&lt;0.1),0,IF(NOT(ISNUMBER(G2439)),0,IF($D2439="Oui",0,IF($C2439="Non - avec lien de dépendance",MIN(2258,G2439,$E2439),MIN(2258,G2439)))))))</f>
        <v>Effectuez l’étape 1</v>
      </c>
      <c r="L2439" s="3">
        <f t="shared" ref="L2439:L2502" si="154">IF(AND(COUNT(C2439:G2439)&gt;0,OR(AND(NOT(ISNUMBER($E2439)),OR($D2439="Oui",$C2439&lt;&gt;"Oui - sans lien de dépendance")),COUNT(F2439:G2439)&lt;&gt;2,ISBLANK($C2439))),"Remplissez tous les montants",SUM(H2439:I2439))</f>
        <v>0</v>
      </c>
      <c r="M2439" s="3">
        <f t="shared" ref="M2439:M2502" si="155">IF(AND(COUNT(C2439:G2439)&gt;0,OR(AND(NOT(ISNUMBER($E2439)),OR($D2439="Oui",$C2439&lt;&gt;"Oui - sans lien de dépendance")),COUNT(F2439:G2439)&lt;&gt;2,ISBLANK($C2439))),"Remplissez tous les montants",SUM(J2439:K2439))</f>
        <v>0</v>
      </c>
    </row>
    <row r="2440" spans="8:13" x14ac:dyDescent="0.3">
      <c r="H2440" s="52" t="str">
        <f t="shared" si="152"/>
        <v>Calculez d'abord la baisse moyenne de vos revenus sur 12 mois à l'étape 2)</v>
      </c>
      <c r="I2440" s="52" t="str">
        <f t="shared" si="153"/>
        <v>Calculez d'abord la baisse moyenne de vos revenus sur 12 mois à l'étape 2)</v>
      </c>
      <c r="J2440" s="3" t="str">
        <f>IF(CRHPElig=" -  ","Effectuez l’étape 1",IF(CRHPElig="La baisse de revenus n'est pas admissible dans le cadre du PEREC",CRHPElig,IF(AND(INDEX(claimPeriodNo,MATCH('Étape 1) Taux'!$A$8,claimPeriods,0))&gt;17,INDEX(claimPeriodNo,MATCH('Étape 1) Taux'!$A$8,claimPeriods,0))&lt;20,revenueReduction&lt;0.1),0,IF(NOT(ISNUMBER(F2440)),0,IF($D2440="Oui",0,IF($C2440="Non - avec lien de dépendance",MIN(2258,F2440,$E2440),MIN(2258,F2440)))))))</f>
        <v>Effectuez l’étape 1</v>
      </c>
      <c r="K2440" s="3" t="str">
        <f>IF(CRHPElig=" -  ","Effectuez l’étape 1",IF(CRHPElig="La baisse de revenus n'est pas admissible dans le cadre du PEREC",CRHPElig,IF(AND(INDEX(claimPeriodNo,MATCH('Étape 1) Taux'!$A$8,claimPeriods,0))&gt;17,INDEX(claimPeriodNo,MATCH('Étape 1) Taux'!$A$8,claimPeriods,0))&lt;20,revenueReduction&lt;0.1),0,IF(NOT(ISNUMBER(G2440)),0,IF($D2440="Oui",0,IF($C2440="Non - avec lien de dépendance",MIN(2258,G2440,$E2440),MIN(2258,G2440)))))))</f>
        <v>Effectuez l’étape 1</v>
      </c>
      <c r="L2440" s="3">
        <f t="shared" si="154"/>
        <v>0</v>
      </c>
      <c r="M2440" s="3">
        <f t="shared" si="155"/>
        <v>0</v>
      </c>
    </row>
    <row r="2441" spans="8:13" x14ac:dyDescent="0.3">
      <c r="H2441" s="52" t="str">
        <f t="shared" si="152"/>
        <v>Calculez d'abord la baisse moyenne de vos revenus sur 12 mois à l'étape 2)</v>
      </c>
      <c r="I2441" s="52" t="str">
        <f t="shared" si="153"/>
        <v>Calculez d'abord la baisse moyenne de vos revenus sur 12 mois à l'étape 2)</v>
      </c>
      <c r="J2441" s="3" t="str">
        <f>IF(CRHPElig=" -  ","Effectuez l’étape 1",IF(CRHPElig="La baisse de revenus n'est pas admissible dans le cadre du PEREC",CRHPElig,IF(AND(INDEX(claimPeriodNo,MATCH('Étape 1) Taux'!$A$8,claimPeriods,0))&gt;17,INDEX(claimPeriodNo,MATCH('Étape 1) Taux'!$A$8,claimPeriods,0))&lt;20,revenueReduction&lt;0.1),0,IF(NOT(ISNUMBER(F2441)),0,IF($D2441="Oui",0,IF($C2441="Non - avec lien de dépendance",MIN(2258,F2441,$E2441),MIN(2258,F2441)))))))</f>
        <v>Effectuez l’étape 1</v>
      </c>
      <c r="K2441" s="3" t="str">
        <f>IF(CRHPElig=" -  ","Effectuez l’étape 1",IF(CRHPElig="La baisse de revenus n'est pas admissible dans le cadre du PEREC",CRHPElig,IF(AND(INDEX(claimPeriodNo,MATCH('Étape 1) Taux'!$A$8,claimPeriods,0))&gt;17,INDEX(claimPeriodNo,MATCH('Étape 1) Taux'!$A$8,claimPeriods,0))&lt;20,revenueReduction&lt;0.1),0,IF(NOT(ISNUMBER(G2441)),0,IF($D2441="Oui",0,IF($C2441="Non - avec lien de dépendance",MIN(2258,G2441,$E2441),MIN(2258,G2441)))))))</f>
        <v>Effectuez l’étape 1</v>
      </c>
      <c r="L2441" s="3">
        <f t="shared" si="154"/>
        <v>0</v>
      </c>
      <c r="M2441" s="3">
        <f t="shared" si="155"/>
        <v>0</v>
      </c>
    </row>
    <row r="2442" spans="8:13" x14ac:dyDescent="0.3">
      <c r="H2442" s="52" t="str">
        <f t="shared" si="152"/>
        <v>Calculez d'abord la baisse moyenne de vos revenus sur 12 mois à l'étape 2)</v>
      </c>
      <c r="I2442" s="52" t="str">
        <f t="shared" si="153"/>
        <v>Calculez d'abord la baisse moyenne de vos revenus sur 12 mois à l'étape 2)</v>
      </c>
      <c r="J2442" s="3" t="str">
        <f>IF(CRHPElig=" -  ","Effectuez l’étape 1",IF(CRHPElig="La baisse de revenus n'est pas admissible dans le cadre du PEREC",CRHPElig,IF(AND(INDEX(claimPeriodNo,MATCH('Étape 1) Taux'!$A$8,claimPeriods,0))&gt;17,INDEX(claimPeriodNo,MATCH('Étape 1) Taux'!$A$8,claimPeriods,0))&lt;20,revenueReduction&lt;0.1),0,IF(NOT(ISNUMBER(F2442)),0,IF($D2442="Oui",0,IF($C2442="Non - avec lien de dépendance",MIN(2258,F2442,$E2442),MIN(2258,F2442)))))))</f>
        <v>Effectuez l’étape 1</v>
      </c>
      <c r="K2442" s="3" t="str">
        <f>IF(CRHPElig=" -  ","Effectuez l’étape 1",IF(CRHPElig="La baisse de revenus n'est pas admissible dans le cadre du PEREC",CRHPElig,IF(AND(INDEX(claimPeriodNo,MATCH('Étape 1) Taux'!$A$8,claimPeriods,0))&gt;17,INDEX(claimPeriodNo,MATCH('Étape 1) Taux'!$A$8,claimPeriods,0))&lt;20,revenueReduction&lt;0.1),0,IF(NOT(ISNUMBER(G2442)),0,IF($D2442="Oui",0,IF($C2442="Non - avec lien de dépendance",MIN(2258,G2442,$E2442),MIN(2258,G2442)))))))</f>
        <v>Effectuez l’étape 1</v>
      </c>
      <c r="L2442" s="3">
        <f t="shared" si="154"/>
        <v>0</v>
      </c>
      <c r="M2442" s="3">
        <f t="shared" si="155"/>
        <v>0</v>
      </c>
    </row>
    <row r="2443" spans="8:13" x14ac:dyDescent="0.3">
      <c r="H2443" s="52" t="str">
        <f t="shared" si="152"/>
        <v>Calculez d'abord la baisse moyenne de vos revenus sur 12 mois à l'étape 2)</v>
      </c>
      <c r="I2443" s="52" t="str">
        <f t="shared" si="153"/>
        <v>Calculez d'abord la baisse moyenne de vos revenus sur 12 mois à l'étape 2)</v>
      </c>
      <c r="J2443" s="3" t="str">
        <f>IF(CRHPElig=" -  ","Effectuez l’étape 1",IF(CRHPElig="La baisse de revenus n'est pas admissible dans le cadre du PEREC",CRHPElig,IF(AND(INDEX(claimPeriodNo,MATCH('Étape 1) Taux'!$A$8,claimPeriods,0))&gt;17,INDEX(claimPeriodNo,MATCH('Étape 1) Taux'!$A$8,claimPeriods,0))&lt;20,revenueReduction&lt;0.1),0,IF(NOT(ISNUMBER(F2443)),0,IF($D2443="Oui",0,IF($C2443="Non - avec lien de dépendance",MIN(2258,F2443,$E2443),MIN(2258,F2443)))))))</f>
        <v>Effectuez l’étape 1</v>
      </c>
      <c r="K2443" s="3" t="str">
        <f>IF(CRHPElig=" -  ","Effectuez l’étape 1",IF(CRHPElig="La baisse de revenus n'est pas admissible dans le cadre du PEREC",CRHPElig,IF(AND(INDEX(claimPeriodNo,MATCH('Étape 1) Taux'!$A$8,claimPeriods,0))&gt;17,INDEX(claimPeriodNo,MATCH('Étape 1) Taux'!$A$8,claimPeriods,0))&lt;20,revenueReduction&lt;0.1),0,IF(NOT(ISNUMBER(G2443)),0,IF($D2443="Oui",0,IF($C2443="Non - avec lien de dépendance",MIN(2258,G2443,$E2443),MIN(2258,G2443)))))))</f>
        <v>Effectuez l’étape 1</v>
      </c>
      <c r="L2443" s="3">
        <f t="shared" si="154"/>
        <v>0</v>
      </c>
      <c r="M2443" s="3">
        <f t="shared" si="155"/>
        <v>0</v>
      </c>
    </row>
    <row r="2444" spans="8:13" x14ac:dyDescent="0.3">
      <c r="H2444" s="52" t="str">
        <f t="shared" si="152"/>
        <v>Calculez d'abord la baisse moyenne de vos revenus sur 12 mois à l'étape 2)</v>
      </c>
      <c r="I2444" s="52" t="str">
        <f t="shared" si="153"/>
        <v>Calculez d'abord la baisse moyenne de vos revenus sur 12 mois à l'étape 2)</v>
      </c>
      <c r="J2444" s="3" t="str">
        <f>IF(CRHPElig=" -  ","Effectuez l’étape 1",IF(CRHPElig="La baisse de revenus n'est pas admissible dans le cadre du PEREC",CRHPElig,IF(AND(INDEX(claimPeriodNo,MATCH('Étape 1) Taux'!$A$8,claimPeriods,0))&gt;17,INDEX(claimPeriodNo,MATCH('Étape 1) Taux'!$A$8,claimPeriods,0))&lt;20,revenueReduction&lt;0.1),0,IF(NOT(ISNUMBER(F2444)),0,IF($D2444="Oui",0,IF($C2444="Non - avec lien de dépendance",MIN(2258,F2444,$E2444),MIN(2258,F2444)))))))</f>
        <v>Effectuez l’étape 1</v>
      </c>
      <c r="K2444" s="3" t="str">
        <f>IF(CRHPElig=" -  ","Effectuez l’étape 1",IF(CRHPElig="La baisse de revenus n'est pas admissible dans le cadre du PEREC",CRHPElig,IF(AND(INDEX(claimPeriodNo,MATCH('Étape 1) Taux'!$A$8,claimPeriods,0))&gt;17,INDEX(claimPeriodNo,MATCH('Étape 1) Taux'!$A$8,claimPeriods,0))&lt;20,revenueReduction&lt;0.1),0,IF(NOT(ISNUMBER(G2444)),0,IF($D2444="Oui",0,IF($C2444="Non - avec lien de dépendance",MIN(2258,G2444,$E2444),MIN(2258,G2444)))))))</f>
        <v>Effectuez l’étape 1</v>
      </c>
      <c r="L2444" s="3">
        <f t="shared" si="154"/>
        <v>0</v>
      </c>
      <c r="M2444" s="3">
        <f t="shared" si="155"/>
        <v>0</v>
      </c>
    </row>
    <row r="2445" spans="8:13" x14ac:dyDescent="0.3">
      <c r="H2445" s="52" t="str">
        <f t="shared" si="152"/>
        <v>Calculez d'abord la baisse moyenne de vos revenus sur 12 mois à l'étape 2)</v>
      </c>
      <c r="I2445" s="52" t="str">
        <f t="shared" si="153"/>
        <v>Calculez d'abord la baisse moyenne de vos revenus sur 12 mois à l'étape 2)</v>
      </c>
      <c r="J2445" s="3" t="str">
        <f>IF(CRHPElig=" -  ","Effectuez l’étape 1",IF(CRHPElig="La baisse de revenus n'est pas admissible dans le cadre du PEREC",CRHPElig,IF(AND(INDEX(claimPeriodNo,MATCH('Étape 1) Taux'!$A$8,claimPeriods,0))&gt;17,INDEX(claimPeriodNo,MATCH('Étape 1) Taux'!$A$8,claimPeriods,0))&lt;20,revenueReduction&lt;0.1),0,IF(NOT(ISNUMBER(F2445)),0,IF($D2445="Oui",0,IF($C2445="Non - avec lien de dépendance",MIN(2258,F2445,$E2445),MIN(2258,F2445)))))))</f>
        <v>Effectuez l’étape 1</v>
      </c>
      <c r="K2445" s="3" t="str">
        <f>IF(CRHPElig=" -  ","Effectuez l’étape 1",IF(CRHPElig="La baisse de revenus n'est pas admissible dans le cadre du PEREC",CRHPElig,IF(AND(INDEX(claimPeriodNo,MATCH('Étape 1) Taux'!$A$8,claimPeriods,0))&gt;17,INDEX(claimPeriodNo,MATCH('Étape 1) Taux'!$A$8,claimPeriods,0))&lt;20,revenueReduction&lt;0.1),0,IF(NOT(ISNUMBER(G2445)),0,IF($D2445="Oui",0,IF($C2445="Non - avec lien de dépendance",MIN(2258,G2445,$E2445),MIN(2258,G2445)))))))</f>
        <v>Effectuez l’étape 1</v>
      </c>
      <c r="L2445" s="3">
        <f t="shared" si="154"/>
        <v>0</v>
      </c>
      <c r="M2445" s="3">
        <f t="shared" si="155"/>
        <v>0</v>
      </c>
    </row>
    <row r="2446" spans="8:13" x14ac:dyDescent="0.3">
      <c r="H2446" s="52" t="str">
        <f t="shared" si="152"/>
        <v>Calculez d'abord la baisse moyenne de vos revenus sur 12 mois à l'étape 2)</v>
      </c>
      <c r="I2446" s="52" t="str">
        <f t="shared" si="153"/>
        <v>Calculez d'abord la baisse moyenne de vos revenus sur 12 mois à l'étape 2)</v>
      </c>
      <c r="J2446" s="3" t="str">
        <f>IF(CRHPElig=" -  ","Effectuez l’étape 1",IF(CRHPElig="La baisse de revenus n'est pas admissible dans le cadre du PEREC",CRHPElig,IF(AND(INDEX(claimPeriodNo,MATCH('Étape 1) Taux'!$A$8,claimPeriods,0))&gt;17,INDEX(claimPeriodNo,MATCH('Étape 1) Taux'!$A$8,claimPeriods,0))&lt;20,revenueReduction&lt;0.1),0,IF(NOT(ISNUMBER(F2446)),0,IF($D2446="Oui",0,IF($C2446="Non - avec lien de dépendance",MIN(2258,F2446,$E2446),MIN(2258,F2446)))))))</f>
        <v>Effectuez l’étape 1</v>
      </c>
      <c r="K2446" s="3" t="str">
        <f>IF(CRHPElig=" -  ","Effectuez l’étape 1",IF(CRHPElig="La baisse de revenus n'est pas admissible dans le cadre du PEREC",CRHPElig,IF(AND(INDEX(claimPeriodNo,MATCH('Étape 1) Taux'!$A$8,claimPeriods,0))&gt;17,INDEX(claimPeriodNo,MATCH('Étape 1) Taux'!$A$8,claimPeriods,0))&lt;20,revenueReduction&lt;0.1),0,IF(NOT(ISNUMBER(G2446)),0,IF($D2446="Oui",0,IF($C2446="Non - avec lien de dépendance",MIN(2258,G2446,$E2446),MIN(2258,G2446)))))))</f>
        <v>Effectuez l’étape 1</v>
      </c>
      <c r="L2446" s="3">
        <f t="shared" si="154"/>
        <v>0</v>
      </c>
      <c r="M2446" s="3">
        <f t="shared" si="155"/>
        <v>0</v>
      </c>
    </row>
    <row r="2447" spans="8:13" x14ac:dyDescent="0.3">
      <c r="H2447" s="52" t="str">
        <f t="shared" si="152"/>
        <v>Calculez d'abord la baisse moyenne de vos revenus sur 12 mois à l'étape 2)</v>
      </c>
      <c r="I2447" s="52" t="str">
        <f t="shared" si="153"/>
        <v>Calculez d'abord la baisse moyenne de vos revenus sur 12 mois à l'étape 2)</v>
      </c>
      <c r="J2447" s="3" t="str">
        <f>IF(CRHPElig=" -  ","Effectuez l’étape 1",IF(CRHPElig="La baisse de revenus n'est pas admissible dans le cadre du PEREC",CRHPElig,IF(AND(INDEX(claimPeriodNo,MATCH('Étape 1) Taux'!$A$8,claimPeriods,0))&gt;17,INDEX(claimPeriodNo,MATCH('Étape 1) Taux'!$A$8,claimPeriods,0))&lt;20,revenueReduction&lt;0.1),0,IF(NOT(ISNUMBER(F2447)),0,IF($D2447="Oui",0,IF($C2447="Non - avec lien de dépendance",MIN(2258,F2447,$E2447),MIN(2258,F2447)))))))</f>
        <v>Effectuez l’étape 1</v>
      </c>
      <c r="K2447" s="3" t="str">
        <f>IF(CRHPElig=" -  ","Effectuez l’étape 1",IF(CRHPElig="La baisse de revenus n'est pas admissible dans le cadre du PEREC",CRHPElig,IF(AND(INDEX(claimPeriodNo,MATCH('Étape 1) Taux'!$A$8,claimPeriods,0))&gt;17,INDEX(claimPeriodNo,MATCH('Étape 1) Taux'!$A$8,claimPeriods,0))&lt;20,revenueReduction&lt;0.1),0,IF(NOT(ISNUMBER(G2447)),0,IF($D2447="Oui",0,IF($C2447="Non - avec lien de dépendance",MIN(2258,G2447,$E2447),MIN(2258,G2447)))))))</f>
        <v>Effectuez l’étape 1</v>
      </c>
      <c r="L2447" s="3">
        <f t="shared" si="154"/>
        <v>0</v>
      </c>
      <c r="M2447" s="3">
        <f t="shared" si="155"/>
        <v>0</v>
      </c>
    </row>
    <row r="2448" spans="8:13" x14ac:dyDescent="0.3">
      <c r="H2448" s="52" t="str">
        <f t="shared" si="152"/>
        <v>Calculez d'abord la baisse moyenne de vos revenus sur 12 mois à l'étape 2)</v>
      </c>
      <c r="I2448" s="52" t="str">
        <f t="shared" si="153"/>
        <v>Calculez d'abord la baisse moyenne de vos revenus sur 12 mois à l'étape 2)</v>
      </c>
      <c r="J2448" s="3" t="str">
        <f>IF(CRHPElig=" -  ","Effectuez l’étape 1",IF(CRHPElig="La baisse de revenus n'est pas admissible dans le cadre du PEREC",CRHPElig,IF(AND(INDEX(claimPeriodNo,MATCH('Étape 1) Taux'!$A$8,claimPeriods,0))&gt;17,INDEX(claimPeriodNo,MATCH('Étape 1) Taux'!$A$8,claimPeriods,0))&lt;20,revenueReduction&lt;0.1),0,IF(NOT(ISNUMBER(F2448)),0,IF($D2448="Oui",0,IF($C2448="Non - avec lien de dépendance",MIN(2258,F2448,$E2448),MIN(2258,F2448)))))))</f>
        <v>Effectuez l’étape 1</v>
      </c>
      <c r="K2448" s="3" t="str">
        <f>IF(CRHPElig=" -  ","Effectuez l’étape 1",IF(CRHPElig="La baisse de revenus n'est pas admissible dans le cadre du PEREC",CRHPElig,IF(AND(INDEX(claimPeriodNo,MATCH('Étape 1) Taux'!$A$8,claimPeriods,0))&gt;17,INDEX(claimPeriodNo,MATCH('Étape 1) Taux'!$A$8,claimPeriods,0))&lt;20,revenueReduction&lt;0.1),0,IF(NOT(ISNUMBER(G2448)),0,IF($D2448="Oui",0,IF($C2448="Non - avec lien de dépendance",MIN(2258,G2448,$E2448),MIN(2258,G2448)))))))</f>
        <v>Effectuez l’étape 1</v>
      </c>
      <c r="L2448" s="3">
        <f t="shared" si="154"/>
        <v>0</v>
      </c>
      <c r="M2448" s="3">
        <f t="shared" si="155"/>
        <v>0</v>
      </c>
    </row>
    <row r="2449" spans="8:13" x14ac:dyDescent="0.3">
      <c r="H2449" s="52" t="str">
        <f t="shared" si="152"/>
        <v>Calculez d'abord la baisse moyenne de vos revenus sur 12 mois à l'étape 2)</v>
      </c>
      <c r="I2449" s="52" t="str">
        <f t="shared" si="153"/>
        <v>Calculez d'abord la baisse moyenne de vos revenus sur 12 mois à l'étape 2)</v>
      </c>
      <c r="J2449" s="3" t="str">
        <f>IF(CRHPElig=" -  ","Effectuez l’étape 1",IF(CRHPElig="La baisse de revenus n'est pas admissible dans le cadre du PEREC",CRHPElig,IF(AND(INDEX(claimPeriodNo,MATCH('Étape 1) Taux'!$A$8,claimPeriods,0))&gt;17,INDEX(claimPeriodNo,MATCH('Étape 1) Taux'!$A$8,claimPeriods,0))&lt;20,revenueReduction&lt;0.1),0,IF(NOT(ISNUMBER(F2449)),0,IF($D2449="Oui",0,IF($C2449="Non - avec lien de dépendance",MIN(2258,F2449,$E2449),MIN(2258,F2449)))))))</f>
        <v>Effectuez l’étape 1</v>
      </c>
      <c r="K2449" s="3" t="str">
        <f>IF(CRHPElig=" -  ","Effectuez l’étape 1",IF(CRHPElig="La baisse de revenus n'est pas admissible dans le cadre du PEREC",CRHPElig,IF(AND(INDEX(claimPeriodNo,MATCH('Étape 1) Taux'!$A$8,claimPeriods,0))&gt;17,INDEX(claimPeriodNo,MATCH('Étape 1) Taux'!$A$8,claimPeriods,0))&lt;20,revenueReduction&lt;0.1),0,IF(NOT(ISNUMBER(G2449)),0,IF($D2449="Oui",0,IF($C2449="Non - avec lien de dépendance",MIN(2258,G2449,$E2449),MIN(2258,G2449)))))))</f>
        <v>Effectuez l’étape 1</v>
      </c>
      <c r="L2449" s="3">
        <f t="shared" si="154"/>
        <v>0</v>
      </c>
      <c r="M2449" s="3">
        <f t="shared" si="155"/>
        <v>0</v>
      </c>
    </row>
    <row r="2450" spans="8:13" x14ac:dyDescent="0.3">
      <c r="H2450" s="52" t="str">
        <f t="shared" si="152"/>
        <v>Calculez d'abord la baisse moyenne de vos revenus sur 12 mois à l'étape 2)</v>
      </c>
      <c r="I2450" s="52" t="str">
        <f t="shared" si="153"/>
        <v>Calculez d'abord la baisse moyenne de vos revenus sur 12 mois à l'étape 2)</v>
      </c>
      <c r="J2450" s="3" t="str">
        <f>IF(CRHPElig=" -  ","Effectuez l’étape 1",IF(CRHPElig="La baisse de revenus n'est pas admissible dans le cadre du PEREC",CRHPElig,IF(AND(INDEX(claimPeriodNo,MATCH('Étape 1) Taux'!$A$8,claimPeriods,0))&gt;17,INDEX(claimPeriodNo,MATCH('Étape 1) Taux'!$A$8,claimPeriods,0))&lt;20,revenueReduction&lt;0.1),0,IF(NOT(ISNUMBER(F2450)),0,IF($D2450="Oui",0,IF($C2450="Non - avec lien de dépendance",MIN(2258,F2450,$E2450),MIN(2258,F2450)))))))</f>
        <v>Effectuez l’étape 1</v>
      </c>
      <c r="K2450" s="3" t="str">
        <f>IF(CRHPElig=" -  ","Effectuez l’étape 1",IF(CRHPElig="La baisse de revenus n'est pas admissible dans le cadre du PEREC",CRHPElig,IF(AND(INDEX(claimPeriodNo,MATCH('Étape 1) Taux'!$A$8,claimPeriods,0))&gt;17,INDEX(claimPeriodNo,MATCH('Étape 1) Taux'!$A$8,claimPeriods,0))&lt;20,revenueReduction&lt;0.1),0,IF(NOT(ISNUMBER(G2450)),0,IF($D2450="Oui",0,IF($C2450="Non - avec lien de dépendance",MIN(2258,G2450,$E2450),MIN(2258,G2450)))))))</f>
        <v>Effectuez l’étape 1</v>
      </c>
      <c r="L2450" s="3">
        <f t="shared" si="154"/>
        <v>0</v>
      </c>
      <c r="M2450" s="3">
        <f t="shared" si="155"/>
        <v>0</v>
      </c>
    </row>
    <row r="2451" spans="8:13" x14ac:dyDescent="0.3">
      <c r="H2451" s="52" t="str">
        <f t="shared" si="152"/>
        <v>Calculez d'abord la baisse moyenne de vos revenus sur 12 mois à l'étape 2)</v>
      </c>
      <c r="I2451" s="52" t="str">
        <f t="shared" si="153"/>
        <v>Calculez d'abord la baisse moyenne de vos revenus sur 12 mois à l'étape 2)</v>
      </c>
      <c r="J2451" s="3" t="str">
        <f>IF(CRHPElig=" -  ","Effectuez l’étape 1",IF(CRHPElig="La baisse de revenus n'est pas admissible dans le cadre du PEREC",CRHPElig,IF(AND(INDEX(claimPeriodNo,MATCH('Étape 1) Taux'!$A$8,claimPeriods,0))&gt;17,INDEX(claimPeriodNo,MATCH('Étape 1) Taux'!$A$8,claimPeriods,0))&lt;20,revenueReduction&lt;0.1),0,IF(NOT(ISNUMBER(F2451)),0,IF($D2451="Oui",0,IF($C2451="Non - avec lien de dépendance",MIN(2258,F2451,$E2451),MIN(2258,F2451)))))))</f>
        <v>Effectuez l’étape 1</v>
      </c>
      <c r="K2451" s="3" t="str">
        <f>IF(CRHPElig=" -  ","Effectuez l’étape 1",IF(CRHPElig="La baisse de revenus n'est pas admissible dans le cadre du PEREC",CRHPElig,IF(AND(INDEX(claimPeriodNo,MATCH('Étape 1) Taux'!$A$8,claimPeriods,0))&gt;17,INDEX(claimPeriodNo,MATCH('Étape 1) Taux'!$A$8,claimPeriods,0))&lt;20,revenueReduction&lt;0.1),0,IF(NOT(ISNUMBER(G2451)),0,IF($D2451="Oui",0,IF($C2451="Non - avec lien de dépendance",MIN(2258,G2451,$E2451),MIN(2258,G2451)))))))</f>
        <v>Effectuez l’étape 1</v>
      </c>
      <c r="L2451" s="3">
        <f t="shared" si="154"/>
        <v>0</v>
      </c>
      <c r="M2451" s="3">
        <f t="shared" si="155"/>
        <v>0</v>
      </c>
    </row>
    <row r="2452" spans="8:13" x14ac:dyDescent="0.3">
      <c r="H2452" s="52" t="str">
        <f t="shared" si="152"/>
        <v>Calculez d'abord la baisse moyenne de vos revenus sur 12 mois à l'étape 2)</v>
      </c>
      <c r="I2452" s="52" t="str">
        <f t="shared" si="153"/>
        <v>Calculez d'abord la baisse moyenne de vos revenus sur 12 mois à l'étape 2)</v>
      </c>
      <c r="J2452" s="3" t="str">
        <f>IF(CRHPElig=" -  ","Effectuez l’étape 1",IF(CRHPElig="La baisse de revenus n'est pas admissible dans le cadre du PEREC",CRHPElig,IF(AND(INDEX(claimPeriodNo,MATCH('Étape 1) Taux'!$A$8,claimPeriods,0))&gt;17,INDEX(claimPeriodNo,MATCH('Étape 1) Taux'!$A$8,claimPeriods,0))&lt;20,revenueReduction&lt;0.1),0,IF(NOT(ISNUMBER(F2452)),0,IF($D2452="Oui",0,IF($C2452="Non - avec lien de dépendance",MIN(2258,F2452,$E2452),MIN(2258,F2452)))))))</f>
        <v>Effectuez l’étape 1</v>
      </c>
      <c r="K2452" s="3" t="str">
        <f>IF(CRHPElig=" -  ","Effectuez l’étape 1",IF(CRHPElig="La baisse de revenus n'est pas admissible dans le cadre du PEREC",CRHPElig,IF(AND(INDEX(claimPeriodNo,MATCH('Étape 1) Taux'!$A$8,claimPeriods,0))&gt;17,INDEX(claimPeriodNo,MATCH('Étape 1) Taux'!$A$8,claimPeriods,0))&lt;20,revenueReduction&lt;0.1),0,IF(NOT(ISNUMBER(G2452)),0,IF($D2452="Oui",0,IF($C2452="Non - avec lien de dépendance",MIN(2258,G2452,$E2452),MIN(2258,G2452)))))))</f>
        <v>Effectuez l’étape 1</v>
      </c>
      <c r="L2452" s="3">
        <f t="shared" si="154"/>
        <v>0</v>
      </c>
      <c r="M2452" s="3">
        <f t="shared" si="155"/>
        <v>0</v>
      </c>
    </row>
    <row r="2453" spans="8:13" x14ac:dyDescent="0.3">
      <c r="H2453" s="52" t="str">
        <f t="shared" si="152"/>
        <v>Calculez d'abord la baisse moyenne de vos revenus sur 12 mois à l'étape 2)</v>
      </c>
      <c r="I2453" s="52" t="str">
        <f t="shared" si="153"/>
        <v>Calculez d'abord la baisse moyenne de vos revenus sur 12 mois à l'étape 2)</v>
      </c>
      <c r="J2453" s="3" t="str">
        <f>IF(CRHPElig=" -  ","Effectuez l’étape 1",IF(CRHPElig="La baisse de revenus n'est pas admissible dans le cadre du PEREC",CRHPElig,IF(AND(INDEX(claimPeriodNo,MATCH('Étape 1) Taux'!$A$8,claimPeriods,0))&gt;17,INDEX(claimPeriodNo,MATCH('Étape 1) Taux'!$A$8,claimPeriods,0))&lt;20,revenueReduction&lt;0.1),0,IF(NOT(ISNUMBER(F2453)),0,IF($D2453="Oui",0,IF($C2453="Non - avec lien de dépendance",MIN(2258,F2453,$E2453),MIN(2258,F2453)))))))</f>
        <v>Effectuez l’étape 1</v>
      </c>
      <c r="K2453" s="3" t="str">
        <f>IF(CRHPElig=" -  ","Effectuez l’étape 1",IF(CRHPElig="La baisse de revenus n'est pas admissible dans le cadre du PEREC",CRHPElig,IF(AND(INDEX(claimPeriodNo,MATCH('Étape 1) Taux'!$A$8,claimPeriods,0))&gt;17,INDEX(claimPeriodNo,MATCH('Étape 1) Taux'!$A$8,claimPeriods,0))&lt;20,revenueReduction&lt;0.1),0,IF(NOT(ISNUMBER(G2453)),0,IF($D2453="Oui",0,IF($C2453="Non - avec lien de dépendance",MIN(2258,G2453,$E2453),MIN(2258,G2453)))))))</f>
        <v>Effectuez l’étape 1</v>
      </c>
      <c r="L2453" s="3">
        <f t="shared" si="154"/>
        <v>0</v>
      </c>
      <c r="M2453" s="3">
        <f t="shared" si="155"/>
        <v>0</v>
      </c>
    </row>
    <row r="2454" spans="8:13" x14ac:dyDescent="0.3">
      <c r="H2454" s="52" t="str">
        <f t="shared" si="152"/>
        <v>Calculez d'abord la baisse moyenne de vos revenus sur 12 mois à l'étape 2)</v>
      </c>
      <c r="I2454" s="52" t="str">
        <f t="shared" si="153"/>
        <v>Calculez d'abord la baisse moyenne de vos revenus sur 12 mois à l'étape 2)</v>
      </c>
      <c r="J2454" s="3" t="str">
        <f>IF(CRHPElig=" -  ","Effectuez l’étape 1",IF(CRHPElig="La baisse de revenus n'est pas admissible dans le cadre du PEREC",CRHPElig,IF(AND(INDEX(claimPeriodNo,MATCH('Étape 1) Taux'!$A$8,claimPeriods,0))&gt;17,INDEX(claimPeriodNo,MATCH('Étape 1) Taux'!$A$8,claimPeriods,0))&lt;20,revenueReduction&lt;0.1),0,IF(NOT(ISNUMBER(F2454)),0,IF($D2454="Oui",0,IF($C2454="Non - avec lien de dépendance",MIN(2258,F2454,$E2454),MIN(2258,F2454)))))))</f>
        <v>Effectuez l’étape 1</v>
      </c>
      <c r="K2454" s="3" t="str">
        <f>IF(CRHPElig=" -  ","Effectuez l’étape 1",IF(CRHPElig="La baisse de revenus n'est pas admissible dans le cadre du PEREC",CRHPElig,IF(AND(INDEX(claimPeriodNo,MATCH('Étape 1) Taux'!$A$8,claimPeriods,0))&gt;17,INDEX(claimPeriodNo,MATCH('Étape 1) Taux'!$A$8,claimPeriods,0))&lt;20,revenueReduction&lt;0.1),0,IF(NOT(ISNUMBER(G2454)),0,IF($D2454="Oui",0,IF($C2454="Non - avec lien de dépendance",MIN(2258,G2454,$E2454),MIN(2258,G2454)))))))</f>
        <v>Effectuez l’étape 1</v>
      </c>
      <c r="L2454" s="3">
        <f t="shared" si="154"/>
        <v>0</v>
      </c>
      <c r="M2454" s="3">
        <f t="shared" si="155"/>
        <v>0</v>
      </c>
    </row>
    <row r="2455" spans="8:13" x14ac:dyDescent="0.3">
      <c r="H2455" s="52" t="str">
        <f t="shared" si="152"/>
        <v>Calculez d'abord la baisse moyenne de vos revenus sur 12 mois à l'étape 2)</v>
      </c>
      <c r="I2455" s="52" t="str">
        <f t="shared" si="153"/>
        <v>Calculez d'abord la baisse moyenne de vos revenus sur 12 mois à l'étape 2)</v>
      </c>
      <c r="J2455" s="3" t="str">
        <f>IF(CRHPElig=" -  ","Effectuez l’étape 1",IF(CRHPElig="La baisse de revenus n'est pas admissible dans le cadre du PEREC",CRHPElig,IF(AND(INDEX(claimPeriodNo,MATCH('Étape 1) Taux'!$A$8,claimPeriods,0))&gt;17,INDEX(claimPeriodNo,MATCH('Étape 1) Taux'!$A$8,claimPeriods,0))&lt;20,revenueReduction&lt;0.1),0,IF(NOT(ISNUMBER(F2455)),0,IF($D2455="Oui",0,IF($C2455="Non - avec lien de dépendance",MIN(2258,F2455,$E2455),MIN(2258,F2455)))))))</f>
        <v>Effectuez l’étape 1</v>
      </c>
      <c r="K2455" s="3" t="str">
        <f>IF(CRHPElig=" -  ","Effectuez l’étape 1",IF(CRHPElig="La baisse de revenus n'est pas admissible dans le cadre du PEREC",CRHPElig,IF(AND(INDEX(claimPeriodNo,MATCH('Étape 1) Taux'!$A$8,claimPeriods,0))&gt;17,INDEX(claimPeriodNo,MATCH('Étape 1) Taux'!$A$8,claimPeriods,0))&lt;20,revenueReduction&lt;0.1),0,IF(NOT(ISNUMBER(G2455)),0,IF($D2455="Oui",0,IF($C2455="Non - avec lien de dépendance",MIN(2258,G2455,$E2455),MIN(2258,G2455)))))))</f>
        <v>Effectuez l’étape 1</v>
      </c>
      <c r="L2455" s="3">
        <f t="shared" si="154"/>
        <v>0</v>
      </c>
      <c r="M2455" s="3">
        <f t="shared" si="155"/>
        <v>0</v>
      </c>
    </row>
    <row r="2456" spans="8:13" x14ac:dyDescent="0.3">
      <c r="H2456" s="52" t="str">
        <f t="shared" si="152"/>
        <v>Calculez d'abord la baisse moyenne de vos revenus sur 12 mois à l'étape 2)</v>
      </c>
      <c r="I2456" s="52" t="str">
        <f t="shared" si="153"/>
        <v>Calculez d'abord la baisse moyenne de vos revenus sur 12 mois à l'étape 2)</v>
      </c>
      <c r="J2456" s="3" t="str">
        <f>IF(CRHPElig=" -  ","Effectuez l’étape 1",IF(CRHPElig="La baisse de revenus n'est pas admissible dans le cadre du PEREC",CRHPElig,IF(AND(INDEX(claimPeriodNo,MATCH('Étape 1) Taux'!$A$8,claimPeriods,0))&gt;17,INDEX(claimPeriodNo,MATCH('Étape 1) Taux'!$A$8,claimPeriods,0))&lt;20,revenueReduction&lt;0.1),0,IF(NOT(ISNUMBER(F2456)),0,IF($D2456="Oui",0,IF($C2456="Non - avec lien de dépendance",MIN(2258,F2456,$E2456),MIN(2258,F2456)))))))</f>
        <v>Effectuez l’étape 1</v>
      </c>
      <c r="K2456" s="3" t="str">
        <f>IF(CRHPElig=" -  ","Effectuez l’étape 1",IF(CRHPElig="La baisse de revenus n'est pas admissible dans le cadre du PEREC",CRHPElig,IF(AND(INDEX(claimPeriodNo,MATCH('Étape 1) Taux'!$A$8,claimPeriods,0))&gt;17,INDEX(claimPeriodNo,MATCH('Étape 1) Taux'!$A$8,claimPeriods,0))&lt;20,revenueReduction&lt;0.1),0,IF(NOT(ISNUMBER(G2456)),0,IF($D2456="Oui",0,IF($C2456="Non - avec lien de dépendance",MIN(2258,G2456,$E2456),MIN(2258,G2456)))))))</f>
        <v>Effectuez l’étape 1</v>
      </c>
      <c r="L2456" s="3">
        <f t="shared" si="154"/>
        <v>0</v>
      </c>
      <c r="M2456" s="3">
        <f t="shared" si="155"/>
        <v>0</v>
      </c>
    </row>
    <row r="2457" spans="8:13" x14ac:dyDescent="0.3">
      <c r="H2457" s="52" t="str">
        <f t="shared" si="152"/>
        <v>Calculez d'abord la baisse moyenne de vos revenus sur 12 mois à l'étape 2)</v>
      </c>
      <c r="I2457" s="52" t="str">
        <f t="shared" si="153"/>
        <v>Calculez d'abord la baisse moyenne de vos revenus sur 12 mois à l'étape 2)</v>
      </c>
      <c r="J2457" s="3" t="str">
        <f>IF(CRHPElig=" -  ","Effectuez l’étape 1",IF(CRHPElig="La baisse de revenus n'est pas admissible dans le cadre du PEREC",CRHPElig,IF(AND(INDEX(claimPeriodNo,MATCH('Étape 1) Taux'!$A$8,claimPeriods,0))&gt;17,INDEX(claimPeriodNo,MATCH('Étape 1) Taux'!$A$8,claimPeriods,0))&lt;20,revenueReduction&lt;0.1),0,IF(NOT(ISNUMBER(F2457)),0,IF($D2457="Oui",0,IF($C2457="Non - avec lien de dépendance",MIN(2258,F2457,$E2457),MIN(2258,F2457)))))))</f>
        <v>Effectuez l’étape 1</v>
      </c>
      <c r="K2457" s="3" t="str">
        <f>IF(CRHPElig=" -  ","Effectuez l’étape 1",IF(CRHPElig="La baisse de revenus n'est pas admissible dans le cadre du PEREC",CRHPElig,IF(AND(INDEX(claimPeriodNo,MATCH('Étape 1) Taux'!$A$8,claimPeriods,0))&gt;17,INDEX(claimPeriodNo,MATCH('Étape 1) Taux'!$A$8,claimPeriods,0))&lt;20,revenueReduction&lt;0.1),0,IF(NOT(ISNUMBER(G2457)),0,IF($D2457="Oui",0,IF($C2457="Non - avec lien de dépendance",MIN(2258,G2457,$E2457),MIN(2258,G2457)))))))</f>
        <v>Effectuez l’étape 1</v>
      </c>
      <c r="L2457" s="3">
        <f t="shared" si="154"/>
        <v>0</v>
      </c>
      <c r="M2457" s="3">
        <f t="shared" si="155"/>
        <v>0</v>
      </c>
    </row>
    <row r="2458" spans="8:13" x14ac:dyDescent="0.3">
      <c r="H2458" s="52" t="str">
        <f t="shared" si="152"/>
        <v>Calculez d'abord la baisse moyenne de vos revenus sur 12 mois à l'étape 2)</v>
      </c>
      <c r="I2458" s="52" t="str">
        <f t="shared" si="153"/>
        <v>Calculez d'abord la baisse moyenne de vos revenus sur 12 mois à l'étape 2)</v>
      </c>
      <c r="J2458" s="3" t="str">
        <f>IF(CRHPElig=" -  ","Effectuez l’étape 1",IF(CRHPElig="La baisse de revenus n'est pas admissible dans le cadre du PEREC",CRHPElig,IF(AND(INDEX(claimPeriodNo,MATCH('Étape 1) Taux'!$A$8,claimPeriods,0))&gt;17,INDEX(claimPeriodNo,MATCH('Étape 1) Taux'!$A$8,claimPeriods,0))&lt;20,revenueReduction&lt;0.1),0,IF(NOT(ISNUMBER(F2458)),0,IF($D2458="Oui",0,IF($C2458="Non - avec lien de dépendance",MIN(2258,F2458,$E2458),MIN(2258,F2458)))))))</f>
        <v>Effectuez l’étape 1</v>
      </c>
      <c r="K2458" s="3" t="str">
        <f>IF(CRHPElig=" -  ","Effectuez l’étape 1",IF(CRHPElig="La baisse de revenus n'est pas admissible dans le cadre du PEREC",CRHPElig,IF(AND(INDEX(claimPeriodNo,MATCH('Étape 1) Taux'!$A$8,claimPeriods,0))&gt;17,INDEX(claimPeriodNo,MATCH('Étape 1) Taux'!$A$8,claimPeriods,0))&lt;20,revenueReduction&lt;0.1),0,IF(NOT(ISNUMBER(G2458)),0,IF($D2458="Oui",0,IF($C2458="Non - avec lien de dépendance",MIN(2258,G2458,$E2458),MIN(2258,G2458)))))))</f>
        <v>Effectuez l’étape 1</v>
      </c>
      <c r="L2458" s="3">
        <f t="shared" si="154"/>
        <v>0</v>
      </c>
      <c r="M2458" s="3">
        <f t="shared" si="155"/>
        <v>0</v>
      </c>
    </row>
    <row r="2459" spans="8:13" x14ac:dyDescent="0.3">
      <c r="H2459" s="52" t="str">
        <f t="shared" si="152"/>
        <v>Calculez d'abord la baisse moyenne de vos revenus sur 12 mois à l'étape 2)</v>
      </c>
      <c r="I2459" s="52" t="str">
        <f t="shared" si="153"/>
        <v>Calculez d'abord la baisse moyenne de vos revenus sur 12 mois à l'étape 2)</v>
      </c>
      <c r="J2459" s="3" t="str">
        <f>IF(CRHPElig=" -  ","Effectuez l’étape 1",IF(CRHPElig="La baisse de revenus n'est pas admissible dans le cadre du PEREC",CRHPElig,IF(AND(INDEX(claimPeriodNo,MATCH('Étape 1) Taux'!$A$8,claimPeriods,0))&gt;17,INDEX(claimPeriodNo,MATCH('Étape 1) Taux'!$A$8,claimPeriods,0))&lt;20,revenueReduction&lt;0.1),0,IF(NOT(ISNUMBER(F2459)),0,IF($D2459="Oui",0,IF($C2459="Non - avec lien de dépendance",MIN(2258,F2459,$E2459),MIN(2258,F2459)))))))</f>
        <v>Effectuez l’étape 1</v>
      </c>
      <c r="K2459" s="3" t="str">
        <f>IF(CRHPElig=" -  ","Effectuez l’étape 1",IF(CRHPElig="La baisse de revenus n'est pas admissible dans le cadre du PEREC",CRHPElig,IF(AND(INDEX(claimPeriodNo,MATCH('Étape 1) Taux'!$A$8,claimPeriods,0))&gt;17,INDEX(claimPeriodNo,MATCH('Étape 1) Taux'!$A$8,claimPeriods,0))&lt;20,revenueReduction&lt;0.1),0,IF(NOT(ISNUMBER(G2459)),0,IF($D2459="Oui",0,IF($C2459="Non - avec lien de dépendance",MIN(2258,G2459,$E2459),MIN(2258,G2459)))))))</f>
        <v>Effectuez l’étape 1</v>
      </c>
      <c r="L2459" s="3">
        <f t="shared" si="154"/>
        <v>0</v>
      </c>
      <c r="M2459" s="3">
        <f t="shared" si="155"/>
        <v>0</v>
      </c>
    </row>
    <row r="2460" spans="8:13" x14ac:dyDescent="0.3">
      <c r="H2460" s="52" t="str">
        <f t="shared" si="152"/>
        <v>Calculez d'abord la baisse moyenne de vos revenus sur 12 mois à l'étape 2)</v>
      </c>
      <c r="I2460" s="52" t="str">
        <f t="shared" si="153"/>
        <v>Calculez d'abord la baisse moyenne de vos revenus sur 12 mois à l'étape 2)</v>
      </c>
      <c r="J2460" s="3" t="str">
        <f>IF(CRHPElig=" -  ","Effectuez l’étape 1",IF(CRHPElig="La baisse de revenus n'est pas admissible dans le cadre du PEREC",CRHPElig,IF(AND(INDEX(claimPeriodNo,MATCH('Étape 1) Taux'!$A$8,claimPeriods,0))&gt;17,INDEX(claimPeriodNo,MATCH('Étape 1) Taux'!$A$8,claimPeriods,0))&lt;20,revenueReduction&lt;0.1),0,IF(NOT(ISNUMBER(F2460)),0,IF($D2460="Oui",0,IF($C2460="Non - avec lien de dépendance",MIN(2258,F2460,$E2460),MIN(2258,F2460)))))))</f>
        <v>Effectuez l’étape 1</v>
      </c>
      <c r="K2460" s="3" t="str">
        <f>IF(CRHPElig=" -  ","Effectuez l’étape 1",IF(CRHPElig="La baisse de revenus n'est pas admissible dans le cadre du PEREC",CRHPElig,IF(AND(INDEX(claimPeriodNo,MATCH('Étape 1) Taux'!$A$8,claimPeriods,0))&gt;17,INDEX(claimPeriodNo,MATCH('Étape 1) Taux'!$A$8,claimPeriods,0))&lt;20,revenueReduction&lt;0.1),0,IF(NOT(ISNUMBER(G2460)),0,IF($D2460="Oui",0,IF($C2460="Non - avec lien de dépendance",MIN(2258,G2460,$E2460),MIN(2258,G2460)))))))</f>
        <v>Effectuez l’étape 1</v>
      </c>
      <c r="L2460" s="3">
        <f t="shared" si="154"/>
        <v>0</v>
      </c>
      <c r="M2460" s="3">
        <f t="shared" si="155"/>
        <v>0</v>
      </c>
    </row>
    <row r="2461" spans="8:13" x14ac:dyDescent="0.3">
      <c r="H2461" s="52" t="str">
        <f t="shared" si="152"/>
        <v>Calculez d'abord la baisse moyenne de vos revenus sur 12 mois à l'étape 2)</v>
      </c>
      <c r="I2461" s="52" t="str">
        <f t="shared" si="153"/>
        <v>Calculez d'abord la baisse moyenne de vos revenus sur 12 mois à l'étape 2)</v>
      </c>
      <c r="J2461" s="3" t="str">
        <f>IF(CRHPElig=" -  ","Effectuez l’étape 1",IF(CRHPElig="La baisse de revenus n'est pas admissible dans le cadre du PEREC",CRHPElig,IF(AND(INDEX(claimPeriodNo,MATCH('Étape 1) Taux'!$A$8,claimPeriods,0))&gt;17,INDEX(claimPeriodNo,MATCH('Étape 1) Taux'!$A$8,claimPeriods,0))&lt;20,revenueReduction&lt;0.1),0,IF(NOT(ISNUMBER(F2461)),0,IF($D2461="Oui",0,IF($C2461="Non - avec lien de dépendance",MIN(2258,F2461,$E2461),MIN(2258,F2461)))))))</f>
        <v>Effectuez l’étape 1</v>
      </c>
      <c r="K2461" s="3" t="str">
        <f>IF(CRHPElig=" -  ","Effectuez l’étape 1",IF(CRHPElig="La baisse de revenus n'est pas admissible dans le cadre du PEREC",CRHPElig,IF(AND(INDEX(claimPeriodNo,MATCH('Étape 1) Taux'!$A$8,claimPeriods,0))&gt;17,INDEX(claimPeriodNo,MATCH('Étape 1) Taux'!$A$8,claimPeriods,0))&lt;20,revenueReduction&lt;0.1),0,IF(NOT(ISNUMBER(G2461)),0,IF($D2461="Oui",0,IF($C2461="Non - avec lien de dépendance",MIN(2258,G2461,$E2461),MIN(2258,G2461)))))))</f>
        <v>Effectuez l’étape 1</v>
      </c>
      <c r="L2461" s="3">
        <f t="shared" si="154"/>
        <v>0</v>
      </c>
      <c r="M2461" s="3">
        <f t="shared" si="155"/>
        <v>0</v>
      </c>
    </row>
    <row r="2462" spans="8:13" x14ac:dyDescent="0.3">
      <c r="H2462" s="52" t="str">
        <f t="shared" si="152"/>
        <v>Calculez d'abord la baisse moyenne de vos revenus sur 12 mois à l'étape 2)</v>
      </c>
      <c r="I2462" s="52" t="str">
        <f t="shared" si="153"/>
        <v>Calculez d'abord la baisse moyenne de vos revenus sur 12 mois à l'étape 2)</v>
      </c>
      <c r="J2462" s="3" t="str">
        <f>IF(CRHPElig=" -  ","Effectuez l’étape 1",IF(CRHPElig="La baisse de revenus n'est pas admissible dans le cadre du PEREC",CRHPElig,IF(AND(INDEX(claimPeriodNo,MATCH('Étape 1) Taux'!$A$8,claimPeriods,0))&gt;17,INDEX(claimPeriodNo,MATCH('Étape 1) Taux'!$A$8,claimPeriods,0))&lt;20,revenueReduction&lt;0.1),0,IF(NOT(ISNUMBER(F2462)),0,IF($D2462="Oui",0,IF($C2462="Non - avec lien de dépendance",MIN(2258,F2462,$E2462),MIN(2258,F2462)))))))</f>
        <v>Effectuez l’étape 1</v>
      </c>
      <c r="K2462" s="3" t="str">
        <f>IF(CRHPElig=" -  ","Effectuez l’étape 1",IF(CRHPElig="La baisse de revenus n'est pas admissible dans le cadre du PEREC",CRHPElig,IF(AND(INDEX(claimPeriodNo,MATCH('Étape 1) Taux'!$A$8,claimPeriods,0))&gt;17,INDEX(claimPeriodNo,MATCH('Étape 1) Taux'!$A$8,claimPeriods,0))&lt;20,revenueReduction&lt;0.1),0,IF(NOT(ISNUMBER(G2462)),0,IF($D2462="Oui",0,IF($C2462="Non - avec lien de dépendance",MIN(2258,G2462,$E2462),MIN(2258,G2462)))))))</f>
        <v>Effectuez l’étape 1</v>
      </c>
      <c r="L2462" s="3">
        <f t="shared" si="154"/>
        <v>0</v>
      </c>
      <c r="M2462" s="3">
        <f t="shared" si="155"/>
        <v>0</v>
      </c>
    </row>
    <row r="2463" spans="8:13" x14ac:dyDescent="0.3">
      <c r="H2463" s="52" t="str">
        <f t="shared" si="152"/>
        <v>Calculez d'abord la baisse moyenne de vos revenus sur 12 mois à l'étape 2)</v>
      </c>
      <c r="I2463" s="52" t="str">
        <f t="shared" si="153"/>
        <v>Calculez d'abord la baisse moyenne de vos revenus sur 12 mois à l'étape 2)</v>
      </c>
      <c r="J2463" s="3" t="str">
        <f>IF(CRHPElig=" -  ","Effectuez l’étape 1",IF(CRHPElig="La baisse de revenus n'est pas admissible dans le cadre du PEREC",CRHPElig,IF(AND(INDEX(claimPeriodNo,MATCH('Étape 1) Taux'!$A$8,claimPeriods,0))&gt;17,INDEX(claimPeriodNo,MATCH('Étape 1) Taux'!$A$8,claimPeriods,0))&lt;20,revenueReduction&lt;0.1),0,IF(NOT(ISNUMBER(F2463)),0,IF($D2463="Oui",0,IF($C2463="Non - avec lien de dépendance",MIN(2258,F2463,$E2463),MIN(2258,F2463)))))))</f>
        <v>Effectuez l’étape 1</v>
      </c>
      <c r="K2463" s="3" t="str">
        <f>IF(CRHPElig=" -  ","Effectuez l’étape 1",IF(CRHPElig="La baisse de revenus n'est pas admissible dans le cadre du PEREC",CRHPElig,IF(AND(INDEX(claimPeriodNo,MATCH('Étape 1) Taux'!$A$8,claimPeriods,0))&gt;17,INDEX(claimPeriodNo,MATCH('Étape 1) Taux'!$A$8,claimPeriods,0))&lt;20,revenueReduction&lt;0.1),0,IF(NOT(ISNUMBER(G2463)),0,IF($D2463="Oui",0,IF($C2463="Non - avec lien de dépendance",MIN(2258,G2463,$E2463),MIN(2258,G2463)))))))</f>
        <v>Effectuez l’étape 1</v>
      </c>
      <c r="L2463" s="3">
        <f t="shared" si="154"/>
        <v>0</v>
      </c>
      <c r="M2463" s="3">
        <f t="shared" si="155"/>
        <v>0</v>
      </c>
    </row>
    <row r="2464" spans="8:13" x14ac:dyDescent="0.3">
      <c r="H2464" s="52" t="str">
        <f t="shared" si="152"/>
        <v>Calculez d'abord la baisse moyenne de vos revenus sur 12 mois à l'étape 2)</v>
      </c>
      <c r="I2464" s="52" t="str">
        <f t="shared" si="153"/>
        <v>Calculez d'abord la baisse moyenne de vos revenus sur 12 mois à l'étape 2)</v>
      </c>
      <c r="J2464" s="3" t="str">
        <f>IF(CRHPElig=" -  ","Effectuez l’étape 1",IF(CRHPElig="La baisse de revenus n'est pas admissible dans le cadre du PEREC",CRHPElig,IF(AND(INDEX(claimPeriodNo,MATCH('Étape 1) Taux'!$A$8,claimPeriods,0))&gt;17,INDEX(claimPeriodNo,MATCH('Étape 1) Taux'!$A$8,claimPeriods,0))&lt;20,revenueReduction&lt;0.1),0,IF(NOT(ISNUMBER(F2464)),0,IF($D2464="Oui",0,IF($C2464="Non - avec lien de dépendance",MIN(2258,F2464,$E2464),MIN(2258,F2464)))))))</f>
        <v>Effectuez l’étape 1</v>
      </c>
      <c r="K2464" s="3" t="str">
        <f>IF(CRHPElig=" -  ","Effectuez l’étape 1",IF(CRHPElig="La baisse de revenus n'est pas admissible dans le cadre du PEREC",CRHPElig,IF(AND(INDEX(claimPeriodNo,MATCH('Étape 1) Taux'!$A$8,claimPeriods,0))&gt;17,INDEX(claimPeriodNo,MATCH('Étape 1) Taux'!$A$8,claimPeriods,0))&lt;20,revenueReduction&lt;0.1),0,IF(NOT(ISNUMBER(G2464)),0,IF($D2464="Oui",0,IF($C2464="Non - avec lien de dépendance",MIN(2258,G2464,$E2464),MIN(2258,G2464)))))))</f>
        <v>Effectuez l’étape 1</v>
      </c>
      <c r="L2464" s="3">
        <f t="shared" si="154"/>
        <v>0</v>
      </c>
      <c r="M2464" s="3">
        <f t="shared" si="155"/>
        <v>0</v>
      </c>
    </row>
    <row r="2465" spans="8:13" x14ac:dyDescent="0.3">
      <c r="H2465" s="52" t="str">
        <f t="shared" si="152"/>
        <v>Calculez d'abord la baisse moyenne de vos revenus sur 12 mois à l'étape 2)</v>
      </c>
      <c r="I2465" s="52" t="str">
        <f t="shared" si="153"/>
        <v>Calculez d'abord la baisse moyenne de vos revenus sur 12 mois à l'étape 2)</v>
      </c>
      <c r="J2465" s="3" t="str">
        <f>IF(CRHPElig=" -  ","Effectuez l’étape 1",IF(CRHPElig="La baisse de revenus n'est pas admissible dans le cadre du PEREC",CRHPElig,IF(AND(INDEX(claimPeriodNo,MATCH('Étape 1) Taux'!$A$8,claimPeriods,0))&gt;17,INDEX(claimPeriodNo,MATCH('Étape 1) Taux'!$A$8,claimPeriods,0))&lt;20,revenueReduction&lt;0.1),0,IF(NOT(ISNUMBER(F2465)),0,IF($D2465="Oui",0,IF($C2465="Non - avec lien de dépendance",MIN(2258,F2465,$E2465),MIN(2258,F2465)))))))</f>
        <v>Effectuez l’étape 1</v>
      </c>
      <c r="K2465" s="3" t="str">
        <f>IF(CRHPElig=" -  ","Effectuez l’étape 1",IF(CRHPElig="La baisse de revenus n'est pas admissible dans le cadre du PEREC",CRHPElig,IF(AND(INDEX(claimPeriodNo,MATCH('Étape 1) Taux'!$A$8,claimPeriods,0))&gt;17,INDEX(claimPeriodNo,MATCH('Étape 1) Taux'!$A$8,claimPeriods,0))&lt;20,revenueReduction&lt;0.1),0,IF(NOT(ISNUMBER(G2465)),0,IF($D2465="Oui",0,IF($C2465="Non - avec lien de dépendance",MIN(2258,G2465,$E2465),MIN(2258,G2465)))))))</f>
        <v>Effectuez l’étape 1</v>
      </c>
      <c r="L2465" s="3">
        <f t="shared" si="154"/>
        <v>0</v>
      </c>
      <c r="M2465" s="3">
        <f t="shared" si="155"/>
        <v>0</v>
      </c>
    </row>
    <row r="2466" spans="8:13" x14ac:dyDescent="0.3">
      <c r="H2466" s="52" t="str">
        <f t="shared" si="152"/>
        <v>Calculez d'abord la baisse moyenne de vos revenus sur 12 mois à l'étape 2)</v>
      </c>
      <c r="I2466" s="52" t="str">
        <f t="shared" si="153"/>
        <v>Calculez d'abord la baisse moyenne de vos revenus sur 12 mois à l'étape 2)</v>
      </c>
      <c r="J2466" s="3" t="str">
        <f>IF(CRHPElig=" -  ","Effectuez l’étape 1",IF(CRHPElig="La baisse de revenus n'est pas admissible dans le cadre du PEREC",CRHPElig,IF(AND(INDEX(claimPeriodNo,MATCH('Étape 1) Taux'!$A$8,claimPeriods,0))&gt;17,INDEX(claimPeriodNo,MATCH('Étape 1) Taux'!$A$8,claimPeriods,0))&lt;20,revenueReduction&lt;0.1),0,IF(NOT(ISNUMBER(F2466)),0,IF($D2466="Oui",0,IF($C2466="Non - avec lien de dépendance",MIN(2258,F2466,$E2466),MIN(2258,F2466)))))))</f>
        <v>Effectuez l’étape 1</v>
      </c>
      <c r="K2466" s="3" t="str">
        <f>IF(CRHPElig=" -  ","Effectuez l’étape 1",IF(CRHPElig="La baisse de revenus n'est pas admissible dans le cadre du PEREC",CRHPElig,IF(AND(INDEX(claimPeriodNo,MATCH('Étape 1) Taux'!$A$8,claimPeriods,0))&gt;17,INDEX(claimPeriodNo,MATCH('Étape 1) Taux'!$A$8,claimPeriods,0))&lt;20,revenueReduction&lt;0.1),0,IF(NOT(ISNUMBER(G2466)),0,IF($D2466="Oui",0,IF($C2466="Non - avec lien de dépendance",MIN(2258,G2466,$E2466),MIN(2258,G2466)))))))</f>
        <v>Effectuez l’étape 1</v>
      </c>
      <c r="L2466" s="3">
        <f t="shared" si="154"/>
        <v>0</v>
      </c>
      <c r="M2466" s="3">
        <f t="shared" si="155"/>
        <v>0</v>
      </c>
    </row>
    <row r="2467" spans="8:13" x14ac:dyDescent="0.3">
      <c r="H2467" s="52" t="str">
        <f t="shared" si="152"/>
        <v>Calculez d'abord la baisse moyenne de vos revenus sur 12 mois à l'étape 2)</v>
      </c>
      <c r="I2467" s="52" t="str">
        <f t="shared" si="153"/>
        <v>Calculez d'abord la baisse moyenne de vos revenus sur 12 mois à l'étape 2)</v>
      </c>
      <c r="J2467" s="3" t="str">
        <f>IF(CRHPElig=" -  ","Effectuez l’étape 1",IF(CRHPElig="La baisse de revenus n'est pas admissible dans le cadre du PEREC",CRHPElig,IF(AND(INDEX(claimPeriodNo,MATCH('Étape 1) Taux'!$A$8,claimPeriods,0))&gt;17,INDEX(claimPeriodNo,MATCH('Étape 1) Taux'!$A$8,claimPeriods,0))&lt;20,revenueReduction&lt;0.1),0,IF(NOT(ISNUMBER(F2467)),0,IF($D2467="Oui",0,IF($C2467="Non - avec lien de dépendance",MIN(2258,F2467,$E2467),MIN(2258,F2467)))))))</f>
        <v>Effectuez l’étape 1</v>
      </c>
      <c r="K2467" s="3" t="str">
        <f>IF(CRHPElig=" -  ","Effectuez l’étape 1",IF(CRHPElig="La baisse de revenus n'est pas admissible dans le cadre du PEREC",CRHPElig,IF(AND(INDEX(claimPeriodNo,MATCH('Étape 1) Taux'!$A$8,claimPeriods,0))&gt;17,INDEX(claimPeriodNo,MATCH('Étape 1) Taux'!$A$8,claimPeriods,0))&lt;20,revenueReduction&lt;0.1),0,IF(NOT(ISNUMBER(G2467)),0,IF($D2467="Oui",0,IF($C2467="Non - avec lien de dépendance",MIN(2258,G2467,$E2467),MIN(2258,G2467)))))))</f>
        <v>Effectuez l’étape 1</v>
      </c>
      <c r="L2467" s="3">
        <f t="shared" si="154"/>
        <v>0</v>
      </c>
      <c r="M2467" s="3">
        <f t="shared" si="155"/>
        <v>0</v>
      </c>
    </row>
    <row r="2468" spans="8:13" x14ac:dyDescent="0.3">
      <c r="H2468" s="52" t="str">
        <f t="shared" si="152"/>
        <v>Calculez d'abord la baisse moyenne de vos revenus sur 12 mois à l'étape 2)</v>
      </c>
      <c r="I2468" s="52" t="str">
        <f t="shared" si="153"/>
        <v>Calculez d'abord la baisse moyenne de vos revenus sur 12 mois à l'étape 2)</v>
      </c>
      <c r="J2468" s="3" t="str">
        <f>IF(CRHPElig=" -  ","Effectuez l’étape 1",IF(CRHPElig="La baisse de revenus n'est pas admissible dans le cadre du PEREC",CRHPElig,IF(AND(INDEX(claimPeriodNo,MATCH('Étape 1) Taux'!$A$8,claimPeriods,0))&gt;17,INDEX(claimPeriodNo,MATCH('Étape 1) Taux'!$A$8,claimPeriods,0))&lt;20,revenueReduction&lt;0.1),0,IF(NOT(ISNUMBER(F2468)),0,IF($D2468="Oui",0,IF($C2468="Non - avec lien de dépendance",MIN(2258,F2468,$E2468),MIN(2258,F2468)))))))</f>
        <v>Effectuez l’étape 1</v>
      </c>
      <c r="K2468" s="3" t="str">
        <f>IF(CRHPElig=" -  ","Effectuez l’étape 1",IF(CRHPElig="La baisse de revenus n'est pas admissible dans le cadre du PEREC",CRHPElig,IF(AND(INDEX(claimPeriodNo,MATCH('Étape 1) Taux'!$A$8,claimPeriods,0))&gt;17,INDEX(claimPeriodNo,MATCH('Étape 1) Taux'!$A$8,claimPeriods,0))&lt;20,revenueReduction&lt;0.1),0,IF(NOT(ISNUMBER(G2468)),0,IF($D2468="Oui",0,IF($C2468="Non - avec lien de dépendance",MIN(2258,G2468,$E2468),MIN(2258,G2468)))))))</f>
        <v>Effectuez l’étape 1</v>
      </c>
      <c r="L2468" s="3">
        <f t="shared" si="154"/>
        <v>0</v>
      </c>
      <c r="M2468" s="3">
        <f t="shared" si="155"/>
        <v>0</v>
      </c>
    </row>
    <row r="2469" spans="8:13" x14ac:dyDescent="0.3">
      <c r="H2469" s="52" t="str">
        <f t="shared" si="152"/>
        <v>Calculez d'abord la baisse moyenne de vos revenus sur 12 mois à l'étape 2)</v>
      </c>
      <c r="I2469" s="52" t="str">
        <f t="shared" si="153"/>
        <v>Calculez d'abord la baisse moyenne de vos revenus sur 12 mois à l'étape 2)</v>
      </c>
      <c r="J2469" s="3" t="str">
        <f>IF(CRHPElig=" -  ","Effectuez l’étape 1",IF(CRHPElig="La baisse de revenus n'est pas admissible dans le cadre du PEREC",CRHPElig,IF(AND(INDEX(claimPeriodNo,MATCH('Étape 1) Taux'!$A$8,claimPeriods,0))&gt;17,INDEX(claimPeriodNo,MATCH('Étape 1) Taux'!$A$8,claimPeriods,0))&lt;20,revenueReduction&lt;0.1),0,IF(NOT(ISNUMBER(F2469)),0,IF($D2469="Oui",0,IF($C2469="Non - avec lien de dépendance",MIN(2258,F2469,$E2469),MIN(2258,F2469)))))))</f>
        <v>Effectuez l’étape 1</v>
      </c>
      <c r="K2469" s="3" t="str">
        <f>IF(CRHPElig=" -  ","Effectuez l’étape 1",IF(CRHPElig="La baisse de revenus n'est pas admissible dans le cadre du PEREC",CRHPElig,IF(AND(INDEX(claimPeriodNo,MATCH('Étape 1) Taux'!$A$8,claimPeriods,0))&gt;17,INDEX(claimPeriodNo,MATCH('Étape 1) Taux'!$A$8,claimPeriods,0))&lt;20,revenueReduction&lt;0.1),0,IF(NOT(ISNUMBER(G2469)),0,IF($D2469="Oui",0,IF($C2469="Non - avec lien de dépendance",MIN(2258,G2469,$E2469),MIN(2258,G2469)))))))</f>
        <v>Effectuez l’étape 1</v>
      </c>
      <c r="L2469" s="3">
        <f t="shared" si="154"/>
        <v>0</v>
      </c>
      <c r="M2469" s="3">
        <f t="shared" si="155"/>
        <v>0</v>
      </c>
    </row>
    <row r="2470" spans="8:13" x14ac:dyDescent="0.3">
      <c r="H2470" s="52" t="str">
        <f t="shared" si="152"/>
        <v>Calculez d'abord la baisse moyenne de vos revenus sur 12 mois à l'étape 2)</v>
      </c>
      <c r="I2470" s="52" t="str">
        <f t="shared" si="153"/>
        <v>Calculez d'abord la baisse moyenne de vos revenus sur 12 mois à l'étape 2)</v>
      </c>
      <c r="J2470" s="3" t="str">
        <f>IF(CRHPElig=" -  ","Effectuez l’étape 1",IF(CRHPElig="La baisse de revenus n'est pas admissible dans le cadre du PEREC",CRHPElig,IF(AND(INDEX(claimPeriodNo,MATCH('Étape 1) Taux'!$A$8,claimPeriods,0))&gt;17,INDEX(claimPeriodNo,MATCH('Étape 1) Taux'!$A$8,claimPeriods,0))&lt;20,revenueReduction&lt;0.1),0,IF(NOT(ISNUMBER(F2470)),0,IF($D2470="Oui",0,IF($C2470="Non - avec lien de dépendance",MIN(2258,F2470,$E2470),MIN(2258,F2470)))))))</f>
        <v>Effectuez l’étape 1</v>
      </c>
      <c r="K2470" s="3" t="str">
        <f>IF(CRHPElig=" -  ","Effectuez l’étape 1",IF(CRHPElig="La baisse de revenus n'est pas admissible dans le cadre du PEREC",CRHPElig,IF(AND(INDEX(claimPeriodNo,MATCH('Étape 1) Taux'!$A$8,claimPeriods,0))&gt;17,INDEX(claimPeriodNo,MATCH('Étape 1) Taux'!$A$8,claimPeriods,0))&lt;20,revenueReduction&lt;0.1),0,IF(NOT(ISNUMBER(G2470)),0,IF($D2470="Oui",0,IF($C2470="Non - avec lien de dépendance",MIN(2258,G2470,$E2470),MIN(2258,G2470)))))))</f>
        <v>Effectuez l’étape 1</v>
      </c>
      <c r="L2470" s="3">
        <f t="shared" si="154"/>
        <v>0</v>
      </c>
      <c r="M2470" s="3">
        <f t="shared" si="155"/>
        <v>0</v>
      </c>
    </row>
    <row r="2471" spans="8:13" x14ac:dyDescent="0.3">
      <c r="H2471" s="52" t="str">
        <f t="shared" si="152"/>
        <v>Calculez d'abord la baisse moyenne de vos revenus sur 12 mois à l'étape 2)</v>
      </c>
      <c r="I2471" s="52" t="str">
        <f t="shared" si="153"/>
        <v>Calculez d'abord la baisse moyenne de vos revenus sur 12 mois à l'étape 2)</v>
      </c>
      <c r="J2471" s="3" t="str">
        <f>IF(CRHPElig=" -  ","Effectuez l’étape 1",IF(CRHPElig="La baisse de revenus n'est pas admissible dans le cadre du PEREC",CRHPElig,IF(AND(INDEX(claimPeriodNo,MATCH('Étape 1) Taux'!$A$8,claimPeriods,0))&gt;17,INDEX(claimPeriodNo,MATCH('Étape 1) Taux'!$A$8,claimPeriods,0))&lt;20,revenueReduction&lt;0.1),0,IF(NOT(ISNUMBER(F2471)),0,IF($D2471="Oui",0,IF($C2471="Non - avec lien de dépendance",MIN(2258,F2471,$E2471),MIN(2258,F2471)))))))</f>
        <v>Effectuez l’étape 1</v>
      </c>
      <c r="K2471" s="3" t="str">
        <f>IF(CRHPElig=" -  ","Effectuez l’étape 1",IF(CRHPElig="La baisse de revenus n'est pas admissible dans le cadre du PEREC",CRHPElig,IF(AND(INDEX(claimPeriodNo,MATCH('Étape 1) Taux'!$A$8,claimPeriods,0))&gt;17,INDEX(claimPeriodNo,MATCH('Étape 1) Taux'!$A$8,claimPeriods,0))&lt;20,revenueReduction&lt;0.1),0,IF(NOT(ISNUMBER(G2471)),0,IF($D2471="Oui",0,IF($C2471="Non - avec lien de dépendance",MIN(2258,G2471,$E2471),MIN(2258,G2471)))))))</f>
        <v>Effectuez l’étape 1</v>
      </c>
      <c r="L2471" s="3">
        <f t="shared" si="154"/>
        <v>0</v>
      </c>
      <c r="M2471" s="3">
        <f t="shared" si="155"/>
        <v>0</v>
      </c>
    </row>
    <row r="2472" spans="8:13" x14ac:dyDescent="0.3">
      <c r="H2472" s="52" t="str">
        <f t="shared" si="152"/>
        <v>Calculez d'abord la baisse moyenne de vos revenus sur 12 mois à l'étape 2)</v>
      </c>
      <c r="I2472" s="52" t="str">
        <f t="shared" si="153"/>
        <v>Calculez d'abord la baisse moyenne de vos revenus sur 12 mois à l'étape 2)</v>
      </c>
      <c r="J2472" s="3" t="str">
        <f>IF(CRHPElig=" -  ","Effectuez l’étape 1",IF(CRHPElig="La baisse de revenus n'est pas admissible dans le cadre du PEREC",CRHPElig,IF(AND(INDEX(claimPeriodNo,MATCH('Étape 1) Taux'!$A$8,claimPeriods,0))&gt;17,INDEX(claimPeriodNo,MATCH('Étape 1) Taux'!$A$8,claimPeriods,0))&lt;20,revenueReduction&lt;0.1),0,IF(NOT(ISNUMBER(F2472)),0,IF($D2472="Oui",0,IF($C2472="Non - avec lien de dépendance",MIN(2258,F2472,$E2472),MIN(2258,F2472)))))))</f>
        <v>Effectuez l’étape 1</v>
      </c>
      <c r="K2472" s="3" t="str">
        <f>IF(CRHPElig=" -  ","Effectuez l’étape 1",IF(CRHPElig="La baisse de revenus n'est pas admissible dans le cadre du PEREC",CRHPElig,IF(AND(INDEX(claimPeriodNo,MATCH('Étape 1) Taux'!$A$8,claimPeriods,0))&gt;17,INDEX(claimPeriodNo,MATCH('Étape 1) Taux'!$A$8,claimPeriods,0))&lt;20,revenueReduction&lt;0.1),0,IF(NOT(ISNUMBER(G2472)),0,IF($D2472="Oui",0,IF($C2472="Non - avec lien de dépendance",MIN(2258,G2472,$E2472),MIN(2258,G2472)))))))</f>
        <v>Effectuez l’étape 1</v>
      </c>
      <c r="L2472" s="3">
        <f t="shared" si="154"/>
        <v>0</v>
      </c>
      <c r="M2472" s="3">
        <f t="shared" si="155"/>
        <v>0</v>
      </c>
    </row>
    <row r="2473" spans="8:13" x14ac:dyDescent="0.3">
      <c r="H2473" s="52" t="str">
        <f t="shared" si="152"/>
        <v>Calculez d'abord la baisse moyenne de vos revenus sur 12 mois à l'étape 2)</v>
      </c>
      <c r="I2473" s="52" t="str">
        <f t="shared" si="153"/>
        <v>Calculez d'abord la baisse moyenne de vos revenus sur 12 mois à l'étape 2)</v>
      </c>
      <c r="J2473" s="3" t="str">
        <f>IF(CRHPElig=" -  ","Effectuez l’étape 1",IF(CRHPElig="La baisse de revenus n'est pas admissible dans le cadre du PEREC",CRHPElig,IF(AND(INDEX(claimPeriodNo,MATCH('Étape 1) Taux'!$A$8,claimPeriods,0))&gt;17,INDEX(claimPeriodNo,MATCH('Étape 1) Taux'!$A$8,claimPeriods,0))&lt;20,revenueReduction&lt;0.1),0,IF(NOT(ISNUMBER(F2473)),0,IF($D2473="Oui",0,IF($C2473="Non - avec lien de dépendance",MIN(2258,F2473,$E2473),MIN(2258,F2473)))))))</f>
        <v>Effectuez l’étape 1</v>
      </c>
      <c r="K2473" s="3" t="str">
        <f>IF(CRHPElig=" -  ","Effectuez l’étape 1",IF(CRHPElig="La baisse de revenus n'est pas admissible dans le cadre du PEREC",CRHPElig,IF(AND(INDEX(claimPeriodNo,MATCH('Étape 1) Taux'!$A$8,claimPeriods,0))&gt;17,INDEX(claimPeriodNo,MATCH('Étape 1) Taux'!$A$8,claimPeriods,0))&lt;20,revenueReduction&lt;0.1),0,IF(NOT(ISNUMBER(G2473)),0,IF($D2473="Oui",0,IF($C2473="Non - avec lien de dépendance",MIN(2258,G2473,$E2473),MIN(2258,G2473)))))))</f>
        <v>Effectuez l’étape 1</v>
      </c>
      <c r="L2473" s="3">
        <f t="shared" si="154"/>
        <v>0</v>
      </c>
      <c r="M2473" s="3">
        <f t="shared" si="155"/>
        <v>0</v>
      </c>
    </row>
    <row r="2474" spans="8:13" x14ac:dyDescent="0.3">
      <c r="H2474" s="52" t="str">
        <f t="shared" si="152"/>
        <v>Calculez d'abord la baisse moyenne de vos revenus sur 12 mois à l'étape 2)</v>
      </c>
      <c r="I2474" s="52" t="str">
        <f t="shared" si="153"/>
        <v>Calculez d'abord la baisse moyenne de vos revenus sur 12 mois à l'étape 2)</v>
      </c>
      <c r="J2474" s="3" t="str">
        <f>IF(CRHPElig=" -  ","Effectuez l’étape 1",IF(CRHPElig="La baisse de revenus n'est pas admissible dans le cadre du PEREC",CRHPElig,IF(AND(INDEX(claimPeriodNo,MATCH('Étape 1) Taux'!$A$8,claimPeriods,0))&gt;17,INDEX(claimPeriodNo,MATCH('Étape 1) Taux'!$A$8,claimPeriods,0))&lt;20,revenueReduction&lt;0.1),0,IF(NOT(ISNUMBER(F2474)),0,IF($D2474="Oui",0,IF($C2474="Non - avec lien de dépendance",MIN(2258,F2474,$E2474),MIN(2258,F2474)))))))</f>
        <v>Effectuez l’étape 1</v>
      </c>
      <c r="K2474" s="3" t="str">
        <f>IF(CRHPElig=" -  ","Effectuez l’étape 1",IF(CRHPElig="La baisse de revenus n'est pas admissible dans le cadre du PEREC",CRHPElig,IF(AND(INDEX(claimPeriodNo,MATCH('Étape 1) Taux'!$A$8,claimPeriods,0))&gt;17,INDEX(claimPeriodNo,MATCH('Étape 1) Taux'!$A$8,claimPeriods,0))&lt;20,revenueReduction&lt;0.1),0,IF(NOT(ISNUMBER(G2474)),0,IF($D2474="Oui",0,IF($C2474="Non - avec lien de dépendance",MIN(2258,G2474,$E2474),MIN(2258,G2474)))))))</f>
        <v>Effectuez l’étape 1</v>
      </c>
      <c r="L2474" s="3">
        <f t="shared" si="154"/>
        <v>0</v>
      </c>
      <c r="M2474" s="3">
        <f t="shared" si="155"/>
        <v>0</v>
      </c>
    </row>
    <row r="2475" spans="8:13" x14ac:dyDescent="0.3">
      <c r="H2475" s="52" t="str">
        <f t="shared" si="152"/>
        <v>Calculez d'abord la baisse moyenne de vos revenus sur 12 mois à l'étape 2)</v>
      </c>
      <c r="I2475" s="52" t="str">
        <f t="shared" si="153"/>
        <v>Calculez d'abord la baisse moyenne de vos revenus sur 12 mois à l'étape 2)</v>
      </c>
      <c r="J2475" s="3" t="str">
        <f>IF(CRHPElig=" -  ","Effectuez l’étape 1",IF(CRHPElig="La baisse de revenus n'est pas admissible dans le cadre du PEREC",CRHPElig,IF(AND(INDEX(claimPeriodNo,MATCH('Étape 1) Taux'!$A$8,claimPeriods,0))&gt;17,INDEX(claimPeriodNo,MATCH('Étape 1) Taux'!$A$8,claimPeriods,0))&lt;20,revenueReduction&lt;0.1),0,IF(NOT(ISNUMBER(F2475)),0,IF($D2475="Oui",0,IF($C2475="Non - avec lien de dépendance",MIN(2258,F2475,$E2475),MIN(2258,F2475)))))))</f>
        <v>Effectuez l’étape 1</v>
      </c>
      <c r="K2475" s="3" t="str">
        <f>IF(CRHPElig=" -  ","Effectuez l’étape 1",IF(CRHPElig="La baisse de revenus n'est pas admissible dans le cadre du PEREC",CRHPElig,IF(AND(INDEX(claimPeriodNo,MATCH('Étape 1) Taux'!$A$8,claimPeriods,0))&gt;17,INDEX(claimPeriodNo,MATCH('Étape 1) Taux'!$A$8,claimPeriods,0))&lt;20,revenueReduction&lt;0.1),0,IF(NOT(ISNUMBER(G2475)),0,IF($D2475="Oui",0,IF($C2475="Non - avec lien de dépendance",MIN(2258,G2475,$E2475),MIN(2258,G2475)))))))</f>
        <v>Effectuez l’étape 1</v>
      </c>
      <c r="L2475" s="3">
        <f t="shared" si="154"/>
        <v>0</v>
      </c>
      <c r="M2475" s="3">
        <f t="shared" si="155"/>
        <v>0</v>
      </c>
    </row>
    <row r="2476" spans="8:13" x14ac:dyDescent="0.3">
      <c r="H2476" s="52" t="str">
        <f t="shared" si="152"/>
        <v>Calculez d'abord la baisse moyenne de vos revenus sur 12 mois à l'étape 2)</v>
      </c>
      <c r="I2476" s="52" t="str">
        <f t="shared" si="153"/>
        <v>Calculez d'abord la baisse moyenne de vos revenus sur 12 mois à l'étape 2)</v>
      </c>
      <c r="J2476" s="3" t="str">
        <f>IF(CRHPElig=" -  ","Effectuez l’étape 1",IF(CRHPElig="La baisse de revenus n'est pas admissible dans le cadre du PEREC",CRHPElig,IF(AND(INDEX(claimPeriodNo,MATCH('Étape 1) Taux'!$A$8,claimPeriods,0))&gt;17,INDEX(claimPeriodNo,MATCH('Étape 1) Taux'!$A$8,claimPeriods,0))&lt;20,revenueReduction&lt;0.1),0,IF(NOT(ISNUMBER(F2476)),0,IF($D2476="Oui",0,IF($C2476="Non - avec lien de dépendance",MIN(2258,F2476,$E2476),MIN(2258,F2476)))))))</f>
        <v>Effectuez l’étape 1</v>
      </c>
      <c r="K2476" s="3" t="str">
        <f>IF(CRHPElig=" -  ","Effectuez l’étape 1",IF(CRHPElig="La baisse de revenus n'est pas admissible dans le cadre du PEREC",CRHPElig,IF(AND(INDEX(claimPeriodNo,MATCH('Étape 1) Taux'!$A$8,claimPeriods,0))&gt;17,INDEX(claimPeriodNo,MATCH('Étape 1) Taux'!$A$8,claimPeriods,0))&lt;20,revenueReduction&lt;0.1),0,IF(NOT(ISNUMBER(G2476)),0,IF($D2476="Oui",0,IF($C2476="Non - avec lien de dépendance",MIN(2258,G2476,$E2476),MIN(2258,G2476)))))))</f>
        <v>Effectuez l’étape 1</v>
      </c>
      <c r="L2476" s="3">
        <f t="shared" si="154"/>
        <v>0</v>
      </c>
      <c r="M2476" s="3">
        <f t="shared" si="155"/>
        <v>0</v>
      </c>
    </row>
    <row r="2477" spans="8:13" x14ac:dyDescent="0.3">
      <c r="H2477" s="52" t="str">
        <f t="shared" si="152"/>
        <v>Calculez d'abord la baisse moyenne de vos revenus sur 12 mois à l'étape 2)</v>
      </c>
      <c r="I2477" s="52" t="str">
        <f t="shared" si="153"/>
        <v>Calculez d'abord la baisse moyenne de vos revenus sur 12 mois à l'étape 2)</v>
      </c>
      <c r="J2477" s="3" t="str">
        <f>IF(CRHPElig=" -  ","Effectuez l’étape 1",IF(CRHPElig="La baisse de revenus n'est pas admissible dans le cadre du PEREC",CRHPElig,IF(AND(INDEX(claimPeriodNo,MATCH('Étape 1) Taux'!$A$8,claimPeriods,0))&gt;17,INDEX(claimPeriodNo,MATCH('Étape 1) Taux'!$A$8,claimPeriods,0))&lt;20,revenueReduction&lt;0.1),0,IF(NOT(ISNUMBER(F2477)),0,IF($D2477="Oui",0,IF($C2477="Non - avec lien de dépendance",MIN(2258,F2477,$E2477),MIN(2258,F2477)))))))</f>
        <v>Effectuez l’étape 1</v>
      </c>
      <c r="K2477" s="3" t="str">
        <f>IF(CRHPElig=" -  ","Effectuez l’étape 1",IF(CRHPElig="La baisse de revenus n'est pas admissible dans le cadre du PEREC",CRHPElig,IF(AND(INDEX(claimPeriodNo,MATCH('Étape 1) Taux'!$A$8,claimPeriods,0))&gt;17,INDEX(claimPeriodNo,MATCH('Étape 1) Taux'!$A$8,claimPeriods,0))&lt;20,revenueReduction&lt;0.1),0,IF(NOT(ISNUMBER(G2477)),0,IF($D2477="Oui",0,IF($C2477="Non - avec lien de dépendance",MIN(2258,G2477,$E2477),MIN(2258,G2477)))))))</f>
        <v>Effectuez l’étape 1</v>
      </c>
      <c r="L2477" s="3">
        <f t="shared" si="154"/>
        <v>0</v>
      </c>
      <c r="M2477" s="3">
        <f t="shared" si="155"/>
        <v>0</v>
      </c>
    </row>
    <row r="2478" spans="8:13" x14ac:dyDescent="0.3">
      <c r="H2478" s="52" t="str">
        <f t="shared" si="152"/>
        <v>Calculez d'abord la baisse moyenne de vos revenus sur 12 mois à l'étape 2)</v>
      </c>
      <c r="I2478" s="52" t="str">
        <f t="shared" si="153"/>
        <v>Calculez d'abord la baisse moyenne de vos revenus sur 12 mois à l'étape 2)</v>
      </c>
      <c r="J2478" s="3" t="str">
        <f>IF(CRHPElig=" -  ","Effectuez l’étape 1",IF(CRHPElig="La baisse de revenus n'est pas admissible dans le cadre du PEREC",CRHPElig,IF(AND(INDEX(claimPeriodNo,MATCH('Étape 1) Taux'!$A$8,claimPeriods,0))&gt;17,INDEX(claimPeriodNo,MATCH('Étape 1) Taux'!$A$8,claimPeriods,0))&lt;20,revenueReduction&lt;0.1),0,IF(NOT(ISNUMBER(F2478)),0,IF($D2478="Oui",0,IF($C2478="Non - avec lien de dépendance",MIN(2258,F2478,$E2478),MIN(2258,F2478)))))))</f>
        <v>Effectuez l’étape 1</v>
      </c>
      <c r="K2478" s="3" t="str">
        <f>IF(CRHPElig=" -  ","Effectuez l’étape 1",IF(CRHPElig="La baisse de revenus n'est pas admissible dans le cadre du PEREC",CRHPElig,IF(AND(INDEX(claimPeriodNo,MATCH('Étape 1) Taux'!$A$8,claimPeriods,0))&gt;17,INDEX(claimPeriodNo,MATCH('Étape 1) Taux'!$A$8,claimPeriods,0))&lt;20,revenueReduction&lt;0.1),0,IF(NOT(ISNUMBER(G2478)),0,IF($D2478="Oui",0,IF($C2478="Non - avec lien de dépendance",MIN(2258,G2478,$E2478),MIN(2258,G2478)))))))</f>
        <v>Effectuez l’étape 1</v>
      </c>
      <c r="L2478" s="3">
        <f t="shared" si="154"/>
        <v>0</v>
      </c>
      <c r="M2478" s="3">
        <f t="shared" si="155"/>
        <v>0</v>
      </c>
    </row>
    <row r="2479" spans="8:13" x14ac:dyDescent="0.3">
      <c r="H2479" s="52" t="str">
        <f t="shared" si="152"/>
        <v>Calculez d'abord la baisse moyenne de vos revenus sur 12 mois à l'étape 2)</v>
      </c>
      <c r="I2479" s="52" t="str">
        <f t="shared" si="153"/>
        <v>Calculez d'abord la baisse moyenne de vos revenus sur 12 mois à l'étape 2)</v>
      </c>
      <c r="J2479" s="3" t="str">
        <f>IF(CRHPElig=" -  ","Effectuez l’étape 1",IF(CRHPElig="La baisse de revenus n'est pas admissible dans le cadre du PEREC",CRHPElig,IF(AND(INDEX(claimPeriodNo,MATCH('Étape 1) Taux'!$A$8,claimPeriods,0))&gt;17,INDEX(claimPeriodNo,MATCH('Étape 1) Taux'!$A$8,claimPeriods,0))&lt;20,revenueReduction&lt;0.1),0,IF(NOT(ISNUMBER(F2479)),0,IF($D2479="Oui",0,IF($C2479="Non - avec lien de dépendance",MIN(2258,F2479,$E2479),MIN(2258,F2479)))))))</f>
        <v>Effectuez l’étape 1</v>
      </c>
      <c r="K2479" s="3" t="str">
        <f>IF(CRHPElig=" -  ","Effectuez l’étape 1",IF(CRHPElig="La baisse de revenus n'est pas admissible dans le cadre du PEREC",CRHPElig,IF(AND(INDEX(claimPeriodNo,MATCH('Étape 1) Taux'!$A$8,claimPeriods,0))&gt;17,INDEX(claimPeriodNo,MATCH('Étape 1) Taux'!$A$8,claimPeriods,0))&lt;20,revenueReduction&lt;0.1),0,IF(NOT(ISNUMBER(G2479)),0,IF($D2479="Oui",0,IF($C2479="Non - avec lien de dépendance",MIN(2258,G2479,$E2479),MIN(2258,G2479)))))))</f>
        <v>Effectuez l’étape 1</v>
      </c>
      <c r="L2479" s="3">
        <f t="shared" si="154"/>
        <v>0</v>
      </c>
      <c r="M2479" s="3">
        <f t="shared" si="155"/>
        <v>0</v>
      </c>
    </row>
    <row r="2480" spans="8:13" x14ac:dyDescent="0.3">
      <c r="H2480" s="52" t="str">
        <f t="shared" si="152"/>
        <v>Calculez d'abord la baisse moyenne de vos revenus sur 12 mois à l'étape 2)</v>
      </c>
      <c r="I2480" s="52" t="str">
        <f t="shared" si="153"/>
        <v>Calculez d'abord la baisse moyenne de vos revenus sur 12 mois à l'étape 2)</v>
      </c>
      <c r="J2480" s="3" t="str">
        <f>IF(CRHPElig=" -  ","Effectuez l’étape 1",IF(CRHPElig="La baisse de revenus n'est pas admissible dans le cadre du PEREC",CRHPElig,IF(AND(INDEX(claimPeriodNo,MATCH('Étape 1) Taux'!$A$8,claimPeriods,0))&gt;17,INDEX(claimPeriodNo,MATCH('Étape 1) Taux'!$A$8,claimPeriods,0))&lt;20,revenueReduction&lt;0.1),0,IF(NOT(ISNUMBER(F2480)),0,IF($D2480="Oui",0,IF($C2480="Non - avec lien de dépendance",MIN(2258,F2480,$E2480),MIN(2258,F2480)))))))</f>
        <v>Effectuez l’étape 1</v>
      </c>
      <c r="K2480" s="3" t="str">
        <f>IF(CRHPElig=" -  ","Effectuez l’étape 1",IF(CRHPElig="La baisse de revenus n'est pas admissible dans le cadre du PEREC",CRHPElig,IF(AND(INDEX(claimPeriodNo,MATCH('Étape 1) Taux'!$A$8,claimPeriods,0))&gt;17,INDEX(claimPeriodNo,MATCH('Étape 1) Taux'!$A$8,claimPeriods,0))&lt;20,revenueReduction&lt;0.1),0,IF(NOT(ISNUMBER(G2480)),0,IF($D2480="Oui",0,IF($C2480="Non - avec lien de dépendance",MIN(2258,G2480,$E2480),MIN(2258,G2480)))))))</f>
        <v>Effectuez l’étape 1</v>
      </c>
      <c r="L2480" s="3">
        <f t="shared" si="154"/>
        <v>0</v>
      </c>
      <c r="M2480" s="3">
        <f t="shared" si="155"/>
        <v>0</v>
      </c>
    </row>
    <row r="2481" spans="8:13" x14ac:dyDescent="0.3">
      <c r="H2481" s="52" t="str">
        <f t="shared" si="152"/>
        <v>Calculez d'abord la baisse moyenne de vos revenus sur 12 mois à l'étape 2)</v>
      </c>
      <c r="I2481" s="52" t="str">
        <f t="shared" si="153"/>
        <v>Calculez d'abord la baisse moyenne de vos revenus sur 12 mois à l'étape 2)</v>
      </c>
      <c r="J2481" s="3" t="str">
        <f>IF(CRHPElig=" -  ","Effectuez l’étape 1",IF(CRHPElig="La baisse de revenus n'est pas admissible dans le cadre du PEREC",CRHPElig,IF(AND(INDEX(claimPeriodNo,MATCH('Étape 1) Taux'!$A$8,claimPeriods,0))&gt;17,INDEX(claimPeriodNo,MATCH('Étape 1) Taux'!$A$8,claimPeriods,0))&lt;20,revenueReduction&lt;0.1),0,IF(NOT(ISNUMBER(F2481)),0,IF($D2481="Oui",0,IF($C2481="Non - avec lien de dépendance",MIN(2258,F2481,$E2481),MIN(2258,F2481)))))))</f>
        <v>Effectuez l’étape 1</v>
      </c>
      <c r="K2481" s="3" t="str">
        <f>IF(CRHPElig=" -  ","Effectuez l’étape 1",IF(CRHPElig="La baisse de revenus n'est pas admissible dans le cadre du PEREC",CRHPElig,IF(AND(INDEX(claimPeriodNo,MATCH('Étape 1) Taux'!$A$8,claimPeriods,0))&gt;17,INDEX(claimPeriodNo,MATCH('Étape 1) Taux'!$A$8,claimPeriods,0))&lt;20,revenueReduction&lt;0.1),0,IF(NOT(ISNUMBER(G2481)),0,IF($D2481="Oui",0,IF($C2481="Non - avec lien de dépendance",MIN(2258,G2481,$E2481),MIN(2258,G2481)))))))</f>
        <v>Effectuez l’étape 1</v>
      </c>
      <c r="L2481" s="3">
        <f t="shared" si="154"/>
        <v>0</v>
      </c>
      <c r="M2481" s="3">
        <f t="shared" si="155"/>
        <v>0</v>
      </c>
    </row>
    <row r="2482" spans="8:13" x14ac:dyDescent="0.3">
      <c r="H2482" s="52" t="str">
        <f t="shared" si="152"/>
        <v>Calculez d'abord la baisse moyenne de vos revenus sur 12 mois à l'étape 2)</v>
      </c>
      <c r="I2482" s="52" t="str">
        <f t="shared" si="153"/>
        <v>Calculez d'abord la baisse moyenne de vos revenus sur 12 mois à l'étape 2)</v>
      </c>
      <c r="J2482" s="3" t="str">
        <f>IF(CRHPElig=" -  ","Effectuez l’étape 1",IF(CRHPElig="La baisse de revenus n'est pas admissible dans le cadre du PEREC",CRHPElig,IF(AND(INDEX(claimPeriodNo,MATCH('Étape 1) Taux'!$A$8,claimPeriods,0))&gt;17,INDEX(claimPeriodNo,MATCH('Étape 1) Taux'!$A$8,claimPeriods,0))&lt;20,revenueReduction&lt;0.1),0,IF(NOT(ISNUMBER(F2482)),0,IF($D2482="Oui",0,IF($C2482="Non - avec lien de dépendance",MIN(2258,F2482,$E2482),MIN(2258,F2482)))))))</f>
        <v>Effectuez l’étape 1</v>
      </c>
      <c r="K2482" s="3" t="str">
        <f>IF(CRHPElig=" -  ","Effectuez l’étape 1",IF(CRHPElig="La baisse de revenus n'est pas admissible dans le cadre du PEREC",CRHPElig,IF(AND(INDEX(claimPeriodNo,MATCH('Étape 1) Taux'!$A$8,claimPeriods,0))&gt;17,INDEX(claimPeriodNo,MATCH('Étape 1) Taux'!$A$8,claimPeriods,0))&lt;20,revenueReduction&lt;0.1),0,IF(NOT(ISNUMBER(G2482)),0,IF($D2482="Oui",0,IF($C2482="Non - avec lien de dépendance",MIN(2258,G2482,$E2482),MIN(2258,G2482)))))))</f>
        <v>Effectuez l’étape 1</v>
      </c>
      <c r="L2482" s="3">
        <f t="shared" si="154"/>
        <v>0</v>
      </c>
      <c r="M2482" s="3">
        <f t="shared" si="155"/>
        <v>0</v>
      </c>
    </row>
    <row r="2483" spans="8:13" x14ac:dyDescent="0.3">
      <c r="H2483" s="52" t="str">
        <f t="shared" si="152"/>
        <v>Calculez d'abord la baisse moyenne de vos revenus sur 12 mois à l'étape 2)</v>
      </c>
      <c r="I2483" s="52" t="str">
        <f t="shared" si="153"/>
        <v>Calculez d'abord la baisse moyenne de vos revenus sur 12 mois à l'étape 2)</v>
      </c>
      <c r="J2483" s="3" t="str">
        <f>IF(CRHPElig=" -  ","Effectuez l’étape 1",IF(CRHPElig="La baisse de revenus n'est pas admissible dans le cadre du PEREC",CRHPElig,IF(AND(INDEX(claimPeriodNo,MATCH('Étape 1) Taux'!$A$8,claimPeriods,0))&gt;17,INDEX(claimPeriodNo,MATCH('Étape 1) Taux'!$A$8,claimPeriods,0))&lt;20,revenueReduction&lt;0.1),0,IF(NOT(ISNUMBER(F2483)),0,IF($D2483="Oui",0,IF($C2483="Non - avec lien de dépendance",MIN(2258,F2483,$E2483),MIN(2258,F2483)))))))</f>
        <v>Effectuez l’étape 1</v>
      </c>
      <c r="K2483" s="3" t="str">
        <f>IF(CRHPElig=" -  ","Effectuez l’étape 1",IF(CRHPElig="La baisse de revenus n'est pas admissible dans le cadre du PEREC",CRHPElig,IF(AND(INDEX(claimPeriodNo,MATCH('Étape 1) Taux'!$A$8,claimPeriods,0))&gt;17,INDEX(claimPeriodNo,MATCH('Étape 1) Taux'!$A$8,claimPeriods,0))&lt;20,revenueReduction&lt;0.1),0,IF(NOT(ISNUMBER(G2483)),0,IF($D2483="Oui",0,IF($C2483="Non - avec lien de dépendance",MIN(2258,G2483,$E2483),MIN(2258,G2483)))))))</f>
        <v>Effectuez l’étape 1</v>
      </c>
      <c r="L2483" s="3">
        <f t="shared" si="154"/>
        <v>0</v>
      </c>
      <c r="M2483" s="3">
        <f t="shared" si="155"/>
        <v>0</v>
      </c>
    </row>
    <row r="2484" spans="8:13" x14ac:dyDescent="0.3">
      <c r="H2484" s="52" t="str">
        <f t="shared" si="152"/>
        <v>Calculez d'abord la baisse moyenne de vos revenus sur 12 mois à l'étape 2)</v>
      </c>
      <c r="I2484" s="52" t="str">
        <f t="shared" si="153"/>
        <v>Calculez d'abord la baisse moyenne de vos revenus sur 12 mois à l'étape 2)</v>
      </c>
      <c r="J2484" s="3" t="str">
        <f>IF(CRHPElig=" -  ","Effectuez l’étape 1",IF(CRHPElig="La baisse de revenus n'est pas admissible dans le cadre du PEREC",CRHPElig,IF(AND(INDEX(claimPeriodNo,MATCH('Étape 1) Taux'!$A$8,claimPeriods,0))&gt;17,INDEX(claimPeriodNo,MATCH('Étape 1) Taux'!$A$8,claimPeriods,0))&lt;20,revenueReduction&lt;0.1),0,IF(NOT(ISNUMBER(F2484)),0,IF($D2484="Oui",0,IF($C2484="Non - avec lien de dépendance",MIN(2258,F2484,$E2484),MIN(2258,F2484)))))))</f>
        <v>Effectuez l’étape 1</v>
      </c>
      <c r="K2484" s="3" t="str">
        <f>IF(CRHPElig=" -  ","Effectuez l’étape 1",IF(CRHPElig="La baisse de revenus n'est pas admissible dans le cadre du PEREC",CRHPElig,IF(AND(INDEX(claimPeriodNo,MATCH('Étape 1) Taux'!$A$8,claimPeriods,0))&gt;17,INDEX(claimPeriodNo,MATCH('Étape 1) Taux'!$A$8,claimPeriods,0))&lt;20,revenueReduction&lt;0.1),0,IF(NOT(ISNUMBER(G2484)),0,IF($D2484="Oui",0,IF($C2484="Non - avec lien de dépendance",MIN(2258,G2484,$E2484),MIN(2258,G2484)))))))</f>
        <v>Effectuez l’étape 1</v>
      </c>
      <c r="L2484" s="3">
        <f t="shared" si="154"/>
        <v>0</v>
      </c>
      <c r="M2484" s="3">
        <f t="shared" si="155"/>
        <v>0</v>
      </c>
    </row>
    <row r="2485" spans="8:13" x14ac:dyDescent="0.3">
      <c r="H2485" s="52" t="str">
        <f t="shared" si="152"/>
        <v>Calculez d'abord la baisse moyenne de vos revenus sur 12 mois à l'étape 2)</v>
      </c>
      <c r="I2485" s="52" t="str">
        <f t="shared" si="153"/>
        <v>Calculez d'abord la baisse moyenne de vos revenus sur 12 mois à l'étape 2)</v>
      </c>
      <c r="J2485" s="3" t="str">
        <f>IF(CRHPElig=" -  ","Effectuez l’étape 1",IF(CRHPElig="La baisse de revenus n'est pas admissible dans le cadre du PEREC",CRHPElig,IF(AND(INDEX(claimPeriodNo,MATCH('Étape 1) Taux'!$A$8,claimPeriods,0))&gt;17,INDEX(claimPeriodNo,MATCH('Étape 1) Taux'!$A$8,claimPeriods,0))&lt;20,revenueReduction&lt;0.1),0,IF(NOT(ISNUMBER(F2485)),0,IF($D2485="Oui",0,IF($C2485="Non - avec lien de dépendance",MIN(2258,F2485,$E2485),MIN(2258,F2485)))))))</f>
        <v>Effectuez l’étape 1</v>
      </c>
      <c r="K2485" s="3" t="str">
        <f>IF(CRHPElig=" -  ","Effectuez l’étape 1",IF(CRHPElig="La baisse de revenus n'est pas admissible dans le cadre du PEREC",CRHPElig,IF(AND(INDEX(claimPeriodNo,MATCH('Étape 1) Taux'!$A$8,claimPeriods,0))&gt;17,INDEX(claimPeriodNo,MATCH('Étape 1) Taux'!$A$8,claimPeriods,0))&lt;20,revenueReduction&lt;0.1),0,IF(NOT(ISNUMBER(G2485)),0,IF($D2485="Oui",0,IF($C2485="Non - avec lien de dépendance",MIN(2258,G2485,$E2485),MIN(2258,G2485)))))))</f>
        <v>Effectuez l’étape 1</v>
      </c>
      <c r="L2485" s="3">
        <f t="shared" si="154"/>
        <v>0</v>
      </c>
      <c r="M2485" s="3">
        <f t="shared" si="155"/>
        <v>0</v>
      </c>
    </row>
    <row r="2486" spans="8:13" x14ac:dyDescent="0.3">
      <c r="H2486" s="52" t="str">
        <f t="shared" si="152"/>
        <v>Calculez d'abord la baisse moyenne de vos revenus sur 12 mois à l'étape 2)</v>
      </c>
      <c r="I2486" s="52" t="str">
        <f t="shared" si="153"/>
        <v>Calculez d'abord la baisse moyenne de vos revenus sur 12 mois à l'étape 2)</v>
      </c>
      <c r="J2486" s="3" t="str">
        <f>IF(CRHPElig=" -  ","Effectuez l’étape 1",IF(CRHPElig="La baisse de revenus n'est pas admissible dans le cadre du PEREC",CRHPElig,IF(AND(INDEX(claimPeriodNo,MATCH('Étape 1) Taux'!$A$8,claimPeriods,0))&gt;17,INDEX(claimPeriodNo,MATCH('Étape 1) Taux'!$A$8,claimPeriods,0))&lt;20,revenueReduction&lt;0.1),0,IF(NOT(ISNUMBER(F2486)),0,IF($D2486="Oui",0,IF($C2486="Non - avec lien de dépendance",MIN(2258,F2486,$E2486),MIN(2258,F2486)))))))</f>
        <v>Effectuez l’étape 1</v>
      </c>
      <c r="K2486" s="3" t="str">
        <f>IF(CRHPElig=" -  ","Effectuez l’étape 1",IF(CRHPElig="La baisse de revenus n'est pas admissible dans le cadre du PEREC",CRHPElig,IF(AND(INDEX(claimPeriodNo,MATCH('Étape 1) Taux'!$A$8,claimPeriods,0))&gt;17,INDEX(claimPeriodNo,MATCH('Étape 1) Taux'!$A$8,claimPeriods,0))&lt;20,revenueReduction&lt;0.1),0,IF(NOT(ISNUMBER(G2486)),0,IF($D2486="Oui",0,IF($C2486="Non - avec lien de dépendance",MIN(2258,G2486,$E2486),MIN(2258,G2486)))))))</f>
        <v>Effectuez l’étape 1</v>
      </c>
      <c r="L2486" s="3">
        <f t="shared" si="154"/>
        <v>0</v>
      </c>
      <c r="M2486" s="3">
        <f t="shared" si="155"/>
        <v>0</v>
      </c>
    </row>
    <row r="2487" spans="8:13" x14ac:dyDescent="0.3">
      <c r="H2487" s="52" t="str">
        <f t="shared" si="152"/>
        <v>Calculez d'abord la baisse moyenne de vos revenus sur 12 mois à l'étape 2)</v>
      </c>
      <c r="I2487" s="52" t="str">
        <f t="shared" si="153"/>
        <v>Calculez d'abord la baisse moyenne de vos revenus sur 12 mois à l'étape 2)</v>
      </c>
      <c r="J2487" s="3" t="str">
        <f>IF(CRHPElig=" -  ","Effectuez l’étape 1",IF(CRHPElig="La baisse de revenus n'est pas admissible dans le cadre du PEREC",CRHPElig,IF(AND(INDEX(claimPeriodNo,MATCH('Étape 1) Taux'!$A$8,claimPeriods,0))&gt;17,INDEX(claimPeriodNo,MATCH('Étape 1) Taux'!$A$8,claimPeriods,0))&lt;20,revenueReduction&lt;0.1),0,IF(NOT(ISNUMBER(F2487)),0,IF($D2487="Oui",0,IF($C2487="Non - avec lien de dépendance",MIN(2258,F2487,$E2487),MIN(2258,F2487)))))))</f>
        <v>Effectuez l’étape 1</v>
      </c>
      <c r="K2487" s="3" t="str">
        <f>IF(CRHPElig=" -  ","Effectuez l’étape 1",IF(CRHPElig="La baisse de revenus n'est pas admissible dans le cadre du PEREC",CRHPElig,IF(AND(INDEX(claimPeriodNo,MATCH('Étape 1) Taux'!$A$8,claimPeriods,0))&gt;17,INDEX(claimPeriodNo,MATCH('Étape 1) Taux'!$A$8,claimPeriods,0))&lt;20,revenueReduction&lt;0.1),0,IF(NOT(ISNUMBER(G2487)),0,IF($D2487="Oui",0,IF($C2487="Non - avec lien de dépendance",MIN(2258,G2487,$E2487),MIN(2258,G2487)))))))</f>
        <v>Effectuez l’étape 1</v>
      </c>
      <c r="L2487" s="3">
        <f t="shared" si="154"/>
        <v>0</v>
      </c>
      <c r="M2487" s="3">
        <f t="shared" si="155"/>
        <v>0</v>
      </c>
    </row>
    <row r="2488" spans="8:13" x14ac:dyDescent="0.3">
      <c r="H2488" s="52" t="str">
        <f t="shared" si="152"/>
        <v>Calculez d'abord la baisse moyenne de vos revenus sur 12 mois à l'étape 2)</v>
      </c>
      <c r="I2488" s="52" t="str">
        <f t="shared" si="153"/>
        <v>Calculez d'abord la baisse moyenne de vos revenus sur 12 mois à l'étape 2)</v>
      </c>
      <c r="J2488" s="3" t="str">
        <f>IF(CRHPElig=" -  ","Effectuez l’étape 1",IF(CRHPElig="La baisse de revenus n'est pas admissible dans le cadre du PEREC",CRHPElig,IF(AND(INDEX(claimPeriodNo,MATCH('Étape 1) Taux'!$A$8,claimPeriods,0))&gt;17,INDEX(claimPeriodNo,MATCH('Étape 1) Taux'!$A$8,claimPeriods,0))&lt;20,revenueReduction&lt;0.1),0,IF(NOT(ISNUMBER(F2488)),0,IF($D2488="Oui",0,IF($C2488="Non - avec lien de dépendance",MIN(2258,F2488,$E2488),MIN(2258,F2488)))))))</f>
        <v>Effectuez l’étape 1</v>
      </c>
      <c r="K2488" s="3" t="str">
        <f>IF(CRHPElig=" -  ","Effectuez l’étape 1",IF(CRHPElig="La baisse de revenus n'est pas admissible dans le cadre du PEREC",CRHPElig,IF(AND(INDEX(claimPeriodNo,MATCH('Étape 1) Taux'!$A$8,claimPeriods,0))&gt;17,INDEX(claimPeriodNo,MATCH('Étape 1) Taux'!$A$8,claimPeriods,0))&lt;20,revenueReduction&lt;0.1),0,IF(NOT(ISNUMBER(G2488)),0,IF($D2488="Oui",0,IF($C2488="Non - avec lien de dépendance",MIN(2258,G2488,$E2488),MIN(2258,G2488)))))))</f>
        <v>Effectuez l’étape 1</v>
      </c>
      <c r="L2488" s="3">
        <f t="shared" si="154"/>
        <v>0</v>
      </c>
      <c r="M2488" s="3">
        <f t="shared" si="155"/>
        <v>0</v>
      </c>
    </row>
    <row r="2489" spans="8:13" x14ac:dyDescent="0.3">
      <c r="H2489" s="52" t="str">
        <f t="shared" si="152"/>
        <v>Calculez d'abord la baisse moyenne de vos revenus sur 12 mois à l'étape 2)</v>
      </c>
      <c r="I2489" s="52" t="str">
        <f t="shared" si="153"/>
        <v>Calculez d'abord la baisse moyenne de vos revenus sur 12 mois à l'étape 2)</v>
      </c>
      <c r="J2489" s="3" t="str">
        <f>IF(CRHPElig=" -  ","Effectuez l’étape 1",IF(CRHPElig="La baisse de revenus n'est pas admissible dans le cadre du PEREC",CRHPElig,IF(AND(INDEX(claimPeriodNo,MATCH('Étape 1) Taux'!$A$8,claimPeriods,0))&gt;17,INDEX(claimPeriodNo,MATCH('Étape 1) Taux'!$A$8,claimPeriods,0))&lt;20,revenueReduction&lt;0.1),0,IF(NOT(ISNUMBER(F2489)),0,IF($D2489="Oui",0,IF($C2489="Non - avec lien de dépendance",MIN(2258,F2489,$E2489),MIN(2258,F2489)))))))</f>
        <v>Effectuez l’étape 1</v>
      </c>
      <c r="K2489" s="3" t="str">
        <f>IF(CRHPElig=" -  ","Effectuez l’étape 1",IF(CRHPElig="La baisse de revenus n'est pas admissible dans le cadre du PEREC",CRHPElig,IF(AND(INDEX(claimPeriodNo,MATCH('Étape 1) Taux'!$A$8,claimPeriods,0))&gt;17,INDEX(claimPeriodNo,MATCH('Étape 1) Taux'!$A$8,claimPeriods,0))&lt;20,revenueReduction&lt;0.1),0,IF(NOT(ISNUMBER(G2489)),0,IF($D2489="Oui",0,IF($C2489="Non - avec lien de dépendance",MIN(2258,G2489,$E2489),MIN(2258,G2489)))))))</f>
        <v>Effectuez l’étape 1</v>
      </c>
      <c r="L2489" s="3">
        <f t="shared" si="154"/>
        <v>0</v>
      </c>
      <c r="M2489" s="3">
        <f t="shared" si="155"/>
        <v>0</v>
      </c>
    </row>
    <row r="2490" spans="8:13" x14ac:dyDescent="0.3">
      <c r="H2490" s="52" t="str">
        <f t="shared" si="152"/>
        <v>Calculez d'abord la baisse moyenne de vos revenus sur 12 mois à l'étape 2)</v>
      </c>
      <c r="I2490" s="52" t="str">
        <f t="shared" si="153"/>
        <v>Calculez d'abord la baisse moyenne de vos revenus sur 12 mois à l'étape 2)</v>
      </c>
      <c r="J2490" s="3" t="str">
        <f>IF(CRHPElig=" -  ","Effectuez l’étape 1",IF(CRHPElig="La baisse de revenus n'est pas admissible dans le cadre du PEREC",CRHPElig,IF(AND(INDEX(claimPeriodNo,MATCH('Étape 1) Taux'!$A$8,claimPeriods,0))&gt;17,INDEX(claimPeriodNo,MATCH('Étape 1) Taux'!$A$8,claimPeriods,0))&lt;20,revenueReduction&lt;0.1),0,IF(NOT(ISNUMBER(F2490)),0,IF($D2490="Oui",0,IF($C2490="Non - avec lien de dépendance",MIN(2258,F2490,$E2490),MIN(2258,F2490)))))))</f>
        <v>Effectuez l’étape 1</v>
      </c>
      <c r="K2490" s="3" t="str">
        <f>IF(CRHPElig=" -  ","Effectuez l’étape 1",IF(CRHPElig="La baisse de revenus n'est pas admissible dans le cadre du PEREC",CRHPElig,IF(AND(INDEX(claimPeriodNo,MATCH('Étape 1) Taux'!$A$8,claimPeriods,0))&gt;17,INDEX(claimPeriodNo,MATCH('Étape 1) Taux'!$A$8,claimPeriods,0))&lt;20,revenueReduction&lt;0.1),0,IF(NOT(ISNUMBER(G2490)),0,IF($D2490="Oui",0,IF($C2490="Non - avec lien de dépendance",MIN(2258,G2490,$E2490),MIN(2258,G2490)))))))</f>
        <v>Effectuez l’étape 1</v>
      </c>
      <c r="L2490" s="3">
        <f t="shared" si="154"/>
        <v>0</v>
      </c>
      <c r="M2490" s="3">
        <f t="shared" si="155"/>
        <v>0</v>
      </c>
    </row>
    <row r="2491" spans="8:13" x14ac:dyDescent="0.3">
      <c r="H2491" s="52" t="str">
        <f t="shared" si="152"/>
        <v>Calculez d'abord la baisse moyenne de vos revenus sur 12 mois à l'étape 2)</v>
      </c>
      <c r="I2491" s="52" t="str">
        <f t="shared" si="153"/>
        <v>Calculez d'abord la baisse moyenne de vos revenus sur 12 mois à l'étape 2)</v>
      </c>
      <c r="J2491" s="3" t="str">
        <f>IF(CRHPElig=" -  ","Effectuez l’étape 1",IF(CRHPElig="La baisse de revenus n'est pas admissible dans le cadre du PEREC",CRHPElig,IF(AND(INDEX(claimPeriodNo,MATCH('Étape 1) Taux'!$A$8,claimPeriods,0))&gt;17,INDEX(claimPeriodNo,MATCH('Étape 1) Taux'!$A$8,claimPeriods,0))&lt;20,revenueReduction&lt;0.1),0,IF(NOT(ISNUMBER(F2491)),0,IF($D2491="Oui",0,IF($C2491="Non - avec lien de dépendance",MIN(2258,F2491,$E2491),MIN(2258,F2491)))))))</f>
        <v>Effectuez l’étape 1</v>
      </c>
      <c r="K2491" s="3" t="str">
        <f>IF(CRHPElig=" -  ","Effectuez l’étape 1",IF(CRHPElig="La baisse de revenus n'est pas admissible dans le cadre du PEREC",CRHPElig,IF(AND(INDEX(claimPeriodNo,MATCH('Étape 1) Taux'!$A$8,claimPeriods,0))&gt;17,INDEX(claimPeriodNo,MATCH('Étape 1) Taux'!$A$8,claimPeriods,0))&lt;20,revenueReduction&lt;0.1),0,IF(NOT(ISNUMBER(G2491)),0,IF($D2491="Oui",0,IF($C2491="Non - avec lien de dépendance",MIN(2258,G2491,$E2491),MIN(2258,G2491)))))))</f>
        <v>Effectuez l’étape 1</v>
      </c>
      <c r="L2491" s="3">
        <f t="shared" si="154"/>
        <v>0</v>
      </c>
      <c r="M2491" s="3">
        <f t="shared" si="155"/>
        <v>0</v>
      </c>
    </row>
    <row r="2492" spans="8:13" x14ac:dyDescent="0.3">
      <c r="H2492" s="52" t="str">
        <f t="shared" si="152"/>
        <v>Calculez d'abord la baisse moyenne de vos revenus sur 12 mois à l'étape 2)</v>
      </c>
      <c r="I2492" s="52" t="str">
        <f t="shared" si="153"/>
        <v>Calculez d'abord la baisse moyenne de vos revenus sur 12 mois à l'étape 2)</v>
      </c>
      <c r="J2492" s="3" t="str">
        <f>IF(CRHPElig=" -  ","Effectuez l’étape 1",IF(CRHPElig="La baisse de revenus n'est pas admissible dans le cadre du PEREC",CRHPElig,IF(AND(INDEX(claimPeriodNo,MATCH('Étape 1) Taux'!$A$8,claimPeriods,0))&gt;17,INDEX(claimPeriodNo,MATCH('Étape 1) Taux'!$A$8,claimPeriods,0))&lt;20,revenueReduction&lt;0.1),0,IF(NOT(ISNUMBER(F2492)),0,IF($D2492="Oui",0,IF($C2492="Non - avec lien de dépendance",MIN(2258,F2492,$E2492),MIN(2258,F2492)))))))</f>
        <v>Effectuez l’étape 1</v>
      </c>
      <c r="K2492" s="3" t="str">
        <f>IF(CRHPElig=" -  ","Effectuez l’étape 1",IF(CRHPElig="La baisse de revenus n'est pas admissible dans le cadre du PEREC",CRHPElig,IF(AND(INDEX(claimPeriodNo,MATCH('Étape 1) Taux'!$A$8,claimPeriods,0))&gt;17,INDEX(claimPeriodNo,MATCH('Étape 1) Taux'!$A$8,claimPeriods,0))&lt;20,revenueReduction&lt;0.1),0,IF(NOT(ISNUMBER(G2492)),0,IF($D2492="Oui",0,IF($C2492="Non - avec lien de dépendance",MIN(2258,G2492,$E2492),MIN(2258,G2492)))))))</f>
        <v>Effectuez l’étape 1</v>
      </c>
      <c r="L2492" s="3">
        <f t="shared" si="154"/>
        <v>0</v>
      </c>
      <c r="M2492" s="3">
        <f t="shared" si="155"/>
        <v>0</v>
      </c>
    </row>
    <row r="2493" spans="8:13" x14ac:dyDescent="0.3">
      <c r="H2493" s="52" t="str">
        <f t="shared" si="152"/>
        <v>Calculez d'abord la baisse moyenne de vos revenus sur 12 mois à l'étape 2)</v>
      </c>
      <c r="I2493" s="52" t="str">
        <f t="shared" si="153"/>
        <v>Calculez d'abord la baisse moyenne de vos revenus sur 12 mois à l'étape 2)</v>
      </c>
      <c r="J2493" s="3" t="str">
        <f>IF(CRHPElig=" -  ","Effectuez l’étape 1",IF(CRHPElig="La baisse de revenus n'est pas admissible dans le cadre du PEREC",CRHPElig,IF(AND(INDEX(claimPeriodNo,MATCH('Étape 1) Taux'!$A$8,claimPeriods,0))&gt;17,INDEX(claimPeriodNo,MATCH('Étape 1) Taux'!$A$8,claimPeriods,0))&lt;20,revenueReduction&lt;0.1),0,IF(NOT(ISNUMBER(F2493)),0,IF($D2493="Oui",0,IF($C2493="Non - avec lien de dépendance",MIN(2258,F2493,$E2493),MIN(2258,F2493)))))))</f>
        <v>Effectuez l’étape 1</v>
      </c>
      <c r="K2493" s="3" t="str">
        <f>IF(CRHPElig=" -  ","Effectuez l’étape 1",IF(CRHPElig="La baisse de revenus n'est pas admissible dans le cadre du PEREC",CRHPElig,IF(AND(INDEX(claimPeriodNo,MATCH('Étape 1) Taux'!$A$8,claimPeriods,0))&gt;17,INDEX(claimPeriodNo,MATCH('Étape 1) Taux'!$A$8,claimPeriods,0))&lt;20,revenueReduction&lt;0.1),0,IF(NOT(ISNUMBER(G2493)),0,IF($D2493="Oui",0,IF($C2493="Non - avec lien de dépendance",MIN(2258,G2493,$E2493),MIN(2258,G2493)))))))</f>
        <v>Effectuez l’étape 1</v>
      </c>
      <c r="L2493" s="3">
        <f t="shared" si="154"/>
        <v>0</v>
      </c>
      <c r="M2493" s="3">
        <f t="shared" si="155"/>
        <v>0</v>
      </c>
    </row>
    <row r="2494" spans="8:13" x14ac:dyDescent="0.3">
      <c r="H2494" s="52" t="str">
        <f t="shared" si="152"/>
        <v>Calculez d'abord la baisse moyenne de vos revenus sur 12 mois à l'étape 2)</v>
      </c>
      <c r="I2494" s="52" t="str">
        <f t="shared" si="153"/>
        <v>Calculez d'abord la baisse moyenne de vos revenus sur 12 mois à l'étape 2)</v>
      </c>
      <c r="J2494" s="3" t="str">
        <f>IF(CRHPElig=" -  ","Effectuez l’étape 1",IF(CRHPElig="La baisse de revenus n'est pas admissible dans le cadre du PEREC",CRHPElig,IF(AND(INDEX(claimPeriodNo,MATCH('Étape 1) Taux'!$A$8,claimPeriods,0))&gt;17,INDEX(claimPeriodNo,MATCH('Étape 1) Taux'!$A$8,claimPeriods,0))&lt;20,revenueReduction&lt;0.1),0,IF(NOT(ISNUMBER(F2494)),0,IF($D2494="Oui",0,IF($C2494="Non - avec lien de dépendance",MIN(2258,F2494,$E2494),MIN(2258,F2494)))))))</f>
        <v>Effectuez l’étape 1</v>
      </c>
      <c r="K2494" s="3" t="str">
        <f>IF(CRHPElig=" -  ","Effectuez l’étape 1",IF(CRHPElig="La baisse de revenus n'est pas admissible dans le cadre du PEREC",CRHPElig,IF(AND(INDEX(claimPeriodNo,MATCH('Étape 1) Taux'!$A$8,claimPeriods,0))&gt;17,INDEX(claimPeriodNo,MATCH('Étape 1) Taux'!$A$8,claimPeriods,0))&lt;20,revenueReduction&lt;0.1),0,IF(NOT(ISNUMBER(G2494)),0,IF($D2494="Oui",0,IF($C2494="Non - avec lien de dépendance",MIN(2258,G2494,$E2494),MIN(2258,G2494)))))))</f>
        <v>Effectuez l’étape 1</v>
      </c>
      <c r="L2494" s="3">
        <f t="shared" si="154"/>
        <v>0</v>
      </c>
      <c r="M2494" s="3">
        <f t="shared" si="155"/>
        <v>0</v>
      </c>
    </row>
    <row r="2495" spans="8:13" x14ac:dyDescent="0.3">
      <c r="H2495" s="52" t="str">
        <f t="shared" si="152"/>
        <v>Calculez d'abord la baisse moyenne de vos revenus sur 12 mois à l'étape 2)</v>
      </c>
      <c r="I2495" s="52" t="str">
        <f t="shared" si="153"/>
        <v>Calculez d'abord la baisse moyenne de vos revenus sur 12 mois à l'étape 2)</v>
      </c>
      <c r="J2495" s="3" t="str">
        <f>IF(CRHPElig=" -  ","Effectuez l’étape 1",IF(CRHPElig="La baisse de revenus n'est pas admissible dans le cadre du PEREC",CRHPElig,IF(AND(INDEX(claimPeriodNo,MATCH('Étape 1) Taux'!$A$8,claimPeriods,0))&gt;17,INDEX(claimPeriodNo,MATCH('Étape 1) Taux'!$A$8,claimPeriods,0))&lt;20,revenueReduction&lt;0.1),0,IF(NOT(ISNUMBER(F2495)),0,IF($D2495="Oui",0,IF($C2495="Non - avec lien de dépendance",MIN(2258,F2495,$E2495),MIN(2258,F2495)))))))</f>
        <v>Effectuez l’étape 1</v>
      </c>
      <c r="K2495" s="3" t="str">
        <f>IF(CRHPElig=" -  ","Effectuez l’étape 1",IF(CRHPElig="La baisse de revenus n'est pas admissible dans le cadre du PEREC",CRHPElig,IF(AND(INDEX(claimPeriodNo,MATCH('Étape 1) Taux'!$A$8,claimPeriods,0))&gt;17,INDEX(claimPeriodNo,MATCH('Étape 1) Taux'!$A$8,claimPeriods,0))&lt;20,revenueReduction&lt;0.1),0,IF(NOT(ISNUMBER(G2495)),0,IF($D2495="Oui",0,IF($C2495="Non - avec lien de dépendance",MIN(2258,G2495,$E2495),MIN(2258,G2495)))))))</f>
        <v>Effectuez l’étape 1</v>
      </c>
      <c r="L2495" s="3">
        <f t="shared" si="154"/>
        <v>0</v>
      </c>
      <c r="M2495" s="3">
        <f t="shared" si="155"/>
        <v>0</v>
      </c>
    </row>
    <row r="2496" spans="8:13" x14ac:dyDescent="0.3">
      <c r="H2496" s="52" t="str">
        <f t="shared" si="152"/>
        <v>Calculez d'abord la baisse moyenne de vos revenus sur 12 mois à l'étape 2)</v>
      </c>
      <c r="I2496" s="52" t="str">
        <f t="shared" si="153"/>
        <v>Calculez d'abord la baisse moyenne de vos revenus sur 12 mois à l'étape 2)</v>
      </c>
      <c r="J2496" s="3" t="str">
        <f>IF(CRHPElig=" -  ","Effectuez l’étape 1",IF(CRHPElig="La baisse de revenus n'est pas admissible dans le cadre du PEREC",CRHPElig,IF(AND(INDEX(claimPeriodNo,MATCH('Étape 1) Taux'!$A$8,claimPeriods,0))&gt;17,INDEX(claimPeriodNo,MATCH('Étape 1) Taux'!$A$8,claimPeriods,0))&lt;20,revenueReduction&lt;0.1),0,IF(NOT(ISNUMBER(F2496)),0,IF($D2496="Oui",0,IF($C2496="Non - avec lien de dépendance",MIN(2258,F2496,$E2496),MIN(2258,F2496)))))))</f>
        <v>Effectuez l’étape 1</v>
      </c>
      <c r="K2496" s="3" t="str">
        <f>IF(CRHPElig=" -  ","Effectuez l’étape 1",IF(CRHPElig="La baisse de revenus n'est pas admissible dans le cadre du PEREC",CRHPElig,IF(AND(INDEX(claimPeriodNo,MATCH('Étape 1) Taux'!$A$8,claimPeriods,0))&gt;17,INDEX(claimPeriodNo,MATCH('Étape 1) Taux'!$A$8,claimPeriods,0))&lt;20,revenueReduction&lt;0.1),0,IF(NOT(ISNUMBER(G2496)),0,IF($D2496="Oui",0,IF($C2496="Non - avec lien de dépendance",MIN(2258,G2496,$E2496),MIN(2258,G2496)))))))</f>
        <v>Effectuez l’étape 1</v>
      </c>
      <c r="L2496" s="3">
        <f t="shared" si="154"/>
        <v>0</v>
      </c>
      <c r="M2496" s="3">
        <f t="shared" si="155"/>
        <v>0</v>
      </c>
    </row>
    <row r="2497" spans="8:13" x14ac:dyDescent="0.3">
      <c r="H2497" s="52" t="str">
        <f t="shared" si="152"/>
        <v>Calculez d'abord la baisse moyenne de vos revenus sur 12 mois à l'étape 2)</v>
      </c>
      <c r="I2497" s="52" t="str">
        <f t="shared" si="153"/>
        <v>Calculez d'abord la baisse moyenne de vos revenus sur 12 mois à l'étape 2)</v>
      </c>
      <c r="J2497" s="3" t="str">
        <f>IF(CRHPElig=" -  ","Effectuez l’étape 1",IF(CRHPElig="La baisse de revenus n'est pas admissible dans le cadre du PEREC",CRHPElig,IF(AND(INDEX(claimPeriodNo,MATCH('Étape 1) Taux'!$A$8,claimPeriods,0))&gt;17,INDEX(claimPeriodNo,MATCH('Étape 1) Taux'!$A$8,claimPeriods,0))&lt;20,revenueReduction&lt;0.1),0,IF(NOT(ISNUMBER(F2497)),0,IF($D2497="Oui",0,IF($C2497="Non - avec lien de dépendance",MIN(2258,F2497,$E2497),MIN(2258,F2497)))))))</f>
        <v>Effectuez l’étape 1</v>
      </c>
      <c r="K2497" s="3" t="str">
        <f>IF(CRHPElig=" -  ","Effectuez l’étape 1",IF(CRHPElig="La baisse de revenus n'est pas admissible dans le cadre du PEREC",CRHPElig,IF(AND(INDEX(claimPeriodNo,MATCH('Étape 1) Taux'!$A$8,claimPeriods,0))&gt;17,INDEX(claimPeriodNo,MATCH('Étape 1) Taux'!$A$8,claimPeriods,0))&lt;20,revenueReduction&lt;0.1),0,IF(NOT(ISNUMBER(G2497)),0,IF($D2497="Oui",0,IF($C2497="Non - avec lien de dépendance",MIN(2258,G2497,$E2497),MIN(2258,G2497)))))))</f>
        <v>Effectuez l’étape 1</v>
      </c>
      <c r="L2497" s="3">
        <f t="shared" si="154"/>
        <v>0</v>
      </c>
      <c r="M2497" s="3">
        <f t="shared" si="155"/>
        <v>0</v>
      </c>
    </row>
    <row r="2498" spans="8:13" x14ac:dyDescent="0.3">
      <c r="H2498" s="52" t="str">
        <f t="shared" si="152"/>
        <v>Calculez d'abord la baisse moyenne de vos revenus sur 12 mois à l'étape 2)</v>
      </c>
      <c r="I2498" s="52" t="str">
        <f t="shared" si="153"/>
        <v>Calculez d'abord la baisse moyenne de vos revenus sur 12 mois à l'étape 2)</v>
      </c>
      <c r="J2498" s="3" t="str">
        <f>IF(CRHPElig=" -  ","Effectuez l’étape 1",IF(CRHPElig="La baisse de revenus n'est pas admissible dans le cadre du PEREC",CRHPElig,IF(AND(INDEX(claimPeriodNo,MATCH('Étape 1) Taux'!$A$8,claimPeriods,0))&gt;17,INDEX(claimPeriodNo,MATCH('Étape 1) Taux'!$A$8,claimPeriods,0))&lt;20,revenueReduction&lt;0.1),0,IF(NOT(ISNUMBER(F2498)),0,IF($D2498="Oui",0,IF($C2498="Non - avec lien de dépendance",MIN(2258,F2498,$E2498),MIN(2258,F2498)))))))</f>
        <v>Effectuez l’étape 1</v>
      </c>
      <c r="K2498" s="3" t="str">
        <f>IF(CRHPElig=" -  ","Effectuez l’étape 1",IF(CRHPElig="La baisse de revenus n'est pas admissible dans le cadre du PEREC",CRHPElig,IF(AND(INDEX(claimPeriodNo,MATCH('Étape 1) Taux'!$A$8,claimPeriods,0))&gt;17,INDEX(claimPeriodNo,MATCH('Étape 1) Taux'!$A$8,claimPeriods,0))&lt;20,revenueReduction&lt;0.1),0,IF(NOT(ISNUMBER(G2498)),0,IF($D2498="Oui",0,IF($C2498="Non - avec lien de dépendance",MIN(2258,G2498,$E2498),MIN(2258,G2498)))))))</f>
        <v>Effectuez l’étape 1</v>
      </c>
      <c r="L2498" s="3">
        <f t="shared" si="154"/>
        <v>0</v>
      </c>
      <c r="M2498" s="3">
        <f t="shared" si="155"/>
        <v>0</v>
      </c>
    </row>
    <row r="2499" spans="8:13" x14ac:dyDescent="0.3">
      <c r="H2499" s="52" t="str">
        <f t="shared" si="152"/>
        <v>Calculez d'abord la baisse moyenne de vos revenus sur 12 mois à l'étape 2)</v>
      </c>
      <c r="I2499" s="52" t="str">
        <f t="shared" si="153"/>
        <v>Calculez d'abord la baisse moyenne de vos revenus sur 12 mois à l'étape 2)</v>
      </c>
      <c r="J2499" s="3" t="str">
        <f>IF(CRHPElig=" -  ","Effectuez l’étape 1",IF(CRHPElig="La baisse de revenus n'est pas admissible dans le cadre du PEREC",CRHPElig,IF(AND(INDEX(claimPeriodNo,MATCH('Étape 1) Taux'!$A$8,claimPeriods,0))&gt;17,INDEX(claimPeriodNo,MATCH('Étape 1) Taux'!$A$8,claimPeriods,0))&lt;20,revenueReduction&lt;0.1),0,IF(NOT(ISNUMBER(F2499)),0,IF($D2499="Oui",0,IF($C2499="Non - avec lien de dépendance",MIN(2258,F2499,$E2499),MIN(2258,F2499)))))))</f>
        <v>Effectuez l’étape 1</v>
      </c>
      <c r="K2499" s="3" t="str">
        <f>IF(CRHPElig=" -  ","Effectuez l’étape 1",IF(CRHPElig="La baisse de revenus n'est pas admissible dans le cadre du PEREC",CRHPElig,IF(AND(INDEX(claimPeriodNo,MATCH('Étape 1) Taux'!$A$8,claimPeriods,0))&gt;17,INDEX(claimPeriodNo,MATCH('Étape 1) Taux'!$A$8,claimPeriods,0))&lt;20,revenueReduction&lt;0.1),0,IF(NOT(ISNUMBER(G2499)),0,IF($D2499="Oui",0,IF($C2499="Non - avec lien de dépendance",MIN(2258,G2499,$E2499),MIN(2258,G2499)))))))</f>
        <v>Effectuez l’étape 1</v>
      </c>
      <c r="L2499" s="3">
        <f t="shared" si="154"/>
        <v>0</v>
      </c>
      <c r="M2499" s="3">
        <f t="shared" si="155"/>
        <v>0</v>
      </c>
    </row>
    <row r="2500" spans="8:13" x14ac:dyDescent="0.3">
      <c r="H2500" s="52" t="str">
        <f t="shared" si="152"/>
        <v>Calculez d'abord la baisse moyenne de vos revenus sur 12 mois à l'étape 2)</v>
      </c>
      <c r="I2500" s="52" t="str">
        <f t="shared" si="153"/>
        <v>Calculez d'abord la baisse moyenne de vos revenus sur 12 mois à l'étape 2)</v>
      </c>
      <c r="J2500" s="3" t="str">
        <f>IF(CRHPElig=" -  ","Effectuez l’étape 1",IF(CRHPElig="La baisse de revenus n'est pas admissible dans le cadre du PEREC",CRHPElig,IF(AND(INDEX(claimPeriodNo,MATCH('Étape 1) Taux'!$A$8,claimPeriods,0))&gt;17,INDEX(claimPeriodNo,MATCH('Étape 1) Taux'!$A$8,claimPeriods,0))&lt;20,revenueReduction&lt;0.1),0,IF(NOT(ISNUMBER(F2500)),0,IF($D2500="Oui",0,IF($C2500="Non - avec lien de dépendance",MIN(2258,F2500,$E2500),MIN(2258,F2500)))))))</f>
        <v>Effectuez l’étape 1</v>
      </c>
      <c r="K2500" s="3" t="str">
        <f>IF(CRHPElig=" -  ","Effectuez l’étape 1",IF(CRHPElig="La baisse de revenus n'est pas admissible dans le cadre du PEREC",CRHPElig,IF(AND(INDEX(claimPeriodNo,MATCH('Étape 1) Taux'!$A$8,claimPeriods,0))&gt;17,INDEX(claimPeriodNo,MATCH('Étape 1) Taux'!$A$8,claimPeriods,0))&lt;20,revenueReduction&lt;0.1),0,IF(NOT(ISNUMBER(G2500)),0,IF($D2500="Oui",0,IF($C2500="Non - avec lien de dépendance",MIN(2258,G2500,$E2500),MIN(2258,G2500)))))))</f>
        <v>Effectuez l’étape 1</v>
      </c>
      <c r="L2500" s="3">
        <f t="shared" si="154"/>
        <v>0</v>
      </c>
      <c r="M2500" s="3">
        <f t="shared" si="155"/>
        <v>0</v>
      </c>
    </row>
    <row r="2501" spans="8:13" x14ac:dyDescent="0.3">
      <c r="H2501" s="52" t="str">
        <f t="shared" si="152"/>
        <v>Calculez d'abord la baisse moyenne de vos revenus sur 12 mois à l'étape 2)</v>
      </c>
      <c r="I2501" s="52" t="str">
        <f t="shared" si="153"/>
        <v>Calculez d'abord la baisse moyenne de vos revenus sur 12 mois à l'étape 2)</v>
      </c>
      <c r="J2501" s="3" t="str">
        <f>IF(CRHPElig=" -  ","Effectuez l’étape 1",IF(CRHPElig="La baisse de revenus n'est pas admissible dans le cadre du PEREC",CRHPElig,IF(AND(INDEX(claimPeriodNo,MATCH('Étape 1) Taux'!$A$8,claimPeriods,0))&gt;17,INDEX(claimPeriodNo,MATCH('Étape 1) Taux'!$A$8,claimPeriods,0))&lt;20,revenueReduction&lt;0.1),0,IF(NOT(ISNUMBER(F2501)),0,IF($D2501="Oui",0,IF($C2501="Non - avec lien de dépendance",MIN(2258,F2501,$E2501),MIN(2258,F2501)))))))</f>
        <v>Effectuez l’étape 1</v>
      </c>
      <c r="K2501" s="3" t="str">
        <f>IF(CRHPElig=" -  ","Effectuez l’étape 1",IF(CRHPElig="La baisse de revenus n'est pas admissible dans le cadre du PEREC",CRHPElig,IF(AND(INDEX(claimPeriodNo,MATCH('Étape 1) Taux'!$A$8,claimPeriods,0))&gt;17,INDEX(claimPeriodNo,MATCH('Étape 1) Taux'!$A$8,claimPeriods,0))&lt;20,revenueReduction&lt;0.1),0,IF(NOT(ISNUMBER(G2501)),0,IF($D2501="Oui",0,IF($C2501="Non - avec lien de dépendance",MIN(2258,G2501,$E2501),MIN(2258,G2501)))))))</f>
        <v>Effectuez l’étape 1</v>
      </c>
      <c r="L2501" s="3">
        <f t="shared" si="154"/>
        <v>0</v>
      </c>
      <c r="M2501" s="3">
        <f t="shared" si="155"/>
        <v>0</v>
      </c>
    </row>
    <row r="2502" spans="8:13" x14ac:dyDescent="0.3">
      <c r="H2502" s="52" t="str">
        <f t="shared" si="152"/>
        <v>Calculez d'abord la baisse moyenne de vos revenus sur 12 mois à l'étape 2)</v>
      </c>
      <c r="I2502" s="52" t="str">
        <f t="shared" si="153"/>
        <v>Calculez d'abord la baisse moyenne de vos revenus sur 12 mois à l'étape 2)</v>
      </c>
      <c r="J2502" s="3" t="str">
        <f>IF(CRHPElig=" -  ","Effectuez l’étape 1",IF(CRHPElig="La baisse de revenus n'est pas admissible dans le cadre du PEREC",CRHPElig,IF(AND(INDEX(claimPeriodNo,MATCH('Étape 1) Taux'!$A$8,claimPeriods,0))&gt;17,INDEX(claimPeriodNo,MATCH('Étape 1) Taux'!$A$8,claimPeriods,0))&lt;20,revenueReduction&lt;0.1),0,IF(NOT(ISNUMBER(F2502)),0,IF($D2502="Oui",0,IF($C2502="Non - avec lien de dépendance",MIN(2258,F2502,$E2502),MIN(2258,F2502)))))))</f>
        <v>Effectuez l’étape 1</v>
      </c>
      <c r="K2502" s="3" t="str">
        <f>IF(CRHPElig=" -  ","Effectuez l’étape 1",IF(CRHPElig="La baisse de revenus n'est pas admissible dans le cadre du PEREC",CRHPElig,IF(AND(INDEX(claimPeriodNo,MATCH('Étape 1) Taux'!$A$8,claimPeriods,0))&gt;17,INDEX(claimPeriodNo,MATCH('Étape 1) Taux'!$A$8,claimPeriods,0))&lt;20,revenueReduction&lt;0.1),0,IF(NOT(ISNUMBER(G2502)),0,IF($D2502="Oui",0,IF($C2502="Non - avec lien de dépendance",MIN(2258,G2502,$E2502),MIN(2258,G2502)))))))</f>
        <v>Effectuez l’étape 1</v>
      </c>
      <c r="L2502" s="3">
        <f t="shared" si="154"/>
        <v>0</v>
      </c>
      <c r="M2502" s="3">
        <f t="shared" si="155"/>
        <v>0</v>
      </c>
    </row>
    <row r="2503" spans="8:13" x14ac:dyDescent="0.3">
      <c r="H2503" s="88" t="s">
        <v>97</v>
      </c>
    </row>
  </sheetData>
  <sheetProtection algorithmName="SHA-512" hashValue="uwF4odUNGYK262aRe+qSuDu21W9zs/7Le31J+yEn8TsDiwaEsCsIGrGZpyN5i/dba9SLGVwkqDLp6/qhPm54Rw==" saltValue="YgxWPsbCYiCeLfiD6Q+jGw==" spinCount="100000" sheet="1" formatCells="0" formatColumns="0" formatRows="0" insertColumns="0" insertRows="0" insertHyperlinks="0" deleteColumns="0" deleteRows="0" sort="0" autoFilter="0" pivotTables="0"/>
  <dataValidations count="3">
    <dataValidation type="list" allowBlank="1" showInputMessage="1" showErrorMessage="1" sqref="C6:C1048576">
      <formula1>armsLength</formula1>
    </dataValidation>
    <dataValidation type="list" allowBlank="1" showInputMessage="1" showErrorMessage="1" sqref="D6:D1048576">
      <formula1>YesNo</formula1>
    </dataValidation>
    <dataValidation type="list" allowBlank="1" showInputMessage="1" showErrorMessage="1" sqref="A6:A1048576">
      <formula1>RPpicker</formula1>
    </dataValidation>
  </dataValidations>
  <hyperlinks>
    <hyperlink ref="E5" r:id="rId1" location="baselineremuneration" display="baselineremuneration"/>
  </hyperlinks>
  <pageMargins left="0.7" right="0.7" top="0.75" bottom="0.75" header="0.3" footer="0.3"/>
  <pageSetup orientation="portrait" r:id="rId2"/>
  <headerFooter differentOddEven="1" differentFirst="1">
    <oddHeader>&amp;R&amp;"Arial,Regular"&amp;12UNCLASSIFIED</oddHeader>
    <evenHeader>&amp;R&amp;"Arial,Regular"&amp;12UNCLASSIFIED</evenHeader>
    <firstHeader>&amp;R&amp;"Arial,Regular"&amp;12UNCLASSIFIED</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504"/>
  <sheetViews>
    <sheetView zoomScale="79" zoomScaleNormal="79" workbookViewId="0">
      <pane ySplit="5" topLeftCell="A6" activePane="bottomLeft" state="frozen"/>
      <selection pane="bottomLeft"/>
    </sheetView>
  </sheetViews>
  <sheetFormatPr defaultColWidth="9.140625" defaultRowHeight="17.25" x14ac:dyDescent="0.3"/>
  <cols>
    <col min="1" max="1" width="30.7109375" style="23" customWidth="1"/>
    <col min="2" max="2" width="39.140625" style="24" customWidth="1"/>
    <col min="3" max="3" width="32.28515625" style="25" customWidth="1"/>
    <col min="4" max="7" width="13.7109375" style="24" customWidth="1"/>
    <col min="8" max="11" width="12.42578125" style="26" customWidth="1"/>
    <col min="12" max="15" width="12.42578125" style="88" customWidth="1"/>
    <col min="16" max="16" width="16.28515625" style="88" customWidth="1"/>
    <col min="17" max="16384" width="9.140625" style="18"/>
  </cols>
  <sheetData>
    <row r="1" spans="1:17" ht="39.6" customHeight="1" x14ac:dyDescent="0.3">
      <c r="A1" s="130" t="s">
        <v>115</v>
      </c>
      <c r="B1" s="129"/>
      <c r="C1" s="129"/>
      <c r="D1" s="129"/>
      <c r="E1" s="129"/>
      <c r="F1" s="129"/>
      <c r="G1" s="129"/>
      <c r="H1" s="129"/>
      <c r="I1" s="129"/>
      <c r="J1" s="129"/>
      <c r="K1" s="129"/>
      <c r="L1" s="129"/>
      <c r="M1" s="129"/>
      <c r="N1" s="129"/>
      <c r="O1" s="129"/>
      <c r="P1" s="129"/>
    </row>
    <row r="2" spans="1:17" ht="39.6" customHeight="1" x14ac:dyDescent="0.3">
      <c r="A2" s="141" t="s">
        <v>114</v>
      </c>
      <c r="B2" s="129"/>
      <c r="C2" s="129"/>
      <c r="D2" s="129"/>
      <c r="E2" s="129"/>
      <c r="F2" s="129"/>
      <c r="G2" s="129"/>
      <c r="H2" s="129"/>
      <c r="I2" s="129"/>
      <c r="J2" s="129"/>
      <c r="K2" s="129"/>
      <c r="L2" s="129"/>
      <c r="M2" s="129"/>
      <c r="N2" s="129"/>
      <c r="O2" s="129"/>
      <c r="P2" s="129"/>
    </row>
    <row r="3" spans="1:17" s="20" customFormat="1" ht="18.75" customHeight="1" x14ac:dyDescent="0.3">
      <c r="A3" s="27"/>
      <c r="B3" s="27"/>
      <c r="C3" s="27"/>
      <c r="D3" s="27"/>
      <c r="E3" s="27"/>
      <c r="F3" s="27"/>
      <c r="G3" s="27"/>
      <c r="H3" s="27"/>
      <c r="I3" s="27"/>
      <c r="J3" s="27"/>
      <c r="K3" s="27"/>
      <c r="L3" s="27"/>
      <c r="M3" s="27"/>
      <c r="N3" s="27"/>
      <c r="O3" s="27"/>
      <c r="P3" s="27"/>
    </row>
    <row r="4" spans="1:17" s="21" customFormat="1" ht="36" customHeight="1" x14ac:dyDescent="0.3">
      <c r="A4" s="28"/>
      <c r="B4" s="28"/>
      <c r="C4" s="28"/>
      <c r="D4" s="105" t="s">
        <v>35</v>
      </c>
      <c r="E4" s="105"/>
      <c r="F4" s="105"/>
      <c r="G4" s="105"/>
      <c r="H4" s="106" t="s">
        <v>13</v>
      </c>
      <c r="I4" s="105"/>
      <c r="J4" s="105"/>
      <c r="K4" s="105"/>
      <c r="L4" s="106" t="s">
        <v>14</v>
      </c>
      <c r="M4" s="105"/>
      <c r="N4" s="105"/>
      <c r="O4" s="105"/>
      <c r="P4" s="105" t="s">
        <v>69</v>
      </c>
    </row>
    <row r="5" spans="1:17" s="21" customFormat="1" ht="112.5" x14ac:dyDescent="0.3">
      <c r="A5" s="103" t="s">
        <v>27</v>
      </c>
      <c r="B5" s="104" t="s">
        <v>37</v>
      </c>
      <c r="C5" s="104" t="s">
        <v>53</v>
      </c>
      <c r="D5" s="104" t="s">
        <v>59</v>
      </c>
      <c r="E5" s="104" t="s">
        <v>61</v>
      </c>
      <c r="F5" s="104" t="s">
        <v>63</v>
      </c>
      <c r="G5" s="104" t="s">
        <v>65</v>
      </c>
      <c r="H5" s="104" t="s">
        <v>60</v>
      </c>
      <c r="I5" s="104" t="s">
        <v>62</v>
      </c>
      <c r="J5" s="104" t="s">
        <v>64</v>
      </c>
      <c r="K5" s="104" t="s">
        <v>66</v>
      </c>
      <c r="L5" s="104" t="s">
        <v>60</v>
      </c>
      <c r="M5" s="104" t="s">
        <v>62</v>
      </c>
      <c r="N5" s="104" t="s">
        <v>64</v>
      </c>
      <c r="O5" s="104" t="s">
        <v>66</v>
      </c>
      <c r="P5" s="104" t="s">
        <v>94</v>
      </c>
    </row>
    <row r="6" spans="1:17" x14ac:dyDescent="0.3">
      <c r="H6" s="25"/>
      <c r="I6" s="25"/>
      <c r="J6" s="25"/>
      <c r="K6" s="25"/>
      <c r="L6" s="3" t="str">
        <f>IF(ISTEXT(CRHPrate),"Effectuez l’étape 1",IF(AND(INDEX(claimPeriodNo,MATCH('Étape 1) Taux'!$A$8,claimPeriods,0))&gt;17,INDEX(claimPeriodNo,MATCH('Étape 1) Taux'!$A$8,claimPeriods,0))&lt;20,revenueReduction&lt;0.1),0,IF(NOT(ISNUMBER(H6)),0,IF(D6="Oui",0,IF($B6="Non - avec lien de dépendance",MIN(1129,H6,$C6),MIN(1129,H6))))))</f>
        <v>Effectuez l’étape 1</v>
      </c>
      <c r="M6" s="3" t="str">
        <f>IF(ISTEXT(CRHPrate),"Effectuez l’étape 1",IF(AND(INDEX(claimPeriodNo,MATCH('Étape 1) Taux'!$A$8,claimPeriods,0))&gt;17,INDEX(claimPeriodNo,MATCH('Étape 1) Taux'!$A$8,claimPeriods,0))&lt;20,revenueReduction&lt;0.1),0,IF(NOT(ISNUMBER(I6)),0,IF(E6="Oui",0,IF($B6="Non - avec lien de dépendance",MIN(1129,I6,$C6),MIN(1129,I6))))))</f>
        <v>Effectuez l’étape 1</v>
      </c>
      <c r="N6" s="3" t="str">
        <f>IF(ISTEXT(CRHPrate),"Effectuez l’étape 1",IF(AND(INDEX(claimPeriodNo,MATCH('Étape 1) Taux'!$A$8,claimPeriods,0))&gt;17,INDEX(claimPeriodNo,MATCH('Étape 1) Taux'!$A$8,claimPeriods,0))&lt;20,revenueReduction&lt;0.1),0,IF(NOT(ISNUMBER(J6)),0,IF(F6="Oui",0,IF($B6="Non - avec lien de dépendance",MIN(1129,J6,$C6),MIN(1129,J6))))))</f>
        <v>Effectuez l’étape 1</v>
      </c>
      <c r="O6" s="3" t="str">
        <f>IF(ISTEXT(CRHPrate),"Effectuez l’étape 1",IF(AND(INDEX(claimPeriodNo,MATCH('Étape 1) Taux'!$A$8,claimPeriods,0))&gt;17,INDEX(claimPeriodNo,MATCH('Étape 1) Taux'!$A$8,claimPeriods,0))&lt;20,revenueReduction&lt;0.1),0,IF(NOT(ISNUMBER(K6)),0,IF(G6="Oui",0,IF($B6="Non - avec lien de dépendance",MIN(1129,K6,$C6),MIN(1129,K6))))))</f>
        <v>Effectuez l’étape 1</v>
      </c>
      <c r="P6" s="3">
        <f>IF(AND(COUNT(B6:K6)&gt;0,OR(AND(NOT(ISNUMBER($C6)),$B6&lt;&gt;"Oui - sans lien de dépendance"),COUNT(H6:K6)&lt;&gt;4,ISBLANK($B6))),"Remplissez tous les montants",SUM(L6:O6))</f>
        <v>0</v>
      </c>
      <c r="Q6" s="20"/>
    </row>
    <row r="7" spans="1:17" x14ac:dyDescent="0.3">
      <c r="H7" s="25"/>
      <c r="I7" s="25"/>
      <c r="J7" s="25"/>
      <c r="K7" s="25"/>
      <c r="L7" s="3" t="str">
        <f>IF(ISTEXT(CRHPrate),"Effectuez l’étape 1",IF(AND(INDEX(claimPeriodNo,MATCH('Étape 1) Taux'!$A$8,claimPeriods,0))&gt;17,INDEX(claimPeriodNo,MATCH('Étape 1) Taux'!$A$8,claimPeriods,0))&lt;20,revenueReduction&lt;0.1),0,IF(NOT(ISNUMBER(H7)),0,IF(D7="Oui",0,IF($B7="Non - avec lien de dépendance",MIN(1129,H7,$C7),MIN(1129,H7))))))</f>
        <v>Effectuez l’étape 1</v>
      </c>
      <c r="M7" s="3" t="str">
        <f>IF(ISTEXT(CRHPrate),"Effectuez l’étape 1",IF(AND(INDEX(claimPeriodNo,MATCH('Étape 1) Taux'!$A$8,claimPeriods,0))&gt;17,INDEX(claimPeriodNo,MATCH('Étape 1) Taux'!$A$8,claimPeriods,0))&lt;20,revenueReduction&lt;0.1),0,IF(NOT(ISNUMBER(I7)),0,IF(E7="Oui",0,IF($B7="Non - avec lien de dépendance",MIN(1129,I7,$C7),MIN(1129,I7))))))</f>
        <v>Effectuez l’étape 1</v>
      </c>
      <c r="N7" s="3" t="str">
        <f>IF(ISTEXT(CRHPrate),"Effectuez l’étape 1",IF(AND(INDEX(claimPeriodNo,MATCH('Étape 1) Taux'!$A$8,claimPeriods,0))&gt;17,INDEX(claimPeriodNo,MATCH('Étape 1) Taux'!$A$8,claimPeriods,0))&lt;20,revenueReduction&lt;0.1),0,IF(NOT(ISNUMBER(J7)),0,IF(F7="Oui",0,IF($B7="Non - avec lien de dépendance",MIN(1129,J7,$C7),MIN(1129,J7))))))</f>
        <v>Effectuez l’étape 1</v>
      </c>
      <c r="O7" s="3" t="str">
        <f>IF(ISTEXT(CRHPrate),"Effectuez l’étape 1",IF(AND(INDEX(claimPeriodNo,MATCH('Étape 1) Taux'!$A$8,claimPeriods,0))&gt;17,INDEX(claimPeriodNo,MATCH('Étape 1) Taux'!$A$8,claimPeriods,0))&lt;20,revenueReduction&lt;0.1),0,IF(NOT(ISNUMBER(K7)),0,IF(G7="Oui",0,IF($B7="Non - avec lien de dépendance",MIN(1129,K7,$C7),MIN(1129,K7))))))</f>
        <v>Effectuez l’étape 1</v>
      </c>
      <c r="P7" s="3">
        <f t="shared" ref="P7:P70" si="0">IF(AND(COUNT(B7:K7)&gt;0,OR(AND(NOT(ISNUMBER($C7)),$B7&lt;&gt;"Oui - sans lien de dépendance"),COUNT(H7:K7)&lt;&gt;4,ISBLANK($B7))),"Remplissez tous les montants",SUM(L7:O7))</f>
        <v>0</v>
      </c>
    </row>
    <row r="8" spans="1:17" x14ac:dyDescent="0.3">
      <c r="H8" s="25"/>
      <c r="I8" s="25"/>
      <c r="J8" s="25"/>
      <c r="K8" s="25"/>
      <c r="L8" s="3" t="str">
        <f>IF(ISTEXT(CRHPrate),"Effectuez l’étape 1",IF(AND(INDEX(claimPeriodNo,MATCH('Étape 1) Taux'!$A$8,claimPeriods,0))&gt;17,INDEX(claimPeriodNo,MATCH('Étape 1) Taux'!$A$8,claimPeriods,0))&lt;20,revenueReduction&lt;0.1),0,IF(NOT(ISNUMBER(H8)),0,IF(D8="Oui",0,IF($B8="Non - avec lien de dépendance",MIN(1129,H8,$C8),MIN(1129,H8))))))</f>
        <v>Effectuez l’étape 1</v>
      </c>
      <c r="M8" s="3" t="str">
        <f>IF(ISTEXT(CRHPrate),"Effectuez l’étape 1",IF(AND(INDEX(claimPeriodNo,MATCH('Étape 1) Taux'!$A$8,claimPeriods,0))&gt;17,INDEX(claimPeriodNo,MATCH('Étape 1) Taux'!$A$8,claimPeriods,0))&lt;20,revenueReduction&lt;0.1),0,IF(NOT(ISNUMBER(I8)),0,IF(E8="Oui",0,IF($B8="Non - avec lien de dépendance",MIN(1129,I8,$C8),MIN(1129,I8))))))</f>
        <v>Effectuez l’étape 1</v>
      </c>
      <c r="N8" s="3" t="str">
        <f>IF(ISTEXT(CRHPrate),"Effectuez l’étape 1",IF(AND(INDEX(claimPeriodNo,MATCH('Étape 1) Taux'!$A$8,claimPeriods,0))&gt;17,INDEX(claimPeriodNo,MATCH('Étape 1) Taux'!$A$8,claimPeriods,0))&lt;20,revenueReduction&lt;0.1),0,IF(NOT(ISNUMBER(J8)),0,IF(F8="Oui",0,IF($B8="Non - avec lien de dépendance",MIN(1129,J8,$C8),MIN(1129,J8))))))</f>
        <v>Effectuez l’étape 1</v>
      </c>
      <c r="O8" s="3" t="str">
        <f>IF(ISTEXT(CRHPrate),"Effectuez l’étape 1",IF(AND(INDEX(claimPeriodNo,MATCH('Étape 1) Taux'!$A$8,claimPeriods,0))&gt;17,INDEX(claimPeriodNo,MATCH('Étape 1) Taux'!$A$8,claimPeriods,0))&lt;20,revenueReduction&lt;0.1),0,IF(NOT(ISNUMBER(K8)),0,IF(G8="Oui",0,IF($B8="Non - avec lien de dépendance",MIN(1129,K8,$C8),MIN(1129,K8))))))</f>
        <v>Effectuez l’étape 1</v>
      </c>
      <c r="P8" s="3">
        <f t="shared" si="0"/>
        <v>0</v>
      </c>
    </row>
    <row r="9" spans="1:17" x14ac:dyDescent="0.3">
      <c r="H9" s="25"/>
      <c r="I9" s="25"/>
      <c r="J9" s="25"/>
      <c r="K9" s="25"/>
      <c r="L9" s="3" t="str">
        <f>IF(ISTEXT(CRHPrate),"Effectuez l’étape 1",IF(AND(INDEX(claimPeriodNo,MATCH('Étape 1) Taux'!$A$8,claimPeriods,0))&gt;17,INDEX(claimPeriodNo,MATCH('Étape 1) Taux'!$A$8,claimPeriods,0))&lt;20,revenueReduction&lt;0.1),0,IF(NOT(ISNUMBER(H9)),0,IF(D9="Oui",0,IF($B9="Non - avec lien de dépendance",MIN(1129,H9,$C9),MIN(1129,H9))))))</f>
        <v>Effectuez l’étape 1</v>
      </c>
      <c r="M9" s="3" t="str">
        <f>IF(ISTEXT(CRHPrate),"Effectuez l’étape 1",IF(AND(INDEX(claimPeriodNo,MATCH('Étape 1) Taux'!$A$8,claimPeriods,0))&gt;17,INDEX(claimPeriodNo,MATCH('Étape 1) Taux'!$A$8,claimPeriods,0))&lt;20,revenueReduction&lt;0.1),0,IF(NOT(ISNUMBER(I9)),0,IF(E9="Oui",0,IF($B9="Non - avec lien de dépendance",MIN(1129,I9,$C9),MIN(1129,I9))))))</f>
        <v>Effectuez l’étape 1</v>
      </c>
      <c r="N9" s="3" t="str">
        <f>IF(ISTEXT(CRHPrate),"Effectuez l’étape 1",IF(AND(INDEX(claimPeriodNo,MATCH('Étape 1) Taux'!$A$8,claimPeriods,0))&gt;17,INDEX(claimPeriodNo,MATCH('Étape 1) Taux'!$A$8,claimPeriods,0))&lt;20,revenueReduction&lt;0.1),0,IF(NOT(ISNUMBER(J9)),0,IF(F9="Oui",0,IF($B9="Non - avec lien de dépendance",MIN(1129,J9,$C9),MIN(1129,J9))))))</f>
        <v>Effectuez l’étape 1</v>
      </c>
      <c r="O9" s="3" t="str">
        <f>IF(ISTEXT(CRHPrate),"Effectuez l’étape 1",IF(AND(INDEX(claimPeriodNo,MATCH('Étape 1) Taux'!$A$8,claimPeriods,0))&gt;17,INDEX(claimPeriodNo,MATCH('Étape 1) Taux'!$A$8,claimPeriods,0))&lt;20,revenueReduction&lt;0.1),0,IF(NOT(ISNUMBER(K9)),0,IF(G9="Oui",0,IF($B9="Non - avec lien de dépendance",MIN(1129,K9,$C9),MIN(1129,K9))))))</f>
        <v>Effectuez l’étape 1</v>
      </c>
      <c r="P9" s="3">
        <f t="shared" si="0"/>
        <v>0</v>
      </c>
    </row>
    <row r="10" spans="1:17" x14ac:dyDescent="0.3">
      <c r="H10" s="92"/>
      <c r="I10" s="92"/>
      <c r="J10" s="92"/>
      <c r="K10" s="92"/>
      <c r="L10" s="3" t="str">
        <f>IF(ISTEXT(CRHPrate),"Effectuez l’étape 1",IF(AND(INDEX(claimPeriodNo,MATCH('Étape 1) Taux'!$A$8,claimPeriods,0))&gt;17,INDEX(claimPeriodNo,MATCH('Étape 1) Taux'!$A$8,claimPeriods,0))&lt;20,revenueReduction&lt;0.1),0,IF(NOT(ISNUMBER(H10)),0,IF(D10="Oui",0,IF($B10="Non - avec lien de dépendance",MIN(1129,H10,$C10),MIN(1129,H10))))))</f>
        <v>Effectuez l’étape 1</v>
      </c>
      <c r="M10" s="3" t="str">
        <f>IF(ISTEXT(CRHPrate),"Effectuez l’étape 1",IF(AND(INDEX(claimPeriodNo,MATCH('Étape 1) Taux'!$A$8,claimPeriods,0))&gt;17,INDEX(claimPeriodNo,MATCH('Étape 1) Taux'!$A$8,claimPeriods,0))&lt;20,revenueReduction&lt;0.1),0,IF(NOT(ISNUMBER(I10)),0,IF(E10="Oui",0,IF($B10="Non - avec lien de dépendance",MIN(1129,I10,$C10),MIN(1129,I10))))))</f>
        <v>Effectuez l’étape 1</v>
      </c>
      <c r="N10" s="3" t="str">
        <f>IF(ISTEXT(CRHPrate),"Effectuez l’étape 1",IF(AND(INDEX(claimPeriodNo,MATCH('Étape 1) Taux'!$A$8,claimPeriods,0))&gt;17,INDEX(claimPeriodNo,MATCH('Étape 1) Taux'!$A$8,claimPeriods,0))&lt;20,revenueReduction&lt;0.1),0,IF(NOT(ISNUMBER(J10)),0,IF(F10="Oui",0,IF($B10="Non - avec lien de dépendance",MIN(1129,J10,$C10),MIN(1129,J10))))))</f>
        <v>Effectuez l’étape 1</v>
      </c>
      <c r="O10" s="3" t="str">
        <f>IF(ISTEXT(CRHPrate),"Effectuez l’étape 1",IF(AND(INDEX(claimPeriodNo,MATCH('Étape 1) Taux'!$A$8,claimPeriods,0))&gt;17,INDEX(claimPeriodNo,MATCH('Étape 1) Taux'!$A$8,claimPeriods,0))&lt;20,revenueReduction&lt;0.1),0,IF(NOT(ISNUMBER(K10)),0,IF(G10="Oui",0,IF($B10="Non - avec lien de dépendance",MIN(1129,K10,$C10),MIN(1129,K10))))))</f>
        <v>Effectuez l’étape 1</v>
      </c>
      <c r="P10" s="3">
        <f t="shared" si="0"/>
        <v>0</v>
      </c>
    </row>
    <row r="11" spans="1:17" x14ac:dyDescent="0.3">
      <c r="H11" s="92"/>
      <c r="I11" s="92"/>
      <c r="J11" s="92"/>
      <c r="K11" s="92"/>
      <c r="L11" s="3" t="str">
        <f>IF(ISTEXT(CRHPrate),"Effectuez l’étape 1",IF(AND(INDEX(claimPeriodNo,MATCH('Étape 1) Taux'!$A$8,claimPeriods,0))&gt;17,INDEX(claimPeriodNo,MATCH('Étape 1) Taux'!$A$8,claimPeriods,0))&lt;20,revenueReduction&lt;0.1),0,IF(NOT(ISNUMBER(H11)),0,IF(D11="Oui",0,IF($B11="Non - avec lien de dépendance",MIN(1129,H11,$C11),MIN(1129,H11))))))</f>
        <v>Effectuez l’étape 1</v>
      </c>
      <c r="M11" s="3" t="str">
        <f>IF(ISTEXT(CRHPrate),"Effectuez l’étape 1",IF(AND(INDEX(claimPeriodNo,MATCH('Étape 1) Taux'!$A$8,claimPeriods,0))&gt;17,INDEX(claimPeriodNo,MATCH('Étape 1) Taux'!$A$8,claimPeriods,0))&lt;20,revenueReduction&lt;0.1),0,IF(NOT(ISNUMBER(I11)),0,IF(E11="Oui",0,IF($B11="Non - avec lien de dépendance",MIN(1129,I11,$C11),MIN(1129,I11))))))</f>
        <v>Effectuez l’étape 1</v>
      </c>
      <c r="N11" s="3" t="str">
        <f>IF(ISTEXT(CRHPrate),"Effectuez l’étape 1",IF(AND(INDEX(claimPeriodNo,MATCH('Étape 1) Taux'!$A$8,claimPeriods,0))&gt;17,INDEX(claimPeriodNo,MATCH('Étape 1) Taux'!$A$8,claimPeriods,0))&lt;20,revenueReduction&lt;0.1),0,IF(NOT(ISNUMBER(J11)),0,IF(F11="Oui",0,IF($B11="Non - avec lien de dépendance",MIN(1129,J11,$C11),MIN(1129,J11))))))</f>
        <v>Effectuez l’étape 1</v>
      </c>
      <c r="O11" s="3" t="str">
        <f>IF(ISTEXT(CRHPrate),"Effectuez l’étape 1",IF(AND(INDEX(claimPeriodNo,MATCH('Étape 1) Taux'!$A$8,claimPeriods,0))&gt;17,INDEX(claimPeriodNo,MATCH('Étape 1) Taux'!$A$8,claimPeriods,0))&lt;20,revenueReduction&lt;0.1),0,IF(NOT(ISNUMBER(K11)),0,IF(G11="Oui",0,IF($B11="Non - avec lien de dépendance",MIN(1129,K11,$C11),MIN(1129,K11))))))</f>
        <v>Effectuez l’étape 1</v>
      </c>
      <c r="P11" s="3">
        <f t="shared" si="0"/>
        <v>0</v>
      </c>
    </row>
    <row r="12" spans="1:17" x14ac:dyDescent="0.3">
      <c r="H12" s="92"/>
      <c r="I12" s="92"/>
      <c r="J12" s="92"/>
      <c r="K12" s="92"/>
      <c r="L12" s="3" t="str">
        <f>IF(ISTEXT(CRHPrate),"Effectuez l’étape 1",IF(AND(INDEX(claimPeriodNo,MATCH('Étape 1) Taux'!$A$8,claimPeriods,0))&gt;17,INDEX(claimPeriodNo,MATCH('Étape 1) Taux'!$A$8,claimPeriods,0))&lt;20,revenueReduction&lt;0.1),0,IF(NOT(ISNUMBER(H12)),0,IF(D12="Oui",0,IF($B12="Non - avec lien de dépendance",MIN(1129,H12,$C12),MIN(1129,H12))))))</f>
        <v>Effectuez l’étape 1</v>
      </c>
      <c r="M12" s="3" t="str">
        <f>IF(ISTEXT(CRHPrate),"Effectuez l’étape 1",IF(AND(INDEX(claimPeriodNo,MATCH('Étape 1) Taux'!$A$8,claimPeriods,0))&gt;17,INDEX(claimPeriodNo,MATCH('Étape 1) Taux'!$A$8,claimPeriods,0))&lt;20,revenueReduction&lt;0.1),0,IF(NOT(ISNUMBER(I12)),0,IF(E12="Oui",0,IF($B12="Non - avec lien de dépendance",MIN(1129,I12,$C12),MIN(1129,I12))))))</f>
        <v>Effectuez l’étape 1</v>
      </c>
      <c r="N12" s="3" t="str">
        <f>IF(ISTEXT(CRHPrate),"Effectuez l’étape 1",IF(AND(INDEX(claimPeriodNo,MATCH('Étape 1) Taux'!$A$8,claimPeriods,0))&gt;17,INDEX(claimPeriodNo,MATCH('Étape 1) Taux'!$A$8,claimPeriods,0))&lt;20,revenueReduction&lt;0.1),0,IF(NOT(ISNUMBER(J12)),0,IF(F12="Oui",0,IF($B12="Non - avec lien de dépendance",MIN(1129,J12,$C12),MIN(1129,J12))))))</f>
        <v>Effectuez l’étape 1</v>
      </c>
      <c r="O12" s="3" t="str">
        <f>IF(ISTEXT(CRHPrate),"Effectuez l’étape 1",IF(AND(INDEX(claimPeriodNo,MATCH('Étape 1) Taux'!$A$8,claimPeriods,0))&gt;17,INDEX(claimPeriodNo,MATCH('Étape 1) Taux'!$A$8,claimPeriods,0))&lt;20,revenueReduction&lt;0.1),0,IF(NOT(ISNUMBER(K12)),0,IF(G12="Oui",0,IF($B12="Non - avec lien de dépendance",MIN(1129,K12,$C12),MIN(1129,K12))))))</f>
        <v>Effectuez l’étape 1</v>
      </c>
      <c r="P12" s="3">
        <f t="shared" si="0"/>
        <v>0</v>
      </c>
    </row>
    <row r="13" spans="1:17" x14ac:dyDescent="0.3">
      <c r="H13" s="92"/>
      <c r="I13" s="92"/>
      <c r="J13" s="92"/>
      <c r="K13" s="92"/>
      <c r="L13" s="3" t="str">
        <f>IF(ISTEXT(CRHPrate),"Effectuez l’étape 1",IF(AND(INDEX(claimPeriodNo,MATCH('Étape 1) Taux'!$A$8,claimPeriods,0))&gt;17,INDEX(claimPeriodNo,MATCH('Étape 1) Taux'!$A$8,claimPeriods,0))&lt;20,revenueReduction&lt;0.1),0,IF(NOT(ISNUMBER(H13)),0,IF(D13="Oui",0,IF($B13="Non - avec lien de dépendance",MIN(1129,H13,$C13),MIN(1129,H13))))))</f>
        <v>Effectuez l’étape 1</v>
      </c>
      <c r="M13" s="3" t="str">
        <f>IF(ISTEXT(CRHPrate),"Effectuez l’étape 1",IF(AND(INDEX(claimPeriodNo,MATCH('Étape 1) Taux'!$A$8,claimPeriods,0))&gt;17,INDEX(claimPeriodNo,MATCH('Étape 1) Taux'!$A$8,claimPeriods,0))&lt;20,revenueReduction&lt;0.1),0,IF(NOT(ISNUMBER(I13)),0,IF(E13="Oui",0,IF($B13="Non - avec lien de dépendance",MIN(1129,I13,$C13),MIN(1129,I13))))))</f>
        <v>Effectuez l’étape 1</v>
      </c>
      <c r="N13" s="3" t="str">
        <f>IF(ISTEXT(CRHPrate),"Effectuez l’étape 1",IF(AND(INDEX(claimPeriodNo,MATCH('Étape 1) Taux'!$A$8,claimPeriods,0))&gt;17,INDEX(claimPeriodNo,MATCH('Étape 1) Taux'!$A$8,claimPeriods,0))&lt;20,revenueReduction&lt;0.1),0,IF(NOT(ISNUMBER(J13)),0,IF(F13="Oui",0,IF($B13="Non - avec lien de dépendance",MIN(1129,J13,$C13),MIN(1129,J13))))))</f>
        <v>Effectuez l’étape 1</v>
      </c>
      <c r="O13" s="3" t="str">
        <f>IF(ISTEXT(CRHPrate),"Effectuez l’étape 1",IF(AND(INDEX(claimPeriodNo,MATCH('Étape 1) Taux'!$A$8,claimPeriods,0))&gt;17,INDEX(claimPeriodNo,MATCH('Étape 1) Taux'!$A$8,claimPeriods,0))&lt;20,revenueReduction&lt;0.1),0,IF(NOT(ISNUMBER(K13)),0,IF(G13="Oui",0,IF($B13="Non - avec lien de dépendance",MIN(1129,K13,$C13),MIN(1129,K13))))))</f>
        <v>Effectuez l’étape 1</v>
      </c>
      <c r="P13" s="3">
        <f t="shared" si="0"/>
        <v>0</v>
      </c>
    </row>
    <row r="14" spans="1:17" x14ac:dyDescent="0.3">
      <c r="L14" s="3" t="str">
        <f>IF(ISTEXT(CRHPrate),"Effectuez l’étape 1",IF(AND(INDEX(claimPeriodNo,MATCH('Étape 1) Taux'!$A$8,claimPeriods,0))&gt;17,INDEX(claimPeriodNo,MATCH('Étape 1) Taux'!$A$8,claimPeriods,0))&lt;20,revenueReduction&lt;0.1),0,IF(NOT(ISNUMBER(H14)),0,IF(D14="Oui",0,IF($B14="Non - avec lien de dépendance",MIN(1129,H14,$C14),MIN(1129,H14))))))</f>
        <v>Effectuez l’étape 1</v>
      </c>
      <c r="M14" s="3" t="str">
        <f>IF(ISTEXT(CRHPrate),"Effectuez l’étape 1",IF(AND(INDEX(claimPeriodNo,MATCH('Étape 1) Taux'!$A$8,claimPeriods,0))&gt;17,INDEX(claimPeriodNo,MATCH('Étape 1) Taux'!$A$8,claimPeriods,0))&lt;20,revenueReduction&lt;0.1),0,IF(NOT(ISNUMBER(I14)),0,IF(E14="Oui",0,IF($B14="Non - avec lien de dépendance",MIN(1129,I14,$C14),MIN(1129,I14))))))</f>
        <v>Effectuez l’étape 1</v>
      </c>
      <c r="N14" s="3" t="str">
        <f>IF(ISTEXT(CRHPrate),"Effectuez l’étape 1",IF(AND(INDEX(claimPeriodNo,MATCH('Étape 1) Taux'!$A$8,claimPeriods,0))&gt;17,INDEX(claimPeriodNo,MATCH('Étape 1) Taux'!$A$8,claimPeriods,0))&lt;20,revenueReduction&lt;0.1),0,IF(NOT(ISNUMBER(J14)),0,IF(F14="Oui",0,IF($B14="Non - avec lien de dépendance",MIN(1129,J14,$C14),MIN(1129,J14))))))</f>
        <v>Effectuez l’étape 1</v>
      </c>
      <c r="O14" s="3" t="str">
        <f>IF(ISTEXT(CRHPrate),"Effectuez l’étape 1",IF(AND(INDEX(claimPeriodNo,MATCH('Étape 1) Taux'!$A$8,claimPeriods,0))&gt;17,INDEX(claimPeriodNo,MATCH('Étape 1) Taux'!$A$8,claimPeriods,0))&lt;20,revenueReduction&lt;0.1),0,IF(NOT(ISNUMBER(K14)),0,IF(G14="Oui",0,IF($B14="Non - avec lien de dépendance",MIN(1129,K14,$C14),MIN(1129,K14))))))</f>
        <v>Effectuez l’étape 1</v>
      </c>
      <c r="P14" s="3">
        <f t="shared" si="0"/>
        <v>0</v>
      </c>
    </row>
    <row r="15" spans="1:17" x14ac:dyDescent="0.3">
      <c r="L15" s="3" t="str">
        <f>IF(ISTEXT(CRHPrate),"Effectuez l’étape 1",IF(AND(INDEX(claimPeriodNo,MATCH('Étape 1) Taux'!$A$8,claimPeriods,0))&gt;17,INDEX(claimPeriodNo,MATCH('Étape 1) Taux'!$A$8,claimPeriods,0))&lt;20,revenueReduction&lt;0.1),0,IF(NOT(ISNUMBER(H15)),0,IF(D15="Oui",0,IF($B15="Non - avec lien de dépendance",MIN(1129,H15,$C15),MIN(1129,H15))))))</f>
        <v>Effectuez l’étape 1</v>
      </c>
      <c r="M15" s="3" t="str">
        <f>IF(ISTEXT(CRHPrate),"Effectuez l’étape 1",IF(AND(INDEX(claimPeriodNo,MATCH('Étape 1) Taux'!$A$8,claimPeriods,0))&gt;17,INDEX(claimPeriodNo,MATCH('Étape 1) Taux'!$A$8,claimPeriods,0))&lt;20,revenueReduction&lt;0.1),0,IF(NOT(ISNUMBER(I15)),0,IF(E15="Oui",0,IF($B15="Non - avec lien de dépendance",MIN(1129,I15,$C15),MIN(1129,I15))))))</f>
        <v>Effectuez l’étape 1</v>
      </c>
      <c r="N15" s="3" t="str">
        <f>IF(ISTEXT(CRHPrate),"Effectuez l’étape 1",IF(AND(INDEX(claimPeriodNo,MATCH('Étape 1) Taux'!$A$8,claimPeriods,0))&gt;17,INDEX(claimPeriodNo,MATCH('Étape 1) Taux'!$A$8,claimPeriods,0))&lt;20,revenueReduction&lt;0.1),0,IF(NOT(ISNUMBER(J15)),0,IF(F15="Oui",0,IF($B15="Non - avec lien de dépendance",MIN(1129,J15,$C15),MIN(1129,J15))))))</f>
        <v>Effectuez l’étape 1</v>
      </c>
      <c r="O15" s="3" t="str">
        <f>IF(ISTEXT(CRHPrate),"Effectuez l’étape 1",IF(AND(INDEX(claimPeriodNo,MATCH('Étape 1) Taux'!$A$8,claimPeriods,0))&gt;17,INDEX(claimPeriodNo,MATCH('Étape 1) Taux'!$A$8,claimPeriods,0))&lt;20,revenueReduction&lt;0.1),0,IF(NOT(ISNUMBER(K15)),0,IF(G15="Oui",0,IF($B15="Non - avec lien de dépendance",MIN(1129,K15,$C15),MIN(1129,K15))))))</f>
        <v>Effectuez l’étape 1</v>
      </c>
      <c r="P15" s="3">
        <f t="shared" si="0"/>
        <v>0</v>
      </c>
    </row>
    <row r="16" spans="1:17" x14ac:dyDescent="0.3">
      <c r="L16" s="3" t="str">
        <f>IF(ISTEXT(CRHPrate),"Effectuez l’étape 1",IF(AND(INDEX(claimPeriodNo,MATCH('Étape 1) Taux'!$A$8,claimPeriods,0))&gt;17,INDEX(claimPeriodNo,MATCH('Étape 1) Taux'!$A$8,claimPeriods,0))&lt;20,revenueReduction&lt;0.1),0,IF(NOT(ISNUMBER(H16)),0,IF(D16="Oui",0,IF($B16="Non - avec lien de dépendance",MIN(1129,H16,$C16),MIN(1129,H16))))))</f>
        <v>Effectuez l’étape 1</v>
      </c>
      <c r="M16" s="3" t="str">
        <f>IF(ISTEXT(CRHPrate),"Effectuez l’étape 1",IF(AND(INDEX(claimPeriodNo,MATCH('Étape 1) Taux'!$A$8,claimPeriods,0))&gt;17,INDEX(claimPeriodNo,MATCH('Étape 1) Taux'!$A$8,claimPeriods,0))&lt;20,revenueReduction&lt;0.1),0,IF(NOT(ISNUMBER(I16)),0,IF(E16="Oui",0,IF($B16="Non - avec lien de dépendance",MIN(1129,I16,$C16),MIN(1129,I16))))))</f>
        <v>Effectuez l’étape 1</v>
      </c>
      <c r="N16" s="3" t="str">
        <f>IF(ISTEXT(CRHPrate),"Effectuez l’étape 1",IF(AND(INDEX(claimPeriodNo,MATCH('Étape 1) Taux'!$A$8,claimPeriods,0))&gt;17,INDEX(claimPeriodNo,MATCH('Étape 1) Taux'!$A$8,claimPeriods,0))&lt;20,revenueReduction&lt;0.1),0,IF(NOT(ISNUMBER(J16)),0,IF(F16="Oui",0,IF($B16="Non - avec lien de dépendance",MIN(1129,J16,$C16),MIN(1129,J16))))))</f>
        <v>Effectuez l’étape 1</v>
      </c>
      <c r="O16" s="3" t="str">
        <f>IF(ISTEXT(CRHPrate),"Effectuez l’étape 1",IF(AND(INDEX(claimPeriodNo,MATCH('Étape 1) Taux'!$A$8,claimPeriods,0))&gt;17,INDEX(claimPeriodNo,MATCH('Étape 1) Taux'!$A$8,claimPeriods,0))&lt;20,revenueReduction&lt;0.1),0,IF(NOT(ISNUMBER(K16)),0,IF(G16="Oui",0,IF($B16="Non - avec lien de dépendance",MIN(1129,K16,$C16),MIN(1129,K16))))))</f>
        <v>Effectuez l’étape 1</v>
      </c>
      <c r="P16" s="3">
        <f t="shared" si="0"/>
        <v>0</v>
      </c>
    </row>
    <row r="17" spans="12:16" x14ac:dyDescent="0.3">
      <c r="L17" s="3" t="str">
        <f>IF(ISTEXT(CRHPrate),"Effectuez l’étape 1",IF(AND(INDEX(claimPeriodNo,MATCH('Étape 1) Taux'!$A$8,claimPeriods,0))&gt;17,INDEX(claimPeriodNo,MATCH('Étape 1) Taux'!$A$8,claimPeriods,0))&lt;20,revenueReduction&lt;0.1),0,IF(NOT(ISNUMBER(H17)),0,IF(D17="Oui",0,IF($B17="Non - avec lien de dépendance",MIN(1129,H17,$C17),MIN(1129,H17))))))</f>
        <v>Effectuez l’étape 1</v>
      </c>
      <c r="M17" s="3" t="str">
        <f>IF(ISTEXT(CRHPrate),"Effectuez l’étape 1",IF(AND(INDEX(claimPeriodNo,MATCH('Étape 1) Taux'!$A$8,claimPeriods,0))&gt;17,INDEX(claimPeriodNo,MATCH('Étape 1) Taux'!$A$8,claimPeriods,0))&lt;20,revenueReduction&lt;0.1),0,IF(NOT(ISNUMBER(I17)),0,IF(E17="Oui",0,IF($B17="Non - avec lien de dépendance",MIN(1129,I17,$C17),MIN(1129,I17))))))</f>
        <v>Effectuez l’étape 1</v>
      </c>
      <c r="N17" s="3" t="str">
        <f>IF(ISTEXT(CRHPrate),"Effectuez l’étape 1",IF(AND(INDEX(claimPeriodNo,MATCH('Étape 1) Taux'!$A$8,claimPeriods,0))&gt;17,INDEX(claimPeriodNo,MATCH('Étape 1) Taux'!$A$8,claimPeriods,0))&lt;20,revenueReduction&lt;0.1),0,IF(NOT(ISNUMBER(J17)),0,IF(F17="Oui",0,IF($B17="Non - avec lien de dépendance",MIN(1129,J17,$C17),MIN(1129,J17))))))</f>
        <v>Effectuez l’étape 1</v>
      </c>
      <c r="O17" s="3" t="str">
        <f>IF(ISTEXT(CRHPrate),"Effectuez l’étape 1",IF(AND(INDEX(claimPeriodNo,MATCH('Étape 1) Taux'!$A$8,claimPeriods,0))&gt;17,INDEX(claimPeriodNo,MATCH('Étape 1) Taux'!$A$8,claimPeriods,0))&lt;20,revenueReduction&lt;0.1),0,IF(NOT(ISNUMBER(K17)),0,IF(G17="Oui",0,IF($B17="Non - avec lien de dépendance",MIN(1129,K17,$C17),MIN(1129,K17))))))</f>
        <v>Effectuez l’étape 1</v>
      </c>
      <c r="P17" s="3">
        <f t="shared" si="0"/>
        <v>0</v>
      </c>
    </row>
    <row r="18" spans="12:16" x14ac:dyDescent="0.3">
      <c r="L18" s="3" t="str">
        <f>IF(ISTEXT(CRHPrate),"Effectuez l’étape 1",IF(AND(INDEX(claimPeriodNo,MATCH('Étape 1) Taux'!$A$8,claimPeriods,0))&gt;17,INDEX(claimPeriodNo,MATCH('Étape 1) Taux'!$A$8,claimPeriods,0))&lt;20,revenueReduction&lt;0.1),0,IF(NOT(ISNUMBER(H18)),0,IF(D18="Oui",0,IF($B18="Non - avec lien de dépendance",MIN(1129,H18,$C18),MIN(1129,H18))))))</f>
        <v>Effectuez l’étape 1</v>
      </c>
      <c r="M18" s="3" t="str">
        <f>IF(ISTEXT(CRHPrate),"Effectuez l’étape 1",IF(AND(INDEX(claimPeriodNo,MATCH('Étape 1) Taux'!$A$8,claimPeriods,0))&gt;17,INDEX(claimPeriodNo,MATCH('Étape 1) Taux'!$A$8,claimPeriods,0))&lt;20,revenueReduction&lt;0.1),0,IF(NOT(ISNUMBER(I18)),0,IF(E18="Oui",0,IF($B18="Non - avec lien de dépendance",MIN(1129,I18,$C18),MIN(1129,I18))))))</f>
        <v>Effectuez l’étape 1</v>
      </c>
      <c r="N18" s="3" t="str">
        <f>IF(ISTEXT(CRHPrate),"Effectuez l’étape 1",IF(AND(INDEX(claimPeriodNo,MATCH('Étape 1) Taux'!$A$8,claimPeriods,0))&gt;17,INDEX(claimPeriodNo,MATCH('Étape 1) Taux'!$A$8,claimPeriods,0))&lt;20,revenueReduction&lt;0.1),0,IF(NOT(ISNUMBER(J18)),0,IF(F18="Oui",0,IF($B18="Non - avec lien de dépendance",MIN(1129,J18,$C18),MIN(1129,J18))))))</f>
        <v>Effectuez l’étape 1</v>
      </c>
      <c r="O18" s="3" t="str">
        <f>IF(ISTEXT(CRHPrate),"Effectuez l’étape 1",IF(AND(INDEX(claimPeriodNo,MATCH('Étape 1) Taux'!$A$8,claimPeriods,0))&gt;17,INDEX(claimPeriodNo,MATCH('Étape 1) Taux'!$A$8,claimPeriods,0))&lt;20,revenueReduction&lt;0.1),0,IF(NOT(ISNUMBER(K18)),0,IF(G18="Oui",0,IF($B18="Non - avec lien de dépendance",MIN(1129,K18,$C18),MIN(1129,K18))))))</f>
        <v>Effectuez l’étape 1</v>
      </c>
      <c r="P18" s="3">
        <f t="shared" si="0"/>
        <v>0</v>
      </c>
    </row>
    <row r="19" spans="12:16" x14ac:dyDescent="0.3">
      <c r="L19" s="3" t="str">
        <f>IF(ISTEXT(CRHPrate),"Effectuez l’étape 1",IF(AND(INDEX(claimPeriodNo,MATCH('Étape 1) Taux'!$A$8,claimPeriods,0))&gt;17,INDEX(claimPeriodNo,MATCH('Étape 1) Taux'!$A$8,claimPeriods,0))&lt;20,revenueReduction&lt;0.1),0,IF(NOT(ISNUMBER(H19)),0,IF(D19="Oui",0,IF($B19="Non - avec lien de dépendance",MIN(1129,H19,$C19),MIN(1129,H19))))))</f>
        <v>Effectuez l’étape 1</v>
      </c>
      <c r="M19" s="3" t="str">
        <f>IF(ISTEXT(CRHPrate),"Effectuez l’étape 1",IF(AND(INDEX(claimPeriodNo,MATCH('Étape 1) Taux'!$A$8,claimPeriods,0))&gt;17,INDEX(claimPeriodNo,MATCH('Étape 1) Taux'!$A$8,claimPeriods,0))&lt;20,revenueReduction&lt;0.1),0,IF(NOT(ISNUMBER(I19)),0,IF(E19="Oui",0,IF($B19="Non - avec lien de dépendance",MIN(1129,I19,$C19),MIN(1129,I19))))))</f>
        <v>Effectuez l’étape 1</v>
      </c>
      <c r="N19" s="3" t="str">
        <f>IF(ISTEXT(CRHPrate),"Effectuez l’étape 1",IF(AND(INDEX(claimPeriodNo,MATCH('Étape 1) Taux'!$A$8,claimPeriods,0))&gt;17,INDEX(claimPeriodNo,MATCH('Étape 1) Taux'!$A$8,claimPeriods,0))&lt;20,revenueReduction&lt;0.1),0,IF(NOT(ISNUMBER(J19)),0,IF(F19="Oui",0,IF($B19="Non - avec lien de dépendance",MIN(1129,J19,$C19),MIN(1129,J19))))))</f>
        <v>Effectuez l’étape 1</v>
      </c>
      <c r="O19" s="3" t="str">
        <f>IF(ISTEXT(CRHPrate),"Effectuez l’étape 1",IF(AND(INDEX(claimPeriodNo,MATCH('Étape 1) Taux'!$A$8,claimPeriods,0))&gt;17,INDEX(claimPeriodNo,MATCH('Étape 1) Taux'!$A$8,claimPeriods,0))&lt;20,revenueReduction&lt;0.1),0,IF(NOT(ISNUMBER(K19)),0,IF(G19="Oui",0,IF($B19="Non - avec lien de dépendance",MIN(1129,K19,$C19),MIN(1129,K19))))))</f>
        <v>Effectuez l’étape 1</v>
      </c>
      <c r="P19" s="3">
        <f t="shared" si="0"/>
        <v>0</v>
      </c>
    </row>
    <row r="20" spans="12:16" x14ac:dyDescent="0.3">
      <c r="L20" s="3" t="str">
        <f>IF(ISTEXT(CRHPrate),"Effectuez l’étape 1",IF(AND(INDEX(claimPeriodNo,MATCH('Étape 1) Taux'!$A$8,claimPeriods,0))&gt;17,INDEX(claimPeriodNo,MATCH('Étape 1) Taux'!$A$8,claimPeriods,0))&lt;20,revenueReduction&lt;0.1),0,IF(NOT(ISNUMBER(H20)),0,IF(D20="Oui",0,IF($B20="Non - avec lien de dépendance",MIN(1129,H20,$C20),MIN(1129,H20))))))</f>
        <v>Effectuez l’étape 1</v>
      </c>
      <c r="M20" s="3" t="str">
        <f>IF(ISTEXT(CRHPrate),"Effectuez l’étape 1",IF(AND(INDEX(claimPeriodNo,MATCH('Étape 1) Taux'!$A$8,claimPeriods,0))&gt;17,INDEX(claimPeriodNo,MATCH('Étape 1) Taux'!$A$8,claimPeriods,0))&lt;20,revenueReduction&lt;0.1),0,IF(NOT(ISNUMBER(I20)),0,IF(E20="Oui",0,IF($B20="Non - avec lien de dépendance",MIN(1129,I20,$C20),MIN(1129,I20))))))</f>
        <v>Effectuez l’étape 1</v>
      </c>
      <c r="N20" s="3" t="str">
        <f>IF(ISTEXT(CRHPrate),"Effectuez l’étape 1",IF(AND(INDEX(claimPeriodNo,MATCH('Étape 1) Taux'!$A$8,claimPeriods,0))&gt;17,INDEX(claimPeriodNo,MATCH('Étape 1) Taux'!$A$8,claimPeriods,0))&lt;20,revenueReduction&lt;0.1),0,IF(NOT(ISNUMBER(J20)),0,IF(F20="Oui",0,IF($B20="Non - avec lien de dépendance",MIN(1129,J20,$C20),MIN(1129,J20))))))</f>
        <v>Effectuez l’étape 1</v>
      </c>
      <c r="O20" s="3" t="str">
        <f>IF(ISTEXT(CRHPrate),"Effectuez l’étape 1",IF(AND(INDEX(claimPeriodNo,MATCH('Étape 1) Taux'!$A$8,claimPeriods,0))&gt;17,INDEX(claimPeriodNo,MATCH('Étape 1) Taux'!$A$8,claimPeriods,0))&lt;20,revenueReduction&lt;0.1),0,IF(NOT(ISNUMBER(K20)),0,IF(G20="Oui",0,IF($B20="Non - avec lien de dépendance",MIN(1129,K20,$C20),MIN(1129,K20))))))</f>
        <v>Effectuez l’étape 1</v>
      </c>
      <c r="P20" s="3">
        <f t="shared" si="0"/>
        <v>0</v>
      </c>
    </row>
    <row r="21" spans="12:16" x14ac:dyDescent="0.3">
      <c r="L21" s="3" t="str">
        <f>IF(ISTEXT(CRHPrate),"Effectuez l’étape 1",IF(AND(INDEX(claimPeriodNo,MATCH('Étape 1) Taux'!$A$8,claimPeriods,0))&gt;17,INDEX(claimPeriodNo,MATCH('Étape 1) Taux'!$A$8,claimPeriods,0))&lt;20,revenueReduction&lt;0.1),0,IF(NOT(ISNUMBER(H21)),0,IF(D21="Oui",0,IF($B21="Non - avec lien de dépendance",MIN(1129,H21,$C21),MIN(1129,H21))))))</f>
        <v>Effectuez l’étape 1</v>
      </c>
      <c r="M21" s="3" t="str">
        <f>IF(ISTEXT(CRHPrate),"Effectuez l’étape 1",IF(AND(INDEX(claimPeriodNo,MATCH('Étape 1) Taux'!$A$8,claimPeriods,0))&gt;17,INDEX(claimPeriodNo,MATCH('Étape 1) Taux'!$A$8,claimPeriods,0))&lt;20,revenueReduction&lt;0.1),0,IF(NOT(ISNUMBER(I21)),0,IF(E21="Oui",0,IF($B21="Non - avec lien de dépendance",MIN(1129,I21,$C21),MIN(1129,I21))))))</f>
        <v>Effectuez l’étape 1</v>
      </c>
      <c r="N21" s="3" t="str">
        <f>IF(ISTEXT(CRHPrate),"Effectuez l’étape 1",IF(AND(INDEX(claimPeriodNo,MATCH('Étape 1) Taux'!$A$8,claimPeriods,0))&gt;17,INDEX(claimPeriodNo,MATCH('Étape 1) Taux'!$A$8,claimPeriods,0))&lt;20,revenueReduction&lt;0.1),0,IF(NOT(ISNUMBER(J21)),0,IF(F21="Oui",0,IF($B21="Non - avec lien de dépendance",MIN(1129,J21,$C21),MIN(1129,J21))))))</f>
        <v>Effectuez l’étape 1</v>
      </c>
      <c r="O21" s="3" t="str">
        <f>IF(ISTEXT(CRHPrate),"Effectuez l’étape 1",IF(AND(INDEX(claimPeriodNo,MATCH('Étape 1) Taux'!$A$8,claimPeriods,0))&gt;17,INDEX(claimPeriodNo,MATCH('Étape 1) Taux'!$A$8,claimPeriods,0))&lt;20,revenueReduction&lt;0.1),0,IF(NOT(ISNUMBER(K21)),0,IF(G21="Oui",0,IF($B21="Non - avec lien de dépendance",MIN(1129,K21,$C21),MIN(1129,K21))))))</f>
        <v>Effectuez l’étape 1</v>
      </c>
      <c r="P21" s="3">
        <f t="shared" si="0"/>
        <v>0</v>
      </c>
    </row>
    <row r="22" spans="12:16" x14ac:dyDescent="0.3">
      <c r="L22" s="3" t="str">
        <f>IF(ISTEXT(CRHPrate),"Effectuez l’étape 1",IF(AND(INDEX(claimPeriodNo,MATCH('Étape 1) Taux'!$A$8,claimPeriods,0))&gt;17,INDEX(claimPeriodNo,MATCH('Étape 1) Taux'!$A$8,claimPeriods,0))&lt;20,revenueReduction&lt;0.1),0,IF(NOT(ISNUMBER(H22)),0,IF(D22="Oui",0,IF($B22="Non - avec lien de dépendance",MIN(1129,H22,$C22),MIN(1129,H22))))))</f>
        <v>Effectuez l’étape 1</v>
      </c>
      <c r="M22" s="3" t="str">
        <f>IF(ISTEXT(CRHPrate),"Effectuez l’étape 1",IF(AND(INDEX(claimPeriodNo,MATCH('Étape 1) Taux'!$A$8,claimPeriods,0))&gt;17,INDEX(claimPeriodNo,MATCH('Étape 1) Taux'!$A$8,claimPeriods,0))&lt;20,revenueReduction&lt;0.1),0,IF(NOT(ISNUMBER(I22)),0,IF(E22="Oui",0,IF($B22="Non - avec lien de dépendance",MIN(1129,I22,$C22),MIN(1129,I22))))))</f>
        <v>Effectuez l’étape 1</v>
      </c>
      <c r="N22" s="3" t="str">
        <f>IF(ISTEXT(CRHPrate),"Effectuez l’étape 1",IF(AND(INDEX(claimPeriodNo,MATCH('Étape 1) Taux'!$A$8,claimPeriods,0))&gt;17,INDEX(claimPeriodNo,MATCH('Étape 1) Taux'!$A$8,claimPeriods,0))&lt;20,revenueReduction&lt;0.1),0,IF(NOT(ISNUMBER(J22)),0,IF(F22="Oui",0,IF($B22="Non - avec lien de dépendance",MIN(1129,J22,$C22),MIN(1129,J22))))))</f>
        <v>Effectuez l’étape 1</v>
      </c>
      <c r="O22" s="3" t="str">
        <f>IF(ISTEXT(CRHPrate),"Effectuez l’étape 1",IF(AND(INDEX(claimPeriodNo,MATCH('Étape 1) Taux'!$A$8,claimPeriods,0))&gt;17,INDEX(claimPeriodNo,MATCH('Étape 1) Taux'!$A$8,claimPeriods,0))&lt;20,revenueReduction&lt;0.1),0,IF(NOT(ISNUMBER(K22)),0,IF(G22="Oui",0,IF($B22="Non - avec lien de dépendance",MIN(1129,K22,$C22),MIN(1129,K22))))))</f>
        <v>Effectuez l’étape 1</v>
      </c>
      <c r="P22" s="3">
        <f t="shared" si="0"/>
        <v>0</v>
      </c>
    </row>
    <row r="23" spans="12:16" x14ac:dyDescent="0.3">
      <c r="L23" s="3" t="str">
        <f>IF(ISTEXT(CRHPrate),"Effectuez l’étape 1",IF(AND(INDEX(claimPeriodNo,MATCH('Étape 1) Taux'!$A$8,claimPeriods,0))&gt;17,INDEX(claimPeriodNo,MATCH('Étape 1) Taux'!$A$8,claimPeriods,0))&lt;20,revenueReduction&lt;0.1),0,IF(NOT(ISNUMBER(H23)),0,IF(D23="Oui",0,IF($B23="Non - avec lien de dépendance",MIN(1129,H23,$C23),MIN(1129,H23))))))</f>
        <v>Effectuez l’étape 1</v>
      </c>
      <c r="M23" s="3" t="str">
        <f>IF(ISTEXT(CRHPrate),"Effectuez l’étape 1",IF(AND(INDEX(claimPeriodNo,MATCH('Étape 1) Taux'!$A$8,claimPeriods,0))&gt;17,INDEX(claimPeriodNo,MATCH('Étape 1) Taux'!$A$8,claimPeriods,0))&lt;20,revenueReduction&lt;0.1),0,IF(NOT(ISNUMBER(I23)),0,IF(E23="Oui",0,IF($B23="Non - avec lien de dépendance",MIN(1129,I23,$C23),MIN(1129,I23))))))</f>
        <v>Effectuez l’étape 1</v>
      </c>
      <c r="N23" s="3" t="str">
        <f>IF(ISTEXT(CRHPrate),"Effectuez l’étape 1",IF(AND(INDEX(claimPeriodNo,MATCH('Étape 1) Taux'!$A$8,claimPeriods,0))&gt;17,INDEX(claimPeriodNo,MATCH('Étape 1) Taux'!$A$8,claimPeriods,0))&lt;20,revenueReduction&lt;0.1),0,IF(NOT(ISNUMBER(J23)),0,IF(F23="Oui",0,IF($B23="Non - avec lien de dépendance",MIN(1129,J23,$C23),MIN(1129,J23))))))</f>
        <v>Effectuez l’étape 1</v>
      </c>
      <c r="O23" s="3" t="str">
        <f>IF(ISTEXT(CRHPrate),"Effectuez l’étape 1",IF(AND(INDEX(claimPeriodNo,MATCH('Étape 1) Taux'!$A$8,claimPeriods,0))&gt;17,INDEX(claimPeriodNo,MATCH('Étape 1) Taux'!$A$8,claimPeriods,0))&lt;20,revenueReduction&lt;0.1),0,IF(NOT(ISNUMBER(K23)),0,IF(G23="Oui",0,IF($B23="Non - avec lien de dépendance",MIN(1129,K23,$C23),MIN(1129,K23))))))</f>
        <v>Effectuez l’étape 1</v>
      </c>
      <c r="P23" s="3">
        <f t="shared" si="0"/>
        <v>0</v>
      </c>
    </row>
    <row r="24" spans="12:16" x14ac:dyDescent="0.3">
      <c r="L24" s="3" t="str">
        <f>IF(ISTEXT(CRHPrate),"Effectuez l’étape 1",IF(AND(INDEX(claimPeriodNo,MATCH('Étape 1) Taux'!$A$8,claimPeriods,0))&gt;17,INDEX(claimPeriodNo,MATCH('Étape 1) Taux'!$A$8,claimPeriods,0))&lt;20,revenueReduction&lt;0.1),0,IF(NOT(ISNUMBER(H24)),0,IF(D24="Oui",0,IF($B24="Non - avec lien de dépendance",MIN(1129,H24,$C24),MIN(1129,H24))))))</f>
        <v>Effectuez l’étape 1</v>
      </c>
      <c r="M24" s="3" t="str">
        <f>IF(ISTEXT(CRHPrate),"Effectuez l’étape 1",IF(AND(INDEX(claimPeriodNo,MATCH('Étape 1) Taux'!$A$8,claimPeriods,0))&gt;17,INDEX(claimPeriodNo,MATCH('Étape 1) Taux'!$A$8,claimPeriods,0))&lt;20,revenueReduction&lt;0.1),0,IF(NOT(ISNUMBER(I24)),0,IF(E24="Oui",0,IF($B24="Non - avec lien de dépendance",MIN(1129,I24,$C24),MIN(1129,I24))))))</f>
        <v>Effectuez l’étape 1</v>
      </c>
      <c r="N24" s="3" t="str">
        <f>IF(ISTEXT(CRHPrate),"Effectuez l’étape 1",IF(AND(INDEX(claimPeriodNo,MATCH('Étape 1) Taux'!$A$8,claimPeriods,0))&gt;17,INDEX(claimPeriodNo,MATCH('Étape 1) Taux'!$A$8,claimPeriods,0))&lt;20,revenueReduction&lt;0.1),0,IF(NOT(ISNUMBER(J24)),0,IF(F24="Oui",0,IF($B24="Non - avec lien de dépendance",MIN(1129,J24,$C24),MIN(1129,J24))))))</f>
        <v>Effectuez l’étape 1</v>
      </c>
      <c r="O24" s="3" t="str">
        <f>IF(ISTEXT(CRHPrate),"Effectuez l’étape 1",IF(AND(INDEX(claimPeriodNo,MATCH('Étape 1) Taux'!$A$8,claimPeriods,0))&gt;17,INDEX(claimPeriodNo,MATCH('Étape 1) Taux'!$A$8,claimPeriods,0))&lt;20,revenueReduction&lt;0.1),0,IF(NOT(ISNUMBER(K24)),0,IF(G24="Oui",0,IF($B24="Non - avec lien de dépendance",MIN(1129,K24,$C24),MIN(1129,K24))))))</f>
        <v>Effectuez l’étape 1</v>
      </c>
      <c r="P24" s="3">
        <f t="shared" si="0"/>
        <v>0</v>
      </c>
    </row>
    <row r="25" spans="12:16" x14ac:dyDescent="0.3">
      <c r="L25" s="3" t="str">
        <f>IF(ISTEXT(CRHPrate),"Effectuez l’étape 1",IF(AND(INDEX(claimPeriodNo,MATCH('Étape 1) Taux'!$A$8,claimPeriods,0))&gt;17,INDEX(claimPeriodNo,MATCH('Étape 1) Taux'!$A$8,claimPeriods,0))&lt;20,revenueReduction&lt;0.1),0,IF(NOT(ISNUMBER(H25)),0,IF(D25="Oui",0,IF($B25="Non - avec lien de dépendance",MIN(1129,H25,$C25),MIN(1129,H25))))))</f>
        <v>Effectuez l’étape 1</v>
      </c>
      <c r="M25" s="3" t="str">
        <f>IF(ISTEXT(CRHPrate),"Effectuez l’étape 1",IF(AND(INDEX(claimPeriodNo,MATCH('Étape 1) Taux'!$A$8,claimPeriods,0))&gt;17,INDEX(claimPeriodNo,MATCH('Étape 1) Taux'!$A$8,claimPeriods,0))&lt;20,revenueReduction&lt;0.1),0,IF(NOT(ISNUMBER(I25)),0,IF(E25="Oui",0,IF($B25="Non - avec lien de dépendance",MIN(1129,I25,$C25),MIN(1129,I25))))))</f>
        <v>Effectuez l’étape 1</v>
      </c>
      <c r="N25" s="3" t="str">
        <f>IF(ISTEXT(CRHPrate),"Effectuez l’étape 1",IF(AND(INDEX(claimPeriodNo,MATCH('Étape 1) Taux'!$A$8,claimPeriods,0))&gt;17,INDEX(claimPeriodNo,MATCH('Étape 1) Taux'!$A$8,claimPeriods,0))&lt;20,revenueReduction&lt;0.1),0,IF(NOT(ISNUMBER(J25)),0,IF(F25="Oui",0,IF($B25="Non - avec lien de dépendance",MIN(1129,J25,$C25),MIN(1129,J25))))))</f>
        <v>Effectuez l’étape 1</v>
      </c>
      <c r="O25" s="3" t="str">
        <f>IF(ISTEXT(CRHPrate),"Effectuez l’étape 1",IF(AND(INDEX(claimPeriodNo,MATCH('Étape 1) Taux'!$A$8,claimPeriods,0))&gt;17,INDEX(claimPeriodNo,MATCH('Étape 1) Taux'!$A$8,claimPeriods,0))&lt;20,revenueReduction&lt;0.1),0,IF(NOT(ISNUMBER(K25)),0,IF(G25="Oui",0,IF($B25="Non - avec lien de dépendance",MIN(1129,K25,$C25),MIN(1129,K25))))))</f>
        <v>Effectuez l’étape 1</v>
      </c>
      <c r="P25" s="3">
        <f t="shared" si="0"/>
        <v>0</v>
      </c>
    </row>
    <row r="26" spans="12:16" x14ac:dyDescent="0.3">
      <c r="L26" s="3" t="str">
        <f>IF(ISTEXT(CRHPrate),"Effectuez l’étape 1",IF(AND(INDEX(claimPeriodNo,MATCH('Étape 1) Taux'!$A$8,claimPeriods,0))&gt;17,INDEX(claimPeriodNo,MATCH('Étape 1) Taux'!$A$8,claimPeriods,0))&lt;20,revenueReduction&lt;0.1),0,IF(NOT(ISNUMBER(H26)),0,IF(D26="Oui",0,IF($B26="Non - avec lien de dépendance",MIN(1129,H26,$C26),MIN(1129,H26))))))</f>
        <v>Effectuez l’étape 1</v>
      </c>
      <c r="M26" s="3" t="str">
        <f>IF(ISTEXT(CRHPrate),"Effectuez l’étape 1",IF(AND(INDEX(claimPeriodNo,MATCH('Étape 1) Taux'!$A$8,claimPeriods,0))&gt;17,INDEX(claimPeriodNo,MATCH('Étape 1) Taux'!$A$8,claimPeriods,0))&lt;20,revenueReduction&lt;0.1),0,IF(NOT(ISNUMBER(I26)),0,IF(E26="Oui",0,IF($B26="Non - avec lien de dépendance",MIN(1129,I26,$C26),MIN(1129,I26))))))</f>
        <v>Effectuez l’étape 1</v>
      </c>
      <c r="N26" s="3" t="str">
        <f>IF(ISTEXT(CRHPrate),"Effectuez l’étape 1",IF(AND(INDEX(claimPeriodNo,MATCH('Étape 1) Taux'!$A$8,claimPeriods,0))&gt;17,INDEX(claimPeriodNo,MATCH('Étape 1) Taux'!$A$8,claimPeriods,0))&lt;20,revenueReduction&lt;0.1),0,IF(NOT(ISNUMBER(J26)),0,IF(F26="Oui",0,IF($B26="Non - avec lien de dépendance",MIN(1129,J26,$C26),MIN(1129,J26))))))</f>
        <v>Effectuez l’étape 1</v>
      </c>
      <c r="O26" s="3" t="str">
        <f>IF(ISTEXT(CRHPrate),"Effectuez l’étape 1",IF(AND(INDEX(claimPeriodNo,MATCH('Étape 1) Taux'!$A$8,claimPeriods,0))&gt;17,INDEX(claimPeriodNo,MATCH('Étape 1) Taux'!$A$8,claimPeriods,0))&lt;20,revenueReduction&lt;0.1),0,IF(NOT(ISNUMBER(K26)),0,IF(G26="Oui",0,IF($B26="Non - avec lien de dépendance",MIN(1129,K26,$C26),MIN(1129,K26))))))</f>
        <v>Effectuez l’étape 1</v>
      </c>
      <c r="P26" s="3">
        <f t="shared" si="0"/>
        <v>0</v>
      </c>
    </row>
    <row r="27" spans="12:16" x14ac:dyDescent="0.3">
      <c r="L27" s="3" t="str">
        <f>IF(ISTEXT(CRHPrate),"Effectuez l’étape 1",IF(AND(INDEX(claimPeriodNo,MATCH('Étape 1) Taux'!$A$8,claimPeriods,0))&gt;17,INDEX(claimPeriodNo,MATCH('Étape 1) Taux'!$A$8,claimPeriods,0))&lt;20,revenueReduction&lt;0.1),0,IF(NOT(ISNUMBER(H27)),0,IF(D27="Oui",0,IF($B27="Non - avec lien de dépendance",MIN(1129,H27,$C27),MIN(1129,H27))))))</f>
        <v>Effectuez l’étape 1</v>
      </c>
      <c r="M27" s="3" t="str">
        <f>IF(ISTEXT(CRHPrate),"Effectuez l’étape 1",IF(AND(INDEX(claimPeriodNo,MATCH('Étape 1) Taux'!$A$8,claimPeriods,0))&gt;17,INDEX(claimPeriodNo,MATCH('Étape 1) Taux'!$A$8,claimPeriods,0))&lt;20,revenueReduction&lt;0.1),0,IF(NOT(ISNUMBER(I27)),0,IF(E27="Oui",0,IF($B27="Non - avec lien de dépendance",MIN(1129,I27,$C27),MIN(1129,I27))))))</f>
        <v>Effectuez l’étape 1</v>
      </c>
      <c r="N27" s="3" t="str">
        <f>IF(ISTEXT(CRHPrate),"Effectuez l’étape 1",IF(AND(INDEX(claimPeriodNo,MATCH('Étape 1) Taux'!$A$8,claimPeriods,0))&gt;17,INDEX(claimPeriodNo,MATCH('Étape 1) Taux'!$A$8,claimPeriods,0))&lt;20,revenueReduction&lt;0.1),0,IF(NOT(ISNUMBER(J27)),0,IF(F27="Oui",0,IF($B27="Non - avec lien de dépendance",MIN(1129,J27,$C27),MIN(1129,J27))))))</f>
        <v>Effectuez l’étape 1</v>
      </c>
      <c r="O27" s="3" t="str">
        <f>IF(ISTEXT(CRHPrate),"Effectuez l’étape 1",IF(AND(INDEX(claimPeriodNo,MATCH('Étape 1) Taux'!$A$8,claimPeriods,0))&gt;17,INDEX(claimPeriodNo,MATCH('Étape 1) Taux'!$A$8,claimPeriods,0))&lt;20,revenueReduction&lt;0.1),0,IF(NOT(ISNUMBER(K27)),0,IF(G27="Oui",0,IF($B27="Non - avec lien de dépendance",MIN(1129,K27,$C27),MIN(1129,K27))))))</f>
        <v>Effectuez l’étape 1</v>
      </c>
      <c r="P27" s="3">
        <f t="shared" si="0"/>
        <v>0</v>
      </c>
    </row>
    <row r="28" spans="12:16" x14ac:dyDescent="0.3">
      <c r="L28" s="3" t="str">
        <f>IF(ISTEXT(CRHPrate),"Effectuez l’étape 1",IF(AND(INDEX(claimPeriodNo,MATCH('Étape 1) Taux'!$A$8,claimPeriods,0))&gt;17,INDEX(claimPeriodNo,MATCH('Étape 1) Taux'!$A$8,claimPeriods,0))&lt;20,revenueReduction&lt;0.1),0,IF(NOT(ISNUMBER(H28)),0,IF(D28="Oui",0,IF($B28="Non - avec lien de dépendance",MIN(1129,H28,$C28),MIN(1129,H28))))))</f>
        <v>Effectuez l’étape 1</v>
      </c>
      <c r="M28" s="3" t="str">
        <f>IF(ISTEXT(CRHPrate),"Effectuez l’étape 1",IF(AND(INDEX(claimPeriodNo,MATCH('Étape 1) Taux'!$A$8,claimPeriods,0))&gt;17,INDEX(claimPeriodNo,MATCH('Étape 1) Taux'!$A$8,claimPeriods,0))&lt;20,revenueReduction&lt;0.1),0,IF(NOT(ISNUMBER(I28)),0,IF(E28="Oui",0,IF($B28="Non - avec lien de dépendance",MIN(1129,I28,$C28),MIN(1129,I28))))))</f>
        <v>Effectuez l’étape 1</v>
      </c>
      <c r="N28" s="3" t="str">
        <f>IF(ISTEXT(CRHPrate),"Effectuez l’étape 1",IF(AND(INDEX(claimPeriodNo,MATCH('Étape 1) Taux'!$A$8,claimPeriods,0))&gt;17,INDEX(claimPeriodNo,MATCH('Étape 1) Taux'!$A$8,claimPeriods,0))&lt;20,revenueReduction&lt;0.1),0,IF(NOT(ISNUMBER(J28)),0,IF(F28="Oui",0,IF($B28="Non - avec lien de dépendance",MIN(1129,J28,$C28),MIN(1129,J28))))))</f>
        <v>Effectuez l’étape 1</v>
      </c>
      <c r="O28" s="3" t="str">
        <f>IF(ISTEXT(CRHPrate),"Effectuez l’étape 1",IF(AND(INDEX(claimPeriodNo,MATCH('Étape 1) Taux'!$A$8,claimPeriods,0))&gt;17,INDEX(claimPeriodNo,MATCH('Étape 1) Taux'!$A$8,claimPeriods,0))&lt;20,revenueReduction&lt;0.1),0,IF(NOT(ISNUMBER(K28)),0,IF(G28="Oui",0,IF($B28="Non - avec lien de dépendance",MIN(1129,K28,$C28),MIN(1129,K28))))))</f>
        <v>Effectuez l’étape 1</v>
      </c>
      <c r="P28" s="3">
        <f t="shared" si="0"/>
        <v>0</v>
      </c>
    </row>
    <row r="29" spans="12:16" x14ac:dyDescent="0.3">
      <c r="L29" s="3" t="str">
        <f>IF(ISTEXT(CRHPrate),"Effectuez l’étape 1",IF(AND(INDEX(claimPeriodNo,MATCH('Étape 1) Taux'!$A$8,claimPeriods,0))&gt;17,INDEX(claimPeriodNo,MATCH('Étape 1) Taux'!$A$8,claimPeriods,0))&lt;20,revenueReduction&lt;0.1),0,IF(NOT(ISNUMBER(H29)),0,IF(D29="Oui",0,IF($B29="Non - avec lien de dépendance",MIN(1129,H29,$C29),MIN(1129,H29))))))</f>
        <v>Effectuez l’étape 1</v>
      </c>
      <c r="M29" s="3" t="str">
        <f>IF(ISTEXT(CRHPrate),"Effectuez l’étape 1",IF(AND(INDEX(claimPeriodNo,MATCH('Étape 1) Taux'!$A$8,claimPeriods,0))&gt;17,INDEX(claimPeriodNo,MATCH('Étape 1) Taux'!$A$8,claimPeriods,0))&lt;20,revenueReduction&lt;0.1),0,IF(NOT(ISNUMBER(I29)),0,IF(E29="Oui",0,IF($B29="Non - avec lien de dépendance",MIN(1129,I29,$C29),MIN(1129,I29))))))</f>
        <v>Effectuez l’étape 1</v>
      </c>
      <c r="N29" s="3" t="str">
        <f>IF(ISTEXT(CRHPrate),"Effectuez l’étape 1",IF(AND(INDEX(claimPeriodNo,MATCH('Étape 1) Taux'!$A$8,claimPeriods,0))&gt;17,INDEX(claimPeriodNo,MATCH('Étape 1) Taux'!$A$8,claimPeriods,0))&lt;20,revenueReduction&lt;0.1),0,IF(NOT(ISNUMBER(J29)),0,IF(F29="Oui",0,IF($B29="Non - avec lien de dépendance",MIN(1129,J29,$C29),MIN(1129,J29))))))</f>
        <v>Effectuez l’étape 1</v>
      </c>
      <c r="O29" s="3" t="str">
        <f>IF(ISTEXT(CRHPrate),"Effectuez l’étape 1",IF(AND(INDEX(claimPeriodNo,MATCH('Étape 1) Taux'!$A$8,claimPeriods,0))&gt;17,INDEX(claimPeriodNo,MATCH('Étape 1) Taux'!$A$8,claimPeriods,0))&lt;20,revenueReduction&lt;0.1),0,IF(NOT(ISNUMBER(K29)),0,IF(G29="Oui",0,IF($B29="Non - avec lien de dépendance",MIN(1129,K29,$C29),MIN(1129,K29))))))</f>
        <v>Effectuez l’étape 1</v>
      </c>
      <c r="P29" s="3">
        <f t="shared" si="0"/>
        <v>0</v>
      </c>
    </row>
    <row r="30" spans="12:16" x14ac:dyDescent="0.3">
      <c r="L30" s="3" t="str">
        <f>IF(ISTEXT(CRHPrate),"Effectuez l’étape 1",IF(AND(INDEX(claimPeriodNo,MATCH('Étape 1) Taux'!$A$8,claimPeriods,0))&gt;17,INDEX(claimPeriodNo,MATCH('Étape 1) Taux'!$A$8,claimPeriods,0))&lt;20,revenueReduction&lt;0.1),0,IF(NOT(ISNUMBER(H30)),0,IF(D30="Oui",0,IF($B30="Non - avec lien de dépendance",MIN(1129,H30,$C30),MIN(1129,H30))))))</f>
        <v>Effectuez l’étape 1</v>
      </c>
      <c r="M30" s="3" t="str">
        <f>IF(ISTEXT(CRHPrate),"Effectuez l’étape 1",IF(AND(INDEX(claimPeriodNo,MATCH('Étape 1) Taux'!$A$8,claimPeriods,0))&gt;17,INDEX(claimPeriodNo,MATCH('Étape 1) Taux'!$A$8,claimPeriods,0))&lt;20,revenueReduction&lt;0.1),0,IF(NOT(ISNUMBER(I30)),0,IF(E30="Oui",0,IF($B30="Non - avec lien de dépendance",MIN(1129,I30,$C30),MIN(1129,I30))))))</f>
        <v>Effectuez l’étape 1</v>
      </c>
      <c r="N30" s="3" t="str">
        <f>IF(ISTEXT(CRHPrate),"Effectuez l’étape 1",IF(AND(INDEX(claimPeriodNo,MATCH('Étape 1) Taux'!$A$8,claimPeriods,0))&gt;17,INDEX(claimPeriodNo,MATCH('Étape 1) Taux'!$A$8,claimPeriods,0))&lt;20,revenueReduction&lt;0.1),0,IF(NOT(ISNUMBER(J30)),0,IF(F30="Oui",0,IF($B30="Non - avec lien de dépendance",MIN(1129,J30,$C30),MIN(1129,J30))))))</f>
        <v>Effectuez l’étape 1</v>
      </c>
      <c r="O30" s="3" t="str">
        <f>IF(ISTEXT(CRHPrate),"Effectuez l’étape 1",IF(AND(INDEX(claimPeriodNo,MATCH('Étape 1) Taux'!$A$8,claimPeriods,0))&gt;17,INDEX(claimPeriodNo,MATCH('Étape 1) Taux'!$A$8,claimPeriods,0))&lt;20,revenueReduction&lt;0.1),0,IF(NOT(ISNUMBER(K30)),0,IF(G30="Oui",0,IF($B30="Non - avec lien de dépendance",MIN(1129,K30,$C30),MIN(1129,K30))))))</f>
        <v>Effectuez l’étape 1</v>
      </c>
      <c r="P30" s="3">
        <f t="shared" si="0"/>
        <v>0</v>
      </c>
    </row>
    <row r="31" spans="12:16" x14ac:dyDescent="0.3">
      <c r="L31" s="3" t="str">
        <f>IF(ISTEXT(CRHPrate),"Effectuez l’étape 1",IF(AND(INDEX(claimPeriodNo,MATCH('Étape 1) Taux'!$A$8,claimPeriods,0))&gt;17,INDEX(claimPeriodNo,MATCH('Étape 1) Taux'!$A$8,claimPeriods,0))&lt;20,revenueReduction&lt;0.1),0,IF(NOT(ISNUMBER(H31)),0,IF(D31="Oui",0,IF($B31="Non - avec lien de dépendance",MIN(1129,H31,$C31),MIN(1129,H31))))))</f>
        <v>Effectuez l’étape 1</v>
      </c>
      <c r="M31" s="3" t="str">
        <f>IF(ISTEXT(CRHPrate),"Effectuez l’étape 1",IF(AND(INDEX(claimPeriodNo,MATCH('Étape 1) Taux'!$A$8,claimPeriods,0))&gt;17,INDEX(claimPeriodNo,MATCH('Étape 1) Taux'!$A$8,claimPeriods,0))&lt;20,revenueReduction&lt;0.1),0,IF(NOT(ISNUMBER(I31)),0,IF(E31="Oui",0,IF($B31="Non - avec lien de dépendance",MIN(1129,I31,$C31),MIN(1129,I31))))))</f>
        <v>Effectuez l’étape 1</v>
      </c>
      <c r="N31" s="3" t="str">
        <f>IF(ISTEXT(CRHPrate),"Effectuez l’étape 1",IF(AND(INDEX(claimPeriodNo,MATCH('Étape 1) Taux'!$A$8,claimPeriods,0))&gt;17,INDEX(claimPeriodNo,MATCH('Étape 1) Taux'!$A$8,claimPeriods,0))&lt;20,revenueReduction&lt;0.1),0,IF(NOT(ISNUMBER(J31)),0,IF(F31="Oui",0,IF($B31="Non - avec lien de dépendance",MIN(1129,J31,$C31),MIN(1129,J31))))))</f>
        <v>Effectuez l’étape 1</v>
      </c>
      <c r="O31" s="3" t="str">
        <f>IF(ISTEXT(CRHPrate),"Effectuez l’étape 1",IF(AND(INDEX(claimPeriodNo,MATCH('Étape 1) Taux'!$A$8,claimPeriods,0))&gt;17,INDEX(claimPeriodNo,MATCH('Étape 1) Taux'!$A$8,claimPeriods,0))&lt;20,revenueReduction&lt;0.1),0,IF(NOT(ISNUMBER(K31)),0,IF(G31="Oui",0,IF($B31="Non - avec lien de dépendance",MIN(1129,K31,$C31),MIN(1129,K31))))))</f>
        <v>Effectuez l’étape 1</v>
      </c>
      <c r="P31" s="3">
        <f t="shared" si="0"/>
        <v>0</v>
      </c>
    </row>
    <row r="32" spans="12:16" x14ac:dyDescent="0.3">
      <c r="L32" s="3" t="str">
        <f>IF(ISTEXT(CRHPrate),"Effectuez l’étape 1",IF(AND(INDEX(claimPeriodNo,MATCH('Étape 1) Taux'!$A$8,claimPeriods,0))&gt;17,INDEX(claimPeriodNo,MATCH('Étape 1) Taux'!$A$8,claimPeriods,0))&lt;20,revenueReduction&lt;0.1),0,IF(NOT(ISNUMBER(H32)),0,IF(D32="Oui",0,IF($B32="Non - avec lien de dépendance",MIN(1129,H32,$C32),MIN(1129,H32))))))</f>
        <v>Effectuez l’étape 1</v>
      </c>
      <c r="M32" s="3" t="str">
        <f>IF(ISTEXT(CRHPrate),"Effectuez l’étape 1",IF(AND(INDEX(claimPeriodNo,MATCH('Étape 1) Taux'!$A$8,claimPeriods,0))&gt;17,INDEX(claimPeriodNo,MATCH('Étape 1) Taux'!$A$8,claimPeriods,0))&lt;20,revenueReduction&lt;0.1),0,IF(NOT(ISNUMBER(I32)),0,IF(E32="Oui",0,IF($B32="Non - avec lien de dépendance",MIN(1129,I32,$C32),MIN(1129,I32))))))</f>
        <v>Effectuez l’étape 1</v>
      </c>
      <c r="N32" s="3" t="str">
        <f>IF(ISTEXT(CRHPrate),"Effectuez l’étape 1",IF(AND(INDEX(claimPeriodNo,MATCH('Étape 1) Taux'!$A$8,claimPeriods,0))&gt;17,INDEX(claimPeriodNo,MATCH('Étape 1) Taux'!$A$8,claimPeriods,0))&lt;20,revenueReduction&lt;0.1),0,IF(NOT(ISNUMBER(J32)),0,IF(F32="Oui",0,IF($B32="Non - avec lien de dépendance",MIN(1129,J32,$C32),MIN(1129,J32))))))</f>
        <v>Effectuez l’étape 1</v>
      </c>
      <c r="O32" s="3" t="str">
        <f>IF(ISTEXT(CRHPrate),"Effectuez l’étape 1",IF(AND(INDEX(claimPeriodNo,MATCH('Étape 1) Taux'!$A$8,claimPeriods,0))&gt;17,INDEX(claimPeriodNo,MATCH('Étape 1) Taux'!$A$8,claimPeriods,0))&lt;20,revenueReduction&lt;0.1),0,IF(NOT(ISNUMBER(K32)),0,IF(G32="Oui",0,IF($B32="Non - avec lien de dépendance",MIN(1129,K32,$C32),MIN(1129,K32))))))</f>
        <v>Effectuez l’étape 1</v>
      </c>
      <c r="P32" s="3">
        <f t="shared" si="0"/>
        <v>0</v>
      </c>
    </row>
    <row r="33" spans="12:16" x14ac:dyDescent="0.3">
      <c r="L33" s="3" t="str">
        <f>IF(ISTEXT(CRHPrate),"Effectuez l’étape 1",IF(AND(INDEX(claimPeriodNo,MATCH('Étape 1) Taux'!$A$8,claimPeriods,0))&gt;17,INDEX(claimPeriodNo,MATCH('Étape 1) Taux'!$A$8,claimPeriods,0))&lt;20,revenueReduction&lt;0.1),0,IF(NOT(ISNUMBER(H33)),0,IF(D33="Oui",0,IF($B33="Non - avec lien de dépendance",MIN(1129,H33,$C33),MIN(1129,H33))))))</f>
        <v>Effectuez l’étape 1</v>
      </c>
      <c r="M33" s="3" t="str">
        <f>IF(ISTEXT(CRHPrate),"Effectuez l’étape 1",IF(AND(INDEX(claimPeriodNo,MATCH('Étape 1) Taux'!$A$8,claimPeriods,0))&gt;17,INDEX(claimPeriodNo,MATCH('Étape 1) Taux'!$A$8,claimPeriods,0))&lt;20,revenueReduction&lt;0.1),0,IF(NOT(ISNUMBER(I33)),0,IF(E33="Oui",0,IF($B33="Non - avec lien de dépendance",MIN(1129,I33,$C33),MIN(1129,I33))))))</f>
        <v>Effectuez l’étape 1</v>
      </c>
      <c r="N33" s="3" t="str">
        <f>IF(ISTEXT(CRHPrate),"Effectuez l’étape 1",IF(AND(INDEX(claimPeriodNo,MATCH('Étape 1) Taux'!$A$8,claimPeriods,0))&gt;17,INDEX(claimPeriodNo,MATCH('Étape 1) Taux'!$A$8,claimPeriods,0))&lt;20,revenueReduction&lt;0.1),0,IF(NOT(ISNUMBER(J33)),0,IF(F33="Oui",0,IF($B33="Non - avec lien de dépendance",MIN(1129,J33,$C33),MIN(1129,J33))))))</f>
        <v>Effectuez l’étape 1</v>
      </c>
      <c r="O33" s="3" t="str">
        <f>IF(ISTEXT(CRHPrate),"Effectuez l’étape 1",IF(AND(INDEX(claimPeriodNo,MATCH('Étape 1) Taux'!$A$8,claimPeriods,0))&gt;17,INDEX(claimPeriodNo,MATCH('Étape 1) Taux'!$A$8,claimPeriods,0))&lt;20,revenueReduction&lt;0.1),0,IF(NOT(ISNUMBER(K33)),0,IF(G33="Oui",0,IF($B33="Non - avec lien de dépendance",MIN(1129,K33,$C33),MIN(1129,K33))))))</f>
        <v>Effectuez l’étape 1</v>
      </c>
      <c r="P33" s="3">
        <f t="shared" si="0"/>
        <v>0</v>
      </c>
    </row>
    <row r="34" spans="12:16" x14ac:dyDescent="0.3">
      <c r="L34" s="3" t="str">
        <f>IF(ISTEXT(CRHPrate),"Effectuez l’étape 1",IF(AND(INDEX(claimPeriodNo,MATCH('Étape 1) Taux'!$A$8,claimPeriods,0))&gt;17,INDEX(claimPeriodNo,MATCH('Étape 1) Taux'!$A$8,claimPeriods,0))&lt;20,revenueReduction&lt;0.1),0,IF(NOT(ISNUMBER(H34)),0,IF(D34="Oui",0,IF($B34="Non - avec lien de dépendance",MIN(1129,H34,$C34),MIN(1129,H34))))))</f>
        <v>Effectuez l’étape 1</v>
      </c>
      <c r="M34" s="3" t="str">
        <f>IF(ISTEXT(CRHPrate),"Effectuez l’étape 1",IF(AND(INDEX(claimPeriodNo,MATCH('Étape 1) Taux'!$A$8,claimPeriods,0))&gt;17,INDEX(claimPeriodNo,MATCH('Étape 1) Taux'!$A$8,claimPeriods,0))&lt;20,revenueReduction&lt;0.1),0,IF(NOT(ISNUMBER(I34)),0,IF(E34="Oui",0,IF($B34="Non - avec lien de dépendance",MIN(1129,I34,$C34),MIN(1129,I34))))))</f>
        <v>Effectuez l’étape 1</v>
      </c>
      <c r="N34" s="3" t="str">
        <f>IF(ISTEXT(CRHPrate),"Effectuez l’étape 1",IF(AND(INDEX(claimPeriodNo,MATCH('Étape 1) Taux'!$A$8,claimPeriods,0))&gt;17,INDEX(claimPeriodNo,MATCH('Étape 1) Taux'!$A$8,claimPeriods,0))&lt;20,revenueReduction&lt;0.1),0,IF(NOT(ISNUMBER(J34)),0,IF(F34="Oui",0,IF($B34="Non - avec lien de dépendance",MIN(1129,J34,$C34),MIN(1129,J34))))))</f>
        <v>Effectuez l’étape 1</v>
      </c>
      <c r="O34" s="3" t="str">
        <f>IF(ISTEXT(CRHPrate),"Effectuez l’étape 1",IF(AND(INDEX(claimPeriodNo,MATCH('Étape 1) Taux'!$A$8,claimPeriods,0))&gt;17,INDEX(claimPeriodNo,MATCH('Étape 1) Taux'!$A$8,claimPeriods,0))&lt;20,revenueReduction&lt;0.1),0,IF(NOT(ISNUMBER(K34)),0,IF(G34="Oui",0,IF($B34="Non - avec lien de dépendance",MIN(1129,K34,$C34),MIN(1129,K34))))))</f>
        <v>Effectuez l’étape 1</v>
      </c>
      <c r="P34" s="3">
        <f t="shared" si="0"/>
        <v>0</v>
      </c>
    </row>
    <row r="35" spans="12:16" x14ac:dyDescent="0.3">
      <c r="L35" s="3" t="str">
        <f>IF(ISTEXT(CRHPrate),"Effectuez l’étape 1",IF(AND(INDEX(claimPeriodNo,MATCH('Étape 1) Taux'!$A$8,claimPeriods,0))&gt;17,INDEX(claimPeriodNo,MATCH('Étape 1) Taux'!$A$8,claimPeriods,0))&lt;20,revenueReduction&lt;0.1),0,IF(NOT(ISNUMBER(H35)),0,IF(D35="Oui",0,IF($B35="Non - avec lien de dépendance",MIN(1129,H35,$C35),MIN(1129,H35))))))</f>
        <v>Effectuez l’étape 1</v>
      </c>
      <c r="M35" s="3" t="str">
        <f>IF(ISTEXT(CRHPrate),"Effectuez l’étape 1",IF(AND(INDEX(claimPeriodNo,MATCH('Étape 1) Taux'!$A$8,claimPeriods,0))&gt;17,INDEX(claimPeriodNo,MATCH('Étape 1) Taux'!$A$8,claimPeriods,0))&lt;20,revenueReduction&lt;0.1),0,IF(NOT(ISNUMBER(I35)),0,IF(E35="Oui",0,IF($B35="Non - avec lien de dépendance",MIN(1129,I35,$C35),MIN(1129,I35))))))</f>
        <v>Effectuez l’étape 1</v>
      </c>
      <c r="N35" s="3" t="str">
        <f>IF(ISTEXT(CRHPrate),"Effectuez l’étape 1",IF(AND(INDEX(claimPeriodNo,MATCH('Étape 1) Taux'!$A$8,claimPeriods,0))&gt;17,INDEX(claimPeriodNo,MATCH('Étape 1) Taux'!$A$8,claimPeriods,0))&lt;20,revenueReduction&lt;0.1),0,IF(NOT(ISNUMBER(J35)),0,IF(F35="Oui",0,IF($B35="Non - avec lien de dépendance",MIN(1129,J35,$C35),MIN(1129,J35))))))</f>
        <v>Effectuez l’étape 1</v>
      </c>
      <c r="O35" s="3" t="str">
        <f>IF(ISTEXT(CRHPrate),"Effectuez l’étape 1",IF(AND(INDEX(claimPeriodNo,MATCH('Étape 1) Taux'!$A$8,claimPeriods,0))&gt;17,INDEX(claimPeriodNo,MATCH('Étape 1) Taux'!$A$8,claimPeriods,0))&lt;20,revenueReduction&lt;0.1),0,IF(NOT(ISNUMBER(K35)),0,IF(G35="Oui",0,IF($B35="Non - avec lien de dépendance",MIN(1129,K35,$C35),MIN(1129,K35))))))</f>
        <v>Effectuez l’étape 1</v>
      </c>
      <c r="P35" s="3">
        <f t="shared" si="0"/>
        <v>0</v>
      </c>
    </row>
    <row r="36" spans="12:16" x14ac:dyDescent="0.3">
      <c r="L36" s="3" t="str">
        <f>IF(ISTEXT(CRHPrate),"Effectuez l’étape 1",IF(AND(INDEX(claimPeriodNo,MATCH('Étape 1) Taux'!$A$8,claimPeriods,0))&gt;17,INDEX(claimPeriodNo,MATCH('Étape 1) Taux'!$A$8,claimPeriods,0))&lt;20,revenueReduction&lt;0.1),0,IF(NOT(ISNUMBER(H36)),0,IF(D36="Oui",0,IF($B36="Non - avec lien de dépendance",MIN(1129,H36,$C36),MIN(1129,H36))))))</f>
        <v>Effectuez l’étape 1</v>
      </c>
      <c r="M36" s="3" t="str">
        <f>IF(ISTEXT(CRHPrate),"Effectuez l’étape 1",IF(AND(INDEX(claimPeriodNo,MATCH('Étape 1) Taux'!$A$8,claimPeriods,0))&gt;17,INDEX(claimPeriodNo,MATCH('Étape 1) Taux'!$A$8,claimPeriods,0))&lt;20,revenueReduction&lt;0.1),0,IF(NOT(ISNUMBER(I36)),0,IF(E36="Oui",0,IF($B36="Non - avec lien de dépendance",MIN(1129,I36,$C36),MIN(1129,I36))))))</f>
        <v>Effectuez l’étape 1</v>
      </c>
      <c r="N36" s="3" t="str">
        <f>IF(ISTEXT(CRHPrate),"Effectuez l’étape 1",IF(AND(INDEX(claimPeriodNo,MATCH('Étape 1) Taux'!$A$8,claimPeriods,0))&gt;17,INDEX(claimPeriodNo,MATCH('Étape 1) Taux'!$A$8,claimPeriods,0))&lt;20,revenueReduction&lt;0.1),0,IF(NOT(ISNUMBER(J36)),0,IF(F36="Oui",0,IF($B36="Non - avec lien de dépendance",MIN(1129,J36,$C36),MIN(1129,J36))))))</f>
        <v>Effectuez l’étape 1</v>
      </c>
      <c r="O36" s="3" t="str">
        <f>IF(ISTEXT(CRHPrate),"Effectuez l’étape 1",IF(AND(INDEX(claimPeriodNo,MATCH('Étape 1) Taux'!$A$8,claimPeriods,0))&gt;17,INDEX(claimPeriodNo,MATCH('Étape 1) Taux'!$A$8,claimPeriods,0))&lt;20,revenueReduction&lt;0.1),0,IF(NOT(ISNUMBER(K36)),0,IF(G36="Oui",0,IF($B36="Non - avec lien de dépendance",MIN(1129,K36,$C36),MIN(1129,K36))))))</f>
        <v>Effectuez l’étape 1</v>
      </c>
      <c r="P36" s="3">
        <f t="shared" si="0"/>
        <v>0</v>
      </c>
    </row>
    <row r="37" spans="12:16" x14ac:dyDescent="0.3">
      <c r="L37" s="3" t="str">
        <f>IF(ISTEXT(CRHPrate),"Effectuez l’étape 1",IF(AND(INDEX(claimPeriodNo,MATCH('Étape 1) Taux'!$A$8,claimPeriods,0))&gt;17,INDEX(claimPeriodNo,MATCH('Étape 1) Taux'!$A$8,claimPeriods,0))&lt;20,revenueReduction&lt;0.1),0,IF(NOT(ISNUMBER(H37)),0,IF(D37="Oui",0,IF($B37="Non - avec lien de dépendance",MIN(1129,H37,$C37),MIN(1129,H37))))))</f>
        <v>Effectuez l’étape 1</v>
      </c>
      <c r="M37" s="3" t="str">
        <f>IF(ISTEXT(CRHPrate),"Effectuez l’étape 1",IF(AND(INDEX(claimPeriodNo,MATCH('Étape 1) Taux'!$A$8,claimPeriods,0))&gt;17,INDEX(claimPeriodNo,MATCH('Étape 1) Taux'!$A$8,claimPeriods,0))&lt;20,revenueReduction&lt;0.1),0,IF(NOT(ISNUMBER(I37)),0,IF(E37="Oui",0,IF($B37="Non - avec lien de dépendance",MIN(1129,I37,$C37),MIN(1129,I37))))))</f>
        <v>Effectuez l’étape 1</v>
      </c>
      <c r="N37" s="3" t="str">
        <f>IF(ISTEXT(CRHPrate),"Effectuez l’étape 1",IF(AND(INDEX(claimPeriodNo,MATCH('Étape 1) Taux'!$A$8,claimPeriods,0))&gt;17,INDEX(claimPeriodNo,MATCH('Étape 1) Taux'!$A$8,claimPeriods,0))&lt;20,revenueReduction&lt;0.1),0,IF(NOT(ISNUMBER(J37)),0,IF(F37="Oui",0,IF($B37="Non - avec lien de dépendance",MIN(1129,J37,$C37),MIN(1129,J37))))))</f>
        <v>Effectuez l’étape 1</v>
      </c>
      <c r="O37" s="3" t="str">
        <f>IF(ISTEXT(CRHPrate),"Effectuez l’étape 1",IF(AND(INDEX(claimPeriodNo,MATCH('Étape 1) Taux'!$A$8,claimPeriods,0))&gt;17,INDEX(claimPeriodNo,MATCH('Étape 1) Taux'!$A$8,claimPeriods,0))&lt;20,revenueReduction&lt;0.1),0,IF(NOT(ISNUMBER(K37)),0,IF(G37="Oui",0,IF($B37="Non - avec lien de dépendance",MIN(1129,K37,$C37),MIN(1129,K37))))))</f>
        <v>Effectuez l’étape 1</v>
      </c>
      <c r="P37" s="3">
        <f t="shared" si="0"/>
        <v>0</v>
      </c>
    </row>
    <row r="38" spans="12:16" x14ac:dyDescent="0.3">
      <c r="L38" s="3" t="str">
        <f>IF(ISTEXT(CRHPrate),"Effectuez l’étape 1",IF(AND(INDEX(claimPeriodNo,MATCH('Étape 1) Taux'!$A$8,claimPeriods,0))&gt;17,INDEX(claimPeriodNo,MATCH('Étape 1) Taux'!$A$8,claimPeriods,0))&lt;20,revenueReduction&lt;0.1),0,IF(NOT(ISNUMBER(H38)),0,IF(D38="Oui",0,IF($B38="Non - avec lien de dépendance",MIN(1129,H38,$C38),MIN(1129,H38))))))</f>
        <v>Effectuez l’étape 1</v>
      </c>
      <c r="M38" s="3" t="str">
        <f>IF(ISTEXT(CRHPrate),"Effectuez l’étape 1",IF(AND(INDEX(claimPeriodNo,MATCH('Étape 1) Taux'!$A$8,claimPeriods,0))&gt;17,INDEX(claimPeriodNo,MATCH('Étape 1) Taux'!$A$8,claimPeriods,0))&lt;20,revenueReduction&lt;0.1),0,IF(NOT(ISNUMBER(I38)),0,IF(E38="Oui",0,IF($B38="Non - avec lien de dépendance",MIN(1129,I38,$C38),MIN(1129,I38))))))</f>
        <v>Effectuez l’étape 1</v>
      </c>
      <c r="N38" s="3" t="str">
        <f>IF(ISTEXT(CRHPrate),"Effectuez l’étape 1",IF(AND(INDEX(claimPeriodNo,MATCH('Étape 1) Taux'!$A$8,claimPeriods,0))&gt;17,INDEX(claimPeriodNo,MATCH('Étape 1) Taux'!$A$8,claimPeriods,0))&lt;20,revenueReduction&lt;0.1),0,IF(NOT(ISNUMBER(J38)),0,IF(F38="Oui",0,IF($B38="Non - avec lien de dépendance",MIN(1129,J38,$C38),MIN(1129,J38))))))</f>
        <v>Effectuez l’étape 1</v>
      </c>
      <c r="O38" s="3" t="str">
        <f>IF(ISTEXT(CRHPrate),"Effectuez l’étape 1",IF(AND(INDEX(claimPeriodNo,MATCH('Étape 1) Taux'!$A$8,claimPeriods,0))&gt;17,INDEX(claimPeriodNo,MATCH('Étape 1) Taux'!$A$8,claimPeriods,0))&lt;20,revenueReduction&lt;0.1),0,IF(NOT(ISNUMBER(K38)),0,IF(G38="Oui",0,IF($B38="Non - avec lien de dépendance",MIN(1129,K38,$C38),MIN(1129,K38))))))</f>
        <v>Effectuez l’étape 1</v>
      </c>
      <c r="P38" s="3">
        <f t="shared" si="0"/>
        <v>0</v>
      </c>
    </row>
    <row r="39" spans="12:16" x14ac:dyDescent="0.3">
      <c r="L39" s="3" t="str">
        <f>IF(ISTEXT(CRHPrate),"Effectuez l’étape 1",IF(AND(INDEX(claimPeriodNo,MATCH('Étape 1) Taux'!$A$8,claimPeriods,0))&gt;17,INDEX(claimPeriodNo,MATCH('Étape 1) Taux'!$A$8,claimPeriods,0))&lt;20,revenueReduction&lt;0.1),0,IF(NOT(ISNUMBER(H39)),0,IF(D39="Oui",0,IF($B39="Non - avec lien de dépendance",MIN(1129,H39,$C39),MIN(1129,H39))))))</f>
        <v>Effectuez l’étape 1</v>
      </c>
      <c r="M39" s="3" t="str">
        <f>IF(ISTEXT(CRHPrate),"Effectuez l’étape 1",IF(AND(INDEX(claimPeriodNo,MATCH('Étape 1) Taux'!$A$8,claimPeriods,0))&gt;17,INDEX(claimPeriodNo,MATCH('Étape 1) Taux'!$A$8,claimPeriods,0))&lt;20,revenueReduction&lt;0.1),0,IF(NOT(ISNUMBER(I39)),0,IF(E39="Oui",0,IF($B39="Non - avec lien de dépendance",MIN(1129,I39,$C39),MIN(1129,I39))))))</f>
        <v>Effectuez l’étape 1</v>
      </c>
      <c r="N39" s="3" t="str">
        <f>IF(ISTEXT(CRHPrate),"Effectuez l’étape 1",IF(AND(INDEX(claimPeriodNo,MATCH('Étape 1) Taux'!$A$8,claimPeriods,0))&gt;17,INDEX(claimPeriodNo,MATCH('Étape 1) Taux'!$A$8,claimPeriods,0))&lt;20,revenueReduction&lt;0.1),0,IF(NOT(ISNUMBER(J39)),0,IF(F39="Oui",0,IF($B39="Non - avec lien de dépendance",MIN(1129,J39,$C39),MIN(1129,J39))))))</f>
        <v>Effectuez l’étape 1</v>
      </c>
      <c r="O39" s="3" t="str">
        <f>IF(ISTEXT(CRHPrate),"Effectuez l’étape 1",IF(AND(INDEX(claimPeriodNo,MATCH('Étape 1) Taux'!$A$8,claimPeriods,0))&gt;17,INDEX(claimPeriodNo,MATCH('Étape 1) Taux'!$A$8,claimPeriods,0))&lt;20,revenueReduction&lt;0.1),0,IF(NOT(ISNUMBER(K39)),0,IF(G39="Oui",0,IF($B39="Non - avec lien de dépendance",MIN(1129,K39,$C39),MIN(1129,K39))))))</f>
        <v>Effectuez l’étape 1</v>
      </c>
      <c r="P39" s="3">
        <f t="shared" si="0"/>
        <v>0</v>
      </c>
    </row>
    <row r="40" spans="12:16" x14ac:dyDescent="0.3">
      <c r="L40" s="3" t="str">
        <f>IF(ISTEXT(CRHPrate),"Effectuez l’étape 1",IF(AND(INDEX(claimPeriodNo,MATCH('Étape 1) Taux'!$A$8,claimPeriods,0))&gt;17,INDEX(claimPeriodNo,MATCH('Étape 1) Taux'!$A$8,claimPeriods,0))&lt;20,revenueReduction&lt;0.1),0,IF(NOT(ISNUMBER(H40)),0,IF(D40="Oui",0,IF($B40="Non - avec lien de dépendance",MIN(1129,H40,$C40),MIN(1129,H40))))))</f>
        <v>Effectuez l’étape 1</v>
      </c>
      <c r="M40" s="3" t="str">
        <f>IF(ISTEXT(CRHPrate),"Effectuez l’étape 1",IF(AND(INDEX(claimPeriodNo,MATCH('Étape 1) Taux'!$A$8,claimPeriods,0))&gt;17,INDEX(claimPeriodNo,MATCH('Étape 1) Taux'!$A$8,claimPeriods,0))&lt;20,revenueReduction&lt;0.1),0,IF(NOT(ISNUMBER(I40)),0,IF(E40="Oui",0,IF($B40="Non - avec lien de dépendance",MIN(1129,I40,$C40),MIN(1129,I40))))))</f>
        <v>Effectuez l’étape 1</v>
      </c>
      <c r="N40" s="3" t="str">
        <f>IF(ISTEXT(CRHPrate),"Effectuez l’étape 1",IF(AND(INDEX(claimPeriodNo,MATCH('Étape 1) Taux'!$A$8,claimPeriods,0))&gt;17,INDEX(claimPeriodNo,MATCH('Étape 1) Taux'!$A$8,claimPeriods,0))&lt;20,revenueReduction&lt;0.1),0,IF(NOT(ISNUMBER(J40)),0,IF(F40="Oui",0,IF($B40="Non - avec lien de dépendance",MIN(1129,J40,$C40),MIN(1129,J40))))))</f>
        <v>Effectuez l’étape 1</v>
      </c>
      <c r="O40" s="3" t="str">
        <f>IF(ISTEXT(CRHPrate),"Effectuez l’étape 1",IF(AND(INDEX(claimPeriodNo,MATCH('Étape 1) Taux'!$A$8,claimPeriods,0))&gt;17,INDEX(claimPeriodNo,MATCH('Étape 1) Taux'!$A$8,claimPeriods,0))&lt;20,revenueReduction&lt;0.1),0,IF(NOT(ISNUMBER(K40)),0,IF(G40="Oui",0,IF($B40="Non - avec lien de dépendance",MIN(1129,K40,$C40),MIN(1129,K40))))))</f>
        <v>Effectuez l’étape 1</v>
      </c>
      <c r="P40" s="3">
        <f t="shared" si="0"/>
        <v>0</v>
      </c>
    </row>
    <row r="41" spans="12:16" x14ac:dyDescent="0.3">
      <c r="L41" s="3" t="str">
        <f>IF(ISTEXT(CRHPrate),"Effectuez l’étape 1",IF(AND(INDEX(claimPeriodNo,MATCH('Étape 1) Taux'!$A$8,claimPeriods,0))&gt;17,INDEX(claimPeriodNo,MATCH('Étape 1) Taux'!$A$8,claimPeriods,0))&lt;20,revenueReduction&lt;0.1),0,IF(NOT(ISNUMBER(H41)),0,IF(D41="Oui",0,IF($B41="Non - avec lien de dépendance",MIN(1129,H41,$C41),MIN(1129,H41))))))</f>
        <v>Effectuez l’étape 1</v>
      </c>
      <c r="M41" s="3" t="str">
        <f>IF(ISTEXT(CRHPrate),"Effectuez l’étape 1",IF(AND(INDEX(claimPeriodNo,MATCH('Étape 1) Taux'!$A$8,claimPeriods,0))&gt;17,INDEX(claimPeriodNo,MATCH('Étape 1) Taux'!$A$8,claimPeriods,0))&lt;20,revenueReduction&lt;0.1),0,IF(NOT(ISNUMBER(I41)),0,IF(E41="Oui",0,IF($B41="Non - avec lien de dépendance",MIN(1129,I41,$C41),MIN(1129,I41))))))</f>
        <v>Effectuez l’étape 1</v>
      </c>
      <c r="N41" s="3" t="str">
        <f>IF(ISTEXT(CRHPrate),"Effectuez l’étape 1",IF(AND(INDEX(claimPeriodNo,MATCH('Étape 1) Taux'!$A$8,claimPeriods,0))&gt;17,INDEX(claimPeriodNo,MATCH('Étape 1) Taux'!$A$8,claimPeriods,0))&lt;20,revenueReduction&lt;0.1),0,IF(NOT(ISNUMBER(J41)),0,IF(F41="Oui",0,IF($B41="Non - avec lien de dépendance",MIN(1129,J41,$C41),MIN(1129,J41))))))</f>
        <v>Effectuez l’étape 1</v>
      </c>
      <c r="O41" s="3" t="str">
        <f>IF(ISTEXT(CRHPrate),"Effectuez l’étape 1",IF(AND(INDEX(claimPeriodNo,MATCH('Étape 1) Taux'!$A$8,claimPeriods,0))&gt;17,INDEX(claimPeriodNo,MATCH('Étape 1) Taux'!$A$8,claimPeriods,0))&lt;20,revenueReduction&lt;0.1),0,IF(NOT(ISNUMBER(K41)),0,IF(G41="Oui",0,IF($B41="Non - avec lien de dépendance",MIN(1129,K41,$C41),MIN(1129,K41))))))</f>
        <v>Effectuez l’étape 1</v>
      </c>
      <c r="P41" s="3">
        <f t="shared" si="0"/>
        <v>0</v>
      </c>
    </row>
    <row r="42" spans="12:16" x14ac:dyDescent="0.3">
      <c r="L42" s="3" t="str">
        <f>IF(ISTEXT(CRHPrate),"Effectuez l’étape 1",IF(AND(INDEX(claimPeriodNo,MATCH('Étape 1) Taux'!$A$8,claimPeriods,0))&gt;17,INDEX(claimPeriodNo,MATCH('Étape 1) Taux'!$A$8,claimPeriods,0))&lt;20,revenueReduction&lt;0.1),0,IF(NOT(ISNUMBER(H42)),0,IF(D42="Oui",0,IF($B42="Non - avec lien de dépendance",MIN(1129,H42,$C42),MIN(1129,H42))))))</f>
        <v>Effectuez l’étape 1</v>
      </c>
      <c r="M42" s="3" t="str">
        <f>IF(ISTEXT(CRHPrate),"Effectuez l’étape 1",IF(AND(INDEX(claimPeriodNo,MATCH('Étape 1) Taux'!$A$8,claimPeriods,0))&gt;17,INDEX(claimPeriodNo,MATCH('Étape 1) Taux'!$A$8,claimPeriods,0))&lt;20,revenueReduction&lt;0.1),0,IF(NOT(ISNUMBER(I42)),0,IF(E42="Oui",0,IF($B42="Non - avec lien de dépendance",MIN(1129,I42,$C42),MIN(1129,I42))))))</f>
        <v>Effectuez l’étape 1</v>
      </c>
      <c r="N42" s="3" t="str">
        <f>IF(ISTEXT(CRHPrate),"Effectuez l’étape 1",IF(AND(INDEX(claimPeriodNo,MATCH('Étape 1) Taux'!$A$8,claimPeriods,0))&gt;17,INDEX(claimPeriodNo,MATCH('Étape 1) Taux'!$A$8,claimPeriods,0))&lt;20,revenueReduction&lt;0.1),0,IF(NOT(ISNUMBER(J42)),0,IF(F42="Oui",0,IF($B42="Non - avec lien de dépendance",MIN(1129,J42,$C42),MIN(1129,J42))))))</f>
        <v>Effectuez l’étape 1</v>
      </c>
      <c r="O42" s="3" t="str">
        <f>IF(ISTEXT(CRHPrate),"Effectuez l’étape 1",IF(AND(INDEX(claimPeriodNo,MATCH('Étape 1) Taux'!$A$8,claimPeriods,0))&gt;17,INDEX(claimPeriodNo,MATCH('Étape 1) Taux'!$A$8,claimPeriods,0))&lt;20,revenueReduction&lt;0.1),0,IF(NOT(ISNUMBER(K42)),0,IF(G42="Oui",0,IF($B42="Non - avec lien de dépendance",MIN(1129,K42,$C42),MIN(1129,K42))))))</f>
        <v>Effectuez l’étape 1</v>
      </c>
      <c r="P42" s="3">
        <f t="shared" si="0"/>
        <v>0</v>
      </c>
    </row>
    <row r="43" spans="12:16" x14ac:dyDescent="0.3">
      <c r="L43" s="3" t="str">
        <f>IF(ISTEXT(CRHPrate),"Effectuez l’étape 1",IF(AND(INDEX(claimPeriodNo,MATCH('Étape 1) Taux'!$A$8,claimPeriods,0))&gt;17,INDEX(claimPeriodNo,MATCH('Étape 1) Taux'!$A$8,claimPeriods,0))&lt;20,revenueReduction&lt;0.1),0,IF(NOT(ISNUMBER(H43)),0,IF(D43="Oui",0,IF($B43="Non - avec lien de dépendance",MIN(1129,H43,$C43),MIN(1129,H43))))))</f>
        <v>Effectuez l’étape 1</v>
      </c>
      <c r="M43" s="3" t="str">
        <f>IF(ISTEXT(CRHPrate),"Effectuez l’étape 1",IF(AND(INDEX(claimPeriodNo,MATCH('Étape 1) Taux'!$A$8,claimPeriods,0))&gt;17,INDEX(claimPeriodNo,MATCH('Étape 1) Taux'!$A$8,claimPeriods,0))&lt;20,revenueReduction&lt;0.1),0,IF(NOT(ISNUMBER(I43)),0,IF(E43="Oui",0,IF($B43="Non - avec lien de dépendance",MIN(1129,I43,$C43),MIN(1129,I43))))))</f>
        <v>Effectuez l’étape 1</v>
      </c>
      <c r="N43" s="3" t="str">
        <f>IF(ISTEXT(CRHPrate),"Effectuez l’étape 1",IF(AND(INDEX(claimPeriodNo,MATCH('Étape 1) Taux'!$A$8,claimPeriods,0))&gt;17,INDEX(claimPeriodNo,MATCH('Étape 1) Taux'!$A$8,claimPeriods,0))&lt;20,revenueReduction&lt;0.1),0,IF(NOT(ISNUMBER(J43)),0,IF(F43="Oui",0,IF($B43="Non - avec lien de dépendance",MIN(1129,J43,$C43),MIN(1129,J43))))))</f>
        <v>Effectuez l’étape 1</v>
      </c>
      <c r="O43" s="3" t="str">
        <f>IF(ISTEXT(CRHPrate),"Effectuez l’étape 1",IF(AND(INDEX(claimPeriodNo,MATCH('Étape 1) Taux'!$A$8,claimPeriods,0))&gt;17,INDEX(claimPeriodNo,MATCH('Étape 1) Taux'!$A$8,claimPeriods,0))&lt;20,revenueReduction&lt;0.1),0,IF(NOT(ISNUMBER(K43)),0,IF(G43="Oui",0,IF($B43="Non - avec lien de dépendance",MIN(1129,K43,$C43),MIN(1129,K43))))))</f>
        <v>Effectuez l’étape 1</v>
      </c>
      <c r="P43" s="3">
        <f t="shared" si="0"/>
        <v>0</v>
      </c>
    </row>
    <row r="44" spans="12:16" x14ac:dyDescent="0.3">
      <c r="L44" s="3" t="str">
        <f>IF(ISTEXT(CRHPrate),"Effectuez l’étape 1",IF(AND(INDEX(claimPeriodNo,MATCH('Étape 1) Taux'!$A$8,claimPeriods,0))&gt;17,INDEX(claimPeriodNo,MATCH('Étape 1) Taux'!$A$8,claimPeriods,0))&lt;20,revenueReduction&lt;0.1),0,IF(NOT(ISNUMBER(H44)),0,IF(D44="Oui",0,IF($B44="Non - avec lien de dépendance",MIN(1129,H44,$C44),MIN(1129,H44))))))</f>
        <v>Effectuez l’étape 1</v>
      </c>
      <c r="M44" s="3" t="str">
        <f>IF(ISTEXT(CRHPrate),"Effectuez l’étape 1",IF(AND(INDEX(claimPeriodNo,MATCH('Étape 1) Taux'!$A$8,claimPeriods,0))&gt;17,INDEX(claimPeriodNo,MATCH('Étape 1) Taux'!$A$8,claimPeriods,0))&lt;20,revenueReduction&lt;0.1),0,IF(NOT(ISNUMBER(I44)),0,IF(E44="Oui",0,IF($B44="Non - avec lien de dépendance",MIN(1129,I44,$C44),MIN(1129,I44))))))</f>
        <v>Effectuez l’étape 1</v>
      </c>
      <c r="N44" s="3" t="str">
        <f>IF(ISTEXT(CRHPrate),"Effectuez l’étape 1",IF(AND(INDEX(claimPeriodNo,MATCH('Étape 1) Taux'!$A$8,claimPeriods,0))&gt;17,INDEX(claimPeriodNo,MATCH('Étape 1) Taux'!$A$8,claimPeriods,0))&lt;20,revenueReduction&lt;0.1),0,IF(NOT(ISNUMBER(J44)),0,IF(F44="Oui",0,IF($B44="Non - avec lien de dépendance",MIN(1129,J44,$C44),MIN(1129,J44))))))</f>
        <v>Effectuez l’étape 1</v>
      </c>
      <c r="O44" s="3" t="str">
        <f>IF(ISTEXT(CRHPrate),"Effectuez l’étape 1",IF(AND(INDEX(claimPeriodNo,MATCH('Étape 1) Taux'!$A$8,claimPeriods,0))&gt;17,INDEX(claimPeriodNo,MATCH('Étape 1) Taux'!$A$8,claimPeriods,0))&lt;20,revenueReduction&lt;0.1),0,IF(NOT(ISNUMBER(K44)),0,IF(G44="Oui",0,IF($B44="Non - avec lien de dépendance",MIN(1129,K44,$C44),MIN(1129,K44))))))</f>
        <v>Effectuez l’étape 1</v>
      </c>
      <c r="P44" s="3">
        <f t="shared" si="0"/>
        <v>0</v>
      </c>
    </row>
    <row r="45" spans="12:16" x14ac:dyDescent="0.3">
      <c r="L45" s="3" t="str">
        <f>IF(ISTEXT(CRHPrate),"Effectuez l’étape 1",IF(AND(INDEX(claimPeriodNo,MATCH('Étape 1) Taux'!$A$8,claimPeriods,0))&gt;17,INDEX(claimPeriodNo,MATCH('Étape 1) Taux'!$A$8,claimPeriods,0))&lt;20,revenueReduction&lt;0.1),0,IF(NOT(ISNUMBER(H45)),0,IF(D45="Oui",0,IF($B45="Non - avec lien de dépendance",MIN(1129,H45,$C45),MIN(1129,H45))))))</f>
        <v>Effectuez l’étape 1</v>
      </c>
      <c r="M45" s="3" t="str">
        <f>IF(ISTEXT(CRHPrate),"Effectuez l’étape 1",IF(AND(INDEX(claimPeriodNo,MATCH('Étape 1) Taux'!$A$8,claimPeriods,0))&gt;17,INDEX(claimPeriodNo,MATCH('Étape 1) Taux'!$A$8,claimPeriods,0))&lt;20,revenueReduction&lt;0.1),0,IF(NOT(ISNUMBER(I45)),0,IF(E45="Oui",0,IF($B45="Non - avec lien de dépendance",MIN(1129,I45,$C45),MIN(1129,I45))))))</f>
        <v>Effectuez l’étape 1</v>
      </c>
      <c r="N45" s="3" t="str">
        <f>IF(ISTEXT(CRHPrate),"Effectuez l’étape 1",IF(AND(INDEX(claimPeriodNo,MATCH('Étape 1) Taux'!$A$8,claimPeriods,0))&gt;17,INDEX(claimPeriodNo,MATCH('Étape 1) Taux'!$A$8,claimPeriods,0))&lt;20,revenueReduction&lt;0.1),0,IF(NOT(ISNUMBER(J45)),0,IF(F45="Oui",0,IF($B45="Non - avec lien de dépendance",MIN(1129,J45,$C45),MIN(1129,J45))))))</f>
        <v>Effectuez l’étape 1</v>
      </c>
      <c r="O45" s="3" t="str">
        <f>IF(ISTEXT(CRHPrate),"Effectuez l’étape 1",IF(AND(INDEX(claimPeriodNo,MATCH('Étape 1) Taux'!$A$8,claimPeriods,0))&gt;17,INDEX(claimPeriodNo,MATCH('Étape 1) Taux'!$A$8,claimPeriods,0))&lt;20,revenueReduction&lt;0.1),0,IF(NOT(ISNUMBER(K45)),0,IF(G45="Oui",0,IF($B45="Non - avec lien de dépendance",MIN(1129,K45,$C45),MIN(1129,K45))))))</f>
        <v>Effectuez l’étape 1</v>
      </c>
      <c r="P45" s="3">
        <f t="shared" si="0"/>
        <v>0</v>
      </c>
    </row>
    <row r="46" spans="12:16" x14ac:dyDescent="0.3">
      <c r="L46" s="3" t="str">
        <f>IF(ISTEXT(CRHPrate),"Effectuez l’étape 1",IF(AND(INDEX(claimPeriodNo,MATCH('Étape 1) Taux'!$A$8,claimPeriods,0))&gt;17,INDEX(claimPeriodNo,MATCH('Étape 1) Taux'!$A$8,claimPeriods,0))&lt;20,revenueReduction&lt;0.1),0,IF(NOT(ISNUMBER(H46)),0,IF(D46="Oui",0,IF($B46="Non - avec lien de dépendance",MIN(1129,H46,$C46),MIN(1129,H46))))))</f>
        <v>Effectuez l’étape 1</v>
      </c>
      <c r="M46" s="3" t="str">
        <f>IF(ISTEXT(CRHPrate),"Effectuez l’étape 1",IF(AND(INDEX(claimPeriodNo,MATCH('Étape 1) Taux'!$A$8,claimPeriods,0))&gt;17,INDEX(claimPeriodNo,MATCH('Étape 1) Taux'!$A$8,claimPeriods,0))&lt;20,revenueReduction&lt;0.1),0,IF(NOT(ISNUMBER(I46)),0,IF(E46="Oui",0,IF($B46="Non - avec lien de dépendance",MIN(1129,I46,$C46),MIN(1129,I46))))))</f>
        <v>Effectuez l’étape 1</v>
      </c>
      <c r="N46" s="3" t="str">
        <f>IF(ISTEXT(CRHPrate),"Effectuez l’étape 1",IF(AND(INDEX(claimPeriodNo,MATCH('Étape 1) Taux'!$A$8,claimPeriods,0))&gt;17,INDEX(claimPeriodNo,MATCH('Étape 1) Taux'!$A$8,claimPeriods,0))&lt;20,revenueReduction&lt;0.1),0,IF(NOT(ISNUMBER(J46)),0,IF(F46="Oui",0,IF($B46="Non - avec lien de dépendance",MIN(1129,J46,$C46),MIN(1129,J46))))))</f>
        <v>Effectuez l’étape 1</v>
      </c>
      <c r="O46" s="3" t="str">
        <f>IF(ISTEXT(CRHPrate),"Effectuez l’étape 1",IF(AND(INDEX(claimPeriodNo,MATCH('Étape 1) Taux'!$A$8,claimPeriods,0))&gt;17,INDEX(claimPeriodNo,MATCH('Étape 1) Taux'!$A$8,claimPeriods,0))&lt;20,revenueReduction&lt;0.1),0,IF(NOT(ISNUMBER(K46)),0,IF(G46="Oui",0,IF($B46="Non - avec lien de dépendance",MIN(1129,K46,$C46),MIN(1129,K46))))))</f>
        <v>Effectuez l’étape 1</v>
      </c>
      <c r="P46" s="3">
        <f t="shared" si="0"/>
        <v>0</v>
      </c>
    </row>
    <row r="47" spans="12:16" x14ac:dyDescent="0.3">
      <c r="L47" s="3" t="str">
        <f>IF(ISTEXT(CRHPrate),"Effectuez l’étape 1",IF(AND(INDEX(claimPeriodNo,MATCH('Étape 1) Taux'!$A$8,claimPeriods,0))&gt;17,INDEX(claimPeriodNo,MATCH('Étape 1) Taux'!$A$8,claimPeriods,0))&lt;20,revenueReduction&lt;0.1),0,IF(NOT(ISNUMBER(H47)),0,IF(D47="Oui",0,IF($B47="Non - avec lien de dépendance",MIN(1129,H47,$C47),MIN(1129,H47))))))</f>
        <v>Effectuez l’étape 1</v>
      </c>
      <c r="M47" s="3" t="str">
        <f>IF(ISTEXT(CRHPrate),"Effectuez l’étape 1",IF(AND(INDEX(claimPeriodNo,MATCH('Étape 1) Taux'!$A$8,claimPeriods,0))&gt;17,INDEX(claimPeriodNo,MATCH('Étape 1) Taux'!$A$8,claimPeriods,0))&lt;20,revenueReduction&lt;0.1),0,IF(NOT(ISNUMBER(I47)),0,IF(E47="Oui",0,IF($B47="Non - avec lien de dépendance",MIN(1129,I47,$C47),MIN(1129,I47))))))</f>
        <v>Effectuez l’étape 1</v>
      </c>
      <c r="N47" s="3" t="str">
        <f>IF(ISTEXT(CRHPrate),"Effectuez l’étape 1",IF(AND(INDEX(claimPeriodNo,MATCH('Étape 1) Taux'!$A$8,claimPeriods,0))&gt;17,INDEX(claimPeriodNo,MATCH('Étape 1) Taux'!$A$8,claimPeriods,0))&lt;20,revenueReduction&lt;0.1),0,IF(NOT(ISNUMBER(J47)),0,IF(F47="Oui",0,IF($B47="Non - avec lien de dépendance",MIN(1129,J47,$C47),MIN(1129,J47))))))</f>
        <v>Effectuez l’étape 1</v>
      </c>
      <c r="O47" s="3" t="str">
        <f>IF(ISTEXT(CRHPrate),"Effectuez l’étape 1",IF(AND(INDEX(claimPeriodNo,MATCH('Étape 1) Taux'!$A$8,claimPeriods,0))&gt;17,INDEX(claimPeriodNo,MATCH('Étape 1) Taux'!$A$8,claimPeriods,0))&lt;20,revenueReduction&lt;0.1),0,IF(NOT(ISNUMBER(K47)),0,IF(G47="Oui",0,IF($B47="Non - avec lien de dépendance",MIN(1129,K47,$C47),MIN(1129,K47))))))</f>
        <v>Effectuez l’étape 1</v>
      </c>
      <c r="P47" s="3">
        <f t="shared" si="0"/>
        <v>0</v>
      </c>
    </row>
    <row r="48" spans="12:16" x14ac:dyDescent="0.3">
      <c r="L48" s="3" t="str">
        <f>IF(ISTEXT(CRHPrate),"Effectuez l’étape 1",IF(AND(INDEX(claimPeriodNo,MATCH('Étape 1) Taux'!$A$8,claimPeriods,0))&gt;17,INDEX(claimPeriodNo,MATCH('Étape 1) Taux'!$A$8,claimPeriods,0))&lt;20,revenueReduction&lt;0.1),0,IF(NOT(ISNUMBER(H48)),0,IF(D48="Oui",0,IF($B48="Non - avec lien de dépendance",MIN(1129,H48,$C48),MIN(1129,H48))))))</f>
        <v>Effectuez l’étape 1</v>
      </c>
      <c r="M48" s="3" t="str">
        <f>IF(ISTEXT(CRHPrate),"Effectuez l’étape 1",IF(AND(INDEX(claimPeriodNo,MATCH('Étape 1) Taux'!$A$8,claimPeriods,0))&gt;17,INDEX(claimPeriodNo,MATCH('Étape 1) Taux'!$A$8,claimPeriods,0))&lt;20,revenueReduction&lt;0.1),0,IF(NOT(ISNUMBER(I48)),0,IF(E48="Oui",0,IF($B48="Non - avec lien de dépendance",MIN(1129,I48,$C48),MIN(1129,I48))))))</f>
        <v>Effectuez l’étape 1</v>
      </c>
      <c r="N48" s="3" t="str">
        <f>IF(ISTEXT(CRHPrate),"Effectuez l’étape 1",IF(AND(INDEX(claimPeriodNo,MATCH('Étape 1) Taux'!$A$8,claimPeriods,0))&gt;17,INDEX(claimPeriodNo,MATCH('Étape 1) Taux'!$A$8,claimPeriods,0))&lt;20,revenueReduction&lt;0.1),0,IF(NOT(ISNUMBER(J48)),0,IF(F48="Oui",0,IF($B48="Non - avec lien de dépendance",MIN(1129,J48,$C48),MIN(1129,J48))))))</f>
        <v>Effectuez l’étape 1</v>
      </c>
      <c r="O48" s="3" t="str">
        <f>IF(ISTEXT(CRHPrate),"Effectuez l’étape 1",IF(AND(INDEX(claimPeriodNo,MATCH('Étape 1) Taux'!$A$8,claimPeriods,0))&gt;17,INDEX(claimPeriodNo,MATCH('Étape 1) Taux'!$A$8,claimPeriods,0))&lt;20,revenueReduction&lt;0.1),0,IF(NOT(ISNUMBER(K48)),0,IF(G48="Oui",0,IF($B48="Non - avec lien de dépendance",MIN(1129,K48,$C48),MIN(1129,K48))))))</f>
        <v>Effectuez l’étape 1</v>
      </c>
      <c r="P48" s="3">
        <f t="shared" si="0"/>
        <v>0</v>
      </c>
    </row>
    <row r="49" spans="12:16" x14ac:dyDescent="0.3">
      <c r="L49" s="3" t="str">
        <f>IF(ISTEXT(CRHPrate),"Effectuez l’étape 1",IF(AND(INDEX(claimPeriodNo,MATCH('Étape 1) Taux'!$A$8,claimPeriods,0))&gt;17,INDEX(claimPeriodNo,MATCH('Étape 1) Taux'!$A$8,claimPeriods,0))&lt;20,revenueReduction&lt;0.1),0,IF(NOT(ISNUMBER(H49)),0,IF(D49="Oui",0,IF($B49="Non - avec lien de dépendance",MIN(1129,H49,$C49),MIN(1129,H49))))))</f>
        <v>Effectuez l’étape 1</v>
      </c>
      <c r="M49" s="3" t="str">
        <f>IF(ISTEXT(CRHPrate),"Effectuez l’étape 1",IF(AND(INDEX(claimPeriodNo,MATCH('Étape 1) Taux'!$A$8,claimPeriods,0))&gt;17,INDEX(claimPeriodNo,MATCH('Étape 1) Taux'!$A$8,claimPeriods,0))&lt;20,revenueReduction&lt;0.1),0,IF(NOT(ISNUMBER(I49)),0,IF(E49="Oui",0,IF($B49="Non - avec lien de dépendance",MIN(1129,I49,$C49),MIN(1129,I49))))))</f>
        <v>Effectuez l’étape 1</v>
      </c>
      <c r="N49" s="3" t="str">
        <f>IF(ISTEXT(CRHPrate),"Effectuez l’étape 1",IF(AND(INDEX(claimPeriodNo,MATCH('Étape 1) Taux'!$A$8,claimPeriods,0))&gt;17,INDEX(claimPeriodNo,MATCH('Étape 1) Taux'!$A$8,claimPeriods,0))&lt;20,revenueReduction&lt;0.1),0,IF(NOT(ISNUMBER(J49)),0,IF(F49="Oui",0,IF($B49="Non - avec lien de dépendance",MIN(1129,J49,$C49),MIN(1129,J49))))))</f>
        <v>Effectuez l’étape 1</v>
      </c>
      <c r="O49" s="3" t="str">
        <f>IF(ISTEXT(CRHPrate),"Effectuez l’étape 1",IF(AND(INDEX(claimPeriodNo,MATCH('Étape 1) Taux'!$A$8,claimPeriods,0))&gt;17,INDEX(claimPeriodNo,MATCH('Étape 1) Taux'!$A$8,claimPeriods,0))&lt;20,revenueReduction&lt;0.1),0,IF(NOT(ISNUMBER(K49)),0,IF(G49="Oui",0,IF($B49="Non - avec lien de dépendance",MIN(1129,K49,$C49),MIN(1129,K49))))))</f>
        <v>Effectuez l’étape 1</v>
      </c>
      <c r="P49" s="3">
        <f t="shared" si="0"/>
        <v>0</v>
      </c>
    </row>
    <row r="50" spans="12:16" x14ac:dyDescent="0.3">
      <c r="L50" s="3" t="str">
        <f>IF(ISTEXT(CRHPrate),"Effectuez l’étape 1",IF(AND(INDEX(claimPeriodNo,MATCH('Étape 1) Taux'!$A$8,claimPeriods,0))&gt;17,INDEX(claimPeriodNo,MATCH('Étape 1) Taux'!$A$8,claimPeriods,0))&lt;20,revenueReduction&lt;0.1),0,IF(NOT(ISNUMBER(H50)),0,IF(D50="Oui",0,IF($B50="Non - avec lien de dépendance",MIN(1129,H50,$C50),MIN(1129,H50))))))</f>
        <v>Effectuez l’étape 1</v>
      </c>
      <c r="M50" s="3" t="str">
        <f>IF(ISTEXT(CRHPrate),"Effectuez l’étape 1",IF(AND(INDEX(claimPeriodNo,MATCH('Étape 1) Taux'!$A$8,claimPeriods,0))&gt;17,INDEX(claimPeriodNo,MATCH('Étape 1) Taux'!$A$8,claimPeriods,0))&lt;20,revenueReduction&lt;0.1),0,IF(NOT(ISNUMBER(I50)),0,IF(E50="Oui",0,IF($B50="Non - avec lien de dépendance",MIN(1129,I50,$C50),MIN(1129,I50))))))</f>
        <v>Effectuez l’étape 1</v>
      </c>
      <c r="N50" s="3" t="str">
        <f>IF(ISTEXT(CRHPrate),"Effectuez l’étape 1",IF(AND(INDEX(claimPeriodNo,MATCH('Étape 1) Taux'!$A$8,claimPeriods,0))&gt;17,INDEX(claimPeriodNo,MATCH('Étape 1) Taux'!$A$8,claimPeriods,0))&lt;20,revenueReduction&lt;0.1),0,IF(NOT(ISNUMBER(J50)),0,IF(F50="Oui",0,IF($B50="Non - avec lien de dépendance",MIN(1129,J50,$C50),MIN(1129,J50))))))</f>
        <v>Effectuez l’étape 1</v>
      </c>
      <c r="O50" s="3" t="str">
        <f>IF(ISTEXT(CRHPrate),"Effectuez l’étape 1",IF(AND(INDEX(claimPeriodNo,MATCH('Étape 1) Taux'!$A$8,claimPeriods,0))&gt;17,INDEX(claimPeriodNo,MATCH('Étape 1) Taux'!$A$8,claimPeriods,0))&lt;20,revenueReduction&lt;0.1),0,IF(NOT(ISNUMBER(K50)),0,IF(G50="Oui",0,IF($B50="Non - avec lien de dépendance",MIN(1129,K50,$C50),MIN(1129,K50))))))</f>
        <v>Effectuez l’étape 1</v>
      </c>
      <c r="P50" s="3">
        <f t="shared" si="0"/>
        <v>0</v>
      </c>
    </row>
    <row r="51" spans="12:16" x14ac:dyDescent="0.3">
      <c r="L51" s="3" t="str">
        <f>IF(ISTEXT(CRHPrate),"Effectuez l’étape 1",IF(AND(INDEX(claimPeriodNo,MATCH('Étape 1) Taux'!$A$8,claimPeriods,0))&gt;17,INDEX(claimPeriodNo,MATCH('Étape 1) Taux'!$A$8,claimPeriods,0))&lt;20,revenueReduction&lt;0.1),0,IF(NOT(ISNUMBER(H51)),0,IF(D51="Oui",0,IF($B51="Non - avec lien de dépendance",MIN(1129,H51,$C51),MIN(1129,H51))))))</f>
        <v>Effectuez l’étape 1</v>
      </c>
      <c r="M51" s="3" t="str">
        <f>IF(ISTEXT(CRHPrate),"Effectuez l’étape 1",IF(AND(INDEX(claimPeriodNo,MATCH('Étape 1) Taux'!$A$8,claimPeriods,0))&gt;17,INDEX(claimPeriodNo,MATCH('Étape 1) Taux'!$A$8,claimPeriods,0))&lt;20,revenueReduction&lt;0.1),0,IF(NOT(ISNUMBER(I51)),0,IF(E51="Oui",0,IF($B51="Non - avec lien de dépendance",MIN(1129,I51,$C51),MIN(1129,I51))))))</f>
        <v>Effectuez l’étape 1</v>
      </c>
      <c r="N51" s="3" t="str">
        <f>IF(ISTEXT(CRHPrate),"Effectuez l’étape 1",IF(AND(INDEX(claimPeriodNo,MATCH('Étape 1) Taux'!$A$8,claimPeriods,0))&gt;17,INDEX(claimPeriodNo,MATCH('Étape 1) Taux'!$A$8,claimPeriods,0))&lt;20,revenueReduction&lt;0.1),0,IF(NOT(ISNUMBER(J51)),0,IF(F51="Oui",0,IF($B51="Non - avec lien de dépendance",MIN(1129,J51,$C51),MIN(1129,J51))))))</f>
        <v>Effectuez l’étape 1</v>
      </c>
      <c r="O51" s="3" t="str">
        <f>IF(ISTEXT(CRHPrate),"Effectuez l’étape 1",IF(AND(INDEX(claimPeriodNo,MATCH('Étape 1) Taux'!$A$8,claimPeriods,0))&gt;17,INDEX(claimPeriodNo,MATCH('Étape 1) Taux'!$A$8,claimPeriods,0))&lt;20,revenueReduction&lt;0.1),0,IF(NOT(ISNUMBER(K51)),0,IF(G51="Oui",0,IF($B51="Non - avec lien de dépendance",MIN(1129,K51,$C51),MIN(1129,K51))))))</f>
        <v>Effectuez l’étape 1</v>
      </c>
      <c r="P51" s="3">
        <f t="shared" si="0"/>
        <v>0</v>
      </c>
    </row>
    <row r="52" spans="12:16" x14ac:dyDescent="0.3">
      <c r="L52" s="3" t="str">
        <f>IF(ISTEXT(CRHPrate),"Effectuez l’étape 1",IF(AND(INDEX(claimPeriodNo,MATCH('Étape 1) Taux'!$A$8,claimPeriods,0))&gt;17,INDEX(claimPeriodNo,MATCH('Étape 1) Taux'!$A$8,claimPeriods,0))&lt;20,revenueReduction&lt;0.1),0,IF(NOT(ISNUMBER(H52)),0,IF(D52="Oui",0,IF($B52="Non - avec lien de dépendance",MIN(1129,H52,$C52),MIN(1129,H52))))))</f>
        <v>Effectuez l’étape 1</v>
      </c>
      <c r="M52" s="3" t="str">
        <f>IF(ISTEXT(CRHPrate),"Effectuez l’étape 1",IF(AND(INDEX(claimPeriodNo,MATCH('Étape 1) Taux'!$A$8,claimPeriods,0))&gt;17,INDEX(claimPeriodNo,MATCH('Étape 1) Taux'!$A$8,claimPeriods,0))&lt;20,revenueReduction&lt;0.1),0,IF(NOT(ISNUMBER(I52)),0,IF(E52="Oui",0,IF($B52="Non - avec lien de dépendance",MIN(1129,I52,$C52),MIN(1129,I52))))))</f>
        <v>Effectuez l’étape 1</v>
      </c>
      <c r="N52" s="3" t="str">
        <f>IF(ISTEXT(CRHPrate),"Effectuez l’étape 1",IF(AND(INDEX(claimPeriodNo,MATCH('Étape 1) Taux'!$A$8,claimPeriods,0))&gt;17,INDEX(claimPeriodNo,MATCH('Étape 1) Taux'!$A$8,claimPeriods,0))&lt;20,revenueReduction&lt;0.1),0,IF(NOT(ISNUMBER(J52)),0,IF(F52="Oui",0,IF($B52="Non - avec lien de dépendance",MIN(1129,J52,$C52),MIN(1129,J52))))))</f>
        <v>Effectuez l’étape 1</v>
      </c>
      <c r="O52" s="3" t="str">
        <f>IF(ISTEXT(CRHPrate),"Effectuez l’étape 1",IF(AND(INDEX(claimPeriodNo,MATCH('Étape 1) Taux'!$A$8,claimPeriods,0))&gt;17,INDEX(claimPeriodNo,MATCH('Étape 1) Taux'!$A$8,claimPeriods,0))&lt;20,revenueReduction&lt;0.1),0,IF(NOT(ISNUMBER(K52)),0,IF(G52="Oui",0,IF($B52="Non - avec lien de dépendance",MIN(1129,K52,$C52),MIN(1129,K52))))))</f>
        <v>Effectuez l’étape 1</v>
      </c>
      <c r="P52" s="3">
        <f t="shared" si="0"/>
        <v>0</v>
      </c>
    </row>
    <row r="53" spans="12:16" x14ac:dyDescent="0.3">
      <c r="L53" s="3" t="str">
        <f>IF(ISTEXT(CRHPrate),"Effectuez l’étape 1",IF(AND(INDEX(claimPeriodNo,MATCH('Étape 1) Taux'!$A$8,claimPeriods,0))&gt;17,INDEX(claimPeriodNo,MATCH('Étape 1) Taux'!$A$8,claimPeriods,0))&lt;20,revenueReduction&lt;0.1),0,IF(NOT(ISNUMBER(H53)),0,IF(D53="Oui",0,IF($B53="Non - avec lien de dépendance",MIN(1129,H53,$C53),MIN(1129,H53))))))</f>
        <v>Effectuez l’étape 1</v>
      </c>
      <c r="M53" s="3" t="str">
        <f>IF(ISTEXT(CRHPrate),"Effectuez l’étape 1",IF(AND(INDEX(claimPeriodNo,MATCH('Étape 1) Taux'!$A$8,claimPeriods,0))&gt;17,INDEX(claimPeriodNo,MATCH('Étape 1) Taux'!$A$8,claimPeriods,0))&lt;20,revenueReduction&lt;0.1),0,IF(NOT(ISNUMBER(I53)),0,IF(E53="Oui",0,IF($B53="Non - avec lien de dépendance",MIN(1129,I53,$C53),MIN(1129,I53))))))</f>
        <v>Effectuez l’étape 1</v>
      </c>
      <c r="N53" s="3" t="str">
        <f>IF(ISTEXT(CRHPrate),"Effectuez l’étape 1",IF(AND(INDEX(claimPeriodNo,MATCH('Étape 1) Taux'!$A$8,claimPeriods,0))&gt;17,INDEX(claimPeriodNo,MATCH('Étape 1) Taux'!$A$8,claimPeriods,0))&lt;20,revenueReduction&lt;0.1),0,IF(NOT(ISNUMBER(J53)),0,IF(F53="Oui",0,IF($B53="Non - avec lien de dépendance",MIN(1129,J53,$C53),MIN(1129,J53))))))</f>
        <v>Effectuez l’étape 1</v>
      </c>
      <c r="O53" s="3" t="str">
        <f>IF(ISTEXT(CRHPrate),"Effectuez l’étape 1",IF(AND(INDEX(claimPeriodNo,MATCH('Étape 1) Taux'!$A$8,claimPeriods,0))&gt;17,INDEX(claimPeriodNo,MATCH('Étape 1) Taux'!$A$8,claimPeriods,0))&lt;20,revenueReduction&lt;0.1),0,IF(NOT(ISNUMBER(K53)),0,IF(G53="Oui",0,IF($B53="Non - avec lien de dépendance",MIN(1129,K53,$C53),MIN(1129,K53))))))</f>
        <v>Effectuez l’étape 1</v>
      </c>
      <c r="P53" s="3">
        <f t="shared" si="0"/>
        <v>0</v>
      </c>
    </row>
    <row r="54" spans="12:16" x14ac:dyDescent="0.3">
      <c r="L54" s="3" t="str">
        <f>IF(ISTEXT(CRHPrate),"Effectuez l’étape 1",IF(AND(INDEX(claimPeriodNo,MATCH('Étape 1) Taux'!$A$8,claimPeriods,0))&gt;17,INDEX(claimPeriodNo,MATCH('Étape 1) Taux'!$A$8,claimPeriods,0))&lt;20,revenueReduction&lt;0.1),0,IF(NOT(ISNUMBER(H54)),0,IF(D54="Oui",0,IF($B54="Non - avec lien de dépendance",MIN(1129,H54,$C54),MIN(1129,H54))))))</f>
        <v>Effectuez l’étape 1</v>
      </c>
      <c r="M54" s="3" t="str">
        <f>IF(ISTEXT(CRHPrate),"Effectuez l’étape 1",IF(AND(INDEX(claimPeriodNo,MATCH('Étape 1) Taux'!$A$8,claimPeriods,0))&gt;17,INDEX(claimPeriodNo,MATCH('Étape 1) Taux'!$A$8,claimPeriods,0))&lt;20,revenueReduction&lt;0.1),0,IF(NOT(ISNUMBER(I54)),0,IF(E54="Oui",0,IF($B54="Non - avec lien de dépendance",MIN(1129,I54,$C54),MIN(1129,I54))))))</f>
        <v>Effectuez l’étape 1</v>
      </c>
      <c r="N54" s="3" t="str">
        <f>IF(ISTEXT(CRHPrate),"Effectuez l’étape 1",IF(AND(INDEX(claimPeriodNo,MATCH('Étape 1) Taux'!$A$8,claimPeriods,0))&gt;17,INDEX(claimPeriodNo,MATCH('Étape 1) Taux'!$A$8,claimPeriods,0))&lt;20,revenueReduction&lt;0.1),0,IF(NOT(ISNUMBER(J54)),0,IF(F54="Oui",0,IF($B54="Non - avec lien de dépendance",MIN(1129,J54,$C54),MIN(1129,J54))))))</f>
        <v>Effectuez l’étape 1</v>
      </c>
      <c r="O54" s="3" t="str">
        <f>IF(ISTEXT(CRHPrate),"Effectuez l’étape 1",IF(AND(INDEX(claimPeriodNo,MATCH('Étape 1) Taux'!$A$8,claimPeriods,0))&gt;17,INDEX(claimPeriodNo,MATCH('Étape 1) Taux'!$A$8,claimPeriods,0))&lt;20,revenueReduction&lt;0.1),0,IF(NOT(ISNUMBER(K54)),0,IF(G54="Oui",0,IF($B54="Non - avec lien de dépendance",MIN(1129,K54,$C54),MIN(1129,K54))))))</f>
        <v>Effectuez l’étape 1</v>
      </c>
      <c r="P54" s="3">
        <f t="shared" si="0"/>
        <v>0</v>
      </c>
    </row>
    <row r="55" spans="12:16" x14ac:dyDescent="0.3">
      <c r="L55" s="3" t="str">
        <f>IF(ISTEXT(CRHPrate),"Effectuez l’étape 1",IF(AND(INDEX(claimPeriodNo,MATCH('Étape 1) Taux'!$A$8,claimPeriods,0))&gt;17,INDEX(claimPeriodNo,MATCH('Étape 1) Taux'!$A$8,claimPeriods,0))&lt;20,revenueReduction&lt;0.1),0,IF(NOT(ISNUMBER(H55)),0,IF(D55="Oui",0,IF($B55="Non - avec lien de dépendance",MIN(1129,H55,$C55),MIN(1129,H55))))))</f>
        <v>Effectuez l’étape 1</v>
      </c>
      <c r="M55" s="3" t="str">
        <f>IF(ISTEXT(CRHPrate),"Effectuez l’étape 1",IF(AND(INDEX(claimPeriodNo,MATCH('Étape 1) Taux'!$A$8,claimPeriods,0))&gt;17,INDEX(claimPeriodNo,MATCH('Étape 1) Taux'!$A$8,claimPeriods,0))&lt;20,revenueReduction&lt;0.1),0,IF(NOT(ISNUMBER(I55)),0,IF(E55="Oui",0,IF($B55="Non - avec lien de dépendance",MIN(1129,I55,$C55),MIN(1129,I55))))))</f>
        <v>Effectuez l’étape 1</v>
      </c>
      <c r="N55" s="3" t="str">
        <f>IF(ISTEXT(CRHPrate),"Effectuez l’étape 1",IF(AND(INDEX(claimPeriodNo,MATCH('Étape 1) Taux'!$A$8,claimPeriods,0))&gt;17,INDEX(claimPeriodNo,MATCH('Étape 1) Taux'!$A$8,claimPeriods,0))&lt;20,revenueReduction&lt;0.1),0,IF(NOT(ISNUMBER(J55)),0,IF(F55="Oui",0,IF($B55="Non - avec lien de dépendance",MIN(1129,J55,$C55),MIN(1129,J55))))))</f>
        <v>Effectuez l’étape 1</v>
      </c>
      <c r="O55" s="3" t="str">
        <f>IF(ISTEXT(CRHPrate),"Effectuez l’étape 1",IF(AND(INDEX(claimPeriodNo,MATCH('Étape 1) Taux'!$A$8,claimPeriods,0))&gt;17,INDEX(claimPeriodNo,MATCH('Étape 1) Taux'!$A$8,claimPeriods,0))&lt;20,revenueReduction&lt;0.1),0,IF(NOT(ISNUMBER(K55)),0,IF(G55="Oui",0,IF($B55="Non - avec lien de dépendance",MIN(1129,K55,$C55),MIN(1129,K55))))))</f>
        <v>Effectuez l’étape 1</v>
      </c>
      <c r="P55" s="3">
        <f t="shared" si="0"/>
        <v>0</v>
      </c>
    </row>
    <row r="56" spans="12:16" x14ac:dyDescent="0.3">
      <c r="L56" s="3" t="str">
        <f>IF(ISTEXT(CRHPrate),"Effectuez l’étape 1",IF(AND(INDEX(claimPeriodNo,MATCH('Étape 1) Taux'!$A$8,claimPeriods,0))&gt;17,INDEX(claimPeriodNo,MATCH('Étape 1) Taux'!$A$8,claimPeriods,0))&lt;20,revenueReduction&lt;0.1),0,IF(NOT(ISNUMBER(H56)),0,IF(D56="Oui",0,IF($B56="Non - avec lien de dépendance",MIN(1129,H56,$C56),MIN(1129,H56))))))</f>
        <v>Effectuez l’étape 1</v>
      </c>
      <c r="M56" s="3" t="str">
        <f>IF(ISTEXT(CRHPrate),"Effectuez l’étape 1",IF(AND(INDEX(claimPeriodNo,MATCH('Étape 1) Taux'!$A$8,claimPeriods,0))&gt;17,INDEX(claimPeriodNo,MATCH('Étape 1) Taux'!$A$8,claimPeriods,0))&lt;20,revenueReduction&lt;0.1),0,IF(NOT(ISNUMBER(I56)),0,IF(E56="Oui",0,IF($B56="Non - avec lien de dépendance",MIN(1129,I56,$C56),MIN(1129,I56))))))</f>
        <v>Effectuez l’étape 1</v>
      </c>
      <c r="N56" s="3" t="str">
        <f>IF(ISTEXT(CRHPrate),"Effectuez l’étape 1",IF(AND(INDEX(claimPeriodNo,MATCH('Étape 1) Taux'!$A$8,claimPeriods,0))&gt;17,INDEX(claimPeriodNo,MATCH('Étape 1) Taux'!$A$8,claimPeriods,0))&lt;20,revenueReduction&lt;0.1),0,IF(NOT(ISNUMBER(J56)),0,IF(F56="Oui",0,IF($B56="Non - avec lien de dépendance",MIN(1129,J56,$C56),MIN(1129,J56))))))</f>
        <v>Effectuez l’étape 1</v>
      </c>
      <c r="O56" s="3" t="str">
        <f>IF(ISTEXT(CRHPrate),"Effectuez l’étape 1",IF(AND(INDEX(claimPeriodNo,MATCH('Étape 1) Taux'!$A$8,claimPeriods,0))&gt;17,INDEX(claimPeriodNo,MATCH('Étape 1) Taux'!$A$8,claimPeriods,0))&lt;20,revenueReduction&lt;0.1),0,IF(NOT(ISNUMBER(K56)),0,IF(G56="Oui",0,IF($B56="Non - avec lien de dépendance",MIN(1129,K56,$C56),MIN(1129,K56))))))</f>
        <v>Effectuez l’étape 1</v>
      </c>
      <c r="P56" s="3">
        <f t="shared" si="0"/>
        <v>0</v>
      </c>
    </row>
    <row r="57" spans="12:16" x14ac:dyDescent="0.3">
      <c r="L57" s="3" t="str">
        <f>IF(ISTEXT(CRHPrate),"Effectuez l’étape 1",IF(AND(INDEX(claimPeriodNo,MATCH('Étape 1) Taux'!$A$8,claimPeriods,0))&gt;17,INDEX(claimPeriodNo,MATCH('Étape 1) Taux'!$A$8,claimPeriods,0))&lt;20,revenueReduction&lt;0.1),0,IF(NOT(ISNUMBER(H57)),0,IF(D57="Oui",0,IF($B57="Non - avec lien de dépendance",MIN(1129,H57,$C57),MIN(1129,H57))))))</f>
        <v>Effectuez l’étape 1</v>
      </c>
      <c r="M57" s="3" t="str">
        <f>IF(ISTEXT(CRHPrate),"Effectuez l’étape 1",IF(AND(INDEX(claimPeriodNo,MATCH('Étape 1) Taux'!$A$8,claimPeriods,0))&gt;17,INDEX(claimPeriodNo,MATCH('Étape 1) Taux'!$A$8,claimPeriods,0))&lt;20,revenueReduction&lt;0.1),0,IF(NOT(ISNUMBER(I57)),0,IF(E57="Oui",0,IF($B57="Non - avec lien de dépendance",MIN(1129,I57,$C57),MIN(1129,I57))))))</f>
        <v>Effectuez l’étape 1</v>
      </c>
      <c r="N57" s="3" t="str">
        <f>IF(ISTEXT(CRHPrate),"Effectuez l’étape 1",IF(AND(INDEX(claimPeriodNo,MATCH('Étape 1) Taux'!$A$8,claimPeriods,0))&gt;17,INDEX(claimPeriodNo,MATCH('Étape 1) Taux'!$A$8,claimPeriods,0))&lt;20,revenueReduction&lt;0.1),0,IF(NOT(ISNUMBER(J57)),0,IF(F57="Oui",0,IF($B57="Non - avec lien de dépendance",MIN(1129,J57,$C57),MIN(1129,J57))))))</f>
        <v>Effectuez l’étape 1</v>
      </c>
      <c r="O57" s="3" t="str">
        <f>IF(ISTEXT(CRHPrate),"Effectuez l’étape 1",IF(AND(INDEX(claimPeriodNo,MATCH('Étape 1) Taux'!$A$8,claimPeriods,0))&gt;17,INDEX(claimPeriodNo,MATCH('Étape 1) Taux'!$A$8,claimPeriods,0))&lt;20,revenueReduction&lt;0.1),0,IF(NOT(ISNUMBER(K57)),0,IF(G57="Oui",0,IF($B57="Non - avec lien de dépendance",MIN(1129,K57,$C57),MIN(1129,K57))))))</f>
        <v>Effectuez l’étape 1</v>
      </c>
      <c r="P57" s="3">
        <f t="shared" si="0"/>
        <v>0</v>
      </c>
    </row>
    <row r="58" spans="12:16" x14ac:dyDescent="0.3">
      <c r="L58" s="3" t="str">
        <f>IF(ISTEXT(CRHPrate),"Effectuez l’étape 1",IF(AND(INDEX(claimPeriodNo,MATCH('Étape 1) Taux'!$A$8,claimPeriods,0))&gt;17,INDEX(claimPeriodNo,MATCH('Étape 1) Taux'!$A$8,claimPeriods,0))&lt;20,revenueReduction&lt;0.1),0,IF(NOT(ISNUMBER(H58)),0,IF(D58="Oui",0,IF($B58="Non - avec lien de dépendance",MIN(1129,H58,$C58),MIN(1129,H58))))))</f>
        <v>Effectuez l’étape 1</v>
      </c>
      <c r="M58" s="3" t="str">
        <f>IF(ISTEXT(CRHPrate),"Effectuez l’étape 1",IF(AND(INDEX(claimPeriodNo,MATCH('Étape 1) Taux'!$A$8,claimPeriods,0))&gt;17,INDEX(claimPeriodNo,MATCH('Étape 1) Taux'!$A$8,claimPeriods,0))&lt;20,revenueReduction&lt;0.1),0,IF(NOT(ISNUMBER(I58)),0,IF(E58="Oui",0,IF($B58="Non - avec lien de dépendance",MIN(1129,I58,$C58),MIN(1129,I58))))))</f>
        <v>Effectuez l’étape 1</v>
      </c>
      <c r="N58" s="3" t="str">
        <f>IF(ISTEXT(CRHPrate),"Effectuez l’étape 1",IF(AND(INDEX(claimPeriodNo,MATCH('Étape 1) Taux'!$A$8,claimPeriods,0))&gt;17,INDEX(claimPeriodNo,MATCH('Étape 1) Taux'!$A$8,claimPeriods,0))&lt;20,revenueReduction&lt;0.1),0,IF(NOT(ISNUMBER(J58)),0,IF(F58="Oui",0,IF($B58="Non - avec lien de dépendance",MIN(1129,J58,$C58),MIN(1129,J58))))))</f>
        <v>Effectuez l’étape 1</v>
      </c>
      <c r="O58" s="3" t="str">
        <f>IF(ISTEXT(CRHPrate),"Effectuez l’étape 1",IF(AND(INDEX(claimPeriodNo,MATCH('Étape 1) Taux'!$A$8,claimPeriods,0))&gt;17,INDEX(claimPeriodNo,MATCH('Étape 1) Taux'!$A$8,claimPeriods,0))&lt;20,revenueReduction&lt;0.1),0,IF(NOT(ISNUMBER(K58)),0,IF(G58="Oui",0,IF($B58="Non - avec lien de dépendance",MIN(1129,K58,$C58),MIN(1129,K58))))))</f>
        <v>Effectuez l’étape 1</v>
      </c>
      <c r="P58" s="3">
        <f t="shared" si="0"/>
        <v>0</v>
      </c>
    </row>
    <row r="59" spans="12:16" x14ac:dyDescent="0.3">
      <c r="L59" s="3" t="str">
        <f>IF(ISTEXT(CRHPrate),"Effectuez l’étape 1",IF(AND(INDEX(claimPeriodNo,MATCH('Étape 1) Taux'!$A$8,claimPeriods,0))&gt;17,INDEX(claimPeriodNo,MATCH('Étape 1) Taux'!$A$8,claimPeriods,0))&lt;20,revenueReduction&lt;0.1),0,IF(NOT(ISNUMBER(H59)),0,IF(D59="Oui",0,IF($B59="Non - avec lien de dépendance",MIN(1129,H59,$C59),MIN(1129,H59))))))</f>
        <v>Effectuez l’étape 1</v>
      </c>
      <c r="M59" s="3" t="str">
        <f>IF(ISTEXT(CRHPrate),"Effectuez l’étape 1",IF(AND(INDEX(claimPeriodNo,MATCH('Étape 1) Taux'!$A$8,claimPeriods,0))&gt;17,INDEX(claimPeriodNo,MATCH('Étape 1) Taux'!$A$8,claimPeriods,0))&lt;20,revenueReduction&lt;0.1),0,IF(NOT(ISNUMBER(I59)),0,IF(E59="Oui",0,IF($B59="Non - avec lien de dépendance",MIN(1129,I59,$C59),MIN(1129,I59))))))</f>
        <v>Effectuez l’étape 1</v>
      </c>
      <c r="N59" s="3" t="str">
        <f>IF(ISTEXT(CRHPrate),"Effectuez l’étape 1",IF(AND(INDEX(claimPeriodNo,MATCH('Étape 1) Taux'!$A$8,claimPeriods,0))&gt;17,INDEX(claimPeriodNo,MATCH('Étape 1) Taux'!$A$8,claimPeriods,0))&lt;20,revenueReduction&lt;0.1),0,IF(NOT(ISNUMBER(J59)),0,IF(F59="Oui",0,IF($B59="Non - avec lien de dépendance",MIN(1129,J59,$C59),MIN(1129,J59))))))</f>
        <v>Effectuez l’étape 1</v>
      </c>
      <c r="O59" s="3" t="str">
        <f>IF(ISTEXT(CRHPrate),"Effectuez l’étape 1",IF(AND(INDEX(claimPeriodNo,MATCH('Étape 1) Taux'!$A$8,claimPeriods,0))&gt;17,INDEX(claimPeriodNo,MATCH('Étape 1) Taux'!$A$8,claimPeriods,0))&lt;20,revenueReduction&lt;0.1),0,IF(NOT(ISNUMBER(K59)),0,IF(G59="Oui",0,IF($B59="Non - avec lien de dépendance",MIN(1129,K59,$C59),MIN(1129,K59))))))</f>
        <v>Effectuez l’étape 1</v>
      </c>
      <c r="P59" s="3">
        <f t="shared" si="0"/>
        <v>0</v>
      </c>
    </row>
    <row r="60" spans="12:16" x14ac:dyDescent="0.3">
      <c r="L60" s="3" t="str">
        <f>IF(ISTEXT(CRHPrate),"Effectuez l’étape 1",IF(AND(INDEX(claimPeriodNo,MATCH('Étape 1) Taux'!$A$8,claimPeriods,0))&gt;17,INDEX(claimPeriodNo,MATCH('Étape 1) Taux'!$A$8,claimPeriods,0))&lt;20,revenueReduction&lt;0.1),0,IF(NOT(ISNUMBER(H60)),0,IF(D60="Oui",0,IF($B60="Non - avec lien de dépendance",MIN(1129,H60,$C60),MIN(1129,H60))))))</f>
        <v>Effectuez l’étape 1</v>
      </c>
      <c r="M60" s="3" t="str">
        <f>IF(ISTEXT(CRHPrate),"Effectuez l’étape 1",IF(AND(INDEX(claimPeriodNo,MATCH('Étape 1) Taux'!$A$8,claimPeriods,0))&gt;17,INDEX(claimPeriodNo,MATCH('Étape 1) Taux'!$A$8,claimPeriods,0))&lt;20,revenueReduction&lt;0.1),0,IF(NOT(ISNUMBER(I60)),0,IF(E60="Oui",0,IF($B60="Non - avec lien de dépendance",MIN(1129,I60,$C60),MIN(1129,I60))))))</f>
        <v>Effectuez l’étape 1</v>
      </c>
      <c r="N60" s="3" t="str">
        <f>IF(ISTEXT(CRHPrate),"Effectuez l’étape 1",IF(AND(INDEX(claimPeriodNo,MATCH('Étape 1) Taux'!$A$8,claimPeriods,0))&gt;17,INDEX(claimPeriodNo,MATCH('Étape 1) Taux'!$A$8,claimPeriods,0))&lt;20,revenueReduction&lt;0.1),0,IF(NOT(ISNUMBER(J60)),0,IF(F60="Oui",0,IF($B60="Non - avec lien de dépendance",MIN(1129,J60,$C60),MIN(1129,J60))))))</f>
        <v>Effectuez l’étape 1</v>
      </c>
      <c r="O60" s="3" t="str">
        <f>IF(ISTEXT(CRHPrate),"Effectuez l’étape 1",IF(AND(INDEX(claimPeriodNo,MATCH('Étape 1) Taux'!$A$8,claimPeriods,0))&gt;17,INDEX(claimPeriodNo,MATCH('Étape 1) Taux'!$A$8,claimPeriods,0))&lt;20,revenueReduction&lt;0.1),0,IF(NOT(ISNUMBER(K60)),0,IF(G60="Oui",0,IF($B60="Non - avec lien de dépendance",MIN(1129,K60,$C60),MIN(1129,K60))))))</f>
        <v>Effectuez l’étape 1</v>
      </c>
      <c r="P60" s="3">
        <f t="shared" si="0"/>
        <v>0</v>
      </c>
    </row>
    <row r="61" spans="12:16" x14ac:dyDescent="0.3">
      <c r="L61" s="3" t="str">
        <f>IF(ISTEXT(CRHPrate),"Effectuez l’étape 1",IF(AND(INDEX(claimPeriodNo,MATCH('Étape 1) Taux'!$A$8,claimPeriods,0))&gt;17,INDEX(claimPeriodNo,MATCH('Étape 1) Taux'!$A$8,claimPeriods,0))&lt;20,revenueReduction&lt;0.1),0,IF(NOT(ISNUMBER(H61)),0,IF(D61="Oui",0,IF($B61="Non - avec lien de dépendance",MIN(1129,H61,$C61),MIN(1129,H61))))))</f>
        <v>Effectuez l’étape 1</v>
      </c>
      <c r="M61" s="3" t="str">
        <f>IF(ISTEXT(CRHPrate),"Effectuez l’étape 1",IF(AND(INDEX(claimPeriodNo,MATCH('Étape 1) Taux'!$A$8,claimPeriods,0))&gt;17,INDEX(claimPeriodNo,MATCH('Étape 1) Taux'!$A$8,claimPeriods,0))&lt;20,revenueReduction&lt;0.1),0,IF(NOT(ISNUMBER(I61)),0,IF(E61="Oui",0,IF($B61="Non - avec lien de dépendance",MIN(1129,I61,$C61),MIN(1129,I61))))))</f>
        <v>Effectuez l’étape 1</v>
      </c>
      <c r="N61" s="3" t="str">
        <f>IF(ISTEXT(CRHPrate),"Effectuez l’étape 1",IF(AND(INDEX(claimPeriodNo,MATCH('Étape 1) Taux'!$A$8,claimPeriods,0))&gt;17,INDEX(claimPeriodNo,MATCH('Étape 1) Taux'!$A$8,claimPeriods,0))&lt;20,revenueReduction&lt;0.1),0,IF(NOT(ISNUMBER(J61)),0,IF(F61="Oui",0,IF($B61="Non - avec lien de dépendance",MIN(1129,J61,$C61),MIN(1129,J61))))))</f>
        <v>Effectuez l’étape 1</v>
      </c>
      <c r="O61" s="3" t="str">
        <f>IF(ISTEXT(CRHPrate),"Effectuez l’étape 1",IF(AND(INDEX(claimPeriodNo,MATCH('Étape 1) Taux'!$A$8,claimPeriods,0))&gt;17,INDEX(claimPeriodNo,MATCH('Étape 1) Taux'!$A$8,claimPeriods,0))&lt;20,revenueReduction&lt;0.1),0,IF(NOT(ISNUMBER(K61)),0,IF(G61="Oui",0,IF($B61="Non - avec lien de dépendance",MIN(1129,K61,$C61),MIN(1129,K61))))))</f>
        <v>Effectuez l’étape 1</v>
      </c>
      <c r="P61" s="3">
        <f t="shared" si="0"/>
        <v>0</v>
      </c>
    </row>
    <row r="62" spans="12:16" x14ac:dyDescent="0.3">
      <c r="L62" s="3" t="str">
        <f>IF(ISTEXT(CRHPrate),"Effectuez l’étape 1",IF(AND(INDEX(claimPeriodNo,MATCH('Étape 1) Taux'!$A$8,claimPeriods,0))&gt;17,INDEX(claimPeriodNo,MATCH('Étape 1) Taux'!$A$8,claimPeriods,0))&lt;20,revenueReduction&lt;0.1),0,IF(NOT(ISNUMBER(H62)),0,IF(D62="Oui",0,IF($B62="Non - avec lien de dépendance",MIN(1129,H62,$C62),MIN(1129,H62))))))</f>
        <v>Effectuez l’étape 1</v>
      </c>
      <c r="M62" s="3" t="str">
        <f>IF(ISTEXT(CRHPrate),"Effectuez l’étape 1",IF(AND(INDEX(claimPeriodNo,MATCH('Étape 1) Taux'!$A$8,claimPeriods,0))&gt;17,INDEX(claimPeriodNo,MATCH('Étape 1) Taux'!$A$8,claimPeriods,0))&lt;20,revenueReduction&lt;0.1),0,IF(NOT(ISNUMBER(I62)),0,IF(E62="Oui",0,IF($B62="Non - avec lien de dépendance",MIN(1129,I62,$C62),MIN(1129,I62))))))</f>
        <v>Effectuez l’étape 1</v>
      </c>
      <c r="N62" s="3" t="str">
        <f>IF(ISTEXT(CRHPrate),"Effectuez l’étape 1",IF(AND(INDEX(claimPeriodNo,MATCH('Étape 1) Taux'!$A$8,claimPeriods,0))&gt;17,INDEX(claimPeriodNo,MATCH('Étape 1) Taux'!$A$8,claimPeriods,0))&lt;20,revenueReduction&lt;0.1),0,IF(NOT(ISNUMBER(J62)),0,IF(F62="Oui",0,IF($B62="Non - avec lien de dépendance",MIN(1129,J62,$C62),MIN(1129,J62))))))</f>
        <v>Effectuez l’étape 1</v>
      </c>
      <c r="O62" s="3" t="str">
        <f>IF(ISTEXT(CRHPrate),"Effectuez l’étape 1",IF(AND(INDEX(claimPeriodNo,MATCH('Étape 1) Taux'!$A$8,claimPeriods,0))&gt;17,INDEX(claimPeriodNo,MATCH('Étape 1) Taux'!$A$8,claimPeriods,0))&lt;20,revenueReduction&lt;0.1),0,IF(NOT(ISNUMBER(K62)),0,IF(G62="Oui",0,IF($B62="Non - avec lien de dépendance",MIN(1129,K62,$C62),MIN(1129,K62))))))</f>
        <v>Effectuez l’étape 1</v>
      </c>
      <c r="P62" s="3">
        <f t="shared" si="0"/>
        <v>0</v>
      </c>
    </row>
    <row r="63" spans="12:16" x14ac:dyDescent="0.3">
      <c r="L63" s="3" t="str">
        <f>IF(ISTEXT(CRHPrate),"Effectuez l’étape 1",IF(AND(INDEX(claimPeriodNo,MATCH('Étape 1) Taux'!$A$8,claimPeriods,0))&gt;17,INDEX(claimPeriodNo,MATCH('Étape 1) Taux'!$A$8,claimPeriods,0))&lt;20,revenueReduction&lt;0.1),0,IF(NOT(ISNUMBER(H63)),0,IF(D63="Oui",0,IF($B63="Non - avec lien de dépendance",MIN(1129,H63,$C63),MIN(1129,H63))))))</f>
        <v>Effectuez l’étape 1</v>
      </c>
      <c r="M63" s="3" t="str">
        <f>IF(ISTEXT(CRHPrate),"Effectuez l’étape 1",IF(AND(INDEX(claimPeriodNo,MATCH('Étape 1) Taux'!$A$8,claimPeriods,0))&gt;17,INDEX(claimPeriodNo,MATCH('Étape 1) Taux'!$A$8,claimPeriods,0))&lt;20,revenueReduction&lt;0.1),0,IF(NOT(ISNUMBER(I63)),0,IF(E63="Oui",0,IF($B63="Non - avec lien de dépendance",MIN(1129,I63,$C63),MIN(1129,I63))))))</f>
        <v>Effectuez l’étape 1</v>
      </c>
      <c r="N63" s="3" t="str">
        <f>IF(ISTEXT(CRHPrate),"Effectuez l’étape 1",IF(AND(INDEX(claimPeriodNo,MATCH('Étape 1) Taux'!$A$8,claimPeriods,0))&gt;17,INDEX(claimPeriodNo,MATCH('Étape 1) Taux'!$A$8,claimPeriods,0))&lt;20,revenueReduction&lt;0.1),0,IF(NOT(ISNUMBER(J63)),0,IF(F63="Oui",0,IF($B63="Non - avec lien de dépendance",MIN(1129,J63,$C63),MIN(1129,J63))))))</f>
        <v>Effectuez l’étape 1</v>
      </c>
      <c r="O63" s="3" t="str">
        <f>IF(ISTEXT(CRHPrate),"Effectuez l’étape 1",IF(AND(INDEX(claimPeriodNo,MATCH('Étape 1) Taux'!$A$8,claimPeriods,0))&gt;17,INDEX(claimPeriodNo,MATCH('Étape 1) Taux'!$A$8,claimPeriods,0))&lt;20,revenueReduction&lt;0.1),0,IF(NOT(ISNUMBER(K63)),0,IF(G63="Oui",0,IF($B63="Non - avec lien de dépendance",MIN(1129,K63,$C63),MIN(1129,K63))))))</f>
        <v>Effectuez l’étape 1</v>
      </c>
      <c r="P63" s="3">
        <f t="shared" si="0"/>
        <v>0</v>
      </c>
    </row>
    <row r="64" spans="12:16" x14ac:dyDescent="0.3">
      <c r="L64" s="3" t="str">
        <f>IF(ISTEXT(CRHPrate),"Effectuez l’étape 1",IF(AND(INDEX(claimPeriodNo,MATCH('Étape 1) Taux'!$A$8,claimPeriods,0))&gt;17,INDEX(claimPeriodNo,MATCH('Étape 1) Taux'!$A$8,claimPeriods,0))&lt;20,revenueReduction&lt;0.1),0,IF(NOT(ISNUMBER(H64)),0,IF(D64="Oui",0,IF($B64="Non - avec lien de dépendance",MIN(1129,H64,$C64),MIN(1129,H64))))))</f>
        <v>Effectuez l’étape 1</v>
      </c>
      <c r="M64" s="3" t="str">
        <f>IF(ISTEXT(CRHPrate),"Effectuez l’étape 1",IF(AND(INDEX(claimPeriodNo,MATCH('Étape 1) Taux'!$A$8,claimPeriods,0))&gt;17,INDEX(claimPeriodNo,MATCH('Étape 1) Taux'!$A$8,claimPeriods,0))&lt;20,revenueReduction&lt;0.1),0,IF(NOT(ISNUMBER(I64)),0,IF(E64="Oui",0,IF($B64="Non - avec lien de dépendance",MIN(1129,I64,$C64),MIN(1129,I64))))))</f>
        <v>Effectuez l’étape 1</v>
      </c>
      <c r="N64" s="3" t="str">
        <f>IF(ISTEXT(CRHPrate),"Effectuez l’étape 1",IF(AND(INDEX(claimPeriodNo,MATCH('Étape 1) Taux'!$A$8,claimPeriods,0))&gt;17,INDEX(claimPeriodNo,MATCH('Étape 1) Taux'!$A$8,claimPeriods,0))&lt;20,revenueReduction&lt;0.1),0,IF(NOT(ISNUMBER(J64)),0,IF(F64="Oui",0,IF($B64="Non - avec lien de dépendance",MIN(1129,J64,$C64),MIN(1129,J64))))))</f>
        <v>Effectuez l’étape 1</v>
      </c>
      <c r="O64" s="3" t="str">
        <f>IF(ISTEXT(CRHPrate),"Effectuez l’étape 1",IF(AND(INDEX(claimPeriodNo,MATCH('Étape 1) Taux'!$A$8,claimPeriods,0))&gt;17,INDEX(claimPeriodNo,MATCH('Étape 1) Taux'!$A$8,claimPeriods,0))&lt;20,revenueReduction&lt;0.1),0,IF(NOT(ISNUMBER(K64)),0,IF(G64="Oui",0,IF($B64="Non - avec lien de dépendance",MIN(1129,K64,$C64),MIN(1129,K64))))))</f>
        <v>Effectuez l’étape 1</v>
      </c>
      <c r="P64" s="3">
        <f t="shared" si="0"/>
        <v>0</v>
      </c>
    </row>
    <row r="65" spans="12:16" x14ac:dyDescent="0.3">
      <c r="L65" s="3" t="str">
        <f>IF(ISTEXT(CRHPrate),"Effectuez l’étape 1",IF(AND(INDEX(claimPeriodNo,MATCH('Étape 1) Taux'!$A$8,claimPeriods,0))&gt;17,INDEX(claimPeriodNo,MATCH('Étape 1) Taux'!$A$8,claimPeriods,0))&lt;20,revenueReduction&lt;0.1),0,IF(NOT(ISNUMBER(H65)),0,IF(D65="Oui",0,IF($B65="Non - avec lien de dépendance",MIN(1129,H65,$C65),MIN(1129,H65))))))</f>
        <v>Effectuez l’étape 1</v>
      </c>
      <c r="M65" s="3" t="str">
        <f>IF(ISTEXT(CRHPrate),"Effectuez l’étape 1",IF(AND(INDEX(claimPeriodNo,MATCH('Étape 1) Taux'!$A$8,claimPeriods,0))&gt;17,INDEX(claimPeriodNo,MATCH('Étape 1) Taux'!$A$8,claimPeriods,0))&lt;20,revenueReduction&lt;0.1),0,IF(NOT(ISNUMBER(I65)),0,IF(E65="Oui",0,IF($B65="Non - avec lien de dépendance",MIN(1129,I65,$C65),MIN(1129,I65))))))</f>
        <v>Effectuez l’étape 1</v>
      </c>
      <c r="N65" s="3" t="str">
        <f>IF(ISTEXT(CRHPrate),"Effectuez l’étape 1",IF(AND(INDEX(claimPeriodNo,MATCH('Étape 1) Taux'!$A$8,claimPeriods,0))&gt;17,INDEX(claimPeriodNo,MATCH('Étape 1) Taux'!$A$8,claimPeriods,0))&lt;20,revenueReduction&lt;0.1),0,IF(NOT(ISNUMBER(J65)),0,IF(F65="Oui",0,IF($B65="Non - avec lien de dépendance",MIN(1129,J65,$C65),MIN(1129,J65))))))</f>
        <v>Effectuez l’étape 1</v>
      </c>
      <c r="O65" s="3" t="str">
        <f>IF(ISTEXT(CRHPrate),"Effectuez l’étape 1",IF(AND(INDEX(claimPeriodNo,MATCH('Étape 1) Taux'!$A$8,claimPeriods,0))&gt;17,INDEX(claimPeriodNo,MATCH('Étape 1) Taux'!$A$8,claimPeriods,0))&lt;20,revenueReduction&lt;0.1),0,IF(NOT(ISNUMBER(K65)),0,IF(G65="Oui",0,IF($B65="Non - avec lien de dépendance",MIN(1129,K65,$C65),MIN(1129,K65))))))</f>
        <v>Effectuez l’étape 1</v>
      </c>
      <c r="P65" s="3">
        <f t="shared" si="0"/>
        <v>0</v>
      </c>
    </row>
    <row r="66" spans="12:16" x14ac:dyDescent="0.3">
      <c r="L66" s="3" t="str">
        <f>IF(ISTEXT(CRHPrate),"Effectuez l’étape 1",IF(AND(INDEX(claimPeriodNo,MATCH('Étape 1) Taux'!$A$8,claimPeriods,0))&gt;17,INDEX(claimPeriodNo,MATCH('Étape 1) Taux'!$A$8,claimPeriods,0))&lt;20,revenueReduction&lt;0.1),0,IF(NOT(ISNUMBER(H66)),0,IF(D66="Oui",0,IF($B66="Non - avec lien de dépendance",MIN(1129,H66,$C66),MIN(1129,H66))))))</f>
        <v>Effectuez l’étape 1</v>
      </c>
      <c r="M66" s="3" t="str">
        <f>IF(ISTEXT(CRHPrate),"Effectuez l’étape 1",IF(AND(INDEX(claimPeriodNo,MATCH('Étape 1) Taux'!$A$8,claimPeriods,0))&gt;17,INDEX(claimPeriodNo,MATCH('Étape 1) Taux'!$A$8,claimPeriods,0))&lt;20,revenueReduction&lt;0.1),0,IF(NOT(ISNUMBER(I66)),0,IF(E66="Oui",0,IF($B66="Non - avec lien de dépendance",MIN(1129,I66,$C66),MIN(1129,I66))))))</f>
        <v>Effectuez l’étape 1</v>
      </c>
      <c r="N66" s="3" t="str">
        <f>IF(ISTEXT(CRHPrate),"Effectuez l’étape 1",IF(AND(INDEX(claimPeriodNo,MATCH('Étape 1) Taux'!$A$8,claimPeriods,0))&gt;17,INDEX(claimPeriodNo,MATCH('Étape 1) Taux'!$A$8,claimPeriods,0))&lt;20,revenueReduction&lt;0.1),0,IF(NOT(ISNUMBER(J66)),0,IF(F66="Oui",0,IF($B66="Non - avec lien de dépendance",MIN(1129,J66,$C66),MIN(1129,J66))))))</f>
        <v>Effectuez l’étape 1</v>
      </c>
      <c r="O66" s="3" t="str">
        <f>IF(ISTEXT(CRHPrate),"Effectuez l’étape 1",IF(AND(INDEX(claimPeriodNo,MATCH('Étape 1) Taux'!$A$8,claimPeriods,0))&gt;17,INDEX(claimPeriodNo,MATCH('Étape 1) Taux'!$A$8,claimPeriods,0))&lt;20,revenueReduction&lt;0.1),0,IF(NOT(ISNUMBER(K66)),0,IF(G66="Oui",0,IF($B66="Non - avec lien de dépendance",MIN(1129,K66,$C66),MIN(1129,K66))))))</f>
        <v>Effectuez l’étape 1</v>
      </c>
      <c r="P66" s="3">
        <f t="shared" si="0"/>
        <v>0</v>
      </c>
    </row>
    <row r="67" spans="12:16" x14ac:dyDescent="0.3">
      <c r="L67" s="3" t="str">
        <f>IF(ISTEXT(CRHPrate),"Effectuez l’étape 1",IF(AND(INDEX(claimPeriodNo,MATCH('Étape 1) Taux'!$A$8,claimPeriods,0))&gt;17,INDEX(claimPeriodNo,MATCH('Étape 1) Taux'!$A$8,claimPeriods,0))&lt;20,revenueReduction&lt;0.1),0,IF(NOT(ISNUMBER(H67)),0,IF(D67="Oui",0,IF($B67="Non - avec lien de dépendance",MIN(1129,H67,$C67),MIN(1129,H67))))))</f>
        <v>Effectuez l’étape 1</v>
      </c>
      <c r="M67" s="3" t="str">
        <f>IF(ISTEXT(CRHPrate),"Effectuez l’étape 1",IF(AND(INDEX(claimPeriodNo,MATCH('Étape 1) Taux'!$A$8,claimPeriods,0))&gt;17,INDEX(claimPeriodNo,MATCH('Étape 1) Taux'!$A$8,claimPeriods,0))&lt;20,revenueReduction&lt;0.1),0,IF(NOT(ISNUMBER(I67)),0,IF(E67="Oui",0,IF($B67="Non - avec lien de dépendance",MIN(1129,I67,$C67),MIN(1129,I67))))))</f>
        <v>Effectuez l’étape 1</v>
      </c>
      <c r="N67" s="3" t="str">
        <f>IF(ISTEXT(CRHPrate),"Effectuez l’étape 1",IF(AND(INDEX(claimPeriodNo,MATCH('Étape 1) Taux'!$A$8,claimPeriods,0))&gt;17,INDEX(claimPeriodNo,MATCH('Étape 1) Taux'!$A$8,claimPeriods,0))&lt;20,revenueReduction&lt;0.1),0,IF(NOT(ISNUMBER(J67)),0,IF(F67="Oui",0,IF($B67="Non - avec lien de dépendance",MIN(1129,J67,$C67),MIN(1129,J67))))))</f>
        <v>Effectuez l’étape 1</v>
      </c>
      <c r="O67" s="3" t="str">
        <f>IF(ISTEXT(CRHPrate),"Effectuez l’étape 1",IF(AND(INDEX(claimPeriodNo,MATCH('Étape 1) Taux'!$A$8,claimPeriods,0))&gt;17,INDEX(claimPeriodNo,MATCH('Étape 1) Taux'!$A$8,claimPeriods,0))&lt;20,revenueReduction&lt;0.1),0,IF(NOT(ISNUMBER(K67)),0,IF(G67="Oui",0,IF($B67="Non - avec lien de dépendance",MIN(1129,K67,$C67),MIN(1129,K67))))))</f>
        <v>Effectuez l’étape 1</v>
      </c>
      <c r="P67" s="3">
        <f t="shared" si="0"/>
        <v>0</v>
      </c>
    </row>
    <row r="68" spans="12:16" x14ac:dyDescent="0.3">
      <c r="L68" s="3" t="str">
        <f>IF(ISTEXT(CRHPrate),"Effectuez l’étape 1",IF(AND(INDEX(claimPeriodNo,MATCH('Étape 1) Taux'!$A$8,claimPeriods,0))&gt;17,INDEX(claimPeriodNo,MATCH('Étape 1) Taux'!$A$8,claimPeriods,0))&lt;20,revenueReduction&lt;0.1),0,IF(NOT(ISNUMBER(H68)),0,IF(D68="Oui",0,IF($B68="Non - avec lien de dépendance",MIN(1129,H68,$C68),MIN(1129,H68))))))</f>
        <v>Effectuez l’étape 1</v>
      </c>
      <c r="M68" s="3" t="str">
        <f>IF(ISTEXT(CRHPrate),"Effectuez l’étape 1",IF(AND(INDEX(claimPeriodNo,MATCH('Étape 1) Taux'!$A$8,claimPeriods,0))&gt;17,INDEX(claimPeriodNo,MATCH('Étape 1) Taux'!$A$8,claimPeriods,0))&lt;20,revenueReduction&lt;0.1),0,IF(NOT(ISNUMBER(I68)),0,IF(E68="Oui",0,IF($B68="Non - avec lien de dépendance",MIN(1129,I68,$C68),MIN(1129,I68))))))</f>
        <v>Effectuez l’étape 1</v>
      </c>
      <c r="N68" s="3" t="str">
        <f>IF(ISTEXT(CRHPrate),"Effectuez l’étape 1",IF(AND(INDEX(claimPeriodNo,MATCH('Étape 1) Taux'!$A$8,claimPeriods,0))&gt;17,INDEX(claimPeriodNo,MATCH('Étape 1) Taux'!$A$8,claimPeriods,0))&lt;20,revenueReduction&lt;0.1),0,IF(NOT(ISNUMBER(J68)),0,IF(F68="Oui",0,IF($B68="Non - avec lien de dépendance",MIN(1129,J68,$C68),MIN(1129,J68))))))</f>
        <v>Effectuez l’étape 1</v>
      </c>
      <c r="O68" s="3" t="str">
        <f>IF(ISTEXT(CRHPrate),"Effectuez l’étape 1",IF(AND(INDEX(claimPeriodNo,MATCH('Étape 1) Taux'!$A$8,claimPeriods,0))&gt;17,INDEX(claimPeriodNo,MATCH('Étape 1) Taux'!$A$8,claimPeriods,0))&lt;20,revenueReduction&lt;0.1),0,IF(NOT(ISNUMBER(K68)),0,IF(G68="Oui",0,IF($B68="Non - avec lien de dépendance",MIN(1129,K68,$C68),MIN(1129,K68))))))</f>
        <v>Effectuez l’étape 1</v>
      </c>
      <c r="P68" s="3">
        <f t="shared" si="0"/>
        <v>0</v>
      </c>
    </row>
    <row r="69" spans="12:16" x14ac:dyDescent="0.3">
      <c r="L69" s="3" t="str">
        <f>IF(ISTEXT(CRHPrate),"Effectuez l’étape 1",IF(AND(INDEX(claimPeriodNo,MATCH('Étape 1) Taux'!$A$8,claimPeriods,0))&gt;17,INDEX(claimPeriodNo,MATCH('Étape 1) Taux'!$A$8,claimPeriods,0))&lt;20,revenueReduction&lt;0.1),0,IF(NOT(ISNUMBER(H69)),0,IF(D69="Oui",0,IF($B69="Non - avec lien de dépendance",MIN(1129,H69,$C69),MIN(1129,H69))))))</f>
        <v>Effectuez l’étape 1</v>
      </c>
      <c r="M69" s="3" t="str">
        <f>IF(ISTEXT(CRHPrate),"Effectuez l’étape 1",IF(AND(INDEX(claimPeriodNo,MATCH('Étape 1) Taux'!$A$8,claimPeriods,0))&gt;17,INDEX(claimPeriodNo,MATCH('Étape 1) Taux'!$A$8,claimPeriods,0))&lt;20,revenueReduction&lt;0.1),0,IF(NOT(ISNUMBER(I69)),0,IF(E69="Oui",0,IF($B69="Non - avec lien de dépendance",MIN(1129,I69,$C69),MIN(1129,I69))))))</f>
        <v>Effectuez l’étape 1</v>
      </c>
      <c r="N69" s="3" t="str">
        <f>IF(ISTEXT(CRHPrate),"Effectuez l’étape 1",IF(AND(INDEX(claimPeriodNo,MATCH('Étape 1) Taux'!$A$8,claimPeriods,0))&gt;17,INDEX(claimPeriodNo,MATCH('Étape 1) Taux'!$A$8,claimPeriods,0))&lt;20,revenueReduction&lt;0.1),0,IF(NOT(ISNUMBER(J69)),0,IF(F69="Oui",0,IF($B69="Non - avec lien de dépendance",MIN(1129,J69,$C69),MIN(1129,J69))))))</f>
        <v>Effectuez l’étape 1</v>
      </c>
      <c r="O69" s="3" t="str">
        <f>IF(ISTEXT(CRHPrate),"Effectuez l’étape 1",IF(AND(INDEX(claimPeriodNo,MATCH('Étape 1) Taux'!$A$8,claimPeriods,0))&gt;17,INDEX(claimPeriodNo,MATCH('Étape 1) Taux'!$A$8,claimPeriods,0))&lt;20,revenueReduction&lt;0.1),0,IF(NOT(ISNUMBER(K69)),0,IF(G69="Oui",0,IF($B69="Non - avec lien de dépendance",MIN(1129,K69,$C69),MIN(1129,K69))))))</f>
        <v>Effectuez l’étape 1</v>
      </c>
      <c r="P69" s="3">
        <f t="shared" si="0"/>
        <v>0</v>
      </c>
    </row>
    <row r="70" spans="12:16" x14ac:dyDescent="0.3">
      <c r="L70" s="3" t="str">
        <f>IF(ISTEXT(CRHPrate),"Effectuez l’étape 1",IF(AND(INDEX(claimPeriodNo,MATCH('Étape 1) Taux'!$A$8,claimPeriods,0))&gt;17,INDEX(claimPeriodNo,MATCH('Étape 1) Taux'!$A$8,claimPeriods,0))&lt;20,revenueReduction&lt;0.1),0,IF(NOT(ISNUMBER(H70)),0,IF(D70="Oui",0,IF($B70="Non - avec lien de dépendance",MIN(1129,H70,$C70),MIN(1129,H70))))))</f>
        <v>Effectuez l’étape 1</v>
      </c>
      <c r="M70" s="3" t="str">
        <f>IF(ISTEXT(CRHPrate),"Effectuez l’étape 1",IF(AND(INDEX(claimPeriodNo,MATCH('Étape 1) Taux'!$A$8,claimPeriods,0))&gt;17,INDEX(claimPeriodNo,MATCH('Étape 1) Taux'!$A$8,claimPeriods,0))&lt;20,revenueReduction&lt;0.1),0,IF(NOT(ISNUMBER(I70)),0,IF(E70="Oui",0,IF($B70="Non - avec lien de dépendance",MIN(1129,I70,$C70),MIN(1129,I70))))))</f>
        <v>Effectuez l’étape 1</v>
      </c>
      <c r="N70" s="3" t="str">
        <f>IF(ISTEXT(CRHPrate),"Effectuez l’étape 1",IF(AND(INDEX(claimPeriodNo,MATCH('Étape 1) Taux'!$A$8,claimPeriods,0))&gt;17,INDEX(claimPeriodNo,MATCH('Étape 1) Taux'!$A$8,claimPeriods,0))&lt;20,revenueReduction&lt;0.1),0,IF(NOT(ISNUMBER(J70)),0,IF(F70="Oui",0,IF($B70="Non - avec lien de dépendance",MIN(1129,J70,$C70),MIN(1129,J70))))))</f>
        <v>Effectuez l’étape 1</v>
      </c>
      <c r="O70" s="3" t="str">
        <f>IF(ISTEXT(CRHPrate),"Effectuez l’étape 1",IF(AND(INDEX(claimPeriodNo,MATCH('Étape 1) Taux'!$A$8,claimPeriods,0))&gt;17,INDEX(claimPeriodNo,MATCH('Étape 1) Taux'!$A$8,claimPeriods,0))&lt;20,revenueReduction&lt;0.1),0,IF(NOT(ISNUMBER(K70)),0,IF(G70="Oui",0,IF($B70="Non - avec lien de dépendance",MIN(1129,K70,$C70),MIN(1129,K70))))))</f>
        <v>Effectuez l’étape 1</v>
      </c>
      <c r="P70" s="3">
        <f t="shared" si="0"/>
        <v>0</v>
      </c>
    </row>
    <row r="71" spans="12:16" x14ac:dyDescent="0.3">
      <c r="L71" s="3" t="str">
        <f>IF(ISTEXT(CRHPrate),"Effectuez l’étape 1",IF(AND(INDEX(claimPeriodNo,MATCH('Étape 1) Taux'!$A$8,claimPeriods,0))&gt;17,INDEX(claimPeriodNo,MATCH('Étape 1) Taux'!$A$8,claimPeriods,0))&lt;20,revenueReduction&lt;0.1),0,IF(NOT(ISNUMBER(H71)),0,IF(D71="Oui",0,IF($B71="Non - avec lien de dépendance",MIN(1129,H71,$C71),MIN(1129,H71))))))</f>
        <v>Effectuez l’étape 1</v>
      </c>
      <c r="M71" s="3" t="str">
        <f>IF(ISTEXT(CRHPrate),"Effectuez l’étape 1",IF(AND(INDEX(claimPeriodNo,MATCH('Étape 1) Taux'!$A$8,claimPeriods,0))&gt;17,INDEX(claimPeriodNo,MATCH('Étape 1) Taux'!$A$8,claimPeriods,0))&lt;20,revenueReduction&lt;0.1),0,IF(NOT(ISNUMBER(I71)),0,IF(E71="Oui",0,IF($B71="Non - avec lien de dépendance",MIN(1129,I71,$C71),MIN(1129,I71))))))</f>
        <v>Effectuez l’étape 1</v>
      </c>
      <c r="N71" s="3" t="str">
        <f>IF(ISTEXT(CRHPrate),"Effectuez l’étape 1",IF(AND(INDEX(claimPeriodNo,MATCH('Étape 1) Taux'!$A$8,claimPeriods,0))&gt;17,INDEX(claimPeriodNo,MATCH('Étape 1) Taux'!$A$8,claimPeriods,0))&lt;20,revenueReduction&lt;0.1),0,IF(NOT(ISNUMBER(J71)),0,IF(F71="Oui",0,IF($B71="Non - avec lien de dépendance",MIN(1129,J71,$C71),MIN(1129,J71))))))</f>
        <v>Effectuez l’étape 1</v>
      </c>
      <c r="O71" s="3" t="str">
        <f>IF(ISTEXT(CRHPrate),"Effectuez l’étape 1",IF(AND(INDEX(claimPeriodNo,MATCH('Étape 1) Taux'!$A$8,claimPeriods,0))&gt;17,INDEX(claimPeriodNo,MATCH('Étape 1) Taux'!$A$8,claimPeriods,0))&lt;20,revenueReduction&lt;0.1),0,IF(NOT(ISNUMBER(K71)),0,IF(G71="Oui",0,IF($B71="Non - avec lien de dépendance",MIN(1129,K71,$C71),MIN(1129,K71))))))</f>
        <v>Effectuez l’étape 1</v>
      </c>
      <c r="P71" s="3">
        <f t="shared" ref="P71:P134" si="1">IF(AND(COUNT(B71:K71)&gt;0,OR(AND(NOT(ISNUMBER($C71)),$B71&lt;&gt;"Oui - sans lien de dépendance"),COUNT(H71:K71)&lt;&gt;4,ISBLANK($B71))),"Remplissez tous les montants",SUM(L71:O71))</f>
        <v>0</v>
      </c>
    </row>
    <row r="72" spans="12:16" x14ac:dyDescent="0.3">
      <c r="L72" s="3" t="str">
        <f>IF(ISTEXT(CRHPrate),"Effectuez l’étape 1",IF(AND(INDEX(claimPeriodNo,MATCH('Étape 1) Taux'!$A$8,claimPeriods,0))&gt;17,INDEX(claimPeriodNo,MATCH('Étape 1) Taux'!$A$8,claimPeriods,0))&lt;20,revenueReduction&lt;0.1),0,IF(NOT(ISNUMBER(H72)),0,IF(D72="Oui",0,IF($B72="Non - avec lien de dépendance",MIN(1129,H72,$C72),MIN(1129,H72))))))</f>
        <v>Effectuez l’étape 1</v>
      </c>
      <c r="M72" s="3" t="str">
        <f>IF(ISTEXT(CRHPrate),"Effectuez l’étape 1",IF(AND(INDEX(claimPeriodNo,MATCH('Étape 1) Taux'!$A$8,claimPeriods,0))&gt;17,INDEX(claimPeriodNo,MATCH('Étape 1) Taux'!$A$8,claimPeriods,0))&lt;20,revenueReduction&lt;0.1),0,IF(NOT(ISNUMBER(I72)),0,IF(E72="Oui",0,IF($B72="Non - avec lien de dépendance",MIN(1129,I72,$C72),MIN(1129,I72))))))</f>
        <v>Effectuez l’étape 1</v>
      </c>
      <c r="N72" s="3" t="str">
        <f>IF(ISTEXT(CRHPrate),"Effectuez l’étape 1",IF(AND(INDEX(claimPeriodNo,MATCH('Étape 1) Taux'!$A$8,claimPeriods,0))&gt;17,INDEX(claimPeriodNo,MATCH('Étape 1) Taux'!$A$8,claimPeriods,0))&lt;20,revenueReduction&lt;0.1),0,IF(NOT(ISNUMBER(J72)),0,IF(F72="Oui",0,IF($B72="Non - avec lien de dépendance",MIN(1129,J72,$C72),MIN(1129,J72))))))</f>
        <v>Effectuez l’étape 1</v>
      </c>
      <c r="O72" s="3" t="str">
        <f>IF(ISTEXT(CRHPrate),"Effectuez l’étape 1",IF(AND(INDEX(claimPeriodNo,MATCH('Étape 1) Taux'!$A$8,claimPeriods,0))&gt;17,INDEX(claimPeriodNo,MATCH('Étape 1) Taux'!$A$8,claimPeriods,0))&lt;20,revenueReduction&lt;0.1),0,IF(NOT(ISNUMBER(K72)),0,IF(G72="Oui",0,IF($B72="Non - avec lien de dépendance",MIN(1129,K72,$C72),MIN(1129,K72))))))</f>
        <v>Effectuez l’étape 1</v>
      </c>
      <c r="P72" s="3">
        <f t="shared" si="1"/>
        <v>0</v>
      </c>
    </row>
    <row r="73" spans="12:16" x14ac:dyDescent="0.3">
      <c r="L73" s="3" t="str">
        <f>IF(ISTEXT(CRHPrate),"Effectuez l’étape 1",IF(AND(INDEX(claimPeriodNo,MATCH('Étape 1) Taux'!$A$8,claimPeriods,0))&gt;17,INDEX(claimPeriodNo,MATCH('Étape 1) Taux'!$A$8,claimPeriods,0))&lt;20,revenueReduction&lt;0.1),0,IF(NOT(ISNUMBER(H73)),0,IF(D73="Oui",0,IF($B73="Non - avec lien de dépendance",MIN(1129,H73,$C73),MIN(1129,H73))))))</f>
        <v>Effectuez l’étape 1</v>
      </c>
      <c r="M73" s="3" t="str">
        <f>IF(ISTEXT(CRHPrate),"Effectuez l’étape 1",IF(AND(INDEX(claimPeriodNo,MATCH('Étape 1) Taux'!$A$8,claimPeriods,0))&gt;17,INDEX(claimPeriodNo,MATCH('Étape 1) Taux'!$A$8,claimPeriods,0))&lt;20,revenueReduction&lt;0.1),0,IF(NOT(ISNUMBER(I73)),0,IF(E73="Oui",0,IF($B73="Non - avec lien de dépendance",MIN(1129,I73,$C73),MIN(1129,I73))))))</f>
        <v>Effectuez l’étape 1</v>
      </c>
      <c r="N73" s="3" t="str">
        <f>IF(ISTEXT(CRHPrate),"Effectuez l’étape 1",IF(AND(INDEX(claimPeriodNo,MATCH('Étape 1) Taux'!$A$8,claimPeriods,0))&gt;17,INDEX(claimPeriodNo,MATCH('Étape 1) Taux'!$A$8,claimPeriods,0))&lt;20,revenueReduction&lt;0.1),0,IF(NOT(ISNUMBER(J73)),0,IF(F73="Oui",0,IF($B73="Non - avec lien de dépendance",MIN(1129,J73,$C73),MIN(1129,J73))))))</f>
        <v>Effectuez l’étape 1</v>
      </c>
      <c r="O73" s="3" t="str">
        <f>IF(ISTEXT(CRHPrate),"Effectuez l’étape 1",IF(AND(INDEX(claimPeriodNo,MATCH('Étape 1) Taux'!$A$8,claimPeriods,0))&gt;17,INDEX(claimPeriodNo,MATCH('Étape 1) Taux'!$A$8,claimPeriods,0))&lt;20,revenueReduction&lt;0.1),0,IF(NOT(ISNUMBER(K73)),0,IF(G73="Oui",0,IF($B73="Non - avec lien de dépendance",MIN(1129,K73,$C73),MIN(1129,K73))))))</f>
        <v>Effectuez l’étape 1</v>
      </c>
      <c r="P73" s="3">
        <f t="shared" si="1"/>
        <v>0</v>
      </c>
    </row>
    <row r="74" spans="12:16" x14ac:dyDescent="0.3">
      <c r="L74" s="3" t="str">
        <f>IF(ISTEXT(CRHPrate),"Effectuez l’étape 1",IF(AND(INDEX(claimPeriodNo,MATCH('Étape 1) Taux'!$A$8,claimPeriods,0))&gt;17,INDEX(claimPeriodNo,MATCH('Étape 1) Taux'!$A$8,claimPeriods,0))&lt;20,revenueReduction&lt;0.1),0,IF(NOT(ISNUMBER(H74)),0,IF(D74="Oui",0,IF($B74="Non - avec lien de dépendance",MIN(1129,H74,$C74),MIN(1129,H74))))))</f>
        <v>Effectuez l’étape 1</v>
      </c>
      <c r="M74" s="3" t="str">
        <f>IF(ISTEXT(CRHPrate),"Effectuez l’étape 1",IF(AND(INDEX(claimPeriodNo,MATCH('Étape 1) Taux'!$A$8,claimPeriods,0))&gt;17,INDEX(claimPeriodNo,MATCH('Étape 1) Taux'!$A$8,claimPeriods,0))&lt;20,revenueReduction&lt;0.1),0,IF(NOT(ISNUMBER(I74)),0,IF(E74="Oui",0,IF($B74="Non - avec lien de dépendance",MIN(1129,I74,$C74),MIN(1129,I74))))))</f>
        <v>Effectuez l’étape 1</v>
      </c>
      <c r="N74" s="3" t="str">
        <f>IF(ISTEXT(CRHPrate),"Effectuez l’étape 1",IF(AND(INDEX(claimPeriodNo,MATCH('Étape 1) Taux'!$A$8,claimPeriods,0))&gt;17,INDEX(claimPeriodNo,MATCH('Étape 1) Taux'!$A$8,claimPeriods,0))&lt;20,revenueReduction&lt;0.1),0,IF(NOT(ISNUMBER(J74)),0,IF(F74="Oui",0,IF($B74="Non - avec lien de dépendance",MIN(1129,J74,$C74),MIN(1129,J74))))))</f>
        <v>Effectuez l’étape 1</v>
      </c>
      <c r="O74" s="3" t="str">
        <f>IF(ISTEXT(CRHPrate),"Effectuez l’étape 1",IF(AND(INDEX(claimPeriodNo,MATCH('Étape 1) Taux'!$A$8,claimPeriods,0))&gt;17,INDEX(claimPeriodNo,MATCH('Étape 1) Taux'!$A$8,claimPeriods,0))&lt;20,revenueReduction&lt;0.1),0,IF(NOT(ISNUMBER(K74)),0,IF(G74="Oui",0,IF($B74="Non - avec lien de dépendance",MIN(1129,K74,$C74),MIN(1129,K74))))))</f>
        <v>Effectuez l’étape 1</v>
      </c>
      <c r="P74" s="3">
        <f t="shared" si="1"/>
        <v>0</v>
      </c>
    </row>
    <row r="75" spans="12:16" x14ac:dyDescent="0.3">
      <c r="L75" s="3" t="str">
        <f>IF(ISTEXT(CRHPrate),"Effectuez l’étape 1",IF(AND(INDEX(claimPeriodNo,MATCH('Étape 1) Taux'!$A$8,claimPeriods,0))&gt;17,INDEX(claimPeriodNo,MATCH('Étape 1) Taux'!$A$8,claimPeriods,0))&lt;20,revenueReduction&lt;0.1),0,IF(NOT(ISNUMBER(H75)),0,IF(D75="Oui",0,IF($B75="Non - avec lien de dépendance",MIN(1129,H75,$C75),MIN(1129,H75))))))</f>
        <v>Effectuez l’étape 1</v>
      </c>
      <c r="M75" s="3" t="str">
        <f>IF(ISTEXT(CRHPrate),"Effectuez l’étape 1",IF(AND(INDEX(claimPeriodNo,MATCH('Étape 1) Taux'!$A$8,claimPeriods,0))&gt;17,INDEX(claimPeriodNo,MATCH('Étape 1) Taux'!$A$8,claimPeriods,0))&lt;20,revenueReduction&lt;0.1),0,IF(NOT(ISNUMBER(I75)),0,IF(E75="Oui",0,IF($B75="Non - avec lien de dépendance",MIN(1129,I75,$C75),MIN(1129,I75))))))</f>
        <v>Effectuez l’étape 1</v>
      </c>
      <c r="N75" s="3" t="str">
        <f>IF(ISTEXT(CRHPrate),"Effectuez l’étape 1",IF(AND(INDEX(claimPeriodNo,MATCH('Étape 1) Taux'!$A$8,claimPeriods,0))&gt;17,INDEX(claimPeriodNo,MATCH('Étape 1) Taux'!$A$8,claimPeriods,0))&lt;20,revenueReduction&lt;0.1),0,IF(NOT(ISNUMBER(J75)),0,IF(F75="Oui",0,IF($B75="Non - avec lien de dépendance",MIN(1129,J75,$C75),MIN(1129,J75))))))</f>
        <v>Effectuez l’étape 1</v>
      </c>
      <c r="O75" s="3" t="str">
        <f>IF(ISTEXT(CRHPrate),"Effectuez l’étape 1",IF(AND(INDEX(claimPeriodNo,MATCH('Étape 1) Taux'!$A$8,claimPeriods,0))&gt;17,INDEX(claimPeriodNo,MATCH('Étape 1) Taux'!$A$8,claimPeriods,0))&lt;20,revenueReduction&lt;0.1),0,IF(NOT(ISNUMBER(K75)),0,IF(G75="Oui",0,IF($B75="Non - avec lien de dépendance",MIN(1129,K75,$C75),MIN(1129,K75))))))</f>
        <v>Effectuez l’étape 1</v>
      </c>
      <c r="P75" s="3">
        <f t="shared" si="1"/>
        <v>0</v>
      </c>
    </row>
    <row r="76" spans="12:16" x14ac:dyDescent="0.3">
      <c r="L76" s="3" t="str">
        <f>IF(ISTEXT(CRHPrate),"Effectuez l’étape 1",IF(AND(INDEX(claimPeriodNo,MATCH('Étape 1) Taux'!$A$8,claimPeriods,0))&gt;17,INDEX(claimPeriodNo,MATCH('Étape 1) Taux'!$A$8,claimPeriods,0))&lt;20,revenueReduction&lt;0.1),0,IF(NOT(ISNUMBER(H76)),0,IF(D76="Oui",0,IF($B76="Non - avec lien de dépendance",MIN(1129,H76,$C76),MIN(1129,H76))))))</f>
        <v>Effectuez l’étape 1</v>
      </c>
      <c r="M76" s="3" t="str">
        <f>IF(ISTEXT(CRHPrate),"Effectuez l’étape 1",IF(AND(INDEX(claimPeriodNo,MATCH('Étape 1) Taux'!$A$8,claimPeriods,0))&gt;17,INDEX(claimPeriodNo,MATCH('Étape 1) Taux'!$A$8,claimPeriods,0))&lt;20,revenueReduction&lt;0.1),0,IF(NOT(ISNUMBER(I76)),0,IF(E76="Oui",0,IF($B76="Non - avec lien de dépendance",MIN(1129,I76,$C76),MIN(1129,I76))))))</f>
        <v>Effectuez l’étape 1</v>
      </c>
      <c r="N76" s="3" t="str">
        <f>IF(ISTEXT(CRHPrate),"Effectuez l’étape 1",IF(AND(INDEX(claimPeriodNo,MATCH('Étape 1) Taux'!$A$8,claimPeriods,0))&gt;17,INDEX(claimPeriodNo,MATCH('Étape 1) Taux'!$A$8,claimPeriods,0))&lt;20,revenueReduction&lt;0.1),0,IF(NOT(ISNUMBER(J76)),0,IF(F76="Oui",0,IF($B76="Non - avec lien de dépendance",MIN(1129,J76,$C76),MIN(1129,J76))))))</f>
        <v>Effectuez l’étape 1</v>
      </c>
      <c r="O76" s="3" t="str">
        <f>IF(ISTEXT(CRHPrate),"Effectuez l’étape 1",IF(AND(INDEX(claimPeriodNo,MATCH('Étape 1) Taux'!$A$8,claimPeriods,0))&gt;17,INDEX(claimPeriodNo,MATCH('Étape 1) Taux'!$A$8,claimPeriods,0))&lt;20,revenueReduction&lt;0.1),0,IF(NOT(ISNUMBER(K76)),0,IF(G76="Oui",0,IF($B76="Non - avec lien de dépendance",MIN(1129,K76,$C76),MIN(1129,K76))))))</f>
        <v>Effectuez l’étape 1</v>
      </c>
      <c r="P76" s="3">
        <f t="shared" si="1"/>
        <v>0</v>
      </c>
    </row>
    <row r="77" spans="12:16" x14ac:dyDescent="0.3">
      <c r="L77" s="3" t="str">
        <f>IF(ISTEXT(CRHPrate),"Effectuez l’étape 1",IF(AND(INDEX(claimPeriodNo,MATCH('Étape 1) Taux'!$A$8,claimPeriods,0))&gt;17,INDEX(claimPeriodNo,MATCH('Étape 1) Taux'!$A$8,claimPeriods,0))&lt;20,revenueReduction&lt;0.1),0,IF(NOT(ISNUMBER(H77)),0,IF(D77="Oui",0,IF($B77="Non - avec lien de dépendance",MIN(1129,H77,$C77),MIN(1129,H77))))))</f>
        <v>Effectuez l’étape 1</v>
      </c>
      <c r="M77" s="3" t="str">
        <f>IF(ISTEXT(CRHPrate),"Effectuez l’étape 1",IF(AND(INDEX(claimPeriodNo,MATCH('Étape 1) Taux'!$A$8,claimPeriods,0))&gt;17,INDEX(claimPeriodNo,MATCH('Étape 1) Taux'!$A$8,claimPeriods,0))&lt;20,revenueReduction&lt;0.1),0,IF(NOT(ISNUMBER(I77)),0,IF(E77="Oui",0,IF($B77="Non - avec lien de dépendance",MIN(1129,I77,$C77),MIN(1129,I77))))))</f>
        <v>Effectuez l’étape 1</v>
      </c>
      <c r="N77" s="3" t="str">
        <f>IF(ISTEXT(CRHPrate),"Effectuez l’étape 1",IF(AND(INDEX(claimPeriodNo,MATCH('Étape 1) Taux'!$A$8,claimPeriods,0))&gt;17,INDEX(claimPeriodNo,MATCH('Étape 1) Taux'!$A$8,claimPeriods,0))&lt;20,revenueReduction&lt;0.1),0,IF(NOT(ISNUMBER(J77)),0,IF(F77="Oui",0,IF($B77="Non - avec lien de dépendance",MIN(1129,J77,$C77),MIN(1129,J77))))))</f>
        <v>Effectuez l’étape 1</v>
      </c>
      <c r="O77" s="3" t="str">
        <f>IF(ISTEXT(CRHPrate),"Effectuez l’étape 1",IF(AND(INDEX(claimPeriodNo,MATCH('Étape 1) Taux'!$A$8,claimPeriods,0))&gt;17,INDEX(claimPeriodNo,MATCH('Étape 1) Taux'!$A$8,claimPeriods,0))&lt;20,revenueReduction&lt;0.1),0,IF(NOT(ISNUMBER(K77)),0,IF(G77="Oui",0,IF($B77="Non - avec lien de dépendance",MIN(1129,K77,$C77),MIN(1129,K77))))))</f>
        <v>Effectuez l’étape 1</v>
      </c>
      <c r="P77" s="3">
        <f t="shared" si="1"/>
        <v>0</v>
      </c>
    </row>
    <row r="78" spans="12:16" x14ac:dyDescent="0.3">
      <c r="L78" s="3" t="str">
        <f>IF(ISTEXT(CRHPrate),"Effectuez l’étape 1",IF(AND(INDEX(claimPeriodNo,MATCH('Étape 1) Taux'!$A$8,claimPeriods,0))&gt;17,INDEX(claimPeriodNo,MATCH('Étape 1) Taux'!$A$8,claimPeriods,0))&lt;20,revenueReduction&lt;0.1),0,IF(NOT(ISNUMBER(H78)),0,IF(D78="Oui",0,IF($B78="Non - avec lien de dépendance",MIN(1129,H78,$C78),MIN(1129,H78))))))</f>
        <v>Effectuez l’étape 1</v>
      </c>
      <c r="M78" s="3" t="str">
        <f>IF(ISTEXT(CRHPrate),"Effectuez l’étape 1",IF(AND(INDEX(claimPeriodNo,MATCH('Étape 1) Taux'!$A$8,claimPeriods,0))&gt;17,INDEX(claimPeriodNo,MATCH('Étape 1) Taux'!$A$8,claimPeriods,0))&lt;20,revenueReduction&lt;0.1),0,IF(NOT(ISNUMBER(I78)),0,IF(E78="Oui",0,IF($B78="Non - avec lien de dépendance",MIN(1129,I78,$C78),MIN(1129,I78))))))</f>
        <v>Effectuez l’étape 1</v>
      </c>
      <c r="N78" s="3" t="str">
        <f>IF(ISTEXT(CRHPrate),"Effectuez l’étape 1",IF(AND(INDEX(claimPeriodNo,MATCH('Étape 1) Taux'!$A$8,claimPeriods,0))&gt;17,INDEX(claimPeriodNo,MATCH('Étape 1) Taux'!$A$8,claimPeriods,0))&lt;20,revenueReduction&lt;0.1),0,IF(NOT(ISNUMBER(J78)),0,IF(F78="Oui",0,IF($B78="Non - avec lien de dépendance",MIN(1129,J78,$C78),MIN(1129,J78))))))</f>
        <v>Effectuez l’étape 1</v>
      </c>
      <c r="O78" s="3" t="str">
        <f>IF(ISTEXT(CRHPrate),"Effectuez l’étape 1",IF(AND(INDEX(claimPeriodNo,MATCH('Étape 1) Taux'!$A$8,claimPeriods,0))&gt;17,INDEX(claimPeriodNo,MATCH('Étape 1) Taux'!$A$8,claimPeriods,0))&lt;20,revenueReduction&lt;0.1),0,IF(NOT(ISNUMBER(K78)),0,IF(G78="Oui",0,IF($B78="Non - avec lien de dépendance",MIN(1129,K78,$C78),MIN(1129,K78))))))</f>
        <v>Effectuez l’étape 1</v>
      </c>
      <c r="P78" s="3">
        <f t="shared" si="1"/>
        <v>0</v>
      </c>
    </row>
    <row r="79" spans="12:16" x14ac:dyDescent="0.3">
      <c r="L79" s="3" t="str">
        <f>IF(ISTEXT(CRHPrate),"Effectuez l’étape 1",IF(AND(INDEX(claimPeriodNo,MATCH('Étape 1) Taux'!$A$8,claimPeriods,0))&gt;17,INDEX(claimPeriodNo,MATCH('Étape 1) Taux'!$A$8,claimPeriods,0))&lt;20,revenueReduction&lt;0.1),0,IF(NOT(ISNUMBER(H79)),0,IF(D79="Oui",0,IF($B79="Non - avec lien de dépendance",MIN(1129,H79,$C79),MIN(1129,H79))))))</f>
        <v>Effectuez l’étape 1</v>
      </c>
      <c r="M79" s="3" t="str">
        <f>IF(ISTEXT(CRHPrate),"Effectuez l’étape 1",IF(AND(INDEX(claimPeriodNo,MATCH('Étape 1) Taux'!$A$8,claimPeriods,0))&gt;17,INDEX(claimPeriodNo,MATCH('Étape 1) Taux'!$A$8,claimPeriods,0))&lt;20,revenueReduction&lt;0.1),0,IF(NOT(ISNUMBER(I79)),0,IF(E79="Oui",0,IF($B79="Non - avec lien de dépendance",MIN(1129,I79,$C79),MIN(1129,I79))))))</f>
        <v>Effectuez l’étape 1</v>
      </c>
      <c r="N79" s="3" t="str">
        <f>IF(ISTEXT(CRHPrate),"Effectuez l’étape 1",IF(AND(INDEX(claimPeriodNo,MATCH('Étape 1) Taux'!$A$8,claimPeriods,0))&gt;17,INDEX(claimPeriodNo,MATCH('Étape 1) Taux'!$A$8,claimPeriods,0))&lt;20,revenueReduction&lt;0.1),0,IF(NOT(ISNUMBER(J79)),0,IF(F79="Oui",0,IF($B79="Non - avec lien de dépendance",MIN(1129,J79,$C79),MIN(1129,J79))))))</f>
        <v>Effectuez l’étape 1</v>
      </c>
      <c r="O79" s="3" t="str">
        <f>IF(ISTEXT(CRHPrate),"Effectuez l’étape 1",IF(AND(INDEX(claimPeriodNo,MATCH('Étape 1) Taux'!$A$8,claimPeriods,0))&gt;17,INDEX(claimPeriodNo,MATCH('Étape 1) Taux'!$A$8,claimPeriods,0))&lt;20,revenueReduction&lt;0.1),0,IF(NOT(ISNUMBER(K79)),0,IF(G79="Oui",0,IF($B79="Non - avec lien de dépendance",MIN(1129,K79,$C79),MIN(1129,K79))))))</f>
        <v>Effectuez l’étape 1</v>
      </c>
      <c r="P79" s="3">
        <f t="shared" si="1"/>
        <v>0</v>
      </c>
    </row>
    <row r="80" spans="12:16" x14ac:dyDescent="0.3">
      <c r="L80" s="3" t="str">
        <f>IF(ISTEXT(CRHPrate),"Effectuez l’étape 1",IF(AND(INDEX(claimPeriodNo,MATCH('Étape 1) Taux'!$A$8,claimPeriods,0))&gt;17,INDEX(claimPeriodNo,MATCH('Étape 1) Taux'!$A$8,claimPeriods,0))&lt;20,revenueReduction&lt;0.1),0,IF(NOT(ISNUMBER(H80)),0,IF(D80="Oui",0,IF($B80="Non - avec lien de dépendance",MIN(1129,H80,$C80),MIN(1129,H80))))))</f>
        <v>Effectuez l’étape 1</v>
      </c>
      <c r="M80" s="3" t="str">
        <f>IF(ISTEXT(CRHPrate),"Effectuez l’étape 1",IF(AND(INDEX(claimPeriodNo,MATCH('Étape 1) Taux'!$A$8,claimPeriods,0))&gt;17,INDEX(claimPeriodNo,MATCH('Étape 1) Taux'!$A$8,claimPeriods,0))&lt;20,revenueReduction&lt;0.1),0,IF(NOT(ISNUMBER(I80)),0,IF(E80="Oui",0,IF($B80="Non - avec lien de dépendance",MIN(1129,I80,$C80),MIN(1129,I80))))))</f>
        <v>Effectuez l’étape 1</v>
      </c>
      <c r="N80" s="3" t="str">
        <f>IF(ISTEXT(CRHPrate),"Effectuez l’étape 1",IF(AND(INDEX(claimPeriodNo,MATCH('Étape 1) Taux'!$A$8,claimPeriods,0))&gt;17,INDEX(claimPeriodNo,MATCH('Étape 1) Taux'!$A$8,claimPeriods,0))&lt;20,revenueReduction&lt;0.1),0,IF(NOT(ISNUMBER(J80)),0,IF(F80="Oui",0,IF($B80="Non - avec lien de dépendance",MIN(1129,J80,$C80),MIN(1129,J80))))))</f>
        <v>Effectuez l’étape 1</v>
      </c>
      <c r="O80" s="3" t="str">
        <f>IF(ISTEXT(CRHPrate),"Effectuez l’étape 1",IF(AND(INDEX(claimPeriodNo,MATCH('Étape 1) Taux'!$A$8,claimPeriods,0))&gt;17,INDEX(claimPeriodNo,MATCH('Étape 1) Taux'!$A$8,claimPeriods,0))&lt;20,revenueReduction&lt;0.1),0,IF(NOT(ISNUMBER(K80)),0,IF(G80="Oui",0,IF($B80="Non - avec lien de dépendance",MIN(1129,K80,$C80),MIN(1129,K80))))))</f>
        <v>Effectuez l’étape 1</v>
      </c>
      <c r="P80" s="3">
        <f t="shared" si="1"/>
        <v>0</v>
      </c>
    </row>
    <row r="81" spans="12:16" x14ac:dyDescent="0.3">
      <c r="L81" s="3" t="str">
        <f>IF(ISTEXT(CRHPrate),"Effectuez l’étape 1",IF(AND(INDEX(claimPeriodNo,MATCH('Étape 1) Taux'!$A$8,claimPeriods,0))&gt;17,INDEX(claimPeriodNo,MATCH('Étape 1) Taux'!$A$8,claimPeriods,0))&lt;20,revenueReduction&lt;0.1),0,IF(NOT(ISNUMBER(H81)),0,IF(D81="Oui",0,IF($B81="Non - avec lien de dépendance",MIN(1129,H81,$C81),MIN(1129,H81))))))</f>
        <v>Effectuez l’étape 1</v>
      </c>
      <c r="M81" s="3" t="str">
        <f>IF(ISTEXT(CRHPrate),"Effectuez l’étape 1",IF(AND(INDEX(claimPeriodNo,MATCH('Étape 1) Taux'!$A$8,claimPeriods,0))&gt;17,INDEX(claimPeriodNo,MATCH('Étape 1) Taux'!$A$8,claimPeriods,0))&lt;20,revenueReduction&lt;0.1),0,IF(NOT(ISNUMBER(I81)),0,IF(E81="Oui",0,IF($B81="Non - avec lien de dépendance",MIN(1129,I81,$C81),MIN(1129,I81))))))</f>
        <v>Effectuez l’étape 1</v>
      </c>
      <c r="N81" s="3" t="str">
        <f>IF(ISTEXT(CRHPrate),"Effectuez l’étape 1",IF(AND(INDEX(claimPeriodNo,MATCH('Étape 1) Taux'!$A$8,claimPeriods,0))&gt;17,INDEX(claimPeriodNo,MATCH('Étape 1) Taux'!$A$8,claimPeriods,0))&lt;20,revenueReduction&lt;0.1),0,IF(NOT(ISNUMBER(J81)),0,IF(F81="Oui",0,IF($B81="Non - avec lien de dépendance",MIN(1129,J81,$C81),MIN(1129,J81))))))</f>
        <v>Effectuez l’étape 1</v>
      </c>
      <c r="O81" s="3" t="str">
        <f>IF(ISTEXT(CRHPrate),"Effectuez l’étape 1",IF(AND(INDEX(claimPeriodNo,MATCH('Étape 1) Taux'!$A$8,claimPeriods,0))&gt;17,INDEX(claimPeriodNo,MATCH('Étape 1) Taux'!$A$8,claimPeriods,0))&lt;20,revenueReduction&lt;0.1),0,IF(NOT(ISNUMBER(K81)),0,IF(G81="Oui",0,IF($B81="Non - avec lien de dépendance",MIN(1129,K81,$C81),MIN(1129,K81))))))</f>
        <v>Effectuez l’étape 1</v>
      </c>
      <c r="P81" s="3">
        <f t="shared" si="1"/>
        <v>0</v>
      </c>
    </row>
    <row r="82" spans="12:16" x14ac:dyDescent="0.3">
      <c r="L82" s="3" t="str">
        <f>IF(ISTEXT(CRHPrate),"Effectuez l’étape 1",IF(AND(INDEX(claimPeriodNo,MATCH('Étape 1) Taux'!$A$8,claimPeriods,0))&gt;17,INDEX(claimPeriodNo,MATCH('Étape 1) Taux'!$A$8,claimPeriods,0))&lt;20,revenueReduction&lt;0.1),0,IF(NOT(ISNUMBER(H82)),0,IF(D82="Oui",0,IF($B82="Non - avec lien de dépendance",MIN(1129,H82,$C82),MIN(1129,H82))))))</f>
        <v>Effectuez l’étape 1</v>
      </c>
      <c r="M82" s="3" t="str">
        <f>IF(ISTEXT(CRHPrate),"Effectuez l’étape 1",IF(AND(INDEX(claimPeriodNo,MATCH('Étape 1) Taux'!$A$8,claimPeriods,0))&gt;17,INDEX(claimPeriodNo,MATCH('Étape 1) Taux'!$A$8,claimPeriods,0))&lt;20,revenueReduction&lt;0.1),0,IF(NOT(ISNUMBER(I82)),0,IF(E82="Oui",0,IF($B82="Non - avec lien de dépendance",MIN(1129,I82,$C82),MIN(1129,I82))))))</f>
        <v>Effectuez l’étape 1</v>
      </c>
      <c r="N82" s="3" t="str">
        <f>IF(ISTEXT(CRHPrate),"Effectuez l’étape 1",IF(AND(INDEX(claimPeriodNo,MATCH('Étape 1) Taux'!$A$8,claimPeriods,0))&gt;17,INDEX(claimPeriodNo,MATCH('Étape 1) Taux'!$A$8,claimPeriods,0))&lt;20,revenueReduction&lt;0.1),0,IF(NOT(ISNUMBER(J82)),0,IF(F82="Oui",0,IF($B82="Non - avec lien de dépendance",MIN(1129,J82,$C82),MIN(1129,J82))))))</f>
        <v>Effectuez l’étape 1</v>
      </c>
      <c r="O82" s="3" t="str">
        <f>IF(ISTEXT(CRHPrate),"Effectuez l’étape 1",IF(AND(INDEX(claimPeriodNo,MATCH('Étape 1) Taux'!$A$8,claimPeriods,0))&gt;17,INDEX(claimPeriodNo,MATCH('Étape 1) Taux'!$A$8,claimPeriods,0))&lt;20,revenueReduction&lt;0.1),0,IF(NOT(ISNUMBER(K82)),0,IF(G82="Oui",0,IF($B82="Non - avec lien de dépendance",MIN(1129,K82,$C82),MIN(1129,K82))))))</f>
        <v>Effectuez l’étape 1</v>
      </c>
      <c r="P82" s="3">
        <f t="shared" si="1"/>
        <v>0</v>
      </c>
    </row>
    <row r="83" spans="12:16" x14ac:dyDescent="0.3">
      <c r="L83" s="3" t="str">
        <f>IF(ISTEXT(CRHPrate),"Effectuez l’étape 1",IF(AND(INDEX(claimPeriodNo,MATCH('Étape 1) Taux'!$A$8,claimPeriods,0))&gt;17,INDEX(claimPeriodNo,MATCH('Étape 1) Taux'!$A$8,claimPeriods,0))&lt;20,revenueReduction&lt;0.1),0,IF(NOT(ISNUMBER(H83)),0,IF(D83="Oui",0,IF($B83="Non - avec lien de dépendance",MIN(1129,H83,$C83),MIN(1129,H83))))))</f>
        <v>Effectuez l’étape 1</v>
      </c>
      <c r="M83" s="3" t="str">
        <f>IF(ISTEXT(CRHPrate),"Effectuez l’étape 1",IF(AND(INDEX(claimPeriodNo,MATCH('Étape 1) Taux'!$A$8,claimPeriods,0))&gt;17,INDEX(claimPeriodNo,MATCH('Étape 1) Taux'!$A$8,claimPeriods,0))&lt;20,revenueReduction&lt;0.1),0,IF(NOT(ISNUMBER(I83)),0,IF(E83="Oui",0,IF($B83="Non - avec lien de dépendance",MIN(1129,I83,$C83),MIN(1129,I83))))))</f>
        <v>Effectuez l’étape 1</v>
      </c>
      <c r="N83" s="3" t="str">
        <f>IF(ISTEXT(CRHPrate),"Effectuez l’étape 1",IF(AND(INDEX(claimPeriodNo,MATCH('Étape 1) Taux'!$A$8,claimPeriods,0))&gt;17,INDEX(claimPeriodNo,MATCH('Étape 1) Taux'!$A$8,claimPeriods,0))&lt;20,revenueReduction&lt;0.1),0,IF(NOT(ISNUMBER(J83)),0,IF(F83="Oui",0,IF($B83="Non - avec lien de dépendance",MIN(1129,J83,$C83),MIN(1129,J83))))))</f>
        <v>Effectuez l’étape 1</v>
      </c>
      <c r="O83" s="3" t="str">
        <f>IF(ISTEXT(CRHPrate),"Effectuez l’étape 1",IF(AND(INDEX(claimPeriodNo,MATCH('Étape 1) Taux'!$A$8,claimPeriods,0))&gt;17,INDEX(claimPeriodNo,MATCH('Étape 1) Taux'!$A$8,claimPeriods,0))&lt;20,revenueReduction&lt;0.1),0,IF(NOT(ISNUMBER(K83)),0,IF(G83="Oui",0,IF($B83="Non - avec lien de dépendance",MIN(1129,K83,$C83),MIN(1129,K83))))))</f>
        <v>Effectuez l’étape 1</v>
      </c>
      <c r="P83" s="3">
        <f t="shared" si="1"/>
        <v>0</v>
      </c>
    </row>
    <row r="84" spans="12:16" x14ac:dyDescent="0.3">
      <c r="L84" s="3" t="str">
        <f>IF(ISTEXT(CRHPrate),"Effectuez l’étape 1",IF(AND(INDEX(claimPeriodNo,MATCH('Étape 1) Taux'!$A$8,claimPeriods,0))&gt;17,INDEX(claimPeriodNo,MATCH('Étape 1) Taux'!$A$8,claimPeriods,0))&lt;20,revenueReduction&lt;0.1),0,IF(NOT(ISNUMBER(H84)),0,IF(D84="Oui",0,IF($B84="Non - avec lien de dépendance",MIN(1129,H84,$C84),MIN(1129,H84))))))</f>
        <v>Effectuez l’étape 1</v>
      </c>
      <c r="M84" s="3" t="str">
        <f>IF(ISTEXT(CRHPrate),"Effectuez l’étape 1",IF(AND(INDEX(claimPeriodNo,MATCH('Étape 1) Taux'!$A$8,claimPeriods,0))&gt;17,INDEX(claimPeriodNo,MATCH('Étape 1) Taux'!$A$8,claimPeriods,0))&lt;20,revenueReduction&lt;0.1),0,IF(NOT(ISNUMBER(I84)),0,IF(E84="Oui",0,IF($B84="Non - avec lien de dépendance",MIN(1129,I84,$C84),MIN(1129,I84))))))</f>
        <v>Effectuez l’étape 1</v>
      </c>
      <c r="N84" s="3" t="str">
        <f>IF(ISTEXT(CRHPrate),"Effectuez l’étape 1",IF(AND(INDEX(claimPeriodNo,MATCH('Étape 1) Taux'!$A$8,claimPeriods,0))&gt;17,INDEX(claimPeriodNo,MATCH('Étape 1) Taux'!$A$8,claimPeriods,0))&lt;20,revenueReduction&lt;0.1),0,IF(NOT(ISNUMBER(J84)),0,IF(F84="Oui",0,IF($B84="Non - avec lien de dépendance",MIN(1129,J84,$C84),MIN(1129,J84))))))</f>
        <v>Effectuez l’étape 1</v>
      </c>
      <c r="O84" s="3" t="str">
        <f>IF(ISTEXT(CRHPrate),"Effectuez l’étape 1",IF(AND(INDEX(claimPeriodNo,MATCH('Étape 1) Taux'!$A$8,claimPeriods,0))&gt;17,INDEX(claimPeriodNo,MATCH('Étape 1) Taux'!$A$8,claimPeriods,0))&lt;20,revenueReduction&lt;0.1),0,IF(NOT(ISNUMBER(K84)),0,IF(G84="Oui",0,IF($B84="Non - avec lien de dépendance",MIN(1129,K84,$C84),MIN(1129,K84))))))</f>
        <v>Effectuez l’étape 1</v>
      </c>
      <c r="P84" s="3">
        <f t="shared" si="1"/>
        <v>0</v>
      </c>
    </row>
    <row r="85" spans="12:16" x14ac:dyDescent="0.3">
      <c r="L85" s="3" t="str">
        <f>IF(ISTEXT(CRHPrate),"Effectuez l’étape 1",IF(AND(INDEX(claimPeriodNo,MATCH('Étape 1) Taux'!$A$8,claimPeriods,0))&gt;17,INDEX(claimPeriodNo,MATCH('Étape 1) Taux'!$A$8,claimPeriods,0))&lt;20,revenueReduction&lt;0.1),0,IF(NOT(ISNUMBER(H85)),0,IF(D85="Oui",0,IF($B85="Non - avec lien de dépendance",MIN(1129,H85,$C85),MIN(1129,H85))))))</f>
        <v>Effectuez l’étape 1</v>
      </c>
      <c r="M85" s="3" t="str">
        <f>IF(ISTEXT(CRHPrate),"Effectuez l’étape 1",IF(AND(INDEX(claimPeriodNo,MATCH('Étape 1) Taux'!$A$8,claimPeriods,0))&gt;17,INDEX(claimPeriodNo,MATCH('Étape 1) Taux'!$A$8,claimPeriods,0))&lt;20,revenueReduction&lt;0.1),0,IF(NOT(ISNUMBER(I85)),0,IF(E85="Oui",0,IF($B85="Non - avec lien de dépendance",MIN(1129,I85,$C85),MIN(1129,I85))))))</f>
        <v>Effectuez l’étape 1</v>
      </c>
      <c r="N85" s="3" t="str">
        <f>IF(ISTEXT(CRHPrate),"Effectuez l’étape 1",IF(AND(INDEX(claimPeriodNo,MATCH('Étape 1) Taux'!$A$8,claimPeriods,0))&gt;17,INDEX(claimPeriodNo,MATCH('Étape 1) Taux'!$A$8,claimPeriods,0))&lt;20,revenueReduction&lt;0.1),0,IF(NOT(ISNUMBER(J85)),0,IF(F85="Oui",0,IF($B85="Non - avec lien de dépendance",MIN(1129,J85,$C85),MIN(1129,J85))))))</f>
        <v>Effectuez l’étape 1</v>
      </c>
      <c r="O85" s="3" t="str">
        <f>IF(ISTEXT(CRHPrate),"Effectuez l’étape 1",IF(AND(INDEX(claimPeriodNo,MATCH('Étape 1) Taux'!$A$8,claimPeriods,0))&gt;17,INDEX(claimPeriodNo,MATCH('Étape 1) Taux'!$A$8,claimPeriods,0))&lt;20,revenueReduction&lt;0.1),0,IF(NOT(ISNUMBER(K85)),0,IF(G85="Oui",0,IF($B85="Non - avec lien de dépendance",MIN(1129,K85,$C85),MIN(1129,K85))))))</f>
        <v>Effectuez l’étape 1</v>
      </c>
      <c r="P85" s="3">
        <f t="shared" si="1"/>
        <v>0</v>
      </c>
    </row>
    <row r="86" spans="12:16" x14ac:dyDescent="0.3">
      <c r="L86" s="3" t="str">
        <f>IF(ISTEXT(CRHPrate),"Effectuez l’étape 1",IF(AND(INDEX(claimPeriodNo,MATCH('Étape 1) Taux'!$A$8,claimPeriods,0))&gt;17,INDEX(claimPeriodNo,MATCH('Étape 1) Taux'!$A$8,claimPeriods,0))&lt;20,revenueReduction&lt;0.1),0,IF(NOT(ISNUMBER(H86)),0,IF(D86="Oui",0,IF($B86="Non - avec lien de dépendance",MIN(1129,H86,$C86),MIN(1129,H86))))))</f>
        <v>Effectuez l’étape 1</v>
      </c>
      <c r="M86" s="3" t="str">
        <f>IF(ISTEXT(CRHPrate),"Effectuez l’étape 1",IF(AND(INDEX(claimPeriodNo,MATCH('Étape 1) Taux'!$A$8,claimPeriods,0))&gt;17,INDEX(claimPeriodNo,MATCH('Étape 1) Taux'!$A$8,claimPeriods,0))&lt;20,revenueReduction&lt;0.1),0,IF(NOT(ISNUMBER(I86)),0,IF(E86="Oui",0,IF($B86="Non - avec lien de dépendance",MIN(1129,I86,$C86),MIN(1129,I86))))))</f>
        <v>Effectuez l’étape 1</v>
      </c>
      <c r="N86" s="3" t="str">
        <f>IF(ISTEXT(CRHPrate),"Effectuez l’étape 1",IF(AND(INDEX(claimPeriodNo,MATCH('Étape 1) Taux'!$A$8,claimPeriods,0))&gt;17,INDEX(claimPeriodNo,MATCH('Étape 1) Taux'!$A$8,claimPeriods,0))&lt;20,revenueReduction&lt;0.1),0,IF(NOT(ISNUMBER(J86)),0,IF(F86="Oui",0,IF($B86="Non - avec lien de dépendance",MIN(1129,J86,$C86),MIN(1129,J86))))))</f>
        <v>Effectuez l’étape 1</v>
      </c>
      <c r="O86" s="3" t="str">
        <f>IF(ISTEXT(CRHPrate),"Effectuez l’étape 1",IF(AND(INDEX(claimPeriodNo,MATCH('Étape 1) Taux'!$A$8,claimPeriods,0))&gt;17,INDEX(claimPeriodNo,MATCH('Étape 1) Taux'!$A$8,claimPeriods,0))&lt;20,revenueReduction&lt;0.1),0,IF(NOT(ISNUMBER(K86)),0,IF(G86="Oui",0,IF($B86="Non - avec lien de dépendance",MIN(1129,K86,$C86),MIN(1129,K86))))))</f>
        <v>Effectuez l’étape 1</v>
      </c>
      <c r="P86" s="3">
        <f t="shared" si="1"/>
        <v>0</v>
      </c>
    </row>
    <row r="87" spans="12:16" x14ac:dyDescent="0.3">
      <c r="L87" s="3" t="str">
        <f>IF(ISTEXT(CRHPrate),"Effectuez l’étape 1",IF(AND(INDEX(claimPeriodNo,MATCH('Étape 1) Taux'!$A$8,claimPeriods,0))&gt;17,INDEX(claimPeriodNo,MATCH('Étape 1) Taux'!$A$8,claimPeriods,0))&lt;20,revenueReduction&lt;0.1),0,IF(NOT(ISNUMBER(H87)),0,IF(D87="Oui",0,IF($B87="Non - avec lien de dépendance",MIN(1129,H87,$C87),MIN(1129,H87))))))</f>
        <v>Effectuez l’étape 1</v>
      </c>
      <c r="M87" s="3" t="str">
        <f>IF(ISTEXT(CRHPrate),"Effectuez l’étape 1",IF(AND(INDEX(claimPeriodNo,MATCH('Étape 1) Taux'!$A$8,claimPeriods,0))&gt;17,INDEX(claimPeriodNo,MATCH('Étape 1) Taux'!$A$8,claimPeriods,0))&lt;20,revenueReduction&lt;0.1),0,IF(NOT(ISNUMBER(I87)),0,IF(E87="Oui",0,IF($B87="Non - avec lien de dépendance",MIN(1129,I87,$C87),MIN(1129,I87))))))</f>
        <v>Effectuez l’étape 1</v>
      </c>
      <c r="N87" s="3" t="str">
        <f>IF(ISTEXT(CRHPrate),"Effectuez l’étape 1",IF(AND(INDEX(claimPeriodNo,MATCH('Étape 1) Taux'!$A$8,claimPeriods,0))&gt;17,INDEX(claimPeriodNo,MATCH('Étape 1) Taux'!$A$8,claimPeriods,0))&lt;20,revenueReduction&lt;0.1),0,IF(NOT(ISNUMBER(J87)),0,IF(F87="Oui",0,IF($B87="Non - avec lien de dépendance",MIN(1129,J87,$C87),MIN(1129,J87))))))</f>
        <v>Effectuez l’étape 1</v>
      </c>
      <c r="O87" s="3" t="str">
        <f>IF(ISTEXT(CRHPrate),"Effectuez l’étape 1",IF(AND(INDEX(claimPeriodNo,MATCH('Étape 1) Taux'!$A$8,claimPeriods,0))&gt;17,INDEX(claimPeriodNo,MATCH('Étape 1) Taux'!$A$8,claimPeriods,0))&lt;20,revenueReduction&lt;0.1),0,IF(NOT(ISNUMBER(K87)),0,IF(G87="Oui",0,IF($B87="Non - avec lien de dépendance",MIN(1129,K87,$C87),MIN(1129,K87))))))</f>
        <v>Effectuez l’étape 1</v>
      </c>
      <c r="P87" s="3">
        <f t="shared" si="1"/>
        <v>0</v>
      </c>
    </row>
    <row r="88" spans="12:16" x14ac:dyDescent="0.3">
      <c r="L88" s="3" t="str">
        <f>IF(ISTEXT(CRHPrate),"Effectuez l’étape 1",IF(AND(INDEX(claimPeriodNo,MATCH('Étape 1) Taux'!$A$8,claimPeriods,0))&gt;17,INDEX(claimPeriodNo,MATCH('Étape 1) Taux'!$A$8,claimPeriods,0))&lt;20,revenueReduction&lt;0.1),0,IF(NOT(ISNUMBER(H88)),0,IF(D88="Oui",0,IF($B88="Non - avec lien de dépendance",MIN(1129,H88,$C88),MIN(1129,H88))))))</f>
        <v>Effectuez l’étape 1</v>
      </c>
      <c r="M88" s="3" t="str">
        <f>IF(ISTEXT(CRHPrate),"Effectuez l’étape 1",IF(AND(INDEX(claimPeriodNo,MATCH('Étape 1) Taux'!$A$8,claimPeriods,0))&gt;17,INDEX(claimPeriodNo,MATCH('Étape 1) Taux'!$A$8,claimPeriods,0))&lt;20,revenueReduction&lt;0.1),0,IF(NOT(ISNUMBER(I88)),0,IF(E88="Oui",0,IF($B88="Non - avec lien de dépendance",MIN(1129,I88,$C88),MIN(1129,I88))))))</f>
        <v>Effectuez l’étape 1</v>
      </c>
      <c r="N88" s="3" t="str">
        <f>IF(ISTEXT(CRHPrate),"Effectuez l’étape 1",IF(AND(INDEX(claimPeriodNo,MATCH('Étape 1) Taux'!$A$8,claimPeriods,0))&gt;17,INDEX(claimPeriodNo,MATCH('Étape 1) Taux'!$A$8,claimPeriods,0))&lt;20,revenueReduction&lt;0.1),0,IF(NOT(ISNUMBER(J88)),0,IF(F88="Oui",0,IF($B88="Non - avec lien de dépendance",MIN(1129,J88,$C88),MIN(1129,J88))))))</f>
        <v>Effectuez l’étape 1</v>
      </c>
      <c r="O88" s="3" t="str">
        <f>IF(ISTEXT(CRHPrate),"Effectuez l’étape 1",IF(AND(INDEX(claimPeriodNo,MATCH('Étape 1) Taux'!$A$8,claimPeriods,0))&gt;17,INDEX(claimPeriodNo,MATCH('Étape 1) Taux'!$A$8,claimPeriods,0))&lt;20,revenueReduction&lt;0.1),0,IF(NOT(ISNUMBER(K88)),0,IF(G88="Oui",0,IF($B88="Non - avec lien de dépendance",MIN(1129,K88,$C88),MIN(1129,K88))))))</f>
        <v>Effectuez l’étape 1</v>
      </c>
      <c r="P88" s="3">
        <f t="shared" si="1"/>
        <v>0</v>
      </c>
    </row>
    <row r="89" spans="12:16" x14ac:dyDescent="0.3">
      <c r="L89" s="3" t="str">
        <f>IF(ISTEXT(CRHPrate),"Effectuez l’étape 1",IF(AND(INDEX(claimPeriodNo,MATCH('Étape 1) Taux'!$A$8,claimPeriods,0))&gt;17,INDEX(claimPeriodNo,MATCH('Étape 1) Taux'!$A$8,claimPeriods,0))&lt;20,revenueReduction&lt;0.1),0,IF(NOT(ISNUMBER(H89)),0,IF(D89="Oui",0,IF($B89="Non - avec lien de dépendance",MIN(1129,H89,$C89),MIN(1129,H89))))))</f>
        <v>Effectuez l’étape 1</v>
      </c>
      <c r="M89" s="3" t="str">
        <f>IF(ISTEXT(CRHPrate),"Effectuez l’étape 1",IF(AND(INDEX(claimPeriodNo,MATCH('Étape 1) Taux'!$A$8,claimPeriods,0))&gt;17,INDEX(claimPeriodNo,MATCH('Étape 1) Taux'!$A$8,claimPeriods,0))&lt;20,revenueReduction&lt;0.1),0,IF(NOT(ISNUMBER(I89)),0,IF(E89="Oui",0,IF($B89="Non - avec lien de dépendance",MIN(1129,I89,$C89),MIN(1129,I89))))))</f>
        <v>Effectuez l’étape 1</v>
      </c>
      <c r="N89" s="3" t="str">
        <f>IF(ISTEXT(CRHPrate),"Effectuez l’étape 1",IF(AND(INDEX(claimPeriodNo,MATCH('Étape 1) Taux'!$A$8,claimPeriods,0))&gt;17,INDEX(claimPeriodNo,MATCH('Étape 1) Taux'!$A$8,claimPeriods,0))&lt;20,revenueReduction&lt;0.1),0,IF(NOT(ISNUMBER(J89)),0,IF(F89="Oui",0,IF($B89="Non - avec lien de dépendance",MIN(1129,J89,$C89),MIN(1129,J89))))))</f>
        <v>Effectuez l’étape 1</v>
      </c>
      <c r="O89" s="3" t="str">
        <f>IF(ISTEXT(CRHPrate),"Effectuez l’étape 1",IF(AND(INDEX(claimPeriodNo,MATCH('Étape 1) Taux'!$A$8,claimPeriods,0))&gt;17,INDEX(claimPeriodNo,MATCH('Étape 1) Taux'!$A$8,claimPeriods,0))&lt;20,revenueReduction&lt;0.1),0,IF(NOT(ISNUMBER(K89)),0,IF(G89="Oui",0,IF($B89="Non - avec lien de dépendance",MIN(1129,K89,$C89),MIN(1129,K89))))))</f>
        <v>Effectuez l’étape 1</v>
      </c>
      <c r="P89" s="3">
        <f t="shared" si="1"/>
        <v>0</v>
      </c>
    </row>
    <row r="90" spans="12:16" x14ac:dyDescent="0.3">
      <c r="L90" s="3" t="str">
        <f>IF(ISTEXT(CRHPrate),"Effectuez l’étape 1",IF(AND(INDEX(claimPeriodNo,MATCH('Étape 1) Taux'!$A$8,claimPeriods,0))&gt;17,INDEX(claimPeriodNo,MATCH('Étape 1) Taux'!$A$8,claimPeriods,0))&lt;20,revenueReduction&lt;0.1),0,IF(NOT(ISNUMBER(H90)),0,IF(D90="Oui",0,IF($B90="Non - avec lien de dépendance",MIN(1129,H90,$C90),MIN(1129,H90))))))</f>
        <v>Effectuez l’étape 1</v>
      </c>
      <c r="M90" s="3" t="str">
        <f>IF(ISTEXT(CRHPrate),"Effectuez l’étape 1",IF(AND(INDEX(claimPeriodNo,MATCH('Étape 1) Taux'!$A$8,claimPeriods,0))&gt;17,INDEX(claimPeriodNo,MATCH('Étape 1) Taux'!$A$8,claimPeriods,0))&lt;20,revenueReduction&lt;0.1),0,IF(NOT(ISNUMBER(I90)),0,IF(E90="Oui",0,IF($B90="Non - avec lien de dépendance",MIN(1129,I90,$C90),MIN(1129,I90))))))</f>
        <v>Effectuez l’étape 1</v>
      </c>
      <c r="N90" s="3" t="str">
        <f>IF(ISTEXT(CRHPrate),"Effectuez l’étape 1",IF(AND(INDEX(claimPeriodNo,MATCH('Étape 1) Taux'!$A$8,claimPeriods,0))&gt;17,INDEX(claimPeriodNo,MATCH('Étape 1) Taux'!$A$8,claimPeriods,0))&lt;20,revenueReduction&lt;0.1),0,IF(NOT(ISNUMBER(J90)),0,IF(F90="Oui",0,IF($B90="Non - avec lien de dépendance",MIN(1129,J90,$C90),MIN(1129,J90))))))</f>
        <v>Effectuez l’étape 1</v>
      </c>
      <c r="O90" s="3" t="str">
        <f>IF(ISTEXT(CRHPrate),"Effectuez l’étape 1",IF(AND(INDEX(claimPeriodNo,MATCH('Étape 1) Taux'!$A$8,claimPeriods,0))&gt;17,INDEX(claimPeriodNo,MATCH('Étape 1) Taux'!$A$8,claimPeriods,0))&lt;20,revenueReduction&lt;0.1),0,IF(NOT(ISNUMBER(K90)),0,IF(G90="Oui",0,IF($B90="Non - avec lien de dépendance",MIN(1129,K90,$C90),MIN(1129,K90))))))</f>
        <v>Effectuez l’étape 1</v>
      </c>
      <c r="P90" s="3">
        <f t="shared" si="1"/>
        <v>0</v>
      </c>
    </row>
    <row r="91" spans="12:16" x14ac:dyDescent="0.3">
      <c r="L91" s="3" t="str">
        <f>IF(ISTEXT(CRHPrate),"Effectuez l’étape 1",IF(AND(INDEX(claimPeriodNo,MATCH('Étape 1) Taux'!$A$8,claimPeriods,0))&gt;17,INDEX(claimPeriodNo,MATCH('Étape 1) Taux'!$A$8,claimPeriods,0))&lt;20,revenueReduction&lt;0.1),0,IF(NOT(ISNUMBER(H91)),0,IF(D91="Oui",0,IF($B91="Non - avec lien de dépendance",MIN(1129,H91,$C91),MIN(1129,H91))))))</f>
        <v>Effectuez l’étape 1</v>
      </c>
      <c r="M91" s="3" t="str">
        <f>IF(ISTEXT(CRHPrate),"Effectuez l’étape 1",IF(AND(INDEX(claimPeriodNo,MATCH('Étape 1) Taux'!$A$8,claimPeriods,0))&gt;17,INDEX(claimPeriodNo,MATCH('Étape 1) Taux'!$A$8,claimPeriods,0))&lt;20,revenueReduction&lt;0.1),0,IF(NOT(ISNUMBER(I91)),0,IF(E91="Oui",0,IF($B91="Non - avec lien de dépendance",MIN(1129,I91,$C91),MIN(1129,I91))))))</f>
        <v>Effectuez l’étape 1</v>
      </c>
      <c r="N91" s="3" t="str">
        <f>IF(ISTEXT(CRHPrate),"Effectuez l’étape 1",IF(AND(INDEX(claimPeriodNo,MATCH('Étape 1) Taux'!$A$8,claimPeriods,0))&gt;17,INDEX(claimPeriodNo,MATCH('Étape 1) Taux'!$A$8,claimPeriods,0))&lt;20,revenueReduction&lt;0.1),0,IF(NOT(ISNUMBER(J91)),0,IF(F91="Oui",0,IF($B91="Non - avec lien de dépendance",MIN(1129,J91,$C91),MIN(1129,J91))))))</f>
        <v>Effectuez l’étape 1</v>
      </c>
      <c r="O91" s="3" t="str">
        <f>IF(ISTEXT(CRHPrate),"Effectuez l’étape 1",IF(AND(INDEX(claimPeriodNo,MATCH('Étape 1) Taux'!$A$8,claimPeriods,0))&gt;17,INDEX(claimPeriodNo,MATCH('Étape 1) Taux'!$A$8,claimPeriods,0))&lt;20,revenueReduction&lt;0.1),0,IF(NOT(ISNUMBER(K91)),0,IF(G91="Oui",0,IF($B91="Non - avec lien de dépendance",MIN(1129,K91,$C91),MIN(1129,K91))))))</f>
        <v>Effectuez l’étape 1</v>
      </c>
      <c r="P91" s="3">
        <f t="shared" si="1"/>
        <v>0</v>
      </c>
    </row>
    <row r="92" spans="12:16" x14ac:dyDescent="0.3">
      <c r="L92" s="3" t="str">
        <f>IF(ISTEXT(CRHPrate),"Effectuez l’étape 1",IF(AND(INDEX(claimPeriodNo,MATCH('Étape 1) Taux'!$A$8,claimPeriods,0))&gt;17,INDEX(claimPeriodNo,MATCH('Étape 1) Taux'!$A$8,claimPeriods,0))&lt;20,revenueReduction&lt;0.1),0,IF(NOT(ISNUMBER(H92)),0,IF(D92="Oui",0,IF($B92="Non - avec lien de dépendance",MIN(1129,H92,$C92),MIN(1129,H92))))))</f>
        <v>Effectuez l’étape 1</v>
      </c>
      <c r="M92" s="3" t="str">
        <f>IF(ISTEXT(CRHPrate),"Effectuez l’étape 1",IF(AND(INDEX(claimPeriodNo,MATCH('Étape 1) Taux'!$A$8,claimPeriods,0))&gt;17,INDEX(claimPeriodNo,MATCH('Étape 1) Taux'!$A$8,claimPeriods,0))&lt;20,revenueReduction&lt;0.1),0,IF(NOT(ISNUMBER(I92)),0,IF(E92="Oui",0,IF($B92="Non - avec lien de dépendance",MIN(1129,I92,$C92),MIN(1129,I92))))))</f>
        <v>Effectuez l’étape 1</v>
      </c>
      <c r="N92" s="3" t="str">
        <f>IF(ISTEXT(CRHPrate),"Effectuez l’étape 1",IF(AND(INDEX(claimPeriodNo,MATCH('Étape 1) Taux'!$A$8,claimPeriods,0))&gt;17,INDEX(claimPeriodNo,MATCH('Étape 1) Taux'!$A$8,claimPeriods,0))&lt;20,revenueReduction&lt;0.1),0,IF(NOT(ISNUMBER(J92)),0,IF(F92="Oui",0,IF($B92="Non - avec lien de dépendance",MIN(1129,J92,$C92),MIN(1129,J92))))))</f>
        <v>Effectuez l’étape 1</v>
      </c>
      <c r="O92" s="3" t="str">
        <f>IF(ISTEXT(CRHPrate),"Effectuez l’étape 1",IF(AND(INDEX(claimPeriodNo,MATCH('Étape 1) Taux'!$A$8,claimPeriods,0))&gt;17,INDEX(claimPeriodNo,MATCH('Étape 1) Taux'!$A$8,claimPeriods,0))&lt;20,revenueReduction&lt;0.1),0,IF(NOT(ISNUMBER(K92)),0,IF(G92="Oui",0,IF($B92="Non - avec lien de dépendance",MIN(1129,K92,$C92),MIN(1129,K92))))))</f>
        <v>Effectuez l’étape 1</v>
      </c>
      <c r="P92" s="3">
        <f t="shared" si="1"/>
        <v>0</v>
      </c>
    </row>
    <row r="93" spans="12:16" x14ac:dyDescent="0.3">
      <c r="L93" s="3" t="str">
        <f>IF(ISTEXT(CRHPrate),"Effectuez l’étape 1",IF(AND(INDEX(claimPeriodNo,MATCH('Étape 1) Taux'!$A$8,claimPeriods,0))&gt;17,INDEX(claimPeriodNo,MATCH('Étape 1) Taux'!$A$8,claimPeriods,0))&lt;20,revenueReduction&lt;0.1),0,IF(NOT(ISNUMBER(H93)),0,IF(D93="Oui",0,IF($B93="Non - avec lien de dépendance",MIN(1129,H93,$C93),MIN(1129,H93))))))</f>
        <v>Effectuez l’étape 1</v>
      </c>
      <c r="M93" s="3" t="str">
        <f>IF(ISTEXT(CRHPrate),"Effectuez l’étape 1",IF(AND(INDEX(claimPeriodNo,MATCH('Étape 1) Taux'!$A$8,claimPeriods,0))&gt;17,INDEX(claimPeriodNo,MATCH('Étape 1) Taux'!$A$8,claimPeriods,0))&lt;20,revenueReduction&lt;0.1),0,IF(NOT(ISNUMBER(I93)),0,IF(E93="Oui",0,IF($B93="Non - avec lien de dépendance",MIN(1129,I93,$C93),MIN(1129,I93))))))</f>
        <v>Effectuez l’étape 1</v>
      </c>
      <c r="N93" s="3" t="str">
        <f>IF(ISTEXT(CRHPrate),"Effectuez l’étape 1",IF(AND(INDEX(claimPeriodNo,MATCH('Étape 1) Taux'!$A$8,claimPeriods,0))&gt;17,INDEX(claimPeriodNo,MATCH('Étape 1) Taux'!$A$8,claimPeriods,0))&lt;20,revenueReduction&lt;0.1),0,IF(NOT(ISNUMBER(J93)),0,IF(F93="Oui",0,IF($B93="Non - avec lien de dépendance",MIN(1129,J93,$C93),MIN(1129,J93))))))</f>
        <v>Effectuez l’étape 1</v>
      </c>
      <c r="O93" s="3" t="str">
        <f>IF(ISTEXT(CRHPrate),"Effectuez l’étape 1",IF(AND(INDEX(claimPeriodNo,MATCH('Étape 1) Taux'!$A$8,claimPeriods,0))&gt;17,INDEX(claimPeriodNo,MATCH('Étape 1) Taux'!$A$8,claimPeriods,0))&lt;20,revenueReduction&lt;0.1),0,IF(NOT(ISNUMBER(K93)),0,IF(G93="Oui",0,IF($B93="Non - avec lien de dépendance",MIN(1129,K93,$C93),MIN(1129,K93))))))</f>
        <v>Effectuez l’étape 1</v>
      </c>
      <c r="P93" s="3">
        <f t="shared" si="1"/>
        <v>0</v>
      </c>
    </row>
    <row r="94" spans="12:16" x14ac:dyDescent="0.3">
      <c r="L94" s="3" t="str">
        <f>IF(ISTEXT(CRHPrate),"Effectuez l’étape 1",IF(AND(INDEX(claimPeriodNo,MATCH('Étape 1) Taux'!$A$8,claimPeriods,0))&gt;17,INDEX(claimPeriodNo,MATCH('Étape 1) Taux'!$A$8,claimPeriods,0))&lt;20,revenueReduction&lt;0.1),0,IF(NOT(ISNUMBER(H94)),0,IF(D94="Oui",0,IF($B94="Non - avec lien de dépendance",MIN(1129,H94,$C94),MIN(1129,H94))))))</f>
        <v>Effectuez l’étape 1</v>
      </c>
      <c r="M94" s="3" t="str">
        <f>IF(ISTEXT(CRHPrate),"Effectuez l’étape 1",IF(AND(INDEX(claimPeriodNo,MATCH('Étape 1) Taux'!$A$8,claimPeriods,0))&gt;17,INDEX(claimPeriodNo,MATCH('Étape 1) Taux'!$A$8,claimPeriods,0))&lt;20,revenueReduction&lt;0.1),0,IF(NOT(ISNUMBER(I94)),0,IF(E94="Oui",0,IF($B94="Non - avec lien de dépendance",MIN(1129,I94,$C94),MIN(1129,I94))))))</f>
        <v>Effectuez l’étape 1</v>
      </c>
      <c r="N94" s="3" t="str">
        <f>IF(ISTEXT(CRHPrate),"Effectuez l’étape 1",IF(AND(INDEX(claimPeriodNo,MATCH('Étape 1) Taux'!$A$8,claimPeriods,0))&gt;17,INDEX(claimPeriodNo,MATCH('Étape 1) Taux'!$A$8,claimPeriods,0))&lt;20,revenueReduction&lt;0.1),0,IF(NOT(ISNUMBER(J94)),0,IF(F94="Oui",0,IF($B94="Non - avec lien de dépendance",MIN(1129,J94,$C94),MIN(1129,J94))))))</f>
        <v>Effectuez l’étape 1</v>
      </c>
      <c r="O94" s="3" t="str">
        <f>IF(ISTEXT(CRHPrate),"Effectuez l’étape 1",IF(AND(INDEX(claimPeriodNo,MATCH('Étape 1) Taux'!$A$8,claimPeriods,0))&gt;17,INDEX(claimPeriodNo,MATCH('Étape 1) Taux'!$A$8,claimPeriods,0))&lt;20,revenueReduction&lt;0.1),0,IF(NOT(ISNUMBER(K94)),0,IF(G94="Oui",0,IF($B94="Non - avec lien de dépendance",MIN(1129,K94,$C94),MIN(1129,K94))))))</f>
        <v>Effectuez l’étape 1</v>
      </c>
      <c r="P94" s="3">
        <f t="shared" si="1"/>
        <v>0</v>
      </c>
    </row>
    <row r="95" spans="12:16" x14ac:dyDescent="0.3">
      <c r="L95" s="3" t="str">
        <f>IF(ISTEXT(CRHPrate),"Effectuez l’étape 1",IF(AND(INDEX(claimPeriodNo,MATCH('Étape 1) Taux'!$A$8,claimPeriods,0))&gt;17,INDEX(claimPeriodNo,MATCH('Étape 1) Taux'!$A$8,claimPeriods,0))&lt;20,revenueReduction&lt;0.1),0,IF(NOT(ISNUMBER(H95)),0,IF(D95="Oui",0,IF($B95="Non - avec lien de dépendance",MIN(1129,H95,$C95),MIN(1129,H95))))))</f>
        <v>Effectuez l’étape 1</v>
      </c>
      <c r="M95" s="3" t="str">
        <f>IF(ISTEXT(CRHPrate),"Effectuez l’étape 1",IF(AND(INDEX(claimPeriodNo,MATCH('Étape 1) Taux'!$A$8,claimPeriods,0))&gt;17,INDEX(claimPeriodNo,MATCH('Étape 1) Taux'!$A$8,claimPeriods,0))&lt;20,revenueReduction&lt;0.1),0,IF(NOT(ISNUMBER(I95)),0,IF(E95="Oui",0,IF($B95="Non - avec lien de dépendance",MIN(1129,I95,$C95),MIN(1129,I95))))))</f>
        <v>Effectuez l’étape 1</v>
      </c>
      <c r="N95" s="3" t="str">
        <f>IF(ISTEXT(CRHPrate),"Effectuez l’étape 1",IF(AND(INDEX(claimPeriodNo,MATCH('Étape 1) Taux'!$A$8,claimPeriods,0))&gt;17,INDEX(claimPeriodNo,MATCH('Étape 1) Taux'!$A$8,claimPeriods,0))&lt;20,revenueReduction&lt;0.1),0,IF(NOT(ISNUMBER(J95)),0,IF(F95="Oui",0,IF($B95="Non - avec lien de dépendance",MIN(1129,J95,$C95),MIN(1129,J95))))))</f>
        <v>Effectuez l’étape 1</v>
      </c>
      <c r="O95" s="3" t="str">
        <f>IF(ISTEXT(CRHPrate),"Effectuez l’étape 1",IF(AND(INDEX(claimPeriodNo,MATCH('Étape 1) Taux'!$A$8,claimPeriods,0))&gt;17,INDEX(claimPeriodNo,MATCH('Étape 1) Taux'!$A$8,claimPeriods,0))&lt;20,revenueReduction&lt;0.1),0,IF(NOT(ISNUMBER(K95)),0,IF(G95="Oui",0,IF($B95="Non - avec lien de dépendance",MIN(1129,K95,$C95),MIN(1129,K95))))))</f>
        <v>Effectuez l’étape 1</v>
      </c>
      <c r="P95" s="3">
        <f t="shared" si="1"/>
        <v>0</v>
      </c>
    </row>
    <row r="96" spans="12:16" x14ac:dyDescent="0.3">
      <c r="L96" s="3" t="str">
        <f>IF(ISTEXT(CRHPrate),"Effectuez l’étape 1",IF(AND(INDEX(claimPeriodNo,MATCH('Étape 1) Taux'!$A$8,claimPeriods,0))&gt;17,INDEX(claimPeriodNo,MATCH('Étape 1) Taux'!$A$8,claimPeriods,0))&lt;20,revenueReduction&lt;0.1),0,IF(NOT(ISNUMBER(H96)),0,IF(D96="Oui",0,IF($B96="Non - avec lien de dépendance",MIN(1129,H96,$C96),MIN(1129,H96))))))</f>
        <v>Effectuez l’étape 1</v>
      </c>
      <c r="M96" s="3" t="str">
        <f>IF(ISTEXT(CRHPrate),"Effectuez l’étape 1",IF(AND(INDEX(claimPeriodNo,MATCH('Étape 1) Taux'!$A$8,claimPeriods,0))&gt;17,INDEX(claimPeriodNo,MATCH('Étape 1) Taux'!$A$8,claimPeriods,0))&lt;20,revenueReduction&lt;0.1),0,IF(NOT(ISNUMBER(I96)),0,IF(E96="Oui",0,IF($B96="Non - avec lien de dépendance",MIN(1129,I96,$C96),MIN(1129,I96))))))</f>
        <v>Effectuez l’étape 1</v>
      </c>
      <c r="N96" s="3" t="str">
        <f>IF(ISTEXT(CRHPrate),"Effectuez l’étape 1",IF(AND(INDEX(claimPeriodNo,MATCH('Étape 1) Taux'!$A$8,claimPeriods,0))&gt;17,INDEX(claimPeriodNo,MATCH('Étape 1) Taux'!$A$8,claimPeriods,0))&lt;20,revenueReduction&lt;0.1),0,IF(NOT(ISNUMBER(J96)),0,IF(F96="Oui",0,IF($B96="Non - avec lien de dépendance",MIN(1129,J96,$C96),MIN(1129,J96))))))</f>
        <v>Effectuez l’étape 1</v>
      </c>
      <c r="O96" s="3" t="str">
        <f>IF(ISTEXT(CRHPrate),"Effectuez l’étape 1",IF(AND(INDEX(claimPeriodNo,MATCH('Étape 1) Taux'!$A$8,claimPeriods,0))&gt;17,INDEX(claimPeriodNo,MATCH('Étape 1) Taux'!$A$8,claimPeriods,0))&lt;20,revenueReduction&lt;0.1),0,IF(NOT(ISNUMBER(K96)),0,IF(G96="Oui",0,IF($B96="Non - avec lien de dépendance",MIN(1129,K96,$C96),MIN(1129,K96))))))</f>
        <v>Effectuez l’étape 1</v>
      </c>
      <c r="P96" s="3">
        <f t="shared" si="1"/>
        <v>0</v>
      </c>
    </row>
    <row r="97" spans="12:16" x14ac:dyDescent="0.3">
      <c r="L97" s="3" t="str">
        <f>IF(ISTEXT(CRHPrate),"Effectuez l’étape 1",IF(AND(INDEX(claimPeriodNo,MATCH('Étape 1) Taux'!$A$8,claimPeriods,0))&gt;17,INDEX(claimPeriodNo,MATCH('Étape 1) Taux'!$A$8,claimPeriods,0))&lt;20,revenueReduction&lt;0.1),0,IF(NOT(ISNUMBER(H97)),0,IF(D97="Oui",0,IF($B97="Non - avec lien de dépendance",MIN(1129,H97,$C97),MIN(1129,H97))))))</f>
        <v>Effectuez l’étape 1</v>
      </c>
      <c r="M97" s="3" t="str">
        <f>IF(ISTEXT(CRHPrate),"Effectuez l’étape 1",IF(AND(INDEX(claimPeriodNo,MATCH('Étape 1) Taux'!$A$8,claimPeriods,0))&gt;17,INDEX(claimPeriodNo,MATCH('Étape 1) Taux'!$A$8,claimPeriods,0))&lt;20,revenueReduction&lt;0.1),0,IF(NOT(ISNUMBER(I97)),0,IF(E97="Oui",0,IF($B97="Non - avec lien de dépendance",MIN(1129,I97,$C97),MIN(1129,I97))))))</f>
        <v>Effectuez l’étape 1</v>
      </c>
      <c r="N97" s="3" t="str">
        <f>IF(ISTEXT(CRHPrate),"Effectuez l’étape 1",IF(AND(INDEX(claimPeriodNo,MATCH('Étape 1) Taux'!$A$8,claimPeriods,0))&gt;17,INDEX(claimPeriodNo,MATCH('Étape 1) Taux'!$A$8,claimPeriods,0))&lt;20,revenueReduction&lt;0.1),0,IF(NOT(ISNUMBER(J97)),0,IF(F97="Oui",0,IF($B97="Non - avec lien de dépendance",MIN(1129,J97,$C97),MIN(1129,J97))))))</f>
        <v>Effectuez l’étape 1</v>
      </c>
      <c r="O97" s="3" t="str">
        <f>IF(ISTEXT(CRHPrate),"Effectuez l’étape 1",IF(AND(INDEX(claimPeriodNo,MATCH('Étape 1) Taux'!$A$8,claimPeriods,0))&gt;17,INDEX(claimPeriodNo,MATCH('Étape 1) Taux'!$A$8,claimPeriods,0))&lt;20,revenueReduction&lt;0.1),0,IF(NOT(ISNUMBER(K97)),0,IF(G97="Oui",0,IF($B97="Non - avec lien de dépendance",MIN(1129,K97,$C97),MIN(1129,K97))))))</f>
        <v>Effectuez l’étape 1</v>
      </c>
      <c r="P97" s="3">
        <f t="shared" si="1"/>
        <v>0</v>
      </c>
    </row>
    <row r="98" spans="12:16" x14ac:dyDescent="0.3">
      <c r="L98" s="3" t="str">
        <f>IF(ISTEXT(CRHPrate),"Effectuez l’étape 1",IF(AND(INDEX(claimPeriodNo,MATCH('Étape 1) Taux'!$A$8,claimPeriods,0))&gt;17,INDEX(claimPeriodNo,MATCH('Étape 1) Taux'!$A$8,claimPeriods,0))&lt;20,revenueReduction&lt;0.1),0,IF(NOT(ISNUMBER(H98)),0,IF(D98="Oui",0,IF($B98="Non - avec lien de dépendance",MIN(1129,H98,$C98),MIN(1129,H98))))))</f>
        <v>Effectuez l’étape 1</v>
      </c>
      <c r="M98" s="3" t="str">
        <f>IF(ISTEXT(CRHPrate),"Effectuez l’étape 1",IF(AND(INDEX(claimPeriodNo,MATCH('Étape 1) Taux'!$A$8,claimPeriods,0))&gt;17,INDEX(claimPeriodNo,MATCH('Étape 1) Taux'!$A$8,claimPeriods,0))&lt;20,revenueReduction&lt;0.1),0,IF(NOT(ISNUMBER(I98)),0,IF(E98="Oui",0,IF($B98="Non - avec lien de dépendance",MIN(1129,I98,$C98),MIN(1129,I98))))))</f>
        <v>Effectuez l’étape 1</v>
      </c>
      <c r="N98" s="3" t="str">
        <f>IF(ISTEXT(CRHPrate),"Effectuez l’étape 1",IF(AND(INDEX(claimPeriodNo,MATCH('Étape 1) Taux'!$A$8,claimPeriods,0))&gt;17,INDEX(claimPeriodNo,MATCH('Étape 1) Taux'!$A$8,claimPeriods,0))&lt;20,revenueReduction&lt;0.1),0,IF(NOT(ISNUMBER(J98)),0,IF(F98="Oui",0,IF($B98="Non - avec lien de dépendance",MIN(1129,J98,$C98),MIN(1129,J98))))))</f>
        <v>Effectuez l’étape 1</v>
      </c>
      <c r="O98" s="3" t="str">
        <f>IF(ISTEXT(CRHPrate),"Effectuez l’étape 1",IF(AND(INDEX(claimPeriodNo,MATCH('Étape 1) Taux'!$A$8,claimPeriods,0))&gt;17,INDEX(claimPeriodNo,MATCH('Étape 1) Taux'!$A$8,claimPeriods,0))&lt;20,revenueReduction&lt;0.1),0,IF(NOT(ISNUMBER(K98)),0,IF(G98="Oui",0,IF($B98="Non - avec lien de dépendance",MIN(1129,K98,$C98),MIN(1129,K98))))))</f>
        <v>Effectuez l’étape 1</v>
      </c>
      <c r="P98" s="3">
        <f t="shared" si="1"/>
        <v>0</v>
      </c>
    </row>
    <row r="99" spans="12:16" x14ac:dyDescent="0.3">
      <c r="L99" s="3" t="str">
        <f>IF(ISTEXT(CRHPrate),"Effectuez l’étape 1",IF(AND(INDEX(claimPeriodNo,MATCH('Étape 1) Taux'!$A$8,claimPeriods,0))&gt;17,INDEX(claimPeriodNo,MATCH('Étape 1) Taux'!$A$8,claimPeriods,0))&lt;20,revenueReduction&lt;0.1),0,IF(NOT(ISNUMBER(H99)),0,IF(D99="Oui",0,IF($B99="Non - avec lien de dépendance",MIN(1129,H99,$C99),MIN(1129,H99))))))</f>
        <v>Effectuez l’étape 1</v>
      </c>
      <c r="M99" s="3" t="str">
        <f>IF(ISTEXT(CRHPrate),"Effectuez l’étape 1",IF(AND(INDEX(claimPeriodNo,MATCH('Étape 1) Taux'!$A$8,claimPeriods,0))&gt;17,INDEX(claimPeriodNo,MATCH('Étape 1) Taux'!$A$8,claimPeriods,0))&lt;20,revenueReduction&lt;0.1),0,IF(NOT(ISNUMBER(I99)),0,IF(E99="Oui",0,IF($B99="Non - avec lien de dépendance",MIN(1129,I99,$C99),MIN(1129,I99))))))</f>
        <v>Effectuez l’étape 1</v>
      </c>
      <c r="N99" s="3" t="str">
        <f>IF(ISTEXT(CRHPrate),"Effectuez l’étape 1",IF(AND(INDEX(claimPeriodNo,MATCH('Étape 1) Taux'!$A$8,claimPeriods,0))&gt;17,INDEX(claimPeriodNo,MATCH('Étape 1) Taux'!$A$8,claimPeriods,0))&lt;20,revenueReduction&lt;0.1),0,IF(NOT(ISNUMBER(J99)),0,IF(F99="Oui",0,IF($B99="Non - avec lien de dépendance",MIN(1129,J99,$C99),MIN(1129,J99))))))</f>
        <v>Effectuez l’étape 1</v>
      </c>
      <c r="O99" s="3" t="str">
        <f>IF(ISTEXT(CRHPrate),"Effectuez l’étape 1",IF(AND(INDEX(claimPeriodNo,MATCH('Étape 1) Taux'!$A$8,claimPeriods,0))&gt;17,INDEX(claimPeriodNo,MATCH('Étape 1) Taux'!$A$8,claimPeriods,0))&lt;20,revenueReduction&lt;0.1),0,IF(NOT(ISNUMBER(K99)),0,IF(G99="Oui",0,IF($B99="Non - avec lien de dépendance",MIN(1129,K99,$C99),MIN(1129,K99))))))</f>
        <v>Effectuez l’étape 1</v>
      </c>
      <c r="P99" s="3">
        <f t="shared" si="1"/>
        <v>0</v>
      </c>
    </row>
    <row r="100" spans="12:16" x14ac:dyDescent="0.3">
      <c r="L100" s="3" t="str">
        <f>IF(ISTEXT(CRHPrate),"Effectuez l’étape 1",IF(AND(INDEX(claimPeriodNo,MATCH('Étape 1) Taux'!$A$8,claimPeriods,0))&gt;17,INDEX(claimPeriodNo,MATCH('Étape 1) Taux'!$A$8,claimPeriods,0))&lt;20,revenueReduction&lt;0.1),0,IF(NOT(ISNUMBER(H100)),0,IF(D100="Oui",0,IF($B100="Non - avec lien de dépendance",MIN(1129,H100,$C100),MIN(1129,H100))))))</f>
        <v>Effectuez l’étape 1</v>
      </c>
      <c r="M100" s="3" t="str">
        <f>IF(ISTEXT(CRHPrate),"Effectuez l’étape 1",IF(AND(INDEX(claimPeriodNo,MATCH('Étape 1) Taux'!$A$8,claimPeriods,0))&gt;17,INDEX(claimPeriodNo,MATCH('Étape 1) Taux'!$A$8,claimPeriods,0))&lt;20,revenueReduction&lt;0.1),0,IF(NOT(ISNUMBER(I100)),0,IF(E100="Oui",0,IF($B100="Non - avec lien de dépendance",MIN(1129,I100,$C100),MIN(1129,I100))))))</f>
        <v>Effectuez l’étape 1</v>
      </c>
      <c r="N100" s="3" t="str">
        <f>IF(ISTEXT(CRHPrate),"Effectuez l’étape 1",IF(AND(INDEX(claimPeriodNo,MATCH('Étape 1) Taux'!$A$8,claimPeriods,0))&gt;17,INDEX(claimPeriodNo,MATCH('Étape 1) Taux'!$A$8,claimPeriods,0))&lt;20,revenueReduction&lt;0.1),0,IF(NOT(ISNUMBER(J100)),0,IF(F100="Oui",0,IF($B100="Non - avec lien de dépendance",MIN(1129,J100,$C100),MIN(1129,J100))))))</f>
        <v>Effectuez l’étape 1</v>
      </c>
      <c r="O100" s="3" t="str">
        <f>IF(ISTEXT(CRHPrate),"Effectuez l’étape 1",IF(AND(INDEX(claimPeriodNo,MATCH('Étape 1) Taux'!$A$8,claimPeriods,0))&gt;17,INDEX(claimPeriodNo,MATCH('Étape 1) Taux'!$A$8,claimPeriods,0))&lt;20,revenueReduction&lt;0.1),0,IF(NOT(ISNUMBER(K100)),0,IF(G100="Oui",0,IF($B100="Non - avec lien de dépendance",MIN(1129,K100,$C100),MIN(1129,K100))))))</f>
        <v>Effectuez l’étape 1</v>
      </c>
      <c r="P100" s="3">
        <f t="shared" si="1"/>
        <v>0</v>
      </c>
    </row>
    <row r="101" spans="12:16" x14ac:dyDescent="0.3">
      <c r="L101" s="3" t="str">
        <f>IF(ISTEXT(CRHPrate),"Effectuez l’étape 1",IF(AND(INDEX(claimPeriodNo,MATCH('Étape 1) Taux'!$A$8,claimPeriods,0))&gt;17,INDEX(claimPeriodNo,MATCH('Étape 1) Taux'!$A$8,claimPeriods,0))&lt;20,revenueReduction&lt;0.1),0,IF(NOT(ISNUMBER(H101)),0,IF(D101="Oui",0,IF($B101="Non - avec lien de dépendance",MIN(1129,H101,$C101),MIN(1129,H101))))))</f>
        <v>Effectuez l’étape 1</v>
      </c>
      <c r="M101" s="3" t="str">
        <f>IF(ISTEXT(CRHPrate),"Effectuez l’étape 1",IF(AND(INDEX(claimPeriodNo,MATCH('Étape 1) Taux'!$A$8,claimPeriods,0))&gt;17,INDEX(claimPeriodNo,MATCH('Étape 1) Taux'!$A$8,claimPeriods,0))&lt;20,revenueReduction&lt;0.1),0,IF(NOT(ISNUMBER(I101)),0,IF(E101="Oui",0,IF($B101="Non - avec lien de dépendance",MIN(1129,I101,$C101),MIN(1129,I101))))))</f>
        <v>Effectuez l’étape 1</v>
      </c>
      <c r="N101" s="3" t="str">
        <f>IF(ISTEXT(CRHPrate),"Effectuez l’étape 1",IF(AND(INDEX(claimPeriodNo,MATCH('Étape 1) Taux'!$A$8,claimPeriods,0))&gt;17,INDEX(claimPeriodNo,MATCH('Étape 1) Taux'!$A$8,claimPeriods,0))&lt;20,revenueReduction&lt;0.1),0,IF(NOT(ISNUMBER(J101)),0,IF(F101="Oui",0,IF($B101="Non - avec lien de dépendance",MIN(1129,J101,$C101),MIN(1129,J101))))))</f>
        <v>Effectuez l’étape 1</v>
      </c>
      <c r="O101" s="3" t="str">
        <f>IF(ISTEXT(CRHPrate),"Effectuez l’étape 1",IF(AND(INDEX(claimPeriodNo,MATCH('Étape 1) Taux'!$A$8,claimPeriods,0))&gt;17,INDEX(claimPeriodNo,MATCH('Étape 1) Taux'!$A$8,claimPeriods,0))&lt;20,revenueReduction&lt;0.1),0,IF(NOT(ISNUMBER(K101)),0,IF(G101="Oui",0,IF($B101="Non - avec lien de dépendance",MIN(1129,K101,$C101),MIN(1129,K101))))))</f>
        <v>Effectuez l’étape 1</v>
      </c>
      <c r="P101" s="3">
        <f t="shared" si="1"/>
        <v>0</v>
      </c>
    </row>
    <row r="102" spans="12:16" x14ac:dyDescent="0.3">
      <c r="L102" s="3" t="str">
        <f>IF(ISTEXT(CRHPrate),"Effectuez l’étape 1",IF(AND(INDEX(claimPeriodNo,MATCH('Étape 1) Taux'!$A$8,claimPeriods,0))&gt;17,INDEX(claimPeriodNo,MATCH('Étape 1) Taux'!$A$8,claimPeriods,0))&lt;20,revenueReduction&lt;0.1),0,IF(NOT(ISNUMBER(H102)),0,IF(D102="Oui",0,IF($B102="Non - avec lien de dépendance",MIN(1129,H102,$C102),MIN(1129,H102))))))</f>
        <v>Effectuez l’étape 1</v>
      </c>
      <c r="M102" s="3" t="str">
        <f>IF(ISTEXT(CRHPrate),"Effectuez l’étape 1",IF(AND(INDEX(claimPeriodNo,MATCH('Étape 1) Taux'!$A$8,claimPeriods,0))&gt;17,INDEX(claimPeriodNo,MATCH('Étape 1) Taux'!$A$8,claimPeriods,0))&lt;20,revenueReduction&lt;0.1),0,IF(NOT(ISNUMBER(I102)),0,IF(E102="Oui",0,IF($B102="Non - avec lien de dépendance",MIN(1129,I102,$C102),MIN(1129,I102))))))</f>
        <v>Effectuez l’étape 1</v>
      </c>
      <c r="N102" s="3" t="str">
        <f>IF(ISTEXT(CRHPrate),"Effectuez l’étape 1",IF(AND(INDEX(claimPeriodNo,MATCH('Étape 1) Taux'!$A$8,claimPeriods,0))&gt;17,INDEX(claimPeriodNo,MATCH('Étape 1) Taux'!$A$8,claimPeriods,0))&lt;20,revenueReduction&lt;0.1),0,IF(NOT(ISNUMBER(J102)),0,IF(F102="Oui",0,IF($B102="Non - avec lien de dépendance",MIN(1129,J102,$C102),MIN(1129,J102))))))</f>
        <v>Effectuez l’étape 1</v>
      </c>
      <c r="O102" s="3" t="str">
        <f>IF(ISTEXT(CRHPrate),"Effectuez l’étape 1",IF(AND(INDEX(claimPeriodNo,MATCH('Étape 1) Taux'!$A$8,claimPeriods,0))&gt;17,INDEX(claimPeriodNo,MATCH('Étape 1) Taux'!$A$8,claimPeriods,0))&lt;20,revenueReduction&lt;0.1),0,IF(NOT(ISNUMBER(K102)),0,IF(G102="Oui",0,IF($B102="Non - avec lien de dépendance",MIN(1129,K102,$C102),MIN(1129,K102))))))</f>
        <v>Effectuez l’étape 1</v>
      </c>
      <c r="P102" s="3">
        <f t="shared" si="1"/>
        <v>0</v>
      </c>
    </row>
    <row r="103" spans="12:16" x14ac:dyDescent="0.3">
      <c r="L103" s="3" t="str">
        <f>IF(ISTEXT(CRHPrate),"Effectuez l’étape 1",IF(AND(INDEX(claimPeriodNo,MATCH('Étape 1) Taux'!$A$8,claimPeriods,0))&gt;17,INDEX(claimPeriodNo,MATCH('Étape 1) Taux'!$A$8,claimPeriods,0))&lt;20,revenueReduction&lt;0.1),0,IF(NOT(ISNUMBER(H103)),0,IF(D103="Oui",0,IF($B103="Non - avec lien de dépendance",MIN(1129,H103,$C103),MIN(1129,H103))))))</f>
        <v>Effectuez l’étape 1</v>
      </c>
      <c r="M103" s="3" t="str">
        <f>IF(ISTEXT(CRHPrate),"Effectuez l’étape 1",IF(AND(INDEX(claimPeriodNo,MATCH('Étape 1) Taux'!$A$8,claimPeriods,0))&gt;17,INDEX(claimPeriodNo,MATCH('Étape 1) Taux'!$A$8,claimPeriods,0))&lt;20,revenueReduction&lt;0.1),0,IF(NOT(ISNUMBER(I103)),0,IF(E103="Oui",0,IF($B103="Non - avec lien de dépendance",MIN(1129,I103,$C103),MIN(1129,I103))))))</f>
        <v>Effectuez l’étape 1</v>
      </c>
      <c r="N103" s="3" t="str">
        <f>IF(ISTEXT(CRHPrate),"Effectuez l’étape 1",IF(AND(INDEX(claimPeriodNo,MATCH('Étape 1) Taux'!$A$8,claimPeriods,0))&gt;17,INDEX(claimPeriodNo,MATCH('Étape 1) Taux'!$A$8,claimPeriods,0))&lt;20,revenueReduction&lt;0.1),0,IF(NOT(ISNUMBER(J103)),0,IF(F103="Oui",0,IF($B103="Non - avec lien de dépendance",MIN(1129,J103,$C103),MIN(1129,J103))))))</f>
        <v>Effectuez l’étape 1</v>
      </c>
      <c r="O103" s="3" t="str">
        <f>IF(ISTEXT(CRHPrate),"Effectuez l’étape 1",IF(AND(INDEX(claimPeriodNo,MATCH('Étape 1) Taux'!$A$8,claimPeriods,0))&gt;17,INDEX(claimPeriodNo,MATCH('Étape 1) Taux'!$A$8,claimPeriods,0))&lt;20,revenueReduction&lt;0.1),0,IF(NOT(ISNUMBER(K103)),0,IF(G103="Oui",0,IF($B103="Non - avec lien de dépendance",MIN(1129,K103,$C103),MIN(1129,K103))))))</f>
        <v>Effectuez l’étape 1</v>
      </c>
      <c r="P103" s="3">
        <f t="shared" si="1"/>
        <v>0</v>
      </c>
    </row>
    <row r="104" spans="12:16" x14ac:dyDescent="0.3">
      <c r="L104" s="3" t="str">
        <f>IF(ISTEXT(CRHPrate),"Effectuez l’étape 1",IF(AND(INDEX(claimPeriodNo,MATCH('Étape 1) Taux'!$A$8,claimPeriods,0))&gt;17,INDEX(claimPeriodNo,MATCH('Étape 1) Taux'!$A$8,claimPeriods,0))&lt;20,revenueReduction&lt;0.1),0,IF(NOT(ISNUMBER(H104)),0,IF(D104="Oui",0,IF($B104="Non - avec lien de dépendance",MIN(1129,H104,$C104),MIN(1129,H104))))))</f>
        <v>Effectuez l’étape 1</v>
      </c>
      <c r="M104" s="3" t="str">
        <f>IF(ISTEXT(CRHPrate),"Effectuez l’étape 1",IF(AND(INDEX(claimPeriodNo,MATCH('Étape 1) Taux'!$A$8,claimPeriods,0))&gt;17,INDEX(claimPeriodNo,MATCH('Étape 1) Taux'!$A$8,claimPeriods,0))&lt;20,revenueReduction&lt;0.1),0,IF(NOT(ISNUMBER(I104)),0,IF(E104="Oui",0,IF($B104="Non - avec lien de dépendance",MIN(1129,I104,$C104),MIN(1129,I104))))))</f>
        <v>Effectuez l’étape 1</v>
      </c>
      <c r="N104" s="3" t="str">
        <f>IF(ISTEXT(CRHPrate),"Effectuez l’étape 1",IF(AND(INDEX(claimPeriodNo,MATCH('Étape 1) Taux'!$A$8,claimPeriods,0))&gt;17,INDEX(claimPeriodNo,MATCH('Étape 1) Taux'!$A$8,claimPeriods,0))&lt;20,revenueReduction&lt;0.1),0,IF(NOT(ISNUMBER(J104)),0,IF(F104="Oui",0,IF($B104="Non - avec lien de dépendance",MIN(1129,J104,$C104),MIN(1129,J104))))))</f>
        <v>Effectuez l’étape 1</v>
      </c>
      <c r="O104" s="3" t="str">
        <f>IF(ISTEXT(CRHPrate),"Effectuez l’étape 1",IF(AND(INDEX(claimPeriodNo,MATCH('Étape 1) Taux'!$A$8,claimPeriods,0))&gt;17,INDEX(claimPeriodNo,MATCH('Étape 1) Taux'!$A$8,claimPeriods,0))&lt;20,revenueReduction&lt;0.1),0,IF(NOT(ISNUMBER(K104)),0,IF(G104="Oui",0,IF($B104="Non - avec lien de dépendance",MIN(1129,K104,$C104),MIN(1129,K104))))))</f>
        <v>Effectuez l’étape 1</v>
      </c>
      <c r="P104" s="3">
        <f t="shared" si="1"/>
        <v>0</v>
      </c>
    </row>
    <row r="105" spans="12:16" x14ac:dyDescent="0.3">
      <c r="L105" s="3" t="str">
        <f>IF(ISTEXT(CRHPrate),"Effectuez l’étape 1",IF(AND(INDEX(claimPeriodNo,MATCH('Étape 1) Taux'!$A$8,claimPeriods,0))&gt;17,INDEX(claimPeriodNo,MATCH('Étape 1) Taux'!$A$8,claimPeriods,0))&lt;20,revenueReduction&lt;0.1),0,IF(NOT(ISNUMBER(H105)),0,IF(D105="Oui",0,IF($B105="Non - avec lien de dépendance",MIN(1129,H105,$C105),MIN(1129,H105))))))</f>
        <v>Effectuez l’étape 1</v>
      </c>
      <c r="M105" s="3" t="str">
        <f>IF(ISTEXT(CRHPrate),"Effectuez l’étape 1",IF(AND(INDEX(claimPeriodNo,MATCH('Étape 1) Taux'!$A$8,claimPeriods,0))&gt;17,INDEX(claimPeriodNo,MATCH('Étape 1) Taux'!$A$8,claimPeriods,0))&lt;20,revenueReduction&lt;0.1),0,IF(NOT(ISNUMBER(I105)),0,IF(E105="Oui",0,IF($B105="Non - avec lien de dépendance",MIN(1129,I105,$C105),MIN(1129,I105))))))</f>
        <v>Effectuez l’étape 1</v>
      </c>
      <c r="N105" s="3" t="str">
        <f>IF(ISTEXT(CRHPrate),"Effectuez l’étape 1",IF(AND(INDEX(claimPeriodNo,MATCH('Étape 1) Taux'!$A$8,claimPeriods,0))&gt;17,INDEX(claimPeriodNo,MATCH('Étape 1) Taux'!$A$8,claimPeriods,0))&lt;20,revenueReduction&lt;0.1),0,IF(NOT(ISNUMBER(J105)),0,IF(F105="Oui",0,IF($B105="Non - avec lien de dépendance",MIN(1129,J105,$C105),MIN(1129,J105))))))</f>
        <v>Effectuez l’étape 1</v>
      </c>
      <c r="O105" s="3" t="str">
        <f>IF(ISTEXT(CRHPrate),"Effectuez l’étape 1",IF(AND(INDEX(claimPeriodNo,MATCH('Étape 1) Taux'!$A$8,claimPeriods,0))&gt;17,INDEX(claimPeriodNo,MATCH('Étape 1) Taux'!$A$8,claimPeriods,0))&lt;20,revenueReduction&lt;0.1),0,IF(NOT(ISNUMBER(K105)),0,IF(G105="Oui",0,IF($B105="Non - avec lien de dépendance",MIN(1129,K105,$C105),MIN(1129,K105))))))</f>
        <v>Effectuez l’étape 1</v>
      </c>
      <c r="P105" s="3">
        <f t="shared" si="1"/>
        <v>0</v>
      </c>
    </row>
    <row r="106" spans="12:16" x14ac:dyDescent="0.3">
      <c r="L106" s="3" t="str">
        <f>IF(ISTEXT(CRHPrate),"Effectuez l’étape 1",IF(AND(INDEX(claimPeriodNo,MATCH('Étape 1) Taux'!$A$8,claimPeriods,0))&gt;17,INDEX(claimPeriodNo,MATCH('Étape 1) Taux'!$A$8,claimPeriods,0))&lt;20,revenueReduction&lt;0.1),0,IF(NOT(ISNUMBER(H106)),0,IF(D106="Oui",0,IF($B106="Non - avec lien de dépendance",MIN(1129,H106,$C106),MIN(1129,H106))))))</f>
        <v>Effectuez l’étape 1</v>
      </c>
      <c r="M106" s="3" t="str">
        <f>IF(ISTEXT(CRHPrate),"Effectuez l’étape 1",IF(AND(INDEX(claimPeriodNo,MATCH('Étape 1) Taux'!$A$8,claimPeriods,0))&gt;17,INDEX(claimPeriodNo,MATCH('Étape 1) Taux'!$A$8,claimPeriods,0))&lt;20,revenueReduction&lt;0.1),0,IF(NOT(ISNUMBER(I106)),0,IF(E106="Oui",0,IF($B106="Non - avec lien de dépendance",MIN(1129,I106,$C106),MIN(1129,I106))))))</f>
        <v>Effectuez l’étape 1</v>
      </c>
      <c r="N106" s="3" t="str">
        <f>IF(ISTEXT(CRHPrate),"Effectuez l’étape 1",IF(AND(INDEX(claimPeriodNo,MATCH('Étape 1) Taux'!$A$8,claimPeriods,0))&gt;17,INDEX(claimPeriodNo,MATCH('Étape 1) Taux'!$A$8,claimPeriods,0))&lt;20,revenueReduction&lt;0.1),0,IF(NOT(ISNUMBER(J106)),0,IF(F106="Oui",0,IF($B106="Non - avec lien de dépendance",MIN(1129,J106,$C106),MIN(1129,J106))))))</f>
        <v>Effectuez l’étape 1</v>
      </c>
      <c r="O106" s="3" t="str">
        <f>IF(ISTEXT(CRHPrate),"Effectuez l’étape 1",IF(AND(INDEX(claimPeriodNo,MATCH('Étape 1) Taux'!$A$8,claimPeriods,0))&gt;17,INDEX(claimPeriodNo,MATCH('Étape 1) Taux'!$A$8,claimPeriods,0))&lt;20,revenueReduction&lt;0.1),0,IF(NOT(ISNUMBER(K106)),0,IF(G106="Oui",0,IF($B106="Non - avec lien de dépendance",MIN(1129,K106,$C106),MIN(1129,K106))))))</f>
        <v>Effectuez l’étape 1</v>
      </c>
      <c r="P106" s="3">
        <f t="shared" si="1"/>
        <v>0</v>
      </c>
    </row>
    <row r="107" spans="12:16" x14ac:dyDescent="0.3">
      <c r="L107" s="3" t="str">
        <f>IF(ISTEXT(CRHPrate),"Effectuez l’étape 1",IF(AND(INDEX(claimPeriodNo,MATCH('Étape 1) Taux'!$A$8,claimPeriods,0))&gt;17,INDEX(claimPeriodNo,MATCH('Étape 1) Taux'!$A$8,claimPeriods,0))&lt;20,revenueReduction&lt;0.1),0,IF(NOT(ISNUMBER(H107)),0,IF(D107="Oui",0,IF($B107="Non - avec lien de dépendance",MIN(1129,H107,$C107),MIN(1129,H107))))))</f>
        <v>Effectuez l’étape 1</v>
      </c>
      <c r="M107" s="3" t="str">
        <f>IF(ISTEXT(CRHPrate),"Effectuez l’étape 1",IF(AND(INDEX(claimPeriodNo,MATCH('Étape 1) Taux'!$A$8,claimPeriods,0))&gt;17,INDEX(claimPeriodNo,MATCH('Étape 1) Taux'!$A$8,claimPeriods,0))&lt;20,revenueReduction&lt;0.1),0,IF(NOT(ISNUMBER(I107)),0,IF(E107="Oui",0,IF($B107="Non - avec lien de dépendance",MIN(1129,I107,$C107),MIN(1129,I107))))))</f>
        <v>Effectuez l’étape 1</v>
      </c>
      <c r="N107" s="3" t="str">
        <f>IF(ISTEXT(CRHPrate),"Effectuez l’étape 1",IF(AND(INDEX(claimPeriodNo,MATCH('Étape 1) Taux'!$A$8,claimPeriods,0))&gt;17,INDEX(claimPeriodNo,MATCH('Étape 1) Taux'!$A$8,claimPeriods,0))&lt;20,revenueReduction&lt;0.1),0,IF(NOT(ISNUMBER(J107)),0,IF(F107="Oui",0,IF($B107="Non - avec lien de dépendance",MIN(1129,J107,$C107),MIN(1129,J107))))))</f>
        <v>Effectuez l’étape 1</v>
      </c>
      <c r="O107" s="3" t="str">
        <f>IF(ISTEXT(CRHPrate),"Effectuez l’étape 1",IF(AND(INDEX(claimPeriodNo,MATCH('Étape 1) Taux'!$A$8,claimPeriods,0))&gt;17,INDEX(claimPeriodNo,MATCH('Étape 1) Taux'!$A$8,claimPeriods,0))&lt;20,revenueReduction&lt;0.1),0,IF(NOT(ISNUMBER(K107)),0,IF(G107="Oui",0,IF($B107="Non - avec lien de dépendance",MIN(1129,K107,$C107),MIN(1129,K107))))))</f>
        <v>Effectuez l’étape 1</v>
      </c>
      <c r="P107" s="3">
        <f t="shared" si="1"/>
        <v>0</v>
      </c>
    </row>
    <row r="108" spans="12:16" x14ac:dyDescent="0.3">
      <c r="L108" s="3" t="str">
        <f>IF(ISTEXT(CRHPrate),"Effectuez l’étape 1",IF(AND(INDEX(claimPeriodNo,MATCH('Étape 1) Taux'!$A$8,claimPeriods,0))&gt;17,INDEX(claimPeriodNo,MATCH('Étape 1) Taux'!$A$8,claimPeriods,0))&lt;20,revenueReduction&lt;0.1),0,IF(NOT(ISNUMBER(H108)),0,IF(D108="Oui",0,IF($B108="Non - avec lien de dépendance",MIN(1129,H108,$C108),MIN(1129,H108))))))</f>
        <v>Effectuez l’étape 1</v>
      </c>
      <c r="M108" s="3" t="str">
        <f>IF(ISTEXT(CRHPrate),"Effectuez l’étape 1",IF(AND(INDEX(claimPeriodNo,MATCH('Étape 1) Taux'!$A$8,claimPeriods,0))&gt;17,INDEX(claimPeriodNo,MATCH('Étape 1) Taux'!$A$8,claimPeriods,0))&lt;20,revenueReduction&lt;0.1),0,IF(NOT(ISNUMBER(I108)),0,IF(E108="Oui",0,IF($B108="Non - avec lien de dépendance",MIN(1129,I108,$C108),MIN(1129,I108))))))</f>
        <v>Effectuez l’étape 1</v>
      </c>
      <c r="N108" s="3" t="str">
        <f>IF(ISTEXT(CRHPrate),"Effectuez l’étape 1",IF(AND(INDEX(claimPeriodNo,MATCH('Étape 1) Taux'!$A$8,claimPeriods,0))&gt;17,INDEX(claimPeriodNo,MATCH('Étape 1) Taux'!$A$8,claimPeriods,0))&lt;20,revenueReduction&lt;0.1),0,IF(NOT(ISNUMBER(J108)),0,IF(F108="Oui",0,IF($B108="Non - avec lien de dépendance",MIN(1129,J108,$C108),MIN(1129,J108))))))</f>
        <v>Effectuez l’étape 1</v>
      </c>
      <c r="O108" s="3" t="str">
        <f>IF(ISTEXT(CRHPrate),"Effectuez l’étape 1",IF(AND(INDEX(claimPeriodNo,MATCH('Étape 1) Taux'!$A$8,claimPeriods,0))&gt;17,INDEX(claimPeriodNo,MATCH('Étape 1) Taux'!$A$8,claimPeriods,0))&lt;20,revenueReduction&lt;0.1),0,IF(NOT(ISNUMBER(K108)),0,IF(G108="Oui",0,IF($B108="Non - avec lien de dépendance",MIN(1129,K108,$C108),MIN(1129,K108))))))</f>
        <v>Effectuez l’étape 1</v>
      </c>
      <c r="P108" s="3">
        <f t="shared" si="1"/>
        <v>0</v>
      </c>
    </row>
    <row r="109" spans="12:16" x14ac:dyDescent="0.3">
      <c r="L109" s="3" t="str">
        <f>IF(ISTEXT(CRHPrate),"Effectuez l’étape 1",IF(AND(INDEX(claimPeriodNo,MATCH('Étape 1) Taux'!$A$8,claimPeriods,0))&gt;17,INDEX(claimPeriodNo,MATCH('Étape 1) Taux'!$A$8,claimPeriods,0))&lt;20,revenueReduction&lt;0.1),0,IF(NOT(ISNUMBER(H109)),0,IF(D109="Oui",0,IF($B109="Non - avec lien de dépendance",MIN(1129,H109,$C109),MIN(1129,H109))))))</f>
        <v>Effectuez l’étape 1</v>
      </c>
      <c r="M109" s="3" t="str">
        <f>IF(ISTEXT(CRHPrate),"Effectuez l’étape 1",IF(AND(INDEX(claimPeriodNo,MATCH('Étape 1) Taux'!$A$8,claimPeriods,0))&gt;17,INDEX(claimPeriodNo,MATCH('Étape 1) Taux'!$A$8,claimPeriods,0))&lt;20,revenueReduction&lt;0.1),0,IF(NOT(ISNUMBER(I109)),0,IF(E109="Oui",0,IF($B109="Non - avec lien de dépendance",MIN(1129,I109,$C109),MIN(1129,I109))))))</f>
        <v>Effectuez l’étape 1</v>
      </c>
      <c r="N109" s="3" t="str">
        <f>IF(ISTEXT(CRHPrate),"Effectuez l’étape 1",IF(AND(INDEX(claimPeriodNo,MATCH('Étape 1) Taux'!$A$8,claimPeriods,0))&gt;17,INDEX(claimPeriodNo,MATCH('Étape 1) Taux'!$A$8,claimPeriods,0))&lt;20,revenueReduction&lt;0.1),0,IF(NOT(ISNUMBER(J109)),0,IF(F109="Oui",0,IF($B109="Non - avec lien de dépendance",MIN(1129,J109,$C109),MIN(1129,J109))))))</f>
        <v>Effectuez l’étape 1</v>
      </c>
      <c r="O109" s="3" t="str">
        <f>IF(ISTEXT(CRHPrate),"Effectuez l’étape 1",IF(AND(INDEX(claimPeriodNo,MATCH('Étape 1) Taux'!$A$8,claimPeriods,0))&gt;17,INDEX(claimPeriodNo,MATCH('Étape 1) Taux'!$A$8,claimPeriods,0))&lt;20,revenueReduction&lt;0.1),0,IF(NOT(ISNUMBER(K109)),0,IF(G109="Oui",0,IF($B109="Non - avec lien de dépendance",MIN(1129,K109,$C109),MIN(1129,K109))))))</f>
        <v>Effectuez l’étape 1</v>
      </c>
      <c r="P109" s="3">
        <f t="shared" si="1"/>
        <v>0</v>
      </c>
    </row>
    <row r="110" spans="12:16" x14ac:dyDescent="0.3">
      <c r="L110" s="3" t="str">
        <f>IF(ISTEXT(CRHPrate),"Effectuez l’étape 1",IF(AND(INDEX(claimPeriodNo,MATCH('Étape 1) Taux'!$A$8,claimPeriods,0))&gt;17,INDEX(claimPeriodNo,MATCH('Étape 1) Taux'!$A$8,claimPeriods,0))&lt;20,revenueReduction&lt;0.1),0,IF(NOT(ISNUMBER(H110)),0,IF(D110="Oui",0,IF($B110="Non - avec lien de dépendance",MIN(1129,H110,$C110),MIN(1129,H110))))))</f>
        <v>Effectuez l’étape 1</v>
      </c>
      <c r="M110" s="3" t="str">
        <f>IF(ISTEXT(CRHPrate),"Effectuez l’étape 1",IF(AND(INDEX(claimPeriodNo,MATCH('Étape 1) Taux'!$A$8,claimPeriods,0))&gt;17,INDEX(claimPeriodNo,MATCH('Étape 1) Taux'!$A$8,claimPeriods,0))&lt;20,revenueReduction&lt;0.1),0,IF(NOT(ISNUMBER(I110)),0,IF(E110="Oui",0,IF($B110="Non - avec lien de dépendance",MIN(1129,I110,$C110),MIN(1129,I110))))))</f>
        <v>Effectuez l’étape 1</v>
      </c>
      <c r="N110" s="3" t="str">
        <f>IF(ISTEXT(CRHPrate),"Effectuez l’étape 1",IF(AND(INDEX(claimPeriodNo,MATCH('Étape 1) Taux'!$A$8,claimPeriods,0))&gt;17,INDEX(claimPeriodNo,MATCH('Étape 1) Taux'!$A$8,claimPeriods,0))&lt;20,revenueReduction&lt;0.1),0,IF(NOT(ISNUMBER(J110)),0,IF(F110="Oui",0,IF($B110="Non - avec lien de dépendance",MIN(1129,J110,$C110),MIN(1129,J110))))))</f>
        <v>Effectuez l’étape 1</v>
      </c>
      <c r="O110" s="3" t="str">
        <f>IF(ISTEXT(CRHPrate),"Effectuez l’étape 1",IF(AND(INDEX(claimPeriodNo,MATCH('Étape 1) Taux'!$A$8,claimPeriods,0))&gt;17,INDEX(claimPeriodNo,MATCH('Étape 1) Taux'!$A$8,claimPeriods,0))&lt;20,revenueReduction&lt;0.1),0,IF(NOT(ISNUMBER(K110)),0,IF(G110="Oui",0,IF($B110="Non - avec lien de dépendance",MIN(1129,K110,$C110),MIN(1129,K110))))))</f>
        <v>Effectuez l’étape 1</v>
      </c>
      <c r="P110" s="3">
        <f t="shared" si="1"/>
        <v>0</v>
      </c>
    </row>
    <row r="111" spans="12:16" x14ac:dyDescent="0.3">
      <c r="L111" s="3" t="str">
        <f>IF(ISTEXT(CRHPrate),"Effectuez l’étape 1",IF(AND(INDEX(claimPeriodNo,MATCH('Étape 1) Taux'!$A$8,claimPeriods,0))&gt;17,INDEX(claimPeriodNo,MATCH('Étape 1) Taux'!$A$8,claimPeriods,0))&lt;20,revenueReduction&lt;0.1),0,IF(NOT(ISNUMBER(H111)),0,IF(D111="Oui",0,IF($B111="Non - avec lien de dépendance",MIN(1129,H111,$C111),MIN(1129,H111))))))</f>
        <v>Effectuez l’étape 1</v>
      </c>
      <c r="M111" s="3" t="str">
        <f>IF(ISTEXT(CRHPrate),"Effectuez l’étape 1",IF(AND(INDEX(claimPeriodNo,MATCH('Étape 1) Taux'!$A$8,claimPeriods,0))&gt;17,INDEX(claimPeriodNo,MATCH('Étape 1) Taux'!$A$8,claimPeriods,0))&lt;20,revenueReduction&lt;0.1),0,IF(NOT(ISNUMBER(I111)),0,IF(E111="Oui",0,IF($B111="Non - avec lien de dépendance",MIN(1129,I111,$C111),MIN(1129,I111))))))</f>
        <v>Effectuez l’étape 1</v>
      </c>
      <c r="N111" s="3" t="str">
        <f>IF(ISTEXT(CRHPrate),"Effectuez l’étape 1",IF(AND(INDEX(claimPeriodNo,MATCH('Étape 1) Taux'!$A$8,claimPeriods,0))&gt;17,INDEX(claimPeriodNo,MATCH('Étape 1) Taux'!$A$8,claimPeriods,0))&lt;20,revenueReduction&lt;0.1),0,IF(NOT(ISNUMBER(J111)),0,IF(F111="Oui",0,IF($B111="Non - avec lien de dépendance",MIN(1129,J111,$C111),MIN(1129,J111))))))</f>
        <v>Effectuez l’étape 1</v>
      </c>
      <c r="O111" s="3" t="str">
        <f>IF(ISTEXT(CRHPrate),"Effectuez l’étape 1",IF(AND(INDEX(claimPeriodNo,MATCH('Étape 1) Taux'!$A$8,claimPeriods,0))&gt;17,INDEX(claimPeriodNo,MATCH('Étape 1) Taux'!$A$8,claimPeriods,0))&lt;20,revenueReduction&lt;0.1),0,IF(NOT(ISNUMBER(K111)),0,IF(G111="Oui",0,IF($B111="Non - avec lien de dépendance",MIN(1129,K111,$C111),MIN(1129,K111))))))</f>
        <v>Effectuez l’étape 1</v>
      </c>
      <c r="P111" s="3">
        <f t="shared" si="1"/>
        <v>0</v>
      </c>
    </row>
    <row r="112" spans="12:16" x14ac:dyDescent="0.3">
      <c r="L112" s="3" t="str">
        <f>IF(ISTEXT(CRHPrate),"Effectuez l’étape 1",IF(AND(INDEX(claimPeriodNo,MATCH('Étape 1) Taux'!$A$8,claimPeriods,0))&gt;17,INDEX(claimPeriodNo,MATCH('Étape 1) Taux'!$A$8,claimPeriods,0))&lt;20,revenueReduction&lt;0.1),0,IF(NOT(ISNUMBER(H112)),0,IF(D112="Oui",0,IF($B112="Non - avec lien de dépendance",MIN(1129,H112,$C112),MIN(1129,H112))))))</f>
        <v>Effectuez l’étape 1</v>
      </c>
      <c r="M112" s="3" t="str">
        <f>IF(ISTEXT(CRHPrate),"Effectuez l’étape 1",IF(AND(INDEX(claimPeriodNo,MATCH('Étape 1) Taux'!$A$8,claimPeriods,0))&gt;17,INDEX(claimPeriodNo,MATCH('Étape 1) Taux'!$A$8,claimPeriods,0))&lt;20,revenueReduction&lt;0.1),0,IF(NOT(ISNUMBER(I112)),0,IF(E112="Oui",0,IF($B112="Non - avec lien de dépendance",MIN(1129,I112,$C112),MIN(1129,I112))))))</f>
        <v>Effectuez l’étape 1</v>
      </c>
      <c r="N112" s="3" t="str">
        <f>IF(ISTEXT(CRHPrate),"Effectuez l’étape 1",IF(AND(INDEX(claimPeriodNo,MATCH('Étape 1) Taux'!$A$8,claimPeriods,0))&gt;17,INDEX(claimPeriodNo,MATCH('Étape 1) Taux'!$A$8,claimPeriods,0))&lt;20,revenueReduction&lt;0.1),0,IF(NOT(ISNUMBER(J112)),0,IF(F112="Oui",0,IF($B112="Non - avec lien de dépendance",MIN(1129,J112,$C112),MIN(1129,J112))))))</f>
        <v>Effectuez l’étape 1</v>
      </c>
      <c r="O112" s="3" t="str">
        <f>IF(ISTEXT(CRHPrate),"Effectuez l’étape 1",IF(AND(INDEX(claimPeriodNo,MATCH('Étape 1) Taux'!$A$8,claimPeriods,0))&gt;17,INDEX(claimPeriodNo,MATCH('Étape 1) Taux'!$A$8,claimPeriods,0))&lt;20,revenueReduction&lt;0.1),0,IF(NOT(ISNUMBER(K112)),0,IF(G112="Oui",0,IF($B112="Non - avec lien de dépendance",MIN(1129,K112,$C112),MIN(1129,K112))))))</f>
        <v>Effectuez l’étape 1</v>
      </c>
      <c r="P112" s="3">
        <f t="shared" si="1"/>
        <v>0</v>
      </c>
    </row>
    <row r="113" spans="12:16" x14ac:dyDescent="0.3">
      <c r="L113" s="3" t="str">
        <f>IF(ISTEXT(CRHPrate),"Effectuez l’étape 1",IF(AND(INDEX(claimPeriodNo,MATCH('Étape 1) Taux'!$A$8,claimPeriods,0))&gt;17,INDEX(claimPeriodNo,MATCH('Étape 1) Taux'!$A$8,claimPeriods,0))&lt;20,revenueReduction&lt;0.1),0,IF(NOT(ISNUMBER(H113)),0,IF(D113="Oui",0,IF($B113="Non - avec lien de dépendance",MIN(1129,H113,$C113),MIN(1129,H113))))))</f>
        <v>Effectuez l’étape 1</v>
      </c>
      <c r="M113" s="3" t="str">
        <f>IF(ISTEXT(CRHPrate),"Effectuez l’étape 1",IF(AND(INDEX(claimPeriodNo,MATCH('Étape 1) Taux'!$A$8,claimPeriods,0))&gt;17,INDEX(claimPeriodNo,MATCH('Étape 1) Taux'!$A$8,claimPeriods,0))&lt;20,revenueReduction&lt;0.1),0,IF(NOT(ISNUMBER(I113)),0,IF(E113="Oui",0,IF($B113="Non - avec lien de dépendance",MIN(1129,I113,$C113),MIN(1129,I113))))))</f>
        <v>Effectuez l’étape 1</v>
      </c>
      <c r="N113" s="3" t="str">
        <f>IF(ISTEXT(CRHPrate),"Effectuez l’étape 1",IF(AND(INDEX(claimPeriodNo,MATCH('Étape 1) Taux'!$A$8,claimPeriods,0))&gt;17,INDEX(claimPeriodNo,MATCH('Étape 1) Taux'!$A$8,claimPeriods,0))&lt;20,revenueReduction&lt;0.1),0,IF(NOT(ISNUMBER(J113)),0,IF(F113="Oui",0,IF($B113="Non - avec lien de dépendance",MIN(1129,J113,$C113),MIN(1129,J113))))))</f>
        <v>Effectuez l’étape 1</v>
      </c>
      <c r="O113" s="3" t="str">
        <f>IF(ISTEXT(CRHPrate),"Effectuez l’étape 1",IF(AND(INDEX(claimPeriodNo,MATCH('Étape 1) Taux'!$A$8,claimPeriods,0))&gt;17,INDEX(claimPeriodNo,MATCH('Étape 1) Taux'!$A$8,claimPeriods,0))&lt;20,revenueReduction&lt;0.1),0,IF(NOT(ISNUMBER(K113)),0,IF(G113="Oui",0,IF($B113="Non - avec lien de dépendance",MIN(1129,K113,$C113),MIN(1129,K113))))))</f>
        <v>Effectuez l’étape 1</v>
      </c>
      <c r="P113" s="3">
        <f t="shared" si="1"/>
        <v>0</v>
      </c>
    </row>
    <row r="114" spans="12:16" x14ac:dyDescent="0.3">
      <c r="L114" s="3" t="str">
        <f>IF(ISTEXT(CRHPrate),"Effectuez l’étape 1",IF(AND(INDEX(claimPeriodNo,MATCH('Étape 1) Taux'!$A$8,claimPeriods,0))&gt;17,INDEX(claimPeriodNo,MATCH('Étape 1) Taux'!$A$8,claimPeriods,0))&lt;20,revenueReduction&lt;0.1),0,IF(NOT(ISNUMBER(H114)),0,IF(D114="Oui",0,IF($B114="Non - avec lien de dépendance",MIN(1129,H114,$C114),MIN(1129,H114))))))</f>
        <v>Effectuez l’étape 1</v>
      </c>
      <c r="M114" s="3" t="str">
        <f>IF(ISTEXT(CRHPrate),"Effectuez l’étape 1",IF(AND(INDEX(claimPeriodNo,MATCH('Étape 1) Taux'!$A$8,claimPeriods,0))&gt;17,INDEX(claimPeriodNo,MATCH('Étape 1) Taux'!$A$8,claimPeriods,0))&lt;20,revenueReduction&lt;0.1),0,IF(NOT(ISNUMBER(I114)),0,IF(E114="Oui",0,IF($B114="Non - avec lien de dépendance",MIN(1129,I114,$C114),MIN(1129,I114))))))</f>
        <v>Effectuez l’étape 1</v>
      </c>
      <c r="N114" s="3" t="str">
        <f>IF(ISTEXT(CRHPrate),"Effectuez l’étape 1",IF(AND(INDEX(claimPeriodNo,MATCH('Étape 1) Taux'!$A$8,claimPeriods,0))&gt;17,INDEX(claimPeriodNo,MATCH('Étape 1) Taux'!$A$8,claimPeriods,0))&lt;20,revenueReduction&lt;0.1),0,IF(NOT(ISNUMBER(J114)),0,IF(F114="Oui",0,IF($B114="Non - avec lien de dépendance",MIN(1129,J114,$C114),MIN(1129,J114))))))</f>
        <v>Effectuez l’étape 1</v>
      </c>
      <c r="O114" s="3" t="str">
        <f>IF(ISTEXT(CRHPrate),"Effectuez l’étape 1",IF(AND(INDEX(claimPeriodNo,MATCH('Étape 1) Taux'!$A$8,claimPeriods,0))&gt;17,INDEX(claimPeriodNo,MATCH('Étape 1) Taux'!$A$8,claimPeriods,0))&lt;20,revenueReduction&lt;0.1),0,IF(NOT(ISNUMBER(K114)),0,IF(G114="Oui",0,IF($B114="Non - avec lien de dépendance",MIN(1129,K114,$C114),MIN(1129,K114))))))</f>
        <v>Effectuez l’étape 1</v>
      </c>
      <c r="P114" s="3">
        <f t="shared" si="1"/>
        <v>0</v>
      </c>
    </row>
    <row r="115" spans="12:16" x14ac:dyDescent="0.3">
      <c r="L115" s="3" t="str">
        <f>IF(ISTEXT(CRHPrate),"Effectuez l’étape 1",IF(AND(INDEX(claimPeriodNo,MATCH('Étape 1) Taux'!$A$8,claimPeriods,0))&gt;17,INDEX(claimPeriodNo,MATCH('Étape 1) Taux'!$A$8,claimPeriods,0))&lt;20,revenueReduction&lt;0.1),0,IF(NOT(ISNUMBER(H115)),0,IF(D115="Oui",0,IF($B115="Non - avec lien de dépendance",MIN(1129,H115,$C115),MIN(1129,H115))))))</f>
        <v>Effectuez l’étape 1</v>
      </c>
      <c r="M115" s="3" t="str">
        <f>IF(ISTEXT(CRHPrate),"Effectuez l’étape 1",IF(AND(INDEX(claimPeriodNo,MATCH('Étape 1) Taux'!$A$8,claimPeriods,0))&gt;17,INDEX(claimPeriodNo,MATCH('Étape 1) Taux'!$A$8,claimPeriods,0))&lt;20,revenueReduction&lt;0.1),0,IF(NOT(ISNUMBER(I115)),0,IF(E115="Oui",0,IF($B115="Non - avec lien de dépendance",MIN(1129,I115,$C115),MIN(1129,I115))))))</f>
        <v>Effectuez l’étape 1</v>
      </c>
      <c r="N115" s="3" t="str">
        <f>IF(ISTEXT(CRHPrate),"Effectuez l’étape 1",IF(AND(INDEX(claimPeriodNo,MATCH('Étape 1) Taux'!$A$8,claimPeriods,0))&gt;17,INDEX(claimPeriodNo,MATCH('Étape 1) Taux'!$A$8,claimPeriods,0))&lt;20,revenueReduction&lt;0.1),0,IF(NOT(ISNUMBER(J115)),0,IF(F115="Oui",0,IF($B115="Non - avec lien de dépendance",MIN(1129,J115,$C115),MIN(1129,J115))))))</f>
        <v>Effectuez l’étape 1</v>
      </c>
      <c r="O115" s="3" t="str">
        <f>IF(ISTEXT(CRHPrate),"Effectuez l’étape 1",IF(AND(INDEX(claimPeriodNo,MATCH('Étape 1) Taux'!$A$8,claimPeriods,0))&gt;17,INDEX(claimPeriodNo,MATCH('Étape 1) Taux'!$A$8,claimPeriods,0))&lt;20,revenueReduction&lt;0.1),0,IF(NOT(ISNUMBER(K115)),0,IF(G115="Oui",0,IF($B115="Non - avec lien de dépendance",MIN(1129,K115,$C115),MIN(1129,K115))))))</f>
        <v>Effectuez l’étape 1</v>
      </c>
      <c r="P115" s="3">
        <f t="shared" si="1"/>
        <v>0</v>
      </c>
    </row>
    <row r="116" spans="12:16" x14ac:dyDescent="0.3">
      <c r="L116" s="3" t="str">
        <f>IF(ISTEXT(CRHPrate),"Effectuez l’étape 1",IF(AND(INDEX(claimPeriodNo,MATCH('Étape 1) Taux'!$A$8,claimPeriods,0))&gt;17,INDEX(claimPeriodNo,MATCH('Étape 1) Taux'!$A$8,claimPeriods,0))&lt;20,revenueReduction&lt;0.1),0,IF(NOT(ISNUMBER(H116)),0,IF(D116="Oui",0,IF($B116="Non - avec lien de dépendance",MIN(1129,H116,$C116),MIN(1129,H116))))))</f>
        <v>Effectuez l’étape 1</v>
      </c>
      <c r="M116" s="3" t="str">
        <f>IF(ISTEXT(CRHPrate),"Effectuez l’étape 1",IF(AND(INDEX(claimPeriodNo,MATCH('Étape 1) Taux'!$A$8,claimPeriods,0))&gt;17,INDEX(claimPeriodNo,MATCH('Étape 1) Taux'!$A$8,claimPeriods,0))&lt;20,revenueReduction&lt;0.1),0,IF(NOT(ISNUMBER(I116)),0,IF(E116="Oui",0,IF($B116="Non - avec lien de dépendance",MIN(1129,I116,$C116),MIN(1129,I116))))))</f>
        <v>Effectuez l’étape 1</v>
      </c>
      <c r="N116" s="3" t="str">
        <f>IF(ISTEXT(CRHPrate),"Effectuez l’étape 1",IF(AND(INDEX(claimPeriodNo,MATCH('Étape 1) Taux'!$A$8,claimPeriods,0))&gt;17,INDEX(claimPeriodNo,MATCH('Étape 1) Taux'!$A$8,claimPeriods,0))&lt;20,revenueReduction&lt;0.1),0,IF(NOT(ISNUMBER(J116)),0,IF(F116="Oui",0,IF($B116="Non - avec lien de dépendance",MIN(1129,J116,$C116),MIN(1129,J116))))))</f>
        <v>Effectuez l’étape 1</v>
      </c>
      <c r="O116" s="3" t="str">
        <f>IF(ISTEXT(CRHPrate),"Effectuez l’étape 1",IF(AND(INDEX(claimPeriodNo,MATCH('Étape 1) Taux'!$A$8,claimPeriods,0))&gt;17,INDEX(claimPeriodNo,MATCH('Étape 1) Taux'!$A$8,claimPeriods,0))&lt;20,revenueReduction&lt;0.1),0,IF(NOT(ISNUMBER(K116)),0,IF(G116="Oui",0,IF($B116="Non - avec lien de dépendance",MIN(1129,K116,$C116),MIN(1129,K116))))))</f>
        <v>Effectuez l’étape 1</v>
      </c>
      <c r="P116" s="3">
        <f t="shared" si="1"/>
        <v>0</v>
      </c>
    </row>
    <row r="117" spans="12:16" x14ac:dyDescent="0.3">
      <c r="L117" s="3" t="str">
        <f>IF(ISTEXT(CRHPrate),"Effectuez l’étape 1",IF(AND(INDEX(claimPeriodNo,MATCH('Étape 1) Taux'!$A$8,claimPeriods,0))&gt;17,INDEX(claimPeriodNo,MATCH('Étape 1) Taux'!$A$8,claimPeriods,0))&lt;20,revenueReduction&lt;0.1),0,IF(NOT(ISNUMBER(H117)),0,IF(D117="Oui",0,IF($B117="Non - avec lien de dépendance",MIN(1129,H117,$C117),MIN(1129,H117))))))</f>
        <v>Effectuez l’étape 1</v>
      </c>
      <c r="M117" s="3" t="str">
        <f>IF(ISTEXT(CRHPrate),"Effectuez l’étape 1",IF(AND(INDEX(claimPeriodNo,MATCH('Étape 1) Taux'!$A$8,claimPeriods,0))&gt;17,INDEX(claimPeriodNo,MATCH('Étape 1) Taux'!$A$8,claimPeriods,0))&lt;20,revenueReduction&lt;0.1),0,IF(NOT(ISNUMBER(I117)),0,IF(E117="Oui",0,IF($B117="Non - avec lien de dépendance",MIN(1129,I117,$C117),MIN(1129,I117))))))</f>
        <v>Effectuez l’étape 1</v>
      </c>
      <c r="N117" s="3" t="str">
        <f>IF(ISTEXT(CRHPrate),"Effectuez l’étape 1",IF(AND(INDEX(claimPeriodNo,MATCH('Étape 1) Taux'!$A$8,claimPeriods,0))&gt;17,INDEX(claimPeriodNo,MATCH('Étape 1) Taux'!$A$8,claimPeriods,0))&lt;20,revenueReduction&lt;0.1),0,IF(NOT(ISNUMBER(J117)),0,IF(F117="Oui",0,IF($B117="Non - avec lien de dépendance",MIN(1129,J117,$C117),MIN(1129,J117))))))</f>
        <v>Effectuez l’étape 1</v>
      </c>
      <c r="O117" s="3" t="str">
        <f>IF(ISTEXT(CRHPrate),"Effectuez l’étape 1",IF(AND(INDEX(claimPeriodNo,MATCH('Étape 1) Taux'!$A$8,claimPeriods,0))&gt;17,INDEX(claimPeriodNo,MATCH('Étape 1) Taux'!$A$8,claimPeriods,0))&lt;20,revenueReduction&lt;0.1),0,IF(NOT(ISNUMBER(K117)),0,IF(G117="Oui",0,IF($B117="Non - avec lien de dépendance",MIN(1129,K117,$C117),MIN(1129,K117))))))</f>
        <v>Effectuez l’étape 1</v>
      </c>
      <c r="P117" s="3">
        <f t="shared" si="1"/>
        <v>0</v>
      </c>
    </row>
    <row r="118" spans="12:16" x14ac:dyDescent="0.3">
      <c r="L118" s="3" t="str">
        <f>IF(ISTEXT(CRHPrate),"Effectuez l’étape 1",IF(AND(INDEX(claimPeriodNo,MATCH('Étape 1) Taux'!$A$8,claimPeriods,0))&gt;17,INDEX(claimPeriodNo,MATCH('Étape 1) Taux'!$A$8,claimPeriods,0))&lt;20,revenueReduction&lt;0.1),0,IF(NOT(ISNUMBER(H118)),0,IF(D118="Oui",0,IF($B118="Non - avec lien de dépendance",MIN(1129,H118,$C118),MIN(1129,H118))))))</f>
        <v>Effectuez l’étape 1</v>
      </c>
      <c r="M118" s="3" t="str">
        <f>IF(ISTEXT(CRHPrate),"Effectuez l’étape 1",IF(AND(INDEX(claimPeriodNo,MATCH('Étape 1) Taux'!$A$8,claimPeriods,0))&gt;17,INDEX(claimPeriodNo,MATCH('Étape 1) Taux'!$A$8,claimPeriods,0))&lt;20,revenueReduction&lt;0.1),0,IF(NOT(ISNUMBER(I118)),0,IF(E118="Oui",0,IF($B118="Non - avec lien de dépendance",MIN(1129,I118,$C118),MIN(1129,I118))))))</f>
        <v>Effectuez l’étape 1</v>
      </c>
      <c r="N118" s="3" t="str">
        <f>IF(ISTEXT(CRHPrate),"Effectuez l’étape 1",IF(AND(INDEX(claimPeriodNo,MATCH('Étape 1) Taux'!$A$8,claimPeriods,0))&gt;17,INDEX(claimPeriodNo,MATCH('Étape 1) Taux'!$A$8,claimPeriods,0))&lt;20,revenueReduction&lt;0.1),0,IF(NOT(ISNUMBER(J118)),0,IF(F118="Oui",0,IF($B118="Non - avec lien de dépendance",MIN(1129,J118,$C118),MIN(1129,J118))))))</f>
        <v>Effectuez l’étape 1</v>
      </c>
      <c r="O118" s="3" t="str">
        <f>IF(ISTEXT(CRHPrate),"Effectuez l’étape 1",IF(AND(INDEX(claimPeriodNo,MATCH('Étape 1) Taux'!$A$8,claimPeriods,0))&gt;17,INDEX(claimPeriodNo,MATCH('Étape 1) Taux'!$A$8,claimPeriods,0))&lt;20,revenueReduction&lt;0.1),0,IF(NOT(ISNUMBER(K118)),0,IF(G118="Oui",0,IF($B118="Non - avec lien de dépendance",MIN(1129,K118,$C118),MIN(1129,K118))))))</f>
        <v>Effectuez l’étape 1</v>
      </c>
      <c r="P118" s="3">
        <f t="shared" si="1"/>
        <v>0</v>
      </c>
    </row>
    <row r="119" spans="12:16" x14ac:dyDescent="0.3">
      <c r="L119" s="3" t="str">
        <f>IF(ISTEXT(CRHPrate),"Effectuez l’étape 1",IF(AND(INDEX(claimPeriodNo,MATCH('Étape 1) Taux'!$A$8,claimPeriods,0))&gt;17,INDEX(claimPeriodNo,MATCH('Étape 1) Taux'!$A$8,claimPeriods,0))&lt;20,revenueReduction&lt;0.1),0,IF(NOT(ISNUMBER(H119)),0,IF(D119="Oui",0,IF($B119="Non - avec lien de dépendance",MIN(1129,H119,$C119),MIN(1129,H119))))))</f>
        <v>Effectuez l’étape 1</v>
      </c>
      <c r="M119" s="3" t="str">
        <f>IF(ISTEXT(CRHPrate),"Effectuez l’étape 1",IF(AND(INDEX(claimPeriodNo,MATCH('Étape 1) Taux'!$A$8,claimPeriods,0))&gt;17,INDEX(claimPeriodNo,MATCH('Étape 1) Taux'!$A$8,claimPeriods,0))&lt;20,revenueReduction&lt;0.1),0,IF(NOT(ISNUMBER(I119)),0,IF(E119="Oui",0,IF($B119="Non - avec lien de dépendance",MIN(1129,I119,$C119),MIN(1129,I119))))))</f>
        <v>Effectuez l’étape 1</v>
      </c>
      <c r="N119" s="3" t="str">
        <f>IF(ISTEXT(CRHPrate),"Effectuez l’étape 1",IF(AND(INDEX(claimPeriodNo,MATCH('Étape 1) Taux'!$A$8,claimPeriods,0))&gt;17,INDEX(claimPeriodNo,MATCH('Étape 1) Taux'!$A$8,claimPeriods,0))&lt;20,revenueReduction&lt;0.1),0,IF(NOT(ISNUMBER(J119)),0,IF(F119="Oui",0,IF($B119="Non - avec lien de dépendance",MIN(1129,J119,$C119),MIN(1129,J119))))))</f>
        <v>Effectuez l’étape 1</v>
      </c>
      <c r="O119" s="3" t="str">
        <f>IF(ISTEXT(CRHPrate),"Effectuez l’étape 1",IF(AND(INDEX(claimPeriodNo,MATCH('Étape 1) Taux'!$A$8,claimPeriods,0))&gt;17,INDEX(claimPeriodNo,MATCH('Étape 1) Taux'!$A$8,claimPeriods,0))&lt;20,revenueReduction&lt;0.1),0,IF(NOT(ISNUMBER(K119)),0,IF(G119="Oui",0,IF($B119="Non - avec lien de dépendance",MIN(1129,K119,$C119),MIN(1129,K119))))))</f>
        <v>Effectuez l’étape 1</v>
      </c>
      <c r="P119" s="3">
        <f t="shared" si="1"/>
        <v>0</v>
      </c>
    </row>
    <row r="120" spans="12:16" x14ac:dyDescent="0.3">
      <c r="L120" s="3" t="str">
        <f>IF(ISTEXT(CRHPrate),"Effectuez l’étape 1",IF(AND(INDEX(claimPeriodNo,MATCH('Étape 1) Taux'!$A$8,claimPeriods,0))&gt;17,INDEX(claimPeriodNo,MATCH('Étape 1) Taux'!$A$8,claimPeriods,0))&lt;20,revenueReduction&lt;0.1),0,IF(NOT(ISNUMBER(H120)),0,IF(D120="Oui",0,IF($B120="Non - avec lien de dépendance",MIN(1129,H120,$C120),MIN(1129,H120))))))</f>
        <v>Effectuez l’étape 1</v>
      </c>
      <c r="M120" s="3" t="str">
        <f>IF(ISTEXT(CRHPrate),"Effectuez l’étape 1",IF(AND(INDEX(claimPeriodNo,MATCH('Étape 1) Taux'!$A$8,claimPeriods,0))&gt;17,INDEX(claimPeriodNo,MATCH('Étape 1) Taux'!$A$8,claimPeriods,0))&lt;20,revenueReduction&lt;0.1),0,IF(NOT(ISNUMBER(I120)),0,IF(E120="Oui",0,IF($B120="Non - avec lien de dépendance",MIN(1129,I120,$C120),MIN(1129,I120))))))</f>
        <v>Effectuez l’étape 1</v>
      </c>
      <c r="N120" s="3" t="str">
        <f>IF(ISTEXT(CRHPrate),"Effectuez l’étape 1",IF(AND(INDEX(claimPeriodNo,MATCH('Étape 1) Taux'!$A$8,claimPeriods,0))&gt;17,INDEX(claimPeriodNo,MATCH('Étape 1) Taux'!$A$8,claimPeriods,0))&lt;20,revenueReduction&lt;0.1),0,IF(NOT(ISNUMBER(J120)),0,IF(F120="Oui",0,IF($B120="Non - avec lien de dépendance",MIN(1129,J120,$C120),MIN(1129,J120))))))</f>
        <v>Effectuez l’étape 1</v>
      </c>
      <c r="O120" s="3" t="str">
        <f>IF(ISTEXT(CRHPrate),"Effectuez l’étape 1",IF(AND(INDEX(claimPeriodNo,MATCH('Étape 1) Taux'!$A$8,claimPeriods,0))&gt;17,INDEX(claimPeriodNo,MATCH('Étape 1) Taux'!$A$8,claimPeriods,0))&lt;20,revenueReduction&lt;0.1),0,IF(NOT(ISNUMBER(K120)),0,IF(G120="Oui",0,IF($B120="Non - avec lien de dépendance",MIN(1129,K120,$C120),MIN(1129,K120))))))</f>
        <v>Effectuez l’étape 1</v>
      </c>
      <c r="P120" s="3">
        <f t="shared" si="1"/>
        <v>0</v>
      </c>
    </row>
    <row r="121" spans="12:16" x14ac:dyDescent="0.3">
      <c r="L121" s="3" t="str">
        <f>IF(ISTEXT(CRHPrate),"Effectuez l’étape 1",IF(AND(INDEX(claimPeriodNo,MATCH('Étape 1) Taux'!$A$8,claimPeriods,0))&gt;17,INDEX(claimPeriodNo,MATCH('Étape 1) Taux'!$A$8,claimPeriods,0))&lt;20,revenueReduction&lt;0.1),0,IF(NOT(ISNUMBER(H121)),0,IF(D121="Oui",0,IF($B121="Non - avec lien de dépendance",MIN(1129,H121,$C121),MIN(1129,H121))))))</f>
        <v>Effectuez l’étape 1</v>
      </c>
      <c r="M121" s="3" t="str">
        <f>IF(ISTEXT(CRHPrate),"Effectuez l’étape 1",IF(AND(INDEX(claimPeriodNo,MATCH('Étape 1) Taux'!$A$8,claimPeriods,0))&gt;17,INDEX(claimPeriodNo,MATCH('Étape 1) Taux'!$A$8,claimPeriods,0))&lt;20,revenueReduction&lt;0.1),0,IF(NOT(ISNUMBER(I121)),0,IF(E121="Oui",0,IF($B121="Non - avec lien de dépendance",MIN(1129,I121,$C121),MIN(1129,I121))))))</f>
        <v>Effectuez l’étape 1</v>
      </c>
      <c r="N121" s="3" t="str">
        <f>IF(ISTEXT(CRHPrate),"Effectuez l’étape 1",IF(AND(INDEX(claimPeriodNo,MATCH('Étape 1) Taux'!$A$8,claimPeriods,0))&gt;17,INDEX(claimPeriodNo,MATCH('Étape 1) Taux'!$A$8,claimPeriods,0))&lt;20,revenueReduction&lt;0.1),0,IF(NOT(ISNUMBER(J121)),0,IF(F121="Oui",0,IF($B121="Non - avec lien de dépendance",MIN(1129,J121,$C121),MIN(1129,J121))))))</f>
        <v>Effectuez l’étape 1</v>
      </c>
      <c r="O121" s="3" t="str">
        <f>IF(ISTEXT(CRHPrate),"Effectuez l’étape 1",IF(AND(INDEX(claimPeriodNo,MATCH('Étape 1) Taux'!$A$8,claimPeriods,0))&gt;17,INDEX(claimPeriodNo,MATCH('Étape 1) Taux'!$A$8,claimPeriods,0))&lt;20,revenueReduction&lt;0.1),0,IF(NOT(ISNUMBER(K121)),0,IF(G121="Oui",0,IF($B121="Non - avec lien de dépendance",MIN(1129,K121,$C121),MIN(1129,K121))))))</f>
        <v>Effectuez l’étape 1</v>
      </c>
      <c r="P121" s="3">
        <f t="shared" si="1"/>
        <v>0</v>
      </c>
    </row>
    <row r="122" spans="12:16" x14ac:dyDescent="0.3">
      <c r="L122" s="3" t="str">
        <f>IF(ISTEXT(CRHPrate),"Effectuez l’étape 1",IF(AND(INDEX(claimPeriodNo,MATCH('Étape 1) Taux'!$A$8,claimPeriods,0))&gt;17,INDEX(claimPeriodNo,MATCH('Étape 1) Taux'!$A$8,claimPeriods,0))&lt;20,revenueReduction&lt;0.1),0,IF(NOT(ISNUMBER(H122)),0,IF(D122="Oui",0,IF($B122="Non - avec lien de dépendance",MIN(1129,H122,$C122),MIN(1129,H122))))))</f>
        <v>Effectuez l’étape 1</v>
      </c>
      <c r="M122" s="3" t="str">
        <f>IF(ISTEXT(CRHPrate),"Effectuez l’étape 1",IF(AND(INDEX(claimPeriodNo,MATCH('Étape 1) Taux'!$A$8,claimPeriods,0))&gt;17,INDEX(claimPeriodNo,MATCH('Étape 1) Taux'!$A$8,claimPeriods,0))&lt;20,revenueReduction&lt;0.1),0,IF(NOT(ISNUMBER(I122)),0,IF(E122="Oui",0,IF($B122="Non - avec lien de dépendance",MIN(1129,I122,$C122),MIN(1129,I122))))))</f>
        <v>Effectuez l’étape 1</v>
      </c>
      <c r="N122" s="3" t="str">
        <f>IF(ISTEXT(CRHPrate),"Effectuez l’étape 1",IF(AND(INDEX(claimPeriodNo,MATCH('Étape 1) Taux'!$A$8,claimPeriods,0))&gt;17,INDEX(claimPeriodNo,MATCH('Étape 1) Taux'!$A$8,claimPeriods,0))&lt;20,revenueReduction&lt;0.1),0,IF(NOT(ISNUMBER(J122)),0,IF(F122="Oui",0,IF($B122="Non - avec lien de dépendance",MIN(1129,J122,$C122),MIN(1129,J122))))))</f>
        <v>Effectuez l’étape 1</v>
      </c>
      <c r="O122" s="3" t="str">
        <f>IF(ISTEXT(CRHPrate),"Effectuez l’étape 1",IF(AND(INDEX(claimPeriodNo,MATCH('Étape 1) Taux'!$A$8,claimPeriods,0))&gt;17,INDEX(claimPeriodNo,MATCH('Étape 1) Taux'!$A$8,claimPeriods,0))&lt;20,revenueReduction&lt;0.1),0,IF(NOT(ISNUMBER(K122)),0,IF(G122="Oui",0,IF($B122="Non - avec lien de dépendance",MIN(1129,K122,$C122),MIN(1129,K122))))))</f>
        <v>Effectuez l’étape 1</v>
      </c>
      <c r="P122" s="3">
        <f t="shared" si="1"/>
        <v>0</v>
      </c>
    </row>
    <row r="123" spans="12:16" x14ac:dyDescent="0.3">
      <c r="L123" s="3" t="str">
        <f>IF(ISTEXT(CRHPrate),"Effectuez l’étape 1",IF(AND(INDEX(claimPeriodNo,MATCH('Étape 1) Taux'!$A$8,claimPeriods,0))&gt;17,INDEX(claimPeriodNo,MATCH('Étape 1) Taux'!$A$8,claimPeriods,0))&lt;20,revenueReduction&lt;0.1),0,IF(NOT(ISNUMBER(H123)),0,IF(D123="Oui",0,IF($B123="Non - avec lien de dépendance",MIN(1129,H123,$C123),MIN(1129,H123))))))</f>
        <v>Effectuez l’étape 1</v>
      </c>
      <c r="M123" s="3" t="str">
        <f>IF(ISTEXT(CRHPrate),"Effectuez l’étape 1",IF(AND(INDEX(claimPeriodNo,MATCH('Étape 1) Taux'!$A$8,claimPeriods,0))&gt;17,INDEX(claimPeriodNo,MATCH('Étape 1) Taux'!$A$8,claimPeriods,0))&lt;20,revenueReduction&lt;0.1),0,IF(NOT(ISNUMBER(I123)),0,IF(E123="Oui",0,IF($B123="Non - avec lien de dépendance",MIN(1129,I123,$C123),MIN(1129,I123))))))</f>
        <v>Effectuez l’étape 1</v>
      </c>
      <c r="N123" s="3" t="str">
        <f>IF(ISTEXT(CRHPrate),"Effectuez l’étape 1",IF(AND(INDEX(claimPeriodNo,MATCH('Étape 1) Taux'!$A$8,claimPeriods,0))&gt;17,INDEX(claimPeriodNo,MATCH('Étape 1) Taux'!$A$8,claimPeriods,0))&lt;20,revenueReduction&lt;0.1),0,IF(NOT(ISNUMBER(J123)),0,IF(F123="Oui",0,IF($B123="Non - avec lien de dépendance",MIN(1129,J123,$C123),MIN(1129,J123))))))</f>
        <v>Effectuez l’étape 1</v>
      </c>
      <c r="O123" s="3" t="str">
        <f>IF(ISTEXT(CRHPrate),"Effectuez l’étape 1",IF(AND(INDEX(claimPeriodNo,MATCH('Étape 1) Taux'!$A$8,claimPeriods,0))&gt;17,INDEX(claimPeriodNo,MATCH('Étape 1) Taux'!$A$8,claimPeriods,0))&lt;20,revenueReduction&lt;0.1),0,IF(NOT(ISNUMBER(K123)),0,IF(G123="Oui",0,IF($B123="Non - avec lien de dépendance",MIN(1129,K123,$C123),MIN(1129,K123))))))</f>
        <v>Effectuez l’étape 1</v>
      </c>
      <c r="P123" s="3">
        <f t="shared" si="1"/>
        <v>0</v>
      </c>
    </row>
    <row r="124" spans="12:16" x14ac:dyDescent="0.3">
      <c r="L124" s="3" t="str">
        <f>IF(ISTEXT(CRHPrate),"Effectuez l’étape 1",IF(AND(INDEX(claimPeriodNo,MATCH('Étape 1) Taux'!$A$8,claimPeriods,0))&gt;17,INDEX(claimPeriodNo,MATCH('Étape 1) Taux'!$A$8,claimPeriods,0))&lt;20,revenueReduction&lt;0.1),0,IF(NOT(ISNUMBER(H124)),0,IF(D124="Oui",0,IF($B124="Non - avec lien de dépendance",MIN(1129,H124,$C124),MIN(1129,H124))))))</f>
        <v>Effectuez l’étape 1</v>
      </c>
      <c r="M124" s="3" t="str">
        <f>IF(ISTEXT(CRHPrate),"Effectuez l’étape 1",IF(AND(INDEX(claimPeriodNo,MATCH('Étape 1) Taux'!$A$8,claimPeriods,0))&gt;17,INDEX(claimPeriodNo,MATCH('Étape 1) Taux'!$A$8,claimPeriods,0))&lt;20,revenueReduction&lt;0.1),0,IF(NOT(ISNUMBER(I124)),0,IF(E124="Oui",0,IF($B124="Non - avec lien de dépendance",MIN(1129,I124,$C124),MIN(1129,I124))))))</f>
        <v>Effectuez l’étape 1</v>
      </c>
      <c r="N124" s="3" t="str">
        <f>IF(ISTEXT(CRHPrate),"Effectuez l’étape 1",IF(AND(INDEX(claimPeriodNo,MATCH('Étape 1) Taux'!$A$8,claimPeriods,0))&gt;17,INDEX(claimPeriodNo,MATCH('Étape 1) Taux'!$A$8,claimPeriods,0))&lt;20,revenueReduction&lt;0.1),0,IF(NOT(ISNUMBER(J124)),0,IF(F124="Oui",0,IF($B124="Non - avec lien de dépendance",MIN(1129,J124,$C124),MIN(1129,J124))))))</f>
        <v>Effectuez l’étape 1</v>
      </c>
      <c r="O124" s="3" t="str">
        <f>IF(ISTEXT(CRHPrate),"Effectuez l’étape 1",IF(AND(INDEX(claimPeriodNo,MATCH('Étape 1) Taux'!$A$8,claimPeriods,0))&gt;17,INDEX(claimPeriodNo,MATCH('Étape 1) Taux'!$A$8,claimPeriods,0))&lt;20,revenueReduction&lt;0.1),0,IF(NOT(ISNUMBER(K124)),0,IF(G124="Oui",0,IF($B124="Non - avec lien de dépendance",MIN(1129,K124,$C124),MIN(1129,K124))))))</f>
        <v>Effectuez l’étape 1</v>
      </c>
      <c r="P124" s="3">
        <f t="shared" si="1"/>
        <v>0</v>
      </c>
    </row>
    <row r="125" spans="12:16" x14ac:dyDescent="0.3">
      <c r="L125" s="3" t="str">
        <f>IF(ISTEXT(CRHPrate),"Effectuez l’étape 1",IF(AND(INDEX(claimPeriodNo,MATCH('Étape 1) Taux'!$A$8,claimPeriods,0))&gt;17,INDEX(claimPeriodNo,MATCH('Étape 1) Taux'!$A$8,claimPeriods,0))&lt;20,revenueReduction&lt;0.1),0,IF(NOT(ISNUMBER(H125)),0,IF(D125="Oui",0,IF($B125="Non - avec lien de dépendance",MIN(1129,H125,$C125),MIN(1129,H125))))))</f>
        <v>Effectuez l’étape 1</v>
      </c>
      <c r="M125" s="3" t="str">
        <f>IF(ISTEXT(CRHPrate),"Effectuez l’étape 1",IF(AND(INDEX(claimPeriodNo,MATCH('Étape 1) Taux'!$A$8,claimPeriods,0))&gt;17,INDEX(claimPeriodNo,MATCH('Étape 1) Taux'!$A$8,claimPeriods,0))&lt;20,revenueReduction&lt;0.1),0,IF(NOT(ISNUMBER(I125)),0,IF(E125="Oui",0,IF($B125="Non - avec lien de dépendance",MIN(1129,I125,$C125),MIN(1129,I125))))))</f>
        <v>Effectuez l’étape 1</v>
      </c>
      <c r="N125" s="3" t="str">
        <f>IF(ISTEXT(CRHPrate),"Effectuez l’étape 1",IF(AND(INDEX(claimPeriodNo,MATCH('Étape 1) Taux'!$A$8,claimPeriods,0))&gt;17,INDEX(claimPeriodNo,MATCH('Étape 1) Taux'!$A$8,claimPeriods,0))&lt;20,revenueReduction&lt;0.1),0,IF(NOT(ISNUMBER(J125)),0,IF(F125="Oui",0,IF($B125="Non - avec lien de dépendance",MIN(1129,J125,$C125),MIN(1129,J125))))))</f>
        <v>Effectuez l’étape 1</v>
      </c>
      <c r="O125" s="3" t="str">
        <f>IF(ISTEXT(CRHPrate),"Effectuez l’étape 1",IF(AND(INDEX(claimPeriodNo,MATCH('Étape 1) Taux'!$A$8,claimPeriods,0))&gt;17,INDEX(claimPeriodNo,MATCH('Étape 1) Taux'!$A$8,claimPeriods,0))&lt;20,revenueReduction&lt;0.1),0,IF(NOT(ISNUMBER(K125)),0,IF(G125="Oui",0,IF($B125="Non - avec lien de dépendance",MIN(1129,K125,$C125),MIN(1129,K125))))))</f>
        <v>Effectuez l’étape 1</v>
      </c>
      <c r="P125" s="3">
        <f t="shared" si="1"/>
        <v>0</v>
      </c>
    </row>
    <row r="126" spans="12:16" x14ac:dyDescent="0.3">
      <c r="L126" s="3" t="str">
        <f>IF(ISTEXT(CRHPrate),"Effectuez l’étape 1",IF(AND(INDEX(claimPeriodNo,MATCH('Étape 1) Taux'!$A$8,claimPeriods,0))&gt;17,INDEX(claimPeriodNo,MATCH('Étape 1) Taux'!$A$8,claimPeriods,0))&lt;20,revenueReduction&lt;0.1),0,IF(NOT(ISNUMBER(H126)),0,IF(D126="Oui",0,IF($B126="Non - avec lien de dépendance",MIN(1129,H126,$C126),MIN(1129,H126))))))</f>
        <v>Effectuez l’étape 1</v>
      </c>
      <c r="M126" s="3" t="str">
        <f>IF(ISTEXT(CRHPrate),"Effectuez l’étape 1",IF(AND(INDEX(claimPeriodNo,MATCH('Étape 1) Taux'!$A$8,claimPeriods,0))&gt;17,INDEX(claimPeriodNo,MATCH('Étape 1) Taux'!$A$8,claimPeriods,0))&lt;20,revenueReduction&lt;0.1),0,IF(NOT(ISNUMBER(I126)),0,IF(E126="Oui",0,IF($B126="Non - avec lien de dépendance",MIN(1129,I126,$C126),MIN(1129,I126))))))</f>
        <v>Effectuez l’étape 1</v>
      </c>
      <c r="N126" s="3" t="str">
        <f>IF(ISTEXT(CRHPrate),"Effectuez l’étape 1",IF(AND(INDEX(claimPeriodNo,MATCH('Étape 1) Taux'!$A$8,claimPeriods,0))&gt;17,INDEX(claimPeriodNo,MATCH('Étape 1) Taux'!$A$8,claimPeriods,0))&lt;20,revenueReduction&lt;0.1),0,IF(NOT(ISNUMBER(J126)),0,IF(F126="Oui",0,IF($B126="Non - avec lien de dépendance",MIN(1129,J126,$C126),MIN(1129,J126))))))</f>
        <v>Effectuez l’étape 1</v>
      </c>
      <c r="O126" s="3" t="str">
        <f>IF(ISTEXT(CRHPrate),"Effectuez l’étape 1",IF(AND(INDEX(claimPeriodNo,MATCH('Étape 1) Taux'!$A$8,claimPeriods,0))&gt;17,INDEX(claimPeriodNo,MATCH('Étape 1) Taux'!$A$8,claimPeriods,0))&lt;20,revenueReduction&lt;0.1),0,IF(NOT(ISNUMBER(K126)),0,IF(G126="Oui",0,IF($B126="Non - avec lien de dépendance",MIN(1129,K126,$C126),MIN(1129,K126))))))</f>
        <v>Effectuez l’étape 1</v>
      </c>
      <c r="P126" s="3">
        <f t="shared" si="1"/>
        <v>0</v>
      </c>
    </row>
    <row r="127" spans="12:16" x14ac:dyDescent="0.3">
      <c r="L127" s="3" t="str">
        <f>IF(ISTEXT(CRHPrate),"Effectuez l’étape 1",IF(AND(INDEX(claimPeriodNo,MATCH('Étape 1) Taux'!$A$8,claimPeriods,0))&gt;17,INDEX(claimPeriodNo,MATCH('Étape 1) Taux'!$A$8,claimPeriods,0))&lt;20,revenueReduction&lt;0.1),0,IF(NOT(ISNUMBER(H127)),0,IF(D127="Oui",0,IF($B127="Non - avec lien de dépendance",MIN(1129,H127,$C127),MIN(1129,H127))))))</f>
        <v>Effectuez l’étape 1</v>
      </c>
      <c r="M127" s="3" t="str">
        <f>IF(ISTEXT(CRHPrate),"Effectuez l’étape 1",IF(AND(INDEX(claimPeriodNo,MATCH('Étape 1) Taux'!$A$8,claimPeriods,0))&gt;17,INDEX(claimPeriodNo,MATCH('Étape 1) Taux'!$A$8,claimPeriods,0))&lt;20,revenueReduction&lt;0.1),0,IF(NOT(ISNUMBER(I127)),0,IF(E127="Oui",0,IF($B127="Non - avec lien de dépendance",MIN(1129,I127,$C127),MIN(1129,I127))))))</f>
        <v>Effectuez l’étape 1</v>
      </c>
      <c r="N127" s="3" t="str">
        <f>IF(ISTEXT(CRHPrate),"Effectuez l’étape 1",IF(AND(INDEX(claimPeriodNo,MATCH('Étape 1) Taux'!$A$8,claimPeriods,0))&gt;17,INDEX(claimPeriodNo,MATCH('Étape 1) Taux'!$A$8,claimPeriods,0))&lt;20,revenueReduction&lt;0.1),0,IF(NOT(ISNUMBER(J127)),0,IF(F127="Oui",0,IF($B127="Non - avec lien de dépendance",MIN(1129,J127,$C127),MIN(1129,J127))))))</f>
        <v>Effectuez l’étape 1</v>
      </c>
      <c r="O127" s="3" t="str">
        <f>IF(ISTEXT(CRHPrate),"Effectuez l’étape 1",IF(AND(INDEX(claimPeriodNo,MATCH('Étape 1) Taux'!$A$8,claimPeriods,0))&gt;17,INDEX(claimPeriodNo,MATCH('Étape 1) Taux'!$A$8,claimPeriods,0))&lt;20,revenueReduction&lt;0.1),0,IF(NOT(ISNUMBER(K127)),0,IF(G127="Oui",0,IF($B127="Non - avec lien de dépendance",MIN(1129,K127,$C127),MIN(1129,K127))))))</f>
        <v>Effectuez l’étape 1</v>
      </c>
      <c r="P127" s="3">
        <f t="shared" si="1"/>
        <v>0</v>
      </c>
    </row>
    <row r="128" spans="12:16" x14ac:dyDescent="0.3">
      <c r="L128" s="3" t="str">
        <f>IF(ISTEXT(CRHPrate),"Effectuez l’étape 1",IF(AND(INDEX(claimPeriodNo,MATCH('Étape 1) Taux'!$A$8,claimPeriods,0))&gt;17,INDEX(claimPeriodNo,MATCH('Étape 1) Taux'!$A$8,claimPeriods,0))&lt;20,revenueReduction&lt;0.1),0,IF(NOT(ISNUMBER(H128)),0,IF(D128="Oui",0,IF($B128="Non - avec lien de dépendance",MIN(1129,H128,$C128),MIN(1129,H128))))))</f>
        <v>Effectuez l’étape 1</v>
      </c>
      <c r="M128" s="3" t="str">
        <f>IF(ISTEXT(CRHPrate),"Effectuez l’étape 1",IF(AND(INDEX(claimPeriodNo,MATCH('Étape 1) Taux'!$A$8,claimPeriods,0))&gt;17,INDEX(claimPeriodNo,MATCH('Étape 1) Taux'!$A$8,claimPeriods,0))&lt;20,revenueReduction&lt;0.1),0,IF(NOT(ISNUMBER(I128)),0,IF(E128="Oui",0,IF($B128="Non - avec lien de dépendance",MIN(1129,I128,$C128),MIN(1129,I128))))))</f>
        <v>Effectuez l’étape 1</v>
      </c>
      <c r="N128" s="3" t="str">
        <f>IF(ISTEXT(CRHPrate),"Effectuez l’étape 1",IF(AND(INDEX(claimPeriodNo,MATCH('Étape 1) Taux'!$A$8,claimPeriods,0))&gt;17,INDEX(claimPeriodNo,MATCH('Étape 1) Taux'!$A$8,claimPeriods,0))&lt;20,revenueReduction&lt;0.1),0,IF(NOT(ISNUMBER(J128)),0,IF(F128="Oui",0,IF($B128="Non - avec lien de dépendance",MIN(1129,J128,$C128),MIN(1129,J128))))))</f>
        <v>Effectuez l’étape 1</v>
      </c>
      <c r="O128" s="3" t="str">
        <f>IF(ISTEXT(CRHPrate),"Effectuez l’étape 1",IF(AND(INDEX(claimPeriodNo,MATCH('Étape 1) Taux'!$A$8,claimPeriods,0))&gt;17,INDEX(claimPeriodNo,MATCH('Étape 1) Taux'!$A$8,claimPeriods,0))&lt;20,revenueReduction&lt;0.1),0,IF(NOT(ISNUMBER(K128)),0,IF(G128="Oui",0,IF($B128="Non - avec lien de dépendance",MIN(1129,K128,$C128),MIN(1129,K128))))))</f>
        <v>Effectuez l’étape 1</v>
      </c>
      <c r="P128" s="3">
        <f t="shared" si="1"/>
        <v>0</v>
      </c>
    </row>
    <row r="129" spans="12:16" x14ac:dyDescent="0.3">
      <c r="L129" s="3" t="str">
        <f>IF(ISTEXT(CRHPrate),"Effectuez l’étape 1",IF(AND(INDEX(claimPeriodNo,MATCH('Étape 1) Taux'!$A$8,claimPeriods,0))&gt;17,INDEX(claimPeriodNo,MATCH('Étape 1) Taux'!$A$8,claimPeriods,0))&lt;20,revenueReduction&lt;0.1),0,IF(NOT(ISNUMBER(H129)),0,IF(D129="Oui",0,IF($B129="Non - avec lien de dépendance",MIN(1129,H129,$C129),MIN(1129,H129))))))</f>
        <v>Effectuez l’étape 1</v>
      </c>
      <c r="M129" s="3" t="str">
        <f>IF(ISTEXT(CRHPrate),"Effectuez l’étape 1",IF(AND(INDEX(claimPeriodNo,MATCH('Étape 1) Taux'!$A$8,claimPeriods,0))&gt;17,INDEX(claimPeriodNo,MATCH('Étape 1) Taux'!$A$8,claimPeriods,0))&lt;20,revenueReduction&lt;0.1),0,IF(NOT(ISNUMBER(I129)),0,IF(E129="Oui",0,IF($B129="Non - avec lien de dépendance",MIN(1129,I129,$C129),MIN(1129,I129))))))</f>
        <v>Effectuez l’étape 1</v>
      </c>
      <c r="N129" s="3" t="str">
        <f>IF(ISTEXT(CRHPrate),"Effectuez l’étape 1",IF(AND(INDEX(claimPeriodNo,MATCH('Étape 1) Taux'!$A$8,claimPeriods,0))&gt;17,INDEX(claimPeriodNo,MATCH('Étape 1) Taux'!$A$8,claimPeriods,0))&lt;20,revenueReduction&lt;0.1),0,IF(NOT(ISNUMBER(J129)),0,IF(F129="Oui",0,IF($B129="Non - avec lien de dépendance",MIN(1129,J129,$C129),MIN(1129,J129))))))</f>
        <v>Effectuez l’étape 1</v>
      </c>
      <c r="O129" s="3" t="str">
        <f>IF(ISTEXT(CRHPrate),"Effectuez l’étape 1",IF(AND(INDEX(claimPeriodNo,MATCH('Étape 1) Taux'!$A$8,claimPeriods,0))&gt;17,INDEX(claimPeriodNo,MATCH('Étape 1) Taux'!$A$8,claimPeriods,0))&lt;20,revenueReduction&lt;0.1),0,IF(NOT(ISNUMBER(K129)),0,IF(G129="Oui",0,IF($B129="Non - avec lien de dépendance",MIN(1129,K129,$C129),MIN(1129,K129))))))</f>
        <v>Effectuez l’étape 1</v>
      </c>
      <c r="P129" s="3">
        <f t="shared" si="1"/>
        <v>0</v>
      </c>
    </row>
    <row r="130" spans="12:16" x14ac:dyDescent="0.3">
      <c r="L130" s="3" t="str">
        <f>IF(ISTEXT(CRHPrate),"Effectuez l’étape 1",IF(AND(INDEX(claimPeriodNo,MATCH('Étape 1) Taux'!$A$8,claimPeriods,0))&gt;17,INDEX(claimPeriodNo,MATCH('Étape 1) Taux'!$A$8,claimPeriods,0))&lt;20,revenueReduction&lt;0.1),0,IF(NOT(ISNUMBER(H130)),0,IF(D130="Oui",0,IF($B130="Non - avec lien de dépendance",MIN(1129,H130,$C130),MIN(1129,H130))))))</f>
        <v>Effectuez l’étape 1</v>
      </c>
      <c r="M130" s="3" t="str">
        <f>IF(ISTEXT(CRHPrate),"Effectuez l’étape 1",IF(AND(INDEX(claimPeriodNo,MATCH('Étape 1) Taux'!$A$8,claimPeriods,0))&gt;17,INDEX(claimPeriodNo,MATCH('Étape 1) Taux'!$A$8,claimPeriods,0))&lt;20,revenueReduction&lt;0.1),0,IF(NOT(ISNUMBER(I130)),0,IF(E130="Oui",0,IF($B130="Non - avec lien de dépendance",MIN(1129,I130,$C130),MIN(1129,I130))))))</f>
        <v>Effectuez l’étape 1</v>
      </c>
      <c r="N130" s="3" t="str">
        <f>IF(ISTEXT(CRHPrate),"Effectuez l’étape 1",IF(AND(INDEX(claimPeriodNo,MATCH('Étape 1) Taux'!$A$8,claimPeriods,0))&gt;17,INDEX(claimPeriodNo,MATCH('Étape 1) Taux'!$A$8,claimPeriods,0))&lt;20,revenueReduction&lt;0.1),0,IF(NOT(ISNUMBER(J130)),0,IF(F130="Oui",0,IF($B130="Non - avec lien de dépendance",MIN(1129,J130,$C130),MIN(1129,J130))))))</f>
        <v>Effectuez l’étape 1</v>
      </c>
      <c r="O130" s="3" t="str">
        <f>IF(ISTEXT(CRHPrate),"Effectuez l’étape 1",IF(AND(INDEX(claimPeriodNo,MATCH('Étape 1) Taux'!$A$8,claimPeriods,0))&gt;17,INDEX(claimPeriodNo,MATCH('Étape 1) Taux'!$A$8,claimPeriods,0))&lt;20,revenueReduction&lt;0.1),0,IF(NOT(ISNUMBER(K130)),0,IF(G130="Oui",0,IF($B130="Non - avec lien de dépendance",MIN(1129,K130,$C130),MIN(1129,K130))))))</f>
        <v>Effectuez l’étape 1</v>
      </c>
      <c r="P130" s="3">
        <f t="shared" si="1"/>
        <v>0</v>
      </c>
    </row>
    <row r="131" spans="12:16" x14ac:dyDescent="0.3">
      <c r="L131" s="3" t="str">
        <f>IF(ISTEXT(CRHPrate),"Effectuez l’étape 1",IF(AND(INDEX(claimPeriodNo,MATCH('Étape 1) Taux'!$A$8,claimPeriods,0))&gt;17,INDEX(claimPeriodNo,MATCH('Étape 1) Taux'!$A$8,claimPeriods,0))&lt;20,revenueReduction&lt;0.1),0,IF(NOT(ISNUMBER(H131)),0,IF(D131="Oui",0,IF($B131="Non - avec lien de dépendance",MIN(1129,H131,$C131),MIN(1129,H131))))))</f>
        <v>Effectuez l’étape 1</v>
      </c>
      <c r="M131" s="3" t="str">
        <f>IF(ISTEXT(CRHPrate),"Effectuez l’étape 1",IF(AND(INDEX(claimPeriodNo,MATCH('Étape 1) Taux'!$A$8,claimPeriods,0))&gt;17,INDEX(claimPeriodNo,MATCH('Étape 1) Taux'!$A$8,claimPeriods,0))&lt;20,revenueReduction&lt;0.1),0,IF(NOT(ISNUMBER(I131)),0,IF(E131="Oui",0,IF($B131="Non - avec lien de dépendance",MIN(1129,I131,$C131),MIN(1129,I131))))))</f>
        <v>Effectuez l’étape 1</v>
      </c>
      <c r="N131" s="3" t="str">
        <f>IF(ISTEXT(CRHPrate),"Effectuez l’étape 1",IF(AND(INDEX(claimPeriodNo,MATCH('Étape 1) Taux'!$A$8,claimPeriods,0))&gt;17,INDEX(claimPeriodNo,MATCH('Étape 1) Taux'!$A$8,claimPeriods,0))&lt;20,revenueReduction&lt;0.1),0,IF(NOT(ISNUMBER(J131)),0,IF(F131="Oui",0,IF($B131="Non - avec lien de dépendance",MIN(1129,J131,$C131),MIN(1129,J131))))))</f>
        <v>Effectuez l’étape 1</v>
      </c>
      <c r="O131" s="3" t="str">
        <f>IF(ISTEXT(CRHPrate),"Effectuez l’étape 1",IF(AND(INDEX(claimPeriodNo,MATCH('Étape 1) Taux'!$A$8,claimPeriods,0))&gt;17,INDEX(claimPeriodNo,MATCH('Étape 1) Taux'!$A$8,claimPeriods,0))&lt;20,revenueReduction&lt;0.1),0,IF(NOT(ISNUMBER(K131)),0,IF(G131="Oui",0,IF($B131="Non - avec lien de dépendance",MIN(1129,K131,$C131),MIN(1129,K131))))))</f>
        <v>Effectuez l’étape 1</v>
      </c>
      <c r="P131" s="3">
        <f t="shared" si="1"/>
        <v>0</v>
      </c>
    </row>
    <row r="132" spans="12:16" x14ac:dyDescent="0.3">
      <c r="L132" s="3" t="str">
        <f>IF(ISTEXT(CRHPrate),"Effectuez l’étape 1",IF(AND(INDEX(claimPeriodNo,MATCH('Étape 1) Taux'!$A$8,claimPeriods,0))&gt;17,INDEX(claimPeriodNo,MATCH('Étape 1) Taux'!$A$8,claimPeriods,0))&lt;20,revenueReduction&lt;0.1),0,IF(NOT(ISNUMBER(H132)),0,IF(D132="Oui",0,IF($B132="Non - avec lien de dépendance",MIN(1129,H132,$C132),MIN(1129,H132))))))</f>
        <v>Effectuez l’étape 1</v>
      </c>
      <c r="M132" s="3" t="str">
        <f>IF(ISTEXT(CRHPrate),"Effectuez l’étape 1",IF(AND(INDEX(claimPeriodNo,MATCH('Étape 1) Taux'!$A$8,claimPeriods,0))&gt;17,INDEX(claimPeriodNo,MATCH('Étape 1) Taux'!$A$8,claimPeriods,0))&lt;20,revenueReduction&lt;0.1),0,IF(NOT(ISNUMBER(I132)),0,IF(E132="Oui",0,IF($B132="Non - avec lien de dépendance",MIN(1129,I132,$C132),MIN(1129,I132))))))</f>
        <v>Effectuez l’étape 1</v>
      </c>
      <c r="N132" s="3" t="str">
        <f>IF(ISTEXT(CRHPrate),"Effectuez l’étape 1",IF(AND(INDEX(claimPeriodNo,MATCH('Étape 1) Taux'!$A$8,claimPeriods,0))&gt;17,INDEX(claimPeriodNo,MATCH('Étape 1) Taux'!$A$8,claimPeriods,0))&lt;20,revenueReduction&lt;0.1),0,IF(NOT(ISNUMBER(J132)),0,IF(F132="Oui",0,IF($B132="Non - avec lien de dépendance",MIN(1129,J132,$C132),MIN(1129,J132))))))</f>
        <v>Effectuez l’étape 1</v>
      </c>
      <c r="O132" s="3" t="str">
        <f>IF(ISTEXT(CRHPrate),"Effectuez l’étape 1",IF(AND(INDEX(claimPeriodNo,MATCH('Étape 1) Taux'!$A$8,claimPeriods,0))&gt;17,INDEX(claimPeriodNo,MATCH('Étape 1) Taux'!$A$8,claimPeriods,0))&lt;20,revenueReduction&lt;0.1),0,IF(NOT(ISNUMBER(K132)),0,IF(G132="Oui",0,IF($B132="Non - avec lien de dépendance",MIN(1129,K132,$C132),MIN(1129,K132))))))</f>
        <v>Effectuez l’étape 1</v>
      </c>
      <c r="P132" s="3">
        <f t="shared" si="1"/>
        <v>0</v>
      </c>
    </row>
    <row r="133" spans="12:16" x14ac:dyDescent="0.3">
      <c r="L133" s="3" t="str">
        <f>IF(ISTEXT(CRHPrate),"Effectuez l’étape 1",IF(AND(INDEX(claimPeriodNo,MATCH('Étape 1) Taux'!$A$8,claimPeriods,0))&gt;17,INDEX(claimPeriodNo,MATCH('Étape 1) Taux'!$A$8,claimPeriods,0))&lt;20,revenueReduction&lt;0.1),0,IF(NOT(ISNUMBER(H133)),0,IF(D133="Oui",0,IF($B133="Non - avec lien de dépendance",MIN(1129,H133,$C133),MIN(1129,H133))))))</f>
        <v>Effectuez l’étape 1</v>
      </c>
      <c r="M133" s="3" t="str">
        <f>IF(ISTEXT(CRHPrate),"Effectuez l’étape 1",IF(AND(INDEX(claimPeriodNo,MATCH('Étape 1) Taux'!$A$8,claimPeriods,0))&gt;17,INDEX(claimPeriodNo,MATCH('Étape 1) Taux'!$A$8,claimPeriods,0))&lt;20,revenueReduction&lt;0.1),0,IF(NOT(ISNUMBER(I133)),0,IF(E133="Oui",0,IF($B133="Non - avec lien de dépendance",MIN(1129,I133,$C133),MIN(1129,I133))))))</f>
        <v>Effectuez l’étape 1</v>
      </c>
      <c r="N133" s="3" t="str">
        <f>IF(ISTEXT(CRHPrate),"Effectuez l’étape 1",IF(AND(INDEX(claimPeriodNo,MATCH('Étape 1) Taux'!$A$8,claimPeriods,0))&gt;17,INDEX(claimPeriodNo,MATCH('Étape 1) Taux'!$A$8,claimPeriods,0))&lt;20,revenueReduction&lt;0.1),0,IF(NOT(ISNUMBER(J133)),0,IF(F133="Oui",0,IF($B133="Non - avec lien de dépendance",MIN(1129,J133,$C133),MIN(1129,J133))))))</f>
        <v>Effectuez l’étape 1</v>
      </c>
      <c r="O133" s="3" t="str">
        <f>IF(ISTEXT(CRHPrate),"Effectuez l’étape 1",IF(AND(INDEX(claimPeriodNo,MATCH('Étape 1) Taux'!$A$8,claimPeriods,0))&gt;17,INDEX(claimPeriodNo,MATCH('Étape 1) Taux'!$A$8,claimPeriods,0))&lt;20,revenueReduction&lt;0.1),0,IF(NOT(ISNUMBER(K133)),0,IF(G133="Oui",0,IF($B133="Non - avec lien de dépendance",MIN(1129,K133,$C133),MIN(1129,K133))))))</f>
        <v>Effectuez l’étape 1</v>
      </c>
      <c r="P133" s="3">
        <f t="shared" si="1"/>
        <v>0</v>
      </c>
    </row>
    <row r="134" spans="12:16" x14ac:dyDescent="0.3">
      <c r="L134" s="3" t="str">
        <f>IF(ISTEXT(CRHPrate),"Effectuez l’étape 1",IF(AND(INDEX(claimPeriodNo,MATCH('Étape 1) Taux'!$A$8,claimPeriods,0))&gt;17,INDEX(claimPeriodNo,MATCH('Étape 1) Taux'!$A$8,claimPeriods,0))&lt;20,revenueReduction&lt;0.1),0,IF(NOT(ISNUMBER(H134)),0,IF(D134="Oui",0,IF($B134="Non - avec lien de dépendance",MIN(1129,H134,$C134),MIN(1129,H134))))))</f>
        <v>Effectuez l’étape 1</v>
      </c>
      <c r="M134" s="3" t="str">
        <f>IF(ISTEXT(CRHPrate),"Effectuez l’étape 1",IF(AND(INDEX(claimPeriodNo,MATCH('Étape 1) Taux'!$A$8,claimPeriods,0))&gt;17,INDEX(claimPeriodNo,MATCH('Étape 1) Taux'!$A$8,claimPeriods,0))&lt;20,revenueReduction&lt;0.1),0,IF(NOT(ISNUMBER(I134)),0,IF(E134="Oui",0,IF($B134="Non - avec lien de dépendance",MIN(1129,I134,$C134),MIN(1129,I134))))))</f>
        <v>Effectuez l’étape 1</v>
      </c>
      <c r="N134" s="3" t="str">
        <f>IF(ISTEXT(CRHPrate),"Effectuez l’étape 1",IF(AND(INDEX(claimPeriodNo,MATCH('Étape 1) Taux'!$A$8,claimPeriods,0))&gt;17,INDEX(claimPeriodNo,MATCH('Étape 1) Taux'!$A$8,claimPeriods,0))&lt;20,revenueReduction&lt;0.1),0,IF(NOT(ISNUMBER(J134)),0,IF(F134="Oui",0,IF($B134="Non - avec lien de dépendance",MIN(1129,J134,$C134),MIN(1129,J134))))))</f>
        <v>Effectuez l’étape 1</v>
      </c>
      <c r="O134" s="3" t="str">
        <f>IF(ISTEXT(CRHPrate),"Effectuez l’étape 1",IF(AND(INDEX(claimPeriodNo,MATCH('Étape 1) Taux'!$A$8,claimPeriods,0))&gt;17,INDEX(claimPeriodNo,MATCH('Étape 1) Taux'!$A$8,claimPeriods,0))&lt;20,revenueReduction&lt;0.1),0,IF(NOT(ISNUMBER(K134)),0,IF(G134="Oui",0,IF($B134="Non - avec lien de dépendance",MIN(1129,K134,$C134),MIN(1129,K134))))))</f>
        <v>Effectuez l’étape 1</v>
      </c>
      <c r="P134" s="3">
        <f t="shared" si="1"/>
        <v>0</v>
      </c>
    </row>
    <row r="135" spans="12:16" x14ac:dyDescent="0.3">
      <c r="L135" s="3" t="str">
        <f>IF(ISTEXT(CRHPrate),"Effectuez l’étape 1",IF(AND(INDEX(claimPeriodNo,MATCH('Étape 1) Taux'!$A$8,claimPeriods,0))&gt;17,INDEX(claimPeriodNo,MATCH('Étape 1) Taux'!$A$8,claimPeriods,0))&lt;20,revenueReduction&lt;0.1),0,IF(NOT(ISNUMBER(H135)),0,IF(D135="Oui",0,IF($B135="Non - avec lien de dépendance",MIN(1129,H135,$C135),MIN(1129,H135))))))</f>
        <v>Effectuez l’étape 1</v>
      </c>
      <c r="M135" s="3" t="str">
        <f>IF(ISTEXT(CRHPrate),"Effectuez l’étape 1",IF(AND(INDEX(claimPeriodNo,MATCH('Étape 1) Taux'!$A$8,claimPeriods,0))&gt;17,INDEX(claimPeriodNo,MATCH('Étape 1) Taux'!$A$8,claimPeriods,0))&lt;20,revenueReduction&lt;0.1),0,IF(NOT(ISNUMBER(I135)),0,IF(E135="Oui",0,IF($B135="Non - avec lien de dépendance",MIN(1129,I135,$C135),MIN(1129,I135))))))</f>
        <v>Effectuez l’étape 1</v>
      </c>
      <c r="N135" s="3" t="str">
        <f>IF(ISTEXT(CRHPrate),"Effectuez l’étape 1",IF(AND(INDEX(claimPeriodNo,MATCH('Étape 1) Taux'!$A$8,claimPeriods,0))&gt;17,INDEX(claimPeriodNo,MATCH('Étape 1) Taux'!$A$8,claimPeriods,0))&lt;20,revenueReduction&lt;0.1),0,IF(NOT(ISNUMBER(J135)),0,IF(F135="Oui",0,IF($B135="Non - avec lien de dépendance",MIN(1129,J135,$C135),MIN(1129,J135))))))</f>
        <v>Effectuez l’étape 1</v>
      </c>
      <c r="O135" s="3" t="str">
        <f>IF(ISTEXT(CRHPrate),"Effectuez l’étape 1",IF(AND(INDEX(claimPeriodNo,MATCH('Étape 1) Taux'!$A$8,claimPeriods,0))&gt;17,INDEX(claimPeriodNo,MATCH('Étape 1) Taux'!$A$8,claimPeriods,0))&lt;20,revenueReduction&lt;0.1),0,IF(NOT(ISNUMBER(K135)),0,IF(G135="Oui",0,IF($B135="Non - avec lien de dépendance",MIN(1129,K135,$C135),MIN(1129,K135))))))</f>
        <v>Effectuez l’étape 1</v>
      </c>
      <c r="P135" s="3">
        <f t="shared" ref="P135:P198" si="2">IF(AND(COUNT(B135:K135)&gt;0,OR(AND(NOT(ISNUMBER($C135)),$B135&lt;&gt;"Oui - sans lien de dépendance"),COUNT(H135:K135)&lt;&gt;4,ISBLANK($B135))),"Remplissez tous les montants",SUM(L135:O135))</f>
        <v>0</v>
      </c>
    </row>
    <row r="136" spans="12:16" x14ac:dyDescent="0.3">
      <c r="L136" s="3" t="str">
        <f>IF(ISTEXT(CRHPrate),"Effectuez l’étape 1",IF(AND(INDEX(claimPeriodNo,MATCH('Étape 1) Taux'!$A$8,claimPeriods,0))&gt;17,INDEX(claimPeriodNo,MATCH('Étape 1) Taux'!$A$8,claimPeriods,0))&lt;20,revenueReduction&lt;0.1),0,IF(NOT(ISNUMBER(H136)),0,IF(D136="Oui",0,IF($B136="Non - avec lien de dépendance",MIN(1129,H136,$C136),MIN(1129,H136))))))</f>
        <v>Effectuez l’étape 1</v>
      </c>
      <c r="M136" s="3" t="str">
        <f>IF(ISTEXT(CRHPrate),"Effectuez l’étape 1",IF(AND(INDEX(claimPeriodNo,MATCH('Étape 1) Taux'!$A$8,claimPeriods,0))&gt;17,INDEX(claimPeriodNo,MATCH('Étape 1) Taux'!$A$8,claimPeriods,0))&lt;20,revenueReduction&lt;0.1),0,IF(NOT(ISNUMBER(I136)),0,IF(E136="Oui",0,IF($B136="Non - avec lien de dépendance",MIN(1129,I136,$C136),MIN(1129,I136))))))</f>
        <v>Effectuez l’étape 1</v>
      </c>
      <c r="N136" s="3" t="str">
        <f>IF(ISTEXT(CRHPrate),"Effectuez l’étape 1",IF(AND(INDEX(claimPeriodNo,MATCH('Étape 1) Taux'!$A$8,claimPeriods,0))&gt;17,INDEX(claimPeriodNo,MATCH('Étape 1) Taux'!$A$8,claimPeriods,0))&lt;20,revenueReduction&lt;0.1),0,IF(NOT(ISNUMBER(J136)),0,IF(F136="Oui",0,IF($B136="Non - avec lien de dépendance",MIN(1129,J136,$C136),MIN(1129,J136))))))</f>
        <v>Effectuez l’étape 1</v>
      </c>
      <c r="O136" s="3" t="str">
        <f>IF(ISTEXT(CRHPrate),"Effectuez l’étape 1",IF(AND(INDEX(claimPeriodNo,MATCH('Étape 1) Taux'!$A$8,claimPeriods,0))&gt;17,INDEX(claimPeriodNo,MATCH('Étape 1) Taux'!$A$8,claimPeriods,0))&lt;20,revenueReduction&lt;0.1),0,IF(NOT(ISNUMBER(K136)),0,IF(G136="Oui",0,IF($B136="Non - avec lien de dépendance",MIN(1129,K136,$C136),MIN(1129,K136))))))</f>
        <v>Effectuez l’étape 1</v>
      </c>
      <c r="P136" s="3">
        <f t="shared" si="2"/>
        <v>0</v>
      </c>
    </row>
    <row r="137" spans="12:16" x14ac:dyDescent="0.3">
      <c r="L137" s="3" t="str">
        <f>IF(ISTEXT(CRHPrate),"Effectuez l’étape 1",IF(AND(INDEX(claimPeriodNo,MATCH('Étape 1) Taux'!$A$8,claimPeriods,0))&gt;17,INDEX(claimPeriodNo,MATCH('Étape 1) Taux'!$A$8,claimPeriods,0))&lt;20,revenueReduction&lt;0.1),0,IF(NOT(ISNUMBER(H137)),0,IF(D137="Oui",0,IF($B137="Non - avec lien de dépendance",MIN(1129,H137,$C137),MIN(1129,H137))))))</f>
        <v>Effectuez l’étape 1</v>
      </c>
      <c r="M137" s="3" t="str">
        <f>IF(ISTEXT(CRHPrate),"Effectuez l’étape 1",IF(AND(INDEX(claimPeriodNo,MATCH('Étape 1) Taux'!$A$8,claimPeriods,0))&gt;17,INDEX(claimPeriodNo,MATCH('Étape 1) Taux'!$A$8,claimPeriods,0))&lt;20,revenueReduction&lt;0.1),0,IF(NOT(ISNUMBER(I137)),0,IF(E137="Oui",0,IF($B137="Non - avec lien de dépendance",MIN(1129,I137,$C137),MIN(1129,I137))))))</f>
        <v>Effectuez l’étape 1</v>
      </c>
      <c r="N137" s="3" t="str">
        <f>IF(ISTEXT(CRHPrate),"Effectuez l’étape 1",IF(AND(INDEX(claimPeriodNo,MATCH('Étape 1) Taux'!$A$8,claimPeriods,0))&gt;17,INDEX(claimPeriodNo,MATCH('Étape 1) Taux'!$A$8,claimPeriods,0))&lt;20,revenueReduction&lt;0.1),0,IF(NOT(ISNUMBER(J137)),0,IF(F137="Oui",0,IF($B137="Non - avec lien de dépendance",MIN(1129,J137,$C137),MIN(1129,J137))))))</f>
        <v>Effectuez l’étape 1</v>
      </c>
      <c r="O137" s="3" t="str">
        <f>IF(ISTEXT(CRHPrate),"Effectuez l’étape 1",IF(AND(INDEX(claimPeriodNo,MATCH('Étape 1) Taux'!$A$8,claimPeriods,0))&gt;17,INDEX(claimPeriodNo,MATCH('Étape 1) Taux'!$A$8,claimPeriods,0))&lt;20,revenueReduction&lt;0.1),0,IF(NOT(ISNUMBER(K137)),0,IF(G137="Oui",0,IF($B137="Non - avec lien de dépendance",MIN(1129,K137,$C137),MIN(1129,K137))))))</f>
        <v>Effectuez l’étape 1</v>
      </c>
      <c r="P137" s="3">
        <f t="shared" si="2"/>
        <v>0</v>
      </c>
    </row>
    <row r="138" spans="12:16" x14ac:dyDescent="0.3">
      <c r="L138" s="3" t="str">
        <f>IF(ISTEXT(CRHPrate),"Effectuez l’étape 1",IF(AND(INDEX(claimPeriodNo,MATCH('Étape 1) Taux'!$A$8,claimPeriods,0))&gt;17,INDEX(claimPeriodNo,MATCH('Étape 1) Taux'!$A$8,claimPeriods,0))&lt;20,revenueReduction&lt;0.1),0,IF(NOT(ISNUMBER(H138)),0,IF(D138="Oui",0,IF($B138="Non - avec lien de dépendance",MIN(1129,H138,$C138),MIN(1129,H138))))))</f>
        <v>Effectuez l’étape 1</v>
      </c>
      <c r="M138" s="3" t="str">
        <f>IF(ISTEXT(CRHPrate),"Effectuez l’étape 1",IF(AND(INDEX(claimPeriodNo,MATCH('Étape 1) Taux'!$A$8,claimPeriods,0))&gt;17,INDEX(claimPeriodNo,MATCH('Étape 1) Taux'!$A$8,claimPeriods,0))&lt;20,revenueReduction&lt;0.1),0,IF(NOT(ISNUMBER(I138)),0,IF(E138="Oui",0,IF($B138="Non - avec lien de dépendance",MIN(1129,I138,$C138),MIN(1129,I138))))))</f>
        <v>Effectuez l’étape 1</v>
      </c>
      <c r="N138" s="3" t="str">
        <f>IF(ISTEXT(CRHPrate),"Effectuez l’étape 1",IF(AND(INDEX(claimPeriodNo,MATCH('Étape 1) Taux'!$A$8,claimPeriods,0))&gt;17,INDEX(claimPeriodNo,MATCH('Étape 1) Taux'!$A$8,claimPeriods,0))&lt;20,revenueReduction&lt;0.1),0,IF(NOT(ISNUMBER(J138)),0,IF(F138="Oui",0,IF($B138="Non - avec lien de dépendance",MIN(1129,J138,$C138),MIN(1129,J138))))))</f>
        <v>Effectuez l’étape 1</v>
      </c>
      <c r="O138" s="3" t="str">
        <f>IF(ISTEXT(CRHPrate),"Effectuez l’étape 1",IF(AND(INDEX(claimPeriodNo,MATCH('Étape 1) Taux'!$A$8,claimPeriods,0))&gt;17,INDEX(claimPeriodNo,MATCH('Étape 1) Taux'!$A$8,claimPeriods,0))&lt;20,revenueReduction&lt;0.1),0,IF(NOT(ISNUMBER(K138)),0,IF(G138="Oui",0,IF($B138="Non - avec lien de dépendance",MIN(1129,K138,$C138),MIN(1129,K138))))))</f>
        <v>Effectuez l’étape 1</v>
      </c>
      <c r="P138" s="3">
        <f t="shared" si="2"/>
        <v>0</v>
      </c>
    </row>
    <row r="139" spans="12:16" x14ac:dyDescent="0.3">
      <c r="L139" s="3" t="str">
        <f>IF(ISTEXT(CRHPrate),"Effectuez l’étape 1",IF(AND(INDEX(claimPeriodNo,MATCH('Étape 1) Taux'!$A$8,claimPeriods,0))&gt;17,INDEX(claimPeriodNo,MATCH('Étape 1) Taux'!$A$8,claimPeriods,0))&lt;20,revenueReduction&lt;0.1),0,IF(NOT(ISNUMBER(H139)),0,IF(D139="Oui",0,IF($B139="Non - avec lien de dépendance",MIN(1129,H139,$C139),MIN(1129,H139))))))</f>
        <v>Effectuez l’étape 1</v>
      </c>
      <c r="M139" s="3" t="str">
        <f>IF(ISTEXT(CRHPrate),"Effectuez l’étape 1",IF(AND(INDEX(claimPeriodNo,MATCH('Étape 1) Taux'!$A$8,claimPeriods,0))&gt;17,INDEX(claimPeriodNo,MATCH('Étape 1) Taux'!$A$8,claimPeriods,0))&lt;20,revenueReduction&lt;0.1),0,IF(NOT(ISNUMBER(I139)),0,IF(E139="Oui",0,IF($B139="Non - avec lien de dépendance",MIN(1129,I139,$C139),MIN(1129,I139))))))</f>
        <v>Effectuez l’étape 1</v>
      </c>
      <c r="N139" s="3" t="str">
        <f>IF(ISTEXT(CRHPrate),"Effectuez l’étape 1",IF(AND(INDEX(claimPeriodNo,MATCH('Étape 1) Taux'!$A$8,claimPeriods,0))&gt;17,INDEX(claimPeriodNo,MATCH('Étape 1) Taux'!$A$8,claimPeriods,0))&lt;20,revenueReduction&lt;0.1),0,IF(NOT(ISNUMBER(J139)),0,IF(F139="Oui",0,IF($B139="Non - avec lien de dépendance",MIN(1129,J139,$C139),MIN(1129,J139))))))</f>
        <v>Effectuez l’étape 1</v>
      </c>
      <c r="O139" s="3" t="str">
        <f>IF(ISTEXT(CRHPrate),"Effectuez l’étape 1",IF(AND(INDEX(claimPeriodNo,MATCH('Étape 1) Taux'!$A$8,claimPeriods,0))&gt;17,INDEX(claimPeriodNo,MATCH('Étape 1) Taux'!$A$8,claimPeriods,0))&lt;20,revenueReduction&lt;0.1),0,IF(NOT(ISNUMBER(K139)),0,IF(G139="Oui",0,IF($B139="Non - avec lien de dépendance",MIN(1129,K139,$C139),MIN(1129,K139))))))</f>
        <v>Effectuez l’étape 1</v>
      </c>
      <c r="P139" s="3">
        <f t="shared" si="2"/>
        <v>0</v>
      </c>
    </row>
    <row r="140" spans="12:16" x14ac:dyDescent="0.3">
      <c r="L140" s="3" t="str">
        <f>IF(ISTEXT(CRHPrate),"Effectuez l’étape 1",IF(AND(INDEX(claimPeriodNo,MATCH('Étape 1) Taux'!$A$8,claimPeriods,0))&gt;17,INDEX(claimPeriodNo,MATCH('Étape 1) Taux'!$A$8,claimPeriods,0))&lt;20,revenueReduction&lt;0.1),0,IF(NOT(ISNUMBER(H140)),0,IF(D140="Oui",0,IF($B140="Non - avec lien de dépendance",MIN(1129,H140,$C140),MIN(1129,H140))))))</f>
        <v>Effectuez l’étape 1</v>
      </c>
      <c r="M140" s="3" t="str">
        <f>IF(ISTEXT(CRHPrate),"Effectuez l’étape 1",IF(AND(INDEX(claimPeriodNo,MATCH('Étape 1) Taux'!$A$8,claimPeriods,0))&gt;17,INDEX(claimPeriodNo,MATCH('Étape 1) Taux'!$A$8,claimPeriods,0))&lt;20,revenueReduction&lt;0.1),0,IF(NOT(ISNUMBER(I140)),0,IF(E140="Oui",0,IF($B140="Non - avec lien de dépendance",MIN(1129,I140,$C140),MIN(1129,I140))))))</f>
        <v>Effectuez l’étape 1</v>
      </c>
      <c r="N140" s="3" t="str">
        <f>IF(ISTEXT(CRHPrate),"Effectuez l’étape 1",IF(AND(INDEX(claimPeriodNo,MATCH('Étape 1) Taux'!$A$8,claimPeriods,0))&gt;17,INDEX(claimPeriodNo,MATCH('Étape 1) Taux'!$A$8,claimPeriods,0))&lt;20,revenueReduction&lt;0.1),0,IF(NOT(ISNUMBER(J140)),0,IF(F140="Oui",0,IF($B140="Non - avec lien de dépendance",MIN(1129,J140,$C140),MIN(1129,J140))))))</f>
        <v>Effectuez l’étape 1</v>
      </c>
      <c r="O140" s="3" t="str">
        <f>IF(ISTEXT(CRHPrate),"Effectuez l’étape 1",IF(AND(INDEX(claimPeriodNo,MATCH('Étape 1) Taux'!$A$8,claimPeriods,0))&gt;17,INDEX(claimPeriodNo,MATCH('Étape 1) Taux'!$A$8,claimPeriods,0))&lt;20,revenueReduction&lt;0.1),0,IF(NOT(ISNUMBER(K140)),0,IF(G140="Oui",0,IF($B140="Non - avec lien de dépendance",MIN(1129,K140,$C140),MIN(1129,K140))))))</f>
        <v>Effectuez l’étape 1</v>
      </c>
      <c r="P140" s="3">
        <f t="shared" si="2"/>
        <v>0</v>
      </c>
    </row>
    <row r="141" spans="12:16" x14ac:dyDescent="0.3">
      <c r="L141" s="3" t="str">
        <f>IF(ISTEXT(CRHPrate),"Effectuez l’étape 1",IF(AND(INDEX(claimPeriodNo,MATCH('Étape 1) Taux'!$A$8,claimPeriods,0))&gt;17,INDEX(claimPeriodNo,MATCH('Étape 1) Taux'!$A$8,claimPeriods,0))&lt;20,revenueReduction&lt;0.1),0,IF(NOT(ISNUMBER(H141)),0,IF(D141="Oui",0,IF($B141="Non - avec lien de dépendance",MIN(1129,H141,$C141),MIN(1129,H141))))))</f>
        <v>Effectuez l’étape 1</v>
      </c>
      <c r="M141" s="3" t="str">
        <f>IF(ISTEXT(CRHPrate),"Effectuez l’étape 1",IF(AND(INDEX(claimPeriodNo,MATCH('Étape 1) Taux'!$A$8,claimPeriods,0))&gt;17,INDEX(claimPeriodNo,MATCH('Étape 1) Taux'!$A$8,claimPeriods,0))&lt;20,revenueReduction&lt;0.1),0,IF(NOT(ISNUMBER(I141)),0,IF(E141="Oui",0,IF($B141="Non - avec lien de dépendance",MIN(1129,I141,$C141),MIN(1129,I141))))))</f>
        <v>Effectuez l’étape 1</v>
      </c>
      <c r="N141" s="3" t="str">
        <f>IF(ISTEXT(CRHPrate),"Effectuez l’étape 1",IF(AND(INDEX(claimPeriodNo,MATCH('Étape 1) Taux'!$A$8,claimPeriods,0))&gt;17,INDEX(claimPeriodNo,MATCH('Étape 1) Taux'!$A$8,claimPeriods,0))&lt;20,revenueReduction&lt;0.1),0,IF(NOT(ISNUMBER(J141)),0,IF(F141="Oui",0,IF($B141="Non - avec lien de dépendance",MIN(1129,J141,$C141),MIN(1129,J141))))))</f>
        <v>Effectuez l’étape 1</v>
      </c>
      <c r="O141" s="3" t="str">
        <f>IF(ISTEXT(CRHPrate),"Effectuez l’étape 1",IF(AND(INDEX(claimPeriodNo,MATCH('Étape 1) Taux'!$A$8,claimPeriods,0))&gt;17,INDEX(claimPeriodNo,MATCH('Étape 1) Taux'!$A$8,claimPeriods,0))&lt;20,revenueReduction&lt;0.1),0,IF(NOT(ISNUMBER(K141)),0,IF(G141="Oui",0,IF($B141="Non - avec lien de dépendance",MIN(1129,K141,$C141),MIN(1129,K141))))))</f>
        <v>Effectuez l’étape 1</v>
      </c>
      <c r="P141" s="3">
        <f t="shared" si="2"/>
        <v>0</v>
      </c>
    </row>
    <row r="142" spans="12:16" x14ac:dyDescent="0.3">
      <c r="L142" s="3" t="str">
        <f>IF(ISTEXT(CRHPrate),"Effectuez l’étape 1",IF(AND(INDEX(claimPeriodNo,MATCH('Étape 1) Taux'!$A$8,claimPeriods,0))&gt;17,INDEX(claimPeriodNo,MATCH('Étape 1) Taux'!$A$8,claimPeriods,0))&lt;20,revenueReduction&lt;0.1),0,IF(NOT(ISNUMBER(H142)),0,IF(D142="Oui",0,IF($B142="Non - avec lien de dépendance",MIN(1129,H142,$C142),MIN(1129,H142))))))</f>
        <v>Effectuez l’étape 1</v>
      </c>
      <c r="M142" s="3" t="str">
        <f>IF(ISTEXT(CRHPrate),"Effectuez l’étape 1",IF(AND(INDEX(claimPeriodNo,MATCH('Étape 1) Taux'!$A$8,claimPeriods,0))&gt;17,INDEX(claimPeriodNo,MATCH('Étape 1) Taux'!$A$8,claimPeriods,0))&lt;20,revenueReduction&lt;0.1),0,IF(NOT(ISNUMBER(I142)),0,IF(E142="Oui",0,IF($B142="Non - avec lien de dépendance",MIN(1129,I142,$C142),MIN(1129,I142))))))</f>
        <v>Effectuez l’étape 1</v>
      </c>
      <c r="N142" s="3" t="str">
        <f>IF(ISTEXT(CRHPrate),"Effectuez l’étape 1",IF(AND(INDEX(claimPeriodNo,MATCH('Étape 1) Taux'!$A$8,claimPeriods,0))&gt;17,INDEX(claimPeriodNo,MATCH('Étape 1) Taux'!$A$8,claimPeriods,0))&lt;20,revenueReduction&lt;0.1),0,IF(NOT(ISNUMBER(J142)),0,IF(F142="Oui",0,IF($B142="Non - avec lien de dépendance",MIN(1129,J142,$C142),MIN(1129,J142))))))</f>
        <v>Effectuez l’étape 1</v>
      </c>
      <c r="O142" s="3" t="str">
        <f>IF(ISTEXT(CRHPrate),"Effectuez l’étape 1",IF(AND(INDEX(claimPeriodNo,MATCH('Étape 1) Taux'!$A$8,claimPeriods,0))&gt;17,INDEX(claimPeriodNo,MATCH('Étape 1) Taux'!$A$8,claimPeriods,0))&lt;20,revenueReduction&lt;0.1),0,IF(NOT(ISNUMBER(K142)),0,IF(G142="Oui",0,IF($B142="Non - avec lien de dépendance",MIN(1129,K142,$C142),MIN(1129,K142))))))</f>
        <v>Effectuez l’étape 1</v>
      </c>
      <c r="P142" s="3">
        <f t="shared" si="2"/>
        <v>0</v>
      </c>
    </row>
    <row r="143" spans="12:16" x14ac:dyDescent="0.3">
      <c r="L143" s="3" t="str">
        <f>IF(ISTEXT(CRHPrate),"Effectuez l’étape 1",IF(AND(INDEX(claimPeriodNo,MATCH('Étape 1) Taux'!$A$8,claimPeriods,0))&gt;17,INDEX(claimPeriodNo,MATCH('Étape 1) Taux'!$A$8,claimPeriods,0))&lt;20,revenueReduction&lt;0.1),0,IF(NOT(ISNUMBER(H143)),0,IF(D143="Oui",0,IF($B143="Non - avec lien de dépendance",MIN(1129,H143,$C143),MIN(1129,H143))))))</f>
        <v>Effectuez l’étape 1</v>
      </c>
      <c r="M143" s="3" t="str">
        <f>IF(ISTEXT(CRHPrate),"Effectuez l’étape 1",IF(AND(INDEX(claimPeriodNo,MATCH('Étape 1) Taux'!$A$8,claimPeriods,0))&gt;17,INDEX(claimPeriodNo,MATCH('Étape 1) Taux'!$A$8,claimPeriods,0))&lt;20,revenueReduction&lt;0.1),0,IF(NOT(ISNUMBER(I143)),0,IF(E143="Oui",0,IF($B143="Non - avec lien de dépendance",MIN(1129,I143,$C143),MIN(1129,I143))))))</f>
        <v>Effectuez l’étape 1</v>
      </c>
      <c r="N143" s="3" t="str">
        <f>IF(ISTEXT(CRHPrate),"Effectuez l’étape 1",IF(AND(INDEX(claimPeriodNo,MATCH('Étape 1) Taux'!$A$8,claimPeriods,0))&gt;17,INDEX(claimPeriodNo,MATCH('Étape 1) Taux'!$A$8,claimPeriods,0))&lt;20,revenueReduction&lt;0.1),0,IF(NOT(ISNUMBER(J143)),0,IF(F143="Oui",0,IF($B143="Non - avec lien de dépendance",MIN(1129,J143,$C143),MIN(1129,J143))))))</f>
        <v>Effectuez l’étape 1</v>
      </c>
      <c r="O143" s="3" t="str">
        <f>IF(ISTEXT(CRHPrate),"Effectuez l’étape 1",IF(AND(INDEX(claimPeriodNo,MATCH('Étape 1) Taux'!$A$8,claimPeriods,0))&gt;17,INDEX(claimPeriodNo,MATCH('Étape 1) Taux'!$A$8,claimPeriods,0))&lt;20,revenueReduction&lt;0.1),0,IF(NOT(ISNUMBER(K143)),0,IF(G143="Oui",0,IF($B143="Non - avec lien de dépendance",MIN(1129,K143,$C143),MIN(1129,K143))))))</f>
        <v>Effectuez l’étape 1</v>
      </c>
      <c r="P143" s="3">
        <f t="shared" si="2"/>
        <v>0</v>
      </c>
    </row>
    <row r="144" spans="12:16" x14ac:dyDescent="0.3">
      <c r="L144" s="3" t="str">
        <f>IF(ISTEXT(CRHPrate),"Effectuez l’étape 1",IF(AND(INDEX(claimPeriodNo,MATCH('Étape 1) Taux'!$A$8,claimPeriods,0))&gt;17,INDEX(claimPeriodNo,MATCH('Étape 1) Taux'!$A$8,claimPeriods,0))&lt;20,revenueReduction&lt;0.1),0,IF(NOT(ISNUMBER(H144)),0,IF(D144="Oui",0,IF($B144="Non - avec lien de dépendance",MIN(1129,H144,$C144),MIN(1129,H144))))))</f>
        <v>Effectuez l’étape 1</v>
      </c>
      <c r="M144" s="3" t="str">
        <f>IF(ISTEXT(CRHPrate),"Effectuez l’étape 1",IF(AND(INDEX(claimPeriodNo,MATCH('Étape 1) Taux'!$A$8,claimPeriods,0))&gt;17,INDEX(claimPeriodNo,MATCH('Étape 1) Taux'!$A$8,claimPeriods,0))&lt;20,revenueReduction&lt;0.1),0,IF(NOT(ISNUMBER(I144)),0,IF(E144="Oui",0,IF($B144="Non - avec lien de dépendance",MIN(1129,I144,$C144),MIN(1129,I144))))))</f>
        <v>Effectuez l’étape 1</v>
      </c>
      <c r="N144" s="3" t="str">
        <f>IF(ISTEXT(CRHPrate),"Effectuez l’étape 1",IF(AND(INDEX(claimPeriodNo,MATCH('Étape 1) Taux'!$A$8,claimPeriods,0))&gt;17,INDEX(claimPeriodNo,MATCH('Étape 1) Taux'!$A$8,claimPeriods,0))&lt;20,revenueReduction&lt;0.1),0,IF(NOT(ISNUMBER(J144)),0,IF(F144="Oui",0,IF($B144="Non - avec lien de dépendance",MIN(1129,J144,$C144),MIN(1129,J144))))))</f>
        <v>Effectuez l’étape 1</v>
      </c>
      <c r="O144" s="3" t="str">
        <f>IF(ISTEXT(CRHPrate),"Effectuez l’étape 1",IF(AND(INDEX(claimPeriodNo,MATCH('Étape 1) Taux'!$A$8,claimPeriods,0))&gt;17,INDEX(claimPeriodNo,MATCH('Étape 1) Taux'!$A$8,claimPeriods,0))&lt;20,revenueReduction&lt;0.1),0,IF(NOT(ISNUMBER(K144)),0,IF(G144="Oui",0,IF($B144="Non - avec lien de dépendance",MIN(1129,K144,$C144),MIN(1129,K144))))))</f>
        <v>Effectuez l’étape 1</v>
      </c>
      <c r="P144" s="3">
        <f t="shared" si="2"/>
        <v>0</v>
      </c>
    </row>
    <row r="145" spans="12:16" x14ac:dyDescent="0.3">
      <c r="L145" s="3" t="str">
        <f>IF(ISTEXT(CRHPrate),"Effectuez l’étape 1",IF(AND(INDEX(claimPeriodNo,MATCH('Étape 1) Taux'!$A$8,claimPeriods,0))&gt;17,INDEX(claimPeriodNo,MATCH('Étape 1) Taux'!$A$8,claimPeriods,0))&lt;20,revenueReduction&lt;0.1),0,IF(NOT(ISNUMBER(H145)),0,IF(D145="Oui",0,IF($B145="Non - avec lien de dépendance",MIN(1129,H145,$C145),MIN(1129,H145))))))</f>
        <v>Effectuez l’étape 1</v>
      </c>
      <c r="M145" s="3" t="str">
        <f>IF(ISTEXT(CRHPrate),"Effectuez l’étape 1",IF(AND(INDEX(claimPeriodNo,MATCH('Étape 1) Taux'!$A$8,claimPeriods,0))&gt;17,INDEX(claimPeriodNo,MATCH('Étape 1) Taux'!$A$8,claimPeriods,0))&lt;20,revenueReduction&lt;0.1),0,IF(NOT(ISNUMBER(I145)),0,IF(E145="Oui",0,IF($B145="Non - avec lien de dépendance",MIN(1129,I145,$C145),MIN(1129,I145))))))</f>
        <v>Effectuez l’étape 1</v>
      </c>
      <c r="N145" s="3" t="str">
        <f>IF(ISTEXT(CRHPrate),"Effectuez l’étape 1",IF(AND(INDEX(claimPeriodNo,MATCH('Étape 1) Taux'!$A$8,claimPeriods,0))&gt;17,INDEX(claimPeriodNo,MATCH('Étape 1) Taux'!$A$8,claimPeriods,0))&lt;20,revenueReduction&lt;0.1),0,IF(NOT(ISNUMBER(J145)),0,IF(F145="Oui",0,IF($B145="Non - avec lien de dépendance",MIN(1129,J145,$C145),MIN(1129,J145))))))</f>
        <v>Effectuez l’étape 1</v>
      </c>
      <c r="O145" s="3" t="str">
        <f>IF(ISTEXT(CRHPrate),"Effectuez l’étape 1",IF(AND(INDEX(claimPeriodNo,MATCH('Étape 1) Taux'!$A$8,claimPeriods,0))&gt;17,INDEX(claimPeriodNo,MATCH('Étape 1) Taux'!$A$8,claimPeriods,0))&lt;20,revenueReduction&lt;0.1),0,IF(NOT(ISNUMBER(K145)),0,IF(G145="Oui",0,IF($B145="Non - avec lien de dépendance",MIN(1129,K145,$C145),MIN(1129,K145))))))</f>
        <v>Effectuez l’étape 1</v>
      </c>
      <c r="P145" s="3">
        <f t="shared" si="2"/>
        <v>0</v>
      </c>
    </row>
    <row r="146" spans="12:16" x14ac:dyDescent="0.3">
      <c r="L146" s="3" t="str">
        <f>IF(ISTEXT(CRHPrate),"Effectuez l’étape 1",IF(AND(INDEX(claimPeriodNo,MATCH('Étape 1) Taux'!$A$8,claimPeriods,0))&gt;17,INDEX(claimPeriodNo,MATCH('Étape 1) Taux'!$A$8,claimPeriods,0))&lt;20,revenueReduction&lt;0.1),0,IF(NOT(ISNUMBER(H146)),0,IF(D146="Oui",0,IF($B146="Non - avec lien de dépendance",MIN(1129,H146,$C146),MIN(1129,H146))))))</f>
        <v>Effectuez l’étape 1</v>
      </c>
      <c r="M146" s="3" t="str">
        <f>IF(ISTEXT(CRHPrate),"Effectuez l’étape 1",IF(AND(INDEX(claimPeriodNo,MATCH('Étape 1) Taux'!$A$8,claimPeriods,0))&gt;17,INDEX(claimPeriodNo,MATCH('Étape 1) Taux'!$A$8,claimPeriods,0))&lt;20,revenueReduction&lt;0.1),0,IF(NOT(ISNUMBER(I146)),0,IF(E146="Oui",0,IF($B146="Non - avec lien de dépendance",MIN(1129,I146,$C146),MIN(1129,I146))))))</f>
        <v>Effectuez l’étape 1</v>
      </c>
      <c r="N146" s="3" t="str">
        <f>IF(ISTEXT(CRHPrate),"Effectuez l’étape 1",IF(AND(INDEX(claimPeriodNo,MATCH('Étape 1) Taux'!$A$8,claimPeriods,0))&gt;17,INDEX(claimPeriodNo,MATCH('Étape 1) Taux'!$A$8,claimPeriods,0))&lt;20,revenueReduction&lt;0.1),0,IF(NOT(ISNUMBER(J146)),0,IF(F146="Oui",0,IF($B146="Non - avec lien de dépendance",MIN(1129,J146,$C146),MIN(1129,J146))))))</f>
        <v>Effectuez l’étape 1</v>
      </c>
      <c r="O146" s="3" t="str">
        <f>IF(ISTEXT(CRHPrate),"Effectuez l’étape 1",IF(AND(INDEX(claimPeriodNo,MATCH('Étape 1) Taux'!$A$8,claimPeriods,0))&gt;17,INDEX(claimPeriodNo,MATCH('Étape 1) Taux'!$A$8,claimPeriods,0))&lt;20,revenueReduction&lt;0.1),0,IF(NOT(ISNUMBER(K146)),0,IF(G146="Oui",0,IF($B146="Non - avec lien de dépendance",MIN(1129,K146,$C146),MIN(1129,K146))))))</f>
        <v>Effectuez l’étape 1</v>
      </c>
      <c r="P146" s="3">
        <f t="shared" si="2"/>
        <v>0</v>
      </c>
    </row>
    <row r="147" spans="12:16" x14ac:dyDescent="0.3">
      <c r="L147" s="3" t="str">
        <f>IF(ISTEXT(CRHPrate),"Effectuez l’étape 1",IF(AND(INDEX(claimPeriodNo,MATCH('Étape 1) Taux'!$A$8,claimPeriods,0))&gt;17,INDEX(claimPeriodNo,MATCH('Étape 1) Taux'!$A$8,claimPeriods,0))&lt;20,revenueReduction&lt;0.1),0,IF(NOT(ISNUMBER(H147)),0,IF(D147="Oui",0,IF($B147="Non - avec lien de dépendance",MIN(1129,H147,$C147),MIN(1129,H147))))))</f>
        <v>Effectuez l’étape 1</v>
      </c>
      <c r="M147" s="3" t="str">
        <f>IF(ISTEXT(CRHPrate),"Effectuez l’étape 1",IF(AND(INDEX(claimPeriodNo,MATCH('Étape 1) Taux'!$A$8,claimPeriods,0))&gt;17,INDEX(claimPeriodNo,MATCH('Étape 1) Taux'!$A$8,claimPeriods,0))&lt;20,revenueReduction&lt;0.1),0,IF(NOT(ISNUMBER(I147)),0,IF(E147="Oui",0,IF($B147="Non - avec lien de dépendance",MIN(1129,I147,$C147),MIN(1129,I147))))))</f>
        <v>Effectuez l’étape 1</v>
      </c>
      <c r="N147" s="3" t="str">
        <f>IF(ISTEXT(CRHPrate),"Effectuez l’étape 1",IF(AND(INDEX(claimPeriodNo,MATCH('Étape 1) Taux'!$A$8,claimPeriods,0))&gt;17,INDEX(claimPeriodNo,MATCH('Étape 1) Taux'!$A$8,claimPeriods,0))&lt;20,revenueReduction&lt;0.1),0,IF(NOT(ISNUMBER(J147)),0,IF(F147="Oui",0,IF($B147="Non - avec lien de dépendance",MIN(1129,J147,$C147),MIN(1129,J147))))))</f>
        <v>Effectuez l’étape 1</v>
      </c>
      <c r="O147" s="3" t="str">
        <f>IF(ISTEXT(CRHPrate),"Effectuez l’étape 1",IF(AND(INDEX(claimPeriodNo,MATCH('Étape 1) Taux'!$A$8,claimPeriods,0))&gt;17,INDEX(claimPeriodNo,MATCH('Étape 1) Taux'!$A$8,claimPeriods,0))&lt;20,revenueReduction&lt;0.1),0,IF(NOT(ISNUMBER(K147)),0,IF(G147="Oui",0,IF($B147="Non - avec lien de dépendance",MIN(1129,K147,$C147),MIN(1129,K147))))))</f>
        <v>Effectuez l’étape 1</v>
      </c>
      <c r="P147" s="3">
        <f t="shared" si="2"/>
        <v>0</v>
      </c>
    </row>
    <row r="148" spans="12:16" x14ac:dyDescent="0.3">
      <c r="L148" s="3" t="str">
        <f>IF(ISTEXT(CRHPrate),"Effectuez l’étape 1",IF(AND(INDEX(claimPeriodNo,MATCH('Étape 1) Taux'!$A$8,claimPeriods,0))&gt;17,INDEX(claimPeriodNo,MATCH('Étape 1) Taux'!$A$8,claimPeriods,0))&lt;20,revenueReduction&lt;0.1),0,IF(NOT(ISNUMBER(H148)),0,IF(D148="Oui",0,IF($B148="Non - avec lien de dépendance",MIN(1129,H148,$C148),MIN(1129,H148))))))</f>
        <v>Effectuez l’étape 1</v>
      </c>
      <c r="M148" s="3" t="str">
        <f>IF(ISTEXT(CRHPrate),"Effectuez l’étape 1",IF(AND(INDEX(claimPeriodNo,MATCH('Étape 1) Taux'!$A$8,claimPeriods,0))&gt;17,INDEX(claimPeriodNo,MATCH('Étape 1) Taux'!$A$8,claimPeriods,0))&lt;20,revenueReduction&lt;0.1),0,IF(NOT(ISNUMBER(I148)),0,IF(E148="Oui",0,IF($B148="Non - avec lien de dépendance",MIN(1129,I148,$C148),MIN(1129,I148))))))</f>
        <v>Effectuez l’étape 1</v>
      </c>
      <c r="N148" s="3" t="str">
        <f>IF(ISTEXT(CRHPrate),"Effectuez l’étape 1",IF(AND(INDEX(claimPeriodNo,MATCH('Étape 1) Taux'!$A$8,claimPeriods,0))&gt;17,INDEX(claimPeriodNo,MATCH('Étape 1) Taux'!$A$8,claimPeriods,0))&lt;20,revenueReduction&lt;0.1),0,IF(NOT(ISNUMBER(J148)),0,IF(F148="Oui",0,IF($B148="Non - avec lien de dépendance",MIN(1129,J148,$C148),MIN(1129,J148))))))</f>
        <v>Effectuez l’étape 1</v>
      </c>
      <c r="O148" s="3" t="str">
        <f>IF(ISTEXT(CRHPrate),"Effectuez l’étape 1",IF(AND(INDEX(claimPeriodNo,MATCH('Étape 1) Taux'!$A$8,claimPeriods,0))&gt;17,INDEX(claimPeriodNo,MATCH('Étape 1) Taux'!$A$8,claimPeriods,0))&lt;20,revenueReduction&lt;0.1),0,IF(NOT(ISNUMBER(K148)),0,IF(G148="Oui",0,IF($B148="Non - avec lien de dépendance",MIN(1129,K148,$C148),MIN(1129,K148))))))</f>
        <v>Effectuez l’étape 1</v>
      </c>
      <c r="P148" s="3">
        <f t="shared" si="2"/>
        <v>0</v>
      </c>
    </row>
    <row r="149" spans="12:16" x14ac:dyDescent="0.3">
      <c r="L149" s="3" t="str">
        <f>IF(ISTEXT(CRHPrate),"Effectuez l’étape 1",IF(AND(INDEX(claimPeriodNo,MATCH('Étape 1) Taux'!$A$8,claimPeriods,0))&gt;17,INDEX(claimPeriodNo,MATCH('Étape 1) Taux'!$A$8,claimPeriods,0))&lt;20,revenueReduction&lt;0.1),0,IF(NOT(ISNUMBER(H149)),0,IF(D149="Oui",0,IF($B149="Non - avec lien de dépendance",MIN(1129,H149,$C149),MIN(1129,H149))))))</f>
        <v>Effectuez l’étape 1</v>
      </c>
      <c r="M149" s="3" t="str">
        <f>IF(ISTEXT(CRHPrate),"Effectuez l’étape 1",IF(AND(INDEX(claimPeriodNo,MATCH('Étape 1) Taux'!$A$8,claimPeriods,0))&gt;17,INDEX(claimPeriodNo,MATCH('Étape 1) Taux'!$A$8,claimPeriods,0))&lt;20,revenueReduction&lt;0.1),0,IF(NOT(ISNUMBER(I149)),0,IF(E149="Oui",0,IF($B149="Non - avec lien de dépendance",MIN(1129,I149,$C149),MIN(1129,I149))))))</f>
        <v>Effectuez l’étape 1</v>
      </c>
      <c r="N149" s="3" t="str">
        <f>IF(ISTEXT(CRHPrate),"Effectuez l’étape 1",IF(AND(INDEX(claimPeriodNo,MATCH('Étape 1) Taux'!$A$8,claimPeriods,0))&gt;17,INDEX(claimPeriodNo,MATCH('Étape 1) Taux'!$A$8,claimPeriods,0))&lt;20,revenueReduction&lt;0.1),0,IF(NOT(ISNUMBER(J149)),0,IF(F149="Oui",0,IF($B149="Non - avec lien de dépendance",MIN(1129,J149,$C149),MIN(1129,J149))))))</f>
        <v>Effectuez l’étape 1</v>
      </c>
      <c r="O149" s="3" t="str">
        <f>IF(ISTEXT(CRHPrate),"Effectuez l’étape 1",IF(AND(INDEX(claimPeriodNo,MATCH('Étape 1) Taux'!$A$8,claimPeriods,0))&gt;17,INDEX(claimPeriodNo,MATCH('Étape 1) Taux'!$A$8,claimPeriods,0))&lt;20,revenueReduction&lt;0.1),0,IF(NOT(ISNUMBER(K149)),0,IF(G149="Oui",0,IF($B149="Non - avec lien de dépendance",MIN(1129,K149,$C149),MIN(1129,K149))))))</f>
        <v>Effectuez l’étape 1</v>
      </c>
      <c r="P149" s="3">
        <f t="shared" si="2"/>
        <v>0</v>
      </c>
    </row>
    <row r="150" spans="12:16" x14ac:dyDescent="0.3">
      <c r="L150" s="3" t="str">
        <f>IF(ISTEXT(CRHPrate),"Effectuez l’étape 1",IF(AND(INDEX(claimPeriodNo,MATCH('Étape 1) Taux'!$A$8,claimPeriods,0))&gt;17,INDEX(claimPeriodNo,MATCH('Étape 1) Taux'!$A$8,claimPeriods,0))&lt;20,revenueReduction&lt;0.1),0,IF(NOT(ISNUMBER(H150)),0,IF(D150="Oui",0,IF($B150="Non - avec lien de dépendance",MIN(1129,H150,$C150),MIN(1129,H150))))))</f>
        <v>Effectuez l’étape 1</v>
      </c>
      <c r="M150" s="3" t="str">
        <f>IF(ISTEXT(CRHPrate),"Effectuez l’étape 1",IF(AND(INDEX(claimPeriodNo,MATCH('Étape 1) Taux'!$A$8,claimPeriods,0))&gt;17,INDEX(claimPeriodNo,MATCH('Étape 1) Taux'!$A$8,claimPeriods,0))&lt;20,revenueReduction&lt;0.1),0,IF(NOT(ISNUMBER(I150)),0,IF(E150="Oui",0,IF($B150="Non - avec lien de dépendance",MIN(1129,I150,$C150),MIN(1129,I150))))))</f>
        <v>Effectuez l’étape 1</v>
      </c>
      <c r="N150" s="3" t="str">
        <f>IF(ISTEXT(CRHPrate),"Effectuez l’étape 1",IF(AND(INDEX(claimPeriodNo,MATCH('Étape 1) Taux'!$A$8,claimPeriods,0))&gt;17,INDEX(claimPeriodNo,MATCH('Étape 1) Taux'!$A$8,claimPeriods,0))&lt;20,revenueReduction&lt;0.1),0,IF(NOT(ISNUMBER(J150)),0,IF(F150="Oui",0,IF($B150="Non - avec lien de dépendance",MIN(1129,J150,$C150),MIN(1129,J150))))))</f>
        <v>Effectuez l’étape 1</v>
      </c>
      <c r="O150" s="3" t="str">
        <f>IF(ISTEXT(CRHPrate),"Effectuez l’étape 1",IF(AND(INDEX(claimPeriodNo,MATCH('Étape 1) Taux'!$A$8,claimPeriods,0))&gt;17,INDEX(claimPeriodNo,MATCH('Étape 1) Taux'!$A$8,claimPeriods,0))&lt;20,revenueReduction&lt;0.1),0,IF(NOT(ISNUMBER(K150)),0,IF(G150="Oui",0,IF($B150="Non - avec lien de dépendance",MIN(1129,K150,$C150),MIN(1129,K150))))))</f>
        <v>Effectuez l’étape 1</v>
      </c>
      <c r="P150" s="3">
        <f t="shared" si="2"/>
        <v>0</v>
      </c>
    </row>
    <row r="151" spans="12:16" x14ac:dyDescent="0.3">
      <c r="L151" s="3" t="str">
        <f>IF(ISTEXT(CRHPrate),"Effectuez l’étape 1",IF(AND(INDEX(claimPeriodNo,MATCH('Étape 1) Taux'!$A$8,claimPeriods,0))&gt;17,INDEX(claimPeriodNo,MATCH('Étape 1) Taux'!$A$8,claimPeriods,0))&lt;20,revenueReduction&lt;0.1),0,IF(NOT(ISNUMBER(H151)),0,IF(D151="Oui",0,IF($B151="Non - avec lien de dépendance",MIN(1129,H151,$C151),MIN(1129,H151))))))</f>
        <v>Effectuez l’étape 1</v>
      </c>
      <c r="M151" s="3" t="str">
        <f>IF(ISTEXT(CRHPrate),"Effectuez l’étape 1",IF(AND(INDEX(claimPeriodNo,MATCH('Étape 1) Taux'!$A$8,claimPeriods,0))&gt;17,INDEX(claimPeriodNo,MATCH('Étape 1) Taux'!$A$8,claimPeriods,0))&lt;20,revenueReduction&lt;0.1),0,IF(NOT(ISNUMBER(I151)),0,IF(E151="Oui",0,IF($B151="Non - avec lien de dépendance",MIN(1129,I151,$C151),MIN(1129,I151))))))</f>
        <v>Effectuez l’étape 1</v>
      </c>
      <c r="N151" s="3" t="str">
        <f>IF(ISTEXT(CRHPrate),"Effectuez l’étape 1",IF(AND(INDEX(claimPeriodNo,MATCH('Étape 1) Taux'!$A$8,claimPeriods,0))&gt;17,INDEX(claimPeriodNo,MATCH('Étape 1) Taux'!$A$8,claimPeriods,0))&lt;20,revenueReduction&lt;0.1),0,IF(NOT(ISNUMBER(J151)),0,IF(F151="Oui",0,IF($B151="Non - avec lien de dépendance",MIN(1129,J151,$C151),MIN(1129,J151))))))</f>
        <v>Effectuez l’étape 1</v>
      </c>
      <c r="O151" s="3" t="str">
        <f>IF(ISTEXT(CRHPrate),"Effectuez l’étape 1",IF(AND(INDEX(claimPeriodNo,MATCH('Étape 1) Taux'!$A$8,claimPeriods,0))&gt;17,INDEX(claimPeriodNo,MATCH('Étape 1) Taux'!$A$8,claimPeriods,0))&lt;20,revenueReduction&lt;0.1),0,IF(NOT(ISNUMBER(K151)),0,IF(G151="Oui",0,IF($B151="Non - avec lien de dépendance",MIN(1129,K151,$C151),MIN(1129,K151))))))</f>
        <v>Effectuez l’étape 1</v>
      </c>
      <c r="P151" s="3">
        <f t="shared" si="2"/>
        <v>0</v>
      </c>
    </row>
    <row r="152" spans="12:16" x14ac:dyDescent="0.3">
      <c r="L152" s="3" t="str">
        <f>IF(ISTEXT(CRHPrate),"Effectuez l’étape 1",IF(AND(INDEX(claimPeriodNo,MATCH('Étape 1) Taux'!$A$8,claimPeriods,0))&gt;17,INDEX(claimPeriodNo,MATCH('Étape 1) Taux'!$A$8,claimPeriods,0))&lt;20,revenueReduction&lt;0.1),0,IF(NOT(ISNUMBER(H152)),0,IF(D152="Oui",0,IF($B152="Non - avec lien de dépendance",MIN(1129,H152,$C152),MIN(1129,H152))))))</f>
        <v>Effectuez l’étape 1</v>
      </c>
      <c r="M152" s="3" t="str">
        <f>IF(ISTEXT(CRHPrate),"Effectuez l’étape 1",IF(AND(INDEX(claimPeriodNo,MATCH('Étape 1) Taux'!$A$8,claimPeriods,0))&gt;17,INDEX(claimPeriodNo,MATCH('Étape 1) Taux'!$A$8,claimPeriods,0))&lt;20,revenueReduction&lt;0.1),0,IF(NOT(ISNUMBER(I152)),0,IF(E152="Oui",0,IF($B152="Non - avec lien de dépendance",MIN(1129,I152,$C152),MIN(1129,I152))))))</f>
        <v>Effectuez l’étape 1</v>
      </c>
      <c r="N152" s="3" t="str">
        <f>IF(ISTEXT(CRHPrate),"Effectuez l’étape 1",IF(AND(INDEX(claimPeriodNo,MATCH('Étape 1) Taux'!$A$8,claimPeriods,0))&gt;17,INDEX(claimPeriodNo,MATCH('Étape 1) Taux'!$A$8,claimPeriods,0))&lt;20,revenueReduction&lt;0.1),0,IF(NOT(ISNUMBER(J152)),0,IF(F152="Oui",0,IF($B152="Non - avec lien de dépendance",MIN(1129,J152,$C152),MIN(1129,J152))))))</f>
        <v>Effectuez l’étape 1</v>
      </c>
      <c r="O152" s="3" t="str">
        <f>IF(ISTEXT(CRHPrate),"Effectuez l’étape 1",IF(AND(INDEX(claimPeriodNo,MATCH('Étape 1) Taux'!$A$8,claimPeriods,0))&gt;17,INDEX(claimPeriodNo,MATCH('Étape 1) Taux'!$A$8,claimPeriods,0))&lt;20,revenueReduction&lt;0.1),0,IF(NOT(ISNUMBER(K152)),0,IF(G152="Oui",0,IF($B152="Non - avec lien de dépendance",MIN(1129,K152,$C152),MIN(1129,K152))))))</f>
        <v>Effectuez l’étape 1</v>
      </c>
      <c r="P152" s="3">
        <f t="shared" si="2"/>
        <v>0</v>
      </c>
    </row>
    <row r="153" spans="12:16" x14ac:dyDescent="0.3">
      <c r="L153" s="3" t="str">
        <f>IF(ISTEXT(CRHPrate),"Effectuez l’étape 1",IF(AND(INDEX(claimPeriodNo,MATCH('Étape 1) Taux'!$A$8,claimPeriods,0))&gt;17,INDEX(claimPeriodNo,MATCH('Étape 1) Taux'!$A$8,claimPeriods,0))&lt;20,revenueReduction&lt;0.1),0,IF(NOT(ISNUMBER(H153)),0,IF(D153="Oui",0,IF($B153="Non - avec lien de dépendance",MIN(1129,H153,$C153),MIN(1129,H153))))))</f>
        <v>Effectuez l’étape 1</v>
      </c>
      <c r="M153" s="3" t="str">
        <f>IF(ISTEXT(CRHPrate),"Effectuez l’étape 1",IF(AND(INDEX(claimPeriodNo,MATCH('Étape 1) Taux'!$A$8,claimPeriods,0))&gt;17,INDEX(claimPeriodNo,MATCH('Étape 1) Taux'!$A$8,claimPeriods,0))&lt;20,revenueReduction&lt;0.1),0,IF(NOT(ISNUMBER(I153)),0,IF(E153="Oui",0,IF($B153="Non - avec lien de dépendance",MIN(1129,I153,$C153),MIN(1129,I153))))))</f>
        <v>Effectuez l’étape 1</v>
      </c>
      <c r="N153" s="3" t="str">
        <f>IF(ISTEXT(CRHPrate),"Effectuez l’étape 1",IF(AND(INDEX(claimPeriodNo,MATCH('Étape 1) Taux'!$A$8,claimPeriods,0))&gt;17,INDEX(claimPeriodNo,MATCH('Étape 1) Taux'!$A$8,claimPeriods,0))&lt;20,revenueReduction&lt;0.1),0,IF(NOT(ISNUMBER(J153)),0,IF(F153="Oui",0,IF($B153="Non - avec lien de dépendance",MIN(1129,J153,$C153),MIN(1129,J153))))))</f>
        <v>Effectuez l’étape 1</v>
      </c>
      <c r="O153" s="3" t="str">
        <f>IF(ISTEXT(CRHPrate),"Effectuez l’étape 1",IF(AND(INDEX(claimPeriodNo,MATCH('Étape 1) Taux'!$A$8,claimPeriods,0))&gt;17,INDEX(claimPeriodNo,MATCH('Étape 1) Taux'!$A$8,claimPeriods,0))&lt;20,revenueReduction&lt;0.1),0,IF(NOT(ISNUMBER(K153)),0,IF(G153="Oui",0,IF($B153="Non - avec lien de dépendance",MIN(1129,K153,$C153),MIN(1129,K153))))))</f>
        <v>Effectuez l’étape 1</v>
      </c>
      <c r="P153" s="3">
        <f t="shared" si="2"/>
        <v>0</v>
      </c>
    </row>
    <row r="154" spans="12:16" x14ac:dyDescent="0.3">
      <c r="L154" s="3" t="str">
        <f>IF(ISTEXT(CRHPrate),"Effectuez l’étape 1",IF(AND(INDEX(claimPeriodNo,MATCH('Étape 1) Taux'!$A$8,claimPeriods,0))&gt;17,INDEX(claimPeriodNo,MATCH('Étape 1) Taux'!$A$8,claimPeriods,0))&lt;20,revenueReduction&lt;0.1),0,IF(NOT(ISNUMBER(H154)),0,IF(D154="Oui",0,IF($B154="Non - avec lien de dépendance",MIN(1129,H154,$C154),MIN(1129,H154))))))</f>
        <v>Effectuez l’étape 1</v>
      </c>
      <c r="M154" s="3" t="str">
        <f>IF(ISTEXT(CRHPrate),"Effectuez l’étape 1",IF(AND(INDEX(claimPeriodNo,MATCH('Étape 1) Taux'!$A$8,claimPeriods,0))&gt;17,INDEX(claimPeriodNo,MATCH('Étape 1) Taux'!$A$8,claimPeriods,0))&lt;20,revenueReduction&lt;0.1),0,IF(NOT(ISNUMBER(I154)),0,IF(E154="Oui",0,IF($B154="Non - avec lien de dépendance",MIN(1129,I154,$C154),MIN(1129,I154))))))</f>
        <v>Effectuez l’étape 1</v>
      </c>
      <c r="N154" s="3" t="str">
        <f>IF(ISTEXT(CRHPrate),"Effectuez l’étape 1",IF(AND(INDEX(claimPeriodNo,MATCH('Étape 1) Taux'!$A$8,claimPeriods,0))&gt;17,INDEX(claimPeriodNo,MATCH('Étape 1) Taux'!$A$8,claimPeriods,0))&lt;20,revenueReduction&lt;0.1),0,IF(NOT(ISNUMBER(J154)),0,IF(F154="Oui",0,IF($B154="Non - avec lien de dépendance",MIN(1129,J154,$C154),MIN(1129,J154))))))</f>
        <v>Effectuez l’étape 1</v>
      </c>
      <c r="O154" s="3" t="str">
        <f>IF(ISTEXT(CRHPrate),"Effectuez l’étape 1",IF(AND(INDEX(claimPeriodNo,MATCH('Étape 1) Taux'!$A$8,claimPeriods,0))&gt;17,INDEX(claimPeriodNo,MATCH('Étape 1) Taux'!$A$8,claimPeriods,0))&lt;20,revenueReduction&lt;0.1),0,IF(NOT(ISNUMBER(K154)),0,IF(G154="Oui",0,IF($B154="Non - avec lien de dépendance",MIN(1129,K154,$C154),MIN(1129,K154))))))</f>
        <v>Effectuez l’étape 1</v>
      </c>
      <c r="P154" s="3">
        <f t="shared" si="2"/>
        <v>0</v>
      </c>
    </row>
    <row r="155" spans="12:16" x14ac:dyDescent="0.3">
      <c r="L155" s="3" t="str">
        <f>IF(ISTEXT(CRHPrate),"Effectuez l’étape 1",IF(AND(INDEX(claimPeriodNo,MATCH('Étape 1) Taux'!$A$8,claimPeriods,0))&gt;17,INDEX(claimPeriodNo,MATCH('Étape 1) Taux'!$A$8,claimPeriods,0))&lt;20,revenueReduction&lt;0.1),0,IF(NOT(ISNUMBER(H155)),0,IF(D155="Oui",0,IF($B155="Non - avec lien de dépendance",MIN(1129,H155,$C155),MIN(1129,H155))))))</f>
        <v>Effectuez l’étape 1</v>
      </c>
      <c r="M155" s="3" t="str">
        <f>IF(ISTEXT(CRHPrate),"Effectuez l’étape 1",IF(AND(INDEX(claimPeriodNo,MATCH('Étape 1) Taux'!$A$8,claimPeriods,0))&gt;17,INDEX(claimPeriodNo,MATCH('Étape 1) Taux'!$A$8,claimPeriods,0))&lt;20,revenueReduction&lt;0.1),0,IF(NOT(ISNUMBER(I155)),0,IF(E155="Oui",0,IF($B155="Non - avec lien de dépendance",MIN(1129,I155,$C155),MIN(1129,I155))))))</f>
        <v>Effectuez l’étape 1</v>
      </c>
      <c r="N155" s="3" t="str">
        <f>IF(ISTEXT(CRHPrate),"Effectuez l’étape 1",IF(AND(INDEX(claimPeriodNo,MATCH('Étape 1) Taux'!$A$8,claimPeriods,0))&gt;17,INDEX(claimPeriodNo,MATCH('Étape 1) Taux'!$A$8,claimPeriods,0))&lt;20,revenueReduction&lt;0.1),0,IF(NOT(ISNUMBER(J155)),0,IF(F155="Oui",0,IF($B155="Non - avec lien de dépendance",MIN(1129,J155,$C155),MIN(1129,J155))))))</f>
        <v>Effectuez l’étape 1</v>
      </c>
      <c r="O155" s="3" t="str">
        <f>IF(ISTEXT(CRHPrate),"Effectuez l’étape 1",IF(AND(INDEX(claimPeriodNo,MATCH('Étape 1) Taux'!$A$8,claimPeriods,0))&gt;17,INDEX(claimPeriodNo,MATCH('Étape 1) Taux'!$A$8,claimPeriods,0))&lt;20,revenueReduction&lt;0.1),0,IF(NOT(ISNUMBER(K155)),0,IF(G155="Oui",0,IF($B155="Non - avec lien de dépendance",MIN(1129,K155,$C155),MIN(1129,K155))))))</f>
        <v>Effectuez l’étape 1</v>
      </c>
      <c r="P155" s="3">
        <f t="shared" si="2"/>
        <v>0</v>
      </c>
    </row>
    <row r="156" spans="12:16" x14ac:dyDescent="0.3">
      <c r="L156" s="3" t="str">
        <f>IF(ISTEXT(CRHPrate),"Effectuez l’étape 1",IF(AND(INDEX(claimPeriodNo,MATCH('Étape 1) Taux'!$A$8,claimPeriods,0))&gt;17,INDEX(claimPeriodNo,MATCH('Étape 1) Taux'!$A$8,claimPeriods,0))&lt;20,revenueReduction&lt;0.1),0,IF(NOT(ISNUMBER(H156)),0,IF(D156="Oui",0,IF($B156="Non - avec lien de dépendance",MIN(1129,H156,$C156),MIN(1129,H156))))))</f>
        <v>Effectuez l’étape 1</v>
      </c>
      <c r="M156" s="3" t="str">
        <f>IF(ISTEXT(CRHPrate),"Effectuez l’étape 1",IF(AND(INDEX(claimPeriodNo,MATCH('Étape 1) Taux'!$A$8,claimPeriods,0))&gt;17,INDEX(claimPeriodNo,MATCH('Étape 1) Taux'!$A$8,claimPeriods,0))&lt;20,revenueReduction&lt;0.1),0,IF(NOT(ISNUMBER(I156)),0,IF(E156="Oui",0,IF($B156="Non - avec lien de dépendance",MIN(1129,I156,$C156),MIN(1129,I156))))))</f>
        <v>Effectuez l’étape 1</v>
      </c>
      <c r="N156" s="3" t="str">
        <f>IF(ISTEXT(CRHPrate),"Effectuez l’étape 1",IF(AND(INDEX(claimPeriodNo,MATCH('Étape 1) Taux'!$A$8,claimPeriods,0))&gt;17,INDEX(claimPeriodNo,MATCH('Étape 1) Taux'!$A$8,claimPeriods,0))&lt;20,revenueReduction&lt;0.1),0,IF(NOT(ISNUMBER(J156)),0,IF(F156="Oui",0,IF($B156="Non - avec lien de dépendance",MIN(1129,J156,$C156),MIN(1129,J156))))))</f>
        <v>Effectuez l’étape 1</v>
      </c>
      <c r="O156" s="3" t="str">
        <f>IF(ISTEXT(CRHPrate),"Effectuez l’étape 1",IF(AND(INDEX(claimPeriodNo,MATCH('Étape 1) Taux'!$A$8,claimPeriods,0))&gt;17,INDEX(claimPeriodNo,MATCH('Étape 1) Taux'!$A$8,claimPeriods,0))&lt;20,revenueReduction&lt;0.1),0,IF(NOT(ISNUMBER(K156)),0,IF(G156="Oui",0,IF($B156="Non - avec lien de dépendance",MIN(1129,K156,$C156),MIN(1129,K156))))))</f>
        <v>Effectuez l’étape 1</v>
      </c>
      <c r="P156" s="3">
        <f t="shared" si="2"/>
        <v>0</v>
      </c>
    </row>
    <row r="157" spans="12:16" x14ac:dyDescent="0.3">
      <c r="L157" s="3" t="str">
        <f>IF(ISTEXT(CRHPrate),"Effectuez l’étape 1",IF(AND(INDEX(claimPeriodNo,MATCH('Étape 1) Taux'!$A$8,claimPeriods,0))&gt;17,INDEX(claimPeriodNo,MATCH('Étape 1) Taux'!$A$8,claimPeriods,0))&lt;20,revenueReduction&lt;0.1),0,IF(NOT(ISNUMBER(H157)),0,IF(D157="Oui",0,IF($B157="Non - avec lien de dépendance",MIN(1129,H157,$C157),MIN(1129,H157))))))</f>
        <v>Effectuez l’étape 1</v>
      </c>
      <c r="M157" s="3" t="str">
        <f>IF(ISTEXT(CRHPrate),"Effectuez l’étape 1",IF(AND(INDEX(claimPeriodNo,MATCH('Étape 1) Taux'!$A$8,claimPeriods,0))&gt;17,INDEX(claimPeriodNo,MATCH('Étape 1) Taux'!$A$8,claimPeriods,0))&lt;20,revenueReduction&lt;0.1),0,IF(NOT(ISNUMBER(I157)),0,IF(E157="Oui",0,IF($B157="Non - avec lien de dépendance",MIN(1129,I157,$C157),MIN(1129,I157))))))</f>
        <v>Effectuez l’étape 1</v>
      </c>
      <c r="N157" s="3" t="str">
        <f>IF(ISTEXT(CRHPrate),"Effectuez l’étape 1",IF(AND(INDEX(claimPeriodNo,MATCH('Étape 1) Taux'!$A$8,claimPeriods,0))&gt;17,INDEX(claimPeriodNo,MATCH('Étape 1) Taux'!$A$8,claimPeriods,0))&lt;20,revenueReduction&lt;0.1),0,IF(NOT(ISNUMBER(J157)),0,IF(F157="Oui",0,IF($B157="Non - avec lien de dépendance",MIN(1129,J157,$C157),MIN(1129,J157))))))</f>
        <v>Effectuez l’étape 1</v>
      </c>
      <c r="O157" s="3" t="str">
        <f>IF(ISTEXT(CRHPrate),"Effectuez l’étape 1",IF(AND(INDEX(claimPeriodNo,MATCH('Étape 1) Taux'!$A$8,claimPeriods,0))&gt;17,INDEX(claimPeriodNo,MATCH('Étape 1) Taux'!$A$8,claimPeriods,0))&lt;20,revenueReduction&lt;0.1),0,IF(NOT(ISNUMBER(K157)),0,IF(G157="Oui",0,IF($B157="Non - avec lien de dépendance",MIN(1129,K157,$C157),MIN(1129,K157))))))</f>
        <v>Effectuez l’étape 1</v>
      </c>
      <c r="P157" s="3">
        <f t="shared" si="2"/>
        <v>0</v>
      </c>
    </row>
    <row r="158" spans="12:16" x14ac:dyDescent="0.3">
      <c r="L158" s="3" t="str">
        <f>IF(ISTEXT(CRHPrate),"Effectuez l’étape 1",IF(AND(INDEX(claimPeriodNo,MATCH('Étape 1) Taux'!$A$8,claimPeriods,0))&gt;17,INDEX(claimPeriodNo,MATCH('Étape 1) Taux'!$A$8,claimPeriods,0))&lt;20,revenueReduction&lt;0.1),0,IF(NOT(ISNUMBER(H158)),0,IF(D158="Oui",0,IF($B158="Non - avec lien de dépendance",MIN(1129,H158,$C158),MIN(1129,H158))))))</f>
        <v>Effectuez l’étape 1</v>
      </c>
      <c r="M158" s="3" t="str">
        <f>IF(ISTEXT(CRHPrate),"Effectuez l’étape 1",IF(AND(INDEX(claimPeriodNo,MATCH('Étape 1) Taux'!$A$8,claimPeriods,0))&gt;17,INDEX(claimPeriodNo,MATCH('Étape 1) Taux'!$A$8,claimPeriods,0))&lt;20,revenueReduction&lt;0.1),0,IF(NOT(ISNUMBER(I158)),0,IF(E158="Oui",0,IF($B158="Non - avec lien de dépendance",MIN(1129,I158,$C158),MIN(1129,I158))))))</f>
        <v>Effectuez l’étape 1</v>
      </c>
      <c r="N158" s="3" t="str">
        <f>IF(ISTEXT(CRHPrate),"Effectuez l’étape 1",IF(AND(INDEX(claimPeriodNo,MATCH('Étape 1) Taux'!$A$8,claimPeriods,0))&gt;17,INDEX(claimPeriodNo,MATCH('Étape 1) Taux'!$A$8,claimPeriods,0))&lt;20,revenueReduction&lt;0.1),0,IF(NOT(ISNUMBER(J158)),0,IF(F158="Oui",0,IF($B158="Non - avec lien de dépendance",MIN(1129,J158,$C158),MIN(1129,J158))))))</f>
        <v>Effectuez l’étape 1</v>
      </c>
      <c r="O158" s="3" t="str">
        <f>IF(ISTEXT(CRHPrate),"Effectuez l’étape 1",IF(AND(INDEX(claimPeriodNo,MATCH('Étape 1) Taux'!$A$8,claimPeriods,0))&gt;17,INDEX(claimPeriodNo,MATCH('Étape 1) Taux'!$A$8,claimPeriods,0))&lt;20,revenueReduction&lt;0.1),0,IF(NOT(ISNUMBER(K158)),0,IF(G158="Oui",0,IF($B158="Non - avec lien de dépendance",MIN(1129,K158,$C158),MIN(1129,K158))))))</f>
        <v>Effectuez l’étape 1</v>
      </c>
      <c r="P158" s="3">
        <f t="shared" si="2"/>
        <v>0</v>
      </c>
    </row>
    <row r="159" spans="12:16" x14ac:dyDescent="0.3">
      <c r="L159" s="3" t="str">
        <f>IF(ISTEXT(CRHPrate),"Effectuez l’étape 1",IF(AND(INDEX(claimPeriodNo,MATCH('Étape 1) Taux'!$A$8,claimPeriods,0))&gt;17,INDEX(claimPeriodNo,MATCH('Étape 1) Taux'!$A$8,claimPeriods,0))&lt;20,revenueReduction&lt;0.1),0,IF(NOT(ISNUMBER(H159)),0,IF(D159="Oui",0,IF($B159="Non - avec lien de dépendance",MIN(1129,H159,$C159),MIN(1129,H159))))))</f>
        <v>Effectuez l’étape 1</v>
      </c>
      <c r="M159" s="3" t="str">
        <f>IF(ISTEXT(CRHPrate),"Effectuez l’étape 1",IF(AND(INDEX(claimPeriodNo,MATCH('Étape 1) Taux'!$A$8,claimPeriods,0))&gt;17,INDEX(claimPeriodNo,MATCH('Étape 1) Taux'!$A$8,claimPeriods,0))&lt;20,revenueReduction&lt;0.1),0,IF(NOT(ISNUMBER(I159)),0,IF(E159="Oui",0,IF($B159="Non - avec lien de dépendance",MIN(1129,I159,$C159),MIN(1129,I159))))))</f>
        <v>Effectuez l’étape 1</v>
      </c>
      <c r="N159" s="3" t="str">
        <f>IF(ISTEXT(CRHPrate),"Effectuez l’étape 1",IF(AND(INDEX(claimPeriodNo,MATCH('Étape 1) Taux'!$A$8,claimPeriods,0))&gt;17,INDEX(claimPeriodNo,MATCH('Étape 1) Taux'!$A$8,claimPeriods,0))&lt;20,revenueReduction&lt;0.1),0,IF(NOT(ISNUMBER(J159)),0,IF(F159="Oui",0,IF($B159="Non - avec lien de dépendance",MIN(1129,J159,$C159),MIN(1129,J159))))))</f>
        <v>Effectuez l’étape 1</v>
      </c>
      <c r="O159" s="3" t="str">
        <f>IF(ISTEXT(CRHPrate),"Effectuez l’étape 1",IF(AND(INDEX(claimPeriodNo,MATCH('Étape 1) Taux'!$A$8,claimPeriods,0))&gt;17,INDEX(claimPeriodNo,MATCH('Étape 1) Taux'!$A$8,claimPeriods,0))&lt;20,revenueReduction&lt;0.1),0,IF(NOT(ISNUMBER(K159)),0,IF(G159="Oui",0,IF($B159="Non - avec lien de dépendance",MIN(1129,K159,$C159),MIN(1129,K159))))))</f>
        <v>Effectuez l’étape 1</v>
      </c>
      <c r="P159" s="3">
        <f t="shared" si="2"/>
        <v>0</v>
      </c>
    </row>
    <row r="160" spans="12:16" x14ac:dyDescent="0.3">
      <c r="L160" s="3" t="str">
        <f>IF(ISTEXT(CRHPrate),"Effectuez l’étape 1",IF(AND(INDEX(claimPeriodNo,MATCH('Étape 1) Taux'!$A$8,claimPeriods,0))&gt;17,INDEX(claimPeriodNo,MATCH('Étape 1) Taux'!$A$8,claimPeriods,0))&lt;20,revenueReduction&lt;0.1),0,IF(NOT(ISNUMBER(H160)),0,IF(D160="Oui",0,IF($B160="Non - avec lien de dépendance",MIN(1129,H160,$C160),MIN(1129,H160))))))</f>
        <v>Effectuez l’étape 1</v>
      </c>
      <c r="M160" s="3" t="str">
        <f>IF(ISTEXT(CRHPrate),"Effectuez l’étape 1",IF(AND(INDEX(claimPeriodNo,MATCH('Étape 1) Taux'!$A$8,claimPeriods,0))&gt;17,INDEX(claimPeriodNo,MATCH('Étape 1) Taux'!$A$8,claimPeriods,0))&lt;20,revenueReduction&lt;0.1),0,IF(NOT(ISNUMBER(I160)),0,IF(E160="Oui",0,IF($B160="Non - avec lien de dépendance",MIN(1129,I160,$C160),MIN(1129,I160))))))</f>
        <v>Effectuez l’étape 1</v>
      </c>
      <c r="N160" s="3" t="str">
        <f>IF(ISTEXT(CRHPrate),"Effectuez l’étape 1",IF(AND(INDEX(claimPeriodNo,MATCH('Étape 1) Taux'!$A$8,claimPeriods,0))&gt;17,INDEX(claimPeriodNo,MATCH('Étape 1) Taux'!$A$8,claimPeriods,0))&lt;20,revenueReduction&lt;0.1),0,IF(NOT(ISNUMBER(J160)),0,IF(F160="Oui",0,IF($B160="Non - avec lien de dépendance",MIN(1129,J160,$C160),MIN(1129,J160))))))</f>
        <v>Effectuez l’étape 1</v>
      </c>
      <c r="O160" s="3" t="str">
        <f>IF(ISTEXT(CRHPrate),"Effectuez l’étape 1",IF(AND(INDEX(claimPeriodNo,MATCH('Étape 1) Taux'!$A$8,claimPeriods,0))&gt;17,INDEX(claimPeriodNo,MATCH('Étape 1) Taux'!$A$8,claimPeriods,0))&lt;20,revenueReduction&lt;0.1),0,IF(NOT(ISNUMBER(K160)),0,IF(G160="Oui",0,IF($B160="Non - avec lien de dépendance",MIN(1129,K160,$C160),MIN(1129,K160))))))</f>
        <v>Effectuez l’étape 1</v>
      </c>
      <c r="P160" s="3">
        <f t="shared" si="2"/>
        <v>0</v>
      </c>
    </row>
    <row r="161" spans="12:16" x14ac:dyDescent="0.3">
      <c r="L161" s="3" t="str">
        <f>IF(ISTEXT(CRHPrate),"Effectuez l’étape 1",IF(AND(INDEX(claimPeriodNo,MATCH('Étape 1) Taux'!$A$8,claimPeriods,0))&gt;17,INDEX(claimPeriodNo,MATCH('Étape 1) Taux'!$A$8,claimPeriods,0))&lt;20,revenueReduction&lt;0.1),0,IF(NOT(ISNUMBER(H161)),0,IF(D161="Oui",0,IF($B161="Non - avec lien de dépendance",MIN(1129,H161,$C161),MIN(1129,H161))))))</f>
        <v>Effectuez l’étape 1</v>
      </c>
      <c r="M161" s="3" t="str">
        <f>IF(ISTEXT(CRHPrate),"Effectuez l’étape 1",IF(AND(INDEX(claimPeriodNo,MATCH('Étape 1) Taux'!$A$8,claimPeriods,0))&gt;17,INDEX(claimPeriodNo,MATCH('Étape 1) Taux'!$A$8,claimPeriods,0))&lt;20,revenueReduction&lt;0.1),0,IF(NOT(ISNUMBER(I161)),0,IF(E161="Oui",0,IF($B161="Non - avec lien de dépendance",MIN(1129,I161,$C161),MIN(1129,I161))))))</f>
        <v>Effectuez l’étape 1</v>
      </c>
      <c r="N161" s="3" t="str">
        <f>IF(ISTEXT(CRHPrate),"Effectuez l’étape 1",IF(AND(INDEX(claimPeriodNo,MATCH('Étape 1) Taux'!$A$8,claimPeriods,0))&gt;17,INDEX(claimPeriodNo,MATCH('Étape 1) Taux'!$A$8,claimPeriods,0))&lt;20,revenueReduction&lt;0.1),0,IF(NOT(ISNUMBER(J161)),0,IF(F161="Oui",0,IF($B161="Non - avec lien de dépendance",MIN(1129,J161,$C161),MIN(1129,J161))))))</f>
        <v>Effectuez l’étape 1</v>
      </c>
      <c r="O161" s="3" t="str">
        <f>IF(ISTEXT(CRHPrate),"Effectuez l’étape 1",IF(AND(INDEX(claimPeriodNo,MATCH('Étape 1) Taux'!$A$8,claimPeriods,0))&gt;17,INDEX(claimPeriodNo,MATCH('Étape 1) Taux'!$A$8,claimPeriods,0))&lt;20,revenueReduction&lt;0.1),0,IF(NOT(ISNUMBER(K161)),0,IF(G161="Oui",0,IF($B161="Non - avec lien de dépendance",MIN(1129,K161,$C161),MIN(1129,K161))))))</f>
        <v>Effectuez l’étape 1</v>
      </c>
      <c r="P161" s="3">
        <f t="shared" si="2"/>
        <v>0</v>
      </c>
    </row>
    <row r="162" spans="12:16" x14ac:dyDescent="0.3">
      <c r="L162" s="3" t="str">
        <f>IF(ISTEXT(CRHPrate),"Effectuez l’étape 1",IF(AND(INDEX(claimPeriodNo,MATCH('Étape 1) Taux'!$A$8,claimPeriods,0))&gt;17,INDEX(claimPeriodNo,MATCH('Étape 1) Taux'!$A$8,claimPeriods,0))&lt;20,revenueReduction&lt;0.1),0,IF(NOT(ISNUMBER(H162)),0,IF(D162="Oui",0,IF($B162="Non - avec lien de dépendance",MIN(1129,H162,$C162),MIN(1129,H162))))))</f>
        <v>Effectuez l’étape 1</v>
      </c>
      <c r="M162" s="3" t="str">
        <f>IF(ISTEXT(CRHPrate),"Effectuez l’étape 1",IF(AND(INDEX(claimPeriodNo,MATCH('Étape 1) Taux'!$A$8,claimPeriods,0))&gt;17,INDEX(claimPeriodNo,MATCH('Étape 1) Taux'!$A$8,claimPeriods,0))&lt;20,revenueReduction&lt;0.1),0,IF(NOT(ISNUMBER(I162)),0,IF(E162="Oui",0,IF($B162="Non - avec lien de dépendance",MIN(1129,I162,$C162),MIN(1129,I162))))))</f>
        <v>Effectuez l’étape 1</v>
      </c>
      <c r="N162" s="3" t="str">
        <f>IF(ISTEXT(CRHPrate),"Effectuez l’étape 1",IF(AND(INDEX(claimPeriodNo,MATCH('Étape 1) Taux'!$A$8,claimPeriods,0))&gt;17,INDEX(claimPeriodNo,MATCH('Étape 1) Taux'!$A$8,claimPeriods,0))&lt;20,revenueReduction&lt;0.1),0,IF(NOT(ISNUMBER(J162)),0,IF(F162="Oui",0,IF($B162="Non - avec lien de dépendance",MIN(1129,J162,$C162),MIN(1129,J162))))))</f>
        <v>Effectuez l’étape 1</v>
      </c>
      <c r="O162" s="3" t="str">
        <f>IF(ISTEXT(CRHPrate),"Effectuez l’étape 1",IF(AND(INDEX(claimPeriodNo,MATCH('Étape 1) Taux'!$A$8,claimPeriods,0))&gt;17,INDEX(claimPeriodNo,MATCH('Étape 1) Taux'!$A$8,claimPeriods,0))&lt;20,revenueReduction&lt;0.1),0,IF(NOT(ISNUMBER(K162)),0,IF(G162="Oui",0,IF($B162="Non - avec lien de dépendance",MIN(1129,K162,$C162),MIN(1129,K162))))))</f>
        <v>Effectuez l’étape 1</v>
      </c>
      <c r="P162" s="3">
        <f t="shared" si="2"/>
        <v>0</v>
      </c>
    </row>
    <row r="163" spans="12:16" x14ac:dyDescent="0.3">
      <c r="L163" s="3" t="str">
        <f>IF(ISTEXT(CRHPrate),"Effectuez l’étape 1",IF(AND(INDEX(claimPeriodNo,MATCH('Étape 1) Taux'!$A$8,claimPeriods,0))&gt;17,INDEX(claimPeriodNo,MATCH('Étape 1) Taux'!$A$8,claimPeriods,0))&lt;20,revenueReduction&lt;0.1),0,IF(NOT(ISNUMBER(H163)),0,IF(D163="Oui",0,IF($B163="Non - avec lien de dépendance",MIN(1129,H163,$C163),MIN(1129,H163))))))</f>
        <v>Effectuez l’étape 1</v>
      </c>
      <c r="M163" s="3" t="str">
        <f>IF(ISTEXT(CRHPrate),"Effectuez l’étape 1",IF(AND(INDEX(claimPeriodNo,MATCH('Étape 1) Taux'!$A$8,claimPeriods,0))&gt;17,INDEX(claimPeriodNo,MATCH('Étape 1) Taux'!$A$8,claimPeriods,0))&lt;20,revenueReduction&lt;0.1),0,IF(NOT(ISNUMBER(I163)),0,IF(E163="Oui",0,IF($B163="Non - avec lien de dépendance",MIN(1129,I163,$C163),MIN(1129,I163))))))</f>
        <v>Effectuez l’étape 1</v>
      </c>
      <c r="N163" s="3" t="str">
        <f>IF(ISTEXT(CRHPrate),"Effectuez l’étape 1",IF(AND(INDEX(claimPeriodNo,MATCH('Étape 1) Taux'!$A$8,claimPeriods,0))&gt;17,INDEX(claimPeriodNo,MATCH('Étape 1) Taux'!$A$8,claimPeriods,0))&lt;20,revenueReduction&lt;0.1),0,IF(NOT(ISNUMBER(J163)),0,IF(F163="Oui",0,IF($B163="Non - avec lien de dépendance",MIN(1129,J163,$C163),MIN(1129,J163))))))</f>
        <v>Effectuez l’étape 1</v>
      </c>
      <c r="O163" s="3" t="str">
        <f>IF(ISTEXT(CRHPrate),"Effectuez l’étape 1",IF(AND(INDEX(claimPeriodNo,MATCH('Étape 1) Taux'!$A$8,claimPeriods,0))&gt;17,INDEX(claimPeriodNo,MATCH('Étape 1) Taux'!$A$8,claimPeriods,0))&lt;20,revenueReduction&lt;0.1),0,IF(NOT(ISNUMBER(K163)),0,IF(G163="Oui",0,IF($B163="Non - avec lien de dépendance",MIN(1129,K163,$C163),MIN(1129,K163))))))</f>
        <v>Effectuez l’étape 1</v>
      </c>
      <c r="P163" s="3">
        <f t="shared" si="2"/>
        <v>0</v>
      </c>
    </row>
    <row r="164" spans="12:16" x14ac:dyDescent="0.3">
      <c r="L164" s="3" t="str">
        <f>IF(ISTEXT(CRHPrate),"Effectuez l’étape 1",IF(AND(INDEX(claimPeriodNo,MATCH('Étape 1) Taux'!$A$8,claimPeriods,0))&gt;17,INDEX(claimPeriodNo,MATCH('Étape 1) Taux'!$A$8,claimPeriods,0))&lt;20,revenueReduction&lt;0.1),0,IF(NOT(ISNUMBER(H164)),0,IF(D164="Oui",0,IF($B164="Non - avec lien de dépendance",MIN(1129,H164,$C164),MIN(1129,H164))))))</f>
        <v>Effectuez l’étape 1</v>
      </c>
      <c r="M164" s="3" t="str">
        <f>IF(ISTEXT(CRHPrate),"Effectuez l’étape 1",IF(AND(INDEX(claimPeriodNo,MATCH('Étape 1) Taux'!$A$8,claimPeriods,0))&gt;17,INDEX(claimPeriodNo,MATCH('Étape 1) Taux'!$A$8,claimPeriods,0))&lt;20,revenueReduction&lt;0.1),0,IF(NOT(ISNUMBER(I164)),0,IF(E164="Oui",0,IF($B164="Non - avec lien de dépendance",MIN(1129,I164,$C164),MIN(1129,I164))))))</f>
        <v>Effectuez l’étape 1</v>
      </c>
      <c r="N164" s="3" t="str">
        <f>IF(ISTEXT(CRHPrate),"Effectuez l’étape 1",IF(AND(INDEX(claimPeriodNo,MATCH('Étape 1) Taux'!$A$8,claimPeriods,0))&gt;17,INDEX(claimPeriodNo,MATCH('Étape 1) Taux'!$A$8,claimPeriods,0))&lt;20,revenueReduction&lt;0.1),0,IF(NOT(ISNUMBER(J164)),0,IF(F164="Oui",0,IF($B164="Non - avec lien de dépendance",MIN(1129,J164,$C164),MIN(1129,J164))))))</f>
        <v>Effectuez l’étape 1</v>
      </c>
      <c r="O164" s="3" t="str">
        <f>IF(ISTEXT(CRHPrate),"Effectuez l’étape 1",IF(AND(INDEX(claimPeriodNo,MATCH('Étape 1) Taux'!$A$8,claimPeriods,0))&gt;17,INDEX(claimPeriodNo,MATCH('Étape 1) Taux'!$A$8,claimPeriods,0))&lt;20,revenueReduction&lt;0.1),0,IF(NOT(ISNUMBER(K164)),0,IF(G164="Oui",0,IF($B164="Non - avec lien de dépendance",MIN(1129,K164,$C164),MIN(1129,K164))))))</f>
        <v>Effectuez l’étape 1</v>
      </c>
      <c r="P164" s="3">
        <f t="shared" si="2"/>
        <v>0</v>
      </c>
    </row>
    <row r="165" spans="12:16" x14ac:dyDescent="0.3">
      <c r="L165" s="3" t="str">
        <f>IF(ISTEXT(CRHPrate),"Effectuez l’étape 1",IF(AND(INDEX(claimPeriodNo,MATCH('Étape 1) Taux'!$A$8,claimPeriods,0))&gt;17,INDEX(claimPeriodNo,MATCH('Étape 1) Taux'!$A$8,claimPeriods,0))&lt;20,revenueReduction&lt;0.1),0,IF(NOT(ISNUMBER(H165)),0,IF(D165="Oui",0,IF($B165="Non - avec lien de dépendance",MIN(1129,H165,$C165),MIN(1129,H165))))))</f>
        <v>Effectuez l’étape 1</v>
      </c>
      <c r="M165" s="3" t="str">
        <f>IF(ISTEXT(CRHPrate),"Effectuez l’étape 1",IF(AND(INDEX(claimPeriodNo,MATCH('Étape 1) Taux'!$A$8,claimPeriods,0))&gt;17,INDEX(claimPeriodNo,MATCH('Étape 1) Taux'!$A$8,claimPeriods,0))&lt;20,revenueReduction&lt;0.1),0,IF(NOT(ISNUMBER(I165)),0,IF(E165="Oui",0,IF($B165="Non - avec lien de dépendance",MIN(1129,I165,$C165),MIN(1129,I165))))))</f>
        <v>Effectuez l’étape 1</v>
      </c>
      <c r="N165" s="3" t="str">
        <f>IF(ISTEXT(CRHPrate),"Effectuez l’étape 1",IF(AND(INDEX(claimPeriodNo,MATCH('Étape 1) Taux'!$A$8,claimPeriods,0))&gt;17,INDEX(claimPeriodNo,MATCH('Étape 1) Taux'!$A$8,claimPeriods,0))&lt;20,revenueReduction&lt;0.1),0,IF(NOT(ISNUMBER(J165)),0,IF(F165="Oui",0,IF($B165="Non - avec lien de dépendance",MIN(1129,J165,$C165),MIN(1129,J165))))))</f>
        <v>Effectuez l’étape 1</v>
      </c>
      <c r="O165" s="3" t="str">
        <f>IF(ISTEXT(CRHPrate),"Effectuez l’étape 1",IF(AND(INDEX(claimPeriodNo,MATCH('Étape 1) Taux'!$A$8,claimPeriods,0))&gt;17,INDEX(claimPeriodNo,MATCH('Étape 1) Taux'!$A$8,claimPeriods,0))&lt;20,revenueReduction&lt;0.1),0,IF(NOT(ISNUMBER(K165)),0,IF(G165="Oui",0,IF($B165="Non - avec lien de dépendance",MIN(1129,K165,$C165),MIN(1129,K165))))))</f>
        <v>Effectuez l’étape 1</v>
      </c>
      <c r="P165" s="3">
        <f t="shared" si="2"/>
        <v>0</v>
      </c>
    </row>
    <row r="166" spans="12:16" x14ac:dyDescent="0.3">
      <c r="L166" s="3" t="str">
        <f>IF(ISTEXT(CRHPrate),"Effectuez l’étape 1",IF(AND(INDEX(claimPeriodNo,MATCH('Étape 1) Taux'!$A$8,claimPeriods,0))&gt;17,INDEX(claimPeriodNo,MATCH('Étape 1) Taux'!$A$8,claimPeriods,0))&lt;20,revenueReduction&lt;0.1),0,IF(NOT(ISNUMBER(H166)),0,IF(D166="Oui",0,IF($B166="Non - avec lien de dépendance",MIN(1129,H166,$C166),MIN(1129,H166))))))</f>
        <v>Effectuez l’étape 1</v>
      </c>
      <c r="M166" s="3" t="str">
        <f>IF(ISTEXT(CRHPrate),"Effectuez l’étape 1",IF(AND(INDEX(claimPeriodNo,MATCH('Étape 1) Taux'!$A$8,claimPeriods,0))&gt;17,INDEX(claimPeriodNo,MATCH('Étape 1) Taux'!$A$8,claimPeriods,0))&lt;20,revenueReduction&lt;0.1),0,IF(NOT(ISNUMBER(I166)),0,IF(E166="Oui",0,IF($B166="Non - avec lien de dépendance",MIN(1129,I166,$C166),MIN(1129,I166))))))</f>
        <v>Effectuez l’étape 1</v>
      </c>
      <c r="N166" s="3" t="str">
        <f>IF(ISTEXT(CRHPrate),"Effectuez l’étape 1",IF(AND(INDEX(claimPeriodNo,MATCH('Étape 1) Taux'!$A$8,claimPeriods,0))&gt;17,INDEX(claimPeriodNo,MATCH('Étape 1) Taux'!$A$8,claimPeriods,0))&lt;20,revenueReduction&lt;0.1),0,IF(NOT(ISNUMBER(J166)),0,IF(F166="Oui",0,IF($B166="Non - avec lien de dépendance",MIN(1129,J166,$C166),MIN(1129,J166))))))</f>
        <v>Effectuez l’étape 1</v>
      </c>
      <c r="O166" s="3" t="str">
        <f>IF(ISTEXT(CRHPrate),"Effectuez l’étape 1",IF(AND(INDEX(claimPeriodNo,MATCH('Étape 1) Taux'!$A$8,claimPeriods,0))&gt;17,INDEX(claimPeriodNo,MATCH('Étape 1) Taux'!$A$8,claimPeriods,0))&lt;20,revenueReduction&lt;0.1),0,IF(NOT(ISNUMBER(K166)),0,IF(G166="Oui",0,IF($B166="Non - avec lien de dépendance",MIN(1129,K166,$C166),MIN(1129,K166))))))</f>
        <v>Effectuez l’étape 1</v>
      </c>
      <c r="P166" s="3">
        <f t="shared" si="2"/>
        <v>0</v>
      </c>
    </row>
    <row r="167" spans="12:16" x14ac:dyDescent="0.3">
      <c r="L167" s="3" t="str">
        <f>IF(ISTEXT(CRHPrate),"Effectuez l’étape 1",IF(AND(INDEX(claimPeriodNo,MATCH('Étape 1) Taux'!$A$8,claimPeriods,0))&gt;17,INDEX(claimPeriodNo,MATCH('Étape 1) Taux'!$A$8,claimPeriods,0))&lt;20,revenueReduction&lt;0.1),0,IF(NOT(ISNUMBER(H167)),0,IF(D167="Oui",0,IF($B167="Non - avec lien de dépendance",MIN(1129,H167,$C167),MIN(1129,H167))))))</f>
        <v>Effectuez l’étape 1</v>
      </c>
      <c r="M167" s="3" t="str">
        <f>IF(ISTEXT(CRHPrate),"Effectuez l’étape 1",IF(AND(INDEX(claimPeriodNo,MATCH('Étape 1) Taux'!$A$8,claimPeriods,0))&gt;17,INDEX(claimPeriodNo,MATCH('Étape 1) Taux'!$A$8,claimPeriods,0))&lt;20,revenueReduction&lt;0.1),0,IF(NOT(ISNUMBER(I167)),0,IF(E167="Oui",0,IF($B167="Non - avec lien de dépendance",MIN(1129,I167,$C167),MIN(1129,I167))))))</f>
        <v>Effectuez l’étape 1</v>
      </c>
      <c r="N167" s="3" t="str">
        <f>IF(ISTEXT(CRHPrate),"Effectuez l’étape 1",IF(AND(INDEX(claimPeriodNo,MATCH('Étape 1) Taux'!$A$8,claimPeriods,0))&gt;17,INDEX(claimPeriodNo,MATCH('Étape 1) Taux'!$A$8,claimPeriods,0))&lt;20,revenueReduction&lt;0.1),0,IF(NOT(ISNUMBER(J167)),0,IF(F167="Oui",0,IF($B167="Non - avec lien de dépendance",MIN(1129,J167,$C167),MIN(1129,J167))))))</f>
        <v>Effectuez l’étape 1</v>
      </c>
      <c r="O167" s="3" t="str">
        <f>IF(ISTEXT(CRHPrate),"Effectuez l’étape 1",IF(AND(INDEX(claimPeriodNo,MATCH('Étape 1) Taux'!$A$8,claimPeriods,0))&gt;17,INDEX(claimPeriodNo,MATCH('Étape 1) Taux'!$A$8,claimPeriods,0))&lt;20,revenueReduction&lt;0.1),0,IF(NOT(ISNUMBER(K167)),0,IF(G167="Oui",0,IF($B167="Non - avec lien de dépendance",MIN(1129,K167,$C167),MIN(1129,K167))))))</f>
        <v>Effectuez l’étape 1</v>
      </c>
      <c r="P167" s="3">
        <f t="shared" si="2"/>
        <v>0</v>
      </c>
    </row>
    <row r="168" spans="12:16" x14ac:dyDescent="0.3">
      <c r="L168" s="3" t="str">
        <f>IF(ISTEXT(CRHPrate),"Effectuez l’étape 1",IF(AND(INDEX(claimPeriodNo,MATCH('Étape 1) Taux'!$A$8,claimPeriods,0))&gt;17,INDEX(claimPeriodNo,MATCH('Étape 1) Taux'!$A$8,claimPeriods,0))&lt;20,revenueReduction&lt;0.1),0,IF(NOT(ISNUMBER(H168)),0,IF(D168="Oui",0,IF($B168="Non - avec lien de dépendance",MIN(1129,H168,$C168),MIN(1129,H168))))))</f>
        <v>Effectuez l’étape 1</v>
      </c>
      <c r="M168" s="3" t="str">
        <f>IF(ISTEXT(CRHPrate),"Effectuez l’étape 1",IF(AND(INDEX(claimPeriodNo,MATCH('Étape 1) Taux'!$A$8,claimPeriods,0))&gt;17,INDEX(claimPeriodNo,MATCH('Étape 1) Taux'!$A$8,claimPeriods,0))&lt;20,revenueReduction&lt;0.1),0,IF(NOT(ISNUMBER(I168)),0,IF(E168="Oui",0,IF($B168="Non - avec lien de dépendance",MIN(1129,I168,$C168),MIN(1129,I168))))))</f>
        <v>Effectuez l’étape 1</v>
      </c>
      <c r="N168" s="3" t="str">
        <f>IF(ISTEXT(CRHPrate),"Effectuez l’étape 1",IF(AND(INDEX(claimPeriodNo,MATCH('Étape 1) Taux'!$A$8,claimPeriods,0))&gt;17,INDEX(claimPeriodNo,MATCH('Étape 1) Taux'!$A$8,claimPeriods,0))&lt;20,revenueReduction&lt;0.1),0,IF(NOT(ISNUMBER(J168)),0,IF(F168="Oui",0,IF($B168="Non - avec lien de dépendance",MIN(1129,J168,$C168),MIN(1129,J168))))))</f>
        <v>Effectuez l’étape 1</v>
      </c>
      <c r="O168" s="3" t="str">
        <f>IF(ISTEXT(CRHPrate),"Effectuez l’étape 1",IF(AND(INDEX(claimPeriodNo,MATCH('Étape 1) Taux'!$A$8,claimPeriods,0))&gt;17,INDEX(claimPeriodNo,MATCH('Étape 1) Taux'!$A$8,claimPeriods,0))&lt;20,revenueReduction&lt;0.1),0,IF(NOT(ISNUMBER(K168)),0,IF(G168="Oui",0,IF($B168="Non - avec lien de dépendance",MIN(1129,K168,$C168),MIN(1129,K168))))))</f>
        <v>Effectuez l’étape 1</v>
      </c>
      <c r="P168" s="3">
        <f t="shared" si="2"/>
        <v>0</v>
      </c>
    </row>
    <row r="169" spans="12:16" x14ac:dyDescent="0.3">
      <c r="L169" s="3" t="str">
        <f>IF(ISTEXT(CRHPrate),"Effectuez l’étape 1",IF(AND(INDEX(claimPeriodNo,MATCH('Étape 1) Taux'!$A$8,claimPeriods,0))&gt;17,INDEX(claimPeriodNo,MATCH('Étape 1) Taux'!$A$8,claimPeriods,0))&lt;20,revenueReduction&lt;0.1),0,IF(NOT(ISNUMBER(H169)),0,IF(D169="Oui",0,IF($B169="Non - avec lien de dépendance",MIN(1129,H169,$C169),MIN(1129,H169))))))</f>
        <v>Effectuez l’étape 1</v>
      </c>
      <c r="M169" s="3" t="str">
        <f>IF(ISTEXT(CRHPrate),"Effectuez l’étape 1",IF(AND(INDEX(claimPeriodNo,MATCH('Étape 1) Taux'!$A$8,claimPeriods,0))&gt;17,INDEX(claimPeriodNo,MATCH('Étape 1) Taux'!$A$8,claimPeriods,0))&lt;20,revenueReduction&lt;0.1),0,IF(NOT(ISNUMBER(I169)),0,IF(E169="Oui",0,IF($B169="Non - avec lien de dépendance",MIN(1129,I169,$C169),MIN(1129,I169))))))</f>
        <v>Effectuez l’étape 1</v>
      </c>
      <c r="N169" s="3" t="str">
        <f>IF(ISTEXT(CRHPrate),"Effectuez l’étape 1",IF(AND(INDEX(claimPeriodNo,MATCH('Étape 1) Taux'!$A$8,claimPeriods,0))&gt;17,INDEX(claimPeriodNo,MATCH('Étape 1) Taux'!$A$8,claimPeriods,0))&lt;20,revenueReduction&lt;0.1),0,IF(NOT(ISNUMBER(J169)),0,IF(F169="Oui",0,IF($B169="Non - avec lien de dépendance",MIN(1129,J169,$C169),MIN(1129,J169))))))</f>
        <v>Effectuez l’étape 1</v>
      </c>
      <c r="O169" s="3" t="str">
        <f>IF(ISTEXT(CRHPrate),"Effectuez l’étape 1",IF(AND(INDEX(claimPeriodNo,MATCH('Étape 1) Taux'!$A$8,claimPeriods,0))&gt;17,INDEX(claimPeriodNo,MATCH('Étape 1) Taux'!$A$8,claimPeriods,0))&lt;20,revenueReduction&lt;0.1),0,IF(NOT(ISNUMBER(K169)),0,IF(G169="Oui",0,IF($B169="Non - avec lien de dépendance",MIN(1129,K169,$C169),MIN(1129,K169))))))</f>
        <v>Effectuez l’étape 1</v>
      </c>
      <c r="P169" s="3">
        <f t="shared" si="2"/>
        <v>0</v>
      </c>
    </row>
    <row r="170" spans="12:16" x14ac:dyDescent="0.3">
      <c r="L170" s="3" t="str">
        <f>IF(ISTEXT(CRHPrate),"Effectuez l’étape 1",IF(AND(INDEX(claimPeriodNo,MATCH('Étape 1) Taux'!$A$8,claimPeriods,0))&gt;17,INDEX(claimPeriodNo,MATCH('Étape 1) Taux'!$A$8,claimPeriods,0))&lt;20,revenueReduction&lt;0.1),0,IF(NOT(ISNUMBER(H170)),0,IF(D170="Oui",0,IF($B170="Non - avec lien de dépendance",MIN(1129,H170,$C170),MIN(1129,H170))))))</f>
        <v>Effectuez l’étape 1</v>
      </c>
      <c r="M170" s="3" t="str">
        <f>IF(ISTEXT(CRHPrate),"Effectuez l’étape 1",IF(AND(INDEX(claimPeriodNo,MATCH('Étape 1) Taux'!$A$8,claimPeriods,0))&gt;17,INDEX(claimPeriodNo,MATCH('Étape 1) Taux'!$A$8,claimPeriods,0))&lt;20,revenueReduction&lt;0.1),0,IF(NOT(ISNUMBER(I170)),0,IF(E170="Oui",0,IF($B170="Non - avec lien de dépendance",MIN(1129,I170,$C170),MIN(1129,I170))))))</f>
        <v>Effectuez l’étape 1</v>
      </c>
      <c r="N170" s="3" t="str">
        <f>IF(ISTEXT(CRHPrate),"Effectuez l’étape 1",IF(AND(INDEX(claimPeriodNo,MATCH('Étape 1) Taux'!$A$8,claimPeriods,0))&gt;17,INDEX(claimPeriodNo,MATCH('Étape 1) Taux'!$A$8,claimPeriods,0))&lt;20,revenueReduction&lt;0.1),0,IF(NOT(ISNUMBER(J170)),0,IF(F170="Oui",0,IF($B170="Non - avec lien de dépendance",MIN(1129,J170,$C170),MIN(1129,J170))))))</f>
        <v>Effectuez l’étape 1</v>
      </c>
      <c r="O170" s="3" t="str">
        <f>IF(ISTEXT(CRHPrate),"Effectuez l’étape 1",IF(AND(INDEX(claimPeriodNo,MATCH('Étape 1) Taux'!$A$8,claimPeriods,0))&gt;17,INDEX(claimPeriodNo,MATCH('Étape 1) Taux'!$A$8,claimPeriods,0))&lt;20,revenueReduction&lt;0.1),0,IF(NOT(ISNUMBER(K170)),0,IF(G170="Oui",0,IF($B170="Non - avec lien de dépendance",MIN(1129,K170,$C170),MIN(1129,K170))))))</f>
        <v>Effectuez l’étape 1</v>
      </c>
      <c r="P170" s="3">
        <f t="shared" si="2"/>
        <v>0</v>
      </c>
    </row>
    <row r="171" spans="12:16" x14ac:dyDescent="0.3">
      <c r="L171" s="3" t="str">
        <f>IF(ISTEXT(CRHPrate),"Effectuez l’étape 1",IF(AND(INDEX(claimPeriodNo,MATCH('Étape 1) Taux'!$A$8,claimPeriods,0))&gt;17,INDEX(claimPeriodNo,MATCH('Étape 1) Taux'!$A$8,claimPeriods,0))&lt;20,revenueReduction&lt;0.1),0,IF(NOT(ISNUMBER(H171)),0,IF(D171="Oui",0,IF($B171="Non - avec lien de dépendance",MIN(1129,H171,$C171),MIN(1129,H171))))))</f>
        <v>Effectuez l’étape 1</v>
      </c>
      <c r="M171" s="3" t="str">
        <f>IF(ISTEXT(CRHPrate),"Effectuez l’étape 1",IF(AND(INDEX(claimPeriodNo,MATCH('Étape 1) Taux'!$A$8,claimPeriods,0))&gt;17,INDEX(claimPeriodNo,MATCH('Étape 1) Taux'!$A$8,claimPeriods,0))&lt;20,revenueReduction&lt;0.1),0,IF(NOT(ISNUMBER(I171)),0,IF(E171="Oui",0,IF($B171="Non - avec lien de dépendance",MIN(1129,I171,$C171),MIN(1129,I171))))))</f>
        <v>Effectuez l’étape 1</v>
      </c>
      <c r="N171" s="3" t="str">
        <f>IF(ISTEXT(CRHPrate),"Effectuez l’étape 1",IF(AND(INDEX(claimPeriodNo,MATCH('Étape 1) Taux'!$A$8,claimPeriods,0))&gt;17,INDEX(claimPeriodNo,MATCH('Étape 1) Taux'!$A$8,claimPeriods,0))&lt;20,revenueReduction&lt;0.1),0,IF(NOT(ISNUMBER(J171)),0,IF(F171="Oui",0,IF($B171="Non - avec lien de dépendance",MIN(1129,J171,$C171),MIN(1129,J171))))))</f>
        <v>Effectuez l’étape 1</v>
      </c>
      <c r="O171" s="3" t="str">
        <f>IF(ISTEXT(CRHPrate),"Effectuez l’étape 1",IF(AND(INDEX(claimPeriodNo,MATCH('Étape 1) Taux'!$A$8,claimPeriods,0))&gt;17,INDEX(claimPeriodNo,MATCH('Étape 1) Taux'!$A$8,claimPeriods,0))&lt;20,revenueReduction&lt;0.1),0,IF(NOT(ISNUMBER(K171)),0,IF(G171="Oui",0,IF($B171="Non - avec lien de dépendance",MIN(1129,K171,$C171),MIN(1129,K171))))))</f>
        <v>Effectuez l’étape 1</v>
      </c>
      <c r="P171" s="3">
        <f t="shared" si="2"/>
        <v>0</v>
      </c>
    </row>
    <row r="172" spans="12:16" x14ac:dyDescent="0.3">
      <c r="L172" s="3" t="str">
        <f>IF(ISTEXT(CRHPrate),"Effectuez l’étape 1",IF(AND(INDEX(claimPeriodNo,MATCH('Étape 1) Taux'!$A$8,claimPeriods,0))&gt;17,INDEX(claimPeriodNo,MATCH('Étape 1) Taux'!$A$8,claimPeriods,0))&lt;20,revenueReduction&lt;0.1),0,IF(NOT(ISNUMBER(H172)),0,IF(D172="Oui",0,IF($B172="Non - avec lien de dépendance",MIN(1129,H172,$C172),MIN(1129,H172))))))</f>
        <v>Effectuez l’étape 1</v>
      </c>
      <c r="M172" s="3" t="str">
        <f>IF(ISTEXT(CRHPrate),"Effectuez l’étape 1",IF(AND(INDEX(claimPeriodNo,MATCH('Étape 1) Taux'!$A$8,claimPeriods,0))&gt;17,INDEX(claimPeriodNo,MATCH('Étape 1) Taux'!$A$8,claimPeriods,0))&lt;20,revenueReduction&lt;0.1),0,IF(NOT(ISNUMBER(I172)),0,IF(E172="Oui",0,IF($B172="Non - avec lien de dépendance",MIN(1129,I172,$C172),MIN(1129,I172))))))</f>
        <v>Effectuez l’étape 1</v>
      </c>
      <c r="N172" s="3" t="str">
        <f>IF(ISTEXT(CRHPrate),"Effectuez l’étape 1",IF(AND(INDEX(claimPeriodNo,MATCH('Étape 1) Taux'!$A$8,claimPeriods,0))&gt;17,INDEX(claimPeriodNo,MATCH('Étape 1) Taux'!$A$8,claimPeriods,0))&lt;20,revenueReduction&lt;0.1),0,IF(NOT(ISNUMBER(J172)),0,IF(F172="Oui",0,IF($B172="Non - avec lien de dépendance",MIN(1129,J172,$C172),MIN(1129,J172))))))</f>
        <v>Effectuez l’étape 1</v>
      </c>
      <c r="O172" s="3" t="str">
        <f>IF(ISTEXT(CRHPrate),"Effectuez l’étape 1",IF(AND(INDEX(claimPeriodNo,MATCH('Étape 1) Taux'!$A$8,claimPeriods,0))&gt;17,INDEX(claimPeriodNo,MATCH('Étape 1) Taux'!$A$8,claimPeriods,0))&lt;20,revenueReduction&lt;0.1),0,IF(NOT(ISNUMBER(K172)),0,IF(G172="Oui",0,IF($B172="Non - avec lien de dépendance",MIN(1129,K172,$C172),MIN(1129,K172))))))</f>
        <v>Effectuez l’étape 1</v>
      </c>
      <c r="P172" s="3">
        <f t="shared" si="2"/>
        <v>0</v>
      </c>
    </row>
    <row r="173" spans="12:16" x14ac:dyDescent="0.3">
      <c r="L173" s="3" t="str">
        <f>IF(ISTEXT(CRHPrate),"Effectuez l’étape 1",IF(AND(INDEX(claimPeriodNo,MATCH('Étape 1) Taux'!$A$8,claimPeriods,0))&gt;17,INDEX(claimPeriodNo,MATCH('Étape 1) Taux'!$A$8,claimPeriods,0))&lt;20,revenueReduction&lt;0.1),0,IF(NOT(ISNUMBER(H173)),0,IF(D173="Oui",0,IF($B173="Non - avec lien de dépendance",MIN(1129,H173,$C173),MIN(1129,H173))))))</f>
        <v>Effectuez l’étape 1</v>
      </c>
      <c r="M173" s="3" t="str">
        <f>IF(ISTEXT(CRHPrate),"Effectuez l’étape 1",IF(AND(INDEX(claimPeriodNo,MATCH('Étape 1) Taux'!$A$8,claimPeriods,0))&gt;17,INDEX(claimPeriodNo,MATCH('Étape 1) Taux'!$A$8,claimPeriods,0))&lt;20,revenueReduction&lt;0.1),0,IF(NOT(ISNUMBER(I173)),0,IF(E173="Oui",0,IF($B173="Non - avec lien de dépendance",MIN(1129,I173,$C173),MIN(1129,I173))))))</f>
        <v>Effectuez l’étape 1</v>
      </c>
      <c r="N173" s="3" t="str">
        <f>IF(ISTEXT(CRHPrate),"Effectuez l’étape 1",IF(AND(INDEX(claimPeriodNo,MATCH('Étape 1) Taux'!$A$8,claimPeriods,0))&gt;17,INDEX(claimPeriodNo,MATCH('Étape 1) Taux'!$A$8,claimPeriods,0))&lt;20,revenueReduction&lt;0.1),0,IF(NOT(ISNUMBER(J173)),0,IF(F173="Oui",0,IF($B173="Non - avec lien de dépendance",MIN(1129,J173,$C173),MIN(1129,J173))))))</f>
        <v>Effectuez l’étape 1</v>
      </c>
      <c r="O173" s="3" t="str">
        <f>IF(ISTEXT(CRHPrate),"Effectuez l’étape 1",IF(AND(INDEX(claimPeriodNo,MATCH('Étape 1) Taux'!$A$8,claimPeriods,0))&gt;17,INDEX(claimPeriodNo,MATCH('Étape 1) Taux'!$A$8,claimPeriods,0))&lt;20,revenueReduction&lt;0.1),0,IF(NOT(ISNUMBER(K173)),0,IF(G173="Oui",0,IF($B173="Non - avec lien de dépendance",MIN(1129,K173,$C173),MIN(1129,K173))))))</f>
        <v>Effectuez l’étape 1</v>
      </c>
      <c r="P173" s="3">
        <f t="shared" si="2"/>
        <v>0</v>
      </c>
    </row>
    <row r="174" spans="12:16" x14ac:dyDescent="0.3">
      <c r="L174" s="3" t="str">
        <f>IF(ISTEXT(CRHPrate),"Effectuez l’étape 1",IF(AND(INDEX(claimPeriodNo,MATCH('Étape 1) Taux'!$A$8,claimPeriods,0))&gt;17,INDEX(claimPeriodNo,MATCH('Étape 1) Taux'!$A$8,claimPeriods,0))&lt;20,revenueReduction&lt;0.1),0,IF(NOT(ISNUMBER(H174)),0,IF(D174="Oui",0,IF($B174="Non - avec lien de dépendance",MIN(1129,H174,$C174),MIN(1129,H174))))))</f>
        <v>Effectuez l’étape 1</v>
      </c>
      <c r="M174" s="3" t="str">
        <f>IF(ISTEXT(CRHPrate),"Effectuez l’étape 1",IF(AND(INDEX(claimPeriodNo,MATCH('Étape 1) Taux'!$A$8,claimPeriods,0))&gt;17,INDEX(claimPeriodNo,MATCH('Étape 1) Taux'!$A$8,claimPeriods,0))&lt;20,revenueReduction&lt;0.1),0,IF(NOT(ISNUMBER(I174)),0,IF(E174="Oui",0,IF($B174="Non - avec lien de dépendance",MIN(1129,I174,$C174),MIN(1129,I174))))))</f>
        <v>Effectuez l’étape 1</v>
      </c>
      <c r="N174" s="3" t="str">
        <f>IF(ISTEXT(CRHPrate),"Effectuez l’étape 1",IF(AND(INDEX(claimPeriodNo,MATCH('Étape 1) Taux'!$A$8,claimPeriods,0))&gt;17,INDEX(claimPeriodNo,MATCH('Étape 1) Taux'!$A$8,claimPeriods,0))&lt;20,revenueReduction&lt;0.1),0,IF(NOT(ISNUMBER(J174)),0,IF(F174="Oui",0,IF($B174="Non - avec lien de dépendance",MIN(1129,J174,$C174),MIN(1129,J174))))))</f>
        <v>Effectuez l’étape 1</v>
      </c>
      <c r="O174" s="3" t="str">
        <f>IF(ISTEXT(CRHPrate),"Effectuez l’étape 1",IF(AND(INDEX(claimPeriodNo,MATCH('Étape 1) Taux'!$A$8,claimPeriods,0))&gt;17,INDEX(claimPeriodNo,MATCH('Étape 1) Taux'!$A$8,claimPeriods,0))&lt;20,revenueReduction&lt;0.1),0,IF(NOT(ISNUMBER(K174)),0,IF(G174="Oui",0,IF($B174="Non - avec lien de dépendance",MIN(1129,K174,$C174),MIN(1129,K174))))))</f>
        <v>Effectuez l’étape 1</v>
      </c>
      <c r="P174" s="3">
        <f t="shared" si="2"/>
        <v>0</v>
      </c>
    </row>
    <row r="175" spans="12:16" x14ac:dyDescent="0.3">
      <c r="L175" s="3" t="str">
        <f>IF(ISTEXT(CRHPrate),"Effectuez l’étape 1",IF(AND(INDEX(claimPeriodNo,MATCH('Étape 1) Taux'!$A$8,claimPeriods,0))&gt;17,INDEX(claimPeriodNo,MATCH('Étape 1) Taux'!$A$8,claimPeriods,0))&lt;20,revenueReduction&lt;0.1),0,IF(NOT(ISNUMBER(H175)),0,IF(D175="Oui",0,IF($B175="Non - avec lien de dépendance",MIN(1129,H175,$C175),MIN(1129,H175))))))</f>
        <v>Effectuez l’étape 1</v>
      </c>
      <c r="M175" s="3" t="str">
        <f>IF(ISTEXT(CRHPrate),"Effectuez l’étape 1",IF(AND(INDEX(claimPeriodNo,MATCH('Étape 1) Taux'!$A$8,claimPeriods,0))&gt;17,INDEX(claimPeriodNo,MATCH('Étape 1) Taux'!$A$8,claimPeriods,0))&lt;20,revenueReduction&lt;0.1),0,IF(NOT(ISNUMBER(I175)),0,IF(E175="Oui",0,IF($B175="Non - avec lien de dépendance",MIN(1129,I175,$C175),MIN(1129,I175))))))</f>
        <v>Effectuez l’étape 1</v>
      </c>
      <c r="N175" s="3" t="str">
        <f>IF(ISTEXT(CRHPrate),"Effectuez l’étape 1",IF(AND(INDEX(claimPeriodNo,MATCH('Étape 1) Taux'!$A$8,claimPeriods,0))&gt;17,INDEX(claimPeriodNo,MATCH('Étape 1) Taux'!$A$8,claimPeriods,0))&lt;20,revenueReduction&lt;0.1),0,IF(NOT(ISNUMBER(J175)),0,IF(F175="Oui",0,IF($B175="Non - avec lien de dépendance",MIN(1129,J175,$C175),MIN(1129,J175))))))</f>
        <v>Effectuez l’étape 1</v>
      </c>
      <c r="O175" s="3" t="str">
        <f>IF(ISTEXT(CRHPrate),"Effectuez l’étape 1",IF(AND(INDEX(claimPeriodNo,MATCH('Étape 1) Taux'!$A$8,claimPeriods,0))&gt;17,INDEX(claimPeriodNo,MATCH('Étape 1) Taux'!$A$8,claimPeriods,0))&lt;20,revenueReduction&lt;0.1),0,IF(NOT(ISNUMBER(K175)),0,IF(G175="Oui",0,IF($B175="Non - avec lien de dépendance",MIN(1129,K175,$C175),MIN(1129,K175))))))</f>
        <v>Effectuez l’étape 1</v>
      </c>
      <c r="P175" s="3">
        <f t="shared" si="2"/>
        <v>0</v>
      </c>
    </row>
    <row r="176" spans="12:16" x14ac:dyDescent="0.3">
      <c r="L176" s="3" t="str">
        <f>IF(ISTEXT(CRHPrate),"Effectuez l’étape 1",IF(AND(INDEX(claimPeriodNo,MATCH('Étape 1) Taux'!$A$8,claimPeriods,0))&gt;17,INDEX(claimPeriodNo,MATCH('Étape 1) Taux'!$A$8,claimPeriods,0))&lt;20,revenueReduction&lt;0.1),0,IF(NOT(ISNUMBER(H176)),0,IF(D176="Oui",0,IF($B176="Non - avec lien de dépendance",MIN(1129,H176,$C176),MIN(1129,H176))))))</f>
        <v>Effectuez l’étape 1</v>
      </c>
      <c r="M176" s="3" t="str">
        <f>IF(ISTEXT(CRHPrate),"Effectuez l’étape 1",IF(AND(INDEX(claimPeriodNo,MATCH('Étape 1) Taux'!$A$8,claimPeriods,0))&gt;17,INDEX(claimPeriodNo,MATCH('Étape 1) Taux'!$A$8,claimPeriods,0))&lt;20,revenueReduction&lt;0.1),0,IF(NOT(ISNUMBER(I176)),0,IF(E176="Oui",0,IF($B176="Non - avec lien de dépendance",MIN(1129,I176,$C176),MIN(1129,I176))))))</f>
        <v>Effectuez l’étape 1</v>
      </c>
      <c r="N176" s="3" t="str">
        <f>IF(ISTEXT(CRHPrate),"Effectuez l’étape 1",IF(AND(INDEX(claimPeriodNo,MATCH('Étape 1) Taux'!$A$8,claimPeriods,0))&gt;17,INDEX(claimPeriodNo,MATCH('Étape 1) Taux'!$A$8,claimPeriods,0))&lt;20,revenueReduction&lt;0.1),0,IF(NOT(ISNUMBER(J176)),0,IF(F176="Oui",0,IF($B176="Non - avec lien de dépendance",MIN(1129,J176,$C176),MIN(1129,J176))))))</f>
        <v>Effectuez l’étape 1</v>
      </c>
      <c r="O176" s="3" t="str">
        <f>IF(ISTEXT(CRHPrate),"Effectuez l’étape 1",IF(AND(INDEX(claimPeriodNo,MATCH('Étape 1) Taux'!$A$8,claimPeriods,0))&gt;17,INDEX(claimPeriodNo,MATCH('Étape 1) Taux'!$A$8,claimPeriods,0))&lt;20,revenueReduction&lt;0.1),0,IF(NOT(ISNUMBER(K176)),0,IF(G176="Oui",0,IF($B176="Non - avec lien de dépendance",MIN(1129,K176,$C176),MIN(1129,K176))))))</f>
        <v>Effectuez l’étape 1</v>
      </c>
      <c r="P176" s="3">
        <f t="shared" si="2"/>
        <v>0</v>
      </c>
    </row>
    <row r="177" spans="12:16" x14ac:dyDescent="0.3">
      <c r="L177" s="3" t="str">
        <f>IF(ISTEXT(CRHPrate),"Effectuez l’étape 1",IF(AND(INDEX(claimPeriodNo,MATCH('Étape 1) Taux'!$A$8,claimPeriods,0))&gt;17,INDEX(claimPeriodNo,MATCH('Étape 1) Taux'!$A$8,claimPeriods,0))&lt;20,revenueReduction&lt;0.1),0,IF(NOT(ISNUMBER(H177)),0,IF(D177="Oui",0,IF($B177="Non - avec lien de dépendance",MIN(1129,H177,$C177),MIN(1129,H177))))))</f>
        <v>Effectuez l’étape 1</v>
      </c>
      <c r="M177" s="3" t="str">
        <f>IF(ISTEXT(CRHPrate),"Effectuez l’étape 1",IF(AND(INDEX(claimPeriodNo,MATCH('Étape 1) Taux'!$A$8,claimPeriods,0))&gt;17,INDEX(claimPeriodNo,MATCH('Étape 1) Taux'!$A$8,claimPeriods,0))&lt;20,revenueReduction&lt;0.1),0,IF(NOT(ISNUMBER(I177)),0,IF(E177="Oui",0,IF($B177="Non - avec lien de dépendance",MIN(1129,I177,$C177),MIN(1129,I177))))))</f>
        <v>Effectuez l’étape 1</v>
      </c>
      <c r="N177" s="3" t="str">
        <f>IF(ISTEXT(CRHPrate),"Effectuez l’étape 1",IF(AND(INDEX(claimPeriodNo,MATCH('Étape 1) Taux'!$A$8,claimPeriods,0))&gt;17,INDEX(claimPeriodNo,MATCH('Étape 1) Taux'!$A$8,claimPeriods,0))&lt;20,revenueReduction&lt;0.1),0,IF(NOT(ISNUMBER(J177)),0,IF(F177="Oui",0,IF($B177="Non - avec lien de dépendance",MIN(1129,J177,$C177),MIN(1129,J177))))))</f>
        <v>Effectuez l’étape 1</v>
      </c>
      <c r="O177" s="3" t="str">
        <f>IF(ISTEXT(CRHPrate),"Effectuez l’étape 1",IF(AND(INDEX(claimPeriodNo,MATCH('Étape 1) Taux'!$A$8,claimPeriods,0))&gt;17,INDEX(claimPeriodNo,MATCH('Étape 1) Taux'!$A$8,claimPeriods,0))&lt;20,revenueReduction&lt;0.1),0,IF(NOT(ISNUMBER(K177)),0,IF(G177="Oui",0,IF($B177="Non - avec lien de dépendance",MIN(1129,K177,$C177),MIN(1129,K177))))))</f>
        <v>Effectuez l’étape 1</v>
      </c>
      <c r="P177" s="3">
        <f t="shared" si="2"/>
        <v>0</v>
      </c>
    </row>
    <row r="178" spans="12:16" x14ac:dyDescent="0.3">
      <c r="L178" s="3" t="str">
        <f>IF(ISTEXT(CRHPrate),"Effectuez l’étape 1",IF(AND(INDEX(claimPeriodNo,MATCH('Étape 1) Taux'!$A$8,claimPeriods,0))&gt;17,INDEX(claimPeriodNo,MATCH('Étape 1) Taux'!$A$8,claimPeriods,0))&lt;20,revenueReduction&lt;0.1),0,IF(NOT(ISNUMBER(H178)),0,IF(D178="Oui",0,IF($B178="Non - avec lien de dépendance",MIN(1129,H178,$C178),MIN(1129,H178))))))</f>
        <v>Effectuez l’étape 1</v>
      </c>
      <c r="M178" s="3" t="str">
        <f>IF(ISTEXT(CRHPrate),"Effectuez l’étape 1",IF(AND(INDEX(claimPeriodNo,MATCH('Étape 1) Taux'!$A$8,claimPeriods,0))&gt;17,INDEX(claimPeriodNo,MATCH('Étape 1) Taux'!$A$8,claimPeriods,0))&lt;20,revenueReduction&lt;0.1),0,IF(NOT(ISNUMBER(I178)),0,IF(E178="Oui",0,IF($B178="Non - avec lien de dépendance",MIN(1129,I178,$C178),MIN(1129,I178))))))</f>
        <v>Effectuez l’étape 1</v>
      </c>
      <c r="N178" s="3" t="str">
        <f>IF(ISTEXT(CRHPrate),"Effectuez l’étape 1",IF(AND(INDEX(claimPeriodNo,MATCH('Étape 1) Taux'!$A$8,claimPeriods,0))&gt;17,INDEX(claimPeriodNo,MATCH('Étape 1) Taux'!$A$8,claimPeriods,0))&lt;20,revenueReduction&lt;0.1),0,IF(NOT(ISNUMBER(J178)),0,IF(F178="Oui",0,IF($B178="Non - avec lien de dépendance",MIN(1129,J178,$C178),MIN(1129,J178))))))</f>
        <v>Effectuez l’étape 1</v>
      </c>
      <c r="O178" s="3" t="str">
        <f>IF(ISTEXT(CRHPrate),"Effectuez l’étape 1",IF(AND(INDEX(claimPeriodNo,MATCH('Étape 1) Taux'!$A$8,claimPeriods,0))&gt;17,INDEX(claimPeriodNo,MATCH('Étape 1) Taux'!$A$8,claimPeriods,0))&lt;20,revenueReduction&lt;0.1),0,IF(NOT(ISNUMBER(K178)),0,IF(G178="Oui",0,IF($B178="Non - avec lien de dépendance",MIN(1129,K178,$C178),MIN(1129,K178))))))</f>
        <v>Effectuez l’étape 1</v>
      </c>
      <c r="P178" s="3">
        <f t="shared" si="2"/>
        <v>0</v>
      </c>
    </row>
    <row r="179" spans="12:16" x14ac:dyDescent="0.3">
      <c r="L179" s="3" t="str">
        <f>IF(ISTEXT(CRHPrate),"Effectuez l’étape 1",IF(AND(INDEX(claimPeriodNo,MATCH('Étape 1) Taux'!$A$8,claimPeriods,0))&gt;17,INDEX(claimPeriodNo,MATCH('Étape 1) Taux'!$A$8,claimPeriods,0))&lt;20,revenueReduction&lt;0.1),0,IF(NOT(ISNUMBER(H179)),0,IF(D179="Oui",0,IF($B179="Non - avec lien de dépendance",MIN(1129,H179,$C179),MIN(1129,H179))))))</f>
        <v>Effectuez l’étape 1</v>
      </c>
      <c r="M179" s="3" t="str">
        <f>IF(ISTEXT(CRHPrate),"Effectuez l’étape 1",IF(AND(INDEX(claimPeriodNo,MATCH('Étape 1) Taux'!$A$8,claimPeriods,0))&gt;17,INDEX(claimPeriodNo,MATCH('Étape 1) Taux'!$A$8,claimPeriods,0))&lt;20,revenueReduction&lt;0.1),0,IF(NOT(ISNUMBER(I179)),0,IF(E179="Oui",0,IF($B179="Non - avec lien de dépendance",MIN(1129,I179,$C179),MIN(1129,I179))))))</f>
        <v>Effectuez l’étape 1</v>
      </c>
      <c r="N179" s="3" t="str">
        <f>IF(ISTEXT(CRHPrate),"Effectuez l’étape 1",IF(AND(INDEX(claimPeriodNo,MATCH('Étape 1) Taux'!$A$8,claimPeriods,0))&gt;17,INDEX(claimPeriodNo,MATCH('Étape 1) Taux'!$A$8,claimPeriods,0))&lt;20,revenueReduction&lt;0.1),0,IF(NOT(ISNUMBER(J179)),0,IF(F179="Oui",0,IF($B179="Non - avec lien de dépendance",MIN(1129,J179,$C179),MIN(1129,J179))))))</f>
        <v>Effectuez l’étape 1</v>
      </c>
      <c r="O179" s="3" t="str">
        <f>IF(ISTEXT(CRHPrate),"Effectuez l’étape 1",IF(AND(INDEX(claimPeriodNo,MATCH('Étape 1) Taux'!$A$8,claimPeriods,0))&gt;17,INDEX(claimPeriodNo,MATCH('Étape 1) Taux'!$A$8,claimPeriods,0))&lt;20,revenueReduction&lt;0.1),0,IF(NOT(ISNUMBER(K179)),0,IF(G179="Oui",0,IF($B179="Non - avec lien de dépendance",MIN(1129,K179,$C179),MIN(1129,K179))))))</f>
        <v>Effectuez l’étape 1</v>
      </c>
      <c r="P179" s="3">
        <f t="shared" si="2"/>
        <v>0</v>
      </c>
    </row>
    <row r="180" spans="12:16" x14ac:dyDescent="0.3">
      <c r="L180" s="3" t="str">
        <f>IF(ISTEXT(CRHPrate),"Effectuez l’étape 1",IF(AND(INDEX(claimPeriodNo,MATCH('Étape 1) Taux'!$A$8,claimPeriods,0))&gt;17,INDEX(claimPeriodNo,MATCH('Étape 1) Taux'!$A$8,claimPeriods,0))&lt;20,revenueReduction&lt;0.1),0,IF(NOT(ISNUMBER(H180)),0,IF(D180="Oui",0,IF($B180="Non - avec lien de dépendance",MIN(1129,H180,$C180),MIN(1129,H180))))))</f>
        <v>Effectuez l’étape 1</v>
      </c>
      <c r="M180" s="3" t="str">
        <f>IF(ISTEXT(CRHPrate),"Effectuez l’étape 1",IF(AND(INDEX(claimPeriodNo,MATCH('Étape 1) Taux'!$A$8,claimPeriods,0))&gt;17,INDEX(claimPeriodNo,MATCH('Étape 1) Taux'!$A$8,claimPeriods,0))&lt;20,revenueReduction&lt;0.1),0,IF(NOT(ISNUMBER(I180)),0,IF(E180="Oui",0,IF($B180="Non - avec lien de dépendance",MIN(1129,I180,$C180),MIN(1129,I180))))))</f>
        <v>Effectuez l’étape 1</v>
      </c>
      <c r="N180" s="3" t="str">
        <f>IF(ISTEXT(CRHPrate),"Effectuez l’étape 1",IF(AND(INDEX(claimPeriodNo,MATCH('Étape 1) Taux'!$A$8,claimPeriods,0))&gt;17,INDEX(claimPeriodNo,MATCH('Étape 1) Taux'!$A$8,claimPeriods,0))&lt;20,revenueReduction&lt;0.1),0,IF(NOT(ISNUMBER(J180)),0,IF(F180="Oui",0,IF($B180="Non - avec lien de dépendance",MIN(1129,J180,$C180),MIN(1129,J180))))))</f>
        <v>Effectuez l’étape 1</v>
      </c>
      <c r="O180" s="3" t="str">
        <f>IF(ISTEXT(CRHPrate),"Effectuez l’étape 1",IF(AND(INDEX(claimPeriodNo,MATCH('Étape 1) Taux'!$A$8,claimPeriods,0))&gt;17,INDEX(claimPeriodNo,MATCH('Étape 1) Taux'!$A$8,claimPeriods,0))&lt;20,revenueReduction&lt;0.1),0,IF(NOT(ISNUMBER(K180)),0,IF(G180="Oui",0,IF($B180="Non - avec lien de dépendance",MIN(1129,K180,$C180),MIN(1129,K180))))))</f>
        <v>Effectuez l’étape 1</v>
      </c>
      <c r="P180" s="3">
        <f t="shared" si="2"/>
        <v>0</v>
      </c>
    </row>
    <row r="181" spans="12:16" x14ac:dyDescent="0.3">
      <c r="L181" s="3" t="str">
        <f>IF(ISTEXT(CRHPrate),"Effectuez l’étape 1",IF(AND(INDEX(claimPeriodNo,MATCH('Étape 1) Taux'!$A$8,claimPeriods,0))&gt;17,INDEX(claimPeriodNo,MATCH('Étape 1) Taux'!$A$8,claimPeriods,0))&lt;20,revenueReduction&lt;0.1),0,IF(NOT(ISNUMBER(H181)),0,IF(D181="Oui",0,IF($B181="Non - avec lien de dépendance",MIN(1129,H181,$C181),MIN(1129,H181))))))</f>
        <v>Effectuez l’étape 1</v>
      </c>
      <c r="M181" s="3" t="str">
        <f>IF(ISTEXT(CRHPrate),"Effectuez l’étape 1",IF(AND(INDEX(claimPeriodNo,MATCH('Étape 1) Taux'!$A$8,claimPeriods,0))&gt;17,INDEX(claimPeriodNo,MATCH('Étape 1) Taux'!$A$8,claimPeriods,0))&lt;20,revenueReduction&lt;0.1),0,IF(NOT(ISNUMBER(I181)),0,IF(E181="Oui",0,IF($B181="Non - avec lien de dépendance",MIN(1129,I181,$C181),MIN(1129,I181))))))</f>
        <v>Effectuez l’étape 1</v>
      </c>
      <c r="N181" s="3" t="str">
        <f>IF(ISTEXT(CRHPrate),"Effectuez l’étape 1",IF(AND(INDEX(claimPeriodNo,MATCH('Étape 1) Taux'!$A$8,claimPeriods,0))&gt;17,INDEX(claimPeriodNo,MATCH('Étape 1) Taux'!$A$8,claimPeriods,0))&lt;20,revenueReduction&lt;0.1),0,IF(NOT(ISNUMBER(J181)),0,IF(F181="Oui",0,IF($B181="Non - avec lien de dépendance",MIN(1129,J181,$C181),MIN(1129,J181))))))</f>
        <v>Effectuez l’étape 1</v>
      </c>
      <c r="O181" s="3" t="str">
        <f>IF(ISTEXT(CRHPrate),"Effectuez l’étape 1",IF(AND(INDEX(claimPeriodNo,MATCH('Étape 1) Taux'!$A$8,claimPeriods,0))&gt;17,INDEX(claimPeriodNo,MATCH('Étape 1) Taux'!$A$8,claimPeriods,0))&lt;20,revenueReduction&lt;0.1),0,IF(NOT(ISNUMBER(K181)),0,IF(G181="Oui",0,IF($B181="Non - avec lien de dépendance",MIN(1129,K181,$C181),MIN(1129,K181))))))</f>
        <v>Effectuez l’étape 1</v>
      </c>
      <c r="P181" s="3">
        <f t="shared" si="2"/>
        <v>0</v>
      </c>
    </row>
    <row r="182" spans="12:16" x14ac:dyDescent="0.3">
      <c r="L182" s="3" t="str">
        <f>IF(ISTEXT(CRHPrate),"Effectuez l’étape 1",IF(AND(INDEX(claimPeriodNo,MATCH('Étape 1) Taux'!$A$8,claimPeriods,0))&gt;17,INDEX(claimPeriodNo,MATCH('Étape 1) Taux'!$A$8,claimPeriods,0))&lt;20,revenueReduction&lt;0.1),0,IF(NOT(ISNUMBER(H182)),0,IF(D182="Oui",0,IF($B182="Non - avec lien de dépendance",MIN(1129,H182,$C182),MIN(1129,H182))))))</f>
        <v>Effectuez l’étape 1</v>
      </c>
      <c r="M182" s="3" t="str">
        <f>IF(ISTEXT(CRHPrate),"Effectuez l’étape 1",IF(AND(INDEX(claimPeriodNo,MATCH('Étape 1) Taux'!$A$8,claimPeriods,0))&gt;17,INDEX(claimPeriodNo,MATCH('Étape 1) Taux'!$A$8,claimPeriods,0))&lt;20,revenueReduction&lt;0.1),0,IF(NOT(ISNUMBER(I182)),0,IF(E182="Oui",0,IF($B182="Non - avec lien de dépendance",MIN(1129,I182,$C182),MIN(1129,I182))))))</f>
        <v>Effectuez l’étape 1</v>
      </c>
      <c r="N182" s="3" t="str">
        <f>IF(ISTEXT(CRHPrate),"Effectuez l’étape 1",IF(AND(INDEX(claimPeriodNo,MATCH('Étape 1) Taux'!$A$8,claimPeriods,0))&gt;17,INDEX(claimPeriodNo,MATCH('Étape 1) Taux'!$A$8,claimPeriods,0))&lt;20,revenueReduction&lt;0.1),0,IF(NOT(ISNUMBER(J182)),0,IF(F182="Oui",0,IF($B182="Non - avec lien de dépendance",MIN(1129,J182,$C182),MIN(1129,J182))))))</f>
        <v>Effectuez l’étape 1</v>
      </c>
      <c r="O182" s="3" t="str">
        <f>IF(ISTEXT(CRHPrate),"Effectuez l’étape 1",IF(AND(INDEX(claimPeriodNo,MATCH('Étape 1) Taux'!$A$8,claimPeriods,0))&gt;17,INDEX(claimPeriodNo,MATCH('Étape 1) Taux'!$A$8,claimPeriods,0))&lt;20,revenueReduction&lt;0.1),0,IF(NOT(ISNUMBER(K182)),0,IF(G182="Oui",0,IF($B182="Non - avec lien de dépendance",MIN(1129,K182,$C182),MIN(1129,K182))))))</f>
        <v>Effectuez l’étape 1</v>
      </c>
      <c r="P182" s="3">
        <f t="shared" si="2"/>
        <v>0</v>
      </c>
    </row>
    <row r="183" spans="12:16" x14ac:dyDescent="0.3">
      <c r="L183" s="3" t="str">
        <f>IF(ISTEXT(CRHPrate),"Effectuez l’étape 1",IF(AND(INDEX(claimPeriodNo,MATCH('Étape 1) Taux'!$A$8,claimPeriods,0))&gt;17,INDEX(claimPeriodNo,MATCH('Étape 1) Taux'!$A$8,claimPeriods,0))&lt;20,revenueReduction&lt;0.1),0,IF(NOT(ISNUMBER(H183)),0,IF(D183="Oui",0,IF($B183="Non - avec lien de dépendance",MIN(1129,H183,$C183),MIN(1129,H183))))))</f>
        <v>Effectuez l’étape 1</v>
      </c>
      <c r="M183" s="3" t="str">
        <f>IF(ISTEXT(CRHPrate),"Effectuez l’étape 1",IF(AND(INDEX(claimPeriodNo,MATCH('Étape 1) Taux'!$A$8,claimPeriods,0))&gt;17,INDEX(claimPeriodNo,MATCH('Étape 1) Taux'!$A$8,claimPeriods,0))&lt;20,revenueReduction&lt;0.1),0,IF(NOT(ISNUMBER(I183)),0,IF(E183="Oui",0,IF($B183="Non - avec lien de dépendance",MIN(1129,I183,$C183),MIN(1129,I183))))))</f>
        <v>Effectuez l’étape 1</v>
      </c>
      <c r="N183" s="3" t="str">
        <f>IF(ISTEXT(CRHPrate),"Effectuez l’étape 1",IF(AND(INDEX(claimPeriodNo,MATCH('Étape 1) Taux'!$A$8,claimPeriods,0))&gt;17,INDEX(claimPeriodNo,MATCH('Étape 1) Taux'!$A$8,claimPeriods,0))&lt;20,revenueReduction&lt;0.1),0,IF(NOT(ISNUMBER(J183)),0,IF(F183="Oui",0,IF($B183="Non - avec lien de dépendance",MIN(1129,J183,$C183),MIN(1129,J183))))))</f>
        <v>Effectuez l’étape 1</v>
      </c>
      <c r="O183" s="3" t="str">
        <f>IF(ISTEXT(CRHPrate),"Effectuez l’étape 1",IF(AND(INDEX(claimPeriodNo,MATCH('Étape 1) Taux'!$A$8,claimPeriods,0))&gt;17,INDEX(claimPeriodNo,MATCH('Étape 1) Taux'!$A$8,claimPeriods,0))&lt;20,revenueReduction&lt;0.1),0,IF(NOT(ISNUMBER(K183)),0,IF(G183="Oui",0,IF($B183="Non - avec lien de dépendance",MIN(1129,K183,$C183),MIN(1129,K183))))))</f>
        <v>Effectuez l’étape 1</v>
      </c>
      <c r="P183" s="3">
        <f t="shared" si="2"/>
        <v>0</v>
      </c>
    </row>
    <row r="184" spans="12:16" x14ac:dyDescent="0.3">
      <c r="L184" s="3" t="str">
        <f>IF(ISTEXT(CRHPrate),"Effectuez l’étape 1",IF(AND(INDEX(claimPeriodNo,MATCH('Étape 1) Taux'!$A$8,claimPeriods,0))&gt;17,INDEX(claimPeriodNo,MATCH('Étape 1) Taux'!$A$8,claimPeriods,0))&lt;20,revenueReduction&lt;0.1),0,IF(NOT(ISNUMBER(H184)),0,IF(D184="Oui",0,IF($B184="Non - avec lien de dépendance",MIN(1129,H184,$C184),MIN(1129,H184))))))</f>
        <v>Effectuez l’étape 1</v>
      </c>
      <c r="M184" s="3" t="str">
        <f>IF(ISTEXT(CRHPrate),"Effectuez l’étape 1",IF(AND(INDEX(claimPeriodNo,MATCH('Étape 1) Taux'!$A$8,claimPeriods,0))&gt;17,INDEX(claimPeriodNo,MATCH('Étape 1) Taux'!$A$8,claimPeriods,0))&lt;20,revenueReduction&lt;0.1),0,IF(NOT(ISNUMBER(I184)),0,IF(E184="Oui",0,IF($B184="Non - avec lien de dépendance",MIN(1129,I184,$C184),MIN(1129,I184))))))</f>
        <v>Effectuez l’étape 1</v>
      </c>
      <c r="N184" s="3" t="str">
        <f>IF(ISTEXT(CRHPrate),"Effectuez l’étape 1",IF(AND(INDEX(claimPeriodNo,MATCH('Étape 1) Taux'!$A$8,claimPeriods,0))&gt;17,INDEX(claimPeriodNo,MATCH('Étape 1) Taux'!$A$8,claimPeriods,0))&lt;20,revenueReduction&lt;0.1),0,IF(NOT(ISNUMBER(J184)),0,IF(F184="Oui",0,IF($B184="Non - avec lien de dépendance",MIN(1129,J184,$C184),MIN(1129,J184))))))</f>
        <v>Effectuez l’étape 1</v>
      </c>
      <c r="O184" s="3" t="str">
        <f>IF(ISTEXT(CRHPrate),"Effectuez l’étape 1",IF(AND(INDEX(claimPeriodNo,MATCH('Étape 1) Taux'!$A$8,claimPeriods,0))&gt;17,INDEX(claimPeriodNo,MATCH('Étape 1) Taux'!$A$8,claimPeriods,0))&lt;20,revenueReduction&lt;0.1),0,IF(NOT(ISNUMBER(K184)),0,IF(G184="Oui",0,IF($B184="Non - avec lien de dépendance",MIN(1129,K184,$C184),MIN(1129,K184))))))</f>
        <v>Effectuez l’étape 1</v>
      </c>
      <c r="P184" s="3">
        <f t="shared" si="2"/>
        <v>0</v>
      </c>
    </row>
    <row r="185" spans="12:16" x14ac:dyDescent="0.3">
      <c r="L185" s="3" t="str">
        <f>IF(ISTEXT(CRHPrate),"Effectuez l’étape 1",IF(AND(INDEX(claimPeriodNo,MATCH('Étape 1) Taux'!$A$8,claimPeriods,0))&gt;17,INDEX(claimPeriodNo,MATCH('Étape 1) Taux'!$A$8,claimPeriods,0))&lt;20,revenueReduction&lt;0.1),0,IF(NOT(ISNUMBER(H185)),0,IF(D185="Oui",0,IF($B185="Non - avec lien de dépendance",MIN(1129,H185,$C185),MIN(1129,H185))))))</f>
        <v>Effectuez l’étape 1</v>
      </c>
      <c r="M185" s="3" t="str">
        <f>IF(ISTEXT(CRHPrate),"Effectuez l’étape 1",IF(AND(INDEX(claimPeriodNo,MATCH('Étape 1) Taux'!$A$8,claimPeriods,0))&gt;17,INDEX(claimPeriodNo,MATCH('Étape 1) Taux'!$A$8,claimPeriods,0))&lt;20,revenueReduction&lt;0.1),0,IF(NOT(ISNUMBER(I185)),0,IF(E185="Oui",0,IF($B185="Non - avec lien de dépendance",MIN(1129,I185,$C185),MIN(1129,I185))))))</f>
        <v>Effectuez l’étape 1</v>
      </c>
      <c r="N185" s="3" t="str">
        <f>IF(ISTEXT(CRHPrate),"Effectuez l’étape 1",IF(AND(INDEX(claimPeriodNo,MATCH('Étape 1) Taux'!$A$8,claimPeriods,0))&gt;17,INDEX(claimPeriodNo,MATCH('Étape 1) Taux'!$A$8,claimPeriods,0))&lt;20,revenueReduction&lt;0.1),0,IF(NOT(ISNUMBER(J185)),0,IF(F185="Oui",0,IF($B185="Non - avec lien de dépendance",MIN(1129,J185,$C185),MIN(1129,J185))))))</f>
        <v>Effectuez l’étape 1</v>
      </c>
      <c r="O185" s="3" t="str">
        <f>IF(ISTEXT(CRHPrate),"Effectuez l’étape 1",IF(AND(INDEX(claimPeriodNo,MATCH('Étape 1) Taux'!$A$8,claimPeriods,0))&gt;17,INDEX(claimPeriodNo,MATCH('Étape 1) Taux'!$A$8,claimPeriods,0))&lt;20,revenueReduction&lt;0.1),0,IF(NOT(ISNUMBER(K185)),0,IF(G185="Oui",0,IF($B185="Non - avec lien de dépendance",MIN(1129,K185,$C185),MIN(1129,K185))))))</f>
        <v>Effectuez l’étape 1</v>
      </c>
      <c r="P185" s="3">
        <f t="shared" si="2"/>
        <v>0</v>
      </c>
    </row>
    <row r="186" spans="12:16" x14ac:dyDescent="0.3">
      <c r="L186" s="3" t="str">
        <f>IF(ISTEXT(CRHPrate),"Effectuez l’étape 1",IF(AND(INDEX(claimPeriodNo,MATCH('Étape 1) Taux'!$A$8,claimPeriods,0))&gt;17,INDEX(claimPeriodNo,MATCH('Étape 1) Taux'!$A$8,claimPeriods,0))&lt;20,revenueReduction&lt;0.1),0,IF(NOT(ISNUMBER(H186)),0,IF(D186="Oui",0,IF($B186="Non - avec lien de dépendance",MIN(1129,H186,$C186),MIN(1129,H186))))))</f>
        <v>Effectuez l’étape 1</v>
      </c>
      <c r="M186" s="3" t="str">
        <f>IF(ISTEXT(CRHPrate),"Effectuez l’étape 1",IF(AND(INDEX(claimPeriodNo,MATCH('Étape 1) Taux'!$A$8,claimPeriods,0))&gt;17,INDEX(claimPeriodNo,MATCH('Étape 1) Taux'!$A$8,claimPeriods,0))&lt;20,revenueReduction&lt;0.1),0,IF(NOT(ISNUMBER(I186)),0,IF(E186="Oui",0,IF($B186="Non - avec lien de dépendance",MIN(1129,I186,$C186),MIN(1129,I186))))))</f>
        <v>Effectuez l’étape 1</v>
      </c>
      <c r="N186" s="3" t="str">
        <f>IF(ISTEXT(CRHPrate),"Effectuez l’étape 1",IF(AND(INDEX(claimPeriodNo,MATCH('Étape 1) Taux'!$A$8,claimPeriods,0))&gt;17,INDEX(claimPeriodNo,MATCH('Étape 1) Taux'!$A$8,claimPeriods,0))&lt;20,revenueReduction&lt;0.1),0,IF(NOT(ISNUMBER(J186)),0,IF(F186="Oui",0,IF($B186="Non - avec lien de dépendance",MIN(1129,J186,$C186),MIN(1129,J186))))))</f>
        <v>Effectuez l’étape 1</v>
      </c>
      <c r="O186" s="3" t="str">
        <f>IF(ISTEXT(CRHPrate),"Effectuez l’étape 1",IF(AND(INDEX(claimPeriodNo,MATCH('Étape 1) Taux'!$A$8,claimPeriods,0))&gt;17,INDEX(claimPeriodNo,MATCH('Étape 1) Taux'!$A$8,claimPeriods,0))&lt;20,revenueReduction&lt;0.1),0,IF(NOT(ISNUMBER(K186)),0,IF(G186="Oui",0,IF($B186="Non - avec lien de dépendance",MIN(1129,K186,$C186),MIN(1129,K186))))))</f>
        <v>Effectuez l’étape 1</v>
      </c>
      <c r="P186" s="3">
        <f t="shared" si="2"/>
        <v>0</v>
      </c>
    </row>
    <row r="187" spans="12:16" x14ac:dyDescent="0.3">
      <c r="L187" s="3" t="str">
        <f>IF(ISTEXT(CRHPrate),"Effectuez l’étape 1",IF(AND(INDEX(claimPeriodNo,MATCH('Étape 1) Taux'!$A$8,claimPeriods,0))&gt;17,INDEX(claimPeriodNo,MATCH('Étape 1) Taux'!$A$8,claimPeriods,0))&lt;20,revenueReduction&lt;0.1),0,IF(NOT(ISNUMBER(H187)),0,IF(D187="Oui",0,IF($B187="Non - avec lien de dépendance",MIN(1129,H187,$C187),MIN(1129,H187))))))</f>
        <v>Effectuez l’étape 1</v>
      </c>
      <c r="M187" s="3" t="str">
        <f>IF(ISTEXT(CRHPrate),"Effectuez l’étape 1",IF(AND(INDEX(claimPeriodNo,MATCH('Étape 1) Taux'!$A$8,claimPeriods,0))&gt;17,INDEX(claimPeriodNo,MATCH('Étape 1) Taux'!$A$8,claimPeriods,0))&lt;20,revenueReduction&lt;0.1),0,IF(NOT(ISNUMBER(I187)),0,IF(E187="Oui",0,IF($B187="Non - avec lien de dépendance",MIN(1129,I187,$C187),MIN(1129,I187))))))</f>
        <v>Effectuez l’étape 1</v>
      </c>
      <c r="N187" s="3" t="str">
        <f>IF(ISTEXT(CRHPrate),"Effectuez l’étape 1",IF(AND(INDEX(claimPeriodNo,MATCH('Étape 1) Taux'!$A$8,claimPeriods,0))&gt;17,INDEX(claimPeriodNo,MATCH('Étape 1) Taux'!$A$8,claimPeriods,0))&lt;20,revenueReduction&lt;0.1),0,IF(NOT(ISNUMBER(J187)),0,IF(F187="Oui",0,IF($B187="Non - avec lien de dépendance",MIN(1129,J187,$C187),MIN(1129,J187))))))</f>
        <v>Effectuez l’étape 1</v>
      </c>
      <c r="O187" s="3" t="str">
        <f>IF(ISTEXT(CRHPrate),"Effectuez l’étape 1",IF(AND(INDEX(claimPeriodNo,MATCH('Étape 1) Taux'!$A$8,claimPeriods,0))&gt;17,INDEX(claimPeriodNo,MATCH('Étape 1) Taux'!$A$8,claimPeriods,0))&lt;20,revenueReduction&lt;0.1),0,IF(NOT(ISNUMBER(K187)),0,IF(G187="Oui",0,IF($B187="Non - avec lien de dépendance",MIN(1129,K187,$C187),MIN(1129,K187))))))</f>
        <v>Effectuez l’étape 1</v>
      </c>
      <c r="P187" s="3">
        <f t="shared" si="2"/>
        <v>0</v>
      </c>
    </row>
    <row r="188" spans="12:16" x14ac:dyDescent="0.3">
      <c r="L188" s="3" t="str">
        <f>IF(ISTEXT(CRHPrate),"Effectuez l’étape 1",IF(AND(INDEX(claimPeriodNo,MATCH('Étape 1) Taux'!$A$8,claimPeriods,0))&gt;17,INDEX(claimPeriodNo,MATCH('Étape 1) Taux'!$A$8,claimPeriods,0))&lt;20,revenueReduction&lt;0.1),0,IF(NOT(ISNUMBER(H188)),0,IF(D188="Oui",0,IF($B188="Non - avec lien de dépendance",MIN(1129,H188,$C188),MIN(1129,H188))))))</f>
        <v>Effectuez l’étape 1</v>
      </c>
      <c r="M188" s="3" t="str">
        <f>IF(ISTEXT(CRHPrate),"Effectuez l’étape 1",IF(AND(INDEX(claimPeriodNo,MATCH('Étape 1) Taux'!$A$8,claimPeriods,0))&gt;17,INDEX(claimPeriodNo,MATCH('Étape 1) Taux'!$A$8,claimPeriods,0))&lt;20,revenueReduction&lt;0.1),0,IF(NOT(ISNUMBER(I188)),0,IF(E188="Oui",0,IF($B188="Non - avec lien de dépendance",MIN(1129,I188,$C188),MIN(1129,I188))))))</f>
        <v>Effectuez l’étape 1</v>
      </c>
      <c r="N188" s="3" t="str">
        <f>IF(ISTEXT(CRHPrate),"Effectuez l’étape 1",IF(AND(INDEX(claimPeriodNo,MATCH('Étape 1) Taux'!$A$8,claimPeriods,0))&gt;17,INDEX(claimPeriodNo,MATCH('Étape 1) Taux'!$A$8,claimPeriods,0))&lt;20,revenueReduction&lt;0.1),0,IF(NOT(ISNUMBER(J188)),0,IF(F188="Oui",0,IF($B188="Non - avec lien de dépendance",MIN(1129,J188,$C188),MIN(1129,J188))))))</f>
        <v>Effectuez l’étape 1</v>
      </c>
      <c r="O188" s="3" t="str">
        <f>IF(ISTEXT(CRHPrate),"Effectuez l’étape 1",IF(AND(INDEX(claimPeriodNo,MATCH('Étape 1) Taux'!$A$8,claimPeriods,0))&gt;17,INDEX(claimPeriodNo,MATCH('Étape 1) Taux'!$A$8,claimPeriods,0))&lt;20,revenueReduction&lt;0.1),0,IF(NOT(ISNUMBER(K188)),0,IF(G188="Oui",0,IF($B188="Non - avec lien de dépendance",MIN(1129,K188,$C188),MIN(1129,K188))))))</f>
        <v>Effectuez l’étape 1</v>
      </c>
      <c r="P188" s="3">
        <f t="shared" si="2"/>
        <v>0</v>
      </c>
    </row>
    <row r="189" spans="12:16" x14ac:dyDescent="0.3">
      <c r="L189" s="3" t="str">
        <f>IF(ISTEXT(CRHPrate),"Effectuez l’étape 1",IF(AND(INDEX(claimPeriodNo,MATCH('Étape 1) Taux'!$A$8,claimPeriods,0))&gt;17,INDEX(claimPeriodNo,MATCH('Étape 1) Taux'!$A$8,claimPeriods,0))&lt;20,revenueReduction&lt;0.1),0,IF(NOT(ISNUMBER(H189)),0,IF(D189="Oui",0,IF($B189="Non - avec lien de dépendance",MIN(1129,H189,$C189),MIN(1129,H189))))))</f>
        <v>Effectuez l’étape 1</v>
      </c>
      <c r="M189" s="3" t="str">
        <f>IF(ISTEXT(CRHPrate),"Effectuez l’étape 1",IF(AND(INDEX(claimPeriodNo,MATCH('Étape 1) Taux'!$A$8,claimPeriods,0))&gt;17,INDEX(claimPeriodNo,MATCH('Étape 1) Taux'!$A$8,claimPeriods,0))&lt;20,revenueReduction&lt;0.1),0,IF(NOT(ISNUMBER(I189)),0,IF(E189="Oui",0,IF($B189="Non - avec lien de dépendance",MIN(1129,I189,$C189),MIN(1129,I189))))))</f>
        <v>Effectuez l’étape 1</v>
      </c>
      <c r="N189" s="3" t="str">
        <f>IF(ISTEXT(CRHPrate),"Effectuez l’étape 1",IF(AND(INDEX(claimPeriodNo,MATCH('Étape 1) Taux'!$A$8,claimPeriods,0))&gt;17,INDEX(claimPeriodNo,MATCH('Étape 1) Taux'!$A$8,claimPeriods,0))&lt;20,revenueReduction&lt;0.1),0,IF(NOT(ISNUMBER(J189)),0,IF(F189="Oui",0,IF($B189="Non - avec lien de dépendance",MIN(1129,J189,$C189),MIN(1129,J189))))))</f>
        <v>Effectuez l’étape 1</v>
      </c>
      <c r="O189" s="3" t="str">
        <f>IF(ISTEXT(CRHPrate),"Effectuez l’étape 1",IF(AND(INDEX(claimPeriodNo,MATCH('Étape 1) Taux'!$A$8,claimPeriods,0))&gt;17,INDEX(claimPeriodNo,MATCH('Étape 1) Taux'!$A$8,claimPeriods,0))&lt;20,revenueReduction&lt;0.1),0,IF(NOT(ISNUMBER(K189)),0,IF(G189="Oui",0,IF($B189="Non - avec lien de dépendance",MIN(1129,K189,$C189),MIN(1129,K189))))))</f>
        <v>Effectuez l’étape 1</v>
      </c>
      <c r="P189" s="3">
        <f t="shared" si="2"/>
        <v>0</v>
      </c>
    </row>
    <row r="190" spans="12:16" x14ac:dyDescent="0.3">
      <c r="L190" s="3" t="str">
        <f>IF(ISTEXT(CRHPrate),"Effectuez l’étape 1",IF(AND(INDEX(claimPeriodNo,MATCH('Étape 1) Taux'!$A$8,claimPeriods,0))&gt;17,INDEX(claimPeriodNo,MATCH('Étape 1) Taux'!$A$8,claimPeriods,0))&lt;20,revenueReduction&lt;0.1),0,IF(NOT(ISNUMBER(H190)),0,IF(D190="Oui",0,IF($B190="Non - avec lien de dépendance",MIN(1129,H190,$C190),MIN(1129,H190))))))</f>
        <v>Effectuez l’étape 1</v>
      </c>
      <c r="M190" s="3" t="str">
        <f>IF(ISTEXT(CRHPrate),"Effectuez l’étape 1",IF(AND(INDEX(claimPeriodNo,MATCH('Étape 1) Taux'!$A$8,claimPeriods,0))&gt;17,INDEX(claimPeriodNo,MATCH('Étape 1) Taux'!$A$8,claimPeriods,0))&lt;20,revenueReduction&lt;0.1),0,IF(NOT(ISNUMBER(I190)),0,IF(E190="Oui",0,IF($B190="Non - avec lien de dépendance",MIN(1129,I190,$C190),MIN(1129,I190))))))</f>
        <v>Effectuez l’étape 1</v>
      </c>
      <c r="N190" s="3" t="str">
        <f>IF(ISTEXT(CRHPrate),"Effectuez l’étape 1",IF(AND(INDEX(claimPeriodNo,MATCH('Étape 1) Taux'!$A$8,claimPeriods,0))&gt;17,INDEX(claimPeriodNo,MATCH('Étape 1) Taux'!$A$8,claimPeriods,0))&lt;20,revenueReduction&lt;0.1),0,IF(NOT(ISNUMBER(J190)),0,IF(F190="Oui",0,IF($B190="Non - avec lien de dépendance",MIN(1129,J190,$C190),MIN(1129,J190))))))</f>
        <v>Effectuez l’étape 1</v>
      </c>
      <c r="O190" s="3" t="str">
        <f>IF(ISTEXT(CRHPrate),"Effectuez l’étape 1",IF(AND(INDEX(claimPeriodNo,MATCH('Étape 1) Taux'!$A$8,claimPeriods,0))&gt;17,INDEX(claimPeriodNo,MATCH('Étape 1) Taux'!$A$8,claimPeriods,0))&lt;20,revenueReduction&lt;0.1),0,IF(NOT(ISNUMBER(K190)),0,IF(G190="Oui",0,IF($B190="Non - avec lien de dépendance",MIN(1129,K190,$C190),MIN(1129,K190))))))</f>
        <v>Effectuez l’étape 1</v>
      </c>
      <c r="P190" s="3">
        <f t="shared" si="2"/>
        <v>0</v>
      </c>
    </row>
    <row r="191" spans="12:16" x14ac:dyDescent="0.3">
      <c r="L191" s="3" t="str">
        <f>IF(ISTEXT(CRHPrate),"Effectuez l’étape 1",IF(AND(INDEX(claimPeriodNo,MATCH('Étape 1) Taux'!$A$8,claimPeriods,0))&gt;17,INDEX(claimPeriodNo,MATCH('Étape 1) Taux'!$A$8,claimPeriods,0))&lt;20,revenueReduction&lt;0.1),0,IF(NOT(ISNUMBER(H191)),0,IF(D191="Oui",0,IF($B191="Non - avec lien de dépendance",MIN(1129,H191,$C191),MIN(1129,H191))))))</f>
        <v>Effectuez l’étape 1</v>
      </c>
      <c r="M191" s="3" t="str">
        <f>IF(ISTEXT(CRHPrate),"Effectuez l’étape 1",IF(AND(INDEX(claimPeriodNo,MATCH('Étape 1) Taux'!$A$8,claimPeriods,0))&gt;17,INDEX(claimPeriodNo,MATCH('Étape 1) Taux'!$A$8,claimPeriods,0))&lt;20,revenueReduction&lt;0.1),0,IF(NOT(ISNUMBER(I191)),0,IF(E191="Oui",0,IF($B191="Non - avec lien de dépendance",MIN(1129,I191,$C191),MIN(1129,I191))))))</f>
        <v>Effectuez l’étape 1</v>
      </c>
      <c r="N191" s="3" t="str">
        <f>IF(ISTEXT(CRHPrate),"Effectuez l’étape 1",IF(AND(INDEX(claimPeriodNo,MATCH('Étape 1) Taux'!$A$8,claimPeriods,0))&gt;17,INDEX(claimPeriodNo,MATCH('Étape 1) Taux'!$A$8,claimPeriods,0))&lt;20,revenueReduction&lt;0.1),0,IF(NOT(ISNUMBER(J191)),0,IF(F191="Oui",0,IF($B191="Non - avec lien de dépendance",MIN(1129,J191,$C191),MIN(1129,J191))))))</f>
        <v>Effectuez l’étape 1</v>
      </c>
      <c r="O191" s="3" t="str">
        <f>IF(ISTEXT(CRHPrate),"Effectuez l’étape 1",IF(AND(INDEX(claimPeriodNo,MATCH('Étape 1) Taux'!$A$8,claimPeriods,0))&gt;17,INDEX(claimPeriodNo,MATCH('Étape 1) Taux'!$A$8,claimPeriods,0))&lt;20,revenueReduction&lt;0.1),0,IF(NOT(ISNUMBER(K191)),0,IF(G191="Oui",0,IF($B191="Non - avec lien de dépendance",MIN(1129,K191,$C191),MIN(1129,K191))))))</f>
        <v>Effectuez l’étape 1</v>
      </c>
      <c r="P191" s="3">
        <f t="shared" si="2"/>
        <v>0</v>
      </c>
    </row>
    <row r="192" spans="12:16" x14ac:dyDescent="0.3">
      <c r="L192" s="3" t="str">
        <f>IF(ISTEXT(CRHPrate),"Effectuez l’étape 1",IF(AND(INDEX(claimPeriodNo,MATCH('Étape 1) Taux'!$A$8,claimPeriods,0))&gt;17,INDEX(claimPeriodNo,MATCH('Étape 1) Taux'!$A$8,claimPeriods,0))&lt;20,revenueReduction&lt;0.1),0,IF(NOT(ISNUMBER(H192)),0,IF(D192="Oui",0,IF($B192="Non - avec lien de dépendance",MIN(1129,H192,$C192),MIN(1129,H192))))))</f>
        <v>Effectuez l’étape 1</v>
      </c>
      <c r="M192" s="3" t="str">
        <f>IF(ISTEXT(CRHPrate),"Effectuez l’étape 1",IF(AND(INDEX(claimPeriodNo,MATCH('Étape 1) Taux'!$A$8,claimPeriods,0))&gt;17,INDEX(claimPeriodNo,MATCH('Étape 1) Taux'!$A$8,claimPeriods,0))&lt;20,revenueReduction&lt;0.1),0,IF(NOT(ISNUMBER(I192)),0,IF(E192="Oui",0,IF($B192="Non - avec lien de dépendance",MIN(1129,I192,$C192),MIN(1129,I192))))))</f>
        <v>Effectuez l’étape 1</v>
      </c>
      <c r="N192" s="3" t="str">
        <f>IF(ISTEXT(CRHPrate),"Effectuez l’étape 1",IF(AND(INDEX(claimPeriodNo,MATCH('Étape 1) Taux'!$A$8,claimPeriods,0))&gt;17,INDEX(claimPeriodNo,MATCH('Étape 1) Taux'!$A$8,claimPeriods,0))&lt;20,revenueReduction&lt;0.1),0,IF(NOT(ISNUMBER(J192)),0,IF(F192="Oui",0,IF($B192="Non - avec lien de dépendance",MIN(1129,J192,$C192),MIN(1129,J192))))))</f>
        <v>Effectuez l’étape 1</v>
      </c>
      <c r="O192" s="3" t="str">
        <f>IF(ISTEXT(CRHPrate),"Effectuez l’étape 1",IF(AND(INDEX(claimPeriodNo,MATCH('Étape 1) Taux'!$A$8,claimPeriods,0))&gt;17,INDEX(claimPeriodNo,MATCH('Étape 1) Taux'!$A$8,claimPeriods,0))&lt;20,revenueReduction&lt;0.1),0,IF(NOT(ISNUMBER(K192)),0,IF(G192="Oui",0,IF($B192="Non - avec lien de dépendance",MIN(1129,K192,$C192),MIN(1129,K192))))))</f>
        <v>Effectuez l’étape 1</v>
      </c>
      <c r="P192" s="3">
        <f t="shared" si="2"/>
        <v>0</v>
      </c>
    </row>
    <row r="193" spans="12:16" x14ac:dyDescent="0.3">
      <c r="L193" s="3" t="str">
        <f>IF(ISTEXT(CRHPrate),"Effectuez l’étape 1",IF(AND(INDEX(claimPeriodNo,MATCH('Étape 1) Taux'!$A$8,claimPeriods,0))&gt;17,INDEX(claimPeriodNo,MATCH('Étape 1) Taux'!$A$8,claimPeriods,0))&lt;20,revenueReduction&lt;0.1),0,IF(NOT(ISNUMBER(H193)),0,IF(D193="Oui",0,IF($B193="Non - avec lien de dépendance",MIN(1129,H193,$C193),MIN(1129,H193))))))</f>
        <v>Effectuez l’étape 1</v>
      </c>
      <c r="M193" s="3" t="str">
        <f>IF(ISTEXT(CRHPrate),"Effectuez l’étape 1",IF(AND(INDEX(claimPeriodNo,MATCH('Étape 1) Taux'!$A$8,claimPeriods,0))&gt;17,INDEX(claimPeriodNo,MATCH('Étape 1) Taux'!$A$8,claimPeriods,0))&lt;20,revenueReduction&lt;0.1),0,IF(NOT(ISNUMBER(I193)),0,IF(E193="Oui",0,IF($B193="Non - avec lien de dépendance",MIN(1129,I193,$C193),MIN(1129,I193))))))</f>
        <v>Effectuez l’étape 1</v>
      </c>
      <c r="N193" s="3" t="str">
        <f>IF(ISTEXT(CRHPrate),"Effectuez l’étape 1",IF(AND(INDEX(claimPeriodNo,MATCH('Étape 1) Taux'!$A$8,claimPeriods,0))&gt;17,INDEX(claimPeriodNo,MATCH('Étape 1) Taux'!$A$8,claimPeriods,0))&lt;20,revenueReduction&lt;0.1),0,IF(NOT(ISNUMBER(J193)),0,IF(F193="Oui",0,IF($B193="Non - avec lien de dépendance",MIN(1129,J193,$C193),MIN(1129,J193))))))</f>
        <v>Effectuez l’étape 1</v>
      </c>
      <c r="O193" s="3" t="str">
        <f>IF(ISTEXT(CRHPrate),"Effectuez l’étape 1",IF(AND(INDEX(claimPeriodNo,MATCH('Étape 1) Taux'!$A$8,claimPeriods,0))&gt;17,INDEX(claimPeriodNo,MATCH('Étape 1) Taux'!$A$8,claimPeriods,0))&lt;20,revenueReduction&lt;0.1),0,IF(NOT(ISNUMBER(K193)),0,IF(G193="Oui",0,IF($B193="Non - avec lien de dépendance",MIN(1129,K193,$C193),MIN(1129,K193))))))</f>
        <v>Effectuez l’étape 1</v>
      </c>
      <c r="P193" s="3">
        <f t="shared" si="2"/>
        <v>0</v>
      </c>
    </row>
    <row r="194" spans="12:16" x14ac:dyDescent="0.3">
      <c r="L194" s="3" t="str">
        <f>IF(ISTEXT(CRHPrate),"Effectuez l’étape 1",IF(AND(INDEX(claimPeriodNo,MATCH('Étape 1) Taux'!$A$8,claimPeriods,0))&gt;17,INDEX(claimPeriodNo,MATCH('Étape 1) Taux'!$A$8,claimPeriods,0))&lt;20,revenueReduction&lt;0.1),0,IF(NOT(ISNUMBER(H194)),0,IF(D194="Oui",0,IF($B194="Non - avec lien de dépendance",MIN(1129,H194,$C194),MIN(1129,H194))))))</f>
        <v>Effectuez l’étape 1</v>
      </c>
      <c r="M194" s="3" t="str">
        <f>IF(ISTEXT(CRHPrate),"Effectuez l’étape 1",IF(AND(INDEX(claimPeriodNo,MATCH('Étape 1) Taux'!$A$8,claimPeriods,0))&gt;17,INDEX(claimPeriodNo,MATCH('Étape 1) Taux'!$A$8,claimPeriods,0))&lt;20,revenueReduction&lt;0.1),0,IF(NOT(ISNUMBER(I194)),0,IF(E194="Oui",0,IF($B194="Non - avec lien de dépendance",MIN(1129,I194,$C194),MIN(1129,I194))))))</f>
        <v>Effectuez l’étape 1</v>
      </c>
      <c r="N194" s="3" t="str">
        <f>IF(ISTEXT(CRHPrate),"Effectuez l’étape 1",IF(AND(INDEX(claimPeriodNo,MATCH('Étape 1) Taux'!$A$8,claimPeriods,0))&gt;17,INDEX(claimPeriodNo,MATCH('Étape 1) Taux'!$A$8,claimPeriods,0))&lt;20,revenueReduction&lt;0.1),0,IF(NOT(ISNUMBER(J194)),0,IF(F194="Oui",0,IF($B194="Non - avec lien de dépendance",MIN(1129,J194,$C194),MIN(1129,J194))))))</f>
        <v>Effectuez l’étape 1</v>
      </c>
      <c r="O194" s="3" t="str">
        <f>IF(ISTEXT(CRHPrate),"Effectuez l’étape 1",IF(AND(INDEX(claimPeriodNo,MATCH('Étape 1) Taux'!$A$8,claimPeriods,0))&gt;17,INDEX(claimPeriodNo,MATCH('Étape 1) Taux'!$A$8,claimPeriods,0))&lt;20,revenueReduction&lt;0.1),0,IF(NOT(ISNUMBER(K194)),0,IF(G194="Oui",0,IF($B194="Non - avec lien de dépendance",MIN(1129,K194,$C194),MIN(1129,K194))))))</f>
        <v>Effectuez l’étape 1</v>
      </c>
      <c r="P194" s="3">
        <f t="shared" si="2"/>
        <v>0</v>
      </c>
    </row>
    <row r="195" spans="12:16" x14ac:dyDescent="0.3">
      <c r="L195" s="3" t="str">
        <f>IF(ISTEXT(CRHPrate),"Effectuez l’étape 1",IF(AND(INDEX(claimPeriodNo,MATCH('Étape 1) Taux'!$A$8,claimPeriods,0))&gt;17,INDEX(claimPeriodNo,MATCH('Étape 1) Taux'!$A$8,claimPeriods,0))&lt;20,revenueReduction&lt;0.1),0,IF(NOT(ISNUMBER(H195)),0,IF(D195="Oui",0,IF($B195="Non - avec lien de dépendance",MIN(1129,H195,$C195),MIN(1129,H195))))))</f>
        <v>Effectuez l’étape 1</v>
      </c>
      <c r="M195" s="3" t="str">
        <f>IF(ISTEXT(CRHPrate),"Effectuez l’étape 1",IF(AND(INDEX(claimPeriodNo,MATCH('Étape 1) Taux'!$A$8,claimPeriods,0))&gt;17,INDEX(claimPeriodNo,MATCH('Étape 1) Taux'!$A$8,claimPeriods,0))&lt;20,revenueReduction&lt;0.1),0,IF(NOT(ISNUMBER(I195)),0,IF(E195="Oui",0,IF($B195="Non - avec lien de dépendance",MIN(1129,I195,$C195),MIN(1129,I195))))))</f>
        <v>Effectuez l’étape 1</v>
      </c>
      <c r="N195" s="3" t="str">
        <f>IF(ISTEXT(CRHPrate),"Effectuez l’étape 1",IF(AND(INDEX(claimPeriodNo,MATCH('Étape 1) Taux'!$A$8,claimPeriods,0))&gt;17,INDEX(claimPeriodNo,MATCH('Étape 1) Taux'!$A$8,claimPeriods,0))&lt;20,revenueReduction&lt;0.1),0,IF(NOT(ISNUMBER(J195)),0,IF(F195="Oui",0,IF($B195="Non - avec lien de dépendance",MIN(1129,J195,$C195),MIN(1129,J195))))))</f>
        <v>Effectuez l’étape 1</v>
      </c>
      <c r="O195" s="3" t="str">
        <f>IF(ISTEXT(CRHPrate),"Effectuez l’étape 1",IF(AND(INDEX(claimPeriodNo,MATCH('Étape 1) Taux'!$A$8,claimPeriods,0))&gt;17,INDEX(claimPeriodNo,MATCH('Étape 1) Taux'!$A$8,claimPeriods,0))&lt;20,revenueReduction&lt;0.1),0,IF(NOT(ISNUMBER(K195)),0,IF(G195="Oui",0,IF($B195="Non - avec lien de dépendance",MIN(1129,K195,$C195),MIN(1129,K195))))))</f>
        <v>Effectuez l’étape 1</v>
      </c>
      <c r="P195" s="3">
        <f t="shared" si="2"/>
        <v>0</v>
      </c>
    </row>
    <row r="196" spans="12:16" x14ac:dyDescent="0.3">
      <c r="L196" s="3" t="str">
        <f>IF(ISTEXT(CRHPrate),"Effectuez l’étape 1",IF(AND(INDEX(claimPeriodNo,MATCH('Étape 1) Taux'!$A$8,claimPeriods,0))&gt;17,INDEX(claimPeriodNo,MATCH('Étape 1) Taux'!$A$8,claimPeriods,0))&lt;20,revenueReduction&lt;0.1),0,IF(NOT(ISNUMBER(H196)),0,IF(D196="Oui",0,IF($B196="Non - avec lien de dépendance",MIN(1129,H196,$C196),MIN(1129,H196))))))</f>
        <v>Effectuez l’étape 1</v>
      </c>
      <c r="M196" s="3" t="str">
        <f>IF(ISTEXT(CRHPrate),"Effectuez l’étape 1",IF(AND(INDEX(claimPeriodNo,MATCH('Étape 1) Taux'!$A$8,claimPeriods,0))&gt;17,INDEX(claimPeriodNo,MATCH('Étape 1) Taux'!$A$8,claimPeriods,0))&lt;20,revenueReduction&lt;0.1),0,IF(NOT(ISNUMBER(I196)),0,IF(E196="Oui",0,IF($B196="Non - avec lien de dépendance",MIN(1129,I196,$C196),MIN(1129,I196))))))</f>
        <v>Effectuez l’étape 1</v>
      </c>
      <c r="N196" s="3" t="str">
        <f>IF(ISTEXT(CRHPrate),"Effectuez l’étape 1",IF(AND(INDEX(claimPeriodNo,MATCH('Étape 1) Taux'!$A$8,claimPeriods,0))&gt;17,INDEX(claimPeriodNo,MATCH('Étape 1) Taux'!$A$8,claimPeriods,0))&lt;20,revenueReduction&lt;0.1),0,IF(NOT(ISNUMBER(J196)),0,IF(F196="Oui",0,IF($B196="Non - avec lien de dépendance",MIN(1129,J196,$C196),MIN(1129,J196))))))</f>
        <v>Effectuez l’étape 1</v>
      </c>
      <c r="O196" s="3" t="str">
        <f>IF(ISTEXT(CRHPrate),"Effectuez l’étape 1",IF(AND(INDEX(claimPeriodNo,MATCH('Étape 1) Taux'!$A$8,claimPeriods,0))&gt;17,INDEX(claimPeriodNo,MATCH('Étape 1) Taux'!$A$8,claimPeriods,0))&lt;20,revenueReduction&lt;0.1),0,IF(NOT(ISNUMBER(K196)),0,IF(G196="Oui",0,IF($B196="Non - avec lien de dépendance",MIN(1129,K196,$C196),MIN(1129,K196))))))</f>
        <v>Effectuez l’étape 1</v>
      </c>
      <c r="P196" s="3">
        <f t="shared" si="2"/>
        <v>0</v>
      </c>
    </row>
    <row r="197" spans="12:16" x14ac:dyDescent="0.3">
      <c r="L197" s="3" t="str">
        <f>IF(ISTEXT(CRHPrate),"Effectuez l’étape 1",IF(AND(INDEX(claimPeriodNo,MATCH('Étape 1) Taux'!$A$8,claimPeriods,0))&gt;17,INDEX(claimPeriodNo,MATCH('Étape 1) Taux'!$A$8,claimPeriods,0))&lt;20,revenueReduction&lt;0.1),0,IF(NOT(ISNUMBER(H197)),0,IF(D197="Oui",0,IF($B197="Non - avec lien de dépendance",MIN(1129,H197,$C197),MIN(1129,H197))))))</f>
        <v>Effectuez l’étape 1</v>
      </c>
      <c r="M197" s="3" t="str">
        <f>IF(ISTEXT(CRHPrate),"Effectuez l’étape 1",IF(AND(INDEX(claimPeriodNo,MATCH('Étape 1) Taux'!$A$8,claimPeriods,0))&gt;17,INDEX(claimPeriodNo,MATCH('Étape 1) Taux'!$A$8,claimPeriods,0))&lt;20,revenueReduction&lt;0.1),0,IF(NOT(ISNUMBER(I197)),0,IF(E197="Oui",0,IF($B197="Non - avec lien de dépendance",MIN(1129,I197,$C197),MIN(1129,I197))))))</f>
        <v>Effectuez l’étape 1</v>
      </c>
      <c r="N197" s="3" t="str">
        <f>IF(ISTEXT(CRHPrate),"Effectuez l’étape 1",IF(AND(INDEX(claimPeriodNo,MATCH('Étape 1) Taux'!$A$8,claimPeriods,0))&gt;17,INDEX(claimPeriodNo,MATCH('Étape 1) Taux'!$A$8,claimPeriods,0))&lt;20,revenueReduction&lt;0.1),0,IF(NOT(ISNUMBER(J197)),0,IF(F197="Oui",0,IF($B197="Non - avec lien de dépendance",MIN(1129,J197,$C197),MIN(1129,J197))))))</f>
        <v>Effectuez l’étape 1</v>
      </c>
      <c r="O197" s="3" t="str">
        <f>IF(ISTEXT(CRHPrate),"Effectuez l’étape 1",IF(AND(INDEX(claimPeriodNo,MATCH('Étape 1) Taux'!$A$8,claimPeriods,0))&gt;17,INDEX(claimPeriodNo,MATCH('Étape 1) Taux'!$A$8,claimPeriods,0))&lt;20,revenueReduction&lt;0.1),0,IF(NOT(ISNUMBER(K197)),0,IF(G197="Oui",0,IF($B197="Non - avec lien de dépendance",MIN(1129,K197,$C197),MIN(1129,K197))))))</f>
        <v>Effectuez l’étape 1</v>
      </c>
      <c r="P197" s="3">
        <f t="shared" si="2"/>
        <v>0</v>
      </c>
    </row>
    <row r="198" spans="12:16" x14ac:dyDescent="0.3">
      <c r="L198" s="3" t="str">
        <f>IF(ISTEXT(CRHPrate),"Effectuez l’étape 1",IF(AND(INDEX(claimPeriodNo,MATCH('Étape 1) Taux'!$A$8,claimPeriods,0))&gt;17,INDEX(claimPeriodNo,MATCH('Étape 1) Taux'!$A$8,claimPeriods,0))&lt;20,revenueReduction&lt;0.1),0,IF(NOT(ISNUMBER(H198)),0,IF(D198="Oui",0,IF($B198="Non - avec lien de dépendance",MIN(1129,H198,$C198),MIN(1129,H198))))))</f>
        <v>Effectuez l’étape 1</v>
      </c>
      <c r="M198" s="3" t="str">
        <f>IF(ISTEXT(CRHPrate),"Effectuez l’étape 1",IF(AND(INDEX(claimPeriodNo,MATCH('Étape 1) Taux'!$A$8,claimPeriods,0))&gt;17,INDEX(claimPeriodNo,MATCH('Étape 1) Taux'!$A$8,claimPeriods,0))&lt;20,revenueReduction&lt;0.1),0,IF(NOT(ISNUMBER(I198)),0,IF(E198="Oui",0,IF($B198="Non - avec lien de dépendance",MIN(1129,I198,$C198),MIN(1129,I198))))))</f>
        <v>Effectuez l’étape 1</v>
      </c>
      <c r="N198" s="3" t="str">
        <f>IF(ISTEXT(CRHPrate),"Effectuez l’étape 1",IF(AND(INDEX(claimPeriodNo,MATCH('Étape 1) Taux'!$A$8,claimPeriods,0))&gt;17,INDEX(claimPeriodNo,MATCH('Étape 1) Taux'!$A$8,claimPeriods,0))&lt;20,revenueReduction&lt;0.1),0,IF(NOT(ISNUMBER(J198)),0,IF(F198="Oui",0,IF($B198="Non - avec lien de dépendance",MIN(1129,J198,$C198),MIN(1129,J198))))))</f>
        <v>Effectuez l’étape 1</v>
      </c>
      <c r="O198" s="3" t="str">
        <f>IF(ISTEXT(CRHPrate),"Effectuez l’étape 1",IF(AND(INDEX(claimPeriodNo,MATCH('Étape 1) Taux'!$A$8,claimPeriods,0))&gt;17,INDEX(claimPeriodNo,MATCH('Étape 1) Taux'!$A$8,claimPeriods,0))&lt;20,revenueReduction&lt;0.1),0,IF(NOT(ISNUMBER(K198)),0,IF(G198="Oui",0,IF($B198="Non - avec lien de dépendance",MIN(1129,K198,$C198),MIN(1129,K198))))))</f>
        <v>Effectuez l’étape 1</v>
      </c>
      <c r="P198" s="3">
        <f t="shared" si="2"/>
        <v>0</v>
      </c>
    </row>
    <row r="199" spans="12:16" x14ac:dyDescent="0.3">
      <c r="L199" s="3" t="str">
        <f>IF(ISTEXT(CRHPrate),"Effectuez l’étape 1",IF(AND(INDEX(claimPeriodNo,MATCH('Étape 1) Taux'!$A$8,claimPeriods,0))&gt;17,INDEX(claimPeriodNo,MATCH('Étape 1) Taux'!$A$8,claimPeriods,0))&lt;20,revenueReduction&lt;0.1),0,IF(NOT(ISNUMBER(H199)),0,IF(D199="Oui",0,IF($B199="Non - avec lien de dépendance",MIN(1129,H199,$C199),MIN(1129,H199))))))</f>
        <v>Effectuez l’étape 1</v>
      </c>
      <c r="M199" s="3" t="str">
        <f>IF(ISTEXT(CRHPrate),"Effectuez l’étape 1",IF(AND(INDEX(claimPeriodNo,MATCH('Étape 1) Taux'!$A$8,claimPeriods,0))&gt;17,INDEX(claimPeriodNo,MATCH('Étape 1) Taux'!$A$8,claimPeriods,0))&lt;20,revenueReduction&lt;0.1),0,IF(NOT(ISNUMBER(I199)),0,IF(E199="Oui",0,IF($B199="Non - avec lien de dépendance",MIN(1129,I199,$C199),MIN(1129,I199))))))</f>
        <v>Effectuez l’étape 1</v>
      </c>
      <c r="N199" s="3" t="str">
        <f>IF(ISTEXT(CRHPrate),"Effectuez l’étape 1",IF(AND(INDEX(claimPeriodNo,MATCH('Étape 1) Taux'!$A$8,claimPeriods,0))&gt;17,INDEX(claimPeriodNo,MATCH('Étape 1) Taux'!$A$8,claimPeriods,0))&lt;20,revenueReduction&lt;0.1),0,IF(NOT(ISNUMBER(J199)),0,IF(F199="Oui",0,IF($B199="Non - avec lien de dépendance",MIN(1129,J199,$C199),MIN(1129,J199))))))</f>
        <v>Effectuez l’étape 1</v>
      </c>
      <c r="O199" s="3" t="str">
        <f>IF(ISTEXT(CRHPrate),"Effectuez l’étape 1",IF(AND(INDEX(claimPeriodNo,MATCH('Étape 1) Taux'!$A$8,claimPeriods,0))&gt;17,INDEX(claimPeriodNo,MATCH('Étape 1) Taux'!$A$8,claimPeriods,0))&lt;20,revenueReduction&lt;0.1),0,IF(NOT(ISNUMBER(K199)),0,IF(G199="Oui",0,IF($B199="Non - avec lien de dépendance",MIN(1129,K199,$C199),MIN(1129,K199))))))</f>
        <v>Effectuez l’étape 1</v>
      </c>
      <c r="P199" s="3">
        <f t="shared" ref="P199:P262" si="3">IF(AND(COUNT(B199:K199)&gt;0,OR(AND(NOT(ISNUMBER($C199)),$B199&lt;&gt;"Oui - sans lien de dépendance"),COUNT(H199:K199)&lt;&gt;4,ISBLANK($B199))),"Remplissez tous les montants",SUM(L199:O199))</f>
        <v>0</v>
      </c>
    </row>
    <row r="200" spans="12:16" x14ac:dyDescent="0.3">
      <c r="L200" s="3" t="str">
        <f>IF(ISTEXT(CRHPrate),"Effectuez l’étape 1",IF(AND(INDEX(claimPeriodNo,MATCH('Étape 1) Taux'!$A$8,claimPeriods,0))&gt;17,INDEX(claimPeriodNo,MATCH('Étape 1) Taux'!$A$8,claimPeriods,0))&lt;20,revenueReduction&lt;0.1),0,IF(NOT(ISNUMBER(H200)),0,IF(D200="Oui",0,IF($B200="Non - avec lien de dépendance",MIN(1129,H200,$C200),MIN(1129,H200))))))</f>
        <v>Effectuez l’étape 1</v>
      </c>
      <c r="M200" s="3" t="str">
        <f>IF(ISTEXT(CRHPrate),"Effectuez l’étape 1",IF(AND(INDEX(claimPeriodNo,MATCH('Étape 1) Taux'!$A$8,claimPeriods,0))&gt;17,INDEX(claimPeriodNo,MATCH('Étape 1) Taux'!$A$8,claimPeriods,0))&lt;20,revenueReduction&lt;0.1),0,IF(NOT(ISNUMBER(I200)),0,IF(E200="Oui",0,IF($B200="Non - avec lien de dépendance",MIN(1129,I200,$C200),MIN(1129,I200))))))</f>
        <v>Effectuez l’étape 1</v>
      </c>
      <c r="N200" s="3" t="str">
        <f>IF(ISTEXT(CRHPrate),"Effectuez l’étape 1",IF(AND(INDEX(claimPeriodNo,MATCH('Étape 1) Taux'!$A$8,claimPeriods,0))&gt;17,INDEX(claimPeriodNo,MATCH('Étape 1) Taux'!$A$8,claimPeriods,0))&lt;20,revenueReduction&lt;0.1),0,IF(NOT(ISNUMBER(J200)),0,IF(F200="Oui",0,IF($B200="Non - avec lien de dépendance",MIN(1129,J200,$C200),MIN(1129,J200))))))</f>
        <v>Effectuez l’étape 1</v>
      </c>
      <c r="O200" s="3" t="str">
        <f>IF(ISTEXT(CRHPrate),"Effectuez l’étape 1",IF(AND(INDEX(claimPeriodNo,MATCH('Étape 1) Taux'!$A$8,claimPeriods,0))&gt;17,INDEX(claimPeriodNo,MATCH('Étape 1) Taux'!$A$8,claimPeriods,0))&lt;20,revenueReduction&lt;0.1),0,IF(NOT(ISNUMBER(K200)),0,IF(G200="Oui",0,IF($B200="Non - avec lien de dépendance",MIN(1129,K200,$C200),MIN(1129,K200))))))</f>
        <v>Effectuez l’étape 1</v>
      </c>
      <c r="P200" s="3">
        <f t="shared" si="3"/>
        <v>0</v>
      </c>
    </row>
    <row r="201" spans="12:16" x14ac:dyDescent="0.3">
      <c r="L201" s="3" t="str">
        <f>IF(ISTEXT(CRHPrate),"Effectuez l’étape 1",IF(AND(INDEX(claimPeriodNo,MATCH('Étape 1) Taux'!$A$8,claimPeriods,0))&gt;17,INDEX(claimPeriodNo,MATCH('Étape 1) Taux'!$A$8,claimPeriods,0))&lt;20,revenueReduction&lt;0.1),0,IF(NOT(ISNUMBER(H201)),0,IF(D201="Oui",0,IF($B201="Non - avec lien de dépendance",MIN(1129,H201,$C201),MIN(1129,H201))))))</f>
        <v>Effectuez l’étape 1</v>
      </c>
      <c r="M201" s="3" t="str">
        <f>IF(ISTEXT(CRHPrate),"Effectuez l’étape 1",IF(AND(INDEX(claimPeriodNo,MATCH('Étape 1) Taux'!$A$8,claimPeriods,0))&gt;17,INDEX(claimPeriodNo,MATCH('Étape 1) Taux'!$A$8,claimPeriods,0))&lt;20,revenueReduction&lt;0.1),0,IF(NOT(ISNUMBER(I201)),0,IF(E201="Oui",0,IF($B201="Non - avec lien de dépendance",MIN(1129,I201,$C201),MIN(1129,I201))))))</f>
        <v>Effectuez l’étape 1</v>
      </c>
      <c r="N201" s="3" t="str">
        <f>IF(ISTEXT(CRHPrate),"Effectuez l’étape 1",IF(AND(INDEX(claimPeriodNo,MATCH('Étape 1) Taux'!$A$8,claimPeriods,0))&gt;17,INDEX(claimPeriodNo,MATCH('Étape 1) Taux'!$A$8,claimPeriods,0))&lt;20,revenueReduction&lt;0.1),0,IF(NOT(ISNUMBER(J201)),0,IF(F201="Oui",0,IF($B201="Non - avec lien de dépendance",MIN(1129,J201,$C201),MIN(1129,J201))))))</f>
        <v>Effectuez l’étape 1</v>
      </c>
      <c r="O201" s="3" t="str">
        <f>IF(ISTEXT(CRHPrate),"Effectuez l’étape 1",IF(AND(INDEX(claimPeriodNo,MATCH('Étape 1) Taux'!$A$8,claimPeriods,0))&gt;17,INDEX(claimPeriodNo,MATCH('Étape 1) Taux'!$A$8,claimPeriods,0))&lt;20,revenueReduction&lt;0.1),0,IF(NOT(ISNUMBER(K201)),0,IF(G201="Oui",0,IF($B201="Non - avec lien de dépendance",MIN(1129,K201,$C201),MIN(1129,K201))))))</f>
        <v>Effectuez l’étape 1</v>
      </c>
      <c r="P201" s="3">
        <f t="shared" si="3"/>
        <v>0</v>
      </c>
    </row>
    <row r="202" spans="12:16" x14ac:dyDescent="0.3">
      <c r="L202" s="3" t="str">
        <f>IF(ISTEXT(CRHPrate),"Effectuez l’étape 1",IF(AND(INDEX(claimPeriodNo,MATCH('Étape 1) Taux'!$A$8,claimPeriods,0))&gt;17,INDEX(claimPeriodNo,MATCH('Étape 1) Taux'!$A$8,claimPeriods,0))&lt;20,revenueReduction&lt;0.1),0,IF(NOT(ISNUMBER(H202)),0,IF(D202="Oui",0,IF($B202="Non - avec lien de dépendance",MIN(1129,H202,$C202),MIN(1129,H202))))))</f>
        <v>Effectuez l’étape 1</v>
      </c>
      <c r="M202" s="3" t="str">
        <f>IF(ISTEXT(CRHPrate),"Effectuez l’étape 1",IF(AND(INDEX(claimPeriodNo,MATCH('Étape 1) Taux'!$A$8,claimPeriods,0))&gt;17,INDEX(claimPeriodNo,MATCH('Étape 1) Taux'!$A$8,claimPeriods,0))&lt;20,revenueReduction&lt;0.1),0,IF(NOT(ISNUMBER(I202)),0,IF(E202="Oui",0,IF($B202="Non - avec lien de dépendance",MIN(1129,I202,$C202),MIN(1129,I202))))))</f>
        <v>Effectuez l’étape 1</v>
      </c>
      <c r="N202" s="3" t="str">
        <f>IF(ISTEXT(CRHPrate),"Effectuez l’étape 1",IF(AND(INDEX(claimPeriodNo,MATCH('Étape 1) Taux'!$A$8,claimPeriods,0))&gt;17,INDEX(claimPeriodNo,MATCH('Étape 1) Taux'!$A$8,claimPeriods,0))&lt;20,revenueReduction&lt;0.1),0,IF(NOT(ISNUMBER(J202)),0,IF(F202="Oui",0,IF($B202="Non - avec lien de dépendance",MIN(1129,J202,$C202),MIN(1129,J202))))))</f>
        <v>Effectuez l’étape 1</v>
      </c>
      <c r="O202" s="3" t="str">
        <f>IF(ISTEXT(CRHPrate),"Effectuez l’étape 1",IF(AND(INDEX(claimPeriodNo,MATCH('Étape 1) Taux'!$A$8,claimPeriods,0))&gt;17,INDEX(claimPeriodNo,MATCH('Étape 1) Taux'!$A$8,claimPeriods,0))&lt;20,revenueReduction&lt;0.1),0,IF(NOT(ISNUMBER(K202)),0,IF(G202="Oui",0,IF($B202="Non - avec lien de dépendance",MIN(1129,K202,$C202),MIN(1129,K202))))))</f>
        <v>Effectuez l’étape 1</v>
      </c>
      <c r="P202" s="3">
        <f t="shared" si="3"/>
        <v>0</v>
      </c>
    </row>
    <row r="203" spans="12:16" x14ac:dyDescent="0.3">
      <c r="L203" s="3" t="str">
        <f>IF(ISTEXT(CRHPrate),"Effectuez l’étape 1",IF(AND(INDEX(claimPeriodNo,MATCH('Étape 1) Taux'!$A$8,claimPeriods,0))&gt;17,INDEX(claimPeriodNo,MATCH('Étape 1) Taux'!$A$8,claimPeriods,0))&lt;20,revenueReduction&lt;0.1),0,IF(NOT(ISNUMBER(H203)),0,IF(D203="Oui",0,IF($B203="Non - avec lien de dépendance",MIN(1129,H203,$C203),MIN(1129,H203))))))</f>
        <v>Effectuez l’étape 1</v>
      </c>
      <c r="M203" s="3" t="str">
        <f>IF(ISTEXT(CRHPrate),"Effectuez l’étape 1",IF(AND(INDEX(claimPeriodNo,MATCH('Étape 1) Taux'!$A$8,claimPeriods,0))&gt;17,INDEX(claimPeriodNo,MATCH('Étape 1) Taux'!$A$8,claimPeriods,0))&lt;20,revenueReduction&lt;0.1),0,IF(NOT(ISNUMBER(I203)),0,IF(E203="Oui",0,IF($B203="Non - avec lien de dépendance",MIN(1129,I203,$C203),MIN(1129,I203))))))</f>
        <v>Effectuez l’étape 1</v>
      </c>
      <c r="N203" s="3" t="str">
        <f>IF(ISTEXT(CRHPrate),"Effectuez l’étape 1",IF(AND(INDEX(claimPeriodNo,MATCH('Étape 1) Taux'!$A$8,claimPeriods,0))&gt;17,INDEX(claimPeriodNo,MATCH('Étape 1) Taux'!$A$8,claimPeriods,0))&lt;20,revenueReduction&lt;0.1),0,IF(NOT(ISNUMBER(J203)),0,IF(F203="Oui",0,IF($B203="Non - avec lien de dépendance",MIN(1129,J203,$C203),MIN(1129,J203))))))</f>
        <v>Effectuez l’étape 1</v>
      </c>
      <c r="O203" s="3" t="str">
        <f>IF(ISTEXT(CRHPrate),"Effectuez l’étape 1",IF(AND(INDEX(claimPeriodNo,MATCH('Étape 1) Taux'!$A$8,claimPeriods,0))&gt;17,INDEX(claimPeriodNo,MATCH('Étape 1) Taux'!$A$8,claimPeriods,0))&lt;20,revenueReduction&lt;0.1),0,IF(NOT(ISNUMBER(K203)),0,IF(G203="Oui",0,IF($B203="Non - avec lien de dépendance",MIN(1129,K203,$C203),MIN(1129,K203))))))</f>
        <v>Effectuez l’étape 1</v>
      </c>
      <c r="P203" s="3">
        <f t="shared" si="3"/>
        <v>0</v>
      </c>
    </row>
    <row r="204" spans="12:16" x14ac:dyDescent="0.3">
      <c r="L204" s="3" t="str">
        <f>IF(ISTEXT(CRHPrate),"Effectuez l’étape 1",IF(AND(INDEX(claimPeriodNo,MATCH('Étape 1) Taux'!$A$8,claimPeriods,0))&gt;17,INDEX(claimPeriodNo,MATCH('Étape 1) Taux'!$A$8,claimPeriods,0))&lt;20,revenueReduction&lt;0.1),0,IF(NOT(ISNUMBER(H204)),0,IF(D204="Oui",0,IF($B204="Non - avec lien de dépendance",MIN(1129,H204,$C204),MIN(1129,H204))))))</f>
        <v>Effectuez l’étape 1</v>
      </c>
      <c r="M204" s="3" t="str">
        <f>IF(ISTEXT(CRHPrate),"Effectuez l’étape 1",IF(AND(INDEX(claimPeriodNo,MATCH('Étape 1) Taux'!$A$8,claimPeriods,0))&gt;17,INDEX(claimPeriodNo,MATCH('Étape 1) Taux'!$A$8,claimPeriods,0))&lt;20,revenueReduction&lt;0.1),0,IF(NOT(ISNUMBER(I204)),0,IF(E204="Oui",0,IF($B204="Non - avec lien de dépendance",MIN(1129,I204,$C204),MIN(1129,I204))))))</f>
        <v>Effectuez l’étape 1</v>
      </c>
      <c r="N204" s="3" t="str">
        <f>IF(ISTEXT(CRHPrate),"Effectuez l’étape 1",IF(AND(INDEX(claimPeriodNo,MATCH('Étape 1) Taux'!$A$8,claimPeriods,0))&gt;17,INDEX(claimPeriodNo,MATCH('Étape 1) Taux'!$A$8,claimPeriods,0))&lt;20,revenueReduction&lt;0.1),0,IF(NOT(ISNUMBER(J204)),0,IF(F204="Oui",0,IF($B204="Non - avec lien de dépendance",MIN(1129,J204,$C204),MIN(1129,J204))))))</f>
        <v>Effectuez l’étape 1</v>
      </c>
      <c r="O204" s="3" t="str">
        <f>IF(ISTEXT(CRHPrate),"Effectuez l’étape 1",IF(AND(INDEX(claimPeriodNo,MATCH('Étape 1) Taux'!$A$8,claimPeriods,0))&gt;17,INDEX(claimPeriodNo,MATCH('Étape 1) Taux'!$A$8,claimPeriods,0))&lt;20,revenueReduction&lt;0.1),0,IF(NOT(ISNUMBER(K204)),0,IF(G204="Oui",0,IF($B204="Non - avec lien de dépendance",MIN(1129,K204,$C204),MIN(1129,K204))))))</f>
        <v>Effectuez l’étape 1</v>
      </c>
      <c r="P204" s="3">
        <f t="shared" si="3"/>
        <v>0</v>
      </c>
    </row>
    <row r="205" spans="12:16" x14ac:dyDescent="0.3">
      <c r="L205" s="3" t="str">
        <f>IF(ISTEXT(CRHPrate),"Effectuez l’étape 1",IF(AND(INDEX(claimPeriodNo,MATCH('Étape 1) Taux'!$A$8,claimPeriods,0))&gt;17,INDEX(claimPeriodNo,MATCH('Étape 1) Taux'!$A$8,claimPeriods,0))&lt;20,revenueReduction&lt;0.1),0,IF(NOT(ISNUMBER(H205)),0,IF(D205="Oui",0,IF($B205="Non - avec lien de dépendance",MIN(1129,H205,$C205),MIN(1129,H205))))))</f>
        <v>Effectuez l’étape 1</v>
      </c>
      <c r="M205" s="3" t="str">
        <f>IF(ISTEXT(CRHPrate),"Effectuez l’étape 1",IF(AND(INDEX(claimPeriodNo,MATCH('Étape 1) Taux'!$A$8,claimPeriods,0))&gt;17,INDEX(claimPeriodNo,MATCH('Étape 1) Taux'!$A$8,claimPeriods,0))&lt;20,revenueReduction&lt;0.1),0,IF(NOT(ISNUMBER(I205)),0,IF(E205="Oui",0,IF($B205="Non - avec lien de dépendance",MIN(1129,I205,$C205),MIN(1129,I205))))))</f>
        <v>Effectuez l’étape 1</v>
      </c>
      <c r="N205" s="3" t="str">
        <f>IF(ISTEXT(CRHPrate),"Effectuez l’étape 1",IF(AND(INDEX(claimPeriodNo,MATCH('Étape 1) Taux'!$A$8,claimPeriods,0))&gt;17,INDEX(claimPeriodNo,MATCH('Étape 1) Taux'!$A$8,claimPeriods,0))&lt;20,revenueReduction&lt;0.1),0,IF(NOT(ISNUMBER(J205)),0,IF(F205="Oui",0,IF($B205="Non - avec lien de dépendance",MIN(1129,J205,$C205),MIN(1129,J205))))))</f>
        <v>Effectuez l’étape 1</v>
      </c>
      <c r="O205" s="3" t="str">
        <f>IF(ISTEXT(CRHPrate),"Effectuez l’étape 1",IF(AND(INDEX(claimPeriodNo,MATCH('Étape 1) Taux'!$A$8,claimPeriods,0))&gt;17,INDEX(claimPeriodNo,MATCH('Étape 1) Taux'!$A$8,claimPeriods,0))&lt;20,revenueReduction&lt;0.1),0,IF(NOT(ISNUMBER(K205)),0,IF(G205="Oui",0,IF($B205="Non - avec lien de dépendance",MIN(1129,K205,$C205),MIN(1129,K205))))))</f>
        <v>Effectuez l’étape 1</v>
      </c>
      <c r="P205" s="3">
        <f t="shared" si="3"/>
        <v>0</v>
      </c>
    </row>
    <row r="206" spans="12:16" x14ac:dyDescent="0.3">
      <c r="L206" s="3" t="str">
        <f>IF(ISTEXT(CRHPrate),"Effectuez l’étape 1",IF(AND(INDEX(claimPeriodNo,MATCH('Étape 1) Taux'!$A$8,claimPeriods,0))&gt;17,INDEX(claimPeriodNo,MATCH('Étape 1) Taux'!$A$8,claimPeriods,0))&lt;20,revenueReduction&lt;0.1),0,IF(NOT(ISNUMBER(H206)),0,IF(D206="Oui",0,IF($B206="Non - avec lien de dépendance",MIN(1129,H206,$C206),MIN(1129,H206))))))</f>
        <v>Effectuez l’étape 1</v>
      </c>
      <c r="M206" s="3" t="str">
        <f>IF(ISTEXT(CRHPrate),"Effectuez l’étape 1",IF(AND(INDEX(claimPeriodNo,MATCH('Étape 1) Taux'!$A$8,claimPeriods,0))&gt;17,INDEX(claimPeriodNo,MATCH('Étape 1) Taux'!$A$8,claimPeriods,0))&lt;20,revenueReduction&lt;0.1),0,IF(NOT(ISNUMBER(I206)),0,IF(E206="Oui",0,IF($B206="Non - avec lien de dépendance",MIN(1129,I206,$C206),MIN(1129,I206))))))</f>
        <v>Effectuez l’étape 1</v>
      </c>
      <c r="N206" s="3" t="str">
        <f>IF(ISTEXT(CRHPrate),"Effectuez l’étape 1",IF(AND(INDEX(claimPeriodNo,MATCH('Étape 1) Taux'!$A$8,claimPeriods,0))&gt;17,INDEX(claimPeriodNo,MATCH('Étape 1) Taux'!$A$8,claimPeriods,0))&lt;20,revenueReduction&lt;0.1),0,IF(NOT(ISNUMBER(J206)),0,IF(F206="Oui",0,IF($B206="Non - avec lien de dépendance",MIN(1129,J206,$C206),MIN(1129,J206))))))</f>
        <v>Effectuez l’étape 1</v>
      </c>
      <c r="O206" s="3" t="str">
        <f>IF(ISTEXT(CRHPrate),"Effectuez l’étape 1",IF(AND(INDEX(claimPeriodNo,MATCH('Étape 1) Taux'!$A$8,claimPeriods,0))&gt;17,INDEX(claimPeriodNo,MATCH('Étape 1) Taux'!$A$8,claimPeriods,0))&lt;20,revenueReduction&lt;0.1),0,IF(NOT(ISNUMBER(K206)),0,IF(G206="Oui",0,IF($B206="Non - avec lien de dépendance",MIN(1129,K206,$C206),MIN(1129,K206))))))</f>
        <v>Effectuez l’étape 1</v>
      </c>
      <c r="P206" s="3">
        <f t="shared" si="3"/>
        <v>0</v>
      </c>
    </row>
    <row r="207" spans="12:16" x14ac:dyDescent="0.3">
      <c r="L207" s="3" t="str">
        <f>IF(ISTEXT(CRHPrate),"Effectuez l’étape 1",IF(AND(INDEX(claimPeriodNo,MATCH('Étape 1) Taux'!$A$8,claimPeriods,0))&gt;17,INDEX(claimPeriodNo,MATCH('Étape 1) Taux'!$A$8,claimPeriods,0))&lt;20,revenueReduction&lt;0.1),0,IF(NOT(ISNUMBER(H207)),0,IF(D207="Oui",0,IF($B207="Non - avec lien de dépendance",MIN(1129,H207,$C207),MIN(1129,H207))))))</f>
        <v>Effectuez l’étape 1</v>
      </c>
      <c r="M207" s="3" t="str">
        <f>IF(ISTEXT(CRHPrate),"Effectuez l’étape 1",IF(AND(INDEX(claimPeriodNo,MATCH('Étape 1) Taux'!$A$8,claimPeriods,0))&gt;17,INDEX(claimPeriodNo,MATCH('Étape 1) Taux'!$A$8,claimPeriods,0))&lt;20,revenueReduction&lt;0.1),0,IF(NOT(ISNUMBER(I207)),0,IF(E207="Oui",0,IF($B207="Non - avec lien de dépendance",MIN(1129,I207,$C207),MIN(1129,I207))))))</f>
        <v>Effectuez l’étape 1</v>
      </c>
      <c r="N207" s="3" t="str">
        <f>IF(ISTEXT(CRHPrate),"Effectuez l’étape 1",IF(AND(INDEX(claimPeriodNo,MATCH('Étape 1) Taux'!$A$8,claimPeriods,0))&gt;17,INDEX(claimPeriodNo,MATCH('Étape 1) Taux'!$A$8,claimPeriods,0))&lt;20,revenueReduction&lt;0.1),0,IF(NOT(ISNUMBER(J207)),0,IF(F207="Oui",0,IF($B207="Non - avec lien de dépendance",MIN(1129,J207,$C207),MIN(1129,J207))))))</f>
        <v>Effectuez l’étape 1</v>
      </c>
      <c r="O207" s="3" t="str">
        <f>IF(ISTEXT(CRHPrate),"Effectuez l’étape 1",IF(AND(INDEX(claimPeriodNo,MATCH('Étape 1) Taux'!$A$8,claimPeriods,0))&gt;17,INDEX(claimPeriodNo,MATCH('Étape 1) Taux'!$A$8,claimPeriods,0))&lt;20,revenueReduction&lt;0.1),0,IF(NOT(ISNUMBER(K207)),0,IF(G207="Oui",0,IF($B207="Non - avec lien de dépendance",MIN(1129,K207,$C207),MIN(1129,K207))))))</f>
        <v>Effectuez l’étape 1</v>
      </c>
      <c r="P207" s="3">
        <f t="shared" si="3"/>
        <v>0</v>
      </c>
    </row>
    <row r="208" spans="12:16" x14ac:dyDescent="0.3">
      <c r="L208" s="3" t="str">
        <f>IF(ISTEXT(CRHPrate),"Effectuez l’étape 1",IF(AND(INDEX(claimPeriodNo,MATCH('Étape 1) Taux'!$A$8,claimPeriods,0))&gt;17,INDEX(claimPeriodNo,MATCH('Étape 1) Taux'!$A$8,claimPeriods,0))&lt;20,revenueReduction&lt;0.1),0,IF(NOT(ISNUMBER(H208)),0,IF(D208="Oui",0,IF($B208="Non - avec lien de dépendance",MIN(1129,H208,$C208),MIN(1129,H208))))))</f>
        <v>Effectuez l’étape 1</v>
      </c>
      <c r="M208" s="3" t="str">
        <f>IF(ISTEXT(CRHPrate),"Effectuez l’étape 1",IF(AND(INDEX(claimPeriodNo,MATCH('Étape 1) Taux'!$A$8,claimPeriods,0))&gt;17,INDEX(claimPeriodNo,MATCH('Étape 1) Taux'!$A$8,claimPeriods,0))&lt;20,revenueReduction&lt;0.1),0,IF(NOT(ISNUMBER(I208)),0,IF(E208="Oui",0,IF($B208="Non - avec lien de dépendance",MIN(1129,I208,$C208),MIN(1129,I208))))))</f>
        <v>Effectuez l’étape 1</v>
      </c>
      <c r="N208" s="3" t="str">
        <f>IF(ISTEXT(CRHPrate),"Effectuez l’étape 1",IF(AND(INDEX(claimPeriodNo,MATCH('Étape 1) Taux'!$A$8,claimPeriods,0))&gt;17,INDEX(claimPeriodNo,MATCH('Étape 1) Taux'!$A$8,claimPeriods,0))&lt;20,revenueReduction&lt;0.1),0,IF(NOT(ISNUMBER(J208)),0,IF(F208="Oui",0,IF($B208="Non - avec lien de dépendance",MIN(1129,J208,$C208),MIN(1129,J208))))))</f>
        <v>Effectuez l’étape 1</v>
      </c>
      <c r="O208" s="3" t="str">
        <f>IF(ISTEXT(CRHPrate),"Effectuez l’étape 1",IF(AND(INDEX(claimPeriodNo,MATCH('Étape 1) Taux'!$A$8,claimPeriods,0))&gt;17,INDEX(claimPeriodNo,MATCH('Étape 1) Taux'!$A$8,claimPeriods,0))&lt;20,revenueReduction&lt;0.1),0,IF(NOT(ISNUMBER(K208)),0,IF(G208="Oui",0,IF($B208="Non - avec lien de dépendance",MIN(1129,K208,$C208),MIN(1129,K208))))))</f>
        <v>Effectuez l’étape 1</v>
      </c>
      <c r="P208" s="3">
        <f t="shared" si="3"/>
        <v>0</v>
      </c>
    </row>
    <row r="209" spans="12:16" x14ac:dyDescent="0.3">
      <c r="L209" s="3" t="str">
        <f>IF(ISTEXT(CRHPrate),"Effectuez l’étape 1",IF(AND(INDEX(claimPeriodNo,MATCH('Étape 1) Taux'!$A$8,claimPeriods,0))&gt;17,INDEX(claimPeriodNo,MATCH('Étape 1) Taux'!$A$8,claimPeriods,0))&lt;20,revenueReduction&lt;0.1),0,IF(NOT(ISNUMBER(H209)),0,IF(D209="Oui",0,IF($B209="Non - avec lien de dépendance",MIN(1129,H209,$C209),MIN(1129,H209))))))</f>
        <v>Effectuez l’étape 1</v>
      </c>
      <c r="M209" s="3" t="str">
        <f>IF(ISTEXT(CRHPrate),"Effectuez l’étape 1",IF(AND(INDEX(claimPeriodNo,MATCH('Étape 1) Taux'!$A$8,claimPeriods,0))&gt;17,INDEX(claimPeriodNo,MATCH('Étape 1) Taux'!$A$8,claimPeriods,0))&lt;20,revenueReduction&lt;0.1),0,IF(NOT(ISNUMBER(I209)),0,IF(E209="Oui",0,IF($B209="Non - avec lien de dépendance",MIN(1129,I209,$C209),MIN(1129,I209))))))</f>
        <v>Effectuez l’étape 1</v>
      </c>
      <c r="N209" s="3" t="str">
        <f>IF(ISTEXT(CRHPrate),"Effectuez l’étape 1",IF(AND(INDEX(claimPeriodNo,MATCH('Étape 1) Taux'!$A$8,claimPeriods,0))&gt;17,INDEX(claimPeriodNo,MATCH('Étape 1) Taux'!$A$8,claimPeriods,0))&lt;20,revenueReduction&lt;0.1),0,IF(NOT(ISNUMBER(J209)),0,IF(F209="Oui",0,IF($B209="Non - avec lien de dépendance",MIN(1129,J209,$C209),MIN(1129,J209))))))</f>
        <v>Effectuez l’étape 1</v>
      </c>
      <c r="O209" s="3" t="str">
        <f>IF(ISTEXT(CRHPrate),"Effectuez l’étape 1",IF(AND(INDEX(claimPeriodNo,MATCH('Étape 1) Taux'!$A$8,claimPeriods,0))&gt;17,INDEX(claimPeriodNo,MATCH('Étape 1) Taux'!$A$8,claimPeriods,0))&lt;20,revenueReduction&lt;0.1),0,IF(NOT(ISNUMBER(K209)),0,IF(G209="Oui",0,IF($B209="Non - avec lien de dépendance",MIN(1129,K209,$C209),MIN(1129,K209))))))</f>
        <v>Effectuez l’étape 1</v>
      </c>
      <c r="P209" s="3">
        <f t="shared" si="3"/>
        <v>0</v>
      </c>
    </row>
    <row r="210" spans="12:16" x14ac:dyDescent="0.3">
      <c r="L210" s="3" t="str">
        <f>IF(ISTEXT(CRHPrate),"Effectuez l’étape 1",IF(AND(INDEX(claimPeriodNo,MATCH('Étape 1) Taux'!$A$8,claimPeriods,0))&gt;17,INDEX(claimPeriodNo,MATCH('Étape 1) Taux'!$A$8,claimPeriods,0))&lt;20,revenueReduction&lt;0.1),0,IF(NOT(ISNUMBER(H210)),0,IF(D210="Oui",0,IF($B210="Non - avec lien de dépendance",MIN(1129,H210,$C210),MIN(1129,H210))))))</f>
        <v>Effectuez l’étape 1</v>
      </c>
      <c r="M210" s="3" t="str">
        <f>IF(ISTEXT(CRHPrate),"Effectuez l’étape 1",IF(AND(INDEX(claimPeriodNo,MATCH('Étape 1) Taux'!$A$8,claimPeriods,0))&gt;17,INDEX(claimPeriodNo,MATCH('Étape 1) Taux'!$A$8,claimPeriods,0))&lt;20,revenueReduction&lt;0.1),0,IF(NOT(ISNUMBER(I210)),0,IF(E210="Oui",0,IF($B210="Non - avec lien de dépendance",MIN(1129,I210,$C210),MIN(1129,I210))))))</f>
        <v>Effectuez l’étape 1</v>
      </c>
      <c r="N210" s="3" t="str">
        <f>IF(ISTEXT(CRHPrate),"Effectuez l’étape 1",IF(AND(INDEX(claimPeriodNo,MATCH('Étape 1) Taux'!$A$8,claimPeriods,0))&gt;17,INDEX(claimPeriodNo,MATCH('Étape 1) Taux'!$A$8,claimPeriods,0))&lt;20,revenueReduction&lt;0.1),0,IF(NOT(ISNUMBER(J210)),0,IF(F210="Oui",0,IF($B210="Non - avec lien de dépendance",MIN(1129,J210,$C210),MIN(1129,J210))))))</f>
        <v>Effectuez l’étape 1</v>
      </c>
      <c r="O210" s="3" t="str">
        <f>IF(ISTEXT(CRHPrate),"Effectuez l’étape 1",IF(AND(INDEX(claimPeriodNo,MATCH('Étape 1) Taux'!$A$8,claimPeriods,0))&gt;17,INDEX(claimPeriodNo,MATCH('Étape 1) Taux'!$A$8,claimPeriods,0))&lt;20,revenueReduction&lt;0.1),0,IF(NOT(ISNUMBER(K210)),0,IF(G210="Oui",0,IF($B210="Non - avec lien de dépendance",MIN(1129,K210,$C210),MIN(1129,K210))))))</f>
        <v>Effectuez l’étape 1</v>
      </c>
      <c r="P210" s="3">
        <f t="shared" si="3"/>
        <v>0</v>
      </c>
    </row>
    <row r="211" spans="12:16" x14ac:dyDescent="0.3">
      <c r="L211" s="3" t="str">
        <f>IF(ISTEXT(CRHPrate),"Effectuez l’étape 1",IF(AND(INDEX(claimPeriodNo,MATCH('Étape 1) Taux'!$A$8,claimPeriods,0))&gt;17,INDEX(claimPeriodNo,MATCH('Étape 1) Taux'!$A$8,claimPeriods,0))&lt;20,revenueReduction&lt;0.1),0,IF(NOT(ISNUMBER(H211)),0,IF(D211="Oui",0,IF($B211="Non - avec lien de dépendance",MIN(1129,H211,$C211),MIN(1129,H211))))))</f>
        <v>Effectuez l’étape 1</v>
      </c>
      <c r="M211" s="3" t="str">
        <f>IF(ISTEXT(CRHPrate),"Effectuez l’étape 1",IF(AND(INDEX(claimPeriodNo,MATCH('Étape 1) Taux'!$A$8,claimPeriods,0))&gt;17,INDEX(claimPeriodNo,MATCH('Étape 1) Taux'!$A$8,claimPeriods,0))&lt;20,revenueReduction&lt;0.1),0,IF(NOT(ISNUMBER(I211)),0,IF(E211="Oui",0,IF($B211="Non - avec lien de dépendance",MIN(1129,I211,$C211),MIN(1129,I211))))))</f>
        <v>Effectuez l’étape 1</v>
      </c>
      <c r="N211" s="3" t="str">
        <f>IF(ISTEXT(CRHPrate),"Effectuez l’étape 1",IF(AND(INDEX(claimPeriodNo,MATCH('Étape 1) Taux'!$A$8,claimPeriods,0))&gt;17,INDEX(claimPeriodNo,MATCH('Étape 1) Taux'!$A$8,claimPeriods,0))&lt;20,revenueReduction&lt;0.1),0,IF(NOT(ISNUMBER(J211)),0,IF(F211="Oui",0,IF($B211="Non - avec lien de dépendance",MIN(1129,J211,$C211),MIN(1129,J211))))))</f>
        <v>Effectuez l’étape 1</v>
      </c>
      <c r="O211" s="3" t="str">
        <f>IF(ISTEXT(CRHPrate),"Effectuez l’étape 1",IF(AND(INDEX(claimPeriodNo,MATCH('Étape 1) Taux'!$A$8,claimPeriods,0))&gt;17,INDEX(claimPeriodNo,MATCH('Étape 1) Taux'!$A$8,claimPeriods,0))&lt;20,revenueReduction&lt;0.1),0,IF(NOT(ISNUMBER(K211)),0,IF(G211="Oui",0,IF($B211="Non - avec lien de dépendance",MIN(1129,K211,$C211),MIN(1129,K211))))))</f>
        <v>Effectuez l’étape 1</v>
      </c>
      <c r="P211" s="3">
        <f t="shared" si="3"/>
        <v>0</v>
      </c>
    </row>
    <row r="212" spans="12:16" x14ac:dyDescent="0.3">
      <c r="L212" s="3" t="str">
        <f>IF(ISTEXT(CRHPrate),"Effectuez l’étape 1",IF(AND(INDEX(claimPeriodNo,MATCH('Étape 1) Taux'!$A$8,claimPeriods,0))&gt;17,INDEX(claimPeriodNo,MATCH('Étape 1) Taux'!$A$8,claimPeriods,0))&lt;20,revenueReduction&lt;0.1),0,IF(NOT(ISNUMBER(H212)),0,IF(D212="Oui",0,IF($B212="Non - avec lien de dépendance",MIN(1129,H212,$C212),MIN(1129,H212))))))</f>
        <v>Effectuez l’étape 1</v>
      </c>
      <c r="M212" s="3" t="str">
        <f>IF(ISTEXT(CRHPrate),"Effectuez l’étape 1",IF(AND(INDEX(claimPeriodNo,MATCH('Étape 1) Taux'!$A$8,claimPeriods,0))&gt;17,INDEX(claimPeriodNo,MATCH('Étape 1) Taux'!$A$8,claimPeriods,0))&lt;20,revenueReduction&lt;0.1),0,IF(NOT(ISNUMBER(I212)),0,IF(E212="Oui",0,IF($B212="Non - avec lien de dépendance",MIN(1129,I212,$C212),MIN(1129,I212))))))</f>
        <v>Effectuez l’étape 1</v>
      </c>
      <c r="N212" s="3" t="str">
        <f>IF(ISTEXT(CRHPrate),"Effectuez l’étape 1",IF(AND(INDEX(claimPeriodNo,MATCH('Étape 1) Taux'!$A$8,claimPeriods,0))&gt;17,INDEX(claimPeriodNo,MATCH('Étape 1) Taux'!$A$8,claimPeriods,0))&lt;20,revenueReduction&lt;0.1),0,IF(NOT(ISNUMBER(J212)),0,IF(F212="Oui",0,IF($B212="Non - avec lien de dépendance",MIN(1129,J212,$C212),MIN(1129,J212))))))</f>
        <v>Effectuez l’étape 1</v>
      </c>
      <c r="O212" s="3" t="str">
        <f>IF(ISTEXT(CRHPrate),"Effectuez l’étape 1",IF(AND(INDEX(claimPeriodNo,MATCH('Étape 1) Taux'!$A$8,claimPeriods,0))&gt;17,INDEX(claimPeriodNo,MATCH('Étape 1) Taux'!$A$8,claimPeriods,0))&lt;20,revenueReduction&lt;0.1),0,IF(NOT(ISNUMBER(K212)),0,IF(G212="Oui",0,IF($B212="Non - avec lien de dépendance",MIN(1129,K212,$C212),MIN(1129,K212))))))</f>
        <v>Effectuez l’étape 1</v>
      </c>
      <c r="P212" s="3">
        <f t="shared" si="3"/>
        <v>0</v>
      </c>
    </row>
    <row r="213" spans="12:16" x14ac:dyDescent="0.3">
      <c r="L213" s="3" t="str">
        <f>IF(ISTEXT(CRHPrate),"Effectuez l’étape 1",IF(AND(INDEX(claimPeriodNo,MATCH('Étape 1) Taux'!$A$8,claimPeriods,0))&gt;17,INDEX(claimPeriodNo,MATCH('Étape 1) Taux'!$A$8,claimPeriods,0))&lt;20,revenueReduction&lt;0.1),0,IF(NOT(ISNUMBER(H213)),0,IF(D213="Oui",0,IF($B213="Non - avec lien de dépendance",MIN(1129,H213,$C213),MIN(1129,H213))))))</f>
        <v>Effectuez l’étape 1</v>
      </c>
      <c r="M213" s="3" t="str">
        <f>IF(ISTEXT(CRHPrate),"Effectuez l’étape 1",IF(AND(INDEX(claimPeriodNo,MATCH('Étape 1) Taux'!$A$8,claimPeriods,0))&gt;17,INDEX(claimPeriodNo,MATCH('Étape 1) Taux'!$A$8,claimPeriods,0))&lt;20,revenueReduction&lt;0.1),0,IF(NOT(ISNUMBER(I213)),0,IF(E213="Oui",0,IF($B213="Non - avec lien de dépendance",MIN(1129,I213,$C213),MIN(1129,I213))))))</f>
        <v>Effectuez l’étape 1</v>
      </c>
      <c r="N213" s="3" t="str">
        <f>IF(ISTEXT(CRHPrate),"Effectuez l’étape 1",IF(AND(INDEX(claimPeriodNo,MATCH('Étape 1) Taux'!$A$8,claimPeriods,0))&gt;17,INDEX(claimPeriodNo,MATCH('Étape 1) Taux'!$A$8,claimPeriods,0))&lt;20,revenueReduction&lt;0.1),0,IF(NOT(ISNUMBER(J213)),0,IF(F213="Oui",0,IF($B213="Non - avec lien de dépendance",MIN(1129,J213,$C213),MIN(1129,J213))))))</f>
        <v>Effectuez l’étape 1</v>
      </c>
      <c r="O213" s="3" t="str">
        <f>IF(ISTEXT(CRHPrate),"Effectuez l’étape 1",IF(AND(INDEX(claimPeriodNo,MATCH('Étape 1) Taux'!$A$8,claimPeriods,0))&gt;17,INDEX(claimPeriodNo,MATCH('Étape 1) Taux'!$A$8,claimPeriods,0))&lt;20,revenueReduction&lt;0.1),0,IF(NOT(ISNUMBER(K213)),0,IF(G213="Oui",0,IF($B213="Non - avec lien de dépendance",MIN(1129,K213,$C213),MIN(1129,K213))))))</f>
        <v>Effectuez l’étape 1</v>
      </c>
      <c r="P213" s="3">
        <f t="shared" si="3"/>
        <v>0</v>
      </c>
    </row>
    <row r="214" spans="12:16" x14ac:dyDescent="0.3">
      <c r="L214" s="3" t="str">
        <f>IF(ISTEXT(CRHPrate),"Effectuez l’étape 1",IF(AND(INDEX(claimPeriodNo,MATCH('Étape 1) Taux'!$A$8,claimPeriods,0))&gt;17,INDEX(claimPeriodNo,MATCH('Étape 1) Taux'!$A$8,claimPeriods,0))&lt;20,revenueReduction&lt;0.1),0,IF(NOT(ISNUMBER(H214)),0,IF(D214="Oui",0,IF($B214="Non - avec lien de dépendance",MIN(1129,H214,$C214),MIN(1129,H214))))))</f>
        <v>Effectuez l’étape 1</v>
      </c>
      <c r="M214" s="3" t="str">
        <f>IF(ISTEXT(CRHPrate),"Effectuez l’étape 1",IF(AND(INDEX(claimPeriodNo,MATCH('Étape 1) Taux'!$A$8,claimPeriods,0))&gt;17,INDEX(claimPeriodNo,MATCH('Étape 1) Taux'!$A$8,claimPeriods,0))&lt;20,revenueReduction&lt;0.1),0,IF(NOT(ISNUMBER(I214)),0,IF(E214="Oui",0,IF($B214="Non - avec lien de dépendance",MIN(1129,I214,$C214),MIN(1129,I214))))))</f>
        <v>Effectuez l’étape 1</v>
      </c>
      <c r="N214" s="3" t="str">
        <f>IF(ISTEXT(CRHPrate),"Effectuez l’étape 1",IF(AND(INDEX(claimPeriodNo,MATCH('Étape 1) Taux'!$A$8,claimPeriods,0))&gt;17,INDEX(claimPeriodNo,MATCH('Étape 1) Taux'!$A$8,claimPeriods,0))&lt;20,revenueReduction&lt;0.1),0,IF(NOT(ISNUMBER(J214)),0,IF(F214="Oui",0,IF($B214="Non - avec lien de dépendance",MIN(1129,J214,$C214),MIN(1129,J214))))))</f>
        <v>Effectuez l’étape 1</v>
      </c>
      <c r="O214" s="3" t="str">
        <f>IF(ISTEXT(CRHPrate),"Effectuez l’étape 1",IF(AND(INDEX(claimPeriodNo,MATCH('Étape 1) Taux'!$A$8,claimPeriods,0))&gt;17,INDEX(claimPeriodNo,MATCH('Étape 1) Taux'!$A$8,claimPeriods,0))&lt;20,revenueReduction&lt;0.1),0,IF(NOT(ISNUMBER(K214)),0,IF(G214="Oui",0,IF($B214="Non - avec lien de dépendance",MIN(1129,K214,$C214),MIN(1129,K214))))))</f>
        <v>Effectuez l’étape 1</v>
      </c>
      <c r="P214" s="3">
        <f t="shared" si="3"/>
        <v>0</v>
      </c>
    </row>
    <row r="215" spans="12:16" x14ac:dyDescent="0.3">
      <c r="L215" s="3" t="str">
        <f>IF(ISTEXT(CRHPrate),"Effectuez l’étape 1",IF(AND(INDEX(claimPeriodNo,MATCH('Étape 1) Taux'!$A$8,claimPeriods,0))&gt;17,INDEX(claimPeriodNo,MATCH('Étape 1) Taux'!$A$8,claimPeriods,0))&lt;20,revenueReduction&lt;0.1),0,IF(NOT(ISNUMBER(H215)),0,IF(D215="Oui",0,IF($B215="Non - avec lien de dépendance",MIN(1129,H215,$C215),MIN(1129,H215))))))</f>
        <v>Effectuez l’étape 1</v>
      </c>
      <c r="M215" s="3" t="str">
        <f>IF(ISTEXT(CRHPrate),"Effectuez l’étape 1",IF(AND(INDEX(claimPeriodNo,MATCH('Étape 1) Taux'!$A$8,claimPeriods,0))&gt;17,INDEX(claimPeriodNo,MATCH('Étape 1) Taux'!$A$8,claimPeriods,0))&lt;20,revenueReduction&lt;0.1),0,IF(NOT(ISNUMBER(I215)),0,IF(E215="Oui",0,IF($B215="Non - avec lien de dépendance",MIN(1129,I215,$C215),MIN(1129,I215))))))</f>
        <v>Effectuez l’étape 1</v>
      </c>
      <c r="N215" s="3" t="str">
        <f>IF(ISTEXT(CRHPrate),"Effectuez l’étape 1",IF(AND(INDEX(claimPeriodNo,MATCH('Étape 1) Taux'!$A$8,claimPeriods,0))&gt;17,INDEX(claimPeriodNo,MATCH('Étape 1) Taux'!$A$8,claimPeriods,0))&lt;20,revenueReduction&lt;0.1),0,IF(NOT(ISNUMBER(J215)),0,IF(F215="Oui",0,IF($B215="Non - avec lien de dépendance",MIN(1129,J215,$C215),MIN(1129,J215))))))</f>
        <v>Effectuez l’étape 1</v>
      </c>
      <c r="O215" s="3" t="str">
        <f>IF(ISTEXT(CRHPrate),"Effectuez l’étape 1",IF(AND(INDEX(claimPeriodNo,MATCH('Étape 1) Taux'!$A$8,claimPeriods,0))&gt;17,INDEX(claimPeriodNo,MATCH('Étape 1) Taux'!$A$8,claimPeriods,0))&lt;20,revenueReduction&lt;0.1),0,IF(NOT(ISNUMBER(K215)),0,IF(G215="Oui",0,IF($B215="Non - avec lien de dépendance",MIN(1129,K215,$C215),MIN(1129,K215))))))</f>
        <v>Effectuez l’étape 1</v>
      </c>
      <c r="P215" s="3">
        <f t="shared" si="3"/>
        <v>0</v>
      </c>
    </row>
    <row r="216" spans="12:16" x14ac:dyDescent="0.3">
      <c r="L216" s="3" t="str">
        <f>IF(ISTEXT(CRHPrate),"Effectuez l’étape 1",IF(AND(INDEX(claimPeriodNo,MATCH('Étape 1) Taux'!$A$8,claimPeriods,0))&gt;17,INDEX(claimPeriodNo,MATCH('Étape 1) Taux'!$A$8,claimPeriods,0))&lt;20,revenueReduction&lt;0.1),0,IF(NOT(ISNUMBER(H216)),0,IF(D216="Oui",0,IF($B216="Non - avec lien de dépendance",MIN(1129,H216,$C216),MIN(1129,H216))))))</f>
        <v>Effectuez l’étape 1</v>
      </c>
      <c r="M216" s="3" t="str">
        <f>IF(ISTEXT(CRHPrate),"Effectuez l’étape 1",IF(AND(INDEX(claimPeriodNo,MATCH('Étape 1) Taux'!$A$8,claimPeriods,0))&gt;17,INDEX(claimPeriodNo,MATCH('Étape 1) Taux'!$A$8,claimPeriods,0))&lt;20,revenueReduction&lt;0.1),0,IF(NOT(ISNUMBER(I216)),0,IF(E216="Oui",0,IF($B216="Non - avec lien de dépendance",MIN(1129,I216,$C216),MIN(1129,I216))))))</f>
        <v>Effectuez l’étape 1</v>
      </c>
      <c r="N216" s="3" t="str">
        <f>IF(ISTEXT(CRHPrate),"Effectuez l’étape 1",IF(AND(INDEX(claimPeriodNo,MATCH('Étape 1) Taux'!$A$8,claimPeriods,0))&gt;17,INDEX(claimPeriodNo,MATCH('Étape 1) Taux'!$A$8,claimPeriods,0))&lt;20,revenueReduction&lt;0.1),0,IF(NOT(ISNUMBER(J216)),0,IF(F216="Oui",0,IF($B216="Non - avec lien de dépendance",MIN(1129,J216,$C216),MIN(1129,J216))))))</f>
        <v>Effectuez l’étape 1</v>
      </c>
      <c r="O216" s="3" t="str">
        <f>IF(ISTEXT(CRHPrate),"Effectuez l’étape 1",IF(AND(INDEX(claimPeriodNo,MATCH('Étape 1) Taux'!$A$8,claimPeriods,0))&gt;17,INDEX(claimPeriodNo,MATCH('Étape 1) Taux'!$A$8,claimPeriods,0))&lt;20,revenueReduction&lt;0.1),0,IF(NOT(ISNUMBER(K216)),0,IF(G216="Oui",0,IF($B216="Non - avec lien de dépendance",MIN(1129,K216,$C216),MIN(1129,K216))))))</f>
        <v>Effectuez l’étape 1</v>
      </c>
      <c r="P216" s="3">
        <f t="shared" si="3"/>
        <v>0</v>
      </c>
    </row>
    <row r="217" spans="12:16" x14ac:dyDescent="0.3">
      <c r="L217" s="3" t="str">
        <f>IF(ISTEXT(CRHPrate),"Effectuez l’étape 1",IF(AND(INDEX(claimPeriodNo,MATCH('Étape 1) Taux'!$A$8,claimPeriods,0))&gt;17,INDEX(claimPeriodNo,MATCH('Étape 1) Taux'!$A$8,claimPeriods,0))&lt;20,revenueReduction&lt;0.1),0,IF(NOT(ISNUMBER(H217)),0,IF(D217="Oui",0,IF($B217="Non - avec lien de dépendance",MIN(1129,H217,$C217),MIN(1129,H217))))))</f>
        <v>Effectuez l’étape 1</v>
      </c>
      <c r="M217" s="3" t="str">
        <f>IF(ISTEXT(CRHPrate),"Effectuez l’étape 1",IF(AND(INDEX(claimPeriodNo,MATCH('Étape 1) Taux'!$A$8,claimPeriods,0))&gt;17,INDEX(claimPeriodNo,MATCH('Étape 1) Taux'!$A$8,claimPeriods,0))&lt;20,revenueReduction&lt;0.1),0,IF(NOT(ISNUMBER(I217)),0,IF(E217="Oui",0,IF($B217="Non - avec lien de dépendance",MIN(1129,I217,$C217),MIN(1129,I217))))))</f>
        <v>Effectuez l’étape 1</v>
      </c>
      <c r="N217" s="3" t="str">
        <f>IF(ISTEXT(CRHPrate),"Effectuez l’étape 1",IF(AND(INDEX(claimPeriodNo,MATCH('Étape 1) Taux'!$A$8,claimPeriods,0))&gt;17,INDEX(claimPeriodNo,MATCH('Étape 1) Taux'!$A$8,claimPeriods,0))&lt;20,revenueReduction&lt;0.1),0,IF(NOT(ISNUMBER(J217)),0,IF(F217="Oui",0,IF($B217="Non - avec lien de dépendance",MIN(1129,J217,$C217),MIN(1129,J217))))))</f>
        <v>Effectuez l’étape 1</v>
      </c>
      <c r="O217" s="3" t="str">
        <f>IF(ISTEXT(CRHPrate),"Effectuez l’étape 1",IF(AND(INDEX(claimPeriodNo,MATCH('Étape 1) Taux'!$A$8,claimPeriods,0))&gt;17,INDEX(claimPeriodNo,MATCH('Étape 1) Taux'!$A$8,claimPeriods,0))&lt;20,revenueReduction&lt;0.1),0,IF(NOT(ISNUMBER(K217)),0,IF(G217="Oui",0,IF($B217="Non - avec lien de dépendance",MIN(1129,K217,$C217),MIN(1129,K217))))))</f>
        <v>Effectuez l’étape 1</v>
      </c>
      <c r="P217" s="3">
        <f t="shared" si="3"/>
        <v>0</v>
      </c>
    </row>
    <row r="218" spans="12:16" x14ac:dyDescent="0.3">
      <c r="L218" s="3" t="str">
        <f>IF(ISTEXT(CRHPrate),"Effectuez l’étape 1",IF(AND(INDEX(claimPeriodNo,MATCH('Étape 1) Taux'!$A$8,claimPeriods,0))&gt;17,INDEX(claimPeriodNo,MATCH('Étape 1) Taux'!$A$8,claimPeriods,0))&lt;20,revenueReduction&lt;0.1),0,IF(NOT(ISNUMBER(H218)),0,IF(D218="Oui",0,IF($B218="Non - avec lien de dépendance",MIN(1129,H218,$C218),MIN(1129,H218))))))</f>
        <v>Effectuez l’étape 1</v>
      </c>
      <c r="M218" s="3" t="str">
        <f>IF(ISTEXT(CRHPrate),"Effectuez l’étape 1",IF(AND(INDEX(claimPeriodNo,MATCH('Étape 1) Taux'!$A$8,claimPeriods,0))&gt;17,INDEX(claimPeriodNo,MATCH('Étape 1) Taux'!$A$8,claimPeriods,0))&lt;20,revenueReduction&lt;0.1),0,IF(NOT(ISNUMBER(I218)),0,IF(E218="Oui",0,IF($B218="Non - avec lien de dépendance",MIN(1129,I218,$C218),MIN(1129,I218))))))</f>
        <v>Effectuez l’étape 1</v>
      </c>
      <c r="N218" s="3" t="str">
        <f>IF(ISTEXT(CRHPrate),"Effectuez l’étape 1",IF(AND(INDEX(claimPeriodNo,MATCH('Étape 1) Taux'!$A$8,claimPeriods,0))&gt;17,INDEX(claimPeriodNo,MATCH('Étape 1) Taux'!$A$8,claimPeriods,0))&lt;20,revenueReduction&lt;0.1),0,IF(NOT(ISNUMBER(J218)),0,IF(F218="Oui",0,IF($B218="Non - avec lien de dépendance",MIN(1129,J218,$C218),MIN(1129,J218))))))</f>
        <v>Effectuez l’étape 1</v>
      </c>
      <c r="O218" s="3" t="str">
        <f>IF(ISTEXT(CRHPrate),"Effectuez l’étape 1",IF(AND(INDEX(claimPeriodNo,MATCH('Étape 1) Taux'!$A$8,claimPeriods,0))&gt;17,INDEX(claimPeriodNo,MATCH('Étape 1) Taux'!$A$8,claimPeriods,0))&lt;20,revenueReduction&lt;0.1),0,IF(NOT(ISNUMBER(K218)),0,IF(G218="Oui",0,IF($B218="Non - avec lien de dépendance",MIN(1129,K218,$C218),MIN(1129,K218))))))</f>
        <v>Effectuez l’étape 1</v>
      </c>
      <c r="P218" s="3">
        <f t="shared" si="3"/>
        <v>0</v>
      </c>
    </row>
    <row r="219" spans="12:16" x14ac:dyDescent="0.3">
      <c r="L219" s="3" t="str">
        <f>IF(ISTEXT(CRHPrate),"Effectuez l’étape 1",IF(AND(INDEX(claimPeriodNo,MATCH('Étape 1) Taux'!$A$8,claimPeriods,0))&gt;17,INDEX(claimPeriodNo,MATCH('Étape 1) Taux'!$A$8,claimPeriods,0))&lt;20,revenueReduction&lt;0.1),0,IF(NOT(ISNUMBER(H219)),0,IF(D219="Oui",0,IF($B219="Non - avec lien de dépendance",MIN(1129,H219,$C219),MIN(1129,H219))))))</f>
        <v>Effectuez l’étape 1</v>
      </c>
      <c r="M219" s="3" t="str">
        <f>IF(ISTEXT(CRHPrate),"Effectuez l’étape 1",IF(AND(INDEX(claimPeriodNo,MATCH('Étape 1) Taux'!$A$8,claimPeriods,0))&gt;17,INDEX(claimPeriodNo,MATCH('Étape 1) Taux'!$A$8,claimPeriods,0))&lt;20,revenueReduction&lt;0.1),0,IF(NOT(ISNUMBER(I219)),0,IF(E219="Oui",0,IF($B219="Non - avec lien de dépendance",MIN(1129,I219,$C219),MIN(1129,I219))))))</f>
        <v>Effectuez l’étape 1</v>
      </c>
      <c r="N219" s="3" t="str">
        <f>IF(ISTEXT(CRHPrate),"Effectuez l’étape 1",IF(AND(INDEX(claimPeriodNo,MATCH('Étape 1) Taux'!$A$8,claimPeriods,0))&gt;17,INDEX(claimPeriodNo,MATCH('Étape 1) Taux'!$A$8,claimPeriods,0))&lt;20,revenueReduction&lt;0.1),0,IF(NOT(ISNUMBER(J219)),0,IF(F219="Oui",0,IF($B219="Non - avec lien de dépendance",MIN(1129,J219,$C219),MIN(1129,J219))))))</f>
        <v>Effectuez l’étape 1</v>
      </c>
      <c r="O219" s="3" t="str">
        <f>IF(ISTEXT(CRHPrate),"Effectuez l’étape 1",IF(AND(INDEX(claimPeriodNo,MATCH('Étape 1) Taux'!$A$8,claimPeriods,0))&gt;17,INDEX(claimPeriodNo,MATCH('Étape 1) Taux'!$A$8,claimPeriods,0))&lt;20,revenueReduction&lt;0.1),0,IF(NOT(ISNUMBER(K219)),0,IF(G219="Oui",0,IF($B219="Non - avec lien de dépendance",MIN(1129,K219,$C219),MIN(1129,K219))))))</f>
        <v>Effectuez l’étape 1</v>
      </c>
      <c r="P219" s="3">
        <f t="shared" si="3"/>
        <v>0</v>
      </c>
    </row>
    <row r="220" spans="12:16" x14ac:dyDescent="0.3">
      <c r="L220" s="3" t="str">
        <f>IF(ISTEXT(CRHPrate),"Effectuez l’étape 1",IF(AND(INDEX(claimPeriodNo,MATCH('Étape 1) Taux'!$A$8,claimPeriods,0))&gt;17,INDEX(claimPeriodNo,MATCH('Étape 1) Taux'!$A$8,claimPeriods,0))&lt;20,revenueReduction&lt;0.1),0,IF(NOT(ISNUMBER(H220)),0,IF(D220="Oui",0,IF($B220="Non - avec lien de dépendance",MIN(1129,H220,$C220),MIN(1129,H220))))))</f>
        <v>Effectuez l’étape 1</v>
      </c>
      <c r="M220" s="3" t="str">
        <f>IF(ISTEXT(CRHPrate),"Effectuez l’étape 1",IF(AND(INDEX(claimPeriodNo,MATCH('Étape 1) Taux'!$A$8,claimPeriods,0))&gt;17,INDEX(claimPeriodNo,MATCH('Étape 1) Taux'!$A$8,claimPeriods,0))&lt;20,revenueReduction&lt;0.1),0,IF(NOT(ISNUMBER(I220)),0,IF(E220="Oui",0,IF($B220="Non - avec lien de dépendance",MIN(1129,I220,$C220),MIN(1129,I220))))))</f>
        <v>Effectuez l’étape 1</v>
      </c>
      <c r="N220" s="3" t="str">
        <f>IF(ISTEXT(CRHPrate),"Effectuez l’étape 1",IF(AND(INDEX(claimPeriodNo,MATCH('Étape 1) Taux'!$A$8,claimPeriods,0))&gt;17,INDEX(claimPeriodNo,MATCH('Étape 1) Taux'!$A$8,claimPeriods,0))&lt;20,revenueReduction&lt;0.1),0,IF(NOT(ISNUMBER(J220)),0,IF(F220="Oui",0,IF($B220="Non - avec lien de dépendance",MIN(1129,J220,$C220),MIN(1129,J220))))))</f>
        <v>Effectuez l’étape 1</v>
      </c>
      <c r="O220" s="3" t="str">
        <f>IF(ISTEXT(CRHPrate),"Effectuez l’étape 1",IF(AND(INDEX(claimPeriodNo,MATCH('Étape 1) Taux'!$A$8,claimPeriods,0))&gt;17,INDEX(claimPeriodNo,MATCH('Étape 1) Taux'!$A$8,claimPeriods,0))&lt;20,revenueReduction&lt;0.1),0,IF(NOT(ISNUMBER(K220)),0,IF(G220="Oui",0,IF($B220="Non - avec lien de dépendance",MIN(1129,K220,$C220),MIN(1129,K220))))))</f>
        <v>Effectuez l’étape 1</v>
      </c>
      <c r="P220" s="3">
        <f t="shared" si="3"/>
        <v>0</v>
      </c>
    </row>
    <row r="221" spans="12:16" x14ac:dyDescent="0.3">
      <c r="L221" s="3" t="str">
        <f>IF(ISTEXT(CRHPrate),"Effectuez l’étape 1",IF(AND(INDEX(claimPeriodNo,MATCH('Étape 1) Taux'!$A$8,claimPeriods,0))&gt;17,INDEX(claimPeriodNo,MATCH('Étape 1) Taux'!$A$8,claimPeriods,0))&lt;20,revenueReduction&lt;0.1),0,IF(NOT(ISNUMBER(H221)),0,IF(D221="Oui",0,IF($B221="Non - avec lien de dépendance",MIN(1129,H221,$C221),MIN(1129,H221))))))</f>
        <v>Effectuez l’étape 1</v>
      </c>
      <c r="M221" s="3" t="str">
        <f>IF(ISTEXT(CRHPrate),"Effectuez l’étape 1",IF(AND(INDEX(claimPeriodNo,MATCH('Étape 1) Taux'!$A$8,claimPeriods,0))&gt;17,INDEX(claimPeriodNo,MATCH('Étape 1) Taux'!$A$8,claimPeriods,0))&lt;20,revenueReduction&lt;0.1),0,IF(NOT(ISNUMBER(I221)),0,IF(E221="Oui",0,IF($B221="Non - avec lien de dépendance",MIN(1129,I221,$C221),MIN(1129,I221))))))</f>
        <v>Effectuez l’étape 1</v>
      </c>
      <c r="N221" s="3" t="str">
        <f>IF(ISTEXT(CRHPrate),"Effectuez l’étape 1",IF(AND(INDEX(claimPeriodNo,MATCH('Étape 1) Taux'!$A$8,claimPeriods,0))&gt;17,INDEX(claimPeriodNo,MATCH('Étape 1) Taux'!$A$8,claimPeriods,0))&lt;20,revenueReduction&lt;0.1),0,IF(NOT(ISNUMBER(J221)),0,IF(F221="Oui",0,IF($B221="Non - avec lien de dépendance",MIN(1129,J221,$C221),MIN(1129,J221))))))</f>
        <v>Effectuez l’étape 1</v>
      </c>
      <c r="O221" s="3" t="str">
        <f>IF(ISTEXT(CRHPrate),"Effectuez l’étape 1",IF(AND(INDEX(claimPeriodNo,MATCH('Étape 1) Taux'!$A$8,claimPeriods,0))&gt;17,INDEX(claimPeriodNo,MATCH('Étape 1) Taux'!$A$8,claimPeriods,0))&lt;20,revenueReduction&lt;0.1),0,IF(NOT(ISNUMBER(K221)),0,IF(G221="Oui",0,IF($B221="Non - avec lien de dépendance",MIN(1129,K221,$C221),MIN(1129,K221))))))</f>
        <v>Effectuez l’étape 1</v>
      </c>
      <c r="P221" s="3">
        <f t="shared" si="3"/>
        <v>0</v>
      </c>
    </row>
    <row r="222" spans="12:16" x14ac:dyDescent="0.3">
      <c r="L222" s="3" t="str">
        <f>IF(ISTEXT(CRHPrate),"Effectuez l’étape 1",IF(AND(INDEX(claimPeriodNo,MATCH('Étape 1) Taux'!$A$8,claimPeriods,0))&gt;17,INDEX(claimPeriodNo,MATCH('Étape 1) Taux'!$A$8,claimPeriods,0))&lt;20,revenueReduction&lt;0.1),0,IF(NOT(ISNUMBER(H222)),0,IF(D222="Oui",0,IF($B222="Non - avec lien de dépendance",MIN(1129,H222,$C222),MIN(1129,H222))))))</f>
        <v>Effectuez l’étape 1</v>
      </c>
      <c r="M222" s="3" t="str">
        <f>IF(ISTEXT(CRHPrate),"Effectuez l’étape 1",IF(AND(INDEX(claimPeriodNo,MATCH('Étape 1) Taux'!$A$8,claimPeriods,0))&gt;17,INDEX(claimPeriodNo,MATCH('Étape 1) Taux'!$A$8,claimPeriods,0))&lt;20,revenueReduction&lt;0.1),0,IF(NOT(ISNUMBER(I222)),0,IF(E222="Oui",0,IF($B222="Non - avec lien de dépendance",MIN(1129,I222,$C222),MIN(1129,I222))))))</f>
        <v>Effectuez l’étape 1</v>
      </c>
      <c r="N222" s="3" t="str">
        <f>IF(ISTEXT(CRHPrate),"Effectuez l’étape 1",IF(AND(INDEX(claimPeriodNo,MATCH('Étape 1) Taux'!$A$8,claimPeriods,0))&gt;17,INDEX(claimPeriodNo,MATCH('Étape 1) Taux'!$A$8,claimPeriods,0))&lt;20,revenueReduction&lt;0.1),0,IF(NOT(ISNUMBER(J222)),0,IF(F222="Oui",0,IF($B222="Non - avec lien de dépendance",MIN(1129,J222,$C222),MIN(1129,J222))))))</f>
        <v>Effectuez l’étape 1</v>
      </c>
      <c r="O222" s="3" t="str">
        <f>IF(ISTEXT(CRHPrate),"Effectuez l’étape 1",IF(AND(INDEX(claimPeriodNo,MATCH('Étape 1) Taux'!$A$8,claimPeriods,0))&gt;17,INDEX(claimPeriodNo,MATCH('Étape 1) Taux'!$A$8,claimPeriods,0))&lt;20,revenueReduction&lt;0.1),0,IF(NOT(ISNUMBER(K222)),0,IF(G222="Oui",0,IF($B222="Non - avec lien de dépendance",MIN(1129,K222,$C222),MIN(1129,K222))))))</f>
        <v>Effectuez l’étape 1</v>
      </c>
      <c r="P222" s="3">
        <f t="shared" si="3"/>
        <v>0</v>
      </c>
    </row>
    <row r="223" spans="12:16" x14ac:dyDescent="0.3">
      <c r="L223" s="3" t="str">
        <f>IF(ISTEXT(CRHPrate),"Effectuez l’étape 1",IF(AND(INDEX(claimPeriodNo,MATCH('Étape 1) Taux'!$A$8,claimPeriods,0))&gt;17,INDEX(claimPeriodNo,MATCH('Étape 1) Taux'!$A$8,claimPeriods,0))&lt;20,revenueReduction&lt;0.1),0,IF(NOT(ISNUMBER(H223)),0,IF(D223="Oui",0,IF($B223="Non - avec lien de dépendance",MIN(1129,H223,$C223),MIN(1129,H223))))))</f>
        <v>Effectuez l’étape 1</v>
      </c>
      <c r="M223" s="3" t="str">
        <f>IF(ISTEXT(CRHPrate),"Effectuez l’étape 1",IF(AND(INDEX(claimPeriodNo,MATCH('Étape 1) Taux'!$A$8,claimPeriods,0))&gt;17,INDEX(claimPeriodNo,MATCH('Étape 1) Taux'!$A$8,claimPeriods,0))&lt;20,revenueReduction&lt;0.1),0,IF(NOT(ISNUMBER(I223)),0,IF(E223="Oui",0,IF($B223="Non - avec lien de dépendance",MIN(1129,I223,$C223),MIN(1129,I223))))))</f>
        <v>Effectuez l’étape 1</v>
      </c>
      <c r="N223" s="3" t="str">
        <f>IF(ISTEXT(CRHPrate),"Effectuez l’étape 1",IF(AND(INDEX(claimPeriodNo,MATCH('Étape 1) Taux'!$A$8,claimPeriods,0))&gt;17,INDEX(claimPeriodNo,MATCH('Étape 1) Taux'!$A$8,claimPeriods,0))&lt;20,revenueReduction&lt;0.1),0,IF(NOT(ISNUMBER(J223)),0,IF(F223="Oui",0,IF($B223="Non - avec lien de dépendance",MIN(1129,J223,$C223),MIN(1129,J223))))))</f>
        <v>Effectuez l’étape 1</v>
      </c>
      <c r="O223" s="3" t="str">
        <f>IF(ISTEXT(CRHPrate),"Effectuez l’étape 1",IF(AND(INDEX(claimPeriodNo,MATCH('Étape 1) Taux'!$A$8,claimPeriods,0))&gt;17,INDEX(claimPeriodNo,MATCH('Étape 1) Taux'!$A$8,claimPeriods,0))&lt;20,revenueReduction&lt;0.1),0,IF(NOT(ISNUMBER(K223)),0,IF(G223="Oui",0,IF($B223="Non - avec lien de dépendance",MIN(1129,K223,$C223),MIN(1129,K223))))))</f>
        <v>Effectuez l’étape 1</v>
      </c>
      <c r="P223" s="3">
        <f t="shared" si="3"/>
        <v>0</v>
      </c>
    </row>
    <row r="224" spans="12:16" x14ac:dyDescent="0.3">
      <c r="L224" s="3" t="str">
        <f>IF(ISTEXT(CRHPrate),"Effectuez l’étape 1",IF(AND(INDEX(claimPeriodNo,MATCH('Étape 1) Taux'!$A$8,claimPeriods,0))&gt;17,INDEX(claimPeriodNo,MATCH('Étape 1) Taux'!$A$8,claimPeriods,0))&lt;20,revenueReduction&lt;0.1),0,IF(NOT(ISNUMBER(H224)),0,IF(D224="Oui",0,IF($B224="Non - avec lien de dépendance",MIN(1129,H224,$C224),MIN(1129,H224))))))</f>
        <v>Effectuez l’étape 1</v>
      </c>
      <c r="M224" s="3" t="str">
        <f>IF(ISTEXT(CRHPrate),"Effectuez l’étape 1",IF(AND(INDEX(claimPeriodNo,MATCH('Étape 1) Taux'!$A$8,claimPeriods,0))&gt;17,INDEX(claimPeriodNo,MATCH('Étape 1) Taux'!$A$8,claimPeriods,0))&lt;20,revenueReduction&lt;0.1),0,IF(NOT(ISNUMBER(I224)),0,IF(E224="Oui",0,IF($B224="Non - avec lien de dépendance",MIN(1129,I224,$C224),MIN(1129,I224))))))</f>
        <v>Effectuez l’étape 1</v>
      </c>
      <c r="N224" s="3" t="str">
        <f>IF(ISTEXT(CRHPrate),"Effectuez l’étape 1",IF(AND(INDEX(claimPeriodNo,MATCH('Étape 1) Taux'!$A$8,claimPeriods,0))&gt;17,INDEX(claimPeriodNo,MATCH('Étape 1) Taux'!$A$8,claimPeriods,0))&lt;20,revenueReduction&lt;0.1),0,IF(NOT(ISNUMBER(J224)),0,IF(F224="Oui",0,IF($B224="Non - avec lien de dépendance",MIN(1129,J224,$C224),MIN(1129,J224))))))</f>
        <v>Effectuez l’étape 1</v>
      </c>
      <c r="O224" s="3" t="str">
        <f>IF(ISTEXT(CRHPrate),"Effectuez l’étape 1",IF(AND(INDEX(claimPeriodNo,MATCH('Étape 1) Taux'!$A$8,claimPeriods,0))&gt;17,INDEX(claimPeriodNo,MATCH('Étape 1) Taux'!$A$8,claimPeriods,0))&lt;20,revenueReduction&lt;0.1),0,IF(NOT(ISNUMBER(K224)),0,IF(G224="Oui",0,IF($B224="Non - avec lien de dépendance",MIN(1129,K224,$C224),MIN(1129,K224))))))</f>
        <v>Effectuez l’étape 1</v>
      </c>
      <c r="P224" s="3">
        <f t="shared" si="3"/>
        <v>0</v>
      </c>
    </row>
    <row r="225" spans="12:16" x14ac:dyDescent="0.3">
      <c r="L225" s="3" t="str">
        <f>IF(ISTEXT(CRHPrate),"Effectuez l’étape 1",IF(AND(INDEX(claimPeriodNo,MATCH('Étape 1) Taux'!$A$8,claimPeriods,0))&gt;17,INDEX(claimPeriodNo,MATCH('Étape 1) Taux'!$A$8,claimPeriods,0))&lt;20,revenueReduction&lt;0.1),0,IF(NOT(ISNUMBER(H225)),0,IF(D225="Oui",0,IF($B225="Non - avec lien de dépendance",MIN(1129,H225,$C225),MIN(1129,H225))))))</f>
        <v>Effectuez l’étape 1</v>
      </c>
      <c r="M225" s="3" t="str">
        <f>IF(ISTEXT(CRHPrate),"Effectuez l’étape 1",IF(AND(INDEX(claimPeriodNo,MATCH('Étape 1) Taux'!$A$8,claimPeriods,0))&gt;17,INDEX(claimPeriodNo,MATCH('Étape 1) Taux'!$A$8,claimPeriods,0))&lt;20,revenueReduction&lt;0.1),0,IF(NOT(ISNUMBER(I225)),0,IF(E225="Oui",0,IF($B225="Non - avec lien de dépendance",MIN(1129,I225,$C225),MIN(1129,I225))))))</f>
        <v>Effectuez l’étape 1</v>
      </c>
      <c r="N225" s="3" t="str">
        <f>IF(ISTEXT(CRHPrate),"Effectuez l’étape 1",IF(AND(INDEX(claimPeriodNo,MATCH('Étape 1) Taux'!$A$8,claimPeriods,0))&gt;17,INDEX(claimPeriodNo,MATCH('Étape 1) Taux'!$A$8,claimPeriods,0))&lt;20,revenueReduction&lt;0.1),0,IF(NOT(ISNUMBER(J225)),0,IF(F225="Oui",0,IF($B225="Non - avec lien de dépendance",MIN(1129,J225,$C225),MIN(1129,J225))))))</f>
        <v>Effectuez l’étape 1</v>
      </c>
      <c r="O225" s="3" t="str">
        <f>IF(ISTEXT(CRHPrate),"Effectuez l’étape 1",IF(AND(INDEX(claimPeriodNo,MATCH('Étape 1) Taux'!$A$8,claimPeriods,0))&gt;17,INDEX(claimPeriodNo,MATCH('Étape 1) Taux'!$A$8,claimPeriods,0))&lt;20,revenueReduction&lt;0.1),0,IF(NOT(ISNUMBER(K225)),0,IF(G225="Oui",0,IF($B225="Non - avec lien de dépendance",MIN(1129,K225,$C225),MIN(1129,K225))))))</f>
        <v>Effectuez l’étape 1</v>
      </c>
      <c r="P225" s="3">
        <f t="shared" si="3"/>
        <v>0</v>
      </c>
    </row>
    <row r="226" spans="12:16" x14ac:dyDescent="0.3">
      <c r="L226" s="3" t="str">
        <f>IF(ISTEXT(CRHPrate),"Effectuez l’étape 1",IF(AND(INDEX(claimPeriodNo,MATCH('Étape 1) Taux'!$A$8,claimPeriods,0))&gt;17,INDEX(claimPeriodNo,MATCH('Étape 1) Taux'!$A$8,claimPeriods,0))&lt;20,revenueReduction&lt;0.1),0,IF(NOT(ISNUMBER(H226)),0,IF(D226="Oui",0,IF($B226="Non - avec lien de dépendance",MIN(1129,H226,$C226),MIN(1129,H226))))))</f>
        <v>Effectuez l’étape 1</v>
      </c>
      <c r="M226" s="3" t="str">
        <f>IF(ISTEXT(CRHPrate),"Effectuez l’étape 1",IF(AND(INDEX(claimPeriodNo,MATCH('Étape 1) Taux'!$A$8,claimPeriods,0))&gt;17,INDEX(claimPeriodNo,MATCH('Étape 1) Taux'!$A$8,claimPeriods,0))&lt;20,revenueReduction&lt;0.1),0,IF(NOT(ISNUMBER(I226)),0,IF(E226="Oui",0,IF($B226="Non - avec lien de dépendance",MIN(1129,I226,$C226),MIN(1129,I226))))))</f>
        <v>Effectuez l’étape 1</v>
      </c>
      <c r="N226" s="3" t="str">
        <f>IF(ISTEXT(CRHPrate),"Effectuez l’étape 1",IF(AND(INDEX(claimPeriodNo,MATCH('Étape 1) Taux'!$A$8,claimPeriods,0))&gt;17,INDEX(claimPeriodNo,MATCH('Étape 1) Taux'!$A$8,claimPeriods,0))&lt;20,revenueReduction&lt;0.1),0,IF(NOT(ISNUMBER(J226)),0,IF(F226="Oui",0,IF($B226="Non - avec lien de dépendance",MIN(1129,J226,$C226),MIN(1129,J226))))))</f>
        <v>Effectuez l’étape 1</v>
      </c>
      <c r="O226" s="3" t="str">
        <f>IF(ISTEXT(CRHPrate),"Effectuez l’étape 1",IF(AND(INDEX(claimPeriodNo,MATCH('Étape 1) Taux'!$A$8,claimPeriods,0))&gt;17,INDEX(claimPeriodNo,MATCH('Étape 1) Taux'!$A$8,claimPeriods,0))&lt;20,revenueReduction&lt;0.1),0,IF(NOT(ISNUMBER(K226)),0,IF(G226="Oui",0,IF($B226="Non - avec lien de dépendance",MIN(1129,K226,$C226),MIN(1129,K226))))))</f>
        <v>Effectuez l’étape 1</v>
      </c>
      <c r="P226" s="3">
        <f t="shared" si="3"/>
        <v>0</v>
      </c>
    </row>
    <row r="227" spans="12:16" x14ac:dyDescent="0.3">
      <c r="L227" s="3" t="str">
        <f>IF(ISTEXT(CRHPrate),"Effectuez l’étape 1",IF(AND(INDEX(claimPeriodNo,MATCH('Étape 1) Taux'!$A$8,claimPeriods,0))&gt;17,INDEX(claimPeriodNo,MATCH('Étape 1) Taux'!$A$8,claimPeriods,0))&lt;20,revenueReduction&lt;0.1),0,IF(NOT(ISNUMBER(H227)),0,IF(D227="Oui",0,IF($B227="Non - avec lien de dépendance",MIN(1129,H227,$C227),MIN(1129,H227))))))</f>
        <v>Effectuez l’étape 1</v>
      </c>
      <c r="M227" s="3" t="str">
        <f>IF(ISTEXT(CRHPrate),"Effectuez l’étape 1",IF(AND(INDEX(claimPeriodNo,MATCH('Étape 1) Taux'!$A$8,claimPeriods,0))&gt;17,INDEX(claimPeriodNo,MATCH('Étape 1) Taux'!$A$8,claimPeriods,0))&lt;20,revenueReduction&lt;0.1),0,IF(NOT(ISNUMBER(I227)),0,IF(E227="Oui",0,IF($B227="Non - avec lien de dépendance",MIN(1129,I227,$C227),MIN(1129,I227))))))</f>
        <v>Effectuez l’étape 1</v>
      </c>
      <c r="N227" s="3" t="str">
        <f>IF(ISTEXT(CRHPrate),"Effectuez l’étape 1",IF(AND(INDEX(claimPeriodNo,MATCH('Étape 1) Taux'!$A$8,claimPeriods,0))&gt;17,INDEX(claimPeriodNo,MATCH('Étape 1) Taux'!$A$8,claimPeriods,0))&lt;20,revenueReduction&lt;0.1),0,IF(NOT(ISNUMBER(J227)),0,IF(F227="Oui",0,IF($B227="Non - avec lien de dépendance",MIN(1129,J227,$C227),MIN(1129,J227))))))</f>
        <v>Effectuez l’étape 1</v>
      </c>
      <c r="O227" s="3" t="str">
        <f>IF(ISTEXT(CRHPrate),"Effectuez l’étape 1",IF(AND(INDEX(claimPeriodNo,MATCH('Étape 1) Taux'!$A$8,claimPeriods,0))&gt;17,INDEX(claimPeriodNo,MATCH('Étape 1) Taux'!$A$8,claimPeriods,0))&lt;20,revenueReduction&lt;0.1),0,IF(NOT(ISNUMBER(K227)),0,IF(G227="Oui",0,IF($B227="Non - avec lien de dépendance",MIN(1129,K227,$C227),MIN(1129,K227))))))</f>
        <v>Effectuez l’étape 1</v>
      </c>
      <c r="P227" s="3">
        <f t="shared" si="3"/>
        <v>0</v>
      </c>
    </row>
    <row r="228" spans="12:16" x14ac:dyDescent="0.3">
      <c r="L228" s="3" t="str">
        <f>IF(ISTEXT(CRHPrate),"Effectuez l’étape 1",IF(AND(INDEX(claimPeriodNo,MATCH('Étape 1) Taux'!$A$8,claimPeriods,0))&gt;17,INDEX(claimPeriodNo,MATCH('Étape 1) Taux'!$A$8,claimPeriods,0))&lt;20,revenueReduction&lt;0.1),0,IF(NOT(ISNUMBER(H228)),0,IF(D228="Oui",0,IF($B228="Non - avec lien de dépendance",MIN(1129,H228,$C228),MIN(1129,H228))))))</f>
        <v>Effectuez l’étape 1</v>
      </c>
      <c r="M228" s="3" t="str">
        <f>IF(ISTEXT(CRHPrate),"Effectuez l’étape 1",IF(AND(INDEX(claimPeriodNo,MATCH('Étape 1) Taux'!$A$8,claimPeriods,0))&gt;17,INDEX(claimPeriodNo,MATCH('Étape 1) Taux'!$A$8,claimPeriods,0))&lt;20,revenueReduction&lt;0.1),0,IF(NOT(ISNUMBER(I228)),0,IF(E228="Oui",0,IF($B228="Non - avec lien de dépendance",MIN(1129,I228,$C228),MIN(1129,I228))))))</f>
        <v>Effectuez l’étape 1</v>
      </c>
      <c r="N228" s="3" t="str">
        <f>IF(ISTEXT(CRHPrate),"Effectuez l’étape 1",IF(AND(INDEX(claimPeriodNo,MATCH('Étape 1) Taux'!$A$8,claimPeriods,0))&gt;17,INDEX(claimPeriodNo,MATCH('Étape 1) Taux'!$A$8,claimPeriods,0))&lt;20,revenueReduction&lt;0.1),0,IF(NOT(ISNUMBER(J228)),0,IF(F228="Oui",0,IF($B228="Non - avec lien de dépendance",MIN(1129,J228,$C228),MIN(1129,J228))))))</f>
        <v>Effectuez l’étape 1</v>
      </c>
      <c r="O228" s="3" t="str">
        <f>IF(ISTEXT(CRHPrate),"Effectuez l’étape 1",IF(AND(INDEX(claimPeriodNo,MATCH('Étape 1) Taux'!$A$8,claimPeriods,0))&gt;17,INDEX(claimPeriodNo,MATCH('Étape 1) Taux'!$A$8,claimPeriods,0))&lt;20,revenueReduction&lt;0.1),0,IF(NOT(ISNUMBER(K228)),0,IF(G228="Oui",0,IF($B228="Non - avec lien de dépendance",MIN(1129,K228,$C228),MIN(1129,K228))))))</f>
        <v>Effectuez l’étape 1</v>
      </c>
      <c r="P228" s="3">
        <f t="shared" si="3"/>
        <v>0</v>
      </c>
    </row>
    <row r="229" spans="12:16" x14ac:dyDescent="0.3">
      <c r="L229" s="3" t="str">
        <f>IF(ISTEXT(CRHPrate),"Effectuez l’étape 1",IF(AND(INDEX(claimPeriodNo,MATCH('Étape 1) Taux'!$A$8,claimPeriods,0))&gt;17,INDEX(claimPeriodNo,MATCH('Étape 1) Taux'!$A$8,claimPeriods,0))&lt;20,revenueReduction&lt;0.1),0,IF(NOT(ISNUMBER(H229)),0,IF(D229="Oui",0,IF($B229="Non - avec lien de dépendance",MIN(1129,H229,$C229),MIN(1129,H229))))))</f>
        <v>Effectuez l’étape 1</v>
      </c>
      <c r="M229" s="3" t="str">
        <f>IF(ISTEXT(CRHPrate),"Effectuez l’étape 1",IF(AND(INDEX(claimPeriodNo,MATCH('Étape 1) Taux'!$A$8,claimPeriods,0))&gt;17,INDEX(claimPeriodNo,MATCH('Étape 1) Taux'!$A$8,claimPeriods,0))&lt;20,revenueReduction&lt;0.1),0,IF(NOT(ISNUMBER(I229)),0,IF(E229="Oui",0,IF($B229="Non - avec lien de dépendance",MIN(1129,I229,$C229),MIN(1129,I229))))))</f>
        <v>Effectuez l’étape 1</v>
      </c>
      <c r="N229" s="3" t="str">
        <f>IF(ISTEXT(CRHPrate),"Effectuez l’étape 1",IF(AND(INDEX(claimPeriodNo,MATCH('Étape 1) Taux'!$A$8,claimPeriods,0))&gt;17,INDEX(claimPeriodNo,MATCH('Étape 1) Taux'!$A$8,claimPeriods,0))&lt;20,revenueReduction&lt;0.1),0,IF(NOT(ISNUMBER(J229)),0,IF(F229="Oui",0,IF($B229="Non - avec lien de dépendance",MIN(1129,J229,$C229),MIN(1129,J229))))))</f>
        <v>Effectuez l’étape 1</v>
      </c>
      <c r="O229" s="3" t="str">
        <f>IF(ISTEXT(CRHPrate),"Effectuez l’étape 1",IF(AND(INDEX(claimPeriodNo,MATCH('Étape 1) Taux'!$A$8,claimPeriods,0))&gt;17,INDEX(claimPeriodNo,MATCH('Étape 1) Taux'!$A$8,claimPeriods,0))&lt;20,revenueReduction&lt;0.1),0,IF(NOT(ISNUMBER(K229)),0,IF(G229="Oui",0,IF($B229="Non - avec lien de dépendance",MIN(1129,K229,$C229),MIN(1129,K229))))))</f>
        <v>Effectuez l’étape 1</v>
      </c>
      <c r="P229" s="3">
        <f t="shared" si="3"/>
        <v>0</v>
      </c>
    </row>
    <row r="230" spans="12:16" x14ac:dyDescent="0.3">
      <c r="L230" s="3" t="str">
        <f>IF(ISTEXT(CRHPrate),"Effectuez l’étape 1",IF(AND(INDEX(claimPeriodNo,MATCH('Étape 1) Taux'!$A$8,claimPeriods,0))&gt;17,INDEX(claimPeriodNo,MATCH('Étape 1) Taux'!$A$8,claimPeriods,0))&lt;20,revenueReduction&lt;0.1),0,IF(NOT(ISNUMBER(H230)),0,IF(D230="Oui",0,IF($B230="Non - avec lien de dépendance",MIN(1129,H230,$C230),MIN(1129,H230))))))</f>
        <v>Effectuez l’étape 1</v>
      </c>
      <c r="M230" s="3" t="str">
        <f>IF(ISTEXT(CRHPrate),"Effectuez l’étape 1",IF(AND(INDEX(claimPeriodNo,MATCH('Étape 1) Taux'!$A$8,claimPeriods,0))&gt;17,INDEX(claimPeriodNo,MATCH('Étape 1) Taux'!$A$8,claimPeriods,0))&lt;20,revenueReduction&lt;0.1),0,IF(NOT(ISNUMBER(I230)),0,IF(E230="Oui",0,IF($B230="Non - avec lien de dépendance",MIN(1129,I230,$C230),MIN(1129,I230))))))</f>
        <v>Effectuez l’étape 1</v>
      </c>
      <c r="N230" s="3" t="str">
        <f>IF(ISTEXT(CRHPrate),"Effectuez l’étape 1",IF(AND(INDEX(claimPeriodNo,MATCH('Étape 1) Taux'!$A$8,claimPeriods,0))&gt;17,INDEX(claimPeriodNo,MATCH('Étape 1) Taux'!$A$8,claimPeriods,0))&lt;20,revenueReduction&lt;0.1),0,IF(NOT(ISNUMBER(J230)),0,IF(F230="Oui",0,IF($B230="Non - avec lien de dépendance",MIN(1129,J230,$C230),MIN(1129,J230))))))</f>
        <v>Effectuez l’étape 1</v>
      </c>
      <c r="O230" s="3" t="str">
        <f>IF(ISTEXT(CRHPrate),"Effectuez l’étape 1",IF(AND(INDEX(claimPeriodNo,MATCH('Étape 1) Taux'!$A$8,claimPeriods,0))&gt;17,INDEX(claimPeriodNo,MATCH('Étape 1) Taux'!$A$8,claimPeriods,0))&lt;20,revenueReduction&lt;0.1),0,IF(NOT(ISNUMBER(K230)),0,IF(G230="Oui",0,IF($B230="Non - avec lien de dépendance",MIN(1129,K230,$C230),MIN(1129,K230))))))</f>
        <v>Effectuez l’étape 1</v>
      </c>
      <c r="P230" s="3">
        <f t="shared" si="3"/>
        <v>0</v>
      </c>
    </row>
    <row r="231" spans="12:16" x14ac:dyDescent="0.3">
      <c r="L231" s="3" t="str">
        <f>IF(ISTEXT(CRHPrate),"Effectuez l’étape 1",IF(AND(INDEX(claimPeriodNo,MATCH('Étape 1) Taux'!$A$8,claimPeriods,0))&gt;17,INDEX(claimPeriodNo,MATCH('Étape 1) Taux'!$A$8,claimPeriods,0))&lt;20,revenueReduction&lt;0.1),0,IF(NOT(ISNUMBER(H231)),0,IF(D231="Oui",0,IF($B231="Non - avec lien de dépendance",MIN(1129,H231,$C231),MIN(1129,H231))))))</f>
        <v>Effectuez l’étape 1</v>
      </c>
      <c r="M231" s="3" t="str">
        <f>IF(ISTEXT(CRHPrate),"Effectuez l’étape 1",IF(AND(INDEX(claimPeriodNo,MATCH('Étape 1) Taux'!$A$8,claimPeriods,0))&gt;17,INDEX(claimPeriodNo,MATCH('Étape 1) Taux'!$A$8,claimPeriods,0))&lt;20,revenueReduction&lt;0.1),0,IF(NOT(ISNUMBER(I231)),0,IF(E231="Oui",0,IF($B231="Non - avec lien de dépendance",MIN(1129,I231,$C231),MIN(1129,I231))))))</f>
        <v>Effectuez l’étape 1</v>
      </c>
      <c r="N231" s="3" t="str">
        <f>IF(ISTEXT(CRHPrate),"Effectuez l’étape 1",IF(AND(INDEX(claimPeriodNo,MATCH('Étape 1) Taux'!$A$8,claimPeriods,0))&gt;17,INDEX(claimPeriodNo,MATCH('Étape 1) Taux'!$A$8,claimPeriods,0))&lt;20,revenueReduction&lt;0.1),0,IF(NOT(ISNUMBER(J231)),0,IF(F231="Oui",0,IF($B231="Non - avec lien de dépendance",MIN(1129,J231,$C231),MIN(1129,J231))))))</f>
        <v>Effectuez l’étape 1</v>
      </c>
      <c r="O231" s="3" t="str">
        <f>IF(ISTEXT(CRHPrate),"Effectuez l’étape 1",IF(AND(INDEX(claimPeriodNo,MATCH('Étape 1) Taux'!$A$8,claimPeriods,0))&gt;17,INDEX(claimPeriodNo,MATCH('Étape 1) Taux'!$A$8,claimPeriods,0))&lt;20,revenueReduction&lt;0.1),0,IF(NOT(ISNUMBER(K231)),0,IF(G231="Oui",0,IF($B231="Non - avec lien de dépendance",MIN(1129,K231,$C231),MIN(1129,K231))))))</f>
        <v>Effectuez l’étape 1</v>
      </c>
      <c r="P231" s="3">
        <f t="shared" si="3"/>
        <v>0</v>
      </c>
    </row>
    <row r="232" spans="12:16" x14ac:dyDescent="0.3">
      <c r="L232" s="3" t="str">
        <f>IF(ISTEXT(CRHPrate),"Effectuez l’étape 1",IF(AND(INDEX(claimPeriodNo,MATCH('Étape 1) Taux'!$A$8,claimPeriods,0))&gt;17,INDEX(claimPeriodNo,MATCH('Étape 1) Taux'!$A$8,claimPeriods,0))&lt;20,revenueReduction&lt;0.1),0,IF(NOT(ISNUMBER(H232)),0,IF(D232="Oui",0,IF($B232="Non - avec lien de dépendance",MIN(1129,H232,$C232),MIN(1129,H232))))))</f>
        <v>Effectuez l’étape 1</v>
      </c>
      <c r="M232" s="3" t="str">
        <f>IF(ISTEXT(CRHPrate),"Effectuez l’étape 1",IF(AND(INDEX(claimPeriodNo,MATCH('Étape 1) Taux'!$A$8,claimPeriods,0))&gt;17,INDEX(claimPeriodNo,MATCH('Étape 1) Taux'!$A$8,claimPeriods,0))&lt;20,revenueReduction&lt;0.1),0,IF(NOT(ISNUMBER(I232)),0,IF(E232="Oui",0,IF($B232="Non - avec lien de dépendance",MIN(1129,I232,$C232),MIN(1129,I232))))))</f>
        <v>Effectuez l’étape 1</v>
      </c>
      <c r="N232" s="3" t="str">
        <f>IF(ISTEXT(CRHPrate),"Effectuez l’étape 1",IF(AND(INDEX(claimPeriodNo,MATCH('Étape 1) Taux'!$A$8,claimPeriods,0))&gt;17,INDEX(claimPeriodNo,MATCH('Étape 1) Taux'!$A$8,claimPeriods,0))&lt;20,revenueReduction&lt;0.1),0,IF(NOT(ISNUMBER(J232)),0,IF(F232="Oui",0,IF($B232="Non - avec lien de dépendance",MIN(1129,J232,$C232),MIN(1129,J232))))))</f>
        <v>Effectuez l’étape 1</v>
      </c>
      <c r="O232" s="3" t="str">
        <f>IF(ISTEXT(CRHPrate),"Effectuez l’étape 1",IF(AND(INDEX(claimPeriodNo,MATCH('Étape 1) Taux'!$A$8,claimPeriods,0))&gt;17,INDEX(claimPeriodNo,MATCH('Étape 1) Taux'!$A$8,claimPeriods,0))&lt;20,revenueReduction&lt;0.1),0,IF(NOT(ISNUMBER(K232)),0,IF(G232="Oui",0,IF($B232="Non - avec lien de dépendance",MIN(1129,K232,$C232),MIN(1129,K232))))))</f>
        <v>Effectuez l’étape 1</v>
      </c>
      <c r="P232" s="3">
        <f t="shared" si="3"/>
        <v>0</v>
      </c>
    </row>
    <row r="233" spans="12:16" x14ac:dyDescent="0.3">
      <c r="L233" s="3" t="str">
        <f>IF(ISTEXT(CRHPrate),"Effectuez l’étape 1",IF(AND(INDEX(claimPeriodNo,MATCH('Étape 1) Taux'!$A$8,claimPeriods,0))&gt;17,INDEX(claimPeriodNo,MATCH('Étape 1) Taux'!$A$8,claimPeriods,0))&lt;20,revenueReduction&lt;0.1),0,IF(NOT(ISNUMBER(H233)),0,IF(D233="Oui",0,IF($B233="Non - avec lien de dépendance",MIN(1129,H233,$C233),MIN(1129,H233))))))</f>
        <v>Effectuez l’étape 1</v>
      </c>
      <c r="M233" s="3" t="str">
        <f>IF(ISTEXT(CRHPrate),"Effectuez l’étape 1",IF(AND(INDEX(claimPeriodNo,MATCH('Étape 1) Taux'!$A$8,claimPeriods,0))&gt;17,INDEX(claimPeriodNo,MATCH('Étape 1) Taux'!$A$8,claimPeriods,0))&lt;20,revenueReduction&lt;0.1),0,IF(NOT(ISNUMBER(I233)),0,IF(E233="Oui",0,IF($B233="Non - avec lien de dépendance",MIN(1129,I233,$C233),MIN(1129,I233))))))</f>
        <v>Effectuez l’étape 1</v>
      </c>
      <c r="N233" s="3" t="str">
        <f>IF(ISTEXT(CRHPrate),"Effectuez l’étape 1",IF(AND(INDEX(claimPeriodNo,MATCH('Étape 1) Taux'!$A$8,claimPeriods,0))&gt;17,INDEX(claimPeriodNo,MATCH('Étape 1) Taux'!$A$8,claimPeriods,0))&lt;20,revenueReduction&lt;0.1),0,IF(NOT(ISNUMBER(J233)),0,IF(F233="Oui",0,IF($B233="Non - avec lien de dépendance",MIN(1129,J233,$C233),MIN(1129,J233))))))</f>
        <v>Effectuez l’étape 1</v>
      </c>
      <c r="O233" s="3" t="str">
        <f>IF(ISTEXT(CRHPrate),"Effectuez l’étape 1",IF(AND(INDEX(claimPeriodNo,MATCH('Étape 1) Taux'!$A$8,claimPeriods,0))&gt;17,INDEX(claimPeriodNo,MATCH('Étape 1) Taux'!$A$8,claimPeriods,0))&lt;20,revenueReduction&lt;0.1),0,IF(NOT(ISNUMBER(K233)),0,IF(G233="Oui",0,IF($B233="Non - avec lien de dépendance",MIN(1129,K233,$C233),MIN(1129,K233))))))</f>
        <v>Effectuez l’étape 1</v>
      </c>
      <c r="P233" s="3">
        <f t="shared" si="3"/>
        <v>0</v>
      </c>
    </row>
    <row r="234" spans="12:16" x14ac:dyDescent="0.3">
      <c r="L234" s="3" t="str">
        <f>IF(ISTEXT(CRHPrate),"Effectuez l’étape 1",IF(AND(INDEX(claimPeriodNo,MATCH('Étape 1) Taux'!$A$8,claimPeriods,0))&gt;17,INDEX(claimPeriodNo,MATCH('Étape 1) Taux'!$A$8,claimPeriods,0))&lt;20,revenueReduction&lt;0.1),0,IF(NOT(ISNUMBER(H234)),0,IF(D234="Oui",0,IF($B234="Non - avec lien de dépendance",MIN(1129,H234,$C234),MIN(1129,H234))))))</f>
        <v>Effectuez l’étape 1</v>
      </c>
      <c r="M234" s="3" t="str">
        <f>IF(ISTEXT(CRHPrate),"Effectuez l’étape 1",IF(AND(INDEX(claimPeriodNo,MATCH('Étape 1) Taux'!$A$8,claimPeriods,0))&gt;17,INDEX(claimPeriodNo,MATCH('Étape 1) Taux'!$A$8,claimPeriods,0))&lt;20,revenueReduction&lt;0.1),0,IF(NOT(ISNUMBER(I234)),0,IF(E234="Oui",0,IF($B234="Non - avec lien de dépendance",MIN(1129,I234,$C234),MIN(1129,I234))))))</f>
        <v>Effectuez l’étape 1</v>
      </c>
      <c r="N234" s="3" t="str">
        <f>IF(ISTEXT(CRHPrate),"Effectuez l’étape 1",IF(AND(INDEX(claimPeriodNo,MATCH('Étape 1) Taux'!$A$8,claimPeriods,0))&gt;17,INDEX(claimPeriodNo,MATCH('Étape 1) Taux'!$A$8,claimPeriods,0))&lt;20,revenueReduction&lt;0.1),0,IF(NOT(ISNUMBER(J234)),0,IF(F234="Oui",0,IF($B234="Non - avec lien de dépendance",MIN(1129,J234,$C234),MIN(1129,J234))))))</f>
        <v>Effectuez l’étape 1</v>
      </c>
      <c r="O234" s="3" t="str">
        <f>IF(ISTEXT(CRHPrate),"Effectuez l’étape 1",IF(AND(INDEX(claimPeriodNo,MATCH('Étape 1) Taux'!$A$8,claimPeriods,0))&gt;17,INDEX(claimPeriodNo,MATCH('Étape 1) Taux'!$A$8,claimPeriods,0))&lt;20,revenueReduction&lt;0.1),0,IF(NOT(ISNUMBER(K234)),0,IF(G234="Oui",0,IF($B234="Non - avec lien de dépendance",MIN(1129,K234,$C234),MIN(1129,K234))))))</f>
        <v>Effectuez l’étape 1</v>
      </c>
      <c r="P234" s="3">
        <f t="shared" si="3"/>
        <v>0</v>
      </c>
    </row>
    <row r="235" spans="12:16" x14ac:dyDescent="0.3">
      <c r="L235" s="3" t="str">
        <f>IF(ISTEXT(CRHPrate),"Effectuez l’étape 1",IF(AND(INDEX(claimPeriodNo,MATCH('Étape 1) Taux'!$A$8,claimPeriods,0))&gt;17,INDEX(claimPeriodNo,MATCH('Étape 1) Taux'!$A$8,claimPeriods,0))&lt;20,revenueReduction&lt;0.1),0,IF(NOT(ISNUMBER(H235)),0,IF(D235="Oui",0,IF($B235="Non - avec lien de dépendance",MIN(1129,H235,$C235),MIN(1129,H235))))))</f>
        <v>Effectuez l’étape 1</v>
      </c>
      <c r="M235" s="3" t="str">
        <f>IF(ISTEXT(CRHPrate),"Effectuez l’étape 1",IF(AND(INDEX(claimPeriodNo,MATCH('Étape 1) Taux'!$A$8,claimPeriods,0))&gt;17,INDEX(claimPeriodNo,MATCH('Étape 1) Taux'!$A$8,claimPeriods,0))&lt;20,revenueReduction&lt;0.1),0,IF(NOT(ISNUMBER(I235)),0,IF(E235="Oui",0,IF($B235="Non - avec lien de dépendance",MIN(1129,I235,$C235),MIN(1129,I235))))))</f>
        <v>Effectuez l’étape 1</v>
      </c>
      <c r="N235" s="3" t="str">
        <f>IF(ISTEXT(CRHPrate),"Effectuez l’étape 1",IF(AND(INDEX(claimPeriodNo,MATCH('Étape 1) Taux'!$A$8,claimPeriods,0))&gt;17,INDEX(claimPeriodNo,MATCH('Étape 1) Taux'!$A$8,claimPeriods,0))&lt;20,revenueReduction&lt;0.1),0,IF(NOT(ISNUMBER(J235)),0,IF(F235="Oui",0,IF($B235="Non - avec lien de dépendance",MIN(1129,J235,$C235),MIN(1129,J235))))))</f>
        <v>Effectuez l’étape 1</v>
      </c>
      <c r="O235" s="3" t="str">
        <f>IF(ISTEXT(CRHPrate),"Effectuez l’étape 1",IF(AND(INDEX(claimPeriodNo,MATCH('Étape 1) Taux'!$A$8,claimPeriods,0))&gt;17,INDEX(claimPeriodNo,MATCH('Étape 1) Taux'!$A$8,claimPeriods,0))&lt;20,revenueReduction&lt;0.1),0,IF(NOT(ISNUMBER(K235)),0,IF(G235="Oui",0,IF($B235="Non - avec lien de dépendance",MIN(1129,K235,$C235),MIN(1129,K235))))))</f>
        <v>Effectuez l’étape 1</v>
      </c>
      <c r="P235" s="3">
        <f t="shared" si="3"/>
        <v>0</v>
      </c>
    </row>
    <row r="236" spans="12:16" x14ac:dyDescent="0.3">
      <c r="L236" s="3" t="str">
        <f>IF(ISTEXT(CRHPrate),"Effectuez l’étape 1",IF(AND(INDEX(claimPeriodNo,MATCH('Étape 1) Taux'!$A$8,claimPeriods,0))&gt;17,INDEX(claimPeriodNo,MATCH('Étape 1) Taux'!$A$8,claimPeriods,0))&lt;20,revenueReduction&lt;0.1),0,IF(NOT(ISNUMBER(H236)),0,IF(D236="Oui",0,IF($B236="Non - avec lien de dépendance",MIN(1129,H236,$C236),MIN(1129,H236))))))</f>
        <v>Effectuez l’étape 1</v>
      </c>
      <c r="M236" s="3" t="str">
        <f>IF(ISTEXT(CRHPrate),"Effectuez l’étape 1",IF(AND(INDEX(claimPeriodNo,MATCH('Étape 1) Taux'!$A$8,claimPeriods,0))&gt;17,INDEX(claimPeriodNo,MATCH('Étape 1) Taux'!$A$8,claimPeriods,0))&lt;20,revenueReduction&lt;0.1),0,IF(NOT(ISNUMBER(I236)),0,IF(E236="Oui",0,IF($B236="Non - avec lien de dépendance",MIN(1129,I236,$C236),MIN(1129,I236))))))</f>
        <v>Effectuez l’étape 1</v>
      </c>
      <c r="N236" s="3" t="str">
        <f>IF(ISTEXT(CRHPrate),"Effectuez l’étape 1",IF(AND(INDEX(claimPeriodNo,MATCH('Étape 1) Taux'!$A$8,claimPeriods,0))&gt;17,INDEX(claimPeriodNo,MATCH('Étape 1) Taux'!$A$8,claimPeriods,0))&lt;20,revenueReduction&lt;0.1),0,IF(NOT(ISNUMBER(J236)),0,IF(F236="Oui",0,IF($B236="Non - avec lien de dépendance",MIN(1129,J236,$C236),MIN(1129,J236))))))</f>
        <v>Effectuez l’étape 1</v>
      </c>
      <c r="O236" s="3" t="str">
        <f>IF(ISTEXT(CRHPrate),"Effectuez l’étape 1",IF(AND(INDEX(claimPeriodNo,MATCH('Étape 1) Taux'!$A$8,claimPeriods,0))&gt;17,INDEX(claimPeriodNo,MATCH('Étape 1) Taux'!$A$8,claimPeriods,0))&lt;20,revenueReduction&lt;0.1),0,IF(NOT(ISNUMBER(K236)),0,IF(G236="Oui",0,IF($B236="Non - avec lien de dépendance",MIN(1129,K236,$C236),MIN(1129,K236))))))</f>
        <v>Effectuez l’étape 1</v>
      </c>
      <c r="P236" s="3">
        <f t="shared" si="3"/>
        <v>0</v>
      </c>
    </row>
    <row r="237" spans="12:16" x14ac:dyDescent="0.3">
      <c r="L237" s="3" t="str">
        <f>IF(ISTEXT(CRHPrate),"Effectuez l’étape 1",IF(AND(INDEX(claimPeriodNo,MATCH('Étape 1) Taux'!$A$8,claimPeriods,0))&gt;17,INDEX(claimPeriodNo,MATCH('Étape 1) Taux'!$A$8,claimPeriods,0))&lt;20,revenueReduction&lt;0.1),0,IF(NOT(ISNUMBER(H237)),0,IF(D237="Oui",0,IF($B237="Non - avec lien de dépendance",MIN(1129,H237,$C237),MIN(1129,H237))))))</f>
        <v>Effectuez l’étape 1</v>
      </c>
      <c r="M237" s="3" t="str">
        <f>IF(ISTEXT(CRHPrate),"Effectuez l’étape 1",IF(AND(INDEX(claimPeriodNo,MATCH('Étape 1) Taux'!$A$8,claimPeriods,0))&gt;17,INDEX(claimPeriodNo,MATCH('Étape 1) Taux'!$A$8,claimPeriods,0))&lt;20,revenueReduction&lt;0.1),0,IF(NOT(ISNUMBER(I237)),0,IF(E237="Oui",0,IF($B237="Non - avec lien de dépendance",MIN(1129,I237,$C237),MIN(1129,I237))))))</f>
        <v>Effectuez l’étape 1</v>
      </c>
      <c r="N237" s="3" t="str">
        <f>IF(ISTEXT(CRHPrate),"Effectuez l’étape 1",IF(AND(INDEX(claimPeriodNo,MATCH('Étape 1) Taux'!$A$8,claimPeriods,0))&gt;17,INDEX(claimPeriodNo,MATCH('Étape 1) Taux'!$A$8,claimPeriods,0))&lt;20,revenueReduction&lt;0.1),0,IF(NOT(ISNUMBER(J237)),0,IF(F237="Oui",0,IF($B237="Non - avec lien de dépendance",MIN(1129,J237,$C237),MIN(1129,J237))))))</f>
        <v>Effectuez l’étape 1</v>
      </c>
      <c r="O237" s="3" t="str">
        <f>IF(ISTEXT(CRHPrate),"Effectuez l’étape 1",IF(AND(INDEX(claimPeriodNo,MATCH('Étape 1) Taux'!$A$8,claimPeriods,0))&gt;17,INDEX(claimPeriodNo,MATCH('Étape 1) Taux'!$A$8,claimPeriods,0))&lt;20,revenueReduction&lt;0.1),0,IF(NOT(ISNUMBER(K237)),0,IF(G237="Oui",0,IF($B237="Non - avec lien de dépendance",MIN(1129,K237,$C237),MIN(1129,K237))))))</f>
        <v>Effectuez l’étape 1</v>
      </c>
      <c r="P237" s="3">
        <f t="shared" si="3"/>
        <v>0</v>
      </c>
    </row>
    <row r="238" spans="12:16" x14ac:dyDescent="0.3">
      <c r="L238" s="3" t="str">
        <f>IF(ISTEXT(CRHPrate),"Effectuez l’étape 1",IF(AND(INDEX(claimPeriodNo,MATCH('Étape 1) Taux'!$A$8,claimPeriods,0))&gt;17,INDEX(claimPeriodNo,MATCH('Étape 1) Taux'!$A$8,claimPeriods,0))&lt;20,revenueReduction&lt;0.1),0,IF(NOT(ISNUMBER(H238)),0,IF(D238="Oui",0,IF($B238="Non - avec lien de dépendance",MIN(1129,H238,$C238),MIN(1129,H238))))))</f>
        <v>Effectuez l’étape 1</v>
      </c>
      <c r="M238" s="3" t="str">
        <f>IF(ISTEXT(CRHPrate),"Effectuez l’étape 1",IF(AND(INDEX(claimPeriodNo,MATCH('Étape 1) Taux'!$A$8,claimPeriods,0))&gt;17,INDEX(claimPeriodNo,MATCH('Étape 1) Taux'!$A$8,claimPeriods,0))&lt;20,revenueReduction&lt;0.1),0,IF(NOT(ISNUMBER(I238)),0,IF(E238="Oui",0,IF($B238="Non - avec lien de dépendance",MIN(1129,I238,$C238),MIN(1129,I238))))))</f>
        <v>Effectuez l’étape 1</v>
      </c>
      <c r="N238" s="3" t="str">
        <f>IF(ISTEXT(CRHPrate),"Effectuez l’étape 1",IF(AND(INDEX(claimPeriodNo,MATCH('Étape 1) Taux'!$A$8,claimPeriods,0))&gt;17,INDEX(claimPeriodNo,MATCH('Étape 1) Taux'!$A$8,claimPeriods,0))&lt;20,revenueReduction&lt;0.1),0,IF(NOT(ISNUMBER(J238)),0,IF(F238="Oui",0,IF($B238="Non - avec lien de dépendance",MIN(1129,J238,$C238),MIN(1129,J238))))))</f>
        <v>Effectuez l’étape 1</v>
      </c>
      <c r="O238" s="3" t="str">
        <f>IF(ISTEXT(CRHPrate),"Effectuez l’étape 1",IF(AND(INDEX(claimPeriodNo,MATCH('Étape 1) Taux'!$A$8,claimPeriods,0))&gt;17,INDEX(claimPeriodNo,MATCH('Étape 1) Taux'!$A$8,claimPeriods,0))&lt;20,revenueReduction&lt;0.1),0,IF(NOT(ISNUMBER(K238)),0,IF(G238="Oui",0,IF($B238="Non - avec lien de dépendance",MIN(1129,K238,$C238),MIN(1129,K238))))))</f>
        <v>Effectuez l’étape 1</v>
      </c>
      <c r="P238" s="3">
        <f t="shared" si="3"/>
        <v>0</v>
      </c>
    </row>
    <row r="239" spans="12:16" x14ac:dyDescent="0.3">
      <c r="L239" s="3" t="str">
        <f>IF(ISTEXT(CRHPrate),"Effectuez l’étape 1",IF(AND(INDEX(claimPeriodNo,MATCH('Étape 1) Taux'!$A$8,claimPeriods,0))&gt;17,INDEX(claimPeriodNo,MATCH('Étape 1) Taux'!$A$8,claimPeriods,0))&lt;20,revenueReduction&lt;0.1),0,IF(NOT(ISNUMBER(H239)),0,IF(D239="Oui",0,IF($B239="Non - avec lien de dépendance",MIN(1129,H239,$C239),MIN(1129,H239))))))</f>
        <v>Effectuez l’étape 1</v>
      </c>
      <c r="M239" s="3" t="str">
        <f>IF(ISTEXT(CRHPrate),"Effectuez l’étape 1",IF(AND(INDEX(claimPeriodNo,MATCH('Étape 1) Taux'!$A$8,claimPeriods,0))&gt;17,INDEX(claimPeriodNo,MATCH('Étape 1) Taux'!$A$8,claimPeriods,0))&lt;20,revenueReduction&lt;0.1),0,IF(NOT(ISNUMBER(I239)),0,IF(E239="Oui",0,IF($B239="Non - avec lien de dépendance",MIN(1129,I239,$C239),MIN(1129,I239))))))</f>
        <v>Effectuez l’étape 1</v>
      </c>
      <c r="N239" s="3" t="str">
        <f>IF(ISTEXT(CRHPrate),"Effectuez l’étape 1",IF(AND(INDEX(claimPeriodNo,MATCH('Étape 1) Taux'!$A$8,claimPeriods,0))&gt;17,INDEX(claimPeriodNo,MATCH('Étape 1) Taux'!$A$8,claimPeriods,0))&lt;20,revenueReduction&lt;0.1),0,IF(NOT(ISNUMBER(J239)),0,IF(F239="Oui",0,IF($B239="Non - avec lien de dépendance",MIN(1129,J239,$C239),MIN(1129,J239))))))</f>
        <v>Effectuez l’étape 1</v>
      </c>
      <c r="O239" s="3" t="str">
        <f>IF(ISTEXT(CRHPrate),"Effectuez l’étape 1",IF(AND(INDEX(claimPeriodNo,MATCH('Étape 1) Taux'!$A$8,claimPeriods,0))&gt;17,INDEX(claimPeriodNo,MATCH('Étape 1) Taux'!$A$8,claimPeriods,0))&lt;20,revenueReduction&lt;0.1),0,IF(NOT(ISNUMBER(K239)),0,IF(G239="Oui",0,IF($B239="Non - avec lien de dépendance",MIN(1129,K239,$C239),MIN(1129,K239))))))</f>
        <v>Effectuez l’étape 1</v>
      </c>
      <c r="P239" s="3">
        <f t="shared" si="3"/>
        <v>0</v>
      </c>
    </row>
    <row r="240" spans="12:16" x14ac:dyDescent="0.3">
      <c r="L240" s="3" t="str">
        <f>IF(ISTEXT(CRHPrate),"Effectuez l’étape 1",IF(AND(INDEX(claimPeriodNo,MATCH('Étape 1) Taux'!$A$8,claimPeriods,0))&gt;17,INDEX(claimPeriodNo,MATCH('Étape 1) Taux'!$A$8,claimPeriods,0))&lt;20,revenueReduction&lt;0.1),0,IF(NOT(ISNUMBER(H240)),0,IF(D240="Oui",0,IF($B240="Non - avec lien de dépendance",MIN(1129,H240,$C240),MIN(1129,H240))))))</f>
        <v>Effectuez l’étape 1</v>
      </c>
      <c r="M240" s="3" t="str">
        <f>IF(ISTEXT(CRHPrate),"Effectuez l’étape 1",IF(AND(INDEX(claimPeriodNo,MATCH('Étape 1) Taux'!$A$8,claimPeriods,0))&gt;17,INDEX(claimPeriodNo,MATCH('Étape 1) Taux'!$A$8,claimPeriods,0))&lt;20,revenueReduction&lt;0.1),0,IF(NOT(ISNUMBER(I240)),0,IF(E240="Oui",0,IF($B240="Non - avec lien de dépendance",MIN(1129,I240,$C240),MIN(1129,I240))))))</f>
        <v>Effectuez l’étape 1</v>
      </c>
      <c r="N240" s="3" t="str">
        <f>IF(ISTEXT(CRHPrate),"Effectuez l’étape 1",IF(AND(INDEX(claimPeriodNo,MATCH('Étape 1) Taux'!$A$8,claimPeriods,0))&gt;17,INDEX(claimPeriodNo,MATCH('Étape 1) Taux'!$A$8,claimPeriods,0))&lt;20,revenueReduction&lt;0.1),0,IF(NOT(ISNUMBER(J240)),0,IF(F240="Oui",0,IF($B240="Non - avec lien de dépendance",MIN(1129,J240,$C240),MIN(1129,J240))))))</f>
        <v>Effectuez l’étape 1</v>
      </c>
      <c r="O240" s="3" t="str">
        <f>IF(ISTEXT(CRHPrate),"Effectuez l’étape 1",IF(AND(INDEX(claimPeriodNo,MATCH('Étape 1) Taux'!$A$8,claimPeriods,0))&gt;17,INDEX(claimPeriodNo,MATCH('Étape 1) Taux'!$A$8,claimPeriods,0))&lt;20,revenueReduction&lt;0.1),0,IF(NOT(ISNUMBER(K240)),0,IF(G240="Oui",0,IF($B240="Non - avec lien de dépendance",MIN(1129,K240,$C240),MIN(1129,K240))))))</f>
        <v>Effectuez l’étape 1</v>
      </c>
      <c r="P240" s="3">
        <f t="shared" si="3"/>
        <v>0</v>
      </c>
    </row>
    <row r="241" spans="12:16" x14ac:dyDescent="0.3">
      <c r="L241" s="3" t="str">
        <f>IF(ISTEXT(CRHPrate),"Effectuez l’étape 1",IF(AND(INDEX(claimPeriodNo,MATCH('Étape 1) Taux'!$A$8,claimPeriods,0))&gt;17,INDEX(claimPeriodNo,MATCH('Étape 1) Taux'!$A$8,claimPeriods,0))&lt;20,revenueReduction&lt;0.1),0,IF(NOT(ISNUMBER(H241)),0,IF(D241="Oui",0,IF($B241="Non - avec lien de dépendance",MIN(1129,H241,$C241),MIN(1129,H241))))))</f>
        <v>Effectuez l’étape 1</v>
      </c>
      <c r="M241" s="3" t="str">
        <f>IF(ISTEXT(CRHPrate),"Effectuez l’étape 1",IF(AND(INDEX(claimPeriodNo,MATCH('Étape 1) Taux'!$A$8,claimPeriods,0))&gt;17,INDEX(claimPeriodNo,MATCH('Étape 1) Taux'!$A$8,claimPeriods,0))&lt;20,revenueReduction&lt;0.1),0,IF(NOT(ISNUMBER(I241)),0,IF(E241="Oui",0,IF($B241="Non - avec lien de dépendance",MIN(1129,I241,$C241),MIN(1129,I241))))))</f>
        <v>Effectuez l’étape 1</v>
      </c>
      <c r="N241" s="3" t="str">
        <f>IF(ISTEXT(CRHPrate),"Effectuez l’étape 1",IF(AND(INDEX(claimPeriodNo,MATCH('Étape 1) Taux'!$A$8,claimPeriods,0))&gt;17,INDEX(claimPeriodNo,MATCH('Étape 1) Taux'!$A$8,claimPeriods,0))&lt;20,revenueReduction&lt;0.1),0,IF(NOT(ISNUMBER(J241)),0,IF(F241="Oui",0,IF($B241="Non - avec lien de dépendance",MIN(1129,J241,$C241),MIN(1129,J241))))))</f>
        <v>Effectuez l’étape 1</v>
      </c>
      <c r="O241" s="3" t="str">
        <f>IF(ISTEXT(CRHPrate),"Effectuez l’étape 1",IF(AND(INDEX(claimPeriodNo,MATCH('Étape 1) Taux'!$A$8,claimPeriods,0))&gt;17,INDEX(claimPeriodNo,MATCH('Étape 1) Taux'!$A$8,claimPeriods,0))&lt;20,revenueReduction&lt;0.1),0,IF(NOT(ISNUMBER(K241)),0,IF(G241="Oui",0,IF($B241="Non - avec lien de dépendance",MIN(1129,K241,$C241),MIN(1129,K241))))))</f>
        <v>Effectuez l’étape 1</v>
      </c>
      <c r="P241" s="3">
        <f t="shared" si="3"/>
        <v>0</v>
      </c>
    </row>
    <row r="242" spans="12:16" x14ac:dyDescent="0.3">
      <c r="L242" s="3" t="str">
        <f>IF(ISTEXT(CRHPrate),"Effectuez l’étape 1",IF(AND(INDEX(claimPeriodNo,MATCH('Étape 1) Taux'!$A$8,claimPeriods,0))&gt;17,INDEX(claimPeriodNo,MATCH('Étape 1) Taux'!$A$8,claimPeriods,0))&lt;20,revenueReduction&lt;0.1),0,IF(NOT(ISNUMBER(H242)),0,IF(D242="Oui",0,IF($B242="Non - avec lien de dépendance",MIN(1129,H242,$C242),MIN(1129,H242))))))</f>
        <v>Effectuez l’étape 1</v>
      </c>
      <c r="M242" s="3" t="str">
        <f>IF(ISTEXT(CRHPrate),"Effectuez l’étape 1",IF(AND(INDEX(claimPeriodNo,MATCH('Étape 1) Taux'!$A$8,claimPeriods,0))&gt;17,INDEX(claimPeriodNo,MATCH('Étape 1) Taux'!$A$8,claimPeriods,0))&lt;20,revenueReduction&lt;0.1),0,IF(NOT(ISNUMBER(I242)),0,IF(E242="Oui",0,IF($B242="Non - avec lien de dépendance",MIN(1129,I242,$C242),MIN(1129,I242))))))</f>
        <v>Effectuez l’étape 1</v>
      </c>
      <c r="N242" s="3" t="str">
        <f>IF(ISTEXT(CRHPrate),"Effectuez l’étape 1",IF(AND(INDEX(claimPeriodNo,MATCH('Étape 1) Taux'!$A$8,claimPeriods,0))&gt;17,INDEX(claimPeriodNo,MATCH('Étape 1) Taux'!$A$8,claimPeriods,0))&lt;20,revenueReduction&lt;0.1),0,IF(NOT(ISNUMBER(J242)),0,IF(F242="Oui",0,IF($B242="Non - avec lien de dépendance",MIN(1129,J242,$C242),MIN(1129,J242))))))</f>
        <v>Effectuez l’étape 1</v>
      </c>
      <c r="O242" s="3" t="str">
        <f>IF(ISTEXT(CRHPrate),"Effectuez l’étape 1",IF(AND(INDEX(claimPeriodNo,MATCH('Étape 1) Taux'!$A$8,claimPeriods,0))&gt;17,INDEX(claimPeriodNo,MATCH('Étape 1) Taux'!$A$8,claimPeriods,0))&lt;20,revenueReduction&lt;0.1),0,IF(NOT(ISNUMBER(K242)),0,IF(G242="Oui",0,IF($B242="Non - avec lien de dépendance",MIN(1129,K242,$C242),MIN(1129,K242))))))</f>
        <v>Effectuez l’étape 1</v>
      </c>
      <c r="P242" s="3">
        <f t="shared" si="3"/>
        <v>0</v>
      </c>
    </row>
    <row r="243" spans="12:16" x14ac:dyDescent="0.3">
      <c r="L243" s="3" t="str">
        <f>IF(ISTEXT(CRHPrate),"Effectuez l’étape 1",IF(AND(INDEX(claimPeriodNo,MATCH('Étape 1) Taux'!$A$8,claimPeriods,0))&gt;17,INDEX(claimPeriodNo,MATCH('Étape 1) Taux'!$A$8,claimPeriods,0))&lt;20,revenueReduction&lt;0.1),0,IF(NOT(ISNUMBER(H243)),0,IF(D243="Oui",0,IF($B243="Non - avec lien de dépendance",MIN(1129,H243,$C243),MIN(1129,H243))))))</f>
        <v>Effectuez l’étape 1</v>
      </c>
      <c r="M243" s="3" t="str">
        <f>IF(ISTEXT(CRHPrate),"Effectuez l’étape 1",IF(AND(INDEX(claimPeriodNo,MATCH('Étape 1) Taux'!$A$8,claimPeriods,0))&gt;17,INDEX(claimPeriodNo,MATCH('Étape 1) Taux'!$A$8,claimPeriods,0))&lt;20,revenueReduction&lt;0.1),0,IF(NOT(ISNUMBER(I243)),0,IF(E243="Oui",0,IF($B243="Non - avec lien de dépendance",MIN(1129,I243,$C243),MIN(1129,I243))))))</f>
        <v>Effectuez l’étape 1</v>
      </c>
      <c r="N243" s="3" t="str">
        <f>IF(ISTEXT(CRHPrate),"Effectuez l’étape 1",IF(AND(INDEX(claimPeriodNo,MATCH('Étape 1) Taux'!$A$8,claimPeriods,0))&gt;17,INDEX(claimPeriodNo,MATCH('Étape 1) Taux'!$A$8,claimPeriods,0))&lt;20,revenueReduction&lt;0.1),0,IF(NOT(ISNUMBER(J243)),0,IF(F243="Oui",0,IF($B243="Non - avec lien de dépendance",MIN(1129,J243,$C243),MIN(1129,J243))))))</f>
        <v>Effectuez l’étape 1</v>
      </c>
      <c r="O243" s="3" t="str">
        <f>IF(ISTEXT(CRHPrate),"Effectuez l’étape 1",IF(AND(INDEX(claimPeriodNo,MATCH('Étape 1) Taux'!$A$8,claimPeriods,0))&gt;17,INDEX(claimPeriodNo,MATCH('Étape 1) Taux'!$A$8,claimPeriods,0))&lt;20,revenueReduction&lt;0.1),0,IF(NOT(ISNUMBER(K243)),0,IF(G243="Oui",0,IF($B243="Non - avec lien de dépendance",MIN(1129,K243,$C243),MIN(1129,K243))))))</f>
        <v>Effectuez l’étape 1</v>
      </c>
      <c r="P243" s="3">
        <f t="shared" si="3"/>
        <v>0</v>
      </c>
    </row>
    <row r="244" spans="12:16" x14ac:dyDescent="0.3">
      <c r="L244" s="3" t="str">
        <f>IF(ISTEXT(CRHPrate),"Effectuez l’étape 1",IF(AND(INDEX(claimPeriodNo,MATCH('Étape 1) Taux'!$A$8,claimPeriods,0))&gt;17,INDEX(claimPeriodNo,MATCH('Étape 1) Taux'!$A$8,claimPeriods,0))&lt;20,revenueReduction&lt;0.1),0,IF(NOT(ISNUMBER(H244)),0,IF(D244="Oui",0,IF($B244="Non - avec lien de dépendance",MIN(1129,H244,$C244),MIN(1129,H244))))))</f>
        <v>Effectuez l’étape 1</v>
      </c>
      <c r="M244" s="3" t="str">
        <f>IF(ISTEXT(CRHPrate),"Effectuez l’étape 1",IF(AND(INDEX(claimPeriodNo,MATCH('Étape 1) Taux'!$A$8,claimPeriods,0))&gt;17,INDEX(claimPeriodNo,MATCH('Étape 1) Taux'!$A$8,claimPeriods,0))&lt;20,revenueReduction&lt;0.1),0,IF(NOT(ISNUMBER(I244)),0,IF(E244="Oui",0,IF($B244="Non - avec lien de dépendance",MIN(1129,I244,$C244),MIN(1129,I244))))))</f>
        <v>Effectuez l’étape 1</v>
      </c>
      <c r="N244" s="3" t="str">
        <f>IF(ISTEXT(CRHPrate),"Effectuez l’étape 1",IF(AND(INDEX(claimPeriodNo,MATCH('Étape 1) Taux'!$A$8,claimPeriods,0))&gt;17,INDEX(claimPeriodNo,MATCH('Étape 1) Taux'!$A$8,claimPeriods,0))&lt;20,revenueReduction&lt;0.1),0,IF(NOT(ISNUMBER(J244)),0,IF(F244="Oui",0,IF($B244="Non - avec lien de dépendance",MIN(1129,J244,$C244),MIN(1129,J244))))))</f>
        <v>Effectuez l’étape 1</v>
      </c>
      <c r="O244" s="3" t="str">
        <f>IF(ISTEXT(CRHPrate),"Effectuez l’étape 1",IF(AND(INDEX(claimPeriodNo,MATCH('Étape 1) Taux'!$A$8,claimPeriods,0))&gt;17,INDEX(claimPeriodNo,MATCH('Étape 1) Taux'!$A$8,claimPeriods,0))&lt;20,revenueReduction&lt;0.1),0,IF(NOT(ISNUMBER(K244)),0,IF(G244="Oui",0,IF($B244="Non - avec lien de dépendance",MIN(1129,K244,$C244),MIN(1129,K244))))))</f>
        <v>Effectuez l’étape 1</v>
      </c>
      <c r="P244" s="3">
        <f t="shared" si="3"/>
        <v>0</v>
      </c>
    </row>
    <row r="245" spans="12:16" x14ac:dyDescent="0.3">
      <c r="L245" s="3" t="str">
        <f>IF(ISTEXT(CRHPrate),"Effectuez l’étape 1",IF(AND(INDEX(claimPeriodNo,MATCH('Étape 1) Taux'!$A$8,claimPeriods,0))&gt;17,INDEX(claimPeriodNo,MATCH('Étape 1) Taux'!$A$8,claimPeriods,0))&lt;20,revenueReduction&lt;0.1),0,IF(NOT(ISNUMBER(H245)),0,IF(D245="Oui",0,IF($B245="Non - avec lien de dépendance",MIN(1129,H245,$C245),MIN(1129,H245))))))</f>
        <v>Effectuez l’étape 1</v>
      </c>
      <c r="M245" s="3" t="str">
        <f>IF(ISTEXT(CRHPrate),"Effectuez l’étape 1",IF(AND(INDEX(claimPeriodNo,MATCH('Étape 1) Taux'!$A$8,claimPeriods,0))&gt;17,INDEX(claimPeriodNo,MATCH('Étape 1) Taux'!$A$8,claimPeriods,0))&lt;20,revenueReduction&lt;0.1),0,IF(NOT(ISNUMBER(I245)),0,IF(E245="Oui",0,IF($B245="Non - avec lien de dépendance",MIN(1129,I245,$C245),MIN(1129,I245))))))</f>
        <v>Effectuez l’étape 1</v>
      </c>
      <c r="N245" s="3" t="str">
        <f>IF(ISTEXT(CRHPrate),"Effectuez l’étape 1",IF(AND(INDEX(claimPeriodNo,MATCH('Étape 1) Taux'!$A$8,claimPeriods,0))&gt;17,INDEX(claimPeriodNo,MATCH('Étape 1) Taux'!$A$8,claimPeriods,0))&lt;20,revenueReduction&lt;0.1),0,IF(NOT(ISNUMBER(J245)),0,IF(F245="Oui",0,IF($B245="Non - avec lien de dépendance",MIN(1129,J245,$C245),MIN(1129,J245))))))</f>
        <v>Effectuez l’étape 1</v>
      </c>
      <c r="O245" s="3" t="str">
        <f>IF(ISTEXT(CRHPrate),"Effectuez l’étape 1",IF(AND(INDEX(claimPeriodNo,MATCH('Étape 1) Taux'!$A$8,claimPeriods,0))&gt;17,INDEX(claimPeriodNo,MATCH('Étape 1) Taux'!$A$8,claimPeriods,0))&lt;20,revenueReduction&lt;0.1),0,IF(NOT(ISNUMBER(K245)),0,IF(G245="Oui",0,IF($B245="Non - avec lien de dépendance",MIN(1129,K245,$C245),MIN(1129,K245))))))</f>
        <v>Effectuez l’étape 1</v>
      </c>
      <c r="P245" s="3">
        <f t="shared" si="3"/>
        <v>0</v>
      </c>
    </row>
    <row r="246" spans="12:16" x14ac:dyDescent="0.3">
      <c r="L246" s="3" t="str">
        <f>IF(ISTEXT(CRHPrate),"Effectuez l’étape 1",IF(AND(INDEX(claimPeriodNo,MATCH('Étape 1) Taux'!$A$8,claimPeriods,0))&gt;17,INDEX(claimPeriodNo,MATCH('Étape 1) Taux'!$A$8,claimPeriods,0))&lt;20,revenueReduction&lt;0.1),0,IF(NOT(ISNUMBER(H246)),0,IF(D246="Oui",0,IF($B246="Non - avec lien de dépendance",MIN(1129,H246,$C246),MIN(1129,H246))))))</f>
        <v>Effectuez l’étape 1</v>
      </c>
      <c r="M246" s="3" t="str">
        <f>IF(ISTEXT(CRHPrate),"Effectuez l’étape 1",IF(AND(INDEX(claimPeriodNo,MATCH('Étape 1) Taux'!$A$8,claimPeriods,0))&gt;17,INDEX(claimPeriodNo,MATCH('Étape 1) Taux'!$A$8,claimPeriods,0))&lt;20,revenueReduction&lt;0.1),0,IF(NOT(ISNUMBER(I246)),0,IF(E246="Oui",0,IF($B246="Non - avec lien de dépendance",MIN(1129,I246,$C246),MIN(1129,I246))))))</f>
        <v>Effectuez l’étape 1</v>
      </c>
      <c r="N246" s="3" t="str">
        <f>IF(ISTEXT(CRHPrate),"Effectuez l’étape 1",IF(AND(INDEX(claimPeriodNo,MATCH('Étape 1) Taux'!$A$8,claimPeriods,0))&gt;17,INDEX(claimPeriodNo,MATCH('Étape 1) Taux'!$A$8,claimPeriods,0))&lt;20,revenueReduction&lt;0.1),0,IF(NOT(ISNUMBER(J246)),0,IF(F246="Oui",0,IF($B246="Non - avec lien de dépendance",MIN(1129,J246,$C246),MIN(1129,J246))))))</f>
        <v>Effectuez l’étape 1</v>
      </c>
      <c r="O246" s="3" t="str">
        <f>IF(ISTEXT(CRHPrate),"Effectuez l’étape 1",IF(AND(INDEX(claimPeriodNo,MATCH('Étape 1) Taux'!$A$8,claimPeriods,0))&gt;17,INDEX(claimPeriodNo,MATCH('Étape 1) Taux'!$A$8,claimPeriods,0))&lt;20,revenueReduction&lt;0.1),0,IF(NOT(ISNUMBER(K246)),0,IF(G246="Oui",0,IF($B246="Non - avec lien de dépendance",MIN(1129,K246,$C246),MIN(1129,K246))))))</f>
        <v>Effectuez l’étape 1</v>
      </c>
      <c r="P246" s="3">
        <f t="shared" si="3"/>
        <v>0</v>
      </c>
    </row>
    <row r="247" spans="12:16" x14ac:dyDescent="0.3">
      <c r="L247" s="3" t="str">
        <f>IF(ISTEXT(CRHPrate),"Effectuez l’étape 1",IF(AND(INDEX(claimPeriodNo,MATCH('Étape 1) Taux'!$A$8,claimPeriods,0))&gt;17,INDEX(claimPeriodNo,MATCH('Étape 1) Taux'!$A$8,claimPeriods,0))&lt;20,revenueReduction&lt;0.1),0,IF(NOT(ISNUMBER(H247)),0,IF(D247="Oui",0,IF($B247="Non - avec lien de dépendance",MIN(1129,H247,$C247),MIN(1129,H247))))))</f>
        <v>Effectuez l’étape 1</v>
      </c>
      <c r="M247" s="3" t="str">
        <f>IF(ISTEXT(CRHPrate),"Effectuez l’étape 1",IF(AND(INDEX(claimPeriodNo,MATCH('Étape 1) Taux'!$A$8,claimPeriods,0))&gt;17,INDEX(claimPeriodNo,MATCH('Étape 1) Taux'!$A$8,claimPeriods,0))&lt;20,revenueReduction&lt;0.1),0,IF(NOT(ISNUMBER(I247)),0,IF(E247="Oui",0,IF($B247="Non - avec lien de dépendance",MIN(1129,I247,$C247),MIN(1129,I247))))))</f>
        <v>Effectuez l’étape 1</v>
      </c>
      <c r="N247" s="3" t="str">
        <f>IF(ISTEXT(CRHPrate),"Effectuez l’étape 1",IF(AND(INDEX(claimPeriodNo,MATCH('Étape 1) Taux'!$A$8,claimPeriods,0))&gt;17,INDEX(claimPeriodNo,MATCH('Étape 1) Taux'!$A$8,claimPeriods,0))&lt;20,revenueReduction&lt;0.1),0,IF(NOT(ISNUMBER(J247)),0,IF(F247="Oui",0,IF($B247="Non - avec lien de dépendance",MIN(1129,J247,$C247),MIN(1129,J247))))))</f>
        <v>Effectuez l’étape 1</v>
      </c>
      <c r="O247" s="3" t="str">
        <f>IF(ISTEXT(CRHPrate),"Effectuez l’étape 1",IF(AND(INDEX(claimPeriodNo,MATCH('Étape 1) Taux'!$A$8,claimPeriods,0))&gt;17,INDEX(claimPeriodNo,MATCH('Étape 1) Taux'!$A$8,claimPeriods,0))&lt;20,revenueReduction&lt;0.1),0,IF(NOT(ISNUMBER(K247)),0,IF(G247="Oui",0,IF($B247="Non - avec lien de dépendance",MIN(1129,K247,$C247),MIN(1129,K247))))))</f>
        <v>Effectuez l’étape 1</v>
      </c>
      <c r="P247" s="3">
        <f t="shared" si="3"/>
        <v>0</v>
      </c>
    </row>
    <row r="248" spans="12:16" x14ac:dyDescent="0.3">
      <c r="L248" s="3" t="str">
        <f>IF(ISTEXT(CRHPrate),"Effectuez l’étape 1",IF(AND(INDEX(claimPeriodNo,MATCH('Étape 1) Taux'!$A$8,claimPeriods,0))&gt;17,INDEX(claimPeriodNo,MATCH('Étape 1) Taux'!$A$8,claimPeriods,0))&lt;20,revenueReduction&lt;0.1),0,IF(NOT(ISNUMBER(H248)),0,IF(D248="Oui",0,IF($B248="Non - avec lien de dépendance",MIN(1129,H248,$C248),MIN(1129,H248))))))</f>
        <v>Effectuez l’étape 1</v>
      </c>
      <c r="M248" s="3" t="str">
        <f>IF(ISTEXT(CRHPrate),"Effectuez l’étape 1",IF(AND(INDEX(claimPeriodNo,MATCH('Étape 1) Taux'!$A$8,claimPeriods,0))&gt;17,INDEX(claimPeriodNo,MATCH('Étape 1) Taux'!$A$8,claimPeriods,0))&lt;20,revenueReduction&lt;0.1),0,IF(NOT(ISNUMBER(I248)),0,IF(E248="Oui",0,IF($B248="Non - avec lien de dépendance",MIN(1129,I248,$C248),MIN(1129,I248))))))</f>
        <v>Effectuez l’étape 1</v>
      </c>
      <c r="N248" s="3" t="str">
        <f>IF(ISTEXT(CRHPrate),"Effectuez l’étape 1",IF(AND(INDEX(claimPeriodNo,MATCH('Étape 1) Taux'!$A$8,claimPeriods,0))&gt;17,INDEX(claimPeriodNo,MATCH('Étape 1) Taux'!$A$8,claimPeriods,0))&lt;20,revenueReduction&lt;0.1),0,IF(NOT(ISNUMBER(J248)),0,IF(F248="Oui",0,IF($B248="Non - avec lien de dépendance",MIN(1129,J248,$C248),MIN(1129,J248))))))</f>
        <v>Effectuez l’étape 1</v>
      </c>
      <c r="O248" s="3" t="str">
        <f>IF(ISTEXT(CRHPrate),"Effectuez l’étape 1",IF(AND(INDEX(claimPeriodNo,MATCH('Étape 1) Taux'!$A$8,claimPeriods,0))&gt;17,INDEX(claimPeriodNo,MATCH('Étape 1) Taux'!$A$8,claimPeriods,0))&lt;20,revenueReduction&lt;0.1),0,IF(NOT(ISNUMBER(K248)),0,IF(G248="Oui",0,IF($B248="Non - avec lien de dépendance",MIN(1129,K248,$C248),MIN(1129,K248))))))</f>
        <v>Effectuez l’étape 1</v>
      </c>
      <c r="P248" s="3">
        <f t="shared" si="3"/>
        <v>0</v>
      </c>
    </row>
    <row r="249" spans="12:16" x14ac:dyDescent="0.3">
      <c r="L249" s="3" t="str">
        <f>IF(ISTEXT(CRHPrate),"Effectuez l’étape 1",IF(AND(INDEX(claimPeriodNo,MATCH('Étape 1) Taux'!$A$8,claimPeriods,0))&gt;17,INDEX(claimPeriodNo,MATCH('Étape 1) Taux'!$A$8,claimPeriods,0))&lt;20,revenueReduction&lt;0.1),0,IF(NOT(ISNUMBER(H249)),0,IF(D249="Oui",0,IF($B249="Non - avec lien de dépendance",MIN(1129,H249,$C249),MIN(1129,H249))))))</f>
        <v>Effectuez l’étape 1</v>
      </c>
      <c r="M249" s="3" t="str">
        <f>IF(ISTEXT(CRHPrate),"Effectuez l’étape 1",IF(AND(INDEX(claimPeriodNo,MATCH('Étape 1) Taux'!$A$8,claimPeriods,0))&gt;17,INDEX(claimPeriodNo,MATCH('Étape 1) Taux'!$A$8,claimPeriods,0))&lt;20,revenueReduction&lt;0.1),0,IF(NOT(ISNUMBER(I249)),0,IF(E249="Oui",0,IF($B249="Non - avec lien de dépendance",MIN(1129,I249,$C249),MIN(1129,I249))))))</f>
        <v>Effectuez l’étape 1</v>
      </c>
      <c r="N249" s="3" t="str">
        <f>IF(ISTEXT(CRHPrate),"Effectuez l’étape 1",IF(AND(INDEX(claimPeriodNo,MATCH('Étape 1) Taux'!$A$8,claimPeriods,0))&gt;17,INDEX(claimPeriodNo,MATCH('Étape 1) Taux'!$A$8,claimPeriods,0))&lt;20,revenueReduction&lt;0.1),0,IF(NOT(ISNUMBER(J249)),0,IF(F249="Oui",0,IF($B249="Non - avec lien de dépendance",MIN(1129,J249,$C249),MIN(1129,J249))))))</f>
        <v>Effectuez l’étape 1</v>
      </c>
      <c r="O249" s="3" t="str">
        <f>IF(ISTEXT(CRHPrate),"Effectuez l’étape 1",IF(AND(INDEX(claimPeriodNo,MATCH('Étape 1) Taux'!$A$8,claimPeriods,0))&gt;17,INDEX(claimPeriodNo,MATCH('Étape 1) Taux'!$A$8,claimPeriods,0))&lt;20,revenueReduction&lt;0.1),0,IF(NOT(ISNUMBER(K249)),0,IF(G249="Oui",0,IF($B249="Non - avec lien de dépendance",MIN(1129,K249,$C249),MIN(1129,K249))))))</f>
        <v>Effectuez l’étape 1</v>
      </c>
      <c r="P249" s="3">
        <f t="shared" si="3"/>
        <v>0</v>
      </c>
    </row>
    <row r="250" spans="12:16" x14ac:dyDescent="0.3">
      <c r="L250" s="3" t="str">
        <f>IF(ISTEXT(CRHPrate),"Effectuez l’étape 1",IF(AND(INDEX(claimPeriodNo,MATCH('Étape 1) Taux'!$A$8,claimPeriods,0))&gt;17,INDEX(claimPeriodNo,MATCH('Étape 1) Taux'!$A$8,claimPeriods,0))&lt;20,revenueReduction&lt;0.1),0,IF(NOT(ISNUMBER(H250)),0,IF(D250="Oui",0,IF($B250="Non - avec lien de dépendance",MIN(1129,H250,$C250),MIN(1129,H250))))))</f>
        <v>Effectuez l’étape 1</v>
      </c>
      <c r="M250" s="3" t="str">
        <f>IF(ISTEXT(CRHPrate),"Effectuez l’étape 1",IF(AND(INDEX(claimPeriodNo,MATCH('Étape 1) Taux'!$A$8,claimPeriods,0))&gt;17,INDEX(claimPeriodNo,MATCH('Étape 1) Taux'!$A$8,claimPeriods,0))&lt;20,revenueReduction&lt;0.1),0,IF(NOT(ISNUMBER(I250)),0,IF(E250="Oui",0,IF($B250="Non - avec lien de dépendance",MIN(1129,I250,$C250),MIN(1129,I250))))))</f>
        <v>Effectuez l’étape 1</v>
      </c>
      <c r="N250" s="3" t="str">
        <f>IF(ISTEXT(CRHPrate),"Effectuez l’étape 1",IF(AND(INDEX(claimPeriodNo,MATCH('Étape 1) Taux'!$A$8,claimPeriods,0))&gt;17,INDEX(claimPeriodNo,MATCH('Étape 1) Taux'!$A$8,claimPeriods,0))&lt;20,revenueReduction&lt;0.1),0,IF(NOT(ISNUMBER(J250)),0,IF(F250="Oui",0,IF($B250="Non - avec lien de dépendance",MIN(1129,J250,$C250),MIN(1129,J250))))))</f>
        <v>Effectuez l’étape 1</v>
      </c>
      <c r="O250" s="3" t="str">
        <f>IF(ISTEXT(CRHPrate),"Effectuez l’étape 1",IF(AND(INDEX(claimPeriodNo,MATCH('Étape 1) Taux'!$A$8,claimPeriods,0))&gt;17,INDEX(claimPeriodNo,MATCH('Étape 1) Taux'!$A$8,claimPeriods,0))&lt;20,revenueReduction&lt;0.1),0,IF(NOT(ISNUMBER(K250)),0,IF(G250="Oui",0,IF($B250="Non - avec lien de dépendance",MIN(1129,K250,$C250),MIN(1129,K250))))))</f>
        <v>Effectuez l’étape 1</v>
      </c>
      <c r="P250" s="3">
        <f t="shared" si="3"/>
        <v>0</v>
      </c>
    </row>
    <row r="251" spans="12:16" x14ac:dyDescent="0.3">
      <c r="L251" s="3" t="str">
        <f>IF(ISTEXT(CRHPrate),"Effectuez l’étape 1",IF(AND(INDEX(claimPeriodNo,MATCH('Étape 1) Taux'!$A$8,claimPeriods,0))&gt;17,INDEX(claimPeriodNo,MATCH('Étape 1) Taux'!$A$8,claimPeriods,0))&lt;20,revenueReduction&lt;0.1),0,IF(NOT(ISNUMBER(H251)),0,IF(D251="Oui",0,IF($B251="Non - avec lien de dépendance",MIN(1129,H251,$C251),MIN(1129,H251))))))</f>
        <v>Effectuez l’étape 1</v>
      </c>
      <c r="M251" s="3" t="str">
        <f>IF(ISTEXT(CRHPrate),"Effectuez l’étape 1",IF(AND(INDEX(claimPeriodNo,MATCH('Étape 1) Taux'!$A$8,claimPeriods,0))&gt;17,INDEX(claimPeriodNo,MATCH('Étape 1) Taux'!$A$8,claimPeriods,0))&lt;20,revenueReduction&lt;0.1),0,IF(NOT(ISNUMBER(I251)),0,IF(E251="Oui",0,IF($B251="Non - avec lien de dépendance",MIN(1129,I251,$C251),MIN(1129,I251))))))</f>
        <v>Effectuez l’étape 1</v>
      </c>
      <c r="N251" s="3" t="str">
        <f>IF(ISTEXT(CRHPrate),"Effectuez l’étape 1",IF(AND(INDEX(claimPeriodNo,MATCH('Étape 1) Taux'!$A$8,claimPeriods,0))&gt;17,INDEX(claimPeriodNo,MATCH('Étape 1) Taux'!$A$8,claimPeriods,0))&lt;20,revenueReduction&lt;0.1),0,IF(NOT(ISNUMBER(J251)),0,IF(F251="Oui",0,IF($B251="Non - avec lien de dépendance",MIN(1129,J251,$C251),MIN(1129,J251))))))</f>
        <v>Effectuez l’étape 1</v>
      </c>
      <c r="O251" s="3" t="str">
        <f>IF(ISTEXT(CRHPrate),"Effectuez l’étape 1",IF(AND(INDEX(claimPeriodNo,MATCH('Étape 1) Taux'!$A$8,claimPeriods,0))&gt;17,INDEX(claimPeriodNo,MATCH('Étape 1) Taux'!$A$8,claimPeriods,0))&lt;20,revenueReduction&lt;0.1),0,IF(NOT(ISNUMBER(K251)),0,IF(G251="Oui",0,IF($B251="Non - avec lien de dépendance",MIN(1129,K251,$C251),MIN(1129,K251))))))</f>
        <v>Effectuez l’étape 1</v>
      </c>
      <c r="P251" s="3">
        <f t="shared" si="3"/>
        <v>0</v>
      </c>
    </row>
    <row r="252" spans="12:16" x14ac:dyDescent="0.3">
      <c r="L252" s="3" t="str">
        <f>IF(ISTEXT(CRHPrate),"Effectuez l’étape 1",IF(AND(INDEX(claimPeriodNo,MATCH('Étape 1) Taux'!$A$8,claimPeriods,0))&gt;17,INDEX(claimPeriodNo,MATCH('Étape 1) Taux'!$A$8,claimPeriods,0))&lt;20,revenueReduction&lt;0.1),0,IF(NOT(ISNUMBER(H252)),0,IF(D252="Oui",0,IF($B252="Non - avec lien de dépendance",MIN(1129,H252,$C252),MIN(1129,H252))))))</f>
        <v>Effectuez l’étape 1</v>
      </c>
      <c r="M252" s="3" t="str">
        <f>IF(ISTEXT(CRHPrate),"Effectuez l’étape 1",IF(AND(INDEX(claimPeriodNo,MATCH('Étape 1) Taux'!$A$8,claimPeriods,0))&gt;17,INDEX(claimPeriodNo,MATCH('Étape 1) Taux'!$A$8,claimPeriods,0))&lt;20,revenueReduction&lt;0.1),0,IF(NOT(ISNUMBER(I252)),0,IF(E252="Oui",0,IF($B252="Non - avec lien de dépendance",MIN(1129,I252,$C252),MIN(1129,I252))))))</f>
        <v>Effectuez l’étape 1</v>
      </c>
      <c r="N252" s="3" t="str">
        <f>IF(ISTEXT(CRHPrate),"Effectuez l’étape 1",IF(AND(INDEX(claimPeriodNo,MATCH('Étape 1) Taux'!$A$8,claimPeriods,0))&gt;17,INDEX(claimPeriodNo,MATCH('Étape 1) Taux'!$A$8,claimPeriods,0))&lt;20,revenueReduction&lt;0.1),0,IF(NOT(ISNUMBER(J252)),0,IF(F252="Oui",0,IF($B252="Non - avec lien de dépendance",MIN(1129,J252,$C252),MIN(1129,J252))))))</f>
        <v>Effectuez l’étape 1</v>
      </c>
      <c r="O252" s="3" t="str">
        <f>IF(ISTEXT(CRHPrate),"Effectuez l’étape 1",IF(AND(INDEX(claimPeriodNo,MATCH('Étape 1) Taux'!$A$8,claimPeriods,0))&gt;17,INDEX(claimPeriodNo,MATCH('Étape 1) Taux'!$A$8,claimPeriods,0))&lt;20,revenueReduction&lt;0.1),0,IF(NOT(ISNUMBER(K252)),0,IF(G252="Oui",0,IF($B252="Non - avec lien de dépendance",MIN(1129,K252,$C252),MIN(1129,K252))))))</f>
        <v>Effectuez l’étape 1</v>
      </c>
      <c r="P252" s="3">
        <f t="shared" si="3"/>
        <v>0</v>
      </c>
    </row>
    <row r="253" spans="12:16" x14ac:dyDescent="0.3">
      <c r="L253" s="3" t="str">
        <f>IF(ISTEXT(CRHPrate),"Effectuez l’étape 1",IF(AND(INDEX(claimPeriodNo,MATCH('Étape 1) Taux'!$A$8,claimPeriods,0))&gt;17,INDEX(claimPeriodNo,MATCH('Étape 1) Taux'!$A$8,claimPeriods,0))&lt;20,revenueReduction&lt;0.1),0,IF(NOT(ISNUMBER(H253)),0,IF(D253="Oui",0,IF($B253="Non - avec lien de dépendance",MIN(1129,H253,$C253),MIN(1129,H253))))))</f>
        <v>Effectuez l’étape 1</v>
      </c>
      <c r="M253" s="3" t="str">
        <f>IF(ISTEXT(CRHPrate),"Effectuez l’étape 1",IF(AND(INDEX(claimPeriodNo,MATCH('Étape 1) Taux'!$A$8,claimPeriods,0))&gt;17,INDEX(claimPeriodNo,MATCH('Étape 1) Taux'!$A$8,claimPeriods,0))&lt;20,revenueReduction&lt;0.1),0,IF(NOT(ISNUMBER(I253)),0,IF(E253="Oui",0,IF($B253="Non - avec lien de dépendance",MIN(1129,I253,$C253),MIN(1129,I253))))))</f>
        <v>Effectuez l’étape 1</v>
      </c>
      <c r="N253" s="3" t="str">
        <f>IF(ISTEXT(CRHPrate),"Effectuez l’étape 1",IF(AND(INDEX(claimPeriodNo,MATCH('Étape 1) Taux'!$A$8,claimPeriods,0))&gt;17,INDEX(claimPeriodNo,MATCH('Étape 1) Taux'!$A$8,claimPeriods,0))&lt;20,revenueReduction&lt;0.1),0,IF(NOT(ISNUMBER(J253)),0,IF(F253="Oui",0,IF($B253="Non - avec lien de dépendance",MIN(1129,J253,$C253),MIN(1129,J253))))))</f>
        <v>Effectuez l’étape 1</v>
      </c>
      <c r="O253" s="3" t="str">
        <f>IF(ISTEXT(CRHPrate),"Effectuez l’étape 1",IF(AND(INDEX(claimPeriodNo,MATCH('Étape 1) Taux'!$A$8,claimPeriods,0))&gt;17,INDEX(claimPeriodNo,MATCH('Étape 1) Taux'!$A$8,claimPeriods,0))&lt;20,revenueReduction&lt;0.1),0,IF(NOT(ISNUMBER(K253)),0,IF(G253="Oui",0,IF($B253="Non - avec lien de dépendance",MIN(1129,K253,$C253),MIN(1129,K253))))))</f>
        <v>Effectuez l’étape 1</v>
      </c>
      <c r="P253" s="3">
        <f t="shared" si="3"/>
        <v>0</v>
      </c>
    </row>
    <row r="254" spans="12:16" x14ac:dyDescent="0.3">
      <c r="L254" s="3" t="str">
        <f>IF(ISTEXT(CRHPrate),"Effectuez l’étape 1",IF(AND(INDEX(claimPeriodNo,MATCH('Étape 1) Taux'!$A$8,claimPeriods,0))&gt;17,INDEX(claimPeriodNo,MATCH('Étape 1) Taux'!$A$8,claimPeriods,0))&lt;20,revenueReduction&lt;0.1),0,IF(NOT(ISNUMBER(H254)),0,IF(D254="Oui",0,IF($B254="Non - avec lien de dépendance",MIN(1129,H254,$C254),MIN(1129,H254))))))</f>
        <v>Effectuez l’étape 1</v>
      </c>
      <c r="M254" s="3" t="str">
        <f>IF(ISTEXT(CRHPrate),"Effectuez l’étape 1",IF(AND(INDEX(claimPeriodNo,MATCH('Étape 1) Taux'!$A$8,claimPeriods,0))&gt;17,INDEX(claimPeriodNo,MATCH('Étape 1) Taux'!$A$8,claimPeriods,0))&lt;20,revenueReduction&lt;0.1),0,IF(NOT(ISNUMBER(I254)),0,IF(E254="Oui",0,IF($B254="Non - avec lien de dépendance",MIN(1129,I254,$C254),MIN(1129,I254))))))</f>
        <v>Effectuez l’étape 1</v>
      </c>
      <c r="N254" s="3" t="str">
        <f>IF(ISTEXT(CRHPrate),"Effectuez l’étape 1",IF(AND(INDEX(claimPeriodNo,MATCH('Étape 1) Taux'!$A$8,claimPeriods,0))&gt;17,INDEX(claimPeriodNo,MATCH('Étape 1) Taux'!$A$8,claimPeriods,0))&lt;20,revenueReduction&lt;0.1),0,IF(NOT(ISNUMBER(J254)),0,IF(F254="Oui",0,IF($B254="Non - avec lien de dépendance",MIN(1129,J254,$C254),MIN(1129,J254))))))</f>
        <v>Effectuez l’étape 1</v>
      </c>
      <c r="O254" s="3" t="str">
        <f>IF(ISTEXT(CRHPrate),"Effectuez l’étape 1",IF(AND(INDEX(claimPeriodNo,MATCH('Étape 1) Taux'!$A$8,claimPeriods,0))&gt;17,INDEX(claimPeriodNo,MATCH('Étape 1) Taux'!$A$8,claimPeriods,0))&lt;20,revenueReduction&lt;0.1),0,IF(NOT(ISNUMBER(K254)),0,IF(G254="Oui",0,IF($B254="Non - avec lien de dépendance",MIN(1129,K254,$C254),MIN(1129,K254))))))</f>
        <v>Effectuez l’étape 1</v>
      </c>
      <c r="P254" s="3">
        <f t="shared" si="3"/>
        <v>0</v>
      </c>
    </row>
    <row r="255" spans="12:16" x14ac:dyDescent="0.3">
      <c r="L255" s="3" t="str">
        <f>IF(ISTEXT(CRHPrate),"Effectuez l’étape 1",IF(AND(INDEX(claimPeriodNo,MATCH('Étape 1) Taux'!$A$8,claimPeriods,0))&gt;17,INDEX(claimPeriodNo,MATCH('Étape 1) Taux'!$A$8,claimPeriods,0))&lt;20,revenueReduction&lt;0.1),0,IF(NOT(ISNUMBER(H255)),0,IF(D255="Oui",0,IF($B255="Non - avec lien de dépendance",MIN(1129,H255,$C255),MIN(1129,H255))))))</f>
        <v>Effectuez l’étape 1</v>
      </c>
      <c r="M255" s="3" t="str">
        <f>IF(ISTEXT(CRHPrate),"Effectuez l’étape 1",IF(AND(INDEX(claimPeriodNo,MATCH('Étape 1) Taux'!$A$8,claimPeriods,0))&gt;17,INDEX(claimPeriodNo,MATCH('Étape 1) Taux'!$A$8,claimPeriods,0))&lt;20,revenueReduction&lt;0.1),0,IF(NOT(ISNUMBER(I255)),0,IF(E255="Oui",0,IF($B255="Non - avec lien de dépendance",MIN(1129,I255,$C255),MIN(1129,I255))))))</f>
        <v>Effectuez l’étape 1</v>
      </c>
      <c r="N255" s="3" t="str">
        <f>IF(ISTEXT(CRHPrate),"Effectuez l’étape 1",IF(AND(INDEX(claimPeriodNo,MATCH('Étape 1) Taux'!$A$8,claimPeriods,0))&gt;17,INDEX(claimPeriodNo,MATCH('Étape 1) Taux'!$A$8,claimPeriods,0))&lt;20,revenueReduction&lt;0.1),0,IF(NOT(ISNUMBER(J255)),0,IF(F255="Oui",0,IF($B255="Non - avec lien de dépendance",MIN(1129,J255,$C255),MIN(1129,J255))))))</f>
        <v>Effectuez l’étape 1</v>
      </c>
      <c r="O255" s="3" t="str">
        <f>IF(ISTEXT(CRHPrate),"Effectuez l’étape 1",IF(AND(INDEX(claimPeriodNo,MATCH('Étape 1) Taux'!$A$8,claimPeriods,0))&gt;17,INDEX(claimPeriodNo,MATCH('Étape 1) Taux'!$A$8,claimPeriods,0))&lt;20,revenueReduction&lt;0.1),0,IF(NOT(ISNUMBER(K255)),0,IF(G255="Oui",0,IF($B255="Non - avec lien de dépendance",MIN(1129,K255,$C255),MIN(1129,K255))))))</f>
        <v>Effectuez l’étape 1</v>
      </c>
      <c r="P255" s="3">
        <f t="shared" si="3"/>
        <v>0</v>
      </c>
    </row>
    <row r="256" spans="12:16" x14ac:dyDescent="0.3">
      <c r="L256" s="3" t="str">
        <f>IF(ISTEXT(CRHPrate),"Effectuez l’étape 1",IF(AND(INDEX(claimPeriodNo,MATCH('Étape 1) Taux'!$A$8,claimPeriods,0))&gt;17,INDEX(claimPeriodNo,MATCH('Étape 1) Taux'!$A$8,claimPeriods,0))&lt;20,revenueReduction&lt;0.1),0,IF(NOT(ISNUMBER(H256)),0,IF(D256="Oui",0,IF($B256="Non - avec lien de dépendance",MIN(1129,H256,$C256),MIN(1129,H256))))))</f>
        <v>Effectuez l’étape 1</v>
      </c>
      <c r="M256" s="3" t="str">
        <f>IF(ISTEXT(CRHPrate),"Effectuez l’étape 1",IF(AND(INDEX(claimPeriodNo,MATCH('Étape 1) Taux'!$A$8,claimPeriods,0))&gt;17,INDEX(claimPeriodNo,MATCH('Étape 1) Taux'!$A$8,claimPeriods,0))&lt;20,revenueReduction&lt;0.1),0,IF(NOT(ISNUMBER(I256)),0,IF(E256="Oui",0,IF($B256="Non - avec lien de dépendance",MIN(1129,I256,$C256),MIN(1129,I256))))))</f>
        <v>Effectuez l’étape 1</v>
      </c>
      <c r="N256" s="3" t="str">
        <f>IF(ISTEXT(CRHPrate),"Effectuez l’étape 1",IF(AND(INDEX(claimPeriodNo,MATCH('Étape 1) Taux'!$A$8,claimPeriods,0))&gt;17,INDEX(claimPeriodNo,MATCH('Étape 1) Taux'!$A$8,claimPeriods,0))&lt;20,revenueReduction&lt;0.1),0,IF(NOT(ISNUMBER(J256)),0,IF(F256="Oui",0,IF($B256="Non - avec lien de dépendance",MIN(1129,J256,$C256),MIN(1129,J256))))))</f>
        <v>Effectuez l’étape 1</v>
      </c>
      <c r="O256" s="3" t="str">
        <f>IF(ISTEXT(CRHPrate),"Effectuez l’étape 1",IF(AND(INDEX(claimPeriodNo,MATCH('Étape 1) Taux'!$A$8,claimPeriods,0))&gt;17,INDEX(claimPeriodNo,MATCH('Étape 1) Taux'!$A$8,claimPeriods,0))&lt;20,revenueReduction&lt;0.1),0,IF(NOT(ISNUMBER(K256)),0,IF(G256="Oui",0,IF($B256="Non - avec lien de dépendance",MIN(1129,K256,$C256),MIN(1129,K256))))))</f>
        <v>Effectuez l’étape 1</v>
      </c>
      <c r="P256" s="3">
        <f t="shared" si="3"/>
        <v>0</v>
      </c>
    </row>
    <row r="257" spans="12:16" x14ac:dyDescent="0.3">
      <c r="L257" s="3" t="str">
        <f>IF(ISTEXT(CRHPrate),"Effectuez l’étape 1",IF(AND(INDEX(claimPeriodNo,MATCH('Étape 1) Taux'!$A$8,claimPeriods,0))&gt;17,INDEX(claimPeriodNo,MATCH('Étape 1) Taux'!$A$8,claimPeriods,0))&lt;20,revenueReduction&lt;0.1),0,IF(NOT(ISNUMBER(H257)),0,IF(D257="Oui",0,IF($B257="Non - avec lien de dépendance",MIN(1129,H257,$C257),MIN(1129,H257))))))</f>
        <v>Effectuez l’étape 1</v>
      </c>
      <c r="M257" s="3" t="str">
        <f>IF(ISTEXT(CRHPrate),"Effectuez l’étape 1",IF(AND(INDEX(claimPeriodNo,MATCH('Étape 1) Taux'!$A$8,claimPeriods,0))&gt;17,INDEX(claimPeriodNo,MATCH('Étape 1) Taux'!$A$8,claimPeriods,0))&lt;20,revenueReduction&lt;0.1),0,IF(NOT(ISNUMBER(I257)),0,IF(E257="Oui",0,IF($B257="Non - avec lien de dépendance",MIN(1129,I257,$C257),MIN(1129,I257))))))</f>
        <v>Effectuez l’étape 1</v>
      </c>
      <c r="N257" s="3" t="str">
        <f>IF(ISTEXT(CRHPrate),"Effectuez l’étape 1",IF(AND(INDEX(claimPeriodNo,MATCH('Étape 1) Taux'!$A$8,claimPeriods,0))&gt;17,INDEX(claimPeriodNo,MATCH('Étape 1) Taux'!$A$8,claimPeriods,0))&lt;20,revenueReduction&lt;0.1),0,IF(NOT(ISNUMBER(J257)),0,IF(F257="Oui",0,IF($B257="Non - avec lien de dépendance",MIN(1129,J257,$C257),MIN(1129,J257))))))</f>
        <v>Effectuez l’étape 1</v>
      </c>
      <c r="O257" s="3" t="str">
        <f>IF(ISTEXT(CRHPrate),"Effectuez l’étape 1",IF(AND(INDEX(claimPeriodNo,MATCH('Étape 1) Taux'!$A$8,claimPeriods,0))&gt;17,INDEX(claimPeriodNo,MATCH('Étape 1) Taux'!$A$8,claimPeriods,0))&lt;20,revenueReduction&lt;0.1),0,IF(NOT(ISNUMBER(K257)),0,IF(G257="Oui",0,IF($B257="Non - avec lien de dépendance",MIN(1129,K257,$C257),MIN(1129,K257))))))</f>
        <v>Effectuez l’étape 1</v>
      </c>
      <c r="P257" s="3">
        <f t="shared" si="3"/>
        <v>0</v>
      </c>
    </row>
    <row r="258" spans="12:16" x14ac:dyDescent="0.3">
      <c r="L258" s="3" t="str">
        <f>IF(ISTEXT(CRHPrate),"Effectuez l’étape 1",IF(AND(INDEX(claimPeriodNo,MATCH('Étape 1) Taux'!$A$8,claimPeriods,0))&gt;17,INDEX(claimPeriodNo,MATCH('Étape 1) Taux'!$A$8,claimPeriods,0))&lt;20,revenueReduction&lt;0.1),0,IF(NOT(ISNUMBER(H258)),0,IF(D258="Oui",0,IF($B258="Non - avec lien de dépendance",MIN(1129,H258,$C258),MIN(1129,H258))))))</f>
        <v>Effectuez l’étape 1</v>
      </c>
      <c r="M258" s="3" t="str">
        <f>IF(ISTEXT(CRHPrate),"Effectuez l’étape 1",IF(AND(INDEX(claimPeriodNo,MATCH('Étape 1) Taux'!$A$8,claimPeriods,0))&gt;17,INDEX(claimPeriodNo,MATCH('Étape 1) Taux'!$A$8,claimPeriods,0))&lt;20,revenueReduction&lt;0.1),0,IF(NOT(ISNUMBER(I258)),0,IF(E258="Oui",0,IF($B258="Non - avec lien de dépendance",MIN(1129,I258,$C258),MIN(1129,I258))))))</f>
        <v>Effectuez l’étape 1</v>
      </c>
      <c r="N258" s="3" t="str">
        <f>IF(ISTEXT(CRHPrate),"Effectuez l’étape 1",IF(AND(INDEX(claimPeriodNo,MATCH('Étape 1) Taux'!$A$8,claimPeriods,0))&gt;17,INDEX(claimPeriodNo,MATCH('Étape 1) Taux'!$A$8,claimPeriods,0))&lt;20,revenueReduction&lt;0.1),0,IF(NOT(ISNUMBER(J258)),0,IF(F258="Oui",0,IF($B258="Non - avec lien de dépendance",MIN(1129,J258,$C258),MIN(1129,J258))))))</f>
        <v>Effectuez l’étape 1</v>
      </c>
      <c r="O258" s="3" t="str">
        <f>IF(ISTEXT(CRHPrate),"Effectuez l’étape 1",IF(AND(INDEX(claimPeriodNo,MATCH('Étape 1) Taux'!$A$8,claimPeriods,0))&gt;17,INDEX(claimPeriodNo,MATCH('Étape 1) Taux'!$A$8,claimPeriods,0))&lt;20,revenueReduction&lt;0.1),0,IF(NOT(ISNUMBER(K258)),0,IF(G258="Oui",0,IF($B258="Non - avec lien de dépendance",MIN(1129,K258,$C258),MIN(1129,K258))))))</f>
        <v>Effectuez l’étape 1</v>
      </c>
      <c r="P258" s="3">
        <f t="shared" si="3"/>
        <v>0</v>
      </c>
    </row>
    <row r="259" spans="12:16" x14ac:dyDescent="0.3">
      <c r="L259" s="3" t="str">
        <f>IF(ISTEXT(CRHPrate),"Effectuez l’étape 1",IF(AND(INDEX(claimPeriodNo,MATCH('Étape 1) Taux'!$A$8,claimPeriods,0))&gt;17,INDEX(claimPeriodNo,MATCH('Étape 1) Taux'!$A$8,claimPeriods,0))&lt;20,revenueReduction&lt;0.1),0,IF(NOT(ISNUMBER(H259)),0,IF(D259="Oui",0,IF($B259="Non - avec lien de dépendance",MIN(1129,H259,$C259),MIN(1129,H259))))))</f>
        <v>Effectuez l’étape 1</v>
      </c>
      <c r="M259" s="3" t="str">
        <f>IF(ISTEXT(CRHPrate),"Effectuez l’étape 1",IF(AND(INDEX(claimPeriodNo,MATCH('Étape 1) Taux'!$A$8,claimPeriods,0))&gt;17,INDEX(claimPeriodNo,MATCH('Étape 1) Taux'!$A$8,claimPeriods,0))&lt;20,revenueReduction&lt;0.1),0,IF(NOT(ISNUMBER(I259)),0,IF(E259="Oui",0,IF($B259="Non - avec lien de dépendance",MIN(1129,I259,$C259),MIN(1129,I259))))))</f>
        <v>Effectuez l’étape 1</v>
      </c>
      <c r="N259" s="3" t="str">
        <f>IF(ISTEXT(CRHPrate),"Effectuez l’étape 1",IF(AND(INDEX(claimPeriodNo,MATCH('Étape 1) Taux'!$A$8,claimPeriods,0))&gt;17,INDEX(claimPeriodNo,MATCH('Étape 1) Taux'!$A$8,claimPeriods,0))&lt;20,revenueReduction&lt;0.1),0,IF(NOT(ISNUMBER(J259)),0,IF(F259="Oui",0,IF($B259="Non - avec lien de dépendance",MIN(1129,J259,$C259),MIN(1129,J259))))))</f>
        <v>Effectuez l’étape 1</v>
      </c>
      <c r="O259" s="3" t="str">
        <f>IF(ISTEXT(CRHPrate),"Effectuez l’étape 1",IF(AND(INDEX(claimPeriodNo,MATCH('Étape 1) Taux'!$A$8,claimPeriods,0))&gt;17,INDEX(claimPeriodNo,MATCH('Étape 1) Taux'!$A$8,claimPeriods,0))&lt;20,revenueReduction&lt;0.1),0,IF(NOT(ISNUMBER(K259)),0,IF(G259="Oui",0,IF($B259="Non - avec lien de dépendance",MIN(1129,K259,$C259),MIN(1129,K259))))))</f>
        <v>Effectuez l’étape 1</v>
      </c>
      <c r="P259" s="3">
        <f t="shared" si="3"/>
        <v>0</v>
      </c>
    </row>
    <row r="260" spans="12:16" x14ac:dyDescent="0.3">
      <c r="L260" s="3" t="str">
        <f>IF(ISTEXT(CRHPrate),"Effectuez l’étape 1",IF(AND(INDEX(claimPeriodNo,MATCH('Étape 1) Taux'!$A$8,claimPeriods,0))&gt;17,INDEX(claimPeriodNo,MATCH('Étape 1) Taux'!$A$8,claimPeriods,0))&lt;20,revenueReduction&lt;0.1),0,IF(NOT(ISNUMBER(H260)),0,IF(D260="Oui",0,IF($B260="Non - avec lien de dépendance",MIN(1129,H260,$C260),MIN(1129,H260))))))</f>
        <v>Effectuez l’étape 1</v>
      </c>
      <c r="M260" s="3" t="str">
        <f>IF(ISTEXT(CRHPrate),"Effectuez l’étape 1",IF(AND(INDEX(claimPeriodNo,MATCH('Étape 1) Taux'!$A$8,claimPeriods,0))&gt;17,INDEX(claimPeriodNo,MATCH('Étape 1) Taux'!$A$8,claimPeriods,0))&lt;20,revenueReduction&lt;0.1),0,IF(NOT(ISNUMBER(I260)),0,IF(E260="Oui",0,IF($B260="Non - avec lien de dépendance",MIN(1129,I260,$C260),MIN(1129,I260))))))</f>
        <v>Effectuez l’étape 1</v>
      </c>
      <c r="N260" s="3" t="str">
        <f>IF(ISTEXT(CRHPrate),"Effectuez l’étape 1",IF(AND(INDEX(claimPeriodNo,MATCH('Étape 1) Taux'!$A$8,claimPeriods,0))&gt;17,INDEX(claimPeriodNo,MATCH('Étape 1) Taux'!$A$8,claimPeriods,0))&lt;20,revenueReduction&lt;0.1),0,IF(NOT(ISNUMBER(J260)),0,IF(F260="Oui",0,IF($B260="Non - avec lien de dépendance",MIN(1129,J260,$C260),MIN(1129,J260))))))</f>
        <v>Effectuez l’étape 1</v>
      </c>
      <c r="O260" s="3" t="str">
        <f>IF(ISTEXT(CRHPrate),"Effectuez l’étape 1",IF(AND(INDEX(claimPeriodNo,MATCH('Étape 1) Taux'!$A$8,claimPeriods,0))&gt;17,INDEX(claimPeriodNo,MATCH('Étape 1) Taux'!$A$8,claimPeriods,0))&lt;20,revenueReduction&lt;0.1),0,IF(NOT(ISNUMBER(K260)),0,IF(G260="Oui",0,IF($B260="Non - avec lien de dépendance",MIN(1129,K260,$C260),MIN(1129,K260))))))</f>
        <v>Effectuez l’étape 1</v>
      </c>
      <c r="P260" s="3">
        <f t="shared" si="3"/>
        <v>0</v>
      </c>
    </row>
    <row r="261" spans="12:16" x14ac:dyDescent="0.3">
      <c r="L261" s="3" t="str">
        <f>IF(ISTEXT(CRHPrate),"Effectuez l’étape 1",IF(AND(INDEX(claimPeriodNo,MATCH('Étape 1) Taux'!$A$8,claimPeriods,0))&gt;17,INDEX(claimPeriodNo,MATCH('Étape 1) Taux'!$A$8,claimPeriods,0))&lt;20,revenueReduction&lt;0.1),0,IF(NOT(ISNUMBER(H261)),0,IF(D261="Oui",0,IF($B261="Non - avec lien de dépendance",MIN(1129,H261,$C261),MIN(1129,H261))))))</f>
        <v>Effectuez l’étape 1</v>
      </c>
      <c r="M261" s="3" t="str">
        <f>IF(ISTEXT(CRHPrate),"Effectuez l’étape 1",IF(AND(INDEX(claimPeriodNo,MATCH('Étape 1) Taux'!$A$8,claimPeriods,0))&gt;17,INDEX(claimPeriodNo,MATCH('Étape 1) Taux'!$A$8,claimPeriods,0))&lt;20,revenueReduction&lt;0.1),0,IF(NOT(ISNUMBER(I261)),0,IF(E261="Oui",0,IF($B261="Non - avec lien de dépendance",MIN(1129,I261,$C261),MIN(1129,I261))))))</f>
        <v>Effectuez l’étape 1</v>
      </c>
      <c r="N261" s="3" t="str">
        <f>IF(ISTEXT(CRHPrate),"Effectuez l’étape 1",IF(AND(INDEX(claimPeriodNo,MATCH('Étape 1) Taux'!$A$8,claimPeriods,0))&gt;17,INDEX(claimPeriodNo,MATCH('Étape 1) Taux'!$A$8,claimPeriods,0))&lt;20,revenueReduction&lt;0.1),0,IF(NOT(ISNUMBER(J261)),0,IF(F261="Oui",0,IF($B261="Non - avec lien de dépendance",MIN(1129,J261,$C261),MIN(1129,J261))))))</f>
        <v>Effectuez l’étape 1</v>
      </c>
      <c r="O261" s="3" t="str">
        <f>IF(ISTEXT(CRHPrate),"Effectuez l’étape 1",IF(AND(INDEX(claimPeriodNo,MATCH('Étape 1) Taux'!$A$8,claimPeriods,0))&gt;17,INDEX(claimPeriodNo,MATCH('Étape 1) Taux'!$A$8,claimPeriods,0))&lt;20,revenueReduction&lt;0.1),0,IF(NOT(ISNUMBER(K261)),0,IF(G261="Oui",0,IF($B261="Non - avec lien de dépendance",MIN(1129,K261,$C261),MIN(1129,K261))))))</f>
        <v>Effectuez l’étape 1</v>
      </c>
      <c r="P261" s="3">
        <f t="shared" si="3"/>
        <v>0</v>
      </c>
    </row>
    <row r="262" spans="12:16" x14ac:dyDescent="0.3">
      <c r="L262" s="3" t="str">
        <f>IF(ISTEXT(CRHPrate),"Effectuez l’étape 1",IF(AND(INDEX(claimPeriodNo,MATCH('Étape 1) Taux'!$A$8,claimPeriods,0))&gt;17,INDEX(claimPeriodNo,MATCH('Étape 1) Taux'!$A$8,claimPeriods,0))&lt;20,revenueReduction&lt;0.1),0,IF(NOT(ISNUMBER(H262)),0,IF(D262="Oui",0,IF($B262="Non - avec lien de dépendance",MIN(1129,H262,$C262),MIN(1129,H262))))))</f>
        <v>Effectuez l’étape 1</v>
      </c>
      <c r="M262" s="3" t="str">
        <f>IF(ISTEXT(CRHPrate),"Effectuez l’étape 1",IF(AND(INDEX(claimPeriodNo,MATCH('Étape 1) Taux'!$A$8,claimPeriods,0))&gt;17,INDEX(claimPeriodNo,MATCH('Étape 1) Taux'!$A$8,claimPeriods,0))&lt;20,revenueReduction&lt;0.1),0,IF(NOT(ISNUMBER(I262)),0,IF(E262="Oui",0,IF($B262="Non - avec lien de dépendance",MIN(1129,I262,$C262),MIN(1129,I262))))))</f>
        <v>Effectuez l’étape 1</v>
      </c>
      <c r="N262" s="3" t="str">
        <f>IF(ISTEXT(CRHPrate),"Effectuez l’étape 1",IF(AND(INDEX(claimPeriodNo,MATCH('Étape 1) Taux'!$A$8,claimPeriods,0))&gt;17,INDEX(claimPeriodNo,MATCH('Étape 1) Taux'!$A$8,claimPeriods,0))&lt;20,revenueReduction&lt;0.1),0,IF(NOT(ISNUMBER(J262)),0,IF(F262="Oui",0,IF($B262="Non - avec lien de dépendance",MIN(1129,J262,$C262),MIN(1129,J262))))))</f>
        <v>Effectuez l’étape 1</v>
      </c>
      <c r="O262" s="3" t="str">
        <f>IF(ISTEXT(CRHPrate),"Effectuez l’étape 1",IF(AND(INDEX(claimPeriodNo,MATCH('Étape 1) Taux'!$A$8,claimPeriods,0))&gt;17,INDEX(claimPeriodNo,MATCH('Étape 1) Taux'!$A$8,claimPeriods,0))&lt;20,revenueReduction&lt;0.1),0,IF(NOT(ISNUMBER(K262)),0,IF(G262="Oui",0,IF($B262="Non - avec lien de dépendance",MIN(1129,K262,$C262),MIN(1129,K262))))))</f>
        <v>Effectuez l’étape 1</v>
      </c>
      <c r="P262" s="3">
        <f t="shared" si="3"/>
        <v>0</v>
      </c>
    </row>
    <row r="263" spans="12:16" x14ac:dyDescent="0.3">
      <c r="L263" s="3" t="str">
        <f>IF(ISTEXT(CRHPrate),"Effectuez l’étape 1",IF(AND(INDEX(claimPeriodNo,MATCH('Étape 1) Taux'!$A$8,claimPeriods,0))&gt;17,INDEX(claimPeriodNo,MATCH('Étape 1) Taux'!$A$8,claimPeriods,0))&lt;20,revenueReduction&lt;0.1),0,IF(NOT(ISNUMBER(H263)),0,IF(D263="Oui",0,IF($B263="Non - avec lien de dépendance",MIN(1129,H263,$C263),MIN(1129,H263))))))</f>
        <v>Effectuez l’étape 1</v>
      </c>
      <c r="M263" s="3" t="str">
        <f>IF(ISTEXT(CRHPrate),"Effectuez l’étape 1",IF(AND(INDEX(claimPeriodNo,MATCH('Étape 1) Taux'!$A$8,claimPeriods,0))&gt;17,INDEX(claimPeriodNo,MATCH('Étape 1) Taux'!$A$8,claimPeriods,0))&lt;20,revenueReduction&lt;0.1),0,IF(NOT(ISNUMBER(I263)),0,IF(E263="Oui",0,IF($B263="Non - avec lien de dépendance",MIN(1129,I263,$C263),MIN(1129,I263))))))</f>
        <v>Effectuez l’étape 1</v>
      </c>
      <c r="N263" s="3" t="str">
        <f>IF(ISTEXT(CRHPrate),"Effectuez l’étape 1",IF(AND(INDEX(claimPeriodNo,MATCH('Étape 1) Taux'!$A$8,claimPeriods,0))&gt;17,INDEX(claimPeriodNo,MATCH('Étape 1) Taux'!$A$8,claimPeriods,0))&lt;20,revenueReduction&lt;0.1),0,IF(NOT(ISNUMBER(J263)),0,IF(F263="Oui",0,IF($B263="Non - avec lien de dépendance",MIN(1129,J263,$C263),MIN(1129,J263))))))</f>
        <v>Effectuez l’étape 1</v>
      </c>
      <c r="O263" s="3" t="str">
        <f>IF(ISTEXT(CRHPrate),"Effectuez l’étape 1",IF(AND(INDEX(claimPeriodNo,MATCH('Étape 1) Taux'!$A$8,claimPeriods,0))&gt;17,INDEX(claimPeriodNo,MATCH('Étape 1) Taux'!$A$8,claimPeriods,0))&lt;20,revenueReduction&lt;0.1),0,IF(NOT(ISNUMBER(K263)),0,IF(G263="Oui",0,IF($B263="Non - avec lien de dépendance",MIN(1129,K263,$C263),MIN(1129,K263))))))</f>
        <v>Effectuez l’étape 1</v>
      </c>
      <c r="P263" s="3">
        <f t="shared" ref="P263:P326" si="4">IF(AND(COUNT(B263:K263)&gt;0,OR(AND(NOT(ISNUMBER($C263)),$B263&lt;&gt;"Oui - sans lien de dépendance"),COUNT(H263:K263)&lt;&gt;4,ISBLANK($B263))),"Remplissez tous les montants",SUM(L263:O263))</f>
        <v>0</v>
      </c>
    </row>
    <row r="264" spans="12:16" x14ac:dyDescent="0.3">
      <c r="L264" s="3" t="str">
        <f>IF(ISTEXT(CRHPrate),"Effectuez l’étape 1",IF(AND(INDEX(claimPeriodNo,MATCH('Étape 1) Taux'!$A$8,claimPeriods,0))&gt;17,INDEX(claimPeriodNo,MATCH('Étape 1) Taux'!$A$8,claimPeriods,0))&lt;20,revenueReduction&lt;0.1),0,IF(NOT(ISNUMBER(H264)),0,IF(D264="Oui",0,IF($B264="Non - avec lien de dépendance",MIN(1129,H264,$C264),MIN(1129,H264))))))</f>
        <v>Effectuez l’étape 1</v>
      </c>
      <c r="M264" s="3" t="str">
        <f>IF(ISTEXT(CRHPrate),"Effectuez l’étape 1",IF(AND(INDEX(claimPeriodNo,MATCH('Étape 1) Taux'!$A$8,claimPeriods,0))&gt;17,INDEX(claimPeriodNo,MATCH('Étape 1) Taux'!$A$8,claimPeriods,0))&lt;20,revenueReduction&lt;0.1),0,IF(NOT(ISNUMBER(I264)),0,IF(E264="Oui",0,IF($B264="Non - avec lien de dépendance",MIN(1129,I264,$C264),MIN(1129,I264))))))</f>
        <v>Effectuez l’étape 1</v>
      </c>
      <c r="N264" s="3" t="str">
        <f>IF(ISTEXT(CRHPrate),"Effectuez l’étape 1",IF(AND(INDEX(claimPeriodNo,MATCH('Étape 1) Taux'!$A$8,claimPeriods,0))&gt;17,INDEX(claimPeriodNo,MATCH('Étape 1) Taux'!$A$8,claimPeriods,0))&lt;20,revenueReduction&lt;0.1),0,IF(NOT(ISNUMBER(J264)),0,IF(F264="Oui",0,IF($B264="Non - avec lien de dépendance",MIN(1129,J264,$C264),MIN(1129,J264))))))</f>
        <v>Effectuez l’étape 1</v>
      </c>
      <c r="O264" s="3" t="str">
        <f>IF(ISTEXT(CRHPrate),"Effectuez l’étape 1",IF(AND(INDEX(claimPeriodNo,MATCH('Étape 1) Taux'!$A$8,claimPeriods,0))&gt;17,INDEX(claimPeriodNo,MATCH('Étape 1) Taux'!$A$8,claimPeriods,0))&lt;20,revenueReduction&lt;0.1),0,IF(NOT(ISNUMBER(K264)),0,IF(G264="Oui",0,IF($B264="Non - avec lien de dépendance",MIN(1129,K264,$C264),MIN(1129,K264))))))</f>
        <v>Effectuez l’étape 1</v>
      </c>
      <c r="P264" s="3">
        <f t="shared" si="4"/>
        <v>0</v>
      </c>
    </row>
    <row r="265" spans="12:16" x14ac:dyDescent="0.3">
      <c r="L265" s="3" t="str">
        <f>IF(ISTEXT(CRHPrate),"Effectuez l’étape 1",IF(AND(INDEX(claimPeriodNo,MATCH('Étape 1) Taux'!$A$8,claimPeriods,0))&gt;17,INDEX(claimPeriodNo,MATCH('Étape 1) Taux'!$A$8,claimPeriods,0))&lt;20,revenueReduction&lt;0.1),0,IF(NOT(ISNUMBER(H265)),0,IF(D265="Oui",0,IF($B265="Non - avec lien de dépendance",MIN(1129,H265,$C265),MIN(1129,H265))))))</f>
        <v>Effectuez l’étape 1</v>
      </c>
      <c r="M265" s="3" t="str">
        <f>IF(ISTEXT(CRHPrate),"Effectuez l’étape 1",IF(AND(INDEX(claimPeriodNo,MATCH('Étape 1) Taux'!$A$8,claimPeriods,0))&gt;17,INDEX(claimPeriodNo,MATCH('Étape 1) Taux'!$A$8,claimPeriods,0))&lt;20,revenueReduction&lt;0.1),0,IF(NOT(ISNUMBER(I265)),0,IF(E265="Oui",0,IF($B265="Non - avec lien de dépendance",MIN(1129,I265,$C265),MIN(1129,I265))))))</f>
        <v>Effectuez l’étape 1</v>
      </c>
      <c r="N265" s="3" t="str">
        <f>IF(ISTEXT(CRHPrate),"Effectuez l’étape 1",IF(AND(INDEX(claimPeriodNo,MATCH('Étape 1) Taux'!$A$8,claimPeriods,0))&gt;17,INDEX(claimPeriodNo,MATCH('Étape 1) Taux'!$A$8,claimPeriods,0))&lt;20,revenueReduction&lt;0.1),0,IF(NOT(ISNUMBER(J265)),0,IF(F265="Oui",0,IF($B265="Non - avec lien de dépendance",MIN(1129,J265,$C265),MIN(1129,J265))))))</f>
        <v>Effectuez l’étape 1</v>
      </c>
      <c r="O265" s="3" t="str">
        <f>IF(ISTEXT(CRHPrate),"Effectuez l’étape 1",IF(AND(INDEX(claimPeriodNo,MATCH('Étape 1) Taux'!$A$8,claimPeriods,0))&gt;17,INDEX(claimPeriodNo,MATCH('Étape 1) Taux'!$A$8,claimPeriods,0))&lt;20,revenueReduction&lt;0.1),0,IF(NOT(ISNUMBER(K265)),0,IF(G265="Oui",0,IF($B265="Non - avec lien de dépendance",MIN(1129,K265,$C265),MIN(1129,K265))))))</f>
        <v>Effectuez l’étape 1</v>
      </c>
      <c r="P265" s="3">
        <f t="shared" si="4"/>
        <v>0</v>
      </c>
    </row>
    <row r="266" spans="12:16" x14ac:dyDescent="0.3">
      <c r="L266" s="3" t="str">
        <f>IF(ISTEXT(CRHPrate),"Effectuez l’étape 1",IF(AND(INDEX(claimPeriodNo,MATCH('Étape 1) Taux'!$A$8,claimPeriods,0))&gt;17,INDEX(claimPeriodNo,MATCH('Étape 1) Taux'!$A$8,claimPeriods,0))&lt;20,revenueReduction&lt;0.1),0,IF(NOT(ISNUMBER(H266)),0,IF(D266="Oui",0,IF($B266="Non - avec lien de dépendance",MIN(1129,H266,$C266),MIN(1129,H266))))))</f>
        <v>Effectuez l’étape 1</v>
      </c>
      <c r="M266" s="3" t="str">
        <f>IF(ISTEXT(CRHPrate),"Effectuez l’étape 1",IF(AND(INDEX(claimPeriodNo,MATCH('Étape 1) Taux'!$A$8,claimPeriods,0))&gt;17,INDEX(claimPeriodNo,MATCH('Étape 1) Taux'!$A$8,claimPeriods,0))&lt;20,revenueReduction&lt;0.1),0,IF(NOT(ISNUMBER(I266)),0,IF(E266="Oui",0,IF($B266="Non - avec lien de dépendance",MIN(1129,I266,$C266),MIN(1129,I266))))))</f>
        <v>Effectuez l’étape 1</v>
      </c>
      <c r="N266" s="3" t="str">
        <f>IF(ISTEXT(CRHPrate),"Effectuez l’étape 1",IF(AND(INDEX(claimPeriodNo,MATCH('Étape 1) Taux'!$A$8,claimPeriods,0))&gt;17,INDEX(claimPeriodNo,MATCH('Étape 1) Taux'!$A$8,claimPeriods,0))&lt;20,revenueReduction&lt;0.1),0,IF(NOT(ISNUMBER(J266)),0,IF(F266="Oui",0,IF($B266="Non - avec lien de dépendance",MIN(1129,J266,$C266),MIN(1129,J266))))))</f>
        <v>Effectuez l’étape 1</v>
      </c>
      <c r="O266" s="3" t="str">
        <f>IF(ISTEXT(CRHPrate),"Effectuez l’étape 1",IF(AND(INDEX(claimPeriodNo,MATCH('Étape 1) Taux'!$A$8,claimPeriods,0))&gt;17,INDEX(claimPeriodNo,MATCH('Étape 1) Taux'!$A$8,claimPeriods,0))&lt;20,revenueReduction&lt;0.1),0,IF(NOT(ISNUMBER(K266)),0,IF(G266="Oui",0,IF($B266="Non - avec lien de dépendance",MIN(1129,K266,$C266),MIN(1129,K266))))))</f>
        <v>Effectuez l’étape 1</v>
      </c>
      <c r="P266" s="3">
        <f t="shared" si="4"/>
        <v>0</v>
      </c>
    </row>
    <row r="267" spans="12:16" x14ac:dyDescent="0.3">
      <c r="L267" s="3" t="str">
        <f>IF(ISTEXT(CRHPrate),"Effectuez l’étape 1",IF(AND(INDEX(claimPeriodNo,MATCH('Étape 1) Taux'!$A$8,claimPeriods,0))&gt;17,INDEX(claimPeriodNo,MATCH('Étape 1) Taux'!$A$8,claimPeriods,0))&lt;20,revenueReduction&lt;0.1),0,IF(NOT(ISNUMBER(H267)),0,IF(D267="Oui",0,IF($B267="Non - avec lien de dépendance",MIN(1129,H267,$C267),MIN(1129,H267))))))</f>
        <v>Effectuez l’étape 1</v>
      </c>
      <c r="M267" s="3" t="str">
        <f>IF(ISTEXT(CRHPrate),"Effectuez l’étape 1",IF(AND(INDEX(claimPeriodNo,MATCH('Étape 1) Taux'!$A$8,claimPeriods,0))&gt;17,INDEX(claimPeriodNo,MATCH('Étape 1) Taux'!$A$8,claimPeriods,0))&lt;20,revenueReduction&lt;0.1),0,IF(NOT(ISNUMBER(I267)),0,IF(E267="Oui",0,IF($B267="Non - avec lien de dépendance",MIN(1129,I267,$C267),MIN(1129,I267))))))</f>
        <v>Effectuez l’étape 1</v>
      </c>
      <c r="N267" s="3" t="str">
        <f>IF(ISTEXT(CRHPrate),"Effectuez l’étape 1",IF(AND(INDEX(claimPeriodNo,MATCH('Étape 1) Taux'!$A$8,claimPeriods,0))&gt;17,INDEX(claimPeriodNo,MATCH('Étape 1) Taux'!$A$8,claimPeriods,0))&lt;20,revenueReduction&lt;0.1),0,IF(NOT(ISNUMBER(J267)),0,IF(F267="Oui",0,IF($B267="Non - avec lien de dépendance",MIN(1129,J267,$C267),MIN(1129,J267))))))</f>
        <v>Effectuez l’étape 1</v>
      </c>
      <c r="O267" s="3" t="str">
        <f>IF(ISTEXT(CRHPrate),"Effectuez l’étape 1",IF(AND(INDEX(claimPeriodNo,MATCH('Étape 1) Taux'!$A$8,claimPeriods,0))&gt;17,INDEX(claimPeriodNo,MATCH('Étape 1) Taux'!$A$8,claimPeriods,0))&lt;20,revenueReduction&lt;0.1),0,IF(NOT(ISNUMBER(K267)),0,IF(G267="Oui",0,IF($B267="Non - avec lien de dépendance",MIN(1129,K267,$C267),MIN(1129,K267))))))</f>
        <v>Effectuez l’étape 1</v>
      </c>
      <c r="P267" s="3">
        <f t="shared" si="4"/>
        <v>0</v>
      </c>
    </row>
    <row r="268" spans="12:16" x14ac:dyDescent="0.3">
      <c r="L268" s="3" t="str">
        <f>IF(ISTEXT(CRHPrate),"Effectuez l’étape 1",IF(AND(INDEX(claimPeriodNo,MATCH('Étape 1) Taux'!$A$8,claimPeriods,0))&gt;17,INDEX(claimPeriodNo,MATCH('Étape 1) Taux'!$A$8,claimPeriods,0))&lt;20,revenueReduction&lt;0.1),0,IF(NOT(ISNUMBER(H268)),0,IF(D268="Oui",0,IF($B268="Non - avec lien de dépendance",MIN(1129,H268,$C268),MIN(1129,H268))))))</f>
        <v>Effectuez l’étape 1</v>
      </c>
      <c r="M268" s="3" t="str">
        <f>IF(ISTEXT(CRHPrate),"Effectuez l’étape 1",IF(AND(INDEX(claimPeriodNo,MATCH('Étape 1) Taux'!$A$8,claimPeriods,0))&gt;17,INDEX(claimPeriodNo,MATCH('Étape 1) Taux'!$A$8,claimPeriods,0))&lt;20,revenueReduction&lt;0.1),0,IF(NOT(ISNUMBER(I268)),0,IF(E268="Oui",0,IF($B268="Non - avec lien de dépendance",MIN(1129,I268,$C268),MIN(1129,I268))))))</f>
        <v>Effectuez l’étape 1</v>
      </c>
      <c r="N268" s="3" t="str">
        <f>IF(ISTEXT(CRHPrate),"Effectuez l’étape 1",IF(AND(INDEX(claimPeriodNo,MATCH('Étape 1) Taux'!$A$8,claimPeriods,0))&gt;17,INDEX(claimPeriodNo,MATCH('Étape 1) Taux'!$A$8,claimPeriods,0))&lt;20,revenueReduction&lt;0.1),0,IF(NOT(ISNUMBER(J268)),0,IF(F268="Oui",0,IF($B268="Non - avec lien de dépendance",MIN(1129,J268,$C268),MIN(1129,J268))))))</f>
        <v>Effectuez l’étape 1</v>
      </c>
      <c r="O268" s="3" t="str">
        <f>IF(ISTEXT(CRHPrate),"Effectuez l’étape 1",IF(AND(INDEX(claimPeriodNo,MATCH('Étape 1) Taux'!$A$8,claimPeriods,0))&gt;17,INDEX(claimPeriodNo,MATCH('Étape 1) Taux'!$A$8,claimPeriods,0))&lt;20,revenueReduction&lt;0.1),0,IF(NOT(ISNUMBER(K268)),0,IF(G268="Oui",0,IF($B268="Non - avec lien de dépendance",MIN(1129,K268,$C268),MIN(1129,K268))))))</f>
        <v>Effectuez l’étape 1</v>
      </c>
      <c r="P268" s="3">
        <f t="shared" si="4"/>
        <v>0</v>
      </c>
    </row>
    <row r="269" spans="12:16" x14ac:dyDescent="0.3">
      <c r="L269" s="3" t="str">
        <f>IF(ISTEXT(CRHPrate),"Effectuez l’étape 1",IF(AND(INDEX(claimPeriodNo,MATCH('Étape 1) Taux'!$A$8,claimPeriods,0))&gt;17,INDEX(claimPeriodNo,MATCH('Étape 1) Taux'!$A$8,claimPeriods,0))&lt;20,revenueReduction&lt;0.1),0,IF(NOT(ISNUMBER(H269)),0,IF(D269="Oui",0,IF($B269="Non - avec lien de dépendance",MIN(1129,H269,$C269),MIN(1129,H269))))))</f>
        <v>Effectuez l’étape 1</v>
      </c>
      <c r="M269" s="3" t="str">
        <f>IF(ISTEXT(CRHPrate),"Effectuez l’étape 1",IF(AND(INDEX(claimPeriodNo,MATCH('Étape 1) Taux'!$A$8,claimPeriods,0))&gt;17,INDEX(claimPeriodNo,MATCH('Étape 1) Taux'!$A$8,claimPeriods,0))&lt;20,revenueReduction&lt;0.1),0,IF(NOT(ISNUMBER(I269)),0,IF(E269="Oui",0,IF($B269="Non - avec lien de dépendance",MIN(1129,I269,$C269),MIN(1129,I269))))))</f>
        <v>Effectuez l’étape 1</v>
      </c>
      <c r="N269" s="3" t="str">
        <f>IF(ISTEXT(CRHPrate),"Effectuez l’étape 1",IF(AND(INDEX(claimPeriodNo,MATCH('Étape 1) Taux'!$A$8,claimPeriods,0))&gt;17,INDEX(claimPeriodNo,MATCH('Étape 1) Taux'!$A$8,claimPeriods,0))&lt;20,revenueReduction&lt;0.1),0,IF(NOT(ISNUMBER(J269)),0,IF(F269="Oui",0,IF($B269="Non - avec lien de dépendance",MIN(1129,J269,$C269),MIN(1129,J269))))))</f>
        <v>Effectuez l’étape 1</v>
      </c>
      <c r="O269" s="3" t="str">
        <f>IF(ISTEXT(CRHPrate),"Effectuez l’étape 1",IF(AND(INDEX(claimPeriodNo,MATCH('Étape 1) Taux'!$A$8,claimPeriods,0))&gt;17,INDEX(claimPeriodNo,MATCH('Étape 1) Taux'!$A$8,claimPeriods,0))&lt;20,revenueReduction&lt;0.1),0,IF(NOT(ISNUMBER(K269)),0,IF(G269="Oui",0,IF($B269="Non - avec lien de dépendance",MIN(1129,K269,$C269),MIN(1129,K269))))))</f>
        <v>Effectuez l’étape 1</v>
      </c>
      <c r="P269" s="3">
        <f t="shared" si="4"/>
        <v>0</v>
      </c>
    </row>
    <row r="270" spans="12:16" x14ac:dyDescent="0.3">
      <c r="L270" s="3" t="str">
        <f>IF(ISTEXT(CRHPrate),"Effectuez l’étape 1",IF(AND(INDEX(claimPeriodNo,MATCH('Étape 1) Taux'!$A$8,claimPeriods,0))&gt;17,INDEX(claimPeriodNo,MATCH('Étape 1) Taux'!$A$8,claimPeriods,0))&lt;20,revenueReduction&lt;0.1),0,IF(NOT(ISNUMBER(H270)),0,IF(D270="Oui",0,IF($B270="Non - avec lien de dépendance",MIN(1129,H270,$C270),MIN(1129,H270))))))</f>
        <v>Effectuez l’étape 1</v>
      </c>
      <c r="M270" s="3" t="str">
        <f>IF(ISTEXT(CRHPrate),"Effectuez l’étape 1",IF(AND(INDEX(claimPeriodNo,MATCH('Étape 1) Taux'!$A$8,claimPeriods,0))&gt;17,INDEX(claimPeriodNo,MATCH('Étape 1) Taux'!$A$8,claimPeriods,0))&lt;20,revenueReduction&lt;0.1),0,IF(NOT(ISNUMBER(I270)),0,IF(E270="Oui",0,IF($B270="Non - avec lien de dépendance",MIN(1129,I270,$C270),MIN(1129,I270))))))</f>
        <v>Effectuez l’étape 1</v>
      </c>
      <c r="N270" s="3" t="str">
        <f>IF(ISTEXT(CRHPrate),"Effectuez l’étape 1",IF(AND(INDEX(claimPeriodNo,MATCH('Étape 1) Taux'!$A$8,claimPeriods,0))&gt;17,INDEX(claimPeriodNo,MATCH('Étape 1) Taux'!$A$8,claimPeriods,0))&lt;20,revenueReduction&lt;0.1),0,IF(NOT(ISNUMBER(J270)),0,IF(F270="Oui",0,IF($B270="Non - avec lien de dépendance",MIN(1129,J270,$C270),MIN(1129,J270))))))</f>
        <v>Effectuez l’étape 1</v>
      </c>
      <c r="O270" s="3" t="str">
        <f>IF(ISTEXT(CRHPrate),"Effectuez l’étape 1",IF(AND(INDEX(claimPeriodNo,MATCH('Étape 1) Taux'!$A$8,claimPeriods,0))&gt;17,INDEX(claimPeriodNo,MATCH('Étape 1) Taux'!$A$8,claimPeriods,0))&lt;20,revenueReduction&lt;0.1),0,IF(NOT(ISNUMBER(K270)),0,IF(G270="Oui",0,IF($B270="Non - avec lien de dépendance",MIN(1129,K270,$C270),MIN(1129,K270))))))</f>
        <v>Effectuez l’étape 1</v>
      </c>
      <c r="P270" s="3">
        <f t="shared" si="4"/>
        <v>0</v>
      </c>
    </row>
    <row r="271" spans="12:16" x14ac:dyDescent="0.3">
      <c r="L271" s="3" t="str">
        <f>IF(ISTEXT(CRHPrate),"Effectuez l’étape 1",IF(AND(INDEX(claimPeriodNo,MATCH('Étape 1) Taux'!$A$8,claimPeriods,0))&gt;17,INDEX(claimPeriodNo,MATCH('Étape 1) Taux'!$A$8,claimPeriods,0))&lt;20,revenueReduction&lt;0.1),0,IF(NOT(ISNUMBER(H271)),0,IF(D271="Oui",0,IF($B271="Non - avec lien de dépendance",MIN(1129,H271,$C271),MIN(1129,H271))))))</f>
        <v>Effectuez l’étape 1</v>
      </c>
      <c r="M271" s="3" t="str">
        <f>IF(ISTEXT(CRHPrate),"Effectuez l’étape 1",IF(AND(INDEX(claimPeriodNo,MATCH('Étape 1) Taux'!$A$8,claimPeriods,0))&gt;17,INDEX(claimPeriodNo,MATCH('Étape 1) Taux'!$A$8,claimPeriods,0))&lt;20,revenueReduction&lt;0.1),0,IF(NOT(ISNUMBER(I271)),0,IF(E271="Oui",0,IF($B271="Non - avec lien de dépendance",MIN(1129,I271,$C271),MIN(1129,I271))))))</f>
        <v>Effectuez l’étape 1</v>
      </c>
      <c r="N271" s="3" t="str">
        <f>IF(ISTEXT(CRHPrate),"Effectuez l’étape 1",IF(AND(INDEX(claimPeriodNo,MATCH('Étape 1) Taux'!$A$8,claimPeriods,0))&gt;17,INDEX(claimPeriodNo,MATCH('Étape 1) Taux'!$A$8,claimPeriods,0))&lt;20,revenueReduction&lt;0.1),0,IF(NOT(ISNUMBER(J271)),0,IF(F271="Oui",0,IF($B271="Non - avec lien de dépendance",MIN(1129,J271,$C271),MIN(1129,J271))))))</f>
        <v>Effectuez l’étape 1</v>
      </c>
      <c r="O271" s="3" t="str">
        <f>IF(ISTEXT(CRHPrate),"Effectuez l’étape 1",IF(AND(INDEX(claimPeriodNo,MATCH('Étape 1) Taux'!$A$8,claimPeriods,0))&gt;17,INDEX(claimPeriodNo,MATCH('Étape 1) Taux'!$A$8,claimPeriods,0))&lt;20,revenueReduction&lt;0.1),0,IF(NOT(ISNUMBER(K271)),0,IF(G271="Oui",0,IF($B271="Non - avec lien de dépendance",MIN(1129,K271,$C271),MIN(1129,K271))))))</f>
        <v>Effectuez l’étape 1</v>
      </c>
      <c r="P271" s="3">
        <f t="shared" si="4"/>
        <v>0</v>
      </c>
    </row>
    <row r="272" spans="12:16" x14ac:dyDescent="0.3">
      <c r="L272" s="3" t="str">
        <f>IF(ISTEXT(CRHPrate),"Effectuez l’étape 1",IF(AND(INDEX(claimPeriodNo,MATCH('Étape 1) Taux'!$A$8,claimPeriods,0))&gt;17,INDEX(claimPeriodNo,MATCH('Étape 1) Taux'!$A$8,claimPeriods,0))&lt;20,revenueReduction&lt;0.1),0,IF(NOT(ISNUMBER(H272)),0,IF(D272="Oui",0,IF($B272="Non - avec lien de dépendance",MIN(1129,H272,$C272),MIN(1129,H272))))))</f>
        <v>Effectuez l’étape 1</v>
      </c>
      <c r="M272" s="3" t="str">
        <f>IF(ISTEXT(CRHPrate),"Effectuez l’étape 1",IF(AND(INDEX(claimPeriodNo,MATCH('Étape 1) Taux'!$A$8,claimPeriods,0))&gt;17,INDEX(claimPeriodNo,MATCH('Étape 1) Taux'!$A$8,claimPeriods,0))&lt;20,revenueReduction&lt;0.1),0,IF(NOT(ISNUMBER(I272)),0,IF(E272="Oui",0,IF($B272="Non - avec lien de dépendance",MIN(1129,I272,$C272),MIN(1129,I272))))))</f>
        <v>Effectuez l’étape 1</v>
      </c>
      <c r="N272" s="3" t="str">
        <f>IF(ISTEXT(CRHPrate),"Effectuez l’étape 1",IF(AND(INDEX(claimPeriodNo,MATCH('Étape 1) Taux'!$A$8,claimPeriods,0))&gt;17,INDEX(claimPeriodNo,MATCH('Étape 1) Taux'!$A$8,claimPeriods,0))&lt;20,revenueReduction&lt;0.1),0,IF(NOT(ISNUMBER(J272)),0,IF(F272="Oui",0,IF($B272="Non - avec lien de dépendance",MIN(1129,J272,$C272),MIN(1129,J272))))))</f>
        <v>Effectuez l’étape 1</v>
      </c>
      <c r="O272" s="3" t="str">
        <f>IF(ISTEXT(CRHPrate),"Effectuez l’étape 1",IF(AND(INDEX(claimPeriodNo,MATCH('Étape 1) Taux'!$A$8,claimPeriods,0))&gt;17,INDEX(claimPeriodNo,MATCH('Étape 1) Taux'!$A$8,claimPeriods,0))&lt;20,revenueReduction&lt;0.1),0,IF(NOT(ISNUMBER(K272)),0,IF(G272="Oui",0,IF($B272="Non - avec lien de dépendance",MIN(1129,K272,$C272),MIN(1129,K272))))))</f>
        <v>Effectuez l’étape 1</v>
      </c>
      <c r="P272" s="3">
        <f t="shared" si="4"/>
        <v>0</v>
      </c>
    </row>
    <row r="273" spans="12:16" x14ac:dyDescent="0.3">
      <c r="L273" s="3" t="str">
        <f>IF(ISTEXT(CRHPrate),"Effectuez l’étape 1",IF(AND(INDEX(claimPeriodNo,MATCH('Étape 1) Taux'!$A$8,claimPeriods,0))&gt;17,INDEX(claimPeriodNo,MATCH('Étape 1) Taux'!$A$8,claimPeriods,0))&lt;20,revenueReduction&lt;0.1),0,IF(NOT(ISNUMBER(H273)),0,IF(D273="Oui",0,IF($B273="Non - avec lien de dépendance",MIN(1129,H273,$C273),MIN(1129,H273))))))</f>
        <v>Effectuez l’étape 1</v>
      </c>
      <c r="M273" s="3" t="str">
        <f>IF(ISTEXT(CRHPrate),"Effectuez l’étape 1",IF(AND(INDEX(claimPeriodNo,MATCH('Étape 1) Taux'!$A$8,claimPeriods,0))&gt;17,INDEX(claimPeriodNo,MATCH('Étape 1) Taux'!$A$8,claimPeriods,0))&lt;20,revenueReduction&lt;0.1),0,IF(NOT(ISNUMBER(I273)),0,IF(E273="Oui",0,IF($B273="Non - avec lien de dépendance",MIN(1129,I273,$C273),MIN(1129,I273))))))</f>
        <v>Effectuez l’étape 1</v>
      </c>
      <c r="N273" s="3" t="str">
        <f>IF(ISTEXT(CRHPrate),"Effectuez l’étape 1",IF(AND(INDEX(claimPeriodNo,MATCH('Étape 1) Taux'!$A$8,claimPeriods,0))&gt;17,INDEX(claimPeriodNo,MATCH('Étape 1) Taux'!$A$8,claimPeriods,0))&lt;20,revenueReduction&lt;0.1),0,IF(NOT(ISNUMBER(J273)),0,IF(F273="Oui",0,IF($B273="Non - avec lien de dépendance",MIN(1129,J273,$C273),MIN(1129,J273))))))</f>
        <v>Effectuez l’étape 1</v>
      </c>
      <c r="O273" s="3" t="str">
        <f>IF(ISTEXT(CRHPrate),"Effectuez l’étape 1",IF(AND(INDEX(claimPeriodNo,MATCH('Étape 1) Taux'!$A$8,claimPeriods,0))&gt;17,INDEX(claimPeriodNo,MATCH('Étape 1) Taux'!$A$8,claimPeriods,0))&lt;20,revenueReduction&lt;0.1),0,IF(NOT(ISNUMBER(K273)),0,IF(G273="Oui",0,IF($B273="Non - avec lien de dépendance",MIN(1129,K273,$C273),MIN(1129,K273))))))</f>
        <v>Effectuez l’étape 1</v>
      </c>
      <c r="P273" s="3">
        <f t="shared" si="4"/>
        <v>0</v>
      </c>
    </row>
    <row r="274" spans="12:16" x14ac:dyDescent="0.3">
      <c r="L274" s="3" t="str">
        <f>IF(ISTEXT(CRHPrate),"Effectuez l’étape 1",IF(AND(INDEX(claimPeriodNo,MATCH('Étape 1) Taux'!$A$8,claimPeriods,0))&gt;17,INDEX(claimPeriodNo,MATCH('Étape 1) Taux'!$A$8,claimPeriods,0))&lt;20,revenueReduction&lt;0.1),0,IF(NOT(ISNUMBER(H274)),0,IF(D274="Oui",0,IF($B274="Non - avec lien de dépendance",MIN(1129,H274,$C274),MIN(1129,H274))))))</f>
        <v>Effectuez l’étape 1</v>
      </c>
      <c r="M274" s="3" t="str">
        <f>IF(ISTEXT(CRHPrate),"Effectuez l’étape 1",IF(AND(INDEX(claimPeriodNo,MATCH('Étape 1) Taux'!$A$8,claimPeriods,0))&gt;17,INDEX(claimPeriodNo,MATCH('Étape 1) Taux'!$A$8,claimPeriods,0))&lt;20,revenueReduction&lt;0.1),0,IF(NOT(ISNUMBER(I274)),0,IF(E274="Oui",0,IF($B274="Non - avec lien de dépendance",MIN(1129,I274,$C274),MIN(1129,I274))))))</f>
        <v>Effectuez l’étape 1</v>
      </c>
      <c r="N274" s="3" t="str">
        <f>IF(ISTEXT(CRHPrate),"Effectuez l’étape 1",IF(AND(INDEX(claimPeriodNo,MATCH('Étape 1) Taux'!$A$8,claimPeriods,0))&gt;17,INDEX(claimPeriodNo,MATCH('Étape 1) Taux'!$A$8,claimPeriods,0))&lt;20,revenueReduction&lt;0.1),0,IF(NOT(ISNUMBER(J274)),0,IF(F274="Oui",0,IF($B274="Non - avec lien de dépendance",MIN(1129,J274,$C274),MIN(1129,J274))))))</f>
        <v>Effectuez l’étape 1</v>
      </c>
      <c r="O274" s="3" t="str">
        <f>IF(ISTEXT(CRHPrate),"Effectuez l’étape 1",IF(AND(INDEX(claimPeriodNo,MATCH('Étape 1) Taux'!$A$8,claimPeriods,0))&gt;17,INDEX(claimPeriodNo,MATCH('Étape 1) Taux'!$A$8,claimPeriods,0))&lt;20,revenueReduction&lt;0.1),0,IF(NOT(ISNUMBER(K274)),0,IF(G274="Oui",0,IF($B274="Non - avec lien de dépendance",MIN(1129,K274,$C274),MIN(1129,K274))))))</f>
        <v>Effectuez l’étape 1</v>
      </c>
      <c r="P274" s="3">
        <f t="shared" si="4"/>
        <v>0</v>
      </c>
    </row>
    <row r="275" spans="12:16" x14ac:dyDescent="0.3">
      <c r="L275" s="3" t="str">
        <f>IF(ISTEXT(CRHPrate),"Effectuez l’étape 1",IF(AND(INDEX(claimPeriodNo,MATCH('Étape 1) Taux'!$A$8,claimPeriods,0))&gt;17,INDEX(claimPeriodNo,MATCH('Étape 1) Taux'!$A$8,claimPeriods,0))&lt;20,revenueReduction&lt;0.1),0,IF(NOT(ISNUMBER(H275)),0,IF(D275="Oui",0,IF($B275="Non - avec lien de dépendance",MIN(1129,H275,$C275),MIN(1129,H275))))))</f>
        <v>Effectuez l’étape 1</v>
      </c>
      <c r="M275" s="3" t="str">
        <f>IF(ISTEXT(CRHPrate),"Effectuez l’étape 1",IF(AND(INDEX(claimPeriodNo,MATCH('Étape 1) Taux'!$A$8,claimPeriods,0))&gt;17,INDEX(claimPeriodNo,MATCH('Étape 1) Taux'!$A$8,claimPeriods,0))&lt;20,revenueReduction&lt;0.1),0,IF(NOT(ISNUMBER(I275)),0,IF(E275="Oui",0,IF($B275="Non - avec lien de dépendance",MIN(1129,I275,$C275),MIN(1129,I275))))))</f>
        <v>Effectuez l’étape 1</v>
      </c>
      <c r="N275" s="3" t="str">
        <f>IF(ISTEXT(CRHPrate),"Effectuez l’étape 1",IF(AND(INDEX(claimPeriodNo,MATCH('Étape 1) Taux'!$A$8,claimPeriods,0))&gt;17,INDEX(claimPeriodNo,MATCH('Étape 1) Taux'!$A$8,claimPeriods,0))&lt;20,revenueReduction&lt;0.1),0,IF(NOT(ISNUMBER(J275)),0,IF(F275="Oui",0,IF($B275="Non - avec lien de dépendance",MIN(1129,J275,$C275),MIN(1129,J275))))))</f>
        <v>Effectuez l’étape 1</v>
      </c>
      <c r="O275" s="3" t="str">
        <f>IF(ISTEXT(CRHPrate),"Effectuez l’étape 1",IF(AND(INDEX(claimPeriodNo,MATCH('Étape 1) Taux'!$A$8,claimPeriods,0))&gt;17,INDEX(claimPeriodNo,MATCH('Étape 1) Taux'!$A$8,claimPeriods,0))&lt;20,revenueReduction&lt;0.1),0,IF(NOT(ISNUMBER(K275)),0,IF(G275="Oui",0,IF($B275="Non - avec lien de dépendance",MIN(1129,K275,$C275),MIN(1129,K275))))))</f>
        <v>Effectuez l’étape 1</v>
      </c>
      <c r="P275" s="3">
        <f t="shared" si="4"/>
        <v>0</v>
      </c>
    </row>
    <row r="276" spans="12:16" x14ac:dyDescent="0.3">
      <c r="L276" s="3" t="str">
        <f>IF(ISTEXT(CRHPrate),"Effectuez l’étape 1",IF(AND(INDEX(claimPeriodNo,MATCH('Étape 1) Taux'!$A$8,claimPeriods,0))&gt;17,INDEX(claimPeriodNo,MATCH('Étape 1) Taux'!$A$8,claimPeriods,0))&lt;20,revenueReduction&lt;0.1),0,IF(NOT(ISNUMBER(H276)),0,IF(D276="Oui",0,IF($B276="Non - avec lien de dépendance",MIN(1129,H276,$C276),MIN(1129,H276))))))</f>
        <v>Effectuez l’étape 1</v>
      </c>
      <c r="M276" s="3" t="str">
        <f>IF(ISTEXT(CRHPrate),"Effectuez l’étape 1",IF(AND(INDEX(claimPeriodNo,MATCH('Étape 1) Taux'!$A$8,claimPeriods,0))&gt;17,INDEX(claimPeriodNo,MATCH('Étape 1) Taux'!$A$8,claimPeriods,0))&lt;20,revenueReduction&lt;0.1),0,IF(NOT(ISNUMBER(I276)),0,IF(E276="Oui",0,IF($B276="Non - avec lien de dépendance",MIN(1129,I276,$C276),MIN(1129,I276))))))</f>
        <v>Effectuez l’étape 1</v>
      </c>
      <c r="N276" s="3" t="str">
        <f>IF(ISTEXT(CRHPrate),"Effectuez l’étape 1",IF(AND(INDEX(claimPeriodNo,MATCH('Étape 1) Taux'!$A$8,claimPeriods,0))&gt;17,INDEX(claimPeriodNo,MATCH('Étape 1) Taux'!$A$8,claimPeriods,0))&lt;20,revenueReduction&lt;0.1),0,IF(NOT(ISNUMBER(J276)),0,IF(F276="Oui",0,IF($B276="Non - avec lien de dépendance",MIN(1129,J276,$C276),MIN(1129,J276))))))</f>
        <v>Effectuez l’étape 1</v>
      </c>
      <c r="O276" s="3" t="str">
        <f>IF(ISTEXT(CRHPrate),"Effectuez l’étape 1",IF(AND(INDEX(claimPeriodNo,MATCH('Étape 1) Taux'!$A$8,claimPeriods,0))&gt;17,INDEX(claimPeriodNo,MATCH('Étape 1) Taux'!$A$8,claimPeriods,0))&lt;20,revenueReduction&lt;0.1),0,IF(NOT(ISNUMBER(K276)),0,IF(G276="Oui",0,IF($B276="Non - avec lien de dépendance",MIN(1129,K276,$C276),MIN(1129,K276))))))</f>
        <v>Effectuez l’étape 1</v>
      </c>
      <c r="P276" s="3">
        <f t="shared" si="4"/>
        <v>0</v>
      </c>
    </row>
    <row r="277" spans="12:16" x14ac:dyDescent="0.3">
      <c r="L277" s="3" t="str">
        <f>IF(ISTEXT(CRHPrate),"Effectuez l’étape 1",IF(AND(INDEX(claimPeriodNo,MATCH('Étape 1) Taux'!$A$8,claimPeriods,0))&gt;17,INDEX(claimPeriodNo,MATCH('Étape 1) Taux'!$A$8,claimPeriods,0))&lt;20,revenueReduction&lt;0.1),0,IF(NOT(ISNUMBER(H277)),0,IF(D277="Oui",0,IF($B277="Non - avec lien de dépendance",MIN(1129,H277,$C277),MIN(1129,H277))))))</f>
        <v>Effectuez l’étape 1</v>
      </c>
      <c r="M277" s="3" t="str">
        <f>IF(ISTEXT(CRHPrate),"Effectuez l’étape 1",IF(AND(INDEX(claimPeriodNo,MATCH('Étape 1) Taux'!$A$8,claimPeriods,0))&gt;17,INDEX(claimPeriodNo,MATCH('Étape 1) Taux'!$A$8,claimPeriods,0))&lt;20,revenueReduction&lt;0.1),0,IF(NOT(ISNUMBER(I277)),0,IF(E277="Oui",0,IF($B277="Non - avec lien de dépendance",MIN(1129,I277,$C277),MIN(1129,I277))))))</f>
        <v>Effectuez l’étape 1</v>
      </c>
      <c r="N277" s="3" t="str">
        <f>IF(ISTEXT(CRHPrate),"Effectuez l’étape 1",IF(AND(INDEX(claimPeriodNo,MATCH('Étape 1) Taux'!$A$8,claimPeriods,0))&gt;17,INDEX(claimPeriodNo,MATCH('Étape 1) Taux'!$A$8,claimPeriods,0))&lt;20,revenueReduction&lt;0.1),0,IF(NOT(ISNUMBER(J277)),0,IF(F277="Oui",0,IF($B277="Non - avec lien de dépendance",MIN(1129,J277,$C277),MIN(1129,J277))))))</f>
        <v>Effectuez l’étape 1</v>
      </c>
      <c r="O277" s="3" t="str">
        <f>IF(ISTEXT(CRHPrate),"Effectuez l’étape 1",IF(AND(INDEX(claimPeriodNo,MATCH('Étape 1) Taux'!$A$8,claimPeriods,0))&gt;17,INDEX(claimPeriodNo,MATCH('Étape 1) Taux'!$A$8,claimPeriods,0))&lt;20,revenueReduction&lt;0.1),0,IF(NOT(ISNUMBER(K277)),0,IF(G277="Oui",0,IF($B277="Non - avec lien de dépendance",MIN(1129,K277,$C277),MIN(1129,K277))))))</f>
        <v>Effectuez l’étape 1</v>
      </c>
      <c r="P277" s="3">
        <f t="shared" si="4"/>
        <v>0</v>
      </c>
    </row>
    <row r="278" spans="12:16" x14ac:dyDescent="0.3">
      <c r="L278" s="3" t="str">
        <f>IF(ISTEXT(CRHPrate),"Effectuez l’étape 1",IF(AND(INDEX(claimPeriodNo,MATCH('Étape 1) Taux'!$A$8,claimPeriods,0))&gt;17,INDEX(claimPeriodNo,MATCH('Étape 1) Taux'!$A$8,claimPeriods,0))&lt;20,revenueReduction&lt;0.1),0,IF(NOT(ISNUMBER(H278)),0,IF(D278="Oui",0,IF($B278="Non - avec lien de dépendance",MIN(1129,H278,$C278),MIN(1129,H278))))))</f>
        <v>Effectuez l’étape 1</v>
      </c>
      <c r="M278" s="3" t="str">
        <f>IF(ISTEXT(CRHPrate),"Effectuez l’étape 1",IF(AND(INDEX(claimPeriodNo,MATCH('Étape 1) Taux'!$A$8,claimPeriods,0))&gt;17,INDEX(claimPeriodNo,MATCH('Étape 1) Taux'!$A$8,claimPeriods,0))&lt;20,revenueReduction&lt;0.1),0,IF(NOT(ISNUMBER(I278)),0,IF(E278="Oui",0,IF($B278="Non - avec lien de dépendance",MIN(1129,I278,$C278),MIN(1129,I278))))))</f>
        <v>Effectuez l’étape 1</v>
      </c>
      <c r="N278" s="3" t="str">
        <f>IF(ISTEXT(CRHPrate),"Effectuez l’étape 1",IF(AND(INDEX(claimPeriodNo,MATCH('Étape 1) Taux'!$A$8,claimPeriods,0))&gt;17,INDEX(claimPeriodNo,MATCH('Étape 1) Taux'!$A$8,claimPeriods,0))&lt;20,revenueReduction&lt;0.1),0,IF(NOT(ISNUMBER(J278)),0,IF(F278="Oui",0,IF($B278="Non - avec lien de dépendance",MIN(1129,J278,$C278),MIN(1129,J278))))))</f>
        <v>Effectuez l’étape 1</v>
      </c>
      <c r="O278" s="3" t="str">
        <f>IF(ISTEXT(CRHPrate),"Effectuez l’étape 1",IF(AND(INDEX(claimPeriodNo,MATCH('Étape 1) Taux'!$A$8,claimPeriods,0))&gt;17,INDEX(claimPeriodNo,MATCH('Étape 1) Taux'!$A$8,claimPeriods,0))&lt;20,revenueReduction&lt;0.1),0,IF(NOT(ISNUMBER(K278)),0,IF(G278="Oui",0,IF($B278="Non - avec lien de dépendance",MIN(1129,K278,$C278),MIN(1129,K278))))))</f>
        <v>Effectuez l’étape 1</v>
      </c>
      <c r="P278" s="3">
        <f t="shared" si="4"/>
        <v>0</v>
      </c>
    </row>
    <row r="279" spans="12:16" x14ac:dyDescent="0.3">
      <c r="L279" s="3" t="str">
        <f>IF(ISTEXT(CRHPrate),"Effectuez l’étape 1",IF(AND(INDEX(claimPeriodNo,MATCH('Étape 1) Taux'!$A$8,claimPeriods,0))&gt;17,INDEX(claimPeriodNo,MATCH('Étape 1) Taux'!$A$8,claimPeriods,0))&lt;20,revenueReduction&lt;0.1),0,IF(NOT(ISNUMBER(H279)),0,IF(D279="Oui",0,IF($B279="Non - avec lien de dépendance",MIN(1129,H279,$C279),MIN(1129,H279))))))</f>
        <v>Effectuez l’étape 1</v>
      </c>
      <c r="M279" s="3" t="str">
        <f>IF(ISTEXT(CRHPrate),"Effectuez l’étape 1",IF(AND(INDEX(claimPeriodNo,MATCH('Étape 1) Taux'!$A$8,claimPeriods,0))&gt;17,INDEX(claimPeriodNo,MATCH('Étape 1) Taux'!$A$8,claimPeriods,0))&lt;20,revenueReduction&lt;0.1),0,IF(NOT(ISNUMBER(I279)),0,IF(E279="Oui",0,IF($B279="Non - avec lien de dépendance",MIN(1129,I279,$C279),MIN(1129,I279))))))</f>
        <v>Effectuez l’étape 1</v>
      </c>
      <c r="N279" s="3" t="str">
        <f>IF(ISTEXT(CRHPrate),"Effectuez l’étape 1",IF(AND(INDEX(claimPeriodNo,MATCH('Étape 1) Taux'!$A$8,claimPeriods,0))&gt;17,INDEX(claimPeriodNo,MATCH('Étape 1) Taux'!$A$8,claimPeriods,0))&lt;20,revenueReduction&lt;0.1),0,IF(NOT(ISNUMBER(J279)),0,IF(F279="Oui",0,IF($B279="Non - avec lien de dépendance",MIN(1129,J279,$C279),MIN(1129,J279))))))</f>
        <v>Effectuez l’étape 1</v>
      </c>
      <c r="O279" s="3" t="str">
        <f>IF(ISTEXT(CRHPrate),"Effectuez l’étape 1",IF(AND(INDEX(claimPeriodNo,MATCH('Étape 1) Taux'!$A$8,claimPeriods,0))&gt;17,INDEX(claimPeriodNo,MATCH('Étape 1) Taux'!$A$8,claimPeriods,0))&lt;20,revenueReduction&lt;0.1),0,IF(NOT(ISNUMBER(K279)),0,IF(G279="Oui",0,IF($B279="Non - avec lien de dépendance",MIN(1129,K279,$C279),MIN(1129,K279))))))</f>
        <v>Effectuez l’étape 1</v>
      </c>
      <c r="P279" s="3">
        <f t="shared" si="4"/>
        <v>0</v>
      </c>
    </row>
    <row r="280" spans="12:16" x14ac:dyDescent="0.3">
      <c r="L280" s="3" t="str">
        <f>IF(ISTEXT(CRHPrate),"Effectuez l’étape 1",IF(AND(INDEX(claimPeriodNo,MATCH('Étape 1) Taux'!$A$8,claimPeriods,0))&gt;17,INDEX(claimPeriodNo,MATCH('Étape 1) Taux'!$A$8,claimPeriods,0))&lt;20,revenueReduction&lt;0.1),0,IF(NOT(ISNUMBER(H280)),0,IF(D280="Oui",0,IF($B280="Non - avec lien de dépendance",MIN(1129,H280,$C280),MIN(1129,H280))))))</f>
        <v>Effectuez l’étape 1</v>
      </c>
      <c r="M280" s="3" t="str">
        <f>IF(ISTEXT(CRHPrate),"Effectuez l’étape 1",IF(AND(INDEX(claimPeriodNo,MATCH('Étape 1) Taux'!$A$8,claimPeriods,0))&gt;17,INDEX(claimPeriodNo,MATCH('Étape 1) Taux'!$A$8,claimPeriods,0))&lt;20,revenueReduction&lt;0.1),0,IF(NOT(ISNUMBER(I280)),0,IF(E280="Oui",0,IF($B280="Non - avec lien de dépendance",MIN(1129,I280,$C280),MIN(1129,I280))))))</f>
        <v>Effectuez l’étape 1</v>
      </c>
      <c r="N280" s="3" t="str">
        <f>IF(ISTEXT(CRHPrate),"Effectuez l’étape 1",IF(AND(INDEX(claimPeriodNo,MATCH('Étape 1) Taux'!$A$8,claimPeriods,0))&gt;17,INDEX(claimPeriodNo,MATCH('Étape 1) Taux'!$A$8,claimPeriods,0))&lt;20,revenueReduction&lt;0.1),0,IF(NOT(ISNUMBER(J280)),0,IF(F280="Oui",0,IF($B280="Non - avec lien de dépendance",MIN(1129,J280,$C280),MIN(1129,J280))))))</f>
        <v>Effectuez l’étape 1</v>
      </c>
      <c r="O280" s="3" t="str">
        <f>IF(ISTEXT(CRHPrate),"Effectuez l’étape 1",IF(AND(INDEX(claimPeriodNo,MATCH('Étape 1) Taux'!$A$8,claimPeriods,0))&gt;17,INDEX(claimPeriodNo,MATCH('Étape 1) Taux'!$A$8,claimPeriods,0))&lt;20,revenueReduction&lt;0.1),0,IF(NOT(ISNUMBER(K280)),0,IF(G280="Oui",0,IF($B280="Non - avec lien de dépendance",MIN(1129,K280,$C280),MIN(1129,K280))))))</f>
        <v>Effectuez l’étape 1</v>
      </c>
      <c r="P280" s="3">
        <f t="shared" si="4"/>
        <v>0</v>
      </c>
    </row>
    <row r="281" spans="12:16" x14ac:dyDescent="0.3">
      <c r="L281" s="3" t="str">
        <f>IF(ISTEXT(CRHPrate),"Effectuez l’étape 1",IF(AND(INDEX(claimPeriodNo,MATCH('Étape 1) Taux'!$A$8,claimPeriods,0))&gt;17,INDEX(claimPeriodNo,MATCH('Étape 1) Taux'!$A$8,claimPeriods,0))&lt;20,revenueReduction&lt;0.1),0,IF(NOT(ISNUMBER(H281)),0,IF(D281="Oui",0,IF($B281="Non - avec lien de dépendance",MIN(1129,H281,$C281),MIN(1129,H281))))))</f>
        <v>Effectuez l’étape 1</v>
      </c>
      <c r="M281" s="3" t="str">
        <f>IF(ISTEXT(CRHPrate),"Effectuez l’étape 1",IF(AND(INDEX(claimPeriodNo,MATCH('Étape 1) Taux'!$A$8,claimPeriods,0))&gt;17,INDEX(claimPeriodNo,MATCH('Étape 1) Taux'!$A$8,claimPeriods,0))&lt;20,revenueReduction&lt;0.1),0,IF(NOT(ISNUMBER(I281)),0,IF(E281="Oui",0,IF($B281="Non - avec lien de dépendance",MIN(1129,I281,$C281),MIN(1129,I281))))))</f>
        <v>Effectuez l’étape 1</v>
      </c>
      <c r="N281" s="3" t="str">
        <f>IF(ISTEXT(CRHPrate),"Effectuez l’étape 1",IF(AND(INDEX(claimPeriodNo,MATCH('Étape 1) Taux'!$A$8,claimPeriods,0))&gt;17,INDEX(claimPeriodNo,MATCH('Étape 1) Taux'!$A$8,claimPeriods,0))&lt;20,revenueReduction&lt;0.1),0,IF(NOT(ISNUMBER(J281)),0,IF(F281="Oui",0,IF($B281="Non - avec lien de dépendance",MIN(1129,J281,$C281),MIN(1129,J281))))))</f>
        <v>Effectuez l’étape 1</v>
      </c>
      <c r="O281" s="3" t="str">
        <f>IF(ISTEXT(CRHPrate),"Effectuez l’étape 1",IF(AND(INDEX(claimPeriodNo,MATCH('Étape 1) Taux'!$A$8,claimPeriods,0))&gt;17,INDEX(claimPeriodNo,MATCH('Étape 1) Taux'!$A$8,claimPeriods,0))&lt;20,revenueReduction&lt;0.1),0,IF(NOT(ISNUMBER(K281)),0,IF(G281="Oui",0,IF($B281="Non - avec lien de dépendance",MIN(1129,K281,$C281),MIN(1129,K281))))))</f>
        <v>Effectuez l’étape 1</v>
      </c>
      <c r="P281" s="3">
        <f t="shared" si="4"/>
        <v>0</v>
      </c>
    </row>
    <row r="282" spans="12:16" x14ac:dyDescent="0.3">
      <c r="L282" s="3" t="str">
        <f>IF(ISTEXT(CRHPrate),"Effectuez l’étape 1",IF(AND(INDEX(claimPeriodNo,MATCH('Étape 1) Taux'!$A$8,claimPeriods,0))&gt;17,INDEX(claimPeriodNo,MATCH('Étape 1) Taux'!$A$8,claimPeriods,0))&lt;20,revenueReduction&lt;0.1),0,IF(NOT(ISNUMBER(H282)),0,IF(D282="Oui",0,IF($B282="Non - avec lien de dépendance",MIN(1129,H282,$C282),MIN(1129,H282))))))</f>
        <v>Effectuez l’étape 1</v>
      </c>
      <c r="M282" s="3" t="str">
        <f>IF(ISTEXT(CRHPrate),"Effectuez l’étape 1",IF(AND(INDEX(claimPeriodNo,MATCH('Étape 1) Taux'!$A$8,claimPeriods,0))&gt;17,INDEX(claimPeriodNo,MATCH('Étape 1) Taux'!$A$8,claimPeriods,0))&lt;20,revenueReduction&lt;0.1),0,IF(NOT(ISNUMBER(I282)),0,IF(E282="Oui",0,IF($B282="Non - avec lien de dépendance",MIN(1129,I282,$C282),MIN(1129,I282))))))</f>
        <v>Effectuez l’étape 1</v>
      </c>
      <c r="N282" s="3" t="str">
        <f>IF(ISTEXT(CRHPrate),"Effectuez l’étape 1",IF(AND(INDEX(claimPeriodNo,MATCH('Étape 1) Taux'!$A$8,claimPeriods,0))&gt;17,INDEX(claimPeriodNo,MATCH('Étape 1) Taux'!$A$8,claimPeriods,0))&lt;20,revenueReduction&lt;0.1),0,IF(NOT(ISNUMBER(J282)),0,IF(F282="Oui",0,IF($B282="Non - avec lien de dépendance",MIN(1129,J282,$C282),MIN(1129,J282))))))</f>
        <v>Effectuez l’étape 1</v>
      </c>
      <c r="O282" s="3" t="str">
        <f>IF(ISTEXT(CRHPrate),"Effectuez l’étape 1",IF(AND(INDEX(claimPeriodNo,MATCH('Étape 1) Taux'!$A$8,claimPeriods,0))&gt;17,INDEX(claimPeriodNo,MATCH('Étape 1) Taux'!$A$8,claimPeriods,0))&lt;20,revenueReduction&lt;0.1),0,IF(NOT(ISNUMBER(K282)),0,IF(G282="Oui",0,IF($B282="Non - avec lien de dépendance",MIN(1129,K282,$C282),MIN(1129,K282))))))</f>
        <v>Effectuez l’étape 1</v>
      </c>
      <c r="P282" s="3">
        <f t="shared" si="4"/>
        <v>0</v>
      </c>
    </row>
    <row r="283" spans="12:16" x14ac:dyDescent="0.3">
      <c r="L283" s="3" t="str">
        <f>IF(ISTEXT(CRHPrate),"Effectuez l’étape 1",IF(AND(INDEX(claimPeriodNo,MATCH('Étape 1) Taux'!$A$8,claimPeriods,0))&gt;17,INDEX(claimPeriodNo,MATCH('Étape 1) Taux'!$A$8,claimPeriods,0))&lt;20,revenueReduction&lt;0.1),0,IF(NOT(ISNUMBER(H283)),0,IF(D283="Oui",0,IF($B283="Non - avec lien de dépendance",MIN(1129,H283,$C283),MIN(1129,H283))))))</f>
        <v>Effectuez l’étape 1</v>
      </c>
      <c r="M283" s="3" t="str">
        <f>IF(ISTEXT(CRHPrate),"Effectuez l’étape 1",IF(AND(INDEX(claimPeriodNo,MATCH('Étape 1) Taux'!$A$8,claimPeriods,0))&gt;17,INDEX(claimPeriodNo,MATCH('Étape 1) Taux'!$A$8,claimPeriods,0))&lt;20,revenueReduction&lt;0.1),0,IF(NOT(ISNUMBER(I283)),0,IF(E283="Oui",0,IF($B283="Non - avec lien de dépendance",MIN(1129,I283,$C283),MIN(1129,I283))))))</f>
        <v>Effectuez l’étape 1</v>
      </c>
      <c r="N283" s="3" t="str">
        <f>IF(ISTEXT(CRHPrate),"Effectuez l’étape 1",IF(AND(INDEX(claimPeriodNo,MATCH('Étape 1) Taux'!$A$8,claimPeriods,0))&gt;17,INDEX(claimPeriodNo,MATCH('Étape 1) Taux'!$A$8,claimPeriods,0))&lt;20,revenueReduction&lt;0.1),0,IF(NOT(ISNUMBER(J283)),0,IF(F283="Oui",0,IF($B283="Non - avec lien de dépendance",MIN(1129,J283,$C283),MIN(1129,J283))))))</f>
        <v>Effectuez l’étape 1</v>
      </c>
      <c r="O283" s="3" t="str">
        <f>IF(ISTEXT(CRHPrate),"Effectuez l’étape 1",IF(AND(INDEX(claimPeriodNo,MATCH('Étape 1) Taux'!$A$8,claimPeriods,0))&gt;17,INDEX(claimPeriodNo,MATCH('Étape 1) Taux'!$A$8,claimPeriods,0))&lt;20,revenueReduction&lt;0.1),0,IF(NOT(ISNUMBER(K283)),0,IF(G283="Oui",0,IF($B283="Non - avec lien de dépendance",MIN(1129,K283,$C283),MIN(1129,K283))))))</f>
        <v>Effectuez l’étape 1</v>
      </c>
      <c r="P283" s="3">
        <f t="shared" si="4"/>
        <v>0</v>
      </c>
    </row>
    <row r="284" spans="12:16" x14ac:dyDescent="0.3">
      <c r="L284" s="3" t="str">
        <f>IF(ISTEXT(CRHPrate),"Effectuez l’étape 1",IF(AND(INDEX(claimPeriodNo,MATCH('Étape 1) Taux'!$A$8,claimPeriods,0))&gt;17,INDEX(claimPeriodNo,MATCH('Étape 1) Taux'!$A$8,claimPeriods,0))&lt;20,revenueReduction&lt;0.1),0,IF(NOT(ISNUMBER(H284)),0,IF(D284="Oui",0,IF($B284="Non - avec lien de dépendance",MIN(1129,H284,$C284),MIN(1129,H284))))))</f>
        <v>Effectuez l’étape 1</v>
      </c>
      <c r="M284" s="3" t="str">
        <f>IF(ISTEXT(CRHPrate),"Effectuez l’étape 1",IF(AND(INDEX(claimPeriodNo,MATCH('Étape 1) Taux'!$A$8,claimPeriods,0))&gt;17,INDEX(claimPeriodNo,MATCH('Étape 1) Taux'!$A$8,claimPeriods,0))&lt;20,revenueReduction&lt;0.1),0,IF(NOT(ISNUMBER(I284)),0,IF(E284="Oui",0,IF($B284="Non - avec lien de dépendance",MIN(1129,I284,$C284),MIN(1129,I284))))))</f>
        <v>Effectuez l’étape 1</v>
      </c>
      <c r="N284" s="3" t="str">
        <f>IF(ISTEXT(CRHPrate),"Effectuez l’étape 1",IF(AND(INDEX(claimPeriodNo,MATCH('Étape 1) Taux'!$A$8,claimPeriods,0))&gt;17,INDEX(claimPeriodNo,MATCH('Étape 1) Taux'!$A$8,claimPeriods,0))&lt;20,revenueReduction&lt;0.1),0,IF(NOT(ISNUMBER(J284)),0,IF(F284="Oui",0,IF($B284="Non - avec lien de dépendance",MIN(1129,J284,$C284),MIN(1129,J284))))))</f>
        <v>Effectuez l’étape 1</v>
      </c>
      <c r="O284" s="3" t="str">
        <f>IF(ISTEXT(CRHPrate),"Effectuez l’étape 1",IF(AND(INDEX(claimPeriodNo,MATCH('Étape 1) Taux'!$A$8,claimPeriods,0))&gt;17,INDEX(claimPeriodNo,MATCH('Étape 1) Taux'!$A$8,claimPeriods,0))&lt;20,revenueReduction&lt;0.1),0,IF(NOT(ISNUMBER(K284)),0,IF(G284="Oui",0,IF($B284="Non - avec lien de dépendance",MIN(1129,K284,$C284),MIN(1129,K284))))))</f>
        <v>Effectuez l’étape 1</v>
      </c>
      <c r="P284" s="3">
        <f t="shared" si="4"/>
        <v>0</v>
      </c>
    </row>
    <row r="285" spans="12:16" x14ac:dyDescent="0.3">
      <c r="L285" s="3" t="str">
        <f>IF(ISTEXT(CRHPrate),"Effectuez l’étape 1",IF(AND(INDEX(claimPeriodNo,MATCH('Étape 1) Taux'!$A$8,claimPeriods,0))&gt;17,INDEX(claimPeriodNo,MATCH('Étape 1) Taux'!$A$8,claimPeriods,0))&lt;20,revenueReduction&lt;0.1),0,IF(NOT(ISNUMBER(H285)),0,IF(D285="Oui",0,IF($B285="Non - avec lien de dépendance",MIN(1129,H285,$C285),MIN(1129,H285))))))</f>
        <v>Effectuez l’étape 1</v>
      </c>
      <c r="M285" s="3" t="str">
        <f>IF(ISTEXT(CRHPrate),"Effectuez l’étape 1",IF(AND(INDEX(claimPeriodNo,MATCH('Étape 1) Taux'!$A$8,claimPeriods,0))&gt;17,INDEX(claimPeriodNo,MATCH('Étape 1) Taux'!$A$8,claimPeriods,0))&lt;20,revenueReduction&lt;0.1),0,IF(NOT(ISNUMBER(I285)),0,IF(E285="Oui",0,IF($B285="Non - avec lien de dépendance",MIN(1129,I285,$C285),MIN(1129,I285))))))</f>
        <v>Effectuez l’étape 1</v>
      </c>
      <c r="N285" s="3" t="str">
        <f>IF(ISTEXT(CRHPrate),"Effectuez l’étape 1",IF(AND(INDEX(claimPeriodNo,MATCH('Étape 1) Taux'!$A$8,claimPeriods,0))&gt;17,INDEX(claimPeriodNo,MATCH('Étape 1) Taux'!$A$8,claimPeriods,0))&lt;20,revenueReduction&lt;0.1),0,IF(NOT(ISNUMBER(J285)),0,IF(F285="Oui",0,IF($B285="Non - avec lien de dépendance",MIN(1129,J285,$C285),MIN(1129,J285))))))</f>
        <v>Effectuez l’étape 1</v>
      </c>
      <c r="O285" s="3" t="str">
        <f>IF(ISTEXT(CRHPrate),"Effectuez l’étape 1",IF(AND(INDEX(claimPeriodNo,MATCH('Étape 1) Taux'!$A$8,claimPeriods,0))&gt;17,INDEX(claimPeriodNo,MATCH('Étape 1) Taux'!$A$8,claimPeriods,0))&lt;20,revenueReduction&lt;0.1),0,IF(NOT(ISNUMBER(K285)),0,IF(G285="Oui",0,IF($B285="Non - avec lien de dépendance",MIN(1129,K285,$C285),MIN(1129,K285))))))</f>
        <v>Effectuez l’étape 1</v>
      </c>
      <c r="P285" s="3">
        <f t="shared" si="4"/>
        <v>0</v>
      </c>
    </row>
    <row r="286" spans="12:16" x14ac:dyDescent="0.3">
      <c r="L286" s="3" t="str">
        <f>IF(ISTEXT(CRHPrate),"Effectuez l’étape 1",IF(AND(INDEX(claimPeriodNo,MATCH('Étape 1) Taux'!$A$8,claimPeriods,0))&gt;17,INDEX(claimPeriodNo,MATCH('Étape 1) Taux'!$A$8,claimPeriods,0))&lt;20,revenueReduction&lt;0.1),0,IF(NOT(ISNUMBER(H286)),0,IF(D286="Oui",0,IF($B286="Non - avec lien de dépendance",MIN(1129,H286,$C286),MIN(1129,H286))))))</f>
        <v>Effectuez l’étape 1</v>
      </c>
      <c r="M286" s="3" t="str">
        <f>IF(ISTEXT(CRHPrate),"Effectuez l’étape 1",IF(AND(INDEX(claimPeriodNo,MATCH('Étape 1) Taux'!$A$8,claimPeriods,0))&gt;17,INDEX(claimPeriodNo,MATCH('Étape 1) Taux'!$A$8,claimPeriods,0))&lt;20,revenueReduction&lt;0.1),0,IF(NOT(ISNUMBER(I286)),0,IF(E286="Oui",0,IF($B286="Non - avec lien de dépendance",MIN(1129,I286,$C286),MIN(1129,I286))))))</f>
        <v>Effectuez l’étape 1</v>
      </c>
      <c r="N286" s="3" t="str">
        <f>IF(ISTEXT(CRHPrate),"Effectuez l’étape 1",IF(AND(INDEX(claimPeriodNo,MATCH('Étape 1) Taux'!$A$8,claimPeriods,0))&gt;17,INDEX(claimPeriodNo,MATCH('Étape 1) Taux'!$A$8,claimPeriods,0))&lt;20,revenueReduction&lt;0.1),0,IF(NOT(ISNUMBER(J286)),0,IF(F286="Oui",0,IF($B286="Non - avec lien de dépendance",MIN(1129,J286,$C286),MIN(1129,J286))))))</f>
        <v>Effectuez l’étape 1</v>
      </c>
      <c r="O286" s="3" t="str">
        <f>IF(ISTEXT(CRHPrate),"Effectuez l’étape 1",IF(AND(INDEX(claimPeriodNo,MATCH('Étape 1) Taux'!$A$8,claimPeriods,0))&gt;17,INDEX(claimPeriodNo,MATCH('Étape 1) Taux'!$A$8,claimPeriods,0))&lt;20,revenueReduction&lt;0.1),0,IF(NOT(ISNUMBER(K286)),0,IF(G286="Oui",0,IF($B286="Non - avec lien de dépendance",MIN(1129,K286,$C286),MIN(1129,K286))))))</f>
        <v>Effectuez l’étape 1</v>
      </c>
      <c r="P286" s="3">
        <f t="shared" si="4"/>
        <v>0</v>
      </c>
    </row>
    <row r="287" spans="12:16" x14ac:dyDescent="0.3">
      <c r="L287" s="3" t="str">
        <f>IF(ISTEXT(CRHPrate),"Effectuez l’étape 1",IF(AND(INDEX(claimPeriodNo,MATCH('Étape 1) Taux'!$A$8,claimPeriods,0))&gt;17,INDEX(claimPeriodNo,MATCH('Étape 1) Taux'!$A$8,claimPeriods,0))&lt;20,revenueReduction&lt;0.1),0,IF(NOT(ISNUMBER(H287)),0,IF(D287="Oui",0,IF($B287="Non - avec lien de dépendance",MIN(1129,H287,$C287),MIN(1129,H287))))))</f>
        <v>Effectuez l’étape 1</v>
      </c>
      <c r="M287" s="3" t="str">
        <f>IF(ISTEXT(CRHPrate),"Effectuez l’étape 1",IF(AND(INDEX(claimPeriodNo,MATCH('Étape 1) Taux'!$A$8,claimPeriods,0))&gt;17,INDEX(claimPeriodNo,MATCH('Étape 1) Taux'!$A$8,claimPeriods,0))&lt;20,revenueReduction&lt;0.1),0,IF(NOT(ISNUMBER(I287)),0,IF(E287="Oui",0,IF($B287="Non - avec lien de dépendance",MIN(1129,I287,$C287),MIN(1129,I287))))))</f>
        <v>Effectuez l’étape 1</v>
      </c>
      <c r="N287" s="3" t="str">
        <f>IF(ISTEXT(CRHPrate),"Effectuez l’étape 1",IF(AND(INDEX(claimPeriodNo,MATCH('Étape 1) Taux'!$A$8,claimPeriods,0))&gt;17,INDEX(claimPeriodNo,MATCH('Étape 1) Taux'!$A$8,claimPeriods,0))&lt;20,revenueReduction&lt;0.1),0,IF(NOT(ISNUMBER(J287)),0,IF(F287="Oui",0,IF($B287="Non - avec lien de dépendance",MIN(1129,J287,$C287),MIN(1129,J287))))))</f>
        <v>Effectuez l’étape 1</v>
      </c>
      <c r="O287" s="3" t="str">
        <f>IF(ISTEXT(CRHPrate),"Effectuez l’étape 1",IF(AND(INDEX(claimPeriodNo,MATCH('Étape 1) Taux'!$A$8,claimPeriods,0))&gt;17,INDEX(claimPeriodNo,MATCH('Étape 1) Taux'!$A$8,claimPeriods,0))&lt;20,revenueReduction&lt;0.1),0,IF(NOT(ISNUMBER(K287)),0,IF(G287="Oui",0,IF($B287="Non - avec lien de dépendance",MIN(1129,K287,$C287),MIN(1129,K287))))))</f>
        <v>Effectuez l’étape 1</v>
      </c>
      <c r="P287" s="3">
        <f t="shared" si="4"/>
        <v>0</v>
      </c>
    </row>
    <row r="288" spans="12:16" x14ac:dyDescent="0.3">
      <c r="L288" s="3" t="str">
        <f>IF(ISTEXT(CRHPrate),"Effectuez l’étape 1",IF(AND(INDEX(claimPeriodNo,MATCH('Étape 1) Taux'!$A$8,claimPeriods,0))&gt;17,INDEX(claimPeriodNo,MATCH('Étape 1) Taux'!$A$8,claimPeriods,0))&lt;20,revenueReduction&lt;0.1),0,IF(NOT(ISNUMBER(H288)),0,IF(D288="Oui",0,IF($B288="Non - avec lien de dépendance",MIN(1129,H288,$C288),MIN(1129,H288))))))</f>
        <v>Effectuez l’étape 1</v>
      </c>
      <c r="M288" s="3" t="str">
        <f>IF(ISTEXT(CRHPrate),"Effectuez l’étape 1",IF(AND(INDEX(claimPeriodNo,MATCH('Étape 1) Taux'!$A$8,claimPeriods,0))&gt;17,INDEX(claimPeriodNo,MATCH('Étape 1) Taux'!$A$8,claimPeriods,0))&lt;20,revenueReduction&lt;0.1),0,IF(NOT(ISNUMBER(I288)),0,IF(E288="Oui",0,IF($B288="Non - avec lien de dépendance",MIN(1129,I288,$C288),MIN(1129,I288))))))</f>
        <v>Effectuez l’étape 1</v>
      </c>
      <c r="N288" s="3" t="str">
        <f>IF(ISTEXT(CRHPrate),"Effectuez l’étape 1",IF(AND(INDEX(claimPeriodNo,MATCH('Étape 1) Taux'!$A$8,claimPeriods,0))&gt;17,INDEX(claimPeriodNo,MATCH('Étape 1) Taux'!$A$8,claimPeriods,0))&lt;20,revenueReduction&lt;0.1),0,IF(NOT(ISNUMBER(J288)),0,IF(F288="Oui",0,IF($B288="Non - avec lien de dépendance",MIN(1129,J288,$C288),MIN(1129,J288))))))</f>
        <v>Effectuez l’étape 1</v>
      </c>
      <c r="O288" s="3" t="str">
        <f>IF(ISTEXT(CRHPrate),"Effectuez l’étape 1",IF(AND(INDEX(claimPeriodNo,MATCH('Étape 1) Taux'!$A$8,claimPeriods,0))&gt;17,INDEX(claimPeriodNo,MATCH('Étape 1) Taux'!$A$8,claimPeriods,0))&lt;20,revenueReduction&lt;0.1),0,IF(NOT(ISNUMBER(K288)),0,IF(G288="Oui",0,IF($B288="Non - avec lien de dépendance",MIN(1129,K288,$C288),MIN(1129,K288))))))</f>
        <v>Effectuez l’étape 1</v>
      </c>
      <c r="P288" s="3">
        <f t="shared" si="4"/>
        <v>0</v>
      </c>
    </row>
    <row r="289" spans="12:16" x14ac:dyDescent="0.3">
      <c r="L289" s="3" t="str">
        <f>IF(ISTEXT(CRHPrate),"Effectuez l’étape 1",IF(AND(INDEX(claimPeriodNo,MATCH('Étape 1) Taux'!$A$8,claimPeriods,0))&gt;17,INDEX(claimPeriodNo,MATCH('Étape 1) Taux'!$A$8,claimPeriods,0))&lt;20,revenueReduction&lt;0.1),0,IF(NOT(ISNUMBER(H289)),0,IF(D289="Oui",0,IF($B289="Non - avec lien de dépendance",MIN(1129,H289,$C289),MIN(1129,H289))))))</f>
        <v>Effectuez l’étape 1</v>
      </c>
      <c r="M289" s="3" t="str">
        <f>IF(ISTEXT(CRHPrate),"Effectuez l’étape 1",IF(AND(INDEX(claimPeriodNo,MATCH('Étape 1) Taux'!$A$8,claimPeriods,0))&gt;17,INDEX(claimPeriodNo,MATCH('Étape 1) Taux'!$A$8,claimPeriods,0))&lt;20,revenueReduction&lt;0.1),0,IF(NOT(ISNUMBER(I289)),0,IF(E289="Oui",0,IF($B289="Non - avec lien de dépendance",MIN(1129,I289,$C289),MIN(1129,I289))))))</f>
        <v>Effectuez l’étape 1</v>
      </c>
      <c r="N289" s="3" t="str">
        <f>IF(ISTEXT(CRHPrate),"Effectuez l’étape 1",IF(AND(INDEX(claimPeriodNo,MATCH('Étape 1) Taux'!$A$8,claimPeriods,0))&gt;17,INDEX(claimPeriodNo,MATCH('Étape 1) Taux'!$A$8,claimPeriods,0))&lt;20,revenueReduction&lt;0.1),0,IF(NOT(ISNUMBER(J289)),0,IF(F289="Oui",0,IF($B289="Non - avec lien de dépendance",MIN(1129,J289,$C289),MIN(1129,J289))))))</f>
        <v>Effectuez l’étape 1</v>
      </c>
      <c r="O289" s="3" t="str">
        <f>IF(ISTEXT(CRHPrate),"Effectuez l’étape 1",IF(AND(INDEX(claimPeriodNo,MATCH('Étape 1) Taux'!$A$8,claimPeriods,0))&gt;17,INDEX(claimPeriodNo,MATCH('Étape 1) Taux'!$A$8,claimPeriods,0))&lt;20,revenueReduction&lt;0.1),0,IF(NOT(ISNUMBER(K289)),0,IF(G289="Oui",0,IF($B289="Non - avec lien de dépendance",MIN(1129,K289,$C289),MIN(1129,K289))))))</f>
        <v>Effectuez l’étape 1</v>
      </c>
      <c r="P289" s="3">
        <f t="shared" si="4"/>
        <v>0</v>
      </c>
    </row>
    <row r="290" spans="12:16" x14ac:dyDescent="0.3">
      <c r="L290" s="3" t="str">
        <f>IF(ISTEXT(CRHPrate),"Effectuez l’étape 1",IF(AND(INDEX(claimPeriodNo,MATCH('Étape 1) Taux'!$A$8,claimPeriods,0))&gt;17,INDEX(claimPeriodNo,MATCH('Étape 1) Taux'!$A$8,claimPeriods,0))&lt;20,revenueReduction&lt;0.1),0,IF(NOT(ISNUMBER(H290)),0,IF(D290="Oui",0,IF($B290="Non - avec lien de dépendance",MIN(1129,H290,$C290),MIN(1129,H290))))))</f>
        <v>Effectuez l’étape 1</v>
      </c>
      <c r="M290" s="3" t="str">
        <f>IF(ISTEXT(CRHPrate),"Effectuez l’étape 1",IF(AND(INDEX(claimPeriodNo,MATCH('Étape 1) Taux'!$A$8,claimPeriods,0))&gt;17,INDEX(claimPeriodNo,MATCH('Étape 1) Taux'!$A$8,claimPeriods,0))&lt;20,revenueReduction&lt;0.1),0,IF(NOT(ISNUMBER(I290)),0,IF(E290="Oui",0,IF($B290="Non - avec lien de dépendance",MIN(1129,I290,$C290),MIN(1129,I290))))))</f>
        <v>Effectuez l’étape 1</v>
      </c>
      <c r="N290" s="3" t="str">
        <f>IF(ISTEXT(CRHPrate),"Effectuez l’étape 1",IF(AND(INDEX(claimPeriodNo,MATCH('Étape 1) Taux'!$A$8,claimPeriods,0))&gt;17,INDEX(claimPeriodNo,MATCH('Étape 1) Taux'!$A$8,claimPeriods,0))&lt;20,revenueReduction&lt;0.1),0,IF(NOT(ISNUMBER(J290)),0,IF(F290="Oui",0,IF($B290="Non - avec lien de dépendance",MIN(1129,J290,$C290),MIN(1129,J290))))))</f>
        <v>Effectuez l’étape 1</v>
      </c>
      <c r="O290" s="3" t="str">
        <f>IF(ISTEXT(CRHPrate),"Effectuez l’étape 1",IF(AND(INDEX(claimPeriodNo,MATCH('Étape 1) Taux'!$A$8,claimPeriods,0))&gt;17,INDEX(claimPeriodNo,MATCH('Étape 1) Taux'!$A$8,claimPeriods,0))&lt;20,revenueReduction&lt;0.1),0,IF(NOT(ISNUMBER(K290)),0,IF(G290="Oui",0,IF($B290="Non - avec lien de dépendance",MIN(1129,K290,$C290),MIN(1129,K290))))))</f>
        <v>Effectuez l’étape 1</v>
      </c>
      <c r="P290" s="3">
        <f t="shared" si="4"/>
        <v>0</v>
      </c>
    </row>
    <row r="291" spans="12:16" x14ac:dyDescent="0.3">
      <c r="L291" s="3" t="str">
        <f>IF(ISTEXT(CRHPrate),"Effectuez l’étape 1",IF(AND(INDEX(claimPeriodNo,MATCH('Étape 1) Taux'!$A$8,claimPeriods,0))&gt;17,INDEX(claimPeriodNo,MATCH('Étape 1) Taux'!$A$8,claimPeriods,0))&lt;20,revenueReduction&lt;0.1),0,IF(NOT(ISNUMBER(H291)),0,IF(D291="Oui",0,IF($B291="Non - avec lien de dépendance",MIN(1129,H291,$C291),MIN(1129,H291))))))</f>
        <v>Effectuez l’étape 1</v>
      </c>
      <c r="M291" s="3" t="str">
        <f>IF(ISTEXT(CRHPrate),"Effectuez l’étape 1",IF(AND(INDEX(claimPeriodNo,MATCH('Étape 1) Taux'!$A$8,claimPeriods,0))&gt;17,INDEX(claimPeriodNo,MATCH('Étape 1) Taux'!$A$8,claimPeriods,0))&lt;20,revenueReduction&lt;0.1),0,IF(NOT(ISNUMBER(I291)),0,IF(E291="Oui",0,IF($B291="Non - avec lien de dépendance",MIN(1129,I291,$C291),MIN(1129,I291))))))</f>
        <v>Effectuez l’étape 1</v>
      </c>
      <c r="N291" s="3" t="str">
        <f>IF(ISTEXT(CRHPrate),"Effectuez l’étape 1",IF(AND(INDEX(claimPeriodNo,MATCH('Étape 1) Taux'!$A$8,claimPeriods,0))&gt;17,INDEX(claimPeriodNo,MATCH('Étape 1) Taux'!$A$8,claimPeriods,0))&lt;20,revenueReduction&lt;0.1),0,IF(NOT(ISNUMBER(J291)),0,IF(F291="Oui",0,IF($B291="Non - avec lien de dépendance",MIN(1129,J291,$C291),MIN(1129,J291))))))</f>
        <v>Effectuez l’étape 1</v>
      </c>
      <c r="O291" s="3" t="str">
        <f>IF(ISTEXT(CRHPrate),"Effectuez l’étape 1",IF(AND(INDEX(claimPeriodNo,MATCH('Étape 1) Taux'!$A$8,claimPeriods,0))&gt;17,INDEX(claimPeriodNo,MATCH('Étape 1) Taux'!$A$8,claimPeriods,0))&lt;20,revenueReduction&lt;0.1),0,IF(NOT(ISNUMBER(K291)),0,IF(G291="Oui",0,IF($B291="Non - avec lien de dépendance",MIN(1129,K291,$C291),MIN(1129,K291))))))</f>
        <v>Effectuez l’étape 1</v>
      </c>
      <c r="P291" s="3">
        <f t="shared" si="4"/>
        <v>0</v>
      </c>
    </row>
    <row r="292" spans="12:16" x14ac:dyDescent="0.3">
      <c r="L292" s="3" t="str">
        <f>IF(ISTEXT(CRHPrate),"Effectuez l’étape 1",IF(AND(INDEX(claimPeriodNo,MATCH('Étape 1) Taux'!$A$8,claimPeriods,0))&gt;17,INDEX(claimPeriodNo,MATCH('Étape 1) Taux'!$A$8,claimPeriods,0))&lt;20,revenueReduction&lt;0.1),0,IF(NOT(ISNUMBER(H292)),0,IF(D292="Oui",0,IF($B292="Non - avec lien de dépendance",MIN(1129,H292,$C292),MIN(1129,H292))))))</f>
        <v>Effectuez l’étape 1</v>
      </c>
      <c r="M292" s="3" t="str">
        <f>IF(ISTEXT(CRHPrate),"Effectuez l’étape 1",IF(AND(INDEX(claimPeriodNo,MATCH('Étape 1) Taux'!$A$8,claimPeriods,0))&gt;17,INDEX(claimPeriodNo,MATCH('Étape 1) Taux'!$A$8,claimPeriods,0))&lt;20,revenueReduction&lt;0.1),0,IF(NOT(ISNUMBER(I292)),0,IF(E292="Oui",0,IF($B292="Non - avec lien de dépendance",MIN(1129,I292,$C292),MIN(1129,I292))))))</f>
        <v>Effectuez l’étape 1</v>
      </c>
      <c r="N292" s="3" t="str">
        <f>IF(ISTEXT(CRHPrate),"Effectuez l’étape 1",IF(AND(INDEX(claimPeriodNo,MATCH('Étape 1) Taux'!$A$8,claimPeriods,0))&gt;17,INDEX(claimPeriodNo,MATCH('Étape 1) Taux'!$A$8,claimPeriods,0))&lt;20,revenueReduction&lt;0.1),0,IF(NOT(ISNUMBER(J292)),0,IF(F292="Oui",0,IF($B292="Non - avec lien de dépendance",MIN(1129,J292,$C292),MIN(1129,J292))))))</f>
        <v>Effectuez l’étape 1</v>
      </c>
      <c r="O292" s="3" t="str">
        <f>IF(ISTEXT(CRHPrate),"Effectuez l’étape 1",IF(AND(INDEX(claimPeriodNo,MATCH('Étape 1) Taux'!$A$8,claimPeriods,0))&gt;17,INDEX(claimPeriodNo,MATCH('Étape 1) Taux'!$A$8,claimPeriods,0))&lt;20,revenueReduction&lt;0.1),0,IF(NOT(ISNUMBER(K292)),0,IF(G292="Oui",0,IF($B292="Non - avec lien de dépendance",MIN(1129,K292,$C292),MIN(1129,K292))))))</f>
        <v>Effectuez l’étape 1</v>
      </c>
      <c r="P292" s="3">
        <f t="shared" si="4"/>
        <v>0</v>
      </c>
    </row>
    <row r="293" spans="12:16" x14ac:dyDescent="0.3">
      <c r="L293" s="3" t="str">
        <f>IF(ISTEXT(CRHPrate),"Effectuez l’étape 1",IF(AND(INDEX(claimPeriodNo,MATCH('Étape 1) Taux'!$A$8,claimPeriods,0))&gt;17,INDEX(claimPeriodNo,MATCH('Étape 1) Taux'!$A$8,claimPeriods,0))&lt;20,revenueReduction&lt;0.1),0,IF(NOT(ISNUMBER(H293)),0,IF(D293="Oui",0,IF($B293="Non - avec lien de dépendance",MIN(1129,H293,$C293),MIN(1129,H293))))))</f>
        <v>Effectuez l’étape 1</v>
      </c>
      <c r="M293" s="3" t="str">
        <f>IF(ISTEXT(CRHPrate),"Effectuez l’étape 1",IF(AND(INDEX(claimPeriodNo,MATCH('Étape 1) Taux'!$A$8,claimPeriods,0))&gt;17,INDEX(claimPeriodNo,MATCH('Étape 1) Taux'!$A$8,claimPeriods,0))&lt;20,revenueReduction&lt;0.1),0,IF(NOT(ISNUMBER(I293)),0,IF(E293="Oui",0,IF($B293="Non - avec lien de dépendance",MIN(1129,I293,$C293),MIN(1129,I293))))))</f>
        <v>Effectuez l’étape 1</v>
      </c>
      <c r="N293" s="3" t="str">
        <f>IF(ISTEXT(CRHPrate),"Effectuez l’étape 1",IF(AND(INDEX(claimPeriodNo,MATCH('Étape 1) Taux'!$A$8,claimPeriods,0))&gt;17,INDEX(claimPeriodNo,MATCH('Étape 1) Taux'!$A$8,claimPeriods,0))&lt;20,revenueReduction&lt;0.1),0,IF(NOT(ISNUMBER(J293)),0,IF(F293="Oui",0,IF($B293="Non - avec lien de dépendance",MIN(1129,J293,$C293),MIN(1129,J293))))))</f>
        <v>Effectuez l’étape 1</v>
      </c>
      <c r="O293" s="3" t="str">
        <f>IF(ISTEXT(CRHPrate),"Effectuez l’étape 1",IF(AND(INDEX(claimPeriodNo,MATCH('Étape 1) Taux'!$A$8,claimPeriods,0))&gt;17,INDEX(claimPeriodNo,MATCH('Étape 1) Taux'!$A$8,claimPeriods,0))&lt;20,revenueReduction&lt;0.1),0,IF(NOT(ISNUMBER(K293)),0,IF(G293="Oui",0,IF($B293="Non - avec lien de dépendance",MIN(1129,K293,$C293),MIN(1129,K293))))))</f>
        <v>Effectuez l’étape 1</v>
      </c>
      <c r="P293" s="3">
        <f t="shared" si="4"/>
        <v>0</v>
      </c>
    </row>
    <row r="294" spans="12:16" x14ac:dyDescent="0.3">
      <c r="L294" s="3" t="str">
        <f>IF(ISTEXT(CRHPrate),"Effectuez l’étape 1",IF(AND(INDEX(claimPeriodNo,MATCH('Étape 1) Taux'!$A$8,claimPeriods,0))&gt;17,INDEX(claimPeriodNo,MATCH('Étape 1) Taux'!$A$8,claimPeriods,0))&lt;20,revenueReduction&lt;0.1),0,IF(NOT(ISNUMBER(H294)),0,IF(D294="Oui",0,IF($B294="Non - avec lien de dépendance",MIN(1129,H294,$C294),MIN(1129,H294))))))</f>
        <v>Effectuez l’étape 1</v>
      </c>
      <c r="M294" s="3" t="str">
        <f>IF(ISTEXT(CRHPrate),"Effectuez l’étape 1",IF(AND(INDEX(claimPeriodNo,MATCH('Étape 1) Taux'!$A$8,claimPeriods,0))&gt;17,INDEX(claimPeriodNo,MATCH('Étape 1) Taux'!$A$8,claimPeriods,0))&lt;20,revenueReduction&lt;0.1),0,IF(NOT(ISNUMBER(I294)),0,IF(E294="Oui",0,IF($B294="Non - avec lien de dépendance",MIN(1129,I294,$C294),MIN(1129,I294))))))</f>
        <v>Effectuez l’étape 1</v>
      </c>
      <c r="N294" s="3" t="str">
        <f>IF(ISTEXT(CRHPrate),"Effectuez l’étape 1",IF(AND(INDEX(claimPeriodNo,MATCH('Étape 1) Taux'!$A$8,claimPeriods,0))&gt;17,INDEX(claimPeriodNo,MATCH('Étape 1) Taux'!$A$8,claimPeriods,0))&lt;20,revenueReduction&lt;0.1),0,IF(NOT(ISNUMBER(J294)),0,IF(F294="Oui",0,IF($B294="Non - avec lien de dépendance",MIN(1129,J294,$C294),MIN(1129,J294))))))</f>
        <v>Effectuez l’étape 1</v>
      </c>
      <c r="O294" s="3" t="str">
        <f>IF(ISTEXT(CRHPrate),"Effectuez l’étape 1",IF(AND(INDEX(claimPeriodNo,MATCH('Étape 1) Taux'!$A$8,claimPeriods,0))&gt;17,INDEX(claimPeriodNo,MATCH('Étape 1) Taux'!$A$8,claimPeriods,0))&lt;20,revenueReduction&lt;0.1),0,IF(NOT(ISNUMBER(K294)),0,IF(G294="Oui",0,IF($B294="Non - avec lien de dépendance",MIN(1129,K294,$C294),MIN(1129,K294))))))</f>
        <v>Effectuez l’étape 1</v>
      </c>
      <c r="P294" s="3">
        <f t="shared" si="4"/>
        <v>0</v>
      </c>
    </row>
    <row r="295" spans="12:16" x14ac:dyDescent="0.3">
      <c r="L295" s="3" t="str">
        <f>IF(ISTEXT(CRHPrate),"Effectuez l’étape 1",IF(AND(INDEX(claimPeriodNo,MATCH('Étape 1) Taux'!$A$8,claimPeriods,0))&gt;17,INDEX(claimPeriodNo,MATCH('Étape 1) Taux'!$A$8,claimPeriods,0))&lt;20,revenueReduction&lt;0.1),0,IF(NOT(ISNUMBER(H295)),0,IF(D295="Oui",0,IF($B295="Non - avec lien de dépendance",MIN(1129,H295,$C295),MIN(1129,H295))))))</f>
        <v>Effectuez l’étape 1</v>
      </c>
      <c r="M295" s="3" t="str">
        <f>IF(ISTEXT(CRHPrate),"Effectuez l’étape 1",IF(AND(INDEX(claimPeriodNo,MATCH('Étape 1) Taux'!$A$8,claimPeriods,0))&gt;17,INDEX(claimPeriodNo,MATCH('Étape 1) Taux'!$A$8,claimPeriods,0))&lt;20,revenueReduction&lt;0.1),0,IF(NOT(ISNUMBER(I295)),0,IF(E295="Oui",0,IF($B295="Non - avec lien de dépendance",MIN(1129,I295,$C295),MIN(1129,I295))))))</f>
        <v>Effectuez l’étape 1</v>
      </c>
      <c r="N295" s="3" t="str">
        <f>IF(ISTEXT(CRHPrate),"Effectuez l’étape 1",IF(AND(INDEX(claimPeriodNo,MATCH('Étape 1) Taux'!$A$8,claimPeriods,0))&gt;17,INDEX(claimPeriodNo,MATCH('Étape 1) Taux'!$A$8,claimPeriods,0))&lt;20,revenueReduction&lt;0.1),0,IF(NOT(ISNUMBER(J295)),0,IF(F295="Oui",0,IF($B295="Non - avec lien de dépendance",MIN(1129,J295,$C295),MIN(1129,J295))))))</f>
        <v>Effectuez l’étape 1</v>
      </c>
      <c r="O295" s="3" t="str">
        <f>IF(ISTEXT(CRHPrate),"Effectuez l’étape 1",IF(AND(INDEX(claimPeriodNo,MATCH('Étape 1) Taux'!$A$8,claimPeriods,0))&gt;17,INDEX(claimPeriodNo,MATCH('Étape 1) Taux'!$A$8,claimPeriods,0))&lt;20,revenueReduction&lt;0.1),0,IF(NOT(ISNUMBER(K295)),0,IF(G295="Oui",0,IF($B295="Non - avec lien de dépendance",MIN(1129,K295,$C295),MIN(1129,K295))))))</f>
        <v>Effectuez l’étape 1</v>
      </c>
      <c r="P295" s="3">
        <f t="shared" si="4"/>
        <v>0</v>
      </c>
    </row>
    <row r="296" spans="12:16" x14ac:dyDescent="0.3">
      <c r="L296" s="3" t="str">
        <f>IF(ISTEXT(CRHPrate),"Effectuez l’étape 1",IF(AND(INDEX(claimPeriodNo,MATCH('Étape 1) Taux'!$A$8,claimPeriods,0))&gt;17,INDEX(claimPeriodNo,MATCH('Étape 1) Taux'!$A$8,claimPeriods,0))&lt;20,revenueReduction&lt;0.1),0,IF(NOT(ISNUMBER(H296)),0,IF(D296="Oui",0,IF($B296="Non - avec lien de dépendance",MIN(1129,H296,$C296),MIN(1129,H296))))))</f>
        <v>Effectuez l’étape 1</v>
      </c>
      <c r="M296" s="3" t="str">
        <f>IF(ISTEXT(CRHPrate),"Effectuez l’étape 1",IF(AND(INDEX(claimPeriodNo,MATCH('Étape 1) Taux'!$A$8,claimPeriods,0))&gt;17,INDEX(claimPeriodNo,MATCH('Étape 1) Taux'!$A$8,claimPeriods,0))&lt;20,revenueReduction&lt;0.1),0,IF(NOT(ISNUMBER(I296)),0,IF(E296="Oui",0,IF($B296="Non - avec lien de dépendance",MIN(1129,I296,$C296),MIN(1129,I296))))))</f>
        <v>Effectuez l’étape 1</v>
      </c>
      <c r="N296" s="3" t="str">
        <f>IF(ISTEXT(CRHPrate),"Effectuez l’étape 1",IF(AND(INDEX(claimPeriodNo,MATCH('Étape 1) Taux'!$A$8,claimPeriods,0))&gt;17,INDEX(claimPeriodNo,MATCH('Étape 1) Taux'!$A$8,claimPeriods,0))&lt;20,revenueReduction&lt;0.1),0,IF(NOT(ISNUMBER(J296)),0,IF(F296="Oui",0,IF($B296="Non - avec lien de dépendance",MIN(1129,J296,$C296),MIN(1129,J296))))))</f>
        <v>Effectuez l’étape 1</v>
      </c>
      <c r="O296" s="3" t="str">
        <f>IF(ISTEXT(CRHPrate),"Effectuez l’étape 1",IF(AND(INDEX(claimPeriodNo,MATCH('Étape 1) Taux'!$A$8,claimPeriods,0))&gt;17,INDEX(claimPeriodNo,MATCH('Étape 1) Taux'!$A$8,claimPeriods,0))&lt;20,revenueReduction&lt;0.1),0,IF(NOT(ISNUMBER(K296)),0,IF(G296="Oui",0,IF($B296="Non - avec lien de dépendance",MIN(1129,K296,$C296),MIN(1129,K296))))))</f>
        <v>Effectuez l’étape 1</v>
      </c>
      <c r="P296" s="3">
        <f t="shared" si="4"/>
        <v>0</v>
      </c>
    </row>
    <row r="297" spans="12:16" x14ac:dyDescent="0.3">
      <c r="L297" s="3" t="str">
        <f>IF(ISTEXT(CRHPrate),"Effectuez l’étape 1",IF(AND(INDEX(claimPeriodNo,MATCH('Étape 1) Taux'!$A$8,claimPeriods,0))&gt;17,INDEX(claimPeriodNo,MATCH('Étape 1) Taux'!$A$8,claimPeriods,0))&lt;20,revenueReduction&lt;0.1),0,IF(NOT(ISNUMBER(H297)),0,IF(D297="Oui",0,IF($B297="Non - avec lien de dépendance",MIN(1129,H297,$C297),MIN(1129,H297))))))</f>
        <v>Effectuez l’étape 1</v>
      </c>
      <c r="M297" s="3" t="str">
        <f>IF(ISTEXT(CRHPrate),"Effectuez l’étape 1",IF(AND(INDEX(claimPeriodNo,MATCH('Étape 1) Taux'!$A$8,claimPeriods,0))&gt;17,INDEX(claimPeriodNo,MATCH('Étape 1) Taux'!$A$8,claimPeriods,0))&lt;20,revenueReduction&lt;0.1),0,IF(NOT(ISNUMBER(I297)),0,IF(E297="Oui",0,IF($B297="Non - avec lien de dépendance",MIN(1129,I297,$C297),MIN(1129,I297))))))</f>
        <v>Effectuez l’étape 1</v>
      </c>
      <c r="N297" s="3" t="str">
        <f>IF(ISTEXT(CRHPrate),"Effectuez l’étape 1",IF(AND(INDEX(claimPeriodNo,MATCH('Étape 1) Taux'!$A$8,claimPeriods,0))&gt;17,INDEX(claimPeriodNo,MATCH('Étape 1) Taux'!$A$8,claimPeriods,0))&lt;20,revenueReduction&lt;0.1),0,IF(NOT(ISNUMBER(J297)),0,IF(F297="Oui",0,IF($B297="Non - avec lien de dépendance",MIN(1129,J297,$C297),MIN(1129,J297))))))</f>
        <v>Effectuez l’étape 1</v>
      </c>
      <c r="O297" s="3" t="str">
        <f>IF(ISTEXT(CRHPrate),"Effectuez l’étape 1",IF(AND(INDEX(claimPeriodNo,MATCH('Étape 1) Taux'!$A$8,claimPeriods,0))&gt;17,INDEX(claimPeriodNo,MATCH('Étape 1) Taux'!$A$8,claimPeriods,0))&lt;20,revenueReduction&lt;0.1),0,IF(NOT(ISNUMBER(K297)),0,IF(G297="Oui",0,IF($B297="Non - avec lien de dépendance",MIN(1129,K297,$C297),MIN(1129,K297))))))</f>
        <v>Effectuez l’étape 1</v>
      </c>
      <c r="P297" s="3">
        <f t="shared" si="4"/>
        <v>0</v>
      </c>
    </row>
    <row r="298" spans="12:16" x14ac:dyDescent="0.3">
      <c r="L298" s="3" t="str">
        <f>IF(ISTEXT(CRHPrate),"Effectuez l’étape 1",IF(AND(INDEX(claimPeriodNo,MATCH('Étape 1) Taux'!$A$8,claimPeriods,0))&gt;17,INDEX(claimPeriodNo,MATCH('Étape 1) Taux'!$A$8,claimPeriods,0))&lt;20,revenueReduction&lt;0.1),0,IF(NOT(ISNUMBER(H298)),0,IF(D298="Oui",0,IF($B298="Non - avec lien de dépendance",MIN(1129,H298,$C298),MIN(1129,H298))))))</f>
        <v>Effectuez l’étape 1</v>
      </c>
      <c r="M298" s="3" t="str">
        <f>IF(ISTEXT(CRHPrate),"Effectuez l’étape 1",IF(AND(INDEX(claimPeriodNo,MATCH('Étape 1) Taux'!$A$8,claimPeriods,0))&gt;17,INDEX(claimPeriodNo,MATCH('Étape 1) Taux'!$A$8,claimPeriods,0))&lt;20,revenueReduction&lt;0.1),0,IF(NOT(ISNUMBER(I298)),0,IF(E298="Oui",0,IF($B298="Non - avec lien de dépendance",MIN(1129,I298,$C298),MIN(1129,I298))))))</f>
        <v>Effectuez l’étape 1</v>
      </c>
      <c r="N298" s="3" t="str">
        <f>IF(ISTEXT(CRHPrate),"Effectuez l’étape 1",IF(AND(INDEX(claimPeriodNo,MATCH('Étape 1) Taux'!$A$8,claimPeriods,0))&gt;17,INDEX(claimPeriodNo,MATCH('Étape 1) Taux'!$A$8,claimPeriods,0))&lt;20,revenueReduction&lt;0.1),0,IF(NOT(ISNUMBER(J298)),0,IF(F298="Oui",0,IF($B298="Non - avec lien de dépendance",MIN(1129,J298,$C298),MIN(1129,J298))))))</f>
        <v>Effectuez l’étape 1</v>
      </c>
      <c r="O298" s="3" t="str">
        <f>IF(ISTEXT(CRHPrate),"Effectuez l’étape 1",IF(AND(INDEX(claimPeriodNo,MATCH('Étape 1) Taux'!$A$8,claimPeriods,0))&gt;17,INDEX(claimPeriodNo,MATCH('Étape 1) Taux'!$A$8,claimPeriods,0))&lt;20,revenueReduction&lt;0.1),0,IF(NOT(ISNUMBER(K298)),0,IF(G298="Oui",0,IF($B298="Non - avec lien de dépendance",MIN(1129,K298,$C298),MIN(1129,K298))))))</f>
        <v>Effectuez l’étape 1</v>
      </c>
      <c r="P298" s="3">
        <f t="shared" si="4"/>
        <v>0</v>
      </c>
    </row>
    <row r="299" spans="12:16" x14ac:dyDescent="0.3">
      <c r="L299" s="3" t="str">
        <f>IF(ISTEXT(CRHPrate),"Effectuez l’étape 1",IF(AND(INDEX(claimPeriodNo,MATCH('Étape 1) Taux'!$A$8,claimPeriods,0))&gt;17,INDEX(claimPeriodNo,MATCH('Étape 1) Taux'!$A$8,claimPeriods,0))&lt;20,revenueReduction&lt;0.1),0,IF(NOT(ISNUMBER(H299)),0,IF(D299="Oui",0,IF($B299="Non - avec lien de dépendance",MIN(1129,H299,$C299),MIN(1129,H299))))))</f>
        <v>Effectuez l’étape 1</v>
      </c>
      <c r="M299" s="3" t="str">
        <f>IF(ISTEXT(CRHPrate),"Effectuez l’étape 1",IF(AND(INDEX(claimPeriodNo,MATCH('Étape 1) Taux'!$A$8,claimPeriods,0))&gt;17,INDEX(claimPeriodNo,MATCH('Étape 1) Taux'!$A$8,claimPeriods,0))&lt;20,revenueReduction&lt;0.1),0,IF(NOT(ISNUMBER(I299)),0,IF(E299="Oui",0,IF($B299="Non - avec lien de dépendance",MIN(1129,I299,$C299),MIN(1129,I299))))))</f>
        <v>Effectuez l’étape 1</v>
      </c>
      <c r="N299" s="3" t="str">
        <f>IF(ISTEXT(CRHPrate),"Effectuez l’étape 1",IF(AND(INDEX(claimPeriodNo,MATCH('Étape 1) Taux'!$A$8,claimPeriods,0))&gt;17,INDEX(claimPeriodNo,MATCH('Étape 1) Taux'!$A$8,claimPeriods,0))&lt;20,revenueReduction&lt;0.1),0,IF(NOT(ISNUMBER(J299)),0,IF(F299="Oui",0,IF($B299="Non - avec lien de dépendance",MIN(1129,J299,$C299),MIN(1129,J299))))))</f>
        <v>Effectuez l’étape 1</v>
      </c>
      <c r="O299" s="3" t="str">
        <f>IF(ISTEXT(CRHPrate),"Effectuez l’étape 1",IF(AND(INDEX(claimPeriodNo,MATCH('Étape 1) Taux'!$A$8,claimPeriods,0))&gt;17,INDEX(claimPeriodNo,MATCH('Étape 1) Taux'!$A$8,claimPeriods,0))&lt;20,revenueReduction&lt;0.1),0,IF(NOT(ISNUMBER(K299)),0,IF(G299="Oui",0,IF($B299="Non - avec lien de dépendance",MIN(1129,K299,$C299),MIN(1129,K299))))))</f>
        <v>Effectuez l’étape 1</v>
      </c>
      <c r="P299" s="3">
        <f t="shared" si="4"/>
        <v>0</v>
      </c>
    </row>
    <row r="300" spans="12:16" x14ac:dyDescent="0.3">
      <c r="L300" s="3" t="str">
        <f>IF(ISTEXT(CRHPrate),"Effectuez l’étape 1",IF(AND(INDEX(claimPeriodNo,MATCH('Étape 1) Taux'!$A$8,claimPeriods,0))&gt;17,INDEX(claimPeriodNo,MATCH('Étape 1) Taux'!$A$8,claimPeriods,0))&lt;20,revenueReduction&lt;0.1),0,IF(NOT(ISNUMBER(H300)),0,IF(D300="Oui",0,IF($B300="Non - avec lien de dépendance",MIN(1129,H300,$C300),MIN(1129,H300))))))</f>
        <v>Effectuez l’étape 1</v>
      </c>
      <c r="M300" s="3" t="str">
        <f>IF(ISTEXT(CRHPrate),"Effectuez l’étape 1",IF(AND(INDEX(claimPeriodNo,MATCH('Étape 1) Taux'!$A$8,claimPeriods,0))&gt;17,INDEX(claimPeriodNo,MATCH('Étape 1) Taux'!$A$8,claimPeriods,0))&lt;20,revenueReduction&lt;0.1),0,IF(NOT(ISNUMBER(I300)),0,IF(E300="Oui",0,IF($B300="Non - avec lien de dépendance",MIN(1129,I300,$C300),MIN(1129,I300))))))</f>
        <v>Effectuez l’étape 1</v>
      </c>
      <c r="N300" s="3" t="str">
        <f>IF(ISTEXT(CRHPrate),"Effectuez l’étape 1",IF(AND(INDEX(claimPeriodNo,MATCH('Étape 1) Taux'!$A$8,claimPeriods,0))&gt;17,INDEX(claimPeriodNo,MATCH('Étape 1) Taux'!$A$8,claimPeriods,0))&lt;20,revenueReduction&lt;0.1),0,IF(NOT(ISNUMBER(J300)),0,IF(F300="Oui",0,IF($B300="Non - avec lien de dépendance",MIN(1129,J300,$C300),MIN(1129,J300))))))</f>
        <v>Effectuez l’étape 1</v>
      </c>
      <c r="O300" s="3" t="str">
        <f>IF(ISTEXT(CRHPrate),"Effectuez l’étape 1",IF(AND(INDEX(claimPeriodNo,MATCH('Étape 1) Taux'!$A$8,claimPeriods,0))&gt;17,INDEX(claimPeriodNo,MATCH('Étape 1) Taux'!$A$8,claimPeriods,0))&lt;20,revenueReduction&lt;0.1),0,IF(NOT(ISNUMBER(K300)),0,IF(G300="Oui",0,IF($B300="Non - avec lien de dépendance",MIN(1129,K300,$C300),MIN(1129,K300))))))</f>
        <v>Effectuez l’étape 1</v>
      </c>
      <c r="P300" s="3">
        <f t="shared" si="4"/>
        <v>0</v>
      </c>
    </row>
    <row r="301" spans="12:16" x14ac:dyDescent="0.3">
      <c r="L301" s="3" t="str">
        <f>IF(ISTEXT(CRHPrate),"Effectuez l’étape 1",IF(AND(INDEX(claimPeriodNo,MATCH('Étape 1) Taux'!$A$8,claimPeriods,0))&gt;17,INDEX(claimPeriodNo,MATCH('Étape 1) Taux'!$A$8,claimPeriods,0))&lt;20,revenueReduction&lt;0.1),0,IF(NOT(ISNUMBER(H301)),0,IF(D301="Oui",0,IF($B301="Non - avec lien de dépendance",MIN(1129,H301,$C301),MIN(1129,H301))))))</f>
        <v>Effectuez l’étape 1</v>
      </c>
      <c r="M301" s="3" t="str">
        <f>IF(ISTEXT(CRHPrate),"Effectuez l’étape 1",IF(AND(INDEX(claimPeriodNo,MATCH('Étape 1) Taux'!$A$8,claimPeriods,0))&gt;17,INDEX(claimPeriodNo,MATCH('Étape 1) Taux'!$A$8,claimPeriods,0))&lt;20,revenueReduction&lt;0.1),0,IF(NOT(ISNUMBER(I301)),0,IF(E301="Oui",0,IF($B301="Non - avec lien de dépendance",MIN(1129,I301,$C301),MIN(1129,I301))))))</f>
        <v>Effectuez l’étape 1</v>
      </c>
      <c r="N301" s="3" t="str">
        <f>IF(ISTEXT(CRHPrate),"Effectuez l’étape 1",IF(AND(INDEX(claimPeriodNo,MATCH('Étape 1) Taux'!$A$8,claimPeriods,0))&gt;17,INDEX(claimPeriodNo,MATCH('Étape 1) Taux'!$A$8,claimPeriods,0))&lt;20,revenueReduction&lt;0.1),0,IF(NOT(ISNUMBER(J301)),0,IF(F301="Oui",0,IF($B301="Non - avec lien de dépendance",MIN(1129,J301,$C301),MIN(1129,J301))))))</f>
        <v>Effectuez l’étape 1</v>
      </c>
      <c r="O301" s="3" t="str">
        <f>IF(ISTEXT(CRHPrate),"Effectuez l’étape 1",IF(AND(INDEX(claimPeriodNo,MATCH('Étape 1) Taux'!$A$8,claimPeriods,0))&gt;17,INDEX(claimPeriodNo,MATCH('Étape 1) Taux'!$A$8,claimPeriods,0))&lt;20,revenueReduction&lt;0.1),0,IF(NOT(ISNUMBER(K301)),0,IF(G301="Oui",0,IF($B301="Non - avec lien de dépendance",MIN(1129,K301,$C301),MIN(1129,K301))))))</f>
        <v>Effectuez l’étape 1</v>
      </c>
      <c r="P301" s="3">
        <f t="shared" si="4"/>
        <v>0</v>
      </c>
    </row>
    <row r="302" spans="12:16" x14ac:dyDescent="0.3">
      <c r="L302" s="3" t="str">
        <f>IF(ISTEXT(CRHPrate),"Effectuez l’étape 1",IF(AND(INDEX(claimPeriodNo,MATCH('Étape 1) Taux'!$A$8,claimPeriods,0))&gt;17,INDEX(claimPeriodNo,MATCH('Étape 1) Taux'!$A$8,claimPeriods,0))&lt;20,revenueReduction&lt;0.1),0,IF(NOT(ISNUMBER(H302)),0,IF(D302="Oui",0,IF($B302="Non - avec lien de dépendance",MIN(1129,H302,$C302),MIN(1129,H302))))))</f>
        <v>Effectuez l’étape 1</v>
      </c>
      <c r="M302" s="3" t="str">
        <f>IF(ISTEXT(CRHPrate),"Effectuez l’étape 1",IF(AND(INDEX(claimPeriodNo,MATCH('Étape 1) Taux'!$A$8,claimPeriods,0))&gt;17,INDEX(claimPeriodNo,MATCH('Étape 1) Taux'!$A$8,claimPeriods,0))&lt;20,revenueReduction&lt;0.1),0,IF(NOT(ISNUMBER(I302)),0,IF(E302="Oui",0,IF($B302="Non - avec lien de dépendance",MIN(1129,I302,$C302),MIN(1129,I302))))))</f>
        <v>Effectuez l’étape 1</v>
      </c>
      <c r="N302" s="3" t="str">
        <f>IF(ISTEXT(CRHPrate),"Effectuez l’étape 1",IF(AND(INDEX(claimPeriodNo,MATCH('Étape 1) Taux'!$A$8,claimPeriods,0))&gt;17,INDEX(claimPeriodNo,MATCH('Étape 1) Taux'!$A$8,claimPeriods,0))&lt;20,revenueReduction&lt;0.1),0,IF(NOT(ISNUMBER(J302)),0,IF(F302="Oui",0,IF($B302="Non - avec lien de dépendance",MIN(1129,J302,$C302),MIN(1129,J302))))))</f>
        <v>Effectuez l’étape 1</v>
      </c>
      <c r="O302" s="3" t="str">
        <f>IF(ISTEXT(CRHPrate),"Effectuez l’étape 1",IF(AND(INDEX(claimPeriodNo,MATCH('Étape 1) Taux'!$A$8,claimPeriods,0))&gt;17,INDEX(claimPeriodNo,MATCH('Étape 1) Taux'!$A$8,claimPeriods,0))&lt;20,revenueReduction&lt;0.1),0,IF(NOT(ISNUMBER(K302)),0,IF(G302="Oui",0,IF($B302="Non - avec lien de dépendance",MIN(1129,K302,$C302),MIN(1129,K302))))))</f>
        <v>Effectuez l’étape 1</v>
      </c>
      <c r="P302" s="3">
        <f t="shared" si="4"/>
        <v>0</v>
      </c>
    </row>
    <row r="303" spans="12:16" x14ac:dyDescent="0.3">
      <c r="L303" s="3" t="str">
        <f>IF(ISTEXT(CRHPrate),"Effectuez l’étape 1",IF(AND(INDEX(claimPeriodNo,MATCH('Étape 1) Taux'!$A$8,claimPeriods,0))&gt;17,INDEX(claimPeriodNo,MATCH('Étape 1) Taux'!$A$8,claimPeriods,0))&lt;20,revenueReduction&lt;0.1),0,IF(NOT(ISNUMBER(H303)),0,IF(D303="Oui",0,IF($B303="Non - avec lien de dépendance",MIN(1129,H303,$C303),MIN(1129,H303))))))</f>
        <v>Effectuez l’étape 1</v>
      </c>
      <c r="M303" s="3" t="str">
        <f>IF(ISTEXT(CRHPrate),"Effectuez l’étape 1",IF(AND(INDEX(claimPeriodNo,MATCH('Étape 1) Taux'!$A$8,claimPeriods,0))&gt;17,INDEX(claimPeriodNo,MATCH('Étape 1) Taux'!$A$8,claimPeriods,0))&lt;20,revenueReduction&lt;0.1),0,IF(NOT(ISNUMBER(I303)),0,IF(E303="Oui",0,IF($B303="Non - avec lien de dépendance",MIN(1129,I303,$C303),MIN(1129,I303))))))</f>
        <v>Effectuez l’étape 1</v>
      </c>
      <c r="N303" s="3" t="str">
        <f>IF(ISTEXT(CRHPrate),"Effectuez l’étape 1",IF(AND(INDEX(claimPeriodNo,MATCH('Étape 1) Taux'!$A$8,claimPeriods,0))&gt;17,INDEX(claimPeriodNo,MATCH('Étape 1) Taux'!$A$8,claimPeriods,0))&lt;20,revenueReduction&lt;0.1),0,IF(NOT(ISNUMBER(J303)),0,IF(F303="Oui",0,IF($B303="Non - avec lien de dépendance",MIN(1129,J303,$C303),MIN(1129,J303))))))</f>
        <v>Effectuez l’étape 1</v>
      </c>
      <c r="O303" s="3" t="str">
        <f>IF(ISTEXT(CRHPrate),"Effectuez l’étape 1",IF(AND(INDEX(claimPeriodNo,MATCH('Étape 1) Taux'!$A$8,claimPeriods,0))&gt;17,INDEX(claimPeriodNo,MATCH('Étape 1) Taux'!$A$8,claimPeriods,0))&lt;20,revenueReduction&lt;0.1),0,IF(NOT(ISNUMBER(K303)),0,IF(G303="Oui",0,IF($B303="Non - avec lien de dépendance",MIN(1129,K303,$C303),MIN(1129,K303))))))</f>
        <v>Effectuez l’étape 1</v>
      </c>
      <c r="P303" s="3">
        <f t="shared" si="4"/>
        <v>0</v>
      </c>
    </row>
    <row r="304" spans="12:16" x14ac:dyDescent="0.3">
      <c r="L304" s="3" t="str">
        <f>IF(ISTEXT(CRHPrate),"Effectuez l’étape 1",IF(AND(INDEX(claimPeriodNo,MATCH('Étape 1) Taux'!$A$8,claimPeriods,0))&gt;17,INDEX(claimPeriodNo,MATCH('Étape 1) Taux'!$A$8,claimPeriods,0))&lt;20,revenueReduction&lt;0.1),0,IF(NOT(ISNUMBER(H304)),0,IF(D304="Oui",0,IF($B304="Non - avec lien de dépendance",MIN(1129,H304,$C304),MIN(1129,H304))))))</f>
        <v>Effectuez l’étape 1</v>
      </c>
      <c r="M304" s="3" t="str">
        <f>IF(ISTEXT(CRHPrate),"Effectuez l’étape 1",IF(AND(INDEX(claimPeriodNo,MATCH('Étape 1) Taux'!$A$8,claimPeriods,0))&gt;17,INDEX(claimPeriodNo,MATCH('Étape 1) Taux'!$A$8,claimPeriods,0))&lt;20,revenueReduction&lt;0.1),0,IF(NOT(ISNUMBER(I304)),0,IF(E304="Oui",0,IF($B304="Non - avec lien de dépendance",MIN(1129,I304,$C304),MIN(1129,I304))))))</f>
        <v>Effectuez l’étape 1</v>
      </c>
      <c r="N304" s="3" t="str">
        <f>IF(ISTEXT(CRHPrate),"Effectuez l’étape 1",IF(AND(INDEX(claimPeriodNo,MATCH('Étape 1) Taux'!$A$8,claimPeriods,0))&gt;17,INDEX(claimPeriodNo,MATCH('Étape 1) Taux'!$A$8,claimPeriods,0))&lt;20,revenueReduction&lt;0.1),0,IF(NOT(ISNUMBER(J304)),0,IF(F304="Oui",0,IF($B304="Non - avec lien de dépendance",MIN(1129,J304,$C304),MIN(1129,J304))))))</f>
        <v>Effectuez l’étape 1</v>
      </c>
      <c r="O304" s="3" t="str">
        <f>IF(ISTEXT(CRHPrate),"Effectuez l’étape 1",IF(AND(INDEX(claimPeriodNo,MATCH('Étape 1) Taux'!$A$8,claimPeriods,0))&gt;17,INDEX(claimPeriodNo,MATCH('Étape 1) Taux'!$A$8,claimPeriods,0))&lt;20,revenueReduction&lt;0.1),0,IF(NOT(ISNUMBER(K304)),0,IF(G304="Oui",0,IF($B304="Non - avec lien de dépendance",MIN(1129,K304,$C304),MIN(1129,K304))))))</f>
        <v>Effectuez l’étape 1</v>
      </c>
      <c r="P304" s="3">
        <f t="shared" si="4"/>
        <v>0</v>
      </c>
    </row>
    <row r="305" spans="12:16" x14ac:dyDescent="0.3">
      <c r="L305" s="3" t="str">
        <f>IF(ISTEXT(CRHPrate),"Effectuez l’étape 1",IF(AND(INDEX(claimPeriodNo,MATCH('Étape 1) Taux'!$A$8,claimPeriods,0))&gt;17,INDEX(claimPeriodNo,MATCH('Étape 1) Taux'!$A$8,claimPeriods,0))&lt;20,revenueReduction&lt;0.1),0,IF(NOT(ISNUMBER(H305)),0,IF(D305="Oui",0,IF($B305="Non - avec lien de dépendance",MIN(1129,H305,$C305),MIN(1129,H305))))))</f>
        <v>Effectuez l’étape 1</v>
      </c>
      <c r="M305" s="3" t="str">
        <f>IF(ISTEXT(CRHPrate),"Effectuez l’étape 1",IF(AND(INDEX(claimPeriodNo,MATCH('Étape 1) Taux'!$A$8,claimPeriods,0))&gt;17,INDEX(claimPeriodNo,MATCH('Étape 1) Taux'!$A$8,claimPeriods,0))&lt;20,revenueReduction&lt;0.1),0,IF(NOT(ISNUMBER(I305)),0,IF(E305="Oui",0,IF($B305="Non - avec lien de dépendance",MIN(1129,I305,$C305),MIN(1129,I305))))))</f>
        <v>Effectuez l’étape 1</v>
      </c>
      <c r="N305" s="3" t="str">
        <f>IF(ISTEXT(CRHPrate),"Effectuez l’étape 1",IF(AND(INDEX(claimPeriodNo,MATCH('Étape 1) Taux'!$A$8,claimPeriods,0))&gt;17,INDEX(claimPeriodNo,MATCH('Étape 1) Taux'!$A$8,claimPeriods,0))&lt;20,revenueReduction&lt;0.1),0,IF(NOT(ISNUMBER(J305)),0,IF(F305="Oui",0,IF($B305="Non - avec lien de dépendance",MIN(1129,J305,$C305),MIN(1129,J305))))))</f>
        <v>Effectuez l’étape 1</v>
      </c>
      <c r="O305" s="3" t="str">
        <f>IF(ISTEXT(CRHPrate),"Effectuez l’étape 1",IF(AND(INDEX(claimPeriodNo,MATCH('Étape 1) Taux'!$A$8,claimPeriods,0))&gt;17,INDEX(claimPeriodNo,MATCH('Étape 1) Taux'!$A$8,claimPeriods,0))&lt;20,revenueReduction&lt;0.1),0,IF(NOT(ISNUMBER(K305)),0,IF(G305="Oui",0,IF($B305="Non - avec lien de dépendance",MIN(1129,K305,$C305),MIN(1129,K305))))))</f>
        <v>Effectuez l’étape 1</v>
      </c>
      <c r="P305" s="3">
        <f t="shared" si="4"/>
        <v>0</v>
      </c>
    </row>
    <row r="306" spans="12:16" x14ac:dyDescent="0.3">
      <c r="L306" s="3" t="str">
        <f>IF(ISTEXT(CRHPrate),"Effectuez l’étape 1",IF(AND(INDEX(claimPeriodNo,MATCH('Étape 1) Taux'!$A$8,claimPeriods,0))&gt;17,INDEX(claimPeriodNo,MATCH('Étape 1) Taux'!$A$8,claimPeriods,0))&lt;20,revenueReduction&lt;0.1),0,IF(NOT(ISNUMBER(H306)),0,IF(D306="Oui",0,IF($B306="Non - avec lien de dépendance",MIN(1129,H306,$C306),MIN(1129,H306))))))</f>
        <v>Effectuez l’étape 1</v>
      </c>
      <c r="M306" s="3" t="str">
        <f>IF(ISTEXT(CRHPrate),"Effectuez l’étape 1",IF(AND(INDEX(claimPeriodNo,MATCH('Étape 1) Taux'!$A$8,claimPeriods,0))&gt;17,INDEX(claimPeriodNo,MATCH('Étape 1) Taux'!$A$8,claimPeriods,0))&lt;20,revenueReduction&lt;0.1),0,IF(NOT(ISNUMBER(I306)),0,IF(E306="Oui",0,IF($B306="Non - avec lien de dépendance",MIN(1129,I306,$C306),MIN(1129,I306))))))</f>
        <v>Effectuez l’étape 1</v>
      </c>
      <c r="N306" s="3" t="str">
        <f>IF(ISTEXT(CRHPrate),"Effectuez l’étape 1",IF(AND(INDEX(claimPeriodNo,MATCH('Étape 1) Taux'!$A$8,claimPeriods,0))&gt;17,INDEX(claimPeriodNo,MATCH('Étape 1) Taux'!$A$8,claimPeriods,0))&lt;20,revenueReduction&lt;0.1),0,IF(NOT(ISNUMBER(J306)),0,IF(F306="Oui",0,IF($B306="Non - avec lien de dépendance",MIN(1129,J306,$C306),MIN(1129,J306))))))</f>
        <v>Effectuez l’étape 1</v>
      </c>
      <c r="O306" s="3" t="str">
        <f>IF(ISTEXT(CRHPrate),"Effectuez l’étape 1",IF(AND(INDEX(claimPeriodNo,MATCH('Étape 1) Taux'!$A$8,claimPeriods,0))&gt;17,INDEX(claimPeriodNo,MATCH('Étape 1) Taux'!$A$8,claimPeriods,0))&lt;20,revenueReduction&lt;0.1),0,IF(NOT(ISNUMBER(K306)),0,IF(G306="Oui",0,IF($B306="Non - avec lien de dépendance",MIN(1129,K306,$C306),MIN(1129,K306))))))</f>
        <v>Effectuez l’étape 1</v>
      </c>
      <c r="P306" s="3">
        <f t="shared" si="4"/>
        <v>0</v>
      </c>
    </row>
    <row r="307" spans="12:16" x14ac:dyDescent="0.3">
      <c r="L307" s="3" t="str">
        <f>IF(ISTEXT(CRHPrate),"Effectuez l’étape 1",IF(AND(INDEX(claimPeriodNo,MATCH('Étape 1) Taux'!$A$8,claimPeriods,0))&gt;17,INDEX(claimPeriodNo,MATCH('Étape 1) Taux'!$A$8,claimPeriods,0))&lt;20,revenueReduction&lt;0.1),0,IF(NOT(ISNUMBER(H307)),0,IF(D307="Oui",0,IF($B307="Non - avec lien de dépendance",MIN(1129,H307,$C307),MIN(1129,H307))))))</f>
        <v>Effectuez l’étape 1</v>
      </c>
      <c r="M307" s="3" t="str">
        <f>IF(ISTEXT(CRHPrate),"Effectuez l’étape 1",IF(AND(INDEX(claimPeriodNo,MATCH('Étape 1) Taux'!$A$8,claimPeriods,0))&gt;17,INDEX(claimPeriodNo,MATCH('Étape 1) Taux'!$A$8,claimPeriods,0))&lt;20,revenueReduction&lt;0.1),0,IF(NOT(ISNUMBER(I307)),0,IF(E307="Oui",0,IF($B307="Non - avec lien de dépendance",MIN(1129,I307,$C307),MIN(1129,I307))))))</f>
        <v>Effectuez l’étape 1</v>
      </c>
      <c r="N307" s="3" t="str">
        <f>IF(ISTEXT(CRHPrate),"Effectuez l’étape 1",IF(AND(INDEX(claimPeriodNo,MATCH('Étape 1) Taux'!$A$8,claimPeriods,0))&gt;17,INDEX(claimPeriodNo,MATCH('Étape 1) Taux'!$A$8,claimPeriods,0))&lt;20,revenueReduction&lt;0.1),0,IF(NOT(ISNUMBER(J307)),0,IF(F307="Oui",0,IF($B307="Non - avec lien de dépendance",MIN(1129,J307,$C307),MIN(1129,J307))))))</f>
        <v>Effectuez l’étape 1</v>
      </c>
      <c r="O307" s="3" t="str">
        <f>IF(ISTEXT(CRHPrate),"Effectuez l’étape 1",IF(AND(INDEX(claimPeriodNo,MATCH('Étape 1) Taux'!$A$8,claimPeriods,0))&gt;17,INDEX(claimPeriodNo,MATCH('Étape 1) Taux'!$A$8,claimPeriods,0))&lt;20,revenueReduction&lt;0.1),0,IF(NOT(ISNUMBER(K307)),0,IF(G307="Oui",0,IF($B307="Non - avec lien de dépendance",MIN(1129,K307,$C307),MIN(1129,K307))))))</f>
        <v>Effectuez l’étape 1</v>
      </c>
      <c r="P307" s="3">
        <f t="shared" si="4"/>
        <v>0</v>
      </c>
    </row>
    <row r="308" spans="12:16" x14ac:dyDescent="0.3">
      <c r="L308" s="3" t="str">
        <f>IF(ISTEXT(CRHPrate),"Effectuez l’étape 1",IF(AND(INDEX(claimPeriodNo,MATCH('Étape 1) Taux'!$A$8,claimPeriods,0))&gt;17,INDEX(claimPeriodNo,MATCH('Étape 1) Taux'!$A$8,claimPeriods,0))&lt;20,revenueReduction&lt;0.1),0,IF(NOT(ISNUMBER(H308)),0,IF(D308="Oui",0,IF($B308="Non - avec lien de dépendance",MIN(1129,H308,$C308),MIN(1129,H308))))))</f>
        <v>Effectuez l’étape 1</v>
      </c>
      <c r="M308" s="3" t="str">
        <f>IF(ISTEXT(CRHPrate),"Effectuez l’étape 1",IF(AND(INDEX(claimPeriodNo,MATCH('Étape 1) Taux'!$A$8,claimPeriods,0))&gt;17,INDEX(claimPeriodNo,MATCH('Étape 1) Taux'!$A$8,claimPeriods,0))&lt;20,revenueReduction&lt;0.1),0,IF(NOT(ISNUMBER(I308)),0,IF(E308="Oui",0,IF($B308="Non - avec lien de dépendance",MIN(1129,I308,$C308),MIN(1129,I308))))))</f>
        <v>Effectuez l’étape 1</v>
      </c>
      <c r="N308" s="3" t="str">
        <f>IF(ISTEXT(CRHPrate),"Effectuez l’étape 1",IF(AND(INDEX(claimPeriodNo,MATCH('Étape 1) Taux'!$A$8,claimPeriods,0))&gt;17,INDEX(claimPeriodNo,MATCH('Étape 1) Taux'!$A$8,claimPeriods,0))&lt;20,revenueReduction&lt;0.1),0,IF(NOT(ISNUMBER(J308)),0,IF(F308="Oui",0,IF($B308="Non - avec lien de dépendance",MIN(1129,J308,$C308),MIN(1129,J308))))))</f>
        <v>Effectuez l’étape 1</v>
      </c>
      <c r="O308" s="3" t="str">
        <f>IF(ISTEXT(CRHPrate),"Effectuez l’étape 1",IF(AND(INDEX(claimPeriodNo,MATCH('Étape 1) Taux'!$A$8,claimPeriods,0))&gt;17,INDEX(claimPeriodNo,MATCH('Étape 1) Taux'!$A$8,claimPeriods,0))&lt;20,revenueReduction&lt;0.1),0,IF(NOT(ISNUMBER(K308)),0,IF(G308="Oui",0,IF($B308="Non - avec lien de dépendance",MIN(1129,K308,$C308),MIN(1129,K308))))))</f>
        <v>Effectuez l’étape 1</v>
      </c>
      <c r="P308" s="3">
        <f t="shared" si="4"/>
        <v>0</v>
      </c>
    </row>
    <row r="309" spans="12:16" x14ac:dyDescent="0.3">
      <c r="L309" s="3" t="str">
        <f>IF(ISTEXT(CRHPrate),"Effectuez l’étape 1",IF(AND(INDEX(claimPeriodNo,MATCH('Étape 1) Taux'!$A$8,claimPeriods,0))&gt;17,INDEX(claimPeriodNo,MATCH('Étape 1) Taux'!$A$8,claimPeriods,0))&lt;20,revenueReduction&lt;0.1),0,IF(NOT(ISNUMBER(H309)),0,IF(D309="Oui",0,IF($B309="Non - avec lien de dépendance",MIN(1129,H309,$C309),MIN(1129,H309))))))</f>
        <v>Effectuez l’étape 1</v>
      </c>
      <c r="M309" s="3" t="str">
        <f>IF(ISTEXT(CRHPrate),"Effectuez l’étape 1",IF(AND(INDEX(claimPeriodNo,MATCH('Étape 1) Taux'!$A$8,claimPeriods,0))&gt;17,INDEX(claimPeriodNo,MATCH('Étape 1) Taux'!$A$8,claimPeriods,0))&lt;20,revenueReduction&lt;0.1),0,IF(NOT(ISNUMBER(I309)),0,IF(E309="Oui",0,IF($B309="Non - avec lien de dépendance",MIN(1129,I309,$C309),MIN(1129,I309))))))</f>
        <v>Effectuez l’étape 1</v>
      </c>
      <c r="N309" s="3" t="str">
        <f>IF(ISTEXT(CRHPrate),"Effectuez l’étape 1",IF(AND(INDEX(claimPeriodNo,MATCH('Étape 1) Taux'!$A$8,claimPeriods,0))&gt;17,INDEX(claimPeriodNo,MATCH('Étape 1) Taux'!$A$8,claimPeriods,0))&lt;20,revenueReduction&lt;0.1),0,IF(NOT(ISNUMBER(J309)),0,IF(F309="Oui",0,IF($B309="Non - avec lien de dépendance",MIN(1129,J309,$C309),MIN(1129,J309))))))</f>
        <v>Effectuez l’étape 1</v>
      </c>
      <c r="O309" s="3" t="str">
        <f>IF(ISTEXT(CRHPrate),"Effectuez l’étape 1",IF(AND(INDEX(claimPeriodNo,MATCH('Étape 1) Taux'!$A$8,claimPeriods,0))&gt;17,INDEX(claimPeriodNo,MATCH('Étape 1) Taux'!$A$8,claimPeriods,0))&lt;20,revenueReduction&lt;0.1),0,IF(NOT(ISNUMBER(K309)),0,IF(G309="Oui",0,IF($B309="Non - avec lien de dépendance",MIN(1129,K309,$C309),MIN(1129,K309))))))</f>
        <v>Effectuez l’étape 1</v>
      </c>
      <c r="P309" s="3">
        <f t="shared" si="4"/>
        <v>0</v>
      </c>
    </row>
    <row r="310" spans="12:16" x14ac:dyDescent="0.3">
      <c r="L310" s="3" t="str">
        <f>IF(ISTEXT(CRHPrate),"Effectuez l’étape 1",IF(AND(INDEX(claimPeriodNo,MATCH('Étape 1) Taux'!$A$8,claimPeriods,0))&gt;17,INDEX(claimPeriodNo,MATCH('Étape 1) Taux'!$A$8,claimPeriods,0))&lt;20,revenueReduction&lt;0.1),0,IF(NOT(ISNUMBER(H310)),0,IF(D310="Oui",0,IF($B310="Non - avec lien de dépendance",MIN(1129,H310,$C310),MIN(1129,H310))))))</f>
        <v>Effectuez l’étape 1</v>
      </c>
      <c r="M310" s="3" t="str">
        <f>IF(ISTEXT(CRHPrate),"Effectuez l’étape 1",IF(AND(INDEX(claimPeriodNo,MATCH('Étape 1) Taux'!$A$8,claimPeriods,0))&gt;17,INDEX(claimPeriodNo,MATCH('Étape 1) Taux'!$A$8,claimPeriods,0))&lt;20,revenueReduction&lt;0.1),0,IF(NOT(ISNUMBER(I310)),0,IF(E310="Oui",0,IF($B310="Non - avec lien de dépendance",MIN(1129,I310,$C310),MIN(1129,I310))))))</f>
        <v>Effectuez l’étape 1</v>
      </c>
      <c r="N310" s="3" t="str">
        <f>IF(ISTEXT(CRHPrate),"Effectuez l’étape 1",IF(AND(INDEX(claimPeriodNo,MATCH('Étape 1) Taux'!$A$8,claimPeriods,0))&gt;17,INDEX(claimPeriodNo,MATCH('Étape 1) Taux'!$A$8,claimPeriods,0))&lt;20,revenueReduction&lt;0.1),0,IF(NOT(ISNUMBER(J310)),0,IF(F310="Oui",0,IF($B310="Non - avec lien de dépendance",MIN(1129,J310,$C310),MIN(1129,J310))))))</f>
        <v>Effectuez l’étape 1</v>
      </c>
      <c r="O310" s="3" t="str">
        <f>IF(ISTEXT(CRHPrate),"Effectuez l’étape 1",IF(AND(INDEX(claimPeriodNo,MATCH('Étape 1) Taux'!$A$8,claimPeriods,0))&gt;17,INDEX(claimPeriodNo,MATCH('Étape 1) Taux'!$A$8,claimPeriods,0))&lt;20,revenueReduction&lt;0.1),0,IF(NOT(ISNUMBER(K310)),0,IF(G310="Oui",0,IF($B310="Non - avec lien de dépendance",MIN(1129,K310,$C310),MIN(1129,K310))))))</f>
        <v>Effectuez l’étape 1</v>
      </c>
      <c r="P310" s="3">
        <f t="shared" si="4"/>
        <v>0</v>
      </c>
    </row>
    <row r="311" spans="12:16" x14ac:dyDescent="0.3">
      <c r="L311" s="3" t="str">
        <f>IF(ISTEXT(CRHPrate),"Effectuez l’étape 1",IF(AND(INDEX(claimPeriodNo,MATCH('Étape 1) Taux'!$A$8,claimPeriods,0))&gt;17,INDEX(claimPeriodNo,MATCH('Étape 1) Taux'!$A$8,claimPeriods,0))&lt;20,revenueReduction&lt;0.1),0,IF(NOT(ISNUMBER(H311)),0,IF(D311="Oui",0,IF($B311="Non - avec lien de dépendance",MIN(1129,H311,$C311),MIN(1129,H311))))))</f>
        <v>Effectuez l’étape 1</v>
      </c>
      <c r="M311" s="3" t="str">
        <f>IF(ISTEXT(CRHPrate),"Effectuez l’étape 1",IF(AND(INDEX(claimPeriodNo,MATCH('Étape 1) Taux'!$A$8,claimPeriods,0))&gt;17,INDEX(claimPeriodNo,MATCH('Étape 1) Taux'!$A$8,claimPeriods,0))&lt;20,revenueReduction&lt;0.1),0,IF(NOT(ISNUMBER(I311)),0,IF(E311="Oui",0,IF($B311="Non - avec lien de dépendance",MIN(1129,I311,$C311),MIN(1129,I311))))))</f>
        <v>Effectuez l’étape 1</v>
      </c>
      <c r="N311" s="3" t="str">
        <f>IF(ISTEXT(CRHPrate),"Effectuez l’étape 1",IF(AND(INDEX(claimPeriodNo,MATCH('Étape 1) Taux'!$A$8,claimPeriods,0))&gt;17,INDEX(claimPeriodNo,MATCH('Étape 1) Taux'!$A$8,claimPeriods,0))&lt;20,revenueReduction&lt;0.1),0,IF(NOT(ISNUMBER(J311)),0,IF(F311="Oui",0,IF($B311="Non - avec lien de dépendance",MIN(1129,J311,$C311),MIN(1129,J311))))))</f>
        <v>Effectuez l’étape 1</v>
      </c>
      <c r="O311" s="3" t="str">
        <f>IF(ISTEXT(CRHPrate),"Effectuez l’étape 1",IF(AND(INDEX(claimPeriodNo,MATCH('Étape 1) Taux'!$A$8,claimPeriods,0))&gt;17,INDEX(claimPeriodNo,MATCH('Étape 1) Taux'!$A$8,claimPeriods,0))&lt;20,revenueReduction&lt;0.1),0,IF(NOT(ISNUMBER(K311)),0,IF(G311="Oui",0,IF($B311="Non - avec lien de dépendance",MIN(1129,K311,$C311),MIN(1129,K311))))))</f>
        <v>Effectuez l’étape 1</v>
      </c>
      <c r="P311" s="3">
        <f t="shared" si="4"/>
        <v>0</v>
      </c>
    </row>
    <row r="312" spans="12:16" x14ac:dyDescent="0.3">
      <c r="L312" s="3" t="str">
        <f>IF(ISTEXT(CRHPrate),"Effectuez l’étape 1",IF(AND(INDEX(claimPeriodNo,MATCH('Étape 1) Taux'!$A$8,claimPeriods,0))&gt;17,INDEX(claimPeriodNo,MATCH('Étape 1) Taux'!$A$8,claimPeriods,0))&lt;20,revenueReduction&lt;0.1),0,IF(NOT(ISNUMBER(H312)),0,IF(D312="Oui",0,IF($B312="Non - avec lien de dépendance",MIN(1129,H312,$C312),MIN(1129,H312))))))</f>
        <v>Effectuez l’étape 1</v>
      </c>
      <c r="M312" s="3" t="str">
        <f>IF(ISTEXT(CRHPrate),"Effectuez l’étape 1",IF(AND(INDEX(claimPeriodNo,MATCH('Étape 1) Taux'!$A$8,claimPeriods,0))&gt;17,INDEX(claimPeriodNo,MATCH('Étape 1) Taux'!$A$8,claimPeriods,0))&lt;20,revenueReduction&lt;0.1),0,IF(NOT(ISNUMBER(I312)),0,IF(E312="Oui",0,IF($B312="Non - avec lien de dépendance",MIN(1129,I312,$C312),MIN(1129,I312))))))</f>
        <v>Effectuez l’étape 1</v>
      </c>
      <c r="N312" s="3" t="str">
        <f>IF(ISTEXT(CRHPrate),"Effectuez l’étape 1",IF(AND(INDEX(claimPeriodNo,MATCH('Étape 1) Taux'!$A$8,claimPeriods,0))&gt;17,INDEX(claimPeriodNo,MATCH('Étape 1) Taux'!$A$8,claimPeriods,0))&lt;20,revenueReduction&lt;0.1),0,IF(NOT(ISNUMBER(J312)),0,IF(F312="Oui",0,IF($B312="Non - avec lien de dépendance",MIN(1129,J312,$C312),MIN(1129,J312))))))</f>
        <v>Effectuez l’étape 1</v>
      </c>
      <c r="O312" s="3" t="str">
        <f>IF(ISTEXT(CRHPrate),"Effectuez l’étape 1",IF(AND(INDEX(claimPeriodNo,MATCH('Étape 1) Taux'!$A$8,claimPeriods,0))&gt;17,INDEX(claimPeriodNo,MATCH('Étape 1) Taux'!$A$8,claimPeriods,0))&lt;20,revenueReduction&lt;0.1),0,IF(NOT(ISNUMBER(K312)),0,IF(G312="Oui",0,IF($B312="Non - avec lien de dépendance",MIN(1129,K312,$C312),MIN(1129,K312))))))</f>
        <v>Effectuez l’étape 1</v>
      </c>
      <c r="P312" s="3">
        <f t="shared" si="4"/>
        <v>0</v>
      </c>
    </row>
    <row r="313" spans="12:16" x14ac:dyDescent="0.3">
      <c r="L313" s="3" t="str">
        <f>IF(ISTEXT(CRHPrate),"Effectuez l’étape 1",IF(AND(INDEX(claimPeriodNo,MATCH('Étape 1) Taux'!$A$8,claimPeriods,0))&gt;17,INDEX(claimPeriodNo,MATCH('Étape 1) Taux'!$A$8,claimPeriods,0))&lt;20,revenueReduction&lt;0.1),0,IF(NOT(ISNUMBER(H313)),0,IF(D313="Oui",0,IF($B313="Non - avec lien de dépendance",MIN(1129,H313,$C313),MIN(1129,H313))))))</f>
        <v>Effectuez l’étape 1</v>
      </c>
      <c r="M313" s="3" t="str">
        <f>IF(ISTEXT(CRHPrate),"Effectuez l’étape 1",IF(AND(INDEX(claimPeriodNo,MATCH('Étape 1) Taux'!$A$8,claimPeriods,0))&gt;17,INDEX(claimPeriodNo,MATCH('Étape 1) Taux'!$A$8,claimPeriods,0))&lt;20,revenueReduction&lt;0.1),0,IF(NOT(ISNUMBER(I313)),0,IF(E313="Oui",0,IF($B313="Non - avec lien de dépendance",MIN(1129,I313,$C313),MIN(1129,I313))))))</f>
        <v>Effectuez l’étape 1</v>
      </c>
      <c r="N313" s="3" t="str">
        <f>IF(ISTEXT(CRHPrate),"Effectuez l’étape 1",IF(AND(INDEX(claimPeriodNo,MATCH('Étape 1) Taux'!$A$8,claimPeriods,0))&gt;17,INDEX(claimPeriodNo,MATCH('Étape 1) Taux'!$A$8,claimPeriods,0))&lt;20,revenueReduction&lt;0.1),0,IF(NOT(ISNUMBER(J313)),0,IF(F313="Oui",0,IF($B313="Non - avec lien de dépendance",MIN(1129,J313,$C313),MIN(1129,J313))))))</f>
        <v>Effectuez l’étape 1</v>
      </c>
      <c r="O313" s="3" t="str">
        <f>IF(ISTEXT(CRHPrate),"Effectuez l’étape 1",IF(AND(INDEX(claimPeriodNo,MATCH('Étape 1) Taux'!$A$8,claimPeriods,0))&gt;17,INDEX(claimPeriodNo,MATCH('Étape 1) Taux'!$A$8,claimPeriods,0))&lt;20,revenueReduction&lt;0.1),0,IF(NOT(ISNUMBER(K313)),0,IF(G313="Oui",0,IF($B313="Non - avec lien de dépendance",MIN(1129,K313,$C313),MIN(1129,K313))))))</f>
        <v>Effectuez l’étape 1</v>
      </c>
      <c r="P313" s="3">
        <f t="shared" si="4"/>
        <v>0</v>
      </c>
    </row>
    <row r="314" spans="12:16" x14ac:dyDescent="0.3">
      <c r="L314" s="3" t="str">
        <f>IF(ISTEXT(CRHPrate),"Effectuez l’étape 1",IF(AND(INDEX(claimPeriodNo,MATCH('Étape 1) Taux'!$A$8,claimPeriods,0))&gt;17,INDEX(claimPeriodNo,MATCH('Étape 1) Taux'!$A$8,claimPeriods,0))&lt;20,revenueReduction&lt;0.1),0,IF(NOT(ISNUMBER(H314)),0,IF(D314="Oui",0,IF($B314="Non - avec lien de dépendance",MIN(1129,H314,$C314),MIN(1129,H314))))))</f>
        <v>Effectuez l’étape 1</v>
      </c>
      <c r="M314" s="3" t="str">
        <f>IF(ISTEXT(CRHPrate),"Effectuez l’étape 1",IF(AND(INDEX(claimPeriodNo,MATCH('Étape 1) Taux'!$A$8,claimPeriods,0))&gt;17,INDEX(claimPeriodNo,MATCH('Étape 1) Taux'!$A$8,claimPeriods,0))&lt;20,revenueReduction&lt;0.1),0,IF(NOT(ISNUMBER(I314)),0,IF(E314="Oui",0,IF($B314="Non - avec lien de dépendance",MIN(1129,I314,$C314),MIN(1129,I314))))))</f>
        <v>Effectuez l’étape 1</v>
      </c>
      <c r="N314" s="3" t="str">
        <f>IF(ISTEXT(CRHPrate),"Effectuez l’étape 1",IF(AND(INDEX(claimPeriodNo,MATCH('Étape 1) Taux'!$A$8,claimPeriods,0))&gt;17,INDEX(claimPeriodNo,MATCH('Étape 1) Taux'!$A$8,claimPeriods,0))&lt;20,revenueReduction&lt;0.1),0,IF(NOT(ISNUMBER(J314)),0,IF(F314="Oui",0,IF($B314="Non - avec lien de dépendance",MIN(1129,J314,$C314),MIN(1129,J314))))))</f>
        <v>Effectuez l’étape 1</v>
      </c>
      <c r="O314" s="3" t="str">
        <f>IF(ISTEXT(CRHPrate),"Effectuez l’étape 1",IF(AND(INDEX(claimPeriodNo,MATCH('Étape 1) Taux'!$A$8,claimPeriods,0))&gt;17,INDEX(claimPeriodNo,MATCH('Étape 1) Taux'!$A$8,claimPeriods,0))&lt;20,revenueReduction&lt;0.1),0,IF(NOT(ISNUMBER(K314)),0,IF(G314="Oui",0,IF($B314="Non - avec lien de dépendance",MIN(1129,K314,$C314),MIN(1129,K314))))))</f>
        <v>Effectuez l’étape 1</v>
      </c>
      <c r="P314" s="3">
        <f t="shared" si="4"/>
        <v>0</v>
      </c>
    </row>
    <row r="315" spans="12:16" x14ac:dyDescent="0.3">
      <c r="L315" s="3" t="str">
        <f>IF(ISTEXT(CRHPrate),"Effectuez l’étape 1",IF(AND(INDEX(claimPeriodNo,MATCH('Étape 1) Taux'!$A$8,claimPeriods,0))&gt;17,INDEX(claimPeriodNo,MATCH('Étape 1) Taux'!$A$8,claimPeriods,0))&lt;20,revenueReduction&lt;0.1),0,IF(NOT(ISNUMBER(H315)),0,IF(D315="Oui",0,IF($B315="Non - avec lien de dépendance",MIN(1129,H315,$C315),MIN(1129,H315))))))</f>
        <v>Effectuez l’étape 1</v>
      </c>
      <c r="M315" s="3" t="str">
        <f>IF(ISTEXT(CRHPrate),"Effectuez l’étape 1",IF(AND(INDEX(claimPeriodNo,MATCH('Étape 1) Taux'!$A$8,claimPeriods,0))&gt;17,INDEX(claimPeriodNo,MATCH('Étape 1) Taux'!$A$8,claimPeriods,0))&lt;20,revenueReduction&lt;0.1),0,IF(NOT(ISNUMBER(I315)),0,IF(E315="Oui",0,IF($B315="Non - avec lien de dépendance",MIN(1129,I315,$C315),MIN(1129,I315))))))</f>
        <v>Effectuez l’étape 1</v>
      </c>
      <c r="N315" s="3" t="str">
        <f>IF(ISTEXT(CRHPrate),"Effectuez l’étape 1",IF(AND(INDEX(claimPeriodNo,MATCH('Étape 1) Taux'!$A$8,claimPeriods,0))&gt;17,INDEX(claimPeriodNo,MATCH('Étape 1) Taux'!$A$8,claimPeriods,0))&lt;20,revenueReduction&lt;0.1),0,IF(NOT(ISNUMBER(J315)),0,IF(F315="Oui",0,IF($B315="Non - avec lien de dépendance",MIN(1129,J315,$C315),MIN(1129,J315))))))</f>
        <v>Effectuez l’étape 1</v>
      </c>
      <c r="O315" s="3" t="str">
        <f>IF(ISTEXT(CRHPrate),"Effectuez l’étape 1",IF(AND(INDEX(claimPeriodNo,MATCH('Étape 1) Taux'!$A$8,claimPeriods,0))&gt;17,INDEX(claimPeriodNo,MATCH('Étape 1) Taux'!$A$8,claimPeriods,0))&lt;20,revenueReduction&lt;0.1),0,IF(NOT(ISNUMBER(K315)),0,IF(G315="Oui",0,IF($B315="Non - avec lien de dépendance",MIN(1129,K315,$C315),MIN(1129,K315))))))</f>
        <v>Effectuez l’étape 1</v>
      </c>
      <c r="P315" s="3">
        <f t="shared" si="4"/>
        <v>0</v>
      </c>
    </row>
    <row r="316" spans="12:16" x14ac:dyDescent="0.3">
      <c r="L316" s="3" t="str">
        <f>IF(ISTEXT(CRHPrate),"Effectuez l’étape 1",IF(AND(INDEX(claimPeriodNo,MATCH('Étape 1) Taux'!$A$8,claimPeriods,0))&gt;17,INDEX(claimPeriodNo,MATCH('Étape 1) Taux'!$A$8,claimPeriods,0))&lt;20,revenueReduction&lt;0.1),0,IF(NOT(ISNUMBER(H316)),0,IF(D316="Oui",0,IF($B316="Non - avec lien de dépendance",MIN(1129,H316,$C316),MIN(1129,H316))))))</f>
        <v>Effectuez l’étape 1</v>
      </c>
      <c r="M316" s="3" t="str">
        <f>IF(ISTEXT(CRHPrate),"Effectuez l’étape 1",IF(AND(INDEX(claimPeriodNo,MATCH('Étape 1) Taux'!$A$8,claimPeriods,0))&gt;17,INDEX(claimPeriodNo,MATCH('Étape 1) Taux'!$A$8,claimPeriods,0))&lt;20,revenueReduction&lt;0.1),0,IF(NOT(ISNUMBER(I316)),0,IF(E316="Oui",0,IF($B316="Non - avec lien de dépendance",MIN(1129,I316,$C316),MIN(1129,I316))))))</f>
        <v>Effectuez l’étape 1</v>
      </c>
      <c r="N316" s="3" t="str">
        <f>IF(ISTEXT(CRHPrate),"Effectuez l’étape 1",IF(AND(INDEX(claimPeriodNo,MATCH('Étape 1) Taux'!$A$8,claimPeriods,0))&gt;17,INDEX(claimPeriodNo,MATCH('Étape 1) Taux'!$A$8,claimPeriods,0))&lt;20,revenueReduction&lt;0.1),0,IF(NOT(ISNUMBER(J316)),0,IF(F316="Oui",0,IF($B316="Non - avec lien de dépendance",MIN(1129,J316,$C316),MIN(1129,J316))))))</f>
        <v>Effectuez l’étape 1</v>
      </c>
      <c r="O316" s="3" t="str">
        <f>IF(ISTEXT(CRHPrate),"Effectuez l’étape 1",IF(AND(INDEX(claimPeriodNo,MATCH('Étape 1) Taux'!$A$8,claimPeriods,0))&gt;17,INDEX(claimPeriodNo,MATCH('Étape 1) Taux'!$A$8,claimPeriods,0))&lt;20,revenueReduction&lt;0.1),0,IF(NOT(ISNUMBER(K316)),0,IF(G316="Oui",0,IF($B316="Non - avec lien de dépendance",MIN(1129,K316,$C316),MIN(1129,K316))))))</f>
        <v>Effectuez l’étape 1</v>
      </c>
      <c r="P316" s="3">
        <f t="shared" si="4"/>
        <v>0</v>
      </c>
    </row>
    <row r="317" spans="12:16" x14ac:dyDescent="0.3">
      <c r="L317" s="3" t="str">
        <f>IF(ISTEXT(CRHPrate),"Effectuez l’étape 1",IF(AND(INDEX(claimPeriodNo,MATCH('Étape 1) Taux'!$A$8,claimPeriods,0))&gt;17,INDEX(claimPeriodNo,MATCH('Étape 1) Taux'!$A$8,claimPeriods,0))&lt;20,revenueReduction&lt;0.1),0,IF(NOT(ISNUMBER(H317)),0,IF(D317="Oui",0,IF($B317="Non - avec lien de dépendance",MIN(1129,H317,$C317),MIN(1129,H317))))))</f>
        <v>Effectuez l’étape 1</v>
      </c>
      <c r="M317" s="3" t="str">
        <f>IF(ISTEXT(CRHPrate),"Effectuez l’étape 1",IF(AND(INDEX(claimPeriodNo,MATCH('Étape 1) Taux'!$A$8,claimPeriods,0))&gt;17,INDEX(claimPeriodNo,MATCH('Étape 1) Taux'!$A$8,claimPeriods,0))&lt;20,revenueReduction&lt;0.1),0,IF(NOT(ISNUMBER(I317)),0,IF(E317="Oui",0,IF($B317="Non - avec lien de dépendance",MIN(1129,I317,$C317),MIN(1129,I317))))))</f>
        <v>Effectuez l’étape 1</v>
      </c>
      <c r="N317" s="3" t="str">
        <f>IF(ISTEXT(CRHPrate),"Effectuez l’étape 1",IF(AND(INDEX(claimPeriodNo,MATCH('Étape 1) Taux'!$A$8,claimPeriods,0))&gt;17,INDEX(claimPeriodNo,MATCH('Étape 1) Taux'!$A$8,claimPeriods,0))&lt;20,revenueReduction&lt;0.1),0,IF(NOT(ISNUMBER(J317)),0,IF(F317="Oui",0,IF($B317="Non - avec lien de dépendance",MIN(1129,J317,$C317),MIN(1129,J317))))))</f>
        <v>Effectuez l’étape 1</v>
      </c>
      <c r="O317" s="3" t="str">
        <f>IF(ISTEXT(CRHPrate),"Effectuez l’étape 1",IF(AND(INDEX(claimPeriodNo,MATCH('Étape 1) Taux'!$A$8,claimPeriods,0))&gt;17,INDEX(claimPeriodNo,MATCH('Étape 1) Taux'!$A$8,claimPeriods,0))&lt;20,revenueReduction&lt;0.1),0,IF(NOT(ISNUMBER(K317)),0,IF(G317="Oui",0,IF($B317="Non - avec lien de dépendance",MIN(1129,K317,$C317),MIN(1129,K317))))))</f>
        <v>Effectuez l’étape 1</v>
      </c>
      <c r="P317" s="3">
        <f t="shared" si="4"/>
        <v>0</v>
      </c>
    </row>
    <row r="318" spans="12:16" x14ac:dyDescent="0.3">
      <c r="L318" s="3" t="str">
        <f>IF(ISTEXT(CRHPrate),"Effectuez l’étape 1",IF(AND(INDEX(claimPeriodNo,MATCH('Étape 1) Taux'!$A$8,claimPeriods,0))&gt;17,INDEX(claimPeriodNo,MATCH('Étape 1) Taux'!$A$8,claimPeriods,0))&lt;20,revenueReduction&lt;0.1),0,IF(NOT(ISNUMBER(H318)),0,IF(D318="Oui",0,IF($B318="Non - avec lien de dépendance",MIN(1129,H318,$C318),MIN(1129,H318))))))</f>
        <v>Effectuez l’étape 1</v>
      </c>
      <c r="M318" s="3" t="str">
        <f>IF(ISTEXT(CRHPrate),"Effectuez l’étape 1",IF(AND(INDEX(claimPeriodNo,MATCH('Étape 1) Taux'!$A$8,claimPeriods,0))&gt;17,INDEX(claimPeriodNo,MATCH('Étape 1) Taux'!$A$8,claimPeriods,0))&lt;20,revenueReduction&lt;0.1),0,IF(NOT(ISNUMBER(I318)),0,IF(E318="Oui",0,IF($B318="Non - avec lien de dépendance",MIN(1129,I318,$C318),MIN(1129,I318))))))</f>
        <v>Effectuez l’étape 1</v>
      </c>
      <c r="N318" s="3" t="str">
        <f>IF(ISTEXT(CRHPrate),"Effectuez l’étape 1",IF(AND(INDEX(claimPeriodNo,MATCH('Étape 1) Taux'!$A$8,claimPeriods,0))&gt;17,INDEX(claimPeriodNo,MATCH('Étape 1) Taux'!$A$8,claimPeriods,0))&lt;20,revenueReduction&lt;0.1),0,IF(NOT(ISNUMBER(J318)),0,IF(F318="Oui",0,IF($B318="Non - avec lien de dépendance",MIN(1129,J318,$C318),MIN(1129,J318))))))</f>
        <v>Effectuez l’étape 1</v>
      </c>
      <c r="O318" s="3" t="str">
        <f>IF(ISTEXT(CRHPrate),"Effectuez l’étape 1",IF(AND(INDEX(claimPeriodNo,MATCH('Étape 1) Taux'!$A$8,claimPeriods,0))&gt;17,INDEX(claimPeriodNo,MATCH('Étape 1) Taux'!$A$8,claimPeriods,0))&lt;20,revenueReduction&lt;0.1),0,IF(NOT(ISNUMBER(K318)),0,IF(G318="Oui",0,IF($B318="Non - avec lien de dépendance",MIN(1129,K318,$C318),MIN(1129,K318))))))</f>
        <v>Effectuez l’étape 1</v>
      </c>
      <c r="P318" s="3">
        <f t="shared" si="4"/>
        <v>0</v>
      </c>
    </row>
    <row r="319" spans="12:16" x14ac:dyDescent="0.3">
      <c r="L319" s="3" t="str">
        <f>IF(ISTEXT(CRHPrate),"Effectuez l’étape 1",IF(AND(INDEX(claimPeriodNo,MATCH('Étape 1) Taux'!$A$8,claimPeriods,0))&gt;17,INDEX(claimPeriodNo,MATCH('Étape 1) Taux'!$A$8,claimPeriods,0))&lt;20,revenueReduction&lt;0.1),0,IF(NOT(ISNUMBER(H319)),0,IF(D319="Oui",0,IF($B319="Non - avec lien de dépendance",MIN(1129,H319,$C319),MIN(1129,H319))))))</f>
        <v>Effectuez l’étape 1</v>
      </c>
      <c r="M319" s="3" t="str">
        <f>IF(ISTEXT(CRHPrate),"Effectuez l’étape 1",IF(AND(INDEX(claimPeriodNo,MATCH('Étape 1) Taux'!$A$8,claimPeriods,0))&gt;17,INDEX(claimPeriodNo,MATCH('Étape 1) Taux'!$A$8,claimPeriods,0))&lt;20,revenueReduction&lt;0.1),0,IF(NOT(ISNUMBER(I319)),0,IF(E319="Oui",0,IF($B319="Non - avec lien de dépendance",MIN(1129,I319,$C319),MIN(1129,I319))))))</f>
        <v>Effectuez l’étape 1</v>
      </c>
      <c r="N319" s="3" t="str">
        <f>IF(ISTEXT(CRHPrate),"Effectuez l’étape 1",IF(AND(INDEX(claimPeriodNo,MATCH('Étape 1) Taux'!$A$8,claimPeriods,0))&gt;17,INDEX(claimPeriodNo,MATCH('Étape 1) Taux'!$A$8,claimPeriods,0))&lt;20,revenueReduction&lt;0.1),0,IF(NOT(ISNUMBER(J319)),0,IF(F319="Oui",0,IF($B319="Non - avec lien de dépendance",MIN(1129,J319,$C319),MIN(1129,J319))))))</f>
        <v>Effectuez l’étape 1</v>
      </c>
      <c r="O319" s="3" t="str">
        <f>IF(ISTEXT(CRHPrate),"Effectuez l’étape 1",IF(AND(INDEX(claimPeriodNo,MATCH('Étape 1) Taux'!$A$8,claimPeriods,0))&gt;17,INDEX(claimPeriodNo,MATCH('Étape 1) Taux'!$A$8,claimPeriods,0))&lt;20,revenueReduction&lt;0.1),0,IF(NOT(ISNUMBER(K319)),0,IF(G319="Oui",0,IF($B319="Non - avec lien de dépendance",MIN(1129,K319,$C319),MIN(1129,K319))))))</f>
        <v>Effectuez l’étape 1</v>
      </c>
      <c r="P319" s="3">
        <f t="shared" si="4"/>
        <v>0</v>
      </c>
    </row>
    <row r="320" spans="12:16" x14ac:dyDescent="0.3">
      <c r="L320" s="3" t="str">
        <f>IF(ISTEXT(CRHPrate),"Effectuez l’étape 1",IF(AND(INDEX(claimPeriodNo,MATCH('Étape 1) Taux'!$A$8,claimPeriods,0))&gt;17,INDEX(claimPeriodNo,MATCH('Étape 1) Taux'!$A$8,claimPeriods,0))&lt;20,revenueReduction&lt;0.1),0,IF(NOT(ISNUMBER(H320)),0,IF(D320="Oui",0,IF($B320="Non - avec lien de dépendance",MIN(1129,H320,$C320),MIN(1129,H320))))))</f>
        <v>Effectuez l’étape 1</v>
      </c>
      <c r="M320" s="3" t="str">
        <f>IF(ISTEXT(CRHPrate),"Effectuez l’étape 1",IF(AND(INDEX(claimPeriodNo,MATCH('Étape 1) Taux'!$A$8,claimPeriods,0))&gt;17,INDEX(claimPeriodNo,MATCH('Étape 1) Taux'!$A$8,claimPeriods,0))&lt;20,revenueReduction&lt;0.1),0,IF(NOT(ISNUMBER(I320)),0,IF(E320="Oui",0,IF($B320="Non - avec lien de dépendance",MIN(1129,I320,$C320),MIN(1129,I320))))))</f>
        <v>Effectuez l’étape 1</v>
      </c>
      <c r="N320" s="3" t="str">
        <f>IF(ISTEXT(CRHPrate),"Effectuez l’étape 1",IF(AND(INDEX(claimPeriodNo,MATCH('Étape 1) Taux'!$A$8,claimPeriods,0))&gt;17,INDEX(claimPeriodNo,MATCH('Étape 1) Taux'!$A$8,claimPeriods,0))&lt;20,revenueReduction&lt;0.1),0,IF(NOT(ISNUMBER(J320)),0,IF(F320="Oui",0,IF($B320="Non - avec lien de dépendance",MIN(1129,J320,$C320),MIN(1129,J320))))))</f>
        <v>Effectuez l’étape 1</v>
      </c>
      <c r="O320" s="3" t="str">
        <f>IF(ISTEXT(CRHPrate),"Effectuez l’étape 1",IF(AND(INDEX(claimPeriodNo,MATCH('Étape 1) Taux'!$A$8,claimPeriods,0))&gt;17,INDEX(claimPeriodNo,MATCH('Étape 1) Taux'!$A$8,claimPeriods,0))&lt;20,revenueReduction&lt;0.1),0,IF(NOT(ISNUMBER(K320)),0,IF(G320="Oui",0,IF($B320="Non - avec lien de dépendance",MIN(1129,K320,$C320),MIN(1129,K320))))))</f>
        <v>Effectuez l’étape 1</v>
      </c>
      <c r="P320" s="3">
        <f t="shared" si="4"/>
        <v>0</v>
      </c>
    </row>
    <row r="321" spans="12:16" x14ac:dyDescent="0.3">
      <c r="L321" s="3" t="str">
        <f>IF(ISTEXT(CRHPrate),"Effectuez l’étape 1",IF(AND(INDEX(claimPeriodNo,MATCH('Étape 1) Taux'!$A$8,claimPeriods,0))&gt;17,INDEX(claimPeriodNo,MATCH('Étape 1) Taux'!$A$8,claimPeriods,0))&lt;20,revenueReduction&lt;0.1),0,IF(NOT(ISNUMBER(H321)),0,IF(D321="Oui",0,IF($B321="Non - avec lien de dépendance",MIN(1129,H321,$C321),MIN(1129,H321))))))</f>
        <v>Effectuez l’étape 1</v>
      </c>
      <c r="M321" s="3" t="str">
        <f>IF(ISTEXT(CRHPrate),"Effectuez l’étape 1",IF(AND(INDEX(claimPeriodNo,MATCH('Étape 1) Taux'!$A$8,claimPeriods,0))&gt;17,INDEX(claimPeriodNo,MATCH('Étape 1) Taux'!$A$8,claimPeriods,0))&lt;20,revenueReduction&lt;0.1),0,IF(NOT(ISNUMBER(I321)),0,IF(E321="Oui",0,IF($B321="Non - avec lien de dépendance",MIN(1129,I321,$C321),MIN(1129,I321))))))</f>
        <v>Effectuez l’étape 1</v>
      </c>
      <c r="N321" s="3" t="str">
        <f>IF(ISTEXT(CRHPrate),"Effectuez l’étape 1",IF(AND(INDEX(claimPeriodNo,MATCH('Étape 1) Taux'!$A$8,claimPeriods,0))&gt;17,INDEX(claimPeriodNo,MATCH('Étape 1) Taux'!$A$8,claimPeriods,0))&lt;20,revenueReduction&lt;0.1),0,IF(NOT(ISNUMBER(J321)),0,IF(F321="Oui",0,IF($B321="Non - avec lien de dépendance",MIN(1129,J321,$C321),MIN(1129,J321))))))</f>
        <v>Effectuez l’étape 1</v>
      </c>
      <c r="O321" s="3" t="str">
        <f>IF(ISTEXT(CRHPrate),"Effectuez l’étape 1",IF(AND(INDEX(claimPeriodNo,MATCH('Étape 1) Taux'!$A$8,claimPeriods,0))&gt;17,INDEX(claimPeriodNo,MATCH('Étape 1) Taux'!$A$8,claimPeriods,0))&lt;20,revenueReduction&lt;0.1),0,IF(NOT(ISNUMBER(K321)),0,IF(G321="Oui",0,IF($B321="Non - avec lien de dépendance",MIN(1129,K321,$C321),MIN(1129,K321))))))</f>
        <v>Effectuez l’étape 1</v>
      </c>
      <c r="P321" s="3">
        <f t="shared" si="4"/>
        <v>0</v>
      </c>
    </row>
    <row r="322" spans="12:16" x14ac:dyDescent="0.3">
      <c r="L322" s="3" t="str">
        <f>IF(ISTEXT(CRHPrate),"Effectuez l’étape 1",IF(AND(INDEX(claimPeriodNo,MATCH('Étape 1) Taux'!$A$8,claimPeriods,0))&gt;17,INDEX(claimPeriodNo,MATCH('Étape 1) Taux'!$A$8,claimPeriods,0))&lt;20,revenueReduction&lt;0.1),0,IF(NOT(ISNUMBER(H322)),0,IF(D322="Oui",0,IF($B322="Non - avec lien de dépendance",MIN(1129,H322,$C322),MIN(1129,H322))))))</f>
        <v>Effectuez l’étape 1</v>
      </c>
      <c r="M322" s="3" t="str">
        <f>IF(ISTEXT(CRHPrate),"Effectuez l’étape 1",IF(AND(INDEX(claimPeriodNo,MATCH('Étape 1) Taux'!$A$8,claimPeriods,0))&gt;17,INDEX(claimPeriodNo,MATCH('Étape 1) Taux'!$A$8,claimPeriods,0))&lt;20,revenueReduction&lt;0.1),0,IF(NOT(ISNUMBER(I322)),0,IF(E322="Oui",0,IF($B322="Non - avec lien de dépendance",MIN(1129,I322,$C322),MIN(1129,I322))))))</f>
        <v>Effectuez l’étape 1</v>
      </c>
      <c r="N322" s="3" t="str">
        <f>IF(ISTEXT(CRHPrate),"Effectuez l’étape 1",IF(AND(INDEX(claimPeriodNo,MATCH('Étape 1) Taux'!$A$8,claimPeriods,0))&gt;17,INDEX(claimPeriodNo,MATCH('Étape 1) Taux'!$A$8,claimPeriods,0))&lt;20,revenueReduction&lt;0.1),0,IF(NOT(ISNUMBER(J322)),0,IF(F322="Oui",0,IF($B322="Non - avec lien de dépendance",MIN(1129,J322,$C322),MIN(1129,J322))))))</f>
        <v>Effectuez l’étape 1</v>
      </c>
      <c r="O322" s="3" t="str">
        <f>IF(ISTEXT(CRHPrate),"Effectuez l’étape 1",IF(AND(INDEX(claimPeriodNo,MATCH('Étape 1) Taux'!$A$8,claimPeriods,0))&gt;17,INDEX(claimPeriodNo,MATCH('Étape 1) Taux'!$A$8,claimPeriods,0))&lt;20,revenueReduction&lt;0.1),0,IF(NOT(ISNUMBER(K322)),0,IF(G322="Oui",0,IF($B322="Non - avec lien de dépendance",MIN(1129,K322,$C322),MIN(1129,K322))))))</f>
        <v>Effectuez l’étape 1</v>
      </c>
      <c r="P322" s="3">
        <f t="shared" si="4"/>
        <v>0</v>
      </c>
    </row>
    <row r="323" spans="12:16" x14ac:dyDescent="0.3">
      <c r="L323" s="3" t="str">
        <f>IF(ISTEXT(CRHPrate),"Effectuez l’étape 1",IF(AND(INDEX(claimPeriodNo,MATCH('Étape 1) Taux'!$A$8,claimPeriods,0))&gt;17,INDEX(claimPeriodNo,MATCH('Étape 1) Taux'!$A$8,claimPeriods,0))&lt;20,revenueReduction&lt;0.1),0,IF(NOT(ISNUMBER(H323)),0,IF(D323="Oui",0,IF($B323="Non - avec lien de dépendance",MIN(1129,H323,$C323),MIN(1129,H323))))))</f>
        <v>Effectuez l’étape 1</v>
      </c>
      <c r="M323" s="3" t="str">
        <f>IF(ISTEXT(CRHPrate),"Effectuez l’étape 1",IF(AND(INDEX(claimPeriodNo,MATCH('Étape 1) Taux'!$A$8,claimPeriods,0))&gt;17,INDEX(claimPeriodNo,MATCH('Étape 1) Taux'!$A$8,claimPeriods,0))&lt;20,revenueReduction&lt;0.1),0,IF(NOT(ISNUMBER(I323)),0,IF(E323="Oui",0,IF($B323="Non - avec lien de dépendance",MIN(1129,I323,$C323),MIN(1129,I323))))))</f>
        <v>Effectuez l’étape 1</v>
      </c>
      <c r="N323" s="3" t="str">
        <f>IF(ISTEXT(CRHPrate),"Effectuez l’étape 1",IF(AND(INDEX(claimPeriodNo,MATCH('Étape 1) Taux'!$A$8,claimPeriods,0))&gt;17,INDEX(claimPeriodNo,MATCH('Étape 1) Taux'!$A$8,claimPeriods,0))&lt;20,revenueReduction&lt;0.1),0,IF(NOT(ISNUMBER(J323)),0,IF(F323="Oui",0,IF($B323="Non - avec lien de dépendance",MIN(1129,J323,$C323),MIN(1129,J323))))))</f>
        <v>Effectuez l’étape 1</v>
      </c>
      <c r="O323" s="3" t="str">
        <f>IF(ISTEXT(CRHPrate),"Effectuez l’étape 1",IF(AND(INDEX(claimPeriodNo,MATCH('Étape 1) Taux'!$A$8,claimPeriods,0))&gt;17,INDEX(claimPeriodNo,MATCH('Étape 1) Taux'!$A$8,claimPeriods,0))&lt;20,revenueReduction&lt;0.1),0,IF(NOT(ISNUMBER(K323)),0,IF(G323="Oui",0,IF($B323="Non - avec lien de dépendance",MIN(1129,K323,$C323),MIN(1129,K323))))))</f>
        <v>Effectuez l’étape 1</v>
      </c>
      <c r="P323" s="3">
        <f t="shared" si="4"/>
        <v>0</v>
      </c>
    </row>
    <row r="324" spans="12:16" x14ac:dyDescent="0.3">
      <c r="L324" s="3" t="str">
        <f>IF(ISTEXT(CRHPrate),"Effectuez l’étape 1",IF(AND(INDEX(claimPeriodNo,MATCH('Étape 1) Taux'!$A$8,claimPeriods,0))&gt;17,INDEX(claimPeriodNo,MATCH('Étape 1) Taux'!$A$8,claimPeriods,0))&lt;20,revenueReduction&lt;0.1),0,IF(NOT(ISNUMBER(H324)),0,IF(D324="Oui",0,IF($B324="Non - avec lien de dépendance",MIN(1129,H324,$C324),MIN(1129,H324))))))</f>
        <v>Effectuez l’étape 1</v>
      </c>
      <c r="M324" s="3" t="str">
        <f>IF(ISTEXT(CRHPrate),"Effectuez l’étape 1",IF(AND(INDEX(claimPeriodNo,MATCH('Étape 1) Taux'!$A$8,claimPeriods,0))&gt;17,INDEX(claimPeriodNo,MATCH('Étape 1) Taux'!$A$8,claimPeriods,0))&lt;20,revenueReduction&lt;0.1),0,IF(NOT(ISNUMBER(I324)),0,IF(E324="Oui",0,IF($B324="Non - avec lien de dépendance",MIN(1129,I324,$C324),MIN(1129,I324))))))</f>
        <v>Effectuez l’étape 1</v>
      </c>
      <c r="N324" s="3" t="str">
        <f>IF(ISTEXT(CRHPrate),"Effectuez l’étape 1",IF(AND(INDEX(claimPeriodNo,MATCH('Étape 1) Taux'!$A$8,claimPeriods,0))&gt;17,INDEX(claimPeriodNo,MATCH('Étape 1) Taux'!$A$8,claimPeriods,0))&lt;20,revenueReduction&lt;0.1),0,IF(NOT(ISNUMBER(J324)),0,IF(F324="Oui",0,IF($B324="Non - avec lien de dépendance",MIN(1129,J324,$C324),MIN(1129,J324))))))</f>
        <v>Effectuez l’étape 1</v>
      </c>
      <c r="O324" s="3" t="str">
        <f>IF(ISTEXT(CRHPrate),"Effectuez l’étape 1",IF(AND(INDEX(claimPeriodNo,MATCH('Étape 1) Taux'!$A$8,claimPeriods,0))&gt;17,INDEX(claimPeriodNo,MATCH('Étape 1) Taux'!$A$8,claimPeriods,0))&lt;20,revenueReduction&lt;0.1),0,IF(NOT(ISNUMBER(K324)),0,IF(G324="Oui",0,IF($B324="Non - avec lien de dépendance",MIN(1129,K324,$C324),MIN(1129,K324))))))</f>
        <v>Effectuez l’étape 1</v>
      </c>
      <c r="P324" s="3">
        <f t="shared" si="4"/>
        <v>0</v>
      </c>
    </row>
    <row r="325" spans="12:16" x14ac:dyDescent="0.3">
      <c r="L325" s="3" t="str">
        <f>IF(ISTEXT(CRHPrate),"Effectuez l’étape 1",IF(AND(INDEX(claimPeriodNo,MATCH('Étape 1) Taux'!$A$8,claimPeriods,0))&gt;17,INDEX(claimPeriodNo,MATCH('Étape 1) Taux'!$A$8,claimPeriods,0))&lt;20,revenueReduction&lt;0.1),0,IF(NOT(ISNUMBER(H325)),0,IF(D325="Oui",0,IF($B325="Non - avec lien de dépendance",MIN(1129,H325,$C325),MIN(1129,H325))))))</f>
        <v>Effectuez l’étape 1</v>
      </c>
      <c r="M325" s="3" t="str">
        <f>IF(ISTEXT(CRHPrate),"Effectuez l’étape 1",IF(AND(INDEX(claimPeriodNo,MATCH('Étape 1) Taux'!$A$8,claimPeriods,0))&gt;17,INDEX(claimPeriodNo,MATCH('Étape 1) Taux'!$A$8,claimPeriods,0))&lt;20,revenueReduction&lt;0.1),0,IF(NOT(ISNUMBER(I325)),0,IF(E325="Oui",0,IF($B325="Non - avec lien de dépendance",MIN(1129,I325,$C325),MIN(1129,I325))))))</f>
        <v>Effectuez l’étape 1</v>
      </c>
      <c r="N325" s="3" t="str">
        <f>IF(ISTEXT(CRHPrate),"Effectuez l’étape 1",IF(AND(INDEX(claimPeriodNo,MATCH('Étape 1) Taux'!$A$8,claimPeriods,0))&gt;17,INDEX(claimPeriodNo,MATCH('Étape 1) Taux'!$A$8,claimPeriods,0))&lt;20,revenueReduction&lt;0.1),0,IF(NOT(ISNUMBER(J325)),0,IF(F325="Oui",0,IF($B325="Non - avec lien de dépendance",MIN(1129,J325,$C325),MIN(1129,J325))))))</f>
        <v>Effectuez l’étape 1</v>
      </c>
      <c r="O325" s="3" t="str">
        <f>IF(ISTEXT(CRHPrate),"Effectuez l’étape 1",IF(AND(INDEX(claimPeriodNo,MATCH('Étape 1) Taux'!$A$8,claimPeriods,0))&gt;17,INDEX(claimPeriodNo,MATCH('Étape 1) Taux'!$A$8,claimPeriods,0))&lt;20,revenueReduction&lt;0.1),0,IF(NOT(ISNUMBER(K325)),0,IF(G325="Oui",0,IF($B325="Non - avec lien de dépendance",MIN(1129,K325,$C325),MIN(1129,K325))))))</f>
        <v>Effectuez l’étape 1</v>
      </c>
      <c r="P325" s="3">
        <f t="shared" si="4"/>
        <v>0</v>
      </c>
    </row>
    <row r="326" spans="12:16" x14ac:dyDescent="0.3">
      <c r="L326" s="3" t="str">
        <f>IF(ISTEXT(CRHPrate),"Effectuez l’étape 1",IF(AND(INDEX(claimPeriodNo,MATCH('Étape 1) Taux'!$A$8,claimPeriods,0))&gt;17,INDEX(claimPeriodNo,MATCH('Étape 1) Taux'!$A$8,claimPeriods,0))&lt;20,revenueReduction&lt;0.1),0,IF(NOT(ISNUMBER(H326)),0,IF(D326="Oui",0,IF($B326="Non - avec lien de dépendance",MIN(1129,H326,$C326),MIN(1129,H326))))))</f>
        <v>Effectuez l’étape 1</v>
      </c>
      <c r="M326" s="3" t="str">
        <f>IF(ISTEXT(CRHPrate),"Effectuez l’étape 1",IF(AND(INDEX(claimPeriodNo,MATCH('Étape 1) Taux'!$A$8,claimPeriods,0))&gt;17,INDEX(claimPeriodNo,MATCH('Étape 1) Taux'!$A$8,claimPeriods,0))&lt;20,revenueReduction&lt;0.1),0,IF(NOT(ISNUMBER(I326)),0,IF(E326="Oui",0,IF($B326="Non - avec lien de dépendance",MIN(1129,I326,$C326),MIN(1129,I326))))))</f>
        <v>Effectuez l’étape 1</v>
      </c>
      <c r="N326" s="3" t="str">
        <f>IF(ISTEXT(CRHPrate),"Effectuez l’étape 1",IF(AND(INDEX(claimPeriodNo,MATCH('Étape 1) Taux'!$A$8,claimPeriods,0))&gt;17,INDEX(claimPeriodNo,MATCH('Étape 1) Taux'!$A$8,claimPeriods,0))&lt;20,revenueReduction&lt;0.1),0,IF(NOT(ISNUMBER(J326)),0,IF(F326="Oui",0,IF($B326="Non - avec lien de dépendance",MIN(1129,J326,$C326),MIN(1129,J326))))))</f>
        <v>Effectuez l’étape 1</v>
      </c>
      <c r="O326" s="3" t="str">
        <f>IF(ISTEXT(CRHPrate),"Effectuez l’étape 1",IF(AND(INDEX(claimPeriodNo,MATCH('Étape 1) Taux'!$A$8,claimPeriods,0))&gt;17,INDEX(claimPeriodNo,MATCH('Étape 1) Taux'!$A$8,claimPeriods,0))&lt;20,revenueReduction&lt;0.1),0,IF(NOT(ISNUMBER(K326)),0,IF(G326="Oui",0,IF($B326="Non - avec lien de dépendance",MIN(1129,K326,$C326),MIN(1129,K326))))))</f>
        <v>Effectuez l’étape 1</v>
      </c>
      <c r="P326" s="3">
        <f t="shared" si="4"/>
        <v>0</v>
      </c>
    </row>
    <row r="327" spans="12:16" x14ac:dyDescent="0.3">
      <c r="L327" s="3" t="str">
        <f>IF(ISTEXT(CRHPrate),"Effectuez l’étape 1",IF(AND(INDEX(claimPeriodNo,MATCH('Étape 1) Taux'!$A$8,claimPeriods,0))&gt;17,INDEX(claimPeriodNo,MATCH('Étape 1) Taux'!$A$8,claimPeriods,0))&lt;20,revenueReduction&lt;0.1),0,IF(NOT(ISNUMBER(H327)),0,IF(D327="Oui",0,IF($B327="Non - avec lien de dépendance",MIN(1129,H327,$C327),MIN(1129,H327))))))</f>
        <v>Effectuez l’étape 1</v>
      </c>
      <c r="M327" s="3" t="str">
        <f>IF(ISTEXT(CRHPrate),"Effectuez l’étape 1",IF(AND(INDEX(claimPeriodNo,MATCH('Étape 1) Taux'!$A$8,claimPeriods,0))&gt;17,INDEX(claimPeriodNo,MATCH('Étape 1) Taux'!$A$8,claimPeriods,0))&lt;20,revenueReduction&lt;0.1),0,IF(NOT(ISNUMBER(I327)),0,IF(E327="Oui",0,IF($B327="Non - avec lien de dépendance",MIN(1129,I327,$C327),MIN(1129,I327))))))</f>
        <v>Effectuez l’étape 1</v>
      </c>
      <c r="N327" s="3" t="str">
        <f>IF(ISTEXT(CRHPrate),"Effectuez l’étape 1",IF(AND(INDEX(claimPeriodNo,MATCH('Étape 1) Taux'!$A$8,claimPeriods,0))&gt;17,INDEX(claimPeriodNo,MATCH('Étape 1) Taux'!$A$8,claimPeriods,0))&lt;20,revenueReduction&lt;0.1),0,IF(NOT(ISNUMBER(J327)),0,IF(F327="Oui",0,IF($B327="Non - avec lien de dépendance",MIN(1129,J327,$C327),MIN(1129,J327))))))</f>
        <v>Effectuez l’étape 1</v>
      </c>
      <c r="O327" s="3" t="str">
        <f>IF(ISTEXT(CRHPrate),"Effectuez l’étape 1",IF(AND(INDEX(claimPeriodNo,MATCH('Étape 1) Taux'!$A$8,claimPeriods,0))&gt;17,INDEX(claimPeriodNo,MATCH('Étape 1) Taux'!$A$8,claimPeriods,0))&lt;20,revenueReduction&lt;0.1),0,IF(NOT(ISNUMBER(K327)),0,IF(G327="Oui",0,IF($B327="Non - avec lien de dépendance",MIN(1129,K327,$C327),MIN(1129,K327))))))</f>
        <v>Effectuez l’étape 1</v>
      </c>
      <c r="P327" s="3">
        <f t="shared" ref="P327:P390" si="5">IF(AND(COUNT(B327:K327)&gt;0,OR(AND(NOT(ISNUMBER($C327)),$B327&lt;&gt;"Oui - sans lien de dépendance"),COUNT(H327:K327)&lt;&gt;4,ISBLANK($B327))),"Remplissez tous les montants",SUM(L327:O327))</f>
        <v>0</v>
      </c>
    </row>
    <row r="328" spans="12:16" x14ac:dyDescent="0.3">
      <c r="L328" s="3" t="str">
        <f>IF(ISTEXT(CRHPrate),"Effectuez l’étape 1",IF(AND(INDEX(claimPeriodNo,MATCH('Étape 1) Taux'!$A$8,claimPeriods,0))&gt;17,INDEX(claimPeriodNo,MATCH('Étape 1) Taux'!$A$8,claimPeriods,0))&lt;20,revenueReduction&lt;0.1),0,IF(NOT(ISNUMBER(H328)),0,IF(D328="Oui",0,IF($B328="Non - avec lien de dépendance",MIN(1129,H328,$C328),MIN(1129,H328))))))</f>
        <v>Effectuez l’étape 1</v>
      </c>
      <c r="M328" s="3" t="str">
        <f>IF(ISTEXT(CRHPrate),"Effectuez l’étape 1",IF(AND(INDEX(claimPeriodNo,MATCH('Étape 1) Taux'!$A$8,claimPeriods,0))&gt;17,INDEX(claimPeriodNo,MATCH('Étape 1) Taux'!$A$8,claimPeriods,0))&lt;20,revenueReduction&lt;0.1),0,IF(NOT(ISNUMBER(I328)),0,IF(E328="Oui",0,IF($B328="Non - avec lien de dépendance",MIN(1129,I328,$C328),MIN(1129,I328))))))</f>
        <v>Effectuez l’étape 1</v>
      </c>
      <c r="N328" s="3" t="str">
        <f>IF(ISTEXT(CRHPrate),"Effectuez l’étape 1",IF(AND(INDEX(claimPeriodNo,MATCH('Étape 1) Taux'!$A$8,claimPeriods,0))&gt;17,INDEX(claimPeriodNo,MATCH('Étape 1) Taux'!$A$8,claimPeriods,0))&lt;20,revenueReduction&lt;0.1),0,IF(NOT(ISNUMBER(J328)),0,IF(F328="Oui",0,IF($B328="Non - avec lien de dépendance",MIN(1129,J328,$C328),MIN(1129,J328))))))</f>
        <v>Effectuez l’étape 1</v>
      </c>
      <c r="O328" s="3" t="str">
        <f>IF(ISTEXT(CRHPrate),"Effectuez l’étape 1",IF(AND(INDEX(claimPeriodNo,MATCH('Étape 1) Taux'!$A$8,claimPeriods,0))&gt;17,INDEX(claimPeriodNo,MATCH('Étape 1) Taux'!$A$8,claimPeriods,0))&lt;20,revenueReduction&lt;0.1),0,IF(NOT(ISNUMBER(K328)),0,IF(G328="Oui",0,IF($B328="Non - avec lien de dépendance",MIN(1129,K328,$C328),MIN(1129,K328))))))</f>
        <v>Effectuez l’étape 1</v>
      </c>
      <c r="P328" s="3">
        <f t="shared" si="5"/>
        <v>0</v>
      </c>
    </row>
    <row r="329" spans="12:16" x14ac:dyDescent="0.3">
      <c r="L329" s="3" t="str">
        <f>IF(ISTEXT(CRHPrate),"Effectuez l’étape 1",IF(AND(INDEX(claimPeriodNo,MATCH('Étape 1) Taux'!$A$8,claimPeriods,0))&gt;17,INDEX(claimPeriodNo,MATCH('Étape 1) Taux'!$A$8,claimPeriods,0))&lt;20,revenueReduction&lt;0.1),0,IF(NOT(ISNUMBER(H329)),0,IF(D329="Oui",0,IF($B329="Non - avec lien de dépendance",MIN(1129,H329,$C329),MIN(1129,H329))))))</f>
        <v>Effectuez l’étape 1</v>
      </c>
      <c r="M329" s="3" t="str">
        <f>IF(ISTEXT(CRHPrate),"Effectuez l’étape 1",IF(AND(INDEX(claimPeriodNo,MATCH('Étape 1) Taux'!$A$8,claimPeriods,0))&gt;17,INDEX(claimPeriodNo,MATCH('Étape 1) Taux'!$A$8,claimPeriods,0))&lt;20,revenueReduction&lt;0.1),0,IF(NOT(ISNUMBER(I329)),0,IF(E329="Oui",0,IF($B329="Non - avec lien de dépendance",MIN(1129,I329,$C329),MIN(1129,I329))))))</f>
        <v>Effectuez l’étape 1</v>
      </c>
      <c r="N329" s="3" t="str">
        <f>IF(ISTEXT(CRHPrate),"Effectuez l’étape 1",IF(AND(INDEX(claimPeriodNo,MATCH('Étape 1) Taux'!$A$8,claimPeriods,0))&gt;17,INDEX(claimPeriodNo,MATCH('Étape 1) Taux'!$A$8,claimPeriods,0))&lt;20,revenueReduction&lt;0.1),0,IF(NOT(ISNUMBER(J329)),0,IF(F329="Oui",0,IF($B329="Non - avec lien de dépendance",MIN(1129,J329,$C329),MIN(1129,J329))))))</f>
        <v>Effectuez l’étape 1</v>
      </c>
      <c r="O329" s="3" t="str">
        <f>IF(ISTEXT(CRHPrate),"Effectuez l’étape 1",IF(AND(INDEX(claimPeriodNo,MATCH('Étape 1) Taux'!$A$8,claimPeriods,0))&gt;17,INDEX(claimPeriodNo,MATCH('Étape 1) Taux'!$A$8,claimPeriods,0))&lt;20,revenueReduction&lt;0.1),0,IF(NOT(ISNUMBER(K329)),0,IF(G329="Oui",0,IF($B329="Non - avec lien de dépendance",MIN(1129,K329,$C329),MIN(1129,K329))))))</f>
        <v>Effectuez l’étape 1</v>
      </c>
      <c r="P329" s="3">
        <f t="shared" si="5"/>
        <v>0</v>
      </c>
    </row>
    <row r="330" spans="12:16" x14ac:dyDescent="0.3">
      <c r="L330" s="3" t="str">
        <f>IF(ISTEXT(CRHPrate),"Effectuez l’étape 1",IF(AND(INDEX(claimPeriodNo,MATCH('Étape 1) Taux'!$A$8,claimPeriods,0))&gt;17,INDEX(claimPeriodNo,MATCH('Étape 1) Taux'!$A$8,claimPeriods,0))&lt;20,revenueReduction&lt;0.1),0,IF(NOT(ISNUMBER(H330)),0,IF(D330="Oui",0,IF($B330="Non - avec lien de dépendance",MIN(1129,H330,$C330),MIN(1129,H330))))))</f>
        <v>Effectuez l’étape 1</v>
      </c>
      <c r="M330" s="3" t="str">
        <f>IF(ISTEXT(CRHPrate),"Effectuez l’étape 1",IF(AND(INDEX(claimPeriodNo,MATCH('Étape 1) Taux'!$A$8,claimPeriods,0))&gt;17,INDEX(claimPeriodNo,MATCH('Étape 1) Taux'!$A$8,claimPeriods,0))&lt;20,revenueReduction&lt;0.1),0,IF(NOT(ISNUMBER(I330)),0,IF(E330="Oui",0,IF($B330="Non - avec lien de dépendance",MIN(1129,I330,$C330),MIN(1129,I330))))))</f>
        <v>Effectuez l’étape 1</v>
      </c>
      <c r="N330" s="3" t="str">
        <f>IF(ISTEXT(CRHPrate),"Effectuez l’étape 1",IF(AND(INDEX(claimPeriodNo,MATCH('Étape 1) Taux'!$A$8,claimPeriods,0))&gt;17,INDEX(claimPeriodNo,MATCH('Étape 1) Taux'!$A$8,claimPeriods,0))&lt;20,revenueReduction&lt;0.1),0,IF(NOT(ISNUMBER(J330)),0,IF(F330="Oui",0,IF($B330="Non - avec lien de dépendance",MIN(1129,J330,$C330),MIN(1129,J330))))))</f>
        <v>Effectuez l’étape 1</v>
      </c>
      <c r="O330" s="3" t="str">
        <f>IF(ISTEXT(CRHPrate),"Effectuez l’étape 1",IF(AND(INDEX(claimPeriodNo,MATCH('Étape 1) Taux'!$A$8,claimPeriods,0))&gt;17,INDEX(claimPeriodNo,MATCH('Étape 1) Taux'!$A$8,claimPeriods,0))&lt;20,revenueReduction&lt;0.1),0,IF(NOT(ISNUMBER(K330)),0,IF(G330="Oui",0,IF($B330="Non - avec lien de dépendance",MIN(1129,K330,$C330),MIN(1129,K330))))))</f>
        <v>Effectuez l’étape 1</v>
      </c>
      <c r="P330" s="3">
        <f t="shared" si="5"/>
        <v>0</v>
      </c>
    </row>
    <row r="331" spans="12:16" x14ac:dyDescent="0.3">
      <c r="L331" s="3" t="str">
        <f>IF(ISTEXT(CRHPrate),"Effectuez l’étape 1",IF(AND(INDEX(claimPeriodNo,MATCH('Étape 1) Taux'!$A$8,claimPeriods,0))&gt;17,INDEX(claimPeriodNo,MATCH('Étape 1) Taux'!$A$8,claimPeriods,0))&lt;20,revenueReduction&lt;0.1),0,IF(NOT(ISNUMBER(H331)),0,IF(D331="Oui",0,IF($B331="Non - avec lien de dépendance",MIN(1129,H331,$C331),MIN(1129,H331))))))</f>
        <v>Effectuez l’étape 1</v>
      </c>
      <c r="M331" s="3" t="str">
        <f>IF(ISTEXT(CRHPrate),"Effectuez l’étape 1",IF(AND(INDEX(claimPeriodNo,MATCH('Étape 1) Taux'!$A$8,claimPeriods,0))&gt;17,INDEX(claimPeriodNo,MATCH('Étape 1) Taux'!$A$8,claimPeriods,0))&lt;20,revenueReduction&lt;0.1),0,IF(NOT(ISNUMBER(I331)),0,IF(E331="Oui",0,IF($B331="Non - avec lien de dépendance",MIN(1129,I331,$C331),MIN(1129,I331))))))</f>
        <v>Effectuez l’étape 1</v>
      </c>
      <c r="N331" s="3" t="str">
        <f>IF(ISTEXT(CRHPrate),"Effectuez l’étape 1",IF(AND(INDEX(claimPeriodNo,MATCH('Étape 1) Taux'!$A$8,claimPeriods,0))&gt;17,INDEX(claimPeriodNo,MATCH('Étape 1) Taux'!$A$8,claimPeriods,0))&lt;20,revenueReduction&lt;0.1),0,IF(NOT(ISNUMBER(J331)),0,IF(F331="Oui",0,IF($B331="Non - avec lien de dépendance",MIN(1129,J331,$C331),MIN(1129,J331))))))</f>
        <v>Effectuez l’étape 1</v>
      </c>
      <c r="O331" s="3" t="str">
        <f>IF(ISTEXT(CRHPrate),"Effectuez l’étape 1",IF(AND(INDEX(claimPeriodNo,MATCH('Étape 1) Taux'!$A$8,claimPeriods,0))&gt;17,INDEX(claimPeriodNo,MATCH('Étape 1) Taux'!$A$8,claimPeriods,0))&lt;20,revenueReduction&lt;0.1),0,IF(NOT(ISNUMBER(K331)),0,IF(G331="Oui",0,IF($B331="Non - avec lien de dépendance",MIN(1129,K331,$C331),MIN(1129,K331))))))</f>
        <v>Effectuez l’étape 1</v>
      </c>
      <c r="P331" s="3">
        <f t="shared" si="5"/>
        <v>0</v>
      </c>
    </row>
    <row r="332" spans="12:16" x14ac:dyDescent="0.3">
      <c r="L332" s="3" t="str">
        <f>IF(ISTEXT(CRHPrate),"Effectuez l’étape 1",IF(AND(INDEX(claimPeriodNo,MATCH('Étape 1) Taux'!$A$8,claimPeriods,0))&gt;17,INDEX(claimPeriodNo,MATCH('Étape 1) Taux'!$A$8,claimPeriods,0))&lt;20,revenueReduction&lt;0.1),0,IF(NOT(ISNUMBER(H332)),0,IF(D332="Oui",0,IF($B332="Non - avec lien de dépendance",MIN(1129,H332,$C332),MIN(1129,H332))))))</f>
        <v>Effectuez l’étape 1</v>
      </c>
      <c r="M332" s="3" t="str">
        <f>IF(ISTEXT(CRHPrate),"Effectuez l’étape 1",IF(AND(INDEX(claimPeriodNo,MATCH('Étape 1) Taux'!$A$8,claimPeriods,0))&gt;17,INDEX(claimPeriodNo,MATCH('Étape 1) Taux'!$A$8,claimPeriods,0))&lt;20,revenueReduction&lt;0.1),0,IF(NOT(ISNUMBER(I332)),0,IF(E332="Oui",0,IF($B332="Non - avec lien de dépendance",MIN(1129,I332,$C332),MIN(1129,I332))))))</f>
        <v>Effectuez l’étape 1</v>
      </c>
      <c r="N332" s="3" t="str">
        <f>IF(ISTEXT(CRHPrate),"Effectuez l’étape 1",IF(AND(INDEX(claimPeriodNo,MATCH('Étape 1) Taux'!$A$8,claimPeriods,0))&gt;17,INDEX(claimPeriodNo,MATCH('Étape 1) Taux'!$A$8,claimPeriods,0))&lt;20,revenueReduction&lt;0.1),0,IF(NOT(ISNUMBER(J332)),0,IF(F332="Oui",0,IF($B332="Non - avec lien de dépendance",MIN(1129,J332,$C332),MIN(1129,J332))))))</f>
        <v>Effectuez l’étape 1</v>
      </c>
      <c r="O332" s="3" t="str">
        <f>IF(ISTEXT(CRHPrate),"Effectuez l’étape 1",IF(AND(INDEX(claimPeriodNo,MATCH('Étape 1) Taux'!$A$8,claimPeriods,0))&gt;17,INDEX(claimPeriodNo,MATCH('Étape 1) Taux'!$A$8,claimPeriods,0))&lt;20,revenueReduction&lt;0.1),0,IF(NOT(ISNUMBER(K332)),0,IF(G332="Oui",0,IF($B332="Non - avec lien de dépendance",MIN(1129,K332,$C332),MIN(1129,K332))))))</f>
        <v>Effectuez l’étape 1</v>
      </c>
      <c r="P332" s="3">
        <f t="shared" si="5"/>
        <v>0</v>
      </c>
    </row>
    <row r="333" spans="12:16" x14ac:dyDescent="0.3">
      <c r="L333" s="3" t="str">
        <f>IF(ISTEXT(CRHPrate),"Effectuez l’étape 1",IF(AND(INDEX(claimPeriodNo,MATCH('Étape 1) Taux'!$A$8,claimPeriods,0))&gt;17,INDEX(claimPeriodNo,MATCH('Étape 1) Taux'!$A$8,claimPeriods,0))&lt;20,revenueReduction&lt;0.1),0,IF(NOT(ISNUMBER(H333)),0,IF(D333="Oui",0,IF($B333="Non - avec lien de dépendance",MIN(1129,H333,$C333),MIN(1129,H333))))))</f>
        <v>Effectuez l’étape 1</v>
      </c>
      <c r="M333" s="3" t="str">
        <f>IF(ISTEXT(CRHPrate),"Effectuez l’étape 1",IF(AND(INDEX(claimPeriodNo,MATCH('Étape 1) Taux'!$A$8,claimPeriods,0))&gt;17,INDEX(claimPeriodNo,MATCH('Étape 1) Taux'!$A$8,claimPeriods,0))&lt;20,revenueReduction&lt;0.1),0,IF(NOT(ISNUMBER(I333)),0,IF(E333="Oui",0,IF($B333="Non - avec lien de dépendance",MIN(1129,I333,$C333),MIN(1129,I333))))))</f>
        <v>Effectuez l’étape 1</v>
      </c>
      <c r="N333" s="3" t="str">
        <f>IF(ISTEXT(CRHPrate),"Effectuez l’étape 1",IF(AND(INDEX(claimPeriodNo,MATCH('Étape 1) Taux'!$A$8,claimPeriods,0))&gt;17,INDEX(claimPeriodNo,MATCH('Étape 1) Taux'!$A$8,claimPeriods,0))&lt;20,revenueReduction&lt;0.1),0,IF(NOT(ISNUMBER(J333)),0,IF(F333="Oui",0,IF($B333="Non - avec lien de dépendance",MIN(1129,J333,$C333),MIN(1129,J333))))))</f>
        <v>Effectuez l’étape 1</v>
      </c>
      <c r="O333" s="3" t="str">
        <f>IF(ISTEXT(CRHPrate),"Effectuez l’étape 1",IF(AND(INDEX(claimPeriodNo,MATCH('Étape 1) Taux'!$A$8,claimPeriods,0))&gt;17,INDEX(claimPeriodNo,MATCH('Étape 1) Taux'!$A$8,claimPeriods,0))&lt;20,revenueReduction&lt;0.1),0,IF(NOT(ISNUMBER(K333)),0,IF(G333="Oui",0,IF($B333="Non - avec lien de dépendance",MIN(1129,K333,$C333),MIN(1129,K333))))))</f>
        <v>Effectuez l’étape 1</v>
      </c>
      <c r="P333" s="3">
        <f t="shared" si="5"/>
        <v>0</v>
      </c>
    </row>
    <row r="334" spans="12:16" x14ac:dyDescent="0.3">
      <c r="L334" s="3" t="str">
        <f>IF(ISTEXT(CRHPrate),"Effectuez l’étape 1",IF(AND(INDEX(claimPeriodNo,MATCH('Étape 1) Taux'!$A$8,claimPeriods,0))&gt;17,INDEX(claimPeriodNo,MATCH('Étape 1) Taux'!$A$8,claimPeriods,0))&lt;20,revenueReduction&lt;0.1),0,IF(NOT(ISNUMBER(H334)),0,IF(D334="Oui",0,IF($B334="Non - avec lien de dépendance",MIN(1129,H334,$C334),MIN(1129,H334))))))</f>
        <v>Effectuez l’étape 1</v>
      </c>
      <c r="M334" s="3" t="str">
        <f>IF(ISTEXT(CRHPrate),"Effectuez l’étape 1",IF(AND(INDEX(claimPeriodNo,MATCH('Étape 1) Taux'!$A$8,claimPeriods,0))&gt;17,INDEX(claimPeriodNo,MATCH('Étape 1) Taux'!$A$8,claimPeriods,0))&lt;20,revenueReduction&lt;0.1),0,IF(NOT(ISNUMBER(I334)),0,IF(E334="Oui",0,IF($B334="Non - avec lien de dépendance",MIN(1129,I334,$C334),MIN(1129,I334))))))</f>
        <v>Effectuez l’étape 1</v>
      </c>
      <c r="N334" s="3" t="str">
        <f>IF(ISTEXT(CRHPrate),"Effectuez l’étape 1",IF(AND(INDEX(claimPeriodNo,MATCH('Étape 1) Taux'!$A$8,claimPeriods,0))&gt;17,INDEX(claimPeriodNo,MATCH('Étape 1) Taux'!$A$8,claimPeriods,0))&lt;20,revenueReduction&lt;0.1),0,IF(NOT(ISNUMBER(J334)),0,IF(F334="Oui",0,IF($B334="Non - avec lien de dépendance",MIN(1129,J334,$C334),MIN(1129,J334))))))</f>
        <v>Effectuez l’étape 1</v>
      </c>
      <c r="O334" s="3" t="str">
        <f>IF(ISTEXT(CRHPrate),"Effectuez l’étape 1",IF(AND(INDEX(claimPeriodNo,MATCH('Étape 1) Taux'!$A$8,claimPeriods,0))&gt;17,INDEX(claimPeriodNo,MATCH('Étape 1) Taux'!$A$8,claimPeriods,0))&lt;20,revenueReduction&lt;0.1),0,IF(NOT(ISNUMBER(K334)),0,IF(G334="Oui",0,IF($B334="Non - avec lien de dépendance",MIN(1129,K334,$C334),MIN(1129,K334))))))</f>
        <v>Effectuez l’étape 1</v>
      </c>
      <c r="P334" s="3">
        <f t="shared" si="5"/>
        <v>0</v>
      </c>
    </row>
    <row r="335" spans="12:16" x14ac:dyDescent="0.3">
      <c r="L335" s="3" t="str">
        <f>IF(ISTEXT(CRHPrate),"Effectuez l’étape 1",IF(AND(INDEX(claimPeriodNo,MATCH('Étape 1) Taux'!$A$8,claimPeriods,0))&gt;17,INDEX(claimPeriodNo,MATCH('Étape 1) Taux'!$A$8,claimPeriods,0))&lt;20,revenueReduction&lt;0.1),0,IF(NOT(ISNUMBER(H335)),0,IF(D335="Oui",0,IF($B335="Non - avec lien de dépendance",MIN(1129,H335,$C335),MIN(1129,H335))))))</f>
        <v>Effectuez l’étape 1</v>
      </c>
      <c r="M335" s="3" t="str">
        <f>IF(ISTEXT(CRHPrate),"Effectuez l’étape 1",IF(AND(INDEX(claimPeriodNo,MATCH('Étape 1) Taux'!$A$8,claimPeriods,0))&gt;17,INDEX(claimPeriodNo,MATCH('Étape 1) Taux'!$A$8,claimPeriods,0))&lt;20,revenueReduction&lt;0.1),0,IF(NOT(ISNUMBER(I335)),0,IF(E335="Oui",0,IF($B335="Non - avec lien de dépendance",MIN(1129,I335,$C335),MIN(1129,I335))))))</f>
        <v>Effectuez l’étape 1</v>
      </c>
      <c r="N335" s="3" t="str">
        <f>IF(ISTEXT(CRHPrate),"Effectuez l’étape 1",IF(AND(INDEX(claimPeriodNo,MATCH('Étape 1) Taux'!$A$8,claimPeriods,0))&gt;17,INDEX(claimPeriodNo,MATCH('Étape 1) Taux'!$A$8,claimPeriods,0))&lt;20,revenueReduction&lt;0.1),0,IF(NOT(ISNUMBER(J335)),0,IF(F335="Oui",0,IF($B335="Non - avec lien de dépendance",MIN(1129,J335,$C335),MIN(1129,J335))))))</f>
        <v>Effectuez l’étape 1</v>
      </c>
      <c r="O335" s="3" t="str">
        <f>IF(ISTEXT(CRHPrate),"Effectuez l’étape 1",IF(AND(INDEX(claimPeriodNo,MATCH('Étape 1) Taux'!$A$8,claimPeriods,0))&gt;17,INDEX(claimPeriodNo,MATCH('Étape 1) Taux'!$A$8,claimPeriods,0))&lt;20,revenueReduction&lt;0.1),0,IF(NOT(ISNUMBER(K335)),0,IF(G335="Oui",0,IF($B335="Non - avec lien de dépendance",MIN(1129,K335,$C335),MIN(1129,K335))))))</f>
        <v>Effectuez l’étape 1</v>
      </c>
      <c r="P335" s="3">
        <f t="shared" si="5"/>
        <v>0</v>
      </c>
    </row>
    <row r="336" spans="12:16" x14ac:dyDescent="0.3">
      <c r="L336" s="3" t="str">
        <f>IF(ISTEXT(CRHPrate),"Effectuez l’étape 1",IF(AND(INDEX(claimPeriodNo,MATCH('Étape 1) Taux'!$A$8,claimPeriods,0))&gt;17,INDEX(claimPeriodNo,MATCH('Étape 1) Taux'!$A$8,claimPeriods,0))&lt;20,revenueReduction&lt;0.1),0,IF(NOT(ISNUMBER(H336)),0,IF(D336="Oui",0,IF($B336="Non - avec lien de dépendance",MIN(1129,H336,$C336),MIN(1129,H336))))))</f>
        <v>Effectuez l’étape 1</v>
      </c>
      <c r="M336" s="3" t="str">
        <f>IF(ISTEXT(CRHPrate),"Effectuez l’étape 1",IF(AND(INDEX(claimPeriodNo,MATCH('Étape 1) Taux'!$A$8,claimPeriods,0))&gt;17,INDEX(claimPeriodNo,MATCH('Étape 1) Taux'!$A$8,claimPeriods,0))&lt;20,revenueReduction&lt;0.1),0,IF(NOT(ISNUMBER(I336)),0,IF(E336="Oui",0,IF($B336="Non - avec lien de dépendance",MIN(1129,I336,$C336),MIN(1129,I336))))))</f>
        <v>Effectuez l’étape 1</v>
      </c>
      <c r="N336" s="3" t="str">
        <f>IF(ISTEXT(CRHPrate),"Effectuez l’étape 1",IF(AND(INDEX(claimPeriodNo,MATCH('Étape 1) Taux'!$A$8,claimPeriods,0))&gt;17,INDEX(claimPeriodNo,MATCH('Étape 1) Taux'!$A$8,claimPeriods,0))&lt;20,revenueReduction&lt;0.1),0,IF(NOT(ISNUMBER(J336)),0,IF(F336="Oui",0,IF($B336="Non - avec lien de dépendance",MIN(1129,J336,$C336),MIN(1129,J336))))))</f>
        <v>Effectuez l’étape 1</v>
      </c>
      <c r="O336" s="3" t="str">
        <f>IF(ISTEXT(CRHPrate),"Effectuez l’étape 1",IF(AND(INDEX(claimPeriodNo,MATCH('Étape 1) Taux'!$A$8,claimPeriods,0))&gt;17,INDEX(claimPeriodNo,MATCH('Étape 1) Taux'!$A$8,claimPeriods,0))&lt;20,revenueReduction&lt;0.1),0,IF(NOT(ISNUMBER(K336)),0,IF(G336="Oui",0,IF($B336="Non - avec lien de dépendance",MIN(1129,K336,$C336),MIN(1129,K336))))))</f>
        <v>Effectuez l’étape 1</v>
      </c>
      <c r="P336" s="3">
        <f t="shared" si="5"/>
        <v>0</v>
      </c>
    </row>
    <row r="337" spans="12:16" x14ac:dyDescent="0.3">
      <c r="L337" s="3" t="str">
        <f>IF(ISTEXT(CRHPrate),"Effectuez l’étape 1",IF(AND(INDEX(claimPeriodNo,MATCH('Étape 1) Taux'!$A$8,claimPeriods,0))&gt;17,INDEX(claimPeriodNo,MATCH('Étape 1) Taux'!$A$8,claimPeriods,0))&lt;20,revenueReduction&lt;0.1),0,IF(NOT(ISNUMBER(H337)),0,IF(D337="Oui",0,IF($B337="Non - avec lien de dépendance",MIN(1129,H337,$C337),MIN(1129,H337))))))</f>
        <v>Effectuez l’étape 1</v>
      </c>
      <c r="M337" s="3" t="str">
        <f>IF(ISTEXT(CRHPrate),"Effectuez l’étape 1",IF(AND(INDEX(claimPeriodNo,MATCH('Étape 1) Taux'!$A$8,claimPeriods,0))&gt;17,INDEX(claimPeriodNo,MATCH('Étape 1) Taux'!$A$8,claimPeriods,0))&lt;20,revenueReduction&lt;0.1),0,IF(NOT(ISNUMBER(I337)),0,IF(E337="Oui",0,IF($B337="Non - avec lien de dépendance",MIN(1129,I337,$C337),MIN(1129,I337))))))</f>
        <v>Effectuez l’étape 1</v>
      </c>
      <c r="N337" s="3" t="str">
        <f>IF(ISTEXT(CRHPrate),"Effectuez l’étape 1",IF(AND(INDEX(claimPeriodNo,MATCH('Étape 1) Taux'!$A$8,claimPeriods,0))&gt;17,INDEX(claimPeriodNo,MATCH('Étape 1) Taux'!$A$8,claimPeriods,0))&lt;20,revenueReduction&lt;0.1),0,IF(NOT(ISNUMBER(J337)),0,IF(F337="Oui",0,IF($B337="Non - avec lien de dépendance",MIN(1129,J337,$C337),MIN(1129,J337))))))</f>
        <v>Effectuez l’étape 1</v>
      </c>
      <c r="O337" s="3" t="str">
        <f>IF(ISTEXT(CRHPrate),"Effectuez l’étape 1",IF(AND(INDEX(claimPeriodNo,MATCH('Étape 1) Taux'!$A$8,claimPeriods,0))&gt;17,INDEX(claimPeriodNo,MATCH('Étape 1) Taux'!$A$8,claimPeriods,0))&lt;20,revenueReduction&lt;0.1),0,IF(NOT(ISNUMBER(K337)),0,IF(G337="Oui",0,IF($B337="Non - avec lien de dépendance",MIN(1129,K337,$C337),MIN(1129,K337))))))</f>
        <v>Effectuez l’étape 1</v>
      </c>
      <c r="P337" s="3">
        <f t="shared" si="5"/>
        <v>0</v>
      </c>
    </row>
    <row r="338" spans="12:16" x14ac:dyDescent="0.3">
      <c r="L338" s="3" t="str">
        <f>IF(ISTEXT(CRHPrate),"Effectuez l’étape 1",IF(AND(INDEX(claimPeriodNo,MATCH('Étape 1) Taux'!$A$8,claimPeriods,0))&gt;17,INDEX(claimPeriodNo,MATCH('Étape 1) Taux'!$A$8,claimPeriods,0))&lt;20,revenueReduction&lt;0.1),0,IF(NOT(ISNUMBER(H338)),0,IF(D338="Oui",0,IF($B338="Non - avec lien de dépendance",MIN(1129,H338,$C338),MIN(1129,H338))))))</f>
        <v>Effectuez l’étape 1</v>
      </c>
      <c r="M338" s="3" t="str">
        <f>IF(ISTEXT(CRHPrate),"Effectuez l’étape 1",IF(AND(INDEX(claimPeriodNo,MATCH('Étape 1) Taux'!$A$8,claimPeriods,0))&gt;17,INDEX(claimPeriodNo,MATCH('Étape 1) Taux'!$A$8,claimPeriods,0))&lt;20,revenueReduction&lt;0.1),0,IF(NOT(ISNUMBER(I338)),0,IF(E338="Oui",0,IF($B338="Non - avec lien de dépendance",MIN(1129,I338,$C338),MIN(1129,I338))))))</f>
        <v>Effectuez l’étape 1</v>
      </c>
      <c r="N338" s="3" t="str">
        <f>IF(ISTEXT(CRHPrate),"Effectuez l’étape 1",IF(AND(INDEX(claimPeriodNo,MATCH('Étape 1) Taux'!$A$8,claimPeriods,0))&gt;17,INDEX(claimPeriodNo,MATCH('Étape 1) Taux'!$A$8,claimPeriods,0))&lt;20,revenueReduction&lt;0.1),0,IF(NOT(ISNUMBER(J338)),0,IF(F338="Oui",0,IF($B338="Non - avec lien de dépendance",MIN(1129,J338,$C338),MIN(1129,J338))))))</f>
        <v>Effectuez l’étape 1</v>
      </c>
      <c r="O338" s="3" t="str">
        <f>IF(ISTEXT(CRHPrate),"Effectuez l’étape 1",IF(AND(INDEX(claimPeriodNo,MATCH('Étape 1) Taux'!$A$8,claimPeriods,0))&gt;17,INDEX(claimPeriodNo,MATCH('Étape 1) Taux'!$A$8,claimPeriods,0))&lt;20,revenueReduction&lt;0.1),0,IF(NOT(ISNUMBER(K338)),0,IF(G338="Oui",0,IF($B338="Non - avec lien de dépendance",MIN(1129,K338,$C338),MIN(1129,K338))))))</f>
        <v>Effectuez l’étape 1</v>
      </c>
      <c r="P338" s="3">
        <f t="shared" si="5"/>
        <v>0</v>
      </c>
    </row>
    <row r="339" spans="12:16" x14ac:dyDescent="0.3">
      <c r="L339" s="3" t="str">
        <f>IF(ISTEXT(CRHPrate),"Effectuez l’étape 1",IF(AND(INDEX(claimPeriodNo,MATCH('Étape 1) Taux'!$A$8,claimPeriods,0))&gt;17,INDEX(claimPeriodNo,MATCH('Étape 1) Taux'!$A$8,claimPeriods,0))&lt;20,revenueReduction&lt;0.1),0,IF(NOT(ISNUMBER(H339)),0,IF(D339="Oui",0,IF($B339="Non - avec lien de dépendance",MIN(1129,H339,$C339),MIN(1129,H339))))))</f>
        <v>Effectuez l’étape 1</v>
      </c>
      <c r="M339" s="3" t="str">
        <f>IF(ISTEXT(CRHPrate),"Effectuez l’étape 1",IF(AND(INDEX(claimPeriodNo,MATCH('Étape 1) Taux'!$A$8,claimPeriods,0))&gt;17,INDEX(claimPeriodNo,MATCH('Étape 1) Taux'!$A$8,claimPeriods,0))&lt;20,revenueReduction&lt;0.1),0,IF(NOT(ISNUMBER(I339)),0,IF(E339="Oui",0,IF($B339="Non - avec lien de dépendance",MIN(1129,I339,$C339),MIN(1129,I339))))))</f>
        <v>Effectuez l’étape 1</v>
      </c>
      <c r="N339" s="3" t="str">
        <f>IF(ISTEXT(CRHPrate),"Effectuez l’étape 1",IF(AND(INDEX(claimPeriodNo,MATCH('Étape 1) Taux'!$A$8,claimPeriods,0))&gt;17,INDEX(claimPeriodNo,MATCH('Étape 1) Taux'!$A$8,claimPeriods,0))&lt;20,revenueReduction&lt;0.1),0,IF(NOT(ISNUMBER(J339)),0,IF(F339="Oui",0,IF($B339="Non - avec lien de dépendance",MIN(1129,J339,$C339),MIN(1129,J339))))))</f>
        <v>Effectuez l’étape 1</v>
      </c>
      <c r="O339" s="3" t="str">
        <f>IF(ISTEXT(CRHPrate),"Effectuez l’étape 1",IF(AND(INDEX(claimPeriodNo,MATCH('Étape 1) Taux'!$A$8,claimPeriods,0))&gt;17,INDEX(claimPeriodNo,MATCH('Étape 1) Taux'!$A$8,claimPeriods,0))&lt;20,revenueReduction&lt;0.1),0,IF(NOT(ISNUMBER(K339)),0,IF(G339="Oui",0,IF($B339="Non - avec lien de dépendance",MIN(1129,K339,$C339),MIN(1129,K339))))))</f>
        <v>Effectuez l’étape 1</v>
      </c>
      <c r="P339" s="3">
        <f t="shared" si="5"/>
        <v>0</v>
      </c>
    </row>
    <row r="340" spans="12:16" x14ac:dyDescent="0.3">
      <c r="L340" s="3" t="str">
        <f>IF(ISTEXT(CRHPrate),"Effectuez l’étape 1",IF(AND(INDEX(claimPeriodNo,MATCH('Étape 1) Taux'!$A$8,claimPeriods,0))&gt;17,INDEX(claimPeriodNo,MATCH('Étape 1) Taux'!$A$8,claimPeriods,0))&lt;20,revenueReduction&lt;0.1),0,IF(NOT(ISNUMBER(H340)),0,IF(D340="Oui",0,IF($B340="Non - avec lien de dépendance",MIN(1129,H340,$C340),MIN(1129,H340))))))</f>
        <v>Effectuez l’étape 1</v>
      </c>
      <c r="M340" s="3" t="str">
        <f>IF(ISTEXT(CRHPrate),"Effectuez l’étape 1",IF(AND(INDEX(claimPeriodNo,MATCH('Étape 1) Taux'!$A$8,claimPeriods,0))&gt;17,INDEX(claimPeriodNo,MATCH('Étape 1) Taux'!$A$8,claimPeriods,0))&lt;20,revenueReduction&lt;0.1),0,IF(NOT(ISNUMBER(I340)),0,IF(E340="Oui",0,IF($B340="Non - avec lien de dépendance",MIN(1129,I340,$C340),MIN(1129,I340))))))</f>
        <v>Effectuez l’étape 1</v>
      </c>
      <c r="N340" s="3" t="str">
        <f>IF(ISTEXT(CRHPrate),"Effectuez l’étape 1",IF(AND(INDEX(claimPeriodNo,MATCH('Étape 1) Taux'!$A$8,claimPeriods,0))&gt;17,INDEX(claimPeriodNo,MATCH('Étape 1) Taux'!$A$8,claimPeriods,0))&lt;20,revenueReduction&lt;0.1),0,IF(NOT(ISNUMBER(J340)),0,IF(F340="Oui",0,IF($B340="Non - avec lien de dépendance",MIN(1129,J340,$C340),MIN(1129,J340))))))</f>
        <v>Effectuez l’étape 1</v>
      </c>
      <c r="O340" s="3" t="str">
        <f>IF(ISTEXT(CRHPrate),"Effectuez l’étape 1",IF(AND(INDEX(claimPeriodNo,MATCH('Étape 1) Taux'!$A$8,claimPeriods,0))&gt;17,INDEX(claimPeriodNo,MATCH('Étape 1) Taux'!$A$8,claimPeriods,0))&lt;20,revenueReduction&lt;0.1),0,IF(NOT(ISNUMBER(K340)),0,IF(G340="Oui",0,IF($B340="Non - avec lien de dépendance",MIN(1129,K340,$C340),MIN(1129,K340))))))</f>
        <v>Effectuez l’étape 1</v>
      </c>
      <c r="P340" s="3">
        <f t="shared" si="5"/>
        <v>0</v>
      </c>
    </row>
    <row r="341" spans="12:16" x14ac:dyDescent="0.3">
      <c r="L341" s="3" t="str">
        <f>IF(ISTEXT(CRHPrate),"Effectuez l’étape 1",IF(AND(INDEX(claimPeriodNo,MATCH('Étape 1) Taux'!$A$8,claimPeriods,0))&gt;17,INDEX(claimPeriodNo,MATCH('Étape 1) Taux'!$A$8,claimPeriods,0))&lt;20,revenueReduction&lt;0.1),0,IF(NOT(ISNUMBER(H341)),0,IF(D341="Oui",0,IF($B341="Non - avec lien de dépendance",MIN(1129,H341,$C341),MIN(1129,H341))))))</f>
        <v>Effectuez l’étape 1</v>
      </c>
      <c r="M341" s="3" t="str">
        <f>IF(ISTEXT(CRHPrate),"Effectuez l’étape 1",IF(AND(INDEX(claimPeriodNo,MATCH('Étape 1) Taux'!$A$8,claimPeriods,0))&gt;17,INDEX(claimPeriodNo,MATCH('Étape 1) Taux'!$A$8,claimPeriods,0))&lt;20,revenueReduction&lt;0.1),0,IF(NOT(ISNUMBER(I341)),0,IF(E341="Oui",0,IF($B341="Non - avec lien de dépendance",MIN(1129,I341,$C341),MIN(1129,I341))))))</f>
        <v>Effectuez l’étape 1</v>
      </c>
      <c r="N341" s="3" t="str">
        <f>IF(ISTEXT(CRHPrate),"Effectuez l’étape 1",IF(AND(INDEX(claimPeriodNo,MATCH('Étape 1) Taux'!$A$8,claimPeriods,0))&gt;17,INDEX(claimPeriodNo,MATCH('Étape 1) Taux'!$A$8,claimPeriods,0))&lt;20,revenueReduction&lt;0.1),0,IF(NOT(ISNUMBER(J341)),0,IF(F341="Oui",0,IF($B341="Non - avec lien de dépendance",MIN(1129,J341,$C341),MIN(1129,J341))))))</f>
        <v>Effectuez l’étape 1</v>
      </c>
      <c r="O341" s="3" t="str">
        <f>IF(ISTEXT(CRHPrate),"Effectuez l’étape 1",IF(AND(INDEX(claimPeriodNo,MATCH('Étape 1) Taux'!$A$8,claimPeriods,0))&gt;17,INDEX(claimPeriodNo,MATCH('Étape 1) Taux'!$A$8,claimPeriods,0))&lt;20,revenueReduction&lt;0.1),0,IF(NOT(ISNUMBER(K341)),0,IF(G341="Oui",0,IF($B341="Non - avec lien de dépendance",MIN(1129,K341,$C341),MIN(1129,K341))))))</f>
        <v>Effectuez l’étape 1</v>
      </c>
      <c r="P341" s="3">
        <f t="shared" si="5"/>
        <v>0</v>
      </c>
    </row>
    <row r="342" spans="12:16" x14ac:dyDescent="0.3">
      <c r="L342" s="3" t="str">
        <f>IF(ISTEXT(CRHPrate),"Effectuez l’étape 1",IF(AND(INDEX(claimPeriodNo,MATCH('Étape 1) Taux'!$A$8,claimPeriods,0))&gt;17,INDEX(claimPeriodNo,MATCH('Étape 1) Taux'!$A$8,claimPeriods,0))&lt;20,revenueReduction&lt;0.1),0,IF(NOT(ISNUMBER(H342)),0,IF(D342="Oui",0,IF($B342="Non - avec lien de dépendance",MIN(1129,H342,$C342),MIN(1129,H342))))))</f>
        <v>Effectuez l’étape 1</v>
      </c>
      <c r="M342" s="3" t="str">
        <f>IF(ISTEXT(CRHPrate),"Effectuez l’étape 1",IF(AND(INDEX(claimPeriodNo,MATCH('Étape 1) Taux'!$A$8,claimPeriods,0))&gt;17,INDEX(claimPeriodNo,MATCH('Étape 1) Taux'!$A$8,claimPeriods,0))&lt;20,revenueReduction&lt;0.1),0,IF(NOT(ISNUMBER(I342)),0,IF(E342="Oui",0,IF($B342="Non - avec lien de dépendance",MIN(1129,I342,$C342),MIN(1129,I342))))))</f>
        <v>Effectuez l’étape 1</v>
      </c>
      <c r="N342" s="3" t="str">
        <f>IF(ISTEXT(CRHPrate),"Effectuez l’étape 1",IF(AND(INDEX(claimPeriodNo,MATCH('Étape 1) Taux'!$A$8,claimPeriods,0))&gt;17,INDEX(claimPeriodNo,MATCH('Étape 1) Taux'!$A$8,claimPeriods,0))&lt;20,revenueReduction&lt;0.1),0,IF(NOT(ISNUMBER(J342)),0,IF(F342="Oui",0,IF($B342="Non - avec lien de dépendance",MIN(1129,J342,$C342),MIN(1129,J342))))))</f>
        <v>Effectuez l’étape 1</v>
      </c>
      <c r="O342" s="3" t="str">
        <f>IF(ISTEXT(CRHPrate),"Effectuez l’étape 1",IF(AND(INDEX(claimPeriodNo,MATCH('Étape 1) Taux'!$A$8,claimPeriods,0))&gt;17,INDEX(claimPeriodNo,MATCH('Étape 1) Taux'!$A$8,claimPeriods,0))&lt;20,revenueReduction&lt;0.1),0,IF(NOT(ISNUMBER(K342)),0,IF(G342="Oui",0,IF($B342="Non - avec lien de dépendance",MIN(1129,K342,$C342),MIN(1129,K342))))))</f>
        <v>Effectuez l’étape 1</v>
      </c>
      <c r="P342" s="3">
        <f t="shared" si="5"/>
        <v>0</v>
      </c>
    </row>
    <row r="343" spans="12:16" x14ac:dyDescent="0.3">
      <c r="L343" s="3" t="str">
        <f>IF(ISTEXT(CRHPrate),"Effectuez l’étape 1",IF(AND(INDEX(claimPeriodNo,MATCH('Étape 1) Taux'!$A$8,claimPeriods,0))&gt;17,INDEX(claimPeriodNo,MATCH('Étape 1) Taux'!$A$8,claimPeriods,0))&lt;20,revenueReduction&lt;0.1),0,IF(NOT(ISNUMBER(H343)),0,IF(D343="Oui",0,IF($B343="Non - avec lien de dépendance",MIN(1129,H343,$C343),MIN(1129,H343))))))</f>
        <v>Effectuez l’étape 1</v>
      </c>
      <c r="M343" s="3" t="str">
        <f>IF(ISTEXT(CRHPrate),"Effectuez l’étape 1",IF(AND(INDEX(claimPeriodNo,MATCH('Étape 1) Taux'!$A$8,claimPeriods,0))&gt;17,INDEX(claimPeriodNo,MATCH('Étape 1) Taux'!$A$8,claimPeriods,0))&lt;20,revenueReduction&lt;0.1),0,IF(NOT(ISNUMBER(I343)),0,IF(E343="Oui",0,IF($B343="Non - avec lien de dépendance",MIN(1129,I343,$C343),MIN(1129,I343))))))</f>
        <v>Effectuez l’étape 1</v>
      </c>
      <c r="N343" s="3" t="str">
        <f>IF(ISTEXT(CRHPrate),"Effectuez l’étape 1",IF(AND(INDEX(claimPeriodNo,MATCH('Étape 1) Taux'!$A$8,claimPeriods,0))&gt;17,INDEX(claimPeriodNo,MATCH('Étape 1) Taux'!$A$8,claimPeriods,0))&lt;20,revenueReduction&lt;0.1),0,IF(NOT(ISNUMBER(J343)),0,IF(F343="Oui",0,IF($B343="Non - avec lien de dépendance",MIN(1129,J343,$C343),MIN(1129,J343))))))</f>
        <v>Effectuez l’étape 1</v>
      </c>
      <c r="O343" s="3" t="str">
        <f>IF(ISTEXT(CRHPrate),"Effectuez l’étape 1",IF(AND(INDEX(claimPeriodNo,MATCH('Étape 1) Taux'!$A$8,claimPeriods,0))&gt;17,INDEX(claimPeriodNo,MATCH('Étape 1) Taux'!$A$8,claimPeriods,0))&lt;20,revenueReduction&lt;0.1),0,IF(NOT(ISNUMBER(K343)),0,IF(G343="Oui",0,IF($B343="Non - avec lien de dépendance",MIN(1129,K343,$C343),MIN(1129,K343))))))</f>
        <v>Effectuez l’étape 1</v>
      </c>
      <c r="P343" s="3">
        <f t="shared" si="5"/>
        <v>0</v>
      </c>
    </row>
    <row r="344" spans="12:16" x14ac:dyDescent="0.3">
      <c r="L344" s="3" t="str">
        <f>IF(ISTEXT(CRHPrate),"Effectuez l’étape 1",IF(AND(INDEX(claimPeriodNo,MATCH('Étape 1) Taux'!$A$8,claimPeriods,0))&gt;17,INDEX(claimPeriodNo,MATCH('Étape 1) Taux'!$A$8,claimPeriods,0))&lt;20,revenueReduction&lt;0.1),0,IF(NOT(ISNUMBER(H344)),0,IF(D344="Oui",0,IF($B344="Non - avec lien de dépendance",MIN(1129,H344,$C344),MIN(1129,H344))))))</f>
        <v>Effectuez l’étape 1</v>
      </c>
      <c r="M344" s="3" t="str">
        <f>IF(ISTEXT(CRHPrate),"Effectuez l’étape 1",IF(AND(INDEX(claimPeriodNo,MATCH('Étape 1) Taux'!$A$8,claimPeriods,0))&gt;17,INDEX(claimPeriodNo,MATCH('Étape 1) Taux'!$A$8,claimPeriods,0))&lt;20,revenueReduction&lt;0.1),0,IF(NOT(ISNUMBER(I344)),0,IF(E344="Oui",0,IF($B344="Non - avec lien de dépendance",MIN(1129,I344,$C344),MIN(1129,I344))))))</f>
        <v>Effectuez l’étape 1</v>
      </c>
      <c r="N344" s="3" t="str">
        <f>IF(ISTEXT(CRHPrate),"Effectuez l’étape 1",IF(AND(INDEX(claimPeriodNo,MATCH('Étape 1) Taux'!$A$8,claimPeriods,0))&gt;17,INDEX(claimPeriodNo,MATCH('Étape 1) Taux'!$A$8,claimPeriods,0))&lt;20,revenueReduction&lt;0.1),0,IF(NOT(ISNUMBER(J344)),0,IF(F344="Oui",0,IF($B344="Non - avec lien de dépendance",MIN(1129,J344,$C344),MIN(1129,J344))))))</f>
        <v>Effectuez l’étape 1</v>
      </c>
      <c r="O344" s="3" t="str">
        <f>IF(ISTEXT(CRHPrate),"Effectuez l’étape 1",IF(AND(INDEX(claimPeriodNo,MATCH('Étape 1) Taux'!$A$8,claimPeriods,0))&gt;17,INDEX(claimPeriodNo,MATCH('Étape 1) Taux'!$A$8,claimPeriods,0))&lt;20,revenueReduction&lt;0.1),0,IF(NOT(ISNUMBER(K344)),0,IF(G344="Oui",0,IF($B344="Non - avec lien de dépendance",MIN(1129,K344,$C344),MIN(1129,K344))))))</f>
        <v>Effectuez l’étape 1</v>
      </c>
      <c r="P344" s="3">
        <f t="shared" si="5"/>
        <v>0</v>
      </c>
    </row>
    <row r="345" spans="12:16" x14ac:dyDescent="0.3">
      <c r="L345" s="3" t="str">
        <f>IF(ISTEXT(CRHPrate),"Effectuez l’étape 1",IF(AND(INDEX(claimPeriodNo,MATCH('Étape 1) Taux'!$A$8,claimPeriods,0))&gt;17,INDEX(claimPeriodNo,MATCH('Étape 1) Taux'!$A$8,claimPeriods,0))&lt;20,revenueReduction&lt;0.1),0,IF(NOT(ISNUMBER(H345)),0,IF(D345="Oui",0,IF($B345="Non - avec lien de dépendance",MIN(1129,H345,$C345),MIN(1129,H345))))))</f>
        <v>Effectuez l’étape 1</v>
      </c>
      <c r="M345" s="3" t="str">
        <f>IF(ISTEXT(CRHPrate),"Effectuez l’étape 1",IF(AND(INDEX(claimPeriodNo,MATCH('Étape 1) Taux'!$A$8,claimPeriods,0))&gt;17,INDEX(claimPeriodNo,MATCH('Étape 1) Taux'!$A$8,claimPeriods,0))&lt;20,revenueReduction&lt;0.1),0,IF(NOT(ISNUMBER(I345)),0,IF(E345="Oui",0,IF($B345="Non - avec lien de dépendance",MIN(1129,I345,$C345),MIN(1129,I345))))))</f>
        <v>Effectuez l’étape 1</v>
      </c>
      <c r="N345" s="3" t="str">
        <f>IF(ISTEXT(CRHPrate),"Effectuez l’étape 1",IF(AND(INDEX(claimPeriodNo,MATCH('Étape 1) Taux'!$A$8,claimPeriods,0))&gt;17,INDEX(claimPeriodNo,MATCH('Étape 1) Taux'!$A$8,claimPeriods,0))&lt;20,revenueReduction&lt;0.1),0,IF(NOT(ISNUMBER(J345)),0,IF(F345="Oui",0,IF($B345="Non - avec lien de dépendance",MIN(1129,J345,$C345),MIN(1129,J345))))))</f>
        <v>Effectuez l’étape 1</v>
      </c>
      <c r="O345" s="3" t="str">
        <f>IF(ISTEXT(CRHPrate),"Effectuez l’étape 1",IF(AND(INDEX(claimPeriodNo,MATCH('Étape 1) Taux'!$A$8,claimPeriods,0))&gt;17,INDEX(claimPeriodNo,MATCH('Étape 1) Taux'!$A$8,claimPeriods,0))&lt;20,revenueReduction&lt;0.1),0,IF(NOT(ISNUMBER(K345)),0,IF(G345="Oui",0,IF($B345="Non - avec lien de dépendance",MIN(1129,K345,$C345),MIN(1129,K345))))))</f>
        <v>Effectuez l’étape 1</v>
      </c>
      <c r="P345" s="3">
        <f t="shared" si="5"/>
        <v>0</v>
      </c>
    </row>
    <row r="346" spans="12:16" x14ac:dyDescent="0.3">
      <c r="L346" s="3" t="str">
        <f>IF(ISTEXT(CRHPrate),"Effectuez l’étape 1",IF(AND(INDEX(claimPeriodNo,MATCH('Étape 1) Taux'!$A$8,claimPeriods,0))&gt;17,INDEX(claimPeriodNo,MATCH('Étape 1) Taux'!$A$8,claimPeriods,0))&lt;20,revenueReduction&lt;0.1),0,IF(NOT(ISNUMBER(H346)),0,IF(D346="Oui",0,IF($B346="Non - avec lien de dépendance",MIN(1129,H346,$C346),MIN(1129,H346))))))</f>
        <v>Effectuez l’étape 1</v>
      </c>
      <c r="M346" s="3" t="str">
        <f>IF(ISTEXT(CRHPrate),"Effectuez l’étape 1",IF(AND(INDEX(claimPeriodNo,MATCH('Étape 1) Taux'!$A$8,claimPeriods,0))&gt;17,INDEX(claimPeriodNo,MATCH('Étape 1) Taux'!$A$8,claimPeriods,0))&lt;20,revenueReduction&lt;0.1),0,IF(NOT(ISNUMBER(I346)),0,IF(E346="Oui",0,IF($B346="Non - avec lien de dépendance",MIN(1129,I346,$C346),MIN(1129,I346))))))</f>
        <v>Effectuez l’étape 1</v>
      </c>
      <c r="N346" s="3" t="str">
        <f>IF(ISTEXT(CRHPrate),"Effectuez l’étape 1",IF(AND(INDEX(claimPeriodNo,MATCH('Étape 1) Taux'!$A$8,claimPeriods,0))&gt;17,INDEX(claimPeriodNo,MATCH('Étape 1) Taux'!$A$8,claimPeriods,0))&lt;20,revenueReduction&lt;0.1),0,IF(NOT(ISNUMBER(J346)),0,IF(F346="Oui",0,IF($B346="Non - avec lien de dépendance",MIN(1129,J346,$C346),MIN(1129,J346))))))</f>
        <v>Effectuez l’étape 1</v>
      </c>
      <c r="O346" s="3" t="str">
        <f>IF(ISTEXT(CRHPrate),"Effectuez l’étape 1",IF(AND(INDEX(claimPeriodNo,MATCH('Étape 1) Taux'!$A$8,claimPeriods,0))&gt;17,INDEX(claimPeriodNo,MATCH('Étape 1) Taux'!$A$8,claimPeriods,0))&lt;20,revenueReduction&lt;0.1),0,IF(NOT(ISNUMBER(K346)),0,IF(G346="Oui",0,IF($B346="Non - avec lien de dépendance",MIN(1129,K346,$C346),MIN(1129,K346))))))</f>
        <v>Effectuez l’étape 1</v>
      </c>
      <c r="P346" s="3">
        <f t="shared" si="5"/>
        <v>0</v>
      </c>
    </row>
    <row r="347" spans="12:16" x14ac:dyDescent="0.3">
      <c r="L347" s="3" t="str">
        <f>IF(ISTEXT(CRHPrate),"Effectuez l’étape 1",IF(AND(INDEX(claimPeriodNo,MATCH('Étape 1) Taux'!$A$8,claimPeriods,0))&gt;17,INDEX(claimPeriodNo,MATCH('Étape 1) Taux'!$A$8,claimPeriods,0))&lt;20,revenueReduction&lt;0.1),0,IF(NOT(ISNUMBER(H347)),0,IF(D347="Oui",0,IF($B347="Non - avec lien de dépendance",MIN(1129,H347,$C347),MIN(1129,H347))))))</f>
        <v>Effectuez l’étape 1</v>
      </c>
      <c r="M347" s="3" t="str">
        <f>IF(ISTEXT(CRHPrate),"Effectuez l’étape 1",IF(AND(INDEX(claimPeriodNo,MATCH('Étape 1) Taux'!$A$8,claimPeriods,0))&gt;17,INDEX(claimPeriodNo,MATCH('Étape 1) Taux'!$A$8,claimPeriods,0))&lt;20,revenueReduction&lt;0.1),0,IF(NOT(ISNUMBER(I347)),0,IF(E347="Oui",0,IF($B347="Non - avec lien de dépendance",MIN(1129,I347,$C347),MIN(1129,I347))))))</f>
        <v>Effectuez l’étape 1</v>
      </c>
      <c r="N347" s="3" t="str">
        <f>IF(ISTEXT(CRHPrate),"Effectuez l’étape 1",IF(AND(INDEX(claimPeriodNo,MATCH('Étape 1) Taux'!$A$8,claimPeriods,0))&gt;17,INDEX(claimPeriodNo,MATCH('Étape 1) Taux'!$A$8,claimPeriods,0))&lt;20,revenueReduction&lt;0.1),0,IF(NOT(ISNUMBER(J347)),0,IF(F347="Oui",0,IF($B347="Non - avec lien de dépendance",MIN(1129,J347,$C347),MIN(1129,J347))))))</f>
        <v>Effectuez l’étape 1</v>
      </c>
      <c r="O347" s="3" t="str">
        <f>IF(ISTEXT(CRHPrate),"Effectuez l’étape 1",IF(AND(INDEX(claimPeriodNo,MATCH('Étape 1) Taux'!$A$8,claimPeriods,0))&gt;17,INDEX(claimPeriodNo,MATCH('Étape 1) Taux'!$A$8,claimPeriods,0))&lt;20,revenueReduction&lt;0.1),0,IF(NOT(ISNUMBER(K347)),0,IF(G347="Oui",0,IF($B347="Non - avec lien de dépendance",MIN(1129,K347,$C347),MIN(1129,K347))))))</f>
        <v>Effectuez l’étape 1</v>
      </c>
      <c r="P347" s="3">
        <f t="shared" si="5"/>
        <v>0</v>
      </c>
    </row>
    <row r="348" spans="12:16" x14ac:dyDescent="0.3">
      <c r="L348" s="3" t="str">
        <f>IF(ISTEXT(CRHPrate),"Effectuez l’étape 1",IF(AND(INDEX(claimPeriodNo,MATCH('Étape 1) Taux'!$A$8,claimPeriods,0))&gt;17,INDEX(claimPeriodNo,MATCH('Étape 1) Taux'!$A$8,claimPeriods,0))&lt;20,revenueReduction&lt;0.1),0,IF(NOT(ISNUMBER(H348)),0,IF(D348="Oui",0,IF($B348="Non - avec lien de dépendance",MIN(1129,H348,$C348),MIN(1129,H348))))))</f>
        <v>Effectuez l’étape 1</v>
      </c>
      <c r="M348" s="3" t="str">
        <f>IF(ISTEXT(CRHPrate),"Effectuez l’étape 1",IF(AND(INDEX(claimPeriodNo,MATCH('Étape 1) Taux'!$A$8,claimPeriods,0))&gt;17,INDEX(claimPeriodNo,MATCH('Étape 1) Taux'!$A$8,claimPeriods,0))&lt;20,revenueReduction&lt;0.1),0,IF(NOT(ISNUMBER(I348)),0,IF(E348="Oui",0,IF($B348="Non - avec lien de dépendance",MIN(1129,I348,$C348),MIN(1129,I348))))))</f>
        <v>Effectuez l’étape 1</v>
      </c>
      <c r="N348" s="3" t="str">
        <f>IF(ISTEXT(CRHPrate),"Effectuez l’étape 1",IF(AND(INDEX(claimPeriodNo,MATCH('Étape 1) Taux'!$A$8,claimPeriods,0))&gt;17,INDEX(claimPeriodNo,MATCH('Étape 1) Taux'!$A$8,claimPeriods,0))&lt;20,revenueReduction&lt;0.1),0,IF(NOT(ISNUMBER(J348)),0,IF(F348="Oui",0,IF($B348="Non - avec lien de dépendance",MIN(1129,J348,$C348),MIN(1129,J348))))))</f>
        <v>Effectuez l’étape 1</v>
      </c>
      <c r="O348" s="3" t="str">
        <f>IF(ISTEXT(CRHPrate),"Effectuez l’étape 1",IF(AND(INDEX(claimPeriodNo,MATCH('Étape 1) Taux'!$A$8,claimPeriods,0))&gt;17,INDEX(claimPeriodNo,MATCH('Étape 1) Taux'!$A$8,claimPeriods,0))&lt;20,revenueReduction&lt;0.1),0,IF(NOT(ISNUMBER(K348)),0,IF(G348="Oui",0,IF($B348="Non - avec lien de dépendance",MIN(1129,K348,$C348),MIN(1129,K348))))))</f>
        <v>Effectuez l’étape 1</v>
      </c>
      <c r="P348" s="3">
        <f t="shared" si="5"/>
        <v>0</v>
      </c>
    </row>
    <row r="349" spans="12:16" x14ac:dyDescent="0.3">
      <c r="L349" s="3" t="str">
        <f>IF(ISTEXT(CRHPrate),"Effectuez l’étape 1",IF(AND(INDEX(claimPeriodNo,MATCH('Étape 1) Taux'!$A$8,claimPeriods,0))&gt;17,INDEX(claimPeriodNo,MATCH('Étape 1) Taux'!$A$8,claimPeriods,0))&lt;20,revenueReduction&lt;0.1),0,IF(NOT(ISNUMBER(H349)),0,IF(D349="Oui",0,IF($B349="Non - avec lien de dépendance",MIN(1129,H349,$C349),MIN(1129,H349))))))</f>
        <v>Effectuez l’étape 1</v>
      </c>
      <c r="M349" s="3" t="str">
        <f>IF(ISTEXT(CRHPrate),"Effectuez l’étape 1",IF(AND(INDEX(claimPeriodNo,MATCH('Étape 1) Taux'!$A$8,claimPeriods,0))&gt;17,INDEX(claimPeriodNo,MATCH('Étape 1) Taux'!$A$8,claimPeriods,0))&lt;20,revenueReduction&lt;0.1),0,IF(NOT(ISNUMBER(I349)),0,IF(E349="Oui",0,IF($B349="Non - avec lien de dépendance",MIN(1129,I349,$C349),MIN(1129,I349))))))</f>
        <v>Effectuez l’étape 1</v>
      </c>
      <c r="N349" s="3" t="str">
        <f>IF(ISTEXT(CRHPrate),"Effectuez l’étape 1",IF(AND(INDEX(claimPeriodNo,MATCH('Étape 1) Taux'!$A$8,claimPeriods,0))&gt;17,INDEX(claimPeriodNo,MATCH('Étape 1) Taux'!$A$8,claimPeriods,0))&lt;20,revenueReduction&lt;0.1),0,IF(NOT(ISNUMBER(J349)),0,IF(F349="Oui",0,IF($B349="Non - avec lien de dépendance",MIN(1129,J349,$C349),MIN(1129,J349))))))</f>
        <v>Effectuez l’étape 1</v>
      </c>
      <c r="O349" s="3" t="str">
        <f>IF(ISTEXT(CRHPrate),"Effectuez l’étape 1",IF(AND(INDEX(claimPeriodNo,MATCH('Étape 1) Taux'!$A$8,claimPeriods,0))&gt;17,INDEX(claimPeriodNo,MATCH('Étape 1) Taux'!$A$8,claimPeriods,0))&lt;20,revenueReduction&lt;0.1),0,IF(NOT(ISNUMBER(K349)),0,IF(G349="Oui",0,IF($B349="Non - avec lien de dépendance",MIN(1129,K349,$C349),MIN(1129,K349))))))</f>
        <v>Effectuez l’étape 1</v>
      </c>
      <c r="P349" s="3">
        <f t="shared" si="5"/>
        <v>0</v>
      </c>
    </row>
    <row r="350" spans="12:16" x14ac:dyDescent="0.3">
      <c r="L350" s="3" t="str">
        <f>IF(ISTEXT(CRHPrate),"Effectuez l’étape 1",IF(AND(INDEX(claimPeriodNo,MATCH('Étape 1) Taux'!$A$8,claimPeriods,0))&gt;17,INDEX(claimPeriodNo,MATCH('Étape 1) Taux'!$A$8,claimPeriods,0))&lt;20,revenueReduction&lt;0.1),0,IF(NOT(ISNUMBER(H350)),0,IF(D350="Oui",0,IF($B350="Non - avec lien de dépendance",MIN(1129,H350,$C350),MIN(1129,H350))))))</f>
        <v>Effectuez l’étape 1</v>
      </c>
      <c r="M350" s="3" t="str">
        <f>IF(ISTEXT(CRHPrate),"Effectuez l’étape 1",IF(AND(INDEX(claimPeriodNo,MATCH('Étape 1) Taux'!$A$8,claimPeriods,0))&gt;17,INDEX(claimPeriodNo,MATCH('Étape 1) Taux'!$A$8,claimPeriods,0))&lt;20,revenueReduction&lt;0.1),0,IF(NOT(ISNUMBER(I350)),0,IF(E350="Oui",0,IF($B350="Non - avec lien de dépendance",MIN(1129,I350,$C350),MIN(1129,I350))))))</f>
        <v>Effectuez l’étape 1</v>
      </c>
      <c r="N350" s="3" t="str">
        <f>IF(ISTEXT(CRHPrate),"Effectuez l’étape 1",IF(AND(INDEX(claimPeriodNo,MATCH('Étape 1) Taux'!$A$8,claimPeriods,0))&gt;17,INDEX(claimPeriodNo,MATCH('Étape 1) Taux'!$A$8,claimPeriods,0))&lt;20,revenueReduction&lt;0.1),0,IF(NOT(ISNUMBER(J350)),0,IF(F350="Oui",0,IF($B350="Non - avec lien de dépendance",MIN(1129,J350,$C350),MIN(1129,J350))))))</f>
        <v>Effectuez l’étape 1</v>
      </c>
      <c r="O350" s="3" t="str">
        <f>IF(ISTEXT(CRHPrate),"Effectuez l’étape 1",IF(AND(INDEX(claimPeriodNo,MATCH('Étape 1) Taux'!$A$8,claimPeriods,0))&gt;17,INDEX(claimPeriodNo,MATCH('Étape 1) Taux'!$A$8,claimPeriods,0))&lt;20,revenueReduction&lt;0.1),0,IF(NOT(ISNUMBER(K350)),0,IF(G350="Oui",0,IF($B350="Non - avec lien de dépendance",MIN(1129,K350,$C350),MIN(1129,K350))))))</f>
        <v>Effectuez l’étape 1</v>
      </c>
      <c r="P350" s="3">
        <f t="shared" si="5"/>
        <v>0</v>
      </c>
    </row>
    <row r="351" spans="12:16" x14ac:dyDescent="0.3">
      <c r="L351" s="3" t="str">
        <f>IF(ISTEXT(CRHPrate),"Effectuez l’étape 1",IF(AND(INDEX(claimPeriodNo,MATCH('Étape 1) Taux'!$A$8,claimPeriods,0))&gt;17,INDEX(claimPeriodNo,MATCH('Étape 1) Taux'!$A$8,claimPeriods,0))&lt;20,revenueReduction&lt;0.1),0,IF(NOT(ISNUMBER(H351)),0,IF(D351="Oui",0,IF($B351="Non - avec lien de dépendance",MIN(1129,H351,$C351),MIN(1129,H351))))))</f>
        <v>Effectuez l’étape 1</v>
      </c>
      <c r="M351" s="3" t="str">
        <f>IF(ISTEXT(CRHPrate),"Effectuez l’étape 1",IF(AND(INDEX(claimPeriodNo,MATCH('Étape 1) Taux'!$A$8,claimPeriods,0))&gt;17,INDEX(claimPeriodNo,MATCH('Étape 1) Taux'!$A$8,claimPeriods,0))&lt;20,revenueReduction&lt;0.1),0,IF(NOT(ISNUMBER(I351)),0,IF(E351="Oui",0,IF($B351="Non - avec lien de dépendance",MIN(1129,I351,$C351),MIN(1129,I351))))))</f>
        <v>Effectuez l’étape 1</v>
      </c>
      <c r="N351" s="3" t="str">
        <f>IF(ISTEXT(CRHPrate),"Effectuez l’étape 1",IF(AND(INDEX(claimPeriodNo,MATCH('Étape 1) Taux'!$A$8,claimPeriods,0))&gt;17,INDEX(claimPeriodNo,MATCH('Étape 1) Taux'!$A$8,claimPeriods,0))&lt;20,revenueReduction&lt;0.1),0,IF(NOT(ISNUMBER(J351)),0,IF(F351="Oui",0,IF($B351="Non - avec lien de dépendance",MIN(1129,J351,$C351),MIN(1129,J351))))))</f>
        <v>Effectuez l’étape 1</v>
      </c>
      <c r="O351" s="3" t="str">
        <f>IF(ISTEXT(CRHPrate),"Effectuez l’étape 1",IF(AND(INDEX(claimPeriodNo,MATCH('Étape 1) Taux'!$A$8,claimPeriods,0))&gt;17,INDEX(claimPeriodNo,MATCH('Étape 1) Taux'!$A$8,claimPeriods,0))&lt;20,revenueReduction&lt;0.1),0,IF(NOT(ISNUMBER(K351)),0,IF(G351="Oui",0,IF($B351="Non - avec lien de dépendance",MIN(1129,K351,$C351),MIN(1129,K351))))))</f>
        <v>Effectuez l’étape 1</v>
      </c>
      <c r="P351" s="3">
        <f t="shared" si="5"/>
        <v>0</v>
      </c>
    </row>
    <row r="352" spans="12:16" x14ac:dyDescent="0.3">
      <c r="L352" s="3" t="str">
        <f>IF(ISTEXT(CRHPrate),"Effectuez l’étape 1",IF(AND(INDEX(claimPeriodNo,MATCH('Étape 1) Taux'!$A$8,claimPeriods,0))&gt;17,INDEX(claimPeriodNo,MATCH('Étape 1) Taux'!$A$8,claimPeriods,0))&lt;20,revenueReduction&lt;0.1),0,IF(NOT(ISNUMBER(H352)),0,IF(D352="Oui",0,IF($B352="Non - avec lien de dépendance",MIN(1129,H352,$C352),MIN(1129,H352))))))</f>
        <v>Effectuez l’étape 1</v>
      </c>
      <c r="M352" s="3" t="str">
        <f>IF(ISTEXT(CRHPrate),"Effectuez l’étape 1",IF(AND(INDEX(claimPeriodNo,MATCH('Étape 1) Taux'!$A$8,claimPeriods,0))&gt;17,INDEX(claimPeriodNo,MATCH('Étape 1) Taux'!$A$8,claimPeriods,0))&lt;20,revenueReduction&lt;0.1),0,IF(NOT(ISNUMBER(I352)),0,IF(E352="Oui",0,IF($B352="Non - avec lien de dépendance",MIN(1129,I352,$C352),MIN(1129,I352))))))</f>
        <v>Effectuez l’étape 1</v>
      </c>
      <c r="N352" s="3" t="str">
        <f>IF(ISTEXT(CRHPrate),"Effectuez l’étape 1",IF(AND(INDEX(claimPeriodNo,MATCH('Étape 1) Taux'!$A$8,claimPeriods,0))&gt;17,INDEX(claimPeriodNo,MATCH('Étape 1) Taux'!$A$8,claimPeriods,0))&lt;20,revenueReduction&lt;0.1),0,IF(NOT(ISNUMBER(J352)),0,IF(F352="Oui",0,IF($B352="Non - avec lien de dépendance",MIN(1129,J352,$C352),MIN(1129,J352))))))</f>
        <v>Effectuez l’étape 1</v>
      </c>
      <c r="O352" s="3" t="str">
        <f>IF(ISTEXT(CRHPrate),"Effectuez l’étape 1",IF(AND(INDEX(claimPeriodNo,MATCH('Étape 1) Taux'!$A$8,claimPeriods,0))&gt;17,INDEX(claimPeriodNo,MATCH('Étape 1) Taux'!$A$8,claimPeriods,0))&lt;20,revenueReduction&lt;0.1),0,IF(NOT(ISNUMBER(K352)),0,IF(G352="Oui",0,IF($B352="Non - avec lien de dépendance",MIN(1129,K352,$C352),MIN(1129,K352))))))</f>
        <v>Effectuez l’étape 1</v>
      </c>
      <c r="P352" s="3">
        <f t="shared" si="5"/>
        <v>0</v>
      </c>
    </row>
    <row r="353" spans="12:16" x14ac:dyDescent="0.3">
      <c r="L353" s="3" t="str">
        <f>IF(ISTEXT(CRHPrate),"Effectuez l’étape 1",IF(AND(INDEX(claimPeriodNo,MATCH('Étape 1) Taux'!$A$8,claimPeriods,0))&gt;17,INDEX(claimPeriodNo,MATCH('Étape 1) Taux'!$A$8,claimPeriods,0))&lt;20,revenueReduction&lt;0.1),0,IF(NOT(ISNUMBER(H353)),0,IF(D353="Oui",0,IF($B353="Non - avec lien de dépendance",MIN(1129,H353,$C353),MIN(1129,H353))))))</f>
        <v>Effectuez l’étape 1</v>
      </c>
      <c r="M353" s="3" t="str">
        <f>IF(ISTEXT(CRHPrate),"Effectuez l’étape 1",IF(AND(INDEX(claimPeriodNo,MATCH('Étape 1) Taux'!$A$8,claimPeriods,0))&gt;17,INDEX(claimPeriodNo,MATCH('Étape 1) Taux'!$A$8,claimPeriods,0))&lt;20,revenueReduction&lt;0.1),0,IF(NOT(ISNUMBER(I353)),0,IF(E353="Oui",0,IF($B353="Non - avec lien de dépendance",MIN(1129,I353,$C353),MIN(1129,I353))))))</f>
        <v>Effectuez l’étape 1</v>
      </c>
      <c r="N353" s="3" t="str">
        <f>IF(ISTEXT(CRHPrate),"Effectuez l’étape 1",IF(AND(INDEX(claimPeriodNo,MATCH('Étape 1) Taux'!$A$8,claimPeriods,0))&gt;17,INDEX(claimPeriodNo,MATCH('Étape 1) Taux'!$A$8,claimPeriods,0))&lt;20,revenueReduction&lt;0.1),0,IF(NOT(ISNUMBER(J353)),0,IF(F353="Oui",0,IF($B353="Non - avec lien de dépendance",MIN(1129,J353,$C353),MIN(1129,J353))))))</f>
        <v>Effectuez l’étape 1</v>
      </c>
      <c r="O353" s="3" t="str">
        <f>IF(ISTEXT(CRHPrate),"Effectuez l’étape 1",IF(AND(INDEX(claimPeriodNo,MATCH('Étape 1) Taux'!$A$8,claimPeriods,0))&gt;17,INDEX(claimPeriodNo,MATCH('Étape 1) Taux'!$A$8,claimPeriods,0))&lt;20,revenueReduction&lt;0.1),0,IF(NOT(ISNUMBER(K353)),0,IF(G353="Oui",0,IF($B353="Non - avec lien de dépendance",MIN(1129,K353,$C353),MIN(1129,K353))))))</f>
        <v>Effectuez l’étape 1</v>
      </c>
      <c r="P353" s="3">
        <f t="shared" si="5"/>
        <v>0</v>
      </c>
    </row>
    <row r="354" spans="12:16" x14ac:dyDescent="0.3">
      <c r="L354" s="3" t="str">
        <f>IF(ISTEXT(CRHPrate),"Effectuez l’étape 1",IF(AND(INDEX(claimPeriodNo,MATCH('Étape 1) Taux'!$A$8,claimPeriods,0))&gt;17,INDEX(claimPeriodNo,MATCH('Étape 1) Taux'!$A$8,claimPeriods,0))&lt;20,revenueReduction&lt;0.1),0,IF(NOT(ISNUMBER(H354)),0,IF(D354="Oui",0,IF($B354="Non - avec lien de dépendance",MIN(1129,H354,$C354),MIN(1129,H354))))))</f>
        <v>Effectuez l’étape 1</v>
      </c>
      <c r="M354" s="3" t="str">
        <f>IF(ISTEXT(CRHPrate),"Effectuez l’étape 1",IF(AND(INDEX(claimPeriodNo,MATCH('Étape 1) Taux'!$A$8,claimPeriods,0))&gt;17,INDEX(claimPeriodNo,MATCH('Étape 1) Taux'!$A$8,claimPeriods,0))&lt;20,revenueReduction&lt;0.1),0,IF(NOT(ISNUMBER(I354)),0,IF(E354="Oui",0,IF($B354="Non - avec lien de dépendance",MIN(1129,I354,$C354),MIN(1129,I354))))))</f>
        <v>Effectuez l’étape 1</v>
      </c>
      <c r="N354" s="3" t="str">
        <f>IF(ISTEXT(CRHPrate),"Effectuez l’étape 1",IF(AND(INDEX(claimPeriodNo,MATCH('Étape 1) Taux'!$A$8,claimPeriods,0))&gt;17,INDEX(claimPeriodNo,MATCH('Étape 1) Taux'!$A$8,claimPeriods,0))&lt;20,revenueReduction&lt;0.1),0,IF(NOT(ISNUMBER(J354)),0,IF(F354="Oui",0,IF($B354="Non - avec lien de dépendance",MIN(1129,J354,$C354),MIN(1129,J354))))))</f>
        <v>Effectuez l’étape 1</v>
      </c>
      <c r="O354" s="3" t="str">
        <f>IF(ISTEXT(CRHPrate),"Effectuez l’étape 1",IF(AND(INDEX(claimPeriodNo,MATCH('Étape 1) Taux'!$A$8,claimPeriods,0))&gt;17,INDEX(claimPeriodNo,MATCH('Étape 1) Taux'!$A$8,claimPeriods,0))&lt;20,revenueReduction&lt;0.1),0,IF(NOT(ISNUMBER(K354)),0,IF(G354="Oui",0,IF($B354="Non - avec lien de dépendance",MIN(1129,K354,$C354),MIN(1129,K354))))))</f>
        <v>Effectuez l’étape 1</v>
      </c>
      <c r="P354" s="3">
        <f t="shared" si="5"/>
        <v>0</v>
      </c>
    </row>
    <row r="355" spans="12:16" x14ac:dyDescent="0.3">
      <c r="L355" s="3" t="str">
        <f>IF(ISTEXT(CRHPrate),"Effectuez l’étape 1",IF(AND(INDEX(claimPeriodNo,MATCH('Étape 1) Taux'!$A$8,claimPeriods,0))&gt;17,INDEX(claimPeriodNo,MATCH('Étape 1) Taux'!$A$8,claimPeriods,0))&lt;20,revenueReduction&lt;0.1),0,IF(NOT(ISNUMBER(H355)),0,IF(D355="Oui",0,IF($B355="Non - avec lien de dépendance",MIN(1129,H355,$C355),MIN(1129,H355))))))</f>
        <v>Effectuez l’étape 1</v>
      </c>
      <c r="M355" s="3" t="str">
        <f>IF(ISTEXT(CRHPrate),"Effectuez l’étape 1",IF(AND(INDEX(claimPeriodNo,MATCH('Étape 1) Taux'!$A$8,claimPeriods,0))&gt;17,INDEX(claimPeriodNo,MATCH('Étape 1) Taux'!$A$8,claimPeriods,0))&lt;20,revenueReduction&lt;0.1),0,IF(NOT(ISNUMBER(I355)),0,IF(E355="Oui",0,IF($B355="Non - avec lien de dépendance",MIN(1129,I355,$C355),MIN(1129,I355))))))</f>
        <v>Effectuez l’étape 1</v>
      </c>
      <c r="N355" s="3" t="str">
        <f>IF(ISTEXT(CRHPrate),"Effectuez l’étape 1",IF(AND(INDEX(claimPeriodNo,MATCH('Étape 1) Taux'!$A$8,claimPeriods,0))&gt;17,INDEX(claimPeriodNo,MATCH('Étape 1) Taux'!$A$8,claimPeriods,0))&lt;20,revenueReduction&lt;0.1),0,IF(NOT(ISNUMBER(J355)),0,IF(F355="Oui",0,IF($B355="Non - avec lien de dépendance",MIN(1129,J355,$C355),MIN(1129,J355))))))</f>
        <v>Effectuez l’étape 1</v>
      </c>
      <c r="O355" s="3" t="str">
        <f>IF(ISTEXT(CRHPrate),"Effectuez l’étape 1",IF(AND(INDEX(claimPeriodNo,MATCH('Étape 1) Taux'!$A$8,claimPeriods,0))&gt;17,INDEX(claimPeriodNo,MATCH('Étape 1) Taux'!$A$8,claimPeriods,0))&lt;20,revenueReduction&lt;0.1),0,IF(NOT(ISNUMBER(K355)),0,IF(G355="Oui",0,IF($B355="Non - avec lien de dépendance",MIN(1129,K355,$C355),MIN(1129,K355))))))</f>
        <v>Effectuez l’étape 1</v>
      </c>
      <c r="P355" s="3">
        <f t="shared" si="5"/>
        <v>0</v>
      </c>
    </row>
    <row r="356" spans="12:16" x14ac:dyDescent="0.3">
      <c r="L356" s="3" t="str">
        <f>IF(ISTEXT(CRHPrate),"Effectuez l’étape 1",IF(AND(INDEX(claimPeriodNo,MATCH('Étape 1) Taux'!$A$8,claimPeriods,0))&gt;17,INDEX(claimPeriodNo,MATCH('Étape 1) Taux'!$A$8,claimPeriods,0))&lt;20,revenueReduction&lt;0.1),0,IF(NOT(ISNUMBER(H356)),0,IF(D356="Oui",0,IF($B356="Non - avec lien de dépendance",MIN(1129,H356,$C356),MIN(1129,H356))))))</f>
        <v>Effectuez l’étape 1</v>
      </c>
      <c r="M356" s="3" t="str">
        <f>IF(ISTEXT(CRHPrate),"Effectuez l’étape 1",IF(AND(INDEX(claimPeriodNo,MATCH('Étape 1) Taux'!$A$8,claimPeriods,0))&gt;17,INDEX(claimPeriodNo,MATCH('Étape 1) Taux'!$A$8,claimPeriods,0))&lt;20,revenueReduction&lt;0.1),0,IF(NOT(ISNUMBER(I356)),0,IF(E356="Oui",0,IF($B356="Non - avec lien de dépendance",MIN(1129,I356,$C356),MIN(1129,I356))))))</f>
        <v>Effectuez l’étape 1</v>
      </c>
      <c r="N356" s="3" t="str">
        <f>IF(ISTEXT(CRHPrate),"Effectuez l’étape 1",IF(AND(INDEX(claimPeriodNo,MATCH('Étape 1) Taux'!$A$8,claimPeriods,0))&gt;17,INDEX(claimPeriodNo,MATCH('Étape 1) Taux'!$A$8,claimPeriods,0))&lt;20,revenueReduction&lt;0.1),0,IF(NOT(ISNUMBER(J356)),0,IF(F356="Oui",0,IF($B356="Non - avec lien de dépendance",MIN(1129,J356,$C356),MIN(1129,J356))))))</f>
        <v>Effectuez l’étape 1</v>
      </c>
      <c r="O356" s="3" t="str">
        <f>IF(ISTEXT(CRHPrate),"Effectuez l’étape 1",IF(AND(INDEX(claimPeriodNo,MATCH('Étape 1) Taux'!$A$8,claimPeriods,0))&gt;17,INDEX(claimPeriodNo,MATCH('Étape 1) Taux'!$A$8,claimPeriods,0))&lt;20,revenueReduction&lt;0.1),0,IF(NOT(ISNUMBER(K356)),0,IF(G356="Oui",0,IF($B356="Non - avec lien de dépendance",MIN(1129,K356,$C356),MIN(1129,K356))))))</f>
        <v>Effectuez l’étape 1</v>
      </c>
      <c r="P356" s="3">
        <f t="shared" si="5"/>
        <v>0</v>
      </c>
    </row>
    <row r="357" spans="12:16" x14ac:dyDescent="0.3">
      <c r="L357" s="3" t="str">
        <f>IF(ISTEXT(CRHPrate),"Effectuez l’étape 1",IF(AND(INDEX(claimPeriodNo,MATCH('Étape 1) Taux'!$A$8,claimPeriods,0))&gt;17,INDEX(claimPeriodNo,MATCH('Étape 1) Taux'!$A$8,claimPeriods,0))&lt;20,revenueReduction&lt;0.1),0,IF(NOT(ISNUMBER(H357)),0,IF(D357="Oui",0,IF($B357="Non - avec lien de dépendance",MIN(1129,H357,$C357),MIN(1129,H357))))))</f>
        <v>Effectuez l’étape 1</v>
      </c>
      <c r="M357" s="3" t="str">
        <f>IF(ISTEXT(CRHPrate),"Effectuez l’étape 1",IF(AND(INDEX(claimPeriodNo,MATCH('Étape 1) Taux'!$A$8,claimPeriods,0))&gt;17,INDEX(claimPeriodNo,MATCH('Étape 1) Taux'!$A$8,claimPeriods,0))&lt;20,revenueReduction&lt;0.1),0,IF(NOT(ISNUMBER(I357)),0,IF(E357="Oui",0,IF($B357="Non - avec lien de dépendance",MIN(1129,I357,$C357),MIN(1129,I357))))))</f>
        <v>Effectuez l’étape 1</v>
      </c>
      <c r="N357" s="3" t="str">
        <f>IF(ISTEXT(CRHPrate),"Effectuez l’étape 1",IF(AND(INDEX(claimPeriodNo,MATCH('Étape 1) Taux'!$A$8,claimPeriods,0))&gt;17,INDEX(claimPeriodNo,MATCH('Étape 1) Taux'!$A$8,claimPeriods,0))&lt;20,revenueReduction&lt;0.1),0,IF(NOT(ISNUMBER(J357)),0,IF(F357="Oui",0,IF($B357="Non - avec lien de dépendance",MIN(1129,J357,$C357),MIN(1129,J357))))))</f>
        <v>Effectuez l’étape 1</v>
      </c>
      <c r="O357" s="3" t="str">
        <f>IF(ISTEXT(CRHPrate),"Effectuez l’étape 1",IF(AND(INDEX(claimPeriodNo,MATCH('Étape 1) Taux'!$A$8,claimPeriods,0))&gt;17,INDEX(claimPeriodNo,MATCH('Étape 1) Taux'!$A$8,claimPeriods,0))&lt;20,revenueReduction&lt;0.1),0,IF(NOT(ISNUMBER(K357)),0,IF(G357="Oui",0,IF($B357="Non - avec lien de dépendance",MIN(1129,K357,$C357),MIN(1129,K357))))))</f>
        <v>Effectuez l’étape 1</v>
      </c>
      <c r="P357" s="3">
        <f t="shared" si="5"/>
        <v>0</v>
      </c>
    </row>
    <row r="358" spans="12:16" x14ac:dyDescent="0.3">
      <c r="L358" s="3" t="str">
        <f>IF(ISTEXT(CRHPrate),"Effectuez l’étape 1",IF(AND(INDEX(claimPeriodNo,MATCH('Étape 1) Taux'!$A$8,claimPeriods,0))&gt;17,INDEX(claimPeriodNo,MATCH('Étape 1) Taux'!$A$8,claimPeriods,0))&lt;20,revenueReduction&lt;0.1),0,IF(NOT(ISNUMBER(H358)),0,IF(D358="Oui",0,IF($B358="Non - avec lien de dépendance",MIN(1129,H358,$C358),MIN(1129,H358))))))</f>
        <v>Effectuez l’étape 1</v>
      </c>
      <c r="M358" s="3" t="str">
        <f>IF(ISTEXT(CRHPrate),"Effectuez l’étape 1",IF(AND(INDEX(claimPeriodNo,MATCH('Étape 1) Taux'!$A$8,claimPeriods,0))&gt;17,INDEX(claimPeriodNo,MATCH('Étape 1) Taux'!$A$8,claimPeriods,0))&lt;20,revenueReduction&lt;0.1),0,IF(NOT(ISNUMBER(I358)),0,IF(E358="Oui",0,IF($B358="Non - avec lien de dépendance",MIN(1129,I358,$C358),MIN(1129,I358))))))</f>
        <v>Effectuez l’étape 1</v>
      </c>
      <c r="N358" s="3" t="str">
        <f>IF(ISTEXT(CRHPrate),"Effectuez l’étape 1",IF(AND(INDEX(claimPeriodNo,MATCH('Étape 1) Taux'!$A$8,claimPeriods,0))&gt;17,INDEX(claimPeriodNo,MATCH('Étape 1) Taux'!$A$8,claimPeriods,0))&lt;20,revenueReduction&lt;0.1),0,IF(NOT(ISNUMBER(J358)),0,IF(F358="Oui",0,IF($B358="Non - avec lien de dépendance",MIN(1129,J358,$C358),MIN(1129,J358))))))</f>
        <v>Effectuez l’étape 1</v>
      </c>
      <c r="O358" s="3" t="str">
        <f>IF(ISTEXT(CRHPrate),"Effectuez l’étape 1",IF(AND(INDEX(claimPeriodNo,MATCH('Étape 1) Taux'!$A$8,claimPeriods,0))&gt;17,INDEX(claimPeriodNo,MATCH('Étape 1) Taux'!$A$8,claimPeriods,0))&lt;20,revenueReduction&lt;0.1),0,IF(NOT(ISNUMBER(K358)),0,IF(G358="Oui",0,IF($B358="Non - avec lien de dépendance",MIN(1129,K358,$C358),MIN(1129,K358))))))</f>
        <v>Effectuez l’étape 1</v>
      </c>
      <c r="P358" s="3">
        <f t="shared" si="5"/>
        <v>0</v>
      </c>
    </row>
    <row r="359" spans="12:16" x14ac:dyDescent="0.3">
      <c r="L359" s="3" t="str">
        <f>IF(ISTEXT(CRHPrate),"Effectuez l’étape 1",IF(AND(INDEX(claimPeriodNo,MATCH('Étape 1) Taux'!$A$8,claimPeriods,0))&gt;17,INDEX(claimPeriodNo,MATCH('Étape 1) Taux'!$A$8,claimPeriods,0))&lt;20,revenueReduction&lt;0.1),0,IF(NOT(ISNUMBER(H359)),0,IF(D359="Oui",0,IF($B359="Non - avec lien de dépendance",MIN(1129,H359,$C359),MIN(1129,H359))))))</f>
        <v>Effectuez l’étape 1</v>
      </c>
      <c r="M359" s="3" t="str">
        <f>IF(ISTEXT(CRHPrate),"Effectuez l’étape 1",IF(AND(INDEX(claimPeriodNo,MATCH('Étape 1) Taux'!$A$8,claimPeriods,0))&gt;17,INDEX(claimPeriodNo,MATCH('Étape 1) Taux'!$A$8,claimPeriods,0))&lt;20,revenueReduction&lt;0.1),0,IF(NOT(ISNUMBER(I359)),0,IF(E359="Oui",0,IF($B359="Non - avec lien de dépendance",MIN(1129,I359,$C359),MIN(1129,I359))))))</f>
        <v>Effectuez l’étape 1</v>
      </c>
      <c r="N359" s="3" t="str">
        <f>IF(ISTEXT(CRHPrate),"Effectuez l’étape 1",IF(AND(INDEX(claimPeriodNo,MATCH('Étape 1) Taux'!$A$8,claimPeriods,0))&gt;17,INDEX(claimPeriodNo,MATCH('Étape 1) Taux'!$A$8,claimPeriods,0))&lt;20,revenueReduction&lt;0.1),0,IF(NOT(ISNUMBER(J359)),0,IF(F359="Oui",0,IF($B359="Non - avec lien de dépendance",MIN(1129,J359,$C359),MIN(1129,J359))))))</f>
        <v>Effectuez l’étape 1</v>
      </c>
      <c r="O359" s="3" t="str">
        <f>IF(ISTEXT(CRHPrate),"Effectuez l’étape 1",IF(AND(INDEX(claimPeriodNo,MATCH('Étape 1) Taux'!$A$8,claimPeriods,0))&gt;17,INDEX(claimPeriodNo,MATCH('Étape 1) Taux'!$A$8,claimPeriods,0))&lt;20,revenueReduction&lt;0.1),0,IF(NOT(ISNUMBER(K359)),0,IF(G359="Oui",0,IF($B359="Non - avec lien de dépendance",MIN(1129,K359,$C359),MIN(1129,K359))))))</f>
        <v>Effectuez l’étape 1</v>
      </c>
      <c r="P359" s="3">
        <f t="shared" si="5"/>
        <v>0</v>
      </c>
    </row>
    <row r="360" spans="12:16" x14ac:dyDescent="0.3">
      <c r="L360" s="3" t="str">
        <f>IF(ISTEXT(CRHPrate),"Effectuez l’étape 1",IF(AND(INDEX(claimPeriodNo,MATCH('Étape 1) Taux'!$A$8,claimPeriods,0))&gt;17,INDEX(claimPeriodNo,MATCH('Étape 1) Taux'!$A$8,claimPeriods,0))&lt;20,revenueReduction&lt;0.1),0,IF(NOT(ISNUMBER(H360)),0,IF(D360="Oui",0,IF($B360="Non - avec lien de dépendance",MIN(1129,H360,$C360),MIN(1129,H360))))))</f>
        <v>Effectuez l’étape 1</v>
      </c>
      <c r="M360" s="3" t="str">
        <f>IF(ISTEXT(CRHPrate),"Effectuez l’étape 1",IF(AND(INDEX(claimPeriodNo,MATCH('Étape 1) Taux'!$A$8,claimPeriods,0))&gt;17,INDEX(claimPeriodNo,MATCH('Étape 1) Taux'!$A$8,claimPeriods,0))&lt;20,revenueReduction&lt;0.1),0,IF(NOT(ISNUMBER(I360)),0,IF(E360="Oui",0,IF($B360="Non - avec lien de dépendance",MIN(1129,I360,$C360),MIN(1129,I360))))))</f>
        <v>Effectuez l’étape 1</v>
      </c>
      <c r="N360" s="3" t="str">
        <f>IF(ISTEXT(CRHPrate),"Effectuez l’étape 1",IF(AND(INDEX(claimPeriodNo,MATCH('Étape 1) Taux'!$A$8,claimPeriods,0))&gt;17,INDEX(claimPeriodNo,MATCH('Étape 1) Taux'!$A$8,claimPeriods,0))&lt;20,revenueReduction&lt;0.1),0,IF(NOT(ISNUMBER(J360)),0,IF(F360="Oui",0,IF($B360="Non - avec lien de dépendance",MIN(1129,J360,$C360),MIN(1129,J360))))))</f>
        <v>Effectuez l’étape 1</v>
      </c>
      <c r="O360" s="3" t="str">
        <f>IF(ISTEXT(CRHPrate),"Effectuez l’étape 1",IF(AND(INDEX(claimPeriodNo,MATCH('Étape 1) Taux'!$A$8,claimPeriods,0))&gt;17,INDEX(claimPeriodNo,MATCH('Étape 1) Taux'!$A$8,claimPeriods,0))&lt;20,revenueReduction&lt;0.1),0,IF(NOT(ISNUMBER(K360)),0,IF(G360="Oui",0,IF($B360="Non - avec lien de dépendance",MIN(1129,K360,$C360),MIN(1129,K360))))))</f>
        <v>Effectuez l’étape 1</v>
      </c>
      <c r="P360" s="3">
        <f t="shared" si="5"/>
        <v>0</v>
      </c>
    </row>
    <row r="361" spans="12:16" x14ac:dyDescent="0.3">
      <c r="L361" s="3" t="str">
        <f>IF(ISTEXT(CRHPrate),"Effectuez l’étape 1",IF(AND(INDEX(claimPeriodNo,MATCH('Étape 1) Taux'!$A$8,claimPeriods,0))&gt;17,INDEX(claimPeriodNo,MATCH('Étape 1) Taux'!$A$8,claimPeriods,0))&lt;20,revenueReduction&lt;0.1),0,IF(NOT(ISNUMBER(H361)),0,IF(D361="Oui",0,IF($B361="Non - avec lien de dépendance",MIN(1129,H361,$C361),MIN(1129,H361))))))</f>
        <v>Effectuez l’étape 1</v>
      </c>
      <c r="M361" s="3" t="str">
        <f>IF(ISTEXT(CRHPrate),"Effectuez l’étape 1",IF(AND(INDEX(claimPeriodNo,MATCH('Étape 1) Taux'!$A$8,claimPeriods,0))&gt;17,INDEX(claimPeriodNo,MATCH('Étape 1) Taux'!$A$8,claimPeriods,0))&lt;20,revenueReduction&lt;0.1),0,IF(NOT(ISNUMBER(I361)),0,IF(E361="Oui",0,IF($B361="Non - avec lien de dépendance",MIN(1129,I361,$C361),MIN(1129,I361))))))</f>
        <v>Effectuez l’étape 1</v>
      </c>
      <c r="N361" s="3" t="str">
        <f>IF(ISTEXT(CRHPrate),"Effectuez l’étape 1",IF(AND(INDEX(claimPeriodNo,MATCH('Étape 1) Taux'!$A$8,claimPeriods,0))&gt;17,INDEX(claimPeriodNo,MATCH('Étape 1) Taux'!$A$8,claimPeriods,0))&lt;20,revenueReduction&lt;0.1),0,IF(NOT(ISNUMBER(J361)),0,IF(F361="Oui",0,IF($B361="Non - avec lien de dépendance",MIN(1129,J361,$C361),MIN(1129,J361))))))</f>
        <v>Effectuez l’étape 1</v>
      </c>
      <c r="O361" s="3" t="str">
        <f>IF(ISTEXT(CRHPrate),"Effectuez l’étape 1",IF(AND(INDEX(claimPeriodNo,MATCH('Étape 1) Taux'!$A$8,claimPeriods,0))&gt;17,INDEX(claimPeriodNo,MATCH('Étape 1) Taux'!$A$8,claimPeriods,0))&lt;20,revenueReduction&lt;0.1),0,IF(NOT(ISNUMBER(K361)),0,IF(G361="Oui",0,IF($B361="Non - avec lien de dépendance",MIN(1129,K361,$C361),MIN(1129,K361))))))</f>
        <v>Effectuez l’étape 1</v>
      </c>
      <c r="P361" s="3">
        <f t="shared" si="5"/>
        <v>0</v>
      </c>
    </row>
    <row r="362" spans="12:16" x14ac:dyDescent="0.3">
      <c r="L362" s="3" t="str">
        <f>IF(ISTEXT(CRHPrate),"Effectuez l’étape 1",IF(AND(INDEX(claimPeriodNo,MATCH('Étape 1) Taux'!$A$8,claimPeriods,0))&gt;17,INDEX(claimPeriodNo,MATCH('Étape 1) Taux'!$A$8,claimPeriods,0))&lt;20,revenueReduction&lt;0.1),0,IF(NOT(ISNUMBER(H362)),0,IF(D362="Oui",0,IF($B362="Non - avec lien de dépendance",MIN(1129,H362,$C362),MIN(1129,H362))))))</f>
        <v>Effectuez l’étape 1</v>
      </c>
      <c r="M362" s="3" t="str">
        <f>IF(ISTEXT(CRHPrate),"Effectuez l’étape 1",IF(AND(INDEX(claimPeriodNo,MATCH('Étape 1) Taux'!$A$8,claimPeriods,0))&gt;17,INDEX(claimPeriodNo,MATCH('Étape 1) Taux'!$A$8,claimPeriods,0))&lt;20,revenueReduction&lt;0.1),0,IF(NOT(ISNUMBER(I362)),0,IF(E362="Oui",0,IF($B362="Non - avec lien de dépendance",MIN(1129,I362,$C362),MIN(1129,I362))))))</f>
        <v>Effectuez l’étape 1</v>
      </c>
      <c r="N362" s="3" t="str">
        <f>IF(ISTEXT(CRHPrate),"Effectuez l’étape 1",IF(AND(INDEX(claimPeriodNo,MATCH('Étape 1) Taux'!$A$8,claimPeriods,0))&gt;17,INDEX(claimPeriodNo,MATCH('Étape 1) Taux'!$A$8,claimPeriods,0))&lt;20,revenueReduction&lt;0.1),0,IF(NOT(ISNUMBER(J362)),0,IF(F362="Oui",0,IF($B362="Non - avec lien de dépendance",MIN(1129,J362,$C362),MIN(1129,J362))))))</f>
        <v>Effectuez l’étape 1</v>
      </c>
      <c r="O362" s="3" t="str">
        <f>IF(ISTEXT(CRHPrate),"Effectuez l’étape 1",IF(AND(INDEX(claimPeriodNo,MATCH('Étape 1) Taux'!$A$8,claimPeriods,0))&gt;17,INDEX(claimPeriodNo,MATCH('Étape 1) Taux'!$A$8,claimPeriods,0))&lt;20,revenueReduction&lt;0.1),0,IF(NOT(ISNUMBER(K362)),0,IF(G362="Oui",0,IF($B362="Non - avec lien de dépendance",MIN(1129,K362,$C362),MIN(1129,K362))))))</f>
        <v>Effectuez l’étape 1</v>
      </c>
      <c r="P362" s="3">
        <f t="shared" si="5"/>
        <v>0</v>
      </c>
    </row>
    <row r="363" spans="12:16" x14ac:dyDescent="0.3">
      <c r="L363" s="3" t="str">
        <f>IF(ISTEXT(CRHPrate),"Effectuez l’étape 1",IF(AND(INDEX(claimPeriodNo,MATCH('Étape 1) Taux'!$A$8,claimPeriods,0))&gt;17,INDEX(claimPeriodNo,MATCH('Étape 1) Taux'!$A$8,claimPeriods,0))&lt;20,revenueReduction&lt;0.1),0,IF(NOT(ISNUMBER(H363)),0,IF(D363="Oui",0,IF($B363="Non - avec lien de dépendance",MIN(1129,H363,$C363),MIN(1129,H363))))))</f>
        <v>Effectuez l’étape 1</v>
      </c>
      <c r="M363" s="3" t="str">
        <f>IF(ISTEXT(CRHPrate),"Effectuez l’étape 1",IF(AND(INDEX(claimPeriodNo,MATCH('Étape 1) Taux'!$A$8,claimPeriods,0))&gt;17,INDEX(claimPeriodNo,MATCH('Étape 1) Taux'!$A$8,claimPeriods,0))&lt;20,revenueReduction&lt;0.1),0,IF(NOT(ISNUMBER(I363)),0,IF(E363="Oui",0,IF($B363="Non - avec lien de dépendance",MIN(1129,I363,$C363),MIN(1129,I363))))))</f>
        <v>Effectuez l’étape 1</v>
      </c>
      <c r="N363" s="3" t="str">
        <f>IF(ISTEXT(CRHPrate),"Effectuez l’étape 1",IF(AND(INDEX(claimPeriodNo,MATCH('Étape 1) Taux'!$A$8,claimPeriods,0))&gt;17,INDEX(claimPeriodNo,MATCH('Étape 1) Taux'!$A$8,claimPeriods,0))&lt;20,revenueReduction&lt;0.1),0,IF(NOT(ISNUMBER(J363)),0,IF(F363="Oui",0,IF($B363="Non - avec lien de dépendance",MIN(1129,J363,$C363),MIN(1129,J363))))))</f>
        <v>Effectuez l’étape 1</v>
      </c>
      <c r="O363" s="3" t="str">
        <f>IF(ISTEXT(CRHPrate),"Effectuez l’étape 1",IF(AND(INDEX(claimPeriodNo,MATCH('Étape 1) Taux'!$A$8,claimPeriods,0))&gt;17,INDEX(claimPeriodNo,MATCH('Étape 1) Taux'!$A$8,claimPeriods,0))&lt;20,revenueReduction&lt;0.1),0,IF(NOT(ISNUMBER(K363)),0,IF(G363="Oui",0,IF($B363="Non - avec lien de dépendance",MIN(1129,K363,$C363),MIN(1129,K363))))))</f>
        <v>Effectuez l’étape 1</v>
      </c>
      <c r="P363" s="3">
        <f t="shared" si="5"/>
        <v>0</v>
      </c>
    </row>
    <row r="364" spans="12:16" x14ac:dyDescent="0.3">
      <c r="L364" s="3" t="str">
        <f>IF(ISTEXT(CRHPrate),"Effectuez l’étape 1",IF(AND(INDEX(claimPeriodNo,MATCH('Étape 1) Taux'!$A$8,claimPeriods,0))&gt;17,INDEX(claimPeriodNo,MATCH('Étape 1) Taux'!$A$8,claimPeriods,0))&lt;20,revenueReduction&lt;0.1),0,IF(NOT(ISNUMBER(H364)),0,IF(D364="Oui",0,IF($B364="Non - avec lien de dépendance",MIN(1129,H364,$C364),MIN(1129,H364))))))</f>
        <v>Effectuez l’étape 1</v>
      </c>
      <c r="M364" s="3" t="str">
        <f>IF(ISTEXT(CRHPrate),"Effectuez l’étape 1",IF(AND(INDEX(claimPeriodNo,MATCH('Étape 1) Taux'!$A$8,claimPeriods,0))&gt;17,INDEX(claimPeriodNo,MATCH('Étape 1) Taux'!$A$8,claimPeriods,0))&lt;20,revenueReduction&lt;0.1),0,IF(NOT(ISNUMBER(I364)),0,IF(E364="Oui",0,IF($B364="Non - avec lien de dépendance",MIN(1129,I364,$C364),MIN(1129,I364))))))</f>
        <v>Effectuez l’étape 1</v>
      </c>
      <c r="N364" s="3" t="str">
        <f>IF(ISTEXT(CRHPrate),"Effectuez l’étape 1",IF(AND(INDEX(claimPeriodNo,MATCH('Étape 1) Taux'!$A$8,claimPeriods,0))&gt;17,INDEX(claimPeriodNo,MATCH('Étape 1) Taux'!$A$8,claimPeriods,0))&lt;20,revenueReduction&lt;0.1),0,IF(NOT(ISNUMBER(J364)),0,IF(F364="Oui",0,IF($B364="Non - avec lien de dépendance",MIN(1129,J364,$C364),MIN(1129,J364))))))</f>
        <v>Effectuez l’étape 1</v>
      </c>
      <c r="O364" s="3" t="str">
        <f>IF(ISTEXT(CRHPrate),"Effectuez l’étape 1",IF(AND(INDEX(claimPeriodNo,MATCH('Étape 1) Taux'!$A$8,claimPeriods,0))&gt;17,INDEX(claimPeriodNo,MATCH('Étape 1) Taux'!$A$8,claimPeriods,0))&lt;20,revenueReduction&lt;0.1),0,IF(NOT(ISNUMBER(K364)),0,IF(G364="Oui",0,IF($B364="Non - avec lien de dépendance",MIN(1129,K364,$C364),MIN(1129,K364))))))</f>
        <v>Effectuez l’étape 1</v>
      </c>
      <c r="P364" s="3">
        <f t="shared" si="5"/>
        <v>0</v>
      </c>
    </row>
    <row r="365" spans="12:16" x14ac:dyDescent="0.3">
      <c r="L365" s="3" t="str">
        <f>IF(ISTEXT(CRHPrate),"Effectuez l’étape 1",IF(AND(INDEX(claimPeriodNo,MATCH('Étape 1) Taux'!$A$8,claimPeriods,0))&gt;17,INDEX(claimPeriodNo,MATCH('Étape 1) Taux'!$A$8,claimPeriods,0))&lt;20,revenueReduction&lt;0.1),0,IF(NOT(ISNUMBER(H365)),0,IF(D365="Oui",0,IF($B365="Non - avec lien de dépendance",MIN(1129,H365,$C365),MIN(1129,H365))))))</f>
        <v>Effectuez l’étape 1</v>
      </c>
      <c r="M365" s="3" t="str">
        <f>IF(ISTEXT(CRHPrate),"Effectuez l’étape 1",IF(AND(INDEX(claimPeriodNo,MATCH('Étape 1) Taux'!$A$8,claimPeriods,0))&gt;17,INDEX(claimPeriodNo,MATCH('Étape 1) Taux'!$A$8,claimPeriods,0))&lt;20,revenueReduction&lt;0.1),0,IF(NOT(ISNUMBER(I365)),0,IF(E365="Oui",0,IF($B365="Non - avec lien de dépendance",MIN(1129,I365,$C365),MIN(1129,I365))))))</f>
        <v>Effectuez l’étape 1</v>
      </c>
      <c r="N365" s="3" t="str">
        <f>IF(ISTEXT(CRHPrate),"Effectuez l’étape 1",IF(AND(INDEX(claimPeriodNo,MATCH('Étape 1) Taux'!$A$8,claimPeriods,0))&gt;17,INDEX(claimPeriodNo,MATCH('Étape 1) Taux'!$A$8,claimPeriods,0))&lt;20,revenueReduction&lt;0.1),0,IF(NOT(ISNUMBER(J365)),0,IF(F365="Oui",0,IF($B365="Non - avec lien de dépendance",MIN(1129,J365,$C365),MIN(1129,J365))))))</f>
        <v>Effectuez l’étape 1</v>
      </c>
      <c r="O365" s="3" t="str">
        <f>IF(ISTEXT(CRHPrate),"Effectuez l’étape 1",IF(AND(INDEX(claimPeriodNo,MATCH('Étape 1) Taux'!$A$8,claimPeriods,0))&gt;17,INDEX(claimPeriodNo,MATCH('Étape 1) Taux'!$A$8,claimPeriods,0))&lt;20,revenueReduction&lt;0.1),0,IF(NOT(ISNUMBER(K365)),0,IF(G365="Oui",0,IF($B365="Non - avec lien de dépendance",MIN(1129,K365,$C365),MIN(1129,K365))))))</f>
        <v>Effectuez l’étape 1</v>
      </c>
      <c r="P365" s="3">
        <f t="shared" si="5"/>
        <v>0</v>
      </c>
    </row>
    <row r="366" spans="12:16" x14ac:dyDescent="0.3">
      <c r="L366" s="3" t="str">
        <f>IF(ISTEXT(CRHPrate),"Effectuez l’étape 1",IF(AND(INDEX(claimPeriodNo,MATCH('Étape 1) Taux'!$A$8,claimPeriods,0))&gt;17,INDEX(claimPeriodNo,MATCH('Étape 1) Taux'!$A$8,claimPeriods,0))&lt;20,revenueReduction&lt;0.1),0,IF(NOT(ISNUMBER(H366)),0,IF(D366="Oui",0,IF($B366="Non - avec lien de dépendance",MIN(1129,H366,$C366),MIN(1129,H366))))))</f>
        <v>Effectuez l’étape 1</v>
      </c>
      <c r="M366" s="3" t="str">
        <f>IF(ISTEXT(CRHPrate),"Effectuez l’étape 1",IF(AND(INDEX(claimPeriodNo,MATCH('Étape 1) Taux'!$A$8,claimPeriods,0))&gt;17,INDEX(claimPeriodNo,MATCH('Étape 1) Taux'!$A$8,claimPeriods,0))&lt;20,revenueReduction&lt;0.1),0,IF(NOT(ISNUMBER(I366)),0,IF(E366="Oui",0,IF($B366="Non - avec lien de dépendance",MIN(1129,I366,$C366),MIN(1129,I366))))))</f>
        <v>Effectuez l’étape 1</v>
      </c>
      <c r="N366" s="3" t="str">
        <f>IF(ISTEXT(CRHPrate),"Effectuez l’étape 1",IF(AND(INDEX(claimPeriodNo,MATCH('Étape 1) Taux'!$A$8,claimPeriods,0))&gt;17,INDEX(claimPeriodNo,MATCH('Étape 1) Taux'!$A$8,claimPeriods,0))&lt;20,revenueReduction&lt;0.1),0,IF(NOT(ISNUMBER(J366)),0,IF(F366="Oui",0,IF($B366="Non - avec lien de dépendance",MIN(1129,J366,$C366),MIN(1129,J366))))))</f>
        <v>Effectuez l’étape 1</v>
      </c>
      <c r="O366" s="3" t="str">
        <f>IF(ISTEXT(CRHPrate),"Effectuez l’étape 1",IF(AND(INDEX(claimPeriodNo,MATCH('Étape 1) Taux'!$A$8,claimPeriods,0))&gt;17,INDEX(claimPeriodNo,MATCH('Étape 1) Taux'!$A$8,claimPeriods,0))&lt;20,revenueReduction&lt;0.1),0,IF(NOT(ISNUMBER(K366)),0,IF(G366="Oui",0,IF($B366="Non - avec lien de dépendance",MIN(1129,K366,$C366),MIN(1129,K366))))))</f>
        <v>Effectuez l’étape 1</v>
      </c>
      <c r="P366" s="3">
        <f t="shared" si="5"/>
        <v>0</v>
      </c>
    </row>
    <row r="367" spans="12:16" x14ac:dyDescent="0.3">
      <c r="L367" s="3" t="str">
        <f>IF(ISTEXT(CRHPrate),"Effectuez l’étape 1",IF(AND(INDEX(claimPeriodNo,MATCH('Étape 1) Taux'!$A$8,claimPeriods,0))&gt;17,INDEX(claimPeriodNo,MATCH('Étape 1) Taux'!$A$8,claimPeriods,0))&lt;20,revenueReduction&lt;0.1),0,IF(NOT(ISNUMBER(H367)),0,IF(D367="Oui",0,IF($B367="Non - avec lien de dépendance",MIN(1129,H367,$C367),MIN(1129,H367))))))</f>
        <v>Effectuez l’étape 1</v>
      </c>
      <c r="M367" s="3" t="str">
        <f>IF(ISTEXT(CRHPrate),"Effectuez l’étape 1",IF(AND(INDEX(claimPeriodNo,MATCH('Étape 1) Taux'!$A$8,claimPeriods,0))&gt;17,INDEX(claimPeriodNo,MATCH('Étape 1) Taux'!$A$8,claimPeriods,0))&lt;20,revenueReduction&lt;0.1),0,IF(NOT(ISNUMBER(I367)),0,IF(E367="Oui",0,IF($B367="Non - avec lien de dépendance",MIN(1129,I367,$C367),MIN(1129,I367))))))</f>
        <v>Effectuez l’étape 1</v>
      </c>
      <c r="N367" s="3" t="str">
        <f>IF(ISTEXT(CRHPrate),"Effectuez l’étape 1",IF(AND(INDEX(claimPeriodNo,MATCH('Étape 1) Taux'!$A$8,claimPeriods,0))&gt;17,INDEX(claimPeriodNo,MATCH('Étape 1) Taux'!$A$8,claimPeriods,0))&lt;20,revenueReduction&lt;0.1),0,IF(NOT(ISNUMBER(J367)),0,IF(F367="Oui",0,IF($B367="Non - avec lien de dépendance",MIN(1129,J367,$C367),MIN(1129,J367))))))</f>
        <v>Effectuez l’étape 1</v>
      </c>
      <c r="O367" s="3" t="str">
        <f>IF(ISTEXT(CRHPrate),"Effectuez l’étape 1",IF(AND(INDEX(claimPeriodNo,MATCH('Étape 1) Taux'!$A$8,claimPeriods,0))&gt;17,INDEX(claimPeriodNo,MATCH('Étape 1) Taux'!$A$8,claimPeriods,0))&lt;20,revenueReduction&lt;0.1),0,IF(NOT(ISNUMBER(K367)),0,IF(G367="Oui",0,IF($B367="Non - avec lien de dépendance",MIN(1129,K367,$C367),MIN(1129,K367))))))</f>
        <v>Effectuez l’étape 1</v>
      </c>
      <c r="P367" s="3">
        <f t="shared" si="5"/>
        <v>0</v>
      </c>
    </row>
    <row r="368" spans="12:16" x14ac:dyDescent="0.3">
      <c r="L368" s="3" t="str">
        <f>IF(ISTEXT(CRHPrate),"Effectuez l’étape 1",IF(AND(INDEX(claimPeriodNo,MATCH('Étape 1) Taux'!$A$8,claimPeriods,0))&gt;17,INDEX(claimPeriodNo,MATCH('Étape 1) Taux'!$A$8,claimPeriods,0))&lt;20,revenueReduction&lt;0.1),0,IF(NOT(ISNUMBER(H368)),0,IF(D368="Oui",0,IF($B368="Non - avec lien de dépendance",MIN(1129,H368,$C368),MIN(1129,H368))))))</f>
        <v>Effectuez l’étape 1</v>
      </c>
      <c r="M368" s="3" t="str">
        <f>IF(ISTEXT(CRHPrate),"Effectuez l’étape 1",IF(AND(INDEX(claimPeriodNo,MATCH('Étape 1) Taux'!$A$8,claimPeriods,0))&gt;17,INDEX(claimPeriodNo,MATCH('Étape 1) Taux'!$A$8,claimPeriods,0))&lt;20,revenueReduction&lt;0.1),0,IF(NOT(ISNUMBER(I368)),0,IF(E368="Oui",0,IF($B368="Non - avec lien de dépendance",MIN(1129,I368,$C368),MIN(1129,I368))))))</f>
        <v>Effectuez l’étape 1</v>
      </c>
      <c r="N368" s="3" t="str">
        <f>IF(ISTEXT(CRHPrate),"Effectuez l’étape 1",IF(AND(INDEX(claimPeriodNo,MATCH('Étape 1) Taux'!$A$8,claimPeriods,0))&gt;17,INDEX(claimPeriodNo,MATCH('Étape 1) Taux'!$A$8,claimPeriods,0))&lt;20,revenueReduction&lt;0.1),0,IF(NOT(ISNUMBER(J368)),0,IF(F368="Oui",0,IF($B368="Non - avec lien de dépendance",MIN(1129,J368,$C368),MIN(1129,J368))))))</f>
        <v>Effectuez l’étape 1</v>
      </c>
      <c r="O368" s="3" t="str">
        <f>IF(ISTEXT(CRHPrate),"Effectuez l’étape 1",IF(AND(INDEX(claimPeriodNo,MATCH('Étape 1) Taux'!$A$8,claimPeriods,0))&gt;17,INDEX(claimPeriodNo,MATCH('Étape 1) Taux'!$A$8,claimPeriods,0))&lt;20,revenueReduction&lt;0.1),0,IF(NOT(ISNUMBER(K368)),0,IF(G368="Oui",0,IF($B368="Non - avec lien de dépendance",MIN(1129,K368,$C368),MIN(1129,K368))))))</f>
        <v>Effectuez l’étape 1</v>
      </c>
      <c r="P368" s="3">
        <f t="shared" si="5"/>
        <v>0</v>
      </c>
    </row>
    <row r="369" spans="12:16" x14ac:dyDescent="0.3">
      <c r="L369" s="3" t="str">
        <f>IF(ISTEXT(CRHPrate),"Effectuez l’étape 1",IF(AND(INDEX(claimPeriodNo,MATCH('Étape 1) Taux'!$A$8,claimPeriods,0))&gt;17,INDEX(claimPeriodNo,MATCH('Étape 1) Taux'!$A$8,claimPeriods,0))&lt;20,revenueReduction&lt;0.1),0,IF(NOT(ISNUMBER(H369)),0,IF(D369="Oui",0,IF($B369="Non - avec lien de dépendance",MIN(1129,H369,$C369),MIN(1129,H369))))))</f>
        <v>Effectuez l’étape 1</v>
      </c>
      <c r="M369" s="3" t="str">
        <f>IF(ISTEXT(CRHPrate),"Effectuez l’étape 1",IF(AND(INDEX(claimPeriodNo,MATCH('Étape 1) Taux'!$A$8,claimPeriods,0))&gt;17,INDEX(claimPeriodNo,MATCH('Étape 1) Taux'!$A$8,claimPeriods,0))&lt;20,revenueReduction&lt;0.1),0,IF(NOT(ISNUMBER(I369)),0,IF(E369="Oui",0,IF($B369="Non - avec lien de dépendance",MIN(1129,I369,$C369),MIN(1129,I369))))))</f>
        <v>Effectuez l’étape 1</v>
      </c>
      <c r="N369" s="3" t="str">
        <f>IF(ISTEXT(CRHPrate),"Effectuez l’étape 1",IF(AND(INDEX(claimPeriodNo,MATCH('Étape 1) Taux'!$A$8,claimPeriods,0))&gt;17,INDEX(claimPeriodNo,MATCH('Étape 1) Taux'!$A$8,claimPeriods,0))&lt;20,revenueReduction&lt;0.1),0,IF(NOT(ISNUMBER(J369)),0,IF(F369="Oui",0,IF($B369="Non - avec lien de dépendance",MIN(1129,J369,$C369),MIN(1129,J369))))))</f>
        <v>Effectuez l’étape 1</v>
      </c>
      <c r="O369" s="3" t="str">
        <f>IF(ISTEXT(CRHPrate),"Effectuez l’étape 1",IF(AND(INDEX(claimPeriodNo,MATCH('Étape 1) Taux'!$A$8,claimPeriods,0))&gt;17,INDEX(claimPeriodNo,MATCH('Étape 1) Taux'!$A$8,claimPeriods,0))&lt;20,revenueReduction&lt;0.1),0,IF(NOT(ISNUMBER(K369)),0,IF(G369="Oui",0,IF($B369="Non - avec lien de dépendance",MIN(1129,K369,$C369),MIN(1129,K369))))))</f>
        <v>Effectuez l’étape 1</v>
      </c>
      <c r="P369" s="3">
        <f t="shared" si="5"/>
        <v>0</v>
      </c>
    </row>
    <row r="370" spans="12:16" x14ac:dyDescent="0.3">
      <c r="L370" s="3" t="str">
        <f>IF(ISTEXT(CRHPrate),"Effectuez l’étape 1",IF(AND(INDEX(claimPeriodNo,MATCH('Étape 1) Taux'!$A$8,claimPeriods,0))&gt;17,INDEX(claimPeriodNo,MATCH('Étape 1) Taux'!$A$8,claimPeriods,0))&lt;20,revenueReduction&lt;0.1),0,IF(NOT(ISNUMBER(H370)),0,IF(D370="Oui",0,IF($B370="Non - avec lien de dépendance",MIN(1129,H370,$C370),MIN(1129,H370))))))</f>
        <v>Effectuez l’étape 1</v>
      </c>
      <c r="M370" s="3" t="str">
        <f>IF(ISTEXT(CRHPrate),"Effectuez l’étape 1",IF(AND(INDEX(claimPeriodNo,MATCH('Étape 1) Taux'!$A$8,claimPeriods,0))&gt;17,INDEX(claimPeriodNo,MATCH('Étape 1) Taux'!$A$8,claimPeriods,0))&lt;20,revenueReduction&lt;0.1),0,IF(NOT(ISNUMBER(I370)),0,IF(E370="Oui",0,IF($B370="Non - avec lien de dépendance",MIN(1129,I370,$C370),MIN(1129,I370))))))</f>
        <v>Effectuez l’étape 1</v>
      </c>
      <c r="N370" s="3" t="str">
        <f>IF(ISTEXT(CRHPrate),"Effectuez l’étape 1",IF(AND(INDEX(claimPeriodNo,MATCH('Étape 1) Taux'!$A$8,claimPeriods,0))&gt;17,INDEX(claimPeriodNo,MATCH('Étape 1) Taux'!$A$8,claimPeriods,0))&lt;20,revenueReduction&lt;0.1),0,IF(NOT(ISNUMBER(J370)),0,IF(F370="Oui",0,IF($B370="Non - avec lien de dépendance",MIN(1129,J370,$C370),MIN(1129,J370))))))</f>
        <v>Effectuez l’étape 1</v>
      </c>
      <c r="O370" s="3" t="str">
        <f>IF(ISTEXT(CRHPrate),"Effectuez l’étape 1",IF(AND(INDEX(claimPeriodNo,MATCH('Étape 1) Taux'!$A$8,claimPeriods,0))&gt;17,INDEX(claimPeriodNo,MATCH('Étape 1) Taux'!$A$8,claimPeriods,0))&lt;20,revenueReduction&lt;0.1),0,IF(NOT(ISNUMBER(K370)),0,IF(G370="Oui",0,IF($B370="Non - avec lien de dépendance",MIN(1129,K370,$C370),MIN(1129,K370))))))</f>
        <v>Effectuez l’étape 1</v>
      </c>
      <c r="P370" s="3">
        <f t="shared" si="5"/>
        <v>0</v>
      </c>
    </row>
    <row r="371" spans="12:16" x14ac:dyDescent="0.3">
      <c r="L371" s="3" t="str">
        <f>IF(ISTEXT(CRHPrate),"Effectuez l’étape 1",IF(AND(INDEX(claimPeriodNo,MATCH('Étape 1) Taux'!$A$8,claimPeriods,0))&gt;17,INDEX(claimPeriodNo,MATCH('Étape 1) Taux'!$A$8,claimPeriods,0))&lt;20,revenueReduction&lt;0.1),0,IF(NOT(ISNUMBER(H371)),0,IF(D371="Oui",0,IF($B371="Non - avec lien de dépendance",MIN(1129,H371,$C371),MIN(1129,H371))))))</f>
        <v>Effectuez l’étape 1</v>
      </c>
      <c r="M371" s="3" t="str">
        <f>IF(ISTEXT(CRHPrate),"Effectuez l’étape 1",IF(AND(INDEX(claimPeriodNo,MATCH('Étape 1) Taux'!$A$8,claimPeriods,0))&gt;17,INDEX(claimPeriodNo,MATCH('Étape 1) Taux'!$A$8,claimPeriods,0))&lt;20,revenueReduction&lt;0.1),0,IF(NOT(ISNUMBER(I371)),0,IF(E371="Oui",0,IF($B371="Non - avec lien de dépendance",MIN(1129,I371,$C371),MIN(1129,I371))))))</f>
        <v>Effectuez l’étape 1</v>
      </c>
      <c r="N371" s="3" t="str">
        <f>IF(ISTEXT(CRHPrate),"Effectuez l’étape 1",IF(AND(INDEX(claimPeriodNo,MATCH('Étape 1) Taux'!$A$8,claimPeriods,0))&gt;17,INDEX(claimPeriodNo,MATCH('Étape 1) Taux'!$A$8,claimPeriods,0))&lt;20,revenueReduction&lt;0.1),0,IF(NOT(ISNUMBER(J371)),0,IF(F371="Oui",0,IF($B371="Non - avec lien de dépendance",MIN(1129,J371,$C371),MIN(1129,J371))))))</f>
        <v>Effectuez l’étape 1</v>
      </c>
      <c r="O371" s="3" t="str">
        <f>IF(ISTEXT(CRHPrate),"Effectuez l’étape 1",IF(AND(INDEX(claimPeriodNo,MATCH('Étape 1) Taux'!$A$8,claimPeriods,0))&gt;17,INDEX(claimPeriodNo,MATCH('Étape 1) Taux'!$A$8,claimPeriods,0))&lt;20,revenueReduction&lt;0.1),0,IF(NOT(ISNUMBER(K371)),0,IF(G371="Oui",0,IF($B371="Non - avec lien de dépendance",MIN(1129,K371,$C371),MIN(1129,K371))))))</f>
        <v>Effectuez l’étape 1</v>
      </c>
      <c r="P371" s="3">
        <f t="shared" si="5"/>
        <v>0</v>
      </c>
    </row>
    <row r="372" spans="12:16" x14ac:dyDescent="0.3">
      <c r="L372" s="3" t="str">
        <f>IF(ISTEXT(CRHPrate),"Effectuez l’étape 1",IF(AND(INDEX(claimPeriodNo,MATCH('Étape 1) Taux'!$A$8,claimPeriods,0))&gt;17,INDEX(claimPeriodNo,MATCH('Étape 1) Taux'!$A$8,claimPeriods,0))&lt;20,revenueReduction&lt;0.1),0,IF(NOT(ISNUMBER(H372)),0,IF(D372="Oui",0,IF($B372="Non - avec lien de dépendance",MIN(1129,H372,$C372),MIN(1129,H372))))))</f>
        <v>Effectuez l’étape 1</v>
      </c>
      <c r="M372" s="3" t="str">
        <f>IF(ISTEXT(CRHPrate),"Effectuez l’étape 1",IF(AND(INDEX(claimPeriodNo,MATCH('Étape 1) Taux'!$A$8,claimPeriods,0))&gt;17,INDEX(claimPeriodNo,MATCH('Étape 1) Taux'!$A$8,claimPeriods,0))&lt;20,revenueReduction&lt;0.1),0,IF(NOT(ISNUMBER(I372)),0,IF(E372="Oui",0,IF($B372="Non - avec lien de dépendance",MIN(1129,I372,$C372),MIN(1129,I372))))))</f>
        <v>Effectuez l’étape 1</v>
      </c>
      <c r="N372" s="3" t="str">
        <f>IF(ISTEXT(CRHPrate),"Effectuez l’étape 1",IF(AND(INDEX(claimPeriodNo,MATCH('Étape 1) Taux'!$A$8,claimPeriods,0))&gt;17,INDEX(claimPeriodNo,MATCH('Étape 1) Taux'!$A$8,claimPeriods,0))&lt;20,revenueReduction&lt;0.1),0,IF(NOT(ISNUMBER(J372)),0,IF(F372="Oui",0,IF($B372="Non - avec lien de dépendance",MIN(1129,J372,$C372),MIN(1129,J372))))))</f>
        <v>Effectuez l’étape 1</v>
      </c>
      <c r="O372" s="3" t="str">
        <f>IF(ISTEXT(CRHPrate),"Effectuez l’étape 1",IF(AND(INDEX(claimPeriodNo,MATCH('Étape 1) Taux'!$A$8,claimPeriods,0))&gt;17,INDEX(claimPeriodNo,MATCH('Étape 1) Taux'!$A$8,claimPeriods,0))&lt;20,revenueReduction&lt;0.1),0,IF(NOT(ISNUMBER(K372)),0,IF(G372="Oui",0,IF($B372="Non - avec lien de dépendance",MIN(1129,K372,$C372),MIN(1129,K372))))))</f>
        <v>Effectuez l’étape 1</v>
      </c>
      <c r="P372" s="3">
        <f t="shared" si="5"/>
        <v>0</v>
      </c>
    </row>
    <row r="373" spans="12:16" x14ac:dyDescent="0.3">
      <c r="L373" s="3" t="str">
        <f>IF(ISTEXT(CRHPrate),"Effectuez l’étape 1",IF(AND(INDEX(claimPeriodNo,MATCH('Étape 1) Taux'!$A$8,claimPeriods,0))&gt;17,INDEX(claimPeriodNo,MATCH('Étape 1) Taux'!$A$8,claimPeriods,0))&lt;20,revenueReduction&lt;0.1),0,IF(NOT(ISNUMBER(H373)),0,IF(D373="Oui",0,IF($B373="Non - avec lien de dépendance",MIN(1129,H373,$C373),MIN(1129,H373))))))</f>
        <v>Effectuez l’étape 1</v>
      </c>
      <c r="M373" s="3" t="str">
        <f>IF(ISTEXT(CRHPrate),"Effectuez l’étape 1",IF(AND(INDEX(claimPeriodNo,MATCH('Étape 1) Taux'!$A$8,claimPeriods,0))&gt;17,INDEX(claimPeriodNo,MATCH('Étape 1) Taux'!$A$8,claimPeriods,0))&lt;20,revenueReduction&lt;0.1),0,IF(NOT(ISNUMBER(I373)),0,IF(E373="Oui",0,IF($B373="Non - avec lien de dépendance",MIN(1129,I373,$C373),MIN(1129,I373))))))</f>
        <v>Effectuez l’étape 1</v>
      </c>
      <c r="N373" s="3" t="str">
        <f>IF(ISTEXT(CRHPrate),"Effectuez l’étape 1",IF(AND(INDEX(claimPeriodNo,MATCH('Étape 1) Taux'!$A$8,claimPeriods,0))&gt;17,INDEX(claimPeriodNo,MATCH('Étape 1) Taux'!$A$8,claimPeriods,0))&lt;20,revenueReduction&lt;0.1),0,IF(NOT(ISNUMBER(J373)),0,IF(F373="Oui",0,IF($B373="Non - avec lien de dépendance",MIN(1129,J373,$C373),MIN(1129,J373))))))</f>
        <v>Effectuez l’étape 1</v>
      </c>
      <c r="O373" s="3" t="str">
        <f>IF(ISTEXT(CRHPrate),"Effectuez l’étape 1",IF(AND(INDEX(claimPeriodNo,MATCH('Étape 1) Taux'!$A$8,claimPeriods,0))&gt;17,INDEX(claimPeriodNo,MATCH('Étape 1) Taux'!$A$8,claimPeriods,0))&lt;20,revenueReduction&lt;0.1),0,IF(NOT(ISNUMBER(K373)),0,IF(G373="Oui",0,IF($B373="Non - avec lien de dépendance",MIN(1129,K373,$C373),MIN(1129,K373))))))</f>
        <v>Effectuez l’étape 1</v>
      </c>
      <c r="P373" s="3">
        <f t="shared" si="5"/>
        <v>0</v>
      </c>
    </row>
    <row r="374" spans="12:16" x14ac:dyDescent="0.3">
      <c r="L374" s="3" t="str">
        <f>IF(ISTEXT(CRHPrate),"Effectuez l’étape 1",IF(AND(INDEX(claimPeriodNo,MATCH('Étape 1) Taux'!$A$8,claimPeriods,0))&gt;17,INDEX(claimPeriodNo,MATCH('Étape 1) Taux'!$A$8,claimPeriods,0))&lt;20,revenueReduction&lt;0.1),0,IF(NOT(ISNUMBER(H374)),0,IF(D374="Oui",0,IF($B374="Non - avec lien de dépendance",MIN(1129,H374,$C374),MIN(1129,H374))))))</f>
        <v>Effectuez l’étape 1</v>
      </c>
      <c r="M374" s="3" t="str">
        <f>IF(ISTEXT(CRHPrate),"Effectuez l’étape 1",IF(AND(INDEX(claimPeriodNo,MATCH('Étape 1) Taux'!$A$8,claimPeriods,0))&gt;17,INDEX(claimPeriodNo,MATCH('Étape 1) Taux'!$A$8,claimPeriods,0))&lt;20,revenueReduction&lt;0.1),0,IF(NOT(ISNUMBER(I374)),0,IF(E374="Oui",0,IF($B374="Non - avec lien de dépendance",MIN(1129,I374,$C374),MIN(1129,I374))))))</f>
        <v>Effectuez l’étape 1</v>
      </c>
      <c r="N374" s="3" t="str">
        <f>IF(ISTEXT(CRHPrate),"Effectuez l’étape 1",IF(AND(INDEX(claimPeriodNo,MATCH('Étape 1) Taux'!$A$8,claimPeriods,0))&gt;17,INDEX(claimPeriodNo,MATCH('Étape 1) Taux'!$A$8,claimPeriods,0))&lt;20,revenueReduction&lt;0.1),0,IF(NOT(ISNUMBER(J374)),0,IF(F374="Oui",0,IF($B374="Non - avec lien de dépendance",MIN(1129,J374,$C374),MIN(1129,J374))))))</f>
        <v>Effectuez l’étape 1</v>
      </c>
      <c r="O374" s="3" t="str">
        <f>IF(ISTEXT(CRHPrate),"Effectuez l’étape 1",IF(AND(INDEX(claimPeriodNo,MATCH('Étape 1) Taux'!$A$8,claimPeriods,0))&gt;17,INDEX(claimPeriodNo,MATCH('Étape 1) Taux'!$A$8,claimPeriods,0))&lt;20,revenueReduction&lt;0.1),0,IF(NOT(ISNUMBER(K374)),0,IF(G374="Oui",0,IF($B374="Non - avec lien de dépendance",MIN(1129,K374,$C374),MIN(1129,K374))))))</f>
        <v>Effectuez l’étape 1</v>
      </c>
      <c r="P374" s="3">
        <f t="shared" si="5"/>
        <v>0</v>
      </c>
    </row>
    <row r="375" spans="12:16" x14ac:dyDescent="0.3">
      <c r="L375" s="3" t="str">
        <f>IF(ISTEXT(CRHPrate),"Effectuez l’étape 1",IF(AND(INDEX(claimPeriodNo,MATCH('Étape 1) Taux'!$A$8,claimPeriods,0))&gt;17,INDEX(claimPeriodNo,MATCH('Étape 1) Taux'!$A$8,claimPeriods,0))&lt;20,revenueReduction&lt;0.1),0,IF(NOT(ISNUMBER(H375)),0,IF(D375="Oui",0,IF($B375="Non - avec lien de dépendance",MIN(1129,H375,$C375),MIN(1129,H375))))))</f>
        <v>Effectuez l’étape 1</v>
      </c>
      <c r="M375" s="3" t="str">
        <f>IF(ISTEXT(CRHPrate),"Effectuez l’étape 1",IF(AND(INDEX(claimPeriodNo,MATCH('Étape 1) Taux'!$A$8,claimPeriods,0))&gt;17,INDEX(claimPeriodNo,MATCH('Étape 1) Taux'!$A$8,claimPeriods,0))&lt;20,revenueReduction&lt;0.1),0,IF(NOT(ISNUMBER(I375)),0,IF(E375="Oui",0,IF($B375="Non - avec lien de dépendance",MIN(1129,I375,$C375),MIN(1129,I375))))))</f>
        <v>Effectuez l’étape 1</v>
      </c>
      <c r="N375" s="3" t="str">
        <f>IF(ISTEXT(CRHPrate),"Effectuez l’étape 1",IF(AND(INDEX(claimPeriodNo,MATCH('Étape 1) Taux'!$A$8,claimPeriods,0))&gt;17,INDEX(claimPeriodNo,MATCH('Étape 1) Taux'!$A$8,claimPeriods,0))&lt;20,revenueReduction&lt;0.1),0,IF(NOT(ISNUMBER(J375)),0,IF(F375="Oui",0,IF($B375="Non - avec lien de dépendance",MIN(1129,J375,$C375),MIN(1129,J375))))))</f>
        <v>Effectuez l’étape 1</v>
      </c>
      <c r="O375" s="3" t="str">
        <f>IF(ISTEXT(CRHPrate),"Effectuez l’étape 1",IF(AND(INDEX(claimPeriodNo,MATCH('Étape 1) Taux'!$A$8,claimPeriods,0))&gt;17,INDEX(claimPeriodNo,MATCH('Étape 1) Taux'!$A$8,claimPeriods,0))&lt;20,revenueReduction&lt;0.1),0,IF(NOT(ISNUMBER(K375)),0,IF(G375="Oui",0,IF($B375="Non - avec lien de dépendance",MIN(1129,K375,$C375),MIN(1129,K375))))))</f>
        <v>Effectuez l’étape 1</v>
      </c>
      <c r="P375" s="3">
        <f t="shared" si="5"/>
        <v>0</v>
      </c>
    </row>
    <row r="376" spans="12:16" x14ac:dyDescent="0.3">
      <c r="L376" s="3" t="str">
        <f>IF(ISTEXT(CRHPrate),"Effectuez l’étape 1",IF(AND(INDEX(claimPeriodNo,MATCH('Étape 1) Taux'!$A$8,claimPeriods,0))&gt;17,INDEX(claimPeriodNo,MATCH('Étape 1) Taux'!$A$8,claimPeriods,0))&lt;20,revenueReduction&lt;0.1),0,IF(NOT(ISNUMBER(H376)),0,IF(D376="Oui",0,IF($B376="Non - avec lien de dépendance",MIN(1129,H376,$C376),MIN(1129,H376))))))</f>
        <v>Effectuez l’étape 1</v>
      </c>
      <c r="M376" s="3" t="str">
        <f>IF(ISTEXT(CRHPrate),"Effectuez l’étape 1",IF(AND(INDEX(claimPeriodNo,MATCH('Étape 1) Taux'!$A$8,claimPeriods,0))&gt;17,INDEX(claimPeriodNo,MATCH('Étape 1) Taux'!$A$8,claimPeriods,0))&lt;20,revenueReduction&lt;0.1),0,IF(NOT(ISNUMBER(I376)),0,IF(E376="Oui",0,IF($B376="Non - avec lien de dépendance",MIN(1129,I376,$C376),MIN(1129,I376))))))</f>
        <v>Effectuez l’étape 1</v>
      </c>
      <c r="N376" s="3" t="str">
        <f>IF(ISTEXT(CRHPrate),"Effectuez l’étape 1",IF(AND(INDEX(claimPeriodNo,MATCH('Étape 1) Taux'!$A$8,claimPeriods,0))&gt;17,INDEX(claimPeriodNo,MATCH('Étape 1) Taux'!$A$8,claimPeriods,0))&lt;20,revenueReduction&lt;0.1),0,IF(NOT(ISNUMBER(J376)),0,IF(F376="Oui",0,IF($B376="Non - avec lien de dépendance",MIN(1129,J376,$C376),MIN(1129,J376))))))</f>
        <v>Effectuez l’étape 1</v>
      </c>
      <c r="O376" s="3" t="str">
        <f>IF(ISTEXT(CRHPrate),"Effectuez l’étape 1",IF(AND(INDEX(claimPeriodNo,MATCH('Étape 1) Taux'!$A$8,claimPeriods,0))&gt;17,INDEX(claimPeriodNo,MATCH('Étape 1) Taux'!$A$8,claimPeriods,0))&lt;20,revenueReduction&lt;0.1),0,IF(NOT(ISNUMBER(K376)),0,IF(G376="Oui",0,IF($B376="Non - avec lien de dépendance",MIN(1129,K376,$C376),MIN(1129,K376))))))</f>
        <v>Effectuez l’étape 1</v>
      </c>
      <c r="P376" s="3">
        <f t="shared" si="5"/>
        <v>0</v>
      </c>
    </row>
    <row r="377" spans="12:16" x14ac:dyDescent="0.3">
      <c r="L377" s="3" t="str">
        <f>IF(ISTEXT(CRHPrate),"Effectuez l’étape 1",IF(AND(INDEX(claimPeriodNo,MATCH('Étape 1) Taux'!$A$8,claimPeriods,0))&gt;17,INDEX(claimPeriodNo,MATCH('Étape 1) Taux'!$A$8,claimPeriods,0))&lt;20,revenueReduction&lt;0.1),0,IF(NOT(ISNUMBER(H377)),0,IF(D377="Oui",0,IF($B377="Non - avec lien de dépendance",MIN(1129,H377,$C377),MIN(1129,H377))))))</f>
        <v>Effectuez l’étape 1</v>
      </c>
      <c r="M377" s="3" t="str">
        <f>IF(ISTEXT(CRHPrate),"Effectuez l’étape 1",IF(AND(INDEX(claimPeriodNo,MATCH('Étape 1) Taux'!$A$8,claimPeriods,0))&gt;17,INDEX(claimPeriodNo,MATCH('Étape 1) Taux'!$A$8,claimPeriods,0))&lt;20,revenueReduction&lt;0.1),0,IF(NOT(ISNUMBER(I377)),0,IF(E377="Oui",0,IF($B377="Non - avec lien de dépendance",MIN(1129,I377,$C377),MIN(1129,I377))))))</f>
        <v>Effectuez l’étape 1</v>
      </c>
      <c r="N377" s="3" t="str">
        <f>IF(ISTEXT(CRHPrate),"Effectuez l’étape 1",IF(AND(INDEX(claimPeriodNo,MATCH('Étape 1) Taux'!$A$8,claimPeriods,0))&gt;17,INDEX(claimPeriodNo,MATCH('Étape 1) Taux'!$A$8,claimPeriods,0))&lt;20,revenueReduction&lt;0.1),0,IF(NOT(ISNUMBER(J377)),0,IF(F377="Oui",0,IF($B377="Non - avec lien de dépendance",MIN(1129,J377,$C377),MIN(1129,J377))))))</f>
        <v>Effectuez l’étape 1</v>
      </c>
      <c r="O377" s="3" t="str">
        <f>IF(ISTEXT(CRHPrate),"Effectuez l’étape 1",IF(AND(INDEX(claimPeriodNo,MATCH('Étape 1) Taux'!$A$8,claimPeriods,0))&gt;17,INDEX(claimPeriodNo,MATCH('Étape 1) Taux'!$A$8,claimPeriods,0))&lt;20,revenueReduction&lt;0.1),0,IF(NOT(ISNUMBER(K377)),0,IF(G377="Oui",0,IF($B377="Non - avec lien de dépendance",MIN(1129,K377,$C377),MIN(1129,K377))))))</f>
        <v>Effectuez l’étape 1</v>
      </c>
      <c r="P377" s="3">
        <f t="shared" si="5"/>
        <v>0</v>
      </c>
    </row>
    <row r="378" spans="12:16" x14ac:dyDescent="0.3">
      <c r="L378" s="3" t="str">
        <f>IF(ISTEXT(CRHPrate),"Effectuez l’étape 1",IF(AND(INDEX(claimPeriodNo,MATCH('Étape 1) Taux'!$A$8,claimPeriods,0))&gt;17,INDEX(claimPeriodNo,MATCH('Étape 1) Taux'!$A$8,claimPeriods,0))&lt;20,revenueReduction&lt;0.1),0,IF(NOT(ISNUMBER(H378)),0,IF(D378="Oui",0,IF($B378="Non - avec lien de dépendance",MIN(1129,H378,$C378),MIN(1129,H378))))))</f>
        <v>Effectuez l’étape 1</v>
      </c>
      <c r="M378" s="3" t="str">
        <f>IF(ISTEXT(CRHPrate),"Effectuez l’étape 1",IF(AND(INDEX(claimPeriodNo,MATCH('Étape 1) Taux'!$A$8,claimPeriods,0))&gt;17,INDEX(claimPeriodNo,MATCH('Étape 1) Taux'!$A$8,claimPeriods,0))&lt;20,revenueReduction&lt;0.1),0,IF(NOT(ISNUMBER(I378)),0,IF(E378="Oui",0,IF($B378="Non - avec lien de dépendance",MIN(1129,I378,$C378),MIN(1129,I378))))))</f>
        <v>Effectuez l’étape 1</v>
      </c>
      <c r="N378" s="3" t="str">
        <f>IF(ISTEXT(CRHPrate),"Effectuez l’étape 1",IF(AND(INDEX(claimPeriodNo,MATCH('Étape 1) Taux'!$A$8,claimPeriods,0))&gt;17,INDEX(claimPeriodNo,MATCH('Étape 1) Taux'!$A$8,claimPeriods,0))&lt;20,revenueReduction&lt;0.1),0,IF(NOT(ISNUMBER(J378)),0,IF(F378="Oui",0,IF($B378="Non - avec lien de dépendance",MIN(1129,J378,$C378),MIN(1129,J378))))))</f>
        <v>Effectuez l’étape 1</v>
      </c>
      <c r="O378" s="3" t="str">
        <f>IF(ISTEXT(CRHPrate),"Effectuez l’étape 1",IF(AND(INDEX(claimPeriodNo,MATCH('Étape 1) Taux'!$A$8,claimPeriods,0))&gt;17,INDEX(claimPeriodNo,MATCH('Étape 1) Taux'!$A$8,claimPeriods,0))&lt;20,revenueReduction&lt;0.1),0,IF(NOT(ISNUMBER(K378)),0,IF(G378="Oui",0,IF($B378="Non - avec lien de dépendance",MIN(1129,K378,$C378),MIN(1129,K378))))))</f>
        <v>Effectuez l’étape 1</v>
      </c>
      <c r="P378" s="3">
        <f t="shared" si="5"/>
        <v>0</v>
      </c>
    </row>
    <row r="379" spans="12:16" x14ac:dyDescent="0.3">
      <c r="L379" s="3" t="str">
        <f>IF(ISTEXT(CRHPrate),"Effectuez l’étape 1",IF(AND(INDEX(claimPeriodNo,MATCH('Étape 1) Taux'!$A$8,claimPeriods,0))&gt;17,INDEX(claimPeriodNo,MATCH('Étape 1) Taux'!$A$8,claimPeriods,0))&lt;20,revenueReduction&lt;0.1),0,IF(NOT(ISNUMBER(H379)),0,IF(D379="Oui",0,IF($B379="Non - avec lien de dépendance",MIN(1129,H379,$C379),MIN(1129,H379))))))</f>
        <v>Effectuez l’étape 1</v>
      </c>
      <c r="M379" s="3" t="str">
        <f>IF(ISTEXT(CRHPrate),"Effectuez l’étape 1",IF(AND(INDEX(claimPeriodNo,MATCH('Étape 1) Taux'!$A$8,claimPeriods,0))&gt;17,INDEX(claimPeriodNo,MATCH('Étape 1) Taux'!$A$8,claimPeriods,0))&lt;20,revenueReduction&lt;0.1),0,IF(NOT(ISNUMBER(I379)),0,IF(E379="Oui",0,IF($B379="Non - avec lien de dépendance",MIN(1129,I379,$C379),MIN(1129,I379))))))</f>
        <v>Effectuez l’étape 1</v>
      </c>
      <c r="N379" s="3" t="str">
        <f>IF(ISTEXT(CRHPrate),"Effectuez l’étape 1",IF(AND(INDEX(claimPeriodNo,MATCH('Étape 1) Taux'!$A$8,claimPeriods,0))&gt;17,INDEX(claimPeriodNo,MATCH('Étape 1) Taux'!$A$8,claimPeriods,0))&lt;20,revenueReduction&lt;0.1),0,IF(NOT(ISNUMBER(J379)),0,IF(F379="Oui",0,IF($B379="Non - avec lien de dépendance",MIN(1129,J379,$C379),MIN(1129,J379))))))</f>
        <v>Effectuez l’étape 1</v>
      </c>
      <c r="O379" s="3" t="str">
        <f>IF(ISTEXT(CRHPrate),"Effectuez l’étape 1",IF(AND(INDEX(claimPeriodNo,MATCH('Étape 1) Taux'!$A$8,claimPeriods,0))&gt;17,INDEX(claimPeriodNo,MATCH('Étape 1) Taux'!$A$8,claimPeriods,0))&lt;20,revenueReduction&lt;0.1),0,IF(NOT(ISNUMBER(K379)),0,IF(G379="Oui",0,IF($B379="Non - avec lien de dépendance",MIN(1129,K379,$C379),MIN(1129,K379))))))</f>
        <v>Effectuez l’étape 1</v>
      </c>
      <c r="P379" s="3">
        <f t="shared" si="5"/>
        <v>0</v>
      </c>
    </row>
    <row r="380" spans="12:16" x14ac:dyDescent="0.3">
      <c r="L380" s="3" t="str">
        <f>IF(ISTEXT(CRHPrate),"Effectuez l’étape 1",IF(AND(INDEX(claimPeriodNo,MATCH('Étape 1) Taux'!$A$8,claimPeriods,0))&gt;17,INDEX(claimPeriodNo,MATCH('Étape 1) Taux'!$A$8,claimPeriods,0))&lt;20,revenueReduction&lt;0.1),0,IF(NOT(ISNUMBER(H380)),0,IF(D380="Oui",0,IF($B380="Non - avec lien de dépendance",MIN(1129,H380,$C380),MIN(1129,H380))))))</f>
        <v>Effectuez l’étape 1</v>
      </c>
      <c r="M380" s="3" t="str">
        <f>IF(ISTEXT(CRHPrate),"Effectuez l’étape 1",IF(AND(INDEX(claimPeriodNo,MATCH('Étape 1) Taux'!$A$8,claimPeriods,0))&gt;17,INDEX(claimPeriodNo,MATCH('Étape 1) Taux'!$A$8,claimPeriods,0))&lt;20,revenueReduction&lt;0.1),0,IF(NOT(ISNUMBER(I380)),0,IF(E380="Oui",0,IF($B380="Non - avec lien de dépendance",MIN(1129,I380,$C380),MIN(1129,I380))))))</f>
        <v>Effectuez l’étape 1</v>
      </c>
      <c r="N380" s="3" t="str">
        <f>IF(ISTEXT(CRHPrate),"Effectuez l’étape 1",IF(AND(INDEX(claimPeriodNo,MATCH('Étape 1) Taux'!$A$8,claimPeriods,0))&gt;17,INDEX(claimPeriodNo,MATCH('Étape 1) Taux'!$A$8,claimPeriods,0))&lt;20,revenueReduction&lt;0.1),0,IF(NOT(ISNUMBER(J380)),0,IF(F380="Oui",0,IF($B380="Non - avec lien de dépendance",MIN(1129,J380,$C380),MIN(1129,J380))))))</f>
        <v>Effectuez l’étape 1</v>
      </c>
      <c r="O380" s="3" t="str">
        <f>IF(ISTEXT(CRHPrate),"Effectuez l’étape 1",IF(AND(INDEX(claimPeriodNo,MATCH('Étape 1) Taux'!$A$8,claimPeriods,0))&gt;17,INDEX(claimPeriodNo,MATCH('Étape 1) Taux'!$A$8,claimPeriods,0))&lt;20,revenueReduction&lt;0.1),0,IF(NOT(ISNUMBER(K380)),0,IF(G380="Oui",0,IF($B380="Non - avec lien de dépendance",MIN(1129,K380,$C380),MIN(1129,K380))))))</f>
        <v>Effectuez l’étape 1</v>
      </c>
      <c r="P380" s="3">
        <f t="shared" si="5"/>
        <v>0</v>
      </c>
    </row>
    <row r="381" spans="12:16" x14ac:dyDescent="0.3">
      <c r="L381" s="3" t="str">
        <f>IF(ISTEXT(CRHPrate),"Effectuez l’étape 1",IF(AND(INDEX(claimPeriodNo,MATCH('Étape 1) Taux'!$A$8,claimPeriods,0))&gt;17,INDEX(claimPeriodNo,MATCH('Étape 1) Taux'!$A$8,claimPeriods,0))&lt;20,revenueReduction&lt;0.1),0,IF(NOT(ISNUMBER(H381)),0,IF(D381="Oui",0,IF($B381="Non - avec lien de dépendance",MIN(1129,H381,$C381),MIN(1129,H381))))))</f>
        <v>Effectuez l’étape 1</v>
      </c>
      <c r="M381" s="3" t="str">
        <f>IF(ISTEXT(CRHPrate),"Effectuez l’étape 1",IF(AND(INDEX(claimPeriodNo,MATCH('Étape 1) Taux'!$A$8,claimPeriods,0))&gt;17,INDEX(claimPeriodNo,MATCH('Étape 1) Taux'!$A$8,claimPeriods,0))&lt;20,revenueReduction&lt;0.1),0,IF(NOT(ISNUMBER(I381)),0,IF(E381="Oui",0,IF($B381="Non - avec lien de dépendance",MIN(1129,I381,$C381),MIN(1129,I381))))))</f>
        <v>Effectuez l’étape 1</v>
      </c>
      <c r="N381" s="3" t="str">
        <f>IF(ISTEXT(CRHPrate),"Effectuez l’étape 1",IF(AND(INDEX(claimPeriodNo,MATCH('Étape 1) Taux'!$A$8,claimPeriods,0))&gt;17,INDEX(claimPeriodNo,MATCH('Étape 1) Taux'!$A$8,claimPeriods,0))&lt;20,revenueReduction&lt;0.1),0,IF(NOT(ISNUMBER(J381)),0,IF(F381="Oui",0,IF($B381="Non - avec lien de dépendance",MIN(1129,J381,$C381),MIN(1129,J381))))))</f>
        <v>Effectuez l’étape 1</v>
      </c>
      <c r="O381" s="3" t="str">
        <f>IF(ISTEXT(CRHPrate),"Effectuez l’étape 1",IF(AND(INDEX(claimPeriodNo,MATCH('Étape 1) Taux'!$A$8,claimPeriods,0))&gt;17,INDEX(claimPeriodNo,MATCH('Étape 1) Taux'!$A$8,claimPeriods,0))&lt;20,revenueReduction&lt;0.1),0,IF(NOT(ISNUMBER(K381)),0,IF(G381="Oui",0,IF($B381="Non - avec lien de dépendance",MIN(1129,K381,$C381),MIN(1129,K381))))))</f>
        <v>Effectuez l’étape 1</v>
      </c>
      <c r="P381" s="3">
        <f t="shared" si="5"/>
        <v>0</v>
      </c>
    </row>
    <row r="382" spans="12:16" x14ac:dyDescent="0.3">
      <c r="L382" s="3" t="str">
        <f>IF(ISTEXT(CRHPrate),"Effectuez l’étape 1",IF(AND(INDEX(claimPeriodNo,MATCH('Étape 1) Taux'!$A$8,claimPeriods,0))&gt;17,INDEX(claimPeriodNo,MATCH('Étape 1) Taux'!$A$8,claimPeriods,0))&lt;20,revenueReduction&lt;0.1),0,IF(NOT(ISNUMBER(H382)),0,IF(D382="Oui",0,IF($B382="Non - avec lien de dépendance",MIN(1129,H382,$C382),MIN(1129,H382))))))</f>
        <v>Effectuez l’étape 1</v>
      </c>
      <c r="M382" s="3" t="str">
        <f>IF(ISTEXT(CRHPrate),"Effectuez l’étape 1",IF(AND(INDEX(claimPeriodNo,MATCH('Étape 1) Taux'!$A$8,claimPeriods,0))&gt;17,INDEX(claimPeriodNo,MATCH('Étape 1) Taux'!$A$8,claimPeriods,0))&lt;20,revenueReduction&lt;0.1),0,IF(NOT(ISNUMBER(I382)),0,IF(E382="Oui",0,IF($B382="Non - avec lien de dépendance",MIN(1129,I382,$C382),MIN(1129,I382))))))</f>
        <v>Effectuez l’étape 1</v>
      </c>
      <c r="N382" s="3" t="str">
        <f>IF(ISTEXT(CRHPrate),"Effectuez l’étape 1",IF(AND(INDEX(claimPeriodNo,MATCH('Étape 1) Taux'!$A$8,claimPeriods,0))&gt;17,INDEX(claimPeriodNo,MATCH('Étape 1) Taux'!$A$8,claimPeriods,0))&lt;20,revenueReduction&lt;0.1),0,IF(NOT(ISNUMBER(J382)),0,IF(F382="Oui",0,IF($B382="Non - avec lien de dépendance",MIN(1129,J382,$C382),MIN(1129,J382))))))</f>
        <v>Effectuez l’étape 1</v>
      </c>
      <c r="O382" s="3" t="str">
        <f>IF(ISTEXT(CRHPrate),"Effectuez l’étape 1",IF(AND(INDEX(claimPeriodNo,MATCH('Étape 1) Taux'!$A$8,claimPeriods,0))&gt;17,INDEX(claimPeriodNo,MATCH('Étape 1) Taux'!$A$8,claimPeriods,0))&lt;20,revenueReduction&lt;0.1),0,IF(NOT(ISNUMBER(K382)),0,IF(G382="Oui",0,IF($B382="Non - avec lien de dépendance",MIN(1129,K382,$C382),MIN(1129,K382))))))</f>
        <v>Effectuez l’étape 1</v>
      </c>
      <c r="P382" s="3">
        <f t="shared" si="5"/>
        <v>0</v>
      </c>
    </row>
    <row r="383" spans="12:16" x14ac:dyDescent="0.3">
      <c r="L383" s="3" t="str">
        <f>IF(ISTEXT(CRHPrate),"Effectuez l’étape 1",IF(AND(INDEX(claimPeriodNo,MATCH('Étape 1) Taux'!$A$8,claimPeriods,0))&gt;17,INDEX(claimPeriodNo,MATCH('Étape 1) Taux'!$A$8,claimPeriods,0))&lt;20,revenueReduction&lt;0.1),0,IF(NOT(ISNUMBER(H383)),0,IF(D383="Oui",0,IF($B383="Non - avec lien de dépendance",MIN(1129,H383,$C383),MIN(1129,H383))))))</f>
        <v>Effectuez l’étape 1</v>
      </c>
      <c r="M383" s="3" t="str">
        <f>IF(ISTEXT(CRHPrate),"Effectuez l’étape 1",IF(AND(INDEX(claimPeriodNo,MATCH('Étape 1) Taux'!$A$8,claimPeriods,0))&gt;17,INDEX(claimPeriodNo,MATCH('Étape 1) Taux'!$A$8,claimPeriods,0))&lt;20,revenueReduction&lt;0.1),0,IF(NOT(ISNUMBER(I383)),0,IF(E383="Oui",0,IF($B383="Non - avec lien de dépendance",MIN(1129,I383,$C383),MIN(1129,I383))))))</f>
        <v>Effectuez l’étape 1</v>
      </c>
      <c r="N383" s="3" t="str">
        <f>IF(ISTEXT(CRHPrate),"Effectuez l’étape 1",IF(AND(INDEX(claimPeriodNo,MATCH('Étape 1) Taux'!$A$8,claimPeriods,0))&gt;17,INDEX(claimPeriodNo,MATCH('Étape 1) Taux'!$A$8,claimPeriods,0))&lt;20,revenueReduction&lt;0.1),0,IF(NOT(ISNUMBER(J383)),0,IF(F383="Oui",0,IF($B383="Non - avec lien de dépendance",MIN(1129,J383,$C383),MIN(1129,J383))))))</f>
        <v>Effectuez l’étape 1</v>
      </c>
      <c r="O383" s="3" t="str">
        <f>IF(ISTEXT(CRHPrate),"Effectuez l’étape 1",IF(AND(INDEX(claimPeriodNo,MATCH('Étape 1) Taux'!$A$8,claimPeriods,0))&gt;17,INDEX(claimPeriodNo,MATCH('Étape 1) Taux'!$A$8,claimPeriods,0))&lt;20,revenueReduction&lt;0.1),0,IF(NOT(ISNUMBER(K383)),0,IF(G383="Oui",0,IF($B383="Non - avec lien de dépendance",MIN(1129,K383,$C383),MIN(1129,K383))))))</f>
        <v>Effectuez l’étape 1</v>
      </c>
      <c r="P383" s="3">
        <f t="shared" si="5"/>
        <v>0</v>
      </c>
    </row>
    <row r="384" spans="12:16" x14ac:dyDescent="0.3">
      <c r="L384" s="3" t="str">
        <f>IF(ISTEXT(CRHPrate),"Effectuez l’étape 1",IF(AND(INDEX(claimPeriodNo,MATCH('Étape 1) Taux'!$A$8,claimPeriods,0))&gt;17,INDEX(claimPeriodNo,MATCH('Étape 1) Taux'!$A$8,claimPeriods,0))&lt;20,revenueReduction&lt;0.1),0,IF(NOT(ISNUMBER(H384)),0,IF(D384="Oui",0,IF($B384="Non - avec lien de dépendance",MIN(1129,H384,$C384),MIN(1129,H384))))))</f>
        <v>Effectuez l’étape 1</v>
      </c>
      <c r="M384" s="3" t="str">
        <f>IF(ISTEXT(CRHPrate),"Effectuez l’étape 1",IF(AND(INDEX(claimPeriodNo,MATCH('Étape 1) Taux'!$A$8,claimPeriods,0))&gt;17,INDEX(claimPeriodNo,MATCH('Étape 1) Taux'!$A$8,claimPeriods,0))&lt;20,revenueReduction&lt;0.1),0,IF(NOT(ISNUMBER(I384)),0,IF(E384="Oui",0,IF($B384="Non - avec lien de dépendance",MIN(1129,I384,$C384),MIN(1129,I384))))))</f>
        <v>Effectuez l’étape 1</v>
      </c>
      <c r="N384" s="3" t="str">
        <f>IF(ISTEXT(CRHPrate),"Effectuez l’étape 1",IF(AND(INDEX(claimPeriodNo,MATCH('Étape 1) Taux'!$A$8,claimPeriods,0))&gt;17,INDEX(claimPeriodNo,MATCH('Étape 1) Taux'!$A$8,claimPeriods,0))&lt;20,revenueReduction&lt;0.1),0,IF(NOT(ISNUMBER(J384)),0,IF(F384="Oui",0,IF($B384="Non - avec lien de dépendance",MIN(1129,J384,$C384),MIN(1129,J384))))))</f>
        <v>Effectuez l’étape 1</v>
      </c>
      <c r="O384" s="3" t="str">
        <f>IF(ISTEXT(CRHPrate),"Effectuez l’étape 1",IF(AND(INDEX(claimPeriodNo,MATCH('Étape 1) Taux'!$A$8,claimPeriods,0))&gt;17,INDEX(claimPeriodNo,MATCH('Étape 1) Taux'!$A$8,claimPeriods,0))&lt;20,revenueReduction&lt;0.1),0,IF(NOT(ISNUMBER(K384)),0,IF(G384="Oui",0,IF($B384="Non - avec lien de dépendance",MIN(1129,K384,$C384),MIN(1129,K384))))))</f>
        <v>Effectuez l’étape 1</v>
      </c>
      <c r="P384" s="3">
        <f t="shared" si="5"/>
        <v>0</v>
      </c>
    </row>
    <row r="385" spans="12:16" x14ac:dyDescent="0.3">
      <c r="L385" s="3" t="str">
        <f>IF(ISTEXT(CRHPrate),"Effectuez l’étape 1",IF(AND(INDEX(claimPeriodNo,MATCH('Étape 1) Taux'!$A$8,claimPeriods,0))&gt;17,INDEX(claimPeriodNo,MATCH('Étape 1) Taux'!$A$8,claimPeriods,0))&lt;20,revenueReduction&lt;0.1),0,IF(NOT(ISNUMBER(H385)),0,IF(D385="Oui",0,IF($B385="Non - avec lien de dépendance",MIN(1129,H385,$C385),MIN(1129,H385))))))</f>
        <v>Effectuez l’étape 1</v>
      </c>
      <c r="M385" s="3" t="str">
        <f>IF(ISTEXT(CRHPrate),"Effectuez l’étape 1",IF(AND(INDEX(claimPeriodNo,MATCH('Étape 1) Taux'!$A$8,claimPeriods,0))&gt;17,INDEX(claimPeriodNo,MATCH('Étape 1) Taux'!$A$8,claimPeriods,0))&lt;20,revenueReduction&lt;0.1),0,IF(NOT(ISNUMBER(I385)),0,IF(E385="Oui",0,IF($B385="Non - avec lien de dépendance",MIN(1129,I385,$C385),MIN(1129,I385))))))</f>
        <v>Effectuez l’étape 1</v>
      </c>
      <c r="N385" s="3" t="str">
        <f>IF(ISTEXT(CRHPrate),"Effectuez l’étape 1",IF(AND(INDEX(claimPeriodNo,MATCH('Étape 1) Taux'!$A$8,claimPeriods,0))&gt;17,INDEX(claimPeriodNo,MATCH('Étape 1) Taux'!$A$8,claimPeriods,0))&lt;20,revenueReduction&lt;0.1),0,IF(NOT(ISNUMBER(J385)),0,IF(F385="Oui",0,IF($B385="Non - avec lien de dépendance",MIN(1129,J385,$C385),MIN(1129,J385))))))</f>
        <v>Effectuez l’étape 1</v>
      </c>
      <c r="O385" s="3" t="str">
        <f>IF(ISTEXT(CRHPrate),"Effectuez l’étape 1",IF(AND(INDEX(claimPeriodNo,MATCH('Étape 1) Taux'!$A$8,claimPeriods,0))&gt;17,INDEX(claimPeriodNo,MATCH('Étape 1) Taux'!$A$8,claimPeriods,0))&lt;20,revenueReduction&lt;0.1),0,IF(NOT(ISNUMBER(K385)),0,IF(G385="Oui",0,IF($B385="Non - avec lien de dépendance",MIN(1129,K385,$C385),MIN(1129,K385))))))</f>
        <v>Effectuez l’étape 1</v>
      </c>
      <c r="P385" s="3">
        <f t="shared" si="5"/>
        <v>0</v>
      </c>
    </row>
    <row r="386" spans="12:16" x14ac:dyDescent="0.3">
      <c r="L386" s="3" t="str">
        <f>IF(ISTEXT(CRHPrate),"Effectuez l’étape 1",IF(AND(INDEX(claimPeriodNo,MATCH('Étape 1) Taux'!$A$8,claimPeriods,0))&gt;17,INDEX(claimPeriodNo,MATCH('Étape 1) Taux'!$A$8,claimPeriods,0))&lt;20,revenueReduction&lt;0.1),0,IF(NOT(ISNUMBER(H386)),0,IF(D386="Oui",0,IF($B386="Non - avec lien de dépendance",MIN(1129,H386,$C386),MIN(1129,H386))))))</f>
        <v>Effectuez l’étape 1</v>
      </c>
      <c r="M386" s="3" t="str">
        <f>IF(ISTEXT(CRHPrate),"Effectuez l’étape 1",IF(AND(INDEX(claimPeriodNo,MATCH('Étape 1) Taux'!$A$8,claimPeriods,0))&gt;17,INDEX(claimPeriodNo,MATCH('Étape 1) Taux'!$A$8,claimPeriods,0))&lt;20,revenueReduction&lt;0.1),0,IF(NOT(ISNUMBER(I386)),0,IF(E386="Oui",0,IF($B386="Non - avec lien de dépendance",MIN(1129,I386,$C386),MIN(1129,I386))))))</f>
        <v>Effectuez l’étape 1</v>
      </c>
      <c r="N386" s="3" t="str">
        <f>IF(ISTEXT(CRHPrate),"Effectuez l’étape 1",IF(AND(INDEX(claimPeriodNo,MATCH('Étape 1) Taux'!$A$8,claimPeriods,0))&gt;17,INDEX(claimPeriodNo,MATCH('Étape 1) Taux'!$A$8,claimPeriods,0))&lt;20,revenueReduction&lt;0.1),0,IF(NOT(ISNUMBER(J386)),0,IF(F386="Oui",0,IF($B386="Non - avec lien de dépendance",MIN(1129,J386,$C386),MIN(1129,J386))))))</f>
        <v>Effectuez l’étape 1</v>
      </c>
      <c r="O386" s="3" t="str">
        <f>IF(ISTEXT(CRHPrate),"Effectuez l’étape 1",IF(AND(INDEX(claimPeriodNo,MATCH('Étape 1) Taux'!$A$8,claimPeriods,0))&gt;17,INDEX(claimPeriodNo,MATCH('Étape 1) Taux'!$A$8,claimPeriods,0))&lt;20,revenueReduction&lt;0.1),0,IF(NOT(ISNUMBER(K386)),0,IF(G386="Oui",0,IF($B386="Non - avec lien de dépendance",MIN(1129,K386,$C386),MIN(1129,K386))))))</f>
        <v>Effectuez l’étape 1</v>
      </c>
      <c r="P386" s="3">
        <f t="shared" si="5"/>
        <v>0</v>
      </c>
    </row>
    <row r="387" spans="12:16" x14ac:dyDescent="0.3">
      <c r="L387" s="3" t="str">
        <f>IF(ISTEXT(CRHPrate),"Effectuez l’étape 1",IF(AND(INDEX(claimPeriodNo,MATCH('Étape 1) Taux'!$A$8,claimPeriods,0))&gt;17,INDEX(claimPeriodNo,MATCH('Étape 1) Taux'!$A$8,claimPeriods,0))&lt;20,revenueReduction&lt;0.1),0,IF(NOT(ISNUMBER(H387)),0,IF(D387="Oui",0,IF($B387="Non - avec lien de dépendance",MIN(1129,H387,$C387),MIN(1129,H387))))))</f>
        <v>Effectuez l’étape 1</v>
      </c>
      <c r="M387" s="3" t="str">
        <f>IF(ISTEXT(CRHPrate),"Effectuez l’étape 1",IF(AND(INDEX(claimPeriodNo,MATCH('Étape 1) Taux'!$A$8,claimPeriods,0))&gt;17,INDEX(claimPeriodNo,MATCH('Étape 1) Taux'!$A$8,claimPeriods,0))&lt;20,revenueReduction&lt;0.1),0,IF(NOT(ISNUMBER(I387)),0,IF(E387="Oui",0,IF($B387="Non - avec lien de dépendance",MIN(1129,I387,$C387),MIN(1129,I387))))))</f>
        <v>Effectuez l’étape 1</v>
      </c>
      <c r="N387" s="3" t="str">
        <f>IF(ISTEXT(CRHPrate),"Effectuez l’étape 1",IF(AND(INDEX(claimPeriodNo,MATCH('Étape 1) Taux'!$A$8,claimPeriods,0))&gt;17,INDEX(claimPeriodNo,MATCH('Étape 1) Taux'!$A$8,claimPeriods,0))&lt;20,revenueReduction&lt;0.1),0,IF(NOT(ISNUMBER(J387)),0,IF(F387="Oui",0,IF($B387="Non - avec lien de dépendance",MIN(1129,J387,$C387),MIN(1129,J387))))))</f>
        <v>Effectuez l’étape 1</v>
      </c>
      <c r="O387" s="3" t="str">
        <f>IF(ISTEXT(CRHPrate),"Effectuez l’étape 1",IF(AND(INDEX(claimPeriodNo,MATCH('Étape 1) Taux'!$A$8,claimPeriods,0))&gt;17,INDEX(claimPeriodNo,MATCH('Étape 1) Taux'!$A$8,claimPeriods,0))&lt;20,revenueReduction&lt;0.1),0,IF(NOT(ISNUMBER(K387)),0,IF(G387="Oui",0,IF($B387="Non - avec lien de dépendance",MIN(1129,K387,$C387),MIN(1129,K387))))))</f>
        <v>Effectuez l’étape 1</v>
      </c>
      <c r="P387" s="3">
        <f t="shared" si="5"/>
        <v>0</v>
      </c>
    </row>
    <row r="388" spans="12:16" x14ac:dyDescent="0.3">
      <c r="L388" s="3" t="str">
        <f>IF(ISTEXT(CRHPrate),"Effectuez l’étape 1",IF(AND(INDEX(claimPeriodNo,MATCH('Étape 1) Taux'!$A$8,claimPeriods,0))&gt;17,INDEX(claimPeriodNo,MATCH('Étape 1) Taux'!$A$8,claimPeriods,0))&lt;20,revenueReduction&lt;0.1),0,IF(NOT(ISNUMBER(H388)),0,IF(D388="Oui",0,IF($B388="Non - avec lien de dépendance",MIN(1129,H388,$C388),MIN(1129,H388))))))</f>
        <v>Effectuez l’étape 1</v>
      </c>
      <c r="M388" s="3" t="str">
        <f>IF(ISTEXT(CRHPrate),"Effectuez l’étape 1",IF(AND(INDEX(claimPeriodNo,MATCH('Étape 1) Taux'!$A$8,claimPeriods,0))&gt;17,INDEX(claimPeriodNo,MATCH('Étape 1) Taux'!$A$8,claimPeriods,0))&lt;20,revenueReduction&lt;0.1),0,IF(NOT(ISNUMBER(I388)),0,IF(E388="Oui",0,IF($B388="Non - avec lien de dépendance",MIN(1129,I388,$C388),MIN(1129,I388))))))</f>
        <v>Effectuez l’étape 1</v>
      </c>
      <c r="N388" s="3" t="str">
        <f>IF(ISTEXT(CRHPrate),"Effectuez l’étape 1",IF(AND(INDEX(claimPeriodNo,MATCH('Étape 1) Taux'!$A$8,claimPeriods,0))&gt;17,INDEX(claimPeriodNo,MATCH('Étape 1) Taux'!$A$8,claimPeriods,0))&lt;20,revenueReduction&lt;0.1),0,IF(NOT(ISNUMBER(J388)),0,IF(F388="Oui",0,IF($B388="Non - avec lien de dépendance",MIN(1129,J388,$C388),MIN(1129,J388))))))</f>
        <v>Effectuez l’étape 1</v>
      </c>
      <c r="O388" s="3" t="str">
        <f>IF(ISTEXT(CRHPrate),"Effectuez l’étape 1",IF(AND(INDEX(claimPeriodNo,MATCH('Étape 1) Taux'!$A$8,claimPeriods,0))&gt;17,INDEX(claimPeriodNo,MATCH('Étape 1) Taux'!$A$8,claimPeriods,0))&lt;20,revenueReduction&lt;0.1),0,IF(NOT(ISNUMBER(K388)),0,IF(G388="Oui",0,IF($B388="Non - avec lien de dépendance",MIN(1129,K388,$C388),MIN(1129,K388))))))</f>
        <v>Effectuez l’étape 1</v>
      </c>
      <c r="P388" s="3">
        <f t="shared" si="5"/>
        <v>0</v>
      </c>
    </row>
    <row r="389" spans="12:16" x14ac:dyDescent="0.3">
      <c r="L389" s="3" t="str">
        <f>IF(ISTEXT(CRHPrate),"Effectuez l’étape 1",IF(AND(INDEX(claimPeriodNo,MATCH('Étape 1) Taux'!$A$8,claimPeriods,0))&gt;17,INDEX(claimPeriodNo,MATCH('Étape 1) Taux'!$A$8,claimPeriods,0))&lt;20,revenueReduction&lt;0.1),0,IF(NOT(ISNUMBER(H389)),0,IF(D389="Oui",0,IF($B389="Non - avec lien de dépendance",MIN(1129,H389,$C389),MIN(1129,H389))))))</f>
        <v>Effectuez l’étape 1</v>
      </c>
      <c r="M389" s="3" t="str">
        <f>IF(ISTEXT(CRHPrate),"Effectuez l’étape 1",IF(AND(INDEX(claimPeriodNo,MATCH('Étape 1) Taux'!$A$8,claimPeriods,0))&gt;17,INDEX(claimPeriodNo,MATCH('Étape 1) Taux'!$A$8,claimPeriods,0))&lt;20,revenueReduction&lt;0.1),0,IF(NOT(ISNUMBER(I389)),0,IF(E389="Oui",0,IF($B389="Non - avec lien de dépendance",MIN(1129,I389,$C389),MIN(1129,I389))))))</f>
        <v>Effectuez l’étape 1</v>
      </c>
      <c r="N389" s="3" t="str">
        <f>IF(ISTEXT(CRHPrate),"Effectuez l’étape 1",IF(AND(INDEX(claimPeriodNo,MATCH('Étape 1) Taux'!$A$8,claimPeriods,0))&gt;17,INDEX(claimPeriodNo,MATCH('Étape 1) Taux'!$A$8,claimPeriods,0))&lt;20,revenueReduction&lt;0.1),0,IF(NOT(ISNUMBER(J389)),0,IF(F389="Oui",0,IF($B389="Non - avec lien de dépendance",MIN(1129,J389,$C389),MIN(1129,J389))))))</f>
        <v>Effectuez l’étape 1</v>
      </c>
      <c r="O389" s="3" t="str">
        <f>IF(ISTEXT(CRHPrate),"Effectuez l’étape 1",IF(AND(INDEX(claimPeriodNo,MATCH('Étape 1) Taux'!$A$8,claimPeriods,0))&gt;17,INDEX(claimPeriodNo,MATCH('Étape 1) Taux'!$A$8,claimPeriods,0))&lt;20,revenueReduction&lt;0.1),0,IF(NOT(ISNUMBER(K389)),0,IF(G389="Oui",0,IF($B389="Non - avec lien de dépendance",MIN(1129,K389,$C389),MIN(1129,K389))))))</f>
        <v>Effectuez l’étape 1</v>
      </c>
      <c r="P389" s="3">
        <f t="shared" si="5"/>
        <v>0</v>
      </c>
    </row>
    <row r="390" spans="12:16" x14ac:dyDescent="0.3">
      <c r="L390" s="3" t="str">
        <f>IF(ISTEXT(CRHPrate),"Effectuez l’étape 1",IF(AND(INDEX(claimPeriodNo,MATCH('Étape 1) Taux'!$A$8,claimPeriods,0))&gt;17,INDEX(claimPeriodNo,MATCH('Étape 1) Taux'!$A$8,claimPeriods,0))&lt;20,revenueReduction&lt;0.1),0,IF(NOT(ISNUMBER(H390)),0,IF(D390="Oui",0,IF($B390="Non - avec lien de dépendance",MIN(1129,H390,$C390),MIN(1129,H390))))))</f>
        <v>Effectuez l’étape 1</v>
      </c>
      <c r="M390" s="3" t="str">
        <f>IF(ISTEXT(CRHPrate),"Effectuez l’étape 1",IF(AND(INDEX(claimPeriodNo,MATCH('Étape 1) Taux'!$A$8,claimPeriods,0))&gt;17,INDEX(claimPeriodNo,MATCH('Étape 1) Taux'!$A$8,claimPeriods,0))&lt;20,revenueReduction&lt;0.1),0,IF(NOT(ISNUMBER(I390)),0,IF(E390="Oui",0,IF($B390="Non - avec lien de dépendance",MIN(1129,I390,$C390),MIN(1129,I390))))))</f>
        <v>Effectuez l’étape 1</v>
      </c>
      <c r="N390" s="3" t="str">
        <f>IF(ISTEXT(CRHPrate),"Effectuez l’étape 1",IF(AND(INDEX(claimPeriodNo,MATCH('Étape 1) Taux'!$A$8,claimPeriods,0))&gt;17,INDEX(claimPeriodNo,MATCH('Étape 1) Taux'!$A$8,claimPeriods,0))&lt;20,revenueReduction&lt;0.1),0,IF(NOT(ISNUMBER(J390)),0,IF(F390="Oui",0,IF($B390="Non - avec lien de dépendance",MIN(1129,J390,$C390),MIN(1129,J390))))))</f>
        <v>Effectuez l’étape 1</v>
      </c>
      <c r="O390" s="3" t="str">
        <f>IF(ISTEXT(CRHPrate),"Effectuez l’étape 1",IF(AND(INDEX(claimPeriodNo,MATCH('Étape 1) Taux'!$A$8,claimPeriods,0))&gt;17,INDEX(claimPeriodNo,MATCH('Étape 1) Taux'!$A$8,claimPeriods,0))&lt;20,revenueReduction&lt;0.1),0,IF(NOT(ISNUMBER(K390)),0,IF(G390="Oui",0,IF($B390="Non - avec lien de dépendance",MIN(1129,K390,$C390),MIN(1129,K390))))))</f>
        <v>Effectuez l’étape 1</v>
      </c>
      <c r="P390" s="3">
        <f t="shared" si="5"/>
        <v>0</v>
      </c>
    </row>
    <row r="391" spans="12:16" x14ac:dyDescent="0.3">
      <c r="L391" s="3" t="str">
        <f>IF(ISTEXT(CRHPrate),"Effectuez l’étape 1",IF(AND(INDEX(claimPeriodNo,MATCH('Étape 1) Taux'!$A$8,claimPeriods,0))&gt;17,INDEX(claimPeriodNo,MATCH('Étape 1) Taux'!$A$8,claimPeriods,0))&lt;20,revenueReduction&lt;0.1),0,IF(NOT(ISNUMBER(H391)),0,IF(D391="Oui",0,IF($B391="Non - avec lien de dépendance",MIN(1129,H391,$C391),MIN(1129,H391))))))</f>
        <v>Effectuez l’étape 1</v>
      </c>
      <c r="M391" s="3" t="str">
        <f>IF(ISTEXT(CRHPrate),"Effectuez l’étape 1",IF(AND(INDEX(claimPeriodNo,MATCH('Étape 1) Taux'!$A$8,claimPeriods,0))&gt;17,INDEX(claimPeriodNo,MATCH('Étape 1) Taux'!$A$8,claimPeriods,0))&lt;20,revenueReduction&lt;0.1),0,IF(NOT(ISNUMBER(I391)),0,IF(E391="Oui",0,IF($B391="Non - avec lien de dépendance",MIN(1129,I391,$C391),MIN(1129,I391))))))</f>
        <v>Effectuez l’étape 1</v>
      </c>
      <c r="N391" s="3" t="str">
        <f>IF(ISTEXT(CRHPrate),"Effectuez l’étape 1",IF(AND(INDEX(claimPeriodNo,MATCH('Étape 1) Taux'!$A$8,claimPeriods,0))&gt;17,INDEX(claimPeriodNo,MATCH('Étape 1) Taux'!$A$8,claimPeriods,0))&lt;20,revenueReduction&lt;0.1),0,IF(NOT(ISNUMBER(J391)),0,IF(F391="Oui",0,IF($B391="Non - avec lien de dépendance",MIN(1129,J391,$C391),MIN(1129,J391))))))</f>
        <v>Effectuez l’étape 1</v>
      </c>
      <c r="O391" s="3" t="str">
        <f>IF(ISTEXT(CRHPrate),"Effectuez l’étape 1",IF(AND(INDEX(claimPeriodNo,MATCH('Étape 1) Taux'!$A$8,claimPeriods,0))&gt;17,INDEX(claimPeriodNo,MATCH('Étape 1) Taux'!$A$8,claimPeriods,0))&lt;20,revenueReduction&lt;0.1),0,IF(NOT(ISNUMBER(K391)),0,IF(G391="Oui",0,IF($B391="Non - avec lien de dépendance",MIN(1129,K391,$C391),MIN(1129,K391))))))</f>
        <v>Effectuez l’étape 1</v>
      </c>
      <c r="P391" s="3">
        <f t="shared" ref="P391:P454" si="6">IF(AND(COUNT(B391:K391)&gt;0,OR(AND(NOT(ISNUMBER($C391)),$B391&lt;&gt;"Oui - sans lien de dépendance"),COUNT(H391:K391)&lt;&gt;4,ISBLANK($B391))),"Remplissez tous les montants",SUM(L391:O391))</f>
        <v>0</v>
      </c>
    </row>
    <row r="392" spans="12:16" x14ac:dyDescent="0.3">
      <c r="L392" s="3" t="str">
        <f>IF(ISTEXT(CRHPrate),"Effectuez l’étape 1",IF(AND(INDEX(claimPeriodNo,MATCH('Étape 1) Taux'!$A$8,claimPeriods,0))&gt;17,INDEX(claimPeriodNo,MATCH('Étape 1) Taux'!$A$8,claimPeriods,0))&lt;20,revenueReduction&lt;0.1),0,IF(NOT(ISNUMBER(H392)),0,IF(D392="Oui",0,IF($B392="Non - avec lien de dépendance",MIN(1129,H392,$C392),MIN(1129,H392))))))</f>
        <v>Effectuez l’étape 1</v>
      </c>
      <c r="M392" s="3" t="str">
        <f>IF(ISTEXT(CRHPrate),"Effectuez l’étape 1",IF(AND(INDEX(claimPeriodNo,MATCH('Étape 1) Taux'!$A$8,claimPeriods,0))&gt;17,INDEX(claimPeriodNo,MATCH('Étape 1) Taux'!$A$8,claimPeriods,0))&lt;20,revenueReduction&lt;0.1),0,IF(NOT(ISNUMBER(I392)),0,IF(E392="Oui",0,IF($B392="Non - avec lien de dépendance",MIN(1129,I392,$C392),MIN(1129,I392))))))</f>
        <v>Effectuez l’étape 1</v>
      </c>
      <c r="N392" s="3" t="str">
        <f>IF(ISTEXT(CRHPrate),"Effectuez l’étape 1",IF(AND(INDEX(claimPeriodNo,MATCH('Étape 1) Taux'!$A$8,claimPeriods,0))&gt;17,INDEX(claimPeriodNo,MATCH('Étape 1) Taux'!$A$8,claimPeriods,0))&lt;20,revenueReduction&lt;0.1),0,IF(NOT(ISNUMBER(J392)),0,IF(F392="Oui",0,IF($B392="Non - avec lien de dépendance",MIN(1129,J392,$C392),MIN(1129,J392))))))</f>
        <v>Effectuez l’étape 1</v>
      </c>
      <c r="O392" s="3" t="str">
        <f>IF(ISTEXT(CRHPrate),"Effectuez l’étape 1",IF(AND(INDEX(claimPeriodNo,MATCH('Étape 1) Taux'!$A$8,claimPeriods,0))&gt;17,INDEX(claimPeriodNo,MATCH('Étape 1) Taux'!$A$8,claimPeriods,0))&lt;20,revenueReduction&lt;0.1),0,IF(NOT(ISNUMBER(K392)),0,IF(G392="Oui",0,IF($B392="Non - avec lien de dépendance",MIN(1129,K392,$C392),MIN(1129,K392))))))</f>
        <v>Effectuez l’étape 1</v>
      </c>
      <c r="P392" s="3">
        <f t="shared" si="6"/>
        <v>0</v>
      </c>
    </row>
    <row r="393" spans="12:16" x14ac:dyDescent="0.3">
      <c r="L393" s="3" t="str">
        <f>IF(ISTEXT(CRHPrate),"Effectuez l’étape 1",IF(AND(INDEX(claimPeriodNo,MATCH('Étape 1) Taux'!$A$8,claimPeriods,0))&gt;17,INDEX(claimPeriodNo,MATCH('Étape 1) Taux'!$A$8,claimPeriods,0))&lt;20,revenueReduction&lt;0.1),0,IF(NOT(ISNUMBER(H393)),0,IF(D393="Oui",0,IF($B393="Non - avec lien de dépendance",MIN(1129,H393,$C393),MIN(1129,H393))))))</f>
        <v>Effectuez l’étape 1</v>
      </c>
      <c r="M393" s="3" t="str">
        <f>IF(ISTEXT(CRHPrate),"Effectuez l’étape 1",IF(AND(INDEX(claimPeriodNo,MATCH('Étape 1) Taux'!$A$8,claimPeriods,0))&gt;17,INDEX(claimPeriodNo,MATCH('Étape 1) Taux'!$A$8,claimPeriods,0))&lt;20,revenueReduction&lt;0.1),0,IF(NOT(ISNUMBER(I393)),0,IF(E393="Oui",0,IF($B393="Non - avec lien de dépendance",MIN(1129,I393,$C393),MIN(1129,I393))))))</f>
        <v>Effectuez l’étape 1</v>
      </c>
      <c r="N393" s="3" t="str">
        <f>IF(ISTEXT(CRHPrate),"Effectuez l’étape 1",IF(AND(INDEX(claimPeriodNo,MATCH('Étape 1) Taux'!$A$8,claimPeriods,0))&gt;17,INDEX(claimPeriodNo,MATCH('Étape 1) Taux'!$A$8,claimPeriods,0))&lt;20,revenueReduction&lt;0.1),0,IF(NOT(ISNUMBER(J393)),0,IF(F393="Oui",0,IF($B393="Non - avec lien de dépendance",MIN(1129,J393,$C393),MIN(1129,J393))))))</f>
        <v>Effectuez l’étape 1</v>
      </c>
      <c r="O393" s="3" t="str">
        <f>IF(ISTEXT(CRHPrate),"Effectuez l’étape 1",IF(AND(INDEX(claimPeriodNo,MATCH('Étape 1) Taux'!$A$8,claimPeriods,0))&gt;17,INDEX(claimPeriodNo,MATCH('Étape 1) Taux'!$A$8,claimPeriods,0))&lt;20,revenueReduction&lt;0.1),0,IF(NOT(ISNUMBER(K393)),0,IF(G393="Oui",0,IF($B393="Non - avec lien de dépendance",MIN(1129,K393,$C393),MIN(1129,K393))))))</f>
        <v>Effectuez l’étape 1</v>
      </c>
      <c r="P393" s="3">
        <f t="shared" si="6"/>
        <v>0</v>
      </c>
    </row>
    <row r="394" spans="12:16" x14ac:dyDescent="0.3">
      <c r="L394" s="3" t="str">
        <f>IF(ISTEXT(CRHPrate),"Effectuez l’étape 1",IF(AND(INDEX(claimPeriodNo,MATCH('Étape 1) Taux'!$A$8,claimPeriods,0))&gt;17,INDEX(claimPeriodNo,MATCH('Étape 1) Taux'!$A$8,claimPeriods,0))&lt;20,revenueReduction&lt;0.1),0,IF(NOT(ISNUMBER(H394)),0,IF(D394="Oui",0,IF($B394="Non - avec lien de dépendance",MIN(1129,H394,$C394),MIN(1129,H394))))))</f>
        <v>Effectuez l’étape 1</v>
      </c>
      <c r="M394" s="3" t="str">
        <f>IF(ISTEXT(CRHPrate),"Effectuez l’étape 1",IF(AND(INDEX(claimPeriodNo,MATCH('Étape 1) Taux'!$A$8,claimPeriods,0))&gt;17,INDEX(claimPeriodNo,MATCH('Étape 1) Taux'!$A$8,claimPeriods,0))&lt;20,revenueReduction&lt;0.1),0,IF(NOT(ISNUMBER(I394)),0,IF(E394="Oui",0,IF($B394="Non - avec lien de dépendance",MIN(1129,I394,$C394),MIN(1129,I394))))))</f>
        <v>Effectuez l’étape 1</v>
      </c>
      <c r="N394" s="3" t="str">
        <f>IF(ISTEXT(CRHPrate),"Effectuez l’étape 1",IF(AND(INDEX(claimPeriodNo,MATCH('Étape 1) Taux'!$A$8,claimPeriods,0))&gt;17,INDEX(claimPeriodNo,MATCH('Étape 1) Taux'!$A$8,claimPeriods,0))&lt;20,revenueReduction&lt;0.1),0,IF(NOT(ISNUMBER(J394)),0,IF(F394="Oui",0,IF($B394="Non - avec lien de dépendance",MIN(1129,J394,$C394),MIN(1129,J394))))))</f>
        <v>Effectuez l’étape 1</v>
      </c>
      <c r="O394" s="3" t="str">
        <f>IF(ISTEXT(CRHPrate),"Effectuez l’étape 1",IF(AND(INDEX(claimPeriodNo,MATCH('Étape 1) Taux'!$A$8,claimPeriods,0))&gt;17,INDEX(claimPeriodNo,MATCH('Étape 1) Taux'!$A$8,claimPeriods,0))&lt;20,revenueReduction&lt;0.1),0,IF(NOT(ISNUMBER(K394)),0,IF(G394="Oui",0,IF($B394="Non - avec lien de dépendance",MIN(1129,K394,$C394),MIN(1129,K394))))))</f>
        <v>Effectuez l’étape 1</v>
      </c>
      <c r="P394" s="3">
        <f t="shared" si="6"/>
        <v>0</v>
      </c>
    </row>
    <row r="395" spans="12:16" x14ac:dyDescent="0.3">
      <c r="L395" s="3" t="str">
        <f>IF(ISTEXT(CRHPrate),"Effectuez l’étape 1",IF(AND(INDEX(claimPeriodNo,MATCH('Étape 1) Taux'!$A$8,claimPeriods,0))&gt;17,INDEX(claimPeriodNo,MATCH('Étape 1) Taux'!$A$8,claimPeriods,0))&lt;20,revenueReduction&lt;0.1),0,IF(NOT(ISNUMBER(H395)),0,IF(D395="Oui",0,IF($B395="Non - avec lien de dépendance",MIN(1129,H395,$C395),MIN(1129,H395))))))</f>
        <v>Effectuez l’étape 1</v>
      </c>
      <c r="M395" s="3" t="str">
        <f>IF(ISTEXT(CRHPrate),"Effectuez l’étape 1",IF(AND(INDEX(claimPeriodNo,MATCH('Étape 1) Taux'!$A$8,claimPeriods,0))&gt;17,INDEX(claimPeriodNo,MATCH('Étape 1) Taux'!$A$8,claimPeriods,0))&lt;20,revenueReduction&lt;0.1),0,IF(NOT(ISNUMBER(I395)),0,IF(E395="Oui",0,IF($B395="Non - avec lien de dépendance",MIN(1129,I395,$C395),MIN(1129,I395))))))</f>
        <v>Effectuez l’étape 1</v>
      </c>
      <c r="N395" s="3" t="str">
        <f>IF(ISTEXT(CRHPrate),"Effectuez l’étape 1",IF(AND(INDEX(claimPeriodNo,MATCH('Étape 1) Taux'!$A$8,claimPeriods,0))&gt;17,INDEX(claimPeriodNo,MATCH('Étape 1) Taux'!$A$8,claimPeriods,0))&lt;20,revenueReduction&lt;0.1),0,IF(NOT(ISNUMBER(J395)),0,IF(F395="Oui",0,IF($B395="Non - avec lien de dépendance",MIN(1129,J395,$C395),MIN(1129,J395))))))</f>
        <v>Effectuez l’étape 1</v>
      </c>
      <c r="O395" s="3" t="str">
        <f>IF(ISTEXT(CRHPrate),"Effectuez l’étape 1",IF(AND(INDEX(claimPeriodNo,MATCH('Étape 1) Taux'!$A$8,claimPeriods,0))&gt;17,INDEX(claimPeriodNo,MATCH('Étape 1) Taux'!$A$8,claimPeriods,0))&lt;20,revenueReduction&lt;0.1),0,IF(NOT(ISNUMBER(K395)),0,IF(G395="Oui",0,IF($B395="Non - avec lien de dépendance",MIN(1129,K395,$C395),MIN(1129,K395))))))</f>
        <v>Effectuez l’étape 1</v>
      </c>
      <c r="P395" s="3">
        <f t="shared" si="6"/>
        <v>0</v>
      </c>
    </row>
    <row r="396" spans="12:16" x14ac:dyDescent="0.3">
      <c r="L396" s="3" t="str">
        <f>IF(ISTEXT(CRHPrate),"Effectuez l’étape 1",IF(AND(INDEX(claimPeriodNo,MATCH('Étape 1) Taux'!$A$8,claimPeriods,0))&gt;17,INDEX(claimPeriodNo,MATCH('Étape 1) Taux'!$A$8,claimPeriods,0))&lt;20,revenueReduction&lt;0.1),0,IF(NOT(ISNUMBER(H396)),0,IF(D396="Oui",0,IF($B396="Non - avec lien de dépendance",MIN(1129,H396,$C396),MIN(1129,H396))))))</f>
        <v>Effectuez l’étape 1</v>
      </c>
      <c r="M396" s="3" t="str">
        <f>IF(ISTEXT(CRHPrate),"Effectuez l’étape 1",IF(AND(INDEX(claimPeriodNo,MATCH('Étape 1) Taux'!$A$8,claimPeriods,0))&gt;17,INDEX(claimPeriodNo,MATCH('Étape 1) Taux'!$A$8,claimPeriods,0))&lt;20,revenueReduction&lt;0.1),0,IF(NOT(ISNUMBER(I396)),0,IF(E396="Oui",0,IF($B396="Non - avec lien de dépendance",MIN(1129,I396,$C396),MIN(1129,I396))))))</f>
        <v>Effectuez l’étape 1</v>
      </c>
      <c r="N396" s="3" t="str">
        <f>IF(ISTEXT(CRHPrate),"Effectuez l’étape 1",IF(AND(INDEX(claimPeriodNo,MATCH('Étape 1) Taux'!$A$8,claimPeriods,0))&gt;17,INDEX(claimPeriodNo,MATCH('Étape 1) Taux'!$A$8,claimPeriods,0))&lt;20,revenueReduction&lt;0.1),0,IF(NOT(ISNUMBER(J396)),0,IF(F396="Oui",0,IF($B396="Non - avec lien de dépendance",MIN(1129,J396,$C396),MIN(1129,J396))))))</f>
        <v>Effectuez l’étape 1</v>
      </c>
      <c r="O396" s="3" t="str">
        <f>IF(ISTEXT(CRHPrate),"Effectuez l’étape 1",IF(AND(INDEX(claimPeriodNo,MATCH('Étape 1) Taux'!$A$8,claimPeriods,0))&gt;17,INDEX(claimPeriodNo,MATCH('Étape 1) Taux'!$A$8,claimPeriods,0))&lt;20,revenueReduction&lt;0.1),0,IF(NOT(ISNUMBER(K396)),0,IF(G396="Oui",0,IF($B396="Non - avec lien de dépendance",MIN(1129,K396,$C396),MIN(1129,K396))))))</f>
        <v>Effectuez l’étape 1</v>
      </c>
      <c r="P396" s="3">
        <f t="shared" si="6"/>
        <v>0</v>
      </c>
    </row>
    <row r="397" spans="12:16" x14ac:dyDescent="0.3">
      <c r="L397" s="3" t="str">
        <f>IF(ISTEXT(CRHPrate),"Effectuez l’étape 1",IF(AND(INDEX(claimPeriodNo,MATCH('Étape 1) Taux'!$A$8,claimPeriods,0))&gt;17,INDEX(claimPeriodNo,MATCH('Étape 1) Taux'!$A$8,claimPeriods,0))&lt;20,revenueReduction&lt;0.1),0,IF(NOT(ISNUMBER(H397)),0,IF(D397="Oui",0,IF($B397="Non - avec lien de dépendance",MIN(1129,H397,$C397),MIN(1129,H397))))))</f>
        <v>Effectuez l’étape 1</v>
      </c>
      <c r="M397" s="3" t="str">
        <f>IF(ISTEXT(CRHPrate),"Effectuez l’étape 1",IF(AND(INDEX(claimPeriodNo,MATCH('Étape 1) Taux'!$A$8,claimPeriods,0))&gt;17,INDEX(claimPeriodNo,MATCH('Étape 1) Taux'!$A$8,claimPeriods,0))&lt;20,revenueReduction&lt;0.1),0,IF(NOT(ISNUMBER(I397)),0,IF(E397="Oui",0,IF($B397="Non - avec lien de dépendance",MIN(1129,I397,$C397),MIN(1129,I397))))))</f>
        <v>Effectuez l’étape 1</v>
      </c>
      <c r="N397" s="3" t="str">
        <f>IF(ISTEXT(CRHPrate),"Effectuez l’étape 1",IF(AND(INDEX(claimPeriodNo,MATCH('Étape 1) Taux'!$A$8,claimPeriods,0))&gt;17,INDEX(claimPeriodNo,MATCH('Étape 1) Taux'!$A$8,claimPeriods,0))&lt;20,revenueReduction&lt;0.1),0,IF(NOT(ISNUMBER(J397)),0,IF(F397="Oui",0,IF($B397="Non - avec lien de dépendance",MIN(1129,J397,$C397),MIN(1129,J397))))))</f>
        <v>Effectuez l’étape 1</v>
      </c>
      <c r="O397" s="3" t="str">
        <f>IF(ISTEXT(CRHPrate),"Effectuez l’étape 1",IF(AND(INDEX(claimPeriodNo,MATCH('Étape 1) Taux'!$A$8,claimPeriods,0))&gt;17,INDEX(claimPeriodNo,MATCH('Étape 1) Taux'!$A$8,claimPeriods,0))&lt;20,revenueReduction&lt;0.1),0,IF(NOT(ISNUMBER(K397)),0,IF(G397="Oui",0,IF($B397="Non - avec lien de dépendance",MIN(1129,K397,$C397),MIN(1129,K397))))))</f>
        <v>Effectuez l’étape 1</v>
      </c>
      <c r="P397" s="3">
        <f t="shared" si="6"/>
        <v>0</v>
      </c>
    </row>
    <row r="398" spans="12:16" x14ac:dyDescent="0.3">
      <c r="L398" s="3" t="str">
        <f>IF(ISTEXT(CRHPrate),"Effectuez l’étape 1",IF(AND(INDEX(claimPeriodNo,MATCH('Étape 1) Taux'!$A$8,claimPeriods,0))&gt;17,INDEX(claimPeriodNo,MATCH('Étape 1) Taux'!$A$8,claimPeriods,0))&lt;20,revenueReduction&lt;0.1),0,IF(NOT(ISNUMBER(H398)),0,IF(D398="Oui",0,IF($B398="Non - avec lien de dépendance",MIN(1129,H398,$C398),MIN(1129,H398))))))</f>
        <v>Effectuez l’étape 1</v>
      </c>
      <c r="M398" s="3" t="str">
        <f>IF(ISTEXT(CRHPrate),"Effectuez l’étape 1",IF(AND(INDEX(claimPeriodNo,MATCH('Étape 1) Taux'!$A$8,claimPeriods,0))&gt;17,INDEX(claimPeriodNo,MATCH('Étape 1) Taux'!$A$8,claimPeriods,0))&lt;20,revenueReduction&lt;0.1),0,IF(NOT(ISNUMBER(I398)),0,IF(E398="Oui",0,IF($B398="Non - avec lien de dépendance",MIN(1129,I398,$C398),MIN(1129,I398))))))</f>
        <v>Effectuez l’étape 1</v>
      </c>
      <c r="N398" s="3" t="str">
        <f>IF(ISTEXT(CRHPrate),"Effectuez l’étape 1",IF(AND(INDEX(claimPeriodNo,MATCH('Étape 1) Taux'!$A$8,claimPeriods,0))&gt;17,INDEX(claimPeriodNo,MATCH('Étape 1) Taux'!$A$8,claimPeriods,0))&lt;20,revenueReduction&lt;0.1),0,IF(NOT(ISNUMBER(J398)),0,IF(F398="Oui",0,IF($B398="Non - avec lien de dépendance",MIN(1129,J398,$C398),MIN(1129,J398))))))</f>
        <v>Effectuez l’étape 1</v>
      </c>
      <c r="O398" s="3" t="str">
        <f>IF(ISTEXT(CRHPrate),"Effectuez l’étape 1",IF(AND(INDEX(claimPeriodNo,MATCH('Étape 1) Taux'!$A$8,claimPeriods,0))&gt;17,INDEX(claimPeriodNo,MATCH('Étape 1) Taux'!$A$8,claimPeriods,0))&lt;20,revenueReduction&lt;0.1),0,IF(NOT(ISNUMBER(K398)),0,IF(G398="Oui",0,IF($B398="Non - avec lien de dépendance",MIN(1129,K398,$C398),MIN(1129,K398))))))</f>
        <v>Effectuez l’étape 1</v>
      </c>
      <c r="P398" s="3">
        <f t="shared" si="6"/>
        <v>0</v>
      </c>
    </row>
    <row r="399" spans="12:16" x14ac:dyDescent="0.3">
      <c r="L399" s="3" t="str">
        <f>IF(ISTEXT(CRHPrate),"Effectuez l’étape 1",IF(AND(INDEX(claimPeriodNo,MATCH('Étape 1) Taux'!$A$8,claimPeriods,0))&gt;17,INDEX(claimPeriodNo,MATCH('Étape 1) Taux'!$A$8,claimPeriods,0))&lt;20,revenueReduction&lt;0.1),0,IF(NOT(ISNUMBER(H399)),0,IF(D399="Oui",0,IF($B399="Non - avec lien de dépendance",MIN(1129,H399,$C399),MIN(1129,H399))))))</f>
        <v>Effectuez l’étape 1</v>
      </c>
      <c r="M399" s="3" t="str">
        <f>IF(ISTEXT(CRHPrate),"Effectuez l’étape 1",IF(AND(INDEX(claimPeriodNo,MATCH('Étape 1) Taux'!$A$8,claimPeriods,0))&gt;17,INDEX(claimPeriodNo,MATCH('Étape 1) Taux'!$A$8,claimPeriods,0))&lt;20,revenueReduction&lt;0.1),0,IF(NOT(ISNUMBER(I399)),0,IF(E399="Oui",0,IF($B399="Non - avec lien de dépendance",MIN(1129,I399,$C399),MIN(1129,I399))))))</f>
        <v>Effectuez l’étape 1</v>
      </c>
      <c r="N399" s="3" t="str">
        <f>IF(ISTEXT(CRHPrate),"Effectuez l’étape 1",IF(AND(INDEX(claimPeriodNo,MATCH('Étape 1) Taux'!$A$8,claimPeriods,0))&gt;17,INDEX(claimPeriodNo,MATCH('Étape 1) Taux'!$A$8,claimPeriods,0))&lt;20,revenueReduction&lt;0.1),0,IF(NOT(ISNUMBER(J399)),0,IF(F399="Oui",0,IF($B399="Non - avec lien de dépendance",MIN(1129,J399,$C399),MIN(1129,J399))))))</f>
        <v>Effectuez l’étape 1</v>
      </c>
      <c r="O399" s="3" t="str">
        <f>IF(ISTEXT(CRHPrate),"Effectuez l’étape 1",IF(AND(INDEX(claimPeriodNo,MATCH('Étape 1) Taux'!$A$8,claimPeriods,0))&gt;17,INDEX(claimPeriodNo,MATCH('Étape 1) Taux'!$A$8,claimPeriods,0))&lt;20,revenueReduction&lt;0.1),0,IF(NOT(ISNUMBER(K399)),0,IF(G399="Oui",0,IF($B399="Non - avec lien de dépendance",MIN(1129,K399,$C399),MIN(1129,K399))))))</f>
        <v>Effectuez l’étape 1</v>
      </c>
      <c r="P399" s="3">
        <f t="shared" si="6"/>
        <v>0</v>
      </c>
    </row>
    <row r="400" spans="12:16" x14ac:dyDescent="0.3">
      <c r="L400" s="3" t="str">
        <f>IF(ISTEXT(CRHPrate),"Effectuez l’étape 1",IF(AND(INDEX(claimPeriodNo,MATCH('Étape 1) Taux'!$A$8,claimPeriods,0))&gt;17,INDEX(claimPeriodNo,MATCH('Étape 1) Taux'!$A$8,claimPeriods,0))&lt;20,revenueReduction&lt;0.1),0,IF(NOT(ISNUMBER(H400)),0,IF(D400="Oui",0,IF($B400="Non - avec lien de dépendance",MIN(1129,H400,$C400),MIN(1129,H400))))))</f>
        <v>Effectuez l’étape 1</v>
      </c>
      <c r="M400" s="3" t="str">
        <f>IF(ISTEXT(CRHPrate),"Effectuez l’étape 1",IF(AND(INDEX(claimPeriodNo,MATCH('Étape 1) Taux'!$A$8,claimPeriods,0))&gt;17,INDEX(claimPeriodNo,MATCH('Étape 1) Taux'!$A$8,claimPeriods,0))&lt;20,revenueReduction&lt;0.1),0,IF(NOT(ISNUMBER(I400)),0,IF(E400="Oui",0,IF($B400="Non - avec lien de dépendance",MIN(1129,I400,$C400),MIN(1129,I400))))))</f>
        <v>Effectuez l’étape 1</v>
      </c>
      <c r="N400" s="3" t="str">
        <f>IF(ISTEXT(CRHPrate),"Effectuez l’étape 1",IF(AND(INDEX(claimPeriodNo,MATCH('Étape 1) Taux'!$A$8,claimPeriods,0))&gt;17,INDEX(claimPeriodNo,MATCH('Étape 1) Taux'!$A$8,claimPeriods,0))&lt;20,revenueReduction&lt;0.1),0,IF(NOT(ISNUMBER(J400)),0,IF(F400="Oui",0,IF($B400="Non - avec lien de dépendance",MIN(1129,J400,$C400),MIN(1129,J400))))))</f>
        <v>Effectuez l’étape 1</v>
      </c>
      <c r="O400" s="3" t="str">
        <f>IF(ISTEXT(CRHPrate),"Effectuez l’étape 1",IF(AND(INDEX(claimPeriodNo,MATCH('Étape 1) Taux'!$A$8,claimPeriods,0))&gt;17,INDEX(claimPeriodNo,MATCH('Étape 1) Taux'!$A$8,claimPeriods,0))&lt;20,revenueReduction&lt;0.1),0,IF(NOT(ISNUMBER(K400)),0,IF(G400="Oui",0,IF($B400="Non - avec lien de dépendance",MIN(1129,K400,$C400),MIN(1129,K400))))))</f>
        <v>Effectuez l’étape 1</v>
      </c>
      <c r="P400" s="3">
        <f t="shared" si="6"/>
        <v>0</v>
      </c>
    </row>
    <row r="401" spans="12:16" x14ac:dyDescent="0.3">
      <c r="L401" s="3" t="str">
        <f>IF(ISTEXT(CRHPrate),"Effectuez l’étape 1",IF(AND(INDEX(claimPeriodNo,MATCH('Étape 1) Taux'!$A$8,claimPeriods,0))&gt;17,INDEX(claimPeriodNo,MATCH('Étape 1) Taux'!$A$8,claimPeriods,0))&lt;20,revenueReduction&lt;0.1),0,IF(NOT(ISNUMBER(H401)),0,IF(D401="Oui",0,IF($B401="Non - avec lien de dépendance",MIN(1129,H401,$C401),MIN(1129,H401))))))</f>
        <v>Effectuez l’étape 1</v>
      </c>
      <c r="M401" s="3" t="str">
        <f>IF(ISTEXT(CRHPrate),"Effectuez l’étape 1",IF(AND(INDEX(claimPeriodNo,MATCH('Étape 1) Taux'!$A$8,claimPeriods,0))&gt;17,INDEX(claimPeriodNo,MATCH('Étape 1) Taux'!$A$8,claimPeriods,0))&lt;20,revenueReduction&lt;0.1),0,IF(NOT(ISNUMBER(I401)),0,IF(E401="Oui",0,IF($B401="Non - avec lien de dépendance",MIN(1129,I401,$C401),MIN(1129,I401))))))</f>
        <v>Effectuez l’étape 1</v>
      </c>
      <c r="N401" s="3" t="str">
        <f>IF(ISTEXT(CRHPrate),"Effectuez l’étape 1",IF(AND(INDEX(claimPeriodNo,MATCH('Étape 1) Taux'!$A$8,claimPeriods,0))&gt;17,INDEX(claimPeriodNo,MATCH('Étape 1) Taux'!$A$8,claimPeriods,0))&lt;20,revenueReduction&lt;0.1),0,IF(NOT(ISNUMBER(J401)),0,IF(F401="Oui",0,IF($B401="Non - avec lien de dépendance",MIN(1129,J401,$C401),MIN(1129,J401))))))</f>
        <v>Effectuez l’étape 1</v>
      </c>
      <c r="O401" s="3" t="str">
        <f>IF(ISTEXT(CRHPrate),"Effectuez l’étape 1",IF(AND(INDEX(claimPeriodNo,MATCH('Étape 1) Taux'!$A$8,claimPeriods,0))&gt;17,INDEX(claimPeriodNo,MATCH('Étape 1) Taux'!$A$8,claimPeriods,0))&lt;20,revenueReduction&lt;0.1),0,IF(NOT(ISNUMBER(K401)),0,IF(G401="Oui",0,IF($B401="Non - avec lien de dépendance",MIN(1129,K401,$C401),MIN(1129,K401))))))</f>
        <v>Effectuez l’étape 1</v>
      </c>
      <c r="P401" s="3">
        <f t="shared" si="6"/>
        <v>0</v>
      </c>
    </row>
    <row r="402" spans="12:16" x14ac:dyDescent="0.3">
      <c r="L402" s="3" t="str">
        <f>IF(ISTEXT(CRHPrate),"Effectuez l’étape 1",IF(AND(INDEX(claimPeriodNo,MATCH('Étape 1) Taux'!$A$8,claimPeriods,0))&gt;17,INDEX(claimPeriodNo,MATCH('Étape 1) Taux'!$A$8,claimPeriods,0))&lt;20,revenueReduction&lt;0.1),0,IF(NOT(ISNUMBER(H402)),0,IF(D402="Oui",0,IF($B402="Non - avec lien de dépendance",MIN(1129,H402,$C402),MIN(1129,H402))))))</f>
        <v>Effectuez l’étape 1</v>
      </c>
      <c r="M402" s="3" t="str">
        <f>IF(ISTEXT(CRHPrate),"Effectuez l’étape 1",IF(AND(INDEX(claimPeriodNo,MATCH('Étape 1) Taux'!$A$8,claimPeriods,0))&gt;17,INDEX(claimPeriodNo,MATCH('Étape 1) Taux'!$A$8,claimPeriods,0))&lt;20,revenueReduction&lt;0.1),0,IF(NOT(ISNUMBER(I402)),0,IF(E402="Oui",0,IF($B402="Non - avec lien de dépendance",MIN(1129,I402,$C402),MIN(1129,I402))))))</f>
        <v>Effectuez l’étape 1</v>
      </c>
      <c r="N402" s="3" t="str">
        <f>IF(ISTEXT(CRHPrate),"Effectuez l’étape 1",IF(AND(INDEX(claimPeriodNo,MATCH('Étape 1) Taux'!$A$8,claimPeriods,0))&gt;17,INDEX(claimPeriodNo,MATCH('Étape 1) Taux'!$A$8,claimPeriods,0))&lt;20,revenueReduction&lt;0.1),0,IF(NOT(ISNUMBER(J402)),0,IF(F402="Oui",0,IF($B402="Non - avec lien de dépendance",MIN(1129,J402,$C402),MIN(1129,J402))))))</f>
        <v>Effectuez l’étape 1</v>
      </c>
      <c r="O402" s="3" t="str">
        <f>IF(ISTEXT(CRHPrate),"Effectuez l’étape 1",IF(AND(INDEX(claimPeriodNo,MATCH('Étape 1) Taux'!$A$8,claimPeriods,0))&gt;17,INDEX(claimPeriodNo,MATCH('Étape 1) Taux'!$A$8,claimPeriods,0))&lt;20,revenueReduction&lt;0.1),0,IF(NOT(ISNUMBER(K402)),0,IF(G402="Oui",0,IF($B402="Non - avec lien de dépendance",MIN(1129,K402,$C402),MIN(1129,K402))))))</f>
        <v>Effectuez l’étape 1</v>
      </c>
      <c r="P402" s="3">
        <f t="shared" si="6"/>
        <v>0</v>
      </c>
    </row>
    <row r="403" spans="12:16" x14ac:dyDescent="0.3">
      <c r="L403" s="3" t="str">
        <f>IF(ISTEXT(CRHPrate),"Effectuez l’étape 1",IF(AND(INDEX(claimPeriodNo,MATCH('Étape 1) Taux'!$A$8,claimPeriods,0))&gt;17,INDEX(claimPeriodNo,MATCH('Étape 1) Taux'!$A$8,claimPeriods,0))&lt;20,revenueReduction&lt;0.1),0,IF(NOT(ISNUMBER(H403)),0,IF(D403="Oui",0,IF($B403="Non - avec lien de dépendance",MIN(1129,H403,$C403),MIN(1129,H403))))))</f>
        <v>Effectuez l’étape 1</v>
      </c>
      <c r="M403" s="3" t="str">
        <f>IF(ISTEXT(CRHPrate),"Effectuez l’étape 1",IF(AND(INDEX(claimPeriodNo,MATCH('Étape 1) Taux'!$A$8,claimPeriods,0))&gt;17,INDEX(claimPeriodNo,MATCH('Étape 1) Taux'!$A$8,claimPeriods,0))&lt;20,revenueReduction&lt;0.1),0,IF(NOT(ISNUMBER(I403)),0,IF(E403="Oui",0,IF($B403="Non - avec lien de dépendance",MIN(1129,I403,$C403),MIN(1129,I403))))))</f>
        <v>Effectuez l’étape 1</v>
      </c>
      <c r="N403" s="3" t="str">
        <f>IF(ISTEXT(CRHPrate),"Effectuez l’étape 1",IF(AND(INDEX(claimPeriodNo,MATCH('Étape 1) Taux'!$A$8,claimPeriods,0))&gt;17,INDEX(claimPeriodNo,MATCH('Étape 1) Taux'!$A$8,claimPeriods,0))&lt;20,revenueReduction&lt;0.1),0,IF(NOT(ISNUMBER(J403)),0,IF(F403="Oui",0,IF($B403="Non - avec lien de dépendance",MIN(1129,J403,$C403),MIN(1129,J403))))))</f>
        <v>Effectuez l’étape 1</v>
      </c>
      <c r="O403" s="3" t="str">
        <f>IF(ISTEXT(CRHPrate),"Effectuez l’étape 1",IF(AND(INDEX(claimPeriodNo,MATCH('Étape 1) Taux'!$A$8,claimPeriods,0))&gt;17,INDEX(claimPeriodNo,MATCH('Étape 1) Taux'!$A$8,claimPeriods,0))&lt;20,revenueReduction&lt;0.1),0,IF(NOT(ISNUMBER(K403)),0,IF(G403="Oui",0,IF($B403="Non - avec lien de dépendance",MIN(1129,K403,$C403),MIN(1129,K403))))))</f>
        <v>Effectuez l’étape 1</v>
      </c>
      <c r="P403" s="3">
        <f t="shared" si="6"/>
        <v>0</v>
      </c>
    </row>
    <row r="404" spans="12:16" x14ac:dyDescent="0.3">
      <c r="L404" s="3" t="str">
        <f>IF(ISTEXT(CRHPrate),"Effectuez l’étape 1",IF(AND(INDEX(claimPeriodNo,MATCH('Étape 1) Taux'!$A$8,claimPeriods,0))&gt;17,INDEX(claimPeriodNo,MATCH('Étape 1) Taux'!$A$8,claimPeriods,0))&lt;20,revenueReduction&lt;0.1),0,IF(NOT(ISNUMBER(H404)),0,IF(D404="Oui",0,IF($B404="Non - avec lien de dépendance",MIN(1129,H404,$C404),MIN(1129,H404))))))</f>
        <v>Effectuez l’étape 1</v>
      </c>
      <c r="M404" s="3" t="str">
        <f>IF(ISTEXT(CRHPrate),"Effectuez l’étape 1",IF(AND(INDEX(claimPeriodNo,MATCH('Étape 1) Taux'!$A$8,claimPeriods,0))&gt;17,INDEX(claimPeriodNo,MATCH('Étape 1) Taux'!$A$8,claimPeriods,0))&lt;20,revenueReduction&lt;0.1),0,IF(NOT(ISNUMBER(I404)),0,IF(E404="Oui",0,IF($B404="Non - avec lien de dépendance",MIN(1129,I404,$C404),MIN(1129,I404))))))</f>
        <v>Effectuez l’étape 1</v>
      </c>
      <c r="N404" s="3" t="str">
        <f>IF(ISTEXT(CRHPrate),"Effectuez l’étape 1",IF(AND(INDEX(claimPeriodNo,MATCH('Étape 1) Taux'!$A$8,claimPeriods,0))&gt;17,INDEX(claimPeriodNo,MATCH('Étape 1) Taux'!$A$8,claimPeriods,0))&lt;20,revenueReduction&lt;0.1),0,IF(NOT(ISNUMBER(J404)),0,IF(F404="Oui",0,IF($B404="Non - avec lien de dépendance",MIN(1129,J404,$C404),MIN(1129,J404))))))</f>
        <v>Effectuez l’étape 1</v>
      </c>
      <c r="O404" s="3" t="str">
        <f>IF(ISTEXT(CRHPrate),"Effectuez l’étape 1",IF(AND(INDEX(claimPeriodNo,MATCH('Étape 1) Taux'!$A$8,claimPeriods,0))&gt;17,INDEX(claimPeriodNo,MATCH('Étape 1) Taux'!$A$8,claimPeriods,0))&lt;20,revenueReduction&lt;0.1),0,IF(NOT(ISNUMBER(K404)),0,IF(G404="Oui",0,IF($B404="Non - avec lien de dépendance",MIN(1129,K404,$C404),MIN(1129,K404))))))</f>
        <v>Effectuez l’étape 1</v>
      </c>
      <c r="P404" s="3">
        <f t="shared" si="6"/>
        <v>0</v>
      </c>
    </row>
    <row r="405" spans="12:16" x14ac:dyDescent="0.3">
      <c r="L405" s="3" t="str">
        <f>IF(ISTEXT(CRHPrate),"Effectuez l’étape 1",IF(AND(INDEX(claimPeriodNo,MATCH('Étape 1) Taux'!$A$8,claimPeriods,0))&gt;17,INDEX(claimPeriodNo,MATCH('Étape 1) Taux'!$A$8,claimPeriods,0))&lt;20,revenueReduction&lt;0.1),0,IF(NOT(ISNUMBER(H405)),0,IF(D405="Oui",0,IF($B405="Non - avec lien de dépendance",MIN(1129,H405,$C405),MIN(1129,H405))))))</f>
        <v>Effectuez l’étape 1</v>
      </c>
      <c r="M405" s="3" t="str">
        <f>IF(ISTEXT(CRHPrate),"Effectuez l’étape 1",IF(AND(INDEX(claimPeriodNo,MATCH('Étape 1) Taux'!$A$8,claimPeriods,0))&gt;17,INDEX(claimPeriodNo,MATCH('Étape 1) Taux'!$A$8,claimPeriods,0))&lt;20,revenueReduction&lt;0.1),0,IF(NOT(ISNUMBER(I405)),0,IF(E405="Oui",0,IF($B405="Non - avec lien de dépendance",MIN(1129,I405,$C405),MIN(1129,I405))))))</f>
        <v>Effectuez l’étape 1</v>
      </c>
      <c r="N405" s="3" t="str">
        <f>IF(ISTEXT(CRHPrate),"Effectuez l’étape 1",IF(AND(INDEX(claimPeriodNo,MATCH('Étape 1) Taux'!$A$8,claimPeriods,0))&gt;17,INDEX(claimPeriodNo,MATCH('Étape 1) Taux'!$A$8,claimPeriods,0))&lt;20,revenueReduction&lt;0.1),0,IF(NOT(ISNUMBER(J405)),0,IF(F405="Oui",0,IF($B405="Non - avec lien de dépendance",MIN(1129,J405,$C405),MIN(1129,J405))))))</f>
        <v>Effectuez l’étape 1</v>
      </c>
      <c r="O405" s="3" t="str">
        <f>IF(ISTEXT(CRHPrate),"Effectuez l’étape 1",IF(AND(INDEX(claimPeriodNo,MATCH('Étape 1) Taux'!$A$8,claimPeriods,0))&gt;17,INDEX(claimPeriodNo,MATCH('Étape 1) Taux'!$A$8,claimPeriods,0))&lt;20,revenueReduction&lt;0.1),0,IF(NOT(ISNUMBER(K405)),0,IF(G405="Oui",0,IF($B405="Non - avec lien de dépendance",MIN(1129,K405,$C405),MIN(1129,K405))))))</f>
        <v>Effectuez l’étape 1</v>
      </c>
      <c r="P405" s="3">
        <f t="shared" si="6"/>
        <v>0</v>
      </c>
    </row>
    <row r="406" spans="12:16" x14ac:dyDescent="0.3">
      <c r="L406" s="3" t="str">
        <f>IF(ISTEXT(CRHPrate),"Effectuez l’étape 1",IF(AND(INDEX(claimPeriodNo,MATCH('Étape 1) Taux'!$A$8,claimPeriods,0))&gt;17,INDEX(claimPeriodNo,MATCH('Étape 1) Taux'!$A$8,claimPeriods,0))&lt;20,revenueReduction&lt;0.1),0,IF(NOT(ISNUMBER(H406)),0,IF(D406="Oui",0,IF($B406="Non - avec lien de dépendance",MIN(1129,H406,$C406),MIN(1129,H406))))))</f>
        <v>Effectuez l’étape 1</v>
      </c>
      <c r="M406" s="3" t="str">
        <f>IF(ISTEXT(CRHPrate),"Effectuez l’étape 1",IF(AND(INDEX(claimPeriodNo,MATCH('Étape 1) Taux'!$A$8,claimPeriods,0))&gt;17,INDEX(claimPeriodNo,MATCH('Étape 1) Taux'!$A$8,claimPeriods,0))&lt;20,revenueReduction&lt;0.1),0,IF(NOT(ISNUMBER(I406)),0,IF(E406="Oui",0,IF($B406="Non - avec lien de dépendance",MIN(1129,I406,$C406),MIN(1129,I406))))))</f>
        <v>Effectuez l’étape 1</v>
      </c>
      <c r="N406" s="3" t="str">
        <f>IF(ISTEXT(CRHPrate),"Effectuez l’étape 1",IF(AND(INDEX(claimPeriodNo,MATCH('Étape 1) Taux'!$A$8,claimPeriods,0))&gt;17,INDEX(claimPeriodNo,MATCH('Étape 1) Taux'!$A$8,claimPeriods,0))&lt;20,revenueReduction&lt;0.1),0,IF(NOT(ISNUMBER(J406)),0,IF(F406="Oui",0,IF($B406="Non - avec lien de dépendance",MIN(1129,J406,$C406),MIN(1129,J406))))))</f>
        <v>Effectuez l’étape 1</v>
      </c>
      <c r="O406" s="3" t="str">
        <f>IF(ISTEXT(CRHPrate),"Effectuez l’étape 1",IF(AND(INDEX(claimPeriodNo,MATCH('Étape 1) Taux'!$A$8,claimPeriods,0))&gt;17,INDEX(claimPeriodNo,MATCH('Étape 1) Taux'!$A$8,claimPeriods,0))&lt;20,revenueReduction&lt;0.1),0,IF(NOT(ISNUMBER(K406)),0,IF(G406="Oui",0,IF($B406="Non - avec lien de dépendance",MIN(1129,K406,$C406),MIN(1129,K406))))))</f>
        <v>Effectuez l’étape 1</v>
      </c>
      <c r="P406" s="3">
        <f t="shared" si="6"/>
        <v>0</v>
      </c>
    </row>
    <row r="407" spans="12:16" x14ac:dyDescent="0.3">
      <c r="L407" s="3" t="str">
        <f>IF(ISTEXT(CRHPrate),"Effectuez l’étape 1",IF(AND(INDEX(claimPeriodNo,MATCH('Étape 1) Taux'!$A$8,claimPeriods,0))&gt;17,INDEX(claimPeriodNo,MATCH('Étape 1) Taux'!$A$8,claimPeriods,0))&lt;20,revenueReduction&lt;0.1),0,IF(NOT(ISNUMBER(H407)),0,IF(D407="Oui",0,IF($B407="Non - avec lien de dépendance",MIN(1129,H407,$C407),MIN(1129,H407))))))</f>
        <v>Effectuez l’étape 1</v>
      </c>
      <c r="M407" s="3" t="str">
        <f>IF(ISTEXT(CRHPrate),"Effectuez l’étape 1",IF(AND(INDEX(claimPeriodNo,MATCH('Étape 1) Taux'!$A$8,claimPeriods,0))&gt;17,INDEX(claimPeriodNo,MATCH('Étape 1) Taux'!$A$8,claimPeriods,0))&lt;20,revenueReduction&lt;0.1),0,IF(NOT(ISNUMBER(I407)),0,IF(E407="Oui",0,IF($B407="Non - avec lien de dépendance",MIN(1129,I407,$C407),MIN(1129,I407))))))</f>
        <v>Effectuez l’étape 1</v>
      </c>
      <c r="N407" s="3" t="str">
        <f>IF(ISTEXT(CRHPrate),"Effectuez l’étape 1",IF(AND(INDEX(claimPeriodNo,MATCH('Étape 1) Taux'!$A$8,claimPeriods,0))&gt;17,INDEX(claimPeriodNo,MATCH('Étape 1) Taux'!$A$8,claimPeriods,0))&lt;20,revenueReduction&lt;0.1),0,IF(NOT(ISNUMBER(J407)),0,IF(F407="Oui",0,IF($B407="Non - avec lien de dépendance",MIN(1129,J407,$C407),MIN(1129,J407))))))</f>
        <v>Effectuez l’étape 1</v>
      </c>
      <c r="O407" s="3" t="str">
        <f>IF(ISTEXT(CRHPrate),"Effectuez l’étape 1",IF(AND(INDEX(claimPeriodNo,MATCH('Étape 1) Taux'!$A$8,claimPeriods,0))&gt;17,INDEX(claimPeriodNo,MATCH('Étape 1) Taux'!$A$8,claimPeriods,0))&lt;20,revenueReduction&lt;0.1),0,IF(NOT(ISNUMBER(K407)),0,IF(G407="Oui",0,IF($B407="Non - avec lien de dépendance",MIN(1129,K407,$C407),MIN(1129,K407))))))</f>
        <v>Effectuez l’étape 1</v>
      </c>
      <c r="P407" s="3">
        <f t="shared" si="6"/>
        <v>0</v>
      </c>
    </row>
    <row r="408" spans="12:16" x14ac:dyDescent="0.3">
      <c r="L408" s="3" t="str">
        <f>IF(ISTEXT(CRHPrate),"Effectuez l’étape 1",IF(AND(INDEX(claimPeriodNo,MATCH('Étape 1) Taux'!$A$8,claimPeriods,0))&gt;17,INDEX(claimPeriodNo,MATCH('Étape 1) Taux'!$A$8,claimPeriods,0))&lt;20,revenueReduction&lt;0.1),0,IF(NOT(ISNUMBER(H408)),0,IF(D408="Oui",0,IF($B408="Non - avec lien de dépendance",MIN(1129,H408,$C408),MIN(1129,H408))))))</f>
        <v>Effectuez l’étape 1</v>
      </c>
      <c r="M408" s="3" t="str">
        <f>IF(ISTEXT(CRHPrate),"Effectuez l’étape 1",IF(AND(INDEX(claimPeriodNo,MATCH('Étape 1) Taux'!$A$8,claimPeriods,0))&gt;17,INDEX(claimPeriodNo,MATCH('Étape 1) Taux'!$A$8,claimPeriods,0))&lt;20,revenueReduction&lt;0.1),0,IF(NOT(ISNUMBER(I408)),0,IF(E408="Oui",0,IF($B408="Non - avec lien de dépendance",MIN(1129,I408,$C408),MIN(1129,I408))))))</f>
        <v>Effectuez l’étape 1</v>
      </c>
      <c r="N408" s="3" t="str">
        <f>IF(ISTEXT(CRHPrate),"Effectuez l’étape 1",IF(AND(INDEX(claimPeriodNo,MATCH('Étape 1) Taux'!$A$8,claimPeriods,0))&gt;17,INDEX(claimPeriodNo,MATCH('Étape 1) Taux'!$A$8,claimPeriods,0))&lt;20,revenueReduction&lt;0.1),0,IF(NOT(ISNUMBER(J408)),0,IF(F408="Oui",0,IF($B408="Non - avec lien de dépendance",MIN(1129,J408,$C408),MIN(1129,J408))))))</f>
        <v>Effectuez l’étape 1</v>
      </c>
      <c r="O408" s="3" t="str">
        <f>IF(ISTEXT(CRHPrate),"Effectuez l’étape 1",IF(AND(INDEX(claimPeriodNo,MATCH('Étape 1) Taux'!$A$8,claimPeriods,0))&gt;17,INDEX(claimPeriodNo,MATCH('Étape 1) Taux'!$A$8,claimPeriods,0))&lt;20,revenueReduction&lt;0.1),0,IF(NOT(ISNUMBER(K408)),0,IF(G408="Oui",0,IF($B408="Non - avec lien de dépendance",MIN(1129,K408,$C408),MIN(1129,K408))))))</f>
        <v>Effectuez l’étape 1</v>
      </c>
      <c r="P408" s="3">
        <f t="shared" si="6"/>
        <v>0</v>
      </c>
    </row>
    <row r="409" spans="12:16" x14ac:dyDescent="0.3">
      <c r="L409" s="3" t="str">
        <f>IF(ISTEXT(CRHPrate),"Effectuez l’étape 1",IF(AND(INDEX(claimPeriodNo,MATCH('Étape 1) Taux'!$A$8,claimPeriods,0))&gt;17,INDEX(claimPeriodNo,MATCH('Étape 1) Taux'!$A$8,claimPeriods,0))&lt;20,revenueReduction&lt;0.1),0,IF(NOT(ISNUMBER(H409)),0,IF(D409="Oui",0,IF($B409="Non - avec lien de dépendance",MIN(1129,H409,$C409),MIN(1129,H409))))))</f>
        <v>Effectuez l’étape 1</v>
      </c>
      <c r="M409" s="3" t="str">
        <f>IF(ISTEXT(CRHPrate),"Effectuez l’étape 1",IF(AND(INDEX(claimPeriodNo,MATCH('Étape 1) Taux'!$A$8,claimPeriods,0))&gt;17,INDEX(claimPeriodNo,MATCH('Étape 1) Taux'!$A$8,claimPeriods,0))&lt;20,revenueReduction&lt;0.1),0,IF(NOT(ISNUMBER(I409)),0,IF(E409="Oui",0,IF($B409="Non - avec lien de dépendance",MIN(1129,I409,$C409),MIN(1129,I409))))))</f>
        <v>Effectuez l’étape 1</v>
      </c>
      <c r="N409" s="3" t="str">
        <f>IF(ISTEXT(CRHPrate),"Effectuez l’étape 1",IF(AND(INDEX(claimPeriodNo,MATCH('Étape 1) Taux'!$A$8,claimPeriods,0))&gt;17,INDEX(claimPeriodNo,MATCH('Étape 1) Taux'!$A$8,claimPeriods,0))&lt;20,revenueReduction&lt;0.1),0,IF(NOT(ISNUMBER(J409)),0,IF(F409="Oui",0,IF($B409="Non - avec lien de dépendance",MIN(1129,J409,$C409),MIN(1129,J409))))))</f>
        <v>Effectuez l’étape 1</v>
      </c>
      <c r="O409" s="3" t="str">
        <f>IF(ISTEXT(CRHPrate),"Effectuez l’étape 1",IF(AND(INDEX(claimPeriodNo,MATCH('Étape 1) Taux'!$A$8,claimPeriods,0))&gt;17,INDEX(claimPeriodNo,MATCH('Étape 1) Taux'!$A$8,claimPeriods,0))&lt;20,revenueReduction&lt;0.1),0,IF(NOT(ISNUMBER(K409)),0,IF(G409="Oui",0,IF($B409="Non - avec lien de dépendance",MIN(1129,K409,$C409),MIN(1129,K409))))))</f>
        <v>Effectuez l’étape 1</v>
      </c>
      <c r="P409" s="3">
        <f t="shared" si="6"/>
        <v>0</v>
      </c>
    </row>
    <row r="410" spans="12:16" x14ac:dyDescent="0.3">
      <c r="L410" s="3" t="str">
        <f>IF(ISTEXT(CRHPrate),"Effectuez l’étape 1",IF(AND(INDEX(claimPeriodNo,MATCH('Étape 1) Taux'!$A$8,claimPeriods,0))&gt;17,INDEX(claimPeriodNo,MATCH('Étape 1) Taux'!$A$8,claimPeriods,0))&lt;20,revenueReduction&lt;0.1),0,IF(NOT(ISNUMBER(H410)),0,IF(D410="Oui",0,IF($B410="Non - avec lien de dépendance",MIN(1129,H410,$C410),MIN(1129,H410))))))</f>
        <v>Effectuez l’étape 1</v>
      </c>
      <c r="M410" s="3" t="str">
        <f>IF(ISTEXT(CRHPrate),"Effectuez l’étape 1",IF(AND(INDEX(claimPeriodNo,MATCH('Étape 1) Taux'!$A$8,claimPeriods,0))&gt;17,INDEX(claimPeriodNo,MATCH('Étape 1) Taux'!$A$8,claimPeriods,0))&lt;20,revenueReduction&lt;0.1),0,IF(NOT(ISNUMBER(I410)),0,IF(E410="Oui",0,IF($B410="Non - avec lien de dépendance",MIN(1129,I410,$C410),MIN(1129,I410))))))</f>
        <v>Effectuez l’étape 1</v>
      </c>
      <c r="N410" s="3" t="str">
        <f>IF(ISTEXT(CRHPrate),"Effectuez l’étape 1",IF(AND(INDEX(claimPeriodNo,MATCH('Étape 1) Taux'!$A$8,claimPeriods,0))&gt;17,INDEX(claimPeriodNo,MATCH('Étape 1) Taux'!$A$8,claimPeriods,0))&lt;20,revenueReduction&lt;0.1),0,IF(NOT(ISNUMBER(J410)),0,IF(F410="Oui",0,IF($B410="Non - avec lien de dépendance",MIN(1129,J410,$C410),MIN(1129,J410))))))</f>
        <v>Effectuez l’étape 1</v>
      </c>
      <c r="O410" s="3" t="str">
        <f>IF(ISTEXT(CRHPrate),"Effectuez l’étape 1",IF(AND(INDEX(claimPeriodNo,MATCH('Étape 1) Taux'!$A$8,claimPeriods,0))&gt;17,INDEX(claimPeriodNo,MATCH('Étape 1) Taux'!$A$8,claimPeriods,0))&lt;20,revenueReduction&lt;0.1),0,IF(NOT(ISNUMBER(K410)),0,IF(G410="Oui",0,IF($B410="Non - avec lien de dépendance",MIN(1129,K410,$C410),MIN(1129,K410))))))</f>
        <v>Effectuez l’étape 1</v>
      </c>
      <c r="P410" s="3">
        <f t="shared" si="6"/>
        <v>0</v>
      </c>
    </row>
    <row r="411" spans="12:16" x14ac:dyDescent="0.3">
      <c r="L411" s="3" t="str">
        <f>IF(ISTEXT(CRHPrate),"Effectuez l’étape 1",IF(AND(INDEX(claimPeriodNo,MATCH('Étape 1) Taux'!$A$8,claimPeriods,0))&gt;17,INDEX(claimPeriodNo,MATCH('Étape 1) Taux'!$A$8,claimPeriods,0))&lt;20,revenueReduction&lt;0.1),0,IF(NOT(ISNUMBER(H411)),0,IF(D411="Oui",0,IF($B411="Non - avec lien de dépendance",MIN(1129,H411,$C411),MIN(1129,H411))))))</f>
        <v>Effectuez l’étape 1</v>
      </c>
      <c r="M411" s="3" t="str">
        <f>IF(ISTEXT(CRHPrate),"Effectuez l’étape 1",IF(AND(INDEX(claimPeriodNo,MATCH('Étape 1) Taux'!$A$8,claimPeriods,0))&gt;17,INDEX(claimPeriodNo,MATCH('Étape 1) Taux'!$A$8,claimPeriods,0))&lt;20,revenueReduction&lt;0.1),0,IF(NOT(ISNUMBER(I411)),0,IF(E411="Oui",0,IF($B411="Non - avec lien de dépendance",MIN(1129,I411,$C411),MIN(1129,I411))))))</f>
        <v>Effectuez l’étape 1</v>
      </c>
      <c r="N411" s="3" t="str">
        <f>IF(ISTEXT(CRHPrate),"Effectuez l’étape 1",IF(AND(INDEX(claimPeriodNo,MATCH('Étape 1) Taux'!$A$8,claimPeriods,0))&gt;17,INDEX(claimPeriodNo,MATCH('Étape 1) Taux'!$A$8,claimPeriods,0))&lt;20,revenueReduction&lt;0.1),0,IF(NOT(ISNUMBER(J411)),0,IF(F411="Oui",0,IF($B411="Non - avec lien de dépendance",MIN(1129,J411,$C411),MIN(1129,J411))))))</f>
        <v>Effectuez l’étape 1</v>
      </c>
      <c r="O411" s="3" t="str">
        <f>IF(ISTEXT(CRHPrate),"Effectuez l’étape 1",IF(AND(INDEX(claimPeriodNo,MATCH('Étape 1) Taux'!$A$8,claimPeriods,0))&gt;17,INDEX(claimPeriodNo,MATCH('Étape 1) Taux'!$A$8,claimPeriods,0))&lt;20,revenueReduction&lt;0.1),0,IF(NOT(ISNUMBER(K411)),0,IF(G411="Oui",0,IF($B411="Non - avec lien de dépendance",MIN(1129,K411,$C411),MIN(1129,K411))))))</f>
        <v>Effectuez l’étape 1</v>
      </c>
      <c r="P411" s="3">
        <f t="shared" si="6"/>
        <v>0</v>
      </c>
    </row>
    <row r="412" spans="12:16" x14ac:dyDescent="0.3">
      <c r="L412" s="3" t="str">
        <f>IF(ISTEXT(CRHPrate),"Effectuez l’étape 1",IF(AND(INDEX(claimPeriodNo,MATCH('Étape 1) Taux'!$A$8,claimPeriods,0))&gt;17,INDEX(claimPeriodNo,MATCH('Étape 1) Taux'!$A$8,claimPeriods,0))&lt;20,revenueReduction&lt;0.1),0,IF(NOT(ISNUMBER(H412)),0,IF(D412="Oui",0,IF($B412="Non - avec lien de dépendance",MIN(1129,H412,$C412),MIN(1129,H412))))))</f>
        <v>Effectuez l’étape 1</v>
      </c>
      <c r="M412" s="3" t="str">
        <f>IF(ISTEXT(CRHPrate),"Effectuez l’étape 1",IF(AND(INDEX(claimPeriodNo,MATCH('Étape 1) Taux'!$A$8,claimPeriods,0))&gt;17,INDEX(claimPeriodNo,MATCH('Étape 1) Taux'!$A$8,claimPeriods,0))&lt;20,revenueReduction&lt;0.1),0,IF(NOT(ISNUMBER(I412)),0,IF(E412="Oui",0,IF($B412="Non - avec lien de dépendance",MIN(1129,I412,$C412),MIN(1129,I412))))))</f>
        <v>Effectuez l’étape 1</v>
      </c>
      <c r="N412" s="3" t="str">
        <f>IF(ISTEXT(CRHPrate),"Effectuez l’étape 1",IF(AND(INDEX(claimPeriodNo,MATCH('Étape 1) Taux'!$A$8,claimPeriods,0))&gt;17,INDEX(claimPeriodNo,MATCH('Étape 1) Taux'!$A$8,claimPeriods,0))&lt;20,revenueReduction&lt;0.1),0,IF(NOT(ISNUMBER(J412)),0,IF(F412="Oui",0,IF($B412="Non - avec lien de dépendance",MIN(1129,J412,$C412),MIN(1129,J412))))))</f>
        <v>Effectuez l’étape 1</v>
      </c>
      <c r="O412" s="3" t="str">
        <f>IF(ISTEXT(CRHPrate),"Effectuez l’étape 1",IF(AND(INDEX(claimPeriodNo,MATCH('Étape 1) Taux'!$A$8,claimPeriods,0))&gt;17,INDEX(claimPeriodNo,MATCH('Étape 1) Taux'!$A$8,claimPeriods,0))&lt;20,revenueReduction&lt;0.1),0,IF(NOT(ISNUMBER(K412)),0,IF(G412="Oui",0,IF($B412="Non - avec lien de dépendance",MIN(1129,K412,$C412),MIN(1129,K412))))))</f>
        <v>Effectuez l’étape 1</v>
      </c>
      <c r="P412" s="3">
        <f t="shared" si="6"/>
        <v>0</v>
      </c>
    </row>
    <row r="413" spans="12:16" x14ac:dyDescent="0.3">
      <c r="L413" s="3" t="str">
        <f>IF(ISTEXT(CRHPrate),"Effectuez l’étape 1",IF(AND(INDEX(claimPeriodNo,MATCH('Étape 1) Taux'!$A$8,claimPeriods,0))&gt;17,INDEX(claimPeriodNo,MATCH('Étape 1) Taux'!$A$8,claimPeriods,0))&lt;20,revenueReduction&lt;0.1),0,IF(NOT(ISNUMBER(H413)),0,IF(D413="Oui",0,IF($B413="Non - avec lien de dépendance",MIN(1129,H413,$C413),MIN(1129,H413))))))</f>
        <v>Effectuez l’étape 1</v>
      </c>
      <c r="M413" s="3" t="str">
        <f>IF(ISTEXT(CRHPrate),"Effectuez l’étape 1",IF(AND(INDEX(claimPeriodNo,MATCH('Étape 1) Taux'!$A$8,claimPeriods,0))&gt;17,INDEX(claimPeriodNo,MATCH('Étape 1) Taux'!$A$8,claimPeriods,0))&lt;20,revenueReduction&lt;0.1),0,IF(NOT(ISNUMBER(I413)),0,IF(E413="Oui",0,IF($B413="Non - avec lien de dépendance",MIN(1129,I413,$C413),MIN(1129,I413))))))</f>
        <v>Effectuez l’étape 1</v>
      </c>
      <c r="N413" s="3" t="str">
        <f>IF(ISTEXT(CRHPrate),"Effectuez l’étape 1",IF(AND(INDEX(claimPeriodNo,MATCH('Étape 1) Taux'!$A$8,claimPeriods,0))&gt;17,INDEX(claimPeriodNo,MATCH('Étape 1) Taux'!$A$8,claimPeriods,0))&lt;20,revenueReduction&lt;0.1),0,IF(NOT(ISNUMBER(J413)),0,IF(F413="Oui",0,IF($B413="Non - avec lien de dépendance",MIN(1129,J413,$C413),MIN(1129,J413))))))</f>
        <v>Effectuez l’étape 1</v>
      </c>
      <c r="O413" s="3" t="str">
        <f>IF(ISTEXT(CRHPrate),"Effectuez l’étape 1",IF(AND(INDEX(claimPeriodNo,MATCH('Étape 1) Taux'!$A$8,claimPeriods,0))&gt;17,INDEX(claimPeriodNo,MATCH('Étape 1) Taux'!$A$8,claimPeriods,0))&lt;20,revenueReduction&lt;0.1),0,IF(NOT(ISNUMBER(K413)),0,IF(G413="Oui",0,IF($B413="Non - avec lien de dépendance",MIN(1129,K413,$C413),MIN(1129,K413))))))</f>
        <v>Effectuez l’étape 1</v>
      </c>
      <c r="P413" s="3">
        <f t="shared" si="6"/>
        <v>0</v>
      </c>
    </row>
    <row r="414" spans="12:16" x14ac:dyDescent="0.3">
      <c r="L414" s="3" t="str">
        <f>IF(ISTEXT(CRHPrate),"Effectuez l’étape 1",IF(AND(INDEX(claimPeriodNo,MATCH('Étape 1) Taux'!$A$8,claimPeriods,0))&gt;17,INDEX(claimPeriodNo,MATCH('Étape 1) Taux'!$A$8,claimPeriods,0))&lt;20,revenueReduction&lt;0.1),0,IF(NOT(ISNUMBER(H414)),0,IF(D414="Oui",0,IF($B414="Non - avec lien de dépendance",MIN(1129,H414,$C414),MIN(1129,H414))))))</f>
        <v>Effectuez l’étape 1</v>
      </c>
      <c r="M414" s="3" t="str">
        <f>IF(ISTEXT(CRHPrate),"Effectuez l’étape 1",IF(AND(INDEX(claimPeriodNo,MATCH('Étape 1) Taux'!$A$8,claimPeriods,0))&gt;17,INDEX(claimPeriodNo,MATCH('Étape 1) Taux'!$A$8,claimPeriods,0))&lt;20,revenueReduction&lt;0.1),0,IF(NOT(ISNUMBER(I414)),0,IF(E414="Oui",0,IF($B414="Non - avec lien de dépendance",MIN(1129,I414,$C414),MIN(1129,I414))))))</f>
        <v>Effectuez l’étape 1</v>
      </c>
      <c r="N414" s="3" t="str">
        <f>IF(ISTEXT(CRHPrate),"Effectuez l’étape 1",IF(AND(INDEX(claimPeriodNo,MATCH('Étape 1) Taux'!$A$8,claimPeriods,0))&gt;17,INDEX(claimPeriodNo,MATCH('Étape 1) Taux'!$A$8,claimPeriods,0))&lt;20,revenueReduction&lt;0.1),0,IF(NOT(ISNUMBER(J414)),0,IF(F414="Oui",0,IF($B414="Non - avec lien de dépendance",MIN(1129,J414,$C414),MIN(1129,J414))))))</f>
        <v>Effectuez l’étape 1</v>
      </c>
      <c r="O414" s="3" t="str">
        <f>IF(ISTEXT(CRHPrate),"Effectuez l’étape 1",IF(AND(INDEX(claimPeriodNo,MATCH('Étape 1) Taux'!$A$8,claimPeriods,0))&gt;17,INDEX(claimPeriodNo,MATCH('Étape 1) Taux'!$A$8,claimPeriods,0))&lt;20,revenueReduction&lt;0.1),0,IF(NOT(ISNUMBER(K414)),0,IF(G414="Oui",0,IF($B414="Non - avec lien de dépendance",MIN(1129,K414,$C414),MIN(1129,K414))))))</f>
        <v>Effectuez l’étape 1</v>
      </c>
      <c r="P414" s="3">
        <f t="shared" si="6"/>
        <v>0</v>
      </c>
    </row>
    <row r="415" spans="12:16" x14ac:dyDescent="0.3">
      <c r="L415" s="3" t="str">
        <f>IF(ISTEXT(CRHPrate),"Effectuez l’étape 1",IF(AND(INDEX(claimPeriodNo,MATCH('Étape 1) Taux'!$A$8,claimPeriods,0))&gt;17,INDEX(claimPeriodNo,MATCH('Étape 1) Taux'!$A$8,claimPeriods,0))&lt;20,revenueReduction&lt;0.1),0,IF(NOT(ISNUMBER(H415)),0,IF(D415="Oui",0,IF($B415="Non - avec lien de dépendance",MIN(1129,H415,$C415),MIN(1129,H415))))))</f>
        <v>Effectuez l’étape 1</v>
      </c>
      <c r="M415" s="3" t="str">
        <f>IF(ISTEXT(CRHPrate),"Effectuez l’étape 1",IF(AND(INDEX(claimPeriodNo,MATCH('Étape 1) Taux'!$A$8,claimPeriods,0))&gt;17,INDEX(claimPeriodNo,MATCH('Étape 1) Taux'!$A$8,claimPeriods,0))&lt;20,revenueReduction&lt;0.1),0,IF(NOT(ISNUMBER(I415)),0,IF(E415="Oui",0,IF($B415="Non - avec lien de dépendance",MIN(1129,I415,$C415),MIN(1129,I415))))))</f>
        <v>Effectuez l’étape 1</v>
      </c>
      <c r="N415" s="3" t="str">
        <f>IF(ISTEXT(CRHPrate),"Effectuez l’étape 1",IF(AND(INDEX(claimPeriodNo,MATCH('Étape 1) Taux'!$A$8,claimPeriods,0))&gt;17,INDEX(claimPeriodNo,MATCH('Étape 1) Taux'!$A$8,claimPeriods,0))&lt;20,revenueReduction&lt;0.1),0,IF(NOT(ISNUMBER(J415)),0,IF(F415="Oui",0,IF($B415="Non - avec lien de dépendance",MIN(1129,J415,$C415),MIN(1129,J415))))))</f>
        <v>Effectuez l’étape 1</v>
      </c>
      <c r="O415" s="3" t="str">
        <f>IF(ISTEXT(CRHPrate),"Effectuez l’étape 1",IF(AND(INDEX(claimPeriodNo,MATCH('Étape 1) Taux'!$A$8,claimPeriods,0))&gt;17,INDEX(claimPeriodNo,MATCH('Étape 1) Taux'!$A$8,claimPeriods,0))&lt;20,revenueReduction&lt;0.1),0,IF(NOT(ISNUMBER(K415)),0,IF(G415="Oui",0,IF($B415="Non - avec lien de dépendance",MIN(1129,K415,$C415),MIN(1129,K415))))))</f>
        <v>Effectuez l’étape 1</v>
      </c>
      <c r="P415" s="3">
        <f t="shared" si="6"/>
        <v>0</v>
      </c>
    </row>
    <row r="416" spans="12:16" x14ac:dyDescent="0.3">
      <c r="L416" s="3" t="str">
        <f>IF(ISTEXT(CRHPrate),"Effectuez l’étape 1",IF(AND(INDEX(claimPeriodNo,MATCH('Étape 1) Taux'!$A$8,claimPeriods,0))&gt;17,INDEX(claimPeriodNo,MATCH('Étape 1) Taux'!$A$8,claimPeriods,0))&lt;20,revenueReduction&lt;0.1),0,IF(NOT(ISNUMBER(H416)),0,IF(D416="Oui",0,IF($B416="Non - avec lien de dépendance",MIN(1129,H416,$C416),MIN(1129,H416))))))</f>
        <v>Effectuez l’étape 1</v>
      </c>
      <c r="M416" s="3" t="str">
        <f>IF(ISTEXT(CRHPrate),"Effectuez l’étape 1",IF(AND(INDEX(claimPeriodNo,MATCH('Étape 1) Taux'!$A$8,claimPeriods,0))&gt;17,INDEX(claimPeriodNo,MATCH('Étape 1) Taux'!$A$8,claimPeriods,0))&lt;20,revenueReduction&lt;0.1),0,IF(NOT(ISNUMBER(I416)),0,IF(E416="Oui",0,IF($B416="Non - avec lien de dépendance",MIN(1129,I416,$C416),MIN(1129,I416))))))</f>
        <v>Effectuez l’étape 1</v>
      </c>
      <c r="N416" s="3" t="str">
        <f>IF(ISTEXT(CRHPrate),"Effectuez l’étape 1",IF(AND(INDEX(claimPeriodNo,MATCH('Étape 1) Taux'!$A$8,claimPeriods,0))&gt;17,INDEX(claimPeriodNo,MATCH('Étape 1) Taux'!$A$8,claimPeriods,0))&lt;20,revenueReduction&lt;0.1),0,IF(NOT(ISNUMBER(J416)),0,IF(F416="Oui",0,IF($B416="Non - avec lien de dépendance",MIN(1129,J416,$C416),MIN(1129,J416))))))</f>
        <v>Effectuez l’étape 1</v>
      </c>
      <c r="O416" s="3" t="str">
        <f>IF(ISTEXT(CRHPrate),"Effectuez l’étape 1",IF(AND(INDEX(claimPeriodNo,MATCH('Étape 1) Taux'!$A$8,claimPeriods,0))&gt;17,INDEX(claimPeriodNo,MATCH('Étape 1) Taux'!$A$8,claimPeriods,0))&lt;20,revenueReduction&lt;0.1),0,IF(NOT(ISNUMBER(K416)),0,IF(G416="Oui",0,IF($B416="Non - avec lien de dépendance",MIN(1129,K416,$C416),MIN(1129,K416))))))</f>
        <v>Effectuez l’étape 1</v>
      </c>
      <c r="P416" s="3">
        <f t="shared" si="6"/>
        <v>0</v>
      </c>
    </row>
    <row r="417" spans="12:16" x14ac:dyDescent="0.3">
      <c r="L417" s="3" t="str">
        <f>IF(ISTEXT(CRHPrate),"Effectuez l’étape 1",IF(AND(INDEX(claimPeriodNo,MATCH('Étape 1) Taux'!$A$8,claimPeriods,0))&gt;17,INDEX(claimPeriodNo,MATCH('Étape 1) Taux'!$A$8,claimPeriods,0))&lt;20,revenueReduction&lt;0.1),0,IF(NOT(ISNUMBER(H417)),0,IF(D417="Oui",0,IF($B417="Non - avec lien de dépendance",MIN(1129,H417,$C417),MIN(1129,H417))))))</f>
        <v>Effectuez l’étape 1</v>
      </c>
      <c r="M417" s="3" t="str">
        <f>IF(ISTEXT(CRHPrate),"Effectuez l’étape 1",IF(AND(INDEX(claimPeriodNo,MATCH('Étape 1) Taux'!$A$8,claimPeriods,0))&gt;17,INDEX(claimPeriodNo,MATCH('Étape 1) Taux'!$A$8,claimPeriods,0))&lt;20,revenueReduction&lt;0.1),0,IF(NOT(ISNUMBER(I417)),0,IF(E417="Oui",0,IF($B417="Non - avec lien de dépendance",MIN(1129,I417,$C417),MIN(1129,I417))))))</f>
        <v>Effectuez l’étape 1</v>
      </c>
      <c r="N417" s="3" t="str">
        <f>IF(ISTEXT(CRHPrate),"Effectuez l’étape 1",IF(AND(INDEX(claimPeriodNo,MATCH('Étape 1) Taux'!$A$8,claimPeriods,0))&gt;17,INDEX(claimPeriodNo,MATCH('Étape 1) Taux'!$A$8,claimPeriods,0))&lt;20,revenueReduction&lt;0.1),0,IF(NOT(ISNUMBER(J417)),0,IF(F417="Oui",0,IF($B417="Non - avec lien de dépendance",MIN(1129,J417,$C417),MIN(1129,J417))))))</f>
        <v>Effectuez l’étape 1</v>
      </c>
      <c r="O417" s="3" t="str">
        <f>IF(ISTEXT(CRHPrate),"Effectuez l’étape 1",IF(AND(INDEX(claimPeriodNo,MATCH('Étape 1) Taux'!$A$8,claimPeriods,0))&gt;17,INDEX(claimPeriodNo,MATCH('Étape 1) Taux'!$A$8,claimPeriods,0))&lt;20,revenueReduction&lt;0.1),0,IF(NOT(ISNUMBER(K417)),0,IF(G417="Oui",0,IF($B417="Non - avec lien de dépendance",MIN(1129,K417,$C417),MIN(1129,K417))))))</f>
        <v>Effectuez l’étape 1</v>
      </c>
      <c r="P417" s="3">
        <f t="shared" si="6"/>
        <v>0</v>
      </c>
    </row>
    <row r="418" spans="12:16" x14ac:dyDescent="0.3">
      <c r="L418" s="3" t="str">
        <f>IF(ISTEXT(CRHPrate),"Effectuez l’étape 1",IF(AND(INDEX(claimPeriodNo,MATCH('Étape 1) Taux'!$A$8,claimPeriods,0))&gt;17,INDEX(claimPeriodNo,MATCH('Étape 1) Taux'!$A$8,claimPeriods,0))&lt;20,revenueReduction&lt;0.1),0,IF(NOT(ISNUMBER(H418)),0,IF(D418="Oui",0,IF($B418="Non - avec lien de dépendance",MIN(1129,H418,$C418),MIN(1129,H418))))))</f>
        <v>Effectuez l’étape 1</v>
      </c>
      <c r="M418" s="3" t="str">
        <f>IF(ISTEXT(CRHPrate),"Effectuez l’étape 1",IF(AND(INDEX(claimPeriodNo,MATCH('Étape 1) Taux'!$A$8,claimPeriods,0))&gt;17,INDEX(claimPeriodNo,MATCH('Étape 1) Taux'!$A$8,claimPeriods,0))&lt;20,revenueReduction&lt;0.1),0,IF(NOT(ISNUMBER(I418)),0,IF(E418="Oui",0,IF($B418="Non - avec lien de dépendance",MIN(1129,I418,$C418),MIN(1129,I418))))))</f>
        <v>Effectuez l’étape 1</v>
      </c>
      <c r="N418" s="3" t="str">
        <f>IF(ISTEXT(CRHPrate),"Effectuez l’étape 1",IF(AND(INDEX(claimPeriodNo,MATCH('Étape 1) Taux'!$A$8,claimPeriods,0))&gt;17,INDEX(claimPeriodNo,MATCH('Étape 1) Taux'!$A$8,claimPeriods,0))&lt;20,revenueReduction&lt;0.1),0,IF(NOT(ISNUMBER(J418)),0,IF(F418="Oui",0,IF($B418="Non - avec lien de dépendance",MIN(1129,J418,$C418),MIN(1129,J418))))))</f>
        <v>Effectuez l’étape 1</v>
      </c>
      <c r="O418" s="3" t="str">
        <f>IF(ISTEXT(CRHPrate),"Effectuez l’étape 1",IF(AND(INDEX(claimPeriodNo,MATCH('Étape 1) Taux'!$A$8,claimPeriods,0))&gt;17,INDEX(claimPeriodNo,MATCH('Étape 1) Taux'!$A$8,claimPeriods,0))&lt;20,revenueReduction&lt;0.1),0,IF(NOT(ISNUMBER(K418)),0,IF(G418="Oui",0,IF($B418="Non - avec lien de dépendance",MIN(1129,K418,$C418),MIN(1129,K418))))))</f>
        <v>Effectuez l’étape 1</v>
      </c>
      <c r="P418" s="3">
        <f t="shared" si="6"/>
        <v>0</v>
      </c>
    </row>
    <row r="419" spans="12:16" x14ac:dyDescent="0.3">
      <c r="L419" s="3" t="str">
        <f>IF(ISTEXT(CRHPrate),"Effectuez l’étape 1",IF(AND(INDEX(claimPeriodNo,MATCH('Étape 1) Taux'!$A$8,claimPeriods,0))&gt;17,INDEX(claimPeriodNo,MATCH('Étape 1) Taux'!$A$8,claimPeriods,0))&lt;20,revenueReduction&lt;0.1),0,IF(NOT(ISNUMBER(H419)),0,IF(D419="Oui",0,IF($B419="Non - avec lien de dépendance",MIN(1129,H419,$C419),MIN(1129,H419))))))</f>
        <v>Effectuez l’étape 1</v>
      </c>
      <c r="M419" s="3" t="str">
        <f>IF(ISTEXT(CRHPrate),"Effectuez l’étape 1",IF(AND(INDEX(claimPeriodNo,MATCH('Étape 1) Taux'!$A$8,claimPeriods,0))&gt;17,INDEX(claimPeriodNo,MATCH('Étape 1) Taux'!$A$8,claimPeriods,0))&lt;20,revenueReduction&lt;0.1),0,IF(NOT(ISNUMBER(I419)),0,IF(E419="Oui",0,IF($B419="Non - avec lien de dépendance",MIN(1129,I419,$C419),MIN(1129,I419))))))</f>
        <v>Effectuez l’étape 1</v>
      </c>
      <c r="N419" s="3" t="str">
        <f>IF(ISTEXT(CRHPrate),"Effectuez l’étape 1",IF(AND(INDEX(claimPeriodNo,MATCH('Étape 1) Taux'!$A$8,claimPeriods,0))&gt;17,INDEX(claimPeriodNo,MATCH('Étape 1) Taux'!$A$8,claimPeriods,0))&lt;20,revenueReduction&lt;0.1),0,IF(NOT(ISNUMBER(J419)),0,IF(F419="Oui",0,IF($B419="Non - avec lien de dépendance",MIN(1129,J419,$C419),MIN(1129,J419))))))</f>
        <v>Effectuez l’étape 1</v>
      </c>
      <c r="O419" s="3" t="str">
        <f>IF(ISTEXT(CRHPrate),"Effectuez l’étape 1",IF(AND(INDEX(claimPeriodNo,MATCH('Étape 1) Taux'!$A$8,claimPeriods,0))&gt;17,INDEX(claimPeriodNo,MATCH('Étape 1) Taux'!$A$8,claimPeriods,0))&lt;20,revenueReduction&lt;0.1),0,IF(NOT(ISNUMBER(K419)),0,IF(G419="Oui",0,IF($B419="Non - avec lien de dépendance",MIN(1129,K419,$C419),MIN(1129,K419))))))</f>
        <v>Effectuez l’étape 1</v>
      </c>
      <c r="P419" s="3">
        <f t="shared" si="6"/>
        <v>0</v>
      </c>
    </row>
    <row r="420" spans="12:16" x14ac:dyDescent="0.3">
      <c r="L420" s="3" t="str">
        <f>IF(ISTEXT(CRHPrate),"Effectuez l’étape 1",IF(AND(INDEX(claimPeriodNo,MATCH('Étape 1) Taux'!$A$8,claimPeriods,0))&gt;17,INDEX(claimPeriodNo,MATCH('Étape 1) Taux'!$A$8,claimPeriods,0))&lt;20,revenueReduction&lt;0.1),0,IF(NOT(ISNUMBER(H420)),0,IF(D420="Oui",0,IF($B420="Non - avec lien de dépendance",MIN(1129,H420,$C420),MIN(1129,H420))))))</f>
        <v>Effectuez l’étape 1</v>
      </c>
      <c r="M420" s="3" t="str">
        <f>IF(ISTEXT(CRHPrate),"Effectuez l’étape 1",IF(AND(INDEX(claimPeriodNo,MATCH('Étape 1) Taux'!$A$8,claimPeriods,0))&gt;17,INDEX(claimPeriodNo,MATCH('Étape 1) Taux'!$A$8,claimPeriods,0))&lt;20,revenueReduction&lt;0.1),0,IF(NOT(ISNUMBER(I420)),0,IF(E420="Oui",0,IF($B420="Non - avec lien de dépendance",MIN(1129,I420,$C420),MIN(1129,I420))))))</f>
        <v>Effectuez l’étape 1</v>
      </c>
      <c r="N420" s="3" t="str">
        <f>IF(ISTEXT(CRHPrate),"Effectuez l’étape 1",IF(AND(INDEX(claimPeriodNo,MATCH('Étape 1) Taux'!$A$8,claimPeriods,0))&gt;17,INDEX(claimPeriodNo,MATCH('Étape 1) Taux'!$A$8,claimPeriods,0))&lt;20,revenueReduction&lt;0.1),0,IF(NOT(ISNUMBER(J420)),0,IF(F420="Oui",0,IF($B420="Non - avec lien de dépendance",MIN(1129,J420,$C420),MIN(1129,J420))))))</f>
        <v>Effectuez l’étape 1</v>
      </c>
      <c r="O420" s="3" t="str">
        <f>IF(ISTEXT(CRHPrate),"Effectuez l’étape 1",IF(AND(INDEX(claimPeriodNo,MATCH('Étape 1) Taux'!$A$8,claimPeriods,0))&gt;17,INDEX(claimPeriodNo,MATCH('Étape 1) Taux'!$A$8,claimPeriods,0))&lt;20,revenueReduction&lt;0.1),0,IF(NOT(ISNUMBER(K420)),0,IF(G420="Oui",0,IF($B420="Non - avec lien de dépendance",MIN(1129,K420,$C420),MIN(1129,K420))))))</f>
        <v>Effectuez l’étape 1</v>
      </c>
      <c r="P420" s="3">
        <f t="shared" si="6"/>
        <v>0</v>
      </c>
    </row>
    <row r="421" spans="12:16" x14ac:dyDescent="0.3">
      <c r="L421" s="3" t="str">
        <f>IF(ISTEXT(CRHPrate),"Effectuez l’étape 1",IF(AND(INDEX(claimPeriodNo,MATCH('Étape 1) Taux'!$A$8,claimPeriods,0))&gt;17,INDEX(claimPeriodNo,MATCH('Étape 1) Taux'!$A$8,claimPeriods,0))&lt;20,revenueReduction&lt;0.1),0,IF(NOT(ISNUMBER(H421)),0,IF(D421="Oui",0,IF($B421="Non - avec lien de dépendance",MIN(1129,H421,$C421),MIN(1129,H421))))))</f>
        <v>Effectuez l’étape 1</v>
      </c>
      <c r="M421" s="3" t="str">
        <f>IF(ISTEXT(CRHPrate),"Effectuez l’étape 1",IF(AND(INDEX(claimPeriodNo,MATCH('Étape 1) Taux'!$A$8,claimPeriods,0))&gt;17,INDEX(claimPeriodNo,MATCH('Étape 1) Taux'!$A$8,claimPeriods,0))&lt;20,revenueReduction&lt;0.1),0,IF(NOT(ISNUMBER(I421)),0,IF(E421="Oui",0,IF($B421="Non - avec lien de dépendance",MIN(1129,I421,$C421),MIN(1129,I421))))))</f>
        <v>Effectuez l’étape 1</v>
      </c>
      <c r="N421" s="3" t="str">
        <f>IF(ISTEXT(CRHPrate),"Effectuez l’étape 1",IF(AND(INDEX(claimPeriodNo,MATCH('Étape 1) Taux'!$A$8,claimPeriods,0))&gt;17,INDEX(claimPeriodNo,MATCH('Étape 1) Taux'!$A$8,claimPeriods,0))&lt;20,revenueReduction&lt;0.1),0,IF(NOT(ISNUMBER(J421)),0,IF(F421="Oui",0,IF($B421="Non - avec lien de dépendance",MIN(1129,J421,$C421),MIN(1129,J421))))))</f>
        <v>Effectuez l’étape 1</v>
      </c>
      <c r="O421" s="3" t="str">
        <f>IF(ISTEXT(CRHPrate),"Effectuez l’étape 1",IF(AND(INDEX(claimPeriodNo,MATCH('Étape 1) Taux'!$A$8,claimPeriods,0))&gt;17,INDEX(claimPeriodNo,MATCH('Étape 1) Taux'!$A$8,claimPeriods,0))&lt;20,revenueReduction&lt;0.1),0,IF(NOT(ISNUMBER(K421)),0,IF(G421="Oui",0,IF($B421="Non - avec lien de dépendance",MIN(1129,K421,$C421),MIN(1129,K421))))))</f>
        <v>Effectuez l’étape 1</v>
      </c>
      <c r="P421" s="3">
        <f t="shared" si="6"/>
        <v>0</v>
      </c>
    </row>
    <row r="422" spans="12:16" x14ac:dyDescent="0.3">
      <c r="L422" s="3" t="str">
        <f>IF(ISTEXT(CRHPrate),"Effectuez l’étape 1",IF(AND(INDEX(claimPeriodNo,MATCH('Étape 1) Taux'!$A$8,claimPeriods,0))&gt;17,INDEX(claimPeriodNo,MATCH('Étape 1) Taux'!$A$8,claimPeriods,0))&lt;20,revenueReduction&lt;0.1),0,IF(NOT(ISNUMBER(H422)),0,IF(D422="Oui",0,IF($B422="Non - avec lien de dépendance",MIN(1129,H422,$C422),MIN(1129,H422))))))</f>
        <v>Effectuez l’étape 1</v>
      </c>
      <c r="M422" s="3" t="str">
        <f>IF(ISTEXT(CRHPrate),"Effectuez l’étape 1",IF(AND(INDEX(claimPeriodNo,MATCH('Étape 1) Taux'!$A$8,claimPeriods,0))&gt;17,INDEX(claimPeriodNo,MATCH('Étape 1) Taux'!$A$8,claimPeriods,0))&lt;20,revenueReduction&lt;0.1),0,IF(NOT(ISNUMBER(I422)),0,IF(E422="Oui",0,IF($B422="Non - avec lien de dépendance",MIN(1129,I422,$C422),MIN(1129,I422))))))</f>
        <v>Effectuez l’étape 1</v>
      </c>
      <c r="N422" s="3" t="str">
        <f>IF(ISTEXT(CRHPrate),"Effectuez l’étape 1",IF(AND(INDEX(claimPeriodNo,MATCH('Étape 1) Taux'!$A$8,claimPeriods,0))&gt;17,INDEX(claimPeriodNo,MATCH('Étape 1) Taux'!$A$8,claimPeriods,0))&lt;20,revenueReduction&lt;0.1),0,IF(NOT(ISNUMBER(J422)),0,IF(F422="Oui",0,IF($B422="Non - avec lien de dépendance",MIN(1129,J422,$C422),MIN(1129,J422))))))</f>
        <v>Effectuez l’étape 1</v>
      </c>
      <c r="O422" s="3" t="str">
        <f>IF(ISTEXT(CRHPrate),"Effectuez l’étape 1",IF(AND(INDEX(claimPeriodNo,MATCH('Étape 1) Taux'!$A$8,claimPeriods,0))&gt;17,INDEX(claimPeriodNo,MATCH('Étape 1) Taux'!$A$8,claimPeriods,0))&lt;20,revenueReduction&lt;0.1),0,IF(NOT(ISNUMBER(K422)),0,IF(G422="Oui",0,IF($B422="Non - avec lien de dépendance",MIN(1129,K422,$C422),MIN(1129,K422))))))</f>
        <v>Effectuez l’étape 1</v>
      </c>
      <c r="P422" s="3">
        <f t="shared" si="6"/>
        <v>0</v>
      </c>
    </row>
    <row r="423" spans="12:16" x14ac:dyDescent="0.3">
      <c r="L423" s="3" t="str">
        <f>IF(ISTEXT(CRHPrate),"Effectuez l’étape 1",IF(AND(INDEX(claimPeriodNo,MATCH('Étape 1) Taux'!$A$8,claimPeriods,0))&gt;17,INDEX(claimPeriodNo,MATCH('Étape 1) Taux'!$A$8,claimPeriods,0))&lt;20,revenueReduction&lt;0.1),0,IF(NOT(ISNUMBER(H423)),0,IF(D423="Oui",0,IF($B423="Non - avec lien de dépendance",MIN(1129,H423,$C423),MIN(1129,H423))))))</f>
        <v>Effectuez l’étape 1</v>
      </c>
      <c r="M423" s="3" t="str">
        <f>IF(ISTEXT(CRHPrate),"Effectuez l’étape 1",IF(AND(INDEX(claimPeriodNo,MATCH('Étape 1) Taux'!$A$8,claimPeriods,0))&gt;17,INDEX(claimPeriodNo,MATCH('Étape 1) Taux'!$A$8,claimPeriods,0))&lt;20,revenueReduction&lt;0.1),0,IF(NOT(ISNUMBER(I423)),0,IF(E423="Oui",0,IF($B423="Non - avec lien de dépendance",MIN(1129,I423,$C423),MIN(1129,I423))))))</f>
        <v>Effectuez l’étape 1</v>
      </c>
      <c r="N423" s="3" t="str">
        <f>IF(ISTEXT(CRHPrate),"Effectuez l’étape 1",IF(AND(INDEX(claimPeriodNo,MATCH('Étape 1) Taux'!$A$8,claimPeriods,0))&gt;17,INDEX(claimPeriodNo,MATCH('Étape 1) Taux'!$A$8,claimPeriods,0))&lt;20,revenueReduction&lt;0.1),0,IF(NOT(ISNUMBER(J423)),0,IF(F423="Oui",0,IF($B423="Non - avec lien de dépendance",MIN(1129,J423,$C423),MIN(1129,J423))))))</f>
        <v>Effectuez l’étape 1</v>
      </c>
      <c r="O423" s="3" t="str">
        <f>IF(ISTEXT(CRHPrate),"Effectuez l’étape 1",IF(AND(INDEX(claimPeriodNo,MATCH('Étape 1) Taux'!$A$8,claimPeriods,0))&gt;17,INDEX(claimPeriodNo,MATCH('Étape 1) Taux'!$A$8,claimPeriods,0))&lt;20,revenueReduction&lt;0.1),0,IF(NOT(ISNUMBER(K423)),0,IF(G423="Oui",0,IF($B423="Non - avec lien de dépendance",MIN(1129,K423,$C423),MIN(1129,K423))))))</f>
        <v>Effectuez l’étape 1</v>
      </c>
      <c r="P423" s="3">
        <f t="shared" si="6"/>
        <v>0</v>
      </c>
    </row>
    <row r="424" spans="12:16" x14ac:dyDescent="0.3">
      <c r="L424" s="3" t="str">
        <f>IF(ISTEXT(CRHPrate),"Effectuez l’étape 1",IF(AND(INDEX(claimPeriodNo,MATCH('Étape 1) Taux'!$A$8,claimPeriods,0))&gt;17,INDEX(claimPeriodNo,MATCH('Étape 1) Taux'!$A$8,claimPeriods,0))&lt;20,revenueReduction&lt;0.1),0,IF(NOT(ISNUMBER(H424)),0,IF(D424="Oui",0,IF($B424="Non - avec lien de dépendance",MIN(1129,H424,$C424),MIN(1129,H424))))))</f>
        <v>Effectuez l’étape 1</v>
      </c>
      <c r="M424" s="3" t="str">
        <f>IF(ISTEXT(CRHPrate),"Effectuez l’étape 1",IF(AND(INDEX(claimPeriodNo,MATCH('Étape 1) Taux'!$A$8,claimPeriods,0))&gt;17,INDEX(claimPeriodNo,MATCH('Étape 1) Taux'!$A$8,claimPeriods,0))&lt;20,revenueReduction&lt;0.1),0,IF(NOT(ISNUMBER(I424)),0,IF(E424="Oui",0,IF($B424="Non - avec lien de dépendance",MIN(1129,I424,$C424),MIN(1129,I424))))))</f>
        <v>Effectuez l’étape 1</v>
      </c>
      <c r="N424" s="3" t="str">
        <f>IF(ISTEXT(CRHPrate),"Effectuez l’étape 1",IF(AND(INDEX(claimPeriodNo,MATCH('Étape 1) Taux'!$A$8,claimPeriods,0))&gt;17,INDEX(claimPeriodNo,MATCH('Étape 1) Taux'!$A$8,claimPeriods,0))&lt;20,revenueReduction&lt;0.1),0,IF(NOT(ISNUMBER(J424)),0,IF(F424="Oui",0,IF($B424="Non - avec lien de dépendance",MIN(1129,J424,$C424),MIN(1129,J424))))))</f>
        <v>Effectuez l’étape 1</v>
      </c>
      <c r="O424" s="3" t="str">
        <f>IF(ISTEXT(CRHPrate),"Effectuez l’étape 1",IF(AND(INDEX(claimPeriodNo,MATCH('Étape 1) Taux'!$A$8,claimPeriods,0))&gt;17,INDEX(claimPeriodNo,MATCH('Étape 1) Taux'!$A$8,claimPeriods,0))&lt;20,revenueReduction&lt;0.1),0,IF(NOT(ISNUMBER(K424)),0,IF(G424="Oui",0,IF($B424="Non - avec lien de dépendance",MIN(1129,K424,$C424),MIN(1129,K424))))))</f>
        <v>Effectuez l’étape 1</v>
      </c>
      <c r="P424" s="3">
        <f t="shared" si="6"/>
        <v>0</v>
      </c>
    </row>
    <row r="425" spans="12:16" x14ac:dyDescent="0.3">
      <c r="L425" s="3" t="str">
        <f>IF(ISTEXT(CRHPrate),"Effectuez l’étape 1",IF(AND(INDEX(claimPeriodNo,MATCH('Étape 1) Taux'!$A$8,claimPeriods,0))&gt;17,INDEX(claimPeriodNo,MATCH('Étape 1) Taux'!$A$8,claimPeriods,0))&lt;20,revenueReduction&lt;0.1),0,IF(NOT(ISNUMBER(H425)),0,IF(D425="Oui",0,IF($B425="Non - avec lien de dépendance",MIN(1129,H425,$C425),MIN(1129,H425))))))</f>
        <v>Effectuez l’étape 1</v>
      </c>
      <c r="M425" s="3" t="str">
        <f>IF(ISTEXT(CRHPrate),"Effectuez l’étape 1",IF(AND(INDEX(claimPeriodNo,MATCH('Étape 1) Taux'!$A$8,claimPeriods,0))&gt;17,INDEX(claimPeriodNo,MATCH('Étape 1) Taux'!$A$8,claimPeriods,0))&lt;20,revenueReduction&lt;0.1),0,IF(NOT(ISNUMBER(I425)),0,IF(E425="Oui",0,IF($B425="Non - avec lien de dépendance",MIN(1129,I425,$C425),MIN(1129,I425))))))</f>
        <v>Effectuez l’étape 1</v>
      </c>
      <c r="N425" s="3" t="str">
        <f>IF(ISTEXT(CRHPrate),"Effectuez l’étape 1",IF(AND(INDEX(claimPeriodNo,MATCH('Étape 1) Taux'!$A$8,claimPeriods,0))&gt;17,INDEX(claimPeriodNo,MATCH('Étape 1) Taux'!$A$8,claimPeriods,0))&lt;20,revenueReduction&lt;0.1),0,IF(NOT(ISNUMBER(J425)),0,IF(F425="Oui",0,IF($B425="Non - avec lien de dépendance",MIN(1129,J425,$C425),MIN(1129,J425))))))</f>
        <v>Effectuez l’étape 1</v>
      </c>
      <c r="O425" s="3" t="str">
        <f>IF(ISTEXT(CRHPrate),"Effectuez l’étape 1",IF(AND(INDEX(claimPeriodNo,MATCH('Étape 1) Taux'!$A$8,claimPeriods,0))&gt;17,INDEX(claimPeriodNo,MATCH('Étape 1) Taux'!$A$8,claimPeriods,0))&lt;20,revenueReduction&lt;0.1),0,IF(NOT(ISNUMBER(K425)),0,IF(G425="Oui",0,IF($B425="Non - avec lien de dépendance",MIN(1129,K425,$C425),MIN(1129,K425))))))</f>
        <v>Effectuez l’étape 1</v>
      </c>
      <c r="P425" s="3">
        <f t="shared" si="6"/>
        <v>0</v>
      </c>
    </row>
    <row r="426" spans="12:16" x14ac:dyDescent="0.3">
      <c r="L426" s="3" t="str">
        <f>IF(ISTEXT(CRHPrate),"Effectuez l’étape 1",IF(AND(INDEX(claimPeriodNo,MATCH('Étape 1) Taux'!$A$8,claimPeriods,0))&gt;17,INDEX(claimPeriodNo,MATCH('Étape 1) Taux'!$A$8,claimPeriods,0))&lt;20,revenueReduction&lt;0.1),0,IF(NOT(ISNUMBER(H426)),0,IF(D426="Oui",0,IF($B426="Non - avec lien de dépendance",MIN(1129,H426,$C426),MIN(1129,H426))))))</f>
        <v>Effectuez l’étape 1</v>
      </c>
      <c r="M426" s="3" t="str">
        <f>IF(ISTEXT(CRHPrate),"Effectuez l’étape 1",IF(AND(INDEX(claimPeriodNo,MATCH('Étape 1) Taux'!$A$8,claimPeriods,0))&gt;17,INDEX(claimPeriodNo,MATCH('Étape 1) Taux'!$A$8,claimPeriods,0))&lt;20,revenueReduction&lt;0.1),0,IF(NOT(ISNUMBER(I426)),0,IF(E426="Oui",0,IF($B426="Non - avec lien de dépendance",MIN(1129,I426,$C426),MIN(1129,I426))))))</f>
        <v>Effectuez l’étape 1</v>
      </c>
      <c r="N426" s="3" t="str">
        <f>IF(ISTEXT(CRHPrate),"Effectuez l’étape 1",IF(AND(INDEX(claimPeriodNo,MATCH('Étape 1) Taux'!$A$8,claimPeriods,0))&gt;17,INDEX(claimPeriodNo,MATCH('Étape 1) Taux'!$A$8,claimPeriods,0))&lt;20,revenueReduction&lt;0.1),0,IF(NOT(ISNUMBER(J426)),0,IF(F426="Oui",0,IF($B426="Non - avec lien de dépendance",MIN(1129,J426,$C426),MIN(1129,J426))))))</f>
        <v>Effectuez l’étape 1</v>
      </c>
      <c r="O426" s="3" t="str">
        <f>IF(ISTEXT(CRHPrate),"Effectuez l’étape 1",IF(AND(INDEX(claimPeriodNo,MATCH('Étape 1) Taux'!$A$8,claimPeriods,0))&gt;17,INDEX(claimPeriodNo,MATCH('Étape 1) Taux'!$A$8,claimPeriods,0))&lt;20,revenueReduction&lt;0.1),0,IF(NOT(ISNUMBER(K426)),0,IF(G426="Oui",0,IF($B426="Non - avec lien de dépendance",MIN(1129,K426,$C426),MIN(1129,K426))))))</f>
        <v>Effectuez l’étape 1</v>
      </c>
      <c r="P426" s="3">
        <f t="shared" si="6"/>
        <v>0</v>
      </c>
    </row>
    <row r="427" spans="12:16" x14ac:dyDescent="0.3">
      <c r="L427" s="3" t="str">
        <f>IF(ISTEXT(CRHPrate),"Effectuez l’étape 1",IF(AND(INDEX(claimPeriodNo,MATCH('Étape 1) Taux'!$A$8,claimPeriods,0))&gt;17,INDEX(claimPeriodNo,MATCH('Étape 1) Taux'!$A$8,claimPeriods,0))&lt;20,revenueReduction&lt;0.1),0,IF(NOT(ISNUMBER(H427)),0,IF(D427="Oui",0,IF($B427="Non - avec lien de dépendance",MIN(1129,H427,$C427),MIN(1129,H427))))))</f>
        <v>Effectuez l’étape 1</v>
      </c>
      <c r="M427" s="3" t="str">
        <f>IF(ISTEXT(CRHPrate),"Effectuez l’étape 1",IF(AND(INDEX(claimPeriodNo,MATCH('Étape 1) Taux'!$A$8,claimPeriods,0))&gt;17,INDEX(claimPeriodNo,MATCH('Étape 1) Taux'!$A$8,claimPeriods,0))&lt;20,revenueReduction&lt;0.1),0,IF(NOT(ISNUMBER(I427)),0,IF(E427="Oui",0,IF($B427="Non - avec lien de dépendance",MIN(1129,I427,$C427),MIN(1129,I427))))))</f>
        <v>Effectuez l’étape 1</v>
      </c>
      <c r="N427" s="3" t="str">
        <f>IF(ISTEXT(CRHPrate),"Effectuez l’étape 1",IF(AND(INDEX(claimPeriodNo,MATCH('Étape 1) Taux'!$A$8,claimPeriods,0))&gt;17,INDEX(claimPeriodNo,MATCH('Étape 1) Taux'!$A$8,claimPeriods,0))&lt;20,revenueReduction&lt;0.1),0,IF(NOT(ISNUMBER(J427)),0,IF(F427="Oui",0,IF($B427="Non - avec lien de dépendance",MIN(1129,J427,$C427),MIN(1129,J427))))))</f>
        <v>Effectuez l’étape 1</v>
      </c>
      <c r="O427" s="3" t="str">
        <f>IF(ISTEXT(CRHPrate),"Effectuez l’étape 1",IF(AND(INDEX(claimPeriodNo,MATCH('Étape 1) Taux'!$A$8,claimPeriods,0))&gt;17,INDEX(claimPeriodNo,MATCH('Étape 1) Taux'!$A$8,claimPeriods,0))&lt;20,revenueReduction&lt;0.1),0,IF(NOT(ISNUMBER(K427)),0,IF(G427="Oui",0,IF($B427="Non - avec lien de dépendance",MIN(1129,K427,$C427),MIN(1129,K427))))))</f>
        <v>Effectuez l’étape 1</v>
      </c>
      <c r="P427" s="3">
        <f t="shared" si="6"/>
        <v>0</v>
      </c>
    </row>
    <row r="428" spans="12:16" x14ac:dyDescent="0.3">
      <c r="L428" s="3" t="str">
        <f>IF(ISTEXT(CRHPrate),"Effectuez l’étape 1",IF(AND(INDEX(claimPeriodNo,MATCH('Étape 1) Taux'!$A$8,claimPeriods,0))&gt;17,INDEX(claimPeriodNo,MATCH('Étape 1) Taux'!$A$8,claimPeriods,0))&lt;20,revenueReduction&lt;0.1),0,IF(NOT(ISNUMBER(H428)),0,IF(D428="Oui",0,IF($B428="Non - avec lien de dépendance",MIN(1129,H428,$C428),MIN(1129,H428))))))</f>
        <v>Effectuez l’étape 1</v>
      </c>
      <c r="M428" s="3" t="str">
        <f>IF(ISTEXT(CRHPrate),"Effectuez l’étape 1",IF(AND(INDEX(claimPeriodNo,MATCH('Étape 1) Taux'!$A$8,claimPeriods,0))&gt;17,INDEX(claimPeriodNo,MATCH('Étape 1) Taux'!$A$8,claimPeriods,0))&lt;20,revenueReduction&lt;0.1),0,IF(NOT(ISNUMBER(I428)),0,IF(E428="Oui",0,IF($B428="Non - avec lien de dépendance",MIN(1129,I428,$C428),MIN(1129,I428))))))</f>
        <v>Effectuez l’étape 1</v>
      </c>
      <c r="N428" s="3" t="str">
        <f>IF(ISTEXT(CRHPrate),"Effectuez l’étape 1",IF(AND(INDEX(claimPeriodNo,MATCH('Étape 1) Taux'!$A$8,claimPeriods,0))&gt;17,INDEX(claimPeriodNo,MATCH('Étape 1) Taux'!$A$8,claimPeriods,0))&lt;20,revenueReduction&lt;0.1),0,IF(NOT(ISNUMBER(J428)),0,IF(F428="Oui",0,IF($B428="Non - avec lien de dépendance",MIN(1129,J428,$C428),MIN(1129,J428))))))</f>
        <v>Effectuez l’étape 1</v>
      </c>
      <c r="O428" s="3" t="str">
        <f>IF(ISTEXT(CRHPrate),"Effectuez l’étape 1",IF(AND(INDEX(claimPeriodNo,MATCH('Étape 1) Taux'!$A$8,claimPeriods,0))&gt;17,INDEX(claimPeriodNo,MATCH('Étape 1) Taux'!$A$8,claimPeriods,0))&lt;20,revenueReduction&lt;0.1),0,IF(NOT(ISNUMBER(K428)),0,IF(G428="Oui",0,IF($B428="Non - avec lien de dépendance",MIN(1129,K428,$C428),MIN(1129,K428))))))</f>
        <v>Effectuez l’étape 1</v>
      </c>
      <c r="P428" s="3">
        <f t="shared" si="6"/>
        <v>0</v>
      </c>
    </row>
    <row r="429" spans="12:16" x14ac:dyDescent="0.3">
      <c r="L429" s="3" t="str">
        <f>IF(ISTEXT(CRHPrate),"Effectuez l’étape 1",IF(AND(INDEX(claimPeriodNo,MATCH('Étape 1) Taux'!$A$8,claimPeriods,0))&gt;17,INDEX(claimPeriodNo,MATCH('Étape 1) Taux'!$A$8,claimPeriods,0))&lt;20,revenueReduction&lt;0.1),0,IF(NOT(ISNUMBER(H429)),0,IF(D429="Oui",0,IF($B429="Non - avec lien de dépendance",MIN(1129,H429,$C429),MIN(1129,H429))))))</f>
        <v>Effectuez l’étape 1</v>
      </c>
      <c r="M429" s="3" t="str">
        <f>IF(ISTEXT(CRHPrate),"Effectuez l’étape 1",IF(AND(INDEX(claimPeriodNo,MATCH('Étape 1) Taux'!$A$8,claimPeriods,0))&gt;17,INDEX(claimPeriodNo,MATCH('Étape 1) Taux'!$A$8,claimPeriods,0))&lt;20,revenueReduction&lt;0.1),0,IF(NOT(ISNUMBER(I429)),0,IF(E429="Oui",0,IF($B429="Non - avec lien de dépendance",MIN(1129,I429,$C429),MIN(1129,I429))))))</f>
        <v>Effectuez l’étape 1</v>
      </c>
      <c r="N429" s="3" t="str">
        <f>IF(ISTEXT(CRHPrate),"Effectuez l’étape 1",IF(AND(INDEX(claimPeriodNo,MATCH('Étape 1) Taux'!$A$8,claimPeriods,0))&gt;17,INDEX(claimPeriodNo,MATCH('Étape 1) Taux'!$A$8,claimPeriods,0))&lt;20,revenueReduction&lt;0.1),0,IF(NOT(ISNUMBER(J429)),0,IF(F429="Oui",0,IF($B429="Non - avec lien de dépendance",MIN(1129,J429,$C429),MIN(1129,J429))))))</f>
        <v>Effectuez l’étape 1</v>
      </c>
      <c r="O429" s="3" t="str">
        <f>IF(ISTEXT(CRHPrate),"Effectuez l’étape 1",IF(AND(INDEX(claimPeriodNo,MATCH('Étape 1) Taux'!$A$8,claimPeriods,0))&gt;17,INDEX(claimPeriodNo,MATCH('Étape 1) Taux'!$A$8,claimPeriods,0))&lt;20,revenueReduction&lt;0.1),0,IF(NOT(ISNUMBER(K429)),0,IF(G429="Oui",0,IF($B429="Non - avec lien de dépendance",MIN(1129,K429,$C429),MIN(1129,K429))))))</f>
        <v>Effectuez l’étape 1</v>
      </c>
      <c r="P429" s="3">
        <f t="shared" si="6"/>
        <v>0</v>
      </c>
    </row>
    <row r="430" spans="12:16" x14ac:dyDescent="0.3">
      <c r="L430" s="3" t="str">
        <f>IF(ISTEXT(CRHPrate),"Effectuez l’étape 1",IF(AND(INDEX(claimPeriodNo,MATCH('Étape 1) Taux'!$A$8,claimPeriods,0))&gt;17,INDEX(claimPeriodNo,MATCH('Étape 1) Taux'!$A$8,claimPeriods,0))&lt;20,revenueReduction&lt;0.1),0,IF(NOT(ISNUMBER(H430)),0,IF(D430="Oui",0,IF($B430="Non - avec lien de dépendance",MIN(1129,H430,$C430),MIN(1129,H430))))))</f>
        <v>Effectuez l’étape 1</v>
      </c>
      <c r="M430" s="3" t="str">
        <f>IF(ISTEXT(CRHPrate),"Effectuez l’étape 1",IF(AND(INDEX(claimPeriodNo,MATCH('Étape 1) Taux'!$A$8,claimPeriods,0))&gt;17,INDEX(claimPeriodNo,MATCH('Étape 1) Taux'!$A$8,claimPeriods,0))&lt;20,revenueReduction&lt;0.1),0,IF(NOT(ISNUMBER(I430)),0,IF(E430="Oui",0,IF($B430="Non - avec lien de dépendance",MIN(1129,I430,$C430),MIN(1129,I430))))))</f>
        <v>Effectuez l’étape 1</v>
      </c>
      <c r="N430" s="3" t="str">
        <f>IF(ISTEXT(CRHPrate),"Effectuez l’étape 1",IF(AND(INDEX(claimPeriodNo,MATCH('Étape 1) Taux'!$A$8,claimPeriods,0))&gt;17,INDEX(claimPeriodNo,MATCH('Étape 1) Taux'!$A$8,claimPeriods,0))&lt;20,revenueReduction&lt;0.1),0,IF(NOT(ISNUMBER(J430)),0,IF(F430="Oui",0,IF($B430="Non - avec lien de dépendance",MIN(1129,J430,$C430),MIN(1129,J430))))))</f>
        <v>Effectuez l’étape 1</v>
      </c>
      <c r="O430" s="3" t="str">
        <f>IF(ISTEXT(CRHPrate),"Effectuez l’étape 1",IF(AND(INDEX(claimPeriodNo,MATCH('Étape 1) Taux'!$A$8,claimPeriods,0))&gt;17,INDEX(claimPeriodNo,MATCH('Étape 1) Taux'!$A$8,claimPeriods,0))&lt;20,revenueReduction&lt;0.1),0,IF(NOT(ISNUMBER(K430)),0,IF(G430="Oui",0,IF($B430="Non - avec lien de dépendance",MIN(1129,K430,$C430),MIN(1129,K430))))))</f>
        <v>Effectuez l’étape 1</v>
      </c>
      <c r="P430" s="3">
        <f t="shared" si="6"/>
        <v>0</v>
      </c>
    </row>
    <row r="431" spans="12:16" x14ac:dyDescent="0.3">
      <c r="L431" s="3" t="str">
        <f>IF(ISTEXT(CRHPrate),"Effectuez l’étape 1",IF(AND(INDEX(claimPeriodNo,MATCH('Étape 1) Taux'!$A$8,claimPeriods,0))&gt;17,INDEX(claimPeriodNo,MATCH('Étape 1) Taux'!$A$8,claimPeriods,0))&lt;20,revenueReduction&lt;0.1),0,IF(NOT(ISNUMBER(H431)),0,IF(D431="Oui",0,IF($B431="Non - avec lien de dépendance",MIN(1129,H431,$C431),MIN(1129,H431))))))</f>
        <v>Effectuez l’étape 1</v>
      </c>
      <c r="M431" s="3" t="str">
        <f>IF(ISTEXT(CRHPrate),"Effectuez l’étape 1",IF(AND(INDEX(claimPeriodNo,MATCH('Étape 1) Taux'!$A$8,claimPeriods,0))&gt;17,INDEX(claimPeriodNo,MATCH('Étape 1) Taux'!$A$8,claimPeriods,0))&lt;20,revenueReduction&lt;0.1),0,IF(NOT(ISNUMBER(I431)),0,IF(E431="Oui",0,IF($B431="Non - avec lien de dépendance",MIN(1129,I431,$C431),MIN(1129,I431))))))</f>
        <v>Effectuez l’étape 1</v>
      </c>
      <c r="N431" s="3" t="str">
        <f>IF(ISTEXT(CRHPrate),"Effectuez l’étape 1",IF(AND(INDEX(claimPeriodNo,MATCH('Étape 1) Taux'!$A$8,claimPeriods,0))&gt;17,INDEX(claimPeriodNo,MATCH('Étape 1) Taux'!$A$8,claimPeriods,0))&lt;20,revenueReduction&lt;0.1),0,IF(NOT(ISNUMBER(J431)),0,IF(F431="Oui",0,IF($B431="Non - avec lien de dépendance",MIN(1129,J431,$C431),MIN(1129,J431))))))</f>
        <v>Effectuez l’étape 1</v>
      </c>
      <c r="O431" s="3" t="str">
        <f>IF(ISTEXT(CRHPrate),"Effectuez l’étape 1",IF(AND(INDEX(claimPeriodNo,MATCH('Étape 1) Taux'!$A$8,claimPeriods,0))&gt;17,INDEX(claimPeriodNo,MATCH('Étape 1) Taux'!$A$8,claimPeriods,0))&lt;20,revenueReduction&lt;0.1),0,IF(NOT(ISNUMBER(K431)),0,IF(G431="Oui",0,IF($B431="Non - avec lien de dépendance",MIN(1129,K431,$C431),MIN(1129,K431))))))</f>
        <v>Effectuez l’étape 1</v>
      </c>
      <c r="P431" s="3">
        <f t="shared" si="6"/>
        <v>0</v>
      </c>
    </row>
    <row r="432" spans="12:16" x14ac:dyDescent="0.3">
      <c r="L432" s="3" t="str">
        <f>IF(ISTEXT(CRHPrate),"Effectuez l’étape 1",IF(AND(INDEX(claimPeriodNo,MATCH('Étape 1) Taux'!$A$8,claimPeriods,0))&gt;17,INDEX(claimPeriodNo,MATCH('Étape 1) Taux'!$A$8,claimPeriods,0))&lt;20,revenueReduction&lt;0.1),0,IF(NOT(ISNUMBER(H432)),0,IF(D432="Oui",0,IF($B432="Non - avec lien de dépendance",MIN(1129,H432,$C432),MIN(1129,H432))))))</f>
        <v>Effectuez l’étape 1</v>
      </c>
      <c r="M432" s="3" t="str">
        <f>IF(ISTEXT(CRHPrate),"Effectuez l’étape 1",IF(AND(INDEX(claimPeriodNo,MATCH('Étape 1) Taux'!$A$8,claimPeriods,0))&gt;17,INDEX(claimPeriodNo,MATCH('Étape 1) Taux'!$A$8,claimPeriods,0))&lt;20,revenueReduction&lt;0.1),0,IF(NOT(ISNUMBER(I432)),0,IF(E432="Oui",0,IF($B432="Non - avec lien de dépendance",MIN(1129,I432,$C432),MIN(1129,I432))))))</f>
        <v>Effectuez l’étape 1</v>
      </c>
      <c r="N432" s="3" t="str">
        <f>IF(ISTEXT(CRHPrate),"Effectuez l’étape 1",IF(AND(INDEX(claimPeriodNo,MATCH('Étape 1) Taux'!$A$8,claimPeriods,0))&gt;17,INDEX(claimPeriodNo,MATCH('Étape 1) Taux'!$A$8,claimPeriods,0))&lt;20,revenueReduction&lt;0.1),0,IF(NOT(ISNUMBER(J432)),0,IF(F432="Oui",0,IF($B432="Non - avec lien de dépendance",MIN(1129,J432,$C432),MIN(1129,J432))))))</f>
        <v>Effectuez l’étape 1</v>
      </c>
      <c r="O432" s="3" t="str">
        <f>IF(ISTEXT(CRHPrate),"Effectuez l’étape 1",IF(AND(INDEX(claimPeriodNo,MATCH('Étape 1) Taux'!$A$8,claimPeriods,0))&gt;17,INDEX(claimPeriodNo,MATCH('Étape 1) Taux'!$A$8,claimPeriods,0))&lt;20,revenueReduction&lt;0.1),0,IF(NOT(ISNUMBER(K432)),0,IF(G432="Oui",0,IF($B432="Non - avec lien de dépendance",MIN(1129,K432,$C432),MIN(1129,K432))))))</f>
        <v>Effectuez l’étape 1</v>
      </c>
      <c r="P432" s="3">
        <f t="shared" si="6"/>
        <v>0</v>
      </c>
    </row>
    <row r="433" spans="12:16" x14ac:dyDescent="0.3">
      <c r="L433" s="3" t="str">
        <f>IF(ISTEXT(CRHPrate),"Effectuez l’étape 1",IF(AND(INDEX(claimPeriodNo,MATCH('Étape 1) Taux'!$A$8,claimPeriods,0))&gt;17,INDEX(claimPeriodNo,MATCH('Étape 1) Taux'!$A$8,claimPeriods,0))&lt;20,revenueReduction&lt;0.1),0,IF(NOT(ISNUMBER(H433)),0,IF(D433="Oui",0,IF($B433="Non - avec lien de dépendance",MIN(1129,H433,$C433),MIN(1129,H433))))))</f>
        <v>Effectuez l’étape 1</v>
      </c>
      <c r="M433" s="3" t="str">
        <f>IF(ISTEXT(CRHPrate),"Effectuez l’étape 1",IF(AND(INDEX(claimPeriodNo,MATCH('Étape 1) Taux'!$A$8,claimPeriods,0))&gt;17,INDEX(claimPeriodNo,MATCH('Étape 1) Taux'!$A$8,claimPeriods,0))&lt;20,revenueReduction&lt;0.1),0,IF(NOT(ISNUMBER(I433)),0,IF(E433="Oui",0,IF($B433="Non - avec lien de dépendance",MIN(1129,I433,$C433),MIN(1129,I433))))))</f>
        <v>Effectuez l’étape 1</v>
      </c>
      <c r="N433" s="3" t="str">
        <f>IF(ISTEXT(CRHPrate),"Effectuez l’étape 1",IF(AND(INDEX(claimPeriodNo,MATCH('Étape 1) Taux'!$A$8,claimPeriods,0))&gt;17,INDEX(claimPeriodNo,MATCH('Étape 1) Taux'!$A$8,claimPeriods,0))&lt;20,revenueReduction&lt;0.1),0,IF(NOT(ISNUMBER(J433)),0,IF(F433="Oui",0,IF($B433="Non - avec lien de dépendance",MIN(1129,J433,$C433),MIN(1129,J433))))))</f>
        <v>Effectuez l’étape 1</v>
      </c>
      <c r="O433" s="3" t="str">
        <f>IF(ISTEXT(CRHPrate),"Effectuez l’étape 1",IF(AND(INDEX(claimPeriodNo,MATCH('Étape 1) Taux'!$A$8,claimPeriods,0))&gt;17,INDEX(claimPeriodNo,MATCH('Étape 1) Taux'!$A$8,claimPeriods,0))&lt;20,revenueReduction&lt;0.1),0,IF(NOT(ISNUMBER(K433)),0,IF(G433="Oui",0,IF($B433="Non - avec lien de dépendance",MIN(1129,K433,$C433),MIN(1129,K433))))))</f>
        <v>Effectuez l’étape 1</v>
      </c>
      <c r="P433" s="3">
        <f t="shared" si="6"/>
        <v>0</v>
      </c>
    </row>
    <row r="434" spans="12:16" x14ac:dyDescent="0.3">
      <c r="L434" s="3" t="str">
        <f>IF(ISTEXT(CRHPrate),"Effectuez l’étape 1",IF(AND(INDEX(claimPeriodNo,MATCH('Étape 1) Taux'!$A$8,claimPeriods,0))&gt;17,INDEX(claimPeriodNo,MATCH('Étape 1) Taux'!$A$8,claimPeriods,0))&lt;20,revenueReduction&lt;0.1),0,IF(NOT(ISNUMBER(H434)),0,IF(D434="Oui",0,IF($B434="Non - avec lien de dépendance",MIN(1129,H434,$C434),MIN(1129,H434))))))</f>
        <v>Effectuez l’étape 1</v>
      </c>
      <c r="M434" s="3" t="str">
        <f>IF(ISTEXT(CRHPrate),"Effectuez l’étape 1",IF(AND(INDEX(claimPeriodNo,MATCH('Étape 1) Taux'!$A$8,claimPeriods,0))&gt;17,INDEX(claimPeriodNo,MATCH('Étape 1) Taux'!$A$8,claimPeriods,0))&lt;20,revenueReduction&lt;0.1),0,IF(NOT(ISNUMBER(I434)),0,IF(E434="Oui",0,IF($B434="Non - avec lien de dépendance",MIN(1129,I434,$C434),MIN(1129,I434))))))</f>
        <v>Effectuez l’étape 1</v>
      </c>
      <c r="N434" s="3" t="str">
        <f>IF(ISTEXT(CRHPrate),"Effectuez l’étape 1",IF(AND(INDEX(claimPeriodNo,MATCH('Étape 1) Taux'!$A$8,claimPeriods,0))&gt;17,INDEX(claimPeriodNo,MATCH('Étape 1) Taux'!$A$8,claimPeriods,0))&lt;20,revenueReduction&lt;0.1),0,IF(NOT(ISNUMBER(J434)),0,IF(F434="Oui",0,IF($B434="Non - avec lien de dépendance",MIN(1129,J434,$C434),MIN(1129,J434))))))</f>
        <v>Effectuez l’étape 1</v>
      </c>
      <c r="O434" s="3" t="str">
        <f>IF(ISTEXT(CRHPrate),"Effectuez l’étape 1",IF(AND(INDEX(claimPeriodNo,MATCH('Étape 1) Taux'!$A$8,claimPeriods,0))&gt;17,INDEX(claimPeriodNo,MATCH('Étape 1) Taux'!$A$8,claimPeriods,0))&lt;20,revenueReduction&lt;0.1),0,IF(NOT(ISNUMBER(K434)),0,IF(G434="Oui",0,IF($B434="Non - avec lien de dépendance",MIN(1129,K434,$C434),MIN(1129,K434))))))</f>
        <v>Effectuez l’étape 1</v>
      </c>
      <c r="P434" s="3">
        <f t="shared" si="6"/>
        <v>0</v>
      </c>
    </row>
    <row r="435" spans="12:16" x14ac:dyDescent="0.3">
      <c r="L435" s="3" t="str">
        <f>IF(ISTEXT(CRHPrate),"Effectuez l’étape 1",IF(AND(INDEX(claimPeriodNo,MATCH('Étape 1) Taux'!$A$8,claimPeriods,0))&gt;17,INDEX(claimPeriodNo,MATCH('Étape 1) Taux'!$A$8,claimPeriods,0))&lt;20,revenueReduction&lt;0.1),0,IF(NOT(ISNUMBER(H435)),0,IF(D435="Oui",0,IF($B435="Non - avec lien de dépendance",MIN(1129,H435,$C435),MIN(1129,H435))))))</f>
        <v>Effectuez l’étape 1</v>
      </c>
      <c r="M435" s="3" t="str">
        <f>IF(ISTEXT(CRHPrate),"Effectuez l’étape 1",IF(AND(INDEX(claimPeriodNo,MATCH('Étape 1) Taux'!$A$8,claimPeriods,0))&gt;17,INDEX(claimPeriodNo,MATCH('Étape 1) Taux'!$A$8,claimPeriods,0))&lt;20,revenueReduction&lt;0.1),0,IF(NOT(ISNUMBER(I435)),0,IF(E435="Oui",0,IF($B435="Non - avec lien de dépendance",MIN(1129,I435,$C435),MIN(1129,I435))))))</f>
        <v>Effectuez l’étape 1</v>
      </c>
      <c r="N435" s="3" t="str">
        <f>IF(ISTEXT(CRHPrate),"Effectuez l’étape 1",IF(AND(INDEX(claimPeriodNo,MATCH('Étape 1) Taux'!$A$8,claimPeriods,0))&gt;17,INDEX(claimPeriodNo,MATCH('Étape 1) Taux'!$A$8,claimPeriods,0))&lt;20,revenueReduction&lt;0.1),0,IF(NOT(ISNUMBER(J435)),0,IF(F435="Oui",0,IF($B435="Non - avec lien de dépendance",MIN(1129,J435,$C435),MIN(1129,J435))))))</f>
        <v>Effectuez l’étape 1</v>
      </c>
      <c r="O435" s="3" t="str">
        <f>IF(ISTEXT(CRHPrate),"Effectuez l’étape 1",IF(AND(INDEX(claimPeriodNo,MATCH('Étape 1) Taux'!$A$8,claimPeriods,0))&gt;17,INDEX(claimPeriodNo,MATCH('Étape 1) Taux'!$A$8,claimPeriods,0))&lt;20,revenueReduction&lt;0.1),0,IF(NOT(ISNUMBER(K435)),0,IF(G435="Oui",0,IF($B435="Non - avec lien de dépendance",MIN(1129,K435,$C435),MIN(1129,K435))))))</f>
        <v>Effectuez l’étape 1</v>
      </c>
      <c r="P435" s="3">
        <f t="shared" si="6"/>
        <v>0</v>
      </c>
    </row>
    <row r="436" spans="12:16" x14ac:dyDescent="0.3">
      <c r="L436" s="3" t="str">
        <f>IF(ISTEXT(CRHPrate),"Effectuez l’étape 1",IF(AND(INDEX(claimPeriodNo,MATCH('Étape 1) Taux'!$A$8,claimPeriods,0))&gt;17,INDEX(claimPeriodNo,MATCH('Étape 1) Taux'!$A$8,claimPeriods,0))&lt;20,revenueReduction&lt;0.1),0,IF(NOT(ISNUMBER(H436)),0,IF(D436="Oui",0,IF($B436="Non - avec lien de dépendance",MIN(1129,H436,$C436),MIN(1129,H436))))))</f>
        <v>Effectuez l’étape 1</v>
      </c>
      <c r="M436" s="3" t="str">
        <f>IF(ISTEXT(CRHPrate),"Effectuez l’étape 1",IF(AND(INDEX(claimPeriodNo,MATCH('Étape 1) Taux'!$A$8,claimPeriods,0))&gt;17,INDEX(claimPeriodNo,MATCH('Étape 1) Taux'!$A$8,claimPeriods,0))&lt;20,revenueReduction&lt;0.1),0,IF(NOT(ISNUMBER(I436)),0,IF(E436="Oui",0,IF($B436="Non - avec lien de dépendance",MIN(1129,I436,$C436),MIN(1129,I436))))))</f>
        <v>Effectuez l’étape 1</v>
      </c>
      <c r="N436" s="3" t="str">
        <f>IF(ISTEXT(CRHPrate),"Effectuez l’étape 1",IF(AND(INDEX(claimPeriodNo,MATCH('Étape 1) Taux'!$A$8,claimPeriods,0))&gt;17,INDEX(claimPeriodNo,MATCH('Étape 1) Taux'!$A$8,claimPeriods,0))&lt;20,revenueReduction&lt;0.1),0,IF(NOT(ISNUMBER(J436)),0,IF(F436="Oui",0,IF($B436="Non - avec lien de dépendance",MIN(1129,J436,$C436),MIN(1129,J436))))))</f>
        <v>Effectuez l’étape 1</v>
      </c>
      <c r="O436" s="3" t="str">
        <f>IF(ISTEXT(CRHPrate),"Effectuez l’étape 1",IF(AND(INDEX(claimPeriodNo,MATCH('Étape 1) Taux'!$A$8,claimPeriods,0))&gt;17,INDEX(claimPeriodNo,MATCH('Étape 1) Taux'!$A$8,claimPeriods,0))&lt;20,revenueReduction&lt;0.1),0,IF(NOT(ISNUMBER(K436)),0,IF(G436="Oui",0,IF($B436="Non - avec lien de dépendance",MIN(1129,K436,$C436),MIN(1129,K436))))))</f>
        <v>Effectuez l’étape 1</v>
      </c>
      <c r="P436" s="3">
        <f t="shared" si="6"/>
        <v>0</v>
      </c>
    </row>
    <row r="437" spans="12:16" x14ac:dyDescent="0.3">
      <c r="L437" s="3" t="str">
        <f>IF(ISTEXT(CRHPrate),"Effectuez l’étape 1",IF(AND(INDEX(claimPeriodNo,MATCH('Étape 1) Taux'!$A$8,claimPeriods,0))&gt;17,INDEX(claimPeriodNo,MATCH('Étape 1) Taux'!$A$8,claimPeriods,0))&lt;20,revenueReduction&lt;0.1),0,IF(NOT(ISNUMBER(H437)),0,IF(D437="Oui",0,IF($B437="Non - avec lien de dépendance",MIN(1129,H437,$C437),MIN(1129,H437))))))</f>
        <v>Effectuez l’étape 1</v>
      </c>
      <c r="M437" s="3" t="str">
        <f>IF(ISTEXT(CRHPrate),"Effectuez l’étape 1",IF(AND(INDEX(claimPeriodNo,MATCH('Étape 1) Taux'!$A$8,claimPeriods,0))&gt;17,INDEX(claimPeriodNo,MATCH('Étape 1) Taux'!$A$8,claimPeriods,0))&lt;20,revenueReduction&lt;0.1),0,IF(NOT(ISNUMBER(I437)),0,IF(E437="Oui",0,IF($B437="Non - avec lien de dépendance",MIN(1129,I437,$C437),MIN(1129,I437))))))</f>
        <v>Effectuez l’étape 1</v>
      </c>
      <c r="N437" s="3" t="str">
        <f>IF(ISTEXT(CRHPrate),"Effectuez l’étape 1",IF(AND(INDEX(claimPeriodNo,MATCH('Étape 1) Taux'!$A$8,claimPeriods,0))&gt;17,INDEX(claimPeriodNo,MATCH('Étape 1) Taux'!$A$8,claimPeriods,0))&lt;20,revenueReduction&lt;0.1),0,IF(NOT(ISNUMBER(J437)),0,IF(F437="Oui",0,IF($B437="Non - avec lien de dépendance",MIN(1129,J437,$C437),MIN(1129,J437))))))</f>
        <v>Effectuez l’étape 1</v>
      </c>
      <c r="O437" s="3" t="str">
        <f>IF(ISTEXT(CRHPrate),"Effectuez l’étape 1",IF(AND(INDEX(claimPeriodNo,MATCH('Étape 1) Taux'!$A$8,claimPeriods,0))&gt;17,INDEX(claimPeriodNo,MATCH('Étape 1) Taux'!$A$8,claimPeriods,0))&lt;20,revenueReduction&lt;0.1),0,IF(NOT(ISNUMBER(K437)),0,IF(G437="Oui",0,IF($B437="Non - avec lien de dépendance",MIN(1129,K437,$C437),MIN(1129,K437))))))</f>
        <v>Effectuez l’étape 1</v>
      </c>
      <c r="P437" s="3">
        <f t="shared" si="6"/>
        <v>0</v>
      </c>
    </row>
    <row r="438" spans="12:16" x14ac:dyDescent="0.3">
      <c r="L438" s="3" t="str">
        <f>IF(ISTEXT(CRHPrate),"Effectuez l’étape 1",IF(AND(INDEX(claimPeriodNo,MATCH('Étape 1) Taux'!$A$8,claimPeriods,0))&gt;17,INDEX(claimPeriodNo,MATCH('Étape 1) Taux'!$A$8,claimPeriods,0))&lt;20,revenueReduction&lt;0.1),0,IF(NOT(ISNUMBER(H438)),0,IF(D438="Oui",0,IF($B438="Non - avec lien de dépendance",MIN(1129,H438,$C438),MIN(1129,H438))))))</f>
        <v>Effectuez l’étape 1</v>
      </c>
      <c r="M438" s="3" t="str">
        <f>IF(ISTEXT(CRHPrate),"Effectuez l’étape 1",IF(AND(INDEX(claimPeriodNo,MATCH('Étape 1) Taux'!$A$8,claimPeriods,0))&gt;17,INDEX(claimPeriodNo,MATCH('Étape 1) Taux'!$A$8,claimPeriods,0))&lt;20,revenueReduction&lt;0.1),0,IF(NOT(ISNUMBER(I438)),0,IF(E438="Oui",0,IF($B438="Non - avec lien de dépendance",MIN(1129,I438,$C438),MIN(1129,I438))))))</f>
        <v>Effectuez l’étape 1</v>
      </c>
      <c r="N438" s="3" t="str">
        <f>IF(ISTEXT(CRHPrate),"Effectuez l’étape 1",IF(AND(INDEX(claimPeriodNo,MATCH('Étape 1) Taux'!$A$8,claimPeriods,0))&gt;17,INDEX(claimPeriodNo,MATCH('Étape 1) Taux'!$A$8,claimPeriods,0))&lt;20,revenueReduction&lt;0.1),0,IF(NOT(ISNUMBER(J438)),0,IF(F438="Oui",0,IF($B438="Non - avec lien de dépendance",MIN(1129,J438,$C438),MIN(1129,J438))))))</f>
        <v>Effectuez l’étape 1</v>
      </c>
      <c r="O438" s="3" t="str">
        <f>IF(ISTEXT(CRHPrate),"Effectuez l’étape 1",IF(AND(INDEX(claimPeriodNo,MATCH('Étape 1) Taux'!$A$8,claimPeriods,0))&gt;17,INDEX(claimPeriodNo,MATCH('Étape 1) Taux'!$A$8,claimPeriods,0))&lt;20,revenueReduction&lt;0.1),0,IF(NOT(ISNUMBER(K438)),0,IF(G438="Oui",0,IF($B438="Non - avec lien de dépendance",MIN(1129,K438,$C438),MIN(1129,K438))))))</f>
        <v>Effectuez l’étape 1</v>
      </c>
      <c r="P438" s="3">
        <f t="shared" si="6"/>
        <v>0</v>
      </c>
    </row>
    <row r="439" spans="12:16" x14ac:dyDescent="0.3">
      <c r="L439" s="3" t="str">
        <f>IF(ISTEXT(CRHPrate),"Effectuez l’étape 1",IF(AND(INDEX(claimPeriodNo,MATCH('Étape 1) Taux'!$A$8,claimPeriods,0))&gt;17,INDEX(claimPeriodNo,MATCH('Étape 1) Taux'!$A$8,claimPeriods,0))&lt;20,revenueReduction&lt;0.1),0,IF(NOT(ISNUMBER(H439)),0,IF(D439="Oui",0,IF($B439="Non - avec lien de dépendance",MIN(1129,H439,$C439),MIN(1129,H439))))))</f>
        <v>Effectuez l’étape 1</v>
      </c>
      <c r="M439" s="3" t="str">
        <f>IF(ISTEXT(CRHPrate),"Effectuez l’étape 1",IF(AND(INDEX(claimPeriodNo,MATCH('Étape 1) Taux'!$A$8,claimPeriods,0))&gt;17,INDEX(claimPeriodNo,MATCH('Étape 1) Taux'!$A$8,claimPeriods,0))&lt;20,revenueReduction&lt;0.1),0,IF(NOT(ISNUMBER(I439)),0,IF(E439="Oui",0,IF($B439="Non - avec lien de dépendance",MIN(1129,I439,$C439),MIN(1129,I439))))))</f>
        <v>Effectuez l’étape 1</v>
      </c>
      <c r="N439" s="3" t="str">
        <f>IF(ISTEXT(CRHPrate),"Effectuez l’étape 1",IF(AND(INDEX(claimPeriodNo,MATCH('Étape 1) Taux'!$A$8,claimPeriods,0))&gt;17,INDEX(claimPeriodNo,MATCH('Étape 1) Taux'!$A$8,claimPeriods,0))&lt;20,revenueReduction&lt;0.1),0,IF(NOT(ISNUMBER(J439)),0,IF(F439="Oui",0,IF($B439="Non - avec lien de dépendance",MIN(1129,J439,$C439),MIN(1129,J439))))))</f>
        <v>Effectuez l’étape 1</v>
      </c>
      <c r="O439" s="3" t="str">
        <f>IF(ISTEXT(CRHPrate),"Effectuez l’étape 1",IF(AND(INDEX(claimPeriodNo,MATCH('Étape 1) Taux'!$A$8,claimPeriods,0))&gt;17,INDEX(claimPeriodNo,MATCH('Étape 1) Taux'!$A$8,claimPeriods,0))&lt;20,revenueReduction&lt;0.1),0,IF(NOT(ISNUMBER(K439)),0,IF(G439="Oui",0,IF($B439="Non - avec lien de dépendance",MIN(1129,K439,$C439),MIN(1129,K439))))))</f>
        <v>Effectuez l’étape 1</v>
      </c>
      <c r="P439" s="3">
        <f t="shared" si="6"/>
        <v>0</v>
      </c>
    </row>
    <row r="440" spans="12:16" x14ac:dyDescent="0.3">
      <c r="L440" s="3" t="str">
        <f>IF(ISTEXT(CRHPrate),"Effectuez l’étape 1",IF(AND(INDEX(claimPeriodNo,MATCH('Étape 1) Taux'!$A$8,claimPeriods,0))&gt;17,INDEX(claimPeriodNo,MATCH('Étape 1) Taux'!$A$8,claimPeriods,0))&lt;20,revenueReduction&lt;0.1),0,IF(NOT(ISNUMBER(H440)),0,IF(D440="Oui",0,IF($B440="Non - avec lien de dépendance",MIN(1129,H440,$C440),MIN(1129,H440))))))</f>
        <v>Effectuez l’étape 1</v>
      </c>
      <c r="M440" s="3" t="str">
        <f>IF(ISTEXT(CRHPrate),"Effectuez l’étape 1",IF(AND(INDEX(claimPeriodNo,MATCH('Étape 1) Taux'!$A$8,claimPeriods,0))&gt;17,INDEX(claimPeriodNo,MATCH('Étape 1) Taux'!$A$8,claimPeriods,0))&lt;20,revenueReduction&lt;0.1),0,IF(NOT(ISNUMBER(I440)),0,IF(E440="Oui",0,IF($B440="Non - avec lien de dépendance",MIN(1129,I440,$C440),MIN(1129,I440))))))</f>
        <v>Effectuez l’étape 1</v>
      </c>
      <c r="N440" s="3" t="str">
        <f>IF(ISTEXT(CRHPrate),"Effectuez l’étape 1",IF(AND(INDEX(claimPeriodNo,MATCH('Étape 1) Taux'!$A$8,claimPeriods,0))&gt;17,INDEX(claimPeriodNo,MATCH('Étape 1) Taux'!$A$8,claimPeriods,0))&lt;20,revenueReduction&lt;0.1),0,IF(NOT(ISNUMBER(J440)),0,IF(F440="Oui",0,IF($B440="Non - avec lien de dépendance",MIN(1129,J440,$C440),MIN(1129,J440))))))</f>
        <v>Effectuez l’étape 1</v>
      </c>
      <c r="O440" s="3" t="str">
        <f>IF(ISTEXT(CRHPrate),"Effectuez l’étape 1",IF(AND(INDEX(claimPeriodNo,MATCH('Étape 1) Taux'!$A$8,claimPeriods,0))&gt;17,INDEX(claimPeriodNo,MATCH('Étape 1) Taux'!$A$8,claimPeriods,0))&lt;20,revenueReduction&lt;0.1),0,IF(NOT(ISNUMBER(K440)),0,IF(G440="Oui",0,IF($B440="Non - avec lien de dépendance",MIN(1129,K440,$C440),MIN(1129,K440))))))</f>
        <v>Effectuez l’étape 1</v>
      </c>
      <c r="P440" s="3">
        <f t="shared" si="6"/>
        <v>0</v>
      </c>
    </row>
    <row r="441" spans="12:16" x14ac:dyDescent="0.3">
      <c r="L441" s="3" t="str">
        <f>IF(ISTEXT(CRHPrate),"Effectuez l’étape 1",IF(AND(INDEX(claimPeriodNo,MATCH('Étape 1) Taux'!$A$8,claimPeriods,0))&gt;17,INDEX(claimPeriodNo,MATCH('Étape 1) Taux'!$A$8,claimPeriods,0))&lt;20,revenueReduction&lt;0.1),0,IF(NOT(ISNUMBER(H441)),0,IF(D441="Oui",0,IF($B441="Non - avec lien de dépendance",MIN(1129,H441,$C441),MIN(1129,H441))))))</f>
        <v>Effectuez l’étape 1</v>
      </c>
      <c r="M441" s="3" t="str">
        <f>IF(ISTEXT(CRHPrate),"Effectuez l’étape 1",IF(AND(INDEX(claimPeriodNo,MATCH('Étape 1) Taux'!$A$8,claimPeriods,0))&gt;17,INDEX(claimPeriodNo,MATCH('Étape 1) Taux'!$A$8,claimPeriods,0))&lt;20,revenueReduction&lt;0.1),0,IF(NOT(ISNUMBER(I441)),0,IF(E441="Oui",0,IF($B441="Non - avec lien de dépendance",MIN(1129,I441,$C441),MIN(1129,I441))))))</f>
        <v>Effectuez l’étape 1</v>
      </c>
      <c r="N441" s="3" t="str">
        <f>IF(ISTEXT(CRHPrate),"Effectuez l’étape 1",IF(AND(INDEX(claimPeriodNo,MATCH('Étape 1) Taux'!$A$8,claimPeriods,0))&gt;17,INDEX(claimPeriodNo,MATCH('Étape 1) Taux'!$A$8,claimPeriods,0))&lt;20,revenueReduction&lt;0.1),0,IF(NOT(ISNUMBER(J441)),0,IF(F441="Oui",0,IF($B441="Non - avec lien de dépendance",MIN(1129,J441,$C441),MIN(1129,J441))))))</f>
        <v>Effectuez l’étape 1</v>
      </c>
      <c r="O441" s="3" t="str">
        <f>IF(ISTEXT(CRHPrate),"Effectuez l’étape 1",IF(AND(INDEX(claimPeriodNo,MATCH('Étape 1) Taux'!$A$8,claimPeriods,0))&gt;17,INDEX(claimPeriodNo,MATCH('Étape 1) Taux'!$A$8,claimPeriods,0))&lt;20,revenueReduction&lt;0.1),0,IF(NOT(ISNUMBER(K441)),0,IF(G441="Oui",0,IF($B441="Non - avec lien de dépendance",MIN(1129,K441,$C441),MIN(1129,K441))))))</f>
        <v>Effectuez l’étape 1</v>
      </c>
      <c r="P441" s="3">
        <f t="shared" si="6"/>
        <v>0</v>
      </c>
    </row>
    <row r="442" spans="12:16" x14ac:dyDescent="0.3">
      <c r="L442" s="3" t="str">
        <f>IF(ISTEXT(CRHPrate),"Effectuez l’étape 1",IF(AND(INDEX(claimPeriodNo,MATCH('Étape 1) Taux'!$A$8,claimPeriods,0))&gt;17,INDEX(claimPeriodNo,MATCH('Étape 1) Taux'!$A$8,claimPeriods,0))&lt;20,revenueReduction&lt;0.1),0,IF(NOT(ISNUMBER(H442)),0,IF(D442="Oui",0,IF($B442="Non - avec lien de dépendance",MIN(1129,H442,$C442),MIN(1129,H442))))))</f>
        <v>Effectuez l’étape 1</v>
      </c>
      <c r="M442" s="3" t="str">
        <f>IF(ISTEXT(CRHPrate),"Effectuez l’étape 1",IF(AND(INDEX(claimPeriodNo,MATCH('Étape 1) Taux'!$A$8,claimPeriods,0))&gt;17,INDEX(claimPeriodNo,MATCH('Étape 1) Taux'!$A$8,claimPeriods,0))&lt;20,revenueReduction&lt;0.1),0,IF(NOT(ISNUMBER(I442)),0,IF(E442="Oui",0,IF($B442="Non - avec lien de dépendance",MIN(1129,I442,$C442),MIN(1129,I442))))))</f>
        <v>Effectuez l’étape 1</v>
      </c>
      <c r="N442" s="3" t="str">
        <f>IF(ISTEXT(CRHPrate),"Effectuez l’étape 1",IF(AND(INDEX(claimPeriodNo,MATCH('Étape 1) Taux'!$A$8,claimPeriods,0))&gt;17,INDEX(claimPeriodNo,MATCH('Étape 1) Taux'!$A$8,claimPeriods,0))&lt;20,revenueReduction&lt;0.1),0,IF(NOT(ISNUMBER(J442)),0,IF(F442="Oui",0,IF($B442="Non - avec lien de dépendance",MIN(1129,J442,$C442),MIN(1129,J442))))))</f>
        <v>Effectuez l’étape 1</v>
      </c>
      <c r="O442" s="3" t="str">
        <f>IF(ISTEXT(CRHPrate),"Effectuez l’étape 1",IF(AND(INDEX(claimPeriodNo,MATCH('Étape 1) Taux'!$A$8,claimPeriods,0))&gt;17,INDEX(claimPeriodNo,MATCH('Étape 1) Taux'!$A$8,claimPeriods,0))&lt;20,revenueReduction&lt;0.1),0,IF(NOT(ISNUMBER(K442)),0,IF(G442="Oui",0,IF($B442="Non - avec lien de dépendance",MIN(1129,K442,$C442),MIN(1129,K442))))))</f>
        <v>Effectuez l’étape 1</v>
      </c>
      <c r="P442" s="3">
        <f t="shared" si="6"/>
        <v>0</v>
      </c>
    </row>
    <row r="443" spans="12:16" x14ac:dyDescent="0.3">
      <c r="L443" s="3" t="str">
        <f>IF(ISTEXT(CRHPrate),"Effectuez l’étape 1",IF(AND(INDEX(claimPeriodNo,MATCH('Étape 1) Taux'!$A$8,claimPeriods,0))&gt;17,INDEX(claimPeriodNo,MATCH('Étape 1) Taux'!$A$8,claimPeriods,0))&lt;20,revenueReduction&lt;0.1),0,IF(NOT(ISNUMBER(H443)),0,IF(D443="Oui",0,IF($B443="Non - avec lien de dépendance",MIN(1129,H443,$C443),MIN(1129,H443))))))</f>
        <v>Effectuez l’étape 1</v>
      </c>
      <c r="M443" s="3" t="str">
        <f>IF(ISTEXT(CRHPrate),"Effectuez l’étape 1",IF(AND(INDEX(claimPeriodNo,MATCH('Étape 1) Taux'!$A$8,claimPeriods,0))&gt;17,INDEX(claimPeriodNo,MATCH('Étape 1) Taux'!$A$8,claimPeriods,0))&lt;20,revenueReduction&lt;0.1),0,IF(NOT(ISNUMBER(I443)),0,IF(E443="Oui",0,IF($B443="Non - avec lien de dépendance",MIN(1129,I443,$C443),MIN(1129,I443))))))</f>
        <v>Effectuez l’étape 1</v>
      </c>
      <c r="N443" s="3" t="str">
        <f>IF(ISTEXT(CRHPrate),"Effectuez l’étape 1",IF(AND(INDEX(claimPeriodNo,MATCH('Étape 1) Taux'!$A$8,claimPeriods,0))&gt;17,INDEX(claimPeriodNo,MATCH('Étape 1) Taux'!$A$8,claimPeriods,0))&lt;20,revenueReduction&lt;0.1),0,IF(NOT(ISNUMBER(J443)),0,IF(F443="Oui",0,IF($B443="Non - avec lien de dépendance",MIN(1129,J443,$C443),MIN(1129,J443))))))</f>
        <v>Effectuez l’étape 1</v>
      </c>
      <c r="O443" s="3" t="str">
        <f>IF(ISTEXT(CRHPrate),"Effectuez l’étape 1",IF(AND(INDEX(claimPeriodNo,MATCH('Étape 1) Taux'!$A$8,claimPeriods,0))&gt;17,INDEX(claimPeriodNo,MATCH('Étape 1) Taux'!$A$8,claimPeriods,0))&lt;20,revenueReduction&lt;0.1),0,IF(NOT(ISNUMBER(K443)),0,IF(G443="Oui",0,IF($B443="Non - avec lien de dépendance",MIN(1129,K443,$C443),MIN(1129,K443))))))</f>
        <v>Effectuez l’étape 1</v>
      </c>
      <c r="P443" s="3">
        <f t="shared" si="6"/>
        <v>0</v>
      </c>
    </row>
    <row r="444" spans="12:16" x14ac:dyDescent="0.3">
      <c r="L444" s="3" t="str">
        <f>IF(ISTEXT(CRHPrate),"Effectuez l’étape 1",IF(AND(INDEX(claimPeriodNo,MATCH('Étape 1) Taux'!$A$8,claimPeriods,0))&gt;17,INDEX(claimPeriodNo,MATCH('Étape 1) Taux'!$A$8,claimPeriods,0))&lt;20,revenueReduction&lt;0.1),0,IF(NOT(ISNUMBER(H444)),0,IF(D444="Oui",0,IF($B444="Non - avec lien de dépendance",MIN(1129,H444,$C444),MIN(1129,H444))))))</f>
        <v>Effectuez l’étape 1</v>
      </c>
      <c r="M444" s="3" t="str">
        <f>IF(ISTEXT(CRHPrate),"Effectuez l’étape 1",IF(AND(INDEX(claimPeriodNo,MATCH('Étape 1) Taux'!$A$8,claimPeriods,0))&gt;17,INDEX(claimPeriodNo,MATCH('Étape 1) Taux'!$A$8,claimPeriods,0))&lt;20,revenueReduction&lt;0.1),0,IF(NOT(ISNUMBER(I444)),0,IF(E444="Oui",0,IF($B444="Non - avec lien de dépendance",MIN(1129,I444,$C444),MIN(1129,I444))))))</f>
        <v>Effectuez l’étape 1</v>
      </c>
      <c r="N444" s="3" t="str">
        <f>IF(ISTEXT(CRHPrate),"Effectuez l’étape 1",IF(AND(INDEX(claimPeriodNo,MATCH('Étape 1) Taux'!$A$8,claimPeriods,0))&gt;17,INDEX(claimPeriodNo,MATCH('Étape 1) Taux'!$A$8,claimPeriods,0))&lt;20,revenueReduction&lt;0.1),0,IF(NOT(ISNUMBER(J444)),0,IF(F444="Oui",0,IF($B444="Non - avec lien de dépendance",MIN(1129,J444,$C444),MIN(1129,J444))))))</f>
        <v>Effectuez l’étape 1</v>
      </c>
      <c r="O444" s="3" t="str">
        <f>IF(ISTEXT(CRHPrate),"Effectuez l’étape 1",IF(AND(INDEX(claimPeriodNo,MATCH('Étape 1) Taux'!$A$8,claimPeriods,0))&gt;17,INDEX(claimPeriodNo,MATCH('Étape 1) Taux'!$A$8,claimPeriods,0))&lt;20,revenueReduction&lt;0.1),0,IF(NOT(ISNUMBER(K444)),0,IF(G444="Oui",0,IF($B444="Non - avec lien de dépendance",MIN(1129,K444,$C444),MIN(1129,K444))))))</f>
        <v>Effectuez l’étape 1</v>
      </c>
      <c r="P444" s="3">
        <f t="shared" si="6"/>
        <v>0</v>
      </c>
    </row>
    <row r="445" spans="12:16" x14ac:dyDescent="0.3">
      <c r="L445" s="3" t="str">
        <f>IF(ISTEXT(CRHPrate),"Effectuez l’étape 1",IF(AND(INDEX(claimPeriodNo,MATCH('Étape 1) Taux'!$A$8,claimPeriods,0))&gt;17,INDEX(claimPeriodNo,MATCH('Étape 1) Taux'!$A$8,claimPeriods,0))&lt;20,revenueReduction&lt;0.1),0,IF(NOT(ISNUMBER(H445)),0,IF(D445="Oui",0,IF($B445="Non - avec lien de dépendance",MIN(1129,H445,$C445),MIN(1129,H445))))))</f>
        <v>Effectuez l’étape 1</v>
      </c>
      <c r="M445" s="3" t="str">
        <f>IF(ISTEXT(CRHPrate),"Effectuez l’étape 1",IF(AND(INDEX(claimPeriodNo,MATCH('Étape 1) Taux'!$A$8,claimPeriods,0))&gt;17,INDEX(claimPeriodNo,MATCH('Étape 1) Taux'!$A$8,claimPeriods,0))&lt;20,revenueReduction&lt;0.1),0,IF(NOT(ISNUMBER(I445)),0,IF(E445="Oui",0,IF($B445="Non - avec lien de dépendance",MIN(1129,I445,$C445),MIN(1129,I445))))))</f>
        <v>Effectuez l’étape 1</v>
      </c>
      <c r="N445" s="3" t="str">
        <f>IF(ISTEXT(CRHPrate),"Effectuez l’étape 1",IF(AND(INDEX(claimPeriodNo,MATCH('Étape 1) Taux'!$A$8,claimPeriods,0))&gt;17,INDEX(claimPeriodNo,MATCH('Étape 1) Taux'!$A$8,claimPeriods,0))&lt;20,revenueReduction&lt;0.1),0,IF(NOT(ISNUMBER(J445)),0,IF(F445="Oui",0,IF($B445="Non - avec lien de dépendance",MIN(1129,J445,$C445),MIN(1129,J445))))))</f>
        <v>Effectuez l’étape 1</v>
      </c>
      <c r="O445" s="3" t="str">
        <f>IF(ISTEXT(CRHPrate),"Effectuez l’étape 1",IF(AND(INDEX(claimPeriodNo,MATCH('Étape 1) Taux'!$A$8,claimPeriods,0))&gt;17,INDEX(claimPeriodNo,MATCH('Étape 1) Taux'!$A$8,claimPeriods,0))&lt;20,revenueReduction&lt;0.1),0,IF(NOT(ISNUMBER(K445)),0,IF(G445="Oui",0,IF($B445="Non - avec lien de dépendance",MIN(1129,K445,$C445),MIN(1129,K445))))))</f>
        <v>Effectuez l’étape 1</v>
      </c>
      <c r="P445" s="3">
        <f t="shared" si="6"/>
        <v>0</v>
      </c>
    </row>
    <row r="446" spans="12:16" x14ac:dyDescent="0.3">
      <c r="L446" s="3" t="str">
        <f>IF(ISTEXT(CRHPrate),"Effectuez l’étape 1",IF(AND(INDEX(claimPeriodNo,MATCH('Étape 1) Taux'!$A$8,claimPeriods,0))&gt;17,INDEX(claimPeriodNo,MATCH('Étape 1) Taux'!$A$8,claimPeriods,0))&lt;20,revenueReduction&lt;0.1),0,IF(NOT(ISNUMBER(H446)),0,IF(D446="Oui",0,IF($B446="Non - avec lien de dépendance",MIN(1129,H446,$C446),MIN(1129,H446))))))</f>
        <v>Effectuez l’étape 1</v>
      </c>
      <c r="M446" s="3" t="str">
        <f>IF(ISTEXT(CRHPrate),"Effectuez l’étape 1",IF(AND(INDEX(claimPeriodNo,MATCH('Étape 1) Taux'!$A$8,claimPeriods,0))&gt;17,INDEX(claimPeriodNo,MATCH('Étape 1) Taux'!$A$8,claimPeriods,0))&lt;20,revenueReduction&lt;0.1),0,IF(NOT(ISNUMBER(I446)),0,IF(E446="Oui",0,IF($B446="Non - avec lien de dépendance",MIN(1129,I446,$C446),MIN(1129,I446))))))</f>
        <v>Effectuez l’étape 1</v>
      </c>
      <c r="N446" s="3" t="str">
        <f>IF(ISTEXT(CRHPrate),"Effectuez l’étape 1",IF(AND(INDEX(claimPeriodNo,MATCH('Étape 1) Taux'!$A$8,claimPeriods,0))&gt;17,INDEX(claimPeriodNo,MATCH('Étape 1) Taux'!$A$8,claimPeriods,0))&lt;20,revenueReduction&lt;0.1),0,IF(NOT(ISNUMBER(J446)),0,IF(F446="Oui",0,IF($B446="Non - avec lien de dépendance",MIN(1129,J446,$C446),MIN(1129,J446))))))</f>
        <v>Effectuez l’étape 1</v>
      </c>
      <c r="O446" s="3" t="str">
        <f>IF(ISTEXT(CRHPrate),"Effectuez l’étape 1",IF(AND(INDEX(claimPeriodNo,MATCH('Étape 1) Taux'!$A$8,claimPeriods,0))&gt;17,INDEX(claimPeriodNo,MATCH('Étape 1) Taux'!$A$8,claimPeriods,0))&lt;20,revenueReduction&lt;0.1),0,IF(NOT(ISNUMBER(K446)),0,IF(G446="Oui",0,IF($B446="Non - avec lien de dépendance",MIN(1129,K446,$C446),MIN(1129,K446))))))</f>
        <v>Effectuez l’étape 1</v>
      </c>
      <c r="P446" s="3">
        <f t="shared" si="6"/>
        <v>0</v>
      </c>
    </row>
    <row r="447" spans="12:16" x14ac:dyDescent="0.3">
      <c r="L447" s="3" t="str">
        <f>IF(ISTEXT(CRHPrate),"Effectuez l’étape 1",IF(AND(INDEX(claimPeriodNo,MATCH('Étape 1) Taux'!$A$8,claimPeriods,0))&gt;17,INDEX(claimPeriodNo,MATCH('Étape 1) Taux'!$A$8,claimPeriods,0))&lt;20,revenueReduction&lt;0.1),0,IF(NOT(ISNUMBER(H447)),0,IF(D447="Oui",0,IF($B447="Non - avec lien de dépendance",MIN(1129,H447,$C447),MIN(1129,H447))))))</f>
        <v>Effectuez l’étape 1</v>
      </c>
      <c r="M447" s="3" t="str">
        <f>IF(ISTEXT(CRHPrate),"Effectuez l’étape 1",IF(AND(INDEX(claimPeriodNo,MATCH('Étape 1) Taux'!$A$8,claimPeriods,0))&gt;17,INDEX(claimPeriodNo,MATCH('Étape 1) Taux'!$A$8,claimPeriods,0))&lt;20,revenueReduction&lt;0.1),0,IF(NOT(ISNUMBER(I447)),0,IF(E447="Oui",0,IF($B447="Non - avec lien de dépendance",MIN(1129,I447,$C447),MIN(1129,I447))))))</f>
        <v>Effectuez l’étape 1</v>
      </c>
      <c r="N447" s="3" t="str">
        <f>IF(ISTEXT(CRHPrate),"Effectuez l’étape 1",IF(AND(INDEX(claimPeriodNo,MATCH('Étape 1) Taux'!$A$8,claimPeriods,0))&gt;17,INDEX(claimPeriodNo,MATCH('Étape 1) Taux'!$A$8,claimPeriods,0))&lt;20,revenueReduction&lt;0.1),0,IF(NOT(ISNUMBER(J447)),0,IF(F447="Oui",0,IF($B447="Non - avec lien de dépendance",MIN(1129,J447,$C447),MIN(1129,J447))))))</f>
        <v>Effectuez l’étape 1</v>
      </c>
      <c r="O447" s="3" t="str">
        <f>IF(ISTEXT(CRHPrate),"Effectuez l’étape 1",IF(AND(INDEX(claimPeriodNo,MATCH('Étape 1) Taux'!$A$8,claimPeriods,0))&gt;17,INDEX(claimPeriodNo,MATCH('Étape 1) Taux'!$A$8,claimPeriods,0))&lt;20,revenueReduction&lt;0.1),0,IF(NOT(ISNUMBER(K447)),0,IF(G447="Oui",0,IF($B447="Non - avec lien de dépendance",MIN(1129,K447,$C447),MIN(1129,K447))))))</f>
        <v>Effectuez l’étape 1</v>
      </c>
      <c r="P447" s="3">
        <f t="shared" si="6"/>
        <v>0</v>
      </c>
    </row>
    <row r="448" spans="12:16" x14ac:dyDescent="0.3">
      <c r="L448" s="3" t="str">
        <f>IF(ISTEXT(CRHPrate),"Effectuez l’étape 1",IF(AND(INDEX(claimPeriodNo,MATCH('Étape 1) Taux'!$A$8,claimPeriods,0))&gt;17,INDEX(claimPeriodNo,MATCH('Étape 1) Taux'!$A$8,claimPeriods,0))&lt;20,revenueReduction&lt;0.1),0,IF(NOT(ISNUMBER(H448)),0,IF(D448="Oui",0,IF($B448="Non - avec lien de dépendance",MIN(1129,H448,$C448),MIN(1129,H448))))))</f>
        <v>Effectuez l’étape 1</v>
      </c>
      <c r="M448" s="3" t="str">
        <f>IF(ISTEXT(CRHPrate),"Effectuez l’étape 1",IF(AND(INDEX(claimPeriodNo,MATCH('Étape 1) Taux'!$A$8,claimPeriods,0))&gt;17,INDEX(claimPeriodNo,MATCH('Étape 1) Taux'!$A$8,claimPeriods,0))&lt;20,revenueReduction&lt;0.1),0,IF(NOT(ISNUMBER(I448)),0,IF(E448="Oui",0,IF($B448="Non - avec lien de dépendance",MIN(1129,I448,$C448),MIN(1129,I448))))))</f>
        <v>Effectuez l’étape 1</v>
      </c>
      <c r="N448" s="3" t="str">
        <f>IF(ISTEXT(CRHPrate),"Effectuez l’étape 1",IF(AND(INDEX(claimPeriodNo,MATCH('Étape 1) Taux'!$A$8,claimPeriods,0))&gt;17,INDEX(claimPeriodNo,MATCH('Étape 1) Taux'!$A$8,claimPeriods,0))&lt;20,revenueReduction&lt;0.1),0,IF(NOT(ISNUMBER(J448)),0,IF(F448="Oui",0,IF($B448="Non - avec lien de dépendance",MIN(1129,J448,$C448),MIN(1129,J448))))))</f>
        <v>Effectuez l’étape 1</v>
      </c>
      <c r="O448" s="3" t="str">
        <f>IF(ISTEXT(CRHPrate),"Effectuez l’étape 1",IF(AND(INDEX(claimPeriodNo,MATCH('Étape 1) Taux'!$A$8,claimPeriods,0))&gt;17,INDEX(claimPeriodNo,MATCH('Étape 1) Taux'!$A$8,claimPeriods,0))&lt;20,revenueReduction&lt;0.1),0,IF(NOT(ISNUMBER(K448)),0,IF(G448="Oui",0,IF($B448="Non - avec lien de dépendance",MIN(1129,K448,$C448),MIN(1129,K448))))))</f>
        <v>Effectuez l’étape 1</v>
      </c>
      <c r="P448" s="3">
        <f t="shared" si="6"/>
        <v>0</v>
      </c>
    </row>
    <row r="449" spans="12:16" x14ac:dyDescent="0.3">
      <c r="L449" s="3" t="str">
        <f>IF(ISTEXT(CRHPrate),"Effectuez l’étape 1",IF(AND(INDEX(claimPeriodNo,MATCH('Étape 1) Taux'!$A$8,claimPeriods,0))&gt;17,INDEX(claimPeriodNo,MATCH('Étape 1) Taux'!$A$8,claimPeriods,0))&lt;20,revenueReduction&lt;0.1),0,IF(NOT(ISNUMBER(H449)),0,IF(D449="Oui",0,IF($B449="Non - avec lien de dépendance",MIN(1129,H449,$C449),MIN(1129,H449))))))</f>
        <v>Effectuez l’étape 1</v>
      </c>
      <c r="M449" s="3" t="str">
        <f>IF(ISTEXT(CRHPrate),"Effectuez l’étape 1",IF(AND(INDEX(claimPeriodNo,MATCH('Étape 1) Taux'!$A$8,claimPeriods,0))&gt;17,INDEX(claimPeriodNo,MATCH('Étape 1) Taux'!$A$8,claimPeriods,0))&lt;20,revenueReduction&lt;0.1),0,IF(NOT(ISNUMBER(I449)),0,IF(E449="Oui",0,IF($B449="Non - avec lien de dépendance",MIN(1129,I449,$C449),MIN(1129,I449))))))</f>
        <v>Effectuez l’étape 1</v>
      </c>
      <c r="N449" s="3" t="str">
        <f>IF(ISTEXT(CRHPrate),"Effectuez l’étape 1",IF(AND(INDEX(claimPeriodNo,MATCH('Étape 1) Taux'!$A$8,claimPeriods,0))&gt;17,INDEX(claimPeriodNo,MATCH('Étape 1) Taux'!$A$8,claimPeriods,0))&lt;20,revenueReduction&lt;0.1),0,IF(NOT(ISNUMBER(J449)),0,IF(F449="Oui",0,IF($B449="Non - avec lien de dépendance",MIN(1129,J449,$C449),MIN(1129,J449))))))</f>
        <v>Effectuez l’étape 1</v>
      </c>
      <c r="O449" s="3" t="str">
        <f>IF(ISTEXT(CRHPrate),"Effectuez l’étape 1",IF(AND(INDEX(claimPeriodNo,MATCH('Étape 1) Taux'!$A$8,claimPeriods,0))&gt;17,INDEX(claimPeriodNo,MATCH('Étape 1) Taux'!$A$8,claimPeriods,0))&lt;20,revenueReduction&lt;0.1),0,IF(NOT(ISNUMBER(K449)),0,IF(G449="Oui",0,IF($B449="Non - avec lien de dépendance",MIN(1129,K449,$C449),MIN(1129,K449))))))</f>
        <v>Effectuez l’étape 1</v>
      </c>
      <c r="P449" s="3">
        <f t="shared" si="6"/>
        <v>0</v>
      </c>
    </row>
    <row r="450" spans="12:16" x14ac:dyDescent="0.3">
      <c r="L450" s="3" t="str">
        <f>IF(ISTEXT(CRHPrate),"Effectuez l’étape 1",IF(AND(INDEX(claimPeriodNo,MATCH('Étape 1) Taux'!$A$8,claimPeriods,0))&gt;17,INDEX(claimPeriodNo,MATCH('Étape 1) Taux'!$A$8,claimPeriods,0))&lt;20,revenueReduction&lt;0.1),0,IF(NOT(ISNUMBER(H450)),0,IF(D450="Oui",0,IF($B450="Non - avec lien de dépendance",MIN(1129,H450,$C450),MIN(1129,H450))))))</f>
        <v>Effectuez l’étape 1</v>
      </c>
      <c r="M450" s="3" t="str">
        <f>IF(ISTEXT(CRHPrate),"Effectuez l’étape 1",IF(AND(INDEX(claimPeriodNo,MATCH('Étape 1) Taux'!$A$8,claimPeriods,0))&gt;17,INDEX(claimPeriodNo,MATCH('Étape 1) Taux'!$A$8,claimPeriods,0))&lt;20,revenueReduction&lt;0.1),0,IF(NOT(ISNUMBER(I450)),0,IF(E450="Oui",0,IF($B450="Non - avec lien de dépendance",MIN(1129,I450,$C450),MIN(1129,I450))))))</f>
        <v>Effectuez l’étape 1</v>
      </c>
      <c r="N450" s="3" t="str">
        <f>IF(ISTEXT(CRHPrate),"Effectuez l’étape 1",IF(AND(INDEX(claimPeriodNo,MATCH('Étape 1) Taux'!$A$8,claimPeriods,0))&gt;17,INDEX(claimPeriodNo,MATCH('Étape 1) Taux'!$A$8,claimPeriods,0))&lt;20,revenueReduction&lt;0.1),0,IF(NOT(ISNUMBER(J450)),0,IF(F450="Oui",0,IF($B450="Non - avec lien de dépendance",MIN(1129,J450,$C450),MIN(1129,J450))))))</f>
        <v>Effectuez l’étape 1</v>
      </c>
      <c r="O450" s="3" t="str">
        <f>IF(ISTEXT(CRHPrate),"Effectuez l’étape 1",IF(AND(INDEX(claimPeriodNo,MATCH('Étape 1) Taux'!$A$8,claimPeriods,0))&gt;17,INDEX(claimPeriodNo,MATCH('Étape 1) Taux'!$A$8,claimPeriods,0))&lt;20,revenueReduction&lt;0.1),0,IF(NOT(ISNUMBER(K450)),0,IF(G450="Oui",0,IF($B450="Non - avec lien de dépendance",MIN(1129,K450,$C450),MIN(1129,K450))))))</f>
        <v>Effectuez l’étape 1</v>
      </c>
      <c r="P450" s="3">
        <f t="shared" si="6"/>
        <v>0</v>
      </c>
    </row>
    <row r="451" spans="12:16" x14ac:dyDescent="0.3">
      <c r="L451" s="3" t="str">
        <f>IF(ISTEXT(CRHPrate),"Effectuez l’étape 1",IF(AND(INDEX(claimPeriodNo,MATCH('Étape 1) Taux'!$A$8,claimPeriods,0))&gt;17,INDEX(claimPeriodNo,MATCH('Étape 1) Taux'!$A$8,claimPeriods,0))&lt;20,revenueReduction&lt;0.1),0,IF(NOT(ISNUMBER(H451)),0,IF(D451="Oui",0,IF($B451="Non - avec lien de dépendance",MIN(1129,H451,$C451),MIN(1129,H451))))))</f>
        <v>Effectuez l’étape 1</v>
      </c>
      <c r="M451" s="3" t="str">
        <f>IF(ISTEXT(CRHPrate),"Effectuez l’étape 1",IF(AND(INDEX(claimPeriodNo,MATCH('Étape 1) Taux'!$A$8,claimPeriods,0))&gt;17,INDEX(claimPeriodNo,MATCH('Étape 1) Taux'!$A$8,claimPeriods,0))&lt;20,revenueReduction&lt;0.1),0,IF(NOT(ISNUMBER(I451)),0,IF(E451="Oui",0,IF($B451="Non - avec lien de dépendance",MIN(1129,I451,$C451),MIN(1129,I451))))))</f>
        <v>Effectuez l’étape 1</v>
      </c>
      <c r="N451" s="3" t="str">
        <f>IF(ISTEXT(CRHPrate),"Effectuez l’étape 1",IF(AND(INDEX(claimPeriodNo,MATCH('Étape 1) Taux'!$A$8,claimPeriods,0))&gt;17,INDEX(claimPeriodNo,MATCH('Étape 1) Taux'!$A$8,claimPeriods,0))&lt;20,revenueReduction&lt;0.1),0,IF(NOT(ISNUMBER(J451)),0,IF(F451="Oui",0,IF($B451="Non - avec lien de dépendance",MIN(1129,J451,$C451),MIN(1129,J451))))))</f>
        <v>Effectuez l’étape 1</v>
      </c>
      <c r="O451" s="3" t="str">
        <f>IF(ISTEXT(CRHPrate),"Effectuez l’étape 1",IF(AND(INDEX(claimPeriodNo,MATCH('Étape 1) Taux'!$A$8,claimPeriods,0))&gt;17,INDEX(claimPeriodNo,MATCH('Étape 1) Taux'!$A$8,claimPeriods,0))&lt;20,revenueReduction&lt;0.1),0,IF(NOT(ISNUMBER(K451)),0,IF(G451="Oui",0,IF($B451="Non - avec lien de dépendance",MIN(1129,K451,$C451),MIN(1129,K451))))))</f>
        <v>Effectuez l’étape 1</v>
      </c>
      <c r="P451" s="3">
        <f t="shared" si="6"/>
        <v>0</v>
      </c>
    </row>
    <row r="452" spans="12:16" x14ac:dyDescent="0.3">
      <c r="L452" s="3" t="str">
        <f>IF(ISTEXT(CRHPrate),"Effectuez l’étape 1",IF(AND(INDEX(claimPeriodNo,MATCH('Étape 1) Taux'!$A$8,claimPeriods,0))&gt;17,INDEX(claimPeriodNo,MATCH('Étape 1) Taux'!$A$8,claimPeriods,0))&lt;20,revenueReduction&lt;0.1),0,IF(NOT(ISNUMBER(H452)),0,IF(D452="Oui",0,IF($B452="Non - avec lien de dépendance",MIN(1129,H452,$C452),MIN(1129,H452))))))</f>
        <v>Effectuez l’étape 1</v>
      </c>
      <c r="M452" s="3" t="str">
        <f>IF(ISTEXT(CRHPrate),"Effectuez l’étape 1",IF(AND(INDEX(claimPeriodNo,MATCH('Étape 1) Taux'!$A$8,claimPeriods,0))&gt;17,INDEX(claimPeriodNo,MATCH('Étape 1) Taux'!$A$8,claimPeriods,0))&lt;20,revenueReduction&lt;0.1),0,IF(NOT(ISNUMBER(I452)),0,IF(E452="Oui",0,IF($B452="Non - avec lien de dépendance",MIN(1129,I452,$C452),MIN(1129,I452))))))</f>
        <v>Effectuez l’étape 1</v>
      </c>
      <c r="N452" s="3" t="str">
        <f>IF(ISTEXT(CRHPrate),"Effectuez l’étape 1",IF(AND(INDEX(claimPeriodNo,MATCH('Étape 1) Taux'!$A$8,claimPeriods,0))&gt;17,INDEX(claimPeriodNo,MATCH('Étape 1) Taux'!$A$8,claimPeriods,0))&lt;20,revenueReduction&lt;0.1),0,IF(NOT(ISNUMBER(J452)),0,IF(F452="Oui",0,IF($B452="Non - avec lien de dépendance",MIN(1129,J452,$C452),MIN(1129,J452))))))</f>
        <v>Effectuez l’étape 1</v>
      </c>
      <c r="O452" s="3" t="str">
        <f>IF(ISTEXT(CRHPrate),"Effectuez l’étape 1",IF(AND(INDEX(claimPeriodNo,MATCH('Étape 1) Taux'!$A$8,claimPeriods,0))&gt;17,INDEX(claimPeriodNo,MATCH('Étape 1) Taux'!$A$8,claimPeriods,0))&lt;20,revenueReduction&lt;0.1),0,IF(NOT(ISNUMBER(K452)),0,IF(G452="Oui",0,IF($B452="Non - avec lien de dépendance",MIN(1129,K452,$C452),MIN(1129,K452))))))</f>
        <v>Effectuez l’étape 1</v>
      </c>
      <c r="P452" s="3">
        <f t="shared" si="6"/>
        <v>0</v>
      </c>
    </row>
    <row r="453" spans="12:16" x14ac:dyDescent="0.3">
      <c r="L453" s="3" t="str">
        <f>IF(ISTEXT(CRHPrate),"Effectuez l’étape 1",IF(AND(INDEX(claimPeriodNo,MATCH('Étape 1) Taux'!$A$8,claimPeriods,0))&gt;17,INDEX(claimPeriodNo,MATCH('Étape 1) Taux'!$A$8,claimPeriods,0))&lt;20,revenueReduction&lt;0.1),0,IF(NOT(ISNUMBER(H453)),0,IF(D453="Oui",0,IF($B453="Non - avec lien de dépendance",MIN(1129,H453,$C453),MIN(1129,H453))))))</f>
        <v>Effectuez l’étape 1</v>
      </c>
      <c r="M453" s="3" t="str">
        <f>IF(ISTEXT(CRHPrate),"Effectuez l’étape 1",IF(AND(INDEX(claimPeriodNo,MATCH('Étape 1) Taux'!$A$8,claimPeriods,0))&gt;17,INDEX(claimPeriodNo,MATCH('Étape 1) Taux'!$A$8,claimPeriods,0))&lt;20,revenueReduction&lt;0.1),0,IF(NOT(ISNUMBER(I453)),0,IF(E453="Oui",0,IF($B453="Non - avec lien de dépendance",MIN(1129,I453,$C453),MIN(1129,I453))))))</f>
        <v>Effectuez l’étape 1</v>
      </c>
      <c r="N453" s="3" t="str">
        <f>IF(ISTEXT(CRHPrate),"Effectuez l’étape 1",IF(AND(INDEX(claimPeriodNo,MATCH('Étape 1) Taux'!$A$8,claimPeriods,0))&gt;17,INDEX(claimPeriodNo,MATCH('Étape 1) Taux'!$A$8,claimPeriods,0))&lt;20,revenueReduction&lt;0.1),0,IF(NOT(ISNUMBER(J453)),0,IF(F453="Oui",0,IF($B453="Non - avec lien de dépendance",MIN(1129,J453,$C453),MIN(1129,J453))))))</f>
        <v>Effectuez l’étape 1</v>
      </c>
      <c r="O453" s="3" t="str">
        <f>IF(ISTEXT(CRHPrate),"Effectuez l’étape 1",IF(AND(INDEX(claimPeriodNo,MATCH('Étape 1) Taux'!$A$8,claimPeriods,0))&gt;17,INDEX(claimPeriodNo,MATCH('Étape 1) Taux'!$A$8,claimPeriods,0))&lt;20,revenueReduction&lt;0.1),0,IF(NOT(ISNUMBER(K453)),0,IF(G453="Oui",0,IF($B453="Non - avec lien de dépendance",MIN(1129,K453,$C453),MIN(1129,K453))))))</f>
        <v>Effectuez l’étape 1</v>
      </c>
      <c r="P453" s="3">
        <f t="shared" si="6"/>
        <v>0</v>
      </c>
    </row>
    <row r="454" spans="12:16" x14ac:dyDescent="0.3">
      <c r="L454" s="3" t="str">
        <f>IF(ISTEXT(CRHPrate),"Effectuez l’étape 1",IF(AND(INDEX(claimPeriodNo,MATCH('Étape 1) Taux'!$A$8,claimPeriods,0))&gt;17,INDEX(claimPeriodNo,MATCH('Étape 1) Taux'!$A$8,claimPeriods,0))&lt;20,revenueReduction&lt;0.1),0,IF(NOT(ISNUMBER(H454)),0,IF(D454="Oui",0,IF($B454="Non - avec lien de dépendance",MIN(1129,H454,$C454),MIN(1129,H454))))))</f>
        <v>Effectuez l’étape 1</v>
      </c>
      <c r="M454" s="3" t="str">
        <f>IF(ISTEXT(CRHPrate),"Effectuez l’étape 1",IF(AND(INDEX(claimPeriodNo,MATCH('Étape 1) Taux'!$A$8,claimPeriods,0))&gt;17,INDEX(claimPeriodNo,MATCH('Étape 1) Taux'!$A$8,claimPeriods,0))&lt;20,revenueReduction&lt;0.1),0,IF(NOT(ISNUMBER(I454)),0,IF(E454="Oui",0,IF($B454="Non - avec lien de dépendance",MIN(1129,I454,$C454),MIN(1129,I454))))))</f>
        <v>Effectuez l’étape 1</v>
      </c>
      <c r="N454" s="3" t="str">
        <f>IF(ISTEXT(CRHPrate),"Effectuez l’étape 1",IF(AND(INDEX(claimPeriodNo,MATCH('Étape 1) Taux'!$A$8,claimPeriods,0))&gt;17,INDEX(claimPeriodNo,MATCH('Étape 1) Taux'!$A$8,claimPeriods,0))&lt;20,revenueReduction&lt;0.1),0,IF(NOT(ISNUMBER(J454)),0,IF(F454="Oui",0,IF($B454="Non - avec lien de dépendance",MIN(1129,J454,$C454),MIN(1129,J454))))))</f>
        <v>Effectuez l’étape 1</v>
      </c>
      <c r="O454" s="3" t="str">
        <f>IF(ISTEXT(CRHPrate),"Effectuez l’étape 1",IF(AND(INDEX(claimPeriodNo,MATCH('Étape 1) Taux'!$A$8,claimPeriods,0))&gt;17,INDEX(claimPeriodNo,MATCH('Étape 1) Taux'!$A$8,claimPeriods,0))&lt;20,revenueReduction&lt;0.1),0,IF(NOT(ISNUMBER(K454)),0,IF(G454="Oui",0,IF($B454="Non - avec lien de dépendance",MIN(1129,K454,$C454),MIN(1129,K454))))))</f>
        <v>Effectuez l’étape 1</v>
      </c>
      <c r="P454" s="3">
        <f t="shared" si="6"/>
        <v>0</v>
      </c>
    </row>
    <row r="455" spans="12:16" x14ac:dyDescent="0.3">
      <c r="L455" s="3" t="str">
        <f>IF(ISTEXT(CRHPrate),"Effectuez l’étape 1",IF(AND(INDEX(claimPeriodNo,MATCH('Étape 1) Taux'!$A$8,claimPeriods,0))&gt;17,INDEX(claimPeriodNo,MATCH('Étape 1) Taux'!$A$8,claimPeriods,0))&lt;20,revenueReduction&lt;0.1),0,IF(NOT(ISNUMBER(H455)),0,IF(D455="Oui",0,IF($B455="Non - avec lien de dépendance",MIN(1129,H455,$C455),MIN(1129,H455))))))</f>
        <v>Effectuez l’étape 1</v>
      </c>
      <c r="M455" s="3" t="str">
        <f>IF(ISTEXT(CRHPrate),"Effectuez l’étape 1",IF(AND(INDEX(claimPeriodNo,MATCH('Étape 1) Taux'!$A$8,claimPeriods,0))&gt;17,INDEX(claimPeriodNo,MATCH('Étape 1) Taux'!$A$8,claimPeriods,0))&lt;20,revenueReduction&lt;0.1),0,IF(NOT(ISNUMBER(I455)),0,IF(E455="Oui",0,IF($B455="Non - avec lien de dépendance",MIN(1129,I455,$C455),MIN(1129,I455))))))</f>
        <v>Effectuez l’étape 1</v>
      </c>
      <c r="N455" s="3" t="str">
        <f>IF(ISTEXT(CRHPrate),"Effectuez l’étape 1",IF(AND(INDEX(claimPeriodNo,MATCH('Étape 1) Taux'!$A$8,claimPeriods,0))&gt;17,INDEX(claimPeriodNo,MATCH('Étape 1) Taux'!$A$8,claimPeriods,0))&lt;20,revenueReduction&lt;0.1),0,IF(NOT(ISNUMBER(J455)),0,IF(F455="Oui",0,IF($B455="Non - avec lien de dépendance",MIN(1129,J455,$C455),MIN(1129,J455))))))</f>
        <v>Effectuez l’étape 1</v>
      </c>
      <c r="O455" s="3" t="str">
        <f>IF(ISTEXT(CRHPrate),"Effectuez l’étape 1",IF(AND(INDEX(claimPeriodNo,MATCH('Étape 1) Taux'!$A$8,claimPeriods,0))&gt;17,INDEX(claimPeriodNo,MATCH('Étape 1) Taux'!$A$8,claimPeriods,0))&lt;20,revenueReduction&lt;0.1),0,IF(NOT(ISNUMBER(K455)),0,IF(G455="Oui",0,IF($B455="Non - avec lien de dépendance",MIN(1129,K455,$C455),MIN(1129,K455))))))</f>
        <v>Effectuez l’étape 1</v>
      </c>
      <c r="P455" s="3">
        <f t="shared" ref="P455:P518" si="7">IF(AND(COUNT(B455:K455)&gt;0,OR(AND(NOT(ISNUMBER($C455)),$B455&lt;&gt;"Oui - sans lien de dépendance"),COUNT(H455:K455)&lt;&gt;4,ISBLANK($B455))),"Remplissez tous les montants",SUM(L455:O455))</f>
        <v>0</v>
      </c>
    </row>
    <row r="456" spans="12:16" x14ac:dyDescent="0.3">
      <c r="L456" s="3" t="str">
        <f>IF(ISTEXT(CRHPrate),"Effectuez l’étape 1",IF(AND(INDEX(claimPeriodNo,MATCH('Étape 1) Taux'!$A$8,claimPeriods,0))&gt;17,INDEX(claimPeriodNo,MATCH('Étape 1) Taux'!$A$8,claimPeriods,0))&lt;20,revenueReduction&lt;0.1),0,IF(NOT(ISNUMBER(H456)),0,IF(D456="Oui",0,IF($B456="Non - avec lien de dépendance",MIN(1129,H456,$C456),MIN(1129,H456))))))</f>
        <v>Effectuez l’étape 1</v>
      </c>
      <c r="M456" s="3" t="str">
        <f>IF(ISTEXT(CRHPrate),"Effectuez l’étape 1",IF(AND(INDEX(claimPeriodNo,MATCH('Étape 1) Taux'!$A$8,claimPeriods,0))&gt;17,INDEX(claimPeriodNo,MATCH('Étape 1) Taux'!$A$8,claimPeriods,0))&lt;20,revenueReduction&lt;0.1),0,IF(NOT(ISNUMBER(I456)),0,IF(E456="Oui",0,IF($B456="Non - avec lien de dépendance",MIN(1129,I456,$C456),MIN(1129,I456))))))</f>
        <v>Effectuez l’étape 1</v>
      </c>
      <c r="N456" s="3" t="str">
        <f>IF(ISTEXT(CRHPrate),"Effectuez l’étape 1",IF(AND(INDEX(claimPeriodNo,MATCH('Étape 1) Taux'!$A$8,claimPeriods,0))&gt;17,INDEX(claimPeriodNo,MATCH('Étape 1) Taux'!$A$8,claimPeriods,0))&lt;20,revenueReduction&lt;0.1),0,IF(NOT(ISNUMBER(J456)),0,IF(F456="Oui",0,IF($B456="Non - avec lien de dépendance",MIN(1129,J456,$C456),MIN(1129,J456))))))</f>
        <v>Effectuez l’étape 1</v>
      </c>
      <c r="O456" s="3" t="str">
        <f>IF(ISTEXT(CRHPrate),"Effectuez l’étape 1",IF(AND(INDEX(claimPeriodNo,MATCH('Étape 1) Taux'!$A$8,claimPeriods,0))&gt;17,INDEX(claimPeriodNo,MATCH('Étape 1) Taux'!$A$8,claimPeriods,0))&lt;20,revenueReduction&lt;0.1),0,IF(NOT(ISNUMBER(K456)),0,IF(G456="Oui",0,IF($B456="Non - avec lien de dépendance",MIN(1129,K456,$C456),MIN(1129,K456))))))</f>
        <v>Effectuez l’étape 1</v>
      </c>
      <c r="P456" s="3">
        <f t="shared" si="7"/>
        <v>0</v>
      </c>
    </row>
    <row r="457" spans="12:16" x14ac:dyDescent="0.3">
      <c r="L457" s="3" t="str">
        <f>IF(ISTEXT(CRHPrate),"Effectuez l’étape 1",IF(AND(INDEX(claimPeriodNo,MATCH('Étape 1) Taux'!$A$8,claimPeriods,0))&gt;17,INDEX(claimPeriodNo,MATCH('Étape 1) Taux'!$A$8,claimPeriods,0))&lt;20,revenueReduction&lt;0.1),0,IF(NOT(ISNUMBER(H457)),0,IF(D457="Oui",0,IF($B457="Non - avec lien de dépendance",MIN(1129,H457,$C457),MIN(1129,H457))))))</f>
        <v>Effectuez l’étape 1</v>
      </c>
      <c r="M457" s="3" t="str">
        <f>IF(ISTEXT(CRHPrate),"Effectuez l’étape 1",IF(AND(INDEX(claimPeriodNo,MATCH('Étape 1) Taux'!$A$8,claimPeriods,0))&gt;17,INDEX(claimPeriodNo,MATCH('Étape 1) Taux'!$A$8,claimPeriods,0))&lt;20,revenueReduction&lt;0.1),0,IF(NOT(ISNUMBER(I457)),0,IF(E457="Oui",0,IF($B457="Non - avec lien de dépendance",MIN(1129,I457,$C457),MIN(1129,I457))))))</f>
        <v>Effectuez l’étape 1</v>
      </c>
      <c r="N457" s="3" t="str">
        <f>IF(ISTEXT(CRHPrate),"Effectuez l’étape 1",IF(AND(INDEX(claimPeriodNo,MATCH('Étape 1) Taux'!$A$8,claimPeriods,0))&gt;17,INDEX(claimPeriodNo,MATCH('Étape 1) Taux'!$A$8,claimPeriods,0))&lt;20,revenueReduction&lt;0.1),0,IF(NOT(ISNUMBER(J457)),0,IF(F457="Oui",0,IF($B457="Non - avec lien de dépendance",MIN(1129,J457,$C457),MIN(1129,J457))))))</f>
        <v>Effectuez l’étape 1</v>
      </c>
      <c r="O457" s="3" t="str">
        <f>IF(ISTEXT(CRHPrate),"Effectuez l’étape 1",IF(AND(INDEX(claimPeriodNo,MATCH('Étape 1) Taux'!$A$8,claimPeriods,0))&gt;17,INDEX(claimPeriodNo,MATCH('Étape 1) Taux'!$A$8,claimPeriods,0))&lt;20,revenueReduction&lt;0.1),0,IF(NOT(ISNUMBER(K457)),0,IF(G457="Oui",0,IF($B457="Non - avec lien de dépendance",MIN(1129,K457,$C457),MIN(1129,K457))))))</f>
        <v>Effectuez l’étape 1</v>
      </c>
      <c r="P457" s="3">
        <f t="shared" si="7"/>
        <v>0</v>
      </c>
    </row>
    <row r="458" spans="12:16" x14ac:dyDescent="0.3">
      <c r="L458" s="3" t="str">
        <f>IF(ISTEXT(CRHPrate),"Effectuez l’étape 1",IF(AND(INDEX(claimPeriodNo,MATCH('Étape 1) Taux'!$A$8,claimPeriods,0))&gt;17,INDEX(claimPeriodNo,MATCH('Étape 1) Taux'!$A$8,claimPeriods,0))&lt;20,revenueReduction&lt;0.1),0,IF(NOT(ISNUMBER(H458)),0,IF(D458="Oui",0,IF($B458="Non - avec lien de dépendance",MIN(1129,H458,$C458),MIN(1129,H458))))))</f>
        <v>Effectuez l’étape 1</v>
      </c>
      <c r="M458" s="3" t="str">
        <f>IF(ISTEXT(CRHPrate),"Effectuez l’étape 1",IF(AND(INDEX(claimPeriodNo,MATCH('Étape 1) Taux'!$A$8,claimPeriods,0))&gt;17,INDEX(claimPeriodNo,MATCH('Étape 1) Taux'!$A$8,claimPeriods,0))&lt;20,revenueReduction&lt;0.1),0,IF(NOT(ISNUMBER(I458)),0,IF(E458="Oui",0,IF($B458="Non - avec lien de dépendance",MIN(1129,I458,$C458),MIN(1129,I458))))))</f>
        <v>Effectuez l’étape 1</v>
      </c>
      <c r="N458" s="3" t="str">
        <f>IF(ISTEXT(CRHPrate),"Effectuez l’étape 1",IF(AND(INDEX(claimPeriodNo,MATCH('Étape 1) Taux'!$A$8,claimPeriods,0))&gt;17,INDEX(claimPeriodNo,MATCH('Étape 1) Taux'!$A$8,claimPeriods,0))&lt;20,revenueReduction&lt;0.1),0,IF(NOT(ISNUMBER(J458)),0,IF(F458="Oui",0,IF($B458="Non - avec lien de dépendance",MIN(1129,J458,$C458),MIN(1129,J458))))))</f>
        <v>Effectuez l’étape 1</v>
      </c>
      <c r="O458" s="3" t="str">
        <f>IF(ISTEXT(CRHPrate),"Effectuez l’étape 1",IF(AND(INDEX(claimPeriodNo,MATCH('Étape 1) Taux'!$A$8,claimPeriods,0))&gt;17,INDEX(claimPeriodNo,MATCH('Étape 1) Taux'!$A$8,claimPeriods,0))&lt;20,revenueReduction&lt;0.1),0,IF(NOT(ISNUMBER(K458)),0,IF(G458="Oui",0,IF($B458="Non - avec lien de dépendance",MIN(1129,K458,$C458),MIN(1129,K458))))))</f>
        <v>Effectuez l’étape 1</v>
      </c>
      <c r="P458" s="3">
        <f t="shared" si="7"/>
        <v>0</v>
      </c>
    </row>
    <row r="459" spans="12:16" x14ac:dyDescent="0.3">
      <c r="L459" s="3" t="str">
        <f>IF(ISTEXT(CRHPrate),"Effectuez l’étape 1",IF(AND(INDEX(claimPeriodNo,MATCH('Étape 1) Taux'!$A$8,claimPeriods,0))&gt;17,INDEX(claimPeriodNo,MATCH('Étape 1) Taux'!$A$8,claimPeriods,0))&lt;20,revenueReduction&lt;0.1),0,IF(NOT(ISNUMBER(H459)),0,IF(D459="Oui",0,IF($B459="Non - avec lien de dépendance",MIN(1129,H459,$C459),MIN(1129,H459))))))</f>
        <v>Effectuez l’étape 1</v>
      </c>
      <c r="M459" s="3" t="str">
        <f>IF(ISTEXT(CRHPrate),"Effectuez l’étape 1",IF(AND(INDEX(claimPeriodNo,MATCH('Étape 1) Taux'!$A$8,claimPeriods,0))&gt;17,INDEX(claimPeriodNo,MATCH('Étape 1) Taux'!$A$8,claimPeriods,0))&lt;20,revenueReduction&lt;0.1),0,IF(NOT(ISNUMBER(I459)),0,IF(E459="Oui",0,IF($B459="Non - avec lien de dépendance",MIN(1129,I459,$C459),MIN(1129,I459))))))</f>
        <v>Effectuez l’étape 1</v>
      </c>
      <c r="N459" s="3" t="str">
        <f>IF(ISTEXT(CRHPrate),"Effectuez l’étape 1",IF(AND(INDEX(claimPeriodNo,MATCH('Étape 1) Taux'!$A$8,claimPeriods,0))&gt;17,INDEX(claimPeriodNo,MATCH('Étape 1) Taux'!$A$8,claimPeriods,0))&lt;20,revenueReduction&lt;0.1),0,IF(NOT(ISNUMBER(J459)),0,IF(F459="Oui",0,IF($B459="Non - avec lien de dépendance",MIN(1129,J459,$C459),MIN(1129,J459))))))</f>
        <v>Effectuez l’étape 1</v>
      </c>
      <c r="O459" s="3" t="str">
        <f>IF(ISTEXT(CRHPrate),"Effectuez l’étape 1",IF(AND(INDEX(claimPeriodNo,MATCH('Étape 1) Taux'!$A$8,claimPeriods,0))&gt;17,INDEX(claimPeriodNo,MATCH('Étape 1) Taux'!$A$8,claimPeriods,0))&lt;20,revenueReduction&lt;0.1),0,IF(NOT(ISNUMBER(K459)),0,IF(G459="Oui",0,IF($B459="Non - avec lien de dépendance",MIN(1129,K459,$C459),MIN(1129,K459))))))</f>
        <v>Effectuez l’étape 1</v>
      </c>
      <c r="P459" s="3">
        <f t="shared" si="7"/>
        <v>0</v>
      </c>
    </row>
    <row r="460" spans="12:16" x14ac:dyDescent="0.3">
      <c r="L460" s="3" t="str">
        <f>IF(ISTEXT(CRHPrate),"Effectuez l’étape 1",IF(AND(INDEX(claimPeriodNo,MATCH('Étape 1) Taux'!$A$8,claimPeriods,0))&gt;17,INDEX(claimPeriodNo,MATCH('Étape 1) Taux'!$A$8,claimPeriods,0))&lt;20,revenueReduction&lt;0.1),0,IF(NOT(ISNUMBER(H460)),0,IF(D460="Oui",0,IF($B460="Non - avec lien de dépendance",MIN(1129,H460,$C460),MIN(1129,H460))))))</f>
        <v>Effectuez l’étape 1</v>
      </c>
      <c r="M460" s="3" t="str">
        <f>IF(ISTEXT(CRHPrate),"Effectuez l’étape 1",IF(AND(INDEX(claimPeriodNo,MATCH('Étape 1) Taux'!$A$8,claimPeriods,0))&gt;17,INDEX(claimPeriodNo,MATCH('Étape 1) Taux'!$A$8,claimPeriods,0))&lt;20,revenueReduction&lt;0.1),0,IF(NOT(ISNUMBER(I460)),0,IF(E460="Oui",0,IF($B460="Non - avec lien de dépendance",MIN(1129,I460,$C460),MIN(1129,I460))))))</f>
        <v>Effectuez l’étape 1</v>
      </c>
      <c r="N460" s="3" t="str">
        <f>IF(ISTEXT(CRHPrate),"Effectuez l’étape 1",IF(AND(INDEX(claimPeriodNo,MATCH('Étape 1) Taux'!$A$8,claimPeriods,0))&gt;17,INDEX(claimPeriodNo,MATCH('Étape 1) Taux'!$A$8,claimPeriods,0))&lt;20,revenueReduction&lt;0.1),0,IF(NOT(ISNUMBER(J460)),0,IF(F460="Oui",0,IF($B460="Non - avec lien de dépendance",MIN(1129,J460,$C460),MIN(1129,J460))))))</f>
        <v>Effectuez l’étape 1</v>
      </c>
      <c r="O460" s="3" t="str">
        <f>IF(ISTEXT(CRHPrate),"Effectuez l’étape 1",IF(AND(INDEX(claimPeriodNo,MATCH('Étape 1) Taux'!$A$8,claimPeriods,0))&gt;17,INDEX(claimPeriodNo,MATCH('Étape 1) Taux'!$A$8,claimPeriods,0))&lt;20,revenueReduction&lt;0.1),0,IF(NOT(ISNUMBER(K460)),0,IF(G460="Oui",0,IF($B460="Non - avec lien de dépendance",MIN(1129,K460,$C460),MIN(1129,K460))))))</f>
        <v>Effectuez l’étape 1</v>
      </c>
      <c r="P460" s="3">
        <f t="shared" si="7"/>
        <v>0</v>
      </c>
    </row>
    <row r="461" spans="12:16" x14ac:dyDescent="0.3">
      <c r="L461" s="3" t="str">
        <f>IF(ISTEXT(CRHPrate),"Effectuez l’étape 1",IF(AND(INDEX(claimPeriodNo,MATCH('Étape 1) Taux'!$A$8,claimPeriods,0))&gt;17,INDEX(claimPeriodNo,MATCH('Étape 1) Taux'!$A$8,claimPeriods,0))&lt;20,revenueReduction&lt;0.1),0,IF(NOT(ISNUMBER(H461)),0,IF(D461="Oui",0,IF($B461="Non - avec lien de dépendance",MIN(1129,H461,$C461),MIN(1129,H461))))))</f>
        <v>Effectuez l’étape 1</v>
      </c>
      <c r="M461" s="3" t="str">
        <f>IF(ISTEXT(CRHPrate),"Effectuez l’étape 1",IF(AND(INDEX(claimPeriodNo,MATCH('Étape 1) Taux'!$A$8,claimPeriods,0))&gt;17,INDEX(claimPeriodNo,MATCH('Étape 1) Taux'!$A$8,claimPeriods,0))&lt;20,revenueReduction&lt;0.1),0,IF(NOT(ISNUMBER(I461)),0,IF(E461="Oui",0,IF($B461="Non - avec lien de dépendance",MIN(1129,I461,$C461),MIN(1129,I461))))))</f>
        <v>Effectuez l’étape 1</v>
      </c>
      <c r="N461" s="3" t="str">
        <f>IF(ISTEXT(CRHPrate),"Effectuez l’étape 1",IF(AND(INDEX(claimPeriodNo,MATCH('Étape 1) Taux'!$A$8,claimPeriods,0))&gt;17,INDEX(claimPeriodNo,MATCH('Étape 1) Taux'!$A$8,claimPeriods,0))&lt;20,revenueReduction&lt;0.1),0,IF(NOT(ISNUMBER(J461)),0,IF(F461="Oui",0,IF($B461="Non - avec lien de dépendance",MIN(1129,J461,$C461),MIN(1129,J461))))))</f>
        <v>Effectuez l’étape 1</v>
      </c>
      <c r="O461" s="3" t="str">
        <f>IF(ISTEXT(CRHPrate),"Effectuez l’étape 1",IF(AND(INDEX(claimPeriodNo,MATCH('Étape 1) Taux'!$A$8,claimPeriods,0))&gt;17,INDEX(claimPeriodNo,MATCH('Étape 1) Taux'!$A$8,claimPeriods,0))&lt;20,revenueReduction&lt;0.1),0,IF(NOT(ISNUMBER(K461)),0,IF(G461="Oui",0,IF($B461="Non - avec lien de dépendance",MIN(1129,K461,$C461),MIN(1129,K461))))))</f>
        <v>Effectuez l’étape 1</v>
      </c>
      <c r="P461" s="3">
        <f t="shared" si="7"/>
        <v>0</v>
      </c>
    </row>
    <row r="462" spans="12:16" x14ac:dyDescent="0.3">
      <c r="L462" s="3" t="str">
        <f>IF(ISTEXT(CRHPrate),"Effectuez l’étape 1",IF(AND(INDEX(claimPeriodNo,MATCH('Étape 1) Taux'!$A$8,claimPeriods,0))&gt;17,INDEX(claimPeriodNo,MATCH('Étape 1) Taux'!$A$8,claimPeriods,0))&lt;20,revenueReduction&lt;0.1),0,IF(NOT(ISNUMBER(H462)),0,IF(D462="Oui",0,IF($B462="Non - avec lien de dépendance",MIN(1129,H462,$C462),MIN(1129,H462))))))</f>
        <v>Effectuez l’étape 1</v>
      </c>
      <c r="M462" s="3" t="str">
        <f>IF(ISTEXT(CRHPrate),"Effectuez l’étape 1",IF(AND(INDEX(claimPeriodNo,MATCH('Étape 1) Taux'!$A$8,claimPeriods,0))&gt;17,INDEX(claimPeriodNo,MATCH('Étape 1) Taux'!$A$8,claimPeriods,0))&lt;20,revenueReduction&lt;0.1),0,IF(NOT(ISNUMBER(I462)),0,IF(E462="Oui",0,IF($B462="Non - avec lien de dépendance",MIN(1129,I462,$C462),MIN(1129,I462))))))</f>
        <v>Effectuez l’étape 1</v>
      </c>
      <c r="N462" s="3" t="str">
        <f>IF(ISTEXT(CRHPrate),"Effectuez l’étape 1",IF(AND(INDEX(claimPeriodNo,MATCH('Étape 1) Taux'!$A$8,claimPeriods,0))&gt;17,INDEX(claimPeriodNo,MATCH('Étape 1) Taux'!$A$8,claimPeriods,0))&lt;20,revenueReduction&lt;0.1),0,IF(NOT(ISNUMBER(J462)),0,IF(F462="Oui",0,IF($B462="Non - avec lien de dépendance",MIN(1129,J462,$C462),MIN(1129,J462))))))</f>
        <v>Effectuez l’étape 1</v>
      </c>
      <c r="O462" s="3" t="str">
        <f>IF(ISTEXT(CRHPrate),"Effectuez l’étape 1",IF(AND(INDEX(claimPeriodNo,MATCH('Étape 1) Taux'!$A$8,claimPeriods,0))&gt;17,INDEX(claimPeriodNo,MATCH('Étape 1) Taux'!$A$8,claimPeriods,0))&lt;20,revenueReduction&lt;0.1),0,IF(NOT(ISNUMBER(K462)),0,IF(G462="Oui",0,IF($B462="Non - avec lien de dépendance",MIN(1129,K462,$C462),MIN(1129,K462))))))</f>
        <v>Effectuez l’étape 1</v>
      </c>
      <c r="P462" s="3">
        <f t="shared" si="7"/>
        <v>0</v>
      </c>
    </row>
    <row r="463" spans="12:16" x14ac:dyDescent="0.3">
      <c r="L463" s="3" t="str">
        <f>IF(ISTEXT(CRHPrate),"Effectuez l’étape 1",IF(AND(INDEX(claimPeriodNo,MATCH('Étape 1) Taux'!$A$8,claimPeriods,0))&gt;17,INDEX(claimPeriodNo,MATCH('Étape 1) Taux'!$A$8,claimPeriods,0))&lt;20,revenueReduction&lt;0.1),0,IF(NOT(ISNUMBER(H463)),0,IF(D463="Oui",0,IF($B463="Non - avec lien de dépendance",MIN(1129,H463,$C463),MIN(1129,H463))))))</f>
        <v>Effectuez l’étape 1</v>
      </c>
      <c r="M463" s="3" t="str">
        <f>IF(ISTEXT(CRHPrate),"Effectuez l’étape 1",IF(AND(INDEX(claimPeriodNo,MATCH('Étape 1) Taux'!$A$8,claimPeriods,0))&gt;17,INDEX(claimPeriodNo,MATCH('Étape 1) Taux'!$A$8,claimPeriods,0))&lt;20,revenueReduction&lt;0.1),0,IF(NOT(ISNUMBER(I463)),0,IF(E463="Oui",0,IF($B463="Non - avec lien de dépendance",MIN(1129,I463,$C463),MIN(1129,I463))))))</f>
        <v>Effectuez l’étape 1</v>
      </c>
      <c r="N463" s="3" t="str">
        <f>IF(ISTEXT(CRHPrate),"Effectuez l’étape 1",IF(AND(INDEX(claimPeriodNo,MATCH('Étape 1) Taux'!$A$8,claimPeriods,0))&gt;17,INDEX(claimPeriodNo,MATCH('Étape 1) Taux'!$A$8,claimPeriods,0))&lt;20,revenueReduction&lt;0.1),0,IF(NOT(ISNUMBER(J463)),0,IF(F463="Oui",0,IF($B463="Non - avec lien de dépendance",MIN(1129,J463,$C463),MIN(1129,J463))))))</f>
        <v>Effectuez l’étape 1</v>
      </c>
      <c r="O463" s="3" t="str">
        <f>IF(ISTEXT(CRHPrate),"Effectuez l’étape 1",IF(AND(INDEX(claimPeriodNo,MATCH('Étape 1) Taux'!$A$8,claimPeriods,0))&gt;17,INDEX(claimPeriodNo,MATCH('Étape 1) Taux'!$A$8,claimPeriods,0))&lt;20,revenueReduction&lt;0.1),0,IF(NOT(ISNUMBER(K463)),0,IF(G463="Oui",0,IF($B463="Non - avec lien de dépendance",MIN(1129,K463,$C463),MIN(1129,K463))))))</f>
        <v>Effectuez l’étape 1</v>
      </c>
      <c r="P463" s="3">
        <f t="shared" si="7"/>
        <v>0</v>
      </c>
    </row>
    <row r="464" spans="12:16" x14ac:dyDescent="0.3">
      <c r="L464" s="3" t="str">
        <f>IF(ISTEXT(CRHPrate),"Effectuez l’étape 1",IF(AND(INDEX(claimPeriodNo,MATCH('Étape 1) Taux'!$A$8,claimPeriods,0))&gt;17,INDEX(claimPeriodNo,MATCH('Étape 1) Taux'!$A$8,claimPeriods,0))&lt;20,revenueReduction&lt;0.1),0,IF(NOT(ISNUMBER(H464)),0,IF(D464="Oui",0,IF($B464="Non - avec lien de dépendance",MIN(1129,H464,$C464),MIN(1129,H464))))))</f>
        <v>Effectuez l’étape 1</v>
      </c>
      <c r="M464" s="3" t="str">
        <f>IF(ISTEXT(CRHPrate),"Effectuez l’étape 1",IF(AND(INDEX(claimPeriodNo,MATCH('Étape 1) Taux'!$A$8,claimPeriods,0))&gt;17,INDEX(claimPeriodNo,MATCH('Étape 1) Taux'!$A$8,claimPeriods,0))&lt;20,revenueReduction&lt;0.1),0,IF(NOT(ISNUMBER(I464)),0,IF(E464="Oui",0,IF($B464="Non - avec lien de dépendance",MIN(1129,I464,$C464),MIN(1129,I464))))))</f>
        <v>Effectuez l’étape 1</v>
      </c>
      <c r="N464" s="3" t="str">
        <f>IF(ISTEXT(CRHPrate),"Effectuez l’étape 1",IF(AND(INDEX(claimPeriodNo,MATCH('Étape 1) Taux'!$A$8,claimPeriods,0))&gt;17,INDEX(claimPeriodNo,MATCH('Étape 1) Taux'!$A$8,claimPeriods,0))&lt;20,revenueReduction&lt;0.1),0,IF(NOT(ISNUMBER(J464)),0,IF(F464="Oui",0,IF($B464="Non - avec lien de dépendance",MIN(1129,J464,$C464),MIN(1129,J464))))))</f>
        <v>Effectuez l’étape 1</v>
      </c>
      <c r="O464" s="3" t="str">
        <f>IF(ISTEXT(CRHPrate),"Effectuez l’étape 1",IF(AND(INDEX(claimPeriodNo,MATCH('Étape 1) Taux'!$A$8,claimPeriods,0))&gt;17,INDEX(claimPeriodNo,MATCH('Étape 1) Taux'!$A$8,claimPeriods,0))&lt;20,revenueReduction&lt;0.1),0,IF(NOT(ISNUMBER(K464)),0,IF(G464="Oui",0,IF($B464="Non - avec lien de dépendance",MIN(1129,K464,$C464),MIN(1129,K464))))))</f>
        <v>Effectuez l’étape 1</v>
      </c>
      <c r="P464" s="3">
        <f t="shared" si="7"/>
        <v>0</v>
      </c>
    </row>
    <row r="465" spans="12:16" x14ac:dyDescent="0.3">
      <c r="L465" s="3" t="str">
        <f>IF(ISTEXT(CRHPrate),"Effectuez l’étape 1",IF(AND(INDEX(claimPeriodNo,MATCH('Étape 1) Taux'!$A$8,claimPeriods,0))&gt;17,INDEX(claimPeriodNo,MATCH('Étape 1) Taux'!$A$8,claimPeriods,0))&lt;20,revenueReduction&lt;0.1),0,IF(NOT(ISNUMBER(H465)),0,IF(D465="Oui",0,IF($B465="Non - avec lien de dépendance",MIN(1129,H465,$C465),MIN(1129,H465))))))</f>
        <v>Effectuez l’étape 1</v>
      </c>
      <c r="M465" s="3" t="str">
        <f>IF(ISTEXT(CRHPrate),"Effectuez l’étape 1",IF(AND(INDEX(claimPeriodNo,MATCH('Étape 1) Taux'!$A$8,claimPeriods,0))&gt;17,INDEX(claimPeriodNo,MATCH('Étape 1) Taux'!$A$8,claimPeriods,0))&lt;20,revenueReduction&lt;0.1),0,IF(NOT(ISNUMBER(I465)),0,IF(E465="Oui",0,IF($B465="Non - avec lien de dépendance",MIN(1129,I465,$C465),MIN(1129,I465))))))</f>
        <v>Effectuez l’étape 1</v>
      </c>
      <c r="N465" s="3" t="str">
        <f>IF(ISTEXT(CRHPrate),"Effectuez l’étape 1",IF(AND(INDEX(claimPeriodNo,MATCH('Étape 1) Taux'!$A$8,claimPeriods,0))&gt;17,INDEX(claimPeriodNo,MATCH('Étape 1) Taux'!$A$8,claimPeriods,0))&lt;20,revenueReduction&lt;0.1),0,IF(NOT(ISNUMBER(J465)),0,IF(F465="Oui",0,IF($B465="Non - avec lien de dépendance",MIN(1129,J465,$C465),MIN(1129,J465))))))</f>
        <v>Effectuez l’étape 1</v>
      </c>
      <c r="O465" s="3" t="str">
        <f>IF(ISTEXT(CRHPrate),"Effectuez l’étape 1",IF(AND(INDEX(claimPeriodNo,MATCH('Étape 1) Taux'!$A$8,claimPeriods,0))&gt;17,INDEX(claimPeriodNo,MATCH('Étape 1) Taux'!$A$8,claimPeriods,0))&lt;20,revenueReduction&lt;0.1),0,IF(NOT(ISNUMBER(K465)),0,IF(G465="Oui",0,IF($B465="Non - avec lien de dépendance",MIN(1129,K465,$C465),MIN(1129,K465))))))</f>
        <v>Effectuez l’étape 1</v>
      </c>
      <c r="P465" s="3">
        <f t="shared" si="7"/>
        <v>0</v>
      </c>
    </row>
    <row r="466" spans="12:16" x14ac:dyDescent="0.3">
      <c r="L466" s="3" t="str">
        <f>IF(ISTEXT(CRHPrate),"Effectuez l’étape 1",IF(AND(INDEX(claimPeriodNo,MATCH('Étape 1) Taux'!$A$8,claimPeriods,0))&gt;17,INDEX(claimPeriodNo,MATCH('Étape 1) Taux'!$A$8,claimPeriods,0))&lt;20,revenueReduction&lt;0.1),0,IF(NOT(ISNUMBER(H466)),0,IF(D466="Oui",0,IF($B466="Non - avec lien de dépendance",MIN(1129,H466,$C466),MIN(1129,H466))))))</f>
        <v>Effectuez l’étape 1</v>
      </c>
      <c r="M466" s="3" t="str">
        <f>IF(ISTEXT(CRHPrate),"Effectuez l’étape 1",IF(AND(INDEX(claimPeriodNo,MATCH('Étape 1) Taux'!$A$8,claimPeriods,0))&gt;17,INDEX(claimPeriodNo,MATCH('Étape 1) Taux'!$A$8,claimPeriods,0))&lt;20,revenueReduction&lt;0.1),0,IF(NOT(ISNUMBER(I466)),0,IF(E466="Oui",0,IF($B466="Non - avec lien de dépendance",MIN(1129,I466,$C466),MIN(1129,I466))))))</f>
        <v>Effectuez l’étape 1</v>
      </c>
      <c r="N466" s="3" t="str">
        <f>IF(ISTEXT(CRHPrate),"Effectuez l’étape 1",IF(AND(INDEX(claimPeriodNo,MATCH('Étape 1) Taux'!$A$8,claimPeriods,0))&gt;17,INDEX(claimPeriodNo,MATCH('Étape 1) Taux'!$A$8,claimPeriods,0))&lt;20,revenueReduction&lt;0.1),0,IF(NOT(ISNUMBER(J466)),0,IF(F466="Oui",0,IF($B466="Non - avec lien de dépendance",MIN(1129,J466,$C466),MIN(1129,J466))))))</f>
        <v>Effectuez l’étape 1</v>
      </c>
      <c r="O466" s="3" t="str">
        <f>IF(ISTEXT(CRHPrate),"Effectuez l’étape 1",IF(AND(INDEX(claimPeriodNo,MATCH('Étape 1) Taux'!$A$8,claimPeriods,0))&gt;17,INDEX(claimPeriodNo,MATCH('Étape 1) Taux'!$A$8,claimPeriods,0))&lt;20,revenueReduction&lt;0.1),0,IF(NOT(ISNUMBER(K466)),0,IF(G466="Oui",0,IF($B466="Non - avec lien de dépendance",MIN(1129,K466,$C466),MIN(1129,K466))))))</f>
        <v>Effectuez l’étape 1</v>
      </c>
      <c r="P466" s="3">
        <f t="shared" si="7"/>
        <v>0</v>
      </c>
    </row>
    <row r="467" spans="12:16" x14ac:dyDescent="0.3">
      <c r="L467" s="3" t="str">
        <f>IF(ISTEXT(CRHPrate),"Effectuez l’étape 1",IF(AND(INDEX(claimPeriodNo,MATCH('Étape 1) Taux'!$A$8,claimPeriods,0))&gt;17,INDEX(claimPeriodNo,MATCH('Étape 1) Taux'!$A$8,claimPeriods,0))&lt;20,revenueReduction&lt;0.1),0,IF(NOT(ISNUMBER(H467)),0,IF(D467="Oui",0,IF($B467="Non - avec lien de dépendance",MIN(1129,H467,$C467),MIN(1129,H467))))))</f>
        <v>Effectuez l’étape 1</v>
      </c>
      <c r="M467" s="3" t="str">
        <f>IF(ISTEXT(CRHPrate),"Effectuez l’étape 1",IF(AND(INDEX(claimPeriodNo,MATCH('Étape 1) Taux'!$A$8,claimPeriods,0))&gt;17,INDEX(claimPeriodNo,MATCH('Étape 1) Taux'!$A$8,claimPeriods,0))&lt;20,revenueReduction&lt;0.1),0,IF(NOT(ISNUMBER(I467)),0,IF(E467="Oui",0,IF($B467="Non - avec lien de dépendance",MIN(1129,I467,$C467),MIN(1129,I467))))))</f>
        <v>Effectuez l’étape 1</v>
      </c>
      <c r="N467" s="3" t="str">
        <f>IF(ISTEXT(CRHPrate),"Effectuez l’étape 1",IF(AND(INDEX(claimPeriodNo,MATCH('Étape 1) Taux'!$A$8,claimPeriods,0))&gt;17,INDEX(claimPeriodNo,MATCH('Étape 1) Taux'!$A$8,claimPeriods,0))&lt;20,revenueReduction&lt;0.1),0,IF(NOT(ISNUMBER(J467)),0,IF(F467="Oui",0,IF($B467="Non - avec lien de dépendance",MIN(1129,J467,$C467),MIN(1129,J467))))))</f>
        <v>Effectuez l’étape 1</v>
      </c>
      <c r="O467" s="3" t="str">
        <f>IF(ISTEXT(CRHPrate),"Effectuez l’étape 1",IF(AND(INDEX(claimPeriodNo,MATCH('Étape 1) Taux'!$A$8,claimPeriods,0))&gt;17,INDEX(claimPeriodNo,MATCH('Étape 1) Taux'!$A$8,claimPeriods,0))&lt;20,revenueReduction&lt;0.1),0,IF(NOT(ISNUMBER(K467)),0,IF(G467="Oui",0,IF($B467="Non - avec lien de dépendance",MIN(1129,K467,$C467),MIN(1129,K467))))))</f>
        <v>Effectuez l’étape 1</v>
      </c>
      <c r="P467" s="3">
        <f t="shared" si="7"/>
        <v>0</v>
      </c>
    </row>
    <row r="468" spans="12:16" x14ac:dyDescent="0.3">
      <c r="L468" s="3" t="str">
        <f>IF(ISTEXT(CRHPrate),"Effectuez l’étape 1",IF(AND(INDEX(claimPeriodNo,MATCH('Étape 1) Taux'!$A$8,claimPeriods,0))&gt;17,INDEX(claimPeriodNo,MATCH('Étape 1) Taux'!$A$8,claimPeriods,0))&lt;20,revenueReduction&lt;0.1),0,IF(NOT(ISNUMBER(H468)),0,IF(D468="Oui",0,IF($B468="Non - avec lien de dépendance",MIN(1129,H468,$C468),MIN(1129,H468))))))</f>
        <v>Effectuez l’étape 1</v>
      </c>
      <c r="M468" s="3" t="str">
        <f>IF(ISTEXT(CRHPrate),"Effectuez l’étape 1",IF(AND(INDEX(claimPeriodNo,MATCH('Étape 1) Taux'!$A$8,claimPeriods,0))&gt;17,INDEX(claimPeriodNo,MATCH('Étape 1) Taux'!$A$8,claimPeriods,0))&lt;20,revenueReduction&lt;0.1),0,IF(NOT(ISNUMBER(I468)),0,IF(E468="Oui",0,IF($B468="Non - avec lien de dépendance",MIN(1129,I468,$C468),MIN(1129,I468))))))</f>
        <v>Effectuez l’étape 1</v>
      </c>
      <c r="N468" s="3" t="str">
        <f>IF(ISTEXT(CRHPrate),"Effectuez l’étape 1",IF(AND(INDEX(claimPeriodNo,MATCH('Étape 1) Taux'!$A$8,claimPeriods,0))&gt;17,INDEX(claimPeriodNo,MATCH('Étape 1) Taux'!$A$8,claimPeriods,0))&lt;20,revenueReduction&lt;0.1),0,IF(NOT(ISNUMBER(J468)),0,IF(F468="Oui",0,IF($B468="Non - avec lien de dépendance",MIN(1129,J468,$C468),MIN(1129,J468))))))</f>
        <v>Effectuez l’étape 1</v>
      </c>
      <c r="O468" s="3" t="str">
        <f>IF(ISTEXT(CRHPrate),"Effectuez l’étape 1",IF(AND(INDEX(claimPeriodNo,MATCH('Étape 1) Taux'!$A$8,claimPeriods,0))&gt;17,INDEX(claimPeriodNo,MATCH('Étape 1) Taux'!$A$8,claimPeriods,0))&lt;20,revenueReduction&lt;0.1),0,IF(NOT(ISNUMBER(K468)),0,IF(G468="Oui",0,IF($B468="Non - avec lien de dépendance",MIN(1129,K468,$C468),MIN(1129,K468))))))</f>
        <v>Effectuez l’étape 1</v>
      </c>
      <c r="P468" s="3">
        <f t="shared" si="7"/>
        <v>0</v>
      </c>
    </row>
    <row r="469" spans="12:16" x14ac:dyDescent="0.3">
      <c r="L469" s="3" t="str">
        <f>IF(ISTEXT(CRHPrate),"Effectuez l’étape 1",IF(AND(INDEX(claimPeriodNo,MATCH('Étape 1) Taux'!$A$8,claimPeriods,0))&gt;17,INDEX(claimPeriodNo,MATCH('Étape 1) Taux'!$A$8,claimPeriods,0))&lt;20,revenueReduction&lt;0.1),0,IF(NOT(ISNUMBER(H469)),0,IF(D469="Oui",0,IF($B469="Non - avec lien de dépendance",MIN(1129,H469,$C469),MIN(1129,H469))))))</f>
        <v>Effectuez l’étape 1</v>
      </c>
      <c r="M469" s="3" t="str">
        <f>IF(ISTEXT(CRHPrate),"Effectuez l’étape 1",IF(AND(INDEX(claimPeriodNo,MATCH('Étape 1) Taux'!$A$8,claimPeriods,0))&gt;17,INDEX(claimPeriodNo,MATCH('Étape 1) Taux'!$A$8,claimPeriods,0))&lt;20,revenueReduction&lt;0.1),0,IF(NOT(ISNUMBER(I469)),0,IF(E469="Oui",0,IF($B469="Non - avec lien de dépendance",MIN(1129,I469,$C469),MIN(1129,I469))))))</f>
        <v>Effectuez l’étape 1</v>
      </c>
      <c r="N469" s="3" t="str">
        <f>IF(ISTEXT(CRHPrate),"Effectuez l’étape 1",IF(AND(INDEX(claimPeriodNo,MATCH('Étape 1) Taux'!$A$8,claimPeriods,0))&gt;17,INDEX(claimPeriodNo,MATCH('Étape 1) Taux'!$A$8,claimPeriods,0))&lt;20,revenueReduction&lt;0.1),0,IF(NOT(ISNUMBER(J469)),0,IF(F469="Oui",0,IF($B469="Non - avec lien de dépendance",MIN(1129,J469,$C469),MIN(1129,J469))))))</f>
        <v>Effectuez l’étape 1</v>
      </c>
      <c r="O469" s="3" t="str">
        <f>IF(ISTEXT(CRHPrate),"Effectuez l’étape 1",IF(AND(INDEX(claimPeriodNo,MATCH('Étape 1) Taux'!$A$8,claimPeriods,0))&gt;17,INDEX(claimPeriodNo,MATCH('Étape 1) Taux'!$A$8,claimPeriods,0))&lt;20,revenueReduction&lt;0.1),0,IF(NOT(ISNUMBER(K469)),0,IF(G469="Oui",0,IF($B469="Non - avec lien de dépendance",MIN(1129,K469,$C469),MIN(1129,K469))))))</f>
        <v>Effectuez l’étape 1</v>
      </c>
      <c r="P469" s="3">
        <f t="shared" si="7"/>
        <v>0</v>
      </c>
    </row>
    <row r="470" spans="12:16" x14ac:dyDescent="0.3">
      <c r="L470" s="3" t="str">
        <f>IF(ISTEXT(CRHPrate),"Effectuez l’étape 1",IF(AND(INDEX(claimPeriodNo,MATCH('Étape 1) Taux'!$A$8,claimPeriods,0))&gt;17,INDEX(claimPeriodNo,MATCH('Étape 1) Taux'!$A$8,claimPeriods,0))&lt;20,revenueReduction&lt;0.1),0,IF(NOT(ISNUMBER(H470)),0,IF(D470="Oui",0,IF($B470="Non - avec lien de dépendance",MIN(1129,H470,$C470),MIN(1129,H470))))))</f>
        <v>Effectuez l’étape 1</v>
      </c>
      <c r="M470" s="3" t="str">
        <f>IF(ISTEXT(CRHPrate),"Effectuez l’étape 1",IF(AND(INDEX(claimPeriodNo,MATCH('Étape 1) Taux'!$A$8,claimPeriods,0))&gt;17,INDEX(claimPeriodNo,MATCH('Étape 1) Taux'!$A$8,claimPeriods,0))&lt;20,revenueReduction&lt;0.1),0,IF(NOT(ISNUMBER(I470)),0,IF(E470="Oui",0,IF($B470="Non - avec lien de dépendance",MIN(1129,I470,$C470),MIN(1129,I470))))))</f>
        <v>Effectuez l’étape 1</v>
      </c>
      <c r="N470" s="3" t="str">
        <f>IF(ISTEXT(CRHPrate),"Effectuez l’étape 1",IF(AND(INDEX(claimPeriodNo,MATCH('Étape 1) Taux'!$A$8,claimPeriods,0))&gt;17,INDEX(claimPeriodNo,MATCH('Étape 1) Taux'!$A$8,claimPeriods,0))&lt;20,revenueReduction&lt;0.1),0,IF(NOT(ISNUMBER(J470)),0,IF(F470="Oui",0,IF($B470="Non - avec lien de dépendance",MIN(1129,J470,$C470),MIN(1129,J470))))))</f>
        <v>Effectuez l’étape 1</v>
      </c>
      <c r="O470" s="3" t="str">
        <f>IF(ISTEXT(CRHPrate),"Effectuez l’étape 1",IF(AND(INDEX(claimPeriodNo,MATCH('Étape 1) Taux'!$A$8,claimPeriods,0))&gt;17,INDEX(claimPeriodNo,MATCH('Étape 1) Taux'!$A$8,claimPeriods,0))&lt;20,revenueReduction&lt;0.1),0,IF(NOT(ISNUMBER(K470)),0,IF(G470="Oui",0,IF($B470="Non - avec lien de dépendance",MIN(1129,K470,$C470),MIN(1129,K470))))))</f>
        <v>Effectuez l’étape 1</v>
      </c>
      <c r="P470" s="3">
        <f t="shared" si="7"/>
        <v>0</v>
      </c>
    </row>
    <row r="471" spans="12:16" x14ac:dyDescent="0.3">
      <c r="L471" s="3" t="str">
        <f>IF(ISTEXT(CRHPrate),"Effectuez l’étape 1",IF(AND(INDEX(claimPeriodNo,MATCH('Étape 1) Taux'!$A$8,claimPeriods,0))&gt;17,INDEX(claimPeriodNo,MATCH('Étape 1) Taux'!$A$8,claimPeriods,0))&lt;20,revenueReduction&lt;0.1),0,IF(NOT(ISNUMBER(H471)),0,IF(D471="Oui",0,IF($B471="Non - avec lien de dépendance",MIN(1129,H471,$C471),MIN(1129,H471))))))</f>
        <v>Effectuez l’étape 1</v>
      </c>
      <c r="M471" s="3" t="str">
        <f>IF(ISTEXT(CRHPrate),"Effectuez l’étape 1",IF(AND(INDEX(claimPeriodNo,MATCH('Étape 1) Taux'!$A$8,claimPeriods,0))&gt;17,INDEX(claimPeriodNo,MATCH('Étape 1) Taux'!$A$8,claimPeriods,0))&lt;20,revenueReduction&lt;0.1),0,IF(NOT(ISNUMBER(I471)),0,IF(E471="Oui",0,IF($B471="Non - avec lien de dépendance",MIN(1129,I471,$C471),MIN(1129,I471))))))</f>
        <v>Effectuez l’étape 1</v>
      </c>
      <c r="N471" s="3" t="str">
        <f>IF(ISTEXT(CRHPrate),"Effectuez l’étape 1",IF(AND(INDEX(claimPeriodNo,MATCH('Étape 1) Taux'!$A$8,claimPeriods,0))&gt;17,INDEX(claimPeriodNo,MATCH('Étape 1) Taux'!$A$8,claimPeriods,0))&lt;20,revenueReduction&lt;0.1),0,IF(NOT(ISNUMBER(J471)),0,IF(F471="Oui",0,IF($B471="Non - avec lien de dépendance",MIN(1129,J471,$C471),MIN(1129,J471))))))</f>
        <v>Effectuez l’étape 1</v>
      </c>
      <c r="O471" s="3" t="str">
        <f>IF(ISTEXT(CRHPrate),"Effectuez l’étape 1",IF(AND(INDEX(claimPeriodNo,MATCH('Étape 1) Taux'!$A$8,claimPeriods,0))&gt;17,INDEX(claimPeriodNo,MATCH('Étape 1) Taux'!$A$8,claimPeriods,0))&lt;20,revenueReduction&lt;0.1),0,IF(NOT(ISNUMBER(K471)),0,IF(G471="Oui",0,IF($B471="Non - avec lien de dépendance",MIN(1129,K471,$C471),MIN(1129,K471))))))</f>
        <v>Effectuez l’étape 1</v>
      </c>
      <c r="P471" s="3">
        <f t="shared" si="7"/>
        <v>0</v>
      </c>
    </row>
    <row r="472" spans="12:16" x14ac:dyDescent="0.3">
      <c r="L472" s="3" t="str">
        <f>IF(ISTEXT(CRHPrate),"Effectuez l’étape 1",IF(AND(INDEX(claimPeriodNo,MATCH('Étape 1) Taux'!$A$8,claimPeriods,0))&gt;17,INDEX(claimPeriodNo,MATCH('Étape 1) Taux'!$A$8,claimPeriods,0))&lt;20,revenueReduction&lt;0.1),0,IF(NOT(ISNUMBER(H472)),0,IF(D472="Oui",0,IF($B472="Non - avec lien de dépendance",MIN(1129,H472,$C472),MIN(1129,H472))))))</f>
        <v>Effectuez l’étape 1</v>
      </c>
      <c r="M472" s="3" t="str">
        <f>IF(ISTEXT(CRHPrate),"Effectuez l’étape 1",IF(AND(INDEX(claimPeriodNo,MATCH('Étape 1) Taux'!$A$8,claimPeriods,0))&gt;17,INDEX(claimPeriodNo,MATCH('Étape 1) Taux'!$A$8,claimPeriods,0))&lt;20,revenueReduction&lt;0.1),0,IF(NOT(ISNUMBER(I472)),0,IF(E472="Oui",0,IF($B472="Non - avec lien de dépendance",MIN(1129,I472,$C472),MIN(1129,I472))))))</f>
        <v>Effectuez l’étape 1</v>
      </c>
      <c r="N472" s="3" t="str">
        <f>IF(ISTEXT(CRHPrate),"Effectuez l’étape 1",IF(AND(INDEX(claimPeriodNo,MATCH('Étape 1) Taux'!$A$8,claimPeriods,0))&gt;17,INDEX(claimPeriodNo,MATCH('Étape 1) Taux'!$A$8,claimPeriods,0))&lt;20,revenueReduction&lt;0.1),0,IF(NOT(ISNUMBER(J472)),0,IF(F472="Oui",0,IF($B472="Non - avec lien de dépendance",MIN(1129,J472,$C472),MIN(1129,J472))))))</f>
        <v>Effectuez l’étape 1</v>
      </c>
      <c r="O472" s="3" t="str">
        <f>IF(ISTEXT(CRHPrate),"Effectuez l’étape 1",IF(AND(INDEX(claimPeriodNo,MATCH('Étape 1) Taux'!$A$8,claimPeriods,0))&gt;17,INDEX(claimPeriodNo,MATCH('Étape 1) Taux'!$A$8,claimPeriods,0))&lt;20,revenueReduction&lt;0.1),0,IF(NOT(ISNUMBER(K472)),0,IF(G472="Oui",0,IF($B472="Non - avec lien de dépendance",MIN(1129,K472,$C472),MIN(1129,K472))))))</f>
        <v>Effectuez l’étape 1</v>
      </c>
      <c r="P472" s="3">
        <f t="shared" si="7"/>
        <v>0</v>
      </c>
    </row>
    <row r="473" spans="12:16" x14ac:dyDescent="0.3">
      <c r="L473" s="3" t="str">
        <f>IF(ISTEXT(CRHPrate),"Effectuez l’étape 1",IF(AND(INDEX(claimPeriodNo,MATCH('Étape 1) Taux'!$A$8,claimPeriods,0))&gt;17,INDEX(claimPeriodNo,MATCH('Étape 1) Taux'!$A$8,claimPeriods,0))&lt;20,revenueReduction&lt;0.1),0,IF(NOT(ISNUMBER(H473)),0,IF(D473="Oui",0,IF($B473="Non - avec lien de dépendance",MIN(1129,H473,$C473),MIN(1129,H473))))))</f>
        <v>Effectuez l’étape 1</v>
      </c>
      <c r="M473" s="3" t="str">
        <f>IF(ISTEXT(CRHPrate),"Effectuez l’étape 1",IF(AND(INDEX(claimPeriodNo,MATCH('Étape 1) Taux'!$A$8,claimPeriods,0))&gt;17,INDEX(claimPeriodNo,MATCH('Étape 1) Taux'!$A$8,claimPeriods,0))&lt;20,revenueReduction&lt;0.1),0,IF(NOT(ISNUMBER(I473)),0,IF(E473="Oui",0,IF($B473="Non - avec lien de dépendance",MIN(1129,I473,$C473),MIN(1129,I473))))))</f>
        <v>Effectuez l’étape 1</v>
      </c>
      <c r="N473" s="3" t="str">
        <f>IF(ISTEXT(CRHPrate),"Effectuez l’étape 1",IF(AND(INDEX(claimPeriodNo,MATCH('Étape 1) Taux'!$A$8,claimPeriods,0))&gt;17,INDEX(claimPeriodNo,MATCH('Étape 1) Taux'!$A$8,claimPeriods,0))&lt;20,revenueReduction&lt;0.1),0,IF(NOT(ISNUMBER(J473)),0,IF(F473="Oui",0,IF($B473="Non - avec lien de dépendance",MIN(1129,J473,$C473),MIN(1129,J473))))))</f>
        <v>Effectuez l’étape 1</v>
      </c>
      <c r="O473" s="3" t="str">
        <f>IF(ISTEXT(CRHPrate),"Effectuez l’étape 1",IF(AND(INDEX(claimPeriodNo,MATCH('Étape 1) Taux'!$A$8,claimPeriods,0))&gt;17,INDEX(claimPeriodNo,MATCH('Étape 1) Taux'!$A$8,claimPeriods,0))&lt;20,revenueReduction&lt;0.1),0,IF(NOT(ISNUMBER(K473)),0,IF(G473="Oui",0,IF($B473="Non - avec lien de dépendance",MIN(1129,K473,$C473),MIN(1129,K473))))))</f>
        <v>Effectuez l’étape 1</v>
      </c>
      <c r="P473" s="3">
        <f t="shared" si="7"/>
        <v>0</v>
      </c>
    </row>
    <row r="474" spans="12:16" x14ac:dyDescent="0.3">
      <c r="L474" s="3" t="str">
        <f>IF(ISTEXT(CRHPrate),"Effectuez l’étape 1",IF(AND(INDEX(claimPeriodNo,MATCH('Étape 1) Taux'!$A$8,claimPeriods,0))&gt;17,INDEX(claimPeriodNo,MATCH('Étape 1) Taux'!$A$8,claimPeriods,0))&lt;20,revenueReduction&lt;0.1),0,IF(NOT(ISNUMBER(H474)),0,IF(D474="Oui",0,IF($B474="Non - avec lien de dépendance",MIN(1129,H474,$C474),MIN(1129,H474))))))</f>
        <v>Effectuez l’étape 1</v>
      </c>
      <c r="M474" s="3" t="str">
        <f>IF(ISTEXT(CRHPrate),"Effectuez l’étape 1",IF(AND(INDEX(claimPeriodNo,MATCH('Étape 1) Taux'!$A$8,claimPeriods,0))&gt;17,INDEX(claimPeriodNo,MATCH('Étape 1) Taux'!$A$8,claimPeriods,0))&lt;20,revenueReduction&lt;0.1),0,IF(NOT(ISNUMBER(I474)),0,IF(E474="Oui",0,IF($B474="Non - avec lien de dépendance",MIN(1129,I474,$C474),MIN(1129,I474))))))</f>
        <v>Effectuez l’étape 1</v>
      </c>
      <c r="N474" s="3" t="str">
        <f>IF(ISTEXT(CRHPrate),"Effectuez l’étape 1",IF(AND(INDEX(claimPeriodNo,MATCH('Étape 1) Taux'!$A$8,claimPeriods,0))&gt;17,INDEX(claimPeriodNo,MATCH('Étape 1) Taux'!$A$8,claimPeriods,0))&lt;20,revenueReduction&lt;0.1),0,IF(NOT(ISNUMBER(J474)),0,IF(F474="Oui",0,IF($B474="Non - avec lien de dépendance",MIN(1129,J474,$C474),MIN(1129,J474))))))</f>
        <v>Effectuez l’étape 1</v>
      </c>
      <c r="O474" s="3" t="str">
        <f>IF(ISTEXT(CRHPrate),"Effectuez l’étape 1",IF(AND(INDEX(claimPeriodNo,MATCH('Étape 1) Taux'!$A$8,claimPeriods,0))&gt;17,INDEX(claimPeriodNo,MATCH('Étape 1) Taux'!$A$8,claimPeriods,0))&lt;20,revenueReduction&lt;0.1),0,IF(NOT(ISNUMBER(K474)),0,IF(G474="Oui",0,IF($B474="Non - avec lien de dépendance",MIN(1129,K474,$C474),MIN(1129,K474))))))</f>
        <v>Effectuez l’étape 1</v>
      </c>
      <c r="P474" s="3">
        <f t="shared" si="7"/>
        <v>0</v>
      </c>
    </row>
    <row r="475" spans="12:16" x14ac:dyDescent="0.3">
      <c r="L475" s="3" t="str">
        <f>IF(ISTEXT(CRHPrate),"Effectuez l’étape 1",IF(AND(INDEX(claimPeriodNo,MATCH('Étape 1) Taux'!$A$8,claimPeriods,0))&gt;17,INDEX(claimPeriodNo,MATCH('Étape 1) Taux'!$A$8,claimPeriods,0))&lt;20,revenueReduction&lt;0.1),0,IF(NOT(ISNUMBER(H475)),0,IF(D475="Oui",0,IF($B475="Non - avec lien de dépendance",MIN(1129,H475,$C475),MIN(1129,H475))))))</f>
        <v>Effectuez l’étape 1</v>
      </c>
      <c r="M475" s="3" t="str">
        <f>IF(ISTEXT(CRHPrate),"Effectuez l’étape 1",IF(AND(INDEX(claimPeriodNo,MATCH('Étape 1) Taux'!$A$8,claimPeriods,0))&gt;17,INDEX(claimPeriodNo,MATCH('Étape 1) Taux'!$A$8,claimPeriods,0))&lt;20,revenueReduction&lt;0.1),0,IF(NOT(ISNUMBER(I475)),0,IF(E475="Oui",0,IF($B475="Non - avec lien de dépendance",MIN(1129,I475,$C475),MIN(1129,I475))))))</f>
        <v>Effectuez l’étape 1</v>
      </c>
      <c r="N475" s="3" t="str">
        <f>IF(ISTEXT(CRHPrate),"Effectuez l’étape 1",IF(AND(INDEX(claimPeriodNo,MATCH('Étape 1) Taux'!$A$8,claimPeriods,0))&gt;17,INDEX(claimPeriodNo,MATCH('Étape 1) Taux'!$A$8,claimPeriods,0))&lt;20,revenueReduction&lt;0.1),0,IF(NOT(ISNUMBER(J475)),0,IF(F475="Oui",0,IF($B475="Non - avec lien de dépendance",MIN(1129,J475,$C475),MIN(1129,J475))))))</f>
        <v>Effectuez l’étape 1</v>
      </c>
      <c r="O475" s="3" t="str">
        <f>IF(ISTEXT(CRHPrate),"Effectuez l’étape 1",IF(AND(INDEX(claimPeriodNo,MATCH('Étape 1) Taux'!$A$8,claimPeriods,0))&gt;17,INDEX(claimPeriodNo,MATCH('Étape 1) Taux'!$A$8,claimPeriods,0))&lt;20,revenueReduction&lt;0.1),0,IF(NOT(ISNUMBER(K475)),0,IF(G475="Oui",0,IF($B475="Non - avec lien de dépendance",MIN(1129,K475,$C475),MIN(1129,K475))))))</f>
        <v>Effectuez l’étape 1</v>
      </c>
      <c r="P475" s="3">
        <f t="shared" si="7"/>
        <v>0</v>
      </c>
    </row>
    <row r="476" spans="12:16" x14ac:dyDescent="0.3">
      <c r="L476" s="3" t="str">
        <f>IF(ISTEXT(CRHPrate),"Effectuez l’étape 1",IF(AND(INDEX(claimPeriodNo,MATCH('Étape 1) Taux'!$A$8,claimPeriods,0))&gt;17,INDEX(claimPeriodNo,MATCH('Étape 1) Taux'!$A$8,claimPeriods,0))&lt;20,revenueReduction&lt;0.1),0,IF(NOT(ISNUMBER(H476)),0,IF(D476="Oui",0,IF($B476="Non - avec lien de dépendance",MIN(1129,H476,$C476),MIN(1129,H476))))))</f>
        <v>Effectuez l’étape 1</v>
      </c>
      <c r="M476" s="3" t="str">
        <f>IF(ISTEXT(CRHPrate),"Effectuez l’étape 1",IF(AND(INDEX(claimPeriodNo,MATCH('Étape 1) Taux'!$A$8,claimPeriods,0))&gt;17,INDEX(claimPeriodNo,MATCH('Étape 1) Taux'!$A$8,claimPeriods,0))&lt;20,revenueReduction&lt;0.1),0,IF(NOT(ISNUMBER(I476)),0,IF(E476="Oui",0,IF($B476="Non - avec lien de dépendance",MIN(1129,I476,$C476),MIN(1129,I476))))))</f>
        <v>Effectuez l’étape 1</v>
      </c>
      <c r="N476" s="3" t="str">
        <f>IF(ISTEXT(CRHPrate),"Effectuez l’étape 1",IF(AND(INDEX(claimPeriodNo,MATCH('Étape 1) Taux'!$A$8,claimPeriods,0))&gt;17,INDEX(claimPeriodNo,MATCH('Étape 1) Taux'!$A$8,claimPeriods,0))&lt;20,revenueReduction&lt;0.1),0,IF(NOT(ISNUMBER(J476)),0,IF(F476="Oui",0,IF($B476="Non - avec lien de dépendance",MIN(1129,J476,$C476),MIN(1129,J476))))))</f>
        <v>Effectuez l’étape 1</v>
      </c>
      <c r="O476" s="3" t="str">
        <f>IF(ISTEXT(CRHPrate),"Effectuez l’étape 1",IF(AND(INDEX(claimPeriodNo,MATCH('Étape 1) Taux'!$A$8,claimPeriods,0))&gt;17,INDEX(claimPeriodNo,MATCH('Étape 1) Taux'!$A$8,claimPeriods,0))&lt;20,revenueReduction&lt;0.1),0,IF(NOT(ISNUMBER(K476)),0,IF(G476="Oui",0,IF($B476="Non - avec lien de dépendance",MIN(1129,K476,$C476),MIN(1129,K476))))))</f>
        <v>Effectuez l’étape 1</v>
      </c>
      <c r="P476" s="3">
        <f t="shared" si="7"/>
        <v>0</v>
      </c>
    </row>
    <row r="477" spans="12:16" x14ac:dyDescent="0.3">
      <c r="L477" s="3" t="str">
        <f>IF(ISTEXT(CRHPrate),"Effectuez l’étape 1",IF(AND(INDEX(claimPeriodNo,MATCH('Étape 1) Taux'!$A$8,claimPeriods,0))&gt;17,INDEX(claimPeriodNo,MATCH('Étape 1) Taux'!$A$8,claimPeriods,0))&lt;20,revenueReduction&lt;0.1),0,IF(NOT(ISNUMBER(H477)),0,IF(D477="Oui",0,IF($B477="Non - avec lien de dépendance",MIN(1129,H477,$C477),MIN(1129,H477))))))</f>
        <v>Effectuez l’étape 1</v>
      </c>
      <c r="M477" s="3" t="str">
        <f>IF(ISTEXT(CRHPrate),"Effectuez l’étape 1",IF(AND(INDEX(claimPeriodNo,MATCH('Étape 1) Taux'!$A$8,claimPeriods,0))&gt;17,INDEX(claimPeriodNo,MATCH('Étape 1) Taux'!$A$8,claimPeriods,0))&lt;20,revenueReduction&lt;0.1),0,IF(NOT(ISNUMBER(I477)),0,IF(E477="Oui",0,IF($B477="Non - avec lien de dépendance",MIN(1129,I477,$C477),MIN(1129,I477))))))</f>
        <v>Effectuez l’étape 1</v>
      </c>
      <c r="N477" s="3" t="str">
        <f>IF(ISTEXT(CRHPrate),"Effectuez l’étape 1",IF(AND(INDEX(claimPeriodNo,MATCH('Étape 1) Taux'!$A$8,claimPeriods,0))&gt;17,INDEX(claimPeriodNo,MATCH('Étape 1) Taux'!$A$8,claimPeriods,0))&lt;20,revenueReduction&lt;0.1),0,IF(NOT(ISNUMBER(J477)),0,IF(F477="Oui",0,IF($B477="Non - avec lien de dépendance",MIN(1129,J477,$C477),MIN(1129,J477))))))</f>
        <v>Effectuez l’étape 1</v>
      </c>
      <c r="O477" s="3" t="str">
        <f>IF(ISTEXT(CRHPrate),"Effectuez l’étape 1",IF(AND(INDEX(claimPeriodNo,MATCH('Étape 1) Taux'!$A$8,claimPeriods,0))&gt;17,INDEX(claimPeriodNo,MATCH('Étape 1) Taux'!$A$8,claimPeriods,0))&lt;20,revenueReduction&lt;0.1),0,IF(NOT(ISNUMBER(K477)),0,IF(G477="Oui",0,IF($B477="Non - avec lien de dépendance",MIN(1129,K477,$C477),MIN(1129,K477))))))</f>
        <v>Effectuez l’étape 1</v>
      </c>
      <c r="P477" s="3">
        <f t="shared" si="7"/>
        <v>0</v>
      </c>
    </row>
    <row r="478" spans="12:16" x14ac:dyDescent="0.3">
      <c r="L478" s="3" t="str">
        <f>IF(ISTEXT(CRHPrate),"Effectuez l’étape 1",IF(AND(INDEX(claimPeriodNo,MATCH('Étape 1) Taux'!$A$8,claimPeriods,0))&gt;17,INDEX(claimPeriodNo,MATCH('Étape 1) Taux'!$A$8,claimPeriods,0))&lt;20,revenueReduction&lt;0.1),0,IF(NOT(ISNUMBER(H478)),0,IF(D478="Oui",0,IF($B478="Non - avec lien de dépendance",MIN(1129,H478,$C478),MIN(1129,H478))))))</f>
        <v>Effectuez l’étape 1</v>
      </c>
      <c r="M478" s="3" t="str">
        <f>IF(ISTEXT(CRHPrate),"Effectuez l’étape 1",IF(AND(INDEX(claimPeriodNo,MATCH('Étape 1) Taux'!$A$8,claimPeriods,0))&gt;17,INDEX(claimPeriodNo,MATCH('Étape 1) Taux'!$A$8,claimPeriods,0))&lt;20,revenueReduction&lt;0.1),0,IF(NOT(ISNUMBER(I478)),0,IF(E478="Oui",0,IF($B478="Non - avec lien de dépendance",MIN(1129,I478,$C478),MIN(1129,I478))))))</f>
        <v>Effectuez l’étape 1</v>
      </c>
      <c r="N478" s="3" t="str">
        <f>IF(ISTEXT(CRHPrate),"Effectuez l’étape 1",IF(AND(INDEX(claimPeriodNo,MATCH('Étape 1) Taux'!$A$8,claimPeriods,0))&gt;17,INDEX(claimPeriodNo,MATCH('Étape 1) Taux'!$A$8,claimPeriods,0))&lt;20,revenueReduction&lt;0.1),0,IF(NOT(ISNUMBER(J478)),0,IF(F478="Oui",0,IF($B478="Non - avec lien de dépendance",MIN(1129,J478,$C478),MIN(1129,J478))))))</f>
        <v>Effectuez l’étape 1</v>
      </c>
      <c r="O478" s="3" t="str">
        <f>IF(ISTEXT(CRHPrate),"Effectuez l’étape 1",IF(AND(INDEX(claimPeriodNo,MATCH('Étape 1) Taux'!$A$8,claimPeriods,0))&gt;17,INDEX(claimPeriodNo,MATCH('Étape 1) Taux'!$A$8,claimPeriods,0))&lt;20,revenueReduction&lt;0.1),0,IF(NOT(ISNUMBER(K478)),0,IF(G478="Oui",0,IF($B478="Non - avec lien de dépendance",MIN(1129,K478,$C478),MIN(1129,K478))))))</f>
        <v>Effectuez l’étape 1</v>
      </c>
      <c r="P478" s="3">
        <f t="shared" si="7"/>
        <v>0</v>
      </c>
    </row>
    <row r="479" spans="12:16" x14ac:dyDescent="0.3">
      <c r="L479" s="3" t="str">
        <f>IF(ISTEXT(CRHPrate),"Effectuez l’étape 1",IF(AND(INDEX(claimPeriodNo,MATCH('Étape 1) Taux'!$A$8,claimPeriods,0))&gt;17,INDEX(claimPeriodNo,MATCH('Étape 1) Taux'!$A$8,claimPeriods,0))&lt;20,revenueReduction&lt;0.1),0,IF(NOT(ISNUMBER(H479)),0,IF(D479="Oui",0,IF($B479="Non - avec lien de dépendance",MIN(1129,H479,$C479),MIN(1129,H479))))))</f>
        <v>Effectuez l’étape 1</v>
      </c>
      <c r="M479" s="3" t="str">
        <f>IF(ISTEXT(CRHPrate),"Effectuez l’étape 1",IF(AND(INDEX(claimPeriodNo,MATCH('Étape 1) Taux'!$A$8,claimPeriods,0))&gt;17,INDEX(claimPeriodNo,MATCH('Étape 1) Taux'!$A$8,claimPeriods,0))&lt;20,revenueReduction&lt;0.1),0,IF(NOT(ISNUMBER(I479)),0,IF(E479="Oui",0,IF($B479="Non - avec lien de dépendance",MIN(1129,I479,$C479),MIN(1129,I479))))))</f>
        <v>Effectuez l’étape 1</v>
      </c>
      <c r="N479" s="3" t="str">
        <f>IF(ISTEXT(CRHPrate),"Effectuez l’étape 1",IF(AND(INDEX(claimPeriodNo,MATCH('Étape 1) Taux'!$A$8,claimPeriods,0))&gt;17,INDEX(claimPeriodNo,MATCH('Étape 1) Taux'!$A$8,claimPeriods,0))&lt;20,revenueReduction&lt;0.1),0,IF(NOT(ISNUMBER(J479)),0,IF(F479="Oui",0,IF($B479="Non - avec lien de dépendance",MIN(1129,J479,$C479),MIN(1129,J479))))))</f>
        <v>Effectuez l’étape 1</v>
      </c>
      <c r="O479" s="3" t="str">
        <f>IF(ISTEXT(CRHPrate),"Effectuez l’étape 1",IF(AND(INDEX(claimPeriodNo,MATCH('Étape 1) Taux'!$A$8,claimPeriods,0))&gt;17,INDEX(claimPeriodNo,MATCH('Étape 1) Taux'!$A$8,claimPeriods,0))&lt;20,revenueReduction&lt;0.1),0,IF(NOT(ISNUMBER(K479)),0,IF(G479="Oui",0,IF($B479="Non - avec lien de dépendance",MIN(1129,K479,$C479),MIN(1129,K479))))))</f>
        <v>Effectuez l’étape 1</v>
      </c>
      <c r="P479" s="3">
        <f t="shared" si="7"/>
        <v>0</v>
      </c>
    </row>
    <row r="480" spans="12:16" x14ac:dyDescent="0.3">
      <c r="L480" s="3" t="str">
        <f>IF(ISTEXT(CRHPrate),"Effectuez l’étape 1",IF(AND(INDEX(claimPeriodNo,MATCH('Étape 1) Taux'!$A$8,claimPeriods,0))&gt;17,INDEX(claimPeriodNo,MATCH('Étape 1) Taux'!$A$8,claimPeriods,0))&lt;20,revenueReduction&lt;0.1),0,IF(NOT(ISNUMBER(H480)),0,IF(D480="Oui",0,IF($B480="Non - avec lien de dépendance",MIN(1129,H480,$C480),MIN(1129,H480))))))</f>
        <v>Effectuez l’étape 1</v>
      </c>
      <c r="M480" s="3" t="str">
        <f>IF(ISTEXT(CRHPrate),"Effectuez l’étape 1",IF(AND(INDEX(claimPeriodNo,MATCH('Étape 1) Taux'!$A$8,claimPeriods,0))&gt;17,INDEX(claimPeriodNo,MATCH('Étape 1) Taux'!$A$8,claimPeriods,0))&lt;20,revenueReduction&lt;0.1),0,IF(NOT(ISNUMBER(I480)),0,IF(E480="Oui",0,IF($B480="Non - avec lien de dépendance",MIN(1129,I480,$C480),MIN(1129,I480))))))</f>
        <v>Effectuez l’étape 1</v>
      </c>
      <c r="N480" s="3" t="str">
        <f>IF(ISTEXT(CRHPrate),"Effectuez l’étape 1",IF(AND(INDEX(claimPeriodNo,MATCH('Étape 1) Taux'!$A$8,claimPeriods,0))&gt;17,INDEX(claimPeriodNo,MATCH('Étape 1) Taux'!$A$8,claimPeriods,0))&lt;20,revenueReduction&lt;0.1),0,IF(NOT(ISNUMBER(J480)),0,IF(F480="Oui",0,IF($B480="Non - avec lien de dépendance",MIN(1129,J480,$C480),MIN(1129,J480))))))</f>
        <v>Effectuez l’étape 1</v>
      </c>
      <c r="O480" s="3" t="str">
        <f>IF(ISTEXT(CRHPrate),"Effectuez l’étape 1",IF(AND(INDEX(claimPeriodNo,MATCH('Étape 1) Taux'!$A$8,claimPeriods,0))&gt;17,INDEX(claimPeriodNo,MATCH('Étape 1) Taux'!$A$8,claimPeriods,0))&lt;20,revenueReduction&lt;0.1),0,IF(NOT(ISNUMBER(K480)),0,IF(G480="Oui",0,IF($B480="Non - avec lien de dépendance",MIN(1129,K480,$C480),MIN(1129,K480))))))</f>
        <v>Effectuez l’étape 1</v>
      </c>
      <c r="P480" s="3">
        <f t="shared" si="7"/>
        <v>0</v>
      </c>
    </row>
    <row r="481" spans="12:16" x14ac:dyDescent="0.3">
      <c r="L481" s="3" t="str">
        <f>IF(ISTEXT(CRHPrate),"Effectuez l’étape 1",IF(AND(INDEX(claimPeriodNo,MATCH('Étape 1) Taux'!$A$8,claimPeriods,0))&gt;17,INDEX(claimPeriodNo,MATCH('Étape 1) Taux'!$A$8,claimPeriods,0))&lt;20,revenueReduction&lt;0.1),0,IF(NOT(ISNUMBER(H481)),0,IF(D481="Oui",0,IF($B481="Non - avec lien de dépendance",MIN(1129,H481,$C481),MIN(1129,H481))))))</f>
        <v>Effectuez l’étape 1</v>
      </c>
      <c r="M481" s="3" t="str">
        <f>IF(ISTEXT(CRHPrate),"Effectuez l’étape 1",IF(AND(INDEX(claimPeriodNo,MATCH('Étape 1) Taux'!$A$8,claimPeriods,0))&gt;17,INDEX(claimPeriodNo,MATCH('Étape 1) Taux'!$A$8,claimPeriods,0))&lt;20,revenueReduction&lt;0.1),0,IF(NOT(ISNUMBER(I481)),0,IF(E481="Oui",0,IF($B481="Non - avec lien de dépendance",MIN(1129,I481,$C481),MIN(1129,I481))))))</f>
        <v>Effectuez l’étape 1</v>
      </c>
      <c r="N481" s="3" t="str">
        <f>IF(ISTEXT(CRHPrate),"Effectuez l’étape 1",IF(AND(INDEX(claimPeriodNo,MATCH('Étape 1) Taux'!$A$8,claimPeriods,0))&gt;17,INDEX(claimPeriodNo,MATCH('Étape 1) Taux'!$A$8,claimPeriods,0))&lt;20,revenueReduction&lt;0.1),0,IF(NOT(ISNUMBER(J481)),0,IF(F481="Oui",0,IF($B481="Non - avec lien de dépendance",MIN(1129,J481,$C481),MIN(1129,J481))))))</f>
        <v>Effectuez l’étape 1</v>
      </c>
      <c r="O481" s="3" t="str">
        <f>IF(ISTEXT(CRHPrate),"Effectuez l’étape 1",IF(AND(INDEX(claimPeriodNo,MATCH('Étape 1) Taux'!$A$8,claimPeriods,0))&gt;17,INDEX(claimPeriodNo,MATCH('Étape 1) Taux'!$A$8,claimPeriods,0))&lt;20,revenueReduction&lt;0.1),0,IF(NOT(ISNUMBER(K481)),0,IF(G481="Oui",0,IF($B481="Non - avec lien de dépendance",MIN(1129,K481,$C481),MIN(1129,K481))))))</f>
        <v>Effectuez l’étape 1</v>
      </c>
      <c r="P481" s="3">
        <f t="shared" si="7"/>
        <v>0</v>
      </c>
    </row>
    <row r="482" spans="12:16" x14ac:dyDescent="0.3">
      <c r="L482" s="3" t="str">
        <f>IF(ISTEXT(CRHPrate),"Effectuez l’étape 1",IF(AND(INDEX(claimPeriodNo,MATCH('Étape 1) Taux'!$A$8,claimPeriods,0))&gt;17,INDEX(claimPeriodNo,MATCH('Étape 1) Taux'!$A$8,claimPeriods,0))&lt;20,revenueReduction&lt;0.1),0,IF(NOT(ISNUMBER(H482)),0,IF(D482="Oui",0,IF($B482="Non - avec lien de dépendance",MIN(1129,H482,$C482),MIN(1129,H482))))))</f>
        <v>Effectuez l’étape 1</v>
      </c>
      <c r="M482" s="3" t="str">
        <f>IF(ISTEXT(CRHPrate),"Effectuez l’étape 1",IF(AND(INDEX(claimPeriodNo,MATCH('Étape 1) Taux'!$A$8,claimPeriods,0))&gt;17,INDEX(claimPeriodNo,MATCH('Étape 1) Taux'!$A$8,claimPeriods,0))&lt;20,revenueReduction&lt;0.1),0,IF(NOT(ISNUMBER(I482)),0,IF(E482="Oui",0,IF($B482="Non - avec lien de dépendance",MIN(1129,I482,$C482),MIN(1129,I482))))))</f>
        <v>Effectuez l’étape 1</v>
      </c>
      <c r="N482" s="3" t="str">
        <f>IF(ISTEXT(CRHPrate),"Effectuez l’étape 1",IF(AND(INDEX(claimPeriodNo,MATCH('Étape 1) Taux'!$A$8,claimPeriods,0))&gt;17,INDEX(claimPeriodNo,MATCH('Étape 1) Taux'!$A$8,claimPeriods,0))&lt;20,revenueReduction&lt;0.1),0,IF(NOT(ISNUMBER(J482)),0,IF(F482="Oui",0,IF($B482="Non - avec lien de dépendance",MIN(1129,J482,$C482),MIN(1129,J482))))))</f>
        <v>Effectuez l’étape 1</v>
      </c>
      <c r="O482" s="3" t="str">
        <f>IF(ISTEXT(CRHPrate),"Effectuez l’étape 1",IF(AND(INDEX(claimPeriodNo,MATCH('Étape 1) Taux'!$A$8,claimPeriods,0))&gt;17,INDEX(claimPeriodNo,MATCH('Étape 1) Taux'!$A$8,claimPeriods,0))&lt;20,revenueReduction&lt;0.1),0,IF(NOT(ISNUMBER(K482)),0,IF(G482="Oui",0,IF($B482="Non - avec lien de dépendance",MIN(1129,K482,$C482),MIN(1129,K482))))))</f>
        <v>Effectuez l’étape 1</v>
      </c>
      <c r="P482" s="3">
        <f t="shared" si="7"/>
        <v>0</v>
      </c>
    </row>
    <row r="483" spans="12:16" x14ac:dyDescent="0.3">
      <c r="L483" s="3" t="str">
        <f>IF(ISTEXT(CRHPrate),"Effectuez l’étape 1",IF(AND(INDEX(claimPeriodNo,MATCH('Étape 1) Taux'!$A$8,claimPeriods,0))&gt;17,INDEX(claimPeriodNo,MATCH('Étape 1) Taux'!$A$8,claimPeriods,0))&lt;20,revenueReduction&lt;0.1),0,IF(NOT(ISNUMBER(H483)),0,IF(D483="Oui",0,IF($B483="Non - avec lien de dépendance",MIN(1129,H483,$C483),MIN(1129,H483))))))</f>
        <v>Effectuez l’étape 1</v>
      </c>
      <c r="M483" s="3" t="str">
        <f>IF(ISTEXT(CRHPrate),"Effectuez l’étape 1",IF(AND(INDEX(claimPeriodNo,MATCH('Étape 1) Taux'!$A$8,claimPeriods,0))&gt;17,INDEX(claimPeriodNo,MATCH('Étape 1) Taux'!$A$8,claimPeriods,0))&lt;20,revenueReduction&lt;0.1),0,IF(NOT(ISNUMBER(I483)),0,IF(E483="Oui",0,IF($B483="Non - avec lien de dépendance",MIN(1129,I483,$C483),MIN(1129,I483))))))</f>
        <v>Effectuez l’étape 1</v>
      </c>
      <c r="N483" s="3" t="str">
        <f>IF(ISTEXT(CRHPrate),"Effectuez l’étape 1",IF(AND(INDEX(claimPeriodNo,MATCH('Étape 1) Taux'!$A$8,claimPeriods,0))&gt;17,INDEX(claimPeriodNo,MATCH('Étape 1) Taux'!$A$8,claimPeriods,0))&lt;20,revenueReduction&lt;0.1),0,IF(NOT(ISNUMBER(J483)),0,IF(F483="Oui",0,IF($B483="Non - avec lien de dépendance",MIN(1129,J483,$C483),MIN(1129,J483))))))</f>
        <v>Effectuez l’étape 1</v>
      </c>
      <c r="O483" s="3" t="str">
        <f>IF(ISTEXT(CRHPrate),"Effectuez l’étape 1",IF(AND(INDEX(claimPeriodNo,MATCH('Étape 1) Taux'!$A$8,claimPeriods,0))&gt;17,INDEX(claimPeriodNo,MATCH('Étape 1) Taux'!$A$8,claimPeriods,0))&lt;20,revenueReduction&lt;0.1),0,IF(NOT(ISNUMBER(K483)),0,IF(G483="Oui",0,IF($B483="Non - avec lien de dépendance",MIN(1129,K483,$C483),MIN(1129,K483))))))</f>
        <v>Effectuez l’étape 1</v>
      </c>
      <c r="P483" s="3">
        <f t="shared" si="7"/>
        <v>0</v>
      </c>
    </row>
    <row r="484" spans="12:16" x14ac:dyDescent="0.3">
      <c r="L484" s="3" t="str">
        <f>IF(ISTEXT(CRHPrate),"Effectuez l’étape 1",IF(AND(INDEX(claimPeriodNo,MATCH('Étape 1) Taux'!$A$8,claimPeriods,0))&gt;17,INDEX(claimPeriodNo,MATCH('Étape 1) Taux'!$A$8,claimPeriods,0))&lt;20,revenueReduction&lt;0.1),0,IF(NOT(ISNUMBER(H484)),0,IF(D484="Oui",0,IF($B484="Non - avec lien de dépendance",MIN(1129,H484,$C484),MIN(1129,H484))))))</f>
        <v>Effectuez l’étape 1</v>
      </c>
      <c r="M484" s="3" t="str">
        <f>IF(ISTEXT(CRHPrate),"Effectuez l’étape 1",IF(AND(INDEX(claimPeriodNo,MATCH('Étape 1) Taux'!$A$8,claimPeriods,0))&gt;17,INDEX(claimPeriodNo,MATCH('Étape 1) Taux'!$A$8,claimPeriods,0))&lt;20,revenueReduction&lt;0.1),0,IF(NOT(ISNUMBER(I484)),0,IF(E484="Oui",0,IF($B484="Non - avec lien de dépendance",MIN(1129,I484,$C484),MIN(1129,I484))))))</f>
        <v>Effectuez l’étape 1</v>
      </c>
      <c r="N484" s="3" t="str">
        <f>IF(ISTEXT(CRHPrate),"Effectuez l’étape 1",IF(AND(INDEX(claimPeriodNo,MATCH('Étape 1) Taux'!$A$8,claimPeriods,0))&gt;17,INDEX(claimPeriodNo,MATCH('Étape 1) Taux'!$A$8,claimPeriods,0))&lt;20,revenueReduction&lt;0.1),0,IF(NOT(ISNUMBER(J484)),0,IF(F484="Oui",0,IF($B484="Non - avec lien de dépendance",MIN(1129,J484,$C484),MIN(1129,J484))))))</f>
        <v>Effectuez l’étape 1</v>
      </c>
      <c r="O484" s="3" t="str">
        <f>IF(ISTEXT(CRHPrate),"Effectuez l’étape 1",IF(AND(INDEX(claimPeriodNo,MATCH('Étape 1) Taux'!$A$8,claimPeriods,0))&gt;17,INDEX(claimPeriodNo,MATCH('Étape 1) Taux'!$A$8,claimPeriods,0))&lt;20,revenueReduction&lt;0.1),0,IF(NOT(ISNUMBER(K484)),0,IF(G484="Oui",0,IF($B484="Non - avec lien de dépendance",MIN(1129,K484,$C484),MIN(1129,K484))))))</f>
        <v>Effectuez l’étape 1</v>
      </c>
      <c r="P484" s="3">
        <f t="shared" si="7"/>
        <v>0</v>
      </c>
    </row>
    <row r="485" spans="12:16" x14ac:dyDescent="0.3">
      <c r="L485" s="3" t="str">
        <f>IF(ISTEXT(CRHPrate),"Effectuez l’étape 1",IF(AND(INDEX(claimPeriodNo,MATCH('Étape 1) Taux'!$A$8,claimPeriods,0))&gt;17,INDEX(claimPeriodNo,MATCH('Étape 1) Taux'!$A$8,claimPeriods,0))&lt;20,revenueReduction&lt;0.1),0,IF(NOT(ISNUMBER(H485)),0,IF(D485="Oui",0,IF($B485="Non - avec lien de dépendance",MIN(1129,H485,$C485),MIN(1129,H485))))))</f>
        <v>Effectuez l’étape 1</v>
      </c>
      <c r="M485" s="3" t="str">
        <f>IF(ISTEXT(CRHPrate),"Effectuez l’étape 1",IF(AND(INDEX(claimPeriodNo,MATCH('Étape 1) Taux'!$A$8,claimPeriods,0))&gt;17,INDEX(claimPeriodNo,MATCH('Étape 1) Taux'!$A$8,claimPeriods,0))&lt;20,revenueReduction&lt;0.1),0,IF(NOT(ISNUMBER(I485)),0,IF(E485="Oui",0,IF($B485="Non - avec lien de dépendance",MIN(1129,I485,$C485),MIN(1129,I485))))))</f>
        <v>Effectuez l’étape 1</v>
      </c>
      <c r="N485" s="3" t="str">
        <f>IF(ISTEXT(CRHPrate),"Effectuez l’étape 1",IF(AND(INDEX(claimPeriodNo,MATCH('Étape 1) Taux'!$A$8,claimPeriods,0))&gt;17,INDEX(claimPeriodNo,MATCH('Étape 1) Taux'!$A$8,claimPeriods,0))&lt;20,revenueReduction&lt;0.1),0,IF(NOT(ISNUMBER(J485)),0,IF(F485="Oui",0,IF($B485="Non - avec lien de dépendance",MIN(1129,J485,$C485),MIN(1129,J485))))))</f>
        <v>Effectuez l’étape 1</v>
      </c>
      <c r="O485" s="3" t="str">
        <f>IF(ISTEXT(CRHPrate),"Effectuez l’étape 1",IF(AND(INDEX(claimPeriodNo,MATCH('Étape 1) Taux'!$A$8,claimPeriods,0))&gt;17,INDEX(claimPeriodNo,MATCH('Étape 1) Taux'!$A$8,claimPeriods,0))&lt;20,revenueReduction&lt;0.1),0,IF(NOT(ISNUMBER(K485)),0,IF(G485="Oui",0,IF($B485="Non - avec lien de dépendance",MIN(1129,K485,$C485),MIN(1129,K485))))))</f>
        <v>Effectuez l’étape 1</v>
      </c>
      <c r="P485" s="3">
        <f t="shared" si="7"/>
        <v>0</v>
      </c>
    </row>
    <row r="486" spans="12:16" x14ac:dyDescent="0.3">
      <c r="L486" s="3" t="str">
        <f>IF(ISTEXT(CRHPrate),"Effectuez l’étape 1",IF(AND(INDEX(claimPeriodNo,MATCH('Étape 1) Taux'!$A$8,claimPeriods,0))&gt;17,INDEX(claimPeriodNo,MATCH('Étape 1) Taux'!$A$8,claimPeriods,0))&lt;20,revenueReduction&lt;0.1),0,IF(NOT(ISNUMBER(H486)),0,IF(D486="Oui",0,IF($B486="Non - avec lien de dépendance",MIN(1129,H486,$C486),MIN(1129,H486))))))</f>
        <v>Effectuez l’étape 1</v>
      </c>
      <c r="M486" s="3" t="str">
        <f>IF(ISTEXT(CRHPrate),"Effectuez l’étape 1",IF(AND(INDEX(claimPeriodNo,MATCH('Étape 1) Taux'!$A$8,claimPeriods,0))&gt;17,INDEX(claimPeriodNo,MATCH('Étape 1) Taux'!$A$8,claimPeriods,0))&lt;20,revenueReduction&lt;0.1),0,IF(NOT(ISNUMBER(I486)),0,IF(E486="Oui",0,IF($B486="Non - avec lien de dépendance",MIN(1129,I486,$C486),MIN(1129,I486))))))</f>
        <v>Effectuez l’étape 1</v>
      </c>
      <c r="N486" s="3" t="str">
        <f>IF(ISTEXT(CRHPrate),"Effectuez l’étape 1",IF(AND(INDEX(claimPeriodNo,MATCH('Étape 1) Taux'!$A$8,claimPeriods,0))&gt;17,INDEX(claimPeriodNo,MATCH('Étape 1) Taux'!$A$8,claimPeriods,0))&lt;20,revenueReduction&lt;0.1),0,IF(NOT(ISNUMBER(J486)),0,IF(F486="Oui",0,IF($B486="Non - avec lien de dépendance",MIN(1129,J486,$C486),MIN(1129,J486))))))</f>
        <v>Effectuez l’étape 1</v>
      </c>
      <c r="O486" s="3" t="str">
        <f>IF(ISTEXT(CRHPrate),"Effectuez l’étape 1",IF(AND(INDEX(claimPeriodNo,MATCH('Étape 1) Taux'!$A$8,claimPeriods,0))&gt;17,INDEX(claimPeriodNo,MATCH('Étape 1) Taux'!$A$8,claimPeriods,0))&lt;20,revenueReduction&lt;0.1),0,IF(NOT(ISNUMBER(K486)),0,IF(G486="Oui",0,IF($B486="Non - avec lien de dépendance",MIN(1129,K486,$C486),MIN(1129,K486))))))</f>
        <v>Effectuez l’étape 1</v>
      </c>
      <c r="P486" s="3">
        <f t="shared" si="7"/>
        <v>0</v>
      </c>
    </row>
    <row r="487" spans="12:16" x14ac:dyDescent="0.3">
      <c r="L487" s="3" t="str">
        <f>IF(ISTEXT(CRHPrate),"Effectuez l’étape 1",IF(AND(INDEX(claimPeriodNo,MATCH('Étape 1) Taux'!$A$8,claimPeriods,0))&gt;17,INDEX(claimPeriodNo,MATCH('Étape 1) Taux'!$A$8,claimPeriods,0))&lt;20,revenueReduction&lt;0.1),0,IF(NOT(ISNUMBER(H487)),0,IF(D487="Oui",0,IF($B487="Non - avec lien de dépendance",MIN(1129,H487,$C487),MIN(1129,H487))))))</f>
        <v>Effectuez l’étape 1</v>
      </c>
      <c r="M487" s="3" t="str">
        <f>IF(ISTEXT(CRHPrate),"Effectuez l’étape 1",IF(AND(INDEX(claimPeriodNo,MATCH('Étape 1) Taux'!$A$8,claimPeriods,0))&gt;17,INDEX(claimPeriodNo,MATCH('Étape 1) Taux'!$A$8,claimPeriods,0))&lt;20,revenueReduction&lt;0.1),0,IF(NOT(ISNUMBER(I487)),0,IF(E487="Oui",0,IF($B487="Non - avec lien de dépendance",MIN(1129,I487,$C487),MIN(1129,I487))))))</f>
        <v>Effectuez l’étape 1</v>
      </c>
      <c r="N487" s="3" t="str">
        <f>IF(ISTEXT(CRHPrate),"Effectuez l’étape 1",IF(AND(INDEX(claimPeriodNo,MATCH('Étape 1) Taux'!$A$8,claimPeriods,0))&gt;17,INDEX(claimPeriodNo,MATCH('Étape 1) Taux'!$A$8,claimPeriods,0))&lt;20,revenueReduction&lt;0.1),0,IF(NOT(ISNUMBER(J487)),0,IF(F487="Oui",0,IF($B487="Non - avec lien de dépendance",MIN(1129,J487,$C487),MIN(1129,J487))))))</f>
        <v>Effectuez l’étape 1</v>
      </c>
      <c r="O487" s="3" t="str">
        <f>IF(ISTEXT(CRHPrate),"Effectuez l’étape 1",IF(AND(INDEX(claimPeriodNo,MATCH('Étape 1) Taux'!$A$8,claimPeriods,0))&gt;17,INDEX(claimPeriodNo,MATCH('Étape 1) Taux'!$A$8,claimPeriods,0))&lt;20,revenueReduction&lt;0.1),0,IF(NOT(ISNUMBER(K487)),0,IF(G487="Oui",0,IF($B487="Non - avec lien de dépendance",MIN(1129,K487,$C487),MIN(1129,K487))))))</f>
        <v>Effectuez l’étape 1</v>
      </c>
      <c r="P487" s="3">
        <f t="shared" si="7"/>
        <v>0</v>
      </c>
    </row>
    <row r="488" spans="12:16" x14ac:dyDescent="0.3">
      <c r="L488" s="3" t="str">
        <f>IF(ISTEXT(CRHPrate),"Effectuez l’étape 1",IF(AND(INDEX(claimPeriodNo,MATCH('Étape 1) Taux'!$A$8,claimPeriods,0))&gt;17,INDEX(claimPeriodNo,MATCH('Étape 1) Taux'!$A$8,claimPeriods,0))&lt;20,revenueReduction&lt;0.1),0,IF(NOT(ISNUMBER(H488)),0,IF(D488="Oui",0,IF($B488="Non - avec lien de dépendance",MIN(1129,H488,$C488),MIN(1129,H488))))))</f>
        <v>Effectuez l’étape 1</v>
      </c>
      <c r="M488" s="3" t="str">
        <f>IF(ISTEXT(CRHPrate),"Effectuez l’étape 1",IF(AND(INDEX(claimPeriodNo,MATCH('Étape 1) Taux'!$A$8,claimPeriods,0))&gt;17,INDEX(claimPeriodNo,MATCH('Étape 1) Taux'!$A$8,claimPeriods,0))&lt;20,revenueReduction&lt;0.1),0,IF(NOT(ISNUMBER(I488)),0,IF(E488="Oui",0,IF($B488="Non - avec lien de dépendance",MIN(1129,I488,$C488),MIN(1129,I488))))))</f>
        <v>Effectuez l’étape 1</v>
      </c>
      <c r="N488" s="3" t="str">
        <f>IF(ISTEXT(CRHPrate),"Effectuez l’étape 1",IF(AND(INDEX(claimPeriodNo,MATCH('Étape 1) Taux'!$A$8,claimPeriods,0))&gt;17,INDEX(claimPeriodNo,MATCH('Étape 1) Taux'!$A$8,claimPeriods,0))&lt;20,revenueReduction&lt;0.1),0,IF(NOT(ISNUMBER(J488)),0,IF(F488="Oui",0,IF($B488="Non - avec lien de dépendance",MIN(1129,J488,$C488),MIN(1129,J488))))))</f>
        <v>Effectuez l’étape 1</v>
      </c>
      <c r="O488" s="3" t="str">
        <f>IF(ISTEXT(CRHPrate),"Effectuez l’étape 1",IF(AND(INDEX(claimPeriodNo,MATCH('Étape 1) Taux'!$A$8,claimPeriods,0))&gt;17,INDEX(claimPeriodNo,MATCH('Étape 1) Taux'!$A$8,claimPeriods,0))&lt;20,revenueReduction&lt;0.1),0,IF(NOT(ISNUMBER(K488)),0,IF(G488="Oui",0,IF($B488="Non - avec lien de dépendance",MIN(1129,K488,$C488),MIN(1129,K488))))))</f>
        <v>Effectuez l’étape 1</v>
      </c>
      <c r="P488" s="3">
        <f t="shared" si="7"/>
        <v>0</v>
      </c>
    </row>
    <row r="489" spans="12:16" x14ac:dyDescent="0.3">
      <c r="L489" s="3" t="str">
        <f>IF(ISTEXT(CRHPrate),"Effectuez l’étape 1",IF(AND(INDEX(claimPeriodNo,MATCH('Étape 1) Taux'!$A$8,claimPeriods,0))&gt;17,INDEX(claimPeriodNo,MATCH('Étape 1) Taux'!$A$8,claimPeriods,0))&lt;20,revenueReduction&lt;0.1),0,IF(NOT(ISNUMBER(H489)),0,IF(D489="Oui",0,IF($B489="Non - avec lien de dépendance",MIN(1129,H489,$C489),MIN(1129,H489))))))</f>
        <v>Effectuez l’étape 1</v>
      </c>
      <c r="M489" s="3" t="str">
        <f>IF(ISTEXT(CRHPrate),"Effectuez l’étape 1",IF(AND(INDEX(claimPeriodNo,MATCH('Étape 1) Taux'!$A$8,claimPeriods,0))&gt;17,INDEX(claimPeriodNo,MATCH('Étape 1) Taux'!$A$8,claimPeriods,0))&lt;20,revenueReduction&lt;0.1),0,IF(NOT(ISNUMBER(I489)),0,IF(E489="Oui",0,IF($B489="Non - avec lien de dépendance",MIN(1129,I489,$C489),MIN(1129,I489))))))</f>
        <v>Effectuez l’étape 1</v>
      </c>
      <c r="N489" s="3" t="str">
        <f>IF(ISTEXT(CRHPrate),"Effectuez l’étape 1",IF(AND(INDEX(claimPeriodNo,MATCH('Étape 1) Taux'!$A$8,claimPeriods,0))&gt;17,INDEX(claimPeriodNo,MATCH('Étape 1) Taux'!$A$8,claimPeriods,0))&lt;20,revenueReduction&lt;0.1),0,IF(NOT(ISNUMBER(J489)),0,IF(F489="Oui",0,IF($B489="Non - avec lien de dépendance",MIN(1129,J489,$C489),MIN(1129,J489))))))</f>
        <v>Effectuez l’étape 1</v>
      </c>
      <c r="O489" s="3" t="str">
        <f>IF(ISTEXT(CRHPrate),"Effectuez l’étape 1",IF(AND(INDEX(claimPeriodNo,MATCH('Étape 1) Taux'!$A$8,claimPeriods,0))&gt;17,INDEX(claimPeriodNo,MATCH('Étape 1) Taux'!$A$8,claimPeriods,0))&lt;20,revenueReduction&lt;0.1),0,IF(NOT(ISNUMBER(K489)),0,IF(G489="Oui",0,IF($B489="Non - avec lien de dépendance",MIN(1129,K489,$C489),MIN(1129,K489))))))</f>
        <v>Effectuez l’étape 1</v>
      </c>
      <c r="P489" s="3">
        <f t="shared" si="7"/>
        <v>0</v>
      </c>
    </row>
    <row r="490" spans="12:16" x14ac:dyDescent="0.3">
      <c r="L490" s="3" t="str">
        <f>IF(ISTEXT(CRHPrate),"Effectuez l’étape 1",IF(AND(INDEX(claimPeriodNo,MATCH('Étape 1) Taux'!$A$8,claimPeriods,0))&gt;17,INDEX(claimPeriodNo,MATCH('Étape 1) Taux'!$A$8,claimPeriods,0))&lt;20,revenueReduction&lt;0.1),0,IF(NOT(ISNUMBER(H490)),0,IF(D490="Oui",0,IF($B490="Non - avec lien de dépendance",MIN(1129,H490,$C490),MIN(1129,H490))))))</f>
        <v>Effectuez l’étape 1</v>
      </c>
      <c r="M490" s="3" t="str">
        <f>IF(ISTEXT(CRHPrate),"Effectuez l’étape 1",IF(AND(INDEX(claimPeriodNo,MATCH('Étape 1) Taux'!$A$8,claimPeriods,0))&gt;17,INDEX(claimPeriodNo,MATCH('Étape 1) Taux'!$A$8,claimPeriods,0))&lt;20,revenueReduction&lt;0.1),0,IF(NOT(ISNUMBER(I490)),0,IF(E490="Oui",0,IF($B490="Non - avec lien de dépendance",MIN(1129,I490,$C490),MIN(1129,I490))))))</f>
        <v>Effectuez l’étape 1</v>
      </c>
      <c r="N490" s="3" t="str">
        <f>IF(ISTEXT(CRHPrate),"Effectuez l’étape 1",IF(AND(INDEX(claimPeriodNo,MATCH('Étape 1) Taux'!$A$8,claimPeriods,0))&gt;17,INDEX(claimPeriodNo,MATCH('Étape 1) Taux'!$A$8,claimPeriods,0))&lt;20,revenueReduction&lt;0.1),0,IF(NOT(ISNUMBER(J490)),0,IF(F490="Oui",0,IF($B490="Non - avec lien de dépendance",MIN(1129,J490,$C490),MIN(1129,J490))))))</f>
        <v>Effectuez l’étape 1</v>
      </c>
      <c r="O490" s="3" t="str">
        <f>IF(ISTEXT(CRHPrate),"Effectuez l’étape 1",IF(AND(INDEX(claimPeriodNo,MATCH('Étape 1) Taux'!$A$8,claimPeriods,0))&gt;17,INDEX(claimPeriodNo,MATCH('Étape 1) Taux'!$A$8,claimPeriods,0))&lt;20,revenueReduction&lt;0.1),0,IF(NOT(ISNUMBER(K490)),0,IF(G490="Oui",0,IF($B490="Non - avec lien de dépendance",MIN(1129,K490,$C490),MIN(1129,K490))))))</f>
        <v>Effectuez l’étape 1</v>
      </c>
      <c r="P490" s="3">
        <f t="shared" si="7"/>
        <v>0</v>
      </c>
    </row>
    <row r="491" spans="12:16" x14ac:dyDescent="0.3">
      <c r="L491" s="3" t="str">
        <f>IF(ISTEXT(CRHPrate),"Effectuez l’étape 1",IF(AND(INDEX(claimPeriodNo,MATCH('Étape 1) Taux'!$A$8,claimPeriods,0))&gt;17,INDEX(claimPeriodNo,MATCH('Étape 1) Taux'!$A$8,claimPeriods,0))&lt;20,revenueReduction&lt;0.1),0,IF(NOT(ISNUMBER(H491)),0,IF(D491="Oui",0,IF($B491="Non - avec lien de dépendance",MIN(1129,H491,$C491),MIN(1129,H491))))))</f>
        <v>Effectuez l’étape 1</v>
      </c>
      <c r="M491" s="3" t="str">
        <f>IF(ISTEXT(CRHPrate),"Effectuez l’étape 1",IF(AND(INDEX(claimPeriodNo,MATCH('Étape 1) Taux'!$A$8,claimPeriods,0))&gt;17,INDEX(claimPeriodNo,MATCH('Étape 1) Taux'!$A$8,claimPeriods,0))&lt;20,revenueReduction&lt;0.1),0,IF(NOT(ISNUMBER(I491)),0,IF(E491="Oui",0,IF($B491="Non - avec lien de dépendance",MIN(1129,I491,$C491),MIN(1129,I491))))))</f>
        <v>Effectuez l’étape 1</v>
      </c>
      <c r="N491" s="3" t="str">
        <f>IF(ISTEXT(CRHPrate),"Effectuez l’étape 1",IF(AND(INDEX(claimPeriodNo,MATCH('Étape 1) Taux'!$A$8,claimPeriods,0))&gt;17,INDEX(claimPeriodNo,MATCH('Étape 1) Taux'!$A$8,claimPeriods,0))&lt;20,revenueReduction&lt;0.1),0,IF(NOT(ISNUMBER(J491)),0,IF(F491="Oui",0,IF($B491="Non - avec lien de dépendance",MIN(1129,J491,$C491),MIN(1129,J491))))))</f>
        <v>Effectuez l’étape 1</v>
      </c>
      <c r="O491" s="3" t="str">
        <f>IF(ISTEXT(CRHPrate),"Effectuez l’étape 1",IF(AND(INDEX(claimPeriodNo,MATCH('Étape 1) Taux'!$A$8,claimPeriods,0))&gt;17,INDEX(claimPeriodNo,MATCH('Étape 1) Taux'!$A$8,claimPeriods,0))&lt;20,revenueReduction&lt;0.1),0,IF(NOT(ISNUMBER(K491)),0,IF(G491="Oui",0,IF($B491="Non - avec lien de dépendance",MIN(1129,K491,$C491),MIN(1129,K491))))))</f>
        <v>Effectuez l’étape 1</v>
      </c>
      <c r="P491" s="3">
        <f t="shared" si="7"/>
        <v>0</v>
      </c>
    </row>
    <row r="492" spans="12:16" x14ac:dyDescent="0.3">
      <c r="L492" s="3" t="str">
        <f>IF(ISTEXT(CRHPrate),"Effectuez l’étape 1",IF(AND(INDEX(claimPeriodNo,MATCH('Étape 1) Taux'!$A$8,claimPeriods,0))&gt;17,INDEX(claimPeriodNo,MATCH('Étape 1) Taux'!$A$8,claimPeriods,0))&lt;20,revenueReduction&lt;0.1),0,IF(NOT(ISNUMBER(H492)),0,IF(D492="Oui",0,IF($B492="Non - avec lien de dépendance",MIN(1129,H492,$C492),MIN(1129,H492))))))</f>
        <v>Effectuez l’étape 1</v>
      </c>
      <c r="M492" s="3" t="str">
        <f>IF(ISTEXT(CRHPrate),"Effectuez l’étape 1",IF(AND(INDEX(claimPeriodNo,MATCH('Étape 1) Taux'!$A$8,claimPeriods,0))&gt;17,INDEX(claimPeriodNo,MATCH('Étape 1) Taux'!$A$8,claimPeriods,0))&lt;20,revenueReduction&lt;0.1),0,IF(NOT(ISNUMBER(I492)),0,IF(E492="Oui",0,IF($B492="Non - avec lien de dépendance",MIN(1129,I492,$C492),MIN(1129,I492))))))</f>
        <v>Effectuez l’étape 1</v>
      </c>
      <c r="N492" s="3" t="str">
        <f>IF(ISTEXT(CRHPrate),"Effectuez l’étape 1",IF(AND(INDEX(claimPeriodNo,MATCH('Étape 1) Taux'!$A$8,claimPeriods,0))&gt;17,INDEX(claimPeriodNo,MATCH('Étape 1) Taux'!$A$8,claimPeriods,0))&lt;20,revenueReduction&lt;0.1),0,IF(NOT(ISNUMBER(J492)),0,IF(F492="Oui",0,IF($B492="Non - avec lien de dépendance",MIN(1129,J492,$C492),MIN(1129,J492))))))</f>
        <v>Effectuez l’étape 1</v>
      </c>
      <c r="O492" s="3" t="str">
        <f>IF(ISTEXT(CRHPrate),"Effectuez l’étape 1",IF(AND(INDEX(claimPeriodNo,MATCH('Étape 1) Taux'!$A$8,claimPeriods,0))&gt;17,INDEX(claimPeriodNo,MATCH('Étape 1) Taux'!$A$8,claimPeriods,0))&lt;20,revenueReduction&lt;0.1),0,IF(NOT(ISNUMBER(K492)),0,IF(G492="Oui",0,IF($B492="Non - avec lien de dépendance",MIN(1129,K492,$C492),MIN(1129,K492))))))</f>
        <v>Effectuez l’étape 1</v>
      </c>
      <c r="P492" s="3">
        <f t="shared" si="7"/>
        <v>0</v>
      </c>
    </row>
    <row r="493" spans="12:16" x14ac:dyDescent="0.3">
      <c r="L493" s="3" t="str">
        <f>IF(ISTEXT(CRHPrate),"Effectuez l’étape 1",IF(AND(INDEX(claimPeriodNo,MATCH('Étape 1) Taux'!$A$8,claimPeriods,0))&gt;17,INDEX(claimPeriodNo,MATCH('Étape 1) Taux'!$A$8,claimPeriods,0))&lt;20,revenueReduction&lt;0.1),0,IF(NOT(ISNUMBER(H493)),0,IF(D493="Oui",0,IF($B493="Non - avec lien de dépendance",MIN(1129,H493,$C493),MIN(1129,H493))))))</f>
        <v>Effectuez l’étape 1</v>
      </c>
      <c r="M493" s="3" t="str">
        <f>IF(ISTEXT(CRHPrate),"Effectuez l’étape 1",IF(AND(INDEX(claimPeriodNo,MATCH('Étape 1) Taux'!$A$8,claimPeriods,0))&gt;17,INDEX(claimPeriodNo,MATCH('Étape 1) Taux'!$A$8,claimPeriods,0))&lt;20,revenueReduction&lt;0.1),0,IF(NOT(ISNUMBER(I493)),0,IF(E493="Oui",0,IF($B493="Non - avec lien de dépendance",MIN(1129,I493,$C493),MIN(1129,I493))))))</f>
        <v>Effectuez l’étape 1</v>
      </c>
      <c r="N493" s="3" t="str">
        <f>IF(ISTEXT(CRHPrate),"Effectuez l’étape 1",IF(AND(INDEX(claimPeriodNo,MATCH('Étape 1) Taux'!$A$8,claimPeriods,0))&gt;17,INDEX(claimPeriodNo,MATCH('Étape 1) Taux'!$A$8,claimPeriods,0))&lt;20,revenueReduction&lt;0.1),0,IF(NOT(ISNUMBER(J493)),0,IF(F493="Oui",0,IF($B493="Non - avec lien de dépendance",MIN(1129,J493,$C493),MIN(1129,J493))))))</f>
        <v>Effectuez l’étape 1</v>
      </c>
      <c r="O493" s="3" t="str">
        <f>IF(ISTEXT(CRHPrate),"Effectuez l’étape 1",IF(AND(INDEX(claimPeriodNo,MATCH('Étape 1) Taux'!$A$8,claimPeriods,0))&gt;17,INDEX(claimPeriodNo,MATCH('Étape 1) Taux'!$A$8,claimPeriods,0))&lt;20,revenueReduction&lt;0.1),0,IF(NOT(ISNUMBER(K493)),0,IF(G493="Oui",0,IF($B493="Non - avec lien de dépendance",MIN(1129,K493,$C493),MIN(1129,K493))))))</f>
        <v>Effectuez l’étape 1</v>
      </c>
      <c r="P493" s="3">
        <f t="shared" si="7"/>
        <v>0</v>
      </c>
    </row>
    <row r="494" spans="12:16" x14ac:dyDescent="0.3">
      <c r="L494" s="3" t="str">
        <f>IF(ISTEXT(CRHPrate),"Effectuez l’étape 1",IF(AND(INDEX(claimPeriodNo,MATCH('Étape 1) Taux'!$A$8,claimPeriods,0))&gt;17,INDEX(claimPeriodNo,MATCH('Étape 1) Taux'!$A$8,claimPeriods,0))&lt;20,revenueReduction&lt;0.1),0,IF(NOT(ISNUMBER(H494)),0,IF(D494="Oui",0,IF($B494="Non - avec lien de dépendance",MIN(1129,H494,$C494),MIN(1129,H494))))))</f>
        <v>Effectuez l’étape 1</v>
      </c>
      <c r="M494" s="3" t="str">
        <f>IF(ISTEXT(CRHPrate),"Effectuez l’étape 1",IF(AND(INDEX(claimPeriodNo,MATCH('Étape 1) Taux'!$A$8,claimPeriods,0))&gt;17,INDEX(claimPeriodNo,MATCH('Étape 1) Taux'!$A$8,claimPeriods,0))&lt;20,revenueReduction&lt;0.1),0,IF(NOT(ISNUMBER(I494)),0,IF(E494="Oui",0,IF($B494="Non - avec lien de dépendance",MIN(1129,I494,$C494),MIN(1129,I494))))))</f>
        <v>Effectuez l’étape 1</v>
      </c>
      <c r="N494" s="3" t="str">
        <f>IF(ISTEXT(CRHPrate),"Effectuez l’étape 1",IF(AND(INDEX(claimPeriodNo,MATCH('Étape 1) Taux'!$A$8,claimPeriods,0))&gt;17,INDEX(claimPeriodNo,MATCH('Étape 1) Taux'!$A$8,claimPeriods,0))&lt;20,revenueReduction&lt;0.1),0,IF(NOT(ISNUMBER(J494)),0,IF(F494="Oui",0,IF($B494="Non - avec lien de dépendance",MIN(1129,J494,$C494),MIN(1129,J494))))))</f>
        <v>Effectuez l’étape 1</v>
      </c>
      <c r="O494" s="3" t="str">
        <f>IF(ISTEXT(CRHPrate),"Effectuez l’étape 1",IF(AND(INDEX(claimPeriodNo,MATCH('Étape 1) Taux'!$A$8,claimPeriods,0))&gt;17,INDEX(claimPeriodNo,MATCH('Étape 1) Taux'!$A$8,claimPeriods,0))&lt;20,revenueReduction&lt;0.1),0,IF(NOT(ISNUMBER(K494)),0,IF(G494="Oui",0,IF($B494="Non - avec lien de dépendance",MIN(1129,K494,$C494),MIN(1129,K494))))))</f>
        <v>Effectuez l’étape 1</v>
      </c>
      <c r="P494" s="3">
        <f t="shared" si="7"/>
        <v>0</v>
      </c>
    </row>
    <row r="495" spans="12:16" x14ac:dyDescent="0.3">
      <c r="L495" s="3" t="str">
        <f>IF(ISTEXT(CRHPrate),"Effectuez l’étape 1",IF(AND(INDEX(claimPeriodNo,MATCH('Étape 1) Taux'!$A$8,claimPeriods,0))&gt;17,INDEX(claimPeriodNo,MATCH('Étape 1) Taux'!$A$8,claimPeriods,0))&lt;20,revenueReduction&lt;0.1),0,IF(NOT(ISNUMBER(H495)),0,IF(D495="Oui",0,IF($B495="Non - avec lien de dépendance",MIN(1129,H495,$C495),MIN(1129,H495))))))</f>
        <v>Effectuez l’étape 1</v>
      </c>
      <c r="M495" s="3" t="str">
        <f>IF(ISTEXT(CRHPrate),"Effectuez l’étape 1",IF(AND(INDEX(claimPeriodNo,MATCH('Étape 1) Taux'!$A$8,claimPeriods,0))&gt;17,INDEX(claimPeriodNo,MATCH('Étape 1) Taux'!$A$8,claimPeriods,0))&lt;20,revenueReduction&lt;0.1),0,IF(NOT(ISNUMBER(I495)),0,IF(E495="Oui",0,IF($B495="Non - avec lien de dépendance",MIN(1129,I495,$C495),MIN(1129,I495))))))</f>
        <v>Effectuez l’étape 1</v>
      </c>
      <c r="N495" s="3" t="str">
        <f>IF(ISTEXT(CRHPrate),"Effectuez l’étape 1",IF(AND(INDEX(claimPeriodNo,MATCH('Étape 1) Taux'!$A$8,claimPeriods,0))&gt;17,INDEX(claimPeriodNo,MATCH('Étape 1) Taux'!$A$8,claimPeriods,0))&lt;20,revenueReduction&lt;0.1),0,IF(NOT(ISNUMBER(J495)),0,IF(F495="Oui",0,IF($B495="Non - avec lien de dépendance",MIN(1129,J495,$C495),MIN(1129,J495))))))</f>
        <v>Effectuez l’étape 1</v>
      </c>
      <c r="O495" s="3" t="str">
        <f>IF(ISTEXT(CRHPrate),"Effectuez l’étape 1",IF(AND(INDEX(claimPeriodNo,MATCH('Étape 1) Taux'!$A$8,claimPeriods,0))&gt;17,INDEX(claimPeriodNo,MATCH('Étape 1) Taux'!$A$8,claimPeriods,0))&lt;20,revenueReduction&lt;0.1),0,IF(NOT(ISNUMBER(K495)),0,IF(G495="Oui",0,IF($B495="Non - avec lien de dépendance",MIN(1129,K495,$C495),MIN(1129,K495))))))</f>
        <v>Effectuez l’étape 1</v>
      </c>
      <c r="P495" s="3">
        <f t="shared" si="7"/>
        <v>0</v>
      </c>
    </row>
    <row r="496" spans="12:16" x14ac:dyDescent="0.3">
      <c r="L496" s="3" t="str">
        <f>IF(ISTEXT(CRHPrate),"Effectuez l’étape 1",IF(AND(INDEX(claimPeriodNo,MATCH('Étape 1) Taux'!$A$8,claimPeriods,0))&gt;17,INDEX(claimPeriodNo,MATCH('Étape 1) Taux'!$A$8,claimPeriods,0))&lt;20,revenueReduction&lt;0.1),0,IF(NOT(ISNUMBER(H496)),0,IF(D496="Oui",0,IF($B496="Non - avec lien de dépendance",MIN(1129,H496,$C496),MIN(1129,H496))))))</f>
        <v>Effectuez l’étape 1</v>
      </c>
      <c r="M496" s="3" t="str">
        <f>IF(ISTEXT(CRHPrate),"Effectuez l’étape 1",IF(AND(INDEX(claimPeriodNo,MATCH('Étape 1) Taux'!$A$8,claimPeriods,0))&gt;17,INDEX(claimPeriodNo,MATCH('Étape 1) Taux'!$A$8,claimPeriods,0))&lt;20,revenueReduction&lt;0.1),0,IF(NOT(ISNUMBER(I496)),0,IF(E496="Oui",0,IF($B496="Non - avec lien de dépendance",MIN(1129,I496,$C496),MIN(1129,I496))))))</f>
        <v>Effectuez l’étape 1</v>
      </c>
      <c r="N496" s="3" t="str">
        <f>IF(ISTEXT(CRHPrate),"Effectuez l’étape 1",IF(AND(INDEX(claimPeriodNo,MATCH('Étape 1) Taux'!$A$8,claimPeriods,0))&gt;17,INDEX(claimPeriodNo,MATCH('Étape 1) Taux'!$A$8,claimPeriods,0))&lt;20,revenueReduction&lt;0.1),0,IF(NOT(ISNUMBER(J496)),0,IF(F496="Oui",0,IF($B496="Non - avec lien de dépendance",MIN(1129,J496,$C496),MIN(1129,J496))))))</f>
        <v>Effectuez l’étape 1</v>
      </c>
      <c r="O496" s="3" t="str">
        <f>IF(ISTEXT(CRHPrate),"Effectuez l’étape 1",IF(AND(INDEX(claimPeriodNo,MATCH('Étape 1) Taux'!$A$8,claimPeriods,0))&gt;17,INDEX(claimPeriodNo,MATCH('Étape 1) Taux'!$A$8,claimPeriods,0))&lt;20,revenueReduction&lt;0.1),0,IF(NOT(ISNUMBER(K496)),0,IF(G496="Oui",0,IF($B496="Non - avec lien de dépendance",MIN(1129,K496,$C496),MIN(1129,K496))))))</f>
        <v>Effectuez l’étape 1</v>
      </c>
      <c r="P496" s="3">
        <f t="shared" si="7"/>
        <v>0</v>
      </c>
    </row>
    <row r="497" spans="12:16" x14ac:dyDescent="0.3">
      <c r="L497" s="3" t="str">
        <f>IF(ISTEXT(CRHPrate),"Effectuez l’étape 1",IF(AND(INDEX(claimPeriodNo,MATCH('Étape 1) Taux'!$A$8,claimPeriods,0))&gt;17,INDEX(claimPeriodNo,MATCH('Étape 1) Taux'!$A$8,claimPeriods,0))&lt;20,revenueReduction&lt;0.1),0,IF(NOT(ISNUMBER(H497)),0,IF(D497="Oui",0,IF($B497="Non - avec lien de dépendance",MIN(1129,H497,$C497),MIN(1129,H497))))))</f>
        <v>Effectuez l’étape 1</v>
      </c>
      <c r="M497" s="3" t="str">
        <f>IF(ISTEXT(CRHPrate),"Effectuez l’étape 1",IF(AND(INDEX(claimPeriodNo,MATCH('Étape 1) Taux'!$A$8,claimPeriods,0))&gt;17,INDEX(claimPeriodNo,MATCH('Étape 1) Taux'!$A$8,claimPeriods,0))&lt;20,revenueReduction&lt;0.1),0,IF(NOT(ISNUMBER(I497)),0,IF(E497="Oui",0,IF($B497="Non - avec lien de dépendance",MIN(1129,I497,$C497),MIN(1129,I497))))))</f>
        <v>Effectuez l’étape 1</v>
      </c>
      <c r="N497" s="3" t="str">
        <f>IF(ISTEXT(CRHPrate),"Effectuez l’étape 1",IF(AND(INDEX(claimPeriodNo,MATCH('Étape 1) Taux'!$A$8,claimPeriods,0))&gt;17,INDEX(claimPeriodNo,MATCH('Étape 1) Taux'!$A$8,claimPeriods,0))&lt;20,revenueReduction&lt;0.1),0,IF(NOT(ISNUMBER(J497)),0,IF(F497="Oui",0,IF($B497="Non - avec lien de dépendance",MIN(1129,J497,$C497),MIN(1129,J497))))))</f>
        <v>Effectuez l’étape 1</v>
      </c>
      <c r="O497" s="3" t="str">
        <f>IF(ISTEXT(CRHPrate),"Effectuez l’étape 1",IF(AND(INDEX(claimPeriodNo,MATCH('Étape 1) Taux'!$A$8,claimPeriods,0))&gt;17,INDEX(claimPeriodNo,MATCH('Étape 1) Taux'!$A$8,claimPeriods,0))&lt;20,revenueReduction&lt;0.1),0,IF(NOT(ISNUMBER(K497)),0,IF(G497="Oui",0,IF($B497="Non - avec lien de dépendance",MIN(1129,K497,$C497),MIN(1129,K497))))))</f>
        <v>Effectuez l’étape 1</v>
      </c>
      <c r="P497" s="3">
        <f t="shared" si="7"/>
        <v>0</v>
      </c>
    </row>
    <row r="498" spans="12:16" x14ac:dyDescent="0.3">
      <c r="L498" s="3" t="str">
        <f>IF(ISTEXT(CRHPrate),"Effectuez l’étape 1",IF(AND(INDEX(claimPeriodNo,MATCH('Étape 1) Taux'!$A$8,claimPeriods,0))&gt;17,INDEX(claimPeriodNo,MATCH('Étape 1) Taux'!$A$8,claimPeriods,0))&lt;20,revenueReduction&lt;0.1),0,IF(NOT(ISNUMBER(H498)),0,IF(D498="Oui",0,IF($B498="Non - avec lien de dépendance",MIN(1129,H498,$C498),MIN(1129,H498))))))</f>
        <v>Effectuez l’étape 1</v>
      </c>
      <c r="M498" s="3" t="str">
        <f>IF(ISTEXT(CRHPrate),"Effectuez l’étape 1",IF(AND(INDEX(claimPeriodNo,MATCH('Étape 1) Taux'!$A$8,claimPeriods,0))&gt;17,INDEX(claimPeriodNo,MATCH('Étape 1) Taux'!$A$8,claimPeriods,0))&lt;20,revenueReduction&lt;0.1),0,IF(NOT(ISNUMBER(I498)),0,IF(E498="Oui",0,IF($B498="Non - avec lien de dépendance",MIN(1129,I498,$C498),MIN(1129,I498))))))</f>
        <v>Effectuez l’étape 1</v>
      </c>
      <c r="N498" s="3" t="str">
        <f>IF(ISTEXT(CRHPrate),"Effectuez l’étape 1",IF(AND(INDEX(claimPeriodNo,MATCH('Étape 1) Taux'!$A$8,claimPeriods,0))&gt;17,INDEX(claimPeriodNo,MATCH('Étape 1) Taux'!$A$8,claimPeriods,0))&lt;20,revenueReduction&lt;0.1),0,IF(NOT(ISNUMBER(J498)),0,IF(F498="Oui",0,IF($B498="Non - avec lien de dépendance",MIN(1129,J498,$C498),MIN(1129,J498))))))</f>
        <v>Effectuez l’étape 1</v>
      </c>
      <c r="O498" s="3" t="str">
        <f>IF(ISTEXT(CRHPrate),"Effectuez l’étape 1",IF(AND(INDEX(claimPeriodNo,MATCH('Étape 1) Taux'!$A$8,claimPeriods,0))&gt;17,INDEX(claimPeriodNo,MATCH('Étape 1) Taux'!$A$8,claimPeriods,0))&lt;20,revenueReduction&lt;0.1),0,IF(NOT(ISNUMBER(K498)),0,IF(G498="Oui",0,IF($B498="Non - avec lien de dépendance",MIN(1129,K498,$C498),MIN(1129,K498))))))</f>
        <v>Effectuez l’étape 1</v>
      </c>
      <c r="P498" s="3">
        <f t="shared" si="7"/>
        <v>0</v>
      </c>
    </row>
    <row r="499" spans="12:16" x14ac:dyDescent="0.3">
      <c r="L499" s="3" t="str">
        <f>IF(ISTEXT(CRHPrate),"Effectuez l’étape 1",IF(AND(INDEX(claimPeriodNo,MATCH('Étape 1) Taux'!$A$8,claimPeriods,0))&gt;17,INDEX(claimPeriodNo,MATCH('Étape 1) Taux'!$A$8,claimPeriods,0))&lt;20,revenueReduction&lt;0.1),0,IF(NOT(ISNUMBER(H499)),0,IF(D499="Oui",0,IF($B499="Non - avec lien de dépendance",MIN(1129,H499,$C499),MIN(1129,H499))))))</f>
        <v>Effectuez l’étape 1</v>
      </c>
      <c r="M499" s="3" t="str">
        <f>IF(ISTEXT(CRHPrate),"Effectuez l’étape 1",IF(AND(INDEX(claimPeriodNo,MATCH('Étape 1) Taux'!$A$8,claimPeriods,0))&gt;17,INDEX(claimPeriodNo,MATCH('Étape 1) Taux'!$A$8,claimPeriods,0))&lt;20,revenueReduction&lt;0.1),0,IF(NOT(ISNUMBER(I499)),0,IF(E499="Oui",0,IF($B499="Non - avec lien de dépendance",MIN(1129,I499,$C499),MIN(1129,I499))))))</f>
        <v>Effectuez l’étape 1</v>
      </c>
      <c r="N499" s="3" t="str">
        <f>IF(ISTEXT(CRHPrate),"Effectuez l’étape 1",IF(AND(INDEX(claimPeriodNo,MATCH('Étape 1) Taux'!$A$8,claimPeriods,0))&gt;17,INDEX(claimPeriodNo,MATCH('Étape 1) Taux'!$A$8,claimPeriods,0))&lt;20,revenueReduction&lt;0.1),0,IF(NOT(ISNUMBER(J499)),0,IF(F499="Oui",0,IF($B499="Non - avec lien de dépendance",MIN(1129,J499,$C499),MIN(1129,J499))))))</f>
        <v>Effectuez l’étape 1</v>
      </c>
      <c r="O499" s="3" t="str">
        <f>IF(ISTEXT(CRHPrate),"Effectuez l’étape 1",IF(AND(INDEX(claimPeriodNo,MATCH('Étape 1) Taux'!$A$8,claimPeriods,0))&gt;17,INDEX(claimPeriodNo,MATCH('Étape 1) Taux'!$A$8,claimPeriods,0))&lt;20,revenueReduction&lt;0.1),0,IF(NOT(ISNUMBER(K499)),0,IF(G499="Oui",0,IF($B499="Non - avec lien de dépendance",MIN(1129,K499,$C499),MIN(1129,K499))))))</f>
        <v>Effectuez l’étape 1</v>
      </c>
      <c r="P499" s="3">
        <f t="shared" si="7"/>
        <v>0</v>
      </c>
    </row>
    <row r="500" spans="12:16" x14ac:dyDescent="0.3">
      <c r="L500" s="3" t="str">
        <f>IF(ISTEXT(CRHPrate),"Effectuez l’étape 1",IF(AND(INDEX(claimPeriodNo,MATCH('Étape 1) Taux'!$A$8,claimPeriods,0))&gt;17,INDEX(claimPeriodNo,MATCH('Étape 1) Taux'!$A$8,claimPeriods,0))&lt;20,revenueReduction&lt;0.1),0,IF(NOT(ISNUMBER(H500)),0,IF(D500="Oui",0,IF($B500="Non - avec lien de dépendance",MIN(1129,H500,$C500),MIN(1129,H500))))))</f>
        <v>Effectuez l’étape 1</v>
      </c>
      <c r="M500" s="3" t="str">
        <f>IF(ISTEXT(CRHPrate),"Effectuez l’étape 1",IF(AND(INDEX(claimPeriodNo,MATCH('Étape 1) Taux'!$A$8,claimPeriods,0))&gt;17,INDEX(claimPeriodNo,MATCH('Étape 1) Taux'!$A$8,claimPeriods,0))&lt;20,revenueReduction&lt;0.1),0,IF(NOT(ISNUMBER(I500)),0,IF(E500="Oui",0,IF($B500="Non - avec lien de dépendance",MIN(1129,I500,$C500),MIN(1129,I500))))))</f>
        <v>Effectuez l’étape 1</v>
      </c>
      <c r="N500" s="3" t="str">
        <f>IF(ISTEXT(CRHPrate),"Effectuez l’étape 1",IF(AND(INDEX(claimPeriodNo,MATCH('Étape 1) Taux'!$A$8,claimPeriods,0))&gt;17,INDEX(claimPeriodNo,MATCH('Étape 1) Taux'!$A$8,claimPeriods,0))&lt;20,revenueReduction&lt;0.1),0,IF(NOT(ISNUMBER(J500)),0,IF(F500="Oui",0,IF($B500="Non - avec lien de dépendance",MIN(1129,J500,$C500),MIN(1129,J500))))))</f>
        <v>Effectuez l’étape 1</v>
      </c>
      <c r="O500" s="3" t="str">
        <f>IF(ISTEXT(CRHPrate),"Effectuez l’étape 1",IF(AND(INDEX(claimPeriodNo,MATCH('Étape 1) Taux'!$A$8,claimPeriods,0))&gt;17,INDEX(claimPeriodNo,MATCH('Étape 1) Taux'!$A$8,claimPeriods,0))&lt;20,revenueReduction&lt;0.1),0,IF(NOT(ISNUMBER(K500)),0,IF(G500="Oui",0,IF($B500="Non - avec lien de dépendance",MIN(1129,K500,$C500),MIN(1129,K500))))))</f>
        <v>Effectuez l’étape 1</v>
      </c>
      <c r="P500" s="3">
        <f t="shared" si="7"/>
        <v>0</v>
      </c>
    </row>
    <row r="501" spans="12:16" x14ac:dyDescent="0.3">
      <c r="L501" s="3" t="str">
        <f>IF(ISTEXT(CRHPrate),"Effectuez l’étape 1",IF(AND(INDEX(claimPeriodNo,MATCH('Étape 1) Taux'!$A$8,claimPeriods,0))&gt;17,INDEX(claimPeriodNo,MATCH('Étape 1) Taux'!$A$8,claimPeriods,0))&lt;20,revenueReduction&lt;0.1),0,IF(NOT(ISNUMBER(H501)),0,IF(D501="Oui",0,IF($B501="Non - avec lien de dépendance",MIN(1129,H501,$C501),MIN(1129,H501))))))</f>
        <v>Effectuez l’étape 1</v>
      </c>
      <c r="M501" s="3" t="str">
        <f>IF(ISTEXT(CRHPrate),"Effectuez l’étape 1",IF(AND(INDEX(claimPeriodNo,MATCH('Étape 1) Taux'!$A$8,claimPeriods,0))&gt;17,INDEX(claimPeriodNo,MATCH('Étape 1) Taux'!$A$8,claimPeriods,0))&lt;20,revenueReduction&lt;0.1),0,IF(NOT(ISNUMBER(I501)),0,IF(E501="Oui",0,IF($B501="Non - avec lien de dépendance",MIN(1129,I501,$C501),MIN(1129,I501))))))</f>
        <v>Effectuez l’étape 1</v>
      </c>
      <c r="N501" s="3" t="str">
        <f>IF(ISTEXT(CRHPrate),"Effectuez l’étape 1",IF(AND(INDEX(claimPeriodNo,MATCH('Étape 1) Taux'!$A$8,claimPeriods,0))&gt;17,INDEX(claimPeriodNo,MATCH('Étape 1) Taux'!$A$8,claimPeriods,0))&lt;20,revenueReduction&lt;0.1),0,IF(NOT(ISNUMBER(J501)),0,IF(F501="Oui",0,IF($B501="Non - avec lien de dépendance",MIN(1129,J501,$C501),MIN(1129,J501))))))</f>
        <v>Effectuez l’étape 1</v>
      </c>
      <c r="O501" s="3" t="str">
        <f>IF(ISTEXT(CRHPrate),"Effectuez l’étape 1",IF(AND(INDEX(claimPeriodNo,MATCH('Étape 1) Taux'!$A$8,claimPeriods,0))&gt;17,INDEX(claimPeriodNo,MATCH('Étape 1) Taux'!$A$8,claimPeriods,0))&lt;20,revenueReduction&lt;0.1),0,IF(NOT(ISNUMBER(K501)),0,IF(G501="Oui",0,IF($B501="Non - avec lien de dépendance",MIN(1129,K501,$C501),MIN(1129,K501))))))</f>
        <v>Effectuez l’étape 1</v>
      </c>
      <c r="P501" s="3">
        <f t="shared" si="7"/>
        <v>0</v>
      </c>
    </row>
    <row r="502" spans="12:16" x14ac:dyDescent="0.3">
      <c r="L502" s="3" t="str">
        <f>IF(ISTEXT(CRHPrate),"Effectuez l’étape 1",IF(AND(INDEX(claimPeriodNo,MATCH('Étape 1) Taux'!$A$8,claimPeriods,0))&gt;17,INDEX(claimPeriodNo,MATCH('Étape 1) Taux'!$A$8,claimPeriods,0))&lt;20,revenueReduction&lt;0.1),0,IF(NOT(ISNUMBER(H502)),0,IF(D502="Oui",0,IF($B502="Non - avec lien de dépendance",MIN(1129,H502,$C502),MIN(1129,H502))))))</f>
        <v>Effectuez l’étape 1</v>
      </c>
      <c r="M502" s="3" t="str">
        <f>IF(ISTEXT(CRHPrate),"Effectuez l’étape 1",IF(AND(INDEX(claimPeriodNo,MATCH('Étape 1) Taux'!$A$8,claimPeriods,0))&gt;17,INDEX(claimPeriodNo,MATCH('Étape 1) Taux'!$A$8,claimPeriods,0))&lt;20,revenueReduction&lt;0.1),0,IF(NOT(ISNUMBER(I502)),0,IF(E502="Oui",0,IF($B502="Non - avec lien de dépendance",MIN(1129,I502,$C502),MIN(1129,I502))))))</f>
        <v>Effectuez l’étape 1</v>
      </c>
      <c r="N502" s="3" t="str">
        <f>IF(ISTEXT(CRHPrate),"Effectuez l’étape 1",IF(AND(INDEX(claimPeriodNo,MATCH('Étape 1) Taux'!$A$8,claimPeriods,0))&gt;17,INDEX(claimPeriodNo,MATCH('Étape 1) Taux'!$A$8,claimPeriods,0))&lt;20,revenueReduction&lt;0.1),0,IF(NOT(ISNUMBER(J502)),0,IF(F502="Oui",0,IF($B502="Non - avec lien de dépendance",MIN(1129,J502,$C502),MIN(1129,J502))))))</f>
        <v>Effectuez l’étape 1</v>
      </c>
      <c r="O502" s="3" t="str">
        <f>IF(ISTEXT(CRHPrate),"Effectuez l’étape 1",IF(AND(INDEX(claimPeriodNo,MATCH('Étape 1) Taux'!$A$8,claimPeriods,0))&gt;17,INDEX(claimPeriodNo,MATCH('Étape 1) Taux'!$A$8,claimPeriods,0))&lt;20,revenueReduction&lt;0.1),0,IF(NOT(ISNUMBER(K502)),0,IF(G502="Oui",0,IF($B502="Non - avec lien de dépendance",MIN(1129,K502,$C502),MIN(1129,K502))))))</f>
        <v>Effectuez l’étape 1</v>
      </c>
      <c r="P502" s="3">
        <f t="shared" si="7"/>
        <v>0</v>
      </c>
    </row>
    <row r="503" spans="12:16" x14ac:dyDescent="0.3">
      <c r="L503" s="3" t="str">
        <f>IF(ISTEXT(CRHPrate),"Effectuez l’étape 1",IF(AND(INDEX(claimPeriodNo,MATCH('Étape 1) Taux'!$A$8,claimPeriods,0))&gt;17,INDEX(claimPeriodNo,MATCH('Étape 1) Taux'!$A$8,claimPeriods,0))&lt;20,revenueReduction&lt;0.1),0,IF(NOT(ISNUMBER(H503)),0,IF(D503="Oui",0,IF($B503="Non - avec lien de dépendance",MIN(1129,H503,$C503),MIN(1129,H503))))))</f>
        <v>Effectuez l’étape 1</v>
      </c>
      <c r="M503" s="3" t="str">
        <f>IF(ISTEXT(CRHPrate),"Effectuez l’étape 1",IF(AND(INDEX(claimPeriodNo,MATCH('Étape 1) Taux'!$A$8,claimPeriods,0))&gt;17,INDEX(claimPeriodNo,MATCH('Étape 1) Taux'!$A$8,claimPeriods,0))&lt;20,revenueReduction&lt;0.1),0,IF(NOT(ISNUMBER(I503)),0,IF(E503="Oui",0,IF($B503="Non - avec lien de dépendance",MIN(1129,I503,$C503),MIN(1129,I503))))))</f>
        <v>Effectuez l’étape 1</v>
      </c>
      <c r="N503" s="3" t="str">
        <f>IF(ISTEXT(CRHPrate),"Effectuez l’étape 1",IF(AND(INDEX(claimPeriodNo,MATCH('Étape 1) Taux'!$A$8,claimPeriods,0))&gt;17,INDEX(claimPeriodNo,MATCH('Étape 1) Taux'!$A$8,claimPeriods,0))&lt;20,revenueReduction&lt;0.1),0,IF(NOT(ISNUMBER(J503)),0,IF(F503="Oui",0,IF($B503="Non - avec lien de dépendance",MIN(1129,J503,$C503),MIN(1129,J503))))))</f>
        <v>Effectuez l’étape 1</v>
      </c>
      <c r="O503" s="3" t="str">
        <f>IF(ISTEXT(CRHPrate),"Effectuez l’étape 1",IF(AND(INDEX(claimPeriodNo,MATCH('Étape 1) Taux'!$A$8,claimPeriods,0))&gt;17,INDEX(claimPeriodNo,MATCH('Étape 1) Taux'!$A$8,claimPeriods,0))&lt;20,revenueReduction&lt;0.1),0,IF(NOT(ISNUMBER(K503)),0,IF(G503="Oui",0,IF($B503="Non - avec lien de dépendance",MIN(1129,K503,$C503),MIN(1129,K503))))))</f>
        <v>Effectuez l’étape 1</v>
      </c>
      <c r="P503" s="3">
        <f t="shared" si="7"/>
        <v>0</v>
      </c>
    </row>
    <row r="504" spans="12:16" x14ac:dyDescent="0.3">
      <c r="L504" s="3" t="str">
        <f>IF(ISTEXT(CRHPrate),"Effectuez l’étape 1",IF(AND(INDEX(claimPeriodNo,MATCH('Étape 1) Taux'!$A$8,claimPeriods,0))&gt;17,INDEX(claimPeriodNo,MATCH('Étape 1) Taux'!$A$8,claimPeriods,0))&lt;20,revenueReduction&lt;0.1),0,IF(NOT(ISNUMBER(H504)),0,IF(D504="Oui",0,IF($B504="Non - avec lien de dépendance",MIN(1129,H504,$C504),MIN(1129,H504))))))</f>
        <v>Effectuez l’étape 1</v>
      </c>
      <c r="M504" s="3" t="str">
        <f>IF(ISTEXT(CRHPrate),"Effectuez l’étape 1",IF(AND(INDEX(claimPeriodNo,MATCH('Étape 1) Taux'!$A$8,claimPeriods,0))&gt;17,INDEX(claimPeriodNo,MATCH('Étape 1) Taux'!$A$8,claimPeriods,0))&lt;20,revenueReduction&lt;0.1),0,IF(NOT(ISNUMBER(I504)),0,IF(E504="Oui",0,IF($B504="Non - avec lien de dépendance",MIN(1129,I504,$C504),MIN(1129,I504))))))</f>
        <v>Effectuez l’étape 1</v>
      </c>
      <c r="N504" s="3" t="str">
        <f>IF(ISTEXT(CRHPrate),"Effectuez l’étape 1",IF(AND(INDEX(claimPeriodNo,MATCH('Étape 1) Taux'!$A$8,claimPeriods,0))&gt;17,INDEX(claimPeriodNo,MATCH('Étape 1) Taux'!$A$8,claimPeriods,0))&lt;20,revenueReduction&lt;0.1),0,IF(NOT(ISNUMBER(J504)),0,IF(F504="Oui",0,IF($B504="Non - avec lien de dépendance",MIN(1129,J504,$C504),MIN(1129,J504))))))</f>
        <v>Effectuez l’étape 1</v>
      </c>
      <c r="O504" s="3" t="str">
        <f>IF(ISTEXT(CRHPrate),"Effectuez l’étape 1",IF(AND(INDEX(claimPeriodNo,MATCH('Étape 1) Taux'!$A$8,claimPeriods,0))&gt;17,INDEX(claimPeriodNo,MATCH('Étape 1) Taux'!$A$8,claimPeriods,0))&lt;20,revenueReduction&lt;0.1),0,IF(NOT(ISNUMBER(K504)),0,IF(G504="Oui",0,IF($B504="Non - avec lien de dépendance",MIN(1129,K504,$C504),MIN(1129,K504))))))</f>
        <v>Effectuez l’étape 1</v>
      </c>
      <c r="P504" s="3">
        <f t="shared" si="7"/>
        <v>0</v>
      </c>
    </row>
    <row r="505" spans="12:16" x14ac:dyDescent="0.3">
      <c r="L505" s="3" t="str">
        <f>IF(ISTEXT(CRHPrate),"Effectuez l’étape 1",IF(AND(INDEX(claimPeriodNo,MATCH('Étape 1) Taux'!$A$8,claimPeriods,0))&gt;17,INDEX(claimPeriodNo,MATCH('Étape 1) Taux'!$A$8,claimPeriods,0))&lt;20,revenueReduction&lt;0.1),0,IF(NOT(ISNUMBER(H505)),0,IF(D505="Oui",0,IF($B505="Non - avec lien de dépendance",MIN(1129,H505,$C505),MIN(1129,H505))))))</f>
        <v>Effectuez l’étape 1</v>
      </c>
      <c r="M505" s="3" t="str">
        <f>IF(ISTEXT(CRHPrate),"Effectuez l’étape 1",IF(AND(INDEX(claimPeriodNo,MATCH('Étape 1) Taux'!$A$8,claimPeriods,0))&gt;17,INDEX(claimPeriodNo,MATCH('Étape 1) Taux'!$A$8,claimPeriods,0))&lt;20,revenueReduction&lt;0.1),0,IF(NOT(ISNUMBER(I505)),0,IF(E505="Oui",0,IF($B505="Non - avec lien de dépendance",MIN(1129,I505,$C505),MIN(1129,I505))))))</f>
        <v>Effectuez l’étape 1</v>
      </c>
      <c r="N505" s="3" t="str">
        <f>IF(ISTEXT(CRHPrate),"Effectuez l’étape 1",IF(AND(INDEX(claimPeriodNo,MATCH('Étape 1) Taux'!$A$8,claimPeriods,0))&gt;17,INDEX(claimPeriodNo,MATCH('Étape 1) Taux'!$A$8,claimPeriods,0))&lt;20,revenueReduction&lt;0.1),0,IF(NOT(ISNUMBER(J505)),0,IF(F505="Oui",0,IF($B505="Non - avec lien de dépendance",MIN(1129,J505,$C505),MIN(1129,J505))))))</f>
        <v>Effectuez l’étape 1</v>
      </c>
      <c r="O505" s="3" t="str">
        <f>IF(ISTEXT(CRHPrate),"Effectuez l’étape 1",IF(AND(INDEX(claimPeriodNo,MATCH('Étape 1) Taux'!$A$8,claimPeriods,0))&gt;17,INDEX(claimPeriodNo,MATCH('Étape 1) Taux'!$A$8,claimPeriods,0))&lt;20,revenueReduction&lt;0.1),0,IF(NOT(ISNUMBER(K505)),0,IF(G505="Oui",0,IF($B505="Non - avec lien de dépendance",MIN(1129,K505,$C505),MIN(1129,K505))))))</f>
        <v>Effectuez l’étape 1</v>
      </c>
      <c r="P505" s="3">
        <f t="shared" si="7"/>
        <v>0</v>
      </c>
    </row>
    <row r="506" spans="12:16" x14ac:dyDescent="0.3">
      <c r="L506" s="3" t="str">
        <f>IF(ISTEXT(CRHPrate),"Effectuez l’étape 1",IF(AND(INDEX(claimPeriodNo,MATCH('Étape 1) Taux'!$A$8,claimPeriods,0))&gt;17,INDEX(claimPeriodNo,MATCH('Étape 1) Taux'!$A$8,claimPeriods,0))&lt;20,revenueReduction&lt;0.1),0,IF(NOT(ISNUMBER(H506)),0,IF(D506="Oui",0,IF($B506="Non - avec lien de dépendance",MIN(1129,H506,$C506),MIN(1129,H506))))))</f>
        <v>Effectuez l’étape 1</v>
      </c>
      <c r="M506" s="3" t="str">
        <f>IF(ISTEXT(CRHPrate),"Effectuez l’étape 1",IF(AND(INDEX(claimPeriodNo,MATCH('Étape 1) Taux'!$A$8,claimPeriods,0))&gt;17,INDEX(claimPeriodNo,MATCH('Étape 1) Taux'!$A$8,claimPeriods,0))&lt;20,revenueReduction&lt;0.1),0,IF(NOT(ISNUMBER(I506)),0,IF(E506="Oui",0,IF($B506="Non - avec lien de dépendance",MIN(1129,I506,$C506),MIN(1129,I506))))))</f>
        <v>Effectuez l’étape 1</v>
      </c>
      <c r="N506" s="3" t="str">
        <f>IF(ISTEXT(CRHPrate),"Effectuez l’étape 1",IF(AND(INDEX(claimPeriodNo,MATCH('Étape 1) Taux'!$A$8,claimPeriods,0))&gt;17,INDEX(claimPeriodNo,MATCH('Étape 1) Taux'!$A$8,claimPeriods,0))&lt;20,revenueReduction&lt;0.1),0,IF(NOT(ISNUMBER(J506)),0,IF(F506="Oui",0,IF($B506="Non - avec lien de dépendance",MIN(1129,J506,$C506),MIN(1129,J506))))))</f>
        <v>Effectuez l’étape 1</v>
      </c>
      <c r="O506" s="3" t="str">
        <f>IF(ISTEXT(CRHPrate),"Effectuez l’étape 1",IF(AND(INDEX(claimPeriodNo,MATCH('Étape 1) Taux'!$A$8,claimPeriods,0))&gt;17,INDEX(claimPeriodNo,MATCH('Étape 1) Taux'!$A$8,claimPeriods,0))&lt;20,revenueReduction&lt;0.1),0,IF(NOT(ISNUMBER(K506)),0,IF(G506="Oui",0,IF($B506="Non - avec lien de dépendance",MIN(1129,K506,$C506),MIN(1129,K506))))))</f>
        <v>Effectuez l’étape 1</v>
      </c>
      <c r="P506" s="3">
        <f t="shared" si="7"/>
        <v>0</v>
      </c>
    </row>
    <row r="507" spans="12:16" x14ac:dyDescent="0.3">
      <c r="L507" s="3" t="str">
        <f>IF(ISTEXT(CRHPrate),"Effectuez l’étape 1",IF(AND(INDEX(claimPeriodNo,MATCH('Étape 1) Taux'!$A$8,claimPeriods,0))&gt;17,INDEX(claimPeriodNo,MATCH('Étape 1) Taux'!$A$8,claimPeriods,0))&lt;20,revenueReduction&lt;0.1),0,IF(NOT(ISNUMBER(H507)),0,IF(D507="Oui",0,IF($B507="Non - avec lien de dépendance",MIN(1129,H507,$C507),MIN(1129,H507))))))</f>
        <v>Effectuez l’étape 1</v>
      </c>
      <c r="M507" s="3" t="str">
        <f>IF(ISTEXT(CRHPrate),"Effectuez l’étape 1",IF(AND(INDEX(claimPeriodNo,MATCH('Étape 1) Taux'!$A$8,claimPeriods,0))&gt;17,INDEX(claimPeriodNo,MATCH('Étape 1) Taux'!$A$8,claimPeriods,0))&lt;20,revenueReduction&lt;0.1),0,IF(NOT(ISNUMBER(I507)),0,IF(E507="Oui",0,IF($B507="Non - avec lien de dépendance",MIN(1129,I507,$C507),MIN(1129,I507))))))</f>
        <v>Effectuez l’étape 1</v>
      </c>
      <c r="N507" s="3" t="str">
        <f>IF(ISTEXT(CRHPrate),"Effectuez l’étape 1",IF(AND(INDEX(claimPeriodNo,MATCH('Étape 1) Taux'!$A$8,claimPeriods,0))&gt;17,INDEX(claimPeriodNo,MATCH('Étape 1) Taux'!$A$8,claimPeriods,0))&lt;20,revenueReduction&lt;0.1),0,IF(NOT(ISNUMBER(J507)),0,IF(F507="Oui",0,IF($B507="Non - avec lien de dépendance",MIN(1129,J507,$C507),MIN(1129,J507))))))</f>
        <v>Effectuez l’étape 1</v>
      </c>
      <c r="O507" s="3" t="str">
        <f>IF(ISTEXT(CRHPrate),"Effectuez l’étape 1",IF(AND(INDEX(claimPeriodNo,MATCH('Étape 1) Taux'!$A$8,claimPeriods,0))&gt;17,INDEX(claimPeriodNo,MATCH('Étape 1) Taux'!$A$8,claimPeriods,0))&lt;20,revenueReduction&lt;0.1),0,IF(NOT(ISNUMBER(K507)),0,IF(G507="Oui",0,IF($B507="Non - avec lien de dépendance",MIN(1129,K507,$C507),MIN(1129,K507))))))</f>
        <v>Effectuez l’étape 1</v>
      </c>
      <c r="P507" s="3">
        <f t="shared" si="7"/>
        <v>0</v>
      </c>
    </row>
    <row r="508" spans="12:16" x14ac:dyDescent="0.3">
      <c r="L508" s="3" t="str">
        <f>IF(ISTEXT(CRHPrate),"Effectuez l’étape 1",IF(AND(INDEX(claimPeriodNo,MATCH('Étape 1) Taux'!$A$8,claimPeriods,0))&gt;17,INDEX(claimPeriodNo,MATCH('Étape 1) Taux'!$A$8,claimPeriods,0))&lt;20,revenueReduction&lt;0.1),0,IF(NOT(ISNUMBER(H508)),0,IF(D508="Oui",0,IF($B508="Non - avec lien de dépendance",MIN(1129,H508,$C508),MIN(1129,H508))))))</f>
        <v>Effectuez l’étape 1</v>
      </c>
      <c r="M508" s="3" t="str">
        <f>IF(ISTEXT(CRHPrate),"Effectuez l’étape 1",IF(AND(INDEX(claimPeriodNo,MATCH('Étape 1) Taux'!$A$8,claimPeriods,0))&gt;17,INDEX(claimPeriodNo,MATCH('Étape 1) Taux'!$A$8,claimPeriods,0))&lt;20,revenueReduction&lt;0.1),0,IF(NOT(ISNUMBER(I508)),0,IF(E508="Oui",0,IF($B508="Non - avec lien de dépendance",MIN(1129,I508,$C508),MIN(1129,I508))))))</f>
        <v>Effectuez l’étape 1</v>
      </c>
      <c r="N508" s="3" t="str">
        <f>IF(ISTEXT(CRHPrate),"Effectuez l’étape 1",IF(AND(INDEX(claimPeriodNo,MATCH('Étape 1) Taux'!$A$8,claimPeriods,0))&gt;17,INDEX(claimPeriodNo,MATCH('Étape 1) Taux'!$A$8,claimPeriods,0))&lt;20,revenueReduction&lt;0.1),0,IF(NOT(ISNUMBER(J508)),0,IF(F508="Oui",0,IF($B508="Non - avec lien de dépendance",MIN(1129,J508,$C508),MIN(1129,J508))))))</f>
        <v>Effectuez l’étape 1</v>
      </c>
      <c r="O508" s="3" t="str">
        <f>IF(ISTEXT(CRHPrate),"Effectuez l’étape 1",IF(AND(INDEX(claimPeriodNo,MATCH('Étape 1) Taux'!$A$8,claimPeriods,0))&gt;17,INDEX(claimPeriodNo,MATCH('Étape 1) Taux'!$A$8,claimPeriods,0))&lt;20,revenueReduction&lt;0.1),0,IF(NOT(ISNUMBER(K508)),0,IF(G508="Oui",0,IF($B508="Non - avec lien de dépendance",MIN(1129,K508,$C508),MIN(1129,K508))))))</f>
        <v>Effectuez l’étape 1</v>
      </c>
      <c r="P508" s="3">
        <f t="shared" si="7"/>
        <v>0</v>
      </c>
    </row>
    <row r="509" spans="12:16" x14ac:dyDescent="0.3">
      <c r="L509" s="3" t="str">
        <f>IF(ISTEXT(CRHPrate),"Effectuez l’étape 1",IF(AND(INDEX(claimPeriodNo,MATCH('Étape 1) Taux'!$A$8,claimPeriods,0))&gt;17,INDEX(claimPeriodNo,MATCH('Étape 1) Taux'!$A$8,claimPeriods,0))&lt;20,revenueReduction&lt;0.1),0,IF(NOT(ISNUMBER(H509)),0,IF(D509="Oui",0,IF($B509="Non - avec lien de dépendance",MIN(1129,H509,$C509),MIN(1129,H509))))))</f>
        <v>Effectuez l’étape 1</v>
      </c>
      <c r="M509" s="3" t="str">
        <f>IF(ISTEXT(CRHPrate),"Effectuez l’étape 1",IF(AND(INDEX(claimPeriodNo,MATCH('Étape 1) Taux'!$A$8,claimPeriods,0))&gt;17,INDEX(claimPeriodNo,MATCH('Étape 1) Taux'!$A$8,claimPeriods,0))&lt;20,revenueReduction&lt;0.1),0,IF(NOT(ISNUMBER(I509)),0,IF(E509="Oui",0,IF($B509="Non - avec lien de dépendance",MIN(1129,I509,$C509),MIN(1129,I509))))))</f>
        <v>Effectuez l’étape 1</v>
      </c>
      <c r="N509" s="3" t="str">
        <f>IF(ISTEXT(CRHPrate),"Effectuez l’étape 1",IF(AND(INDEX(claimPeriodNo,MATCH('Étape 1) Taux'!$A$8,claimPeriods,0))&gt;17,INDEX(claimPeriodNo,MATCH('Étape 1) Taux'!$A$8,claimPeriods,0))&lt;20,revenueReduction&lt;0.1),0,IF(NOT(ISNUMBER(J509)),0,IF(F509="Oui",0,IF($B509="Non - avec lien de dépendance",MIN(1129,J509,$C509),MIN(1129,J509))))))</f>
        <v>Effectuez l’étape 1</v>
      </c>
      <c r="O509" s="3" t="str">
        <f>IF(ISTEXT(CRHPrate),"Effectuez l’étape 1",IF(AND(INDEX(claimPeriodNo,MATCH('Étape 1) Taux'!$A$8,claimPeriods,0))&gt;17,INDEX(claimPeriodNo,MATCH('Étape 1) Taux'!$A$8,claimPeriods,0))&lt;20,revenueReduction&lt;0.1),0,IF(NOT(ISNUMBER(K509)),0,IF(G509="Oui",0,IF($B509="Non - avec lien de dépendance",MIN(1129,K509,$C509),MIN(1129,K509))))))</f>
        <v>Effectuez l’étape 1</v>
      </c>
      <c r="P509" s="3">
        <f t="shared" si="7"/>
        <v>0</v>
      </c>
    </row>
    <row r="510" spans="12:16" x14ac:dyDescent="0.3">
      <c r="L510" s="3" t="str">
        <f>IF(ISTEXT(CRHPrate),"Effectuez l’étape 1",IF(AND(INDEX(claimPeriodNo,MATCH('Étape 1) Taux'!$A$8,claimPeriods,0))&gt;17,INDEX(claimPeriodNo,MATCH('Étape 1) Taux'!$A$8,claimPeriods,0))&lt;20,revenueReduction&lt;0.1),0,IF(NOT(ISNUMBER(H510)),0,IF(D510="Oui",0,IF($B510="Non - avec lien de dépendance",MIN(1129,H510,$C510),MIN(1129,H510))))))</f>
        <v>Effectuez l’étape 1</v>
      </c>
      <c r="M510" s="3" t="str">
        <f>IF(ISTEXT(CRHPrate),"Effectuez l’étape 1",IF(AND(INDEX(claimPeriodNo,MATCH('Étape 1) Taux'!$A$8,claimPeriods,0))&gt;17,INDEX(claimPeriodNo,MATCH('Étape 1) Taux'!$A$8,claimPeriods,0))&lt;20,revenueReduction&lt;0.1),0,IF(NOT(ISNUMBER(I510)),0,IF(E510="Oui",0,IF($B510="Non - avec lien de dépendance",MIN(1129,I510,$C510),MIN(1129,I510))))))</f>
        <v>Effectuez l’étape 1</v>
      </c>
      <c r="N510" s="3" t="str">
        <f>IF(ISTEXT(CRHPrate),"Effectuez l’étape 1",IF(AND(INDEX(claimPeriodNo,MATCH('Étape 1) Taux'!$A$8,claimPeriods,0))&gt;17,INDEX(claimPeriodNo,MATCH('Étape 1) Taux'!$A$8,claimPeriods,0))&lt;20,revenueReduction&lt;0.1),0,IF(NOT(ISNUMBER(J510)),0,IF(F510="Oui",0,IF($B510="Non - avec lien de dépendance",MIN(1129,J510,$C510),MIN(1129,J510))))))</f>
        <v>Effectuez l’étape 1</v>
      </c>
      <c r="O510" s="3" t="str">
        <f>IF(ISTEXT(CRHPrate),"Effectuez l’étape 1",IF(AND(INDEX(claimPeriodNo,MATCH('Étape 1) Taux'!$A$8,claimPeriods,0))&gt;17,INDEX(claimPeriodNo,MATCH('Étape 1) Taux'!$A$8,claimPeriods,0))&lt;20,revenueReduction&lt;0.1),0,IF(NOT(ISNUMBER(K510)),0,IF(G510="Oui",0,IF($B510="Non - avec lien de dépendance",MIN(1129,K510,$C510),MIN(1129,K510))))))</f>
        <v>Effectuez l’étape 1</v>
      </c>
      <c r="P510" s="3">
        <f t="shared" si="7"/>
        <v>0</v>
      </c>
    </row>
    <row r="511" spans="12:16" x14ac:dyDescent="0.3">
      <c r="L511" s="3" t="str">
        <f>IF(ISTEXT(CRHPrate),"Effectuez l’étape 1",IF(AND(INDEX(claimPeriodNo,MATCH('Étape 1) Taux'!$A$8,claimPeriods,0))&gt;17,INDEX(claimPeriodNo,MATCH('Étape 1) Taux'!$A$8,claimPeriods,0))&lt;20,revenueReduction&lt;0.1),0,IF(NOT(ISNUMBER(H511)),0,IF(D511="Oui",0,IF($B511="Non - avec lien de dépendance",MIN(1129,H511,$C511),MIN(1129,H511))))))</f>
        <v>Effectuez l’étape 1</v>
      </c>
      <c r="M511" s="3" t="str">
        <f>IF(ISTEXT(CRHPrate),"Effectuez l’étape 1",IF(AND(INDEX(claimPeriodNo,MATCH('Étape 1) Taux'!$A$8,claimPeriods,0))&gt;17,INDEX(claimPeriodNo,MATCH('Étape 1) Taux'!$A$8,claimPeriods,0))&lt;20,revenueReduction&lt;0.1),0,IF(NOT(ISNUMBER(I511)),0,IF(E511="Oui",0,IF($B511="Non - avec lien de dépendance",MIN(1129,I511,$C511),MIN(1129,I511))))))</f>
        <v>Effectuez l’étape 1</v>
      </c>
      <c r="N511" s="3" t="str">
        <f>IF(ISTEXT(CRHPrate),"Effectuez l’étape 1",IF(AND(INDEX(claimPeriodNo,MATCH('Étape 1) Taux'!$A$8,claimPeriods,0))&gt;17,INDEX(claimPeriodNo,MATCH('Étape 1) Taux'!$A$8,claimPeriods,0))&lt;20,revenueReduction&lt;0.1),0,IF(NOT(ISNUMBER(J511)),0,IF(F511="Oui",0,IF($B511="Non - avec lien de dépendance",MIN(1129,J511,$C511),MIN(1129,J511))))))</f>
        <v>Effectuez l’étape 1</v>
      </c>
      <c r="O511" s="3" t="str">
        <f>IF(ISTEXT(CRHPrate),"Effectuez l’étape 1",IF(AND(INDEX(claimPeriodNo,MATCH('Étape 1) Taux'!$A$8,claimPeriods,0))&gt;17,INDEX(claimPeriodNo,MATCH('Étape 1) Taux'!$A$8,claimPeriods,0))&lt;20,revenueReduction&lt;0.1),0,IF(NOT(ISNUMBER(K511)),0,IF(G511="Oui",0,IF($B511="Non - avec lien de dépendance",MIN(1129,K511,$C511),MIN(1129,K511))))))</f>
        <v>Effectuez l’étape 1</v>
      </c>
      <c r="P511" s="3">
        <f t="shared" si="7"/>
        <v>0</v>
      </c>
    </row>
    <row r="512" spans="12:16" x14ac:dyDescent="0.3">
      <c r="L512" s="3" t="str">
        <f>IF(ISTEXT(CRHPrate),"Effectuez l’étape 1",IF(AND(INDEX(claimPeriodNo,MATCH('Étape 1) Taux'!$A$8,claimPeriods,0))&gt;17,INDEX(claimPeriodNo,MATCH('Étape 1) Taux'!$A$8,claimPeriods,0))&lt;20,revenueReduction&lt;0.1),0,IF(NOT(ISNUMBER(H512)),0,IF(D512="Oui",0,IF($B512="Non - avec lien de dépendance",MIN(1129,H512,$C512),MIN(1129,H512))))))</f>
        <v>Effectuez l’étape 1</v>
      </c>
      <c r="M512" s="3" t="str">
        <f>IF(ISTEXT(CRHPrate),"Effectuez l’étape 1",IF(AND(INDEX(claimPeriodNo,MATCH('Étape 1) Taux'!$A$8,claimPeriods,0))&gt;17,INDEX(claimPeriodNo,MATCH('Étape 1) Taux'!$A$8,claimPeriods,0))&lt;20,revenueReduction&lt;0.1),0,IF(NOT(ISNUMBER(I512)),0,IF(E512="Oui",0,IF($B512="Non - avec lien de dépendance",MIN(1129,I512,$C512),MIN(1129,I512))))))</f>
        <v>Effectuez l’étape 1</v>
      </c>
      <c r="N512" s="3" t="str">
        <f>IF(ISTEXT(CRHPrate),"Effectuez l’étape 1",IF(AND(INDEX(claimPeriodNo,MATCH('Étape 1) Taux'!$A$8,claimPeriods,0))&gt;17,INDEX(claimPeriodNo,MATCH('Étape 1) Taux'!$A$8,claimPeriods,0))&lt;20,revenueReduction&lt;0.1),0,IF(NOT(ISNUMBER(J512)),0,IF(F512="Oui",0,IF($B512="Non - avec lien de dépendance",MIN(1129,J512,$C512),MIN(1129,J512))))))</f>
        <v>Effectuez l’étape 1</v>
      </c>
      <c r="O512" s="3" t="str">
        <f>IF(ISTEXT(CRHPrate),"Effectuez l’étape 1",IF(AND(INDEX(claimPeriodNo,MATCH('Étape 1) Taux'!$A$8,claimPeriods,0))&gt;17,INDEX(claimPeriodNo,MATCH('Étape 1) Taux'!$A$8,claimPeriods,0))&lt;20,revenueReduction&lt;0.1),0,IF(NOT(ISNUMBER(K512)),0,IF(G512="Oui",0,IF($B512="Non - avec lien de dépendance",MIN(1129,K512,$C512),MIN(1129,K512))))))</f>
        <v>Effectuez l’étape 1</v>
      </c>
      <c r="P512" s="3">
        <f t="shared" si="7"/>
        <v>0</v>
      </c>
    </row>
    <row r="513" spans="12:16" x14ac:dyDescent="0.3">
      <c r="L513" s="3" t="str">
        <f>IF(ISTEXT(CRHPrate),"Effectuez l’étape 1",IF(AND(INDEX(claimPeriodNo,MATCH('Étape 1) Taux'!$A$8,claimPeriods,0))&gt;17,INDEX(claimPeriodNo,MATCH('Étape 1) Taux'!$A$8,claimPeriods,0))&lt;20,revenueReduction&lt;0.1),0,IF(NOT(ISNUMBER(H513)),0,IF(D513="Oui",0,IF($B513="Non - avec lien de dépendance",MIN(1129,H513,$C513),MIN(1129,H513))))))</f>
        <v>Effectuez l’étape 1</v>
      </c>
      <c r="M513" s="3" t="str">
        <f>IF(ISTEXT(CRHPrate),"Effectuez l’étape 1",IF(AND(INDEX(claimPeriodNo,MATCH('Étape 1) Taux'!$A$8,claimPeriods,0))&gt;17,INDEX(claimPeriodNo,MATCH('Étape 1) Taux'!$A$8,claimPeriods,0))&lt;20,revenueReduction&lt;0.1),0,IF(NOT(ISNUMBER(I513)),0,IF(E513="Oui",0,IF($B513="Non - avec lien de dépendance",MIN(1129,I513,$C513),MIN(1129,I513))))))</f>
        <v>Effectuez l’étape 1</v>
      </c>
      <c r="N513" s="3" t="str">
        <f>IF(ISTEXT(CRHPrate),"Effectuez l’étape 1",IF(AND(INDEX(claimPeriodNo,MATCH('Étape 1) Taux'!$A$8,claimPeriods,0))&gt;17,INDEX(claimPeriodNo,MATCH('Étape 1) Taux'!$A$8,claimPeriods,0))&lt;20,revenueReduction&lt;0.1),0,IF(NOT(ISNUMBER(J513)),0,IF(F513="Oui",0,IF($B513="Non - avec lien de dépendance",MIN(1129,J513,$C513),MIN(1129,J513))))))</f>
        <v>Effectuez l’étape 1</v>
      </c>
      <c r="O513" s="3" t="str">
        <f>IF(ISTEXT(CRHPrate),"Effectuez l’étape 1",IF(AND(INDEX(claimPeriodNo,MATCH('Étape 1) Taux'!$A$8,claimPeriods,0))&gt;17,INDEX(claimPeriodNo,MATCH('Étape 1) Taux'!$A$8,claimPeriods,0))&lt;20,revenueReduction&lt;0.1),0,IF(NOT(ISNUMBER(K513)),0,IF(G513="Oui",0,IF($B513="Non - avec lien de dépendance",MIN(1129,K513,$C513),MIN(1129,K513))))))</f>
        <v>Effectuez l’étape 1</v>
      </c>
      <c r="P513" s="3">
        <f t="shared" si="7"/>
        <v>0</v>
      </c>
    </row>
    <row r="514" spans="12:16" x14ac:dyDescent="0.3">
      <c r="L514" s="3" t="str">
        <f>IF(ISTEXT(CRHPrate),"Effectuez l’étape 1",IF(AND(INDEX(claimPeriodNo,MATCH('Étape 1) Taux'!$A$8,claimPeriods,0))&gt;17,INDEX(claimPeriodNo,MATCH('Étape 1) Taux'!$A$8,claimPeriods,0))&lt;20,revenueReduction&lt;0.1),0,IF(NOT(ISNUMBER(H514)),0,IF(D514="Oui",0,IF($B514="Non - avec lien de dépendance",MIN(1129,H514,$C514),MIN(1129,H514))))))</f>
        <v>Effectuez l’étape 1</v>
      </c>
      <c r="M514" s="3" t="str">
        <f>IF(ISTEXT(CRHPrate),"Effectuez l’étape 1",IF(AND(INDEX(claimPeriodNo,MATCH('Étape 1) Taux'!$A$8,claimPeriods,0))&gt;17,INDEX(claimPeriodNo,MATCH('Étape 1) Taux'!$A$8,claimPeriods,0))&lt;20,revenueReduction&lt;0.1),0,IF(NOT(ISNUMBER(I514)),0,IF(E514="Oui",0,IF($B514="Non - avec lien de dépendance",MIN(1129,I514,$C514),MIN(1129,I514))))))</f>
        <v>Effectuez l’étape 1</v>
      </c>
      <c r="N514" s="3" t="str">
        <f>IF(ISTEXT(CRHPrate),"Effectuez l’étape 1",IF(AND(INDEX(claimPeriodNo,MATCH('Étape 1) Taux'!$A$8,claimPeriods,0))&gt;17,INDEX(claimPeriodNo,MATCH('Étape 1) Taux'!$A$8,claimPeriods,0))&lt;20,revenueReduction&lt;0.1),0,IF(NOT(ISNUMBER(J514)),0,IF(F514="Oui",0,IF($B514="Non - avec lien de dépendance",MIN(1129,J514,$C514),MIN(1129,J514))))))</f>
        <v>Effectuez l’étape 1</v>
      </c>
      <c r="O514" s="3" t="str">
        <f>IF(ISTEXT(CRHPrate),"Effectuez l’étape 1",IF(AND(INDEX(claimPeriodNo,MATCH('Étape 1) Taux'!$A$8,claimPeriods,0))&gt;17,INDEX(claimPeriodNo,MATCH('Étape 1) Taux'!$A$8,claimPeriods,0))&lt;20,revenueReduction&lt;0.1),0,IF(NOT(ISNUMBER(K514)),0,IF(G514="Oui",0,IF($B514="Non - avec lien de dépendance",MIN(1129,K514,$C514),MIN(1129,K514))))))</f>
        <v>Effectuez l’étape 1</v>
      </c>
      <c r="P514" s="3">
        <f t="shared" si="7"/>
        <v>0</v>
      </c>
    </row>
    <row r="515" spans="12:16" x14ac:dyDescent="0.3">
      <c r="L515" s="3" t="str">
        <f>IF(ISTEXT(CRHPrate),"Effectuez l’étape 1",IF(AND(INDEX(claimPeriodNo,MATCH('Étape 1) Taux'!$A$8,claimPeriods,0))&gt;17,INDEX(claimPeriodNo,MATCH('Étape 1) Taux'!$A$8,claimPeriods,0))&lt;20,revenueReduction&lt;0.1),0,IF(NOT(ISNUMBER(H515)),0,IF(D515="Oui",0,IF($B515="Non - avec lien de dépendance",MIN(1129,H515,$C515),MIN(1129,H515))))))</f>
        <v>Effectuez l’étape 1</v>
      </c>
      <c r="M515" s="3" t="str">
        <f>IF(ISTEXT(CRHPrate),"Effectuez l’étape 1",IF(AND(INDEX(claimPeriodNo,MATCH('Étape 1) Taux'!$A$8,claimPeriods,0))&gt;17,INDEX(claimPeriodNo,MATCH('Étape 1) Taux'!$A$8,claimPeriods,0))&lt;20,revenueReduction&lt;0.1),0,IF(NOT(ISNUMBER(I515)),0,IF(E515="Oui",0,IF($B515="Non - avec lien de dépendance",MIN(1129,I515,$C515),MIN(1129,I515))))))</f>
        <v>Effectuez l’étape 1</v>
      </c>
      <c r="N515" s="3" t="str">
        <f>IF(ISTEXT(CRHPrate),"Effectuez l’étape 1",IF(AND(INDEX(claimPeriodNo,MATCH('Étape 1) Taux'!$A$8,claimPeriods,0))&gt;17,INDEX(claimPeriodNo,MATCH('Étape 1) Taux'!$A$8,claimPeriods,0))&lt;20,revenueReduction&lt;0.1),0,IF(NOT(ISNUMBER(J515)),0,IF(F515="Oui",0,IF($B515="Non - avec lien de dépendance",MIN(1129,J515,$C515),MIN(1129,J515))))))</f>
        <v>Effectuez l’étape 1</v>
      </c>
      <c r="O515" s="3" t="str">
        <f>IF(ISTEXT(CRHPrate),"Effectuez l’étape 1",IF(AND(INDEX(claimPeriodNo,MATCH('Étape 1) Taux'!$A$8,claimPeriods,0))&gt;17,INDEX(claimPeriodNo,MATCH('Étape 1) Taux'!$A$8,claimPeriods,0))&lt;20,revenueReduction&lt;0.1),0,IF(NOT(ISNUMBER(K515)),0,IF(G515="Oui",0,IF($B515="Non - avec lien de dépendance",MIN(1129,K515,$C515),MIN(1129,K515))))))</f>
        <v>Effectuez l’étape 1</v>
      </c>
      <c r="P515" s="3">
        <f t="shared" si="7"/>
        <v>0</v>
      </c>
    </row>
    <row r="516" spans="12:16" x14ac:dyDescent="0.3">
      <c r="L516" s="3" t="str">
        <f>IF(ISTEXT(CRHPrate),"Effectuez l’étape 1",IF(AND(INDEX(claimPeriodNo,MATCH('Étape 1) Taux'!$A$8,claimPeriods,0))&gt;17,INDEX(claimPeriodNo,MATCH('Étape 1) Taux'!$A$8,claimPeriods,0))&lt;20,revenueReduction&lt;0.1),0,IF(NOT(ISNUMBER(H516)),0,IF(D516="Oui",0,IF($B516="Non - avec lien de dépendance",MIN(1129,H516,$C516),MIN(1129,H516))))))</f>
        <v>Effectuez l’étape 1</v>
      </c>
      <c r="M516" s="3" t="str">
        <f>IF(ISTEXT(CRHPrate),"Effectuez l’étape 1",IF(AND(INDEX(claimPeriodNo,MATCH('Étape 1) Taux'!$A$8,claimPeriods,0))&gt;17,INDEX(claimPeriodNo,MATCH('Étape 1) Taux'!$A$8,claimPeriods,0))&lt;20,revenueReduction&lt;0.1),0,IF(NOT(ISNUMBER(I516)),0,IF(E516="Oui",0,IF($B516="Non - avec lien de dépendance",MIN(1129,I516,$C516),MIN(1129,I516))))))</f>
        <v>Effectuez l’étape 1</v>
      </c>
      <c r="N516" s="3" t="str">
        <f>IF(ISTEXT(CRHPrate),"Effectuez l’étape 1",IF(AND(INDEX(claimPeriodNo,MATCH('Étape 1) Taux'!$A$8,claimPeriods,0))&gt;17,INDEX(claimPeriodNo,MATCH('Étape 1) Taux'!$A$8,claimPeriods,0))&lt;20,revenueReduction&lt;0.1),0,IF(NOT(ISNUMBER(J516)),0,IF(F516="Oui",0,IF($B516="Non - avec lien de dépendance",MIN(1129,J516,$C516),MIN(1129,J516))))))</f>
        <v>Effectuez l’étape 1</v>
      </c>
      <c r="O516" s="3" t="str">
        <f>IF(ISTEXT(CRHPrate),"Effectuez l’étape 1",IF(AND(INDEX(claimPeriodNo,MATCH('Étape 1) Taux'!$A$8,claimPeriods,0))&gt;17,INDEX(claimPeriodNo,MATCH('Étape 1) Taux'!$A$8,claimPeriods,0))&lt;20,revenueReduction&lt;0.1),0,IF(NOT(ISNUMBER(K516)),0,IF(G516="Oui",0,IF($B516="Non - avec lien de dépendance",MIN(1129,K516,$C516),MIN(1129,K516))))))</f>
        <v>Effectuez l’étape 1</v>
      </c>
      <c r="P516" s="3">
        <f t="shared" si="7"/>
        <v>0</v>
      </c>
    </row>
    <row r="517" spans="12:16" x14ac:dyDescent="0.3">
      <c r="L517" s="3" t="str">
        <f>IF(ISTEXT(CRHPrate),"Effectuez l’étape 1",IF(AND(INDEX(claimPeriodNo,MATCH('Étape 1) Taux'!$A$8,claimPeriods,0))&gt;17,INDEX(claimPeriodNo,MATCH('Étape 1) Taux'!$A$8,claimPeriods,0))&lt;20,revenueReduction&lt;0.1),0,IF(NOT(ISNUMBER(H517)),0,IF(D517="Oui",0,IF($B517="Non - avec lien de dépendance",MIN(1129,H517,$C517),MIN(1129,H517))))))</f>
        <v>Effectuez l’étape 1</v>
      </c>
      <c r="M517" s="3" t="str">
        <f>IF(ISTEXT(CRHPrate),"Effectuez l’étape 1",IF(AND(INDEX(claimPeriodNo,MATCH('Étape 1) Taux'!$A$8,claimPeriods,0))&gt;17,INDEX(claimPeriodNo,MATCH('Étape 1) Taux'!$A$8,claimPeriods,0))&lt;20,revenueReduction&lt;0.1),0,IF(NOT(ISNUMBER(I517)),0,IF(E517="Oui",0,IF($B517="Non - avec lien de dépendance",MIN(1129,I517,$C517),MIN(1129,I517))))))</f>
        <v>Effectuez l’étape 1</v>
      </c>
      <c r="N517" s="3" t="str">
        <f>IF(ISTEXT(CRHPrate),"Effectuez l’étape 1",IF(AND(INDEX(claimPeriodNo,MATCH('Étape 1) Taux'!$A$8,claimPeriods,0))&gt;17,INDEX(claimPeriodNo,MATCH('Étape 1) Taux'!$A$8,claimPeriods,0))&lt;20,revenueReduction&lt;0.1),0,IF(NOT(ISNUMBER(J517)),0,IF(F517="Oui",0,IF($B517="Non - avec lien de dépendance",MIN(1129,J517,$C517),MIN(1129,J517))))))</f>
        <v>Effectuez l’étape 1</v>
      </c>
      <c r="O517" s="3" t="str">
        <f>IF(ISTEXT(CRHPrate),"Effectuez l’étape 1",IF(AND(INDEX(claimPeriodNo,MATCH('Étape 1) Taux'!$A$8,claimPeriods,0))&gt;17,INDEX(claimPeriodNo,MATCH('Étape 1) Taux'!$A$8,claimPeriods,0))&lt;20,revenueReduction&lt;0.1),0,IF(NOT(ISNUMBER(K517)),0,IF(G517="Oui",0,IF($B517="Non - avec lien de dépendance",MIN(1129,K517,$C517),MIN(1129,K517))))))</f>
        <v>Effectuez l’étape 1</v>
      </c>
      <c r="P517" s="3">
        <f t="shared" si="7"/>
        <v>0</v>
      </c>
    </row>
    <row r="518" spans="12:16" x14ac:dyDescent="0.3">
      <c r="L518" s="3" t="str">
        <f>IF(ISTEXT(CRHPrate),"Effectuez l’étape 1",IF(AND(INDEX(claimPeriodNo,MATCH('Étape 1) Taux'!$A$8,claimPeriods,0))&gt;17,INDEX(claimPeriodNo,MATCH('Étape 1) Taux'!$A$8,claimPeriods,0))&lt;20,revenueReduction&lt;0.1),0,IF(NOT(ISNUMBER(H518)),0,IF(D518="Oui",0,IF($B518="Non - avec lien de dépendance",MIN(1129,H518,$C518),MIN(1129,H518))))))</f>
        <v>Effectuez l’étape 1</v>
      </c>
      <c r="M518" s="3" t="str">
        <f>IF(ISTEXT(CRHPrate),"Effectuez l’étape 1",IF(AND(INDEX(claimPeriodNo,MATCH('Étape 1) Taux'!$A$8,claimPeriods,0))&gt;17,INDEX(claimPeriodNo,MATCH('Étape 1) Taux'!$A$8,claimPeriods,0))&lt;20,revenueReduction&lt;0.1),0,IF(NOT(ISNUMBER(I518)),0,IF(E518="Oui",0,IF($B518="Non - avec lien de dépendance",MIN(1129,I518,$C518),MIN(1129,I518))))))</f>
        <v>Effectuez l’étape 1</v>
      </c>
      <c r="N518" s="3" t="str">
        <f>IF(ISTEXT(CRHPrate),"Effectuez l’étape 1",IF(AND(INDEX(claimPeriodNo,MATCH('Étape 1) Taux'!$A$8,claimPeriods,0))&gt;17,INDEX(claimPeriodNo,MATCH('Étape 1) Taux'!$A$8,claimPeriods,0))&lt;20,revenueReduction&lt;0.1),0,IF(NOT(ISNUMBER(J518)),0,IF(F518="Oui",0,IF($B518="Non - avec lien de dépendance",MIN(1129,J518,$C518),MIN(1129,J518))))))</f>
        <v>Effectuez l’étape 1</v>
      </c>
      <c r="O518" s="3" t="str">
        <f>IF(ISTEXT(CRHPrate),"Effectuez l’étape 1",IF(AND(INDEX(claimPeriodNo,MATCH('Étape 1) Taux'!$A$8,claimPeriods,0))&gt;17,INDEX(claimPeriodNo,MATCH('Étape 1) Taux'!$A$8,claimPeriods,0))&lt;20,revenueReduction&lt;0.1),0,IF(NOT(ISNUMBER(K518)),0,IF(G518="Oui",0,IF($B518="Non - avec lien de dépendance",MIN(1129,K518,$C518),MIN(1129,K518))))))</f>
        <v>Effectuez l’étape 1</v>
      </c>
      <c r="P518" s="3">
        <f t="shared" si="7"/>
        <v>0</v>
      </c>
    </row>
    <row r="519" spans="12:16" x14ac:dyDescent="0.3">
      <c r="L519" s="3" t="str">
        <f>IF(ISTEXT(CRHPrate),"Effectuez l’étape 1",IF(AND(INDEX(claimPeriodNo,MATCH('Étape 1) Taux'!$A$8,claimPeriods,0))&gt;17,INDEX(claimPeriodNo,MATCH('Étape 1) Taux'!$A$8,claimPeriods,0))&lt;20,revenueReduction&lt;0.1),0,IF(NOT(ISNUMBER(H519)),0,IF(D519="Oui",0,IF($B519="Non - avec lien de dépendance",MIN(1129,H519,$C519),MIN(1129,H519))))))</f>
        <v>Effectuez l’étape 1</v>
      </c>
      <c r="M519" s="3" t="str">
        <f>IF(ISTEXT(CRHPrate),"Effectuez l’étape 1",IF(AND(INDEX(claimPeriodNo,MATCH('Étape 1) Taux'!$A$8,claimPeriods,0))&gt;17,INDEX(claimPeriodNo,MATCH('Étape 1) Taux'!$A$8,claimPeriods,0))&lt;20,revenueReduction&lt;0.1),0,IF(NOT(ISNUMBER(I519)),0,IF(E519="Oui",0,IF($B519="Non - avec lien de dépendance",MIN(1129,I519,$C519),MIN(1129,I519))))))</f>
        <v>Effectuez l’étape 1</v>
      </c>
      <c r="N519" s="3" t="str">
        <f>IF(ISTEXT(CRHPrate),"Effectuez l’étape 1",IF(AND(INDEX(claimPeriodNo,MATCH('Étape 1) Taux'!$A$8,claimPeriods,0))&gt;17,INDEX(claimPeriodNo,MATCH('Étape 1) Taux'!$A$8,claimPeriods,0))&lt;20,revenueReduction&lt;0.1),0,IF(NOT(ISNUMBER(J519)),0,IF(F519="Oui",0,IF($B519="Non - avec lien de dépendance",MIN(1129,J519,$C519),MIN(1129,J519))))))</f>
        <v>Effectuez l’étape 1</v>
      </c>
      <c r="O519" s="3" t="str">
        <f>IF(ISTEXT(CRHPrate),"Effectuez l’étape 1",IF(AND(INDEX(claimPeriodNo,MATCH('Étape 1) Taux'!$A$8,claimPeriods,0))&gt;17,INDEX(claimPeriodNo,MATCH('Étape 1) Taux'!$A$8,claimPeriods,0))&lt;20,revenueReduction&lt;0.1),0,IF(NOT(ISNUMBER(K519)),0,IF(G519="Oui",0,IF($B519="Non - avec lien de dépendance",MIN(1129,K519,$C519),MIN(1129,K519))))))</f>
        <v>Effectuez l’étape 1</v>
      </c>
      <c r="P519" s="3">
        <f t="shared" ref="P519:P582" si="8">IF(AND(COUNT(B519:K519)&gt;0,OR(AND(NOT(ISNUMBER($C519)),$B519&lt;&gt;"Oui - sans lien de dépendance"),COUNT(H519:K519)&lt;&gt;4,ISBLANK($B519))),"Remplissez tous les montants",SUM(L519:O519))</f>
        <v>0</v>
      </c>
    </row>
    <row r="520" spans="12:16" x14ac:dyDescent="0.3">
      <c r="L520" s="3" t="str">
        <f>IF(ISTEXT(CRHPrate),"Effectuez l’étape 1",IF(AND(INDEX(claimPeriodNo,MATCH('Étape 1) Taux'!$A$8,claimPeriods,0))&gt;17,INDEX(claimPeriodNo,MATCH('Étape 1) Taux'!$A$8,claimPeriods,0))&lt;20,revenueReduction&lt;0.1),0,IF(NOT(ISNUMBER(H520)),0,IF(D520="Oui",0,IF($B520="Non - avec lien de dépendance",MIN(1129,H520,$C520),MIN(1129,H520))))))</f>
        <v>Effectuez l’étape 1</v>
      </c>
      <c r="M520" s="3" t="str">
        <f>IF(ISTEXT(CRHPrate),"Effectuez l’étape 1",IF(AND(INDEX(claimPeriodNo,MATCH('Étape 1) Taux'!$A$8,claimPeriods,0))&gt;17,INDEX(claimPeriodNo,MATCH('Étape 1) Taux'!$A$8,claimPeriods,0))&lt;20,revenueReduction&lt;0.1),0,IF(NOT(ISNUMBER(I520)),0,IF(E520="Oui",0,IF($B520="Non - avec lien de dépendance",MIN(1129,I520,$C520),MIN(1129,I520))))))</f>
        <v>Effectuez l’étape 1</v>
      </c>
      <c r="N520" s="3" t="str">
        <f>IF(ISTEXT(CRHPrate),"Effectuez l’étape 1",IF(AND(INDEX(claimPeriodNo,MATCH('Étape 1) Taux'!$A$8,claimPeriods,0))&gt;17,INDEX(claimPeriodNo,MATCH('Étape 1) Taux'!$A$8,claimPeriods,0))&lt;20,revenueReduction&lt;0.1),0,IF(NOT(ISNUMBER(J520)),0,IF(F520="Oui",0,IF($B520="Non - avec lien de dépendance",MIN(1129,J520,$C520),MIN(1129,J520))))))</f>
        <v>Effectuez l’étape 1</v>
      </c>
      <c r="O520" s="3" t="str">
        <f>IF(ISTEXT(CRHPrate),"Effectuez l’étape 1",IF(AND(INDEX(claimPeriodNo,MATCH('Étape 1) Taux'!$A$8,claimPeriods,0))&gt;17,INDEX(claimPeriodNo,MATCH('Étape 1) Taux'!$A$8,claimPeriods,0))&lt;20,revenueReduction&lt;0.1),0,IF(NOT(ISNUMBER(K520)),0,IF(G520="Oui",0,IF($B520="Non - avec lien de dépendance",MIN(1129,K520,$C520),MIN(1129,K520))))))</f>
        <v>Effectuez l’étape 1</v>
      </c>
      <c r="P520" s="3">
        <f t="shared" si="8"/>
        <v>0</v>
      </c>
    </row>
    <row r="521" spans="12:16" x14ac:dyDescent="0.3">
      <c r="L521" s="3" t="str">
        <f>IF(ISTEXT(CRHPrate),"Effectuez l’étape 1",IF(AND(INDEX(claimPeriodNo,MATCH('Étape 1) Taux'!$A$8,claimPeriods,0))&gt;17,INDEX(claimPeriodNo,MATCH('Étape 1) Taux'!$A$8,claimPeriods,0))&lt;20,revenueReduction&lt;0.1),0,IF(NOT(ISNUMBER(H521)),0,IF(D521="Oui",0,IF($B521="Non - avec lien de dépendance",MIN(1129,H521,$C521),MIN(1129,H521))))))</f>
        <v>Effectuez l’étape 1</v>
      </c>
      <c r="M521" s="3" t="str">
        <f>IF(ISTEXT(CRHPrate),"Effectuez l’étape 1",IF(AND(INDEX(claimPeriodNo,MATCH('Étape 1) Taux'!$A$8,claimPeriods,0))&gt;17,INDEX(claimPeriodNo,MATCH('Étape 1) Taux'!$A$8,claimPeriods,0))&lt;20,revenueReduction&lt;0.1),0,IF(NOT(ISNUMBER(I521)),0,IF(E521="Oui",0,IF($B521="Non - avec lien de dépendance",MIN(1129,I521,$C521),MIN(1129,I521))))))</f>
        <v>Effectuez l’étape 1</v>
      </c>
      <c r="N521" s="3" t="str">
        <f>IF(ISTEXT(CRHPrate),"Effectuez l’étape 1",IF(AND(INDEX(claimPeriodNo,MATCH('Étape 1) Taux'!$A$8,claimPeriods,0))&gt;17,INDEX(claimPeriodNo,MATCH('Étape 1) Taux'!$A$8,claimPeriods,0))&lt;20,revenueReduction&lt;0.1),0,IF(NOT(ISNUMBER(J521)),0,IF(F521="Oui",0,IF($B521="Non - avec lien de dépendance",MIN(1129,J521,$C521),MIN(1129,J521))))))</f>
        <v>Effectuez l’étape 1</v>
      </c>
      <c r="O521" s="3" t="str">
        <f>IF(ISTEXT(CRHPrate),"Effectuez l’étape 1",IF(AND(INDEX(claimPeriodNo,MATCH('Étape 1) Taux'!$A$8,claimPeriods,0))&gt;17,INDEX(claimPeriodNo,MATCH('Étape 1) Taux'!$A$8,claimPeriods,0))&lt;20,revenueReduction&lt;0.1),0,IF(NOT(ISNUMBER(K521)),0,IF(G521="Oui",0,IF($B521="Non - avec lien de dépendance",MIN(1129,K521,$C521),MIN(1129,K521))))))</f>
        <v>Effectuez l’étape 1</v>
      </c>
      <c r="P521" s="3">
        <f t="shared" si="8"/>
        <v>0</v>
      </c>
    </row>
    <row r="522" spans="12:16" x14ac:dyDescent="0.3">
      <c r="L522" s="3" t="str">
        <f>IF(ISTEXT(CRHPrate),"Effectuez l’étape 1",IF(AND(INDEX(claimPeriodNo,MATCH('Étape 1) Taux'!$A$8,claimPeriods,0))&gt;17,INDEX(claimPeriodNo,MATCH('Étape 1) Taux'!$A$8,claimPeriods,0))&lt;20,revenueReduction&lt;0.1),0,IF(NOT(ISNUMBER(H522)),0,IF(D522="Oui",0,IF($B522="Non - avec lien de dépendance",MIN(1129,H522,$C522),MIN(1129,H522))))))</f>
        <v>Effectuez l’étape 1</v>
      </c>
      <c r="M522" s="3" t="str">
        <f>IF(ISTEXT(CRHPrate),"Effectuez l’étape 1",IF(AND(INDEX(claimPeriodNo,MATCH('Étape 1) Taux'!$A$8,claimPeriods,0))&gt;17,INDEX(claimPeriodNo,MATCH('Étape 1) Taux'!$A$8,claimPeriods,0))&lt;20,revenueReduction&lt;0.1),0,IF(NOT(ISNUMBER(I522)),0,IF(E522="Oui",0,IF($B522="Non - avec lien de dépendance",MIN(1129,I522,$C522),MIN(1129,I522))))))</f>
        <v>Effectuez l’étape 1</v>
      </c>
      <c r="N522" s="3" t="str">
        <f>IF(ISTEXT(CRHPrate),"Effectuez l’étape 1",IF(AND(INDEX(claimPeriodNo,MATCH('Étape 1) Taux'!$A$8,claimPeriods,0))&gt;17,INDEX(claimPeriodNo,MATCH('Étape 1) Taux'!$A$8,claimPeriods,0))&lt;20,revenueReduction&lt;0.1),0,IF(NOT(ISNUMBER(J522)),0,IF(F522="Oui",0,IF($B522="Non - avec lien de dépendance",MIN(1129,J522,$C522),MIN(1129,J522))))))</f>
        <v>Effectuez l’étape 1</v>
      </c>
      <c r="O522" s="3" t="str">
        <f>IF(ISTEXT(CRHPrate),"Effectuez l’étape 1",IF(AND(INDEX(claimPeriodNo,MATCH('Étape 1) Taux'!$A$8,claimPeriods,0))&gt;17,INDEX(claimPeriodNo,MATCH('Étape 1) Taux'!$A$8,claimPeriods,0))&lt;20,revenueReduction&lt;0.1),0,IF(NOT(ISNUMBER(K522)),0,IF(G522="Oui",0,IF($B522="Non - avec lien de dépendance",MIN(1129,K522,$C522),MIN(1129,K522))))))</f>
        <v>Effectuez l’étape 1</v>
      </c>
      <c r="P522" s="3">
        <f t="shared" si="8"/>
        <v>0</v>
      </c>
    </row>
    <row r="523" spans="12:16" x14ac:dyDescent="0.3">
      <c r="L523" s="3" t="str">
        <f>IF(ISTEXT(CRHPrate),"Effectuez l’étape 1",IF(AND(INDEX(claimPeriodNo,MATCH('Étape 1) Taux'!$A$8,claimPeriods,0))&gt;17,INDEX(claimPeriodNo,MATCH('Étape 1) Taux'!$A$8,claimPeriods,0))&lt;20,revenueReduction&lt;0.1),0,IF(NOT(ISNUMBER(H523)),0,IF(D523="Oui",0,IF($B523="Non - avec lien de dépendance",MIN(1129,H523,$C523),MIN(1129,H523))))))</f>
        <v>Effectuez l’étape 1</v>
      </c>
      <c r="M523" s="3" t="str">
        <f>IF(ISTEXT(CRHPrate),"Effectuez l’étape 1",IF(AND(INDEX(claimPeriodNo,MATCH('Étape 1) Taux'!$A$8,claimPeriods,0))&gt;17,INDEX(claimPeriodNo,MATCH('Étape 1) Taux'!$A$8,claimPeriods,0))&lt;20,revenueReduction&lt;0.1),0,IF(NOT(ISNUMBER(I523)),0,IF(E523="Oui",0,IF($B523="Non - avec lien de dépendance",MIN(1129,I523,$C523),MIN(1129,I523))))))</f>
        <v>Effectuez l’étape 1</v>
      </c>
      <c r="N523" s="3" t="str">
        <f>IF(ISTEXT(CRHPrate),"Effectuez l’étape 1",IF(AND(INDEX(claimPeriodNo,MATCH('Étape 1) Taux'!$A$8,claimPeriods,0))&gt;17,INDEX(claimPeriodNo,MATCH('Étape 1) Taux'!$A$8,claimPeriods,0))&lt;20,revenueReduction&lt;0.1),0,IF(NOT(ISNUMBER(J523)),0,IF(F523="Oui",0,IF($B523="Non - avec lien de dépendance",MIN(1129,J523,$C523),MIN(1129,J523))))))</f>
        <v>Effectuez l’étape 1</v>
      </c>
      <c r="O523" s="3" t="str">
        <f>IF(ISTEXT(CRHPrate),"Effectuez l’étape 1",IF(AND(INDEX(claimPeriodNo,MATCH('Étape 1) Taux'!$A$8,claimPeriods,0))&gt;17,INDEX(claimPeriodNo,MATCH('Étape 1) Taux'!$A$8,claimPeriods,0))&lt;20,revenueReduction&lt;0.1),0,IF(NOT(ISNUMBER(K523)),0,IF(G523="Oui",0,IF($B523="Non - avec lien de dépendance",MIN(1129,K523,$C523),MIN(1129,K523))))))</f>
        <v>Effectuez l’étape 1</v>
      </c>
      <c r="P523" s="3">
        <f t="shared" si="8"/>
        <v>0</v>
      </c>
    </row>
    <row r="524" spans="12:16" x14ac:dyDescent="0.3">
      <c r="L524" s="3" t="str">
        <f>IF(ISTEXT(CRHPrate),"Effectuez l’étape 1",IF(AND(INDEX(claimPeriodNo,MATCH('Étape 1) Taux'!$A$8,claimPeriods,0))&gt;17,INDEX(claimPeriodNo,MATCH('Étape 1) Taux'!$A$8,claimPeriods,0))&lt;20,revenueReduction&lt;0.1),0,IF(NOT(ISNUMBER(H524)),0,IF(D524="Oui",0,IF($B524="Non - avec lien de dépendance",MIN(1129,H524,$C524),MIN(1129,H524))))))</f>
        <v>Effectuez l’étape 1</v>
      </c>
      <c r="M524" s="3" t="str">
        <f>IF(ISTEXT(CRHPrate),"Effectuez l’étape 1",IF(AND(INDEX(claimPeriodNo,MATCH('Étape 1) Taux'!$A$8,claimPeriods,0))&gt;17,INDEX(claimPeriodNo,MATCH('Étape 1) Taux'!$A$8,claimPeriods,0))&lt;20,revenueReduction&lt;0.1),0,IF(NOT(ISNUMBER(I524)),0,IF(E524="Oui",0,IF($B524="Non - avec lien de dépendance",MIN(1129,I524,$C524),MIN(1129,I524))))))</f>
        <v>Effectuez l’étape 1</v>
      </c>
      <c r="N524" s="3" t="str">
        <f>IF(ISTEXT(CRHPrate),"Effectuez l’étape 1",IF(AND(INDEX(claimPeriodNo,MATCH('Étape 1) Taux'!$A$8,claimPeriods,0))&gt;17,INDEX(claimPeriodNo,MATCH('Étape 1) Taux'!$A$8,claimPeriods,0))&lt;20,revenueReduction&lt;0.1),0,IF(NOT(ISNUMBER(J524)),0,IF(F524="Oui",0,IF($B524="Non - avec lien de dépendance",MIN(1129,J524,$C524),MIN(1129,J524))))))</f>
        <v>Effectuez l’étape 1</v>
      </c>
      <c r="O524" s="3" t="str">
        <f>IF(ISTEXT(CRHPrate),"Effectuez l’étape 1",IF(AND(INDEX(claimPeriodNo,MATCH('Étape 1) Taux'!$A$8,claimPeriods,0))&gt;17,INDEX(claimPeriodNo,MATCH('Étape 1) Taux'!$A$8,claimPeriods,0))&lt;20,revenueReduction&lt;0.1),0,IF(NOT(ISNUMBER(K524)),0,IF(G524="Oui",0,IF($B524="Non - avec lien de dépendance",MIN(1129,K524,$C524),MIN(1129,K524))))))</f>
        <v>Effectuez l’étape 1</v>
      </c>
      <c r="P524" s="3">
        <f t="shared" si="8"/>
        <v>0</v>
      </c>
    </row>
    <row r="525" spans="12:16" x14ac:dyDescent="0.3">
      <c r="L525" s="3" t="str">
        <f>IF(ISTEXT(CRHPrate),"Effectuez l’étape 1",IF(AND(INDEX(claimPeriodNo,MATCH('Étape 1) Taux'!$A$8,claimPeriods,0))&gt;17,INDEX(claimPeriodNo,MATCH('Étape 1) Taux'!$A$8,claimPeriods,0))&lt;20,revenueReduction&lt;0.1),0,IF(NOT(ISNUMBER(H525)),0,IF(D525="Oui",0,IF($B525="Non - avec lien de dépendance",MIN(1129,H525,$C525),MIN(1129,H525))))))</f>
        <v>Effectuez l’étape 1</v>
      </c>
      <c r="M525" s="3" t="str">
        <f>IF(ISTEXT(CRHPrate),"Effectuez l’étape 1",IF(AND(INDEX(claimPeriodNo,MATCH('Étape 1) Taux'!$A$8,claimPeriods,0))&gt;17,INDEX(claimPeriodNo,MATCH('Étape 1) Taux'!$A$8,claimPeriods,0))&lt;20,revenueReduction&lt;0.1),0,IF(NOT(ISNUMBER(I525)),0,IF(E525="Oui",0,IF($B525="Non - avec lien de dépendance",MIN(1129,I525,$C525),MIN(1129,I525))))))</f>
        <v>Effectuez l’étape 1</v>
      </c>
      <c r="N525" s="3" t="str">
        <f>IF(ISTEXT(CRHPrate),"Effectuez l’étape 1",IF(AND(INDEX(claimPeriodNo,MATCH('Étape 1) Taux'!$A$8,claimPeriods,0))&gt;17,INDEX(claimPeriodNo,MATCH('Étape 1) Taux'!$A$8,claimPeriods,0))&lt;20,revenueReduction&lt;0.1),0,IF(NOT(ISNUMBER(J525)),0,IF(F525="Oui",0,IF($B525="Non - avec lien de dépendance",MIN(1129,J525,$C525),MIN(1129,J525))))))</f>
        <v>Effectuez l’étape 1</v>
      </c>
      <c r="O525" s="3" t="str">
        <f>IF(ISTEXT(CRHPrate),"Effectuez l’étape 1",IF(AND(INDEX(claimPeriodNo,MATCH('Étape 1) Taux'!$A$8,claimPeriods,0))&gt;17,INDEX(claimPeriodNo,MATCH('Étape 1) Taux'!$A$8,claimPeriods,0))&lt;20,revenueReduction&lt;0.1),0,IF(NOT(ISNUMBER(K525)),0,IF(G525="Oui",0,IF($B525="Non - avec lien de dépendance",MIN(1129,K525,$C525),MIN(1129,K525))))))</f>
        <v>Effectuez l’étape 1</v>
      </c>
      <c r="P525" s="3">
        <f t="shared" si="8"/>
        <v>0</v>
      </c>
    </row>
    <row r="526" spans="12:16" x14ac:dyDescent="0.3">
      <c r="L526" s="3" t="str">
        <f>IF(ISTEXT(CRHPrate),"Effectuez l’étape 1",IF(AND(INDEX(claimPeriodNo,MATCH('Étape 1) Taux'!$A$8,claimPeriods,0))&gt;17,INDEX(claimPeriodNo,MATCH('Étape 1) Taux'!$A$8,claimPeriods,0))&lt;20,revenueReduction&lt;0.1),0,IF(NOT(ISNUMBER(H526)),0,IF(D526="Oui",0,IF($B526="Non - avec lien de dépendance",MIN(1129,H526,$C526),MIN(1129,H526))))))</f>
        <v>Effectuez l’étape 1</v>
      </c>
      <c r="M526" s="3" t="str">
        <f>IF(ISTEXT(CRHPrate),"Effectuez l’étape 1",IF(AND(INDEX(claimPeriodNo,MATCH('Étape 1) Taux'!$A$8,claimPeriods,0))&gt;17,INDEX(claimPeriodNo,MATCH('Étape 1) Taux'!$A$8,claimPeriods,0))&lt;20,revenueReduction&lt;0.1),0,IF(NOT(ISNUMBER(I526)),0,IF(E526="Oui",0,IF($B526="Non - avec lien de dépendance",MIN(1129,I526,$C526),MIN(1129,I526))))))</f>
        <v>Effectuez l’étape 1</v>
      </c>
      <c r="N526" s="3" t="str">
        <f>IF(ISTEXT(CRHPrate),"Effectuez l’étape 1",IF(AND(INDEX(claimPeriodNo,MATCH('Étape 1) Taux'!$A$8,claimPeriods,0))&gt;17,INDEX(claimPeriodNo,MATCH('Étape 1) Taux'!$A$8,claimPeriods,0))&lt;20,revenueReduction&lt;0.1),0,IF(NOT(ISNUMBER(J526)),0,IF(F526="Oui",0,IF($B526="Non - avec lien de dépendance",MIN(1129,J526,$C526),MIN(1129,J526))))))</f>
        <v>Effectuez l’étape 1</v>
      </c>
      <c r="O526" s="3" t="str">
        <f>IF(ISTEXT(CRHPrate),"Effectuez l’étape 1",IF(AND(INDEX(claimPeriodNo,MATCH('Étape 1) Taux'!$A$8,claimPeriods,0))&gt;17,INDEX(claimPeriodNo,MATCH('Étape 1) Taux'!$A$8,claimPeriods,0))&lt;20,revenueReduction&lt;0.1),0,IF(NOT(ISNUMBER(K526)),0,IF(G526="Oui",0,IF($B526="Non - avec lien de dépendance",MIN(1129,K526,$C526),MIN(1129,K526))))))</f>
        <v>Effectuez l’étape 1</v>
      </c>
      <c r="P526" s="3">
        <f t="shared" si="8"/>
        <v>0</v>
      </c>
    </row>
    <row r="527" spans="12:16" x14ac:dyDescent="0.3">
      <c r="L527" s="3" t="str">
        <f>IF(ISTEXT(CRHPrate),"Effectuez l’étape 1",IF(AND(INDEX(claimPeriodNo,MATCH('Étape 1) Taux'!$A$8,claimPeriods,0))&gt;17,INDEX(claimPeriodNo,MATCH('Étape 1) Taux'!$A$8,claimPeriods,0))&lt;20,revenueReduction&lt;0.1),0,IF(NOT(ISNUMBER(H527)),0,IF(D527="Oui",0,IF($B527="Non - avec lien de dépendance",MIN(1129,H527,$C527),MIN(1129,H527))))))</f>
        <v>Effectuez l’étape 1</v>
      </c>
      <c r="M527" s="3" t="str">
        <f>IF(ISTEXT(CRHPrate),"Effectuez l’étape 1",IF(AND(INDEX(claimPeriodNo,MATCH('Étape 1) Taux'!$A$8,claimPeriods,0))&gt;17,INDEX(claimPeriodNo,MATCH('Étape 1) Taux'!$A$8,claimPeriods,0))&lt;20,revenueReduction&lt;0.1),0,IF(NOT(ISNUMBER(I527)),0,IF(E527="Oui",0,IF($B527="Non - avec lien de dépendance",MIN(1129,I527,$C527),MIN(1129,I527))))))</f>
        <v>Effectuez l’étape 1</v>
      </c>
      <c r="N527" s="3" t="str">
        <f>IF(ISTEXT(CRHPrate),"Effectuez l’étape 1",IF(AND(INDEX(claimPeriodNo,MATCH('Étape 1) Taux'!$A$8,claimPeriods,0))&gt;17,INDEX(claimPeriodNo,MATCH('Étape 1) Taux'!$A$8,claimPeriods,0))&lt;20,revenueReduction&lt;0.1),0,IF(NOT(ISNUMBER(J527)),0,IF(F527="Oui",0,IF($B527="Non - avec lien de dépendance",MIN(1129,J527,$C527),MIN(1129,J527))))))</f>
        <v>Effectuez l’étape 1</v>
      </c>
      <c r="O527" s="3" t="str">
        <f>IF(ISTEXT(CRHPrate),"Effectuez l’étape 1",IF(AND(INDEX(claimPeriodNo,MATCH('Étape 1) Taux'!$A$8,claimPeriods,0))&gt;17,INDEX(claimPeriodNo,MATCH('Étape 1) Taux'!$A$8,claimPeriods,0))&lt;20,revenueReduction&lt;0.1),0,IF(NOT(ISNUMBER(K527)),0,IF(G527="Oui",0,IF($B527="Non - avec lien de dépendance",MIN(1129,K527,$C527),MIN(1129,K527))))))</f>
        <v>Effectuez l’étape 1</v>
      </c>
      <c r="P527" s="3">
        <f t="shared" si="8"/>
        <v>0</v>
      </c>
    </row>
    <row r="528" spans="12:16" x14ac:dyDescent="0.3">
      <c r="L528" s="3" t="str">
        <f>IF(ISTEXT(CRHPrate),"Effectuez l’étape 1",IF(AND(INDEX(claimPeriodNo,MATCH('Étape 1) Taux'!$A$8,claimPeriods,0))&gt;17,INDEX(claimPeriodNo,MATCH('Étape 1) Taux'!$A$8,claimPeriods,0))&lt;20,revenueReduction&lt;0.1),0,IF(NOT(ISNUMBER(H528)),0,IF(D528="Oui",0,IF($B528="Non - avec lien de dépendance",MIN(1129,H528,$C528),MIN(1129,H528))))))</f>
        <v>Effectuez l’étape 1</v>
      </c>
      <c r="M528" s="3" t="str">
        <f>IF(ISTEXT(CRHPrate),"Effectuez l’étape 1",IF(AND(INDEX(claimPeriodNo,MATCH('Étape 1) Taux'!$A$8,claimPeriods,0))&gt;17,INDEX(claimPeriodNo,MATCH('Étape 1) Taux'!$A$8,claimPeriods,0))&lt;20,revenueReduction&lt;0.1),0,IF(NOT(ISNUMBER(I528)),0,IF(E528="Oui",0,IF($B528="Non - avec lien de dépendance",MIN(1129,I528,$C528),MIN(1129,I528))))))</f>
        <v>Effectuez l’étape 1</v>
      </c>
      <c r="N528" s="3" t="str">
        <f>IF(ISTEXT(CRHPrate),"Effectuez l’étape 1",IF(AND(INDEX(claimPeriodNo,MATCH('Étape 1) Taux'!$A$8,claimPeriods,0))&gt;17,INDEX(claimPeriodNo,MATCH('Étape 1) Taux'!$A$8,claimPeriods,0))&lt;20,revenueReduction&lt;0.1),0,IF(NOT(ISNUMBER(J528)),0,IF(F528="Oui",0,IF($B528="Non - avec lien de dépendance",MIN(1129,J528,$C528),MIN(1129,J528))))))</f>
        <v>Effectuez l’étape 1</v>
      </c>
      <c r="O528" s="3" t="str">
        <f>IF(ISTEXT(CRHPrate),"Effectuez l’étape 1",IF(AND(INDEX(claimPeriodNo,MATCH('Étape 1) Taux'!$A$8,claimPeriods,0))&gt;17,INDEX(claimPeriodNo,MATCH('Étape 1) Taux'!$A$8,claimPeriods,0))&lt;20,revenueReduction&lt;0.1),0,IF(NOT(ISNUMBER(K528)),0,IF(G528="Oui",0,IF($B528="Non - avec lien de dépendance",MIN(1129,K528,$C528),MIN(1129,K528))))))</f>
        <v>Effectuez l’étape 1</v>
      </c>
      <c r="P528" s="3">
        <f t="shared" si="8"/>
        <v>0</v>
      </c>
    </row>
    <row r="529" spans="12:16" x14ac:dyDescent="0.3">
      <c r="L529" s="3" t="str">
        <f>IF(ISTEXT(CRHPrate),"Effectuez l’étape 1",IF(AND(INDEX(claimPeriodNo,MATCH('Étape 1) Taux'!$A$8,claimPeriods,0))&gt;17,INDEX(claimPeriodNo,MATCH('Étape 1) Taux'!$A$8,claimPeriods,0))&lt;20,revenueReduction&lt;0.1),0,IF(NOT(ISNUMBER(H529)),0,IF(D529="Oui",0,IF($B529="Non - avec lien de dépendance",MIN(1129,H529,$C529),MIN(1129,H529))))))</f>
        <v>Effectuez l’étape 1</v>
      </c>
      <c r="M529" s="3" t="str">
        <f>IF(ISTEXT(CRHPrate),"Effectuez l’étape 1",IF(AND(INDEX(claimPeriodNo,MATCH('Étape 1) Taux'!$A$8,claimPeriods,0))&gt;17,INDEX(claimPeriodNo,MATCH('Étape 1) Taux'!$A$8,claimPeriods,0))&lt;20,revenueReduction&lt;0.1),0,IF(NOT(ISNUMBER(I529)),0,IF(E529="Oui",0,IF($B529="Non - avec lien de dépendance",MIN(1129,I529,$C529),MIN(1129,I529))))))</f>
        <v>Effectuez l’étape 1</v>
      </c>
      <c r="N529" s="3" t="str">
        <f>IF(ISTEXT(CRHPrate),"Effectuez l’étape 1",IF(AND(INDEX(claimPeriodNo,MATCH('Étape 1) Taux'!$A$8,claimPeriods,0))&gt;17,INDEX(claimPeriodNo,MATCH('Étape 1) Taux'!$A$8,claimPeriods,0))&lt;20,revenueReduction&lt;0.1),0,IF(NOT(ISNUMBER(J529)),0,IF(F529="Oui",0,IF($B529="Non - avec lien de dépendance",MIN(1129,J529,$C529),MIN(1129,J529))))))</f>
        <v>Effectuez l’étape 1</v>
      </c>
      <c r="O529" s="3" t="str">
        <f>IF(ISTEXT(CRHPrate),"Effectuez l’étape 1",IF(AND(INDEX(claimPeriodNo,MATCH('Étape 1) Taux'!$A$8,claimPeriods,0))&gt;17,INDEX(claimPeriodNo,MATCH('Étape 1) Taux'!$A$8,claimPeriods,0))&lt;20,revenueReduction&lt;0.1),0,IF(NOT(ISNUMBER(K529)),0,IF(G529="Oui",0,IF($B529="Non - avec lien de dépendance",MIN(1129,K529,$C529),MIN(1129,K529))))))</f>
        <v>Effectuez l’étape 1</v>
      </c>
      <c r="P529" s="3">
        <f t="shared" si="8"/>
        <v>0</v>
      </c>
    </row>
    <row r="530" spans="12:16" x14ac:dyDescent="0.3">
      <c r="L530" s="3" t="str">
        <f>IF(ISTEXT(CRHPrate),"Effectuez l’étape 1",IF(AND(INDEX(claimPeriodNo,MATCH('Étape 1) Taux'!$A$8,claimPeriods,0))&gt;17,INDEX(claimPeriodNo,MATCH('Étape 1) Taux'!$A$8,claimPeriods,0))&lt;20,revenueReduction&lt;0.1),0,IF(NOT(ISNUMBER(H530)),0,IF(D530="Oui",0,IF($B530="Non - avec lien de dépendance",MIN(1129,H530,$C530),MIN(1129,H530))))))</f>
        <v>Effectuez l’étape 1</v>
      </c>
      <c r="M530" s="3" t="str">
        <f>IF(ISTEXT(CRHPrate),"Effectuez l’étape 1",IF(AND(INDEX(claimPeriodNo,MATCH('Étape 1) Taux'!$A$8,claimPeriods,0))&gt;17,INDEX(claimPeriodNo,MATCH('Étape 1) Taux'!$A$8,claimPeriods,0))&lt;20,revenueReduction&lt;0.1),0,IF(NOT(ISNUMBER(I530)),0,IF(E530="Oui",0,IF($B530="Non - avec lien de dépendance",MIN(1129,I530,$C530),MIN(1129,I530))))))</f>
        <v>Effectuez l’étape 1</v>
      </c>
      <c r="N530" s="3" t="str">
        <f>IF(ISTEXT(CRHPrate),"Effectuez l’étape 1",IF(AND(INDEX(claimPeriodNo,MATCH('Étape 1) Taux'!$A$8,claimPeriods,0))&gt;17,INDEX(claimPeriodNo,MATCH('Étape 1) Taux'!$A$8,claimPeriods,0))&lt;20,revenueReduction&lt;0.1),0,IF(NOT(ISNUMBER(J530)),0,IF(F530="Oui",0,IF($B530="Non - avec lien de dépendance",MIN(1129,J530,$C530),MIN(1129,J530))))))</f>
        <v>Effectuez l’étape 1</v>
      </c>
      <c r="O530" s="3" t="str">
        <f>IF(ISTEXT(CRHPrate),"Effectuez l’étape 1",IF(AND(INDEX(claimPeriodNo,MATCH('Étape 1) Taux'!$A$8,claimPeriods,0))&gt;17,INDEX(claimPeriodNo,MATCH('Étape 1) Taux'!$A$8,claimPeriods,0))&lt;20,revenueReduction&lt;0.1),0,IF(NOT(ISNUMBER(K530)),0,IF(G530="Oui",0,IF($B530="Non - avec lien de dépendance",MIN(1129,K530,$C530),MIN(1129,K530))))))</f>
        <v>Effectuez l’étape 1</v>
      </c>
      <c r="P530" s="3">
        <f t="shared" si="8"/>
        <v>0</v>
      </c>
    </row>
    <row r="531" spans="12:16" x14ac:dyDescent="0.3">
      <c r="L531" s="3" t="str">
        <f>IF(ISTEXT(CRHPrate),"Effectuez l’étape 1",IF(AND(INDEX(claimPeriodNo,MATCH('Étape 1) Taux'!$A$8,claimPeriods,0))&gt;17,INDEX(claimPeriodNo,MATCH('Étape 1) Taux'!$A$8,claimPeriods,0))&lt;20,revenueReduction&lt;0.1),0,IF(NOT(ISNUMBER(H531)),0,IF(D531="Oui",0,IF($B531="Non - avec lien de dépendance",MIN(1129,H531,$C531),MIN(1129,H531))))))</f>
        <v>Effectuez l’étape 1</v>
      </c>
      <c r="M531" s="3" t="str">
        <f>IF(ISTEXT(CRHPrate),"Effectuez l’étape 1",IF(AND(INDEX(claimPeriodNo,MATCH('Étape 1) Taux'!$A$8,claimPeriods,0))&gt;17,INDEX(claimPeriodNo,MATCH('Étape 1) Taux'!$A$8,claimPeriods,0))&lt;20,revenueReduction&lt;0.1),0,IF(NOT(ISNUMBER(I531)),0,IF(E531="Oui",0,IF($B531="Non - avec lien de dépendance",MIN(1129,I531,$C531),MIN(1129,I531))))))</f>
        <v>Effectuez l’étape 1</v>
      </c>
      <c r="N531" s="3" t="str">
        <f>IF(ISTEXT(CRHPrate),"Effectuez l’étape 1",IF(AND(INDEX(claimPeriodNo,MATCH('Étape 1) Taux'!$A$8,claimPeriods,0))&gt;17,INDEX(claimPeriodNo,MATCH('Étape 1) Taux'!$A$8,claimPeriods,0))&lt;20,revenueReduction&lt;0.1),0,IF(NOT(ISNUMBER(J531)),0,IF(F531="Oui",0,IF($B531="Non - avec lien de dépendance",MIN(1129,J531,$C531),MIN(1129,J531))))))</f>
        <v>Effectuez l’étape 1</v>
      </c>
      <c r="O531" s="3" t="str">
        <f>IF(ISTEXT(CRHPrate),"Effectuez l’étape 1",IF(AND(INDEX(claimPeriodNo,MATCH('Étape 1) Taux'!$A$8,claimPeriods,0))&gt;17,INDEX(claimPeriodNo,MATCH('Étape 1) Taux'!$A$8,claimPeriods,0))&lt;20,revenueReduction&lt;0.1),0,IF(NOT(ISNUMBER(K531)),0,IF(G531="Oui",0,IF($B531="Non - avec lien de dépendance",MIN(1129,K531,$C531),MIN(1129,K531))))))</f>
        <v>Effectuez l’étape 1</v>
      </c>
      <c r="P531" s="3">
        <f t="shared" si="8"/>
        <v>0</v>
      </c>
    </row>
    <row r="532" spans="12:16" x14ac:dyDescent="0.3">
      <c r="L532" s="3" t="str">
        <f>IF(ISTEXT(CRHPrate),"Effectuez l’étape 1",IF(AND(INDEX(claimPeriodNo,MATCH('Étape 1) Taux'!$A$8,claimPeriods,0))&gt;17,INDEX(claimPeriodNo,MATCH('Étape 1) Taux'!$A$8,claimPeriods,0))&lt;20,revenueReduction&lt;0.1),0,IF(NOT(ISNUMBER(H532)),0,IF(D532="Oui",0,IF($B532="Non - avec lien de dépendance",MIN(1129,H532,$C532),MIN(1129,H532))))))</f>
        <v>Effectuez l’étape 1</v>
      </c>
      <c r="M532" s="3" t="str">
        <f>IF(ISTEXT(CRHPrate),"Effectuez l’étape 1",IF(AND(INDEX(claimPeriodNo,MATCH('Étape 1) Taux'!$A$8,claimPeriods,0))&gt;17,INDEX(claimPeriodNo,MATCH('Étape 1) Taux'!$A$8,claimPeriods,0))&lt;20,revenueReduction&lt;0.1),0,IF(NOT(ISNUMBER(I532)),0,IF(E532="Oui",0,IF($B532="Non - avec lien de dépendance",MIN(1129,I532,$C532),MIN(1129,I532))))))</f>
        <v>Effectuez l’étape 1</v>
      </c>
      <c r="N532" s="3" t="str">
        <f>IF(ISTEXT(CRHPrate),"Effectuez l’étape 1",IF(AND(INDEX(claimPeriodNo,MATCH('Étape 1) Taux'!$A$8,claimPeriods,0))&gt;17,INDEX(claimPeriodNo,MATCH('Étape 1) Taux'!$A$8,claimPeriods,0))&lt;20,revenueReduction&lt;0.1),0,IF(NOT(ISNUMBER(J532)),0,IF(F532="Oui",0,IF($B532="Non - avec lien de dépendance",MIN(1129,J532,$C532),MIN(1129,J532))))))</f>
        <v>Effectuez l’étape 1</v>
      </c>
      <c r="O532" s="3" t="str">
        <f>IF(ISTEXT(CRHPrate),"Effectuez l’étape 1",IF(AND(INDEX(claimPeriodNo,MATCH('Étape 1) Taux'!$A$8,claimPeriods,0))&gt;17,INDEX(claimPeriodNo,MATCH('Étape 1) Taux'!$A$8,claimPeriods,0))&lt;20,revenueReduction&lt;0.1),0,IF(NOT(ISNUMBER(K532)),0,IF(G532="Oui",0,IF($B532="Non - avec lien de dépendance",MIN(1129,K532,$C532),MIN(1129,K532))))))</f>
        <v>Effectuez l’étape 1</v>
      </c>
      <c r="P532" s="3">
        <f t="shared" si="8"/>
        <v>0</v>
      </c>
    </row>
    <row r="533" spans="12:16" x14ac:dyDescent="0.3">
      <c r="L533" s="3" t="str">
        <f>IF(ISTEXT(CRHPrate),"Effectuez l’étape 1",IF(AND(INDEX(claimPeriodNo,MATCH('Étape 1) Taux'!$A$8,claimPeriods,0))&gt;17,INDEX(claimPeriodNo,MATCH('Étape 1) Taux'!$A$8,claimPeriods,0))&lt;20,revenueReduction&lt;0.1),0,IF(NOT(ISNUMBER(H533)),0,IF(D533="Oui",0,IF($B533="Non - avec lien de dépendance",MIN(1129,H533,$C533),MIN(1129,H533))))))</f>
        <v>Effectuez l’étape 1</v>
      </c>
      <c r="M533" s="3" t="str">
        <f>IF(ISTEXT(CRHPrate),"Effectuez l’étape 1",IF(AND(INDEX(claimPeriodNo,MATCH('Étape 1) Taux'!$A$8,claimPeriods,0))&gt;17,INDEX(claimPeriodNo,MATCH('Étape 1) Taux'!$A$8,claimPeriods,0))&lt;20,revenueReduction&lt;0.1),0,IF(NOT(ISNUMBER(I533)),0,IF(E533="Oui",0,IF($B533="Non - avec lien de dépendance",MIN(1129,I533,$C533),MIN(1129,I533))))))</f>
        <v>Effectuez l’étape 1</v>
      </c>
      <c r="N533" s="3" t="str">
        <f>IF(ISTEXT(CRHPrate),"Effectuez l’étape 1",IF(AND(INDEX(claimPeriodNo,MATCH('Étape 1) Taux'!$A$8,claimPeriods,0))&gt;17,INDEX(claimPeriodNo,MATCH('Étape 1) Taux'!$A$8,claimPeriods,0))&lt;20,revenueReduction&lt;0.1),0,IF(NOT(ISNUMBER(J533)),0,IF(F533="Oui",0,IF($B533="Non - avec lien de dépendance",MIN(1129,J533,$C533),MIN(1129,J533))))))</f>
        <v>Effectuez l’étape 1</v>
      </c>
      <c r="O533" s="3" t="str">
        <f>IF(ISTEXT(CRHPrate),"Effectuez l’étape 1",IF(AND(INDEX(claimPeriodNo,MATCH('Étape 1) Taux'!$A$8,claimPeriods,0))&gt;17,INDEX(claimPeriodNo,MATCH('Étape 1) Taux'!$A$8,claimPeriods,0))&lt;20,revenueReduction&lt;0.1),0,IF(NOT(ISNUMBER(K533)),0,IF(G533="Oui",0,IF($B533="Non - avec lien de dépendance",MIN(1129,K533,$C533),MIN(1129,K533))))))</f>
        <v>Effectuez l’étape 1</v>
      </c>
      <c r="P533" s="3">
        <f t="shared" si="8"/>
        <v>0</v>
      </c>
    </row>
    <row r="534" spans="12:16" x14ac:dyDescent="0.3">
      <c r="L534" s="3" t="str">
        <f>IF(ISTEXT(CRHPrate),"Effectuez l’étape 1",IF(AND(INDEX(claimPeriodNo,MATCH('Étape 1) Taux'!$A$8,claimPeriods,0))&gt;17,INDEX(claimPeriodNo,MATCH('Étape 1) Taux'!$A$8,claimPeriods,0))&lt;20,revenueReduction&lt;0.1),0,IF(NOT(ISNUMBER(H534)),0,IF(D534="Oui",0,IF($B534="Non - avec lien de dépendance",MIN(1129,H534,$C534),MIN(1129,H534))))))</f>
        <v>Effectuez l’étape 1</v>
      </c>
      <c r="M534" s="3" t="str">
        <f>IF(ISTEXT(CRHPrate),"Effectuez l’étape 1",IF(AND(INDEX(claimPeriodNo,MATCH('Étape 1) Taux'!$A$8,claimPeriods,0))&gt;17,INDEX(claimPeriodNo,MATCH('Étape 1) Taux'!$A$8,claimPeriods,0))&lt;20,revenueReduction&lt;0.1),0,IF(NOT(ISNUMBER(I534)),0,IF(E534="Oui",0,IF($B534="Non - avec lien de dépendance",MIN(1129,I534,$C534),MIN(1129,I534))))))</f>
        <v>Effectuez l’étape 1</v>
      </c>
      <c r="N534" s="3" t="str">
        <f>IF(ISTEXT(CRHPrate),"Effectuez l’étape 1",IF(AND(INDEX(claimPeriodNo,MATCH('Étape 1) Taux'!$A$8,claimPeriods,0))&gt;17,INDEX(claimPeriodNo,MATCH('Étape 1) Taux'!$A$8,claimPeriods,0))&lt;20,revenueReduction&lt;0.1),0,IF(NOT(ISNUMBER(J534)),0,IF(F534="Oui",0,IF($B534="Non - avec lien de dépendance",MIN(1129,J534,$C534),MIN(1129,J534))))))</f>
        <v>Effectuez l’étape 1</v>
      </c>
      <c r="O534" s="3" t="str">
        <f>IF(ISTEXT(CRHPrate),"Effectuez l’étape 1",IF(AND(INDEX(claimPeriodNo,MATCH('Étape 1) Taux'!$A$8,claimPeriods,0))&gt;17,INDEX(claimPeriodNo,MATCH('Étape 1) Taux'!$A$8,claimPeriods,0))&lt;20,revenueReduction&lt;0.1),0,IF(NOT(ISNUMBER(K534)),0,IF(G534="Oui",0,IF($B534="Non - avec lien de dépendance",MIN(1129,K534,$C534),MIN(1129,K534))))))</f>
        <v>Effectuez l’étape 1</v>
      </c>
      <c r="P534" s="3">
        <f t="shared" si="8"/>
        <v>0</v>
      </c>
    </row>
    <row r="535" spans="12:16" x14ac:dyDescent="0.3">
      <c r="L535" s="3" t="str">
        <f>IF(ISTEXT(CRHPrate),"Effectuez l’étape 1",IF(AND(INDEX(claimPeriodNo,MATCH('Étape 1) Taux'!$A$8,claimPeriods,0))&gt;17,INDEX(claimPeriodNo,MATCH('Étape 1) Taux'!$A$8,claimPeriods,0))&lt;20,revenueReduction&lt;0.1),0,IF(NOT(ISNUMBER(H535)),0,IF(D535="Oui",0,IF($B535="Non - avec lien de dépendance",MIN(1129,H535,$C535),MIN(1129,H535))))))</f>
        <v>Effectuez l’étape 1</v>
      </c>
      <c r="M535" s="3" t="str">
        <f>IF(ISTEXT(CRHPrate),"Effectuez l’étape 1",IF(AND(INDEX(claimPeriodNo,MATCH('Étape 1) Taux'!$A$8,claimPeriods,0))&gt;17,INDEX(claimPeriodNo,MATCH('Étape 1) Taux'!$A$8,claimPeriods,0))&lt;20,revenueReduction&lt;0.1),0,IF(NOT(ISNUMBER(I535)),0,IF(E535="Oui",0,IF($B535="Non - avec lien de dépendance",MIN(1129,I535,$C535),MIN(1129,I535))))))</f>
        <v>Effectuez l’étape 1</v>
      </c>
      <c r="N535" s="3" t="str">
        <f>IF(ISTEXT(CRHPrate),"Effectuez l’étape 1",IF(AND(INDEX(claimPeriodNo,MATCH('Étape 1) Taux'!$A$8,claimPeriods,0))&gt;17,INDEX(claimPeriodNo,MATCH('Étape 1) Taux'!$A$8,claimPeriods,0))&lt;20,revenueReduction&lt;0.1),0,IF(NOT(ISNUMBER(J535)),0,IF(F535="Oui",0,IF($B535="Non - avec lien de dépendance",MIN(1129,J535,$C535),MIN(1129,J535))))))</f>
        <v>Effectuez l’étape 1</v>
      </c>
      <c r="O535" s="3" t="str">
        <f>IF(ISTEXT(CRHPrate),"Effectuez l’étape 1",IF(AND(INDEX(claimPeriodNo,MATCH('Étape 1) Taux'!$A$8,claimPeriods,0))&gt;17,INDEX(claimPeriodNo,MATCH('Étape 1) Taux'!$A$8,claimPeriods,0))&lt;20,revenueReduction&lt;0.1),0,IF(NOT(ISNUMBER(K535)),0,IF(G535="Oui",0,IF($B535="Non - avec lien de dépendance",MIN(1129,K535,$C535),MIN(1129,K535))))))</f>
        <v>Effectuez l’étape 1</v>
      </c>
      <c r="P535" s="3">
        <f t="shared" si="8"/>
        <v>0</v>
      </c>
    </row>
    <row r="536" spans="12:16" x14ac:dyDescent="0.3">
      <c r="L536" s="3" t="str">
        <f>IF(ISTEXT(CRHPrate),"Effectuez l’étape 1",IF(AND(INDEX(claimPeriodNo,MATCH('Étape 1) Taux'!$A$8,claimPeriods,0))&gt;17,INDEX(claimPeriodNo,MATCH('Étape 1) Taux'!$A$8,claimPeriods,0))&lt;20,revenueReduction&lt;0.1),0,IF(NOT(ISNUMBER(H536)),0,IF(D536="Oui",0,IF($B536="Non - avec lien de dépendance",MIN(1129,H536,$C536),MIN(1129,H536))))))</f>
        <v>Effectuez l’étape 1</v>
      </c>
      <c r="M536" s="3" t="str">
        <f>IF(ISTEXT(CRHPrate),"Effectuez l’étape 1",IF(AND(INDEX(claimPeriodNo,MATCH('Étape 1) Taux'!$A$8,claimPeriods,0))&gt;17,INDEX(claimPeriodNo,MATCH('Étape 1) Taux'!$A$8,claimPeriods,0))&lt;20,revenueReduction&lt;0.1),0,IF(NOT(ISNUMBER(I536)),0,IF(E536="Oui",0,IF($B536="Non - avec lien de dépendance",MIN(1129,I536,$C536),MIN(1129,I536))))))</f>
        <v>Effectuez l’étape 1</v>
      </c>
      <c r="N536" s="3" t="str">
        <f>IF(ISTEXT(CRHPrate),"Effectuez l’étape 1",IF(AND(INDEX(claimPeriodNo,MATCH('Étape 1) Taux'!$A$8,claimPeriods,0))&gt;17,INDEX(claimPeriodNo,MATCH('Étape 1) Taux'!$A$8,claimPeriods,0))&lt;20,revenueReduction&lt;0.1),0,IF(NOT(ISNUMBER(J536)),0,IF(F536="Oui",0,IF($B536="Non - avec lien de dépendance",MIN(1129,J536,$C536),MIN(1129,J536))))))</f>
        <v>Effectuez l’étape 1</v>
      </c>
      <c r="O536" s="3" t="str">
        <f>IF(ISTEXT(CRHPrate),"Effectuez l’étape 1",IF(AND(INDEX(claimPeriodNo,MATCH('Étape 1) Taux'!$A$8,claimPeriods,0))&gt;17,INDEX(claimPeriodNo,MATCH('Étape 1) Taux'!$A$8,claimPeriods,0))&lt;20,revenueReduction&lt;0.1),0,IF(NOT(ISNUMBER(K536)),0,IF(G536="Oui",0,IF($B536="Non - avec lien de dépendance",MIN(1129,K536,$C536),MIN(1129,K536))))))</f>
        <v>Effectuez l’étape 1</v>
      </c>
      <c r="P536" s="3">
        <f t="shared" si="8"/>
        <v>0</v>
      </c>
    </row>
    <row r="537" spans="12:16" x14ac:dyDescent="0.3">
      <c r="L537" s="3" t="str">
        <f>IF(ISTEXT(CRHPrate),"Effectuez l’étape 1",IF(AND(INDEX(claimPeriodNo,MATCH('Étape 1) Taux'!$A$8,claimPeriods,0))&gt;17,INDEX(claimPeriodNo,MATCH('Étape 1) Taux'!$A$8,claimPeriods,0))&lt;20,revenueReduction&lt;0.1),0,IF(NOT(ISNUMBER(H537)),0,IF(D537="Oui",0,IF($B537="Non - avec lien de dépendance",MIN(1129,H537,$C537),MIN(1129,H537))))))</f>
        <v>Effectuez l’étape 1</v>
      </c>
      <c r="M537" s="3" t="str">
        <f>IF(ISTEXT(CRHPrate),"Effectuez l’étape 1",IF(AND(INDEX(claimPeriodNo,MATCH('Étape 1) Taux'!$A$8,claimPeriods,0))&gt;17,INDEX(claimPeriodNo,MATCH('Étape 1) Taux'!$A$8,claimPeriods,0))&lt;20,revenueReduction&lt;0.1),0,IF(NOT(ISNUMBER(I537)),0,IF(E537="Oui",0,IF($B537="Non - avec lien de dépendance",MIN(1129,I537,$C537),MIN(1129,I537))))))</f>
        <v>Effectuez l’étape 1</v>
      </c>
      <c r="N537" s="3" t="str">
        <f>IF(ISTEXT(CRHPrate),"Effectuez l’étape 1",IF(AND(INDEX(claimPeriodNo,MATCH('Étape 1) Taux'!$A$8,claimPeriods,0))&gt;17,INDEX(claimPeriodNo,MATCH('Étape 1) Taux'!$A$8,claimPeriods,0))&lt;20,revenueReduction&lt;0.1),0,IF(NOT(ISNUMBER(J537)),0,IF(F537="Oui",0,IF($B537="Non - avec lien de dépendance",MIN(1129,J537,$C537),MIN(1129,J537))))))</f>
        <v>Effectuez l’étape 1</v>
      </c>
      <c r="O537" s="3" t="str">
        <f>IF(ISTEXT(CRHPrate),"Effectuez l’étape 1",IF(AND(INDEX(claimPeriodNo,MATCH('Étape 1) Taux'!$A$8,claimPeriods,0))&gt;17,INDEX(claimPeriodNo,MATCH('Étape 1) Taux'!$A$8,claimPeriods,0))&lt;20,revenueReduction&lt;0.1),0,IF(NOT(ISNUMBER(K537)),0,IF(G537="Oui",0,IF($B537="Non - avec lien de dépendance",MIN(1129,K537,$C537),MIN(1129,K537))))))</f>
        <v>Effectuez l’étape 1</v>
      </c>
      <c r="P537" s="3">
        <f t="shared" si="8"/>
        <v>0</v>
      </c>
    </row>
    <row r="538" spans="12:16" x14ac:dyDescent="0.3">
      <c r="L538" s="3" t="str">
        <f>IF(ISTEXT(CRHPrate),"Effectuez l’étape 1",IF(AND(INDEX(claimPeriodNo,MATCH('Étape 1) Taux'!$A$8,claimPeriods,0))&gt;17,INDEX(claimPeriodNo,MATCH('Étape 1) Taux'!$A$8,claimPeriods,0))&lt;20,revenueReduction&lt;0.1),0,IF(NOT(ISNUMBER(H538)),0,IF(D538="Oui",0,IF($B538="Non - avec lien de dépendance",MIN(1129,H538,$C538),MIN(1129,H538))))))</f>
        <v>Effectuez l’étape 1</v>
      </c>
      <c r="M538" s="3" t="str">
        <f>IF(ISTEXT(CRHPrate),"Effectuez l’étape 1",IF(AND(INDEX(claimPeriodNo,MATCH('Étape 1) Taux'!$A$8,claimPeriods,0))&gt;17,INDEX(claimPeriodNo,MATCH('Étape 1) Taux'!$A$8,claimPeriods,0))&lt;20,revenueReduction&lt;0.1),0,IF(NOT(ISNUMBER(I538)),0,IF(E538="Oui",0,IF($B538="Non - avec lien de dépendance",MIN(1129,I538,$C538),MIN(1129,I538))))))</f>
        <v>Effectuez l’étape 1</v>
      </c>
      <c r="N538" s="3" t="str">
        <f>IF(ISTEXT(CRHPrate),"Effectuez l’étape 1",IF(AND(INDEX(claimPeriodNo,MATCH('Étape 1) Taux'!$A$8,claimPeriods,0))&gt;17,INDEX(claimPeriodNo,MATCH('Étape 1) Taux'!$A$8,claimPeriods,0))&lt;20,revenueReduction&lt;0.1),0,IF(NOT(ISNUMBER(J538)),0,IF(F538="Oui",0,IF($B538="Non - avec lien de dépendance",MIN(1129,J538,$C538),MIN(1129,J538))))))</f>
        <v>Effectuez l’étape 1</v>
      </c>
      <c r="O538" s="3" t="str">
        <f>IF(ISTEXT(CRHPrate),"Effectuez l’étape 1",IF(AND(INDEX(claimPeriodNo,MATCH('Étape 1) Taux'!$A$8,claimPeriods,0))&gt;17,INDEX(claimPeriodNo,MATCH('Étape 1) Taux'!$A$8,claimPeriods,0))&lt;20,revenueReduction&lt;0.1),0,IF(NOT(ISNUMBER(K538)),0,IF(G538="Oui",0,IF($B538="Non - avec lien de dépendance",MIN(1129,K538,$C538),MIN(1129,K538))))))</f>
        <v>Effectuez l’étape 1</v>
      </c>
      <c r="P538" s="3">
        <f t="shared" si="8"/>
        <v>0</v>
      </c>
    </row>
    <row r="539" spans="12:16" x14ac:dyDescent="0.3">
      <c r="L539" s="3" t="str">
        <f>IF(ISTEXT(CRHPrate),"Effectuez l’étape 1",IF(AND(INDEX(claimPeriodNo,MATCH('Étape 1) Taux'!$A$8,claimPeriods,0))&gt;17,INDEX(claimPeriodNo,MATCH('Étape 1) Taux'!$A$8,claimPeriods,0))&lt;20,revenueReduction&lt;0.1),0,IF(NOT(ISNUMBER(H539)),0,IF(D539="Oui",0,IF($B539="Non - avec lien de dépendance",MIN(1129,H539,$C539),MIN(1129,H539))))))</f>
        <v>Effectuez l’étape 1</v>
      </c>
      <c r="M539" s="3" t="str">
        <f>IF(ISTEXT(CRHPrate),"Effectuez l’étape 1",IF(AND(INDEX(claimPeriodNo,MATCH('Étape 1) Taux'!$A$8,claimPeriods,0))&gt;17,INDEX(claimPeriodNo,MATCH('Étape 1) Taux'!$A$8,claimPeriods,0))&lt;20,revenueReduction&lt;0.1),0,IF(NOT(ISNUMBER(I539)),0,IF(E539="Oui",0,IF($B539="Non - avec lien de dépendance",MIN(1129,I539,$C539),MIN(1129,I539))))))</f>
        <v>Effectuez l’étape 1</v>
      </c>
      <c r="N539" s="3" t="str">
        <f>IF(ISTEXT(CRHPrate),"Effectuez l’étape 1",IF(AND(INDEX(claimPeriodNo,MATCH('Étape 1) Taux'!$A$8,claimPeriods,0))&gt;17,INDEX(claimPeriodNo,MATCH('Étape 1) Taux'!$A$8,claimPeriods,0))&lt;20,revenueReduction&lt;0.1),0,IF(NOT(ISNUMBER(J539)),0,IF(F539="Oui",0,IF($B539="Non - avec lien de dépendance",MIN(1129,J539,$C539),MIN(1129,J539))))))</f>
        <v>Effectuez l’étape 1</v>
      </c>
      <c r="O539" s="3" t="str">
        <f>IF(ISTEXT(CRHPrate),"Effectuez l’étape 1",IF(AND(INDEX(claimPeriodNo,MATCH('Étape 1) Taux'!$A$8,claimPeriods,0))&gt;17,INDEX(claimPeriodNo,MATCH('Étape 1) Taux'!$A$8,claimPeriods,0))&lt;20,revenueReduction&lt;0.1),0,IF(NOT(ISNUMBER(K539)),0,IF(G539="Oui",0,IF($B539="Non - avec lien de dépendance",MIN(1129,K539,$C539),MIN(1129,K539))))))</f>
        <v>Effectuez l’étape 1</v>
      </c>
      <c r="P539" s="3">
        <f t="shared" si="8"/>
        <v>0</v>
      </c>
    </row>
    <row r="540" spans="12:16" x14ac:dyDescent="0.3">
      <c r="L540" s="3" t="str">
        <f>IF(ISTEXT(CRHPrate),"Effectuez l’étape 1",IF(AND(INDEX(claimPeriodNo,MATCH('Étape 1) Taux'!$A$8,claimPeriods,0))&gt;17,INDEX(claimPeriodNo,MATCH('Étape 1) Taux'!$A$8,claimPeriods,0))&lt;20,revenueReduction&lt;0.1),0,IF(NOT(ISNUMBER(H540)),0,IF(D540="Oui",0,IF($B540="Non - avec lien de dépendance",MIN(1129,H540,$C540),MIN(1129,H540))))))</f>
        <v>Effectuez l’étape 1</v>
      </c>
      <c r="M540" s="3" t="str">
        <f>IF(ISTEXT(CRHPrate),"Effectuez l’étape 1",IF(AND(INDEX(claimPeriodNo,MATCH('Étape 1) Taux'!$A$8,claimPeriods,0))&gt;17,INDEX(claimPeriodNo,MATCH('Étape 1) Taux'!$A$8,claimPeriods,0))&lt;20,revenueReduction&lt;0.1),0,IF(NOT(ISNUMBER(I540)),0,IF(E540="Oui",0,IF($B540="Non - avec lien de dépendance",MIN(1129,I540,$C540),MIN(1129,I540))))))</f>
        <v>Effectuez l’étape 1</v>
      </c>
      <c r="N540" s="3" t="str">
        <f>IF(ISTEXT(CRHPrate),"Effectuez l’étape 1",IF(AND(INDEX(claimPeriodNo,MATCH('Étape 1) Taux'!$A$8,claimPeriods,0))&gt;17,INDEX(claimPeriodNo,MATCH('Étape 1) Taux'!$A$8,claimPeriods,0))&lt;20,revenueReduction&lt;0.1),0,IF(NOT(ISNUMBER(J540)),0,IF(F540="Oui",0,IF($B540="Non - avec lien de dépendance",MIN(1129,J540,$C540),MIN(1129,J540))))))</f>
        <v>Effectuez l’étape 1</v>
      </c>
      <c r="O540" s="3" t="str">
        <f>IF(ISTEXT(CRHPrate),"Effectuez l’étape 1",IF(AND(INDEX(claimPeriodNo,MATCH('Étape 1) Taux'!$A$8,claimPeriods,0))&gt;17,INDEX(claimPeriodNo,MATCH('Étape 1) Taux'!$A$8,claimPeriods,0))&lt;20,revenueReduction&lt;0.1),0,IF(NOT(ISNUMBER(K540)),0,IF(G540="Oui",0,IF($B540="Non - avec lien de dépendance",MIN(1129,K540,$C540),MIN(1129,K540))))))</f>
        <v>Effectuez l’étape 1</v>
      </c>
      <c r="P540" s="3">
        <f t="shared" si="8"/>
        <v>0</v>
      </c>
    </row>
    <row r="541" spans="12:16" x14ac:dyDescent="0.3">
      <c r="L541" s="3" t="str">
        <f>IF(ISTEXT(CRHPrate),"Effectuez l’étape 1",IF(AND(INDEX(claimPeriodNo,MATCH('Étape 1) Taux'!$A$8,claimPeriods,0))&gt;17,INDEX(claimPeriodNo,MATCH('Étape 1) Taux'!$A$8,claimPeriods,0))&lt;20,revenueReduction&lt;0.1),0,IF(NOT(ISNUMBER(H541)),0,IF(D541="Oui",0,IF($B541="Non - avec lien de dépendance",MIN(1129,H541,$C541),MIN(1129,H541))))))</f>
        <v>Effectuez l’étape 1</v>
      </c>
      <c r="M541" s="3" t="str">
        <f>IF(ISTEXT(CRHPrate),"Effectuez l’étape 1",IF(AND(INDEX(claimPeriodNo,MATCH('Étape 1) Taux'!$A$8,claimPeriods,0))&gt;17,INDEX(claimPeriodNo,MATCH('Étape 1) Taux'!$A$8,claimPeriods,0))&lt;20,revenueReduction&lt;0.1),0,IF(NOT(ISNUMBER(I541)),0,IF(E541="Oui",0,IF($B541="Non - avec lien de dépendance",MIN(1129,I541,$C541),MIN(1129,I541))))))</f>
        <v>Effectuez l’étape 1</v>
      </c>
      <c r="N541" s="3" t="str">
        <f>IF(ISTEXT(CRHPrate),"Effectuez l’étape 1",IF(AND(INDEX(claimPeriodNo,MATCH('Étape 1) Taux'!$A$8,claimPeriods,0))&gt;17,INDEX(claimPeriodNo,MATCH('Étape 1) Taux'!$A$8,claimPeriods,0))&lt;20,revenueReduction&lt;0.1),0,IF(NOT(ISNUMBER(J541)),0,IF(F541="Oui",0,IF($B541="Non - avec lien de dépendance",MIN(1129,J541,$C541),MIN(1129,J541))))))</f>
        <v>Effectuez l’étape 1</v>
      </c>
      <c r="O541" s="3" t="str">
        <f>IF(ISTEXT(CRHPrate),"Effectuez l’étape 1",IF(AND(INDEX(claimPeriodNo,MATCH('Étape 1) Taux'!$A$8,claimPeriods,0))&gt;17,INDEX(claimPeriodNo,MATCH('Étape 1) Taux'!$A$8,claimPeriods,0))&lt;20,revenueReduction&lt;0.1),0,IF(NOT(ISNUMBER(K541)),0,IF(G541="Oui",0,IF($B541="Non - avec lien de dépendance",MIN(1129,K541,$C541),MIN(1129,K541))))))</f>
        <v>Effectuez l’étape 1</v>
      </c>
      <c r="P541" s="3">
        <f t="shared" si="8"/>
        <v>0</v>
      </c>
    </row>
    <row r="542" spans="12:16" x14ac:dyDescent="0.3">
      <c r="L542" s="3" t="str">
        <f>IF(ISTEXT(CRHPrate),"Effectuez l’étape 1",IF(AND(INDEX(claimPeriodNo,MATCH('Étape 1) Taux'!$A$8,claimPeriods,0))&gt;17,INDEX(claimPeriodNo,MATCH('Étape 1) Taux'!$A$8,claimPeriods,0))&lt;20,revenueReduction&lt;0.1),0,IF(NOT(ISNUMBER(H542)),0,IF(D542="Oui",0,IF($B542="Non - avec lien de dépendance",MIN(1129,H542,$C542),MIN(1129,H542))))))</f>
        <v>Effectuez l’étape 1</v>
      </c>
      <c r="M542" s="3" t="str">
        <f>IF(ISTEXT(CRHPrate),"Effectuez l’étape 1",IF(AND(INDEX(claimPeriodNo,MATCH('Étape 1) Taux'!$A$8,claimPeriods,0))&gt;17,INDEX(claimPeriodNo,MATCH('Étape 1) Taux'!$A$8,claimPeriods,0))&lt;20,revenueReduction&lt;0.1),0,IF(NOT(ISNUMBER(I542)),0,IF(E542="Oui",0,IF($B542="Non - avec lien de dépendance",MIN(1129,I542,$C542),MIN(1129,I542))))))</f>
        <v>Effectuez l’étape 1</v>
      </c>
      <c r="N542" s="3" t="str">
        <f>IF(ISTEXT(CRHPrate),"Effectuez l’étape 1",IF(AND(INDEX(claimPeriodNo,MATCH('Étape 1) Taux'!$A$8,claimPeriods,0))&gt;17,INDEX(claimPeriodNo,MATCH('Étape 1) Taux'!$A$8,claimPeriods,0))&lt;20,revenueReduction&lt;0.1),0,IF(NOT(ISNUMBER(J542)),0,IF(F542="Oui",0,IF($B542="Non - avec lien de dépendance",MIN(1129,J542,$C542),MIN(1129,J542))))))</f>
        <v>Effectuez l’étape 1</v>
      </c>
      <c r="O542" s="3" t="str">
        <f>IF(ISTEXT(CRHPrate),"Effectuez l’étape 1",IF(AND(INDEX(claimPeriodNo,MATCH('Étape 1) Taux'!$A$8,claimPeriods,0))&gt;17,INDEX(claimPeriodNo,MATCH('Étape 1) Taux'!$A$8,claimPeriods,0))&lt;20,revenueReduction&lt;0.1),0,IF(NOT(ISNUMBER(K542)),0,IF(G542="Oui",0,IF($B542="Non - avec lien de dépendance",MIN(1129,K542,$C542),MIN(1129,K542))))))</f>
        <v>Effectuez l’étape 1</v>
      </c>
      <c r="P542" s="3">
        <f t="shared" si="8"/>
        <v>0</v>
      </c>
    </row>
    <row r="543" spans="12:16" x14ac:dyDescent="0.3">
      <c r="L543" s="3" t="str">
        <f>IF(ISTEXT(CRHPrate),"Effectuez l’étape 1",IF(AND(INDEX(claimPeriodNo,MATCH('Étape 1) Taux'!$A$8,claimPeriods,0))&gt;17,INDEX(claimPeriodNo,MATCH('Étape 1) Taux'!$A$8,claimPeriods,0))&lt;20,revenueReduction&lt;0.1),0,IF(NOT(ISNUMBER(H543)),0,IF(D543="Oui",0,IF($B543="Non - avec lien de dépendance",MIN(1129,H543,$C543),MIN(1129,H543))))))</f>
        <v>Effectuez l’étape 1</v>
      </c>
      <c r="M543" s="3" t="str">
        <f>IF(ISTEXT(CRHPrate),"Effectuez l’étape 1",IF(AND(INDEX(claimPeriodNo,MATCH('Étape 1) Taux'!$A$8,claimPeriods,0))&gt;17,INDEX(claimPeriodNo,MATCH('Étape 1) Taux'!$A$8,claimPeriods,0))&lt;20,revenueReduction&lt;0.1),0,IF(NOT(ISNUMBER(I543)),0,IF(E543="Oui",0,IF($B543="Non - avec lien de dépendance",MIN(1129,I543,$C543),MIN(1129,I543))))))</f>
        <v>Effectuez l’étape 1</v>
      </c>
      <c r="N543" s="3" t="str">
        <f>IF(ISTEXT(CRHPrate),"Effectuez l’étape 1",IF(AND(INDEX(claimPeriodNo,MATCH('Étape 1) Taux'!$A$8,claimPeriods,0))&gt;17,INDEX(claimPeriodNo,MATCH('Étape 1) Taux'!$A$8,claimPeriods,0))&lt;20,revenueReduction&lt;0.1),0,IF(NOT(ISNUMBER(J543)),0,IF(F543="Oui",0,IF($B543="Non - avec lien de dépendance",MIN(1129,J543,$C543),MIN(1129,J543))))))</f>
        <v>Effectuez l’étape 1</v>
      </c>
      <c r="O543" s="3" t="str">
        <f>IF(ISTEXT(CRHPrate),"Effectuez l’étape 1",IF(AND(INDEX(claimPeriodNo,MATCH('Étape 1) Taux'!$A$8,claimPeriods,0))&gt;17,INDEX(claimPeriodNo,MATCH('Étape 1) Taux'!$A$8,claimPeriods,0))&lt;20,revenueReduction&lt;0.1),0,IF(NOT(ISNUMBER(K543)),0,IF(G543="Oui",0,IF($B543="Non - avec lien de dépendance",MIN(1129,K543,$C543),MIN(1129,K543))))))</f>
        <v>Effectuez l’étape 1</v>
      </c>
      <c r="P543" s="3">
        <f t="shared" si="8"/>
        <v>0</v>
      </c>
    </row>
    <row r="544" spans="12:16" x14ac:dyDescent="0.3">
      <c r="L544" s="3" t="str">
        <f>IF(ISTEXT(CRHPrate),"Effectuez l’étape 1",IF(AND(INDEX(claimPeriodNo,MATCH('Étape 1) Taux'!$A$8,claimPeriods,0))&gt;17,INDEX(claimPeriodNo,MATCH('Étape 1) Taux'!$A$8,claimPeriods,0))&lt;20,revenueReduction&lt;0.1),0,IF(NOT(ISNUMBER(H544)),0,IF(D544="Oui",0,IF($B544="Non - avec lien de dépendance",MIN(1129,H544,$C544),MIN(1129,H544))))))</f>
        <v>Effectuez l’étape 1</v>
      </c>
      <c r="M544" s="3" t="str">
        <f>IF(ISTEXT(CRHPrate),"Effectuez l’étape 1",IF(AND(INDEX(claimPeriodNo,MATCH('Étape 1) Taux'!$A$8,claimPeriods,0))&gt;17,INDEX(claimPeriodNo,MATCH('Étape 1) Taux'!$A$8,claimPeriods,0))&lt;20,revenueReduction&lt;0.1),0,IF(NOT(ISNUMBER(I544)),0,IF(E544="Oui",0,IF($B544="Non - avec lien de dépendance",MIN(1129,I544,$C544),MIN(1129,I544))))))</f>
        <v>Effectuez l’étape 1</v>
      </c>
      <c r="N544" s="3" t="str">
        <f>IF(ISTEXT(CRHPrate),"Effectuez l’étape 1",IF(AND(INDEX(claimPeriodNo,MATCH('Étape 1) Taux'!$A$8,claimPeriods,0))&gt;17,INDEX(claimPeriodNo,MATCH('Étape 1) Taux'!$A$8,claimPeriods,0))&lt;20,revenueReduction&lt;0.1),0,IF(NOT(ISNUMBER(J544)),0,IF(F544="Oui",0,IF($B544="Non - avec lien de dépendance",MIN(1129,J544,$C544),MIN(1129,J544))))))</f>
        <v>Effectuez l’étape 1</v>
      </c>
      <c r="O544" s="3" t="str">
        <f>IF(ISTEXT(CRHPrate),"Effectuez l’étape 1",IF(AND(INDEX(claimPeriodNo,MATCH('Étape 1) Taux'!$A$8,claimPeriods,0))&gt;17,INDEX(claimPeriodNo,MATCH('Étape 1) Taux'!$A$8,claimPeriods,0))&lt;20,revenueReduction&lt;0.1),0,IF(NOT(ISNUMBER(K544)),0,IF(G544="Oui",0,IF($B544="Non - avec lien de dépendance",MIN(1129,K544,$C544),MIN(1129,K544))))))</f>
        <v>Effectuez l’étape 1</v>
      </c>
      <c r="P544" s="3">
        <f t="shared" si="8"/>
        <v>0</v>
      </c>
    </row>
    <row r="545" spans="12:16" x14ac:dyDescent="0.3">
      <c r="L545" s="3" t="str">
        <f>IF(ISTEXT(CRHPrate),"Effectuez l’étape 1",IF(AND(INDEX(claimPeriodNo,MATCH('Étape 1) Taux'!$A$8,claimPeriods,0))&gt;17,INDEX(claimPeriodNo,MATCH('Étape 1) Taux'!$A$8,claimPeriods,0))&lt;20,revenueReduction&lt;0.1),0,IF(NOT(ISNUMBER(H545)),0,IF(D545="Oui",0,IF($B545="Non - avec lien de dépendance",MIN(1129,H545,$C545),MIN(1129,H545))))))</f>
        <v>Effectuez l’étape 1</v>
      </c>
      <c r="M545" s="3" t="str">
        <f>IF(ISTEXT(CRHPrate),"Effectuez l’étape 1",IF(AND(INDEX(claimPeriodNo,MATCH('Étape 1) Taux'!$A$8,claimPeriods,0))&gt;17,INDEX(claimPeriodNo,MATCH('Étape 1) Taux'!$A$8,claimPeriods,0))&lt;20,revenueReduction&lt;0.1),0,IF(NOT(ISNUMBER(I545)),0,IF(E545="Oui",0,IF($B545="Non - avec lien de dépendance",MIN(1129,I545,$C545),MIN(1129,I545))))))</f>
        <v>Effectuez l’étape 1</v>
      </c>
      <c r="N545" s="3" t="str">
        <f>IF(ISTEXT(CRHPrate),"Effectuez l’étape 1",IF(AND(INDEX(claimPeriodNo,MATCH('Étape 1) Taux'!$A$8,claimPeriods,0))&gt;17,INDEX(claimPeriodNo,MATCH('Étape 1) Taux'!$A$8,claimPeriods,0))&lt;20,revenueReduction&lt;0.1),0,IF(NOT(ISNUMBER(J545)),0,IF(F545="Oui",0,IF($B545="Non - avec lien de dépendance",MIN(1129,J545,$C545),MIN(1129,J545))))))</f>
        <v>Effectuez l’étape 1</v>
      </c>
      <c r="O545" s="3" t="str">
        <f>IF(ISTEXT(CRHPrate),"Effectuez l’étape 1",IF(AND(INDEX(claimPeriodNo,MATCH('Étape 1) Taux'!$A$8,claimPeriods,0))&gt;17,INDEX(claimPeriodNo,MATCH('Étape 1) Taux'!$A$8,claimPeriods,0))&lt;20,revenueReduction&lt;0.1),0,IF(NOT(ISNUMBER(K545)),0,IF(G545="Oui",0,IF($B545="Non - avec lien de dépendance",MIN(1129,K545,$C545),MIN(1129,K545))))))</f>
        <v>Effectuez l’étape 1</v>
      </c>
      <c r="P545" s="3">
        <f t="shared" si="8"/>
        <v>0</v>
      </c>
    </row>
    <row r="546" spans="12:16" x14ac:dyDescent="0.3">
      <c r="L546" s="3" t="str">
        <f>IF(ISTEXT(CRHPrate),"Effectuez l’étape 1",IF(AND(INDEX(claimPeriodNo,MATCH('Étape 1) Taux'!$A$8,claimPeriods,0))&gt;17,INDEX(claimPeriodNo,MATCH('Étape 1) Taux'!$A$8,claimPeriods,0))&lt;20,revenueReduction&lt;0.1),0,IF(NOT(ISNUMBER(H546)),0,IF(D546="Oui",0,IF($B546="Non - avec lien de dépendance",MIN(1129,H546,$C546),MIN(1129,H546))))))</f>
        <v>Effectuez l’étape 1</v>
      </c>
      <c r="M546" s="3" t="str">
        <f>IF(ISTEXT(CRHPrate),"Effectuez l’étape 1",IF(AND(INDEX(claimPeriodNo,MATCH('Étape 1) Taux'!$A$8,claimPeriods,0))&gt;17,INDEX(claimPeriodNo,MATCH('Étape 1) Taux'!$A$8,claimPeriods,0))&lt;20,revenueReduction&lt;0.1),0,IF(NOT(ISNUMBER(I546)),0,IF(E546="Oui",0,IF($B546="Non - avec lien de dépendance",MIN(1129,I546,$C546),MIN(1129,I546))))))</f>
        <v>Effectuez l’étape 1</v>
      </c>
      <c r="N546" s="3" t="str">
        <f>IF(ISTEXT(CRHPrate),"Effectuez l’étape 1",IF(AND(INDEX(claimPeriodNo,MATCH('Étape 1) Taux'!$A$8,claimPeriods,0))&gt;17,INDEX(claimPeriodNo,MATCH('Étape 1) Taux'!$A$8,claimPeriods,0))&lt;20,revenueReduction&lt;0.1),0,IF(NOT(ISNUMBER(J546)),0,IF(F546="Oui",0,IF($B546="Non - avec lien de dépendance",MIN(1129,J546,$C546),MIN(1129,J546))))))</f>
        <v>Effectuez l’étape 1</v>
      </c>
      <c r="O546" s="3" t="str">
        <f>IF(ISTEXT(CRHPrate),"Effectuez l’étape 1",IF(AND(INDEX(claimPeriodNo,MATCH('Étape 1) Taux'!$A$8,claimPeriods,0))&gt;17,INDEX(claimPeriodNo,MATCH('Étape 1) Taux'!$A$8,claimPeriods,0))&lt;20,revenueReduction&lt;0.1),0,IF(NOT(ISNUMBER(K546)),0,IF(G546="Oui",0,IF($B546="Non - avec lien de dépendance",MIN(1129,K546,$C546),MIN(1129,K546))))))</f>
        <v>Effectuez l’étape 1</v>
      </c>
      <c r="P546" s="3">
        <f t="shared" si="8"/>
        <v>0</v>
      </c>
    </row>
    <row r="547" spans="12:16" x14ac:dyDescent="0.3">
      <c r="L547" s="3" t="str">
        <f>IF(ISTEXT(CRHPrate),"Effectuez l’étape 1",IF(AND(INDEX(claimPeriodNo,MATCH('Étape 1) Taux'!$A$8,claimPeriods,0))&gt;17,INDEX(claimPeriodNo,MATCH('Étape 1) Taux'!$A$8,claimPeriods,0))&lt;20,revenueReduction&lt;0.1),0,IF(NOT(ISNUMBER(H547)),0,IF(D547="Oui",0,IF($B547="Non - avec lien de dépendance",MIN(1129,H547,$C547),MIN(1129,H547))))))</f>
        <v>Effectuez l’étape 1</v>
      </c>
      <c r="M547" s="3" t="str">
        <f>IF(ISTEXT(CRHPrate),"Effectuez l’étape 1",IF(AND(INDEX(claimPeriodNo,MATCH('Étape 1) Taux'!$A$8,claimPeriods,0))&gt;17,INDEX(claimPeriodNo,MATCH('Étape 1) Taux'!$A$8,claimPeriods,0))&lt;20,revenueReduction&lt;0.1),0,IF(NOT(ISNUMBER(I547)),0,IF(E547="Oui",0,IF($B547="Non - avec lien de dépendance",MIN(1129,I547,$C547),MIN(1129,I547))))))</f>
        <v>Effectuez l’étape 1</v>
      </c>
      <c r="N547" s="3" t="str">
        <f>IF(ISTEXT(CRHPrate),"Effectuez l’étape 1",IF(AND(INDEX(claimPeriodNo,MATCH('Étape 1) Taux'!$A$8,claimPeriods,0))&gt;17,INDEX(claimPeriodNo,MATCH('Étape 1) Taux'!$A$8,claimPeriods,0))&lt;20,revenueReduction&lt;0.1),0,IF(NOT(ISNUMBER(J547)),0,IF(F547="Oui",0,IF($B547="Non - avec lien de dépendance",MIN(1129,J547,$C547),MIN(1129,J547))))))</f>
        <v>Effectuez l’étape 1</v>
      </c>
      <c r="O547" s="3" t="str">
        <f>IF(ISTEXT(CRHPrate),"Effectuez l’étape 1",IF(AND(INDEX(claimPeriodNo,MATCH('Étape 1) Taux'!$A$8,claimPeriods,0))&gt;17,INDEX(claimPeriodNo,MATCH('Étape 1) Taux'!$A$8,claimPeriods,0))&lt;20,revenueReduction&lt;0.1),0,IF(NOT(ISNUMBER(K547)),0,IF(G547="Oui",0,IF($B547="Non - avec lien de dépendance",MIN(1129,K547,$C547),MIN(1129,K547))))))</f>
        <v>Effectuez l’étape 1</v>
      </c>
      <c r="P547" s="3">
        <f t="shared" si="8"/>
        <v>0</v>
      </c>
    </row>
    <row r="548" spans="12:16" x14ac:dyDescent="0.3">
      <c r="L548" s="3" t="str">
        <f>IF(ISTEXT(CRHPrate),"Effectuez l’étape 1",IF(AND(INDEX(claimPeriodNo,MATCH('Étape 1) Taux'!$A$8,claimPeriods,0))&gt;17,INDEX(claimPeriodNo,MATCH('Étape 1) Taux'!$A$8,claimPeriods,0))&lt;20,revenueReduction&lt;0.1),0,IF(NOT(ISNUMBER(H548)),0,IF(D548="Oui",0,IF($B548="Non - avec lien de dépendance",MIN(1129,H548,$C548),MIN(1129,H548))))))</f>
        <v>Effectuez l’étape 1</v>
      </c>
      <c r="M548" s="3" t="str">
        <f>IF(ISTEXT(CRHPrate),"Effectuez l’étape 1",IF(AND(INDEX(claimPeriodNo,MATCH('Étape 1) Taux'!$A$8,claimPeriods,0))&gt;17,INDEX(claimPeriodNo,MATCH('Étape 1) Taux'!$A$8,claimPeriods,0))&lt;20,revenueReduction&lt;0.1),0,IF(NOT(ISNUMBER(I548)),0,IF(E548="Oui",0,IF($B548="Non - avec lien de dépendance",MIN(1129,I548,$C548),MIN(1129,I548))))))</f>
        <v>Effectuez l’étape 1</v>
      </c>
      <c r="N548" s="3" t="str">
        <f>IF(ISTEXT(CRHPrate),"Effectuez l’étape 1",IF(AND(INDEX(claimPeriodNo,MATCH('Étape 1) Taux'!$A$8,claimPeriods,0))&gt;17,INDEX(claimPeriodNo,MATCH('Étape 1) Taux'!$A$8,claimPeriods,0))&lt;20,revenueReduction&lt;0.1),0,IF(NOT(ISNUMBER(J548)),0,IF(F548="Oui",0,IF($B548="Non - avec lien de dépendance",MIN(1129,J548,$C548),MIN(1129,J548))))))</f>
        <v>Effectuez l’étape 1</v>
      </c>
      <c r="O548" s="3" t="str">
        <f>IF(ISTEXT(CRHPrate),"Effectuez l’étape 1",IF(AND(INDEX(claimPeriodNo,MATCH('Étape 1) Taux'!$A$8,claimPeriods,0))&gt;17,INDEX(claimPeriodNo,MATCH('Étape 1) Taux'!$A$8,claimPeriods,0))&lt;20,revenueReduction&lt;0.1),0,IF(NOT(ISNUMBER(K548)),0,IF(G548="Oui",0,IF($B548="Non - avec lien de dépendance",MIN(1129,K548,$C548),MIN(1129,K548))))))</f>
        <v>Effectuez l’étape 1</v>
      </c>
      <c r="P548" s="3">
        <f t="shared" si="8"/>
        <v>0</v>
      </c>
    </row>
    <row r="549" spans="12:16" x14ac:dyDescent="0.3">
      <c r="L549" s="3" t="str">
        <f>IF(ISTEXT(CRHPrate),"Effectuez l’étape 1",IF(AND(INDEX(claimPeriodNo,MATCH('Étape 1) Taux'!$A$8,claimPeriods,0))&gt;17,INDEX(claimPeriodNo,MATCH('Étape 1) Taux'!$A$8,claimPeriods,0))&lt;20,revenueReduction&lt;0.1),0,IF(NOT(ISNUMBER(H549)),0,IF(D549="Oui",0,IF($B549="Non - avec lien de dépendance",MIN(1129,H549,$C549),MIN(1129,H549))))))</f>
        <v>Effectuez l’étape 1</v>
      </c>
      <c r="M549" s="3" t="str">
        <f>IF(ISTEXT(CRHPrate),"Effectuez l’étape 1",IF(AND(INDEX(claimPeriodNo,MATCH('Étape 1) Taux'!$A$8,claimPeriods,0))&gt;17,INDEX(claimPeriodNo,MATCH('Étape 1) Taux'!$A$8,claimPeriods,0))&lt;20,revenueReduction&lt;0.1),0,IF(NOT(ISNUMBER(I549)),0,IF(E549="Oui",0,IF($B549="Non - avec lien de dépendance",MIN(1129,I549,$C549),MIN(1129,I549))))))</f>
        <v>Effectuez l’étape 1</v>
      </c>
      <c r="N549" s="3" t="str">
        <f>IF(ISTEXT(CRHPrate),"Effectuez l’étape 1",IF(AND(INDEX(claimPeriodNo,MATCH('Étape 1) Taux'!$A$8,claimPeriods,0))&gt;17,INDEX(claimPeriodNo,MATCH('Étape 1) Taux'!$A$8,claimPeriods,0))&lt;20,revenueReduction&lt;0.1),0,IF(NOT(ISNUMBER(J549)),0,IF(F549="Oui",0,IF($B549="Non - avec lien de dépendance",MIN(1129,J549,$C549),MIN(1129,J549))))))</f>
        <v>Effectuez l’étape 1</v>
      </c>
      <c r="O549" s="3" t="str">
        <f>IF(ISTEXT(CRHPrate),"Effectuez l’étape 1",IF(AND(INDEX(claimPeriodNo,MATCH('Étape 1) Taux'!$A$8,claimPeriods,0))&gt;17,INDEX(claimPeriodNo,MATCH('Étape 1) Taux'!$A$8,claimPeriods,0))&lt;20,revenueReduction&lt;0.1),0,IF(NOT(ISNUMBER(K549)),0,IF(G549="Oui",0,IF($B549="Non - avec lien de dépendance",MIN(1129,K549,$C549),MIN(1129,K549))))))</f>
        <v>Effectuez l’étape 1</v>
      </c>
      <c r="P549" s="3">
        <f t="shared" si="8"/>
        <v>0</v>
      </c>
    </row>
    <row r="550" spans="12:16" x14ac:dyDescent="0.3">
      <c r="L550" s="3" t="str">
        <f>IF(ISTEXT(CRHPrate),"Effectuez l’étape 1",IF(AND(INDEX(claimPeriodNo,MATCH('Étape 1) Taux'!$A$8,claimPeriods,0))&gt;17,INDEX(claimPeriodNo,MATCH('Étape 1) Taux'!$A$8,claimPeriods,0))&lt;20,revenueReduction&lt;0.1),0,IF(NOT(ISNUMBER(H550)),0,IF(D550="Oui",0,IF($B550="Non - avec lien de dépendance",MIN(1129,H550,$C550),MIN(1129,H550))))))</f>
        <v>Effectuez l’étape 1</v>
      </c>
      <c r="M550" s="3" t="str">
        <f>IF(ISTEXT(CRHPrate),"Effectuez l’étape 1",IF(AND(INDEX(claimPeriodNo,MATCH('Étape 1) Taux'!$A$8,claimPeriods,0))&gt;17,INDEX(claimPeriodNo,MATCH('Étape 1) Taux'!$A$8,claimPeriods,0))&lt;20,revenueReduction&lt;0.1),0,IF(NOT(ISNUMBER(I550)),0,IF(E550="Oui",0,IF($B550="Non - avec lien de dépendance",MIN(1129,I550,$C550),MIN(1129,I550))))))</f>
        <v>Effectuez l’étape 1</v>
      </c>
      <c r="N550" s="3" t="str">
        <f>IF(ISTEXT(CRHPrate),"Effectuez l’étape 1",IF(AND(INDEX(claimPeriodNo,MATCH('Étape 1) Taux'!$A$8,claimPeriods,0))&gt;17,INDEX(claimPeriodNo,MATCH('Étape 1) Taux'!$A$8,claimPeriods,0))&lt;20,revenueReduction&lt;0.1),0,IF(NOT(ISNUMBER(J550)),0,IF(F550="Oui",0,IF($B550="Non - avec lien de dépendance",MIN(1129,J550,$C550),MIN(1129,J550))))))</f>
        <v>Effectuez l’étape 1</v>
      </c>
      <c r="O550" s="3" t="str">
        <f>IF(ISTEXT(CRHPrate),"Effectuez l’étape 1",IF(AND(INDEX(claimPeriodNo,MATCH('Étape 1) Taux'!$A$8,claimPeriods,0))&gt;17,INDEX(claimPeriodNo,MATCH('Étape 1) Taux'!$A$8,claimPeriods,0))&lt;20,revenueReduction&lt;0.1),0,IF(NOT(ISNUMBER(K550)),0,IF(G550="Oui",0,IF($B550="Non - avec lien de dépendance",MIN(1129,K550,$C550),MIN(1129,K550))))))</f>
        <v>Effectuez l’étape 1</v>
      </c>
      <c r="P550" s="3">
        <f t="shared" si="8"/>
        <v>0</v>
      </c>
    </row>
    <row r="551" spans="12:16" x14ac:dyDescent="0.3">
      <c r="L551" s="3" t="str">
        <f>IF(ISTEXT(CRHPrate),"Effectuez l’étape 1",IF(AND(INDEX(claimPeriodNo,MATCH('Étape 1) Taux'!$A$8,claimPeriods,0))&gt;17,INDEX(claimPeriodNo,MATCH('Étape 1) Taux'!$A$8,claimPeriods,0))&lt;20,revenueReduction&lt;0.1),0,IF(NOT(ISNUMBER(H551)),0,IF(D551="Oui",0,IF($B551="Non - avec lien de dépendance",MIN(1129,H551,$C551),MIN(1129,H551))))))</f>
        <v>Effectuez l’étape 1</v>
      </c>
      <c r="M551" s="3" t="str">
        <f>IF(ISTEXT(CRHPrate),"Effectuez l’étape 1",IF(AND(INDEX(claimPeriodNo,MATCH('Étape 1) Taux'!$A$8,claimPeriods,0))&gt;17,INDEX(claimPeriodNo,MATCH('Étape 1) Taux'!$A$8,claimPeriods,0))&lt;20,revenueReduction&lt;0.1),0,IF(NOT(ISNUMBER(I551)),0,IF(E551="Oui",0,IF($B551="Non - avec lien de dépendance",MIN(1129,I551,$C551),MIN(1129,I551))))))</f>
        <v>Effectuez l’étape 1</v>
      </c>
      <c r="N551" s="3" t="str">
        <f>IF(ISTEXT(CRHPrate),"Effectuez l’étape 1",IF(AND(INDEX(claimPeriodNo,MATCH('Étape 1) Taux'!$A$8,claimPeriods,0))&gt;17,INDEX(claimPeriodNo,MATCH('Étape 1) Taux'!$A$8,claimPeriods,0))&lt;20,revenueReduction&lt;0.1),0,IF(NOT(ISNUMBER(J551)),0,IF(F551="Oui",0,IF($B551="Non - avec lien de dépendance",MIN(1129,J551,$C551),MIN(1129,J551))))))</f>
        <v>Effectuez l’étape 1</v>
      </c>
      <c r="O551" s="3" t="str">
        <f>IF(ISTEXT(CRHPrate),"Effectuez l’étape 1",IF(AND(INDEX(claimPeriodNo,MATCH('Étape 1) Taux'!$A$8,claimPeriods,0))&gt;17,INDEX(claimPeriodNo,MATCH('Étape 1) Taux'!$A$8,claimPeriods,0))&lt;20,revenueReduction&lt;0.1),0,IF(NOT(ISNUMBER(K551)),0,IF(G551="Oui",0,IF($B551="Non - avec lien de dépendance",MIN(1129,K551,$C551),MIN(1129,K551))))))</f>
        <v>Effectuez l’étape 1</v>
      </c>
      <c r="P551" s="3">
        <f t="shared" si="8"/>
        <v>0</v>
      </c>
    </row>
    <row r="552" spans="12:16" x14ac:dyDescent="0.3">
      <c r="L552" s="3" t="str">
        <f>IF(ISTEXT(CRHPrate),"Effectuez l’étape 1",IF(AND(INDEX(claimPeriodNo,MATCH('Étape 1) Taux'!$A$8,claimPeriods,0))&gt;17,INDEX(claimPeriodNo,MATCH('Étape 1) Taux'!$A$8,claimPeriods,0))&lt;20,revenueReduction&lt;0.1),0,IF(NOT(ISNUMBER(H552)),0,IF(D552="Oui",0,IF($B552="Non - avec lien de dépendance",MIN(1129,H552,$C552),MIN(1129,H552))))))</f>
        <v>Effectuez l’étape 1</v>
      </c>
      <c r="M552" s="3" t="str">
        <f>IF(ISTEXT(CRHPrate),"Effectuez l’étape 1",IF(AND(INDEX(claimPeriodNo,MATCH('Étape 1) Taux'!$A$8,claimPeriods,0))&gt;17,INDEX(claimPeriodNo,MATCH('Étape 1) Taux'!$A$8,claimPeriods,0))&lt;20,revenueReduction&lt;0.1),0,IF(NOT(ISNUMBER(I552)),0,IF(E552="Oui",0,IF($B552="Non - avec lien de dépendance",MIN(1129,I552,$C552),MIN(1129,I552))))))</f>
        <v>Effectuez l’étape 1</v>
      </c>
      <c r="N552" s="3" t="str">
        <f>IF(ISTEXT(CRHPrate),"Effectuez l’étape 1",IF(AND(INDEX(claimPeriodNo,MATCH('Étape 1) Taux'!$A$8,claimPeriods,0))&gt;17,INDEX(claimPeriodNo,MATCH('Étape 1) Taux'!$A$8,claimPeriods,0))&lt;20,revenueReduction&lt;0.1),0,IF(NOT(ISNUMBER(J552)),0,IF(F552="Oui",0,IF($B552="Non - avec lien de dépendance",MIN(1129,J552,$C552),MIN(1129,J552))))))</f>
        <v>Effectuez l’étape 1</v>
      </c>
      <c r="O552" s="3" t="str">
        <f>IF(ISTEXT(CRHPrate),"Effectuez l’étape 1",IF(AND(INDEX(claimPeriodNo,MATCH('Étape 1) Taux'!$A$8,claimPeriods,0))&gt;17,INDEX(claimPeriodNo,MATCH('Étape 1) Taux'!$A$8,claimPeriods,0))&lt;20,revenueReduction&lt;0.1),0,IF(NOT(ISNUMBER(K552)),0,IF(G552="Oui",0,IF($B552="Non - avec lien de dépendance",MIN(1129,K552,$C552),MIN(1129,K552))))))</f>
        <v>Effectuez l’étape 1</v>
      </c>
      <c r="P552" s="3">
        <f t="shared" si="8"/>
        <v>0</v>
      </c>
    </row>
    <row r="553" spans="12:16" x14ac:dyDescent="0.3">
      <c r="L553" s="3" t="str">
        <f>IF(ISTEXT(CRHPrate),"Effectuez l’étape 1",IF(AND(INDEX(claimPeriodNo,MATCH('Étape 1) Taux'!$A$8,claimPeriods,0))&gt;17,INDEX(claimPeriodNo,MATCH('Étape 1) Taux'!$A$8,claimPeriods,0))&lt;20,revenueReduction&lt;0.1),0,IF(NOT(ISNUMBER(H553)),0,IF(D553="Oui",0,IF($B553="Non - avec lien de dépendance",MIN(1129,H553,$C553),MIN(1129,H553))))))</f>
        <v>Effectuez l’étape 1</v>
      </c>
      <c r="M553" s="3" t="str">
        <f>IF(ISTEXT(CRHPrate),"Effectuez l’étape 1",IF(AND(INDEX(claimPeriodNo,MATCH('Étape 1) Taux'!$A$8,claimPeriods,0))&gt;17,INDEX(claimPeriodNo,MATCH('Étape 1) Taux'!$A$8,claimPeriods,0))&lt;20,revenueReduction&lt;0.1),0,IF(NOT(ISNUMBER(I553)),0,IF(E553="Oui",0,IF($B553="Non - avec lien de dépendance",MIN(1129,I553,$C553),MIN(1129,I553))))))</f>
        <v>Effectuez l’étape 1</v>
      </c>
      <c r="N553" s="3" t="str">
        <f>IF(ISTEXT(CRHPrate),"Effectuez l’étape 1",IF(AND(INDEX(claimPeriodNo,MATCH('Étape 1) Taux'!$A$8,claimPeriods,0))&gt;17,INDEX(claimPeriodNo,MATCH('Étape 1) Taux'!$A$8,claimPeriods,0))&lt;20,revenueReduction&lt;0.1),0,IF(NOT(ISNUMBER(J553)),0,IF(F553="Oui",0,IF($B553="Non - avec lien de dépendance",MIN(1129,J553,$C553),MIN(1129,J553))))))</f>
        <v>Effectuez l’étape 1</v>
      </c>
      <c r="O553" s="3" t="str">
        <f>IF(ISTEXT(CRHPrate),"Effectuez l’étape 1",IF(AND(INDEX(claimPeriodNo,MATCH('Étape 1) Taux'!$A$8,claimPeriods,0))&gt;17,INDEX(claimPeriodNo,MATCH('Étape 1) Taux'!$A$8,claimPeriods,0))&lt;20,revenueReduction&lt;0.1),0,IF(NOT(ISNUMBER(K553)),0,IF(G553="Oui",0,IF($B553="Non - avec lien de dépendance",MIN(1129,K553,$C553),MIN(1129,K553))))))</f>
        <v>Effectuez l’étape 1</v>
      </c>
      <c r="P553" s="3">
        <f t="shared" si="8"/>
        <v>0</v>
      </c>
    </row>
    <row r="554" spans="12:16" x14ac:dyDescent="0.3">
      <c r="L554" s="3" t="str">
        <f>IF(ISTEXT(CRHPrate),"Effectuez l’étape 1",IF(AND(INDEX(claimPeriodNo,MATCH('Étape 1) Taux'!$A$8,claimPeriods,0))&gt;17,INDEX(claimPeriodNo,MATCH('Étape 1) Taux'!$A$8,claimPeriods,0))&lt;20,revenueReduction&lt;0.1),0,IF(NOT(ISNUMBER(H554)),0,IF(D554="Oui",0,IF($B554="Non - avec lien de dépendance",MIN(1129,H554,$C554),MIN(1129,H554))))))</f>
        <v>Effectuez l’étape 1</v>
      </c>
      <c r="M554" s="3" t="str">
        <f>IF(ISTEXT(CRHPrate),"Effectuez l’étape 1",IF(AND(INDEX(claimPeriodNo,MATCH('Étape 1) Taux'!$A$8,claimPeriods,0))&gt;17,INDEX(claimPeriodNo,MATCH('Étape 1) Taux'!$A$8,claimPeriods,0))&lt;20,revenueReduction&lt;0.1),0,IF(NOT(ISNUMBER(I554)),0,IF(E554="Oui",0,IF($B554="Non - avec lien de dépendance",MIN(1129,I554,$C554),MIN(1129,I554))))))</f>
        <v>Effectuez l’étape 1</v>
      </c>
      <c r="N554" s="3" t="str">
        <f>IF(ISTEXT(CRHPrate),"Effectuez l’étape 1",IF(AND(INDEX(claimPeriodNo,MATCH('Étape 1) Taux'!$A$8,claimPeriods,0))&gt;17,INDEX(claimPeriodNo,MATCH('Étape 1) Taux'!$A$8,claimPeriods,0))&lt;20,revenueReduction&lt;0.1),0,IF(NOT(ISNUMBER(J554)),0,IF(F554="Oui",0,IF($B554="Non - avec lien de dépendance",MIN(1129,J554,$C554),MIN(1129,J554))))))</f>
        <v>Effectuez l’étape 1</v>
      </c>
      <c r="O554" s="3" t="str">
        <f>IF(ISTEXT(CRHPrate),"Effectuez l’étape 1",IF(AND(INDEX(claimPeriodNo,MATCH('Étape 1) Taux'!$A$8,claimPeriods,0))&gt;17,INDEX(claimPeriodNo,MATCH('Étape 1) Taux'!$A$8,claimPeriods,0))&lt;20,revenueReduction&lt;0.1),0,IF(NOT(ISNUMBER(K554)),0,IF(G554="Oui",0,IF($B554="Non - avec lien de dépendance",MIN(1129,K554,$C554),MIN(1129,K554))))))</f>
        <v>Effectuez l’étape 1</v>
      </c>
      <c r="P554" s="3">
        <f t="shared" si="8"/>
        <v>0</v>
      </c>
    </row>
    <row r="555" spans="12:16" x14ac:dyDescent="0.3">
      <c r="L555" s="3" t="str">
        <f>IF(ISTEXT(CRHPrate),"Effectuez l’étape 1",IF(AND(INDEX(claimPeriodNo,MATCH('Étape 1) Taux'!$A$8,claimPeriods,0))&gt;17,INDEX(claimPeriodNo,MATCH('Étape 1) Taux'!$A$8,claimPeriods,0))&lt;20,revenueReduction&lt;0.1),0,IF(NOT(ISNUMBER(H555)),0,IF(D555="Oui",0,IF($B555="Non - avec lien de dépendance",MIN(1129,H555,$C555),MIN(1129,H555))))))</f>
        <v>Effectuez l’étape 1</v>
      </c>
      <c r="M555" s="3" t="str">
        <f>IF(ISTEXT(CRHPrate),"Effectuez l’étape 1",IF(AND(INDEX(claimPeriodNo,MATCH('Étape 1) Taux'!$A$8,claimPeriods,0))&gt;17,INDEX(claimPeriodNo,MATCH('Étape 1) Taux'!$A$8,claimPeriods,0))&lt;20,revenueReduction&lt;0.1),0,IF(NOT(ISNUMBER(I555)),0,IF(E555="Oui",0,IF($B555="Non - avec lien de dépendance",MIN(1129,I555,$C555),MIN(1129,I555))))))</f>
        <v>Effectuez l’étape 1</v>
      </c>
      <c r="N555" s="3" t="str">
        <f>IF(ISTEXT(CRHPrate),"Effectuez l’étape 1",IF(AND(INDEX(claimPeriodNo,MATCH('Étape 1) Taux'!$A$8,claimPeriods,0))&gt;17,INDEX(claimPeriodNo,MATCH('Étape 1) Taux'!$A$8,claimPeriods,0))&lt;20,revenueReduction&lt;0.1),0,IF(NOT(ISNUMBER(J555)),0,IF(F555="Oui",0,IF($B555="Non - avec lien de dépendance",MIN(1129,J555,$C555),MIN(1129,J555))))))</f>
        <v>Effectuez l’étape 1</v>
      </c>
      <c r="O555" s="3" t="str">
        <f>IF(ISTEXT(CRHPrate),"Effectuez l’étape 1",IF(AND(INDEX(claimPeriodNo,MATCH('Étape 1) Taux'!$A$8,claimPeriods,0))&gt;17,INDEX(claimPeriodNo,MATCH('Étape 1) Taux'!$A$8,claimPeriods,0))&lt;20,revenueReduction&lt;0.1),0,IF(NOT(ISNUMBER(K555)),0,IF(G555="Oui",0,IF($B555="Non - avec lien de dépendance",MIN(1129,K555,$C555),MIN(1129,K555))))))</f>
        <v>Effectuez l’étape 1</v>
      </c>
      <c r="P555" s="3">
        <f t="shared" si="8"/>
        <v>0</v>
      </c>
    </row>
    <row r="556" spans="12:16" x14ac:dyDescent="0.3">
      <c r="L556" s="3" t="str">
        <f>IF(ISTEXT(CRHPrate),"Effectuez l’étape 1",IF(AND(INDEX(claimPeriodNo,MATCH('Étape 1) Taux'!$A$8,claimPeriods,0))&gt;17,INDEX(claimPeriodNo,MATCH('Étape 1) Taux'!$A$8,claimPeriods,0))&lt;20,revenueReduction&lt;0.1),0,IF(NOT(ISNUMBER(H556)),0,IF(D556="Oui",0,IF($B556="Non - avec lien de dépendance",MIN(1129,H556,$C556),MIN(1129,H556))))))</f>
        <v>Effectuez l’étape 1</v>
      </c>
      <c r="M556" s="3" t="str">
        <f>IF(ISTEXT(CRHPrate),"Effectuez l’étape 1",IF(AND(INDEX(claimPeriodNo,MATCH('Étape 1) Taux'!$A$8,claimPeriods,0))&gt;17,INDEX(claimPeriodNo,MATCH('Étape 1) Taux'!$A$8,claimPeriods,0))&lt;20,revenueReduction&lt;0.1),0,IF(NOT(ISNUMBER(I556)),0,IF(E556="Oui",0,IF($B556="Non - avec lien de dépendance",MIN(1129,I556,$C556),MIN(1129,I556))))))</f>
        <v>Effectuez l’étape 1</v>
      </c>
      <c r="N556" s="3" t="str">
        <f>IF(ISTEXT(CRHPrate),"Effectuez l’étape 1",IF(AND(INDEX(claimPeriodNo,MATCH('Étape 1) Taux'!$A$8,claimPeriods,0))&gt;17,INDEX(claimPeriodNo,MATCH('Étape 1) Taux'!$A$8,claimPeriods,0))&lt;20,revenueReduction&lt;0.1),0,IF(NOT(ISNUMBER(J556)),0,IF(F556="Oui",0,IF($B556="Non - avec lien de dépendance",MIN(1129,J556,$C556),MIN(1129,J556))))))</f>
        <v>Effectuez l’étape 1</v>
      </c>
      <c r="O556" s="3" t="str">
        <f>IF(ISTEXT(CRHPrate),"Effectuez l’étape 1",IF(AND(INDEX(claimPeriodNo,MATCH('Étape 1) Taux'!$A$8,claimPeriods,0))&gt;17,INDEX(claimPeriodNo,MATCH('Étape 1) Taux'!$A$8,claimPeriods,0))&lt;20,revenueReduction&lt;0.1),0,IF(NOT(ISNUMBER(K556)),0,IF(G556="Oui",0,IF($B556="Non - avec lien de dépendance",MIN(1129,K556,$C556),MIN(1129,K556))))))</f>
        <v>Effectuez l’étape 1</v>
      </c>
      <c r="P556" s="3">
        <f t="shared" si="8"/>
        <v>0</v>
      </c>
    </row>
    <row r="557" spans="12:16" x14ac:dyDescent="0.3">
      <c r="L557" s="3" t="str">
        <f>IF(ISTEXT(CRHPrate),"Effectuez l’étape 1",IF(AND(INDEX(claimPeriodNo,MATCH('Étape 1) Taux'!$A$8,claimPeriods,0))&gt;17,INDEX(claimPeriodNo,MATCH('Étape 1) Taux'!$A$8,claimPeriods,0))&lt;20,revenueReduction&lt;0.1),0,IF(NOT(ISNUMBER(H557)),0,IF(D557="Oui",0,IF($B557="Non - avec lien de dépendance",MIN(1129,H557,$C557),MIN(1129,H557))))))</f>
        <v>Effectuez l’étape 1</v>
      </c>
      <c r="M557" s="3" t="str">
        <f>IF(ISTEXT(CRHPrate),"Effectuez l’étape 1",IF(AND(INDEX(claimPeriodNo,MATCH('Étape 1) Taux'!$A$8,claimPeriods,0))&gt;17,INDEX(claimPeriodNo,MATCH('Étape 1) Taux'!$A$8,claimPeriods,0))&lt;20,revenueReduction&lt;0.1),0,IF(NOT(ISNUMBER(I557)),0,IF(E557="Oui",0,IF($B557="Non - avec lien de dépendance",MIN(1129,I557,$C557),MIN(1129,I557))))))</f>
        <v>Effectuez l’étape 1</v>
      </c>
      <c r="N557" s="3" t="str">
        <f>IF(ISTEXT(CRHPrate),"Effectuez l’étape 1",IF(AND(INDEX(claimPeriodNo,MATCH('Étape 1) Taux'!$A$8,claimPeriods,0))&gt;17,INDEX(claimPeriodNo,MATCH('Étape 1) Taux'!$A$8,claimPeriods,0))&lt;20,revenueReduction&lt;0.1),0,IF(NOT(ISNUMBER(J557)),0,IF(F557="Oui",0,IF($B557="Non - avec lien de dépendance",MIN(1129,J557,$C557),MIN(1129,J557))))))</f>
        <v>Effectuez l’étape 1</v>
      </c>
      <c r="O557" s="3" t="str">
        <f>IF(ISTEXT(CRHPrate),"Effectuez l’étape 1",IF(AND(INDEX(claimPeriodNo,MATCH('Étape 1) Taux'!$A$8,claimPeriods,0))&gt;17,INDEX(claimPeriodNo,MATCH('Étape 1) Taux'!$A$8,claimPeriods,0))&lt;20,revenueReduction&lt;0.1),0,IF(NOT(ISNUMBER(K557)),0,IF(G557="Oui",0,IF($B557="Non - avec lien de dépendance",MIN(1129,K557,$C557),MIN(1129,K557))))))</f>
        <v>Effectuez l’étape 1</v>
      </c>
      <c r="P557" s="3">
        <f t="shared" si="8"/>
        <v>0</v>
      </c>
    </row>
    <row r="558" spans="12:16" x14ac:dyDescent="0.3">
      <c r="L558" s="3" t="str">
        <f>IF(ISTEXT(CRHPrate),"Effectuez l’étape 1",IF(AND(INDEX(claimPeriodNo,MATCH('Étape 1) Taux'!$A$8,claimPeriods,0))&gt;17,INDEX(claimPeriodNo,MATCH('Étape 1) Taux'!$A$8,claimPeriods,0))&lt;20,revenueReduction&lt;0.1),0,IF(NOT(ISNUMBER(H558)),0,IF(D558="Oui",0,IF($B558="Non - avec lien de dépendance",MIN(1129,H558,$C558),MIN(1129,H558))))))</f>
        <v>Effectuez l’étape 1</v>
      </c>
      <c r="M558" s="3" t="str">
        <f>IF(ISTEXT(CRHPrate),"Effectuez l’étape 1",IF(AND(INDEX(claimPeriodNo,MATCH('Étape 1) Taux'!$A$8,claimPeriods,0))&gt;17,INDEX(claimPeriodNo,MATCH('Étape 1) Taux'!$A$8,claimPeriods,0))&lt;20,revenueReduction&lt;0.1),0,IF(NOT(ISNUMBER(I558)),0,IF(E558="Oui",0,IF($B558="Non - avec lien de dépendance",MIN(1129,I558,$C558),MIN(1129,I558))))))</f>
        <v>Effectuez l’étape 1</v>
      </c>
      <c r="N558" s="3" t="str">
        <f>IF(ISTEXT(CRHPrate),"Effectuez l’étape 1",IF(AND(INDEX(claimPeriodNo,MATCH('Étape 1) Taux'!$A$8,claimPeriods,0))&gt;17,INDEX(claimPeriodNo,MATCH('Étape 1) Taux'!$A$8,claimPeriods,0))&lt;20,revenueReduction&lt;0.1),0,IF(NOT(ISNUMBER(J558)),0,IF(F558="Oui",0,IF($B558="Non - avec lien de dépendance",MIN(1129,J558,$C558),MIN(1129,J558))))))</f>
        <v>Effectuez l’étape 1</v>
      </c>
      <c r="O558" s="3" t="str">
        <f>IF(ISTEXT(CRHPrate),"Effectuez l’étape 1",IF(AND(INDEX(claimPeriodNo,MATCH('Étape 1) Taux'!$A$8,claimPeriods,0))&gt;17,INDEX(claimPeriodNo,MATCH('Étape 1) Taux'!$A$8,claimPeriods,0))&lt;20,revenueReduction&lt;0.1),0,IF(NOT(ISNUMBER(K558)),0,IF(G558="Oui",0,IF($B558="Non - avec lien de dépendance",MIN(1129,K558,$C558),MIN(1129,K558))))))</f>
        <v>Effectuez l’étape 1</v>
      </c>
      <c r="P558" s="3">
        <f t="shared" si="8"/>
        <v>0</v>
      </c>
    </row>
    <row r="559" spans="12:16" x14ac:dyDescent="0.3">
      <c r="L559" s="3" t="str">
        <f>IF(ISTEXT(CRHPrate),"Effectuez l’étape 1",IF(AND(INDEX(claimPeriodNo,MATCH('Étape 1) Taux'!$A$8,claimPeriods,0))&gt;17,INDEX(claimPeriodNo,MATCH('Étape 1) Taux'!$A$8,claimPeriods,0))&lt;20,revenueReduction&lt;0.1),0,IF(NOT(ISNUMBER(H559)),0,IF(D559="Oui",0,IF($B559="Non - avec lien de dépendance",MIN(1129,H559,$C559),MIN(1129,H559))))))</f>
        <v>Effectuez l’étape 1</v>
      </c>
      <c r="M559" s="3" t="str">
        <f>IF(ISTEXT(CRHPrate),"Effectuez l’étape 1",IF(AND(INDEX(claimPeriodNo,MATCH('Étape 1) Taux'!$A$8,claimPeriods,0))&gt;17,INDEX(claimPeriodNo,MATCH('Étape 1) Taux'!$A$8,claimPeriods,0))&lt;20,revenueReduction&lt;0.1),0,IF(NOT(ISNUMBER(I559)),0,IF(E559="Oui",0,IF($B559="Non - avec lien de dépendance",MIN(1129,I559,$C559),MIN(1129,I559))))))</f>
        <v>Effectuez l’étape 1</v>
      </c>
      <c r="N559" s="3" t="str">
        <f>IF(ISTEXT(CRHPrate),"Effectuez l’étape 1",IF(AND(INDEX(claimPeriodNo,MATCH('Étape 1) Taux'!$A$8,claimPeriods,0))&gt;17,INDEX(claimPeriodNo,MATCH('Étape 1) Taux'!$A$8,claimPeriods,0))&lt;20,revenueReduction&lt;0.1),0,IF(NOT(ISNUMBER(J559)),0,IF(F559="Oui",0,IF($B559="Non - avec lien de dépendance",MIN(1129,J559,$C559),MIN(1129,J559))))))</f>
        <v>Effectuez l’étape 1</v>
      </c>
      <c r="O559" s="3" t="str">
        <f>IF(ISTEXT(CRHPrate),"Effectuez l’étape 1",IF(AND(INDEX(claimPeriodNo,MATCH('Étape 1) Taux'!$A$8,claimPeriods,0))&gt;17,INDEX(claimPeriodNo,MATCH('Étape 1) Taux'!$A$8,claimPeriods,0))&lt;20,revenueReduction&lt;0.1),0,IF(NOT(ISNUMBER(K559)),0,IF(G559="Oui",0,IF($B559="Non - avec lien de dépendance",MIN(1129,K559,$C559),MIN(1129,K559))))))</f>
        <v>Effectuez l’étape 1</v>
      </c>
      <c r="P559" s="3">
        <f t="shared" si="8"/>
        <v>0</v>
      </c>
    </row>
    <row r="560" spans="12:16" x14ac:dyDescent="0.3">
      <c r="L560" s="3" t="str">
        <f>IF(ISTEXT(CRHPrate),"Effectuez l’étape 1",IF(AND(INDEX(claimPeriodNo,MATCH('Étape 1) Taux'!$A$8,claimPeriods,0))&gt;17,INDEX(claimPeriodNo,MATCH('Étape 1) Taux'!$A$8,claimPeriods,0))&lt;20,revenueReduction&lt;0.1),0,IF(NOT(ISNUMBER(H560)),0,IF(D560="Oui",0,IF($B560="Non - avec lien de dépendance",MIN(1129,H560,$C560),MIN(1129,H560))))))</f>
        <v>Effectuez l’étape 1</v>
      </c>
      <c r="M560" s="3" t="str">
        <f>IF(ISTEXT(CRHPrate),"Effectuez l’étape 1",IF(AND(INDEX(claimPeriodNo,MATCH('Étape 1) Taux'!$A$8,claimPeriods,0))&gt;17,INDEX(claimPeriodNo,MATCH('Étape 1) Taux'!$A$8,claimPeriods,0))&lt;20,revenueReduction&lt;0.1),0,IF(NOT(ISNUMBER(I560)),0,IF(E560="Oui",0,IF($B560="Non - avec lien de dépendance",MIN(1129,I560,$C560),MIN(1129,I560))))))</f>
        <v>Effectuez l’étape 1</v>
      </c>
      <c r="N560" s="3" t="str">
        <f>IF(ISTEXT(CRHPrate),"Effectuez l’étape 1",IF(AND(INDEX(claimPeriodNo,MATCH('Étape 1) Taux'!$A$8,claimPeriods,0))&gt;17,INDEX(claimPeriodNo,MATCH('Étape 1) Taux'!$A$8,claimPeriods,0))&lt;20,revenueReduction&lt;0.1),0,IF(NOT(ISNUMBER(J560)),0,IF(F560="Oui",0,IF($B560="Non - avec lien de dépendance",MIN(1129,J560,$C560),MIN(1129,J560))))))</f>
        <v>Effectuez l’étape 1</v>
      </c>
      <c r="O560" s="3" t="str">
        <f>IF(ISTEXT(CRHPrate),"Effectuez l’étape 1",IF(AND(INDEX(claimPeriodNo,MATCH('Étape 1) Taux'!$A$8,claimPeriods,0))&gt;17,INDEX(claimPeriodNo,MATCH('Étape 1) Taux'!$A$8,claimPeriods,0))&lt;20,revenueReduction&lt;0.1),0,IF(NOT(ISNUMBER(K560)),0,IF(G560="Oui",0,IF($B560="Non - avec lien de dépendance",MIN(1129,K560,$C560),MIN(1129,K560))))))</f>
        <v>Effectuez l’étape 1</v>
      </c>
      <c r="P560" s="3">
        <f t="shared" si="8"/>
        <v>0</v>
      </c>
    </row>
    <row r="561" spans="12:16" x14ac:dyDescent="0.3">
      <c r="L561" s="3" t="str">
        <f>IF(ISTEXT(CRHPrate),"Effectuez l’étape 1",IF(AND(INDEX(claimPeriodNo,MATCH('Étape 1) Taux'!$A$8,claimPeriods,0))&gt;17,INDEX(claimPeriodNo,MATCH('Étape 1) Taux'!$A$8,claimPeriods,0))&lt;20,revenueReduction&lt;0.1),0,IF(NOT(ISNUMBER(H561)),0,IF(D561="Oui",0,IF($B561="Non - avec lien de dépendance",MIN(1129,H561,$C561),MIN(1129,H561))))))</f>
        <v>Effectuez l’étape 1</v>
      </c>
      <c r="M561" s="3" t="str">
        <f>IF(ISTEXT(CRHPrate),"Effectuez l’étape 1",IF(AND(INDEX(claimPeriodNo,MATCH('Étape 1) Taux'!$A$8,claimPeriods,0))&gt;17,INDEX(claimPeriodNo,MATCH('Étape 1) Taux'!$A$8,claimPeriods,0))&lt;20,revenueReduction&lt;0.1),0,IF(NOT(ISNUMBER(I561)),0,IF(E561="Oui",0,IF($B561="Non - avec lien de dépendance",MIN(1129,I561,$C561),MIN(1129,I561))))))</f>
        <v>Effectuez l’étape 1</v>
      </c>
      <c r="N561" s="3" t="str">
        <f>IF(ISTEXT(CRHPrate),"Effectuez l’étape 1",IF(AND(INDEX(claimPeriodNo,MATCH('Étape 1) Taux'!$A$8,claimPeriods,0))&gt;17,INDEX(claimPeriodNo,MATCH('Étape 1) Taux'!$A$8,claimPeriods,0))&lt;20,revenueReduction&lt;0.1),0,IF(NOT(ISNUMBER(J561)),0,IF(F561="Oui",0,IF($B561="Non - avec lien de dépendance",MIN(1129,J561,$C561),MIN(1129,J561))))))</f>
        <v>Effectuez l’étape 1</v>
      </c>
      <c r="O561" s="3" t="str">
        <f>IF(ISTEXT(CRHPrate),"Effectuez l’étape 1",IF(AND(INDEX(claimPeriodNo,MATCH('Étape 1) Taux'!$A$8,claimPeriods,0))&gt;17,INDEX(claimPeriodNo,MATCH('Étape 1) Taux'!$A$8,claimPeriods,0))&lt;20,revenueReduction&lt;0.1),0,IF(NOT(ISNUMBER(K561)),0,IF(G561="Oui",0,IF($B561="Non - avec lien de dépendance",MIN(1129,K561,$C561),MIN(1129,K561))))))</f>
        <v>Effectuez l’étape 1</v>
      </c>
      <c r="P561" s="3">
        <f t="shared" si="8"/>
        <v>0</v>
      </c>
    </row>
    <row r="562" spans="12:16" x14ac:dyDescent="0.3">
      <c r="L562" s="3" t="str">
        <f>IF(ISTEXT(CRHPrate),"Effectuez l’étape 1",IF(AND(INDEX(claimPeriodNo,MATCH('Étape 1) Taux'!$A$8,claimPeriods,0))&gt;17,INDEX(claimPeriodNo,MATCH('Étape 1) Taux'!$A$8,claimPeriods,0))&lt;20,revenueReduction&lt;0.1),0,IF(NOT(ISNUMBER(H562)),0,IF(D562="Oui",0,IF($B562="Non - avec lien de dépendance",MIN(1129,H562,$C562),MIN(1129,H562))))))</f>
        <v>Effectuez l’étape 1</v>
      </c>
      <c r="M562" s="3" t="str">
        <f>IF(ISTEXT(CRHPrate),"Effectuez l’étape 1",IF(AND(INDEX(claimPeriodNo,MATCH('Étape 1) Taux'!$A$8,claimPeriods,0))&gt;17,INDEX(claimPeriodNo,MATCH('Étape 1) Taux'!$A$8,claimPeriods,0))&lt;20,revenueReduction&lt;0.1),0,IF(NOT(ISNUMBER(I562)),0,IF(E562="Oui",0,IF($B562="Non - avec lien de dépendance",MIN(1129,I562,$C562),MIN(1129,I562))))))</f>
        <v>Effectuez l’étape 1</v>
      </c>
      <c r="N562" s="3" t="str">
        <f>IF(ISTEXT(CRHPrate),"Effectuez l’étape 1",IF(AND(INDEX(claimPeriodNo,MATCH('Étape 1) Taux'!$A$8,claimPeriods,0))&gt;17,INDEX(claimPeriodNo,MATCH('Étape 1) Taux'!$A$8,claimPeriods,0))&lt;20,revenueReduction&lt;0.1),0,IF(NOT(ISNUMBER(J562)),0,IF(F562="Oui",0,IF($B562="Non - avec lien de dépendance",MIN(1129,J562,$C562),MIN(1129,J562))))))</f>
        <v>Effectuez l’étape 1</v>
      </c>
      <c r="O562" s="3" t="str">
        <f>IF(ISTEXT(CRHPrate),"Effectuez l’étape 1",IF(AND(INDEX(claimPeriodNo,MATCH('Étape 1) Taux'!$A$8,claimPeriods,0))&gt;17,INDEX(claimPeriodNo,MATCH('Étape 1) Taux'!$A$8,claimPeriods,0))&lt;20,revenueReduction&lt;0.1),0,IF(NOT(ISNUMBER(K562)),0,IF(G562="Oui",0,IF($B562="Non - avec lien de dépendance",MIN(1129,K562,$C562),MIN(1129,K562))))))</f>
        <v>Effectuez l’étape 1</v>
      </c>
      <c r="P562" s="3">
        <f t="shared" si="8"/>
        <v>0</v>
      </c>
    </row>
    <row r="563" spans="12:16" x14ac:dyDescent="0.3">
      <c r="L563" s="3" t="str">
        <f>IF(ISTEXT(CRHPrate),"Effectuez l’étape 1",IF(AND(INDEX(claimPeriodNo,MATCH('Étape 1) Taux'!$A$8,claimPeriods,0))&gt;17,INDEX(claimPeriodNo,MATCH('Étape 1) Taux'!$A$8,claimPeriods,0))&lt;20,revenueReduction&lt;0.1),0,IF(NOT(ISNUMBER(H563)),0,IF(D563="Oui",0,IF($B563="Non - avec lien de dépendance",MIN(1129,H563,$C563),MIN(1129,H563))))))</f>
        <v>Effectuez l’étape 1</v>
      </c>
      <c r="M563" s="3" t="str">
        <f>IF(ISTEXT(CRHPrate),"Effectuez l’étape 1",IF(AND(INDEX(claimPeriodNo,MATCH('Étape 1) Taux'!$A$8,claimPeriods,0))&gt;17,INDEX(claimPeriodNo,MATCH('Étape 1) Taux'!$A$8,claimPeriods,0))&lt;20,revenueReduction&lt;0.1),0,IF(NOT(ISNUMBER(I563)),0,IF(E563="Oui",0,IF($B563="Non - avec lien de dépendance",MIN(1129,I563,$C563),MIN(1129,I563))))))</f>
        <v>Effectuez l’étape 1</v>
      </c>
      <c r="N563" s="3" t="str">
        <f>IF(ISTEXT(CRHPrate),"Effectuez l’étape 1",IF(AND(INDEX(claimPeriodNo,MATCH('Étape 1) Taux'!$A$8,claimPeriods,0))&gt;17,INDEX(claimPeriodNo,MATCH('Étape 1) Taux'!$A$8,claimPeriods,0))&lt;20,revenueReduction&lt;0.1),0,IF(NOT(ISNUMBER(J563)),0,IF(F563="Oui",0,IF($B563="Non - avec lien de dépendance",MIN(1129,J563,$C563),MIN(1129,J563))))))</f>
        <v>Effectuez l’étape 1</v>
      </c>
      <c r="O563" s="3" t="str">
        <f>IF(ISTEXT(CRHPrate),"Effectuez l’étape 1",IF(AND(INDEX(claimPeriodNo,MATCH('Étape 1) Taux'!$A$8,claimPeriods,0))&gt;17,INDEX(claimPeriodNo,MATCH('Étape 1) Taux'!$A$8,claimPeriods,0))&lt;20,revenueReduction&lt;0.1),0,IF(NOT(ISNUMBER(K563)),0,IF(G563="Oui",0,IF($B563="Non - avec lien de dépendance",MIN(1129,K563,$C563),MIN(1129,K563))))))</f>
        <v>Effectuez l’étape 1</v>
      </c>
      <c r="P563" s="3">
        <f t="shared" si="8"/>
        <v>0</v>
      </c>
    </row>
    <row r="564" spans="12:16" x14ac:dyDescent="0.3">
      <c r="L564" s="3" t="str">
        <f>IF(ISTEXT(CRHPrate),"Effectuez l’étape 1",IF(AND(INDEX(claimPeriodNo,MATCH('Étape 1) Taux'!$A$8,claimPeriods,0))&gt;17,INDEX(claimPeriodNo,MATCH('Étape 1) Taux'!$A$8,claimPeriods,0))&lt;20,revenueReduction&lt;0.1),0,IF(NOT(ISNUMBER(H564)),0,IF(D564="Oui",0,IF($B564="Non - avec lien de dépendance",MIN(1129,H564,$C564),MIN(1129,H564))))))</f>
        <v>Effectuez l’étape 1</v>
      </c>
      <c r="M564" s="3" t="str">
        <f>IF(ISTEXT(CRHPrate),"Effectuez l’étape 1",IF(AND(INDEX(claimPeriodNo,MATCH('Étape 1) Taux'!$A$8,claimPeriods,0))&gt;17,INDEX(claimPeriodNo,MATCH('Étape 1) Taux'!$A$8,claimPeriods,0))&lt;20,revenueReduction&lt;0.1),0,IF(NOT(ISNUMBER(I564)),0,IF(E564="Oui",0,IF($B564="Non - avec lien de dépendance",MIN(1129,I564,$C564),MIN(1129,I564))))))</f>
        <v>Effectuez l’étape 1</v>
      </c>
      <c r="N564" s="3" t="str">
        <f>IF(ISTEXT(CRHPrate),"Effectuez l’étape 1",IF(AND(INDEX(claimPeriodNo,MATCH('Étape 1) Taux'!$A$8,claimPeriods,0))&gt;17,INDEX(claimPeriodNo,MATCH('Étape 1) Taux'!$A$8,claimPeriods,0))&lt;20,revenueReduction&lt;0.1),0,IF(NOT(ISNUMBER(J564)),0,IF(F564="Oui",0,IF($B564="Non - avec lien de dépendance",MIN(1129,J564,$C564),MIN(1129,J564))))))</f>
        <v>Effectuez l’étape 1</v>
      </c>
      <c r="O564" s="3" t="str">
        <f>IF(ISTEXT(CRHPrate),"Effectuez l’étape 1",IF(AND(INDEX(claimPeriodNo,MATCH('Étape 1) Taux'!$A$8,claimPeriods,0))&gt;17,INDEX(claimPeriodNo,MATCH('Étape 1) Taux'!$A$8,claimPeriods,0))&lt;20,revenueReduction&lt;0.1),0,IF(NOT(ISNUMBER(K564)),0,IF(G564="Oui",0,IF($B564="Non - avec lien de dépendance",MIN(1129,K564,$C564),MIN(1129,K564))))))</f>
        <v>Effectuez l’étape 1</v>
      </c>
      <c r="P564" s="3">
        <f t="shared" si="8"/>
        <v>0</v>
      </c>
    </row>
    <row r="565" spans="12:16" x14ac:dyDescent="0.3">
      <c r="L565" s="3" t="str">
        <f>IF(ISTEXT(CRHPrate),"Effectuez l’étape 1",IF(AND(INDEX(claimPeriodNo,MATCH('Étape 1) Taux'!$A$8,claimPeriods,0))&gt;17,INDEX(claimPeriodNo,MATCH('Étape 1) Taux'!$A$8,claimPeriods,0))&lt;20,revenueReduction&lt;0.1),0,IF(NOT(ISNUMBER(H565)),0,IF(D565="Oui",0,IF($B565="Non - avec lien de dépendance",MIN(1129,H565,$C565),MIN(1129,H565))))))</f>
        <v>Effectuez l’étape 1</v>
      </c>
      <c r="M565" s="3" t="str">
        <f>IF(ISTEXT(CRHPrate),"Effectuez l’étape 1",IF(AND(INDEX(claimPeriodNo,MATCH('Étape 1) Taux'!$A$8,claimPeriods,0))&gt;17,INDEX(claimPeriodNo,MATCH('Étape 1) Taux'!$A$8,claimPeriods,0))&lt;20,revenueReduction&lt;0.1),0,IF(NOT(ISNUMBER(I565)),0,IF(E565="Oui",0,IF($B565="Non - avec lien de dépendance",MIN(1129,I565,$C565),MIN(1129,I565))))))</f>
        <v>Effectuez l’étape 1</v>
      </c>
      <c r="N565" s="3" t="str">
        <f>IF(ISTEXT(CRHPrate),"Effectuez l’étape 1",IF(AND(INDEX(claimPeriodNo,MATCH('Étape 1) Taux'!$A$8,claimPeriods,0))&gt;17,INDEX(claimPeriodNo,MATCH('Étape 1) Taux'!$A$8,claimPeriods,0))&lt;20,revenueReduction&lt;0.1),0,IF(NOT(ISNUMBER(J565)),0,IF(F565="Oui",0,IF($B565="Non - avec lien de dépendance",MIN(1129,J565,$C565),MIN(1129,J565))))))</f>
        <v>Effectuez l’étape 1</v>
      </c>
      <c r="O565" s="3" t="str">
        <f>IF(ISTEXT(CRHPrate),"Effectuez l’étape 1",IF(AND(INDEX(claimPeriodNo,MATCH('Étape 1) Taux'!$A$8,claimPeriods,0))&gt;17,INDEX(claimPeriodNo,MATCH('Étape 1) Taux'!$A$8,claimPeriods,0))&lt;20,revenueReduction&lt;0.1),0,IF(NOT(ISNUMBER(K565)),0,IF(G565="Oui",0,IF($B565="Non - avec lien de dépendance",MIN(1129,K565,$C565),MIN(1129,K565))))))</f>
        <v>Effectuez l’étape 1</v>
      </c>
      <c r="P565" s="3">
        <f t="shared" si="8"/>
        <v>0</v>
      </c>
    </row>
    <row r="566" spans="12:16" x14ac:dyDescent="0.3">
      <c r="L566" s="3" t="str">
        <f>IF(ISTEXT(CRHPrate),"Effectuez l’étape 1",IF(AND(INDEX(claimPeriodNo,MATCH('Étape 1) Taux'!$A$8,claimPeriods,0))&gt;17,INDEX(claimPeriodNo,MATCH('Étape 1) Taux'!$A$8,claimPeriods,0))&lt;20,revenueReduction&lt;0.1),0,IF(NOT(ISNUMBER(H566)),0,IF(D566="Oui",0,IF($B566="Non - avec lien de dépendance",MIN(1129,H566,$C566),MIN(1129,H566))))))</f>
        <v>Effectuez l’étape 1</v>
      </c>
      <c r="M566" s="3" t="str">
        <f>IF(ISTEXT(CRHPrate),"Effectuez l’étape 1",IF(AND(INDEX(claimPeriodNo,MATCH('Étape 1) Taux'!$A$8,claimPeriods,0))&gt;17,INDEX(claimPeriodNo,MATCH('Étape 1) Taux'!$A$8,claimPeriods,0))&lt;20,revenueReduction&lt;0.1),0,IF(NOT(ISNUMBER(I566)),0,IF(E566="Oui",0,IF($B566="Non - avec lien de dépendance",MIN(1129,I566,$C566),MIN(1129,I566))))))</f>
        <v>Effectuez l’étape 1</v>
      </c>
      <c r="N566" s="3" t="str">
        <f>IF(ISTEXT(CRHPrate),"Effectuez l’étape 1",IF(AND(INDEX(claimPeriodNo,MATCH('Étape 1) Taux'!$A$8,claimPeriods,0))&gt;17,INDEX(claimPeriodNo,MATCH('Étape 1) Taux'!$A$8,claimPeriods,0))&lt;20,revenueReduction&lt;0.1),0,IF(NOT(ISNUMBER(J566)),0,IF(F566="Oui",0,IF($B566="Non - avec lien de dépendance",MIN(1129,J566,$C566),MIN(1129,J566))))))</f>
        <v>Effectuez l’étape 1</v>
      </c>
      <c r="O566" s="3" t="str">
        <f>IF(ISTEXT(CRHPrate),"Effectuez l’étape 1",IF(AND(INDEX(claimPeriodNo,MATCH('Étape 1) Taux'!$A$8,claimPeriods,0))&gt;17,INDEX(claimPeriodNo,MATCH('Étape 1) Taux'!$A$8,claimPeriods,0))&lt;20,revenueReduction&lt;0.1),0,IF(NOT(ISNUMBER(K566)),0,IF(G566="Oui",0,IF($B566="Non - avec lien de dépendance",MIN(1129,K566,$C566),MIN(1129,K566))))))</f>
        <v>Effectuez l’étape 1</v>
      </c>
      <c r="P566" s="3">
        <f t="shared" si="8"/>
        <v>0</v>
      </c>
    </row>
    <row r="567" spans="12:16" x14ac:dyDescent="0.3">
      <c r="L567" s="3" t="str">
        <f>IF(ISTEXT(CRHPrate),"Effectuez l’étape 1",IF(AND(INDEX(claimPeriodNo,MATCH('Étape 1) Taux'!$A$8,claimPeriods,0))&gt;17,INDEX(claimPeriodNo,MATCH('Étape 1) Taux'!$A$8,claimPeriods,0))&lt;20,revenueReduction&lt;0.1),0,IF(NOT(ISNUMBER(H567)),0,IF(D567="Oui",0,IF($B567="Non - avec lien de dépendance",MIN(1129,H567,$C567),MIN(1129,H567))))))</f>
        <v>Effectuez l’étape 1</v>
      </c>
      <c r="M567" s="3" t="str">
        <f>IF(ISTEXT(CRHPrate),"Effectuez l’étape 1",IF(AND(INDEX(claimPeriodNo,MATCH('Étape 1) Taux'!$A$8,claimPeriods,0))&gt;17,INDEX(claimPeriodNo,MATCH('Étape 1) Taux'!$A$8,claimPeriods,0))&lt;20,revenueReduction&lt;0.1),0,IF(NOT(ISNUMBER(I567)),0,IF(E567="Oui",0,IF($B567="Non - avec lien de dépendance",MIN(1129,I567,$C567),MIN(1129,I567))))))</f>
        <v>Effectuez l’étape 1</v>
      </c>
      <c r="N567" s="3" t="str">
        <f>IF(ISTEXT(CRHPrate),"Effectuez l’étape 1",IF(AND(INDEX(claimPeriodNo,MATCH('Étape 1) Taux'!$A$8,claimPeriods,0))&gt;17,INDEX(claimPeriodNo,MATCH('Étape 1) Taux'!$A$8,claimPeriods,0))&lt;20,revenueReduction&lt;0.1),0,IF(NOT(ISNUMBER(J567)),0,IF(F567="Oui",0,IF($B567="Non - avec lien de dépendance",MIN(1129,J567,$C567),MIN(1129,J567))))))</f>
        <v>Effectuez l’étape 1</v>
      </c>
      <c r="O567" s="3" t="str">
        <f>IF(ISTEXT(CRHPrate),"Effectuez l’étape 1",IF(AND(INDEX(claimPeriodNo,MATCH('Étape 1) Taux'!$A$8,claimPeriods,0))&gt;17,INDEX(claimPeriodNo,MATCH('Étape 1) Taux'!$A$8,claimPeriods,0))&lt;20,revenueReduction&lt;0.1),0,IF(NOT(ISNUMBER(K567)),0,IF(G567="Oui",0,IF($B567="Non - avec lien de dépendance",MIN(1129,K567,$C567),MIN(1129,K567))))))</f>
        <v>Effectuez l’étape 1</v>
      </c>
      <c r="P567" s="3">
        <f t="shared" si="8"/>
        <v>0</v>
      </c>
    </row>
    <row r="568" spans="12:16" x14ac:dyDescent="0.3">
      <c r="L568" s="3" t="str">
        <f>IF(ISTEXT(CRHPrate),"Effectuez l’étape 1",IF(AND(INDEX(claimPeriodNo,MATCH('Étape 1) Taux'!$A$8,claimPeriods,0))&gt;17,INDEX(claimPeriodNo,MATCH('Étape 1) Taux'!$A$8,claimPeriods,0))&lt;20,revenueReduction&lt;0.1),0,IF(NOT(ISNUMBER(H568)),0,IF(D568="Oui",0,IF($B568="Non - avec lien de dépendance",MIN(1129,H568,$C568),MIN(1129,H568))))))</f>
        <v>Effectuez l’étape 1</v>
      </c>
      <c r="M568" s="3" t="str">
        <f>IF(ISTEXT(CRHPrate),"Effectuez l’étape 1",IF(AND(INDEX(claimPeriodNo,MATCH('Étape 1) Taux'!$A$8,claimPeriods,0))&gt;17,INDEX(claimPeriodNo,MATCH('Étape 1) Taux'!$A$8,claimPeriods,0))&lt;20,revenueReduction&lt;0.1),0,IF(NOT(ISNUMBER(I568)),0,IF(E568="Oui",0,IF($B568="Non - avec lien de dépendance",MIN(1129,I568,$C568),MIN(1129,I568))))))</f>
        <v>Effectuez l’étape 1</v>
      </c>
      <c r="N568" s="3" t="str">
        <f>IF(ISTEXT(CRHPrate),"Effectuez l’étape 1",IF(AND(INDEX(claimPeriodNo,MATCH('Étape 1) Taux'!$A$8,claimPeriods,0))&gt;17,INDEX(claimPeriodNo,MATCH('Étape 1) Taux'!$A$8,claimPeriods,0))&lt;20,revenueReduction&lt;0.1),0,IF(NOT(ISNUMBER(J568)),0,IF(F568="Oui",0,IF($B568="Non - avec lien de dépendance",MIN(1129,J568,$C568),MIN(1129,J568))))))</f>
        <v>Effectuez l’étape 1</v>
      </c>
      <c r="O568" s="3" t="str">
        <f>IF(ISTEXT(CRHPrate),"Effectuez l’étape 1",IF(AND(INDEX(claimPeriodNo,MATCH('Étape 1) Taux'!$A$8,claimPeriods,0))&gt;17,INDEX(claimPeriodNo,MATCH('Étape 1) Taux'!$A$8,claimPeriods,0))&lt;20,revenueReduction&lt;0.1),0,IF(NOT(ISNUMBER(K568)),0,IF(G568="Oui",0,IF($B568="Non - avec lien de dépendance",MIN(1129,K568,$C568),MIN(1129,K568))))))</f>
        <v>Effectuez l’étape 1</v>
      </c>
      <c r="P568" s="3">
        <f t="shared" si="8"/>
        <v>0</v>
      </c>
    </row>
    <row r="569" spans="12:16" x14ac:dyDescent="0.3">
      <c r="L569" s="3" t="str">
        <f>IF(ISTEXT(CRHPrate),"Effectuez l’étape 1",IF(AND(INDEX(claimPeriodNo,MATCH('Étape 1) Taux'!$A$8,claimPeriods,0))&gt;17,INDEX(claimPeriodNo,MATCH('Étape 1) Taux'!$A$8,claimPeriods,0))&lt;20,revenueReduction&lt;0.1),0,IF(NOT(ISNUMBER(H569)),0,IF(D569="Oui",0,IF($B569="Non - avec lien de dépendance",MIN(1129,H569,$C569),MIN(1129,H569))))))</f>
        <v>Effectuez l’étape 1</v>
      </c>
      <c r="M569" s="3" t="str">
        <f>IF(ISTEXT(CRHPrate),"Effectuez l’étape 1",IF(AND(INDEX(claimPeriodNo,MATCH('Étape 1) Taux'!$A$8,claimPeriods,0))&gt;17,INDEX(claimPeriodNo,MATCH('Étape 1) Taux'!$A$8,claimPeriods,0))&lt;20,revenueReduction&lt;0.1),0,IF(NOT(ISNUMBER(I569)),0,IF(E569="Oui",0,IF($B569="Non - avec lien de dépendance",MIN(1129,I569,$C569),MIN(1129,I569))))))</f>
        <v>Effectuez l’étape 1</v>
      </c>
      <c r="N569" s="3" t="str">
        <f>IF(ISTEXT(CRHPrate),"Effectuez l’étape 1",IF(AND(INDEX(claimPeriodNo,MATCH('Étape 1) Taux'!$A$8,claimPeriods,0))&gt;17,INDEX(claimPeriodNo,MATCH('Étape 1) Taux'!$A$8,claimPeriods,0))&lt;20,revenueReduction&lt;0.1),0,IF(NOT(ISNUMBER(J569)),0,IF(F569="Oui",0,IF($B569="Non - avec lien de dépendance",MIN(1129,J569,$C569),MIN(1129,J569))))))</f>
        <v>Effectuez l’étape 1</v>
      </c>
      <c r="O569" s="3" t="str">
        <f>IF(ISTEXT(CRHPrate),"Effectuez l’étape 1",IF(AND(INDEX(claimPeriodNo,MATCH('Étape 1) Taux'!$A$8,claimPeriods,0))&gt;17,INDEX(claimPeriodNo,MATCH('Étape 1) Taux'!$A$8,claimPeriods,0))&lt;20,revenueReduction&lt;0.1),0,IF(NOT(ISNUMBER(K569)),0,IF(G569="Oui",0,IF($B569="Non - avec lien de dépendance",MIN(1129,K569,$C569),MIN(1129,K569))))))</f>
        <v>Effectuez l’étape 1</v>
      </c>
      <c r="P569" s="3">
        <f t="shared" si="8"/>
        <v>0</v>
      </c>
    </row>
    <row r="570" spans="12:16" x14ac:dyDescent="0.3">
      <c r="L570" s="3" t="str">
        <f>IF(ISTEXT(CRHPrate),"Effectuez l’étape 1",IF(AND(INDEX(claimPeriodNo,MATCH('Étape 1) Taux'!$A$8,claimPeriods,0))&gt;17,INDEX(claimPeriodNo,MATCH('Étape 1) Taux'!$A$8,claimPeriods,0))&lt;20,revenueReduction&lt;0.1),0,IF(NOT(ISNUMBER(H570)),0,IF(D570="Oui",0,IF($B570="Non - avec lien de dépendance",MIN(1129,H570,$C570),MIN(1129,H570))))))</f>
        <v>Effectuez l’étape 1</v>
      </c>
      <c r="M570" s="3" t="str">
        <f>IF(ISTEXT(CRHPrate),"Effectuez l’étape 1",IF(AND(INDEX(claimPeriodNo,MATCH('Étape 1) Taux'!$A$8,claimPeriods,0))&gt;17,INDEX(claimPeriodNo,MATCH('Étape 1) Taux'!$A$8,claimPeriods,0))&lt;20,revenueReduction&lt;0.1),0,IF(NOT(ISNUMBER(I570)),0,IF(E570="Oui",0,IF($B570="Non - avec lien de dépendance",MIN(1129,I570,$C570),MIN(1129,I570))))))</f>
        <v>Effectuez l’étape 1</v>
      </c>
      <c r="N570" s="3" t="str">
        <f>IF(ISTEXT(CRHPrate),"Effectuez l’étape 1",IF(AND(INDEX(claimPeriodNo,MATCH('Étape 1) Taux'!$A$8,claimPeriods,0))&gt;17,INDEX(claimPeriodNo,MATCH('Étape 1) Taux'!$A$8,claimPeriods,0))&lt;20,revenueReduction&lt;0.1),0,IF(NOT(ISNUMBER(J570)),0,IF(F570="Oui",0,IF($B570="Non - avec lien de dépendance",MIN(1129,J570,$C570),MIN(1129,J570))))))</f>
        <v>Effectuez l’étape 1</v>
      </c>
      <c r="O570" s="3" t="str">
        <f>IF(ISTEXT(CRHPrate),"Effectuez l’étape 1",IF(AND(INDEX(claimPeriodNo,MATCH('Étape 1) Taux'!$A$8,claimPeriods,0))&gt;17,INDEX(claimPeriodNo,MATCH('Étape 1) Taux'!$A$8,claimPeriods,0))&lt;20,revenueReduction&lt;0.1),0,IF(NOT(ISNUMBER(K570)),0,IF(G570="Oui",0,IF($B570="Non - avec lien de dépendance",MIN(1129,K570,$C570),MIN(1129,K570))))))</f>
        <v>Effectuez l’étape 1</v>
      </c>
      <c r="P570" s="3">
        <f t="shared" si="8"/>
        <v>0</v>
      </c>
    </row>
    <row r="571" spans="12:16" x14ac:dyDescent="0.3">
      <c r="L571" s="3" t="str">
        <f>IF(ISTEXT(CRHPrate),"Effectuez l’étape 1",IF(AND(INDEX(claimPeriodNo,MATCH('Étape 1) Taux'!$A$8,claimPeriods,0))&gt;17,INDEX(claimPeriodNo,MATCH('Étape 1) Taux'!$A$8,claimPeriods,0))&lt;20,revenueReduction&lt;0.1),0,IF(NOT(ISNUMBER(H571)),0,IF(D571="Oui",0,IF($B571="Non - avec lien de dépendance",MIN(1129,H571,$C571),MIN(1129,H571))))))</f>
        <v>Effectuez l’étape 1</v>
      </c>
      <c r="M571" s="3" t="str">
        <f>IF(ISTEXT(CRHPrate),"Effectuez l’étape 1",IF(AND(INDEX(claimPeriodNo,MATCH('Étape 1) Taux'!$A$8,claimPeriods,0))&gt;17,INDEX(claimPeriodNo,MATCH('Étape 1) Taux'!$A$8,claimPeriods,0))&lt;20,revenueReduction&lt;0.1),0,IF(NOT(ISNUMBER(I571)),0,IF(E571="Oui",0,IF($B571="Non - avec lien de dépendance",MIN(1129,I571,$C571),MIN(1129,I571))))))</f>
        <v>Effectuez l’étape 1</v>
      </c>
      <c r="N571" s="3" t="str">
        <f>IF(ISTEXT(CRHPrate),"Effectuez l’étape 1",IF(AND(INDEX(claimPeriodNo,MATCH('Étape 1) Taux'!$A$8,claimPeriods,0))&gt;17,INDEX(claimPeriodNo,MATCH('Étape 1) Taux'!$A$8,claimPeriods,0))&lt;20,revenueReduction&lt;0.1),0,IF(NOT(ISNUMBER(J571)),0,IF(F571="Oui",0,IF($B571="Non - avec lien de dépendance",MIN(1129,J571,$C571),MIN(1129,J571))))))</f>
        <v>Effectuez l’étape 1</v>
      </c>
      <c r="O571" s="3" t="str">
        <f>IF(ISTEXT(CRHPrate),"Effectuez l’étape 1",IF(AND(INDEX(claimPeriodNo,MATCH('Étape 1) Taux'!$A$8,claimPeriods,0))&gt;17,INDEX(claimPeriodNo,MATCH('Étape 1) Taux'!$A$8,claimPeriods,0))&lt;20,revenueReduction&lt;0.1),0,IF(NOT(ISNUMBER(K571)),0,IF(G571="Oui",0,IF($B571="Non - avec lien de dépendance",MIN(1129,K571,$C571),MIN(1129,K571))))))</f>
        <v>Effectuez l’étape 1</v>
      </c>
      <c r="P571" s="3">
        <f t="shared" si="8"/>
        <v>0</v>
      </c>
    </row>
    <row r="572" spans="12:16" x14ac:dyDescent="0.3">
      <c r="L572" s="3" t="str">
        <f>IF(ISTEXT(CRHPrate),"Effectuez l’étape 1",IF(AND(INDEX(claimPeriodNo,MATCH('Étape 1) Taux'!$A$8,claimPeriods,0))&gt;17,INDEX(claimPeriodNo,MATCH('Étape 1) Taux'!$A$8,claimPeriods,0))&lt;20,revenueReduction&lt;0.1),0,IF(NOT(ISNUMBER(H572)),0,IF(D572="Oui",0,IF($B572="Non - avec lien de dépendance",MIN(1129,H572,$C572),MIN(1129,H572))))))</f>
        <v>Effectuez l’étape 1</v>
      </c>
      <c r="M572" s="3" t="str">
        <f>IF(ISTEXT(CRHPrate),"Effectuez l’étape 1",IF(AND(INDEX(claimPeriodNo,MATCH('Étape 1) Taux'!$A$8,claimPeriods,0))&gt;17,INDEX(claimPeriodNo,MATCH('Étape 1) Taux'!$A$8,claimPeriods,0))&lt;20,revenueReduction&lt;0.1),0,IF(NOT(ISNUMBER(I572)),0,IF(E572="Oui",0,IF($B572="Non - avec lien de dépendance",MIN(1129,I572,$C572),MIN(1129,I572))))))</f>
        <v>Effectuez l’étape 1</v>
      </c>
      <c r="N572" s="3" t="str">
        <f>IF(ISTEXT(CRHPrate),"Effectuez l’étape 1",IF(AND(INDEX(claimPeriodNo,MATCH('Étape 1) Taux'!$A$8,claimPeriods,0))&gt;17,INDEX(claimPeriodNo,MATCH('Étape 1) Taux'!$A$8,claimPeriods,0))&lt;20,revenueReduction&lt;0.1),0,IF(NOT(ISNUMBER(J572)),0,IF(F572="Oui",0,IF($B572="Non - avec lien de dépendance",MIN(1129,J572,$C572),MIN(1129,J572))))))</f>
        <v>Effectuez l’étape 1</v>
      </c>
      <c r="O572" s="3" t="str">
        <f>IF(ISTEXT(CRHPrate),"Effectuez l’étape 1",IF(AND(INDEX(claimPeriodNo,MATCH('Étape 1) Taux'!$A$8,claimPeriods,0))&gt;17,INDEX(claimPeriodNo,MATCH('Étape 1) Taux'!$A$8,claimPeriods,0))&lt;20,revenueReduction&lt;0.1),0,IF(NOT(ISNUMBER(K572)),0,IF(G572="Oui",0,IF($B572="Non - avec lien de dépendance",MIN(1129,K572,$C572),MIN(1129,K572))))))</f>
        <v>Effectuez l’étape 1</v>
      </c>
      <c r="P572" s="3">
        <f t="shared" si="8"/>
        <v>0</v>
      </c>
    </row>
    <row r="573" spans="12:16" x14ac:dyDescent="0.3">
      <c r="L573" s="3" t="str">
        <f>IF(ISTEXT(CRHPrate),"Effectuez l’étape 1",IF(AND(INDEX(claimPeriodNo,MATCH('Étape 1) Taux'!$A$8,claimPeriods,0))&gt;17,INDEX(claimPeriodNo,MATCH('Étape 1) Taux'!$A$8,claimPeriods,0))&lt;20,revenueReduction&lt;0.1),0,IF(NOT(ISNUMBER(H573)),0,IF(D573="Oui",0,IF($B573="Non - avec lien de dépendance",MIN(1129,H573,$C573),MIN(1129,H573))))))</f>
        <v>Effectuez l’étape 1</v>
      </c>
      <c r="M573" s="3" t="str">
        <f>IF(ISTEXT(CRHPrate),"Effectuez l’étape 1",IF(AND(INDEX(claimPeriodNo,MATCH('Étape 1) Taux'!$A$8,claimPeriods,0))&gt;17,INDEX(claimPeriodNo,MATCH('Étape 1) Taux'!$A$8,claimPeriods,0))&lt;20,revenueReduction&lt;0.1),0,IF(NOT(ISNUMBER(I573)),0,IF(E573="Oui",0,IF($B573="Non - avec lien de dépendance",MIN(1129,I573,$C573),MIN(1129,I573))))))</f>
        <v>Effectuez l’étape 1</v>
      </c>
      <c r="N573" s="3" t="str">
        <f>IF(ISTEXT(CRHPrate),"Effectuez l’étape 1",IF(AND(INDEX(claimPeriodNo,MATCH('Étape 1) Taux'!$A$8,claimPeriods,0))&gt;17,INDEX(claimPeriodNo,MATCH('Étape 1) Taux'!$A$8,claimPeriods,0))&lt;20,revenueReduction&lt;0.1),0,IF(NOT(ISNUMBER(J573)),0,IF(F573="Oui",0,IF($B573="Non - avec lien de dépendance",MIN(1129,J573,$C573),MIN(1129,J573))))))</f>
        <v>Effectuez l’étape 1</v>
      </c>
      <c r="O573" s="3" t="str">
        <f>IF(ISTEXT(CRHPrate),"Effectuez l’étape 1",IF(AND(INDEX(claimPeriodNo,MATCH('Étape 1) Taux'!$A$8,claimPeriods,0))&gt;17,INDEX(claimPeriodNo,MATCH('Étape 1) Taux'!$A$8,claimPeriods,0))&lt;20,revenueReduction&lt;0.1),0,IF(NOT(ISNUMBER(K573)),0,IF(G573="Oui",0,IF($B573="Non - avec lien de dépendance",MIN(1129,K573,$C573),MIN(1129,K573))))))</f>
        <v>Effectuez l’étape 1</v>
      </c>
      <c r="P573" s="3">
        <f t="shared" si="8"/>
        <v>0</v>
      </c>
    </row>
    <row r="574" spans="12:16" x14ac:dyDescent="0.3">
      <c r="L574" s="3" t="str">
        <f>IF(ISTEXT(CRHPrate),"Effectuez l’étape 1",IF(AND(INDEX(claimPeriodNo,MATCH('Étape 1) Taux'!$A$8,claimPeriods,0))&gt;17,INDEX(claimPeriodNo,MATCH('Étape 1) Taux'!$A$8,claimPeriods,0))&lt;20,revenueReduction&lt;0.1),0,IF(NOT(ISNUMBER(H574)),0,IF(D574="Oui",0,IF($B574="Non - avec lien de dépendance",MIN(1129,H574,$C574),MIN(1129,H574))))))</f>
        <v>Effectuez l’étape 1</v>
      </c>
      <c r="M574" s="3" t="str">
        <f>IF(ISTEXT(CRHPrate),"Effectuez l’étape 1",IF(AND(INDEX(claimPeriodNo,MATCH('Étape 1) Taux'!$A$8,claimPeriods,0))&gt;17,INDEX(claimPeriodNo,MATCH('Étape 1) Taux'!$A$8,claimPeriods,0))&lt;20,revenueReduction&lt;0.1),0,IF(NOT(ISNUMBER(I574)),0,IF(E574="Oui",0,IF($B574="Non - avec lien de dépendance",MIN(1129,I574,$C574),MIN(1129,I574))))))</f>
        <v>Effectuez l’étape 1</v>
      </c>
      <c r="N574" s="3" t="str">
        <f>IF(ISTEXT(CRHPrate),"Effectuez l’étape 1",IF(AND(INDEX(claimPeriodNo,MATCH('Étape 1) Taux'!$A$8,claimPeriods,0))&gt;17,INDEX(claimPeriodNo,MATCH('Étape 1) Taux'!$A$8,claimPeriods,0))&lt;20,revenueReduction&lt;0.1),0,IF(NOT(ISNUMBER(J574)),0,IF(F574="Oui",0,IF($B574="Non - avec lien de dépendance",MIN(1129,J574,$C574),MIN(1129,J574))))))</f>
        <v>Effectuez l’étape 1</v>
      </c>
      <c r="O574" s="3" t="str">
        <f>IF(ISTEXT(CRHPrate),"Effectuez l’étape 1",IF(AND(INDEX(claimPeriodNo,MATCH('Étape 1) Taux'!$A$8,claimPeriods,0))&gt;17,INDEX(claimPeriodNo,MATCH('Étape 1) Taux'!$A$8,claimPeriods,0))&lt;20,revenueReduction&lt;0.1),0,IF(NOT(ISNUMBER(K574)),0,IF(G574="Oui",0,IF($B574="Non - avec lien de dépendance",MIN(1129,K574,$C574),MIN(1129,K574))))))</f>
        <v>Effectuez l’étape 1</v>
      </c>
      <c r="P574" s="3">
        <f t="shared" si="8"/>
        <v>0</v>
      </c>
    </row>
    <row r="575" spans="12:16" x14ac:dyDescent="0.3">
      <c r="L575" s="3" t="str">
        <f>IF(ISTEXT(CRHPrate),"Effectuez l’étape 1",IF(AND(INDEX(claimPeriodNo,MATCH('Étape 1) Taux'!$A$8,claimPeriods,0))&gt;17,INDEX(claimPeriodNo,MATCH('Étape 1) Taux'!$A$8,claimPeriods,0))&lt;20,revenueReduction&lt;0.1),0,IF(NOT(ISNUMBER(H575)),0,IF(D575="Oui",0,IF($B575="Non - avec lien de dépendance",MIN(1129,H575,$C575),MIN(1129,H575))))))</f>
        <v>Effectuez l’étape 1</v>
      </c>
      <c r="M575" s="3" t="str">
        <f>IF(ISTEXT(CRHPrate),"Effectuez l’étape 1",IF(AND(INDEX(claimPeriodNo,MATCH('Étape 1) Taux'!$A$8,claimPeriods,0))&gt;17,INDEX(claimPeriodNo,MATCH('Étape 1) Taux'!$A$8,claimPeriods,0))&lt;20,revenueReduction&lt;0.1),0,IF(NOT(ISNUMBER(I575)),0,IF(E575="Oui",0,IF($B575="Non - avec lien de dépendance",MIN(1129,I575,$C575),MIN(1129,I575))))))</f>
        <v>Effectuez l’étape 1</v>
      </c>
      <c r="N575" s="3" t="str">
        <f>IF(ISTEXT(CRHPrate),"Effectuez l’étape 1",IF(AND(INDEX(claimPeriodNo,MATCH('Étape 1) Taux'!$A$8,claimPeriods,0))&gt;17,INDEX(claimPeriodNo,MATCH('Étape 1) Taux'!$A$8,claimPeriods,0))&lt;20,revenueReduction&lt;0.1),0,IF(NOT(ISNUMBER(J575)),0,IF(F575="Oui",0,IF($B575="Non - avec lien de dépendance",MIN(1129,J575,$C575),MIN(1129,J575))))))</f>
        <v>Effectuez l’étape 1</v>
      </c>
      <c r="O575" s="3" t="str">
        <f>IF(ISTEXT(CRHPrate),"Effectuez l’étape 1",IF(AND(INDEX(claimPeriodNo,MATCH('Étape 1) Taux'!$A$8,claimPeriods,0))&gt;17,INDEX(claimPeriodNo,MATCH('Étape 1) Taux'!$A$8,claimPeriods,0))&lt;20,revenueReduction&lt;0.1),0,IF(NOT(ISNUMBER(K575)),0,IF(G575="Oui",0,IF($B575="Non - avec lien de dépendance",MIN(1129,K575,$C575),MIN(1129,K575))))))</f>
        <v>Effectuez l’étape 1</v>
      </c>
      <c r="P575" s="3">
        <f t="shared" si="8"/>
        <v>0</v>
      </c>
    </row>
    <row r="576" spans="12:16" x14ac:dyDescent="0.3">
      <c r="L576" s="3" t="str">
        <f>IF(ISTEXT(CRHPrate),"Effectuez l’étape 1",IF(AND(INDEX(claimPeriodNo,MATCH('Étape 1) Taux'!$A$8,claimPeriods,0))&gt;17,INDEX(claimPeriodNo,MATCH('Étape 1) Taux'!$A$8,claimPeriods,0))&lt;20,revenueReduction&lt;0.1),0,IF(NOT(ISNUMBER(H576)),0,IF(D576="Oui",0,IF($B576="Non - avec lien de dépendance",MIN(1129,H576,$C576),MIN(1129,H576))))))</f>
        <v>Effectuez l’étape 1</v>
      </c>
      <c r="M576" s="3" t="str">
        <f>IF(ISTEXT(CRHPrate),"Effectuez l’étape 1",IF(AND(INDEX(claimPeriodNo,MATCH('Étape 1) Taux'!$A$8,claimPeriods,0))&gt;17,INDEX(claimPeriodNo,MATCH('Étape 1) Taux'!$A$8,claimPeriods,0))&lt;20,revenueReduction&lt;0.1),0,IF(NOT(ISNUMBER(I576)),0,IF(E576="Oui",0,IF($B576="Non - avec lien de dépendance",MIN(1129,I576,$C576),MIN(1129,I576))))))</f>
        <v>Effectuez l’étape 1</v>
      </c>
      <c r="N576" s="3" t="str">
        <f>IF(ISTEXT(CRHPrate),"Effectuez l’étape 1",IF(AND(INDEX(claimPeriodNo,MATCH('Étape 1) Taux'!$A$8,claimPeriods,0))&gt;17,INDEX(claimPeriodNo,MATCH('Étape 1) Taux'!$A$8,claimPeriods,0))&lt;20,revenueReduction&lt;0.1),0,IF(NOT(ISNUMBER(J576)),0,IF(F576="Oui",0,IF($B576="Non - avec lien de dépendance",MIN(1129,J576,$C576),MIN(1129,J576))))))</f>
        <v>Effectuez l’étape 1</v>
      </c>
      <c r="O576" s="3" t="str">
        <f>IF(ISTEXT(CRHPrate),"Effectuez l’étape 1",IF(AND(INDEX(claimPeriodNo,MATCH('Étape 1) Taux'!$A$8,claimPeriods,0))&gt;17,INDEX(claimPeriodNo,MATCH('Étape 1) Taux'!$A$8,claimPeriods,0))&lt;20,revenueReduction&lt;0.1),0,IF(NOT(ISNUMBER(K576)),0,IF(G576="Oui",0,IF($B576="Non - avec lien de dépendance",MIN(1129,K576,$C576),MIN(1129,K576))))))</f>
        <v>Effectuez l’étape 1</v>
      </c>
      <c r="P576" s="3">
        <f t="shared" si="8"/>
        <v>0</v>
      </c>
    </row>
    <row r="577" spans="12:16" x14ac:dyDescent="0.3">
      <c r="L577" s="3" t="str">
        <f>IF(ISTEXT(CRHPrate),"Effectuez l’étape 1",IF(AND(INDEX(claimPeriodNo,MATCH('Étape 1) Taux'!$A$8,claimPeriods,0))&gt;17,INDEX(claimPeriodNo,MATCH('Étape 1) Taux'!$A$8,claimPeriods,0))&lt;20,revenueReduction&lt;0.1),0,IF(NOT(ISNUMBER(H577)),0,IF(D577="Oui",0,IF($B577="Non - avec lien de dépendance",MIN(1129,H577,$C577),MIN(1129,H577))))))</f>
        <v>Effectuez l’étape 1</v>
      </c>
      <c r="M577" s="3" t="str">
        <f>IF(ISTEXT(CRHPrate),"Effectuez l’étape 1",IF(AND(INDEX(claimPeriodNo,MATCH('Étape 1) Taux'!$A$8,claimPeriods,0))&gt;17,INDEX(claimPeriodNo,MATCH('Étape 1) Taux'!$A$8,claimPeriods,0))&lt;20,revenueReduction&lt;0.1),0,IF(NOT(ISNUMBER(I577)),0,IF(E577="Oui",0,IF($B577="Non - avec lien de dépendance",MIN(1129,I577,$C577),MIN(1129,I577))))))</f>
        <v>Effectuez l’étape 1</v>
      </c>
      <c r="N577" s="3" t="str">
        <f>IF(ISTEXT(CRHPrate),"Effectuez l’étape 1",IF(AND(INDEX(claimPeriodNo,MATCH('Étape 1) Taux'!$A$8,claimPeriods,0))&gt;17,INDEX(claimPeriodNo,MATCH('Étape 1) Taux'!$A$8,claimPeriods,0))&lt;20,revenueReduction&lt;0.1),0,IF(NOT(ISNUMBER(J577)),0,IF(F577="Oui",0,IF($B577="Non - avec lien de dépendance",MIN(1129,J577,$C577),MIN(1129,J577))))))</f>
        <v>Effectuez l’étape 1</v>
      </c>
      <c r="O577" s="3" t="str">
        <f>IF(ISTEXT(CRHPrate),"Effectuez l’étape 1",IF(AND(INDEX(claimPeriodNo,MATCH('Étape 1) Taux'!$A$8,claimPeriods,0))&gt;17,INDEX(claimPeriodNo,MATCH('Étape 1) Taux'!$A$8,claimPeriods,0))&lt;20,revenueReduction&lt;0.1),0,IF(NOT(ISNUMBER(K577)),0,IF(G577="Oui",0,IF($B577="Non - avec lien de dépendance",MIN(1129,K577,$C577),MIN(1129,K577))))))</f>
        <v>Effectuez l’étape 1</v>
      </c>
      <c r="P577" s="3">
        <f t="shared" si="8"/>
        <v>0</v>
      </c>
    </row>
    <row r="578" spans="12:16" x14ac:dyDescent="0.3">
      <c r="L578" s="3" t="str">
        <f>IF(ISTEXT(CRHPrate),"Effectuez l’étape 1",IF(AND(INDEX(claimPeriodNo,MATCH('Étape 1) Taux'!$A$8,claimPeriods,0))&gt;17,INDEX(claimPeriodNo,MATCH('Étape 1) Taux'!$A$8,claimPeriods,0))&lt;20,revenueReduction&lt;0.1),0,IF(NOT(ISNUMBER(H578)),0,IF(D578="Oui",0,IF($B578="Non - avec lien de dépendance",MIN(1129,H578,$C578),MIN(1129,H578))))))</f>
        <v>Effectuez l’étape 1</v>
      </c>
      <c r="M578" s="3" t="str">
        <f>IF(ISTEXT(CRHPrate),"Effectuez l’étape 1",IF(AND(INDEX(claimPeriodNo,MATCH('Étape 1) Taux'!$A$8,claimPeriods,0))&gt;17,INDEX(claimPeriodNo,MATCH('Étape 1) Taux'!$A$8,claimPeriods,0))&lt;20,revenueReduction&lt;0.1),0,IF(NOT(ISNUMBER(I578)),0,IF(E578="Oui",0,IF($B578="Non - avec lien de dépendance",MIN(1129,I578,$C578),MIN(1129,I578))))))</f>
        <v>Effectuez l’étape 1</v>
      </c>
      <c r="N578" s="3" t="str">
        <f>IF(ISTEXT(CRHPrate),"Effectuez l’étape 1",IF(AND(INDEX(claimPeriodNo,MATCH('Étape 1) Taux'!$A$8,claimPeriods,0))&gt;17,INDEX(claimPeriodNo,MATCH('Étape 1) Taux'!$A$8,claimPeriods,0))&lt;20,revenueReduction&lt;0.1),0,IF(NOT(ISNUMBER(J578)),0,IF(F578="Oui",0,IF($B578="Non - avec lien de dépendance",MIN(1129,J578,$C578),MIN(1129,J578))))))</f>
        <v>Effectuez l’étape 1</v>
      </c>
      <c r="O578" s="3" t="str">
        <f>IF(ISTEXT(CRHPrate),"Effectuez l’étape 1",IF(AND(INDEX(claimPeriodNo,MATCH('Étape 1) Taux'!$A$8,claimPeriods,0))&gt;17,INDEX(claimPeriodNo,MATCH('Étape 1) Taux'!$A$8,claimPeriods,0))&lt;20,revenueReduction&lt;0.1),0,IF(NOT(ISNUMBER(K578)),0,IF(G578="Oui",0,IF($B578="Non - avec lien de dépendance",MIN(1129,K578,$C578),MIN(1129,K578))))))</f>
        <v>Effectuez l’étape 1</v>
      </c>
      <c r="P578" s="3">
        <f t="shared" si="8"/>
        <v>0</v>
      </c>
    </row>
    <row r="579" spans="12:16" x14ac:dyDescent="0.3">
      <c r="L579" s="3" t="str">
        <f>IF(ISTEXT(CRHPrate),"Effectuez l’étape 1",IF(AND(INDEX(claimPeriodNo,MATCH('Étape 1) Taux'!$A$8,claimPeriods,0))&gt;17,INDEX(claimPeriodNo,MATCH('Étape 1) Taux'!$A$8,claimPeriods,0))&lt;20,revenueReduction&lt;0.1),0,IF(NOT(ISNUMBER(H579)),0,IF(D579="Oui",0,IF($B579="Non - avec lien de dépendance",MIN(1129,H579,$C579),MIN(1129,H579))))))</f>
        <v>Effectuez l’étape 1</v>
      </c>
      <c r="M579" s="3" t="str">
        <f>IF(ISTEXT(CRHPrate),"Effectuez l’étape 1",IF(AND(INDEX(claimPeriodNo,MATCH('Étape 1) Taux'!$A$8,claimPeriods,0))&gt;17,INDEX(claimPeriodNo,MATCH('Étape 1) Taux'!$A$8,claimPeriods,0))&lt;20,revenueReduction&lt;0.1),0,IF(NOT(ISNUMBER(I579)),0,IF(E579="Oui",0,IF($B579="Non - avec lien de dépendance",MIN(1129,I579,$C579),MIN(1129,I579))))))</f>
        <v>Effectuez l’étape 1</v>
      </c>
      <c r="N579" s="3" t="str">
        <f>IF(ISTEXT(CRHPrate),"Effectuez l’étape 1",IF(AND(INDEX(claimPeriodNo,MATCH('Étape 1) Taux'!$A$8,claimPeriods,0))&gt;17,INDEX(claimPeriodNo,MATCH('Étape 1) Taux'!$A$8,claimPeriods,0))&lt;20,revenueReduction&lt;0.1),0,IF(NOT(ISNUMBER(J579)),0,IF(F579="Oui",0,IF($B579="Non - avec lien de dépendance",MIN(1129,J579,$C579),MIN(1129,J579))))))</f>
        <v>Effectuez l’étape 1</v>
      </c>
      <c r="O579" s="3" t="str">
        <f>IF(ISTEXT(CRHPrate),"Effectuez l’étape 1",IF(AND(INDEX(claimPeriodNo,MATCH('Étape 1) Taux'!$A$8,claimPeriods,0))&gt;17,INDEX(claimPeriodNo,MATCH('Étape 1) Taux'!$A$8,claimPeriods,0))&lt;20,revenueReduction&lt;0.1),0,IF(NOT(ISNUMBER(K579)),0,IF(G579="Oui",0,IF($B579="Non - avec lien de dépendance",MIN(1129,K579,$C579),MIN(1129,K579))))))</f>
        <v>Effectuez l’étape 1</v>
      </c>
      <c r="P579" s="3">
        <f t="shared" si="8"/>
        <v>0</v>
      </c>
    </row>
    <row r="580" spans="12:16" x14ac:dyDescent="0.3">
      <c r="L580" s="3" t="str">
        <f>IF(ISTEXT(CRHPrate),"Effectuez l’étape 1",IF(AND(INDEX(claimPeriodNo,MATCH('Étape 1) Taux'!$A$8,claimPeriods,0))&gt;17,INDEX(claimPeriodNo,MATCH('Étape 1) Taux'!$A$8,claimPeriods,0))&lt;20,revenueReduction&lt;0.1),0,IF(NOT(ISNUMBER(H580)),0,IF(D580="Oui",0,IF($B580="Non - avec lien de dépendance",MIN(1129,H580,$C580),MIN(1129,H580))))))</f>
        <v>Effectuez l’étape 1</v>
      </c>
      <c r="M580" s="3" t="str">
        <f>IF(ISTEXT(CRHPrate),"Effectuez l’étape 1",IF(AND(INDEX(claimPeriodNo,MATCH('Étape 1) Taux'!$A$8,claimPeriods,0))&gt;17,INDEX(claimPeriodNo,MATCH('Étape 1) Taux'!$A$8,claimPeriods,0))&lt;20,revenueReduction&lt;0.1),0,IF(NOT(ISNUMBER(I580)),0,IF(E580="Oui",0,IF($B580="Non - avec lien de dépendance",MIN(1129,I580,$C580),MIN(1129,I580))))))</f>
        <v>Effectuez l’étape 1</v>
      </c>
      <c r="N580" s="3" t="str">
        <f>IF(ISTEXT(CRHPrate),"Effectuez l’étape 1",IF(AND(INDEX(claimPeriodNo,MATCH('Étape 1) Taux'!$A$8,claimPeriods,0))&gt;17,INDEX(claimPeriodNo,MATCH('Étape 1) Taux'!$A$8,claimPeriods,0))&lt;20,revenueReduction&lt;0.1),0,IF(NOT(ISNUMBER(J580)),0,IF(F580="Oui",0,IF($B580="Non - avec lien de dépendance",MIN(1129,J580,$C580),MIN(1129,J580))))))</f>
        <v>Effectuez l’étape 1</v>
      </c>
      <c r="O580" s="3" t="str">
        <f>IF(ISTEXT(CRHPrate),"Effectuez l’étape 1",IF(AND(INDEX(claimPeriodNo,MATCH('Étape 1) Taux'!$A$8,claimPeriods,0))&gt;17,INDEX(claimPeriodNo,MATCH('Étape 1) Taux'!$A$8,claimPeriods,0))&lt;20,revenueReduction&lt;0.1),0,IF(NOT(ISNUMBER(K580)),0,IF(G580="Oui",0,IF($B580="Non - avec lien de dépendance",MIN(1129,K580,$C580),MIN(1129,K580))))))</f>
        <v>Effectuez l’étape 1</v>
      </c>
      <c r="P580" s="3">
        <f t="shared" si="8"/>
        <v>0</v>
      </c>
    </row>
    <row r="581" spans="12:16" x14ac:dyDescent="0.3">
      <c r="L581" s="3" t="str">
        <f>IF(ISTEXT(CRHPrate),"Effectuez l’étape 1",IF(AND(INDEX(claimPeriodNo,MATCH('Étape 1) Taux'!$A$8,claimPeriods,0))&gt;17,INDEX(claimPeriodNo,MATCH('Étape 1) Taux'!$A$8,claimPeriods,0))&lt;20,revenueReduction&lt;0.1),0,IF(NOT(ISNUMBER(H581)),0,IF(D581="Oui",0,IF($B581="Non - avec lien de dépendance",MIN(1129,H581,$C581),MIN(1129,H581))))))</f>
        <v>Effectuez l’étape 1</v>
      </c>
      <c r="M581" s="3" t="str">
        <f>IF(ISTEXT(CRHPrate),"Effectuez l’étape 1",IF(AND(INDEX(claimPeriodNo,MATCH('Étape 1) Taux'!$A$8,claimPeriods,0))&gt;17,INDEX(claimPeriodNo,MATCH('Étape 1) Taux'!$A$8,claimPeriods,0))&lt;20,revenueReduction&lt;0.1),0,IF(NOT(ISNUMBER(I581)),0,IF(E581="Oui",0,IF($B581="Non - avec lien de dépendance",MIN(1129,I581,$C581),MIN(1129,I581))))))</f>
        <v>Effectuez l’étape 1</v>
      </c>
      <c r="N581" s="3" t="str">
        <f>IF(ISTEXT(CRHPrate),"Effectuez l’étape 1",IF(AND(INDEX(claimPeriodNo,MATCH('Étape 1) Taux'!$A$8,claimPeriods,0))&gt;17,INDEX(claimPeriodNo,MATCH('Étape 1) Taux'!$A$8,claimPeriods,0))&lt;20,revenueReduction&lt;0.1),0,IF(NOT(ISNUMBER(J581)),0,IF(F581="Oui",0,IF($B581="Non - avec lien de dépendance",MIN(1129,J581,$C581),MIN(1129,J581))))))</f>
        <v>Effectuez l’étape 1</v>
      </c>
      <c r="O581" s="3" t="str">
        <f>IF(ISTEXT(CRHPrate),"Effectuez l’étape 1",IF(AND(INDEX(claimPeriodNo,MATCH('Étape 1) Taux'!$A$8,claimPeriods,0))&gt;17,INDEX(claimPeriodNo,MATCH('Étape 1) Taux'!$A$8,claimPeriods,0))&lt;20,revenueReduction&lt;0.1),0,IF(NOT(ISNUMBER(K581)),0,IF(G581="Oui",0,IF($B581="Non - avec lien de dépendance",MIN(1129,K581,$C581),MIN(1129,K581))))))</f>
        <v>Effectuez l’étape 1</v>
      </c>
      <c r="P581" s="3">
        <f t="shared" si="8"/>
        <v>0</v>
      </c>
    </row>
    <row r="582" spans="12:16" x14ac:dyDescent="0.3">
      <c r="L582" s="3" t="str">
        <f>IF(ISTEXT(CRHPrate),"Effectuez l’étape 1",IF(AND(INDEX(claimPeriodNo,MATCH('Étape 1) Taux'!$A$8,claimPeriods,0))&gt;17,INDEX(claimPeriodNo,MATCH('Étape 1) Taux'!$A$8,claimPeriods,0))&lt;20,revenueReduction&lt;0.1),0,IF(NOT(ISNUMBER(H582)),0,IF(D582="Oui",0,IF($B582="Non - avec lien de dépendance",MIN(1129,H582,$C582),MIN(1129,H582))))))</f>
        <v>Effectuez l’étape 1</v>
      </c>
      <c r="M582" s="3" t="str">
        <f>IF(ISTEXT(CRHPrate),"Effectuez l’étape 1",IF(AND(INDEX(claimPeriodNo,MATCH('Étape 1) Taux'!$A$8,claimPeriods,0))&gt;17,INDEX(claimPeriodNo,MATCH('Étape 1) Taux'!$A$8,claimPeriods,0))&lt;20,revenueReduction&lt;0.1),0,IF(NOT(ISNUMBER(I582)),0,IF(E582="Oui",0,IF($B582="Non - avec lien de dépendance",MIN(1129,I582,$C582),MIN(1129,I582))))))</f>
        <v>Effectuez l’étape 1</v>
      </c>
      <c r="N582" s="3" t="str">
        <f>IF(ISTEXT(CRHPrate),"Effectuez l’étape 1",IF(AND(INDEX(claimPeriodNo,MATCH('Étape 1) Taux'!$A$8,claimPeriods,0))&gt;17,INDEX(claimPeriodNo,MATCH('Étape 1) Taux'!$A$8,claimPeriods,0))&lt;20,revenueReduction&lt;0.1),0,IF(NOT(ISNUMBER(J582)),0,IF(F582="Oui",0,IF($B582="Non - avec lien de dépendance",MIN(1129,J582,$C582),MIN(1129,J582))))))</f>
        <v>Effectuez l’étape 1</v>
      </c>
      <c r="O582" s="3" t="str">
        <f>IF(ISTEXT(CRHPrate),"Effectuez l’étape 1",IF(AND(INDEX(claimPeriodNo,MATCH('Étape 1) Taux'!$A$8,claimPeriods,0))&gt;17,INDEX(claimPeriodNo,MATCH('Étape 1) Taux'!$A$8,claimPeriods,0))&lt;20,revenueReduction&lt;0.1),0,IF(NOT(ISNUMBER(K582)),0,IF(G582="Oui",0,IF($B582="Non - avec lien de dépendance",MIN(1129,K582,$C582),MIN(1129,K582))))))</f>
        <v>Effectuez l’étape 1</v>
      </c>
      <c r="P582" s="3">
        <f t="shared" si="8"/>
        <v>0</v>
      </c>
    </row>
    <row r="583" spans="12:16" x14ac:dyDescent="0.3">
      <c r="L583" s="3" t="str">
        <f>IF(ISTEXT(CRHPrate),"Effectuez l’étape 1",IF(AND(INDEX(claimPeriodNo,MATCH('Étape 1) Taux'!$A$8,claimPeriods,0))&gt;17,INDEX(claimPeriodNo,MATCH('Étape 1) Taux'!$A$8,claimPeriods,0))&lt;20,revenueReduction&lt;0.1),0,IF(NOT(ISNUMBER(H583)),0,IF(D583="Oui",0,IF($B583="Non - avec lien de dépendance",MIN(1129,H583,$C583),MIN(1129,H583))))))</f>
        <v>Effectuez l’étape 1</v>
      </c>
      <c r="M583" s="3" t="str">
        <f>IF(ISTEXT(CRHPrate),"Effectuez l’étape 1",IF(AND(INDEX(claimPeriodNo,MATCH('Étape 1) Taux'!$A$8,claimPeriods,0))&gt;17,INDEX(claimPeriodNo,MATCH('Étape 1) Taux'!$A$8,claimPeriods,0))&lt;20,revenueReduction&lt;0.1),0,IF(NOT(ISNUMBER(I583)),0,IF(E583="Oui",0,IF($B583="Non - avec lien de dépendance",MIN(1129,I583,$C583),MIN(1129,I583))))))</f>
        <v>Effectuez l’étape 1</v>
      </c>
      <c r="N583" s="3" t="str">
        <f>IF(ISTEXT(CRHPrate),"Effectuez l’étape 1",IF(AND(INDEX(claimPeriodNo,MATCH('Étape 1) Taux'!$A$8,claimPeriods,0))&gt;17,INDEX(claimPeriodNo,MATCH('Étape 1) Taux'!$A$8,claimPeriods,0))&lt;20,revenueReduction&lt;0.1),0,IF(NOT(ISNUMBER(J583)),0,IF(F583="Oui",0,IF($B583="Non - avec lien de dépendance",MIN(1129,J583,$C583),MIN(1129,J583))))))</f>
        <v>Effectuez l’étape 1</v>
      </c>
      <c r="O583" s="3" t="str">
        <f>IF(ISTEXT(CRHPrate),"Effectuez l’étape 1",IF(AND(INDEX(claimPeriodNo,MATCH('Étape 1) Taux'!$A$8,claimPeriods,0))&gt;17,INDEX(claimPeriodNo,MATCH('Étape 1) Taux'!$A$8,claimPeriods,0))&lt;20,revenueReduction&lt;0.1),0,IF(NOT(ISNUMBER(K583)),0,IF(G583="Oui",0,IF($B583="Non - avec lien de dépendance",MIN(1129,K583,$C583),MIN(1129,K583))))))</f>
        <v>Effectuez l’étape 1</v>
      </c>
      <c r="P583" s="3">
        <f t="shared" ref="P583:P646" si="9">IF(AND(COUNT(B583:K583)&gt;0,OR(AND(NOT(ISNUMBER($C583)),$B583&lt;&gt;"Oui - sans lien de dépendance"),COUNT(H583:K583)&lt;&gt;4,ISBLANK($B583))),"Remplissez tous les montants",SUM(L583:O583))</f>
        <v>0</v>
      </c>
    </row>
    <row r="584" spans="12:16" x14ac:dyDescent="0.3">
      <c r="L584" s="3" t="str">
        <f>IF(ISTEXT(CRHPrate),"Effectuez l’étape 1",IF(AND(INDEX(claimPeriodNo,MATCH('Étape 1) Taux'!$A$8,claimPeriods,0))&gt;17,INDEX(claimPeriodNo,MATCH('Étape 1) Taux'!$A$8,claimPeriods,0))&lt;20,revenueReduction&lt;0.1),0,IF(NOT(ISNUMBER(H584)),0,IF(D584="Oui",0,IF($B584="Non - avec lien de dépendance",MIN(1129,H584,$C584),MIN(1129,H584))))))</f>
        <v>Effectuez l’étape 1</v>
      </c>
      <c r="M584" s="3" t="str">
        <f>IF(ISTEXT(CRHPrate),"Effectuez l’étape 1",IF(AND(INDEX(claimPeriodNo,MATCH('Étape 1) Taux'!$A$8,claimPeriods,0))&gt;17,INDEX(claimPeriodNo,MATCH('Étape 1) Taux'!$A$8,claimPeriods,0))&lt;20,revenueReduction&lt;0.1),0,IF(NOT(ISNUMBER(I584)),0,IF(E584="Oui",0,IF($B584="Non - avec lien de dépendance",MIN(1129,I584,$C584),MIN(1129,I584))))))</f>
        <v>Effectuez l’étape 1</v>
      </c>
      <c r="N584" s="3" t="str">
        <f>IF(ISTEXT(CRHPrate),"Effectuez l’étape 1",IF(AND(INDEX(claimPeriodNo,MATCH('Étape 1) Taux'!$A$8,claimPeriods,0))&gt;17,INDEX(claimPeriodNo,MATCH('Étape 1) Taux'!$A$8,claimPeriods,0))&lt;20,revenueReduction&lt;0.1),0,IF(NOT(ISNUMBER(J584)),0,IF(F584="Oui",0,IF($B584="Non - avec lien de dépendance",MIN(1129,J584,$C584),MIN(1129,J584))))))</f>
        <v>Effectuez l’étape 1</v>
      </c>
      <c r="O584" s="3" t="str">
        <f>IF(ISTEXT(CRHPrate),"Effectuez l’étape 1",IF(AND(INDEX(claimPeriodNo,MATCH('Étape 1) Taux'!$A$8,claimPeriods,0))&gt;17,INDEX(claimPeriodNo,MATCH('Étape 1) Taux'!$A$8,claimPeriods,0))&lt;20,revenueReduction&lt;0.1),0,IF(NOT(ISNUMBER(K584)),0,IF(G584="Oui",0,IF($B584="Non - avec lien de dépendance",MIN(1129,K584,$C584),MIN(1129,K584))))))</f>
        <v>Effectuez l’étape 1</v>
      </c>
      <c r="P584" s="3">
        <f t="shared" si="9"/>
        <v>0</v>
      </c>
    </row>
    <row r="585" spans="12:16" x14ac:dyDescent="0.3">
      <c r="L585" s="3" t="str">
        <f>IF(ISTEXT(CRHPrate),"Effectuez l’étape 1",IF(AND(INDEX(claimPeriodNo,MATCH('Étape 1) Taux'!$A$8,claimPeriods,0))&gt;17,INDEX(claimPeriodNo,MATCH('Étape 1) Taux'!$A$8,claimPeriods,0))&lt;20,revenueReduction&lt;0.1),0,IF(NOT(ISNUMBER(H585)),0,IF(D585="Oui",0,IF($B585="Non - avec lien de dépendance",MIN(1129,H585,$C585),MIN(1129,H585))))))</f>
        <v>Effectuez l’étape 1</v>
      </c>
      <c r="M585" s="3" t="str">
        <f>IF(ISTEXT(CRHPrate),"Effectuez l’étape 1",IF(AND(INDEX(claimPeriodNo,MATCH('Étape 1) Taux'!$A$8,claimPeriods,0))&gt;17,INDEX(claimPeriodNo,MATCH('Étape 1) Taux'!$A$8,claimPeriods,0))&lt;20,revenueReduction&lt;0.1),0,IF(NOT(ISNUMBER(I585)),0,IF(E585="Oui",0,IF($B585="Non - avec lien de dépendance",MIN(1129,I585,$C585),MIN(1129,I585))))))</f>
        <v>Effectuez l’étape 1</v>
      </c>
      <c r="N585" s="3" t="str">
        <f>IF(ISTEXT(CRHPrate),"Effectuez l’étape 1",IF(AND(INDEX(claimPeriodNo,MATCH('Étape 1) Taux'!$A$8,claimPeriods,0))&gt;17,INDEX(claimPeriodNo,MATCH('Étape 1) Taux'!$A$8,claimPeriods,0))&lt;20,revenueReduction&lt;0.1),0,IF(NOT(ISNUMBER(J585)),0,IF(F585="Oui",0,IF($B585="Non - avec lien de dépendance",MIN(1129,J585,$C585),MIN(1129,J585))))))</f>
        <v>Effectuez l’étape 1</v>
      </c>
      <c r="O585" s="3" t="str">
        <f>IF(ISTEXT(CRHPrate),"Effectuez l’étape 1",IF(AND(INDEX(claimPeriodNo,MATCH('Étape 1) Taux'!$A$8,claimPeriods,0))&gt;17,INDEX(claimPeriodNo,MATCH('Étape 1) Taux'!$A$8,claimPeriods,0))&lt;20,revenueReduction&lt;0.1),0,IF(NOT(ISNUMBER(K585)),0,IF(G585="Oui",0,IF($B585="Non - avec lien de dépendance",MIN(1129,K585,$C585),MIN(1129,K585))))))</f>
        <v>Effectuez l’étape 1</v>
      </c>
      <c r="P585" s="3">
        <f t="shared" si="9"/>
        <v>0</v>
      </c>
    </row>
    <row r="586" spans="12:16" x14ac:dyDescent="0.3">
      <c r="L586" s="3" t="str">
        <f>IF(ISTEXT(CRHPrate),"Effectuez l’étape 1",IF(AND(INDEX(claimPeriodNo,MATCH('Étape 1) Taux'!$A$8,claimPeriods,0))&gt;17,INDEX(claimPeriodNo,MATCH('Étape 1) Taux'!$A$8,claimPeriods,0))&lt;20,revenueReduction&lt;0.1),0,IF(NOT(ISNUMBER(H586)),0,IF(D586="Oui",0,IF($B586="Non - avec lien de dépendance",MIN(1129,H586,$C586),MIN(1129,H586))))))</f>
        <v>Effectuez l’étape 1</v>
      </c>
      <c r="M586" s="3" t="str">
        <f>IF(ISTEXT(CRHPrate),"Effectuez l’étape 1",IF(AND(INDEX(claimPeriodNo,MATCH('Étape 1) Taux'!$A$8,claimPeriods,0))&gt;17,INDEX(claimPeriodNo,MATCH('Étape 1) Taux'!$A$8,claimPeriods,0))&lt;20,revenueReduction&lt;0.1),0,IF(NOT(ISNUMBER(I586)),0,IF(E586="Oui",0,IF($B586="Non - avec lien de dépendance",MIN(1129,I586,$C586),MIN(1129,I586))))))</f>
        <v>Effectuez l’étape 1</v>
      </c>
      <c r="N586" s="3" t="str">
        <f>IF(ISTEXT(CRHPrate),"Effectuez l’étape 1",IF(AND(INDEX(claimPeriodNo,MATCH('Étape 1) Taux'!$A$8,claimPeriods,0))&gt;17,INDEX(claimPeriodNo,MATCH('Étape 1) Taux'!$A$8,claimPeriods,0))&lt;20,revenueReduction&lt;0.1),0,IF(NOT(ISNUMBER(J586)),0,IF(F586="Oui",0,IF($B586="Non - avec lien de dépendance",MIN(1129,J586,$C586),MIN(1129,J586))))))</f>
        <v>Effectuez l’étape 1</v>
      </c>
      <c r="O586" s="3" t="str">
        <f>IF(ISTEXT(CRHPrate),"Effectuez l’étape 1",IF(AND(INDEX(claimPeriodNo,MATCH('Étape 1) Taux'!$A$8,claimPeriods,0))&gt;17,INDEX(claimPeriodNo,MATCH('Étape 1) Taux'!$A$8,claimPeriods,0))&lt;20,revenueReduction&lt;0.1),0,IF(NOT(ISNUMBER(K586)),0,IF(G586="Oui",0,IF($B586="Non - avec lien de dépendance",MIN(1129,K586,$C586),MIN(1129,K586))))))</f>
        <v>Effectuez l’étape 1</v>
      </c>
      <c r="P586" s="3">
        <f t="shared" si="9"/>
        <v>0</v>
      </c>
    </row>
    <row r="587" spans="12:16" x14ac:dyDescent="0.3">
      <c r="L587" s="3" t="str">
        <f>IF(ISTEXT(CRHPrate),"Effectuez l’étape 1",IF(AND(INDEX(claimPeriodNo,MATCH('Étape 1) Taux'!$A$8,claimPeriods,0))&gt;17,INDEX(claimPeriodNo,MATCH('Étape 1) Taux'!$A$8,claimPeriods,0))&lt;20,revenueReduction&lt;0.1),0,IF(NOT(ISNUMBER(H587)),0,IF(D587="Oui",0,IF($B587="Non - avec lien de dépendance",MIN(1129,H587,$C587),MIN(1129,H587))))))</f>
        <v>Effectuez l’étape 1</v>
      </c>
      <c r="M587" s="3" t="str">
        <f>IF(ISTEXT(CRHPrate),"Effectuez l’étape 1",IF(AND(INDEX(claimPeriodNo,MATCH('Étape 1) Taux'!$A$8,claimPeriods,0))&gt;17,INDEX(claimPeriodNo,MATCH('Étape 1) Taux'!$A$8,claimPeriods,0))&lt;20,revenueReduction&lt;0.1),0,IF(NOT(ISNUMBER(I587)),0,IF(E587="Oui",0,IF($B587="Non - avec lien de dépendance",MIN(1129,I587,$C587),MIN(1129,I587))))))</f>
        <v>Effectuez l’étape 1</v>
      </c>
      <c r="N587" s="3" t="str">
        <f>IF(ISTEXT(CRHPrate),"Effectuez l’étape 1",IF(AND(INDEX(claimPeriodNo,MATCH('Étape 1) Taux'!$A$8,claimPeriods,0))&gt;17,INDEX(claimPeriodNo,MATCH('Étape 1) Taux'!$A$8,claimPeriods,0))&lt;20,revenueReduction&lt;0.1),0,IF(NOT(ISNUMBER(J587)),0,IF(F587="Oui",0,IF($B587="Non - avec lien de dépendance",MIN(1129,J587,$C587),MIN(1129,J587))))))</f>
        <v>Effectuez l’étape 1</v>
      </c>
      <c r="O587" s="3" t="str">
        <f>IF(ISTEXT(CRHPrate),"Effectuez l’étape 1",IF(AND(INDEX(claimPeriodNo,MATCH('Étape 1) Taux'!$A$8,claimPeriods,0))&gt;17,INDEX(claimPeriodNo,MATCH('Étape 1) Taux'!$A$8,claimPeriods,0))&lt;20,revenueReduction&lt;0.1),0,IF(NOT(ISNUMBER(K587)),0,IF(G587="Oui",0,IF($B587="Non - avec lien de dépendance",MIN(1129,K587,$C587),MIN(1129,K587))))))</f>
        <v>Effectuez l’étape 1</v>
      </c>
      <c r="P587" s="3">
        <f t="shared" si="9"/>
        <v>0</v>
      </c>
    </row>
    <row r="588" spans="12:16" x14ac:dyDescent="0.3">
      <c r="L588" s="3" t="str">
        <f>IF(ISTEXT(CRHPrate),"Effectuez l’étape 1",IF(AND(INDEX(claimPeriodNo,MATCH('Étape 1) Taux'!$A$8,claimPeriods,0))&gt;17,INDEX(claimPeriodNo,MATCH('Étape 1) Taux'!$A$8,claimPeriods,0))&lt;20,revenueReduction&lt;0.1),0,IF(NOT(ISNUMBER(H588)),0,IF(D588="Oui",0,IF($B588="Non - avec lien de dépendance",MIN(1129,H588,$C588),MIN(1129,H588))))))</f>
        <v>Effectuez l’étape 1</v>
      </c>
      <c r="M588" s="3" t="str">
        <f>IF(ISTEXT(CRHPrate),"Effectuez l’étape 1",IF(AND(INDEX(claimPeriodNo,MATCH('Étape 1) Taux'!$A$8,claimPeriods,0))&gt;17,INDEX(claimPeriodNo,MATCH('Étape 1) Taux'!$A$8,claimPeriods,0))&lt;20,revenueReduction&lt;0.1),0,IF(NOT(ISNUMBER(I588)),0,IF(E588="Oui",0,IF($B588="Non - avec lien de dépendance",MIN(1129,I588,$C588),MIN(1129,I588))))))</f>
        <v>Effectuez l’étape 1</v>
      </c>
      <c r="N588" s="3" t="str">
        <f>IF(ISTEXT(CRHPrate),"Effectuez l’étape 1",IF(AND(INDEX(claimPeriodNo,MATCH('Étape 1) Taux'!$A$8,claimPeriods,0))&gt;17,INDEX(claimPeriodNo,MATCH('Étape 1) Taux'!$A$8,claimPeriods,0))&lt;20,revenueReduction&lt;0.1),0,IF(NOT(ISNUMBER(J588)),0,IF(F588="Oui",0,IF($B588="Non - avec lien de dépendance",MIN(1129,J588,$C588),MIN(1129,J588))))))</f>
        <v>Effectuez l’étape 1</v>
      </c>
      <c r="O588" s="3" t="str">
        <f>IF(ISTEXT(CRHPrate),"Effectuez l’étape 1",IF(AND(INDEX(claimPeriodNo,MATCH('Étape 1) Taux'!$A$8,claimPeriods,0))&gt;17,INDEX(claimPeriodNo,MATCH('Étape 1) Taux'!$A$8,claimPeriods,0))&lt;20,revenueReduction&lt;0.1),0,IF(NOT(ISNUMBER(K588)),0,IF(G588="Oui",0,IF($B588="Non - avec lien de dépendance",MIN(1129,K588,$C588),MIN(1129,K588))))))</f>
        <v>Effectuez l’étape 1</v>
      </c>
      <c r="P588" s="3">
        <f t="shared" si="9"/>
        <v>0</v>
      </c>
    </row>
    <row r="589" spans="12:16" x14ac:dyDescent="0.3">
      <c r="L589" s="3" t="str">
        <f>IF(ISTEXT(CRHPrate),"Effectuez l’étape 1",IF(AND(INDEX(claimPeriodNo,MATCH('Étape 1) Taux'!$A$8,claimPeriods,0))&gt;17,INDEX(claimPeriodNo,MATCH('Étape 1) Taux'!$A$8,claimPeriods,0))&lt;20,revenueReduction&lt;0.1),0,IF(NOT(ISNUMBER(H589)),0,IF(D589="Oui",0,IF($B589="Non - avec lien de dépendance",MIN(1129,H589,$C589),MIN(1129,H589))))))</f>
        <v>Effectuez l’étape 1</v>
      </c>
      <c r="M589" s="3" t="str">
        <f>IF(ISTEXT(CRHPrate),"Effectuez l’étape 1",IF(AND(INDEX(claimPeriodNo,MATCH('Étape 1) Taux'!$A$8,claimPeriods,0))&gt;17,INDEX(claimPeriodNo,MATCH('Étape 1) Taux'!$A$8,claimPeriods,0))&lt;20,revenueReduction&lt;0.1),0,IF(NOT(ISNUMBER(I589)),0,IF(E589="Oui",0,IF($B589="Non - avec lien de dépendance",MIN(1129,I589,$C589),MIN(1129,I589))))))</f>
        <v>Effectuez l’étape 1</v>
      </c>
      <c r="N589" s="3" t="str">
        <f>IF(ISTEXT(CRHPrate),"Effectuez l’étape 1",IF(AND(INDEX(claimPeriodNo,MATCH('Étape 1) Taux'!$A$8,claimPeriods,0))&gt;17,INDEX(claimPeriodNo,MATCH('Étape 1) Taux'!$A$8,claimPeriods,0))&lt;20,revenueReduction&lt;0.1),0,IF(NOT(ISNUMBER(J589)),0,IF(F589="Oui",0,IF($B589="Non - avec lien de dépendance",MIN(1129,J589,$C589),MIN(1129,J589))))))</f>
        <v>Effectuez l’étape 1</v>
      </c>
      <c r="O589" s="3" t="str">
        <f>IF(ISTEXT(CRHPrate),"Effectuez l’étape 1",IF(AND(INDEX(claimPeriodNo,MATCH('Étape 1) Taux'!$A$8,claimPeriods,0))&gt;17,INDEX(claimPeriodNo,MATCH('Étape 1) Taux'!$A$8,claimPeriods,0))&lt;20,revenueReduction&lt;0.1),0,IF(NOT(ISNUMBER(K589)),0,IF(G589="Oui",0,IF($B589="Non - avec lien de dépendance",MIN(1129,K589,$C589),MIN(1129,K589))))))</f>
        <v>Effectuez l’étape 1</v>
      </c>
      <c r="P589" s="3">
        <f t="shared" si="9"/>
        <v>0</v>
      </c>
    </row>
    <row r="590" spans="12:16" x14ac:dyDescent="0.3">
      <c r="L590" s="3" t="str">
        <f>IF(ISTEXT(CRHPrate),"Effectuez l’étape 1",IF(AND(INDEX(claimPeriodNo,MATCH('Étape 1) Taux'!$A$8,claimPeriods,0))&gt;17,INDEX(claimPeriodNo,MATCH('Étape 1) Taux'!$A$8,claimPeriods,0))&lt;20,revenueReduction&lt;0.1),0,IF(NOT(ISNUMBER(H590)),0,IF(D590="Oui",0,IF($B590="Non - avec lien de dépendance",MIN(1129,H590,$C590),MIN(1129,H590))))))</f>
        <v>Effectuez l’étape 1</v>
      </c>
      <c r="M590" s="3" t="str">
        <f>IF(ISTEXT(CRHPrate),"Effectuez l’étape 1",IF(AND(INDEX(claimPeriodNo,MATCH('Étape 1) Taux'!$A$8,claimPeriods,0))&gt;17,INDEX(claimPeriodNo,MATCH('Étape 1) Taux'!$A$8,claimPeriods,0))&lt;20,revenueReduction&lt;0.1),0,IF(NOT(ISNUMBER(I590)),0,IF(E590="Oui",0,IF($B590="Non - avec lien de dépendance",MIN(1129,I590,$C590),MIN(1129,I590))))))</f>
        <v>Effectuez l’étape 1</v>
      </c>
      <c r="N590" s="3" t="str">
        <f>IF(ISTEXT(CRHPrate),"Effectuez l’étape 1",IF(AND(INDEX(claimPeriodNo,MATCH('Étape 1) Taux'!$A$8,claimPeriods,0))&gt;17,INDEX(claimPeriodNo,MATCH('Étape 1) Taux'!$A$8,claimPeriods,0))&lt;20,revenueReduction&lt;0.1),0,IF(NOT(ISNUMBER(J590)),0,IF(F590="Oui",0,IF($B590="Non - avec lien de dépendance",MIN(1129,J590,$C590),MIN(1129,J590))))))</f>
        <v>Effectuez l’étape 1</v>
      </c>
      <c r="O590" s="3" t="str">
        <f>IF(ISTEXT(CRHPrate),"Effectuez l’étape 1",IF(AND(INDEX(claimPeriodNo,MATCH('Étape 1) Taux'!$A$8,claimPeriods,0))&gt;17,INDEX(claimPeriodNo,MATCH('Étape 1) Taux'!$A$8,claimPeriods,0))&lt;20,revenueReduction&lt;0.1),0,IF(NOT(ISNUMBER(K590)),0,IF(G590="Oui",0,IF($B590="Non - avec lien de dépendance",MIN(1129,K590,$C590),MIN(1129,K590))))))</f>
        <v>Effectuez l’étape 1</v>
      </c>
      <c r="P590" s="3">
        <f t="shared" si="9"/>
        <v>0</v>
      </c>
    </row>
    <row r="591" spans="12:16" x14ac:dyDescent="0.3">
      <c r="L591" s="3" t="str">
        <f>IF(ISTEXT(CRHPrate),"Effectuez l’étape 1",IF(AND(INDEX(claimPeriodNo,MATCH('Étape 1) Taux'!$A$8,claimPeriods,0))&gt;17,INDEX(claimPeriodNo,MATCH('Étape 1) Taux'!$A$8,claimPeriods,0))&lt;20,revenueReduction&lt;0.1),0,IF(NOT(ISNUMBER(H591)),0,IF(D591="Oui",0,IF($B591="Non - avec lien de dépendance",MIN(1129,H591,$C591),MIN(1129,H591))))))</f>
        <v>Effectuez l’étape 1</v>
      </c>
      <c r="M591" s="3" t="str">
        <f>IF(ISTEXT(CRHPrate),"Effectuez l’étape 1",IF(AND(INDEX(claimPeriodNo,MATCH('Étape 1) Taux'!$A$8,claimPeriods,0))&gt;17,INDEX(claimPeriodNo,MATCH('Étape 1) Taux'!$A$8,claimPeriods,0))&lt;20,revenueReduction&lt;0.1),0,IF(NOT(ISNUMBER(I591)),0,IF(E591="Oui",0,IF($B591="Non - avec lien de dépendance",MIN(1129,I591,$C591),MIN(1129,I591))))))</f>
        <v>Effectuez l’étape 1</v>
      </c>
      <c r="N591" s="3" t="str">
        <f>IF(ISTEXT(CRHPrate),"Effectuez l’étape 1",IF(AND(INDEX(claimPeriodNo,MATCH('Étape 1) Taux'!$A$8,claimPeriods,0))&gt;17,INDEX(claimPeriodNo,MATCH('Étape 1) Taux'!$A$8,claimPeriods,0))&lt;20,revenueReduction&lt;0.1),0,IF(NOT(ISNUMBER(J591)),0,IF(F591="Oui",0,IF($B591="Non - avec lien de dépendance",MIN(1129,J591,$C591),MIN(1129,J591))))))</f>
        <v>Effectuez l’étape 1</v>
      </c>
      <c r="O591" s="3" t="str">
        <f>IF(ISTEXT(CRHPrate),"Effectuez l’étape 1",IF(AND(INDEX(claimPeriodNo,MATCH('Étape 1) Taux'!$A$8,claimPeriods,0))&gt;17,INDEX(claimPeriodNo,MATCH('Étape 1) Taux'!$A$8,claimPeriods,0))&lt;20,revenueReduction&lt;0.1),0,IF(NOT(ISNUMBER(K591)),0,IF(G591="Oui",0,IF($B591="Non - avec lien de dépendance",MIN(1129,K591,$C591),MIN(1129,K591))))))</f>
        <v>Effectuez l’étape 1</v>
      </c>
      <c r="P591" s="3">
        <f t="shared" si="9"/>
        <v>0</v>
      </c>
    </row>
    <row r="592" spans="12:16" x14ac:dyDescent="0.3">
      <c r="L592" s="3" t="str">
        <f>IF(ISTEXT(CRHPrate),"Effectuez l’étape 1",IF(AND(INDEX(claimPeriodNo,MATCH('Étape 1) Taux'!$A$8,claimPeriods,0))&gt;17,INDEX(claimPeriodNo,MATCH('Étape 1) Taux'!$A$8,claimPeriods,0))&lt;20,revenueReduction&lt;0.1),0,IF(NOT(ISNUMBER(H592)),0,IF(D592="Oui",0,IF($B592="Non - avec lien de dépendance",MIN(1129,H592,$C592),MIN(1129,H592))))))</f>
        <v>Effectuez l’étape 1</v>
      </c>
      <c r="M592" s="3" t="str">
        <f>IF(ISTEXT(CRHPrate),"Effectuez l’étape 1",IF(AND(INDEX(claimPeriodNo,MATCH('Étape 1) Taux'!$A$8,claimPeriods,0))&gt;17,INDEX(claimPeriodNo,MATCH('Étape 1) Taux'!$A$8,claimPeriods,0))&lt;20,revenueReduction&lt;0.1),0,IF(NOT(ISNUMBER(I592)),0,IF(E592="Oui",0,IF($B592="Non - avec lien de dépendance",MIN(1129,I592,$C592),MIN(1129,I592))))))</f>
        <v>Effectuez l’étape 1</v>
      </c>
      <c r="N592" s="3" t="str">
        <f>IF(ISTEXT(CRHPrate),"Effectuez l’étape 1",IF(AND(INDEX(claimPeriodNo,MATCH('Étape 1) Taux'!$A$8,claimPeriods,0))&gt;17,INDEX(claimPeriodNo,MATCH('Étape 1) Taux'!$A$8,claimPeriods,0))&lt;20,revenueReduction&lt;0.1),0,IF(NOT(ISNUMBER(J592)),0,IF(F592="Oui",0,IF($B592="Non - avec lien de dépendance",MIN(1129,J592,$C592),MIN(1129,J592))))))</f>
        <v>Effectuez l’étape 1</v>
      </c>
      <c r="O592" s="3" t="str">
        <f>IF(ISTEXT(CRHPrate),"Effectuez l’étape 1",IF(AND(INDEX(claimPeriodNo,MATCH('Étape 1) Taux'!$A$8,claimPeriods,0))&gt;17,INDEX(claimPeriodNo,MATCH('Étape 1) Taux'!$A$8,claimPeriods,0))&lt;20,revenueReduction&lt;0.1),0,IF(NOT(ISNUMBER(K592)),0,IF(G592="Oui",0,IF($B592="Non - avec lien de dépendance",MIN(1129,K592,$C592),MIN(1129,K592))))))</f>
        <v>Effectuez l’étape 1</v>
      </c>
      <c r="P592" s="3">
        <f t="shared" si="9"/>
        <v>0</v>
      </c>
    </row>
    <row r="593" spans="12:16" x14ac:dyDescent="0.3">
      <c r="L593" s="3" t="str">
        <f>IF(ISTEXT(CRHPrate),"Effectuez l’étape 1",IF(AND(INDEX(claimPeriodNo,MATCH('Étape 1) Taux'!$A$8,claimPeriods,0))&gt;17,INDEX(claimPeriodNo,MATCH('Étape 1) Taux'!$A$8,claimPeriods,0))&lt;20,revenueReduction&lt;0.1),0,IF(NOT(ISNUMBER(H593)),0,IF(D593="Oui",0,IF($B593="Non - avec lien de dépendance",MIN(1129,H593,$C593),MIN(1129,H593))))))</f>
        <v>Effectuez l’étape 1</v>
      </c>
      <c r="M593" s="3" t="str">
        <f>IF(ISTEXT(CRHPrate),"Effectuez l’étape 1",IF(AND(INDEX(claimPeriodNo,MATCH('Étape 1) Taux'!$A$8,claimPeriods,0))&gt;17,INDEX(claimPeriodNo,MATCH('Étape 1) Taux'!$A$8,claimPeriods,0))&lt;20,revenueReduction&lt;0.1),0,IF(NOT(ISNUMBER(I593)),0,IF(E593="Oui",0,IF($B593="Non - avec lien de dépendance",MIN(1129,I593,$C593),MIN(1129,I593))))))</f>
        <v>Effectuez l’étape 1</v>
      </c>
      <c r="N593" s="3" t="str">
        <f>IF(ISTEXT(CRHPrate),"Effectuez l’étape 1",IF(AND(INDEX(claimPeriodNo,MATCH('Étape 1) Taux'!$A$8,claimPeriods,0))&gt;17,INDEX(claimPeriodNo,MATCH('Étape 1) Taux'!$A$8,claimPeriods,0))&lt;20,revenueReduction&lt;0.1),0,IF(NOT(ISNUMBER(J593)),0,IF(F593="Oui",0,IF($B593="Non - avec lien de dépendance",MIN(1129,J593,$C593),MIN(1129,J593))))))</f>
        <v>Effectuez l’étape 1</v>
      </c>
      <c r="O593" s="3" t="str">
        <f>IF(ISTEXT(CRHPrate),"Effectuez l’étape 1",IF(AND(INDEX(claimPeriodNo,MATCH('Étape 1) Taux'!$A$8,claimPeriods,0))&gt;17,INDEX(claimPeriodNo,MATCH('Étape 1) Taux'!$A$8,claimPeriods,0))&lt;20,revenueReduction&lt;0.1),0,IF(NOT(ISNUMBER(K593)),0,IF(G593="Oui",0,IF($B593="Non - avec lien de dépendance",MIN(1129,K593,$C593),MIN(1129,K593))))))</f>
        <v>Effectuez l’étape 1</v>
      </c>
      <c r="P593" s="3">
        <f t="shared" si="9"/>
        <v>0</v>
      </c>
    </row>
    <row r="594" spans="12:16" x14ac:dyDescent="0.3">
      <c r="L594" s="3" t="str">
        <f>IF(ISTEXT(CRHPrate),"Effectuez l’étape 1",IF(AND(INDEX(claimPeriodNo,MATCH('Étape 1) Taux'!$A$8,claimPeriods,0))&gt;17,INDEX(claimPeriodNo,MATCH('Étape 1) Taux'!$A$8,claimPeriods,0))&lt;20,revenueReduction&lt;0.1),0,IF(NOT(ISNUMBER(H594)),0,IF(D594="Oui",0,IF($B594="Non - avec lien de dépendance",MIN(1129,H594,$C594),MIN(1129,H594))))))</f>
        <v>Effectuez l’étape 1</v>
      </c>
      <c r="M594" s="3" t="str">
        <f>IF(ISTEXT(CRHPrate),"Effectuez l’étape 1",IF(AND(INDEX(claimPeriodNo,MATCH('Étape 1) Taux'!$A$8,claimPeriods,0))&gt;17,INDEX(claimPeriodNo,MATCH('Étape 1) Taux'!$A$8,claimPeriods,0))&lt;20,revenueReduction&lt;0.1),0,IF(NOT(ISNUMBER(I594)),0,IF(E594="Oui",0,IF($B594="Non - avec lien de dépendance",MIN(1129,I594,$C594),MIN(1129,I594))))))</f>
        <v>Effectuez l’étape 1</v>
      </c>
      <c r="N594" s="3" t="str">
        <f>IF(ISTEXT(CRHPrate),"Effectuez l’étape 1",IF(AND(INDEX(claimPeriodNo,MATCH('Étape 1) Taux'!$A$8,claimPeriods,0))&gt;17,INDEX(claimPeriodNo,MATCH('Étape 1) Taux'!$A$8,claimPeriods,0))&lt;20,revenueReduction&lt;0.1),0,IF(NOT(ISNUMBER(J594)),0,IF(F594="Oui",0,IF($B594="Non - avec lien de dépendance",MIN(1129,J594,$C594),MIN(1129,J594))))))</f>
        <v>Effectuez l’étape 1</v>
      </c>
      <c r="O594" s="3" t="str">
        <f>IF(ISTEXT(CRHPrate),"Effectuez l’étape 1",IF(AND(INDEX(claimPeriodNo,MATCH('Étape 1) Taux'!$A$8,claimPeriods,0))&gt;17,INDEX(claimPeriodNo,MATCH('Étape 1) Taux'!$A$8,claimPeriods,0))&lt;20,revenueReduction&lt;0.1),0,IF(NOT(ISNUMBER(K594)),0,IF(G594="Oui",0,IF($B594="Non - avec lien de dépendance",MIN(1129,K594,$C594),MIN(1129,K594))))))</f>
        <v>Effectuez l’étape 1</v>
      </c>
      <c r="P594" s="3">
        <f t="shared" si="9"/>
        <v>0</v>
      </c>
    </row>
    <row r="595" spans="12:16" x14ac:dyDescent="0.3">
      <c r="L595" s="3" t="str">
        <f>IF(ISTEXT(CRHPrate),"Effectuez l’étape 1",IF(AND(INDEX(claimPeriodNo,MATCH('Étape 1) Taux'!$A$8,claimPeriods,0))&gt;17,INDEX(claimPeriodNo,MATCH('Étape 1) Taux'!$A$8,claimPeriods,0))&lt;20,revenueReduction&lt;0.1),0,IF(NOT(ISNUMBER(H595)),0,IF(D595="Oui",0,IF($B595="Non - avec lien de dépendance",MIN(1129,H595,$C595),MIN(1129,H595))))))</f>
        <v>Effectuez l’étape 1</v>
      </c>
      <c r="M595" s="3" t="str">
        <f>IF(ISTEXT(CRHPrate),"Effectuez l’étape 1",IF(AND(INDEX(claimPeriodNo,MATCH('Étape 1) Taux'!$A$8,claimPeriods,0))&gt;17,INDEX(claimPeriodNo,MATCH('Étape 1) Taux'!$A$8,claimPeriods,0))&lt;20,revenueReduction&lt;0.1),0,IF(NOT(ISNUMBER(I595)),0,IF(E595="Oui",0,IF($B595="Non - avec lien de dépendance",MIN(1129,I595,$C595),MIN(1129,I595))))))</f>
        <v>Effectuez l’étape 1</v>
      </c>
      <c r="N595" s="3" t="str">
        <f>IF(ISTEXT(CRHPrate),"Effectuez l’étape 1",IF(AND(INDEX(claimPeriodNo,MATCH('Étape 1) Taux'!$A$8,claimPeriods,0))&gt;17,INDEX(claimPeriodNo,MATCH('Étape 1) Taux'!$A$8,claimPeriods,0))&lt;20,revenueReduction&lt;0.1),0,IF(NOT(ISNUMBER(J595)),0,IF(F595="Oui",0,IF($B595="Non - avec lien de dépendance",MIN(1129,J595,$C595),MIN(1129,J595))))))</f>
        <v>Effectuez l’étape 1</v>
      </c>
      <c r="O595" s="3" t="str">
        <f>IF(ISTEXT(CRHPrate),"Effectuez l’étape 1",IF(AND(INDEX(claimPeriodNo,MATCH('Étape 1) Taux'!$A$8,claimPeriods,0))&gt;17,INDEX(claimPeriodNo,MATCH('Étape 1) Taux'!$A$8,claimPeriods,0))&lt;20,revenueReduction&lt;0.1),0,IF(NOT(ISNUMBER(K595)),0,IF(G595="Oui",0,IF($B595="Non - avec lien de dépendance",MIN(1129,K595,$C595),MIN(1129,K595))))))</f>
        <v>Effectuez l’étape 1</v>
      </c>
      <c r="P595" s="3">
        <f t="shared" si="9"/>
        <v>0</v>
      </c>
    </row>
    <row r="596" spans="12:16" x14ac:dyDescent="0.3">
      <c r="L596" s="3" t="str">
        <f>IF(ISTEXT(CRHPrate),"Effectuez l’étape 1",IF(AND(INDEX(claimPeriodNo,MATCH('Étape 1) Taux'!$A$8,claimPeriods,0))&gt;17,INDEX(claimPeriodNo,MATCH('Étape 1) Taux'!$A$8,claimPeriods,0))&lt;20,revenueReduction&lt;0.1),0,IF(NOT(ISNUMBER(H596)),0,IF(D596="Oui",0,IF($B596="Non - avec lien de dépendance",MIN(1129,H596,$C596),MIN(1129,H596))))))</f>
        <v>Effectuez l’étape 1</v>
      </c>
      <c r="M596" s="3" t="str">
        <f>IF(ISTEXT(CRHPrate),"Effectuez l’étape 1",IF(AND(INDEX(claimPeriodNo,MATCH('Étape 1) Taux'!$A$8,claimPeriods,0))&gt;17,INDEX(claimPeriodNo,MATCH('Étape 1) Taux'!$A$8,claimPeriods,0))&lt;20,revenueReduction&lt;0.1),0,IF(NOT(ISNUMBER(I596)),0,IF(E596="Oui",0,IF($B596="Non - avec lien de dépendance",MIN(1129,I596,$C596),MIN(1129,I596))))))</f>
        <v>Effectuez l’étape 1</v>
      </c>
      <c r="N596" s="3" t="str">
        <f>IF(ISTEXT(CRHPrate),"Effectuez l’étape 1",IF(AND(INDEX(claimPeriodNo,MATCH('Étape 1) Taux'!$A$8,claimPeriods,0))&gt;17,INDEX(claimPeriodNo,MATCH('Étape 1) Taux'!$A$8,claimPeriods,0))&lt;20,revenueReduction&lt;0.1),0,IF(NOT(ISNUMBER(J596)),0,IF(F596="Oui",0,IF($B596="Non - avec lien de dépendance",MIN(1129,J596,$C596),MIN(1129,J596))))))</f>
        <v>Effectuez l’étape 1</v>
      </c>
      <c r="O596" s="3" t="str">
        <f>IF(ISTEXT(CRHPrate),"Effectuez l’étape 1",IF(AND(INDEX(claimPeriodNo,MATCH('Étape 1) Taux'!$A$8,claimPeriods,0))&gt;17,INDEX(claimPeriodNo,MATCH('Étape 1) Taux'!$A$8,claimPeriods,0))&lt;20,revenueReduction&lt;0.1),0,IF(NOT(ISNUMBER(K596)),0,IF(G596="Oui",0,IF($B596="Non - avec lien de dépendance",MIN(1129,K596,$C596),MIN(1129,K596))))))</f>
        <v>Effectuez l’étape 1</v>
      </c>
      <c r="P596" s="3">
        <f t="shared" si="9"/>
        <v>0</v>
      </c>
    </row>
    <row r="597" spans="12:16" x14ac:dyDescent="0.3">
      <c r="L597" s="3" t="str">
        <f>IF(ISTEXT(CRHPrate),"Effectuez l’étape 1",IF(AND(INDEX(claimPeriodNo,MATCH('Étape 1) Taux'!$A$8,claimPeriods,0))&gt;17,INDEX(claimPeriodNo,MATCH('Étape 1) Taux'!$A$8,claimPeriods,0))&lt;20,revenueReduction&lt;0.1),0,IF(NOT(ISNUMBER(H597)),0,IF(D597="Oui",0,IF($B597="Non - avec lien de dépendance",MIN(1129,H597,$C597),MIN(1129,H597))))))</f>
        <v>Effectuez l’étape 1</v>
      </c>
      <c r="M597" s="3" t="str">
        <f>IF(ISTEXT(CRHPrate),"Effectuez l’étape 1",IF(AND(INDEX(claimPeriodNo,MATCH('Étape 1) Taux'!$A$8,claimPeriods,0))&gt;17,INDEX(claimPeriodNo,MATCH('Étape 1) Taux'!$A$8,claimPeriods,0))&lt;20,revenueReduction&lt;0.1),0,IF(NOT(ISNUMBER(I597)),0,IF(E597="Oui",0,IF($B597="Non - avec lien de dépendance",MIN(1129,I597,$C597),MIN(1129,I597))))))</f>
        <v>Effectuez l’étape 1</v>
      </c>
      <c r="N597" s="3" t="str">
        <f>IF(ISTEXT(CRHPrate),"Effectuez l’étape 1",IF(AND(INDEX(claimPeriodNo,MATCH('Étape 1) Taux'!$A$8,claimPeriods,0))&gt;17,INDEX(claimPeriodNo,MATCH('Étape 1) Taux'!$A$8,claimPeriods,0))&lt;20,revenueReduction&lt;0.1),0,IF(NOT(ISNUMBER(J597)),0,IF(F597="Oui",0,IF($B597="Non - avec lien de dépendance",MIN(1129,J597,$C597),MIN(1129,J597))))))</f>
        <v>Effectuez l’étape 1</v>
      </c>
      <c r="O597" s="3" t="str">
        <f>IF(ISTEXT(CRHPrate),"Effectuez l’étape 1",IF(AND(INDEX(claimPeriodNo,MATCH('Étape 1) Taux'!$A$8,claimPeriods,0))&gt;17,INDEX(claimPeriodNo,MATCH('Étape 1) Taux'!$A$8,claimPeriods,0))&lt;20,revenueReduction&lt;0.1),0,IF(NOT(ISNUMBER(K597)),0,IF(G597="Oui",0,IF($B597="Non - avec lien de dépendance",MIN(1129,K597,$C597),MIN(1129,K597))))))</f>
        <v>Effectuez l’étape 1</v>
      </c>
      <c r="P597" s="3">
        <f t="shared" si="9"/>
        <v>0</v>
      </c>
    </row>
    <row r="598" spans="12:16" x14ac:dyDescent="0.3">
      <c r="L598" s="3" t="str">
        <f>IF(ISTEXT(CRHPrate),"Effectuez l’étape 1",IF(AND(INDEX(claimPeriodNo,MATCH('Étape 1) Taux'!$A$8,claimPeriods,0))&gt;17,INDEX(claimPeriodNo,MATCH('Étape 1) Taux'!$A$8,claimPeriods,0))&lt;20,revenueReduction&lt;0.1),0,IF(NOT(ISNUMBER(H598)),0,IF(D598="Oui",0,IF($B598="Non - avec lien de dépendance",MIN(1129,H598,$C598),MIN(1129,H598))))))</f>
        <v>Effectuez l’étape 1</v>
      </c>
      <c r="M598" s="3" t="str">
        <f>IF(ISTEXT(CRHPrate),"Effectuez l’étape 1",IF(AND(INDEX(claimPeriodNo,MATCH('Étape 1) Taux'!$A$8,claimPeriods,0))&gt;17,INDEX(claimPeriodNo,MATCH('Étape 1) Taux'!$A$8,claimPeriods,0))&lt;20,revenueReduction&lt;0.1),0,IF(NOT(ISNUMBER(I598)),0,IF(E598="Oui",0,IF($B598="Non - avec lien de dépendance",MIN(1129,I598,$C598),MIN(1129,I598))))))</f>
        <v>Effectuez l’étape 1</v>
      </c>
      <c r="N598" s="3" t="str">
        <f>IF(ISTEXT(CRHPrate),"Effectuez l’étape 1",IF(AND(INDEX(claimPeriodNo,MATCH('Étape 1) Taux'!$A$8,claimPeriods,0))&gt;17,INDEX(claimPeriodNo,MATCH('Étape 1) Taux'!$A$8,claimPeriods,0))&lt;20,revenueReduction&lt;0.1),0,IF(NOT(ISNUMBER(J598)),0,IF(F598="Oui",0,IF($B598="Non - avec lien de dépendance",MIN(1129,J598,$C598),MIN(1129,J598))))))</f>
        <v>Effectuez l’étape 1</v>
      </c>
      <c r="O598" s="3" t="str">
        <f>IF(ISTEXT(CRHPrate),"Effectuez l’étape 1",IF(AND(INDEX(claimPeriodNo,MATCH('Étape 1) Taux'!$A$8,claimPeriods,0))&gt;17,INDEX(claimPeriodNo,MATCH('Étape 1) Taux'!$A$8,claimPeriods,0))&lt;20,revenueReduction&lt;0.1),0,IF(NOT(ISNUMBER(K598)),0,IF(G598="Oui",0,IF($B598="Non - avec lien de dépendance",MIN(1129,K598,$C598),MIN(1129,K598))))))</f>
        <v>Effectuez l’étape 1</v>
      </c>
      <c r="P598" s="3">
        <f t="shared" si="9"/>
        <v>0</v>
      </c>
    </row>
    <row r="599" spans="12:16" x14ac:dyDescent="0.3">
      <c r="L599" s="3" t="str">
        <f>IF(ISTEXT(CRHPrate),"Effectuez l’étape 1",IF(AND(INDEX(claimPeriodNo,MATCH('Étape 1) Taux'!$A$8,claimPeriods,0))&gt;17,INDEX(claimPeriodNo,MATCH('Étape 1) Taux'!$A$8,claimPeriods,0))&lt;20,revenueReduction&lt;0.1),0,IF(NOT(ISNUMBER(H599)),0,IF(D599="Oui",0,IF($B599="Non - avec lien de dépendance",MIN(1129,H599,$C599),MIN(1129,H599))))))</f>
        <v>Effectuez l’étape 1</v>
      </c>
      <c r="M599" s="3" t="str">
        <f>IF(ISTEXT(CRHPrate),"Effectuez l’étape 1",IF(AND(INDEX(claimPeriodNo,MATCH('Étape 1) Taux'!$A$8,claimPeriods,0))&gt;17,INDEX(claimPeriodNo,MATCH('Étape 1) Taux'!$A$8,claimPeriods,0))&lt;20,revenueReduction&lt;0.1),0,IF(NOT(ISNUMBER(I599)),0,IF(E599="Oui",0,IF($B599="Non - avec lien de dépendance",MIN(1129,I599,$C599),MIN(1129,I599))))))</f>
        <v>Effectuez l’étape 1</v>
      </c>
      <c r="N599" s="3" t="str">
        <f>IF(ISTEXT(CRHPrate),"Effectuez l’étape 1",IF(AND(INDEX(claimPeriodNo,MATCH('Étape 1) Taux'!$A$8,claimPeriods,0))&gt;17,INDEX(claimPeriodNo,MATCH('Étape 1) Taux'!$A$8,claimPeriods,0))&lt;20,revenueReduction&lt;0.1),0,IF(NOT(ISNUMBER(J599)),0,IF(F599="Oui",0,IF($B599="Non - avec lien de dépendance",MIN(1129,J599,$C599),MIN(1129,J599))))))</f>
        <v>Effectuez l’étape 1</v>
      </c>
      <c r="O599" s="3" t="str">
        <f>IF(ISTEXT(CRHPrate),"Effectuez l’étape 1",IF(AND(INDEX(claimPeriodNo,MATCH('Étape 1) Taux'!$A$8,claimPeriods,0))&gt;17,INDEX(claimPeriodNo,MATCH('Étape 1) Taux'!$A$8,claimPeriods,0))&lt;20,revenueReduction&lt;0.1),0,IF(NOT(ISNUMBER(K599)),0,IF(G599="Oui",0,IF($B599="Non - avec lien de dépendance",MIN(1129,K599,$C599),MIN(1129,K599))))))</f>
        <v>Effectuez l’étape 1</v>
      </c>
      <c r="P599" s="3">
        <f t="shared" si="9"/>
        <v>0</v>
      </c>
    </row>
    <row r="600" spans="12:16" x14ac:dyDescent="0.3">
      <c r="L600" s="3" t="str">
        <f>IF(ISTEXT(CRHPrate),"Effectuez l’étape 1",IF(AND(INDEX(claimPeriodNo,MATCH('Étape 1) Taux'!$A$8,claimPeriods,0))&gt;17,INDEX(claimPeriodNo,MATCH('Étape 1) Taux'!$A$8,claimPeriods,0))&lt;20,revenueReduction&lt;0.1),0,IF(NOT(ISNUMBER(H600)),0,IF(D600="Oui",0,IF($B600="Non - avec lien de dépendance",MIN(1129,H600,$C600),MIN(1129,H600))))))</f>
        <v>Effectuez l’étape 1</v>
      </c>
      <c r="M600" s="3" t="str">
        <f>IF(ISTEXT(CRHPrate),"Effectuez l’étape 1",IF(AND(INDEX(claimPeriodNo,MATCH('Étape 1) Taux'!$A$8,claimPeriods,0))&gt;17,INDEX(claimPeriodNo,MATCH('Étape 1) Taux'!$A$8,claimPeriods,0))&lt;20,revenueReduction&lt;0.1),0,IF(NOT(ISNUMBER(I600)),0,IF(E600="Oui",0,IF($B600="Non - avec lien de dépendance",MIN(1129,I600,$C600),MIN(1129,I600))))))</f>
        <v>Effectuez l’étape 1</v>
      </c>
      <c r="N600" s="3" t="str">
        <f>IF(ISTEXT(CRHPrate),"Effectuez l’étape 1",IF(AND(INDEX(claimPeriodNo,MATCH('Étape 1) Taux'!$A$8,claimPeriods,0))&gt;17,INDEX(claimPeriodNo,MATCH('Étape 1) Taux'!$A$8,claimPeriods,0))&lt;20,revenueReduction&lt;0.1),0,IF(NOT(ISNUMBER(J600)),0,IF(F600="Oui",0,IF($B600="Non - avec lien de dépendance",MIN(1129,J600,$C600),MIN(1129,J600))))))</f>
        <v>Effectuez l’étape 1</v>
      </c>
      <c r="O600" s="3" t="str">
        <f>IF(ISTEXT(CRHPrate),"Effectuez l’étape 1",IF(AND(INDEX(claimPeriodNo,MATCH('Étape 1) Taux'!$A$8,claimPeriods,0))&gt;17,INDEX(claimPeriodNo,MATCH('Étape 1) Taux'!$A$8,claimPeriods,0))&lt;20,revenueReduction&lt;0.1),0,IF(NOT(ISNUMBER(K600)),0,IF(G600="Oui",0,IF($B600="Non - avec lien de dépendance",MIN(1129,K600,$C600),MIN(1129,K600))))))</f>
        <v>Effectuez l’étape 1</v>
      </c>
      <c r="P600" s="3">
        <f t="shared" si="9"/>
        <v>0</v>
      </c>
    </row>
    <row r="601" spans="12:16" x14ac:dyDescent="0.3">
      <c r="L601" s="3" t="str">
        <f>IF(ISTEXT(CRHPrate),"Effectuez l’étape 1",IF(AND(INDEX(claimPeriodNo,MATCH('Étape 1) Taux'!$A$8,claimPeriods,0))&gt;17,INDEX(claimPeriodNo,MATCH('Étape 1) Taux'!$A$8,claimPeriods,0))&lt;20,revenueReduction&lt;0.1),0,IF(NOT(ISNUMBER(H601)),0,IF(D601="Oui",0,IF($B601="Non - avec lien de dépendance",MIN(1129,H601,$C601),MIN(1129,H601))))))</f>
        <v>Effectuez l’étape 1</v>
      </c>
      <c r="M601" s="3" t="str">
        <f>IF(ISTEXT(CRHPrate),"Effectuez l’étape 1",IF(AND(INDEX(claimPeriodNo,MATCH('Étape 1) Taux'!$A$8,claimPeriods,0))&gt;17,INDEX(claimPeriodNo,MATCH('Étape 1) Taux'!$A$8,claimPeriods,0))&lt;20,revenueReduction&lt;0.1),0,IF(NOT(ISNUMBER(I601)),0,IF(E601="Oui",0,IF($B601="Non - avec lien de dépendance",MIN(1129,I601,$C601),MIN(1129,I601))))))</f>
        <v>Effectuez l’étape 1</v>
      </c>
      <c r="N601" s="3" t="str">
        <f>IF(ISTEXT(CRHPrate),"Effectuez l’étape 1",IF(AND(INDEX(claimPeriodNo,MATCH('Étape 1) Taux'!$A$8,claimPeriods,0))&gt;17,INDEX(claimPeriodNo,MATCH('Étape 1) Taux'!$A$8,claimPeriods,0))&lt;20,revenueReduction&lt;0.1),0,IF(NOT(ISNUMBER(J601)),0,IF(F601="Oui",0,IF($B601="Non - avec lien de dépendance",MIN(1129,J601,$C601),MIN(1129,J601))))))</f>
        <v>Effectuez l’étape 1</v>
      </c>
      <c r="O601" s="3" t="str">
        <f>IF(ISTEXT(CRHPrate),"Effectuez l’étape 1",IF(AND(INDEX(claimPeriodNo,MATCH('Étape 1) Taux'!$A$8,claimPeriods,0))&gt;17,INDEX(claimPeriodNo,MATCH('Étape 1) Taux'!$A$8,claimPeriods,0))&lt;20,revenueReduction&lt;0.1),0,IF(NOT(ISNUMBER(K601)),0,IF(G601="Oui",0,IF($B601="Non - avec lien de dépendance",MIN(1129,K601,$C601),MIN(1129,K601))))))</f>
        <v>Effectuez l’étape 1</v>
      </c>
      <c r="P601" s="3">
        <f t="shared" si="9"/>
        <v>0</v>
      </c>
    </row>
    <row r="602" spans="12:16" x14ac:dyDescent="0.3">
      <c r="L602" s="3" t="str">
        <f>IF(ISTEXT(CRHPrate),"Effectuez l’étape 1",IF(AND(INDEX(claimPeriodNo,MATCH('Étape 1) Taux'!$A$8,claimPeriods,0))&gt;17,INDEX(claimPeriodNo,MATCH('Étape 1) Taux'!$A$8,claimPeriods,0))&lt;20,revenueReduction&lt;0.1),0,IF(NOT(ISNUMBER(H602)),0,IF(D602="Oui",0,IF($B602="Non - avec lien de dépendance",MIN(1129,H602,$C602),MIN(1129,H602))))))</f>
        <v>Effectuez l’étape 1</v>
      </c>
      <c r="M602" s="3" t="str">
        <f>IF(ISTEXT(CRHPrate),"Effectuez l’étape 1",IF(AND(INDEX(claimPeriodNo,MATCH('Étape 1) Taux'!$A$8,claimPeriods,0))&gt;17,INDEX(claimPeriodNo,MATCH('Étape 1) Taux'!$A$8,claimPeriods,0))&lt;20,revenueReduction&lt;0.1),0,IF(NOT(ISNUMBER(I602)),0,IF(E602="Oui",0,IF($B602="Non - avec lien de dépendance",MIN(1129,I602,$C602),MIN(1129,I602))))))</f>
        <v>Effectuez l’étape 1</v>
      </c>
      <c r="N602" s="3" t="str">
        <f>IF(ISTEXT(CRHPrate),"Effectuez l’étape 1",IF(AND(INDEX(claimPeriodNo,MATCH('Étape 1) Taux'!$A$8,claimPeriods,0))&gt;17,INDEX(claimPeriodNo,MATCH('Étape 1) Taux'!$A$8,claimPeriods,0))&lt;20,revenueReduction&lt;0.1),0,IF(NOT(ISNUMBER(J602)),0,IF(F602="Oui",0,IF($B602="Non - avec lien de dépendance",MIN(1129,J602,$C602),MIN(1129,J602))))))</f>
        <v>Effectuez l’étape 1</v>
      </c>
      <c r="O602" s="3" t="str">
        <f>IF(ISTEXT(CRHPrate),"Effectuez l’étape 1",IF(AND(INDEX(claimPeriodNo,MATCH('Étape 1) Taux'!$A$8,claimPeriods,0))&gt;17,INDEX(claimPeriodNo,MATCH('Étape 1) Taux'!$A$8,claimPeriods,0))&lt;20,revenueReduction&lt;0.1),0,IF(NOT(ISNUMBER(K602)),0,IF(G602="Oui",0,IF($B602="Non - avec lien de dépendance",MIN(1129,K602,$C602),MIN(1129,K602))))))</f>
        <v>Effectuez l’étape 1</v>
      </c>
      <c r="P602" s="3">
        <f t="shared" si="9"/>
        <v>0</v>
      </c>
    </row>
    <row r="603" spans="12:16" x14ac:dyDescent="0.3">
      <c r="L603" s="3" t="str">
        <f>IF(ISTEXT(CRHPrate),"Effectuez l’étape 1",IF(AND(INDEX(claimPeriodNo,MATCH('Étape 1) Taux'!$A$8,claimPeriods,0))&gt;17,INDEX(claimPeriodNo,MATCH('Étape 1) Taux'!$A$8,claimPeriods,0))&lt;20,revenueReduction&lt;0.1),0,IF(NOT(ISNUMBER(H603)),0,IF(D603="Oui",0,IF($B603="Non - avec lien de dépendance",MIN(1129,H603,$C603),MIN(1129,H603))))))</f>
        <v>Effectuez l’étape 1</v>
      </c>
      <c r="M603" s="3" t="str">
        <f>IF(ISTEXT(CRHPrate),"Effectuez l’étape 1",IF(AND(INDEX(claimPeriodNo,MATCH('Étape 1) Taux'!$A$8,claimPeriods,0))&gt;17,INDEX(claimPeriodNo,MATCH('Étape 1) Taux'!$A$8,claimPeriods,0))&lt;20,revenueReduction&lt;0.1),0,IF(NOT(ISNUMBER(I603)),0,IF(E603="Oui",0,IF($B603="Non - avec lien de dépendance",MIN(1129,I603,$C603),MIN(1129,I603))))))</f>
        <v>Effectuez l’étape 1</v>
      </c>
      <c r="N603" s="3" t="str">
        <f>IF(ISTEXT(CRHPrate),"Effectuez l’étape 1",IF(AND(INDEX(claimPeriodNo,MATCH('Étape 1) Taux'!$A$8,claimPeriods,0))&gt;17,INDEX(claimPeriodNo,MATCH('Étape 1) Taux'!$A$8,claimPeriods,0))&lt;20,revenueReduction&lt;0.1),0,IF(NOT(ISNUMBER(J603)),0,IF(F603="Oui",0,IF($B603="Non - avec lien de dépendance",MIN(1129,J603,$C603),MIN(1129,J603))))))</f>
        <v>Effectuez l’étape 1</v>
      </c>
      <c r="O603" s="3" t="str">
        <f>IF(ISTEXT(CRHPrate),"Effectuez l’étape 1",IF(AND(INDEX(claimPeriodNo,MATCH('Étape 1) Taux'!$A$8,claimPeriods,0))&gt;17,INDEX(claimPeriodNo,MATCH('Étape 1) Taux'!$A$8,claimPeriods,0))&lt;20,revenueReduction&lt;0.1),0,IF(NOT(ISNUMBER(K603)),0,IF(G603="Oui",0,IF($B603="Non - avec lien de dépendance",MIN(1129,K603,$C603),MIN(1129,K603))))))</f>
        <v>Effectuez l’étape 1</v>
      </c>
      <c r="P603" s="3">
        <f t="shared" si="9"/>
        <v>0</v>
      </c>
    </row>
    <row r="604" spans="12:16" x14ac:dyDescent="0.3">
      <c r="L604" s="3" t="str">
        <f>IF(ISTEXT(CRHPrate),"Effectuez l’étape 1",IF(AND(INDEX(claimPeriodNo,MATCH('Étape 1) Taux'!$A$8,claimPeriods,0))&gt;17,INDEX(claimPeriodNo,MATCH('Étape 1) Taux'!$A$8,claimPeriods,0))&lt;20,revenueReduction&lt;0.1),0,IF(NOT(ISNUMBER(H604)),0,IF(D604="Oui",0,IF($B604="Non - avec lien de dépendance",MIN(1129,H604,$C604),MIN(1129,H604))))))</f>
        <v>Effectuez l’étape 1</v>
      </c>
      <c r="M604" s="3" t="str">
        <f>IF(ISTEXT(CRHPrate),"Effectuez l’étape 1",IF(AND(INDEX(claimPeriodNo,MATCH('Étape 1) Taux'!$A$8,claimPeriods,0))&gt;17,INDEX(claimPeriodNo,MATCH('Étape 1) Taux'!$A$8,claimPeriods,0))&lt;20,revenueReduction&lt;0.1),0,IF(NOT(ISNUMBER(I604)),0,IF(E604="Oui",0,IF($B604="Non - avec lien de dépendance",MIN(1129,I604,$C604),MIN(1129,I604))))))</f>
        <v>Effectuez l’étape 1</v>
      </c>
      <c r="N604" s="3" t="str">
        <f>IF(ISTEXT(CRHPrate),"Effectuez l’étape 1",IF(AND(INDEX(claimPeriodNo,MATCH('Étape 1) Taux'!$A$8,claimPeriods,0))&gt;17,INDEX(claimPeriodNo,MATCH('Étape 1) Taux'!$A$8,claimPeriods,0))&lt;20,revenueReduction&lt;0.1),0,IF(NOT(ISNUMBER(J604)),0,IF(F604="Oui",0,IF($B604="Non - avec lien de dépendance",MIN(1129,J604,$C604),MIN(1129,J604))))))</f>
        <v>Effectuez l’étape 1</v>
      </c>
      <c r="O604" s="3" t="str">
        <f>IF(ISTEXT(CRHPrate),"Effectuez l’étape 1",IF(AND(INDEX(claimPeriodNo,MATCH('Étape 1) Taux'!$A$8,claimPeriods,0))&gt;17,INDEX(claimPeriodNo,MATCH('Étape 1) Taux'!$A$8,claimPeriods,0))&lt;20,revenueReduction&lt;0.1),0,IF(NOT(ISNUMBER(K604)),0,IF(G604="Oui",0,IF($B604="Non - avec lien de dépendance",MIN(1129,K604,$C604),MIN(1129,K604))))))</f>
        <v>Effectuez l’étape 1</v>
      </c>
      <c r="P604" s="3">
        <f t="shared" si="9"/>
        <v>0</v>
      </c>
    </row>
    <row r="605" spans="12:16" x14ac:dyDescent="0.3">
      <c r="L605" s="3" t="str">
        <f>IF(ISTEXT(CRHPrate),"Effectuez l’étape 1",IF(AND(INDEX(claimPeriodNo,MATCH('Étape 1) Taux'!$A$8,claimPeriods,0))&gt;17,INDEX(claimPeriodNo,MATCH('Étape 1) Taux'!$A$8,claimPeriods,0))&lt;20,revenueReduction&lt;0.1),0,IF(NOT(ISNUMBER(H605)),0,IF(D605="Oui",0,IF($B605="Non - avec lien de dépendance",MIN(1129,H605,$C605),MIN(1129,H605))))))</f>
        <v>Effectuez l’étape 1</v>
      </c>
      <c r="M605" s="3" t="str">
        <f>IF(ISTEXT(CRHPrate),"Effectuez l’étape 1",IF(AND(INDEX(claimPeriodNo,MATCH('Étape 1) Taux'!$A$8,claimPeriods,0))&gt;17,INDEX(claimPeriodNo,MATCH('Étape 1) Taux'!$A$8,claimPeriods,0))&lt;20,revenueReduction&lt;0.1),0,IF(NOT(ISNUMBER(I605)),0,IF(E605="Oui",0,IF($B605="Non - avec lien de dépendance",MIN(1129,I605,$C605),MIN(1129,I605))))))</f>
        <v>Effectuez l’étape 1</v>
      </c>
      <c r="N605" s="3" t="str">
        <f>IF(ISTEXT(CRHPrate),"Effectuez l’étape 1",IF(AND(INDEX(claimPeriodNo,MATCH('Étape 1) Taux'!$A$8,claimPeriods,0))&gt;17,INDEX(claimPeriodNo,MATCH('Étape 1) Taux'!$A$8,claimPeriods,0))&lt;20,revenueReduction&lt;0.1),0,IF(NOT(ISNUMBER(J605)),0,IF(F605="Oui",0,IF($B605="Non - avec lien de dépendance",MIN(1129,J605,$C605),MIN(1129,J605))))))</f>
        <v>Effectuez l’étape 1</v>
      </c>
      <c r="O605" s="3" t="str">
        <f>IF(ISTEXT(CRHPrate),"Effectuez l’étape 1",IF(AND(INDEX(claimPeriodNo,MATCH('Étape 1) Taux'!$A$8,claimPeriods,0))&gt;17,INDEX(claimPeriodNo,MATCH('Étape 1) Taux'!$A$8,claimPeriods,0))&lt;20,revenueReduction&lt;0.1),0,IF(NOT(ISNUMBER(K605)),0,IF(G605="Oui",0,IF($B605="Non - avec lien de dépendance",MIN(1129,K605,$C605),MIN(1129,K605))))))</f>
        <v>Effectuez l’étape 1</v>
      </c>
      <c r="P605" s="3">
        <f t="shared" si="9"/>
        <v>0</v>
      </c>
    </row>
    <row r="606" spans="12:16" x14ac:dyDescent="0.3">
      <c r="L606" s="3" t="str">
        <f>IF(ISTEXT(CRHPrate),"Effectuez l’étape 1",IF(AND(INDEX(claimPeriodNo,MATCH('Étape 1) Taux'!$A$8,claimPeriods,0))&gt;17,INDEX(claimPeriodNo,MATCH('Étape 1) Taux'!$A$8,claimPeriods,0))&lt;20,revenueReduction&lt;0.1),0,IF(NOT(ISNUMBER(H606)),0,IF(D606="Oui",0,IF($B606="Non - avec lien de dépendance",MIN(1129,H606,$C606),MIN(1129,H606))))))</f>
        <v>Effectuez l’étape 1</v>
      </c>
      <c r="M606" s="3" t="str">
        <f>IF(ISTEXT(CRHPrate),"Effectuez l’étape 1",IF(AND(INDEX(claimPeriodNo,MATCH('Étape 1) Taux'!$A$8,claimPeriods,0))&gt;17,INDEX(claimPeriodNo,MATCH('Étape 1) Taux'!$A$8,claimPeriods,0))&lt;20,revenueReduction&lt;0.1),0,IF(NOT(ISNUMBER(I606)),0,IF(E606="Oui",0,IF($B606="Non - avec lien de dépendance",MIN(1129,I606,$C606),MIN(1129,I606))))))</f>
        <v>Effectuez l’étape 1</v>
      </c>
      <c r="N606" s="3" t="str">
        <f>IF(ISTEXT(CRHPrate),"Effectuez l’étape 1",IF(AND(INDEX(claimPeriodNo,MATCH('Étape 1) Taux'!$A$8,claimPeriods,0))&gt;17,INDEX(claimPeriodNo,MATCH('Étape 1) Taux'!$A$8,claimPeriods,0))&lt;20,revenueReduction&lt;0.1),0,IF(NOT(ISNUMBER(J606)),0,IF(F606="Oui",0,IF($B606="Non - avec lien de dépendance",MIN(1129,J606,$C606),MIN(1129,J606))))))</f>
        <v>Effectuez l’étape 1</v>
      </c>
      <c r="O606" s="3" t="str">
        <f>IF(ISTEXT(CRHPrate),"Effectuez l’étape 1",IF(AND(INDEX(claimPeriodNo,MATCH('Étape 1) Taux'!$A$8,claimPeriods,0))&gt;17,INDEX(claimPeriodNo,MATCH('Étape 1) Taux'!$A$8,claimPeriods,0))&lt;20,revenueReduction&lt;0.1),0,IF(NOT(ISNUMBER(K606)),0,IF(G606="Oui",0,IF($B606="Non - avec lien de dépendance",MIN(1129,K606,$C606),MIN(1129,K606))))))</f>
        <v>Effectuez l’étape 1</v>
      </c>
      <c r="P606" s="3">
        <f t="shared" si="9"/>
        <v>0</v>
      </c>
    </row>
    <row r="607" spans="12:16" x14ac:dyDescent="0.3">
      <c r="L607" s="3" t="str">
        <f>IF(ISTEXT(CRHPrate),"Effectuez l’étape 1",IF(AND(INDEX(claimPeriodNo,MATCH('Étape 1) Taux'!$A$8,claimPeriods,0))&gt;17,INDEX(claimPeriodNo,MATCH('Étape 1) Taux'!$A$8,claimPeriods,0))&lt;20,revenueReduction&lt;0.1),0,IF(NOT(ISNUMBER(H607)),0,IF(D607="Oui",0,IF($B607="Non - avec lien de dépendance",MIN(1129,H607,$C607),MIN(1129,H607))))))</f>
        <v>Effectuez l’étape 1</v>
      </c>
      <c r="M607" s="3" t="str">
        <f>IF(ISTEXT(CRHPrate),"Effectuez l’étape 1",IF(AND(INDEX(claimPeriodNo,MATCH('Étape 1) Taux'!$A$8,claimPeriods,0))&gt;17,INDEX(claimPeriodNo,MATCH('Étape 1) Taux'!$A$8,claimPeriods,0))&lt;20,revenueReduction&lt;0.1),0,IF(NOT(ISNUMBER(I607)),0,IF(E607="Oui",0,IF($B607="Non - avec lien de dépendance",MIN(1129,I607,$C607),MIN(1129,I607))))))</f>
        <v>Effectuez l’étape 1</v>
      </c>
      <c r="N607" s="3" t="str">
        <f>IF(ISTEXT(CRHPrate),"Effectuez l’étape 1",IF(AND(INDEX(claimPeriodNo,MATCH('Étape 1) Taux'!$A$8,claimPeriods,0))&gt;17,INDEX(claimPeriodNo,MATCH('Étape 1) Taux'!$A$8,claimPeriods,0))&lt;20,revenueReduction&lt;0.1),0,IF(NOT(ISNUMBER(J607)),0,IF(F607="Oui",0,IF($B607="Non - avec lien de dépendance",MIN(1129,J607,$C607),MIN(1129,J607))))))</f>
        <v>Effectuez l’étape 1</v>
      </c>
      <c r="O607" s="3" t="str">
        <f>IF(ISTEXT(CRHPrate),"Effectuez l’étape 1",IF(AND(INDEX(claimPeriodNo,MATCH('Étape 1) Taux'!$A$8,claimPeriods,0))&gt;17,INDEX(claimPeriodNo,MATCH('Étape 1) Taux'!$A$8,claimPeriods,0))&lt;20,revenueReduction&lt;0.1),0,IF(NOT(ISNUMBER(K607)),0,IF(G607="Oui",0,IF($B607="Non - avec lien de dépendance",MIN(1129,K607,$C607),MIN(1129,K607))))))</f>
        <v>Effectuez l’étape 1</v>
      </c>
      <c r="P607" s="3">
        <f t="shared" si="9"/>
        <v>0</v>
      </c>
    </row>
    <row r="608" spans="12:16" x14ac:dyDescent="0.3">
      <c r="L608" s="3" t="str">
        <f>IF(ISTEXT(CRHPrate),"Effectuez l’étape 1",IF(AND(INDEX(claimPeriodNo,MATCH('Étape 1) Taux'!$A$8,claimPeriods,0))&gt;17,INDEX(claimPeriodNo,MATCH('Étape 1) Taux'!$A$8,claimPeriods,0))&lt;20,revenueReduction&lt;0.1),0,IF(NOT(ISNUMBER(H608)),0,IF(D608="Oui",0,IF($B608="Non - avec lien de dépendance",MIN(1129,H608,$C608),MIN(1129,H608))))))</f>
        <v>Effectuez l’étape 1</v>
      </c>
      <c r="M608" s="3" t="str">
        <f>IF(ISTEXT(CRHPrate),"Effectuez l’étape 1",IF(AND(INDEX(claimPeriodNo,MATCH('Étape 1) Taux'!$A$8,claimPeriods,0))&gt;17,INDEX(claimPeriodNo,MATCH('Étape 1) Taux'!$A$8,claimPeriods,0))&lt;20,revenueReduction&lt;0.1),0,IF(NOT(ISNUMBER(I608)),0,IF(E608="Oui",0,IF($B608="Non - avec lien de dépendance",MIN(1129,I608,$C608),MIN(1129,I608))))))</f>
        <v>Effectuez l’étape 1</v>
      </c>
      <c r="N608" s="3" t="str">
        <f>IF(ISTEXT(CRHPrate),"Effectuez l’étape 1",IF(AND(INDEX(claimPeriodNo,MATCH('Étape 1) Taux'!$A$8,claimPeriods,0))&gt;17,INDEX(claimPeriodNo,MATCH('Étape 1) Taux'!$A$8,claimPeriods,0))&lt;20,revenueReduction&lt;0.1),0,IF(NOT(ISNUMBER(J608)),0,IF(F608="Oui",0,IF($B608="Non - avec lien de dépendance",MIN(1129,J608,$C608),MIN(1129,J608))))))</f>
        <v>Effectuez l’étape 1</v>
      </c>
      <c r="O608" s="3" t="str">
        <f>IF(ISTEXT(CRHPrate),"Effectuez l’étape 1",IF(AND(INDEX(claimPeriodNo,MATCH('Étape 1) Taux'!$A$8,claimPeriods,0))&gt;17,INDEX(claimPeriodNo,MATCH('Étape 1) Taux'!$A$8,claimPeriods,0))&lt;20,revenueReduction&lt;0.1),0,IF(NOT(ISNUMBER(K608)),0,IF(G608="Oui",0,IF($B608="Non - avec lien de dépendance",MIN(1129,K608,$C608),MIN(1129,K608))))))</f>
        <v>Effectuez l’étape 1</v>
      </c>
      <c r="P608" s="3">
        <f t="shared" si="9"/>
        <v>0</v>
      </c>
    </row>
    <row r="609" spans="12:16" x14ac:dyDescent="0.3">
      <c r="L609" s="3" t="str">
        <f>IF(ISTEXT(CRHPrate),"Effectuez l’étape 1",IF(AND(INDEX(claimPeriodNo,MATCH('Étape 1) Taux'!$A$8,claimPeriods,0))&gt;17,INDEX(claimPeriodNo,MATCH('Étape 1) Taux'!$A$8,claimPeriods,0))&lt;20,revenueReduction&lt;0.1),0,IF(NOT(ISNUMBER(H609)),0,IF(D609="Oui",0,IF($B609="Non - avec lien de dépendance",MIN(1129,H609,$C609),MIN(1129,H609))))))</f>
        <v>Effectuez l’étape 1</v>
      </c>
      <c r="M609" s="3" t="str">
        <f>IF(ISTEXT(CRHPrate),"Effectuez l’étape 1",IF(AND(INDEX(claimPeriodNo,MATCH('Étape 1) Taux'!$A$8,claimPeriods,0))&gt;17,INDEX(claimPeriodNo,MATCH('Étape 1) Taux'!$A$8,claimPeriods,0))&lt;20,revenueReduction&lt;0.1),0,IF(NOT(ISNUMBER(I609)),0,IF(E609="Oui",0,IF($B609="Non - avec lien de dépendance",MIN(1129,I609,$C609),MIN(1129,I609))))))</f>
        <v>Effectuez l’étape 1</v>
      </c>
      <c r="N609" s="3" t="str">
        <f>IF(ISTEXT(CRHPrate),"Effectuez l’étape 1",IF(AND(INDEX(claimPeriodNo,MATCH('Étape 1) Taux'!$A$8,claimPeriods,0))&gt;17,INDEX(claimPeriodNo,MATCH('Étape 1) Taux'!$A$8,claimPeriods,0))&lt;20,revenueReduction&lt;0.1),0,IF(NOT(ISNUMBER(J609)),0,IF(F609="Oui",0,IF($B609="Non - avec lien de dépendance",MIN(1129,J609,$C609),MIN(1129,J609))))))</f>
        <v>Effectuez l’étape 1</v>
      </c>
      <c r="O609" s="3" t="str">
        <f>IF(ISTEXT(CRHPrate),"Effectuez l’étape 1",IF(AND(INDEX(claimPeriodNo,MATCH('Étape 1) Taux'!$A$8,claimPeriods,0))&gt;17,INDEX(claimPeriodNo,MATCH('Étape 1) Taux'!$A$8,claimPeriods,0))&lt;20,revenueReduction&lt;0.1),0,IF(NOT(ISNUMBER(K609)),0,IF(G609="Oui",0,IF($B609="Non - avec lien de dépendance",MIN(1129,K609,$C609),MIN(1129,K609))))))</f>
        <v>Effectuez l’étape 1</v>
      </c>
      <c r="P609" s="3">
        <f t="shared" si="9"/>
        <v>0</v>
      </c>
    </row>
    <row r="610" spans="12:16" x14ac:dyDescent="0.3">
      <c r="L610" s="3" t="str">
        <f>IF(ISTEXT(CRHPrate),"Effectuez l’étape 1",IF(AND(INDEX(claimPeriodNo,MATCH('Étape 1) Taux'!$A$8,claimPeriods,0))&gt;17,INDEX(claimPeriodNo,MATCH('Étape 1) Taux'!$A$8,claimPeriods,0))&lt;20,revenueReduction&lt;0.1),0,IF(NOT(ISNUMBER(H610)),0,IF(D610="Oui",0,IF($B610="Non - avec lien de dépendance",MIN(1129,H610,$C610),MIN(1129,H610))))))</f>
        <v>Effectuez l’étape 1</v>
      </c>
      <c r="M610" s="3" t="str">
        <f>IF(ISTEXT(CRHPrate),"Effectuez l’étape 1",IF(AND(INDEX(claimPeriodNo,MATCH('Étape 1) Taux'!$A$8,claimPeriods,0))&gt;17,INDEX(claimPeriodNo,MATCH('Étape 1) Taux'!$A$8,claimPeriods,0))&lt;20,revenueReduction&lt;0.1),0,IF(NOT(ISNUMBER(I610)),0,IF(E610="Oui",0,IF($B610="Non - avec lien de dépendance",MIN(1129,I610,$C610),MIN(1129,I610))))))</f>
        <v>Effectuez l’étape 1</v>
      </c>
      <c r="N610" s="3" t="str">
        <f>IF(ISTEXT(CRHPrate),"Effectuez l’étape 1",IF(AND(INDEX(claimPeriodNo,MATCH('Étape 1) Taux'!$A$8,claimPeriods,0))&gt;17,INDEX(claimPeriodNo,MATCH('Étape 1) Taux'!$A$8,claimPeriods,0))&lt;20,revenueReduction&lt;0.1),0,IF(NOT(ISNUMBER(J610)),0,IF(F610="Oui",0,IF($B610="Non - avec lien de dépendance",MIN(1129,J610,$C610),MIN(1129,J610))))))</f>
        <v>Effectuez l’étape 1</v>
      </c>
      <c r="O610" s="3" t="str">
        <f>IF(ISTEXT(CRHPrate),"Effectuez l’étape 1",IF(AND(INDEX(claimPeriodNo,MATCH('Étape 1) Taux'!$A$8,claimPeriods,0))&gt;17,INDEX(claimPeriodNo,MATCH('Étape 1) Taux'!$A$8,claimPeriods,0))&lt;20,revenueReduction&lt;0.1),0,IF(NOT(ISNUMBER(K610)),0,IF(G610="Oui",0,IF($B610="Non - avec lien de dépendance",MIN(1129,K610,$C610),MIN(1129,K610))))))</f>
        <v>Effectuez l’étape 1</v>
      </c>
      <c r="P610" s="3">
        <f t="shared" si="9"/>
        <v>0</v>
      </c>
    </row>
    <row r="611" spans="12:16" x14ac:dyDescent="0.3">
      <c r="L611" s="3" t="str">
        <f>IF(ISTEXT(CRHPrate),"Effectuez l’étape 1",IF(AND(INDEX(claimPeriodNo,MATCH('Étape 1) Taux'!$A$8,claimPeriods,0))&gt;17,INDEX(claimPeriodNo,MATCH('Étape 1) Taux'!$A$8,claimPeriods,0))&lt;20,revenueReduction&lt;0.1),0,IF(NOT(ISNUMBER(H611)),0,IF(D611="Oui",0,IF($B611="Non - avec lien de dépendance",MIN(1129,H611,$C611),MIN(1129,H611))))))</f>
        <v>Effectuez l’étape 1</v>
      </c>
      <c r="M611" s="3" t="str">
        <f>IF(ISTEXT(CRHPrate),"Effectuez l’étape 1",IF(AND(INDEX(claimPeriodNo,MATCH('Étape 1) Taux'!$A$8,claimPeriods,0))&gt;17,INDEX(claimPeriodNo,MATCH('Étape 1) Taux'!$A$8,claimPeriods,0))&lt;20,revenueReduction&lt;0.1),0,IF(NOT(ISNUMBER(I611)),0,IF(E611="Oui",0,IF($B611="Non - avec lien de dépendance",MIN(1129,I611,$C611),MIN(1129,I611))))))</f>
        <v>Effectuez l’étape 1</v>
      </c>
      <c r="N611" s="3" t="str">
        <f>IF(ISTEXT(CRHPrate),"Effectuez l’étape 1",IF(AND(INDEX(claimPeriodNo,MATCH('Étape 1) Taux'!$A$8,claimPeriods,0))&gt;17,INDEX(claimPeriodNo,MATCH('Étape 1) Taux'!$A$8,claimPeriods,0))&lt;20,revenueReduction&lt;0.1),0,IF(NOT(ISNUMBER(J611)),0,IF(F611="Oui",0,IF($B611="Non - avec lien de dépendance",MIN(1129,J611,$C611),MIN(1129,J611))))))</f>
        <v>Effectuez l’étape 1</v>
      </c>
      <c r="O611" s="3" t="str">
        <f>IF(ISTEXT(CRHPrate),"Effectuez l’étape 1",IF(AND(INDEX(claimPeriodNo,MATCH('Étape 1) Taux'!$A$8,claimPeriods,0))&gt;17,INDEX(claimPeriodNo,MATCH('Étape 1) Taux'!$A$8,claimPeriods,0))&lt;20,revenueReduction&lt;0.1),0,IF(NOT(ISNUMBER(K611)),0,IF(G611="Oui",0,IF($B611="Non - avec lien de dépendance",MIN(1129,K611,$C611),MIN(1129,K611))))))</f>
        <v>Effectuez l’étape 1</v>
      </c>
      <c r="P611" s="3">
        <f t="shared" si="9"/>
        <v>0</v>
      </c>
    </row>
    <row r="612" spans="12:16" x14ac:dyDescent="0.3">
      <c r="L612" s="3" t="str">
        <f>IF(ISTEXT(CRHPrate),"Effectuez l’étape 1",IF(AND(INDEX(claimPeriodNo,MATCH('Étape 1) Taux'!$A$8,claimPeriods,0))&gt;17,INDEX(claimPeriodNo,MATCH('Étape 1) Taux'!$A$8,claimPeriods,0))&lt;20,revenueReduction&lt;0.1),0,IF(NOT(ISNUMBER(H612)),0,IF(D612="Oui",0,IF($B612="Non - avec lien de dépendance",MIN(1129,H612,$C612),MIN(1129,H612))))))</f>
        <v>Effectuez l’étape 1</v>
      </c>
      <c r="M612" s="3" t="str">
        <f>IF(ISTEXT(CRHPrate),"Effectuez l’étape 1",IF(AND(INDEX(claimPeriodNo,MATCH('Étape 1) Taux'!$A$8,claimPeriods,0))&gt;17,INDEX(claimPeriodNo,MATCH('Étape 1) Taux'!$A$8,claimPeriods,0))&lt;20,revenueReduction&lt;0.1),0,IF(NOT(ISNUMBER(I612)),0,IF(E612="Oui",0,IF($B612="Non - avec lien de dépendance",MIN(1129,I612,$C612),MIN(1129,I612))))))</f>
        <v>Effectuez l’étape 1</v>
      </c>
      <c r="N612" s="3" t="str">
        <f>IF(ISTEXT(CRHPrate),"Effectuez l’étape 1",IF(AND(INDEX(claimPeriodNo,MATCH('Étape 1) Taux'!$A$8,claimPeriods,0))&gt;17,INDEX(claimPeriodNo,MATCH('Étape 1) Taux'!$A$8,claimPeriods,0))&lt;20,revenueReduction&lt;0.1),0,IF(NOT(ISNUMBER(J612)),0,IF(F612="Oui",0,IF($B612="Non - avec lien de dépendance",MIN(1129,J612,$C612),MIN(1129,J612))))))</f>
        <v>Effectuez l’étape 1</v>
      </c>
      <c r="O612" s="3" t="str">
        <f>IF(ISTEXT(CRHPrate),"Effectuez l’étape 1",IF(AND(INDEX(claimPeriodNo,MATCH('Étape 1) Taux'!$A$8,claimPeriods,0))&gt;17,INDEX(claimPeriodNo,MATCH('Étape 1) Taux'!$A$8,claimPeriods,0))&lt;20,revenueReduction&lt;0.1),0,IF(NOT(ISNUMBER(K612)),0,IF(G612="Oui",0,IF($B612="Non - avec lien de dépendance",MIN(1129,K612,$C612),MIN(1129,K612))))))</f>
        <v>Effectuez l’étape 1</v>
      </c>
      <c r="P612" s="3">
        <f t="shared" si="9"/>
        <v>0</v>
      </c>
    </row>
    <row r="613" spans="12:16" x14ac:dyDescent="0.3">
      <c r="L613" s="3" t="str">
        <f>IF(ISTEXT(CRHPrate),"Effectuez l’étape 1",IF(AND(INDEX(claimPeriodNo,MATCH('Étape 1) Taux'!$A$8,claimPeriods,0))&gt;17,INDEX(claimPeriodNo,MATCH('Étape 1) Taux'!$A$8,claimPeriods,0))&lt;20,revenueReduction&lt;0.1),0,IF(NOT(ISNUMBER(H613)),0,IF(D613="Oui",0,IF($B613="Non - avec lien de dépendance",MIN(1129,H613,$C613),MIN(1129,H613))))))</f>
        <v>Effectuez l’étape 1</v>
      </c>
      <c r="M613" s="3" t="str">
        <f>IF(ISTEXT(CRHPrate),"Effectuez l’étape 1",IF(AND(INDEX(claimPeriodNo,MATCH('Étape 1) Taux'!$A$8,claimPeriods,0))&gt;17,INDEX(claimPeriodNo,MATCH('Étape 1) Taux'!$A$8,claimPeriods,0))&lt;20,revenueReduction&lt;0.1),0,IF(NOT(ISNUMBER(I613)),0,IF(E613="Oui",0,IF($B613="Non - avec lien de dépendance",MIN(1129,I613,$C613),MIN(1129,I613))))))</f>
        <v>Effectuez l’étape 1</v>
      </c>
      <c r="N613" s="3" t="str">
        <f>IF(ISTEXT(CRHPrate),"Effectuez l’étape 1",IF(AND(INDEX(claimPeriodNo,MATCH('Étape 1) Taux'!$A$8,claimPeriods,0))&gt;17,INDEX(claimPeriodNo,MATCH('Étape 1) Taux'!$A$8,claimPeriods,0))&lt;20,revenueReduction&lt;0.1),0,IF(NOT(ISNUMBER(J613)),0,IF(F613="Oui",0,IF($B613="Non - avec lien de dépendance",MIN(1129,J613,$C613),MIN(1129,J613))))))</f>
        <v>Effectuez l’étape 1</v>
      </c>
      <c r="O613" s="3" t="str">
        <f>IF(ISTEXT(CRHPrate),"Effectuez l’étape 1",IF(AND(INDEX(claimPeriodNo,MATCH('Étape 1) Taux'!$A$8,claimPeriods,0))&gt;17,INDEX(claimPeriodNo,MATCH('Étape 1) Taux'!$A$8,claimPeriods,0))&lt;20,revenueReduction&lt;0.1),0,IF(NOT(ISNUMBER(K613)),0,IF(G613="Oui",0,IF($B613="Non - avec lien de dépendance",MIN(1129,K613,$C613),MIN(1129,K613))))))</f>
        <v>Effectuez l’étape 1</v>
      </c>
      <c r="P613" s="3">
        <f t="shared" si="9"/>
        <v>0</v>
      </c>
    </row>
    <row r="614" spans="12:16" x14ac:dyDescent="0.3">
      <c r="L614" s="3" t="str">
        <f>IF(ISTEXT(CRHPrate),"Effectuez l’étape 1",IF(AND(INDEX(claimPeriodNo,MATCH('Étape 1) Taux'!$A$8,claimPeriods,0))&gt;17,INDEX(claimPeriodNo,MATCH('Étape 1) Taux'!$A$8,claimPeriods,0))&lt;20,revenueReduction&lt;0.1),0,IF(NOT(ISNUMBER(H614)),0,IF(D614="Oui",0,IF($B614="Non - avec lien de dépendance",MIN(1129,H614,$C614),MIN(1129,H614))))))</f>
        <v>Effectuez l’étape 1</v>
      </c>
      <c r="M614" s="3" t="str">
        <f>IF(ISTEXT(CRHPrate),"Effectuez l’étape 1",IF(AND(INDEX(claimPeriodNo,MATCH('Étape 1) Taux'!$A$8,claimPeriods,0))&gt;17,INDEX(claimPeriodNo,MATCH('Étape 1) Taux'!$A$8,claimPeriods,0))&lt;20,revenueReduction&lt;0.1),0,IF(NOT(ISNUMBER(I614)),0,IF(E614="Oui",0,IF($B614="Non - avec lien de dépendance",MIN(1129,I614,$C614),MIN(1129,I614))))))</f>
        <v>Effectuez l’étape 1</v>
      </c>
      <c r="N614" s="3" t="str">
        <f>IF(ISTEXT(CRHPrate),"Effectuez l’étape 1",IF(AND(INDEX(claimPeriodNo,MATCH('Étape 1) Taux'!$A$8,claimPeriods,0))&gt;17,INDEX(claimPeriodNo,MATCH('Étape 1) Taux'!$A$8,claimPeriods,0))&lt;20,revenueReduction&lt;0.1),0,IF(NOT(ISNUMBER(J614)),0,IF(F614="Oui",0,IF($B614="Non - avec lien de dépendance",MIN(1129,J614,$C614),MIN(1129,J614))))))</f>
        <v>Effectuez l’étape 1</v>
      </c>
      <c r="O614" s="3" t="str">
        <f>IF(ISTEXT(CRHPrate),"Effectuez l’étape 1",IF(AND(INDEX(claimPeriodNo,MATCH('Étape 1) Taux'!$A$8,claimPeriods,0))&gt;17,INDEX(claimPeriodNo,MATCH('Étape 1) Taux'!$A$8,claimPeriods,0))&lt;20,revenueReduction&lt;0.1),0,IF(NOT(ISNUMBER(K614)),0,IF(G614="Oui",0,IF($B614="Non - avec lien de dépendance",MIN(1129,K614,$C614),MIN(1129,K614))))))</f>
        <v>Effectuez l’étape 1</v>
      </c>
      <c r="P614" s="3">
        <f t="shared" si="9"/>
        <v>0</v>
      </c>
    </row>
    <row r="615" spans="12:16" x14ac:dyDescent="0.3">
      <c r="L615" s="3" t="str">
        <f>IF(ISTEXT(CRHPrate),"Effectuez l’étape 1",IF(AND(INDEX(claimPeriodNo,MATCH('Étape 1) Taux'!$A$8,claimPeriods,0))&gt;17,INDEX(claimPeriodNo,MATCH('Étape 1) Taux'!$A$8,claimPeriods,0))&lt;20,revenueReduction&lt;0.1),0,IF(NOT(ISNUMBER(H615)),0,IF(D615="Oui",0,IF($B615="Non - avec lien de dépendance",MIN(1129,H615,$C615),MIN(1129,H615))))))</f>
        <v>Effectuez l’étape 1</v>
      </c>
      <c r="M615" s="3" t="str">
        <f>IF(ISTEXT(CRHPrate),"Effectuez l’étape 1",IF(AND(INDEX(claimPeriodNo,MATCH('Étape 1) Taux'!$A$8,claimPeriods,0))&gt;17,INDEX(claimPeriodNo,MATCH('Étape 1) Taux'!$A$8,claimPeriods,0))&lt;20,revenueReduction&lt;0.1),0,IF(NOT(ISNUMBER(I615)),0,IF(E615="Oui",0,IF($B615="Non - avec lien de dépendance",MIN(1129,I615,$C615),MIN(1129,I615))))))</f>
        <v>Effectuez l’étape 1</v>
      </c>
      <c r="N615" s="3" t="str">
        <f>IF(ISTEXT(CRHPrate),"Effectuez l’étape 1",IF(AND(INDEX(claimPeriodNo,MATCH('Étape 1) Taux'!$A$8,claimPeriods,0))&gt;17,INDEX(claimPeriodNo,MATCH('Étape 1) Taux'!$A$8,claimPeriods,0))&lt;20,revenueReduction&lt;0.1),0,IF(NOT(ISNUMBER(J615)),0,IF(F615="Oui",0,IF($B615="Non - avec lien de dépendance",MIN(1129,J615,$C615),MIN(1129,J615))))))</f>
        <v>Effectuez l’étape 1</v>
      </c>
      <c r="O615" s="3" t="str">
        <f>IF(ISTEXT(CRHPrate),"Effectuez l’étape 1",IF(AND(INDEX(claimPeriodNo,MATCH('Étape 1) Taux'!$A$8,claimPeriods,0))&gt;17,INDEX(claimPeriodNo,MATCH('Étape 1) Taux'!$A$8,claimPeriods,0))&lt;20,revenueReduction&lt;0.1),0,IF(NOT(ISNUMBER(K615)),0,IF(G615="Oui",0,IF($B615="Non - avec lien de dépendance",MIN(1129,K615,$C615),MIN(1129,K615))))))</f>
        <v>Effectuez l’étape 1</v>
      </c>
      <c r="P615" s="3">
        <f t="shared" si="9"/>
        <v>0</v>
      </c>
    </row>
    <row r="616" spans="12:16" x14ac:dyDescent="0.3">
      <c r="L616" s="3" t="str">
        <f>IF(ISTEXT(CRHPrate),"Effectuez l’étape 1",IF(AND(INDEX(claimPeriodNo,MATCH('Étape 1) Taux'!$A$8,claimPeriods,0))&gt;17,INDEX(claimPeriodNo,MATCH('Étape 1) Taux'!$A$8,claimPeriods,0))&lt;20,revenueReduction&lt;0.1),0,IF(NOT(ISNUMBER(H616)),0,IF(D616="Oui",0,IF($B616="Non - avec lien de dépendance",MIN(1129,H616,$C616),MIN(1129,H616))))))</f>
        <v>Effectuez l’étape 1</v>
      </c>
      <c r="M616" s="3" t="str">
        <f>IF(ISTEXT(CRHPrate),"Effectuez l’étape 1",IF(AND(INDEX(claimPeriodNo,MATCH('Étape 1) Taux'!$A$8,claimPeriods,0))&gt;17,INDEX(claimPeriodNo,MATCH('Étape 1) Taux'!$A$8,claimPeriods,0))&lt;20,revenueReduction&lt;0.1),0,IF(NOT(ISNUMBER(I616)),0,IF(E616="Oui",0,IF($B616="Non - avec lien de dépendance",MIN(1129,I616,$C616),MIN(1129,I616))))))</f>
        <v>Effectuez l’étape 1</v>
      </c>
      <c r="N616" s="3" t="str">
        <f>IF(ISTEXT(CRHPrate),"Effectuez l’étape 1",IF(AND(INDEX(claimPeriodNo,MATCH('Étape 1) Taux'!$A$8,claimPeriods,0))&gt;17,INDEX(claimPeriodNo,MATCH('Étape 1) Taux'!$A$8,claimPeriods,0))&lt;20,revenueReduction&lt;0.1),0,IF(NOT(ISNUMBER(J616)),0,IF(F616="Oui",0,IF($B616="Non - avec lien de dépendance",MIN(1129,J616,$C616),MIN(1129,J616))))))</f>
        <v>Effectuez l’étape 1</v>
      </c>
      <c r="O616" s="3" t="str">
        <f>IF(ISTEXT(CRHPrate),"Effectuez l’étape 1",IF(AND(INDEX(claimPeriodNo,MATCH('Étape 1) Taux'!$A$8,claimPeriods,0))&gt;17,INDEX(claimPeriodNo,MATCH('Étape 1) Taux'!$A$8,claimPeriods,0))&lt;20,revenueReduction&lt;0.1),0,IF(NOT(ISNUMBER(K616)),0,IF(G616="Oui",0,IF($B616="Non - avec lien de dépendance",MIN(1129,K616,$C616),MIN(1129,K616))))))</f>
        <v>Effectuez l’étape 1</v>
      </c>
      <c r="P616" s="3">
        <f t="shared" si="9"/>
        <v>0</v>
      </c>
    </row>
    <row r="617" spans="12:16" x14ac:dyDescent="0.3">
      <c r="L617" s="3" t="str">
        <f>IF(ISTEXT(CRHPrate),"Effectuez l’étape 1",IF(AND(INDEX(claimPeriodNo,MATCH('Étape 1) Taux'!$A$8,claimPeriods,0))&gt;17,INDEX(claimPeriodNo,MATCH('Étape 1) Taux'!$A$8,claimPeriods,0))&lt;20,revenueReduction&lt;0.1),0,IF(NOT(ISNUMBER(H617)),0,IF(D617="Oui",0,IF($B617="Non - avec lien de dépendance",MIN(1129,H617,$C617),MIN(1129,H617))))))</f>
        <v>Effectuez l’étape 1</v>
      </c>
      <c r="M617" s="3" t="str">
        <f>IF(ISTEXT(CRHPrate),"Effectuez l’étape 1",IF(AND(INDEX(claimPeriodNo,MATCH('Étape 1) Taux'!$A$8,claimPeriods,0))&gt;17,INDEX(claimPeriodNo,MATCH('Étape 1) Taux'!$A$8,claimPeriods,0))&lt;20,revenueReduction&lt;0.1),0,IF(NOT(ISNUMBER(I617)),0,IF(E617="Oui",0,IF($B617="Non - avec lien de dépendance",MIN(1129,I617,$C617),MIN(1129,I617))))))</f>
        <v>Effectuez l’étape 1</v>
      </c>
      <c r="N617" s="3" t="str">
        <f>IF(ISTEXT(CRHPrate),"Effectuez l’étape 1",IF(AND(INDEX(claimPeriodNo,MATCH('Étape 1) Taux'!$A$8,claimPeriods,0))&gt;17,INDEX(claimPeriodNo,MATCH('Étape 1) Taux'!$A$8,claimPeriods,0))&lt;20,revenueReduction&lt;0.1),0,IF(NOT(ISNUMBER(J617)),0,IF(F617="Oui",0,IF($B617="Non - avec lien de dépendance",MIN(1129,J617,$C617),MIN(1129,J617))))))</f>
        <v>Effectuez l’étape 1</v>
      </c>
      <c r="O617" s="3" t="str">
        <f>IF(ISTEXT(CRHPrate),"Effectuez l’étape 1",IF(AND(INDEX(claimPeriodNo,MATCH('Étape 1) Taux'!$A$8,claimPeriods,0))&gt;17,INDEX(claimPeriodNo,MATCH('Étape 1) Taux'!$A$8,claimPeriods,0))&lt;20,revenueReduction&lt;0.1),0,IF(NOT(ISNUMBER(K617)),0,IF(G617="Oui",0,IF($B617="Non - avec lien de dépendance",MIN(1129,K617,$C617),MIN(1129,K617))))))</f>
        <v>Effectuez l’étape 1</v>
      </c>
      <c r="P617" s="3">
        <f t="shared" si="9"/>
        <v>0</v>
      </c>
    </row>
    <row r="618" spans="12:16" x14ac:dyDescent="0.3">
      <c r="L618" s="3" t="str">
        <f>IF(ISTEXT(CRHPrate),"Effectuez l’étape 1",IF(AND(INDEX(claimPeriodNo,MATCH('Étape 1) Taux'!$A$8,claimPeriods,0))&gt;17,INDEX(claimPeriodNo,MATCH('Étape 1) Taux'!$A$8,claimPeriods,0))&lt;20,revenueReduction&lt;0.1),0,IF(NOT(ISNUMBER(H618)),0,IF(D618="Oui",0,IF($B618="Non - avec lien de dépendance",MIN(1129,H618,$C618),MIN(1129,H618))))))</f>
        <v>Effectuez l’étape 1</v>
      </c>
      <c r="M618" s="3" t="str">
        <f>IF(ISTEXT(CRHPrate),"Effectuez l’étape 1",IF(AND(INDEX(claimPeriodNo,MATCH('Étape 1) Taux'!$A$8,claimPeriods,0))&gt;17,INDEX(claimPeriodNo,MATCH('Étape 1) Taux'!$A$8,claimPeriods,0))&lt;20,revenueReduction&lt;0.1),0,IF(NOT(ISNUMBER(I618)),0,IF(E618="Oui",0,IF($B618="Non - avec lien de dépendance",MIN(1129,I618,$C618),MIN(1129,I618))))))</f>
        <v>Effectuez l’étape 1</v>
      </c>
      <c r="N618" s="3" t="str">
        <f>IF(ISTEXT(CRHPrate),"Effectuez l’étape 1",IF(AND(INDEX(claimPeriodNo,MATCH('Étape 1) Taux'!$A$8,claimPeriods,0))&gt;17,INDEX(claimPeriodNo,MATCH('Étape 1) Taux'!$A$8,claimPeriods,0))&lt;20,revenueReduction&lt;0.1),0,IF(NOT(ISNUMBER(J618)),0,IF(F618="Oui",0,IF($B618="Non - avec lien de dépendance",MIN(1129,J618,$C618),MIN(1129,J618))))))</f>
        <v>Effectuez l’étape 1</v>
      </c>
      <c r="O618" s="3" t="str">
        <f>IF(ISTEXT(CRHPrate),"Effectuez l’étape 1",IF(AND(INDEX(claimPeriodNo,MATCH('Étape 1) Taux'!$A$8,claimPeriods,0))&gt;17,INDEX(claimPeriodNo,MATCH('Étape 1) Taux'!$A$8,claimPeriods,0))&lt;20,revenueReduction&lt;0.1),0,IF(NOT(ISNUMBER(K618)),0,IF(G618="Oui",0,IF($B618="Non - avec lien de dépendance",MIN(1129,K618,$C618),MIN(1129,K618))))))</f>
        <v>Effectuez l’étape 1</v>
      </c>
      <c r="P618" s="3">
        <f t="shared" si="9"/>
        <v>0</v>
      </c>
    </row>
    <row r="619" spans="12:16" x14ac:dyDescent="0.3">
      <c r="L619" s="3" t="str">
        <f>IF(ISTEXT(CRHPrate),"Effectuez l’étape 1",IF(AND(INDEX(claimPeriodNo,MATCH('Étape 1) Taux'!$A$8,claimPeriods,0))&gt;17,INDEX(claimPeriodNo,MATCH('Étape 1) Taux'!$A$8,claimPeriods,0))&lt;20,revenueReduction&lt;0.1),0,IF(NOT(ISNUMBER(H619)),0,IF(D619="Oui",0,IF($B619="Non - avec lien de dépendance",MIN(1129,H619,$C619),MIN(1129,H619))))))</f>
        <v>Effectuez l’étape 1</v>
      </c>
      <c r="M619" s="3" t="str">
        <f>IF(ISTEXT(CRHPrate),"Effectuez l’étape 1",IF(AND(INDEX(claimPeriodNo,MATCH('Étape 1) Taux'!$A$8,claimPeriods,0))&gt;17,INDEX(claimPeriodNo,MATCH('Étape 1) Taux'!$A$8,claimPeriods,0))&lt;20,revenueReduction&lt;0.1),0,IF(NOT(ISNUMBER(I619)),0,IF(E619="Oui",0,IF($B619="Non - avec lien de dépendance",MIN(1129,I619,$C619),MIN(1129,I619))))))</f>
        <v>Effectuez l’étape 1</v>
      </c>
      <c r="N619" s="3" t="str">
        <f>IF(ISTEXT(CRHPrate),"Effectuez l’étape 1",IF(AND(INDEX(claimPeriodNo,MATCH('Étape 1) Taux'!$A$8,claimPeriods,0))&gt;17,INDEX(claimPeriodNo,MATCH('Étape 1) Taux'!$A$8,claimPeriods,0))&lt;20,revenueReduction&lt;0.1),0,IF(NOT(ISNUMBER(J619)),0,IF(F619="Oui",0,IF($B619="Non - avec lien de dépendance",MIN(1129,J619,$C619),MIN(1129,J619))))))</f>
        <v>Effectuez l’étape 1</v>
      </c>
      <c r="O619" s="3" t="str">
        <f>IF(ISTEXT(CRHPrate),"Effectuez l’étape 1",IF(AND(INDEX(claimPeriodNo,MATCH('Étape 1) Taux'!$A$8,claimPeriods,0))&gt;17,INDEX(claimPeriodNo,MATCH('Étape 1) Taux'!$A$8,claimPeriods,0))&lt;20,revenueReduction&lt;0.1),0,IF(NOT(ISNUMBER(K619)),0,IF(G619="Oui",0,IF($B619="Non - avec lien de dépendance",MIN(1129,K619,$C619),MIN(1129,K619))))))</f>
        <v>Effectuez l’étape 1</v>
      </c>
      <c r="P619" s="3">
        <f t="shared" si="9"/>
        <v>0</v>
      </c>
    </row>
    <row r="620" spans="12:16" x14ac:dyDescent="0.3">
      <c r="L620" s="3" t="str">
        <f>IF(ISTEXT(CRHPrate),"Effectuez l’étape 1",IF(AND(INDEX(claimPeriodNo,MATCH('Étape 1) Taux'!$A$8,claimPeriods,0))&gt;17,INDEX(claimPeriodNo,MATCH('Étape 1) Taux'!$A$8,claimPeriods,0))&lt;20,revenueReduction&lt;0.1),0,IF(NOT(ISNUMBER(H620)),0,IF(D620="Oui",0,IF($B620="Non - avec lien de dépendance",MIN(1129,H620,$C620),MIN(1129,H620))))))</f>
        <v>Effectuez l’étape 1</v>
      </c>
      <c r="M620" s="3" t="str">
        <f>IF(ISTEXT(CRHPrate),"Effectuez l’étape 1",IF(AND(INDEX(claimPeriodNo,MATCH('Étape 1) Taux'!$A$8,claimPeriods,0))&gt;17,INDEX(claimPeriodNo,MATCH('Étape 1) Taux'!$A$8,claimPeriods,0))&lt;20,revenueReduction&lt;0.1),0,IF(NOT(ISNUMBER(I620)),0,IF(E620="Oui",0,IF($B620="Non - avec lien de dépendance",MIN(1129,I620,$C620),MIN(1129,I620))))))</f>
        <v>Effectuez l’étape 1</v>
      </c>
      <c r="N620" s="3" t="str">
        <f>IF(ISTEXT(CRHPrate),"Effectuez l’étape 1",IF(AND(INDEX(claimPeriodNo,MATCH('Étape 1) Taux'!$A$8,claimPeriods,0))&gt;17,INDEX(claimPeriodNo,MATCH('Étape 1) Taux'!$A$8,claimPeriods,0))&lt;20,revenueReduction&lt;0.1),0,IF(NOT(ISNUMBER(J620)),0,IF(F620="Oui",0,IF($B620="Non - avec lien de dépendance",MIN(1129,J620,$C620),MIN(1129,J620))))))</f>
        <v>Effectuez l’étape 1</v>
      </c>
      <c r="O620" s="3" t="str">
        <f>IF(ISTEXT(CRHPrate),"Effectuez l’étape 1",IF(AND(INDEX(claimPeriodNo,MATCH('Étape 1) Taux'!$A$8,claimPeriods,0))&gt;17,INDEX(claimPeriodNo,MATCH('Étape 1) Taux'!$A$8,claimPeriods,0))&lt;20,revenueReduction&lt;0.1),0,IF(NOT(ISNUMBER(K620)),0,IF(G620="Oui",0,IF($B620="Non - avec lien de dépendance",MIN(1129,K620,$C620),MIN(1129,K620))))))</f>
        <v>Effectuez l’étape 1</v>
      </c>
      <c r="P620" s="3">
        <f t="shared" si="9"/>
        <v>0</v>
      </c>
    </row>
    <row r="621" spans="12:16" x14ac:dyDescent="0.3">
      <c r="L621" s="3" t="str">
        <f>IF(ISTEXT(CRHPrate),"Effectuez l’étape 1",IF(AND(INDEX(claimPeriodNo,MATCH('Étape 1) Taux'!$A$8,claimPeriods,0))&gt;17,INDEX(claimPeriodNo,MATCH('Étape 1) Taux'!$A$8,claimPeriods,0))&lt;20,revenueReduction&lt;0.1),0,IF(NOT(ISNUMBER(H621)),0,IF(D621="Oui",0,IF($B621="Non - avec lien de dépendance",MIN(1129,H621,$C621),MIN(1129,H621))))))</f>
        <v>Effectuez l’étape 1</v>
      </c>
      <c r="M621" s="3" t="str">
        <f>IF(ISTEXT(CRHPrate),"Effectuez l’étape 1",IF(AND(INDEX(claimPeriodNo,MATCH('Étape 1) Taux'!$A$8,claimPeriods,0))&gt;17,INDEX(claimPeriodNo,MATCH('Étape 1) Taux'!$A$8,claimPeriods,0))&lt;20,revenueReduction&lt;0.1),0,IF(NOT(ISNUMBER(I621)),0,IF(E621="Oui",0,IF($B621="Non - avec lien de dépendance",MIN(1129,I621,$C621),MIN(1129,I621))))))</f>
        <v>Effectuez l’étape 1</v>
      </c>
      <c r="N621" s="3" t="str">
        <f>IF(ISTEXT(CRHPrate),"Effectuez l’étape 1",IF(AND(INDEX(claimPeriodNo,MATCH('Étape 1) Taux'!$A$8,claimPeriods,0))&gt;17,INDEX(claimPeriodNo,MATCH('Étape 1) Taux'!$A$8,claimPeriods,0))&lt;20,revenueReduction&lt;0.1),0,IF(NOT(ISNUMBER(J621)),0,IF(F621="Oui",0,IF($B621="Non - avec lien de dépendance",MIN(1129,J621,$C621),MIN(1129,J621))))))</f>
        <v>Effectuez l’étape 1</v>
      </c>
      <c r="O621" s="3" t="str">
        <f>IF(ISTEXT(CRHPrate),"Effectuez l’étape 1",IF(AND(INDEX(claimPeriodNo,MATCH('Étape 1) Taux'!$A$8,claimPeriods,0))&gt;17,INDEX(claimPeriodNo,MATCH('Étape 1) Taux'!$A$8,claimPeriods,0))&lt;20,revenueReduction&lt;0.1),0,IF(NOT(ISNUMBER(K621)),0,IF(G621="Oui",0,IF($B621="Non - avec lien de dépendance",MIN(1129,K621,$C621),MIN(1129,K621))))))</f>
        <v>Effectuez l’étape 1</v>
      </c>
      <c r="P621" s="3">
        <f t="shared" si="9"/>
        <v>0</v>
      </c>
    </row>
    <row r="622" spans="12:16" x14ac:dyDescent="0.3">
      <c r="L622" s="3" t="str">
        <f>IF(ISTEXT(CRHPrate),"Effectuez l’étape 1",IF(AND(INDEX(claimPeriodNo,MATCH('Étape 1) Taux'!$A$8,claimPeriods,0))&gt;17,INDEX(claimPeriodNo,MATCH('Étape 1) Taux'!$A$8,claimPeriods,0))&lt;20,revenueReduction&lt;0.1),0,IF(NOT(ISNUMBER(H622)),0,IF(D622="Oui",0,IF($B622="Non - avec lien de dépendance",MIN(1129,H622,$C622),MIN(1129,H622))))))</f>
        <v>Effectuez l’étape 1</v>
      </c>
      <c r="M622" s="3" t="str">
        <f>IF(ISTEXT(CRHPrate),"Effectuez l’étape 1",IF(AND(INDEX(claimPeriodNo,MATCH('Étape 1) Taux'!$A$8,claimPeriods,0))&gt;17,INDEX(claimPeriodNo,MATCH('Étape 1) Taux'!$A$8,claimPeriods,0))&lt;20,revenueReduction&lt;0.1),0,IF(NOT(ISNUMBER(I622)),0,IF(E622="Oui",0,IF($B622="Non - avec lien de dépendance",MIN(1129,I622,$C622),MIN(1129,I622))))))</f>
        <v>Effectuez l’étape 1</v>
      </c>
      <c r="N622" s="3" t="str">
        <f>IF(ISTEXT(CRHPrate),"Effectuez l’étape 1",IF(AND(INDEX(claimPeriodNo,MATCH('Étape 1) Taux'!$A$8,claimPeriods,0))&gt;17,INDEX(claimPeriodNo,MATCH('Étape 1) Taux'!$A$8,claimPeriods,0))&lt;20,revenueReduction&lt;0.1),0,IF(NOT(ISNUMBER(J622)),0,IF(F622="Oui",0,IF($B622="Non - avec lien de dépendance",MIN(1129,J622,$C622),MIN(1129,J622))))))</f>
        <v>Effectuez l’étape 1</v>
      </c>
      <c r="O622" s="3" t="str">
        <f>IF(ISTEXT(CRHPrate),"Effectuez l’étape 1",IF(AND(INDEX(claimPeriodNo,MATCH('Étape 1) Taux'!$A$8,claimPeriods,0))&gt;17,INDEX(claimPeriodNo,MATCH('Étape 1) Taux'!$A$8,claimPeriods,0))&lt;20,revenueReduction&lt;0.1),0,IF(NOT(ISNUMBER(K622)),0,IF(G622="Oui",0,IF($B622="Non - avec lien de dépendance",MIN(1129,K622,$C622),MIN(1129,K622))))))</f>
        <v>Effectuez l’étape 1</v>
      </c>
      <c r="P622" s="3">
        <f t="shared" si="9"/>
        <v>0</v>
      </c>
    </row>
    <row r="623" spans="12:16" x14ac:dyDescent="0.3">
      <c r="L623" s="3" t="str">
        <f>IF(ISTEXT(CRHPrate),"Effectuez l’étape 1",IF(AND(INDEX(claimPeriodNo,MATCH('Étape 1) Taux'!$A$8,claimPeriods,0))&gt;17,INDEX(claimPeriodNo,MATCH('Étape 1) Taux'!$A$8,claimPeriods,0))&lt;20,revenueReduction&lt;0.1),0,IF(NOT(ISNUMBER(H623)),0,IF(D623="Oui",0,IF($B623="Non - avec lien de dépendance",MIN(1129,H623,$C623),MIN(1129,H623))))))</f>
        <v>Effectuez l’étape 1</v>
      </c>
      <c r="M623" s="3" t="str">
        <f>IF(ISTEXT(CRHPrate),"Effectuez l’étape 1",IF(AND(INDEX(claimPeriodNo,MATCH('Étape 1) Taux'!$A$8,claimPeriods,0))&gt;17,INDEX(claimPeriodNo,MATCH('Étape 1) Taux'!$A$8,claimPeriods,0))&lt;20,revenueReduction&lt;0.1),0,IF(NOT(ISNUMBER(I623)),0,IF(E623="Oui",0,IF($B623="Non - avec lien de dépendance",MIN(1129,I623,$C623),MIN(1129,I623))))))</f>
        <v>Effectuez l’étape 1</v>
      </c>
      <c r="N623" s="3" t="str">
        <f>IF(ISTEXT(CRHPrate),"Effectuez l’étape 1",IF(AND(INDEX(claimPeriodNo,MATCH('Étape 1) Taux'!$A$8,claimPeriods,0))&gt;17,INDEX(claimPeriodNo,MATCH('Étape 1) Taux'!$A$8,claimPeriods,0))&lt;20,revenueReduction&lt;0.1),0,IF(NOT(ISNUMBER(J623)),0,IF(F623="Oui",0,IF($B623="Non - avec lien de dépendance",MIN(1129,J623,$C623),MIN(1129,J623))))))</f>
        <v>Effectuez l’étape 1</v>
      </c>
      <c r="O623" s="3" t="str">
        <f>IF(ISTEXT(CRHPrate),"Effectuez l’étape 1",IF(AND(INDEX(claimPeriodNo,MATCH('Étape 1) Taux'!$A$8,claimPeriods,0))&gt;17,INDEX(claimPeriodNo,MATCH('Étape 1) Taux'!$A$8,claimPeriods,0))&lt;20,revenueReduction&lt;0.1),0,IF(NOT(ISNUMBER(K623)),0,IF(G623="Oui",0,IF($B623="Non - avec lien de dépendance",MIN(1129,K623,$C623),MIN(1129,K623))))))</f>
        <v>Effectuez l’étape 1</v>
      </c>
      <c r="P623" s="3">
        <f t="shared" si="9"/>
        <v>0</v>
      </c>
    </row>
    <row r="624" spans="12:16" x14ac:dyDescent="0.3">
      <c r="L624" s="3" t="str">
        <f>IF(ISTEXT(CRHPrate),"Effectuez l’étape 1",IF(AND(INDEX(claimPeriodNo,MATCH('Étape 1) Taux'!$A$8,claimPeriods,0))&gt;17,INDEX(claimPeriodNo,MATCH('Étape 1) Taux'!$A$8,claimPeriods,0))&lt;20,revenueReduction&lt;0.1),0,IF(NOT(ISNUMBER(H624)),0,IF(D624="Oui",0,IF($B624="Non - avec lien de dépendance",MIN(1129,H624,$C624),MIN(1129,H624))))))</f>
        <v>Effectuez l’étape 1</v>
      </c>
      <c r="M624" s="3" t="str">
        <f>IF(ISTEXT(CRHPrate),"Effectuez l’étape 1",IF(AND(INDEX(claimPeriodNo,MATCH('Étape 1) Taux'!$A$8,claimPeriods,0))&gt;17,INDEX(claimPeriodNo,MATCH('Étape 1) Taux'!$A$8,claimPeriods,0))&lt;20,revenueReduction&lt;0.1),0,IF(NOT(ISNUMBER(I624)),0,IF(E624="Oui",0,IF($B624="Non - avec lien de dépendance",MIN(1129,I624,$C624),MIN(1129,I624))))))</f>
        <v>Effectuez l’étape 1</v>
      </c>
      <c r="N624" s="3" t="str">
        <f>IF(ISTEXT(CRHPrate),"Effectuez l’étape 1",IF(AND(INDEX(claimPeriodNo,MATCH('Étape 1) Taux'!$A$8,claimPeriods,0))&gt;17,INDEX(claimPeriodNo,MATCH('Étape 1) Taux'!$A$8,claimPeriods,0))&lt;20,revenueReduction&lt;0.1),0,IF(NOT(ISNUMBER(J624)),0,IF(F624="Oui",0,IF($B624="Non - avec lien de dépendance",MIN(1129,J624,$C624),MIN(1129,J624))))))</f>
        <v>Effectuez l’étape 1</v>
      </c>
      <c r="O624" s="3" t="str">
        <f>IF(ISTEXT(CRHPrate),"Effectuez l’étape 1",IF(AND(INDEX(claimPeriodNo,MATCH('Étape 1) Taux'!$A$8,claimPeriods,0))&gt;17,INDEX(claimPeriodNo,MATCH('Étape 1) Taux'!$A$8,claimPeriods,0))&lt;20,revenueReduction&lt;0.1),0,IF(NOT(ISNUMBER(K624)),0,IF(G624="Oui",0,IF($B624="Non - avec lien de dépendance",MIN(1129,K624,$C624),MIN(1129,K624))))))</f>
        <v>Effectuez l’étape 1</v>
      </c>
      <c r="P624" s="3">
        <f t="shared" si="9"/>
        <v>0</v>
      </c>
    </row>
    <row r="625" spans="12:16" x14ac:dyDescent="0.3">
      <c r="L625" s="3" t="str">
        <f>IF(ISTEXT(CRHPrate),"Effectuez l’étape 1",IF(AND(INDEX(claimPeriodNo,MATCH('Étape 1) Taux'!$A$8,claimPeriods,0))&gt;17,INDEX(claimPeriodNo,MATCH('Étape 1) Taux'!$A$8,claimPeriods,0))&lt;20,revenueReduction&lt;0.1),0,IF(NOT(ISNUMBER(H625)),0,IF(D625="Oui",0,IF($B625="Non - avec lien de dépendance",MIN(1129,H625,$C625),MIN(1129,H625))))))</f>
        <v>Effectuez l’étape 1</v>
      </c>
      <c r="M625" s="3" t="str">
        <f>IF(ISTEXT(CRHPrate),"Effectuez l’étape 1",IF(AND(INDEX(claimPeriodNo,MATCH('Étape 1) Taux'!$A$8,claimPeriods,0))&gt;17,INDEX(claimPeriodNo,MATCH('Étape 1) Taux'!$A$8,claimPeriods,0))&lt;20,revenueReduction&lt;0.1),0,IF(NOT(ISNUMBER(I625)),0,IF(E625="Oui",0,IF($B625="Non - avec lien de dépendance",MIN(1129,I625,$C625),MIN(1129,I625))))))</f>
        <v>Effectuez l’étape 1</v>
      </c>
      <c r="N625" s="3" t="str">
        <f>IF(ISTEXT(CRHPrate),"Effectuez l’étape 1",IF(AND(INDEX(claimPeriodNo,MATCH('Étape 1) Taux'!$A$8,claimPeriods,0))&gt;17,INDEX(claimPeriodNo,MATCH('Étape 1) Taux'!$A$8,claimPeriods,0))&lt;20,revenueReduction&lt;0.1),0,IF(NOT(ISNUMBER(J625)),0,IF(F625="Oui",0,IF($B625="Non - avec lien de dépendance",MIN(1129,J625,$C625),MIN(1129,J625))))))</f>
        <v>Effectuez l’étape 1</v>
      </c>
      <c r="O625" s="3" t="str">
        <f>IF(ISTEXT(CRHPrate),"Effectuez l’étape 1",IF(AND(INDEX(claimPeriodNo,MATCH('Étape 1) Taux'!$A$8,claimPeriods,0))&gt;17,INDEX(claimPeriodNo,MATCH('Étape 1) Taux'!$A$8,claimPeriods,0))&lt;20,revenueReduction&lt;0.1),0,IF(NOT(ISNUMBER(K625)),0,IF(G625="Oui",0,IF($B625="Non - avec lien de dépendance",MIN(1129,K625,$C625),MIN(1129,K625))))))</f>
        <v>Effectuez l’étape 1</v>
      </c>
      <c r="P625" s="3">
        <f t="shared" si="9"/>
        <v>0</v>
      </c>
    </row>
    <row r="626" spans="12:16" x14ac:dyDescent="0.3">
      <c r="L626" s="3" t="str">
        <f>IF(ISTEXT(CRHPrate),"Effectuez l’étape 1",IF(AND(INDEX(claimPeriodNo,MATCH('Étape 1) Taux'!$A$8,claimPeriods,0))&gt;17,INDEX(claimPeriodNo,MATCH('Étape 1) Taux'!$A$8,claimPeriods,0))&lt;20,revenueReduction&lt;0.1),0,IF(NOT(ISNUMBER(H626)),0,IF(D626="Oui",0,IF($B626="Non - avec lien de dépendance",MIN(1129,H626,$C626),MIN(1129,H626))))))</f>
        <v>Effectuez l’étape 1</v>
      </c>
      <c r="M626" s="3" t="str">
        <f>IF(ISTEXT(CRHPrate),"Effectuez l’étape 1",IF(AND(INDEX(claimPeriodNo,MATCH('Étape 1) Taux'!$A$8,claimPeriods,0))&gt;17,INDEX(claimPeriodNo,MATCH('Étape 1) Taux'!$A$8,claimPeriods,0))&lt;20,revenueReduction&lt;0.1),0,IF(NOT(ISNUMBER(I626)),0,IF(E626="Oui",0,IF($B626="Non - avec lien de dépendance",MIN(1129,I626,$C626),MIN(1129,I626))))))</f>
        <v>Effectuez l’étape 1</v>
      </c>
      <c r="N626" s="3" t="str">
        <f>IF(ISTEXT(CRHPrate),"Effectuez l’étape 1",IF(AND(INDEX(claimPeriodNo,MATCH('Étape 1) Taux'!$A$8,claimPeriods,0))&gt;17,INDEX(claimPeriodNo,MATCH('Étape 1) Taux'!$A$8,claimPeriods,0))&lt;20,revenueReduction&lt;0.1),0,IF(NOT(ISNUMBER(J626)),0,IF(F626="Oui",0,IF($B626="Non - avec lien de dépendance",MIN(1129,J626,$C626),MIN(1129,J626))))))</f>
        <v>Effectuez l’étape 1</v>
      </c>
      <c r="O626" s="3" t="str">
        <f>IF(ISTEXT(CRHPrate),"Effectuez l’étape 1",IF(AND(INDEX(claimPeriodNo,MATCH('Étape 1) Taux'!$A$8,claimPeriods,0))&gt;17,INDEX(claimPeriodNo,MATCH('Étape 1) Taux'!$A$8,claimPeriods,0))&lt;20,revenueReduction&lt;0.1),0,IF(NOT(ISNUMBER(K626)),0,IF(G626="Oui",0,IF($B626="Non - avec lien de dépendance",MIN(1129,K626,$C626),MIN(1129,K626))))))</f>
        <v>Effectuez l’étape 1</v>
      </c>
      <c r="P626" s="3">
        <f t="shared" si="9"/>
        <v>0</v>
      </c>
    </row>
    <row r="627" spans="12:16" x14ac:dyDescent="0.3">
      <c r="L627" s="3" t="str">
        <f>IF(ISTEXT(CRHPrate),"Effectuez l’étape 1",IF(AND(INDEX(claimPeriodNo,MATCH('Étape 1) Taux'!$A$8,claimPeriods,0))&gt;17,INDEX(claimPeriodNo,MATCH('Étape 1) Taux'!$A$8,claimPeriods,0))&lt;20,revenueReduction&lt;0.1),0,IF(NOT(ISNUMBER(H627)),0,IF(D627="Oui",0,IF($B627="Non - avec lien de dépendance",MIN(1129,H627,$C627),MIN(1129,H627))))))</f>
        <v>Effectuez l’étape 1</v>
      </c>
      <c r="M627" s="3" t="str">
        <f>IF(ISTEXT(CRHPrate),"Effectuez l’étape 1",IF(AND(INDEX(claimPeriodNo,MATCH('Étape 1) Taux'!$A$8,claimPeriods,0))&gt;17,INDEX(claimPeriodNo,MATCH('Étape 1) Taux'!$A$8,claimPeriods,0))&lt;20,revenueReduction&lt;0.1),0,IF(NOT(ISNUMBER(I627)),0,IF(E627="Oui",0,IF($B627="Non - avec lien de dépendance",MIN(1129,I627,$C627),MIN(1129,I627))))))</f>
        <v>Effectuez l’étape 1</v>
      </c>
      <c r="N627" s="3" t="str">
        <f>IF(ISTEXT(CRHPrate),"Effectuez l’étape 1",IF(AND(INDEX(claimPeriodNo,MATCH('Étape 1) Taux'!$A$8,claimPeriods,0))&gt;17,INDEX(claimPeriodNo,MATCH('Étape 1) Taux'!$A$8,claimPeriods,0))&lt;20,revenueReduction&lt;0.1),0,IF(NOT(ISNUMBER(J627)),0,IF(F627="Oui",0,IF($B627="Non - avec lien de dépendance",MIN(1129,J627,$C627),MIN(1129,J627))))))</f>
        <v>Effectuez l’étape 1</v>
      </c>
      <c r="O627" s="3" t="str">
        <f>IF(ISTEXT(CRHPrate),"Effectuez l’étape 1",IF(AND(INDEX(claimPeriodNo,MATCH('Étape 1) Taux'!$A$8,claimPeriods,0))&gt;17,INDEX(claimPeriodNo,MATCH('Étape 1) Taux'!$A$8,claimPeriods,0))&lt;20,revenueReduction&lt;0.1),0,IF(NOT(ISNUMBER(K627)),0,IF(G627="Oui",0,IF($B627="Non - avec lien de dépendance",MIN(1129,K627,$C627),MIN(1129,K627))))))</f>
        <v>Effectuez l’étape 1</v>
      </c>
      <c r="P627" s="3">
        <f t="shared" si="9"/>
        <v>0</v>
      </c>
    </row>
    <row r="628" spans="12:16" x14ac:dyDescent="0.3">
      <c r="L628" s="3" t="str">
        <f>IF(ISTEXT(CRHPrate),"Effectuez l’étape 1",IF(AND(INDEX(claimPeriodNo,MATCH('Étape 1) Taux'!$A$8,claimPeriods,0))&gt;17,INDEX(claimPeriodNo,MATCH('Étape 1) Taux'!$A$8,claimPeriods,0))&lt;20,revenueReduction&lt;0.1),0,IF(NOT(ISNUMBER(H628)),0,IF(D628="Oui",0,IF($B628="Non - avec lien de dépendance",MIN(1129,H628,$C628),MIN(1129,H628))))))</f>
        <v>Effectuez l’étape 1</v>
      </c>
      <c r="M628" s="3" t="str">
        <f>IF(ISTEXT(CRHPrate),"Effectuez l’étape 1",IF(AND(INDEX(claimPeriodNo,MATCH('Étape 1) Taux'!$A$8,claimPeriods,0))&gt;17,INDEX(claimPeriodNo,MATCH('Étape 1) Taux'!$A$8,claimPeriods,0))&lt;20,revenueReduction&lt;0.1),0,IF(NOT(ISNUMBER(I628)),0,IF(E628="Oui",0,IF($B628="Non - avec lien de dépendance",MIN(1129,I628,$C628),MIN(1129,I628))))))</f>
        <v>Effectuez l’étape 1</v>
      </c>
      <c r="N628" s="3" t="str">
        <f>IF(ISTEXT(CRHPrate),"Effectuez l’étape 1",IF(AND(INDEX(claimPeriodNo,MATCH('Étape 1) Taux'!$A$8,claimPeriods,0))&gt;17,INDEX(claimPeriodNo,MATCH('Étape 1) Taux'!$A$8,claimPeriods,0))&lt;20,revenueReduction&lt;0.1),0,IF(NOT(ISNUMBER(J628)),0,IF(F628="Oui",0,IF($B628="Non - avec lien de dépendance",MIN(1129,J628,$C628),MIN(1129,J628))))))</f>
        <v>Effectuez l’étape 1</v>
      </c>
      <c r="O628" s="3" t="str">
        <f>IF(ISTEXT(CRHPrate),"Effectuez l’étape 1",IF(AND(INDEX(claimPeriodNo,MATCH('Étape 1) Taux'!$A$8,claimPeriods,0))&gt;17,INDEX(claimPeriodNo,MATCH('Étape 1) Taux'!$A$8,claimPeriods,0))&lt;20,revenueReduction&lt;0.1),0,IF(NOT(ISNUMBER(K628)),0,IF(G628="Oui",0,IF($B628="Non - avec lien de dépendance",MIN(1129,K628,$C628),MIN(1129,K628))))))</f>
        <v>Effectuez l’étape 1</v>
      </c>
      <c r="P628" s="3">
        <f t="shared" si="9"/>
        <v>0</v>
      </c>
    </row>
    <row r="629" spans="12:16" x14ac:dyDescent="0.3">
      <c r="L629" s="3" t="str">
        <f>IF(ISTEXT(CRHPrate),"Effectuez l’étape 1",IF(AND(INDEX(claimPeriodNo,MATCH('Étape 1) Taux'!$A$8,claimPeriods,0))&gt;17,INDEX(claimPeriodNo,MATCH('Étape 1) Taux'!$A$8,claimPeriods,0))&lt;20,revenueReduction&lt;0.1),0,IF(NOT(ISNUMBER(H629)),0,IF(D629="Oui",0,IF($B629="Non - avec lien de dépendance",MIN(1129,H629,$C629),MIN(1129,H629))))))</f>
        <v>Effectuez l’étape 1</v>
      </c>
      <c r="M629" s="3" t="str">
        <f>IF(ISTEXT(CRHPrate),"Effectuez l’étape 1",IF(AND(INDEX(claimPeriodNo,MATCH('Étape 1) Taux'!$A$8,claimPeriods,0))&gt;17,INDEX(claimPeriodNo,MATCH('Étape 1) Taux'!$A$8,claimPeriods,0))&lt;20,revenueReduction&lt;0.1),0,IF(NOT(ISNUMBER(I629)),0,IF(E629="Oui",0,IF($B629="Non - avec lien de dépendance",MIN(1129,I629,$C629),MIN(1129,I629))))))</f>
        <v>Effectuez l’étape 1</v>
      </c>
      <c r="N629" s="3" t="str">
        <f>IF(ISTEXT(CRHPrate),"Effectuez l’étape 1",IF(AND(INDEX(claimPeriodNo,MATCH('Étape 1) Taux'!$A$8,claimPeriods,0))&gt;17,INDEX(claimPeriodNo,MATCH('Étape 1) Taux'!$A$8,claimPeriods,0))&lt;20,revenueReduction&lt;0.1),0,IF(NOT(ISNUMBER(J629)),0,IF(F629="Oui",0,IF($B629="Non - avec lien de dépendance",MIN(1129,J629,$C629),MIN(1129,J629))))))</f>
        <v>Effectuez l’étape 1</v>
      </c>
      <c r="O629" s="3" t="str">
        <f>IF(ISTEXT(CRHPrate),"Effectuez l’étape 1",IF(AND(INDEX(claimPeriodNo,MATCH('Étape 1) Taux'!$A$8,claimPeriods,0))&gt;17,INDEX(claimPeriodNo,MATCH('Étape 1) Taux'!$A$8,claimPeriods,0))&lt;20,revenueReduction&lt;0.1),0,IF(NOT(ISNUMBER(K629)),0,IF(G629="Oui",0,IF($B629="Non - avec lien de dépendance",MIN(1129,K629,$C629),MIN(1129,K629))))))</f>
        <v>Effectuez l’étape 1</v>
      </c>
      <c r="P629" s="3">
        <f t="shared" si="9"/>
        <v>0</v>
      </c>
    </row>
    <row r="630" spans="12:16" x14ac:dyDescent="0.3">
      <c r="L630" s="3" t="str">
        <f>IF(ISTEXT(CRHPrate),"Effectuez l’étape 1",IF(AND(INDEX(claimPeriodNo,MATCH('Étape 1) Taux'!$A$8,claimPeriods,0))&gt;17,INDEX(claimPeriodNo,MATCH('Étape 1) Taux'!$A$8,claimPeriods,0))&lt;20,revenueReduction&lt;0.1),0,IF(NOT(ISNUMBER(H630)),0,IF(D630="Oui",0,IF($B630="Non - avec lien de dépendance",MIN(1129,H630,$C630),MIN(1129,H630))))))</f>
        <v>Effectuez l’étape 1</v>
      </c>
      <c r="M630" s="3" t="str">
        <f>IF(ISTEXT(CRHPrate),"Effectuez l’étape 1",IF(AND(INDEX(claimPeriodNo,MATCH('Étape 1) Taux'!$A$8,claimPeriods,0))&gt;17,INDEX(claimPeriodNo,MATCH('Étape 1) Taux'!$A$8,claimPeriods,0))&lt;20,revenueReduction&lt;0.1),0,IF(NOT(ISNUMBER(I630)),0,IF(E630="Oui",0,IF($B630="Non - avec lien de dépendance",MIN(1129,I630,$C630),MIN(1129,I630))))))</f>
        <v>Effectuez l’étape 1</v>
      </c>
      <c r="N630" s="3" t="str">
        <f>IF(ISTEXT(CRHPrate),"Effectuez l’étape 1",IF(AND(INDEX(claimPeriodNo,MATCH('Étape 1) Taux'!$A$8,claimPeriods,0))&gt;17,INDEX(claimPeriodNo,MATCH('Étape 1) Taux'!$A$8,claimPeriods,0))&lt;20,revenueReduction&lt;0.1),0,IF(NOT(ISNUMBER(J630)),0,IF(F630="Oui",0,IF($B630="Non - avec lien de dépendance",MIN(1129,J630,$C630),MIN(1129,J630))))))</f>
        <v>Effectuez l’étape 1</v>
      </c>
      <c r="O630" s="3" t="str">
        <f>IF(ISTEXT(CRHPrate),"Effectuez l’étape 1",IF(AND(INDEX(claimPeriodNo,MATCH('Étape 1) Taux'!$A$8,claimPeriods,0))&gt;17,INDEX(claimPeriodNo,MATCH('Étape 1) Taux'!$A$8,claimPeriods,0))&lt;20,revenueReduction&lt;0.1),0,IF(NOT(ISNUMBER(K630)),0,IF(G630="Oui",0,IF($B630="Non - avec lien de dépendance",MIN(1129,K630,$C630),MIN(1129,K630))))))</f>
        <v>Effectuez l’étape 1</v>
      </c>
      <c r="P630" s="3">
        <f t="shared" si="9"/>
        <v>0</v>
      </c>
    </row>
    <row r="631" spans="12:16" x14ac:dyDescent="0.3">
      <c r="L631" s="3" t="str">
        <f>IF(ISTEXT(CRHPrate),"Effectuez l’étape 1",IF(AND(INDEX(claimPeriodNo,MATCH('Étape 1) Taux'!$A$8,claimPeriods,0))&gt;17,INDEX(claimPeriodNo,MATCH('Étape 1) Taux'!$A$8,claimPeriods,0))&lt;20,revenueReduction&lt;0.1),0,IF(NOT(ISNUMBER(H631)),0,IF(D631="Oui",0,IF($B631="Non - avec lien de dépendance",MIN(1129,H631,$C631),MIN(1129,H631))))))</f>
        <v>Effectuez l’étape 1</v>
      </c>
      <c r="M631" s="3" t="str">
        <f>IF(ISTEXT(CRHPrate),"Effectuez l’étape 1",IF(AND(INDEX(claimPeriodNo,MATCH('Étape 1) Taux'!$A$8,claimPeriods,0))&gt;17,INDEX(claimPeriodNo,MATCH('Étape 1) Taux'!$A$8,claimPeriods,0))&lt;20,revenueReduction&lt;0.1),0,IF(NOT(ISNUMBER(I631)),0,IF(E631="Oui",0,IF($B631="Non - avec lien de dépendance",MIN(1129,I631,$C631),MIN(1129,I631))))))</f>
        <v>Effectuez l’étape 1</v>
      </c>
      <c r="N631" s="3" t="str">
        <f>IF(ISTEXT(CRHPrate),"Effectuez l’étape 1",IF(AND(INDEX(claimPeriodNo,MATCH('Étape 1) Taux'!$A$8,claimPeriods,0))&gt;17,INDEX(claimPeriodNo,MATCH('Étape 1) Taux'!$A$8,claimPeriods,0))&lt;20,revenueReduction&lt;0.1),0,IF(NOT(ISNUMBER(J631)),0,IF(F631="Oui",0,IF($B631="Non - avec lien de dépendance",MIN(1129,J631,$C631),MIN(1129,J631))))))</f>
        <v>Effectuez l’étape 1</v>
      </c>
      <c r="O631" s="3" t="str">
        <f>IF(ISTEXT(CRHPrate),"Effectuez l’étape 1",IF(AND(INDEX(claimPeriodNo,MATCH('Étape 1) Taux'!$A$8,claimPeriods,0))&gt;17,INDEX(claimPeriodNo,MATCH('Étape 1) Taux'!$A$8,claimPeriods,0))&lt;20,revenueReduction&lt;0.1),0,IF(NOT(ISNUMBER(K631)),0,IF(G631="Oui",0,IF($B631="Non - avec lien de dépendance",MIN(1129,K631,$C631),MIN(1129,K631))))))</f>
        <v>Effectuez l’étape 1</v>
      </c>
      <c r="P631" s="3">
        <f t="shared" si="9"/>
        <v>0</v>
      </c>
    </row>
    <row r="632" spans="12:16" x14ac:dyDescent="0.3">
      <c r="L632" s="3" t="str">
        <f>IF(ISTEXT(CRHPrate),"Effectuez l’étape 1",IF(AND(INDEX(claimPeriodNo,MATCH('Étape 1) Taux'!$A$8,claimPeriods,0))&gt;17,INDEX(claimPeriodNo,MATCH('Étape 1) Taux'!$A$8,claimPeriods,0))&lt;20,revenueReduction&lt;0.1),0,IF(NOT(ISNUMBER(H632)),0,IF(D632="Oui",0,IF($B632="Non - avec lien de dépendance",MIN(1129,H632,$C632),MIN(1129,H632))))))</f>
        <v>Effectuez l’étape 1</v>
      </c>
      <c r="M632" s="3" t="str">
        <f>IF(ISTEXT(CRHPrate),"Effectuez l’étape 1",IF(AND(INDEX(claimPeriodNo,MATCH('Étape 1) Taux'!$A$8,claimPeriods,0))&gt;17,INDEX(claimPeriodNo,MATCH('Étape 1) Taux'!$A$8,claimPeriods,0))&lt;20,revenueReduction&lt;0.1),0,IF(NOT(ISNUMBER(I632)),0,IF(E632="Oui",0,IF($B632="Non - avec lien de dépendance",MIN(1129,I632,$C632),MIN(1129,I632))))))</f>
        <v>Effectuez l’étape 1</v>
      </c>
      <c r="N632" s="3" t="str">
        <f>IF(ISTEXT(CRHPrate),"Effectuez l’étape 1",IF(AND(INDEX(claimPeriodNo,MATCH('Étape 1) Taux'!$A$8,claimPeriods,0))&gt;17,INDEX(claimPeriodNo,MATCH('Étape 1) Taux'!$A$8,claimPeriods,0))&lt;20,revenueReduction&lt;0.1),0,IF(NOT(ISNUMBER(J632)),0,IF(F632="Oui",0,IF($B632="Non - avec lien de dépendance",MIN(1129,J632,$C632),MIN(1129,J632))))))</f>
        <v>Effectuez l’étape 1</v>
      </c>
      <c r="O632" s="3" t="str">
        <f>IF(ISTEXT(CRHPrate),"Effectuez l’étape 1",IF(AND(INDEX(claimPeriodNo,MATCH('Étape 1) Taux'!$A$8,claimPeriods,0))&gt;17,INDEX(claimPeriodNo,MATCH('Étape 1) Taux'!$A$8,claimPeriods,0))&lt;20,revenueReduction&lt;0.1),0,IF(NOT(ISNUMBER(K632)),0,IF(G632="Oui",0,IF($B632="Non - avec lien de dépendance",MIN(1129,K632,$C632),MIN(1129,K632))))))</f>
        <v>Effectuez l’étape 1</v>
      </c>
      <c r="P632" s="3">
        <f t="shared" si="9"/>
        <v>0</v>
      </c>
    </row>
    <row r="633" spans="12:16" x14ac:dyDescent="0.3">
      <c r="L633" s="3" t="str">
        <f>IF(ISTEXT(CRHPrate),"Effectuez l’étape 1",IF(AND(INDEX(claimPeriodNo,MATCH('Étape 1) Taux'!$A$8,claimPeriods,0))&gt;17,INDEX(claimPeriodNo,MATCH('Étape 1) Taux'!$A$8,claimPeriods,0))&lt;20,revenueReduction&lt;0.1),0,IF(NOT(ISNUMBER(H633)),0,IF(D633="Oui",0,IF($B633="Non - avec lien de dépendance",MIN(1129,H633,$C633),MIN(1129,H633))))))</f>
        <v>Effectuez l’étape 1</v>
      </c>
      <c r="M633" s="3" t="str">
        <f>IF(ISTEXT(CRHPrate),"Effectuez l’étape 1",IF(AND(INDEX(claimPeriodNo,MATCH('Étape 1) Taux'!$A$8,claimPeriods,0))&gt;17,INDEX(claimPeriodNo,MATCH('Étape 1) Taux'!$A$8,claimPeriods,0))&lt;20,revenueReduction&lt;0.1),0,IF(NOT(ISNUMBER(I633)),0,IF(E633="Oui",0,IF($B633="Non - avec lien de dépendance",MIN(1129,I633,$C633),MIN(1129,I633))))))</f>
        <v>Effectuez l’étape 1</v>
      </c>
      <c r="N633" s="3" t="str">
        <f>IF(ISTEXT(CRHPrate),"Effectuez l’étape 1",IF(AND(INDEX(claimPeriodNo,MATCH('Étape 1) Taux'!$A$8,claimPeriods,0))&gt;17,INDEX(claimPeriodNo,MATCH('Étape 1) Taux'!$A$8,claimPeriods,0))&lt;20,revenueReduction&lt;0.1),0,IF(NOT(ISNUMBER(J633)),0,IF(F633="Oui",0,IF($B633="Non - avec lien de dépendance",MIN(1129,J633,$C633),MIN(1129,J633))))))</f>
        <v>Effectuez l’étape 1</v>
      </c>
      <c r="O633" s="3" t="str">
        <f>IF(ISTEXT(CRHPrate),"Effectuez l’étape 1",IF(AND(INDEX(claimPeriodNo,MATCH('Étape 1) Taux'!$A$8,claimPeriods,0))&gt;17,INDEX(claimPeriodNo,MATCH('Étape 1) Taux'!$A$8,claimPeriods,0))&lt;20,revenueReduction&lt;0.1),0,IF(NOT(ISNUMBER(K633)),0,IF(G633="Oui",0,IF($B633="Non - avec lien de dépendance",MIN(1129,K633,$C633),MIN(1129,K633))))))</f>
        <v>Effectuez l’étape 1</v>
      </c>
      <c r="P633" s="3">
        <f t="shared" si="9"/>
        <v>0</v>
      </c>
    </row>
    <row r="634" spans="12:16" x14ac:dyDescent="0.3">
      <c r="L634" s="3" t="str">
        <f>IF(ISTEXT(CRHPrate),"Effectuez l’étape 1",IF(AND(INDEX(claimPeriodNo,MATCH('Étape 1) Taux'!$A$8,claimPeriods,0))&gt;17,INDEX(claimPeriodNo,MATCH('Étape 1) Taux'!$A$8,claimPeriods,0))&lt;20,revenueReduction&lt;0.1),0,IF(NOT(ISNUMBER(H634)),0,IF(D634="Oui",0,IF($B634="Non - avec lien de dépendance",MIN(1129,H634,$C634),MIN(1129,H634))))))</f>
        <v>Effectuez l’étape 1</v>
      </c>
      <c r="M634" s="3" t="str">
        <f>IF(ISTEXT(CRHPrate),"Effectuez l’étape 1",IF(AND(INDEX(claimPeriodNo,MATCH('Étape 1) Taux'!$A$8,claimPeriods,0))&gt;17,INDEX(claimPeriodNo,MATCH('Étape 1) Taux'!$A$8,claimPeriods,0))&lt;20,revenueReduction&lt;0.1),0,IF(NOT(ISNUMBER(I634)),0,IF(E634="Oui",0,IF($B634="Non - avec lien de dépendance",MIN(1129,I634,$C634),MIN(1129,I634))))))</f>
        <v>Effectuez l’étape 1</v>
      </c>
      <c r="N634" s="3" t="str">
        <f>IF(ISTEXT(CRHPrate),"Effectuez l’étape 1",IF(AND(INDEX(claimPeriodNo,MATCH('Étape 1) Taux'!$A$8,claimPeriods,0))&gt;17,INDEX(claimPeriodNo,MATCH('Étape 1) Taux'!$A$8,claimPeriods,0))&lt;20,revenueReduction&lt;0.1),0,IF(NOT(ISNUMBER(J634)),0,IF(F634="Oui",0,IF($B634="Non - avec lien de dépendance",MIN(1129,J634,$C634),MIN(1129,J634))))))</f>
        <v>Effectuez l’étape 1</v>
      </c>
      <c r="O634" s="3" t="str">
        <f>IF(ISTEXT(CRHPrate),"Effectuez l’étape 1",IF(AND(INDEX(claimPeriodNo,MATCH('Étape 1) Taux'!$A$8,claimPeriods,0))&gt;17,INDEX(claimPeriodNo,MATCH('Étape 1) Taux'!$A$8,claimPeriods,0))&lt;20,revenueReduction&lt;0.1),0,IF(NOT(ISNUMBER(K634)),0,IF(G634="Oui",0,IF($B634="Non - avec lien de dépendance",MIN(1129,K634,$C634),MIN(1129,K634))))))</f>
        <v>Effectuez l’étape 1</v>
      </c>
      <c r="P634" s="3">
        <f t="shared" si="9"/>
        <v>0</v>
      </c>
    </row>
    <row r="635" spans="12:16" x14ac:dyDescent="0.3">
      <c r="L635" s="3" t="str">
        <f>IF(ISTEXT(CRHPrate),"Effectuez l’étape 1",IF(AND(INDEX(claimPeriodNo,MATCH('Étape 1) Taux'!$A$8,claimPeriods,0))&gt;17,INDEX(claimPeriodNo,MATCH('Étape 1) Taux'!$A$8,claimPeriods,0))&lt;20,revenueReduction&lt;0.1),0,IF(NOT(ISNUMBER(H635)),0,IF(D635="Oui",0,IF($B635="Non - avec lien de dépendance",MIN(1129,H635,$C635),MIN(1129,H635))))))</f>
        <v>Effectuez l’étape 1</v>
      </c>
      <c r="M635" s="3" t="str">
        <f>IF(ISTEXT(CRHPrate),"Effectuez l’étape 1",IF(AND(INDEX(claimPeriodNo,MATCH('Étape 1) Taux'!$A$8,claimPeriods,0))&gt;17,INDEX(claimPeriodNo,MATCH('Étape 1) Taux'!$A$8,claimPeriods,0))&lt;20,revenueReduction&lt;0.1),0,IF(NOT(ISNUMBER(I635)),0,IF(E635="Oui",0,IF($B635="Non - avec lien de dépendance",MIN(1129,I635,$C635),MIN(1129,I635))))))</f>
        <v>Effectuez l’étape 1</v>
      </c>
      <c r="N635" s="3" t="str">
        <f>IF(ISTEXT(CRHPrate),"Effectuez l’étape 1",IF(AND(INDEX(claimPeriodNo,MATCH('Étape 1) Taux'!$A$8,claimPeriods,0))&gt;17,INDEX(claimPeriodNo,MATCH('Étape 1) Taux'!$A$8,claimPeriods,0))&lt;20,revenueReduction&lt;0.1),0,IF(NOT(ISNUMBER(J635)),0,IF(F635="Oui",0,IF($B635="Non - avec lien de dépendance",MIN(1129,J635,$C635),MIN(1129,J635))))))</f>
        <v>Effectuez l’étape 1</v>
      </c>
      <c r="O635" s="3" t="str">
        <f>IF(ISTEXT(CRHPrate),"Effectuez l’étape 1",IF(AND(INDEX(claimPeriodNo,MATCH('Étape 1) Taux'!$A$8,claimPeriods,0))&gt;17,INDEX(claimPeriodNo,MATCH('Étape 1) Taux'!$A$8,claimPeriods,0))&lt;20,revenueReduction&lt;0.1),0,IF(NOT(ISNUMBER(K635)),0,IF(G635="Oui",0,IF($B635="Non - avec lien de dépendance",MIN(1129,K635,$C635),MIN(1129,K635))))))</f>
        <v>Effectuez l’étape 1</v>
      </c>
      <c r="P635" s="3">
        <f t="shared" si="9"/>
        <v>0</v>
      </c>
    </row>
    <row r="636" spans="12:16" x14ac:dyDescent="0.3">
      <c r="L636" s="3" t="str">
        <f>IF(ISTEXT(CRHPrate),"Effectuez l’étape 1",IF(AND(INDEX(claimPeriodNo,MATCH('Étape 1) Taux'!$A$8,claimPeriods,0))&gt;17,INDEX(claimPeriodNo,MATCH('Étape 1) Taux'!$A$8,claimPeriods,0))&lt;20,revenueReduction&lt;0.1),0,IF(NOT(ISNUMBER(H636)),0,IF(D636="Oui",0,IF($B636="Non - avec lien de dépendance",MIN(1129,H636,$C636),MIN(1129,H636))))))</f>
        <v>Effectuez l’étape 1</v>
      </c>
      <c r="M636" s="3" t="str">
        <f>IF(ISTEXT(CRHPrate),"Effectuez l’étape 1",IF(AND(INDEX(claimPeriodNo,MATCH('Étape 1) Taux'!$A$8,claimPeriods,0))&gt;17,INDEX(claimPeriodNo,MATCH('Étape 1) Taux'!$A$8,claimPeriods,0))&lt;20,revenueReduction&lt;0.1),0,IF(NOT(ISNUMBER(I636)),0,IF(E636="Oui",0,IF($B636="Non - avec lien de dépendance",MIN(1129,I636,$C636),MIN(1129,I636))))))</f>
        <v>Effectuez l’étape 1</v>
      </c>
      <c r="N636" s="3" t="str">
        <f>IF(ISTEXT(CRHPrate),"Effectuez l’étape 1",IF(AND(INDEX(claimPeriodNo,MATCH('Étape 1) Taux'!$A$8,claimPeriods,0))&gt;17,INDEX(claimPeriodNo,MATCH('Étape 1) Taux'!$A$8,claimPeriods,0))&lt;20,revenueReduction&lt;0.1),0,IF(NOT(ISNUMBER(J636)),0,IF(F636="Oui",0,IF($B636="Non - avec lien de dépendance",MIN(1129,J636,$C636),MIN(1129,J636))))))</f>
        <v>Effectuez l’étape 1</v>
      </c>
      <c r="O636" s="3" t="str">
        <f>IF(ISTEXT(CRHPrate),"Effectuez l’étape 1",IF(AND(INDEX(claimPeriodNo,MATCH('Étape 1) Taux'!$A$8,claimPeriods,0))&gt;17,INDEX(claimPeriodNo,MATCH('Étape 1) Taux'!$A$8,claimPeriods,0))&lt;20,revenueReduction&lt;0.1),0,IF(NOT(ISNUMBER(K636)),0,IF(G636="Oui",0,IF($B636="Non - avec lien de dépendance",MIN(1129,K636,$C636),MIN(1129,K636))))))</f>
        <v>Effectuez l’étape 1</v>
      </c>
      <c r="P636" s="3">
        <f t="shared" si="9"/>
        <v>0</v>
      </c>
    </row>
    <row r="637" spans="12:16" x14ac:dyDescent="0.3">
      <c r="L637" s="3" t="str">
        <f>IF(ISTEXT(CRHPrate),"Effectuez l’étape 1",IF(AND(INDEX(claimPeriodNo,MATCH('Étape 1) Taux'!$A$8,claimPeriods,0))&gt;17,INDEX(claimPeriodNo,MATCH('Étape 1) Taux'!$A$8,claimPeriods,0))&lt;20,revenueReduction&lt;0.1),0,IF(NOT(ISNUMBER(H637)),0,IF(D637="Oui",0,IF($B637="Non - avec lien de dépendance",MIN(1129,H637,$C637),MIN(1129,H637))))))</f>
        <v>Effectuez l’étape 1</v>
      </c>
      <c r="M637" s="3" t="str">
        <f>IF(ISTEXT(CRHPrate),"Effectuez l’étape 1",IF(AND(INDEX(claimPeriodNo,MATCH('Étape 1) Taux'!$A$8,claimPeriods,0))&gt;17,INDEX(claimPeriodNo,MATCH('Étape 1) Taux'!$A$8,claimPeriods,0))&lt;20,revenueReduction&lt;0.1),0,IF(NOT(ISNUMBER(I637)),0,IF(E637="Oui",0,IF($B637="Non - avec lien de dépendance",MIN(1129,I637,$C637),MIN(1129,I637))))))</f>
        <v>Effectuez l’étape 1</v>
      </c>
      <c r="N637" s="3" t="str">
        <f>IF(ISTEXT(CRHPrate),"Effectuez l’étape 1",IF(AND(INDEX(claimPeriodNo,MATCH('Étape 1) Taux'!$A$8,claimPeriods,0))&gt;17,INDEX(claimPeriodNo,MATCH('Étape 1) Taux'!$A$8,claimPeriods,0))&lt;20,revenueReduction&lt;0.1),0,IF(NOT(ISNUMBER(J637)),0,IF(F637="Oui",0,IF($B637="Non - avec lien de dépendance",MIN(1129,J637,$C637),MIN(1129,J637))))))</f>
        <v>Effectuez l’étape 1</v>
      </c>
      <c r="O637" s="3" t="str">
        <f>IF(ISTEXT(CRHPrate),"Effectuez l’étape 1",IF(AND(INDEX(claimPeriodNo,MATCH('Étape 1) Taux'!$A$8,claimPeriods,0))&gt;17,INDEX(claimPeriodNo,MATCH('Étape 1) Taux'!$A$8,claimPeriods,0))&lt;20,revenueReduction&lt;0.1),0,IF(NOT(ISNUMBER(K637)),0,IF(G637="Oui",0,IF($B637="Non - avec lien de dépendance",MIN(1129,K637,$C637),MIN(1129,K637))))))</f>
        <v>Effectuez l’étape 1</v>
      </c>
      <c r="P637" s="3">
        <f t="shared" si="9"/>
        <v>0</v>
      </c>
    </row>
    <row r="638" spans="12:16" x14ac:dyDescent="0.3">
      <c r="L638" s="3" t="str">
        <f>IF(ISTEXT(CRHPrate),"Effectuez l’étape 1",IF(AND(INDEX(claimPeriodNo,MATCH('Étape 1) Taux'!$A$8,claimPeriods,0))&gt;17,INDEX(claimPeriodNo,MATCH('Étape 1) Taux'!$A$8,claimPeriods,0))&lt;20,revenueReduction&lt;0.1),0,IF(NOT(ISNUMBER(H638)),0,IF(D638="Oui",0,IF($B638="Non - avec lien de dépendance",MIN(1129,H638,$C638),MIN(1129,H638))))))</f>
        <v>Effectuez l’étape 1</v>
      </c>
      <c r="M638" s="3" t="str">
        <f>IF(ISTEXT(CRHPrate),"Effectuez l’étape 1",IF(AND(INDEX(claimPeriodNo,MATCH('Étape 1) Taux'!$A$8,claimPeriods,0))&gt;17,INDEX(claimPeriodNo,MATCH('Étape 1) Taux'!$A$8,claimPeriods,0))&lt;20,revenueReduction&lt;0.1),0,IF(NOT(ISNUMBER(I638)),0,IF(E638="Oui",0,IF($B638="Non - avec lien de dépendance",MIN(1129,I638,$C638),MIN(1129,I638))))))</f>
        <v>Effectuez l’étape 1</v>
      </c>
      <c r="N638" s="3" t="str">
        <f>IF(ISTEXT(CRHPrate),"Effectuez l’étape 1",IF(AND(INDEX(claimPeriodNo,MATCH('Étape 1) Taux'!$A$8,claimPeriods,0))&gt;17,INDEX(claimPeriodNo,MATCH('Étape 1) Taux'!$A$8,claimPeriods,0))&lt;20,revenueReduction&lt;0.1),0,IF(NOT(ISNUMBER(J638)),0,IF(F638="Oui",0,IF($B638="Non - avec lien de dépendance",MIN(1129,J638,$C638),MIN(1129,J638))))))</f>
        <v>Effectuez l’étape 1</v>
      </c>
      <c r="O638" s="3" t="str">
        <f>IF(ISTEXT(CRHPrate),"Effectuez l’étape 1",IF(AND(INDEX(claimPeriodNo,MATCH('Étape 1) Taux'!$A$8,claimPeriods,0))&gt;17,INDEX(claimPeriodNo,MATCH('Étape 1) Taux'!$A$8,claimPeriods,0))&lt;20,revenueReduction&lt;0.1),0,IF(NOT(ISNUMBER(K638)),0,IF(G638="Oui",0,IF($B638="Non - avec lien de dépendance",MIN(1129,K638,$C638),MIN(1129,K638))))))</f>
        <v>Effectuez l’étape 1</v>
      </c>
      <c r="P638" s="3">
        <f t="shared" si="9"/>
        <v>0</v>
      </c>
    </row>
    <row r="639" spans="12:16" x14ac:dyDescent="0.3">
      <c r="L639" s="3" t="str">
        <f>IF(ISTEXT(CRHPrate),"Effectuez l’étape 1",IF(AND(INDEX(claimPeriodNo,MATCH('Étape 1) Taux'!$A$8,claimPeriods,0))&gt;17,INDEX(claimPeriodNo,MATCH('Étape 1) Taux'!$A$8,claimPeriods,0))&lt;20,revenueReduction&lt;0.1),0,IF(NOT(ISNUMBER(H639)),0,IF(D639="Oui",0,IF($B639="Non - avec lien de dépendance",MIN(1129,H639,$C639),MIN(1129,H639))))))</f>
        <v>Effectuez l’étape 1</v>
      </c>
      <c r="M639" s="3" t="str">
        <f>IF(ISTEXT(CRHPrate),"Effectuez l’étape 1",IF(AND(INDEX(claimPeriodNo,MATCH('Étape 1) Taux'!$A$8,claimPeriods,0))&gt;17,INDEX(claimPeriodNo,MATCH('Étape 1) Taux'!$A$8,claimPeriods,0))&lt;20,revenueReduction&lt;0.1),0,IF(NOT(ISNUMBER(I639)),0,IF(E639="Oui",0,IF($B639="Non - avec lien de dépendance",MIN(1129,I639,$C639),MIN(1129,I639))))))</f>
        <v>Effectuez l’étape 1</v>
      </c>
      <c r="N639" s="3" t="str">
        <f>IF(ISTEXT(CRHPrate),"Effectuez l’étape 1",IF(AND(INDEX(claimPeriodNo,MATCH('Étape 1) Taux'!$A$8,claimPeriods,0))&gt;17,INDEX(claimPeriodNo,MATCH('Étape 1) Taux'!$A$8,claimPeriods,0))&lt;20,revenueReduction&lt;0.1),0,IF(NOT(ISNUMBER(J639)),0,IF(F639="Oui",0,IF($B639="Non - avec lien de dépendance",MIN(1129,J639,$C639),MIN(1129,J639))))))</f>
        <v>Effectuez l’étape 1</v>
      </c>
      <c r="O639" s="3" t="str">
        <f>IF(ISTEXT(CRHPrate),"Effectuez l’étape 1",IF(AND(INDEX(claimPeriodNo,MATCH('Étape 1) Taux'!$A$8,claimPeriods,0))&gt;17,INDEX(claimPeriodNo,MATCH('Étape 1) Taux'!$A$8,claimPeriods,0))&lt;20,revenueReduction&lt;0.1),0,IF(NOT(ISNUMBER(K639)),0,IF(G639="Oui",0,IF($B639="Non - avec lien de dépendance",MIN(1129,K639,$C639),MIN(1129,K639))))))</f>
        <v>Effectuez l’étape 1</v>
      </c>
      <c r="P639" s="3">
        <f t="shared" si="9"/>
        <v>0</v>
      </c>
    </row>
    <row r="640" spans="12:16" x14ac:dyDescent="0.3">
      <c r="L640" s="3" t="str">
        <f>IF(ISTEXT(CRHPrate),"Effectuez l’étape 1",IF(AND(INDEX(claimPeriodNo,MATCH('Étape 1) Taux'!$A$8,claimPeriods,0))&gt;17,INDEX(claimPeriodNo,MATCH('Étape 1) Taux'!$A$8,claimPeriods,0))&lt;20,revenueReduction&lt;0.1),0,IF(NOT(ISNUMBER(H640)),0,IF(D640="Oui",0,IF($B640="Non - avec lien de dépendance",MIN(1129,H640,$C640),MIN(1129,H640))))))</f>
        <v>Effectuez l’étape 1</v>
      </c>
      <c r="M640" s="3" t="str">
        <f>IF(ISTEXT(CRHPrate),"Effectuez l’étape 1",IF(AND(INDEX(claimPeriodNo,MATCH('Étape 1) Taux'!$A$8,claimPeriods,0))&gt;17,INDEX(claimPeriodNo,MATCH('Étape 1) Taux'!$A$8,claimPeriods,0))&lt;20,revenueReduction&lt;0.1),0,IF(NOT(ISNUMBER(I640)),0,IF(E640="Oui",0,IF($B640="Non - avec lien de dépendance",MIN(1129,I640,$C640),MIN(1129,I640))))))</f>
        <v>Effectuez l’étape 1</v>
      </c>
      <c r="N640" s="3" t="str">
        <f>IF(ISTEXT(CRHPrate),"Effectuez l’étape 1",IF(AND(INDEX(claimPeriodNo,MATCH('Étape 1) Taux'!$A$8,claimPeriods,0))&gt;17,INDEX(claimPeriodNo,MATCH('Étape 1) Taux'!$A$8,claimPeriods,0))&lt;20,revenueReduction&lt;0.1),0,IF(NOT(ISNUMBER(J640)),0,IF(F640="Oui",0,IF($B640="Non - avec lien de dépendance",MIN(1129,J640,$C640),MIN(1129,J640))))))</f>
        <v>Effectuez l’étape 1</v>
      </c>
      <c r="O640" s="3" t="str">
        <f>IF(ISTEXT(CRHPrate),"Effectuez l’étape 1",IF(AND(INDEX(claimPeriodNo,MATCH('Étape 1) Taux'!$A$8,claimPeriods,0))&gt;17,INDEX(claimPeriodNo,MATCH('Étape 1) Taux'!$A$8,claimPeriods,0))&lt;20,revenueReduction&lt;0.1),0,IF(NOT(ISNUMBER(K640)),0,IF(G640="Oui",0,IF($B640="Non - avec lien de dépendance",MIN(1129,K640,$C640),MIN(1129,K640))))))</f>
        <v>Effectuez l’étape 1</v>
      </c>
      <c r="P640" s="3">
        <f t="shared" si="9"/>
        <v>0</v>
      </c>
    </row>
    <row r="641" spans="12:16" x14ac:dyDescent="0.3">
      <c r="L641" s="3" t="str">
        <f>IF(ISTEXT(CRHPrate),"Effectuez l’étape 1",IF(AND(INDEX(claimPeriodNo,MATCH('Étape 1) Taux'!$A$8,claimPeriods,0))&gt;17,INDEX(claimPeriodNo,MATCH('Étape 1) Taux'!$A$8,claimPeriods,0))&lt;20,revenueReduction&lt;0.1),0,IF(NOT(ISNUMBER(H641)),0,IF(D641="Oui",0,IF($B641="Non - avec lien de dépendance",MIN(1129,H641,$C641),MIN(1129,H641))))))</f>
        <v>Effectuez l’étape 1</v>
      </c>
      <c r="M641" s="3" t="str">
        <f>IF(ISTEXT(CRHPrate),"Effectuez l’étape 1",IF(AND(INDEX(claimPeriodNo,MATCH('Étape 1) Taux'!$A$8,claimPeriods,0))&gt;17,INDEX(claimPeriodNo,MATCH('Étape 1) Taux'!$A$8,claimPeriods,0))&lt;20,revenueReduction&lt;0.1),0,IF(NOT(ISNUMBER(I641)),0,IF(E641="Oui",0,IF($B641="Non - avec lien de dépendance",MIN(1129,I641,$C641),MIN(1129,I641))))))</f>
        <v>Effectuez l’étape 1</v>
      </c>
      <c r="N641" s="3" t="str">
        <f>IF(ISTEXT(CRHPrate),"Effectuez l’étape 1",IF(AND(INDEX(claimPeriodNo,MATCH('Étape 1) Taux'!$A$8,claimPeriods,0))&gt;17,INDEX(claimPeriodNo,MATCH('Étape 1) Taux'!$A$8,claimPeriods,0))&lt;20,revenueReduction&lt;0.1),0,IF(NOT(ISNUMBER(J641)),0,IF(F641="Oui",0,IF($B641="Non - avec lien de dépendance",MIN(1129,J641,$C641),MIN(1129,J641))))))</f>
        <v>Effectuez l’étape 1</v>
      </c>
      <c r="O641" s="3" t="str">
        <f>IF(ISTEXT(CRHPrate),"Effectuez l’étape 1",IF(AND(INDEX(claimPeriodNo,MATCH('Étape 1) Taux'!$A$8,claimPeriods,0))&gt;17,INDEX(claimPeriodNo,MATCH('Étape 1) Taux'!$A$8,claimPeriods,0))&lt;20,revenueReduction&lt;0.1),0,IF(NOT(ISNUMBER(K641)),0,IF(G641="Oui",0,IF($B641="Non - avec lien de dépendance",MIN(1129,K641,$C641),MIN(1129,K641))))))</f>
        <v>Effectuez l’étape 1</v>
      </c>
      <c r="P641" s="3">
        <f t="shared" si="9"/>
        <v>0</v>
      </c>
    </row>
    <row r="642" spans="12:16" x14ac:dyDescent="0.3">
      <c r="L642" s="3" t="str">
        <f>IF(ISTEXT(CRHPrate),"Effectuez l’étape 1",IF(AND(INDEX(claimPeriodNo,MATCH('Étape 1) Taux'!$A$8,claimPeriods,0))&gt;17,INDEX(claimPeriodNo,MATCH('Étape 1) Taux'!$A$8,claimPeriods,0))&lt;20,revenueReduction&lt;0.1),0,IF(NOT(ISNUMBER(H642)),0,IF(D642="Oui",0,IF($B642="Non - avec lien de dépendance",MIN(1129,H642,$C642),MIN(1129,H642))))))</f>
        <v>Effectuez l’étape 1</v>
      </c>
      <c r="M642" s="3" t="str">
        <f>IF(ISTEXT(CRHPrate),"Effectuez l’étape 1",IF(AND(INDEX(claimPeriodNo,MATCH('Étape 1) Taux'!$A$8,claimPeriods,0))&gt;17,INDEX(claimPeriodNo,MATCH('Étape 1) Taux'!$A$8,claimPeriods,0))&lt;20,revenueReduction&lt;0.1),0,IF(NOT(ISNUMBER(I642)),0,IF(E642="Oui",0,IF($B642="Non - avec lien de dépendance",MIN(1129,I642,$C642),MIN(1129,I642))))))</f>
        <v>Effectuez l’étape 1</v>
      </c>
      <c r="N642" s="3" t="str">
        <f>IF(ISTEXT(CRHPrate),"Effectuez l’étape 1",IF(AND(INDEX(claimPeriodNo,MATCH('Étape 1) Taux'!$A$8,claimPeriods,0))&gt;17,INDEX(claimPeriodNo,MATCH('Étape 1) Taux'!$A$8,claimPeriods,0))&lt;20,revenueReduction&lt;0.1),0,IF(NOT(ISNUMBER(J642)),0,IF(F642="Oui",0,IF($B642="Non - avec lien de dépendance",MIN(1129,J642,$C642),MIN(1129,J642))))))</f>
        <v>Effectuez l’étape 1</v>
      </c>
      <c r="O642" s="3" t="str">
        <f>IF(ISTEXT(CRHPrate),"Effectuez l’étape 1",IF(AND(INDEX(claimPeriodNo,MATCH('Étape 1) Taux'!$A$8,claimPeriods,0))&gt;17,INDEX(claimPeriodNo,MATCH('Étape 1) Taux'!$A$8,claimPeriods,0))&lt;20,revenueReduction&lt;0.1),0,IF(NOT(ISNUMBER(K642)),0,IF(G642="Oui",0,IF($B642="Non - avec lien de dépendance",MIN(1129,K642,$C642),MIN(1129,K642))))))</f>
        <v>Effectuez l’étape 1</v>
      </c>
      <c r="P642" s="3">
        <f t="shared" si="9"/>
        <v>0</v>
      </c>
    </row>
    <row r="643" spans="12:16" x14ac:dyDescent="0.3">
      <c r="L643" s="3" t="str">
        <f>IF(ISTEXT(CRHPrate),"Effectuez l’étape 1",IF(AND(INDEX(claimPeriodNo,MATCH('Étape 1) Taux'!$A$8,claimPeriods,0))&gt;17,INDEX(claimPeriodNo,MATCH('Étape 1) Taux'!$A$8,claimPeriods,0))&lt;20,revenueReduction&lt;0.1),0,IF(NOT(ISNUMBER(H643)),0,IF(D643="Oui",0,IF($B643="Non - avec lien de dépendance",MIN(1129,H643,$C643),MIN(1129,H643))))))</f>
        <v>Effectuez l’étape 1</v>
      </c>
      <c r="M643" s="3" t="str">
        <f>IF(ISTEXT(CRHPrate),"Effectuez l’étape 1",IF(AND(INDEX(claimPeriodNo,MATCH('Étape 1) Taux'!$A$8,claimPeriods,0))&gt;17,INDEX(claimPeriodNo,MATCH('Étape 1) Taux'!$A$8,claimPeriods,0))&lt;20,revenueReduction&lt;0.1),0,IF(NOT(ISNUMBER(I643)),0,IF(E643="Oui",0,IF($B643="Non - avec lien de dépendance",MIN(1129,I643,$C643),MIN(1129,I643))))))</f>
        <v>Effectuez l’étape 1</v>
      </c>
      <c r="N643" s="3" t="str">
        <f>IF(ISTEXT(CRHPrate),"Effectuez l’étape 1",IF(AND(INDEX(claimPeriodNo,MATCH('Étape 1) Taux'!$A$8,claimPeriods,0))&gt;17,INDEX(claimPeriodNo,MATCH('Étape 1) Taux'!$A$8,claimPeriods,0))&lt;20,revenueReduction&lt;0.1),0,IF(NOT(ISNUMBER(J643)),0,IF(F643="Oui",0,IF($B643="Non - avec lien de dépendance",MIN(1129,J643,$C643),MIN(1129,J643))))))</f>
        <v>Effectuez l’étape 1</v>
      </c>
      <c r="O643" s="3" t="str">
        <f>IF(ISTEXT(CRHPrate),"Effectuez l’étape 1",IF(AND(INDEX(claimPeriodNo,MATCH('Étape 1) Taux'!$A$8,claimPeriods,0))&gt;17,INDEX(claimPeriodNo,MATCH('Étape 1) Taux'!$A$8,claimPeriods,0))&lt;20,revenueReduction&lt;0.1),0,IF(NOT(ISNUMBER(K643)),0,IF(G643="Oui",0,IF($B643="Non - avec lien de dépendance",MIN(1129,K643,$C643),MIN(1129,K643))))))</f>
        <v>Effectuez l’étape 1</v>
      </c>
      <c r="P643" s="3">
        <f t="shared" si="9"/>
        <v>0</v>
      </c>
    </row>
    <row r="644" spans="12:16" x14ac:dyDescent="0.3">
      <c r="L644" s="3" t="str">
        <f>IF(ISTEXT(CRHPrate),"Effectuez l’étape 1",IF(AND(INDEX(claimPeriodNo,MATCH('Étape 1) Taux'!$A$8,claimPeriods,0))&gt;17,INDEX(claimPeriodNo,MATCH('Étape 1) Taux'!$A$8,claimPeriods,0))&lt;20,revenueReduction&lt;0.1),0,IF(NOT(ISNUMBER(H644)),0,IF(D644="Oui",0,IF($B644="Non - avec lien de dépendance",MIN(1129,H644,$C644),MIN(1129,H644))))))</f>
        <v>Effectuez l’étape 1</v>
      </c>
      <c r="M644" s="3" t="str">
        <f>IF(ISTEXT(CRHPrate),"Effectuez l’étape 1",IF(AND(INDEX(claimPeriodNo,MATCH('Étape 1) Taux'!$A$8,claimPeriods,0))&gt;17,INDEX(claimPeriodNo,MATCH('Étape 1) Taux'!$A$8,claimPeriods,0))&lt;20,revenueReduction&lt;0.1),0,IF(NOT(ISNUMBER(I644)),0,IF(E644="Oui",0,IF($B644="Non - avec lien de dépendance",MIN(1129,I644,$C644),MIN(1129,I644))))))</f>
        <v>Effectuez l’étape 1</v>
      </c>
      <c r="N644" s="3" t="str">
        <f>IF(ISTEXT(CRHPrate),"Effectuez l’étape 1",IF(AND(INDEX(claimPeriodNo,MATCH('Étape 1) Taux'!$A$8,claimPeriods,0))&gt;17,INDEX(claimPeriodNo,MATCH('Étape 1) Taux'!$A$8,claimPeriods,0))&lt;20,revenueReduction&lt;0.1),0,IF(NOT(ISNUMBER(J644)),0,IF(F644="Oui",0,IF($B644="Non - avec lien de dépendance",MIN(1129,J644,$C644),MIN(1129,J644))))))</f>
        <v>Effectuez l’étape 1</v>
      </c>
      <c r="O644" s="3" t="str">
        <f>IF(ISTEXT(CRHPrate),"Effectuez l’étape 1",IF(AND(INDEX(claimPeriodNo,MATCH('Étape 1) Taux'!$A$8,claimPeriods,0))&gt;17,INDEX(claimPeriodNo,MATCH('Étape 1) Taux'!$A$8,claimPeriods,0))&lt;20,revenueReduction&lt;0.1),0,IF(NOT(ISNUMBER(K644)),0,IF(G644="Oui",0,IF($B644="Non - avec lien de dépendance",MIN(1129,K644,$C644),MIN(1129,K644))))))</f>
        <v>Effectuez l’étape 1</v>
      </c>
      <c r="P644" s="3">
        <f t="shared" si="9"/>
        <v>0</v>
      </c>
    </row>
    <row r="645" spans="12:16" x14ac:dyDescent="0.3">
      <c r="L645" s="3" t="str">
        <f>IF(ISTEXT(CRHPrate),"Effectuez l’étape 1",IF(AND(INDEX(claimPeriodNo,MATCH('Étape 1) Taux'!$A$8,claimPeriods,0))&gt;17,INDEX(claimPeriodNo,MATCH('Étape 1) Taux'!$A$8,claimPeriods,0))&lt;20,revenueReduction&lt;0.1),0,IF(NOT(ISNUMBER(H645)),0,IF(D645="Oui",0,IF($B645="Non - avec lien de dépendance",MIN(1129,H645,$C645),MIN(1129,H645))))))</f>
        <v>Effectuez l’étape 1</v>
      </c>
      <c r="M645" s="3" t="str">
        <f>IF(ISTEXT(CRHPrate),"Effectuez l’étape 1",IF(AND(INDEX(claimPeriodNo,MATCH('Étape 1) Taux'!$A$8,claimPeriods,0))&gt;17,INDEX(claimPeriodNo,MATCH('Étape 1) Taux'!$A$8,claimPeriods,0))&lt;20,revenueReduction&lt;0.1),0,IF(NOT(ISNUMBER(I645)),0,IF(E645="Oui",0,IF($B645="Non - avec lien de dépendance",MIN(1129,I645,$C645),MIN(1129,I645))))))</f>
        <v>Effectuez l’étape 1</v>
      </c>
      <c r="N645" s="3" t="str">
        <f>IF(ISTEXT(CRHPrate),"Effectuez l’étape 1",IF(AND(INDEX(claimPeriodNo,MATCH('Étape 1) Taux'!$A$8,claimPeriods,0))&gt;17,INDEX(claimPeriodNo,MATCH('Étape 1) Taux'!$A$8,claimPeriods,0))&lt;20,revenueReduction&lt;0.1),0,IF(NOT(ISNUMBER(J645)),0,IF(F645="Oui",0,IF($B645="Non - avec lien de dépendance",MIN(1129,J645,$C645),MIN(1129,J645))))))</f>
        <v>Effectuez l’étape 1</v>
      </c>
      <c r="O645" s="3" t="str">
        <f>IF(ISTEXT(CRHPrate),"Effectuez l’étape 1",IF(AND(INDEX(claimPeriodNo,MATCH('Étape 1) Taux'!$A$8,claimPeriods,0))&gt;17,INDEX(claimPeriodNo,MATCH('Étape 1) Taux'!$A$8,claimPeriods,0))&lt;20,revenueReduction&lt;0.1),0,IF(NOT(ISNUMBER(K645)),0,IF(G645="Oui",0,IF($B645="Non - avec lien de dépendance",MIN(1129,K645,$C645),MIN(1129,K645))))))</f>
        <v>Effectuez l’étape 1</v>
      </c>
      <c r="P645" s="3">
        <f t="shared" si="9"/>
        <v>0</v>
      </c>
    </row>
    <row r="646" spans="12:16" x14ac:dyDescent="0.3">
      <c r="L646" s="3" t="str">
        <f>IF(ISTEXT(CRHPrate),"Effectuez l’étape 1",IF(AND(INDEX(claimPeriodNo,MATCH('Étape 1) Taux'!$A$8,claimPeriods,0))&gt;17,INDEX(claimPeriodNo,MATCH('Étape 1) Taux'!$A$8,claimPeriods,0))&lt;20,revenueReduction&lt;0.1),0,IF(NOT(ISNUMBER(H646)),0,IF(D646="Oui",0,IF($B646="Non - avec lien de dépendance",MIN(1129,H646,$C646),MIN(1129,H646))))))</f>
        <v>Effectuez l’étape 1</v>
      </c>
      <c r="M646" s="3" t="str">
        <f>IF(ISTEXT(CRHPrate),"Effectuez l’étape 1",IF(AND(INDEX(claimPeriodNo,MATCH('Étape 1) Taux'!$A$8,claimPeriods,0))&gt;17,INDEX(claimPeriodNo,MATCH('Étape 1) Taux'!$A$8,claimPeriods,0))&lt;20,revenueReduction&lt;0.1),0,IF(NOT(ISNUMBER(I646)),0,IF(E646="Oui",0,IF($B646="Non - avec lien de dépendance",MIN(1129,I646,$C646),MIN(1129,I646))))))</f>
        <v>Effectuez l’étape 1</v>
      </c>
      <c r="N646" s="3" t="str">
        <f>IF(ISTEXT(CRHPrate),"Effectuez l’étape 1",IF(AND(INDEX(claimPeriodNo,MATCH('Étape 1) Taux'!$A$8,claimPeriods,0))&gt;17,INDEX(claimPeriodNo,MATCH('Étape 1) Taux'!$A$8,claimPeriods,0))&lt;20,revenueReduction&lt;0.1),0,IF(NOT(ISNUMBER(J646)),0,IF(F646="Oui",0,IF($B646="Non - avec lien de dépendance",MIN(1129,J646,$C646),MIN(1129,J646))))))</f>
        <v>Effectuez l’étape 1</v>
      </c>
      <c r="O646" s="3" t="str">
        <f>IF(ISTEXT(CRHPrate),"Effectuez l’étape 1",IF(AND(INDEX(claimPeriodNo,MATCH('Étape 1) Taux'!$A$8,claimPeriods,0))&gt;17,INDEX(claimPeriodNo,MATCH('Étape 1) Taux'!$A$8,claimPeriods,0))&lt;20,revenueReduction&lt;0.1),0,IF(NOT(ISNUMBER(K646)),0,IF(G646="Oui",0,IF($B646="Non - avec lien de dépendance",MIN(1129,K646,$C646),MIN(1129,K646))))))</f>
        <v>Effectuez l’étape 1</v>
      </c>
      <c r="P646" s="3">
        <f t="shared" si="9"/>
        <v>0</v>
      </c>
    </row>
    <row r="647" spans="12:16" x14ac:dyDescent="0.3">
      <c r="L647" s="3" t="str">
        <f>IF(ISTEXT(CRHPrate),"Effectuez l’étape 1",IF(AND(INDEX(claimPeriodNo,MATCH('Étape 1) Taux'!$A$8,claimPeriods,0))&gt;17,INDEX(claimPeriodNo,MATCH('Étape 1) Taux'!$A$8,claimPeriods,0))&lt;20,revenueReduction&lt;0.1),0,IF(NOT(ISNUMBER(H647)),0,IF(D647="Oui",0,IF($B647="Non - avec lien de dépendance",MIN(1129,H647,$C647),MIN(1129,H647))))))</f>
        <v>Effectuez l’étape 1</v>
      </c>
      <c r="M647" s="3" t="str">
        <f>IF(ISTEXT(CRHPrate),"Effectuez l’étape 1",IF(AND(INDEX(claimPeriodNo,MATCH('Étape 1) Taux'!$A$8,claimPeriods,0))&gt;17,INDEX(claimPeriodNo,MATCH('Étape 1) Taux'!$A$8,claimPeriods,0))&lt;20,revenueReduction&lt;0.1),0,IF(NOT(ISNUMBER(I647)),0,IF(E647="Oui",0,IF($B647="Non - avec lien de dépendance",MIN(1129,I647,$C647),MIN(1129,I647))))))</f>
        <v>Effectuez l’étape 1</v>
      </c>
      <c r="N647" s="3" t="str">
        <f>IF(ISTEXT(CRHPrate),"Effectuez l’étape 1",IF(AND(INDEX(claimPeriodNo,MATCH('Étape 1) Taux'!$A$8,claimPeriods,0))&gt;17,INDEX(claimPeriodNo,MATCH('Étape 1) Taux'!$A$8,claimPeriods,0))&lt;20,revenueReduction&lt;0.1),0,IF(NOT(ISNUMBER(J647)),0,IF(F647="Oui",0,IF($B647="Non - avec lien de dépendance",MIN(1129,J647,$C647),MIN(1129,J647))))))</f>
        <v>Effectuez l’étape 1</v>
      </c>
      <c r="O647" s="3" t="str">
        <f>IF(ISTEXT(CRHPrate),"Effectuez l’étape 1",IF(AND(INDEX(claimPeriodNo,MATCH('Étape 1) Taux'!$A$8,claimPeriods,0))&gt;17,INDEX(claimPeriodNo,MATCH('Étape 1) Taux'!$A$8,claimPeriods,0))&lt;20,revenueReduction&lt;0.1),0,IF(NOT(ISNUMBER(K647)),0,IF(G647="Oui",0,IF($B647="Non - avec lien de dépendance",MIN(1129,K647,$C647),MIN(1129,K647))))))</f>
        <v>Effectuez l’étape 1</v>
      </c>
      <c r="P647" s="3">
        <f t="shared" ref="P647:P710" si="10">IF(AND(COUNT(B647:K647)&gt;0,OR(AND(NOT(ISNUMBER($C647)),$B647&lt;&gt;"Oui - sans lien de dépendance"),COUNT(H647:K647)&lt;&gt;4,ISBLANK($B647))),"Remplissez tous les montants",SUM(L647:O647))</f>
        <v>0</v>
      </c>
    </row>
    <row r="648" spans="12:16" x14ac:dyDescent="0.3">
      <c r="L648" s="3" t="str">
        <f>IF(ISTEXT(CRHPrate),"Effectuez l’étape 1",IF(AND(INDEX(claimPeriodNo,MATCH('Étape 1) Taux'!$A$8,claimPeriods,0))&gt;17,INDEX(claimPeriodNo,MATCH('Étape 1) Taux'!$A$8,claimPeriods,0))&lt;20,revenueReduction&lt;0.1),0,IF(NOT(ISNUMBER(H648)),0,IF(D648="Oui",0,IF($B648="Non - avec lien de dépendance",MIN(1129,H648,$C648),MIN(1129,H648))))))</f>
        <v>Effectuez l’étape 1</v>
      </c>
      <c r="M648" s="3" t="str">
        <f>IF(ISTEXT(CRHPrate),"Effectuez l’étape 1",IF(AND(INDEX(claimPeriodNo,MATCH('Étape 1) Taux'!$A$8,claimPeriods,0))&gt;17,INDEX(claimPeriodNo,MATCH('Étape 1) Taux'!$A$8,claimPeriods,0))&lt;20,revenueReduction&lt;0.1),0,IF(NOT(ISNUMBER(I648)),0,IF(E648="Oui",0,IF($B648="Non - avec lien de dépendance",MIN(1129,I648,$C648),MIN(1129,I648))))))</f>
        <v>Effectuez l’étape 1</v>
      </c>
      <c r="N648" s="3" t="str">
        <f>IF(ISTEXT(CRHPrate),"Effectuez l’étape 1",IF(AND(INDEX(claimPeriodNo,MATCH('Étape 1) Taux'!$A$8,claimPeriods,0))&gt;17,INDEX(claimPeriodNo,MATCH('Étape 1) Taux'!$A$8,claimPeriods,0))&lt;20,revenueReduction&lt;0.1),0,IF(NOT(ISNUMBER(J648)),0,IF(F648="Oui",0,IF($B648="Non - avec lien de dépendance",MIN(1129,J648,$C648),MIN(1129,J648))))))</f>
        <v>Effectuez l’étape 1</v>
      </c>
      <c r="O648" s="3" t="str">
        <f>IF(ISTEXT(CRHPrate),"Effectuez l’étape 1",IF(AND(INDEX(claimPeriodNo,MATCH('Étape 1) Taux'!$A$8,claimPeriods,0))&gt;17,INDEX(claimPeriodNo,MATCH('Étape 1) Taux'!$A$8,claimPeriods,0))&lt;20,revenueReduction&lt;0.1),0,IF(NOT(ISNUMBER(K648)),0,IF(G648="Oui",0,IF($B648="Non - avec lien de dépendance",MIN(1129,K648,$C648),MIN(1129,K648))))))</f>
        <v>Effectuez l’étape 1</v>
      </c>
      <c r="P648" s="3">
        <f t="shared" si="10"/>
        <v>0</v>
      </c>
    </row>
    <row r="649" spans="12:16" x14ac:dyDescent="0.3">
      <c r="L649" s="3" t="str">
        <f>IF(ISTEXT(CRHPrate),"Effectuez l’étape 1",IF(AND(INDEX(claimPeriodNo,MATCH('Étape 1) Taux'!$A$8,claimPeriods,0))&gt;17,INDEX(claimPeriodNo,MATCH('Étape 1) Taux'!$A$8,claimPeriods,0))&lt;20,revenueReduction&lt;0.1),0,IF(NOT(ISNUMBER(H649)),0,IF(D649="Oui",0,IF($B649="Non - avec lien de dépendance",MIN(1129,H649,$C649),MIN(1129,H649))))))</f>
        <v>Effectuez l’étape 1</v>
      </c>
      <c r="M649" s="3" t="str">
        <f>IF(ISTEXT(CRHPrate),"Effectuez l’étape 1",IF(AND(INDEX(claimPeriodNo,MATCH('Étape 1) Taux'!$A$8,claimPeriods,0))&gt;17,INDEX(claimPeriodNo,MATCH('Étape 1) Taux'!$A$8,claimPeriods,0))&lt;20,revenueReduction&lt;0.1),0,IF(NOT(ISNUMBER(I649)),0,IF(E649="Oui",0,IF($B649="Non - avec lien de dépendance",MIN(1129,I649,$C649),MIN(1129,I649))))))</f>
        <v>Effectuez l’étape 1</v>
      </c>
      <c r="N649" s="3" t="str">
        <f>IF(ISTEXT(CRHPrate),"Effectuez l’étape 1",IF(AND(INDEX(claimPeriodNo,MATCH('Étape 1) Taux'!$A$8,claimPeriods,0))&gt;17,INDEX(claimPeriodNo,MATCH('Étape 1) Taux'!$A$8,claimPeriods,0))&lt;20,revenueReduction&lt;0.1),0,IF(NOT(ISNUMBER(J649)),0,IF(F649="Oui",0,IF($B649="Non - avec lien de dépendance",MIN(1129,J649,$C649),MIN(1129,J649))))))</f>
        <v>Effectuez l’étape 1</v>
      </c>
      <c r="O649" s="3" t="str">
        <f>IF(ISTEXT(CRHPrate),"Effectuez l’étape 1",IF(AND(INDEX(claimPeriodNo,MATCH('Étape 1) Taux'!$A$8,claimPeriods,0))&gt;17,INDEX(claimPeriodNo,MATCH('Étape 1) Taux'!$A$8,claimPeriods,0))&lt;20,revenueReduction&lt;0.1),0,IF(NOT(ISNUMBER(K649)),0,IF(G649="Oui",0,IF($B649="Non - avec lien de dépendance",MIN(1129,K649,$C649),MIN(1129,K649))))))</f>
        <v>Effectuez l’étape 1</v>
      </c>
      <c r="P649" s="3">
        <f t="shared" si="10"/>
        <v>0</v>
      </c>
    </row>
    <row r="650" spans="12:16" x14ac:dyDescent="0.3">
      <c r="L650" s="3" t="str">
        <f>IF(ISTEXT(CRHPrate),"Effectuez l’étape 1",IF(AND(INDEX(claimPeriodNo,MATCH('Étape 1) Taux'!$A$8,claimPeriods,0))&gt;17,INDEX(claimPeriodNo,MATCH('Étape 1) Taux'!$A$8,claimPeriods,0))&lt;20,revenueReduction&lt;0.1),0,IF(NOT(ISNUMBER(H650)),0,IF(D650="Oui",0,IF($B650="Non - avec lien de dépendance",MIN(1129,H650,$C650),MIN(1129,H650))))))</f>
        <v>Effectuez l’étape 1</v>
      </c>
      <c r="M650" s="3" t="str">
        <f>IF(ISTEXT(CRHPrate),"Effectuez l’étape 1",IF(AND(INDEX(claimPeriodNo,MATCH('Étape 1) Taux'!$A$8,claimPeriods,0))&gt;17,INDEX(claimPeriodNo,MATCH('Étape 1) Taux'!$A$8,claimPeriods,0))&lt;20,revenueReduction&lt;0.1),0,IF(NOT(ISNUMBER(I650)),0,IF(E650="Oui",0,IF($B650="Non - avec lien de dépendance",MIN(1129,I650,$C650),MIN(1129,I650))))))</f>
        <v>Effectuez l’étape 1</v>
      </c>
      <c r="N650" s="3" t="str">
        <f>IF(ISTEXT(CRHPrate),"Effectuez l’étape 1",IF(AND(INDEX(claimPeriodNo,MATCH('Étape 1) Taux'!$A$8,claimPeriods,0))&gt;17,INDEX(claimPeriodNo,MATCH('Étape 1) Taux'!$A$8,claimPeriods,0))&lt;20,revenueReduction&lt;0.1),0,IF(NOT(ISNUMBER(J650)),0,IF(F650="Oui",0,IF($B650="Non - avec lien de dépendance",MIN(1129,J650,$C650),MIN(1129,J650))))))</f>
        <v>Effectuez l’étape 1</v>
      </c>
      <c r="O650" s="3" t="str">
        <f>IF(ISTEXT(CRHPrate),"Effectuez l’étape 1",IF(AND(INDEX(claimPeriodNo,MATCH('Étape 1) Taux'!$A$8,claimPeriods,0))&gt;17,INDEX(claimPeriodNo,MATCH('Étape 1) Taux'!$A$8,claimPeriods,0))&lt;20,revenueReduction&lt;0.1),0,IF(NOT(ISNUMBER(K650)),0,IF(G650="Oui",0,IF($B650="Non - avec lien de dépendance",MIN(1129,K650,$C650),MIN(1129,K650))))))</f>
        <v>Effectuez l’étape 1</v>
      </c>
      <c r="P650" s="3">
        <f t="shared" si="10"/>
        <v>0</v>
      </c>
    </row>
    <row r="651" spans="12:16" x14ac:dyDescent="0.3">
      <c r="L651" s="3" t="str">
        <f>IF(ISTEXT(CRHPrate),"Effectuez l’étape 1",IF(AND(INDEX(claimPeriodNo,MATCH('Étape 1) Taux'!$A$8,claimPeriods,0))&gt;17,INDEX(claimPeriodNo,MATCH('Étape 1) Taux'!$A$8,claimPeriods,0))&lt;20,revenueReduction&lt;0.1),0,IF(NOT(ISNUMBER(H651)),0,IF(D651="Oui",0,IF($B651="Non - avec lien de dépendance",MIN(1129,H651,$C651),MIN(1129,H651))))))</f>
        <v>Effectuez l’étape 1</v>
      </c>
      <c r="M651" s="3" t="str">
        <f>IF(ISTEXT(CRHPrate),"Effectuez l’étape 1",IF(AND(INDEX(claimPeriodNo,MATCH('Étape 1) Taux'!$A$8,claimPeriods,0))&gt;17,INDEX(claimPeriodNo,MATCH('Étape 1) Taux'!$A$8,claimPeriods,0))&lt;20,revenueReduction&lt;0.1),0,IF(NOT(ISNUMBER(I651)),0,IF(E651="Oui",0,IF($B651="Non - avec lien de dépendance",MIN(1129,I651,$C651),MIN(1129,I651))))))</f>
        <v>Effectuez l’étape 1</v>
      </c>
      <c r="N651" s="3" t="str">
        <f>IF(ISTEXT(CRHPrate),"Effectuez l’étape 1",IF(AND(INDEX(claimPeriodNo,MATCH('Étape 1) Taux'!$A$8,claimPeriods,0))&gt;17,INDEX(claimPeriodNo,MATCH('Étape 1) Taux'!$A$8,claimPeriods,0))&lt;20,revenueReduction&lt;0.1),0,IF(NOT(ISNUMBER(J651)),0,IF(F651="Oui",0,IF($B651="Non - avec lien de dépendance",MIN(1129,J651,$C651),MIN(1129,J651))))))</f>
        <v>Effectuez l’étape 1</v>
      </c>
      <c r="O651" s="3" t="str">
        <f>IF(ISTEXT(CRHPrate),"Effectuez l’étape 1",IF(AND(INDEX(claimPeriodNo,MATCH('Étape 1) Taux'!$A$8,claimPeriods,0))&gt;17,INDEX(claimPeriodNo,MATCH('Étape 1) Taux'!$A$8,claimPeriods,0))&lt;20,revenueReduction&lt;0.1),0,IF(NOT(ISNUMBER(K651)),0,IF(G651="Oui",0,IF($B651="Non - avec lien de dépendance",MIN(1129,K651,$C651),MIN(1129,K651))))))</f>
        <v>Effectuez l’étape 1</v>
      </c>
      <c r="P651" s="3">
        <f t="shared" si="10"/>
        <v>0</v>
      </c>
    </row>
    <row r="652" spans="12:16" x14ac:dyDescent="0.3">
      <c r="L652" s="3" t="str">
        <f>IF(ISTEXT(CRHPrate),"Effectuez l’étape 1",IF(AND(INDEX(claimPeriodNo,MATCH('Étape 1) Taux'!$A$8,claimPeriods,0))&gt;17,INDEX(claimPeriodNo,MATCH('Étape 1) Taux'!$A$8,claimPeriods,0))&lt;20,revenueReduction&lt;0.1),0,IF(NOT(ISNUMBER(H652)),0,IF(D652="Oui",0,IF($B652="Non - avec lien de dépendance",MIN(1129,H652,$C652),MIN(1129,H652))))))</f>
        <v>Effectuez l’étape 1</v>
      </c>
      <c r="M652" s="3" t="str">
        <f>IF(ISTEXT(CRHPrate),"Effectuez l’étape 1",IF(AND(INDEX(claimPeriodNo,MATCH('Étape 1) Taux'!$A$8,claimPeriods,0))&gt;17,INDEX(claimPeriodNo,MATCH('Étape 1) Taux'!$A$8,claimPeriods,0))&lt;20,revenueReduction&lt;0.1),0,IF(NOT(ISNUMBER(I652)),0,IF(E652="Oui",0,IF($B652="Non - avec lien de dépendance",MIN(1129,I652,$C652),MIN(1129,I652))))))</f>
        <v>Effectuez l’étape 1</v>
      </c>
      <c r="N652" s="3" t="str">
        <f>IF(ISTEXT(CRHPrate),"Effectuez l’étape 1",IF(AND(INDEX(claimPeriodNo,MATCH('Étape 1) Taux'!$A$8,claimPeriods,0))&gt;17,INDEX(claimPeriodNo,MATCH('Étape 1) Taux'!$A$8,claimPeriods,0))&lt;20,revenueReduction&lt;0.1),0,IF(NOT(ISNUMBER(J652)),0,IF(F652="Oui",0,IF($B652="Non - avec lien de dépendance",MIN(1129,J652,$C652),MIN(1129,J652))))))</f>
        <v>Effectuez l’étape 1</v>
      </c>
      <c r="O652" s="3" t="str">
        <f>IF(ISTEXT(CRHPrate),"Effectuez l’étape 1",IF(AND(INDEX(claimPeriodNo,MATCH('Étape 1) Taux'!$A$8,claimPeriods,0))&gt;17,INDEX(claimPeriodNo,MATCH('Étape 1) Taux'!$A$8,claimPeriods,0))&lt;20,revenueReduction&lt;0.1),0,IF(NOT(ISNUMBER(K652)),0,IF(G652="Oui",0,IF($B652="Non - avec lien de dépendance",MIN(1129,K652,$C652),MIN(1129,K652))))))</f>
        <v>Effectuez l’étape 1</v>
      </c>
      <c r="P652" s="3">
        <f t="shared" si="10"/>
        <v>0</v>
      </c>
    </row>
    <row r="653" spans="12:16" x14ac:dyDescent="0.3">
      <c r="L653" s="3" t="str">
        <f>IF(ISTEXT(CRHPrate),"Effectuez l’étape 1",IF(AND(INDEX(claimPeriodNo,MATCH('Étape 1) Taux'!$A$8,claimPeriods,0))&gt;17,INDEX(claimPeriodNo,MATCH('Étape 1) Taux'!$A$8,claimPeriods,0))&lt;20,revenueReduction&lt;0.1),0,IF(NOT(ISNUMBER(H653)),0,IF(D653="Oui",0,IF($B653="Non - avec lien de dépendance",MIN(1129,H653,$C653),MIN(1129,H653))))))</f>
        <v>Effectuez l’étape 1</v>
      </c>
      <c r="M653" s="3" t="str">
        <f>IF(ISTEXT(CRHPrate),"Effectuez l’étape 1",IF(AND(INDEX(claimPeriodNo,MATCH('Étape 1) Taux'!$A$8,claimPeriods,0))&gt;17,INDEX(claimPeriodNo,MATCH('Étape 1) Taux'!$A$8,claimPeriods,0))&lt;20,revenueReduction&lt;0.1),0,IF(NOT(ISNUMBER(I653)),0,IF(E653="Oui",0,IF($B653="Non - avec lien de dépendance",MIN(1129,I653,$C653),MIN(1129,I653))))))</f>
        <v>Effectuez l’étape 1</v>
      </c>
      <c r="N653" s="3" t="str">
        <f>IF(ISTEXT(CRHPrate),"Effectuez l’étape 1",IF(AND(INDEX(claimPeriodNo,MATCH('Étape 1) Taux'!$A$8,claimPeriods,0))&gt;17,INDEX(claimPeriodNo,MATCH('Étape 1) Taux'!$A$8,claimPeriods,0))&lt;20,revenueReduction&lt;0.1),0,IF(NOT(ISNUMBER(J653)),0,IF(F653="Oui",0,IF($B653="Non - avec lien de dépendance",MIN(1129,J653,$C653),MIN(1129,J653))))))</f>
        <v>Effectuez l’étape 1</v>
      </c>
      <c r="O653" s="3" t="str">
        <f>IF(ISTEXT(CRHPrate),"Effectuez l’étape 1",IF(AND(INDEX(claimPeriodNo,MATCH('Étape 1) Taux'!$A$8,claimPeriods,0))&gt;17,INDEX(claimPeriodNo,MATCH('Étape 1) Taux'!$A$8,claimPeriods,0))&lt;20,revenueReduction&lt;0.1),0,IF(NOT(ISNUMBER(K653)),0,IF(G653="Oui",0,IF($B653="Non - avec lien de dépendance",MIN(1129,K653,$C653),MIN(1129,K653))))))</f>
        <v>Effectuez l’étape 1</v>
      </c>
      <c r="P653" s="3">
        <f t="shared" si="10"/>
        <v>0</v>
      </c>
    </row>
    <row r="654" spans="12:16" x14ac:dyDescent="0.3">
      <c r="L654" s="3" t="str">
        <f>IF(ISTEXT(CRHPrate),"Effectuez l’étape 1",IF(AND(INDEX(claimPeriodNo,MATCH('Étape 1) Taux'!$A$8,claimPeriods,0))&gt;17,INDEX(claimPeriodNo,MATCH('Étape 1) Taux'!$A$8,claimPeriods,0))&lt;20,revenueReduction&lt;0.1),0,IF(NOT(ISNUMBER(H654)),0,IF(D654="Oui",0,IF($B654="Non - avec lien de dépendance",MIN(1129,H654,$C654),MIN(1129,H654))))))</f>
        <v>Effectuez l’étape 1</v>
      </c>
      <c r="M654" s="3" t="str">
        <f>IF(ISTEXT(CRHPrate),"Effectuez l’étape 1",IF(AND(INDEX(claimPeriodNo,MATCH('Étape 1) Taux'!$A$8,claimPeriods,0))&gt;17,INDEX(claimPeriodNo,MATCH('Étape 1) Taux'!$A$8,claimPeriods,0))&lt;20,revenueReduction&lt;0.1),0,IF(NOT(ISNUMBER(I654)),0,IF(E654="Oui",0,IF($B654="Non - avec lien de dépendance",MIN(1129,I654,$C654),MIN(1129,I654))))))</f>
        <v>Effectuez l’étape 1</v>
      </c>
      <c r="N654" s="3" t="str">
        <f>IF(ISTEXT(CRHPrate),"Effectuez l’étape 1",IF(AND(INDEX(claimPeriodNo,MATCH('Étape 1) Taux'!$A$8,claimPeriods,0))&gt;17,INDEX(claimPeriodNo,MATCH('Étape 1) Taux'!$A$8,claimPeriods,0))&lt;20,revenueReduction&lt;0.1),0,IF(NOT(ISNUMBER(J654)),0,IF(F654="Oui",0,IF($B654="Non - avec lien de dépendance",MIN(1129,J654,$C654),MIN(1129,J654))))))</f>
        <v>Effectuez l’étape 1</v>
      </c>
      <c r="O654" s="3" t="str">
        <f>IF(ISTEXT(CRHPrate),"Effectuez l’étape 1",IF(AND(INDEX(claimPeriodNo,MATCH('Étape 1) Taux'!$A$8,claimPeriods,0))&gt;17,INDEX(claimPeriodNo,MATCH('Étape 1) Taux'!$A$8,claimPeriods,0))&lt;20,revenueReduction&lt;0.1),0,IF(NOT(ISNUMBER(K654)),0,IF(G654="Oui",0,IF($B654="Non - avec lien de dépendance",MIN(1129,K654,$C654),MIN(1129,K654))))))</f>
        <v>Effectuez l’étape 1</v>
      </c>
      <c r="P654" s="3">
        <f t="shared" si="10"/>
        <v>0</v>
      </c>
    </row>
    <row r="655" spans="12:16" x14ac:dyDescent="0.3">
      <c r="L655" s="3" t="str">
        <f>IF(ISTEXT(CRHPrate),"Effectuez l’étape 1",IF(AND(INDEX(claimPeriodNo,MATCH('Étape 1) Taux'!$A$8,claimPeriods,0))&gt;17,INDEX(claimPeriodNo,MATCH('Étape 1) Taux'!$A$8,claimPeriods,0))&lt;20,revenueReduction&lt;0.1),0,IF(NOT(ISNUMBER(H655)),0,IF(D655="Oui",0,IF($B655="Non - avec lien de dépendance",MIN(1129,H655,$C655),MIN(1129,H655))))))</f>
        <v>Effectuez l’étape 1</v>
      </c>
      <c r="M655" s="3" t="str">
        <f>IF(ISTEXT(CRHPrate),"Effectuez l’étape 1",IF(AND(INDEX(claimPeriodNo,MATCH('Étape 1) Taux'!$A$8,claimPeriods,0))&gt;17,INDEX(claimPeriodNo,MATCH('Étape 1) Taux'!$A$8,claimPeriods,0))&lt;20,revenueReduction&lt;0.1),0,IF(NOT(ISNUMBER(I655)),0,IF(E655="Oui",0,IF($B655="Non - avec lien de dépendance",MIN(1129,I655,$C655),MIN(1129,I655))))))</f>
        <v>Effectuez l’étape 1</v>
      </c>
      <c r="N655" s="3" t="str">
        <f>IF(ISTEXT(CRHPrate),"Effectuez l’étape 1",IF(AND(INDEX(claimPeriodNo,MATCH('Étape 1) Taux'!$A$8,claimPeriods,0))&gt;17,INDEX(claimPeriodNo,MATCH('Étape 1) Taux'!$A$8,claimPeriods,0))&lt;20,revenueReduction&lt;0.1),0,IF(NOT(ISNUMBER(J655)),0,IF(F655="Oui",0,IF($B655="Non - avec lien de dépendance",MIN(1129,J655,$C655),MIN(1129,J655))))))</f>
        <v>Effectuez l’étape 1</v>
      </c>
      <c r="O655" s="3" t="str">
        <f>IF(ISTEXT(CRHPrate),"Effectuez l’étape 1",IF(AND(INDEX(claimPeriodNo,MATCH('Étape 1) Taux'!$A$8,claimPeriods,0))&gt;17,INDEX(claimPeriodNo,MATCH('Étape 1) Taux'!$A$8,claimPeriods,0))&lt;20,revenueReduction&lt;0.1),0,IF(NOT(ISNUMBER(K655)),0,IF(G655="Oui",0,IF($B655="Non - avec lien de dépendance",MIN(1129,K655,$C655),MIN(1129,K655))))))</f>
        <v>Effectuez l’étape 1</v>
      </c>
      <c r="P655" s="3">
        <f t="shared" si="10"/>
        <v>0</v>
      </c>
    </row>
    <row r="656" spans="12:16" x14ac:dyDescent="0.3">
      <c r="L656" s="3" t="str">
        <f>IF(ISTEXT(CRHPrate),"Effectuez l’étape 1",IF(AND(INDEX(claimPeriodNo,MATCH('Étape 1) Taux'!$A$8,claimPeriods,0))&gt;17,INDEX(claimPeriodNo,MATCH('Étape 1) Taux'!$A$8,claimPeriods,0))&lt;20,revenueReduction&lt;0.1),0,IF(NOT(ISNUMBER(H656)),0,IF(D656="Oui",0,IF($B656="Non - avec lien de dépendance",MIN(1129,H656,$C656),MIN(1129,H656))))))</f>
        <v>Effectuez l’étape 1</v>
      </c>
      <c r="M656" s="3" t="str">
        <f>IF(ISTEXT(CRHPrate),"Effectuez l’étape 1",IF(AND(INDEX(claimPeriodNo,MATCH('Étape 1) Taux'!$A$8,claimPeriods,0))&gt;17,INDEX(claimPeriodNo,MATCH('Étape 1) Taux'!$A$8,claimPeriods,0))&lt;20,revenueReduction&lt;0.1),0,IF(NOT(ISNUMBER(I656)),0,IF(E656="Oui",0,IF($B656="Non - avec lien de dépendance",MIN(1129,I656,$C656),MIN(1129,I656))))))</f>
        <v>Effectuez l’étape 1</v>
      </c>
      <c r="N656" s="3" t="str">
        <f>IF(ISTEXT(CRHPrate),"Effectuez l’étape 1",IF(AND(INDEX(claimPeriodNo,MATCH('Étape 1) Taux'!$A$8,claimPeriods,0))&gt;17,INDEX(claimPeriodNo,MATCH('Étape 1) Taux'!$A$8,claimPeriods,0))&lt;20,revenueReduction&lt;0.1),0,IF(NOT(ISNUMBER(J656)),0,IF(F656="Oui",0,IF($B656="Non - avec lien de dépendance",MIN(1129,J656,$C656),MIN(1129,J656))))))</f>
        <v>Effectuez l’étape 1</v>
      </c>
      <c r="O656" s="3" t="str">
        <f>IF(ISTEXT(CRHPrate),"Effectuez l’étape 1",IF(AND(INDEX(claimPeriodNo,MATCH('Étape 1) Taux'!$A$8,claimPeriods,0))&gt;17,INDEX(claimPeriodNo,MATCH('Étape 1) Taux'!$A$8,claimPeriods,0))&lt;20,revenueReduction&lt;0.1),0,IF(NOT(ISNUMBER(K656)),0,IF(G656="Oui",0,IF($B656="Non - avec lien de dépendance",MIN(1129,K656,$C656),MIN(1129,K656))))))</f>
        <v>Effectuez l’étape 1</v>
      </c>
      <c r="P656" s="3">
        <f t="shared" si="10"/>
        <v>0</v>
      </c>
    </row>
    <row r="657" spans="12:16" x14ac:dyDescent="0.3">
      <c r="L657" s="3" t="str">
        <f>IF(ISTEXT(CRHPrate),"Effectuez l’étape 1",IF(AND(INDEX(claimPeriodNo,MATCH('Étape 1) Taux'!$A$8,claimPeriods,0))&gt;17,INDEX(claimPeriodNo,MATCH('Étape 1) Taux'!$A$8,claimPeriods,0))&lt;20,revenueReduction&lt;0.1),0,IF(NOT(ISNUMBER(H657)),0,IF(D657="Oui",0,IF($B657="Non - avec lien de dépendance",MIN(1129,H657,$C657),MIN(1129,H657))))))</f>
        <v>Effectuez l’étape 1</v>
      </c>
      <c r="M657" s="3" t="str">
        <f>IF(ISTEXT(CRHPrate),"Effectuez l’étape 1",IF(AND(INDEX(claimPeriodNo,MATCH('Étape 1) Taux'!$A$8,claimPeriods,0))&gt;17,INDEX(claimPeriodNo,MATCH('Étape 1) Taux'!$A$8,claimPeriods,0))&lt;20,revenueReduction&lt;0.1),0,IF(NOT(ISNUMBER(I657)),0,IF(E657="Oui",0,IF($B657="Non - avec lien de dépendance",MIN(1129,I657,$C657),MIN(1129,I657))))))</f>
        <v>Effectuez l’étape 1</v>
      </c>
      <c r="N657" s="3" t="str">
        <f>IF(ISTEXT(CRHPrate),"Effectuez l’étape 1",IF(AND(INDEX(claimPeriodNo,MATCH('Étape 1) Taux'!$A$8,claimPeriods,0))&gt;17,INDEX(claimPeriodNo,MATCH('Étape 1) Taux'!$A$8,claimPeriods,0))&lt;20,revenueReduction&lt;0.1),0,IF(NOT(ISNUMBER(J657)),0,IF(F657="Oui",0,IF($B657="Non - avec lien de dépendance",MIN(1129,J657,$C657),MIN(1129,J657))))))</f>
        <v>Effectuez l’étape 1</v>
      </c>
      <c r="O657" s="3" t="str">
        <f>IF(ISTEXT(CRHPrate),"Effectuez l’étape 1",IF(AND(INDEX(claimPeriodNo,MATCH('Étape 1) Taux'!$A$8,claimPeriods,0))&gt;17,INDEX(claimPeriodNo,MATCH('Étape 1) Taux'!$A$8,claimPeriods,0))&lt;20,revenueReduction&lt;0.1),0,IF(NOT(ISNUMBER(K657)),0,IF(G657="Oui",0,IF($B657="Non - avec lien de dépendance",MIN(1129,K657,$C657),MIN(1129,K657))))))</f>
        <v>Effectuez l’étape 1</v>
      </c>
      <c r="P657" s="3">
        <f t="shared" si="10"/>
        <v>0</v>
      </c>
    </row>
    <row r="658" spans="12:16" x14ac:dyDescent="0.3">
      <c r="L658" s="3" t="str">
        <f>IF(ISTEXT(CRHPrate),"Effectuez l’étape 1",IF(AND(INDEX(claimPeriodNo,MATCH('Étape 1) Taux'!$A$8,claimPeriods,0))&gt;17,INDEX(claimPeriodNo,MATCH('Étape 1) Taux'!$A$8,claimPeriods,0))&lt;20,revenueReduction&lt;0.1),0,IF(NOT(ISNUMBER(H658)),0,IF(D658="Oui",0,IF($B658="Non - avec lien de dépendance",MIN(1129,H658,$C658),MIN(1129,H658))))))</f>
        <v>Effectuez l’étape 1</v>
      </c>
      <c r="M658" s="3" t="str">
        <f>IF(ISTEXT(CRHPrate),"Effectuez l’étape 1",IF(AND(INDEX(claimPeriodNo,MATCH('Étape 1) Taux'!$A$8,claimPeriods,0))&gt;17,INDEX(claimPeriodNo,MATCH('Étape 1) Taux'!$A$8,claimPeriods,0))&lt;20,revenueReduction&lt;0.1),0,IF(NOT(ISNUMBER(I658)),0,IF(E658="Oui",0,IF($B658="Non - avec lien de dépendance",MIN(1129,I658,$C658),MIN(1129,I658))))))</f>
        <v>Effectuez l’étape 1</v>
      </c>
      <c r="N658" s="3" t="str">
        <f>IF(ISTEXT(CRHPrate),"Effectuez l’étape 1",IF(AND(INDEX(claimPeriodNo,MATCH('Étape 1) Taux'!$A$8,claimPeriods,0))&gt;17,INDEX(claimPeriodNo,MATCH('Étape 1) Taux'!$A$8,claimPeriods,0))&lt;20,revenueReduction&lt;0.1),0,IF(NOT(ISNUMBER(J658)),0,IF(F658="Oui",0,IF($B658="Non - avec lien de dépendance",MIN(1129,J658,$C658),MIN(1129,J658))))))</f>
        <v>Effectuez l’étape 1</v>
      </c>
      <c r="O658" s="3" t="str">
        <f>IF(ISTEXT(CRHPrate),"Effectuez l’étape 1",IF(AND(INDEX(claimPeriodNo,MATCH('Étape 1) Taux'!$A$8,claimPeriods,0))&gt;17,INDEX(claimPeriodNo,MATCH('Étape 1) Taux'!$A$8,claimPeriods,0))&lt;20,revenueReduction&lt;0.1),0,IF(NOT(ISNUMBER(K658)),0,IF(G658="Oui",0,IF($B658="Non - avec lien de dépendance",MIN(1129,K658,$C658),MIN(1129,K658))))))</f>
        <v>Effectuez l’étape 1</v>
      </c>
      <c r="P658" s="3">
        <f t="shared" si="10"/>
        <v>0</v>
      </c>
    </row>
    <row r="659" spans="12:16" x14ac:dyDescent="0.3">
      <c r="L659" s="3" t="str">
        <f>IF(ISTEXT(CRHPrate),"Effectuez l’étape 1",IF(AND(INDEX(claimPeriodNo,MATCH('Étape 1) Taux'!$A$8,claimPeriods,0))&gt;17,INDEX(claimPeriodNo,MATCH('Étape 1) Taux'!$A$8,claimPeriods,0))&lt;20,revenueReduction&lt;0.1),0,IF(NOT(ISNUMBER(H659)),0,IF(D659="Oui",0,IF($B659="Non - avec lien de dépendance",MIN(1129,H659,$C659),MIN(1129,H659))))))</f>
        <v>Effectuez l’étape 1</v>
      </c>
      <c r="M659" s="3" t="str">
        <f>IF(ISTEXT(CRHPrate),"Effectuez l’étape 1",IF(AND(INDEX(claimPeriodNo,MATCH('Étape 1) Taux'!$A$8,claimPeriods,0))&gt;17,INDEX(claimPeriodNo,MATCH('Étape 1) Taux'!$A$8,claimPeriods,0))&lt;20,revenueReduction&lt;0.1),0,IF(NOT(ISNUMBER(I659)),0,IF(E659="Oui",0,IF($B659="Non - avec lien de dépendance",MIN(1129,I659,$C659),MIN(1129,I659))))))</f>
        <v>Effectuez l’étape 1</v>
      </c>
      <c r="N659" s="3" t="str">
        <f>IF(ISTEXT(CRHPrate),"Effectuez l’étape 1",IF(AND(INDEX(claimPeriodNo,MATCH('Étape 1) Taux'!$A$8,claimPeriods,0))&gt;17,INDEX(claimPeriodNo,MATCH('Étape 1) Taux'!$A$8,claimPeriods,0))&lt;20,revenueReduction&lt;0.1),0,IF(NOT(ISNUMBER(J659)),0,IF(F659="Oui",0,IF($B659="Non - avec lien de dépendance",MIN(1129,J659,$C659),MIN(1129,J659))))))</f>
        <v>Effectuez l’étape 1</v>
      </c>
      <c r="O659" s="3" t="str">
        <f>IF(ISTEXT(CRHPrate),"Effectuez l’étape 1",IF(AND(INDEX(claimPeriodNo,MATCH('Étape 1) Taux'!$A$8,claimPeriods,0))&gt;17,INDEX(claimPeriodNo,MATCH('Étape 1) Taux'!$A$8,claimPeriods,0))&lt;20,revenueReduction&lt;0.1),0,IF(NOT(ISNUMBER(K659)),0,IF(G659="Oui",0,IF($B659="Non - avec lien de dépendance",MIN(1129,K659,$C659),MIN(1129,K659))))))</f>
        <v>Effectuez l’étape 1</v>
      </c>
      <c r="P659" s="3">
        <f t="shared" si="10"/>
        <v>0</v>
      </c>
    </row>
    <row r="660" spans="12:16" x14ac:dyDescent="0.3">
      <c r="L660" s="3" t="str">
        <f>IF(ISTEXT(CRHPrate),"Effectuez l’étape 1",IF(AND(INDEX(claimPeriodNo,MATCH('Étape 1) Taux'!$A$8,claimPeriods,0))&gt;17,INDEX(claimPeriodNo,MATCH('Étape 1) Taux'!$A$8,claimPeriods,0))&lt;20,revenueReduction&lt;0.1),0,IF(NOT(ISNUMBER(H660)),0,IF(D660="Oui",0,IF($B660="Non - avec lien de dépendance",MIN(1129,H660,$C660),MIN(1129,H660))))))</f>
        <v>Effectuez l’étape 1</v>
      </c>
      <c r="M660" s="3" t="str">
        <f>IF(ISTEXT(CRHPrate),"Effectuez l’étape 1",IF(AND(INDEX(claimPeriodNo,MATCH('Étape 1) Taux'!$A$8,claimPeriods,0))&gt;17,INDEX(claimPeriodNo,MATCH('Étape 1) Taux'!$A$8,claimPeriods,0))&lt;20,revenueReduction&lt;0.1),0,IF(NOT(ISNUMBER(I660)),0,IF(E660="Oui",0,IF($B660="Non - avec lien de dépendance",MIN(1129,I660,$C660),MIN(1129,I660))))))</f>
        <v>Effectuez l’étape 1</v>
      </c>
      <c r="N660" s="3" t="str">
        <f>IF(ISTEXT(CRHPrate),"Effectuez l’étape 1",IF(AND(INDEX(claimPeriodNo,MATCH('Étape 1) Taux'!$A$8,claimPeriods,0))&gt;17,INDEX(claimPeriodNo,MATCH('Étape 1) Taux'!$A$8,claimPeriods,0))&lt;20,revenueReduction&lt;0.1),0,IF(NOT(ISNUMBER(J660)),0,IF(F660="Oui",0,IF($B660="Non - avec lien de dépendance",MIN(1129,J660,$C660),MIN(1129,J660))))))</f>
        <v>Effectuez l’étape 1</v>
      </c>
      <c r="O660" s="3" t="str">
        <f>IF(ISTEXT(CRHPrate),"Effectuez l’étape 1",IF(AND(INDEX(claimPeriodNo,MATCH('Étape 1) Taux'!$A$8,claimPeriods,0))&gt;17,INDEX(claimPeriodNo,MATCH('Étape 1) Taux'!$A$8,claimPeriods,0))&lt;20,revenueReduction&lt;0.1),0,IF(NOT(ISNUMBER(K660)),0,IF(G660="Oui",0,IF($B660="Non - avec lien de dépendance",MIN(1129,K660,$C660),MIN(1129,K660))))))</f>
        <v>Effectuez l’étape 1</v>
      </c>
      <c r="P660" s="3">
        <f t="shared" si="10"/>
        <v>0</v>
      </c>
    </row>
    <row r="661" spans="12:16" x14ac:dyDescent="0.3">
      <c r="L661" s="3" t="str">
        <f>IF(ISTEXT(CRHPrate),"Effectuez l’étape 1",IF(AND(INDEX(claimPeriodNo,MATCH('Étape 1) Taux'!$A$8,claimPeriods,0))&gt;17,INDEX(claimPeriodNo,MATCH('Étape 1) Taux'!$A$8,claimPeriods,0))&lt;20,revenueReduction&lt;0.1),0,IF(NOT(ISNUMBER(H661)),0,IF(D661="Oui",0,IF($B661="Non - avec lien de dépendance",MIN(1129,H661,$C661),MIN(1129,H661))))))</f>
        <v>Effectuez l’étape 1</v>
      </c>
      <c r="M661" s="3" t="str">
        <f>IF(ISTEXT(CRHPrate),"Effectuez l’étape 1",IF(AND(INDEX(claimPeriodNo,MATCH('Étape 1) Taux'!$A$8,claimPeriods,0))&gt;17,INDEX(claimPeriodNo,MATCH('Étape 1) Taux'!$A$8,claimPeriods,0))&lt;20,revenueReduction&lt;0.1),0,IF(NOT(ISNUMBER(I661)),0,IF(E661="Oui",0,IF($B661="Non - avec lien de dépendance",MIN(1129,I661,$C661),MIN(1129,I661))))))</f>
        <v>Effectuez l’étape 1</v>
      </c>
      <c r="N661" s="3" t="str">
        <f>IF(ISTEXT(CRHPrate),"Effectuez l’étape 1",IF(AND(INDEX(claimPeriodNo,MATCH('Étape 1) Taux'!$A$8,claimPeriods,0))&gt;17,INDEX(claimPeriodNo,MATCH('Étape 1) Taux'!$A$8,claimPeriods,0))&lt;20,revenueReduction&lt;0.1),0,IF(NOT(ISNUMBER(J661)),0,IF(F661="Oui",0,IF($B661="Non - avec lien de dépendance",MIN(1129,J661,$C661),MIN(1129,J661))))))</f>
        <v>Effectuez l’étape 1</v>
      </c>
      <c r="O661" s="3" t="str">
        <f>IF(ISTEXT(CRHPrate),"Effectuez l’étape 1",IF(AND(INDEX(claimPeriodNo,MATCH('Étape 1) Taux'!$A$8,claimPeriods,0))&gt;17,INDEX(claimPeriodNo,MATCH('Étape 1) Taux'!$A$8,claimPeriods,0))&lt;20,revenueReduction&lt;0.1),0,IF(NOT(ISNUMBER(K661)),0,IF(G661="Oui",0,IF($B661="Non - avec lien de dépendance",MIN(1129,K661,$C661),MIN(1129,K661))))))</f>
        <v>Effectuez l’étape 1</v>
      </c>
      <c r="P661" s="3">
        <f t="shared" si="10"/>
        <v>0</v>
      </c>
    </row>
    <row r="662" spans="12:16" x14ac:dyDescent="0.3">
      <c r="L662" s="3" t="str">
        <f>IF(ISTEXT(CRHPrate),"Effectuez l’étape 1",IF(AND(INDEX(claimPeriodNo,MATCH('Étape 1) Taux'!$A$8,claimPeriods,0))&gt;17,INDEX(claimPeriodNo,MATCH('Étape 1) Taux'!$A$8,claimPeriods,0))&lt;20,revenueReduction&lt;0.1),0,IF(NOT(ISNUMBER(H662)),0,IF(D662="Oui",0,IF($B662="Non - avec lien de dépendance",MIN(1129,H662,$C662),MIN(1129,H662))))))</f>
        <v>Effectuez l’étape 1</v>
      </c>
      <c r="M662" s="3" t="str">
        <f>IF(ISTEXT(CRHPrate),"Effectuez l’étape 1",IF(AND(INDEX(claimPeriodNo,MATCH('Étape 1) Taux'!$A$8,claimPeriods,0))&gt;17,INDEX(claimPeriodNo,MATCH('Étape 1) Taux'!$A$8,claimPeriods,0))&lt;20,revenueReduction&lt;0.1),0,IF(NOT(ISNUMBER(I662)),0,IF(E662="Oui",0,IF($B662="Non - avec lien de dépendance",MIN(1129,I662,$C662),MIN(1129,I662))))))</f>
        <v>Effectuez l’étape 1</v>
      </c>
      <c r="N662" s="3" t="str">
        <f>IF(ISTEXT(CRHPrate),"Effectuez l’étape 1",IF(AND(INDEX(claimPeriodNo,MATCH('Étape 1) Taux'!$A$8,claimPeriods,0))&gt;17,INDEX(claimPeriodNo,MATCH('Étape 1) Taux'!$A$8,claimPeriods,0))&lt;20,revenueReduction&lt;0.1),0,IF(NOT(ISNUMBER(J662)),0,IF(F662="Oui",0,IF($B662="Non - avec lien de dépendance",MIN(1129,J662,$C662),MIN(1129,J662))))))</f>
        <v>Effectuez l’étape 1</v>
      </c>
      <c r="O662" s="3" t="str">
        <f>IF(ISTEXT(CRHPrate),"Effectuez l’étape 1",IF(AND(INDEX(claimPeriodNo,MATCH('Étape 1) Taux'!$A$8,claimPeriods,0))&gt;17,INDEX(claimPeriodNo,MATCH('Étape 1) Taux'!$A$8,claimPeriods,0))&lt;20,revenueReduction&lt;0.1),0,IF(NOT(ISNUMBER(K662)),0,IF(G662="Oui",0,IF($B662="Non - avec lien de dépendance",MIN(1129,K662,$C662),MIN(1129,K662))))))</f>
        <v>Effectuez l’étape 1</v>
      </c>
      <c r="P662" s="3">
        <f t="shared" si="10"/>
        <v>0</v>
      </c>
    </row>
    <row r="663" spans="12:16" x14ac:dyDescent="0.3">
      <c r="L663" s="3" t="str">
        <f>IF(ISTEXT(CRHPrate),"Effectuez l’étape 1",IF(AND(INDEX(claimPeriodNo,MATCH('Étape 1) Taux'!$A$8,claimPeriods,0))&gt;17,INDEX(claimPeriodNo,MATCH('Étape 1) Taux'!$A$8,claimPeriods,0))&lt;20,revenueReduction&lt;0.1),0,IF(NOT(ISNUMBER(H663)),0,IF(D663="Oui",0,IF($B663="Non - avec lien de dépendance",MIN(1129,H663,$C663),MIN(1129,H663))))))</f>
        <v>Effectuez l’étape 1</v>
      </c>
      <c r="M663" s="3" t="str">
        <f>IF(ISTEXT(CRHPrate),"Effectuez l’étape 1",IF(AND(INDEX(claimPeriodNo,MATCH('Étape 1) Taux'!$A$8,claimPeriods,0))&gt;17,INDEX(claimPeriodNo,MATCH('Étape 1) Taux'!$A$8,claimPeriods,0))&lt;20,revenueReduction&lt;0.1),0,IF(NOT(ISNUMBER(I663)),0,IF(E663="Oui",0,IF($B663="Non - avec lien de dépendance",MIN(1129,I663,$C663),MIN(1129,I663))))))</f>
        <v>Effectuez l’étape 1</v>
      </c>
      <c r="N663" s="3" t="str">
        <f>IF(ISTEXT(CRHPrate),"Effectuez l’étape 1",IF(AND(INDEX(claimPeriodNo,MATCH('Étape 1) Taux'!$A$8,claimPeriods,0))&gt;17,INDEX(claimPeriodNo,MATCH('Étape 1) Taux'!$A$8,claimPeriods,0))&lt;20,revenueReduction&lt;0.1),0,IF(NOT(ISNUMBER(J663)),0,IF(F663="Oui",0,IF($B663="Non - avec lien de dépendance",MIN(1129,J663,$C663),MIN(1129,J663))))))</f>
        <v>Effectuez l’étape 1</v>
      </c>
      <c r="O663" s="3" t="str">
        <f>IF(ISTEXT(CRHPrate),"Effectuez l’étape 1",IF(AND(INDEX(claimPeriodNo,MATCH('Étape 1) Taux'!$A$8,claimPeriods,0))&gt;17,INDEX(claimPeriodNo,MATCH('Étape 1) Taux'!$A$8,claimPeriods,0))&lt;20,revenueReduction&lt;0.1),0,IF(NOT(ISNUMBER(K663)),0,IF(G663="Oui",0,IF($B663="Non - avec lien de dépendance",MIN(1129,K663,$C663),MIN(1129,K663))))))</f>
        <v>Effectuez l’étape 1</v>
      </c>
      <c r="P663" s="3">
        <f t="shared" si="10"/>
        <v>0</v>
      </c>
    </row>
    <row r="664" spans="12:16" x14ac:dyDescent="0.3">
      <c r="L664" s="3" t="str">
        <f>IF(ISTEXT(CRHPrate),"Effectuez l’étape 1",IF(AND(INDEX(claimPeriodNo,MATCH('Étape 1) Taux'!$A$8,claimPeriods,0))&gt;17,INDEX(claimPeriodNo,MATCH('Étape 1) Taux'!$A$8,claimPeriods,0))&lt;20,revenueReduction&lt;0.1),0,IF(NOT(ISNUMBER(H664)),0,IF(D664="Oui",0,IF($B664="Non - avec lien de dépendance",MIN(1129,H664,$C664),MIN(1129,H664))))))</f>
        <v>Effectuez l’étape 1</v>
      </c>
      <c r="M664" s="3" t="str">
        <f>IF(ISTEXT(CRHPrate),"Effectuez l’étape 1",IF(AND(INDEX(claimPeriodNo,MATCH('Étape 1) Taux'!$A$8,claimPeriods,0))&gt;17,INDEX(claimPeriodNo,MATCH('Étape 1) Taux'!$A$8,claimPeriods,0))&lt;20,revenueReduction&lt;0.1),0,IF(NOT(ISNUMBER(I664)),0,IF(E664="Oui",0,IF($B664="Non - avec lien de dépendance",MIN(1129,I664,$C664),MIN(1129,I664))))))</f>
        <v>Effectuez l’étape 1</v>
      </c>
      <c r="N664" s="3" t="str">
        <f>IF(ISTEXT(CRHPrate),"Effectuez l’étape 1",IF(AND(INDEX(claimPeriodNo,MATCH('Étape 1) Taux'!$A$8,claimPeriods,0))&gt;17,INDEX(claimPeriodNo,MATCH('Étape 1) Taux'!$A$8,claimPeriods,0))&lt;20,revenueReduction&lt;0.1),0,IF(NOT(ISNUMBER(J664)),0,IF(F664="Oui",0,IF($B664="Non - avec lien de dépendance",MIN(1129,J664,$C664),MIN(1129,J664))))))</f>
        <v>Effectuez l’étape 1</v>
      </c>
      <c r="O664" s="3" t="str">
        <f>IF(ISTEXT(CRHPrate),"Effectuez l’étape 1",IF(AND(INDEX(claimPeriodNo,MATCH('Étape 1) Taux'!$A$8,claimPeriods,0))&gt;17,INDEX(claimPeriodNo,MATCH('Étape 1) Taux'!$A$8,claimPeriods,0))&lt;20,revenueReduction&lt;0.1),0,IF(NOT(ISNUMBER(K664)),0,IF(G664="Oui",0,IF($B664="Non - avec lien de dépendance",MIN(1129,K664,$C664),MIN(1129,K664))))))</f>
        <v>Effectuez l’étape 1</v>
      </c>
      <c r="P664" s="3">
        <f t="shared" si="10"/>
        <v>0</v>
      </c>
    </row>
    <row r="665" spans="12:16" x14ac:dyDescent="0.3">
      <c r="L665" s="3" t="str">
        <f>IF(ISTEXT(CRHPrate),"Effectuez l’étape 1",IF(AND(INDEX(claimPeriodNo,MATCH('Étape 1) Taux'!$A$8,claimPeriods,0))&gt;17,INDEX(claimPeriodNo,MATCH('Étape 1) Taux'!$A$8,claimPeriods,0))&lt;20,revenueReduction&lt;0.1),0,IF(NOT(ISNUMBER(H665)),0,IF(D665="Oui",0,IF($B665="Non - avec lien de dépendance",MIN(1129,H665,$C665),MIN(1129,H665))))))</f>
        <v>Effectuez l’étape 1</v>
      </c>
      <c r="M665" s="3" t="str">
        <f>IF(ISTEXT(CRHPrate),"Effectuez l’étape 1",IF(AND(INDEX(claimPeriodNo,MATCH('Étape 1) Taux'!$A$8,claimPeriods,0))&gt;17,INDEX(claimPeriodNo,MATCH('Étape 1) Taux'!$A$8,claimPeriods,0))&lt;20,revenueReduction&lt;0.1),0,IF(NOT(ISNUMBER(I665)),0,IF(E665="Oui",0,IF($B665="Non - avec lien de dépendance",MIN(1129,I665,$C665),MIN(1129,I665))))))</f>
        <v>Effectuez l’étape 1</v>
      </c>
      <c r="N665" s="3" t="str">
        <f>IF(ISTEXT(CRHPrate),"Effectuez l’étape 1",IF(AND(INDEX(claimPeriodNo,MATCH('Étape 1) Taux'!$A$8,claimPeriods,0))&gt;17,INDEX(claimPeriodNo,MATCH('Étape 1) Taux'!$A$8,claimPeriods,0))&lt;20,revenueReduction&lt;0.1),0,IF(NOT(ISNUMBER(J665)),0,IF(F665="Oui",0,IF($B665="Non - avec lien de dépendance",MIN(1129,J665,$C665),MIN(1129,J665))))))</f>
        <v>Effectuez l’étape 1</v>
      </c>
      <c r="O665" s="3" t="str">
        <f>IF(ISTEXT(CRHPrate),"Effectuez l’étape 1",IF(AND(INDEX(claimPeriodNo,MATCH('Étape 1) Taux'!$A$8,claimPeriods,0))&gt;17,INDEX(claimPeriodNo,MATCH('Étape 1) Taux'!$A$8,claimPeriods,0))&lt;20,revenueReduction&lt;0.1),0,IF(NOT(ISNUMBER(K665)),0,IF(G665="Oui",0,IF($B665="Non - avec lien de dépendance",MIN(1129,K665,$C665),MIN(1129,K665))))))</f>
        <v>Effectuez l’étape 1</v>
      </c>
      <c r="P665" s="3">
        <f t="shared" si="10"/>
        <v>0</v>
      </c>
    </row>
    <row r="666" spans="12:16" x14ac:dyDescent="0.3">
      <c r="L666" s="3" t="str">
        <f>IF(ISTEXT(CRHPrate),"Effectuez l’étape 1",IF(AND(INDEX(claimPeriodNo,MATCH('Étape 1) Taux'!$A$8,claimPeriods,0))&gt;17,INDEX(claimPeriodNo,MATCH('Étape 1) Taux'!$A$8,claimPeriods,0))&lt;20,revenueReduction&lt;0.1),0,IF(NOT(ISNUMBER(H666)),0,IF(D666="Oui",0,IF($B666="Non - avec lien de dépendance",MIN(1129,H666,$C666),MIN(1129,H666))))))</f>
        <v>Effectuez l’étape 1</v>
      </c>
      <c r="M666" s="3" t="str">
        <f>IF(ISTEXT(CRHPrate),"Effectuez l’étape 1",IF(AND(INDEX(claimPeriodNo,MATCH('Étape 1) Taux'!$A$8,claimPeriods,0))&gt;17,INDEX(claimPeriodNo,MATCH('Étape 1) Taux'!$A$8,claimPeriods,0))&lt;20,revenueReduction&lt;0.1),0,IF(NOT(ISNUMBER(I666)),0,IF(E666="Oui",0,IF($B666="Non - avec lien de dépendance",MIN(1129,I666,$C666),MIN(1129,I666))))))</f>
        <v>Effectuez l’étape 1</v>
      </c>
      <c r="N666" s="3" t="str">
        <f>IF(ISTEXT(CRHPrate),"Effectuez l’étape 1",IF(AND(INDEX(claimPeriodNo,MATCH('Étape 1) Taux'!$A$8,claimPeriods,0))&gt;17,INDEX(claimPeriodNo,MATCH('Étape 1) Taux'!$A$8,claimPeriods,0))&lt;20,revenueReduction&lt;0.1),0,IF(NOT(ISNUMBER(J666)),0,IF(F666="Oui",0,IF($B666="Non - avec lien de dépendance",MIN(1129,J666,$C666),MIN(1129,J666))))))</f>
        <v>Effectuez l’étape 1</v>
      </c>
      <c r="O666" s="3" t="str">
        <f>IF(ISTEXT(CRHPrate),"Effectuez l’étape 1",IF(AND(INDEX(claimPeriodNo,MATCH('Étape 1) Taux'!$A$8,claimPeriods,0))&gt;17,INDEX(claimPeriodNo,MATCH('Étape 1) Taux'!$A$8,claimPeriods,0))&lt;20,revenueReduction&lt;0.1),0,IF(NOT(ISNUMBER(K666)),0,IF(G666="Oui",0,IF($B666="Non - avec lien de dépendance",MIN(1129,K666,$C666),MIN(1129,K666))))))</f>
        <v>Effectuez l’étape 1</v>
      </c>
      <c r="P666" s="3">
        <f t="shared" si="10"/>
        <v>0</v>
      </c>
    </row>
    <row r="667" spans="12:16" x14ac:dyDescent="0.3">
      <c r="L667" s="3" t="str">
        <f>IF(ISTEXT(CRHPrate),"Effectuez l’étape 1",IF(AND(INDEX(claimPeriodNo,MATCH('Étape 1) Taux'!$A$8,claimPeriods,0))&gt;17,INDEX(claimPeriodNo,MATCH('Étape 1) Taux'!$A$8,claimPeriods,0))&lt;20,revenueReduction&lt;0.1),0,IF(NOT(ISNUMBER(H667)),0,IF(D667="Oui",0,IF($B667="Non - avec lien de dépendance",MIN(1129,H667,$C667),MIN(1129,H667))))))</f>
        <v>Effectuez l’étape 1</v>
      </c>
      <c r="M667" s="3" t="str">
        <f>IF(ISTEXT(CRHPrate),"Effectuez l’étape 1",IF(AND(INDEX(claimPeriodNo,MATCH('Étape 1) Taux'!$A$8,claimPeriods,0))&gt;17,INDEX(claimPeriodNo,MATCH('Étape 1) Taux'!$A$8,claimPeriods,0))&lt;20,revenueReduction&lt;0.1),0,IF(NOT(ISNUMBER(I667)),0,IF(E667="Oui",0,IF($B667="Non - avec lien de dépendance",MIN(1129,I667,$C667),MIN(1129,I667))))))</f>
        <v>Effectuez l’étape 1</v>
      </c>
      <c r="N667" s="3" t="str">
        <f>IF(ISTEXT(CRHPrate),"Effectuez l’étape 1",IF(AND(INDEX(claimPeriodNo,MATCH('Étape 1) Taux'!$A$8,claimPeriods,0))&gt;17,INDEX(claimPeriodNo,MATCH('Étape 1) Taux'!$A$8,claimPeriods,0))&lt;20,revenueReduction&lt;0.1),0,IF(NOT(ISNUMBER(J667)),0,IF(F667="Oui",0,IF($B667="Non - avec lien de dépendance",MIN(1129,J667,$C667),MIN(1129,J667))))))</f>
        <v>Effectuez l’étape 1</v>
      </c>
      <c r="O667" s="3" t="str">
        <f>IF(ISTEXT(CRHPrate),"Effectuez l’étape 1",IF(AND(INDEX(claimPeriodNo,MATCH('Étape 1) Taux'!$A$8,claimPeriods,0))&gt;17,INDEX(claimPeriodNo,MATCH('Étape 1) Taux'!$A$8,claimPeriods,0))&lt;20,revenueReduction&lt;0.1),0,IF(NOT(ISNUMBER(K667)),0,IF(G667="Oui",0,IF($B667="Non - avec lien de dépendance",MIN(1129,K667,$C667),MIN(1129,K667))))))</f>
        <v>Effectuez l’étape 1</v>
      </c>
      <c r="P667" s="3">
        <f t="shared" si="10"/>
        <v>0</v>
      </c>
    </row>
    <row r="668" spans="12:16" x14ac:dyDescent="0.3">
      <c r="L668" s="3" t="str">
        <f>IF(ISTEXT(CRHPrate),"Effectuez l’étape 1",IF(AND(INDEX(claimPeriodNo,MATCH('Étape 1) Taux'!$A$8,claimPeriods,0))&gt;17,INDEX(claimPeriodNo,MATCH('Étape 1) Taux'!$A$8,claimPeriods,0))&lt;20,revenueReduction&lt;0.1),0,IF(NOT(ISNUMBER(H668)),0,IF(D668="Oui",0,IF($B668="Non - avec lien de dépendance",MIN(1129,H668,$C668),MIN(1129,H668))))))</f>
        <v>Effectuez l’étape 1</v>
      </c>
      <c r="M668" s="3" t="str">
        <f>IF(ISTEXT(CRHPrate),"Effectuez l’étape 1",IF(AND(INDEX(claimPeriodNo,MATCH('Étape 1) Taux'!$A$8,claimPeriods,0))&gt;17,INDEX(claimPeriodNo,MATCH('Étape 1) Taux'!$A$8,claimPeriods,0))&lt;20,revenueReduction&lt;0.1),0,IF(NOT(ISNUMBER(I668)),0,IF(E668="Oui",0,IF($B668="Non - avec lien de dépendance",MIN(1129,I668,$C668),MIN(1129,I668))))))</f>
        <v>Effectuez l’étape 1</v>
      </c>
      <c r="N668" s="3" t="str">
        <f>IF(ISTEXT(CRHPrate),"Effectuez l’étape 1",IF(AND(INDEX(claimPeriodNo,MATCH('Étape 1) Taux'!$A$8,claimPeriods,0))&gt;17,INDEX(claimPeriodNo,MATCH('Étape 1) Taux'!$A$8,claimPeriods,0))&lt;20,revenueReduction&lt;0.1),0,IF(NOT(ISNUMBER(J668)),0,IF(F668="Oui",0,IF($B668="Non - avec lien de dépendance",MIN(1129,J668,$C668),MIN(1129,J668))))))</f>
        <v>Effectuez l’étape 1</v>
      </c>
      <c r="O668" s="3" t="str">
        <f>IF(ISTEXT(CRHPrate),"Effectuez l’étape 1",IF(AND(INDEX(claimPeriodNo,MATCH('Étape 1) Taux'!$A$8,claimPeriods,0))&gt;17,INDEX(claimPeriodNo,MATCH('Étape 1) Taux'!$A$8,claimPeriods,0))&lt;20,revenueReduction&lt;0.1),0,IF(NOT(ISNUMBER(K668)),0,IF(G668="Oui",0,IF($B668="Non - avec lien de dépendance",MIN(1129,K668,$C668),MIN(1129,K668))))))</f>
        <v>Effectuez l’étape 1</v>
      </c>
      <c r="P668" s="3">
        <f t="shared" si="10"/>
        <v>0</v>
      </c>
    </row>
    <row r="669" spans="12:16" x14ac:dyDescent="0.3">
      <c r="L669" s="3" t="str">
        <f>IF(ISTEXT(CRHPrate),"Effectuez l’étape 1",IF(AND(INDEX(claimPeriodNo,MATCH('Étape 1) Taux'!$A$8,claimPeriods,0))&gt;17,INDEX(claimPeriodNo,MATCH('Étape 1) Taux'!$A$8,claimPeriods,0))&lt;20,revenueReduction&lt;0.1),0,IF(NOT(ISNUMBER(H669)),0,IF(D669="Oui",0,IF($B669="Non - avec lien de dépendance",MIN(1129,H669,$C669),MIN(1129,H669))))))</f>
        <v>Effectuez l’étape 1</v>
      </c>
      <c r="M669" s="3" t="str">
        <f>IF(ISTEXT(CRHPrate),"Effectuez l’étape 1",IF(AND(INDEX(claimPeriodNo,MATCH('Étape 1) Taux'!$A$8,claimPeriods,0))&gt;17,INDEX(claimPeriodNo,MATCH('Étape 1) Taux'!$A$8,claimPeriods,0))&lt;20,revenueReduction&lt;0.1),0,IF(NOT(ISNUMBER(I669)),0,IF(E669="Oui",0,IF($B669="Non - avec lien de dépendance",MIN(1129,I669,$C669),MIN(1129,I669))))))</f>
        <v>Effectuez l’étape 1</v>
      </c>
      <c r="N669" s="3" t="str">
        <f>IF(ISTEXT(CRHPrate),"Effectuez l’étape 1",IF(AND(INDEX(claimPeriodNo,MATCH('Étape 1) Taux'!$A$8,claimPeriods,0))&gt;17,INDEX(claimPeriodNo,MATCH('Étape 1) Taux'!$A$8,claimPeriods,0))&lt;20,revenueReduction&lt;0.1),0,IF(NOT(ISNUMBER(J669)),0,IF(F669="Oui",0,IF($B669="Non - avec lien de dépendance",MIN(1129,J669,$C669),MIN(1129,J669))))))</f>
        <v>Effectuez l’étape 1</v>
      </c>
      <c r="O669" s="3" t="str">
        <f>IF(ISTEXT(CRHPrate),"Effectuez l’étape 1",IF(AND(INDEX(claimPeriodNo,MATCH('Étape 1) Taux'!$A$8,claimPeriods,0))&gt;17,INDEX(claimPeriodNo,MATCH('Étape 1) Taux'!$A$8,claimPeriods,0))&lt;20,revenueReduction&lt;0.1),0,IF(NOT(ISNUMBER(K669)),0,IF(G669="Oui",0,IF($B669="Non - avec lien de dépendance",MIN(1129,K669,$C669),MIN(1129,K669))))))</f>
        <v>Effectuez l’étape 1</v>
      </c>
      <c r="P669" s="3">
        <f t="shared" si="10"/>
        <v>0</v>
      </c>
    </row>
    <row r="670" spans="12:16" x14ac:dyDescent="0.3">
      <c r="L670" s="3" t="str">
        <f>IF(ISTEXT(CRHPrate),"Effectuez l’étape 1",IF(AND(INDEX(claimPeriodNo,MATCH('Étape 1) Taux'!$A$8,claimPeriods,0))&gt;17,INDEX(claimPeriodNo,MATCH('Étape 1) Taux'!$A$8,claimPeriods,0))&lt;20,revenueReduction&lt;0.1),0,IF(NOT(ISNUMBER(H670)),0,IF(D670="Oui",0,IF($B670="Non - avec lien de dépendance",MIN(1129,H670,$C670),MIN(1129,H670))))))</f>
        <v>Effectuez l’étape 1</v>
      </c>
      <c r="M670" s="3" t="str">
        <f>IF(ISTEXT(CRHPrate),"Effectuez l’étape 1",IF(AND(INDEX(claimPeriodNo,MATCH('Étape 1) Taux'!$A$8,claimPeriods,0))&gt;17,INDEX(claimPeriodNo,MATCH('Étape 1) Taux'!$A$8,claimPeriods,0))&lt;20,revenueReduction&lt;0.1),0,IF(NOT(ISNUMBER(I670)),0,IF(E670="Oui",0,IF($B670="Non - avec lien de dépendance",MIN(1129,I670,$C670),MIN(1129,I670))))))</f>
        <v>Effectuez l’étape 1</v>
      </c>
      <c r="N670" s="3" t="str">
        <f>IF(ISTEXT(CRHPrate),"Effectuez l’étape 1",IF(AND(INDEX(claimPeriodNo,MATCH('Étape 1) Taux'!$A$8,claimPeriods,0))&gt;17,INDEX(claimPeriodNo,MATCH('Étape 1) Taux'!$A$8,claimPeriods,0))&lt;20,revenueReduction&lt;0.1),0,IF(NOT(ISNUMBER(J670)),0,IF(F670="Oui",0,IF($B670="Non - avec lien de dépendance",MIN(1129,J670,$C670),MIN(1129,J670))))))</f>
        <v>Effectuez l’étape 1</v>
      </c>
      <c r="O670" s="3" t="str">
        <f>IF(ISTEXT(CRHPrate),"Effectuez l’étape 1",IF(AND(INDEX(claimPeriodNo,MATCH('Étape 1) Taux'!$A$8,claimPeriods,0))&gt;17,INDEX(claimPeriodNo,MATCH('Étape 1) Taux'!$A$8,claimPeriods,0))&lt;20,revenueReduction&lt;0.1),0,IF(NOT(ISNUMBER(K670)),0,IF(G670="Oui",0,IF($B670="Non - avec lien de dépendance",MIN(1129,K670,$C670),MIN(1129,K670))))))</f>
        <v>Effectuez l’étape 1</v>
      </c>
      <c r="P670" s="3">
        <f t="shared" si="10"/>
        <v>0</v>
      </c>
    </row>
    <row r="671" spans="12:16" x14ac:dyDescent="0.3">
      <c r="L671" s="3" t="str">
        <f>IF(ISTEXT(CRHPrate),"Effectuez l’étape 1",IF(AND(INDEX(claimPeriodNo,MATCH('Étape 1) Taux'!$A$8,claimPeriods,0))&gt;17,INDEX(claimPeriodNo,MATCH('Étape 1) Taux'!$A$8,claimPeriods,0))&lt;20,revenueReduction&lt;0.1),0,IF(NOT(ISNUMBER(H671)),0,IF(D671="Oui",0,IF($B671="Non - avec lien de dépendance",MIN(1129,H671,$C671),MIN(1129,H671))))))</f>
        <v>Effectuez l’étape 1</v>
      </c>
      <c r="M671" s="3" t="str">
        <f>IF(ISTEXT(CRHPrate),"Effectuez l’étape 1",IF(AND(INDEX(claimPeriodNo,MATCH('Étape 1) Taux'!$A$8,claimPeriods,0))&gt;17,INDEX(claimPeriodNo,MATCH('Étape 1) Taux'!$A$8,claimPeriods,0))&lt;20,revenueReduction&lt;0.1),0,IF(NOT(ISNUMBER(I671)),0,IF(E671="Oui",0,IF($B671="Non - avec lien de dépendance",MIN(1129,I671,$C671),MIN(1129,I671))))))</f>
        <v>Effectuez l’étape 1</v>
      </c>
      <c r="N671" s="3" t="str">
        <f>IF(ISTEXT(CRHPrate),"Effectuez l’étape 1",IF(AND(INDEX(claimPeriodNo,MATCH('Étape 1) Taux'!$A$8,claimPeriods,0))&gt;17,INDEX(claimPeriodNo,MATCH('Étape 1) Taux'!$A$8,claimPeriods,0))&lt;20,revenueReduction&lt;0.1),0,IF(NOT(ISNUMBER(J671)),0,IF(F671="Oui",0,IF($B671="Non - avec lien de dépendance",MIN(1129,J671,$C671),MIN(1129,J671))))))</f>
        <v>Effectuez l’étape 1</v>
      </c>
      <c r="O671" s="3" t="str">
        <f>IF(ISTEXT(CRHPrate),"Effectuez l’étape 1",IF(AND(INDEX(claimPeriodNo,MATCH('Étape 1) Taux'!$A$8,claimPeriods,0))&gt;17,INDEX(claimPeriodNo,MATCH('Étape 1) Taux'!$A$8,claimPeriods,0))&lt;20,revenueReduction&lt;0.1),0,IF(NOT(ISNUMBER(K671)),0,IF(G671="Oui",0,IF($B671="Non - avec lien de dépendance",MIN(1129,K671,$C671),MIN(1129,K671))))))</f>
        <v>Effectuez l’étape 1</v>
      </c>
      <c r="P671" s="3">
        <f t="shared" si="10"/>
        <v>0</v>
      </c>
    </row>
    <row r="672" spans="12:16" x14ac:dyDescent="0.3">
      <c r="L672" s="3" t="str">
        <f>IF(ISTEXT(CRHPrate),"Effectuez l’étape 1",IF(AND(INDEX(claimPeriodNo,MATCH('Étape 1) Taux'!$A$8,claimPeriods,0))&gt;17,INDEX(claimPeriodNo,MATCH('Étape 1) Taux'!$A$8,claimPeriods,0))&lt;20,revenueReduction&lt;0.1),0,IF(NOT(ISNUMBER(H672)),0,IF(D672="Oui",0,IF($B672="Non - avec lien de dépendance",MIN(1129,H672,$C672),MIN(1129,H672))))))</f>
        <v>Effectuez l’étape 1</v>
      </c>
      <c r="M672" s="3" t="str">
        <f>IF(ISTEXT(CRHPrate),"Effectuez l’étape 1",IF(AND(INDEX(claimPeriodNo,MATCH('Étape 1) Taux'!$A$8,claimPeriods,0))&gt;17,INDEX(claimPeriodNo,MATCH('Étape 1) Taux'!$A$8,claimPeriods,0))&lt;20,revenueReduction&lt;0.1),0,IF(NOT(ISNUMBER(I672)),0,IF(E672="Oui",0,IF($B672="Non - avec lien de dépendance",MIN(1129,I672,$C672),MIN(1129,I672))))))</f>
        <v>Effectuez l’étape 1</v>
      </c>
      <c r="N672" s="3" t="str">
        <f>IF(ISTEXT(CRHPrate),"Effectuez l’étape 1",IF(AND(INDEX(claimPeriodNo,MATCH('Étape 1) Taux'!$A$8,claimPeriods,0))&gt;17,INDEX(claimPeriodNo,MATCH('Étape 1) Taux'!$A$8,claimPeriods,0))&lt;20,revenueReduction&lt;0.1),0,IF(NOT(ISNUMBER(J672)),0,IF(F672="Oui",0,IF($B672="Non - avec lien de dépendance",MIN(1129,J672,$C672),MIN(1129,J672))))))</f>
        <v>Effectuez l’étape 1</v>
      </c>
      <c r="O672" s="3" t="str">
        <f>IF(ISTEXT(CRHPrate),"Effectuez l’étape 1",IF(AND(INDEX(claimPeriodNo,MATCH('Étape 1) Taux'!$A$8,claimPeriods,0))&gt;17,INDEX(claimPeriodNo,MATCH('Étape 1) Taux'!$A$8,claimPeriods,0))&lt;20,revenueReduction&lt;0.1),0,IF(NOT(ISNUMBER(K672)),0,IF(G672="Oui",0,IF($B672="Non - avec lien de dépendance",MIN(1129,K672,$C672),MIN(1129,K672))))))</f>
        <v>Effectuez l’étape 1</v>
      </c>
      <c r="P672" s="3">
        <f t="shared" si="10"/>
        <v>0</v>
      </c>
    </row>
    <row r="673" spans="12:16" x14ac:dyDescent="0.3">
      <c r="L673" s="3" t="str">
        <f>IF(ISTEXT(CRHPrate),"Effectuez l’étape 1",IF(AND(INDEX(claimPeriodNo,MATCH('Étape 1) Taux'!$A$8,claimPeriods,0))&gt;17,INDEX(claimPeriodNo,MATCH('Étape 1) Taux'!$A$8,claimPeriods,0))&lt;20,revenueReduction&lt;0.1),0,IF(NOT(ISNUMBER(H673)),0,IF(D673="Oui",0,IF($B673="Non - avec lien de dépendance",MIN(1129,H673,$C673),MIN(1129,H673))))))</f>
        <v>Effectuez l’étape 1</v>
      </c>
      <c r="M673" s="3" t="str">
        <f>IF(ISTEXT(CRHPrate),"Effectuez l’étape 1",IF(AND(INDEX(claimPeriodNo,MATCH('Étape 1) Taux'!$A$8,claimPeriods,0))&gt;17,INDEX(claimPeriodNo,MATCH('Étape 1) Taux'!$A$8,claimPeriods,0))&lt;20,revenueReduction&lt;0.1),0,IF(NOT(ISNUMBER(I673)),0,IF(E673="Oui",0,IF($B673="Non - avec lien de dépendance",MIN(1129,I673,$C673),MIN(1129,I673))))))</f>
        <v>Effectuez l’étape 1</v>
      </c>
      <c r="N673" s="3" t="str">
        <f>IF(ISTEXT(CRHPrate),"Effectuez l’étape 1",IF(AND(INDEX(claimPeriodNo,MATCH('Étape 1) Taux'!$A$8,claimPeriods,0))&gt;17,INDEX(claimPeriodNo,MATCH('Étape 1) Taux'!$A$8,claimPeriods,0))&lt;20,revenueReduction&lt;0.1),0,IF(NOT(ISNUMBER(J673)),0,IF(F673="Oui",0,IF($B673="Non - avec lien de dépendance",MIN(1129,J673,$C673),MIN(1129,J673))))))</f>
        <v>Effectuez l’étape 1</v>
      </c>
      <c r="O673" s="3" t="str">
        <f>IF(ISTEXT(CRHPrate),"Effectuez l’étape 1",IF(AND(INDEX(claimPeriodNo,MATCH('Étape 1) Taux'!$A$8,claimPeriods,0))&gt;17,INDEX(claimPeriodNo,MATCH('Étape 1) Taux'!$A$8,claimPeriods,0))&lt;20,revenueReduction&lt;0.1),0,IF(NOT(ISNUMBER(K673)),0,IF(G673="Oui",0,IF($B673="Non - avec lien de dépendance",MIN(1129,K673,$C673),MIN(1129,K673))))))</f>
        <v>Effectuez l’étape 1</v>
      </c>
      <c r="P673" s="3">
        <f t="shared" si="10"/>
        <v>0</v>
      </c>
    </row>
    <row r="674" spans="12:16" x14ac:dyDescent="0.3">
      <c r="L674" s="3" t="str">
        <f>IF(ISTEXT(CRHPrate),"Effectuez l’étape 1",IF(AND(INDEX(claimPeriodNo,MATCH('Étape 1) Taux'!$A$8,claimPeriods,0))&gt;17,INDEX(claimPeriodNo,MATCH('Étape 1) Taux'!$A$8,claimPeriods,0))&lt;20,revenueReduction&lt;0.1),0,IF(NOT(ISNUMBER(H674)),0,IF(D674="Oui",0,IF($B674="Non - avec lien de dépendance",MIN(1129,H674,$C674),MIN(1129,H674))))))</f>
        <v>Effectuez l’étape 1</v>
      </c>
      <c r="M674" s="3" t="str">
        <f>IF(ISTEXT(CRHPrate),"Effectuez l’étape 1",IF(AND(INDEX(claimPeriodNo,MATCH('Étape 1) Taux'!$A$8,claimPeriods,0))&gt;17,INDEX(claimPeriodNo,MATCH('Étape 1) Taux'!$A$8,claimPeriods,0))&lt;20,revenueReduction&lt;0.1),0,IF(NOT(ISNUMBER(I674)),0,IF(E674="Oui",0,IF($B674="Non - avec lien de dépendance",MIN(1129,I674,$C674),MIN(1129,I674))))))</f>
        <v>Effectuez l’étape 1</v>
      </c>
      <c r="N674" s="3" t="str">
        <f>IF(ISTEXT(CRHPrate),"Effectuez l’étape 1",IF(AND(INDEX(claimPeriodNo,MATCH('Étape 1) Taux'!$A$8,claimPeriods,0))&gt;17,INDEX(claimPeriodNo,MATCH('Étape 1) Taux'!$A$8,claimPeriods,0))&lt;20,revenueReduction&lt;0.1),0,IF(NOT(ISNUMBER(J674)),0,IF(F674="Oui",0,IF($B674="Non - avec lien de dépendance",MIN(1129,J674,$C674),MIN(1129,J674))))))</f>
        <v>Effectuez l’étape 1</v>
      </c>
      <c r="O674" s="3" t="str">
        <f>IF(ISTEXT(CRHPrate),"Effectuez l’étape 1",IF(AND(INDEX(claimPeriodNo,MATCH('Étape 1) Taux'!$A$8,claimPeriods,0))&gt;17,INDEX(claimPeriodNo,MATCH('Étape 1) Taux'!$A$8,claimPeriods,0))&lt;20,revenueReduction&lt;0.1),0,IF(NOT(ISNUMBER(K674)),0,IF(G674="Oui",0,IF($B674="Non - avec lien de dépendance",MIN(1129,K674,$C674),MIN(1129,K674))))))</f>
        <v>Effectuez l’étape 1</v>
      </c>
      <c r="P674" s="3">
        <f t="shared" si="10"/>
        <v>0</v>
      </c>
    </row>
    <row r="675" spans="12:16" x14ac:dyDescent="0.3">
      <c r="L675" s="3" t="str">
        <f>IF(ISTEXT(CRHPrate),"Effectuez l’étape 1",IF(AND(INDEX(claimPeriodNo,MATCH('Étape 1) Taux'!$A$8,claimPeriods,0))&gt;17,INDEX(claimPeriodNo,MATCH('Étape 1) Taux'!$A$8,claimPeriods,0))&lt;20,revenueReduction&lt;0.1),0,IF(NOT(ISNUMBER(H675)),0,IF(D675="Oui",0,IF($B675="Non - avec lien de dépendance",MIN(1129,H675,$C675),MIN(1129,H675))))))</f>
        <v>Effectuez l’étape 1</v>
      </c>
      <c r="M675" s="3" t="str">
        <f>IF(ISTEXT(CRHPrate),"Effectuez l’étape 1",IF(AND(INDEX(claimPeriodNo,MATCH('Étape 1) Taux'!$A$8,claimPeriods,0))&gt;17,INDEX(claimPeriodNo,MATCH('Étape 1) Taux'!$A$8,claimPeriods,0))&lt;20,revenueReduction&lt;0.1),0,IF(NOT(ISNUMBER(I675)),0,IF(E675="Oui",0,IF($B675="Non - avec lien de dépendance",MIN(1129,I675,$C675),MIN(1129,I675))))))</f>
        <v>Effectuez l’étape 1</v>
      </c>
      <c r="N675" s="3" t="str">
        <f>IF(ISTEXT(CRHPrate),"Effectuez l’étape 1",IF(AND(INDEX(claimPeriodNo,MATCH('Étape 1) Taux'!$A$8,claimPeriods,0))&gt;17,INDEX(claimPeriodNo,MATCH('Étape 1) Taux'!$A$8,claimPeriods,0))&lt;20,revenueReduction&lt;0.1),0,IF(NOT(ISNUMBER(J675)),0,IF(F675="Oui",0,IF($B675="Non - avec lien de dépendance",MIN(1129,J675,$C675),MIN(1129,J675))))))</f>
        <v>Effectuez l’étape 1</v>
      </c>
      <c r="O675" s="3" t="str">
        <f>IF(ISTEXT(CRHPrate),"Effectuez l’étape 1",IF(AND(INDEX(claimPeriodNo,MATCH('Étape 1) Taux'!$A$8,claimPeriods,0))&gt;17,INDEX(claimPeriodNo,MATCH('Étape 1) Taux'!$A$8,claimPeriods,0))&lt;20,revenueReduction&lt;0.1),0,IF(NOT(ISNUMBER(K675)),0,IF(G675="Oui",0,IF($B675="Non - avec lien de dépendance",MIN(1129,K675,$C675),MIN(1129,K675))))))</f>
        <v>Effectuez l’étape 1</v>
      </c>
      <c r="P675" s="3">
        <f t="shared" si="10"/>
        <v>0</v>
      </c>
    </row>
    <row r="676" spans="12:16" x14ac:dyDescent="0.3">
      <c r="L676" s="3" t="str">
        <f>IF(ISTEXT(CRHPrate),"Effectuez l’étape 1",IF(AND(INDEX(claimPeriodNo,MATCH('Étape 1) Taux'!$A$8,claimPeriods,0))&gt;17,INDEX(claimPeriodNo,MATCH('Étape 1) Taux'!$A$8,claimPeriods,0))&lt;20,revenueReduction&lt;0.1),0,IF(NOT(ISNUMBER(H676)),0,IF(D676="Oui",0,IF($B676="Non - avec lien de dépendance",MIN(1129,H676,$C676),MIN(1129,H676))))))</f>
        <v>Effectuez l’étape 1</v>
      </c>
      <c r="M676" s="3" t="str">
        <f>IF(ISTEXT(CRHPrate),"Effectuez l’étape 1",IF(AND(INDEX(claimPeriodNo,MATCH('Étape 1) Taux'!$A$8,claimPeriods,0))&gt;17,INDEX(claimPeriodNo,MATCH('Étape 1) Taux'!$A$8,claimPeriods,0))&lt;20,revenueReduction&lt;0.1),0,IF(NOT(ISNUMBER(I676)),0,IF(E676="Oui",0,IF($B676="Non - avec lien de dépendance",MIN(1129,I676,$C676),MIN(1129,I676))))))</f>
        <v>Effectuez l’étape 1</v>
      </c>
      <c r="N676" s="3" t="str">
        <f>IF(ISTEXT(CRHPrate),"Effectuez l’étape 1",IF(AND(INDEX(claimPeriodNo,MATCH('Étape 1) Taux'!$A$8,claimPeriods,0))&gt;17,INDEX(claimPeriodNo,MATCH('Étape 1) Taux'!$A$8,claimPeriods,0))&lt;20,revenueReduction&lt;0.1),0,IF(NOT(ISNUMBER(J676)),0,IF(F676="Oui",0,IF($B676="Non - avec lien de dépendance",MIN(1129,J676,$C676),MIN(1129,J676))))))</f>
        <v>Effectuez l’étape 1</v>
      </c>
      <c r="O676" s="3" t="str">
        <f>IF(ISTEXT(CRHPrate),"Effectuez l’étape 1",IF(AND(INDEX(claimPeriodNo,MATCH('Étape 1) Taux'!$A$8,claimPeriods,0))&gt;17,INDEX(claimPeriodNo,MATCH('Étape 1) Taux'!$A$8,claimPeriods,0))&lt;20,revenueReduction&lt;0.1),0,IF(NOT(ISNUMBER(K676)),0,IF(G676="Oui",0,IF($B676="Non - avec lien de dépendance",MIN(1129,K676,$C676),MIN(1129,K676))))))</f>
        <v>Effectuez l’étape 1</v>
      </c>
      <c r="P676" s="3">
        <f t="shared" si="10"/>
        <v>0</v>
      </c>
    </row>
    <row r="677" spans="12:16" x14ac:dyDescent="0.3">
      <c r="L677" s="3" t="str">
        <f>IF(ISTEXT(CRHPrate),"Effectuez l’étape 1",IF(AND(INDEX(claimPeriodNo,MATCH('Étape 1) Taux'!$A$8,claimPeriods,0))&gt;17,INDEX(claimPeriodNo,MATCH('Étape 1) Taux'!$A$8,claimPeriods,0))&lt;20,revenueReduction&lt;0.1),0,IF(NOT(ISNUMBER(H677)),0,IF(D677="Oui",0,IF($B677="Non - avec lien de dépendance",MIN(1129,H677,$C677),MIN(1129,H677))))))</f>
        <v>Effectuez l’étape 1</v>
      </c>
      <c r="M677" s="3" t="str">
        <f>IF(ISTEXT(CRHPrate),"Effectuez l’étape 1",IF(AND(INDEX(claimPeriodNo,MATCH('Étape 1) Taux'!$A$8,claimPeriods,0))&gt;17,INDEX(claimPeriodNo,MATCH('Étape 1) Taux'!$A$8,claimPeriods,0))&lt;20,revenueReduction&lt;0.1),0,IF(NOT(ISNUMBER(I677)),0,IF(E677="Oui",0,IF($B677="Non - avec lien de dépendance",MIN(1129,I677,$C677),MIN(1129,I677))))))</f>
        <v>Effectuez l’étape 1</v>
      </c>
      <c r="N677" s="3" t="str">
        <f>IF(ISTEXT(CRHPrate),"Effectuez l’étape 1",IF(AND(INDEX(claimPeriodNo,MATCH('Étape 1) Taux'!$A$8,claimPeriods,0))&gt;17,INDEX(claimPeriodNo,MATCH('Étape 1) Taux'!$A$8,claimPeriods,0))&lt;20,revenueReduction&lt;0.1),0,IF(NOT(ISNUMBER(J677)),0,IF(F677="Oui",0,IF($B677="Non - avec lien de dépendance",MIN(1129,J677,$C677),MIN(1129,J677))))))</f>
        <v>Effectuez l’étape 1</v>
      </c>
      <c r="O677" s="3" t="str">
        <f>IF(ISTEXT(CRHPrate),"Effectuez l’étape 1",IF(AND(INDEX(claimPeriodNo,MATCH('Étape 1) Taux'!$A$8,claimPeriods,0))&gt;17,INDEX(claimPeriodNo,MATCH('Étape 1) Taux'!$A$8,claimPeriods,0))&lt;20,revenueReduction&lt;0.1),0,IF(NOT(ISNUMBER(K677)),0,IF(G677="Oui",0,IF($B677="Non - avec lien de dépendance",MIN(1129,K677,$C677),MIN(1129,K677))))))</f>
        <v>Effectuez l’étape 1</v>
      </c>
      <c r="P677" s="3">
        <f t="shared" si="10"/>
        <v>0</v>
      </c>
    </row>
    <row r="678" spans="12:16" x14ac:dyDescent="0.3">
      <c r="L678" s="3" t="str">
        <f>IF(ISTEXT(CRHPrate),"Effectuez l’étape 1",IF(AND(INDEX(claimPeriodNo,MATCH('Étape 1) Taux'!$A$8,claimPeriods,0))&gt;17,INDEX(claimPeriodNo,MATCH('Étape 1) Taux'!$A$8,claimPeriods,0))&lt;20,revenueReduction&lt;0.1),0,IF(NOT(ISNUMBER(H678)),0,IF(D678="Oui",0,IF($B678="Non - avec lien de dépendance",MIN(1129,H678,$C678),MIN(1129,H678))))))</f>
        <v>Effectuez l’étape 1</v>
      </c>
      <c r="M678" s="3" t="str">
        <f>IF(ISTEXT(CRHPrate),"Effectuez l’étape 1",IF(AND(INDEX(claimPeriodNo,MATCH('Étape 1) Taux'!$A$8,claimPeriods,0))&gt;17,INDEX(claimPeriodNo,MATCH('Étape 1) Taux'!$A$8,claimPeriods,0))&lt;20,revenueReduction&lt;0.1),0,IF(NOT(ISNUMBER(I678)),0,IF(E678="Oui",0,IF($B678="Non - avec lien de dépendance",MIN(1129,I678,$C678),MIN(1129,I678))))))</f>
        <v>Effectuez l’étape 1</v>
      </c>
      <c r="N678" s="3" t="str">
        <f>IF(ISTEXT(CRHPrate),"Effectuez l’étape 1",IF(AND(INDEX(claimPeriodNo,MATCH('Étape 1) Taux'!$A$8,claimPeriods,0))&gt;17,INDEX(claimPeriodNo,MATCH('Étape 1) Taux'!$A$8,claimPeriods,0))&lt;20,revenueReduction&lt;0.1),0,IF(NOT(ISNUMBER(J678)),0,IF(F678="Oui",0,IF($B678="Non - avec lien de dépendance",MIN(1129,J678,$C678),MIN(1129,J678))))))</f>
        <v>Effectuez l’étape 1</v>
      </c>
      <c r="O678" s="3" t="str">
        <f>IF(ISTEXT(CRHPrate),"Effectuez l’étape 1",IF(AND(INDEX(claimPeriodNo,MATCH('Étape 1) Taux'!$A$8,claimPeriods,0))&gt;17,INDEX(claimPeriodNo,MATCH('Étape 1) Taux'!$A$8,claimPeriods,0))&lt;20,revenueReduction&lt;0.1),0,IF(NOT(ISNUMBER(K678)),0,IF(G678="Oui",0,IF($B678="Non - avec lien de dépendance",MIN(1129,K678,$C678),MIN(1129,K678))))))</f>
        <v>Effectuez l’étape 1</v>
      </c>
      <c r="P678" s="3">
        <f t="shared" si="10"/>
        <v>0</v>
      </c>
    </row>
    <row r="679" spans="12:16" x14ac:dyDescent="0.3">
      <c r="L679" s="3" t="str">
        <f>IF(ISTEXT(CRHPrate),"Effectuez l’étape 1",IF(AND(INDEX(claimPeriodNo,MATCH('Étape 1) Taux'!$A$8,claimPeriods,0))&gt;17,INDEX(claimPeriodNo,MATCH('Étape 1) Taux'!$A$8,claimPeriods,0))&lt;20,revenueReduction&lt;0.1),0,IF(NOT(ISNUMBER(H679)),0,IF(D679="Oui",0,IF($B679="Non - avec lien de dépendance",MIN(1129,H679,$C679),MIN(1129,H679))))))</f>
        <v>Effectuez l’étape 1</v>
      </c>
      <c r="M679" s="3" t="str">
        <f>IF(ISTEXT(CRHPrate),"Effectuez l’étape 1",IF(AND(INDEX(claimPeriodNo,MATCH('Étape 1) Taux'!$A$8,claimPeriods,0))&gt;17,INDEX(claimPeriodNo,MATCH('Étape 1) Taux'!$A$8,claimPeriods,0))&lt;20,revenueReduction&lt;0.1),0,IF(NOT(ISNUMBER(I679)),0,IF(E679="Oui",0,IF($B679="Non - avec lien de dépendance",MIN(1129,I679,$C679),MIN(1129,I679))))))</f>
        <v>Effectuez l’étape 1</v>
      </c>
      <c r="N679" s="3" t="str">
        <f>IF(ISTEXT(CRHPrate),"Effectuez l’étape 1",IF(AND(INDEX(claimPeriodNo,MATCH('Étape 1) Taux'!$A$8,claimPeriods,0))&gt;17,INDEX(claimPeriodNo,MATCH('Étape 1) Taux'!$A$8,claimPeriods,0))&lt;20,revenueReduction&lt;0.1),0,IF(NOT(ISNUMBER(J679)),0,IF(F679="Oui",0,IF($B679="Non - avec lien de dépendance",MIN(1129,J679,$C679),MIN(1129,J679))))))</f>
        <v>Effectuez l’étape 1</v>
      </c>
      <c r="O679" s="3" t="str">
        <f>IF(ISTEXT(CRHPrate),"Effectuez l’étape 1",IF(AND(INDEX(claimPeriodNo,MATCH('Étape 1) Taux'!$A$8,claimPeriods,0))&gt;17,INDEX(claimPeriodNo,MATCH('Étape 1) Taux'!$A$8,claimPeriods,0))&lt;20,revenueReduction&lt;0.1),0,IF(NOT(ISNUMBER(K679)),0,IF(G679="Oui",0,IF($B679="Non - avec lien de dépendance",MIN(1129,K679,$C679),MIN(1129,K679))))))</f>
        <v>Effectuez l’étape 1</v>
      </c>
      <c r="P679" s="3">
        <f t="shared" si="10"/>
        <v>0</v>
      </c>
    </row>
    <row r="680" spans="12:16" x14ac:dyDescent="0.3">
      <c r="L680" s="3" t="str">
        <f>IF(ISTEXT(CRHPrate),"Effectuez l’étape 1",IF(AND(INDEX(claimPeriodNo,MATCH('Étape 1) Taux'!$A$8,claimPeriods,0))&gt;17,INDEX(claimPeriodNo,MATCH('Étape 1) Taux'!$A$8,claimPeriods,0))&lt;20,revenueReduction&lt;0.1),0,IF(NOT(ISNUMBER(H680)),0,IF(D680="Oui",0,IF($B680="Non - avec lien de dépendance",MIN(1129,H680,$C680),MIN(1129,H680))))))</f>
        <v>Effectuez l’étape 1</v>
      </c>
      <c r="M680" s="3" t="str">
        <f>IF(ISTEXT(CRHPrate),"Effectuez l’étape 1",IF(AND(INDEX(claimPeriodNo,MATCH('Étape 1) Taux'!$A$8,claimPeriods,0))&gt;17,INDEX(claimPeriodNo,MATCH('Étape 1) Taux'!$A$8,claimPeriods,0))&lt;20,revenueReduction&lt;0.1),0,IF(NOT(ISNUMBER(I680)),0,IF(E680="Oui",0,IF($B680="Non - avec lien de dépendance",MIN(1129,I680,$C680),MIN(1129,I680))))))</f>
        <v>Effectuez l’étape 1</v>
      </c>
      <c r="N680" s="3" t="str">
        <f>IF(ISTEXT(CRHPrate),"Effectuez l’étape 1",IF(AND(INDEX(claimPeriodNo,MATCH('Étape 1) Taux'!$A$8,claimPeriods,0))&gt;17,INDEX(claimPeriodNo,MATCH('Étape 1) Taux'!$A$8,claimPeriods,0))&lt;20,revenueReduction&lt;0.1),0,IF(NOT(ISNUMBER(J680)),0,IF(F680="Oui",0,IF($B680="Non - avec lien de dépendance",MIN(1129,J680,$C680),MIN(1129,J680))))))</f>
        <v>Effectuez l’étape 1</v>
      </c>
      <c r="O680" s="3" t="str">
        <f>IF(ISTEXT(CRHPrate),"Effectuez l’étape 1",IF(AND(INDEX(claimPeriodNo,MATCH('Étape 1) Taux'!$A$8,claimPeriods,0))&gt;17,INDEX(claimPeriodNo,MATCH('Étape 1) Taux'!$A$8,claimPeriods,0))&lt;20,revenueReduction&lt;0.1),0,IF(NOT(ISNUMBER(K680)),0,IF(G680="Oui",0,IF($B680="Non - avec lien de dépendance",MIN(1129,K680,$C680),MIN(1129,K680))))))</f>
        <v>Effectuez l’étape 1</v>
      </c>
      <c r="P680" s="3">
        <f t="shared" si="10"/>
        <v>0</v>
      </c>
    </row>
    <row r="681" spans="12:16" x14ac:dyDescent="0.3">
      <c r="L681" s="3" t="str">
        <f>IF(ISTEXT(CRHPrate),"Effectuez l’étape 1",IF(AND(INDEX(claimPeriodNo,MATCH('Étape 1) Taux'!$A$8,claimPeriods,0))&gt;17,INDEX(claimPeriodNo,MATCH('Étape 1) Taux'!$A$8,claimPeriods,0))&lt;20,revenueReduction&lt;0.1),0,IF(NOT(ISNUMBER(H681)),0,IF(D681="Oui",0,IF($B681="Non - avec lien de dépendance",MIN(1129,H681,$C681),MIN(1129,H681))))))</f>
        <v>Effectuez l’étape 1</v>
      </c>
      <c r="M681" s="3" t="str">
        <f>IF(ISTEXT(CRHPrate),"Effectuez l’étape 1",IF(AND(INDEX(claimPeriodNo,MATCH('Étape 1) Taux'!$A$8,claimPeriods,0))&gt;17,INDEX(claimPeriodNo,MATCH('Étape 1) Taux'!$A$8,claimPeriods,0))&lt;20,revenueReduction&lt;0.1),0,IF(NOT(ISNUMBER(I681)),0,IF(E681="Oui",0,IF($B681="Non - avec lien de dépendance",MIN(1129,I681,$C681),MIN(1129,I681))))))</f>
        <v>Effectuez l’étape 1</v>
      </c>
      <c r="N681" s="3" t="str">
        <f>IF(ISTEXT(CRHPrate),"Effectuez l’étape 1",IF(AND(INDEX(claimPeriodNo,MATCH('Étape 1) Taux'!$A$8,claimPeriods,0))&gt;17,INDEX(claimPeriodNo,MATCH('Étape 1) Taux'!$A$8,claimPeriods,0))&lt;20,revenueReduction&lt;0.1),0,IF(NOT(ISNUMBER(J681)),0,IF(F681="Oui",0,IF($B681="Non - avec lien de dépendance",MIN(1129,J681,$C681),MIN(1129,J681))))))</f>
        <v>Effectuez l’étape 1</v>
      </c>
      <c r="O681" s="3" t="str">
        <f>IF(ISTEXT(CRHPrate),"Effectuez l’étape 1",IF(AND(INDEX(claimPeriodNo,MATCH('Étape 1) Taux'!$A$8,claimPeriods,0))&gt;17,INDEX(claimPeriodNo,MATCH('Étape 1) Taux'!$A$8,claimPeriods,0))&lt;20,revenueReduction&lt;0.1),0,IF(NOT(ISNUMBER(K681)),0,IF(G681="Oui",0,IF($B681="Non - avec lien de dépendance",MIN(1129,K681,$C681),MIN(1129,K681))))))</f>
        <v>Effectuez l’étape 1</v>
      </c>
      <c r="P681" s="3">
        <f t="shared" si="10"/>
        <v>0</v>
      </c>
    </row>
    <row r="682" spans="12:16" x14ac:dyDescent="0.3">
      <c r="L682" s="3" t="str">
        <f>IF(ISTEXT(CRHPrate),"Effectuez l’étape 1",IF(AND(INDEX(claimPeriodNo,MATCH('Étape 1) Taux'!$A$8,claimPeriods,0))&gt;17,INDEX(claimPeriodNo,MATCH('Étape 1) Taux'!$A$8,claimPeriods,0))&lt;20,revenueReduction&lt;0.1),0,IF(NOT(ISNUMBER(H682)),0,IF(D682="Oui",0,IF($B682="Non - avec lien de dépendance",MIN(1129,H682,$C682),MIN(1129,H682))))))</f>
        <v>Effectuez l’étape 1</v>
      </c>
      <c r="M682" s="3" t="str">
        <f>IF(ISTEXT(CRHPrate),"Effectuez l’étape 1",IF(AND(INDEX(claimPeriodNo,MATCH('Étape 1) Taux'!$A$8,claimPeriods,0))&gt;17,INDEX(claimPeriodNo,MATCH('Étape 1) Taux'!$A$8,claimPeriods,0))&lt;20,revenueReduction&lt;0.1),0,IF(NOT(ISNUMBER(I682)),0,IF(E682="Oui",0,IF($B682="Non - avec lien de dépendance",MIN(1129,I682,$C682),MIN(1129,I682))))))</f>
        <v>Effectuez l’étape 1</v>
      </c>
      <c r="N682" s="3" t="str">
        <f>IF(ISTEXT(CRHPrate),"Effectuez l’étape 1",IF(AND(INDEX(claimPeriodNo,MATCH('Étape 1) Taux'!$A$8,claimPeriods,0))&gt;17,INDEX(claimPeriodNo,MATCH('Étape 1) Taux'!$A$8,claimPeriods,0))&lt;20,revenueReduction&lt;0.1),0,IF(NOT(ISNUMBER(J682)),0,IF(F682="Oui",0,IF($B682="Non - avec lien de dépendance",MIN(1129,J682,$C682),MIN(1129,J682))))))</f>
        <v>Effectuez l’étape 1</v>
      </c>
      <c r="O682" s="3" t="str">
        <f>IF(ISTEXT(CRHPrate),"Effectuez l’étape 1",IF(AND(INDEX(claimPeriodNo,MATCH('Étape 1) Taux'!$A$8,claimPeriods,0))&gt;17,INDEX(claimPeriodNo,MATCH('Étape 1) Taux'!$A$8,claimPeriods,0))&lt;20,revenueReduction&lt;0.1),0,IF(NOT(ISNUMBER(K682)),0,IF(G682="Oui",0,IF($B682="Non - avec lien de dépendance",MIN(1129,K682,$C682),MIN(1129,K682))))))</f>
        <v>Effectuez l’étape 1</v>
      </c>
      <c r="P682" s="3">
        <f t="shared" si="10"/>
        <v>0</v>
      </c>
    </row>
    <row r="683" spans="12:16" x14ac:dyDescent="0.3">
      <c r="L683" s="3" t="str">
        <f>IF(ISTEXT(CRHPrate),"Effectuez l’étape 1",IF(AND(INDEX(claimPeriodNo,MATCH('Étape 1) Taux'!$A$8,claimPeriods,0))&gt;17,INDEX(claimPeriodNo,MATCH('Étape 1) Taux'!$A$8,claimPeriods,0))&lt;20,revenueReduction&lt;0.1),0,IF(NOT(ISNUMBER(H683)),0,IF(D683="Oui",0,IF($B683="Non - avec lien de dépendance",MIN(1129,H683,$C683),MIN(1129,H683))))))</f>
        <v>Effectuez l’étape 1</v>
      </c>
      <c r="M683" s="3" t="str">
        <f>IF(ISTEXT(CRHPrate),"Effectuez l’étape 1",IF(AND(INDEX(claimPeriodNo,MATCH('Étape 1) Taux'!$A$8,claimPeriods,0))&gt;17,INDEX(claimPeriodNo,MATCH('Étape 1) Taux'!$A$8,claimPeriods,0))&lt;20,revenueReduction&lt;0.1),0,IF(NOT(ISNUMBER(I683)),0,IF(E683="Oui",0,IF($B683="Non - avec lien de dépendance",MIN(1129,I683,$C683),MIN(1129,I683))))))</f>
        <v>Effectuez l’étape 1</v>
      </c>
      <c r="N683" s="3" t="str">
        <f>IF(ISTEXT(CRHPrate),"Effectuez l’étape 1",IF(AND(INDEX(claimPeriodNo,MATCH('Étape 1) Taux'!$A$8,claimPeriods,0))&gt;17,INDEX(claimPeriodNo,MATCH('Étape 1) Taux'!$A$8,claimPeriods,0))&lt;20,revenueReduction&lt;0.1),0,IF(NOT(ISNUMBER(J683)),0,IF(F683="Oui",0,IF($B683="Non - avec lien de dépendance",MIN(1129,J683,$C683),MIN(1129,J683))))))</f>
        <v>Effectuez l’étape 1</v>
      </c>
      <c r="O683" s="3" t="str">
        <f>IF(ISTEXT(CRHPrate),"Effectuez l’étape 1",IF(AND(INDEX(claimPeriodNo,MATCH('Étape 1) Taux'!$A$8,claimPeriods,0))&gt;17,INDEX(claimPeriodNo,MATCH('Étape 1) Taux'!$A$8,claimPeriods,0))&lt;20,revenueReduction&lt;0.1),0,IF(NOT(ISNUMBER(K683)),0,IF(G683="Oui",0,IF($B683="Non - avec lien de dépendance",MIN(1129,K683,$C683),MIN(1129,K683))))))</f>
        <v>Effectuez l’étape 1</v>
      </c>
      <c r="P683" s="3">
        <f t="shared" si="10"/>
        <v>0</v>
      </c>
    </row>
    <row r="684" spans="12:16" x14ac:dyDescent="0.3">
      <c r="L684" s="3" t="str">
        <f>IF(ISTEXT(CRHPrate),"Effectuez l’étape 1",IF(AND(INDEX(claimPeriodNo,MATCH('Étape 1) Taux'!$A$8,claimPeriods,0))&gt;17,INDEX(claimPeriodNo,MATCH('Étape 1) Taux'!$A$8,claimPeriods,0))&lt;20,revenueReduction&lt;0.1),0,IF(NOT(ISNUMBER(H684)),0,IF(D684="Oui",0,IF($B684="Non - avec lien de dépendance",MIN(1129,H684,$C684),MIN(1129,H684))))))</f>
        <v>Effectuez l’étape 1</v>
      </c>
      <c r="M684" s="3" t="str">
        <f>IF(ISTEXT(CRHPrate),"Effectuez l’étape 1",IF(AND(INDEX(claimPeriodNo,MATCH('Étape 1) Taux'!$A$8,claimPeriods,0))&gt;17,INDEX(claimPeriodNo,MATCH('Étape 1) Taux'!$A$8,claimPeriods,0))&lt;20,revenueReduction&lt;0.1),0,IF(NOT(ISNUMBER(I684)),0,IF(E684="Oui",0,IF($B684="Non - avec lien de dépendance",MIN(1129,I684,$C684),MIN(1129,I684))))))</f>
        <v>Effectuez l’étape 1</v>
      </c>
      <c r="N684" s="3" t="str">
        <f>IF(ISTEXT(CRHPrate),"Effectuez l’étape 1",IF(AND(INDEX(claimPeriodNo,MATCH('Étape 1) Taux'!$A$8,claimPeriods,0))&gt;17,INDEX(claimPeriodNo,MATCH('Étape 1) Taux'!$A$8,claimPeriods,0))&lt;20,revenueReduction&lt;0.1),0,IF(NOT(ISNUMBER(J684)),0,IF(F684="Oui",0,IF($B684="Non - avec lien de dépendance",MIN(1129,J684,$C684),MIN(1129,J684))))))</f>
        <v>Effectuez l’étape 1</v>
      </c>
      <c r="O684" s="3" t="str">
        <f>IF(ISTEXT(CRHPrate),"Effectuez l’étape 1",IF(AND(INDEX(claimPeriodNo,MATCH('Étape 1) Taux'!$A$8,claimPeriods,0))&gt;17,INDEX(claimPeriodNo,MATCH('Étape 1) Taux'!$A$8,claimPeriods,0))&lt;20,revenueReduction&lt;0.1),0,IF(NOT(ISNUMBER(K684)),0,IF(G684="Oui",0,IF($B684="Non - avec lien de dépendance",MIN(1129,K684,$C684),MIN(1129,K684))))))</f>
        <v>Effectuez l’étape 1</v>
      </c>
      <c r="P684" s="3">
        <f t="shared" si="10"/>
        <v>0</v>
      </c>
    </row>
    <row r="685" spans="12:16" x14ac:dyDescent="0.3">
      <c r="L685" s="3" t="str">
        <f>IF(ISTEXT(CRHPrate),"Effectuez l’étape 1",IF(AND(INDEX(claimPeriodNo,MATCH('Étape 1) Taux'!$A$8,claimPeriods,0))&gt;17,INDEX(claimPeriodNo,MATCH('Étape 1) Taux'!$A$8,claimPeriods,0))&lt;20,revenueReduction&lt;0.1),0,IF(NOT(ISNUMBER(H685)),0,IF(D685="Oui",0,IF($B685="Non - avec lien de dépendance",MIN(1129,H685,$C685),MIN(1129,H685))))))</f>
        <v>Effectuez l’étape 1</v>
      </c>
      <c r="M685" s="3" t="str">
        <f>IF(ISTEXT(CRHPrate),"Effectuez l’étape 1",IF(AND(INDEX(claimPeriodNo,MATCH('Étape 1) Taux'!$A$8,claimPeriods,0))&gt;17,INDEX(claimPeriodNo,MATCH('Étape 1) Taux'!$A$8,claimPeriods,0))&lt;20,revenueReduction&lt;0.1),0,IF(NOT(ISNUMBER(I685)),0,IF(E685="Oui",0,IF($B685="Non - avec lien de dépendance",MIN(1129,I685,$C685),MIN(1129,I685))))))</f>
        <v>Effectuez l’étape 1</v>
      </c>
      <c r="N685" s="3" t="str">
        <f>IF(ISTEXT(CRHPrate),"Effectuez l’étape 1",IF(AND(INDEX(claimPeriodNo,MATCH('Étape 1) Taux'!$A$8,claimPeriods,0))&gt;17,INDEX(claimPeriodNo,MATCH('Étape 1) Taux'!$A$8,claimPeriods,0))&lt;20,revenueReduction&lt;0.1),0,IF(NOT(ISNUMBER(J685)),0,IF(F685="Oui",0,IF($B685="Non - avec lien de dépendance",MIN(1129,J685,$C685),MIN(1129,J685))))))</f>
        <v>Effectuez l’étape 1</v>
      </c>
      <c r="O685" s="3" t="str">
        <f>IF(ISTEXT(CRHPrate),"Effectuez l’étape 1",IF(AND(INDEX(claimPeriodNo,MATCH('Étape 1) Taux'!$A$8,claimPeriods,0))&gt;17,INDEX(claimPeriodNo,MATCH('Étape 1) Taux'!$A$8,claimPeriods,0))&lt;20,revenueReduction&lt;0.1),0,IF(NOT(ISNUMBER(K685)),0,IF(G685="Oui",0,IF($B685="Non - avec lien de dépendance",MIN(1129,K685,$C685),MIN(1129,K685))))))</f>
        <v>Effectuez l’étape 1</v>
      </c>
      <c r="P685" s="3">
        <f t="shared" si="10"/>
        <v>0</v>
      </c>
    </row>
    <row r="686" spans="12:16" x14ac:dyDescent="0.3">
      <c r="L686" s="3" t="str">
        <f>IF(ISTEXT(CRHPrate),"Effectuez l’étape 1",IF(AND(INDEX(claimPeriodNo,MATCH('Étape 1) Taux'!$A$8,claimPeriods,0))&gt;17,INDEX(claimPeriodNo,MATCH('Étape 1) Taux'!$A$8,claimPeriods,0))&lt;20,revenueReduction&lt;0.1),0,IF(NOT(ISNUMBER(H686)),0,IF(D686="Oui",0,IF($B686="Non - avec lien de dépendance",MIN(1129,H686,$C686),MIN(1129,H686))))))</f>
        <v>Effectuez l’étape 1</v>
      </c>
      <c r="M686" s="3" t="str">
        <f>IF(ISTEXT(CRHPrate),"Effectuez l’étape 1",IF(AND(INDEX(claimPeriodNo,MATCH('Étape 1) Taux'!$A$8,claimPeriods,0))&gt;17,INDEX(claimPeriodNo,MATCH('Étape 1) Taux'!$A$8,claimPeriods,0))&lt;20,revenueReduction&lt;0.1),0,IF(NOT(ISNUMBER(I686)),0,IF(E686="Oui",0,IF($B686="Non - avec lien de dépendance",MIN(1129,I686,$C686),MIN(1129,I686))))))</f>
        <v>Effectuez l’étape 1</v>
      </c>
      <c r="N686" s="3" t="str">
        <f>IF(ISTEXT(CRHPrate),"Effectuez l’étape 1",IF(AND(INDEX(claimPeriodNo,MATCH('Étape 1) Taux'!$A$8,claimPeriods,0))&gt;17,INDEX(claimPeriodNo,MATCH('Étape 1) Taux'!$A$8,claimPeriods,0))&lt;20,revenueReduction&lt;0.1),0,IF(NOT(ISNUMBER(J686)),0,IF(F686="Oui",0,IF($B686="Non - avec lien de dépendance",MIN(1129,J686,$C686),MIN(1129,J686))))))</f>
        <v>Effectuez l’étape 1</v>
      </c>
      <c r="O686" s="3" t="str">
        <f>IF(ISTEXT(CRHPrate),"Effectuez l’étape 1",IF(AND(INDEX(claimPeriodNo,MATCH('Étape 1) Taux'!$A$8,claimPeriods,0))&gt;17,INDEX(claimPeriodNo,MATCH('Étape 1) Taux'!$A$8,claimPeriods,0))&lt;20,revenueReduction&lt;0.1),0,IF(NOT(ISNUMBER(K686)),0,IF(G686="Oui",0,IF($B686="Non - avec lien de dépendance",MIN(1129,K686,$C686),MIN(1129,K686))))))</f>
        <v>Effectuez l’étape 1</v>
      </c>
      <c r="P686" s="3">
        <f t="shared" si="10"/>
        <v>0</v>
      </c>
    </row>
    <row r="687" spans="12:16" x14ac:dyDescent="0.3">
      <c r="L687" s="3" t="str">
        <f>IF(ISTEXT(CRHPrate),"Effectuez l’étape 1",IF(AND(INDEX(claimPeriodNo,MATCH('Étape 1) Taux'!$A$8,claimPeriods,0))&gt;17,INDEX(claimPeriodNo,MATCH('Étape 1) Taux'!$A$8,claimPeriods,0))&lt;20,revenueReduction&lt;0.1),0,IF(NOT(ISNUMBER(H687)),0,IF(D687="Oui",0,IF($B687="Non - avec lien de dépendance",MIN(1129,H687,$C687),MIN(1129,H687))))))</f>
        <v>Effectuez l’étape 1</v>
      </c>
      <c r="M687" s="3" t="str">
        <f>IF(ISTEXT(CRHPrate),"Effectuez l’étape 1",IF(AND(INDEX(claimPeriodNo,MATCH('Étape 1) Taux'!$A$8,claimPeriods,0))&gt;17,INDEX(claimPeriodNo,MATCH('Étape 1) Taux'!$A$8,claimPeriods,0))&lt;20,revenueReduction&lt;0.1),0,IF(NOT(ISNUMBER(I687)),0,IF(E687="Oui",0,IF($B687="Non - avec lien de dépendance",MIN(1129,I687,$C687),MIN(1129,I687))))))</f>
        <v>Effectuez l’étape 1</v>
      </c>
      <c r="N687" s="3" t="str">
        <f>IF(ISTEXT(CRHPrate),"Effectuez l’étape 1",IF(AND(INDEX(claimPeriodNo,MATCH('Étape 1) Taux'!$A$8,claimPeriods,0))&gt;17,INDEX(claimPeriodNo,MATCH('Étape 1) Taux'!$A$8,claimPeriods,0))&lt;20,revenueReduction&lt;0.1),0,IF(NOT(ISNUMBER(J687)),0,IF(F687="Oui",0,IF($B687="Non - avec lien de dépendance",MIN(1129,J687,$C687),MIN(1129,J687))))))</f>
        <v>Effectuez l’étape 1</v>
      </c>
      <c r="O687" s="3" t="str">
        <f>IF(ISTEXT(CRHPrate),"Effectuez l’étape 1",IF(AND(INDEX(claimPeriodNo,MATCH('Étape 1) Taux'!$A$8,claimPeriods,0))&gt;17,INDEX(claimPeriodNo,MATCH('Étape 1) Taux'!$A$8,claimPeriods,0))&lt;20,revenueReduction&lt;0.1),0,IF(NOT(ISNUMBER(K687)),0,IF(G687="Oui",0,IF($B687="Non - avec lien de dépendance",MIN(1129,K687,$C687),MIN(1129,K687))))))</f>
        <v>Effectuez l’étape 1</v>
      </c>
      <c r="P687" s="3">
        <f t="shared" si="10"/>
        <v>0</v>
      </c>
    </row>
    <row r="688" spans="12:16" x14ac:dyDescent="0.3">
      <c r="L688" s="3" t="str">
        <f>IF(ISTEXT(CRHPrate),"Effectuez l’étape 1",IF(AND(INDEX(claimPeriodNo,MATCH('Étape 1) Taux'!$A$8,claimPeriods,0))&gt;17,INDEX(claimPeriodNo,MATCH('Étape 1) Taux'!$A$8,claimPeriods,0))&lt;20,revenueReduction&lt;0.1),0,IF(NOT(ISNUMBER(H688)),0,IF(D688="Oui",0,IF($B688="Non - avec lien de dépendance",MIN(1129,H688,$C688),MIN(1129,H688))))))</f>
        <v>Effectuez l’étape 1</v>
      </c>
      <c r="M688" s="3" t="str">
        <f>IF(ISTEXT(CRHPrate),"Effectuez l’étape 1",IF(AND(INDEX(claimPeriodNo,MATCH('Étape 1) Taux'!$A$8,claimPeriods,0))&gt;17,INDEX(claimPeriodNo,MATCH('Étape 1) Taux'!$A$8,claimPeriods,0))&lt;20,revenueReduction&lt;0.1),0,IF(NOT(ISNUMBER(I688)),0,IF(E688="Oui",0,IF($B688="Non - avec lien de dépendance",MIN(1129,I688,$C688),MIN(1129,I688))))))</f>
        <v>Effectuez l’étape 1</v>
      </c>
      <c r="N688" s="3" t="str">
        <f>IF(ISTEXT(CRHPrate),"Effectuez l’étape 1",IF(AND(INDEX(claimPeriodNo,MATCH('Étape 1) Taux'!$A$8,claimPeriods,0))&gt;17,INDEX(claimPeriodNo,MATCH('Étape 1) Taux'!$A$8,claimPeriods,0))&lt;20,revenueReduction&lt;0.1),0,IF(NOT(ISNUMBER(J688)),0,IF(F688="Oui",0,IF($B688="Non - avec lien de dépendance",MIN(1129,J688,$C688),MIN(1129,J688))))))</f>
        <v>Effectuez l’étape 1</v>
      </c>
      <c r="O688" s="3" t="str">
        <f>IF(ISTEXT(CRHPrate),"Effectuez l’étape 1",IF(AND(INDEX(claimPeriodNo,MATCH('Étape 1) Taux'!$A$8,claimPeriods,0))&gt;17,INDEX(claimPeriodNo,MATCH('Étape 1) Taux'!$A$8,claimPeriods,0))&lt;20,revenueReduction&lt;0.1),0,IF(NOT(ISNUMBER(K688)),0,IF(G688="Oui",0,IF($B688="Non - avec lien de dépendance",MIN(1129,K688,$C688),MIN(1129,K688))))))</f>
        <v>Effectuez l’étape 1</v>
      </c>
      <c r="P688" s="3">
        <f t="shared" si="10"/>
        <v>0</v>
      </c>
    </row>
    <row r="689" spans="12:16" x14ac:dyDescent="0.3">
      <c r="L689" s="3" t="str">
        <f>IF(ISTEXT(CRHPrate),"Effectuez l’étape 1",IF(AND(INDEX(claimPeriodNo,MATCH('Étape 1) Taux'!$A$8,claimPeriods,0))&gt;17,INDEX(claimPeriodNo,MATCH('Étape 1) Taux'!$A$8,claimPeriods,0))&lt;20,revenueReduction&lt;0.1),0,IF(NOT(ISNUMBER(H689)),0,IF(D689="Oui",0,IF($B689="Non - avec lien de dépendance",MIN(1129,H689,$C689),MIN(1129,H689))))))</f>
        <v>Effectuez l’étape 1</v>
      </c>
      <c r="M689" s="3" t="str">
        <f>IF(ISTEXT(CRHPrate),"Effectuez l’étape 1",IF(AND(INDEX(claimPeriodNo,MATCH('Étape 1) Taux'!$A$8,claimPeriods,0))&gt;17,INDEX(claimPeriodNo,MATCH('Étape 1) Taux'!$A$8,claimPeriods,0))&lt;20,revenueReduction&lt;0.1),0,IF(NOT(ISNUMBER(I689)),0,IF(E689="Oui",0,IF($B689="Non - avec lien de dépendance",MIN(1129,I689,$C689),MIN(1129,I689))))))</f>
        <v>Effectuez l’étape 1</v>
      </c>
      <c r="N689" s="3" t="str">
        <f>IF(ISTEXT(CRHPrate),"Effectuez l’étape 1",IF(AND(INDEX(claimPeriodNo,MATCH('Étape 1) Taux'!$A$8,claimPeriods,0))&gt;17,INDEX(claimPeriodNo,MATCH('Étape 1) Taux'!$A$8,claimPeriods,0))&lt;20,revenueReduction&lt;0.1),0,IF(NOT(ISNUMBER(J689)),0,IF(F689="Oui",0,IF($B689="Non - avec lien de dépendance",MIN(1129,J689,$C689),MIN(1129,J689))))))</f>
        <v>Effectuez l’étape 1</v>
      </c>
      <c r="O689" s="3" t="str">
        <f>IF(ISTEXT(CRHPrate),"Effectuez l’étape 1",IF(AND(INDEX(claimPeriodNo,MATCH('Étape 1) Taux'!$A$8,claimPeriods,0))&gt;17,INDEX(claimPeriodNo,MATCH('Étape 1) Taux'!$A$8,claimPeriods,0))&lt;20,revenueReduction&lt;0.1),0,IF(NOT(ISNUMBER(K689)),0,IF(G689="Oui",0,IF($B689="Non - avec lien de dépendance",MIN(1129,K689,$C689),MIN(1129,K689))))))</f>
        <v>Effectuez l’étape 1</v>
      </c>
      <c r="P689" s="3">
        <f t="shared" si="10"/>
        <v>0</v>
      </c>
    </row>
    <row r="690" spans="12:16" x14ac:dyDescent="0.3">
      <c r="L690" s="3" t="str">
        <f>IF(ISTEXT(CRHPrate),"Effectuez l’étape 1",IF(AND(INDEX(claimPeriodNo,MATCH('Étape 1) Taux'!$A$8,claimPeriods,0))&gt;17,INDEX(claimPeriodNo,MATCH('Étape 1) Taux'!$A$8,claimPeriods,0))&lt;20,revenueReduction&lt;0.1),0,IF(NOT(ISNUMBER(H690)),0,IF(D690="Oui",0,IF($B690="Non - avec lien de dépendance",MIN(1129,H690,$C690),MIN(1129,H690))))))</f>
        <v>Effectuez l’étape 1</v>
      </c>
      <c r="M690" s="3" t="str">
        <f>IF(ISTEXT(CRHPrate),"Effectuez l’étape 1",IF(AND(INDEX(claimPeriodNo,MATCH('Étape 1) Taux'!$A$8,claimPeriods,0))&gt;17,INDEX(claimPeriodNo,MATCH('Étape 1) Taux'!$A$8,claimPeriods,0))&lt;20,revenueReduction&lt;0.1),0,IF(NOT(ISNUMBER(I690)),0,IF(E690="Oui",0,IF($B690="Non - avec lien de dépendance",MIN(1129,I690,$C690),MIN(1129,I690))))))</f>
        <v>Effectuez l’étape 1</v>
      </c>
      <c r="N690" s="3" t="str">
        <f>IF(ISTEXT(CRHPrate),"Effectuez l’étape 1",IF(AND(INDEX(claimPeriodNo,MATCH('Étape 1) Taux'!$A$8,claimPeriods,0))&gt;17,INDEX(claimPeriodNo,MATCH('Étape 1) Taux'!$A$8,claimPeriods,0))&lt;20,revenueReduction&lt;0.1),0,IF(NOT(ISNUMBER(J690)),0,IF(F690="Oui",0,IF($B690="Non - avec lien de dépendance",MIN(1129,J690,$C690),MIN(1129,J690))))))</f>
        <v>Effectuez l’étape 1</v>
      </c>
      <c r="O690" s="3" t="str">
        <f>IF(ISTEXT(CRHPrate),"Effectuez l’étape 1",IF(AND(INDEX(claimPeriodNo,MATCH('Étape 1) Taux'!$A$8,claimPeriods,0))&gt;17,INDEX(claimPeriodNo,MATCH('Étape 1) Taux'!$A$8,claimPeriods,0))&lt;20,revenueReduction&lt;0.1),0,IF(NOT(ISNUMBER(K690)),0,IF(G690="Oui",0,IF($B690="Non - avec lien de dépendance",MIN(1129,K690,$C690),MIN(1129,K690))))))</f>
        <v>Effectuez l’étape 1</v>
      </c>
      <c r="P690" s="3">
        <f t="shared" si="10"/>
        <v>0</v>
      </c>
    </row>
    <row r="691" spans="12:16" x14ac:dyDescent="0.3">
      <c r="L691" s="3" t="str">
        <f>IF(ISTEXT(CRHPrate),"Effectuez l’étape 1",IF(AND(INDEX(claimPeriodNo,MATCH('Étape 1) Taux'!$A$8,claimPeriods,0))&gt;17,INDEX(claimPeriodNo,MATCH('Étape 1) Taux'!$A$8,claimPeriods,0))&lt;20,revenueReduction&lt;0.1),0,IF(NOT(ISNUMBER(H691)),0,IF(D691="Oui",0,IF($B691="Non - avec lien de dépendance",MIN(1129,H691,$C691),MIN(1129,H691))))))</f>
        <v>Effectuez l’étape 1</v>
      </c>
      <c r="M691" s="3" t="str">
        <f>IF(ISTEXT(CRHPrate),"Effectuez l’étape 1",IF(AND(INDEX(claimPeriodNo,MATCH('Étape 1) Taux'!$A$8,claimPeriods,0))&gt;17,INDEX(claimPeriodNo,MATCH('Étape 1) Taux'!$A$8,claimPeriods,0))&lt;20,revenueReduction&lt;0.1),0,IF(NOT(ISNUMBER(I691)),0,IF(E691="Oui",0,IF($B691="Non - avec lien de dépendance",MIN(1129,I691,$C691),MIN(1129,I691))))))</f>
        <v>Effectuez l’étape 1</v>
      </c>
      <c r="N691" s="3" t="str">
        <f>IF(ISTEXT(CRHPrate),"Effectuez l’étape 1",IF(AND(INDEX(claimPeriodNo,MATCH('Étape 1) Taux'!$A$8,claimPeriods,0))&gt;17,INDEX(claimPeriodNo,MATCH('Étape 1) Taux'!$A$8,claimPeriods,0))&lt;20,revenueReduction&lt;0.1),0,IF(NOT(ISNUMBER(J691)),0,IF(F691="Oui",0,IF($B691="Non - avec lien de dépendance",MIN(1129,J691,$C691),MIN(1129,J691))))))</f>
        <v>Effectuez l’étape 1</v>
      </c>
      <c r="O691" s="3" t="str">
        <f>IF(ISTEXT(CRHPrate),"Effectuez l’étape 1",IF(AND(INDEX(claimPeriodNo,MATCH('Étape 1) Taux'!$A$8,claimPeriods,0))&gt;17,INDEX(claimPeriodNo,MATCH('Étape 1) Taux'!$A$8,claimPeriods,0))&lt;20,revenueReduction&lt;0.1),0,IF(NOT(ISNUMBER(K691)),0,IF(G691="Oui",0,IF($B691="Non - avec lien de dépendance",MIN(1129,K691,$C691),MIN(1129,K691))))))</f>
        <v>Effectuez l’étape 1</v>
      </c>
      <c r="P691" s="3">
        <f t="shared" si="10"/>
        <v>0</v>
      </c>
    </row>
    <row r="692" spans="12:16" x14ac:dyDescent="0.3">
      <c r="L692" s="3" t="str">
        <f>IF(ISTEXT(CRHPrate),"Effectuez l’étape 1",IF(AND(INDEX(claimPeriodNo,MATCH('Étape 1) Taux'!$A$8,claimPeriods,0))&gt;17,INDEX(claimPeriodNo,MATCH('Étape 1) Taux'!$A$8,claimPeriods,0))&lt;20,revenueReduction&lt;0.1),0,IF(NOT(ISNUMBER(H692)),0,IF(D692="Oui",0,IF($B692="Non - avec lien de dépendance",MIN(1129,H692,$C692),MIN(1129,H692))))))</f>
        <v>Effectuez l’étape 1</v>
      </c>
      <c r="M692" s="3" t="str">
        <f>IF(ISTEXT(CRHPrate),"Effectuez l’étape 1",IF(AND(INDEX(claimPeriodNo,MATCH('Étape 1) Taux'!$A$8,claimPeriods,0))&gt;17,INDEX(claimPeriodNo,MATCH('Étape 1) Taux'!$A$8,claimPeriods,0))&lt;20,revenueReduction&lt;0.1),0,IF(NOT(ISNUMBER(I692)),0,IF(E692="Oui",0,IF($B692="Non - avec lien de dépendance",MIN(1129,I692,$C692),MIN(1129,I692))))))</f>
        <v>Effectuez l’étape 1</v>
      </c>
      <c r="N692" s="3" t="str">
        <f>IF(ISTEXT(CRHPrate),"Effectuez l’étape 1",IF(AND(INDEX(claimPeriodNo,MATCH('Étape 1) Taux'!$A$8,claimPeriods,0))&gt;17,INDEX(claimPeriodNo,MATCH('Étape 1) Taux'!$A$8,claimPeriods,0))&lt;20,revenueReduction&lt;0.1),0,IF(NOT(ISNUMBER(J692)),0,IF(F692="Oui",0,IF($B692="Non - avec lien de dépendance",MIN(1129,J692,$C692),MIN(1129,J692))))))</f>
        <v>Effectuez l’étape 1</v>
      </c>
      <c r="O692" s="3" t="str">
        <f>IF(ISTEXT(CRHPrate),"Effectuez l’étape 1",IF(AND(INDEX(claimPeriodNo,MATCH('Étape 1) Taux'!$A$8,claimPeriods,0))&gt;17,INDEX(claimPeriodNo,MATCH('Étape 1) Taux'!$A$8,claimPeriods,0))&lt;20,revenueReduction&lt;0.1),0,IF(NOT(ISNUMBER(K692)),0,IF(G692="Oui",0,IF($B692="Non - avec lien de dépendance",MIN(1129,K692,$C692),MIN(1129,K692))))))</f>
        <v>Effectuez l’étape 1</v>
      </c>
      <c r="P692" s="3">
        <f t="shared" si="10"/>
        <v>0</v>
      </c>
    </row>
    <row r="693" spans="12:16" x14ac:dyDescent="0.3">
      <c r="L693" s="3" t="str">
        <f>IF(ISTEXT(CRHPrate),"Effectuez l’étape 1",IF(AND(INDEX(claimPeriodNo,MATCH('Étape 1) Taux'!$A$8,claimPeriods,0))&gt;17,INDEX(claimPeriodNo,MATCH('Étape 1) Taux'!$A$8,claimPeriods,0))&lt;20,revenueReduction&lt;0.1),0,IF(NOT(ISNUMBER(H693)),0,IF(D693="Oui",0,IF($B693="Non - avec lien de dépendance",MIN(1129,H693,$C693),MIN(1129,H693))))))</f>
        <v>Effectuez l’étape 1</v>
      </c>
      <c r="M693" s="3" t="str">
        <f>IF(ISTEXT(CRHPrate),"Effectuez l’étape 1",IF(AND(INDEX(claimPeriodNo,MATCH('Étape 1) Taux'!$A$8,claimPeriods,0))&gt;17,INDEX(claimPeriodNo,MATCH('Étape 1) Taux'!$A$8,claimPeriods,0))&lt;20,revenueReduction&lt;0.1),0,IF(NOT(ISNUMBER(I693)),0,IF(E693="Oui",0,IF($B693="Non - avec lien de dépendance",MIN(1129,I693,$C693),MIN(1129,I693))))))</f>
        <v>Effectuez l’étape 1</v>
      </c>
      <c r="N693" s="3" t="str">
        <f>IF(ISTEXT(CRHPrate),"Effectuez l’étape 1",IF(AND(INDEX(claimPeriodNo,MATCH('Étape 1) Taux'!$A$8,claimPeriods,0))&gt;17,INDEX(claimPeriodNo,MATCH('Étape 1) Taux'!$A$8,claimPeriods,0))&lt;20,revenueReduction&lt;0.1),0,IF(NOT(ISNUMBER(J693)),0,IF(F693="Oui",0,IF($B693="Non - avec lien de dépendance",MIN(1129,J693,$C693),MIN(1129,J693))))))</f>
        <v>Effectuez l’étape 1</v>
      </c>
      <c r="O693" s="3" t="str">
        <f>IF(ISTEXT(CRHPrate),"Effectuez l’étape 1",IF(AND(INDEX(claimPeriodNo,MATCH('Étape 1) Taux'!$A$8,claimPeriods,0))&gt;17,INDEX(claimPeriodNo,MATCH('Étape 1) Taux'!$A$8,claimPeriods,0))&lt;20,revenueReduction&lt;0.1),0,IF(NOT(ISNUMBER(K693)),0,IF(G693="Oui",0,IF($B693="Non - avec lien de dépendance",MIN(1129,K693,$C693),MIN(1129,K693))))))</f>
        <v>Effectuez l’étape 1</v>
      </c>
      <c r="P693" s="3">
        <f t="shared" si="10"/>
        <v>0</v>
      </c>
    </row>
    <row r="694" spans="12:16" x14ac:dyDescent="0.3">
      <c r="L694" s="3" t="str">
        <f>IF(ISTEXT(CRHPrate),"Effectuez l’étape 1",IF(AND(INDEX(claimPeriodNo,MATCH('Étape 1) Taux'!$A$8,claimPeriods,0))&gt;17,INDEX(claimPeriodNo,MATCH('Étape 1) Taux'!$A$8,claimPeriods,0))&lt;20,revenueReduction&lt;0.1),0,IF(NOT(ISNUMBER(H694)),0,IF(D694="Oui",0,IF($B694="Non - avec lien de dépendance",MIN(1129,H694,$C694),MIN(1129,H694))))))</f>
        <v>Effectuez l’étape 1</v>
      </c>
      <c r="M694" s="3" t="str">
        <f>IF(ISTEXT(CRHPrate),"Effectuez l’étape 1",IF(AND(INDEX(claimPeriodNo,MATCH('Étape 1) Taux'!$A$8,claimPeriods,0))&gt;17,INDEX(claimPeriodNo,MATCH('Étape 1) Taux'!$A$8,claimPeriods,0))&lt;20,revenueReduction&lt;0.1),0,IF(NOT(ISNUMBER(I694)),0,IF(E694="Oui",0,IF($B694="Non - avec lien de dépendance",MIN(1129,I694,$C694),MIN(1129,I694))))))</f>
        <v>Effectuez l’étape 1</v>
      </c>
      <c r="N694" s="3" t="str">
        <f>IF(ISTEXT(CRHPrate),"Effectuez l’étape 1",IF(AND(INDEX(claimPeriodNo,MATCH('Étape 1) Taux'!$A$8,claimPeriods,0))&gt;17,INDEX(claimPeriodNo,MATCH('Étape 1) Taux'!$A$8,claimPeriods,0))&lt;20,revenueReduction&lt;0.1),0,IF(NOT(ISNUMBER(J694)),0,IF(F694="Oui",0,IF($B694="Non - avec lien de dépendance",MIN(1129,J694,$C694),MIN(1129,J694))))))</f>
        <v>Effectuez l’étape 1</v>
      </c>
      <c r="O694" s="3" t="str">
        <f>IF(ISTEXT(CRHPrate),"Effectuez l’étape 1",IF(AND(INDEX(claimPeriodNo,MATCH('Étape 1) Taux'!$A$8,claimPeriods,0))&gt;17,INDEX(claimPeriodNo,MATCH('Étape 1) Taux'!$A$8,claimPeriods,0))&lt;20,revenueReduction&lt;0.1),0,IF(NOT(ISNUMBER(K694)),0,IF(G694="Oui",0,IF($B694="Non - avec lien de dépendance",MIN(1129,K694,$C694),MIN(1129,K694))))))</f>
        <v>Effectuez l’étape 1</v>
      </c>
      <c r="P694" s="3">
        <f t="shared" si="10"/>
        <v>0</v>
      </c>
    </row>
    <row r="695" spans="12:16" x14ac:dyDescent="0.3">
      <c r="L695" s="3" t="str">
        <f>IF(ISTEXT(CRHPrate),"Effectuez l’étape 1",IF(AND(INDEX(claimPeriodNo,MATCH('Étape 1) Taux'!$A$8,claimPeriods,0))&gt;17,INDEX(claimPeriodNo,MATCH('Étape 1) Taux'!$A$8,claimPeriods,0))&lt;20,revenueReduction&lt;0.1),0,IF(NOT(ISNUMBER(H695)),0,IF(D695="Oui",0,IF($B695="Non - avec lien de dépendance",MIN(1129,H695,$C695),MIN(1129,H695))))))</f>
        <v>Effectuez l’étape 1</v>
      </c>
      <c r="M695" s="3" t="str">
        <f>IF(ISTEXT(CRHPrate),"Effectuez l’étape 1",IF(AND(INDEX(claimPeriodNo,MATCH('Étape 1) Taux'!$A$8,claimPeriods,0))&gt;17,INDEX(claimPeriodNo,MATCH('Étape 1) Taux'!$A$8,claimPeriods,0))&lt;20,revenueReduction&lt;0.1),0,IF(NOT(ISNUMBER(I695)),0,IF(E695="Oui",0,IF($B695="Non - avec lien de dépendance",MIN(1129,I695,$C695),MIN(1129,I695))))))</f>
        <v>Effectuez l’étape 1</v>
      </c>
      <c r="N695" s="3" t="str">
        <f>IF(ISTEXT(CRHPrate),"Effectuez l’étape 1",IF(AND(INDEX(claimPeriodNo,MATCH('Étape 1) Taux'!$A$8,claimPeriods,0))&gt;17,INDEX(claimPeriodNo,MATCH('Étape 1) Taux'!$A$8,claimPeriods,0))&lt;20,revenueReduction&lt;0.1),0,IF(NOT(ISNUMBER(J695)),0,IF(F695="Oui",0,IF($B695="Non - avec lien de dépendance",MIN(1129,J695,$C695),MIN(1129,J695))))))</f>
        <v>Effectuez l’étape 1</v>
      </c>
      <c r="O695" s="3" t="str">
        <f>IF(ISTEXT(CRHPrate),"Effectuez l’étape 1",IF(AND(INDEX(claimPeriodNo,MATCH('Étape 1) Taux'!$A$8,claimPeriods,0))&gt;17,INDEX(claimPeriodNo,MATCH('Étape 1) Taux'!$A$8,claimPeriods,0))&lt;20,revenueReduction&lt;0.1),0,IF(NOT(ISNUMBER(K695)),0,IF(G695="Oui",0,IF($B695="Non - avec lien de dépendance",MIN(1129,K695,$C695),MIN(1129,K695))))))</f>
        <v>Effectuez l’étape 1</v>
      </c>
      <c r="P695" s="3">
        <f t="shared" si="10"/>
        <v>0</v>
      </c>
    </row>
    <row r="696" spans="12:16" x14ac:dyDescent="0.3">
      <c r="L696" s="3" t="str">
        <f>IF(ISTEXT(CRHPrate),"Effectuez l’étape 1",IF(AND(INDEX(claimPeriodNo,MATCH('Étape 1) Taux'!$A$8,claimPeriods,0))&gt;17,INDEX(claimPeriodNo,MATCH('Étape 1) Taux'!$A$8,claimPeriods,0))&lt;20,revenueReduction&lt;0.1),0,IF(NOT(ISNUMBER(H696)),0,IF(D696="Oui",0,IF($B696="Non - avec lien de dépendance",MIN(1129,H696,$C696),MIN(1129,H696))))))</f>
        <v>Effectuez l’étape 1</v>
      </c>
      <c r="M696" s="3" t="str">
        <f>IF(ISTEXT(CRHPrate),"Effectuez l’étape 1",IF(AND(INDEX(claimPeriodNo,MATCH('Étape 1) Taux'!$A$8,claimPeriods,0))&gt;17,INDEX(claimPeriodNo,MATCH('Étape 1) Taux'!$A$8,claimPeriods,0))&lt;20,revenueReduction&lt;0.1),0,IF(NOT(ISNUMBER(I696)),0,IF(E696="Oui",0,IF($B696="Non - avec lien de dépendance",MIN(1129,I696,$C696),MIN(1129,I696))))))</f>
        <v>Effectuez l’étape 1</v>
      </c>
      <c r="N696" s="3" t="str">
        <f>IF(ISTEXT(CRHPrate),"Effectuez l’étape 1",IF(AND(INDEX(claimPeriodNo,MATCH('Étape 1) Taux'!$A$8,claimPeriods,0))&gt;17,INDEX(claimPeriodNo,MATCH('Étape 1) Taux'!$A$8,claimPeriods,0))&lt;20,revenueReduction&lt;0.1),0,IF(NOT(ISNUMBER(J696)),0,IF(F696="Oui",0,IF($B696="Non - avec lien de dépendance",MIN(1129,J696,$C696),MIN(1129,J696))))))</f>
        <v>Effectuez l’étape 1</v>
      </c>
      <c r="O696" s="3" t="str">
        <f>IF(ISTEXT(CRHPrate),"Effectuez l’étape 1",IF(AND(INDEX(claimPeriodNo,MATCH('Étape 1) Taux'!$A$8,claimPeriods,0))&gt;17,INDEX(claimPeriodNo,MATCH('Étape 1) Taux'!$A$8,claimPeriods,0))&lt;20,revenueReduction&lt;0.1),0,IF(NOT(ISNUMBER(K696)),0,IF(G696="Oui",0,IF($B696="Non - avec lien de dépendance",MIN(1129,K696,$C696),MIN(1129,K696))))))</f>
        <v>Effectuez l’étape 1</v>
      </c>
      <c r="P696" s="3">
        <f t="shared" si="10"/>
        <v>0</v>
      </c>
    </row>
    <row r="697" spans="12:16" x14ac:dyDescent="0.3">
      <c r="L697" s="3" t="str">
        <f>IF(ISTEXT(CRHPrate),"Effectuez l’étape 1",IF(AND(INDEX(claimPeriodNo,MATCH('Étape 1) Taux'!$A$8,claimPeriods,0))&gt;17,INDEX(claimPeriodNo,MATCH('Étape 1) Taux'!$A$8,claimPeriods,0))&lt;20,revenueReduction&lt;0.1),0,IF(NOT(ISNUMBER(H697)),0,IF(D697="Oui",0,IF($B697="Non - avec lien de dépendance",MIN(1129,H697,$C697),MIN(1129,H697))))))</f>
        <v>Effectuez l’étape 1</v>
      </c>
      <c r="M697" s="3" t="str">
        <f>IF(ISTEXT(CRHPrate),"Effectuez l’étape 1",IF(AND(INDEX(claimPeriodNo,MATCH('Étape 1) Taux'!$A$8,claimPeriods,0))&gt;17,INDEX(claimPeriodNo,MATCH('Étape 1) Taux'!$A$8,claimPeriods,0))&lt;20,revenueReduction&lt;0.1),0,IF(NOT(ISNUMBER(I697)),0,IF(E697="Oui",0,IF($B697="Non - avec lien de dépendance",MIN(1129,I697,$C697),MIN(1129,I697))))))</f>
        <v>Effectuez l’étape 1</v>
      </c>
      <c r="N697" s="3" t="str">
        <f>IF(ISTEXT(CRHPrate),"Effectuez l’étape 1",IF(AND(INDEX(claimPeriodNo,MATCH('Étape 1) Taux'!$A$8,claimPeriods,0))&gt;17,INDEX(claimPeriodNo,MATCH('Étape 1) Taux'!$A$8,claimPeriods,0))&lt;20,revenueReduction&lt;0.1),0,IF(NOT(ISNUMBER(J697)),0,IF(F697="Oui",0,IF($B697="Non - avec lien de dépendance",MIN(1129,J697,$C697),MIN(1129,J697))))))</f>
        <v>Effectuez l’étape 1</v>
      </c>
      <c r="O697" s="3" t="str">
        <f>IF(ISTEXT(CRHPrate),"Effectuez l’étape 1",IF(AND(INDEX(claimPeriodNo,MATCH('Étape 1) Taux'!$A$8,claimPeriods,0))&gt;17,INDEX(claimPeriodNo,MATCH('Étape 1) Taux'!$A$8,claimPeriods,0))&lt;20,revenueReduction&lt;0.1),0,IF(NOT(ISNUMBER(K697)),0,IF(G697="Oui",0,IF($B697="Non - avec lien de dépendance",MIN(1129,K697,$C697),MIN(1129,K697))))))</f>
        <v>Effectuez l’étape 1</v>
      </c>
      <c r="P697" s="3">
        <f t="shared" si="10"/>
        <v>0</v>
      </c>
    </row>
    <row r="698" spans="12:16" x14ac:dyDescent="0.3">
      <c r="L698" s="3" t="str">
        <f>IF(ISTEXT(CRHPrate),"Effectuez l’étape 1",IF(AND(INDEX(claimPeriodNo,MATCH('Étape 1) Taux'!$A$8,claimPeriods,0))&gt;17,INDEX(claimPeriodNo,MATCH('Étape 1) Taux'!$A$8,claimPeriods,0))&lt;20,revenueReduction&lt;0.1),0,IF(NOT(ISNUMBER(H698)),0,IF(D698="Oui",0,IF($B698="Non - avec lien de dépendance",MIN(1129,H698,$C698),MIN(1129,H698))))))</f>
        <v>Effectuez l’étape 1</v>
      </c>
      <c r="M698" s="3" t="str">
        <f>IF(ISTEXT(CRHPrate),"Effectuez l’étape 1",IF(AND(INDEX(claimPeriodNo,MATCH('Étape 1) Taux'!$A$8,claimPeriods,0))&gt;17,INDEX(claimPeriodNo,MATCH('Étape 1) Taux'!$A$8,claimPeriods,0))&lt;20,revenueReduction&lt;0.1),0,IF(NOT(ISNUMBER(I698)),0,IF(E698="Oui",0,IF($B698="Non - avec lien de dépendance",MIN(1129,I698,$C698),MIN(1129,I698))))))</f>
        <v>Effectuez l’étape 1</v>
      </c>
      <c r="N698" s="3" t="str">
        <f>IF(ISTEXT(CRHPrate),"Effectuez l’étape 1",IF(AND(INDEX(claimPeriodNo,MATCH('Étape 1) Taux'!$A$8,claimPeriods,0))&gt;17,INDEX(claimPeriodNo,MATCH('Étape 1) Taux'!$A$8,claimPeriods,0))&lt;20,revenueReduction&lt;0.1),0,IF(NOT(ISNUMBER(J698)),0,IF(F698="Oui",0,IF($B698="Non - avec lien de dépendance",MIN(1129,J698,$C698),MIN(1129,J698))))))</f>
        <v>Effectuez l’étape 1</v>
      </c>
      <c r="O698" s="3" t="str">
        <f>IF(ISTEXT(CRHPrate),"Effectuez l’étape 1",IF(AND(INDEX(claimPeriodNo,MATCH('Étape 1) Taux'!$A$8,claimPeriods,0))&gt;17,INDEX(claimPeriodNo,MATCH('Étape 1) Taux'!$A$8,claimPeriods,0))&lt;20,revenueReduction&lt;0.1),0,IF(NOT(ISNUMBER(K698)),0,IF(G698="Oui",0,IF($B698="Non - avec lien de dépendance",MIN(1129,K698,$C698),MIN(1129,K698))))))</f>
        <v>Effectuez l’étape 1</v>
      </c>
      <c r="P698" s="3">
        <f t="shared" si="10"/>
        <v>0</v>
      </c>
    </row>
    <row r="699" spans="12:16" x14ac:dyDescent="0.3">
      <c r="L699" s="3" t="str">
        <f>IF(ISTEXT(CRHPrate),"Effectuez l’étape 1",IF(AND(INDEX(claimPeriodNo,MATCH('Étape 1) Taux'!$A$8,claimPeriods,0))&gt;17,INDEX(claimPeriodNo,MATCH('Étape 1) Taux'!$A$8,claimPeriods,0))&lt;20,revenueReduction&lt;0.1),0,IF(NOT(ISNUMBER(H699)),0,IF(D699="Oui",0,IF($B699="Non - avec lien de dépendance",MIN(1129,H699,$C699),MIN(1129,H699))))))</f>
        <v>Effectuez l’étape 1</v>
      </c>
      <c r="M699" s="3" t="str">
        <f>IF(ISTEXT(CRHPrate),"Effectuez l’étape 1",IF(AND(INDEX(claimPeriodNo,MATCH('Étape 1) Taux'!$A$8,claimPeriods,0))&gt;17,INDEX(claimPeriodNo,MATCH('Étape 1) Taux'!$A$8,claimPeriods,0))&lt;20,revenueReduction&lt;0.1),0,IF(NOT(ISNUMBER(I699)),0,IF(E699="Oui",0,IF($B699="Non - avec lien de dépendance",MIN(1129,I699,$C699),MIN(1129,I699))))))</f>
        <v>Effectuez l’étape 1</v>
      </c>
      <c r="N699" s="3" t="str">
        <f>IF(ISTEXT(CRHPrate),"Effectuez l’étape 1",IF(AND(INDEX(claimPeriodNo,MATCH('Étape 1) Taux'!$A$8,claimPeriods,0))&gt;17,INDEX(claimPeriodNo,MATCH('Étape 1) Taux'!$A$8,claimPeriods,0))&lt;20,revenueReduction&lt;0.1),0,IF(NOT(ISNUMBER(J699)),0,IF(F699="Oui",0,IF($B699="Non - avec lien de dépendance",MIN(1129,J699,$C699),MIN(1129,J699))))))</f>
        <v>Effectuez l’étape 1</v>
      </c>
      <c r="O699" s="3" t="str">
        <f>IF(ISTEXT(CRHPrate),"Effectuez l’étape 1",IF(AND(INDEX(claimPeriodNo,MATCH('Étape 1) Taux'!$A$8,claimPeriods,0))&gt;17,INDEX(claimPeriodNo,MATCH('Étape 1) Taux'!$A$8,claimPeriods,0))&lt;20,revenueReduction&lt;0.1),0,IF(NOT(ISNUMBER(K699)),0,IF(G699="Oui",0,IF($B699="Non - avec lien de dépendance",MIN(1129,K699,$C699),MIN(1129,K699))))))</f>
        <v>Effectuez l’étape 1</v>
      </c>
      <c r="P699" s="3">
        <f t="shared" si="10"/>
        <v>0</v>
      </c>
    </row>
    <row r="700" spans="12:16" x14ac:dyDescent="0.3">
      <c r="L700" s="3" t="str">
        <f>IF(ISTEXT(CRHPrate),"Effectuez l’étape 1",IF(AND(INDEX(claimPeriodNo,MATCH('Étape 1) Taux'!$A$8,claimPeriods,0))&gt;17,INDEX(claimPeriodNo,MATCH('Étape 1) Taux'!$A$8,claimPeriods,0))&lt;20,revenueReduction&lt;0.1),0,IF(NOT(ISNUMBER(H700)),0,IF(D700="Oui",0,IF($B700="Non - avec lien de dépendance",MIN(1129,H700,$C700),MIN(1129,H700))))))</f>
        <v>Effectuez l’étape 1</v>
      </c>
      <c r="M700" s="3" t="str">
        <f>IF(ISTEXT(CRHPrate),"Effectuez l’étape 1",IF(AND(INDEX(claimPeriodNo,MATCH('Étape 1) Taux'!$A$8,claimPeriods,0))&gt;17,INDEX(claimPeriodNo,MATCH('Étape 1) Taux'!$A$8,claimPeriods,0))&lt;20,revenueReduction&lt;0.1),0,IF(NOT(ISNUMBER(I700)),0,IF(E700="Oui",0,IF($B700="Non - avec lien de dépendance",MIN(1129,I700,$C700),MIN(1129,I700))))))</f>
        <v>Effectuez l’étape 1</v>
      </c>
      <c r="N700" s="3" t="str">
        <f>IF(ISTEXT(CRHPrate),"Effectuez l’étape 1",IF(AND(INDEX(claimPeriodNo,MATCH('Étape 1) Taux'!$A$8,claimPeriods,0))&gt;17,INDEX(claimPeriodNo,MATCH('Étape 1) Taux'!$A$8,claimPeriods,0))&lt;20,revenueReduction&lt;0.1),0,IF(NOT(ISNUMBER(J700)),0,IF(F700="Oui",0,IF($B700="Non - avec lien de dépendance",MIN(1129,J700,$C700),MIN(1129,J700))))))</f>
        <v>Effectuez l’étape 1</v>
      </c>
      <c r="O700" s="3" t="str">
        <f>IF(ISTEXT(CRHPrate),"Effectuez l’étape 1",IF(AND(INDEX(claimPeriodNo,MATCH('Étape 1) Taux'!$A$8,claimPeriods,0))&gt;17,INDEX(claimPeriodNo,MATCH('Étape 1) Taux'!$A$8,claimPeriods,0))&lt;20,revenueReduction&lt;0.1),0,IF(NOT(ISNUMBER(K700)),0,IF(G700="Oui",0,IF($B700="Non - avec lien de dépendance",MIN(1129,K700,$C700),MIN(1129,K700))))))</f>
        <v>Effectuez l’étape 1</v>
      </c>
      <c r="P700" s="3">
        <f t="shared" si="10"/>
        <v>0</v>
      </c>
    </row>
    <row r="701" spans="12:16" x14ac:dyDescent="0.3">
      <c r="L701" s="3" t="str">
        <f>IF(ISTEXT(CRHPrate),"Effectuez l’étape 1",IF(AND(INDEX(claimPeriodNo,MATCH('Étape 1) Taux'!$A$8,claimPeriods,0))&gt;17,INDEX(claimPeriodNo,MATCH('Étape 1) Taux'!$A$8,claimPeriods,0))&lt;20,revenueReduction&lt;0.1),0,IF(NOT(ISNUMBER(H701)),0,IF(D701="Oui",0,IF($B701="Non - avec lien de dépendance",MIN(1129,H701,$C701),MIN(1129,H701))))))</f>
        <v>Effectuez l’étape 1</v>
      </c>
      <c r="M701" s="3" t="str">
        <f>IF(ISTEXT(CRHPrate),"Effectuez l’étape 1",IF(AND(INDEX(claimPeriodNo,MATCH('Étape 1) Taux'!$A$8,claimPeriods,0))&gt;17,INDEX(claimPeriodNo,MATCH('Étape 1) Taux'!$A$8,claimPeriods,0))&lt;20,revenueReduction&lt;0.1),0,IF(NOT(ISNUMBER(I701)),0,IF(E701="Oui",0,IF($B701="Non - avec lien de dépendance",MIN(1129,I701,$C701),MIN(1129,I701))))))</f>
        <v>Effectuez l’étape 1</v>
      </c>
      <c r="N701" s="3" t="str">
        <f>IF(ISTEXT(CRHPrate),"Effectuez l’étape 1",IF(AND(INDEX(claimPeriodNo,MATCH('Étape 1) Taux'!$A$8,claimPeriods,0))&gt;17,INDEX(claimPeriodNo,MATCH('Étape 1) Taux'!$A$8,claimPeriods,0))&lt;20,revenueReduction&lt;0.1),0,IF(NOT(ISNUMBER(J701)),0,IF(F701="Oui",0,IF($B701="Non - avec lien de dépendance",MIN(1129,J701,$C701),MIN(1129,J701))))))</f>
        <v>Effectuez l’étape 1</v>
      </c>
      <c r="O701" s="3" t="str">
        <f>IF(ISTEXT(CRHPrate),"Effectuez l’étape 1",IF(AND(INDEX(claimPeriodNo,MATCH('Étape 1) Taux'!$A$8,claimPeriods,0))&gt;17,INDEX(claimPeriodNo,MATCH('Étape 1) Taux'!$A$8,claimPeriods,0))&lt;20,revenueReduction&lt;0.1),0,IF(NOT(ISNUMBER(K701)),0,IF(G701="Oui",0,IF($B701="Non - avec lien de dépendance",MIN(1129,K701,$C701),MIN(1129,K701))))))</f>
        <v>Effectuez l’étape 1</v>
      </c>
      <c r="P701" s="3">
        <f t="shared" si="10"/>
        <v>0</v>
      </c>
    </row>
    <row r="702" spans="12:16" x14ac:dyDescent="0.3">
      <c r="L702" s="3" t="str">
        <f>IF(ISTEXT(CRHPrate),"Effectuez l’étape 1",IF(AND(INDEX(claimPeriodNo,MATCH('Étape 1) Taux'!$A$8,claimPeriods,0))&gt;17,INDEX(claimPeriodNo,MATCH('Étape 1) Taux'!$A$8,claimPeriods,0))&lt;20,revenueReduction&lt;0.1),0,IF(NOT(ISNUMBER(H702)),0,IF(D702="Oui",0,IF($B702="Non - avec lien de dépendance",MIN(1129,H702,$C702),MIN(1129,H702))))))</f>
        <v>Effectuez l’étape 1</v>
      </c>
      <c r="M702" s="3" t="str">
        <f>IF(ISTEXT(CRHPrate),"Effectuez l’étape 1",IF(AND(INDEX(claimPeriodNo,MATCH('Étape 1) Taux'!$A$8,claimPeriods,0))&gt;17,INDEX(claimPeriodNo,MATCH('Étape 1) Taux'!$A$8,claimPeriods,0))&lt;20,revenueReduction&lt;0.1),0,IF(NOT(ISNUMBER(I702)),0,IF(E702="Oui",0,IF($B702="Non - avec lien de dépendance",MIN(1129,I702,$C702),MIN(1129,I702))))))</f>
        <v>Effectuez l’étape 1</v>
      </c>
      <c r="N702" s="3" t="str">
        <f>IF(ISTEXT(CRHPrate),"Effectuez l’étape 1",IF(AND(INDEX(claimPeriodNo,MATCH('Étape 1) Taux'!$A$8,claimPeriods,0))&gt;17,INDEX(claimPeriodNo,MATCH('Étape 1) Taux'!$A$8,claimPeriods,0))&lt;20,revenueReduction&lt;0.1),0,IF(NOT(ISNUMBER(J702)),0,IF(F702="Oui",0,IF($B702="Non - avec lien de dépendance",MIN(1129,J702,$C702),MIN(1129,J702))))))</f>
        <v>Effectuez l’étape 1</v>
      </c>
      <c r="O702" s="3" t="str">
        <f>IF(ISTEXT(CRHPrate),"Effectuez l’étape 1",IF(AND(INDEX(claimPeriodNo,MATCH('Étape 1) Taux'!$A$8,claimPeriods,0))&gt;17,INDEX(claimPeriodNo,MATCH('Étape 1) Taux'!$A$8,claimPeriods,0))&lt;20,revenueReduction&lt;0.1),0,IF(NOT(ISNUMBER(K702)),0,IF(G702="Oui",0,IF($B702="Non - avec lien de dépendance",MIN(1129,K702,$C702),MIN(1129,K702))))))</f>
        <v>Effectuez l’étape 1</v>
      </c>
      <c r="P702" s="3">
        <f t="shared" si="10"/>
        <v>0</v>
      </c>
    </row>
    <row r="703" spans="12:16" x14ac:dyDescent="0.3">
      <c r="L703" s="3" t="str">
        <f>IF(ISTEXT(CRHPrate),"Effectuez l’étape 1",IF(AND(INDEX(claimPeriodNo,MATCH('Étape 1) Taux'!$A$8,claimPeriods,0))&gt;17,INDEX(claimPeriodNo,MATCH('Étape 1) Taux'!$A$8,claimPeriods,0))&lt;20,revenueReduction&lt;0.1),0,IF(NOT(ISNUMBER(H703)),0,IF(D703="Oui",0,IF($B703="Non - avec lien de dépendance",MIN(1129,H703,$C703),MIN(1129,H703))))))</f>
        <v>Effectuez l’étape 1</v>
      </c>
      <c r="M703" s="3" t="str">
        <f>IF(ISTEXT(CRHPrate),"Effectuez l’étape 1",IF(AND(INDEX(claimPeriodNo,MATCH('Étape 1) Taux'!$A$8,claimPeriods,0))&gt;17,INDEX(claimPeriodNo,MATCH('Étape 1) Taux'!$A$8,claimPeriods,0))&lt;20,revenueReduction&lt;0.1),0,IF(NOT(ISNUMBER(I703)),0,IF(E703="Oui",0,IF($B703="Non - avec lien de dépendance",MIN(1129,I703,$C703),MIN(1129,I703))))))</f>
        <v>Effectuez l’étape 1</v>
      </c>
      <c r="N703" s="3" t="str">
        <f>IF(ISTEXT(CRHPrate),"Effectuez l’étape 1",IF(AND(INDEX(claimPeriodNo,MATCH('Étape 1) Taux'!$A$8,claimPeriods,0))&gt;17,INDEX(claimPeriodNo,MATCH('Étape 1) Taux'!$A$8,claimPeriods,0))&lt;20,revenueReduction&lt;0.1),0,IF(NOT(ISNUMBER(J703)),0,IF(F703="Oui",0,IF($B703="Non - avec lien de dépendance",MIN(1129,J703,$C703),MIN(1129,J703))))))</f>
        <v>Effectuez l’étape 1</v>
      </c>
      <c r="O703" s="3" t="str">
        <f>IF(ISTEXT(CRHPrate),"Effectuez l’étape 1",IF(AND(INDEX(claimPeriodNo,MATCH('Étape 1) Taux'!$A$8,claimPeriods,0))&gt;17,INDEX(claimPeriodNo,MATCH('Étape 1) Taux'!$A$8,claimPeriods,0))&lt;20,revenueReduction&lt;0.1),0,IF(NOT(ISNUMBER(K703)),0,IF(G703="Oui",0,IF($B703="Non - avec lien de dépendance",MIN(1129,K703,$C703),MIN(1129,K703))))))</f>
        <v>Effectuez l’étape 1</v>
      </c>
      <c r="P703" s="3">
        <f t="shared" si="10"/>
        <v>0</v>
      </c>
    </row>
    <row r="704" spans="12:16" x14ac:dyDescent="0.3">
      <c r="L704" s="3" t="str">
        <f>IF(ISTEXT(CRHPrate),"Effectuez l’étape 1",IF(AND(INDEX(claimPeriodNo,MATCH('Étape 1) Taux'!$A$8,claimPeriods,0))&gt;17,INDEX(claimPeriodNo,MATCH('Étape 1) Taux'!$A$8,claimPeriods,0))&lt;20,revenueReduction&lt;0.1),0,IF(NOT(ISNUMBER(H704)),0,IF(D704="Oui",0,IF($B704="Non - avec lien de dépendance",MIN(1129,H704,$C704),MIN(1129,H704))))))</f>
        <v>Effectuez l’étape 1</v>
      </c>
      <c r="M704" s="3" t="str">
        <f>IF(ISTEXT(CRHPrate),"Effectuez l’étape 1",IF(AND(INDEX(claimPeriodNo,MATCH('Étape 1) Taux'!$A$8,claimPeriods,0))&gt;17,INDEX(claimPeriodNo,MATCH('Étape 1) Taux'!$A$8,claimPeriods,0))&lt;20,revenueReduction&lt;0.1),0,IF(NOT(ISNUMBER(I704)),0,IF(E704="Oui",0,IF($B704="Non - avec lien de dépendance",MIN(1129,I704,$C704),MIN(1129,I704))))))</f>
        <v>Effectuez l’étape 1</v>
      </c>
      <c r="N704" s="3" t="str">
        <f>IF(ISTEXT(CRHPrate),"Effectuez l’étape 1",IF(AND(INDEX(claimPeriodNo,MATCH('Étape 1) Taux'!$A$8,claimPeriods,0))&gt;17,INDEX(claimPeriodNo,MATCH('Étape 1) Taux'!$A$8,claimPeriods,0))&lt;20,revenueReduction&lt;0.1),0,IF(NOT(ISNUMBER(J704)),0,IF(F704="Oui",0,IF($B704="Non - avec lien de dépendance",MIN(1129,J704,$C704),MIN(1129,J704))))))</f>
        <v>Effectuez l’étape 1</v>
      </c>
      <c r="O704" s="3" t="str">
        <f>IF(ISTEXT(CRHPrate),"Effectuez l’étape 1",IF(AND(INDEX(claimPeriodNo,MATCH('Étape 1) Taux'!$A$8,claimPeriods,0))&gt;17,INDEX(claimPeriodNo,MATCH('Étape 1) Taux'!$A$8,claimPeriods,0))&lt;20,revenueReduction&lt;0.1),0,IF(NOT(ISNUMBER(K704)),0,IF(G704="Oui",0,IF($B704="Non - avec lien de dépendance",MIN(1129,K704,$C704),MIN(1129,K704))))))</f>
        <v>Effectuez l’étape 1</v>
      </c>
      <c r="P704" s="3">
        <f t="shared" si="10"/>
        <v>0</v>
      </c>
    </row>
    <row r="705" spans="12:16" x14ac:dyDescent="0.3">
      <c r="L705" s="3" t="str">
        <f>IF(ISTEXT(CRHPrate),"Effectuez l’étape 1",IF(AND(INDEX(claimPeriodNo,MATCH('Étape 1) Taux'!$A$8,claimPeriods,0))&gt;17,INDEX(claimPeriodNo,MATCH('Étape 1) Taux'!$A$8,claimPeriods,0))&lt;20,revenueReduction&lt;0.1),0,IF(NOT(ISNUMBER(H705)),0,IF(D705="Oui",0,IF($B705="Non - avec lien de dépendance",MIN(1129,H705,$C705),MIN(1129,H705))))))</f>
        <v>Effectuez l’étape 1</v>
      </c>
      <c r="M705" s="3" t="str">
        <f>IF(ISTEXT(CRHPrate),"Effectuez l’étape 1",IF(AND(INDEX(claimPeriodNo,MATCH('Étape 1) Taux'!$A$8,claimPeriods,0))&gt;17,INDEX(claimPeriodNo,MATCH('Étape 1) Taux'!$A$8,claimPeriods,0))&lt;20,revenueReduction&lt;0.1),0,IF(NOT(ISNUMBER(I705)),0,IF(E705="Oui",0,IF($B705="Non - avec lien de dépendance",MIN(1129,I705,$C705),MIN(1129,I705))))))</f>
        <v>Effectuez l’étape 1</v>
      </c>
      <c r="N705" s="3" t="str">
        <f>IF(ISTEXT(CRHPrate),"Effectuez l’étape 1",IF(AND(INDEX(claimPeriodNo,MATCH('Étape 1) Taux'!$A$8,claimPeriods,0))&gt;17,INDEX(claimPeriodNo,MATCH('Étape 1) Taux'!$A$8,claimPeriods,0))&lt;20,revenueReduction&lt;0.1),0,IF(NOT(ISNUMBER(J705)),0,IF(F705="Oui",0,IF($B705="Non - avec lien de dépendance",MIN(1129,J705,$C705),MIN(1129,J705))))))</f>
        <v>Effectuez l’étape 1</v>
      </c>
      <c r="O705" s="3" t="str">
        <f>IF(ISTEXT(CRHPrate),"Effectuez l’étape 1",IF(AND(INDEX(claimPeriodNo,MATCH('Étape 1) Taux'!$A$8,claimPeriods,0))&gt;17,INDEX(claimPeriodNo,MATCH('Étape 1) Taux'!$A$8,claimPeriods,0))&lt;20,revenueReduction&lt;0.1),0,IF(NOT(ISNUMBER(K705)),0,IF(G705="Oui",0,IF($B705="Non - avec lien de dépendance",MIN(1129,K705,$C705),MIN(1129,K705))))))</f>
        <v>Effectuez l’étape 1</v>
      </c>
      <c r="P705" s="3">
        <f t="shared" si="10"/>
        <v>0</v>
      </c>
    </row>
    <row r="706" spans="12:16" x14ac:dyDescent="0.3">
      <c r="L706" s="3" t="str">
        <f>IF(ISTEXT(CRHPrate),"Effectuez l’étape 1",IF(AND(INDEX(claimPeriodNo,MATCH('Étape 1) Taux'!$A$8,claimPeriods,0))&gt;17,INDEX(claimPeriodNo,MATCH('Étape 1) Taux'!$A$8,claimPeriods,0))&lt;20,revenueReduction&lt;0.1),0,IF(NOT(ISNUMBER(H706)),0,IF(D706="Oui",0,IF($B706="Non - avec lien de dépendance",MIN(1129,H706,$C706),MIN(1129,H706))))))</f>
        <v>Effectuez l’étape 1</v>
      </c>
      <c r="M706" s="3" t="str">
        <f>IF(ISTEXT(CRHPrate),"Effectuez l’étape 1",IF(AND(INDEX(claimPeriodNo,MATCH('Étape 1) Taux'!$A$8,claimPeriods,0))&gt;17,INDEX(claimPeriodNo,MATCH('Étape 1) Taux'!$A$8,claimPeriods,0))&lt;20,revenueReduction&lt;0.1),0,IF(NOT(ISNUMBER(I706)),0,IF(E706="Oui",0,IF($B706="Non - avec lien de dépendance",MIN(1129,I706,$C706),MIN(1129,I706))))))</f>
        <v>Effectuez l’étape 1</v>
      </c>
      <c r="N706" s="3" t="str">
        <f>IF(ISTEXT(CRHPrate),"Effectuez l’étape 1",IF(AND(INDEX(claimPeriodNo,MATCH('Étape 1) Taux'!$A$8,claimPeriods,0))&gt;17,INDEX(claimPeriodNo,MATCH('Étape 1) Taux'!$A$8,claimPeriods,0))&lt;20,revenueReduction&lt;0.1),0,IF(NOT(ISNUMBER(J706)),0,IF(F706="Oui",0,IF($B706="Non - avec lien de dépendance",MIN(1129,J706,$C706),MIN(1129,J706))))))</f>
        <v>Effectuez l’étape 1</v>
      </c>
      <c r="O706" s="3" t="str">
        <f>IF(ISTEXT(CRHPrate),"Effectuez l’étape 1",IF(AND(INDEX(claimPeriodNo,MATCH('Étape 1) Taux'!$A$8,claimPeriods,0))&gt;17,INDEX(claimPeriodNo,MATCH('Étape 1) Taux'!$A$8,claimPeriods,0))&lt;20,revenueReduction&lt;0.1),0,IF(NOT(ISNUMBER(K706)),0,IF(G706="Oui",0,IF($B706="Non - avec lien de dépendance",MIN(1129,K706,$C706),MIN(1129,K706))))))</f>
        <v>Effectuez l’étape 1</v>
      </c>
      <c r="P706" s="3">
        <f t="shared" si="10"/>
        <v>0</v>
      </c>
    </row>
    <row r="707" spans="12:16" x14ac:dyDescent="0.3">
      <c r="L707" s="3" t="str">
        <f>IF(ISTEXT(CRHPrate),"Effectuez l’étape 1",IF(AND(INDEX(claimPeriodNo,MATCH('Étape 1) Taux'!$A$8,claimPeriods,0))&gt;17,INDEX(claimPeriodNo,MATCH('Étape 1) Taux'!$A$8,claimPeriods,0))&lt;20,revenueReduction&lt;0.1),0,IF(NOT(ISNUMBER(H707)),0,IF(D707="Oui",0,IF($B707="Non - avec lien de dépendance",MIN(1129,H707,$C707),MIN(1129,H707))))))</f>
        <v>Effectuez l’étape 1</v>
      </c>
      <c r="M707" s="3" t="str">
        <f>IF(ISTEXT(CRHPrate),"Effectuez l’étape 1",IF(AND(INDEX(claimPeriodNo,MATCH('Étape 1) Taux'!$A$8,claimPeriods,0))&gt;17,INDEX(claimPeriodNo,MATCH('Étape 1) Taux'!$A$8,claimPeriods,0))&lt;20,revenueReduction&lt;0.1),0,IF(NOT(ISNUMBER(I707)),0,IF(E707="Oui",0,IF($B707="Non - avec lien de dépendance",MIN(1129,I707,$C707),MIN(1129,I707))))))</f>
        <v>Effectuez l’étape 1</v>
      </c>
      <c r="N707" s="3" t="str">
        <f>IF(ISTEXT(CRHPrate),"Effectuez l’étape 1",IF(AND(INDEX(claimPeriodNo,MATCH('Étape 1) Taux'!$A$8,claimPeriods,0))&gt;17,INDEX(claimPeriodNo,MATCH('Étape 1) Taux'!$A$8,claimPeriods,0))&lt;20,revenueReduction&lt;0.1),0,IF(NOT(ISNUMBER(J707)),0,IF(F707="Oui",0,IF($B707="Non - avec lien de dépendance",MIN(1129,J707,$C707),MIN(1129,J707))))))</f>
        <v>Effectuez l’étape 1</v>
      </c>
      <c r="O707" s="3" t="str">
        <f>IF(ISTEXT(CRHPrate),"Effectuez l’étape 1",IF(AND(INDEX(claimPeriodNo,MATCH('Étape 1) Taux'!$A$8,claimPeriods,0))&gt;17,INDEX(claimPeriodNo,MATCH('Étape 1) Taux'!$A$8,claimPeriods,0))&lt;20,revenueReduction&lt;0.1),0,IF(NOT(ISNUMBER(K707)),0,IF(G707="Oui",0,IF($B707="Non - avec lien de dépendance",MIN(1129,K707,$C707),MIN(1129,K707))))))</f>
        <v>Effectuez l’étape 1</v>
      </c>
      <c r="P707" s="3">
        <f t="shared" si="10"/>
        <v>0</v>
      </c>
    </row>
    <row r="708" spans="12:16" x14ac:dyDescent="0.3">
      <c r="L708" s="3" t="str">
        <f>IF(ISTEXT(CRHPrate),"Effectuez l’étape 1",IF(AND(INDEX(claimPeriodNo,MATCH('Étape 1) Taux'!$A$8,claimPeriods,0))&gt;17,INDEX(claimPeriodNo,MATCH('Étape 1) Taux'!$A$8,claimPeriods,0))&lt;20,revenueReduction&lt;0.1),0,IF(NOT(ISNUMBER(H708)),0,IF(D708="Oui",0,IF($B708="Non - avec lien de dépendance",MIN(1129,H708,$C708),MIN(1129,H708))))))</f>
        <v>Effectuez l’étape 1</v>
      </c>
      <c r="M708" s="3" t="str">
        <f>IF(ISTEXT(CRHPrate),"Effectuez l’étape 1",IF(AND(INDEX(claimPeriodNo,MATCH('Étape 1) Taux'!$A$8,claimPeriods,0))&gt;17,INDEX(claimPeriodNo,MATCH('Étape 1) Taux'!$A$8,claimPeriods,0))&lt;20,revenueReduction&lt;0.1),0,IF(NOT(ISNUMBER(I708)),0,IF(E708="Oui",0,IF($B708="Non - avec lien de dépendance",MIN(1129,I708,$C708),MIN(1129,I708))))))</f>
        <v>Effectuez l’étape 1</v>
      </c>
      <c r="N708" s="3" t="str">
        <f>IF(ISTEXT(CRHPrate),"Effectuez l’étape 1",IF(AND(INDEX(claimPeriodNo,MATCH('Étape 1) Taux'!$A$8,claimPeriods,0))&gt;17,INDEX(claimPeriodNo,MATCH('Étape 1) Taux'!$A$8,claimPeriods,0))&lt;20,revenueReduction&lt;0.1),0,IF(NOT(ISNUMBER(J708)),0,IF(F708="Oui",0,IF($B708="Non - avec lien de dépendance",MIN(1129,J708,$C708),MIN(1129,J708))))))</f>
        <v>Effectuez l’étape 1</v>
      </c>
      <c r="O708" s="3" t="str">
        <f>IF(ISTEXT(CRHPrate),"Effectuez l’étape 1",IF(AND(INDEX(claimPeriodNo,MATCH('Étape 1) Taux'!$A$8,claimPeriods,0))&gt;17,INDEX(claimPeriodNo,MATCH('Étape 1) Taux'!$A$8,claimPeriods,0))&lt;20,revenueReduction&lt;0.1),0,IF(NOT(ISNUMBER(K708)),0,IF(G708="Oui",0,IF($B708="Non - avec lien de dépendance",MIN(1129,K708,$C708),MIN(1129,K708))))))</f>
        <v>Effectuez l’étape 1</v>
      </c>
      <c r="P708" s="3">
        <f t="shared" si="10"/>
        <v>0</v>
      </c>
    </row>
    <row r="709" spans="12:16" x14ac:dyDescent="0.3">
      <c r="L709" s="3" t="str">
        <f>IF(ISTEXT(CRHPrate),"Effectuez l’étape 1",IF(AND(INDEX(claimPeriodNo,MATCH('Étape 1) Taux'!$A$8,claimPeriods,0))&gt;17,INDEX(claimPeriodNo,MATCH('Étape 1) Taux'!$A$8,claimPeriods,0))&lt;20,revenueReduction&lt;0.1),0,IF(NOT(ISNUMBER(H709)),0,IF(D709="Oui",0,IF($B709="Non - avec lien de dépendance",MIN(1129,H709,$C709),MIN(1129,H709))))))</f>
        <v>Effectuez l’étape 1</v>
      </c>
      <c r="M709" s="3" t="str">
        <f>IF(ISTEXT(CRHPrate),"Effectuez l’étape 1",IF(AND(INDEX(claimPeriodNo,MATCH('Étape 1) Taux'!$A$8,claimPeriods,0))&gt;17,INDEX(claimPeriodNo,MATCH('Étape 1) Taux'!$A$8,claimPeriods,0))&lt;20,revenueReduction&lt;0.1),0,IF(NOT(ISNUMBER(I709)),0,IF(E709="Oui",0,IF($B709="Non - avec lien de dépendance",MIN(1129,I709,$C709),MIN(1129,I709))))))</f>
        <v>Effectuez l’étape 1</v>
      </c>
      <c r="N709" s="3" t="str">
        <f>IF(ISTEXT(CRHPrate),"Effectuez l’étape 1",IF(AND(INDEX(claimPeriodNo,MATCH('Étape 1) Taux'!$A$8,claimPeriods,0))&gt;17,INDEX(claimPeriodNo,MATCH('Étape 1) Taux'!$A$8,claimPeriods,0))&lt;20,revenueReduction&lt;0.1),0,IF(NOT(ISNUMBER(J709)),0,IF(F709="Oui",0,IF($B709="Non - avec lien de dépendance",MIN(1129,J709,$C709),MIN(1129,J709))))))</f>
        <v>Effectuez l’étape 1</v>
      </c>
      <c r="O709" s="3" t="str">
        <f>IF(ISTEXT(CRHPrate),"Effectuez l’étape 1",IF(AND(INDEX(claimPeriodNo,MATCH('Étape 1) Taux'!$A$8,claimPeriods,0))&gt;17,INDEX(claimPeriodNo,MATCH('Étape 1) Taux'!$A$8,claimPeriods,0))&lt;20,revenueReduction&lt;0.1),0,IF(NOT(ISNUMBER(K709)),0,IF(G709="Oui",0,IF($B709="Non - avec lien de dépendance",MIN(1129,K709,$C709),MIN(1129,K709))))))</f>
        <v>Effectuez l’étape 1</v>
      </c>
      <c r="P709" s="3">
        <f t="shared" si="10"/>
        <v>0</v>
      </c>
    </row>
    <row r="710" spans="12:16" x14ac:dyDescent="0.3">
      <c r="L710" s="3" t="str">
        <f>IF(ISTEXT(CRHPrate),"Effectuez l’étape 1",IF(AND(INDEX(claimPeriodNo,MATCH('Étape 1) Taux'!$A$8,claimPeriods,0))&gt;17,INDEX(claimPeriodNo,MATCH('Étape 1) Taux'!$A$8,claimPeriods,0))&lt;20,revenueReduction&lt;0.1),0,IF(NOT(ISNUMBER(H710)),0,IF(D710="Oui",0,IF($B710="Non - avec lien de dépendance",MIN(1129,H710,$C710),MIN(1129,H710))))))</f>
        <v>Effectuez l’étape 1</v>
      </c>
      <c r="M710" s="3" t="str">
        <f>IF(ISTEXT(CRHPrate),"Effectuez l’étape 1",IF(AND(INDEX(claimPeriodNo,MATCH('Étape 1) Taux'!$A$8,claimPeriods,0))&gt;17,INDEX(claimPeriodNo,MATCH('Étape 1) Taux'!$A$8,claimPeriods,0))&lt;20,revenueReduction&lt;0.1),0,IF(NOT(ISNUMBER(I710)),0,IF(E710="Oui",0,IF($B710="Non - avec lien de dépendance",MIN(1129,I710,$C710),MIN(1129,I710))))))</f>
        <v>Effectuez l’étape 1</v>
      </c>
      <c r="N710" s="3" t="str">
        <f>IF(ISTEXT(CRHPrate),"Effectuez l’étape 1",IF(AND(INDEX(claimPeriodNo,MATCH('Étape 1) Taux'!$A$8,claimPeriods,0))&gt;17,INDEX(claimPeriodNo,MATCH('Étape 1) Taux'!$A$8,claimPeriods,0))&lt;20,revenueReduction&lt;0.1),0,IF(NOT(ISNUMBER(J710)),0,IF(F710="Oui",0,IF($B710="Non - avec lien de dépendance",MIN(1129,J710,$C710),MIN(1129,J710))))))</f>
        <v>Effectuez l’étape 1</v>
      </c>
      <c r="O710" s="3" t="str">
        <f>IF(ISTEXT(CRHPrate),"Effectuez l’étape 1",IF(AND(INDEX(claimPeriodNo,MATCH('Étape 1) Taux'!$A$8,claimPeriods,0))&gt;17,INDEX(claimPeriodNo,MATCH('Étape 1) Taux'!$A$8,claimPeriods,0))&lt;20,revenueReduction&lt;0.1),0,IF(NOT(ISNUMBER(K710)),0,IF(G710="Oui",0,IF($B710="Non - avec lien de dépendance",MIN(1129,K710,$C710),MIN(1129,K710))))))</f>
        <v>Effectuez l’étape 1</v>
      </c>
      <c r="P710" s="3">
        <f t="shared" si="10"/>
        <v>0</v>
      </c>
    </row>
    <row r="711" spans="12:16" x14ac:dyDescent="0.3">
      <c r="L711" s="3" t="str">
        <f>IF(ISTEXT(CRHPrate),"Effectuez l’étape 1",IF(AND(INDEX(claimPeriodNo,MATCH('Étape 1) Taux'!$A$8,claimPeriods,0))&gt;17,INDEX(claimPeriodNo,MATCH('Étape 1) Taux'!$A$8,claimPeriods,0))&lt;20,revenueReduction&lt;0.1),0,IF(NOT(ISNUMBER(H711)),0,IF(D711="Oui",0,IF($B711="Non - avec lien de dépendance",MIN(1129,H711,$C711),MIN(1129,H711))))))</f>
        <v>Effectuez l’étape 1</v>
      </c>
      <c r="M711" s="3" t="str">
        <f>IF(ISTEXT(CRHPrate),"Effectuez l’étape 1",IF(AND(INDEX(claimPeriodNo,MATCH('Étape 1) Taux'!$A$8,claimPeriods,0))&gt;17,INDEX(claimPeriodNo,MATCH('Étape 1) Taux'!$A$8,claimPeriods,0))&lt;20,revenueReduction&lt;0.1),0,IF(NOT(ISNUMBER(I711)),0,IF(E711="Oui",0,IF($B711="Non - avec lien de dépendance",MIN(1129,I711,$C711),MIN(1129,I711))))))</f>
        <v>Effectuez l’étape 1</v>
      </c>
      <c r="N711" s="3" t="str">
        <f>IF(ISTEXT(CRHPrate),"Effectuez l’étape 1",IF(AND(INDEX(claimPeriodNo,MATCH('Étape 1) Taux'!$A$8,claimPeriods,0))&gt;17,INDEX(claimPeriodNo,MATCH('Étape 1) Taux'!$A$8,claimPeriods,0))&lt;20,revenueReduction&lt;0.1),0,IF(NOT(ISNUMBER(J711)),0,IF(F711="Oui",0,IF($B711="Non - avec lien de dépendance",MIN(1129,J711,$C711),MIN(1129,J711))))))</f>
        <v>Effectuez l’étape 1</v>
      </c>
      <c r="O711" s="3" t="str">
        <f>IF(ISTEXT(CRHPrate),"Effectuez l’étape 1",IF(AND(INDEX(claimPeriodNo,MATCH('Étape 1) Taux'!$A$8,claimPeriods,0))&gt;17,INDEX(claimPeriodNo,MATCH('Étape 1) Taux'!$A$8,claimPeriods,0))&lt;20,revenueReduction&lt;0.1),0,IF(NOT(ISNUMBER(K711)),0,IF(G711="Oui",0,IF($B711="Non - avec lien de dépendance",MIN(1129,K711,$C711),MIN(1129,K711))))))</f>
        <v>Effectuez l’étape 1</v>
      </c>
      <c r="P711" s="3">
        <f t="shared" ref="P711:P774" si="11">IF(AND(COUNT(B711:K711)&gt;0,OR(AND(NOT(ISNUMBER($C711)),$B711&lt;&gt;"Oui - sans lien de dépendance"),COUNT(H711:K711)&lt;&gt;4,ISBLANK($B711))),"Remplissez tous les montants",SUM(L711:O711))</f>
        <v>0</v>
      </c>
    </row>
    <row r="712" spans="12:16" x14ac:dyDescent="0.3">
      <c r="L712" s="3" t="str">
        <f>IF(ISTEXT(CRHPrate),"Effectuez l’étape 1",IF(AND(INDEX(claimPeriodNo,MATCH('Étape 1) Taux'!$A$8,claimPeriods,0))&gt;17,INDEX(claimPeriodNo,MATCH('Étape 1) Taux'!$A$8,claimPeriods,0))&lt;20,revenueReduction&lt;0.1),0,IF(NOT(ISNUMBER(H712)),0,IF(D712="Oui",0,IF($B712="Non - avec lien de dépendance",MIN(1129,H712,$C712),MIN(1129,H712))))))</f>
        <v>Effectuez l’étape 1</v>
      </c>
      <c r="M712" s="3" t="str">
        <f>IF(ISTEXT(CRHPrate),"Effectuez l’étape 1",IF(AND(INDEX(claimPeriodNo,MATCH('Étape 1) Taux'!$A$8,claimPeriods,0))&gt;17,INDEX(claimPeriodNo,MATCH('Étape 1) Taux'!$A$8,claimPeriods,0))&lt;20,revenueReduction&lt;0.1),0,IF(NOT(ISNUMBER(I712)),0,IF(E712="Oui",0,IF($B712="Non - avec lien de dépendance",MIN(1129,I712,$C712),MIN(1129,I712))))))</f>
        <v>Effectuez l’étape 1</v>
      </c>
      <c r="N712" s="3" t="str">
        <f>IF(ISTEXT(CRHPrate),"Effectuez l’étape 1",IF(AND(INDEX(claimPeriodNo,MATCH('Étape 1) Taux'!$A$8,claimPeriods,0))&gt;17,INDEX(claimPeriodNo,MATCH('Étape 1) Taux'!$A$8,claimPeriods,0))&lt;20,revenueReduction&lt;0.1),0,IF(NOT(ISNUMBER(J712)),0,IF(F712="Oui",0,IF($B712="Non - avec lien de dépendance",MIN(1129,J712,$C712),MIN(1129,J712))))))</f>
        <v>Effectuez l’étape 1</v>
      </c>
      <c r="O712" s="3" t="str">
        <f>IF(ISTEXT(CRHPrate),"Effectuez l’étape 1",IF(AND(INDEX(claimPeriodNo,MATCH('Étape 1) Taux'!$A$8,claimPeriods,0))&gt;17,INDEX(claimPeriodNo,MATCH('Étape 1) Taux'!$A$8,claimPeriods,0))&lt;20,revenueReduction&lt;0.1),0,IF(NOT(ISNUMBER(K712)),0,IF(G712="Oui",0,IF($B712="Non - avec lien de dépendance",MIN(1129,K712,$C712),MIN(1129,K712))))))</f>
        <v>Effectuez l’étape 1</v>
      </c>
      <c r="P712" s="3">
        <f t="shared" si="11"/>
        <v>0</v>
      </c>
    </row>
    <row r="713" spans="12:16" x14ac:dyDescent="0.3">
      <c r="L713" s="3" t="str">
        <f>IF(ISTEXT(CRHPrate),"Effectuez l’étape 1",IF(AND(INDEX(claimPeriodNo,MATCH('Étape 1) Taux'!$A$8,claimPeriods,0))&gt;17,INDEX(claimPeriodNo,MATCH('Étape 1) Taux'!$A$8,claimPeriods,0))&lt;20,revenueReduction&lt;0.1),0,IF(NOT(ISNUMBER(H713)),0,IF(D713="Oui",0,IF($B713="Non - avec lien de dépendance",MIN(1129,H713,$C713),MIN(1129,H713))))))</f>
        <v>Effectuez l’étape 1</v>
      </c>
      <c r="M713" s="3" t="str">
        <f>IF(ISTEXT(CRHPrate),"Effectuez l’étape 1",IF(AND(INDEX(claimPeriodNo,MATCH('Étape 1) Taux'!$A$8,claimPeriods,0))&gt;17,INDEX(claimPeriodNo,MATCH('Étape 1) Taux'!$A$8,claimPeriods,0))&lt;20,revenueReduction&lt;0.1),0,IF(NOT(ISNUMBER(I713)),0,IF(E713="Oui",0,IF($B713="Non - avec lien de dépendance",MIN(1129,I713,$C713),MIN(1129,I713))))))</f>
        <v>Effectuez l’étape 1</v>
      </c>
      <c r="N713" s="3" t="str">
        <f>IF(ISTEXT(CRHPrate),"Effectuez l’étape 1",IF(AND(INDEX(claimPeriodNo,MATCH('Étape 1) Taux'!$A$8,claimPeriods,0))&gt;17,INDEX(claimPeriodNo,MATCH('Étape 1) Taux'!$A$8,claimPeriods,0))&lt;20,revenueReduction&lt;0.1),0,IF(NOT(ISNUMBER(J713)),0,IF(F713="Oui",0,IF($B713="Non - avec lien de dépendance",MIN(1129,J713,$C713),MIN(1129,J713))))))</f>
        <v>Effectuez l’étape 1</v>
      </c>
      <c r="O713" s="3" t="str">
        <f>IF(ISTEXT(CRHPrate),"Effectuez l’étape 1",IF(AND(INDEX(claimPeriodNo,MATCH('Étape 1) Taux'!$A$8,claimPeriods,0))&gt;17,INDEX(claimPeriodNo,MATCH('Étape 1) Taux'!$A$8,claimPeriods,0))&lt;20,revenueReduction&lt;0.1),0,IF(NOT(ISNUMBER(K713)),0,IF(G713="Oui",0,IF($B713="Non - avec lien de dépendance",MIN(1129,K713,$C713),MIN(1129,K713))))))</f>
        <v>Effectuez l’étape 1</v>
      </c>
      <c r="P713" s="3">
        <f t="shared" si="11"/>
        <v>0</v>
      </c>
    </row>
    <row r="714" spans="12:16" x14ac:dyDescent="0.3">
      <c r="L714" s="3" t="str">
        <f>IF(ISTEXT(CRHPrate),"Effectuez l’étape 1",IF(AND(INDEX(claimPeriodNo,MATCH('Étape 1) Taux'!$A$8,claimPeriods,0))&gt;17,INDEX(claimPeriodNo,MATCH('Étape 1) Taux'!$A$8,claimPeriods,0))&lt;20,revenueReduction&lt;0.1),0,IF(NOT(ISNUMBER(H714)),0,IF(D714="Oui",0,IF($B714="Non - avec lien de dépendance",MIN(1129,H714,$C714),MIN(1129,H714))))))</f>
        <v>Effectuez l’étape 1</v>
      </c>
      <c r="M714" s="3" t="str">
        <f>IF(ISTEXT(CRHPrate),"Effectuez l’étape 1",IF(AND(INDEX(claimPeriodNo,MATCH('Étape 1) Taux'!$A$8,claimPeriods,0))&gt;17,INDEX(claimPeriodNo,MATCH('Étape 1) Taux'!$A$8,claimPeriods,0))&lt;20,revenueReduction&lt;0.1),0,IF(NOT(ISNUMBER(I714)),0,IF(E714="Oui",0,IF($B714="Non - avec lien de dépendance",MIN(1129,I714,$C714),MIN(1129,I714))))))</f>
        <v>Effectuez l’étape 1</v>
      </c>
      <c r="N714" s="3" t="str">
        <f>IF(ISTEXT(CRHPrate),"Effectuez l’étape 1",IF(AND(INDEX(claimPeriodNo,MATCH('Étape 1) Taux'!$A$8,claimPeriods,0))&gt;17,INDEX(claimPeriodNo,MATCH('Étape 1) Taux'!$A$8,claimPeriods,0))&lt;20,revenueReduction&lt;0.1),0,IF(NOT(ISNUMBER(J714)),0,IF(F714="Oui",0,IF($B714="Non - avec lien de dépendance",MIN(1129,J714,$C714),MIN(1129,J714))))))</f>
        <v>Effectuez l’étape 1</v>
      </c>
      <c r="O714" s="3" t="str">
        <f>IF(ISTEXT(CRHPrate),"Effectuez l’étape 1",IF(AND(INDEX(claimPeriodNo,MATCH('Étape 1) Taux'!$A$8,claimPeriods,0))&gt;17,INDEX(claimPeriodNo,MATCH('Étape 1) Taux'!$A$8,claimPeriods,0))&lt;20,revenueReduction&lt;0.1),0,IF(NOT(ISNUMBER(K714)),0,IF(G714="Oui",0,IF($B714="Non - avec lien de dépendance",MIN(1129,K714,$C714),MIN(1129,K714))))))</f>
        <v>Effectuez l’étape 1</v>
      </c>
      <c r="P714" s="3">
        <f t="shared" si="11"/>
        <v>0</v>
      </c>
    </row>
    <row r="715" spans="12:16" x14ac:dyDescent="0.3">
      <c r="L715" s="3" t="str">
        <f>IF(ISTEXT(CRHPrate),"Effectuez l’étape 1",IF(AND(INDEX(claimPeriodNo,MATCH('Étape 1) Taux'!$A$8,claimPeriods,0))&gt;17,INDEX(claimPeriodNo,MATCH('Étape 1) Taux'!$A$8,claimPeriods,0))&lt;20,revenueReduction&lt;0.1),0,IF(NOT(ISNUMBER(H715)),0,IF(D715="Oui",0,IF($B715="Non - avec lien de dépendance",MIN(1129,H715,$C715),MIN(1129,H715))))))</f>
        <v>Effectuez l’étape 1</v>
      </c>
      <c r="M715" s="3" t="str">
        <f>IF(ISTEXT(CRHPrate),"Effectuez l’étape 1",IF(AND(INDEX(claimPeriodNo,MATCH('Étape 1) Taux'!$A$8,claimPeriods,0))&gt;17,INDEX(claimPeriodNo,MATCH('Étape 1) Taux'!$A$8,claimPeriods,0))&lt;20,revenueReduction&lt;0.1),0,IF(NOT(ISNUMBER(I715)),0,IF(E715="Oui",0,IF($B715="Non - avec lien de dépendance",MIN(1129,I715,$C715),MIN(1129,I715))))))</f>
        <v>Effectuez l’étape 1</v>
      </c>
      <c r="N715" s="3" t="str">
        <f>IF(ISTEXT(CRHPrate),"Effectuez l’étape 1",IF(AND(INDEX(claimPeriodNo,MATCH('Étape 1) Taux'!$A$8,claimPeriods,0))&gt;17,INDEX(claimPeriodNo,MATCH('Étape 1) Taux'!$A$8,claimPeriods,0))&lt;20,revenueReduction&lt;0.1),0,IF(NOT(ISNUMBER(J715)),0,IF(F715="Oui",0,IF($B715="Non - avec lien de dépendance",MIN(1129,J715,$C715),MIN(1129,J715))))))</f>
        <v>Effectuez l’étape 1</v>
      </c>
      <c r="O715" s="3" t="str">
        <f>IF(ISTEXT(CRHPrate),"Effectuez l’étape 1",IF(AND(INDEX(claimPeriodNo,MATCH('Étape 1) Taux'!$A$8,claimPeriods,0))&gt;17,INDEX(claimPeriodNo,MATCH('Étape 1) Taux'!$A$8,claimPeriods,0))&lt;20,revenueReduction&lt;0.1),0,IF(NOT(ISNUMBER(K715)),0,IF(G715="Oui",0,IF($B715="Non - avec lien de dépendance",MIN(1129,K715,$C715),MIN(1129,K715))))))</f>
        <v>Effectuez l’étape 1</v>
      </c>
      <c r="P715" s="3">
        <f t="shared" si="11"/>
        <v>0</v>
      </c>
    </row>
    <row r="716" spans="12:16" x14ac:dyDescent="0.3">
      <c r="L716" s="3" t="str">
        <f>IF(ISTEXT(CRHPrate),"Effectuez l’étape 1",IF(AND(INDEX(claimPeriodNo,MATCH('Étape 1) Taux'!$A$8,claimPeriods,0))&gt;17,INDEX(claimPeriodNo,MATCH('Étape 1) Taux'!$A$8,claimPeriods,0))&lt;20,revenueReduction&lt;0.1),0,IF(NOT(ISNUMBER(H716)),0,IF(D716="Oui",0,IF($B716="Non - avec lien de dépendance",MIN(1129,H716,$C716),MIN(1129,H716))))))</f>
        <v>Effectuez l’étape 1</v>
      </c>
      <c r="M716" s="3" t="str">
        <f>IF(ISTEXT(CRHPrate),"Effectuez l’étape 1",IF(AND(INDEX(claimPeriodNo,MATCH('Étape 1) Taux'!$A$8,claimPeriods,0))&gt;17,INDEX(claimPeriodNo,MATCH('Étape 1) Taux'!$A$8,claimPeriods,0))&lt;20,revenueReduction&lt;0.1),0,IF(NOT(ISNUMBER(I716)),0,IF(E716="Oui",0,IF($B716="Non - avec lien de dépendance",MIN(1129,I716,$C716),MIN(1129,I716))))))</f>
        <v>Effectuez l’étape 1</v>
      </c>
      <c r="N716" s="3" t="str">
        <f>IF(ISTEXT(CRHPrate),"Effectuez l’étape 1",IF(AND(INDEX(claimPeriodNo,MATCH('Étape 1) Taux'!$A$8,claimPeriods,0))&gt;17,INDEX(claimPeriodNo,MATCH('Étape 1) Taux'!$A$8,claimPeriods,0))&lt;20,revenueReduction&lt;0.1),0,IF(NOT(ISNUMBER(J716)),0,IF(F716="Oui",0,IF($B716="Non - avec lien de dépendance",MIN(1129,J716,$C716),MIN(1129,J716))))))</f>
        <v>Effectuez l’étape 1</v>
      </c>
      <c r="O716" s="3" t="str">
        <f>IF(ISTEXT(CRHPrate),"Effectuez l’étape 1",IF(AND(INDEX(claimPeriodNo,MATCH('Étape 1) Taux'!$A$8,claimPeriods,0))&gt;17,INDEX(claimPeriodNo,MATCH('Étape 1) Taux'!$A$8,claimPeriods,0))&lt;20,revenueReduction&lt;0.1),0,IF(NOT(ISNUMBER(K716)),0,IF(G716="Oui",0,IF($B716="Non - avec lien de dépendance",MIN(1129,K716,$C716),MIN(1129,K716))))))</f>
        <v>Effectuez l’étape 1</v>
      </c>
      <c r="P716" s="3">
        <f t="shared" si="11"/>
        <v>0</v>
      </c>
    </row>
    <row r="717" spans="12:16" x14ac:dyDescent="0.3">
      <c r="L717" s="3" t="str">
        <f>IF(ISTEXT(CRHPrate),"Effectuez l’étape 1",IF(AND(INDEX(claimPeriodNo,MATCH('Étape 1) Taux'!$A$8,claimPeriods,0))&gt;17,INDEX(claimPeriodNo,MATCH('Étape 1) Taux'!$A$8,claimPeriods,0))&lt;20,revenueReduction&lt;0.1),0,IF(NOT(ISNUMBER(H717)),0,IF(D717="Oui",0,IF($B717="Non - avec lien de dépendance",MIN(1129,H717,$C717),MIN(1129,H717))))))</f>
        <v>Effectuez l’étape 1</v>
      </c>
      <c r="M717" s="3" t="str">
        <f>IF(ISTEXT(CRHPrate),"Effectuez l’étape 1",IF(AND(INDEX(claimPeriodNo,MATCH('Étape 1) Taux'!$A$8,claimPeriods,0))&gt;17,INDEX(claimPeriodNo,MATCH('Étape 1) Taux'!$A$8,claimPeriods,0))&lt;20,revenueReduction&lt;0.1),0,IF(NOT(ISNUMBER(I717)),0,IF(E717="Oui",0,IF($B717="Non - avec lien de dépendance",MIN(1129,I717,$C717),MIN(1129,I717))))))</f>
        <v>Effectuez l’étape 1</v>
      </c>
      <c r="N717" s="3" t="str">
        <f>IF(ISTEXT(CRHPrate),"Effectuez l’étape 1",IF(AND(INDEX(claimPeriodNo,MATCH('Étape 1) Taux'!$A$8,claimPeriods,0))&gt;17,INDEX(claimPeriodNo,MATCH('Étape 1) Taux'!$A$8,claimPeriods,0))&lt;20,revenueReduction&lt;0.1),0,IF(NOT(ISNUMBER(J717)),0,IF(F717="Oui",0,IF($B717="Non - avec lien de dépendance",MIN(1129,J717,$C717),MIN(1129,J717))))))</f>
        <v>Effectuez l’étape 1</v>
      </c>
      <c r="O717" s="3" t="str">
        <f>IF(ISTEXT(CRHPrate),"Effectuez l’étape 1",IF(AND(INDEX(claimPeriodNo,MATCH('Étape 1) Taux'!$A$8,claimPeriods,0))&gt;17,INDEX(claimPeriodNo,MATCH('Étape 1) Taux'!$A$8,claimPeriods,0))&lt;20,revenueReduction&lt;0.1),0,IF(NOT(ISNUMBER(K717)),0,IF(G717="Oui",0,IF($B717="Non - avec lien de dépendance",MIN(1129,K717,$C717),MIN(1129,K717))))))</f>
        <v>Effectuez l’étape 1</v>
      </c>
      <c r="P717" s="3">
        <f t="shared" si="11"/>
        <v>0</v>
      </c>
    </row>
    <row r="718" spans="12:16" x14ac:dyDescent="0.3">
      <c r="L718" s="3" t="str">
        <f>IF(ISTEXT(CRHPrate),"Effectuez l’étape 1",IF(AND(INDEX(claimPeriodNo,MATCH('Étape 1) Taux'!$A$8,claimPeriods,0))&gt;17,INDEX(claimPeriodNo,MATCH('Étape 1) Taux'!$A$8,claimPeriods,0))&lt;20,revenueReduction&lt;0.1),0,IF(NOT(ISNUMBER(H718)),0,IF(D718="Oui",0,IF($B718="Non - avec lien de dépendance",MIN(1129,H718,$C718),MIN(1129,H718))))))</f>
        <v>Effectuez l’étape 1</v>
      </c>
      <c r="M718" s="3" t="str">
        <f>IF(ISTEXT(CRHPrate),"Effectuez l’étape 1",IF(AND(INDEX(claimPeriodNo,MATCH('Étape 1) Taux'!$A$8,claimPeriods,0))&gt;17,INDEX(claimPeriodNo,MATCH('Étape 1) Taux'!$A$8,claimPeriods,0))&lt;20,revenueReduction&lt;0.1),0,IF(NOT(ISNUMBER(I718)),0,IF(E718="Oui",0,IF($B718="Non - avec lien de dépendance",MIN(1129,I718,$C718),MIN(1129,I718))))))</f>
        <v>Effectuez l’étape 1</v>
      </c>
      <c r="N718" s="3" t="str">
        <f>IF(ISTEXT(CRHPrate),"Effectuez l’étape 1",IF(AND(INDEX(claimPeriodNo,MATCH('Étape 1) Taux'!$A$8,claimPeriods,0))&gt;17,INDEX(claimPeriodNo,MATCH('Étape 1) Taux'!$A$8,claimPeriods,0))&lt;20,revenueReduction&lt;0.1),0,IF(NOT(ISNUMBER(J718)),0,IF(F718="Oui",0,IF($B718="Non - avec lien de dépendance",MIN(1129,J718,$C718),MIN(1129,J718))))))</f>
        <v>Effectuez l’étape 1</v>
      </c>
      <c r="O718" s="3" t="str">
        <f>IF(ISTEXT(CRHPrate),"Effectuez l’étape 1",IF(AND(INDEX(claimPeriodNo,MATCH('Étape 1) Taux'!$A$8,claimPeriods,0))&gt;17,INDEX(claimPeriodNo,MATCH('Étape 1) Taux'!$A$8,claimPeriods,0))&lt;20,revenueReduction&lt;0.1),0,IF(NOT(ISNUMBER(K718)),0,IF(G718="Oui",0,IF($B718="Non - avec lien de dépendance",MIN(1129,K718,$C718),MIN(1129,K718))))))</f>
        <v>Effectuez l’étape 1</v>
      </c>
      <c r="P718" s="3">
        <f t="shared" si="11"/>
        <v>0</v>
      </c>
    </row>
    <row r="719" spans="12:16" x14ac:dyDescent="0.3">
      <c r="L719" s="3" t="str">
        <f>IF(ISTEXT(CRHPrate),"Effectuez l’étape 1",IF(AND(INDEX(claimPeriodNo,MATCH('Étape 1) Taux'!$A$8,claimPeriods,0))&gt;17,INDEX(claimPeriodNo,MATCH('Étape 1) Taux'!$A$8,claimPeriods,0))&lt;20,revenueReduction&lt;0.1),0,IF(NOT(ISNUMBER(H719)),0,IF(D719="Oui",0,IF($B719="Non - avec lien de dépendance",MIN(1129,H719,$C719),MIN(1129,H719))))))</f>
        <v>Effectuez l’étape 1</v>
      </c>
      <c r="M719" s="3" t="str">
        <f>IF(ISTEXT(CRHPrate),"Effectuez l’étape 1",IF(AND(INDEX(claimPeriodNo,MATCH('Étape 1) Taux'!$A$8,claimPeriods,0))&gt;17,INDEX(claimPeriodNo,MATCH('Étape 1) Taux'!$A$8,claimPeriods,0))&lt;20,revenueReduction&lt;0.1),0,IF(NOT(ISNUMBER(I719)),0,IF(E719="Oui",0,IF($B719="Non - avec lien de dépendance",MIN(1129,I719,$C719),MIN(1129,I719))))))</f>
        <v>Effectuez l’étape 1</v>
      </c>
      <c r="N719" s="3" t="str">
        <f>IF(ISTEXT(CRHPrate),"Effectuez l’étape 1",IF(AND(INDEX(claimPeriodNo,MATCH('Étape 1) Taux'!$A$8,claimPeriods,0))&gt;17,INDEX(claimPeriodNo,MATCH('Étape 1) Taux'!$A$8,claimPeriods,0))&lt;20,revenueReduction&lt;0.1),0,IF(NOT(ISNUMBER(J719)),0,IF(F719="Oui",0,IF($B719="Non - avec lien de dépendance",MIN(1129,J719,$C719),MIN(1129,J719))))))</f>
        <v>Effectuez l’étape 1</v>
      </c>
      <c r="O719" s="3" t="str">
        <f>IF(ISTEXT(CRHPrate),"Effectuez l’étape 1",IF(AND(INDEX(claimPeriodNo,MATCH('Étape 1) Taux'!$A$8,claimPeriods,0))&gt;17,INDEX(claimPeriodNo,MATCH('Étape 1) Taux'!$A$8,claimPeriods,0))&lt;20,revenueReduction&lt;0.1),0,IF(NOT(ISNUMBER(K719)),0,IF(G719="Oui",0,IF($B719="Non - avec lien de dépendance",MIN(1129,K719,$C719),MIN(1129,K719))))))</f>
        <v>Effectuez l’étape 1</v>
      </c>
      <c r="P719" s="3">
        <f t="shared" si="11"/>
        <v>0</v>
      </c>
    </row>
    <row r="720" spans="12:16" x14ac:dyDescent="0.3">
      <c r="L720" s="3" t="str">
        <f>IF(ISTEXT(CRHPrate),"Effectuez l’étape 1",IF(AND(INDEX(claimPeriodNo,MATCH('Étape 1) Taux'!$A$8,claimPeriods,0))&gt;17,INDEX(claimPeriodNo,MATCH('Étape 1) Taux'!$A$8,claimPeriods,0))&lt;20,revenueReduction&lt;0.1),0,IF(NOT(ISNUMBER(H720)),0,IF(D720="Oui",0,IF($B720="Non - avec lien de dépendance",MIN(1129,H720,$C720),MIN(1129,H720))))))</f>
        <v>Effectuez l’étape 1</v>
      </c>
      <c r="M720" s="3" t="str">
        <f>IF(ISTEXT(CRHPrate),"Effectuez l’étape 1",IF(AND(INDEX(claimPeriodNo,MATCH('Étape 1) Taux'!$A$8,claimPeriods,0))&gt;17,INDEX(claimPeriodNo,MATCH('Étape 1) Taux'!$A$8,claimPeriods,0))&lt;20,revenueReduction&lt;0.1),0,IF(NOT(ISNUMBER(I720)),0,IF(E720="Oui",0,IF($B720="Non - avec lien de dépendance",MIN(1129,I720,$C720),MIN(1129,I720))))))</f>
        <v>Effectuez l’étape 1</v>
      </c>
      <c r="N720" s="3" t="str">
        <f>IF(ISTEXT(CRHPrate),"Effectuez l’étape 1",IF(AND(INDEX(claimPeriodNo,MATCH('Étape 1) Taux'!$A$8,claimPeriods,0))&gt;17,INDEX(claimPeriodNo,MATCH('Étape 1) Taux'!$A$8,claimPeriods,0))&lt;20,revenueReduction&lt;0.1),0,IF(NOT(ISNUMBER(J720)),0,IF(F720="Oui",0,IF($B720="Non - avec lien de dépendance",MIN(1129,J720,$C720),MIN(1129,J720))))))</f>
        <v>Effectuez l’étape 1</v>
      </c>
      <c r="O720" s="3" t="str">
        <f>IF(ISTEXT(CRHPrate),"Effectuez l’étape 1",IF(AND(INDEX(claimPeriodNo,MATCH('Étape 1) Taux'!$A$8,claimPeriods,0))&gt;17,INDEX(claimPeriodNo,MATCH('Étape 1) Taux'!$A$8,claimPeriods,0))&lt;20,revenueReduction&lt;0.1),0,IF(NOT(ISNUMBER(K720)),0,IF(G720="Oui",0,IF($B720="Non - avec lien de dépendance",MIN(1129,K720,$C720),MIN(1129,K720))))))</f>
        <v>Effectuez l’étape 1</v>
      </c>
      <c r="P720" s="3">
        <f t="shared" si="11"/>
        <v>0</v>
      </c>
    </row>
    <row r="721" spans="12:16" x14ac:dyDescent="0.3">
      <c r="L721" s="3" t="str">
        <f>IF(ISTEXT(CRHPrate),"Effectuez l’étape 1",IF(AND(INDEX(claimPeriodNo,MATCH('Étape 1) Taux'!$A$8,claimPeriods,0))&gt;17,INDEX(claimPeriodNo,MATCH('Étape 1) Taux'!$A$8,claimPeriods,0))&lt;20,revenueReduction&lt;0.1),0,IF(NOT(ISNUMBER(H721)),0,IF(D721="Oui",0,IF($B721="Non - avec lien de dépendance",MIN(1129,H721,$C721),MIN(1129,H721))))))</f>
        <v>Effectuez l’étape 1</v>
      </c>
      <c r="M721" s="3" t="str">
        <f>IF(ISTEXT(CRHPrate),"Effectuez l’étape 1",IF(AND(INDEX(claimPeriodNo,MATCH('Étape 1) Taux'!$A$8,claimPeriods,0))&gt;17,INDEX(claimPeriodNo,MATCH('Étape 1) Taux'!$A$8,claimPeriods,0))&lt;20,revenueReduction&lt;0.1),0,IF(NOT(ISNUMBER(I721)),0,IF(E721="Oui",0,IF($B721="Non - avec lien de dépendance",MIN(1129,I721,$C721),MIN(1129,I721))))))</f>
        <v>Effectuez l’étape 1</v>
      </c>
      <c r="N721" s="3" t="str">
        <f>IF(ISTEXT(CRHPrate),"Effectuez l’étape 1",IF(AND(INDEX(claimPeriodNo,MATCH('Étape 1) Taux'!$A$8,claimPeriods,0))&gt;17,INDEX(claimPeriodNo,MATCH('Étape 1) Taux'!$A$8,claimPeriods,0))&lt;20,revenueReduction&lt;0.1),0,IF(NOT(ISNUMBER(J721)),0,IF(F721="Oui",0,IF($B721="Non - avec lien de dépendance",MIN(1129,J721,$C721),MIN(1129,J721))))))</f>
        <v>Effectuez l’étape 1</v>
      </c>
      <c r="O721" s="3" t="str">
        <f>IF(ISTEXT(CRHPrate),"Effectuez l’étape 1",IF(AND(INDEX(claimPeriodNo,MATCH('Étape 1) Taux'!$A$8,claimPeriods,0))&gt;17,INDEX(claimPeriodNo,MATCH('Étape 1) Taux'!$A$8,claimPeriods,0))&lt;20,revenueReduction&lt;0.1),0,IF(NOT(ISNUMBER(K721)),0,IF(G721="Oui",0,IF($B721="Non - avec lien de dépendance",MIN(1129,K721,$C721),MIN(1129,K721))))))</f>
        <v>Effectuez l’étape 1</v>
      </c>
      <c r="P721" s="3">
        <f t="shared" si="11"/>
        <v>0</v>
      </c>
    </row>
    <row r="722" spans="12:16" x14ac:dyDescent="0.3">
      <c r="L722" s="3" t="str">
        <f>IF(ISTEXT(CRHPrate),"Effectuez l’étape 1",IF(AND(INDEX(claimPeriodNo,MATCH('Étape 1) Taux'!$A$8,claimPeriods,0))&gt;17,INDEX(claimPeriodNo,MATCH('Étape 1) Taux'!$A$8,claimPeriods,0))&lt;20,revenueReduction&lt;0.1),0,IF(NOT(ISNUMBER(H722)),0,IF(D722="Oui",0,IF($B722="Non - avec lien de dépendance",MIN(1129,H722,$C722),MIN(1129,H722))))))</f>
        <v>Effectuez l’étape 1</v>
      </c>
      <c r="M722" s="3" t="str">
        <f>IF(ISTEXT(CRHPrate),"Effectuez l’étape 1",IF(AND(INDEX(claimPeriodNo,MATCH('Étape 1) Taux'!$A$8,claimPeriods,0))&gt;17,INDEX(claimPeriodNo,MATCH('Étape 1) Taux'!$A$8,claimPeriods,0))&lt;20,revenueReduction&lt;0.1),0,IF(NOT(ISNUMBER(I722)),0,IF(E722="Oui",0,IF($B722="Non - avec lien de dépendance",MIN(1129,I722,$C722),MIN(1129,I722))))))</f>
        <v>Effectuez l’étape 1</v>
      </c>
      <c r="N722" s="3" t="str">
        <f>IF(ISTEXT(CRHPrate),"Effectuez l’étape 1",IF(AND(INDEX(claimPeriodNo,MATCH('Étape 1) Taux'!$A$8,claimPeriods,0))&gt;17,INDEX(claimPeriodNo,MATCH('Étape 1) Taux'!$A$8,claimPeriods,0))&lt;20,revenueReduction&lt;0.1),0,IF(NOT(ISNUMBER(J722)),0,IF(F722="Oui",0,IF($B722="Non - avec lien de dépendance",MIN(1129,J722,$C722),MIN(1129,J722))))))</f>
        <v>Effectuez l’étape 1</v>
      </c>
      <c r="O722" s="3" t="str">
        <f>IF(ISTEXT(CRHPrate),"Effectuez l’étape 1",IF(AND(INDEX(claimPeriodNo,MATCH('Étape 1) Taux'!$A$8,claimPeriods,0))&gt;17,INDEX(claimPeriodNo,MATCH('Étape 1) Taux'!$A$8,claimPeriods,0))&lt;20,revenueReduction&lt;0.1),0,IF(NOT(ISNUMBER(K722)),0,IF(G722="Oui",0,IF($B722="Non - avec lien de dépendance",MIN(1129,K722,$C722),MIN(1129,K722))))))</f>
        <v>Effectuez l’étape 1</v>
      </c>
      <c r="P722" s="3">
        <f t="shared" si="11"/>
        <v>0</v>
      </c>
    </row>
    <row r="723" spans="12:16" x14ac:dyDescent="0.3">
      <c r="L723" s="3" t="str">
        <f>IF(ISTEXT(CRHPrate),"Effectuez l’étape 1",IF(AND(INDEX(claimPeriodNo,MATCH('Étape 1) Taux'!$A$8,claimPeriods,0))&gt;17,INDEX(claimPeriodNo,MATCH('Étape 1) Taux'!$A$8,claimPeriods,0))&lt;20,revenueReduction&lt;0.1),0,IF(NOT(ISNUMBER(H723)),0,IF(D723="Oui",0,IF($B723="Non - avec lien de dépendance",MIN(1129,H723,$C723),MIN(1129,H723))))))</f>
        <v>Effectuez l’étape 1</v>
      </c>
      <c r="M723" s="3" t="str">
        <f>IF(ISTEXT(CRHPrate),"Effectuez l’étape 1",IF(AND(INDEX(claimPeriodNo,MATCH('Étape 1) Taux'!$A$8,claimPeriods,0))&gt;17,INDEX(claimPeriodNo,MATCH('Étape 1) Taux'!$A$8,claimPeriods,0))&lt;20,revenueReduction&lt;0.1),0,IF(NOT(ISNUMBER(I723)),0,IF(E723="Oui",0,IF($B723="Non - avec lien de dépendance",MIN(1129,I723,$C723),MIN(1129,I723))))))</f>
        <v>Effectuez l’étape 1</v>
      </c>
      <c r="N723" s="3" t="str">
        <f>IF(ISTEXT(CRHPrate),"Effectuez l’étape 1",IF(AND(INDEX(claimPeriodNo,MATCH('Étape 1) Taux'!$A$8,claimPeriods,0))&gt;17,INDEX(claimPeriodNo,MATCH('Étape 1) Taux'!$A$8,claimPeriods,0))&lt;20,revenueReduction&lt;0.1),0,IF(NOT(ISNUMBER(J723)),0,IF(F723="Oui",0,IF($B723="Non - avec lien de dépendance",MIN(1129,J723,$C723),MIN(1129,J723))))))</f>
        <v>Effectuez l’étape 1</v>
      </c>
      <c r="O723" s="3" t="str">
        <f>IF(ISTEXT(CRHPrate),"Effectuez l’étape 1",IF(AND(INDEX(claimPeriodNo,MATCH('Étape 1) Taux'!$A$8,claimPeriods,0))&gt;17,INDEX(claimPeriodNo,MATCH('Étape 1) Taux'!$A$8,claimPeriods,0))&lt;20,revenueReduction&lt;0.1),0,IF(NOT(ISNUMBER(K723)),0,IF(G723="Oui",0,IF($B723="Non - avec lien de dépendance",MIN(1129,K723,$C723),MIN(1129,K723))))))</f>
        <v>Effectuez l’étape 1</v>
      </c>
      <c r="P723" s="3">
        <f t="shared" si="11"/>
        <v>0</v>
      </c>
    </row>
    <row r="724" spans="12:16" x14ac:dyDescent="0.3">
      <c r="L724" s="3" t="str">
        <f>IF(ISTEXT(CRHPrate),"Effectuez l’étape 1",IF(AND(INDEX(claimPeriodNo,MATCH('Étape 1) Taux'!$A$8,claimPeriods,0))&gt;17,INDEX(claimPeriodNo,MATCH('Étape 1) Taux'!$A$8,claimPeriods,0))&lt;20,revenueReduction&lt;0.1),0,IF(NOT(ISNUMBER(H724)),0,IF(D724="Oui",0,IF($B724="Non - avec lien de dépendance",MIN(1129,H724,$C724),MIN(1129,H724))))))</f>
        <v>Effectuez l’étape 1</v>
      </c>
      <c r="M724" s="3" t="str">
        <f>IF(ISTEXT(CRHPrate),"Effectuez l’étape 1",IF(AND(INDEX(claimPeriodNo,MATCH('Étape 1) Taux'!$A$8,claimPeriods,0))&gt;17,INDEX(claimPeriodNo,MATCH('Étape 1) Taux'!$A$8,claimPeriods,0))&lt;20,revenueReduction&lt;0.1),0,IF(NOT(ISNUMBER(I724)),0,IF(E724="Oui",0,IF($B724="Non - avec lien de dépendance",MIN(1129,I724,$C724),MIN(1129,I724))))))</f>
        <v>Effectuez l’étape 1</v>
      </c>
      <c r="N724" s="3" t="str">
        <f>IF(ISTEXT(CRHPrate),"Effectuez l’étape 1",IF(AND(INDEX(claimPeriodNo,MATCH('Étape 1) Taux'!$A$8,claimPeriods,0))&gt;17,INDEX(claimPeriodNo,MATCH('Étape 1) Taux'!$A$8,claimPeriods,0))&lt;20,revenueReduction&lt;0.1),0,IF(NOT(ISNUMBER(J724)),0,IF(F724="Oui",0,IF($B724="Non - avec lien de dépendance",MIN(1129,J724,$C724),MIN(1129,J724))))))</f>
        <v>Effectuez l’étape 1</v>
      </c>
      <c r="O724" s="3" t="str">
        <f>IF(ISTEXT(CRHPrate),"Effectuez l’étape 1",IF(AND(INDEX(claimPeriodNo,MATCH('Étape 1) Taux'!$A$8,claimPeriods,0))&gt;17,INDEX(claimPeriodNo,MATCH('Étape 1) Taux'!$A$8,claimPeriods,0))&lt;20,revenueReduction&lt;0.1),0,IF(NOT(ISNUMBER(K724)),0,IF(G724="Oui",0,IF($B724="Non - avec lien de dépendance",MIN(1129,K724,$C724),MIN(1129,K724))))))</f>
        <v>Effectuez l’étape 1</v>
      </c>
      <c r="P724" s="3">
        <f t="shared" si="11"/>
        <v>0</v>
      </c>
    </row>
    <row r="725" spans="12:16" x14ac:dyDescent="0.3">
      <c r="L725" s="3" t="str">
        <f>IF(ISTEXT(CRHPrate),"Effectuez l’étape 1",IF(AND(INDEX(claimPeriodNo,MATCH('Étape 1) Taux'!$A$8,claimPeriods,0))&gt;17,INDEX(claimPeriodNo,MATCH('Étape 1) Taux'!$A$8,claimPeriods,0))&lt;20,revenueReduction&lt;0.1),0,IF(NOT(ISNUMBER(H725)),0,IF(D725="Oui",0,IF($B725="Non - avec lien de dépendance",MIN(1129,H725,$C725),MIN(1129,H725))))))</f>
        <v>Effectuez l’étape 1</v>
      </c>
      <c r="M725" s="3" t="str">
        <f>IF(ISTEXT(CRHPrate),"Effectuez l’étape 1",IF(AND(INDEX(claimPeriodNo,MATCH('Étape 1) Taux'!$A$8,claimPeriods,0))&gt;17,INDEX(claimPeriodNo,MATCH('Étape 1) Taux'!$A$8,claimPeriods,0))&lt;20,revenueReduction&lt;0.1),0,IF(NOT(ISNUMBER(I725)),0,IF(E725="Oui",0,IF($B725="Non - avec lien de dépendance",MIN(1129,I725,$C725),MIN(1129,I725))))))</f>
        <v>Effectuez l’étape 1</v>
      </c>
      <c r="N725" s="3" t="str">
        <f>IF(ISTEXT(CRHPrate),"Effectuez l’étape 1",IF(AND(INDEX(claimPeriodNo,MATCH('Étape 1) Taux'!$A$8,claimPeriods,0))&gt;17,INDEX(claimPeriodNo,MATCH('Étape 1) Taux'!$A$8,claimPeriods,0))&lt;20,revenueReduction&lt;0.1),0,IF(NOT(ISNUMBER(J725)),0,IF(F725="Oui",0,IF($B725="Non - avec lien de dépendance",MIN(1129,J725,$C725),MIN(1129,J725))))))</f>
        <v>Effectuez l’étape 1</v>
      </c>
      <c r="O725" s="3" t="str">
        <f>IF(ISTEXT(CRHPrate),"Effectuez l’étape 1",IF(AND(INDEX(claimPeriodNo,MATCH('Étape 1) Taux'!$A$8,claimPeriods,0))&gt;17,INDEX(claimPeriodNo,MATCH('Étape 1) Taux'!$A$8,claimPeriods,0))&lt;20,revenueReduction&lt;0.1),0,IF(NOT(ISNUMBER(K725)),0,IF(G725="Oui",0,IF($B725="Non - avec lien de dépendance",MIN(1129,K725,$C725),MIN(1129,K725))))))</f>
        <v>Effectuez l’étape 1</v>
      </c>
      <c r="P725" s="3">
        <f t="shared" si="11"/>
        <v>0</v>
      </c>
    </row>
    <row r="726" spans="12:16" x14ac:dyDescent="0.3">
      <c r="L726" s="3" t="str">
        <f>IF(ISTEXT(CRHPrate),"Effectuez l’étape 1",IF(AND(INDEX(claimPeriodNo,MATCH('Étape 1) Taux'!$A$8,claimPeriods,0))&gt;17,INDEX(claimPeriodNo,MATCH('Étape 1) Taux'!$A$8,claimPeriods,0))&lt;20,revenueReduction&lt;0.1),0,IF(NOT(ISNUMBER(H726)),0,IF(D726="Oui",0,IF($B726="Non - avec lien de dépendance",MIN(1129,H726,$C726),MIN(1129,H726))))))</f>
        <v>Effectuez l’étape 1</v>
      </c>
      <c r="M726" s="3" t="str">
        <f>IF(ISTEXT(CRHPrate),"Effectuez l’étape 1",IF(AND(INDEX(claimPeriodNo,MATCH('Étape 1) Taux'!$A$8,claimPeriods,0))&gt;17,INDEX(claimPeriodNo,MATCH('Étape 1) Taux'!$A$8,claimPeriods,0))&lt;20,revenueReduction&lt;0.1),0,IF(NOT(ISNUMBER(I726)),0,IF(E726="Oui",0,IF($B726="Non - avec lien de dépendance",MIN(1129,I726,$C726),MIN(1129,I726))))))</f>
        <v>Effectuez l’étape 1</v>
      </c>
      <c r="N726" s="3" t="str">
        <f>IF(ISTEXT(CRHPrate),"Effectuez l’étape 1",IF(AND(INDEX(claimPeriodNo,MATCH('Étape 1) Taux'!$A$8,claimPeriods,0))&gt;17,INDEX(claimPeriodNo,MATCH('Étape 1) Taux'!$A$8,claimPeriods,0))&lt;20,revenueReduction&lt;0.1),0,IF(NOT(ISNUMBER(J726)),0,IF(F726="Oui",0,IF($B726="Non - avec lien de dépendance",MIN(1129,J726,$C726),MIN(1129,J726))))))</f>
        <v>Effectuez l’étape 1</v>
      </c>
      <c r="O726" s="3" t="str">
        <f>IF(ISTEXT(CRHPrate),"Effectuez l’étape 1",IF(AND(INDEX(claimPeriodNo,MATCH('Étape 1) Taux'!$A$8,claimPeriods,0))&gt;17,INDEX(claimPeriodNo,MATCH('Étape 1) Taux'!$A$8,claimPeriods,0))&lt;20,revenueReduction&lt;0.1),0,IF(NOT(ISNUMBER(K726)),0,IF(G726="Oui",0,IF($B726="Non - avec lien de dépendance",MIN(1129,K726,$C726),MIN(1129,K726))))))</f>
        <v>Effectuez l’étape 1</v>
      </c>
      <c r="P726" s="3">
        <f t="shared" si="11"/>
        <v>0</v>
      </c>
    </row>
    <row r="727" spans="12:16" x14ac:dyDescent="0.3">
      <c r="L727" s="3" t="str">
        <f>IF(ISTEXT(CRHPrate),"Effectuez l’étape 1",IF(AND(INDEX(claimPeriodNo,MATCH('Étape 1) Taux'!$A$8,claimPeriods,0))&gt;17,INDEX(claimPeriodNo,MATCH('Étape 1) Taux'!$A$8,claimPeriods,0))&lt;20,revenueReduction&lt;0.1),0,IF(NOT(ISNUMBER(H727)),0,IF(D727="Oui",0,IF($B727="Non - avec lien de dépendance",MIN(1129,H727,$C727),MIN(1129,H727))))))</f>
        <v>Effectuez l’étape 1</v>
      </c>
      <c r="M727" s="3" t="str">
        <f>IF(ISTEXT(CRHPrate),"Effectuez l’étape 1",IF(AND(INDEX(claimPeriodNo,MATCH('Étape 1) Taux'!$A$8,claimPeriods,0))&gt;17,INDEX(claimPeriodNo,MATCH('Étape 1) Taux'!$A$8,claimPeriods,0))&lt;20,revenueReduction&lt;0.1),0,IF(NOT(ISNUMBER(I727)),0,IF(E727="Oui",0,IF($B727="Non - avec lien de dépendance",MIN(1129,I727,$C727),MIN(1129,I727))))))</f>
        <v>Effectuez l’étape 1</v>
      </c>
      <c r="N727" s="3" t="str">
        <f>IF(ISTEXT(CRHPrate),"Effectuez l’étape 1",IF(AND(INDEX(claimPeriodNo,MATCH('Étape 1) Taux'!$A$8,claimPeriods,0))&gt;17,INDEX(claimPeriodNo,MATCH('Étape 1) Taux'!$A$8,claimPeriods,0))&lt;20,revenueReduction&lt;0.1),0,IF(NOT(ISNUMBER(J727)),0,IF(F727="Oui",0,IF($B727="Non - avec lien de dépendance",MIN(1129,J727,$C727),MIN(1129,J727))))))</f>
        <v>Effectuez l’étape 1</v>
      </c>
      <c r="O727" s="3" t="str">
        <f>IF(ISTEXT(CRHPrate),"Effectuez l’étape 1",IF(AND(INDEX(claimPeriodNo,MATCH('Étape 1) Taux'!$A$8,claimPeriods,0))&gt;17,INDEX(claimPeriodNo,MATCH('Étape 1) Taux'!$A$8,claimPeriods,0))&lt;20,revenueReduction&lt;0.1),0,IF(NOT(ISNUMBER(K727)),0,IF(G727="Oui",0,IF($B727="Non - avec lien de dépendance",MIN(1129,K727,$C727),MIN(1129,K727))))))</f>
        <v>Effectuez l’étape 1</v>
      </c>
      <c r="P727" s="3">
        <f t="shared" si="11"/>
        <v>0</v>
      </c>
    </row>
    <row r="728" spans="12:16" x14ac:dyDescent="0.3">
      <c r="L728" s="3" t="str">
        <f>IF(ISTEXT(CRHPrate),"Effectuez l’étape 1",IF(AND(INDEX(claimPeriodNo,MATCH('Étape 1) Taux'!$A$8,claimPeriods,0))&gt;17,INDEX(claimPeriodNo,MATCH('Étape 1) Taux'!$A$8,claimPeriods,0))&lt;20,revenueReduction&lt;0.1),0,IF(NOT(ISNUMBER(H728)),0,IF(D728="Oui",0,IF($B728="Non - avec lien de dépendance",MIN(1129,H728,$C728),MIN(1129,H728))))))</f>
        <v>Effectuez l’étape 1</v>
      </c>
      <c r="M728" s="3" t="str">
        <f>IF(ISTEXT(CRHPrate),"Effectuez l’étape 1",IF(AND(INDEX(claimPeriodNo,MATCH('Étape 1) Taux'!$A$8,claimPeriods,0))&gt;17,INDEX(claimPeriodNo,MATCH('Étape 1) Taux'!$A$8,claimPeriods,0))&lt;20,revenueReduction&lt;0.1),0,IF(NOT(ISNUMBER(I728)),0,IF(E728="Oui",0,IF($B728="Non - avec lien de dépendance",MIN(1129,I728,$C728),MIN(1129,I728))))))</f>
        <v>Effectuez l’étape 1</v>
      </c>
      <c r="N728" s="3" t="str">
        <f>IF(ISTEXT(CRHPrate),"Effectuez l’étape 1",IF(AND(INDEX(claimPeriodNo,MATCH('Étape 1) Taux'!$A$8,claimPeriods,0))&gt;17,INDEX(claimPeriodNo,MATCH('Étape 1) Taux'!$A$8,claimPeriods,0))&lt;20,revenueReduction&lt;0.1),0,IF(NOT(ISNUMBER(J728)),0,IF(F728="Oui",0,IF($B728="Non - avec lien de dépendance",MIN(1129,J728,$C728),MIN(1129,J728))))))</f>
        <v>Effectuez l’étape 1</v>
      </c>
      <c r="O728" s="3" t="str">
        <f>IF(ISTEXT(CRHPrate),"Effectuez l’étape 1",IF(AND(INDEX(claimPeriodNo,MATCH('Étape 1) Taux'!$A$8,claimPeriods,0))&gt;17,INDEX(claimPeriodNo,MATCH('Étape 1) Taux'!$A$8,claimPeriods,0))&lt;20,revenueReduction&lt;0.1),0,IF(NOT(ISNUMBER(K728)),0,IF(G728="Oui",0,IF($B728="Non - avec lien de dépendance",MIN(1129,K728,$C728),MIN(1129,K728))))))</f>
        <v>Effectuez l’étape 1</v>
      </c>
      <c r="P728" s="3">
        <f t="shared" si="11"/>
        <v>0</v>
      </c>
    </row>
    <row r="729" spans="12:16" x14ac:dyDescent="0.3">
      <c r="L729" s="3" t="str">
        <f>IF(ISTEXT(CRHPrate),"Effectuez l’étape 1",IF(AND(INDEX(claimPeriodNo,MATCH('Étape 1) Taux'!$A$8,claimPeriods,0))&gt;17,INDEX(claimPeriodNo,MATCH('Étape 1) Taux'!$A$8,claimPeriods,0))&lt;20,revenueReduction&lt;0.1),0,IF(NOT(ISNUMBER(H729)),0,IF(D729="Oui",0,IF($B729="Non - avec lien de dépendance",MIN(1129,H729,$C729),MIN(1129,H729))))))</f>
        <v>Effectuez l’étape 1</v>
      </c>
      <c r="M729" s="3" t="str">
        <f>IF(ISTEXT(CRHPrate),"Effectuez l’étape 1",IF(AND(INDEX(claimPeriodNo,MATCH('Étape 1) Taux'!$A$8,claimPeriods,0))&gt;17,INDEX(claimPeriodNo,MATCH('Étape 1) Taux'!$A$8,claimPeriods,0))&lt;20,revenueReduction&lt;0.1),0,IF(NOT(ISNUMBER(I729)),0,IF(E729="Oui",0,IF($B729="Non - avec lien de dépendance",MIN(1129,I729,$C729),MIN(1129,I729))))))</f>
        <v>Effectuez l’étape 1</v>
      </c>
      <c r="N729" s="3" t="str">
        <f>IF(ISTEXT(CRHPrate),"Effectuez l’étape 1",IF(AND(INDEX(claimPeriodNo,MATCH('Étape 1) Taux'!$A$8,claimPeriods,0))&gt;17,INDEX(claimPeriodNo,MATCH('Étape 1) Taux'!$A$8,claimPeriods,0))&lt;20,revenueReduction&lt;0.1),0,IF(NOT(ISNUMBER(J729)),0,IF(F729="Oui",0,IF($B729="Non - avec lien de dépendance",MIN(1129,J729,$C729),MIN(1129,J729))))))</f>
        <v>Effectuez l’étape 1</v>
      </c>
      <c r="O729" s="3" t="str">
        <f>IF(ISTEXT(CRHPrate),"Effectuez l’étape 1",IF(AND(INDEX(claimPeriodNo,MATCH('Étape 1) Taux'!$A$8,claimPeriods,0))&gt;17,INDEX(claimPeriodNo,MATCH('Étape 1) Taux'!$A$8,claimPeriods,0))&lt;20,revenueReduction&lt;0.1),0,IF(NOT(ISNUMBER(K729)),0,IF(G729="Oui",0,IF($B729="Non - avec lien de dépendance",MIN(1129,K729,$C729),MIN(1129,K729))))))</f>
        <v>Effectuez l’étape 1</v>
      </c>
      <c r="P729" s="3">
        <f t="shared" si="11"/>
        <v>0</v>
      </c>
    </row>
    <row r="730" spans="12:16" x14ac:dyDescent="0.3">
      <c r="L730" s="3" t="str">
        <f>IF(ISTEXT(CRHPrate),"Effectuez l’étape 1",IF(AND(INDEX(claimPeriodNo,MATCH('Étape 1) Taux'!$A$8,claimPeriods,0))&gt;17,INDEX(claimPeriodNo,MATCH('Étape 1) Taux'!$A$8,claimPeriods,0))&lt;20,revenueReduction&lt;0.1),0,IF(NOT(ISNUMBER(H730)),0,IF(D730="Oui",0,IF($B730="Non - avec lien de dépendance",MIN(1129,H730,$C730),MIN(1129,H730))))))</f>
        <v>Effectuez l’étape 1</v>
      </c>
      <c r="M730" s="3" t="str">
        <f>IF(ISTEXT(CRHPrate),"Effectuez l’étape 1",IF(AND(INDEX(claimPeriodNo,MATCH('Étape 1) Taux'!$A$8,claimPeriods,0))&gt;17,INDEX(claimPeriodNo,MATCH('Étape 1) Taux'!$A$8,claimPeriods,0))&lt;20,revenueReduction&lt;0.1),0,IF(NOT(ISNUMBER(I730)),0,IF(E730="Oui",0,IF($B730="Non - avec lien de dépendance",MIN(1129,I730,$C730),MIN(1129,I730))))))</f>
        <v>Effectuez l’étape 1</v>
      </c>
      <c r="N730" s="3" t="str">
        <f>IF(ISTEXT(CRHPrate),"Effectuez l’étape 1",IF(AND(INDEX(claimPeriodNo,MATCH('Étape 1) Taux'!$A$8,claimPeriods,0))&gt;17,INDEX(claimPeriodNo,MATCH('Étape 1) Taux'!$A$8,claimPeriods,0))&lt;20,revenueReduction&lt;0.1),0,IF(NOT(ISNUMBER(J730)),0,IF(F730="Oui",0,IF($B730="Non - avec lien de dépendance",MIN(1129,J730,$C730),MIN(1129,J730))))))</f>
        <v>Effectuez l’étape 1</v>
      </c>
      <c r="O730" s="3" t="str">
        <f>IF(ISTEXT(CRHPrate),"Effectuez l’étape 1",IF(AND(INDEX(claimPeriodNo,MATCH('Étape 1) Taux'!$A$8,claimPeriods,0))&gt;17,INDEX(claimPeriodNo,MATCH('Étape 1) Taux'!$A$8,claimPeriods,0))&lt;20,revenueReduction&lt;0.1),0,IF(NOT(ISNUMBER(K730)),0,IF(G730="Oui",0,IF($B730="Non - avec lien de dépendance",MIN(1129,K730,$C730),MIN(1129,K730))))))</f>
        <v>Effectuez l’étape 1</v>
      </c>
      <c r="P730" s="3">
        <f t="shared" si="11"/>
        <v>0</v>
      </c>
    </row>
    <row r="731" spans="12:16" x14ac:dyDescent="0.3">
      <c r="L731" s="3" t="str">
        <f>IF(ISTEXT(CRHPrate),"Effectuez l’étape 1",IF(AND(INDEX(claimPeriodNo,MATCH('Étape 1) Taux'!$A$8,claimPeriods,0))&gt;17,INDEX(claimPeriodNo,MATCH('Étape 1) Taux'!$A$8,claimPeriods,0))&lt;20,revenueReduction&lt;0.1),0,IF(NOT(ISNUMBER(H731)),0,IF(D731="Oui",0,IF($B731="Non - avec lien de dépendance",MIN(1129,H731,$C731),MIN(1129,H731))))))</f>
        <v>Effectuez l’étape 1</v>
      </c>
      <c r="M731" s="3" t="str">
        <f>IF(ISTEXT(CRHPrate),"Effectuez l’étape 1",IF(AND(INDEX(claimPeriodNo,MATCH('Étape 1) Taux'!$A$8,claimPeriods,0))&gt;17,INDEX(claimPeriodNo,MATCH('Étape 1) Taux'!$A$8,claimPeriods,0))&lt;20,revenueReduction&lt;0.1),0,IF(NOT(ISNUMBER(I731)),0,IF(E731="Oui",0,IF($B731="Non - avec lien de dépendance",MIN(1129,I731,$C731),MIN(1129,I731))))))</f>
        <v>Effectuez l’étape 1</v>
      </c>
      <c r="N731" s="3" t="str">
        <f>IF(ISTEXT(CRHPrate),"Effectuez l’étape 1",IF(AND(INDEX(claimPeriodNo,MATCH('Étape 1) Taux'!$A$8,claimPeriods,0))&gt;17,INDEX(claimPeriodNo,MATCH('Étape 1) Taux'!$A$8,claimPeriods,0))&lt;20,revenueReduction&lt;0.1),0,IF(NOT(ISNUMBER(J731)),0,IF(F731="Oui",0,IF($B731="Non - avec lien de dépendance",MIN(1129,J731,$C731),MIN(1129,J731))))))</f>
        <v>Effectuez l’étape 1</v>
      </c>
      <c r="O731" s="3" t="str">
        <f>IF(ISTEXT(CRHPrate),"Effectuez l’étape 1",IF(AND(INDEX(claimPeriodNo,MATCH('Étape 1) Taux'!$A$8,claimPeriods,0))&gt;17,INDEX(claimPeriodNo,MATCH('Étape 1) Taux'!$A$8,claimPeriods,0))&lt;20,revenueReduction&lt;0.1),0,IF(NOT(ISNUMBER(K731)),0,IF(G731="Oui",0,IF($B731="Non - avec lien de dépendance",MIN(1129,K731,$C731),MIN(1129,K731))))))</f>
        <v>Effectuez l’étape 1</v>
      </c>
      <c r="P731" s="3">
        <f t="shared" si="11"/>
        <v>0</v>
      </c>
    </row>
    <row r="732" spans="12:16" x14ac:dyDescent="0.3">
      <c r="L732" s="3" t="str">
        <f>IF(ISTEXT(CRHPrate),"Effectuez l’étape 1",IF(AND(INDEX(claimPeriodNo,MATCH('Étape 1) Taux'!$A$8,claimPeriods,0))&gt;17,INDEX(claimPeriodNo,MATCH('Étape 1) Taux'!$A$8,claimPeriods,0))&lt;20,revenueReduction&lt;0.1),0,IF(NOT(ISNUMBER(H732)),0,IF(D732="Oui",0,IF($B732="Non - avec lien de dépendance",MIN(1129,H732,$C732),MIN(1129,H732))))))</f>
        <v>Effectuez l’étape 1</v>
      </c>
      <c r="M732" s="3" t="str">
        <f>IF(ISTEXT(CRHPrate),"Effectuez l’étape 1",IF(AND(INDEX(claimPeriodNo,MATCH('Étape 1) Taux'!$A$8,claimPeriods,0))&gt;17,INDEX(claimPeriodNo,MATCH('Étape 1) Taux'!$A$8,claimPeriods,0))&lt;20,revenueReduction&lt;0.1),0,IF(NOT(ISNUMBER(I732)),0,IF(E732="Oui",0,IF($B732="Non - avec lien de dépendance",MIN(1129,I732,$C732),MIN(1129,I732))))))</f>
        <v>Effectuez l’étape 1</v>
      </c>
      <c r="N732" s="3" t="str">
        <f>IF(ISTEXT(CRHPrate),"Effectuez l’étape 1",IF(AND(INDEX(claimPeriodNo,MATCH('Étape 1) Taux'!$A$8,claimPeriods,0))&gt;17,INDEX(claimPeriodNo,MATCH('Étape 1) Taux'!$A$8,claimPeriods,0))&lt;20,revenueReduction&lt;0.1),0,IF(NOT(ISNUMBER(J732)),0,IF(F732="Oui",0,IF($B732="Non - avec lien de dépendance",MIN(1129,J732,$C732),MIN(1129,J732))))))</f>
        <v>Effectuez l’étape 1</v>
      </c>
      <c r="O732" s="3" t="str">
        <f>IF(ISTEXT(CRHPrate),"Effectuez l’étape 1",IF(AND(INDEX(claimPeriodNo,MATCH('Étape 1) Taux'!$A$8,claimPeriods,0))&gt;17,INDEX(claimPeriodNo,MATCH('Étape 1) Taux'!$A$8,claimPeriods,0))&lt;20,revenueReduction&lt;0.1),0,IF(NOT(ISNUMBER(K732)),0,IF(G732="Oui",0,IF($B732="Non - avec lien de dépendance",MIN(1129,K732,$C732),MIN(1129,K732))))))</f>
        <v>Effectuez l’étape 1</v>
      </c>
      <c r="P732" s="3">
        <f t="shared" si="11"/>
        <v>0</v>
      </c>
    </row>
    <row r="733" spans="12:16" x14ac:dyDescent="0.3">
      <c r="L733" s="3" t="str">
        <f>IF(ISTEXT(CRHPrate),"Effectuez l’étape 1",IF(AND(INDEX(claimPeriodNo,MATCH('Étape 1) Taux'!$A$8,claimPeriods,0))&gt;17,INDEX(claimPeriodNo,MATCH('Étape 1) Taux'!$A$8,claimPeriods,0))&lt;20,revenueReduction&lt;0.1),0,IF(NOT(ISNUMBER(H733)),0,IF(D733="Oui",0,IF($B733="Non - avec lien de dépendance",MIN(1129,H733,$C733),MIN(1129,H733))))))</f>
        <v>Effectuez l’étape 1</v>
      </c>
      <c r="M733" s="3" t="str">
        <f>IF(ISTEXT(CRHPrate),"Effectuez l’étape 1",IF(AND(INDEX(claimPeriodNo,MATCH('Étape 1) Taux'!$A$8,claimPeriods,0))&gt;17,INDEX(claimPeriodNo,MATCH('Étape 1) Taux'!$A$8,claimPeriods,0))&lt;20,revenueReduction&lt;0.1),0,IF(NOT(ISNUMBER(I733)),0,IF(E733="Oui",0,IF($B733="Non - avec lien de dépendance",MIN(1129,I733,$C733),MIN(1129,I733))))))</f>
        <v>Effectuez l’étape 1</v>
      </c>
      <c r="N733" s="3" t="str">
        <f>IF(ISTEXT(CRHPrate),"Effectuez l’étape 1",IF(AND(INDEX(claimPeriodNo,MATCH('Étape 1) Taux'!$A$8,claimPeriods,0))&gt;17,INDEX(claimPeriodNo,MATCH('Étape 1) Taux'!$A$8,claimPeriods,0))&lt;20,revenueReduction&lt;0.1),0,IF(NOT(ISNUMBER(J733)),0,IF(F733="Oui",0,IF($B733="Non - avec lien de dépendance",MIN(1129,J733,$C733),MIN(1129,J733))))))</f>
        <v>Effectuez l’étape 1</v>
      </c>
      <c r="O733" s="3" t="str">
        <f>IF(ISTEXT(CRHPrate),"Effectuez l’étape 1",IF(AND(INDEX(claimPeriodNo,MATCH('Étape 1) Taux'!$A$8,claimPeriods,0))&gt;17,INDEX(claimPeriodNo,MATCH('Étape 1) Taux'!$A$8,claimPeriods,0))&lt;20,revenueReduction&lt;0.1),0,IF(NOT(ISNUMBER(K733)),0,IF(G733="Oui",0,IF($B733="Non - avec lien de dépendance",MIN(1129,K733,$C733),MIN(1129,K733))))))</f>
        <v>Effectuez l’étape 1</v>
      </c>
      <c r="P733" s="3">
        <f t="shared" si="11"/>
        <v>0</v>
      </c>
    </row>
    <row r="734" spans="12:16" x14ac:dyDescent="0.3">
      <c r="L734" s="3" t="str">
        <f>IF(ISTEXT(CRHPrate),"Effectuez l’étape 1",IF(AND(INDEX(claimPeriodNo,MATCH('Étape 1) Taux'!$A$8,claimPeriods,0))&gt;17,INDEX(claimPeriodNo,MATCH('Étape 1) Taux'!$A$8,claimPeriods,0))&lt;20,revenueReduction&lt;0.1),0,IF(NOT(ISNUMBER(H734)),0,IF(D734="Oui",0,IF($B734="Non - avec lien de dépendance",MIN(1129,H734,$C734),MIN(1129,H734))))))</f>
        <v>Effectuez l’étape 1</v>
      </c>
      <c r="M734" s="3" t="str">
        <f>IF(ISTEXT(CRHPrate),"Effectuez l’étape 1",IF(AND(INDEX(claimPeriodNo,MATCH('Étape 1) Taux'!$A$8,claimPeriods,0))&gt;17,INDEX(claimPeriodNo,MATCH('Étape 1) Taux'!$A$8,claimPeriods,0))&lt;20,revenueReduction&lt;0.1),0,IF(NOT(ISNUMBER(I734)),0,IF(E734="Oui",0,IF($B734="Non - avec lien de dépendance",MIN(1129,I734,$C734),MIN(1129,I734))))))</f>
        <v>Effectuez l’étape 1</v>
      </c>
      <c r="N734" s="3" t="str">
        <f>IF(ISTEXT(CRHPrate),"Effectuez l’étape 1",IF(AND(INDEX(claimPeriodNo,MATCH('Étape 1) Taux'!$A$8,claimPeriods,0))&gt;17,INDEX(claimPeriodNo,MATCH('Étape 1) Taux'!$A$8,claimPeriods,0))&lt;20,revenueReduction&lt;0.1),0,IF(NOT(ISNUMBER(J734)),0,IF(F734="Oui",0,IF($B734="Non - avec lien de dépendance",MIN(1129,J734,$C734),MIN(1129,J734))))))</f>
        <v>Effectuez l’étape 1</v>
      </c>
      <c r="O734" s="3" t="str">
        <f>IF(ISTEXT(CRHPrate),"Effectuez l’étape 1",IF(AND(INDEX(claimPeriodNo,MATCH('Étape 1) Taux'!$A$8,claimPeriods,0))&gt;17,INDEX(claimPeriodNo,MATCH('Étape 1) Taux'!$A$8,claimPeriods,0))&lt;20,revenueReduction&lt;0.1),0,IF(NOT(ISNUMBER(K734)),0,IF(G734="Oui",0,IF($B734="Non - avec lien de dépendance",MIN(1129,K734,$C734),MIN(1129,K734))))))</f>
        <v>Effectuez l’étape 1</v>
      </c>
      <c r="P734" s="3">
        <f t="shared" si="11"/>
        <v>0</v>
      </c>
    </row>
    <row r="735" spans="12:16" x14ac:dyDescent="0.3">
      <c r="L735" s="3" t="str">
        <f>IF(ISTEXT(CRHPrate),"Effectuez l’étape 1",IF(AND(INDEX(claimPeriodNo,MATCH('Étape 1) Taux'!$A$8,claimPeriods,0))&gt;17,INDEX(claimPeriodNo,MATCH('Étape 1) Taux'!$A$8,claimPeriods,0))&lt;20,revenueReduction&lt;0.1),0,IF(NOT(ISNUMBER(H735)),0,IF(D735="Oui",0,IF($B735="Non - avec lien de dépendance",MIN(1129,H735,$C735),MIN(1129,H735))))))</f>
        <v>Effectuez l’étape 1</v>
      </c>
      <c r="M735" s="3" t="str">
        <f>IF(ISTEXT(CRHPrate),"Effectuez l’étape 1",IF(AND(INDEX(claimPeriodNo,MATCH('Étape 1) Taux'!$A$8,claimPeriods,0))&gt;17,INDEX(claimPeriodNo,MATCH('Étape 1) Taux'!$A$8,claimPeriods,0))&lt;20,revenueReduction&lt;0.1),0,IF(NOT(ISNUMBER(I735)),0,IF(E735="Oui",0,IF($B735="Non - avec lien de dépendance",MIN(1129,I735,$C735),MIN(1129,I735))))))</f>
        <v>Effectuez l’étape 1</v>
      </c>
      <c r="N735" s="3" t="str">
        <f>IF(ISTEXT(CRHPrate),"Effectuez l’étape 1",IF(AND(INDEX(claimPeriodNo,MATCH('Étape 1) Taux'!$A$8,claimPeriods,0))&gt;17,INDEX(claimPeriodNo,MATCH('Étape 1) Taux'!$A$8,claimPeriods,0))&lt;20,revenueReduction&lt;0.1),0,IF(NOT(ISNUMBER(J735)),0,IF(F735="Oui",0,IF($B735="Non - avec lien de dépendance",MIN(1129,J735,$C735),MIN(1129,J735))))))</f>
        <v>Effectuez l’étape 1</v>
      </c>
      <c r="O735" s="3" t="str">
        <f>IF(ISTEXT(CRHPrate),"Effectuez l’étape 1",IF(AND(INDEX(claimPeriodNo,MATCH('Étape 1) Taux'!$A$8,claimPeriods,0))&gt;17,INDEX(claimPeriodNo,MATCH('Étape 1) Taux'!$A$8,claimPeriods,0))&lt;20,revenueReduction&lt;0.1),0,IF(NOT(ISNUMBER(K735)),0,IF(G735="Oui",0,IF($B735="Non - avec lien de dépendance",MIN(1129,K735,$C735),MIN(1129,K735))))))</f>
        <v>Effectuez l’étape 1</v>
      </c>
      <c r="P735" s="3">
        <f t="shared" si="11"/>
        <v>0</v>
      </c>
    </row>
    <row r="736" spans="12:16" x14ac:dyDescent="0.3">
      <c r="L736" s="3" t="str">
        <f>IF(ISTEXT(CRHPrate),"Effectuez l’étape 1",IF(AND(INDEX(claimPeriodNo,MATCH('Étape 1) Taux'!$A$8,claimPeriods,0))&gt;17,INDEX(claimPeriodNo,MATCH('Étape 1) Taux'!$A$8,claimPeriods,0))&lt;20,revenueReduction&lt;0.1),0,IF(NOT(ISNUMBER(H736)),0,IF(D736="Oui",0,IF($B736="Non - avec lien de dépendance",MIN(1129,H736,$C736),MIN(1129,H736))))))</f>
        <v>Effectuez l’étape 1</v>
      </c>
      <c r="M736" s="3" t="str">
        <f>IF(ISTEXT(CRHPrate),"Effectuez l’étape 1",IF(AND(INDEX(claimPeriodNo,MATCH('Étape 1) Taux'!$A$8,claimPeriods,0))&gt;17,INDEX(claimPeriodNo,MATCH('Étape 1) Taux'!$A$8,claimPeriods,0))&lt;20,revenueReduction&lt;0.1),0,IF(NOT(ISNUMBER(I736)),0,IF(E736="Oui",0,IF($B736="Non - avec lien de dépendance",MIN(1129,I736,$C736),MIN(1129,I736))))))</f>
        <v>Effectuez l’étape 1</v>
      </c>
      <c r="N736" s="3" t="str">
        <f>IF(ISTEXT(CRHPrate),"Effectuez l’étape 1",IF(AND(INDEX(claimPeriodNo,MATCH('Étape 1) Taux'!$A$8,claimPeriods,0))&gt;17,INDEX(claimPeriodNo,MATCH('Étape 1) Taux'!$A$8,claimPeriods,0))&lt;20,revenueReduction&lt;0.1),0,IF(NOT(ISNUMBER(J736)),0,IF(F736="Oui",0,IF($B736="Non - avec lien de dépendance",MIN(1129,J736,$C736),MIN(1129,J736))))))</f>
        <v>Effectuez l’étape 1</v>
      </c>
      <c r="O736" s="3" t="str">
        <f>IF(ISTEXT(CRHPrate),"Effectuez l’étape 1",IF(AND(INDEX(claimPeriodNo,MATCH('Étape 1) Taux'!$A$8,claimPeriods,0))&gt;17,INDEX(claimPeriodNo,MATCH('Étape 1) Taux'!$A$8,claimPeriods,0))&lt;20,revenueReduction&lt;0.1),0,IF(NOT(ISNUMBER(K736)),0,IF(G736="Oui",0,IF($B736="Non - avec lien de dépendance",MIN(1129,K736,$C736),MIN(1129,K736))))))</f>
        <v>Effectuez l’étape 1</v>
      </c>
      <c r="P736" s="3">
        <f t="shared" si="11"/>
        <v>0</v>
      </c>
    </row>
    <row r="737" spans="12:16" x14ac:dyDescent="0.3">
      <c r="L737" s="3" t="str">
        <f>IF(ISTEXT(CRHPrate),"Effectuez l’étape 1",IF(AND(INDEX(claimPeriodNo,MATCH('Étape 1) Taux'!$A$8,claimPeriods,0))&gt;17,INDEX(claimPeriodNo,MATCH('Étape 1) Taux'!$A$8,claimPeriods,0))&lt;20,revenueReduction&lt;0.1),0,IF(NOT(ISNUMBER(H737)),0,IF(D737="Oui",0,IF($B737="Non - avec lien de dépendance",MIN(1129,H737,$C737),MIN(1129,H737))))))</f>
        <v>Effectuez l’étape 1</v>
      </c>
      <c r="M737" s="3" t="str">
        <f>IF(ISTEXT(CRHPrate),"Effectuez l’étape 1",IF(AND(INDEX(claimPeriodNo,MATCH('Étape 1) Taux'!$A$8,claimPeriods,0))&gt;17,INDEX(claimPeriodNo,MATCH('Étape 1) Taux'!$A$8,claimPeriods,0))&lt;20,revenueReduction&lt;0.1),0,IF(NOT(ISNUMBER(I737)),0,IF(E737="Oui",0,IF($B737="Non - avec lien de dépendance",MIN(1129,I737,$C737),MIN(1129,I737))))))</f>
        <v>Effectuez l’étape 1</v>
      </c>
      <c r="N737" s="3" t="str">
        <f>IF(ISTEXT(CRHPrate),"Effectuez l’étape 1",IF(AND(INDEX(claimPeriodNo,MATCH('Étape 1) Taux'!$A$8,claimPeriods,0))&gt;17,INDEX(claimPeriodNo,MATCH('Étape 1) Taux'!$A$8,claimPeriods,0))&lt;20,revenueReduction&lt;0.1),0,IF(NOT(ISNUMBER(J737)),0,IF(F737="Oui",0,IF($B737="Non - avec lien de dépendance",MIN(1129,J737,$C737),MIN(1129,J737))))))</f>
        <v>Effectuez l’étape 1</v>
      </c>
      <c r="O737" s="3" t="str">
        <f>IF(ISTEXT(CRHPrate),"Effectuez l’étape 1",IF(AND(INDEX(claimPeriodNo,MATCH('Étape 1) Taux'!$A$8,claimPeriods,0))&gt;17,INDEX(claimPeriodNo,MATCH('Étape 1) Taux'!$A$8,claimPeriods,0))&lt;20,revenueReduction&lt;0.1),0,IF(NOT(ISNUMBER(K737)),0,IF(G737="Oui",0,IF($B737="Non - avec lien de dépendance",MIN(1129,K737,$C737),MIN(1129,K737))))))</f>
        <v>Effectuez l’étape 1</v>
      </c>
      <c r="P737" s="3">
        <f t="shared" si="11"/>
        <v>0</v>
      </c>
    </row>
    <row r="738" spans="12:16" x14ac:dyDescent="0.3">
      <c r="L738" s="3" t="str">
        <f>IF(ISTEXT(CRHPrate),"Effectuez l’étape 1",IF(AND(INDEX(claimPeriodNo,MATCH('Étape 1) Taux'!$A$8,claimPeriods,0))&gt;17,INDEX(claimPeriodNo,MATCH('Étape 1) Taux'!$A$8,claimPeriods,0))&lt;20,revenueReduction&lt;0.1),0,IF(NOT(ISNUMBER(H738)),0,IF(D738="Oui",0,IF($B738="Non - avec lien de dépendance",MIN(1129,H738,$C738),MIN(1129,H738))))))</f>
        <v>Effectuez l’étape 1</v>
      </c>
      <c r="M738" s="3" t="str">
        <f>IF(ISTEXT(CRHPrate),"Effectuez l’étape 1",IF(AND(INDEX(claimPeriodNo,MATCH('Étape 1) Taux'!$A$8,claimPeriods,0))&gt;17,INDEX(claimPeriodNo,MATCH('Étape 1) Taux'!$A$8,claimPeriods,0))&lt;20,revenueReduction&lt;0.1),0,IF(NOT(ISNUMBER(I738)),0,IF(E738="Oui",0,IF($B738="Non - avec lien de dépendance",MIN(1129,I738,$C738),MIN(1129,I738))))))</f>
        <v>Effectuez l’étape 1</v>
      </c>
      <c r="N738" s="3" t="str">
        <f>IF(ISTEXT(CRHPrate),"Effectuez l’étape 1",IF(AND(INDEX(claimPeriodNo,MATCH('Étape 1) Taux'!$A$8,claimPeriods,0))&gt;17,INDEX(claimPeriodNo,MATCH('Étape 1) Taux'!$A$8,claimPeriods,0))&lt;20,revenueReduction&lt;0.1),0,IF(NOT(ISNUMBER(J738)),0,IF(F738="Oui",0,IF($B738="Non - avec lien de dépendance",MIN(1129,J738,$C738),MIN(1129,J738))))))</f>
        <v>Effectuez l’étape 1</v>
      </c>
      <c r="O738" s="3" t="str">
        <f>IF(ISTEXT(CRHPrate),"Effectuez l’étape 1",IF(AND(INDEX(claimPeriodNo,MATCH('Étape 1) Taux'!$A$8,claimPeriods,0))&gt;17,INDEX(claimPeriodNo,MATCH('Étape 1) Taux'!$A$8,claimPeriods,0))&lt;20,revenueReduction&lt;0.1),0,IF(NOT(ISNUMBER(K738)),0,IF(G738="Oui",0,IF($B738="Non - avec lien de dépendance",MIN(1129,K738,$C738),MIN(1129,K738))))))</f>
        <v>Effectuez l’étape 1</v>
      </c>
      <c r="P738" s="3">
        <f t="shared" si="11"/>
        <v>0</v>
      </c>
    </row>
    <row r="739" spans="12:16" x14ac:dyDescent="0.3">
      <c r="L739" s="3" t="str">
        <f>IF(ISTEXT(CRHPrate),"Effectuez l’étape 1",IF(AND(INDEX(claimPeriodNo,MATCH('Étape 1) Taux'!$A$8,claimPeriods,0))&gt;17,INDEX(claimPeriodNo,MATCH('Étape 1) Taux'!$A$8,claimPeriods,0))&lt;20,revenueReduction&lt;0.1),0,IF(NOT(ISNUMBER(H739)),0,IF(D739="Oui",0,IF($B739="Non - avec lien de dépendance",MIN(1129,H739,$C739),MIN(1129,H739))))))</f>
        <v>Effectuez l’étape 1</v>
      </c>
      <c r="M739" s="3" t="str">
        <f>IF(ISTEXT(CRHPrate),"Effectuez l’étape 1",IF(AND(INDEX(claimPeriodNo,MATCH('Étape 1) Taux'!$A$8,claimPeriods,0))&gt;17,INDEX(claimPeriodNo,MATCH('Étape 1) Taux'!$A$8,claimPeriods,0))&lt;20,revenueReduction&lt;0.1),0,IF(NOT(ISNUMBER(I739)),0,IF(E739="Oui",0,IF($B739="Non - avec lien de dépendance",MIN(1129,I739,$C739),MIN(1129,I739))))))</f>
        <v>Effectuez l’étape 1</v>
      </c>
      <c r="N739" s="3" t="str">
        <f>IF(ISTEXT(CRHPrate),"Effectuez l’étape 1",IF(AND(INDEX(claimPeriodNo,MATCH('Étape 1) Taux'!$A$8,claimPeriods,0))&gt;17,INDEX(claimPeriodNo,MATCH('Étape 1) Taux'!$A$8,claimPeriods,0))&lt;20,revenueReduction&lt;0.1),0,IF(NOT(ISNUMBER(J739)),0,IF(F739="Oui",0,IF($B739="Non - avec lien de dépendance",MIN(1129,J739,$C739),MIN(1129,J739))))))</f>
        <v>Effectuez l’étape 1</v>
      </c>
      <c r="O739" s="3" t="str">
        <f>IF(ISTEXT(CRHPrate),"Effectuez l’étape 1",IF(AND(INDEX(claimPeriodNo,MATCH('Étape 1) Taux'!$A$8,claimPeriods,0))&gt;17,INDEX(claimPeriodNo,MATCH('Étape 1) Taux'!$A$8,claimPeriods,0))&lt;20,revenueReduction&lt;0.1),0,IF(NOT(ISNUMBER(K739)),0,IF(G739="Oui",0,IF($B739="Non - avec lien de dépendance",MIN(1129,K739,$C739),MIN(1129,K739))))))</f>
        <v>Effectuez l’étape 1</v>
      </c>
      <c r="P739" s="3">
        <f t="shared" si="11"/>
        <v>0</v>
      </c>
    </row>
    <row r="740" spans="12:16" x14ac:dyDescent="0.3">
      <c r="L740" s="3" t="str">
        <f>IF(ISTEXT(CRHPrate),"Effectuez l’étape 1",IF(AND(INDEX(claimPeriodNo,MATCH('Étape 1) Taux'!$A$8,claimPeriods,0))&gt;17,INDEX(claimPeriodNo,MATCH('Étape 1) Taux'!$A$8,claimPeriods,0))&lt;20,revenueReduction&lt;0.1),0,IF(NOT(ISNUMBER(H740)),0,IF(D740="Oui",0,IF($B740="Non - avec lien de dépendance",MIN(1129,H740,$C740),MIN(1129,H740))))))</f>
        <v>Effectuez l’étape 1</v>
      </c>
      <c r="M740" s="3" t="str">
        <f>IF(ISTEXT(CRHPrate),"Effectuez l’étape 1",IF(AND(INDEX(claimPeriodNo,MATCH('Étape 1) Taux'!$A$8,claimPeriods,0))&gt;17,INDEX(claimPeriodNo,MATCH('Étape 1) Taux'!$A$8,claimPeriods,0))&lt;20,revenueReduction&lt;0.1),0,IF(NOT(ISNUMBER(I740)),0,IF(E740="Oui",0,IF($B740="Non - avec lien de dépendance",MIN(1129,I740,$C740),MIN(1129,I740))))))</f>
        <v>Effectuez l’étape 1</v>
      </c>
      <c r="N740" s="3" t="str">
        <f>IF(ISTEXT(CRHPrate),"Effectuez l’étape 1",IF(AND(INDEX(claimPeriodNo,MATCH('Étape 1) Taux'!$A$8,claimPeriods,0))&gt;17,INDEX(claimPeriodNo,MATCH('Étape 1) Taux'!$A$8,claimPeriods,0))&lt;20,revenueReduction&lt;0.1),0,IF(NOT(ISNUMBER(J740)),0,IF(F740="Oui",0,IF($B740="Non - avec lien de dépendance",MIN(1129,J740,$C740),MIN(1129,J740))))))</f>
        <v>Effectuez l’étape 1</v>
      </c>
      <c r="O740" s="3" t="str">
        <f>IF(ISTEXT(CRHPrate),"Effectuez l’étape 1",IF(AND(INDEX(claimPeriodNo,MATCH('Étape 1) Taux'!$A$8,claimPeriods,0))&gt;17,INDEX(claimPeriodNo,MATCH('Étape 1) Taux'!$A$8,claimPeriods,0))&lt;20,revenueReduction&lt;0.1),0,IF(NOT(ISNUMBER(K740)),0,IF(G740="Oui",0,IF($B740="Non - avec lien de dépendance",MIN(1129,K740,$C740),MIN(1129,K740))))))</f>
        <v>Effectuez l’étape 1</v>
      </c>
      <c r="P740" s="3">
        <f t="shared" si="11"/>
        <v>0</v>
      </c>
    </row>
    <row r="741" spans="12:16" x14ac:dyDescent="0.3">
      <c r="L741" s="3" t="str">
        <f>IF(ISTEXT(CRHPrate),"Effectuez l’étape 1",IF(AND(INDEX(claimPeriodNo,MATCH('Étape 1) Taux'!$A$8,claimPeriods,0))&gt;17,INDEX(claimPeriodNo,MATCH('Étape 1) Taux'!$A$8,claimPeriods,0))&lt;20,revenueReduction&lt;0.1),0,IF(NOT(ISNUMBER(H741)),0,IF(D741="Oui",0,IF($B741="Non - avec lien de dépendance",MIN(1129,H741,$C741),MIN(1129,H741))))))</f>
        <v>Effectuez l’étape 1</v>
      </c>
      <c r="M741" s="3" t="str">
        <f>IF(ISTEXT(CRHPrate),"Effectuez l’étape 1",IF(AND(INDEX(claimPeriodNo,MATCH('Étape 1) Taux'!$A$8,claimPeriods,0))&gt;17,INDEX(claimPeriodNo,MATCH('Étape 1) Taux'!$A$8,claimPeriods,0))&lt;20,revenueReduction&lt;0.1),0,IF(NOT(ISNUMBER(I741)),0,IF(E741="Oui",0,IF($B741="Non - avec lien de dépendance",MIN(1129,I741,$C741),MIN(1129,I741))))))</f>
        <v>Effectuez l’étape 1</v>
      </c>
      <c r="N741" s="3" t="str">
        <f>IF(ISTEXT(CRHPrate),"Effectuez l’étape 1",IF(AND(INDEX(claimPeriodNo,MATCH('Étape 1) Taux'!$A$8,claimPeriods,0))&gt;17,INDEX(claimPeriodNo,MATCH('Étape 1) Taux'!$A$8,claimPeriods,0))&lt;20,revenueReduction&lt;0.1),0,IF(NOT(ISNUMBER(J741)),0,IF(F741="Oui",0,IF($B741="Non - avec lien de dépendance",MIN(1129,J741,$C741),MIN(1129,J741))))))</f>
        <v>Effectuez l’étape 1</v>
      </c>
      <c r="O741" s="3" t="str">
        <f>IF(ISTEXT(CRHPrate),"Effectuez l’étape 1",IF(AND(INDEX(claimPeriodNo,MATCH('Étape 1) Taux'!$A$8,claimPeriods,0))&gt;17,INDEX(claimPeriodNo,MATCH('Étape 1) Taux'!$A$8,claimPeriods,0))&lt;20,revenueReduction&lt;0.1),0,IF(NOT(ISNUMBER(K741)),0,IF(G741="Oui",0,IF($B741="Non - avec lien de dépendance",MIN(1129,K741,$C741),MIN(1129,K741))))))</f>
        <v>Effectuez l’étape 1</v>
      </c>
      <c r="P741" s="3">
        <f t="shared" si="11"/>
        <v>0</v>
      </c>
    </row>
    <row r="742" spans="12:16" x14ac:dyDescent="0.3">
      <c r="L742" s="3" t="str">
        <f>IF(ISTEXT(CRHPrate),"Effectuez l’étape 1",IF(AND(INDEX(claimPeriodNo,MATCH('Étape 1) Taux'!$A$8,claimPeriods,0))&gt;17,INDEX(claimPeriodNo,MATCH('Étape 1) Taux'!$A$8,claimPeriods,0))&lt;20,revenueReduction&lt;0.1),0,IF(NOT(ISNUMBER(H742)),0,IF(D742="Oui",0,IF($B742="Non - avec lien de dépendance",MIN(1129,H742,$C742),MIN(1129,H742))))))</f>
        <v>Effectuez l’étape 1</v>
      </c>
      <c r="M742" s="3" t="str">
        <f>IF(ISTEXT(CRHPrate),"Effectuez l’étape 1",IF(AND(INDEX(claimPeriodNo,MATCH('Étape 1) Taux'!$A$8,claimPeriods,0))&gt;17,INDEX(claimPeriodNo,MATCH('Étape 1) Taux'!$A$8,claimPeriods,0))&lt;20,revenueReduction&lt;0.1),0,IF(NOT(ISNUMBER(I742)),0,IF(E742="Oui",0,IF($B742="Non - avec lien de dépendance",MIN(1129,I742,$C742),MIN(1129,I742))))))</f>
        <v>Effectuez l’étape 1</v>
      </c>
      <c r="N742" s="3" t="str">
        <f>IF(ISTEXT(CRHPrate),"Effectuez l’étape 1",IF(AND(INDEX(claimPeriodNo,MATCH('Étape 1) Taux'!$A$8,claimPeriods,0))&gt;17,INDEX(claimPeriodNo,MATCH('Étape 1) Taux'!$A$8,claimPeriods,0))&lt;20,revenueReduction&lt;0.1),0,IF(NOT(ISNUMBER(J742)),0,IF(F742="Oui",0,IF($B742="Non - avec lien de dépendance",MIN(1129,J742,$C742),MIN(1129,J742))))))</f>
        <v>Effectuez l’étape 1</v>
      </c>
      <c r="O742" s="3" t="str">
        <f>IF(ISTEXT(CRHPrate),"Effectuez l’étape 1",IF(AND(INDEX(claimPeriodNo,MATCH('Étape 1) Taux'!$A$8,claimPeriods,0))&gt;17,INDEX(claimPeriodNo,MATCH('Étape 1) Taux'!$A$8,claimPeriods,0))&lt;20,revenueReduction&lt;0.1),0,IF(NOT(ISNUMBER(K742)),0,IF(G742="Oui",0,IF($B742="Non - avec lien de dépendance",MIN(1129,K742,$C742),MIN(1129,K742))))))</f>
        <v>Effectuez l’étape 1</v>
      </c>
      <c r="P742" s="3">
        <f t="shared" si="11"/>
        <v>0</v>
      </c>
    </row>
    <row r="743" spans="12:16" x14ac:dyDescent="0.3">
      <c r="L743" s="3" t="str">
        <f>IF(ISTEXT(CRHPrate),"Effectuez l’étape 1",IF(AND(INDEX(claimPeriodNo,MATCH('Étape 1) Taux'!$A$8,claimPeriods,0))&gt;17,INDEX(claimPeriodNo,MATCH('Étape 1) Taux'!$A$8,claimPeriods,0))&lt;20,revenueReduction&lt;0.1),0,IF(NOT(ISNUMBER(H743)),0,IF(D743="Oui",0,IF($B743="Non - avec lien de dépendance",MIN(1129,H743,$C743),MIN(1129,H743))))))</f>
        <v>Effectuez l’étape 1</v>
      </c>
      <c r="M743" s="3" t="str">
        <f>IF(ISTEXT(CRHPrate),"Effectuez l’étape 1",IF(AND(INDEX(claimPeriodNo,MATCH('Étape 1) Taux'!$A$8,claimPeriods,0))&gt;17,INDEX(claimPeriodNo,MATCH('Étape 1) Taux'!$A$8,claimPeriods,0))&lt;20,revenueReduction&lt;0.1),0,IF(NOT(ISNUMBER(I743)),0,IF(E743="Oui",0,IF($B743="Non - avec lien de dépendance",MIN(1129,I743,$C743),MIN(1129,I743))))))</f>
        <v>Effectuez l’étape 1</v>
      </c>
      <c r="N743" s="3" t="str">
        <f>IF(ISTEXT(CRHPrate),"Effectuez l’étape 1",IF(AND(INDEX(claimPeriodNo,MATCH('Étape 1) Taux'!$A$8,claimPeriods,0))&gt;17,INDEX(claimPeriodNo,MATCH('Étape 1) Taux'!$A$8,claimPeriods,0))&lt;20,revenueReduction&lt;0.1),0,IF(NOT(ISNUMBER(J743)),0,IF(F743="Oui",0,IF($B743="Non - avec lien de dépendance",MIN(1129,J743,$C743),MIN(1129,J743))))))</f>
        <v>Effectuez l’étape 1</v>
      </c>
      <c r="O743" s="3" t="str">
        <f>IF(ISTEXT(CRHPrate),"Effectuez l’étape 1",IF(AND(INDEX(claimPeriodNo,MATCH('Étape 1) Taux'!$A$8,claimPeriods,0))&gt;17,INDEX(claimPeriodNo,MATCH('Étape 1) Taux'!$A$8,claimPeriods,0))&lt;20,revenueReduction&lt;0.1),0,IF(NOT(ISNUMBER(K743)),0,IF(G743="Oui",0,IF($B743="Non - avec lien de dépendance",MIN(1129,K743,$C743),MIN(1129,K743))))))</f>
        <v>Effectuez l’étape 1</v>
      </c>
      <c r="P743" s="3">
        <f t="shared" si="11"/>
        <v>0</v>
      </c>
    </row>
    <row r="744" spans="12:16" x14ac:dyDescent="0.3">
      <c r="L744" s="3" t="str">
        <f>IF(ISTEXT(CRHPrate),"Effectuez l’étape 1",IF(AND(INDEX(claimPeriodNo,MATCH('Étape 1) Taux'!$A$8,claimPeriods,0))&gt;17,INDEX(claimPeriodNo,MATCH('Étape 1) Taux'!$A$8,claimPeriods,0))&lt;20,revenueReduction&lt;0.1),0,IF(NOT(ISNUMBER(H744)),0,IF(D744="Oui",0,IF($B744="Non - avec lien de dépendance",MIN(1129,H744,$C744),MIN(1129,H744))))))</f>
        <v>Effectuez l’étape 1</v>
      </c>
      <c r="M744" s="3" t="str">
        <f>IF(ISTEXT(CRHPrate),"Effectuez l’étape 1",IF(AND(INDEX(claimPeriodNo,MATCH('Étape 1) Taux'!$A$8,claimPeriods,0))&gt;17,INDEX(claimPeriodNo,MATCH('Étape 1) Taux'!$A$8,claimPeriods,0))&lt;20,revenueReduction&lt;0.1),0,IF(NOT(ISNUMBER(I744)),0,IF(E744="Oui",0,IF($B744="Non - avec lien de dépendance",MIN(1129,I744,$C744),MIN(1129,I744))))))</f>
        <v>Effectuez l’étape 1</v>
      </c>
      <c r="N744" s="3" t="str">
        <f>IF(ISTEXT(CRHPrate),"Effectuez l’étape 1",IF(AND(INDEX(claimPeriodNo,MATCH('Étape 1) Taux'!$A$8,claimPeriods,0))&gt;17,INDEX(claimPeriodNo,MATCH('Étape 1) Taux'!$A$8,claimPeriods,0))&lt;20,revenueReduction&lt;0.1),0,IF(NOT(ISNUMBER(J744)),0,IF(F744="Oui",0,IF($B744="Non - avec lien de dépendance",MIN(1129,J744,$C744),MIN(1129,J744))))))</f>
        <v>Effectuez l’étape 1</v>
      </c>
      <c r="O744" s="3" t="str">
        <f>IF(ISTEXT(CRHPrate),"Effectuez l’étape 1",IF(AND(INDEX(claimPeriodNo,MATCH('Étape 1) Taux'!$A$8,claimPeriods,0))&gt;17,INDEX(claimPeriodNo,MATCH('Étape 1) Taux'!$A$8,claimPeriods,0))&lt;20,revenueReduction&lt;0.1),0,IF(NOT(ISNUMBER(K744)),0,IF(G744="Oui",0,IF($B744="Non - avec lien de dépendance",MIN(1129,K744,$C744),MIN(1129,K744))))))</f>
        <v>Effectuez l’étape 1</v>
      </c>
      <c r="P744" s="3">
        <f t="shared" si="11"/>
        <v>0</v>
      </c>
    </row>
    <row r="745" spans="12:16" x14ac:dyDescent="0.3">
      <c r="L745" s="3" t="str">
        <f>IF(ISTEXT(CRHPrate),"Effectuez l’étape 1",IF(AND(INDEX(claimPeriodNo,MATCH('Étape 1) Taux'!$A$8,claimPeriods,0))&gt;17,INDEX(claimPeriodNo,MATCH('Étape 1) Taux'!$A$8,claimPeriods,0))&lt;20,revenueReduction&lt;0.1),0,IF(NOT(ISNUMBER(H745)),0,IF(D745="Oui",0,IF($B745="Non - avec lien de dépendance",MIN(1129,H745,$C745),MIN(1129,H745))))))</f>
        <v>Effectuez l’étape 1</v>
      </c>
      <c r="M745" s="3" t="str">
        <f>IF(ISTEXT(CRHPrate),"Effectuez l’étape 1",IF(AND(INDEX(claimPeriodNo,MATCH('Étape 1) Taux'!$A$8,claimPeriods,0))&gt;17,INDEX(claimPeriodNo,MATCH('Étape 1) Taux'!$A$8,claimPeriods,0))&lt;20,revenueReduction&lt;0.1),0,IF(NOT(ISNUMBER(I745)),0,IF(E745="Oui",0,IF($B745="Non - avec lien de dépendance",MIN(1129,I745,$C745),MIN(1129,I745))))))</f>
        <v>Effectuez l’étape 1</v>
      </c>
      <c r="N745" s="3" t="str">
        <f>IF(ISTEXT(CRHPrate),"Effectuez l’étape 1",IF(AND(INDEX(claimPeriodNo,MATCH('Étape 1) Taux'!$A$8,claimPeriods,0))&gt;17,INDEX(claimPeriodNo,MATCH('Étape 1) Taux'!$A$8,claimPeriods,0))&lt;20,revenueReduction&lt;0.1),0,IF(NOT(ISNUMBER(J745)),0,IF(F745="Oui",0,IF($B745="Non - avec lien de dépendance",MIN(1129,J745,$C745),MIN(1129,J745))))))</f>
        <v>Effectuez l’étape 1</v>
      </c>
      <c r="O745" s="3" t="str">
        <f>IF(ISTEXT(CRHPrate),"Effectuez l’étape 1",IF(AND(INDEX(claimPeriodNo,MATCH('Étape 1) Taux'!$A$8,claimPeriods,0))&gt;17,INDEX(claimPeriodNo,MATCH('Étape 1) Taux'!$A$8,claimPeriods,0))&lt;20,revenueReduction&lt;0.1),0,IF(NOT(ISNUMBER(K745)),0,IF(G745="Oui",0,IF($B745="Non - avec lien de dépendance",MIN(1129,K745,$C745),MIN(1129,K745))))))</f>
        <v>Effectuez l’étape 1</v>
      </c>
      <c r="P745" s="3">
        <f t="shared" si="11"/>
        <v>0</v>
      </c>
    </row>
    <row r="746" spans="12:16" x14ac:dyDescent="0.3">
      <c r="L746" s="3" t="str">
        <f>IF(ISTEXT(CRHPrate),"Effectuez l’étape 1",IF(AND(INDEX(claimPeriodNo,MATCH('Étape 1) Taux'!$A$8,claimPeriods,0))&gt;17,INDEX(claimPeriodNo,MATCH('Étape 1) Taux'!$A$8,claimPeriods,0))&lt;20,revenueReduction&lt;0.1),0,IF(NOT(ISNUMBER(H746)),0,IF(D746="Oui",0,IF($B746="Non - avec lien de dépendance",MIN(1129,H746,$C746),MIN(1129,H746))))))</f>
        <v>Effectuez l’étape 1</v>
      </c>
      <c r="M746" s="3" t="str">
        <f>IF(ISTEXT(CRHPrate),"Effectuez l’étape 1",IF(AND(INDEX(claimPeriodNo,MATCH('Étape 1) Taux'!$A$8,claimPeriods,0))&gt;17,INDEX(claimPeriodNo,MATCH('Étape 1) Taux'!$A$8,claimPeriods,0))&lt;20,revenueReduction&lt;0.1),0,IF(NOT(ISNUMBER(I746)),0,IF(E746="Oui",0,IF($B746="Non - avec lien de dépendance",MIN(1129,I746,$C746),MIN(1129,I746))))))</f>
        <v>Effectuez l’étape 1</v>
      </c>
      <c r="N746" s="3" t="str">
        <f>IF(ISTEXT(CRHPrate),"Effectuez l’étape 1",IF(AND(INDEX(claimPeriodNo,MATCH('Étape 1) Taux'!$A$8,claimPeriods,0))&gt;17,INDEX(claimPeriodNo,MATCH('Étape 1) Taux'!$A$8,claimPeriods,0))&lt;20,revenueReduction&lt;0.1),0,IF(NOT(ISNUMBER(J746)),0,IF(F746="Oui",0,IF($B746="Non - avec lien de dépendance",MIN(1129,J746,$C746),MIN(1129,J746))))))</f>
        <v>Effectuez l’étape 1</v>
      </c>
      <c r="O746" s="3" t="str">
        <f>IF(ISTEXT(CRHPrate),"Effectuez l’étape 1",IF(AND(INDEX(claimPeriodNo,MATCH('Étape 1) Taux'!$A$8,claimPeriods,0))&gt;17,INDEX(claimPeriodNo,MATCH('Étape 1) Taux'!$A$8,claimPeriods,0))&lt;20,revenueReduction&lt;0.1),0,IF(NOT(ISNUMBER(K746)),0,IF(G746="Oui",0,IF($B746="Non - avec lien de dépendance",MIN(1129,K746,$C746),MIN(1129,K746))))))</f>
        <v>Effectuez l’étape 1</v>
      </c>
      <c r="P746" s="3">
        <f t="shared" si="11"/>
        <v>0</v>
      </c>
    </row>
    <row r="747" spans="12:16" x14ac:dyDescent="0.3">
      <c r="L747" s="3" t="str">
        <f>IF(ISTEXT(CRHPrate),"Effectuez l’étape 1",IF(AND(INDEX(claimPeriodNo,MATCH('Étape 1) Taux'!$A$8,claimPeriods,0))&gt;17,INDEX(claimPeriodNo,MATCH('Étape 1) Taux'!$A$8,claimPeriods,0))&lt;20,revenueReduction&lt;0.1),0,IF(NOT(ISNUMBER(H747)),0,IF(D747="Oui",0,IF($B747="Non - avec lien de dépendance",MIN(1129,H747,$C747),MIN(1129,H747))))))</f>
        <v>Effectuez l’étape 1</v>
      </c>
      <c r="M747" s="3" t="str">
        <f>IF(ISTEXT(CRHPrate),"Effectuez l’étape 1",IF(AND(INDEX(claimPeriodNo,MATCH('Étape 1) Taux'!$A$8,claimPeriods,0))&gt;17,INDEX(claimPeriodNo,MATCH('Étape 1) Taux'!$A$8,claimPeriods,0))&lt;20,revenueReduction&lt;0.1),0,IF(NOT(ISNUMBER(I747)),0,IF(E747="Oui",0,IF($B747="Non - avec lien de dépendance",MIN(1129,I747,$C747),MIN(1129,I747))))))</f>
        <v>Effectuez l’étape 1</v>
      </c>
      <c r="N747" s="3" t="str">
        <f>IF(ISTEXT(CRHPrate),"Effectuez l’étape 1",IF(AND(INDEX(claimPeriodNo,MATCH('Étape 1) Taux'!$A$8,claimPeriods,0))&gt;17,INDEX(claimPeriodNo,MATCH('Étape 1) Taux'!$A$8,claimPeriods,0))&lt;20,revenueReduction&lt;0.1),0,IF(NOT(ISNUMBER(J747)),0,IF(F747="Oui",0,IF($B747="Non - avec lien de dépendance",MIN(1129,J747,$C747),MIN(1129,J747))))))</f>
        <v>Effectuez l’étape 1</v>
      </c>
      <c r="O747" s="3" t="str">
        <f>IF(ISTEXT(CRHPrate),"Effectuez l’étape 1",IF(AND(INDEX(claimPeriodNo,MATCH('Étape 1) Taux'!$A$8,claimPeriods,0))&gt;17,INDEX(claimPeriodNo,MATCH('Étape 1) Taux'!$A$8,claimPeriods,0))&lt;20,revenueReduction&lt;0.1),0,IF(NOT(ISNUMBER(K747)),0,IF(G747="Oui",0,IF($B747="Non - avec lien de dépendance",MIN(1129,K747,$C747),MIN(1129,K747))))))</f>
        <v>Effectuez l’étape 1</v>
      </c>
      <c r="P747" s="3">
        <f t="shared" si="11"/>
        <v>0</v>
      </c>
    </row>
    <row r="748" spans="12:16" x14ac:dyDescent="0.3">
      <c r="L748" s="3" t="str">
        <f>IF(ISTEXT(CRHPrate),"Effectuez l’étape 1",IF(AND(INDEX(claimPeriodNo,MATCH('Étape 1) Taux'!$A$8,claimPeriods,0))&gt;17,INDEX(claimPeriodNo,MATCH('Étape 1) Taux'!$A$8,claimPeriods,0))&lt;20,revenueReduction&lt;0.1),0,IF(NOT(ISNUMBER(H748)),0,IF(D748="Oui",0,IF($B748="Non - avec lien de dépendance",MIN(1129,H748,$C748),MIN(1129,H748))))))</f>
        <v>Effectuez l’étape 1</v>
      </c>
      <c r="M748" s="3" t="str">
        <f>IF(ISTEXT(CRHPrate),"Effectuez l’étape 1",IF(AND(INDEX(claimPeriodNo,MATCH('Étape 1) Taux'!$A$8,claimPeriods,0))&gt;17,INDEX(claimPeriodNo,MATCH('Étape 1) Taux'!$A$8,claimPeriods,0))&lt;20,revenueReduction&lt;0.1),0,IF(NOT(ISNUMBER(I748)),0,IF(E748="Oui",0,IF($B748="Non - avec lien de dépendance",MIN(1129,I748,$C748),MIN(1129,I748))))))</f>
        <v>Effectuez l’étape 1</v>
      </c>
      <c r="N748" s="3" t="str">
        <f>IF(ISTEXT(CRHPrate),"Effectuez l’étape 1",IF(AND(INDEX(claimPeriodNo,MATCH('Étape 1) Taux'!$A$8,claimPeriods,0))&gt;17,INDEX(claimPeriodNo,MATCH('Étape 1) Taux'!$A$8,claimPeriods,0))&lt;20,revenueReduction&lt;0.1),0,IF(NOT(ISNUMBER(J748)),0,IF(F748="Oui",0,IF($B748="Non - avec lien de dépendance",MIN(1129,J748,$C748),MIN(1129,J748))))))</f>
        <v>Effectuez l’étape 1</v>
      </c>
      <c r="O748" s="3" t="str">
        <f>IF(ISTEXT(CRHPrate),"Effectuez l’étape 1",IF(AND(INDEX(claimPeriodNo,MATCH('Étape 1) Taux'!$A$8,claimPeriods,0))&gt;17,INDEX(claimPeriodNo,MATCH('Étape 1) Taux'!$A$8,claimPeriods,0))&lt;20,revenueReduction&lt;0.1),0,IF(NOT(ISNUMBER(K748)),0,IF(G748="Oui",0,IF($B748="Non - avec lien de dépendance",MIN(1129,K748,$C748),MIN(1129,K748))))))</f>
        <v>Effectuez l’étape 1</v>
      </c>
      <c r="P748" s="3">
        <f t="shared" si="11"/>
        <v>0</v>
      </c>
    </row>
    <row r="749" spans="12:16" x14ac:dyDescent="0.3">
      <c r="L749" s="3" t="str">
        <f>IF(ISTEXT(CRHPrate),"Effectuez l’étape 1",IF(AND(INDEX(claimPeriodNo,MATCH('Étape 1) Taux'!$A$8,claimPeriods,0))&gt;17,INDEX(claimPeriodNo,MATCH('Étape 1) Taux'!$A$8,claimPeriods,0))&lt;20,revenueReduction&lt;0.1),0,IF(NOT(ISNUMBER(H749)),0,IF(D749="Oui",0,IF($B749="Non - avec lien de dépendance",MIN(1129,H749,$C749),MIN(1129,H749))))))</f>
        <v>Effectuez l’étape 1</v>
      </c>
      <c r="M749" s="3" t="str">
        <f>IF(ISTEXT(CRHPrate),"Effectuez l’étape 1",IF(AND(INDEX(claimPeriodNo,MATCH('Étape 1) Taux'!$A$8,claimPeriods,0))&gt;17,INDEX(claimPeriodNo,MATCH('Étape 1) Taux'!$A$8,claimPeriods,0))&lt;20,revenueReduction&lt;0.1),0,IF(NOT(ISNUMBER(I749)),0,IF(E749="Oui",0,IF($B749="Non - avec lien de dépendance",MIN(1129,I749,$C749),MIN(1129,I749))))))</f>
        <v>Effectuez l’étape 1</v>
      </c>
      <c r="N749" s="3" t="str">
        <f>IF(ISTEXT(CRHPrate),"Effectuez l’étape 1",IF(AND(INDEX(claimPeriodNo,MATCH('Étape 1) Taux'!$A$8,claimPeriods,0))&gt;17,INDEX(claimPeriodNo,MATCH('Étape 1) Taux'!$A$8,claimPeriods,0))&lt;20,revenueReduction&lt;0.1),0,IF(NOT(ISNUMBER(J749)),0,IF(F749="Oui",0,IF($B749="Non - avec lien de dépendance",MIN(1129,J749,$C749),MIN(1129,J749))))))</f>
        <v>Effectuez l’étape 1</v>
      </c>
      <c r="O749" s="3" t="str">
        <f>IF(ISTEXT(CRHPrate),"Effectuez l’étape 1",IF(AND(INDEX(claimPeriodNo,MATCH('Étape 1) Taux'!$A$8,claimPeriods,0))&gt;17,INDEX(claimPeriodNo,MATCH('Étape 1) Taux'!$A$8,claimPeriods,0))&lt;20,revenueReduction&lt;0.1),0,IF(NOT(ISNUMBER(K749)),0,IF(G749="Oui",0,IF($B749="Non - avec lien de dépendance",MIN(1129,K749,$C749),MIN(1129,K749))))))</f>
        <v>Effectuez l’étape 1</v>
      </c>
      <c r="P749" s="3">
        <f t="shared" si="11"/>
        <v>0</v>
      </c>
    </row>
    <row r="750" spans="12:16" x14ac:dyDescent="0.3">
      <c r="L750" s="3" t="str">
        <f>IF(ISTEXT(CRHPrate),"Effectuez l’étape 1",IF(AND(INDEX(claimPeriodNo,MATCH('Étape 1) Taux'!$A$8,claimPeriods,0))&gt;17,INDEX(claimPeriodNo,MATCH('Étape 1) Taux'!$A$8,claimPeriods,0))&lt;20,revenueReduction&lt;0.1),0,IF(NOT(ISNUMBER(H750)),0,IF(D750="Oui",0,IF($B750="Non - avec lien de dépendance",MIN(1129,H750,$C750),MIN(1129,H750))))))</f>
        <v>Effectuez l’étape 1</v>
      </c>
      <c r="M750" s="3" t="str">
        <f>IF(ISTEXT(CRHPrate),"Effectuez l’étape 1",IF(AND(INDEX(claimPeriodNo,MATCH('Étape 1) Taux'!$A$8,claimPeriods,0))&gt;17,INDEX(claimPeriodNo,MATCH('Étape 1) Taux'!$A$8,claimPeriods,0))&lt;20,revenueReduction&lt;0.1),0,IF(NOT(ISNUMBER(I750)),0,IF(E750="Oui",0,IF($B750="Non - avec lien de dépendance",MIN(1129,I750,$C750),MIN(1129,I750))))))</f>
        <v>Effectuez l’étape 1</v>
      </c>
      <c r="N750" s="3" t="str">
        <f>IF(ISTEXT(CRHPrate),"Effectuez l’étape 1",IF(AND(INDEX(claimPeriodNo,MATCH('Étape 1) Taux'!$A$8,claimPeriods,0))&gt;17,INDEX(claimPeriodNo,MATCH('Étape 1) Taux'!$A$8,claimPeriods,0))&lt;20,revenueReduction&lt;0.1),0,IF(NOT(ISNUMBER(J750)),0,IF(F750="Oui",0,IF($B750="Non - avec lien de dépendance",MIN(1129,J750,$C750),MIN(1129,J750))))))</f>
        <v>Effectuez l’étape 1</v>
      </c>
      <c r="O750" s="3" t="str">
        <f>IF(ISTEXT(CRHPrate),"Effectuez l’étape 1",IF(AND(INDEX(claimPeriodNo,MATCH('Étape 1) Taux'!$A$8,claimPeriods,0))&gt;17,INDEX(claimPeriodNo,MATCH('Étape 1) Taux'!$A$8,claimPeriods,0))&lt;20,revenueReduction&lt;0.1),0,IF(NOT(ISNUMBER(K750)),0,IF(G750="Oui",0,IF($B750="Non - avec lien de dépendance",MIN(1129,K750,$C750),MIN(1129,K750))))))</f>
        <v>Effectuez l’étape 1</v>
      </c>
      <c r="P750" s="3">
        <f t="shared" si="11"/>
        <v>0</v>
      </c>
    </row>
    <row r="751" spans="12:16" x14ac:dyDescent="0.3">
      <c r="L751" s="3" t="str">
        <f>IF(ISTEXT(CRHPrate),"Effectuez l’étape 1",IF(AND(INDEX(claimPeriodNo,MATCH('Étape 1) Taux'!$A$8,claimPeriods,0))&gt;17,INDEX(claimPeriodNo,MATCH('Étape 1) Taux'!$A$8,claimPeriods,0))&lt;20,revenueReduction&lt;0.1),0,IF(NOT(ISNUMBER(H751)),0,IF(D751="Oui",0,IF($B751="Non - avec lien de dépendance",MIN(1129,H751,$C751),MIN(1129,H751))))))</f>
        <v>Effectuez l’étape 1</v>
      </c>
      <c r="M751" s="3" t="str">
        <f>IF(ISTEXT(CRHPrate),"Effectuez l’étape 1",IF(AND(INDEX(claimPeriodNo,MATCH('Étape 1) Taux'!$A$8,claimPeriods,0))&gt;17,INDEX(claimPeriodNo,MATCH('Étape 1) Taux'!$A$8,claimPeriods,0))&lt;20,revenueReduction&lt;0.1),0,IF(NOT(ISNUMBER(I751)),0,IF(E751="Oui",0,IF($B751="Non - avec lien de dépendance",MIN(1129,I751,$C751),MIN(1129,I751))))))</f>
        <v>Effectuez l’étape 1</v>
      </c>
      <c r="N751" s="3" t="str">
        <f>IF(ISTEXT(CRHPrate),"Effectuez l’étape 1",IF(AND(INDEX(claimPeriodNo,MATCH('Étape 1) Taux'!$A$8,claimPeriods,0))&gt;17,INDEX(claimPeriodNo,MATCH('Étape 1) Taux'!$A$8,claimPeriods,0))&lt;20,revenueReduction&lt;0.1),0,IF(NOT(ISNUMBER(J751)),0,IF(F751="Oui",0,IF($B751="Non - avec lien de dépendance",MIN(1129,J751,$C751),MIN(1129,J751))))))</f>
        <v>Effectuez l’étape 1</v>
      </c>
      <c r="O751" s="3" t="str">
        <f>IF(ISTEXT(CRHPrate),"Effectuez l’étape 1",IF(AND(INDEX(claimPeriodNo,MATCH('Étape 1) Taux'!$A$8,claimPeriods,0))&gt;17,INDEX(claimPeriodNo,MATCH('Étape 1) Taux'!$A$8,claimPeriods,0))&lt;20,revenueReduction&lt;0.1),0,IF(NOT(ISNUMBER(K751)),0,IF(G751="Oui",0,IF($B751="Non - avec lien de dépendance",MIN(1129,K751,$C751),MIN(1129,K751))))))</f>
        <v>Effectuez l’étape 1</v>
      </c>
      <c r="P751" s="3">
        <f t="shared" si="11"/>
        <v>0</v>
      </c>
    </row>
    <row r="752" spans="12:16" x14ac:dyDescent="0.3">
      <c r="L752" s="3" t="str">
        <f>IF(ISTEXT(CRHPrate),"Effectuez l’étape 1",IF(AND(INDEX(claimPeriodNo,MATCH('Étape 1) Taux'!$A$8,claimPeriods,0))&gt;17,INDEX(claimPeriodNo,MATCH('Étape 1) Taux'!$A$8,claimPeriods,0))&lt;20,revenueReduction&lt;0.1),0,IF(NOT(ISNUMBER(H752)),0,IF(D752="Oui",0,IF($B752="Non - avec lien de dépendance",MIN(1129,H752,$C752),MIN(1129,H752))))))</f>
        <v>Effectuez l’étape 1</v>
      </c>
      <c r="M752" s="3" t="str">
        <f>IF(ISTEXT(CRHPrate),"Effectuez l’étape 1",IF(AND(INDEX(claimPeriodNo,MATCH('Étape 1) Taux'!$A$8,claimPeriods,0))&gt;17,INDEX(claimPeriodNo,MATCH('Étape 1) Taux'!$A$8,claimPeriods,0))&lt;20,revenueReduction&lt;0.1),0,IF(NOT(ISNUMBER(I752)),0,IF(E752="Oui",0,IF($B752="Non - avec lien de dépendance",MIN(1129,I752,$C752),MIN(1129,I752))))))</f>
        <v>Effectuez l’étape 1</v>
      </c>
      <c r="N752" s="3" t="str">
        <f>IF(ISTEXT(CRHPrate),"Effectuez l’étape 1",IF(AND(INDEX(claimPeriodNo,MATCH('Étape 1) Taux'!$A$8,claimPeriods,0))&gt;17,INDEX(claimPeriodNo,MATCH('Étape 1) Taux'!$A$8,claimPeriods,0))&lt;20,revenueReduction&lt;0.1),0,IF(NOT(ISNUMBER(J752)),0,IF(F752="Oui",0,IF($B752="Non - avec lien de dépendance",MIN(1129,J752,$C752),MIN(1129,J752))))))</f>
        <v>Effectuez l’étape 1</v>
      </c>
      <c r="O752" s="3" t="str">
        <f>IF(ISTEXT(CRHPrate),"Effectuez l’étape 1",IF(AND(INDEX(claimPeriodNo,MATCH('Étape 1) Taux'!$A$8,claimPeriods,0))&gt;17,INDEX(claimPeriodNo,MATCH('Étape 1) Taux'!$A$8,claimPeriods,0))&lt;20,revenueReduction&lt;0.1),0,IF(NOT(ISNUMBER(K752)),0,IF(G752="Oui",0,IF($B752="Non - avec lien de dépendance",MIN(1129,K752,$C752),MIN(1129,K752))))))</f>
        <v>Effectuez l’étape 1</v>
      </c>
      <c r="P752" s="3">
        <f t="shared" si="11"/>
        <v>0</v>
      </c>
    </row>
    <row r="753" spans="12:16" x14ac:dyDescent="0.3">
      <c r="L753" s="3" t="str">
        <f>IF(ISTEXT(CRHPrate),"Effectuez l’étape 1",IF(AND(INDEX(claimPeriodNo,MATCH('Étape 1) Taux'!$A$8,claimPeriods,0))&gt;17,INDEX(claimPeriodNo,MATCH('Étape 1) Taux'!$A$8,claimPeriods,0))&lt;20,revenueReduction&lt;0.1),0,IF(NOT(ISNUMBER(H753)),0,IF(D753="Oui",0,IF($B753="Non - avec lien de dépendance",MIN(1129,H753,$C753),MIN(1129,H753))))))</f>
        <v>Effectuez l’étape 1</v>
      </c>
      <c r="M753" s="3" t="str">
        <f>IF(ISTEXT(CRHPrate),"Effectuez l’étape 1",IF(AND(INDEX(claimPeriodNo,MATCH('Étape 1) Taux'!$A$8,claimPeriods,0))&gt;17,INDEX(claimPeriodNo,MATCH('Étape 1) Taux'!$A$8,claimPeriods,0))&lt;20,revenueReduction&lt;0.1),0,IF(NOT(ISNUMBER(I753)),0,IF(E753="Oui",0,IF($B753="Non - avec lien de dépendance",MIN(1129,I753,$C753),MIN(1129,I753))))))</f>
        <v>Effectuez l’étape 1</v>
      </c>
      <c r="N753" s="3" t="str">
        <f>IF(ISTEXT(CRHPrate),"Effectuez l’étape 1",IF(AND(INDEX(claimPeriodNo,MATCH('Étape 1) Taux'!$A$8,claimPeriods,0))&gt;17,INDEX(claimPeriodNo,MATCH('Étape 1) Taux'!$A$8,claimPeriods,0))&lt;20,revenueReduction&lt;0.1),0,IF(NOT(ISNUMBER(J753)),0,IF(F753="Oui",0,IF($B753="Non - avec lien de dépendance",MIN(1129,J753,$C753),MIN(1129,J753))))))</f>
        <v>Effectuez l’étape 1</v>
      </c>
      <c r="O753" s="3" t="str">
        <f>IF(ISTEXT(CRHPrate),"Effectuez l’étape 1",IF(AND(INDEX(claimPeriodNo,MATCH('Étape 1) Taux'!$A$8,claimPeriods,0))&gt;17,INDEX(claimPeriodNo,MATCH('Étape 1) Taux'!$A$8,claimPeriods,0))&lt;20,revenueReduction&lt;0.1),0,IF(NOT(ISNUMBER(K753)),0,IF(G753="Oui",0,IF($B753="Non - avec lien de dépendance",MIN(1129,K753,$C753),MIN(1129,K753))))))</f>
        <v>Effectuez l’étape 1</v>
      </c>
      <c r="P753" s="3">
        <f t="shared" si="11"/>
        <v>0</v>
      </c>
    </row>
    <row r="754" spans="12:16" x14ac:dyDescent="0.3">
      <c r="L754" s="3" t="str">
        <f>IF(ISTEXT(CRHPrate),"Effectuez l’étape 1",IF(AND(INDEX(claimPeriodNo,MATCH('Étape 1) Taux'!$A$8,claimPeriods,0))&gt;17,INDEX(claimPeriodNo,MATCH('Étape 1) Taux'!$A$8,claimPeriods,0))&lt;20,revenueReduction&lt;0.1),0,IF(NOT(ISNUMBER(H754)),0,IF(D754="Oui",0,IF($B754="Non - avec lien de dépendance",MIN(1129,H754,$C754),MIN(1129,H754))))))</f>
        <v>Effectuez l’étape 1</v>
      </c>
      <c r="M754" s="3" t="str">
        <f>IF(ISTEXT(CRHPrate),"Effectuez l’étape 1",IF(AND(INDEX(claimPeriodNo,MATCH('Étape 1) Taux'!$A$8,claimPeriods,0))&gt;17,INDEX(claimPeriodNo,MATCH('Étape 1) Taux'!$A$8,claimPeriods,0))&lt;20,revenueReduction&lt;0.1),0,IF(NOT(ISNUMBER(I754)),0,IF(E754="Oui",0,IF($B754="Non - avec lien de dépendance",MIN(1129,I754,$C754),MIN(1129,I754))))))</f>
        <v>Effectuez l’étape 1</v>
      </c>
      <c r="N754" s="3" t="str">
        <f>IF(ISTEXT(CRHPrate),"Effectuez l’étape 1",IF(AND(INDEX(claimPeriodNo,MATCH('Étape 1) Taux'!$A$8,claimPeriods,0))&gt;17,INDEX(claimPeriodNo,MATCH('Étape 1) Taux'!$A$8,claimPeriods,0))&lt;20,revenueReduction&lt;0.1),0,IF(NOT(ISNUMBER(J754)),0,IF(F754="Oui",0,IF($B754="Non - avec lien de dépendance",MIN(1129,J754,$C754),MIN(1129,J754))))))</f>
        <v>Effectuez l’étape 1</v>
      </c>
      <c r="O754" s="3" t="str">
        <f>IF(ISTEXT(CRHPrate),"Effectuez l’étape 1",IF(AND(INDEX(claimPeriodNo,MATCH('Étape 1) Taux'!$A$8,claimPeriods,0))&gt;17,INDEX(claimPeriodNo,MATCH('Étape 1) Taux'!$A$8,claimPeriods,0))&lt;20,revenueReduction&lt;0.1),0,IF(NOT(ISNUMBER(K754)),0,IF(G754="Oui",0,IF($B754="Non - avec lien de dépendance",MIN(1129,K754,$C754),MIN(1129,K754))))))</f>
        <v>Effectuez l’étape 1</v>
      </c>
      <c r="P754" s="3">
        <f t="shared" si="11"/>
        <v>0</v>
      </c>
    </row>
    <row r="755" spans="12:16" x14ac:dyDescent="0.3">
      <c r="L755" s="3" t="str">
        <f>IF(ISTEXT(CRHPrate),"Effectuez l’étape 1",IF(AND(INDEX(claimPeriodNo,MATCH('Étape 1) Taux'!$A$8,claimPeriods,0))&gt;17,INDEX(claimPeriodNo,MATCH('Étape 1) Taux'!$A$8,claimPeriods,0))&lt;20,revenueReduction&lt;0.1),0,IF(NOT(ISNUMBER(H755)),0,IF(D755="Oui",0,IF($B755="Non - avec lien de dépendance",MIN(1129,H755,$C755),MIN(1129,H755))))))</f>
        <v>Effectuez l’étape 1</v>
      </c>
      <c r="M755" s="3" t="str">
        <f>IF(ISTEXT(CRHPrate),"Effectuez l’étape 1",IF(AND(INDEX(claimPeriodNo,MATCH('Étape 1) Taux'!$A$8,claimPeriods,0))&gt;17,INDEX(claimPeriodNo,MATCH('Étape 1) Taux'!$A$8,claimPeriods,0))&lt;20,revenueReduction&lt;0.1),0,IF(NOT(ISNUMBER(I755)),0,IF(E755="Oui",0,IF($B755="Non - avec lien de dépendance",MIN(1129,I755,$C755),MIN(1129,I755))))))</f>
        <v>Effectuez l’étape 1</v>
      </c>
      <c r="N755" s="3" t="str">
        <f>IF(ISTEXT(CRHPrate),"Effectuez l’étape 1",IF(AND(INDEX(claimPeriodNo,MATCH('Étape 1) Taux'!$A$8,claimPeriods,0))&gt;17,INDEX(claimPeriodNo,MATCH('Étape 1) Taux'!$A$8,claimPeriods,0))&lt;20,revenueReduction&lt;0.1),0,IF(NOT(ISNUMBER(J755)),0,IF(F755="Oui",0,IF($B755="Non - avec lien de dépendance",MIN(1129,J755,$C755),MIN(1129,J755))))))</f>
        <v>Effectuez l’étape 1</v>
      </c>
      <c r="O755" s="3" t="str">
        <f>IF(ISTEXT(CRHPrate),"Effectuez l’étape 1",IF(AND(INDEX(claimPeriodNo,MATCH('Étape 1) Taux'!$A$8,claimPeriods,0))&gt;17,INDEX(claimPeriodNo,MATCH('Étape 1) Taux'!$A$8,claimPeriods,0))&lt;20,revenueReduction&lt;0.1),0,IF(NOT(ISNUMBER(K755)),0,IF(G755="Oui",0,IF($B755="Non - avec lien de dépendance",MIN(1129,K755,$C755),MIN(1129,K755))))))</f>
        <v>Effectuez l’étape 1</v>
      </c>
      <c r="P755" s="3">
        <f t="shared" si="11"/>
        <v>0</v>
      </c>
    </row>
    <row r="756" spans="12:16" x14ac:dyDescent="0.3">
      <c r="L756" s="3" t="str">
        <f>IF(ISTEXT(CRHPrate),"Effectuez l’étape 1",IF(AND(INDEX(claimPeriodNo,MATCH('Étape 1) Taux'!$A$8,claimPeriods,0))&gt;17,INDEX(claimPeriodNo,MATCH('Étape 1) Taux'!$A$8,claimPeriods,0))&lt;20,revenueReduction&lt;0.1),0,IF(NOT(ISNUMBER(H756)),0,IF(D756="Oui",0,IF($B756="Non - avec lien de dépendance",MIN(1129,H756,$C756),MIN(1129,H756))))))</f>
        <v>Effectuez l’étape 1</v>
      </c>
      <c r="M756" s="3" t="str">
        <f>IF(ISTEXT(CRHPrate),"Effectuez l’étape 1",IF(AND(INDEX(claimPeriodNo,MATCH('Étape 1) Taux'!$A$8,claimPeriods,0))&gt;17,INDEX(claimPeriodNo,MATCH('Étape 1) Taux'!$A$8,claimPeriods,0))&lt;20,revenueReduction&lt;0.1),0,IF(NOT(ISNUMBER(I756)),0,IF(E756="Oui",0,IF($B756="Non - avec lien de dépendance",MIN(1129,I756,$C756),MIN(1129,I756))))))</f>
        <v>Effectuez l’étape 1</v>
      </c>
      <c r="N756" s="3" t="str">
        <f>IF(ISTEXT(CRHPrate),"Effectuez l’étape 1",IF(AND(INDEX(claimPeriodNo,MATCH('Étape 1) Taux'!$A$8,claimPeriods,0))&gt;17,INDEX(claimPeriodNo,MATCH('Étape 1) Taux'!$A$8,claimPeriods,0))&lt;20,revenueReduction&lt;0.1),0,IF(NOT(ISNUMBER(J756)),0,IF(F756="Oui",0,IF($B756="Non - avec lien de dépendance",MIN(1129,J756,$C756),MIN(1129,J756))))))</f>
        <v>Effectuez l’étape 1</v>
      </c>
      <c r="O756" s="3" t="str">
        <f>IF(ISTEXT(CRHPrate),"Effectuez l’étape 1",IF(AND(INDEX(claimPeriodNo,MATCH('Étape 1) Taux'!$A$8,claimPeriods,0))&gt;17,INDEX(claimPeriodNo,MATCH('Étape 1) Taux'!$A$8,claimPeriods,0))&lt;20,revenueReduction&lt;0.1),0,IF(NOT(ISNUMBER(K756)),0,IF(G756="Oui",0,IF($B756="Non - avec lien de dépendance",MIN(1129,K756,$C756),MIN(1129,K756))))))</f>
        <v>Effectuez l’étape 1</v>
      </c>
      <c r="P756" s="3">
        <f t="shared" si="11"/>
        <v>0</v>
      </c>
    </row>
    <row r="757" spans="12:16" x14ac:dyDescent="0.3">
      <c r="L757" s="3" t="str">
        <f>IF(ISTEXT(CRHPrate),"Effectuez l’étape 1",IF(AND(INDEX(claimPeriodNo,MATCH('Étape 1) Taux'!$A$8,claimPeriods,0))&gt;17,INDEX(claimPeriodNo,MATCH('Étape 1) Taux'!$A$8,claimPeriods,0))&lt;20,revenueReduction&lt;0.1),0,IF(NOT(ISNUMBER(H757)),0,IF(D757="Oui",0,IF($B757="Non - avec lien de dépendance",MIN(1129,H757,$C757),MIN(1129,H757))))))</f>
        <v>Effectuez l’étape 1</v>
      </c>
      <c r="M757" s="3" t="str">
        <f>IF(ISTEXT(CRHPrate),"Effectuez l’étape 1",IF(AND(INDEX(claimPeriodNo,MATCH('Étape 1) Taux'!$A$8,claimPeriods,0))&gt;17,INDEX(claimPeriodNo,MATCH('Étape 1) Taux'!$A$8,claimPeriods,0))&lt;20,revenueReduction&lt;0.1),0,IF(NOT(ISNUMBER(I757)),0,IF(E757="Oui",0,IF($B757="Non - avec lien de dépendance",MIN(1129,I757,$C757),MIN(1129,I757))))))</f>
        <v>Effectuez l’étape 1</v>
      </c>
      <c r="N757" s="3" t="str">
        <f>IF(ISTEXT(CRHPrate),"Effectuez l’étape 1",IF(AND(INDEX(claimPeriodNo,MATCH('Étape 1) Taux'!$A$8,claimPeriods,0))&gt;17,INDEX(claimPeriodNo,MATCH('Étape 1) Taux'!$A$8,claimPeriods,0))&lt;20,revenueReduction&lt;0.1),0,IF(NOT(ISNUMBER(J757)),0,IF(F757="Oui",0,IF($B757="Non - avec lien de dépendance",MIN(1129,J757,$C757),MIN(1129,J757))))))</f>
        <v>Effectuez l’étape 1</v>
      </c>
      <c r="O757" s="3" t="str">
        <f>IF(ISTEXT(CRHPrate),"Effectuez l’étape 1",IF(AND(INDEX(claimPeriodNo,MATCH('Étape 1) Taux'!$A$8,claimPeriods,0))&gt;17,INDEX(claimPeriodNo,MATCH('Étape 1) Taux'!$A$8,claimPeriods,0))&lt;20,revenueReduction&lt;0.1),0,IF(NOT(ISNUMBER(K757)),0,IF(G757="Oui",0,IF($B757="Non - avec lien de dépendance",MIN(1129,K757,$C757),MIN(1129,K757))))))</f>
        <v>Effectuez l’étape 1</v>
      </c>
      <c r="P757" s="3">
        <f t="shared" si="11"/>
        <v>0</v>
      </c>
    </row>
    <row r="758" spans="12:16" x14ac:dyDescent="0.3">
      <c r="L758" s="3" t="str">
        <f>IF(ISTEXT(CRHPrate),"Effectuez l’étape 1",IF(AND(INDEX(claimPeriodNo,MATCH('Étape 1) Taux'!$A$8,claimPeriods,0))&gt;17,INDEX(claimPeriodNo,MATCH('Étape 1) Taux'!$A$8,claimPeriods,0))&lt;20,revenueReduction&lt;0.1),0,IF(NOT(ISNUMBER(H758)),0,IF(D758="Oui",0,IF($B758="Non - avec lien de dépendance",MIN(1129,H758,$C758),MIN(1129,H758))))))</f>
        <v>Effectuez l’étape 1</v>
      </c>
      <c r="M758" s="3" t="str">
        <f>IF(ISTEXT(CRHPrate),"Effectuez l’étape 1",IF(AND(INDEX(claimPeriodNo,MATCH('Étape 1) Taux'!$A$8,claimPeriods,0))&gt;17,INDEX(claimPeriodNo,MATCH('Étape 1) Taux'!$A$8,claimPeriods,0))&lt;20,revenueReduction&lt;0.1),0,IF(NOT(ISNUMBER(I758)),0,IF(E758="Oui",0,IF($B758="Non - avec lien de dépendance",MIN(1129,I758,$C758),MIN(1129,I758))))))</f>
        <v>Effectuez l’étape 1</v>
      </c>
      <c r="N758" s="3" t="str">
        <f>IF(ISTEXT(CRHPrate),"Effectuez l’étape 1",IF(AND(INDEX(claimPeriodNo,MATCH('Étape 1) Taux'!$A$8,claimPeriods,0))&gt;17,INDEX(claimPeriodNo,MATCH('Étape 1) Taux'!$A$8,claimPeriods,0))&lt;20,revenueReduction&lt;0.1),0,IF(NOT(ISNUMBER(J758)),0,IF(F758="Oui",0,IF($B758="Non - avec lien de dépendance",MIN(1129,J758,$C758),MIN(1129,J758))))))</f>
        <v>Effectuez l’étape 1</v>
      </c>
      <c r="O758" s="3" t="str">
        <f>IF(ISTEXT(CRHPrate),"Effectuez l’étape 1",IF(AND(INDEX(claimPeriodNo,MATCH('Étape 1) Taux'!$A$8,claimPeriods,0))&gt;17,INDEX(claimPeriodNo,MATCH('Étape 1) Taux'!$A$8,claimPeriods,0))&lt;20,revenueReduction&lt;0.1),0,IF(NOT(ISNUMBER(K758)),0,IF(G758="Oui",0,IF($B758="Non - avec lien de dépendance",MIN(1129,K758,$C758),MIN(1129,K758))))))</f>
        <v>Effectuez l’étape 1</v>
      </c>
      <c r="P758" s="3">
        <f t="shared" si="11"/>
        <v>0</v>
      </c>
    </row>
    <row r="759" spans="12:16" x14ac:dyDescent="0.3">
      <c r="L759" s="3" t="str">
        <f>IF(ISTEXT(CRHPrate),"Effectuez l’étape 1",IF(AND(INDEX(claimPeriodNo,MATCH('Étape 1) Taux'!$A$8,claimPeriods,0))&gt;17,INDEX(claimPeriodNo,MATCH('Étape 1) Taux'!$A$8,claimPeriods,0))&lt;20,revenueReduction&lt;0.1),0,IF(NOT(ISNUMBER(H759)),0,IF(D759="Oui",0,IF($B759="Non - avec lien de dépendance",MIN(1129,H759,$C759),MIN(1129,H759))))))</f>
        <v>Effectuez l’étape 1</v>
      </c>
      <c r="M759" s="3" t="str">
        <f>IF(ISTEXT(CRHPrate),"Effectuez l’étape 1",IF(AND(INDEX(claimPeriodNo,MATCH('Étape 1) Taux'!$A$8,claimPeriods,0))&gt;17,INDEX(claimPeriodNo,MATCH('Étape 1) Taux'!$A$8,claimPeriods,0))&lt;20,revenueReduction&lt;0.1),0,IF(NOT(ISNUMBER(I759)),0,IF(E759="Oui",0,IF($B759="Non - avec lien de dépendance",MIN(1129,I759,$C759),MIN(1129,I759))))))</f>
        <v>Effectuez l’étape 1</v>
      </c>
      <c r="N759" s="3" t="str">
        <f>IF(ISTEXT(CRHPrate),"Effectuez l’étape 1",IF(AND(INDEX(claimPeriodNo,MATCH('Étape 1) Taux'!$A$8,claimPeriods,0))&gt;17,INDEX(claimPeriodNo,MATCH('Étape 1) Taux'!$A$8,claimPeriods,0))&lt;20,revenueReduction&lt;0.1),0,IF(NOT(ISNUMBER(J759)),0,IF(F759="Oui",0,IF($B759="Non - avec lien de dépendance",MIN(1129,J759,$C759),MIN(1129,J759))))))</f>
        <v>Effectuez l’étape 1</v>
      </c>
      <c r="O759" s="3" t="str">
        <f>IF(ISTEXT(CRHPrate),"Effectuez l’étape 1",IF(AND(INDEX(claimPeriodNo,MATCH('Étape 1) Taux'!$A$8,claimPeriods,0))&gt;17,INDEX(claimPeriodNo,MATCH('Étape 1) Taux'!$A$8,claimPeriods,0))&lt;20,revenueReduction&lt;0.1),0,IF(NOT(ISNUMBER(K759)),0,IF(G759="Oui",0,IF($B759="Non - avec lien de dépendance",MIN(1129,K759,$C759),MIN(1129,K759))))))</f>
        <v>Effectuez l’étape 1</v>
      </c>
      <c r="P759" s="3">
        <f t="shared" si="11"/>
        <v>0</v>
      </c>
    </row>
    <row r="760" spans="12:16" x14ac:dyDescent="0.3">
      <c r="L760" s="3" t="str">
        <f>IF(ISTEXT(CRHPrate),"Effectuez l’étape 1",IF(AND(INDEX(claimPeriodNo,MATCH('Étape 1) Taux'!$A$8,claimPeriods,0))&gt;17,INDEX(claimPeriodNo,MATCH('Étape 1) Taux'!$A$8,claimPeriods,0))&lt;20,revenueReduction&lt;0.1),0,IF(NOT(ISNUMBER(H760)),0,IF(D760="Oui",0,IF($B760="Non - avec lien de dépendance",MIN(1129,H760,$C760),MIN(1129,H760))))))</f>
        <v>Effectuez l’étape 1</v>
      </c>
      <c r="M760" s="3" t="str">
        <f>IF(ISTEXT(CRHPrate),"Effectuez l’étape 1",IF(AND(INDEX(claimPeriodNo,MATCH('Étape 1) Taux'!$A$8,claimPeriods,0))&gt;17,INDEX(claimPeriodNo,MATCH('Étape 1) Taux'!$A$8,claimPeriods,0))&lt;20,revenueReduction&lt;0.1),0,IF(NOT(ISNUMBER(I760)),0,IF(E760="Oui",0,IF($B760="Non - avec lien de dépendance",MIN(1129,I760,$C760),MIN(1129,I760))))))</f>
        <v>Effectuez l’étape 1</v>
      </c>
      <c r="N760" s="3" t="str">
        <f>IF(ISTEXT(CRHPrate),"Effectuez l’étape 1",IF(AND(INDEX(claimPeriodNo,MATCH('Étape 1) Taux'!$A$8,claimPeriods,0))&gt;17,INDEX(claimPeriodNo,MATCH('Étape 1) Taux'!$A$8,claimPeriods,0))&lt;20,revenueReduction&lt;0.1),0,IF(NOT(ISNUMBER(J760)),0,IF(F760="Oui",0,IF($B760="Non - avec lien de dépendance",MIN(1129,J760,$C760),MIN(1129,J760))))))</f>
        <v>Effectuez l’étape 1</v>
      </c>
      <c r="O760" s="3" t="str">
        <f>IF(ISTEXT(CRHPrate),"Effectuez l’étape 1",IF(AND(INDEX(claimPeriodNo,MATCH('Étape 1) Taux'!$A$8,claimPeriods,0))&gt;17,INDEX(claimPeriodNo,MATCH('Étape 1) Taux'!$A$8,claimPeriods,0))&lt;20,revenueReduction&lt;0.1),0,IF(NOT(ISNUMBER(K760)),0,IF(G760="Oui",0,IF($B760="Non - avec lien de dépendance",MIN(1129,K760,$C760),MIN(1129,K760))))))</f>
        <v>Effectuez l’étape 1</v>
      </c>
      <c r="P760" s="3">
        <f t="shared" si="11"/>
        <v>0</v>
      </c>
    </row>
    <row r="761" spans="12:16" x14ac:dyDescent="0.3">
      <c r="L761" s="3" t="str">
        <f>IF(ISTEXT(CRHPrate),"Effectuez l’étape 1",IF(AND(INDEX(claimPeriodNo,MATCH('Étape 1) Taux'!$A$8,claimPeriods,0))&gt;17,INDEX(claimPeriodNo,MATCH('Étape 1) Taux'!$A$8,claimPeriods,0))&lt;20,revenueReduction&lt;0.1),0,IF(NOT(ISNUMBER(H761)),0,IF(D761="Oui",0,IF($B761="Non - avec lien de dépendance",MIN(1129,H761,$C761),MIN(1129,H761))))))</f>
        <v>Effectuez l’étape 1</v>
      </c>
      <c r="M761" s="3" t="str">
        <f>IF(ISTEXT(CRHPrate),"Effectuez l’étape 1",IF(AND(INDEX(claimPeriodNo,MATCH('Étape 1) Taux'!$A$8,claimPeriods,0))&gt;17,INDEX(claimPeriodNo,MATCH('Étape 1) Taux'!$A$8,claimPeriods,0))&lt;20,revenueReduction&lt;0.1),0,IF(NOT(ISNUMBER(I761)),0,IF(E761="Oui",0,IF($B761="Non - avec lien de dépendance",MIN(1129,I761,$C761),MIN(1129,I761))))))</f>
        <v>Effectuez l’étape 1</v>
      </c>
      <c r="N761" s="3" t="str">
        <f>IF(ISTEXT(CRHPrate),"Effectuez l’étape 1",IF(AND(INDEX(claimPeriodNo,MATCH('Étape 1) Taux'!$A$8,claimPeriods,0))&gt;17,INDEX(claimPeriodNo,MATCH('Étape 1) Taux'!$A$8,claimPeriods,0))&lt;20,revenueReduction&lt;0.1),0,IF(NOT(ISNUMBER(J761)),0,IF(F761="Oui",0,IF($B761="Non - avec lien de dépendance",MIN(1129,J761,$C761),MIN(1129,J761))))))</f>
        <v>Effectuez l’étape 1</v>
      </c>
      <c r="O761" s="3" t="str">
        <f>IF(ISTEXT(CRHPrate),"Effectuez l’étape 1",IF(AND(INDEX(claimPeriodNo,MATCH('Étape 1) Taux'!$A$8,claimPeriods,0))&gt;17,INDEX(claimPeriodNo,MATCH('Étape 1) Taux'!$A$8,claimPeriods,0))&lt;20,revenueReduction&lt;0.1),0,IF(NOT(ISNUMBER(K761)),0,IF(G761="Oui",0,IF($B761="Non - avec lien de dépendance",MIN(1129,K761,$C761),MIN(1129,K761))))))</f>
        <v>Effectuez l’étape 1</v>
      </c>
      <c r="P761" s="3">
        <f t="shared" si="11"/>
        <v>0</v>
      </c>
    </row>
    <row r="762" spans="12:16" x14ac:dyDescent="0.3">
      <c r="L762" s="3" t="str">
        <f>IF(ISTEXT(CRHPrate),"Effectuez l’étape 1",IF(AND(INDEX(claimPeriodNo,MATCH('Étape 1) Taux'!$A$8,claimPeriods,0))&gt;17,INDEX(claimPeriodNo,MATCH('Étape 1) Taux'!$A$8,claimPeriods,0))&lt;20,revenueReduction&lt;0.1),0,IF(NOT(ISNUMBER(H762)),0,IF(D762="Oui",0,IF($B762="Non - avec lien de dépendance",MIN(1129,H762,$C762),MIN(1129,H762))))))</f>
        <v>Effectuez l’étape 1</v>
      </c>
      <c r="M762" s="3" t="str">
        <f>IF(ISTEXT(CRHPrate),"Effectuez l’étape 1",IF(AND(INDEX(claimPeriodNo,MATCH('Étape 1) Taux'!$A$8,claimPeriods,0))&gt;17,INDEX(claimPeriodNo,MATCH('Étape 1) Taux'!$A$8,claimPeriods,0))&lt;20,revenueReduction&lt;0.1),0,IF(NOT(ISNUMBER(I762)),0,IF(E762="Oui",0,IF($B762="Non - avec lien de dépendance",MIN(1129,I762,$C762),MIN(1129,I762))))))</f>
        <v>Effectuez l’étape 1</v>
      </c>
      <c r="N762" s="3" t="str">
        <f>IF(ISTEXT(CRHPrate),"Effectuez l’étape 1",IF(AND(INDEX(claimPeriodNo,MATCH('Étape 1) Taux'!$A$8,claimPeriods,0))&gt;17,INDEX(claimPeriodNo,MATCH('Étape 1) Taux'!$A$8,claimPeriods,0))&lt;20,revenueReduction&lt;0.1),0,IF(NOT(ISNUMBER(J762)),0,IF(F762="Oui",0,IF($B762="Non - avec lien de dépendance",MIN(1129,J762,$C762),MIN(1129,J762))))))</f>
        <v>Effectuez l’étape 1</v>
      </c>
      <c r="O762" s="3" t="str">
        <f>IF(ISTEXT(CRHPrate),"Effectuez l’étape 1",IF(AND(INDEX(claimPeriodNo,MATCH('Étape 1) Taux'!$A$8,claimPeriods,0))&gt;17,INDEX(claimPeriodNo,MATCH('Étape 1) Taux'!$A$8,claimPeriods,0))&lt;20,revenueReduction&lt;0.1),0,IF(NOT(ISNUMBER(K762)),0,IF(G762="Oui",0,IF($B762="Non - avec lien de dépendance",MIN(1129,K762,$C762),MIN(1129,K762))))))</f>
        <v>Effectuez l’étape 1</v>
      </c>
      <c r="P762" s="3">
        <f t="shared" si="11"/>
        <v>0</v>
      </c>
    </row>
    <row r="763" spans="12:16" x14ac:dyDescent="0.3">
      <c r="L763" s="3" t="str">
        <f>IF(ISTEXT(CRHPrate),"Effectuez l’étape 1",IF(AND(INDEX(claimPeriodNo,MATCH('Étape 1) Taux'!$A$8,claimPeriods,0))&gt;17,INDEX(claimPeriodNo,MATCH('Étape 1) Taux'!$A$8,claimPeriods,0))&lt;20,revenueReduction&lt;0.1),0,IF(NOT(ISNUMBER(H763)),0,IF(D763="Oui",0,IF($B763="Non - avec lien de dépendance",MIN(1129,H763,$C763),MIN(1129,H763))))))</f>
        <v>Effectuez l’étape 1</v>
      </c>
      <c r="M763" s="3" t="str">
        <f>IF(ISTEXT(CRHPrate),"Effectuez l’étape 1",IF(AND(INDEX(claimPeriodNo,MATCH('Étape 1) Taux'!$A$8,claimPeriods,0))&gt;17,INDEX(claimPeriodNo,MATCH('Étape 1) Taux'!$A$8,claimPeriods,0))&lt;20,revenueReduction&lt;0.1),0,IF(NOT(ISNUMBER(I763)),0,IF(E763="Oui",0,IF($B763="Non - avec lien de dépendance",MIN(1129,I763,$C763),MIN(1129,I763))))))</f>
        <v>Effectuez l’étape 1</v>
      </c>
      <c r="N763" s="3" t="str">
        <f>IF(ISTEXT(CRHPrate),"Effectuez l’étape 1",IF(AND(INDEX(claimPeriodNo,MATCH('Étape 1) Taux'!$A$8,claimPeriods,0))&gt;17,INDEX(claimPeriodNo,MATCH('Étape 1) Taux'!$A$8,claimPeriods,0))&lt;20,revenueReduction&lt;0.1),0,IF(NOT(ISNUMBER(J763)),0,IF(F763="Oui",0,IF($B763="Non - avec lien de dépendance",MIN(1129,J763,$C763),MIN(1129,J763))))))</f>
        <v>Effectuez l’étape 1</v>
      </c>
      <c r="O763" s="3" t="str">
        <f>IF(ISTEXT(CRHPrate),"Effectuez l’étape 1",IF(AND(INDEX(claimPeriodNo,MATCH('Étape 1) Taux'!$A$8,claimPeriods,0))&gt;17,INDEX(claimPeriodNo,MATCH('Étape 1) Taux'!$A$8,claimPeriods,0))&lt;20,revenueReduction&lt;0.1),0,IF(NOT(ISNUMBER(K763)),0,IF(G763="Oui",0,IF($B763="Non - avec lien de dépendance",MIN(1129,K763,$C763),MIN(1129,K763))))))</f>
        <v>Effectuez l’étape 1</v>
      </c>
      <c r="P763" s="3">
        <f t="shared" si="11"/>
        <v>0</v>
      </c>
    </row>
    <row r="764" spans="12:16" x14ac:dyDescent="0.3">
      <c r="L764" s="3" t="str">
        <f>IF(ISTEXT(CRHPrate),"Effectuez l’étape 1",IF(AND(INDEX(claimPeriodNo,MATCH('Étape 1) Taux'!$A$8,claimPeriods,0))&gt;17,INDEX(claimPeriodNo,MATCH('Étape 1) Taux'!$A$8,claimPeriods,0))&lt;20,revenueReduction&lt;0.1),0,IF(NOT(ISNUMBER(H764)),0,IF(D764="Oui",0,IF($B764="Non - avec lien de dépendance",MIN(1129,H764,$C764),MIN(1129,H764))))))</f>
        <v>Effectuez l’étape 1</v>
      </c>
      <c r="M764" s="3" t="str">
        <f>IF(ISTEXT(CRHPrate),"Effectuez l’étape 1",IF(AND(INDEX(claimPeriodNo,MATCH('Étape 1) Taux'!$A$8,claimPeriods,0))&gt;17,INDEX(claimPeriodNo,MATCH('Étape 1) Taux'!$A$8,claimPeriods,0))&lt;20,revenueReduction&lt;0.1),0,IF(NOT(ISNUMBER(I764)),0,IF(E764="Oui",0,IF($B764="Non - avec lien de dépendance",MIN(1129,I764,$C764),MIN(1129,I764))))))</f>
        <v>Effectuez l’étape 1</v>
      </c>
      <c r="N764" s="3" t="str">
        <f>IF(ISTEXT(CRHPrate),"Effectuez l’étape 1",IF(AND(INDEX(claimPeriodNo,MATCH('Étape 1) Taux'!$A$8,claimPeriods,0))&gt;17,INDEX(claimPeriodNo,MATCH('Étape 1) Taux'!$A$8,claimPeriods,0))&lt;20,revenueReduction&lt;0.1),0,IF(NOT(ISNUMBER(J764)),0,IF(F764="Oui",0,IF($B764="Non - avec lien de dépendance",MIN(1129,J764,$C764),MIN(1129,J764))))))</f>
        <v>Effectuez l’étape 1</v>
      </c>
      <c r="O764" s="3" t="str">
        <f>IF(ISTEXT(CRHPrate),"Effectuez l’étape 1",IF(AND(INDEX(claimPeriodNo,MATCH('Étape 1) Taux'!$A$8,claimPeriods,0))&gt;17,INDEX(claimPeriodNo,MATCH('Étape 1) Taux'!$A$8,claimPeriods,0))&lt;20,revenueReduction&lt;0.1),0,IF(NOT(ISNUMBER(K764)),0,IF(G764="Oui",0,IF($B764="Non - avec lien de dépendance",MIN(1129,K764,$C764),MIN(1129,K764))))))</f>
        <v>Effectuez l’étape 1</v>
      </c>
      <c r="P764" s="3">
        <f t="shared" si="11"/>
        <v>0</v>
      </c>
    </row>
    <row r="765" spans="12:16" x14ac:dyDescent="0.3">
      <c r="L765" s="3" t="str">
        <f>IF(ISTEXT(CRHPrate),"Effectuez l’étape 1",IF(AND(INDEX(claimPeriodNo,MATCH('Étape 1) Taux'!$A$8,claimPeriods,0))&gt;17,INDEX(claimPeriodNo,MATCH('Étape 1) Taux'!$A$8,claimPeriods,0))&lt;20,revenueReduction&lt;0.1),0,IF(NOT(ISNUMBER(H765)),0,IF(D765="Oui",0,IF($B765="Non - avec lien de dépendance",MIN(1129,H765,$C765),MIN(1129,H765))))))</f>
        <v>Effectuez l’étape 1</v>
      </c>
      <c r="M765" s="3" t="str">
        <f>IF(ISTEXT(CRHPrate),"Effectuez l’étape 1",IF(AND(INDEX(claimPeriodNo,MATCH('Étape 1) Taux'!$A$8,claimPeriods,0))&gt;17,INDEX(claimPeriodNo,MATCH('Étape 1) Taux'!$A$8,claimPeriods,0))&lt;20,revenueReduction&lt;0.1),0,IF(NOT(ISNUMBER(I765)),0,IF(E765="Oui",0,IF($B765="Non - avec lien de dépendance",MIN(1129,I765,$C765),MIN(1129,I765))))))</f>
        <v>Effectuez l’étape 1</v>
      </c>
      <c r="N765" s="3" t="str">
        <f>IF(ISTEXT(CRHPrate),"Effectuez l’étape 1",IF(AND(INDEX(claimPeriodNo,MATCH('Étape 1) Taux'!$A$8,claimPeriods,0))&gt;17,INDEX(claimPeriodNo,MATCH('Étape 1) Taux'!$A$8,claimPeriods,0))&lt;20,revenueReduction&lt;0.1),0,IF(NOT(ISNUMBER(J765)),0,IF(F765="Oui",0,IF($B765="Non - avec lien de dépendance",MIN(1129,J765,$C765),MIN(1129,J765))))))</f>
        <v>Effectuez l’étape 1</v>
      </c>
      <c r="O765" s="3" t="str">
        <f>IF(ISTEXT(CRHPrate),"Effectuez l’étape 1",IF(AND(INDEX(claimPeriodNo,MATCH('Étape 1) Taux'!$A$8,claimPeriods,0))&gt;17,INDEX(claimPeriodNo,MATCH('Étape 1) Taux'!$A$8,claimPeriods,0))&lt;20,revenueReduction&lt;0.1),0,IF(NOT(ISNUMBER(K765)),0,IF(G765="Oui",0,IF($B765="Non - avec lien de dépendance",MIN(1129,K765,$C765),MIN(1129,K765))))))</f>
        <v>Effectuez l’étape 1</v>
      </c>
      <c r="P765" s="3">
        <f t="shared" si="11"/>
        <v>0</v>
      </c>
    </row>
    <row r="766" spans="12:16" x14ac:dyDescent="0.3">
      <c r="L766" s="3" t="str">
        <f>IF(ISTEXT(CRHPrate),"Effectuez l’étape 1",IF(AND(INDEX(claimPeriodNo,MATCH('Étape 1) Taux'!$A$8,claimPeriods,0))&gt;17,INDEX(claimPeriodNo,MATCH('Étape 1) Taux'!$A$8,claimPeriods,0))&lt;20,revenueReduction&lt;0.1),0,IF(NOT(ISNUMBER(H766)),0,IF(D766="Oui",0,IF($B766="Non - avec lien de dépendance",MIN(1129,H766,$C766),MIN(1129,H766))))))</f>
        <v>Effectuez l’étape 1</v>
      </c>
      <c r="M766" s="3" t="str">
        <f>IF(ISTEXT(CRHPrate),"Effectuez l’étape 1",IF(AND(INDEX(claimPeriodNo,MATCH('Étape 1) Taux'!$A$8,claimPeriods,0))&gt;17,INDEX(claimPeriodNo,MATCH('Étape 1) Taux'!$A$8,claimPeriods,0))&lt;20,revenueReduction&lt;0.1),0,IF(NOT(ISNUMBER(I766)),0,IF(E766="Oui",0,IF($B766="Non - avec lien de dépendance",MIN(1129,I766,$C766),MIN(1129,I766))))))</f>
        <v>Effectuez l’étape 1</v>
      </c>
      <c r="N766" s="3" t="str">
        <f>IF(ISTEXT(CRHPrate),"Effectuez l’étape 1",IF(AND(INDEX(claimPeriodNo,MATCH('Étape 1) Taux'!$A$8,claimPeriods,0))&gt;17,INDEX(claimPeriodNo,MATCH('Étape 1) Taux'!$A$8,claimPeriods,0))&lt;20,revenueReduction&lt;0.1),0,IF(NOT(ISNUMBER(J766)),0,IF(F766="Oui",0,IF($B766="Non - avec lien de dépendance",MIN(1129,J766,$C766),MIN(1129,J766))))))</f>
        <v>Effectuez l’étape 1</v>
      </c>
      <c r="O766" s="3" t="str">
        <f>IF(ISTEXT(CRHPrate),"Effectuez l’étape 1",IF(AND(INDEX(claimPeriodNo,MATCH('Étape 1) Taux'!$A$8,claimPeriods,0))&gt;17,INDEX(claimPeriodNo,MATCH('Étape 1) Taux'!$A$8,claimPeriods,0))&lt;20,revenueReduction&lt;0.1),0,IF(NOT(ISNUMBER(K766)),0,IF(G766="Oui",0,IF($B766="Non - avec lien de dépendance",MIN(1129,K766,$C766),MIN(1129,K766))))))</f>
        <v>Effectuez l’étape 1</v>
      </c>
      <c r="P766" s="3">
        <f t="shared" si="11"/>
        <v>0</v>
      </c>
    </row>
    <row r="767" spans="12:16" x14ac:dyDescent="0.3">
      <c r="L767" s="3" t="str">
        <f>IF(ISTEXT(CRHPrate),"Effectuez l’étape 1",IF(AND(INDEX(claimPeriodNo,MATCH('Étape 1) Taux'!$A$8,claimPeriods,0))&gt;17,INDEX(claimPeriodNo,MATCH('Étape 1) Taux'!$A$8,claimPeriods,0))&lt;20,revenueReduction&lt;0.1),0,IF(NOT(ISNUMBER(H767)),0,IF(D767="Oui",0,IF($B767="Non - avec lien de dépendance",MIN(1129,H767,$C767),MIN(1129,H767))))))</f>
        <v>Effectuez l’étape 1</v>
      </c>
      <c r="M767" s="3" t="str">
        <f>IF(ISTEXT(CRHPrate),"Effectuez l’étape 1",IF(AND(INDEX(claimPeriodNo,MATCH('Étape 1) Taux'!$A$8,claimPeriods,0))&gt;17,INDEX(claimPeriodNo,MATCH('Étape 1) Taux'!$A$8,claimPeriods,0))&lt;20,revenueReduction&lt;0.1),0,IF(NOT(ISNUMBER(I767)),0,IF(E767="Oui",0,IF($B767="Non - avec lien de dépendance",MIN(1129,I767,$C767),MIN(1129,I767))))))</f>
        <v>Effectuez l’étape 1</v>
      </c>
      <c r="N767" s="3" t="str">
        <f>IF(ISTEXT(CRHPrate),"Effectuez l’étape 1",IF(AND(INDEX(claimPeriodNo,MATCH('Étape 1) Taux'!$A$8,claimPeriods,0))&gt;17,INDEX(claimPeriodNo,MATCH('Étape 1) Taux'!$A$8,claimPeriods,0))&lt;20,revenueReduction&lt;0.1),0,IF(NOT(ISNUMBER(J767)),0,IF(F767="Oui",0,IF($B767="Non - avec lien de dépendance",MIN(1129,J767,$C767),MIN(1129,J767))))))</f>
        <v>Effectuez l’étape 1</v>
      </c>
      <c r="O767" s="3" t="str">
        <f>IF(ISTEXT(CRHPrate),"Effectuez l’étape 1",IF(AND(INDEX(claimPeriodNo,MATCH('Étape 1) Taux'!$A$8,claimPeriods,0))&gt;17,INDEX(claimPeriodNo,MATCH('Étape 1) Taux'!$A$8,claimPeriods,0))&lt;20,revenueReduction&lt;0.1),0,IF(NOT(ISNUMBER(K767)),0,IF(G767="Oui",0,IF($B767="Non - avec lien de dépendance",MIN(1129,K767,$C767),MIN(1129,K767))))))</f>
        <v>Effectuez l’étape 1</v>
      </c>
      <c r="P767" s="3">
        <f t="shared" si="11"/>
        <v>0</v>
      </c>
    </row>
    <row r="768" spans="12:16" x14ac:dyDescent="0.3">
      <c r="L768" s="3" t="str">
        <f>IF(ISTEXT(CRHPrate),"Effectuez l’étape 1",IF(AND(INDEX(claimPeriodNo,MATCH('Étape 1) Taux'!$A$8,claimPeriods,0))&gt;17,INDEX(claimPeriodNo,MATCH('Étape 1) Taux'!$A$8,claimPeriods,0))&lt;20,revenueReduction&lt;0.1),0,IF(NOT(ISNUMBER(H768)),0,IF(D768="Oui",0,IF($B768="Non - avec lien de dépendance",MIN(1129,H768,$C768),MIN(1129,H768))))))</f>
        <v>Effectuez l’étape 1</v>
      </c>
      <c r="M768" s="3" t="str">
        <f>IF(ISTEXT(CRHPrate),"Effectuez l’étape 1",IF(AND(INDEX(claimPeriodNo,MATCH('Étape 1) Taux'!$A$8,claimPeriods,0))&gt;17,INDEX(claimPeriodNo,MATCH('Étape 1) Taux'!$A$8,claimPeriods,0))&lt;20,revenueReduction&lt;0.1),0,IF(NOT(ISNUMBER(I768)),0,IF(E768="Oui",0,IF($B768="Non - avec lien de dépendance",MIN(1129,I768,$C768),MIN(1129,I768))))))</f>
        <v>Effectuez l’étape 1</v>
      </c>
      <c r="N768" s="3" t="str">
        <f>IF(ISTEXT(CRHPrate),"Effectuez l’étape 1",IF(AND(INDEX(claimPeriodNo,MATCH('Étape 1) Taux'!$A$8,claimPeriods,0))&gt;17,INDEX(claimPeriodNo,MATCH('Étape 1) Taux'!$A$8,claimPeriods,0))&lt;20,revenueReduction&lt;0.1),0,IF(NOT(ISNUMBER(J768)),0,IF(F768="Oui",0,IF($B768="Non - avec lien de dépendance",MIN(1129,J768,$C768),MIN(1129,J768))))))</f>
        <v>Effectuez l’étape 1</v>
      </c>
      <c r="O768" s="3" t="str">
        <f>IF(ISTEXT(CRHPrate),"Effectuez l’étape 1",IF(AND(INDEX(claimPeriodNo,MATCH('Étape 1) Taux'!$A$8,claimPeriods,0))&gt;17,INDEX(claimPeriodNo,MATCH('Étape 1) Taux'!$A$8,claimPeriods,0))&lt;20,revenueReduction&lt;0.1),0,IF(NOT(ISNUMBER(K768)),0,IF(G768="Oui",0,IF($B768="Non - avec lien de dépendance",MIN(1129,K768,$C768),MIN(1129,K768))))))</f>
        <v>Effectuez l’étape 1</v>
      </c>
      <c r="P768" s="3">
        <f t="shared" si="11"/>
        <v>0</v>
      </c>
    </row>
    <row r="769" spans="12:16" x14ac:dyDescent="0.3">
      <c r="L769" s="3" t="str">
        <f>IF(ISTEXT(CRHPrate),"Effectuez l’étape 1",IF(AND(INDEX(claimPeriodNo,MATCH('Étape 1) Taux'!$A$8,claimPeriods,0))&gt;17,INDEX(claimPeriodNo,MATCH('Étape 1) Taux'!$A$8,claimPeriods,0))&lt;20,revenueReduction&lt;0.1),0,IF(NOT(ISNUMBER(H769)),0,IF(D769="Oui",0,IF($B769="Non - avec lien de dépendance",MIN(1129,H769,$C769),MIN(1129,H769))))))</f>
        <v>Effectuez l’étape 1</v>
      </c>
      <c r="M769" s="3" t="str">
        <f>IF(ISTEXT(CRHPrate),"Effectuez l’étape 1",IF(AND(INDEX(claimPeriodNo,MATCH('Étape 1) Taux'!$A$8,claimPeriods,0))&gt;17,INDEX(claimPeriodNo,MATCH('Étape 1) Taux'!$A$8,claimPeriods,0))&lt;20,revenueReduction&lt;0.1),0,IF(NOT(ISNUMBER(I769)),0,IF(E769="Oui",0,IF($B769="Non - avec lien de dépendance",MIN(1129,I769,$C769),MIN(1129,I769))))))</f>
        <v>Effectuez l’étape 1</v>
      </c>
      <c r="N769" s="3" t="str">
        <f>IF(ISTEXT(CRHPrate),"Effectuez l’étape 1",IF(AND(INDEX(claimPeriodNo,MATCH('Étape 1) Taux'!$A$8,claimPeriods,0))&gt;17,INDEX(claimPeriodNo,MATCH('Étape 1) Taux'!$A$8,claimPeriods,0))&lt;20,revenueReduction&lt;0.1),0,IF(NOT(ISNUMBER(J769)),0,IF(F769="Oui",0,IF($B769="Non - avec lien de dépendance",MIN(1129,J769,$C769),MIN(1129,J769))))))</f>
        <v>Effectuez l’étape 1</v>
      </c>
      <c r="O769" s="3" t="str">
        <f>IF(ISTEXT(CRHPrate),"Effectuez l’étape 1",IF(AND(INDEX(claimPeriodNo,MATCH('Étape 1) Taux'!$A$8,claimPeriods,0))&gt;17,INDEX(claimPeriodNo,MATCH('Étape 1) Taux'!$A$8,claimPeriods,0))&lt;20,revenueReduction&lt;0.1),0,IF(NOT(ISNUMBER(K769)),0,IF(G769="Oui",0,IF($B769="Non - avec lien de dépendance",MIN(1129,K769,$C769),MIN(1129,K769))))))</f>
        <v>Effectuez l’étape 1</v>
      </c>
      <c r="P769" s="3">
        <f t="shared" si="11"/>
        <v>0</v>
      </c>
    </row>
    <row r="770" spans="12:16" x14ac:dyDescent="0.3">
      <c r="L770" s="3" t="str">
        <f>IF(ISTEXT(CRHPrate),"Effectuez l’étape 1",IF(AND(INDEX(claimPeriodNo,MATCH('Étape 1) Taux'!$A$8,claimPeriods,0))&gt;17,INDEX(claimPeriodNo,MATCH('Étape 1) Taux'!$A$8,claimPeriods,0))&lt;20,revenueReduction&lt;0.1),0,IF(NOT(ISNUMBER(H770)),0,IF(D770="Oui",0,IF($B770="Non - avec lien de dépendance",MIN(1129,H770,$C770),MIN(1129,H770))))))</f>
        <v>Effectuez l’étape 1</v>
      </c>
      <c r="M770" s="3" t="str">
        <f>IF(ISTEXT(CRHPrate),"Effectuez l’étape 1",IF(AND(INDEX(claimPeriodNo,MATCH('Étape 1) Taux'!$A$8,claimPeriods,0))&gt;17,INDEX(claimPeriodNo,MATCH('Étape 1) Taux'!$A$8,claimPeriods,0))&lt;20,revenueReduction&lt;0.1),0,IF(NOT(ISNUMBER(I770)),0,IF(E770="Oui",0,IF($B770="Non - avec lien de dépendance",MIN(1129,I770,$C770),MIN(1129,I770))))))</f>
        <v>Effectuez l’étape 1</v>
      </c>
      <c r="N770" s="3" t="str">
        <f>IF(ISTEXT(CRHPrate),"Effectuez l’étape 1",IF(AND(INDEX(claimPeriodNo,MATCH('Étape 1) Taux'!$A$8,claimPeriods,0))&gt;17,INDEX(claimPeriodNo,MATCH('Étape 1) Taux'!$A$8,claimPeriods,0))&lt;20,revenueReduction&lt;0.1),0,IF(NOT(ISNUMBER(J770)),0,IF(F770="Oui",0,IF($B770="Non - avec lien de dépendance",MIN(1129,J770,$C770),MIN(1129,J770))))))</f>
        <v>Effectuez l’étape 1</v>
      </c>
      <c r="O770" s="3" t="str">
        <f>IF(ISTEXT(CRHPrate),"Effectuez l’étape 1",IF(AND(INDEX(claimPeriodNo,MATCH('Étape 1) Taux'!$A$8,claimPeriods,0))&gt;17,INDEX(claimPeriodNo,MATCH('Étape 1) Taux'!$A$8,claimPeriods,0))&lt;20,revenueReduction&lt;0.1),0,IF(NOT(ISNUMBER(K770)),0,IF(G770="Oui",0,IF($B770="Non - avec lien de dépendance",MIN(1129,K770,$C770),MIN(1129,K770))))))</f>
        <v>Effectuez l’étape 1</v>
      </c>
      <c r="P770" s="3">
        <f t="shared" si="11"/>
        <v>0</v>
      </c>
    </row>
    <row r="771" spans="12:16" x14ac:dyDescent="0.3">
      <c r="L771" s="3" t="str">
        <f>IF(ISTEXT(CRHPrate),"Effectuez l’étape 1",IF(AND(INDEX(claimPeriodNo,MATCH('Étape 1) Taux'!$A$8,claimPeriods,0))&gt;17,INDEX(claimPeriodNo,MATCH('Étape 1) Taux'!$A$8,claimPeriods,0))&lt;20,revenueReduction&lt;0.1),0,IF(NOT(ISNUMBER(H771)),0,IF(D771="Oui",0,IF($B771="Non - avec lien de dépendance",MIN(1129,H771,$C771),MIN(1129,H771))))))</f>
        <v>Effectuez l’étape 1</v>
      </c>
      <c r="M771" s="3" t="str">
        <f>IF(ISTEXT(CRHPrate),"Effectuez l’étape 1",IF(AND(INDEX(claimPeriodNo,MATCH('Étape 1) Taux'!$A$8,claimPeriods,0))&gt;17,INDEX(claimPeriodNo,MATCH('Étape 1) Taux'!$A$8,claimPeriods,0))&lt;20,revenueReduction&lt;0.1),0,IF(NOT(ISNUMBER(I771)),0,IF(E771="Oui",0,IF($B771="Non - avec lien de dépendance",MIN(1129,I771,$C771),MIN(1129,I771))))))</f>
        <v>Effectuez l’étape 1</v>
      </c>
      <c r="N771" s="3" t="str">
        <f>IF(ISTEXT(CRHPrate),"Effectuez l’étape 1",IF(AND(INDEX(claimPeriodNo,MATCH('Étape 1) Taux'!$A$8,claimPeriods,0))&gt;17,INDEX(claimPeriodNo,MATCH('Étape 1) Taux'!$A$8,claimPeriods,0))&lt;20,revenueReduction&lt;0.1),0,IF(NOT(ISNUMBER(J771)),0,IF(F771="Oui",0,IF($B771="Non - avec lien de dépendance",MIN(1129,J771,$C771),MIN(1129,J771))))))</f>
        <v>Effectuez l’étape 1</v>
      </c>
      <c r="O771" s="3" t="str">
        <f>IF(ISTEXT(CRHPrate),"Effectuez l’étape 1",IF(AND(INDEX(claimPeriodNo,MATCH('Étape 1) Taux'!$A$8,claimPeriods,0))&gt;17,INDEX(claimPeriodNo,MATCH('Étape 1) Taux'!$A$8,claimPeriods,0))&lt;20,revenueReduction&lt;0.1),0,IF(NOT(ISNUMBER(K771)),0,IF(G771="Oui",0,IF($B771="Non - avec lien de dépendance",MIN(1129,K771,$C771),MIN(1129,K771))))))</f>
        <v>Effectuez l’étape 1</v>
      </c>
      <c r="P771" s="3">
        <f t="shared" si="11"/>
        <v>0</v>
      </c>
    </row>
    <row r="772" spans="12:16" x14ac:dyDescent="0.3">
      <c r="L772" s="3" t="str">
        <f>IF(ISTEXT(CRHPrate),"Effectuez l’étape 1",IF(AND(INDEX(claimPeriodNo,MATCH('Étape 1) Taux'!$A$8,claimPeriods,0))&gt;17,INDEX(claimPeriodNo,MATCH('Étape 1) Taux'!$A$8,claimPeriods,0))&lt;20,revenueReduction&lt;0.1),0,IF(NOT(ISNUMBER(H772)),0,IF(D772="Oui",0,IF($B772="Non - avec lien de dépendance",MIN(1129,H772,$C772),MIN(1129,H772))))))</f>
        <v>Effectuez l’étape 1</v>
      </c>
      <c r="M772" s="3" t="str">
        <f>IF(ISTEXT(CRHPrate),"Effectuez l’étape 1",IF(AND(INDEX(claimPeriodNo,MATCH('Étape 1) Taux'!$A$8,claimPeriods,0))&gt;17,INDEX(claimPeriodNo,MATCH('Étape 1) Taux'!$A$8,claimPeriods,0))&lt;20,revenueReduction&lt;0.1),0,IF(NOT(ISNUMBER(I772)),0,IF(E772="Oui",0,IF($B772="Non - avec lien de dépendance",MIN(1129,I772,$C772),MIN(1129,I772))))))</f>
        <v>Effectuez l’étape 1</v>
      </c>
      <c r="N772" s="3" t="str">
        <f>IF(ISTEXT(CRHPrate),"Effectuez l’étape 1",IF(AND(INDEX(claimPeriodNo,MATCH('Étape 1) Taux'!$A$8,claimPeriods,0))&gt;17,INDEX(claimPeriodNo,MATCH('Étape 1) Taux'!$A$8,claimPeriods,0))&lt;20,revenueReduction&lt;0.1),0,IF(NOT(ISNUMBER(J772)),0,IF(F772="Oui",0,IF($B772="Non - avec lien de dépendance",MIN(1129,J772,$C772),MIN(1129,J772))))))</f>
        <v>Effectuez l’étape 1</v>
      </c>
      <c r="O772" s="3" t="str">
        <f>IF(ISTEXT(CRHPrate),"Effectuez l’étape 1",IF(AND(INDEX(claimPeriodNo,MATCH('Étape 1) Taux'!$A$8,claimPeriods,0))&gt;17,INDEX(claimPeriodNo,MATCH('Étape 1) Taux'!$A$8,claimPeriods,0))&lt;20,revenueReduction&lt;0.1),0,IF(NOT(ISNUMBER(K772)),0,IF(G772="Oui",0,IF($B772="Non - avec lien de dépendance",MIN(1129,K772,$C772),MIN(1129,K772))))))</f>
        <v>Effectuez l’étape 1</v>
      </c>
      <c r="P772" s="3">
        <f t="shared" si="11"/>
        <v>0</v>
      </c>
    </row>
    <row r="773" spans="12:16" x14ac:dyDescent="0.3">
      <c r="L773" s="3" t="str">
        <f>IF(ISTEXT(CRHPrate),"Effectuez l’étape 1",IF(AND(INDEX(claimPeriodNo,MATCH('Étape 1) Taux'!$A$8,claimPeriods,0))&gt;17,INDEX(claimPeriodNo,MATCH('Étape 1) Taux'!$A$8,claimPeriods,0))&lt;20,revenueReduction&lt;0.1),0,IF(NOT(ISNUMBER(H773)),0,IF(D773="Oui",0,IF($B773="Non - avec lien de dépendance",MIN(1129,H773,$C773),MIN(1129,H773))))))</f>
        <v>Effectuez l’étape 1</v>
      </c>
      <c r="M773" s="3" t="str">
        <f>IF(ISTEXT(CRHPrate),"Effectuez l’étape 1",IF(AND(INDEX(claimPeriodNo,MATCH('Étape 1) Taux'!$A$8,claimPeriods,0))&gt;17,INDEX(claimPeriodNo,MATCH('Étape 1) Taux'!$A$8,claimPeriods,0))&lt;20,revenueReduction&lt;0.1),0,IF(NOT(ISNUMBER(I773)),0,IF(E773="Oui",0,IF($B773="Non - avec lien de dépendance",MIN(1129,I773,$C773),MIN(1129,I773))))))</f>
        <v>Effectuez l’étape 1</v>
      </c>
      <c r="N773" s="3" t="str">
        <f>IF(ISTEXT(CRHPrate),"Effectuez l’étape 1",IF(AND(INDEX(claimPeriodNo,MATCH('Étape 1) Taux'!$A$8,claimPeriods,0))&gt;17,INDEX(claimPeriodNo,MATCH('Étape 1) Taux'!$A$8,claimPeriods,0))&lt;20,revenueReduction&lt;0.1),0,IF(NOT(ISNUMBER(J773)),0,IF(F773="Oui",0,IF($B773="Non - avec lien de dépendance",MIN(1129,J773,$C773),MIN(1129,J773))))))</f>
        <v>Effectuez l’étape 1</v>
      </c>
      <c r="O773" s="3" t="str">
        <f>IF(ISTEXT(CRHPrate),"Effectuez l’étape 1",IF(AND(INDEX(claimPeriodNo,MATCH('Étape 1) Taux'!$A$8,claimPeriods,0))&gt;17,INDEX(claimPeriodNo,MATCH('Étape 1) Taux'!$A$8,claimPeriods,0))&lt;20,revenueReduction&lt;0.1),0,IF(NOT(ISNUMBER(K773)),0,IF(G773="Oui",0,IF($B773="Non - avec lien de dépendance",MIN(1129,K773,$C773),MIN(1129,K773))))))</f>
        <v>Effectuez l’étape 1</v>
      </c>
      <c r="P773" s="3">
        <f t="shared" si="11"/>
        <v>0</v>
      </c>
    </row>
    <row r="774" spans="12:16" x14ac:dyDescent="0.3">
      <c r="L774" s="3" t="str">
        <f>IF(ISTEXT(CRHPrate),"Effectuez l’étape 1",IF(AND(INDEX(claimPeriodNo,MATCH('Étape 1) Taux'!$A$8,claimPeriods,0))&gt;17,INDEX(claimPeriodNo,MATCH('Étape 1) Taux'!$A$8,claimPeriods,0))&lt;20,revenueReduction&lt;0.1),0,IF(NOT(ISNUMBER(H774)),0,IF(D774="Oui",0,IF($B774="Non - avec lien de dépendance",MIN(1129,H774,$C774),MIN(1129,H774))))))</f>
        <v>Effectuez l’étape 1</v>
      </c>
      <c r="M774" s="3" t="str">
        <f>IF(ISTEXT(CRHPrate),"Effectuez l’étape 1",IF(AND(INDEX(claimPeriodNo,MATCH('Étape 1) Taux'!$A$8,claimPeriods,0))&gt;17,INDEX(claimPeriodNo,MATCH('Étape 1) Taux'!$A$8,claimPeriods,0))&lt;20,revenueReduction&lt;0.1),0,IF(NOT(ISNUMBER(I774)),0,IF(E774="Oui",0,IF($B774="Non - avec lien de dépendance",MIN(1129,I774,$C774),MIN(1129,I774))))))</f>
        <v>Effectuez l’étape 1</v>
      </c>
      <c r="N774" s="3" t="str">
        <f>IF(ISTEXT(CRHPrate),"Effectuez l’étape 1",IF(AND(INDEX(claimPeriodNo,MATCH('Étape 1) Taux'!$A$8,claimPeriods,0))&gt;17,INDEX(claimPeriodNo,MATCH('Étape 1) Taux'!$A$8,claimPeriods,0))&lt;20,revenueReduction&lt;0.1),0,IF(NOT(ISNUMBER(J774)),0,IF(F774="Oui",0,IF($B774="Non - avec lien de dépendance",MIN(1129,J774,$C774),MIN(1129,J774))))))</f>
        <v>Effectuez l’étape 1</v>
      </c>
      <c r="O774" s="3" t="str">
        <f>IF(ISTEXT(CRHPrate),"Effectuez l’étape 1",IF(AND(INDEX(claimPeriodNo,MATCH('Étape 1) Taux'!$A$8,claimPeriods,0))&gt;17,INDEX(claimPeriodNo,MATCH('Étape 1) Taux'!$A$8,claimPeriods,0))&lt;20,revenueReduction&lt;0.1),0,IF(NOT(ISNUMBER(K774)),0,IF(G774="Oui",0,IF($B774="Non - avec lien de dépendance",MIN(1129,K774,$C774),MIN(1129,K774))))))</f>
        <v>Effectuez l’étape 1</v>
      </c>
      <c r="P774" s="3">
        <f t="shared" si="11"/>
        <v>0</v>
      </c>
    </row>
    <row r="775" spans="12:16" x14ac:dyDescent="0.3">
      <c r="L775" s="3" t="str">
        <f>IF(ISTEXT(CRHPrate),"Effectuez l’étape 1",IF(AND(INDEX(claimPeriodNo,MATCH('Étape 1) Taux'!$A$8,claimPeriods,0))&gt;17,INDEX(claimPeriodNo,MATCH('Étape 1) Taux'!$A$8,claimPeriods,0))&lt;20,revenueReduction&lt;0.1),0,IF(NOT(ISNUMBER(H775)),0,IF(D775="Oui",0,IF($B775="Non - avec lien de dépendance",MIN(1129,H775,$C775),MIN(1129,H775))))))</f>
        <v>Effectuez l’étape 1</v>
      </c>
      <c r="M775" s="3" t="str">
        <f>IF(ISTEXT(CRHPrate),"Effectuez l’étape 1",IF(AND(INDEX(claimPeriodNo,MATCH('Étape 1) Taux'!$A$8,claimPeriods,0))&gt;17,INDEX(claimPeriodNo,MATCH('Étape 1) Taux'!$A$8,claimPeriods,0))&lt;20,revenueReduction&lt;0.1),0,IF(NOT(ISNUMBER(I775)),0,IF(E775="Oui",0,IF($B775="Non - avec lien de dépendance",MIN(1129,I775,$C775),MIN(1129,I775))))))</f>
        <v>Effectuez l’étape 1</v>
      </c>
      <c r="N775" s="3" t="str">
        <f>IF(ISTEXT(CRHPrate),"Effectuez l’étape 1",IF(AND(INDEX(claimPeriodNo,MATCH('Étape 1) Taux'!$A$8,claimPeriods,0))&gt;17,INDEX(claimPeriodNo,MATCH('Étape 1) Taux'!$A$8,claimPeriods,0))&lt;20,revenueReduction&lt;0.1),0,IF(NOT(ISNUMBER(J775)),0,IF(F775="Oui",0,IF($B775="Non - avec lien de dépendance",MIN(1129,J775,$C775),MIN(1129,J775))))))</f>
        <v>Effectuez l’étape 1</v>
      </c>
      <c r="O775" s="3" t="str">
        <f>IF(ISTEXT(CRHPrate),"Effectuez l’étape 1",IF(AND(INDEX(claimPeriodNo,MATCH('Étape 1) Taux'!$A$8,claimPeriods,0))&gt;17,INDEX(claimPeriodNo,MATCH('Étape 1) Taux'!$A$8,claimPeriods,0))&lt;20,revenueReduction&lt;0.1),0,IF(NOT(ISNUMBER(K775)),0,IF(G775="Oui",0,IF($B775="Non - avec lien de dépendance",MIN(1129,K775,$C775),MIN(1129,K775))))))</f>
        <v>Effectuez l’étape 1</v>
      </c>
      <c r="P775" s="3">
        <f t="shared" ref="P775:P838" si="12">IF(AND(COUNT(B775:K775)&gt;0,OR(AND(NOT(ISNUMBER($C775)),$B775&lt;&gt;"Oui - sans lien de dépendance"),COUNT(H775:K775)&lt;&gt;4,ISBLANK($B775))),"Remplissez tous les montants",SUM(L775:O775))</f>
        <v>0</v>
      </c>
    </row>
    <row r="776" spans="12:16" x14ac:dyDescent="0.3">
      <c r="L776" s="3" t="str">
        <f>IF(ISTEXT(CRHPrate),"Effectuez l’étape 1",IF(AND(INDEX(claimPeriodNo,MATCH('Étape 1) Taux'!$A$8,claimPeriods,0))&gt;17,INDEX(claimPeriodNo,MATCH('Étape 1) Taux'!$A$8,claimPeriods,0))&lt;20,revenueReduction&lt;0.1),0,IF(NOT(ISNUMBER(H776)),0,IF(D776="Oui",0,IF($B776="Non - avec lien de dépendance",MIN(1129,H776,$C776),MIN(1129,H776))))))</f>
        <v>Effectuez l’étape 1</v>
      </c>
      <c r="M776" s="3" t="str">
        <f>IF(ISTEXT(CRHPrate),"Effectuez l’étape 1",IF(AND(INDEX(claimPeriodNo,MATCH('Étape 1) Taux'!$A$8,claimPeriods,0))&gt;17,INDEX(claimPeriodNo,MATCH('Étape 1) Taux'!$A$8,claimPeriods,0))&lt;20,revenueReduction&lt;0.1),0,IF(NOT(ISNUMBER(I776)),0,IF(E776="Oui",0,IF($B776="Non - avec lien de dépendance",MIN(1129,I776,$C776),MIN(1129,I776))))))</f>
        <v>Effectuez l’étape 1</v>
      </c>
      <c r="N776" s="3" t="str">
        <f>IF(ISTEXT(CRHPrate),"Effectuez l’étape 1",IF(AND(INDEX(claimPeriodNo,MATCH('Étape 1) Taux'!$A$8,claimPeriods,0))&gt;17,INDEX(claimPeriodNo,MATCH('Étape 1) Taux'!$A$8,claimPeriods,0))&lt;20,revenueReduction&lt;0.1),0,IF(NOT(ISNUMBER(J776)),0,IF(F776="Oui",0,IF($B776="Non - avec lien de dépendance",MIN(1129,J776,$C776),MIN(1129,J776))))))</f>
        <v>Effectuez l’étape 1</v>
      </c>
      <c r="O776" s="3" t="str">
        <f>IF(ISTEXT(CRHPrate),"Effectuez l’étape 1",IF(AND(INDEX(claimPeriodNo,MATCH('Étape 1) Taux'!$A$8,claimPeriods,0))&gt;17,INDEX(claimPeriodNo,MATCH('Étape 1) Taux'!$A$8,claimPeriods,0))&lt;20,revenueReduction&lt;0.1),0,IF(NOT(ISNUMBER(K776)),0,IF(G776="Oui",0,IF($B776="Non - avec lien de dépendance",MIN(1129,K776,$C776),MIN(1129,K776))))))</f>
        <v>Effectuez l’étape 1</v>
      </c>
      <c r="P776" s="3">
        <f t="shared" si="12"/>
        <v>0</v>
      </c>
    </row>
    <row r="777" spans="12:16" x14ac:dyDescent="0.3">
      <c r="L777" s="3" t="str">
        <f>IF(ISTEXT(CRHPrate),"Effectuez l’étape 1",IF(AND(INDEX(claimPeriodNo,MATCH('Étape 1) Taux'!$A$8,claimPeriods,0))&gt;17,INDEX(claimPeriodNo,MATCH('Étape 1) Taux'!$A$8,claimPeriods,0))&lt;20,revenueReduction&lt;0.1),0,IF(NOT(ISNUMBER(H777)),0,IF(D777="Oui",0,IF($B777="Non - avec lien de dépendance",MIN(1129,H777,$C777),MIN(1129,H777))))))</f>
        <v>Effectuez l’étape 1</v>
      </c>
      <c r="M777" s="3" t="str">
        <f>IF(ISTEXT(CRHPrate),"Effectuez l’étape 1",IF(AND(INDEX(claimPeriodNo,MATCH('Étape 1) Taux'!$A$8,claimPeriods,0))&gt;17,INDEX(claimPeriodNo,MATCH('Étape 1) Taux'!$A$8,claimPeriods,0))&lt;20,revenueReduction&lt;0.1),0,IF(NOT(ISNUMBER(I777)),0,IF(E777="Oui",0,IF($B777="Non - avec lien de dépendance",MIN(1129,I777,$C777),MIN(1129,I777))))))</f>
        <v>Effectuez l’étape 1</v>
      </c>
      <c r="N777" s="3" t="str">
        <f>IF(ISTEXT(CRHPrate),"Effectuez l’étape 1",IF(AND(INDEX(claimPeriodNo,MATCH('Étape 1) Taux'!$A$8,claimPeriods,0))&gt;17,INDEX(claimPeriodNo,MATCH('Étape 1) Taux'!$A$8,claimPeriods,0))&lt;20,revenueReduction&lt;0.1),0,IF(NOT(ISNUMBER(J777)),0,IF(F777="Oui",0,IF($B777="Non - avec lien de dépendance",MIN(1129,J777,$C777),MIN(1129,J777))))))</f>
        <v>Effectuez l’étape 1</v>
      </c>
      <c r="O777" s="3" t="str">
        <f>IF(ISTEXT(CRHPrate),"Effectuez l’étape 1",IF(AND(INDEX(claimPeriodNo,MATCH('Étape 1) Taux'!$A$8,claimPeriods,0))&gt;17,INDEX(claimPeriodNo,MATCH('Étape 1) Taux'!$A$8,claimPeriods,0))&lt;20,revenueReduction&lt;0.1),0,IF(NOT(ISNUMBER(K777)),0,IF(G777="Oui",0,IF($B777="Non - avec lien de dépendance",MIN(1129,K777,$C777),MIN(1129,K777))))))</f>
        <v>Effectuez l’étape 1</v>
      </c>
      <c r="P777" s="3">
        <f t="shared" si="12"/>
        <v>0</v>
      </c>
    </row>
    <row r="778" spans="12:16" x14ac:dyDescent="0.3">
      <c r="L778" s="3" t="str">
        <f>IF(ISTEXT(CRHPrate),"Effectuez l’étape 1",IF(AND(INDEX(claimPeriodNo,MATCH('Étape 1) Taux'!$A$8,claimPeriods,0))&gt;17,INDEX(claimPeriodNo,MATCH('Étape 1) Taux'!$A$8,claimPeriods,0))&lt;20,revenueReduction&lt;0.1),0,IF(NOT(ISNUMBER(H778)),0,IF(D778="Oui",0,IF($B778="Non - avec lien de dépendance",MIN(1129,H778,$C778),MIN(1129,H778))))))</f>
        <v>Effectuez l’étape 1</v>
      </c>
      <c r="M778" s="3" t="str">
        <f>IF(ISTEXT(CRHPrate),"Effectuez l’étape 1",IF(AND(INDEX(claimPeriodNo,MATCH('Étape 1) Taux'!$A$8,claimPeriods,0))&gt;17,INDEX(claimPeriodNo,MATCH('Étape 1) Taux'!$A$8,claimPeriods,0))&lt;20,revenueReduction&lt;0.1),0,IF(NOT(ISNUMBER(I778)),0,IF(E778="Oui",0,IF($B778="Non - avec lien de dépendance",MIN(1129,I778,$C778),MIN(1129,I778))))))</f>
        <v>Effectuez l’étape 1</v>
      </c>
      <c r="N778" s="3" t="str">
        <f>IF(ISTEXT(CRHPrate),"Effectuez l’étape 1",IF(AND(INDEX(claimPeriodNo,MATCH('Étape 1) Taux'!$A$8,claimPeriods,0))&gt;17,INDEX(claimPeriodNo,MATCH('Étape 1) Taux'!$A$8,claimPeriods,0))&lt;20,revenueReduction&lt;0.1),0,IF(NOT(ISNUMBER(J778)),0,IF(F778="Oui",0,IF($B778="Non - avec lien de dépendance",MIN(1129,J778,$C778),MIN(1129,J778))))))</f>
        <v>Effectuez l’étape 1</v>
      </c>
      <c r="O778" s="3" t="str">
        <f>IF(ISTEXT(CRHPrate),"Effectuez l’étape 1",IF(AND(INDEX(claimPeriodNo,MATCH('Étape 1) Taux'!$A$8,claimPeriods,0))&gt;17,INDEX(claimPeriodNo,MATCH('Étape 1) Taux'!$A$8,claimPeriods,0))&lt;20,revenueReduction&lt;0.1),0,IF(NOT(ISNUMBER(K778)),0,IF(G778="Oui",0,IF($B778="Non - avec lien de dépendance",MIN(1129,K778,$C778),MIN(1129,K778))))))</f>
        <v>Effectuez l’étape 1</v>
      </c>
      <c r="P778" s="3">
        <f t="shared" si="12"/>
        <v>0</v>
      </c>
    </row>
    <row r="779" spans="12:16" x14ac:dyDescent="0.3">
      <c r="L779" s="3" t="str">
        <f>IF(ISTEXT(CRHPrate),"Effectuez l’étape 1",IF(AND(INDEX(claimPeriodNo,MATCH('Étape 1) Taux'!$A$8,claimPeriods,0))&gt;17,INDEX(claimPeriodNo,MATCH('Étape 1) Taux'!$A$8,claimPeriods,0))&lt;20,revenueReduction&lt;0.1),0,IF(NOT(ISNUMBER(H779)),0,IF(D779="Oui",0,IF($B779="Non - avec lien de dépendance",MIN(1129,H779,$C779),MIN(1129,H779))))))</f>
        <v>Effectuez l’étape 1</v>
      </c>
      <c r="M779" s="3" t="str">
        <f>IF(ISTEXT(CRHPrate),"Effectuez l’étape 1",IF(AND(INDEX(claimPeriodNo,MATCH('Étape 1) Taux'!$A$8,claimPeriods,0))&gt;17,INDEX(claimPeriodNo,MATCH('Étape 1) Taux'!$A$8,claimPeriods,0))&lt;20,revenueReduction&lt;0.1),0,IF(NOT(ISNUMBER(I779)),0,IF(E779="Oui",0,IF($B779="Non - avec lien de dépendance",MIN(1129,I779,$C779),MIN(1129,I779))))))</f>
        <v>Effectuez l’étape 1</v>
      </c>
      <c r="N779" s="3" t="str">
        <f>IF(ISTEXT(CRHPrate),"Effectuez l’étape 1",IF(AND(INDEX(claimPeriodNo,MATCH('Étape 1) Taux'!$A$8,claimPeriods,0))&gt;17,INDEX(claimPeriodNo,MATCH('Étape 1) Taux'!$A$8,claimPeriods,0))&lt;20,revenueReduction&lt;0.1),0,IF(NOT(ISNUMBER(J779)),0,IF(F779="Oui",0,IF($B779="Non - avec lien de dépendance",MIN(1129,J779,$C779),MIN(1129,J779))))))</f>
        <v>Effectuez l’étape 1</v>
      </c>
      <c r="O779" s="3" t="str">
        <f>IF(ISTEXT(CRHPrate),"Effectuez l’étape 1",IF(AND(INDEX(claimPeriodNo,MATCH('Étape 1) Taux'!$A$8,claimPeriods,0))&gt;17,INDEX(claimPeriodNo,MATCH('Étape 1) Taux'!$A$8,claimPeriods,0))&lt;20,revenueReduction&lt;0.1),0,IF(NOT(ISNUMBER(K779)),0,IF(G779="Oui",0,IF($B779="Non - avec lien de dépendance",MIN(1129,K779,$C779),MIN(1129,K779))))))</f>
        <v>Effectuez l’étape 1</v>
      </c>
      <c r="P779" s="3">
        <f t="shared" si="12"/>
        <v>0</v>
      </c>
    </row>
    <row r="780" spans="12:16" x14ac:dyDescent="0.3">
      <c r="L780" s="3" t="str">
        <f>IF(ISTEXT(CRHPrate),"Effectuez l’étape 1",IF(AND(INDEX(claimPeriodNo,MATCH('Étape 1) Taux'!$A$8,claimPeriods,0))&gt;17,INDEX(claimPeriodNo,MATCH('Étape 1) Taux'!$A$8,claimPeriods,0))&lt;20,revenueReduction&lt;0.1),0,IF(NOT(ISNUMBER(H780)),0,IF(D780="Oui",0,IF($B780="Non - avec lien de dépendance",MIN(1129,H780,$C780),MIN(1129,H780))))))</f>
        <v>Effectuez l’étape 1</v>
      </c>
      <c r="M780" s="3" t="str">
        <f>IF(ISTEXT(CRHPrate),"Effectuez l’étape 1",IF(AND(INDEX(claimPeriodNo,MATCH('Étape 1) Taux'!$A$8,claimPeriods,0))&gt;17,INDEX(claimPeriodNo,MATCH('Étape 1) Taux'!$A$8,claimPeriods,0))&lt;20,revenueReduction&lt;0.1),0,IF(NOT(ISNUMBER(I780)),0,IF(E780="Oui",0,IF($B780="Non - avec lien de dépendance",MIN(1129,I780,$C780),MIN(1129,I780))))))</f>
        <v>Effectuez l’étape 1</v>
      </c>
      <c r="N780" s="3" t="str">
        <f>IF(ISTEXT(CRHPrate),"Effectuez l’étape 1",IF(AND(INDEX(claimPeriodNo,MATCH('Étape 1) Taux'!$A$8,claimPeriods,0))&gt;17,INDEX(claimPeriodNo,MATCH('Étape 1) Taux'!$A$8,claimPeriods,0))&lt;20,revenueReduction&lt;0.1),0,IF(NOT(ISNUMBER(J780)),0,IF(F780="Oui",0,IF($B780="Non - avec lien de dépendance",MIN(1129,J780,$C780),MIN(1129,J780))))))</f>
        <v>Effectuez l’étape 1</v>
      </c>
      <c r="O780" s="3" t="str">
        <f>IF(ISTEXT(CRHPrate),"Effectuez l’étape 1",IF(AND(INDEX(claimPeriodNo,MATCH('Étape 1) Taux'!$A$8,claimPeriods,0))&gt;17,INDEX(claimPeriodNo,MATCH('Étape 1) Taux'!$A$8,claimPeriods,0))&lt;20,revenueReduction&lt;0.1),0,IF(NOT(ISNUMBER(K780)),0,IF(G780="Oui",0,IF($B780="Non - avec lien de dépendance",MIN(1129,K780,$C780),MIN(1129,K780))))))</f>
        <v>Effectuez l’étape 1</v>
      </c>
      <c r="P780" s="3">
        <f t="shared" si="12"/>
        <v>0</v>
      </c>
    </row>
    <row r="781" spans="12:16" x14ac:dyDescent="0.3">
      <c r="L781" s="3" t="str">
        <f>IF(ISTEXT(CRHPrate),"Effectuez l’étape 1",IF(AND(INDEX(claimPeriodNo,MATCH('Étape 1) Taux'!$A$8,claimPeriods,0))&gt;17,INDEX(claimPeriodNo,MATCH('Étape 1) Taux'!$A$8,claimPeriods,0))&lt;20,revenueReduction&lt;0.1),0,IF(NOT(ISNUMBER(H781)),0,IF(D781="Oui",0,IF($B781="Non - avec lien de dépendance",MIN(1129,H781,$C781),MIN(1129,H781))))))</f>
        <v>Effectuez l’étape 1</v>
      </c>
      <c r="M781" s="3" t="str">
        <f>IF(ISTEXT(CRHPrate),"Effectuez l’étape 1",IF(AND(INDEX(claimPeriodNo,MATCH('Étape 1) Taux'!$A$8,claimPeriods,0))&gt;17,INDEX(claimPeriodNo,MATCH('Étape 1) Taux'!$A$8,claimPeriods,0))&lt;20,revenueReduction&lt;0.1),0,IF(NOT(ISNUMBER(I781)),0,IF(E781="Oui",0,IF($B781="Non - avec lien de dépendance",MIN(1129,I781,$C781),MIN(1129,I781))))))</f>
        <v>Effectuez l’étape 1</v>
      </c>
      <c r="N781" s="3" t="str">
        <f>IF(ISTEXT(CRHPrate),"Effectuez l’étape 1",IF(AND(INDEX(claimPeriodNo,MATCH('Étape 1) Taux'!$A$8,claimPeriods,0))&gt;17,INDEX(claimPeriodNo,MATCH('Étape 1) Taux'!$A$8,claimPeriods,0))&lt;20,revenueReduction&lt;0.1),0,IF(NOT(ISNUMBER(J781)),0,IF(F781="Oui",0,IF($B781="Non - avec lien de dépendance",MIN(1129,J781,$C781),MIN(1129,J781))))))</f>
        <v>Effectuez l’étape 1</v>
      </c>
      <c r="O781" s="3" t="str">
        <f>IF(ISTEXT(CRHPrate),"Effectuez l’étape 1",IF(AND(INDEX(claimPeriodNo,MATCH('Étape 1) Taux'!$A$8,claimPeriods,0))&gt;17,INDEX(claimPeriodNo,MATCH('Étape 1) Taux'!$A$8,claimPeriods,0))&lt;20,revenueReduction&lt;0.1),0,IF(NOT(ISNUMBER(K781)),0,IF(G781="Oui",0,IF($B781="Non - avec lien de dépendance",MIN(1129,K781,$C781),MIN(1129,K781))))))</f>
        <v>Effectuez l’étape 1</v>
      </c>
      <c r="P781" s="3">
        <f t="shared" si="12"/>
        <v>0</v>
      </c>
    </row>
    <row r="782" spans="12:16" x14ac:dyDescent="0.3">
      <c r="L782" s="3" t="str">
        <f>IF(ISTEXT(CRHPrate),"Effectuez l’étape 1",IF(AND(INDEX(claimPeriodNo,MATCH('Étape 1) Taux'!$A$8,claimPeriods,0))&gt;17,INDEX(claimPeriodNo,MATCH('Étape 1) Taux'!$A$8,claimPeriods,0))&lt;20,revenueReduction&lt;0.1),0,IF(NOT(ISNUMBER(H782)),0,IF(D782="Oui",0,IF($B782="Non - avec lien de dépendance",MIN(1129,H782,$C782),MIN(1129,H782))))))</f>
        <v>Effectuez l’étape 1</v>
      </c>
      <c r="M782" s="3" t="str">
        <f>IF(ISTEXT(CRHPrate),"Effectuez l’étape 1",IF(AND(INDEX(claimPeriodNo,MATCH('Étape 1) Taux'!$A$8,claimPeriods,0))&gt;17,INDEX(claimPeriodNo,MATCH('Étape 1) Taux'!$A$8,claimPeriods,0))&lt;20,revenueReduction&lt;0.1),0,IF(NOT(ISNUMBER(I782)),0,IF(E782="Oui",0,IF($B782="Non - avec lien de dépendance",MIN(1129,I782,$C782),MIN(1129,I782))))))</f>
        <v>Effectuez l’étape 1</v>
      </c>
      <c r="N782" s="3" t="str">
        <f>IF(ISTEXT(CRHPrate),"Effectuez l’étape 1",IF(AND(INDEX(claimPeriodNo,MATCH('Étape 1) Taux'!$A$8,claimPeriods,0))&gt;17,INDEX(claimPeriodNo,MATCH('Étape 1) Taux'!$A$8,claimPeriods,0))&lt;20,revenueReduction&lt;0.1),0,IF(NOT(ISNUMBER(J782)),0,IF(F782="Oui",0,IF($B782="Non - avec lien de dépendance",MIN(1129,J782,$C782),MIN(1129,J782))))))</f>
        <v>Effectuez l’étape 1</v>
      </c>
      <c r="O782" s="3" t="str">
        <f>IF(ISTEXT(CRHPrate),"Effectuez l’étape 1",IF(AND(INDEX(claimPeriodNo,MATCH('Étape 1) Taux'!$A$8,claimPeriods,0))&gt;17,INDEX(claimPeriodNo,MATCH('Étape 1) Taux'!$A$8,claimPeriods,0))&lt;20,revenueReduction&lt;0.1),0,IF(NOT(ISNUMBER(K782)),0,IF(G782="Oui",0,IF($B782="Non - avec lien de dépendance",MIN(1129,K782,$C782),MIN(1129,K782))))))</f>
        <v>Effectuez l’étape 1</v>
      </c>
      <c r="P782" s="3">
        <f t="shared" si="12"/>
        <v>0</v>
      </c>
    </row>
    <row r="783" spans="12:16" x14ac:dyDescent="0.3">
      <c r="L783" s="3" t="str">
        <f>IF(ISTEXT(CRHPrate),"Effectuez l’étape 1",IF(AND(INDEX(claimPeriodNo,MATCH('Étape 1) Taux'!$A$8,claimPeriods,0))&gt;17,INDEX(claimPeriodNo,MATCH('Étape 1) Taux'!$A$8,claimPeriods,0))&lt;20,revenueReduction&lt;0.1),0,IF(NOT(ISNUMBER(H783)),0,IF(D783="Oui",0,IF($B783="Non - avec lien de dépendance",MIN(1129,H783,$C783),MIN(1129,H783))))))</f>
        <v>Effectuez l’étape 1</v>
      </c>
      <c r="M783" s="3" t="str">
        <f>IF(ISTEXT(CRHPrate),"Effectuez l’étape 1",IF(AND(INDEX(claimPeriodNo,MATCH('Étape 1) Taux'!$A$8,claimPeriods,0))&gt;17,INDEX(claimPeriodNo,MATCH('Étape 1) Taux'!$A$8,claimPeriods,0))&lt;20,revenueReduction&lt;0.1),0,IF(NOT(ISNUMBER(I783)),0,IF(E783="Oui",0,IF($B783="Non - avec lien de dépendance",MIN(1129,I783,$C783),MIN(1129,I783))))))</f>
        <v>Effectuez l’étape 1</v>
      </c>
      <c r="N783" s="3" t="str">
        <f>IF(ISTEXT(CRHPrate),"Effectuez l’étape 1",IF(AND(INDEX(claimPeriodNo,MATCH('Étape 1) Taux'!$A$8,claimPeriods,0))&gt;17,INDEX(claimPeriodNo,MATCH('Étape 1) Taux'!$A$8,claimPeriods,0))&lt;20,revenueReduction&lt;0.1),0,IF(NOT(ISNUMBER(J783)),0,IF(F783="Oui",0,IF($B783="Non - avec lien de dépendance",MIN(1129,J783,$C783),MIN(1129,J783))))))</f>
        <v>Effectuez l’étape 1</v>
      </c>
      <c r="O783" s="3" t="str">
        <f>IF(ISTEXT(CRHPrate),"Effectuez l’étape 1",IF(AND(INDEX(claimPeriodNo,MATCH('Étape 1) Taux'!$A$8,claimPeriods,0))&gt;17,INDEX(claimPeriodNo,MATCH('Étape 1) Taux'!$A$8,claimPeriods,0))&lt;20,revenueReduction&lt;0.1),0,IF(NOT(ISNUMBER(K783)),0,IF(G783="Oui",0,IF($B783="Non - avec lien de dépendance",MIN(1129,K783,$C783),MIN(1129,K783))))))</f>
        <v>Effectuez l’étape 1</v>
      </c>
      <c r="P783" s="3">
        <f t="shared" si="12"/>
        <v>0</v>
      </c>
    </row>
    <row r="784" spans="12:16" x14ac:dyDescent="0.3">
      <c r="L784" s="3" t="str">
        <f>IF(ISTEXT(CRHPrate),"Effectuez l’étape 1",IF(AND(INDEX(claimPeriodNo,MATCH('Étape 1) Taux'!$A$8,claimPeriods,0))&gt;17,INDEX(claimPeriodNo,MATCH('Étape 1) Taux'!$A$8,claimPeriods,0))&lt;20,revenueReduction&lt;0.1),0,IF(NOT(ISNUMBER(H784)),0,IF(D784="Oui",0,IF($B784="Non - avec lien de dépendance",MIN(1129,H784,$C784),MIN(1129,H784))))))</f>
        <v>Effectuez l’étape 1</v>
      </c>
      <c r="M784" s="3" t="str">
        <f>IF(ISTEXT(CRHPrate),"Effectuez l’étape 1",IF(AND(INDEX(claimPeriodNo,MATCH('Étape 1) Taux'!$A$8,claimPeriods,0))&gt;17,INDEX(claimPeriodNo,MATCH('Étape 1) Taux'!$A$8,claimPeriods,0))&lt;20,revenueReduction&lt;0.1),0,IF(NOT(ISNUMBER(I784)),0,IF(E784="Oui",0,IF($B784="Non - avec lien de dépendance",MIN(1129,I784,$C784),MIN(1129,I784))))))</f>
        <v>Effectuez l’étape 1</v>
      </c>
      <c r="N784" s="3" t="str">
        <f>IF(ISTEXT(CRHPrate),"Effectuez l’étape 1",IF(AND(INDEX(claimPeriodNo,MATCH('Étape 1) Taux'!$A$8,claimPeriods,0))&gt;17,INDEX(claimPeriodNo,MATCH('Étape 1) Taux'!$A$8,claimPeriods,0))&lt;20,revenueReduction&lt;0.1),0,IF(NOT(ISNUMBER(J784)),0,IF(F784="Oui",0,IF($B784="Non - avec lien de dépendance",MIN(1129,J784,$C784),MIN(1129,J784))))))</f>
        <v>Effectuez l’étape 1</v>
      </c>
      <c r="O784" s="3" t="str">
        <f>IF(ISTEXT(CRHPrate),"Effectuez l’étape 1",IF(AND(INDEX(claimPeriodNo,MATCH('Étape 1) Taux'!$A$8,claimPeriods,0))&gt;17,INDEX(claimPeriodNo,MATCH('Étape 1) Taux'!$A$8,claimPeriods,0))&lt;20,revenueReduction&lt;0.1),0,IF(NOT(ISNUMBER(K784)),0,IF(G784="Oui",0,IF($B784="Non - avec lien de dépendance",MIN(1129,K784,$C784),MIN(1129,K784))))))</f>
        <v>Effectuez l’étape 1</v>
      </c>
      <c r="P784" s="3">
        <f t="shared" si="12"/>
        <v>0</v>
      </c>
    </row>
    <row r="785" spans="12:16" x14ac:dyDescent="0.3">
      <c r="L785" s="3" t="str">
        <f>IF(ISTEXT(CRHPrate),"Effectuez l’étape 1",IF(AND(INDEX(claimPeriodNo,MATCH('Étape 1) Taux'!$A$8,claimPeriods,0))&gt;17,INDEX(claimPeriodNo,MATCH('Étape 1) Taux'!$A$8,claimPeriods,0))&lt;20,revenueReduction&lt;0.1),0,IF(NOT(ISNUMBER(H785)),0,IF(D785="Oui",0,IF($B785="Non - avec lien de dépendance",MIN(1129,H785,$C785),MIN(1129,H785))))))</f>
        <v>Effectuez l’étape 1</v>
      </c>
      <c r="M785" s="3" t="str">
        <f>IF(ISTEXT(CRHPrate),"Effectuez l’étape 1",IF(AND(INDEX(claimPeriodNo,MATCH('Étape 1) Taux'!$A$8,claimPeriods,0))&gt;17,INDEX(claimPeriodNo,MATCH('Étape 1) Taux'!$A$8,claimPeriods,0))&lt;20,revenueReduction&lt;0.1),0,IF(NOT(ISNUMBER(I785)),0,IF(E785="Oui",0,IF($B785="Non - avec lien de dépendance",MIN(1129,I785,$C785),MIN(1129,I785))))))</f>
        <v>Effectuez l’étape 1</v>
      </c>
      <c r="N785" s="3" t="str">
        <f>IF(ISTEXT(CRHPrate),"Effectuez l’étape 1",IF(AND(INDEX(claimPeriodNo,MATCH('Étape 1) Taux'!$A$8,claimPeriods,0))&gt;17,INDEX(claimPeriodNo,MATCH('Étape 1) Taux'!$A$8,claimPeriods,0))&lt;20,revenueReduction&lt;0.1),0,IF(NOT(ISNUMBER(J785)),0,IF(F785="Oui",0,IF($B785="Non - avec lien de dépendance",MIN(1129,J785,$C785),MIN(1129,J785))))))</f>
        <v>Effectuez l’étape 1</v>
      </c>
      <c r="O785" s="3" t="str">
        <f>IF(ISTEXT(CRHPrate),"Effectuez l’étape 1",IF(AND(INDEX(claimPeriodNo,MATCH('Étape 1) Taux'!$A$8,claimPeriods,0))&gt;17,INDEX(claimPeriodNo,MATCH('Étape 1) Taux'!$A$8,claimPeriods,0))&lt;20,revenueReduction&lt;0.1),0,IF(NOT(ISNUMBER(K785)),0,IF(G785="Oui",0,IF($B785="Non - avec lien de dépendance",MIN(1129,K785,$C785),MIN(1129,K785))))))</f>
        <v>Effectuez l’étape 1</v>
      </c>
      <c r="P785" s="3">
        <f t="shared" si="12"/>
        <v>0</v>
      </c>
    </row>
    <row r="786" spans="12:16" x14ac:dyDescent="0.3">
      <c r="L786" s="3" t="str">
        <f>IF(ISTEXT(CRHPrate),"Effectuez l’étape 1",IF(AND(INDEX(claimPeriodNo,MATCH('Étape 1) Taux'!$A$8,claimPeriods,0))&gt;17,INDEX(claimPeriodNo,MATCH('Étape 1) Taux'!$A$8,claimPeriods,0))&lt;20,revenueReduction&lt;0.1),0,IF(NOT(ISNUMBER(H786)),0,IF(D786="Oui",0,IF($B786="Non - avec lien de dépendance",MIN(1129,H786,$C786),MIN(1129,H786))))))</f>
        <v>Effectuez l’étape 1</v>
      </c>
      <c r="M786" s="3" t="str">
        <f>IF(ISTEXT(CRHPrate),"Effectuez l’étape 1",IF(AND(INDEX(claimPeriodNo,MATCH('Étape 1) Taux'!$A$8,claimPeriods,0))&gt;17,INDEX(claimPeriodNo,MATCH('Étape 1) Taux'!$A$8,claimPeriods,0))&lt;20,revenueReduction&lt;0.1),0,IF(NOT(ISNUMBER(I786)),0,IF(E786="Oui",0,IF($B786="Non - avec lien de dépendance",MIN(1129,I786,$C786),MIN(1129,I786))))))</f>
        <v>Effectuez l’étape 1</v>
      </c>
      <c r="N786" s="3" t="str">
        <f>IF(ISTEXT(CRHPrate),"Effectuez l’étape 1",IF(AND(INDEX(claimPeriodNo,MATCH('Étape 1) Taux'!$A$8,claimPeriods,0))&gt;17,INDEX(claimPeriodNo,MATCH('Étape 1) Taux'!$A$8,claimPeriods,0))&lt;20,revenueReduction&lt;0.1),0,IF(NOT(ISNUMBER(J786)),0,IF(F786="Oui",0,IF($B786="Non - avec lien de dépendance",MIN(1129,J786,$C786),MIN(1129,J786))))))</f>
        <v>Effectuez l’étape 1</v>
      </c>
      <c r="O786" s="3" t="str">
        <f>IF(ISTEXT(CRHPrate),"Effectuez l’étape 1",IF(AND(INDEX(claimPeriodNo,MATCH('Étape 1) Taux'!$A$8,claimPeriods,0))&gt;17,INDEX(claimPeriodNo,MATCH('Étape 1) Taux'!$A$8,claimPeriods,0))&lt;20,revenueReduction&lt;0.1),0,IF(NOT(ISNUMBER(K786)),0,IF(G786="Oui",0,IF($B786="Non - avec lien de dépendance",MIN(1129,K786,$C786),MIN(1129,K786))))))</f>
        <v>Effectuez l’étape 1</v>
      </c>
      <c r="P786" s="3">
        <f t="shared" si="12"/>
        <v>0</v>
      </c>
    </row>
    <row r="787" spans="12:16" x14ac:dyDescent="0.3">
      <c r="L787" s="3" t="str">
        <f>IF(ISTEXT(CRHPrate),"Effectuez l’étape 1",IF(AND(INDEX(claimPeriodNo,MATCH('Étape 1) Taux'!$A$8,claimPeriods,0))&gt;17,INDEX(claimPeriodNo,MATCH('Étape 1) Taux'!$A$8,claimPeriods,0))&lt;20,revenueReduction&lt;0.1),0,IF(NOT(ISNUMBER(H787)),0,IF(D787="Oui",0,IF($B787="Non - avec lien de dépendance",MIN(1129,H787,$C787),MIN(1129,H787))))))</f>
        <v>Effectuez l’étape 1</v>
      </c>
      <c r="M787" s="3" t="str">
        <f>IF(ISTEXT(CRHPrate),"Effectuez l’étape 1",IF(AND(INDEX(claimPeriodNo,MATCH('Étape 1) Taux'!$A$8,claimPeriods,0))&gt;17,INDEX(claimPeriodNo,MATCH('Étape 1) Taux'!$A$8,claimPeriods,0))&lt;20,revenueReduction&lt;0.1),0,IF(NOT(ISNUMBER(I787)),0,IF(E787="Oui",0,IF($B787="Non - avec lien de dépendance",MIN(1129,I787,$C787),MIN(1129,I787))))))</f>
        <v>Effectuez l’étape 1</v>
      </c>
      <c r="N787" s="3" t="str">
        <f>IF(ISTEXT(CRHPrate),"Effectuez l’étape 1",IF(AND(INDEX(claimPeriodNo,MATCH('Étape 1) Taux'!$A$8,claimPeriods,0))&gt;17,INDEX(claimPeriodNo,MATCH('Étape 1) Taux'!$A$8,claimPeriods,0))&lt;20,revenueReduction&lt;0.1),0,IF(NOT(ISNUMBER(J787)),0,IF(F787="Oui",0,IF($B787="Non - avec lien de dépendance",MIN(1129,J787,$C787),MIN(1129,J787))))))</f>
        <v>Effectuez l’étape 1</v>
      </c>
      <c r="O787" s="3" t="str">
        <f>IF(ISTEXT(CRHPrate),"Effectuez l’étape 1",IF(AND(INDEX(claimPeriodNo,MATCH('Étape 1) Taux'!$A$8,claimPeriods,0))&gt;17,INDEX(claimPeriodNo,MATCH('Étape 1) Taux'!$A$8,claimPeriods,0))&lt;20,revenueReduction&lt;0.1),0,IF(NOT(ISNUMBER(K787)),0,IF(G787="Oui",0,IF($B787="Non - avec lien de dépendance",MIN(1129,K787,$C787),MIN(1129,K787))))))</f>
        <v>Effectuez l’étape 1</v>
      </c>
      <c r="P787" s="3">
        <f t="shared" si="12"/>
        <v>0</v>
      </c>
    </row>
    <row r="788" spans="12:16" x14ac:dyDescent="0.3">
      <c r="L788" s="3" t="str">
        <f>IF(ISTEXT(CRHPrate),"Effectuez l’étape 1",IF(AND(INDEX(claimPeriodNo,MATCH('Étape 1) Taux'!$A$8,claimPeriods,0))&gt;17,INDEX(claimPeriodNo,MATCH('Étape 1) Taux'!$A$8,claimPeriods,0))&lt;20,revenueReduction&lt;0.1),0,IF(NOT(ISNUMBER(H788)),0,IF(D788="Oui",0,IF($B788="Non - avec lien de dépendance",MIN(1129,H788,$C788),MIN(1129,H788))))))</f>
        <v>Effectuez l’étape 1</v>
      </c>
      <c r="M788" s="3" t="str">
        <f>IF(ISTEXT(CRHPrate),"Effectuez l’étape 1",IF(AND(INDEX(claimPeriodNo,MATCH('Étape 1) Taux'!$A$8,claimPeriods,0))&gt;17,INDEX(claimPeriodNo,MATCH('Étape 1) Taux'!$A$8,claimPeriods,0))&lt;20,revenueReduction&lt;0.1),0,IF(NOT(ISNUMBER(I788)),0,IF(E788="Oui",0,IF($B788="Non - avec lien de dépendance",MIN(1129,I788,$C788),MIN(1129,I788))))))</f>
        <v>Effectuez l’étape 1</v>
      </c>
      <c r="N788" s="3" t="str">
        <f>IF(ISTEXT(CRHPrate),"Effectuez l’étape 1",IF(AND(INDEX(claimPeriodNo,MATCH('Étape 1) Taux'!$A$8,claimPeriods,0))&gt;17,INDEX(claimPeriodNo,MATCH('Étape 1) Taux'!$A$8,claimPeriods,0))&lt;20,revenueReduction&lt;0.1),0,IF(NOT(ISNUMBER(J788)),0,IF(F788="Oui",0,IF($B788="Non - avec lien de dépendance",MIN(1129,J788,$C788),MIN(1129,J788))))))</f>
        <v>Effectuez l’étape 1</v>
      </c>
      <c r="O788" s="3" t="str">
        <f>IF(ISTEXT(CRHPrate),"Effectuez l’étape 1",IF(AND(INDEX(claimPeriodNo,MATCH('Étape 1) Taux'!$A$8,claimPeriods,0))&gt;17,INDEX(claimPeriodNo,MATCH('Étape 1) Taux'!$A$8,claimPeriods,0))&lt;20,revenueReduction&lt;0.1),0,IF(NOT(ISNUMBER(K788)),0,IF(G788="Oui",0,IF($B788="Non - avec lien de dépendance",MIN(1129,K788,$C788),MIN(1129,K788))))))</f>
        <v>Effectuez l’étape 1</v>
      </c>
      <c r="P788" s="3">
        <f t="shared" si="12"/>
        <v>0</v>
      </c>
    </row>
    <row r="789" spans="12:16" x14ac:dyDescent="0.3">
      <c r="L789" s="3" t="str">
        <f>IF(ISTEXT(CRHPrate),"Effectuez l’étape 1",IF(AND(INDEX(claimPeriodNo,MATCH('Étape 1) Taux'!$A$8,claimPeriods,0))&gt;17,INDEX(claimPeriodNo,MATCH('Étape 1) Taux'!$A$8,claimPeriods,0))&lt;20,revenueReduction&lt;0.1),0,IF(NOT(ISNUMBER(H789)),0,IF(D789="Oui",0,IF($B789="Non - avec lien de dépendance",MIN(1129,H789,$C789),MIN(1129,H789))))))</f>
        <v>Effectuez l’étape 1</v>
      </c>
      <c r="M789" s="3" t="str">
        <f>IF(ISTEXT(CRHPrate),"Effectuez l’étape 1",IF(AND(INDEX(claimPeriodNo,MATCH('Étape 1) Taux'!$A$8,claimPeriods,0))&gt;17,INDEX(claimPeriodNo,MATCH('Étape 1) Taux'!$A$8,claimPeriods,0))&lt;20,revenueReduction&lt;0.1),0,IF(NOT(ISNUMBER(I789)),0,IF(E789="Oui",0,IF($B789="Non - avec lien de dépendance",MIN(1129,I789,$C789),MIN(1129,I789))))))</f>
        <v>Effectuez l’étape 1</v>
      </c>
      <c r="N789" s="3" t="str">
        <f>IF(ISTEXT(CRHPrate),"Effectuez l’étape 1",IF(AND(INDEX(claimPeriodNo,MATCH('Étape 1) Taux'!$A$8,claimPeriods,0))&gt;17,INDEX(claimPeriodNo,MATCH('Étape 1) Taux'!$A$8,claimPeriods,0))&lt;20,revenueReduction&lt;0.1),0,IF(NOT(ISNUMBER(J789)),0,IF(F789="Oui",0,IF($B789="Non - avec lien de dépendance",MIN(1129,J789,$C789),MIN(1129,J789))))))</f>
        <v>Effectuez l’étape 1</v>
      </c>
      <c r="O789" s="3" t="str">
        <f>IF(ISTEXT(CRHPrate),"Effectuez l’étape 1",IF(AND(INDEX(claimPeriodNo,MATCH('Étape 1) Taux'!$A$8,claimPeriods,0))&gt;17,INDEX(claimPeriodNo,MATCH('Étape 1) Taux'!$A$8,claimPeriods,0))&lt;20,revenueReduction&lt;0.1),0,IF(NOT(ISNUMBER(K789)),0,IF(G789="Oui",0,IF($B789="Non - avec lien de dépendance",MIN(1129,K789,$C789),MIN(1129,K789))))))</f>
        <v>Effectuez l’étape 1</v>
      </c>
      <c r="P789" s="3">
        <f t="shared" si="12"/>
        <v>0</v>
      </c>
    </row>
    <row r="790" spans="12:16" x14ac:dyDescent="0.3">
      <c r="L790" s="3" t="str">
        <f>IF(ISTEXT(CRHPrate),"Effectuez l’étape 1",IF(AND(INDEX(claimPeriodNo,MATCH('Étape 1) Taux'!$A$8,claimPeriods,0))&gt;17,INDEX(claimPeriodNo,MATCH('Étape 1) Taux'!$A$8,claimPeriods,0))&lt;20,revenueReduction&lt;0.1),0,IF(NOT(ISNUMBER(H790)),0,IF(D790="Oui",0,IF($B790="Non - avec lien de dépendance",MIN(1129,H790,$C790),MIN(1129,H790))))))</f>
        <v>Effectuez l’étape 1</v>
      </c>
      <c r="M790" s="3" t="str">
        <f>IF(ISTEXT(CRHPrate),"Effectuez l’étape 1",IF(AND(INDEX(claimPeriodNo,MATCH('Étape 1) Taux'!$A$8,claimPeriods,0))&gt;17,INDEX(claimPeriodNo,MATCH('Étape 1) Taux'!$A$8,claimPeriods,0))&lt;20,revenueReduction&lt;0.1),0,IF(NOT(ISNUMBER(I790)),0,IF(E790="Oui",0,IF($B790="Non - avec lien de dépendance",MIN(1129,I790,$C790),MIN(1129,I790))))))</f>
        <v>Effectuez l’étape 1</v>
      </c>
      <c r="N790" s="3" t="str">
        <f>IF(ISTEXT(CRHPrate),"Effectuez l’étape 1",IF(AND(INDEX(claimPeriodNo,MATCH('Étape 1) Taux'!$A$8,claimPeriods,0))&gt;17,INDEX(claimPeriodNo,MATCH('Étape 1) Taux'!$A$8,claimPeriods,0))&lt;20,revenueReduction&lt;0.1),0,IF(NOT(ISNUMBER(J790)),0,IF(F790="Oui",0,IF($B790="Non - avec lien de dépendance",MIN(1129,J790,$C790),MIN(1129,J790))))))</f>
        <v>Effectuez l’étape 1</v>
      </c>
      <c r="O790" s="3" t="str">
        <f>IF(ISTEXT(CRHPrate),"Effectuez l’étape 1",IF(AND(INDEX(claimPeriodNo,MATCH('Étape 1) Taux'!$A$8,claimPeriods,0))&gt;17,INDEX(claimPeriodNo,MATCH('Étape 1) Taux'!$A$8,claimPeriods,0))&lt;20,revenueReduction&lt;0.1),0,IF(NOT(ISNUMBER(K790)),0,IF(G790="Oui",0,IF($B790="Non - avec lien de dépendance",MIN(1129,K790,$C790),MIN(1129,K790))))))</f>
        <v>Effectuez l’étape 1</v>
      </c>
      <c r="P790" s="3">
        <f t="shared" si="12"/>
        <v>0</v>
      </c>
    </row>
    <row r="791" spans="12:16" x14ac:dyDescent="0.3">
      <c r="L791" s="3" t="str">
        <f>IF(ISTEXT(CRHPrate),"Effectuez l’étape 1",IF(AND(INDEX(claimPeriodNo,MATCH('Étape 1) Taux'!$A$8,claimPeriods,0))&gt;17,INDEX(claimPeriodNo,MATCH('Étape 1) Taux'!$A$8,claimPeriods,0))&lt;20,revenueReduction&lt;0.1),0,IF(NOT(ISNUMBER(H791)),0,IF(D791="Oui",0,IF($B791="Non - avec lien de dépendance",MIN(1129,H791,$C791),MIN(1129,H791))))))</f>
        <v>Effectuez l’étape 1</v>
      </c>
      <c r="M791" s="3" t="str">
        <f>IF(ISTEXT(CRHPrate),"Effectuez l’étape 1",IF(AND(INDEX(claimPeriodNo,MATCH('Étape 1) Taux'!$A$8,claimPeriods,0))&gt;17,INDEX(claimPeriodNo,MATCH('Étape 1) Taux'!$A$8,claimPeriods,0))&lt;20,revenueReduction&lt;0.1),0,IF(NOT(ISNUMBER(I791)),0,IF(E791="Oui",0,IF($B791="Non - avec lien de dépendance",MIN(1129,I791,$C791),MIN(1129,I791))))))</f>
        <v>Effectuez l’étape 1</v>
      </c>
      <c r="N791" s="3" t="str">
        <f>IF(ISTEXT(CRHPrate),"Effectuez l’étape 1",IF(AND(INDEX(claimPeriodNo,MATCH('Étape 1) Taux'!$A$8,claimPeriods,0))&gt;17,INDEX(claimPeriodNo,MATCH('Étape 1) Taux'!$A$8,claimPeriods,0))&lt;20,revenueReduction&lt;0.1),0,IF(NOT(ISNUMBER(J791)),0,IF(F791="Oui",0,IF($B791="Non - avec lien de dépendance",MIN(1129,J791,$C791),MIN(1129,J791))))))</f>
        <v>Effectuez l’étape 1</v>
      </c>
      <c r="O791" s="3" t="str">
        <f>IF(ISTEXT(CRHPrate),"Effectuez l’étape 1",IF(AND(INDEX(claimPeriodNo,MATCH('Étape 1) Taux'!$A$8,claimPeriods,0))&gt;17,INDEX(claimPeriodNo,MATCH('Étape 1) Taux'!$A$8,claimPeriods,0))&lt;20,revenueReduction&lt;0.1),0,IF(NOT(ISNUMBER(K791)),0,IF(G791="Oui",0,IF($B791="Non - avec lien de dépendance",MIN(1129,K791,$C791),MIN(1129,K791))))))</f>
        <v>Effectuez l’étape 1</v>
      </c>
      <c r="P791" s="3">
        <f t="shared" si="12"/>
        <v>0</v>
      </c>
    </row>
    <row r="792" spans="12:16" x14ac:dyDescent="0.3">
      <c r="L792" s="3" t="str">
        <f>IF(ISTEXT(CRHPrate),"Effectuez l’étape 1",IF(AND(INDEX(claimPeriodNo,MATCH('Étape 1) Taux'!$A$8,claimPeriods,0))&gt;17,INDEX(claimPeriodNo,MATCH('Étape 1) Taux'!$A$8,claimPeriods,0))&lt;20,revenueReduction&lt;0.1),0,IF(NOT(ISNUMBER(H792)),0,IF(D792="Oui",0,IF($B792="Non - avec lien de dépendance",MIN(1129,H792,$C792),MIN(1129,H792))))))</f>
        <v>Effectuez l’étape 1</v>
      </c>
      <c r="M792" s="3" t="str">
        <f>IF(ISTEXT(CRHPrate),"Effectuez l’étape 1",IF(AND(INDEX(claimPeriodNo,MATCH('Étape 1) Taux'!$A$8,claimPeriods,0))&gt;17,INDEX(claimPeriodNo,MATCH('Étape 1) Taux'!$A$8,claimPeriods,0))&lt;20,revenueReduction&lt;0.1),0,IF(NOT(ISNUMBER(I792)),0,IF(E792="Oui",0,IF($B792="Non - avec lien de dépendance",MIN(1129,I792,$C792),MIN(1129,I792))))))</f>
        <v>Effectuez l’étape 1</v>
      </c>
      <c r="N792" s="3" t="str">
        <f>IF(ISTEXT(CRHPrate),"Effectuez l’étape 1",IF(AND(INDEX(claimPeriodNo,MATCH('Étape 1) Taux'!$A$8,claimPeriods,0))&gt;17,INDEX(claimPeriodNo,MATCH('Étape 1) Taux'!$A$8,claimPeriods,0))&lt;20,revenueReduction&lt;0.1),0,IF(NOT(ISNUMBER(J792)),0,IF(F792="Oui",0,IF($B792="Non - avec lien de dépendance",MIN(1129,J792,$C792),MIN(1129,J792))))))</f>
        <v>Effectuez l’étape 1</v>
      </c>
      <c r="O792" s="3" t="str">
        <f>IF(ISTEXT(CRHPrate),"Effectuez l’étape 1",IF(AND(INDEX(claimPeriodNo,MATCH('Étape 1) Taux'!$A$8,claimPeriods,0))&gt;17,INDEX(claimPeriodNo,MATCH('Étape 1) Taux'!$A$8,claimPeriods,0))&lt;20,revenueReduction&lt;0.1),0,IF(NOT(ISNUMBER(K792)),0,IF(G792="Oui",0,IF($B792="Non - avec lien de dépendance",MIN(1129,K792,$C792),MIN(1129,K792))))))</f>
        <v>Effectuez l’étape 1</v>
      </c>
      <c r="P792" s="3">
        <f t="shared" si="12"/>
        <v>0</v>
      </c>
    </row>
    <row r="793" spans="12:16" x14ac:dyDescent="0.3">
      <c r="L793" s="3" t="str">
        <f>IF(ISTEXT(CRHPrate),"Effectuez l’étape 1",IF(AND(INDEX(claimPeriodNo,MATCH('Étape 1) Taux'!$A$8,claimPeriods,0))&gt;17,INDEX(claimPeriodNo,MATCH('Étape 1) Taux'!$A$8,claimPeriods,0))&lt;20,revenueReduction&lt;0.1),0,IF(NOT(ISNUMBER(H793)),0,IF(D793="Oui",0,IF($B793="Non - avec lien de dépendance",MIN(1129,H793,$C793),MIN(1129,H793))))))</f>
        <v>Effectuez l’étape 1</v>
      </c>
      <c r="M793" s="3" t="str">
        <f>IF(ISTEXT(CRHPrate),"Effectuez l’étape 1",IF(AND(INDEX(claimPeriodNo,MATCH('Étape 1) Taux'!$A$8,claimPeriods,0))&gt;17,INDEX(claimPeriodNo,MATCH('Étape 1) Taux'!$A$8,claimPeriods,0))&lt;20,revenueReduction&lt;0.1),0,IF(NOT(ISNUMBER(I793)),0,IF(E793="Oui",0,IF($B793="Non - avec lien de dépendance",MIN(1129,I793,$C793),MIN(1129,I793))))))</f>
        <v>Effectuez l’étape 1</v>
      </c>
      <c r="N793" s="3" t="str">
        <f>IF(ISTEXT(CRHPrate),"Effectuez l’étape 1",IF(AND(INDEX(claimPeriodNo,MATCH('Étape 1) Taux'!$A$8,claimPeriods,0))&gt;17,INDEX(claimPeriodNo,MATCH('Étape 1) Taux'!$A$8,claimPeriods,0))&lt;20,revenueReduction&lt;0.1),0,IF(NOT(ISNUMBER(J793)),0,IF(F793="Oui",0,IF($B793="Non - avec lien de dépendance",MIN(1129,J793,$C793),MIN(1129,J793))))))</f>
        <v>Effectuez l’étape 1</v>
      </c>
      <c r="O793" s="3" t="str">
        <f>IF(ISTEXT(CRHPrate),"Effectuez l’étape 1",IF(AND(INDEX(claimPeriodNo,MATCH('Étape 1) Taux'!$A$8,claimPeriods,0))&gt;17,INDEX(claimPeriodNo,MATCH('Étape 1) Taux'!$A$8,claimPeriods,0))&lt;20,revenueReduction&lt;0.1),0,IF(NOT(ISNUMBER(K793)),0,IF(G793="Oui",0,IF($B793="Non - avec lien de dépendance",MIN(1129,K793,$C793),MIN(1129,K793))))))</f>
        <v>Effectuez l’étape 1</v>
      </c>
      <c r="P793" s="3">
        <f t="shared" si="12"/>
        <v>0</v>
      </c>
    </row>
    <row r="794" spans="12:16" x14ac:dyDescent="0.3">
      <c r="L794" s="3" t="str">
        <f>IF(ISTEXT(CRHPrate),"Effectuez l’étape 1",IF(AND(INDEX(claimPeriodNo,MATCH('Étape 1) Taux'!$A$8,claimPeriods,0))&gt;17,INDEX(claimPeriodNo,MATCH('Étape 1) Taux'!$A$8,claimPeriods,0))&lt;20,revenueReduction&lt;0.1),0,IF(NOT(ISNUMBER(H794)),0,IF(D794="Oui",0,IF($B794="Non - avec lien de dépendance",MIN(1129,H794,$C794),MIN(1129,H794))))))</f>
        <v>Effectuez l’étape 1</v>
      </c>
      <c r="M794" s="3" t="str">
        <f>IF(ISTEXT(CRHPrate),"Effectuez l’étape 1",IF(AND(INDEX(claimPeriodNo,MATCH('Étape 1) Taux'!$A$8,claimPeriods,0))&gt;17,INDEX(claimPeriodNo,MATCH('Étape 1) Taux'!$A$8,claimPeriods,0))&lt;20,revenueReduction&lt;0.1),0,IF(NOT(ISNUMBER(I794)),0,IF(E794="Oui",0,IF($B794="Non - avec lien de dépendance",MIN(1129,I794,$C794),MIN(1129,I794))))))</f>
        <v>Effectuez l’étape 1</v>
      </c>
      <c r="N794" s="3" t="str">
        <f>IF(ISTEXT(CRHPrate),"Effectuez l’étape 1",IF(AND(INDEX(claimPeriodNo,MATCH('Étape 1) Taux'!$A$8,claimPeriods,0))&gt;17,INDEX(claimPeriodNo,MATCH('Étape 1) Taux'!$A$8,claimPeriods,0))&lt;20,revenueReduction&lt;0.1),0,IF(NOT(ISNUMBER(J794)),0,IF(F794="Oui",0,IF($B794="Non - avec lien de dépendance",MIN(1129,J794,$C794),MIN(1129,J794))))))</f>
        <v>Effectuez l’étape 1</v>
      </c>
      <c r="O794" s="3" t="str">
        <f>IF(ISTEXT(CRHPrate),"Effectuez l’étape 1",IF(AND(INDEX(claimPeriodNo,MATCH('Étape 1) Taux'!$A$8,claimPeriods,0))&gt;17,INDEX(claimPeriodNo,MATCH('Étape 1) Taux'!$A$8,claimPeriods,0))&lt;20,revenueReduction&lt;0.1),0,IF(NOT(ISNUMBER(K794)),0,IF(G794="Oui",0,IF($B794="Non - avec lien de dépendance",MIN(1129,K794,$C794),MIN(1129,K794))))))</f>
        <v>Effectuez l’étape 1</v>
      </c>
      <c r="P794" s="3">
        <f t="shared" si="12"/>
        <v>0</v>
      </c>
    </row>
    <row r="795" spans="12:16" x14ac:dyDescent="0.3">
      <c r="L795" s="3" t="str">
        <f>IF(ISTEXT(CRHPrate),"Effectuez l’étape 1",IF(AND(INDEX(claimPeriodNo,MATCH('Étape 1) Taux'!$A$8,claimPeriods,0))&gt;17,INDEX(claimPeriodNo,MATCH('Étape 1) Taux'!$A$8,claimPeriods,0))&lt;20,revenueReduction&lt;0.1),0,IF(NOT(ISNUMBER(H795)),0,IF(D795="Oui",0,IF($B795="Non - avec lien de dépendance",MIN(1129,H795,$C795),MIN(1129,H795))))))</f>
        <v>Effectuez l’étape 1</v>
      </c>
      <c r="M795" s="3" t="str">
        <f>IF(ISTEXT(CRHPrate),"Effectuez l’étape 1",IF(AND(INDEX(claimPeriodNo,MATCH('Étape 1) Taux'!$A$8,claimPeriods,0))&gt;17,INDEX(claimPeriodNo,MATCH('Étape 1) Taux'!$A$8,claimPeriods,0))&lt;20,revenueReduction&lt;0.1),0,IF(NOT(ISNUMBER(I795)),0,IF(E795="Oui",0,IF($B795="Non - avec lien de dépendance",MIN(1129,I795,$C795),MIN(1129,I795))))))</f>
        <v>Effectuez l’étape 1</v>
      </c>
      <c r="N795" s="3" t="str">
        <f>IF(ISTEXT(CRHPrate),"Effectuez l’étape 1",IF(AND(INDEX(claimPeriodNo,MATCH('Étape 1) Taux'!$A$8,claimPeriods,0))&gt;17,INDEX(claimPeriodNo,MATCH('Étape 1) Taux'!$A$8,claimPeriods,0))&lt;20,revenueReduction&lt;0.1),0,IF(NOT(ISNUMBER(J795)),0,IF(F795="Oui",0,IF($B795="Non - avec lien de dépendance",MIN(1129,J795,$C795),MIN(1129,J795))))))</f>
        <v>Effectuez l’étape 1</v>
      </c>
      <c r="O795" s="3" t="str">
        <f>IF(ISTEXT(CRHPrate),"Effectuez l’étape 1",IF(AND(INDEX(claimPeriodNo,MATCH('Étape 1) Taux'!$A$8,claimPeriods,0))&gt;17,INDEX(claimPeriodNo,MATCH('Étape 1) Taux'!$A$8,claimPeriods,0))&lt;20,revenueReduction&lt;0.1),0,IF(NOT(ISNUMBER(K795)),0,IF(G795="Oui",0,IF($B795="Non - avec lien de dépendance",MIN(1129,K795,$C795),MIN(1129,K795))))))</f>
        <v>Effectuez l’étape 1</v>
      </c>
      <c r="P795" s="3">
        <f t="shared" si="12"/>
        <v>0</v>
      </c>
    </row>
    <row r="796" spans="12:16" x14ac:dyDescent="0.3">
      <c r="L796" s="3" t="str">
        <f>IF(ISTEXT(CRHPrate),"Effectuez l’étape 1",IF(AND(INDEX(claimPeriodNo,MATCH('Étape 1) Taux'!$A$8,claimPeriods,0))&gt;17,INDEX(claimPeriodNo,MATCH('Étape 1) Taux'!$A$8,claimPeriods,0))&lt;20,revenueReduction&lt;0.1),0,IF(NOT(ISNUMBER(H796)),0,IF(D796="Oui",0,IF($B796="Non - avec lien de dépendance",MIN(1129,H796,$C796),MIN(1129,H796))))))</f>
        <v>Effectuez l’étape 1</v>
      </c>
      <c r="M796" s="3" t="str">
        <f>IF(ISTEXT(CRHPrate),"Effectuez l’étape 1",IF(AND(INDEX(claimPeriodNo,MATCH('Étape 1) Taux'!$A$8,claimPeriods,0))&gt;17,INDEX(claimPeriodNo,MATCH('Étape 1) Taux'!$A$8,claimPeriods,0))&lt;20,revenueReduction&lt;0.1),0,IF(NOT(ISNUMBER(I796)),0,IF(E796="Oui",0,IF($B796="Non - avec lien de dépendance",MIN(1129,I796,$C796),MIN(1129,I796))))))</f>
        <v>Effectuez l’étape 1</v>
      </c>
      <c r="N796" s="3" t="str">
        <f>IF(ISTEXT(CRHPrate),"Effectuez l’étape 1",IF(AND(INDEX(claimPeriodNo,MATCH('Étape 1) Taux'!$A$8,claimPeriods,0))&gt;17,INDEX(claimPeriodNo,MATCH('Étape 1) Taux'!$A$8,claimPeriods,0))&lt;20,revenueReduction&lt;0.1),0,IF(NOT(ISNUMBER(J796)),0,IF(F796="Oui",0,IF($B796="Non - avec lien de dépendance",MIN(1129,J796,$C796),MIN(1129,J796))))))</f>
        <v>Effectuez l’étape 1</v>
      </c>
      <c r="O796" s="3" t="str">
        <f>IF(ISTEXT(CRHPrate),"Effectuez l’étape 1",IF(AND(INDEX(claimPeriodNo,MATCH('Étape 1) Taux'!$A$8,claimPeriods,0))&gt;17,INDEX(claimPeriodNo,MATCH('Étape 1) Taux'!$A$8,claimPeriods,0))&lt;20,revenueReduction&lt;0.1),0,IF(NOT(ISNUMBER(K796)),0,IF(G796="Oui",0,IF($B796="Non - avec lien de dépendance",MIN(1129,K796,$C796),MIN(1129,K796))))))</f>
        <v>Effectuez l’étape 1</v>
      </c>
      <c r="P796" s="3">
        <f t="shared" si="12"/>
        <v>0</v>
      </c>
    </row>
    <row r="797" spans="12:16" x14ac:dyDescent="0.3">
      <c r="L797" s="3" t="str">
        <f>IF(ISTEXT(CRHPrate),"Effectuez l’étape 1",IF(AND(INDEX(claimPeriodNo,MATCH('Étape 1) Taux'!$A$8,claimPeriods,0))&gt;17,INDEX(claimPeriodNo,MATCH('Étape 1) Taux'!$A$8,claimPeriods,0))&lt;20,revenueReduction&lt;0.1),0,IF(NOT(ISNUMBER(H797)),0,IF(D797="Oui",0,IF($B797="Non - avec lien de dépendance",MIN(1129,H797,$C797),MIN(1129,H797))))))</f>
        <v>Effectuez l’étape 1</v>
      </c>
      <c r="M797" s="3" t="str">
        <f>IF(ISTEXT(CRHPrate),"Effectuez l’étape 1",IF(AND(INDEX(claimPeriodNo,MATCH('Étape 1) Taux'!$A$8,claimPeriods,0))&gt;17,INDEX(claimPeriodNo,MATCH('Étape 1) Taux'!$A$8,claimPeriods,0))&lt;20,revenueReduction&lt;0.1),0,IF(NOT(ISNUMBER(I797)),0,IF(E797="Oui",0,IF($B797="Non - avec lien de dépendance",MIN(1129,I797,$C797),MIN(1129,I797))))))</f>
        <v>Effectuez l’étape 1</v>
      </c>
      <c r="N797" s="3" t="str">
        <f>IF(ISTEXT(CRHPrate),"Effectuez l’étape 1",IF(AND(INDEX(claimPeriodNo,MATCH('Étape 1) Taux'!$A$8,claimPeriods,0))&gt;17,INDEX(claimPeriodNo,MATCH('Étape 1) Taux'!$A$8,claimPeriods,0))&lt;20,revenueReduction&lt;0.1),0,IF(NOT(ISNUMBER(J797)),0,IF(F797="Oui",0,IF($B797="Non - avec lien de dépendance",MIN(1129,J797,$C797),MIN(1129,J797))))))</f>
        <v>Effectuez l’étape 1</v>
      </c>
      <c r="O797" s="3" t="str">
        <f>IF(ISTEXT(CRHPrate),"Effectuez l’étape 1",IF(AND(INDEX(claimPeriodNo,MATCH('Étape 1) Taux'!$A$8,claimPeriods,0))&gt;17,INDEX(claimPeriodNo,MATCH('Étape 1) Taux'!$A$8,claimPeriods,0))&lt;20,revenueReduction&lt;0.1),0,IF(NOT(ISNUMBER(K797)),0,IF(G797="Oui",0,IF($B797="Non - avec lien de dépendance",MIN(1129,K797,$C797),MIN(1129,K797))))))</f>
        <v>Effectuez l’étape 1</v>
      </c>
      <c r="P797" s="3">
        <f t="shared" si="12"/>
        <v>0</v>
      </c>
    </row>
    <row r="798" spans="12:16" x14ac:dyDescent="0.3">
      <c r="L798" s="3" t="str">
        <f>IF(ISTEXT(CRHPrate),"Effectuez l’étape 1",IF(AND(INDEX(claimPeriodNo,MATCH('Étape 1) Taux'!$A$8,claimPeriods,0))&gt;17,INDEX(claimPeriodNo,MATCH('Étape 1) Taux'!$A$8,claimPeriods,0))&lt;20,revenueReduction&lt;0.1),0,IF(NOT(ISNUMBER(H798)),0,IF(D798="Oui",0,IF($B798="Non - avec lien de dépendance",MIN(1129,H798,$C798),MIN(1129,H798))))))</f>
        <v>Effectuez l’étape 1</v>
      </c>
      <c r="M798" s="3" t="str">
        <f>IF(ISTEXT(CRHPrate),"Effectuez l’étape 1",IF(AND(INDEX(claimPeriodNo,MATCH('Étape 1) Taux'!$A$8,claimPeriods,0))&gt;17,INDEX(claimPeriodNo,MATCH('Étape 1) Taux'!$A$8,claimPeriods,0))&lt;20,revenueReduction&lt;0.1),0,IF(NOT(ISNUMBER(I798)),0,IF(E798="Oui",0,IF($B798="Non - avec lien de dépendance",MIN(1129,I798,$C798),MIN(1129,I798))))))</f>
        <v>Effectuez l’étape 1</v>
      </c>
      <c r="N798" s="3" t="str">
        <f>IF(ISTEXT(CRHPrate),"Effectuez l’étape 1",IF(AND(INDEX(claimPeriodNo,MATCH('Étape 1) Taux'!$A$8,claimPeriods,0))&gt;17,INDEX(claimPeriodNo,MATCH('Étape 1) Taux'!$A$8,claimPeriods,0))&lt;20,revenueReduction&lt;0.1),0,IF(NOT(ISNUMBER(J798)),0,IF(F798="Oui",0,IF($B798="Non - avec lien de dépendance",MIN(1129,J798,$C798),MIN(1129,J798))))))</f>
        <v>Effectuez l’étape 1</v>
      </c>
      <c r="O798" s="3" t="str">
        <f>IF(ISTEXT(CRHPrate),"Effectuez l’étape 1",IF(AND(INDEX(claimPeriodNo,MATCH('Étape 1) Taux'!$A$8,claimPeriods,0))&gt;17,INDEX(claimPeriodNo,MATCH('Étape 1) Taux'!$A$8,claimPeriods,0))&lt;20,revenueReduction&lt;0.1),0,IF(NOT(ISNUMBER(K798)),0,IF(G798="Oui",0,IF($B798="Non - avec lien de dépendance",MIN(1129,K798,$C798),MIN(1129,K798))))))</f>
        <v>Effectuez l’étape 1</v>
      </c>
      <c r="P798" s="3">
        <f t="shared" si="12"/>
        <v>0</v>
      </c>
    </row>
    <row r="799" spans="12:16" x14ac:dyDescent="0.3">
      <c r="L799" s="3" t="str">
        <f>IF(ISTEXT(CRHPrate),"Effectuez l’étape 1",IF(AND(INDEX(claimPeriodNo,MATCH('Étape 1) Taux'!$A$8,claimPeriods,0))&gt;17,INDEX(claimPeriodNo,MATCH('Étape 1) Taux'!$A$8,claimPeriods,0))&lt;20,revenueReduction&lt;0.1),0,IF(NOT(ISNUMBER(H799)),0,IF(D799="Oui",0,IF($B799="Non - avec lien de dépendance",MIN(1129,H799,$C799),MIN(1129,H799))))))</f>
        <v>Effectuez l’étape 1</v>
      </c>
      <c r="M799" s="3" t="str">
        <f>IF(ISTEXT(CRHPrate),"Effectuez l’étape 1",IF(AND(INDEX(claimPeriodNo,MATCH('Étape 1) Taux'!$A$8,claimPeriods,0))&gt;17,INDEX(claimPeriodNo,MATCH('Étape 1) Taux'!$A$8,claimPeriods,0))&lt;20,revenueReduction&lt;0.1),0,IF(NOT(ISNUMBER(I799)),0,IF(E799="Oui",0,IF($B799="Non - avec lien de dépendance",MIN(1129,I799,$C799),MIN(1129,I799))))))</f>
        <v>Effectuez l’étape 1</v>
      </c>
      <c r="N799" s="3" t="str">
        <f>IF(ISTEXT(CRHPrate),"Effectuez l’étape 1",IF(AND(INDEX(claimPeriodNo,MATCH('Étape 1) Taux'!$A$8,claimPeriods,0))&gt;17,INDEX(claimPeriodNo,MATCH('Étape 1) Taux'!$A$8,claimPeriods,0))&lt;20,revenueReduction&lt;0.1),0,IF(NOT(ISNUMBER(J799)),0,IF(F799="Oui",0,IF($B799="Non - avec lien de dépendance",MIN(1129,J799,$C799),MIN(1129,J799))))))</f>
        <v>Effectuez l’étape 1</v>
      </c>
      <c r="O799" s="3" t="str">
        <f>IF(ISTEXT(CRHPrate),"Effectuez l’étape 1",IF(AND(INDEX(claimPeriodNo,MATCH('Étape 1) Taux'!$A$8,claimPeriods,0))&gt;17,INDEX(claimPeriodNo,MATCH('Étape 1) Taux'!$A$8,claimPeriods,0))&lt;20,revenueReduction&lt;0.1),0,IF(NOT(ISNUMBER(K799)),0,IF(G799="Oui",0,IF($B799="Non - avec lien de dépendance",MIN(1129,K799,$C799),MIN(1129,K799))))))</f>
        <v>Effectuez l’étape 1</v>
      </c>
      <c r="P799" s="3">
        <f t="shared" si="12"/>
        <v>0</v>
      </c>
    </row>
    <row r="800" spans="12:16" x14ac:dyDescent="0.3">
      <c r="L800" s="3" t="str">
        <f>IF(ISTEXT(CRHPrate),"Effectuez l’étape 1",IF(AND(INDEX(claimPeriodNo,MATCH('Étape 1) Taux'!$A$8,claimPeriods,0))&gt;17,INDEX(claimPeriodNo,MATCH('Étape 1) Taux'!$A$8,claimPeriods,0))&lt;20,revenueReduction&lt;0.1),0,IF(NOT(ISNUMBER(H800)),0,IF(D800="Oui",0,IF($B800="Non - avec lien de dépendance",MIN(1129,H800,$C800),MIN(1129,H800))))))</f>
        <v>Effectuez l’étape 1</v>
      </c>
      <c r="M800" s="3" t="str">
        <f>IF(ISTEXT(CRHPrate),"Effectuez l’étape 1",IF(AND(INDEX(claimPeriodNo,MATCH('Étape 1) Taux'!$A$8,claimPeriods,0))&gt;17,INDEX(claimPeriodNo,MATCH('Étape 1) Taux'!$A$8,claimPeriods,0))&lt;20,revenueReduction&lt;0.1),0,IF(NOT(ISNUMBER(I800)),0,IF(E800="Oui",0,IF($B800="Non - avec lien de dépendance",MIN(1129,I800,$C800),MIN(1129,I800))))))</f>
        <v>Effectuez l’étape 1</v>
      </c>
      <c r="N800" s="3" t="str">
        <f>IF(ISTEXT(CRHPrate),"Effectuez l’étape 1",IF(AND(INDEX(claimPeriodNo,MATCH('Étape 1) Taux'!$A$8,claimPeriods,0))&gt;17,INDEX(claimPeriodNo,MATCH('Étape 1) Taux'!$A$8,claimPeriods,0))&lt;20,revenueReduction&lt;0.1),0,IF(NOT(ISNUMBER(J800)),0,IF(F800="Oui",0,IF($B800="Non - avec lien de dépendance",MIN(1129,J800,$C800),MIN(1129,J800))))))</f>
        <v>Effectuez l’étape 1</v>
      </c>
      <c r="O800" s="3" t="str">
        <f>IF(ISTEXT(CRHPrate),"Effectuez l’étape 1",IF(AND(INDEX(claimPeriodNo,MATCH('Étape 1) Taux'!$A$8,claimPeriods,0))&gt;17,INDEX(claimPeriodNo,MATCH('Étape 1) Taux'!$A$8,claimPeriods,0))&lt;20,revenueReduction&lt;0.1),0,IF(NOT(ISNUMBER(K800)),0,IF(G800="Oui",0,IF($B800="Non - avec lien de dépendance",MIN(1129,K800,$C800),MIN(1129,K800))))))</f>
        <v>Effectuez l’étape 1</v>
      </c>
      <c r="P800" s="3">
        <f t="shared" si="12"/>
        <v>0</v>
      </c>
    </row>
    <row r="801" spans="12:16" x14ac:dyDescent="0.3">
      <c r="L801" s="3" t="str">
        <f>IF(ISTEXT(CRHPrate),"Effectuez l’étape 1",IF(AND(INDEX(claimPeriodNo,MATCH('Étape 1) Taux'!$A$8,claimPeriods,0))&gt;17,INDEX(claimPeriodNo,MATCH('Étape 1) Taux'!$A$8,claimPeriods,0))&lt;20,revenueReduction&lt;0.1),0,IF(NOT(ISNUMBER(H801)),0,IF(D801="Oui",0,IF($B801="Non - avec lien de dépendance",MIN(1129,H801,$C801),MIN(1129,H801))))))</f>
        <v>Effectuez l’étape 1</v>
      </c>
      <c r="M801" s="3" t="str">
        <f>IF(ISTEXT(CRHPrate),"Effectuez l’étape 1",IF(AND(INDEX(claimPeriodNo,MATCH('Étape 1) Taux'!$A$8,claimPeriods,0))&gt;17,INDEX(claimPeriodNo,MATCH('Étape 1) Taux'!$A$8,claimPeriods,0))&lt;20,revenueReduction&lt;0.1),0,IF(NOT(ISNUMBER(I801)),0,IF(E801="Oui",0,IF($B801="Non - avec lien de dépendance",MIN(1129,I801,$C801),MIN(1129,I801))))))</f>
        <v>Effectuez l’étape 1</v>
      </c>
      <c r="N801" s="3" t="str">
        <f>IF(ISTEXT(CRHPrate),"Effectuez l’étape 1",IF(AND(INDEX(claimPeriodNo,MATCH('Étape 1) Taux'!$A$8,claimPeriods,0))&gt;17,INDEX(claimPeriodNo,MATCH('Étape 1) Taux'!$A$8,claimPeriods,0))&lt;20,revenueReduction&lt;0.1),0,IF(NOT(ISNUMBER(J801)),0,IF(F801="Oui",0,IF($B801="Non - avec lien de dépendance",MIN(1129,J801,$C801),MIN(1129,J801))))))</f>
        <v>Effectuez l’étape 1</v>
      </c>
      <c r="O801" s="3" t="str">
        <f>IF(ISTEXT(CRHPrate),"Effectuez l’étape 1",IF(AND(INDEX(claimPeriodNo,MATCH('Étape 1) Taux'!$A$8,claimPeriods,0))&gt;17,INDEX(claimPeriodNo,MATCH('Étape 1) Taux'!$A$8,claimPeriods,0))&lt;20,revenueReduction&lt;0.1),0,IF(NOT(ISNUMBER(K801)),0,IF(G801="Oui",0,IF($B801="Non - avec lien de dépendance",MIN(1129,K801,$C801),MIN(1129,K801))))))</f>
        <v>Effectuez l’étape 1</v>
      </c>
      <c r="P801" s="3">
        <f t="shared" si="12"/>
        <v>0</v>
      </c>
    </row>
    <row r="802" spans="12:16" x14ac:dyDescent="0.3">
      <c r="L802" s="3" t="str">
        <f>IF(ISTEXT(CRHPrate),"Effectuez l’étape 1",IF(AND(INDEX(claimPeriodNo,MATCH('Étape 1) Taux'!$A$8,claimPeriods,0))&gt;17,INDEX(claimPeriodNo,MATCH('Étape 1) Taux'!$A$8,claimPeriods,0))&lt;20,revenueReduction&lt;0.1),0,IF(NOT(ISNUMBER(H802)),0,IF(D802="Oui",0,IF($B802="Non - avec lien de dépendance",MIN(1129,H802,$C802),MIN(1129,H802))))))</f>
        <v>Effectuez l’étape 1</v>
      </c>
      <c r="M802" s="3" t="str">
        <f>IF(ISTEXT(CRHPrate),"Effectuez l’étape 1",IF(AND(INDEX(claimPeriodNo,MATCH('Étape 1) Taux'!$A$8,claimPeriods,0))&gt;17,INDEX(claimPeriodNo,MATCH('Étape 1) Taux'!$A$8,claimPeriods,0))&lt;20,revenueReduction&lt;0.1),0,IF(NOT(ISNUMBER(I802)),0,IF(E802="Oui",0,IF($B802="Non - avec lien de dépendance",MIN(1129,I802,$C802),MIN(1129,I802))))))</f>
        <v>Effectuez l’étape 1</v>
      </c>
      <c r="N802" s="3" t="str">
        <f>IF(ISTEXT(CRHPrate),"Effectuez l’étape 1",IF(AND(INDEX(claimPeriodNo,MATCH('Étape 1) Taux'!$A$8,claimPeriods,0))&gt;17,INDEX(claimPeriodNo,MATCH('Étape 1) Taux'!$A$8,claimPeriods,0))&lt;20,revenueReduction&lt;0.1),0,IF(NOT(ISNUMBER(J802)),0,IF(F802="Oui",0,IF($B802="Non - avec lien de dépendance",MIN(1129,J802,$C802),MIN(1129,J802))))))</f>
        <v>Effectuez l’étape 1</v>
      </c>
      <c r="O802" s="3" t="str">
        <f>IF(ISTEXT(CRHPrate),"Effectuez l’étape 1",IF(AND(INDEX(claimPeriodNo,MATCH('Étape 1) Taux'!$A$8,claimPeriods,0))&gt;17,INDEX(claimPeriodNo,MATCH('Étape 1) Taux'!$A$8,claimPeriods,0))&lt;20,revenueReduction&lt;0.1),0,IF(NOT(ISNUMBER(K802)),0,IF(G802="Oui",0,IF($B802="Non - avec lien de dépendance",MIN(1129,K802,$C802),MIN(1129,K802))))))</f>
        <v>Effectuez l’étape 1</v>
      </c>
      <c r="P802" s="3">
        <f t="shared" si="12"/>
        <v>0</v>
      </c>
    </row>
    <row r="803" spans="12:16" x14ac:dyDescent="0.3">
      <c r="L803" s="3" t="str">
        <f>IF(ISTEXT(CRHPrate),"Effectuez l’étape 1",IF(AND(INDEX(claimPeriodNo,MATCH('Étape 1) Taux'!$A$8,claimPeriods,0))&gt;17,INDEX(claimPeriodNo,MATCH('Étape 1) Taux'!$A$8,claimPeriods,0))&lt;20,revenueReduction&lt;0.1),0,IF(NOT(ISNUMBER(H803)),0,IF(D803="Oui",0,IF($B803="Non - avec lien de dépendance",MIN(1129,H803,$C803),MIN(1129,H803))))))</f>
        <v>Effectuez l’étape 1</v>
      </c>
      <c r="M803" s="3" t="str">
        <f>IF(ISTEXT(CRHPrate),"Effectuez l’étape 1",IF(AND(INDEX(claimPeriodNo,MATCH('Étape 1) Taux'!$A$8,claimPeriods,0))&gt;17,INDEX(claimPeriodNo,MATCH('Étape 1) Taux'!$A$8,claimPeriods,0))&lt;20,revenueReduction&lt;0.1),0,IF(NOT(ISNUMBER(I803)),0,IF(E803="Oui",0,IF($B803="Non - avec lien de dépendance",MIN(1129,I803,$C803),MIN(1129,I803))))))</f>
        <v>Effectuez l’étape 1</v>
      </c>
      <c r="N803" s="3" t="str">
        <f>IF(ISTEXT(CRHPrate),"Effectuez l’étape 1",IF(AND(INDEX(claimPeriodNo,MATCH('Étape 1) Taux'!$A$8,claimPeriods,0))&gt;17,INDEX(claimPeriodNo,MATCH('Étape 1) Taux'!$A$8,claimPeriods,0))&lt;20,revenueReduction&lt;0.1),0,IF(NOT(ISNUMBER(J803)),0,IF(F803="Oui",0,IF($B803="Non - avec lien de dépendance",MIN(1129,J803,$C803),MIN(1129,J803))))))</f>
        <v>Effectuez l’étape 1</v>
      </c>
      <c r="O803" s="3" t="str">
        <f>IF(ISTEXT(CRHPrate),"Effectuez l’étape 1",IF(AND(INDEX(claimPeriodNo,MATCH('Étape 1) Taux'!$A$8,claimPeriods,0))&gt;17,INDEX(claimPeriodNo,MATCH('Étape 1) Taux'!$A$8,claimPeriods,0))&lt;20,revenueReduction&lt;0.1),0,IF(NOT(ISNUMBER(K803)),0,IF(G803="Oui",0,IF($B803="Non - avec lien de dépendance",MIN(1129,K803,$C803),MIN(1129,K803))))))</f>
        <v>Effectuez l’étape 1</v>
      </c>
      <c r="P803" s="3">
        <f t="shared" si="12"/>
        <v>0</v>
      </c>
    </row>
    <row r="804" spans="12:16" x14ac:dyDescent="0.3">
      <c r="L804" s="3" t="str">
        <f>IF(ISTEXT(CRHPrate),"Effectuez l’étape 1",IF(AND(INDEX(claimPeriodNo,MATCH('Étape 1) Taux'!$A$8,claimPeriods,0))&gt;17,INDEX(claimPeriodNo,MATCH('Étape 1) Taux'!$A$8,claimPeriods,0))&lt;20,revenueReduction&lt;0.1),0,IF(NOT(ISNUMBER(H804)),0,IF(D804="Oui",0,IF($B804="Non - avec lien de dépendance",MIN(1129,H804,$C804),MIN(1129,H804))))))</f>
        <v>Effectuez l’étape 1</v>
      </c>
      <c r="M804" s="3" t="str">
        <f>IF(ISTEXT(CRHPrate),"Effectuez l’étape 1",IF(AND(INDEX(claimPeriodNo,MATCH('Étape 1) Taux'!$A$8,claimPeriods,0))&gt;17,INDEX(claimPeriodNo,MATCH('Étape 1) Taux'!$A$8,claimPeriods,0))&lt;20,revenueReduction&lt;0.1),0,IF(NOT(ISNUMBER(I804)),0,IF(E804="Oui",0,IF($B804="Non - avec lien de dépendance",MIN(1129,I804,$C804),MIN(1129,I804))))))</f>
        <v>Effectuez l’étape 1</v>
      </c>
      <c r="N804" s="3" t="str">
        <f>IF(ISTEXT(CRHPrate),"Effectuez l’étape 1",IF(AND(INDEX(claimPeriodNo,MATCH('Étape 1) Taux'!$A$8,claimPeriods,0))&gt;17,INDEX(claimPeriodNo,MATCH('Étape 1) Taux'!$A$8,claimPeriods,0))&lt;20,revenueReduction&lt;0.1),0,IF(NOT(ISNUMBER(J804)),0,IF(F804="Oui",0,IF($B804="Non - avec lien de dépendance",MIN(1129,J804,$C804),MIN(1129,J804))))))</f>
        <v>Effectuez l’étape 1</v>
      </c>
      <c r="O804" s="3" t="str">
        <f>IF(ISTEXT(CRHPrate),"Effectuez l’étape 1",IF(AND(INDEX(claimPeriodNo,MATCH('Étape 1) Taux'!$A$8,claimPeriods,0))&gt;17,INDEX(claimPeriodNo,MATCH('Étape 1) Taux'!$A$8,claimPeriods,0))&lt;20,revenueReduction&lt;0.1),0,IF(NOT(ISNUMBER(K804)),0,IF(G804="Oui",0,IF($B804="Non - avec lien de dépendance",MIN(1129,K804,$C804),MIN(1129,K804))))))</f>
        <v>Effectuez l’étape 1</v>
      </c>
      <c r="P804" s="3">
        <f t="shared" si="12"/>
        <v>0</v>
      </c>
    </row>
    <row r="805" spans="12:16" x14ac:dyDescent="0.3">
      <c r="L805" s="3" t="str">
        <f>IF(ISTEXT(CRHPrate),"Effectuez l’étape 1",IF(AND(INDEX(claimPeriodNo,MATCH('Étape 1) Taux'!$A$8,claimPeriods,0))&gt;17,INDEX(claimPeriodNo,MATCH('Étape 1) Taux'!$A$8,claimPeriods,0))&lt;20,revenueReduction&lt;0.1),0,IF(NOT(ISNUMBER(H805)),0,IF(D805="Oui",0,IF($B805="Non - avec lien de dépendance",MIN(1129,H805,$C805),MIN(1129,H805))))))</f>
        <v>Effectuez l’étape 1</v>
      </c>
      <c r="M805" s="3" t="str">
        <f>IF(ISTEXT(CRHPrate),"Effectuez l’étape 1",IF(AND(INDEX(claimPeriodNo,MATCH('Étape 1) Taux'!$A$8,claimPeriods,0))&gt;17,INDEX(claimPeriodNo,MATCH('Étape 1) Taux'!$A$8,claimPeriods,0))&lt;20,revenueReduction&lt;0.1),0,IF(NOT(ISNUMBER(I805)),0,IF(E805="Oui",0,IF($B805="Non - avec lien de dépendance",MIN(1129,I805,$C805),MIN(1129,I805))))))</f>
        <v>Effectuez l’étape 1</v>
      </c>
      <c r="N805" s="3" t="str">
        <f>IF(ISTEXT(CRHPrate),"Effectuez l’étape 1",IF(AND(INDEX(claimPeriodNo,MATCH('Étape 1) Taux'!$A$8,claimPeriods,0))&gt;17,INDEX(claimPeriodNo,MATCH('Étape 1) Taux'!$A$8,claimPeriods,0))&lt;20,revenueReduction&lt;0.1),0,IF(NOT(ISNUMBER(J805)),0,IF(F805="Oui",0,IF($B805="Non - avec lien de dépendance",MIN(1129,J805,$C805),MIN(1129,J805))))))</f>
        <v>Effectuez l’étape 1</v>
      </c>
      <c r="O805" s="3" t="str">
        <f>IF(ISTEXT(CRHPrate),"Effectuez l’étape 1",IF(AND(INDEX(claimPeriodNo,MATCH('Étape 1) Taux'!$A$8,claimPeriods,0))&gt;17,INDEX(claimPeriodNo,MATCH('Étape 1) Taux'!$A$8,claimPeriods,0))&lt;20,revenueReduction&lt;0.1),0,IF(NOT(ISNUMBER(K805)),0,IF(G805="Oui",0,IF($B805="Non - avec lien de dépendance",MIN(1129,K805,$C805),MIN(1129,K805))))))</f>
        <v>Effectuez l’étape 1</v>
      </c>
      <c r="P805" s="3">
        <f t="shared" si="12"/>
        <v>0</v>
      </c>
    </row>
    <row r="806" spans="12:16" x14ac:dyDescent="0.3">
      <c r="L806" s="3" t="str">
        <f>IF(ISTEXT(CRHPrate),"Effectuez l’étape 1",IF(AND(INDEX(claimPeriodNo,MATCH('Étape 1) Taux'!$A$8,claimPeriods,0))&gt;17,INDEX(claimPeriodNo,MATCH('Étape 1) Taux'!$A$8,claimPeriods,0))&lt;20,revenueReduction&lt;0.1),0,IF(NOT(ISNUMBER(H806)),0,IF(D806="Oui",0,IF($B806="Non - avec lien de dépendance",MIN(1129,H806,$C806),MIN(1129,H806))))))</f>
        <v>Effectuez l’étape 1</v>
      </c>
      <c r="M806" s="3" t="str">
        <f>IF(ISTEXT(CRHPrate),"Effectuez l’étape 1",IF(AND(INDEX(claimPeriodNo,MATCH('Étape 1) Taux'!$A$8,claimPeriods,0))&gt;17,INDEX(claimPeriodNo,MATCH('Étape 1) Taux'!$A$8,claimPeriods,0))&lt;20,revenueReduction&lt;0.1),0,IF(NOT(ISNUMBER(I806)),0,IF(E806="Oui",0,IF($B806="Non - avec lien de dépendance",MIN(1129,I806,$C806),MIN(1129,I806))))))</f>
        <v>Effectuez l’étape 1</v>
      </c>
      <c r="N806" s="3" t="str">
        <f>IF(ISTEXT(CRHPrate),"Effectuez l’étape 1",IF(AND(INDEX(claimPeriodNo,MATCH('Étape 1) Taux'!$A$8,claimPeriods,0))&gt;17,INDEX(claimPeriodNo,MATCH('Étape 1) Taux'!$A$8,claimPeriods,0))&lt;20,revenueReduction&lt;0.1),0,IF(NOT(ISNUMBER(J806)),0,IF(F806="Oui",0,IF($B806="Non - avec lien de dépendance",MIN(1129,J806,$C806),MIN(1129,J806))))))</f>
        <v>Effectuez l’étape 1</v>
      </c>
      <c r="O806" s="3" t="str">
        <f>IF(ISTEXT(CRHPrate),"Effectuez l’étape 1",IF(AND(INDEX(claimPeriodNo,MATCH('Étape 1) Taux'!$A$8,claimPeriods,0))&gt;17,INDEX(claimPeriodNo,MATCH('Étape 1) Taux'!$A$8,claimPeriods,0))&lt;20,revenueReduction&lt;0.1),0,IF(NOT(ISNUMBER(K806)),0,IF(G806="Oui",0,IF($B806="Non - avec lien de dépendance",MIN(1129,K806,$C806),MIN(1129,K806))))))</f>
        <v>Effectuez l’étape 1</v>
      </c>
      <c r="P806" s="3">
        <f t="shared" si="12"/>
        <v>0</v>
      </c>
    </row>
    <row r="807" spans="12:16" x14ac:dyDescent="0.3">
      <c r="L807" s="3" t="str">
        <f>IF(ISTEXT(CRHPrate),"Effectuez l’étape 1",IF(AND(INDEX(claimPeriodNo,MATCH('Étape 1) Taux'!$A$8,claimPeriods,0))&gt;17,INDEX(claimPeriodNo,MATCH('Étape 1) Taux'!$A$8,claimPeriods,0))&lt;20,revenueReduction&lt;0.1),0,IF(NOT(ISNUMBER(H807)),0,IF(D807="Oui",0,IF($B807="Non - avec lien de dépendance",MIN(1129,H807,$C807),MIN(1129,H807))))))</f>
        <v>Effectuez l’étape 1</v>
      </c>
      <c r="M807" s="3" t="str">
        <f>IF(ISTEXT(CRHPrate),"Effectuez l’étape 1",IF(AND(INDEX(claimPeriodNo,MATCH('Étape 1) Taux'!$A$8,claimPeriods,0))&gt;17,INDEX(claimPeriodNo,MATCH('Étape 1) Taux'!$A$8,claimPeriods,0))&lt;20,revenueReduction&lt;0.1),0,IF(NOT(ISNUMBER(I807)),0,IF(E807="Oui",0,IF($B807="Non - avec lien de dépendance",MIN(1129,I807,$C807),MIN(1129,I807))))))</f>
        <v>Effectuez l’étape 1</v>
      </c>
      <c r="N807" s="3" t="str">
        <f>IF(ISTEXT(CRHPrate),"Effectuez l’étape 1",IF(AND(INDEX(claimPeriodNo,MATCH('Étape 1) Taux'!$A$8,claimPeriods,0))&gt;17,INDEX(claimPeriodNo,MATCH('Étape 1) Taux'!$A$8,claimPeriods,0))&lt;20,revenueReduction&lt;0.1),0,IF(NOT(ISNUMBER(J807)),0,IF(F807="Oui",0,IF($B807="Non - avec lien de dépendance",MIN(1129,J807,$C807),MIN(1129,J807))))))</f>
        <v>Effectuez l’étape 1</v>
      </c>
      <c r="O807" s="3" t="str">
        <f>IF(ISTEXT(CRHPrate),"Effectuez l’étape 1",IF(AND(INDEX(claimPeriodNo,MATCH('Étape 1) Taux'!$A$8,claimPeriods,0))&gt;17,INDEX(claimPeriodNo,MATCH('Étape 1) Taux'!$A$8,claimPeriods,0))&lt;20,revenueReduction&lt;0.1),0,IF(NOT(ISNUMBER(K807)),0,IF(G807="Oui",0,IF($B807="Non - avec lien de dépendance",MIN(1129,K807,$C807),MIN(1129,K807))))))</f>
        <v>Effectuez l’étape 1</v>
      </c>
      <c r="P807" s="3">
        <f t="shared" si="12"/>
        <v>0</v>
      </c>
    </row>
    <row r="808" spans="12:16" x14ac:dyDescent="0.3">
      <c r="L808" s="3" t="str">
        <f>IF(ISTEXT(CRHPrate),"Effectuez l’étape 1",IF(AND(INDEX(claimPeriodNo,MATCH('Étape 1) Taux'!$A$8,claimPeriods,0))&gt;17,INDEX(claimPeriodNo,MATCH('Étape 1) Taux'!$A$8,claimPeriods,0))&lt;20,revenueReduction&lt;0.1),0,IF(NOT(ISNUMBER(H808)),0,IF(D808="Oui",0,IF($B808="Non - avec lien de dépendance",MIN(1129,H808,$C808),MIN(1129,H808))))))</f>
        <v>Effectuez l’étape 1</v>
      </c>
      <c r="M808" s="3" t="str">
        <f>IF(ISTEXT(CRHPrate),"Effectuez l’étape 1",IF(AND(INDEX(claimPeriodNo,MATCH('Étape 1) Taux'!$A$8,claimPeriods,0))&gt;17,INDEX(claimPeriodNo,MATCH('Étape 1) Taux'!$A$8,claimPeriods,0))&lt;20,revenueReduction&lt;0.1),0,IF(NOT(ISNUMBER(I808)),0,IF(E808="Oui",0,IF($B808="Non - avec lien de dépendance",MIN(1129,I808,$C808),MIN(1129,I808))))))</f>
        <v>Effectuez l’étape 1</v>
      </c>
      <c r="N808" s="3" t="str">
        <f>IF(ISTEXT(CRHPrate),"Effectuez l’étape 1",IF(AND(INDEX(claimPeriodNo,MATCH('Étape 1) Taux'!$A$8,claimPeriods,0))&gt;17,INDEX(claimPeriodNo,MATCH('Étape 1) Taux'!$A$8,claimPeriods,0))&lt;20,revenueReduction&lt;0.1),0,IF(NOT(ISNUMBER(J808)),0,IF(F808="Oui",0,IF($B808="Non - avec lien de dépendance",MIN(1129,J808,$C808),MIN(1129,J808))))))</f>
        <v>Effectuez l’étape 1</v>
      </c>
      <c r="O808" s="3" t="str">
        <f>IF(ISTEXT(CRHPrate),"Effectuez l’étape 1",IF(AND(INDEX(claimPeriodNo,MATCH('Étape 1) Taux'!$A$8,claimPeriods,0))&gt;17,INDEX(claimPeriodNo,MATCH('Étape 1) Taux'!$A$8,claimPeriods,0))&lt;20,revenueReduction&lt;0.1),0,IF(NOT(ISNUMBER(K808)),0,IF(G808="Oui",0,IF($B808="Non - avec lien de dépendance",MIN(1129,K808,$C808),MIN(1129,K808))))))</f>
        <v>Effectuez l’étape 1</v>
      </c>
      <c r="P808" s="3">
        <f t="shared" si="12"/>
        <v>0</v>
      </c>
    </row>
    <row r="809" spans="12:16" x14ac:dyDescent="0.3">
      <c r="L809" s="3" t="str">
        <f>IF(ISTEXT(CRHPrate),"Effectuez l’étape 1",IF(AND(INDEX(claimPeriodNo,MATCH('Étape 1) Taux'!$A$8,claimPeriods,0))&gt;17,INDEX(claimPeriodNo,MATCH('Étape 1) Taux'!$A$8,claimPeriods,0))&lt;20,revenueReduction&lt;0.1),0,IF(NOT(ISNUMBER(H809)),0,IF(D809="Oui",0,IF($B809="Non - avec lien de dépendance",MIN(1129,H809,$C809),MIN(1129,H809))))))</f>
        <v>Effectuez l’étape 1</v>
      </c>
      <c r="M809" s="3" t="str">
        <f>IF(ISTEXT(CRHPrate),"Effectuez l’étape 1",IF(AND(INDEX(claimPeriodNo,MATCH('Étape 1) Taux'!$A$8,claimPeriods,0))&gt;17,INDEX(claimPeriodNo,MATCH('Étape 1) Taux'!$A$8,claimPeriods,0))&lt;20,revenueReduction&lt;0.1),0,IF(NOT(ISNUMBER(I809)),0,IF(E809="Oui",0,IF($B809="Non - avec lien de dépendance",MIN(1129,I809,$C809),MIN(1129,I809))))))</f>
        <v>Effectuez l’étape 1</v>
      </c>
      <c r="N809" s="3" t="str">
        <f>IF(ISTEXT(CRHPrate),"Effectuez l’étape 1",IF(AND(INDEX(claimPeriodNo,MATCH('Étape 1) Taux'!$A$8,claimPeriods,0))&gt;17,INDEX(claimPeriodNo,MATCH('Étape 1) Taux'!$A$8,claimPeriods,0))&lt;20,revenueReduction&lt;0.1),0,IF(NOT(ISNUMBER(J809)),0,IF(F809="Oui",0,IF($B809="Non - avec lien de dépendance",MIN(1129,J809,$C809),MIN(1129,J809))))))</f>
        <v>Effectuez l’étape 1</v>
      </c>
      <c r="O809" s="3" t="str">
        <f>IF(ISTEXT(CRHPrate),"Effectuez l’étape 1",IF(AND(INDEX(claimPeriodNo,MATCH('Étape 1) Taux'!$A$8,claimPeriods,0))&gt;17,INDEX(claimPeriodNo,MATCH('Étape 1) Taux'!$A$8,claimPeriods,0))&lt;20,revenueReduction&lt;0.1),0,IF(NOT(ISNUMBER(K809)),0,IF(G809="Oui",0,IF($B809="Non - avec lien de dépendance",MIN(1129,K809,$C809),MIN(1129,K809))))))</f>
        <v>Effectuez l’étape 1</v>
      </c>
      <c r="P809" s="3">
        <f t="shared" si="12"/>
        <v>0</v>
      </c>
    </row>
    <row r="810" spans="12:16" x14ac:dyDescent="0.3">
      <c r="L810" s="3" t="str">
        <f>IF(ISTEXT(CRHPrate),"Effectuez l’étape 1",IF(AND(INDEX(claimPeriodNo,MATCH('Étape 1) Taux'!$A$8,claimPeriods,0))&gt;17,INDEX(claimPeriodNo,MATCH('Étape 1) Taux'!$A$8,claimPeriods,0))&lt;20,revenueReduction&lt;0.1),0,IF(NOT(ISNUMBER(H810)),0,IF(D810="Oui",0,IF($B810="Non - avec lien de dépendance",MIN(1129,H810,$C810),MIN(1129,H810))))))</f>
        <v>Effectuez l’étape 1</v>
      </c>
      <c r="M810" s="3" t="str">
        <f>IF(ISTEXT(CRHPrate),"Effectuez l’étape 1",IF(AND(INDEX(claimPeriodNo,MATCH('Étape 1) Taux'!$A$8,claimPeriods,0))&gt;17,INDEX(claimPeriodNo,MATCH('Étape 1) Taux'!$A$8,claimPeriods,0))&lt;20,revenueReduction&lt;0.1),0,IF(NOT(ISNUMBER(I810)),0,IF(E810="Oui",0,IF($B810="Non - avec lien de dépendance",MIN(1129,I810,$C810),MIN(1129,I810))))))</f>
        <v>Effectuez l’étape 1</v>
      </c>
      <c r="N810" s="3" t="str">
        <f>IF(ISTEXT(CRHPrate),"Effectuez l’étape 1",IF(AND(INDEX(claimPeriodNo,MATCH('Étape 1) Taux'!$A$8,claimPeriods,0))&gt;17,INDEX(claimPeriodNo,MATCH('Étape 1) Taux'!$A$8,claimPeriods,0))&lt;20,revenueReduction&lt;0.1),0,IF(NOT(ISNUMBER(J810)),0,IF(F810="Oui",0,IF($B810="Non - avec lien de dépendance",MIN(1129,J810,$C810),MIN(1129,J810))))))</f>
        <v>Effectuez l’étape 1</v>
      </c>
      <c r="O810" s="3" t="str">
        <f>IF(ISTEXT(CRHPrate),"Effectuez l’étape 1",IF(AND(INDEX(claimPeriodNo,MATCH('Étape 1) Taux'!$A$8,claimPeriods,0))&gt;17,INDEX(claimPeriodNo,MATCH('Étape 1) Taux'!$A$8,claimPeriods,0))&lt;20,revenueReduction&lt;0.1),0,IF(NOT(ISNUMBER(K810)),0,IF(G810="Oui",0,IF($B810="Non - avec lien de dépendance",MIN(1129,K810,$C810),MIN(1129,K810))))))</f>
        <v>Effectuez l’étape 1</v>
      </c>
      <c r="P810" s="3">
        <f t="shared" si="12"/>
        <v>0</v>
      </c>
    </row>
    <row r="811" spans="12:16" x14ac:dyDescent="0.3">
      <c r="L811" s="3" t="str">
        <f>IF(ISTEXT(CRHPrate),"Effectuez l’étape 1",IF(AND(INDEX(claimPeriodNo,MATCH('Étape 1) Taux'!$A$8,claimPeriods,0))&gt;17,INDEX(claimPeriodNo,MATCH('Étape 1) Taux'!$A$8,claimPeriods,0))&lt;20,revenueReduction&lt;0.1),0,IF(NOT(ISNUMBER(H811)),0,IF(D811="Oui",0,IF($B811="Non - avec lien de dépendance",MIN(1129,H811,$C811),MIN(1129,H811))))))</f>
        <v>Effectuez l’étape 1</v>
      </c>
      <c r="M811" s="3" t="str">
        <f>IF(ISTEXT(CRHPrate),"Effectuez l’étape 1",IF(AND(INDEX(claimPeriodNo,MATCH('Étape 1) Taux'!$A$8,claimPeriods,0))&gt;17,INDEX(claimPeriodNo,MATCH('Étape 1) Taux'!$A$8,claimPeriods,0))&lt;20,revenueReduction&lt;0.1),0,IF(NOT(ISNUMBER(I811)),0,IF(E811="Oui",0,IF($B811="Non - avec lien de dépendance",MIN(1129,I811,$C811),MIN(1129,I811))))))</f>
        <v>Effectuez l’étape 1</v>
      </c>
      <c r="N811" s="3" t="str">
        <f>IF(ISTEXT(CRHPrate),"Effectuez l’étape 1",IF(AND(INDEX(claimPeriodNo,MATCH('Étape 1) Taux'!$A$8,claimPeriods,0))&gt;17,INDEX(claimPeriodNo,MATCH('Étape 1) Taux'!$A$8,claimPeriods,0))&lt;20,revenueReduction&lt;0.1),0,IF(NOT(ISNUMBER(J811)),0,IF(F811="Oui",0,IF($B811="Non - avec lien de dépendance",MIN(1129,J811,$C811),MIN(1129,J811))))))</f>
        <v>Effectuez l’étape 1</v>
      </c>
      <c r="O811" s="3" t="str">
        <f>IF(ISTEXT(CRHPrate),"Effectuez l’étape 1",IF(AND(INDEX(claimPeriodNo,MATCH('Étape 1) Taux'!$A$8,claimPeriods,0))&gt;17,INDEX(claimPeriodNo,MATCH('Étape 1) Taux'!$A$8,claimPeriods,0))&lt;20,revenueReduction&lt;0.1),0,IF(NOT(ISNUMBER(K811)),0,IF(G811="Oui",0,IF($B811="Non - avec lien de dépendance",MIN(1129,K811,$C811),MIN(1129,K811))))))</f>
        <v>Effectuez l’étape 1</v>
      </c>
      <c r="P811" s="3">
        <f t="shared" si="12"/>
        <v>0</v>
      </c>
    </row>
    <row r="812" spans="12:16" x14ac:dyDescent="0.3">
      <c r="L812" s="3" t="str">
        <f>IF(ISTEXT(CRHPrate),"Effectuez l’étape 1",IF(AND(INDEX(claimPeriodNo,MATCH('Étape 1) Taux'!$A$8,claimPeriods,0))&gt;17,INDEX(claimPeriodNo,MATCH('Étape 1) Taux'!$A$8,claimPeriods,0))&lt;20,revenueReduction&lt;0.1),0,IF(NOT(ISNUMBER(H812)),0,IF(D812="Oui",0,IF($B812="Non - avec lien de dépendance",MIN(1129,H812,$C812),MIN(1129,H812))))))</f>
        <v>Effectuez l’étape 1</v>
      </c>
      <c r="M812" s="3" t="str">
        <f>IF(ISTEXT(CRHPrate),"Effectuez l’étape 1",IF(AND(INDEX(claimPeriodNo,MATCH('Étape 1) Taux'!$A$8,claimPeriods,0))&gt;17,INDEX(claimPeriodNo,MATCH('Étape 1) Taux'!$A$8,claimPeriods,0))&lt;20,revenueReduction&lt;0.1),0,IF(NOT(ISNUMBER(I812)),0,IF(E812="Oui",0,IF($B812="Non - avec lien de dépendance",MIN(1129,I812,$C812),MIN(1129,I812))))))</f>
        <v>Effectuez l’étape 1</v>
      </c>
      <c r="N812" s="3" t="str">
        <f>IF(ISTEXT(CRHPrate),"Effectuez l’étape 1",IF(AND(INDEX(claimPeriodNo,MATCH('Étape 1) Taux'!$A$8,claimPeriods,0))&gt;17,INDEX(claimPeriodNo,MATCH('Étape 1) Taux'!$A$8,claimPeriods,0))&lt;20,revenueReduction&lt;0.1),0,IF(NOT(ISNUMBER(J812)),0,IF(F812="Oui",0,IF($B812="Non - avec lien de dépendance",MIN(1129,J812,$C812),MIN(1129,J812))))))</f>
        <v>Effectuez l’étape 1</v>
      </c>
      <c r="O812" s="3" t="str">
        <f>IF(ISTEXT(CRHPrate),"Effectuez l’étape 1",IF(AND(INDEX(claimPeriodNo,MATCH('Étape 1) Taux'!$A$8,claimPeriods,0))&gt;17,INDEX(claimPeriodNo,MATCH('Étape 1) Taux'!$A$8,claimPeriods,0))&lt;20,revenueReduction&lt;0.1),0,IF(NOT(ISNUMBER(K812)),0,IF(G812="Oui",0,IF($B812="Non - avec lien de dépendance",MIN(1129,K812,$C812),MIN(1129,K812))))))</f>
        <v>Effectuez l’étape 1</v>
      </c>
      <c r="P812" s="3">
        <f t="shared" si="12"/>
        <v>0</v>
      </c>
    </row>
    <row r="813" spans="12:16" x14ac:dyDescent="0.3">
      <c r="L813" s="3" t="str">
        <f>IF(ISTEXT(CRHPrate),"Effectuez l’étape 1",IF(AND(INDEX(claimPeriodNo,MATCH('Étape 1) Taux'!$A$8,claimPeriods,0))&gt;17,INDEX(claimPeriodNo,MATCH('Étape 1) Taux'!$A$8,claimPeriods,0))&lt;20,revenueReduction&lt;0.1),0,IF(NOT(ISNUMBER(H813)),0,IF(D813="Oui",0,IF($B813="Non - avec lien de dépendance",MIN(1129,H813,$C813),MIN(1129,H813))))))</f>
        <v>Effectuez l’étape 1</v>
      </c>
      <c r="M813" s="3" t="str">
        <f>IF(ISTEXT(CRHPrate),"Effectuez l’étape 1",IF(AND(INDEX(claimPeriodNo,MATCH('Étape 1) Taux'!$A$8,claimPeriods,0))&gt;17,INDEX(claimPeriodNo,MATCH('Étape 1) Taux'!$A$8,claimPeriods,0))&lt;20,revenueReduction&lt;0.1),0,IF(NOT(ISNUMBER(I813)),0,IF(E813="Oui",0,IF($B813="Non - avec lien de dépendance",MIN(1129,I813,$C813),MIN(1129,I813))))))</f>
        <v>Effectuez l’étape 1</v>
      </c>
      <c r="N813" s="3" t="str">
        <f>IF(ISTEXT(CRHPrate),"Effectuez l’étape 1",IF(AND(INDEX(claimPeriodNo,MATCH('Étape 1) Taux'!$A$8,claimPeriods,0))&gt;17,INDEX(claimPeriodNo,MATCH('Étape 1) Taux'!$A$8,claimPeriods,0))&lt;20,revenueReduction&lt;0.1),0,IF(NOT(ISNUMBER(J813)),0,IF(F813="Oui",0,IF($B813="Non - avec lien de dépendance",MIN(1129,J813,$C813),MIN(1129,J813))))))</f>
        <v>Effectuez l’étape 1</v>
      </c>
      <c r="O813" s="3" t="str">
        <f>IF(ISTEXT(CRHPrate),"Effectuez l’étape 1",IF(AND(INDEX(claimPeriodNo,MATCH('Étape 1) Taux'!$A$8,claimPeriods,0))&gt;17,INDEX(claimPeriodNo,MATCH('Étape 1) Taux'!$A$8,claimPeriods,0))&lt;20,revenueReduction&lt;0.1),0,IF(NOT(ISNUMBER(K813)),0,IF(G813="Oui",0,IF($B813="Non - avec lien de dépendance",MIN(1129,K813,$C813),MIN(1129,K813))))))</f>
        <v>Effectuez l’étape 1</v>
      </c>
      <c r="P813" s="3">
        <f t="shared" si="12"/>
        <v>0</v>
      </c>
    </row>
    <row r="814" spans="12:16" x14ac:dyDescent="0.3">
      <c r="L814" s="3" t="str">
        <f>IF(ISTEXT(CRHPrate),"Effectuez l’étape 1",IF(AND(INDEX(claimPeriodNo,MATCH('Étape 1) Taux'!$A$8,claimPeriods,0))&gt;17,INDEX(claimPeriodNo,MATCH('Étape 1) Taux'!$A$8,claimPeriods,0))&lt;20,revenueReduction&lt;0.1),0,IF(NOT(ISNUMBER(H814)),0,IF(D814="Oui",0,IF($B814="Non - avec lien de dépendance",MIN(1129,H814,$C814),MIN(1129,H814))))))</f>
        <v>Effectuez l’étape 1</v>
      </c>
      <c r="M814" s="3" t="str">
        <f>IF(ISTEXT(CRHPrate),"Effectuez l’étape 1",IF(AND(INDEX(claimPeriodNo,MATCH('Étape 1) Taux'!$A$8,claimPeriods,0))&gt;17,INDEX(claimPeriodNo,MATCH('Étape 1) Taux'!$A$8,claimPeriods,0))&lt;20,revenueReduction&lt;0.1),0,IF(NOT(ISNUMBER(I814)),0,IF(E814="Oui",0,IF($B814="Non - avec lien de dépendance",MIN(1129,I814,$C814),MIN(1129,I814))))))</f>
        <v>Effectuez l’étape 1</v>
      </c>
      <c r="N814" s="3" t="str">
        <f>IF(ISTEXT(CRHPrate),"Effectuez l’étape 1",IF(AND(INDEX(claimPeriodNo,MATCH('Étape 1) Taux'!$A$8,claimPeriods,0))&gt;17,INDEX(claimPeriodNo,MATCH('Étape 1) Taux'!$A$8,claimPeriods,0))&lt;20,revenueReduction&lt;0.1),0,IF(NOT(ISNUMBER(J814)),0,IF(F814="Oui",0,IF($B814="Non - avec lien de dépendance",MIN(1129,J814,$C814),MIN(1129,J814))))))</f>
        <v>Effectuez l’étape 1</v>
      </c>
      <c r="O814" s="3" t="str">
        <f>IF(ISTEXT(CRHPrate),"Effectuez l’étape 1",IF(AND(INDEX(claimPeriodNo,MATCH('Étape 1) Taux'!$A$8,claimPeriods,0))&gt;17,INDEX(claimPeriodNo,MATCH('Étape 1) Taux'!$A$8,claimPeriods,0))&lt;20,revenueReduction&lt;0.1),0,IF(NOT(ISNUMBER(K814)),0,IF(G814="Oui",0,IF($B814="Non - avec lien de dépendance",MIN(1129,K814,$C814),MIN(1129,K814))))))</f>
        <v>Effectuez l’étape 1</v>
      </c>
      <c r="P814" s="3">
        <f t="shared" si="12"/>
        <v>0</v>
      </c>
    </row>
    <row r="815" spans="12:16" x14ac:dyDescent="0.3">
      <c r="L815" s="3" t="str">
        <f>IF(ISTEXT(CRHPrate),"Effectuez l’étape 1",IF(AND(INDEX(claimPeriodNo,MATCH('Étape 1) Taux'!$A$8,claimPeriods,0))&gt;17,INDEX(claimPeriodNo,MATCH('Étape 1) Taux'!$A$8,claimPeriods,0))&lt;20,revenueReduction&lt;0.1),0,IF(NOT(ISNUMBER(H815)),0,IF(D815="Oui",0,IF($B815="Non - avec lien de dépendance",MIN(1129,H815,$C815),MIN(1129,H815))))))</f>
        <v>Effectuez l’étape 1</v>
      </c>
      <c r="M815" s="3" t="str">
        <f>IF(ISTEXT(CRHPrate),"Effectuez l’étape 1",IF(AND(INDEX(claimPeriodNo,MATCH('Étape 1) Taux'!$A$8,claimPeriods,0))&gt;17,INDEX(claimPeriodNo,MATCH('Étape 1) Taux'!$A$8,claimPeriods,0))&lt;20,revenueReduction&lt;0.1),0,IF(NOT(ISNUMBER(I815)),0,IF(E815="Oui",0,IF($B815="Non - avec lien de dépendance",MIN(1129,I815,$C815),MIN(1129,I815))))))</f>
        <v>Effectuez l’étape 1</v>
      </c>
      <c r="N815" s="3" t="str">
        <f>IF(ISTEXT(CRHPrate),"Effectuez l’étape 1",IF(AND(INDEX(claimPeriodNo,MATCH('Étape 1) Taux'!$A$8,claimPeriods,0))&gt;17,INDEX(claimPeriodNo,MATCH('Étape 1) Taux'!$A$8,claimPeriods,0))&lt;20,revenueReduction&lt;0.1),0,IF(NOT(ISNUMBER(J815)),0,IF(F815="Oui",0,IF($B815="Non - avec lien de dépendance",MIN(1129,J815,$C815),MIN(1129,J815))))))</f>
        <v>Effectuez l’étape 1</v>
      </c>
      <c r="O815" s="3" t="str">
        <f>IF(ISTEXT(CRHPrate),"Effectuez l’étape 1",IF(AND(INDEX(claimPeriodNo,MATCH('Étape 1) Taux'!$A$8,claimPeriods,0))&gt;17,INDEX(claimPeriodNo,MATCH('Étape 1) Taux'!$A$8,claimPeriods,0))&lt;20,revenueReduction&lt;0.1),0,IF(NOT(ISNUMBER(K815)),0,IF(G815="Oui",0,IF($B815="Non - avec lien de dépendance",MIN(1129,K815,$C815),MIN(1129,K815))))))</f>
        <v>Effectuez l’étape 1</v>
      </c>
      <c r="P815" s="3">
        <f t="shared" si="12"/>
        <v>0</v>
      </c>
    </row>
    <row r="816" spans="12:16" x14ac:dyDescent="0.3">
      <c r="L816" s="3" t="str">
        <f>IF(ISTEXT(CRHPrate),"Effectuez l’étape 1",IF(AND(INDEX(claimPeriodNo,MATCH('Étape 1) Taux'!$A$8,claimPeriods,0))&gt;17,INDEX(claimPeriodNo,MATCH('Étape 1) Taux'!$A$8,claimPeriods,0))&lt;20,revenueReduction&lt;0.1),0,IF(NOT(ISNUMBER(H816)),0,IF(D816="Oui",0,IF($B816="Non - avec lien de dépendance",MIN(1129,H816,$C816),MIN(1129,H816))))))</f>
        <v>Effectuez l’étape 1</v>
      </c>
      <c r="M816" s="3" t="str">
        <f>IF(ISTEXT(CRHPrate),"Effectuez l’étape 1",IF(AND(INDEX(claimPeriodNo,MATCH('Étape 1) Taux'!$A$8,claimPeriods,0))&gt;17,INDEX(claimPeriodNo,MATCH('Étape 1) Taux'!$A$8,claimPeriods,0))&lt;20,revenueReduction&lt;0.1),0,IF(NOT(ISNUMBER(I816)),0,IF(E816="Oui",0,IF($B816="Non - avec lien de dépendance",MIN(1129,I816,$C816),MIN(1129,I816))))))</f>
        <v>Effectuez l’étape 1</v>
      </c>
      <c r="N816" s="3" t="str">
        <f>IF(ISTEXT(CRHPrate),"Effectuez l’étape 1",IF(AND(INDEX(claimPeriodNo,MATCH('Étape 1) Taux'!$A$8,claimPeriods,0))&gt;17,INDEX(claimPeriodNo,MATCH('Étape 1) Taux'!$A$8,claimPeriods,0))&lt;20,revenueReduction&lt;0.1),0,IF(NOT(ISNUMBER(J816)),0,IF(F816="Oui",0,IF($B816="Non - avec lien de dépendance",MIN(1129,J816,$C816),MIN(1129,J816))))))</f>
        <v>Effectuez l’étape 1</v>
      </c>
      <c r="O816" s="3" t="str">
        <f>IF(ISTEXT(CRHPrate),"Effectuez l’étape 1",IF(AND(INDEX(claimPeriodNo,MATCH('Étape 1) Taux'!$A$8,claimPeriods,0))&gt;17,INDEX(claimPeriodNo,MATCH('Étape 1) Taux'!$A$8,claimPeriods,0))&lt;20,revenueReduction&lt;0.1),0,IF(NOT(ISNUMBER(K816)),0,IF(G816="Oui",0,IF($B816="Non - avec lien de dépendance",MIN(1129,K816,$C816),MIN(1129,K816))))))</f>
        <v>Effectuez l’étape 1</v>
      </c>
      <c r="P816" s="3">
        <f t="shared" si="12"/>
        <v>0</v>
      </c>
    </row>
    <row r="817" spans="12:16" x14ac:dyDescent="0.3">
      <c r="L817" s="3" t="str">
        <f>IF(ISTEXT(CRHPrate),"Effectuez l’étape 1",IF(AND(INDEX(claimPeriodNo,MATCH('Étape 1) Taux'!$A$8,claimPeriods,0))&gt;17,INDEX(claimPeriodNo,MATCH('Étape 1) Taux'!$A$8,claimPeriods,0))&lt;20,revenueReduction&lt;0.1),0,IF(NOT(ISNUMBER(H817)),0,IF(D817="Oui",0,IF($B817="Non - avec lien de dépendance",MIN(1129,H817,$C817),MIN(1129,H817))))))</f>
        <v>Effectuez l’étape 1</v>
      </c>
      <c r="M817" s="3" t="str">
        <f>IF(ISTEXT(CRHPrate),"Effectuez l’étape 1",IF(AND(INDEX(claimPeriodNo,MATCH('Étape 1) Taux'!$A$8,claimPeriods,0))&gt;17,INDEX(claimPeriodNo,MATCH('Étape 1) Taux'!$A$8,claimPeriods,0))&lt;20,revenueReduction&lt;0.1),0,IF(NOT(ISNUMBER(I817)),0,IF(E817="Oui",0,IF($B817="Non - avec lien de dépendance",MIN(1129,I817,$C817),MIN(1129,I817))))))</f>
        <v>Effectuez l’étape 1</v>
      </c>
      <c r="N817" s="3" t="str">
        <f>IF(ISTEXT(CRHPrate),"Effectuez l’étape 1",IF(AND(INDEX(claimPeriodNo,MATCH('Étape 1) Taux'!$A$8,claimPeriods,0))&gt;17,INDEX(claimPeriodNo,MATCH('Étape 1) Taux'!$A$8,claimPeriods,0))&lt;20,revenueReduction&lt;0.1),0,IF(NOT(ISNUMBER(J817)),0,IF(F817="Oui",0,IF($B817="Non - avec lien de dépendance",MIN(1129,J817,$C817),MIN(1129,J817))))))</f>
        <v>Effectuez l’étape 1</v>
      </c>
      <c r="O817" s="3" t="str">
        <f>IF(ISTEXT(CRHPrate),"Effectuez l’étape 1",IF(AND(INDEX(claimPeriodNo,MATCH('Étape 1) Taux'!$A$8,claimPeriods,0))&gt;17,INDEX(claimPeriodNo,MATCH('Étape 1) Taux'!$A$8,claimPeriods,0))&lt;20,revenueReduction&lt;0.1),0,IF(NOT(ISNUMBER(K817)),0,IF(G817="Oui",0,IF($B817="Non - avec lien de dépendance",MIN(1129,K817,$C817),MIN(1129,K817))))))</f>
        <v>Effectuez l’étape 1</v>
      </c>
      <c r="P817" s="3">
        <f t="shared" si="12"/>
        <v>0</v>
      </c>
    </row>
    <row r="818" spans="12:16" x14ac:dyDescent="0.3">
      <c r="L818" s="3" t="str">
        <f>IF(ISTEXT(CRHPrate),"Effectuez l’étape 1",IF(AND(INDEX(claimPeriodNo,MATCH('Étape 1) Taux'!$A$8,claimPeriods,0))&gt;17,INDEX(claimPeriodNo,MATCH('Étape 1) Taux'!$A$8,claimPeriods,0))&lt;20,revenueReduction&lt;0.1),0,IF(NOT(ISNUMBER(H818)),0,IF(D818="Oui",0,IF($B818="Non - avec lien de dépendance",MIN(1129,H818,$C818),MIN(1129,H818))))))</f>
        <v>Effectuez l’étape 1</v>
      </c>
      <c r="M818" s="3" t="str">
        <f>IF(ISTEXT(CRHPrate),"Effectuez l’étape 1",IF(AND(INDEX(claimPeriodNo,MATCH('Étape 1) Taux'!$A$8,claimPeriods,0))&gt;17,INDEX(claimPeriodNo,MATCH('Étape 1) Taux'!$A$8,claimPeriods,0))&lt;20,revenueReduction&lt;0.1),0,IF(NOT(ISNUMBER(I818)),0,IF(E818="Oui",0,IF($B818="Non - avec lien de dépendance",MIN(1129,I818,$C818),MIN(1129,I818))))))</f>
        <v>Effectuez l’étape 1</v>
      </c>
      <c r="N818" s="3" t="str">
        <f>IF(ISTEXT(CRHPrate),"Effectuez l’étape 1",IF(AND(INDEX(claimPeriodNo,MATCH('Étape 1) Taux'!$A$8,claimPeriods,0))&gt;17,INDEX(claimPeriodNo,MATCH('Étape 1) Taux'!$A$8,claimPeriods,0))&lt;20,revenueReduction&lt;0.1),0,IF(NOT(ISNUMBER(J818)),0,IF(F818="Oui",0,IF($B818="Non - avec lien de dépendance",MIN(1129,J818,$C818),MIN(1129,J818))))))</f>
        <v>Effectuez l’étape 1</v>
      </c>
      <c r="O818" s="3" t="str">
        <f>IF(ISTEXT(CRHPrate),"Effectuez l’étape 1",IF(AND(INDEX(claimPeriodNo,MATCH('Étape 1) Taux'!$A$8,claimPeriods,0))&gt;17,INDEX(claimPeriodNo,MATCH('Étape 1) Taux'!$A$8,claimPeriods,0))&lt;20,revenueReduction&lt;0.1),0,IF(NOT(ISNUMBER(K818)),0,IF(G818="Oui",0,IF($B818="Non - avec lien de dépendance",MIN(1129,K818,$C818),MIN(1129,K818))))))</f>
        <v>Effectuez l’étape 1</v>
      </c>
      <c r="P818" s="3">
        <f t="shared" si="12"/>
        <v>0</v>
      </c>
    </row>
    <row r="819" spans="12:16" x14ac:dyDescent="0.3">
      <c r="L819" s="3" t="str">
        <f>IF(ISTEXT(CRHPrate),"Effectuez l’étape 1",IF(AND(INDEX(claimPeriodNo,MATCH('Étape 1) Taux'!$A$8,claimPeriods,0))&gt;17,INDEX(claimPeriodNo,MATCH('Étape 1) Taux'!$A$8,claimPeriods,0))&lt;20,revenueReduction&lt;0.1),0,IF(NOT(ISNUMBER(H819)),0,IF(D819="Oui",0,IF($B819="Non - avec lien de dépendance",MIN(1129,H819,$C819),MIN(1129,H819))))))</f>
        <v>Effectuez l’étape 1</v>
      </c>
      <c r="M819" s="3" t="str">
        <f>IF(ISTEXT(CRHPrate),"Effectuez l’étape 1",IF(AND(INDEX(claimPeriodNo,MATCH('Étape 1) Taux'!$A$8,claimPeriods,0))&gt;17,INDEX(claimPeriodNo,MATCH('Étape 1) Taux'!$A$8,claimPeriods,0))&lt;20,revenueReduction&lt;0.1),0,IF(NOT(ISNUMBER(I819)),0,IF(E819="Oui",0,IF($B819="Non - avec lien de dépendance",MIN(1129,I819,$C819),MIN(1129,I819))))))</f>
        <v>Effectuez l’étape 1</v>
      </c>
      <c r="N819" s="3" t="str">
        <f>IF(ISTEXT(CRHPrate),"Effectuez l’étape 1",IF(AND(INDEX(claimPeriodNo,MATCH('Étape 1) Taux'!$A$8,claimPeriods,0))&gt;17,INDEX(claimPeriodNo,MATCH('Étape 1) Taux'!$A$8,claimPeriods,0))&lt;20,revenueReduction&lt;0.1),0,IF(NOT(ISNUMBER(J819)),0,IF(F819="Oui",0,IF($B819="Non - avec lien de dépendance",MIN(1129,J819,$C819),MIN(1129,J819))))))</f>
        <v>Effectuez l’étape 1</v>
      </c>
      <c r="O819" s="3" t="str">
        <f>IF(ISTEXT(CRHPrate),"Effectuez l’étape 1",IF(AND(INDEX(claimPeriodNo,MATCH('Étape 1) Taux'!$A$8,claimPeriods,0))&gt;17,INDEX(claimPeriodNo,MATCH('Étape 1) Taux'!$A$8,claimPeriods,0))&lt;20,revenueReduction&lt;0.1),0,IF(NOT(ISNUMBER(K819)),0,IF(G819="Oui",0,IF($B819="Non - avec lien de dépendance",MIN(1129,K819,$C819),MIN(1129,K819))))))</f>
        <v>Effectuez l’étape 1</v>
      </c>
      <c r="P819" s="3">
        <f t="shared" si="12"/>
        <v>0</v>
      </c>
    </row>
    <row r="820" spans="12:16" x14ac:dyDescent="0.3">
      <c r="L820" s="3" t="str">
        <f>IF(ISTEXT(CRHPrate),"Effectuez l’étape 1",IF(AND(INDEX(claimPeriodNo,MATCH('Étape 1) Taux'!$A$8,claimPeriods,0))&gt;17,INDEX(claimPeriodNo,MATCH('Étape 1) Taux'!$A$8,claimPeriods,0))&lt;20,revenueReduction&lt;0.1),0,IF(NOT(ISNUMBER(H820)),0,IF(D820="Oui",0,IF($B820="Non - avec lien de dépendance",MIN(1129,H820,$C820),MIN(1129,H820))))))</f>
        <v>Effectuez l’étape 1</v>
      </c>
      <c r="M820" s="3" t="str">
        <f>IF(ISTEXT(CRHPrate),"Effectuez l’étape 1",IF(AND(INDEX(claimPeriodNo,MATCH('Étape 1) Taux'!$A$8,claimPeriods,0))&gt;17,INDEX(claimPeriodNo,MATCH('Étape 1) Taux'!$A$8,claimPeriods,0))&lt;20,revenueReduction&lt;0.1),0,IF(NOT(ISNUMBER(I820)),0,IF(E820="Oui",0,IF($B820="Non - avec lien de dépendance",MIN(1129,I820,$C820),MIN(1129,I820))))))</f>
        <v>Effectuez l’étape 1</v>
      </c>
      <c r="N820" s="3" t="str">
        <f>IF(ISTEXT(CRHPrate),"Effectuez l’étape 1",IF(AND(INDEX(claimPeriodNo,MATCH('Étape 1) Taux'!$A$8,claimPeriods,0))&gt;17,INDEX(claimPeriodNo,MATCH('Étape 1) Taux'!$A$8,claimPeriods,0))&lt;20,revenueReduction&lt;0.1),0,IF(NOT(ISNUMBER(J820)),0,IF(F820="Oui",0,IF($B820="Non - avec lien de dépendance",MIN(1129,J820,$C820),MIN(1129,J820))))))</f>
        <v>Effectuez l’étape 1</v>
      </c>
      <c r="O820" s="3" t="str">
        <f>IF(ISTEXT(CRHPrate),"Effectuez l’étape 1",IF(AND(INDEX(claimPeriodNo,MATCH('Étape 1) Taux'!$A$8,claimPeriods,0))&gt;17,INDEX(claimPeriodNo,MATCH('Étape 1) Taux'!$A$8,claimPeriods,0))&lt;20,revenueReduction&lt;0.1),0,IF(NOT(ISNUMBER(K820)),0,IF(G820="Oui",0,IF($B820="Non - avec lien de dépendance",MIN(1129,K820,$C820),MIN(1129,K820))))))</f>
        <v>Effectuez l’étape 1</v>
      </c>
      <c r="P820" s="3">
        <f t="shared" si="12"/>
        <v>0</v>
      </c>
    </row>
    <row r="821" spans="12:16" x14ac:dyDescent="0.3">
      <c r="L821" s="3" t="str">
        <f>IF(ISTEXT(CRHPrate),"Effectuez l’étape 1",IF(AND(INDEX(claimPeriodNo,MATCH('Étape 1) Taux'!$A$8,claimPeriods,0))&gt;17,INDEX(claimPeriodNo,MATCH('Étape 1) Taux'!$A$8,claimPeriods,0))&lt;20,revenueReduction&lt;0.1),0,IF(NOT(ISNUMBER(H821)),0,IF(D821="Oui",0,IF($B821="Non - avec lien de dépendance",MIN(1129,H821,$C821),MIN(1129,H821))))))</f>
        <v>Effectuez l’étape 1</v>
      </c>
      <c r="M821" s="3" t="str">
        <f>IF(ISTEXT(CRHPrate),"Effectuez l’étape 1",IF(AND(INDEX(claimPeriodNo,MATCH('Étape 1) Taux'!$A$8,claimPeriods,0))&gt;17,INDEX(claimPeriodNo,MATCH('Étape 1) Taux'!$A$8,claimPeriods,0))&lt;20,revenueReduction&lt;0.1),0,IF(NOT(ISNUMBER(I821)),0,IF(E821="Oui",0,IF($B821="Non - avec lien de dépendance",MIN(1129,I821,$C821),MIN(1129,I821))))))</f>
        <v>Effectuez l’étape 1</v>
      </c>
      <c r="N821" s="3" t="str">
        <f>IF(ISTEXT(CRHPrate),"Effectuez l’étape 1",IF(AND(INDEX(claimPeriodNo,MATCH('Étape 1) Taux'!$A$8,claimPeriods,0))&gt;17,INDEX(claimPeriodNo,MATCH('Étape 1) Taux'!$A$8,claimPeriods,0))&lt;20,revenueReduction&lt;0.1),0,IF(NOT(ISNUMBER(J821)),0,IF(F821="Oui",0,IF($B821="Non - avec lien de dépendance",MIN(1129,J821,$C821),MIN(1129,J821))))))</f>
        <v>Effectuez l’étape 1</v>
      </c>
      <c r="O821" s="3" t="str">
        <f>IF(ISTEXT(CRHPrate),"Effectuez l’étape 1",IF(AND(INDEX(claimPeriodNo,MATCH('Étape 1) Taux'!$A$8,claimPeriods,0))&gt;17,INDEX(claimPeriodNo,MATCH('Étape 1) Taux'!$A$8,claimPeriods,0))&lt;20,revenueReduction&lt;0.1),0,IF(NOT(ISNUMBER(K821)),0,IF(G821="Oui",0,IF($B821="Non - avec lien de dépendance",MIN(1129,K821,$C821),MIN(1129,K821))))))</f>
        <v>Effectuez l’étape 1</v>
      </c>
      <c r="P821" s="3">
        <f t="shared" si="12"/>
        <v>0</v>
      </c>
    </row>
    <row r="822" spans="12:16" x14ac:dyDescent="0.3">
      <c r="L822" s="3" t="str">
        <f>IF(ISTEXT(CRHPrate),"Effectuez l’étape 1",IF(AND(INDEX(claimPeriodNo,MATCH('Étape 1) Taux'!$A$8,claimPeriods,0))&gt;17,INDEX(claimPeriodNo,MATCH('Étape 1) Taux'!$A$8,claimPeriods,0))&lt;20,revenueReduction&lt;0.1),0,IF(NOT(ISNUMBER(H822)),0,IF(D822="Oui",0,IF($B822="Non - avec lien de dépendance",MIN(1129,H822,$C822),MIN(1129,H822))))))</f>
        <v>Effectuez l’étape 1</v>
      </c>
      <c r="M822" s="3" t="str">
        <f>IF(ISTEXT(CRHPrate),"Effectuez l’étape 1",IF(AND(INDEX(claimPeriodNo,MATCH('Étape 1) Taux'!$A$8,claimPeriods,0))&gt;17,INDEX(claimPeriodNo,MATCH('Étape 1) Taux'!$A$8,claimPeriods,0))&lt;20,revenueReduction&lt;0.1),0,IF(NOT(ISNUMBER(I822)),0,IF(E822="Oui",0,IF($B822="Non - avec lien de dépendance",MIN(1129,I822,$C822),MIN(1129,I822))))))</f>
        <v>Effectuez l’étape 1</v>
      </c>
      <c r="N822" s="3" t="str">
        <f>IF(ISTEXT(CRHPrate),"Effectuez l’étape 1",IF(AND(INDEX(claimPeriodNo,MATCH('Étape 1) Taux'!$A$8,claimPeriods,0))&gt;17,INDEX(claimPeriodNo,MATCH('Étape 1) Taux'!$A$8,claimPeriods,0))&lt;20,revenueReduction&lt;0.1),0,IF(NOT(ISNUMBER(J822)),0,IF(F822="Oui",0,IF($B822="Non - avec lien de dépendance",MIN(1129,J822,$C822),MIN(1129,J822))))))</f>
        <v>Effectuez l’étape 1</v>
      </c>
      <c r="O822" s="3" t="str">
        <f>IF(ISTEXT(CRHPrate),"Effectuez l’étape 1",IF(AND(INDEX(claimPeriodNo,MATCH('Étape 1) Taux'!$A$8,claimPeriods,0))&gt;17,INDEX(claimPeriodNo,MATCH('Étape 1) Taux'!$A$8,claimPeriods,0))&lt;20,revenueReduction&lt;0.1),0,IF(NOT(ISNUMBER(K822)),0,IF(G822="Oui",0,IF($B822="Non - avec lien de dépendance",MIN(1129,K822,$C822),MIN(1129,K822))))))</f>
        <v>Effectuez l’étape 1</v>
      </c>
      <c r="P822" s="3">
        <f t="shared" si="12"/>
        <v>0</v>
      </c>
    </row>
    <row r="823" spans="12:16" x14ac:dyDescent="0.3">
      <c r="L823" s="3" t="str">
        <f>IF(ISTEXT(CRHPrate),"Effectuez l’étape 1",IF(AND(INDEX(claimPeriodNo,MATCH('Étape 1) Taux'!$A$8,claimPeriods,0))&gt;17,INDEX(claimPeriodNo,MATCH('Étape 1) Taux'!$A$8,claimPeriods,0))&lt;20,revenueReduction&lt;0.1),0,IF(NOT(ISNUMBER(H823)),0,IF(D823="Oui",0,IF($B823="Non - avec lien de dépendance",MIN(1129,H823,$C823),MIN(1129,H823))))))</f>
        <v>Effectuez l’étape 1</v>
      </c>
      <c r="M823" s="3" t="str">
        <f>IF(ISTEXT(CRHPrate),"Effectuez l’étape 1",IF(AND(INDEX(claimPeriodNo,MATCH('Étape 1) Taux'!$A$8,claimPeriods,0))&gt;17,INDEX(claimPeriodNo,MATCH('Étape 1) Taux'!$A$8,claimPeriods,0))&lt;20,revenueReduction&lt;0.1),0,IF(NOT(ISNUMBER(I823)),0,IF(E823="Oui",0,IF($B823="Non - avec lien de dépendance",MIN(1129,I823,$C823),MIN(1129,I823))))))</f>
        <v>Effectuez l’étape 1</v>
      </c>
      <c r="N823" s="3" t="str">
        <f>IF(ISTEXT(CRHPrate),"Effectuez l’étape 1",IF(AND(INDEX(claimPeriodNo,MATCH('Étape 1) Taux'!$A$8,claimPeriods,0))&gt;17,INDEX(claimPeriodNo,MATCH('Étape 1) Taux'!$A$8,claimPeriods,0))&lt;20,revenueReduction&lt;0.1),0,IF(NOT(ISNUMBER(J823)),0,IF(F823="Oui",0,IF($B823="Non - avec lien de dépendance",MIN(1129,J823,$C823),MIN(1129,J823))))))</f>
        <v>Effectuez l’étape 1</v>
      </c>
      <c r="O823" s="3" t="str">
        <f>IF(ISTEXT(CRHPrate),"Effectuez l’étape 1",IF(AND(INDEX(claimPeriodNo,MATCH('Étape 1) Taux'!$A$8,claimPeriods,0))&gt;17,INDEX(claimPeriodNo,MATCH('Étape 1) Taux'!$A$8,claimPeriods,0))&lt;20,revenueReduction&lt;0.1),0,IF(NOT(ISNUMBER(K823)),0,IF(G823="Oui",0,IF($B823="Non - avec lien de dépendance",MIN(1129,K823,$C823),MIN(1129,K823))))))</f>
        <v>Effectuez l’étape 1</v>
      </c>
      <c r="P823" s="3">
        <f t="shared" si="12"/>
        <v>0</v>
      </c>
    </row>
    <row r="824" spans="12:16" x14ac:dyDescent="0.3">
      <c r="L824" s="3" t="str">
        <f>IF(ISTEXT(CRHPrate),"Effectuez l’étape 1",IF(AND(INDEX(claimPeriodNo,MATCH('Étape 1) Taux'!$A$8,claimPeriods,0))&gt;17,INDEX(claimPeriodNo,MATCH('Étape 1) Taux'!$A$8,claimPeriods,0))&lt;20,revenueReduction&lt;0.1),0,IF(NOT(ISNUMBER(H824)),0,IF(D824="Oui",0,IF($B824="Non - avec lien de dépendance",MIN(1129,H824,$C824),MIN(1129,H824))))))</f>
        <v>Effectuez l’étape 1</v>
      </c>
      <c r="M824" s="3" t="str">
        <f>IF(ISTEXT(CRHPrate),"Effectuez l’étape 1",IF(AND(INDEX(claimPeriodNo,MATCH('Étape 1) Taux'!$A$8,claimPeriods,0))&gt;17,INDEX(claimPeriodNo,MATCH('Étape 1) Taux'!$A$8,claimPeriods,0))&lt;20,revenueReduction&lt;0.1),0,IF(NOT(ISNUMBER(I824)),0,IF(E824="Oui",0,IF($B824="Non - avec lien de dépendance",MIN(1129,I824,$C824),MIN(1129,I824))))))</f>
        <v>Effectuez l’étape 1</v>
      </c>
      <c r="N824" s="3" t="str">
        <f>IF(ISTEXT(CRHPrate),"Effectuez l’étape 1",IF(AND(INDEX(claimPeriodNo,MATCH('Étape 1) Taux'!$A$8,claimPeriods,0))&gt;17,INDEX(claimPeriodNo,MATCH('Étape 1) Taux'!$A$8,claimPeriods,0))&lt;20,revenueReduction&lt;0.1),0,IF(NOT(ISNUMBER(J824)),0,IF(F824="Oui",0,IF($B824="Non - avec lien de dépendance",MIN(1129,J824,$C824),MIN(1129,J824))))))</f>
        <v>Effectuez l’étape 1</v>
      </c>
      <c r="O824" s="3" t="str">
        <f>IF(ISTEXT(CRHPrate),"Effectuez l’étape 1",IF(AND(INDEX(claimPeriodNo,MATCH('Étape 1) Taux'!$A$8,claimPeriods,0))&gt;17,INDEX(claimPeriodNo,MATCH('Étape 1) Taux'!$A$8,claimPeriods,0))&lt;20,revenueReduction&lt;0.1),0,IF(NOT(ISNUMBER(K824)),0,IF(G824="Oui",0,IF($B824="Non - avec lien de dépendance",MIN(1129,K824,$C824),MIN(1129,K824))))))</f>
        <v>Effectuez l’étape 1</v>
      </c>
      <c r="P824" s="3">
        <f t="shared" si="12"/>
        <v>0</v>
      </c>
    </row>
    <row r="825" spans="12:16" x14ac:dyDescent="0.3">
      <c r="L825" s="3" t="str">
        <f>IF(ISTEXT(CRHPrate),"Effectuez l’étape 1",IF(AND(INDEX(claimPeriodNo,MATCH('Étape 1) Taux'!$A$8,claimPeriods,0))&gt;17,INDEX(claimPeriodNo,MATCH('Étape 1) Taux'!$A$8,claimPeriods,0))&lt;20,revenueReduction&lt;0.1),0,IF(NOT(ISNUMBER(H825)),0,IF(D825="Oui",0,IF($B825="Non - avec lien de dépendance",MIN(1129,H825,$C825),MIN(1129,H825))))))</f>
        <v>Effectuez l’étape 1</v>
      </c>
      <c r="M825" s="3" t="str">
        <f>IF(ISTEXT(CRHPrate),"Effectuez l’étape 1",IF(AND(INDEX(claimPeriodNo,MATCH('Étape 1) Taux'!$A$8,claimPeriods,0))&gt;17,INDEX(claimPeriodNo,MATCH('Étape 1) Taux'!$A$8,claimPeriods,0))&lt;20,revenueReduction&lt;0.1),0,IF(NOT(ISNUMBER(I825)),0,IF(E825="Oui",0,IF($B825="Non - avec lien de dépendance",MIN(1129,I825,$C825),MIN(1129,I825))))))</f>
        <v>Effectuez l’étape 1</v>
      </c>
      <c r="N825" s="3" t="str">
        <f>IF(ISTEXT(CRHPrate),"Effectuez l’étape 1",IF(AND(INDEX(claimPeriodNo,MATCH('Étape 1) Taux'!$A$8,claimPeriods,0))&gt;17,INDEX(claimPeriodNo,MATCH('Étape 1) Taux'!$A$8,claimPeriods,0))&lt;20,revenueReduction&lt;0.1),0,IF(NOT(ISNUMBER(J825)),0,IF(F825="Oui",0,IF($B825="Non - avec lien de dépendance",MIN(1129,J825,$C825),MIN(1129,J825))))))</f>
        <v>Effectuez l’étape 1</v>
      </c>
      <c r="O825" s="3" t="str">
        <f>IF(ISTEXT(CRHPrate),"Effectuez l’étape 1",IF(AND(INDEX(claimPeriodNo,MATCH('Étape 1) Taux'!$A$8,claimPeriods,0))&gt;17,INDEX(claimPeriodNo,MATCH('Étape 1) Taux'!$A$8,claimPeriods,0))&lt;20,revenueReduction&lt;0.1),0,IF(NOT(ISNUMBER(K825)),0,IF(G825="Oui",0,IF($B825="Non - avec lien de dépendance",MIN(1129,K825,$C825),MIN(1129,K825))))))</f>
        <v>Effectuez l’étape 1</v>
      </c>
      <c r="P825" s="3">
        <f t="shared" si="12"/>
        <v>0</v>
      </c>
    </row>
    <row r="826" spans="12:16" x14ac:dyDescent="0.3">
      <c r="L826" s="3" t="str">
        <f>IF(ISTEXT(CRHPrate),"Effectuez l’étape 1",IF(AND(INDEX(claimPeriodNo,MATCH('Étape 1) Taux'!$A$8,claimPeriods,0))&gt;17,INDEX(claimPeriodNo,MATCH('Étape 1) Taux'!$A$8,claimPeriods,0))&lt;20,revenueReduction&lt;0.1),0,IF(NOT(ISNUMBER(H826)),0,IF(D826="Oui",0,IF($B826="Non - avec lien de dépendance",MIN(1129,H826,$C826),MIN(1129,H826))))))</f>
        <v>Effectuez l’étape 1</v>
      </c>
      <c r="M826" s="3" t="str">
        <f>IF(ISTEXT(CRHPrate),"Effectuez l’étape 1",IF(AND(INDEX(claimPeriodNo,MATCH('Étape 1) Taux'!$A$8,claimPeriods,0))&gt;17,INDEX(claimPeriodNo,MATCH('Étape 1) Taux'!$A$8,claimPeriods,0))&lt;20,revenueReduction&lt;0.1),0,IF(NOT(ISNUMBER(I826)),0,IF(E826="Oui",0,IF($B826="Non - avec lien de dépendance",MIN(1129,I826,$C826),MIN(1129,I826))))))</f>
        <v>Effectuez l’étape 1</v>
      </c>
      <c r="N826" s="3" t="str">
        <f>IF(ISTEXT(CRHPrate),"Effectuez l’étape 1",IF(AND(INDEX(claimPeriodNo,MATCH('Étape 1) Taux'!$A$8,claimPeriods,0))&gt;17,INDEX(claimPeriodNo,MATCH('Étape 1) Taux'!$A$8,claimPeriods,0))&lt;20,revenueReduction&lt;0.1),0,IF(NOT(ISNUMBER(J826)),0,IF(F826="Oui",0,IF($B826="Non - avec lien de dépendance",MIN(1129,J826,$C826),MIN(1129,J826))))))</f>
        <v>Effectuez l’étape 1</v>
      </c>
      <c r="O826" s="3" t="str">
        <f>IF(ISTEXT(CRHPrate),"Effectuez l’étape 1",IF(AND(INDEX(claimPeriodNo,MATCH('Étape 1) Taux'!$A$8,claimPeriods,0))&gt;17,INDEX(claimPeriodNo,MATCH('Étape 1) Taux'!$A$8,claimPeriods,0))&lt;20,revenueReduction&lt;0.1),0,IF(NOT(ISNUMBER(K826)),0,IF(G826="Oui",0,IF($B826="Non - avec lien de dépendance",MIN(1129,K826,$C826),MIN(1129,K826))))))</f>
        <v>Effectuez l’étape 1</v>
      </c>
      <c r="P826" s="3">
        <f t="shared" si="12"/>
        <v>0</v>
      </c>
    </row>
    <row r="827" spans="12:16" x14ac:dyDescent="0.3">
      <c r="L827" s="3" t="str">
        <f>IF(ISTEXT(CRHPrate),"Effectuez l’étape 1",IF(AND(INDEX(claimPeriodNo,MATCH('Étape 1) Taux'!$A$8,claimPeriods,0))&gt;17,INDEX(claimPeriodNo,MATCH('Étape 1) Taux'!$A$8,claimPeriods,0))&lt;20,revenueReduction&lt;0.1),0,IF(NOT(ISNUMBER(H827)),0,IF(D827="Oui",0,IF($B827="Non - avec lien de dépendance",MIN(1129,H827,$C827),MIN(1129,H827))))))</f>
        <v>Effectuez l’étape 1</v>
      </c>
      <c r="M827" s="3" t="str">
        <f>IF(ISTEXT(CRHPrate),"Effectuez l’étape 1",IF(AND(INDEX(claimPeriodNo,MATCH('Étape 1) Taux'!$A$8,claimPeriods,0))&gt;17,INDEX(claimPeriodNo,MATCH('Étape 1) Taux'!$A$8,claimPeriods,0))&lt;20,revenueReduction&lt;0.1),0,IF(NOT(ISNUMBER(I827)),0,IF(E827="Oui",0,IF($B827="Non - avec lien de dépendance",MIN(1129,I827,$C827),MIN(1129,I827))))))</f>
        <v>Effectuez l’étape 1</v>
      </c>
      <c r="N827" s="3" t="str">
        <f>IF(ISTEXT(CRHPrate),"Effectuez l’étape 1",IF(AND(INDEX(claimPeriodNo,MATCH('Étape 1) Taux'!$A$8,claimPeriods,0))&gt;17,INDEX(claimPeriodNo,MATCH('Étape 1) Taux'!$A$8,claimPeriods,0))&lt;20,revenueReduction&lt;0.1),0,IF(NOT(ISNUMBER(J827)),0,IF(F827="Oui",0,IF($B827="Non - avec lien de dépendance",MIN(1129,J827,$C827),MIN(1129,J827))))))</f>
        <v>Effectuez l’étape 1</v>
      </c>
      <c r="O827" s="3" t="str">
        <f>IF(ISTEXT(CRHPrate),"Effectuez l’étape 1",IF(AND(INDEX(claimPeriodNo,MATCH('Étape 1) Taux'!$A$8,claimPeriods,0))&gt;17,INDEX(claimPeriodNo,MATCH('Étape 1) Taux'!$A$8,claimPeriods,0))&lt;20,revenueReduction&lt;0.1),0,IF(NOT(ISNUMBER(K827)),0,IF(G827="Oui",0,IF($B827="Non - avec lien de dépendance",MIN(1129,K827,$C827),MIN(1129,K827))))))</f>
        <v>Effectuez l’étape 1</v>
      </c>
      <c r="P827" s="3">
        <f t="shared" si="12"/>
        <v>0</v>
      </c>
    </row>
    <row r="828" spans="12:16" x14ac:dyDescent="0.3">
      <c r="L828" s="3" t="str">
        <f>IF(ISTEXT(CRHPrate),"Effectuez l’étape 1",IF(AND(INDEX(claimPeriodNo,MATCH('Étape 1) Taux'!$A$8,claimPeriods,0))&gt;17,INDEX(claimPeriodNo,MATCH('Étape 1) Taux'!$A$8,claimPeriods,0))&lt;20,revenueReduction&lt;0.1),0,IF(NOT(ISNUMBER(H828)),0,IF(D828="Oui",0,IF($B828="Non - avec lien de dépendance",MIN(1129,H828,$C828),MIN(1129,H828))))))</f>
        <v>Effectuez l’étape 1</v>
      </c>
      <c r="M828" s="3" t="str">
        <f>IF(ISTEXT(CRHPrate),"Effectuez l’étape 1",IF(AND(INDEX(claimPeriodNo,MATCH('Étape 1) Taux'!$A$8,claimPeriods,0))&gt;17,INDEX(claimPeriodNo,MATCH('Étape 1) Taux'!$A$8,claimPeriods,0))&lt;20,revenueReduction&lt;0.1),0,IF(NOT(ISNUMBER(I828)),0,IF(E828="Oui",0,IF($B828="Non - avec lien de dépendance",MIN(1129,I828,$C828),MIN(1129,I828))))))</f>
        <v>Effectuez l’étape 1</v>
      </c>
      <c r="N828" s="3" t="str">
        <f>IF(ISTEXT(CRHPrate),"Effectuez l’étape 1",IF(AND(INDEX(claimPeriodNo,MATCH('Étape 1) Taux'!$A$8,claimPeriods,0))&gt;17,INDEX(claimPeriodNo,MATCH('Étape 1) Taux'!$A$8,claimPeriods,0))&lt;20,revenueReduction&lt;0.1),0,IF(NOT(ISNUMBER(J828)),0,IF(F828="Oui",0,IF($B828="Non - avec lien de dépendance",MIN(1129,J828,$C828),MIN(1129,J828))))))</f>
        <v>Effectuez l’étape 1</v>
      </c>
      <c r="O828" s="3" t="str">
        <f>IF(ISTEXT(CRHPrate),"Effectuez l’étape 1",IF(AND(INDEX(claimPeriodNo,MATCH('Étape 1) Taux'!$A$8,claimPeriods,0))&gt;17,INDEX(claimPeriodNo,MATCH('Étape 1) Taux'!$A$8,claimPeriods,0))&lt;20,revenueReduction&lt;0.1),0,IF(NOT(ISNUMBER(K828)),0,IF(G828="Oui",0,IF($B828="Non - avec lien de dépendance",MIN(1129,K828,$C828),MIN(1129,K828))))))</f>
        <v>Effectuez l’étape 1</v>
      </c>
      <c r="P828" s="3">
        <f t="shared" si="12"/>
        <v>0</v>
      </c>
    </row>
    <row r="829" spans="12:16" x14ac:dyDescent="0.3">
      <c r="L829" s="3" t="str">
        <f>IF(ISTEXT(CRHPrate),"Effectuez l’étape 1",IF(AND(INDEX(claimPeriodNo,MATCH('Étape 1) Taux'!$A$8,claimPeriods,0))&gt;17,INDEX(claimPeriodNo,MATCH('Étape 1) Taux'!$A$8,claimPeriods,0))&lt;20,revenueReduction&lt;0.1),0,IF(NOT(ISNUMBER(H829)),0,IF(D829="Oui",0,IF($B829="Non - avec lien de dépendance",MIN(1129,H829,$C829),MIN(1129,H829))))))</f>
        <v>Effectuez l’étape 1</v>
      </c>
      <c r="M829" s="3" t="str">
        <f>IF(ISTEXT(CRHPrate),"Effectuez l’étape 1",IF(AND(INDEX(claimPeriodNo,MATCH('Étape 1) Taux'!$A$8,claimPeriods,0))&gt;17,INDEX(claimPeriodNo,MATCH('Étape 1) Taux'!$A$8,claimPeriods,0))&lt;20,revenueReduction&lt;0.1),0,IF(NOT(ISNUMBER(I829)),0,IF(E829="Oui",0,IF($B829="Non - avec lien de dépendance",MIN(1129,I829,$C829),MIN(1129,I829))))))</f>
        <v>Effectuez l’étape 1</v>
      </c>
      <c r="N829" s="3" t="str">
        <f>IF(ISTEXT(CRHPrate),"Effectuez l’étape 1",IF(AND(INDEX(claimPeriodNo,MATCH('Étape 1) Taux'!$A$8,claimPeriods,0))&gt;17,INDEX(claimPeriodNo,MATCH('Étape 1) Taux'!$A$8,claimPeriods,0))&lt;20,revenueReduction&lt;0.1),0,IF(NOT(ISNUMBER(J829)),0,IF(F829="Oui",0,IF($B829="Non - avec lien de dépendance",MIN(1129,J829,$C829),MIN(1129,J829))))))</f>
        <v>Effectuez l’étape 1</v>
      </c>
      <c r="O829" s="3" t="str">
        <f>IF(ISTEXT(CRHPrate),"Effectuez l’étape 1",IF(AND(INDEX(claimPeriodNo,MATCH('Étape 1) Taux'!$A$8,claimPeriods,0))&gt;17,INDEX(claimPeriodNo,MATCH('Étape 1) Taux'!$A$8,claimPeriods,0))&lt;20,revenueReduction&lt;0.1),0,IF(NOT(ISNUMBER(K829)),0,IF(G829="Oui",0,IF($B829="Non - avec lien de dépendance",MIN(1129,K829,$C829),MIN(1129,K829))))))</f>
        <v>Effectuez l’étape 1</v>
      </c>
      <c r="P829" s="3">
        <f t="shared" si="12"/>
        <v>0</v>
      </c>
    </row>
    <row r="830" spans="12:16" x14ac:dyDescent="0.3">
      <c r="L830" s="3" t="str">
        <f>IF(ISTEXT(CRHPrate),"Effectuez l’étape 1",IF(AND(INDEX(claimPeriodNo,MATCH('Étape 1) Taux'!$A$8,claimPeriods,0))&gt;17,INDEX(claimPeriodNo,MATCH('Étape 1) Taux'!$A$8,claimPeriods,0))&lt;20,revenueReduction&lt;0.1),0,IF(NOT(ISNUMBER(H830)),0,IF(D830="Oui",0,IF($B830="Non - avec lien de dépendance",MIN(1129,H830,$C830),MIN(1129,H830))))))</f>
        <v>Effectuez l’étape 1</v>
      </c>
      <c r="M830" s="3" t="str">
        <f>IF(ISTEXT(CRHPrate),"Effectuez l’étape 1",IF(AND(INDEX(claimPeriodNo,MATCH('Étape 1) Taux'!$A$8,claimPeriods,0))&gt;17,INDEX(claimPeriodNo,MATCH('Étape 1) Taux'!$A$8,claimPeriods,0))&lt;20,revenueReduction&lt;0.1),0,IF(NOT(ISNUMBER(I830)),0,IF(E830="Oui",0,IF($B830="Non - avec lien de dépendance",MIN(1129,I830,$C830),MIN(1129,I830))))))</f>
        <v>Effectuez l’étape 1</v>
      </c>
      <c r="N830" s="3" t="str">
        <f>IF(ISTEXT(CRHPrate),"Effectuez l’étape 1",IF(AND(INDEX(claimPeriodNo,MATCH('Étape 1) Taux'!$A$8,claimPeriods,0))&gt;17,INDEX(claimPeriodNo,MATCH('Étape 1) Taux'!$A$8,claimPeriods,0))&lt;20,revenueReduction&lt;0.1),0,IF(NOT(ISNUMBER(J830)),0,IF(F830="Oui",0,IF($B830="Non - avec lien de dépendance",MIN(1129,J830,$C830),MIN(1129,J830))))))</f>
        <v>Effectuez l’étape 1</v>
      </c>
      <c r="O830" s="3" t="str">
        <f>IF(ISTEXT(CRHPrate),"Effectuez l’étape 1",IF(AND(INDEX(claimPeriodNo,MATCH('Étape 1) Taux'!$A$8,claimPeriods,0))&gt;17,INDEX(claimPeriodNo,MATCH('Étape 1) Taux'!$A$8,claimPeriods,0))&lt;20,revenueReduction&lt;0.1),0,IF(NOT(ISNUMBER(K830)),0,IF(G830="Oui",0,IF($B830="Non - avec lien de dépendance",MIN(1129,K830,$C830),MIN(1129,K830))))))</f>
        <v>Effectuez l’étape 1</v>
      </c>
      <c r="P830" s="3">
        <f t="shared" si="12"/>
        <v>0</v>
      </c>
    </row>
    <row r="831" spans="12:16" x14ac:dyDescent="0.3">
      <c r="L831" s="3" t="str">
        <f>IF(ISTEXT(CRHPrate),"Effectuez l’étape 1",IF(AND(INDEX(claimPeriodNo,MATCH('Étape 1) Taux'!$A$8,claimPeriods,0))&gt;17,INDEX(claimPeriodNo,MATCH('Étape 1) Taux'!$A$8,claimPeriods,0))&lt;20,revenueReduction&lt;0.1),0,IF(NOT(ISNUMBER(H831)),0,IF(D831="Oui",0,IF($B831="Non - avec lien de dépendance",MIN(1129,H831,$C831),MIN(1129,H831))))))</f>
        <v>Effectuez l’étape 1</v>
      </c>
      <c r="M831" s="3" t="str">
        <f>IF(ISTEXT(CRHPrate),"Effectuez l’étape 1",IF(AND(INDEX(claimPeriodNo,MATCH('Étape 1) Taux'!$A$8,claimPeriods,0))&gt;17,INDEX(claimPeriodNo,MATCH('Étape 1) Taux'!$A$8,claimPeriods,0))&lt;20,revenueReduction&lt;0.1),0,IF(NOT(ISNUMBER(I831)),0,IF(E831="Oui",0,IF($B831="Non - avec lien de dépendance",MIN(1129,I831,$C831),MIN(1129,I831))))))</f>
        <v>Effectuez l’étape 1</v>
      </c>
      <c r="N831" s="3" t="str">
        <f>IF(ISTEXT(CRHPrate),"Effectuez l’étape 1",IF(AND(INDEX(claimPeriodNo,MATCH('Étape 1) Taux'!$A$8,claimPeriods,0))&gt;17,INDEX(claimPeriodNo,MATCH('Étape 1) Taux'!$A$8,claimPeriods,0))&lt;20,revenueReduction&lt;0.1),0,IF(NOT(ISNUMBER(J831)),0,IF(F831="Oui",0,IF($B831="Non - avec lien de dépendance",MIN(1129,J831,$C831),MIN(1129,J831))))))</f>
        <v>Effectuez l’étape 1</v>
      </c>
      <c r="O831" s="3" t="str">
        <f>IF(ISTEXT(CRHPrate),"Effectuez l’étape 1",IF(AND(INDEX(claimPeriodNo,MATCH('Étape 1) Taux'!$A$8,claimPeriods,0))&gt;17,INDEX(claimPeriodNo,MATCH('Étape 1) Taux'!$A$8,claimPeriods,0))&lt;20,revenueReduction&lt;0.1),0,IF(NOT(ISNUMBER(K831)),0,IF(G831="Oui",0,IF($B831="Non - avec lien de dépendance",MIN(1129,K831,$C831),MIN(1129,K831))))))</f>
        <v>Effectuez l’étape 1</v>
      </c>
      <c r="P831" s="3">
        <f t="shared" si="12"/>
        <v>0</v>
      </c>
    </row>
    <row r="832" spans="12:16" x14ac:dyDescent="0.3">
      <c r="L832" s="3" t="str">
        <f>IF(ISTEXT(CRHPrate),"Effectuez l’étape 1",IF(AND(INDEX(claimPeriodNo,MATCH('Étape 1) Taux'!$A$8,claimPeriods,0))&gt;17,INDEX(claimPeriodNo,MATCH('Étape 1) Taux'!$A$8,claimPeriods,0))&lt;20,revenueReduction&lt;0.1),0,IF(NOT(ISNUMBER(H832)),0,IF(D832="Oui",0,IF($B832="Non - avec lien de dépendance",MIN(1129,H832,$C832),MIN(1129,H832))))))</f>
        <v>Effectuez l’étape 1</v>
      </c>
      <c r="M832" s="3" t="str">
        <f>IF(ISTEXT(CRHPrate),"Effectuez l’étape 1",IF(AND(INDEX(claimPeriodNo,MATCH('Étape 1) Taux'!$A$8,claimPeriods,0))&gt;17,INDEX(claimPeriodNo,MATCH('Étape 1) Taux'!$A$8,claimPeriods,0))&lt;20,revenueReduction&lt;0.1),0,IF(NOT(ISNUMBER(I832)),0,IF(E832="Oui",0,IF($B832="Non - avec lien de dépendance",MIN(1129,I832,$C832),MIN(1129,I832))))))</f>
        <v>Effectuez l’étape 1</v>
      </c>
      <c r="N832" s="3" t="str">
        <f>IF(ISTEXT(CRHPrate),"Effectuez l’étape 1",IF(AND(INDEX(claimPeriodNo,MATCH('Étape 1) Taux'!$A$8,claimPeriods,0))&gt;17,INDEX(claimPeriodNo,MATCH('Étape 1) Taux'!$A$8,claimPeriods,0))&lt;20,revenueReduction&lt;0.1),0,IF(NOT(ISNUMBER(J832)),0,IF(F832="Oui",0,IF($B832="Non - avec lien de dépendance",MIN(1129,J832,$C832),MIN(1129,J832))))))</f>
        <v>Effectuez l’étape 1</v>
      </c>
      <c r="O832" s="3" t="str">
        <f>IF(ISTEXT(CRHPrate),"Effectuez l’étape 1",IF(AND(INDEX(claimPeriodNo,MATCH('Étape 1) Taux'!$A$8,claimPeriods,0))&gt;17,INDEX(claimPeriodNo,MATCH('Étape 1) Taux'!$A$8,claimPeriods,0))&lt;20,revenueReduction&lt;0.1),0,IF(NOT(ISNUMBER(K832)),0,IF(G832="Oui",0,IF($B832="Non - avec lien de dépendance",MIN(1129,K832,$C832),MIN(1129,K832))))))</f>
        <v>Effectuez l’étape 1</v>
      </c>
      <c r="P832" s="3">
        <f t="shared" si="12"/>
        <v>0</v>
      </c>
    </row>
    <row r="833" spans="12:16" x14ac:dyDescent="0.3">
      <c r="L833" s="3" t="str">
        <f>IF(ISTEXT(CRHPrate),"Effectuez l’étape 1",IF(AND(INDEX(claimPeriodNo,MATCH('Étape 1) Taux'!$A$8,claimPeriods,0))&gt;17,INDEX(claimPeriodNo,MATCH('Étape 1) Taux'!$A$8,claimPeriods,0))&lt;20,revenueReduction&lt;0.1),0,IF(NOT(ISNUMBER(H833)),0,IF(D833="Oui",0,IF($B833="Non - avec lien de dépendance",MIN(1129,H833,$C833),MIN(1129,H833))))))</f>
        <v>Effectuez l’étape 1</v>
      </c>
      <c r="M833" s="3" t="str">
        <f>IF(ISTEXT(CRHPrate),"Effectuez l’étape 1",IF(AND(INDEX(claimPeriodNo,MATCH('Étape 1) Taux'!$A$8,claimPeriods,0))&gt;17,INDEX(claimPeriodNo,MATCH('Étape 1) Taux'!$A$8,claimPeriods,0))&lt;20,revenueReduction&lt;0.1),0,IF(NOT(ISNUMBER(I833)),0,IF(E833="Oui",0,IF($B833="Non - avec lien de dépendance",MIN(1129,I833,$C833),MIN(1129,I833))))))</f>
        <v>Effectuez l’étape 1</v>
      </c>
      <c r="N833" s="3" t="str">
        <f>IF(ISTEXT(CRHPrate),"Effectuez l’étape 1",IF(AND(INDEX(claimPeriodNo,MATCH('Étape 1) Taux'!$A$8,claimPeriods,0))&gt;17,INDEX(claimPeriodNo,MATCH('Étape 1) Taux'!$A$8,claimPeriods,0))&lt;20,revenueReduction&lt;0.1),0,IF(NOT(ISNUMBER(J833)),0,IF(F833="Oui",0,IF($B833="Non - avec lien de dépendance",MIN(1129,J833,$C833),MIN(1129,J833))))))</f>
        <v>Effectuez l’étape 1</v>
      </c>
      <c r="O833" s="3" t="str">
        <f>IF(ISTEXT(CRHPrate),"Effectuez l’étape 1",IF(AND(INDEX(claimPeriodNo,MATCH('Étape 1) Taux'!$A$8,claimPeriods,0))&gt;17,INDEX(claimPeriodNo,MATCH('Étape 1) Taux'!$A$8,claimPeriods,0))&lt;20,revenueReduction&lt;0.1),0,IF(NOT(ISNUMBER(K833)),0,IF(G833="Oui",0,IF($B833="Non - avec lien de dépendance",MIN(1129,K833,$C833),MIN(1129,K833))))))</f>
        <v>Effectuez l’étape 1</v>
      </c>
      <c r="P833" s="3">
        <f t="shared" si="12"/>
        <v>0</v>
      </c>
    </row>
    <row r="834" spans="12:16" x14ac:dyDescent="0.3">
      <c r="L834" s="3" t="str">
        <f>IF(ISTEXT(CRHPrate),"Effectuez l’étape 1",IF(AND(INDEX(claimPeriodNo,MATCH('Étape 1) Taux'!$A$8,claimPeriods,0))&gt;17,INDEX(claimPeriodNo,MATCH('Étape 1) Taux'!$A$8,claimPeriods,0))&lt;20,revenueReduction&lt;0.1),0,IF(NOT(ISNUMBER(H834)),0,IF(D834="Oui",0,IF($B834="Non - avec lien de dépendance",MIN(1129,H834,$C834),MIN(1129,H834))))))</f>
        <v>Effectuez l’étape 1</v>
      </c>
      <c r="M834" s="3" t="str">
        <f>IF(ISTEXT(CRHPrate),"Effectuez l’étape 1",IF(AND(INDEX(claimPeriodNo,MATCH('Étape 1) Taux'!$A$8,claimPeriods,0))&gt;17,INDEX(claimPeriodNo,MATCH('Étape 1) Taux'!$A$8,claimPeriods,0))&lt;20,revenueReduction&lt;0.1),0,IF(NOT(ISNUMBER(I834)),0,IF(E834="Oui",0,IF($B834="Non - avec lien de dépendance",MIN(1129,I834,$C834),MIN(1129,I834))))))</f>
        <v>Effectuez l’étape 1</v>
      </c>
      <c r="N834" s="3" t="str">
        <f>IF(ISTEXT(CRHPrate),"Effectuez l’étape 1",IF(AND(INDEX(claimPeriodNo,MATCH('Étape 1) Taux'!$A$8,claimPeriods,0))&gt;17,INDEX(claimPeriodNo,MATCH('Étape 1) Taux'!$A$8,claimPeriods,0))&lt;20,revenueReduction&lt;0.1),0,IF(NOT(ISNUMBER(J834)),0,IF(F834="Oui",0,IF($B834="Non - avec lien de dépendance",MIN(1129,J834,$C834),MIN(1129,J834))))))</f>
        <v>Effectuez l’étape 1</v>
      </c>
      <c r="O834" s="3" t="str">
        <f>IF(ISTEXT(CRHPrate),"Effectuez l’étape 1",IF(AND(INDEX(claimPeriodNo,MATCH('Étape 1) Taux'!$A$8,claimPeriods,0))&gt;17,INDEX(claimPeriodNo,MATCH('Étape 1) Taux'!$A$8,claimPeriods,0))&lt;20,revenueReduction&lt;0.1),0,IF(NOT(ISNUMBER(K834)),0,IF(G834="Oui",0,IF($B834="Non - avec lien de dépendance",MIN(1129,K834,$C834),MIN(1129,K834))))))</f>
        <v>Effectuez l’étape 1</v>
      </c>
      <c r="P834" s="3">
        <f t="shared" si="12"/>
        <v>0</v>
      </c>
    </row>
    <row r="835" spans="12:16" x14ac:dyDescent="0.3">
      <c r="L835" s="3" t="str">
        <f>IF(ISTEXT(CRHPrate),"Effectuez l’étape 1",IF(AND(INDEX(claimPeriodNo,MATCH('Étape 1) Taux'!$A$8,claimPeriods,0))&gt;17,INDEX(claimPeriodNo,MATCH('Étape 1) Taux'!$A$8,claimPeriods,0))&lt;20,revenueReduction&lt;0.1),0,IF(NOT(ISNUMBER(H835)),0,IF(D835="Oui",0,IF($B835="Non - avec lien de dépendance",MIN(1129,H835,$C835),MIN(1129,H835))))))</f>
        <v>Effectuez l’étape 1</v>
      </c>
      <c r="M835" s="3" t="str">
        <f>IF(ISTEXT(CRHPrate),"Effectuez l’étape 1",IF(AND(INDEX(claimPeriodNo,MATCH('Étape 1) Taux'!$A$8,claimPeriods,0))&gt;17,INDEX(claimPeriodNo,MATCH('Étape 1) Taux'!$A$8,claimPeriods,0))&lt;20,revenueReduction&lt;0.1),0,IF(NOT(ISNUMBER(I835)),0,IF(E835="Oui",0,IF($B835="Non - avec lien de dépendance",MIN(1129,I835,$C835),MIN(1129,I835))))))</f>
        <v>Effectuez l’étape 1</v>
      </c>
      <c r="N835" s="3" t="str">
        <f>IF(ISTEXT(CRHPrate),"Effectuez l’étape 1",IF(AND(INDEX(claimPeriodNo,MATCH('Étape 1) Taux'!$A$8,claimPeriods,0))&gt;17,INDEX(claimPeriodNo,MATCH('Étape 1) Taux'!$A$8,claimPeriods,0))&lt;20,revenueReduction&lt;0.1),0,IF(NOT(ISNUMBER(J835)),0,IF(F835="Oui",0,IF($B835="Non - avec lien de dépendance",MIN(1129,J835,$C835),MIN(1129,J835))))))</f>
        <v>Effectuez l’étape 1</v>
      </c>
      <c r="O835" s="3" t="str">
        <f>IF(ISTEXT(CRHPrate),"Effectuez l’étape 1",IF(AND(INDEX(claimPeriodNo,MATCH('Étape 1) Taux'!$A$8,claimPeriods,0))&gt;17,INDEX(claimPeriodNo,MATCH('Étape 1) Taux'!$A$8,claimPeriods,0))&lt;20,revenueReduction&lt;0.1),0,IF(NOT(ISNUMBER(K835)),0,IF(G835="Oui",0,IF($B835="Non - avec lien de dépendance",MIN(1129,K835,$C835),MIN(1129,K835))))))</f>
        <v>Effectuez l’étape 1</v>
      </c>
      <c r="P835" s="3">
        <f t="shared" si="12"/>
        <v>0</v>
      </c>
    </row>
    <row r="836" spans="12:16" x14ac:dyDescent="0.3">
      <c r="L836" s="3" t="str">
        <f>IF(ISTEXT(CRHPrate),"Effectuez l’étape 1",IF(AND(INDEX(claimPeriodNo,MATCH('Étape 1) Taux'!$A$8,claimPeriods,0))&gt;17,INDEX(claimPeriodNo,MATCH('Étape 1) Taux'!$A$8,claimPeriods,0))&lt;20,revenueReduction&lt;0.1),0,IF(NOT(ISNUMBER(H836)),0,IF(D836="Oui",0,IF($B836="Non - avec lien de dépendance",MIN(1129,H836,$C836),MIN(1129,H836))))))</f>
        <v>Effectuez l’étape 1</v>
      </c>
      <c r="M836" s="3" t="str">
        <f>IF(ISTEXT(CRHPrate),"Effectuez l’étape 1",IF(AND(INDEX(claimPeriodNo,MATCH('Étape 1) Taux'!$A$8,claimPeriods,0))&gt;17,INDEX(claimPeriodNo,MATCH('Étape 1) Taux'!$A$8,claimPeriods,0))&lt;20,revenueReduction&lt;0.1),0,IF(NOT(ISNUMBER(I836)),0,IF(E836="Oui",0,IF($B836="Non - avec lien de dépendance",MIN(1129,I836,$C836),MIN(1129,I836))))))</f>
        <v>Effectuez l’étape 1</v>
      </c>
      <c r="N836" s="3" t="str">
        <f>IF(ISTEXT(CRHPrate),"Effectuez l’étape 1",IF(AND(INDEX(claimPeriodNo,MATCH('Étape 1) Taux'!$A$8,claimPeriods,0))&gt;17,INDEX(claimPeriodNo,MATCH('Étape 1) Taux'!$A$8,claimPeriods,0))&lt;20,revenueReduction&lt;0.1),0,IF(NOT(ISNUMBER(J836)),0,IF(F836="Oui",0,IF($B836="Non - avec lien de dépendance",MIN(1129,J836,$C836),MIN(1129,J836))))))</f>
        <v>Effectuez l’étape 1</v>
      </c>
      <c r="O836" s="3" t="str">
        <f>IF(ISTEXT(CRHPrate),"Effectuez l’étape 1",IF(AND(INDEX(claimPeriodNo,MATCH('Étape 1) Taux'!$A$8,claimPeriods,0))&gt;17,INDEX(claimPeriodNo,MATCH('Étape 1) Taux'!$A$8,claimPeriods,0))&lt;20,revenueReduction&lt;0.1),0,IF(NOT(ISNUMBER(K836)),0,IF(G836="Oui",0,IF($B836="Non - avec lien de dépendance",MIN(1129,K836,$C836),MIN(1129,K836))))))</f>
        <v>Effectuez l’étape 1</v>
      </c>
      <c r="P836" s="3">
        <f t="shared" si="12"/>
        <v>0</v>
      </c>
    </row>
    <row r="837" spans="12:16" x14ac:dyDescent="0.3">
      <c r="L837" s="3" t="str">
        <f>IF(ISTEXT(CRHPrate),"Effectuez l’étape 1",IF(AND(INDEX(claimPeriodNo,MATCH('Étape 1) Taux'!$A$8,claimPeriods,0))&gt;17,INDEX(claimPeriodNo,MATCH('Étape 1) Taux'!$A$8,claimPeriods,0))&lt;20,revenueReduction&lt;0.1),0,IF(NOT(ISNUMBER(H837)),0,IF(D837="Oui",0,IF($B837="Non - avec lien de dépendance",MIN(1129,H837,$C837),MIN(1129,H837))))))</f>
        <v>Effectuez l’étape 1</v>
      </c>
      <c r="M837" s="3" t="str">
        <f>IF(ISTEXT(CRHPrate),"Effectuez l’étape 1",IF(AND(INDEX(claimPeriodNo,MATCH('Étape 1) Taux'!$A$8,claimPeriods,0))&gt;17,INDEX(claimPeriodNo,MATCH('Étape 1) Taux'!$A$8,claimPeriods,0))&lt;20,revenueReduction&lt;0.1),0,IF(NOT(ISNUMBER(I837)),0,IF(E837="Oui",0,IF($B837="Non - avec lien de dépendance",MIN(1129,I837,$C837),MIN(1129,I837))))))</f>
        <v>Effectuez l’étape 1</v>
      </c>
      <c r="N837" s="3" t="str">
        <f>IF(ISTEXT(CRHPrate),"Effectuez l’étape 1",IF(AND(INDEX(claimPeriodNo,MATCH('Étape 1) Taux'!$A$8,claimPeriods,0))&gt;17,INDEX(claimPeriodNo,MATCH('Étape 1) Taux'!$A$8,claimPeriods,0))&lt;20,revenueReduction&lt;0.1),0,IF(NOT(ISNUMBER(J837)),0,IF(F837="Oui",0,IF($B837="Non - avec lien de dépendance",MIN(1129,J837,$C837),MIN(1129,J837))))))</f>
        <v>Effectuez l’étape 1</v>
      </c>
      <c r="O837" s="3" t="str">
        <f>IF(ISTEXT(CRHPrate),"Effectuez l’étape 1",IF(AND(INDEX(claimPeriodNo,MATCH('Étape 1) Taux'!$A$8,claimPeriods,0))&gt;17,INDEX(claimPeriodNo,MATCH('Étape 1) Taux'!$A$8,claimPeriods,0))&lt;20,revenueReduction&lt;0.1),0,IF(NOT(ISNUMBER(K837)),0,IF(G837="Oui",0,IF($B837="Non - avec lien de dépendance",MIN(1129,K837,$C837),MIN(1129,K837))))))</f>
        <v>Effectuez l’étape 1</v>
      </c>
      <c r="P837" s="3">
        <f t="shared" si="12"/>
        <v>0</v>
      </c>
    </row>
    <row r="838" spans="12:16" x14ac:dyDescent="0.3">
      <c r="L838" s="3" t="str">
        <f>IF(ISTEXT(CRHPrate),"Effectuez l’étape 1",IF(AND(INDEX(claimPeriodNo,MATCH('Étape 1) Taux'!$A$8,claimPeriods,0))&gt;17,INDEX(claimPeriodNo,MATCH('Étape 1) Taux'!$A$8,claimPeriods,0))&lt;20,revenueReduction&lt;0.1),0,IF(NOT(ISNUMBER(H838)),0,IF(D838="Oui",0,IF($B838="Non - avec lien de dépendance",MIN(1129,H838,$C838),MIN(1129,H838))))))</f>
        <v>Effectuez l’étape 1</v>
      </c>
      <c r="M838" s="3" t="str">
        <f>IF(ISTEXT(CRHPrate),"Effectuez l’étape 1",IF(AND(INDEX(claimPeriodNo,MATCH('Étape 1) Taux'!$A$8,claimPeriods,0))&gt;17,INDEX(claimPeriodNo,MATCH('Étape 1) Taux'!$A$8,claimPeriods,0))&lt;20,revenueReduction&lt;0.1),0,IF(NOT(ISNUMBER(I838)),0,IF(E838="Oui",0,IF($B838="Non - avec lien de dépendance",MIN(1129,I838,$C838),MIN(1129,I838))))))</f>
        <v>Effectuez l’étape 1</v>
      </c>
      <c r="N838" s="3" t="str">
        <f>IF(ISTEXT(CRHPrate),"Effectuez l’étape 1",IF(AND(INDEX(claimPeriodNo,MATCH('Étape 1) Taux'!$A$8,claimPeriods,0))&gt;17,INDEX(claimPeriodNo,MATCH('Étape 1) Taux'!$A$8,claimPeriods,0))&lt;20,revenueReduction&lt;0.1),0,IF(NOT(ISNUMBER(J838)),0,IF(F838="Oui",0,IF($B838="Non - avec lien de dépendance",MIN(1129,J838,$C838),MIN(1129,J838))))))</f>
        <v>Effectuez l’étape 1</v>
      </c>
      <c r="O838" s="3" t="str">
        <f>IF(ISTEXT(CRHPrate),"Effectuez l’étape 1",IF(AND(INDEX(claimPeriodNo,MATCH('Étape 1) Taux'!$A$8,claimPeriods,0))&gt;17,INDEX(claimPeriodNo,MATCH('Étape 1) Taux'!$A$8,claimPeriods,0))&lt;20,revenueReduction&lt;0.1),0,IF(NOT(ISNUMBER(K838)),0,IF(G838="Oui",0,IF($B838="Non - avec lien de dépendance",MIN(1129,K838,$C838),MIN(1129,K838))))))</f>
        <v>Effectuez l’étape 1</v>
      </c>
      <c r="P838" s="3">
        <f t="shared" si="12"/>
        <v>0</v>
      </c>
    </row>
    <row r="839" spans="12:16" x14ac:dyDescent="0.3">
      <c r="L839" s="3" t="str">
        <f>IF(ISTEXT(CRHPrate),"Effectuez l’étape 1",IF(AND(INDEX(claimPeriodNo,MATCH('Étape 1) Taux'!$A$8,claimPeriods,0))&gt;17,INDEX(claimPeriodNo,MATCH('Étape 1) Taux'!$A$8,claimPeriods,0))&lt;20,revenueReduction&lt;0.1),0,IF(NOT(ISNUMBER(H839)),0,IF(D839="Oui",0,IF($B839="Non - avec lien de dépendance",MIN(1129,H839,$C839),MIN(1129,H839))))))</f>
        <v>Effectuez l’étape 1</v>
      </c>
      <c r="M839" s="3" t="str">
        <f>IF(ISTEXT(CRHPrate),"Effectuez l’étape 1",IF(AND(INDEX(claimPeriodNo,MATCH('Étape 1) Taux'!$A$8,claimPeriods,0))&gt;17,INDEX(claimPeriodNo,MATCH('Étape 1) Taux'!$A$8,claimPeriods,0))&lt;20,revenueReduction&lt;0.1),0,IF(NOT(ISNUMBER(I839)),0,IF(E839="Oui",0,IF($B839="Non - avec lien de dépendance",MIN(1129,I839,$C839),MIN(1129,I839))))))</f>
        <v>Effectuez l’étape 1</v>
      </c>
      <c r="N839" s="3" t="str">
        <f>IF(ISTEXT(CRHPrate),"Effectuez l’étape 1",IF(AND(INDEX(claimPeriodNo,MATCH('Étape 1) Taux'!$A$8,claimPeriods,0))&gt;17,INDEX(claimPeriodNo,MATCH('Étape 1) Taux'!$A$8,claimPeriods,0))&lt;20,revenueReduction&lt;0.1),0,IF(NOT(ISNUMBER(J839)),0,IF(F839="Oui",0,IF($B839="Non - avec lien de dépendance",MIN(1129,J839,$C839),MIN(1129,J839))))))</f>
        <v>Effectuez l’étape 1</v>
      </c>
      <c r="O839" s="3" t="str">
        <f>IF(ISTEXT(CRHPrate),"Effectuez l’étape 1",IF(AND(INDEX(claimPeriodNo,MATCH('Étape 1) Taux'!$A$8,claimPeriods,0))&gt;17,INDEX(claimPeriodNo,MATCH('Étape 1) Taux'!$A$8,claimPeriods,0))&lt;20,revenueReduction&lt;0.1),0,IF(NOT(ISNUMBER(K839)),0,IF(G839="Oui",0,IF($B839="Non - avec lien de dépendance",MIN(1129,K839,$C839),MIN(1129,K839))))))</f>
        <v>Effectuez l’étape 1</v>
      </c>
      <c r="P839" s="3">
        <f t="shared" ref="P839:P902" si="13">IF(AND(COUNT(B839:K839)&gt;0,OR(AND(NOT(ISNUMBER($C839)),$B839&lt;&gt;"Oui - sans lien de dépendance"),COUNT(H839:K839)&lt;&gt;4,ISBLANK($B839))),"Remplissez tous les montants",SUM(L839:O839))</f>
        <v>0</v>
      </c>
    </row>
    <row r="840" spans="12:16" x14ac:dyDescent="0.3">
      <c r="L840" s="3" t="str">
        <f>IF(ISTEXT(CRHPrate),"Effectuez l’étape 1",IF(AND(INDEX(claimPeriodNo,MATCH('Étape 1) Taux'!$A$8,claimPeriods,0))&gt;17,INDEX(claimPeriodNo,MATCH('Étape 1) Taux'!$A$8,claimPeriods,0))&lt;20,revenueReduction&lt;0.1),0,IF(NOT(ISNUMBER(H840)),0,IF(D840="Oui",0,IF($B840="Non - avec lien de dépendance",MIN(1129,H840,$C840),MIN(1129,H840))))))</f>
        <v>Effectuez l’étape 1</v>
      </c>
      <c r="M840" s="3" t="str">
        <f>IF(ISTEXT(CRHPrate),"Effectuez l’étape 1",IF(AND(INDEX(claimPeriodNo,MATCH('Étape 1) Taux'!$A$8,claimPeriods,0))&gt;17,INDEX(claimPeriodNo,MATCH('Étape 1) Taux'!$A$8,claimPeriods,0))&lt;20,revenueReduction&lt;0.1),0,IF(NOT(ISNUMBER(I840)),0,IF(E840="Oui",0,IF($B840="Non - avec lien de dépendance",MIN(1129,I840,$C840),MIN(1129,I840))))))</f>
        <v>Effectuez l’étape 1</v>
      </c>
      <c r="N840" s="3" t="str">
        <f>IF(ISTEXT(CRHPrate),"Effectuez l’étape 1",IF(AND(INDEX(claimPeriodNo,MATCH('Étape 1) Taux'!$A$8,claimPeriods,0))&gt;17,INDEX(claimPeriodNo,MATCH('Étape 1) Taux'!$A$8,claimPeriods,0))&lt;20,revenueReduction&lt;0.1),0,IF(NOT(ISNUMBER(J840)),0,IF(F840="Oui",0,IF($B840="Non - avec lien de dépendance",MIN(1129,J840,$C840),MIN(1129,J840))))))</f>
        <v>Effectuez l’étape 1</v>
      </c>
      <c r="O840" s="3" t="str">
        <f>IF(ISTEXT(CRHPrate),"Effectuez l’étape 1",IF(AND(INDEX(claimPeriodNo,MATCH('Étape 1) Taux'!$A$8,claimPeriods,0))&gt;17,INDEX(claimPeriodNo,MATCH('Étape 1) Taux'!$A$8,claimPeriods,0))&lt;20,revenueReduction&lt;0.1),0,IF(NOT(ISNUMBER(K840)),0,IF(G840="Oui",0,IF($B840="Non - avec lien de dépendance",MIN(1129,K840,$C840),MIN(1129,K840))))))</f>
        <v>Effectuez l’étape 1</v>
      </c>
      <c r="P840" s="3">
        <f t="shared" si="13"/>
        <v>0</v>
      </c>
    </row>
    <row r="841" spans="12:16" x14ac:dyDescent="0.3">
      <c r="L841" s="3" t="str">
        <f>IF(ISTEXT(CRHPrate),"Effectuez l’étape 1",IF(AND(INDEX(claimPeriodNo,MATCH('Étape 1) Taux'!$A$8,claimPeriods,0))&gt;17,INDEX(claimPeriodNo,MATCH('Étape 1) Taux'!$A$8,claimPeriods,0))&lt;20,revenueReduction&lt;0.1),0,IF(NOT(ISNUMBER(H841)),0,IF(D841="Oui",0,IF($B841="Non - avec lien de dépendance",MIN(1129,H841,$C841),MIN(1129,H841))))))</f>
        <v>Effectuez l’étape 1</v>
      </c>
      <c r="M841" s="3" t="str">
        <f>IF(ISTEXT(CRHPrate),"Effectuez l’étape 1",IF(AND(INDEX(claimPeriodNo,MATCH('Étape 1) Taux'!$A$8,claimPeriods,0))&gt;17,INDEX(claimPeriodNo,MATCH('Étape 1) Taux'!$A$8,claimPeriods,0))&lt;20,revenueReduction&lt;0.1),0,IF(NOT(ISNUMBER(I841)),0,IF(E841="Oui",0,IF($B841="Non - avec lien de dépendance",MIN(1129,I841,$C841),MIN(1129,I841))))))</f>
        <v>Effectuez l’étape 1</v>
      </c>
      <c r="N841" s="3" t="str">
        <f>IF(ISTEXT(CRHPrate),"Effectuez l’étape 1",IF(AND(INDEX(claimPeriodNo,MATCH('Étape 1) Taux'!$A$8,claimPeriods,0))&gt;17,INDEX(claimPeriodNo,MATCH('Étape 1) Taux'!$A$8,claimPeriods,0))&lt;20,revenueReduction&lt;0.1),0,IF(NOT(ISNUMBER(J841)),0,IF(F841="Oui",0,IF($B841="Non - avec lien de dépendance",MIN(1129,J841,$C841),MIN(1129,J841))))))</f>
        <v>Effectuez l’étape 1</v>
      </c>
      <c r="O841" s="3" t="str">
        <f>IF(ISTEXT(CRHPrate),"Effectuez l’étape 1",IF(AND(INDEX(claimPeriodNo,MATCH('Étape 1) Taux'!$A$8,claimPeriods,0))&gt;17,INDEX(claimPeriodNo,MATCH('Étape 1) Taux'!$A$8,claimPeriods,0))&lt;20,revenueReduction&lt;0.1),0,IF(NOT(ISNUMBER(K841)),0,IF(G841="Oui",0,IF($B841="Non - avec lien de dépendance",MIN(1129,K841,$C841),MIN(1129,K841))))))</f>
        <v>Effectuez l’étape 1</v>
      </c>
      <c r="P841" s="3">
        <f t="shared" si="13"/>
        <v>0</v>
      </c>
    </row>
    <row r="842" spans="12:16" x14ac:dyDescent="0.3">
      <c r="L842" s="3" t="str">
        <f>IF(ISTEXT(CRHPrate),"Effectuez l’étape 1",IF(AND(INDEX(claimPeriodNo,MATCH('Étape 1) Taux'!$A$8,claimPeriods,0))&gt;17,INDEX(claimPeriodNo,MATCH('Étape 1) Taux'!$A$8,claimPeriods,0))&lt;20,revenueReduction&lt;0.1),0,IF(NOT(ISNUMBER(H842)),0,IF(D842="Oui",0,IF($B842="Non - avec lien de dépendance",MIN(1129,H842,$C842),MIN(1129,H842))))))</f>
        <v>Effectuez l’étape 1</v>
      </c>
      <c r="M842" s="3" t="str">
        <f>IF(ISTEXT(CRHPrate),"Effectuez l’étape 1",IF(AND(INDEX(claimPeriodNo,MATCH('Étape 1) Taux'!$A$8,claimPeriods,0))&gt;17,INDEX(claimPeriodNo,MATCH('Étape 1) Taux'!$A$8,claimPeriods,0))&lt;20,revenueReduction&lt;0.1),0,IF(NOT(ISNUMBER(I842)),0,IF(E842="Oui",0,IF($B842="Non - avec lien de dépendance",MIN(1129,I842,$C842),MIN(1129,I842))))))</f>
        <v>Effectuez l’étape 1</v>
      </c>
      <c r="N842" s="3" t="str">
        <f>IF(ISTEXT(CRHPrate),"Effectuez l’étape 1",IF(AND(INDEX(claimPeriodNo,MATCH('Étape 1) Taux'!$A$8,claimPeriods,0))&gt;17,INDEX(claimPeriodNo,MATCH('Étape 1) Taux'!$A$8,claimPeriods,0))&lt;20,revenueReduction&lt;0.1),0,IF(NOT(ISNUMBER(J842)),0,IF(F842="Oui",0,IF($B842="Non - avec lien de dépendance",MIN(1129,J842,$C842),MIN(1129,J842))))))</f>
        <v>Effectuez l’étape 1</v>
      </c>
      <c r="O842" s="3" t="str">
        <f>IF(ISTEXT(CRHPrate),"Effectuez l’étape 1",IF(AND(INDEX(claimPeriodNo,MATCH('Étape 1) Taux'!$A$8,claimPeriods,0))&gt;17,INDEX(claimPeriodNo,MATCH('Étape 1) Taux'!$A$8,claimPeriods,0))&lt;20,revenueReduction&lt;0.1),0,IF(NOT(ISNUMBER(K842)),0,IF(G842="Oui",0,IF($B842="Non - avec lien de dépendance",MIN(1129,K842,$C842),MIN(1129,K842))))))</f>
        <v>Effectuez l’étape 1</v>
      </c>
      <c r="P842" s="3">
        <f t="shared" si="13"/>
        <v>0</v>
      </c>
    </row>
    <row r="843" spans="12:16" x14ac:dyDescent="0.3">
      <c r="L843" s="3" t="str">
        <f>IF(ISTEXT(CRHPrate),"Effectuez l’étape 1",IF(AND(INDEX(claimPeriodNo,MATCH('Étape 1) Taux'!$A$8,claimPeriods,0))&gt;17,INDEX(claimPeriodNo,MATCH('Étape 1) Taux'!$A$8,claimPeriods,0))&lt;20,revenueReduction&lt;0.1),0,IF(NOT(ISNUMBER(H843)),0,IF(D843="Oui",0,IF($B843="Non - avec lien de dépendance",MIN(1129,H843,$C843),MIN(1129,H843))))))</f>
        <v>Effectuez l’étape 1</v>
      </c>
      <c r="M843" s="3" t="str">
        <f>IF(ISTEXT(CRHPrate),"Effectuez l’étape 1",IF(AND(INDEX(claimPeriodNo,MATCH('Étape 1) Taux'!$A$8,claimPeriods,0))&gt;17,INDEX(claimPeriodNo,MATCH('Étape 1) Taux'!$A$8,claimPeriods,0))&lt;20,revenueReduction&lt;0.1),0,IF(NOT(ISNUMBER(I843)),0,IF(E843="Oui",0,IF($B843="Non - avec lien de dépendance",MIN(1129,I843,$C843),MIN(1129,I843))))))</f>
        <v>Effectuez l’étape 1</v>
      </c>
      <c r="N843" s="3" t="str">
        <f>IF(ISTEXT(CRHPrate),"Effectuez l’étape 1",IF(AND(INDEX(claimPeriodNo,MATCH('Étape 1) Taux'!$A$8,claimPeriods,0))&gt;17,INDEX(claimPeriodNo,MATCH('Étape 1) Taux'!$A$8,claimPeriods,0))&lt;20,revenueReduction&lt;0.1),0,IF(NOT(ISNUMBER(J843)),0,IF(F843="Oui",0,IF($B843="Non - avec lien de dépendance",MIN(1129,J843,$C843),MIN(1129,J843))))))</f>
        <v>Effectuez l’étape 1</v>
      </c>
      <c r="O843" s="3" t="str">
        <f>IF(ISTEXT(CRHPrate),"Effectuez l’étape 1",IF(AND(INDEX(claimPeriodNo,MATCH('Étape 1) Taux'!$A$8,claimPeriods,0))&gt;17,INDEX(claimPeriodNo,MATCH('Étape 1) Taux'!$A$8,claimPeriods,0))&lt;20,revenueReduction&lt;0.1),0,IF(NOT(ISNUMBER(K843)),0,IF(G843="Oui",0,IF($B843="Non - avec lien de dépendance",MIN(1129,K843,$C843),MIN(1129,K843))))))</f>
        <v>Effectuez l’étape 1</v>
      </c>
      <c r="P843" s="3">
        <f t="shared" si="13"/>
        <v>0</v>
      </c>
    </row>
    <row r="844" spans="12:16" x14ac:dyDescent="0.3">
      <c r="L844" s="3" t="str">
        <f>IF(ISTEXT(CRHPrate),"Effectuez l’étape 1",IF(AND(INDEX(claimPeriodNo,MATCH('Étape 1) Taux'!$A$8,claimPeriods,0))&gt;17,INDEX(claimPeriodNo,MATCH('Étape 1) Taux'!$A$8,claimPeriods,0))&lt;20,revenueReduction&lt;0.1),0,IF(NOT(ISNUMBER(H844)),0,IF(D844="Oui",0,IF($B844="Non - avec lien de dépendance",MIN(1129,H844,$C844),MIN(1129,H844))))))</f>
        <v>Effectuez l’étape 1</v>
      </c>
      <c r="M844" s="3" t="str">
        <f>IF(ISTEXT(CRHPrate),"Effectuez l’étape 1",IF(AND(INDEX(claimPeriodNo,MATCH('Étape 1) Taux'!$A$8,claimPeriods,0))&gt;17,INDEX(claimPeriodNo,MATCH('Étape 1) Taux'!$A$8,claimPeriods,0))&lt;20,revenueReduction&lt;0.1),0,IF(NOT(ISNUMBER(I844)),0,IF(E844="Oui",0,IF($B844="Non - avec lien de dépendance",MIN(1129,I844,$C844),MIN(1129,I844))))))</f>
        <v>Effectuez l’étape 1</v>
      </c>
      <c r="N844" s="3" t="str">
        <f>IF(ISTEXT(CRHPrate),"Effectuez l’étape 1",IF(AND(INDEX(claimPeriodNo,MATCH('Étape 1) Taux'!$A$8,claimPeriods,0))&gt;17,INDEX(claimPeriodNo,MATCH('Étape 1) Taux'!$A$8,claimPeriods,0))&lt;20,revenueReduction&lt;0.1),0,IF(NOT(ISNUMBER(J844)),0,IF(F844="Oui",0,IF($B844="Non - avec lien de dépendance",MIN(1129,J844,$C844),MIN(1129,J844))))))</f>
        <v>Effectuez l’étape 1</v>
      </c>
      <c r="O844" s="3" t="str">
        <f>IF(ISTEXT(CRHPrate),"Effectuez l’étape 1",IF(AND(INDEX(claimPeriodNo,MATCH('Étape 1) Taux'!$A$8,claimPeriods,0))&gt;17,INDEX(claimPeriodNo,MATCH('Étape 1) Taux'!$A$8,claimPeriods,0))&lt;20,revenueReduction&lt;0.1),0,IF(NOT(ISNUMBER(K844)),0,IF(G844="Oui",0,IF($B844="Non - avec lien de dépendance",MIN(1129,K844,$C844),MIN(1129,K844))))))</f>
        <v>Effectuez l’étape 1</v>
      </c>
      <c r="P844" s="3">
        <f t="shared" si="13"/>
        <v>0</v>
      </c>
    </row>
    <row r="845" spans="12:16" x14ac:dyDescent="0.3">
      <c r="L845" s="3" t="str">
        <f>IF(ISTEXT(CRHPrate),"Effectuez l’étape 1",IF(AND(INDEX(claimPeriodNo,MATCH('Étape 1) Taux'!$A$8,claimPeriods,0))&gt;17,INDEX(claimPeriodNo,MATCH('Étape 1) Taux'!$A$8,claimPeriods,0))&lt;20,revenueReduction&lt;0.1),0,IF(NOT(ISNUMBER(H845)),0,IF(D845="Oui",0,IF($B845="Non - avec lien de dépendance",MIN(1129,H845,$C845),MIN(1129,H845))))))</f>
        <v>Effectuez l’étape 1</v>
      </c>
      <c r="M845" s="3" t="str">
        <f>IF(ISTEXT(CRHPrate),"Effectuez l’étape 1",IF(AND(INDEX(claimPeriodNo,MATCH('Étape 1) Taux'!$A$8,claimPeriods,0))&gt;17,INDEX(claimPeriodNo,MATCH('Étape 1) Taux'!$A$8,claimPeriods,0))&lt;20,revenueReduction&lt;0.1),0,IF(NOT(ISNUMBER(I845)),0,IF(E845="Oui",0,IF($B845="Non - avec lien de dépendance",MIN(1129,I845,$C845),MIN(1129,I845))))))</f>
        <v>Effectuez l’étape 1</v>
      </c>
      <c r="N845" s="3" t="str">
        <f>IF(ISTEXT(CRHPrate),"Effectuez l’étape 1",IF(AND(INDEX(claimPeriodNo,MATCH('Étape 1) Taux'!$A$8,claimPeriods,0))&gt;17,INDEX(claimPeriodNo,MATCH('Étape 1) Taux'!$A$8,claimPeriods,0))&lt;20,revenueReduction&lt;0.1),0,IF(NOT(ISNUMBER(J845)),0,IF(F845="Oui",0,IF($B845="Non - avec lien de dépendance",MIN(1129,J845,$C845),MIN(1129,J845))))))</f>
        <v>Effectuez l’étape 1</v>
      </c>
      <c r="O845" s="3" t="str">
        <f>IF(ISTEXT(CRHPrate),"Effectuez l’étape 1",IF(AND(INDEX(claimPeriodNo,MATCH('Étape 1) Taux'!$A$8,claimPeriods,0))&gt;17,INDEX(claimPeriodNo,MATCH('Étape 1) Taux'!$A$8,claimPeriods,0))&lt;20,revenueReduction&lt;0.1),0,IF(NOT(ISNUMBER(K845)),0,IF(G845="Oui",0,IF($B845="Non - avec lien de dépendance",MIN(1129,K845,$C845),MIN(1129,K845))))))</f>
        <v>Effectuez l’étape 1</v>
      </c>
      <c r="P845" s="3">
        <f t="shared" si="13"/>
        <v>0</v>
      </c>
    </row>
    <row r="846" spans="12:16" x14ac:dyDescent="0.3">
      <c r="L846" s="3" t="str">
        <f>IF(ISTEXT(CRHPrate),"Effectuez l’étape 1",IF(AND(INDEX(claimPeriodNo,MATCH('Étape 1) Taux'!$A$8,claimPeriods,0))&gt;17,INDEX(claimPeriodNo,MATCH('Étape 1) Taux'!$A$8,claimPeriods,0))&lt;20,revenueReduction&lt;0.1),0,IF(NOT(ISNUMBER(H846)),0,IF(D846="Oui",0,IF($B846="Non - avec lien de dépendance",MIN(1129,H846,$C846),MIN(1129,H846))))))</f>
        <v>Effectuez l’étape 1</v>
      </c>
      <c r="M846" s="3" t="str">
        <f>IF(ISTEXT(CRHPrate),"Effectuez l’étape 1",IF(AND(INDEX(claimPeriodNo,MATCH('Étape 1) Taux'!$A$8,claimPeriods,0))&gt;17,INDEX(claimPeriodNo,MATCH('Étape 1) Taux'!$A$8,claimPeriods,0))&lt;20,revenueReduction&lt;0.1),0,IF(NOT(ISNUMBER(I846)),0,IF(E846="Oui",0,IF($B846="Non - avec lien de dépendance",MIN(1129,I846,$C846),MIN(1129,I846))))))</f>
        <v>Effectuez l’étape 1</v>
      </c>
      <c r="N846" s="3" t="str">
        <f>IF(ISTEXT(CRHPrate),"Effectuez l’étape 1",IF(AND(INDEX(claimPeriodNo,MATCH('Étape 1) Taux'!$A$8,claimPeriods,0))&gt;17,INDEX(claimPeriodNo,MATCH('Étape 1) Taux'!$A$8,claimPeriods,0))&lt;20,revenueReduction&lt;0.1),0,IF(NOT(ISNUMBER(J846)),0,IF(F846="Oui",0,IF($B846="Non - avec lien de dépendance",MIN(1129,J846,$C846),MIN(1129,J846))))))</f>
        <v>Effectuez l’étape 1</v>
      </c>
      <c r="O846" s="3" t="str">
        <f>IF(ISTEXT(CRHPrate),"Effectuez l’étape 1",IF(AND(INDEX(claimPeriodNo,MATCH('Étape 1) Taux'!$A$8,claimPeriods,0))&gt;17,INDEX(claimPeriodNo,MATCH('Étape 1) Taux'!$A$8,claimPeriods,0))&lt;20,revenueReduction&lt;0.1),0,IF(NOT(ISNUMBER(K846)),0,IF(G846="Oui",0,IF($B846="Non - avec lien de dépendance",MIN(1129,K846,$C846),MIN(1129,K846))))))</f>
        <v>Effectuez l’étape 1</v>
      </c>
      <c r="P846" s="3">
        <f t="shared" si="13"/>
        <v>0</v>
      </c>
    </row>
    <row r="847" spans="12:16" x14ac:dyDescent="0.3">
      <c r="L847" s="3" t="str">
        <f>IF(ISTEXT(CRHPrate),"Effectuez l’étape 1",IF(AND(INDEX(claimPeriodNo,MATCH('Étape 1) Taux'!$A$8,claimPeriods,0))&gt;17,INDEX(claimPeriodNo,MATCH('Étape 1) Taux'!$A$8,claimPeriods,0))&lt;20,revenueReduction&lt;0.1),0,IF(NOT(ISNUMBER(H847)),0,IF(D847="Oui",0,IF($B847="Non - avec lien de dépendance",MIN(1129,H847,$C847),MIN(1129,H847))))))</f>
        <v>Effectuez l’étape 1</v>
      </c>
      <c r="M847" s="3" t="str">
        <f>IF(ISTEXT(CRHPrate),"Effectuez l’étape 1",IF(AND(INDEX(claimPeriodNo,MATCH('Étape 1) Taux'!$A$8,claimPeriods,0))&gt;17,INDEX(claimPeriodNo,MATCH('Étape 1) Taux'!$A$8,claimPeriods,0))&lt;20,revenueReduction&lt;0.1),0,IF(NOT(ISNUMBER(I847)),0,IF(E847="Oui",0,IF($B847="Non - avec lien de dépendance",MIN(1129,I847,$C847),MIN(1129,I847))))))</f>
        <v>Effectuez l’étape 1</v>
      </c>
      <c r="N847" s="3" t="str">
        <f>IF(ISTEXT(CRHPrate),"Effectuez l’étape 1",IF(AND(INDEX(claimPeriodNo,MATCH('Étape 1) Taux'!$A$8,claimPeriods,0))&gt;17,INDEX(claimPeriodNo,MATCH('Étape 1) Taux'!$A$8,claimPeriods,0))&lt;20,revenueReduction&lt;0.1),0,IF(NOT(ISNUMBER(J847)),0,IF(F847="Oui",0,IF($B847="Non - avec lien de dépendance",MIN(1129,J847,$C847),MIN(1129,J847))))))</f>
        <v>Effectuez l’étape 1</v>
      </c>
      <c r="O847" s="3" t="str">
        <f>IF(ISTEXT(CRHPrate),"Effectuez l’étape 1",IF(AND(INDEX(claimPeriodNo,MATCH('Étape 1) Taux'!$A$8,claimPeriods,0))&gt;17,INDEX(claimPeriodNo,MATCH('Étape 1) Taux'!$A$8,claimPeriods,0))&lt;20,revenueReduction&lt;0.1),0,IF(NOT(ISNUMBER(K847)),0,IF(G847="Oui",0,IF($B847="Non - avec lien de dépendance",MIN(1129,K847,$C847),MIN(1129,K847))))))</f>
        <v>Effectuez l’étape 1</v>
      </c>
      <c r="P847" s="3">
        <f t="shared" si="13"/>
        <v>0</v>
      </c>
    </row>
    <row r="848" spans="12:16" x14ac:dyDescent="0.3">
      <c r="L848" s="3" t="str">
        <f>IF(ISTEXT(CRHPrate),"Effectuez l’étape 1",IF(AND(INDEX(claimPeriodNo,MATCH('Étape 1) Taux'!$A$8,claimPeriods,0))&gt;17,INDEX(claimPeriodNo,MATCH('Étape 1) Taux'!$A$8,claimPeriods,0))&lt;20,revenueReduction&lt;0.1),0,IF(NOT(ISNUMBER(H848)),0,IF(D848="Oui",0,IF($B848="Non - avec lien de dépendance",MIN(1129,H848,$C848),MIN(1129,H848))))))</f>
        <v>Effectuez l’étape 1</v>
      </c>
      <c r="M848" s="3" t="str">
        <f>IF(ISTEXT(CRHPrate),"Effectuez l’étape 1",IF(AND(INDEX(claimPeriodNo,MATCH('Étape 1) Taux'!$A$8,claimPeriods,0))&gt;17,INDEX(claimPeriodNo,MATCH('Étape 1) Taux'!$A$8,claimPeriods,0))&lt;20,revenueReduction&lt;0.1),0,IF(NOT(ISNUMBER(I848)),0,IF(E848="Oui",0,IF($B848="Non - avec lien de dépendance",MIN(1129,I848,$C848),MIN(1129,I848))))))</f>
        <v>Effectuez l’étape 1</v>
      </c>
      <c r="N848" s="3" t="str">
        <f>IF(ISTEXT(CRHPrate),"Effectuez l’étape 1",IF(AND(INDEX(claimPeriodNo,MATCH('Étape 1) Taux'!$A$8,claimPeriods,0))&gt;17,INDEX(claimPeriodNo,MATCH('Étape 1) Taux'!$A$8,claimPeriods,0))&lt;20,revenueReduction&lt;0.1),0,IF(NOT(ISNUMBER(J848)),0,IF(F848="Oui",0,IF($B848="Non - avec lien de dépendance",MIN(1129,J848,$C848),MIN(1129,J848))))))</f>
        <v>Effectuez l’étape 1</v>
      </c>
      <c r="O848" s="3" t="str">
        <f>IF(ISTEXT(CRHPrate),"Effectuez l’étape 1",IF(AND(INDEX(claimPeriodNo,MATCH('Étape 1) Taux'!$A$8,claimPeriods,0))&gt;17,INDEX(claimPeriodNo,MATCH('Étape 1) Taux'!$A$8,claimPeriods,0))&lt;20,revenueReduction&lt;0.1),0,IF(NOT(ISNUMBER(K848)),0,IF(G848="Oui",0,IF($B848="Non - avec lien de dépendance",MIN(1129,K848,$C848),MIN(1129,K848))))))</f>
        <v>Effectuez l’étape 1</v>
      </c>
      <c r="P848" s="3">
        <f t="shared" si="13"/>
        <v>0</v>
      </c>
    </row>
    <row r="849" spans="12:16" x14ac:dyDescent="0.3">
      <c r="L849" s="3" t="str">
        <f>IF(ISTEXT(CRHPrate),"Effectuez l’étape 1",IF(AND(INDEX(claimPeriodNo,MATCH('Étape 1) Taux'!$A$8,claimPeriods,0))&gt;17,INDEX(claimPeriodNo,MATCH('Étape 1) Taux'!$A$8,claimPeriods,0))&lt;20,revenueReduction&lt;0.1),0,IF(NOT(ISNUMBER(H849)),0,IF(D849="Oui",0,IF($B849="Non - avec lien de dépendance",MIN(1129,H849,$C849),MIN(1129,H849))))))</f>
        <v>Effectuez l’étape 1</v>
      </c>
      <c r="M849" s="3" t="str">
        <f>IF(ISTEXT(CRHPrate),"Effectuez l’étape 1",IF(AND(INDEX(claimPeriodNo,MATCH('Étape 1) Taux'!$A$8,claimPeriods,0))&gt;17,INDEX(claimPeriodNo,MATCH('Étape 1) Taux'!$A$8,claimPeriods,0))&lt;20,revenueReduction&lt;0.1),0,IF(NOT(ISNUMBER(I849)),0,IF(E849="Oui",0,IF($B849="Non - avec lien de dépendance",MIN(1129,I849,$C849),MIN(1129,I849))))))</f>
        <v>Effectuez l’étape 1</v>
      </c>
      <c r="N849" s="3" t="str">
        <f>IF(ISTEXT(CRHPrate),"Effectuez l’étape 1",IF(AND(INDEX(claimPeriodNo,MATCH('Étape 1) Taux'!$A$8,claimPeriods,0))&gt;17,INDEX(claimPeriodNo,MATCH('Étape 1) Taux'!$A$8,claimPeriods,0))&lt;20,revenueReduction&lt;0.1),0,IF(NOT(ISNUMBER(J849)),0,IF(F849="Oui",0,IF($B849="Non - avec lien de dépendance",MIN(1129,J849,$C849),MIN(1129,J849))))))</f>
        <v>Effectuez l’étape 1</v>
      </c>
      <c r="O849" s="3" t="str">
        <f>IF(ISTEXT(CRHPrate),"Effectuez l’étape 1",IF(AND(INDEX(claimPeriodNo,MATCH('Étape 1) Taux'!$A$8,claimPeriods,0))&gt;17,INDEX(claimPeriodNo,MATCH('Étape 1) Taux'!$A$8,claimPeriods,0))&lt;20,revenueReduction&lt;0.1),0,IF(NOT(ISNUMBER(K849)),0,IF(G849="Oui",0,IF($B849="Non - avec lien de dépendance",MIN(1129,K849,$C849),MIN(1129,K849))))))</f>
        <v>Effectuez l’étape 1</v>
      </c>
      <c r="P849" s="3">
        <f t="shared" si="13"/>
        <v>0</v>
      </c>
    </row>
    <row r="850" spans="12:16" x14ac:dyDescent="0.3">
      <c r="L850" s="3" t="str">
        <f>IF(ISTEXT(CRHPrate),"Effectuez l’étape 1",IF(AND(INDEX(claimPeriodNo,MATCH('Étape 1) Taux'!$A$8,claimPeriods,0))&gt;17,INDEX(claimPeriodNo,MATCH('Étape 1) Taux'!$A$8,claimPeriods,0))&lt;20,revenueReduction&lt;0.1),0,IF(NOT(ISNUMBER(H850)),0,IF(D850="Oui",0,IF($B850="Non - avec lien de dépendance",MIN(1129,H850,$C850),MIN(1129,H850))))))</f>
        <v>Effectuez l’étape 1</v>
      </c>
      <c r="M850" s="3" t="str">
        <f>IF(ISTEXT(CRHPrate),"Effectuez l’étape 1",IF(AND(INDEX(claimPeriodNo,MATCH('Étape 1) Taux'!$A$8,claimPeriods,0))&gt;17,INDEX(claimPeriodNo,MATCH('Étape 1) Taux'!$A$8,claimPeriods,0))&lt;20,revenueReduction&lt;0.1),0,IF(NOT(ISNUMBER(I850)),0,IF(E850="Oui",0,IF($B850="Non - avec lien de dépendance",MIN(1129,I850,$C850),MIN(1129,I850))))))</f>
        <v>Effectuez l’étape 1</v>
      </c>
      <c r="N850" s="3" t="str">
        <f>IF(ISTEXT(CRHPrate),"Effectuez l’étape 1",IF(AND(INDEX(claimPeriodNo,MATCH('Étape 1) Taux'!$A$8,claimPeriods,0))&gt;17,INDEX(claimPeriodNo,MATCH('Étape 1) Taux'!$A$8,claimPeriods,0))&lt;20,revenueReduction&lt;0.1),0,IF(NOT(ISNUMBER(J850)),0,IF(F850="Oui",0,IF($B850="Non - avec lien de dépendance",MIN(1129,J850,$C850),MIN(1129,J850))))))</f>
        <v>Effectuez l’étape 1</v>
      </c>
      <c r="O850" s="3" t="str">
        <f>IF(ISTEXT(CRHPrate),"Effectuez l’étape 1",IF(AND(INDEX(claimPeriodNo,MATCH('Étape 1) Taux'!$A$8,claimPeriods,0))&gt;17,INDEX(claimPeriodNo,MATCH('Étape 1) Taux'!$A$8,claimPeriods,0))&lt;20,revenueReduction&lt;0.1),0,IF(NOT(ISNUMBER(K850)),0,IF(G850="Oui",0,IF($B850="Non - avec lien de dépendance",MIN(1129,K850,$C850),MIN(1129,K850))))))</f>
        <v>Effectuez l’étape 1</v>
      </c>
      <c r="P850" s="3">
        <f t="shared" si="13"/>
        <v>0</v>
      </c>
    </row>
    <row r="851" spans="12:16" x14ac:dyDescent="0.3">
      <c r="L851" s="3" t="str">
        <f>IF(ISTEXT(CRHPrate),"Effectuez l’étape 1",IF(AND(INDEX(claimPeriodNo,MATCH('Étape 1) Taux'!$A$8,claimPeriods,0))&gt;17,INDEX(claimPeriodNo,MATCH('Étape 1) Taux'!$A$8,claimPeriods,0))&lt;20,revenueReduction&lt;0.1),0,IF(NOT(ISNUMBER(H851)),0,IF(D851="Oui",0,IF($B851="Non - avec lien de dépendance",MIN(1129,H851,$C851),MIN(1129,H851))))))</f>
        <v>Effectuez l’étape 1</v>
      </c>
      <c r="M851" s="3" t="str">
        <f>IF(ISTEXT(CRHPrate),"Effectuez l’étape 1",IF(AND(INDEX(claimPeriodNo,MATCH('Étape 1) Taux'!$A$8,claimPeriods,0))&gt;17,INDEX(claimPeriodNo,MATCH('Étape 1) Taux'!$A$8,claimPeriods,0))&lt;20,revenueReduction&lt;0.1),0,IF(NOT(ISNUMBER(I851)),0,IF(E851="Oui",0,IF($B851="Non - avec lien de dépendance",MIN(1129,I851,$C851),MIN(1129,I851))))))</f>
        <v>Effectuez l’étape 1</v>
      </c>
      <c r="N851" s="3" t="str">
        <f>IF(ISTEXT(CRHPrate),"Effectuez l’étape 1",IF(AND(INDEX(claimPeriodNo,MATCH('Étape 1) Taux'!$A$8,claimPeriods,0))&gt;17,INDEX(claimPeriodNo,MATCH('Étape 1) Taux'!$A$8,claimPeriods,0))&lt;20,revenueReduction&lt;0.1),0,IF(NOT(ISNUMBER(J851)),0,IF(F851="Oui",0,IF($B851="Non - avec lien de dépendance",MIN(1129,J851,$C851),MIN(1129,J851))))))</f>
        <v>Effectuez l’étape 1</v>
      </c>
      <c r="O851" s="3" t="str">
        <f>IF(ISTEXT(CRHPrate),"Effectuez l’étape 1",IF(AND(INDEX(claimPeriodNo,MATCH('Étape 1) Taux'!$A$8,claimPeriods,0))&gt;17,INDEX(claimPeriodNo,MATCH('Étape 1) Taux'!$A$8,claimPeriods,0))&lt;20,revenueReduction&lt;0.1),0,IF(NOT(ISNUMBER(K851)),0,IF(G851="Oui",0,IF($B851="Non - avec lien de dépendance",MIN(1129,K851,$C851),MIN(1129,K851))))))</f>
        <v>Effectuez l’étape 1</v>
      </c>
      <c r="P851" s="3">
        <f t="shared" si="13"/>
        <v>0</v>
      </c>
    </row>
    <row r="852" spans="12:16" x14ac:dyDescent="0.3">
      <c r="L852" s="3" t="str">
        <f>IF(ISTEXT(CRHPrate),"Effectuez l’étape 1",IF(AND(INDEX(claimPeriodNo,MATCH('Étape 1) Taux'!$A$8,claimPeriods,0))&gt;17,INDEX(claimPeriodNo,MATCH('Étape 1) Taux'!$A$8,claimPeriods,0))&lt;20,revenueReduction&lt;0.1),0,IF(NOT(ISNUMBER(H852)),0,IF(D852="Oui",0,IF($B852="Non - avec lien de dépendance",MIN(1129,H852,$C852),MIN(1129,H852))))))</f>
        <v>Effectuez l’étape 1</v>
      </c>
      <c r="M852" s="3" t="str">
        <f>IF(ISTEXT(CRHPrate),"Effectuez l’étape 1",IF(AND(INDEX(claimPeriodNo,MATCH('Étape 1) Taux'!$A$8,claimPeriods,0))&gt;17,INDEX(claimPeriodNo,MATCH('Étape 1) Taux'!$A$8,claimPeriods,0))&lt;20,revenueReduction&lt;0.1),0,IF(NOT(ISNUMBER(I852)),0,IF(E852="Oui",0,IF($B852="Non - avec lien de dépendance",MIN(1129,I852,$C852),MIN(1129,I852))))))</f>
        <v>Effectuez l’étape 1</v>
      </c>
      <c r="N852" s="3" t="str">
        <f>IF(ISTEXT(CRHPrate),"Effectuez l’étape 1",IF(AND(INDEX(claimPeriodNo,MATCH('Étape 1) Taux'!$A$8,claimPeriods,0))&gt;17,INDEX(claimPeriodNo,MATCH('Étape 1) Taux'!$A$8,claimPeriods,0))&lt;20,revenueReduction&lt;0.1),0,IF(NOT(ISNUMBER(J852)),0,IF(F852="Oui",0,IF($B852="Non - avec lien de dépendance",MIN(1129,J852,$C852),MIN(1129,J852))))))</f>
        <v>Effectuez l’étape 1</v>
      </c>
      <c r="O852" s="3" t="str">
        <f>IF(ISTEXT(CRHPrate),"Effectuez l’étape 1",IF(AND(INDEX(claimPeriodNo,MATCH('Étape 1) Taux'!$A$8,claimPeriods,0))&gt;17,INDEX(claimPeriodNo,MATCH('Étape 1) Taux'!$A$8,claimPeriods,0))&lt;20,revenueReduction&lt;0.1),0,IF(NOT(ISNUMBER(K852)),0,IF(G852="Oui",0,IF($B852="Non - avec lien de dépendance",MIN(1129,K852,$C852),MIN(1129,K852))))))</f>
        <v>Effectuez l’étape 1</v>
      </c>
      <c r="P852" s="3">
        <f t="shared" si="13"/>
        <v>0</v>
      </c>
    </row>
    <row r="853" spans="12:16" x14ac:dyDescent="0.3">
      <c r="L853" s="3" t="str">
        <f>IF(ISTEXT(CRHPrate),"Effectuez l’étape 1",IF(AND(INDEX(claimPeriodNo,MATCH('Étape 1) Taux'!$A$8,claimPeriods,0))&gt;17,INDEX(claimPeriodNo,MATCH('Étape 1) Taux'!$A$8,claimPeriods,0))&lt;20,revenueReduction&lt;0.1),0,IF(NOT(ISNUMBER(H853)),0,IF(D853="Oui",0,IF($B853="Non - avec lien de dépendance",MIN(1129,H853,$C853),MIN(1129,H853))))))</f>
        <v>Effectuez l’étape 1</v>
      </c>
      <c r="M853" s="3" t="str">
        <f>IF(ISTEXT(CRHPrate),"Effectuez l’étape 1",IF(AND(INDEX(claimPeriodNo,MATCH('Étape 1) Taux'!$A$8,claimPeriods,0))&gt;17,INDEX(claimPeriodNo,MATCH('Étape 1) Taux'!$A$8,claimPeriods,0))&lt;20,revenueReduction&lt;0.1),0,IF(NOT(ISNUMBER(I853)),0,IF(E853="Oui",0,IF($B853="Non - avec lien de dépendance",MIN(1129,I853,$C853),MIN(1129,I853))))))</f>
        <v>Effectuez l’étape 1</v>
      </c>
      <c r="N853" s="3" t="str">
        <f>IF(ISTEXT(CRHPrate),"Effectuez l’étape 1",IF(AND(INDEX(claimPeriodNo,MATCH('Étape 1) Taux'!$A$8,claimPeriods,0))&gt;17,INDEX(claimPeriodNo,MATCH('Étape 1) Taux'!$A$8,claimPeriods,0))&lt;20,revenueReduction&lt;0.1),0,IF(NOT(ISNUMBER(J853)),0,IF(F853="Oui",0,IF($B853="Non - avec lien de dépendance",MIN(1129,J853,$C853),MIN(1129,J853))))))</f>
        <v>Effectuez l’étape 1</v>
      </c>
      <c r="O853" s="3" t="str">
        <f>IF(ISTEXT(CRHPrate),"Effectuez l’étape 1",IF(AND(INDEX(claimPeriodNo,MATCH('Étape 1) Taux'!$A$8,claimPeriods,0))&gt;17,INDEX(claimPeriodNo,MATCH('Étape 1) Taux'!$A$8,claimPeriods,0))&lt;20,revenueReduction&lt;0.1),0,IF(NOT(ISNUMBER(K853)),0,IF(G853="Oui",0,IF($B853="Non - avec lien de dépendance",MIN(1129,K853,$C853),MIN(1129,K853))))))</f>
        <v>Effectuez l’étape 1</v>
      </c>
      <c r="P853" s="3">
        <f t="shared" si="13"/>
        <v>0</v>
      </c>
    </row>
    <row r="854" spans="12:16" x14ac:dyDescent="0.3">
      <c r="L854" s="3" t="str">
        <f>IF(ISTEXT(CRHPrate),"Effectuez l’étape 1",IF(AND(INDEX(claimPeriodNo,MATCH('Étape 1) Taux'!$A$8,claimPeriods,0))&gt;17,INDEX(claimPeriodNo,MATCH('Étape 1) Taux'!$A$8,claimPeriods,0))&lt;20,revenueReduction&lt;0.1),0,IF(NOT(ISNUMBER(H854)),0,IF(D854="Oui",0,IF($B854="Non - avec lien de dépendance",MIN(1129,H854,$C854),MIN(1129,H854))))))</f>
        <v>Effectuez l’étape 1</v>
      </c>
      <c r="M854" s="3" t="str">
        <f>IF(ISTEXT(CRHPrate),"Effectuez l’étape 1",IF(AND(INDEX(claimPeriodNo,MATCH('Étape 1) Taux'!$A$8,claimPeriods,0))&gt;17,INDEX(claimPeriodNo,MATCH('Étape 1) Taux'!$A$8,claimPeriods,0))&lt;20,revenueReduction&lt;0.1),0,IF(NOT(ISNUMBER(I854)),0,IF(E854="Oui",0,IF($B854="Non - avec lien de dépendance",MIN(1129,I854,$C854),MIN(1129,I854))))))</f>
        <v>Effectuez l’étape 1</v>
      </c>
      <c r="N854" s="3" t="str">
        <f>IF(ISTEXT(CRHPrate),"Effectuez l’étape 1",IF(AND(INDEX(claimPeriodNo,MATCH('Étape 1) Taux'!$A$8,claimPeriods,0))&gt;17,INDEX(claimPeriodNo,MATCH('Étape 1) Taux'!$A$8,claimPeriods,0))&lt;20,revenueReduction&lt;0.1),0,IF(NOT(ISNUMBER(J854)),0,IF(F854="Oui",0,IF($B854="Non - avec lien de dépendance",MIN(1129,J854,$C854),MIN(1129,J854))))))</f>
        <v>Effectuez l’étape 1</v>
      </c>
      <c r="O854" s="3" t="str">
        <f>IF(ISTEXT(CRHPrate),"Effectuez l’étape 1",IF(AND(INDEX(claimPeriodNo,MATCH('Étape 1) Taux'!$A$8,claimPeriods,0))&gt;17,INDEX(claimPeriodNo,MATCH('Étape 1) Taux'!$A$8,claimPeriods,0))&lt;20,revenueReduction&lt;0.1),0,IF(NOT(ISNUMBER(K854)),0,IF(G854="Oui",0,IF($B854="Non - avec lien de dépendance",MIN(1129,K854,$C854),MIN(1129,K854))))))</f>
        <v>Effectuez l’étape 1</v>
      </c>
      <c r="P854" s="3">
        <f t="shared" si="13"/>
        <v>0</v>
      </c>
    </row>
    <row r="855" spans="12:16" x14ac:dyDescent="0.3">
      <c r="L855" s="3" t="str">
        <f>IF(ISTEXT(CRHPrate),"Effectuez l’étape 1",IF(AND(INDEX(claimPeriodNo,MATCH('Étape 1) Taux'!$A$8,claimPeriods,0))&gt;17,INDEX(claimPeriodNo,MATCH('Étape 1) Taux'!$A$8,claimPeriods,0))&lt;20,revenueReduction&lt;0.1),0,IF(NOT(ISNUMBER(H855)),0,IF(D855="Oui",0,IF($B855="Non - avec lien de dépendance",MIN(1129,H855,$C855),MIN(1129,H855))))))</f>
        <v>Effectuez l’étape 1</v>
      </c>
      <c r="M855" s="3" t="str">
        <f>IF(ISTEXT(CRHPrate),"Effectuez l’étape 1",IF(AND(INDEX(claimPeriodNo,MATCH('Étape 1) Taux'!$A$8,claimPeriods,0))&gt;17,INDEX(claimPeriodNo,MATCH('Étape 1) Taux'!$A$8,claimPeriods,0))&lt;20,revenueReduction&lt;0.1),0,IF(NOT(ISNUMBER(I855)),0,IF(E855="Oui",0,IF($B855="Non - avec lien de dépendance",MIN(1129,I855,$C855),MIN(1129,I855))))))</f>
        <v>Effectuez l’étape 1</v>
      </c>
      <c r="N855" s="3" t="str">
        <f>IF(ISTEXT(CRHPrate),"Effectuez l’étape 1",IF(AND(INDEX(claimPeriodNo,MATCH('Étape 1) Taux'!$A$8,claimPeriods,0))&gt;17,INDEX(claimPeriodNo,MATCH('Étape 1) Taux'!$A$8,claimPeriods,0))&lt;20,revenueReduction&lt;0.1),0,IF(NOT(ISNUMBER(J855)),0,IF(F855="Oui",0,IF($B855="Non - avec lien de dépendance",MIN(1129,J855,$C855),MIN(1129,J855))))))</f>
        <v>Effectuez l’étape 1</v>
      </c>
      <c r="O855" s="3" t="str">
        <f>IF(ISTEXT(CRHPrate),"Effectuez l’étape 1",IF(AND(INDEX(claimPeriodNo,MATCH('Étape 1) Taux'!$A$8,claimPeriods,0))&gt;17,INDEX(claimPeriodNo,MATCH('Étape 1) Taux'!$A$8,claimPeriods,0))&lt;20,revenueReduction&lt;0.1),0,IF(NOT(ISNUMBER(K855)),0,IF(G855="Oui",0,IF($B855="Non - avec lien de dépendance",MIN(1129,K855,$C855),MIN(1129,K855))))))</f>
        <v>Effectuez l’étape 1</v>
      </c>
      <c r="P855" s="3">
        <f t="shared" si="13"/>
        <v>0</v>
      </c>
    </row>
    <row r="856" spans="12:16" x14ac:dyDescent="0.3">
      <c r="L856" s="3" t="str">
        <f>IF(ISTEXT(CRHPrate),"Effectuez l’étape 1",IF(AND(INDEX(claimPeriodNo,MATCH('Étape 1) Taux'!$A$8,claimPeriods,0))&gt;17,INDEX(claimPeriodNo,MATCH('Étape 1) Taux'!$A$8,claimPeriods,0))&lt;20,revenueReduction&lt;0.1),0,IF(NOT(ISNUMBER(H856)),0,IF(D856="Oui",0,IF($B856="Non - avec lien de dépendance",MIN(1129,H856,$C856),MIN(1129,H856))))))</f>
        <v>Effectuez l’étape 1</v>
      </c>
      <c r="M856" s="3" t="str">
        <f>IF(ISTEXT(CRHPrate),"Effectuez l’étape 1",IF(AND(INDEX(claimPeriodNo,MATCH('Étape 1) Taux'!$A$8,claimPeriods,0))&gt;17,INDEX(claimPeriodNo,MATCH('Étape 1) Taux'!$A$8,claimPeriods,0))&lt;20,revenueReduction&lt;0.1),0,IF(NOT(ISNUMBER(I856)),0,IF(E856="Oui",0,IF($B856="Non - avec lien de dépendance",MIN(1129,I856,$C856),MIN(1129,I856))))))</f>
        <v>Effectuez l’étape 1</v>
      </c>
      <c r="N856" s="3" t="str">
        <f>IF(ISTEXT(CRHPrate),"Effectuez l’étape 1",IF(AND(INDEX(claimPeriodNo,MATCH('Étape 1) Taux'!$A$8,claimPeriods,0))&gt;17,INDEX(claimPeriodNo,MATCH('Étape 1) Taux'!$A$8,claimPeriods,0))&lt;20,revenueReduction&lt;0.1),0,IF(NOT(ISNUMBER(J856)),0,IF(F856="Oui",0,IF($B856="Non - avec lien de dépendance",MIN(1129,J856,$C856),MIN(1129,J856))))))</f>
        <v>Effectuez l’étape 1</v>
      </c>
      <c r="O856" s="3" t="str">
        <f>IF(ISTEXT(CRHPrate),"Effectuez l’étape 1",IF(AND(INDEX(claimPeriodNo,MATCH('Étape 1) Taux'!$A$8,claimPeriods,0))&gt;17,INDEX(claimPeriodNo,MATCH('Étape 1) Taux'!$A$8,claimPeriods,0))&lt;20,revenueReduction&lt;0.1),0,IF(NOT(ISNUMBER(K856)),0,IF(G856="Oui",0,IF($B856="Non - avec lien de dépendance",MIN(1129,K856,$C856),MIN(1129,K856))))))</f>
        <v>Effectuez l’étape 1</v>
      </c>
      <c r="P856" s="3">
        <f t="shared" si="13"/>
        <v>0</v>
      </c>
    </row>
    <row r="857" spans="12:16" x14ac:dyDescent="0.3">
      <c r="L857" s="3" t="str">
        <f>IF(ISTEXT(CRHPrate),"Effectuez l’étape 1",IF(AND(INDEX(claimPeriodNo,MATCH('Étape 1) Taux'!$A$8,claimPeriods,0))&gt;17,INDEX(claimPeriodNo,MATCH('Étape 1) Taux'!$A$8,claimPeriods,0))&lt;20,revenueReduction&lt;0.1),0,IF(NOT(ISNUMBER(H857)),0,IF(D857="Oui",0,IF($B857="Non - avec lien de dépendance",MIN(1129,H857,$C857),MIN(1129,H857))))))</f>
        <v>Effectuez l’étape 1</v>
      </c>
      <c r="M857" s="3" t="str">
        <f>IF(ISTEXT(CRHPrate),"Effectuez l’étape 1",IF(AND(INDEX(claimPeriodNo,MATCH('Étape 1) Taux'!$A$8,claimPeriods,0))&gt;17,INDEX(claimPeriodNo,MATCH('Étape 1) Taux'!$A$8,claimPeriods,0))&lt;20,revenueReduction&lt;0.1),0,IF(NOT(ISNUMBER(I857)),0,IF(E857="Oui",0,IF($B857="Non - avec lien de dépendance",MIN(1129,I857,$C857),MIN(1129,I857))))))</f>
        <v>Effectuez l’étape 1</v>
      </c>
      <c r="N857" s="3" t="str">
        <f>IF(ISTEXT(CRHPrate),"Effectuez l’étape 1",IF(AND(INDEX(claimPeriodNo,MATCH('Étape 1) Taux'!$A$8,claimPeriods,0))&gt;17,INDEX(claimPeriodNo,MATCH('Étape 1) Taux'!$A$8,claimPeriods,0))&lt;20,revenueReduction&lt;0.1),0,IF(NOT(ISNUMBER(J857)),0,IF(F857="Oui",0,IF($B857="Non - avec lien de dépendance",MIN(1129,J857,$C857),MIN(1129,J857))))))</f>
        <v>Effectuez l’étape 1</v>
      </c>
      <c r="O857" s="3" t="str">
        <f>IF(ISTEXT(CRHPrate),"Effectuez l’étape 1",IF(AND(INDEX(claimPeriodNo,MATCH('Étape 1) Taux'!$A$8,claimPeriods,0))&gt;17,INDEX(claimPeriodNo,MATCH('Étape 1) Taux'!$A$8,claimPeriods,0))&lt;20,revenueReduction&lt;0.1),0,IF(NOT(ISNUMBER(K857)),0,IF(G857="Oui",0,IF($B857="Non - avec lien de dépendance",MIN(1129,K857,$C857),MIN(1129,K857))))))</f>
        <v>Effectuez l’étape 1</v>
      </c>
      <c r="P857" s="3">
        <f t="shared" si="13"/>
        <v>0</v>
      </c>
    </row>
    <row r="858" spans="12:16" x14ac:dyDescent="0.3">
      <c r="L858" s="3" t="str">
        <f>IF(ISTEXT(CRHPrate),"Effectuez l’étape 1",IF(AND(INDEX(claimPeriodNo,MATCH('Étape 1) Taux'!$A$8,claimPeriods,0))&gt;17,INDEX(claimPeriodNo,MATCH('Étape 1) Taux'!$A$8,claimPeriods,0))&lt;20,revenueReduction&lt;0.1),0,IF(NOT(ISNUMBER(H858)),0,IF(D858="Oui",0,IF($B858="Non - avec lien de dépendance",MIN(1129,H858,$C858),MIN(1129,H858))))))</f>
        <v>Effectuez l’étape 1</v>
      </c>
      <c r="M858" s="3" t="str">
        <f>IF(ISTEXT(CRHPrate),"Effectuez l’étape 1",IF(AND(INDEX(claimPeriodNo,MATCH('Étape 1) Taux'!$A$8,claimPeriods,0))&gt;17,INDEX(claimPeriodNo,MATCH('Étape 1) Taux'!$A$8,claimPeriods,0))&lt;20,revenueReduction&lt;0.1),0,IF(NOT(ISNUMBER(I858)),0,IF(E858="Oui",0,IF($B858="Non - avec lien de dépendance",MIN(1129,I858,$C858),MIN(1129,I858))))))</f>
        <v>Effectuez l’étape 1</v>
      </c>
      <c r="N858" s="3" t="str">
        <f>IF(ISTEXT(CRHPrate),"Effectuez l’étape 1",IF(AND(INDEX(claimPeriodNo,MATCH('Étape 1) Taux'!$A$8,claimPeriods,0))&gt;17,INDEX(claimPeriodNo,MATCH('Étape 1) Taux'!$A$8,claimPeriods,0))&lt;20,revenueReduction&lt;0.1),0,IF(NOT(ISNUMBER(J858)),0,IF(F858="Oui",0,IF($B858="Non - avec lien de dépendance",MIN(1129,J858,$C858),MIN(1129,J858))))))</f>
        <v>Effectuez l’étape 1</v>
      </c>
      <c r="O858" s="3" t="str">
        <f>IF(ISTEXT(CRHPrate),"Effectuez l’étape 1",IF(AND(INDEX(claimPeriodNo,MATCH('Étape 1) Taux'!$A$8,claimPeriods,0))&gt;17,INDEX(claimPeriodNo,MATCH('Étape 1) Taux'!$A$8,claimPeriods,0))&lt;20,revenueReduction&lt;0.1),0,IF(NOT(ISNUMBER(K858)),0,IF(G858="Oui",0,IF($B858="Non - avec lien de dépendance",MIN(1129,K858,$C858),MIN(1129,K858))))))</f>
        <v>Effectuez l’étape 1</v>
      </c>
      <c r="P858" s="3">
        <f t="shared" si="13"/>
        <v>0</v>
      </c>
    </row>
    <row r="859" spans="12:16" x14ac:dyDescent="0.3">
      <c r="L859" s="3" t="str">
        <f>IF(ISTEXT(CRHPrate),"Effectuez l’étape 1",IF(AND(INDEX(claimPeriodNo,MATCH('Étape 1) Taux'!$A$8,claimPeriods,0))&gt;17,INDEX(claimPeriodNo,MATCH('Étape 1) Taux'!$A$8,claimPeriods,0))&lt;20,revenueReduction&lt;0.1),0,IF(NOT(ISNUMBER(H859)),0,IF(D859="Oui",0,IF($B859="Non - avec lien de dépendance",MIN(1129,H859,$C859),MIN(1129,H859))))))</f>
        <v>Effectuez l’étape 1</v>
      </c>
      <c r="M859" s="3" t="str">
        <f>IF(ISTEXT(CRHPrate),"Effectuez l’étape 1",IF(AND(INDEX(claimPeriodNo,MATCH('Étape 1) Taux'!$A$8,claimPeriods,0))&gt;17,INDEX(claimPeriodNo,MATCH('Étape 1) Taux'!$A$8,claimPeriods,0))&lt;20,revenueReduction&lt;0.1),0,IF(NOT(ISNUMBER(I859)),0,IF(E859="Oui",0,IF($B859="Non - avec lien de dépendance",MIN(1129,I859,$C859),MIN(1129,I859))))))</f>
        <v>Effectuez l’étape 1</v>
      </c>
      <c r="N859" s="3" t="str">
        <f>IF(ISTEXT(CRHPrate),"Effectuez l’étape 1",IF(AND(INDEX(claimPeriodNo,MATCH('Étape 1) Taux'!$A$8,claimPeriods,0))&gt;17,INDEX(claimPeriodNo,MATCH('Étape 1) Taux'!$A$8,claimPeriods,0))&lt;20,revenueReduction&lt;0.1),0,IF(NOT(ISNUMBER(J859)),0,IF(F859="Oui",0,IF($B859="Non - avec lien de dépendance",MIN(1129,J859,$C859),MIN(1129,J859))))))</f>
        <v>Effectuez l’étape 1</v>
      </c>
      <c r="O859" s="3" t="str">
        <f>IF(ISTEXT(CRHPrate),"Effectuez l’étape 1",IF(AND(INDEX(claimPeriodNo,MATCH('Étape 1) Taux'!$A$8,claimPeriods,0))&gt;17,INDEX(claimPeriodNo,MATCH('Étape 1) Taux'!$A$8,claimPeriods,0))&lt;20,revenueReduction&lt;0.1),0,IF(NOT(ISNUMBER(K859)),0,IF(G859="Oui",0,IF($B859="Non - avec lien de dépendance",MIN(1129,K859,$C859),MIN(1129,K859))))))</f>
        <v>Effectuez l’étape 1</v>
      </c>
      <c r="P859" s="3">
        <f t="shared" si="13"/>
        <v>0</v>
      </c>
    </row>
    <row r="860" spans="12:16" x14ac:dyDescent="0.3">
      <c r="L860" s="3" t="str">
        <f>IF(ISTEXT(CRHPrate),"Effectuez l’étape 1",IF(AND(INDEX(claimPeriodNo,MATCH('Étape 1) Taux'!$A$8,claimPeriods,0))&gt;17,INDEX(claimPeriodNo,MATCH('Étape 1) Taux'!$A$8,claimPeriods,0))&lt;20,revenueReduction&lt;0.1),0,IF(NOT(ISNUMBER(H860)),0,IF(D860="Oui",0,IF($B860="Non - avec lien de dépendance",MIN(1129,H860,$C860),MIN(1129,H860))))))</f>
        <v>Effectuez l’étape 1</v>
      </c>
      <c r="M860" s="3" t="str">
        <f>IF(ISTEXT(CRHPrate),"Effectuez l’étape 1",IF(AND(INDEX(claimPeriodNo,MATCH('Étape 1) Taux'!$A$8,claimPeriods,0))&gt;17,INDEX(claimPeriodNo,MATCH('Étape 1) Taux'!$A$8,claimPeriods,0))&lt;20,revenueReduction&lt;0.1),0,IF(NOT(ISNUMBER(I860)),0,IF(E860="Oui",0,IF($B860="Non - avec lien de dépendance",MIN(1129,I860,$C860),MIN(1129,I860))))))</f>
        <v>Effectuez l’étape 1</v>
      </c>
      <c r="N860" s="3" t="str">
        <f>IF(ISTEXT(CRHPrate),"Effectuez l’étape 1",IF(AND(INDEX(claimPeriodNo,MATCH('Étape 1) Taux'!$A$8,claimPeriods,0))&gt;17,INDEX(claimPeriodNo,MATCH('Étape 1) Taux'!$A$8,claimPeriods,0))&lt;20,revenueReduction&lt;0.1),0,IF(NOT(ISNUMBER(J860)),0,IF(F860="Oui",0,IF($B860="Non - avec lien de dépendance",MIN(1129,J860,$C860),MIN(1129,J860))))))</f>
        <v>Effectuez l’étape 1</v>
      </c>
      <c r="O860" s="3" t="str">
        <f>IF(ISTEXT(CRHPrate),"Effectuez l’étape 1",IF(AND(INDEX(claimPeriodNo,MATCH('Étape 1) Taux'!$A$8,claimPeriods,0))&gt;17,INDEX(claimPeriodNo,MATCH('Étape 1) Taux'!$A$8,claimPeriods,0))&lt;20,revenueReduction&lt;0.1),0,IF(NOT(ISNUMBER(K860)),0,IF(G860="Oui",0,IF($B860="Non - avec lien de dépendance",MIN(1129,K860,$C860),MIN(1129,K860))))))</f>
        <v>Effectuez l’étape 1</v>
      </c>
      <c r="P860" s="3">
        <f t="shared" si="13"/>
        <v>0</v>
      </c>
    </row>
    <row r="861" spans="12:16" x14ac:dyDescent="0.3">
      <c r="L861" s="3" t="str">
        <f>IF(ISTEXT(CRHPrate),"Effectuez l’étape 1",IF(AND(INDEX(claimPeriodNo,MATCH('Étape 1) Taux'!$A$8,claimPeriods,0))&gt;17,INDEX(claimPeriodNo,MATCH('Étape 1) Taux'!$A$8,claimPeriods,0))&lt;20,revenueReduction&lt;0.1),0,IF(NOT(ISNUMBER(H861)),0,IF(D861="Oui",0,IF($B861="Non - avec lien de dépendance",MIN(1129,H861,$C861),MIN(1129,H861))))))</f>
        <v>Effectuez l’étape 1</v>
      </c>
      <c r="M861" s="3" t="str">
        <f>IF(ISTEXT(CRHPrate),"Effectuez l’étape 1",IF(AND(INDEX(claimPeriodNo,MATCH('Étape 1) Taux'!$A$8,claimPeriods,0))&gt;17,INDEX(claimPeriodNo,MATCH('Étape 1) Taux'!$A$8,claimPeriods,0))&lt;20,revenueReduction&lt;0.1),0,IF(NOT(ISNUMBER(I861)),0,IF(E861="Oui",0,IF($B861="Non - avec lien de dépendance",MIN(1129,I861,$C861),MIN(1129,I861))))))</f>
        <v>Effectuez l’étape 1</v>
      </c>
      <c r="N861" s="3" t="str">
        <f>IF(ISTEXT(CRHPrate),"Effectuez l’étape 1",IF(AND(INDEX(claimPeriodNo,MATCH('Étape 1) Taux'!$A$8,claimPeriods,0))&gt;17,INDEX(claimPeriodNo,MATCH('Étape 1) Taux'!$A$8,claimPeriods,0))&lt;20,revenueReduction&lt;0.1),0,IF(NOT(ISNUMBER(J861)),0,IF(F861="Oui",0,IF($B861="Non - avec lien de dépendance",MIN(1129,J861,$C861),MIN(1129,J861))))))</f>
        <v>Effectuez l’étape 1</v>
      </c>
      <c r="O861" s="3" t="str">
        <f>IF(ISTEXT(CRHPrate),"Effectuez l’étape 1",IF(AND(INDEX(claimPeriodNo,MATCH('Étape 1) Taux'!$A$8,claimPeriods,0))&gt;17,INDEX(claimPeriodNo,MATCH('Étape 1) Taux'!$A$8,claimPeriods,0))&lt;20,revenueReduction&lt;0.1),0,IF(NOT(ISNUMBER(K861)),0,IF(G861="Oui",0,IF($B861="Non - avec lien de dépendance",MIN(1129,K861,$C861),MIN(1129,K861))))))</f>
        <v>Effectuez l’étape 1</v>
      </c>
      <c r="P861" s="3">
        <f t="shared" si="13"/>
        <v>0</v>
      </c>
    </row>
    <row r="862" spans="12:16" x14ac:dyDescent="0.3">
      <c r="L862" s="3" t="str">
        <f>IF(ISTEXT(CRHPrate),"Effectuez l’étape 1",IF(AND(INDEX(claimPeriodNo,MATCH('Étape 1) Taux'!$A$8,claimPeriods,0))&gt;17,INDEX(claimPeriodNo,MATCH('Étape 1) Taux'!$A$8,claimPeriods,0))&lt;20,revenueReduction&lt;0.1),0,IF(NOT(ISNUMBER(H862)),0,IF(D862="Oui",0,IF($B862="Non - avec lien de dépendance",MIN(1129,H862,$C862),MIN(1129,H862))))))</f>
        <v>Effectuez l’étape 1</v>
      </c>
      <c r="M862" s="3" t="str">
        <f>IF(ISTEXT(CRHPrate),"Effectuez l’étape 1",IF(AND(INDEX(claimPeriodNo,MATCH('Étape 1) Taux'!$A$8,claimPeriods,0))&gt;17,INDEX(claimPeriodNo,MATCH('Étape 1) Taux'!$A$8,claimPeriods,0))&lt;20,revenueReduction&lt;0.1),0,IF(NOT(ISNUMBER(I862)),0,IF(E862="Oui",0,IF($B862="Non - avec lien de dépendance",MIN(1129,I862,$C862),MIN(1129,I862))))))</f>
        <v>Effectuez l’étape 1</v>
      </c>
      <c r="N862" s="3" t="str">
        <f>IF(ISTEXT(CRHPrate),"Effectuez l’étape 1",IF(AND(INDEX(claimPeriodNo,MATCH('Étape 1) Taux'!$A$8,claimPeriods,0))&gt;17,INDEX(claimPeriodNo,MATCH('Étape 1) Taux'!$A$8,claimPeriods,0))&lt;20,revenueReduction&lt;0.1),0,IF(NOT(ISNUMBER(J862)),0,IF(F862="Oui",0,IF($B862="Non - avec lien de dépendance",MIN(1129,J862,$C862),MIN(1129,J862))))))</f>
        <v>Effectuez l’étape 1</v>
      </c>
      <c r="O862" s="3" t="str">
        <f>IF(ISTEXT(CRHPrate),"Effectuez l’étape 1",IF(AND(INDEX(claimPeriodNo,MATCH('Étape 1) Taux'!$A$8,claimPeriods,0))&gt;17,INDEX(claimPeriodNo,MATCH('Étape 1) Taux'!$A$8,claimPeriods,0))&lt;20,revenueReduction&lt;0.1),0,IF(NOT(ISNUMBER(K862)),0,IF(G862="Oui",0,IF($B862="Non - avec lien de dépendance",MIN(1129,K862,$C862),MIN(1129,K862))))))</f>
        <v>Effectuez l’étape 1</v>
      </c>
      <c r="P862" s="3">
        <f t="shared" si="13"/>
        <v>0</v>
      </c>
    </row>
    <row r="863" spans="12:16" x14ac:dyDescent="0.3">
      <c r="L863" s="3" t="str">
        <f>IF(ISTEXT(CRHPrate),"Effectuez l’étape 1",IF(AND(INDEX(claimPeriodNo,MATCH('Étape 1) Taux'!$A$8,claimPeriods,0))&gt;17,INDEX(claimPeriodNo,MATCH('Étape 1) Taux'!$A$8,claimPeriods,0))&lt;20,revenueReduction&lt;0.1),0,IF(NOT(ISNUMBER(H863)),0,IF(D863="Oui",0,IF($B863="Non - avec lien de dépendance",MIN(1129,H863,$C863),MIN(1129,H863))))))</f>
        <v>Effectuez l’étape 1</v>
      </c>
      <c r="M863" s="3" t="str">
        <f>IF(ISTEXT(CRHPrate),"Effectuez l’étape 1",IF(AND(INDEX(claimPeriodNo,MATCH('Étape 1) Taux'!$A$8,claimPeriods,0))&gt;17,INDEX(claimPeriodNo,MATCH('Étape 1) Taux'!$A$8,claimPeriods,0))&lt;20,revenueReduction&lt;0.1),0,IF(NOT(ISNUMBER(I863)),0,IF(E863="Oui",0,IF($B863="Non - avec lien de dépendance",MIN(1129,I863,$C863),MIN(1129,I863))))))</f>
        <v>Effectuez l’étape 1</v>
      </c>
      <c r="N863" s="3" t="str">
        <f>IF(ISTEXT(CRHPrate),"Effectuez l’étape 1",IF(AND(INDEX(claimPeriodNo,MATCH('Étape 1) Taux'!$A$8,claimPeriods,0))&gt;17,INDEX(claimPeriodNo,MATCH('Étape 1) Taux'!$A$8,claimPeriods,0))&lt;20,revenueReduction&lt;0.1),0,IF(NOT(ISNUMBER(J863)),0,IF(F863="Oui",0,IF($B863="Non - avec lien de dépendance",MIN(1129,J863,$C863),MIN(1129,J863))))))</f>
        <v>Effectuez l’étape 1</v>
      </c>
      <c r="O863" s="3" t="str">
        <f>IF(ISTEXT(CRHPrate),"Effectuez l’étape 1",IF(AND(INDEX(claimPeriodNo,MATCH('Étape 1) Taux'!$A$8,claimPeriods,0))&gt;17,INDEX(claimPeriodNo,MATCH('Étape 1) Taux'!$A$8,claimPeriods,0))&lt;20,revenueReduction&lt;0.1),0,IF(NOT(ISNUMBER(K863)),0,IF(G863="Oui",0,IF($B863="Non - avec lien de dépendance",MIN(1129,K863,$C863),MIN(1129,K863))))))</f>
        <v>Effectuez l’étape 1</v>
      </c>
      <c r="P863" s="3">
        <f t="shared" si="13"/>
        <v>0</v>
      </c>
    </row>
    <row r="864" spans="12:16" x14ac:dyDescent="0.3">
      <c r="L864" s="3" t="str">
        <f>IF(ISTEXT(CRHPrate),"Effectuez l’étape 1",IF(AND(INDEX(claimPeriodNo,MATCH('Étape 1) Taux'!$A$8,claimPeriods,0))&gt;17,INDEX(claimPeriodNo,MATCH('Étape 1) Taux'!$A$8,claimPeriods,0))&lt;20,revenueReduction&lt;0.1),0,IF(NOT(ISNUMBER(H864)),0,IF(D864="Oui",0,IF($B864="Non - avec lien de dépendance",MIN(1129,H864,$C864),MIN(1129,H864))))))</f>
        <v>Effectuez l’étape 1</v>
      </c>
      <c r="M864" s="3" t="str">
        <f>IF(ISTEXT(CRHPrate),"Effectuez l’étape 1",IF(AND(INDEX(claimPeriodNo,MATCH('Étape 1) Taux'!$A$8,claimPeriods,0))&gt;17,INDEX(claimPeriodNo,MATCH('Étape 1) Taux'!$A$8,claimPeriods,0))&lt;20,revenueReduction&lt;0.1),0,IF(NOT(ISNUMBER(I864)),0,IF(E864="Oui",0,IF($B864="Non - avec lien de dépendance",MIN(1129,I864,$C864),MIN(1129,I864))))))</f>
        <v>Effectuez l’étape 1</v>
      </c>
      <c r="N864" s="3" t="str">
        <f>IF(ISTEXT(CRHPrate),"Effectuez l’étape 1",IF(AND(INDEX(claimPeriodNo,MATCH('Étape 1) Taux'!$A$8,claimPeriods,0))&gt;17,INDEX(claimPeriodNo,MATCH('Étape 1) Taux'!$A$8,claimPeriods,0))&lt;20,revenueReduction&lt;0.1),0,IF(NOT(ISNUMBER(J864)),0,IF(F864="Oui",0,IF($B864="Non - avec lien de dépendance",MIN(1129,J864,$C864),MIN(1129,J864))))))</f>
        <v>Effectuez l’étape 1</v>
      </c>
      <c r="O864" s="3" t="str">
        <f>IF(ISTEXT(CRHPrate),"Effectuez l’étape 1",IF(AND(INDEX(claimPeriodNo,MATCH('Étape 1) Taux'!$A$8,claimPeriods,0))&gt;17,INDEX(claimPeriodNo,MATCH('Étape 1) Taux'!$A$8,claimPeriods,0))&lt;20,revenueReduction&lt;0.1),0,IF(NOT(ISNUMBER(K864)),0,IF(G864="Oui",0,IF($B864="Non - avec lien de dépendance",MIN(1129,K864,$C864),MIN(1129,K864))))))</f>
        <v>Effectuez l’étape 1</v>
      </c>
      <c r="P864" s="3">
        <f t="shared" si="13"/>
        <v>0</v>
      </c>
    </row>
    <row r="865" spans="12:16" x14ac:dyDescent="0.3">
      <c r="L865" s="3" t="str">
        <f>IF(ISTEXT(CRHPrate),"Effectuez l’étape 1",IF(AND(INDEX(claimPeriodNo,MATCH('Étape 1) Taux'!$A$8,claimPeriods,0))&gt;17,INDEX(claimPeriodNo,MATCH('Étape 1) Taux'!$A$8,claimPeriods,0))&lt;20,revenueReduction&lt;0.1),0,IF(NOT(ISNUMBER(H865)),0,IF(D865="Oui",0,IF($B865="Non - avec lien de dépendance",MIN(1129,H865,$C865),MIN(1129,H865))))))</f>
        <v>Effectuez l’étape 1</v>
      </c>
      <c r="M865" s="3" t="str">
        <f>IF(ISTEXT(CRHPrate),"Effectuez l’étape 1",IF(AND(INDEX(claimPeriodNo,MATCH('Étape 1) Taux'!$A$8,claimPeriods,0))&gt;17,INDEX(claimPeriodNo,MATCH('Étape 1) Taux'!$A$8,claimPeriods,0))&lt;20,revenueReduction&lt;0.1),0,IF(NOT(ISNUMBER(I865)),0,IF(E865="Oui",0,IF($B865="Non - avec lien de dépendance",MIN(1129,I865,$C865),MIN(1129,I865))))))</f>
        <v>Effectuez l’étape 1</v>
      </c>
      <c r="N865" s="3" t="str">
        <f>IF(ISTEXT(CRHPrate),"Effectuez l’étape 1",IF(AND(INDEX(claimPeriodNo,MATCH('Étape 1) Taux'!$A$8,claimPeriods,0))&gt;17,INDEX(claimPeriodNo,MATCH('Étape 1) Taux'!$A$8,claimPeriods,0))&lt;20,revenueReduction&lt;0.1),0,IF(NOT(ISNUMBER(J865)),0,IF(F865="Oui",0,IF($B865="Non - avec lien de dépendance",MIN(1129,J865,$C865),MIN(1129,J865))))))</f>
        <v>Effectuez l’étape 1</v>
      </c>
      <c r="O865" s="3" t="str">
        <f>IF(ISTEXT(CRHPrate),"Effectuez l’étape 1",IF(AND(INDEX(claimPeriodNo,MATCH('Étape 1) Taux'!$A$8,claimPeriods,0))&gt;17,INDEX(claimPeriodNo,MATCH('Étape 1) Taux'!$A$8,claimPeriods,0))&lt;20,revenueReduction&lt;0.1),0,IF(NOT(ISNUMBER(K865)),0,IF(G865="Oui",0,IF($B865="Non - avec lien de dépendance",MIN(1129,K865,$C865),MIN(1129,K865))))))</f>
        <v>Effectuez l’étape 1</v>
      </c>
      <c r="P865" s="3">
        <f t="shared" si="13"/>
        <v>0</v>
      </c>
    </row>
    <row r="866" spans="12:16" x14ac:dyDescent="0.3">
      <c r="L866" s="3" t="str">
        <f>IF(ISTEXT(CRHPrate),"Effectuez l’étape 1",IF(AND(INDEX(claimPeriodNo,MATCH('Étape 1) Taux'!$A$8,claimPeriods,0))&gt;17,INDEX(claimPeriodNo,MATCH('Étape 1) Taux'!$A$8,claimPeriods,0))&lt;20,revenueReduction&lt;0.1),0,IF(NOT(ISNUMBER(H866)),0,IF(D866="Oui",0,IF($B866="Non - avec lien de dépendance",MIN(1129,H866,$C866),MIN(1129,H866))))))</f>
        <v>Effectuez l’étape 1</v>
      </c>
      <c r="M866" s="3" t="str">
        <f>IF(ISTEXT(CRHPrate),"Effectuez l’étape 1",IF(AND(INDEX(claimPeriodNo,MATCH('Étape 1) Taux'!$A$8,claimPeriods,0))&gt;17,INDEX(claimPeriodNo,MATCH('Étape 1) Taux'!$A$8,claimPeriods,0))&lt;20,revenueReduction&lt;0.1),0,IF(NOT(ISNUMBER(I866)),0,IF(E866="Oui",0,IF($B866="Non - avec lien de dépendance",MIN(1129,I866,$C866),MIN(1129,I866))))))</f>
        <v>Effectuez l’étape 1</v>
      </c>
      <c r="N866" s="3" t="str">
        <f>IF(ISTEXT(CRHPrate),"Effectuez l’étape 1",IF(AND(INDEX(claimPeriodNo,MATCH('Étape 1) Taux'!$A$8,claimPeriods,0))&gt;17,INDEX(claimPeriodNo,MATCH('Étape 1) Taux'!$A$8,claimPeriods,0))&lt;20,revenueReduction&lt;0.1),0,IF(NOT(ISNUMBER(J866)),0,IF(F866="Oui",0,IF($B866="Non - avec lien de dépendance",MIN(1129,J866,$C866),MIN(1129,J866))))))</f>
        <v>Effectuez l’étape 1</v>
      </c>
      <c r="O866" s="3" t="str">
        <f>IF(ISTEXT(CRHPrate),"Effectuez l’étape 1",IF(AND(INDEX(claimPeriodNo,MATCH('Étape 1) Taux'!$A$8,claimPeriods,0))&gt;17,INDEX(claimPeriodNo,MATCH('Étape 1) Taux'!$A$8,claimPeriods,0))&lt;20,revenueReduction&lt;0.1),0,IF(NOT(ISNUMBER(K866)),0,IF(G866="Oui",0,IF($B866="Non - avec lien de dépendance",MIN(1129,K866,$C866),MIN(1129,K866))))))</f>
        <v>Effectuez l’étape 1</v>
      </c>
      <c r="P866" s="3">
        <f t="shared" si="13"/>
        <v>0</v>
      </c>
    </row>
    <row r="867" spans="12:16" x14ac:dyDescent="0.3">
      <c r="L867" s="3" t="str">
        <f>IF(ISTEXT(CRHPrate),"Effectuez l’étape 1",IF(AND(INDEX(claimPeriodNo,MATCH('Étape 1) Taux'!$A$8,claimPeriods,0))&gt;17,INDEX(claimPeriodNo,MATCH('Étape 1) Taux'!$A$8,claimPeriods,0))&lt;20,revenueReduction&lt;0.1),0,IF(NOT(ISNUMBER(H867)),0,IF(D867="Oui",0,IF($B867="Non - avec lien de dépendance",MIN(1129,H867,$C867),MIN(1129,H867))))))</f>
        <v>Effectuez l’étape 1</v>
      </c>
      <c r="M867" s="3" t="str">
        <f>IF(ISTEXT(CRHPrate),"Effectuez l’étape 1",IF(AND(INDEX(claimPeriodNo,MATCH('Étape 1) Taux'!$A$8,claimPeriods,0))&gt;17,INDEX(claimPeriodNo,MATCH('Étape 1) Taux'!$A$8,claimPeriods,0))&lt;20,revenueReduction&lt;0.1),0,IF(NOT(ISNUMBER(I867)),0,IF(E867="Oui",0,IF($B867="Non - avec lien de dépendance",MIN(1129,I867,$C867),MIN(1129,I867))))))</f>
        <v>Effectuez l’étape 1</v>
      </c>
      <c r="N867" s="3" t="str">
        <f>IF(ISTEXT(CRHPrate),"Effectuez l’étape 1",IF(AND(INDEX(claimPeriodNo,MATCH('Étape 1) Taux'!$A$8,claimPeriods,0))&gt;17,INDEX(claimPeriodNo,MATCH('Étape 1) Taux'!$A$8,claimPeriods,0))&lt;20,revenueReduction&lt;0.1),0,IF(NOT(ISNUMBER(J867)),0,IF(F867="Oui",0,IF($B867="Non - avec lien de dépendance",MIN(1129,J867,$C867),MIN(1129,J867))))))</f>
        <v>Effectuez l’étape 1</v>
      </c>
      <c r="O867" s="3" t="str">
        <f>IF(ISTEXT(CRHPrate),"Effectuez l’étape 1",IF(AND(INDEX(claimPeriodNo,MATCH('Étape 1) Taux'!$A$8,claimPeriods,0))&gt;17,INDEX(claimPeriodNo,MATCH('Étape 1) Taux'!$A$8,claimPeriods,0))&lt;20,revenueReduction&lt;0.1),0,IF(NOT(ISNUMBER(K867)),0,IF(G867="Oui",0,IF($B867="Non - avec lien de dépendance",MIN(1129,K867,$C867),MIN(1129,K867))))))</f>
        <v>Effectuez l’étape 1</v>
      </c>
      <c r="P867" s="3">
        <f t="shared" si="13"/>
        <v>0</v>
      </c>
    </row>
    <row r="868" spans="12:16" x14ac:dyDescent="0.3">
      <c r="L868" s="3" t="str">
        <f>IF(ISTEXT(CRHPrate),"Effectuez l’étape 1",IF(AND(INDEX(claimPeriodNo,MATCH('Étape 1) Taux'!$A$8,claimPeriods,0))&gt;17,INDEX(claimPeriodNo,MATCH('Étape 1) Taux'!$A$8,claimPeriods,0))&lt;20,revenueReduction&lt;0.1),0,IF(NOT(ISNUMBER(H868)),0,IF(D868="Oui",0,IF($B868="Non - avec lien de dépendance",MIN(1129,H868,$C868),MIN(1129,H868))))))</f>
        <v>Effectuez l’étape 1</v>
      </c>
      <c r="M868" s="3" t="str">
        <f>IF(ISTEXT(CRHPrate),"Effectuez l’étape 1",IF(AND(INDEX(claimPeriodNo,MATCH('Étape 1) Taux'!$A$8,claimPeriods,0))&gt;17,INDEX(claimPeriodNo,MATCH('Étape 1) Taux'!$A$8,claimPeriods,0))&lt;20,revenueReduction&lt;0.1),0,IF(NOT(ISNUMBER(I868)),0,IF(E868="Oui",0,IF($B868="Non - avec lien de dépendance",MIN(1129,I868,$C868),MIN(1129,I868))))))</f>
        <v>Effectuez l’étape 1</v>
      </c>
      <c r="N868" s="3" t="str">
        <f>IF(ISTEXT(CRHPrate),"Effectuez l’étape 1",IF(AND(INDEX(claimPeriodNo,MATCH('Étape 1) Taux'!$A$8,claimPeriods,0))&gt;17,INDEX(claimPeriodNo,MATCH('Étape 1) Taux'!$A$8,claimPeriods,0))&lt;20,revenueReduction&lt;0.1),0,IF(NOT(ISNUMBER(J868)),0,IF(F868="Oui",0,IF($B868="Non - avec lien de dépendance",MIN(1129,J868,$C868),MIN(1129,J868))))))</f>
        <v>Effectuez l’étape 1</v>
      </c>
      <c r="O868" s="3" t="str">
        <f>IF(ISTEXT(CRHPrate),"Effectuez l’étape 1",IF(AND(INDEX(claimPeriodNo,MATCH('Étape 1) Taux'!$A$8,claimPeriods,0))&gt;17,INDEX(claimPeriodNo,MATCH('Étape 1) Taux'!$A$8,claimPeriods,0))&lt;20,revenueReduction&lt;0.1),0,IF(NOT(ISNUMBER(K868)),0,IF(G868="Oui",0,IF($B868="Non - avec lien de dépendance",MIN(1129,K868,$C868),MIN(1129,K868))))))</f>
        <v>Effectuez l’étape 1</v>
      </c>
      <c r="P868" s="3">
        <f t="shared" si="13"/>
        <v>0</v>
      </c>
    </row>
    <row r="869" spans="12:16" x14ac:dyDescent="0.3">
      <c r="L869" s="3" t="str">
        <f>IF(ISTEXT(CRHPrate),"Effectuez l’étape 1",IF(AND(INDEX(claimPeriodNo,MATCH('Étape 1) Taux'!$A$8,claimPeriods,0))&gt;17,INDEX(claimPeriodNo,MATCH('Étape 1) Taux'!$A$8,claimPeriods,0))&lt;20,revenueReduction&lt;0.1),0,IF(NOT(ISNUMBER(H869)),0,IF(D869="Oui",0,IF($B869="Non - avec lien de dépendance",MIN(1129,H869,$C869),MIN(1129,H869))))))</f>
        <v>Effectuez l’étape 1</v>
      </c>
      <c r="M869" s="3" t="str">
        <f>IF(ISTEXT(CRHPrate),"Effectuez l’étape 1",IF(AND(INDEX(claimPeriodNo,MATCH('Étape 1) Taux'!$A$8,claimPeriods,0))&gt;17,INDEX(claimPeriodNo,MATCH('Étape 1) Taux'!$A$8,claimPeriods,0))&lt;20,revenueReduction&lt;0.1),0,IF(NOT(ISNUMBER(I869)),0,IF(E869="Oui",0,IF($B869="Non - avec lien de dépendance",MIN(1129,I869,$C869),MIN(1129,I869))))))</f>
        <v>Effectuez l’étape 1</v>
      </c>
      <c r="N869" s="3" t="str">
        <f>IF(ISTEXT(CRHPrate),"Effectuez l’étape 1",IF(AND(INDEX(claimPeriodNo,MATCH('Étape 1) Taux'!$A$8,claimPeriods,0))&gt;17,INDEX(claimPeriodNo,MATCH('Étape 1) Taux'!$A$8,claimPeriods,0))&lt;20,revenueReduction&lt;0.1),0,IF(NOT(ISNUMBER(J869)),0,IF(F869="Oui",0,IF($B869="Non - avec lien de dépendance",MIN(1129,J869,$C869),MIN(1129,J869))))))</f>
        <v>Effectuez l’étape 1</v>
      </c>
      <c r="O869" s="3" t="str">
        <f>IF(ISTEXT(CRHPrate),"Effectuez l’étape 1",IF(AND(INDEX(claimPeriodNo,MATCH('Étape 1) Taux'!$A$8,claimPeriods,0))&gt;17,INDEX(claimPeriodNo,MATCH('Étape 1) Taux'!$A$8,claimPeriods,0))&lt;20,revenueReduction&lt;0.1),0,IF(NOT(ISNUMBER(K869)),0,IF(G869="Oui",0,IF($B869="Non - avec lien de dépendance",MIN(1129,K869,$C869),MIN(1129,K869))))))</f>
        <v>Effectuez l’étape 1</v>
      </c>
      <c r="P869" s="3">
        <f t="shared" si="13"/>
        <v>0</v>
      </c>
    </row>
    <row r="870" spans="12:16" x14ac:dyDescent="0.3">
      <c r="L870" s="3" t="str">
        <f>IF(ISTEXT(CRHPrate),"Effectuez l’étape 1",IF(AND(INDEX(claimPeriodNo,MATCH('Étape 1) Taux'!$A$8,claimPeriods,0))&gt;17,INDEX(claimPeriodNo,MATCH('Étape 1) Taux'!$A$8,claimPeriods,0))&lt;20,revenueReduction&lt;0.1),0,IF(NOT(ISNUMBER(H870)),0,IF(D870="Oui",0,IF($B870="Non - avec lien de dépendance",MIN(1129,H870,$C870),MIN(1129,H870))))))</f>
        <v>Effectuez l’étape 1</v>
      </c>
      <c r="M870" s="3" t="str">
        <f>IF(ISTEXT(CRHPrate),"Effectuez l’étape 1",IF(AND(INDEX(claimPeriodNo,MATCH('Étape 1) Taux'!$A$8,claimPeriods,0))&gt;17,INDEX(claimPeriodNo,MATCH('Étape 1) Taux'!$A$8,claimPeriods,0))&lt;20,revenueReduction&lt;0.1),0,IF(NOT(ISNUMBER(I870)),0,IF(E870="Oui",0,IF($B870="Non - avec lien de dépendance",MIN(1129,I870,$C870),MIN(1129,I870))))))</f>
        <v>Effectuez l’étape 1</v>
      </c>
      <c r="N870" s="3" t="str">
        <f>IF(ISTEXT(CRHPrate),"Effectuez l’étape 1",IF(AND(INDEX(claimPeriodNo,MATCH('Étape 1) Taux'!$A$8,claimPeriods,0))&gt;17,INDEX(claimPeriodNo,MATCH('Étape 1) Taux'!$A$8,claimPeriods,0))&lt;20,revenueReduction&lt;0.1),0,IF(NOT(ISNUMBER(J870)),0,IF(F870="Oui",0,IF($B870="Non - avec lien de dépendance",MIN(1129,J870,$C870),MIN(1129,J870))))))</f>
        <v>Effectuez l’étape 1</v>
      </c>
      <c r="O870" s="3" t="str">
        <f>IF(ISTEXT(CRHPrate),"Effectuez l’étape 1",IF(AND(INDEX(claimPeriodNo,MATCH('Étape 1) Taux'!$A$8,claimPeriods,0))&gt;17,INDEX(claimPeriodNo,MATCH('Étape 1) Taux'!$A$8,claimPeriods,0))&lt;20,revenueReduction&lt;0.1),0,IF(NOT(ISNUMBER(K870)),0,IF(G870="Oui",0,IF($B870="Non - avec lien de dépendance",MIN(1129,K870,$C870),MIN(1129,K870))))))</f>
        <v>Effectuez l’étape 1</v>
      </c>
      <c r="P870" s="3">
        <f t="shared" si="13"/>
        <v>0</v>
      </c>
    </row>
    <row r="871" spans="12:16" x14ac:dyDescent="0.3">
      <c r="L871" s="3" t="str">
        <f>IF(ISTEXT(CRHPrate),"Effectuez l’étape 1",IF(AND(INDEX(claimPeriodNo,MATCH('Étape 1) Taux'!$A$8,claimPeriods,0))&gt;17,INDEX(claimPeriodNo,MATCH('Étape 1) Taux'!$A$8,claimPeriods,0))&lt;20,revenueReduction&lt;0.1),0,IF(NOT(ISNUMBER(H871)),0,IF(D871="Oui",0,IF($B871="Non - avec lien de dépendance",MIN(1129,H871,$C871),MIN(1129,H871))))))</f>
        <v>Effectuez l’étape 1</v>
      </c>
      <c r="M871" s="3" t="str">
        <f>IF(ISTEXT(CRHPrate),"Effectuez l’étape 1",IF(AND(INDEX(claimPeriodNo,MATCH('Étape 1) Taux'!$A$8,claimPeriods,0))&gt;17,INDEX(claimPeriodNo,MATCH('Étape 1) Taux'!$A$8,claimPeriods,0))&lt;20,revenueReduction&lt;0.1),0,IF(NOT(ISNUMBER(I871)),0,IF(E871="Oui",0,IF($B871="Non - avec lien de dépendance",MIN(1129,I871,$C871),MIN(1129,I871))))))</f>
        <v>Effectuez l’étape 1</v>
      </c>
      <c r="N871" s="3" t="str">
        <f>IF(ISTEXT(CRHPrate),"Effectuez l’étape 1",IF(AND(INDEX(claimPeriodNo,MATCH('Étape 1) Taux'!$A$8,claimPeriods,0))&gt;17,INDEX(claimPeriodNo,MATCH('Étape 1) Taux'!$A$8,claimPeriods,0))&lt;20,revenueReduction&lt;0.1),0,IF(NOT(ISNUMBER(J871)),0,IF(F871="Oui",0,IF($B871="Non - avec lien de dépendance",MIN(1129,J871,$C871),MIN(1129,J871))))))</f>
        <v>Effectuez l’étape 1</v>
      </c>
      <c r="O871" s="3" t="str">
        <f>IF(ISTEXT(CRHPrate),"Effectuez l’étape 1",IF(AND(INDEX(claimPeriodNo,MATCH('Étape 1) Taux'!$A$8,claimPeriods,0))&gt;17,INDEX(claimPeriodNo,MATCH('Étape 1) Taux'!$A$8,claimPeriods,0))&lt;20,revenueReduction&lt;0.1),0,IF(NOT(ISNUMBER(K871)),0,IF(G871="Oui",0,IF($B871="Non - avec lien de dépendance",MIN(1129,K871,$C871),MIN(1129,K871))))))</f>
        <v>Effectuez l’étape 1</v>
      </c>
      <c r="P871" s="3">
        <f t="shared" si="13"/>
        <v>0</v>
      </c>
    </row>
    <row r="872" spans="12:16" x14ac:dyDescent="0.3">
      <c r="L872" s="3" t="str">
        <f>IF(ISTEXT(CRHPrate),"Effectuez l’étape 1",IF(AND(INDEX(claimPeriodNo,MATCH('Étape 1) Taux'!$A$8,claimPeriods,0))&gt;17,INDEX(claimPeriodNo,MATCH('Étape 1) Taux'!$A$8,claimPeriods,0))&lt;20,revenueReduction&lt;0.1),0,IF(NOT(ISNUMBER(H872)),0,IF(D872="Oui",0,IF($B872="Non - avec lien de dépendance",MIN(1129,H872,$C872),MIN(1129,H872))))))</f>
        <v>Effectuez l’étape 1</v>
      </c>
      <c r="M872" s="3" t="str">
        <f>IF(ISTEXT(CRHPrate),"Effectuez l’étape 1",IF(AND(INDEX(claimPeriodNo,MATCH('Étape 1) Taux'!$A$8,claimPeriods,0))&gt;17,INDEX(claimPeriodNo,MATCH('Étape 1) Taux'!$A$8,claimPeriods,0))&lt;20,revenueReduction&lt;0.1),0,IF(NOT(ISNUMBER(I872)),0,IF(E872="Oui",0,IF($B872="Non - avec lien de dépendance",MIN(1129,I872,$C872),MIN(1129,I872))))))</f>
        <v>Effectuez l’étape 1</v>
      </c>
      <c r="N872" s="3" t="str">
        <f>IF(ISTEXT(CRHPrate),"Effectuez l’étape 1",IF(AND(INDEX(claimPeriodNo,MATCH('Étape 1) Taux'!$A$8,claimPeriods,0))&gt;17,INDEX(claimPeriodNo,MATCH('Étape 1) Taux'!$A$8,claimPeriods,0))&lt;20,revenueReduction&lt;0.1),0,IF(NOT(ISNUMBER(J872)),0,IF(F872="Oui",0,IF($B872="Non - avec lien de dépendance",MIN(1129,J872,$C872),MIN(1129,J872))))))</f>
        <v>Effectuez l’étape 1</v>
      </c>
      <c r="O872" s="3" t="str">
        <f>IF(ISTEXT(CRHPrate),"Effectuez l’étape 1",IF(AND(INDEX(claimPeriodNo,MATCH('Étape 1) Taux'!$A$8,claimPeriods,0))&gt;17,INDEX(claimPeriodNo,MATCH('Étape 1) Taux'!$A$8,claimPeriods,0))&lt;20,revenueReduction&lt;0.1),0,IF(NOT(ISNUMBER(K872)),0,IF(G872="Oui",0,IF($B872="Non - avec lien de dépendance",MIN(1129,K872,$C872),MIN(1129,K872))))))</f>
        <v>Effectuez l’étape 1</v>
      </c>
      <c r="P872" s="3">
        <f t="shared" si="13"/>
        <v>0</v>
      </c>
    </row>
    <row r="873" spans="12:16" x14ac:dyDescent="0.3">
      <c r="L873" s="3" t="str">
        <f>IF(ISTEXT(CRHPrate),"Effectuez l’étape 1",IF(AND(INDEX(claimPeriodNo,MATCH('Étape 1) Taux'!$A$8,claimPeriods,0))&gt;17,INDEX(claimPeriodNo,MATCH('Étape 1) Taux'!$A$8,claimPeriods,0))&lt;20,revenueReduction&lt;0.1),0,IF(NOT(ISNUMBER(H873)),0,IF(D873="Oui",0,IF($B873="Non - avec lien de dépendance",MIN(1129,H873,$C873),MIN(1129,H873))))))</f>
        <v>Effectuez l’étape 1</v>
      </c>
      <c r="M873" s="3" t="str">
        <f>IF(ISTEXT(CRHPrate),"Effectuez l’étape 1",IF(AND(INDEX(claimPeriodNo,MATCH('Étape 1) Taux'!$A$8,claimPeriods,0))&gt;17,INDEX(claimPeriodNo,MATCH('Étape 1) Taux'!$A$8,claimPeriods,0))&lt;20,revenueReduction&lt;0.1),0,IF(NOT(ISNUMBER(I873)),0,IF(E873="Oui",0,IF($B873="Non - avec lien de dépendance",MIN(1129,I873,$C873),MIN(1129,I873))))))</f>
        <v>Effectuez l’étape 1</v>
      </c>
      <c r="N873" s="3" t="str">
        <f>IF(ISTEXT(CRHPrate),"Effectuez l’étape 1",IF(AND(INDEX(claimPeriodNo,MATCH('Étape 1) Taux'!$A$8,claimPeriods,0))&gt;17,INDEX(claimPeriodNo,MATCH('Étape 1) Taux'!$A$8,claimPeriods,0))&lt;20,revenueReduction&lt;0.1),0,IF(NOT(ISNUMBER(J873)),0,IF(F873="Oui",0,IF($B873="Non - avec lien de dépendance",MIN(1129,J873,$C873),MIN(1129,J873))))))</f>
        <v>Effectuez l’étape 1</v>
      </c>
      <c r="O873" s="3" t="str">
        <f>IF(ISTEXT(CRHPrate),"Effectuez l’étape 1",IF(AND(INDEX(claimPeriodNo,MATCH('Étape 1) Taux'!$A$8,claimPeriods,0))&gt;17,INDEX(claimPeriodNo,MATCH('Étape 1) Taux'!$A$8,claimPeriods,0))&lt;20,revenueReduction&lt;0.1),0,IF(NOT(ISNUMBER(K873)),0,IF(G873="Oui",0,IF($B873="Non - avec lien de dépendance",MIN(1129,K873,$C873),MIN(1129,K873))))))</f>
        <v>Effectuez l’étape 1</v>
      </c>
      <c r="P873" s="3">
        <f t="shared" si="13"/>
        <v>0</v>
      </c>
    </row>
    <row r="874" spans="12:16" x14ac:dyDescent="0.3">
      <c r="L874" s="3" t="str">
        <f>IF(ISTEXT(CRHPrate),"Effectuez l’étape 1",IF(AND(INDEX(claimPeriodNo,MATCH('Étape 1) Taux'!$A$8,claimPeriods,0))&gt;17,INDEX(claimPeriodNo,MATCH('Étape 1) Taux'!$A$8,claimPeriods,0))&lt;20,revenueReduction&lt;0.1),0,IF(NOT(ISNUMBER(H874)),0,IF(D874="Oui",0,IF($B874="Non - avec lien de dépendance",MIN(1129,H874,$C874),MIN(1129,H874))))))</f>
        <v>Effectuez l’étape 1</v>
      </c>
      <c r="M874" s="3" t="str">
        <f>IF(ISTEXT(CRHPrate),"Effectuez l’étape 1",IF(AND(INDEX(claimPeriodNo,MATCH('Étape 1) Taux'!$A$8,claimPeriods,0))&gt;17,INDEX(claimPeriodNo,MATCH('Étape 1) Taux'!$A$8,claimPeriods,0))&lt;20,revenueReduction&lt;0.1),0,IF(NOT(ISNUMBER(I874)),0,IF(E874="Oui",0,IF($B874="Non - avec lien de dépendance",MIN(1129,I874,$C874),MIN(1129,I874))))))</f>
        <v>Effectuez l’étape 1</v>
      </c>
      <c r="N874" s="3" t="str">
        <f>IF(ISTEXT(CRHPrate),"Effectuez l’étape 1",IF(AND(INDEX(claimPeriodNo,MATCH('Étape 1) Taux'!$A$8,claimPeriods,0))&gt;17,INDEX(claimPeriodNo,MATCH('Étape 1) Taux'!$A$8,claimPeriods,0))&lt;20,revenueReduction&lt;0.1),0,IF(NOT(ISNUMBER(J874)),0,IF(F874="Oui",0,IF($B874="Non - avec lien de dépendance",MIN(1129,J874,$C874),MIN(1129,J874))))))</f>
        <v>Effectuez l’étape 1</v>
      </c>
      <c r="O874" s="3" t="str">
        <f>IF(ISTEXT(CRHPrate),"Effectuez l’étape 1",IF(AND(INDEX(claimPeriodNo,MATCH('Étape 1) Taux'!$A$8,claimPeriods,0))&gt;17,INDEX(claimPeriodNo,MATCH('Étape 1) Taux'!$A$8,claimPeriods,0))&lt;20,revenueReduction&lt;0.1),0,IF(NOT(ISNUMBER(K874)),0,IF(G874="Oui",0,IF($B874="Non - avec lien de dépendance",MIN(1129,K874,$C874),MIN(1129,K874))))))</f>
        <v>Effectuez l’étape 1</v>
      </c>
      <c r="P874" s="3">
        <f t="shared" si="13"/>
        <v>0</v>
      </c>
    </row>
    <row r="875" spans="12:16" x14ac:dyDescent="0.3">
      <c r="L875" s="3" t="str">
        <f>IF(ISTEXT(CRHPrate),"Effectuez l’étape 1",IF(AND(INDEX(claimPeriodNo,MATCH('Étape 1) Taux'!$A$8,claimPeriods,0))&gt;17,INDEX(claimPeriodNo,MATCH('Étape 1) Taux'!$A$8,claimPeriods,0))&lt;20,revenueReduction&lt;0.1),0,IF(NOT(ISNUMBER(H875)),0,IF(D875="Oui",0,IF($B875="Non - avec lien de dépendance",MIN(1129,H875,$C875),MIN(1129,H875))))))</f>
        <v>Effectuez l’étape 1</v>
      </c>
      <c r="M875" s="3" t="str">
        <f>IF(ISTEXT(CRHPrate),"Effectuez l’étape 1",IF(AND(INDEX(claimPeriodNo,MATCH('Étape 1) Taux'!$A$8,claimPeriods,0))&gt;17,INDEX(claimPeriodNo,MATCH('Étape 1) Taux'!$A$8,claimPeriods,0))&lt;20,revenueReduction&lt;0.1),0,IF(NOT(ISNUMBER(I875)),0,IF(E875="Oui",0,IF($B875="Non - avec lien de dépendance",MIN(1129,I875,$C875),MIN(1129,I875))))))</f>
        <v>Effectuez l’étape 1</v>
      </c>
      <c r="N875" s="3" t="str">
        <f>IF(ISTEXT(CRHPrate),"Effectuez l’étape 1",IF(AND(INDEX(claimPeriodNo,MATCH('Étape 1) Taux'!$A$8,claimPeriods,0))&gt;17,INDEX(claimPeriodNo,MATCH('Étape 1) Taux'!$A$8,claimPeriods,0))&lt;20,revenueReduction&lt;0.1),0,IF(NOT(ISNUMBER(J875)),0,IF(F875="Oui",0,IF($B875="Non - avec lien de dépendance",MIN(1129,J875,$C875),MIN(1129,J875))))))</f>
        <v>Effectuez l’étape 1</v>
      </c>
      <c r="O875" s="3" t="str">
        <f>IF(ISTEXT(CRHPrate),"Effectuez l’étape 1",IF(AND(INDEX(claimPeriodNo,MATCH('Étape 1) Taux'!$A$8,claimPeriods,0))&gt;17,INDEX(claimPeriodNo,MATCH('Étape 1) Taux'!$A$8,claimPeriods,0))&lt;20,revenueReduction&lt;0.1),0,IF(NOT(ISNUMBER(K875)),0,IF(G875="Oui",0,IF($B875="Non - avec lien de dépendance",MIN(1129,K875,$C875),MIN(1129,K875))))))</f>
        <v>Effectuez l’étape 1</v>
      </c>
      <c r="P875" s="3">
        <f t="shared" si="13"/>
        <v>0</v>
      </c>
    </row>
    <row r="876" spans="12:16" x14ac:dyDescent="0.3">
      <c r="L876" s="3" t="str">
        <f>IF(ISTEXT(CRHPrate),"Effectuez l’étape 1",IF(AND(INDEX(claimPeriodNo,MATCH('Étape 1) Taux'!$A$8,claimPeriods,0))&gt;17,INDEX(claimPeriodNo,MATCH('Étape 1) Taux'!$A$8,claimPeriods,0))&lt;20,revenueReduction&lt;0.1),0,IF(NOT(ISNUMBER(H876)),0,IF(D876="Oui",0,IF($B876="Non - avec lien de dépendance",MIN(1129,H876,$C876),MIN(1129,H876))))))</f>
        <v>Effectuez l’étape 1</v>
      </c>
      <c r="M876" s="3" t="str">
        <f>IF(ISTEXT(CRHPrate),"Effectuez l’étape 1",IF(AND(INDEX(claimPeriodNo,MATCH('Étape 1) Taux'!$A$8,claimPeriods,0))&gt;17,INDEX(claimPeriodNo,MATCH('Étape 1) Taux'!$A$8,claimPeriods,0))&lt;20,revenueReduction&lt;0.1),0,IF(NOT(ISNUMBER(I876)),0,IF(E876="Oui",0,IF($B876="Non - avec lien de dépendance",MIN(1129,I876,$C876),MIN(1129,I876))))))</f>
        <v>Effectuez l’étape 1</v>
      </c>
      <c r="N876" s="3" t="str">
        <f>IF(ISTEXT(CRHPrate),"Effectuez l’étape 1",IF(AND(INDEX(claimPeriodNo,MATCH('Étape 1) Taux'!$A$8,claimPeriods,0))&gt;17,INDEX(claimPeriodNo,MATCH('Étape 1) Taux'!$A$8,claimPeriods,0))&lt;20,revenueReduction&lt;0.1),0,IF(NOT(ISNUMBER(J876)),0,IF(F876="Oui",0,IF($B876="Non - avec lien de dépendance",MIN(1129,J876,$C876),MIN(1129,J876))))))</f>
        <v>Effectuez l’étape 1</v>
      </c>
      <c r="O876" s="3" t="str">
        <f>IF(ISTEXT(CRHPrate),"Effectuez l’étape 1",IF(AND(INDEX(claimPeriodNo,MATCH('Étape 1) Taux'!$A$8,claimPeriods,0))&gt;17,INDEX(claimPeriodNo,MATCH('Étape 1) Taux'!$A$8,claimPeriods,0))&lt;20,revenueReduction&lt;0.1),0,IF(NOT(ISNUMBER(K876)),0,IF(G876="Oui",0,IF($B876="Non - avec lien de dépendance",MIN(1129,K876,$C876),MIN(1129,K876))))))</f>
        <v>Effectuez l’étape 1</v>
      </c>
      <c r="P876" s="3">
        <f t="shared" si="13"/>
        <v>0</v>
      </c>
    </row>
    <row r="877" spans="12:16" x14ac:dyDescent="0.3">
      <c r="L877" s="3" t="str">
        <f>IF(ISTEXT(CRHPrate),"Effectuez l’étape 1",IF(AND(INDEX(claimPeriodNo,MATCH('Étape 1) Taux'!$A$8,claimPeriods,0))&gt;17,INDEX(claimPeriodNo,MATCH('Étape 1) Taux'!$A$8,claimPeriods,0))&lt;20,revenueReduction&lt;0.1),0,IF(NOT(ISNUMBER(H877)),0,IF(D877="Oui",0,IF($B877="Non - avec lien de dépendance",MIN(1129,H877,$C877),MIN(1129,H877))))))</f>
        <v>Effectuez l’étape 1</v>
      </c>
      <c r="M877" s="3" t="str">
        <f>IF(ISTEXT(CRHPrate),"Effectuez l’étape 1",IF(AND(INDEX(claimPeriodNo,MATCH('Étape 1) Taux'!$A$8,claimPeriods,0))&gt;17,INDEX(claimPeriodNo,MATCH('Étape 1) Taux'!$A$8,claimPeriods,0))&lt;20,revenueReduction&lt;0.1),0,IF(NOT(ISNUMBER(I877)),0,IF(E877="Oui",0,IF($B877="Non - avec lien de dépendance",MIN(1129,I877,$C877),MIN(1129,I877))))))</f>
        <v>Effectuez l’étape 1</v>
      </c>
      <c r="N877" s="3" t="str">
        <f>IF(ISTEXT(CRHPrate),"Effectuez l’étape 1",IF(AND(INDEX(claimPeriodNo,MATCH('Étape 1) Taux'!$A$8,claimPeriods,0))&gt;17,INDEX(claimPeriodNo,MATCH('Étape 1) Taux'!$A$8,claimPeriods,0))&lt;20,revenueReduction&lt;0.1),0,IF(NOT(ISNUMBER(J877)),0,IF(F877="Oui",0,IF($B877="Non - avec lien de dépendance",MIN(1129,J877,$C877),MIN(1129,J877))))))</f>
        <v>Effectuez l’étape 1</v>
      </c>
      <c r="O877" s="3" t="str">
        <f>IF(ISTEXT(CRHPrate),"Effectuez l’étape 1",IF(AND(INDEX(claimPeriodNo,MATCH('Étape 1) Taux'!$A$8,claimPeriods,0))&gt;17,INDEX(claimPeriodNo,MATCH('Étape 1) Taux'!$A$8,claimPeriods,0))&lt;20,revenueReduction&lt;0.1),0,IF(NOT(ISNUMBER(K877)),0,IF(G877="Oui",0,IF($B877="Non - avec lien de dépendance",MIN(1129,K877,$C877),MIN(1129,K877))))))</f>
        <v>Effectuez l’étape 1</v>
      </c>
      <c r="P877" s="3">
        <f t="shared" si="13"/>
        <v>0</v>
      </c>
    </row>
    <row r="878" spans="12:16" x14ac:dyDescent="0.3">
      <c r="L878" s="3" t="str">
        <f>IF(ISTEXT(CRHPrate),"Effectuez l’étape 1",IF(AND(INDEX(claimPeriodNo,MATCH('Étape 1) Taux'!$A$8,claimPeriods,0))&gt;17,INDEX(claimPeriodNo,MATCH('Étape 1) Taux'!$A$8,claimPeriods,0))&lt;20,revenueReduction&lt;0.1),0,IF(NOT(ISNUMBER(H878)),0,IF(D878="Oui",0,IF($B878="Non - avec lien de dépendance",MIN(1129,H878,$C878),MIN(1129,H878))))))</f>
        <v>Effectuez l’étape 1</v>
      </c>
      <c r="M878" s="3" t="str">
        <f>IF(ISTEXT(CRHPrate),"Effectuez l’étape 1",IF(AND(INDEX(claimPeriodNo,MATCH('Étape 1) Taux'!$A$8,claimPeriods,0))&gt;17,INDEX(claimPeriodNo,MATCH('Étape 1) Taux'!$A$8,claimPeriods,0))&lt;20,revenueReduction&lt;0.1),0,IF(NOT(ISNUMBER(I878)),0,IF(E878="Oui",0,IF($B878="Non - avec lien de dépendance",MIN(1129,I878,$C878),MIN(1129,I878))))))</f>
        <v>Effectuez l’étape 1</v>
      </c>
      <c r="N878" s="3" t="str">
        <f>IF(ISTEXT(CRHPrate),"Effectuez l’étape 1",IF(AND(INDEX(claimPeriodNo,MATCH('Étape 1) Taux'!$A$8,claimPeriods,0))&gt;17,INDEX(claimPeriodNo,MATCH('Étape 1) Taux'!$A$8,claimPeriods,0))&lt;20,revenueReduction&lt;0.1),0,IF(NOT(ISNUMBER(J878)),0,IF(F878="Oui",0,IF($B878="Non - avec lien de dépendance",MIN(1129,J878,$C878),MIN(1129,J878))))))</f>
        <v>Effectuez l’étape 1</v>
      </c>
      <c r="O878" s="3" t="str">
        <f>IF(ISTEXT(CRHPrate),"Effectuez l’étape 1",IF(AND(INDEX(claimPeriodNo,MATCH('Étape 1) Taux'!$A$8,claimPeriods,0))&gt;17,INDEX(claimPeriodNo,MATCH('Étape 1) Taux'!$A$8,claimPeriods,0))&lt;20,revenueReduction&lt;0.1),0,IF(NOT(ISNUMBER(K878)),0,IF(G878="Oui",0,IF($B878="Non - avec lien de dépendance",MIN(1129,K878,$C878),MIN(1129,K878))))))</f>
        <v>Effectuez l’étape 1</v>
      </c>
      <c r="P878" s="3">
        <f t="shared" si="13"/>
        <v>0</v>
      </c>
    </row>
    <row r="879" spans="12:16" x14ac:dyDescent="0.3">
      <c r="L879" s="3" t="str">
        <f>IF(ISTEXT(CRHPrate),"Effectuez l’étape 1",IF(AND(INDEX(claimPeriodNo,MATCH('Étape 1) Taux'!$A$8,claimPeriods,0))&gt;17,INDEX(claimPeriodNo,MATCH('Étape 1) Taux'!$A$8,claimPeriods,0))&lt;20,revenueReduction&lt;0.1),0,IF(NOT(ISNUMBER(H879)),0,IF(D879="Oui",0,IF($B879="Non - avec lien de dépendance",MIN(1129,H879,$C879),MIN(1129,H879))))))</f>
        <v>Effectuez l’étape 1</v>
      </c>
      <c r="M879" s="3" t="str">
        <f>IF(ISTEXT(CRHPrate),"Effectuez l’étape 1",IF(AND(INDEX(claimPeriodNo,MATCH('Étape 1) Taux'!$A$8,claimPeriods,0))&gt;17,INDEX(claimPeriodNo,MATCH('Étape 1) Taux'!$A$8,claimPeriods,0))&lt;20,revenueReduction&lt;0.1),0,IF(NOT(ISNUMBER(I879)),0,IF(E879="Oui",0,IF($B879="Non - avec lien de dépendance",MIN(1129,I879,$C879),MIN(1129,I879))))))</f>
        <v>Effectuez l’étape 1</v>
      </c>
      <c r="N879" s="3" t="str">
        <f>IF(ISTEXT(CRHPrate),"Effectuez l’étape 1",IF(AND(INDEX(claimPeriodNo,MATCH('Étape 1) Taux'!$A$8,claimPeriods,0))&gt;17,INDEX(claimPeriodNo,MATCH('Étape 1) Taux'!$A$8,claimPeriods,0))&lt;20,revenueReduction&lt;0.1),0,IF(NOT(ISNUMBER(J879)),0,IF(F879="Oui",0,IF($B879="Non - avec lien de dépendance",MIN(1129,J879,$C879),MIN(1129,J879))))))</f>
        <v>Effectuez l’étape 1</v>
      </c>
      <c r="O879" s="3" t="str">
        <f>IF(ISTEXT(CRHPrate),"Effectuez l’étape 1",IF(AND(INDEX(claimPeriodNo,MATCH('Étape 1) Taux'!$A$8,claimPeriods,0))&gt;17,INDEX(claimPeriodNo,MATCH('Étape 1) Taux'!$A$8,claimPeriods,0))&lt;20,revenueReduction&lt;0.1),0,IF(NOT(ISNUMBER(K879)),0,IF(G879="Oui",0,IF($B879="Non - avec lien de dépendance",MIN(1129,K879,$C879),MIN(1129,K879))))))</f>
        <v>Effectuez l’étape 1</v>
      </c>
      <c r="P879" s="3">
        <f t="shared" si="13"/>
        <v>0</v>
      </c>
    </row>
    <row r="880" spans="12:16" x14ac:dyDescent="0.3">
      <c r="L880" s="3" t="str">
        <f>IF(ISTEXT(CRHPrate),"Effectuez l’étape 1",IF(AND(INDEX(claimPeriodNo,MATCH('Étape 1) Taux'!$A$8,claimPeriods,0))&gt;17,INDEX(claimPeriodNo,MATCH('Étape 1) Taux'!$A$8,claimPeriods,0))&lt;20,revenueReduction&lt;0.1),0,IF(NOT(ISNUMBER(H880)),0,IF(D880="Oui",0,IF($B880="Non - avec lien de dépendance",MIN(1129,H880,$C880),MIN(1129,H880))))))</f>
        <v>Effectuez l’étape 1</v>
      </c>
      <c r="M880" s="3" t="str">
        <f>IF(ISTEXT(CRHPrate),"Effectuez l’étape 1",IF(AND(INDEX(claimPeriodNo,MATCH('Étape 1) Taux'!$A$8,claimPeriods,0))&gt;17,INDEX(claimPeriodNo,MATCH('Étape 1) Taux'!$A$8,claimPeriods,0))&lt;20,revenueReduction&lt;0.1),0,IF(NOT(ISNUMBER(I880)),0,IF(E880="Oui",0,IF($B880="Non - avec lien de dépendance",MIN(1129,I880,$C880),MIN(1129,I880))))))</f>
        <v>Effectuez l’étape 1</v>
      </c>
      <c r="N880" s="3" t="str">
        <f>IF(ISTEXT(CRHPrate),"Effectuez l’étape 1",IF(AND(INDEX(claimPeriodNo,MATCH('Étape 1) Taux'!$A$8,claimPeriods,0))&gt;17,INDEX(claimPeriodNo,MATCH('Étape 1) Taux'!$A$8,claimPeriods,0))&lt;20,revenueReduction&lt;0.1),0,IF(NOT(ISNUMBER(J880)),0,IF(F880="Oui",0,IF($B880="Non - avec lien de dépendance",MIN(1129,J880,$C880),MIN(1129,J880))))))</f>
        <v>Effectuez l’étape 1</v>
      </c>
      <c r="O880" s="3" t="str">
        <f>IF(ISTEXT(CRHPrate),"Effectuez l’étape 1",IF(AND(INDEX(claimPeriodNo,MATCH('Étape 1) Taux'!$A$8,claimPeriods,0))&gt;17,INDEX(claimPeriodNo,MATCH('Étape 1) Taux'!$A$8,claimPeriods,0))&lt;20,revenueReduction&lt;0.1),0,IF(NOT(ISNUMBER(K880)),0,IF(G880="Oui",0,IF($B880="Non - avec lien de dépendance",MIN(1129,K880,$C880),MIN(1129,K880))))))</f>
        <v>Effectuez l’étape 1</v>
      </c>
      <c r="P880" s="3">
        <f t="shared" si="13"/>
        <v>0</v>
      </c>
    </row>
    <row r="881" spans="12:16" x14ac:dyDescent="0.3">
      <c r="L881" s="3" t="str">
        <f>IF(ISTEXT(CRHPrate),"Effectuez l’étape 1",IF(AND(INDEX(claimPeriodNo,MATCH('Étape 1) Taux'!$A$8,claimPeriods,0))&gt;17,INDEX(claimPeriodNo,MATCH('Étape 1) Taux'!$A$8,claimPeriods,0))&lt;20,revenueReduction&lt;0.1),0,IF(NOT(ISNUMBER(H881)),0,IF(D881="Oui",0,IF($B881="Non - avec lien de dépendance",MIN(1129,H881,$C881),MIN(1129,H881))))))</f>
        <v>Effectuez l’étape 1</v>
      </c>
      <c r="M881" s="3" t="str">
        <f>IF(ISTEXT(CRHPrate),"Effectuez l’étape 1",IF(AND(INDEX(claimPeriodNo,MATCH('Étape 1) Taux'!$A$8,claimPeriods,0))&gt;17,INDEX(claimPeriodNo,MATCH('Étape 1) Taux'!$A$8,claimPeriods,0))&lt;20,revenueReduction&lt;0.1),0,IF(NOT(ISNUMBER(I881)),0,IF(E881="Oui",0,IF($B881="Non - avec lien de dépendance",MIN(1129,I881,$C881),MIN(1129,I881))))))</f>
        <v>Effectuez l’étape 1</v>
      </c>
      <c r="N881" s="3" t="str">
        <f>IF(ISTEXT(CRHPrate),"Effectuez l’étape 1",IF(AND(INDEX(claimPeriodNo,MATCH('Étape 1) Taux'!$A$8,claimPeriods,0))&gt;17,INDEX(claimPeriodNo,MATCH('Étape 1) Taux'!$A$8,claimPeriods,0))&lt;20,revenueReduction&lt;0.1),0,IF(NOT(ISNUMBER(J881)),0,IF(F881="Oui",0,IF($B881="Non - avec lien de dépendance",MIN(1129,J881,$C881),MIN(1129,J881))))))</f>
        <v>Effectuez l’étape 1</v>
      </c>
      <c r="O881" s="3" t="str">
        <f>IF(ISTEXT(CRHPrate),"Effectuez l’étape 1",IF(AND(INDEX(claimPeriodNo,MATCH('Étape 1) Taux'!$A$8,claimPeriods,0))&gt;17,INDEX(claimPeriodNo,MATCH('Étape 1) Taux'!$A$8,claimPeriods,0))&lt;20,revenueReduction&lt;0.1),0,IF(NOT(ISNUMBER(K881)),0,IF(G881="Oui",0,IF($B881="Non - avec lien de dépendance",MIN(1129,K881,$C881),MIN(1129,K881))))))</f>
        <v>Effectuez l’étape 1</v>
      </c>
      <c r="P881" s="3">
        <f t="shared" si="13"/>
        <v>0</v>
      </c>
    </row>
    <row r="882" spans="12:16" x14ac:dyDescent="0.3">
      <c r="L882" s="3" t="str">
        <f>IF(ISTEXT(CRHPrate),"Effectuez l’étape 1",IF(AND(INDEX(claimPeriodNo,MATCH('Étape 1) Taux'!$A$8,claimPeriods,0))&gt;17,INDEX(claimPeriodNo,MATCH('Étape 1) Taux'!$A$8,claimPeriods,0))&lt;20,revenueReduction&lt;0.1),0,IF(NOT(ISNUMBER(H882)),0,IF(D882="Oui",0,IF($B882="Non - avec lien de dépendance",MIN(1129,H882,$C882),MIN(1129,H882))))))</f>
        <v>Effectuez l’étape 1</v>
      </c>
      <c r="M882" s="3" t="str">
        <f>IF(ISTEXT(CRHPrate),"Effectuez l’étape 1",IF(AND(INDEX(claimPeriodNo,MATCH('Étape 1) Taux'!$A$8,claimPeriods,0))&gt;17,INDEX(claimPeriodNo,MATCH('Étape 1) Taux'!$A$8,claimPeriods,0))&lt;20,revenueReduction&lt;0.1),0,IF(NOT(ISNUMBER(I882)),0,IF(E882="Oui",0,IF($B882="Non - avec lien de dépendance",MIN(1129,I882,$C882),MIN(1129,I882))))))</f>
        <v>Effectuez l’étape 1</v>
      </c>
      <c r="N882" s="3" t="str">
        <f>IF(ISTEXT(CRHPrate),"Effectuez l’étape 1",IF(AND(INDEX(claimPeriodNo,MATCH('Étape 1) Taux'!$A$8,claimPeriods,0))&gt;17,INDEX(claimPeriodNo,MATCH('Étape 1) Taux'!$A$8,claimPeriods,0))&lt;20,revenueReduction&lt;0.1),0,IF(NOT(ISNUMBER(J882)),0,IF(F882="Oui",0,IF($B882="Non - avec lien de dépendance",MIN(1129,J882,$C882),MIN(1129,J882))))))</f>
        <v>Effectuez l’étape 1</v>
      </c>
      <c r="O882" s="3" t="str">
        <f>IF(ISTEXT(CRHPrate),"Effectuez l’étape 1",IF(AND(INDEX(claimPeriodNo,MATCH('Étape 1) Taux'!$A$8,claimPeriods,0))&gt;17,INDEX(claimPeriodNo,MATCH('Étape 1) Taux'!$A$8,claimPeriods,0))&lt;20,revenueReduction&lt;0.1),0,IF(NOT(ISNUMBER(K882)),0,IF(G882="Oui",0,IF($B882="Non - avec lien de dépendance",MIN(1129,K882,$C882),MIN(1129,K882))))))</f>
        <v>Effectuez l’étape 1</v>
      </c>
      <c r="P882" s="3">
        <f t="shared" si="13"/>
        <v>0</v>
      </c>
    </row>
    <row r="883" spans="12:16" x14ac:dyDescent="0.3">
      <c r="L883" s="3" t="str">
        <f>IF(ISTEXT(CRHPrate),"Effectuez l’étape 1",IF(AND(INDEX(claimPeriodNo,MATCH('Étape 1) Taux'!$A$8,claimPeriods,0))&gt;17,INDEX(claimPeriodNo,MATCH('Étape 1) Taux'!$A$8,claimPeriods,0))&lt;20,revenueReduction&lt;0.1),0,IF(NOT(ISNUMBER(H883)),0,IF(D883="Oui",0,IF($B883="Non - avec lien de dépendance",MIN(1129,H883,$C883),MIN(1129,H883))))))</f>
        <v>Effectuez l’étape 1</v>
      </c>
      <c r="M883" s="3" t="str">
        <f>IF(ISTEXT(CRHPrate),"Effectuez l’étape 1",IF(AND(INDEX(claimPeriodNo,MATCH('Étape 1) Taux'!$A$8,claimPeriods,0))&gt;17,INDEX(claimPeriodNo,MATCH('Étape 1) Taux'!$A$8,claimPeriods,0))&lt;20,revenueReduction&lt;0.1),0,IF(NOT(ISNUMBER(I883)),0,IF(E883="Oui",0,IF($B883="Non - avec lien de dépendance",MIN(1129,I883,$C883),MIN(1129,I883))))))</f>
        <v>Effectuez l’étape 1</v>
      </c>
      <c r="N883" s="3" t="str">
        <f>IF(ISTEXT(CRHPrate),"Effectuez l’étape 1",IF(AND(INDEX(claimPeriodNo,MATCH('Étape 1) Taux'!$A$8,claimPeriods,0))&gt;17,INDEX(claimPeriodNo,MATCH('Étape 1) Taux'!$A$8,claimPeriods,0))&lt;20,revenueReduction&lt;0.1),0,IF(NOT(ISNUMBER(J883)),0,IF(F883="Oui",0,IF($B883="Non - avec lien de dépendance",MIN(1129,J883,$C883),MIN(1129,J883))))))</f>
        <v>Effectuez l’étape 1</v>
      </c>
      <c r="O883" s="3" t="str">
        <f>IF(ISTEXT(CRHPrate),"Effectuez l’étape 1",IF(AND(INDEX(claimPeriodNo,MATCH('Étape 1) Taux'!$A$8,claimPeriods,0))&gt;17,INDEX(claimPeriodNo,MATCH('Étape 1) Taux'!$A$8,claimPeriods,0))&lt;20,revenueReduction&lt;0.1),0,IF(NOT(ISNUMBER(K883)),0,IF(G883="Oui",0,IF($B883="Non - avec lien de dépendance",MIN(1129,K883,$C883),MIN(1129,K883))))))</f>
        <v>Effectuez l’étape 1</v>
      </c>
      <c r="P883" s="3">
        <f t="shared" si="13"/>
        <v>0</v>
      </c>
    </row>
    <row r="884" spans="12:16" x14ac:dyDescent="0.3">
      <c r="L884" s="3" t="str">
        <f>IF(ISTEXT(CRHPrate),"Effectuez l’étape 1",IF(AND(INDEX(claimPeriodNo,MATCH('Étape 1) Taux'!$A$8,claimPeriods,0))&gt;17,INDEX(claimPeriodNo,MATCH('Étape 1) Taux'!$A$8,claimPeriods,0))&lt;20,revenueReduction&lt;0.1),0,IF(NOT(ISNUMBER(H884)),0,IF(D884="Oui",0,IF($B884="Non - avec lien de dépendance",MIN(1129,H884,$C884),MIN(1129,H884))))))</f>
        <v>Effectuez l’étape 1</v>
      </c>
      <c r="M884" s="3" t="str">
        <f>IF(ISTEXT(CRHPrate),"Effectuez l’étape 1",IF(AND(INDEX(claimPeriodNo,MATCH('Étape 1) Taux'!$A$8,claimPeriods,0))&gt;17,INDEX(claimPeriodNo,MATCH('Étape 1) Taux'!$A$8,claimPeriods,0))&lt;20,revenueReduction&lt;0.1),0,IF(NOT(ISNUMBER(I884)),0,IF(E884="Oui",0,IF($B884="Non - avec lien de dépendance",MIN(1129,I884,$C884),MIN(1129,I884))))))</f>
        <v>Effectuez l’étape 1</v>
      </c>
      <c r="N884" s="3" t="str">
        <f>IF(ISTEXT(CRHPrate),"Effectuez l’étape 1",IF(AND(INDEX(claimPeriodNo,MATCH('Étape 1) Taux'!$A$8,claimPeriods,0))&gt;17,INDEX(claimPeriodNo,MATCH('Étape 1) Taux'!$A$8,claimPeriods,0))&lt;20,revenueReduction&lt;0.1),0,IF(NOT(ISNUMBER(J884)),0,IF(F884="Oui",0,IF($B884="Non - avec lien de dépendance",MIN(1129,J884,$C884),MIN(1129,J884))))))</f>
        <v>Effectuez l’étape 1</v>
      </c>
      <c r="O884" s="3" t="str">
        <f>IF(ISTEXT(CRHPrate),"Effectuez l’étape 1",IF(AND(INDEX(claimPeriodNo,MATCH('Étape 1) Taux'!$A$8,claimPeriods,0))&gt;17,INDEX(claimPeriodNo,MATCH('Étape 1) Taux'!$A$8,claimPeriods,0))&lt;20,revenueReduction&lt;0.1),0,IF(NOT(ISNUMBER(K884)),0,IF(G884="Oui",0,IF($B884="Non - avec lien de dépendance",MIN(1129,K884,$C884),MIN(1129,K884))))))</f>
        <v>Effectuez l’étape 1</v>
      </c>
      <c r="P884" s="3">
        <f t="shared" si="13"/>
        <v>0</v>
      </c>
    </row>
    <row r="885" spans="12:16" x14ac:dyDescent="0.3">
      <c r="L885" s="3" t="str">
        <f>IF(ISTEXT(CRHPrate),"Effectuez l’étape 1",IF(AND(INDEX(claimPeriodNo,MATCH('Étape 1) Taux'!$A$8,claimPeriods,0))&gt;17,INDEX(claimPeriodNo,MATCH('Étape 1) Taux'!$A$8,claimPeriods,0))&lt;20,revenueReduction&lt;0.1),0,IF(NOT(ISNUMBER(H885)),0,IF(D885="Oui",0,IF($B885="Non - avec lien de dépendance",MIN(1129,H885,$C885),MIN(1129,H885))))))</f>
        <v>Effectuez l’étape 1</v>
      </c>
      <c r="M885" s="3" t="str">
        <f>IF(ISTEXT(CRHPrate),"Effectuez l’étape 1",IF(AND(INDEX(claimPeriodNo,MATCH('Étape 1) Taux'!$A$8,claimPeriods,0))&gt;17,INDEX(claimPeriodNo,MATCH('Étape 1) Taux'!$A$8,claimPeriods,0))&lt;20,revenueReduction&lt;0.1),0,IF(NOT(ISNUMBER(I885)),0,IF(E885="Oui",0,IF($B885="Non - avec lien de dépendance",MIN(1129,I885,$C885),MIN(1129,I885))))))</f>
        <v>Effectuez l’étape 1</v>
      </c>
      <c r="N885" s="3" t="str">
        <f>IF(ISTEXT(CRHPrate),"Effectuez l’étape 1",IF(AND(INDEX(claimPeriodNo,MATCH('Étape 1) Taux'!$A$8,claimPeriods,0))&gt;17,INDEX(claimPeriodNo,MATCH('Étape 1) Taux'!$A$8,claimPeriods,0))&lt;20,revenueReduction&lt;0.1),0,IF(NOT(ISNUMBER(J885)),0,IF(F885="Oui",0,IF($B885="Non - avec lien de dépendance",MIN(1129,J885,$C885),MIN(1129,J885))))))</f>
        <v>Effectuez l’étape 1</v>
      </c>
      <c r="O885" s="3" t="str">
        <f>IF(ISTEXT(CRHPrate),"Effectuez l’étape 1",IF(AND(INDEX(claimPeriodNo,MATCH('Étape 1) Taux'!$A$8,claimPeriods,0))&gt;17,INDEX(claimPeriodNo,MATCH('Étape 1) Taux'!$A$8,claimPeriods,0))&lt;20,revenueReduction&lt;0.1),0,IF(NOT(ISNUMBER(K885)),0,IF(G885="Oui",0,IF($B885="Non - avec lien de dépendance",MIN(1129,K885,$C885),MIN(1129,K885))))))</f>
        <v>Effectuez l’étape 1</v>
      </c>
      <c r="P885" s="3">
        <f t="shared" si="13"/>
        <v>0</v>
      </c>
    </row>
    <row r="886" spans="12:16" x14ac:dyDescent="0.3">
      <c r="L886" s="3" t="str">
        <f>IF(ISTEXT(CRHPrate),"Effectuez l’étape 1",IF(AND(INDEX(claimPeriodNo,MATCH('Étape 1) Taux'!$A$8,claimPeriods,0))&gt;17,INDEX(claimPeriodNo,MATCH('Étape 1) Taux'!$A$8,claimPeriods,0))&lt;20,revenueReduction&lt;0.1),0,IF(NOT(ISNUMBER(H886)),0,IF(D886="Oui",0,IF($B886="Non - avec lien de dépendance",MIN(1129,H886,$C886),MIN(1129,H886))))))</f>
        <v>Effectuez l’étape 1</v>
      </c>
      <c r="M886" s="3" t="str">
        <f>IF(ISTEXT(CRHPrate),"Effectuez l’étape 1",IF(AND(INDEX(claimPeriodNo,MATCH('Étape 1) Taux'!$A$8,claimPeriods,0))&gt;17,INDEX(claimPeriodNo,MATCH('Étape 1) Taux'!$A$8,claimPeriods,0))&lt;20,revenueReduction&lt;0.1),0,IF(NOT(ISNUMBER(I886)),0,IF(E886="Oui",0,IF($B886="Non - avec lien de dépendance",MIN(1129,I886,$C886),MIN(1129,I886))))))</f>
        <v>Effectuez l’étape 1</v>
      </c>
      <c r="N886" s="3" t="str">
        <f>IF(ISTEXT(CRHPrate),"Effectuez l’étape 1",IF(AND(INDEX(claimPeriodNo,MATCH('Étape 1) Taux'!$A$8,claimPeriods,0))&gt;17,INDEX(claimPeriodNo,MATCH('Étape 1) Taux'!$A$8,claimPeriods,0))&lt;20,revenueReduction&lt;0.1),0,IF(NOT(ISNUMBER(J886)),0,IF(F886="Oui",0,IF($B886="Non - avec lien de dépendance",MIN(1129,J886,$C886),MIN(1129,J886))))))</f>
        <v>Effectuez l’étape 1</v>
      </c>
      <c r="O886" s="3" t="str">
        <f>IF(ISTEXT(CRHPrate),"Effectuez l’étape 1",IF(AND(INDEX(claimPeriodNo,MATCH('Étape 1) Taux'!$A$8,claimPeriods,0))&gt;17,INDEX(claimPeriodNo,MATCH('Étape 1) Taux'!$A$8,claimPeriods,0))&lt;20,revenueReduction&lt;0.1),0,IF(NOT(ISNUMBER(K886)),0,IF(G886="Oui",0,IF($B886="Non - avec lien de dépendance",MIN(1129,K886,$C886),MIN(1129,K886))))))</f>
        <v>Effectuez l’étape 1</v>
      </c>
      <c r="P886" s="3">
        <f t="shared" si="13"/>
        <v>0</v>
      </c>
    </row>
    <row r="887" spans="12:16" x14ac:dyDescent="0.3">
      <c r="L887" s="3" t="str">
        <f>IF(ISTEXT(CRHPrate),"Effectuez l’étape 1",IF(AND(INDEX(claimPeriodNo,MATCH('Étape 1) Taux'!$A$8,claimPeriods,0))&gt;17,INDEX(claimPeriodNo,MATCH('Étape 1) Taux'!$A$8,claimPeriods,0))&lt;20,revenueReduction&lt;0.1),0,IF(NOT(ISNUMBER(H887)),0,IF(D887="Oui",0,IF($B887="Non - avec lien de dépendance",MIN(1129,H887,$C887),MIN(1129,H887))))))</f>
        <v>Effectuez l’étape 1</v>
      </c>
      <c r="M887" s="3" t="str">
        <f>IF(ISTEXT(CRHPrate),"Effectuez l’étape 1",IF(AND(INDEX(claimPeriodNo,MATCH('Étape 1) Taux'!$A$8,claimPeriods,0))&gt;17,INDEX(claimPeriodNo,MATCH('Étape 1) Taux'!$A$8,claimPeriods,0))&lt;20,revenueReduction&lt;0.1),0,IF(NOT(ISNUMBER(I887)),0,IF(E887="Oui",0,IF($B887="Non - avec lien de dépendance",MIN(1129,I887,$C887),MIN(1129,I887))))))</f>
        <v>Effectuez l’étape 1</v>
      </c>
      <c r="N887" s="3" t="str">
        <f>IF(ISTEXT(CRHPrate),"Effectuez l’étape 1",IF(AND(INDEX(claimPeriodNo,MATCH('Étape 1) Taux'!$A$8,claimPeriods,0))&gt;17,INDEX(claimPeriodNo,MATCH('Étape 1) Taux'!$A$8,claimPeriods,0))&lt;20,revenueReduction&lt;0.1),0,IF(NOT(ISNUMBER(J887)),0,IF(F887="Oui",0,IF($B887="Non - avec lien de dépendance",MIN(1129,J887,$C887),MIN(1129,J887))))))</f>
        <v>Effectuez l’étape 1</v>
      </c>
      <c r="O887" s="3" t="str">
        <f>IF(ISTEXT(CRHPrate),"Effectuez l’étape 1",IF(AND(INDEX(claimPeriodNo,MATCH('Étape 1) Taux'!$A$8,claimPeriods,0))&gt;17,INDEX(claimPeriodNo,MATCH('Étape 1) Taux'!$A$8,claimPeriods,0))&lt;20,revenueReduction&lt;0.1),0,IF(NOT(ISNUMBER(K887)),0,IF(G887="Oui",0,IF($B887="Non - avec lien de dépendance",MIN(1129,K887,$C887),MIN(1129,K887))))))</f>
        <v>Effectuez l’étape 1</v>
      </c>
      <c r="P887" s="3">
        <f t="shared" si="13"/>
        <v>0</v>
      </c>
    </row>
    <row r="888" spans="12:16" x14ac:dyDescent="0.3">
      <c r="L888" s="3" t="str">
        <f>IF(ISTEXT(CRHPrate),"Effectuez l’étape 1",IF(AND(INDEX(claimPeriodNo,MATCH('Étape 1) Taux'!$A$8,claimPeriods,0))&gt;17,INDEX(claimPeriodNo,MATCH('Étape 1) Taux'!$A$8,claimPeriods,0))&lt;20,revenueReduction&lt;0.1),0,IF(NOT(ISNUMBER(H888)),0,IF(D888="Oui",0,IF($B888="Non - avec lien de dépendance",MIN(1129,H888,$C888),MIN(1129,H888))))))</f>
        <v>Effectuez l’étape 1</v>
      </c>
      <c r="M888" s="3" t="str">
        <f>IF(ISTEXT(CRHPrate),"Effectuez l’étape 1",IF(AND(INDEX(claimPeriodNo,MATCH('Étape 1) Taux'!$A$8,claimPeriods,0))&gt;17,INDEX(claimPeriodNo,MATCH('Étape 1) Taux'!$A$8,claimPeriods,0))&lt;20,revenueReduction&lt;0.1),0,IF(NOT(ISNUMBER(I888)),0,IF(E888="Oui",0,IF($B888="Non - avec lien de dépendance",MIN(1129,I888,$C888),MIN(1129,I888))))))</f>
        <v>Effectuez l’étape 1</v>
      </c>
      <c r="N888" s="3" t="str">
        <f>IF(ISTEXT(CRHPrate),"Effectuez l’étape 1",IF(AND(INDEX(claimPeriodNo,MATCH('Étape 1) Taux'!$A$8,claimPeriods,0))&gt;17,INDEX(claimPeriodNo,MATCH('Étape 1) Taux'!$A$8,claimPeriods,0))&lt;20,revenueReduction&lt;0.1),0,IF(NOT(ISNUMBER(J888)),0,IF(F888="Oui",0,IF($B888="Non - avec lien de dépendance",MIN(1129,J888,$C888),MIN(1129,J888))))))</f>
        <v>Effectuez l’étape 1</v>
      </c>
      <c r="O888" s="3" t="str">
        <f>IF(ISTEXT(CRHPrate),"Effectuez l’étape 1",IF(AND(INDEX(claimPeriodNo,MATCH('Étape 1) Taux'!$A$8,claimPeriods,0))&gt;17,INDEX(claimPeriodNo,MATCH('Étape 1) Taux'!$A$8,claimPeriods,0))&lt;20,revenueReduction&lt;0.1),0,IF(NOT(ISNUMBER(K888)),0,IF(G888="Oui",0,IF($B888="Non - avec lien de dépendance",MIN(1129,K888,$C888),MIN(1129,K888))))))</f>
        <v>Effectuez l’étape 1</v>
      </c>
      <c r="P888" s="3">
        <f t="shared" si="13"/>
        <v>0</v>
      </c>
    </row>
    <row r="889" spans="12:16" x14ac:dyDescent="0.3">
      <c r="L889" s="3" t="str">
        <f>IF(ISTEXT(CRHPrate),"Effectuez l’étape 1",IF(AND(INDEX(claimPeriodNo,MATCH('Étape 1) Taux'!$A$8,claimPeriods,0))&gt;17,INDEX(claimPeriodNo,MATCH('Étape 1) Taux'!$A$8,claimPeriods,0))&lt;20,revenueReduction&lt;0.1),0,IF(NOT(ISNUMBER(H889)),0,IF(D889="Oui",0,IF($B889="Non - avec lien de dépendance",MIN(1129,H889,$C889),MIN(1129,H889))))))</f>
        <v>Effectuez l’étape 1</v>
      </c>
      <c r="M889" s="3" t="str">
        <f>IF(ISTEXT(CRHPrate),"Effectuez l’étape 1",IF(AND(INDEX(claimPeriodNo,MATCH('Étape 1) Taux'!$A$8,claimPeriods,0))&gt;17,INDEX(claimPeriodNo,MATCH('Étape 1) Taux'!$A$8,claimPeriods,0))&lt;20,revenueReduction&lt;0.1),0,IF(NOT(ISNUMBER(I889)),0,IF(E889="Oui",0,IF($B889="Non - avec lien de dépendance",MIN(1129,I889,$C889),MIN(1129,I889))))))</f>
        <v>Effectuez l’étape 1</v>
      </c>
      <c r="N889" s="3" t="str">
        <f>IF(ISTEXT(CRHPrate),"Effectuez l’étape 1",IF(AND(INDEX(claimPeriodNo,MATCH('Étape 1) Taux'!$A$8,claimPeriods,0))&gt;17,INDEX(claimPeriodNo,MATCH('Étape 1) Taux'!$A$8,claimPeriods,0))&lt;20,revenueReduction&lt;0.1),0,IF(NOT(ISNUMBER(J889)),0,IF(F889="Oui",0,IF($B889="Non - avec lien de dépendance",MIN(1129,J889,$C889),MIN(1129,J889))))))</f>
        <v>Effectuez l’étape 1</v>
      </c>
      <c r="O889" s="3" t="str">
        <f>IF(ISTEXT(CRHPrate),"Effectuez l’étape 1",IF(AND(INDEX(claimPeriodNo,MATCH('Étape 1) Taux'!$A$8,claimPeriods,0))&gt;17,INDEX(claimPeriodNo,MATCH('Étape 1) Taux'!$A$8,claimPeriods,0))&lt;20,revenueReduction&lt;0.1),0,IF(NOT(ISNUMBER(K889)),0,IF(G889="Oui",0,IF($B889="Non - avec lien de dépendance",MIN(1129,K889,$C889),MIN(1129,K889))))))</f>
        <v>Effectuez l’étape 1</v>
      </c>
      <c r="P889" s="3">
        <f t="shared" si="13"/>
        <v>0</v>
      </c>
    </row>
    <row r="890" spans="12:16" x14ac:dyDescent="0.3">
      <c r="L890" s="3" t="str">
        <f>IF(ISTEXT(CRHPrate),"Effectuez l’étape 1",IF(AND(INDEX(claimPeriodNo,MATCH('Étape 1) Taux'!$A$8,claimPeriods,0))&gt;17,INDEX(claimPeriodNo,MATCH('Étape 1) Taux'!$A$8,claimPeriods,0))&lt;20,revenueReduction&lt;0.1),0,IF(NOT(ISNUMBER(H890)),0,IF(D890="Oui",0,IF($B890="Non - avec lien de dépendance",MIN(1129,H890,$C890),MIN(1129,H890))))))</f>
        <v>Effectuez l’étape 1</v>
      </c>
      <c r="M890" s="3" t="str">
        <f>IF(ISTEXT(CRHPrate),"Effectuez l’étape 1",IF(AND(INDEX(claimPeriodNo,MATCH('Étape 1) Taux'!$A$8,claimPeriods,0))&gt;17,INDEX(claimPeriodNo,MATCH('Étape 1) Taux'!$A$8,claimPeriods,0))&lt;20,revenueReduction&lt;0.1),0,IF(NOT(ISNUMBER(I890)),0,IF(E890="Oui",0,IF($B890="Non - avec lien de dépendance",MIN(1129,I890,$C890),MIN(1129,I890))))))</f>
        <v>Effectuez l’étape 1</v>
      </c>
      <c r="N890" s="3" t="str">
        <f>IF(ISTEXT(CRHPrate),"Effectuez l’étape 1",IF(AND(INDEX(claimPeriodNo,MATCH('Étape 1) Taux'!$A$8,claimPeriods,0))&gt;17,INDEX(claimPeriodNo,MATCH('Étape 1) Taux'!$A$8,claimPeriods,0))&lt;20,revenueReduction&lt;0.1),0,IF(NOT(ISNUMBER(J890)),0,IF(F890="Oui",0,IF($B890="Non - avec lien de dépendance",MIN(1129,J890,$C890),MIN(1129,J890))))))</f>
        <v>Effectuez l’étape 1</v>
      </c>
      <c r="O890" s="3" t="str">
        <f>IF(ISTEXT(CRHPrate),"Effectuez l’étape 1",IF(AND(INDEX(claimPeriodNo,MATCH('Étape 1) Taux'!$A$8,claimPeriods,0))&gt;17,INDEX(claimPeriodNo,MATCH('Étape 1) Taux'!$A$8,claimPeriods,0))&lt;20,revenueReduction&lt;0.1),0,IF(NOT(ISNUMBER(K890)),0,IF(G890="Oui",0,IF($B890="Non - avec lien de dépendance",MIN(1129,K890,$C890),MIN(1129,K890))))))</f>
        <v>Effectuez l’étape 1</v>
      </c>
      <c r="P890" s="3">
        <f t="shared" si="13"/>
        <v>0</v>
      </c>
    </row>
    <row r="891" spans="12:16" x14ac:dyDescent="0.3">
      <c r="L891" s="3" t="str">
        <f>IF(ISTEXT(CRHPrate),"Effectuez l’étape 1",IF(AND(INDEX(claimPeriodNo,MATCH('Étape 1) Taux'!$A$8,claimPeriods,0))&gt;17,INDEX(claimPeriodNo,MATCH('Étape 1) Taux'!$A$8,claimPeriods,0))&lt;20,revenueReduction&lt;0.1),0,IF(NOT(ISNUMBER(H891)),0,IF(D891="Oui",0,IF($B891="Non - avec lien de dépendance",MIN(1129,H891,$C891),MIN(1129,H891))))))</f>
        <v>Effectuez l’étape 1</v>
      </c>
      <c r="M891" s="3" t="str">
        <f>IF(ISTEXT(CRHPrate),"Effectuez l’étape 1",IF(AND(INDEX(claimPeriodNo,MATCH('Étape 1) Taux'!$A$8,claimPeriods,0))&gt;17,INDEX(claimPeriodNo,MATCH('Étape 1) Taux'!$A$8,claimPeriods,0))&lt;20,revenueReduction&lt;0.1),0,IF(NOT(ISNUMBER(I891)),0,IF(E891="Oui",0,IF($B891="Non - avec lien de dépendance",MIN(1129,I891,$C891),MIN(1129,I891))))))</f>
        <v>Effectuez l’étape 1</v>
      </c>
      <c r="N891" s="3" t="str">
        <f>IF(ISTEXT(CRHPrate),"Effectuez l’étape 1",IF(AND(INDEX(claimPeriodNo,MATCH('Étape 1) Taux'!$A$8,claimPeriods,0))&gt;17,INDEX(claimPeriodNo,MATCH('Étape 1) Taux'!$A$8,claimPeriods,0))&lt;20,revenueReduction&lt;0.1),0,IF(NOT(ISNUMBER(J891)),0,IF(F891="Oui",0,IF($B891="Non - avec lien de dépendance",MIN(1129,J891,$C891),MIN(1129,J891))))))</f>
        <v>Effectuez l’étape 1</v>
      </c>
      <c r="O891" s="3" t="str">
        <f>IF(ISTEXT(CRHPrate),"Effectuez l’étape 1",IF(AND(INDEX(claimPeriodNo,MATCH('Étape 1) Taux'!$A$8,claimPeriods,0))&gt;17,INDEX(claimPeriodNo,MATCH('Étape 1) Taux'!$A$8,claimPeriods,0))&lt;20,revenueReduction&lt;0.1),0,IF(NOT(ISNUMBER(K891)),0,IF(G891="Oui",0,IF($B891="Non - avec lien de dépendance",MIN(1129,K891,$C891),MIN(1129,K891))))))</f>
        <v>Effectuez l’étape 1</v>
      </c>
      <c r="P891" s="3">
        <f t="shared" si="13"/>
        <v>0</v>
      </c>
    </row>
    <row r="892" spans="12:16" x14ac:dyDescent="0.3">
      <c r="L892" s="3" t="str">
        <f>IF(ISTEXT(CRHPrate),"Effectuez l’étape 1",IF(AND(INDEX(claimPeriodNo,MATCH('Étape 1) Taux'!$A$8,claimPeriods,0))&gt;17,INDEX(claimPeriodNo,MATCH('Étape 1) Taux'!$A$8,claimPeriods,0))&lt;20,revenueReduction&lt;0.1),0,IF(NOT(ISNUMBER(H892)),0,IF(D892="Oui",0,IF($B892="Non - avec lien de dépendance",MIN(1129,H892,$C892),MIN(1129,H892))))))</f>
        <v>Effectuez l’étape 1</v>
      </c>
      <c r="M892" s="3" t="str">
        <f>IF(ISTEXT(CRHPrate),"Effectuez l’étape 1",IF(AND(INDEX(claimPeriodNo,MATCH('Étape 1) Taux'!$A$8,claimPeriods,0))&gt;17,INDEX(claimPeriodNo,MATCH('Étape 1) Taux'!$A$8,claimPeriods,0))&lt;20,revenueReduction&lt;0.1),0,IF(NOT(ISNUMBER(I892)),0,IF(E892="Oui",0,IF($B892="Non - avec lien de dépendance",MIN(1129,I892,$C892),MIN(1129,I892))))))</f>
        <v>Effectuez l’étape 1</v>
      </c>
      <c r="N892" s="3" t="str">
        <f>IF(ISTEXT(CRHPrate),"Effectuez l’étape 1",IF(AND(INDEX(claimPeriodNo,MATCH('Étape 1) Taux'!$A$8,claimPeriods,0))&gt;17,INDEX(claimPeriodNo,MATCH('Étape 1) Taux'!$A$8,claimPeriods,0))&lt;20,revenueReduction&lt;0.1),0,IF(NOT(ISNUMBER(J892)),0,IF(F892="Oui",0,IF($B892="Non - avec lien de dépendance",MIN(1129,J892,$C892),MIN(1129,J892))))))</f>
        <v>Effectuez l’étape 1</v>
      </c>
      <c r="O892" s="3" t="str">
        <f>IF(ISTEXT(CRHPrate),"Effectuez l’étape 1",IF(AND(INDEX(claimPeriodNo,MATCH('Étape 1) Taux'!$A$8,claimPeriods,0))&gt;17,INDEX(claimPeriodNo,MATCH('Étape 1) Taux'!$A$8,claimPeriods,0))&lt;20,revenueReduction&lt;0.1),0,IF(NOT(ISNUMBER(K892)),0,IF(G892="Oui",0,IF($B892="Non - avec lien de dépendance",MIN(1129,K892,$C892),MIN(1129,K892))))))</f>
        <v>Effectuez l’étape 1</v>
      </c>
      <c r="P892" s="3">
        <f t="shared" si="13"/>
        <v>0</v>
      </c>
    </row>
    <row r="893" spans="12:16" x14ac:dyDescent="0.3">
      <c r="L893" s="3" t="str">
        <f>IF(ISTEXT(CRHPrate),"Effectuez l’étape 1",IF(AND(INDEX(claimPeriodNo,MATCH('Étape 1) Taux'!$A$8,claimPeriods,0))&gt;17,INDEX(claimPeriodNo,MATCH('Étape 1) Taux'!$A$8,claimPeriods,0))&lt;20,revenueReduction&lt;0.1),0,IF(NOT(ISNUMBER(H893)),0,IF(D893="Oui",0,IF($B893="Non - avec lien de dépendance",MIN(1129,H893,$C893),MIN(1129,H893))))))</f>
        <v>Effectuez l’étape 1</v>
      </c>
      <c r="M893" s="3" t="str">
        <f>IF(ISTEXT(CRHPrate),"Effectuez l’étape 1",IF(AND(INDEX(claimPeriodNo,MATCH('Étape 1) Taux'!$A$8,claimPeriods,0))&gt;17,INDEX(claimPeriodNo,MATCH('Étape 1) Taux'!$A$8,claimPeriods,0))&lt;20,revenueReduction&lt;0.1),0,IF(NOT(ISNUMBER(I893)),0,IF(E893="Oui",0,IF($B893="Non - avec lien de dépendance",MIN(1129,I893,$C893),MIN(1129,I893))))))</f>
        <v>Effectuez l’étape 1</v>
      </c>
      <c r="N893" s="3" t="str">
        <f>IF(ISTEXT(CRHPrate),"Effectuez l’étape 1",IF(AND(INDEX(claimPeriodNo,MATCH('Étape 1) Taux'!$A$8,claimPeriods,0))&gt;17,INDEX(claimPeriodNo,MATCH('Étape 1) Taux'!$A$8,claimPeriods,0))&lt;20,revenueReduction&lt;0.1),0,IF(NOT(ISNUMBER(J893)),0,IF(F893="Oui",0,IF($B893="Non - avec lien de dépendance",MIN(1129,J893,$C893),MIN(1129,J893))))))</f>
        <v>Effectuez l’étape 1</v>
      </c>
      <c r="O893" s="3" t="str">
        <f>IF(ISTEXT(CRHPrate),"Effectuez l’étape 1",IF(AND(INDEX(claimPeriodNo,MATCH('Étape 1) Taux'!$A$8,claimPeriods,0))&gt;17,INDEX(claimPeriodNo,MATCH('Étape 1) Taux'!$A$8,claimPeriods,0))&lt;20,revenueReduction&lt;0.1),0,IF(NOT(ISNUMBER(K893)),0,IF(G893="Oui",0,IF($B893="Non - avec lien de dépendance",MIN(1129,K893,$C893),MIN(1129,K893))))))</f>
        <v>Effectuez l’étape 1</v>
      </c>
      <c r="P893" s="3">
        <f t="shared" si="13"/>
        <v>0</v>
      </c>
    </row>
    <row r="894" spans="12:16" x14ac:dyDescent="0.3">
      <c r="L894" s="3" t="str">
        <f>IF(ISTEXT(CRHPrate),"Effectuez l’étape 1",IF(AND(INDEX(claimPeriodNo,MATCH('Étape 1) Taux'!$A$8,claimPeriods,0))&gt;17,INDEX(claimPeriodNo,MATCH('Étape 1) Taux'!$A$8,claimPeriods,0))&lt;20,revenueReduction&lt;0.1),0,IF(NOT(ISNUMBER(H894)),0,IF(D894="Oui",0,IF($B894="Non - avec lien de dépendance",MIN(1129,H894,$C894),MIN(1129,H894))))))</f>
        <v>Effectuez l’étape 1</v>
      </c>
      <c r="M894" s="3" t="str">
        <f>IF(ISTEXT(CRHPrate),"Effectuez l’étape 1",IF(AND(INDEX(claimPeriodNo,MATCH('Étape 1) Taux'!$A$8,claimPeriods,0))&gt;17,INDEX(claimPeriodNo,MATCH('Étape 1) Taux'!$A$8,claimPeriods,0))&lt;20,revenueReduction&lt;0.1),0,IF(NOT(ISNUMBER(I894)),0,IF(E894="Oui",0,IF($B894="Non - avec lien de dépendance",MIN(1129,I894,$C894),MIN(1129,I894))))))</f>
        <v>Effectuez l’étape 1</v>
      </c>
      <c r="N894" s="3" t="str">
        <f>IF(ISTEXT(CRHPrate),"Effectuez l’étape 1",IF(AND(INDEX(claimPeriodNo,MATCH('Étape 1) Taux'!$A$8,claimPeriods,0))&gt;17,INDEX(claimPeriodNo,MATCH('Étape 1) Taux'!$A$8,claimPeriods,0))&lt;20,revenueReduction&lt;0.1),0,IF(NOT(ISNUMBER(J894)),0,IF(F894="Oui",0,IF($B894="Non - avec lien de dépendance",MIN(1129,J894,$C894),MIN(1129,J894))))))</f>
        <v>Effectuez l’étape 1</v>
      </c>
      <c r="O894" s="3" t="str">
        <f>IF(ISTEXT(CRHPrate),"Effectuez l’étape 1",IF(AND(INDEX(claimPeriodNo,MATCH('Étape 1) Taux'!$A$8,claimPeriods,0))&gt;17,INDEX(claimPeriodNo,MATCH('Étape 1) Taux'!$A$8,claimPeriods,0))&lt;20,revenueReduction&lt;0.1),0,IF(NOT(ISNUMBER(K894)),0,IF(G894="Oui",0,IF($B894="Non - avec lien de dépendance",MIN(1129,K894,$C894),MIN(1129,K894))))))</f>
        <v>Effectuez l’étape 1</v>
      </c>
      <c r="P894" s="3">
        <f t="shared" si="13"/>
        <v>0</v>
      </c>
    </row>
    <row r="895" spans="12:16" x14ac:dyDescent="0.3">
      <c r="L895" s="3" t="str">
        <f>IF(ISTEXT(CRHPrate),"Effectuez l’étape 1",IF(AND(INDEX(claimPeriodNo,MATCH('Étape 1) Taux'!$A$8,claimPeriods,0))&gt;17,INDEX(claimPeriodNo,MATCH('Étape 1) Taux'!$A$8,claimPeriods,0))&lt;20,revenueReduction&lt;0.1),0,IF(NOT(ISNUMBER(H895)),0,IF(D895="Oui",0,IF($B895="Non - avec lien de dépendance",MIN(1129,H895,$C895),MIN(1129,H895))))))</f>
        <v>Effectuez l’étape 1</v>
      </c>
      <c r="M895" s="3" t="str">
        <f>IF(ISTEXT(CRHPrate),"Effectuez l’étape 1",IF(AND(INDEX(claimPeriodNo,MATCH('Étape 1) Taux'!$A$8,claimPeriods,0))&gt;17,INDEX(claimPeriodNo,MATCH('Étape 1) Taux'!$A$8,claimPeriods,0))&lt;20,revenueReduction&lt;0.1),0,IF(NOT(ISNUMBER(I895)),0,IF(E895="Oui",0,IF($B895="Non - avec lien de dépendance",MIN(1129,I895,$C895),MIN(1129,I895))))))</f>
        <v>Effectuez l’étape 1</v>
      </c>
      <c r="N895" s="3" t="str">
        <f>IF(ISTEXT(CRHPrate),"Effectuez l’étape 1",IF(AND(INDEX(claimPeriodNo,MATCH('Étape 1) Taux'!$A$8,claimPeriods,0))&gt;17,INDEX(claimPeriodNo,MATCH('Étape 1) Taux'!$A$8,claimPeriods,0))&lt;20,revenueReduction&lt;0.1),0,IF(NOT(ISNUMBER(J895)),0,IF(F895="Oui",0,IF($B895="Non - avec lien de dépendance",MIN(1129,J895,$C895),MIN(1129,J895))))))</f>
        <v>Effectuez l’étape 1</v>
      </c>
      <c r="O895" s="3" t="str">
        <f>IF(ISTEXT(CRHPrate),"Effectuez l’étape 1",IF(AND(INDEX(claimPeriodNo,MATCH('Étape 1) Taux'!$A$8,claimPeriods,0))&gt;17,INDEX(claimPeriodNo,MATCH('Étape 1) Taux'!$A$8,claimPeriods,0))&lt;20,revenueReduction&lt;0.1),0,IF(NOT(ISNUMBER(K895)),0,IF(G895="Oui",0,IF($B895="Non - avec lien de dépendance",MIN(1129,K895,$C895),MIN(1129,K895))))))</f>
        <v>Effectuez l’étape 1</v>
      </c>
      <c r="P895" s="3">
        <f t="shared" si="13"/>
        <v>0</v>
      </c>
    </row>
    <row r="896" spans="12:16" x14ac:dyDescent="0.3">
      <c r="L896" s="3" t="str">
        <f>IF(ISTEXT(CRHPrate),"Effectuez l’étape 1",IF(AND(INDEX(claimPeriodNo,MATCH('Étape 1) Taux'!$A$8,claimPeriods,0))&gt;17,INDEX(claimPeriodNo,MATCH('Étape 1) Taux'!$A$8,claimPeriods,0))&lt;20,revenueReduction&lt;0.1),0,IF(NOT(ISNUMBER(H896)),0,IF(D896="Oui",0,IF($B896="Non - avec lien de dépendance",MIN(1129,H896,$C896),MIN(1129,H896))))))</f>
        <v>Effectuez l’étape 1</v>
      </c>
      <c r="M896" s="3" t="str">
        <f>IF(ISTEXT(CRHPrate),"Effectuez l’étape 1",IF(AND(INDEX(claimPeriodNo,MATCH('Étape 1) Taux'!$A$8,claimPeriods,0))&gt;17,INDEX(claimPeriodNo,MATCH('Étape 1) Taux'!$A$8,claimPeriods,0))&lt;20,revenueReduction&lt;0.1),0,IF(NOT(ISNUMBER(I896)),0,IF(E896="Oui",0,IF($B896="Non - avec lien de dépendance",MIN(1129,I896,$C896),MIN(1129,I896))))))</f>
        <v>Effectuez l’étape 1</v>
      </c>
      <c r="N896" s="3" t="str">
        <f>IF(ISTEXT(CRHPrate),"Effectuez l’étape 1",IF(AND(INDEX(claimPeriodNo,MATCH('Étape 1) Taux'!$A$8,claimPeriods,0))&gt;17,INDEX(claimPeriodNo,MATCH('Étape 1) Taux'!$A$8,claimPeriods,0))&lt;20,revenueReduction&lt;0.1),0,IF(NOT(ISNUMBER(J896)),0,IF(F896="Oui",0,IF($B896="Non - avec lien de dépendance",MIN(1129,J896,$C896),MIN(1129,J896))))))</f>
        <v>Effectuez l’étape 1</v>
      </c>
      <c r="O896" s="3" t="str">
        <f>IF(ISTEXT(CRHPrate),"Effectuez l’étape 1",IF(AND(INDEX(claimPeriodNo,MATCH('Étape 1) Taux'!$A$8,claimPeriods,0))&gt;17,INDEX(claimPeriodNo,MATCH('Étape 1) Taux'!$A$8,claimPeriods,0))&lt;20,revenueReduction&lt;0.1),0,IF(NOT(ISNUMBER(K896)),0,IF(G896="Oui",0,IF($B896="Non - avec lien de dépendance",MIN(1129,K896,$C896),MIN(1129,K896))))))</f>
        <v>Effectuez l’étape 1</v>
      </c>
      <c r="P896" s="3">
        <f t="shared" si="13"/>
        <v>0</v>
      </c>
    </row>
    <row r="897" spans="12:16" x14ac:dyDescent="0.3">
      <c r="L897" s="3" t="str">
        <f>IF(ISTEXT(CRHPrate),"Effectuez l’étape 1",IF(AND(INDEX(claimPeriodNo,MATCH('Étape 1) Taux'!$A$8,claimPeriods,0))&gt;17,INDEX(claimPeriodNo,MATCH('Étape 1) Taux'!$A$8,claimPeriods,0))&lt;20,revenueReduction&lt;0.1),0,IF(NOT(ISNUMBER(H897)),0,IF(D897="Oui",0,IF($B897="Non - avec lien de dépendance",MIN(1129,H897,$C897),MIN(1129,H897))))))</f>
        <v>Effectuez l’étape 1</v>
      </c>
      <c r="M897" s="3" t="str">
        <f>IF(ISTEXT(CRHPrate),"Effectuez l’étape 1",IF(AND(INDEX(claimPeriodNo,MATCH('Étape 1) Taux'!$A$8,claimPeriods,0))&gt;17,INDEX(claimPeriodNo,MATCH('Étape 1) Taux'!$A$8,claimPeriods,0))&lt;20,revenueReduction&lt;0.1),0,IF(NOT(ISNUMBER(I897)),0,IF(E897="Oui",0,IF($B897="Non - avec lien de dépendance",MIN(1129,I897,$C897),MIN(1129,I897))))))</f>
        <v>Effectuez l’étape 1</v>
      </c>
      <c r="N897" s="3" t="str">
        <f>IF(ISTEXT(CRHPrate),"Effectuez l’étape 1",IF(AND(INDEX(claimPeriodNo,MATCH('Étape 1) Taux'!$A$8,claimPeriods,0))&gt;17,INDEX(claimPeriodNo,MATCH('Étape 1) Taux'!$A$8,claimPeriods,0))&lt;20,revenueReduction&lt;0.1),0,IF(NOT(ISNUMBER(J897)),0,IF(F897="Oui",0,IF($B897="Non - avec lien de dépendance",MIN(1129,J897,$C897),MIN(1129,J897))))))</f>
        <v>Effectuez l’étape 1</v>
      </c>
      <c r="O897" s="3" t="str">
        <f>IF(ISTEXT(CRHPrate),"Effectuez l’étape 1",IF(AND(INDEX(claimPeriodNo,MATCH('Étape 1) Taux'!$A$8,claimPeriods,0))&gt;17,INDEX(claimPeriodNo,MATCH('Étape 1) Taux'!$A$8,claimPeriods,0))&lt;20,revenueReduction&lt;0.1),0,IF(NOT(ISNUMBER(K897)),0,IF(G897="Oui",0,IF($B897="Non - avec lien de dépendance",MIN(1129,K897,$C897),MIN(1129,K897))))))</f>
        <v>Effectuez l’étape 1</v>
      </c>
      <c r="P897" s="3">
        <f t="shared" si="13"/>
        <v>0</v>
      </c>
    </row>
    <row r="898" spans="12:16" x14ac:dyDescent="0.3">
      <c r="L898" s="3" t="str">
        <f>IF(ISTEXT(CRHPrate),"Effectuez l’étape 1",IF(AND(INDEX(claimPeriodNo,MATCH('Étape 1) Taux'!$A$8,claimPeriods,0))&gt;17,INDEX(claimPeriodNo,MATCH('Étape 1) Taux'!$A$8,claimPeriods,0))&lt;20,revenueReduction&lt;0.1),0,IF(NOT(ISNUMBER(H898)),0,IF(D898="Oui",0,IF($B898="Non - avec lien de dépendance",MIN(1129,H898,$C898),MIN(1129,H898))))))</f>
        <v>Effectuez l’étape 1</v>
      </c>
      <c r="M898" s="3" t="str">
        <f>IF(ISTEXT(CRHPrate),"Effectuez l’étape 1",IF(AND(INDEX(claimPeriodNo,MATCH('Étape 1) Taux'!$A$8,claimPeriods,0))&gt;17,INDEX(claimPeriodNo,MATCH('Étape 1) Taux'!$A$8,claimPeriods,0))&lt;20,revenueReduction&lt;0.1),0,IF(NOT(ISNUMBER(I898)),0,IF(E898="Oui",0,IF($B898="Non - avec lien de dépendance",MIN(1129,I898,$C898),MIN(1129,I898))))))</f>
        <v>Effectuez l’étape 1</v>
      </c>
      <c r="N898" s="3" t="str">
        <f>IF(ISTEXT(CRHPrate),"Effectuez l’étape 1",IF(AND(INDEX(claimPeriodNo,MATCH('Étape 1) Taux'!$A$8,claimPeriods,0))&gt;17,INDEX(claimPeriodNo,MATCH('Étape 1) Taux'!$A$8,claimPeriods,0))&lt;20,revenueReduction&lt;0.1),0,IF(NOT(ISNUMBER(J898)),0,IF(F898="Oui",0,IF($B898="Non - avec lien de dépendance",MIN(1129,J898,$C898),MIN(1129,J898))))))</f>
        <v>Effectuez l’étape 1</v>
      </c>
      <c r="O898" s="3" t="str">
        <f>IF(ISTEXT(CRHPrate),"Effectuez l’étape 1",IF(AND(INDEX(claimPeriodNo,MATCH('Étape 1) Taux'!$A$8,claimPeriods,0))&gt;17,INDEX(claimPeriodNo,MATCH('Étape 1) Taux'!$A$8,claimPeriods,0))&lt;20,revenueReduction&lt;0.1),0,IF(NOT(ISNUMBER(K898)),0,IF(G898="Oui",0,IF($B898="Non - avec lien de dépendance",MIN(1129,K898,$C898),MIN(1129,K898))))))</f>
        <v>Effectuez l’étape 1</v>
      </c>
      <c r="P898" s="3">
        <f t="shared" si="13"/>
        <v>0</v>
      </c>
    </row>
    <row r="899" spans="12:16" x14ac:dyDescent="0.3">
      <c r="L899" s="3" t="str">
        <f>IF(ISTEXT(CRHPrate),"Effectuez l’étape 1",IF(AND(INDEX(claimPeriodNo,MATCH('Étape 1) Taux'!$A$8,claimPeriods,0))&gt;17,INDEX(claimPeriodNo,MATCH('Étape 1) Taux'!$A$8,claimPeriods,0))&lt;20,revenueReduction&lt;0.1),0,IF(NOT(ISNUMBER(H899)),0,IF(D899="Oui",0,IF($B899="Non - avec lien de dépendance",MIN(1129,H899,$C899),MIN(1129,H899))))))</f>
        <v>Effectuez l’étape 1</v>
      </c>
      <c r="M899" s="3" t="str">
        <f>IF(ISTEXT(CRHPrate),"Effectuez l’étape 1",IF(AND(INDEX(claimPeriodNo,MATCH('Étape 1) Taux'!$A$8,claimPeriods,0))&gt;17,INDEX(claimPeriodNo,MATCH('Étape 1) Taux'!$A$8,claimPeriods,0))&lt;20,revenueReduction&lt;0.1),0,IF(NOT(ISNUMBER(I899)),0,IF(E899="Oui",0,IF($B899="Non - avec lien de dépendance",MIN(1129,I899,$C899),MIN(1129,I899))))))</f>
        <v>Effectuez l’étape 1</v>
      </c>
      <c r="N899" s="3" t="str">
        <f>IF(ISTEXT(CRHPrate),"Effectuez l’étape 1",IF(AND(INDEX(claimPeriodNo,MATCH('Étape 1) Taux'!$A$8,claimPeriods,0))&gt;17,INDEX(claimPeriodNo,MATCH('Étape 1) Taux'!$A$8,claimPeriods,0))&lt;20,revenueReduction&lt;0.1),0,IF(NOT(ISNUMBER(J899)),0,IF(F899="Oui",0,IF($B899="Non - avec lien de dépendance",MIN(1129,J899,$C899),MIN(1129,J899))))))</f>
        <v>Effectuez l’étape 1</v>
      </c>
      <c r="O899" s="3" t="str">
        <f>IF(ISTEXT(CRHPrate),"Effectuez l’étape 1",IF(AND(INDEX(claimPeriodNo,MATCH('Étape 1) Taux'!$A$8,claimPeriods,0))&gt;17,INDEX(claimPeriodNo,MATCH('Étape 1) Taux'!$A$8,claimPeriods,0))&lt;20,revenueReduction&lt;0.1),0,IF(NOT(ISNUMBER(K899)),0,IF(G899="Oui",0,IF($B899="Non - avec lien de dépendance",MIN(1129,K899,$C899),MIN(1129,K899))))))</f>
        <v>Effectuez l’étape 1</v>
      </c>
      <c r="P899" s="3">
        <f t="shared" si="13"/>
        <v>0</v>
      </c>
    </row>
    <row r="900" spans="12:16" x14ac:dyDescent="0.3">
      <c r="L900" s="3" t="str">
        <f>IF(ISTEXT(CRHPrate),"Effectuez l’étape 1",IF(AND(INDEX(claimPeriodNo,MATCH('Étape 1) Taux'!$A$8,claimPeriods,0))&gt;17,INDEX(claimPeriodNo,MATCH('Étape 1) Taux'!$A$8,claimPeriods,0))&lt;20,revenueReduction&lt;0.1),0,IF(NOT(ISNUMBER(H900)),0,IF(D900="Oui",0,IF($B900="Non - avec lien de dépendance",MIN(1129,H900,$C900),MIN(1129,H900))))))</f>
        <v>Effectuez l’étape 1</v>
      </c>
      <c r="M900" s="3" t="str">
        <f>IF(ISTEXT(CRHPrate),"Effectuez l’étape 1",IF(AND(INDEX(claimPeriodNo,MATCH('Étape 1) Taux'!$A$8,claimPeriods,0))&gt;17,INDEX(claimPeriodNo,MATCH('Étape 1) Taux'!$A$8,claimPeriods,0))&lt;20,revenueReduction&lt;0.1),0,IF(NOT(ISNUMBER(I900)),0,IF(E900="Oui",0,IF($B900="Non - avec lien de dépendance",MIN(1129,I900,$C900),MIN(1129,I900))))))</f>
        <v>Effectuez l’étape 1</v>
      </c>
      <c r="N900" s="3" t="str">
        <f>IF(ISTEXT(CRHPrate),"Effectuez l’étape 1",IF(AND(INDEX(claimPeriodNo,MATCH('Étape 1) Taux'!$A$8,claimPeriods,0))&gt;17,INDEX(claimPeriodNo,MATCH('Étape 1) Taux'!$A$8,claimPeriods,0))&lt;20,revenueReduction&lt;0.1),0,IF(NOT(ISNUMBER(J900)),0,IF(F900="Oui",0,IF($B900="Non - avec lien de dépendance",MIN(1129,J900,$C900),MIN(1129,J900))))))</f>
        <v>Effectuez l’étape 1</v>
      </c>
      <c r="O900" s="3" t="str">
        <f>IF(ISTEXT(CRHPrate),"Effectuez l’étape 1",IF(AND(INDEX(claimPeriodNo,MATCH('Étape 1) Taux'!$A$8,claimPeriods,0))&gt;17,INDEX(claimPeriodNo,MATCH('Étape 1) Taux'!$A$8,claimPeriods,0))&lt;20,revenueReduction&lt;0.1),0,IF(NOT(ISNUMBER(K900)),0,IF(G900="Oui",0,IF($B900="Non - avec lien de dépendance",MIN(1129,K900,$C900),MIN(1129,K900))))))</f>
        <v>Effectuez l’étape 1</v>
      </c>
      <c r="P900" s="3">
        <f t="shared" si="13"/>
        <v>0</v>
      </c>
    </row>
    <row r="901" spans="12:16" x14ac:dyDescent="0.3">
      <c r="L901" s="3" t="str">
        <f>IF(ISTEXT(CRHPrate),"Effectuez l’étape 1",IF(AND(INDEX(claimPeriodNo,MATCH('Étape 1) Taux'!$A$8,claimPeriods,0))&gt;17,INDEX(claimPeriodNo,MATCH('Étape 1) Taux'!$A$8,claimPeriods,0))&lt;20,revenueReduction&lt;0.1),0,IF(NOT(ISNUMBER(H901)),0,IF(D901="Oui",0,IF($B901="Non - avec lien de dépendance",MIN(1129,H901,$C901),MIN(1129,H901))))))</f>
        <v>Effectuez l’étape 1</v>
      </c>
      <c r="M901" s="3" t="str">
        <f>IF(ISTEXT(CRHPrate),"Effectuez l’étape 1",IF(AND(INDEX(claimPeriodNo,MATCH('Étape 1) Taux'!$A$8,claimPeriods,0))&gt;17,INDEX(claimPeriodNo,MATCH('Étape 1) Taux'!$A$8,claimPeriods,0))&lt;20,revenueReduction&lt;0.1),0,IF(NOT(ISNUMBER(I901)),0,IF(E901="Oui",0,IF($B901="Non - avec lien de dépendance",MIN(1129,I901,$C901),MIN(1129,I901))))))</f>
        <v>Effectuez l’étape 1</v>
      </c>
      <c r="N901" s="3" t="str">
        <f>IF(ISTEXT(CRHPrate),"Effectuez l’étape 1",IF(AND(INDEX(claimPeriodNo,MATCH('Étape 1) Taux'!$A$8,claimPeriods,0))&gt;17,INDEX(claimPeriodNo,MATCH('Étape 1) Taux'!$A$8,claimPeriods,0))&lt;20,revenueReduction&lt;0.1),0,IF(NOT(ISNUMBER(J901)),0,IF(F901="Oui",0,IF($B901="Non - avec lien de dépendance",MIN(1129,J901,$C901),MIN(1129,J901))))))</f>
        <v>Effectuez l’étape 1</v>
      </c>
      <c r="O901" s="3" t="str">
        <f>IF(ISTEXT(CRHPrate),"Effectuez l’étape 1",IF(AND(INDEX(claimPeriodNo,MATCH('Étape 1) Taux'!$A$8,claimPeriods,0))&gt;17,INDEX(claimPeriodNo,MATCH('Étape 1) Taux'!$A$8,claimPeriods,0))&lt;20,revenueReduction&lt;0.1),0,IF(NOT(ISNUMBER(K901)),0,IF(G901="Oui",0,IF($B901="Non - avec lien de dépendance",MIN(1129,K901,$C901),MIN(1129,K901))))))</f>
        <v>Effectuez l’étape 1</v>
      </c>
      <c r="P901" s="3">
        <f t="shared" si="13"/>
        <v>0</v>
      </c>
    </row>
    <row r="902" spans="12:16" x14ac:dyDescent="0.3">
      <c r="L902" s="3" t="str">
        <f>IF(ISTEXT(CRHPrate),"Effectuez l’étape 1",IF(AND(INDEX(claimPeriodNo,MATCH('Étape 1) Taux'!$A$8,claimPeriods,0))&gt;17,INDEX(claimPeriodNo,MATCH('Étape 1) Taux'!$A$8,claimPeriods,0))&lt;20,revenueReduction&lt;0.1),0,IF(NOT(ISNUMBER(H902)),0,IF(D902="Oui",0,IF($B902="Non - avec lien de dépendance",MIN(1129,H902,$C902),MIN(1129,H902))))))</f>
        <v>Effectuez l’étape 1</v>
      </c>
      <c r="M902" s="3" t="str">
        <f>IF(ISTEXT(CRHPrate),"Effectuez l’étape 1",IF(AND(INDEX(claimPeriodNo,MATCH('Étape 1) Taux'!$A$8,claimPeriods,0))&gt;17,INDEX(claimPeriodNo,MATCH('Étape 1) Taux'!$A$8,claimPeriods,0))&lt;20,revenueReduction&lt;0.1),0,IF(NOT(ISNUMBER(I902)),0,IF(E902="Oui",0,IF($B902="Non - avec lien de dépendance",MIN(1129,I902,$C902),MIN(1129,I902))))))</f>
        <v>Effectuez l’étape 1</v>
      </c>
      <c r="N902" s="3" t="str">
        <f>IF(ISTEXT(CRHPrate),"Effectuez l’étape 1",IF(AND(INDEX(claimPeriodNo,MATCH('Étape 1) Taux'!$A$8,claimPeriods,0))&gt;17,INDEX(claimPeriodNo,MATCH('Étape 1) Taux'!$A$8,claimPeriods,0))&lt;20,revenueReduction&lt;0.1),0,IF(NOT(ISNUMBER(J902)),0,IF(F902="Oui",0,IF($B902="Non - avec lien de dépendance",MIN(1129,J902,$C902),MIN(1129,J902))))))</f>
        <v>Effectuez l’étape 1</v>
      </c>
      <c r="O902" s="3" t="str">
        <f>IF(ISTEXT(CRHPrate),"Effectuez l’étape 1",IF(AND(INDEX(claimPeriodNo,MATCH('Étape 1) Taux'!$A$8,claimPeriods,0))&gt;17,INDEX(claimPeriodNo,MATCH('Étape 1) Taux'!$A$8,claimPeriods,0))&lt;20,revenueReduction&lt;0.1),0,IF(NOT(ISNUMBER(K902)),0,IF(G902="Oui",0,IF($B902="Non - avec lien de dépendance",MIN(1129,K902,$C902),MIN(1129,K902))))))</f>
        <v>Effectuez l’étape 1</v>
      </c>
      <c r="P902" s="3">
        <f t="shared" si="13"/>
        <v>0</v>
      </c>
    </row>
    <row r="903" spans="12:16" x14ac:dyDescent="0.3">
      <c r="L903" s="3" t="str">
        <f>IF(ISTEXT(CRHPrate),"Effectuez l’étape 1",IF(AND(INDEX(claimPeriodNo,MATCH('Étape 1) Taux'!$A$8,claimPeriods,0))&gt;17,INDEX(claimPeriodNo,MATCH('Étape 1) Taux'!$A$8,claimPeriods,0))&lt;20,revenueReduction&lt;0.1),0,IF(NOT(ISNUMBER(H903)),0,IF(D903="Oui",0,IF($B903="Non - avec lien de dépendance",MIN(1129,H903,$C903),MIN(1129,H903))))))</f>
        <v>Effectuez l’étape 1</v>
      </c>
      <c r="M903" s="3" t="str">
        <f>IF(ISTEXT(CRHPrate),"Effectuez l’étape 1",IF(AND(INDEX(claimPeriodNo,MATCH('Étape 1) Taux'!$A$8,claimPeriods,0))&gt;17,INDEX(claimPeriodNo,MATCH('Étape 1) Taux'!$A$8,claimPeriods,0))&lt;20,revenueReduction&lt;0.1),0,IF(NOT(ISNUMBER(I903)),0,IF(E903="Oui",0,IF($B903="Non - avec lien de dépendance",MIN(1129,I903,$C903),MIN(1129,I903))))))</f>
        <v>Effectuez l’étape 1</v>
      </c>
      <c r="N903" s="3" t="str">
        <f>IF(ISTEXT(CRHPrate),"Effectuez l’étape 1",IF(AND(INDEX(claimPeriodNo,MATCH('Étape 1) Taux'!$A$8,claimPeriods,0))&gt;17,INDEX(claimPeriodNo,MATCH('Étape 1) Taux'!$A$8,claimPeriods,0))&lt;20,revenueReduction&lt;0.1),0,IF(NOT(ISNUMBER(J903)),0,IF(F903="Oui",0,IF($B903="Non - avec lien de dépendance",MIN(1129,J903,$C903),MIN(1129,J903))))))</f>
        <v>Effectuez l’étape 1</v>
      </c>
      <c r="O903" s="3" t="str">
        <f>IF(ISTEXT(CRHPrate),"Effectuez l’étape 1",IF(AND(INDEX(claimPeriodNo,MATCH('Étape 1) Taux'!$A$8,claimPeriods,0))&gt;17,INDEX(claimPeriodNo,MATCH('Étape 1) Taux'!$A$8,claimPeriods,0))&lt;20,revenueReduction&lt;0.1),0,IF(NOT(ISNUMBER(K903)),0,IF(G903="Oui",0,IF($B903="Non - avec lien de dépendance",MIN(1129,K903,$C903),MIN(1129,K903))))))</f>
        <v>Effectuez l’étape 1</v>
      </c>
      <c r="P903" s="3">
        <f t="shared" ref="P903:P966" si="14">IF(AND(COUNT(B903:K903)&gt;0,OR(AND(NOT(ISNUMBER($C903)),$B903&lt;&gt;"Oui - sans lien de dépendance"),COUNT(H903:K903)&lt;&gt;4,ISBLANK($B903))),"Remplissez tous les montants",SUM(L903:O903))</f>
        <v>0</v>
      </c>
    </row>
    <row r="904" spans="12:16" x14ac:dyDescent="0.3">
      <c r="L904" s="3" t="str">
        <f>IF(ISTEXT(CRHPrate),"Effectuez l’étape 1",IF(AND(INDEX(claimPeriodNo,MATCH('Étape 1) Taux'!$A$8,claimPeriods,0))&gt;17,INDEX(claimPeriodNo,MATCH('Étape 1) Taux'!$A$8,claimPeriods,0))&lt;20,revenueReduction&lt;0.1),0,IF(NOT(ISNUMBER(H904)),0,IF(D904="Oui",0,IF($B904="Non - avec lien de dépendance",MIN(1129,H904,$C904),MIN(1129,H904))))))</f>
        <v>Effectuez l’étape 1</v>
      </c>
      <c r="M904" s="3" t="str">
        <f>IF(ISTEXT(CRHPrate),"Effectuez l’étape 1",IF(AND(INDEX(claimPeriodNo,MATCH('Étape 1) Taux'!$A$8,claimPeriods,0))&gt;17,INDEX(claimPeriodNo,MATCH('Étape 1) Taux'!$A$8,claimPeriods,0))&lt;20,revenueReduction&lt;0.1),0,IF(NOT(ISNUMBER(I904)),0,IF(E904="Oui",0,IF($B904="Non - avec lien de dépendance",MIN(1129,I904,$C904),MIN(1129,I904))))))</f>
        <v>Effectuez l’étape 1</v>
      </c>
      <c r="N904" s="3" t="str">
        <f>IF(ISTEXT(CRHPrate),"Effectuez l’étape 1",IF(AND(INDEX(claimPeriodNo,MATCH('Étape 1) Taux'!$A$8,claimPeriods,0))&gt;17,INDEX(claimPeriodNo,MATCH('Étape 1) Taux'!$A$8,claimPeriods,0))&lt;20,revenueReduction&lt;0.1),0,IF(NOT(ISNUMBER(J904)),0,IF(F904="Oui",0,IF($B904="Non - avec lien de dépendance",MIN(1129,J904,$C904),MIN(1129,J904))))))</f>
        <v>Effectuez l’étape 1</v>
      </c>
      <c r="O904" s="3" t="str">
        <f>IF(ISTEXT(CRHPrate),"Effectuez l’étape 1",IF(AND(INDEX(claimPeriodNo,MATCH('Étape 1) Taux'!$A$8,claimPeriods,0))&gt;17,INDEX(claimPeriodNo,MATCH('Étape 1) Taux'!$A$8,claimPeriods,0))&lt;20,revenueReduction&lt;0.1),0,IF(NOT(ISNUMBER(K904)),0,IF(G904="Oui",0,IF($B904="Non - avec lien de dépendance",MIN(1129,K904,$C904),MIN(1129,K904))))))</f>
        <v>Effectuez l’étape 1</v>
      </c>
      <c r="P904" s="3">
        <f t="shared" si="14"/>
        <v>0</v>
      </c>
    </row>
    <row r="905" spans="12:16" x14ac:dyDescent="0.3">
      <c r="L905" s="3" t="str">
        <f>IF(ISTEXT(CRHPrate),"Effectuez l’étape 1",IF(AND(INDEX(claimPeriodNo,MATCH('Étape 1) Taux'!$A$8,claimPeriods,0))&gt;17,INDEX(claimPeriodNo,MATCH('Étape 1) Taux'!$A$8,claimPeriods,0))&lt;20,revenueReduction&lt;0.1),0,IF(NOT(ISNUMBER(H905)),0,IF(D905="Oui",0,IF($B905="Non - avec lien de dépendance",MIN(1129,H905,$C905),MIN(1129,H905))))))</f>
        <v>Effectuez l’étape 1</v>
      </c>
      <c r="M905" s="3" t="str">
        <f>IF(ISTEXT(CRHPrate),"Effectuez l’étape 1",IF(AND(INDEX(claimPeriodNo,MATCH('Étape 1) Taux'!$A$8,claimPeriods,0))&gt;17,INDEX(claimPeriodNo,MATCH('Étape 1) Taux'!$A$8,claimPeriods,0))&lt;20,revenueReduction&lt;0.1),0,IF(NOT(ISNUMBER(I905)),0,IF(E905="Oui",0,IF($B905="Non - avec lien de dépendance",MIN(1129,I905,$C905),MIN(1129,I905))))))</f>
        <v>Effectuez l’étape 1</v>
      </c>
      <c r="N905" s="3" t="str">
        <f>IF(ISTEXT(CRHPrate),"Effectuez l’étape 1",IF(AND(INDEX(claimPeriodNo,MATCH('Étape 1) Taux'!$A$8,claimPeriods,0))&gt;17,INDEX(claimPeriodNo,MATCH('Étape 1) Taux'!$A$8,claimPeriods,0))&lt;20,revenueReduction&lt;0.1),0,IF(NOT(ISNUMBER(J905)),0,IF(F905="Oui",0,IF($B905="Non - avec lien de dépendance",MIN(1129,J905,$C905),MIN(1129,J905))))))</f>
        <v>Effectuez l’étape 1</v>
      </c>
      <c r="O905" s="3" t="str">
        <f>IF(ISTEXT(CRHPrate),"Effectuez l’étape 1",IF(AND(INDEX(claimPeriodNo,MATCH('Étape 1) Taux'!$A$8,claimPeriods,0))&gt;17,INDEX(claimPeriodNo,MATCH('Étape 1) Taux'!$A$8,claimPeriods,0))&lt;20,revenueReduction&lt;0.1),0,IF(NOT(ISNUMBER(K905)),0,IF(G905="Oui",0,IF($B905="Non - avec lien de dépendance",MIN(1129,K905,$C905),MIN(1129,K905))))))</f>
        <v>Effectuez l’étape 1</v>
      </c>
      <c r="P905" s="3">
        <f t="shared" si="14"/>
        <v>0</v>
      </c>
    </row>
    <row r="906" spans="12:16" x14ac:dyDescent="0.3">
      <c r="L906" s="3" t="str">
        <f>IF(ISTEXT(CRHPrate),"Effectuez l’étape 1",IF(AND(INDEX(claimPeriodNo,MATCH('Étape 1) Taux'!$A$8,claimPeriods,0))&gt;17,INDEX(claimPeriodNo,MATCH('Étape 1) Taux'!$A$8,claimPeriods,0))&lt;20,revenueReduction&lt;0.1),0,IF(NOT(ISNUMBER(H906)),0,IF(D906="Oui",0,IF($B906="Non - avec lien de dépendance",MIN(1129,H906,$C906),MIN(1129,H906))))))</f>
        <v>Effectuez l’étape 1</v>
      </c>
      <c r="M906" s="3" t="str">
        <f>IF(ISTEXT(CRHPrate),"Effectuez l’étape 1",IF(AND(INDEX(claimPeriodNo,MATCH('Étape 1) Taux'!$A$8,claimPeriods,0))&gt;17,INDEX(claimPeriodNo,MATCH('Étape 1) Taux'!$A$8,claimPeriods,0))&lt;20,revenueReduction&lt;0.1),0,IF(NOT(ISNUMBER(I906)),0,IF(E906="Oui",0,IF($B906="Non - avec lien de dépendance",MIN(1129,I906,$C906),MIN(1129,I906))))))</f>
        <v>Effectuez l’étape 1</v>
      </c>
      <c r="N906" s="3" t="str">
        <f>IF(ISTEXT(CRHPrate),"Effectuez l’étape 1",IF(AND(INDEX(claimPeriodNo,MATCH('Étape 1) Taux'!$A$8,claimPeriods,0))&gt;17,INDEX(claimPeriodNo,MATCH('Étape 1) Taux'!$A$8,claimPeriods,0))&lt;20,revenueReduction&lt;0.1),0,IF(NOT(ISNUMBER(J906)),0,IF(F906="Oui",0,IF($B906="Non - avec lien de dépendance",MIN(1129,J906,$C906),MIN(1129,J906))))))</f>
        <v>Effectuez l’étape 1</v>
      </c>
      <c r="O906" s="3" t="str">
        <f>IF(ISTEXT(CRHPrate),"Effectuez l’étape 1",IF(AND(INDEX(claimPeriodNo,MATCH('Étape 1) Taux'!$A$8,claimPeriods,0))&gt;17,INDEX(claimPeriodNo,MATCH('Étape 1) Taux'!$A$8,claimPeriods,0))&lt;20,revenueReduction&lt;0.1),0,IF(NOT(ISNUMBER(K906)),0,IF(G906="Oui",0,IF($B906="Non - avec lien de dépendance",MIN(1129,K906,$C906),MIN(1129,K906))))))</f>
        <v>Effectuez l’étape 1</v>
      </c>
      <c r="P906" s="3">
        <f t="shared" si="14"/>
        <v>0</v>
      </c>
    </row>
    <row r="907" spans="12:16" x14ac:dyDescent="0.3">
      <c r="L907" s="3" t="str">
        <f>IF(ISTEXT(CRHPrate),"Effectuez l’étape 1",IF(AND(INDEX(claimPeriodNo,MATCH('Étape 1) Taux'!$A$8,claimPeriods,0))&gt;17,INDEX(claimPeriodNo,MATCH('Étape 1) Taux'!$A$8,claimPeriods,0))&lt;20,revenueReduction&lt;0.1),0,IF(NOT(ISNUMBER(H907)),0,IF(D907="Oui",0,IF($B907="Non - avec lien de dépendance",MIN(1129,H907,$C907),MIN(1129,H907))))))</f>
        <v>Effectuez l’étape 1</v>
      </c>
      <c r="M907" s="3" t="str">
        <f>IF(ISTEXT(CRHPrate),"Effectuez l’étape 1",IF(AND(INDEX(claimPeriodNo,MATCH('Étape 1) Taux'!$A$8,claimPeriods,0))&gt;17,INDEX(claimPeriodNo,MATCH('Étape 1) Taux'!$A$8,claimPeriods,0))&lt;20,revenueReduction&lt;0.1),0,IF(NOT(ISNUMBER(I907)),0,IF(E907="Oui",0,IF($B907="Non - avec lien de dépendance",MIN(1129,I907,$C907),MIN(1129,I907))))))</f>
        <v>Effectuez l’étape 1</v>
      </c>
      <c r="N907" s="3" t="str">
        <f>IF(ISTEXT(CRHPrate),"Effectuez l’étape 1",IF(AND(INDEX(claimPeriodNo,MATCH('Étape 1) Taux'!$A$8,claimPeriods,0))&gt;17,INDEX(claimPeriodNo,MATCH('Étape 1) Taux'!$A$8,claimPeriods,0))&lt;20,revenueReduction&lt;0.1),0,IF(NOT(ISNUMBER(J907)),0,IF(F907="Oui",0,IF($B907="Non - avec lien de dépendance",MIN(1129,J907,$C907),MIN(1129,J907))))))</f>
        <v>Effectuez l’étape 1</v>
      </c>
      <c r="O907" s="3" t="str">
        <f>IF(ISTEXT(CRHPrate),"Effectuez l’étape 1",IF(AND(INDEX(claimPeriodNo,MATCH('Étape 1) Taux'!$A$8,claimPeriods,0))&gt;17,INDEX(claimPeriodNo,MATCH('Étape 1) Taux'!$A$8,claimPeriods,0))&lt;20,revenueReduction&lt;0.1),0,IF(NOT(ISNUMBER(K907)),0,IF(G907="Oui",0,IF($B907="Non - avec lien de dépendance",MIN(1129,K907,$C907),MIN(1129,K907))))))</f>
        <v>Effectuez l’étape 1</v>
      </c>
      <c r="P907" s="3">
        <f t="shared" si="14"/>
        <v>0</v>
      </c>
    </row>
    <row r="908" spans="12:16" x14ac:dyDescent="0.3">
      <c r="L908" s="3" t="str">
        <f>IF(ISTEXT(CRHPrate),"Effectuez l’étape 1",IF(AND(INDEX(claimPeriodNo,MATCH('Étape 1) Taux'!$A$8,claimPeriods,0))&gt;17,INDEX(claimPeriodNo,MATCH('Étape 1) Taux'!$A$8,claimPeriods,0))&lt;20,revenueReduction&lt;0.1),0,IF(NOT(ISNUMBER(H908)),0,IF(D908="Oui",0,IF($B908="Non - avec lien de dépendance",MIN(1129,H908,$C908),MIN(1129,H908))))))</f>
        <v>Effectuez l’étape 1</v>
      </c>
      <c r="M908" s="3" t="str">
        <f>IF(ISTEXT(CRHPrate),"Effectuez l’étape 1",IF(AND(INDEX(claimPeriodNo,MATCH('Étape 1) Taux'!$A$8,claimPeriods,0))&gt;17,INDEX(claimPeriodNo,MATCH('Étape 1) Taux'!$A$8,claimPeriods,0))&lt;20,revenueReduction&lt;0.1),0,IF(NOT(ISNUMBER(I908)),0,IF(E908="Oui",0,IF($B908="Non - avec lien de dépendance",MIN(1129,I908,$C908),MIN(1129,I908))))))</f>
        <v>Effectuez l’étape 1</v>
      </c>
      <c r="N908" s="3" t="str">
        <f>IF(ISTEXT(CRHPrate),"Effectuez l’étape 1",IF(AND(INDEX(claimPeriodNo,MATCH('Étape 1) Taux'!$A$8,claimPeriods,0))&gt;17,INDEX(claimPeriodNo,MATCH('Étape 1) Taux'!$A$8,claimPeriods,0))&lt;20,revenueReduction&lt;0.1),0,IF(NOT(ISNUMBER(J908)),0,IF(F908="Oui",0,IF($B908="Non - avec lien de dépendance",MIN(1129,J908,$C908),MIN(1129,J908))))))</f>
        <v>Effectuez l’étape 1</v>
      </c>
      <c r="O908" s="3" t="str">
        <f>IF(ISTEXT(CRHPrate),"Effectuez l’étape 1",IF(AND(INDEX(claimPeriodNo,MATCH('Étape 1) Taux'!$A$8,claimPeriods,0))&gt;17,INDEX(claimPeriodNo,MATCH('Étape 1) Taux'!$A$8,claimPeriods,0))&lt;20,revenueReduction&lt;0.1),0,IF(NOT(ISNUMBER(K908)),0,IF(G908="Oui",0,IF($B908="Non - avec lien de dépendance",MIN(1129,K908,$C908),MIN(1129,K908))))))</f>
        <v>Effectuez l’étape 1</v>
      </c>
      <c r="P908" s="3">
        <f t="shared" si="14"/>
        <v>0</v>
      </c>
    </row>
    <row r="909" spans="12:16" x14ac:dyDescent="0.3">
      <c r="L909" s="3" t="str">
        <f>IF(ISTEXT(CRHPrate),"Effectuez l’étape 1",IF(AND(INDEX(claimPeriodNo,MATCH('Étape 1) Taux'!$A$8,claimPeriods,0))&gt;17,INDEX(claimPeriodNo,MATCH('Étape 1) Taux'!$A$8,claimPeriods,0))&lt;20,revenueReduction&lt;0.1),0,IF(NOT(ISNUMBER(H909)),0,IF(D909="Oui",0,IF($B909="Non - avec lien de dépendance",MIN(1129,H909,$C909),MIN(1129,H909))))))</f>
        <v>Effectuez l’étape 1</v>
      </c>
      <c r="M909" s="3" t="str">
        <f>IF(ISTEXT(CRHPrate),"Effectuez l’étape 1",IF(AND(INDEX(claimPeriodNo,MATCH('Étape 1) Taux'!$A$8,claimPeriods,0))&gt;17,INDEX(claimPeriodNo,MATCH('Étape 1) Taux'!$A$8,claimPeriods,0))&lt;20,revenueReduction&lt;0.1),0,IF(NOT(ISNUMBER(I909)),0,IF(E909="Oui",0,IF($B909="Non - avec lien de dépendance",MIN(1129,I909,$C909),MIN(1129,I909))))))</f>
        <v>Effectuez l’étape 1</v>
      </c>
      <c r="N909" s="3" t="str">
        <f>IF(ISTEXT(CRHPrate),"Effectuez l’étape 1",IF(AND(INDEX(claimPeriodNo,MATCH('Étape 1) Taux'!$A$8,claimPeriods,0))&gt;17,INDEX(claimPeriodNo,MATCH('Étape 1) Taux'!$A$8,claimPeriods,0))&lt;20,revenueReduction&lt;0.1),0,IF(NOT(ISNUMBER(J909)),0,IF(F909="Oui",0,IF($B909="Non - avec lien de dépendance",MIN(1129,J909,$C909),MIN(1129,J909))))))</f>
        <v>Effectuez l’étape 1</v>
      </c>
      <c r="O909" s="3" t="str">
        <f>IF(ISTEXT(CRHPrate),"Effectuez l’étape 1",IF(AND(INDEX(claimPeriodNo,MATCH('Étape 1) Taux'!$A$8,claimPeriods,0))&gt;17,INDEX(claimPeriodNo,MATCH('Étape 1) Taux'!$A$8,claimPeriods,0))&lt;20,revenueReduction&lt;0.1),0,IF(NOT(ISNUMBER(K909)),0,IF(G909="Oui",0,IF($B909="Non - avec lien de dépendance",MIN(1129,K909,$C909),MIN(1129,K909))))))</f>
        <v>Effectuez l’étape 1</v>
      </c>
      <c r="P909" s="3">
        <f t="shared" si="14"/>
        <v>0</v>
      </c>
    </row>
    <row r="910" spans="12:16" x14ac:dyDescent="0.3">
      <c r="L910" s="3" t="str">
        <f>IF(ISTEXT(CRHPrate),"Effectuez l’étape 1",IF(AND(INDEX(claimPeriodNo,MATCH('Étape 1) Taux'!$A$8,claimPeriods,0))&gt;17,INDEX(claimPeriodNo,MATCH('Étape 1) Taux'!$A$8,claimPeriods,0))&lt;20,revenueReduction&lt;0.1),0,IF(NOT(ISNUMBER(H910)),0,IF(D910="Oui",0,IF($B910="Non - avec lien de dépendance",MIN(1129,H910,$C910),MIN(1129,H910))))))</f>
        <v>Effectuez l’étape 1</v>
      </c>
      <c r="M910" s="3" t="str">
        <f>IF(ISTEXT(CRHPrate),"Effectuez l’étape 1",IF(AND(INDEX(claimPeriodNo,MATCH('Étape 1) Taux'!$A$8,claimPeriods,0))&gt;17,INDEX(claimPeriodNo,MATCH('Étape 1) Taux'!$A$8,claimPeriods,0))&lt;20,revenueReduction&lt;0.1),0,IF(NOT(ISNUMBER(I910)),0,IF(E910="Oui",0,IF($B910="Non - avec lien de dépendance",MIN(1129,I910,$C910),MIN(1129,I910))))))</f>
        <v>Effectuez l’étape 1</v>
      </c>
      <c r="N910" s="3" t="str">
        <f>IF(ISTEXT(CRHPrate),"Effectuez l’étape 1",IF(AND(INDEX(claimPeriodNo,MATCH('Étape 1) Taux'!$A$8,claimPeriods,0))&gt;17,INDEX(claimPeriodNo,MATCH('Étape 1) Taux'!$A$8,claimPeriods,0))&lt;20,revenueReduction&lt;0.1),0,IF(NOT(ISNUMBER(J910)),0,IF(F910="Oui",0,IF($B910="Non - avec lien de dépendance",MIN(1129,J910,$C910),MIN(1129,J910))))))</f>
        <v>Effectuez l’étape 1</v>
      </c>
      <c r="O910" s="3" t="str">
        <f>IF(ISTEXT(CRHPrate),"Effectuez l’étape 1",IF(AND(INDEX(claimPeriodNo,MATCH('Étape 1) Taux'!$A$8,claimPeriods,0))&gt;17,INDEX(claimPeriodNo,MATCH('Étape 1) Taux'!$A$8,claimPeriods,0))&lt;20,revenueReduction&lt;0.1),0,IF(NOT(ISNUMBER(K910)),0,IF(G910="Oui",0,IF($B910="Non - avec lien de dépendance",MIN(1129,K910,$C910),MIN(1129,K910))))))</f>
        <v>Effectuez l’étape 1</v>
      </c>
      <c r="P910" s="3">
        <f t="shared" si="14"/>
        <v>0</v>
      </c>
    </row>
    <row r="911" spans="12:16" x14ac:dyDescent="0.3">
      <c r="L911" s="3" t="str">
        <f>IF(ISTEXT(CRHPrate),"Effectuez l’étape 1",IF(AND(INDEX(claimPeriodNo,MATCH('Étape 1) Taux'!$A$8,claimPeriods,0))&gt;17,INDEX(claimPeriodNo,MATCH('Étape 1) Taux'!$A$8,claimPeriods,0))&lt;20,revenueReduction&lt;0.1),0,IF(NOT(ISNUMBER(H911)),0,IF(D911="Oui",0,IF($B911="Non - avec lien de dépendance",MIN(1129,H911,$C911),MIN(1129,H911))))))</f>
        <v>Effectuez l’étape 1</v>
      </c>
      <c r="M911" s="3" t="str">
        <f>IF(ISTEXT(CRHPrate),"Effectuez l’étape 1",IF(AND(INDEX(claimPeriodNo,MATCH('Étape 1) Taux'!$A$8,claimPeriods,0))&gt;17,INDEX(claimPeriodNo,MATCH('Étape 1) Taux'!$A$8,claimPeriods,0))&lt;20,revenueReduction&lt;0.1),0,IF(NOT(ISNUMBER(I911)),0,IF(E911="Oui",0,IF($B911="Non - avec lien de dépendance",MIN(1129,I911,$C911),MIN(1129,I911))))))</f>
        <v>Effectuez l’étape 1</v>
      </c>
      <c r="N911" s="3" t="str">
        <f>IF(ISTEXT(CRHPrate),"Effectuez l’étape 1",IF(AND(INDEX(claimPeriodNo,MATCH('Étape 1) Taux'!$A$8,claimPeriods,0))&gt;17,INDEX(claimPeriodNo,MATCH('Étape 1) Taux'!$A$8,claimPeriods,0))&lt;20,revenueReduction&lt;0.1),0,IF(NOT(ISNUMBER(J911)),0,IF(F911="Oui",0,IF($B911="Non - avec lien de dépendance",MIN(1129,J911,$C911),MIN(1129,J911))))))</f>
        <v>Effectuez l’étape 1</v>
      </c>
      <c r="O911" s="3" t="str">
        <f>IF(ISTEXT(CRHPrate),"Effectuez l’étape 1",IF(AND(INDEX(claimPeriodNo,MATCH('Étape 1) Taux'!$A$8,claimPeriods,0))&gt;17,INDEX(claimPeriodNo,MATCH('Étape 1) Taux'!$A$8,claimPeriods,0))&lt;20,revenueReduction&lt;0.1),0,IF(NOT(ISNUMBER(K911)),0,IF(G911="Oui",0,IF($B911="Non - avec lien de dépendance",MIN(1129,K911,$C911),MIN(1129,K911))))))</f>
        <v>Effectuez l’étape 1</v>
      </c>
      <c r="P911" s="3">
        <f t="shared" si="14"/>
        <v>0</v>
      </c>
    </row>
    <row r="912" spans="12:16" x14ac:dyDescent="0.3">
      <c r="L912" s="3" t="str">
        <f>IF(ISTEXT(CRHPrate),"Effectuez l’étape 1",IF(AND(INDEX(claimPeriodNo,MATCH('Étape 1) Taux'!$A$8,claimPeriods,0))&gt;17,INDEX(claimPeriodNo,MATCH('Étape 1) Taux'!$A$8,claimPeriods,0))&lt;20,revenueReduction&lt;0.1),0,IF(NOT(ISNUMBER(H912)),0,IF(D912="Oui",0,IF($B912="Non - avec lien de dépendance",MIN(1129,H912,$C912),MIN(1129,H912))))))</f>
        <v>Effectuez l’étape 1</v>
      </c>
      <c r="M912" s="3" t="str">
        <f>IF(ISTEXT(CRHPrate),"Effectuez l’étape 1",IF(AND(INDEX(claimPeriodNo,MATCH('Étape 1) Taux'!$A$8,claimPeriods,0))&gt;17,INDEX(claimPeriodNo,MATCH('Étape 1) Taux'!$A$8,claimPeriods,0))&lt;20,revenueReduction&lt;0.1),0,IF(NOT(ISNUMBER(I912)),0,IF(E912="Oui",0,IF($B912="Non - avec lien de dépendance",MIN(1129,I912,$C912),MIN(1129,I912))))))</f>
        <v>Effectuez l’étape 1</v>
      </c>
      <c r="N912" s="3" t="str">
        <f>IF(ISTEXT(CRHPrate),"Effectuez l’étape 1",IF(AND(INDEX(claimPeriodNo,MATCH('Étape 1) Taux'!$A$8,claimPeriods,0))&gt;17,INDEX(claimPeriodNo,MATCH('Étape 1) Taux'!$A$8,claimPeriods,0))&lt;20,revenueReduction&lt;0.1),0,IF(NOT(ISNUMBER(J912)),0,IF(F912="Oui",0,IF($B912="Non - avec lien de dépendance",MIN(1129,J912,$C912),MIN(1129,J912))))))</f>
        <v>Effectuez l’étape 1</v>
      </c>
      <c r="O912" s="3" t="str">
        <f>IF(ISTEXT(CRHPrate),"Effectuez l’étape 1",IF(AND(INDEX(claimPeriodNo,MATCH('Étape 1) Taux'!$A$8,claimPeriods,0))&gt;17,INDEX(claimPeriodNo,MATCH('Étape 1) Taux'!$A$8,claimPeriods,0))&lt;20,revenueReduction&lt;0.1),0,IF(NOT(ISNUMBER(K912)),0,IF(G912="Oui",0,IF($B912="Non - avec lien de dépendance",MIN(1129,K912,$C912),MIN(1129,K912))))))</f>
        <v>Effectuez l’étape 1</v>
      </c>
      <c r="P912" s="3">
        <f t="shared" si="14"/>
        <v>0</v>
      </c>
    </row>
    <row r="913" spans="12:16" x14ac:dyDescent="0.3">
      <c r="L913" s="3" t="str">
        <f>IF(ISTEXT(CRHPrate),"Effectuez l’étape 1",IF(AND(INDEX(claimPeriodNo,MATCH('Étape 1) Taux'!$A$8,claimPeriods,0))&gt;17,INDEX(claimPeriodNo,MATCH('Étape 1) Taux'!$A$8,claimPeriods,0))&lt;20,revenueReduction&lt;0.1),0,IF(NOT(ISNUMBER(H913)),0,IF(D913="Oui",0,IF($B913="Non - avec lien de dépendance",MIN(1129,H913,$C913),MIN(1129,H913))))))</f>
        <v>Effectuez l’étape 1</v>
      </c>
      <c r="M913" s="3" t="str">
        <f>IF(ISTEXT(CRHPrate),"Effectuez l’étape 1",IF(AND(INDEX(claimPeriodNo,MATCH('Étape 1) Taux'!$A$8,claimPeriods,0))&gt;17,INDEX(claimPeriodNo,MATCH('Étape 1) Taux'!$A$8,claimPeriods,0))&lt;20,revenueReduction&lt;0.1),0,IF(NOT(ISNUMBER(I913)),0,IF(E913="Oui",0,IF($B913="Non - avec lien de dépendance",MIN(1129,I913,$C913),MIN(1129,I913))))))</f>
        <v>Effectuez l’étape 1</v>
      </c>
      <c r="N913" s="3" t="str">
        <f>IF(ISTEXT(CRHPrate),"Effectuez l’étape 1",IF(AND(INDEX(claimPeriodNo,MATCH('Étape 1) Taux'!$A$8,claimPeriods,0))&gt;17,INDEX(claimPeriodNo,MATCH('Étape 1) Taux'!$A$8,claimPeriods,0))&lt;20,revenueReduction&lt;0.1),0,IF(NOT(ISNUMBER(J913)),0,IF(F913="Oui",0,IF($B913="Non - avec lien de dépendance",MIN(1129,J913,$C913),MIN(1129,J913))))))</f>
        <v>Effectuez l’étape 1</v>
      </c>
      <c r="O913" s="3" t="str">
        <f>IF(ISTEXT(CRHPrate),"Effectuez l’étape 1",IF(AND(INDEX(claimPeriodNo,MATCH('Étape 1) Taux'!$A$8,claimPeriods,0))&gt;17,INDEX(claimPeriodNo,MATCH('Étape 1) Taux'!$A$8,claimPeriods,0))&lt;20,revenueReduction&lt;0.1),0,IF(NOT(ISNUMBER(K913)),0,IF(G913="Oui",0,IF($B913="Non - avec lien de dépendance",MIN(1129,K913,$C913),MIN(1129,K913))))))</f>
        <v>Effectuez l’étape 1</v>
      </c>
      <c r="P913" s="3">
        <f t="shared" si="14"/>
        <v>0</v>
      </c>
    </row>
    <row r="914" spans="12:16" x14ac:dyDescent="0.3">
      <c r="L914" s="3" t="str">
        <f>IF(ISTEXT(CRHPrate),"Effectuez l’étape 1",IF(AND(INDEX(claimPeriodNo,MATCH('Étape 1) Taux'!$A$8,claimPeriods,0))&gt;17,INDEX(claimPeriodNo,MATCH('Étape 1) Taux'!$A$8,claimPeriods,0))&lt;20,revenueReduction&lt;0.1),0,IF(NOT(ISNUMBER(H914)),0,IF(D914="Oui",0,IF($B914="Non - avec lien de dépendance",MIN(1129,H914,$C914),MIN(1129,H914))))))</f>
        <v>Effectuez l’étape 1</v>
      </c>
      <c r="M914" s="3" t="str">
        <f>IF(ISTEXT(CRHPrate),"Effectuez l’étape 1",IF(AND(INDEX(claimPeriodNo,MATCH('Étape 1) Taux'!$A$8,claimPeriods,0))&gt;17,INDEX(claimPeriodNo,MATCH('Étape 1) Taux'!$A$8,claimPeriods,0))&lt;20,revenueReduction&lt;0.1),0,IF(NOT(ISNUMBER(I914)),0,IF(E914="Oui",0,IF($B914="Non - avec lien de dépendance",MIN(1129,I914,$C914),MIN(1129,I914))))))</f>
        <v>Effectuez l’étape 1</v>
      </c>
      <c r="N914" s="3" t="str">
        <f>IF(ISTEXT(CRHPrate),"Effectuez l’étape 1",IF(AND(INDEX(claimPeriodNo,MATCH('Étape 1) Taux'!$A$8,claimPeriods,0))&gt;17,INDEX(claimPeriodNo,MATCH('Étape 1) Taux'!$A$8,claimPeriods,0))&lt;20,revenueReduction&lt;0.1),0,IF(NOT(ISNUMBER(J914)),0,IF(F914="Oui",0,IF($B914="Non - avec lien de dépendance",MIN(1129,J914,$C914),MIN(1129,J914))))))</f>
        <v>Effectuez l’étape 1</v>
      </c>
      <c r="O914" s="3" t="str">
        <f>IF(ISTEXT(CRHPrate),"Effectuez l’étape 1",IF(AND(INDEX(claimPeriodNo,MATCH('Étape 1) Taux'!$A$8,claimPeriods,0))&gt;17,INDEX(claimPeriodNo,MATCH('Étape 1) Taux'!$A$8,claimPeriods,0))&lt;20,revenueReduction&lt;0.1),0,IF(NOT(ISNUMBER(K914)),0,IF(G914="Oui",0,IF($B914="Non - avec lien de dépendance",MIN(1129,K914,$C914),MIN(1129,K914))))))</f>
        <v>Effectuez l’étape 1</v>
      </c>
      <c r="P914" s="3">
        <f t="shared" si="14"/>
        <v>0</v>
      </c>
    </row>
    <row r="915" spans="12:16" x14ac:dyDescent="0.3">
      <c r="L915" s="3" t="str">
        <f>IF(ISTEXT(CRHPrate),"Effectuez l’étape 1",IF(AND(INDEX(claimPeriodNo,MATCH('Étape 1) Taux'!$A$8,claimPeriods,0))&gt;17,INDEX(claimPeriodNo,MATCH('Étape 1) Taux'!$A$8,claimPeriods,0))&lt;20,revenueReduction&lt;0.1),0,IF(NOT(ISNUMBER(H915)),0,IF(D915="Oui",0,IF($B915="Non - avec lien de dépendance",MIN(1129,H915,$C915),MIN(1129,H915))))))</f>
        <v>Effectuez l’étape 1</v>
      </c>
      <c r="M915" s="3" t="str">
        <f>IF(ISTEXT(CRHPrate),"Effectuez l’étape 1",IF(AND(INDEX(claimPeriodNo,MATCH('Étape 1) Taux'!$A$8,claimPeriods,0))&gt;17,INDEX(claimPeriodNo,MATCH('Étape 1) Taux'!$A$8,claimPeriods,0))&lt;20,revenueReduction&lt;0.1),0,IF(NOT(ISNUMBER(I915)),0,IF(E915="Oui",0,IF($B915="Non - avec lien de dépendance",MIN(1129,I915,$C915),MIN(1129,I915))))))</f>
        <v>Effectuez l’étape 1</v>
      </c>
      <c r="N915" s="3" t="str">
        <f>IF(ISTEXT(CRHPrate),"Effectuez l’étape 1",IF(AND(INDEX(claimPeriodNo,MATCH('Étape 1) Taux'!$A$8,claimPeriods,0))&gt;17,INDEX(claimPeriodNo,MATCH('Étape 1) Taux'!$A$8,claimPeriods,0))&lt;20,revenueReduction&lt;0.1),0,IF(NOT(ISNUMBER(J915)),0,IF(F915="Oui",0,IF($B915="Non - avec lien de dépendance",MIN(1129,J915,$C915),MIN(1129,J915))))))</f>
        <v>Effectuez l’étape 1</v>
      </c>
      <c r="O915" s="3" t="str">
        <f>IF(ISTEXT(CRHPrate),"Effectuez l’étape 1",IF(AND(INDEX(claimPeriodNo,MATCH('Étape 1) Taux'!$A$8,claimPeriods,0))&gt;17,INDEX(claimPeriodNo,MATCH('Étape 1) Taux'!$A$8,claimPeriods,0))&lt;20,revenueReduction&lt;0.1),0,IF(NOT(ISNUMBER(K915)),0,IF(G915="Oui",0,IF($B915="Non - avec lien de dépendance",MIN(1129,K915,$C915),MIN(1129,K915))))))</f>
        <v>Effectuez l’étape 1</v>
      </c>
      <c r="P915" s="3">
        <f t="shared" si="14"/>
        <v>0</v>
      </c>
    </row>
    <row r="916" spans="12:16" x14ac:dyDescent="0.3">
      <c r="L916" s="3" t="str">
        <f>IF(ISTEXT(CRHPrate),"Effectuez l’étape 1",IF(AND(INDEX(claimPeriodNo,MATCH('Étape 1) Taux'!$A$8,claimPeriods,0))&gt;17,INDEX(claimPeriodNo,MATCH('Étape 1) Taux'!$A$8,claimPeriods,0))&lt;20,revenueReduction&lt;0.1),0,IF(NOT(ISNUMBER(H916)),0,IF(D916="Oui",0,IF($B916="Non - avec lien de dépendance",MIN(1129,H916,$C916),MIN(1129,H916))))))</f>
        <v>Effectuez l’étape 1</v>
      </c>
      <c r="M916" s="3" t="str">
        <f>IF(ISTEXT(CRHPrate),"Effectuez l’étape 1",IF(AND(INDEX(claimPeriodNo,MATCH('Étape 1) Taux'!$A$8,claimPeriods,0))&gt;17,INDEX(claimPeriodNo,MATCH('Étape 1) Taux'!$A$8,claimPeriods,0))&lt;20,revenueReduction&lt;0.1),0,IF(NOT(ISNUMBER(I916)),0,IF(E916="Oui",0,IF($B916="Non - avec lien de dépendance",MIN(1129,I916,$C916),MIN(1129,I916))))))</f>
        <v>Effectuez l’étape 1</v>
      </c>
      <c r="N916" s="3" t="str">
        <f>IF(ISTEXT(CRHPrate),"Effectuez l’étape 1",IF(AND(INDEX(claimPeriodNo,MATCH('Étape 1) Taux'!$A$8,claimPeriods,0))&gt;17,INDEX(claimPeriodNo,MATCH('Étape 1) Taux'!$A$8,claimPeriods,0))&lt;20,revenueReduction&lt;0.1),0,IF(NOT(ISNUMBER(J916)),0,IF(F916="Oui",0,IF($B916="Non - avec lien de dépendance",MIN(1129,J916,$C916),MIN(1129,J916))))))</f>
        <v>Effectuez l’étape 1</v>
      </c>
      <c r="O916" s="3" t="str">
        <f>IF(ISTEXT(CRHPrate),"Effectuez l’étape 1",IF(AND(INDEX(claimPeriodNo,MATCH('Étape 1) Taux'!$A$8,claimPeriods,0))&gt;17,INDEX(claimPeriodNo,MATCH('Étape 1) Taux'!$A$8,claimPeriods,0))&lt;20,revenueReduction&lt;0.1),0,IF(NOT(ISNUMBER(K916)),0,IF(G916="Oui",0,IF($B916="Non - avec lien de dépendance",MIN(1129,K916,$C916),MIN(1129,K916))))))</f>
        <v>Effectuez l’étape 1</v>
      </c>
      <c r="P916" s="3">
        <f t="shared" si="14"/>
        <v>0</v>
      </c>
    </row>
    <row r="917" spans="12:16" x14ac:dyDescent="0.3">
      <c r="L917" s="3" t="str">
        <f>IF(ISTEXT(CRHPrate),"Effectuez l’étape 1",IF(AND(INDEX(claimPeriodNo,MATCH('Étape 1) Taux'!$A$8,claimPeriods,0))&gt;17,INDEX(claimPeriodNo,MATCH('Étape 1) Taux'!$A$8,claimPeriods,0))&lt;20,revenueReduction&lt;0.1),0,IF(NOT(ISNUMBER(H917)),0,IF(D917="Oui",0,IF($B917="Non - avec lien de dépendance",MIN(1129,H917,$C917),MIN(1129,H917))))))</f>
        <v>Effectuez l’étape 1</v>
      </c>
      <c r="M917" s="3" t="str">
        <f>IF(ISTEXT(CRHPrate),"Effectuez l’étape 1",IF(AND(INDEX(claimPeriodNo,MATCH('Étape 1) Taux'!$A$8,claimPeriods,0))&gt;17,INDEX(claimPeriodNo,MATCH('Étape 1) Taux'!$A$8,claimPeriods,0))&lt;20,revenueReduction&lt;0.1),0,IF(NOT(ISNUMBER(I917)),0,IF(E917="Oui",0,IF($B917="Non - avec lien de dépendance",MIN(1129,I917,$C917),MIN(1129,I917))))))</f>
        <v>Effectuez l’étape 1</v>
      </c>
      <c r="N917" s="3" t="str">
        <f>IF(ISTEXT(CRHPrate),"Effectuez l’étape 1",IF(AND(INDEX(claimPeriodNo,MATCH('Étape 1) Taux'!$A$8,claimPeriods,0))&gt;17,INDEX(claimPeriodNo,MATCH('Étape 1) Taux'!$A$8,claimPeriods,0))&lt;20,revenueReduction&lt;0.1),0,IF(NOT(ISNUMBER(J917)),0,IF(F917="Oui",0,IF($B917="Non - avec lien de dépendance",MIN(1129,J917,$C917),MIN(1129,J917))))))</f>
        <v>Effectuez l’étape 1</v>
      </c>
      <c r="O917" s="3" t="str">
        <f>IF(ISTEXT(CRHPrate),"Effectuez l’étape 1",IF(AND(INDEX(claimPeriodNo,MATCH('Étape 1) Taux'!$A$8,claimPeriods,0))&gt;17,INDEX(claimPeriodNo,MATCH('Étape 1) Taux'!$A$8,claimPeriods,0))&lt;20,revenueReduction&lt;0.1),0,IF(NOT(ISNUMBER(K917)),0,IF(G917="Oui",0,IF($B917="Non - avec lien de dépendance",MIN(1129,K917,$C917),MIN(1129,K917))))))</f>
        <v>Effectuez l’étape 1</v>
      </c>
      <c r="P917" s="3">
        <f t="shared" si="14"/>
        <v>0</v>
      </c>
    </row>
    <row r="918" spans="12:16" x14ac:dyDescent="0.3">
      <c r="L918" s="3" t="str">
        <f>IF(ISTEXT(CRHPrate),"Effectuez l’étape 1",IF(AND(INDEX(claimPeriodNo,MATCH('Étape 1) Taux'!$A$8,claimPeriods,0))&gt;17,INDEX(claimPeriodNo,MATCH('Étape 1) Taux'!$A$8,claimPeriods,0))&lt;20,revenueReduction&lt;0.1),0,IF(NOT(ISNUMBER(H918)),0,IF(D918="Oui",0,IF($B918="Non - avec lien de dépendance",MIN(1129,H918,$C918),MIN(1129,H918))))))</f>
        <v>Effectuez l’étape 1</v>
      </c>
      <c r="M918" s="3" t="str">
        <f>IF(ISTEXT(CRHPrate),"Effectuez l’étape 1",IF(AND(INDEX(claimPeriodNo,MATCH('Étape 1) Taux'!$A$8,claimPeriods,0))&gt;17,INDEX(claimPeriodNo,MATCH('Étape 1) Taux'!$A$8,claimPeriods,0))&lt;20,revenueReduction&lt;0.1),0,IF(NOT(ISNUMBER(I918)),0,IF(E918="Oui",0,IF($B918="Non - avec lien de dépendance",MIN(1129,I918,$C918),MIN(1129,I918))))))</f>
        <v>Effectuez l’étape 1</v>
      </c>
      <c r="N918" s="3" t="str">
        <f>IF(ISTEXT(CRHPrate),"Effectuez l’étape 1",IF(AND(INDEX(claimPeriodNo,MATCH('Étape 1) Taux'!$A$8,claimPeriods,0))&gt;17,INDEX(claimPeriodNo,MATCH('Étape 1) Taux'!$A$8,claimPeriods,0))&lt;20,revenueReduction&lt;0.1),0,IF(NOT(ISNUMBER(J918)),0,IF(F918="Oui",0,IF($B918="Non - avec lien de dépendance",MIN(1129,J918,$C918),MIN(1129,J918))))))</f>
        <v>Effectuez l’étape 1</v>
      </c>
      <c r="O918" s="3" t="str">
        <f>IF(ISTEXT(CRHPrate),"Effectuez l’étape 1",IF(AND(INDEX(claimPeriodNo,MATCH('Étape 1) Taux'!$A$8,claimPeriods,0))&gt;17,INDEX(claimPeriodNo,MATCH('Étape 1) Taux'!$A$8,claimPeriods,0))&lt;20,revenueReduction&lt;0.1),0,IF(NOT(ISNUMBER(K918)),0,IF(G918="Oui",0,IF($B918="Non - avec lien de dépendance",MIN(1129,K918,$C918),MIN(1129,K918))))))</f>
        <v>Effectuez l’étape 1</v>
      </c>
      <c r="P918" s="3">
        <f t="shared" si="14"/>
        <v>0</v>
      </c>
    </row>
    <row r="919" spans="12:16" x14ac:dyDescent="0.3">
      <c r="L919" s="3" t="str">
        <f>IF(ISTEXT(CRHPrate),"Effectuez l’étape 1",IF(AND(INDEX(claimPeriodNo,MATCH('Étape 1) Taux'!$A$8,claimPeriods,0))&gt;17,INDEX(claimPeriodNo,MATCH('Étape 1) Taux'!$A$8,claimPeriods,0))&lt;20,revenueReduction&lt;0.1),0,IF(NOT(ISNUMBER(H919)),0,IF(D919="Oui",0,IF($B919="Non - avec lien de dépendance",MIN(1129,H919,$C919),MIN(1129,H919))))))</f>
        <v>Effectuez l’étape 1</v>
      </c>
      <c r="M919" s="3" t="str">
        <f>IF(ISTEXT(CRHPrate),"Effectuez l’étape 1",IF(AND(INDEX(claimPeriodNo,MATCH('Étape 1) Taux'!$A$8,claimPeriods,0))&gt;17,INDEX(claimPeriodNo,MATCH('Étape 1) Taux'!$A$8,claimPeriods,0))&lt;20,revenueReduction&lt;0.1),0,IF(NOT(ISNUMBER(I919)),0,IF(E919="Oui",0,IF($B919="Non - avec lien de dépendance",MIN(1129,I919,$C919),MIN(1129,I919))))))</f>
        <v>Effectuez l’étape 1</v>
      </c>
      <c r="N919" s="3" t="str">
        <f>IF(ISTEXT(CRHPrate),"Effectuez l’étape 1",IF(AND(INDEX(claimPeriodNo,MATCH('Étape 1) Taux'!$A$8,claimPeriods,0))&gt;17,INDEX(claimPeriodNo,MATCH('Étape 1) Taux'!$A$8,claimPeriods,0))&lt;20,revenueReduction&lt;0.1),0,IF(NOT(ISNUMBER(J919)),0,IF(F919="Oui",0,IF($B919="Non - avec lien de dépendance",MIN(1129,J919,$C919),MIN(1129,J919))))))</f>
        <v>Effectuez l’étape 1</v>
      </c>
      <c r="O919" s="3" t="str">
        <f>IF(ISTEXT(CRHPrate),"Effectuez l’étape 1",IF(AND(INDEX(claimPeriodNo,MATCH('Étape 1) Taux'!$A$8,claimPeriods,0))&gt;17,INDEX(claimPeriodNo,MATCH('Étape 1) Taux'!$A$8,claimPeriods,0))&lt;20,revenueReduction&lt;0.1),0,IF(NOT(ISNUMBER(K919)),0,IF(G919="Oui",0,IF($B919="Non - avec lien de dépendance",MIN(1129,K919,$C919),MIN(1129,K919))))))</f>
        <v>Effectuez l’étape 1</v>
      </c>
      <c r="P919" s="3">
        <f t="shared" si="14"/>
        <v>0</v>
      </c>
    </row>
    <row r="920" spans="12:16" x14ac:dyDescent="0.3">
      <c r="L920" s="3" t="str">
        <f>IF(ISTEXT(CRHPrate),"Effectuez l’étape 1",IF(AND(INDEX(claimPeriodNo,MATCH('Étape 1) Taux'!$A$8,claimPeriods,0))&gt;17,INDEX(claimPeriodNo,MATCH('Étape 1) Taux'!$A$8,claimPeriods,0))&lt;20,revenueReduction&lt;0.1),0,IF(NOT(ISNUMBER(H920)),0,IF(D920="Oui",0,IF($B920="Non - avec lien de dépendance",MIN(1129,H920,$C920),MIN(1129,H920))))))</f>
        <v>Effectuez l’étape 1</v>
      </c>
      <c r="M920" s="3" t="str">
        <f>IF(ISTEXT(CRHPrate),"Effectuez l’étape 1",IF(AND(INDEX(claimPeriodNo,MATCH('Étape 1) Taux'!$A$8,claimPeriods,0))&gt;17,INDEX(claimPeriodNo,MATCH('Étape 1) Taux'!$A$8,claimPeriods,0))&lt;20,revenueReduction&lt;0.1),0,IF(NOT(ISNUMBER(I920)),0,IF(E920="Oui",0,IF($B920="Non - avec lien de dépendance",MIN(1129,I920,$C920),MIN(1129,I920))))))</f>
        <v>Effectuez l’étape 1</v>
      </c>
      <c r="N920" s="3" t="str">
        <f>IF(ISTEXT(CRHPrate),"Effectuez l’étape 1",IF(AND(INDEX(claimPeriodNo,MATCH('Étape 1) Taux'!$A$8,claimPeriods,0))&gt;17,INDEX(claimPeriodNo,MATCH('Étape 1) Taux'!$A$8,claimPeriods,0))&lt;20,revenueReduction&lt;0.1),0,IF(NOT(ISNUMBER(J920)),0,IF(F920="Oui",0,IF($B920="Non - avec lien de dépendance",MIN(1129,J920,$C920),MIN(1129,J920))))))</f>
        <v>Effectuez l’étape 1</v>
      </c>
      <c r="O920" s="3" t="str">
        <f>IF(ISTEXT(CRHPrate),"Effectuez l’étape 1",IF(AND(INDEX(claimPeriodNo,MATCH('Étape 1) Taux'!$A$8,claimPeriods,0))&gt;17,INDEX(claimPeriodNo,MATCH('Étape 1) Taux'!$A$8,claimPeriods,0))&lt;20,revenueReduction&lt;0.1),0,IF(NOT(ISNUMBER(K920)),0,IF(G920="Oui",0,IF($B920="Non - avec lien de dépendance",MIN(1129,K920,$C920),MIN(1129,K920))))))</f>
        <v>Effectuez l’étape 1</v>
      </c>
      <c r="P920" s="3">
        <f t="shared" si="14"/>
        <v>0</v>
      </c>
    </row>
    <row r="921" spans="12:16" x14ac:dyDescent="0.3">
      <c r="L921" s="3" t="str">
        <f>IF(ISTEXT(CRHPrate),"Effectuez l’étape 1",IF(AND(INDEX(claimPeriodNo,MATCH('Étape 1) Taux'!$A$8,claimPeriods,0))&gt;17,INDEX(claimPeriodNo,MATCH('Étape 1) Taux'!$A$8,claimPeriods,0))&lt;20,revenueReduction&lt;0.1),0,IF(NOT(ISNUMBER(H921)),0,IF(D921="Oui",0,IF($B921="Non - avec lien de dépendance",MIN(1129,H921,$C921),MIN(1129,H921))))))</f>
        <v>Effectuez l’étape 1</v>
      </c>
      <c r="M921" s="3" t="str">
        <f>IF(ISTEXT(CRHPrate),"Effectuez l’étape 1",IF(AND(INDEX(claimPeriodNo,MATCH('Étape 1) Taux'!$A$8,claimPeriods,0))&gt;17,INDEX(claimPeriodNo,MATCH('Étape 1) Taux'!$A$8,claimPeriods,0))&lt;20,revenueReduction&lt;0.1),0,IF(NOT(ISNUMBER(I921)),0,IF(E921="Oui",0,IF($B921="Non - avec lien de dépendance",MIN(1129,I921,$C921),MIN(1129,I921))))))</f>
        <v>Effectuez l’étape 1</v>
      </c>
      <c r="N921" s="3" t="str">
        <f>IF(ISTEXT(CRHPrate),"Effectuez l’étape 1",IF(AND(INDEX(claimPeriodNo,MATCH('Étape 1) Taux'!$A$8,claimPeriods,0))&gt;17,INDEX(claimPeriodNo,MATCH('Étape 1) Taux'!$A$8,claimPeriods,0))&lt;20,revenueReduction&lt;0.1),0,IF(NOT(ISNUMBER(J921)),0,IF(F921="Oui",0,IF($B921="Non - avec lien de dépendance",MIN(1129,J921,$C921),MIN(1129,J921))))))</f>
        <v>Effectuez l’étape 1</v>
      </c>
      <c r="O921" s="3" t="str">
        <f>IF(ISTEXT(CRHPrate),"Effectuez l’étape 1",IF(AND(INDEX(claimPeriodNo,MATCH('Étape 1) Taux'!$A$8,claimPeriods,0))&gt;17,INDEX(claimPeriodNo,MATCH('Étape 1) Taux'!$A$8,claimPeriods,0))&lt;20,revenueReduction&lt;0.1),0,IF(NOT(ISNUMBER(K921)),0,IF(G921="Oui",0,IF($B921="Non - avec lien de dépendance",MIN(1129,K921,$C921),MIN(1129,K921))))))</f>
        <v>Effectuez l’étape 1</v>
      </c>
      <c r="P921" s="3">
        <f t="shared" si="14"/>
        <v>0</v>
      </c>
    </row>
    <row r="922" spans="12:16" x14ac:dyDescent="0.3">
      <c r="L922" s="3" t="str">
        <f>IF(ISTEXT(CRHPrate),"Effectuez l’étape 1",IF(AND(INDEX(claimPeriodNo,MATCH('Étape 1) Taux'!$A$8,claimPeriods,0))&gt;17,INDEX(claimPeriodNo,MATCH('Étape 1) Taux'!$A$8,claimPeriods,0))&lt;20,revenueReduction&lt;0.1),0,IF(NOT(ISNUMBER(H922)),0,IF(D922="Oui",0,IF($B922="Non - avec lien de dépendance",MIN(1129,H922,$C922),MIN(1129,H922))))))</f>
        <v>Effectuez l’étape 1</v>
      </c>
      <c r="M922" s="3" t="str">
        <f>IF(ISTEXT(CRHPrate),"Effectuez l’étape 1",IF(AND(INDEX(claimPeriodNo,MATCH('Étape 1) Taux'!$A$8,claimPeriods,0))&gt;17,INDEX(claimPeriodNo,MATCH('Étape 1) Taux'!$A$8,claimPeriods,0))&lt;20,revenueReduction&lt;0.1),0,IF(NOT(ISNUMBER(I922)),0,IF(E922="Oui",0,IF($B922="Non - avec lien de dépendance",MIN(1129,I922,$C922),MIN(1129,I922))))))</f>
        <v>Effectuez l’étape 1</v>
      </c>
      <c r="N922" s="3" t="str">
        <f>IF(ISTEXT(CRHPrate),"Effectuez l’étape 1",IF(AND(INDEX(claimPeriodNo,MATCH('Étape 1) Taux'!$A$8,claimPeriods,0))&gt;17,INDEX(claimPeriodNo,MATCH('Étape 1) Taux'!$A$8,claimPeriods,0))&lt;20,revenueReduction&lt;0.1),0,IF(NOT(ISNUMBER(J922)),0,IF(F922="Oui",0,IF($B922="Non - avec lien de dépendance",MIN(1129,J922,$C922),MIN(1129,J922))))))</f>
        <v>Effectuez l’étape 1</v>
      </c>
      <c r="O922" s="3" t="str">
        <f>IF(ISTEXT(CRHPrate),"Effectuez l’étape 1",IF(AND(INDEX(claimPeriodNo,MATCH('Étape 1) Taux'!$A$8,claimPeriods,0))&gt;17,INDEX(claimPeriodNo,MATCH('Étape 1) Taux'!$A$8,claimPeriods,0))&lt;20,revenueReduction&lt;0.1),0,IF(NOT(ISNUMBER(K922)),0,IF(G922="Oui",0,IF($B922="Non - avec lien de dépendance",MIN(1129,K922,$C922),MIN(1129,K922))))))</f>
        <v>Effectuez l’étape 1</v>
      </c>
      <c r="P922" s="3">
        <f t="shared" si="14"/>
        <v>0</v>
      </c>
    </row>
    <row r="923" spans="12:16" x14ac:dyDescent="0.3">
      <c r="L923" s="3" t="str">
        <f>IF(ISTEXT(CRHPrate),"Effectuez l’étape 1",IF(AND(INDEX(claimPeriodNo,MATCH('Étape 1) Taux'!$A$8,claimPeriods,0))&gt;17,INDEX(claimPeriodNo,MATCH('Étape 1) Taux'!$A$8,claimPeriods,0))&lt;20,revenueReduction&lt;0.1),0,IF(NOT(ISNUMBER(H923)),0,IF(D923="Oui",0,IF($B923="Non - avec lien de dépendance",MIN(1129,H923,$C923),MIN(1129,H923))))))</f>
        <v>Effectuez l’étape 1</v>
      </c>
      <c r="M923" s="3" t="str">
        <f>IF(ISTEXT(CRHPrate),"Effectuez l’étape 1",IF(AND(INDEX(claimPeriodNo,MATCH('Étape 1) Taux'!$A$8,claimPeriods,0))&gt;17,INDEX(claimPeriodNo,MATCH('Étape 1) Taux'!$A$8,claimPeriods,0))&lt;20,revenueReduction&lt;0.1),0,IF(NOT(ISNUMBER(I923)),0,IF(E923="Oui",0,IF($B923="Non - avec lien de dépendance",MIN(1129,I923,$C923),MIN(1129,I923))))))</f>
        <v>Effectuez l’étape 1</v>
      </c>
      <c r="N923" s="3" t="str">
        <f>IF(ISTEXT(CRHPrate),"Effectuez l’étape 1",IF(AND(INDEX(claimPeriodNo,MATCH('Étape 1) Taux'!$A$8,claimPeriods,0))&gt;17,INDEX(claimPeriodNo,MATCH('Étape 1) Taux'!$A$8,claimPeriods,0))&lt;20,revenueReduction&lt;0.1),0,IF(NOT(ISNUMBER(J923)),0,IF(F923="Oui",0,IF($B923="Non - avec lien de dépendance",MIN(1129,J923,$C923),MIN(1129,J923))))))</f>
        <v>Effectuez l’étape 1</v>
      </c>
      <c r="O923" s="3" t="str">
        <f>IF(ISTEXT(CRHPrate),"Effectuez l’étape 1",IF(AND(INDEX(claimPeriodNo,MATCH('Étape 1) Taux'!$A$8,claimPeriods,0))&gt;17,INDEX(claimPeriodNo,MATCH('Étape 1) Taux'!$A$8,claimPeriods,0))&lt;20,revenueReduction&lt;0.1),0,IF(NOT(ISNUMBER(K923)),0,IF(G923="Oui",0,IF($B923="Non - avec lien de dépendance",MIN(1129,K923,$C923),MIN(1129,K923))))))</f>
        <v>Effectuez l’étape 1</v>
      </c>
      <c r="P923" s="3">
        <f t="shared" si="14"/>
        <v>0</v>
      </c>
    </row>
    <row r="924" spans="12:16" x14ac:dyDescent="0.3">
      <c r="L924" s="3" t="str">
        <f>IF(ISTEXT(CRHPrate),"Effectuez l’étape 1",IF(AND(INDEX(claimPeriodNo,MATCH('Étape 1) Taux'!$A$8,claimPeriods,0))&gt;17,INDEX(claimPeriodNo,MATCH('Étape 1) Taux'!$A$8,claimPeriods,0))&lt;20,revenueReduction&lt;0.1),0,IF(NOT(ISNUMBER(H924)),0,IF(D924="Oui",0,IF($B924="Non - avec lien de dépendance",MIN(1129,H924,$C924),MIN(1129,H924))))))</f>
        <v>Effectuez l’étape 1</v>
      </c>
      <c r="M924" s="3" t="str">
        <f>IF(ISTEXT(CRHPrate),"Effectuez l’étape 1",IF(AND(INDEX(claimPeriodNo,MATCH('Étape 1) Taux'!$A$8,claimPeriods,0))&gt;17,INDEX(claimPeriodNo,MATCH('Étape 1) Taux'!$A$8,claimPeriods,0))&lt;20,revenueReduction&lt;0.1),0,IF(NOT(ISNUMBER(I924)),0,IF(E924="Oui",0,IF($B924="Non - avec lien de dépendance",MIN(1129,I924,$C924),MIN(1129,I924))))))</f>
        <v>Effectuez l’étape 1</v>
      </c>
      <c r="N924" s="3" t="str">
        <f>IF(ISTEXT(CRHPrate),"Effectuez l’étape 1",IF(AND(INDEX(claimPeriodNo,MATCH('Étape 1) Taux'!$A$8,claimPeriods,0))&gt;17,INDEX(claimPeriodNo,MATCH('Étape 1) Taux'!$A$8,claimPeriods,0))&lt;20,revenueReduction&lt;0.1),0,IF(NOT(ISNUMBER(J924)),0,IF(F924="Oui",0,IF($B924="Non - avec lien de dépendance",MIN(1129,J924,$C924),MIN(1129,J924))))))</f>
        <v>Effectuez l’étape 1</v>
      </c>
      <c r="O924" s="3" t="str">
        <f>IF(ISTEXT(CRHPrate),"Effectuez l’étape 1",IF(AND(INDEX(claimPeriodNo,MATCH('Étape 1) Taux'!$A$8,claimPeriods,0))&gt;17,INDEX(claimPeriodNo,MATCH('Étape 1) Taux'!$A$8,claimPeriods,0))&lt;20,revenueReduction&lt;0.1),0,IF(NOT(ISNUMBER(K924)),0,IF(G924="Oui",0,IF($B924="Non - avec lien de dépendance",MIN(1129,K924,$C924),MIN(1129,K924))))))</f>
        <v>Effectuez l’étape 1</v>
      </c>
      <c r="P924" s="3">
        <f t="shared" si="14"/>
        <v>0</v>
      </c>
    </row>
    <row r="925" spans="12:16" x14ac:dyDescent="0.3">
      <c r="L925" s="3" t="str">
        <f>IF(ISTEXT(CRHPrate),"Effectuez l’étape 1",IF(AND(INDEX(claimPeriodNo,MATCH('Étape 1) Taux'!$A$8,claimPeriods,0))&gt;17,INDEX(claimPeriodNo,MATCH('Étape 1) Taux'!$A$8,claimPeriods,0))&lt;20,revenueReduction&lt;0.1),0,IF(NOT(ISNUMBER(H925)),0,IF(D925="Oui",0,IF($B925="Non - avec lien de dépendance",MIN(1129,H925,$C925),MIN(1129,H925))))))</f>
        <v>Effectuez l’étape 1</v>
      </c>
      <c r="M925" s="3" t="str">
        <f>IF(ISTEXT(CRHPrate),"Effectuez l’étape 1",IF(AND(INDEX(claimPeriodNo,MATCH('Étape 1) Taux'!$A$8,claimPeriods,0))&gt;17,INDEX(claimPeriodNo,MATCH('Étape 1) Taux'!$A$8,claimPeriods,0))&lt;20,revenueReduction&lt;0.1),0,IF(NOT(ISNUMBER(I925)),0,IF(E925="Oui",0,IF($B925="Non - avec lien de dépendance",MIN(1129,I925,$C925),MIN(1129,I925))))))</f>
        <v>Effectuez l’étape 1</v>
      </c>
      <c r="N925" s="3" t="str">
        <f>IF(ISTEXT(CRHPrate),"Effectuez l’étape 1",IF(AND(INDEX(claimPeriodNo,MATCH('Étape 1) Taux'!$A$8,claimPeriods,0))&gt;17,INDEX(claimPeriodNo,MATCH('Étape 1) Taux'!$A$8,claimPeriods,0))&lt;20,revenueReduction&lt;0.1),0,IF(NOT(ISNUMBER(J925)),0,IF(F925="Oui",0,IF($B925="Non - avec lien de dépendance",MIN(1129,J925,$C925),MIN(1129,J925))))))</f>
        <v>Effectuez l’étape 1</v>
      </c>
      <c r="O925" s="3" t="str">
        <f>IF(ISTEXT(CRHPrate),"Effectuez l’étape 1",IF(AND(INDEX(claimPeriodNo,MATCH('Étape 1) Taux'!$A$8,claimPeriods,0))&gt;17,INDEX(claimPeriodNo,MATCH('Étape 1) Taux'!$A$8,claimPeriods,0))&lt;20,revenueReduction&lt;0.1),0,IF(NOT(ISNUMBER(K925)),0,IF(G925="Oui",0,IF($B925="Non - avec lien de dépendance",MIN(1129,K925,$C925),MIN(1129,K925))))))</f>
        <v>Effectuez l’étape 1</v>
      </c>
      <c r="P925" s="3">
        <f t="shared" si="14"/>
        <v>0</v>
      </c>
    </row>
    <row r="926" spans="12:16" x14ac:dyDescent="0.3">
      <c r="L926" s="3" t="str">
        <f>IF(ISTEXT(CRHPrate),"Effectuez l’étape 1",IF(AND(INDEX(claimPeriodNo,MATCH('Étape 1) Taux'!$A$8,claimPeriods,0))&gt;17,INDEX(claimPeriodNo,MATCH('Étape 1) Taux'!$A$8,claimPeriods,0))&lt;20,revenueReduction&lt;0.1),0,IF(NOT(ISNUMBER(H926)),0,IF(D926="Oui",0,IF($B926="Non - avec lien de dépendance",MIN(1129,H926,$C926),MIN(1129,H926))))))</f>
        <v>Effectuez l’étape 1</v>
      </c>
      <c r="M926" s="3" t="str">
        <f>IF(ISTEXT(CRHPrate),"Effectuez l’étape 1",IF(AND(INDEX(claimPeriodNo,MATCH('Étape 1) Taux'!$A$8,claimPeriods,0))&gt;17,INDEX(claimPeriodNo,MATCH('Étape 1) Taux'!$A$8,claimPeriods,0))&lt;20,revenueReduction&lt;0.1),0,IF(NOT(ISNUMBER(I926)),0,IF(E926="Oui",0,IF($B926="Non - avec lien de dépendance",MIN(1129,I926,$C926),MIN(1129,I926))))))</f>
        <v>Effectuez l’étape 1</v>
      </c>
      <c r="N926" s="3" t="str">
        <f>IF(ISTEXT(CRHPrate),"Effectuez l’étape 1",IF(AND(INDEX(claimPeriodNo,MATCH('Étape 1) Taux'!$A$8,claimPeriods,0))&gt;17,INDEX(claimPeriodNo,MATCH('Étape 1) Taux'!$A$8,claimPeriods,0))&lt;20,revenueReduction&lt;0.1),0,IF(NOT(ISNUMBER(J926)),0,IF(F926="Oui",0,IF($B926="Non - avec lien de dépendance",MIN(1129,J926,$C926),MIN(1129,J926))))))</f>
        <v>Effectuez l’étape 1</v>
      </c>
      <c r="O926" s="3" t="str">
        <f>IF(ISTEXT(CRHPrate),"Effectuez l’étape 1",IF(AND(INDEX(claimPeriodNo,MATCH('Étape 1) Taux'!$A$8,claimPeriods,0))&gt;17,INDEX(claimPeriodNo,MATCH('Étape 1) Taux'!$A$8,claimPeriods,0))&lt;20,revenueReduction&lt;0.1),0,IF(NOT(ISNUMBER(K926)),0,IF(G926="Oui",0,IF($B926="Non - avec lien de dépendance",MIN(1129,K926,$C926),MIN(1129,K926))))))</f>
        <v>Effectuez l’étape 1</v>
      </c>
      <c r="P926" s="3">
        <f t="shared" si="14"/>
        <v>0</v>
      </c>
    </row>
    <row r="927" spans="12:16" x14ac:dyDescent="0.3">
      <c r="L927" s="3" t="str">
        <f>IF(ISTEXT(CRHPrate),"Effectuez l’étape 1",IF(AND(INDEX(claimPeriodNo,MATCH('Étape 1) Taux'!$A$8,claimPeriods,0))&gt;17,INDEX(claimPeriodNo,MATCH('Étape 1) Taux'!$A$8,claimPeriods,0))&lt;20,revenueReduction&lt;0.1),0,IF(NOT(ISNUMBER(H927)),0,IF(D927="Oui",0,IF($B927="Non - avec lien de dépendance",MIN(1129,H927,$C927),MIN(1129,H927))))))</f>
        <v>Effectuez l’étape 1</v>
      </c>
      <c r="M927" s="3" t="str">
        <f>IF(ISTEXT(CRHPrate),"Effectuez l’étape 1",IF(AND(INDEX(claimPeriodNo,MATCH('Étape 1) Taux'!$A$8,claimPeriods,0))&gt;17,INDEX(claimPeriodNo,MATCH('Étape 1) Taux'!$A$8,claimPeriods,0))&lt;20,revenueReduction&lt;0.1),0,IF(NOT(ISNUMBER(I927)),0,IF(E927="Oui",0,IF($B927="Non - avec lien de dépendance",MIN(1129,I927,$C927),MIN(1129,I927))))))</f>
        <v>Effectuez l’étape 1</v>
      </c>
      <c r="N927" s="3" t="str">
        <f>IF(ISTEXT(CRHPrate),"Effectuez l’étape 1",IF(AND(INDEX(claimPeriodNo,MATCH('Étape 1) Taux'!$A$8,claimPeriods,0))&gt;17,INDEX(claimPeriodNo,MATCH('Étape 1) Taux'!$A$8,claimPeriods,0))&lt;20,revenueReduction&lt;0.1),0,IF(NOT(ISNUMBER(J927)),0,IF(F927="Oui",0,IF($B927="Non - avec lien de dépendance",MIN(1129,J927,$C927),MIN(1129,J927))))))</f>
        <v>Effectuez l’étape 1</v>
      </c>
      <c r="O927" s="3" t="str">
        <f>IF(ISTEXT(CRHPrate),"Effectuez l’étape 1",IF(AND(INDEX(claimPeriodNo,MATCH('Étape 1) Taux'!$A$8,claimPeriods,0))&gt;17,INDEX(claimPeriodNo,MATCH('Étape 1) Taux'!$A$8,claimPeriods,0))&lt;20,revenueReduction&lt;0.1),0,IF(NOT(ISNUMBER(K927)),0,IF(G927="Oui",0,IF($B927="Non - avec lien de dépendance",MIN(1129,K927,$C927),MIN(1129,K927))))))</f>
        <v>Effectuez l’étape 1</v>
      </c>
      <c r="P927" s="3">
        <f t="shared" si="14"/>
        <v>0</v>
      </c>
    </row>
    <row r="928" spans="12:16" x14ac:dyDescent="0.3">
      <c r="L928" s="3" t="str">
        <f>IF(ISTEXT(CRHPrate),"Effectuez l’étape 1",IF(AND(INDEX(claimPeriodNo,MATCH('Étape 1) Taux'!$A$8,claimPeriods,0))&gt;17,INDEX(claimPeriodNo,MATCH('Étape 1) Taux'!$A$8,claimPeriods,0))&lt;20,revenueReduction&lt;0.1),0,IF(NOT(ISNUMBER(H928)),0,IF(D928="Oui",0,IF($B928="Non - avec lien de dépendance",MIN(1129,H928,$C928),MIN(1129,H928))))))</f>
        <v>Effectuez l’étape 1</v>
      </c>
      <c r="M928" s="3" t="str">
        <f>IF(ISTEXT(CRHPrate),"Effectuez l’étape 1",IF(AND(INDEX(claimPeriodNo,MATCH('Étape 1) Taux'!$A$8,claimPeriods,0))&gt;17,INDEX(claimPeriodNo,MATCH('Étape 1) Taux'!$A$8,claimPeriods,0))&lt;20,revenueReduction&lt;0.1),0,IF(NOT(ISNUMBER(I928)),0,IF(E928="Oui",0,IF($B928="Non - avec lien de dépendance",MIN(1129,I928,$C928),MIN(1129,I928))))))</f>
        <v>Effectuez l’étape 1</v>
      </c>
      <c r="N928" s="3" t="str">
        <f>IF(ISTEXT(CRHPrate),"Effectuez l’étape 1",IF(AND(INDEX(claimPeriodNo,MATCH('Étape 1) Taux'!$A$8,claimPeriods,0))&gt;17,INDEX(claimPeriodNo,MATCH('Étape 1) Taux'!$A$8,claimPeriods,0))&lt;20,revenueReduction&lt;0.1),0,IF(NOT(ISNUMBER(J928)),0,IF(F928="Oui",0,IF($B928="Non - avec lien de dépendance",MIN(1129,J928,$C928),MIN(1129,J928))))))</f>
        <v>Effectuez l’étape 1</v>
      </c>
      <c r="O928" s="3" t="str">
        <f>IF(ISTEXT(CRHPrate),"Effectuez l’étape 1",IF(AND(INDEX(claimPeriodNo,MATCH('Étape 1) Taux'!$A$8,claimPeriods,0))&gt;17,INDEX(claimPeriodNo,MATCH('Étape 1) Taux'!$A$8,claimPeriods,0))&lt;20,revenueReduction&lt;0.1),0,IF(NOT(ISNUMBER(K928)),0,IF(G928="Oui",0,IF($B928="Non - avec lien de dépendance",MIN(1129,K928,$C928),MIN(1129,K928))))))</f>
        <v>Effectuez l’étape 1</v>
      </c>
      <c r="P928" s="3">
        <f t="shared" si="14"/>
        <v>0</v>
      </c>
    </row>
    <row r="929" spans="12:16" x14ac:dyDescent="0.3">
      <c r="L929" s="3" t="str">
        <f>IF(ISTEXT(CRHPrate),"Effectuez l’étape 1",IF(AND(INDEX(claimPeriodNo,MATCH('Étape 1) Taux'!$A$8,claimPeriods,0))&gt;17,INDEX(claimPeriodNo,MATCH('Étape 1) Taux'!$A$8,claimPeriods,0))&lt;20,revenueReduction&lt;0.1),0,IF(NOT(ISNUMBER(H929)),0,IF(D929="Oui",0,IF($B929="Non - avec lien de dépendance",MIN(1129,H929,$C929),MIN(1129,H929))))))</f>
        <v>Effectuez l’étape 1</v>
      </c>
      <c r="M929" s="3" t="str">
        <f>IF(ISTEXT(CRHPrate),"Effectuez l’étape 1",IF(AND(INDEX(claimPeriodNo,MATCH('Étape 1) Taux'!$A$8,claimPeriods,0))&gt;17,INDEX(claimPeriodNo,MATCH('Étape 1) Taux'!$A$8,claimPeriods,0))&lt;20,revenueReduction&lt;0.1),0,IF(NOT(ISNUMBER(I929)),0,IF(E929="Oui",0,IF($B929="Non - avec lien de dépendance",MIN(1129,I929,$C929),MIN(1129,I929))))))</f>
        <v>Effectuez l’étape 1</v>
      </c>
      <c r="N929" s="3" t="str">
        <f>IF(ISTEXT(CRHPrate),"Effectuez l’étape 1",IF(AND(INDEX(claimPeriodNo,MATCH('Étape 1) Taux'!$A$8,claimPeriods,0))&gt;17,INDEX(claimPeriodNo,MATCH('Étape 1) Taux'!$A$8,claimPeriods,0))&lt;20,revenueReduction&lt;0.1),0,IF(NOT(ISNUMBER(J929)),0,IF(F929="Oui",0,IF($B929="Non - avec lien de dépendance",MIN(1129,J929,$C929),MIN(1129,J929))))))</f>
        <v>Effectuez l’étape 1</v>
      </c>
      <c r="O929" s="3" t="str">
        <f>IF(ISTEXT(CRHPrate),"Effectuez l’étape 1",IF(AND(INDEX(claimPeriodNo,MATCH('Étape 1) Taux'!$A$8,claimPeriods,0))&gt;17,INDEX(claimPeriodNo,MATCH('Étape 1) Taux'!$A$8,claimPeriods,0))&lt;20,revenueReduction&lt;0.1),0,IF(NOT(ISNUMBER(K929)),0,IF(G929="Oui",0,IF($B929="Non - avec lien de dépendance",MIN(1129,K929,$C929),MIN(1129,K929))))))</f>
        <v>Effectuez l’étape 1</v>
      </c>
      <c r="P929" s="3">
        <f t="shared" si="14"/>
        <v>0</v>
      </c>
    </row>
    <row r="930" spans="12:16" x14ac:dyDescent="0.3">
      <c r="L930" s="3" t="str">
        <f>IF(ISTEXT(CRHPrate),"Effectuez l’étape 1",IF(AND(INDEX(claimPeriodNo,MATCH('Étape 1) Taux'!$A$8,claimPeriods,0))&gt;17,INDEX(claimPeriodNo,MATCH('Étape 1) Taux'!$A$8,claimPeriods,0))&lt;20,revenueReduction&lt;0.1),0,IF(NOT(ISNUMBER(H930)),0,IF(D930="Oui",0,IF($B930="Non - avec lien de dépendance",MIN(1129,H930,$C930),MIN(1129,H930))))))</f>
        <v>Effectuez l’étape 1</v>
      </c>
      <c r="M930" s="3" t="str">
        <f>IF(ISTEXT(CRHPrate),"Effectuez l’étape 1",IF(AND(INDEX(claimPeriodNo,MATCH('Étape 1) Taux'!$A$8,claimPeriods,0))&gt;17,INDEX(claimPeriodNo,MATCH('Étape 1) Taux'!$A$8,claimPeriods,0))&lt;20,revenueReduction&lt;0.1),0,IF(NOT(ISNUMBER(I930)),0,IF(E930="Oui",0,IF($B930="Non - avec lien de dépendance",MIN(1129,I930,$C930),MIN(1129,I930))))))</f>
        <v>Effectuez l’étape 1</v>
      </c>
      <c r="N930" s="3" t="str">
        <f>IF(ISTEXT(CRHPrate),"Effectuez l’étape 1",IF(AND(INDEX(claimPeriodNo,MATCH('Étape 1) Taux'!$A$8,claimPeriods,0))&gt;17,INDEX(claimPeriodNo,MATCH('Étape 1) Taux'!$A$8,claimPeriods,0))&lt;20,revenueReduction&lt;0.1),0,IF(NOT(ISNUMBER(J930)),0,IF(F930="Oui",0,IF($B930="Non - avec lien de dépendance",MIN(1129,J930,$C930),MIN(1129,J930))))))</f>
        <v>Effectuez l’étape 1</v>
      </c>
      <c r="O930" s="3" t="str">
        <f>IF(ISTEXT(CRHPrate),"Effectuez l’étape 1",IF(AND(INDEX(claimPeriodNo,MATCH('Étape 1) Taux'!$A$8,claimPeriods,0))&gt;17,INDEX(claimPeriodNo,MATCH('Étape 1) Taux'!$A$8,claimPeriods,0))&lt;20,revenueReduction&lt;0.1),0,IF(NOT(ISNUMBER(K930)),0,IF(G930="Oui",0,IF($B930="Non - avec lien de dépendance",MIN(1129,K930,$C930),MIN(1129,K930))))))</f>
        <v>Effectuez l’étape 1</v>
      </c>
      <c r="P930" s="3">
        <f t="shared" si="14"/>
        <v>0</v>
      </c>
    </row>
    <row r="931" spans="12:16" x14ac:dyDescent="0.3">
      <c r="L931" s="3" t="str">
        <f>IF(ISTEXT(CRHPrate),"Effectuez l’étape 1",IF(AND(INDEX(claimPeriodNo,MATCH('Étape 1) Taux'!$A$8,claimPeriods,0))&gt;17,INDEX(claimPeriodNo,MATCH('Étape 1) Taux'!$A$8,claimPeriods,0))&lt;20,revenueReduction&lt;0.1),0,IF(NOT(ISNUMBER(H931)),0,IF(D931="Oui",0,IF($B931="Non - avec lien de dépendance",MIN(1129,H931,$C931),MIN(1129,H931))))))</f>
        <v>Effectuez l’étape 1</v>
      </c>
      <c r="M931" s="3" t="str">
        <f>IF(ISTEXT(CRHPrate),"Effectuez l’étape 1",IF(AND(INDEX(claimPeriodNo,MATCH('Étape 1) Taux'!$A$8,claimPeriods,0))&gt;17,INDEX(claimPeriodNo,MATCH('Étape 1) Taux'!$A$8,claimPeriods,0))&lt;20,revenueReduction&lt;0.1),0,IF(NOT(ISNUMBER(I931)),0,IF(E931="Oui",0,IF($B931="Non - avec lien de dépendance",MIN(1129,I931,$C931),MIN(1129,I931))))))</f>
        <v>Effectuez l’étape 1</v>
      </c>
      <c r="N931" s="3" t="str">
        <f>IF(ISTEXT(CRHPrate),"Effectuez l’étape 1",IF(AND(INDEX(claimPeriodNo,MATCH('Étape 1) Taux'!$A$8,claimPeriods,0))&gt;17,INDEX(claimPeriodNo,MATCH('Étape 1) Taux'!$A$8,claimPeriods,0))&lt;20,revenueReduction&lt;0.1),0,IF(NOT(ISNUMBER(J931)),0,IF(F931="Oui",0,IF($B931="Non - avec lien de dépendance",MIN(1129,J931,$C931),MIN(1129,J931))))))</f>
        <v>Effectuez l’étape 1</v>
      </c>
      <c r="O931" s="3" t="str">
        <f>IF(ISTEXT(CRHPrate),"Effectuez l’étape 1",IF(AND(INDEX(claimPeriodNo,MATCH('Étape 1) Taux'!$A$8,claimPeriods,0))&gt;17,INDEX(claimPeriodNo,MATCH('Étape 1) Taux'!$A$8,claimPeriods,0))&lt;20,revenueReduction&lt;0.1),0,IF(NOT(ISNUMBER(K931)),0,IF(G931="Oui",0,IF($B931="Non - avec lien de dépendance",MIN(1129,K931,$C931),MIN(1129,K931))))))</f>
        <v>Effectuez l’étape 1</v>
      </c>
      <c r="P931" s="3">
        <f t="shared" si="14"/>
        <v>0</v>
      </c>
    </row>
    <row r="932" spans="12:16" x14ac:dyDescent="0.3">
      <c r="L932" s="3" t="str">
        <f>IF(ISTEXT(CRHPrate),"Effectuez l’étape 1",IF(AND(INDEX(claimPeriodNo,MATCH('Étape 1) Taux'!$A$8,claimPeriods,0))&gt;17,INDEX(claimPeriodNo,MATCH('Étape 1) Taux'!$A$8,claimPeriods,0))&lt;20,revenueReduction&lt;0.1),0,IF(NOT(ISNUMBER(H932)),0,IF(D932="Oui",0,IF($B932="Non - avec lien de dépendance",MIN(1129,H932,$C932),MIN(1129,H932))))))</f>
        <v>Effectuez l’étape 1</v>
      </c>
      <c r="M932" s="3" t="str">
        <f>IF(ISTEXT(CRHPrate),"Effectuez l’étape 1",IF(AND(INDEX(claimPeriodNo,MATCH('Étape 1) Taux'!$A$8,claimPeriods,0))&gt;17,INDEX(claimPeriodNo,MATCH('Étape 1) Taux'!$A$8,claimPeriods,0))&lt;20,revenueReduction&lt;0.1),0,IF(NOT(ISNUMBER(I932)),0,IF(E932="Oui",0,IF($B932="Non - avec lien de dépendance",MIN(1129,I932,$C932),MIN(1129,I932))))))</f>
        <v>Effectuez l’étape 1</v>
      </c>
      <c r="N932" s="3" t="str">
        <f>IF(ISTEXT(CRHPrate),"Effectuez l’étape 1",IF(AND(INDEX(claimPeriodNo,MATCH('Étape 1) Taux'!$A$8,claimPeriods,0))&gt;17,INDEX(claimPeriodNo,MATCH('Étape 1) Taux'!$A$8,claimPeriods,0))&lt;20,revenueReduction&lt;0.1),0,IF(NOT(ISNUMBER(J932)),0,IF(F932="Oui",0,IF($B932="Non - avec lien de dépendance",MIN(1129,J932,$C932),MIN(1129,J932))))))</f>
        <v>Effectuez l’étape 1</v>
      </c>
      <c r="O932" s="3" t="str">
        <f>IF(ISTEXT(CRHPrate),"Effectuez l’étape 1",IF(AND(INDEX(claimPeriodNo,MATCH('Étape 1) Taux'!$A$8,claimPeriods,0))&gt;17,INDEX(claimPeriodNo,MATCH('Étape 1) Taux'!$A$8,claimPeriods,0))&lt;20,revenueReduction&lt;0.1),0,IF(NOT(ISNUMBER(K932)),0,IF(G932="Oui",0,IF($B932="Non - avec lien de dépendance",MIN(1129,K932,$C932),MIN(1129,K932))))))</f>
        <v>Effectuez l’étape 1</v>
      </c>
      <c r="P932" s="3">
        <f t="shared" si="14"/>
        <v>0</v>
      </c>
    </row>
    <row r="933" spans="12:16" x14ac:dyDescent="0.3">
      <c r="L933" s="3" t="str">
        <f>IF(ISTEXT(CRHPrate),"Effectuez l’étape 1",IF(AND(INDEX(claimPeriodNo,MATCH('Étape 1) Taux'!$A$8,claimPeriods,0))&gt;17,INDEX(claimPeriodNo,MATCH('Étape 1) Taux'!$A$8,claimPeriods,0))&lt;20,revenueReduction&lt;0.1),0,IF(NOT(ISNUMBER(H933)),0,IF(D933="Oui",0,IF($B933="Non - avec lien de dépendance",MIN(1129,H933,$C933),MIN(1129,H933))))))</f>
        <v>Effectuez l’étape 1</v>
      </c>
      <c r="M933" s="3" t="str">
        <f>IF(ISTEXT(CRHPrate),"Effectuez l’étape 1",IF(AND(INDEX(claimPeriodNo,MATCH('Étape 1) Taux'!$A$8,claimPeriods,0))&gt;17,INDEX(claimPeriodNo,MATCH('Étape 1) Taux'!$A$8,claimPeriods,0))&lt;20,revenueReduction&lt;0.1),0,IF(NOT(ISNUMBER(I933)),0,IF(E933="Oui",0,IF($B933="Non - avec lien de dépendance",MIN(1129,I933,$C933),MIN(1129,I933))))))</f>
        <v>Effectuez l’étape 1</v>
      </c>
      <c r="N933" s="3" t="str">
        <f>IF(ISTEXT(CRHPrate),"Effectuez l’étape 1",IF(AND(INDEX(claimPeriodNo,MATCH('Étape 1) Taux'!$A$8,claimPeriods,0))&gt;17,INDEX(claimPeriodNo,MATCH('Étape 1) Taux'!$A$8,claimPeriods,0))&lt;20,revenueReduction&lt;0.1),0,IF(NOT(ISNUMBER(J933)),0,IF(F933="Oui",0,IF($B933="Non - avec lien de dépendance",MIN(1129,J933,$C933),MIN(1129,J933))))))</f>
        <v>Effectuez l’étape 1</v>
      </c>
      <c r="O933" s="3" t="str">
        <f>IF(ISTEXT(CRHPrate),"Effectuez l’étape 1",IF(AND(INDEX(claimPeriodNo,MATCH('Étape 1) Taux'!$A$8,claimPeriods,0))&gt;17,INDEX(claimPeriodNo,MATCH('Étape 1) Taux'!$A$8,claimPeriods,0))&lt;20,revenueReduction&lt;0.1),0,IF(NOT(ISNUMBER(K933)),0,IF(G933="Oui",0,IF($B933="Non - avec lien de dépendance",MIN(1129,K933,$C933),MIN(1129,K933))))))</f>
        <v>Effectuez l’étape 1</v>
      </c>
      <c r="P933" s="3">
        <f t="shared" si="14"/>
        <v>0</v>
      </c>
    </row>
    <row r="934" spans="12:16" x14ac:dyDescent="0.3">
      <c r="L934" s="3" t="str">
        <f>IF(ISTEXT(CRHPrate),"Effectuez l’étape 1",IF(AND(INDEX(claimPeriodNo,MATCH('Étape 1) Taux'!$A$8,claimPeriods,0))&gt;17,INDEX(claimPeriodNo,MATCH('Étape 1) Taux'!$A$8,claimPeriods,0))&lt;20,revenueReduction&lt;0.1),0,IF(NOT(ISNUMBER(H934)),0,IF(D934="Oui",0,IF($B934="Non - avec lien de dépendance",MIN(1129,H934,$C934),MIN(1129,H934))))))</f>
        <v>Effectuez l’étape 1</v>
      </c>
      <c r="M934" s="3" t="str">
        <f>IF(ISTEXT(CRHPrate),"Effectuez l’étape 1",IF(AND(INDEX(claimPeriodNo,MATCH('Étape 1) Taux'!$A$8,claimPeriods,0))&gt;17,INDEX(claimPeriodNo,MATCH('Étape 1) Taux'!$A$8,claimPeriods,0))&lt;20,revenueReduction&lt;0.1),0,IF(NOT(ISNUMBER(I934)),0,IF(E934="Oui",0,IF($B934="Non - avec lien de dépendance",MIN(1129,I934,$C934),MIN(1129,I934))))))</f>
        <v>Effectuez l’étape 1</v>
      </c>
      <c r="N934" s="3" t="str">
        <f>IF(ISTEXT(CRHPrate),"Effectuez l’étape 1",IF(AND(INDEX(claimPeriodNo,MATCH('Étape 1) Taux'!$A$8,claimPeriods,0))&gt;17,INDEX(claimPeriodNo,MATCH('Étape 1) Taux'!$A$8,claimPeriods,0))&lt;20,revenueReduction&lt;0.1),0,IF(NOT(ISNUMBER(J934)),0,IF(F934="Oui",0,IF($B934="Non - avec lien de dépendance",MIN(1129,J934,$C934),MIN(1129,J934))))))</f>
        <v>Effectuez l’étape 1</v>
      </c>
      <c r="O934" s="3" t="str">
        <f>IF(ISTEXT(CRHPrate),"Effectuez l’étape 1",IF(AND(INDEX(claimPeriodNo,MATCH('Étape 1) Taux'!$A$8,claimPeriods,0))&gt;17,INDEX(claimPeriodNo,MATCH('Étape 1) Taux'!$A$8,claimPeriods,0))&lt;20,revenueReduction&lt;0.1),0,IF(NOT(ISNUMBER(K934)),0,IF(G934="Oui",0,IF($B934="Non - avec lien de dépendance",MIN(1129,K934,$C934),MIN(1129,K934))))))</f>
        <v>Effectuez l’étape 1</v>
      </c>
      <c r="P934" s="3">
        <f t="shared" si="14"/>
        <v>0</v>
      </c>
    </row>
    <row r="935" spans="12:16" x14ac:dyDescent="0.3">
      <c r="L935" s="3" t="str">
        <f>IF(ISTEXT(CRHPrate),"Effectuez l’étape 1",IF(AND(INDEX(claimPeriodNo,MATCH('Étape 1) Taux'!$A$8,claimPeriods,0))&gt;17,INDEX(claimPeriodNo,MATCH('Étape 1) Taux'!$A$8,claimPeriods,0))&lt;20,revenueReduction&lt;0.1),0,IF(NOT(ISNUMBER(H935)),0,IF(D935="Oui",0,IF($B935="Non - avec lien de dépendance",MIN(1129,H935,$C935),MIN(1129,H935))))))</f>
        <v>Effectuez l’étape 1</v>
      </c>
      <c r="M935" s="3" t="str">
        <f>IF(ISTEXT(CRHPrate),"Effectuez l’étape 1",IF(AND(INDEX(claimPeriodNo,MATCH('Étape 1) Taux'!$A$8,claimPeriods,0))&gt;17,INDEX(claimPeriodNo,MATCH('Étape 1) Taux'!$A$8,claimPeriods,0))&lt;20,revenueReduction&lt;0.1),0,IF(NOT(ISNUMBER(I935)),0,IF(E935="Oui",0,IF($B935="Non - avec lien de dépendance",MIN(1129,I935,$C935),MIN(1129,I935))))))</f>
        <v>Effectuez l’étape 1</v>
      </c>
      <c r="N935" s="3" t="str">
        <f>IF(ISTEXT(CRHPrate),"Effectuez l’étape 1",IF(AND(INDEX(claimPeriodNo,MATCH('Étape 1) Taux'!$A$8,claimPeriods,0))&gt;17,INDEX(claimPeriodNo,MATCH('Étape 1) Taux'!$A$8,claimPeriods,0))&lt;20,revenueReduction&lt;0.1),0,IF(NOT(ISNUMBER(J935)),0,IF(F935="Oui",0,IF($B935="Non - avec lien de dépendance",MIN(1129,J935,$C935),MIN(1129,J935))))))</f>
        <v>Effectuez l’étape 1</v>
      </c>
      <c r="O935" s="3" t="str">
        <f>IF(ISTEXT(CRHPrate),"Effectuez l’étape 1",IF(AND(INDEX(claimPeriodNo,MATCH('Étape 1) Taux'!$A$8,claimPeriods,0))&gt;17,INDEX(claimPeriodNo,MATCH('Étape 1) Taux'!$A$8,claimPeriods,0))&lt;20,revenueReduction&lt;0.1),0,IF(NOT(ISNUMBER(K935)),0,IF(G935="Oui",0,IF($B935="Non - avec lien de dépendance",MIN(1129,K935,$C935),MIN(1129,K935))))))</f>
        <v>Effectuez l’étape 1</v>
      </c>
      <c r="P935" s="3">
        <f t="shared" si="14"/>
        <v>0</v>
      </c>
    </row>
    <row r="936" spans="12:16" x14ac:dyDescent="0.3">
      <c r="L936" s="3" t="str">
        <f>IF(ISTEXT(CRHPrate),"Effectuez l’étape 1",IF(AND(INDEX(claimPeriodNo,MATCH('Étape 1) Taux'!$A$8,claimPeriods,0))&gt;17,INDEX(claimPeriodNo,MATCH('Étape 1) Taux'!$A$8,claimPeriods,0))&lt;20,revenueReduction&lt;0.1),0,IF(NOT(ISNUMBER(H936)),0,IF(D936="Oui",0,IF($B936="Non - avec lien de dépendance",MIN(1129,H936,$C936),MIN(1129,H936))))))</f>
        <v>Effectuez l’étape 1</v>
      </c>
      <c r="M936" s="3" t="str">
        <f>IF(ISTEXT(CRHPrate),"Effectuez l’étape 1",IF(AND(INDEX(claimPeriodNo,MATCH('Étape 1) Taux'!$A$8,claimPeriods,0))&gt;17,INDEX(claimPeriodNo,MATCH('Étape 1) Taux'!$A$8,claimPeriods,0))&lt;20,revenueReduction&lt;0.1),0,IF(NOT(ISNUMBER(I936)),0,IF(E936="Oui",0,IF($B936="Non - avec lien de dépendance",MIN(1129,I936,$C936),MIN(1129,I936))))))</f>
        <v>Effectuez l’étape 1</v>
      </c>
      <c r="N936" s="3" t="str">
        <f>IF(ISTEXT(CRHPrate),"Effectuez l’étape 1",IF(AND(INDEX(claimPeriodNo,MATCH('Étape 1) Taux'!$A$8,claimPeriods,0))&gt;17,INDEX(claimPeriodNo,MATCH('Étape 1) Taux'!$A$8,claimPeriods,0))&lt;20,revenueReduction&lt;0.1),0,IF(NOT(ISNUMBER(J936)),0,IF(F936="Oui",0,IF($B936="Non - avec lien de dépendance",MIN(1129,J936,$C936),MIN(1129,J936))))))</f>
        <v>Effectuez l’étape 1</v>
      </c>
      <c r="O936" s="3" t="str">
        <f>IF(ISTEXT(CRHPrate),"Effectuez l’étape 1",IF(AND(INDEX(claimPeriodNo,MATCH('Étape 1) Taux'!$A$8,claimPeriods,0))&gt;17,INDEX(claimPeriodNo,MATCH('Étape 1) Taux'!$A$8,claimPeriods,0))&lt;20,revenueReduction&lt;0.1),0,IF(NOT(ISNUMBER(K936)),0,IF(G936="Oui",0,IF($B936="Non - avec lien de dépendance",MIN(1129,K936,$C936),MIN(1129,K936))))))</f>
        <v>Effectuez l’étape 1</v>
      </c>
      <c r="P936" s="3">
        <f t="shared" si="14"/>
        <v>0</v>
      </c>
    </row>
    <row r="937" spans="12:16" x14ac:dyDescent="0.3">
      <c r="L937" s="3" t="str">
        <f>IF(ISTEXT(CRHPrate),"Effectuez l’étape 1",IF(AND(INDEX(claimPeriodNo,MATCH('Étape 1) Taux'!$A$8,claimPeriods,0))&gt;17,INDEX(claimPeriodNo,MATCH('Étape 1) Taux'!$A$8,claimPeriods,0))&lt;20,revenueReduction&lt;0.1),0,IF(NOT(ISNUMBER(H937)),0,IF(D937="Oui",0,IF($B937="Non - avec lien de dépendance",MIN(1129,H937,$C937),MIN(1129,H937))))))</f>
        <v>Effectuez l’étape 1</v>
      </c>
      <c r="M937" s="3" t="str">
        <f>IF(ISTEXT(CRHPrate),"Effectuez l’étape 1",IF(AND(INDEX(claimPeriodNo,MATCH('Étape 1) Taux'!$A$8,claimPeriods,0))&gt;17,INDEX(claimPeriodNo,MATCH('Étape 1) Taux'!$A$8,claimPeriods,0))&lt;20,revenueReduction&lt;0.1),0,IF(NOT(ISNUMBER(I937)),0,IF(E937="Oui",0,IF($B937="Non - avec lien de dépendance",MIN(1129,I937,$C937),MIN(1129,I937))))))</f>
        <v>Effectuez l’étape 1</v>
      </c>
      <c r="N937" s="3" t="str">
        <f>IF(ISTEXT(CRHPrate),"Effectuez l’étape 1",IF(AND(INDEX(claimPeriodNo,MATCH('Étape 1) Taux'!$A$8,claimPeriods,0))&gt;17,INDEX(claimPeriodNo,MATCH('Étape 1) Taux'!$A$8,claimPeriods,0))&lt;20,revenueReduction&lt;0.1),0,IF(NOT(ISNUMBER(J937)),0,IF(F937="Oui",0,IF($B937="Non - avec lien de dépendance",MIN(1129,J937,$C937),MIN(1129,J937))))))</f>
        <v>Effectuez l’étape 1</v>
      </c>
      <c r="O937" s="3" t="str">
        <f>IF(ISTEXT(CRHPrate),"Effectuez l’étape 1",IF(AND(INDEX(claimPeriodNo,MATCH('Étape 1) Taux'!$A$8,claimPeriods,0))&gt;17,INDEX(claimPeriodNo,MATCH('Étape 1) Taux'!$A$8,claimPeriods,0))&lt;20,revenueReduction&lt;0.1),0,IF(NOT(ISNUMBER(K937)),0,IF(G937="Oui",0,IF($B937="Non - avec lien de dépendance",MIN(1129,K937,$C937),MIN(1129,K937))))))</f>
        <v>Effectuez l’étape 1</v>
      </c>
      <c r="P937" s="3">
        <f t="shared" si="14"/>
        <v>0</v>
      </c>
    </row>
    <row r="938" spans="12:16" x14ac:dyDescent="0.3">
      <c r="L938" s="3" t="str">
        <f>IF(ISTEXT(CRHPrate),"Effectuez l’étape 1",IF(AND(INDEX(claimPeriodNo,MATCH('Étape 1) Taux'!$A$8,claimPeriods,0))&gt;17,INDEX(claimPeriodNo,MATCH('Étape 1) Taux'!$A$8,claimPeriods,0))&lt;20,revenueReduction&lt;0.1),0,IF(NOT(ISNUMBER(H938)),0,IF(D938="Oui",0,IF($B938="Non - avec lien de dépendance",MIN(1129,H938,$C938),MIN(1129,H938))))))</f>
        <v>Effectuez l’étape 1</v>
      </c>
      <c r="M938" s="3" t="str">
        <f>IF(ISTEXT(CRHPrate),"Effectuez l’étape 1",IF(AND(INDEX(claimPeriodNo,MATCH('Étape 1) Taux'!$A$8,claimPeriods,0))&gt;17,INDEX(claimPeriodNo,MATCH('Étape 1) Taux'!$A$8,claimPeriods,0))&lt;20,revenueReduction&lt;0.1),0,IF(NOT(ISNUMBER(I938)),0,IF(E938="Oui",0,IF($B938="Non - avec lien de dépendance",MIN(1129,I938,$C938),MIN(1129,I938))))))</f>
        <v>Effectuez l’étape 1</v>
      </c>
      <c r="N938" s="3" t="str">
        <f>IF(ISTEXT(CRHPrate),"Effectuez l’étape 1",IF(AND(INDEX(claimPeriodNo,MATCH('Étape 1) Taux'!$A$8,claimPeriods,0))&gt;17,INDEX(claimPeriodNo,MATCH('Étape 1) Taux'!$A$8,claimPeriods,0))&lt;20,revenueReduction&lt;0.1),0,IF(NOT(ISNUMBER(J938)),0,IF(F938="Oui",0,IF($B938="Non - avec lien de dépendance",MIN(1129,J938,$C938),MIN(1129,J938))))))</f>
        <v>Effectuez l’étape 1</v>
      </c>
      <c r="O938" s="3" t="str">
        <f>IF(ISTEXT(CRHPrate),"Effectuez l’étape 1",IF(AND(INDEX(claimPeriodNo,MATCH('Étape 1) Taux'!$A$8,claimPeriods,0))&gt;17,INDEX(claimPeriodNo,MATCH('Étape 1) Taux'!$A$8,claimPeriods,0))&lt;20,revenueReduction&lt;0.1),0,IF(NOT(ISNUMBER(K938)),0,IF(G938="Oui",0,IF($B938="Non - avec lien de dépendance",MIN(1129,K938,$C938),MIN(1129,K938))))))</f>
        <v>Effectuez l’étape 1</v>
      </c>
      <c r="P938" s="3">
        <f t="shared" si="14"/>
        <v>0</v>
      </c>
    </row>
    <row r="939" spans="12:16" x14ac:dyDescent="0.3">
      <c r="L939" s="3" t="str">
        <f>IF(ISTEXT(CRHPrate),"Effectuez l’étape 1",IF(AND(INDEX(claimPeriodNo,MATCH('Étape 1) Taux'!$A$8,claimPeriods,0))&gt;17,INDEX(claimPeriodNo,MATCH('Étape 1) Taux'!$A$8,claimPeriods,0))&lt;20,revenueReduction&lt;0.1),0,IF(NOT(ISNUMBER(H939)),0,IF(D939="Oui",0,IF($B939="Non - avec lien de dépendance",MIN(1129,H939,$C939),MIN(1129,H939))))))</f>
        <v>Effectuez l’étape 1</v>
      </c>
      <c r="M939" s="3" t="str">
        <f>IF(ISTEXT(CRHPrate),"Effectuez l’étape 1",IF(AND(INDEX(claimPeriodNo,MATCH('Étape 1) Taux'!$A$8,claimPeriods,0))&gt;17,INDEX(claimPeriodNo,MATCH('Étape 1) Taux'!$A$8,claimPeriods,0))&lt;20,revenueReduction&lt;0.1),0,IF(NOT(ISNUMBER(I939)),0,IF(E939="Oui",0,IF($B939="Non - avec lien de dépendance",MIN(1129,I939,$C939),MIN(1129,I939))))))</f>
        <v>Effectuez l’étape 1</v>
      </c>
      <c r="N939" s="3" t="str">
        <f>IF(ISTEXT(CRHPrate),"Effectuez l’étape 1",IF(AND(INDEX(claimPeriodNo,MATCH('Étape 1) Taux'!$A$8,claimPeriods,0))&gt;17,INDEX(claimPeriodNo,MATCH('Étape 1) Taux'!$A$8,claimPeriods,0))&lt;20,revenueReduction&lt;0.1),0,IF(NOT(ISNUMBER(J939)),0,IF(F939="Oui",0,IF($B939="Non - avec lien de dépendance",MIN(1129,J939,$C939),MIN(1129,J939))))))</f>
        <v>Effectuez l’étape 1</v>
      </c>
      <c r="O939" s="3" t="str">
        <f>IF(ISTEXT(CRHPrate),"Effectuez l’étape 1",IF(AND(INDEX(claimPeriodNo,MATCH('Étape 1) Taux'!$A$8,claimPeriods,0))&gt;17,INDEX(claimPeriodNo,MATCH('Étape 1) Taux'!$A$8,claimPeriods,0))&lt;20,revenueReduction&lt;0.1),0,IF(NOT(ISNUMBER(K939)),0,IF(G939="Oui",0,IF($B939="Non - avec lien de dépendance",MIN(1129,K939,$C939),MIN(1129,K939))))))</f>
        <v>Effectuez l’étape 1</v>
      </c>
      <c r="P939" s="3">
        <f t="shared" si="14"/>
        <v>0</v>
      </c>
    </row>
    <row r="940" spans="12:16" x14ac:dyDescent="0.3">
      <c r="L940" s="3" t="str">
        <f>IF(ISTEXT(CRHPrate),"Effectuez l’étape 1",IF(AND(INDEX(claimPeriodNo,MATCH('Étape 1) Taux'!$A$8,claimPeriods,0))&gt;17,INDEX(claimPeriodNo,MATCH('Étape 1) Taux'!$A$8,claimPeriods,0))&lt;20,revenueReduction&lt;0.1),0,IF(NOT(ISNUMBER(H940)),0,IF(D940="Oui",0,IF($B940="Non - avec lien de dépendance",MIN(1129,H940,$C940),MIN(1129,H940))))))</f>
        <v>Effectuez l’étape 1</v>
      </c>
      <c r="M940" s="3" t="str">
        <f>IF(ISTEXT(CRHPrate),"Effectuez l’étape 1",IF(AND(INDEX(claimPeriodNo,MATCH('Étape 1) Taux'!$A$8,claimPeriods,0))&gt;17,INDEX(claimPeriodNo,MATCH('Étape 1) Taux'!$A$8,claimPeriods,0))&lt;20,revenueReduction&lt;0.1),0,IF(NOT(ISNUMBER(I940)),0,IF(E940="Oui",0,IF($B940="Non - avec lien de dépendance",MIN(1129,I940,$C940),MIN(1129,I940))))))</f>
        <v>Effectuez l’étape 1</v>
      </c>
      <c r="N940" s="3" t="str">
        <f>IF(ISTEXT(CRHPrate),"Effectuez l’étape 1",IF(AND(INDEX(claimPeriodNo,MATCH('Étape 1) Taux'!$A$8,claimPeriods,0))&gt;17,INDEX(claimPeriodNo,MATCH('Étape 1) Taux'!$A$8,claimPeriods,0))&lt;20,revenueReduction&lt;0.1),0,IF(NOT(ISNUMBER(J940)),0,IF(F940="Oui",0,IF($B940="Non - avec lien de dépendance",MIN(1129,J940,$C940),MIN(1129,J940))))))</f>
        <v>Effectuez l’étape 1</v>
      </c>
      <c r="O940" s="3" t="str">
        <f>IF(ISTEXT(CRHPrate),"Effectuez l’étape 1",IF(AND(INDEX(claimPeriodNo,MATCH('Étape 1) Taux'!$A$8,claimPeriods,0))&gt;17,INDEX(claimPeriodNo,MATCH('Étape 1) Taux'!$A$8,claimPeriods,0))&lt;20,revenueReduction&lt;0.1),0,IF(NOT(ISNUMBER(K940)),0,IF(G940="Oui",0,IF($B940="Non - avec lien de dépendance",MIN(1129,K940,$C940),MIN(1129,K940))))))</f>
        <v>Effectuez l’étape 1</v>
      </c>
      <c r="P940" s="3">
        <f t="shared" si="14"/>
        <v>0</v>
      </c>
    </row>
    <row r="941" spans="12:16" x14ac:dyDescent="0.3">
      <c r="L941" s="3" t="str">
        <f>IF(ISTEXT(CRHPrate),"Effectuez l’étape 1",IF(AND(INDEX(claimPeriodNo,MATCH('Étape 1) Taux'!$A$8,claimPeriods,0))&gt;17,INDEX(claimPeriodNo,MATCH('Étape 1) Taux'!$A$8,claimPeriods,0))&lt;20,revenueReduction&lt;0.1),0,IF(NOT(ISNUMBER(H941)),0,IF(D941="Oui",0,IF($B941="Non - avec lien de dépendance",MIN(1129,H941,$C941),MIN(1129,H941))))))</f>
        <v>Effectuez l’étape 1</v>
      </c>
      <c r="M941" s="3" t="str">
        <f>IF(ISTEXT(CRHPrate),"Effectuez l’étape 1",IF(AND(INDEX(claimPeriodNo,MATCH('Étape 1) Taux'!$A$8,claimPeriods,0))&gt;17,INDEX(claimPeriodNo,MATCH('Étape 1) Taux'!$A$8,claimPeriods,0))&lt;20,revenueReduction&lt;0.1),0,IF(NOT(ISNUMBER(I941)),0,IF(E941="Oui",0,IF($B941="Non - avec lien de dépendance",MIN(1129,I941,$C941),MIN(1129,I941))))))</f>
        <v>Effectuez l’étape 1</v>
      </c>
      <c r="N941" s="3" t="str">
        <f>IF(ISTEXT(CRHPrate),"Effectuez l’étape 1",IF(AND(INDEX(claimPeriodNo,MATCH('Étape 1) Taux'!$A$8,claimPeriods,0))&gt;17,INDEX(claimPeriodNo,MATCH('Étape 1) Taux'!$A$8,claimPeriods,0))&lt;20,revenueReduction&lt;0.1),0,IF(NOT(ISNUMBER(J941)),0,IF(F941="Oui",0,IF($B941="Non - avec lien de dépendance",MIN(1129,J941,$C941),MIN(1129,J941))))))</f>
        <v>Effectuez l’étape 1</v>
      </c>
      <c r="O941" s="3" t="str">
        <f>IF(ISTEXT(CRHPrate),"Effectuez l’étape 1",IF(AND(INDEX(claimPeriodNo,MATCH('Étape 1) Taux'!$A$8,claimPeriods,0))&gt;17,INDEX(claimPeriodNo,MATCH('Étape 1) Taux'!$A$8,claimPeriods,0))&lt;20,revenueReduction&lt;0.1),0,IF(NOT(ISNUMBER(K941)),0,IF(G941="Oui",0,IF($B941="Non - avec lien de dépendance",MIN(1129,K941,$C941),MIN(1129,K941))))))</f>
        <v>Effectuez l’étape 1</v>
      </c>
      <c r="P941" s="3">
        <f t="shared" si="14"/>
        <v>0</v>
      </c>
    </row>
    <row r="942" spans="12:16" x14ac:dyDescent="0.3">
      <c r="L942" s="3" t="str">
        <f>IF(ISTEXT(CRHPrate),"Effectuez l’étape 1",IF(AND(INDEX(claimPeriodNo,MATCH('Étape 1) Taux'!$A$8,claimPeriods,0))&gt;17,INDEX(claimPeriodNo,MATCH('Étape 1) Taux'!$A$8,claimPeriods,0))&lt;20,revenueReduction&lt;0.1),0,IF(NOT(ISNUMBER(H942)),0,IF(D942="Oui",0,IF($B942="Non - avec lien de dépendance",MIN(1129,H942,$C942),MIN(1129,H942))))))</f>
        <v>Effectuez l’étape 1</v>
      </c>
      <c r="M942" s="3" t="str">
        <f>IF(ISTEXT(CRHPrate),"Effectuez l’étape 1",IF(AND(INDEX(claimPeriodNo,MATCH('Étape 1) Taux'!$A$8,claimPeriods,0))&gt;17,INDEX(claimPeriodNo,MATCH('Étape 1) Taux'!$A$8,claimPeriods,0))&lt;20,revenueReduction&lt;0.1),0,IF(NOT(ISNUMBER(I942)),0,IF(E942="Oui",0,IF($B942="Non - avec lien de dépendance",MIN(1129,I942,$C942),MIN(1129,I942))))))</f>
        <v>Effectuez l’étape 1</v>
      </c>
      <c r="N942" s="3" t="str">
        <f>IF(ISTEXT(CRHPrate),"Effectuez l’étape 1",IF(AND(INDEX(claimPeriodNo,MATCH('Étape 1) Taux'!$A$8,claimPeriods,0))&gt;17,INDEX(claimPeriodNo,MATCH('Étape 1) Taux'!$A$8,claimPeriods,0))&lt;20,revenueReduction&lt;0.1),0,IF(NOT(ISNUMBER(J942)),0,IF(F942="Oui",0,IF($B942="Non - avec lien de dépendance",MIN(1129,J942,$C942),MIN(1129,J942))))))</f>
        <v>Effectuez l’étape 1</v>
      </c>
      <c r="O942" s="3" t="str">
        <f>IF(ISTEXT(CRHPrate),"Effectuez l’étape 1",IF(AND(INDEX(claimPeriodNo,MATCH('Étape 1) Taux'!$A$8,claimPeriods,0))&gt;17,INDEX(claimPeriodNo,MATCH('Étape 1) Taux'!$A$8,claimPeriods,0))&lt;20,revenueReduction&lt;0.1),0,IF(NOT(ISNUMBER(K942)),0,IF(G942="Oui",0,IF($B942="Non - avec lien de dépendance",MIN(1129,K942,$C942),MIN(1129,K942))))))</f>
        <v>Effectuez l’étape 1</v>
      </c>
      <c r="P942" s="3">
        <f t="shared" si="14"/>
        <v>0</v>
      </c>
    </row>
    <row r="943" spans="12:16" x14ac:dyDescent="0.3">
      <c r="L943" s="3" t="str">
        <f>IF(ISTEXT(CRHPrate),"Effectuez l’étape 1",IF(AND(INDEX(claimPeriodNo,MATCH('Étape 1) Taux'!$A$8,claimPeriods,0))&gt;17,INDEX(claimPeriodNo,MATCH('Étape 1) Taux'!$A$8,claimPeriods,0))&lt;20,revenueReduction&lt;0.1),0,IF(NOT(ISNUMBER(H943)),0,IF(D943="Oui",0,IF($B943="Non - avec lien de dépendance",MIN(1129,H943,$C943),MIN(1129,H943))))))</f>
        <v>Effectuez l’étape 1</v>
      </c>
      <c r="M943" s="3" t="str">
        <f>IF(ISTEXT(CRHPrate),"Effectuez l’étape 1",IF(AND(INDEX(claimPeriodNo,MATCH('Étape 1) Taux'!$A$8,claimPeriods,0))&gt;17,INDEX(claimPeriodNo,MATCH('Étape 1) Taux'!$A$8,claimPeriods,0))&lt;20,revenueReduction&lt;0.1),0,IF(NOT(ISNUMBER(I943)),0,IF(E943="Oui",0,IF($B943="Non - avec lien de dépendance",MIN(1129,I943,$C943),MIN(1129,I943))))))</f>
        <v>Effectuez l’étape 1</v>
      </c>
      <c r="N943" s="3" t="str">
        <f>IF(ISTEXT(CRHPrate),"Effectuez l’étape 1",IF(AND(INDEX(claimPeriodNo,MATCH('Étape 1) Taux'!$A$8,claimPeriods,0))&gt;17,INDEX(claimPeriodNo,MATCH('Étape 1) Taux'!$A$8,claimPeriods,0))&lt;20,revenueReduction&lt;0.1),0,IF(NOT(ISNUMBER(J943)),0,IF(F943="Oui",0,IF($B943="Non - avec lien de dépendance",MIN(1129,J943,$C943),MIN(1129,J943))))))</f>
        <v>Effectuez l’étape 1</v>
      </c>
      <c r="O943" s="3" t="str">
        <f>IF(ISTEXT(CRHPrate),"Effectuez l’étape 1",IF(AND(INDEX(claimPeriodNo,MATCH('Étape 1) Taux'!$A$8,claimPeriods,0))&gt;17,INDEX(claimPeriodNo,MATCH('Étape 1) Taux'!$A$8,claimPeriods,0))&lt;20,revenueReduction&lt;0.1),0,IF(NOT(ISNUMBER(K943)),0,IF(G943="Oui",0,IF($B943="Non - avec lien de dépendance",MIN(1129,K943,$C943),MIN(1129,K943))))))</f>
        <v>Effectuez l’étape 1</v>
      </c>
      <c r="P943" s="3">
        <f t="shared" si="14"/>
        <v>0</v>
      </c>
    </row>
    <row r="944" spans="12:16" x14ac:dyDescent="0.3">
      <c r="L944" s="3" t="str">
        <f>IF(ISTEXT(CRHPrate),"Effectuez l’étape 1",IF(AND(INDEX(claimPeriodNo,MATCH('Étape 1) Taux'!$A$8,claimPeriods,0))&gt;17,INDEX(claimPeriodNo,MATCH('Étape 1) Taux'!$A$8,claimPeriods,0))&lt;20,revenueReduction&lt;0.1),0,IF(NOT(ISNUMBER(H944)),0,IF(D944="Oui",0,IF($B944="Non - avec lien de dépendance",MIN(1129,H944,$C944),MIN(1129,H944))))))</f>
        <v>Effectuez l’étape 1</v>
      </c>
      <c r="M944" s="3" t="str">
        <f>IF(ISTEXT(CRHPrate),"Effectuez l’étape 1",IF(AND(INDEX(claimPeriodNo,MATCH('Étape 1) Taux'!$A$8,claimPeriods,0))&gt;17,INDEX(claimPeriodNo,MATCH('Étape 1) Taux'!$A$8,claimPeriods,0))&lt;20,revenueReduction&lt;0.1),0,IF(NOT(ISNUMBER(I944)),0,IF(E944="Oui",0,IF($B944="Non - avec lien de dépendance",MIN(1129,I944,$C944),MIN(1129,I944))))))</f>
        <v>Effectuez l’étape 1</v>
      </c>
      <c r="N944" s="3" t="str">
        <f>IF(ISTEXT(CRHPrate),"Effectuez l’étape 1",IF(AND(INDEX(claimPeriodNo,MATCH('Étape 1) Taux'!$A$8,claimPeriods,0))&gt;17,INDEX(claimPeriodNo,MATCH('Étape 1) Taux'!$A$8,claimPeriods,0))&lt;20,revenueReduction&lt;0.1),0,IF(NOT(ISNUMBER(J944)),0,IF(F944="Oui",0,IF($B944="Non - avec lien de dépendance",MIN(1129,J944,$C944),MIN(1129,J944))))))</f>
        <v>Effectuez l’étape 1</v>
      </c>
      <c r="O944" s="3" t="str">
        <f>IF(ISTEXT(CRHPrate),"Effectuez l’étape 1",IF(AND(INDEX(claimPeriodNo,MATCH('Étape 1) Taux'!$A$8,claimPeriods,0))&gt;17,INDEX(claimPeriodNo,MATCH('Étape 1) Taux'!$A$8,claimPeriods,0))&lt;20,revenueReduction&lt;0.1),0,IF(NOT(ISNUMBER(K944)),0,IF(G944="Oui",0,IF($B944="Non - avec lien de dépendance",MIN(1129,K944,$C944),MIN(1129,K944))))))</f>
        <v>Effectuez l’étape 1</v>
      </c>
      <c r="P944" s="3">
        <f t="shared" si="14"/>
        <v>0</v>
      </c>
    </row>
    <row r="945" spans="12:16" x14ac:dyDescent="0.3">
      <c r="L945" s="3" t="str">
        <f>IF(ISTEXT(CRHPrate),"Effectuez l’étape 1",IF(AND(INDEX(claimPeriodNo,MATCH('Étape 1) Taux'!$A$8,claimPeriods,0))&gt;17,INDEX(claimPeriodNo,MATCH('Étape 1) Taux'!$A$8,claimPeriods,0))&lt;20,revenueReduction&lt;0.1),0,IF(NOT(ISNUMBER(H945)),0,IF(D945="Oui",0,IF($B945="Non - avec lien de dépendance",MIN(1129,H945,$C945),MIN(1129,H945))))))</f>
        <v>Effectuez l’étape 1</v>
      </c>
      <c r="M945" s="3" t="str">
        <f>IF(ISTEXT(CRHPrate),"Effectuez l’étape 1",IF(AND(INDEX(claimPeriodNo,MATCH('Étape 1) Taux'!$A$8,claimPeriods,0))&gt;17,INDEX(claimPeriodNo,MATCH('Étape 1) Taux'!$A$8,claimPeriods,0))&lt;20,revenueReduction&lt;0.1),0,IF(NOT(ISNUMBER(I945)),0,IF(E945="Oui",0,IF($B945="Non - avec lien de dépendance",MIN(1129,I945,$C945),MIN(1129,I945))))))</f>
        <v>Effectuez l’étape 1</v>
      </c>
      <c r="N945" s="3" t="str">
        <f>IF(ISTEXT(CRHPrate),"Effectuez l’étape 1",IF(AND(INDEX(claimPeriodNo,MATCH('Étape 1) Taux'!$A$8,claimPeriods,0))&gt;17,INDEX(claimPeriodNo,MATCH('Étape 1) Taux'!$A$8,claimPeriods,0))&lt;20,revenueReduction&lt;0.1),0,IF(NOT(ISNUMBER(J945)),0,IF(F945="Oui",0,IF($B945="Non - avec lien de dépendance",MIN(1129,J945,$C945),MIN(1129,J945))))))</f>
        <v>Effectuez l’étape 1</v>
      </c>
      <c r="O945" s="3" t="str">
        <f>IF(ISTEXT(CRHPrate),"Effectuez l’étape 1",IF(AND(INDEX(claimPeriodNo,MATCH('Étape 1) Taux'!$A$8,claimPeriods,0))&gt;17,INDEX(claimPeriodNo,MATCH('Étape 1) Taux'!$A$8,claimPeriods,0))&lt;20,revenueReduction&lt;0.1),0,IF(NOT(ISNUMBER(K945)),0,IF(G945="Oui",0,IF($B945="Non - avec lien de dépendance",MIN(1129,K945,$C945),MIN(1129,K945))))))</f>
        <v>Effectuez l’étape 1</v>
      </c>
      <c r="P945" s="3">
        <f t="shared" si="14"/>
        <v>0</v>
      </c>
    </row>
    <row r="946" spans="12:16" x14ac:dyDescent="0.3">
      <c r="L946" s="3" t="str">
        <f>IF(ISTEXT(CRHPrate),"Effectuez l’étape 1",IF(AND(INDEX(claimPeriodNo,MATCH('Étape 1) Taux'!$A$8,claimPeriods,0))&gt;17,INDEX(claimPeriodNo,MATCH('Étape 1) Taux'!$A$8,claimPeriods,0))&lt;20,revenueReduction&lt;0.1),0,IF(NOT(ISNUMBER(H946)),0,IF(D946="Oui",0,IF($B946="Non - avec lien de dépendance",MIN(1129,H946,$C946),MIN(1129,H946))))))</f>
        <v>Effectuez l’étape 1</v>
      </c>
      <c r="M946" s="3" t="str">
        <f>IF(ISTEXT(CRHPrate),"Effectuez l’étape 1",IF(AND(INDEX(claimPeriodNo,MATCH('Étape 1) Taux'!$A$8,claimPeriods,0))&gt;17,INDEX(claimPeriodNo,MATCH('Étape 1) Taux'!$A$8,claimPeriods,0))&lt;20,revenueReduction&lt;0.1),0,IF(NOT(ISNUMBER(I946)),0,IF(E946="Oui",0,IF($B946="Non - avec lien de dépendance",MIN(1129,I946,$C946),MIN(1129,I946))))))</f>
        <v>Effectuez l’étape 1</v>
      </c>
      <c r="N946" s="3" t="str">
        <f>IF(ISTEXT(CRHPrate),"Effectuez l’étape 1",IF(AND(INDEX(claimPeriodNo,MATCH('Étape 1) Taux'!$A$8,claimPeriods,0))&gt;17,INDEX(claimPeriodNo,MATCH('Étape 1) Taux'!$A$8,claimPeriods,0))&lt;20,revenueReduction&lt;0.1),0,IF(NOT(ISNUMBER(J946)),0,IF(F946="Oui",0,IF($B946="Non - avec lien de dépendance",MIN(1129,J946,$C946),MIN(1129,J946))))))</f>
        <v>Effectuez l’étape 1</v>
      </c>
      <c r="O946" s="3" t="str">
        <f>IF(ISTEXT(CRHPrate),"Effectuez l’étape 1",IF(AND(INDEX(claimPeriodNo,MATCH('Étape 1) Taux'!$A$8,claimPeriods,0))&gt;17,INDEX(claimPeriodNo,MATCH('Étape 1) Taux'!$A$8,claimPeriods,0))&lt;20,revenueReduction&lt;0.1),0,IF(NOT(ISNUMBER(K946)),0,IF(G946="Oui",0,IF($B946="Non - avec lien de dépendance",MIN(1129,K946,$C946),MIN(1129,K946))))))</f>
        <v>Effectuez l’étape 1</v>
      </c>
      <c r="P946" s="3">
        <f t="shared" si="14"/>
        <v>0</v>
      </c>
    </row>
    <row r="947" spans="12:16" x14ac:dyDescent="0.3">
      <c r="L947" s="3" t="str">
        <f>IF(ISTEXT(CRHPrate),"Effectuez l’étape 1",IF(AND(INDEX(claimPeriodNo,MATCH('Étape 1) Taux'!$A$8,claimPeriods,0))&gt;17,INDEX(claimPeriodNo,MATCH('Étape 1) Taux'!$A$8,claimPeriods,0))&lt;20,revenueReduction&lt;0.1),0,IF(NOT(ISNUMBER(H947)),0,IF(D947="Oui",0,IF($B947="Non - avec lien de dépendance",MIN(1129,H947,$C947),MIN(1129,H947))))))</f>
        <v>Effectuez l’étape 1</v>
      </c>
      <c r="M947" s="3" t="str">
        <f>IF(ISTEXT(CRHPrate),"Effectuez l’étape 1",IF(AND(INDEX(claimPeriodNo,MATCH('Étape 1) Taux'!$A$8,claimPeriods,0))&gt;17,INDEX(claimPeriodNo,MATCH('Étape 1) Taux'!$A$8,claimPeriods,0))&lt;20,revenueReduction&lt;0.1),0,IF(NOT(ISNUMBER(I947)),0,IF(E947="Oui",0,IF($B947="Non - avec lien de dépendance",MIN(1129,I947,$C947),MIN(1129,I947))))))</f>
        <v>Effectuez l’étape 1</v>
      </c>
      <c r="N947" s="3" t="str">
        <f>IF(ISTEXT(CRHPrate),"Effectuez l’étape 1",IF(AND(INDEX(claimPeriodNo,MATCH('Étape 1) Taux'!$A$8,claimPeriods,0))&gt;17,INDEX(claimPeriodNo,MATCH('Étape 1) Taux'!$A$8,claimPeriods,0))&lt;20,revenueReduction&lt;0.1),0,IF(NOT(ISNUMBER(J947)),0,IF(F947="Oui",0,IF($B947="Non - avec lien de dépendance",MIN(1129,J947,$C947),MIN(1129,J947))))))</f>
        <v>Effectuez l’étape 1</v>
      </c>
      <c r="O947" s="3" t="str">
        <f>IF(ISTEXT(CRHPrate),"Effectuez l’étape 1",IF(AND(INDEX(claimPeriodNo,MATCH('Étape 1) Taux'!$A$8,claimPeriods,0))&gt;17,INDEX(claimPeriodNo,MATCH('Étape 1) Taux'!$A$8,claimPeriods,0))&lt;20,revenueReduction&lt;0.1),0,IF(NOT(ISNUMBER(K947)),0,IF(G947="Oui",0,IF($B947="Non - avec lien de dépendance",MIN(1129,K947,$C947),MIN(1129,K947))))))</f>
        <v>Effectuez l’étape 1</v>
      </c>
      <c r="P947" s="3">
        <f t="shared" si="14"/>
        <v>0</v>
      </c>
    </row>
    <row r="948" spans="12:16" x14ac:dyDescent="0.3">
      <c r="L948" s="3" t="str">
        <f>IF(ISTEXT(CRHPrate),"Effectuez l’étape 1",IF(AND(INDEX(claimPeriodNo,MATCH('Étape 1) Taux'!$A$8,claimPeriods,0))&gt;17,INDEX(claimPeriodNo,MATCH('Étape 1) Taux'!$A$8,claimPeriods,0))&lt;20,revenueReduction&lt;0.1),0,IF(NOT(ISNUMBER(H948)),0,IF(D948="Oui",0,IF($B948="Non - avec lien de dépendance",MIN(1129,H948,$C948),MIN(1129,H948))))))</f>
        <v>Effectuez l’étape 1</v>
      </c>
      <c r="M948" s="3" t="str">
        <f>IF(ISTEXT(CRHPrate),"Effectuez l’étape 1",IF(AND(INDEX(claimPeriodNo,MATCH('Étape 1) Taux'!$A$8,claimPeriods,0))&gt;17,INDEX(claimPeriodNo,MATCH('Étape 1) Taux'!$A$8,claimPeriods,0))&lt;20,revenueReduction&lt;0.1),0,IF(NOT(ISNUMBER(I948)),0,IF(E948="Oui",0,IF($B948="Non - avec lien de dépendance",MIN(1129,I948,$C948),MIN(1129,I948))))))</f>
        <v>Effectuez l’étape 1</v>
      </c>
      <c r="N948" s="3" t="str">
        <f>IF(ISTEXT(CRHPrate),"Effectuez l’étape 1",IF(AND(INDEX(claimPeriodNo,MATCH('Étape 1) Taux'!$A$8,claimPeriods,0))&gt;17,INDEX(claimPeriodNo,MATCH('Étape 1) Taux'!$A$8,claimPeriods,0))&lt;20,revenueReduction&lt;0.1),0,IF(NOT(ISNUMBER(J948)),0,IF(F948="Oui",0,IF($B948="Non - avec lien de dépendance",MIN(1129,J948,$C948),MIN(1129,J948))))))</f>
        <v>Effectuez l’étape 1</v>
      </c>
      <c r="O948" s="3" t="str">
        <f>IF(ISTEXT(CRHPrate),"Effectuez l’étape 1",IF(AND(INDEX(claimPeriodNo,MATCH('Étape 1) Taux'!$A$8,claimPeriods,0))&gt;17,INDEX(claimPeriodNo,MATCH('Étape 1) Taux'!$A$8,claimPeriods,0))&lt;20,revenueReduction&lt;0.1),0,IF(NOT(ISNUMBER(K948)),0,IF(G948="Oui",0,IF($B948="Non - avec lien de dépendance",MIN(1129,K948,$C948),MIN(1129,K948))))))</f>
        <v>Effectuez l’étape 1</v>
      </c>
      <c r="P948" s="3">
        <f t="shared" si="14"/>
        <v>0</v>
      </c>
    </row>
    <row r="949" spans="12:16" x14ac:dyDescent="0.3">
      <c r="L949" s="3" t="str">
        <f>IF(ISTEXT(CRHPrate),"Effectuez l’étape 1",IF(AND(INDEX(claimPeriodNo,MATCH('Étape 1) Taux'!$A$8,claimPeriods,0))&gt;17,INDEX(claimPeriodNo,MATCH('Étape 1) Taux'!$A$8,claimPeriods,0))&lt;20,revenueReduction&lt;0.1),0,IF(NOT(ISNUMBER(H949)),0,IF(D949="Oui",0,IF($B949="Non - avec lien de dépendance",MIN(1129,H949,$C949),MIN(1129,H949))))))</f>
        <v>Effectuez l’étape 1</v>
      </c>
      <c r="M949" s="3" t="str">
        <f>IF(ISTEXT(CRHPrate),"Effectuez l’étape 1",IF(AND(INDEX(claimPeriodNo,MATCH('Étape 1) Taux'!$A$8,claimPeriods,0))&gt;17,INDEX(claimPeriodNo,MATCH('Étape 1) Taux'!$A$8,claimPeriods,0))&lt;20,revenueReduction&lt;0.1),0,IF(NOT(ISNUMBER(I949)),0,IF(E949="Oui",0,IF($B949="Non - avec lien de dépendance",MIN(1129,I949,$C949),MIN(1129,I949))))))</f>
        <v>Effectuez l’étape 1</v>
      </c>
      <c r="N949" s="3" t="str">
        <f>IF(ISTEXT(CRHPrate),"Effectuez l’étape 1",IF(AND(INDEX(claimPeriodNo,MATCH('Étape 1) Taux'!$A$8,claimPeriods,0))&gt;17,INDEX(claimPeriodNo,MATCH('Étape 1) Taux'!$A$8,claimPeriods,0))&lt;20,revenueReduction&lt;0.1),0,IF(NOT(ISNUMBER(J949)),0,IF(F949="Oui",0,IF($B949="Non - avec lien de dépendance",MIN(1129,J949,$C949),MIN(1129,J949))))))</f>
        <v>Effectuez l’étape 1</v>
      </c>
      <c r="O949" s="3" t="str">
        <f>IF(ISTEXT(CRHPrate),"Effectuez l’étape 1",IF(AND(INDEX(claimPeriodNo,MATCH('Étape 1) Taux'!$A$8,claimPeriods,0))&gt;17,INDEX(claimPeriodNo,MATCH('Étape 1) Taux'!$A$8,claimPeriods,0))&lt;20,revenueReduction&lt;0.1),0,IF(NOT(ISNUMBER(K949)),0,IF(G949="Oui",0,IF($B949="Non - avec lien de dépendance",MIN(1129,K949,$C949),MIN(1129,K949))))))</f>
        <v>Effectuez l’étape 1</v>
      </c>
      <c r="P949" s="3">
        <f t="shared" si="14"/>
        <v>0</v>
      </c>
    </row>
    <row r="950" spans="12:16" x14ac:dyDescent="0.3">
      <c r="L950" s="3" t="str">
        <f>IF(ISTEXT(CRHPrate),"Effectuez l’étape 1",IF(AND(INDEX(claimPeriodNo,MATCH('Étape 1) Taux'!$A$8,claimPeriods,0))&gt;17,INDEX(claimPeriodNo,MATCH('Étape 1) Taux'!$A$8,claimPeriods,0))&lt;20,revenueReduction&lt;0.1),0,IF(NOT(ISNUMBER(H950)),0,IF(D950="Oui",0,IF($B950="Non - avec lien de dépendance",MIN(1129,H950,$C950),MIN(1129,H950))))))</f>
        <v>Effectuez l’étape 1</v>
      </c>
      <c r="M950" s="3" t="str">
        <f>IF(ISTEXT(CRHPrate),"Effectuez l’étape 1",IF(AND(INDEX(claimPeriodNo,MATCH('Étape 1) Taux'!$A$8,claimPeriods,0))&gt;17,INDEX(claimPeriodNo,MATCH('Étape 1) Taux'!$A$8,claimPeriods,0))&lt;20,revenueReduction&lt;0.1),0,IF(NOT(ISNUMBER(I950)),0,IF(E950="Oui",0,IF($B950="Non - avec lien de dépendance",MIN(1129,I950,$C950),MIN(1129,I950))))))</f>
        <v>Effectuez l’étape 1</v>
      </c>
      <c r="N950" s="3" t="str">
        <f>IF(ISTEXT(CRHPrate),"Effectuez l’étape 1",IF(AND(INDEX(claimPeriodNo,MATCH('Étape 1) Taux'!$A$8,claimPeriods,0))&gt;17,INDEX(claimPeriodNo,MATCH('Étape 1) Taux'!$A$8,claimPeriods,0))&lt;20,revenueReduction&lt;0.1),0,IF(NOT(ISNUMBER(J950)),0,IF(F950="Oui",0,IF($B950="Non - avec lien de dépendance",MIN(1129,J950,$C950),MIN(1129,J950))))))</f>
        <v>Effectuez l’étape 1</v>
      </c>
      <c r="O950" s="3" t="str">
        <f>IF(ISTEXT(CRHPrate),"Effectuez l’étape 1",IF(AND(INDEX(claimPeriodNo,MATCH('Étape 1) Taux'!$A$8,claimPeriods,0))&gt;17,INDEX(claimPeriodNo,MATCH('Étape 1) Taux'!$A$8,claimPeriods,0))&lt;20,revenueReduction&lt;0.1),0,IF(NOT(ISNUMBER(K950)),0,IF(G950="Oui",0,IF($B950="Non - avec lien de dépendance",MIN(1129,K950,$C950),MIN(1129,K950))))))</f>
        <v>Effectuez l’étape 1</v>
      </c>
      <c r="P950" s="3">
        <f t="shared" si="14"/>
        <v>0</v>
      </c>
    </row>
    <row r="951" spans="12:16" x14ac:dyDescent="0.3">
      <c r="L951" s="3" t="str">
        <f>IF(ISTEXT(CRHPrate),"Effectuez l’étape 1",IF(AND(INDEX(claimPeriodNo,MATCH('Étape 1) Taux'!$A$8,claimPeriods,0))&gt;17,INDEX(claimPeriodNo,MATCH('Étape 1) Taux'!$A$8,claimPeriods,0))&lt;20,revenueReduction&lt;0.1),0,IF(NOT(ISNUMBER(H951)),0,IF(D951="Oui",0,IF($B951="Non - avec lien de dépendance",MIN(1129,H951,$C951),MIN(1129,H951))))))</f>
        <v>Effectuez l’étape 1</v>
      </c>
      <c r="M951" s="3" t="str">
        <f>IF(ISTEXT(CRHPrate),"Effectuez l’étape 1",IF(AND(INDEX(claimPeriodNo,MATCH('Étape 1) Taux'!$A$8,claimPeriods,0))&gt;17,INDEX(claimPeriodNo,MATCH('Étape 1) Taux'!$A$8,claimPeriods,0))&lt;20,revenueReduction&lt;0.1),0,IF(NOT(ISNUMBER(I951)),0,IF(E951="Oui",0,IF($B951="Non - avec lien de dépendance",MIN(1129,I951,$C951),MIN(1129,I951))))))</f>
        <v>Effectuez l’étape 1</v>
      </c>
      <c r="N951" s="3" t="str">
        <f>IF(ISTEXT(CRHPrate),"Effectuez l’étape 1",IF(AND(INDEX(claimPeriodNo,MATCH('Étape 1) Taux'!$A$8,claimPeriods,0))&gt;17,INDEX(claimPeriodNo,MATCH('Étape 1) Taux'!$A$8,claimPeriods,0))&lt;20,revenueReduction&lt;0.1),0,IF(NOT(ISNUMBER(J951)),0,IF(F951="Oui",0,IF($B951="Non - avec lien de dépendance",MIN(1129,J951,$C951),MIN(1129,J951))))))</f>
        <v>Effectuez l’étape 1</v>
      </c>
      <c r="O951" s="3" t="str">
        <f>IF(ISTEXT(CRHPrate),"Effectuez l’étape 1",IF(AND(INDEX(claimPeriodNo,MATCH('Étape 1) Taux'!$A$8,claimPeriods,0))&gt;17,INDEX(claimPeriodNo,MATCH('Étape 1) Taux'!$A$8,claimPeriods,0))&lt;20,revenueReduction&lt;0.1),0,IF(NOT(ISNUMBER(K951)),0,IF(G951="Oui",0,IF($B951="Non - avec lien de dépendance",MIN(1129,K951,$C951),MIN(1129,K951))))))</f>
        <v>Effectuez l’étape 1</v>
      </c>
      <c r="P951" s="3">
        <f t="shared" si="14"/>
        <v>0</v>
      </c>
    </row>
    <row r="952" spans="12:16" x14ac:dyDescent="0.3">
      <c r="L952" s="3" t="str">
        <f>IF(ISTEXT(CRHPrate),"Effectuez l’étape 1",IF(AND(INDEX(claimPeriodNo,MATCH('Étape 1) Taux'!$A$8,claimPeriods,0))&gt;17,INDEX(claimPeriodNo,MATCH('Étape 1) Taux'!$A$8,claimPeriods,0))&lt;20,revenueReduction&lt;0.1),0,IF(NOT(ISNUMBER(H952)),0,IF(D952="Oui",0,IF($B952="Non - avec lien de dépendance",MIN(1129,H952,$C952),MIN(1129,H952))))))</f>
        <v>Effectuez l’étape 1</v>
      </c>
      <c r="M952" s="3" t="str">
        <f>IF(ISTEXT(CRHPrate),"Effectuez l’étape 1",IF(AND(INDEX(claimPeriodNo,MATCH('Étape 1) Taux'!$A$8,claimPeriods,0))&gt;17,INDEX(claimPeriodNo,MATCH('Étape 1) Taux'!$A$8,claimPeriods,0))&lt;20,revenueReduction&lt;0.1),0,IF(NOT(ISNUMBER(I952)),0,IF(E952="Oui",0,IF($B952="Non - avec lien de dépendance",MIN(1129,I952,$C952),MIN(1129,I952))))))</f>
        <v>Effectuez l’étape 1</v>
      </c>
      <c r="N952" s="3" t="str">
        <f>IF(ISTEXT(CRHPrate),"Effectuez l’étape 1",IF(AND(INDEX(claimPeriodNo,MATCH('Étape 1) Taux'!$A$8,claimPeriods,0))&gt;17,INDEX(claimPeriodNo,MATCH('Étape 1) Taux'!$A$8,claimPeriods,0))&lt;20,revenueReduction&lt;0.1),0,IF(NOT(ISNUMBER(J952)),0,IF(F952="Oui",0,IF($B952="Non - avec lien de dépendance",MIN(1129,J952,$C952),MIN(1129,J952))))))</f>
        <v>Effectuez l’étape 1</v>
      </c>
      <c r="O952" s="3" t="str">
        <f>IF(ISTEXT(CRHPrate),"Effectuez l’étape 1",IF(AND(INDEX(claimPeriodNo,MATCH('Étape 1) Taux'!$A$8,claimPeriods,0))&gt;17,INDEX(claimPeriodNo,MATCH('Étape 1) Taux'!$A$8,claimPeriods,0))&lt;20,revenueReduction&lt;0.1),0,IF(NOT(ISNUMBER(K952)),0,IF(G952="Oui",0,IF($B952="Non - avec lien de dépendance",MIN(1129,K952,$C952),MIN(1129,K952))))))</f>
        <v>Effectuez l’étape 1</v>
      </c>
      <c r="P952" s="3">
        <f t="shared" si="14"/>
        <v>0</v>
      </c>
    </row>
    <row r="953" spans="12:16" x14ac:dyDescent="0.3">
      <c r="L953" s="3" t="str">
        <f>IF(ISTEXT(CRHPrate),"Effectuez l’étape 1",IF(AND(INDEX(claimPeriodNo,MATCH('Étape 1) Taux'!$A$8,claimPeriods,0))&gt;17,INDEX(claimPeriodNo,MATCH('Étape 1) Taux'!$A$8,claimPeriods,0))&lt;20,revenueReduction&lt;0.1),0,IF(NOT(ISNUMBER(H953)),0,IF(D953="Oui",0,IF($B953="Non - avec lien de dépendance",MIN(1129,H953,$C953),MIN(1129,H953))))))</f>
        <v>Effectuez l’étape 1</v>
      </c>
      <c r="M953" s="3" t="str">
        <f>IF(ISTEXT(CRHPrate),"Effectuez l’étape 1",IF(AND(INDEX(claimPeriodNo,MATCH('Étape 1) Taux'!$A$8,claimPeriods,0))&gt;17,INDEX(claimPeriodNo,MATCH('Étape 1) Taux'!$A$8,claimPeriods,0))&lt;20,revenueReduction&lt;0.1),0,IF(NOT(ISNUMBER(I953)),0,IF(E953="Oui",0,IF($B953="Non - avec lien de dépendance",MIN(1129,I953,$C953),MIN(1129,I953))))))</f>
        <v>Effectuez l’étape 1</v>
      </c>
      <c r="N953" s="3" t="str">
        <f>IF(ISTEXT(CRHPrate),"Effectuez l’étape 1",IF(AND(INDEX(claimPeriodNo,MATCH('Étape 1) Taux'!$A$8,claimPeriods,0))&gt;17,INDEX(claimPeriodNo,MATCH('Étape 1) Taux'!$A$8,claimPeriods,0))&lt;20,revenueReduction&lt;0.1),0,IF(NOT(ISNUMBER(J953)),0,IF(F953="Oui",0,IF($B953="Non - avec lien de dépendance",MIN(1129,J953,$C953),MIN(1129,J953))))))</f>
        <v>Effectuez l’étape 1</v>
      </c>
      <c r="O953" s="3" t="str">
        <f>IF(ISTEXT(CRHPrate),"Effectuez l’étape 1",IF(AND(INDEX(claimPeriodNo,MATCH('Étape 1) Taux'!$A$8,claimPeriods,0))&gt;17,INDEX(claimPeriodNo,MATCH('Étape 1) Taux'!$A$8,claimPeriods,0))&lt;20,revenueReduction&lt;0.1),0,IF(NOT(ISNUMBER(K953)),0,IF(G953="Oui",0,IF($B953="Non - avec lien de dépendance",MIN(1129,K953,$C953),MIN(1129,K953))))))</f>
        <v>Effectuez l’étape 1</v>
      </c>
      <c r="P953" s="3">
        <f t="shared" si="14"/>
        <v>0</v>
      </c>
    </row>
    <row r="954" spans="12:16" x14ac:dyDescent="0.3">
      <c r="L954" s="3" t="str">
        <f>IF(ISTEXT(CRHPrate),"Effectuez l’étape 1",IF(AND(INDEX(claimPeriodNo,MATCH('Étape 1) Taux'!$A$8,claimPeriods,0))&gt;17,INDEX(claimPeriodNo,MATCH('Étape 1) Taux'!$A$8,claimPeriods,0))&lt;20,revenueReduction&lt;0.1),0,IF(NOT(ISNUMBER(H954)),0,IF(D954="Oui",0,IF($B954="Non - avec lien de dépendance",MIN(1129,H954,$C954),MIN(1129,H954))))))</f>
        <v>Effectuez l’étape 1</v>
      </c>
      <c r="M954" s="3" t="str">
        <f>IF(ISTEXT(CRHPrate),"Effectuez l’étape 1",IF(AND(INDEX(claimPeriodNo,MATCH('Étape 1) Taux'!$A$8,claimPeriods,0))&gt;17,INDEX(claimPeriodNo,MATCH('Étape 1) Taux'!$A$8,claimPeriods,0))&lt;20,revenueReduction&lt;0.1),0,IF(NOT(ISNUMBER(I954)),0,IF(E954="Oui",0,IF($B954="Non - avec lien de dépendance",MIN(1129,I954,$C954),MIN(1129,I954))))))</f>
        <v>Effectuez l’étape 1</v>
      </c>
      <c r="N954" s="3" t="str">
        <f>IF(ISTEXT(CRHPrate),"Effectuez l’étape 1",IF(AND(INDEX(claimPeriodNo,MATCH('Étape 1) Taux'!$A$8,claimPeriods,0))&gt;17,INDEX(claimPeriodNo,MATCH('Étape 1) Taux'!$A$8,claimPeriods,0))&lt;20,revenueReduction&lt;0.1),0,IF(NOT(ISNUMBER(J954)),0,IF(F954="Oui",0,IF($B954="Non - avec lien de dépendance",MIN(1129,J954,$C954),MIN(1129,J954))))))</f>
        <v>Effectuez l’étape 1</v>
      </c>
      <c r="O954" s="3" t="str">
        <f>IF(ISTEXT(CRHPrate),"Effectuez l’étape 1",IF(AND(INDEX(claimPeriodNo,MATCH('Étape 1) Taux'!$A$8,claimPeriods,0))&gt;17,INDEX(claimPeriodNo,MATCH('Étape 1) Taux'!$A$8,claimPeriods,0))&lt;20,revenueReduction&lt;0.1),0,IF(NOT(ISNUMBER(K954)),0,IF(G954="Oui",0,IF($B954="Non - avec lien de dépendance",MIN(1129,K954,$C954),MIN(1129,K954))))))</f>
        <v>Effectuez l’étape 1</v>
      </c>
      <c r="P954" s="3">
        <f t="shared" si="14"/>
        <v>0</v>
      </c>
    </row>
    <row r="955" spans="12:16" x14ac:dyDescent="0.3">
      <c r="L955" s="3" t="str">
        <f>IF(ISTEXT(CRHPrate),"Effectuez l’étape 1",IF(AND(INDEX(claimPeriodNo,MATCH('Étape 1) Taux'!$A$8,claimPeriods,0))&gt;17,INDEX(claimPeriodNo,MATCH('Étape 1) Taux'!$A$8,claimPeriods,0))&lt;20,revenueReduction&lt;0.1),0,IF(NOT(ISNUMBER(H955)),0,IF(D955="Oui",0,IF($B955="Non - avec lien de dépendance",MIN(1129,H955,$C955),MIN(1129,H955))))))</f>
        <v>Effectuez l’étape 1</v>
      </c>
      <c r="M955" s="3" t="str">
        <f>IF(ISTEXT(CRHPrate),"Effectuez l’étape 1",IF(AND(INDEX(claimPeriodNo,MATCH('Étape 1) Taux'!$A$8,claimPeriods,0))&gt;17,INDEX(claimPeriodNo,MATCH('Étape 1) Taux'!$A$8,claimPeriods,0))&lt;20,revenueReduction&lt;0.1),0,IF(NOT(ISNUMBER(I955)),0,IF(E955="Oui",0,IF($B955="Non - avec lien de dépendance",MIN(1129,I955,$C955),MIN(1129,I955))))))</f>
        <v>Effectuez l’étape 1</v>
      </c>
      <c r="N955" s="3" t="str">
        <f>IF(ISTEXT(CRHPrate),"Effectuez l’étape 1",IF(AND(INDEX(claimPeriodNo,MATCH('Étape 1) Taux'!$A$8,claimPeriods,0))&gt;17,INDEX(claimPeriodNo,MATCH('Étape 1) Taux'!$A$8,claimPeriods,0))&lt;20,revenueReduction&lt;0.1),0,IF(NOT(ISNUMBER(J955)),0,IF(F955="Oui",0,IF($B955="Non - avec lien de dépendance",MIN(1129,J955,$C955),MIN(1129,J955))))))</f>
        <v>Effectuez l’étape 1</v>
      </c>
      <c r="O955" s="3" t="str">
        <f>IF(ISTEXT(CRHPrate),"Effectuez l’étape 1",IF(AND(INDEX(claimPeriodNo,MATCH('Étape 1) Taux'!$A$8,claimPeriods,0))&gt;17,INDEX(claimPeriodNo,MATCH('Étape 1) Taux'!$A$8,claimPeriods,0))&lt;20,revenueReduction&lt;0.1),0,IF(NOT(ISNUMBER(K955)),0,IF(G955="Oui",0,IF($B955="Non - avec lien de dépendance",MIN(1129,K955,$C955),MIN(1129,K955))))))</f>
        <v>Effectuez l’étape 1</v>
      </c>
      <c r="P955" s="3">
        <f t="shared" si="14"/>
        <v>0</v>
      </c>
    </row>
    <row r="956" spans="12:16" x14ac:dyDescent="0.3">
      <c r="L956" s="3" t="str">
        <f>IF(ISTEXT(CRHPrate),"Effectuez l’étape 1",IF(AND(INDEX(claimPeriodNo,MATCH('Étape 1) Taux'!$A$8,claimPeriods,0))&gt;17,INDEX(claimPeriodNo,MATCH('Étape 1) Taux'!$A$8,claimPeriods,0))&lt;20,revenueReduction&lt;0.1),0,IF(NOT(ISNUMBER(H956)),0,IF(D956="Oui",0,IF($B956="Non - avec lien de dépendance",MIN(1129,H956,$C956),MIN(1129,H956))))))</f>
        <v>Effectuez l’étape 1</v>
      </c>
      <c r="M956" s="3" t="str">
        <f>IF(ISTEXT(CRHPrate),"Effectuez l’étape 1",IF(AND(INDEX(claimPeriodNo,MATCH('Étape 1) Taux'!$A$8,claimPeriods,0))&gt;17,INDEX(claimPeriodNo,MATCH('Étape 1) Taux'!$A$8,claimPeriods,0))&lt;20,revenueReduction&lt;0.1),0,IF(NOT(ISNUMBER(I956)),0,IF(E956="Oui",0,IF($B956="Non - avec lien de dépendance",MIN(1129,I956,$C956),MIN(1129,I956))))))</f>
        <v>Effectuez l’étape 1</v>
      </c>
      <c r="N956" s="3" t="str">
        <f>IF(ISTEXT(CRHPrate),"Effectuez l’étape 1",IF(AND(INDEX(claimPeriodNo,MATCH('Étape 1) Taux'!$A$8,claimPeriods,0))&gt;17,INDEX(claimPeriodNo,MATCH('Étape 1) Taux'!$A$8,claimPeriods,0))&lt;20,revenueReduction&lt;0.1),0,IF(NOT(ISNUMBER(J956)),0,IF(F956="Oui",0,IF($B956="Non - avec lien de dépendance",MIN(1129,J956,$C956),MIN(1129,J956))))))</f>
        <v>Effectuez l’étape 1</v>
      </c>
      <c r="O956" s="3" t="str">
        <f>IF(ISTEXT(CRHPrate),"Effectuez l’étape 1",IF(AND(INDEX(claimPeriodNo,MATCH('Étape 1) Taux'!$A$8,claimPeriods,0))&gt;17,INDEX(claimPeriodNo,MATCH('Étape 1) Taux'!$A$8,claimPeriods,0))&lt;20,revenueReduction&lt;0.1),0,IF(NOT(ISNUMBER(K956)),0,IF(G956="Oui",0,IF($B956="Non - avec lien de dépendance",MIN(1129,K956,$C956),MIN(1129,K956))))))</f>
        <v>Effectuez l’étape 1</v>
      </c>
      <c r="P956" s="3">
        <f t="shared" si="14"/>
        <v>0</v>
      </c>
    </row>
    <row r="957" spans="12:16" x14ac:dyDescent="0.3">
      <c r="L957" s="3" t="str">
        <f>IF(ISTEXT(CRHPrate),"Effectuez l’étape 1",IF(AND(INDEX(claimPeriodNo,MATCH('Étape 1) Taux'!$A$8,claimPeriods,0))&gt;17,INDEX(claimPeriodNo,MATCH('Étape 1) Taux'!$A$8,claimPeriods,0))&lt;20,revenueReduction&lt;0.1),0,IF(NOT(ISNUMBER(H957)),0,IF(D957="Oui",0,IF($B957="Non - avec lien de dépendance",MIN(1129,H957,$C957),MIN(1129,H957))))))</f>
        <v>Effectuez l’étape 1</v>
      </c>
      <c r="M957" s="3" t="str">
        <f>IF(ISTEXT(CRHPrate),"Effectuez l’étape 1",IF(AND(INDEX(claimPeriodNo,MATCH('Étape 1) Taux'!$A$8,claimPeriods,0))&gt;17,INDEX(claimPeriodNo,MATCH('Étape 1) Taux'!$A$8,claimPeriods,0))&lt;20,revenueReduction&lt;0.1),0,IF(NOT(ISNUMBER(I957)),0,IF(E957="Oui",0,IF($B957="Non - avec lien de dépendance",MIN(1129,I957,$C957),MIN(1129,I957))))))</f>
        <v>Effectuez l’étape 1</v>
      </c>
      <c r="N957" s="3" t="str">
        <f>IF(ISTEXT(CRHPrate),"Effectuez l’étape 1",IF(AND(INDEX(claimPeriodNo,MATCH('Étape 1) Taux'!$A$8,claimPeriods,0))&gt;17,INDEX(claimPeriodNo,MATCH('Étape 1) Taux'!$A$8,claimPeriods,0))&lt;20,revenueReduction&lt;0.1),0,IF(NOT(ISNUMBER(J957)),0,IF(F957="Oui",0,IF($B957="Non - avec lien de dépendance",MIN(1129,J957,$C957),MIN(1129,J957))))))</f>
        <v>Effectuez l’étape 1</v>
      </c>
      <c r="O957" s="3" t="str">
        <f>IF(ISTEXT(CRHPrate),"Effectuez l’étape 1",IF(AND(INDEX(claimPeriodNo,MATCH('Étape 1) Taux'!$A$8,claimPeriods,0))&gt;17,INDEX(claimPeriodNo,MATCH('Étape 1) Taux'!$A$8,claimPeriods,0))&lt;20,revenueReduction&lt;0.1),0,IF(NOT(ISNUMBER(K957)),0,IF(G957="Oui",0,IF($B957="Non - avec lien de dépendance",MIN(1129,K957,$C957),MIN(1129,K957))))))</f>
        <v>Effectuez l’étape 1</v>
      </c>
      <c r="P957" s="3">
        <f t="shared" si="14"/>
        <v>0</v>
      </c>
    </row>
    <row r="958" spans="12:16" x14ac:dyDescent="0.3">
      <c r="L958" s="3" t="str">
        <f>IF(ISTEXT(CRHPrate),"Effectuez l’étape 1",IF(AND(INDEX(claimPeriodNo,MATCH('Étape 1) Taux'!$A$8,claimPeriods,0))&gt;17,INDEX(claimPeriodNo,MATCH('Étape 1) Taux'!$A$8,claimPeriods,0))&lt;20,revenueReduction&lt;0.1),0,IF(NOT(ISNUMBER(H958)),0,IF(D958="Oui",0,IF($B958="Non - avec lien de dépendance",MIN(1129,H958,$C958),MIN(1129,H958))))))</f>
        <v>Effectuez l’étape 1</v>
      </c>
      <c r="M958" s="3" t="str">
        <f>IF(ISTEXT(CRHPrate),"Effectuez l’étape 1",IF(AND(INDEX(claimPeriodNo,MATCH('Étape 1) Taux'!$A$8,claimPeriods,0))&gt;17,INDEX(claimPeriodNo,MATCH('Étape 1) Taux'!$A$8,claimPeriods,0))&lt;20,revenueReduction&lt;0.1),0,IF(NOT(ISNUMBER(I958)),0,IF(E958="Oui",0,IF($B958="Non - avec lien de dépendance",MIN(1129,I958,$C958),MIN(1129,I958))))))</f>
        <v>Effectuez l’étape 1</v>
      </c>
      <c r="N958" s="3" t="str">
        <f>IF(ISTEXT(CRHPrate),"Effectuez l’étape 1",IF(AND(INDEX(claimPeriodNo,MATCH('Étape 1) Taux'!$A$8,claimPeriods,0))&gt;17,INDEX(claimPeriodNo,MATCH('Étape 1) Taux'!$A$8,claimPeriods,0))&lt;20,revenueReduction&lt;0.1),0,IF(NOT(ISNUMBER(J958)),0,IF(F958="Oui",0,IF($B958="Non - avec lien de dépendance",MIN(1129,J958,$C958),MIN(1129,J958))))))</f>
        <v>Effectuez l’étape 1</v>
      </c>
      <c r="O958" s="3" t="str">
        <f>IF(ISTEXT(CRHPrate),"Effectuez l’étape 1",IF(AND(INDEX(claimPeriodNo,MATCH('Étape 1) Taux'!$A$8,claimPeriods,0))&gt;17,INDEX(claimPeriodNo,MATCH('Étape 1) Taux'!$A$8,claimPeriods,0))&lt;20,revenueReduction&lt;0.1),0,IF(NOT(ISNUMBER(K958)),0,IF(G958="Oui",0,IF($B958="Non - avec lien de dépendance",MIN(1129,K958,$C958),MIN(1129,K958))))))</f>
        <v>Effectuez l’étape 1</v>
      </c>
      <c r="P958" s="3">
        <f t="shared" si="14"/>
        <v>0</v>
      </c>
    </row>
    <row r="959" spans="12:16" x14ac:dyDescent="0.3">
      <c r="L959" s="3" t="str">
        <f>IF(ISTEXT(CRHPrate),"Effectuez l’étape 1",IF(AND(INDEX(claimPeriodNo,MATCH('Étape 1) Taux'!$A$8,claimPeriods,0))&gt;17,INDEX(claimPeriodNo,MATCH('Étape 1) Taux'!$A$8,claimPeriods,0))&lt;20,revenueReduction&lt;0.1),0,IF(NOT(ISNUMBER(H959)),0,IF(D959="Oui",0,IF($B959="Non - avec lien de dépendance",MIN(1129,H959,$C959),MIN(1129,H959))))))</f>
        <v>Effectuez l’étape 1</v>
      </c>
      <c r="M959" s="3" t="str">
        <f>IF(ISTEXT(CRHPrate),"Effectuez l’étape 1",IF(AND(INDEX(claimPeriodNo,MATCH('Étape 1) Taux'!$A$8,claimPeriods,0))&gt;17,INDEX(claimPeriodNo,MATCH('Étape 1) Taux'!$A$8,claimPeriods,0))&lt;20,revenueReduction&lt;0.1),0,IF(NOT(ISNUMBER(I959)),0,IF(E959="Oui",0,IF($B959="Non - avec lien de dépendance",MIN(1129,I959,$C959),MIN(1129,I959))))))</f>
        <v>Effectuez l’étape 1</v>
      </c>
      <c r="N959" s="3" t="str">
        <f>IF(ISTEXT(CRHPrate),"Effectuez l’étape 1",IF(AND(INDEX(claimPeriodNo,MATCH('Étape 1) Taux'!$A$8,claimPeriods,0))&gt;17,INDEX(claimPeriodNo,MATCH('Étape 1) Taux'!$A$8,claimPeriods,0))&lt;20,revenueReduction&lt;0.1),0,IF(NOT(ISNUMBER(J959)),0,IF(F959="Oui",0,IF($B959="Non - avec lien de dépendance",MIN(1129,J959,$C959),MIN(1129,J959))))))</f>
        <v>Effectuez l’étape 1</v>
      </c>
      <c r="O959" s="3" t="str">
        <f>IF(ISTEXT(CRHPrate),"Effectuez l’étape 1",IF(AND(INDEX(claimPeriodNo,MATCH('Étape 1) Taux'!$A$8,claimPeriods,0))&gt;17,INDEX(claimPeriodNo,MATCH('Étape 1) Taux'!$A$8,claimPeriods,0))&lt;20,revenueReduction&lt;0.1),0,IF(NOT(ISNUMBER(K959)),0,IF(G959="Oui",0,IF($B959="Non - avec lien de dépendance",MIN(1129,K959,$C959),MIN(1129,K959))))))</f>
        <v>Effectuez l’étape 1</v>
      </c>
      <c r="P959" s="3">
        <f t="shared" si="14"/>
        <v>0</v>
      </c>
    </row>
    <row r="960" spans="12:16" x14ac:dyDescent="0.3">
      <c r="L960" s="3" t="str">
        <f>IF(ISTEXT(CRHPrate),"Effectuez l’étape 1",IF(AND(INDEX(claimPeriodNo,MATCH('Étape 1) Taux'!$A$8,claimPeriods,0))&gt;17,INDEX(claimPeriodNo,MATCH('Étape 1) Taux'!$A$8,claimPeriods,0))&lt;20,revenueReduction&lt;0.1),0,IF(NOT(ISNUMBER(H960)),0,IF(D960="Oui",0,IF($B960="Non - avec lien de dépendance",MIN(1129,H960,$C960),MIN(1129,H960))))))</f>
        <v>Effectuez l’étape 1</v>
      </c>
      <c r="M960" s="3" t="str">
        <f>IF(ISTEXT(CRHPrate),"Effectuez l’étape 1",IF(AND(INDEX(claimPeriodNo,MATCH('Étape 1) Taux'!$A$8,claimPeriods,0))&gt;17,INDEX(claimPeriodNo,MATCH('Étape 1) Taux'!$A$8,claimPeriods,0))&lt;20,revenueReduction&lt;0.1),0,IF(NOT(ISNUMBER(I960)),0,IF(E960="Oui",0,IF($B960="Non - avec lien de dépendance",MIN(1129,I960,$C960),MIN(1129,I960))))))</f>
        <v>Effectuez l’étape 1</v>
      </c>
      <c r="N960" s="3" t="str">
        <f>IF(ISTEXT(CRHPrate),"Effectuez l’étape 1",IF(AND(INDEX(claimPeriodNo,MATCH('Étape 1) Taux'!$A$8,claimPeriods,0))&gt;17,INDEX(claimPeriodNo,MATCH('Étape 1) Taux'!$A$8,claimPeriods,0))&lt;20,revenueReduction&lt;0.1),0,IF(NOT(ISNUMBER(J960)),0,IF(F960="Oui",0,IF($B960="Non - avec lien de dépendance",MIN(1129,J960,$C960),MIN(1129,J960))))))</f>
        <v>Effectuez l’étape 1</v>
      </c>
      <c r="O960" s="3" t="str">
        <f>IF(ISTEXT(CRHPrate),"Effectuez l’étape 1",IF(AND(INDEX(claimPeriodNo,MATCH('Étape 1) Taux'!$A$8,claimPeriods,0))&gt;17,INDEX(claimPeriodNo,MATCH('Étape 1) Taux'!$A$8,claimPeriods,0))&lt;20,revenueReduction&lt;0.1),0,IF(NOT(ISNUMBER(K960)),0,IF(G960="Oui",0,IF($B960="Non - avec lien de dépendance",MIN(1129,K960,$C960),MIN(1129,K960))))))</f>
        <v>Effectuez l’étape 1</v>
      </c>
      <c r="P960" s="3">
        <f t="shared" si="14"/>
        <v>0</v>
      </c>
    </row>
    <row r="961" spans="12:16" x14ac:dyDescent="0.3">
      <c r="L961" s="3" t="str">
        <f>IF(ISTEXT(CRHPrate),"Effectuez l’étape 1",IF(AND(INDEX(claimPeriodNo,MATCH('Étape 1) Taux'!$A$8,claimPeriods,0))&gt;17,INDEX(claimPeriodNo,MATCH('Étape 1) Taux'!$A$8,claimPeriods,0))&lt;20,revenueReduction&lt;0.1),0,IF(NOT(ISNUMBER(H961)),0,IF(D961="Oui",0,IF($B961="Non - avec lien de dépendance",MIN(1129,H961,$C961),MIN(1129,H961))))))</f>
        <v>Effectuez l’étape 1</v>
      </c>
      <c r="M961" s="3" t="str">
        <f>IF(ISTEXT(CRHPrate),"Effectuez l’étape 1",IF(AND(INDEX(claimPeriodNo,MATCH('Étape 1) Taux'!$A$8,claimPeriods,0))&gt;17,INDEX(claimPeriodNo,MATCH('Étape 1) Taux'!$A$8,claimPeriods,0))&lt;20,revenueReduction&lt;0.1),0,IF(NOT(ISNUMBER(I961)),0,IF(E961="Oui",0,IF($B961="Non - avec lien de dépendance",MIN(1129,I961,$C961),MIN(1129,I961))))))</f>
        <v>Effectuez l’étape 1</v>
      </c>
      <c r="N961" s="3" t="str">
        <f>IF(ISTEXT(CRHPrate),"Effectuez l’étape 1",IF(AND(INDEX(claimPeriodNo,MATCH('Étape 1) Taux'!$A$8,claimPeriods,0))&gt;17,INDEX(claimPeriodNo,MATCH('Étape 1) Taux'!$A$8,claimPeriods,0))&lt;20,revenueReduction&lt;0.1),0,IF(NOT(ISNUMBER(J961)),0,IF(F961="Oui",0,IF($B961="Non - avec lien de dépendance",MIN(1129,J961,$C961),MIN(1129,J961))))))</f>
        <v>Effectuez l’étape 1</v>
      </c>
      <c r="O961" s="3" t="str">
        <f>IF(ISTEXT(CRHPrate),"Effectuez l’étape 1",IF(AND(INDEX(claimPeriodNo,MATCH('Étape 1) Taux'!$A$8,claimPeriods,0))&gt;17,INDEX(claimPeriodNo,MATCH('Étape 1) Taux'!$A$8,claimPeriods,0))&lt;20,revenueReduction&lt;0.1),0,IF(NOT(ISNUMBER(K961)),0,IF(G961="Oui",0,IF($B961="Non - avec lien de dépendance",MIN(1129,K961,$C961),MIN(1129,K961))))))</f>
        <v>Effectuez l’étape 1</v>
      </c>
      <c r="P961" s="3">
        <f t="shared" si="14"/>
        <v>0</v>
      </c>
    </row>
    <row r="962" spans="12:16" x14ac:dyDescent="0.3">
      <c r="L962" s="3" t="str">
        <f>IF(ISTEXT(CRHPrate),"Effectuez l’étape 1",IF(AND(INDEX(claimPeriodNo,MATCH('Étape 1) Taux'!$A$8,claimPeriods,0))&gt;17,INDEX(claimPeriodNo,MATCH('Étape 1) Taux'!$A$8,claimPeriods,0))&lt;20,revenueReduction&lt;0.1),0,IF(NOT(ISNUMBER(H962)),0,IF(D962="Oui",0,IF($B962="Non - avec lien de dépendance",MIN(1129,H962,$C962),MIN(1129,H962))))))</f>
        <v>Effectuez l’étape 1</v>
      </c>
      <c r="M962" s="3" t="str">
        <f>IF(ISTEXT(CRHPrate),"Effectuez l’étape 1",IF(AND(INDEX(claimPeriodNo,MATCH('Étape 1) Taux'!$A$8,claimPeriods,0))&gt;17,INDEX(claimPeriodNo,MATCH('Étape 1) Taux'!$A$8,claimPeriods,0))&lt;20,revenueReduction&lt;0.1),0,IF(NOT(ISNUMBER(I962)),0,IF(E962="Oui",0,IF($B962="Non - avec lien de dépendance",MIN(1129,I962,$C962),MIN(1129,I962))))))</f>
        <v>Effectuez l’étape 1</v>
      </c>
      <c r="N962" s="3" t="str">
        <f>IF(ISTEXT(CRHPrate),"Effectuez l’étape 1",IF(AND(INDEX(claimPeriodNo,MATCH('Étape 1) Taux'!$A$8,claimPeriods,0))&gt;17,INDEX(claimPeriodNo,MATCH('Étape 1) Taux'!$A$8,claimPeriods,0))&lt;20,revenueReduction&lt;0.1),0,IF(NOT(ISNUMBER(J962)),0,IF(F962="Oui",0,IF($B962="Non - avec lien de dépendance",MIN(1129,J962,$C962),MIN(1129,J962))))))</f>
        <v>Effectuez l’étape 1</v>
      </c>
      <c r="O962" s="3" t="str">
        <f>IF(ISTEXT(CRHPrate),"Effectuez l’étape 1",IF(AND(INDEX(claimPeriodNo,MATCH('Étape 1) Taux'!$A$8,claimPeriods,0))&gt;17,INDEX(claimPeriodNo,MATCH('Étape 1) Taux'!$A$8,claimPeriods,0))&lt;20,revenueReduction&lt;0.1),0,IF(NOT(ISNUMBER(K962)),0,IF(G962="Oui",0,IF($B962="Non - avec lien de dépendance",MIN(1129,K962,$C962),MIN(1129,K962))))))</f>
        <v>Effectuez l’étape 1</v>
      </c>
      <c r="P962" s="3">
        <f t="shared" si="14"/>
        <v>0</v>
      </c>
    </row>
    <row r="963" spans="12:16" x14ac:dyDescent="0.3">
      <c r="L963" s="3" t="str">
        <f>IF(ISTEXT(CRHPrate),"Effectuez l’étape 1",IF(AND(INDEX(claimPeriodNo,MATCH('Étape 1) Taux'!$A$8,claimPeriods,0))&gt;17,INDEX(claimPeriodNo,MATCH('Étape 1) Taux'!$A$8,claimPeriods,0))&lt;20,revenueReduction&lt;0.1),0,IF(NOT(ISNUMBER(H963)),0,IF(D963="Oui",0,IF($B963="Non - avec lien de dépendance",MIN(1129,H963,$C963),MIN(1129,H963))))))</f>
        <v>Effectuez l’étape 1</v>
      </c>
      <c r="M963" s="3" t="str">
        <f>IF(ISTEXT(CRHPrate),"Effectuez l’étape 1",IF(AND(INDEX(claimPeriodNo,MATCH('Étape 1) Taux'!$A$8,claimPeriods,0))&gt;17,INDEX(claimPeriodNo,MATCH('Étape 1) Taux'!$A$8,claimPeriods,0))&lt;20,revenueReduction&lt;0.1),0,IF(NOT(ISNUMBER(I963)),0,IF(E963="Oui",0,IF($B963="Non - avec lien de dépendance",MIN(1129,I963,$C963),MIN(1129,I963))))))</f>
        <v>Effectuez l’étape 1</v>
      </c>
      <c r="N963" s="3" t="str">
        <f>IF(ISTEXT(CRHPrate),"Effectuez l’étape 1",IF(AND(INDEX(claimPeriodNo,MATCH('Étape 1) Taux'!$A$8,claimPeriods,0))&gt;17,INDEX(claimPeriodNo,MATCH('Étape 1) Taux'!$A$8,claimPeriods,0))&lt;20,revenueReduction&lt;0.1),0,IF(NOT(ISNUMBER(J963)),0,IF(F963="Oui",0,IF($B963="Non - avec lien de dépendance",MIN(1129,J963,$C963),MIN(1129,J963))))))</f>
        <v>Effectuez l’étape 1</v>
      </c>
      <c r="O963" s="3" t="str">
        <f>IF(ISTEXT(CRHPrate),"Effectuez l’étape 1",IF(AND(INDEX(claimPeriodNo,MATCH('Étape 1) Taux'!$A$8,claimPeriods,0))&gt;17,INDEX(claimPeriodNo,MATCH('Étape 1) Taux'!$A$8,claimPeriods,0))&lt;20,revenueReduction&lt;0.1),0,IF(NOT(ISNUMBER(K963)),0,IF(G963="Oui",0,IF($B963="Non - avec lien de dépendance",MIN(1129,K963,$C963),MIN(1129,K963))))))</f>
        <v>Effectuez l’étape 1</v>
      </c>
      <c r="P963" s="3">
        <f t="shared" si="14"/>
        <v>0</v>
      </c>
    </row>
    <row r="964" spans="12:16" x14ac:dyDescent="0.3">
      <c r="L964" s="3" t="str">
        <f>IF(ISTEXT(CRHPrate),"Effectuez l’étape 1",IF(AND(INDEX(claimPeriodNo,MATCH('Étape 1) Taux'!$A$8,claimPeriods,0))&gt;17,INDEX(claimPeriodNo,MATCH('Étape 1) Taux'!$A$8,claimPeriods,0))&lt;20,revenueReduction&lt;0.1),0,IF(NOT(ISNUMBER(H964)),0,IF(D964="Oui",0,IF($B964="Non - avec lien de dépendance",MIN(1129,H964,$C964),MIN(1129,H964))))))</f>
        <v>Effectuez l’étape 1</v>
      </c>
      <c r="M964" s="3" t="str">
        <f>IF(ISTEXT(CRHPrate),"Effectuez l’étape 1",IF(AND(INDEX(claimPeriodNo,MATCH('Étape 1) Taux'!$A$8,claimPeriods,0))&gt;17,INDEX(claimPeriodNo,MATCH('Étape 1) Taux'!$A$8,claimPeriods,0))&lt;20,revenueReduction&lt;0.1),0,IF(NOT(ISNUMBER(I964)),0,IF(E964="Oui",0,IF($B964="Non - avec lien de dépendance",MIN(1129,I964,$C964),MIN(1129,I964))))))</f>
        <v>Effectuez l’étape 1</v>
      </c>
      <c r="N964" s="3" t="str">
        <f>IF(ISTEXT(CRHPrate),"Effectuez l’étape 1",IF(AND(INDEX(claimPeriodNo,MATCH('Étape 1) Taux'!$A$8,claimPeriods,0))&gt;17,INDEX(claimPeriodNo,MATCH('Étape 1) Taux'!$A$8,claimPeriods,0))&lt;20,revenueReduction&lt;0.1),0,IF(NOT(ISNUMBER(J964)),0,IF(F964="Oui",0,IF($B964="Non - avec lien de dépendance",MIN(1129,J964,$C964),MIN(1129,J964))))))</f>
        <v>Effectuez l’étape 1</v>
      </c>
      <c r="O964" s="3" t="str">
        <f>IF(ISTEXT(CRHPrate),"Effectuez l’étape 1",IF(AND(INDEX(claimPeriodNo,MATCH('Étape 1) Taux'!$A$8,claimPeriods,0))&gt;17,INDEX(claimPeriodNo,MATCH('Étape 1) Taux'!$A$8,claimPeriods,0))&lt;20,revenueReduction&lt;0.1),0,IF(NOT(ISNUMBER(K964)),0,IF(G964="Oui",0,IF($B964="Non - avec lien de dépendance",MIN(1129,K964,$C964),MIN(1129,K964))))))</f>
        <v>Effectuez l’étape 1</v>
      </c>
      <c r="P964" s="3">
        <f t="shared" si="14"/>
        <v>0</v>
      </c>
    </row>
    <row r="965" spans="12:16" x14ac:dyDescent="0.3">
      <c r="L965" s="3" t="str">
        <f>IF(ISTEXT(CRHPrate),"Effectuez l’étape 1",IF(AND(INDEX(claimPeriodNo,MATCH('Étape 1) Taux'!$A$8,claimPeriods,0))&gt;17,INDEX(claimPeriodNo,MATCH('Étape 1) Taux'!$A$8,claimPeriods,0))&lt;20,revenueReduction&lt;0.1),0,IF(NOT(ISNUMBER(H965)),0,IF(D965="Oui",0,IF($B965="Non - avec lien de dépendance",MIN(1129,H965,$C965),MIN(1129,H965))))))</f>
        <v>Effectuez l’étape 1</v>
      </c>
      <c r="M965" s="3" t="str">
        <f>IF(ISTEXT(CRHPrate),"Effectuez l’étape 1",IF(AND(INDEX(claimPeriodNo,MATCH('Étape 1) Taux'!$A$8,claimPeriods,0))&gt;17,INDEX(claimPeriodNo,MATCH('Étape 1) Taux'!$A$8,claimPeriods,0))&lt;20,revenueReduction&lt;0.1),0,IF(NOT(ISNUMBER(I965)),0,IF(E965="Oui",0,IF($B965="Non - avec lien de dépendance",MIN(1129,I965,$C965),MIN(1129,I965))))))</f>
        <v>Effectuez l’étape 1</v>
      </c>
      <c r="N965" s="3" t="str">
        <f>IF(ISTEXT(CRHPrate),"Effectuez l’étape 1",IF(AND(INDEX(claimPeriodNo,MATCH('Étape 1) Taux'!$A$8,claimPeriods,0))&gt;17,INDEX(claimPeriodNo,MATCH('Étape 1) Taux'!$A$8,claimPeriods,0))&lt;20,revenueReduction&lt;0.1),0,IF(NOT(ISNUMBER(J965)),0,IF(F965="Oui",0,IF($B965="Non - avec lien de dépendance",MIN(1129,J965,$C965),MIN(1129,J965))))))</f>
        <v>Effectuez l’étape 1</v>
      </c>
      <c r="O965" s="3" t="str">
        <f>IF(ISTEXT(CRHPrate),"Effectuez l’étape 1",IF(AND(INDEX(claimPeriodNo,MATCH('Étape 1) Taux'!$A$8,claimPeriods,0))&gt;17,INDEX(claimPeriodNo,MATCH('Étape 1) Taux'!$A$8,claimPeriods,0))&lt;20,revenueReduction&lt;0.1),0,IF(NOT(ISNUMBER(K965)),0,IF(G965="Oui",0,IF($B965="Non - avec lien de dépendance",MIN(1129,K965,$C965),MIN(1129,K965))))))</f>
        <v>Effectuez l’étape 1</v>
      </c>
      <c r="P965" s="3">
        <f t="shared" si="14"/>
        <v>0</v>
      </c>
    </row>
    <row r="966" spans="12:16" x14ac:dyDescent="0.3">
      <c r="L966" s="3" t="str">
        <f>IF(ISTEXT(CRHPrate),"Effectuez l’étape 1",IF(AND(INDEX(claimPeriodNo,MATCH('Étape 1) Taux'!$A$8,claimPeriods,0))&gt;17,INDEX(claimPeriodNo,MATCH('Étape 1) Taux'!$A$8,claimPeriods,0))&lt;20,revenueReduction&lt;0.1),0,IF(NOT(ISNUMBER(H966)),0,IF(D966="Oui",0,IF($B966="Non - avec lien de dépendance",MIN(1129,H966,$C966),MIN(1129,H966))))))</f>
        <v>Effectuez l’étape 1</v>
      </c>
      <c r="M966" s="3" t="str">
        <f>IF(ISTEXT(CRHPrate),"Effectuez l’étape 1",IF(AND(INDEX(claimPeriodNo,MATCH('Étape 1) Taux'!$A$8,claimPeriods,0))&gt;17,INDEX(claimPeriodNo,MATCH('Étape 1) Taux'!$A$8,claimPeriods,0))&lt;20,revenueReduction&lt;0.1),0,IF(NOT(ISNUMBER(I966)),0,IF(E966="Oui",0,IF($B966="Non - avec lien de dépendance",MIN(1129,I966,$C966),MIN(1129,I966))))))</f>
        <v>Effectuez l’étape 1</v>
      </c>
      <c r="N966" s="3" t="str">
        <f>IF(ISTEXT(CRHPrate),"Effectuez l’étape 1",IF(AND(INDEX(claimPeriodNo,MATCH('Étape 1) Taux'!$A$8,claimPeriods,0))&gt;17,INDEX(claimPeriodNo,MATCH('Étape 1) Taux'!$A$8,claimPeriods,0))&lt;20,revenueReduction&lt;0.1),0,IF(NOT(ISNUMBER(J966)),0,IF(F966="Oui",0,IF($B966="Non - avec lien de dépendance",MIN(1129,J966,$C966),MIN(1129,J966))))))</f>
        <v>Effectuez l’étape 1</v>
      </c>
      <c r="O966" s="3" t="str">
        <f>IF(ISTEXT(CRHPrate),"Effectuez l’étape 1",IF(AND(INDEX(claimPeriodNo,MATCH('Étape 1) Taux'!$A$8,claimPeriods,0))&gt;17,INDEX(claimPeriodNo,MATCH('Étape 1) Taux'!$A$8,claimPeriods,0))&lt;20,revenueReduction&lt;0.1),0,IF(NOT(ISNUMBER(K966)),0,IF(G966="Oui",0,IF($B966="Non - avec lien de dépendance",MIN(1129,K966,$C966),MIN(1129,K966))))))</f>
        <v>Effectuez l’étape 1</v>
      </c>
      <c r="P966" s="3">
        <f t="shared" si="14"/>
        <v>0</v>
      </c>
    </row>
    <row r="967" spans="12:16" x14ac:dyDescent="0.3">
      <c r="L967" s="3" t="str">
        <f>IF(ISTEXT(CRHPrate),"Effectuez l’étape 1",IF(AND(INDEX(claimPeriodNo,MATCH('Étape 1) Taux'!$A$8,claimPeriods,0))&gt;17,INDEX(claimPeriodNo,MATCH('Étape 1) Taux'!$A$8,claimPeriods,0))&lt;20,revenueReduction&lt;0.1),0,IF(NOT(ISNUMBER(H967)),0,IF(D967="Oui",0,IF($B967="Non - avec lien de dépendance",MIN(1129,H967,$C967),MIN(1129,H967))))))</f>
        <v>Effectuez l’étape 1</v>
      </c>
      <c r="M967" s="3" t="str">
        <f>IF(ISTEXT(CRHPrate),"Effectuez l’étape 1",IF(AND(INDEX(claimPeriodNo,MATCH('Étape 1) Taux'!$A$8,claimPeriods,0))&gt;17,INDEX(claimPeriodNo,MATCH('Étape 1) Taux'!$A$8,claimPeriods,0))&lt;20,revenueReduction&lt;0.1),0,IF(NOT(ISNUMBER(I967)),0,IF(E967="Oui",0,IF($B967="Non - avec lien de dépendance",MIN(1129,I967,$C967),MIN(1129,I967))))))</f>
        <v>Effectuez l’étape 1</v>
      </c>
      <c r="N967" s="3" t="str">
        <f>IF(ISTEXT(CRHPrate),"Effectuez l’étape 1",IF(AND(INDEX(claimPeriodNo,MATCH('Étape 1) Taux'!$A$8,claimPeriods,0))&gt;17,INDEX(claimPeriodNo,MATCH('Étape 1) Taux'!$A$8,claimPeriods,0))&lt;20,revenueReduction&lt;0.1),0,IF(NOT(ISNUMBER(J967)),0,IF(F967="Oui",0,IF($B967="Non - avec lien de dépendance",MIN(1129,J967,$C967),MIN(1129,J967))))))</f>
        <v>Effectuez l’étape 1</v>
      </c>
      <c r="O967" s="3" t="str">
        <f>IF(ISTEXT(CRHPrate),"Effectuez l’étape 1",IF(AND(INDEX(claimPeriodNo,MATCH('Étape 1) Taux'!$A$8,claimPeriods,0))&gt;17,INDEX(claimPeriodNo,MATCH('Étape 1) Taux'!$A$8,claimPeriods,0))&lt;20,revenueReduction&lt;0.1),0,IF(NOT(ISNUMBER(K967)),0,IF(G967="Oui",0,IF($B967="Non - avec lien de dépendance",MIN(1129,K967,$C967),MIN(1129,K967))))))</f>
        <v>Effectuez l’étape 1</v>
      </c>
      <c r="P967" s="3">
        <f t="shared" ref="P967:P1030" si="15">IF(AND(COUNT(B967:K967)&gt;0,OR(AND(NOT(ISNUMBER($C967)),$B967&lt;&gt;"Oui - sans lien de dépendance"),COUNT(H967:K967)&lt;&gt;4,ISBLANK($B967))),"Remplissez tous les montants",SUM(L967:O967))</f>
        <v>0</v>
      </c>
    </row>
    <row r="968" spans="12:16" x14ac:dyDescent="0.3">
      <c r="L968" s="3" t="str">
        <f>IF(ISTEXT(CRHPrate),"Effectuez l’étape 1",IF(AND(INDEX(claimPeriodNo,MATCH('Étape 1) Taux'!$A$8,claimPeriods,0))&gt;17,INDEX(claimPeriodNo,MATCH('Étape 1) Taux'!$A$8,claimPeriods,0))&lt;20,revenueReduction&lt;0.1),0,IF(NOT(ISNUMBER(H968)),0,IF(D968="Oui",0,IF($B968="Non - avec lien de dépendance",MIN(1129,H968,$C968),MIN(1129,H968))))))</f>
        <v>Effectuez l’étape 1</v>
      </c>
      <c r="M968" s="3" t="str">
        <f>IF(ISTEXT(CRHPrate),"Effectuez l’étape 1",IF(AND(INDEX(claimPeriodNo,MATCH('Étape 1) Taux'!$A$8,claimPeriods,0))&gt;17,INDEX(claimPeriodNo,MATCH('Étape 1) Taux'!$A$8,claimPeriods,0))&lt;20,revenueReduction&lt;0.1),0,IF(NOT(ISNUMBER(I968)),0,IF(E968="Oui",0,IF($B968="Non - avec lien de dépendance",MIN(1129,I968,$C968),MIN(1129,I968))))))</f>
        <v>Effectuez l’étape 1</v>
      </c>
      <c r="N968" s="3" t="str">
        <f>IF(ISTEXT(CRHPrate),"Effectuez l’étape 1",IF(AND(INDEX(claimPeriodNo,MATCH('Étape 1) Taux'!$A$8,claimPeriods,0))&gt;17,INDEX(claimPeriodNo,MATCH('Étape 1) Taux'!$A$8,claimPeriods,0))&lt;20,revenueReduction&lt;0.1),0,IF(NOT(ISNUMBER(J968)),0,IF(F968="Oui",0,IF($B968="Non - avec lien de dépendance",MIN(1129,J968,$C968),MIN(1129,J968))))))</f>
        <v>Effectuez l’étape 1</v>
      </c>
      <c r="O968" s="3" t="str">
        <f>IF(ISTEXT(CRHPrate),"Effectuez l’étape 1",IF(AND(INDEX(claimPeriodNo,MATCH('Étape 1) Taux'!$A$8,claimPeriods,0))&gt;17,INDEX(claimPeriodNo,MATCH('Étape 1) Taux'!$A$8,claimPeriods,0))&lt;20,revenueReduction&lt;0.1),0,IF(NOT(ISNUMBER(K968)),0,IF(G968="Oui",0,IF($B968="Non - avec lien de dépendance",MIN(1129,K968,$C968),MIN(1129,K968))))))</f>
        <v>Effectuez l’étape 1</v>
      </c>
      <c r="P968" s="3">
        <f t="shared" si="15"/>
        <v>0</v>
      </c>
    </row>
    <row r="969" spans="12:16" x14ac:dyDescent="0.3">
      <c r="L969" s="3" t="str">
        <f>IF(ISTEXT(CRHPrate),"Effectuez l’étape 1",IF(AND(INDEX(claimPeriodNo,MATCH('Étape 1) Taux'!$A$8,claimPeriods,0))&gt;17,INDEX(claimPeriodNo,MATCH('Étape 1) Taux'!$A$8,claimPeriods,0))&lt;20,revenueReduction&lt;0.1),0,IF(NOT(ISNUMBER(H969)),0,IF(D969="Oui",0,IF($B969="Non - avec lien de dépendance",MIN(1129,H969,$C969),MIN(1129,H969))))))</f>
        <v>Effectuez l’étape 1</v>
      </c>
      <c r="M969" s="3" t="str">
        <f>IF(ISTEXT(CRHPrate),"Effectuez l’étape 1",IF(AND(INDEX(claimPeriodNo,MATCH('Étape 1) Taux'!$A$8,claimPeriods,0))&gt;17,INDEX(claimPeriodNo,MATCH('Étape 1) Taux'!$A$8,claimPeriods,0))&lt;20,revenueReduction&lt;0.1),0,IF(NOT(ISNUMBER(I969)),0,IF(E969="Oui",0,IF($B969="Non - avec lien de dépendance",MIN(1129,I969,$C969),MIN(1129,I969))))))</f>
        <v>Effectuez l’étape 1</v>
      </c>
      <c r="N969" s="3" t="str">
        <f>IF(ISTEXT(CRHPrate),"Effectuez l’étape 1",IF(AND(INDEX(claimPeriodNo,MATCH('Étape 1) Taux'!$A$8,claimPeriods,0))&gt;17,INDEX(claimPeriodNo,MATCH('Étape 1) Taux'!$A$8,claimPeriods,0))&lt;20,revenueReduction&lt;0.1),0,IF(NOT(ISNUMBER(J969)),0,IF(F969="Oui",0,IF($B969="Non - avec lien de dépendance",MIN(1129,J969,$C969),MIN(1129,J969))))))</f>
        <v>Effectuez l’étape 1</v>
      </c>
      <c r="O969" s="3" t="str">
        <f>IF(ISTEXT(CRHPrate),"Effectuez l’étape 1",IF(AND(INDEX(claimPeriodNo,MATCH('Étape 1) Taux'!$A$8,claimPeriods,0))&gt;17,INDEX(claimPeriodNo,MATCH('Étape 1) Taux'!$A$8,claimPeriods,0))&lt;20,revenueReduction&lt;0.1),0,IF(NOT(ISNUMBER(K969)),0,IF(G969="Oui",0,IF($B969="Non - avec lien de dépendance",MIN(1129,K969,$C969),MIN(1129,K969))))))</f>
        <v>Effectuez l’étape 1</v>
      </c>
      <c r="P969" s="3">
        <f t="shared" si="15"/>
        <v>0</v>
      </c>
    </row>
    <row r="970" spans="12:16" x14ac:dyDescent="0.3">
      <c r="L970" s="3" t="str">
        <f>IF(ISTEXT(CRHPrate),"Effectuez l’étape 1",IF(AND(INDEX(claimPeriodNo,MATCH('Étape 1) Taux'!$A$8,claimPeriods,0))&gt;17,INDEX(claimPeriodNo,MATCH('Étape 1) Taux'!$A$8,claimPeriods,0))&lt;20,revenueReduction&lt;0.1),0,IF(NOT(ISNUMBER(H970)),0,IF(D970="Oui",0,IF($B970="Non - avec lien de dépendance",MIN(1129,H970,$C970),MIN(1129,H970))))))</f>
        <v>Effectuez l’étape 1</v>
      </c>
      <c r="M970" s="3" t="str">
        <f>IF(ISTEXT(CRHPrate),"Effectuez l’étape 1",IF(AND(INDEX(claimPeriodNo,MATCH('Étape 1) Taux'!$A$8,claimPeriods,0))&gt;17,INDEX(claimPeriodNo,MATCH('Étape 1) Taux'!$A$8,claimPeriods,0))&lt;20,revenueReduction&lt;0.1),0,IF(NOT(ISNUMBER(I970)),0,IF(E970="Oui",0,IF($B970="Non - avec lien de dépendance",MIN(1129,I970,$C970),MIN(1129,I970))))))</f>
        <v>Effectuez l’étape 1</v>
      </c>
      <c r="N970" s="3" t="str">
        <f>IF(ISTEXT(CRHPrate),"Effectuez l’étape 1",IF(AND(INDEX(claimPeriodNo,MATCH('Étape 1) Taux'!$A$8,claimPeriods,0))&gt;17,INDEX(claimPeriodNo,MATCH('Étape 1) Taux'!$A$8,claimPeriods,0))&lt;20,revenueReduction&lt;0.1),0,IF(NOT(ISNUMBER(J970)),0,IF(F970="Oui",0,IF($B970="Non - avec lien de dépendance",MIN(1129,J970,$C970),MIN(1129,J970))))))</f>
        <v>Effectuez l’étape 1</v>
      </c>
      <c r="O970" s="3" t="str">
        <f>IF(ISTEXT(CRHPrate),"Effectuez l’étape 1",IF(AND(INDEX(claimPeriodNo,MATCH('Étape 1) Taux'!$A$8,claimPeriods,0))&gt;17,INDEX(claimPeriodNo,MATCH('Étape 1) Taux'!$A$8,claimPeriods,0))&lt;20,revenueReduction&lt;0.1),0,IF(NOT(ISNUMBER(K970)),0,IF(G970="Oui",0,IF($B970="Non - avec lien de dépendance",MIN(1129,K970,$C970),MIN(1129,K970))))))</f>
        <v>Effectuez l’étape 1</v>
      </c>
      <c r="P970" s="3">
        <f t="shared" si="15"/>
        <v>0</v>
      </c>
    </row>
    <row r="971" spans="12:16" x14ac:dyDescent="0.3">
      <c r="L971" s="3" t="str">
        <f>IF(ISTEXT(CRHPrate),"Effectuez l’étape 1",IF(AND(INDEX(claimPeriodNo,MATCH('Étape 1) Taux'!$A$8,claimPeriods,0))&gt;17,INDEX(claimPeriodNo,MATCH('Étape 1) Taux'!$A$8,claimPeriods,0))&lt;20,revenueReduction&lt;0.1),0,IF(NOT(ISNUMBER(H971)),0,IF(D971="Oui",0,IF($B971="Non - avec lien de dépendance",MIN(1129,H971,$C971),MIN(1129,H971))))))</f>
        <v>Effectuez l’étape 1</v>
      </c>
      <c r="M971" s="3" t="str">
        <f>IF(ISTEXT(CRHPrate),"Effectuez l’étape 1",IF(AND(INDEX(claimPeriodNo,MATCH('Étape 1) Taux'!$A$8,claimPeriods,0))&gt;17,INDEX(claimPeriodNo,MATCH('Étape 1) Taux'!$A$8,claimPeriods,0))&lt;20,revenueReduction&lt;0.1),0,IF(NOT(ISNUMBER(I971)),0,IF(E971="Oui",0,IF($B971="Non - avec lien de dépendance",MIN(1129,I971,$C971),MIN(1129,I971))))))</f>
        <v>Effectuez l’étape 1</v>
      </c>
      <c r="N971" s="3" t="str">
        <f>IF(ISTEXT(CRHPrate),"Effectuez l’étape 1",IF(AND(INDEX(claimPeriodNo,MATCH('Étape 1) Taux'!$A$8,claimPeriods,0))&gt;17,INDEX(claimPeriodNo,MATCH('Étape 1) Taux'!$A$8,claimPeriods,0))&lt;20,revenueReduction&lt;0.1),0,IF(NOT(ISNUMBER(J971)),0,IF(F971="Oui",0,IF($B971="Non - avec lien de dépendance",MIN(1129,J971,$C971),MIN(1129,J971))))))</f>
        <v>Effectuez l’étape 1</v>
      </c>
      <c r="O971" s="3" t="str">
        <f>IF(ISTEXT(CRHPrate),"Effectuez l’étape 1",IF(AND(INDEX(claimPeriodNo,MATCH('Étape 1) Taux'!$A$8,claimPeriods,0))&gt;17,INDEX(claimPeriodNo,MATCH('Étape 1) Taux'!$A$8,claimPeriods,0))&lt;20,revenueReduction&lt;0.1),0,IF(NOT(ISNUMBER(K971)),0,IF(G971="Oui",0,IF($B971="Non - avec lien de dépendance",MIN(1129,K971,$C971),MIN(1129,K971))))))</f>
        <v>Effectuez l’étape 1</v>
      </c>
      <c r="P971" s="3">
        <f t="shared" si="15"/>
        <v>0</v>
      </c>
    </row>
    <row r="972" spans="12:16" x14ac:dyDescent="0.3">
      <c r="L972" s="3" t="str">
        <f>IF(ISTEXT(CRHPrate),"Effectuez l’étape 1",IF(AND(INDEX(claimPeriodNo,MATCH('Étape 1) Taux'!$A$8,claimPeriods,0))&gt;17,INDEX(claimPeriodNo,MATCH('Étape 1) Taux'!$A$8,claimPeriods,0))&lt;20,revenueReduction&lt;0.1),0,IF(NOT(ISNUMBER(H972)),0,IF(D972="Oui",0,IF($B972="Non - avec lien de dépendance",MIN(1129,H972,$C972),MIN(1129,H972))))))</f>
        <v>Effectuez l’étape 1</v>
      </c>
      <c r="M972" s="3" t="str">
        <f>IF(ISTEXT(CRHPrate),"Effectuez l’étape 1",IF(AND(INDEX(claimPeriodNo,MATCH('Étape 1) Taux'!$A$8,claimPeriods,0))&gt;17,INDEX(claimPeriodNo,MATCH('Étape 1) Taux'!$A$8,claimPeriods,0))&lt;20,revenueReduction&lt;0.1),0,IF(NOT(ISNUMBER(I972)),0,IF(E972="Oui",0,IF($B972="Non - avec lien de dépendance",MIN(1129,I972,$C972),MIN(1129,I972))))))</f>
        <v>Effectuez l’étape 1</v>
      </c>
      <c r="N972" s="3" t="str">
        <f>IF(ISTEXT(CRHPrate),"Effectuez l’étape 1",IF(AND(INDEX(claimPeriodNo,MATCH('Étape 1) Taux'!$A$8,claimPeriods,0))&gt;17,INDEX(claimPeriodNo,MATCH('Étape 1) Taux'!$A$8,claimPeriods,0))&lt;20,revenueReduction&lt;0.1),0,IF(NOT(ISNUMBER(J972)),0,IF(F972="Oui",0,IF($B972="Non - avec lien de dépendance",MIN(1129,J972,$C972),MIN(1129,J972))))))</f>
        <v>Effectuez l’étape 1</v>
      </c>
      <c r="O972" s="3" t="str">
        <f>IF(ISTEXT(CRHPrate),"Effectuez l’étape 1",IF(AND(INDEX(claimPeriodNo,MATCH('Étape 1) Taux'!$A$8,claimPeriods,0))&gt;17,INDEX(claimPeriodNo,MATCH('Étape 1) Taux'!$A$8,claimPeriods,0))&lt;20,revenueReduction&lt;0.1),0,IF(NOT(ISNUMBER(K972)),0,IF(G972="Oui",0,IF($B972="Non - avec lien de dépendance",MIN(1129,K972,$C972),MIN(1129,K972))))))</f>
        <v>Effectuez l’étape 1</v>
      </c>
      <c r="P972" s="3">
        <f t="shared" si="15"/>
        <v>0</v>
      </c>
    </row>
    <row r="973" spans="12:16" x14ac:dyDescent="0.3">
      <c r="L973" s="3" t="str">
        <f>IF(ISTEXT(CRHPrate),"Effectuez l’étape 1",IF(AND(INDEX(claimPeriodNo,MATCH('Étape 1) Taux'!$A$8,claimPeriods,0))&gt;17,INDEX(claimPeriodNo,MATCH('Étape 1) Taux'!$A$8,claimPeriods,0))&lt;20,revenueReduction&lt;0.1),0,IF(NOT(ISNUMBER(H973)),0,IF(D973="Oui",0,IF($B973="Non - avec lien de dépendance",MIN(1129,H973,$C973),MIN(1129,H973))))))</f>
        <v>Effectuez l’étape 1</v>
      </c>
      <c r="M973" s="3" t="str">
        <f>IF(ISTEXT(CRHPrate),"Effectuez l’étape 1",IF(AND(INDEX(claimPeriodNo,MATCH('Étape 1) Taux'!$A$8,claimPeriods,0))&gt;17,INDEX(claimPeriodNo,MATCH('Étape 1) Taux'!$A$8,claimPeriods,0))&lt;20,revenueReduction&lt;0.1),0,IF(NOT(ISNUMBER(I973)),0,IF(E973="Oui",0,IF($B973="Non - avec lien de dépendance",MIN(1129,I973,$C973),MIN(1129,I973))))))</f>
        <v>Effectuez l’étape 1</v>
      </c>
      <c r="N973" s="3" t="str">
        <f>IF(ISTEXT(CRHPrate),"Effectuez l’étape 1",IF(AND(INDEX(claimPeriodNo,MATCH('Étape 1) Taux'!$A$8,claimPeriods,0))&gt;17,INDEX(claimPeriodNo,MATCH('Étape 1) Taux'!$A$8,claimPeriods,0))&lt;20,revenueReduction&lt;0.1),0,IF(NOT(ISNUMBER(J973)),0,IF(F973="Oui",0,IF($B973="Non - avec lien de dépendance",MIN(1129,J973,$C973),MIN(1129,J973))))))</f>
        <v>Effectuez l’étape 1</v>
      </c>
      <c r="O973" s="3" t="str">
        <f>IF(ISTEXT(CRHPrate),"Effectuez l’étape 1",IF(AND(INDEX(claimPeriodNo,MATCH('Étape 1) Taux'!$A$8,claimPeriods,0))&gt;17,INDEX(claimPeriodNo,MATCH('Étape 1) Taux'!$A$8,claimPeriods,0))&lt;20,revenueReduction&lt;0.1),0,IF(NOT(ISNUMBER(K973)),0,IF(G973="Oui",0,IF($B973="Non - avec lien de dépendance",MIN(1129,K973,$C973),MIN(1129,K973))))))</f>
        <v>Effectuez l’étape 1</v>
      </c>
      <c r="P973" s="3">
        <f t="shared" si="15"/>
        <v>0</v>
      </c>
    </row>
    <row r="974" spans="12:16" x14ac:dyDescent="0.3">
      <c r="L974" s="3" t="str">
        <f>IF(ISTEXT(CRHPrate),"Effectuez l’étape 1",IF(AND(INDEX(claimPeriodNo,MATCH('Étape 1) Taux'!$A$8,claimPeriods,0))&gt;17,INDEX(claimPeriodNo,MATCH('Étape 1) Taux'!$A$8,claimPeriods,0))&lt;20,revenueReduction&lt;0.1),0,IF(NOT(ISNUMBER(H974)),0,IF(D974="Oui",0,IF($B974="Non - avec lien de dépendance",MIN(1129,H974,$C974),MIN(1129,H974))))))</f>
        <v>Effectuez l’étape 1</v>
      </c>
      <c r="M974" s="3" t="str">
        <f>IF(ISTEXT(CRHPrate),"Effectuez l’étape 1",IF(AND(INDEX(claimPeriodNo,MATCH('Étape 1) Taux'!$A$8,claimPeriods,0))&gt;17,INDEX(claimPeriodNo,MATCH('Étape 1) Taux'!$A$8,claimPeriods,0))&lt;20,revenueReduction&lt;0.1),0,IF(NOT(ISNUMBER(I974)),0,IF(E974="Oui",0,IF($B974="Non - avec lien de dépendance",MIN(1129,I974,$C974),MIN(1129,I974))))))</f>
        <v>Effectuez l’étape 1</v>
      </c>
      <c r="N974" s="3" t="str">
        <f>IF(ISTEXT(CRHPrate),"Effectuez l’étape 1",IF(AND(INDEX(claimPeriodNo,MATCH('Étape 1) Taux'!$A$8,claimPeriods,0))&gt;17,INDEX(claimPeriodNo,MATCH('Étape 1) Taux'!$A$8,claimPeriods,0))&lt;20,revenueReduction&lt;0.1),0,IF(NOT(ISNUMBER(J974)),0,IF(F974="Oui",0,IF($B974="Non - avec lien de dépendance",MIN(1129,J974,$C974),MIN(1129,J974))))))</f>
        <v>Effectuez l’étape 1</v>
      </c>
      <c r="O974" s="3" t="str">
        <f>IF(ISTEXT(CRHPrate),"Effectuez l’étape 1",IF(AND(INDEX(claimPeriodNo,MATCH('Étape 1) Taux'!$A$8,claimPeriods,0))&gt;17,INDEX(claimPeriodNo,MATCH('Étape 1) Taux'!$A$8,claimPeriods,0))&lt;20,revenueReduction&lt;0.1),0,IF(NOT(ISNUMBER(K974)),0,IF(G974="Oui",0,IF($B974="Non - avec lien de dépendance",MIN(1129,K974,$C974),MIN(1129,K974))))))</f>
        <v>Effectuez l’étape 1</v>
      </c>
      <c r="P974" s="3">
        <f t="shared" si="15"/>
        <v>0</v>
      </c>
    </row>
    <row r="975" spans="12:16" x14ac:dyDescent="0.3">
      <c r="L975" s="3" t="str">
        <f>IF(ISTEXT(CRHPrate),"Effectuez l’étape 1",IF(AND(INDEX(claimPeriodNo,MATCH('Étape 1) Taux'!$A$8,claimPeriods,0))&gt;17,INDEX(claimPeriodNo,MATCH('Étape 1) Taux'!$A$8,claimPeriods,0))&lt;20,revenueReduction&lt;0.1),0,IF(NOT(ISNUMBER(H975)),0,IF(D975="Oui",0,IF($B975="Non - avec lien de dépendance",MIN(1129,H975,$C975),MIN(1129,H975))))))</f>
        <v>Effectuez l’étape 1</v>
      </c>
      <c r="M975" s="3" t="str">
        <f>IF(ISTEXT(CRHPrate),"Effectuez l’étape 1",IF(AND(INDEX(claimPeriodNo,MATCH('Étape 1) Taux'!$A$8,claimPeriods,0))&gt;17,INDEX(claimPeriodNo,MATCH('Étape 1) Taux'!$A$8,claimPeriods,0))&lt;20,revenueReduction&lt;0.1),0,IF(NOT(ISNUMBER(I975)),0,IF(E975="Oui",0,IF($B975="Non - avec lien de dépendance",MIN(1129,I975,$C975),MIN(1129,I975))))))</f>
        <v>Effectuez l’étape 1</v>
      </c>
      <c r="N975" s="3" t="str">
        <f>IF(ISTEXT(CRHPrate),"Effectuez l’étape 1",IF(AND(INDEX(claimPeriodNo,MATCH('Étape 1) Taux'!$A$8,claimPeriods,0))&gt;17,INDEX(claimPeriodNo,MATCH('Étape 1) Taux'!$A$8,claimPeriods,0))&lt;20,revenueReduction&lt;0.1),0,IF(NOT(ISNUMBER(J975)),0,IF(F975="Oui",0,IF($B975="Non - avec lien de dépendance",MIN(1129,J975,$C975),MIN(1129,J975))))))</f>
        <v>Effectuez l’étape 1</v>
      </c>
      <c r="O975" s="3" t="str">
        <f>IF(ISTEXT(CRHPrate),"Effectuez l’étape 1",IF(AND(INDEX(claimPeriodNo,MATCH('Étape 1) Taux'!$A$8,claimPeriods,0))&gt;17,INDEX(claimPeriodNo,MATCH('Étape 1) Taux'!$A$8,claimPeriods,0))&lt;20,revenueReduction&lt;0.1),0,IF(NOT(ISNUMBER(K975)),0,IF(G975="Oui",0,IF($B975="Non - avec lien de dépendance",MIN(1129,K975,$C975),MIN(1129,K975))))))</f>
        <v>Effectuez l’étape 1</v>
      </c>
      <c r="P975" s="3">
        <f t="shared" si="15"/>
        <v>0</v>
      </c>
    </row>
    <row r="976" spans="12:16" x14ac:dyDescent="0.3">
      <c r="L976" s="3" t="str">
        <f>IF(ISTEXT(CRHPrate),"Effectuez l’étape 1",IF(AND(INDEX(claimPeriodNo,MATCH('Étape 1) Taux'!$A$8,claimPeriods,0))&gt;17,INDEX(claimPeriodNo,MATCH('Étape 1) Taux'!$A$8,claimPeriods,0))&lt;20,revenueReduction&lt;0.1),0,IF(NOT(ISNUMBER(H976)),0,IF(D976="Oui",0,IF($B976="Non - avec lien de dépendance",MIN(1129,H976,$C976),MIN(1129,H976))))))</f>
        <v>Effectuez l’étape 1</v>
      </c>
      <c r="M976" s="3" t="str">
        <f>IF(ISTEXT(CRHPrate),"Effectuez l’étape 1",IF(AND(INDEX(claimPeriodNo,MATCH('Étape 1) Taux'!$A$8,claimPeriods,0))&gt;17,INDEX(claimPeriodNo,MATCH('Étape 1) Taux'!$A$8,claimPeriods,0))&lt;20,revenueReduction&lt;0.1),0,IF(NOT(ISNUMBER(I976)),0,IF(E976="Oui",0,IF($B976="Non - avec lien de dépendance",MIN(1129,I976,$C976),MIN(1129,I976))))))</f>
        <v>Effectuez l’étape 1</v>
      </c>
      <c r="N976" s="3" t="str">
        <f>IF(ISTEXT(CRHPrate),"Effectuez l’étape 1",IF(AND(INDEX(claimPeriodNo,MATCH('Étape 1) Taux'!$A$8,claimPeriods,0))&gt;17,INDEX(claimPeriodNo,MATCH('Étape 1) Taux'!$A$8,claimPeriods,0))&lt;20,revenueReduction&lt;0.1),0,IF(NOT(ISNUMBER(J976)),0,IF(F976="Oui",0,IF($B976="Non - avec lien de dépendance",MIN(1129,J976,$C976),MIN(1129,J976))))))</f>
        <v>Effectuez l’étape 1</v>
      </c>
      <c r="O976" s="3" t="str">
        <f>IF(ISTEXT(CRHPrate),"Effectuez l’étape 1",IF(AND(INDEX(claimPeriodNo,MATCH('Étape 1) Taux'!$A$8,claimPeriods,0))&gt;17,INDEX(claimPeriodNo,MATCH('Étape 1) Taux'!$A$8,claimPeriods,0))&lt;20,revenueReduction&lt;0.1),0,IF(NOT(ISNUMBER(K976)),0,IF(G976="Oui",0,IF($B976="Non - avec lien de dépendance",MIN(1129,K976,$C976),MIN(1129,K976))))))</f>
        <v>Effectuez l’étape 1</v>
      </c>
      <c r="P976" s="3">
        <f t="shared" si="15"/>
        <v>0</v>
      </c>
    </row>
    <row r="977" spans="12:16" x14ac:dyDescent="0.3">
      <c r="L977" s="3" t="str">
        <f>IF(ISTEXT(CRHPrate),"Effectuez l’étape 1",IF(AND(INDEX(claimPeriodNo,MATCH('Étape 1) Taux'!$A$8,claimPeriods,0))&gt;17,INDEX(claimPeriodNo,MATCH('Étape 1) Taux'!$A$8,claimPeriods,0))&lt;20,revenueReduction&lt;0.1),0,IF(NOT(ISNUMBER(H977)),0,IF(D977="Oui",0,IF($B977="Non - avec lien de dépendance",MIN(1129,H977,$C977),MIN(1129,H977))))))</f>
        <v>Effectuez l’étape 1</v>
      </c>
      <c r="M977" s="3" t="str">
        <f>IF(ISTEXT(CRHPrate),"Effectuez l’étape 1",IF(AND(INDEX(claimPeriodNo,MATCH('Étape 1) Taux'!$A$8,claimPeriods,0))&gt;17,INDEX(claimPeriodNo,MATCH('Étape 1) Taux'!$A$8,claimPeriods,0))&lt;20,revenueReduction&lt;0.1),0,IF(NOT(ISNUMBER(I977)),0,IF(E977="Oui",0,IF($B977="Non - avec lien de dépendance",MIN(1129,I977,$C977),MIN(1129,I977))))))</f>
        <v>Effectuez l’étape 1</v>
      </c>
      <c r="N977" s="3" t="str">
        <f>IF(ISTEXT(CRHPrate),"Effectuez l’étape 1",IF(AND(INDEX(claimPeriodNo,MATCH('Étape 1) Taux'!$A$8,claimPeriods,0))&gt;17,INDEX(claimPeriodNo,MATCH('Étape 1) Taux'!$A$8,claimPeriods,0))&lt;20,revenueReduction&lt;0.1),0,IF(NOT(ISNUMBER(J977)),0,IF(F977="Oui",0,IF($B977="Non - avec lien de dépendance",MIN(1129,J977,$C977),MIN(1129,J977))))))</f>
        <v>Effectuez l’étape 1</v>
      </c>
      <c r="O977" s="3" t="str">
        <f>IF(ISTEXT(CRHPrate),"Effectuez l’étape 1",IF(AND(INDEX(claimPeriodNo,MATCH('Étape 1) Taux'!$A$8,claimPeriods,0))&gt;17,INDEX(claimPeriodNo,MATCH('Étape 1) Taux'!$A$8,claimPeriods,0))&lt;20,revenueReduction&lt;0.1),0,IF(NOT(ISNUMBER(K977)),0,IF(G977="Oui",0,IF($B977="Non - avec lien de dépendance",MIN(1129,K977,$C977),MIN(1129,K977))))))</f>
        <v>Effectuez l’étape 1</v>
      </c>
      <c r="P977" s="3">
        <f t="shared" si="15"/>
        <v>0</v>
      </c>
    </row>
    <row r="978" spans="12:16" x14ac:dyDescent="0.3">
      <c r="L978" s="3" t="str">
        <f>IF(ISTEXT(CRHPrate),"Effectuez l’étape 1",IF(AND(INDEX(claimPeriodNo,MATCH('Étape 1) Taux'!$A$8,claimPeriods,0))&gt;17,INDEX(claimPeriodNo,MATCH('Étape 1) Taux'!$A$8,claimPeriods,0))&lt;20,revenueReduction&lt;0.1),0,IF(NOT(ISNUMBER(H978)),0,IF(D978="Oui",0,IF($B978="Non - avec lien de dépendance",MIN(1129,H978,$C978),MIN(1129,H978))))))</f>
        <v>Effectuez l’étape 1</v>
      </c>
      <c r="M978" s="3" t="str">
        <f>IF(ISTEXT(CRHPrate),"Effectuez l’étape 1",IF(AND(INDEX(claimPeriodNo,MATCH('Étape 1) Taux'!$A$8,claimPeriods,0))&gt;17,INDEX(claimPeriodNo,MATCH('Étape 1) Taux'!$A$8,claimPeriods,0))&lt;20,revenueReduction&lt;0.1),0,IF(NOT(ISNUMBER(I978)),0,IF(E978="Oui",0,IF($B978="Non - avec lien de dépendance",MIN(1129,I978,$C978),MIN(1129,I978))))))</f>
        <v>Effectuez l’étape 1</v>
      </c>
      <c r="N978" s="3" t="str">
        <f>IF(ISTEXT(CRHPrate),"Effectuez l’étape 1",IF(AND(INDEX(claimPeriodNo,MATCH('Étape 1) Taux'!$A$8,claimPeriods,0))&gt;17,INDEX(claimPeriodNo,MATCH('Étape 1) Taux'!$A$8,claimPeriods,0))&lt;20,revenueReduction&lt;0.1),0,IF(NOT(ISNUMBER(J978)),0,IF(F978="Oui",0,IF($B978="Non - avec lien de dépendance",MIN(1129,J978,$C978),MIN(1129,J978))))))</f>
        <v>Effectuez l’étape 1</v>
      </c>
      <c r="O978" s="3" t="str">
        <f>IF(ISTEXT(CRHPrate),"Effectuez l’étape 1",IF(AND(INDEX(claimPeriodNo,MATCH('Étape 1) Taux'!$A$8,claimPeriods,0))&gt;17,INDEX(claimPeriodNo,MATCH('Étape 1) Taux'!$A$8,claimPeriods,0))&lt;20,revenueReduction&lt;0.1),0,IF(NOT(ISNUMBER(K978)),0,IF(G978="Oui",0,IF($B978="Non - avec lien de dépendance",MIN(1129,K978,$C978),MIN(1129,K978))))))</f>
        <v>Effectuez l’étape 1</v>
      </c>
      <c r="P978" s="3">
        <f t="shared" si="15"/>
        <v>0</v>
      </c>
    </row>
    <row r="979" spans="12:16" x14ac:dyDescent="0.3">
      <c r="L979" s="3" t="str">
        <f>IF(ISTEXT(CRHPrate),"Effectuez l’étape 1",IF(AND(INDEX(claimPeriodNo,MATCH('Étape 1) Taux'!$A$8,claimPeriods,0))&gt;17,INDEX(claimPeriodNo,MATCH('Étape 1) Taux'!$A$8,claimPeriods,0))&lt;20,revenueReduction&lt;0.1),0,IF(NOT(ISNUMBER(H979)),0,IF(D979="Oui",0,IF($B979="Non - avec lien de dépendance",MIN(1129,H979,$C979),MIN(1129,H979))))))</f>
        <v>Effectuez l’étape 1</v>
      </c>
      <c r="M979" s="3" t="str">
        <f>IF(ISTEXT(CRHPrate),"Effectuez l’étape 1",IF(AND(INDEX(claimPeriodNo,MATCH('Étape 1) Taux'!$A$8,claimPeriods,0))&gt;17,INDEX(claimPeriodNo,MATCH('Étape 1) Taux'!$A$8,claimPeriods,0))&lt;20,revenueReduction&lt;0.1),0,IF(NOT(ISNUMBER(I979)),0,IF(E979="Oui",0,IF($B979="Non - avec lien de dépendance",MIN(1129,I979,$C979),MIN(1129,I979))))))</f>
        <v>Effectuez l’étape 1</v>
      </c>
      <c r="N979" s="3" t="str">
        <f>IF(ISTEXT(CRHPrate),"Effectuez l’étape 1",IF(AND(INDEX(claimPeriodNo,MATCH('Étape 1) Taux'!$A$8,claimPeriods,0))&gt;17,INDEX(claimPeriodNo,MATCH('Étape 1) Taux'!$A$8,claimPeriods,0))&lt;20,revenueReduction&lt;0.1),0,IF(NOT(ISNUMBER(J979)),0,IF(F979="Oui",0,IF($B979="Non - avec lien de dépendance",MIN(1129,J979,$C979),MIN(1129,J979))))))</f>
        <v>Effectuez l’étape 1</v>
      </c>
      <c r="O979" s="3" t="str">
        <f>IF(ISTEXT(CRHPrate),"Effectuez l’étape 1",IF(AND(INDEX(claimPeriodNo,MATCH('Étape 1) Taux'!$A$8,claimPeriods,0))&gt;17,INDEX(claimPeriodNo,MATCH('Étape 1) Taux'!$A$8,claimPeriods,0))&lt;20,revenueReduction&lt;0.1),0,IF(NOT(ISNUMBER(K979)),0,IF(G979="Oui",0,IF($B979="Non - avec lien de dépendance",MIN(1129,K979,$C979),MIN(1129,K979))))))</f>
        <v>Effectuez l’étape 1</v>
      </c>
      <c r="P979" s="3">
        <f t="shared" si="15"/>
        <v>0</v>
      </c>
    </row>
    <row r="980" spans="12:16" x14ac:dyDescent="0.3">
      <c r="L980" s="3" t="str">
        <f>IF(ISTEXT(CRHPrate),"Effectuez l’étape 1",IF(AND(INDEX(claimPeriodNo,MATCH('Étape 1) Taux'!$A$8,claimPeriods,0))&gt;17,INDEX(claimPeriodNo,MATCH('Étape 1) Taux'!$A$8,claimPeriods,0))&lt;20,revenueReduction&lt;0.1),0,IF(NOT(ISNUMBER(H980)),0,IF(D980="Oui",0,IF($B980="Non - avec lien de dépendance",MIN(1129,H980,$C980),MIN(1129,H980))))))</f>
        <v>Effectuez l’étape 1</v>
      </c>
      <c r="M980" s="3" t="str">
        <f>IF(ISTEXT(CRHPrate),"Effectuez l’étape 1",IF(AND(INDEX(claimPeriodNo,MATCH('Étape 1) Taux'!$A$8,claimPeriods,0))&gt;17,INDEX(claimPeriodNo,MATCH('Étape 1) Taux'!$A$8,claimPeriods,0))&lt;20,revenueReduction&lt;0.1),0,IF(NOT(ISNUMBER(I980)),0,IF(E980="Oui",0,IF($B980="Non - avec lien de dépendance",MIN(1129,I980,$C980),MIN(1129,I980))))))</f>
        <v>Effectuez l’étape 1</v>
      </c>
      <c r="N980" s="3" t="str">
        <f>IF(ISTEXT(CRHPrate),"Effectuez l’étape 1",IF(AND(INDEX(claimPeriodNo,MATCH('Étape 1) Taux'!$A$8,claimPeriods,0))&gt;17,INDEX(claimPeriodNo,MATCH('Étape 1) Taux'!$A$8,claimPeriods,0))&lt;20,revenueReduction&lt;0.1),0,IF(NOT(ISNUMBER(J980)),0,IF(F980="Oui",0,IF($B980="Non - avec lien de dépendance",MIN(1129,J980,$C980),MIN(1129,J980))))))</f>
        <v>Effectuez l’étape 1</v>
      </c>
      <c r="O980" s="3" t="str">
        <f>IF(ISTEXT(CRHPrate),"Effectuez l’étape 1",IF(AND(INDEX(claimPeriodNo,MATCH('Étape 1) Taux'!$A$8,claimPeriods,0))&gt;17,INDEX(claimPeriodNo,MATCH('Étape 1) Taux'!$A$8,claimPeriods,0))&lt;20,revenueReduction&lt;0.1),0,IF(NOT(ISNUMBER(K980)),0,IF(G980="Oui",0,IF($B980="Non - avec lien de dépendance",MIN(1129,K980,$C980),MIN(1129,K980))))))</f>
        <v>Effectuez l’étape 1</v>
      </c>
      <c r="P980" s="3">
        <f t="shared" si="15"/>
        <v>0</v>
      </c>
    </row>
    <row r="981" spans="12:16" x14ac:dyDescent="0.3">
      <c r="L981" s="3" t="str">
        <f>IF(ISTEXT(CRHPrate),"Effectuez l’étape 1",IF(AND(INDEX(claimPeriodNo,MATCH('Étape 1) Taux'!$A$8,claimPeriods,0))&gt;17,INDEX(claimPeriodNo,MATCH('Étape 1) Taux'!$A$8,claimPeriods,0))&lt;20,revenueReduction&lt;0.1),0,IF(NOT(ISNUMBER(H981)),0,IF(D981="Oui",0,IF($B981="Non - avec lien de dépendance",MIN(1129,H981,$C981),MIN(1129,H981))))))</f>
        <v>Effectuez l’étape 1</v>
      </c>
      <c r="M981" s="3" t="str">
        <f>IF(ISTEXT(CRHPrate),"Effectuez l’étape 1",IF(AND(INDEX(claimPeriodNo,MATCH('Étape 1) Taux'!$A$8,claimPeriods,0))&gt;17,INDEX(claimPeriodNo,MATCH('Étape 1) Taux'!$A$8,claimPeriods,0))&lt;20,revenueReduction&lt;0.1),0,IF(NOT(ISNUMBER(I981)),0,IF(E981="Oui",0,IF($B981="Non - avec lien de dépendance",MIN(1129,I981,$C981),MIN(1129,I981))))))</f>
        <v>Effectuez l’étape 1</v>
      </c>
      <c r="N981" s="3" t="str">
        <f>IF(ISTEXT(CRHPrate),"Effectuez l’étape 1",IF(AND(INDEX(claimPeriodNo,MATCH('Étape 1) Taux'!$A$8,claimPeriods,0))&gt;17,INDEX(claimPeriodNo,MATCH('Étape 1) Taux'!$A$8,claimPeriods,0))&lt;20,revenueReduction&lt;0.1),0,IF(NOT(ISNUMBER(J981)),0,IF(F981="Oui",0,IF($B981="Non - avec lien de dépendance",MIN(1129,J981,$C981),MIN(1129,J981))))))</f>
        <v>Effectuez l’étape 1</v>
      </c>
      <c r="O981" s="3" t="str">
        <f>IF(ISTEXT(CRHPrate),"Effectuez l’étape 1",IF(AND(INDEX(claimPeriodNo,MATCH('Étape 1) Taux'!$A$8,claimPeriods,0))&gt;17,INDEX(claimPeriodNo,MATCH('Étape 1) Taux'!$A$8,claimPeriods,0))&lt;20,revenueReduction&lt;0.1),0,IF(NOT(ISNUMBER(K981)),0,IF(G981="Oui",0,IF($B981="Non - avec lien de dépendance",MIN(1129,K981,$C981),MIN(1129,K981))))))</f>
        <v>Effectuez l’étape 1</v>
      </c>
      <c r="P981" s="3">
        <f t="shared" si="15"/>
        <v>0</v>
      </c>
    </row>
    <row r="982" spans="12:16" x14ac:dyDescent="0.3">
      <c r="L982" s="3" t="str">
        <f>IF(ISTEXT(CRHPrate),"Effectuez l’étape 1",IF(AND(INDEX(claimPeriodNo,MATCH('Étape 1) Taux'!$A$8,claimPeriods,0))&gt;17,INDEX(claimPeriodNo,MATCH('Étape 1) Taux'!$A$8,claimPeriods,0))&lt;20,revenueReduction&lt;0.1),0,IF(NOT(ISNUMBER(H982)),0,IF(D982="Oui",0,IF($B982="Non - avec lien de dépendance",MIN(1129,H982,$C982),MIN(1129,H982))))))</f>
        <v>Effectuez l’étape 1</v>
      </c>
      <c r="M982" s="3" t="str">
        <f>IF(ISTEXT(CRHPrate),"Effectuez l’étape 1",IF(AND(INDEX(claimPeriodNo,MATCH('Étape 1) Taux'!$A$8,claimPeriods,0))&gt;17,INDEX(claimPeriodNo,MATCH('Étape 1) Taux'!$A$8,claimPeriods,0))&lt;20,revenueReduction&lt;0.1),0,IF(NOT(ISNUMBER(I982)),0,IF(E982="Oui",0,IF($B982="Non - avec lien de dépendance",MIN(1129,I982,$C982),MIN(1129,I982))))))</f>
        <v>Effectuez l’étape 1</v>
      </c>
      <c r="N982" s="3" t="str">
        <f>IF(ISTEXT(CRHPrate),"Effectuez l’étape 1",IF(AND(INDEX(claimPeriodNo,MATCH('Étape 1) Taux'!$A$8,claimPeriods,0))&gt;17,INDEX(claimPeriodNo,MATCH('Étape 1) Taux'!$A$8,claimPeriods,0))&lt;20,revenueReduction&lt;0.1),0,IF(NOT(ISNUMBER(J982)),0,IF(F982="Oui",0,IF($B982="Non - avec lien de dépendance",MIN(1129,J982,$C982),MIN(1129,J982))))))</f>
        <v>Effectuez l’étape 1</v>
      </c>
      <c r="O982" s="3" t="str">
        <f>IF(ISTEXT(CRHPrate),"Effectuez l’étape 1",IF(AND(INDEX(claimPeriodNo,MATCH('Étape 1) Taux'!$A$8,claimPeriods,0))&gt;17,INDEX(claimPeriodNo,MATCH('Étape 1) Taux'!$A$8,claimPeriods,0))&lt;20,revenueReduction&lt;0.1),0,IF(NOT(ISNUMBER(K982)),0,IF(G982="Oui",0,IF($B982="Non - avec lien de dépendance",MIN(1129,K982,$C982),MIN(1129,K982))))))</f>
        <v>Effectuez l’étape 1</v>
      </c>
      <c r="P982" s="3">
        <f t="shared" si="15"/>
        <v>0</v>
      </c>
    </row>
    <row r="983" spans="12:16" x14ac:dyDescent="0.3">
      <c r="L983" s="3" t="str">
        <f>IF(ISTEXT(CRHPrate),"Effectuez l’étape 1",IF(AND(INDEX(claimPeriodNo,MATCH('Étape 1) Taux'!$A$8,claimPeriods,0))&gt;17,INDEX(claimPeriodNo,MATCH('Étape 1) Taux'!$A$8,claimPeriods,0))&lt;20,revenueReduction&lt;0.1),0,IF(NOT(ISNUMBER(H983)),0,IF(D983="Oui",0,IF($B983="Non - avec lien de dépendance",MIN(1129,H983,$C983),MIN(1129,H983))))))</f>
        <v>Effectuez l’étape 1</v>
      </c>
      <c r="M983" s="3" t="str">
        <f>IF(ISTEXT(CRHPrate),"Effectuez l’étape 1",IF(AND(INDEX(claimPeriodNo,MATCH('Étape 1) Taux'!$A$8,claimPeriods,0))&gt;17,INDEX(claimPeriodNo,MATCH('Étape 1) Taux'!$A$8,claimPeriods,0))&lt;20,revenueReduction&lt;0.1),0,IF(NOT(ISNUMBER(I983)),0,IF(E983="Oui",0,IF($B983="Non - avec lien de dépendance",MIN(1129,I983,$C983),MIN(1129,I983))))))</f>
        <v>Effectuez l’étape 1</v>
      </c>
      <c r="N983" s="3" t="str">
        <f>IF(ISTEXT(CRHPrate),"Effectuez l’étape 1",IF(AND(INDEX(claimPeriodNo,MATCH('Étape 1) Taux'!$A$8,claimPeriods,0))&gt;17,INDEX(claimPeriodNo,MATCH('Étape 1) Taux'!$A$8,claimPeriods,0))&lt;20,revenueReduction&lt;0.1),0,IF(NOT(ISNUMBER(J983)),0,IF(F983="Oui",0,IF($B983="Non - avec lien de dépendance",MIN(1129,J983,$C983),MIN(1129,J983))))))</f>
        <v>Effectuez l’étape 1</v>
      </c>
      <c r="O983" s="3" t="str">
        <f>IF(ISTEXT(CRHPrate),"Effectuez l’étape 1",IF(AND(INDEX(claimPeriodNo,MATCH('Étape 1) Taux'!$A$8,claimPeriods,0))&gt;17,INDEX(claimPeriodNo,MATCH('Étape 1) Taux'!$A$8,claimPeriods,0))&lt;20,revenueReduction&lt;0.1),0,IF(NOT(ISNUMBER(K983)),0,IF(G983="Oui",0,IF($B983="Non - avec lien de dépendance",MIN(1129,K983,$C983),MIN(1129,K983))))))</f>
        <v>Effectuez l’étape 1</v>
      </c>
      <c r="P983" s="3">
        <f t="shared" si="15"/>
        <v>0</v>
      </c>
    </row>
    <row r="984" spans="12:16" x14ac:dyDescent="0.3">
      <c r="L984" s="3" t="str">
        <f>IF(ISTEXT(CRHPrate),"Effectuez l’étape 1",IF(AND(INDEX(claimPeriodNo,MATCH('Étape 1) Taux'!$A$8,claimPeriods,0))&gt;17,INDEX(claimPeriodNo,MATCH('Étape 1) Taux'!$A$8,claimPeriods,0))&lt;20,revenueReduction&lt;0.1),0,IF(NOT(ISNUMBER(H984)),0,IF(D984="Oui",0,IF($B984="Non - avec lien de dépendance",MIN(1129,H984,$C984),MIN(1129,H984))))))</f>
        <v>Effectuez l’étape 1</v>
      </c>
      <c r="M984" s="3" t="str">
        <f>IF(ISTEXT(CRHPrate),"Effectuez l’étape 1",IF(AND(INDEX(claimPeriodNo,MATCH('Étape 1) Taux'!$A$8,claimPeriods,0))&gt;17,INDEX(claimPeriodNo,MATCH('Étape 1) Taux'!$A$8,claimPeriods,0))&lt;20,revenueReduction&lt;0.1),0,IF(NOT(ISNUMBER(I984)),0,IF(E984="Oui",0,IF($B984="Non - avec lien de dépendance",MIN(1129,I984,$C984),MIN(1129,I984))))))</f>
        <v>Effectuez l’étape 1</v>
      </c>
      <c r="N984" s="3" t="str">
        <f>IF(ISTEXT(CRHPrate),"Effectuez l’étape 1",IF(AND(INDEX(claimPeriodNo,MATCH('Étape 1) Taux'!$A$8,claimPeriods,0))&gt;17,INDEX(claimPeriodNo,MATCH('Étape 1) Taux'!$A$8,claimPeriods,0))&lt;20,revenueReduction&lt;0.1),0,IF(NOT(ISNUMBER(J984)),0,IF(F984="Oui",0,IF($B984="Non - avec lien de dépendance",MIN(1129,J984,$C984),MIN(1129,J984))))))</f>
        <v>Effectuez l’étape 1</v>
      </c>
      <c r="O984" s="3" t="str">
        <f>IF(ISTEXT(CRHPrate),"Effectuez l’étape 1",IF(AND(INDEX(claimPeriodNo,MATCH('Étape 1) Taux'!$A$8,claimPeriods,0))&gt;17,INDEX(claimPeriodNo,MATCH('Étape 1) Taux'!$A$8,claimPeriods,0))&lt;20,revenueReduction&lt;0.1),0,IF(NOT(ISNUMBER(K984)),0,IF(G984="Oui",0,IF($B984="Non - avec lien de dépendance",MIN(1129,K984,$C984),MIN(1129,K984))))))</f>
        <v>Effectuez l’étape 1</v>
      </c>
      <c r="P984" s="3">
        <f t="shared" si="15"/>
        <v>0</v>
      </c>
    </row>
    <row r="985" spans="12:16" x14ac:dyDescent="0.3">
      <c r="L985" s="3" t="str">
        <f>IF(ISTEXT(CRHPrate),"Effectuez l’étape 1",IF(AND(INDEX(claimPeriodNo,MATCH('Étape 1) Taux'!$A$8,claimPeriods,0))&gt;17,INDEX(claimPeriodNo,MATCH('Étape 1) Taux'!$A$8,claimPeriods,0))&lt;20,revenueReduction&lt;0.1),0,IF(NOT(ISNUMBER(H985)),0,IF(D985="Oui",0,IF($B985="Non - avec lien de dépendance",MIN(1129,H985,$C985),MIN(1129,H985))))))</f>
        <v>Effectuez l’étape 1</v>
      </c>
      <c r="M985" s="3" t="str">
        <f>IF(ISTEXT(CRHPrate),"Effectuez l’étape 1",IF(AND(INDEX(claimPeriodNo,MATCH('Étape 1) Taux'!$A$8,claimPeriods,0))&gt;17,INDEX(claimPeriodNo,MATCH('Étape 1) Taux'!$A$8,claimPeriods,0))&lt;20,revenueReduction&lt;0.1),0,IF(NOT(ISNUMBER(I985)),0,IF(E985="Oui",0,IF($B985="Non - avec lien de dépendance",MIN(1129,I985,$C985),MIN(1129,I985))))))</f>
        <v>Effectuez l’étape 1</v>
      </c>
      <c r="N985" s="3" t="str">
        <f>IF(ISTEXT(CRHPrate),"Effectuez l’étape 1",IF(AND(INDEX(claimPeriodNo,MATCH('Étape 1) Taux'!$A$8,claimPeriods,0))&gt;17,INDEX(claimPeriodNo,MATCH('Étape 1) Taux'!$A$8,claimPeriods,0))&lt;20,revenueReduction&lt;0.1),0,IF(NOT(ISNUMBER(J985)),0,IF(F985="Oui",0,IF($B985="Non - avec lien de dépendance",MIN(1129,J985,$C985),MIN(1129,J985))))))</f>
        <v>Effectuez l’étape 1</v>
      </c>
      <c r="O985" s="3" t="str">
        <f>IF(ISTEXT(CRHPrate),"Effectuez l’étape 1",IF(AND(INDEX(claimPeriodNo,MATCH('Étape 1) Taux'!$A$8,claimPeriods,0))&gt;17,INDEX(claimPeriodNo,MATCH('Étape 1) Taux'!$A$8,claimPeriods,0))&lt;20,revenueReduction&lt;0.1),0,IF(NOT(ISNUMBER(K985)),0,IF(G985="Oui",0,IF($B985="Non - avec lien de dépendance",MIN(1129,K985,$C985),MIN(1129,K985))))))</f>
        <v>Effectuez l’étape 1</v>
      </c>
      <c r="P985" s="3">
        <f t="shared" si="15"/>
        <v>0</v>
      </c>
    </row>
    <row r="986" spans="12:16" x14ac:dyDescent="0.3">
      <c r="L986" s="3" t="str">
        <f>IF(ISTEXT(CRHPrate),"Effectuez l’étape 1",IF(AND(INDEX(claimPeriodNo,MATCH('Étape 1) Taux'!$A$8,claimPeriods,0))&gt;17,INDEX(claimPeriodNo,MATCH('Étape 1) Taux'!$A$8,claimPeriods,0))&lt;20,revenueReduction&lt;0.1),0,IF(NOT(ISNUMBER(H986)),0,IF(D986="Oui",0,IF($B986="Non - avec lien de dépendance",MIN(1129,H986,$C986),MIN(1129,H986))))))</f>
        <v>Effectuez l’étape 1</v>
      </c>
      <c r="M986" s="3" t="str">
        <f>IF(ISTEXT(CRHPrate),"Effectuez l’étape 1",IF(AND(INDEX(claimPeriodNo,MATCH('Étape 1) Taux'!$A$8,claimPeriods,0))&gt;17,INDEX(claimPeriodNo,MATCH('Étape 1) Taux'!$A$8,claimPeriods,0))&lt;20,revenueReduction&lt;0.1),0,IF(NOT(ISNUMBER(I986)),0,IF(E986="Oui",0,IF($B986="Non - avec lien de dépendance",MIN(1129,I986,$C986),MIN(1129,I986))))))</f>
        <v>Effectuez l’étape 1</v>
      </c>
      <c r="N986" s="3" t="str">
        <f>IF(ISTEXT(CRHPrate),"Effectuez l’étape 1",IF(AND(INDEX(claimPeriodNo,MATCH('Étape 1) Taux'!$A$8,claimPeriods,0))&gt;17,INDEX(claimPeriodNo,MATCH('Étape 1) Taux'!$A$8,claimPeriods,0))&lt;20,revenueReduction&lt;0.1),0,IF(NOT(ISNUMBER(J986)),0,IF(F986="Oui",0,IF($B986="Non - avec lien de dépendance",MIN(1129,J986,$C986),MIN(1129,J986))))))</f>
        <v>Effectuez l’étape 1</v>
      </c>
      <c r="O986" s="3" t="str">
        <f>IF(ISTEXT(CRHPrate),"Effectuez l’étape 1",IF(AND(INDEX(claimPeriodNo,MATCH('Étape 1) Taux'!$A$8,claimPeriods,0))&gt;17,INDEX(claimPeriodNo,MATCH('Étape 1) Taux'!$A$8,claimPeriods,0))&lt;20,revenueReduction&lt;0.1),0,IF(NOT(ISNUMBER(K986)),0,IF(G986="Oui",0,IF($B986="Non - avec lien de dépendance",MIN(1129,K986,$C986),MIN(1129,K986))))))</f>
        <v>Effectuez l’étape 1</v>
      </c>
      <c r="P986" s="3">
        <f t="shared" si="15"/>
        <v>0</v>
      </c>
    </row>
    <row r="987" spans="12:16" x14ac:dyDescent="0.3">
      <c r="L987" s="3" t="str">
        <f>IF(ISTEXT(CRHPrate),"Effectuez l’étape 1",IF(AND(INDEX(claimPeriodNo,MATCH('Étape 1) Taux'!$A$8,claimPeriods,0))&gt;17,INDEX(claimPeriodNo,MATCH('Étape 1) Taux'!$A$8,claimPeriods,0))&lt;20,revenueReduction&lt;0.1),0,IF(NOT(ISNUMBER(H987)),0,IF(D987="Oui",0,IF($B987="Non - avec lien de dépendance",MIN(1129,H987,$C987),MIN(1129,H987))))))</f>
        <v>Effectuez l’étape 1</v>
      </c>
      <c r="M987" s="3" t="str">
        <f>IF(ISTEXT(CRHPrate),"Effectuez l’étape 1",IF(AND(INDEX(claimPeriodNo,MATCH('Étape 1) Taux'!$A$8,claimPeriods,0))&gt;17,INDEX(claimPeriodNo,MATCH('Étape 1) Taux'!$A$8,claimPeriods,0))&lt;20,revenueReduction&lt;0.1),0,IF(NOT(ISNUMBER(I987)),0,IF(E987="Oui",0,IF($B987="Non - avec lien de dépendance",MIN(1129,I987,$C987),MIN(1129,I987))))))</f>
        <v>Effectuez l’étape 1</v>
      </c>
      <c r="N987" s="3" t="str">
        <f>IF(ISTEXT(CRHPrate),"Effectuez l’étape 1",IF(AND(INDEX(claimPeriodNo,MATCH('Étape 1) Taux'!$A$8,claimPeriods,0))&gt;17,INDEX(claimPeriodNo,MATCH('Étape 1) Taux'!$A$8,claimPeriods,0))&lt;20,revenueReduction&lt;0.1),0,IF(NOT(ISNUMBER(J987)),0,IF(F987="Oui",0,IF($B987="Non - avec lien de dépendance",MIN(1129,J987,$C987),MIN(1129,J987))))))</f>
        <v>Effectuez l’étape 1</v>
      </c>
      <c r="O987" s="3" t="str">
        <f>IF(ISTEXT(CRHPrate),"Effectuez l’étape 1",IF(AND(INDEX(claimPeriodNo,MATCH('Étape 1) Taux'!$A$8,claimPeriods,0))&gt;17,INDEX(claimPeriodNo,MATCH('Étape 1) Taux'!$A$8,claimPeriods,0))&lt;20,revenueReduction&lt;0.1),0,IF(NOT(ISNUMBER(K987)),0,IF(G987="Oui",0,IF($B987="Non - avec lien de dépendance",MIN(1129,K987,$C987),MIN(1129,K987))))))</f>
        <v>Effectuez l’étape 1</v>
      </c>
      <c r="P987" s="3">
        <f t="shared" si="15"/>
        <v>0</v>
      </c>
    </row>
    <row r="988" spans="12:16" x14ac:dyDescent="0.3">
      <c r="L988" s="3" t="str">
        <f>IF(ISTEXT(CRHPrate),"Effectuez l’étape 1",IF(AND(INDEX(claimPeriodNo,MATCH('Étape 1) Taux'!$A$8,claimPeriods,0))&gt;17,INDEX(claimPeriodNo,MATCH('Étape 1) Taux'!$A$8,claimPeriods,0))&lt;20,revenueReduction&lt;0.1),0,IF(NOT(ISNUMBER(H988)),0,IF(D988="Oui",0,IF($B988="Non - avec lien de dépendance",MIN(1129,H988,$C988),MIN(1129,H988))))))</f>
        <v>Effectuez l’étape 1</v>
      </c>
      <c r="M988" s="3" t="str">
        <f>IF(ISTEXT(CRHPrate),"Effectuez l’étape 1",IF(AND(INDEX(claimPeriodNo,MATCH('Étape 1) Taux'!$A$8,claimPeriods,0))&gt;17,INDEX(claimPeriodNo,MATCH('Étape 1) Taux'!$A$8,claimPeriods,0))&lt;20,revenueReduction&lt;0.1),0,IF(NOT(ISNUMBER(I988)),0,IF(E988="Oui",0,IF($B988="Non - avec lien de dépendance",MIN(1129,I988,$C988),MIN(1129,I988))))))</f>
        <v>Effectuez l’étape 1</v>
      </c>
      <c r="N988" s="3" t="str">
        <f>IF(ISTEXT(CRHPrate),"Effectuez l’étape 1",IF(AND(INDEX(claimPeriodNo,MATCH('Étape 1) Taux'!$A$8,claimPeriods,0))&gt;17,INDEX(claimPeriodNo,MATCH('Étape 1) Taux'!$A$8,claimPeriods,0))&lt;20,revenueReduction&lt;0.1),0,IF(NOT(ISNUMBER(J988)),0,IF(F988="Oui",0,IF($B988="Non - avec lien de dépendance",MIN(1129,J988,$C988),MIN(1129,J988))))))</f>
        <v>Effectuez l’étape 1</v>
      </c>
      <c r="O988" s="3" t="str">
        <f>IF(ISTEXT(CRHPrate),"Effectuez l’étape 1",IF(AND(INDEX(claimPeriodNo,MATCH('Étape 1) Taux'!$A$8,claimPeriods,0))&gt;17,INDEX(claimPeriodNo,MATCH('Étape 1) Taux'!$A$8,claimPeriods,0))&lt;20,revenueReduction&lt;0.1),0,IF(NOT(ISNUMBER(K988)),0,IF(G988="Oui",0,IF($B988="Non - avec lien de dépendance",MIN(1129,K988,$C988),MIN(1129,K988))))))</f>
        <v>Effectuez l’étape 1</v>
      </c>
      <c r="P988" s="3">
        <f t="shared" si="15"/>
        <v>0</v>
      </c>
    </row>
    <row r="989" spans="12:16" x14ac:dyDescent="0.3">
      <c r="L989" s="3" t="str">
        <f>IF(ISTEXT(CRHPrate),"Effectuez l’étape 1",IF(AND(INDEX(claimPeriodNo,MATCH('Étape 1) Taux'!$A$8,claimPeriods,0))&gt;17,INDEX(claimPeriodNo,MATCH('Étape 1) Taux'!$A$8,claimPeriods,0))&lt;20,revenueReduction&lt;0.1),0,IF(NOT(ISNUMBER(H989)),0,IF(D989="Oui",0,IF($B989="Non - avec lien de dépendance",MIN(1129,H989,$C989),MIN(1129,H989))))))</f>
        <v>Effectuez l’étape 1</v>
      </c>
      <c r="M989" s="3" t="str">
        <f>IF(ISTEXT(CRHPrate),"Effectuez l’étape 1",IF(AND(INDEX(claimPeriodNo,MATCH('Étape 1) Taux'!$A$8,claimPeriods,0))&gt;17,INDEX(claimPeriodNo,MATCH('Étape 1) Taux'!$A$8,claimPeriods,0))&lt;20,revenueReduction&lt;0.1),0,IF(NOT(ISNUMBER(I989)),0,IF(E989="Oui",0,IF($B989="Non - avec lien de dépendance",MIN(1129,I989,$C989),MIN(1129,I989))))))</f>
        <v>Effectuez l’étape 1</v>
      </c>
      <c r="N989" s="3" t="str">
        <f>IF(ISTEXT(CRHPrate),"Effectuez l’étape 1",IF(AND(INDEX(claimPeriodNo,MATCH('Étape 1) Taux'!$A$8,claimPeriods,0))&gt;17,INDEX(claimPeriodNo,MATCH('Étape 1) Taux'!$A$8,claimPeriods,0))&lt;20,revenueReduction&lt;0.1),0,IF(NOT(ISNUMBER(J989)),0,IF(F989="Oui",0,IF($B989="Non - avec lien de dépendance",MIN(1129,J989,$C989),MIN(1129,J989))))))</f>
        <v>Effectuez l’étape 1</v>
      </c>
      <c r="O989" s="3" t="str">
        <f>IF(ISTEXT(CRHPrate),"Effectuez l’étape 1",IF(AND(INDEX(claimPeriodNo,MATCH('Étape 1) Taux'!$A$8,claimPeriods,0))&gt;17,INDEX(claimPeriodNo,MATCH('Étape 1) Taux'!$A$8,claimPeriods,0))&lt;20,revenueReduction&lt;0.1),0,IF(NOT(ISNUMBER(K989)),0,IF(G989="Oui",0,IF($B989="Non - avec lien de dépendance",MIN(1129,K989,$C989),MIN(1129,K989))))))</f>
        <v>Effectuez l’étape 1</v>
      </c>
      <c r="P989" s="3">
        <f t="shared" si="15"/>
        <v>0</v>
      </c>
    </row>
    <row r="990" spans="12:16" x14ac:dyDescent="0.3">
      <c r="L990" s="3" t="str">
        <f>IF(ISTEXT(CRHPrate),"Effectuez l’étape 1",IF(AND(INDEX(claimPeriodNo,MATCH('Étape 1) Taux'!$A$8,claimPeriods,0))&gt;17,INDEX(claimPeriodNo,MATCH('Étape 1) Taux'!$A$8,claimPeriods,0))&lt;20,revenueReduction&lt;0.1),0,IF(NOT(ISNUMBER(H990)),0,IF(D990="Oui",0,IF($B990="Non - avec lien de dépendance",MIN(1129,H990,$C990),MIN(1129,H990))))))</f>
        <v>Effectuez l’étape 1</v>
      </c>
      <c r="M990" s="3" t="str">
        <f>IF(ISTEXT(CRHPrate),"Effectuez l’étape 1",IF(AND(INDEX(claimPeriodNo,MATCH('Étape 1) Taux'!$A$8,claimPeriods,0))&gt;17,INDEX(claimPeriodNo,MATCH('Étape 1) Taux'!$A$8,claimPeriods,0))&lt;20,revenueReduction&lt;0.1),0,IF(NOT(ISNUMBER(I990)),0,IF(E990="Oui",0,IF($B990="Non - avec lien de dépendance",MIN(1129,I990,$C990),MIN(1129,I990))))))</f>
        <v>Effectuez l’étape 1</v>
      </c>
      <c r="N990" s="3" t="str">
        <f>IF(ISTEXT(CRHPrate),"Effectuez l’étape 1",IF(AND(INDEX(claimPeriodNo,MATCH('Étape 1) Taux'!$A$8,claimPeriods,0))&gt;17,INDEX(claimPeriodNo,MATCH('Étape 1) Taux'!$A$8,claimPeriods,0))&lt;20,revenueReduction&lt;0.1),0,IF(NOT(ISNUMBER(J990)),0,IF(F990="Oui",0,IF($B990="Non - avec lien de dépendance",MIN(1129,J990,$C990),MIN(1129,J990))))))</f>
        <v>Effectuez l’étape 1</v>
      </c>
      <c r="O990" s="3" t="str">
        <f>IF(ISTEXT(CRHPrate),"Effectuez l’étape 1",IF(AND(INDEX(claimPeriodNo,MATCH('Étape 1) Taux'!$A$8,claimPeriods,0))&gt;17,INDEX(claimPeriodNo,MATCH('Étape 1) Taux'!$A$8,claimPeriods,0))&lt;20,revenueReduction&lt;0.1),0,IF(NOT(ISNUMBER(K990)),0,IF(G990="Oui",0,IF($B990="Non - avec lien de dépendance",MIN(1129,K990,$C990),MIN(1129,K990))))))</f>
        <v>Effectuez l’étape 1</v>
      </c>
      <c r="P990" s="3">
        <f t="shared" si="15"/>
        <v>0</v>
      </c>
    </row>
    <row r="991" spans="12:16" x14ac:dyDescent="0.3">
      <c r="L991" s="3" t="str">
        <f>IF(ISTEXT(CRHPrate),"Effectuez l’étape 1",IF(AND(INDEX(claimPeriodNo,MATCH('Étape 1) Taux'!$A$8,claimPeriods,0))&gt;17,INDEX(claimPeriodNo,MATCH('Étape 1) Taux'!$A$8,claimPeriods,0))&lt;20,revenueReduction&lt;0.1),0,IF(NOT(ISNUMBER(H991)),0,IF(D991="Oui",0,IF($B991="Non - avec lien de dépendance",MIN(1129,H991,$C991),MIN(1129,H991))))))</f>
        <v>Effectuez l’étape 1</v>
      </c>
      <c r="M991" s="3" t="str">
        <f>IF(ISTEXT(CRHPrate),"Effectuez l’étape 1",IF(AND(INDEX(claimPeriodNo,MATCH('Étape 1) Taux'!$A$8,claimPeriods,0))&gt;17,INDEX(claimPeriodNo,MATCH('Étape 1) Taux'!$A$8,claimPeriods,0))&lt;20,revenueReduction&lt;0.1),0,IF(NOT(ISNUMBER(I991)),0,IF(E991="Oui",0,IF($B991="Non - avec lien de dépendance",MIN(1129,I991,$C991),MIN(1129,I991))))))</f>
        <v>Effectuez l’étape 1</v>
      </c>
      <c r="N991" s="3" t="str">
        <f>IF(ISTEXT(CRHPrate),"Effectuez l’étape 1",IF(AND(INDEX(claimPeriodNo,MATCH('Étape 1) Taux'!$A$8,claimPeriods,0))&gt;17,INDEX(claimPeriodNo,MATCH('Étape 1) Taux'!$A$8,claimPeriods,0))&lt;20,revenueReduction&lt;0.1),0,IF(NOT(ISNUMBER(J991)),0,IF(F991="Oui",0,IF($B991="Non - avec lien de dépendance",MIN(1129,J991,$C991),MIN(1129,J991))))))</f>
        <v>Effectuez l’étape 1</v>
      </c>
      <c r="O991" s="3" t="str">
        <f>IF(ISTEXT(CRHPrate),"Effectuez l’étape 1",IF(AND(INDEX(claimPeriodNo,MATCH('Étape 1) Taux'!$A$8,claimPeriods,0))&gt;17,INDEX(claimPeriodNo,MATCH('Étape 1) Taux'!$A$8,claimPeriods,0))&lt;20,revenueReduction&lt;0.1),0,IF(NOT(ISNUMBER(K991)),0,IF(G991="Oui",0,IF($B991="Non - avec lien de dépendance",MIN(1129,K991,$C991),MIN(1129,K991))))))</f>
        <v>Effectuez l’étape 1</v>
      </c>
      <c r="P991" s="3">
        <f t="shared" si="15"/>
        <v>0</v>
      </c>
    </row>
    <row r="992" spans="12:16" x14ac:dyDescent="0.3">
      <c r="L992" s="3" t="str">
        <f>IF(ISTEXT(CRHPrate),"Effectuez l’étape 1",IF(AND(INDEX(claimPeriodNo,MATCH('Étape 1) Taux'!$A$8,claimPeriods,0))&gt;17,INDEX(claimPeriodNo,MATCH('Étape 1) Taux'!$A$8,claimPeriods,0))&lt;20,revenueReduction&lt;0.1),0,IF(NOT(ISNUMBER(H992)),0,IF(D992="Oui",0,IF($B992="Non - avec lien de dépendance",MIN(1129,H992,$C992),MIN(1129,H992))))))</f>
        <v>Effectuez l’étape 1</v>
      </c>
      <c r="M992" s="3" t="str">
        <f>IF(ISTEXT(CRHPrate),"Effectuez l’étape 1",IF(AND(INDEX(claimPeriodNo,MATCH('Étape 1) Taux'!$A$8,claimPeriods,0))&gt;17,INDEX(claimPeriodNo,MATCH('Étape 1) Taux'!$A$8,claimPeriods,0))&lt;20,revenueReduction&lt;0.1),0,IF(NOT(ISNUMBER(I992)),0,IF(E992="Oui",0,IF($B992="Non - avec lien de dépendance",MIN(1129,I992,$C992),MIN(1129,I992))))))</f>
        <v>Effectuez l’étape 1</v>
      </c>
      <c r="N992" s="3" t="str">
        <f>IF(ISTEXT(CRHPrate),"Effectuez l’étape 1",IF(AND(INDEX(claimPeriodNo,MATCH('Étape 1) Taux'!$A$8,claimPeriods,0))&gt;17,INDEX(claimPeriodNo,MATCH('Étape 1) Taux'!$A$8,claimPeriods,0))&lt;20,revenueReduction&lt;0.1),0,IF(NOT(ISNUMBER(J992)),0,IF(F992="Oui",0,IF($B992="Non - avec lien de dépendance",MIN(1129,J992,$C992),MIN(1129,J992))))))</f>
        <v>Effectuez l’étape 1</v>
      </c>
      <c r="O992" s="3" t="str">
        <f>IF(ISTEXT(CRHPrate),"Effectuez l’étape 1",IF(AND(INDEX(claimPeriodNo,MATCH('Étape 1) Taux'!$A$8,claimPeriods,0))&gt;17,INDEX(claimPeriodNo,MATCH('Étape 1) Taux'!$A$8,claimPeriods,0))&lt;20,revenueReduction&lt;0.1),0,IF(NOT(ISNUMBER(K992)),0,IF(G992="Oui",0,IF($B992="Non - avec lien de dépendance",MIN(1129,K992,$C992),MIN(1129,K992))))))</f>
        <v>Effectuez l’étape 1</v>
      </c>
      <c r="P992" s="3">
        <f t="shared" si="15"/>
        <v>0</v>
      </c>
    </row>
    <row r="993" spans="12:16" x14ac:dyDescent="0.3">
      <c r="L993" s="3" t="str">
        <f>IF(ISTEXT(CRHPrate),"Effectuez l’étape 1",IF(AND(INDEX(claimPeriodNo,MATCH('Étape 1) Taux'!$A$8,claimPeriods,0))&gt;17,INDEX(claimPeriodNo,MATCH('Étape 1) Taux'!$A$8,claimPeriods,0))&lt;20,revenueReduction&lt;0.1),0,IF(NOT(ISNUMBER(H993)),0,IF(D993="Oui",0,IF($B993="Non - avec lien de dépendance",MIN(1129,H993,$C993),MIN(1129,H993))))))</f>
        <v>Effectuez l’étape 1</v>
      </c>
      <c r="M993" s="3" t="str">
        <f>IF(ISTEXT(CRHPrate),"Effectuez l’étape 1",IF(AND(INDEX(claimPeriodNo,MATCH('Étape 1) Taux'!$A$8,claimPeriods,0))&gt;17,INDEX(claimPeriodNo,MATCH('Étape 1) Taux'!$A$8,claimPeriods,0))&lt;20,revenueReduction&lt;0.1),0,IF(NOT(ISNUMBER(I993)),0,IF(E993="Oui",0,IF($B993="Non - avec lien de dépendance",MIN(1129,I993,$C993),MIN(1129,I993))))))</f>
        <v>Effectuez l’étape 1</v>
      </c>
      <c r="N993" s="3" t="str">
        <f>IF(ISTEXT(CRHPrate),"Effectuez l’étape 1",IF(AND(INDEX(claimPeriodNo,MATCH('Étape 1) Taux'!$A$8,claimPeriods,0))&gt;17,INDEX(claimPeriodNo,MATCH('Étape 1) Taux'!$A$8,claimPeriods,0))&lt;20,revenueReduction&lt;0.1),0,IF(NOT(ISNUMBER(J993)),0,IF(F993="Oui",0,IF($B993="Non - avec lien de dépendance",MIN(1129,J993,$C993),MIN(1129,J993))))))</f>
        <v>Effectuez l’étape 1</v>
      </c>
      <c r="O993" s="3" t="str">
        <f>IF(ISTEXT(CRHPrate),"Effectuez l’étape 1",IF(AND(INDEX(claimPeriodNo,MATCH('Étape 1) Taux'!$A$8,claimPeriods,0))&gt;17,INDEX(claimPeriodNo,MATCH('Étape 1) Taux'!$A$8,claimPeriods,0))&lt;20,revenueReduction&lt;0.1),0,IF(NOT(ISNUMBER(K993)),0,IF(G993="Oui",0,IF($B993="Non - avec lien de dépendance",MIN(1129,K993,$C993),MIN(1129,K993))))))</f>
        <v>Effectuez l’étape 1</v>
      </c>
      <c r="P993" s="3">
        <f t="shared" si="15"/>
        <v>0</v>
      </c>
    </row>
    <row r="994" spans="12:16" x14ac:dyDescent="0.3">
      <c r="L994" s="3" t="str">
        <f>IF(ISTEXT(CRHPrate),"Effectuez l’étape 1",IF(AND(INDEX(claimPeriodNo,MATCH('Étape 1) Taux'!$A$8,claimPeriods,0))&gt;17,INDEX(claimPeriodNo,MATCH('Étape 1) Taux'!$A$8,claimPeriods,0))&lt;20,revenueReduction&lt;0.1),0,IF(NOT(ISNUMBER(H994)),0,IF(D994="Oui",0,IF($B994="Non - avec lien de dépendance",MIN(1129,H994,$C994),MIN(1129,H994))))))</f>
        <v>Effectuez l’étape 1</v>
      </c>
      <c r="M994" s="3" t="str">
        <f>IF(ISTEXT(CRHPrate),"Effectuez l’étape 1",IF(AND(INDEX(claimPeriodNo,MATCH('Étape 1) Taux'!$A$8,claimPeriods,0))&gt;17,INDEX(claimPeriodNo,MATCH('Étape 1) Taux'!$A$8,claimPeriods,0))&lt;20,revenueReduction&lt;0.1),0,IF(NOT(ISNUMBER(I994)),0,IF(E994="Oui",0,IF($B994="Non - avec lien de dépendance",MIN(1129,I994,$C994),MIN(1129,I994))))))</f>
        <v>Effectuez l’étape 1</v>
      </c>
      <c r="N994" s="3" t="str">
        <f>IF(ISTEXT(CRHPrate),"Effectuez l’étape 1",IF(AND(INDEX(claimPeriodNo,MATCH('Étape 1) Taux'!$A$8,claimPeriods,0))&gt;17,INDEX(claimPeriodNo,MATCH('Étape 1) Taux'!$A$8,claimPeriods,0))&lt;20,revenueReduction&lt;0.1),0,IF(NOT(ISNUMBER(J994)),0,IF(F994="Oui",0,IF($B994="Non - avec lien de dépendance",MIN(1129,J994,$C994),MIN(1129,J994))))))</f>
        <v>Effectuez l’étape 1</v>
      </c>
      <c r="O994" s="3" t="str">
        <f>IF(ISTEXT(CRHPrate),"Effectuez l’étape 1",IF(AND(INDEX(claimPeriodNo,MATCH('Étape 1) Taux'!$A$8,claimPeriods,0))&gt;17,INDEX(claimPeriodNo,MATCH('Étape 1) Taux'!$A$8,claimPeriods,0))&lt;20,revenueReduction&lt;0.1),0,IF(NOT(ISNUMBER(K994)),0,IF(G994="Oui",0,IF($B994="Non - avec lien de dépendance",MIN(1129,K994,$C994),MIN(1129,K994))))))</f>
        <v>Effectuez l’étape 1</v>
      </c>
      <c r="P994" s="3">
        <f t="shared" si="15"/>
        <v>0</v>
      </c>
    </row>
    <row r="995" spans="12:16" x14ac:dyDescent="0.3">
      <c r="L995" s="3" t="str">
        <f>IF(ISTEXT(CRHPrate),"Effectuez l’étape 1",IF(AND(INDEX(claimPeriodNo,MATCH('Étape 1) Taux'!$A$8,claimPeriods,0))&gt;17,INDEX(claimPeriodNo,MATCH('Étape 1) Taux'!$A$8,claimPeriods,0))&lt;20,revenueReduction&lt;0.1),0,IF(NOT(ISNUMBER(H995)),0,IF(D995="Oui",0,IF($B995="Non - avec lien de dépendance",MIN(1129,H995,$C995),MIN(1129,H995))))))</f>
        <v>Effectuez l’étape 1</v>
      </c>
      <c r="M995" s="3" t="str">
        <f>IF(ISTEXT(CRHPrate),"Effectuez l’étape 1",IF(AND(INDEX(claimPeriodNo,MATCH('Étape 1) Taux'!$A$8,claimPeriods,0))&gt;17,INDEX(claimPeriodNo,MATCH('Étape 1) Taux'!$A$8,claimPeriods,0))&lt;20,revenueReduction&lt;0.1),0,IF(NOT(ISNUMBER(I995)),0,IF(E995="Oui",0,IF($B995="Non - avec lien de dépendance",MIN(1129,I995,$C995),MIN(1129,I995))))))</f>
        <v>Effectuez l’étape 1</v>
      </c>
      <c r="N995" s="3" t="str">
        <f>IF(ISTEXT(CRHPrate),"Effectuez l’étape 1",IF(AND(INDEX(claimPeriodNo,MATCH('Étape 1) Taux'!$A$8,claimPeriods,0))&gt;17,INDEX(claimPeriodNo,MATCH('Étape 1) Taux'!$A$8,claimPeriods,0))&lt;20,revenueReduction&lt;0.1),0,IF(NOT(ISNUMBER(J995)),0,IF(F995="Oui",0,IF($B995="Non - avec lien de dépendance",MIN(1129,J995,$C995),MIN(1129,J995))))))</f>
        <v>Effectuez l’étape 1</v>
      </c>
      <c r="O995" s="3" t="str">
        <f>IF(ISTEXT(CRHPrate),"Effectuez l’étape 1",IF(AND(INDEX(claimPeriodNo,MATCH('Étape 1) Taux'!$A$8,claimPeriods,0))&gt;17,INDEX(claimPeriodNo,MATCH('Étape 1) Taux'!$A$8,claimPeriods,0))&lt;20,revenueReduction&lt;0.1),0,IF(NOT(ISNUMBER(K995)),0,IF(G995="Oui",0,IF($B995="Non - avec lien de dépendance",MIN(1129,K995,$C995),MIN(1129,K995))))))</f>
        <v>Effectuez l’étape 1</v>
      </c>
      <c r="P995" s="3">
        <f t="shared" si="15"/>
        <v>0</v>
      </c>
    </row>
    <row r="996" spans="12:16" x14ac:dyDescent="0.3">
      <c r="L996" s="3" t="str">
        <f>IF(ISTEXT(CRHPrate),"Effectuez l’étape 1",IF(AND(INDEX(claimPeriodNo,MATCH('Étape 1) Taux'!$A$8,claimPeriods,0))&gt;17,INDEX(claimPeriodNo,MATCH('Étape 1) Taux'!$A$8,claimPeriods,0))&lt;20,revenueReduction&lt;0.1),0,IF(NOT(ISNUMBER(H996)),0,IF(D996="Oui",0,IF($B996="Non - avec lien de dépendance",MIN(1129,H996,$C996),MIN(1129,H996))))))</f>
        <v>Effectuez l’étape 1</v>
      </c>
      <c r="M996" s="3" t="str">
        <f>IF(ISTEXT(CRHPrate),"Effectuez l’étape 1",IF(AND(INDEX(claimPeriodNo,MATCH('Étape 1) Taux'!$A$8,claimPeriods,0))&gt;17,INDEX(claimPeriodNo,MATCH('Étape 1) Taux'!$A$8,claimPeriods,0))&lt;20,revenueReduction&lt;0.1),0,IF(NOT(ISNUMBER(I996)),0,IF(E996="Oui",0,IF($B996="Non - avec lien de dépendance",MIN(1129,I996,$C996),MIN(1129,I996))))))</f>
        <v>Effectuez l’étape 1</v>
      </c>
      <c r="N996" s="3" t="str">
        <f>IF(ISTEXT(CRHPrate),"Effectuez l’étape 1",IF(AND(INDEX(claimPeriodNo,MATCH('Étape 1) Taux'!$A$8,claimPeriods,0))&gt;17,INDEX(claimPeriodNo,MATCH('Étape 1) Taux'!$A$8,claimPeriods,0))&lt;20,revenueReduction&lt;0.1),0,IF(NOT(ISNUMBER(J996)),0,IF(F996="Oui",0,IF($B996="Non - avec lien de dépendance",MIN(1129,J996,$C996),MIN(1129,J996))))))</f>
        <v>Effectuez l’étape 1</v>
      </c>
      <c r="O996" s="3" t="str">
        <f>IF(ISTEXT(CRHPrate),"Effectuez l’étape 1",IF(AND(INDEX(claimPeriodNo,MATCH('Étape 1) Taux'!$A$8,claimPeriods,0))&gt;17,INDEX(claimPeriodNo,MATCH('Étape 1) Taux'!$A$8,claimPeriods,0))&lt;20,revenueReduction&lt;0.1),0,IF(NOT(ISNUMBER(K996)),0,IF(G996="Oui",0,IF($B996="Non - avec lien de dépendance",MIN(1129,K996,$C996),MIN(1129,K996))))))</f>
        <v>Effectuez l’étape 1</v>
      </c>
      <c r="P996" s="3">
        <f t="shared" si="15"/>
        <v>0</v>
      </c>
    </row>
    <row r="997" spans="12:16" x14ac:dyDescent="0.3">
      <c r="L997" s="3" t="str">
        <f>IF(ISTEXT(CRHPrate),"Effectuez l’étape 1",IF(AND(INDEX(claimPeriodNo,MATCH('Étape 1) Taux'!$A$8,claimPeriods,0))&gt;17,INDEX(claimPeriodNo,MATCH('Étape 1) Taux'!$A$8,claimPeriods,0))&lt;20,revenueReduction&lt;0.1),0,IF(NOT(ISNUMBER(H997)),0,IF(D997="Oui",0,IF($B997="Non - avec lien de dépendance",MIN(1129,H997,$C997),MIN(1129,H997))))))</f>
        <v>Effectuez l’étape 1</v>
      </c>
      <c r="M997" s="3" t="str">
        <f>IF(ISTEXT(CRHPrate),"Effectuez l’étape 1",IF(AND(INDEX(claimPeriodNo,MATCH('Étape 1) Taux'!$A$8,claimPeriods,0))&gt;17,INDEX(claimPeriodNo,MATCH('Étape 1) Taux'!$A$8,claimPeriods,0))&lt;20,revenueReduction&lt;0.1),0,IF(NOT(ISNUMBER(I997)),0,IF(E997="Oui",0,IF($B997="Non - avec lien de dépendance",MIN(1129,I997,$C997),MIN(1129,I997))))))</f>
        <v>Effectuez l’étape 1</v>
      </c>
      <c r="N997" s="3" t="str">
        <f>IF(ISTEXT(CRHPrate),"Effectuez l’étape 1",IF(AND(INDEX(claimPeriodNo,MATCH('Étape 1) Taux'!$A$8,claimPeriods,0))&gt;17,INDEX(claimPeriodNo,MATCH('Étape 1) Taux'!$A$8,claimPeriods,0))&lt;20,revenueReduction&lt;0.1),0,IF(NOT(ISNUMBER(J997)),0,IF(F997="Oui",0,IF($B997="Non - avec lien de dépendance",MIN(1129,J997,$C997),MIN(1129,J997))))))</f>
        <v>Effectuez l’étape 1</v>
      </c>
      <c r="O997" s="3" t="str">
        <f>IF(ISTEXT(CRHPrate),"Effectuez l’étape 1",IF(AND(INDEX(claimPeriodNo,MATCH('Étape 1) Taux'!$A$8,claimPeriods,0))&gt;17,INDEX(claimPeriodNo,MATCH('Étape 1) Taux'!$A$8,claimPeriods,0))&lt;20,revenueReduction&lt;0.1),0,IF(NOT(ISNUMBER(K997)),0,IF(G997="Oui",0,IF($B997="Non - avec lien de dépendance",MIN(1129,K997,$C997),MIN(1129,K997))))))</f>
        <v>Effectuez l’étape 1</v>
      </c>
      <c r="P997" s="3">
        <f t="shared" si="15"/>
        <v>0</v>
      </c>
    </row>
    <row r="998" spans="12:16" x14ac:dyDescent="0.3">
      <c r="L998" s="3" t="str">
        <f>IF(ISTEXT(CRHPrate),"Effectuez l’étape 1",IF(AND(INDEX(claimPeriodNo,MATCH('Étape 1) Taux'!$A$8,claimPeriods,0))&gt;17,INDEX(claimPeriodNo,MATCH('Étape 1) Taux'!$A$8,claimPeriods,0))&lt;20,revenueReduction&lt;0.1),0,IF(NOT(ISNUMBER(H998)),0,IF(D998="Oui",0,IF($B998="Non - avec lien de dépendance",MIN(1129,H998,$C998),MIN(1129,H998))))))</f>
        <v>Effectuez l’étape 1</v>
      </c>
      <c r="M998" s="3" t="str">
        <f>IF(ISTEXT(CRHPrate),"Effectuez l’étape 1",IF(AND(INDEX(claimPeriodNo,MATCH('Étape 1) Taux'!$A$8,claimPeriods,0))&gt;17,INDEX(claimPeriodNo,MATCH('Étape 1) Taux'!$A$8,claimPeriods,0))&lt;20,revenueReduction&lt;0.1),0,IF(NOT(ISNUMBER(I998)),0,IF(E998="Oui",0,IF($B998="Non - avec lien de dépendance",MIN(1129,I998,$C998),MIN(1129,I998))))))</f>
        <v>Effectuez l’étape 1</v>
      </c>
      <c r="N998" s="3" t="str">
        <f>IF(ISTEXT(CRHPrate),"Effectuez l’étape 1",IF(AND(INDEX(claimPeriodNo,MATCH('Étape 1) Taux'!$A$8,claimPeriods,0))&gt;17,INDEX(claimPeriodNo,MATCH('Étape 1) Taux'!$A$8,claimPeriods,0))&lt;20,revenueReduction&lt;0.1),0,IF(NOT(ISNUMBER(J998)),0,IF(F998="Oui",0,IF($B998="Non - avec lien de dépendance",MIN(1129,J998,$C998),MIN(1129,J998))))))</f>
        <v>Effectuez l’étape 1</v>
      </c>
      <c r="O998" s="3" t="str">
        <f>IF(ISTEXT(CRHPrate),"Effectuez l’étape 1",IF(AND(INDEX(claimPeriodNo,MATCH('Étape 1) Taux'!$A$8,claimPeriods,0))&gt;17,INDEX(claimPeriodNo,MATCH('Étape 1) Taux'!$A$8,claimPeriods,0))&lt;20,revenueReduction&lt;0.1),0,IF(NOT(ISNUMBER(K998)),0,IF(G998="Oui",0,IF($B998="Non - avec lien de dépendance",MIN(1129,K998,$C998),MIN(1129,K998))))))</f>
        <v>Effectuez l’étape 1</v>
      </c>
      <c r="P998" s="3">
        <f t="shared" si="15"/>
        <v>0</v>
      </c>
    </row>
    <row r="999" spans="12:16" x14ac:dyDescent="0.3">
      <c r="L999" s="3" t="str">
        <f>IF(ISTEXT(CRHPrate),"Effectuez l’étape 1",IF(AND(INDEX(claimPeriodNo,MATCH('Étape 1) Taux'!$A$8,claimPeriods,0))&gt;17,INDEX(claimPeriodNo,MATCH('Étape 1) Taux'!$A$8,claimPeriods,0))&lt;20,revenueReduction&lt;0.1),0,IF(NOT(ISNUMBER(H999)),0,IF(D999="Oui",0,IF($B999="Non - avec lien de dépendance",MIN(1129,H999,$C999),MIN(1129,H999))))))</f>
        <v>Effectuez l’étape 1</v>
      </c>
      <c r="M999" s="3" t="str">
        <f>IF(ISTEXT(CRHPrate),"Effectuez l’étape 1",IF(AND(INDEX(claimPeriodNo,MATCH('Étape 1) Taux'!$A$8,claimPeriods,0))&gt;17,INDEX(claimPeriodNo,MATCH('Étape 1) Taux'!$A$8,claimPeriods,0))&lt;20,revenueReduction&lt;0.1),0,IF(NOT(ISNUMBER(I999)),0,IF(E999="Oui",0,IF($B999="Non - avec lien de dépendance",MIN(1129,I999,$C999),MIN(1129,I999))))))</f>
        <v>Effectuez l’étape 1</v>
      </c>
      <c r="N999" s="3" t="str">
        <f>IF(ISTEXT(CRHPrate),"Effectuez l’étape 1",IF(AND(INDEX(claimPeriodNo,MATCH('Étape 1) Taux'!$A$8,claimPeriods,0))&gt;17,INDEX(claimPeriodNo,MATCH('Étape 1) Taux'!$A$8,claimPeriods,0))&lt;20,revenueReduction&lt;0.1),0,IF(NOT(ISNUMBER(J999)),0,IF(F999="Oui",0,IF($B999="Non - avec lien de dépendance",MIN(1129,J999,$C999),MIN(1129,J999))))))</f>
        <v>Effectuez l’étape 1</v>
      </c>
      <c r="O999" s="3" t="str">
        <f>IF(ISTEXT(CRHPrate),"Effectuez l’étape 1",IF(AND(INDEX(claimPeriodNo,MATCH('Étape 1) Taux'!$A$8,claimPeriods,0))&gt;17,INDEX(claimPeriodNo,MATCH('Étape 1) Taux'!$A$8,claimPeriods,0))&lt;20,revenueReduction&lt;0.1),0,IF(NOT(ISNUMBER(K999)),0,IF(G999="Oui",0,IF($B999="Non - avec lien de dépendance",MIN(1129,K999,$C999),MIN(1129,K999))))))</f>
        <v>Effectuez l’étape 1</v>
      </c>
      <c r="P999" s="3">
        <f t="shared" si="15"/>
        <v>0</v>
      </c>
    </row>
    <row r="1000" spans="12:16" x14ac:dyDescent="0.3">
      <c r="L1000" s="3" t="str">
        <f>IF(ISTEXT(CRHPrate),"Effectuez l’étape 1",IF(AND(INDEX(claimPeriodNo,MATCH('Étape 1) Taux'!$A$8,claimPeriods,0))&gt;17,INDEX(claimPeriodNo,MATCH('Étape 1) Taux'!$A$8,claimPeriods,0))&lt;20,revenueReduction&lt;0.1),0,IF(NOT(ISNUMBER(H1000)),0,IF(D1000="Oui",0,IF($B1000="Non - avec lien de dépendance",MIN(1129,H1000,$C1000),MIN(1129,H1000))))))</f>
        <v>Effectuez l’étape 1</v>
      </c>
      <c r="M1000" s="3" t="str">
        <f>IF(ISTEXT(CRHPrate),"Effectuez l’étape 1",IF(AND(INDEX(claimPeriodNo,MATCH('Étape 1) Taux'!$A$8,claimPeriods,0))&gt;17,INDEX(claimPeriodNo,MATCH('Étape 1) Taux'!$A$8,claimPeriods,0))&lt;20,revenueReduction&lt;0.1),0,IF(NOT(ISNUMBER(I1000)),0,IF(E1000="Oui",0,IF($B1000="Non - avec lien de dépendance",MIN(1129,I1000,$C1000),MIN(1129,I1000))))))</f>
        <v>Effectuez l’étape 1</v>
      </c>
      <c r="N1000" s="3" t="str">
        <f>IF(ISTEXT(CRHPrate),"Effectuez l’étape 1",IF(AND(INDEX(claimPeriodNo,MATCH('Étape 1) Taux'!$A$8,claimPeriods,0))&gt;17,INDEX(claimPeriodNo,MATCH('Étape 1) Taux'!$A$8,claimPeriods,0))&lt;20,revenueReduction&lt;0.1),0,IF(NOT(ISNUMBER(J1000)),0,IF(F1000="Oui",0,IF($B1000="Non - avec lien de dépendance",MIN(1129,J1000,$C1000),MIN(1129,J1000))))))</f>
        <v>Effectuez l’étape 1</v>
      </c>
      <c r="O1000" s="3" t="str">
        <f>IF(ISTEXT(CRHPrate),"Effectuez l’étape 1",IF(AND(INDEX(claimPeriodNo,MATCH('Étape 1) Taux'!$A$8,claimPeriods,0))&gt;17,INDEX(claimPeriodNo,MATCH('Étape 1) Taux'!$A$8,claimPeriods,0))&lt;20,revenueReduction&lt;0.1),0,IF(NOT(ISNUMBER(K1000)),0,IF(G1000="Oui",0,IF($B1000="Non - avec lien de dépendance",MIN(1129,K1000,$C1000),MIN(1129,K1000))))))</f>
        <v>Effectuez l’étape 1</v>
      </c>
      <c r="P1000" s="3">
        <f t="shared" si="15"/>
        <v>0</v>
      </c>
    </row>
    <row r="1001" spans="12:16" x14ac:dyDescent="0.3">
      <c r="L1001" s="3" t="str">
        <f>IF(ISTEXT(CRHPrate),"Effectuez l’étape 1",IF(AND(INDEX(claimPeriodNo,MATCH('Étape 1) Taux'!$A$8,claimPeriods,0))&gt;17,INDEX(claimPeriodNo,MATCH('Étape 1) Taux'!$A$8,claimPeriods,0))&lt;20,revenueReduction&lt;0.1),0,IF(NOT(ISNUMBER(H1001)),0,IF(D1001="Oui",0,IF($B1001="Non - avec lien de dépendance",MIN(1129,H1001,$C1001),MIN(1129,H1001))))))</f>
        <v>Effectuez l’étape 1</v>
      </c>
      <c r="M1001" s="3" t="str">
        <f>IF(ISTEXT(CRHPrate),"Effectuez l’étape 1",IF(AND(INDEX(claimPeriodNo,MATCH('Étape 1) Taux'!$A$8,claimPeriods,0))&gt;17,INDEX(claimPeriodNo,MATCH('Étape 1) Taux'!$A$8,claimPeriods,0))&lt;20,revenueReduction&lt;0.1),0,IF(NOT(ISNUMBER(I1001)),0,IF(E1001="Oui",0,IF($B1001="Non - avec lien de dépendance",MIN(1129,I1001,$C1001),MIN(1129,I1001))))))</f>
        <v>Effectuez l’étape 1</v>
      </c>
      <c r="N1001" s="3" t="str">
        <f>IF(ISTEXT(CRHPrate),"Effectuez l’étape 1",IF(AND(INDEX(claimPeriodNo,MATCH('Étape 1) Taux'!$A$8,claimPeriods,0))&gt;17,INDEX(claimPeriodNo,MATCH('Étape 1) Taux'!$A$8,claimPeriods,0))&lt;20,revenueReduction&lt;0.1),0,IF(NOT(ISNUMBER(J1001)),0,IF(F1001="Oui",0,IF($B1001="Non - avec lien de dépendance",MIN(1129,J1001,$C1001),MIN(1129,J1001))))))</f>
        <v>Effectuez l’étape 1</v>
      </c>
      <c r="O1001" s="3" t="str">
        <f>IF(ISTEXT(CRHPrate),"Effectuez l’étape 1",IF(AND(INDEX(claimPeriodNo,MATCH('Étape 1) Taux'!$A$8,claimPeriods,0))&gt;17,INDEX(claimPeriodNo,MATCH('Étape 1) Taux'!$A$8,claimPeriods,0))&lt;20,revenueReduction&lt;0.1),0,IF(NOT(ISNUMBER(K1001)),0,IF(G1001="Oui",0,IF($B1001="Non - avec lien de dépendance",MIN(1129,K1001,$C1001),MIN(1129,K1001))))))</f>
        <v>Effectuez l’étape 1</v>
      </c>
      <c r="P1001" s="3">
        <f t="shared" si="15"/>
        <v>0</v>
      </c>
    </row>
    <row r="1002" spans="12:16" x14ac:dyDescent="0.3">
      <c r="L1002" s="3" t="str">
        <f>IF(ISTEXT(CRHPrate),"Effectuez l’étape 1",IF(AND(INDEX(claimPeriodNo,MATCH('Étape 1) Taux'!$A$8,claimPeriods,0))&gt;17,INDEX(claimPeriodNo,MATCH('Étape 1) Taux'!$A$8,claimPeriods,0))&lt;20,revenueReduction&lt;0.1),0,IF(NOT(ISNUMBER(H1002)),0,IF(D1002="Oui",0,IF($B1002="Non - avec lien de dépendance",MIN(1129,H1002,$C1002),MIN(1129,H1002))))))</f>
        <v>Effectuez l’étape 1</v>
      </c>
      <c r="M1002" s="3" t="str">
        <f>IF(ISTEXT(CRHPrate),"Effectuez l’étape 1",IF(AND(INDEX(claimPeriodNo,MATCH('Étape 1) Taux'!$A$8,claimPeriods,0))&gt;17,INDEX(claimPeriodNo,MATCH('Étape 1) Taux'!$A$8,claimPeriods,0))&lt;20,revenueReduction&lt;0.1),0,IF(NOT(ISNUMBER(I1002)),0,IF(E1002="Oui",0,IF($B1002="Non - avec lien de dépendance",MIN(1129,I1002,$C1002),MIN(1129,I1002))))))</f>
        <v>Effectuez l’étape 1</v>
      </c>
      <c r="N1002" s="3" t="str">
        <f>IF(ISTEXT(CRHPrate),"Effectuez l’étape 1",IF(AND(INDEX(claimPeriodNo,MATCH('Étape 1) Taux'!$A$8,claimPeriods,0))&gt;17,INDEX(claimPeriodNo,MATCH('Étape 1) Taux'!$A$8,claimPeriods,0))&lt;20,revenueReduction&lt;0.1),0,IF(NOT(ISNUMBER(J1002)),0,IF(F1002="Oui",0,IF($B1002="Non - avec lien de dépendance",MIN(1129,J1002,$C1002),MIN(1129,J1002))))))</f>
        <v>Effectuez l’étape 1</v>
      </c>
      <c r="O1002" s="3" t="str">
        <f>IF(ISTEXT(CRHPrate),"Effectuez l’étape 1",IF(AND(INDEX(claimPeriodNo,MATCH('Étape 1) Taux'!$A$8,claimPeriods,0))&gt;17,INDEX(claimPeriodNo,MATCH('Étape 1) Taux'!$A$8,claimPeriods,0))&lt;20,revenueReduction&lt;0.1),0,IF(NOT(ISNUMBER(K1002)),0,IF(G1002="Oui",0,IF($B1002="Non - avec lien de dépendance",MIN(1129,K1002,$C1002),MIN(1129,K1002))))))</f>
        <v>Effectuez l’étape 1</v>
      </c>
      <c r="P1002" s="3">
        <f t="shared" si="15"/>
        <v>0</v>
      </c>
    </row>
    <row r="1003" spans="12:16" x14ac:dyDescent="0.3">
      <c r="L1003" s="3" t="str">
        <f>IF(ISTEXT(CRHPrate),"Effectuez l’étape 1",IF(AND(INDEX(claimPeriodNo,MATCH('Étape 1) Taux'!$A$8,claimPeriods,0))&gt;17,INDEX(claimPeriodNo,MATCH('Étape 1) Taux'!$A$8,claimPeriods,0))&lt;20,revenueReduction&lt;0.1),0,IF(NOT(ISNUMBER(H1003)),0,IF(D1003="Oui",0,IF($B1003="Non - avec lien de dépendance",MIN(1129,H1003,$C1003),MIN(1129,H1003))))))</f>
        <v>Effectuez l’étape 1</v>
      </c>
      <c r="M1003" s="3" t="str">
        <f>IF(ISTEXT(CRHPrate),"Effectuez l’étape 1",IF(AND(INDEX(claimPeriodNo,MATCH('Étape 1) Taux'!$A$8,claimPeriods,0))&gt;17,INDEX(claimPeriodNo,MATCH('Étape 1) Taux'!$A$8,claimPeriods,0))&lt;20,revenueReduction&lt;0.1),0,IF(NOT(ISNUMBER(I1003)),0,IF(E1003="Oui",0,IF($B1003="Non - avec lien de dépendance",MIN(1129,I1003,$C1003),MIN(1129,I1003))))))</f>
        <v>Effectuez l’étape 1</v>
      </c>
      <c r="N1003" s="3" t="str">
        <f>IF(ISTEXT(CRHPrate),"Effectuez l’étape 1",IF(AND(INDEX(claimPeriodNo,MATCH('Étape 1) Taux'!$A$8,claimPeriods,0))&gt;17,INDEX(claimPeriodNo,MATCH('Étape 1) Taux'!$A$8,claimPeriods,0))&lt;20,revenueReduction&lt;0.1),0,IF(NOT(ISNUMBER(J1003)),0,IF(F1003="Oui",0,IF($B1003="Non - avec lien de dépendance",MIN(1129,J1003,$C1003),MIN(1129,J1003))))))</f>
        <v>Effectuez l’étape 1</v>
      </c>
      <c r="O1003" s="3" t="str">
        <f>IF(ISTEXT(CRHPrate),"Effectuez l’étape 1",IF(AND(INDEX(claimPeriodNo,MATCH('Étape 1) Taux'!$A$8,claimPeriods,0))&gt;17,INDEX(claimPeriodNo,MATCH('Étape 1) Taux'!$A$8,claimPeriods,0))&lt;20,revenueReduction&lt;0.1),0,IF(NOT(ISNUMBER(K1003)),0,IF(G1003="Oui",0,IF($B1003="Non - avec lien de dépendance",MIN(1129,K1003,$C1003),MIN(1129,K1003))))))</f>
        <v>Effectuez l’étape 1</v>
      </c>
      <c r="P1003" s="3">
        <f t="shared" si="15"/>
        <v>0</v>
      </c>
    </row>
    <row r="1004" spans="12:16" x14ac:dyDescent="0.3">
      <c r="L1004" s="3" t="str">
        <f>IF(ISTEXT(CRHPrate),"Effectuez l’étape 1",IF(AND(INDEX(claimPeriodNo,MATCH('Étape 1) Taux'!$A$8,claimPeriods,0))&gt;17,INDEX(claimPeriodNo,MATCH('Étape 1) Taux'!$A$8,claimPeriods,0))&lt;20,revenueReduction&lt;0.1),0,IF(NOT(ISNUMBER(H1004)),0,IF(D1004="Oui",0,IF($B1004="Non - avec lien de dépendance",MIN(1129,H1004,$C1004),MIN(1129,H1004))))))</f>
        <v>Effectuez l’étape 1</v>
      </c>
      <c r="M1004" s="3" t="str">
        <f>IF(ISTEXT(CRHPrate),"Effectuez l’étape 1",IF(AND(INDEX(claimPeriodNo,MATCH('Étape 1) Taux'!$A$8,claimPeriods,0))&gt;17,INDEX(claimPeriodNo,MATCH('Étape 1) Taux'!$A$8,claimPeriods,0))&lt;20,revenueReduction&lt;0.1),0,IF(NOT(ISNUMBER(I1004)),0,IF(E1004="Oui",0,IF($B1004="Non - avec lien de dépendance",MIN(1129,I1004,$C1004),MIN(1129,I1004))))))</f>
        <v>Effectuez l’étape 1</v>
      </c>
      <c r="N1004" s="3" t="str">
        <f>IF(ISTEXT(CRHPrate),"Effectuez l’étape 1",IF(AND(INDEX(claimPeriodNo,MATCH('Étape 1) Taux'!$A$8,claimPeriods,0))&gt;17,INDEX(claimPeriodNo,MATCH('Étape 1) Taux'!$A$8,claimPeriods,0))&lt;20,revenueReduction&lt;0.1),0,IF(NOT(ISNUMBER(J1004)),0,IF(F1004="Oui",0,IF($B1004="Non - avec lien de dépendance",MIN(1129,J1004,$C1004),MIN(1129,J1004))))))</f>
        <v>Effectuez l’étape 1</v>
      </c>
      <c r="O1004" s="3" t="str">
        <f>IF(ISTEXT(CRHPrate),"Effectuez l’étape 1",IF(AND(INDEX(claimPeriodNo,MATCH('Étape 1) Taux'!$A$8,claimPeriods,0))&gt;17,INDEX(claimPeriodNo,MATCH('Étape 1) Taux'!$A$8,claimPeriods,0))&lt;20,revenueReduction&lt;0.1),0,IF(NOT(ISNUMBER(K1004)),0,IF(G1004="Oui",0,IF($B1004="Non - avec lien de dépendance",MIN(1129,K1004,$C1004),MIN(1129,K1004))))))</f>
        <v>Effectuez l’étape 1</v>
      </c>
      <c r="P1004" s="3">
        <f t="shared" si="15"/>
        <v>0</v>
      </c>
    </row>
    <row r="1005" spans="12:16" x14ac:dyDescent="0.3">
      <c r="L1005" s="3" t="str">
        <f>IF(ISTEXT(CRHPrate),"Effectuez l’étape 1",IF(AND(INDEX(claimPeriodNo,MATCH('Étape 1) Taux'!$A$8,claimPeriods,0))&gt;17,INDEX(claimPeriodNo,MATCH('Étape 1) Taux'!$A$8,claimPeriods,0))&lt;20,revenueReduction&lt;0.1),0,IF(NOT(ISNUMBER(H1005)),0,IF(D1005="Oui",0,IF($B1005="Non - avec lien de dépendance",MIN(1129,H1005,$C1005),MIN(1129,H1005))))))</f>
        <v>Effectuez l’étape 1</v>
      </c>
      <c r="M1005" s="3" t="str">
        <f>IF(ISTEXT(CRHPrate),"Effectuez l’étape 1",IF(AND(INDEX(claimPeriodNo,MATCH('Étape 1) Taux'!$A$8,claimPeriods,0))&gt;17,INDEX(claimPeriodNo,MATCH('Étape 1) Taux'!$A$8,claimPeriods,0))&lt;20,revenueReduction&lt;0.1),0,IF(NOT(ISNUMBER(I1005)),0,IF(E1005="Oui",0,IF($B1005="Non - avec lien de dépendance",MIN(1129,I1005,$C1005),MIN(1129,I1005))))))</f>
        <v>Effectuez l’étape 1</v>
      </c>
      <c r="N1005" s="3" t="str">
        <f>IF(ISTEXT(CRHPrate),"Effectuez l’étape 1",IF(AND(INDEX(claimPeriodNo,MATCH('Étape 1) Taux'!$A$8,claimPeriods,0))&gt;17,INDEX(claimPeriodNo,MATCH('Étape 1) Taux'!$A$8,claimPeriods,0))&lt;20,revenueReduction&lt;0.1),0,IF(NOT(ISNUMBER(J1005)),0,IF(F1005="Oui",0,IF($B1005="Non - avec lien de dépendance",MIN(1129,J1005,$C1005),MIN(1129,J1005))))))</f>
        <v>Effectuez l’étape 1</v>
      </c>
      <c r="O1005" s="3" t="str">
        <f>IF(ISTEXT(CRHPrate),"Effectuez l’étape 1",IF(AND(INDEX(claimPeriodNo,MATCH('Étape 1) Taux'!$A$8,claimPeriods,0))&gt;17,INDEX(claimPeriodNo,MATCH('Étape 1) Taux'!$A$8,claimPeriods,0))&lt;20,revenueReduction&lt;0.1),0,IF(NOT(ISNUMBER(K1005)),0,IF(G1005="Oui",0,IF($B1005="Non - avec lien de dépendance",MIN(1129,K1005,$C1005),MIN(1129,K1005))))))</f>
        <v>Effectuez l’étape 1</v>
      </c>
      <c r="P1005" s="3">
        <f t="shared" si="15"/>
        <v>0</v>
      </c>
    </row>
    <row r="1006" spans="12:16" x14ac:dyDescent="0.3">
      <c r="L1006" s="3" t="str">
        <f>IF(ISTEXT(CRHPrate),"Effectuez l’étape 1",IF(AND(INDEX(claimPeriodNo,MATCH('Étape 1) Taux'!$A$8,claimPeriods,0))&gt;17,INDEX(claimPeriodNo,MATCH('Étape 1) Taux'!$A$8,claimPeriods,0))&lt;20,revenueReduction&lt;0.1),0,IF(NOT(ISNUMBER(H1006)),0,IF(D1006="Oui",0,IF($B1006="Non - avec lien de dépendance",MIN(1129,H1006,$C1006),MIN(1129,H1006))))))</f>
        <v>Effectuez l’étape 1</v>
      </c>
      <c r="M1006" s="3" t="str">
        <f>IF(ISTEXT(CRHPrate),"Effectuez l’étape 1",IF(AND(INDEX(claimPeriodNo,MATCH('Étape 1) Taux'!$A$8,claimPeriods,0))&gt;17,INDEX(claimPeriodNo,MATCH('Étape 1) Taux'!$A$8,claimPeriods,0))&lt;20,revenueReduction&lt;0.1),0,IF(NOT(ISNUMBER(I1006)),0,IF(E1006="Oui",0,IF($B1006="Non - avec lien de dépendance",MIN(1129,I1006,$C1006),MIN(1129,I1006))))))</f>
        <v>Effectuez l’étape 1</v>
      </c>
      <c r="N1006" s="3" t="str">
        <f>IF(ISTEXT(CRHPrate),"Effectuez l’étape 1",IF(AND(INDEX(claimPeriodNo,MATCH('Étape 1) Taux'!$A$8,claimPeriods,0))&gt;17,INDEX(claimPeriodNo,MATCH('Étape 1) Taux'!$A$8,claimPeriods,0))&lt;20,revenueReduction&lt;0.1),0,IF(NOT(ISNUMBER(J1006)),0,IF(F1006="Oui",0,IF($B1006="Non - avec lien de dépendance",MIN(1129,J1006,$C1006),MIN(1129,J1006))))))</f>
        <v>Effectuez l’étape 1</v>
      </c>
      <c r="O1006" s="3" t="str">
        <f>IF(ISTEXT(CRHPrate),"Effectuez l’étape 1",IF(AND(INDEX(claimPeriodNo,MATCH('Étape 1) Taux'!$A$8,claimPeriods,0))&gt;17,INDEX(claimPeriodNo,MATCH('Étape 1) Taux'!$A$8,claimPeriods,0))&lt;20,revenueReduction&lt;0.1),0,IF(NOT(ISNUMBER(K1006)),0,IF(G1006="Oui",0,IF($B1006="Non - avec lien de dépendance",MIN(1129,K1006,$C1006),MIN(1129,K1006))))))</f>
        <v>Effectuez l’étape 1</v>
      </c>
      <c r="P1006" s="3">
        <f t="shared" si="15"/>
        <v>0</v>
      </c>
    </row>
    <row r="1007" spans="12:16" x14ac:dyDescent="0.3">
      <c r="L1007" s="3" t="str">
        <f>IF(ISTEXT(CRHPrate),"Effectuez l’étape 1",IF(AND(INDEX(claimPeriodNo,MATCH('Étape 1) Taux'!$A$8,claimPeriods,0))&gt;17,INDEX(claimPeriodNo,MATCH('Étape 1) Taux'!$A$8,claimPeriods,0))&lt;20,revenueReduction&lt;0.1),0,IF(NOT(ISNUMBER(H1007)),0,IF(D1007="Oui",0,IF($B1007="Non - avec lien de dépendance",MIN(1129,H1007,$C1007),MIN(1129,H1007))))))</f>
        <v>Effectuez l’étape 1</v>
      </c>
      <c r="M1007" s="3" t="str">
        <f>IF(ISTEXT(CRHPrate),"Effectuez l’étape 1",IF(AND(INDEX(claimPeriodNo,MATCH('Étape 1) Taux'!$A$8,claimPeriods,0))&gt;17,INDEX(claimPeriodNo,MATCH('Étape 1) Taux'!$A$8,claimPeriods,0))&lt;20,revenueReduction&lt;0.1),0,IF(NOT(ISNUMBER(I1007)),0,IF(E1007="Oui",0,IF($B1007="Non - avec lien de dépendance",MIN(1129,I1007,$C1007),MIN(1129,I1007))))))</f>
        <v>Effectuez l’étape 1</v>
      </c>
      <c r="N1007" s="3" t="str">
        <f>IF(ISTEXT(CRHPrate),"Effectuez l’étape 1",IF(AND(INDEX(claimPeriodNo,MATCH('Étape 1) Taux'!$A$8,claimPeriods,0))&gt;17,INDEX(claimPeriodNo,MATCH('Étape 1) Taux'!$A$8,claimPeriods,0))&lt;20,revenueReduction&lt;0.1),0,IF(NOT(ISNUMBER(J1007)),0,IF(F1007="Oui",0,IF($B1007="Non - avec lien de dépendance",MIN(1129,J1007,$C1007),MIN(1129,J1007))))))</f>
        <v>Effectuez l’étape 1</v>
      </c>
      <c r="O1007" s="3" t="str">
        <f>IF(ISTEXT(CRHPrate),"Effectuez l’étape 1",IF(AND(INDEX(claimPeriodNo,MATCH('Étape 1) Taux'!$A$8,claimPeriods,0))&gt;17,INDEX(claimPeriodNo,MATCH('Étape 1) Taux'!$A$8,claimPeriods,0))&lt;20,revenueReduction&lt;0.1),0,IF(NOT(ISNUMBER(K1007)),0,IF(G1007="Oui",0,IF($B1007="Non - avec lien de dépendance",MIN(1129,K1007,$C1007),MIN(1129,K1007))))))</f>
        <v>Effectuez l’étape 1</v>
      </c>
      <c r="P1007" s="3">
        <f t="shared" si="15"/>
        <v>0</v>
      </c>
    </row>
    <row r="1008" spans="12:16" x14ac:dyDescent="0.3">
      <c r="L1008" s="3" t="str">
        <f>IF(ISTEXT(CRHPrate),"Effectuez l’étape 1",IF(AND(INDEX(claimPeriodNo,MATCH('Étape 1) Taux'!$A$8,claimPeriods,0))&gt;17,INDEX(claimPeriodNo,MATCH('Étape 1) Taux'!$A$8,claimPeriods,0))&lt;20,revenueReduction&lt;0.1),0,IF(NOT(ISNUMBER(H1008)),0,IF(D1008="Oui",0,IF($B1008="Non - avec lien de dépendance",MIN(1129,H1008,$C1008),MIN(1129,H1008))))))</f>
        <v>Effectuez l’étape 1</v>
      </c>
      <c r="M1008" s="3" t="str">
        <f>IF(ISTEXT(CRHPrate),"Effectuez l’étape 1",IF(AND(INDEX(claimPeriodNo,MATCH('Étape 1) Taux'!$A$8,claimPeriods,0))&gt;17,INDEX(claimPeriodNo,MATCH('Étape 1) Taux'!$A$8,claimPeriods,0))&lt;20,revenueReduction&lt;0.1),0,IF(NOT(ISNUMBER(I1008)),0,IF(E1008="Oui",0,IF($B1008="Non - avec lien de dépendance",MIN(1129,I1008,$C1008),MIN(1129,I1008))))))</f>
        <v>Effectuez l’étape 1</v>
      </c>
      <c r="N1008" s="3" t="str">
        <f>IF(ISTEXT(CRHPrate),"Effectuez l’étape 1",IF(AND(INDEX(claimPeriodNo,MATCH('Étape 1) Taux'!$A$8,claimPeriods,0))&gt;17,INDEX(claimPeriodNo,MATCH('Étape 1) Taux'!$A$8,claimPeriods,0))&lt;20,revenueReduction&lt;0.1),0,IF(NOT(ISNUMBER(J1008)),0,IF(F1008="Oui",0,IF($B1008="Non - avec lien de dépendance",MIN(1129,J1008,$C1008),MIN(1129,J1008))))))</f>
        <v>Effectuez l’étape 1</v>
      </c>
      <c r="O1008" s="3" t="str">
        <f>IF(ISTEXT(CRHPrate),"Effectuez l’étape 1",IF(AND(INDEX(claimPeriodNo,MATCH('Étape 1) Taux'!$A$8,claimPeriods,0))&gt;17,INDEX(claimPeriodNo,MATCH('Étape 1) Taux'!$A$8,claimPeriods,0))&lt;20,revenueReduction&lt;0.1),0,IF(NOT(ISNUMBER(K1008)),0,IF(G1008="Oui",0,IF($B1008="Non - avec lien de dépendance",MIN(1129,K1008,$C1008),MIN(1129,K1008))))))</f>
        <v>Effectuez l’étape 1</v>
      </c>
      <c r="P1008" s="3">
        <f t="shared" si="15"/>
        <v>0</v>
      </c>
    </row>
    <row r="1009" spans="12:16" x14ac:dyDescent="0.3">
      <c r="L1009" s="3" t="str">
        <f>IF(ISTEXT(CRHPrate),"Effectuez l’étape 1",IF(AND(INDEX(claimPeriodNo,MATCH('Étape 1) Taux'!$A$8,claimPeriods,0))&gt;17,INDEX(claimPeriodNo,MATCH('Étape 1) Taux'!$A$8,claimPeriods,0))&lt;20,revenueReduction&lt;0.1),0,IF(NOT(ISNUMBER(H1009)),0,IF(D1009="Oui",0,IF($B1009="Non - avec lien de dépendance",MIN(1129,H1009,$C1009),MIN(1129,H1009))))))</f>
        <v>Effectuez l’étape 1</v>
      </c>
      <c r="M1009" s="3" t="str">
        <f>IF(ISTEXT(CRHPrate),"Effectuez l’étape 1",IF(AND(INDEX(claimPeriodNo,MATCH('Étape 1) Taux'!$A$8,claimPeriods,0))&gt;17,INDEX(claimPeriodNo,MATCH('Étape 1) Taux'!$A$8,claimPeriods,0))&lt;20,revenueReduction&lt;0.1),0,IF(NOT(ISNUMBER(I1009)),0,IF(E1009="Oui",0,IF($B1009="Non - avec lien de dépendance",MIN(1129,I1009,$C1009),MIN(1129,I1009))))))</f>
        <v>Effectuez l’étape 1</v>
      </c>
      <c r="N1009" s="3" t="str">
        <f>IF(ISTEXT(CRHPrate),"Effectuez l’étape 1",IF(AND(INDEX(claimPeriodNo,MATCH('Étape 1) Taux'!$A$8,claimPeriods,0))&gt;17,INDEX(claimPeriodNo,MATCH('Étape 1) Taux'!$A$8,claimPeriods,0))&lt;20,revenueReduction&lt;0.1),0,IF(NOT(ISNUMBER(J1009)),0,IF(F1009="Oui",0,IF($B1009="Non - avec lien de dépendance",MIN(1129,J1009,$C1009),MIN(1129,J1009))))))</f>
        <v>Effectuez l’étape 1</v>
      </c>
      <c r="O1009" s="3" t="str">
        <f>IF(ISTEXT(CRHPrate),"Effectuez l’étape 1",IF(AND(INDEX(claimPeriodNo,MATCH('Étape 1) Taux'!$A$8,claimPeriods,0))&gt;17,INDEX(claimPeriodNo,MATCH('Étape 1) Taux'!$A$8,claimPeriods,0))&lt;20,revenueReduction&lt;0.1),0,IF(NOT(ISNUMBER(K1009)),0,IF(G1009="Oui",0,IF($B1009="Non - avec lien de dépendance",MIN(1129,K1009,$C1009),MIN(1129,K1009))))))</f>
        <v>Effectuez l’étape 1</v>
      </c>
      <c r="P1009" s="3">
        <f t="shared" si="15"/>
        <v>0</v>
      </c>
    </row>
    <row r="1010" spans="12:16" x14ac:dyDescent="0.3">
      <c r="L1010" s="3" t="str">
        <f>IF(ISTEXT(CRHPrate),"Effectuez l’étape 1",IF(AND(INDEX(claimPeriodNo,MATCH('Étape 1) Taux'!$A$8,claimPeriods,0))&gt;17,INDEX(claimPeriodNo,MATCH('Étape 1) Taux'!$A$8,claimPeriods,0))&lt;20,revenueReduction&lt;0.1),0,IF(NOT(ISNUMBER(H1010)),0,IF(D1010="Oui",0,IF($B1010="Non - avec lien de dépendance",MIN(1129,H1010,$C1010),MIN(1129,H1010))))))</f>
        <v>Effectuez l’étape 1</v>
      </c>
      <c r="M1010" s="3" t="str">
        <f>IF(ISTEXT(CRHPrate),"Effectuez l’étape 1",IF(AND(INDEX(claimPeriodNo,MATCH('Étape 1) Taux'!$A$8,claimPeriods,0))&gt;17,INDEX(claimPeriodNo,MATCH('Étape 1) Taux'!$A$8,claimPeriods,0))&lt;20,revenueReduction&lt;0.1),0,IF(NOT(ISNUMBER(I1010)),0,IF(E1010="Oui",0,IF($B1010="Non - avec lien de dépendance",MIN(1129,I1010,$C1010),MIN(1129,I1010))))))</f>
        <v>Effectuez l’étape 1</v>
      </c>
      <c r="N1010" s="3" t="str">
        <f>IF(ISTEXT(CRHPrate),"Effectuez l’étape 1",IF(AND(INDEX(claimPeriodNo,MATCH('Étape 1) Taux'!$A$8,claimPeriods,0))&gt;17,INDEX(claimPeriodNo,MATCH('Étape 1) Taux'!$A$8,claimPeriods,0))&lt;20,revenueReduction&lt;0.1),0,IF(NOT(ISNUMBER(J1010)),0,IF(F1010="Oui",0,IF($B1010="Non - avec lien de dépendance",MIN(1129,J1010,$C1010),MIN(1129,J1010))))))</f>
        <v>Effectuez l’étape 1</v>
      </c>
      <c r="O1010" s="3" t="str">
        <f>IF(ISTEXT(CRHPrate),"Effectuez l’étape 1",IF(AND(INDEX(claimPeriodNo,MATCH('Étape 1) Taux'!$A$8,claimPeriods,0))&gt;17,INDEX(claimPeriodNo,MATCH('Étape 1) Taux'!$A$8,claimPeriods,0))&lt;20,revenueReduction&lt;0.1),0,IF(NOT(ISNUMBER(K1010)),0,IF(G1010="Oui",0,IF($B1010="Non - avec lien de dépendance",MIN(1129,K1010,$C1010),MIN(1129,K1010))))))</f>
        <v>Effectuez l’étape 1</v>
      </c>
      <c r="P1010" s="3">
        <f t="shared" si="15"/>
        <v>0</v>
      </c>
    </row>
    <row r="1011" spans="12:16" x14ac:dyDescent="0.3">
      <c r="L1011" s="3" t="str">
        <f>IF(ISTEXT(CRHPrate),"Effectuez l’étape 1",IF(AND(INDEX(claimPeriodNo,MATCH('Étape 1) Taux'!$A$8,claimPeriods,0))&gt;17,INDEX(claimPeriodNo,MATCH('Étape 1) Taux'!$A$8,claimPeriods,0))&lt;20,revenueReduction&lt;0.1),0,IF(NOT(ISNUMBER(H1011)),0,IF(D1011="Oui",0,IF($B1011="Non - avec lien de dépendance",MIN(1129,H1011,$C1011),MIN(1129,H1011))))))</f>
        <v>Effectuez l’étape 1</v>
      </c>
      <c r="M1011" s="3" t="str">
        <f>IF(ISTEXT(CRHPrate),"Effectuez l’étape 1",IF(AND(INDEX(claimPeriodNo,MATCH('Étape 1) Taux'!$A$8,claimPeriods,0))&gt;17,INDEX(claimPeriodNo,MATCH('Étape 1) Taux'!$A$8,claimPeriods,0))&lt;20,revenueReduction&lt;0.1),0,IF(NOT(ISNUMBER(I1011)),0,IF(E1011="Oui",0,IF($B1011="Non - avec lien de dépendance",MIN(1129,I1011,$C1011),MIN(1129,I1011))))))</f>
        <v>Effectuez l’étape 1</v>
      </c>
      <c r="N1011" s="3" t="str">
        <f>IF(ISTEXT(CRHPrate),"Effectuez l’étape 1",IF(AND(INDEX(claimPeriodNo,MATCH('Étape 1) Taux'!$A$8,claimPeriods,0))&gt;17,INDEX(claimPeriodNo,MATCH('Étape 1) Taux'!$A$8,claimPeriods,0))&lt;20,revenueReduction&lt;0.1),0,IF(NOT(ISNUMBER(J1011)),0,IF(F1011="Oui",0,IF($B1011="Non - avec lien de dépendance",MIN(1129,J1011,$C1011),MIN(1129,J1011))))))</f>
        <v>Effectuez l’étape 1</v>
      </c>
      <c r="O1011" s="3" t="str">
        <f>IF(ISTEXT(CRHPrate),"Effectuez l’étape 1",IF(AND(INDEX(claimPeriodNo,MATCH('Étape 1) Taux'!$A$8,claimPeriods,0))&gt;17,INDEX(claimPeriodNo,MATCH('Étape 1) Taux'!$A$8,claimPeriods,0))&lt;20,revenueReduction&lt;0.1),0,IF(NOT(ISNUMBER(K1011)),0,IF(G1011="Oui",0,IF($B1011="Non - avec lien de dépendance",MIN(1129,K1011,$C1011),MIN(1129,K1011))))))</f>
        <v>Effectuez l’étape 1</v>
      </c>
      <c r="P1011" s="3">
        <f t="shared" si="15"/>
        <v>0</v>
      </c>
    </row>
    <row r="1012" spans="12:16" x14ac:dyDescent="0.3">
      <c r="L1012" s="3" t="str">
        <f>IF(ISTEXT(CRHPrate),"Effectuez l’étape 1",IF(AND(INDEX(claimPeriodNo,MATCH('Étape 1) Taux'!$A$8,claimPeriods,0))&gt;17,INDEX(claimPeriodNo,MATCH('Étape 1) Taux'!$A$8,claimPeriods,0))&lt;20,revenueReduction&lt;0.1),0,IF(NOT(ISNUMBER(H1012)),0,IF(D1012="Oui",0,IF($B1012="Non - avec lien de dépendance",MIN(1129,H1012,$C1012),MIN(1129,H1012))))))</f>
        <v>Effectuez l’étape 1</v>
      </c>
      <c r="M1012" s="3" t="str">
        <f>IF(ISTEXT(CRHPrate),"Effectuez l’étape 1",IF(AND(INDEX(claimPeriodNo,MATCH('Étape 1) Taux'!$A$8,claimPeriods,0))&gt;17,INDEX(claimPeriodNo,MATCH('Étape 1) Taux'!$A$8,claimPeriods,0))&lt;20,revenueReduction&lt;0.1),0,IF(NOT(ISNUMBER(I1012)),0,IF(E1012="Oui",0,IF($B1012="Non - avec lien de dépendance",MIN(1129,I1012,$C1012),MIN(1129,I1012))))))</f>
        <v>Effectuez l’étape 1</v>
      </c>
      <c r="N1012" s="3" t="str">
        <f>IF(ISTEXT(CRHPrate),"Effectuez l’étape 1",IF(AND(INDEX(claimPeriodNo,MATCH('Étape 1) Taux'!$A$8,claimPeriods,0))&gt;17,INDEX(claimPeriodNo,MATCH('Étape 1) Taux'!$A$8,claimPeriods,0))&lt;20,revenueReduction&lt;0.1),0,IF(NOT(ISNUMBER(J1012)),0,IF(F1012="Oui",0,IF($B1012="Non - avec lien de dépendance",MIN(1129,J1012,$C1012),MIN(1129,J1012))))))</f>
        <v>Effectuez l’étape 1</v>
      </c>
      <c r="O1012" s="3" t="str">
        <f>IF(ISTEXT(CRHPrate),"Effectuez l’étape 1",IF(AND(INDEX(claimPeriodNo,MATCH('Étape 1) Taux'!$A$8,claimPeriods,0))&gt;17,INDEX(claimPeriodNo,MATCH('Étape 1) Taux'!$A$8,claimPeriods,0))&lt;20,revenueReduction&lt;0.1),0,IF(NOT(ISNUMBER(K1012)),0,IF(G1012="Oui",0,IF($B1012="Non - avec lien de dépendance",MIN(1129,K1012,$C1012),MIN(1129,K1012))))))</f>
        <v>Effectuez l’étape 1</v>
      </c>
      <c r="P1012" s="3">
        <f t="shared" si="15"/>
        <v>0</v>
      </c>
    </row>
    <row r="1013" spans="12:16" x14ac:dyDescent="0.3">
      <c r="L1013" s="3" t="str">
        <f>IF(ISTEXT(CRHPrate),"Effectuez l’étape 1",IF(AND(INDEX(claimPeriodNo,MATCH('Étape 1) Taux'!$A$8,claimPeriods,0))&gt;17,INDEX(claimPeriodNo,MATCH('Étape 1) Taux'!$A$8,claimPeriods,0))&lt;20,revenueReduction&lt;0.1),0,IF(NOT(ISNUMBER(H1013)),0,IF(D1013="Oui",0,IF($B1013="Non - avec lien de dépendance",MIN(1129,H1013,$C1013),MIN(1129,H1013))))))</f>
        <v>Effectuez l’étape 1</v>
      </c>
      <c r="M1013" s="3" t="str">
        <f>IF(ISTEXT(CRHPrate),"Effectuez l’étape 1",IF(AND(INDEX(claimPeriodNo,MATCH('Étape 1) Taux'!$A$8,claimPeriods,0))&gt;17,INDEX(claimPeriodNo,MATCH('Étape 1) Taux'!$A$8,claimPeriods,0))&lt;20,revenueReduction&lt;0.1),0,IF(NOT(ISNUMBER(I1013)),0,IF(E1013="Oui",0,IF($B1013="Non - avec lien de dépendance",MIN(1129,I1013,$C1013),MIN(1129,I1013))))))</f>
        <v>Effectuez l’étape 1</v>
      </c>
      <c r="N1013" s="3" t="str">
        <f>IF(ISTEXT(CRHPrate),"Effectuez l’étape 1",IF(AND(INDEX(claimPeriodNo,MATCH('Étape 1) Taux'!$A$8,claimPeriods,0))&gt;17,INDEX(claimPeriodNo,MATCH('Étape 1) Taux'!$A$8,claimPeriods,0))&lt;20,revenueReduction&lt;0.1),0,IF(NOT(ISNUMBER(J1013)),0,IF(F1013="Oui",0,IF($B1013="Non - avec lien de dépendance",MIN(1129,J1013,$C1013),MIN(1129,J1013))))))</f>
        <v>Effectuez l’étape 1</v>
      </c>
      <c r="O1013" s="3" t="str">
        <f>IF(ISTEXT(CRHPrate),"Effectuez l’étape 1",IF(AND(INDEX(claimPeriodNo,MATCH('Étape 1) Taux'!$A$8,claimPeriods,0))&gt;17,INDEX(claimPeriodNo,MATCH('Étape 1) Taux'!$A$8,claimPeriods,0))&lt;20,revenueReduction&lt;0.1),0,IF(NOT(ISNUMBER(K1013)),0,IF(G1013="Oui",0,IF($B1013="Non - avec lien de dépendance",MIN(1129,K1013,$C1013),MIN(1129,K1013))))))</f>
        <v>Effectuez l’étape 1</v>
      </c>
      <c r="P1013" s="3">
        <f t="shared" si="15"/>
        <v>0</v>
      </c>
    </row>
    <row r="1014" spans="12:16" x14ac:dyDescent="0.3">
      <c r="L1014" s="3" t="str">
        <f>IF(ISTEXT(CRHPrate),"Effectuez l’étape 1",IF(AND(INDEX(claimPeriodNo,MATCH('Étape 1) Taux'!$A$8,claimPeriods,0))&gt;17,INDEX(claimPeriodNo,MATCH('Étape 1) Taux'!$A$8,claimPeriods,0))&lt;20,revenueReduction&lt;0.1),0,IF(NOT(ISNUMBER(H1014)),0,IF(D1014="Oui",0,IF($B1014="Non - avec lien de dépendance",MIN(1129,H1014,$C1014),MIN(1129,H1014))))))</f>
        <v>Effectuez l’étape 1</v>
      </c>
      <c r="M1014" s="3" t="str">
        <f>IF(ISTEXT(CRHPrate),"Effectuez l’étape 1",IF(AND(INDEX(claimPeriodNo,MATCH('Étape 1) Taux'!$A$8,claimPeriods,0))&gt;17,INDEX(claimPeriodNo,MATCH('Étape 1) Taux'!$A$8,claimPeriods,0))&lt;20,revenueReduction&lt;0.1),0,IF(NOT(ISNUMBER(I1014)),0,IF(E1014="Oui",0,IF($B1014="Non - avec lien de dépendance",MIN(1129,I1014,$C1014),MIN(1129,I1014))))))</f>
        <v>Effectuez l’étape 1</v>
      </c>
      <c r="N1014" s="3" t="str">
        <f>IF(ISTEXT(CRHPrate),"Effectuez l’étape 1",IF(AND(INDEX(claimPeriodNo,MATCH('Étape 1) Taux'!$A$8,claimPeriods,0))&gt;17,INDEX(claimPeriodNo,MATCH('Étape 1) Taux'!$A$8,claimPeriods,0))&lt;20,revenueReduction&lt;0.1),0,IF(NOT(ISNUMBER(J1014)),0,IF(F1014="Oui",0,IF($B1014="Non - avec lien de dépendance",MIN(1129,J1014,$C1014),MIN(1129,J1014))))))</f>
        <v>Effectuez l’étape 1</v>
      </c>
      <c r="O1014" s="3" t="str">
        <f>IF(ISTEXT(CRHPrate),"Effectuez l’étape 1",IF(AND(INDEX(claimPeriodNo,MATCH('Étape 1) Taux'!$A$8,claimPeriods,0))&gt;17,INDEX(claimPeriodNo,MATCH('Étape 1) Taux'!$A$8,claimPeriods,0))&lt;20,revenueReduction&lt;0.1),0,IF(NOT(ISNUMBER(K1014)),0,IF(G1014="Oui",0,IF($B1014="Non - avec lien de dépendance",MIN(1129,K1014,$C1014),MIN(1129,K1014))))))</f>
        <v>Effectuez l’étape 1</v>
      </c>
      <c r="P1014" s="3">
        <f t="shared" si="15"/>
        <v>0</v>
      </c>
    </row>
    <row r="1015" spans="12:16" x14ac:dyDescent="0.3">
      <c r="L1015" s="3" t="str">
        <f>IF(ISTEXT(CRHPrate),"Effectuez l’étape 1",IF(AND(INDEX(claimPeriodNo,MATCH('Étape 1) Taux'!$A$8,claimPeriods,0))&gt;17,INDEX(claimPeriodNo,MATCH('Étape 1) Taux'!$A$8,claimPeriods,0))&lt;20,revenueReduction&lt;0.1),0,IF(NOT(ISNUMBER(H1015)),0,IF(D1015="Oui",0,IF($B1015="Non - avec lien de dépendance",MIN(1129,H1015,$C1015),MIN(1129,H1015))))))</f>
        <v>Effectuez l’étape 1</v>
      </c>
      <c r="M1015" s="3" t="str">
        <f>IF(ISTEXT(CRHPrate),"Effectuez l’étape 1",IF(AND(INDEX(claimPeriodNo,MATCH('Étape 1) Taux'!$A$8,claimPeriods,0))&gt;17,INDEX(claimPeriodNo,MATCH('Étape 1) Taux'!$A$8,claimPeriods,0))&lt;20,revenueReduction&lt;0.1),0,IF(NOT(ISNUMBER(I1015)),0,IF(E1015="Oui",0,IF($B1015="Non - avec lien de dépendance",MIN(1129,I1015,$C1015),MIN(1129,I1015))))))</f>
        <v>Effectuez l’étape 1</v>
      </c>
      <c r="N1015" s="3" t="str">
        <f>IF(ISTEXT(CRHPrate),"Effectuez l’étape 1",IF(AND(INDEX(claimPeriodNo,MATCH('Étape 1) Taux'!$A$8,claimPeriods,0))&gt;17,INDEX(claimPeriodNo,MATCH('Étape 1) Taux'!$A$8,claimPeriods,0))&lt;20,revenueReduction&lt;0.1),0,IF(NOT(ISNUMBER(J1015)),0,IF(F1015="Oui",0,IF($B1015="Non - avec lien de dépendance",MIN(1129,J1015,$C1015),MIN(1129,J1015))))))</f>
        <v>Effectuez l’étape 1</v>
      </c>
      <c r="O1015" s="3" t="str">
        <f>IF(ISTEXT(CRHPrate),"Effectuez l’étape 1",IF(AND(INDEX(claimPeriodNo,MATCH('Étape 1) Taux'!$A$8,claimPeriods,0))&gt;17,INDEX(claimPeriodNo,MATCH('Étape 1) Taux'!$A$8,claimPeriods,0))&lt;20,revenueReduction&lt;0.1),0,IF(NOT(ISNUMBER(K1015)),0,IF(G1015="Oui",0,IF($B1015="Non - avec lien de dépendance",MIN(1129,K1015,$C1015),MIN(1129,K1015))))))</f>
        <v>Effectuez l’étape 1</v>
      </c>
      <c r="P1015" s="3">
        <f t="shared" si="15"/>
        <v>0</v>
      </c>
    </row>
    <row r="1016" spans="12:16" x14ac:dyDescent="0.3">
      <c r="L1016" s="3" t="str">
        <f>IF(ISTEXT(CRHPrate),"Effectuez l’étape 1",IF(AND(INDEX(claimPeriodNo,MATCH('Étape 1) Taux'!$A$8,claimPeriods,0))&gt;17,INDEX(claimPeriodNo,MATCH('Étape 1) Taux'!$A$8,claimPeriods,0))&lt;20,revenueReduction&lt;0.1),0,IF(NOT(ISNUMBER(H1016)),0,IF(D1016="Oui",0,IF($B1016="Non - avec lien de dépendance",MIN(1129,H1016,$C1016),MIN(1129,H1016))))))</f>
        <v>Effectuez l’étape 1</v>
      </c>
      <c r="M1016" s="3" t="str">
        <f>IF(ISTEXT(CRHPrate),"Effectuez l’étape 1",IF(AND(INDEX(claimPeriodNo,MATCH('Étape 1) Taux'!$A$8,claimPeriods,0))&gt;17,INDEX(claimPeriodNo,MATCH('Étape 1) Taux'!$A$8,claimPeriods,0))&lt;20,revenueReduction&lt;0.1),0,IF(NOT(ISNUMBER(I1016)),0,IF(E1016="Oui",0,IF($B1016="Non - avec lien de dépendance",MIN(1129,I1016,$C1016),MIN(1129,I1016))))))</f>
        <v>Effectuez l’étape 1</v>
      </c>
      <c r="N1016" s="3" t="str">
        <f>IF(ISTEXT(CRHPrate),"Effectuez l’étape 1",IF(AND(INDEX(claimPeriodNo,MATCH('Étape 1) Taux'!$A$8,claimPeriods,0))&gt;17,INDEX(claimPeriodNo,MATCH('Étape 1) Taux'!$A$8,claimPeriods,0))&lt;20,revenueReduction&lt;0.1),0,IF(NOT(ISNUMBER(J1016)),0,IF(F1016="Oui",0,IF($B1016="Non - avec lien de dépendance",MIN(1129,J1016,$C1016),MIN(1129,J1016))))))</f>
        <v>Effectuez l’étape 1</v>
      </c>
      <c r="O1016" s="3" t="str">
        <f>IF(ISTEXT(CRHPrate),"Effectuez l’étape 1",IF(AND(INDEX(claimPeriodNo,MATCH('Étape 1) Taux'!$A$8,claimPeriods,0))&gt;17,INDEX(claimPeriodNo,MATCH('Étape 1) Taux'!$A$8,claimPeriods,0))&lt;20,revenueReduction&lt;0.1),0,IF(NOT(ISNUMBER(K1016)),0,IF(G1016="Oui",0,IF($B1016="Non - avec lien de dépendance",MIN(1129,K1016,$C1016),MIN(1129,K1016))))))</f>
        <v>Effectuez l’étape 1</v>
      </c>
      <c r="P1016" s="3">
        <f t="shared" si="15"/>
        <v>0</v>
      </c>
    </row>
    <row r="1017" spans="12:16" x14ac:dyDescent="0.3">
      <c r="L1017" s="3" t="str">
        <f>IF(ISTEXT(CRHPrate),"Effectuez l’étape 1",IF(AND(INDEX(claimPeriodNo,MATCH('Étape 1) Taux'!$A$8,claimPeriods,0))&gt;17,INDEX(claimPeriodNo,MATCH('Étape 1) Taux'!$A$8,claimPeriods,0))&lt;20,revenueReduction&lt;0.1),0,IF(NOT(ISNUMBER(H1017)),0,IF(D1017="Oui",0,IF($B1017="Non - avec lien de dépendance",MIN(1129,H1017,$C1017),MIN(1129,H1017))))))</f>
        <v>Effectuez l’étape 1</v>
      </c>
      <c r="M1017" s="3" t="str">
        <f>IF(ISTEXT(CRHPrate),"Effectuez l’étape 1",IF(AND(INDEX(claimPeriodNo,MATCH('Étape 1) Taux'!$A$8,claimPeriods,0))&gt;17,INDEX(claimPeriodNo,MATCH('Étape 1) Taux'!$A$8,claimPeriods,0))&lt;20,revenueReduction&lt;0.1),0,IF(NOT(ISNUMBER(I1017)),0,IF(E1017="Oui",0,IF($B1017="Non - avec lien de dépendance",MIN(1129,I1017,$C1017),MIN(1129,I1017))))))</f>
        <v>Effectuez l’étape 1</v>
      </c>
      <c r="N1017" s="3" t="str">
        <f>IF(ISTEXT(CRHPrate),"Effectuez l’étape 1",IF(AND(INDEX(claimPeriodNo,MATCH('Étape 1) Taux'!$A$8,claimPeriods,0))&gt;17,INDEX(claimPeriodNo,MATCH('Étape 1) Taux'!$A$8,claimPeriods,0))&lt;20,revenueReduction&lt;0.1),0,IF(NOT(ISNUMBER(J1017)),0,IF(F1017="Oui",0,IF($B1017="Non - avec lien de dépendance",MIN(1129,J1017,$C1017),MIN(1129,J1017))))))</f>
        <v>Effectuez l’étape 1</v>
      </c>
      <c r="O1017" s="3" t="str">
        <f>IF(ISTEXT(CRHPrate),"Effectuez l’étape 1",IF(AND(INDEX(claimPeriodNo,MATCH('Étape 1) Taux'!$A$8,claimPeriods,0))&gt;17,INDEX(claimPeriodNo,MATCH('Étape 1) Taux'!$A$8,claimPeriods,0))&lt;20,revenueReduction&lt;0.1),0,IF(NOT(ISNUMBER(K1017)),0,IF(G1017="Oui",0,IF($B1017="Non - avec lien de dépendance",MIN(1129,K1017,$C1017),MIN(1129,K1017))))))</f>
        <v>Effectuez l’étape 1</v>
      </c>
      <c r="P1017" s="3">
        <f t="shared" si="15"/>
        <v>0</v>
      </c>
    </row>
    <row r="1018" spans="12:16" x14ac:dyDescent="0.3">
      <c r="L1018" s="3" t="str">
        <f>IF(ISTEXT(CRHPrate),"Effectuez l’étape 1",IF(AND(INDEX(claimPeriodNo,MATCH('Étape 1) Taux'!$A$8,claimPeriods,0))&gt;17,INDEX(claimPeriodNo,MATCH('Étape 1) Taux'!$A$8,claimPeriods,0))&lt;20,revenueReduction&lt;0.1),0,IF(NOT(ISNUMBER(H1018)),0,IF(D1018="Oui",0,IF($B1018="Non - avec lien de dépendance",MIN(1129,H1018,$C1018),MIN(1129,H1018))))))</f>
        <v>Effectuez l’étape 1</v>
      </c>
      <c r="M1018" s="3" t="str">
        <f>IF(ISTEXT(CRHPrate),"Effectuez l’étape 1",IF(AND(INDEX(claimPeriodNo,MATCH('Étape 1) Taux'!$A$8,claimPeriods,0))&gt;17,INDEX(claimPeriodNo,MATCH('Étape 1) Taux'!$A$8,claimPeriods,0))&lt;20,revenueReduction&lt;0.1),0,IF(NOT(ISNUMBER(I1018)),0,IF(E1018="Oui",0,IF($B1018="Non - avec lien de dépendance",MIN(1129,I1018,$C1018),MIN(1129,I1018))))))</f>
        <v>Effectuez l’étape 1</v>
      </c>
      <c r="N1018" s="3" t="str">
        <f>IF(ISTEXT(CRHPrate),"Effectuez l’étape 1",IF(AND(INDEX(claimPeriodNo,MATCH('Étape 1) Taux'!$A$8,claimPeriods,0))&gt;17,INDEX(claimPeriodNo,MATCH('Étape 1) Taux'!$A$8,claimPeriods,0))&lt;20,revenueReduction&lt;0.1),0,IF(NOT(ISNUMBER(J1018)),0,IF(F1018="Oui",0,IF($B1018="Non - avec lien de dépendance",MIN(1129,J1018,$C1018),MIN(1129,J1018))))))</f>
        <v>Effectuez l’étape 1</v>
      </c>
      <c r="O1018" s="3" t="str">
        <f>IF(ISTEXT(CRHPrate),"Effectuez l’étape 1",IF(AND(INDEX(claimPeriodNo,MATCH('Étape 1) Taux'!$A$8,claimPeriods,0))&gt;17,INDEX(claimPeriodNo,MATCH('Étape 1) Taux'!$A$8,claimPeriods,0))&lt;20,revenueReduction&lt;0.1),0,IF(NOT(ISNUMBER(K1018)),0,IF(G1018="Oui",0,IF($B1018="Non - avec lien de dépendance",MIN(1129,K1018,$C1018),MIN(1129,K1018))))))</f>
        <v>Effectuez l’étape 1</v>
      </c>
      <c r="P1018" s="3">
        <f t="shared" si="15"/>
        <v>0</v>
      </c>
    </row>
    <row r="1019" spans="12:16" x14ac:dyDescent="0.3">
      <c r="L1019" s="3" t="str">
        <f>IF(ISTEXT(CRHPrate),"Effectuez l’étape 1",IF(AND(INDEX(claimPeriodNo,MATCH('Étape 1) Taux'!$A$8,claimPeriods,0))&gt;17,INDEX(claimPeriodNo,MATCH('Étape 1) Taux'!$A$8,claimPeriods,0))&lt;20,revenueReduction&lt;0.1),0,IF(NOT(ISNUMBER(H1019)),0,IF(D1019="Oui",0,IF($B1019="Non - avec lien de dépendance",MIN(1129,H1019,$C1019),MIN(1129,H1019))))))</f>
        <v>Effectuez l’étape 1</v>
      </c>
      <c r="M1019" s="3" t="str">
        <f>IF(ISTEXT(CRHPrate),"Effectuez l’étape 1",IF(AND(INDEX(claimPeriodNo,MATCH('Étape 1) Taux'!$A$8,claimPeriods,0))&gt;17,INDEX(claimPeriodNo,MATCH('Étape 1) Taux'!$A$8,claimPeriods,0))&lt;20,revenueReduction&lt;0.1),0,IF(NOT(ISNUMBER(I1019)),0,IF(E1019="Oui",0,IF($B1019="Non - avec lien de dépendance",MIN(1129,I1019,$C1019),MIN(1129,I1019))))))</f>
        <v>Effectuez l’étape 1</v>
      </c>
      <c r="N1019" s="3" t="str">
        <f>IF(ISTEXT(CRHPrate),"Effectuez l’étape 1",IF(AND(INDEX(claimPeriodNo,MATCH('Étape 1) Taux'!$A$8,claimPeriods,0))&gt;17,INDEX(claimPeriodNo,MATCH('Étape 1) Taux'!$A$8,claimPeriods,0))&lt;20,revenueReduction&lt;0.1),0,IF(NOT(ISNUMBER(J1019)),0,IF(F1019="Oui",0,IF($B1019="Non - avec lien de dépendance",MIN(1129,J1019,$C1019),MIN(1129,J1019))))))</f>
        <v>Effectuez l’étape 1</v>
      </c>
      <c r="O1019" s="3" t="str">
        <f>IF(ISTEXT(CRHPrate),"Effectuez l’étape 1",IF(AND(INDEX(claimPeriodNo,MATCH('Étape 1) Taux'!$A$8,claimPeriods,0))&gt;17,INDEX(claimPeriodNo,MATCH('Étape 1) Taux'!$A$8,claimPeriods,0))&lt;20,revenueReduction&lt;0.1),0,IF(NOT(ISNUMBER(K1019)),0,IF(G1019="Oui",0,IF($B1019="Non - avec lien de dépendance",MIN(1129,K1019,$C1019),MIN(1129,K1019))))))</f>
        <v>Effectuez l’étape 1</v>
      </c>
      <c r="P1019" s="3">
        <f t="shared" si="15"/>
        <v>0</v>
      </c>
    </row>
    <row r="1020" spans="12:16" x14ac:dyDescent="0.3">
      <c r="L1020" s="3" t="str">
        <f>IF(ISTEXT(CRHPrate),"Effectuez l’étape 1",IF(AND(INDEX(claimPeriodNo,MATCH('Étape 1) Taux'!$A$8,claimPeriods,0))&gt;17,INDEX(claimPeriodNo,MATCH('Étape 1) Taux'!$A$8,claimPeriods,0))&lt;20,revenueReduction&lt;0.1),0,IF(NOT(ISNUMBER(H1020)),0,IF(D1020="Oui",0,IF($B1020="Non - avec lien de dépendance",MIN(1129,H1020,$C1020),MIN(1129,H1020))))))</f>
        <v>Effectuez l’étape 1</v>
      </c>
      <c r="M1020" s="3" t="str">
        <f>IF(ISTEXT(CRHPrate),"Effectuez l’étape 1",IF(AND(INDEX(claimPeriodNo,MATCH('Étape 1) Taux'!$A$8,claimPeriods,0))&gt;17,INDEX(claimPeriodNo,MATCH('Étape 1) Taux'!$A$8,claimPeriods,0))&lt;20,revenueReduction&lt;0.1),0,IF(NOT(ISNUMBER(I1020)),0,IF(E1020="Oui",0,IF($B1020="Non - avec lien de dépendance",MIN(1129,I1020,$C1020),MIN(1129,I1020))))))</f>
        <v>Effectuez l’étape 1</v>
      </c>
      <c r="N1020" s="3" t="str">
        <f>IF(ISTEXT(CRHPrate),"Effectuez l’étape 1",IF(AND(INDEX(claimPeriodNo,MATCH('Étape 1) Taux'!$A$8,claimPeriods,0))&gt;17,INDEX(claimPeriodNo,MATCH('Étape 1) Taux'!$A$8,claimPeriods,0))&lt;20,revenueReduction&lt;0.1),0,IF(NOT(ISNUMBER(J1020)),0,IF(F1020="Oui",0,IF($B1020="Non - avec lien de dépendance",MIN(1129,J1020,$C1020),MIN(1129,J1020))))))</f>
        <v>Effectuez l’étape 1</v>
      </c>
      <c r="O1020" s="3" t="str">
        <f>IF(ISTEXT(CRHPrate),"Effectuez l’étape 1",IF(AND(INDEX(claimPeriodNo,MATCH('Étape 1) Taux'!$A$8,claimPeriods,0))&gt;17,INDEX(claimPeriodNo,MATCH('Étape 1) Taux'!$A$8,claimPeriods,0))&lt;20,revenueReduction&lt;0.1),0,IF(NOT(ISNUMBER(K1020)),0,IF(G1020="Oui",0,IF($B1020="Non - avec lien de dépendance",MIN(1129,K1020,$C1020),MIN(1129,K1020))))))</f>
        <v>Effectuez l’étape 1</v>
      </c>
      <c r="P1020" s="3">
        <f t="shared" si="15"/>
        <v>0</v>
      </c>
    </row>
    <row r="1021" spans="12:16" x14ac:dyDescent="0.3">
      <c r="L1021" s="3" t="str">
        <f>IF(ISTEXT(CRHPrate),"Effectuez l’étape 1",IF(AND(INDEX(claimPeriodNo,MATCH('Étape 1) Taux'!$A$8,claimPeriods,0))&gt;17,INDEX(claimPeriodNo,MATCH('Étape 1) Taux'!$A$8,claimPeriods,0))&lt;20,revenueReduction&lt;0.1),0,IF(NOT(ISNUMBER(H1021)),0,IF(D1021="Oui",0,IF($B1021="Non - avec lien de dépendance",MIN(1129,H1021,$C1021),MIN(1129,H1021))))))</f>
        <v>Effectuez l’étape 1</v>
      </c>
      <c r="M1021" s="3" t="str">
        <f>IF(ISTEXT(CRHPrate),"Effectuez l’étape 1",IF(AND(INDEX(claimPeriodNo,MATCH('Étape 1) Taux'!$A$8,claimPeriods,0))&gt;17,INDEX(claimPeriodNo,MATCH('Étape 1) Taux'!$A$8,claimPeriods,0))&lt;20,revenueReduction&lt;0.1),0,IF(NOT(ISNUMBER(I1021)),0,IF(E1021="Oui",0,IF($B1021="Non - avec lien de dépendance",MIN(1129,I1021,$C1021),MIN(1129,I1021))))))</f>
        <v>Effectuez l’étape 1</v>
      </c>
      <c r="N1021" s="3" t="str">
        <f>IF(ISTEXT(CRHPrate),"Effectuez l’étape 1",IF(AND(INDEX(claimPeriodNo,MATCH('Étape 1) Taux'!$A$8,claimPeriods,0))&gt;17,INDEX(claimPeriodNo,MATCH('Étape 1) Taux'!$A$8,claimPeriods,0))&lt;20,revenueReduction&lt;0.1),0,IF(NOT(ISNUMBER(J1021)),0,IF(F1021="Oui",0,IF($B1021="Non - avec lien de dépendance",MIN(1129,J1021,$C1021),MIN(1129,J1021))))))</f>
        <v>Effectuez l’étape 1</v>
      </c>
      <c r="O1021" s="3" t="str">
        <f>IF(ISTEXT(CRHPrate),"Effectuez l’étape 1",IF(AND(INDEX(claimPeriodNo,MATCH('Étape 1) Taux'!$A$8,claimPeriods,0))&gt;17,INDEX(claimPeriodNo,MATCH('Étape 1) Taux'!$A$8,claimPeriods,0))&lt;20,revenueReduction&lt;0.1),0,IF(NOT(ISNUMBER(K1021)),0,IF(G1021="Oui",0,IF($B1021="Non - avec lien de dépendance",MIN(1129,K1021,$C1021),MIN(1129,K1021))))))</f>
        <v>Effectuez l’étape 1</v>
      </c>
      <c r="P1021" s="3">
        <f t="shared" si="15"/>
        <v>0</v>
      </c>
    </row>
    <row r="1022" spans="12:16" x14ac:dyDescent="0.3">
      <c r="L1022" s="3" t="str">
        <f>IF(ISTEXT(CRHPrate),"Effectuez l’étape 1",IF(AND(INDEX(claimPeriodNo,MATCH('Étape 1) Taux'!$A$8,claimPeriods,0))&gt;17,INDEX(claimPeriodNo,MATCH('Étape 1) Taux'!$A$8,claimPeriods,0))&lt;20,revenueReduction&lt;0.1),0,IF(NOT(ISNUMBER(H1022)),0,IF(D1022="Oui",0,IF($B1022="Non - avec lien de dépendance",MIN(1129,H1022,$C1022),MIN(1129,H1022))))))</f>
        <v>Effectuez l’étape 1</v>
      </c>
      <c r="M1022" s="3" t="str">
        <f>IF(ISTEXT(CRHPrate),"Effectuez l’étape 1",IF(AND(INDEX(claimPeriodNo,MATCH('Étape 1) Taux'!$A$8,claimPeriods,0))&gt;17,INDEX(claimPeriodNo,MATCH('Étape 1) Taux'!$A$8,claimPeriods,0))&lt;20,revenueReduction&lt;0.1),0,IF(NOT(ISNUMBER(I1022)),0,IF(E1022="Oui",0,IF($B1022="Non - avec lien de dépendance",MIN(1129,I1022,$C1022),MIN(1129,I1022))))))</f>
        <v>Effectuez l’étape 1</v>
      </c>
      <c r="N1022" s="3" t="str">
        <f>IF(ISTEXT(CRHPrate),"Effectuez l’étape 1",IF(AND(INDEX(claimPeriodNo,MATCH('Étape 1) Taux'!$A$8,claimPeriods,0))&gt;17,INDEX(claimPeriodNo,MATCH('Étape 1) Taux'!$A$8,claimPeriods,0))&lt;20,revenueReduction&lt;0.1),0,IF(NOT(ISNUMBER(J1022)),0,IF(F1022="Oui",0,IF($B1022="Non - avec lien de dépendance",MIN(1129,J1022,$C1022),MIN(1129,J1022))))))</f>
        <v>Effectuez l’étape 1</v>
      </c>
      <c r="O1022" s="3" t="str">
        <f>IF(ISTEXT(CRHPrate),"Effectuez l’étape 1",IF(AND(INDEX(claimPeriodNo,MATCH('Étape 1) Taux'!$A$8,claimPeriods,0))&gt;17,INDEX(claimPeriodNo,MATCH('Étape 1) Taux'!$A$8,claimPeriods,0))&lt;20,revenueReduction&lt;0.1),0,IF(NOT(ISNUMBER(K1022)),0,IF(G1022="Oui",0,IF($B1022="Non - avec lien de dépendance",MIN(1129,K1022,$C1022),MIN(1129,K1022))))))</f>
        <v>Effectuez l’étape 1</v>
      </c>
      <c r="P1022" s="3">
        <f t="shared" si="15"/>
        <v>0</v>
      </c>
    </row>
    <row r="1023" spans="12:16" x14ac:dyDescent="0.3">
      <c r="L1023" s="3" t="str">
        <f>IF(ISTEXT(CRHPrate),"Effectuez l’étape 1",IF(AND(INDEX(claimPeriodNo,MATCH('Étape 1) Taux'!$A$8,claimPeriods,0))&gt;17,INDEX(claimPeriodNo,MATCH('Étape 1) Taux'!$A$8,claimPeriods,0))&lt;20,revenueReduction&lt;0.1),0,IF(NOT(ISNUMBER(H1023)),0,IF(D1023="Oui",0,IF($B1023="Non - avec lien de dépendance",MIN(1129,H1023,$C1023),MIN(1129,H1023))))))</f>
        <v>Effectuez l’étape 1</v>
      </c>
      <c r="M1023" s="3" t="str">
        <f>IF(ISTEXT(CRHPrate),"Effectuez l’étape 1",IF(AND(INDEX(claimPeriodNo,MATCH('Étape 1) Taux'!$A$8,claimPeriods,0))&gt;17,INDEX(claimPeriodNo,MATCH('Étape 1) Taux'!$A$8,claimPeriods,0))&lt;20,revenueReduction&lt;0.1),0,IF(NOT(ISNUMBER(I1023)),0,IF(E1023="Oui",0,IF($B1023="Non - avec lien de dépendance",MIN(1129,I1023,$C1023),MIN(1129,I1023))))))</f>
        <v>Effectuez l’étape 1</v>
      </c>
      <c r="N1023" s="3" t="str">
        <f>IF(ISTEXT(CRHPrate),"Effectuez l’étape 1",IF(AND(INDEX(claimPeriodNo,MATCH('Étape 1) Taux'!$A$8,claimPeriods,0))&gt;17,INDEX(claimPeriodNo,MATCH('Étape 1) Taux'!$A$8,claimPeriods,0))&lt;20,revenueReduction&lt;0.1),0,IF(NOT(ISNUMBER(J1023)),0,IF(F1023="Oui",0,IF($B1023="Non - avec lien de dépendance",MIN(1129,J1023,$C1023),MIN(1129,J1023))))))</f>
        <v>Effectuez l’étape 1</v>
      </c>
      <c r="O1023" s="3" t="str">
        <f>IF(ISTEXT(CRHPrate),"Effectuez l’étape 1",IF(AND(INDEX(claimPeriodNo,MATCH('Étape 1) Taux'!$A$8,claimPeriods,0))&gt;17,INDEX(claimPeriodNo,MATCH('Étape 1) Taux'!$A$8,claimPeriods,0))&lt;20,revenueReduction&lt;0.1),0,IF(NOT(ISNUMBER(K1023)),0,IF(G1023="Oui",0,IF($B1023="Non - avec lien de dépendance",MIN(1129,K1023,$C1023),MIN(1129,K1023))))))</f>
        <v>Effectuez l’étape 1</v>
      </c>
      <c r="P1023" s="3">
        <f t="shared" si="15"/>
        <v>0</v>
      </c>
    </row>
    <row r="1024" spans="12:16" x14ac:dyDescent="0.3">
      <c r="L1024" s="3" t="str">
        <f>IF(ISTEXT(CRHPrate),"Effectuez l’étape 1",IF(AND(INDEX(claimPeriodNo,MATCH('Étape 1) Taux'!$A$8,claimPeriods,0))&gt;17,INDEX(claimPeriodNo,MATCH('Étape 1) Taux'!$A$8,claimPeriods,0))&lt;20,revenueReduction&lt;0.1),0,IF(NOT(ISNUMBER(H1024)),0,IF(D1024="Oui",0,IF($B1024="Non - avec lien de dépendance",MIN(1129,H1024,$C1024),MIN(1129,H1024))))))</f>
        <v>Effectuez l’étape 1</v>
      </c>
      <c r="M1024" s="3" t="str">
        <f>IF(ISTEXT(CRHPrate),"Effectuez l’étape 1",IF(AND(INDEX(claimPeriodNo,MATCH('Étape 1) Taux'!$A$8,claimPeriods,0))&gt;17,INDEX(claimPeriodNo,MATCH('Étape 1) Taux'!$A$8,claimPeriods,0))&lt;20,revenueReduction&lt;0.1),0,IF(NOT(ISNUMBER(I1024)),0,IF(E1024="Oui",0,IF($B1024="Non - avec lien de dépendance",MIN(1129,I1024,$C1024),MIN(1129,I1024))))))</f>
        <v>Effectuez l’étape 1</v>
      </c>
      <c r="N1024" s="3" t="str">
        <f>IF(ISTEXT(CRHPrate),"Effectuez l’étape 1",IF(AND(INDEX(claimPeriodNo,MATCH('Étape 1) Taux'!$A$8,claimPeriods,0))&gt;17,INDEX(claimPeriodNo,MATCH('Étape 1) Taux'!$A$8,claimPeriods,0))&lt;20,revenueReduction&lt;0.1),0,IF(NOT(ISNUMBER(J1024)),0,IF(F1024="Oui",0,IF($B1024="Non - avec lien de dépendance",MIN(1129,J1024,$C1024),MIN(1129,J1024))))))</f>
        <v>Effectuez l’étape 1</v>
      </c>
      <c r="O1024" s="3" t="str">
        <f>IF(ISTEXT(CRHPrate),"Effectuez l’étape 1",IF(AND(INDEX(claimPeriodNo,MATCH('Étape 1) Taux'!$A$8,claimPeriods,0))&gt;17,INDEX(claimPeriodNo,MATCH('Étape 1) Taux'!$A$8,claimPeriods,0))&lt;20,revenueReduction&lt;0.1),0,IF(NOT(ISNUMBER(K1024)),0,IF(G1024="Oui",0,IF($B1024="Non - avec lien de dépendance",MIN(1129,K1024,$C1024),MIN(1129,K1024))))))</f>
        <v>Effectuez l’étape 1</v>
      </c>
      <c r="P1024" s="3">
        <f t="shared" si="15"/>
        <v>0</v>
      </c>
    </row>
    <row r="1025" spans="12:16" x14ac:dyDescent="0.3">
      <c r="L1025" s="3" t="str">
        <f>IF(ISTEXT(CRHPrate),"Effectuez l’étape 1",IF(AND(INDEX(claimPeriodNo,MATCH('Étape 1) Taux'!$A$8,claimPeriods,0))&gt;17,INDEX(claimPeriodNo,MATCH('Étape 1) Taux'!$A$8,claimPeriods,0))&lt;20,revenueReduction&lt;0.1),0,IF(NOT(ISNUMBER(H1025)),0,IF(D1025="Oui",0,IF($B1025="Non - avec lien de dépendance",MIN(1129,H1025,$C1025),MIN(1129,H1025))))))</f>
        <v>Effectuez l’étape 1</v>
      </c>
      <c r="M1025" s="3" t="str">
        <f>IF(ISTEXT(CRHPrate),"Effectuez l’étape 1",IF(AND(INDEX(claimPeriodNo,MATCH('Étape 1) Taux'!$A$8,claimPeriods,0))&gt;17,INDEX(claimPeriodNo,MATCH('Étape 1) Taux'!$A$8,claimPeriods,0))&lt;20,revenueReduction&lt;0.1),0,IF(NOT(ISNUMBER(I1025)),0,IF(E1025="Oui",0,IF($B1025="Non - avec lien de dépendance",MIN(1129,I1025,$C1025),MIN(1129,I1025))))))</f>
        <v>Effectuez l’étape 1</v>
      </c>
      <c r="N1025" s="3" t="str">
        <f>IF(ISTEXT(CRHPrate),"Effectuez l’étape 1",IF(AND(INDEX(claimPeriodNo,MATCH('Étape 1) Taux'!$A$8,claimPeriods,0))&gt;17,INDEX(claimPeriodNo,MATCH('Étape 1) Taux'!$A$8,claimPeriods,0))&lt;20,revenueReduction&lt;0.1),0,IF(NOT(ISNUMBER(J1025)),0,IF(F1025="Oui",0,IF($B1025="Non - avec lien de dépendance",MIN(1129,J1025,$C1025),MIN(1129,J1025))))))</f>
        <v>Effectuez l’étape 1</v>
      </c>
      <c r="O1025" s="3" t="str">
        <f>IF(ISTEXT(CRHPrate),"Effectuez l’étape 1",IF(AND(INDEX(claimPeriodNo,MATCH('Étape 1) Taux'!$A$8,claimPeriods,0))&gt;17,INDEX(claimPeriodNo,MATCH('Étape 1) Taux'!$A$8,claimPeriods,0))&lt;20,revenueReduction&lt;0.1),0,IF(NOT(ISNUMBER(K1025)),0,IF(G1025="Oui",0,IF($B1025="Non - avec lien de dépendance",MIN(1129,K1025,$C1025),MIN(1129,K1025))))))</f>
        <v>Effectuez l’étape 1</v>
      </c>
      <c r="P1025" s="3">
        <f t="shared" si="15"/>
        <v>0</v>
      </c>
    </row>
    <row r="1026" spans="12:16" x14ac:dyDescent="0.3">
      <c r="L1026" s="3" t="str">
        <f>IF(ISTEXT(CRHPrate),"Effectuez l’étape 1",IF(AND(INDEX(claimPeriodNo,MATCH('Étape 1) Taux'!$A$8,claimPeriods,0))&gt;17,INDEX(claimPeriodNo,MATCH('Étape 1) Taux'!$A$8,claimPeriods,0))&lt;20,revenueReduction&lt;0.1),0,IF(NOT(ISNUMBER(H1026)),0,IF(D1026="Oui",0,IF($B1026="Non - avec lien de dépendance",MIN(1129,H1026,$C1026),MIN(1129,H1026))))))</f>
        <v>Effectuez l’étape 1</v>
      </c>
      <c r="M1026" s="3" t="str">
        <f>IF(ISTEXT(CRHPrate),"Effectuez l’étape 1",IF(AND(INDEX(claimPeriodNo,MATCH('Étape 1) Taux'!$A$8,claimPeriods,0))&gt;17,INDEX(claimPeriodNo,MATCH('Étape 1) Taux'!$A$8,claimPeriods,0))&lt;20,revenueReduction&lt;0.1),0,IF(NOT(ISNUMBER(I1026)),0,IF(E1026="Oui",0,IF($B1026="Non - avec lien de dépendance",MIN(1129,I1026,$C1026),MIN(1129,I1026))))))</f>
        <v>Effectuez l’étape 1</v>
      </c>
      <c r="N1026" s="3" t="str">
        <f>IF(ISTEXT(CRHPrate),"Effectuez l’étape 1",IF(AND(INDEX(claimPeriodNo,MATCH('Étape 1) Taux'!$A$8,claimPeriods,0))&gt;17,INDEX(claimPeriodNo,MATCH('Étape 1) Taux'!$A$8,claimPeriods,0))&lt;20,revenueReduction&lt;0.1),0,IF(NOT(ISNUMBER(J1026)),0,IF(F1026="Oui",0,IF($B1026="Non - avec lien de dépendance",MIN(1129,J1026,$C1026),MIN(1129,J1026))))))</f>
        <v>Effectuez l’étape 1</v>
      </c>
      <c r="O1026" s="3" t="str">
        <f>IF(ISTEXT(CRHPrate),"Effectuez l’étape 1",IF(AND(INDEX(claimPeriodNo,MATCH('Étape 1) Taux'!$A$8,claimPeriods,0))&gt;17,INDEX(claimPeriodNo,MATCH('Étape 1) Taux'!$A$8,claimPeriods,0))&lt;20,revenueReduction&lt;0.1),0,IF(NOT(ISNUMBER(K1026)),0,IF(G1026="Oui",0,IF($B1026="Non - avec lien de dépendance",MIN(1129,K1026,$C1026),MIN(1129,K1026))))))</f>
        <v>Effectuez l’étape 1</v>
      </c>
      <c r="P1026" s="3">
        <f t="shared" si="15"/>
        <v>0</v>
      </c>
    </row>
    <row r="1027" spans="12:16" x14ac:dyDescent="0.3">
      <c r="L1027" s="3" t="str">
        <f>IF(ISTEXT(CRHPrate),"Effectuez l’étape 1",IF(AND(INDEX(claimPeriodNo,MATCH('Étape 1) Taux'!$A$8,claimPeriods,0))&gt;17,INDEX(claimPeriodNo,MATCH('Étape 1) Taux'!$A$8,claimPeriods,0))&lt;20,revenueReduction&lt;0.1),0,IF(NOT(ISNUMBER(H1027)),0,IF(D1027="Oui",0,IF($B1027="Non - avec lien de dépendance",MIN(1129,H1027,$C1027),MIN(1129,H1027))))))</f>
        <v>Effectuez l’étape 1</v>
      </c>
      <c r="M1027" s="3" t="str">
        <f>IF(ISTEXT(CRHPrate),"Effectuez l’étape 1",IF(AND(INDEX(claimPeriodNo,MATCH('Étape 1) Taux'!$A$8,claimPeriods,0))&gt;17,INDEX(claimPeriodNo,MATCH('Étape 1) Taux'!$A$8,claimPeriods,0))&lt;20,revenueReduction&lt;0.1),0,IF(NOT(ISNUMBER(I1027)),0,IF(E1027="Oui",0,IF($B1027="Non - avec lien de dépendance",MIN(1129,I1027,$C1027),MIN(1129,I1027))))))</f>
        <v>Effectuez l’étape 1</v>
      </c>
      <c r="N1027" s="3" t="str">
        <f>IF(ISTEXT(CRHPrate),"Effectuez l’étape 1",IF(AND(INDEX(claimPeriodNo,MATCH('Étape 1) Taux'!$A$8,claimPeriods,0))&gt;17,INDEX(claimPeriodNo,MATCH('Étape 1) Taux'!$A$8,claimPeriods,0))&lt;20,revenueReduction&lt;0.1),0,IF(NOT(ISNUMBER(J1027)),0,IF(F1027="Oui",0,IF($B1027="Non - avec lien de dépendance",MIN(1129,J1027,$C1027),MIN(1129,J1027))))))</f>
        <v>Effectuez l’étape 1</v>
      </c>
      <c r="O1027" s="3" t="str">
        <f>IF(ISTEXT(CRHPrate),"Effectuez l’étape 1",IF(AND(INDEX(claimPeriodNo,MATCH('Étape 1) Taux'!$A$8,claimPeriods,0))&gt;17,INDEX(claimPeriodNo,MATCH('Étape 1) Taux'!$A$8,claimPeriods,0))&lt;20,revenueReduction&lt;0.1),0,IF(NOT(ISNUMBER(K1027)),0,IF(G1027="Oui",0,IF($B1027="Non - avec lien de dépendance",MIN(1129,K1027,$C1027),MIN(1129,K1027))))))</f>
        <v>Effectuez l’étape 1</v>
      </c>
      <c r="P1027" s="3">
        <f t="shared" si="15"/>
        <v>0</v>
      </c>
    </row>
    <row r="1028" spans="12:16" x14ac:dyDescent="0.3">
      <c r="L1028" s="3" t="str">
        <f>IF(ISTEXT(CRHPrate),"Effectuez l’étape 1",IF(AND(INDEX(claimPeriodNo,MATCH('Étape 1) Taux'!$A$8,claimPeriods,0))&gt;17,INDEX(claimPeriodNo,MATCH('Étape 1) Taux'!$A$8,claimPeriods,0))&lt;20,revenueReduction&lt;0.1),0,IF(NOT(ISNUMBER(H1028)),0,IF(D1028="Oui",0,IF($B1028="Non - avec lien de dépendance",MIN(1129,H1028,$C1028),MIN(1129,H1028))))))</f>
        <v>Effectuez l’étape 1</v>
      </c>
      <c r="M1028" s="3" t="str">
        <f>IF(ISTEXT(CRHPrate),"Effectuez l’étape 1",IF(AND(INDEX(claimPeriodNo,MATCH('Étape 1) Taux'!$A$8,claimPeriods,0))&gt;17,INDEX(claimPeriodNo,MATCH('Étape 1) Taux'!$A$8,claimPeriods,0))&lt;20,revenueReduction&lt;0.1),0,IF(NOT(ISNUMBER(I1028)),0,IF(E1028="Oui",0,IF($B1028="Non - avec lien de dépendance",MIN(1129,I1028,$C1028),MIN(1129,I1028))))))</f>
        <v>Effectuez l’étape 1</v>
      </c>
      <c r="N1028" s="3" t="str">
        <f>IF(ISTEXT(CRHPrate),"Effectuez l’étape 1",IF(AND(INDEX(claimPeriodNo,MATCH('Étape 1) Taux'!$A$8,claimPeriods,0))&gt;17,INDEX(claimPeriodNo,MATCH('Étape 1) Taux'!$A$8,claimPeriods,0))&lt;20,revenueReduction&lt;0.1),0,IF(NOT(ISNUMBER(J1028)),0,IF(F1028="Oui",0,IF($B1028="Non - avec lien de dépendance",MIN(1129,J1028,$C1028),MIN(1129,J1028))))))</f>
        <v>Effectuez l’étape 1</v>
      </c>
      <c r="O1028" s="3" t="str">
        <f>IF(ISTEXT(CRHPrate),"Effectuez l’étape 1",IF(AND(INDEX(claimPeriodNo,MATCH('Étape 1) Taux'!$A$8,claimPeriods,0))&gt;17,INDEX(claimPeriodNo,MATCH('Étape 1) Taux'!$A$8,claimPeriods,0))&lt;20,revenueReduction&lt;0.1),0,IF(NOT(ISNUMBER(K1028)),0,IF(G1028="Oui",0,IF($B1028="Non - avec lien de dépendance",MIN(1129,K1028,$C1028),MIN(1129,K1028))))))</f>
        <v>Effectuez l’étape 1</v>
      </c>
      <c r="P1028" s="3">
        <f t="shared" si="15"/>
        <v>0</v>
      </c>
    </row>
    <row r="1029" spans="12:16" x14ac:dyDescent="0.3">
      <c r="L1029" s="3" t="str">
        <f>IF(ISTEXT(CRHPrate),"Effectuez l’étape 1",IF(AND(INDEX(claimPeriodNo,MATCH('Étape 1) Taux'!$A$8,claimPeriods,0))&gt;17,INDEX(claimPeriodNo,MATCH('Étape 1) Taux'!$A$8,claimPeriods,0))&lt;20,revenueReduction&lt;0.1),0,IF(NOT(ISNUMBER(H1029)),0,IF(D1029="Oui",0,IF($B1029="Non - avec lien de dépendance",MIN(1129,H1029,$C1029),MIN(1129,H1029))))))</f>
        <v>Effectuez l’étape 1</v>
      </c>
      <c r="M1029" s="3" t="str">
        <f>IF(ISTEXT(CRHPrate),"Effectuez l’étape 1",IF(AND(INDEX(claimPeriodNo,MATCH('Étape 1) Taux'!$A$8,claimPeriods,0))&gt;17,INDEX(claimPeriodNo,MATCH('Étape 1) Taux'!$A$8,claimPeriods,0))&lt;20,revenueReduction&lt;0.1),0,IF(NOT(ISNUMBER(I1029)),0,IF(E1029="Oui",0,IF($B1029="Non - avec lien de dépendance",MIN(1129,I1029,$C1029),MIN(1129,I1029))))))</f>
        <v>Effectuez l’étape 1</v>
      </c>
      <c r="N1029" s="3" t="str">
        <f>IF(ISTEXT(CRHPrate),"Effectuez l’étape 1",IF(AND(INDEX(claimPeriodNo,MATCH('Étape 1) Taux'!$A$8,claimPeriods,0))&gt;17,INDEX(claimPeriodNo,MATCH('Étape 1) Taux'!$A$8,claimPeriods,0))&lt;20,revenueReduction&lt;0.1),0,IF(NOT(ISNUMBER(J1029)),0,IF(F1029="Oui",0,IF($B1029="Non - avec lien de dépendance",MIN(1129,J1029,$C1029),MIN(1129,J1029))))))</f>
        <v>Effectuez l’étape 1</v>
      </c>
      <c r="O1029" s="3" t="str">
        <f>IF(ISTEXT(CRHPrate),"Effectuez l’étape 1",IF(AND(INDEX(claimPeriodNo,MATCH('Étape 1) Taux'!$A$8,claimPeriods,0))&gt;17,INDEX(claimPeriodNo,MATCH('Étape 1) Taux'!$A$8,claimPeriods,0))&lt;20,revenueReduction&lt;0.1),0,IF(NOT(ISNUMBER(K1029)),0,IF(G1029="Oui",0,IF($B1029="Non - avec lien de dépendance",MIN(1129,K1029,$C1029),MIN(1129,K1029))))))</f>
        <v>Effectuez l’étape 1</v>
      </c>
      <c r="P1029" s="3">
        <f t="shared" si="15"/>
        <v>0</v>
      </c>
    </row>
    <row r="1030" spans="12:16" x14ac:dyDescent="0.3">
      <c r="L1030" s="3" t="str">
        <f>IF(ISTEXT(CRHPrate),"Effectuez l’étape 1",IF(AND(INDEX(claimPeriodNo,MATCH('Étape 1) Taux'!$A$8,claimPeriods,0))&gt;17,INDEX(claimPeriodNo,MATCH('Étape 1) Taux'!$A$8,claimPeriods,0))&lt;20,revenueReduction&lt;0.1),0,IF(NOT(ISNUMBER(H1030)),0,IF(D1030="Oui",0,IF($B1030="Non - avec lien de dépendance",MIN(1129,H1030,$C1030),MIN(1129,H1030))))))</f>
        <v>Effectuez l’étape 1</v>
      </c>
      <c r="M1030" s="3" t="str">
        <f>IF(ISTEXT(CRHPrate),"Effectuez l’étape 1",IF(AND(INDEX(claimPeriodNo,MATCH('Étape 1) Taux'!$A$8,claimPeriods,0))&gt;17,INDEX(claimPeriodNo,MATCH('Étape 1) Taux'!$A$8,claimPeriods,0))&lt;20,revenueReduction&lt;0.1),0,IF(NOT(ISNUMBER(I1030)),0,IF(E1030="Oui",0,IF($B1030="Non - avec lien de dépendance",MIN(1129,I1030,$C1030),MIN(1129,I1030))))))</f>
        <v>Effectuez l’étape 1</v>
      </c>
      <c r="N1030" s="3" t="str">
        <f>IF(ISTEXT(CRHPrate),"Effectuez l’étape 1",IF(AND(INDEX(claimPeriodNo,MATCH('Étape 1) Taux'!$A$8,claimPeriods,0))&gt;17,INDEX(claimPeriodNo,MATCH('Étape 1) Taux'!$A$8,claimPeriods,0))&lt;20,revenueReduction&lt;0.1),0,IF(NOT(ISNUMBER(J1030)),0,IF(F1030="Oui",0,IF($B1030="Non - avec lien de dépendance",MIN(1129,J1030,$C1030),MIN(1129,J1030))))))</f>
        <v>Effectuez l’étape 1</v>
      </c>
      <c r="O1030" s="3" t="str">
        <f>IF(ISTEXT(CRHPrate),"Effectuez l’étape 1",IF(AND(INDEX(claimPeriodNo,MATCH('Étape 1) Taux'!$A$8,claimPeriods,0))&gt;17,INDEX(claimPeriodNo,MATCH('Étape 1) Taux'!$A$8,claimPeriods,0))&lt;20,revenueReduction&lt;0.1),0,IF(NOT(ISNUMBER(K1030)),0,IF(G1030="Oui",0,IF($B1030="Non - avec lien de dépendance",MIN(1129,K1030,$C1030),MIN(1129,K1030))))))</f>
        <v>Effectuez l’étape 1</v>
      </c>
      <c r="P1030" s="3">
        <f t="shared" si="15"/>
        <v>0</v>
      </c>
    </row>
    <row r="1031" spans="12:16" x14ac:dyDescent="0.3">
      <c r="L1031" s="3" t="str">
        <f>IF(ISTEXT(CRHPrate),"Effectuez l’étape 1",IF(AND(INDEX(claimPeriodNo,MATCH('Étape 1) Taux'!$A$8,claimPeriods,0))&gt;17,INDEX(claimPeriodNo,MATCH('Étape 1) Taux'!$A$8,claimPeriods,0))&lt;20,revenueReduction&lt;0.1),0,IF(NOT(ISNUMBER(H1031)),0,IF(D1031="Oui",0,IF($B1031="Non - avec lien de dépendance",MIN(1129,H1031,$C1031),MIN(1129,H1031))))))</f>
        <v>Effectuez l’étape 1</v>
      </c>
      <c r="M1031" s="3" t="str">
        <f>IF(ISTEXT(CRHPrate),"Effectuez l’étape 1",IF(AND(INDEX(claimPeriodNo,MATCH('Étape 1) Taux'!$A$8,claimPeriods,0))&gt;17,INDEX(claimPeriodNo,MATCH('Étape 1) Taux'!$A$8,claimPeriods,0))&lt;20,revenueReduction&lt;0.1),0,IF(NOT(ISNUMBER(I1031)),0,IF(E1031="Oui",0,IF($B1031="Non - avec lien de dépendance",MIN(1129,I1031,$C1031),MIN(1129,I1031))))))</f>
        <v>Effectuez l’étape 1</v>
      </c>
      <c r="N1031" s="3" t="str">
        <f>IF(ISTEXT(CRHPrate),"Effectuez l’étape 1",IF(AND(INDEX(claimPeriodNo,MATCH('Étape 1) Taux'!$A$8,claimPeriods,0))&gt;17,INDEX(claimPeriodNo,MATCH('Étape 1) Taux'!$A$8,claimPeriods,0))&lt;20,revenueReduction&lt;0.1),0,IF(NOT(ISNUMBER(J1031)),0,IF(F1031="Oui",0,IF($B1031="Non - avec lien de dépendance",MIN(1129,J1031,$C1031),MIN(1129,J1031))))))</f>
        <v>Effectuez l’étape 1</v>
      </c>
      <c r="O1031" s="3" t="str">
        <f>IF(ISTEXT(CRHPrate),"Effectuez l’étape 1",IF(AND(INDEX(claimPeriodNo,MATCH('Étape 1) Taux'!$A$8,claimPeriods,0))&gt;17,INDEX(claimPeriodNo,MATCH('Étape 1) Taux'!$A$8,claimPeriods,0))&lt;20,revenueReduction&lt;0.1),0,IF(NOT(ISNUMBER(K1031)),0,IF(G1031="Oui",0,IF($B1031="Non - avec lien de dépendance",MIN(1129,K1031,$C1031),MIN(1129,K1031))))))</f>
        <v>Effectuez l’étape 1</v>
      </c>
      <c r="P1031" s="3">
        <f t="shared" ref="P1031:P1094" si="16">IF(AND(COUNT(B1031:K1031)&gt;0,OR(AND(NOT(ISNUMBER($C1031)),$B1031&lt;&gt;"Oui - sans lien de dépendance"),COUNT(H1031:K1031)&lt;&gt;4,ISBLANK($B1031))),"Remplissez tous les montants",SUM(L1031:O1031))</f>
        <v>0</v>
      </c>
    </row>
    <row r="1032" spans="12:16" x14ac:dyDescent="0.3">
      <c r="L1032" s="3" t="str">
        <f>IF(ISTEXT(CRHPrate),"Effectuez l’étape 1",IF(AND(INDEX(claimPeriodNo,MATCH('Étape 1) Taux'!$A$8,claimPeriods,0))&gt;17,INDEX(claimPeriodNo,MATCH('Étape 1) Taux'!$A$8,claimPeriods,0))&lt;20,revenueReduction&lt;0.1),0,IF(NOT(ISNUMBER(H1032)),0,IF(D1032="Oui",0,IF($B1032="Non - avec lien de dépendance",MIN(1129,H1032,$C1032),MIN(1129,H1032))))))</f>
        <v>Effectuez l’étape 1</v>
      </c>
      <c r="M1032" s="3" t="str">
        <f>IF(ISTEXT(CRHPrate),"Effectuez l’étape 1",IF(AND(INDEX(claimPeriodNo,MATCH('Étape 1) Taux'!$A$8,claimPeriods,0))&gt;17,INDEX(claimPeriodNo,MATCH('Étape 1) Taux'!$A$8,claimPeriods,0))&lt;20,revenueReduction&lt;0.1),0,IF(NOT(ISNUMBER(I1032)),0,IF(E1032="Oui",0,IF($B1032="Non - avec lien de dépendance",MIN(1129,I1032,$C1032),MIN(1129,I1032))))))</f>
        <v>Effectuez l’étape 1</v>
      </c>
      <c r="N1032" s="3" t="str">
        <f>IF(ISTEXT(CRHPrate),"Effectuez l’étape 1",IF(AND(INDEX(claimPeriodNo,MATCH('Étape 1) Taux'!$A$8,claimPeriods,0))&gt;17,INDEX(claimPeriodNo,MATCH('Étape 1) Taux'!$A$8,claimPeriods,0))&lt;20,revenueReduction&lt;0.1),0,IF(NOT(ISNUMBER(J1032)),0,IF(F1032="Oui",0,IF($B1032="Non - avec lien de dépendance",MIN(1129,J1032,$C1032),MIN(1129,J1032))))))</f>
        <v>Effectuez l’étape 1</v>
      </c>
      <c r="O1032" s="3" t="str">
        <f>IF(ISTEXT(CRHPrate),"Effectuez l’étape 1",IF(AND(INDEX(claimPeriodNo,MATCH('Étape 1) Taux'!$A$8,claimPeriods,0))&gt;17,INDEX(claimPeriodNo,MATCH('Étape 1) Taux'!$A$8,claimPeriods,0))&lt;20,revenueReduction&lt;0.1),0,IF(NOT(ISNUMBER(K1032)),0,IF(G1032="Oui",0,IF($B1032="Non - avec lien de dépendance",MIN(1129,K1032,$C1032),MIN(1129,K1032))))))</f>
        <v>Effectuez l’étape 1</v>
      </c>
      <c r="P1032" s="3">
        <f t="shared" si="16"/>
        <v>0</v>
      </c>
    </row>
    <row r="1033" spans="12:16" x14ac:dyDescent="0.3">
      <c r="L1033" s="3" t="str">
        <f>IF(ISTEXT(CRHPrate),"Effectuez l’étape 1",IF(AND(INDEX(claimPeriodNo,MATCH('Étape 1) Taux'!$A$8,claimPeriods,0))&gt;17,INDEX(claimPeriodNo,MATCH('Étape 1) Taux'!$A$8,claimPeriods,0))&lt;20,revenueReduction&lt;0.1),0,IF(NOT(ISNUMBER(H1033)),0,IF(D1033="Oui",0,IF($B1033="Non - avec lien de dépendance",MIN(1129,H1033,$C1033),MIN(1129,H1033))))))</f>
        <v>Effectuez l’étape 1</v>
      </c>
      <c r="M1033" s="3" t="str">
        <f>IF(ISTEXT(CRHPrate),"Effectuez l’étape 1",IF(AND(INDEX(claimPeriodNo,MATCH('Étape 1) Taux'!$A$8,claimPeriods,0))&gt;17,INDEX(claimPeriodNo,MATCH('Étape 1) Taux'!$A$8,claimPeriods,0))&lt;20,revenueReduction&lt;0.1),0,IF(NOT(ISNUMBER(I1033)),0,IF(E1033="Oui",0,IF($B1033="Non - avec lien de dépendance",MIN(1129,I1033,$C1033),MIN(1129,I1033))))))</f>
        <v>Effectuez l’étape 1</v>
      </c>
      <c r="N1033" s="3" t="str">
        <f>IF(ISTEXT(CRHPrate),"Effectuez l’étape 1",IF(AND(INDEX(claimPeriodNo,MATCH('Étape 1) Taux'!$A$8,claimPeriods,0))&gt;17,INDEX(claimPeriodNo,MATCH('Étape 1) Taux'!$A$8,claimPeriods,0))&lt;20,revenueReduction&lt;0.1),0,IF(NOT(ISNUMBER(J1033)),0,IF(F1033="Oui",0,IF($B1033="Non - avec lien de dépendance",MIN(1129,J1033,$C1033),MIN(1129,J1033))))))</f>
        <v>Effectuez l’étape 1</v>
      </c>
      <c r="O1033" s="3" t="str">
        <f>IF(ISTEXT(CRHPrate),"Effectuez l’étape 1",IF(AND(INDEX(claimPeriodNo,MATCH('Étape 1) Taux'!$A$8,claimPeriods,0))&gt;17,INDEX(claimPeriodNo,MATCH('Étape 1) Taux'!$A$8,claimPeriods,0))&lt;20,revenueReduction&lt;0.1),0,IF(NOT(ISNUMBER(K1033)),0,IF(G1033="Oui",0,IF($B1033="Non - avec lien de dépendance",MIN(1129,K1033,$C1033),MIN(1129,K1033))))))</f>
        <v>Effectuez l’étape 1</v>
      </c>
      <c r="P1033" s="3">
        <f t="shared" si="16"/>
        <v>0</v>
      </c>
    </row>
    <row r="1034" spans="12:16" x14ac:dyDescent="0.3">
      <c r="L1034" s="3" t="str">
        <f>IF(ISTEXT(CRHPrate),"Effectuez l’étape 1",IF(AND(INDEX(claimPeriodNo,MATCH('Étape 1) Taux'!$A$8,claimPeriods,0))&gt;17,INDEX(claimPeriodNo,MATCH('Étape 1) Taux'!$A$8,claimPeriods,0))&lt;20,revenueReduction&lt;0.1),0,IF(NOT(ISNUMBER(H1034)),0,IF(D1034="Oui",0,IF($B1034="Non - avec lien de dépendance",MIN(1129,H1034,$C1034),MIN(1129,H1034))))))</f>
        <v>Effectuez l’étape 1</v>
      </c>
      <c r="M1034" s="3" t="str">
        <f>IF(ISTEXT(CRHPrate),"Effectuez l’étape 1",IF(AND(INDEX(claimPeriodNo,MATCH('Étape 1) Taux'!$A$8,claimPeriods,0))&gt;17,INDEX(claimPeriodNo,MATCH('Étape 1) Taux'!$A$8,claimPeriods,0))&lt;20,revenueReduction&lt;0.1),0,IF(NOT(ISNUMBER(I1034)),0,IF(E1034="Oui",0,IF($B1034="Non - avec lien de dépendance",MIN(1129,I1034,$C1034),MIN(1129,I1034))))))</f>
        <v>Effectuez l’étape 1</v>
      </c>
      <c r="N1034" s="3" t="str">
        <f>IF(ISTEXT(CRHPrate),"Effectuez l’étape 1",IF(AND(INDEX(claimPeriodNo,MATCH('Étape 1) Taux'!$A$8,claimPeriods,0))&gt;17,INDEX(claimPeriodNo,MATCH('Étape 1) Taux'!$A$8,claimPeriods,0))&lt;20,revenueReduction&lt;0.1),0,IF(NOT(ISNUMBER(J1034)),0,IF(F1034="Oui",0,IF($B1034="Non - avec lien de dépendance",MIN(1129,J1034,$C1034),MIN(1129,J1034))))))</f>
        <v>Effectuez l’étape 1</v>
      </c>
      <c r="O1034" s="3" t="str">
        <f>IF(ISTEXT(CRHPrate),"Effectuez l’étape 1",IF(AND(INDEX(claimPeriodNo,MATCH('Étape 1) Taux'!$A$8,claimPeriods,0))&gt;17,INDEX(claimPeriodNo,MATCH('Étape 1) Taux'!$A$8,claimPeriods,0))&lt;20,revenueReduction&lt;0.1),0,IF(NOT(ISNUMBER(K1034)),0,IF(G1034="Oui",0,IF($B1034="Non - avec lien de dépendance",MIN(1129,K1034,$C1034),MIN(1129,K1034))))))</f>
        <v>Effectuez l’étape 1</v>
      </c>
      <c r="P1034" s="3">
        <f t="shared" si="16"/>
        <v>0</v>
      </c>
    </row>
    <row r="1035" spans="12:16" x14ac:dyDescent="0.3">
      <c r="L1035" s="3" t="str">
        <f>IF(ISTEXT(CRHPrate),"Effectuez l’étape 1",IF(AND(INDEX(claimPeriodNo,MATCH('Étape 1) Taux'!$A$8,claimPeriods,0))&gt;17,INDEX(claimPeriodNo,MATCH('Étape 1) Taux'!$A$8,claimPeriods,0))&lt;20,revenueReduction&lt;0.1),0,IF(NOT(ISNUMBER(H1035)),0,IF(D1035="Oui",0,IF($B1035="Non - avec lien de dépendance",MIN(1129,H1035,$C1035),MIN(1129,H1035))))))</f>
        <v>Effectuez l’étape 1</v>
      </c>
      <c r="M1035" s="3" t="str">
        <f>IF(ISTEXT(CRHPrate),"Effectuez l’étape 1",IF(AND(INDEX(claimPeriodNo,MATCH('Étape 1) Taux'!$A$8,claimPeriods,0))&gt;17,INDEX(claimPeriodNo,MATCH('Étape 1) Taux'!$A$8,claimPeriods,0))&lt;20,revenueReduction&lt;0.1),0,IF(NOT(ISNUMBER(I1035)),0,IF(E1035="Oui",0,IF($B1035="Non - avec lien de dépendance",MIN(1129,I1035,$C1035),MIN(1129,I1035))))))</f>
        <v>Effectuez l’étape 1</v>
      </c>
      <c r="N1035" s="3" t="str">
        <f>IF(ISTEXT(CRHPrate),"Effectuez l’étape 1",IF(AND(INDEX(claimPeriodNo,MATCH('Étape 1) Taux'!$A$8,claimPeriods,0))&gt;17,INDEX(claimPeriodNo,MATCH('Étape 1) Taux'!$A$8,claimPeriods,0))&lt;20,revenueReduction&lt;0.1),0,IF(NOT(ISNUMBER(J1035)),0,IF(F1035="Oui",0,IF($B1035="Non - avec lien de dépendance",MIN(1129,J1035,$C1035),MIN(1129,J1035))))))</f>
        <v>Effectuez l’étape 1</v>
      </c>
      <c r="O1035" s="3" t="str">
        <f>IF(ISTEXT(CRHPrate),"Effectuez l’étape 1",IF(AND(INDEX(claimPeriodNo,MATCH('Étape 1) Taux'!$A$8,claimPeriods,0))&gt;17,INDEX(claimPeriodNo,MATCH('Étape 1) Taux'!$A$8,claimPeriods,0))&lt;20,revenueReduction&lt;0.1),0,IF(NOT(ISNUMBER(K1035)),0,IF(G1035="Oui",0,IF($B1035="Non - avec lien de dépendance",MIN(1129,K1035,$C1035),MIN(1129,K1035))))))</f>
        <v>Effectuez l’étape 1</v>
      </c>
      <c r="P1035" s="3">
        <f t="shared" si="16"/>
        <v>0</v>
      </c>
    </row>
    <row r="1036" spans="12:16" x14ac:dyDescent="0.3">
      <c r="L1036" s="3" t="str">
        <f>IF(ISTEXT(CRHPrate),"Effectuez l’étape 1",IF(AND(INDEX(claimPeriodNo,MATCH('Étape 1) Taux'!$A$8,claimPeriods,0))&gt;17,INDEX(claimPeriodNo,MATCH('Étape 1) Taux'!$A$8,claimPeriods,0))&lt;20,revenueReduction&lt;0.1),0,IF(NOT(ISNUMBER(H1036)),0,IF(D1036="Oui",0,IF($B1036="Non - avec lien de dépendance",MIN(1129,H1036,$C1036),MIN(1129,H1036))))))</f>
        <v>Effectuez l’étape 1</v>
      </c>
      <c r="M1036" s="3" t="str">
        <f>IF(ISTEXT(CRHPrate),"Effectuez l’étape 1",IF(AND(INDEX(claimPeriodNo,MATCH('Étape 1) Taux'!$A$8,claimPeriods,0))&gt;17,INDEX(claimPeriodNo,MATCH('Étape 1) Taux'!$A$8,claimPeriods,0))&lt;20,revenueReduction&lt;0.1),0,IF(NOT(ISNUMBER(I1036)),0,IF(E1036="Oui",0,IF($B1036="Non - avec lien de dépendance",MIN(1129,I1036,$C1036),MIN(1129,I1036))))))</f>
        <v>Effectuez l’étape 1</v>
      </c>
      <c r="N1036" s="3" t="str">
        <f>IF(ISTEXT(CRHPrate),"Effectuez l’étape 1",IF(AND(INDEX(claimPeriodNo,MATCH('Étape 1) Taux'!$A$8,claimPeriods,0))&gt;17,INDEX(claimPeriodNo,MATCH('Étape 1) Taux'!$A$8,claimPeriods,0))&lt;20,revenueReduction&lt;0.1),0,IF(NOT(ISNUMBER(J1036)),0,IF(F1036="Oui",0,IF($B1036="Non - avec lien de dépendance",MIN(1129,J1036,$C1036),MIN(1129,J1036))))))</f>
        <v>Effectuez l’étape 1</v>
      </c>
      <c r="O1036" s="3" t="str">
        <f>IF(ISTEXT(CRHPrate),"Effectuez l’étape 1",IF(AND(INDEX(claimPeriodNo,MATCH('Étape 1) Taux'!$A$8,claimPeriods,0))&gt;17,INDEX(claimPeriodNo,MATCH('Étape 1) Taux'!$A$8,claimPeriods,0))&lt;20,revenueReduction&lt;0.1),0,IF(NOT(ISNUMBER(K1036)),0,IF(G1036="Oui",0,IF($B1036="Non - avec lien de dépendance",MIN(1129,K1036,$C1036),MIN(1129,K1036))))))</f>
        <v>Effectuez l’étape 1</v>
      </c>
      <c r="P1036" s="3">
        <f t="shared" si="16"/>
        <v>0</v>
      </c>
    </row>
    <row r="1037" spans="12:16" x14ac:dyDescent="0.3">
      <c r="L1037" s="3" t="str">
        <f>IF(ISTEXT(CRHPrate),"Effectuez l’étape 1",IF(AND(INDEX(claimPeriodNo,MATCH('Étape 1) Taux'!$A$8,claimPeriods,0))&gt;17,INDEX(claimPeriodNo,MATCH('Étape 1) Taux'!$A$8,claimPeriods,0))&lt;20,revenueReduction&lt;0.1),0,IF(NOT(ISNUMBER(H1037)),0,IF(D1037="Oui",0,IF($B1037="Non - avec lien de dépendance",MIN(1129,H1037,$C1037),MIN(1129,H1037))))))</f>
        <v>Effectuez l’étape 1</v>
      </c>
      <c r="M1037" s="3" t="str">
        <f>IF(ISTEXT(CRHPrate),"Effectuez l’étape 1",IF(AND(INDEX(claimPeriodNo,MATCH('Étape 1) Taux'!$A$8,claimPeriods,0))&gt;17,INDEX(claimPeriodNo,MATCH('Étape 1) Taux'!$A$8,claimPeriods,0))&lt;20,revenueReduction&lt;0.1),0,IF(NOT(ISNUMBER(I1037)),0,IF(E1037="Oui",0,IF($B1037="Non - avec lien de dépendance",MIN(1129,I1037,$C1037),MIN(1129,I1037))))))</f>
        <v>Effectuez l’étape 1</v>
      </c>
      <c r="N1037" s="3" t="str">
        <f>IF(ISTEXT(CRHPrate),"Effectuez l’étape 1",IF(AND(INDEX(claimPeriodNo,MATCH('Étape 1) Taux'!$A$8,claimPeriods,0))&gt;17,INDEX(claimPeriodNo,MATCH('Étape 1) Taux'!$A$8,claimPeriods,0))&lt;20,revenueReduction&lt;0.1),0,IF(NOT(ISNUMBER(J1037)),0,IF(F1037="Oui",0,IF($B1037="Non - avec lien de dépendance",MIN(1129,J1037,$C1037),MIN(1129,J1037))))))</f>
        <v>Effectuez l’étape 1</v>
      </c>
      <c r="O1037" s="3" t="str">
        <f>IF(ISTEXT(CRHPrate),"Effectuez l’étape 1",IF(AND(INDEX(claimPeriodNo,MATCH('Étape 1) Taux'!$A$8,claimPeriods,0))&gt;17,INDEX(claimPeriodNo,MATCH('Étape 1) Taux'!$A$8,claimPeriods,0))&lt;20,revenueReduction&lt;0.1),0,IF(NOT(ISNUMBER(K1037)),0,IF(G1037="Oui",0,IF($B1037="Non - avec lien de dépendance",MIN(1129,K1037,$C1037),MIN(1129,K1037))))))</f>
        <v>Effectuez l’étape 1</v>
      </c>
      <c r="P1037" s="3">
        <f t="shared" si="16"/>
        <v>0</v>
      </c>
    </row>
    <row r="1038" spans="12:16" x14ac:dyDescent="0.3">
      <c r="L1038" s="3" t="str">
        <f>IF(ISTEXT(CRHPrate),"Effectuez l’étape 1",IF(AND(INDEX(claimPeriodNo,MATCH('Étape 1) Taux'!$A$8,claimPeriods,0))&gt;17,INDEX(claimPeriodNo,MATCH('Étape 1) Taux'!$A$8,claimPeriods,0))&lt;20,revenueReduction&lt;0.1),0,IF(NOT(ISNUMBER(H1038)),0,IF(D1038="Oui",0,IF($B1038="Non - avec lien de dépendance",MIN(1129,H1038,$C1038),MIN(1129,H1038))))))</f>
        <v>Effectuez l’étape 1</v>
      </c>
      <c r="M1038" s="3" t="str">
        <f>IF(ISTEXT(CRHPrate),"Effectuez l’étape 1",IF(AND(INDEX(claimPeriodNo,MATCH('Étape 1) Taux'!$A$8,claimPeriods,0))&gt;17,INDEX(claimPeriodNo,MATCH('Étape 1) Taux'!$A$8,claimPeriods,0))&lt;20,revenueReduction&lt;0.1),0,IF(NOT(ISNUMBER(I1038)),0,IF(E1038="Oui",0,IF($B1038="Non - avec lien de dépendance",MIN(1129,I1038,$C1038),MIN(1129,I1038))))))</f>
        <v>Effectuez l’étape 1</v>
      </c>
      <c r="N1038" s="3" t="str">
        <f>IF(ISTEXT(CRHPrate),"Effectuez l’étape 1",IF(AND(INDEX(claimPeriodNo,MATCH('Étape 1) Taux'!$A$8,claimPeriods,0))&gt;17,INDEX(claimPeriodNo,MATCH('Étape 1) Taux'!$A$8,claimPeriods,0))&lt;20,revenueReduction&lt;0.1),0,IF(NOT(ISNUMBER(J1038)),0,IF(F1038="Oui",0,IF($B1038="Non - avec lien de dépendance",MIN(1129,J1038,$C1038),MIN(1129,J1038))))))</f>
        <v>Effectuez l’étape 1</v>
      </c>
      <c r="O1038" s="3" t="str">
        <f>IF(ISTEXT(CRHPrate),"Effectuez l’étape 1",IF(AND(INDEX(claimPeriodNo,MATCH('Étape 1) Taux'!$A$8,claimPeriods,0))&gt;17,INDEX(claimPeriodNo,MATCH('Étape 1) Taux'!$A$8,claimPeriods,0))&lt;20,revenueReduction&lt;0.1),0,IF(NOT(ISNUMBER(K1038)),0,IF(G1038="Oui",0,IF($B1038="Non - avec lien de dépendance",MIN(1129,K1038,$C1038),MIN(1129,K1038))))))</f>
        <v>Effectuez l’étape 1</v>
      </c>
      <c r="P1038" s="3">
        <f t="shared" si="16"/>
        <v>0</v>
      </c>
    </row>
    <row r="1039" spans="12:16" x14ac:dyDescent="0.3">
      <c r="L1039" s="3" t="str">
        <f>IF(ISTEXT(CRHPrate),"Effectuez l’étape 1",IF(AND(INDEX(claimPeriodNo,MATCH('Étape 1) Taux'!$A$8,claimPeriods,0))&gt;17,INDEX(claimPeriodNo,MATCH('Étape 1) Taux'!$A$8,claimPeriods,0))&lt;20,revenueReduction&lt;0.1),0,IF(NOT(ISNUMBER(H1039)),0,IF(D1039="Oui",0,IF($B1039="Non - avec lien de dépendance",MIN(1129,H1039,$C1039),MIN(1129,H1039))))))</f>
        <v>Effectuez l’étape 1</v>
      </c>
      <c r="M1039" s="3" t="str">
        <f>IF(ISTEXT(CRHPrate),"Effectuez l’étape 1",IF(AND(INDEX(claimPeriodNo,MATCH('Étape 1) Taux'!$A$8,claimPeriods,0))&gt;17,INDEX(claimPeriodNo,MATCH('Étape 1) Taux'!$A$8,claimPeriods,0))&lt;20,revenueReduction&lt;0.1),0,IF(NOT(ISNUMBER(I1039)),0,IF(E1039="Oui",0,IF($B1039="Non - avec lien de dépendance",MIN(1129,I1039,$C1039),MIN(1129,I1039))))))</f>
        <v>Effectuez l’étape 1</v>
      </c>
      <c r="N1039" s="3" t="str">
        <f>IF(ISTEXT(CRHPrate),"Effectuez l’étape 1",IF(AND(INDEX(claimPeriodNo,MATCH('Étape 1) Taux'!$A$8,claimPeriods,0))&gt;17,INDEX(claimPeriodNo,MATCH('Étape 1) Taux'!$A$8,claimPeriods,0))&lt;20,revenueReduction&lt;0.1),0,IF(NOT(ISNUMBER(J1039)),0,IF(F1039="Oui",0,IF($B1039="Non - avec lien de dépendance",MIN(1129,J1039,$C1039),MIN(1129,J1039))))))</f>
        <v>Effectuez l’étape 1</v>
      </c>
      <c r="O1039" s="3" t="str">
        <f>IF(ISTEXT(CRHPrate),"Effectuez l’étape 1",IF(AND(INDEX(claimPeriodNo,MATCH('Étape 1) Taux'!$A$8,claimPeriods,0))&gt;17,INDEX(claimPeriodNo,MATCH('Étape 1) Taux'!$A$8,claimPeriods,0))&lt;20,revenueReduction&lt;0.1),0,IF(NOT(ISNUMBER(K1039)),0,IF(G1039="Oui",0,IF($B1039="Non - avec lien de dépendance",MIN(1129,K1039,$C1039),MIN(1129,K1039))))))</f>
        <v>Effectuez l’étape 1</v>
      </c>
      <c r="P1039" s="3">
        <f t="shared" si="16"/>
        <v>0</v>
      </c>
    </row>
    <row r="1040" spans="12:16" x14ac:dyDescent="0.3">
      <c r="L1040" s="3" t="str">
        <f>IF(ISTEXT(CRHPrate),"Effectuez l’étape 1",IF(AND(INDEX(claimPeriodNo,MATCH('Étape 1) Taux'!$A$8,claimPeriods,0))&gt;17,INDEX(claimPeriodNo,MATCH('Étape 1) Taux'!$A$8,claimPeriods,0))&lt;20,revenueReduction&lt;0.1),0,IF(NOT(ISNUMBER(H1040)),0,IF(D1040="Oui",0,IF($B1040="Non - avec lien de dépendance",MIN(1129,H1040,$C1040),MIN(1129,H1040))))))</f>
        <v>Effectuez l’étape 1</v>
      </c>
      <c r="M1040" s="3" t="str">
        <f>IF(ISTEXT(CRHPrate),"Effectuez l’étape 1",IF(AND(INDEX(claimPeriodNo,MATCH('Étape 1) Taux'!$A$8,claimPeriods,0))&gt;17,INDEX(claimPeriodNo,MATCH('Étape 1) Taux'!$A$8,claimPeriods,0))&lt;20,revenueReduction&lt;0.1),0,IF(NOT(ISNUMBER(I1040)),0,IF(E1040="Oui",0,IF($B1040="Non - avec lien de dépendance",MIN(1129,I1040,$C1040),MIN(1129,I1040))))))</f>
        <v>Effectuez l’étape 1</v>
      </c>
      <c r="N1040" s="3" t="str">
        <f>IF(ISTEXT(CRHPrate),"Effectuez l’étape 1",IF(AND(INDEX(claimPeriodNo,MATCH('Étape 1) Taux'!$A$8,claimPeriods,0))&gt;17,INDEX(claimPeriodNo,MATCH('Étape 1) Taux'!$A$8,claimPeriods,0))&lt;20,revenueReduction&lt;0.1),0,IF(NOT(ISNUMBER(J1040)),0,IF(F1040="Oui",0,IF($B1040="Non - avec lien de dépendance",MIN(1129,J1040,$C1040),MIN(1129,J1040))))))</f>
        <v>Effectuez l’étape 1</v>
      </c>
      <c r="O1040" s="3" t="str">
        <f>IF(ISTEXT(CRHPrate),"Effectuez l’étape 1",IF(AND(INDEX(claimPeriodNo,MATCH('Étape 1) Taux'!$A$8,claimPeriods,0))&gt;17,INDEX(claimPeriodNo,MATCH('Étape 1) Taux'!$A$8,claimPeriods,0))&lt;20,revenueReduction&lt;0.1),0,IF(NOT(ISNUMBER(K1040)),0,IF(G1040="Oui",0,IF($B1040="Non - avec lien de dépendance",MIN(1129,K1040,$C1040),MIN(1129,K1040))))))</f>
        <v>Effectuez l’étape 1</v>
      </c>
      <c r="P1040" s="3">
        <f t="shared" si="16"/>
        <v>0</v>
      </c>
    </row>
    <row r="1041" spans="12:16" x14ac:dyDescent="0.3">
      <c r="L1041" s="3" t="str">
        <f>IF(ISTEXT(CRHPrate),"Effectuez l’étape 1",IF(AND(INDEX(claimPeriodNo,MATCH('Étape 1) Taux'!$A$8,claimPeriods,0))&gt;17,INDEX(claimPeriodNo,MATCH('Étape 1) Taux'!$A$8,claimPeriods,0))&lt;20,revenueReduction&lt;0.1),0,IF(NOT(ISNUMBER(H1041)),0,IF(D1041="Oui",0,IF($B1041="Non - avec lien de dépendance",MIN(1129,H1041,$C1041),MIN(1129,H1041))))))</f>
        <v>Effectuez l’étape 1</v>
      </c>
      <c r="M1041" s="3" t="str">
        <f>IF(ISTEXT(CRHPrate),"Effectuez l’étape 1",IF(AND(INDEX(claimPeriodNo,MATCH('Étape 1) Taux'!$A$8,claimPeriods,0))&gt;17,INDEX(claimPeriodNo,MATCH('Étape 1) Taux'!$A$8,claimPeriods,0))&lt;20,revenueReduction&lt;0.1),0,IF(NOT(ISNUMBER(I1041)),0,IF(E1041="Oui",0,IF($B1041="Non - avec lien de dépendance",MIN(1129,I1041,$C1041),MIN(1129,I1041))))))</f>
        <v>Effectuez l’étape 1</v>
      </c>
      <c r="N1041" s="3" t="str">
        <f>IF(ISTEXT(CRHPrate),"Effectuez l’étape 1",IF(AND(INDEX(claimPeriodNo,MATCH('Étape 1) Taux'!$A$8,claimPeriods,0))&gt;17,INDEX(claimPeriodNo,MATCH('Étape 1) Taux'!$A$8,claimPeriods,0))&lt;20,revenueReduction&lt;0.1),0,IF(NOT(ISNUMBER(J1041)),0,IF(F1041="Oui",0,IF($B1041="Non - avec lien de dépendance",MIN(1129,J1041,$C1041),MIN(1129,J1041))))))</f>
        <v>Effectuez l’étape 1</v>
      </c>
      <c r="O1041" s="3" t="str">
        <f>IF(ISTEXT(CRHPrate),"Effectuez l’étape 1",IF(AND(INDEX(claimPeriodNo,MATCH('Étape 1) Taux'!$A$8,claimPeriods,0))&gt;17,INDEX(claimPeriodNo,MATCH('Étape 1) Taux'!$A$8,claimPeriods,0))&lt;20,revenueReduction&lt;0.1),0,IF(NOT(ISNUMBER(K1041)),0,IF(G1041="Oui",0,IF($B1041="Non - avec lien de dépendance",MIN(1129,K1041,$C1041),MIN(1129,K1041))))))</f>
        <v>Effectuez l’étape 1</v>
      </c>
      <c r="P1041" s="3">
        <f t="shared" si="16"/>
        <v>0</v>
      </c>
    </row>
    <row r="1042" spans="12:16" x14ac:dyDescent="0.3">
      <c r="L1042" s="3" t="str">
        <f>IF(ISTEXT(CRHPrate),"Effectuez l’étape 1",IF(AND(INDEX(claimPeriodNo,MATCH('Étape 1) Taux'!$A$8,claimPeriods,0))&gt;17,INDEX(claimPeriodNo,MATCH('Étape 1) Taux'!$A$8,claimPeriods,0))&lt;20,revenueReduction&lt;0.1),0,IF(NOT(ISNUMBER(H1042)),0,IF(D1042="Oui",0,IF($B1042="Non - avec lien de dépendance",MIN(1129,H1042,$C1042),MIN(1129,H1042))))))</f>
        <v>Effectuez l’étape 1</v>
      </c>
      <c r="M1042" s="3" t="str">
        <f>IF(ISTEXT(CRHPrate),"Effectuez l’étape 1",IF(AND(INDEX(claimPeriodNo,MATCH('Étape 1) Taux'!$A$8,claimPeriods,0))&gt;17,INDEX(claimPeriodNo,MATCH('Étape 1) Taux'!$A$8,claimPeriods,0))&lt;20,revenueReduction&lt;0.1),0,IF(NOT(ISNUMBER(I1042)),0,IF(E1042="Oui",0,IF($B1042="Non - avec lien de dépendance",MIN(1129,I1042,$C1042),MIN(1129,I1042))))))</f>
        <v>Effectuez l’étape 1</v>
      </c>
      <c r="N1042" s="3" t="str">
        <f>IF(ISTEXT(CRHPrate),"Effectuez l’étape 1",IF(AND(INDEX(claimPeriodNo,MATCH('Étape 1) Taux'!$A$8,claimPeriods,0))&gt;17,INDEX(claimPeriodNo,MATCH('Étape 1) Taux'!$A$8,claimPeriods,0))&lt;20,revenueReduction&lt;0.1),0,IF(NOT(ISNUMBER(J1042)),0,IF(F1042="Oui",0,IF($B1042="Non - avec lien de dépendance",MIN(1129,J1042,$C1042),MIN(1129,J1042))))))</f>
        <v>Effectuez l’étape 1</v>
      </c>
      <c r="O1042" s="3" t="str">
        <f>IF(ISTEXT(CRHPrate),"Effectuez l’étape 1",IF(AND(INDEX(claimPeriodNo,MATCH('Étape 1) Taux'!$A$8,claimPeriods,0))&gt;17,INDEX(claimPeriodNo,MATCH('Étape 1) Taux'!$A$8,claimPeriods,0))&lt;20,revenueReduction&lt;0.1),0,IF(NOT(ISNUMBER(K1042)),0,IF(G1042="Oui",0,IF($B1042="Non - avec lien de dépendance",MIN(1129,K1042,$C1042),MIN(1129,K1042))))))</f>
        <v>Effectuez l’étape 1</v>
      </c>
      <c r="P1042" s="3">
        <f t="shared" si="16"/>
        <v>0</v>
      </c>
    </row>
    <row r="1043" spans="12:16" x14ac:dyDescent="0.3">
      <c r="L1043" s="3" t="str">
        <f>IF(ISTEXT(CRHPrate),"Effectuez l’étape 1",IF(AND(INDEX(claimPeriodNo,MATCH('Étape 1) Taux'!$A$8,claimPeriods,0))&gt;17,INDEX(claimPeriodNo,MATCH('Étape 1) Taux'!$A$8,claimPeriods,0))&lt;20,revenueReduction&lt;0.1),0,IF(NOT(ISNUMBER(H1043)),0,IF(D1043="Oui",0,IF($B1043="Non - avec lien de dépendance",MIN(1129,H1043,$C1043),MIN(1129,H1043))))))</f>
        <v>Effectuez l’étape 1</v>
      </c>
      <c r="M1043" s="3" t="str">
        <f>IF(ISTEXT(CRHPrate),"Effectuez l’étape 1",IF(AND(INDEX(claimPeriodNo,MATCH('Étape 1) Taux'!$A$8,claimPeriods,0))&gt;17,INDEX(claimPeriodNo,MATCH('Étape 1) Taux'!$A$8,claimPeriods,0))&lt;20,revenueReduction&lt;0.1),0,IF(NOT(ISNUMBER(I1043)),0,IF(E1043="Oui",0,IF($B1043="Non - avec lien de dépendance",MIN(1129,I1043,$C1043),MIN(1129,I1043))))))</f>
        <v>Effectuez l’étape 1</v>
      </c>
      <c r="N1043" s="3" t="str">
        <f>IF(ISTEXT(CRHPrate),"Effectuez l’étape 1",IF(AND(INDEX(claimPeriodNo,MATCH('Étape 1) Taux'!$A$8,claimPeriods,0))&gt;17,INDEX(claimPeriodNo,MATCH('Étape 1) Taux'!$A$8,claimPeriods,0))&lt;20,revenueReduction&lt;0.1),0,IF(NOT(ISNUMBER(J1043)),0,IF(F1043="Oui",0,IF($B1043="Non - avec lien de dépendance",MIN(1129,J1043,$C1043),MIN(1129,J1043))))))</f>
        <v>Effectuez l’étape 1</v>
      </c>
      <c r="O1043" s="3" t="str">
        <f>IF(ISTEXT(CRHPrate),"Effectuez l’étape 1",IF(AND(INDEX(claimPeriodNo,MATCH('Étape 1) Taux'!$A$8,claimPeriods,0))&gt;17,INDEX(claimPeriodNo,MATCH('Étape 1) Taux'!$A$8,claimPeriods,0))&lt;20,revenueReduction&lt;0.1),0,IF(NOT(ISNUMBER(K1043)),0,IF(G1043="Oui",0,IF($B1043="Non - avec lien de dépendance",MIN(1129,K1043,$C1043),MIN(1129,K1043))))))</f>
        <v>Effectuez l’étape 1</v>
      </c>
      <c r="P1043" s="3">
        <f t="shared" si="16"/>
        <v>0</v>
      </c>
    </row>
    <row r="1044" spans="12:16" x14ac:dyDescent="0.3">
      <c r="L1044" s="3" t="str">
        <f>IF(ISTEXT(CRHPrate),"Effectuez l’étape 1",IF(AND(INDEX(claimPeriodNo,MATCH('Étape 1) Taux'!$A$8,claimPeriods,0))&gt;17,INDEX(claimPeriodNo,MATCH('Étape 1) Taux'!$A$8,claimPeriods,0))&lt;20,revenueReduction&lt;0.1),0,IF(NOT(ISNUMBER(H1044)),0,IF(D1044="Oui",0,IF($B1044="Non - avec lien de dépendance",MIN(1129,H1044,$C1044),MIN(1129,H1044))))))</f>
        <v>Effectuez l’étape 1</v>
      </c>
      <c r="M1044" s="3" t="str">
        <f>IF(ISTEXT(CRHPrate),"Effectuez l’étape 1",IF(AND(INDEX(claimPeriodNo,MATCH('Étape 1) Taux'!$A$8,claimPeriods,0))&gt;17,INDEX(claimPeriodNo,MATCH('Étape 1) Taux'!$A$8,claimPeriods,0))&lt;20,revenueReduction&lt;0.1),0,IF(NOT(ISNUMBER(I1044)),0,IF(E1044="Oui",0,IF($B1044="Non - avec lien de dépendance",MIN(1129,I1044,$C1044),MIN(1129,I1044))))))</f>
        <v>Effectuez l’étape 1</v>
      </c>
      <c r="N1044" s="3" t="str">
        <f>IF(ISTEXT(CRHPrate),"Effectuez l’étape 1",IF(AND(INDEX(claimPeriodNo,MATCH('Étape 1) Taux'!$A$8,claimPeriods,0))&gt;17,INDEX(claimPeriodNo,MATCH('Étape 1) Taux'!$A$8,claimPeriods,0))&lt;20,revenueReduction&lt;0.1),0,IF(NOT(ISNUMBER(J1044)),0,IF(F1044="Oui",0,IF($B1044="Non - avec lien de dépendance",MIN(1129,J1044,$C1044),MIN(1129,J1044))))))</f>
        <v>Effectuez l’étape 1</v>
      </c>
      <c r="O1044" s="3" t="str">
        <f>IF(ISTEXT(CRHPrate),"Effectuez l’étape 1",IF(AND(INDEX(claimPeriodNo,MATCH('Étape 1) Taux'!$A$8,claimPeriods,0))&gt;17,INDEX(claimPeriodNo,MATCH('Étape 1) Taux'!$A$8,claimPeriods,0))&lt;20,revenueReduction&lt;0.1),0,IF(NOT(ISNUMBER(K1044)),0,IF(G1044="Oui",0,IF($B1044="Non - avec lien de dépendance",MIN(1129,K1044,$C1044),MIN(1129,K1044))))))</f>
        <v>Effectuez l’étape 1</v>
      </c>
      <c r="P1044" s="3">
        <f t="shared" si="16"/>
        <v>0</v>
      </c>
    </row>
    <row r="1045" spans="12:16" x14ac:dyDescent="0.3">
      <c r="L1045" s="3" t="str">
        <f>IF(ISTEXT(CRHPrate),"Effectuez l’étape 1",IF(AND(INDEX(claimPeriodNo,MATCH('Étape 1) Taux'!$A$8,claimPeriods,0))&gt;17,INDEX(claimPeriodNo,MATCH('Étape 1) Taux'!$A$8,claimPeriods,0))&lt;20,revenueReduction&lt;0.1),0,IF(NOT(ISNUMBER(H1045)),0,IF(D1045="Oui",0,IF($B1045="Non - avec lien de dépendance",MIN(1129,H1045,$C1045),MIN(1129,H1045))))))</f>
        <v>Effectuez l’étape 1</v>
      </c>
      <c r="M1045" s="3" t="str">
        <f>IF(ISTEXT(CRHPrate),"Effectuez l’étape 1",IF(AND(INDEX(claimPeriodNo,MATCH('Étape 1) Taux'!$A$8,claimPeriods,0))&gt;17,INDEX(claimPeriodNo,MATCH('Étape 1) Taux'!$A$8,claimPeriods,0))&lt;20,revenueReduction&lt;0.1),0,IF(NOT(ISNUMBER(I1045)),0,IF(E1045="Oui",0,IF($B1045="Non - avec lien de dépendance",MIN(1129,I1045,$C1045),MIN(1129,I1045))))))</f>
        <v>Effectuez l’étape 1</v>
      </c>
      <c r="N1045" s="3" t="str">
        <f>IF(ISTEXT(CRHPrate),"Effectuez l’étape 1",IF(AND(INDEX(claimPeriodNo,MATCH('Étape 1) Taux'!$A$8,claimPeriods,0))&gt;17,INDEX(claimPeriodNo,MATCH('Étape 1) Taux'!$A$8,claimPeriods,0))&lt;20,revenueReduction&lt;0.1),0,IF(NOT(ISNUMBER(J1045)),0,IF(F1045="Oui",0,IF($B1045="Non - avec lien de dépendance",MIN(1129,J1045,$C1045),MIN(1129,J1045))))))</f>
        <v>Effectuez l’étape 1</v>
      </c>
      <c r="O1045" s="3" t="str">
        <f>IF(ISTEXT(CRHPrate),"Effectuez l’étape 1",IF(AND(INDEX(claimPeriodNo,MATCH('Étape 1) Taux'!$A$8,claimPeriods,0))&gt;17,INDEX(claimPeriodNo,MATCH('Étape 1) Taux'!$A$8,claimPeriods,0))&lt;20,revenueReduction&lt;0.1),0,IF(NOT(ISNUMBER(K1045)),0,IF(G1045="Oui",0,IF($B1045="Non - avec lien de dépendance",MIN(1129,K1045,$C1045),MIN(1129,K1045))))))</f>
        <v>Effectuez l’étape 1</v>
      </c>
      <c r="P1045" s="3">
        <f t="shared" si="16"/>
        <v>0</v>
      </c>
    </row>
    <row r="1046" spans="12:16" x14ac:dyDescent="0.3">
      <c r="L1046" s="3" t="str">
        <f>IF(ISTEXT(CRHPrate),"Effectuez l’étape 1",IF(AND(INDEX(claimPeriodNo,MATCH('Étape 1) Taux'!$A$8,claimPeriods,0))&gt;17,INDEX(claimPeriodNo,MATCH('Étape 1) Taux'!$A$8,claimPeriods,0))&lt;20,revenueReduction&lt;0.1),0,IF(NOT(ISNUMBER(H1046)),0,IF(D1046="Oui",0,IF($B1046="Non - avec lien de dépendance",MIN(1129,H1046,$C1046),MIN(1129,H1046))))))</f>
        <v>Effectuez l’étape 1</v>
      </c>
      <c r="M1046" s="3" t="str">
        <f>IF(ISTEXT(CRHPrate),"Effectuez l’étape 1",IF(AND(INDEX(claimPeriodNo,MATCH('Étape 1) Taux'!$A$8,claimPeriods,0))&gt;17,INDEX(claimPeriodNo,MATCH('Étape 1) Taux'!$A$8,claimPeriods,0))&lt;20,revenueReduction&lt;0.1),0,IF(NOT(ISNUMBER(I1046)),0,IF(E1046="Oui",0,IF($B1046="Non - avec lien de dépendance",MIN(1129,I1046,$C1046),MIN(1129,I1046))))))</f>
        <v>Effectuez l’étape 1</v>
      </c>
      <c r="N1046" s="3" t="str">
        <f>IF(ISTEXT(CRHPrate),"Effectuez l’étape 1",IF(AND(INDEX(claimPeriodNo,MATCH('Étape 1) Taux'!$A$8,claimPeriods,0))&gt;17,INDEX(claimPeriodNo,MATCH('Étape 1) Taux'!$A$8,claimPeriods,0))&lt;20,revenueReduction&lt;0.1),0,IF(NOT(ISNUMBER(J1046)),0,IF(F1046="Oui",0,IF($B1046="Non - avec lien de dépendance",MIN(1129,J1046,$C1046),MIN(1129,J1046))))))</f>
        <v>Effectuez l’étape 1</v>
      </c>
      <c r="O1046" s="3" t="str">
        <f>IF(ISTEXT(CRHPrate),"Effectuez l’étape 1",IF(AND(INDEX(claimPeriodNo,MATCH('Étape 1) Taux'!$A$8,claimPeriods,0))&gt;17,INDEX(claimPeriodNo,MATCH('Étape 1) Taux'!$A$8,claimPeriods,0))&lt;20,revenueReduction&lt;0.1),0,IF(NOT(ISNUMBER(K1046)),0,IF(G1046="Oui",0,IF($B1046="Non - avec lien de dépendance",MIN(1129,K1046,$C1046),MIN(1129,K1046))))))</f>
        <v>Effectuez l’étape 1</v>
      </c>
      <c r="P1046" s="3">
        <f t="shared" si="16"/>
        <v>0</v>
      </c>
    </row>
    <row r="1047" spans="12:16" x14ac:dyDescent="0.3">
      <c r="L1047" s="3" t="str">
        <f>IF(ISTEXT(CRHPrate),"Effectuez l’étape 1",IF(AND(INDEX(claimPeriodNo,MATCH('Étape 1) Taux'!$A$8,claimPeriods,0))&gt;17,INDEX(claimPeriodNo,MATCH('Étape 1) Taux'!$A$8,claimPeriods,0))&lt;20,revenueReduction&lt;0.1),0,IF(NOT(ISNUMBER(H1047)),0,IF(D1047="Oui",0,IF($B1047="Non - avec lien de dépendance",MIN(1129,H1047,$C1047),MIN(1129,H1047))))))</f>
        <v>Effectuez l’étape 1</v>
      </c>
      <c r="M1047" s="3" t="str">
        <f>IF(ISTEXT(CRHPrate),"Effectuez l’étape 1",IF(AND(INDEX(claimPeriodNo,MATCH('Étape 1) Taux'!$A$8,claimPeriods,0))&gt;17,INDEX(claimPeriodNo,MATCH('Étape 1) Taux'!$A$8,claimPeriods,0))&lt;20,revenueReduction&lt;0.1),0,IF(NOT(ISNUMBER(I1047)),0,IF(E1047="Oui",0,IF($B1047="Non - avec lien de dépendance",MIN(1129,I1047,$C1047),MIN(1129,I1047))))))</f>
        <v>Effectuez l’étape 1</v>
      </c>
      <c r="N1047" s="3" t="str">
        <f>IF(ISTEXT(CRHPrate),"Effectuez l’étape 1",IF(AND(INDEX(claimPeriodNo,MATCH('Étape 1) Taux'!$A$8,claimPeriods,0))&gt;17,INDEX(claimPeriodNo,MATCH('Étape 1) Taux'!$A$8,claimPeriods,0))&lt;20,revenueReduction&lt;0.1),0,IF(NOT(ISNUMBER(J1047)),0,IF(F1047="Oui",0,IF($B1047="Non - avec lien de dépendance",MIN(1129,J1047,$C1047),MIN(1129,J1047))))))</f>
        <v>Effectuez l’étape 1</v>
      </c>
      <c r="O1047" s="3" t="str">
        <f>IF(ISTEXT(CRHPrate),"Effectuez l’étape 1",IF(AND(INDEX(claimPeriodNo,MATCH('Étape 1) Taux'!$A$8,claimPeriods,0))&gt;17,INDEX(claimPeriodNo,MATCH('Étape 1) Taux'!$A$8,claimPeriods,0))&lt;20,revenueReduction&lt;0.1),0,IF(NOT(ISNUMBER(K1047)),0,IF(G1047="Oui",0,IF($B1047="Non - avec lien de dépendance",MIN(1129,K1047,$C1047),MIN(1129,K1047))))))</f>
        <v>Effectuez l’étape 1</v>
      </c>
      <c r="P1047" s="3">
        <f t="shared" si="16"/>
        <v>0</v>
      </c>
    </row>
    <row r="1048" spans="12:16" x14ac:dyDescent="0.3">
      <c r="L1048" s="3" t="str">
        <f>IF(ISTEXT(CRHPrate),"Effectuez l’étape 1",IF(AND(INDEX(claimPeriodNo,MATCH('Étape 1) Taux'!$A$8,claimPeriods,0))&gt;17,INDEX(claimPeriodNo,MATCH('Étape 1) Taux'!$A$8,claimPeriods,0))&lt;20,revenueReduction&lt;0.1),0,IF(NOT(ISNUMBER(H1048)),0,IF(D1048="Oui",0,IF($B1048="Non - avec lien de dépendance",MIN(1129,H1048,$C1048),MIN(1129,H1048))))))</f>
        <v>Effectuez l’étape 1</v>
      </c>
      <c r="M1048" s="3" t="str">
        <f>IF(ISTEXT(CRHPrate),"Effectuez l’étape 1",IF(AND(INDEX(claimPeriodNo,MATCH('Étape 1) Taux'!$A$8,claimPeriods,0))&gt;17,INDEX(claimPeriodNo,MATCH('Étape 1) Taux'!$A$8,claimPeriods,0))&lt;20,revenueReduction&lt;0.1),0,IF(NOT(ISNUMBER(I1048)),0,IF(E1048="Oui",0,IF($B1048="Non - avec lien de dépendance",MIN(1129,I1048,$C1048),MIN(1129,I1048))))))</f>
        <v>Effectuez l’étape 1</v>
      </c>
      <c r="N1048" s="3" t="str">
        <f>IF(ISTEXT(CRHPrate),"Effectuez l’étape 1",IF(AND(INDEX(claimPeriodNo,MATCH('Étape 1) Taux'!$A$8,claimPeriods,0))&gt;17,INDEX(claimPeriodNo,MATCH('Étape 1) Taux'!$A$8,claimPeriods,0))&lt;20,revenueReduction&lt;0.1),0,IF(NOT(ISNUMBER(J1048)),0,IF(F1048="Oui",0,IF($B1048="Non - avec lien de dépendance",MIN(1129,J1048,$C1048),MIN(1129,J1048))))))</f>
        <v>Effectuez l’étape 1</v>
      </c>
      <c r="O1048" s="3" t="str">
        <f>IF(ISTEXT(CRHPrate),"Effectuez l’étape 1",IF(AND(INDEX(claimPeriodNo,MATCH('Étape 1) Taux'!$A$8,claimPeriods,0))&gt;17,INDEX(claimPeriodNo,MATCH('Étape 1) Taux'!$A$8,claimPeriods,0))&lt;20,revenueReduction&lt;0.1),0,IF(NOT(ISNUMBER(K1048)),0,IF(G1048="Oui",0,IF($B1048="Non - avec lien de dépendance",MIN(1129,K1048,$C1048),MIN(1129,K1048))))))</f>
        <v>Effectuez l’étape 1</v>
      </c>
      <c r="P1048" s="3">
        <f t="shared" si="16"/>
        <v>0</v>
      </c>
    </row>
    <row r="1049" spans="12:16" x14ac:dyDescent="0.3">
      <c r="L1049" s="3" t="str">
        <f>IF(ISTEXT(CRHPrate),"Effectuez l’étape 1",IF(AND(INDEX(claimPeriodNo,MATCH('Étape 1) Taux'!$A$8,claimPeriods,0))&gt;17,INDEX(claimPeriodNo,MATCH('Étape 1) Taux'!$A$8,claimPeriods,0))&lt;20,revenueReduction&lt;0.1),0,IF(NOT(ISNUMBER(H1049)),0,IF(D1049="Oui",0,IF($B1049="Non - avec lien de dépendance",MIN(1129,H1049,$C1049),MIN(1129,H1049))))))</f>
        <v>Effectuez l’étape 1</v>
      </c>
      <c r="M1049" s="3" t="str">
        <f>IF(ISTEXT(CRHPrate),"Effectuez l’étape 1",IF(AND(INDEX(claimPeriodNo,MATCH('Étape 1) Taux'!$A$8,claimPeriods,0))&gt;17,INDEX(claimPeriodNo,MATCH('Étape 1) Taux'!$A$8,claimPeriods,0))&lt;20,revenueReduction&lt;0.1),0,IF(NOT(ISNUMBER(I1049)),0,IF(E1049="Oui",0,IF($B1049="Non - avec lien de dépendance",MIN(1129,I1049,$C1049),MIN(1129,I1049))))))</f>
        <v>Effectuez l’étape 1</v>
      </c>
      <c r="N1049" s="3" t="str">
        <f>IF(ISTEXT(CRHPrate),"Effectuez l’étape 1",IF(AND(INDEX(claimPeriodNo,MATCH('Étape 1) Taux'!$A$8,claimPeriods,0))&gt;17,INDEX(claimPeriodNo,MATCH('Étape 1) Taux'!$A$8,claimPeriods,0))&lt;20,revenueReduction&lt;0.1),0,IF(NOT(ISNUMBER(J1049)),0,IF(F1049="Oui",0,IF($B1049="Non - avec lien de dépendance",MIN(1129,J1049,$C1049),MIN(1129,J1049))))))</f>
        <v>Effectuez l’étape 1</v>
      </c>
      <c r="O1049" s="3" t="str">
        <f>IF(ISTEXT(CRHPrate),"Effectuez l’étape 1",IF(AND(INDEX(claimPeriodNo,MATCH('Étape 1) Taux'!$A$8,claimPeriods,0))&gt;17,INDEX(claimPeriodNo,MATCH('Étape 1) Taux'!$A$8,claimPeriods,0))&lt;20,revenueReduction&lt;0.1),0,IF(NOT(ISNUMBER(K1049)),0,IF(G1049="Oui",0,IF($B1049="Non - avec lien de dépendance",MIN(1129,K1049,$C1049),MIN(1129,K1049))))))</f>
        <v>Effectuez l’étape 1</v>
      </c>
      <c r="P1049" s="3">
        <f t="shared" si="16"/>
        <v>0</v>
      </c>
    </row>
    <row r="1050" spans="12:16" x14ac:dyDescent="0.3">
      <c r="L1050" s="3" t="str">
        <f>IF(ISTEXT(CRHPrate),"Effectuez l’étape 1",IF(AND(INDEX(claimPeriodNo,MATCH('Étape 1) Taux'!$A$8,claimPeriods,0))&gt;17,INDEX(claimPeriodNo,MATCH('Étape 1) Taux'!$A$8,claimPeriods,0))&lt;20,revenueReduction&lt;0.1),0,IF(NOT(ISNUMBER(H1050)),0,IF(D1050="Oui",0,IF($B1050="Non - avec lien de dépendance",MIN(1129,H1050,$C1050),MIN(1129,H1050))))))</f>
        <v>Effectuez l’étape 1</v>
      </c>
      <c r="M1050" s="3" t="str">
        <f>IF(ISTEXT(CRHPrate),"Effectuez l’étape 1",IF(AND(INDEX(claimPeriodNo,MATCH('Étape 1) Taux'!$A$8,claimPeriods,0))&gt;17,INDEX(claimPeriodNo,MATCH('Étape 1) Taux'!$A$8,claimPeriods,0))&lt;20,revenueReduction&lt;0.1),0,IF(NOT(ISNUMBER(I1050)),0,IF(E1050="Oui",0,IF($B1050="Non - avec lien de dépendance",MIN(1129,I1050,$C1050),MIN(1129,I1050))))))</f>
        <v>Effectuez l’étape 1</v>
      </c>
      <c r="N1050" s="3" t="str">
        <f>IF(ISTEXT(CRHPrate),"Effectuez l’étape 1",IF(AND(INDEX(claimPeriodNo,MATCH('Étape 1) Taux'!$A$8,claimPeriods,0))&gt;17,INDEX(claimPeriodNo,MATCH('Étape 1) Taux'!$A$8,claimPeriods,0))&lt;20,revenueReduction&lt;0.1),0,IF(NOT(ISNUMBER(J1050)),0,IF(F1050="Oui",0,IF($B1050="Non - avec lien de dépendance",MIN(1129,J1050,$C1050),MIN(1129,J1050))))))</f>
        <v>Effectuez l’étape 1</v>
      </c>
      <c r="O1050" s="3" t="str">
        <f>IF(ISTEXT(CRHPrate),"Effectuez l’étape 1",IF(AND(INDEX(claimPeriodNo,MATCH('Étape 1) Taux'!$A$8,claimPeriods,0))&gt;17,INDEX(claimPeriodNo,MATCH('Étape 1) Taux'!$A$8,claimPeriods,0))&lt;20,revenueReduction&lt;0.1),0,IF(NOT(ISNUMBER(K1050)),0,IF(G1050="Oui",0,IF($B1050="Non - avec lien de dépendance",MIN(1129,K1050,$C1050),MIN(1129,K1050))))))</f>
        <v>Effectuez l’étape 1</v>
      </c>
      <c r="P1050" s="3">
        <f t="shared" si="16"/>
        <v>0</v>
      </c>
    </row>
    <row r="1051" spans="12:16" x14ac:dyDescent="0.3">
      <c r="L1051" s="3" t="str">
        <f>IF(ISTEXT(CRHPrate),"Effectuez l’étape 1",IF(AND(INDEX(claimPeriodNo,MATCH('Étape 1) Taux'!$A$8,claimPeriods,0))&gt;17,INDEX(claimPeriodNo,MATCH('Étape 1) Taux'!$A$8,claimPeriods,0))&lt;20,revenueReduction&lt;0.1),0,IF(NOT(ISNUMBER(H1051)),0,IF(D1051="Oui",0,IF($B1051="Non - avec lien de dépendance",MIN(1129,H1051,$C1051),MIN(1129,H1051))))))</f>
        <v>Effectuez l’étape 1</v>
      </c>
      <c r="M1051" s="3" t="str">
        <f>IF(ISTEXT(CRHPrate),"Effectuez l’étape 1",IF(AND(INDEX(claimPeriodNo,MATCH('Étape 1) Taux'!$A$8,claimPeriods,0))&gt;17,INDEX(claimPeriodNo,MATCH('Étape 1) Taux'!$A$8,claimPeriods,0))&lt;20,revenueReduction&lt;0.1),0,IF(NOT(ISNUMBER(I1051)),0,IF(E1051="Oui",0,IF($B1051="Non - avec lien de dépendance",MIN(1129,I1051,$C1051),MIN(1129,I1051))))))</f>
        <v>Effectuez l’étape 1</v>
      </c>
      <c r="N1051" s="3" t="str">
        <f>IF(ISTEXT(CRHPrate),"Effectuez l’étape 1",IF(AND(INDEX(claimPeriodNo,MATCH('Étape 1) Taux'!$A$8,claimPeriods,0))&gt;17,INDEX(claimPeriodNo,MATCH('Étape 1) Taux'!$A$8,claimPeriods,0))&lt;20,revenueReduction&lt;0.1),0,IF(NOT(ISNUMBER(J1051)),0,IF(F1051="Oui",0,IF($B1051="Non - avec lien de dépendance",MIN(1129,J1051,$C1051),MIN(1129,J1051))))))</f>
        <v>Effectuez l’étape 1</v>
      </c>
      <c r="O1051" s="3" t="str">
        <f>IF(ISTEXT(CRHPrate),"Effectuez l’étape 1",IF(AND(INDEX(claimPeriodNo,MATCH('Étape 1) Taux'!$A$8,claimPeriods,0))&gt;17,INDEX(claimPeriodNo,MATCH('Étape 1) Taux'!$A$8,claimPeriods,0))&lt;20,revenueReduction&lt;0.1),0,IF(NOT(ISNUMBER(K1051)),0,IF(G1051="Oui",0,IF($B1051="Non - avec lien de dépendance",MIN(1129,K1051,$C1051),MIN(1129,K1051))))))</f>
        <v>Effectuez l’étape 1</v>
      </c>
      <c r="P1051" s="3">
        <f t="shared" si="16"/>
        <v>0</v>
      </c>
    </row>
    <row r="1052" spans="12:16" x14ac:dyDescent="0.3">
      <c r="L1052" s="3" t="str">
        <f>IF(ISTEXT(CRHPrate),"Effectuez l’étape 1",IF(AND(INDEX(claimPeriodNo,MATCH('Étape 1) Taux'!$A$8,claimPeriods,0))&gt;17,INDEX(claimPeriodNo,MATCH('Étape 1) Taux'!$A$8,claimPeriods,0))&lt;20,revenueReduction&lt;0.1),0,IF(NOT(ISNUMBER(H1052)),0,IF(D1052="Oui",0,IF($B1052="Non - avec lien de dépendance",MIN(1129,H1052,$C1052),MIN(1129,H1052))))))</f>
        <v>Effectuez l’étape 1</v>
      </c>
      <c r="M1052" s="3" t="str">
        <f>IF(ISTEXT(CRHPrate),"Effectuez l’étape 1",IF(AND(INDEX(claimPeriodNo,MATCH('Étape 1) Taux'!$A$8,claimPeriods,0))&gt;17,INDEX(claimPeriodNo,MATCH('Étape 1) Taux'!$A$8,claimPeriods,0))&lt;20,revenueReduction&lt;0.1),0,IF(NOT(ISNUMBER(I1052)),0,IF(E1052="Oui",0,IF($B1052="Non - avec lien de dépendance",MIN(1129,I1052,$C1052),MIN(1129,I1052))))))</f>
        <v>Effectuez l’étape 1</v>
      </c>
      <c r="N1052" s="3" t="str">
        <f>IF(ISTEXT(CRHPrate),"Effectuez l’étape 1",IF(AND(INDEX(claimPeriodNo,MATCH('Étape 1) Taux'!$A$8,claimPeriods,0))&gt;17,INDEX(claimPeriodNo,MATCH('Étape 1) Taux'!$A$8,claimPeriods,0))&lt;20,revenueReduction&lt;0.1),0,IF(NOT(ISNUMBER(J1052)),0,IF(F1052="Oui",0,IF($B1052="Non - avec lien de dépendance",MIN(1129,J1052,$C1052),MIN(1129,J1052))))))</f>
        <v>Effectuez l’étape 1</v>
      </c>
      <c r="O1052" s="3" t="str">
        <f>IF(ISTEXT(CRHPrate),"Effectuez l’étape 1",IF(AND(INDEX(claimPeriodNo,MATCH('Étape 1) Taux'!$A$8,claimPeriods,0))&gt;17,INDEX(claimPeriodNo,MATCH('Étape 1) Taux'!$A$8,claimPeriods,0))&lt;20,revenueReduction&lt;0.1),0,IF(NOT(ISNUMBER(K1052)),0,IF(G1052="Oui",0,IF($B1052="Non - avec lien de dépendance",MIN(1129,K1052,$C1052),MIN(1129,K1052))))))</f>
        <v>Effectuez l’étape 1</v>
      </c>
      <c r="P1052" s="3">
        <f t="shared" si="16"/>
        <v>0</v>
      </c>
    </row>
    <row r="1053" spans="12:16" x14ac:dyDescent="0.3">
      <c r="L1053" s="3" t="str">
        <f>IF(ISTEXT(CRHPrate),"Effectuez l’étape 1",IF(AND(INDEX(claimPeriodNo,MATCH('Étape 1) Taux'!$A$8,claimPeriods,0))&gt;17,INDEX(claimPeriodNo,MATCH('Étape 1) Taux'!$A$8,claimPeriods,0))&lt;20,revenueReduction&lt;0.1),0,IF(NOT(ISNUMBER(H1053)),0,IF(D1053="Oui",0,IF($B1053="Non - avec lien de dépendance",MIN(1129,H1053,$C1053),MIN(1129,H1053))))))</f>
        <v>Effectuez l’étape 1</v>
      </c>
      <c r="M1053" s="3" t="str">
        <f>IF(ISTEXT(CRHPrate),"Effectuez l’étape 1",IF(AND(INDEX(claimPeriodNo,MATCH('Étape 1) Taux'!$A$8,claimPeriods,0))&gt;17,INDEX(claimPeriodNo,MATCH('Étape 1) Taux'!$A$8,claimPeriods,0))&lt;20,revenueReduction&lt;0.1),0,IF(NOT(ISNUMBER(I1053)),0,IF(E1053="Oui",0,IF($B1053="Non - avec lien de dépendance",MIN(1129,I1053,$C1053),MIN(1129,I1053))))))</f>
        <v>Effectuez l’étape 1</v>
      </c>
      <c r="N1053" s="3" t="str">
        <f>IF(ISTEXT(CRHPrate),"Effectuez l’étape 1",IF(AND(INDEX(claimPeriodNo,MATCH('Étape 1) Taux'!$A$8,claimPeriods,0))&gt;17,INDEX(claimPeriodNo,MATCH('Étape 1) Taux'!$A$8,claimPeriods,0))&lt;20,revenueReduction&lt;0.1),0,IF(NOT(ISNUMBER(J1053)),0,IF(F1053="Oui",0,IF($B1053="Non - avec lien de dépendance",MIN(1129,J1053,$C1053),MIN(1129,J1053))))))</f>
        <v>Effectuez l’étape 1</v>
      </c>
      <c r="O1053" s="3" t="str">
        <f>IF(ISTEXT(CRHPrate),"Effectuez l’étape 1",IF(AND(INDEX(claimPeriodNo,MATCH('Étape 1) Taux'!$A$8,claimPeriods,0))&gt;17,INDEX(claimPeriodNo,MATCH('Étape 1) Taux'!$A$8,claimPeriods,0))&lt;20,revenueReduction&lt;0.1),0,IF(NOT(ISNUMBER(K1053)),0,IF(G1053="Oui",0,IF($B1053="Non - avec lien de dépendance",MIN(1129,K1053,$C1053),MIN(1129,K1053))))))</f>
        <v>Effectuez l’étape 1</v>
      </c>
      <c r="P1053" s="3">
        <f t="shared" si="16"/>
        <v>0</v>
      </c>
    </row>
    <row r="1054" spans="12:16" x14ac:dyDescent="0.3">
      <c r="L1054" s="3" t="str">
        <f>IF(ISTEXT(CRHPrate),"Effectuez l’étape 1",IF(AND(INDEX(claimPeriodNo,MATCH('Étape 1) Taux'!$A$8,claimPeriods,0))&gt;17,INDEX(claimPeriodNo,MATCH('Étape 1) Taux'!$A$8,claimPeriods,0))&lt;20,revenueReduction&lt;0.1),0,IF(NOT(ISNUMBER(H1054)),0,IF(D1054="Oui",0,IF($B1054="Non - avec lien de dépendance",MIN(1129,H1054,$C1054),MIN(1129,H1054))))))</f>
        <v>Effectuez l’étape 1</v>
      </c>
      <c r="M1054" s="3" t="str">
        <f>IF(ISTEXT(CRHPrate),"Effectuez l’étape 1",IF(AND(INDEX(claimPeriodNo,MATCH('Étape 1) Taux'!$A$8,claimPeriods,0))&gt;17,INDEX(claimPeriodNo,MATCH('Étape 1) Taux'!$A$8,claimPeriods,0))&lt;20,revenueReduction&lt;0.1),0,IF(NOT(ISNUMBER(I1054)),0,IF(E1054="Oui",0,IF($B1054="Non - avec lien de dépendance",MIN(1129,I1054,$C1054),MIN(1129,I1054))))))</f>
        <v>Effectuez l’étape 1</v>
      </c>
      <c r="N1054" s="3" t="str">
        <f>IF(ISTEXT(CRHPrate),"Effectuez l’étape 1",IF(AND(INDEX(claimPeriodNo,MATCH('Étape 1) Taux'!$A$8,claimPeriods,0))&gt;17,INDEX(claimPeriodNo,MATCH('Étape 1) Taux'!$A$8,claimPeriods,0))&lt;20,revenueReduction&lt;0.1),0,IF(NOT(ISNUMBER(J1054)),0,IF(F1054="Oui",0,IF($B1054="Non - avec lien de dépendance",MIN(1129,J1054,$C1054),MIN(1129,J1054))))))</f>
        <v>Effectuez l’étape 1</v>
      </c>
      <c r="O1054" s="3" t="str">
        <f>IF(ISTEXT(CRHPrate),"Effectuez l’étape 1",IF(AND(INDEX(claimPeriodNo,MATCH('Étape 1) Taux'!$A$8,claimPeriods,0))&gt;17,INDEX(claimPeriodNo,MATCH('Étape 1) Taux'!$A$8,claimPeriods,0))&lt;20,revenueReduction&lt;0.1),0,IF(NOT(ISNUMBER(K1054)),0,IF(G1054="Oui",0,IF($B1054="Non - avec lien de dépendance",MIN(1129,K1054,$C1054),MIN(1129,K1054))))))</f>
        <v>Effectuez l’étape 1</v>
      </c>
      <c r="P1054" s="3">
        <f t="shared" si="16"/>
        <v>0</v>
      </c>
    </row>
    <row r="1055" spans="12:16" x14ac:dyDescent="0.3">
      <c r="L1055" s="3" t="str">
        <f>IF(ISTEXT(CRHPrate),"Effectuez l’étape 1",IF(AND(INDEX(claimPeriodNo,MATCH('Étape 1) Taux'!$A$8,claimPeriods,0))&gt;17,INDEX(claimPeriodNo,MATCH('Étape 1) Taux'!$A$8,claimPeriods,0))&lt;20,revenueReduction&lt;0.1),0,IF(NOT(ISNUMBER(H1055)),0,IF(D1055="Oui",0,IF($B1055="Non - avec lien de dépendance",MIN(1129,H1055,$C1055),MIN(1129,H1055))))))</f>
        <v>Effectuez l’étape 1</v>
      </c>
      <c r="M1055" s="3" t="str">
        <f>IF(ISTEXT(CRHPrate),"Effectuez l’étape 1",IF(AND(INDEX(claimPeriodNo,MATCH('Étape 1) Taux'!$A$8,claimPeriods,0))&gt;17,INDEX(claimPeriodNo,MATCH('Étape 1) Taux'!$A$8,claimPeriods,0))&lt;20,revenueReduction&lt;0.1),0,IF(NOT(ISNUMBER(I1055)),0,IF(E1055="Oui",0,IF($B1055="Non - avec lien de dépendance",MIN(1129,I1055,$C1055),MIN(1129,I1055))))))</f>
        <v>Effectuez l’étape 1</v>
      </c>
      <c r="N1055" s="3" t="str">
        <f>IF(ISTEXT(CRHPrate),"Effectuez l’étape 1",IF(AND(INDEX(claimPeriodNo,MATCH('Étape 1) Taux'!$A$8,claimPeriods,0))&gt;17,INDEX(claimPeriodNo,MATCH('Étape 1) Taux'!$A$8,claimPeriods,0))&lt;20,revenueReduction&lt;0.1),0,IF(NOT(ISNUMBER(J1055)),0,IF(F1055="Oui",0,IF($B1055="Non - avec lien de dépendance",MIN(1129,J1055,$C1055),MIN(1129,J1055))))))</f>
        <v>Effectuez l’étape 1</v>
      </c>
      <c r="O1055" s="3" t="str">
        <f>IF(ISTEXT(CRHPrate),"Effectuez l’étape 1",IF(AND(INDEX(claimPeriodNo,MATCH('Étape 1) Taux'!$A$8,claimPeriods,0))&gt;17,INDEX(claimPeriodNo,MATCH('Étape 1) Taux'!$A$8,claimPeriods,0))&lt;20,revenueReduction&lt;0.1),0,IF(NOT(ISNUMBER(K1055)),0,IF(G1055="Oui",0,IF($B1055="Non - avec lien de dépendance",MIN(1129,K1055,$C1055),MIN(1129,K1055))))))</f>
        <v>Effectuez l’étape 1</v>
      </c>
      <c r="P1055" s="3">
        <f t="shared" si="16"/>
        <v>0</v>
      </c>
    </row>
    <row r="1056" spans="12:16" x14ac:dyDescent="0.3">
      <c r="L1056" s="3" t="str">
        <f>IF(ISTEXT(CRHPrate),"Effectuez l’étape 1",IF(AND(INDEX(claimPeriodNo,MATCH('Étape 1) Taux'!$A$8,claimPeriods,0))&gt;17,INDEX(claimPeriodNo,MATCH('Étape 1) Taux'!$A$8,claimPeriods,0))&lt;20,revenueReduction&lt;0.1),0,IF(NOT(ISNUMBER(H1056)),0,IF(D1056="Oui",0,IF($B1056="Non - avec lien de dépendance",MIN(1129,H1056,$C1056),MIN(1129,H1056))))))</f>
        <v>Effectuez l’étape 1</v>
      </c>
      <c r="M1056" s="3" t="str">
        <f>IF(ISTEXT(CRHPrate),"Effectuez l’étape 1",IF(AND(INDEX(claimPeriodNo,MATCH('Étape 1) Taux'!$A$8,claimPeriods,0))&gt;17,INDEX(claimPeriodNo,MATCH('Étape 1) Taux'!$A$8,claimPeriods,0))&lt;20,revenueReduction&lt;0.1),0,IF(NOT(ISNUMBER(I1056)),0,IF(E1056="Oui",0,IF($B1056="Non - avec lien de dépendance",MIN(1129,I1056,$C1056),MIN(1129,I1056))))))</f>
        <v>Effectuez l’étape 1</v>
      </c>
      <c r="N1056" s="3" t="str">
        <f>IF(ISTEXT(CRHPrate),"Effectuez l’étape 1",IF(AND(INDEX(claimPeriodNo,MATCH('Étape 1) Taux'!$A$8,claimPeriods,0))&gt;17,INDEX(claimPeriodNo,MATCH('Étape 1) Taux'!$A$8,claimPeriods,0))&lt;20,revenueReduction&lt;0.1),0,IF(NOT(ISNUMBER(J1056)),0,IF(F1056="Oui",0,IF($B1056="Non - avec lien de dépendance",MIN(1129,J1056,$C1056),MIN(1129,J1056))))))</f>
        <v>Effectuez l’étape 1</v>
      </c>
      <c r="O1056" s="3" t="str">
        <f>IF(ISTEXT(CRHPrate),"Effectuez l’étape 1",IF(AND(INDEX(claimPeriodNo,MATCH('Étape 1) Taux'!$A$8,claimPeriods,0))&gt;17,INDEX(claimPeriodNo,MATCH('Étape 1) Taux'!$A$8,claimPeriods,0))&lt;20,revenueReduction&lt;0.1),0,IF(NOT(ISNUMBER(K1056)),0,IF(G1056="Oui",0,IF($B1056="Non - avec lien de dépendance",MIN(1129,K1056,$C1056),MIN(1129,K1056))))))</f>
        <v>Effectuez l’étape 1</v>
      </c>
      <c r="P1056" s="3">
        <f t="shared" si="16"/>
        <v>0</v>
      </c>
    </row>
    <row r="1057" spans="12:16" x14ac:dyDescent="0.3">
      <c r="L1057" s="3" t="str">
        <f>IF(ISTEXT(CRHPrate),"Effectuez l’étape 1",IF(AND(INDEX(claimPeriodNo,MATCH('Étape 1) Taux'!$A$8,claimPeriods,0))&gt;17,INDEX(claimPeriodNo,MATCH('Étape 1) Taux'!$A$8,claimPeriods,0))&lt;20,revenueReduction&lt;0.1),0,IF(NOT(ISNUMBER(H1057)),0,IF(D1057="Oui",0,IF($B1057="Non - avec lien de dépendance",MIN(1129,H1057,$C1057),MIN(1129,H1057))))))</f>
        <v>Effectuez l’étape 1</v>
      </c>
      <c r="M1057" s="3" t="str">
        <f>IF(ISTEXT(CRHPrate),"Effectuez l’étape 1",IF(AND(INDEX(claimPeriodNo,MATCH('Étape 1) Taux'!$A$8,claimPeriods,0))&gt;17,INDEX(claimPeriodNo,MATCH('Étape 1) Taux'!$A$8,claimPeriods,0))&lt;20,revenueReduction&lt;0.1),0,IF(NOT(ISNUMBER(I1057)),0,IF(E1057="Oui",0,IF($B1057="Non - avec lien de dépendance",MIN(1129,I1057,$C1057),MIN(1129,I1057))))))</f>
        <v>Effectuez l’étape 1</v>
      </c>
      <c r="N1057" s="3" t="str">
        <f>IF(ISTEXT(CRHPrate),"Effectuez l’étape 1",IF(AND(INDEX(claimPeriodNo,MATCH('Étape 1) Taux'!$A$8,claimPeriods,0))&gt;17,INDEX(claimPeriodNo,MATCH('Étape 1) Taux'!$A$8,claimPeriods,0))&lt;20,revenueReduction&lt;0.1),0,IF(NOT(ISNUMBER(J1057)),0,IF(F1057="Oui",0,IF($B1057="Non - avec lien de dépendance",MIN(1129,J1057,$C1057),MIN(1129,J1057))))))</f>
        <v>Effectuez l’étape 1</v>
      </c>
      <c r="O1057" s="3" t="str">
        <f>IF(ISTEXT(CRHPrate),"Effectuez l’étape 1",IF(AND(INDEX(claimPeriodNo,MATCH('Étape 1) Taux'!$A$8,claimPeriods,0))&gt;17,INDEX(claimPeriodNo,MATCH('Étape 1) Taux'!$A$8,claimPeriods,0))&lt;20,revenueReduction&lt;0.1),0,IF(NOT(ISNUMBER(K1057)),0,IF(G1057="Oui",0,IF($B1057="Non - avec lien de dépendance",MIN(1129,K1057,$C1057),MIN(1129,K1057))))))</f>
        <v>Effectuez l’étape 1</v>
      </c>
      <c r="P1057" s="3">
        <f t="shared" si="16"/>
        <v>0</v>
      </c>
    </row>
    <row r="1058" spans="12:16" x14ac:dyDescent="0.3">
      <c r="L1058" s="3" t="str">
        <f>IF(ISTEXT(CRHPrate),"Effectuez l’étape 1",IF(AND(INDEX(claimPeriodNo,MATCH('Étape 1) Taux'!$A$8,claimPeriods,0))&gt;17,INDEX(claimPeriodNo,MATCH('Étape 1) Taux'!$A$8,claimPeriods,0))&lt;20,revenueReduction&lt;0.1),0,IF(NOT(ISNUMBER(H1058)),0,IF(D1058="Oui",0,IF($B1058="Non - avec lien de dépendance",MIN(1129,H1058,$C1058),MIN(1129,H1058))))))</f>
        <v>Effectuez l’étape 1</v>
      </c>
      <c r="M1058" s="3" t="str">
        <f>IF(ISTEXT(CRHPrate),"Effectuez l’étape 1",IF(AND(INDEX(claimPeriodNo,MATCH('Étape 1) Taux'!$A$8,claimPeriods,0))&gt;17,INDEX(claimPeriodNo,MATCH('Étape 1) Taux'!$A$8,claimPeriods,0))&lt;20,revenueReduction&lt;0.1),0,IF(NOT(ISNUMBER(I1058)),0,IF(E1058="Oui",0,IF($B1058="Non - avec lien de dépendance",MIN(1129,I1058,$C1058),MIN(1129,I1058))))))</f>
        <v>Effectuez l’étape 1</v>
      </c>
      <c r="N1058" s="3" t="str">
        <f>IF(ISTEXT(CRHPrate),"Effectuez l’étape 1",IF(AND(INDEX(claimPeriodNo,MATCH('Étape 1) Taux'!$A$8,claimPeriods,0))&gt;17,INDEX(claimPeriodNo,MATCH('Étape 1) Taux'!$A$8,claimPeriods,0))&lt;20,revenueReduction&lt;0.1),0,IF(NOT(ISNUMBER(J1058)),0,IF(F1058="Oui",0,IF($B1058="Non - avec lien de dépendance",MIN(1129,J1058,$C1058),MIN(1129,J1058))))))</f>
        <v>Effectuez l’étape 1</v>
      </c>
      <c r="O1058" s="3" t="str">
        <f>IF(ISTEXT(CRHPrate),"Effectuez l’étape 1",IF(AND(INDEX(claimPeriodNo,MATCH('Étape 1) Taux'!$A$8,claimPeriods,0))&gt;17,INDEX(claimPeriodNo,MATCH('Étape 1) Taux'!$A$8,claimPeriods,0))&lt;20,revenueReduction&lt;0.1),0,IF(NOT(ISNUMBER(K1058)),0,IF(G1058="Oui",0,IF($B1058="Non - avec lien de dépendance",MIN(1129,K1058,$C1058),MIN(1129,K1058))))))</f>
        <v>Effectuez l’étape 1</v>
      </c>
      <c r="P1058" s="3">
        <f t="shared" si="16"/>
        <v>0</v>
      </c>
    </row>
    <row r="1059" spans="12:16" x14ac:dyDescent="0.3">
      <c r="L1059" s="3" t="str">
        <f>IF(ISTEXT(CRHPrate),"Effectuez l’étape 1",IF(AND(INDEX(claimPeriodNo,MATCH('Étape 1) Taux'!$A$8,claimPeriods,0))&gt;17,INDEX(claimPeriodNo,MATCH('Étape 1) Taux'!$A$8,claimPeriods,0))&lt;20,revenueReduction&lt;0.1),0,IF(NOT(ISNUMBER(H1059)),0,IF(D1059="Oui",0,IF($B1059="Non - avec lien de dépendance",MIN(1129,H1059,$C1059),MIN(1129,H1059))))))</f>
        <v>Effectuez l’étape 1</v>
      </c>
      <c r="M1059" s="3" t="str">
        <f>IF(ISTEXT(CRHPrate),"Effectuez l’étape 1",IF(AND(INDEX(claimPeriodNo,MATCH('Étape 1) Taux'!$A$8,claimPeriods,0))&gt;17,INDEX(claimPeriodNo,MATCH('Étape 1) Taux'!$A$8,claimPeriods,0))&lt;20,revenueReduction&lt;0.1),0,IF(NOT(ISNUMBER(I1059)),0,IF(E1059="Oui",0,IF($B1059="Non - avec lien de dépendance",MIN(1129,I1059,$C1059),MIN(1129,I1059))))))</f>
        <v>Effectuez l’étape 1</v>
      </c>
      <c r="N1059" s="3" t="str">
        <f>IF(ISTEXT(CRHPrate),"Effectuez l’étape 1",IF(AND(INDEX(claimPeriodNo,MATCH('Étape 1) Taux'!$A$8,claimPeriods,0))&gt;17,INDEX(claimPeriodNo,MATCH('Étape 1) Taux'!$A$8,claimPeriods,0))&lt;20,revenueReduction&lt;0.1),0,IF(NOT(ISNUMBER(J1059)),0,IF(F1059="Oui",0,IF($B1059="Non - avec lien de dépendance",MIN(1129,J1059,$C1059),MIN(1129,J1059))))))</f>
        <v>Effectuez l’étape 1</v>
      </c>
      <c r="O1059" s="3" t="str">
        <f>IF(ISTEXT(CRHPrate),"Effectuez l’étape 1",IF(AND(INDEX(claimPeriodNo,MATCH('Étape 1) Taux'!$A$8,claimPeriods,0))&gt;17,INDEX(claimPeriodNo,MATCH('Étape 1) Taux'!$A$8,claimPeriods,0))&lt;20,revenueReduction&lt;0.1),0,IF(NOT(ISNUMBER(K1059)),0,IF(G1059="Oui",0,IF($B1059="Non - avec lien de dépendance",MIN(1129,K1059,$C1059),MIN(1129,K1059))))))</f>
        <v>Effectuez l’étape 1</v>
      </c>
      <c r="P1059" s="3">
        <f t="shared" si="16"/>
        <v>0</v>
      </c>
    </row>
    <row r="1060" spans="12:16" x14ac:dyDescent="0.3">
      <c r="L1060" s="3" t="str">
        <f>IF(ISTEXT(CRHPrate),"Effectuez l’étape 1",IF(AND(INDEX(claimPeriodNo,MATCH('Étape 1) Taux'!$A$8,claimPeriods,0))&gt;17,INDEX(claimPeriodNo,MATCH('Étape 1) Taux'!$A$8,claimPeriods,0))&lt;20,revenueReduction&lt;0.1),0,IF(NOT(ISNUMBER(H1060)),0,IF(D1060="Oui",0,IF($B1060="Non - avec lien de dépendance",MIN(1129,H1060,$C1060),MIN(1129,H1060))))))</f>
        <v>Effectuez l’étape 1</v>
      </c>
      <c r="M1060" s="3" t="str">
        <f>IF(ISTEXT(CRHPrate),"Effectuez l’étape 1",IF(AND(INDEX(claimPeriodNo,MATCH('Étape 1) Taux'!$A$8,claimPeriods,0))&gt;17,INDEX(claimPeriodNo,MATCH('Étape 1) Taux'!$A$8,claimPeriods,0))&lt;20,revenueReduction&lt;0.1),0,IF(NOT(ISNUMBER(I1060)),0,IF(E1060="Oui",0,IF($B1060="Non - avec lien de dépendance",MIN(1129,I1060,$C1060),MIN(1129,I1060))))))</f>
        <v>Effectuez l’étape 1</v>
      </c>
      <c r="N1060" s="3" t="str">
        <f>IF(ISTEXT(CRHPrate),"Effectuez l’étape 1",IF(AND(INDEX(claimPeriodNo,MATCH('Étape 1) Taux'!$A$8,claimPeriods,0))&gt;17,INDEX(claimPeriodNo,MATCH('Étape 1) Taux'!$A$8,claimPeriods,0))&lt;20,revenueReduction&lt;0.1),0,IF(NOT(ISNUMBER(J1060)),0,IF(F1060="Oui",0,IF($B1060="Non - avec lien de dépendance",MIN(1129,J1060,$C1060),MIN(1129,J1060))))))</f>
        <v>Effectuez l’étape 1</v>
      </c>
      <c r="O1060" s="3" t="str">
        <f>IF(ISTEXT(CRHPrate),"Effectuez l’étape 1",IF(AND(INDEX(claimPeriodNo,MATCH('Étape 1) Taux'!$A$8,claimPeriods,0))&gt;17,INDEX(claimPeriodNo,MATCH('Étape 1) Taux'!$A$8,claimPeriods,0))&lt;20,revenueReduction&lt;0.1),0,IF(NOT(ISNUMBER(K1060)),0,IF(G1060="Oui",0,IF($B1060="Non - avec lien de dépendance",MIN(1129,K1060,$C1060),MIN(1129,K1060))))))</f>
        <v>Effectuez l’étape 1</v>
      </c>
      <c r="P1060" s="3">
        <f t="shared" si="16"/>
        <v>0</v>
      </c>
    </row>
    <row r="1061" spans="12:16" x14ac:dyDescent="0.3">
      <c r="L1061" s="3" t="str">
        <f>IF(ISTEXT(CRHPrate),"Effectuez l’étape 1",IF(AND(INDEX(claimPeriodNo,MATCH('Étape 1) Taux'!$A$8,claimPeriods,0))&gt;17,INDEX(claimPeriodNo,MATCH('Étape 1) Taux'!$A$8,claimPeriods,0))&lt;20,revenueReduction&lt;0.1),0,IF(NOT(ISNUMBER(H1061)),0,IF(D1061="Oui",0,IF($B1061="Non - avec lien de dépendance",MIN(1129,H1061,$C1061),MIN(1129,H1061))))))</f>
        <v>Effectuez l’étape 1</v>
      </c>
      <c r="M1061" s="3" t="str">
        <f>IF(ISTEXT(CRHPrate),"Effectuez l’étape 1",IF(AND(INDEX(claimPeriodNo,MATCH('Étape 1) Taux'!$A$8,claimPeriods,0))&gt;17,INDEX(claimPeriodNo,MATCH('Étape 1) Taux'!$A$8,claimPeriods,0))&lt;20,revenueReduction&lt;0.1),0,IF(NOT(ISNUMBER(I1061)),0,IF(E1061="Oui",0,IF($B1061="Non - avec lien de dépendance",MIN(1129,I1061,$C1061),MIN(1129,I1061))))))</f>
        <v>Effectuez l’étape 1</v>
      </c>
      <c r="N1061" s="3" t="str">
        <f>IF(ISTEXT(CRHPrate),"Effectuez l’étape 1",IF(AND(INDEX(claimPeriodNo,MATCH('Étape 1) Taux'!$A$8,claimPeriods,0))&gt;17,INDEX(claimPeriodNo,MATCH('Étape 1) Taux'!$A$8,claimPeriods,0))&lt;20,revenueReduction&lt;0.1),0,IF(NOT(ISNUMBER(J1061)),0,IF(F1061="Oui",0,IF($B1061="Non - avec lien de dépendance",MIN(1129,J1061,$C1061),MIN(1129,J1061))))))</f>
        <v>Effectuez l’étape 1</v>
      </c>
      <c r="O1061" s="3" t="str">
        <f>IF(ISTEXT(CRHPrate),"Effectuez l’étape 1",IF(AND(INDEX(claimPeriodNo,MATCH('Étape 1) Taux'!$A$8,claimPeriods,0))&gt;17,INDEX(claimPeriodNo,MATCH('Étape 1) Taux'!$A$8,claimPeriods,0))&lt;20,revenueReduction&lt;0.1),0,IF(NOT(ISNUMBER(K1061)),0,IF(G1061="Oui",0,IF($B1061="Non - avec lien de dépendance",MIN(1129,K1061,$C1061),MIN(1129,K1061))))))</f>
        <v>Effectuez l’étape 1</v>
      </c>
      <c r="P1061" s="3">
        <f t="shared" si="16"/>
        <v>0</v>
      </c>
    </row>
    <row r="1062" spans="12:16" x14ac:dyDescent="0.3">
      <c r="L1062" s="3" t="str">
        <f>IF(ISTEXT(CRHPrate),"Effectuez l’étape 1",IF(AND(INDEX(claimPeriodNo,MATCH('Étape 1) Taux'!$A$8,claimPeriods,0))&gt;17,INDEX(claimPeriodNo,MATCH('Étape 1) Taux'!$A$8,claimPeriods,0))&lt;20,revenueReduction&lt;0.1),0,IF(NOT(ISNUMBER(H1062)),0,IF(D1062="Oui",0,IF($B1062="Non - avec lien de dépendance",MIN(1129,H1062,$C1062),MIN(1129,H1062))))))</f>
        <v>Effectuez l’étape 1</v>
      </c>
      <c r="M1062" s="3" t="str">
        <f>IF(ISTEXT(CRHPrate),"Effectuez l’étape 1",IF(AND(INDEX(claimPeriodNo,MATCH('Étape 1) Taux'!$A$8,claimPeriods,0))&gt;17,INDEX(claimPeriodNo,MATCH('Étape 1) Taux'!$A$8,claimPeriods,0))&lt;20,revenueReduction&lt;0.1),0,IF(NOT(ISNUMBER(I1062)),0,IF(E1062="Oui",0,IF($B1062="Non - avec lien de dépendance",MIN(1129,I1062,$C1062),MIN(1129,I1062))))))</f>
        <v>Effectuez l’étape 1</v>
      </c>
      <c r="N1062" s="3" t="str">
        <f>IF(ISTEXT(CRHPrate),"Effectuez l’étape 1",IF(AND(INDEX(claimPeriodNo,MATCH('Étape 1) Taux'!$A$8,claimPeriods,0))&gt;17,INDEX(claimPeriodNo,MATCH('Étape 1) Taux'!$A$8,claimPeriods,0))&lt;20,revenueReduction&lt;0.1),0,IF(NOT(ISNUMBER(J1062)),0,IF(F1062="Oui",0,IF($B1062="Non - avec lien de dépendance",MIN(1129,J1062,$C1062),MIN(1129,J1062))))))</f>
        <v>Effectuez l’étape 1</v>
      </c>
      <c r="O1062" s="3" t="str">
        <f>IF(ISTEXT(CRHPrate),"Effectuez l’étape 1",IF(AND(INDEX(claimPeriodNo,MATCH('Étape 1) Taux'!$A$8,claimPeriods,0))&gt;17,INDEX(claimPeriodNo,MATCH('Étape 1) Taux'!$A$8,claimPeriods,0))&lt;20,revenueReduction&lt;0.1),0,IF(NOT(ISNUMBER(K1062)),0,IF(G1062="Oui",0,IF($B1062="Non - avec lien de dépendance",MIN(1129,K1062,$C1062),MIN(1129,K1062))))))</f>
        <v>Effectuez l’étape 1</v>
      </c>
      <c r="P1062" s="3">
        <f t="shared" si="16"/>
        <v>0</v>
      </c>
    </row>
    <row r="1063" spans="12:16" x14ac:dyDescent="0.3">
      <c r="L1063" s="3" t="str">
        <f>IF(ISTEXT(CRHPrate),"Effectuez l’étape 1",IF(AND(INDEX(claimPeriodNo,MATCH('Étape 1) Taux'!$A$8,claimPeriods,0))&gt;17,INDEX(claimPeriodNo,MATCH('Étape 1) Taux'!$A$8,claimPeriods,0))&lt;20,revenueReduction&lt;0.1),0,IF(NOT(ISNUMBER(H1063)),0,IF(D1063="Oui",0,IF($B1063="Non - avec lien de dépendance",MIN(1129,H1063,$C1063),MIN(1129,H1063))))))</f>
        <v>Effectuez l’étape 1</v>
      </c>
      <c r="M1063" s="3" t="str">
        <f>IF(ISTEXT(CRHPrate),"Effectuez l’étape 1",IF(AND(INDEX(claimPeriodNo,MATCH('Étape 1) Taux'!$A$8,claimPeriods,0))&gt;17,INDEX(claimPeriodNo,MATCH('Étape 1) Taux'!$A$8,claimPeriods,0))&lt;20,revenueReduction&lt;0.1),0,IF(NOT(ISNUMBER(I1063)),0,IF(E1063="Oui",0,IF($B1063="Non - avec lien de dépendance",MIN(1129,I1063,$C1063),MIN(1129,I1063))))))</f>
        <v>Effectuez l’étape 1</v>
      </c>
      <c r="N1063" s="3" t="str">
        <f>IF(ISTEXT(CRHPrate),"Effectuez l’étape 1",IF(AND(INDEX(claimPeriodNo,MATCH('Étape 1) Taux'!$A$8,claimPeriods,0))&gt;17,INDEX(claimPeriodNo,MATCH('Étape 1) Taux'!$A$8,claimPeriods,0))&lt;20,revenueReduction&lt;0.1),0,IF(NOT(ISNUMBER(J1063)),0,IF(F1063="Oui",0,IF($B1063="Non - avec lien de dépendance",MIN(1129,J1063,$C1063),MIN(1129,J1063))))))</f>
        <v>Effectuez l’étape 1</v>
      </c>
      <c r="O1063" s="3" t="str">
        <f>IF(ISTEXT(CRHPrate),"Effectuez l’étape 1",IF(AND(INDEX(claimPeriodNo,MATCH('Étape 1) Taux'!$A$8,claimPeriods,0))&gt;17,INDEX(claimPeriodNo,MATCH('Étape 1) Taux'!$A$8,claimPeriods,0))&lt;20,revenueReduction&lt;0.1),0,IF(NOT(ISNUMBER(K1063)),0,IF(G1063="Oui",0,IF($B1063="Non - avec lien de dépendance",MIN(1129,K1063,$C1063),MIN(1129,K1063))))))</f>
        <v>Effectuez l’étape 1</v>
      </c>
      <c r="P1063" s="3">
        <f t="shared" si="16"/>
        <v>0</v>
      </c>
    </row>
    <row r="1064" spans="12:16" x14ac:dyDescent="0.3">
      <c r="L1064" s="3" t="str">
        <f>IF(ISTEXT(CRHPrate),"Effectuez l’étape 1",IF(AND(INDEX(claimPeriodNo,MATCH('Étape 1) Taux'!$A$8,claimPeriods,0))&gt;17,INDEX(claimPeriodNo,MATCH('Étape 1) Taux'!$A$8,claimPeriods,0))&lt;20,revenueReduction&lt;0.1),0,IF(NOT(ISNUMBER(H1064)),0,IF(D1064="Oui",0,IF($B1064="Non - avec lien de dépendance",MIN(1129,H1064,$C1064),MIN(1129,H1064))))))</f>
        <v>Effectuez l’étape 1</v>
      </c>
      <c r="M1064" s="3" t="str">
        <f>IF(ISTEXT(CRHPrate),"Effectuez l’étape 1",IF(AND(INDEX(claimPeriodNo,MATCH('Étape 1) Taux'!$A$8,claimPeriods,0))&gt;17,INDEX(claimPeriodNo,MATCH('Étape 1) Taux'!$A$8,claimPeriods,0))&lt;20,revenueReduction&lt;0.1),0,IF(NOT(ISNUMBER(I1064)),0,IF(E1064="Oui",0,IF($B1064="Non - avec lien de dépendance",MIN(1129,I1064,$C1064),MIN(1129,I1064))))))</f>
        <v>Effectuez l’étape 1</v>
      </c>
      <c r="N1064" s="3" t="str">
        <f>IF(ISTEXT(CRHPrate),"Effectuez l’étape 1",IF(AND(INDEX(claimPeriodNo,MATCH('Étape 1) Taux'!$A$8,claimPeriods,0))&gt;17,INDEX(claimPeriodNo,MATCH('Étape 1) Taux'!$A$8,claimPeriods,0))&lt;20,revenueReduction&lt;0.1),0,IF(NOT(ISNUMBER(J1064)),0,IF(F1064="Oui",0,IF($B1064="Non - avec lien de dépendance",MIN(1129,J1064,$C1064),MIN(1129,J1064))))))</f>
        <v>Effectuez l’étape 1</v>
      </c>
      <c r="O1064" s="3" t="str">
        <f>IF(ISTEXT(CRHPrate),"Effectuez l’étape 1",IF(AND(INDEX(claimPeriodNo,MATCH('Étape 1) Taux'!$A$8,claimPeriods,0))&gt;17,INDEX(claimPeriodNo,MATCH('Étape 1) Taux'!$A$8,claimPeriods,0))&lt;20,revenueReduction&lt;0.1),0,IF(NOT(ISNUMBER(K1064)),0,IF(G1064="Oui",0,IF($B1064="Non - avec lien de dépendance",MIN(1129,K1064,$C1064),MIN(1129,K1064))))))</f>
        <v>Effectuez l’étape 1</v>
      </c>
      <c r="P1064" s="3">
        <f t="shared" si="16"/>
        <v>0</v>
      </c>
    </row>
    <row r="1065" spans="12:16" x14ac:dyDescent="0.3">
      <c r="L1065" s="3" t="str">
        <f>IF(ISTEXT(CRHPrate),"Effectuez l’étape 1",IF(AND(INDEX(claimPeriodNo,MATCH('Étape 1) Taux'!$A$8,claimPeriods,0))&gt;17,INDEX(claimPeriodNo,MATCH('Étape 1) Taux'!$A$8,claimPeriods,0))&lt;20,revenueReduction&lt;0.1),0,IF(NOT(ISNUMBER(H1065)),0,IF(D1065="Oui",0,IF($B1065="Non - avec lien de dépendance",MIN(1129,H1065,$C1065),MIN(1129,H1065))))))</f>
        <v>Effectuez l’étape 1</v>
      </c>
      <c r="M1065" s="3" t="str">
        <f>IF(ISTEXT(CRHPrate),"Effectuez l’étape 1",IF(AND(INDEX(claimPeriodNo,MATCH('Étape 1) Taux'!$A$8,claimPeriods,0))&gt;17,INDEX(claimPeriodNo,MATCH('Étape 1) Taux'!$A$8,claimPeriods,0))&lt;20,revenueReduction&lt;0.1),0,IF(NOT(ISNUMBER(I1065)),0,IF(E1065="Oui",0,IF($B1065="Non - avec lien de dépendance",MIN(1129,I1065,$C1065),MIN(1129,I1065))))))</f>
        <v>Effectuez l’étape 1</v>
      </c>
      <c r="N1065" s="3" t="str">
        <f>IF(ISTEXT(CRHPrate),"Effectuez l’étape 1",IF(AND(INDEX(claimPeriodNo,MATCH('Étape 1) Taux'!$A$8,claimPeriods,0))&gt;17,INDEX(claimPeriodNo,MATCH('Étape 1) Taux'!$A$8,claimPeriods,0))&lt;20,revenueReduction&lt;0.1),0,IF(NOT(ISNUMBER(J1065)),0,IF(F1065="Oui",0,IF($B1065="Non - avec lien de dépendance",MIN(1129,J1065,$C1065),MIN(1129,J1065))))))</f>
        <v>Effectuez l’étape 1</v>
      </c>
      <c r="O1065" s="3" t="str">
        <f>IF(ISTEXT(CRHPrate),"Effectuez l’étape 1",IF(AND(INDEX(claimPeriodNo,MATCH('Étape 1) Taux'!$A$8,claimPeriods,0))&gt;17,INDEX(claimPeriodNo,MATCH('Étape 1) Taux'!$A$8,claimPeriods,0))&lt;20,revenueReduction&lt;0.1),0,IF(NOT(ISNUMBER(K1065)),0,IF(G1065="Oui",0,IF($B1065="Non - avec lien de dépendance",MIN(1129,K1065,$C1065),MIN(1129,K1065))))))</f>
        <v>Effectuez l’étape 1</v>
      </c>
      <c r="P1065" s="3">
        <f t="shared" si="16"/>
        <v>0</v>
      </c>
    </row>
    <row r="1066" spans="12:16" x14ac:dyDescent="0.3">
      <c r="L1066" s="3" t="str">
        <f>IF(ISTEXT(CRHPrate),"Effectuez l’étape 1",IF(AND(INDEX(claimPeriodNo,MATCH('Étape 1) Taux'!$A$8,claimPeriods,0))&gt;17,INDEX(claimPeriodNo,MATCH('Étape 1) Taux'!$A$8,claimPeriods,0))&lt;20,revenueReduction&lt;0.1),0,IF(NOT(ISNUMBER(H1066)),0,IF(D1066="Oui",0,IF($B1066="Non - avec lien de dépendance",MIN(1129,H1066,$C1066),MIN(1129,H1066))))))</f>
        <v>Effectuez l’étape 1</v>
      </c>
      <c r="M1066" s="3" t="str">
        <f>IF(ISTEXT(CRHPrate),"Effectuez l’étape 1",IF(AND(INDEX(claimPeriodNo,MATCH('Étape 1) Taux'!$A$8,claimPeriods,0))&gt;17,INDEX(claimPeriodNo,MATCH('Étape 1) Taux'!$A$8,claimPeriods,0))&lt;20,revenueReduction&lt;0.1),0,IF(NOT(ISNUMBER(I1066)),0,IF(E1066="Oui",0,IF($B1066="Non - avec lien de dépendance",MIN(1129,I1066,$C1066),MIN(1129,I1066))))))</f>
        <v>Effectuez l’étape 1</v>
      </c>
      <c r="N1066" s="3" t="str">
        <f>IF(ISTEXT(CRHPrate),"Effectuez l’étape 1",IF(AND(INDEX(claimPeriodNo,MATCH('Étape 1) Taux'!$A$8,claimPeriods,0))&gt;17,INDEX(claimPeriodNo,MATCH('Étape 1) Taux'!$A$8,claimPeriods,0))&lt;20,revenueReduction&lt;0.1),0,IF(NOT(ISNUMBER(J1066)),0,IF(F1066="Oui",0,IF($B1066="Non - avec lien de dépendance",MIN(1129,J1066,$C1066),MIN(1129,J1066))))))</f>
        <v>Effectuez l’étape 1</v>
      </c>
      <c r="O1066" s="3" t="str">
        <f>IF(ISTEXT(CRHPrate),"Effectuez l’étape 1",IF(AND(INDEX(claimPeriodNo,MATCH('Étape 1) Taux'!$A$8,claimPeriods,0))&gt;17,INDEX(claimPeriodNo,MATCH('Étape 1) Taux'!$A$8,claimPeriods,0))&lt;20,revenueReduction&lt;0.1),0,IF(NOT(ISNUMBER(K1066)),0,IF(G1066="Oui",0,IF($B1066="Non - avec lien de dépendance",MIN(1129,K1066,$C1066),MIN(1129,K1066))))))</f>
        <v>Effectuez l’étape 1</v>
      </c>
      <c r="P1066" s="3">
        <f t="shared" si="16"/>
        <v>0</v>
      </c>
    </row>
    <row r="1067" spans="12:16" x14ac:dyDescent="0.3">
      <c r="L1067" s="3" t="str">
        <f>IF(ISTEXT(CRHPrate),"Effectuez l’étape 1",IF(AND(INDEX(claimPeriodNo,MATCH('Étape 1) Taux'!$A$8,claimPeriods,0))&gt;17,INDEX(claimPeriodNo,MATCH('Étape 1) Taux'!$A$8,claimPeriods,0))&lt;20,revenueReduction&lt;0.1),0,IF(NOT(ISNUMBER(H1067)),0,IF(D1067="Oui",0,IF($B1067="Non - avec lien de dépendance",MIN(1129,H1067,$C1067),MIN(1129,H1067))))))</f>
        <v>Effectuez l’étape 1</v>
      </c>
      <c r="M1067" s="3" t="str">
        <f>IF(ISTEXT(CRHPrate),"Effectuez l’étape 1",IF(AND(INDEX(claimPeriodNo,MATCH('Étape 1) Taux'!$A$8,claimPeriods,0))&gt;17,INDEX(claimPeriodNo,MATCH('Étape 1) Taux'!$A$8,claimPeriods,0))&lt;20,revenueReduction&lt;0.1),0,IF(NOT(ISNUMBER(I1067)),0,IF(E1067="Oui",0,IF($B1067="Non - avec lien de dépendance",MIN(1129,I1067,$C1067),MIN(1129,I1067))))))</f>
        <v>Effectuez l’étape 1</v>
      </c>
      <c r="N1067" s="3" t="str">
        <f>IF(ISTEXT(CRHPrate),"Effectuez l’étape 1",IF(AND(INDEX(claimPeriodNo,MATCH('Étape 1) Taux'!$A$8,claimPeriods,0))&gt;17,INDEX(claimPeriodNo,MATCH('Étape 1) Taux'!$A$8,claimPeriods,0))&lt;20,revenueReduction&lt;0.1),0,IF(NOT(ISNUMBER(J1067)),0,IF(F1067="Oui",0,IF($B1067="Non - avec lien de dépendance",MIN(1129,J1067,$C1067),MIN(1129,J1067))))))</f>
        <v>Effectuez l’étape 1</v>
      </c>
      <c r="O1067" s="3" t="str">
        <f>IF(ISTEXT(CRHPrate),"Effectuez l’étape 1",IF(AND(INDEX(claimPeriodNo,MATCH('Étape 1) Taux'!$A$8,claimPeriods,0))&gt;17,INDEX(claimPeriodNo,MATCH('Étape 1) Taux'!$A$8,claimPeriods,0))&lt;20,revenueReduction&lt;0.1),0,IF(NOT(ISNUMBER(K1067)),0,IF(G1067="Oui",0,IF($B1067="Non - avec lien de dépendance",MIN(1129,K1067,$C1067),MIN(1129,K1067))))))</f>
        <v>Effectuez l’étape 1</v>
      </c>
      <c r="P1067" s="3">
        <f t="shared" si="16"/>
        <v>0</v>
      </c>
    </row>
    <row r="1068" spans="12:16" x14ac:dyDescent="0.3">
      <c r="L1068" s="3" t="str">
        <f>IF(ISTEXT(CRHPrate),"Effectuez l’étape 1",IF(AND(INDEX(claimPeriodNo,MATCH('Étape 1) Taux'!$A$8,claimPeriods,0))&gt;17,INDEX(claimPeriodNo,MATCH('Étape 1) Taux'!$A$8,claimPeriods,0))&lt;20,revenueReduction&lt;0.1),0,IF(NOT(ISNUMBER(H1068)),0,IF(D1068="Oui",0,IF($B1068="Non - avec lien de dépendance",MIN(1129,H1068,$C1068),MIN(1129,H1068))))))</f>
        <v>Effectuez l’étape 1</v>
      </c>
      <c r="M1068" s="3" t="str">
        <f>IF(ISTEXT(CRHPrate),"Effectuez l’étape 1",IF(AND(INDEX(claimPeriodNo,MATCH('Étape 1) Taux'!$A$8,claimPeriods,0))&gt;17,INDEX(claimPeriodNo,MATCH('Étape 1) Taux'!$A$8,claimPeriods,0))&lt;20,revenueReduction&lt;0.1),0,IF(NOT(ISNUMBER(I1068)),0,IF(E1068="Oui",0,IF($B1068="Non - avec lien de dépendance",MIN(1129,I1068,$C1068),MIN(1129,I1068))))))</f>
        <v>Effectuez l’étape 1</v>
      </c>
      <c r="N1068" s="3" t="str">
        <f>IF(ISTEXT(CRHPrate),"Effectuez l’étape 1",IF(AND(INDEX(claimPeriodNo,MATCH('Étape 1) Taux'!$A$8,claimPeriods,0))&gt;17,INDEX(claimPeriodNo,MATCH('Étape 1) Taux'!$A$8,claimPeriods,0))&lt;20,revenueReduction&lt;0.1),0,IF(NOT(ISNUMBER(J1068)),0,IF(F1068="Oui",0,IF($B1068="Non - avec lien de dépendance",MIN(1129,J1068,$C1068),MIN(1129,J1068))))))</f>
        <v>Effectuez l’étape 1</v>
      </c>
      <c r="O1068" s="3" t="str">
        <f>IF(ISTEXT(CRHPrate),"Effectuez l’étape 1",IF(AND(INDEX(claimPeriodNo,MATCH('Étape 1) Taux'!$A$8,claimPeriods,0))&gt;17,INDEX(claimPeriodNo,MATCH('Étape 1) Taux'!$A$8,claimPeriods,0))&lt;20,revenueReduction&lt;0.1),0,IF(NOT(ISNUMBER(K1068)),0,IF(G1068="Oui",0,IF($B1068="Non - avec lien de dépendance",MIN(1129,K1068,$C1068),MIN(1129,K1068))))))</f>
        <v>Effectuez l’étape 1</v>
      </c>
      <c r="P1068" s="3">
        <f t="shared" si="16"/>
        <v>0</v>
      </c>
    </row>
    <row r="1069" spans="12:16" x14ac:dyDescent="0.3">
      <c r="L1069" s="3" t="str">
        <f>IF(ISTEXT(CRHPrate),"Effectuez l’étape 1",IF(AND(INDEX(claimPeriodNo,MATCH('Étape 1) Taux'!$A$8,claimPeriods,0))&gt;17,INDEX(claimPeriodNo,MATCH('Étape 1) Taux'!$A$8,claimPeriods,0))&lt;20,revenueReduction&lt;0.1),0,IF(NOT(ISNUMBER(H1069)),0,IF(D1069="Oui",0,IF($B1069="Non - avec lien de dépendance",MIN(1129,H1069,$C1069),MIN(1129,H1069))))))</f>
        <v>Effectuez l’étape 1</v>
      </c>
      <c r="M1069" s="3" t="str">
        <f>IF(ISTEXT(CRHPrate),"Effectuez l’étape 1",IF(AND(INDEX(claimPeriodNo,MATCH('Étape 1) Taux'!$A$8,claimPeriods,0))&gt;17,INDEX(claimPeriodNo,MATCH('Étape 1) Taux'!$A$8,claimPeriods,0))&lt;20,revenueReduction&lt;0.1),0,IF(NOT(ISNUMBER(I1069)),0,IF(E1069="Oui",0,IF($B1069="Non - avec lien de dépendance",MIN(1129,I1069,$C1069),MIN(1129,I1069))))))</f>
        <v>Effectuez l’étape 1</v>
      </c>
      <c r="N1069" s="3" t="str">
        <f>IF(ISTEXT(CRHPrate),"Effectuez l’étape 1",IF(AND(INDEX(claimPeriodNo,MATCH('Étape 1) Taux'!$A$8,claimPeriods,0))&gt;17,INDEX(claimPeriodNo,MATCH('Étape 1) Taux'!$A$8,claimPeriods,0))&lt;20,revenueReduction&lt;0.1),0,IF(NOT(ISNUMBER(J1069)),0,IF(F1069="Oui",0,IF($B1069="Non - avec lien de dépendance",MIN(1129,J1069,$C1069),MIN(1129,J1069))))))</f>
        <v>Effectuez l’étape 1</v>
      </c>
      <c r="O1069" s="3" t="str">
        <f>IF(ISTEXT(CRHPrate),"Effectuez l’étape 1",IF(AND(INDEX(claimPeriodNo,MATCH('Étape 1) Taux'!$A$8,claimPeriods,0))&gt;17,INDEX(claimPeriodNo,MATCH('Étape 1) Taux'!$A$8,claimPeriods,0))&lt;20,revenueReduction&lt;0.1),0,IF(NOT(ISNUMBER(K1069)),0,IF(G1069="Oui",0,IF($B1069="Non - avec lien de dépendance",MIN(1129,K1069,$C1069),MIN(1129,K1069))))))</f>
        <v>Effectuez l’étape 1</v>
      </c>
      <c r="P1069" s="3">
        <f t="shared" si="16"/>
        <v>0</v>
      </c>
    </row>
    <row r="1070" spans="12:16" x14ac:dyDescent="0.3">
      <c r="L1070" s="3" t="str">
        <f>IF(ISTEXT(CRHPrate),"Effectuez l’étape 1",IF(AND(INDEX(claimPeriodNo,MATCH('Étape 1) Taux'!$A$8,claimPeriods,0))&gt;17,INDEX(claimPeriodNo,MATCH('Étape 1) Taux'!$A$8,claimPeriods,0))&lt;20,revenueReduction&lt;0.1),0,IF(NOT(ISNUMBER(H1070)),0,IF(D1070="Oui",0,IF($B1070="Non - avec lien de dépendance",MIN(1129,H1070,$C1070),MIN(1129,H1070))))))</f>
        <v>Effectuez l’étape 1</v>
      </c>
      <c r="M1070" s="3" t="str">
        <f>IF(ISTEXT(CRHPrate),"Effectuez l’étape 1",IF(AND(INDEX(claimPeriodNo,MATCH('Étape 1) Taux'!$A$8,claimPeriods,0))&gt;17,INDEX(claimPeriodNo,MATCH('Étape 1) Taux'!$A$8,claimPeriods,0))&lt;20,revenueReduction&lt;0.1),0,IF(NOT(ISNUMBER(I1070)),0,IF(E1070="Oui",0,IF($B1070="Non - avec lien de dépendance",MIN(1129,I1070,$C1070),MIN(1129,I1070))))))</f>
        <v>Effectuez l’étape 1</v>
      </c>
      <c r="N1070" s="3" t="str">
        <f>IF(ISTEXT(CRHPrate),"Effectuez l’étape 1",IF(AND(INDEX(claimPeriodNo,MATCH('Étape 1) Taux'!$A$8,claimPeriods,0))&gt;17,INDEX(claimPeriodNo,MATCH('Étape 1) Taux'!$A$8,claimPeriods,0))&lt;20,revenueReduction&lt;0.1),0,IF(NOT(ISNUMBER(J1070)),0,IF(F1070="Oui",0,IF($B1070="Non - avec lien de dépendance",MIN(1129,J1070,$C1070),MIN(1129,J1070))))))</f>
        <v>Effectuez l’étape 1</v>
      </c>
      <c r="O1070" s="3" t="str">
        <f>IF(ISTEXT(CRHPrate),"Effectuez l’étape 1",IF(AND(INDEX(claimPeriodNo,MATCH('Étape 1) Taux'!$A$8,claimPeriods,0))&gt;17,INDEX(claimPeriodNo,MATCH('Étape 1) Taux'!$A$8,claimPeriods,0))&lt;20,revenueReduction&lt;0.1),0,IF(NOT(ISNUMBER(K1070)),0,IF(G1070="Oui",0,IF($B1070="Non - avec lien de dépendance",MIN(1129,K1070,$C1070),MIN(1129,K1070))))))</f>
        <v>Effectuez l’étape 1</v>
      </c>
      <c r="P1070" s="3">
        <f t="shared" si="16"/>
        <v>0</v>
      </c>
    </row>
    <row r="1071" spans="12:16" x14ac:dyDescent="0.3">
      <c r="L1071" s="3" t="str">
        <f>IF(ISTEXT(CRHPrate),"Effectuez l’étape 1",IF(AND(INDEX(claimPeriodNo,MATCH('Étape 1) Taux'!$A$8,claimPeriods,0))&gt;17,INDEX(claimPeriodNo,MATCH('Étape 1) Taux'!$A$8,claimPeriods,0))&lt;20,revenueReduction&lt;0.1),0,IF(NOT(ISNUMBER(H1071)),0,IF(D1071="Oui",0,IF($B1071="Non - avec lien de dépendance",MIN(1129,H1071,$C1071),MIN(1129,H1071))))))</f>
        <v>Effectuez l’étape 1</v>
      </c>
      <c r="M1071" s="3" t="str">
        <f>IF(ISTEXT(CRHPrate),"Effectuez l’étape 1",IF(AND(INDEX(claimPeriodNo,MATCH('Étape 1) Taux'!$A$8,claimPeriods,0))&gt;17,INDEX(claimPeriodNo,MATCH('Étape 1) Taux'!$A$8,claimPeriods,0))&lt;20,revenueReduction&lt;0.1),0,IF(NOT(ISNUMBER(I1071)),0,IF(E1071="Oui",0,IF($B1071="Non - avec lien de dépendance",MIN(1129,I1071,$C1071),MIN(1129,I1071))))))</f>
        <v>Effectuez l’étape 1</v>
      </c>
      <c r="N1071" s="3" t="str">
        <f>IF(ISTEXT(CRHPrate),"Effectuez l’étape 1",IF(AND(INDEX(claimPeriodNo,MATCH('Étape 1) Taux'!$A$8,claimPeriods,0))&gt;17,INDEX(claimPeriodNo,MATCH('Étape 1) Taux'!$A$8,claimPeriods,0))&lt;20,revenueReduction&lt;0.1),0,IF(NOT(ISNUMBER(J1071)),0,IF(F1071="Oui",0,IF($B1071="Non - avec lien de dépendance",MIN(1129,J1071,$C1071),MIN(1129,J1071))))))</f>
        <v>Effectuez l’étape 1</v>
      </c>
      <c r="O1071" s="3" t="str">
        <f>IF(ISTEXT(CRHPrate),"Effectuez l’étape 1",IF(AND(INDEX(claimPeriodNo,MATCH('Étape 1) Taux'!$A$8,claimPeriods,0))&gt;17,INDEX(claimPeriodNo,MATCH('Étape 1) Taux'!$A$8,claimPeriods,0))&lt;20,revenueReduction&lt;0.1),0,IF(NOT(ISNUMBER(K1071)),0,IF(G1071="Oui",0,IF($B1071="Non - avec lien de dépendance",MIN(1129,K1071,$C1071),MIN(1129,K1071))))))</f>
        <v>Effectuez l’étape 1</v>
      </c>
      <c r="P1071" s="3">
        <f t="shared" si="16"/>
        <v>0</v>
      </c>
    </row>
    <row r="1072" spans="12:16" x14ac:dyDescent="0.3">
      <c r="L1072" s="3" t="str">
        <f>IF(ISTEXT(CRHPrate),"Effectuez l’étape 1",IF(AND(INDEX(claimPeriodNo,MATCH('Étape 1) Taux'!$A$8,claimPeriods,0))&gt;17,INDEX(claimPeriodNo,MATCH('Étape 1) Taux'!$A$8,claimPeriods,0))&lt;20,revenueReduction&lt;0.1),0,IF(NOT(ISNUMBER(H1072)),0,IF(D1072="Oui",0,IF($B1072="Non - avec lien de dépendance",MIN(1129,H1072,$C1072),MIN(1129,H1072))))))</f>
        <v>Effectuez l’étape 1</v>
      </c>
      <c r="M1072" s="3" t="str">
        <f>IF(ISTEXT(CRHPrate),"Effectuez l’étape 1",IF(AND(INDEX(claimPeriodNo,MATCH('Étape 1) Taux'!$A$8,claimPeriods,0))&gt;17,INDEX(claimPeriodNo,MATCH('Étape 1) Taux'!$A$8,claimPeriods,0))&lt;20,revenueReduction&lt;0.1),0,IF(NOT(ISNUMBER(I1072)),0,IF(E1072="Oui",0,IF($B1072="Non - avec lien de dépendance",MIN(1129,I1072,$C1072),MIN(1129,I1072))))))</f>
        <v>Effectuez l’étape 1</v>
      </c>
      <c r="N1072" s="3" t="str">
        <f>IF(ISTEXT(CRHPrate),"Effectuez l’étape 1",IF(AND(INDEX(claimPeriodNo,MATCH('Étape 1) Taux'!$A$8,claimPeriods,0))&gt;17,INDEX(claimPeriodNo,MATCH('Étape 1) Taux'!$A$8,claimPeriods,0))&lt;20,revenueReduction&lt;0.1),0,IF(NOT(ISNUMBER(J1072)),0,IF(F1072="Oui",0,IF($B1072="Non - avec lien de dépendance",MIN(1129,J1072,$C1072),MIN(1129,J1072))))))</f>
        <v>Effectuez l’étape 1</v>
      </c>
      <c r="O1072" s="3" t="str">
        <f>IF(ISTEXT(CRHPrate),"Effectuez l’étape 1",IF(AND(INDEX(claimPeriodNo,MATCH('Étape 1) Taux'!$A$8,claimPeriods,0))&gt;17,INDEX(claimPeriodNo,MATCH('Étape 1) Taux'!$A$8,claimPeriods,0))&lt;20,revenueReduction&lt;0.1),0,IF(NOT(ISNUMBER(K1072)),0,IF(G1072="Oui",0,IF($B1072="Non - avec lien de dépendance",MIN(1129,K1072,$C1072),MIN(1129,K1072))))))</f>
        <v>Effectuez l’étape 1</v>
      </c>
      <c r="P1072" s="3">
        <f t="shared" si="16"/>
        <v>0</v>
      </c>
    </row>
    <row r="1073" spans="12:16" x14ac:dyDescent="0.3">
      <c r="L1073" s="3" t="str">
        <f>IF(ISTEXT(CRHPrate),"Effectuez l’étape 1",IF(AND(INDEX(claimPeriodNo,MATCH('Étape 1) Taux'!$A$8,claimPeriods,0))&gt;17,INDEX(claimPeriodNo,MATCH('Étape 1) Taux'!$A$8,claimPeriods,0))&lt;20,revenueReduction&lt;0.1),0,IF(NOT(ISNUMBER(H1073)),0,IF(D1073="Oui",0,IF($B1073="Non - avec lien de dépendance",MIN(1129,H1073,$C1073),MIN(1129,H1073))))))</f>
        <v>Effectuez l’étape 1</v>
      </c>
      <c r="M1073" s="3" t="str">
        <f>IF(ISTEXT(CRHPrate),"Effectuez l’étape 1",IF(AND(INDEX(claimPeriodNo,MATCH('Étape 1) Taux'!$A$8,claimPeriods,0))&gt;17,INDEX(claimPeriodNo,MATCH('Étape 1) Taux'!$A$8,claimPeriods,0))&lt;20,revenueReduction&lt;0.1),0,IF(NOT(ISNUMBER(I1073)),0,IF(E1073="Oui",0,IF($B1073="Non - avec lien de dépendance",MIN(1129,I1073,$C1073),MIN(1129,I1073))))))</f>
        <v>Effectuez l’étape 1</v>
      </c>
      <c r="N1073" s="3" t="str">
        <f>IF(ISTEXT(CRHPrate),"Effectuez l’étape 1",IF(AND(INDEX(claimPeriodNo,MATCH('Étape 1) Taux'!$A$8,claimPeriods,0))&gt;17,INDEX(claimPeriodNo,MATCH('Étape 1) Taux'!$A$8,claimPeriods,0))&lt;20,revenueReduction&lt;0.1),0,IF(NOT(ISNUMBER(J1073)),0,IF(F1073="Oui",0,IF($B1073="Non - avec lien de dépendance",MIN(1129,J1073,$C1073),MIN(1129,J1073))))))</f>
        <v>Effectuez l’étape 1</v>
      </c>
      <c r="O1073" s="3" t="str">
        <f>IF(ISTEXT(CRHPrate),"Effectuez l’étape 1",IF(AND(INDEX(claimPeriodNo,MATCH('Étape 1) Taux'!$A$8,claimPeriods,0))&gt;17,INDEX(claimPeriodNo,MATCH('Étape 1) Taux'!$A$8,claimPeriods,0))&lt;20,revenueReduction&lt;0.1),0,IF(NOT(ISNUMBER(K1073)),0,IF(G1073="Oui",0,IF($B1073="Non - avec lien de dépendance",MIN(1129,K1073,$C1073),MIN(1129,K1073))))))</f>
        <v>Effectuez l’étape 1</v>
      </c>
      <c r="P1073" s="3">
        <f t="shared" si="16"/>
        <v>0</v>
      </c>
    </row>
    <row r="1074" spans="12:16" x14ac:dyDescent="0.3">
      <c r="L1074" s="3" t="str">
        <f>IF(ISTEXT(CRHPrate),"Effectuez l’étape 1",IF(AND(INDEX(claimPeriodNo,MATCH('Étape 1) Taux'!$A$8,claimPeriods,0))&gt;17,INDEX(claimPeriodNo,MATCH('Étape 1) Taux'!$A$8,claimPeriods,0))&lt;20,revenueReduction&lt;0.1),0,IF(NOT(ISNUMBER(H1074)),0,IF(D1074="Oui",0,IF($B1074="Non - avec lien de dépendance",MIN(1129,H1074,$C1074),MIN(1129,H1074))))))</f>
        <v>Effectuez l’étape 1</v>
      </c>
      <c r="M1074" s="3" t="str">
        <f>IF(ISTEXT(CRHPrate),"Effectuez l’étape 1",IF(AND(INDEX(claimPeriodNo,MATCH('Étape 1) Taux'!$A$8,claimPeriods,0))&gt;17,INDEX(claimPeriodNo,MATCH('Étape 1) Taux'!$A$8,claimPeriods,0))&lt;20,revenueReduction&lt;0.1),0,IF(NOT(ISNUMBER(I1074)),0,IF(E1074="Oui",0,IF($B1074="Non - avec lien de dépendance",MIN(1129,I1074,$C1074),MIN(1129,I1074))))))</f>
        <v>Effectuez l’étape 1</v>
      </c>
      <c r="N1074" s="3" t="str">
        <f>IF(ISTEXT(CRHPrate),"Effectuez l’étape 1",IF(AND(INDEX(claimPeriodNo,MATCH('Étape 1) Taux'!$A$8,claimPeriods,0))&gt;17,INDEX(claimPeriodNo,MATCH('Étape 1) Taux'!$A$8,claimPeriods,0))&lt;20,revenueReduction&lt;0.1),0,IF(NOT(ISNUMBER(J1074)),0,IF(F1074="Oui",0,IF($B1074="Non - avec lien de dépendance",MIN(1129,J1074,$C1074),MIN(1129,J1074))))))</f>
        <v>Effectuez l’étape 1</v>
      </c>
      <c r="O1074" s="3" t="str">
        <f>IF(ISTEXT(CRHPrate),"Effectuez l’étape 1",IF(AND(INDEX(claimPeriodNo,MATCH('Étape 1) Taux'!$A$8,claimPeriods,0))&gt;17,INDEX(claimPeriodNo,MATCH('Étape 1) Taux'!$A$8,claimPeriods,0))&lt;20,revenueReduction&lt;0.1),0,IF(NOT(ISNUMBER(K1074)),0,IF(G1074="Oui",0,IF($B1074="Non - avec lien de dépendance",MIN(1129,K1074,$C1074),MIN(1129,K1074))))))</f>
        <v>Effectuez l’étape 1</v>
      </c>
      <c r="P1074" s="3">
        <f t="shared" si="16"/>
        <v>0</v>
      </c>
    </row>
    <row r="1075" spans="12:16" x14ac:dyDescent="0.3">
      <c r="L1075" s="3" t="str">
        <f>IF(ISTEXT(CRHPrate),"Effectuez l’étape 1",IF(AND(INDEX(claimPeriodNo,MATCH('Étape 1) Taux'!$A$8,claimPeriods,0))&gt;17,INDEX(claimPeriodNo,MATCH('Étape 1) Taux'!$A$8,claimPeriods,0))&lt;20,revenueReduction&lt;0.1),0,IF(NOT(ISNUMBER(H1075)),0,IF(D1075="Oui",0,IF($B1075="Non - avec lien de dépendance",MIN(1129,H1075,$C1075),MIN(1129,H1075))))))</f>
        <v>Effectuez l’étape 1</v>
      </c>
      <c r="M1075" s="3" t="str">
        <f>IF(ISTEXT(CRHPrate),"Effectuez l’étape 1",IF(AND(INDEX(claimPeriodNo,MATCH('Étape 1) Taux'!$A$8,claimPeriods,0))&gt;17,INDEX(claimPeriodNo,MATCH('Étape 1) Taux'!$A$8,claimPeriods,0))&lt;20,revenueReduction&lt;0.1),0,IF(NOT(ISNUMBER(I1075)),0,IF(E1075="Oui",0,IF($B1075="Non - avec lien de dépendance",MIN(1129,I1075,$C1075),MIN(1129,I1075))))))</f>
        <v>Effectuez l’étape 1</v>
      </c>
      <c r="N1075" s="3" t="str">
        <f>IF(ISTEXT(CRHPrate),"Effectuez l’étape 1",IF(AND(INDEX(claimPeriodNo,MATCH('Étape 1) Taux'!$A$8,claimPeriods,0))&gt;17,INDEX(claimPeriodNo,MATCH('Étape 1) Taux'!$A$8,claimPeriods,0))&lt;20,revenueReduction&lt;0.1),0,IF(NOT(ISNUMBER(J1075)),0,IF(F1075="Oui",0,IF($B1075="Non - avec lien de dépendance",MIN(1129,J1075,$C1075),MIN(1129,J1075))))))</f>
        <v>Effectuez l’étape 1</v>
      </c>
      <c r="O1075" s="3" t="str">
        <f>IF(ISTEXT(CRHPrate),"Effectuez l’étape 1",IF(AND(INDEX(claimPeriodNo,MATCH('Étape 1) Taux'!$A$8,claimPeriods,0))&gt;17,INDEX(claimPeriodNo,MATCH('Étape 1) Taux'!$A$8,claimPeriods,0))&lt;20,revenueReduction&lt;0.1),0,IF(NOT(ISNUMBER(K1075)),0,IF(G1075="Oui",0,IF($B1075="Non - avec lien de dépendance",MIN(1129,K1075,$C1075),MIN(1129,K1075))))))</f>
        <v>Effectuez l’étape 1</v>
      </c>
      <c r="P1075" s="3">
        <f t="shared" si="16"/>
        <v>0</v>
      </c>
    </row>
    <row r="1076" spans="12:16" x14ac:dyDescent="0.3">
      <c r="L1076" s="3" t="str">
        <f>IF(ISTEXT(CRHPrate),"Effectuez l’étape 1",IF(AND(INDEX(claimPeriodNo,MATCH('Étape 1) Taux'!$A$8,claimPeriods,0))&gt;17,INDEX(claimPeriodNo,MATCH('Étape 1) Taux'!$A$8,claimPeriods,0))&lt;20,revenueReduction&lt;0.1),0,IF(NOT(ISNUMBER(H1076)),0,IF(D1076="Oui",0,IF($B1076="Non - avec lien de dépendance",MIN(1129,H1076,$C1076),MIN(1129,H1076))))))</f>
        <v>Effectuez l’étape 1</v>
      </c>
      <c r="M1076" s="3" t="str">
        <f>IF(ISTEXT(CRHPrate),"Effectuez l’étape 1",IF(AND(INDEX(claimPeriodNo,MATCH('Étape 1) Taux'!$A$8,claimPeriods,0))&gt;17,INDEX(claimPeriodNo,MATCH('Étape 1) Taux'!$A$8,claimPeriods,0))&lt;20,revenueReduction&lt;0.1),0,IF(NOT(ISNUMBER(I1076)),0,IF(E1076="Oui",0,IF($B1076="Non - avec lien de dépendance",MIN(1129,I1076,$C1076),MIN(1129,I1076))))))</f>
        <v>Effectuez l’étape 1</v>
      </c>
      <c r="N1076" s="3" t="str">
        <f>IF(ISTEXT(CRHPrate),"Effectuez l’étape 1",IF(AND(INDEX(claimPeriodNo,MATCH('Étape 1) Taux'!$A$8,claimPeriods,0))&gt;17,INDEX(claimPeriodNo,MATCH('Étape 1) Taux'!$A$8,claimPeriods,0))&lt;20,revenueReduction&lt;0.1),0,IF(NOT(ISNUMBER(J1076)),0,IF(F1076="Oui",0,IF($B1076="Non - avec lien de dépendance",MIN(1129,J1076,$C1076),MIN(1129,J1076))))))</f>
        <v>Effectuez l’étape 1</v>
      </c>
      <c r="O1076" s="3" t="str">
        <f>IF(ISTEXT(CRHPrate),"Effectuez l’étape 1",IF(AND(INDEX(claimPeriodNo,MATCH('Étape 1) Taux'!$A$8,claimPeriods,0))&gt;17,INDEX(claimPeriodNo,MATCH('Étape 1) Taux'!$A$8,claimPeriods,0))&lt;20,revenueReduction&lt;0.1),0,IF(NOT(ISNUMBER(K1076)),0,IF(G1076="Oui",0,IF($B1076="Non - avec lien de dépendance",MIN(1129,K1076,$C1076),MIN(1129,K1076))))))</f>
        <v>Effectuez l’étape 1</v>
      </c>
      <c r="P1076" s="3">
        <f t="shared" si="16"/>
        <v>0</v>
      </c>
    </row>
    <row r="1077" spans="12:16" x14ac:dyDescent="0.3">
      <c r="L1077" s="3" t="str">
        <f>IF(ISTEXT(CRHPrate),"Effectuez l’étape 1",IF(AND(INDEX(claimPeriodNo,MATCH('Étape 1) Taux'!$A$8,claimPeriods,0))&gt;17,INDEX(claimPeriodNo,MATCH('Étape 1) Taux'!$A$8,claimPeriods,0))&lt;20,revenueReduction&lt;0.1),0,IF(NOT(ISNUMBER(H1077)),0,IF(D1077="Oui",0,IF($B1077="Non - avec lien de dépendance",MIN(1129,H1077,$C1077),MIN(1129,H1077))))))</f>
        <v>Effectuez l’étape 1</v>
      </c>
      <c r="M1077" s="3" t="str">
        <f>IF(ISTEXT(CRHPrate),"Effectuez l’étape 1",IF(AND(INDEX(claimPeriodNo,MATCH('Étape 1) Taux'!$A$8,claimPeriods,0))&gt;17,INDEX(claimPeriodNo,MATCH('Étape 1) Taux'!$A$8,claimPeriods,0))&lt;20,revenueReduction&lt;0.1),0,IF(NOT(ISNUMBER(I1077)),0,IF(E1077="Oui",0,IF($B1077="Non - avec lien de dépendance",MIN(1129,I1077,$C1077),MIN(1129,I1077))))))</f>
        <v>Effectuez l’étape 1</v>
      </c>
      <c r="N1077" s="3" t="str">
        <f>IF(ISTEXT(CRHPrate),"Effectuez l’étape 1",IF(AND(INDEX(claimPeriodNo,MATCH('Étape 1) Taux'!$A$8,claimPeriods,0))&gt;17,INDEX(claimPeriodNo,MATCH('Étape 1) Taux'!$A$8,claimPeriods,0))&lt;20,revenueReduction&lt;0.1),0,IF(NOT(ISNUMBER(J1077)),0,IF(F1077="Oui",0,IF($B1077="Non - avec lien de dépendance",MIN(1129,J1077,$C1077),MIN(1129,J1077))))))</f>
        <v>Effectuez l’étape 1</v>
      </c>
      <c r="O1077" s="3" t="str">
        <f>IF(ISTEXT(CRHPrate),"Effectuez l’étape 1",IF(AND(INDEX(claimPeriodNo,MATCH('Étape 1) Taux'!$A$8,claimPeriods,0))&gt;17,INDEX(claimPeriodNo,MATCH('Étape 1) Taux'!$A$8,claimPeriods,0))&lt;20,revenueReduction&lt;0.1),0,IF(NOT(ISNUMBER(K1077)),0,IF(G1077="Oui",0,IF($B1077="Non - avec lien de dépendance",MIN(1129,K1077,$C1077),MIN(1129,K1077))))))</f>
        <v>Effectuez l’étape 1</v>
      </c>
      <c r="P1077" s="3">
        <f t="shared" si="16"/>
        <v>0</v>
      </c>
    </row>
    <row r="1078" spans="12:16" x14ac:dyDescent="0.3">
      <c r="L1078" s="3" t="str">
        <f>IF(ISTEXT(CRHPrate),"Effectuez l’étape 1",IF(AND(INDEX(claimPeriodNo,MATCH('Étape 1) Taux'!$A$8,claimPeriods,0))&gt;17,INDEX(claimPeriodNo,MATCH('Étape 1) Taux'!$A$8,claimPeriods,0))&lt;20,revenueReduction&lt;0.1),0,IF(NOT(ISNUMBER(H1078)),0,IF(D1078="Oui",0,IF($B1078="Non - avec lien de dépendance",MIN(1129,H1078,$C1078),MIN(1129,H1078))))))</f>
        <v>Effectuez l’étape 1</v>
      </c>
      <c r="M1078" s="3" t="str">
        <f>IF(ISTEXT(CRHPrate),"Effectuez l’étape 1",IF(AND(INDEX(claimPeriodNo,MATCH('Étape 1) Taux'!$A$8,claimPeriods,0))&gt;17,INDEX(claimPeriodNo,MATCH('Étape 1) Taux'!$A$8,claimPeriods,0))&lt;20,revenueReduction&lt;0.1),0,IF(NOT(ISNUMBER(I1078)),0,IF(E1078="Oui",0,IF($B1078="Non - avec lien de dépendance",MIN(1129,I1078,$C1078),MIN(1129,I1078))))))</f>
        <v>Effectuez l’étape 1</v>
      </c>
      <c r="N1078" s="3" t="str">
        <f>IF(ISTEXT(CRHPrate),"Effectuez l’étape 1",IF(AND(INDEX(claimPeriodNo,MATCH('Étape 1) Taux'!$A$8,claimPeriods,0))&gt;17,INDEX(claimPeriodNo,MATCH('Étape 1) Taux'!$A$8,claimPeriods,0))&lt;20,revenueReduction&lt;0.1),0,IF(NOT(ISNUMBER(J1078)),0,IF(F1078="Oui",0,IF($B1078="Non - avec lien de dépendance",MIN(1129,J1078,$C1078),MIN(1129,J1078))))))</f>
        <v>Effectuez l’étape 1</v>
      </c>
      <c r="O1078" s="3" t="str">
        <f>IF(ISTEXT(CRHPrate),"Effectuez l’étape 1",IF(AND(INDEX(claimPeriodNo,MATCH('Étape 1) Taux'!$A$8,claimPeriods,0))&gt;17,INDEX(claimPeriodNo,MATCH('Étape 1) Taux'!$A$8,claimPeriods,0))&lt;20,revenueReduction&lt;0.1),0,IF(NOT(ISNUMBER(K1078)),0,IF(G1078="Oui",0,IF($B1078="Non - avec lien de dépendance",MIN(1129,K1078,$C1078),MIN(1129,K1078))))))</f>
        <v>Effectuez l’étape 1</v>
      </c>
      <c r="P1078" s="3">
        <f t="shared" si="16"/>
        <v>0</v>
      </c>
    </row>
    <row r="1079" spans="12:16" x14ac:dyDescent="0.3">
      <c r="L1079" s="3" t="str">
        <f>IF(ISTEXT(CRHPrate),"Effectuez l’étape 1",IF(AND(INDEX(claimPeriodNo,MATCH('Étape 1) Taux'!$A$8,claimPeriods,0))&gt;17,INDEX(claimPeriodNo,MATCH('Étape 1) Taux'!$A$8,claimPeriods,0))&lt;20,revenueReduction&lt;0.1),0,IF(NOT(ISNUMBER(H1079)),0,IF(D1079="Oui",0,IF($B1079="Non - avec lien de dépendance",MIN(1129,H1079,$C1079),MIN(1129,H1079))))))</f>
        <v>Effectuez l’étape 1</v>
      </c>
      <c r="M1079" s="3" t="str">
        <f>IF(ISTEXT(CRHPrate),"Effectuez l’étape 1",IF(AND(INDEX(claimPeriodNo,MATCH('Étape 1) Taux'!$A$8,claimPeriods,0))&gt;17,INDEX(claimPeriodNo,MATCH('Étape 1) Taux'!$A$8,claimPeriods,0))&lt;20,revenueReduction&lt;0.1),0,IF(NOT(ISNUMBER(I1079)),0,IF(E1079="Oui",0,IF($B1079="Non - avec lien de dépendance",MIN(1129,I1079,$C1079),MIN(1129,I1079))))))</f>
        <v>Effectuez l’étape 1</v>
      </c>
      <c r="N1079" s="3" t="str">
        <f>IF(ISTEXT(CRHPrate),"Effectuez l’étape 1",IF(AND(INDEX(claimPeriodNo,MATCH('Étape 1) Taux'!$A$8,claimPeriods,0))&gt;17,INDEX(claimPeriodNo,MATCH('Étape 1) Taux'!$A$8,claimPeriods,0))&lt;20,revenueReduction&lt;0.1),0,IF(NOT(ISNUMBER(J1079)),0,IF(F1079="Oui",0,IF($B1079="Non - avec lien de dépendance",MIN(1129,J1079,$C1079),MIN(1129,J1079))))))</f>
        <v>Effectuez l’étape 1</v>
      </c>
      <c r="O1079" s="3" t="str">
        <f>IF(ISTEXT(CRHPrate),"Effectuez l’étape 1",IF(AND(INDEX(claimPeriodNo,MATCH('Étape 1) Taux'!$A$8,claimPeriods,0))&gt;17,INDEX(claimPeriodNo,MATCH('Étape 1) Taux'!$A$8,claimPeriods,0))&lt;20,revenueReduction&lt;0.1),0,IF(NOT(ISNUMBER(K1079)),0,IF(G1079="Oui",0,IF($B1079="Non - avec lien de dépendance",MIN(1129,K1079,$C1079),MIN(1129,K1079))))))</f>
        <v>Effectuez l’étape 1</v>
      </c>
      <c r="P1079" s="3">
        <f t="shared" si="16"/>
        <v>0</v>
      </c>
    </row>
    <row r="1080" spans="12:16" x14ac:dyDescent="0.3">
      <c r="L1080" s="3" t="str">
        <f>IF(ISTEXT(CRHPrate),"Effectuez l’étape 1",IF(AND(INDEX(claimPeriodNo,MATCH('Étape 1) Taux'!$A$8,claimPeriods,0))&gt;17,INDEX(claimPeriodNo,MATCH('Étape 1) Taux'!$A$8,claimPeriods,0))&lt;20,revenueReduction&lt;0.1),0,IF(NOT(ISNUMBER(H1080)),0,IF(D1080="Oui",0,IF($B1080="Non - avec lien de dépendance",MIN(1129,H1080,$C1080),MIN(1129,H1080))))))</f>
        <v>Effectuez l’étape 1</v>
      </c>
      <c r="M1080" s="3" t="str">
        <f>IF(ISTEXT(CRHPrate),"Effectuez l’étape 1",IF(AND(INDEX(claimPeriodNo,MATCH('Étape 1) Taux'!$A$8,claimPeriods,0))&gt;17,INDEX(claimPeriodNo,MATCH('Étape 1) Taux'!$A$8,claimPeriods,0))&lt;20,revenueReduction&lt;0.1),0,IF(NOT(ISNUMBER(I1080)),0,IF(E1080="Oui",0,IF($B1080="Non - avec lien de dépendance",MIN(1129,I1080,$C1080),MIN(1129,I1080))))))</f>
        <v>Effectuez l’étape 1</v>
      </c>
      <c r="N1080" s="3" t="str">
        <f>IF(ISTEXT(CRHPrate),"Effectuez l’étape 1",IF(AND(INDEX(claimPeriodNo,MATCH('Étape 1) Taux'!$A$8,claimPeriods,0))&gt;17,INDEX(claimPeriodNo,MATCH('Étape 1) Taux'!$A$8,claimPeriods,0))&lt;20,revenueReduction&lt;0.1),0,IF(NOT(ISNUMBER(J1080)),0,IF(F1080="Oui",0,IF($B1080="Non - avec lien de dépendance",MIN(1129,J1080,$C1080),MIN(1129,J1080))))))</f>
        <v>Effectuez l’étape 1</v>
      </c>
      <c r="O1080" s="3" t="str">
        <f>IF(ISTEXT(CRHPrate),"Effectuez l’étape 1",IF(AND(INDEX(claimPeriodNo,MATCH('Étape 1) Taux'!$A$8,claimPeriods,0))&gt;17,INDEX(claimPeriodNo,MATCH('Étape 1) Taux'!$A$8,claimPeriods,0))&lt;20,revenueReduction&lt;0.1),0,IF(NOT(ISNUMBER(K1080)),0,IF(G1080="Oui",0,IF($B1080="Non - avec lien de dépendance",MIN(1129,K1080,$C1080),MIN(1129,K1080))))))</f>
        <v>Effectuez l’étape 1</v>
      </c>
      <c r="P1080" s="3">
        <f t="shared" si="16"/>
        <v>0</v>
      </c>
    </row>
    <row r="1081" spans="12:16" x14ac:dyDescent="0.3">
      <c r="L1081" s="3" t="str">
        <f>IF(ISTEXT(CRHPrate),"Effectuez l’étape 1",IF(AND(INDEX(claimPeriodNo,MATCH('Étape 1) Taux'!$A$8,claimPeriods,0))&gt;17,INDEX(claimPeriodNo,MATCH('Étape 1) Taux'!$A$8,claimPeriods,0))&lt;20,revenueReduction&lt;0.1),0,IF(NOT(ISNUMBER(H1081)),0,IF(D1081="Oui",0,IF($B1081="Non - avec lien de dépendance",MIN(1129,H1081,$C1081),MIN(1129,H1081))))))</f>
        <v>Effectuez l’étape 1</v>
      </c>
      <c r="M1081" s="3" t="str">
        <f>IF(ISTEXT(CRHPrate),"Effectuez l’étape 1",IF(AND(INDEX(claimPeriodNo,MATCH('Étape 1) Taux'!$A$8,claimPeriods,0))&gt;17,INDEX(claimPeriodNo,MATCH('Étape 1) Taux'!$A$8,claimPeriods,0))&lt;20,revenueReduction&lt;0.1),0,IF(NOT(ISNUMBER(I1081)),0,IF(E1081="Oui",0,IF($B1081="Non - avec lien de dépendance",MIN(1129,I1081,$C1081),MIN(1129,I1081))))))</f>
        <v>Effectuez l’étape 1</v>
      </c>
      <c r="N1081" s="3" t="str">
        <f>IF(ISTEXT(CRHPrate),"Effectuez l’étape 1",IF(AND(INDEX(claimPeriodNo,MATCH('Étape 1) Taux'!$A$8,claimPeriods,0))&gt;17,INDEX(claimPeriodNo,MATCH('Étape 1) Taux'!$A$8,claimPeriods,0))&lt;20,revenueReduction&lt;0.1),0,IF(NOT(ISNUMBER(J1081)),0,IF(F1081="Oui",0,IF($B1081="Non - avec lien de dépendance",MIN(1129,J1081,$C1081),MIN(1129,J1081))))))</f>
        <v>Effectuez l’étape 1</v>
      </c>
      <c r="O1081" s="3" t="str">
        <f>IF(ISTEXT(CRHPrate),"Effectuez l’étape 1",IF(AND(INDEX(claimPeriodNo,MATCH('Étape 1) Taux'!$A$8,claimPeriods,0))&gt;17,INDEX(claimPeriodNo,MATCH('Étape 1) Taux'!$A$8,claimPeriods,0))&lt;20,revenueReduction&lt;0.1),0,IF(NOT(ISNUMBER(K1081)),0,IF(G1081="Oui",0,IF($B1081="Non - avec lien de dépendance",MIN(1129,K1081,$C1081),MIN(1129,K1081))))))</f>
        <v>Effectuez l’étape 1</v>
      </c>
      <c r="P1081" s="3">
        <f t="shared" si="16"/>
        <v>0</v>
      </c>
    </row>
    <row r="1082" spans="12:16" x14ac:dyDescent="0.3">
      <c r="L1082" s="3" t="str">
        <f>IF(ISTEXT(CRHPrate),"Effectuez l’étape 1",IF(AND(INDEX(claimPeriodNo,MATCH('Étape 1) Taux'!$A$8,claimPeriods,0))&gt;17,INDEX(claimPeriodNo,MATCH('Étape 1) Taux'!$A$8,claimPeriods,0))&lt;20,revenueReduction&lt;0.1),0,IF(NOT(ISNUMBER(H1082)),0,IF(D1082="Oui",0,IF($B1082="Non - avec lien de dépendance",MIN(1129,H1082,$C1082),MIN(1129,H1082))))))</f>
        <v>Effectuez l’étape 1</v>
      </c>
      <c r="M1082" s="3" t="str">
        <f>IF(ISTEXT(CRHPrate),"Effectuez l’étape 1",IF(AND(INDEX(claimPeriodNo,MATCH('Étape 1) Taux'!$A$8,claimPeriods,0))&gt;17,INDEX(claimPeriodNo,MATCH('Étape 1) Taux'!$A$8,claimPeriods,0))&lt;20,revenueReduction&lt;0.1),0,IF(NOT(ISNUMBER(I1082)),0,IF(E1082="Oui",0,IF($B1082="Non - avec lien de dépendance",MIN(1129,I1082,$C1082),MIN(1129,I1082))))))</f>
        <v>Effectuez l’étape 1</v>
      </c>
      <c r="N1082" s="3" t="str">
        <f>IF(ISTEXT(CRHPrate),"Effectuez l’étape 1",IF(AND(INDEX(claimPeriodNo,MATCH('Étape 1) Taux'!$A$8,claimPeriods,0))&gt;17,INDEX(claimPeriodNo,MATCH('Étape 1) Taux'!$A$8,claimPeriods,0))&lt;20,revenueReduction&lt;0.1),0,IF(NOT(ISNUMBER(J1082)),0,IF(F1082="Oui",0,IF($B1082="Non - avec lien de dépendance",MIN(1129,J1082,$C1082),MIN(1129,J1082))))))</f>
        <v>Effectuez l’étape 1</v>
      </c>
      <c r="O1082" s="3" t="str">
        <f>IF(ISTEXT(CRHPrate),"Effectuez l’étape 1",IF(AND(INDEX(claimPeriodNo,MATCH('Étape 1) Taux'!$A$8,claimPeriods,0))&gt;17,INDEX(claimPeriodNo,MATCH('Étape 1) Taux'!$A$8,claimPeriods,0))&lt;20,revenueReduction&lt;0.1),0,IF(NOT(ISNUMBER(K1082)),0,IF(G1082="Oui",0,IF($B1082="Non - avec lien de dépendance",MIN(1129,K1082,$C1082),MIN(1129,K1082))))))</f>
        <v>Effectuez l’étape 1</v>
      </c>
      <c r="P1082" s="3">
        <f t="shared" si="16"/>
        <v>0</v>
      </c>
    </row>
    <row r="1083" spans="12:16" x14ac:dyDescent="0.3">
      <c r="L1083" s="3" t="str">
        <f>IF(ISTEXT(CRHPrate),"Effectuez l’étape 1",IF(AND(INDEX(claimPeriodNo,MATCH('Étape 1) Taux'!$A$8,claimPeriods,0))&gt;17,INDEX(claimPeriodNo,MATCH('Étape 1) Taux'!$A$8,claimPeriods,0))&lt;20,revenueReduction&lt;0.1),0,IF(NOT(ISNUMBER(H1083)),0,IF(D1083="Oui",0,IF($B1083="Non - avec lien de dépendance",MIN(1129,H1083,$C1083),MIN(1129,H1083))))))</f>
        <v>Effectuez l’étape 1</v>
      </c>
      <c r="M1083" s="3" t="str">
        <f>IF(ISTEXT(CRHPrate),"Effectuez l’étape 1",IF(AND(INDEX(claimPeriodNo,MATCH('Étape 1) Taux'!$A$8,claimPeriods,0))&gt;17,INDEX(claimPeriodNo,MATCH('Étape 1) Taux'!$A$8,claimPeriods,0))&lt;20,revenueReduction&lt;0.1),0,IF(NOT(ISNUMBER(I1083)),0,IF(E1083="Oui",0,IF($B1083="Non - avec lien de dépendance",MIN(1129,I1083,$C1083),MIN(1129,I1083))))))</f>
        <v>Effectuez l’étape 1</v>
      </c>
      <c r="N1083" s="3" t="str">
        <f>IF(ISTEXT(CRHPrate),"Effectuez l’étape 1",IF(AND(INDEX(claimPeriodNo,MATCH('Étape 1) Taux'!$A$8,claimPeriods,0))&gt;17,INDEX(claimPeriodNo,MATCH('Étape 1) Taux'!$A$8,claimPeriods,0))&lt;20,revenueReduction&lt;0.1),0,IF(NOT(ISNUMBER(J1083)),0,IF(F1083="Oui",0,IF($B1083="Non - avec lien de dépendance",MIN(1129,J1083,$C1083),MIN(1129,J1083))))))</f>
        <v>Effectuez l’étape 1</v>
      </c>
      <c r="O1083" s="3" t="str">
        <f>IF(ISTEXT(CRHPrate),"Effectuez l’étape 1",IF(AND(INDEX(claimPeriodNo,MATCH('Étape 1) Taux'!$A$8,claimPeriods,0))&gt;17,INDEX(claimPeriodNo,MATCH('Étape 1) Taux'!$A$8,claimPeriods,0))&lt;20,revenueReduction&lt;0.1),0,IF(NOT(ISNUMBER(K1083)),0,IF(G1083="Oui",0,IF($B1083="Non - avec lien de dépendance",MIN(1129,K1083,$C1083),MIN(1129,K1083))))))</f>
        <v>Effectuez l’étape 1</v>
      </c>
      <c r="P1083" s="3">
        <f t="shared" si="16"/>
        <v>0</v>
      </c>
    </row>
    <row r="1084" spans="12:16" x14ac:dyDescent="0.3">
      <c r="L1084" s="3" t="str">
        <f>IF(ISTEXT(CRHPrate),"Effectuez l’étape 1",IF(AND(INDEX(claimPeriodNo,MATCH('Étape 1) Taux'!$A$8,claimPeriods,0))&gt;17,INDEX(claimPeriodNo,MATCH('Étape 1) Taux'!$A$8,claimPeriods,0))&lt;20,revenueReduction&lt;0.1),0,IF(NOT(ISNUMBER(H1084)),0,IF(D1084="Oui",0,IF($B1084="Non - avec lien de dépendance",MIN(1129,H1084,$C1084),MIN(1129,H1084))))))</f>
        <v>Effectuez l’étape 1</v>
      </c>
      <c r="M1084" s="3" t="str">
        <f>IF(ISTEXT(CRHPrate),"Effectuez l’étape 1",IF(AND(INDEX(claimPeriodNo,MATCH('Étape 1) Taux'!$A$8,claimPeriods,0))&gt;17,INDEX(claimPeriodNo,MATCH('Étape 1) Taux'!$A$8,claimPeriods,0))&lt;20,revenueReduction&lt;0.1),0,IF(NOT(ISNUMBER(I1084)),0,IF(E1084="Oui",0,IF($B1084="Non - avec lien de dépendance",MIN(1129,I1084,$C1084),MIN(1129,I1084))))))</f>
        <v>Effectuez l’étape 1</v>
      </c>
      <c r="N1084" s="3" t="str">
        <f>IF(ISTEXT(CRHPrate),"Effectuez l’étape 1",IF(AND(INDEX(claimPeriodNo,MATCH('Étape 1) Taux'!$A$8,claimPeriods,0))&gt;17,INDEX(claimPeriodNo,MATCH('Étape 1) Taux'!$A$8,claimPeriods,0))&lt;20,revenueReduction&lt;0.1),0,IF(NOT(ISNUMBER(J1084)),0,IF(F1084="Oui",0,IF($B1084="Non - avec lien de dépendance",MIN(1129,J1084,$C1084),MIN(1129,J1084))))))</f>
        <v>Effectuez l’étape 1</v>
      </c>
      <c r="O1084" s="3" t="str">
        <f>IF(ISTEXT(CRHPrate),"Effectuez l’étape 1",IF(AND(INDEX(claimPeriodNo,MATCH('Étape 1) Taux'!$A$8,claimPeriods,0))&gt;17,INDEX(claimPeriodNo,MATCH('Étape 1) Taux'!$A$8,claimPeriods,0))&lt;20,revenueReduction&lt;0.1),0,IF(NOT(ISNUMBER(K1084)),0,IF(G1084="Oui",0,IF($B1084="Non - avec lien de dépendance",MIN(1129,K1084,$C1084),MIN(1129,K1084))))))</f>
        <v>Effectuez l’étape 1</v>
      </c>
      <c r="P1084" s="3">
        <f t="shared" si="16"/>
        <v>0</v>
      </c>
    </row>
    <row r="1085" spans="12:16" x14ac:dyDescent="0.3">
      <c r="L1085" s="3" t="str">
        <f>IF(ISTEXT(CRHPrate),"Effectuez l’étape 1",IF(AND(INDEX(claimPeriodNo,MATCH('Étape 1) Taux'!$A$8,claimPeriods,0))&gt;17,INDEX(claimPeriodNo,MATCH('Étape 1) Taux'!$A$8,claimPeriods,0))&lt;20,revenueReduction&lt;0.1),0,IF(NOT(ISNUMBER(H1085)),0,IF(D1085="Oui",0,IF($B1085="Non - avec lien de dépendance",MIN(1129,H1085,$C1085),MIN(1129,H1085))))))</f>
        <v>Effectuez l’étape 1</v>
      </c>
      <c r="M1085" s="3" t="str">
        <f>IF(ISTEXT(CRHPrate),"Effectuez l’étape 1",IF(AND(INDEX(claimPeriodNo,MATCH('Étape 1) Taux'!$A$8,claimPeriods,0))&gt;17,INDEX(claimPeriodNo,MATCH('Étape 1) Taux'!$A$8,claimPeriods,0))&lt;20,revenueReduction&lt;0.1),0,IF(NOT(ISNUMBER(I1085)),0,IF(E1085="Oui",0,IF($B1085="Non - avec lien de dépendance",MIN(1129,I1085,$C1085),MIN(1129,I1085))))))</f>
        <v>Effectuez l’étape 1</v>
      </c>
      <c r="N1085" s="3" t="str">
        <f>IF(ISTEXT(CRHPrate),"Effectuez l’étape 1",IF(AND(INDEX(claimPeriodNo,MATCH('Étape 1) Taux'!$A$8,claimPeriods,0))&gt;17,INDEX(claimPeriodNo,MATCH('Étape 1) Taux'!$A$8,claimPeriods,0))&lt;20,revenueReduction&lt;0.1),0,IF(NOT(ISNUMBER(J1085)),0,IF(F1085="Oui",0,IF($B1085="Non - avec lien de dépendance",MIN(1129,J1085,$C1085),MIN(1129,J1085))))))</f>
        <v>Effectuez l’étape 1</v>
      </c>
      <c r="O1085" s="3" t="str">
        <f>IF(ISTEXT(CRHPrate),"Effectuez l’étape 1",IF(AND(INDEX(claimPeriodNo,MATCH('Étape 1) Taux'!$A$8,claimPeriods,0))&gt;17,INDEX(claimPeriodNo,MATCH('Étape 1) Taux'!$A$8,claimPeriods,0))&lt;20,revenueReduction&lt;0.1),0,IF(NOT(ISNUMBER(K1085)),0,IF(G1085="Oui",0,IF($B1085="Non - avec lien de dépendance",MIN(1129,K1085,$C1085),MIN(1129,K1085))))))</f>
        <v>Effectuez l’étape 1</v>
      </c>
      <c r="P1085" s="3">
        <f t="shared" si="16"/>
        <v>0</v>
      </c>
    </row>
    <row r="1086" spans="12:16" x14ac:dyDescent="0.3">
      <c r="L1086" s="3" t="str">
        <f>IF(ISTEXT(CRHPrate),"Effectuez l’étape 1",IF(AND(INDEX(claimPeriodNo,MATCH('Étape 1) Taux'!$A$8,claimPeriods,0))&gt;17,INDEX(claimPeriodNo,MATCH('Étape 1) Taux'!$A$8,claimPeriods,0))&lt;20,revenueReduction&lt;0.1),0,IF(NOT(ISNUMBER(H1086)),0,IF(D1086="Oui",0,IF($B1086="Non - avec lien de dépendance",MIN(1129,H1086,$C1086),MIN(1129,H1086))))))</f>
        <v>Effectuez l’étape 1</v>
      </c>
      <c r="M1086" s="3" t="str">
        <f>IF(ISTEXT(CRHPrate),"Effectuez l’étape 1",IF(AND(INDEX(claimPeriodNo,MATCH('Étape 1) Taux'!$A$8,claimPeriods,0))&gt;17,INDEX(claimPeriodNo,MATCH('Étape 1) Taux'!$A$8,claimPeriods,0))&lt;20,revenueReduction&lt;0.1),0,IF(NOT(ISNUMBER(I1086)),0,IF(E1086="Oui",0,IF($B1086="Non - avec lien de dépendance",MIN(1129,I1086,$C1086),MIN(1129,I1086))))))</f>
        <v>Effectuez l’étape 1</v>
      </c>
      <c r="N1086" s="3" t="str">
        <f>IF(ISTEXT(CRHPrate),"Effectuez l’étape 1",IF(AND(INDEX(claimPeriodNo,MATCH('Étape 1) Taux'!$A$8,claimPeriods,0))&gt;17,INDEX(claimPeriodNo,MATCH('Étape 1) Taux'!$A$8,claimPeriods,0))&lt;20,revenueReduction&lt;0.1),0,IF(NOT(ISNUMBER(J1086)),0,IF(F1086="Oui",0,IF($B1086="Non - avec lien de dépendance",MIN(1129,J1086,$C1086),MIN(1129,J1086))))))</f>
        <v>Effectuez l’étape 1</v>
      </c>
      <c r="O1086" s="3" t="str">
        <f>IF(ISTEXT(CRHPrate),"Effectuez l’étape 1",IF(AND(INDEX(claimPeriodNo,MATCH('Étape 1) Taux'!$A$8,claimPeriods,0))&gt;17,INDEX(claimPeriodNo,MATCH('Étape 1) Taux'!$A$8,claimPeriods,0))&lt;20,revenueReduction&lt;0.1),0,IF(NOT(ISNUMBER(K1086)),0,IF(G1086="Oui",0,IF($B1086="Non - avec lien de dépendance",MIN(1129,K1086,$C1086),MIN(1129,K1086))))))</f>
        <v>Effectuez l’étape 1</v>
      </c>
      <c r="P1086" s="3">
        <f t="shared" si="16"/>
        <v>0</v>
      </c>
    </row>
    <row r="1087" spans="12:16" x14ac:dyDescent="0.3">
      <c r="L1087" s="3" t="str">
        <f>IF(ISTEXT(CRHPrate),"Effectuez l’étape 1",IF(AND(INDEX(claimPeriodNo,MATCH('Étape 1) Taux'!$A$8,claimPeriods,0))&gt;17,INDEX(claimPeriodNo,MATCH('Étape 1) Taux'!$A$8,claimPeriods,0))&lt;20,revenueReduction&lt;0.1),0,IF(NOT(ISNUMBER(H1087)),0,IF(D1087="Oui",0,IF($B1087="Non - avec lien de dépendance",MIN(1129,H1087,$C1087),MIN(1129,H1087))))))</f>
        <v>Effectuez l’étape 1</v>
      </c>
      <c r="M1087" s="3" t="str">
        <f>IF(ISTEXT(CRHPrate),"Effectuez l’étape 1",IF(AND(INDEX(claimPeriodNo,MATCH('Étape 1) Taux'!$A$8,claimPeriods,0))&gt;17,INDEX(claimPeriodNo,MATCH('Étape 1) Taux'!$A$8,claimPeriods,0))&lt;20,revenueReduction&lt;0.1),0,IF(NOT(ISNUMBER(I1087)),0,IF(E1087="Oui",0,IF($B1087="Non - avec lien de dépendance",MIN(1129,I1087,$C1087),MIN(1129,I1087))))))</f>
        <v>Effectuez l’étape 1</v>
      </c>
      <c r="N1087" s="3" t="str">
        <f>IF(ISTEXT(CRHPrate),"Effectuez l’étape 1",IF(AND(INDEX(claimPeriodNo,MATCH('Étape 1) Taux'!$A$8,claimPeriods,0))&gt;17,INDEX(claimPeriodNo,MATCH('Étape 1) Taux'!$A$8,claimPeriods,0))&lt;20,revenueReduction&lt;0.1),0,IF(NOT(ISNUMBER(J1087)),0,IF(F1087="Oui",0,IF($B1087="Non - avec lien de dépendance",MIN(1129,J1087,$C1087),MIN(1129,J1087))))))</f>
        <v>Effectuez l’étape 1</v>
      </c>
      <c r="O1087" s="3" t="str">
        <f>IF(ISTEXT(CRHPrate),"Effectuez l’étape 1",IF(AND(INDEX(claimPeriodNo,MATCH('Étape 1) Taux'!$A$8,claimPeriods,0))&gt;17,INDEX(claimPeriodNo,MATCH('Étape 1) Taux'!$A$8,claimPeriods,0))&lt;20,revenueReduction&lt;0.1),0,IF(NOT(ISNUMBER(K1087)),0,IF(G1087="Oui",0,IF($B1087="Non - avec lien de dépendance",MIN(1129,K1087,$C1087),MIN(1129,K1087))))))</f>
        <v>Effectuez l’étape 1</v>
      </c>
      <c r="P1087" s="3">
        <f t="shared" si="16"/>
        <v>0</v>
      </c>
    </row>
    <row r="1088" spans="12:16" x14ac:dyDescent="0.3">
      <c r="L1088" s="3" t="str">
        <f>IF(ISTEXT(CRHPrate),"Effectuez l’étape 1",IF(AND(INDEX(claimPeriodNo,MATCH('Étape 1) Taux'!$A$8,claimPeriods,0))&gt;17,INDEX(claimPeriodNo,MATCH('Étape 1) Taux'!$A$8,claimPeriods,0))&lt;20,revenueReduction&lt;0.1),0,IF(NOT(ISNUMBER(H1088)),0,IF(D1088="Oui",0,IF($B1088="Non - avec lien de dépendance",MIN(1129,H1088,$C1088),MIN(1129,H1088))))))</f>
        <v>Effectuez l’étape 1</v>
      </c>
      <c r="M1088" s="3" t="str">
        <f>IF(ISTEXT(CRHPrate),"Effectuez l’étape 1",IF(AND(INDEX(claimPeriodNo,MATCH('Étape 1) Taux'!$A$8,claimPeriods,0))&gt;17,INDEX(claimPeriodNo,MATCH('Étape 1) Taux'!$A$8,claimPeriods,0))&lt;20,revenueReduction&lt;0.1),0,IF(NOT(ISNUMBER(I1088)),0,IF(E1088="Oui",0,IF($B1088="Non - avec lien de dépendance",MIN(1129,I1088,$C1088),MIN(1129,I1088))))))</f>
        <v>Effectuez l’étape 1</v>
      </c>
      <c r="N1088" s="3" t="str">
        <f>IF(ISTEXT(CRHPrate),"Effectuez l’étape 1",IF(AND(INDEX(claimPeriodNo,MATCH('Étape 1) Taux'!$A$8,claimPeriods,0))&gt;17,INDEX(claimPeriodNo,MATCH('Étape 1) Taux'!$A$8,claimPeriods,0))&lt;20,revenueReduction&lt;0.1),0,IF(NOT(ISNUMBER(J1088)),0,IF(F1088="Oui",0,IF($B1088="Non - avec lien de dépendance",MIN(1129,J1088,$C1088),MIN(1129,J1088))))))</f>
        <v>Effectuez l’étape 1</v>
      </c>
      <c r="O1088" s="3" t="str">
        <f>IF(ISTEXT(CRHPrate),"Effectuez l’étape 1",IF(AND(INDEX(claimPeriodNo,MATCH('Étape 1) Taux'!$A$8,claimPeriods,0))&gt;17,INDEX(claimPeriodNo,MATCH('Étape 1) Taux'!$A$8,claimPeriods,0))&lt;20,revenueReduction&lt;0.1),0,IF(NOT(ISNUMBER(K1088)),0,IF(G1088="Oui",0,IF($B1088="Non - avec lien de dépendance",MIN(1129,K1088,$C1088),MIN(1129,K1088))))))</f>
        <v>Effectuez l’étape 1</v>
      </c>
      <c r="P1088" s="3">
        <f t="shared" si="16"/>
        <v>0</v>
      </c>
    </row>
    <row r="1089" spans="12:16" x14ac:dyDescent="0.3">
      <c r="L1089" s="3" t="str">
        <f>IF(ISTEXT(CRHPrate),"Effectuez l’étape 1",IF(AND(INDEX(claimPeriodNo,MATCH('Étape 1) Taux'!$A$8,claimPeriods,0))&gt;17,INDEX(claimPeriodNo,MATCH('Étape 1) Taux'!$A$8,claimPeriods,0))&lt;20,revenueReduction&lt;0.1),0,IF(NOT(ISNUMBER(H1089)),0,IF(D1089="Oui",0,IF($B1089="Non - avec lien de dépendance",MIN(1129,H1089,$C1089),MIN(1129,H1089))))))</f>
        <v>Effectuez l’étape 1</v>
      </c>
      <c r="M1089" s="3" t="str">
        <f>IF(ISTEXT(CRHPrate),"Effectuez l’étape 1",IF(AND(INDEX(claimPeriodNo,MATCH('Étape 1) Taux'!$A$8,claimPeriods,0))&gt;17,INDEX(claimPeriodNo,MATCH('Étape 1) Taux'!$A$8,claimPeriods,0))&lt;20,revenueReduction&lt;0.1),0,IF(NOT(ISNUMBER(I1089)),0,IF(E1089="Oui",0,IF($B1089="Non - avec lien de dépendance",MIN(1129,I1089,$C1089),MIN(1129,I1089))))))</f>
        <v>Effectuez l’étape 1</v>
      </c>
      <c r="N1089" s="3" t="str">
        <f>IF(ISTEXT(CRHPrate),"Effectuez l’étape 1",IF(AND(INDEX(claimPeriodNo,MATCH('Étape 1) Taux'!$A$8,claimPeriods,0))&gt;17,INDEX(claimPeriodNo,MATCH('Étape 1) Taux'!$A$8,claimPeriods,0))&lt;20,revenueReduction&lt;0.1),0,IF(NOT(ISNUMBER(J1089)),0,IF(F1089="Oui",0,IF($B1089="Non - avec lien de dépendance",MIN(1129,J1089,$C1089),MIN(1129,J1089))))))</f>
        <v>Effectuez l’étape 1</v>
      </c>
      <c r="O1089" s="3" t="str">
        <f>IF(ISTEXT(CRHPrate),"Effectuez l’étape 1",IF(AND(INDEX(claimPeriodNo,MATCH('Étape 1) Taux'!$A$8,claimPeriods,0))&gt;17,INDEX(claimPeriodNo,MATCH('Étape 1) Taux'!$A$8,claimPeriods,0))&lt;20,revenueReduction&lt;0.1),0,IF(NOT(ISNUMBER(K1089)),0,IF(G1089="Oui",0,IF($B1089="Non - avec lien de dépendance",MIN(1129,K1089,$C1089),MIN(1129,K1089))))))</f>
        <v>Effectuez l’étape 1</v>
      </c>
      <c r="P1089" s="3">
        <f t="shared" si="16"/>
        <v>0</v>
      </c>
    </row>
    <row r="1090" spans="12:16" x14ac:dyDescent="0.3">
      <c r="L1090" s="3" t="str">
        <f>IF(ISTEXT(CRHPrate),"Effectuez l’étape 1",IF(AND(INDEX(claimPeriodNo,MATCH('Étape 1) Taux'!$A$8,claimPeriods,0))&gt;17,INDEX(claimPeriodNo,MATCH('Étape 1) Taux'!$A$8,claimPeriods,0))&lt;20,revenueReduction&lt;0.1),0,IF(NOT(ISNUMBER(H1090)),0,IF(D1090="Oui",0,IF($B1090="Non - avec lien de dépendance",MIN(1129,H1090,$C1090),MIN(1129,H1090))))))</f>
        <v>Effectuez l’étape 1</v>
      </c>
      <c r="M1090" s="3" t="str">
        <f>IF(ISTEXT(CRHPrate),"Effectuez l’étape 1",IF(AND(INDEX(claimPeriodNo,MATCH('Étape 1) Taux'!$A$8,claimPeriods,0))&gt;17,INDEX(claimPeriodNo,MATCH('Étape 1) Taux'!$A$8,claimPeriods,0))&lt;20,revenueReduction&lt;0.1),0,IF(NOT(ISNUMBER(I1090)),0,IF(E1090="Oui",0,IF($B1090="Non - avec lien de dépendance",MIN(1129,I1090,$C1090),MIN(1129,I1090))))))</f>
        <v>Effectuez l’étape 1</v>
      </c>
      <c r="N1090" s="3" t="str">
        <f>IF(ISTEXT(CRHPrate),"Effectuez l’étape 1",IF(AND(INDEX(claimPeriodNo,MATCH('Étape 1) Taux'!$A$8,claimPeriods,0))&gt;17,INDEX(claimPeriodNo,MATCH('Étape 1) Taux'!$A$8,claimPeriods,0))&lt;20,revenueReduction&lt;0.1),0,IF(NOT(ISNUMBER(J1090)),0,IF(F1090="Oui",0,IF($B1090="Non - avec lien de dépendance",MIN(1129,J1090,$C1090),MIN(1129,J1090))))))</f>
        <v>Effectuez l’étape 1</v>
      </c>
      <c r="O1090" s="3" t="str">
        <f>IF(ISTEXT(CRHPrate),"Effectuez l’étape 1",IF(AND(INDEX(claimPeriodNo,MATCH('Étape 1) Taux'!$A$8,claimPeriods,0))&gt;17,INDEX(claimPeriodNo,MATCH('Étape 1) Taux'!$A$8,claimPeriods,0))&lt;20,revenueReduction&lt;0.1),0,IF(NOT(ISNUMBER(K1090)),0,IF(G1090="Oui",0,IF($B1090="Non - avec lien de dépendance",MIN(1129,K1090,$C1090),MIN(1129,K1090))))))</f>
        <v>Effectuez l’étape 1</v>
      </c>
      <c r="P1090" s="3">
        <f t="shared" si="16"/>
        <v>0</v>
      </c>
    </row>
    <row r="1091" spans="12:16" x14ac:dyDescent="0.3">
      <c r="L1091" s="3" t="str">
        <f>IF(ISTEXT(CRHPrate),"Effectuez l’étape 1",IF(AND(INDEX(claimPeriodNo,MATCH('Étape 1) Taux'!$A$8,claimPeriods,0))&gt;17,INDEX(claimPeriodNo,MATCH('Étape 1) Taux'!$A$8,claimPeriods,0))&lt;20,revenueReduction&lt;0.1),0,IF(NOT(ISNUMBER(H1091)),0,IF(D1091="Oui",0,IF($B1091="Non - avec lien de dépendance",MIN(1129,H1091,$C1091),MIN(1129,H1091))))))</f>
        <v>Effectuez l’étape 1</v>
      </c>
      <c r="M1091" s="3" t="str">
        <f>IF(ISTEXT(CRHPrate),"Effectuez l’étape 1",IF(AND(INDEX(claimPeriodNo,MATCH('Étape 1) Taux'!$A$8,claimPeriods,0))&gt;17,INDEX(claimPeriodNo,MATCH('Étape 1) Taux'!$A$8,claimPeriods,0))&lt;20,revenueReduction&lt;0.1),0,IF(NOT(ISNUMBER(I1091)),0,IF(E1091="Oui",0,IF($B1091="Non - avec lien de dépendance",MIN(1129,I1091,$C1091),MIN(1129,I1091))))))</f>
        <v>Effectuez l’étape 1</v>
      </c>
      <c r="N1091" s="3" t="str">
        <f>IF(ISTEXT(CRHPrate),"Effectuez l’étape 1",IF(AND(INDEX(claimPeriodNo,MATCH('Étape 1) Taux'!$A$8,claimPeriods,0))&gt;17,INDEX(claimPeriodNo,MATCH('Étape 1) Taux'!$A$8,claimPeriods,0))&lt;20,revenueReduction&lt;0.1),0,IF(NOT(ISNUMBER(J1091)),0,IF(F1091="Oui",0,IF($B1091="Non - avec lien de dépendance",MIN(1129,J1091,$C1091),MIN(1129,J1091))))))</f>
        <v>Effectuez l’étape 1</v>
      </c>
      <c r="O1091" s="3" t="str">
        <f>IF(ISTEXT(CRHPrate),"Effectuez l’étape 1",IF(AND(INDEX(claimPeriodNo,MATCH('Étape 1) Taux'!$A$8,claimPeriods,0))&gt;17,INDEX(claimPeriodNo,MATCH('Étape 1) Taux'!$A$8,claimPeriods,0))&lt;20,revenueReduction&lt;0.1),0,IF(NOT(ISNUMBER(K1091)),0,IF(G1091="Oui",0,IF($B1091="Non - avec lien de dépendance",MIN(1129,K1091,$C1091),MIN(1129,K1091))))))</f>
        <v>Effectuez l’étape 1</v>
      </c>
      <c r="P1091" s="3">
        <f t="shared" si="16"/>
        <v>0</v>
      </c>
    </row>
    <row r="1092" spans="12:16" x14ac:dyDescent="0.3">
      <c r="L1092" s="3" t="str">
        <f>IF(ISTEXT(CRHPrate),"Effectuez l’étape 1",IF(AND(INDEX(claimPeriodNo,MATCH('Étape 1) Taux'!$A$8,claimPeriods,0))&gt;17,INDEX(claimPeriodNo,MATCH('Étape 1) Taux'!$A$8,claimPeriods,0))&lt;20,revenueReduction&lt;0.1),0,IF(NOT(ISNUMBER(H1092)),0,IF(D1092="Oui",0,IF($B1092="Non - avec lien de dépendance",MIN(1129,H1092,$C1092),MIN(1129,H1092))))))</f>
        <v>Effectuez l’étape 1</v>
      </c>
      <c r="M1092" s="3" t="str">
        <f>IF(ISTEXT(CRHPrate),"Effectuez l’étape 1",IF(AND(INDEX(claimPeriodNo,MATCH('Étape 1) Taux'!$A$8,claimPeriods,0))&gt;17,INDEX(claimPeriodNo,MATCH('Étape 1) Taux'!$A$8,claimPeriods,0))&lt;20,revenueReduction&lt;0.1),0,IF(NOT(ISNUMBER(I1092)),0,IF(E1092="Oui",0,IF($B1092="Non - avec lien de dépendance",MIN(1129,I1092,$C1092),MIN(1129,I1092))))))</f>
        <v>Effectuez l’étape 1</v>
      </c>
      <c r="N1092" s="3" t="str">
        <f>IF(ISTEXT(CRHPrate),"Effectuez l’étape 1",IF(AND(INDEX(claimPeriodNo,MATCH('Étape 1) Taux'!$A$8,claimPeriods,0))&gt;17,INDEX(claimPeriodNo,MATCH('Étape 1) Taux'!$A$8,claimPeriods,0))&lt;20,revenueReduction&lt;0.1),0,IF(NOT(ISNUMBER(J1092)),0,IF(F1092="Oui",0,IF($B1092="Non - avec lien de dépendance",MIN(1129,J1092,$C1092),MIN(1129,J1092))))))</f>
        <v>Effectuez l’étape 1</v>
      </c>
      <c r="O1092" s="3" t="str">
        <f>IF(ISTEXT(CRHPrate),"Effectuez l’étape 1",IF(AND(INDEX(claimPeriodNo,MATCH('Étape 1) Taux'!$A$8,claimPeriods,0))&gt;17,INDEX(claimPeriodNo,MATCH('Étape 1) Taux'!$A$8,claimPeriods,0))&lt;20,revenueReduction&lt;0.1),0,IF(NOT(ISNUMBER(K1092)),0,IF(G1092="Oui",0,IF($B1092="Non - avec lien de dépendance",MIN(1129,K1092,$C1092),MIN(1129,K1092))))))</f>
        <v>Effectuez l’étape 1</v>
      </c>
      <c r="P1092" s="3">
        <f t="shared" si="16"/>
        <v>0</v>
      </c>
    </row>
    <row r="1093" spans="12:16" x14ac:dyDescent="0.3">
      <c r="L1093" s="3" t="str">
        <f>IF(ISTEXT(CRHPrate),"Effectuez l’étape 1",IF(AND(INDEX(claimPeriodNo,MATCH('Étape 1) Taux'!$A$8,claimPeriods,0))&gt;17,INDEX(claimPeriodNo,MATCH('Étape 1) Taux'!$A$8,claimPeriods,0))&lt;20,revenueReduction&lt;0.1),0,IF(NOT(ISNUMBER(H1093)),0,IF(D1093="Oui",0,IF($B1093="Non - avec lien de dépendance",MIN(1129,H1093,$C1093),MIN(1129,H1093))))))</f>
        <v>Effectuez l’étape 1</v>
      </c>
      <c r="M1093" s="3" t="str">
        <f>IF(ISTEXT(CRHPrate),"Effectuez l’étape 1",IF(AND(INDEX(claimPeriodNo,MATCH('Étape 1) Taux'!$A$8,claimPeriods,0))&gt;17,INDEX(claimPeriodNo,MATCH('Étape 1) Taux'!$A$8,claimPeriods,0))&lt;20,revenueReduction&lt;0.1),0,IF(NOT(ISNUMBER(I1093)),0,IF(E1093="Oui",0,IF($B1093="Non - avec lien de dépendance",MIN(1129,I1093,$C1093),MIN(1129,I1093))))))</f>
        <v>Effectuez l’étape 1</v>
      </c>
      <c r="N1093" s="3" t="str">
        <f>IF(ISTEXT(CRHPrate),"Effectuez l’étape 1",IF(AND(INDEX(claimPeriodNo,MATCH('Étape 1) Taux'!$A$8,claimPeriods,0))&gt;17,INDEX(claimPeriodNo,MATCH('Étape 1) Taux'!$A$8,claimPeriods,0))&lt;20,revenueReduction&lt;0.1),0,IF(NOT(ISNUMBER(J1093)),0,IF(F1093="Oui",0,IF($B1093="Non - avec lien de dépendance",MIN(1129,J1093,$C1093),MIN(1129,J1093))))))</f>
        <v>Effectuez l’étape 1</v>
      </c>
      <c r="O1093" s="3" t="str">
        <f>IF(ISTEXT(CRHPrate),"Effectuez l’étape 1",IF(AND(INDEX(claimPeriodNo,MATCH('Étape 1) Taux'!$A$8,claimPeriods,0))&gt;17,INDEX(claimPeriodNo,MATCH('Étape 1) Taux'!$A$8,claimPeriods,0))&lt;20,revenueReduction&lt;0.1),0,IF(NOT(ISNUMBER(K1093)),0,IF(G1093="Oui",0,IF($B1093="Non - avec lien de dépendance",MIN(1129,K1093,$C1093),MIN(1129,K1093))))))</f>
        <v>Effectuez l’étape 1</v>
      </c>
      <c r="P1093" s="3">
        <f t="shared" si="16"/>
        <v>0</v>
      </c>
    </row>
    <row r="1094" spans="12:16" x14ac:dyDescent="0.3">
      <c r="L1094" s="3" t="str">
        <f>IF(ISTEXT(CRHPrate),"Effectuez l’étape 1",IF(AND(INDEX(claimPeriodNo,MATCH('Étape 1) Taux'!$A$8,claimPeriods,0))&gt;17,INDEX(claimPeriodNo,MATCH('Étape 1) Taux'!$A$8,claimPeriods,0))&lt;20,revenueReduction&lt;0.1),0,IF(NOT(ISNUMBER(H1094)),0,IF(D1094="Oui",0,IF($B1094="Non - avec lien de dépendance",MIN(1129,H1094,$C1094),MIN(1129,H1094))))))</f>
        <v>Effectuez l’étape 1</v>
      </c>
      <c r="M1094" s="3" t="str">
        <f>IF(ISTEXT(CRHPrate),"Effectuez l’étape 1",IF(AND(INDEX(claimPeriodNo,MATCH('Étape 1) Taux'!$A$8,claimPeriods,0))&gt;17,INDEX(claimPeriodNo,MATCH('Étape 1) Taux'!$A$8,claimPeriods,0))&lt;20,revenueReduction&lt;0.1),0,IF(NOT(ISNUMBER(I1094)),0,IF(E1094="Oui",0,IF($B1094="Non - avec lien de dépendance",MIN(1129,I1094,$C1094),MIN(1129,I1094))))))</f>
        <v>Effectuez l’étape 1</v>
      </c>
      <c r="N1094" s="3" t="str">
        <f>IF(ISTEXT(CRHPrate),"Effectuez l’étape 1",IF(AND(INDEX(claimPeriodNo,MATCH('Étape 1) Taux'!$A$8,claimPeriods,0))&gt;17,INDEX(claimPeriodNo,MATCH('Étape 1) Taux'!$A$8,claimPeriods,0))&lt;20,revenueReduction&lt;0.1),0,IF(NOT(ISNUMBER(J1094)),0,IF(F1094="Oui",0,IF($B1094="Non - avec lien de dépendance",MIN(1129,J1094,$C1094),MIN(1129,J1094))))))</f>
        <v>Effectuez l’étape 1</v>
      </c>
      <c r="O1094" s="3" t="str">
        <f>IF(ISTEXT(CRHPrate),"Effectuez l’étape 1",IF(AND(INDEX(claimPeriodNo,MATCH('Étape 1) Taux'!$A$8,claimPeriods,0))&gt;17,INDEX(claimPeriodNo,MATCH('Étape 1) Taux'!$A$8,claimPeriods,0))&lt;20,revenueReduction&lt;0.1),0,IF(NOT(ISNUMBER(K1094)),0,IF(G1094="Oui",0,IF($B1094="Non - avec lien de dépendance",MIN(1129,K1094,$C1094),MIN(1129,K1094))))))</f>
        <v>Effectuez l’étape 1</v>
      </c>
      <c r="P1094" s="3">
        <f t="shared" si="16"/>
        <v>0</v>
      </c>
    </row>
    <row r="1095" spans="12:16" x14ac:dyDescent="0.3">
      <c r="L1095" s="3" t="str">
        <f>IF(ISTEXT(CRHPrate),"Effectuez l’étape 1",IF(AND(INDEX(claimPeriodNo,MATCH('Étape 1) Taux'!$A$8,claimPeriods,0))&gt;17,INDEX(claimPeriodNo,MATCH('Étape 1) Taux'!$A$8,claimPeriods,0))&lt;20,revenueReduction&lt;0.1),0,IF(NOT(ISNUMBER(H1095)),0,IF(D1095="Oui",0,IF($B1095="Non - avec lien de dépendance",MIN(1129,H1095,$C1095),MIN(1129,H1095))))))</f>
        <v>Effectuez l’étape 1</v>
      </c>
      <c r="M1095" s="3" t="str">
        <f>IF(ISTEXT(CRHPrate),"Effectuez l’étape 1",IF(AND(INDEX(claimPeriodNo,MATCH('Étape 1) Taux'!$A$8,claimPeriods,0))&gt;17,INDEX(claimPeriodNo,MATCH('Étape 1) Taux'!$A$8,claimPeriods,0))&lt;20,revenueReduction&lt;0.1),0,IF(NOT(ISNUMBER(I1095)),0,IF(E1095="Oui",0,IF($B1095="Non - avec lien de dépendance",MIN(1129,I1095,$C1095),MIN(1129,I1095))))))</f>
        <v>Effectuez l’étape 1</v>
      </c>
      <c r="N1095" s="3" t="str">
        <f>IF(ISTEXT(CRHPrate),"Effectuez l’étape 1",IF(AND(INDEX(claimPeriodNo,MATCH('Étape 1) Taux'!$A$8,claimPeriods,0))&gt;17,INDEX(claimPeriodNo,MATCH('Étape 1) Taux'!$A$8,claimPeriods,0))&lt;20,revenueReduction&lt;0.1),0,IF(NOT(ISNUMBER(J1095)),0,IF(F1095="Oui",0,IF($B1095="Non - avec lien de dépendance",MIN(1129,J1095,$C1095),MIN(1129,J1095))))))</f>
        <v>Effectuez l’étape 1</v>
      </c>
      <c r="O1095" s="3" t="str">
        <f>IF(ISTEXT(CRHPrate),"Effectuez l’étape 1",IF(AND(INDEX(claimPeriodNo,MATCH('Étape 1) Taux'!$A$8,claimPeriods,0))&gt;17,INDEX(claimPeriodNo,MATCH('Étape 1) Taux'!$A$8,claimPeriods,0))&lt;20,revenueReduction&lt;0.1),0,IF(NOT(ISNUMBER(K1095)),0,IF(G1095="Oui",0,IF($B1095="Non - avec lien de dépendance",MIN(1129,K1095,$C1095),MIN(1129,K1095))))))</f>
        <v>Effectuez l’étape 1</v>
      </c>
      <c r="P1095" s="3">
        <f t="shared" ref="P1095:P1158" si="17">IF(AND(COUNT(B1095:K1095)&gt;0,OR(AND(NOT(ISNUMBER($C1095)),$B1095&lt;&gt;"Oui - sans lien de dépendance"),COUNT(H1095:K1095)&lt;&gt;4,ISBLANK($B1095))),"Remplissez tous les montants",SUM(L1095:O1095))</f>
        <v>0</v>
      </c>
    </row>
    <row r="1096" spans="12:16" x14ac:dyDescent="0.3">
      <c r="L1096" s="3" t="str">
        <f>IF(ISTEXT(CRHPrate),"Effectuez l’étape 1",IF(AND(INDEX(claimPeriodNo,MATCH('Étape 1) Taux'!$A$8,claimPeriods,0))&gt;17,INDEX(claimPeriodNo,MATCH('Étape 1) Taux'!$A$8,claimPeriods,0))&lt;20,revenueReduction&lt;0.1),0,IF(NOT(ISNUMBER(H1096)),0,IF(D1096="Oui",0,IF($B1096="Non - avec lien de dépendance",MIN(1129,H1096,$C1096),MIN(1129,H1096))))))</f>
        <v>Effectuez l’étape 1</v>
      </c>
      <c r="M1096" s="3" t="str">
        <f>IF(ISTEXT(CRHPrate),"Effectuez l’étape 1",IF(AND(INDEX(claimPeriodNo,MATCH('Étape 1) Taux'!$A$8,claimPeriods,0))&gt;17,INDEX(claimPeriodNo,MATCH('Étape 1) Taux'!$A$8,claimPeriods,0))&lt;20,revenueReduction&lt;0.1),0,IF(NOT(ISNUMBER(I1096)),0,IF(E1096="Oui",0,IF($B1096="Non - avec lien de dépendance",MIN(1129,I1096,$C1096),MIN(1129,I1096))))))</f>
        <v>Effectuez l’étape 1</v>
      </c>
      <c r="N1096" s="3" t="str">
        <f>IF(ISTEXT(CRHPrate),"Effectuez l’étape 1",IF(AND(INDEX(claimPeriodNo,MATCH('Étape 1) Taux'!$A$8,claimPeriods,0))&gt;17,INDEX(claimPeriodNo,MATCH('Étape 1) Taux'!$A$8,claimPeriods,0))&lt;20,revenueReduction&lt;0.1),0,IF(NOT(ISNUMBER(J1096)),0,IF(F1096="Oui",0,IF($B1096="Non - avec lien de dépendance",MIN(1129,J1096,$C1096),MIN(1129,J1096))))))</f>
        <v>Effectuez l’étape 1</v>
      </c>
      <c r="O1096" s="3" t="str">
        <f>IF(ISTEXT(CRHPrate),"Effectuez l’étape 1",IF(AND(INDEX(claimPeriodNo,MATCH('Étape 1) Taux'!$A$8,claimPeriods,0))&gt;17,INDEX(claimPeriodNo,MATCH('Étape 1) Taux'!$A$8,claimPeriods,0))&lt;20,revenueReduction&lt;0.1),0,IF(NOT(ISNUMBER(K1096)),0,IF(G1096="Oui",0,IF($B1096="Non - avec lien de dépendance",MIN(1129,K1096,$C1096),MIN(1129,K1096))))))</f>
        <v>Effectuez l’étape 1</v>
      </c>
      <c r="P1096" s="3">
        <f t="shared" si="17"/>
        <v>0</v>
      </c>
    </row>
    <row r="1097" spans="12:16" x14ac:dyDescent="0.3">
      <c r="L1097" s="3" t="str">
        <f>IF(ISTEXT(CRHPrate),"Effectuez l’étape 1",IF(AND(INDEX(claimPeriodNo,MATCH('Étape 1) Taux'!$A$8,claimPeriods,0))&gt;17,INDEX(claimPeriodNo,MATCH('Étape 1) Taux'!$A$8,claimPeriods,0))&lt;20,revenueReduction&lt;0.1),0,IF(NOT(ISNUMBER(H1097)),0,IF(D1097="Oui",0,IF($B1097="Non - avec lien de dépendance",MIN(1129,H1097,$C1097),MIN(1129,H1097))))))</f>
        <v>Effectuez l’étape 1</v>
      </c>
      <c r="M1097" s="3" t="str">
        <f>IF(ISTEXT(CRHPrate),"Effectuez l’étape 1",IF(AND(INDEX(claimPeriodNo,MATCH('Étape 1) Taux'!$A$8,claimPeriods,0))&gt;17,INDEX(claimPeriodNo,MATCH('Étape 1) Taux'!$A$8,claimPeriods,0))&lt;20,revenueReduction&lt;0.1),0,IF(NOT(ISNUMBER(I1097)),0,IF(E1097="Oui",0,IF($B1097="Non - avec lien de dépendance",MIN(1129,I1097,$C1097),MIN(1129,I1097))))))</f>
        <v>Effectuez l’étape 1</v>
      </c>
      <c r="N1097" s="3" t="str">
        <f>IF(ISTEXT(CRHPrate),"Effectuez l’étape 1",IF(AND(INDEX(claimPeriodNo,MATCH('Étape 1) Taux'!$A$8,claimPeriods,0))&gt;17,INDEX(claimPeriodNo,MATCH('Étape 1) Taux'!$A$8,claimPeriods,0))&lt;20,revenueReduction&lt;0.1),0,IF(NOT(ISNUMBER(J1097)),0,IF(F1097="Oui",0,IF($B1097="Non - avec lien de dépendance",MIN(1129,J1097,$C1097),MIN(1129,J1097))))))</f>
        <v>Effectuez l’étape 1</v>
      </c>
      <c r="O1097" s="3" t="str">
        <f>IF(ISTEXT(CRHPrate),"Effectuez l’étape 1",IF(AND(INDEX(claimPeriodNo,MATCH('Étape 1) Taux'!$A$8,claimPeriods,0))&gt;17,INDEX(claimPeriodNo,MATCH('Étape 1) Taux'!$A$8,claimPeriods,0))&lt;20,revenueReduction&lt;0.1),0,IF(NOT(ISNUMBER(K1097)),0,IF(G1097="Oui",0,IF($B1097="Non - avec lien de dépendance",MIN(1129,K1097,$C1097),MIN(1129,K1097))))))</f>
        <v>Effectuez l’étape 1</v>
      </c>
      <c r="P1097" s="3">
        <f t="shared" si="17"/>
        <v>0</v>
      </c>
    </row>
    <row r="1098" spans="12:16" x14ac:dyDescent="0.3">
      <c r="L1098" s="3" t="str">
        <f>IF(ISTEXT(CRHPrate),"Effectuez l’étape 1",IF(AND(INDEX(claimPeriodNo,MATCH('Étape 1) Taux'!$A$8,claimPeriods,0))&gt;17,INDEX(claimPeriodNo,MATCH('Étape 1) Taux'!$A$8,claimPeriods,0))&lt;20,revenueReduction&lt;0.1),0,IF(NOT(ISNUMBER(H1098)),0,IF(D1098="Oui",0,IF($B1098="Non - avec lien de dépendance",MIN(1129,H1098,$C1098),MIN(1129,H1098))))))</f>
        <v>Effectuez l’étape 1</v>
      </c>
      <c r="M1098" s="3" t="str">
        <f>IF(ISTEXT(CRHPrate),"Effectuez l’étape 1",IF(AND(INDEX(claimPeriodNo,MATCH('Étape 1) Taux'!$A$8,claimPeriods,0))&gt;17,INDEX(claimPeriodNo,MATCH('Étape 1) Taux'!$A$8,claimPeriods,0))&lt;20,revenueReduction&lt;0.1),0,IF(NOT(ISNUMBER(I1098)),0,IF(E1098="Oui",0,IF($B1098="Non - avec lien de dépendance",MIN(1129,I1098,$C1098),MIN(1129,I1098))))))</f>
        <v>Effectuez l’étape 1</v>
      </c>
      <c r="N1098" s="3" t="str">
        <f>IF(ISTEXT(CRHPrate),"Effectuez l’étape 1",IF(AND(INDEX(claimPeriodNo,MATCH('Étape 1) Taux'!$A$8,claimPeriods,0))&gt;17,INDEX(claimPeriodNo,MATCH('Étape 1) Taux'!$A$8,claimPeriods,0))&lt;20,revenueReduction&lt;0.1),0,IF(NOT(ISNUMBER(J1098)),0,IF(F1098="Oui",0,IF($B1098="Non - avec lien de dépendance",MIN(1129,J1098,$C1098),MIN(1129,J1098))))))</f>
        <v>Effectuez l’étape 1</v>
      </c>
      <c r="O1098" s="3" t="str">
        <f>IF(ISTEXT(CRHPrate),"Effectuez l’étape 1",IF(AND(INDEX(claimPeriodNo,MATCH('Étape 1) Taux'!$A$8,claimPeriods,0))&gt;17,INDEX(claimPeriodNo,MATCH('Étape 1) Taux'!$A$8,claimPeriods,0))&lt;20,revenueReduction&lt;0.1),0,IF(NOT(ISNUMBER(K1098)),0,IF(G1098="Oui",0,IF($B1098="Non - avec lien de dépendance",MIN(1129,K1098,$C1098),MIN(1129,K1098))))))</f>
        <v>Effectuez l’étape 1</v>
      </c>
      <c r="P1098" s="3">
        <f t="shared" si="17"/>
        <v>0</v>
      </c>
    </row>
    <row r="1099" spans="12:16" x14ac:dyDescent="0.3">
      <c r="L1099" s="3" t="str">
        <f>IF(ISTEXT(CRHPrate),"Effectuez l’étape 1",IF(AND(INDEX(claimPeriodNo,MATCH('Étape 1) Taux'!$A$8,claimPeriods,0))&gt;17,INDEX(claimPeriodNo,MATCH('Étape 1) Taux'!$A$8,claimPeriods,0))&lt;20,revenueReduction&lt;0.1),0,IF(NOT(ISNUMBER(H1099)),0,IF(D1099="Oui",0,IF($B1099="Non - avec lien de dépendance",MIN(1129,H1099,$C1099),MIN(1129,H1099))))))</f>
        <v>Effectuez l’étape 1</v>
      </c>
      <c r="M1099" s="3" t="str">
        <f>IF(ISTEXT(CRHPrate),"Effectuez l’étape 1",IF(AND(INDEX(claimPeriodNo,MATCH('Étape 1) Taux'!$A$8,claimPeriods,0))&gt;17,INDEX(claimPeriodNo,MATCH('Étape 1) Taux'!$A$8,claimPeriods,0))&lt;20,revenueReduction&lt;0.1),0,IF(NOT(ISNUMBER(I1099)),0,IF(E1099="Oui",0,IF($B1099="Non - avec lien de dépendance",MIN(1129,I1099,$C1099),MIN(1129,I1099))))))</f>
        <v>Effectuez l’étape 1</v>
      </c>
      <c r="N1099" s="3" t="str">
        <f>IF(ISTEXT(CRHPrate),"Effectuez l’étape 1",IF(AND(INDEX(claimPeriodNo,MATCH('Étape 1) Taux'!$A$8,claimPeriods,0))&gt;17,INDEX(claimPeriodNo,MATCH('Étape 1) Taux'!$A$8,claimPeriods,0))&lt;20,revenueReduction&lt;0.1),0,IF(NOT(ISNUMBER(J1099)),0,IF(F1099="Oui",0,IF($B1099="Non - avec lien de dépendance",MIN(1129,J1099,$C1099),MIN(1129,J1099))))))</f>
        <v>Effectuez l’étape 1</v>
      </c>
      <c r="O1099" s="3" t="str">
        <f>IF(ISTEXT(CRHPrate),"Effectuez l’étape 1",IF(AND(INDEX(claimPeriodNo,MATCH('Étape 1) Taux'!$A$8,claimPeriods,0))&gt;17,INDEX(claimPeriodNo,MATCH('Étape 1) Taux'!$A$8,claimPeriods,0))&lt;20,revenueReduction&lt;0.1),0,IF(NOT(ISNUMBER(K1099)),0,IF(G1099="Oui",0,IF($B1099="Non - avec lien de dépendance",MIN(1129,K1099,$C1099),MIN(1129,K1099))))))</f>
        <v>Effectuez l’étape 1</v>
      </c>
      <c r="P1099" s="3">
        <f t="shared" si="17"/>
        <v>0</v>
      </c>
    </row>
    <row r="1100" spans="12:16" x14ac:dyDescent="0.3">
      <c r="L1100" s="3" t="str">
        <f>IF(ISTEXT(CRHPrate),"Effectuez l’étape 1",IF(AND(INDEX(claimPeriodNo,MATCH('Étape 1) Taux'!$A$8,claimPeriods,0))&gt;17,INDEX(claimPeriodNo,MATCH('Étape 1) Taux'!$A$8,claimPeriods,0))&lt;20,revenueReduction&lt;0.1),0,IF(NOT(ISNUMBER(H1100)),0,IF(D1100="Oui",0,IF($B1100="Non - avec lien de dépendance",MIN(1129,H1100,$C1100),MIN(1129,H1100))))))</f>
        <v>Effectuez l’étape 1</v>
      </c>
      <c r="M1100" s="3" t="str">
        <f>IF(ISTEXT(CRHPrate),"Effectuez l’étape 1",IF(AND(INDEX(claimPeriodNo,MATCH('Étape 1) Taux'!$A$8,claimPeriods,0))&gt;17,INDEX(claimPeriodNo,MATCH('Étape 1) Taux'!$A$8,claimPeriods,0))&lt;20,revenueReduction&lt;0.1),0,IF(NOT(ISNUMBER(I1100)),0,IF(E1100="Oui",0,IF($B1100="Non - avec lien de dépendance",MIN(1129,I1100,$C1100),MIN(1129,I1100))))))</f>
        <v>Effectuez l’étape 1</v>
      </c>
      <c r="N1100" s="3" t="str">
        <f>IF(ISTEXT(CRHPrate),"Effectuez l’étape 1",IF(AND(INDEX(claimPeriodNo,MATCH('Étape 1) Taux'!$A$8,claimPeriods,0))&gt;17,INDEX(claimPeriodNo,MATCH('Étape 1) Taux'!$A$8,claimPeriods,0))&lt;20,revenueReduction&lt;0.1),0,IF(NOT(ISNUMBER(J1100)),0,IF(F1100="Oui",0,IF($B1100="Non - avec lien de dépendance",MIN(1129,J1100,$C1100),MIN(1129,J1100))))))</f>
        <v>Effectuez l’étape 1</v>
      </c>
      <c r="O1100" s="3" t="str">
        <f>IF(ISTEXT(CRHPrate),"Effectuez l’étape 1",IF(AND(INDEX(claimPeriodNo,MATCH('Étape 1) Taux'!$A$8,claimPeriods,0))&gt;17,INDEX(claimPeriodNo,MATCH('Étape 1) Taux'!$A$8,claimPeriods,0))&lt;20,revenueReduction&lt;0.1),0,IF(NOT(ISNUMBER(K1100)),0,IF(G1100="Oui",0,IF($B1100="Non - avec lien de dépendance",MIN(1129,K1100,$C1100),MIN(1129,K1100))))))</f>
        <v>Effectuez l’étape 1</v>
      </c>
      <c r="P1100" s="3">
        <f t="shared" si="17"/>
        <v>0</v>
      </c>
    </row>
    <row r="1101" spans="12:16" x14ac:dyDescent="0.3">
      <c r="L1101" s="3" t="str">
        <f>IF(ISTEXT(CRHPrate),"Effectuez l’étape 1",IF(AND(INDEX(claimPeriodNo,MATCH('Étape 1) Taux'!$A$8,claimPeriods,0))&gt;17,INDEX(claimPeriodNo,MATCH('Étape 1) Taux'!$A$8,claimPeriods,0))&lt;20,revenueReduction&lt;0.1),0,IF(NOT(ISNUMBER(H1101)),0,IF(D1101="Oui",0,IF($B1101="Non - avec lien de dépendance",MIN(1129,H1101,$C1101),MIN(1129,H1101))))))</f>
        <v>Effectuez l’étape 1</v>
      </c>
      <c r="M1101" s="3" t="str">
        <f>IF(ISTEXT(CRHPrate),"Effectuez l’étape 1",IF(AND(INDEX(claimPeriodNo,MATCH('Étape 1) Taux'!$A$8,claimPeriods,0))&gt;17,INDEX(claimPeriodNo,MATCH('Étape 1) Taux'!$A$8,claimPeriods,0))&lt;20,revenueReduction&lt;0.1),0,IF(NOT(ISNUMBER(I1101)),0,IF(E1101="Oui",0,IF($B1101="Non - avec lien de dépendance",MIN(1129,I1101,$C1101),MIN(1129,I1101))))))</f>
        <v>Effectuez l’étape 1</v>
      </c>
      <c r="N1101" s="3" t="str">
        <f>IF(ISTEXT(CRHPrate),"Effectuez l’étape 1",IF(AND(INDEX(claimPeriodNo,MATCH('Étape 1) Taux'!$A$8,claimPeriods,0))&gt;17,INDEX(claimPeriodNo,MATCH('Étape 1) Taux'!$A$8,claimPeriods,0))&lt;20,revenueReduction&lt;0.1),0,IF(NOT(ISNUMBER(J1101)),0,IF(F1101="Oui",0,IF($B1101="Non - avec lien de dépendance",MIN(1129,J1101,$C1101),MIN(1129,J1101))))))</f>
        <v>Effectuez l’étape 1</v>
      </c>
      <c r="O1101" s="3" t="str">
        <f>IF(ISTEXT(CRHPrate),"Effectuez l’étape 1",IF(AND(INDEX(claimPeriodNo,MATCH('Étape 1) Taux'!$A$8,claimPeriods,0))&gt;17,INDEX(claimPeriodNo,MATCH('Étape 1) Taux'!$A$8,claimPeriods,0))&lt;20,revenueReduction&lt;0.1),0,IF(NOT(ISNUMBER(K1101)),0,IF(G1101="Oui",0,IF($B1101="Non - avec lien de dépendance",MIN(1129,K1101,$C1101),MIN(1129,K1101))))))</f>
        <v>Effectuez l’étape 1</v>
      </c>
      <c r="P1101" s="3">
        <f t="shared" si="17"/>
        <v>0</v>
      </c>
    </row>
    <row r="1102" spans="12:16" x14ac:dyDescent="0.3">
      <c r="L1102" s="3" t="str">
        <f>IF(ISTEXT(CRHPrate),"Effectuez l’étape 1",IF(AND(INDEX(claimPeriodNo,MATCH('Étape 1) Taux'!$A$8,claimPeriods,0))&gt;17,INDEX(claimPeriodNo,MATCH('Étape 1) Taux'!$A$8,claimPeriods,0))&lt;20,revenueReduction&lt;0.1),0,IF(NOT(ISNUMBER(H1102)),0,IF(D1102="Oui",0,IF($B1102="Non - avec lien de dépendance",MIN(1129,H1102,$C1102),MIN(1129,H1102))))))</f>
        <v>Effectuez l’étape 1</v>
      </c>
      <c r="M1102" s="3" t="str">
        <f>IF(ISTEXT(CRHPrate),"Effectuez l’étape 1",IF(AND(INDEX(claimPeriodNo,MATCH('Étape 1) Taux'!$A$8,claimPeriods,0))&gt;17,INDEX(claimPeriodNo,MATCH('Étape 1) Taux'!$A$8,claimPeriods,0))&lt;20,revenueReduction&lt;0.1),0,IF(NOT(ISNUMBER(I1102)),0,IF(E1102="Oui",0,IF($B1102="Non - avec lien de dépendance",MIN(1129,I1102,$C1102),MIN(1129,I1102))))))</f>
        <v>Effectuez l’étape 1</v>
      </c>
      <c r="N1102" s="3" t="str">
        <f>IF(ISTEXT(CRHPrate),"Effectuez l’étape 1",IF(AND(INDEX(claimPeriodNo,MATCH('Étape 1) Taux'!$A$8,claimPeriods,0))&gt;17,INDEX(claimPeriodNo,MATCH('Étape 1) Taux'!$A$8,claimPeriods,0))&lt;20,revenueReduction&lt;0.1),0,IF(NOT(ISNUMBER(J1102)),0,IF(F1102="Oui",0,IF($B1102="Non - avec lien de dépendance",MIN(1129,J1102,$C1102),MIN(1129,J1102))))))</f>
        <v>Effectuez l’étape 1</v>
      </c>
      <c r="O1102" s="3" t="str">
        <f>IF(ISTEXT(CRHPrate),"Effectuez l’étape 1",IF(AND(INDEX(claimPeriodNo,MATCH('Étape 1) Taux'!$A$8,claimPeriods,0))&gt;17,INDEX(claimPeriodNo,MATCH('Étape 1) Taux'!$A$8,claimPeriods,0))&lt;20,revenueReduction&lt;0.1),0,IF(NOT(ISNUMBER(K1102)),0,IF(G1102="Oui",0,IF($B1102="Non - avec lien de dépendance",MIN(1129,K1102,$C1102),MIN(1129,K1102))))))</f>
        <v>Effectuez l’étape 1</v>
      </c>
      <c r="P1102" s="3">
        <f t="shared" si="17"/>
        <v>0</v>
      </c>
    </row>
    <row r="1103" spans="12:16" x14ac:dyDescent="0.3">
      <c r="L1103" s="3" t="str">
        <f>IF(ISTEXT(CRHPrate),"Effectuez l’étape 1",IF(AND(INDEX(claimPeriodNo,MATCH('Étape 1) Taux'!$A$8,claimPeriods,0))&gt;17,INDEX(claimPeriodNo,MATCH('Étape 1) Taux'!$A$8,claimPeriods,0))&lt;20,revenueReduction&lt;0.1),0,IF(NOT(ISNUMBER(H1103)),0,IF(D1103="Oui",0,IF($B1103="Non - avec lien de dépendance",MIN(1129,H1103,$C1103),MIN(1129,H1103))))))</f>
        <v>Effectuez l’étape 1</v>
      </c>
      <c r="M1103" s="3" t="str">
        <f>IF(ISTEXT(CRHPrate),"Effectuez l’étape 1",IF(AND(INDEX(claimPeriodNo,MATCH('Étape 1) Taux'!$A$8,claimPeriods,0))&gt;17,INDEX(claimPeriodNo,MATCH('Étape 1) Taux'!$A$8,claimPeriods,0))&lt;20,revenueReduction&lt;0.1),0,IF(NOT(ISNUMBER(I1103)),0,IF(E1103="Oui",0,IF($B1103="Non - avec lien de dépendance",MIN(1129,I1103,$C1103),MIN(1129,I1103))))))</f>
        <v>Effectuez l’étape 1</v>
      </c>
      <c r="N1103" s="3" t="str">
        <f>IF(ISTEXT(CRHPrate),"Effectuez l’étape 1",IF(AND(INDEX(claimPeriodNo,MATCH('Étape 1) Taux'!$A$8,claimPeriods,0))&gt;17,INDEX(claimPeriodNo,MATCH('Étape 1) Taux'!$A$8,claimPeriods,0))&lt;20,revenueReduction&lt;0.1),0,IF(NOT(ISNUMBER(J1103)),0,IF(F1103="Oui",0,IF($B1103="Non - avec lien de dépendance",MIN(1129,J1103,$C1103),MIN(1129,J1103))))))</f>
        <v>Effectuez l’étape 1</v>
      </c>
      <c r="O1103" s="3" t="str">
        <f>IF(ISTEXT(CRHPrate),"Effectuez l’étape 1",IF(AND(INDEX(claimPeriodNo,MATCH('Étape 1) Taux'!$A$8,claimPeriods,0))&gt;17,INDEX(claimPeriodNo,MATCH('Étape 1) Taux'!$A$8,claimPeriods,0))&lt;20,revenueReduction&lt;0.1),0,IF(NOT(ISNUMBER(K1103)),0,IF(G1103="Oui",0,IF($B1103="Non - avec lien de dépendance",MIN(1129,K1103,$C1103),MIN(1129,K1103))))))</f>
        <v>Effectuez l’étape 1</v>
      </c>
      <c r="P1103" s="3">
        <f t="shared" si="17"/>
        <v>0</v>
      </c>
    </row>
    <row r="1104" spans="12:16" x14ac:dyDescent="0.3">
      <c r="L1104" s="3" t="str">
        <f>IF(ISTEXT(CRHPrate),"Effectuez l’étape 1",IF(AND(INDEX(claimPeriodNo,MATCH('Étape 1) Taux'!$A$8,claimPeriods,0))&gt;17,INDEX(claimPeriodNo,MATCH('Étape 1) Taux'!$A$8,claimPeriods,0))&lt;20,revenueReduction&lt;0.1),0,IF(NOT(ISNUMBER(H1104)),0,IF(D1104="Oui",0,IF($B1104="Non - avec lien de dépendance",MIN(1129,H1104,$C1104),MIN(1129,H1104))))))</f>
        <v>Effectuez l’étape 1</v>
      </c>
      <c r="M1104" s="3" t="str">
        <f>IF(ISTEXT(CRHPrate),"Effectuez l’étape 1",IF(AND(INDEX(claimPeriodNo,MATCH('Étape 1) Taux'!$A$8,claimPeriods,0))&gt;17,INDEX(claimPeriodNo,MATCH('Étape 1) Taux'!$A$8,claimPeriods,0))&lt;20,revenueReduction&lt;0.1),0,IF(NOT(ISNUMBER(I1104)),0,IF(E1104="Oui",0,IF($B1104="Non - avec lien de dépendance",MIN(1129,I1104,$C1104),MIN(1129,I1104))))))</f>
        <v>Effectuez l’étape 1</v>
      </c>
      <c r="N1104" s="3" t="str">
        <f>IF(ISTEXT(CRHPrate),"Effectuez l’étape 1",IF(AND(INDEX(claimPeriodNo,MATCH('Étape 1) Taux'!$A$8,claimPeriods,0))&gt;17,INDEX(claimPeriodNo,MATCH('Étape 1) Taux'!$A$8,claimPeriods,0))&lt;20,revenueReduction&lt;0.1),0,IF(NOT(ISNUMBER(J1104)),0,IF(F1104="Oui",0,IF($B1104="Non - avec lien de dépendance",MIN(1129,J1104,$C1104),MIN(1129,J1104))))))</f>
        <v>Effectuez l’étape 1</v>
      </c>
      <c r="O1104" s="3" t="str">
        <f>IF(ISTEXT(CRHPrate),"Effectuez l’étape 1",IF(AND(INDEX(claimPeriodNo,MATCH('Étape 1) Taux'!$A$8,claimPeriods,0))&gt;17,INDEX(claimPeriodNo,MATCH('Étape 1) Taux'!$A$8,claimPeriods,0))&lt;20,revenueReduction&lt;0.1),0,IF(NOT(ISNUMBER(K1104)),0,IF(G1104="Oui",0,IF($B1104="Non - avec lien de dépendance",MIN(1129,K1104,$C1104),MIN(1129,K1104))))))</f>
        <v>Effectuez l’étape 1</v>
      </c>
      <c r="P1104" s="3">
        <f t="shared" si="17"/>
        <v>0</v>
      </c>
    </row>
    <row r="1105" spans="12:16" x14ac:dyDescent="0.3">
      <c r="L1105" s="3" t="str">
        <f>IF(ISTEXT(CRHPrate),"Effectuez l’étape 1",IF(AND(INDEX(claimPeriodNo,MATCH('Étape 1) Taux'!$A$8,claimPeriods,0))&gt;17,INDEX(claimPeriodNo,MATCH('Étape 1) Taux'!$A$8,claimPeriods,0))&lt;20,revenueReduction&lt;0.1),0,IF(NOT(ISNUMBER(H1105)),0,IF(D1105="Oui",0,IF($B1105="Non - avec lien de dépendance",MIN(1129,H1105,$C1105),MIN(1129,H1105))))))</f>
        <v>Effectuez l’étape 1</v>
      </c>
      <c r="M1105" s="3" t="str">
        <f>IF(ISTEXT(CRHPrate),"Effectuez l’étape 1",IF(AND(INDEX(claimPeriodNo,MATCH('Étape 1) Taux'!$A$8,claimPeriods,0))&gt;17,INDEX(claimPeriodNo,MATCH('Étape 1) Taux'!$A$8,claimPeriods,0))&lt;20,revenueReduction&lt;0.1),0,IF(NOT(ISNUMBER(I1105)),0,IF(E1105="Oui",0,IF($B1105="Non - avec lien de dépendance",MIN(1129,I1105,$C1105),MIN(1129,I1105))))))</f>
        <v>Effectuez l’étape 1</v>
      </c>
      <c r="N1105" s="3" t="str">
        <f>IF(ISTEXT(CRHPrate),"Effectuez l’étape 1",IF(AND(INDEX(claimPeriodNo,MATCH('Étape 1) Taux'!$A$8,claimPeriods,0))&gt;17,INDEX(claimPeriodNo,MATCH('Étape 1) Taux'!$A$8,claimPeriods,0))&lt;20,revenueReduction&lt;0.1),0,IF(NOT(ISNUMBER(J1105)),0,IF(F1105="Oui",0,IF($B1105="Non - avec lien de dépendance",MIN(1129,J1105,$C1105),MIN(1129,J1105))))))</f>
        <v>Effectuez l’étape 1</v>
      </c>
      <c r="O1105" s="3" t="str">
        <f>IF(ISTEXT(CRHPrate),"Effectuez l’étape 1",IF(AND(INDEX(claimPeriodNo,MATCH('Étape 1) Taux'!$A$8,claimPeriods,0))&gt;17,INDEX(claimPeriodNo,MATCH('Étape 1) Taux'!$A$8,claimPeriods,0))&lt;20,revenueReduction&lt;0.1),0,IF(NOT(ISNUMBER(K1105)),0,IF(G1105="Oui",0,IF($B1105="Non - avec lien de dépendance",MIN(1129,K1105,$C1105),MIN(1129,K1105))))))</f>
        <v>Effectuez l’étape 1</v>
      </c>
      <c r="P1105" s="3">
        <f t="shared" si="17"/>
        <v>0</v>
      </c>
    </row>
    <row r="1106" spans="12:16" x14ac:dyDescent="0.3">
      <c r="L1106" s="3" t="str">
        <f>IF(ISTEXT(CRHPrate),"Effectuez l’étape 1",IF(AND(INDEX(claimPeriodNo,MATCH('Étape 1) Taux'!$A$8,claimPeriods,0))&gt;17,INDEX(claimPeriodNo,MATCH('Étape 1) Taux'!$A$8,claimPeriods,0))&lt;20,revenueReduction&lt;0.1),0,IF(NOT(ISNUMBER(H1106)),0,IF(D1106="Oui",0,IF($B1106="Non - avec lien de dépendance",MIN(1129,H1106,$C1106),MIN(1129,H1106))))))</f>
        <v>Effectuez l’étape 1</v>
      </c>
      <c r="M1106" s="3" t="str">
        <f>IF(ISTEXT(CRHPrate),"Effectuez l’étape 1",IF(AND(INDEX(claimPeriodNo,MATCH('Étape 1) Taux'!$A$8,claimPeriods,0))&gt;17,INDEX(claimPeriodNo,MATCH('Étape 1) Taux'!$A$8,claimPeriods,0))&lt;20,revenueReduction&lt;0.1),0,IF(NOT(ISNUMBER(I1106)),0,IF(E1106="Oui",0,IF($B1106="Non - avec lien de dépendance",MIN(1129,I1106,$C1106),MIN(1129,I1106))))))</f>
        <v>Effectuez l’étape 1</v>
      </c>
      <c r="N1106" s="3" t="str">
        <f>IF(ISTEXT(CRHPrate),"Effectuez l’étape 1",IF(AND(INDEX(claimPeriodNo,MATCH('Étape 1) Taux'!$A$8,claimPeriods,0))&gt;17,INDEX(claimPeriodNo,MATCH('Étape 1) Taux'!$A$8,claimPeriods,0))&lt;20,revenueReduction&lt;0.1),0,IF(NOT(ISNUMBER(J1106)),0,IF(F1106="Oui",0,IF($B1106="Non - avec lien de dépendance",MIN(1129,J1106,$C1106),MIN(1129,J1106))))))</f>
        <v>Effectuez l’étape 1</v>
      </c>
      <c r="O1106" s="3" t="str">
        <f>IF(ISTEXT(CRHPrate),"Effectuez l’étape 1",IF(AND(INDEX(claimPeriodNo,MATCH('Étape 1) Taux'!$A$8,claimPeriods,0))&gt;17,INDEX(claimPeriodNo,MATCH('Étape 1) Taux'!$A$8,claimPeriods,0))&lt;20,revenueReduction&lt;0.1),0,IF(NOT(ISNUMBER(K1106)),0,IF(G1106="Oui",0,IF($B1106="Non - avec lien de dépendance",MIN(1129,K1106,$C1106),MIN(1129,K1106))))))</f>
        <v>Effectuez l’étape 1</v>
      </c>
      <c r="P1106" s="3">
        <f t="shared" si="17"/>
        <v>0</v>
      </c>
    </row>
    <row r="1107" spans="12:16" x14ac:dyDescent="0.3">
      <c r="L1107" s="3" t="str">
        <f>IF(ISTEXT(CRHPrate),"Effectuez l’étape 1",IF(AND(INDEX(claimPeriodNo,MATCH('Étape 1) Taux'!$A$8,claimPeriods,0))&gt;17,INDEX(claimPeriodNo,MATCH('Étape 1) Taux'!$A$8,claimPeriods,0))&lt;20,revenueReduction&lt;0.1),0,IF(NOT(ISNUMBER(H1107)),0,IF(D1107="Oui",0,IF($B1107="Non - avec lien de dépendance",MIN(1129,H1107,$C1107),MIN(1129,H1107))))))</f>
        <v>Effectuez l’étape 1</v>
      </c>
      <c r="M1107" s="3" t="str">
        <f>IF(ISTEXT(CRHPrate),"Effectuez l’étape 1",IF(AND(INDEX(claimPeriodNo,MATCH('Étape 1) Taux'!$A$8,claimPeriods,0))&gt;17,INDEX(claimPeriodNo,MATCH('Étape 1) Taux'!$A$8,claimPeriods,0))&lt;20,revenueReduction&lt;0.1),0,IF(NOT(ISNUMBER(I1107)),0,IF(E1107="Oui",0,IF($B1107="Non - avec lien de dépendance",MIN(1129,I1107,$C1107),MIN(1129,I1107))))))</f>
        <v>Effectuez l’étape 1</v>
      </c>
      <c r="N1107" s="3" t="str">
        <f>IF(ISTEXT(CRHPrate),"Effectuez l’étape 1",IF(AND(INDEX(claimPeriodNo,MATCH('Étape 1) Taux'!$A$8,claimPeriods,0))&gt;17,INDEX(claimPeriodNo,MATCH('Étape 1) Taux'!$A$8,claimPeriods,0))&lt;20,revenueReduction&lt;0.1),0,IF(NOT(ISNUMBER(J1107)),0,IF(F1107="Oui",0,IF($B1107="Non - avec lien de dépendance",MIN(1129,J1107,$C1107),MIN(1129,J1107))))))</f>
        <v>Effectuez l’étape 1</v>
      </c>
      <c r="O1107" s="3" t="str">
        <f>IF(ISTEXT(CRHPrate),"Effectuez l’étape 1",IF(AND(INDEX(claimPeriodNo,MATCH('Étape 1) Taux'!$A$8,claimPeriods,0))&gt;17,INDEX(claimPeriodNo,MATCH('Étape 1) Taux'!$A$8,claimPeriods,0))&lt;20,revenueReduction&lt;0.1),0,IF(NOT(ISNUMBER(K1107)),0,IF(G1107="Oui",0,IF($B1107="Non - avec lien de dépendance",MIN(1129,K1107,$C1107),MIN(1129,K1107))))))</f>
        <v>Effectuez l’étape 1</v>
      </c>
      <c r="P1107" s="3">
        <f t="shared" si="17"/>
        <v>0</v>
      </c>
    </row>
    <row r="1108" spans="12:16" x14ac:dyDescent="0.3">
      <c r="L1108" s="3" t="str">
        <f>IF(ISTEXT(CRHPrate),"Effectuez l’étape 1",IF(AND(INDEX(claimPeriodNo,MATCH('Étape 1) Taux'!$A$8,claimPeriods,0))&gt;17,INDEX(claimPeriodNo,MATCH('Étape 1) Taux'!$A$8,claimPeriods,0))&lt;20,revenueReduction&lt;0.1),0,IF(NOT(ISNUMBER(H1108)),0,IF(D1108="Oui",0,IF($B1108="Non - avec lien de dépendance",MIN(1129,H1108,$C1108),MIN(1129,H1108))))))</f>
        <v>Effectuez l’étape 1</v>
      </c>
      <c r="M1108" s="3" t="str">
        <f>IF(ISTEXT(CRHPrate),"Effectuez l’étape 1",IF(AND(INDEX(claimPeriodNo,MATCH('Étape 1) Taux'!$A$8,claimPeriods,0))&gt;17,INDEX(claimPeriodNo,MATCH('Étape 1) Taux'!$A$8,claimPeriods,0))&lt;20,revenueReduction&lt;0.1),0,IF(NOT(ISNUMBER(I1108)),0,IF(E1108="Oui",0,IF($B1108="Non - avec lien de dépendance",MIN(1129,I1108,$C1108),MIN(1129,I1108))))))</f>
        <v>Effectuez l’étape 1</v>
      </c>
      <c r="N1108" s="3" t="str">
        <f>IF(ISTEXT(CRHPrate),"Effectuez l’étape 1",IF(AND(INDEX(claimPeriodNo,MATCH('Étape 1) Taux'!$A$8,claimPeriods,0))&gt;17,INDEX(claimPeriodNo,MATCH('Étape 1) Taux'!$A$8,claimPeriods,0))&lt;20,revenueReduction&lt;0.1),0,IF(NOT(ISNUMBER(J1108)),0,IF(F1108="Oui",0,IF($B1108="Non - avec lien de dépendance",MIN(1129,J1108,$C1108),MIN(1129,J1108))))))</f>
        <v>Effectuez l’étape 1</v>
      </c>
      <c r="O1108" s="3" t="str">
        <f>IF(ISTEXT(CRHPrate),"Effectuez l’étape 1",IF(AND(INDEX(claimPeriodNo,MATCH('Étape 1) Taux'!$A$8,claimPeriods,0))&gt;17,INDEX(claimPeriodNo,MATCH('Étape 1) Taux'!$A$8,claimPeriods,0))&lt;20,revenueReduction&lt;0.1),0,IF(NOT(ISNUMBER(K1108)),0,IF(G1108="Oui",0,IF($B1108="Non - avec lien de dépendance",MIN(1129,K1108,$C1108),MIN(1129,K1108))))))</f>
        <v>Effectuez l’étape 1</v>
      </c>
      <c r="P1108" s="3">
        <f t="shared" si="17"/>
        <v>0</v>
      </c>
    </row>
    <row r="1109" spans="12:16" x14ac:dyDescent="0.3">
      <c r="L1109" s="3" t="str">
        <f>IF(ISTEXT(CRHPrate),"Effectuez l’étape 1",IF(AND(INDEX(claimPeriodNo,MATCH('Étape 1) Taux'!$A$8,claimPeriods,0))&gt;17,INDEX(claimPeriodNo,MATCH('Étape 1) Taux'!$A$8,claimPeriods,0))&lt;20,revenueReduction&lt;0.1),0,IF(NOT(ISNUMBER(H1109)),0,IF(D1109="Oui",0,IF($B1109="Non - avec lien de dépendance",MIN(1129,H1109,$C1109),MIN(1129,H1109))))))</f>
        <v>Effectuez l’étape 1</v>
      </c>
      <c r="M1109" s="3" t="str">
        <f>IF(ISTEXT(CRHPrate),"Effectuez l’étape 1",IF(AND(INDEX(claimPeriodNo,MATCH('Étape 1) Taux'!$A$8,claimPeriods,0))&gt;17,INDEX(claimPeriodNo,MATCH('Étape 1) Taux'!$A$8,claimPeriods,0))&lt;20,revenueReduction&lt;0.1),0,IF(NOT(ISNUMBER(I1109)),0,IF(E1109="Oui",0,IF($B1109="Non - avec lien de dépendance",MIN(1129,I1109,$C1109),MIN(1129,I1109))))))</f>
        <v>Effectuez l’étape 1</v>
      </c>
      <c r="N1109" s="3" t="str">
        <f>IF(ISTEXT(CRHPrate),"Effectuez l’étape 1",IF(AND(INDEX(claimPeriodNo,MATCH('Étape 1) Taux'!$A$8,claimPeriods,0))&gt;17,INDEX(claimPeriodNo,MATCH('Étape 1) Taux'!$A$8,claimPeriods,0))&lt;20,revenueReduction&lt;0.1),0,IF(NOT(ISNUMBER(J1109)),0,IF(F1109="Oui",0,IF($B1109="Non - avec lien de dépendance",MIN(1129,J1109,$C1109),MIN(1129,J1109))))))</f>
        <v>Effectuez l’étape 1</v>
      </c>
      <c r="O1109" s="3" t="str">
        <f>IF(ISTEXT(CRHPrate),"Effectuez l’étape 1",IF(AND(INDEX(claimPeriodNo,MATCH('Étape 1) Taux'!$A$8,claimPeriods,0))&gt;17,INDEX(claimPeriodNo,MATCH('Étape 1) Taux'!$A$8,claimPeriods,0))&lt;20,revenueReduction&lt;0.1),0,IF(NOT(ISNUMBER(K1109)),0,IF(G1109="Oui",0,IF($B1109="Non - avec lien de dépendance",MIN(1129,K1109,$C1109),MIN(1129,K1109))))))</f>
        <v>Effectuez l’étape 1</v>
      </c>
      <c r="P1109" s="3">
        <f t="shared" si="17"/>
        <v>0</v>
      </c>
    </row>
    <row r="1110" spans="12:16" x14ac:dyDescent="0.3">
      <c r="L1110" s="3" t="str">
        <f>IF(ISTEXT(CRHPrate),"Effectuez l’étape 1",IF(AND(INDEX(claimPeriodNo,MATCH('Étape 1) Taux'!$A$8,claimPeriods,0))&gt;17,INDEX(claimPeriodNo,MATCH('Étape 1) Taux'!$A$8,claimPeriods,0))&lt;20,revenueReduction&lt;0.1),0,IF(NOT(ISNUMBER(H1110)),0,IF(D1110="Oui",0,IF($B1110="Non - avec lien de dépendance",MIN(1129,H1110,$C1110),MIN(1129,H1110))))))</f>
        <v>Effectuez l’étape 1</v>
      </c>
      <c r="M1110" s="3" t="str">
        <f>IF(ISTEXT(CRHPrate),"Effectuez l’étape 1",IF(AND(INDEX(claimPeriodNo,MATCH('Étape 1) Taux'!$A$8,claimPeriods,0))&gt;17,INDEX(claimPeriodNo,MATCH('Étape 1) Taux'!$A$8,claimPeriods,0))&lt;20,revenueReduction&lt;0.1),0,IF(NOT(ISNUMBER(I1110)),0,IF(E1110="Oui",0,IF($B1110="Non - avec lien de dépendance",MIN(1129,I1110,$C1110),MIN(1129,I1110))))))</f>
        <v>Effectuez l’étape 1</v>
      </c>
      <c r="N1110" s="3" t="str">
        <f>IF(ISTEXT(CRHPrate),"Effectuez l’étape 1",IF(AND(INDEX(claimPeriodNo,MATCH('Étape 1) Taux'!$A$8,claimPeriods,0))&gt;17,INDEX(claimPeriodNo,MATCH('Étape 1) Taux'!$A$8,claimPeriods,0))&lt;20,revenueReduction&lt;0.1),0,IF(NOT(ISNUMBER(J1110)),0,IF(F1110="Oui",0,IF($B1110="Non - avec lien de dépendance",MIN(1129,J1110,$C1110),MIN(1129,J1110))))))</f>
        <v>Effectuez l’étape 1</v>
      </c>
      <c r="O1110" s="3" t="str">
        <f>IF(ISTEXT(CRHPrate),"Effectuez l’étape 1",IF(AND(INDEX(claimPeriodNo,MATCH('Étape 1) Taux'!$A$8,claimPeriods,0))&gt;17,INDEX(claimPeriodNo,MATCH('Étape 1) Taux'!$A$8,claimPeriods,0))&lt;20,revenueReduction&lt;0.1),0,IF(NOT(ISNUMBER(K1110)),0,IF(G1110="Oui",0,IF($B1110="Non - avec lien de dépendance",MIN(1129,K1110,$C1110),MIN(1129,K1110))))))</f>
        <v>Effectuez l’étape 1</v>
      </c>
      <c r="P1110" s="3">
        <f t="shared" si="17"/>
        <v>0</v>
      </c>
    </row>
    <row r="1111" spans="12:16" x14ac:dyDescent="0.3">
      <c r="L1111" s="3" t="str">
        <f>IF(ISTEXT(CRHPrate),"Effectuez l’étape 1",IF(AND(INDEX(claimPeriodNo,MATCH('Étape 1) Taux'!$A$8,claimPeriods,0))&gt;17,INDEX(claimPeriodNo,MATCH('Étape 1) Taux'!$A$8,claimPeriods,0))&lt;20,revenueReduction&lt;0.1),0,IF(NOT(ISNUMBER(H1111)),0,IF(D1111="Oui",0,IF($B1111="Non - avec lien de dépendance",MIN(1129,H1111,$C1111),MIN(1129,H1111))))))</f>
        <v>Effectuez l’étape 1</v>
      </c>
      <c r="M1111" s="3" t="str">
        <f>IF(ISTEXT(CRHPrate),"Effectuez l’étape 1",IF(AND(INDEX(claimPeriodNo,MATCH('Étape 1) Taux'!$A$8,claimPeriods,0))&gt;17,INDEX(claimPeriodNo,MATCH('Étape 1) Taux'!$A$8,claimPeriods,0))&lt;20,revenueReduction&lt;0.1),0,IF(NOT(ISNUMBER(I1111)),0,IF(E1111="Oui",0,IF($B1111="Non - avec lien de dépendance",MIN(1129,I1111,$C1111),MIN(1129,I1111))))))</f>
        <v>Effectuez l’étape 1</v>
      </c>
      <c r="N1111" s="3" t="str">
        <f>IF(ISTEXT(CRHPrate),"Effectuez l’étape 1",IF(AND(INDEX(claimPeriodNo,MATCH('Étape 1) Taux'!$A$8,claimPeriods,0))&gt;17,INDEX(claimPeriodNo,MATCH('Étape 1) Taux'!$A$8,claimPeriods,0))&lt;20,revenueReduction&lt;0.1),0,IF(NOT(ISNUMBER(J1111)),0,IF(F1111="Oui",0,IF($B1111="Non - avec lien de dépendance",MIN(1129,J1111,$C1111),MIN(1129,J1111))))))</f>
        <v>Effectuez l’étape 1</v>
      </c>
      <c r="O1111" s="3" t="str">
        <f>IF(ISTEXT(CRHPrate),"Effectuez l’étape 1",IF(AND(INDEX(claimPeriodNo,MATCH('Étape 1) Taux'!$A$8,claimPeriods,0))&gt;17,INDEX(claimPeriodNo,MATCH('Étape 1) Taux'!$A$8,claimPeriods,0))&lt;20,revenueReduction&lt;0.1),0,IF(NOT(ISNUMBER(K1111)),0,IF(G1111="Oui",0,IF($B1111="Non - avec lien de dépendance",MIN(1129,K1111,$C1111),MIN(1129,K1111))))))</f>
        <v>Effectuez l’étape 1</v>
      </c>
      <c r="P1111" s="3">
        <f t="shared" si="17"/>
        <v>0</v>
      </c>
    </row>
    <row r="1112" spans="12:16" x14ac:dyDescent="0.3">
      <c r="L1112" s="3" t="str">
        <f>IF(ISTEXT(CRHPrate),"Effectuez l’étape 1",IF(AND(INDEX(claimPeriodNo,MATCH('Étape 1) Taux'!$A$8,claimPeriods,0))&gt;17,INDEX(claimPeriodNo,MATCH('Étape 1) Taux'!$A$8,claimPeriods,0))&lt;20,revenueReduction&lt;0.1),0,IF(NOT(ISNUMBER(H1112)),0,IF(D1112="Oui",0,IF($B1112="Non - avec lien de dépendance",MIN(1129,H1112,$C1112),MIN(1129,H1112))))))</f>
        <v>Effectuez l’étape 1</v>
      </c>
      <c r="M1112" s="3" t="str">
        <f>IF(ISTEXT(CRHPrate),"Effectuez l’étape 1",IF(AND(INDEX(claimPeriodNo,MATCH('Étape 1) Taux'!$A$8,claimPeriods,0))&gt;17,INDEX(claimPeriodNo,MATCH('Étape 1) Taux'!$A$8,claimPeriods,0))&lt;20,revenueReduction&lt;0.1),0,IF(NOT(ISNUMBER(I1112)),0,IF(E1112="Oui",0,IF($B1112="Non - avec lien de dépendance",MIN(1129,I1112,$C1112),MIN(1129,I1112))))))</f>
        <v>Effectuez l’étape 1</v>
      </c>
      <c r="N1112" s="3" t="str">
        <f>IF(ISTEXT(CRHPrate),"Effectuez l’étape 1",IF(AND(INDEX(claimPeriodNo,MATCH('Étape 1) Taux'!$A$8,claimPeriods,0))&gt;17,INDEX(claimPeriodNo,MATCH('Étape 1) Taux'!$A$8,claimPeriods,0))&lt;20,revenueReduction&lt;0.1),0,IF(NOT(ISNUMBER(J1112)),0,IF(F1112="Oui",0,IF($B1112="Non - avec lien de dépendance",MIN(1129,J1112,$C1112),MIN(1129,J1112))))))</f>
        <v>Effectuez l’étape 1</v>
      </c>
      <c r="O1112" s="3" t="str">
        <f>IF(ISTEXT(CRHPrate),"Effectuez l’étape 1",IF(AND(INDEX(claimPeriodNo,MATCH('Étape 1) Taux'!$A$8,claimPeriods,0))&gt;17,INDEX(claimPeriodNo,MATCH('Étape 1) Taux'!$A$8,claimPeriods,0))&lt;20,revenueReduction&lt;0.1),0,IF(NOT(ISNUMBER(K1112)),0,IF(G1112="Oui",0,IF($B1112="Non - avec lien de dépendance",MIN(1129,K1112,$C1112),MIN(1129,K1112))))))</f>
        <v>Effectuez l’étape 1</v>
      </c>
      <c r="P1112" s="3">
        <f t="shared" si="17"/>
        <v>0</v>
      </c>
    </row>
    <row r="1113" spans="12:16" x14ac:dyDescent="0.3">
      <c r="L1113" s="3" t="str">
        <f>IF(ISTEXT(CRHPrate),"Effectuez l’étape 1",IF(AND(INDEX(claimPeriodNo,MATCH('Étape 1) Taux'!$A$8,claimPeriods,0))&gt;17,INDEX(claimPeriodNo,MATCH('Étape 1) Taux'!$A$8,claimPeriods,0))&lt;20,revenueReduction&lt;0.1),0,IF(NOT(ISNUMBER(H1113)),0,IF(D1113="Oui",0,IF($B1113="Non - avec lien de dépendance",MIN(1129,H1113,$C1113),MIN(1129,H1113))))))</f>
        <v>Effectuez l’étape 1</v>
      </c>
      <c r="M1113" s="3" t="str">
        <f>IF(ISTEXT(CRHPrate),"Effectuez l’étape 1",IF(AND(INDEX(claimPeriodNo,MATCH('Étape 1) Taux'!$A$8,claimPeriods,0))&gt;17,INDEX(claimPeriodNo,MATCH('Étape 1) Taux'!$A$8,claimPeriods,0))&lt;20,revenueReduction&lt;0.1),0,IF(NOT(ISNUMBER(I1113)),0,IF(E1113="Oui",0,IF($B1113="Non - avec lien de dépendance",MIN(1129,I1113,$C1113),MIN(1129,I1113))))))</f>
        <v>Effectuez l’étape 1</v>
      </c>
      <c r="N1113" s="3" t="str">
        <f>IF(ISTEXT(CRHPrate),"Effectuez l’étape 1",IF(AND(INDEX(claimPeriodNo,MATCH('Étape 1) Taux'!$A$8,claimPeriods,0))&gt;17,INDEX(claimPeriodNo,MATCH('Étape 1) Taux'!$A$8,claimPeriods,0))&lt;20,revenueReduction&lt;0.1),0,IF(NOT(ISNUMBER(J1113)),0,IF(F1113="Oui",0,IF($B1113="Non - avec lien de dépendance",MIN(1129,J1113,$C1113),MIN(1129,J1113))))))</f>
        <v>Effectuez l’étape 1</v>
      </c>
      <c r="O1113" s="3" t="str">
        <f>IF(ISTEXT(CRHPrate),"Effectuez l’étape 1",IF(AND(INDEX(claimPeriodNo,MATCH('Étape 1) Taux'!$A$8,claimPeriods,0))&gt;17,INDEX(claimPeriodNo,MATCH('Étape 1) Taux'!$A$8,claimPeriods,0))&lt;20,revenueReduction&lt;0.1),0,IF(NOT(ISNUMBER(K1113)),0,IF(G1113="Oui",0,IF($B1113="Non - avec lien de dépendance",MIN(1129,K1113,$C1113),MIN(1129,K1113))))))</f>
        <v>Effectuez l’étape 1</v>
      </c>
      <c r="P1113" s="3">
        <f t="shared" si="17"/>
        <v>0</v>
      </c>
    </row>
    <row r="1114" spans="12:16" x14ac:dyDescent="0.3">
      <c r="L1114" s="3" t="str">
        <f>IF(ISTEXT(CRHPrate),"Effectuez l’étape 1",IF(AND(INDEX(claimPeriodNo,MATCH('Étape 1) Taux'!$A$8,claimPeriods,0))&gt;17,INDEX(claimPeriodNo,MATCH('Étape 1) Taux'!$A$8,claimPeriods,0))&lt;20,revenueReduction&lt;0.1),0,IF(NOT(ISNUMBER(H1114)),0,IF(D1114="Oui",0,IF($B1114="Non - avec lien de dépendance",MIN(1129,H1114,$C1114),MIN(1129,H1114))))))</f>
        <v>Effectuez l’étape 1</v>
      </c>
      <c r="M1114" s="3" t="str">
        <f>IF(ISTEXT(CRHPrate),"Effectuez l’étape 1",IF(AND(INDEX(claimPeriodNo,MATCH('Étape 1) Taux'!$A$8,claimPeriods,0))&gt;17,INDEX(claimPeriodNo,MATCH('Étape 1) Taux'!$A$8,claimPeriods,0))&lt;20,revenueReduction&lt;0.1),0,IF(NOT(ISNUMBER(I1114)),0,IF(E1114="Oui",0,IF($B1114="Non - avec lien de dépendance",MIN(1129,I1114,$C1114),MIN(1129,I1114))))))</f>
        <v>Effectuez l’étape 1</v>
      </c>
      <c r="N1114" s="3" t="str">
        <f>IF(ISTEXT(CRHPrate),"Effectuez l’étape 1",IF(AND(INDEX(claimPeriodNo,MATCH('Étape 1) Taux'!$A$8,claimPeriods,0))&gt;17,INDEX(claimPeriodNo,MATCH('Étape 1) Taux'!$A$8,claimPeriods,0))&lt;20,revenueReduction&lt;0.1),0,IF(NOT(ISNUMBER(J1114)),0,IF(F1114="Oui",0,IF($B1114="Non - avec lien de dépendance",MIN(1129,J1114,$C1114),MIN(1129,J1114))))))</f>
        <v>Effectuez l’étape 1</v>
      </c>
      <c r="O1114" s="3" t="str">
        <f>IF(ISTEXT(CRHPrate),"Effectuez l’étape 1",IF(AND(INDEX(claimPeriodNo,MATCH('Étape 1) Taux'!$A$8,claimPeriods,0))&gt;17,INDEX(claimPeriodNo,MATCH('Étape 1) Taux'!$A$8,claimPeriods,0))&lt;20,revenueReduction&lt;0.1),0,IF(NOT(ISNUMBER(K1114)),0,IF(G1114="Oui",0,IF($B1114="Non - avec lien de dépendance",MIN(1129,K1114,$C1114),MIN(1129,K1114))))))</f>
        <v>Effectuez l’étape 1</v>
      </c>
      <c r="P1114" s="3">
        <f t="shared" si="17"/>
        <v>0</v>
      </c>
    </row>
    <row r="1115" spans="12:16" x14ac:dyDescent="0.3">
      <c r="L1115" s="3" t="str">
        <f>IF(ISTEXT(CRHPrate),"Effectuez l’étape 1",IF(AND(INDEX(claimPeriodNo,MATCH('Étape 1) Taux'!$A$8,claimPeriods,0))&gt;17,INDEX(claimPeriodNo,MATCH('Étape 1) Taux'!$A$8,claimPeriods,0))&lt;20,revenueReduction&lt;0.1),0,IF(NOT(ISNUMBER(H1115)),0,IF(D1115="Oui",0,IF($B1115="Non - avec lien de dépendance",MIN(1129,H1115,$C1115),MIN(1129,H1115))))))</f>
        <v>Effectuez l’étape 1</v>
      </c>
      <c r="M1115" s="3" t="str">
        <f>IF(ISTEXT(CRHPrate),"Effectuez l’étape 1",IF(AND(INDEX(claimPeriodNo,MATCH('Étape 1) Taux'!$A$8,claimPeriods,0))&gt;17,INDEX(claimPeriodNo,MATCH('Étape 1) Taux'!$A$8,claimPeriods,0))&lt;20,revenueReduction&lt;0.1),0,IF(NOT(ISNUMBER(I1115)),0,IF(E1115="Oui",0,IF($B1115="Non - avec lien de dépendance",MIN(1129,I1115,$C1115),MIN(1129,I1115))))))</f>
        <v>Effectuez l’étape 1</v>
      </c>
      <c r="N1115" s="3" t="str">
        <f>IF(ISTEXT(CRHPrate),"Effectuez l’étape 1",IF(AND(INDEX(claimPeriodNo,MATCH('Étape 1) Taux'!$A$8,claimPeriods,0))&gt;17,INDEX(claimPeriodNo,MATCH('Étape 1) Taux'!$A$8,claimPeriods,0))&lt;20,revenueReduction&lt;0.1),0,IF(NOT(ISNUMBER(J1115)),0,IF(F1115="Oui",0,IF($B1115="Non - avec lien de dépendance",MIN(1129,J1115,$C1115),MIN(1129,J1115))))))</f>
        <v>Effectuez l’étape 1</v>
      </c>
      <c r="O1115" s="3" t="str">
        <f>IF(ISTEXT(CRHPrate),"Effectuez l’étape 1",IF(AND(INDEX(claimPeriodNo,MATCH('Étape 1) Taux'!$A$8,claimPeriods,0))&gt;17,INDEX(claimPeriodNo,MATCH('Étape 1) Taux'!$A$8,claimPeriods,0))&lt;20,revenueReduction&lt;0.1),0,IF(NOT(ISNUMBER(K1115)),0,IF(G1115="Oui",0,IF($B1115="Non - avec lien de dépendance",MIN(1129,K1115,$C1115),MIN(1129,K1115))))))</f>
        <v>Effectuez l’étape 1</v>
      </c>
      <c r="P1115" s="3">
        <f t="shared" si="17"/>
        <v>0</v>
      </c>
    </row>
    <row r="1116" spans="12:16" x14ac:dyDescent="0.3">
      <c r="L1116" s="3" t="str">
        <f>IF(ISTEXT(CRHPrate),"Effectuez l’étape 1",IF(AND(INDEX(claimPeriodNo,MATCH('Étape 1) Taux'!$A$8,claimPeriods,0))&gt;17,INDEX(claimPeriodNo,MATCH('Étape 1) Taux'!$A$8,claimPeriods,0))&lt;20,revenueReduction&lt;0.1),0,IF(NOT(ISNUMBER(H1116)),0,IF(D1116="Oui",0,IF($B1116="Non - avec lien de dépendance",MIN(1129,H1116,$C1116),MIN(1129,H1116))))))</f>
        <v>Effectuez l’étape 1</v>
      </c>
      <c r="M1116" s="3" t="str">
        <f>IF(ISTEXT(CRHPrate),"Effectuez l’étape 1",IF(AND(INDEX(claimPeriodNo,MATCH('Étape 1) Taux'!$A$8,claimPeriods,0))&gt;17,INDEX(claimPeriodNo,MATCH('Étape 1) Taux'!$A$8,claimPeriods,0))&lt;20,revenueReduction&lt;0.1),0,IF(NOT(ISNUMBER(I1116)),0,IF(E1116="Oui",0,IF($B1116="Non - avec lien de dépendance",MIN(1129,I1116,$C1116),MIN(1129,I1116))))))</f>
        <v>Effectuez l’étape 1</v>
      </c>
      <c r="N1116" s="3" t="str">
        <f>IF(ISTEXT(CRHPrate),"Effectuez l’étape 1",IF(AND(INDEX(claimPeriodNo,MATCH('Étape 1) Taux'!$A$8,claimPeriods,0))&gt;17,INDEX(claimPeriodNo,MATCH('Étape 1) Taux'!$A$8,claimPeriods,0))&lt;20,revenueReduction&lt;0.1),0,IF(NOT(ISNUMBER(J1116)),0,IF(F1116="Oui",0,IF($B1116="Non - avec lien de dépendance",MIN(1129,J1116,$C1116),MIN(1129,J1116))))))</f>
        <v>Effectuez l’étape 1</v>
      </c>
      <c r="O1116" s="3" t="str">
        <f>IF(ISTEXT(CRHPrate),"Effectuez l’étape 1",IF(AND(INDEX(claimPeriodNo,MATCH('Étape 1) Taux'!$A$8,claimPeriods,0))&gt;17,INDEX(claimPeriodNo,MATCH('Étape 1) Taux'!$A$8,claimPeriods,0))&lt;20,revenueReduction&lt;0.1),0,IF(NOT(ISNUMBER(K1116)),0,IF(G1116="Oui",0,IF($B1116="Non - avec lien de dépendance",MIN(1129,K1116,$C1116),MIN(1129,K1116))))))</f>
        <v>Effectuez l’étape 1</v>
      </c>
      <c r="P1116" s="3">
        <f t="shared" si="17"/>
        <v>0</v>
      </c>
    </row>
    <row r="1117" spans="12:16" x14ac:dyDescent="0.3">
      <c r="L1117" s="3" t="str">
        <f>IF(ISTEXT(CRHPrate),"Effectuez l’étape 1",IF(AND(INDEX(claimPeriodNo,MATCH('Étape 1) Taux'!$A$8,claimPeriods,0))&gt;17,INDEX(claimPeriodNo,MATCH('Étape 1) Taux'!$A$8,claimPeriods,0))&lt;20,revenueReduction&lt;0.1),0,IF(NOT(ISNUMBER(H1117)),0,IF(D1117="Oui",0,IF($B1117="Non - avec lien de dépendance",MIN(1129,H1117,$C1117),MIN(1129,H1117))))))</f>
        <v>Effectuez l’étape 1</v>
      </c>
      <c r="M1117" s="3" t="str">
        <f>IF(ISTEXT(CRHPrate),"Effectuez l’étape 1",IF(AND(INDEX(claimPeriodNo,MATCH('Étape 1) Taux'!$A$8,claimPeriods,0))&gt;17,INDEX(claimPeriodNo,MATCH('Étape 1) Taux'!$A$8,claimPeriods,0))&lt;20,revenueReduction&lt;0.1),0,IF(NOT(ISNUMBER(I1117)),0,IF(E1117="Oui",0,IF($B1117="Non - avec lien de dépendance",MIN(1129,I1117,$C1117),MIN(1129,I1117))))))</f>
        <v>Effectuez l’étape 1</v>
      </c>
      <c r="N1117" s="3" t="str">
        <f>IF(ISTEXT(CRHPrate),"Effectuez l’étape 1",IF(AND(INDEX(claimPeriodNo,MATCH('Étape 1) Taux'!$A$8,claimPeriods,0))&gt;17,INDEX(claimPeriodNo,MATCH('Étape 1) Taux'!$A$8,claimPeriods,0))&lt;20,revenueReduction&lt;0.1),0,IF(NOT(ISNUMBER(J1117)),0,IF(F1117="Oui",0,IF($B1117="Non - avec lien de dépendance",MIN(1129,J1117,$C1117),MIN(1129,J1117))))))</f>
        <v>Effectuez l’étape 1</v>
      </c>
      <c r="O1117" s="3" t="str">
        <f>IF(ISTEXT(CRHPrate),"Effectuez l’étape 1",IF(AND(INDEX(claimPeriodNo,MATCH('Étape 1) Taux'!$A$8,claimPeriods,0))&gt;17,INDEX(claimPeriodNo,MATCH('Étape 1) Taux'!$A$8,claimPeriods,0))&lt;20,revenueReduction&lt;0.1),0,IF(NOT(ISNUMBER(K1117)),0,IF(G1117="Oui",0,IF($B1117="Non - avec lien de dépendance",MIN(1129,K1117,$C1117),MIN(1129,K1117))))))</f>
        <v>Effectuez l’étape 1</v>
      </c>
      <c r="P1117" s="3">
        <f t="shared" si="17"/>
        <v>0</v>
      </c>
    </row>
    <row r="1118" spans="12:16" x14ac:dyDescent="0.3">
      <c r="L1118" s="3" t="str">
        <f>IF(ISTEXT(CRHPrate),"Effectuez l’étape 1",IF(AND(INDEX(claimPeriodNo,MATCH('Étape 1) Taux'!$A$8,claimPeriods,0))&gt;17,INDEX(claimPeriodNo,MATCH('Étape 1) Taux'!$A$8,claimPeriods,0))&lt;20,revenueReduction&lt;0.1),0,IF(NOT(ISNUMBER(H1118)),0,IF(D1118="Oui",0,IF($B1118="Non - avec lien de dépendance",MIN(1129,H1118,$C1118),MIN(1129,H1118))))))</f>
        <v>Effectuez l’étape 1</v>
      </c>
      <c r="M1118" s="3" t="str">
        <f>IF(ISTEXT(CRHPrate),"Effectuez l’étape 1",IF(AND(INDEX(claimPeriodNo,MATCH('Étape 1) Taux'!$A$8,claimPeriods,0))&gt;17,INDEX(claimPeriodNo,MATCH('Étape 1) Taux'!$A$8,claimPeriods,0))&lt;20,revenueReduction&lt;0.1),0,IF(NOT(ISNUMBER(I1118)),0,IF(E1118="Oui",0,IF($B1118="Non - avec lien de dépendance",MIN(1129,I1118,$C1118),MIN(1129,I1118))))))</f>
        <v>Effectuez l’étape 1</v>
      </c>
      <c r="N1118" s="3" t="str">
        <f>IF(ISTEXT(CRHPrate),"Effectuez l’étape 1",IF(AND(INDEX(claimPeriodNo,MATCH('Étape 1) Taux'!$A$8,claimPeriods,0))&gt;17,INDEX(claimPeriodNo,MATCH('Étape 1) Taux'!$A$8,claimPeriods,0))&lt;20,revenueReduction&lt;0.1),0,IF(NOT(ISNUMBER(J1118)),0,IF(F1118="Oui",0,IF($B1118="Non - avec lien de dépendance",MIN(1129,J1118,$C1118),MIN(1129,J1118))))))</f>
        <v>Effectuez l’étape 1</v>
      </c>
      <c r="O1118" s="3" t="str">
        <f>IF(ISTEXT(CRHPrate),"Effectuez l’étape 1",IF(AND(INDEX(claimPeriodNo,MATCH('Étape 1) Taux'!$A$8,claimPeriods,0))&gt;17,INDEX(claimPeriodNo,MATCH('Étape 1) Taux'!$A$8,claimPeriods,0))&lt;20,revenueReduction&lt;0.1),0,IF(NOT(ISNUMBER(K1118)),0,IF(G1118="Oui",0,IF($B1118="Non - avec lien de dépendance",MIN(1129,K1118,$C1118),MIN(1129,K1118))))))</f>
        <v>Effectuez l’étape 1</v>
      </c>
      <c r="P1118" s="3">
        <f t="shared" si="17"/>
        <v>0</v>
      </c>
    </row>
    <row r="1119" spans="12:16" x14ac:dyDescent="0.3">
      <c r="L1119" s="3" t="str">
        <f>IF(ISTEXT(CRHPrate),"Effectuez l’étape 1",IF(AND(INDEX(claimPeriodNo,MATCH('Étape 1) Taux'!$A$8,claimPeriods,0))&gt;17,INDEX(claimPeriodNo,MATCH('Étape 1) Taux'!$A$8,claimPeriods,0))&lt;20,revenueReduction&lt;0.1),0,IF(NOT(ISNUMBER(H1119)),0,IF(D1119="Oui",0,IF($B1119="Non - avec lien de dépendance",MIN(1129,H1119,$C1119),MIN(1129,H1119))))))</f>
        <v>Effectuez l’étape 1</v>
      </c>
      <c r="M1119" s="3" t="str">
        <f>IF(ISTEXT(CRHPrate),"Effectuez l’étape 1",IF(AND(INDEX(claimPeriodNo,MATCH('Étape 1) Taux'!$A$8,claimPeriods,0))&gt;17,INDEX(claimPeriodNo,MATCH('Étape 1) Taux'!$A$8,claimPeriods,0))&lt;20,revenueReduction&lt;0.1),0,IF(NOT(ISNUMBER(I1119)),0,IF(E1119="Oui",0,IF($B1119="Non - avec lien de dépendance",MIN(1129,I1119,$C1119),MIN(1129,I1119))))))</f>
        <v>Effectuez l’étape 1</v>
      </c>
      <c r="N1119" s="3" t="str">
        <f>IF(ISTEXT(CRHPrate),"Effectuez l’étape 1",IF(AND(INDEX(claimPeriodNo,MATCH('Étape 1) Taux'!$A$8,claimPeriods,0))&gt;17,INDEX(claimPeriodNo,MATCH('Étape 1) Taux'!$A$8,claimPeriods,0))&lt;20,revenueReduction&lt;0.1),0,IF(NOT(ISNUMBER(J1119)),0,IF(F1119="Oui",0,IF($B1119="Non - avec lien de dépendance",MIN(1129,J1119,$C1119),MIN(1129,J1119))))))</f>
        <v>Effectuez l’étape 1</v>
      </c>
      <c r="O1119" s="3" t="str">
        <f>IF(ISTEXT(CRHPrate),"Effectuez l’étape 1",IF(AND(INDEX(claimPeriodNo,MATCH('Étape 1) Taux'!$A$8,claimPeriods,0))&gt;17,INDEX(claimPeriodNo,MATCH('Étape 1) Taux'!$A$8,claimPeriods,0))&lt;20,revenueReduction&lt;0.1),0,IF(NOT(ISNUMBER(K1119)),0,IF(G1119="Oui",0,IF($B1119="Non - avec lien de dépendance",MIN(1129,K1119,$C1119),MIN(1129,K1119))))))</f>
        <v>Effectuez l’étape 1</v>
      </c>
      <c r="P1119" s="3">
        <f t="shared" si="17"/>
        <v>0</v>
      </c>
    </row>
    <row r="1120" spans="12:16" x14ac:dyDescent="0.3">
      <c r="L1120" s="3" t="str">
        <f>IF(ISTEXT(CRHPrate),"Effectuez l’étape 1",IF(AND(INDEX(claimPeriodNo,MATCH('Étape 1) Taux'!$A$8,claimPeriods,0))&gt;17,INDEX(claimPeriodNo,MATCH('Étape 1) Taux'!$A$8,claimPeriods,0))&lt;20,revenueReduction&lt;0.1),0,IF(NOT(ISNUMBER(H1120)),0,IF(D1120="Oui",0,IF($B1120="Non - avec lien de dépendance",MIN(1129,H1120,$C1120),MIN(1129,H1120))))))</f>
        <v>Effectuez l’étape 1</v>
      </c>
      <c r="M1120" s="3" t="str">
        <f>IF(ISTEXT(CRHPrate),"Effectuez l’étape 1",IF(AND(INDEX(claimPeriodNo,MATCH('Étape 1) Taux'!$A$8,claimPeriods,0))&gt;17,INDEX(claimPeriodNo,MATCH('Étape 1) Taux'!$A$8,claimPeriods,0))&lt;20,revenueReduction&lt;0.1),0,IF(NOT(ISNUMBER(I1120)),0,IF(E1120="Oui",0,IF($B1120="Non - avec lien de dépendance",MIN(1129,I1120,$C1120),MIN(1129,I1120))))))</f>
        <v>Effectuez l’étape 1</v>
      </c>
      <c r="N1120" s="3" t="str">
        <f>IF(ISTEXT(CRHPrate),"Effectuez l’étape 1",IF(AND(INDEX(claimPeriodNo,MATCH('Étape 1) Taux'!$A$8,claimPeriods,0))&gt;17,INDEX(claimPeriodNo,MATCH('Étape 1) Taux'!$A$8,claimPeriods,0))&lt;20,revenueReduction&lt;0.1),0,IF(NOT(ISNUMBER(J1120)),0,IF(F1120="Oui",0,IF($B1120="Non - avec lien de dépendance",MIN(1129,J1120,$C1120),MIN(1129,J1120))))))</f>
        <v>Effectuez l’étape 1</v>
      </c>
      <c r="O1120" s="3" t="str">
        <f>IF(ISTEXT(CRHPrate),"Effectuez l’étape 1",IF(AND(INDEX(claimPeriodNo,MATCH('Étape 1) Taux'!$A$8,claimPeriods,0))&gt;17,INDEX(claimPeriodNo,MATCH('Étape 1) Taux'!$A$8,claimPeriods,0))&lt;20,revenueReduction&lt;0.1),0,IF(NOT(ISNUMBER(K1120)),0,IF(G1120="Oui",0,IF($B1120="Non - avec lien de dépendance",MIN(1129,K1120,$C1120),MIN(1129,K1120))))))</f>
        <v>Effectuez l’étape 1</v>
      </c>
      <c r="P1120" s="3">
        <f t="shared" si="17"/>
        <v>0</v>
      </c>
    </row>
    <row r="1121" spans="12:16" x14ac:dyDescent="0.3">
      <c r="L1121" s="3" t="str">
        <f>IF(ISTEXT(CRHPrate),"Effectuez l’étape 1",IF(AND(INDEX(claimPeriodNo,MATCH('Étape 1) Taux'!$A$8,claimPeriods,0))&gt;17,INDEX(claimPeriodNo,MATCH('Étape 1) Taux'!$A$8,claimPeriods,0))&lt;20,revenueReduction&lt;0.1),0,IF(NOT(ISNUMBER(H1121)),0,IF(D1121="Oui",0,IF($B1121="Non - avec lien de dépendance",MIN(1129,H1121,$C1121),MIN(1129,H1121))))))</f>
        <v>Effectuez l’étape 1</v>
      </c>
      <c r="M1121" s="3" t="str">
        <f>IF(ISTEXT(CRHPrate),"Effectuez l’étape 1",IF(AND(INDEX(claimPeriodNo,MATCH('Étape 1) Taux'!$A$8,claimPeriods,0))&gt;17,INDEX(claimPeriodNo,MATCH('Étape 1) Taux'!$A$8,claimPeriods,0))&lt;20,revenueReduction&lt;0.1),0,IF(NOT(ISNUMBER(I1121)),0,IF(E1121="Oui",0,IF($B1121="Non - avec lien de dépendance",MIN(1129,I1121,$C1121),MIN(1129,I1121))))))</f>
        <v>Effectuez l’étape 1</v>
      </c>
      <c r="N1121" s="3" t="str">
        <f>IF(ISTEXT(CRHPrate),"Effectuez l’étape 1",IF(AND(INDEX(claimPeriodNo,MATCH('Étape 1) Taux'!$A$8,claimPeriods,0))&gt;17,INDEX(claimPeriodNo,MATCH('Étape 1) Taux'!$A$8,claimPeriods,0))&lt;20,revenueReduction&lt;0.1),0,IF(NOT(ISNUMBER(J1121)),0,IF(F1121="Oui",0,IF($B1121="Non - avec lien de dépendance",MIN(1129,J1121,$C1121),MIN(1129,J1121))))))</f>
        <v>Effectuez l’étape 1</v>
      </c>
      <c r="O1121" s="3" t="str">
        <f>IF(ISTEXT(CRHPrate),"Effectuez l’étape 1",IF(AND(INDEX(claimPeriodNo,MATCH('Étape 1) Taux'!$A$8,claimPeriods,0))&gt;17,INDEX(claimPeriodNo,MATCH('Étape 1) Taux'!$A$8,claimPeriods,0))&lt;20,revenueReduction&lt;0.1),0,IF(NOT(ISNUMBER(K1121)),0,IF(G1121="Oui",0,IF($B1121="Non - avec lien de dépendance",MIN(1129,K1121,$C1121),MIN(1129,K1121))))))</f>
        <v>Effectuez l’étape 1</v>
      </c>
      <c r="P1121" s="3">
        <f t="shared" si="17"/>
        <v>0</v>
      </c>
    </row>
    <row r="1122" spans="12:16" x14ac:dyDescent="0.3">
      <c r="L1122" s="3" t="str">
        <f>IF(ISTEXT(CRHPrate),"Effectuez l’étape 1",IF(AND(INDEX(claimPeriodNo,MATCH('Étape 1) Taux'!$A$8,claimPeriods,0))&gt;17,INDEX(claimPeriodNo,MATCH('Étape 1) Taux'!$A$8,claimPeriods,0))&lt;20,revenueReduction&lt;0.1),0,IF(NOT(ISNUMBER(H1122)),0,IF(D1122="Oui",0,IF($B1122="Non - avec lien de dépendance",MIN(1129,H1122,$C1122),MIN(1129,H1122))))))</f>
        <v>Effectuez l’étape 1</v>
      </c>
      <c r="M1122" s="3" t="str">
        <f>IF(ISTEXT(CRHPrate),"Effectuez l’étape 1",IF(AND(INDEX(claimPeriodNo,MATCH('Étape 1) Taux'!$A$8,claimPeriods,0))&gt;17,INDEX(claimPeriodNo,MATCH('Étape 1) Taux'!$A$8,claimPeriods,0))&lt;20,revenueReduction&lt;0.1),0,IF(NOT(ISNUMBER(I1122)),0,IF(E1122="Oui",0,IF($B1122="Non - avec lien de dépendance",MIN(1129,I1122,$C1122),MIN(1129,I1122))))))</f>
        <v>Effectuez l’étape 1</v>
      </c>
      <c r="N1122" s="3" t="str">
        <f>IF(ISTEXT(CRHPrate),"Effectuez l’étape 1",IF(AND(INDEX(claimPeriodNo,MATCH('Étape 1) Taux'!$A$8,claimPeriods,0))&gt;17,INDEX(claimPeriodNo,MATCH('Étape 1) Taux'!$A$8,claimPeriods,0))&lt;20,revenueReduction&lt;0.1),0,IF(NOT(ISNUMBER(J1122)),0,IF(F1122="Oui",0,IF($B1122="Non - avec lien de dépendance",MIN(1129,J1122,$C1122),MIN(1129,J1122))))))</f>
        <v>Effectuez l’étape 1</v>
      </c>
      <c r="O1122" s="3" t="str">
        <f>IF(ISTEXT(CRHPrate),"Effectuez l’étape 1",IF(AND(INDEX(claimPeriodNo,MATCH('Étape 1) Taux'!$A$8,claimPeriods,0))&gt;17,INDEX(claimPeriodNo,MATCH('Étape 1) Taux'!$A$8,claimPeriods,0))&lt;20,revenueReduction&lt;0.1),0,IF(NOT(ISNUMBER(K1122)),0,IF(G1122="Oui",0,IF($B1122="Non - avec lien de dépendance",MIN(1129,K1122,$C1122),MIN(1129,K1122))))))</f>
        <v>Effectuez l’étape 1</v>
      </c>
      <c r="P1122" s="3">
        <f t="shared" si="17"/>
        <v>0</v>
      </c>
    </row>
    <row r="1123" spans="12:16" x14ac:dyDescent="0.3">
      <c r="L1123" s="3" t="str">
        <f>IF(ISTEXT(CRHPrate),"Effectuez l’étape 1",IF(AND(INDEX(claimPeriodNo,MATCH('Étape 1) Taux'!$A$8,claimPeriods,0))&gt;17,INDEX(claimPeriodNo,MATCH('Étape 1) Taux'!$A$8,claimPeriods,0))&lt;20,revenueReduction&lt;0.1),0,IF(NOT(ISNUMBER(H1123)),0,IF(D1123="Oui",0,IF($B1123="Non - avec lien de dépendance",MIN(1129,H1123,$C1123),MIN(1129,H1123))))))</f>
        <v>Effectuez l’étape 1</v>
      </c>
      <c r="M1123" s="3" t="str">
        <f>IF(ISTEXT(CRHPrate),"Effectuez l’étape 1",IF(AND(INDEX(claimPeriodNo,MATCH('Étape 1) Taux'!$A$8,claimPeriods,0))&gt;17,INDEX(claimPeriodNo,MATCH('Étape 1) Taux'!$A$8,claimPeriods,0))&lt;20,revenueReduction&lt;0.1),0,IF(NOT(ISNUMBER(I1123)),0,IF(E1123="Oui",0,IF($B1123="Non - avec lien de dépendance",MIN(1129,I1123,$C1123),MIN(1129,I1123))))))</f>
        <v>Effectuez l’étape 1</v>
      </c>
      <c r="N1123" s="3" t="str">
        <f>IF(ISTEXT(CRHPrate),"Effectuez l’étape 1",IF(AND(INDEX(claimPeriodNo,MATCH('Étape 1) Taux'!$A$8,claimPeriods,0))&gt;17,INDEX(claimPeriodNo,MATCH('Étape 1) Taux'!$A$8,claimPeriods,0))&lt;20,revenueReduction&lt;0.1),0,IF(NOT(ISNUMBER(J1123)),0,IF(F1123="Oui",0,IF($B1123="Non - avec lien de dépendance",MIN(1129,J1123,$C1123),MIN(1129,J1123))))))</f>
        <v>Effectuez l’étape 1</v>
      </c>
      <c r="O1123" s="3" t="str">
        <f>IF(ISTEXT(CRHPrate),"Effectuez l’étape 1",IF(AND(INDEX(claimPeriodNo,MATCH('Étape 1) Taux'!$A$8,claimPeriods,0))&gt;17,INDEX(claimPeriodNo,MATCH('Étape 1) Taux'!$A$8,claimPeriods,0))&lt;20,revenueReduction&lt;0.1),0,IF(NOT(ISNUMBER(K1123)),0,IF(G1123="Oui",0,IF($B1123="Non - avec lien de dépendance",MIN(1129,K1123,$C1123),MIN(1129,K1123))))))</f>
        <v>Effectuez l’étape 1</v>
      </c>
      <c r="P1123" s="3">
        <f t="shared" si="17"/>
        <v>0</v>
      </c>
    </row>
    <row r="1124" spans="12:16" x14ac:dyDescent="0.3">
      <c r="L1124" s="3" t="str">
        <f>IF(ISTEXT(CRHPrate),"Effectuez l’étape 1",IF(AND(INDEX(claimPeriodNo,MATCH('Étape 1) Taux'!$A$8,claimPeriods,0))&gt;17,INDEX(claimPeriodNo,MATCH('Étape 1) Taux'!$A$8,claimPeriods,0))&lt;20,revenueReduction&lt;0.1),0,IF(NOT(ISNUMBER(H1124)),0,IF(D1124="Oui",0,IF($B1124="Non - avec lien de dépendance",MIN(1129,H1124,$C1124),MIN(1129,H1124))))))</f>
        <v>Effectuez l’étape 1</v>
      </c>
      <c r="M1124" s="3" t="str">
        <f>IF(ISTEXT(CRHPrate),"Effectuez l’étape 1",IF(AND(INDEX(claimPeriodNo,MATCH('Étape 1) Taux'!$A$8,claimPeriods,0))&gt;17,INDEX(claimPeriodNo,MATCH('Étape 1) Taux'!$A$8,claimPeriods,0))&lt;20,revenueReduction&lt;0.1),0,IF(NOT(ISNUMBER(I1124)),0,IF(E1124="Oui",0,IF($B1124="Non - avec lien de dépendance",MIN(1129,I1124,$C1124),MIN(1129,I1124))))))</f>
        <v>Effectuez l’étape 1</v>
      </c>
      <c r="N1124" s="3" t="str">
        <f>IF(ISTEXT(CRHPrate),"Effectuez l’étape 1",IF(AND(INDEX(claimPeriodNo,MATCH('Étape 1) Taux'!$A$8,claimPeriods,0))&gt;17,INDEX(claimPeriodNo,MATCH('Étape 1) Taux'!$A$8,claimPeriods,0))&lt;20,revenueReduction&lt;0.1),0,IF(NOT(ISNUMBER(J1124)),0,IF(F1124="Oui",0,IF($B1124="Non - avec lien de dépendance",MIN(1129,J1124,$C1124),MIN(1129,J1124))))))</f>
        <v>Effectuez l’étape 1</v>
      </c>
      <c r="O1124" s="3" t="str">
        <f>IF(ISTEXT(CRHPrate),"Effectuez l’étape 1",IF(AND(INDEX(claimPeriodNo,MATCH('Étape 1) Taux'!$A$8,claimPeriods,0))&gt;17,INDEX(claimPeriodNo,MATCH('Étape 1) Taux'!$A$8,claimPeriods,0))&lt;20,revenueReduction&lt;0.1),0,IF(NOT(ISNUMBER(K1124)),0,IF(G1124="Oui",0,IF($B1124="Non - avec lien de dépendance",MIN(1129,K1124,$C1124),MIN(1129,K1124))))))</f>
        <v>Effectuez l’étape 1</v>
      </c>
      <c r="P1124" s="3">
        <f t="shared" si="17"/>
        <v>0</v>
      </c>
    </row>
    <row r="1125" spans="12:16" x14ac:dyDescent="0.3">
      <c r="L1125" s="3" t="str">
        <f>IF(ISTEXT(CRHPrate),"Effectuez l’étape 1",IF(AND(INDEX(claimPeriodNo,MATCH('Étape 1) Taux'!$A$8,claimPeriods,0))&gt;17,INDEX(claimPeriodNo,MATCH('Étape 1) Taux'!$A$8,claimPeriods,0))&lt;20,revenueReduction&lt;0.1),0,IF(NOT(ISNUMBER(H1125)),0,IF(D1125="Oui",0,IF($B1125="Non - avec lien de dépendance",MIN(1129,H1125,$C1125),MIN(1129,H1125))))))</f>
        <v>Effectuez l’étape 1</v>
      </c>
      <c r="M1125" s="3" t="str">
        <f>IF(ISTEXT(CRHPrate),"Effectuez l’étape 1",IF(AND(INDEX(claimPeriodNo,MATCH('Étape 1) Taux'!$A$8,claimPeriods,0))&gt;17,INDEX(claimPeriodNo,MATCH('Étape 1) Taux'!$A$8,claimPeriods,0))&lt;20,revenueReduction&lt;0.1),0,IF(NOT(ISNUMBER(I1125)),0,IF(E1125="Oui",0,IF($B1125="Non - avec lien de dépendance",MIN(1129,I1125,$C1125),MIN(1129,I1125))))))</f>
        <v>Effectuez l’étape 1</v>
      </c>
      <c r="N1125" s="3" t="str">
        <f>IF(ISTEXT(CRHPrate),"Effectuez l’étape 1",IF(AND(INDEX(claimPeriodNo,MATCH('Étape 1) Taux'!$A$8,claimPeriods,0))&gt;17,INDEX(claimPeriodNo,MATCH('Étape 1) Taux'!$A$8,claimPeriods,0))&lt;20,revenueReduction&lt;0.1),0,IF(NOT(ISNUMBER(J1125)),0,IF(F1125="Oui",0,IF($B1125="Non - avec lien de dépendance",MIN(1129,J1125,$C1125),MIN(1129,J1125))))))</f>
        <v>Effectuez l’étape 1</v>
      </c>
      <c r="O1125" s="3" t="str">
        <f>IF(ISTEXT(CRHPrate),"Effectuez l’étape 1",IF(AND(INDEX(claimPeriodNo,MATCH('Étape 1) Taux'!$A$8,claimPeriods,0))&gt;17,INDEX(claimPeriodNo,MATCH('Étape 1) Taux'!$A$8,claimPeriods,0))&lt;20,revenueReduction&lt;0.1),0,IF(NOT(ISNUMBER(K1125)),0,IF(G1125="Oui",0,IF($B1125="Non - avec lien de dépendance",MIN(1129,K1125,$C1125),MIN(1129,K1125))))))</f>
        <v>Effectuez l’étape 1</v>
      </c>
      <c r="P1125" s="3">
        <f t="shared" si="17"/>
        <v>0</v>
      </c>
    </row>
    <row r="1126" spans="12:16" x14ac:dyDescent="0.3">
      <c r="L1126" s="3" t="str">
        <f>IF(ISTEXT(CRHPrate),"Effectuez l’étape 1",IF(AND(INDEX(claimPeriodNo,MATCH('Étape 1) Taux'!$A$8,claimPeriods,0))&gt;17,INDEX(claimPeriodNo,MATCH('Étape 1) Taux'!$A$8,claimPeriods,0))&lt;20,revenueReduction&lt;0.1),0,IF(NOT(ISNUMBER(H1126)),0,IF(D1126="Oui",0,IF($B1126="Non - avec lien de dépendance",MIN(1129,H1126,$C1126),MIN(1129,H1126))))))</f>
        <v>Effectuez l’étape 1</v>
      </c>
      <c r="M1126" s="3" t="str">
        <f>IF(ISTEXT(CRHPrate),"Effectuez l’étape 1",IF(AND(INDEX(claimPeriodNo,MATCH('Étape 1) Taux'!$A$8,claimPeriods,0))&gt;17,INDEX(claimPeriodNo,MATCH('Étape 1) Taux'!$A$8,claimPeriods,0))&lt;20,revenueReduction&lt;0.1),0,IF(NOT(ISNUMBER(I1126)),0,IF(E1126="Oui",0,IF($B1126="Non - avec lien de dépendance",MIN(1129,I1126,$C1126),MIN(1129,I1126))))))</f>
        <v>Effectuez l’étape 1</v>
      </c>
      <c r="N1126" s="3" t="str">
        <f>IF(ISTEXT(CRHPrate),"Effectuez l’étape 1",IF(AND(INDEX(claimPeriodNo,MATCH('Étape 1) Taux'!$A$8,claimPeriods,0))&gt;17,INDEX(claimPeriodNo,MATCH('Étape 1) Taux'!$A$8,claimPeriods,0))&lt;20,revenueReduction&lt;0.1),0,IF(NOT(ISNUMBER(J1126)),0,IF(F1126="Oui",0,IF($B1126="Non - avec lien de dépendance",MIN(1129,J1126,$C1126),MIN(1129,J1126))))))</f>
        <v>Effectuez l’étape 1</v>
      </c>
      <c r="O1126" s="3" t="str">
        <f>IF(ISTEXT(CRHPrate),"Effectuez l’étape 1",IF(AND(INDEX(claimPeriodNo,MATCH('Étape 1) Taux'!$A$8,claimPeriods,0))&gt;17,INDEX(claimPeriodNo,MATCH('Étape 1) Taux'!$A$8,claimPeriods,0))&lt;20,revenueReduction&lt;0.1),0,IF(NOT(ISNUMBER(K1126)),0,IF(G1126="Oui",0,IF($B1126="Non - avec lien de dépendance",MIN(1129,K1126,$C1126),MIN(1129,K1126))))))</f>
        <v>Effectuez l’étape 1</v>
      </c>
      <c r="P1126" s="3">
        <f t="shared" si="17"/>
        <v>0</v>
      </c>
    </row>
    <row r="1127" spans="12:16" x14ac:dyDescent="0.3">
      <c r="L1127" s="3" t="str">
        <f>IF(ISTEXT(CRHPrate),"Effectuez l’étape 1",IF(AND(INDEX(claimPeriodNo,MATCH('Étape 1) Taux'!$A$8,claimPeriods,0))&gt;17,INDEX(claimPeriodNo,MATCH('Étape 1) Taux'!$A$8,claimPeriods,0))&lt;20,revenueReduction&lt;0.1),0,IF(NOT(ISNUMBER(H1127)),0,IF(D1127="Oui",0,IF($B1127="Non - avec lien de dépendance",MIN(1129,H1127,$C1127),MIN(1129,H1127))))))</f>
        <v>Effectuez l’étape 1</v>
      </c>
      <c r="M1127" s="3" t="str">
        <f>IF(ISTEXT(CRHPrate),"Effectuez l’étape 1",IF(AND(INDEX(claimPeriodNo,MATCH('Étape 1) Taux'!$A$8,claimPeriods,0))&gt;17,INDEX(claimPeriodNo,MATCH('Étape 1) Taux'!$A$8,claimPeriods,0))&lt;20,revenueReduction&lt;0.1),0,IF(NOT(ISNUMBER(I1127)),0,IF(E1127="Oui",0,IF($B1127="Non - avec lien de dépendance",MIN(1129,I1127,$C1127),MIN(1129,I1127))))))</f>
        <v>Effectuez l’étape 1</v>
      </c>
      <c r="N1127" s="3" t="str">
        <f>IF(ISTEXT(CRHPrate),"Effectuez l’étape 1",IF(AND(INDEX(claimPeriodNo,MATCH('Étape 1) Taux'!$A$8,claimPeriods,0))&gt;17,INDEX(claimPeriodNo,MATCH('Étape 1) Taux'!$A$8,claimPeriods,0))&lt;20,revenueReduction&lt;0.1),0,IF(NOT(ISNUMBER(J1127)),0,IF(F1127="Oui",0,IF($B1127="Non - avec lien de dépendance",MIN(1129,J1127,$C1127),MIN(1129,J1127))))))</f>
        <v>Effectuez l’étape 1</v>
      </c>
      <c r="O1127" s="3" t="str">
        <f>IF(ISTEXT(CRHPrate),"Effectuez l’étape 1",IF(AND(INDEX(claimPeriodNo,MATCH('Étape 1) Taux'!$A$8,claimPeriods,0))&gt;17,INDEX(claimPeriodNo,MATCH('Étape 1) Taux'!$A$8,claimPeriods,0))&lt;20,revenueReduction&lt;0.1),0,IF(NOT(ISNUMBER(K1127)),0,IF(G1127="Oui",0,IF($B1127="Non - avec lien de dépendance",MIN(1129,K1127,$C1127),MIN(1129,K1127))))))</f>
        <v>Effectuez l’étape 1</v>
      </c>
      <c r="P1127" s="3">
        <f t="shared" si="17"/>
        <v>0</v>
      </c>
    </row>
    <row r="1128" spans="12:16" x14ac:dyDescent="0.3">
      <c r="L1128" s="3" t="str">
        <f>IF(ISTEXT(CRHPrate),"Effectuez l’étape 1",IF(AND(INDEX(claimPeriodNo,MATCH('Étape 1) Taux'!$A$8,claimPeriods,0))&gt;17,INDEX(claimPeriodNo,MATCH('Étape 1) Taux'!$A$8,claimPeriods,0))&lt;20,revenueReduction&lt;0.1),0,IF(NOT(ISNUMBER(H1128)),0,IF(D1128="Oui",0,IF($B1128="Non - avec lien de dépendance",MIN(1129,H1128,$C1128),MIN(1129,H1128))))))</f>
        <v>Effectuez l’étape 1</v>
      </c>
      <c r="M1128" s="3" t="str">
        <f>IF(ISTEXT(CRHPrate),"Effectuez l’étape 1",IF(AND(INDEX(claimPeriodNo,MATCH('Étape 1) Taux'!$A$8,claimPeriods,0))&gt;17,INDEX(claimPeriodNo,MATCH('Étape 1) Taux'!$A$8,claimPeriods,0))&lt;20,revenueReduction&lt;0.1),0,IF(NOT(ISNUMBER(I1128)),0,IF(E1128="Oui",0,IF($B1128="Non - avec lien de dépendance",MIN(1129,I1128,$C1128),MIN(1129,I1128))))))</f>
        <v>Effectuez l’étape 1</v>
      </c>
      <c r="N1128" s="3" t="str">
        <f>IF(ISTEXT(CRHPrate),"Effectuez l’étape 1",IF(AND(INDEX(claimPeriodNo,MATCH('Étape 1) Taux'!$A$8,claimPeriods,0))&gt;17,INDEX(claimPeriodNo,MATCH('Étape 1) Taux'!$A$8,claimPeriods,0))&lt;20,revenueReduction&lt;0.1),0,IF(NOT(ISNUMBER(J1128)),0,IF(F1128="Oui",0,IF($B1128="Non - avec lien de dépendance",MIN(1129,J1128,$C1128),MIN(1129,J1128))))))</f>
        <v>Effectuez l’étape 1</v>
      </c>
      <c r="O1128" s="3" t="str">
        <f>IF(ISTEXT(CRHPrate),"Effectuez l’étape 1",IF(AND(INDEX(claimPeriodNo,MATCH('Étape 1) Taux'!$A$8,claimPeriods,0))&gt;17,INDEX(claimPeriodNo,MATCH('Étape 1) Taux'!$A$8,claimPeriods,0))&lt;20,revenueReduction&lt;0.1),0,IF(NOT(ISNUMBER(K1128)),0,IF(G1128="Oui",0,IF($B1128="Non - avec lien de dépendance",MIN(1129,K1128,$C1128),MIN(1129,K1128))))))</f>
        <v>Effectuez l’étape 1</v>
      </c>
      <c r="P1128" s="3">
        <f t="shared" si="17"/>
        <v>0</v>
      </c>
    </row>
    <row r="1129" spans="12:16" x14ac:dyDescent="0.3">
      <c r="L1129" s="3" t="str">
        <f>IF(ISTEXT(CRHPrate),"Effectuez l’étape 1",IF(AND(INDEX(claimPeriodNo,MATCH('Étape 1) Taux'!$A$8,claimPeriods,0))&gt;17,INDEX(claimPeriodNo,MATCH('Étape 1) Taux'!$A$8,claimPeriods,0))&lt;20,revenueReduction&lt;0.1),0,IF(NOT(ISNUMBER(H1129)),0,IF(D1129="Oui",0,IF($B1129="Non - avec lien de dépendance",MIN(1129,H1129,$C1129),MIN(1129,H1129))))))</f>
        <v>Effectuez l’étape 1</v>
      </c>
      <c r="M1129" s="3" t="str">
        <f>IF(ISTEXT(CRHPrate),"Effectuez l’étape 1",IF(AND(INDEX(claimPeriodNo,MATCH('Étape 1) Taux'!$A$8,claimPeriods,0))&gt;17,INDEX(claimPeriodNo,MATCH('Étape 1) Taux'!$A$8,claimPeriods,0))&lt;20,revenueReduction&lt;0.1),0,IF(NOT(ISNUMBER(I1129)),0,IF(E1129="Oui",0,IF($B1129="Non - avec lien de dépendance",MIN(1129,I1129,$C1129),MIN(1129,I1129))))))</f>
        <v>Effectuez l’étape 1</v>
      </c>
      <c r="N1129" s="3" t="str">
        <f>IF(ISTEXT(CRHPrate),"Effectuez l’étape 1",IF(AND(INDEX(claimPeriodNo,MATCH('Étape 1) Taux'!$A$8,claimPeriods,0))&gt;17,INDEX(claimPeriodNo,MATCH('Étape 1) Taux'!$A$8,claimPeriods,0))&lt;20,revenueReduction&lt;0.1),0,IF(NOT(ISNUMBER(J1129)),0,IF(F1129="Oui",0,IF($B1129="Non - avec lien de dépendance",MIN(1129,J1129,$C1129),MIN(1129,J1129))))))</f>
        <v>Effectuez l’étape 1</v>
      </c>
      <c r="O1129" s="3" t="str">
        <f>IF(ISTEXT(CRHPrate),"Effectuez l’étape 1",IF(AND(INDEX(claimPeriodNo,MATCH('Étape 1) Taux'!$A$8,claimPeriods,0))&gt;17,INDEX(claimPeriodNo,MATCH('Étape 1) Taux'!$A$8,claimPeriods,0))&lt;20,revenueReduction&lt;0.1),0,IF(NOT(ISNUMBER(K1129)),0,IF(G1129="Oui",0,IF($B1129="Non - avec lien de dépendance",MIN(1129,K1129,$C1129),MIN(1129,K1129))))))</f>
        <v>Effectuez l’étape 1</v>
      </c>
      <c r="P1129" s="3">
        <f t="shared" si="17"/>
        <v>0</v>
      </c>
    </row>
    <row r="1130" spans="12:16" x14ac:dyDescent="0.3">
      <c r="L1130" s="3" t="str">
        <f>IF(ISTEXT(CRHPrate),"Effectuez l’étape 1",IF(AND(INDEX(claimPeriodNo,MATCH('Étape 1) Taux'!$A$8,claimPeriods,0))&gt;17,INDEX(claimPeriodNo,MATCH('Étape 1) Taux'!$A$8,claimPeriods,0))&lt;20,revenueReduction&lt;0.1),0,IF(NOT(ISNUMBER(H1130)),0,IF(D1130="Oui",0,IF($B1130="Non - avec lien de dépendance",MIN(1129,H1130,$C1130),MIN(1129,H1130))))))</f>
        <v>Effectuez l’étape 1</v>
      </c>
      <c r="M1130" s="3" t="str">
        <f>IF(ISTEXT(CRHPrate),"Effectuez l’étape 1",IF(AND(INDEX(claimPeriodNo,MATCH('Étape 1) Taux'!$A$8,claimPeriods,0))&gt;17,INDEX(claimPeriodNo,MATCH('Étape 1) Taux'!$A$8,claimPeriods,0))&lt;20,revenueReduction&lt;0.1),0,IF(NOT(ISNUMBER(I1130)),0,IF(E1130="Oui",0,IF($B1130="Non - avec lien de dépendance",MIN(1129,I1130,$C1130),MIN(1129,I1130))))))</f>
        <v>Effectuez l’étape 1</v>
      </c>
      <c r="N1130" s="3" t="str">
        <f>IF(ISTEXT(CRHPrate),"Effectuez l’étape 1",IF(AND(INDEX(claimPeriodNo,MATCH('Étape 1) Taux'!$A$8,claimPeriods,0))&gt;17,INDEX(claimPeriodNo,MATCH('Étape 1) Taux'!$A$8,claimPeriods,0))&lt;20,revenueReduction&lt;0.1),0,IF(NOT(ISNUMBER(J1130)),0,IF(F1130="Oui",0,IF($B1130="Non - avec lien de dépendance",MIN(1129,J1130,$C1130),MIN(1129,J1130))))))</f>
        <v>Effectuez l’étape 1</v>
      </c>
      <c r="O1130" s="3" t="str">
        <f>IF(ISTEXT(CRHPrate),"Effectuez l’étape 1",IF(AND(INDEX(claimPeriodNo,MATCH('Étape 1) Taux'!$A$8,claimPeriods,0))&gt;17,INDEX(claimPeriodNo,MATCH('Étape 1) Taux'!$A$8,claimPeriods,0))&lt;20,revenueReduction&lt;0.1),0,IF(NOT(ISNUMBER(K1130)),0,IF(G1130="Oui",0,IF($B1130="Non - avec lien de dépendance",MIN(1129,K1130,$C1130),MIN(1129,K1130))))))</f>
        <v>Effectuez l’étape 1</v>
      </c>
      <c r="P1130" s="3">
        <f t="shared" si="17"/>
        <v>0</v>
      </c>
    </row>
    <row r="1131" spans="12:16" x14ac:dyDescent="0.3">
      <c r="L1131" s="3" t="str">
        <f>IF(ISTEXT(CRHPrate),"Effectuez l’étape 1",IF(AND(INDEX(claimPeriodNo,MATCH('Étape 1) Taux'!$A$8,claimPeriods,0))&gt;17,INDEX(claimPeriodNo,MATCH('Étape 1) Taux'!$A$8,claimPeriods,0))&lt;20,revenueReduction&lt;0.1),0,IF(NOT(ISNUMBER(H1131)),0,IF(D1131="Oui",0,IF($B1131="Non - avec lien de dépendance",MIN(1129,H1131,$C1131),MIN(1129,H1131))))))</f>
        <v>Effectuez l’étape 1</v>
      </c>
      <c r="M1131" s="3" t="str">
        <f>IF(ISTEXT(CRHPrate),"Effectuez l’étape 1",IF(AND(INDEX(claimPeriodNo,MATCH('Étape 1) Taux'!$A$8,claimPeriods,0))&gt;17,INDEX(claimPeriodNo,MATCH('Étape 1) Taux'!$A$8,claimPeriods,0))&lt;20,revenueReduction&lt;0.1),0,IF(NOT(ISNUMBER(I1131)),0,IF(E1131="Oui",0,IF($B1131="Non - avec lien de dépendance",MIN(1129,I1131,$C1131),MIN(1129,I1131))))))</f>
        <v>Effectuez l’étape 1</v>
      </c>
      <c r="N1131" s="3" t="str">
        <f>IF(ISTEXT(CRHPrate),"Effectuez l’étape 1",IF(AND(INDEX(claimPeriodNo,MATCH('Étape 1) Taux'!$A$8,claimPeriods,0))&gt;17,INDEX(claimPeriodNo,MATCH('Étape 1) Taux'!$A$8,claimPeriods,0))&lt;20,revenueReduction&lt;0.1),0,IF(NOT(ISNUMBER(J1131)),0,IF(F1131="Oui",0,IF($B1131="Non - avec lien de dépendance",MIN(1129,J1131,$C1131),MIN(1129,J1131))))))</f>
        <v>Effectuez l’étape 1</v>
      </c>
      <c r="O1131" s="3" t="str">
        <f>IF(ISTEXT(CRHPrate),"Effectuez l’étape 1",IF(AND(INDEX(claimPeriodNo,MATCH('Étape 1) Taux'!$A$8,claimPeriods,0))&gt;17,INDEX(claimPeriodNo,MATCH('Étape 1) Taux'!$A$8,claimPeriods,0))&lt;20,revenueReduction&lt;0.1),0,IF(NOT(ISNUMBER(K1131)),0,IF(G1131="Oui",0,IF($B1131="Non - avec lien de dépendance",MIN(1129,K1131,$C1131),MIN(1129,K1131))))))</f>
        <v>Effectuez l’étape 1</v>
      </c>
      <c r="P1131" s="3">
        <f t="shared" si="17"/>
        <v>0</v>
      </c>
    </row>
    <row r="1132" spans="12:16" x14ac:dyDescent="0.3">
      <c r="L1132" s="3" t="str">
        <f>IF(ISTEXT(CRHPrate),"Effectuez l’étape 1",IF(AND(INDEX(claimPeriodNo,MATCH('Étape 1) Taux'!$A$8,claimPeriods,0))&gt;17,INDEX(claimPeriodNo,MATCH('Étape 1) Taux'!$A$8,claimPeriods,0))&lt;20,revenueReduction&lt;0.1),0,IF(NOT(ISNUMBER(H1132)),0,IF(D1132="Oui",0,IF($B1132="Non - avec lien de dépendance",MIN(1129,H1132,$C1132),MIN(1129,H1132))))))</f>
        <v>Effectuez l’étape 1</v>
      </c>
      <c r="M1132" s="3" t="str">
        <f>IF(ISTEXT(CRHPrate),"Effectuez l’étape 1",IF(AND(INDEX(claimPeriodNo,MATCH('Étape 1) Taux'!$A$8,claimPeriods,0))&gt;17,INDEX(claimPeriodNo,MATCH('Étape 1) Taux'!$A$8,claimPeriods,0))&lt;20,revenueReduction&lt;0.1),0,IF(NOT(ISNUMBER(I1132)),0,IF(E1132="Oui",0,IF($B1132="Non - avec lien de dépendance",MIN(1129,I1132,$C1132),MIN(1129,I1132))))))</f>
        <v>Effectuez l’étape 1</v>
      </c>
      <c r="N1132" s="3" t="str">
        <f>IF(ISTEXT(CRHPrate),"Effectuez l’étape 1",IF(AND(INDEX(claimPeriodNo,MATCH('Étape 1) Taux'!$A$8,claimPeriods,0))&gt;17,INDEX(claimPeriodNo,MATCH('Étape 1) Taux'!$A$8,claimPeriods,0))&lt;20,revenueReduction&lt;0.1),0,IF(NOT(ISNUMBER(J1132)),0,IF(F1132="Oui",0,IF($B1132="Non - avec lien de dépendance",MIN(1129,J1132,$C1132),MIN(1129,J1132))))))</f>
        <v>Effectuez l’étape 1</v>
      </c>
      <c r="O1132" s="3" t="str">
        <f>IF(ISTEXT(CRHPrate),"Effectuez l’étape 1",IF(AND(INDEX(claimPeriodNo,MATCH('Étape 1) Taux'!$A$8,claimPeriods,0))&gt;17,INDEX(claimPeriodNo,MATCH('Étape 1) Taux'!$A$8,claimPeriods,0))&lt;20,revenueReduction&lt;0.1),0,IF(NOT(ISNUMBER(K1132)),0,IF(G1132="Oui",0,IF($B1132="Non - avec lien de dépendance",MIN(1129,K1132,$C1132),MIN(1129,K1132))))))</f>
        <v>Effectuez l’étape 1</v>
      </c>
      <c r="P1132" s="3">
        <f t="shared" si="17"/>
        <v>0</v>
      </c>
    </row>
    <row r="1133" spans="12:16" x14ac:dyDescent="0.3">
      <c r="L1133" s="3" t="str">
        <f>IF(ISTEXT(CRHPrate),"Effectuez l’étape 1",IF(AND(INDEX(claimPeriodNo,MATCH('Étape 1) Taux'!$A$8,claimPeriods,0))&gt;17,INDEX(claimPeriodNo,MATCH('Étape 1) Taux'!$A$8,claimPeriods,0))&lt;20,revenueReduction&lt;0.1),0,IF(NOT(ISNUMBER(H1133)),0,IF(D1133="Oui",0,IF($B1133="Non - avec lien de dépendance",MIN(1129,H1133,$C1133),MIN(1129,H1133))))))</f>
        <v>Effectuez l’étape 1</v>
      </c>
      <c r="M1133" s="3" t="str">
        <f>IF(ISTEXT(CRHPrate),"Effectuez l’étape 1",IF(AND(INDEX(claimPeriodNo,MATCH('Étape 1) Taux'!$A$8,claimPeriods,0))&gt;17,INDEX(claimPeriodNo,MATCH('Étape 1) Taux'!$A$8,claimPeriods,0))&lt;20,revenueReduction&lt;0.1),0,IF(NOT(ISNUMBER(I1133)),0,IF(E1133="Oui",0,IF($B1133="Non - avec lien de dépendance",MIN(1129,I1133,$C1133),MIN(1129,I1133))))))</f>
        <v>Effectuez l’étape 1</v>
      </c>
      <c r="N1133" s="3" t="str">
        <f>IF(ISTEXT(CRHPrate),"Effectuez l’étape 1",IF(AND(INDEX(claimPeriodNo,MATCH('Étape 1) Taux'!$A$8,claimPeriods,0))&gt;17,INDEX(claimPeriodNo,MATCH('Étape 1) Taux'!$A$8,claimPeriods,0))&lt;20,revenueReduction&lt;0.1),0,IF(NOT(ISNUMBER(J1133)),0,IF(F1133="Oui",0,IF($B1133="Non - avec lien de dépendance",MIN(1129,J1133,$C1133),MIN(1129,J1133))))))</f>
        <v>Effectuez l’étape 1</v>
      </c>
      <c r="O1133" s="3" t="str">
        <f>IF(ISTEXT(CRHPrate),"Effectuez l’étape 1",IF(AND(INDEX(claimPeriodNo,MATCH('Étape 1) Taux'!$A$8,claimPeriods,0))&gt;17,INDEX(claimPeriodNo,MATCH('Étape 1) Taux'!$A$8,claimPeriods,0))&lt;20,revenueReduction&lt;0.1),0,IF(NOT(ISNUMBER(K1133)),0,IF(G1133="Oui",0,IF($B1133="Non - avec lien de dépendance",MIN(1129,K1133,$C1133),MIN(1129,K1133))))))</f>
        <v>Effectuez l’étape 1</v>
      </c>
      <c r="P1133" s="3">
        <f t="shared" si="17"/>
        <v>0</v>
      </c>
    </row>
    <row r="1134" spans="12:16" x14ac:dyDescent="0.3">
      <c r="L1134" s="3" t="str">
        <f>IF(ISTEXT(CRHPrate),"Effectuez l’étape 1",IF(AND(INDEX(claimPeriodNo,MATCH('Étape 1) Taux'!$A$8,claimPeriods,0))&gt;17,INDEX(claimPeriodNo,MATCH('Étape 1) Taux'!$A$8,claimPeriods,0))&lt;20,revenueReduction&lt;0.1),0,IF(NOT(ISNUMBER(H1134)),0,IF(D1134="Oui",0,IF($B1134="Non - avec lien de dépendance",MIN(1129,H1134,$C1134),MIN(1129,H1134))))))</f>
        <v>Effectuez l’étape 1</v>
      </c>
      <c r="M1134" s="3" t="str">
        <f>IF(ISTEXT(CRHPrate),"Effectuez l’étape 1",IF(AND(INDEX(claimPeriodNo,MATCH('Étape 1) Taux'!$A$8,claimPeriods,0))&gt;17,INDEX(claimPeriodNo,MATCH('Étape 1) Taux'!$A$8,claimPeriods,0))&lt;20,revenueReduction&lt;0.1),0,IF(NOT(ISNUMBER(I1134)),0,IF(E1134="Oui",0,IF($B1134="Non - avec lien de dépendance",MIN(1129,I1134,$C1134),MIN(1129,I1134))))))</f>
        <v>Effectuez l’étape 1</v>
      </c>
      <c r="N1134" s="3" t="str">
        <f>IF(ISTEXT(CRHPrate),"Effectuez l’étape 1",IF(AND(INDEX(claimPeriodNo,MATCH('Étape 1) Taux'!$A$8,claimPeriods,0))&gt;17,INDEX(claimPeriodNo,MATCH('Étape 1) Taux'!$A$8,claimPeriods,0))&lt;20,revenueReduction&lt;0.1),0,IF(NOT(ISNUMBER(J1134)),0,IF(F1134="Oui",0,IF($B1134="Non - avec lien de dépendance",MIN(1129,J1134,$C1134),MIN(1129,J1134))))))</f>
        <v>Effectuez l’étape 1</v>
      </c>
      <c r="O1134" s="3" t="str">
        <f>IF(ISTEXT(CRHPrate),"Effectuez l’étape 1",IF(AND(INDEX(claimPeriodNo,MATCH('Étape 1) Taux'!$A$8,claimPeriods,0))&gt;17,INDEX(claimPeriodNo,MATCH('Étape 1) Taux'!$A$8,claimPeriods,0))&lt;20,revenueReduction&lt;0.1),0,IF(NOT(ISNUMBER(K1134)),0,IF(G1134="Oui",0,IF($B1134="Non - avec lien de dépendance",MIN(1129,K1134,$C1134),MIN(1129,K1134))))))</f>
        <v>Effectuez l’étape 1</v>
      </c>
      <c r="P1134" s="3">
        <f t="shared" si="17"/>
        <v>0</v>
      </c>
    </row>
    <row r="1135" spans="12:16" x14ac:dyDescent="0.3">
      <c r="L1135" s="3" t="str">
        <f>IF(ISTEXT(CRHPrate),"Effectuez l’étape 1",IF(AND(INDEX(claimPeriodNo,MATCH('Étape 1) Taux'!$A$8,claimPeriods,0))&gt;17,INDEX(claimPeriodNo,MATCH('Étape 1) Taux'!$A$8,claimPeriods,0))&lt;20,revenueReduction&lt;0.1),0,IF(NOT(ISNUMBER(H1135)),0,IF(D1135="Oui",0,IF($B1135="Non - avec lien de dépendance",MIN(1129,H1135,$C1135),MIN(1129,H1135))))))</f>
        <v>Effectuez l’étape 1</v>
      </c>
      <c r="M1135" s="3" t="str">
        <f>IF(ISTEXT(CRHPrate),"Effectuez l’étape 1",IF(AND(INDEX(claimPeriodNo,MATCH('Étape 1) Taux'!$A$8,claimPeriods,0))&gt;17,INDEX(claimPeriodNo,MATCH('Étape 1) Taux'!$A$8,claimPeriods,0))&lt;20,revenueReduction&lt;0.1),0,IF(NOT(ISNUMBER(I1135)),0,IF(E1135="Oui",0,IF($B1135="Non - avec lien de dépendance",MIN(1129,I1135,$C1135),MIN(1129,I1135))))))</f>
        <v>Effectuez l’étape 1</v>
      </c>
      <c r="N1135" s="3" t="str">
        <f>IF(ISTEXT(CRHPrate),"Effectuez l’étape 1",IF(AND(INDEX(claimPeriodNo,MATCH('Étape 1) Taux'!$A$8,claimPeriods,0))&gt;17,INDEX(claimPeriodNo,MATCH('Étape 1) Taux'!$A$8,claimPeriods,0))&lt;20,revenueReduction&lt;0.1),0,IF(NOT(ISNUMBER(J1135)),0,IF(F1135="Oui",0,IF($B1135="Non - avec lien de dépendance",MIN(1129,J1135,$C1135),MIN(1129,J1135))))))</f>
        <v>Effectuez l’étape 1</v>
      </c>
      <c r="O1135" s="3" t="str">
        <f>IF(ISTEXT(CRHPrate),"Effectuez l’étape 1",IF(AND(INDEX(claimPeriodNo,MATCH('Étape 1) Taux'!$A$8,claimPeriods,0))&gt;17,INDEX(claimPeriodNo,MATCH('Étape 1) Taux'!$A$8,claimPeriods,0))&lt;20,revenueReduction&lt;0.1),0,IF(NOT(ISNUMBER(K1135)),0,IF(G1135="Oui",0,IF($B1135="Non - avec lien de dépendance",MIN(1129,K1135,$C1135),MIN(1129,K1135))))))</f>
        <v>Effectuez l’étape 1</v>
      </c>
      <c r="P1135" s="3">
        <f t="shared" si="17"/>
        <v>0</v>
      </c>
    </row>
    <row r="1136" spans="12:16" x14ac:dyDescent="0.3">
      <c r="L1136" s="3" t="str">
        <f>IF(ISTEXT(CRHPrate),"Effectuez l’étape 1",IF(AND(INDEX(claimPeriodNo,MATCH('Étape 1) Taux'!$A$8,claimPeriods,0))&gt;17,INDEX(claimPeriodNo,MATCH('Étape 1) Taux'!$A$8,claimPeriods,0))&lt;20,revenueReduction&lt;0.1),0,IF(NOT(ISNUMBER(H1136)),0,IF(D1136="Oui",0,IF($B1136="Non - avec lien de dépendance",MIN(1129,H1136,$C1136),MIN(1129,H1136))))))</f>
        <v>Effectuez l’étape 1</v>
      </c>
      <c r="M1136" s="3" t="str">
        <f>IF(ISTEXT(CRHPrate),"Effectuez l’étape 1",IF(AND(INDEX(claimPeriodNo,MATCH('Étape 1) Taux'!$A$8,claimPeriods,0))&gt;17,INDEX(claimPeriodNo,MATCH('Étape 1) Taux'!$A$8,claimPeriods,0))&lt;20,revenueReduction&lt;0.1),0,IF(NOT(ISNUMBER(I1136)),0,IF(E1136="Oui",0,IF($B1136="Non - avec lien de dépendance",MIN(1129,I1136,$C1136),MIN(1129,I1136))))))</f>
        <v>Effectuez l’étape 1</v>
      </c>
      <c r="N1136" s="3" t="str">
        <f>IF(ISTEXT(CRHPrate),"Effectuez l’étape 1",IF(AND(INDEX(claimPeriodNo,MATCH('Étape 1) Taux'!$A$8,claimPeriods,0))&gt;17,INDEX(claimPeriodNo,MATCH('Étape 1) Taux'!$A$8,claimPeriods,0))&lt;20,revenueReduction&lt;0.1),0,IF(NOT(ISNUMBER(J1136)),0,IF(F1136="Oui",0,IF($B1136="Non - avec lien de dépendance",MIN(1129,J1136,$C1136),MIN(1129,J1136))))))</f>
        <v>Effectuez l’étape 1</v>
      </c>
      <c r="O1136" s="3" t="str">
        <f>IF(ISTEXT(CRHPrate),"Effectuez l’étape 1",IF(AND(INDEX(claimPeriodNo,MATCH('Étape 1) Taux'!$A$8,claimPeriods,0))&gt;17,INDEX(claimPeriodNo,MATCH('Étape 1) Taux'!$A$8,claimPeriods,0))&lt;20,revenueReduction&lt;0.1),0,IF(NOT(ISNUMBER(K1136)),0,IF(G1136="Oui",0,IF($B1136="Non - avec lien de dépendance",MIN(1129,K1136,$C1136),MIN(1129,K1136))))))</f>
        <v>Effectuez l’étape 1</v>
      </c>
      <c r="P1136" s="3">
        <f t="shared" si="17"/>
        <v>0</v>
      </c>
    </row>
    <row r="1137" spans="12:16" x14ac:dyDescent="0.3">
      <c r="L1137" s="3" t="str">
        <f>IF(ISTEXT(CRHPrate),"Effectuez l’étape 1",IF(AND(INDEX(claimPeriodNo,MATCH('Étape 1) Taux'!$A$8,claimPeriods,0))&gt;17,INDEX(claimPeriodNo,MATCH('Étape 1) Taux'!$A$8,claimPeriods,0))&lt;20,revenueReduction&lt;0.1),0,IF(NOT(ISNUMBER(H1137)),0,IF(D1137="Oui",0,IF($B1137="Non - avec lien de dépendance",MIN(1129,H1137,$C1137),MIN(1129,H1137))))))</f>
        <v>Effectuez l’étape 1</v>
      </c>
      <c r="M1137" s="3" t="str">
        <f>IF(ISTEXT(CRHPrate),"Effectuez l’étape 1",IF(AND(INDEX(claimPeriodNo,MATCH('Étape 1) Taux'!$A$8,claimPeriods,0))&gt;17,INDEX(claimPeriodNo,MATCH('Étape 1) Taux'!$A$8,claimPeriods,0))&lt;20,revenueReduction&lt;0.1),0,IF(NOT(ISNUMBER(I1137)),0,IF(E1137="Oui",0,IF($B1137="Non - avec lien de dépendance",MIN(1129,I1137,$C1137),MIN(1129,I1137))))))</f>
        <v>Effectuez l’étape 1</v>
      </c>
      <c r="N1137" s="3" t="str">
        <f>IF(ISTEXT(CRHPrate),"Effectuez l’étape 1",IF(AND(INDEX(claimPeriodNo,MATCH('Étape 1) Taux'!$A$8,claimPeriods,0))&gt;17,INDEX(claimPeriodNo,MATCH('Étape 1) Taux'!$A$8,claimPeriods,0))&lt;20,revenueReduction&lt;0.1),0,IF(NOT(ISNUMBER(J1137)),0,IF(F1137="Oui",0,IF($B1137="Non - avec lien de dépendance",MIN(1129,J1137,$C1137),MIN(1129,J1137))))))</f>
        <v>Effectuez l’étape 1</v>
      </c>
      <c r="O1137" s="3" t="str">
        <f>IF(ISTEXT(CRHPrate),"Effectuez l’étape 1",IF(AND(INDEX(claimPeriodNo,MATCH('Étape 1) Taux'!$A$8,claimPeriods,0))&gt;17,INDEX(claimPeriodNo,MATCH('Étape 1) Taux'!$A$8,claimPeriods,0))&lt;20,revenueReduction&lt;0.1),0,IF(NOT(ISNUMBER(K1137)),0,IF(G1137="Oui",0,IF($B1137="Non - avec lien de dépendance",MIN(1129,K1137,$C1137),MIN(1129,K1137))))))</f>
        <v>Effectuez l’étape 1</v>
      </c>
      <c r="P1137" s="3">
        <f t="shared" si="17"/>
        <v>0</v>
      </c>
    </row>
    <row r="1138" spans="12:16" x14ac:dyDescent="0.3">
      <c r="L1138" s="3" t="str">
        <f>IF(ISTEXT(CRHPrate),"Effectuez l’étape 1",IF(AND(INDEX(claimPeriodNo,MATCH('Étape 1) Taux'!$A$8,claimPeriods,0))&gt;17,INDEX(claimPeriodNo,MATCH('Étape 1) Taux'!$A$8,claimPeriods,0))&lt;20,revenueReduction&lt;0.1),0,IF(NOT(ISNUMBER(H1138)),0,IF(D1138="Oui",0,IF($B1138="Non - avec lien de dépendance",MIN(1129,H1138,$C1138),MIN(1129,H1138))))))</f>
        <v>Effectuez l’étape 1</v>
      </c>
      <c r="M1138" s="3" t="str">
        <f>IF(ISTEXT(CRHPrate),"Effectuez l’étape 1",IF(AND(INDEX(claimPeriodNo,MATCH('Étape 1) Taux'!$A$8,claimPeriods,0))&gt;17,INDEX(claimPeriodNo,MATCH('Étape 1) Taux'!$A$8,claimPeriods,0))&lt;20,revenueReduction&lt;0.1),0,IF(NOT(ISNUMBER(I1138)),0,IF(E1138="Oui",0,IF($B1138="Non - avec lien de dépendance",MIN(1129,I1138,$C1138),MIN(1129,I1138))))))</f>
        <v>Effectuez l’étape 1</v>
      </c>
      <c r="N1138" s="3" t="str">
        <f>IF(ISTEXT(CRHPrate),"Effectuez l’étape 1",IF(AND(INDEX(claimPeriodNo,MATCH('Étape 1) Taux'!$A$8,claimPeriods,0))&gt;17,INDEX(claimPeriodNo,MATCH('Étape 1) Taux'!$A$8,claimPeriods,0))&lt;20,revenueReduction&lt;0.1),0,IF(NOT(ISNUMBER(J1138)),0,IF(F1138="Oui",0,IF($B1138="Non - avec lien de dépendance",MIN(1129,J1138,$C1138),MIN(1129,J1138))))))</f>
        <v>Effectuez l’étape 1</v>
      </c>
      <c r="O1138" s="3" t="str">
        <f>IF(ISTEXT(CRHPrate),"Effectuez l’étape 1",IF(AND(INDEX(claimPeriodNo,MATCH('Étape 1) Taux'!$A$8,claimPeriods,0))&gt;17,INDEX(claimPeriodNo,MATCH('Étape 1) Taux'!$A$8,claimPeriods,0))&lt;20,revenueReduction&lt;0.1),0,IF(NOT(ISNUMBER(K1138)),0,IF(G1138="Oui",0,IF($B1138="Non - avec lien de dépendance",MIN(1129,K1138,$C1138),MIN(1129,K1138))))))</f>
        <v>Effectuez l’étape 1</v>
      </c>
      <c r="P1138" s="3">
        <f t="shared" si="17"/>
        <v>0</v>
      </c>
    </row>
    <row r="1139" spans="12:16" x14ac:dyDescent="0.3">
      <c r="L1139" s="3" t="str">
        <f>IF(ISTEXT(CRHPrate),"Effectuez l’étape 1",IF(AND(INDEX(claimPeriodNo,MATCH('Étape 1) Taux'!$A$8,claimPeriods,0))&gt;17,INDEX(claimPeriodNo,MATCH('Étape 1) Taux'!$A$8,claimPeriods,0))&lt;20,revenueReduction&lt;0.1),0,IF(NOT(ISNUMBER(H1139)),0,IF(D1139="Oui",0,IF($B1139="Non - avec lien de dépendance",MIN(1129,H1139,$C1139),MIN(1129,H1139))))))</f>
        <v>Effectuez l’étape 1</v>
      </c>
      <c r="M1139" s="3" t="str">
        <f>IF(ISTEXT(CRHPrate),"Effectuez l’étape 1",IF(AND(INDEX(claimPeriodNo,MATCH('Étape 1) Taux'!$A$8,claimPeriods,0))&gt;17,INDEX(claimPeriodNo,MATCH('Étape 1) Taux'!$A$8,claimPeriods,0))&lt;20,revenueReduction&lt;0.1),0,IF(NOT(ISNUMBER(I1139)),0,IF(E1139="Oui",0,IF($B1139="Non - avec lien de dépendance",MIN(1129,I1139,$C1139),MIN(1129,I1139))))))</f>
        <v>Effectuez l’étape 1</v>
      </c>
      <c r="N1139" s="3" t="str">
        <f>IF(ISTEXT(CRHPrate),"Effectuez l’étape 1",IF(AND(INDEX(claimPeriodNo,MATCH('Étape 1) Taux'!$A$8,claimPeriods,0))&gt;17,INDEX(claimPeriodNo,MATCH('Étape 1) Taux'!$A$8,claimPeriods,0))&lt;20,revenueReduction&lt;0.1),0,IF(NOT(ISNUMBER(J1139)),0,IF(F1139="Oui",0,IF($B1139="Non - avec lien de dépendance",MIN(1129,J1139,$C1139),MIN(1129,J1139))))))</f>
        <v>Effectuez l’étape 1</v>
      </c>
      <c r="O1139" s="3" t="str">
        <f>IF(ISTEXT(CRHPrate),"Effectuez l’étape 1",IF(AND(INDEX(claimPeriodNo,MATCH('Étape 1) Taux'!$A$8,claimPeriods,0))&gt;17,INDEX(claimPeriodNo,MATCH('Étape 1) Taux'!$A$8,claimPeriods,0))&lt;20,revenueReduction&lt;0.1),0,IF(NOT(ISNUMBER(K1139)),0,IF(G1139="Oui",0,IF($B1139="Non - avec lien de dépendance",MIN(1129,K1139,$C1139),MIN(1129,K1139))))))</f>
        <v>Effectuez l’étape 1</v>
      </c>
      <c r="P1139" s="3">
        <f t="shared" si="17"/>
        <v>0</v>
      </c>
    </row>
    <row r="1140" spans="12:16" x14ac:dyDescent="0.3">
      <c r="L1140" s="3" t="str">
        <f>IF(ISTEXT(CRHPrate),"Effectuez l’étape 1",IF(AND(INDEX(claimPeriodNo,MATCH('Étape 1) Taux'!$A$8,claimPeriods,0))&gt;17,INDEX(claimPeriodNo,MATCH('Étape 1) Taux'!$A$8,claimPeriods,0))&lt;20,revenueReduction&lt;0.1),0,IF(NOT(ISNUMBER(H1140)),0,IF(D1140="Oui",0,IF($B1140="Non - avec lien de dépendance",MIN(1129,H1140,$C1140),MIN(1129,H1140))))))</f>
        <v>Effectuez l’étape 1</v>
      </c>
      <c r="M1140" s="3" t="str">
        <f>IF(ISTEXT(CRHPrate),"Effectuez l’étape 1",IF(AND(INDEX(claimPeriodNo,MATCH('Étape 1) Taux'!$A$8,claimPeriods,0))&gt;17,INDEX(claimPeriodNo,MATCH('Étape 1) Taux'!$A$8,claimPeriods,0))&lt;20,revenueReduction&lt;0.1),0,IF(NOT(ISNUMBER(I1140)),0,IF(E1140="Oui",0,IF($B1140="Non - avec lien de dépendance",MIN(1129,I1140,$C1140),MIN(1129,I1140))))))</f>
        <v>Effectuez l’étape 1</v>
      </c>
      <c r="N1140" s="3" t="str">
        <f>IF(ISTEXT(CRHPrate),"Effectuez l’étape 1",IF(AND(INDEX(claimPeriodNo,MATCH('Étape 1) Taux'!$A$8,claimPeriods,0))&gt;17,INDEX(claimPeriodNo,MATCH('Étape 1) Taux'!$A$8,claimPeriods,0))&lt;20,revenueReduction&lt;0.1),0,IF(NOT(ISNUMBER(J1140)),0,IF(F1140="Oui",0,IF($B1140="Non - avec lien de dépendance",MIN(1129,J1140,$C1140),MIN(1129,J1140))))))</f>
        <v>Effectuez l’étape 1</v>
      </c>
      <c r="O1140" s="3" t="str">
        <f>IF(ISTEXT(CRHPrate),"Effectuez l’étape 1",IF(AND(INDEX(claimPeriodNo,MATCH('Étape 1) Taux'!$A$8,claimPeriods,0))&gt;17,INDEX(claimPeriodNo,MATCH('Étape 1) Taux'!$A$8,claimPeriods,0))&lt;20,revenueReduction&lt;0.1),0,IF(NOT(ISNUMBER(K1140)),0,IF(G1140="Oui",0,IF($B1140="Non - avec lien de dépendance",MIN(1129,K1140,$C1140),MIN(1129,K1140))))))</f>
        <v>Effectuez l’étape 1</v>
      </c>
      <c r="P1140" s="3">
        <f t="shared" si="17"/>
        <v>0</v>
      </c>
    </row>
    <row r="1141" spans="12:16" x14ac:dyDescent="0.3">
      <c r="L1141" s="3" t="str">
        <f>IF(ISTEXT(CRHPrate),"Effectuez l’étape 1",IF(AND(INDEX(claimPeriodNo,MATCH('Étape 1) Taux'!$A$8,claimPeriods,0))&gt;17,INDEX(claimPeriodNo,MATCH('Étape 1) Taux'!$A$8,claimPeriods,0))&lt;20,revenueReduction&lt;0.1),0,IF(NOT(ISNUMBER(H1141)),0,IF(D1141="Oui",0,IF($B1141="Non - avec lien de dépendance",MIN(1129,H1141,$C1141),MIN(1129,H1141))))))</f>
        <v>Effectuez l’étape 1</v>
      </c>
      <c r="M1141" s="3" t="str">
        <f>IF(ISTEXT(CRHPrate),"Effectuez l’étape 1",IF(AND(INDEX(claimPeriodNo,MATCH('Étape 1) Taux'!$A$8,claimPeriods,0))&gt;17,INDEX(claimPeriodNo,MATCH('Étape 1) Taux'!$A$8,claimPeriods,0))&lt;20,revenueReduction&lt;0.1),0,IF(NOT(ISNUMBER(I1141)),0,IF(E1141="Oui",0,IF($B1141="Non - avec lien de dépendance",MIN(1129,I1141,$C1141),MIN(1129,I1141))))))</f>
        <v>Effectuez l’étape 1</v>
      </c>
      <c r="N1141" s="3" t="str">
        <f>IF(ISTEXT(CRHPrate),"Effectuez l’étape 1",IF(AND(INDEX(claimPeriodNo,MATCH('Étape 1) Taux'!$A$8,claimPeriods,0))&gt;17,INDEX(claimPeriodNo,MATCH('Étape 1) Taux'!$A$8,claimPeriods,0))&lt;20,revenueReduction&lt;0.1),0,IF(NOT(ISNUMBER(J1141)),0,IF(F1141="Oui",0,IF($B1141="Non - avec lien de dépendance",MIN(1129,J1141,$C1141),MIN(1129,J1141))))))</f>
        <v>Effectuez l’étape 1</v>
      </c>
      <c r="O1141" s="3" t="str">
        <f>IF(ISTEXT(CRHPrate),"Effectuez l’étape 1",IF(AND(INDEX(claimPeriodNo,MATCH('Étape 1) Taux'!$A$8,claimPeriods,0))&gt;17,INDEX(claimPeriodNo,MATCH('Étape 1) Taux'!$A$8,claimPeriods,0))&lt;20,revenueReduction&lt;0.1),0,IF(NOT(ISNUMBER(K1141)),0,IF(G1141="Oui",0,IF($B1141="Non - avec lien de dépendance",MIN(1129,K1141,$C1141),MIN(1129,K1141))))))</f>
        <v>Effectuez l’étape 1</v>
      </c>
      <c r="P1141" s="3">
        <f t="shared" si="17"/>
        <v>0</v>
      </c>
    </row>
    <row r="1142" spans="12:16" x14ac:dyDescent="0.3">
      <c r="L1142" s="3" t="str">
        <f>IF(ISTEXT(CRHPrate),"Effectuez l’étape 1",IF(AND(INDEX(claimPeriodNo,MATCH('Étape 1) Taux'!$A$8,claimPeriods,0))&gt;17,INDEX(claimPeriodNo,MATCH('Étape 1) Taux'!$A$8,claimPeriods,0))&lt;20,revenueReduction&lt;0.1),0,IF(NOT(ISNUMBER(H1142)),0,IF(D1142="Oui",0,IF($B1142="Non - avec lien de dépendance",MIN(1129,H1142,$C1142),MIN(1129,H1142))))))</f>
        <v>Effectuez l’étape 1</v>
      </c>
      <c r="M1142" s="3" t="str">
        <f>IF(ISTEXT(CRHPrate),"Effectuez l’étape 1",IF(AND(INDEX(claimPeriodNo,MATCH('Étape 1) Taux'!$A$8,claimPeriods,0))&gt;17,INDEX(claimPeriodNo,MATCH('Étape 1) Taux'!$A$8,claimPeriods,0))&lt;20,revenueReduction&lt;0.1),0,IF(NOT(ISNUMBER(I1142)),0,IF(E1142="Oui",0,IF($B1142="Non - avec lien de dépendance",MIN(1129,I1142,$C1142),MIN(1129,I1142))))))</f>
        <v>Effectuez l’étape 1</v>
      </c>
      <c r="N1142" s="3" t="str">
        <f>IF(ISTEXT(CRHPrate),"Effectuez l’étape 1",IF(AND(INDEX(claimPeriodNo,MATCH('Étape 1) Taux'!$A$8,claimPeriods,0))&gt;17,INDEX(claimPeriodNo,MATCH('Étape 1) Taux'!$A$8,claimPeriods,0))&lt;20,revenueReduction&lt;0.1),0,IF(NOT(ISNUMBER(J1142)),0,IF(F1142="Oui",0,IF($B1142="Non - avec lien de dépendance",MIN(1129,J1142,$C1142),MIN(1129,J1142))))))</f>
        <v>Effectuez l’étape 1</v>
      </c>
      <c r="O1142" s="3" t="str">
        <f>IF(ISTEXT(CRHPrate),"Effectuez l’étape 1",IF(AND(INDEX(claimPeriodNo,MATCH('Étape 1) Taux'!$A$8,claimPeriods,0))&gt;17,INDEX(claimPeriodNo,MATCH('Étape 1) Taux'!$A$8,claimPeriods,0))&lt;20,revenueReduction&lt;0.1),0,IF(NOT(ISNUMBER(K1142)),0,IF(G1142="Oui",0,IF($B1142="Non - avec lien de dépendance",MIN(1129,K1142,$C1142),MIN(1129,K1142))))))</f>
        <v>Effectuez l’étape 1</v>
      </c>
      <c r="P1142" s="3">
        <f t="shared" si="17"/>
        <v>0</v>
      </c>
    </row>
    <row r="1143" spans="12:16" x14ac:dyDescent="0.3">
      <c r="L1143" s="3" t="str">
        <f>IF(ISTEXT(CRHPrate),"Effectuez l’étape 1",IF(AND(INDEX(claimPeriodNo,MATCH('Étape 1) Taux'!$A$8,claimPeriods,0))&gt;17,INDEX(claimPeriodNo,MATCH('Étape 1) Taux'!$A$8,claimPeriods,0))&lt;20,revenueReduction&lt;0.1),0,IF(NOT(ISNUMBER(H1143)),0,IF(D1143="Oui",0,IF($B1143="Non - avec lien de dépendance",MIN(1129,H1143,$C1143),MIN(1129,H1143))))))</f>
        <v>Effectuez l’étape 1</v>
      </c>
      <c r="M1143" s="3" t="str">
        <f>IF(ISTEXT(CRHPrate),"Effectuez l’étape 1",IF(AND(INDEX(claimPeriodNo,MATCH('Étape 1) Taux'!$A$8,claimPeriods,0))&gt;17,INDEX(claimPeriodNo,MATCH('Étape 1) Taux'!$A$8,claimPeriods,0))&lt;20,revenueReduction&lt;0.1),0,IF(NOT(ISNUMBER(I1143)),0,IF(E1143="Oui",0,IF($B1143="Non - avec lien de dépendance",MIN(1129,I1143,$C1143),MIN(1129,I1143))))))</f>
        <v>Effectuez l’étape 1</v>
      </c>
      <c r="N1143" s="3" t="str">
        <f>IF(ISTEXT(CRHPrate),"Effectuez l’étape 1",IF(AND(INDEX(claimPeriodNo,MATCH('Étape 1) Taux'!$A$8,claimPeriods,0))&gt;17,INDEX(claimPeriodNo,MATCH('Étape 1) Taux'!$A$8,claimPeriods,0))&lt;20,revenueReduction&lt;0.1),0,IF(NOT(ISNUMBER(J1143)),0,IF(F1143="Oui",0,IF($B1143="Non - avec lien de dépendance",MIN(1129,J1143,$C1143),MIN(1129,J1143))))))</f>
        <v>Effectuez l’étape 1</v>
      </c>
      <c r="O1143" s="3" t="str">
        <f>IF(ISTEXT(CRHPrate),"Effectuez l’étape 1",IF(AND(INDEX(claimPeriodNo,MATCH('Étape 1) Taux'!$A$8,claimPeriods,0))&gt;17,INDEX(claimPeriodNo,MATCH('Étape 1) Taux'!$A$8,claimPeriods,0))&lt;20,revenueReduction&lt;0.1),0,IF(NOT(ISNUMBER(K1143)),0,IF(G1143="Oui",0,IF($B1143="Non - avec lien de dépendance",MIN(1129,K1143,$C1143),MIN(1129,K1143))))))</f>
        <v>Effectuez l’étape 1</v>
      </c>
      <c r="P1143" s="3">
        <f t="shared" si="17"/>
        <v>0</v>
      </c>
    </row>
    <row r="1144" spans="12:16" x14ac:dyDescent="0.3">
      <c r="L1144" s="3" t="str">
        <f>IF(ISTEXT(CRHPrate),"Effectuez l’étape 1",IF(AND(INDEX(claimPeriodNo,MATCH('Étape 1) Taux'!$A$8,claimPeriods,0))&gt;17,INDEX(claimPeriodNo,MATCH('Étape 1) Taux'!$A$8,claimPeriods,0))&lt;20,revenueReduction&lt;0.1),0,IF(NOT(ISNUMBER(H1144)),0,IF(D1144="Oui",0,IF($B1144="Non - avec lien de dépendance",MIN(1129,H1144,$C1144),MIN(1129,H1144))))))</f>
        <v>Effectuez l’étape 1</v>
      </c>
      <c r="M1144" s="3" t="str">
        <f>IF(ISTEXT(CRHPrate),"Effectuez l’étape 1",IF(AND(INDEX(claimPeriodNo,MATCH('Étape 1) Taux'!$A$8,claimPeriods,0))&gt;17,INDEX(claimPeriodNo,MATCH('Étape 1) Taux'!$A$8,claimPeriods,0))&lt;20,revenueReduction&lt;0.1),0,IF(NOT(ISNUMBER(I1144)),0,IF(E1144="Oui",0,IF($B1144="Non - avec lien de dépendance",MIN(1129,I1144,$C1144),MIN(1129,I1144))))))</f>
        <v>Effectuez l’étape 1</v>
      </c>
      <c r="N1144" s="3" t="str">
        <f>IF(ISTEXT(CRHPrate),"Effectuez l’étape 1",IF(AND(INDEX(claimPeriodNo,MATCH('Étape 1) Taux'!$A$8,claimPeriods,0))&gt;17,INDEX(claimPeriodNo,MATCH('Étape 1) Taux'!$A$8,claimPeriods,0))&lt;20,revenueReduction&lt;0.1),0,IF(NOT(ISNUMBER(J1144)),0,IF(F1144="Oui",0,IF($B1144="Non - avec lien de dépendance",MIN(1129,J1144,$C1144),MIN(1129,J1144))))))</f>
        <v>Effectuez l’étape 1</v>
      </c>
      <c r="O1144" s="3" t="str">
        <f>IF(ISTEXT(CRHPrate),"Effectuez l’étape 1",IF(AND(INDEX(claimPeriodNo,MATCH('Étape 1) Taux'!$A$8,claimPeriods,0))&gt;17,INDEX(claimPeriodNo,MATCH('Étape 1) Taux'!$A$8,claimPeriods,0))&lt;20,revenueReduction&lt;0.1),0,IF(NOT(ISNUMBER(K1144)),0,IF(G1144="Oui",0,IF($B1144="Non - avec lien de dépendance",MIN(1129,K1144,$C1144),MIN(1129,K1144))))))</f>
        <v>Effectuez l’étape 1</v>
      </c>
      <c r="P1144" s="3">
        <f t="shared" si="17"/>
        <v>0</v>
      </c>
    </row>
    <row r="1145" spans="12:16" x14ac:dyDescent="0.3">
      <c r="L1145" s="3" t="str">
        <f>IF(ISTEXT(CRHPrate),"Effectuez l’étape 1",IF(AND(INDEX(claimPeriodNo,MATCH('Étape 1) Taux'!$A$8,claimPeriods,0))&gt;17,INDEX(claimPeriodNo,MATCH('Étape 1) Taux'!$A$8,claimPeriods,0))&lt;20,revenueReduction&lt;0.1),0,IF(NOT(ISNUMBER(H1145)),0,IF(D1145="Oui",0,IF($B1145="Non - avec lien de dépendance",MIN(1129,H1145,$C1145),MIN(1129,H1145))))))</f>
        <v>Effectuez l’étape 1</v>
      </c>
      <c r="M1145" s="3" t="str">
        <f>IF(ISTEXT(CRHPrate),"Effectuez l’étape 1",IF(AND(INDEX(claimPeriodNo,MATCH('Étape 1) Taux'!$A$8,claimPeriods,0))&gt;17,INDEX(claimPeriodNo,MATCH('Étape 1) Taux'!$A$8,claimPeriods,0))&lt;20,revenueReduction&lt;0.1),0,IF(NOT(ISNUMBER(I1145)),0,IF(E1145="Oui",0,IF($B1145="Non - avec lien de dépendance",MIN(1129,I1145,$C1145),MIN(1129,I1145))))))</f>
        <v>Effectuez l’étape 1</v>
      </c>
      <c r="N1145" s="3" t="str">
        <f>IF(ISTEXT(CRHPrate),"Effectuez l’étape 1",IF(AND(INDEX(claimPeriodNo,MATCH('Étape 1) Taux'!$A$8,claimPeriods,0))&gt;17,INDEX(claimPeriodNo,MATCH('Étape 1) Taux'!$A$8,claimPeriods,0))&lt;20,revenueReduction&lt;0.1),0,IF(NOT(ISNUMBER(J1145)),0,IF(F1145="Oui",0,IF($B1145="Non - avec lien de dépendance",MIN(1129,J1145,$C1145),MIN(1129,J1145))))))</f>
        <v>Effectuez l’étape 1</v>
      </c>
      <c r="O1145" s="3" t="str">
        <f>IF(ISTEXT(CRHPrate),"Effectuez l’étape 1",IF(AND(INDEX(claimPeriodNo,MATCH('Étape 1) Taux'!$A$8,claimPeriods,0))&gt;17,INDEX(claimPeriodNo,MATCH('Étape 1) Taux'!$A$8,claimPeriods,0))&lt;20,revenueReduction&lt;0.1),0,IF(NOT(ISNUMBER(K1145)),0,IF(G1145="Oui",0,IF($B1145="Non - avec lien de dépendance",MIN(1129,K1145,$C1145),MIN(1129,K1145))))))</f>
        <v>Effectuez l’étape 1</v>
      </c>
      <c r="P1145" s="3">
        <f t="shared" si="17"/>
        <v>0</v>
      </c>
    </row>
    <row r="1146" spans="12:16" x14ac:dyDescent="0.3">
      <c r="L1146" s="3" t="str">
        <f>IF(ISTEXT(CRHPrate),"Effectuez l’étape 1",IF(AND(INDEX(claimPeriodNo,MATCH('Étape 1) Taux'!$A$8,claimPeriods,0))&gt;17,INDEX(claimPeriodNo,MATCH('Étape 1) Taux'!$A$8,claimPeriods,0))&lt;20,revenueReduction&lt;0.1),0,IF(NOT(ISNUMBER(H1146)),0,IF(D1146="Oui",0,IF($B1146="Non - avec lien de dépendance",MIN(1129,H1146,$C1146),MIN(1129,H1146))))))</f>
        <v>Effectuez l’étape 1</v>
      </c>
      <c r="M1146" s="3" t="str">
        <f>IF(ISTEXT(CRHPrate),"Effectuez l’étape 1",IF(AND(INDEX(claimPeriodNo,MATCH('Étape 1) Taux'!$A$8,claimPeriods,0))&gt;17,INDEX(claimPeriodNo,MATCH('Étape 1) Taux'!$A$8,claimPeriods,0))&lt;20,revenueReduction&lt;0.1),0,IF(NOT(ISNUMBER(I1146)),0,IF(E1146="Oui",0,IF($B1146="Non - avec lien de dépendance",MIN(1129,I1146,$C1146),MIN(1129,I1146))))))</f>
        <v>Effectuez l’étape 1</v>
      </c>
      <c r="N1146" s="3" t="str">
        <f>IF(ISTEXT(CRHPrate),"Effectuez l’étape 1",IF(AND(INDEX(claimPeriodNo,MATCH('Étape 1) Taux'!$A$8,claimPeriods,0))&gt;17,INDEX(claimPeriodNo,MATCH('Étape 1) Taux'!$A$8,claimPeriods,0))&lt;20,revenueReduction&lt;0.1),0,IF(NOT(ISNUMBER(J1146)),0,IF(F1146="Oui",0,IF($B1146="Non - avec lien de dépendance",MIN(1129,J1146,$C1146),MIN(1129,J1146))))))</f>
        <v>Effectuez l’étape 1</v>
      </c>
      <c r="O1146" s="3" t="str">
        <f>IF(ISTEXT(CRHPrate),"Effectuez l’étape 1",IF(AND(INDEX(claimPeriodNo,MATCH('Étape 1) Taux'!$A$8,claimPeriods,0))&gt;17,INDEX(claimPeriodNo,MATCH('Étape 1) Taux'!$A$8,claimPeriods,0))&lt;20,revenueReduction&lt;0.1),0,IF(NOT(ISNUMBER(K1146)),0,IF(G1146="Oui",0,IF($B1146="Non - avec lien de dépendance",MIN(1129,K1146,$C1146),MIN(1129,K1146))))))</f>
        <v>Effectuez l’étape 1</v>
      </c>
      <c r="P1146" s="3">
        <f t="shared" si="17"/>
        <v>0</v>
      </c>
    </row>
    <row r="1147" spans="12:16" x14ac:dyDescent="0.3">
      <c r="L1147" s="3" t="str">
        <f>IF(ISTEXT(CRHPrate),"Effectuez l’étape 1",IF(AND(INDEX(claimPeriodNo,MATCH('Étape 1) Taux'!$A$8,claimPeriods,0))&gt;17,INDEX(claimPeriodNo,MATCH('Étape 1) Taux'!$A$8,claimPeriods,0))&lt;20,revenueReduction&lt;0.1),0,IF(NOT(ISNUMBER(H1147)),0,IF(D1147="Oui",0,IF($B1147="Non - avec lien de dépendance",MIN(1129,H1147,$C1147),MIN(1129,H1147))))))</f>
        <v>Effectuez l’étape 1</v>
      </c>
      <c r="M1147" s="3" t="str">
        <f>IF(ISTEXT(CRHPrate),"Effectuez l’étape 1",IF(AND(INDEX(claimPeriodNo,MATCH('Étape 1) Taux'!$A$8,claimPeriods,0))&gt;17,INDEX(claimPeriodNo,MATCH('Étape 1) Taux'!$A$8,claimPeriods,0))&lt;20,revenueReduction&lt;0.1),0,IF(NOT(ISNUMBER(I1147)),0,IF(E1147="Oui",0,IF($B1147="Non - avec lien de dépendance",MIN(1129,I1147,$C1147),MIN(1129,I1147))))))</f>
        <v>Effectuez l’étape 1</v>
      </c>
      <c r="N1147" s="3" t="str">
        <f>IF(ISTEXT(CRHPrate),"Effectuez l’étape 1",IF(AND(INDEX(claimPeriodNo,MATCH('Étape 1) Taux'!$A$8,claimPeriods,0))&gt;17,INDEX(claimPeriodNo,MATCH('Étape 1) Taux'!$A$8,claimPeriods,0))&lt;20,revenueReduction&lt;0.1),0,IF(NOT(ISNUMBER(J1147)),0,IF(F1147="Oui",0,IF($B1147="Non - avec lien de dépendance",MIN(1129,J1147,$C1147),MIN(1129,J1147))))))</f>
        <v>Effectuez l’étape 1</v>
      </c>
      <c r="O1147" s="3" t="str">
        <f>IF(ISTEXT(CRHPrate),"Effectuez l’étape 1",IF(AND(INDEX(claimPeriodNo,MATCH('Étape 1) Taux'!$A$8,claimPeriods,0))&gt;17,INDEX(claimPeriodNo,MATCH('Étape 1) Taux'!$A$8,claimPeriods,0))&lt;20,revenueReduction&lt;0.1),0,IF(NOT(ISNUMBER(K1147)),0,IF(G1147="Oui",0,IF($B1147="Non - avec lien de dépendance",MIN(1129,K1147,$C1147),MIN(1129,K1147))))))</f>
        <v>Effectuez l’étape 1</v>
      </c>
      <c r="P1147" s="3">
        <f t="shared" si="17"/>
        <v>0</v>
      </c>
    </row>
    <row r="1148" spans="12:16" x14ac:dyDescent="0.3">
      <c r="L1148" s="3" t="str">
        <f>IF(ISTEXT(CRHPrate),"Effectuez l’étape 1",IF(AND(INDEX(claimPeriodNo,MATCH('Étape 1) Taux'!$A$8,claimPeriods,0))&gt;17,INDEX(claimPeriodNo,MATCH('Étape 1) Taux'!$A$8,claimPeriods,0))&lt;20,revenueReduction&lt;0.1),0,IF(NOT(ISNUMBER(H1148)),0,IF(D1148="Oui",0,IF($B1148="Non - avec lien de dépendance",MIN(1129,H1148,$C1148),MIN(1129,H1148))))))</f>
        <v>Effectuez l’étape 1</v>
      </c>
      <c r="M1148" s="3" t="str">
        <f>IF(ISTEXT(CRHPrate),"Effectuez l’étape 1",IF(AND(INDEX(claimPeriodNo,MATCH('Étape 1) Taux'!$A$8,claimPeriods,0))&gt;17,INDEX(claimPeriodNo,MATCH('Étape 1) Taux'!$A$8,claimPeriods,0))&lt;20,revenueReduction&lt;0.1),0,IF(NOT(ISNUMBER(I1148)),0,IF(E1148="Oui",0,IF($B1148="Non - avec lien de dépendance",MIN(1129,I1148,$C1148),MIN(1129,I1148))))))</f>
        <v>Effectuez l’étape 1</v>
      </c>
      <c r="N1148" s="3" t="str">
        <f>IF(ISTEXT(CRHPrate),"Effectuez l’étape 1",IF(AND(INDEX(claimPeriodNo,MATCH('Étape 1) Taux'!$A$8,claimPeriods,0))&gt;17,INDEX(claimPeriodNo,MATCH('Étape 1) Taux'!$A$8,claimPeriods,0))&lt;20,revenueReduction&lt;0.1),0,IF(NOT(ISNUMBER(J1148)),0,IF(F1148="Oui",0,IF($B1148="Non - avec lien de dépendance",MIN(1129,J1148,$C1148),MIN(1129,J1148))))))</f>
        <v>Effectuez l’étape 1</v>
      </c>
      <c r="O1148" s="3" t="str">
        <f>IF(ISTEXT(CRHPrate),"Effectuez l’étape 1",IF(AND(INDEX(claimPeriodNo,MATCH('Étape 1) Taux'!$A$8,claimPeriods,0))&gt;17,INDEX(claimPeriodNo,MATCH('Étape 1) Taux'!$A$8,claimPeriods,0))&lt;20,revenueReduction&lt;0.1),0,IF(NOT(ISNUMBER(K1148)),0,IF(G1148="Oui",0,IF($B1148="Non - avec lien de dépendance",MIN(1129,K1148,$C1148),MIN(1129,K1148))))))</f>
        <v>Effectuez l’étape 1</v>
      </c>
      <c r="P1148" s="3">
        <f t="shared" si="17"/>
        <v>0</v>
      </c>
    </row>
    <row r="1149" spans="12:16" x14ac:dyDescent="0.3">
      <c r="L1149" s="3" t="str">
        <f>IF(ISTEXT(CRHPrate),"Effectuez l’étape 1",IF(AND(INDEX(claimPeriodNo,MATCH('Étape 1) Taux'!$A$8,claimPeriods,0))&gt;17,INDEX(claimPeriodNo,MATCH('Étape 1) Taux'!$A$8,claimPeriods,0))&lt;20,revenueReduction&lt;0.1),0,IF(NOT(ISNUMBER(H1149)),0,IF(D1149="Oui",0,IF($B1149="Non - avec lien de dépendance",MIN(1129,H1149,$C1149),MIN(1129,H1149))))))</f>
        <v>Effectuez l’étape 1</v>
      </c>
      <c r="M1149" s="3" t="str">
        <f>IF(ISTEXT(CRHPrate),"Effectuez l’étape 1",IF(AND(INDEX(claimPeriodNo,MATCH('Étape 1) Taux'!$A$8,claimPeriods,0))&gt;17,INDEX(claimPeriodNo,MATCH('Étape 1) Taux'!$A$8,claimPeriods,0))&lt;20,revenueReduction&lt;0.1),0,IF(NOT(ISNUMBER(I1149)),0,IF(E1149="Oui",0,IF($B1149="Non - avec lien de dépendance",MIN(1129,I1149,$C1149),MIN(1129,I1149))))))</f>
        <v>Effectuez l’étape 1</v>
      </c>
      <c r="N1149" s="3" t="str">
        <f>IF(ISTEXT(CRHPrate),"Effectuez l’étape 1",IF(AND(INDEX(claimPeriodNo,MATCH('Étape 1) Taux'!$A$8,claimPeriods,0))&gt;17,INDEX(claimPeriodNo,MATCH('Étape 1) Taux'!$A$8,claimPeriods,0))&lt;20,revenueReduction&lt;0.1),0,IF(NOT(ISNUMBER(J1149)),0,IF(F1149="Oui",0,IF($B1149="Non - avec lien de dépendance",MIN(1129,J1149,$C1149),MIN(1129,J1149))))))</f>
        <v>Effectuez l’étape 1</v>
      </c>
      <c r="O1149" s="3" t="str">
        <f>IF(ISTEXT(CRHPrate),"Effectuez l’étape 1",IF(AND(INDEX(claimPeriodNo,MATCH('Étape 1) Taux'!$A$8,claimPeriods,0))&gt;17,INDEX(claimPeriodNo,MATCH('Étape 1) Taux'!$A$8,claimPeriods,0))&lt;20,revenueReduction&lt;0.1),0,IF(NOT(ISNUMBER(K1149)),0,IF(G1149="Oui",0,IF($B1149="Non - avec lien de dépendance",MIN(1129,K1149,$C1149),MIN(1129,K1149))))))</f>
        <v>Effectuez l’étape 1</v>
      </c>
      <c r="P1149" s="3">
        <f t="shared" si="17"/>
        <v>0</v>
      </c>
    </row>
    <row r="1150" spans="12:16" x14ac:dyDescent="0.3">
      <c r="L1150" s="3" t="str">
        <f>IF(ISTEXT(CRHPrate),"Effectuez l’étape 1",IF(AND(INDEX(claimPeriodNo,MATCH('Étape 1) Taux'!$A$8,claimPeriods,0))&gt;17,INDEX(claimPeriodNo,MATCH('Étape 1) Taux'!$A$8,claimPeriods,0))&lt;20,revenueReduction&lt;0.1),0,IF(NOT(ISNUMBER(H1150)),0,IF(D1150="Oui",0,IF($B1150="Non - avec lien de dépendance",MIN(1129,H1150,$C1150),MIN(1129,H1150))))))</f>
        <v>Effectuez l’étape 1</v>
      </c>
      <c r="M1150" s="3" t="str">
        <f>IF(ISTEXT(CRHPrate),"Effectuez l’étape 1",IF(AND(INDEX(claimPeriodNo,MATCH('Étape 1) Taux'!$A$8,claimPeriods,0))&gt;17,INDEX(claimPeriodNo,MATCH('Étape 1) Taux'!$A$8,claimPeriods,0))&lt;20,revenueReduction&lt;0.1),0,IF(NOT(ISNUMBER(I1150)),0,IF(E1150="Oui",0,IF($B1150="Non - avec lien de dépendance",MIN(1129,I1150,$C1150),MIN(1129,I1150))))))</f>
        <v>Effectuez l’étape 1</v>
      </c>
      <c r="N1150" s="3" t="str">
        <f>IF(ISTEXT(CRHPrate),"Effectuez l’étape 1",IF(AND(INDEX(claimPeriodNo,MATCH('Étape 1) Taux'!$A$8,claimPeriods,0))&gt;17,INDEX(claimPeriodNo,MATCH('Étape 1) Taux'!$A$8,claimPeriods,0))&lt;20,revenueReduction&lt;0.1),0,IF(NOT(ISNUMBER(J1150)),0,IF(F1150="Oui",0,IF($B1150="Non - avec lien de dépendance",MIN(1129,J1150,$C1150),MIN(1129,J1150))))))</f>
        <v>Effectuez l’étape 1</v>
      </c>
      <c r="O1150" s="3" t="str">
        <f>IF(ISTEXT(CRHPrate),"Effectuez l’étape 1",IF(AND(INDEX(claimPeriodNo,MATCH('Étape 1) Taux'!$A$8,claimPeriods,0))&gt;17,INDEX(claimPeriodNo,MATCH('Étape 1) Taux'!$A$8,claimPeriods,0))&lt;20,revenueReduction&lt;0.1),0,IF(NOT(ISNUMBER(K1150)),0,IF(G1150="Oui",0,IF($B1150="Non - avec lien de dépendance",MIN(1129,K1150,$C1150),MIN(1129,K1150))))))</f>
        <v>Effectuez l’étape 1</v>
      </c>
      <c r="P1150" s="3">
        <f t="shared" si="17"/>
        <v>0</v>
      </c>
    </row>
    <row r="1151" spans="12:16" x14ac:dyDescent="0.3">
      <c r="L1151" s="3" t="str">
        <f>IF(ISTEXT(CRHPrate),"Effectuez l’étape 1",IF(AND(INDEX(claimPeriodNo,MATCH('Étape 1) Taux'!$A$8,claimPeriods,0))&gt;17,INDEX(claimPeriodNo,MATCH('Étape 1) Taux'!$A$8,claimPeriods,0))&lt;20,revenueReduction&lt;0.1),0,IF(NOT(ISNUMBER(H1151)),0,IF(D1151="Oui",0,IF($B1151="Non - avec lien de dépendance",MIN(1129,H1151,$C1151),MIN(1129,H1151))))))</f>
        <v>Effectuez l’étape 1</v>
      </c>
      <c r="M1151" s="3" t="str">
        <f>IF(ISTEXT(CRHPrate),"Effectuez l’étape 1",IF(AND(INDEX(claimPeriodNo,MATCH('Étape 1) Taux'!$A$8,claimPeriods,0))&gt;17,INDEX(claimPeriodNo,MATCH('Étape 1) Taux'!$A$8,claimPeriods,0))&lt;20,revenueReduction&lt;0.1),0,IF(NOT(ISNUMBER(I1151)),0,IF(E1151="Oui",0,IF($B1151="Non - avec lien de dépendance",MIN(1129,I1151,$C1151),MIN(1129,I1151))))))</f>
        <v>Effectuez l’étape 1</v>
      </c>
      <c r="N1151" s="3" t="str">
        <f>IF(ISTEXT(CRHPrate),"Effectuez l’étape 1",IF(AND(INDEX(claimPeriodNo,MATCH('Étape 1) Taux'!$A$8,claimPeriods,0))&gt;17,INDEX(claimPeriodNo,MATCH('Étape 1) Taux'!$A$8,claimPeriods,0))&lt;20,revenueReduction&lt;0.1),0,IF(NOT(ISNUMBER(J1151)),0,IF(F1151="Oui",0,IF($B1151="Non - avec lien de dépendance",MIN(1129,J1151,$C1151),MIN(1129,J1151))))))</f>
        <v>Effectuez l’étape 1</v>
      </c>
      <c r="O1151" s="3" t="str">
        <f>IF(ISTEXT(CRHPrate),"Effectuez l’étape 1",IF(AND(INDEX(claimPeriodNo,MATCH('Étape 1) Taux'!$A$8,claimPeriods,0))&gt;17,INDEX(claimPeriodNo,MATCH('Étape 1) Taux'!$A$8,claimPeriods,0))&lt;20,revenueReduction&lt;0.1),0,IF(NOT(ISNUMBER(K1151)),0,IF(G1151="Oui",0,IF($B1151="Non - avec lien de dépendance",MIN(1129,K1151,$C1151),MIN(1129,K1151))))))</f>
        <v>Effectuez l’étape 1</v>
      </c>
      <c r="P1151" s="3">
        <f t="shared" si="17"/>
        <v>0</v>
      </c>
    </row>
    <row r="1152" spans="12:16" x14ac:dyDescent="0.3">
      <c r="L1152" s="3" t="str">
        <f>IF(ISTEXT(CRHPrate),"Effectuez l’étape 1",IF(AND(INDEX(claimPeriodNo,MATCH('Étape 1) Taux'!$A$8,claimPeriods,0))&gt;17,INDEX(claimPeriodNo,MATCH('Étape 1) Taux'!$A$8,claimPeriods,0))&lt;20,revenueReduction&lt;0.1),0,IF(NOT(ISNUMBER(H1152)),0,IF(D1152="Oui",0,IF($B1152="Non - avec lien de dépendance",MIN(1129,H1152,$C1152),MIN(1129,H1152))))))</f>
        <v>Effectuez l’étape 1</v>
      </c>
      <c r="M1152" s="3" t="str">
        <f>IF(ISTEXT(CRHPrate),"Effectuez l’étape 1",IF(AND(INDEX(claimPeriodNo,MATCH('Étape 1) Taux'!$A$8,claimPeriods,0))&gt;17,INDEX(claimPeriodNo,MATCH('Étape 1) Taux'!$A$8,claimPeriods,0))&lt;20,revenueReduction&lt;0.1),0,IF(NOT(ISNUMBER(I1152)),0,IF(E1152="Oui",0,IF($B1152="Non - avec lien de dépendance",MIN(1129,I1152,$C1152),MIN(1129,I1152))))))</f>
        <v>Effectuez l’étape 1</v>
      </c>
      <c r="N1152" s="3" t="str">
        <f>IF(ISTEXT(CRHPrate),"Effectuez l’étape 1",IF(AND(INDEX(claimPeriodNo,MATCH('Étape 1) Taux'!$A$8,claimPeriods,0))&gt;17,INDEX(claimPeriodNo,MATCH('Étape 1) Taux'!$A$8,claimPeriods,0))&lt;20,revenueReduction&lt;0.1),0,IF(NOT(ISNUMBER(J1152)),0,IF(F1152="Oui",0,IF($B1152="Non - avec lien de dépendance",MIN(1129,J1152,$C1152),MIN(1129,J1152))))))</f>
        <v>Effectuez l’étape 1</v>
      </c>
      <c r="O1152" s="3" t="str">
        <f>IF(ISTEXT(CRHPrate),"Effectuez l’étape 1",IF(AND(INDEX(claimPeriodNo,MATCH('Étape 1) Taux'!$A$8,claimPeriods,0))&gt;17,INDEX(claimPeriodNo,MATCH('Étape 1) Taux'!$A$8,claimPeriods,0))&lt;20,revenueReduction&lt;0.1),0,IF(NOT(ISNUMBER(K1152)),0,IF(G1152="Oui",0,IF($B1152="Non - avec lien de dépendance",MIN(1129,K1152,$C1152),MIN(1129,K1152))))))</f>
        <v>Effectuez l’étape 1</v>
      </c>
      <c r="P1152" s="3">
        <f t="shared" si="17"/>
        <v>0</v>
      </c>
    </row>
    <row r="1153" spans="12:16" x14ac:dyDescent="0.3">
      <c r="L1153" s="3" t="str">
        <f>IF(ISTEXT(CRHPrate),"Effectuez l’étape 1",IF(AND(INDEX(claimPeriodNo,MATCH('Étape 1) Taux'!$A$8,claimPeriods,0))&gt;17,INDEX(claimPeriodNo,MATCH('Étape 1) Taux'!$A$8,claimPeriods,0))&lt;20,revenueReduction&lt;0.1),0,IF(NOT(ISNUMBER(H1153)),0,IF(D1153="Oui",0,IF($B1153="Non - avec lien de dépendance",MIN(1129,H1153,$C1153),MIN(1129,H1153))))))</f>
        <v>Effectuez l’étape 1</v>
      </c>
      <c r="M1153" s="3" t="str">
        <f>IF(ISTEXT(CRHPrate),"Effectuez l’étape 1",IF(AND(INDEX(claimPeriodNo,MATCH('Étape 1) Taux'!$A$8,claimPeriods,0))&gt;17,INDEX(claimPeriodNo,MATCH('Étape 1) Taux'!$A$8,claimPeriods,0))&lt;20,revenueReduction&lt;0.1),0,IF(NOT(ISNUMBER(I1153)),0,IF(E1153="Oui",0,IF($B1153="Non - avec lien de dépendance",MIN(1129,I1153,$C1153),MIN(1129,I1153))))))</f>
        <v>Effectuez l’étape 1</v>
      </c>
      <c r="N1153" s="3" t="str">
        <f>IF(ISTEXT(CRHPrate),"Effectuez l’étape 1",IF(AND(INDEX(claimPeriodNo,MATCH('Étape 1) Taux'!$A$8,claimPeriods,0))&gt;17,INDEX(claimPeriodNo,MATCH('Étape 1) Taux'!$A$8,claimPeriods,0))&lt;20,revenueReduction&lt;0.1),0,IF(NOT(ISNUMBER(J1153)),0,IF(F1153="Oui",0,IF($B1153="Non - avec lien de dépendance",MIN(1129,J1153,$C1153),MIN(1129,J1153))))))</f>
        <v>Effectuez l’étape 1</v>
      </c>
      <c r="O1153" s="3" t="str">
        <f>IF(ISTEXT(CRHPrate),"Effectuez l’étape 1",IF(AND(INDEX(claimPeriodNo,MATCH('Étape 1) Taux'!$A$8,claimPeriods,0))&gt;17,INDEX(claimPeriodNo,MATCH('Étape 1) Taux'!$A$8,claimPeriods,0))&lt;20,revenueReduction&lt;0.1),0,IF(NOT(ISNUMBER(K1153)),0,IF(G1153="Oui",0,IF($B1153="Non - avec lien de dépendance",MIN(1129,K1153,$C1153),MIN(1129,K1153))))))</f>
        <v>Effectuez l’étape 1</v>
      </c>
      <c r="P1153" s="3">
        <f t="shared" si="17"/>
        <v>0</v>
      </c>
    </row>
    <row r="1154" spans="12:16" x14ac:dyDescent="0.3">
      <c r="L1154" s="3" t="str">
        <f>IF(ISTEXT(CRHPrate),"Effectuez l’étape 1",IF(AND(INDEX(claimPeriodNo,MATCH('Étape 1) Taux'!$A$8,claimPeriods,0))&gt;17,INDEX(claimPeriodNo,MATCH('Étape 1) Taux'!$A$8,claimPeriods,0))&lt;20,revenueReduction&lt;0.1),0,IF(NOT(ISNUMBER(H1154)),0,IF(D1154="Oui",0,IF($B1154="Non - avec lien de dépendance",MIN(1129,H1154,$C1154),MIN(1129,H1154))))))</f>
        <v>Effectuez l’étape 1</v>
      </c>
      <c r="M1154" s="3" t="str">
        <f>IF(ISTEXT(CRHPrate),"Effectuez l’étape 1",IF(AND(INDEX(claimPeriodNo,MATCH('Étape 1) Taux'!$A$8,claimPeriods,0))&gt;17,INDEX(claimPeriodNo,MATCH('Étape 1) Taux'!$A$8,claimPeriods,0))&lt;20,revenueReduction&lt;0.1),0,IF(NOT(ISNUMBER(I1154)),0,IF(E1154="Oui",0,IF($B1154="Non - avec lien de dépendance",MIN(1129,I1154,$C1154),MIN(1129,I1154))))))</f>
        <v>Effectuez l’étape 1</v>
      </c>
      <c r="N1154" s="3" t="str">
        <f>IF(ISTEXT(CRHPrate),"Effectuez l’étape 1",IF(AND(INDEX(claimPeriodNo,MATCH('Étape 1) Taux'!$A$8,claimPeriods,0))&gt;17,INDEX(claimPeriodNo,MATCH('Étape 1) Taux'!$A$8,claimPeriods,0))&lt;20,revenueReduction&lt;0.1),0,IF(NOT(ISNUMBER(J1154)),0,IF(F1154="Oui",0,IF($B1154="Non - avec lien de dépendance",MIN(1129,J1154,$C1154),MIN(1129,J1154))))))</f>
        <v>Effectuez l’étape 1</v>
      </c>
      <c r="O1154" s="3" t="str">
        <f>IF(ISTEXT(CRHPrate),"Effectuez l’étape 1",IF(AND(INDEX(claimPeriodNo,MATCH('Étape 1) Taux'!$A$8,claimPeriods,0))&gt;17,INDEX(claimPeriodNo,MATCH('Étape 1) Taux'!$A$8,claimPeriods,0))&lt;20,revenueReduction&lt;0.1),0,IF(NOT(ISNUMBER(K1154)),0,IF(G1154="Oui",0,IF($B1154="Non - avec lien de dépendance",MIN(1129,K1154,$C1154),MIN(1129,K1154))))))</f>
        <v>Effectuez l’étape 1</v>
      </c>
      <c r="P1154" s="3">
        <f t="shared" si="17"/>
        <v>0</v>
      </c>
    </row>
    <row r="1155" spans="12:16" x14ac:dyDescent="0.3">
      <c r="L1155" s="3" t="str">
        <f>IF(ISTEXT(CRHPrate),"Effectuez l’étape 1",IF(AND(INDEX(claimPeriodNo,MATCH('Étape 1) Taux'!$A$8,claimPeriods,0))&gt;17,INDEX(claimPeriodNo,MATCH('Étape 1) Taux'!$A$8,claimPeriods,0))&lt;20,revenueReduction&lt;0.1),0,IF(NOT(ISNUMBER(H1155)),0,IF(D1155="Oui",0,IF($B1155="Non - avec lien de dépendance",MIN(1129,H1155,$C1155),MIN(1129,H1155))))))</f>
        <v>Effectuez l’étape 1</v>
      </c>
      <c r="M1155" s="3" t="str">
        <f>IF(ISTEXT(CRHPrate),"Effectuez l’étape 1",IF(AND(INDEX(claimPeriodNo,MATCH('Étape 1) Taux'!$A$8,claimPeriods,0))&gt;17,INDEX(claimPeriodNo,MATCH('Étape 1) Taux'!$A$8,claimPeriods,0))&lt;20,revenueReduction&lt;0.1),0,IF(NOT(ISNUMBER(I1155)),0,IF(E1155="Oui",0,IF($B1155="Non - avec lien de dépendance",MIN(1129,I1155,$C1155),MIN(1129,I1155))))))</f>
        <v>Effectuez l’étape 1</v>
      </c>
      <c r="N1155" s="3" t="str">
        <f>IF(ISTEXT(CRHPrate),"Effectuez l’étape 1",IF(AND(INDEX(claimPeriodNo,MATCH('Étape 1) Taux'!$A$8,claimPeriods,0))&gt;17,INDEX(claimPeriodNo,MATCH('Étape 1) Taux'!$A$8,claimPeriods,0))&lt;20,revenueReduction&lt;0.1),0,IF(NOT(ISNUMBER(J1155)),0,IF(F1155="Oui",0,IF($B1155="Non - avec lien de dépendance",MIN(1129,J1155,$C1155),MIN(1129,J1155))))))</f>
        <v>Effectuez l’étape 1</v>
      </c>
      <c r="O1155" s="3" t="str">
        <f>IF(ISTEXT(CRHPrate),"Effectuez l’étape 1",IF(AND(INDEX(claimPeriodNo,MATCH('Étape 1) Taux'!$A$8,claimPeriods,0))&gt;17,INDEX(claimPeriodNo,MATCH('Étape 1) Taux'!$A$8,claimPeriods,0))&lt;20,revenueReduction&lt;0.1),0,IF(NOT(ISNUMBER(K1155)),0,IF(G1155="Oui",0,IF($B1155="Non - avec lien de dépendance",MIN(1129,K1155,$C1155),MIN(1129,K1155))))))</f>
        <v>Effectuez l’étape 1</v>
      </c>
      <c r="P1155" s="3">
        <f t="shared" si="17"/>
        <v>0</v>
      </c>
    </row>
    <row r="1156" spans="12:16" x14ac:dyDescent="0.3">
      <c r="L1156" s="3" t="str">
        <f>IF(ISTEXT(CRHPrate),"Effectuez l’étape 1",IF(AND(INDEX(claimPeriodNo,MATCH('Étape 1) Taux'!$A$8,claimPeriods,0))&gt;17,INDEX(claimPeriodNo,MATCH('Étape 1) Taux'!$A$8,claimPeriods,0))&lt;20,revenueReduction&lt;0.1),0,IF(NOT(ISNUMBER(H1156)),0,IF(D1156="Oui",0,IF($B1156="Non - avec lien de dépendance",MIN(1129,H1156,$C1156),MIN(1129,H1156))))))</f>
        <v>Effectuez l’étape 1</v>
      </c>
      <c r="M1156" s="3" t="str">
        <f>IF(ISTEXT(CRHPrate),"Effectuez l’étape 1",IF(AND(INDEX(claimPeriodNo,MATCH('Étape 1) Taux'!$A$8,claimPeriods,0))&gt;17,INDEX(claimPeriodNo,MATCH('Étape 1) Taux'!$A$8,claimPeriods,0))&lt;20,revenueReduction&lt;0.1),0,IF(NOT(ISNUMBER(I1156)),0,IF(E1156="Oui",0,IF($B1156="Non - avec lien de dépendance",MIN(1129,I1156,$C1156),MIN(1129,I1156))))))</f>
        <v>Effectuez l’étape 1</v>
      </c>
      <c r="N1156" s="3" t="str">
        <f>IF(ISTEXT(CRHPrate),"Effectuez l’étape 1",IF(AND(INDEX(claimPeriodNo,MATCH('Étape 1) Taux'!$A$8,claimPeriods,0))&gt;17,INDEX(claimPeriodNo,MATCH('Étape 1) Taux'!$A$8,claimPeriods,0))&lt;20,revenueReduction&lt;0.1),0,IF(NOT(ISNUMBER(J1156)),0,IF(F1156="Oui",0,IF($B1156="Non - avec lien de dépendance",MIN(1129,J1156,$C1156),MIN(1129,J1156))))))</f>
        <v>Effectuez l’étape 1</v>
      </c>
      <c r="O1156" s="3" t="str">
        <f>IF(ISTEXT(CRHPrate),"Effectuez l’étape 1",IF(AND(INDEX(claimPeriodNo,MATCH('Étape 1) Taux'!$A$8,claimPeriods,0))&gt;17,INDEX(claimPeriodNo,MATCH('Étape 1) Taux'!$A$8,claimPeriods,0))&lt;20,revenueReduction&lt;0.1),0,IF(NOT(ISNUMBER(K1156)),0,IF(G1156="Oui",0,IF($B1156="Non - avec lien de dépendance",MIN(1129,K1156,$C1156),MIN(1129,K1156))))))</f>
        <v>Effectuez l’étape 1</v>
      </c>
      <c r="P1156" s="3">
        <f t="shared" si="17"/>
        <v>0</v>
      </c>
    </row>
    <row r="1157" spans="12:16" x14ac:dyDescent="0.3">
      <c r="L1157" s="3" t="str">
        <f>IF(ISTEXT(CRHPrate),"Effectuez l’étape 1",IF(AND(INDEX(claimPeriodNo,MATCH('Étape 1) Taux'!$A$8,claimPeriods,0))&gt;17,INDEX(claimPeriodNo,MATCH('Étape 1) Taux'!$A$8,claimPeriods,0))&lt;20,revenueReduction&lt;0.1),0,IF(NOT(ISNUMBER(H1157)),0,IF(D1157="Oui",0,IF($B1157="Non - avec lien de dépendance",MIN(1129,H1157,$C1157),MIN(1129,H1157))))))</f>
        <v>Effectuez l’étape 1</v>
      </c>
      <c r="M1157" s="3" t="str">
        <f>IF(ISTEXT(CRHPrate),"Effectuez l’étape 1",IF(AND(INDEX(claimPeriodNo,MATCH('Étape 1) Taux'!$A$8,claimPeriods,0))&gt;17,INDEX(claimPeriodNo,MATCH('Étape 1) Taux'!$A$8,claimPeriods,0))&lt;20,revenueReduction&lt;0.1),0,IF(NOT(ISNUMBER(I1157)),0,IF(E1157="Oui",0,IF($B1157="Non - avec lien de dépendance",MIN(1129,I1157,$C1157),MIN(1129,I1157))))))</f>
        <v>Effectuez l’étape 1</v>
      </c>
      <c r="N1157" s="3" t="str">
        <f>IF(ISTEXT(CRHPrate),"Effectuez l’étape 1",IF(AND(INDEX(claimPeriodNo,MATCH('Étape 1) Taux'!$A$8,claimPeriods,0))&gt;17,INDEX(claimPeriodNo,MATCH('Étape 1) Taux'!$A$8,claimPeriods,0))&lt;20,revenueReduction&lt;0.1),0,IF(NOT(ISNUMBER(J1157)),0,IF(F1157="Oui",0,IF($B1157="Non - avec lien de dépendance",MIN(1129,J1157,$C1157),MIN(1129,J1157))))))</f>
        <v>Effectuez l’étape 1</v>
      </c>
      <c r="O1157" s="3" t="str">
        <f>IF(ISTEXT(CRHPrate),"Effectuez l’étape 1",IF(AND(INDEX(claimPeriodNo,MATCH('Étape 1) Taux'!$A$8,claimPeriods,0))&gt;17,INDEX(claimPeriodNo,MATCH('Étape 1) Taux'!$A$8,claimPeriods,0))&lt;20,revenueReduction&lt;0.1),0,IF(NOT(ISNUMBER(K1157)),0,IF(G1157="Oui",0,IF($B1157="Non - avec lien de dépendance",MIN(1129,K1157,$C1157),MIN(1129,K1157))))))</f>
        <v>Effectuez l’étape 1</v>
      </c>
      <c r="P1157" s="3">
        <f t="shared" si="17"/>
        <v>0</v>
      </c>
    </row>
    <row r="1158" spans="12:16" x14ac:dyDescent="0.3">
      <c r="L1158" s="3" t="str">
        <f>IF(ISTEXT(CRHPrate),"Effectuez l’étape 1",IF(AND(INDEX(claimPeriodNo,MATCH('Étape 1) Taux'!$A$8,claimPeriods,0))&gt;17,INDEX(claimPeriodNo,MATCH('Étape 1) Taux'!$A$8,claimPeriods,0))&lt;20,revenueReduction&lt;0.1),0,IF(NOT(ISNUMBER(H1158)),0,IF(D1158="Oui",0,IF($B1158="Non - avec lien de dépendance",MIN(1129,H1158,$C1158),MIN(1129,H1158))))))</f>
        <v>Effectuez l’étape 1</v>
      </c>
      <c r="M1158" s="3" t="str">
        <f>IF(ISTEXT(CRHPrate),"Effectuez l’étape 1",IF(AND(INDEX(claimPeriodNo,MATCH('Étape 1) Taux'!$A$8,claimPeriods,0))&gt;17,INDEX(claimPeriodNo,MATCH('Étape 1) Taux'!$A$8,claimPeriods,0))&lt;20,revenueReduction&lt;0.1),0,IF(NOT(ISNUMBER(I1158)),0,IF(E1158="Oui",0,IF($B1158="Non - avec lien de dépendance",MIN(1129,I1158,$C1158),MIN(1129,I1158))))))</f>
        <v>Effectuez l’étape 1</v>
      </c>
      <c r="N1158" s="3" t="str">
        <f>IF(ISTEXT(CRHPrate),"Effectuez l’étape 1",IF(AND(INDEX(claimPeriodNo,MATCH('Étape 1) Taux'!$A$8,claimPeriods,0))&gt;17,INDEX(claimPeriodNo,MATCH('Étape 1) Taux'!$A$8,claimPeriods,0))&lt;20,revenueReduction&lt;0.1),0,IF(NOT(ISNUMBER(J1158)),0,IF(F1158="Oui",0,IF($B1158="Non - avec lien de dépendance",MIN(1129,J1158,$C1158),MIN(1129,J1158))))))</f>
        <v>Effectuez l’étape 1</v>
      </c>
      <c r="O1158" s="3" t="str">
        <f>IF(ISTEXT(CRHPrate),"Effectuez l’étape 1",IF(AND(INDEX(claimPeriodNo,MATCH('Étape 1) Taux'!$A$8,claimPeriods,0))&gt;17,INDEX(claimPeriodNo,MATCH('Étape 1) Taux'!$A$8,claimPeriods,0))&lt;20,revenueReduction&lt;0.1),0,IF(NOT(ISNUMBER(K1158)),0,IF(G1158="Oui",0,IF($B1158="Non - avec lien de dépendance",MIN(1129,K1158,$C1158),MIN(1129,K1158))))))</f>
        <v>Effectuez l’étape 1</v>
      </c>
      <c r="P1158" s="3">
        <f t="shared" si="17"/>
        <v>0</v>
      </c>
    </row>
    <row r="1159" spans="12:16" x14ac:dyDescent="0.3">
      <c r="L1159" s="3" t="str">
        <f>IF(ISTEXT(CRHPrate),"Effectuez l’étape 1",IF(AND(INDEX(claimPeriodNo,MATCH('Étape 1) Taux'!$A$8,claimPeriods,0))&gt;17,INDEX(claimPeriodNo,MATCH('Étape 1) Taux'!$A$8,claimPeriods,0))&lt;20,revenueReduction&lt;0.1),0,IF(NOT(ISNUMBER(H1159)),0,IF(D1159="Oui",0,IF($B1159="Non - avec lien de dépendance",MIN(1129,H1159,$C1159),MIN(1129,H1159))))))</f>
        <v>Effectuez l’étape 1</v>
      </c>
      <c r="M1159" s="3" t="str">
        <f>IF(ISTEXT(CRHPrate),"Effectuez l’étape 1",IF(AND(INDEX(claimPeriodNo,MATCH('Étape 1) Taux'!$A$8,claimPeriods,0))&gt;17,INDEX(claimPeriodNo,MATCH('Étape 1) Taux'!$A$8,claimPeriods,0))&lt;20,revenueReduction&lt;0.1),0,IF(NOT(ISNUMBER(I1159)),0,IF(E1159="Oui",0,IF($B1159="Non - avec lien de dépendance",MIN(1129,I1159,$C1159),MIN(1129,I1159))))))</f>
        <v>Effectuez l’étape 1</v>
      </c>
      <c r="N1159" s="3" t="str">
        <f>IF(ISTEXT(CRHPrate),"Effectuez l’étape 1",IF(AND(INDEX(claimPeriodNo,MATCH('Étape 1) Taux'!$A$8,claimPeriods,0))&gt;17,INDEX(claimPeriodNo,MATCH('Étape 1) Taux'!$A$8,claimPeriods,0))&lt;20,revenueReduction&lt;0.1),0,IF(NOT(ISNUMBER(J1159)),0,IF(F1159="Oui",0,IF($B1159="Non - avec lien de dépendance",MIN(1129,J1159,$C1159),MIN(1129,J1159))))))</f>
        <v>Effectuez l’étape 1</v>
      </c>
      <c r="O1159" s="3" t="str">
        <f>IF(ISTEXT(CRHPrate),"Effectuez l’étape 1",IF(AND(INDEX(claimPeriodNo,MATCH('Étape 1) Taux'!$A$8,claimPeriods,0))&gt;17,INDEX(claimPeriodNo,MATCH('Étape 1) Taux'!$A$8,claimPeriods,0))&lt;20,revenueReduction&lt;0.1),0,IF(NOT(ISNUMBER(K1159)),0,IF(G1159="Oui",0,IF($B1159="Non - avec lien de dépendance",MIN(1129,K1159,$C1159),MIN(1129,K1159))))))</f>
        <v>Effectuez l’étape 1</v>
      </c>
      <c r="P1159" s="3">
        <f t="shared" ref="P1159:P1222" si="18">IF(AND(COUNT(B1159:K1159)&gt;0,OR(AND(NOT(ISNUMBER($C1159)),$B1159&lt;&gt;"Oui - sans lien de dépendance"),COUNT(H1159:K1159)&lt;&gt;4,ISBLANK($B1159))),"Remplissez tous les montants",SUM(L1159:O1159))</f>
        <v>0</v>
      </c>
    </row>
    <row r="1160" spans="12:16" x14ac:dyDescent="0.3">
      <c r="L1160" s="3" t="str">
        <f>IF(ISTEXT(CRHPrate),"Effectuez l’étape 1",IF(AND(INDEX(claimPeriodNo,MATCH('Étape 1) Taux'!$A$8,claimPeriods,0))&gt;17,INDEX(claimPeriodNo,MATCH('Étape 1) Taux'!$A$8,claimPeriods,0))&lt;20,revenueReduction&lt;0.1),0,IF(NOT(ISNUMBER(H1160)),0,IF(D1160="Oui",0,IF($B1160="Non - avec lien de dépendance",MIN(1129,H1160,$C1160),MIN(1129,H1160))))))</f>
        <v>Effectuez l’étape 1</v>
      </c>
      <c r="M1160" s="3" t="str">
        <f>IF(ISTEXT(CRHPrate),"Effectuez l’étape 1",IF(AND(INDEX(claimPeriodNo,MATCH('Étape 1) Taux'!$A$8,claimPeriods,0))&gt;17,INDEX(claimPeriodNo,MATCH('Étape 1) Taux'!$A$8,claimPeriods,0))&lt;20,revenueReduction&lt;0.1),0,IF(NOT(ISNUMBER(I1160)),0,IF(E1160="Oui",0,IF($B1160="Non - avec lien de dépendance",MIN(1129,I1160,$C1160),MIN(1129,I1160))))))</f>
        <v>Effectuez l’étape 1</v>
      </c>
      <c r="N1160" s="3" t="str">
        <f>IF(ISTEXT(CRHPrate),"Effectuez l’étape 1",IF(AND(INDEX(claimPeriodNo,MATCH('Étape 1) Taux'!$A$8,claimPeriods,0))&gt;17,INDEX(claimPeriodNo,MATCH('Étape 1) Taux'!$A$8,claimPeriods,0))&lt;20,revenueReduction&lt;0.1),0,IF(NOT(ISNUMBER(J1160)),0,IF(F1160="Oui",0,IF($B1160="Non - avec lien de dépendance",MIN(1129,J1160,$C1160),MIN(1129,J1160))))))</f>
        <v>Effectuez l’étape 1</v>
      </c>
      <c r="O1160" s="3" t="str">
        <f>IF(ISTEXT(CRHPrate),"Effectuez l’étape 1",IF(AND(INDEX(claimPeriodNo,MATCH('Étape 1) Taux'!$A$8,claimPeriods,0))&gt;17,INDEX(claimPeriodNo,MATCH('Étape 1) Taux'!$A$8,claimPeriods,0))&lt;20,revenueReduction&lt;0.1),0,IF(NOT(ISNUMBER(K1160)),0,IF(G1160="Oui",0,IF($B1160="Non - avec lien de dépendance",MIN(1129,K1160,$C1160),MIN(1129,K1160))))))</f>
        <v>Effectuez l’étape 1</v>
      </c>
      <c r="P1160" s="3">
        <f t="shared" si="18"/>
        <v>0</v>
      </c>
    </row>
    <row r="1161" spans="12:16" x14ac:dyDescent="0.3">
      <c r="L1161" s="3" t="str">
        <f>IF(ISTEXT(CRHPrate),"Effectuez l’étape 1",IF(AND(INDEX(claimPeriodNo,MATCH('Étape 1) Taux'!$A$8,claimPeriods,0))&gt;17,INDEX(claimPeriodNo,MATCH('Étape 1) Taux'!$A$8,claimPeriods,0))&lt;20,revenueReduction&lt;0.1),0,IF(NOT(ISNUMBER(H1161)),0,IF(D1161="Oui",0,IF($B1161="Non - avec lien de dépendance",MIN(1129,H1161,$C1161),MIN(1129,H1161))))))</f>
        <v>Effectuez l’étape 1</v>
      </c>
      <c r="M1161" s="3" t="str">
        <f>IF(ISTEXT(CRHPrate),"Effectuez l’étape 1",IF(AND(INDEX(claimPeriodNo,MATCH('Étape 1) Taux'!$A$8,claimPeriods,0))&gt;17,INDEX(claimPeriodNo,MATCH('Étape 1) Taux'!$A$8,claimPeriods,0))&lt;20,revenueReduction&lt;0.1),0,IF(NOT(ISNUMBER(I1161)),0,IF(E1161="Oui",0,IF($B1161="Non - avec lien de dépendance",MIN(1129,I1161,$C1161),MIN(1129,I1161))))))</f>
        <v>Effectuez l’étape 1</v>
      </c>
      <c r="N1161" s="3" t="str">
        <f>IF(ISTEXT(CRHPrate),"Effectuez l’étape 1",IF(AND(INDEX(claimPeriodNo,MATCH('Étape 1) Taux'!$A$8,claimPeriods,0))&gt;17,INDEX(claimPeriodNo,MATCH('Étape 1) Taux'!$A$8,claimPeriods,0))&lt;20,revenueReduction&lt;0.1),0,IF(NOT(ISNUMBER(J1161)),0,IF(F1161="Oui",0,IF($B1161="Non - avec lien de dépendance",MIN(1129,J1161,$C1161),MIN(1129,J1161))))))</f>
        <v>Effectuez l’étape 1</v>
      </c>
      <c r="O1161" s="3" t="str">
        <f>IF(ISTEXT(CRHPrate),"Effectuez l’étape 1",IF(AND(INDEX(claimPeriodNo,MATCH('Étape 1) Taux'!$A$8,claimPeriods,0))&gt;17,INDEX(claimPeriodNo,MATCH('Étape 1) Taux'!$A$8,claimPeriods,0))&lt;20,revenueReduction&lt;0.1),0,IF(NOT(ISNUMBER(K1161)),0,IF(G1161="Oui",0,IF($B1161="Non - avec lien de dépendance",MIN(1129,K1161,$C1161),MIN(1129,K1161))))))</f>
        <v>Effectuez l’étape 1</v>
      </c>
      <c r="P1161" s="3">
        <f t="shared" si="18"/>
        <v>0</v>
      </c>
    </row>
    <row r="1162" spans="12:16" x14ac:dyDescent="0.3">
      <c r="L1162" s="3" t="str">
        <f>IF(ISTEXT(CRHPrate),"Effectuez l’étape 1",IF(AND(INDEX(claimPeriodNo,MATCH('Étape 1) Taux'!$A$8,claimPeriods,0))&gt;17,INDEX(claimPeriodNo,MATCH('Étape 1) Taux'!$A$8,claimPeriods,0))&lt;20,revenueReduction&lt;0.1),0,IF(NOT(ISNUMBER(H1162)),0,IF(D1162="Oui",0,IF($B1162="Non - avec lien de dépendance",MIN(1129,H1162,$C1162),MIN(1129,H1162))))))</f>
        <v>Effectuez l’étape 1</v>
      </c>
      <c r="M1162" s="3" t="str">
        <f>IF(ISTEXT(CRHPrate),"Effectuez l’étape 1",IF(AND(INDEX(claimPeriodNo,MATCH('Étape 1) Taux'!$A$8,claimPeriods,0))&gt;17,INDEX(claimPeriodNo,MATCH('Étape 1) Taux'!$A$8,claimPeriods,0))&lt;20,revenueReduction&lt;0.1),0,IF(NOT(ISNUMBER(I1162)),0,IF(E1162="Oui",0,IF($B1162="Non - avec lien de dépendance",MIN(1129,I1162,$C1162),MIN(1129,I1162))))))</f>
        <v>Effectuez l’étape 1</v>
      </c>
      <c r="N1162" s="3" t="str">
        <f>IF(ISTEXT(CRHPrate),"Effectuez l’étape 1",IF(AND(INDEX(claimPeriodNo,MATCH('Étape 1) Taux'!$A$8,claimPeriods,0))&gt;17,INDEX(claimPeriodNo,MATCH('Étape 1) Taux'!$A$8,claimPeriods,0))&lt;20,revenueReduction&lt;0.1),0,IF(NOT(ISNUMBER(J1162)),0,IF(F1162="Oui",0,IF($B1162="Non - avec lien de dépendance",MIN(1129,J1162,$C1162),MIN(1129,J1162))))))</f>
        <v>Effectuez l’étape 1</v>
      </c>
      <c r="O1162" s="3" t="str">
        <f>IF(ISTEXT(CRHPrate),"Effectuez l’étape 1",IF(AND(INDEX(claimPeriodNo,MATCH('Étape 1) Taux'!$A$8,claimPeriods,0))&gt;17,INDEX(claimPeriodNo,MATCH('Étape 1) Taux'!$A$8,claimPeriods,0))&lt;20,revenueReduction&lt;0.1),0,IF(NOT(ISNUMBER(K1162)),0,IF(G1162="Oui",0,IF($B1162="Non - avec lien de dépendance",MIN(1129,K1162,$C1162),MIN(1129,K1162))))))</f>
        <v>Effectuez l’étape 1</v>
      </c>
      <c r="P1162" s="3">
        <f t="shared" si="18"/>
        <v>0</v>
      </c>
    </row>
    <row r="1163" spans="12:16" x14ac:dyDescent="0.3">
      <c r="L1163" s="3" t="str">
        <f>IF(ISTEXT(CRHPrate),"Effectuez l’étape 1",IF(AND(INDEX(claimPeriodNo,MATCH('Étape 1) Taux'!$A$8,claimPeriods,0))&gt;17,INDEX(claimPeriodNo,MATCH('Étape 1) Taux'!$A$8,claimPeriods,0))&lt;20,revenueReduction&lt;0.1),0,IF(NOT(ISNUMBER(H1163)),0,IF(D1163="Oui",0,IF($B1163="Non - avec lien de dépendance",MIN(1129,H1163,$C1163),MIN(1129,H1163))))))</f>
        <v>Effectuez l’étape 1</v>
      </c>
      <c r="M1163" s="3" t="str">
        <f>IF(ISTEXT(CRHPrate),"Effectuez l’étape 1",IF(AND(INDEX(claimPeriodNo,MATCH('Étape 1) Taux'!$A$8,claimPeriods,0))&gt;17,INDEX(claimPeriodNo,MATCH('Étape 1) Taux'!$A$8,claimPeriods,0))&lt;20,revenueReduction&lt;0.1),0,IF(NOT(ISNUMBER(I1163)),0,IF(E1163="Oui",0,IF($B1163="Non - avec lien de dépendance",MIN(1129,I1163,$C1163),MIN(1129,I1163))))))</f>
        <v>Effectuez l’étape 1</v>
      </c>
      <c r="N1163" s="3" t="str">
        <f>IF(ISTEXT(CRHPrate),"Effectuez l’étape 1",IF(AND(INDEX(claimPeriodNo,MATCH('Étape 1) Taux'!$A$8,claimPeriods,0))&gt;17,INDEX(claimPeriodNo,MATCH('Étape 1) Taux'!$A$8,claimPeriods,0))&lt;20,revenueReduction&lt;0.1),0,IF(NOT(ISNUMBER(J1163)),0,IF(F1163="Oui",0,IF($B1163="Non - avec lien de dépendance",MIN(1129,J1163,$C1163),MIN(1129,J1163))))))</f>
        <v>Effectuez l’étape 1</v>
      </c>
      <c r="O1163" s="3" t="str">
        <f>IF(ISTEXT(CRHPrate),"Effectuez l’étape 1",IF(AND(INDEX(claimPeriodNo,MATCH('Étape 1) Taux'!$A$8,claimPeriods,0))&gt;17,INDEX(claimPeriodNo,MATCH('Étape 1) Taux'!$A$8,claimPeriods,0))&lt;20,revenueReduction&lt;0.1),0,IF(NOT(ISNUMBER(K1163)),0,IF(G1163="Oui",0,IF($B1163="Non - avec lien de dépendance",MIN(1129,K1163,$C1163),MIN(1129,K1163))))))</f>
        <v>Effectuez l’étape 1</v>
      </c>
      <c r="P1163" s="3">
        <f t="shared" si="18"/>
        <v>0</v>
      </c>
    </row>
    <row r="1164" spans="12:16" x14ac:dyDescent="0.3">
      <c r="L1164" s="3" t="str">
        <f>IF(ISTEXT(CRHPrate),"Effectuez l’étape 1",IF(AND(INDEX(claimPeriodNo,MATCH('Étape 1) Taux'!$A$8,claimPeriods,0))&gt;17,INDEX(claimPeriodNo,MATCH('Étape 1) Taux'!$A$8,claimPeriods,0))&lt;20,revenueReduction&lt;0.1),0,IF(NOT(ISNUMBER(H1164)),0,IF(D1164="Oui",0,IF($B1164="Non - avec lien de dépendance",MIN(1129,H1164,$C1164),MIN(1129,H1164))))))</f>
        <v>Effectuez l’étape 1</v>
      </c>
      <c r="M1164" s="3" t="str">
        <f>IF(ISTEXT(CRHPrate),"Effectuez l’étape 1",IF(AND(INDEX(claimPeriodNo,MATCH('Étape 1) Taux'!$A$8,claimPeriods,0))&gt;17,INDEX(claimPeriodNo,MATCH('Étape 1) Taux'!$A$8,claimPeriods,0))&lt;20,revenueReduction&lt;0.1),0,IF(NOT(ISNUMBER(I1164)),0,IF(E1164="Oui",0,IF($B1164="Non - avec lien de dépendance",MIN(1129,I1164,$C1164),MIN(1129,I1164))))))</f>
        <v>Effectuez l’étape 1</v>
      </c>
      <c r="N1164" s="3" t="str">
        <f>IF(ISTEXT(CRHPrate),"Effectuez l’étape 1",IF(AND(INDEX(claimPeriodNo,MATCH('Étape 1) Taux'!$A$8,claimPeriods,0))&gt;17,INDEX(claimPeriodNo,MATCH('Étape 1) Taux'!$A$8,claimPeriods,0))&lt;20,revenueReduction&lt;0.1),0,IF(NOT(ISNUMBER(J1164)),0,IF(F1164="Oui",0,IF($B1164="Non - avec lien de dépendance",MIN(1129,J1164,$C1164),MIN(1129,J1164))))))</f>
        <v>Effectuez l’étape 1</v>
      </c>
      <c r="O1164" s="3" t="str">
        <f>IF(ISTEXT(CRHPrate),"Effectuez l’étape 1",IF(AND(INDEX(claimPeriodNo,MATCH('Étape 1) Taux'!$A$8,claimPeriods,0))&gt;17,INDEX(claimPeriodNo,MATCH('Étape 1) Taux'!$A$8,claimPeriods,0))&lt;20,revenueReduction&lt;0.1),0,IF(NOT(ISNUMBER(K1164)),0,IF(G1164="Oui",0,IF($B1164="Non - avec lien de dépendance",MIN(1129,K1164,$C1164),MIN(1129,K1164))))))</f>
        <v>Effectuez l’étape 1</v>
      </c>
      <c r="P1164" s="3">
        <f t="shared" si="18"/>
        <v>0</v>
      </c>
    </row>
    <row r="1165" spans="12:16" x14ac:dyDescent="0.3">
      <c r="L1165" s="3" t="str">
        <f>IF(ISTEXT(CRHPrate),"Effectuez l’étape 1",IF(AND(INDEX(claimPeriodNo,MATCH('Étape 1) Taux'!$A$8,claimPeriods,0))&gt;17,INDEX(claimPeriodNo,MATCH('Étape 1) Taux'!$A$8,claimPeriods,0))&lt;20,revenueReduction&lt;0.1),0,IF(NOT(ISNUMBER(H1165)),0,IF(D1165="Oui",0,IF($B1165="Non - avec lien de dépendance",MIN(1129,H1165,$C1165),MIN(1129,H1165))))))</f>
        <v>Effectuez l’étape 1</v>
      </c>
      <c r="M1165" s="3" t="str">
        <f>IF(ISTEXT(CRHPrate),"Effectuez l’étape 1",IF(AND(INDEX(claimPeriodNo,MATCH('Étape 1) Taux'!$A$8,claimPeriods,0))&gt;17,INDEX(claimPeriodNo,MATCH('Étape 1) Taux'!$A$8,claimPeriods,0))&lt;20,revenueReduction&lt;0.1),0,IF(NOT(ISNUMBER(I1165)),0,IF(E1165="Oui",0,IF($B1165="Non - avec lien de dépendance",MIN(1129,I1165,$C1165),MIN(1129,I1165))))))</f>
        <v>Effectuez l’étape 1</v>
      </c>
      <c r="N1165" s="3" t="str">
        <f>IF(ISTEXT(CRHPrate),"Effectuez l’étape 1",IF(AND(INDEX(claimPeriodNo,MATCH('Étape 1) Taux'!$A$8,claimPeriods,0))&gt;17,INDEX(claimPeriodNo,MATCH('Étape 1) Taux'!$A$8,claimPeriods,0))&lt;20,revenueReduction&lt;0.1),0,IF(NOT(ISNUMBER(J1165)),0,IF(F1165="Oui",0,IF($B1165="Non - avec lien de dépendance",MIN(1129,J1165,$C1165),MIN(1129,J1165))))))</f>
        <v>Effectuez l’étape 1</v>
      </c>
      <c r="O1165" s="3" t="str">
        <f>IF(ISTEXT(CRHPrate),"Effectuez l’étape 1",IF(AND(INDEX(claimPeriodNo,MATCH('Étape 1) Taux'!$A$8,claimPeriods,0))&gt;17,INDEX(claimPeriodNo,MATCH('Étape 1) Taux'!$A$8,claimPeriods,0))&lt;20,revenueReduction&lt;0.1),0,IF(NOT(ISNUMBER(K1165)),0,IF(G1165="Oui",0,IF($B1165="Non - avec lien de dépendance",MIN(1129,K1165,$C1165),MIN(1129,K1165))))))</f>
        <v>Effectuez l’étape 1</v>
      </c>
      <c r="P1165" s="3">
        <f t="shared" si="18"/>
        <v>0</v>
      </c>
    </row>
    <row r="1166" spans="12:16" x14ac:dyDescent="0.3">
      <c r="L1166" s="3" t="str">
        <f>IF(ISTEXT(CRHPrate),"Effectuez l’étape 1",IF(AND(INDEX(claimPeriodNo,MATCH('Étape 1) Taux'!$A$8,claimPeriods,0))&gt;17,INDEX(claimPeriodNo,MATCH('Étape 1) Taux'!$A$8,claimPeriods,0))&lt;20,revenueReduction&lt;0.1),0,IF(NOT(ISNUMBER(H1166)),0,IF(D1166="Oui",0,IF($B1166="Non - avec lien de dépendance",MIN(1129,H1166,$C1166),MIN(1129,H1166))))))</f>
        <v>Effectuez l’étape 1</v>
      </c>
      <c r="M1166" s="3" t="str">
        <f>IF(ISTEXT(CRHPrate),"Effectuez l’étape 1",IF(AND(INDEX(claimPeriodNo,MATCH('Étape 1) Taux'!$A$8,claimPeriods,0))&gt;17,INDEX(claimPeriodNo,MATCH('Étape 1) Taux'!$A$8,claimPeriods,0))&lt;20,revenueReduction&lt;0.1),0,IF(NOT(ISNUMBER(I1166)),0,IF(E1166="Oui",0,IF($B1166="Non - avec lien de dépendance",MIN(1129,I1166,$C1166),MIN(1129,I1166))))))</f>
        <v>Effectuez l’étape 1</v>
      </c>
      <c r="N1166" s="3" t="str">
        <f>IF(ISTEXT(CRHPrate),"Effectuez l’étape 1",IF(AND(INDEX(claimPeriodNo,MATCH('Étape 1) Taux'!$A$8,claimPeriods,0))&gt;17,INDEX(claimPeriodNo,MATCH('Étape 1) Taux'!$A$8,claimPeriods,0))&lt;20,revenueReduction&lt;0.1),0,IF(NOT(ISNUMBER(J1166)),0,IF(F1166="Oui",0,IF($B1166="Non - avec lien de dépendance",MIN(1129,J1166,$C1166),MIN(1129,J1166))))))</f>
        <v>Effectuez l’étape 1</v>
      </c>
      <c r="O1166" s="3" t="str">
        <f>IF(ISTEXT(CRHPrate),"Effectuez l’étape 1",IF(AND(INDEX(claimPeriodNo,MATCH('Étape 1) Taux'!$A$8,claimPeriods,0))&gt;17,INDEX(claimPeriodNo,MATCH('Étape 1) Taux'!$A$8,claimPeriods,0))&lt;20,revenueReduction&lt;0.1),0,IF(NOT(ISNUMBER(K1166)),0,IF(G1166="Oui",0,IF($B1166="Non - avec lien de dépendance",MIN(1129,K1166,$C1166),MIN(1129,K1166))))))</f>
        <v>Effectuez l’étape 1</v>
      </c>
      <c r="P1166" s="3">
        <f t="shared" si="18"/>
        <v>0</v>
      </c>
    </row>
    <row r="1167" spans="12:16" x14ac:dyDescent="0.3">
      <c r="L1167" s="3" t="str">
        <f>IF(ISTEXT(CRHPrate),"Effectuez l’étape 1",IF(AND(INDEX(claimPeriodNo,MATCH('Étape 1) Taux'!$A$8,claimPeriods,0))&gt;17,INDEX(claimPeriodNo,MATCH('Étape 1) Taux'!$A$8,claimPeriods,0))&lt;20,revenueReduction&lt;0.1),0,IF(NOT(ISNUMBER(H1167)),0,IF(D1167="Oui",0,IF($B1167="Non - avec lien de dépendance",MIN(1129,H1167,$C1167),MIN(1129,H1167))))))</f>
        <v>Effectuez l’étape 1</v>
      </c>
      <c r="M1167" s="3" t="str">
        <f>IF(ISTEXT(CRHPrate),"Effectuez l’étape 1",IF(AND(INDEX(claimPeriodNo,MATCH('Étape 1) Taux'!$A$8,claimPeriods,0))&gt;17,INDEX(claimPeriodNo,MATCH('Étape 1) Taux'!$A$8,claimPeriods,0))&lt;20,revenueReduction&lt;0.1),0,IF(NOT(ISNUMBER(I1167)),0,IF(E1167="Oui",0,IF($B1167="Non - avec lien de dépendance",MIN(1129,I1167,$C1167),MIN(1129,I1167))))))</f>
        <v>Effectuez l’étape 1</v>
      </c>
      <c r="N1167" s="3" t="str">
        <f>IF(ISTEXT(CRHPrate),"Effectuez l’étape 1",IF(AND(INDEX(claimPeriodNo,MATCH('Étape 1) Taux'!$A$8,claimPeriods,0))&gt;17,INDEX(claimPeriodNo,MATCH('Étape 1) Taux'!$A$8,claimPeriods,0))&lt;20,revenueReduction&lt;0.1),0,IF(NOT(ISNUMBER(J1167)),0,IF(F1167="Oui",0,IF($B1167="Non - avec lien de dépendance",MIN(1129,J1167,$C1167),MIN(1129,J1167))))))</f>
        <v>Effectuez l’étape 1</v>
      </c>
      <c r="O1167" s="3" t="str">
        <f>IF(ISTEXT(CRHPrate),"Effectuez l’étape 1",IF(AND(INDEX(claimPeriodNo,MATCH('Étape 1) Taux'!$A$8,claimPeriods,0))&gt;17,INDEX(claimPeriodNo,MATCH('Étape 1) Taux'!$A$8,claimPeriods,0))&lt;20,revenueReduction&lt;0.1),0,IF(NOT(ISNUMBER(K1167)),0,IF(G1167="Oui",0,IF($B1167="Non - avec lien de dépendance",MIN(1129,K1167,$C1167),MIN(1129,K1167))))))</f>
        <v>Effectuez l’étape 1</v>
      </c>
      <c r="P1167" s="3">
        <f t="shared" si="18"/>
        <v>0</v>
      </c>
    </row>
    <row r="1168" spans="12:16" x14ac:dyDescent="0.3">
      <c r="L1168" s="3" t="str">
        <f>IF(ISTEXT(CRHPrate),"Effectuez l’étape 1",IF(AND(INDEX(claimPeriodNo,MATCH('Étape 1) Taux'!$A$8,claimPeriods,0))&gt;17,INDEX(claimPeriodNo,MATCH('Étape 1) Taux'!$A$8,claimPeriods,0))&lt;20,revenueReduction&lt;0.1),0,IF(NOT(ISNUMBER(H1168)),0,IF(D1168="Oui",0,IF($B1168="Non - avec lien de dépendance",MIN(1129,H1168,$C1168),MIN(1129,H1168))))))</f>
        <v>Effectuez l’étape 1</v>
      </c>
      <c r="M1168" s="3" t="str">
        <f>IF(ISTEXT(CRHPrate),"Effectuez l’étape 1",IF(AND(INDEX(claimPeriodNo,MATCH('Étape 1) Taux'!$A$8,claimPeriods,0))&gt;17,INDEX(claimPeriodNo,MATCH('Étape 1) Taux'!$A$8,claimPeriods,0))&lt;20,revenueReduction&lt;0.1),0,IF(NOT(ISNUMBER(I1168)),0,IF(E1168="Oui",0,IF($B1168="Non - avec lien de dépendance",MIN(1129,I1168,$C1168),MIN(1129,I1168))))))</f>
        <v>Effectuez l’étape 1</v>
      </c>
      <c r="N1168" s="3" t="str">
        <f>IF(ISTEXT(CRHPrate),"Effectuez l’étape 1",IF(AND(INDEX(claimPeriodNo,MATCH('Étape 1) Taux'!$A$8,claimPeriods,0))&gt;17,INDEX(claimPeriodNo,MATCH('Étape 1) Taux'!$A$8,claimPeriods,0))&lt;20,revenueReduction&lt;0.1),0,IF(NOT(ISNUMBER(J1168)),0,IF(F1168="Oui",0,IF($B1168="Non - avec lien de dépendance",MIN(1129,J1168,$C1168),MIN(1129,J1168))))))</f>
        <v>Effectuez l’étape 1</v>
      </c>
      <c r="O1168" s="3" t="str">
        <f>IF(ISTEXT(CRHPrate),"Effectuez l’étape 1",IF(AND(INDEX(claimPeriodNo,MATCH('Étape 1) Taux'!$A$8,claimPeriods,0))&gt;17,INDEX(claimPeriodNo,MATCH('Étape 1) Taux'!$A$8,claimPeriods,0))&lt;20,revenueReduction&lt;0.1),0,IF(NOT(ISNUMBER(K1168)),0,IF(G1168="Oui",0,IF($B1168="Non - avec lien de dépendance",MIN(1129,K1168,$C1168),MIN(1129,K1168))))))</f>
        <v>Effectuez l’étape 1</v>
      </c>
      <c r="P1168" s="3">
        <f t="shared" si="18"/>
        <v>0</v>
      </c>
    </row>
    <row r="1169" spans="12:16" x14ac:dyDescent="0.3">
      <c r="L1169" s="3" t="str">
        <f>IF(ISTEXT(CRHPrate),"Effectuez l’étape 1",IF(AND(INDEX(claimPeriodNo,MATCH('Étape 1) Taux'!$A$8,claimPeriods,0))&gt;17,INDEX(claimPeriodNo,MATCH('Étape 1) Taux'!$A$8,claimPeriods,0))&lt;20,revenueReduction&lt;0.1),0,IF(NOT(ISNUMBER(H1169)),0,IF(D1169="Oui",0,IF($B1169="Non - avec lien de dépendance",MIN(1129,H1169,$C1169),MIN(1129,H1169))))))</f>
        <v>Effectuez l’étape 1</v>
      </c>
      <c r="M1169" s="3" t="str">
        <f>IF(ISTEXT(CRHPrate),"Effectuez l’étape 1",IF(AND(INDEX(claimPeriodNo,MATCH('Étape 1) Taux'!$A$8,claimPeriods,0))&gt;17,INDEX(claimPeriodNo,MATCH('Étape 1) Taux'!$A$8,claimPeriods,0))&lt;20,revenueReduction&lt;0.1),0,IF(NOT(ISNUMBER(I1169)),0,IF(E1169="Oui",0,IF($B1169="Non - avec lien de dépendance",MIN(1129,I1169,$C1169),MIN(1129,I1169))))))</f>
        <v>Effectuez l’étape 1</v>
      </c>
      <c r="N1169" s="3" t="str">
        <f>IF(ISTEXT(CRHPrate),"Effectuez l’étape 1",IF(AND(INDEX(claimPeriodNo,MATCH('Étape 1) Taux'!$A$8,claimPeriods,0))&gt;17,INDEX(claimPeriodNo,MATCH('Étape 1) Taux'!$A$8,claimPeriods,0))&lt;20,revenueReduction&lt;0.1),0,IF(NOT(ISNUMBER(J1169)),0,IF(F1169="Oui",0,IF($B1169="Non - avec lien de dépendance",MIN(1129,J1169,$C1169),MIN(1129,J1169))))))</f>
        <v>Effectuez l’étape 1</v>
      </c>
      <c r="O1169" s="3" t="str">
        <f>IF(ISTEXT(CRHPrate),"Effectuez l’étape 1",IF(AND(INDEX(claimPeriodNo,MATCH('Étape 1) Taux'!$A$8,claimPeriods,0))&gt;17,INDEX(claimPeriodNo,MATCH('Étape 1) Taux'!$A$8,claimPeriods,0))&lt;20,revenueReduction&lt;0.1),0,IF(NOT(ISNUMBER(K1169)),0,IF(G1169="Oui",0,IF($B1169="Non - avec lien de dépendance",MIN(1129,K1169,$C1169),MIN(1129,K1169))))))</f>
        <v>Effectuez l’étape 1</v>
      </c>
      <c r="P1169" s="3">
        <f t="shared" si="18"/>
        <v>0</v>
      </c>
    </row>
    <row r="1170" spans="12:16" x14ac:dyDescent="0.3">
      <c r="L1170" s="3" t="str">
        <f>IF(ISTEXT(CRHPrate),"Effectuez l’étape 1",IF(AND(INDEX(claimPeriodNo,MATCH('Étape 1) Taux'!$A$8,claimPeriods,0))&gt;17,INDEX(claimPeriodNo,MATCH('Étape 1) Taux'!$A$8,claimPeriods,0))&lt;20,revenueReduction&lt;0.1),0,IF(NOT(ISNUMBER(H1170)),0,IF(D1170="Oui",0,IF($B1170="Non - avec lien de dépendance",MIN(1129,H1170,$C1170),MIN(1129,H1170))))))</f>
        <v>Effectuez l’étape 1</v>
      </c>
      <c r="M1170" s="3" t="str">
        <f>IF(ISTEXT(CRHPrate),"Effectuez l’étape 1",IF(AND(INDEX(claimPeriodNo,MATCH('Étape 1) Taux'!$A$8,claimPeriods,0))&gt;17,INDEX(claimPeriodNo,MATCH('Étape 1) Taux'!$A$8,claimPeriods,0))&lt;20,revenueReduction&lt;0.1),0,IF(NOT(ISNUMBER(I1170)),0,IF(E1170="Oui",0,IF($B1170="Non - avec lien de dépendance",MIN(1129,I1170,$C1170),MIN(1129,I1170))))))</f>
        <v>Effectuez l’étape 1</v>
      </c>
      <c r="N1170" s="3" t="str">
        <f>IF(ISTEXT(CRHPrate),"Effectuez l’étape 1",IF(AND(INDEX(claimPeriodNo,MATCH('Étape 1) Taux'!$A$8,claimPeriods,0))&gt;17,INDEX(claimPeriodNo,MATCH('Étape 1) Taux'!$A$8,claimPeriods,0))&lt;20,revenueReduction&lt;0.1),0,IF(NOT(ISNUMBER(J1170)),0,IF(F1170="Oui",0,IF($B1170="Non - avec lien de dépendance",MIN(1129,J1170,$C1170),MIN(1129,J1170))))))</f>
        <v>Effectuez l’étape 1</v>
      </c>
      <c r="O1170" s="3" t="str">
        <f>IF(ISTEXT(CRHPrate),"Effectuez l’étape 1",IF(AND(INDEX(claimPeriodNo,MATCH('Étape 1) Taux'!$A$8,claimPeriods,0))&gt;17,INDEX(claimPeriodNo,MATCH('Étape 1) Taux'!$A$8,claimPeriods,0))&lt;20,revenueReduction&lt;0.1),0,IF(NOT(ISNUMBER(K1170)),0,IF(G1170="Oui",0,IF($B1170="Non - avec lien de dépendance",MIN(1129,K1170,$C1170),MIN(1129,K1170))))))</f>
        <v>Effectuez l’étape 1</v>
      </c>
      <c r="P1170" s="3">
        <f t="shared" si="18"/>
        <v>0</v>
      </c>
    </row>
    <row r="1171" spans="12:16" x14ac:dyDescent="0.3">
      <c r="L1171" s="3" t="str">
        <f>IF(ISTEXT(CRHPrate),"Effectuez l’étape 1",IF(AND(INDEX(claimPeriodNo,MATCH('Étape 1) Taux'!$A$8,claimPeriods,0))&gt;17,INDEX(claimPeriodNo,MATCH('Étape 1) Taux'!$A$8,claimPeriods,0))&lt;20,revenueReduction&lt;0.1),0,IF(NOT(ISNUMBER(H1171)),0,IF(D1171="Oui",0,IF($B1171="Non - avec lien de dépendance",MIN(1129,H1171,$C1171),MIN(1129,H1171))))))</f>
        <v>Effectuez l’étape 1</v>
      </c>
      <c r="M1171" s="3" t="str">
        <f>IF(ISTEXT(CRHPrate),"Effectuez l’étape 1",IF(AND(INDEX(claimPeriodNo,MATCH('Étape 1) Taux'!$A$8,claimPeriods,0))&gt;17,INDEX(claimPeriodNo,MATCH('Étape 1) Taux'!$A$8,claimPeriods,0))&lt;20,revenueReduction&lt;0.1),0,IF(NOT(ISNUMBER(I1171)),0,IF(E1171="Oui",0,IF($B1171="Non - avec lien de dépendance",MIN(1129,I1171,$C1171),MIN(1129,I1171))))))</f>
        <v>Effectuez l’étape 1</v>
      </c>
      <c r="N1171" s="3" t="str">
        <f>IF(ISTEXT(CRHPrate),"Effectuez l’étape 1",IF(AND(INDEX(claimPeriodNo,MATCH('Étape 1) Taux'!$A$8,claimPeriods,0))&gt;17,INDEX(claimPeriodNo,MATCH('Étape 1) Taux'!$A$8,claimPeriods,0))&lt;20,revenueReduction&lt;0.1),0,IF(NOT(ISNUMBER(J1171)),0,IF(F1171="Oui",0,IF($B1171="Non - avec lien de dépendance",MIN(1129,J1171,$C1171),MIN(1129,J1171))))))</f>
        <v>Effectuez l’étape 1</v>
      </c>
      <c r="O1171" s="3" t="str">
        <f>IF(ISTEXT(CRHPrate),"Effectuez l’étape 1",IF(AND(INDEX(claimPeriodNo,MATCH('Étape 1) Taux'!$A$8,claimPeriods,0))&gt;17,INDEX(claimPeriodNo,MATCH('Étape 1) Taux'!$A$8,claimPeriods,0))&lt;20,revenueReduction&lt;0.1),0,IF(NOT(ISNUMBER(K1171)),0,IF(G1171="Oui",0,IF($B1171="Non - avec lien de dépendance",MIN(1129,K1171,$C1171),MIN(1129,K1171))))))</f>
        <v>Effectuez l’étape 1</v>
      </c>
      <c r="P1171" s="3">
        <f t="shared" si="18"/>
        <v>0</v>
      </c>
    </row>
    <row r="1172" spans="12:16" x14ac:dyDescent="0.3">
      <c r="L1172" s="3" t="str">
        <f>IF(ISTEXT(CRHPrate),"Effectuez l’étape 1",IF(AND(INDEX(claimPeriodNo,MATCH('Étape 1) Taux'!$A$8,claimPeriods,0))&gt;17,INDEX(claimPeriodNo,MATCH('Étape 1) Taux'!$A$8,claimPeriods,0))&lt;20,revenueReduction&lt;0.1),0,IF(NOT(ISNUMBER(H1172)),0,IF(D1172="Oui",0,IF($B1172="Non - avec lien de dépendance",MIN(1129,H1172,$C1172),MIN(1129,H1172))))))</f>
        <v>Effectuez l’étape 1</v>
      </c>
      <c r="M1172" s="3" t="str">
        <f>IF(ISTEXT(CRHPrate),"Effectuez l’étape 1",IF(AND(INDEX(claimPeriodNo,MATCH('Étape 1) Taux'!$A$8,claimPeriods,0))&gt;17,INDEX(claimPeriodNo,MATCH('Étape 1) Taux'!$A$8,claimPeriods,0))&lt;20,revenueReduction&lt;0.1),0,IF(NOT(ISNUMBER(I1172)),0,IF(E1172="Oui",0,IF($B1172="Non - avec lien de dépendance",MIN(1129,I1172,$C1172),MIN(1129,I1172))))))</f>
        <v>Effectuez l’étape 1</v>
      </c>
      <c r="N1172" s="3" t="str">
        <f>IF(ISTEXT(CRHPrate),"Effectuez l’étape 1",IF(AND(INDEX(claimPeriodNo,MATCH('Étape 1) Taux'!$A$8,claimPeriods,0))&gt;17,INDEX(claimPeriodNo,MATCH('Étape 1) Taux'!$A$8,claimPeriods,0))&lt;20,revenueReduction&lt;0.1),0,IF(NOT(ISNUMBER(J1172)),0,IF(F1172="Oui",0,IF($B1172="Non - avec lien de dépendance",MIN(1129,J1172,$C1172),MIN(1129,J1172))))))</f>
        <v>Effectuez l’étape 1</v>
      </c>
      <c r="O1172" s="3" t="str">
        <f>IF(ISTEXT(CRHPrate),"Effectuez l’étape 1",IF(AND(INDEX(claimPeriodNo,MATCH('Étape 1) Taux'!$A$8,claimPeriods,0))&gt;17,INDEX(claimPeriodNo,MATCH('Étape 1) Taux'!$A$8,claimPeriods,0))&lt;20,revenueReduction&lt;0.1),0,IF(NOT(ISNUMBER(K1172)),0,IF(G1172="Oui",0,IF($B1172="Non - avec lien de dépendance",MIN(1129,K1172,$C1172),MIN(1129,K1172))))))</f>
        <v>Effectuez l’étape 1</v>
      </c>
      <c r="P1172" s="3">
        <f t="shared" si="18"/>
        <v>0</v>
      </c>
    </row>
    <row r="1173" spans="12:16" x14ac:dyDescent="0.3">
      <c r="L1173" s="3" t="str">
        <f>IF(ISTEXT(CRHPrate),"Effectuez l’étape 1",IF(AND(INDEX(claimPeriodNo,MATCH('Étape 1) Taux'!$A$8,claimPeriods,0))&gt;17,INDEX(claimPeriodNo,MATCH('Étape 1) Taux'!$A$8,claimPeriods,0))&lt;20,revenueReduction&lt;0.1),0,IF(NOT(ISNUMBER(H1173)),0,IF(D1173="Oui",0,IF($B1173="Non - avec lien de dépendance",MIN(1129,H1173,$C1173),MIN(1129,H1173))))))</f>
        <v>Effectuez l’étape 1</v>
      </c>
      <c r="M1173" s="3" t="str">
        <f>IF(ISTEXT(CRHPrate),"Effectuez l’étape 1",IF(AND(INDEX(claimPeriodNo,MATCH('Étape 1) Taux'!$A$8,claimPeriods,0))&gt;17,INDEX(claimPeriodNo,MATCH('Étape 1) Taux'!$A$8,claimPeriods,0))&lt;20,revenueReduction&lt;0.1),0,IF(NOT(ISNUMBER(I1173)),0,IF(E1173="Oui",0,IF($B1173="Non - avec lien de dépendance",MIN(1129,I1173,$C1173),MIN(1129,I1173))))))</f>
        <v>Effectuez l’étape 1</v>
      </c>
      <c r="N1173" s="3" t="str">
        <f>IF(ISTEXT(CRHPrate),"Effectuez l’étape 1",IF(AND(INDEX(claimPeriodNo,MATCH('Étape 1) Taux'!$A$8,claimPeriods,0))&gt;17,INDEX(claimPeriodNo,MATCH('Étape 1) Taux'!$A$8,claimPeriods,0))&lt;20,revenueReduction&lt;0.1),0,IF(NOT(ISNUMBER(J1173)),0,IF(F1173="Oui",0,IF($B1173="Non - avec lien de dépendance",MIN(1129,J1173,$C1173),MIN(1129,J1173))))))</f>
        <v>Effectuez l’étape 1</v>
      </c>
      <c r="O1173" s="3" t="str">
        <f>IF(ISTEXT(CRHPrate),"Effectuez l’étape 1",IF(AND(INDEX(claimPeriodNo,MATCH('Étape 1) Taux'!$A$8,claimPeriods,0))&gt;17,INDEX(claimPeriodNo,MATCH('Étape 1) Taux'!$A$8,claimPeriods,0))&lt;20,revenueReduction&lt;0.1),0,IF(NOT(ISNUMBER(K1173)),0,IF(G1173="Oui",0,IF($B1173="Non - avec lien de dépendance",MIN(1129,K1173,$C1173),MIN(1129,K1173))))))</f>
        <v>Effectuez l’étape 1</v>
      </c>
      <c r="P1173" s="3">
        <f t="shared" si="18"/>
        <v>0</v>
      </c>
    </row>
    <row r="1174" spans="12:16" x14ac:dyDescent="0.3">
      <c r="L1174" s="3" t="str">
        <f>IF(ISTEXT(CRHPrate),"Effectuez l’étape 1",IF(AND(INDEX(claimPeriodNo,MATCH('Étape 1) Taux'!$A$8,claimPeriods,0))&gt;17,INDEX(claimPeriodNo,MATCH('Étape 1) Taux'!$A$8,claimPeriods,0))&lt;20,revenueReduction&lt;0.1),0,IF(NOT(ISNUMBER(H1174)),0,IF(D1174="Oui",0,IF($B1174="Non - avec lien de dépendance",MIN(1129,H1174,$C1174),MIN(1129,H1174))))))</f>
        <v>Effectuez l’étape 1</v>
      </c>
      <c r="M1174" s="3" t="str">
        <f>IF(ISTEXT(CRHPrate),"Effectuez l’étape 1",IF(AND(INDEX(claimPeriodNo,MATCH('Étape 1) Taux'!$A$8,claimPeriods,0))&gt;17,INDEX(claimPeriodNo,MATCH('Étape 1) Taux'!$A$8,claimPeriods,0))&lt;20,revenueReduction&lt;0.1),0,IF(NOT(ISNUMBER(I1174)),0,IF(E1174="Oui",0,IF($B1174="Non - avec lien de dépendance",MIN(1129,I1174,$C1174),MIN(1129,I1174))))))</f>
        <v>Effectuez l’étape 1</v>
      </c>
      <c r="N1174" s="3" t="str">
        <f>IF(ISTEXT(CRHPrate),"Effectuez l’étape 1",IF(AND(INDEX(claimPeriodNo,MATCH('Étape 1) Taux'!$A$8,claimPeriods,0))&gt;17,INDEX(claimPeriodNo,MATCH('Étape 1) Taux'!$A$8,claimPeriods,0))&lt;20,revenueReduction&lt;0.1),0,IF(NOT(ISNUMBER(J1174)),0,IF(F1174="Oui",0,IF($B1174="Non - avec lien de dépendance",MIN(1129,J1174,$C1174),MIN(1129,J1174))))))</f>
        <v>Effectuez l’étape 1</v>
      </c>
      <c r="O1174" s="3" t="str">
        <f>IF(ISTEXT(CRHPrate),"Effectuez l’étape 1",IF(AND(INDEX(claimPeriodNo,MATCH('Étape 1) Taux'!$A$8,claimPeriods,0))&gt;17,INDEX(claimPeriodNo,MATCH('Étape 1) Taux'!$A$8,claimPeriods,0))&lt;20,revenueReduction&lt;0.1),0,IF(NOT(ISNUMBER(K1174)),0,IF(G1174="Oui",0,IF($B1174="Non - avec lien de dépendance",MIN(1129,K1174,$C1174),MIN(1129,K1174))))))</f>
        <v>Effectuez l’étape 1</v>
      </c>
      <c r="P1174" s="3">
        <f t="shared" si="18"/>
        <v>0</v>
      </c>
    </row>
    <row r="1175" spans="12:16" x14ac:dyDescent="0.3">
      <c r="L1175" s="3" t="str">
        <f>IF(ISTEXT(CRHPrate),"Effectuez l’étape 1",IF(AND(INDEX(claimPeriodNo,MATCH('Étape 1) Taux'!$A$8,claimPeriods,0))&gt;17,INDEX(claimPeriodNo,MATCH('Étape 1) Taux'!$A$8,claimPeriods,0))&lt;20,revenueReduction&lt;0.1),0,IF(NOT(ISNUMBER(H1175)),0,IF(D1175="Oui",0,IF($B1175="Non - avec lien de dépendance",MIN(1129,H1175,$C1175),MIN(1129,H1175))))))</f>
        <v>Effectuez l’étape 1</v>
      </c>
      <c r="M1175" s="3" t="str">
        <f>IF(ISTEXT(CRHPrate),"Effectuez l’étape 1",IF(AND(INDEX(claimPeriodNo,MATCH('Étape 1) Taux'!$A$8,claimPeriods,0))&gt;17,INDEX(claimPeriodNo,MATCH('Étape 1) Taux'!$A$8,claimPeriods,0))&lt;20,revenueReduction&lt;0.1),0,IF(NOT(ISNUMBER(I1175)),0,IF(E1175="Oui",0,IF($B1175="Non - avec lien de dépendance",MIN(1129,I1175,$C1175),MIN(1129,I1175))))))</f>
        <v>Effectuez l’étape 1</v>
      </c>
      <c r="N1175" s="3" t="str">
        <f>IF(ISTEXT(CRHPrate),"Effectuez l’étape 1",IF(AND(INDEX(claimPeriodNo,MATCH('Étape 1) Taux'!$A$8,claimPeriods,0))&gt;17,INDEX(claimPeriodNo,MATCH('Étape 1) Taux'!$A$8,claimPeriods,0))&lt;20,revenueReduction&lt;0.1),0,IF(NOT(ISNUMBER(J1175)),0,IF(F1175="Oui",0,IF($B1175="Non - avec lien de dépendance",MIN(1129,J1175,$C1175),MIN(1129,J1175))))))</f>
        <v>Effectuez l’étape 1</v>
      </c>
      <c r="O1175" s="3" t="str">
        <f>IF(ISTEXT(CRHPrate),"Effectuez l’étape 1",IF(AND(INDEX(claimPeriodNo,MATCH('Étape 1) Taux'!$A$8,claimPeriods,0))&gt;17,INDEX(claimPeriodNo,MATCH('Étape 1) Taux'!$A$8,claimPeriods,0))&lt;20,revenueReduction&lt;0.1),0,IF(NOT(ISNUMBER(K1175)),0,IF(G1175="Oui",0,IF($B1175="Non - avec lien de dépendance",MIN(1129,K1175,$C1175),MIN(1129,K1175))))))</f>
        <v>Effectuez l’étape 1</v>
      </c>
      <c r="P1175" s="3">
        <f t="shared" si="18"/>
        <v>0</v>
      </c>
    </row>
    <row r="1176" spans="12:16" x14ac:dyDescent="0.3">
      <c r="L1176" s="3" t="str">
        <f>IF(ISTEXT(CRHPrate),"Effectuez l’étape 1",IF(AND(INDEX(claimPeriodNo,MATCH('Étape 1) Taux'!$A$8,claimPeriods,0))&gt;17,INDEX(claimPeriodNo,MATCH('Étape 1) Taux'!$A$8,claimPeriods,0))&lt;20,revenueReduction&lt;0.1),0,IF(NOT(ISNUMBER(H1176)),0,IF(D1176="Oui",0,IF($B1176="Non - avec lien de dépendance",MIN(1129,H1176,$C1176),MIN(1129,H1176))))))</f>
        <v>Effectuez l’étape 1</v>
      </c>
      <c r="M1176" s="3" t="str">
        <f>IF(ISTEXT(CRHPrate),"Effectuez l’étape 1",IF(AND(INDEX(claimPeriodNo,MATCH('Étape 1) Taux'!$A$8,claimPeriods,0))&gt;17,INDEX(claimPeriodNo,MATCH('Étape 1) Taux'!$A$8,claimPeriods,0))&lt;20,revenueReduction&lt;0.1),0,IF(NOT(ISNUMBER(I1176)),0,IF(E1176="Oui",0,IF($B1176="Non - avec lien de dépendance",MIN(1129,I1176,$C1176),MIN(1129,I1176))))))</f>
        <v>Effectuez l’étape 1</v>
      </c>
      <c r="N1176" s="3" t="str">
        <f>IF(ISTEXT(CRHPrate),"Effectuez l’étape 1",IF(AND(INDEX(claimPeriodNo,MATCH('Étape 1) Taux'!$A$8,claimPeriods,0))&gt;17,INDEX(claimPeriodNo,MATCH('Étape 1) Taux'!$A$8,claimPeriods,0))&lt;20,revenueReduction&lt;0.1),0,IF(NOT(ISNUMBER(J1176)),0,IF(F1176="Oui",0,IF($B1176="Non - avec lien de dépendance",MIN(1129,J1176,$C1176),MIN(1129,J1176))))))</f>
        <v>Effectuez l’étape 1</v>
      </c>
      <c r="O1176" s="3" t="str">
        <f>IF(ISTEXT(CRHPrate),"Effectuez l’étape 1",IF(AND(INDEX(claimPeriodNo,MATCH('Étape 1) Taux'!$A$8,claimPeriods,0))&gt;17,INDEX(claimPeriodNo,MATCH('Étape 1) Taux'!$A$8,claimPeriods,0))&lt;20,revenueReduction&lt;0.1),0,IF(NOT(ISNUMBER(K1176)),0,IF(G1176="Oui",0,IF($B1176="Non - avec lien de dépendance",MIN(1129,K1176,$C1176),MIN(1129,K1176))))))</f>
        <v>Effectuez l’étape 1</v>
      </c>
      <c r="P1176" s="3">
        <f t="shared" si="18"/>
        <v>0</v>
      </c>
    </row>
    <row r="1177" spans="12:16" x14ac:dyDescent="0.3">
      <c r="L1177" s="3" t="str">
        <f>IF(ISTEXT(CRHPrate),"Effectuez l’étape 1",IF(AND(INDEX(claimPeriodNo,MATCH('Étape 1) Taux'!$A$8,claimPeriods,0))&gt;17,INDEX(claimPeriodNo,MATCH('Étape 1) Taux'!$A$8,claimPeriods,0))&lt;20,revenueReduction&lt;0.1),0,IF(NOT(ISNUMBER(H1177)),0,IF(D1177="Oui",0,IF($B1177="Non - avec lien de dépendance",MIN(1129,H1177,$C1177),MIN(1129,H1177))))))</f>
        <v>Effectuez l’étape 1</v>
      </c>
      <c r="M1177" s="3" t="str">
        <f>IF(ISTEXT(CRHPrate),"Effectuez l’étape 1",IF(AND(INDEX(claimPeriodNo,MATCH('Étape 1) Taux'!$A$8,claimPeriods,0))&gt;17,INDEX(claimPeriodNo,MATCH('Étape 1) Taux'!$A$8,claimPeriods,0))&lt;20,revenueReduction&lt;0.1),0,IF(NOT(ISNUMBER(I1177)),0,IF(E1177="Oui",0,IF($B1177="Non - avec lien de dépendance",MIN(1129,I1177,$C1177),MIN(1129,I1177))))))</f>
        <v>Effectuez l’étape 1</v>
      </c>
      <c r="N1177" s="3" t="str">
        <f>IF(ISTEXT(CRHPrate),"Effectuez l’étape 1",IF(AND(INDEX(claimPeriodNo,MATCH('Étape 1) Taux'!$A$8,claimPeriods,0))&gt;17,INDEX(claimPeriodNo,MATCH('Étape 1) Taux'!$A$8,claimPeriods,0))&lt;20,revenueReduction&lt;0.1),0,IF(NOT(ISNUMBER(J1177)),0,IF(F1177="Oui",0,IF($B1177="Non - avec lien de dépendance",MIN(1129,J1177,$C1177),MIN(1129,J1177))))))</f>
        <v>Effectuez l’étape 1</v>
      </c>
      <c r="O1177" s="3" t="str">
        <f>IF(ISTEXT(CRHPrate),"Effectuez l’étape 1",IF(AND(INDEX(claimPeriodNo,MATCH('Étape 1) Taux'!$A$8,claimPeriods,0))&gt;17,INDEX(claimPeriodNo,MATCH('Étape 1) Taux'!$A$8,claimPeriods,0))&lt;20,revenueReduction&lt;0.1),0,IF(NOT(ISNUMBER(K1177)),0,IF(G1177="Oui",0,IF($B1177="Non - avec lien de dépendance",MIN(1129,K1177,$C1177),MIN(1129,K1177))))))</f>
        <v>Effectuez l’étape 1</v>
      </c>
      <c r="P1177" s="3">
        <f t="shared" si="18"/>
        <v>0</v>
      </c>
    </row>
    <row r="1178" spans="12:16" x14ac:dyDescent="0.3">
      <c r="L1178" s="3" t="str">
        <f>IF(ISTEXT(CRHPrate),"Effectuez l’étape 1",IF(AND(INDEX(claimPeriodNo,MATCH('Étape 1) Taux'!$A$8,claimPeriods,0))&gt;17,INDEX(claimPeriodNo,MATCH('Étape 1) Taux'!$A$8,claimPeriods,0))&lt;20,revenueReduction&lt;0.1),0,IF(NOT(ISNUMBER(H1178)),0,IF(D1178="Oui",0,IF($B1178="Non - avec lien de dépendance",MIN(1129,H1178,$C1178),MIN(1129,H1178))))))</f>
        <v>Effectuez l’étape 1</v>
      </c>
      <c r="M1178" s="3" t="str">
        <f>IF(ISTEXT(CRHPrate),"Effectuez l’étape 1",IF(AND(INDEX(claimPeriodNo,MATCH('Étape 1) Taux'!$A$8,claimPeriods,0))&gt;17,INDEX(claimPeriodNo,MATCH('Étape 1) Taux'!$A$8,claimPeriods,0))&lt;20,revenueReduction&lt;0.1),0,IF(NOT(ISNUMBER(I1178)),0,IF(E1178="Oui",0,IF($B1178="Non - avec lien de dépendance",MIN(1129,I1178,$C1178),MIN(1129,I1178))))))</f>
        <v>Effectuez l’étape 1</v>
      </c>
      <c r="N1178" s="3" t="str">
        <f>IF(ISTEXT(CRHPrate),"Effectuez l’étape 1",IF(AND(INDEX(claimPeriodNo,MATCH('Étape 1) Taux'!$A$8,claimPeriods,0))&gt;17,INDEX(claimPeriodNo,MATCH('Étape 1) Taux'!$A$8,claimPeriods,0))&lt;20,revenueReduction&lt;0.1),0,IF(NOT(ISNUMBER(J1178)),0,IF(F1178="Oui",0,IF($B1178="Non - avec lien de dépendance",MIN(1129,J1178,$C1178),MIN(1129,J1178))))))</f>
        <v>Effectuez l’étape 1</v>
      </c>
      <c r="O1178" s="3" t="str">
        <f>IF(ISTEXT(CRHPrate),"Effectuez l’étape 1",IF(AND(INDEX(claimPeriodNo,MATCH('Étape 1) Taux'!$A$8,claimPeriods,0))&gt;17,INDEX(claimPeriodNo,MATCH('Étape 1) Taux'!$A$8,claimPeriods,0))&lt;20,revenueReduction&lt;0.1),0,IF(NOT(ISNUMBER(K1178)),0,IF(G1178="Oui",0,IF($B1178="Non - avec lien de dépendance",MIN(1129,K1178,$C1178),MIN(1129,K1178))))))</f>
        <v>Effectuez l’étape 1</v>
      </c>
      <c r="P1178" s="3">
        <f t="shared" si="18"/>
        <v>0</v>
      </c>
    </row>
    <row r="1179" spans="12:16" x14ac:dyDescent="0.3">
      <c r="L1179" s="3" t="str">
        <f>IF(ISTEXT(CRHPrate),"Effectuez l’étape 1",IF(AND(INDEX(claimPeriodNo,MATCH('Étape 1) Taux'!$A$8,claimPeriods,0))&gt;17,INDEX(claimPeriodNo,MATCH('Étape 1) Taux'!$A$8,claimPeriods,0))&lt;20,revenueReduction&lt;0.1),0,IF(NOT(ISNUMBER(H1179)),0,IF(D1179="Oui",0,IF($B1179="Non - avec lien de dépendance",MIN(1129,H1179,$C1179),MIN(1129,H1179))))))</f>
        <v>Effectuez l’étape 1</v>
      </c>
      <c r="M1179" s="3" t="str">
        <f>IF(ISTEXT(CRHPrate),"Effectuez l’étape 1",IF(AND(INDEX(claimPeriodNo,MATCH('Étape 1) Taux'!$A$8,claimPeriods,0))&gt;17,INDEX(claimPeriodNo,MATCH('Étape 1) Taux'!$A$8,claimPeriods,0))&lt;20,revenueReduction&lt;0.1),0,IF(NOT(ISNUMBER(I1179)),0,IF(E1179="Oui",0,IF($B1179="Non - avec lien de dépendance",MIN(1129,I1179,$C1179),MIN(1129,I1179))))))</f>
        <v>Effectuez l’étape 1</v>
      </c>
      <c r="N1179" s="3" t="str">
        <f>IF(ISTEXT(CRHPrate),"Effectuez l’étape 1",IF(AND(INDEX(claimPeriodNo,MATCH('Étape 1) Taux'!$A$8,claimPeriods,0))&gt;17,INDEX(claimPeriodNo,MATCH('Étape 1) Taux'!$A$8,claimPeriods,0))&lt;20,revenueReduction&lt;0.1),0,IF(NOT(ISNUMBER(J1179)),0,IF(F1179="Oui",0,IF($B1179="Non - avec lien de dépendance",MIN(1129,J1179,$C1179),MIN(1129,J1179))))))</f>
        <v>Effectuez l’étape 1</v>
      </c>
      <c r="O1179" s="3" t="str">
        <f>IF(ISTEXT(CRHPrate),"Effectuez l’étape 1",IF(AND(INDEX(claimPeriodNo,MATCH('Étape 1) Taux'!$A$8,claimPeriods,0))&gt;17,INDEX(claimPeriodNo,MATCH('Étape 1) Taux'!$A$8,claimPeriods,0))&lt;20,revenueReduction&lt;0.1),0,IF(NOT(ISNUMBER(K1179)),0,IF(G1179="Oui",0,IF($B1179="Non - avec lien de dépendance",MIN(1129,K1179,$C1179),MIN(1129,K1179))))))</f>
        <v>Effectuez l’étape 1</v>
      </c>
      <c r="P1179" s="3">
        <f t="shared" si="18"/>
        <v>0</v>
      </c>
    </row>
    <row r="1180" spans="12:16" x14ac:dyDescent="0.3">
      <c r="L1180" s="3" t="str">
        <f>IF(ISTEXT(CRHPrate),"Effectuez l’étape 1",IF(AND(INDEX(claimPeriodNo,MATCH('Étape 1) Taux'!$A$8,claimPeriods,0))&gt;17,INDEX(claimPeriodNo,MATCH('Étape 1) Taux'!$A$8,claimPeriods,0))&lt;20,revenueReduction&lt;0.1),0,IF(NOT(ISNUMBER(H1180)),0,IF(D1180="Oui",0,IF($B1180="Non - avec lien de dépendance",MIN(1129,H1180,$C1180),MIN(1129,H1180))))))</f>
        <v>Effectuez l’étape 1</v>
      </c>
      <c r="M1180" s="3" t="str">
        <f>IF(ISTEXT(CRHPrate),"Effectuez l’étape 1",IF(AND(INDEX(claimPeriodNo,MATCH('Étape 1) Taux'!$A$8,claimPeriods,0))&gt;17,INDEX(claimPeriodNo,MATCH('Étape 1) Taux'!$A$8,claimPeriods,0))&lt;20,revenueReduction&lt;0.1),0,IF(NOT(ISNUMBER(I1180)),0,IF(E1180="Oui",0,IF($B1180="Non - avec lien de dépendance",MIN(1129,I1180,$C1180),MIN(1129,I1180))))))</f>
        <v>Effectuez l’étape 1</v>
      </c>
      <c r="N1180" s="3" t="str">
        <f>IF(ISTEXT(CRHPrate),"Effectuez l’étape 1",IF(AND(INDEX(claimPeriodNo,MATCH('Étape 1) Taux'!$A$8,claimPeriods,0))&gt;17,INDEX(claimPeriodNo,MATCH('Étape 1) Taux'!$A$8,claimPeriods,0))&lt;20,revenueReduction&lt;0.1),0,IF(NOT(ISNUMBER(J1180)),0,IF(F1180="Oui",0,IF($B1180="Non - avec lien de dépendance",MIN(1129,J1180,$C1180),MIN(1129,J1180))))))</f>
        <v>Effectuez l’étape 1</v>
      </c>
      <c r="O1180" s="3" t="str">
        <f>IF(ISTEXT(CRHPrate),"Effectuez l’étape 1",IF(AND(INDEX(claimPeriodNo,MATCH('Étape 1) Taux'!$A$8,claimPeriods,0))&gt;17,INDEX(claimPeriodNo,MATCH('Étape 1) Taux'!$A$8,claimPeriods,0))&lt;20,revenueReduction&lt;0.1),0,IF(NOT(ISNUMBER(K1180)),0,IF(G1180="Oui",0,IF($B1180="Non - avec lien de dépendance",MIN(1129,K1180,$C1180),MIN(1129,K1180))))))</f>
        <v>Effectuez l’étape 1</v>
      </c>
      <c r="P1180" s="3">
        <f t="shared" si="18"/>
        <v>0</v>
      </c>
    </row>
    <row r="1181" spans="12:16" x14ac:dyDescent="0.3">
      <c r="L1181" s="3" t="str">
        <f>IF(ISTEXT(CRHPrate),"Effectuez l’étape 1",IF(AND(INDEX(claimPeriodNo,MATCH('Étape 1) Taux'!$A$8,claimPeriods,0))&gt;17,INDEX(claimPeriodNo,MATCH('Étape 1) Taux'!$A$8,claimPeriods,0))&lt;20,revenueReduction&lt;0.1),0,IF(NOT(ISNUMBER(H1181)),0,IF(D1181="Oui",0,IF($B1181="Non - avec lien de dépendance",MIN(1129,H1181,$C1181),MIN(1129,H1181))))))</f>
        <v>Effectuez l’étape 1</v>
      </c>
      <c r="M1181" s="3" t="str">
        <f>IF(ISTEXT(CRHPrate),"Effectuez l’étape 1",IF(AND(INDEX(claimPeriodNo,MATCH('Étape 1) Taux'!$A$8,claimPeriods,0))&gt;17,INDEX(claimPeriodNo,MATCH('Étape 1) Taux'!$A$8,claimPeriods,0))&lt;20,revenueReduction&lt;0.1),0,IF(NOT(ISNUMBER(I1181)),0,IF(E1181="Oui",0,IF($B1181="Non - avec lien de dépendance",MIN(1129,I1181,$C1181),MIN(1129,I1181))))))</f>
        <v>Effectuez l’étape 1</v>
      </c>
      <c r="N1181" s="3" t="str">
        <f>IF(ISTEXT(CRHPrate),"Effectuez l’étape 1",IF(AND(INDEX(claimPeriodNo,MATCH('Étape 1) Taux'!$A$8,claimPeriods,0))&gt;17,INDEX(claimPeriodNo,MATCH('Étape 1) Taux'!$A$8,claimPeriods,0))&lt;20,revenueReduction&lt;0.1),0,IF(NOT(ISNUMBER(J1181)),0,IF(F1181="Oui",0,IF($B1181="Non - avec lien de dépendance",MIN(1129,J1181,$C1181),MIN(1129,J1181))))))</f>
        <v>Effectuez l’étape 1</v>
      </c>
      <c r="O1181" s="3" t="str">
        <f>IF(ISTEXT(CRHPrate),"Effectuez l’étape 1",IF(AND(INDEX(claimPeriodNo,MATCH('Étape 1) Taux'!$A$8,claimPeriods,0))&gt;17,INDEX(claimPeriodNo,MATCH('Étape 1) Taux'!$A$8,claimPeriods,0))&lt;20,revenueReduction&lt;0.1),0,IF(NOT(ISNUMBER(K1181)),0,IF(G1181="Oui",0,IF($B1181="Non - avec lien de dépendance",MIN(1129,K1181,$C1181),MIN(1129,K1181))))))</f>
        <v>Effectuez l’étape 1</v>
      </c>
      <c r="P1181" s="3">
        <f t="shared" si="18"/>
        <v>0</v>
      </c>
    </row>
    <row r="1182" spans="12:16" x14ac:dyDescent="0.3">
      <c r="L1182" s="3" t="str">
        <f>IF(ISTEXT(CRHPrate),"Effectuez l’étape 1",IF(AND(INDEX(claimPeriodNo,MATCH('Étape 1) Taux'!$A$8,claimPeriods,0))&gt;17,INDEX(claimPeriodNo,MATCH('Étape 1) Taux'!$A$8,claimPeriods,0))&lt;20,revenueReduction&lt;0.1),0,IF(NOT(ISNUMBER(H1182)),0,IF(D1182="Oui",0,IF($B1182="Non - avec lien de dépendance",MIN(1129,H1182,$C1182),MIN(1129,H1182))))))</f>
        <v>Effectuez l’étape 1</v>
      </c>
      <c r="M1182" s="3" t="str">
        <f>IF(ISTEXT(CRHPrate),"Effectuez l’étape 1",IF(AND(INDEX(claimPeriodNo,MATCH('Étape 1) Taux'!$A$8,claimPeriods,0))&gt;17,INDEX(claimPeriodNo,MATCH('Étape 1) Taux'!$A$8,claimPeriods,0))&lt;20,revenueReduction&lt;0.1),0,IF(NOT(ISNUMBER(I1182)),0,IF(E1182="Oui",0,IF($B1182="Non - avec lien de dépendance",MIN(1129,I1182,$C1182),MIN(1129,I1182))))))</f>
        <v>Effectuez l’étape 1</v>
      </c>
      <c r="N1182" s="3" t="str">
        <f>IF(ISTEXT(CRHPrate),"Effectuez l’étape 1",IF(AND(INDEX(claimPeriodNo,MATCH('Étape 1) Taux'!$A$8,claimPeriods,0))&gt;17,INDEX(claimPeriodNo,MATCH('Étape 1) Taux'!$A$8,claimPeriods,0))&lt;20,revenueReduction&lt;0.1),0,IF(NOT(ISNUMBER(J1182)),0,IF(F1182="Oui",0,IF($B1182="Non - avec lien de dépendance",MIN(1129,J1182,$C1182),MIN(1129,J1182))))))</f>
        <v>Effectuez l’étape 1</v>
      </c>
      <c r="O1182" s="3" t="str">
        <f>IF(ISTEXT(CRHPrate),"Effectuez l’étape 1",IF(AND(INDEX(claimPeriodNo,MATCH('Étape 1) Taux'!$A$8,claimPeriods,0))&gt;17,INDEX(claimPeriodNo,MATCH('Étape 1) Taux'!$A$8,claimPeriods,0))&lt;20,revenueReduction&lt;0.1),0,IF(NOT(ISNUMBER(K1182)),0,IF(G1182="Oui",0,IF($B1182="Non - avec lien de dépendance",MIN(1129,K1182,$C1182),MIN(1129,K1182))))))</f>
        <v>Effectuez l’étape 1</v>
      </c>
      <c r="P1182" s="3">
        <f t="shared" si="18"/>
        <v>0</v>
      </c>
    </row>
    <row r="1183" spans="12:16" x14ac:dyDescent="0.3">
      <c r="L1183" s="3" t="str">
        <f>IF(ISTEXT(CRHPrate),"Effectuez l’étape 1",IF(AND(INDEX(claimPeriodNo,MATCH('Étape 1) Taux'!$A$8,claimPeriods,0))&gt;17,INDEX(claimPeriodNo,MATCH('Étape 1) Taux'!$A$8,claimPeriods,0))&lt;20,revenueReduction&lt;0.1),0,IF(NOT(ISNUMBER(H1183)),0,IF(D1183="Oui",0,IF($B1183="Non - avec lien de dépendance",MIN(1129,H1183,$C1183),MIN(1129,H1183))))))</f>
        <v>Effectuez l’étape 1</v>
      </c>
      <c r="M1183" s="3" t="str">
        <f>IF(ISTEXT(CRHPrate),"Effectuez l’étape 1",IF(AND(INDEX(claimPeriodNo,MATCH('Étape 1) Taux'!$A$8,claimPeriods,0))&gt;17,INDEX(claimPeriodNo,MATCH('Étape 1) Taux'!$A$8,claimPeriods,0))&lt;20,revenueReduction&lt;0.1),0,IF(NOT(ISNUMBER(I1183)),0,IF(E1183="Oui",0,IF($B1183="Non - avec lien de dépendance",MIN(1129,I1183,$C1183),MIN(1129,I1183))))))</f>
        <v>Effectuez l’étape 1</v>
      </c>
      <c r="N1183" s="3" t="str">
        <f>IF(ISTEXT(CRHPrate),"Effectuez l’étape 1",IF(AND(INDEX(claimPeriodNo,MATCH('Étape 1) Taux'!$A$8,claimPeriods,0))&gt;17,INDEX(claimPeriodNo,MATCH('Étape 1) Taux'!$A$8,claimPeriods,0))&lt;20,revenueReduction&lt;0.1),0,IF(NOT(ISNUMBER(J1183)),0,IF(F1183="Oui",0,IF($B1183="Non - avec lien de dépendance",MIN(1129,J1183,$C1183),MIN(1129,J1183))))))</f>
        <v>Effectuez l’étape 1</v>
      </c>
      <c r="O1183" s="3" t="str">
        <f>IF(ISTEXT(CRHPrate),"Effectuez l’étape 1",IF(AND(INDEX(claimPeriodNo,MATCH('Étape 1) Taux'!$A$8,claimPeriods,0))&gt;17,INDEX(claimPeriodNo,MATCH('Étape 1) Taux'!$A$8,claimPeriods,0))&lt;20,revenueReduction&lt;0.1),0,IF(NOT(ISNUMBER(K1183)),0,IF(G1183="Oui",0,IF($B1183="Non - avec lien de dépendance",MIN(1129,K1183,$C1183),MIN(1129,K1183))))))</f>
        <v>Effectuez l’étape 1</v>
      </c>
      <c r="P1183" s="3">
        <f t="shared" si="18"/>
        <v>0</v>
      </c>
    </row>
    <row r="1184" spans="12:16" x14ac:dyDescent="0.3">
      <c r="L1184" s="3" t="str">
        <f>IF(ISTEXT(CRHPrate),"Effectuez l’étape 1",IF(AND(INDEX(claimPeriodNo,MATCH('Étape 1) Taux'!$A$8,claimPeriods,0))&gt;17,INDEX(claimPeriodNo,MATCH('Étape 1) Taux'!$A$8,claimPeriods,0))&lt;20,revenueReduction&lt;0.1),0,IF(NOT(ISNUMBER(H1184)),0,IF(D1184="Oui",0,IF($B1184="Non - avec lien de dépendance",MIN(1129,H1184,$C1184),MIN(1129,H1184))))))</f>
        <v>Effectuez l’étape 1</v>
      </c>
      <c r="M1184" s="3" t="str">
        <f>IF(ISTEXT(CRHPrate),"Effectuez l’étape 1",IF(AND(INDEX(claimPeriodNo,MATCH('Étape 1) Taux'!$A$8,claimPeriods,0))&gt;17,INDEX(claimPeriodNo,MATCH('Étape 1) Taux'!$A$8,claimPeriods,0))&lt;20,revenueReduction&lt;0.1),0,IF(NOT(ISNUMBER(I1184)),0,IF(E1184="Oui",0,IF($B1184="Non - avec lien de dépendance",MIN(1129,I1184,$C1184),MIN(1129,I1184))))))</f>
        <v>Effectuez l’étape 1</v>
      </c>
      <c r="N1184" s="3" t="str">
        <f>IF(ISTEXT(CRHPrate),"Effectuez l’étape 1",IF(AND(INDEX(claimPeriodNo,MATCH('Étape 1) Taux'!$A$8,claimPeriods,0))&gt;17,INDEX(claimPeriodNo,MATCH('Étape 1) Taux'!$A$8,claimPeriods,0))&lt;20,revenueReduction&lt;0.1),0,IF(NOT(ISNUMBER(J1184)),0,IF(F1184="Oui",0,IF($B1184="Non - avec lien de dépendance",MIN(1129,J1184,$C1184),MIN(1129,J1184))))))</f>
        <v>Effectuez l’étape 1</v>
      </c>
      <c r="O1184" s="3" t="str">
        <f>IF(ISTEXT(CRHPrate),"Effectuez l’étape 1",IF(AND(INDEX(claimPeriodNo,MATCH('Étape 1) Taux'!$A$8,claimPeriods,0))&gt;17,INDEX(claimPeriodNo,MATCH('Étape 1) Taux'!$A$8,claimPeriods,0))&lt;20,revenueReduction&lt;0.1),0,IF(NOT(ISNUMBER(K1184)),0,IF(G1184="Oui",0,IF($B1184="Non - avec lien de dépendance",MIN(1129,K1184,$C1184),MIN(1129,K1184))))))</f>
        <v>Effectuez l’étape 1</v>
      </c>
      <c r="P1184" s="3">
        <f t="shared" si="18"/>
        <v>0</v>
      </c>
    </row>
    <row r="1185" spans="12:16" x14ac:dyDescent="0.3">
      <c r="L1185" s="3" t="str">
        <f>IF(ISTEXT(CRHPrate),"Effectuez l’étape 1",IF(AND(INDEX(claimPeriodNo,MATCH('Étape 1) Taux'!$A$8,claimPeriods,0))&gt;17,INDEX(claimPeriodNo,MATCH('Étape 1) Taux'!$A$8,claimPeriods,0))&lt;20,revenueReduction&lt;0.1),0,IF(NOT(ISNUMBER(H1185)),0,IF(D1185="Oui",0,IF($B1185="Non - avec lien de dépendance",MIN(1129,H1185,$C1185),MIN(1129,H1185))))))</f>
        <v>Effectuez l’étape 1</v>
      </c>
      <c r="M1185" s="3" t="str">
        <f>IF(ISTEXT(CRHPrate),"Effectuez l’étape 1",IF(AND(INDEX(claimPeriodNo,MATCH('Étape 1) Taux'!$A$8,claimPeriods,0))&gt;17,INDEX(claimPeriodNo,MATCH('Étape 1) Taux'!$A$8,claimPeriods,0))&lt;20,revenueReduction&lt;0.1),0,IF(NOT(ISNUMBER(I1185)),0,IF(E1185="Oui",0,IF($B1185="Non - avec lien de dépendance",MIN(1129,I1185,$C1185),MIN(1129,I1185))))))</f>
        <v>Effectuez l’étape 1</v>
      </c>
      <c r="N1185" s="3" t="str">
        <f>IF(ISTEXT(CRHPrate),"Effectuez l’étape 1",IF(AND(INDEX(claimPeriodNo,MATCH('Étape 1) Taux'!$A$8,claimPeriods,0))&gt;17,INDEX(claimPeriodNo,MATCH('Étape 1) Taux'!$A$8,claimPeriods,0))&lt;20,revenueReduction&lt;0.1),0,IF(NOT(ISNUMBER(J1185)),0,IF(F1185="Oui",0,IF($B1185="Non - avec lien de dépendance",MIN(1129,J1185,$C1185),MIN(1129,J1185))))))</f>
        <v>Effectuez l’étape 1</v>
      </c>
      <c r="O1185" s="3" t="str">
        <f>IF(ISTEXT(CRHPrate),"Effectuez l’étape 1",IF(AND(INDEX(claimPeriodNo,MATCH('Étape 1) Taux'!$A$8,claimPeriods,0))&gt;17,INDEX(claimPeriodNo,MATCH('Étape 1) Taux'!$A$8,claimPeriods,0))&lt;20,revenueReduction&lt;0.1),0,IF(NOT(ISNUMBER(K1185)),0,IF(G1185="Oui",0,IF($B1185="Non - avec lien de dépendance",MIN(1129,K1185,$C1185),MIN(1129,K1185))))))</f>
        <v>Effectuez l’étape 1</v>
      </c>
      <c r="P1185" s="3">
        <f t="shared" si="18"/>
        <v>0</v>
      </c>
    </row>
    <row r="1186" spans="12:16" x14ac:dyDescent="0.3">
      <c r="L1186" s="3" t="str">
        <f>IF(ISTEXT(CRHPrate),"Effectuez l’étape 1",IF(AND(INDEX(claimPeriodNo,MATCH('Étape 1) Taux'!$A$8,claimPeriods,0))&gt;17,INDEX(claimPeriodNo,MATCH('Étape 1) Taux'!$A$8,claimPeriods,0))&lt;20,revenueReduction&lt;0.1),0,IF(NOT(ISNUMBER(H1186)),0,IF(D1186="Oui",0,IF($B1186="Non - avec lien de dépendance",MIN(1129,H1186,$C1186),MIN(1129,H1186))))))</f>
        <v>Effectuez l’étape 1</v>
      </c>
      <c r="M1186" s="3" t="str">
        <f>IF(ISTEXT(CRHPrate),"Effectuez l’étape 1",IF(AND(INDEX(claimPeriodNo,MATCH('Étape 1) Taux'!$A$8,claimPeriods,0))&gt;17,INDEX(claimPeriodNo,MATCH('Étape 1) Taux'!$A$8,claimPeriods,0))&lt;20,revenueReduction&lt;0.1),0,IF(NOT(ISNUMBER(I1186)),0,IF(E1186="Oui",0,IF($B1186="Non - avec lien de dépendance",MIN(1129,I1186,$C1186),MIN(1129,I1186))))))</f>
        <v>Effectuez l’étape 1</v>
      </c>
      <c r="N1186" s="3" t="str">
        <f>IF(ISTEXT(CRHPrate),"Effectuez l’étape 1",IF(AND(INDEX(claimPeriodNo,MATCH('Étape 1) Taux'!$A$8,claimPeriods,0))&gt;17,INDEX(claimPeriodNo,MATCH('Étape 1) Taux'!$A$8,claimPeriods,0))&lt;20,revenueReduction&lt;0.1),0,IF(NOT(ISNUMBER(J1186)),0,IF(F1186="Oui",0,IF($B1186="Non - avec lien de dépendance",MIN(1129,J1186,$C1186),MIN(1129,J1186))))))</f>
        <v>Effectuez l’étape 1</v>
      </c>
      <c r="O1186" s="3" t="str">
        <f>IF(ISTEXT(CRHPrate),"Effectuez l’étape 1",IF(AND(INDEX(claimPeriodNo,MATCH('Étape 1) Taux'!$A$8,claimPeriods,0))&gt;17,INDEX(claimPeriodNo,MATCH('Étape 1) Taux'!$A$8,claimPeriods,0))&lt;20,revenueReduction&lt;0.1),0,IF(NOT(ISNUMBER(K1186)),0,IF(G1186="Oui",0,IF($B1186="Non - avec lien de dépendance",MIN(1129,K1186,$C1186),MIN(1129,K1186))))))</f>
        <v>Effectuez l’étape 1</v>
      </c>
      <c r="P1186" s="3">
        <f t="shared" si="18"/>
        <v>0</v>
      </c>
    </row>
    <row r="1187" spans="12:16" x14ac:dyDescent="0.3">
      <c r="L1187" s="3" t="str">
        <f>IF(ISTEXT(CRHPrate),"Effectuez l’étape 1",IF(AND(INDEX(claimPeriodNo,MATCH('Étape 1) Taux'!$A$8,claimPeriods,0))&gt;17,INDEX(claimPeriodNo,MATCH('Étape 1) Taux'!$A$8,claimPeriods,0))&lt;20,revenueReduction&lt;0.1),0,IF(NOT(ISNUMBER(H1187)),0,IF(D1187="Oui",0,IF($B1187="Non - avec lien de dépendance",MIN(1129,H1187,$C1187),MIN(1129,H1187))))))</f>
        <v>Effectuez l’étape 1</v>
      </c>
      <c r="M1187" s="3" t="str">
        <f>IF(ISTEXT(CRHPrate),"Effectuez l’étape 1",IF(AND(INDEX(claimPeriodNo,MATCH('Étape 1) Taux'!$A$8,claimPeriods,0))&gt;17,INDEX(claimPeriodNo,MATCH('Étape 1) Taux'!$A$8,claimPeriods,0))&lt;20,revenueReduction&lt;0.1),0,IF(NOT(ISNUMBER(I1187)),0,IF(E1187="Oui",0,IF($B1187="Non - avec lien de dépendance",MIN(1129,I1187,$C1187),MIN(1129,I1187))))))</f>
        <v>Effectuez l’étape 1</v>
      </c>
      <c r="N1187" s="3" t="str">
        <f>IF(ISTEXT(CRHPrate),"Effectuez l’étape 1",IF(AND(INDEX(claimPeriodNo,MATCH('Étape 1) Taux'!$A$8,claimPeriods,0))&gt;17,INDEX(claimPeriodNo,MATCH('Étape 1) Taux'!$A$8,claimPeriods,0))&lt;20,revenueReduction&lt;0.1),0,IF(NOT(ISNUMBER(J1187)),0,IF(F1187="Oui",0,IF($B1187="Non - avec lien de dépendance",MIN(1129,J1187,$C1187),MIN(1129,J1187))))))</f>
        <v>Effectuez l’étape 1</v>
      </c>
      <c r="O1187" s="3" t="str">
        <f>IF(ISTEXT(CRHPrate),"Effectuez l’étape 1",IF(AND(INDEX(claimPeriodNo,MATCH('Étape 1) Taux'!$A$8,claimPeriods,0))&gt;17,INDEX(claimPeriodNo,MATCH('Étape 1) Taux'!$A$8,claimPeriods,0))&lt;20,revenueReduction&lt;0.1),0,IF(NOT(ISNUMBER(K1187)),0,IF(G1187="Oui",0,IF($B1187="Non - avec lien de dépendance",MIN(1129,K1187,$C1187),MIN(1129,K1187))))))</f>
        <v>Effectuez l’étape 1</v>
      </c>
      <c r="P1187" s="3">
        <f t="shared" si="18"/>
        <v>0</v>
      </c>
    </row>
    <row r="1188" spans="12:16" x14ac:dyDescent="0.3">
      <c r="L1188" s="3" t="str">
        <f>IF(ISTEXT(CRHPrate),"Effectuez l’étape 1",IF(AND(INDEX(claimPeriodNo,MATCH('Étape 1) Taux'!$A$8,claimPeriods,0))&gt;17,INDEX(claimPeriodNo,MATCH('Étape 1) Taux'!$A$8,claimPeriods,0))&lt;20,revenueReduction&lt;0.1),0,IF(NOT(ISNUMBER(H1188)),0,IF(D1188="Oui",0,IF($B1188="Non - avec lien de dépendance",MIN(1129,H1188,$C1188),MIN(1129,H1188))))))</f>
        <v>Effectuez l’étape 1</v>
      </c>
      <c r="M1188" s="3" t="str">
        <f>IF(ISTEXT(CRHPrate),"Effectuez l’étape 1",IF(AND(INDEX(claimPeriodNo,MATCH('Étape 1) Taux'!$A$8,claimPeriods,0))&gt;17,INDEX(claimPeriodNo,MATCH('Étape 1) Taux'!$A$8,claimPeriods,0))&lt;20,revenueReduction&lt;0.1),0,IF(NOT(ISNUMBER(I1188)),0,IF(E1188="Oui",0,IF($B1188="Non - avec lien de dépendance",MIN(1129,I1188,$C1188),MIN(1129,I1188))))))</f>
        <v>Effectuez l’étape 1</v>
      </c>
      <c r="N1188" s="3" t="str">
        <f>IF(ISTEXT(CRHPrate),"Effectuez l’étape 1",IF(AND(INDEX(claimPeriodNo,MATCH('Étape 1) Taux'!$A$8,claimPeriods,0))&gt;17,INDEX(claimPeriodNo,MATCH('Étape 1) Taux'!$A$8,claimPeriods,0))&lt;20,revenueReduction&lt;0.1),0,IF(NOT(ISNUMBER(J1188)),0,IF(F1188="Oui",0,IF($B1188="Non - avec lien de dépendance",MIN(1129,J1188,$C1188),MIN(1129,J1188))))))</f>
        <v>Effectuez l’étape 1</v>
      </c>
      <c r="O1188" s="3" t="str">
        <f>IF(ISTEXT(CRHPrate),"Effectuez l’étape 1",IF(AND(INDEX(claimPeriodNo,MATCH('Étape 1) Taux'!$A$8,claimPeriods,0))&gt;17,INDEX(claimPeriodNo,MATCH('Étape 1) Taux'!$A$8,claimPeriods,0))&lt;20,revenueReduction&lt;0.1),0,IF(NOT(ISNUMBER(K1188)),0,IF(G1188="Oui",0,IF($B1188="Non - avec lien de dépendance",MIN(1129,K1188,$C1188),MIN(1129,K1188))))))</f>
        <v>Effectuez l’étape 1</v>
      </c>
      <c r="P1188" s="3">
        <f t="shared" si="18"/>
        <v>0</v>
      </c>
    </row>
    <row r="1189" spans="12:16" x14ac:dyDescent="0.3">
      <c r="L1189" s="3" t="str">
        <f>IF(ISTEXT(CRHPrate),"Effectuez l’étape 1",IF(AND(INDEX(claimPeriodNo,MATCH('Étape 1) Taux'!$A$8,claimPeriods,0))&gt;17,INDEX(claimPeriodNo,MATCH('Étape 1) Taux'!$A$8,claimPeriods,0))&lt;20,revenueReduction&lt;0.1),0,IF(NOT(ISNUMBER(H1189)),0,IF(D1189="Oui",0,IF($B1189="Non - avec lien de dépendance",MIN(1129,H1189,$C1189),MIN(1129,H1189))))))</f>
        <v>Effectuez l’étape 1</v>
      </c>
      <c r="M1189" s="3" t="str">
        <f>IF(ISTEXT(CRHPrate),"Effectuez l’étape 1",IF(AND(INDEX(claimPeriodNo,MATCH('Étape 1) Taux'!$A$8,claimPeriods,0))&gt;17,INDEX(claimPeriodNo,MATCH('Étape 1) Taux'!$A$8,claimPeriods,0))&lt;20,revenueReduction&lt;0.1),0,IF(NOT(ISNUMBER(I1189)),0,IF(E1189="Oui",0,IF($B1189="Non - avec lien de dépendance",MIN(1129,I1189,$C1189),MIN(1129,I1189))))))</f>
        <v>Effectuez l’étape 1</v>
      </c>
      <c r="N1189" s="3" t="str">
        <f>IF(ISTEXT(CRHPrate),"Effectuez l’étape 1",IF(AND(INDEX(claimPeriodNo,MATCH('Étape 1) Taux'!$A$8,claimPeriods,0))&gt;17,INDEX(claimPeriodNo,MATCH('Étape 1) Taux'!$A$8,claimPeriods,0))&lt;20,revenueReduction&lt;0.1),0,IF(NOT(ISNUMBER(J1189)),0,IF(F1189="Oui",0,IF($B1189="Non - avec lien de dépendance",MIN(1129,J1189,$C1189),MIN(1129,J1189))))))</f>
        <v>Effectuez l’étape 1</v>
      </c>
      <c r="O1189" s="3" t="str">
        <f>IF(ISTEXT(CRHPrate),"Effectuez l’étape 1",IF(AND(INDEX(claimPeriodNo,MATCH('Étape 1) Taux'!$A$8,claimPeriods,0))&gt;17,INDEX(claimPeriodNo,MATCH('Étape 1) Taux'!$A$8,claimPeriods,0))&lt;20,revenueReduction&lt;0.1),0,IF(NOT(ISNUMBER(K1189)),0,IF(G1189="Oui",0,IF($B1189="Non - avec lien de dépendance",MIN(1129,K1189,$C1189),MIN(1129,K1189))))))</f>
        <v>Effectuez l’étape 1</v>
      </c>
      <c r="P1189" s="3">
        <f t="shared" si="18"/>
        <v>0</v>
      </c>
    </row>
    <row r="1190" spans="12:16" x14ac:dyDescent="0.3">
      <c r="L1190" s="3" t="str">
        <f>IF(ISTEXT(CRHPrate),"Effectuez l’étape 1",IF(AND(INDEX(claimPeriodNo,MATCH('Étape 1) Taux'!$A$8,claimPeriods,0))&gt;17,INDEX(claimPeriodNo,MATCH('Étape 1) Taux'!$A$8,claimPeriods,0))&lt;20,revenueReduction&lt;0.1),0,IF(NOT(ISNUMBER(H1190)),0,IF(D1190="Oui",0,IF($B1190="Non - avec lien de dépendance",MIN(1129,H1190,$C1190),MIN(1129,H1190))))))</f>
        <v>Effectuez l’étape 1</v>
      </c>
      <c r="M1190" s="3" t="str">
        <f>IF(ISTEXT(CRHPrate),"Effectuez l’étape 1",IF(AND(INDEX(claimPeriodNo,MATCH('Étape 1) Taux'!$A$8,claimPeriods,0))&gt;17,INDEX(claimPeriodNo,MATCH('Étape 1) Taux'!$A$8,claimPeriods,0))&lt;20,revenueReduction&lt;0.1),0,IF(NOT(ISNUMBER(I1190)),0,IF(E1190="Oui",0,IF($B1190="Non - avec lien de dépendance",MIN(1129,I1190,$C1190),MIN(1129,I1190))))))</f>
        <v>Effectuez l’étape 1</v>
      </c>
      <c r="N1190" s="3" t="str">
        <f>IF(ISTEXT(CRHPrate),"Effectuez l’étape 1",IF(AND(INDEX(claimPeriodNo,MATCH('Étape 1) Taux'!$A$8,claimPeriods,0))&gt;17,INDEX(claimPeriodNo,MATCH('Étape 1) Taux'!$A$8,claimPeriods,0))&lt;20,revenueReduction&lt;0.1),0,IF(NOT(ISNUMBER(J1190)),0,IF(F1190="Oui",0,IF($B1190="Non - avec lien de dépendance",MIN(1129,J1190,$C1190),MIN(1129,J1190))))))</f>
        <v>Effectuez l’étape 1</v>
      </c>
      <c r="O1190" s="3" t="str">
        <f>IF(ISTEXT(CRHPrate),"Effectuez l’étape 1",IF(AND(INDEX(claimPeriodNo,MATCH('Étape 1) Taux'!$A$8,claimPeriods,0))&gt;17,INDEX(claimPeriodNo,MATCH('Étape 1) Taux'!$A$8,claimPeriods,0))&lt;20,revenueReduction&lt;0.1),0,IF(NOT(ISNUMBER(K1190)),0,IF(G1190="Oui",0,IF($B1190="Non - avec lien de dépendance",MIN(1129,K1190,$C1190),MIN(1129,K1190))))))</f>
        <v>Effectuez l’étape 1</v>
      </c>
      <c r="P1190" s="3">
        <f t="shared" si="18"/>
        <v>0</v>
      </c>
    </row>
    <row r="1191" spans="12:16" x14ac:dyDescent="0.3">
      <c r="L1191" s="3" t="str">
        <f>IF(ISTEXT(CRHPrate),"Effectuez l’étape 1",IF(AND(INDEX(claimPeriodNo,MATCH('Étape 1) Taux'!$A$8,claimPeriods,0))&gt;17,INDEX(claimPeriodNo,MATCH('Étape 1) Taux'!$A$8,claimPeriods,0))&lt;20,revenueReduction&lt;0.1),0,IF(NOT(ISNUMBER(H1191)),0,IF(D1191="Oui",0,IF($B1191="Non - avec lien de dépendance",MIN(1129,H1191,$C1191),MIN(1129,H1191))))))</f>
        <v>Effectuez l’étape 1</v>
      </c>
      <c r="M1191" s="3" t="str">
        <f>IF(ISTEXT(CRHPrate),"Effectuez l’étape 1",IF(AND(INDEX(claimPeriodNo,MATCH('Étape 1) Taux'!$A$8,claimPeriods,0))&gt;17,INDEX(claimPeriodNo,MATCH('Étape 1) Taux'!$A$8,claimPeriods,0))&lt;20,revenueReduction&lt;0.1),0,IF(NOT(ISNUMBER(I1191)),0,IF(E1191="Oui",0,IF($B1191="Non - avec lien de dépendance",MIN(1129,I1191,$C1191),MIN(1129,I1191))))))</f>
        <v>Effectuez l’étape 1</v>
      </c>
      <c r="N1191" s="3" t="str">
        <f>IF(ISTEXT(CRHPrate),"Effectuez l’étape 1",IF(AND(INDEX(claimPeriodNo,MATCH('Étape 1) Taux'!$A$8,claimPeriods,0))&gt;17,INDEX(claimPeriodNo,MATCH('Étape 1) Taux'!$A$8,claimPeriods,0))&lt;20,revenueReduction&lt;0.1),0,IF(NOT(ISNUMBER(J1191)),0,IF(F1191="Oui",0,IF($B1191="Non - avec lien de dépendance",MIN(1129,J1191,$C1191),MIN(1129,J1191))))))</f>
        <v>Effectuez l’étape 1</v>
      </c>
      <c r="O1191" s="3" t="str">
        <f>IF(ISTEXT(CRHPrate),"Effectuez l’étape 1",IF(AND(INDEX(claimPeriodNo,MATCH('Étape 1) Taux'!$A$8,claimPeriods,0))&gt;17,INDEX(claimPeriodNo,MATCH('Étape 1) Taux'!$A$8,claimPeriods,0))&lt;20,revenueReduction&lt;0.1),0,IF(NOT(ISNUMBER(K1191)),0,IF(G1191="Oui",0,IF($B1191="Non - avec lien de dépendance",MIN(1129,K1191,$C1191),MIN(1129,K1191))))))</f>
        <v>Effectuez l’étape 1</v>
      </c>
      <c r="P1191" s="3">
        <f t="shared" si="18"/>
        <v>0</v>
      </c>
    </row>
    <row r="1192" spans="12:16" x14ac:dyDescent="0.3">
      <c r="L1192" s="3" t="str">
        <f>IF(ISTEXT(CRHPrate),"Effectuez l’étape 1",IF(AND(INDEX(claimPeriodNo,MATCH('Étape 1) Taux'!$A$8,claimPeriods,0))&gt;17,INDEX(claimPeriodNo,MATCH('Étape 1) Taux'!$A$8,claimPeriods,0))&lt;20,revenueReduction&lt;0.1),0,IF(NOT(ISNUMBER(H1192)),0,IF(D1192="Oui",0,IF($B1192="Non - avec lien de dépendance",MIN(1129,H1192,$C1192),MIN(1129,H1192))))))</f>
        <v>Effectuez l’étape 1</v>
      </c>
      <c r="M1192" s="3" t="str">
        <f>IF(ISTEXT(CRHPrate),"Effectuez l’étape 1",IF(AND(INDEX(claimPeriodNo,MATCH('Étape 1) Taux'!$A$8,claimPeriods,0))&gt;17,INDEX(claimPeriodNo,MATCH('Étape 1) Taux'!$A$8,claimPeriods,0))&lt;20,revenueReduction&lt;0.1),0,IF(NOT(ISNUMBER(I1192)),0,IF(E1192="Oui",0,IF($B1192="Non - avec lien de dépendance",MIN(1129,I1192,$C1192),MIN(1129,I1192))))))</f>
        <v>Effectuez l’étape 1</v>
      </c>
      <c r="N1192" s="3" t="str">
        <f>IF(ISTEXT(CRHPrate),"Effectuez l’étape 1",IF(AND(INDEX(claimPeriodNo,MATCH('Étape 1) Taux'!$A$8,claimPeriods,0))&gt;17,INDEX(claimPeriodNo,MATCH('Étape 1) Taux'!$A$8,claimPeriods,0))&lt;20,revenueReduction&lt;0.1),0,IF(NOT(ISNUMBER(J1192)),0,IF(F1192="Oui",0,IF($B1192="Non - avec lien de dépendance",MIN(1129,J1192,$C1192),MIN(1129,J1192))))))</f>
        <v>Effectuez l’étape 1</v>
      </c>
      <c r="O1192" s="3" t="str">
        <f>IF(ISTEXT(CRHPrate),"Effectuez l’étape 1",IF(AND(INDEX(claimPeriodNo,MATCH('Étape 1) Taux'!$A$8,claimPeriods,0))&gt;17,INDEX(claimPeriodNo,MATCH('Étape 1) Taux'!$A$8,claimPeriods,0))&lt;20,revenueReduction&lt;0.1),0,IF(NOT(ISNUMBER(K1192)),0,IF(G1192="Oui",0,IF($B1192="Non - avec lien de dépendance",MIN(1129,K1192,$C1192),MIN(1129,K1192))))))</f>
        <v>Effectuez l’étape 1</v>
      </c>
      <c r="P1192" s="3">
        <f t="shared" si="18"/>
        <v>0</v>
      </c>
    </row>
    <row r="1193" spans="12:16" x14ac:dyDescent="0.3">
      <c r="L1193" s="3" t="str">
        <f>IF(ISTEXT(CRHPrate),"Effectuez l’étape 1",IF(AND(INDEX(claimPeriodNo,MATCH('Étape 1) Taux'!$A$8,claimPeriods,0))&gt;17,INDEX(claimPeriodNo,MATCH('Étape 1) Taux'!$A$8,claimPeriods,0))&lt;20,revenueReduction&lt;0.1),0,IF(NOT(ISNUMBER(H1193)),0,IF(D1193="Oui",0,IF($B1193="Non - avec lien de dépendance",MIN(1129,H1193,$C1193),MIN(1129,H1193))))))</f>
        <v>Effectuez l’étape 1</v>
      </c>
      <c r="M1193" s="3" t="str">
        <f>IF(ISTEXT(CRHPrate),"Effectuez l’étape 1",IF(AND(INDEX(claimPeriodNo,MATCH('Étape 1) Taux'!$A$8,claimPeriods,0))&gt;17,INDEX(claimPeriodNo,MATCH('Étape 1) Taux'!$A$8,claimPeriods,0))&lt;20,revenueReduction&lt;0.1),0,IF(NOT(ISNUMBER(I1193)),0,IF(E1193="Oui",0,IF($B1193="Non - avec lien de dépendance",MIN(1129,I1193,$C1193),MIN(1129,I1193))))))</f>
        <v>Effectuez l’étape 1</v>
      </c>
      <c r="N1193" s="3" t="str">
        <f>IF(ISTEXT(CRHPrate),"Effectuez l’étape 1",IF(AND(INDEX(claimPeriodNo,MATCH('Étape 1) Taux'!$A$8,claimPeriods,0))&gt;17,INDEX(claimPeriodNo,MATCH('Étape 1) Taux'!$A$8,claimPeriods,0))&lt;20,revenueReduction&lt;0.1),0,IF(NOT(ISNUMBER(J1193)),0,IF(F1193="Oui",0,IF($B1193="Non - avec lien de dépendance",MIN(1129,J1193,$C1193),MIN(1129,J1193))))))</f>
        <v>Effectuez l’étape 1</v>
      </c>
      <c r="O1193" s="3" t="str">
        <f>IF(ISTEXT(CRHPrate),"Effectuez l’étape 1",IF(AND(INDEX(claimPeriodNo,MATCH('Étape 1) Taux'!$A$8,claimPeriods,0))&gt;17,INDEX(claimPeriodNo,MATCH('Étape 1) Taux'!$A$8,claimPeriods,0))&lt;20,revenueReduction&lt;0.1),0,IF(NOT(ISNUMBER(K1193)),0,IF(G1193="Oui",0,IF($B1193="Non - avec lien de dépendance",MIN(1129,K1193,$C1193),MIN(1129,K1193))))))</f>
        <v>Effectuez l’étape 1</v>
      </c>
      <c r="P1193" s="3">
        <f t="shared" si="18"/>
        <v>0</v>
      </c>
    </row>
    <row r="1194" spans="12:16" x14ac:dyDescent="0.3">
      <c r="L1194" s="3" t="str">
        <f>IF(ISTEXT(CRHPrate),"Effectuez l’étape 1",IF(AND(INDEX(claimPeriodNo,MATCH('Étape 1) Taux'!$A$8,claimPeriods,0))&gt;17,INDEX(claimPeriodNo,MATCH('Étape 1) Taux'!$A$8,claimPeriods,0))&lt;20,revenueReduction&lt;0.1),0,IF(NOT(ISNUMBER(H1194)),0,IF(D1194="Oui",0,IF($B1194="Non - avec lien de dépendance",MIN(1129,H1194,$C1194),MIN(1129,H1194))))))</f>
        <v>Effectuez l’étape 1</v>
      </c>
      <c r="M1194" s="3" t="str">
        <f>IF(ISTEXT(CRHPrate),"Effectuez l’étape 1",IF(AND(INDEX(claimPeriodNo,MATCH('Étape 1) Taux'!$A$8,claimPeriods,0))&gt;17,INDEX(claimPeriodNo,MATCH('Étape 1) Taux'!$A$8,claimPeriods,0))&lt;20,revenueReduction&lt;0.1),0,IF(NOT(ISNUMBER(I1194)),0,IF(E1194="Oui",0,IF($B1194="Non - avec lien de dépendance",MIN(1129,I1194,$C1194),MIN(1129,I1194))))))</f>
        <v>Effectuez l’étape 1</v>
      </c>
      <c r="N1194" s="3" t="str">
        <f>IF(ISTEXT(CRHPrate),"Effectuez l’étape 1",IF(AND(INDEX(claimPeriodNo,MATCH('Étape 1) Taux'!$A$8,claimPeriods,0))&gt;17,INDEX(claimPeriodNo,MATCH('Étape 1) Taux'!$A$8,claimPeriods,0))&lt;20,revenueReduction&lt;0.1),0,IF(NOT(ISNUMBER(J1194)),0,IF(F1194="Oui",0,IF($B1194="Non - avec lien de dépendance",MIN(1129,J1194,$C1194),MIN(1129,J1194))))))</f>
        <v>Effectuez l’étape 1</v>
      </c>
      <c r="O1194" s="3" t="str">
        <f>IF(ISTEXT(CRHPrate),"Effectuez l’étape 1",IF(AND(INDEX(claimPeriodNo,MATCH('Étape 1) Taux'!$A$8,claimPeriods,0))&gt;17,INDEX(claimPeriodNo,MATCH('Étape 1) Taux'!$A$8,claimPeriods,0))&lt;20,revenueReduction&lt;0.1),0,IF(NOT(ISNUMBER(K1194)),0,IF(G1194="Oui",0,IF($B1194="Non - avec lien de dépendance",MIN(1129,K1194,$C1194),MIN(1129,K1194))))))</f>
        <v>Effectuez l’étape 1</v>
      </c>
      <c r="P1194" s="3">
        <f t="shared" si="18"/>
        <v>0</v>
      </c>
    </row>
    <row r="1195" spans="12:16" x14ac:dyDescent="0.3">
      <c r="L1195" s="3" t="str">
        <f>IF(ISTEXT(CRHPrate),"Effectuez l’étape 1",IF(AND(INDEX(claimPeriodNo,MATCH('Étape 1) Taux'!$A$8,claimPeriods,0))&gt;17,INDEX(claimPeriodNo,MATCH('Étape 1) Taux'!$A$8,claimPeriods,0))&lt;20,revenueReduction&lt;0.1),0,IF(NOT(ISNUMBER(H1195)),0,IF(D1195="Oui",0,IF($B1195="Non - avec lien de dépendance",MIN(1129,H1195,$C1195),MIN(1129,H1195))))))</f>
        <v>Effectuez l’étape 1</v>
      </c>
      <c r="M1195" s="3" t="str">
        <f>IF(ISTEXT(CRHPrate),"Effectuez l’étape 1",IF(AND(INDEX(claimPeriodNo,MATCH('Étape 1) Taux'!$A$8,claimPeriods,0))&gt;17,INDEX(claimPeriodNo,MATCH('Étape 1) Taux'!$A$8,claimPeriods,0))&lt;20,revenueReduction&lt;0.1),0,IF(NOT(ISNUMBER(I1195)),0,IF(E1195="Oui",0,IF($B1195="Non - avec lien de dépendance",MIN(1129,I1195,$C1195),MIN(1129,I1195))))))</f>
        <v>Effectuez l’étape 1</v>
      </c>
      <c r="N1195" s="3" t="str">
        <f>IF(ISTEXT(CRHPrate),"Effectuez l’étape 1",IF(AND(INDEX(claimPeriodNo,MATCH('Étape 1) Taux'!$A$8,claimPeriods,0))&gt;17,INDEX(claimPeriodNo,MATCH('Étape 1) Taux'!$A$8,claimPeriods,0))&lt;20,revenueReduction&lt;0.1),0,IF(NOT(ISNUMBER(J1195)),0,IF(F1195="Oui",0,IF($B1195="Non - avec lien de dépendance",MIN(1129,J1195,$C1195),MIN(1129,J1195))))))</f>
        <v>Effectuez l’étape 1</v>
      </c>
      <c r="O1195" s="3" t="str">
        <f>IF(ISTEXT(CRHPrate),"Effectuez l’étape 1",IF(AND(INDEX(claimPeriodNo,MATCH('Étape 1) Taux'!$A$8,claimPeriods,0))&gt;17,INDEX(claimPeriodNo,MATCH('Étape 1) Taux'!$A$8,claimPeriods,0))&lt;20,revenueReduction&lt;0.1),0,IF(NOT(ISNUMBER(K1195)),0,IF(G1195="Oui",0,IF($B1195="Non - avec lien de dépendance",MIN(1129,K1195,$C1195),MIN(1129,K1195))))))</f>
        <v>Effectuez l’étape 1</v>
      </c>
      <c r="P1195" s="3">
        <f t="shared" si="18"/>
        <v>0</v>
      </c>
    </row>
    <row r="1196" spans="12:16" x14ac:dyDescent="0.3">
      <c r="L1196" s="3" t="str">
        <f>IF(ISTEXT(CRHPrate),"Effectuez l’étape 1",IF(AND(INDEX(claimPeriodNo,MATCH('Étape 1) Taux'!$A$8,claimPeriods,0))&gt;17,INDEX(claimPeriodNo,MATCH('Étape 1) Taux'!$A$8,claimPeriods,0))&lt;20,revenueReduction&lt;0.1),0,IF(NOT(ISNUMBER(H1196)),0,IF(D1196="Oui",0,IF($B1196="Non - avec lien de dépendance",MIN(1129,H1196,$C1196),MIN(1129,H1196))))))</f>
        <v>Effectuez l’étape 1</v>
      </c>
      <c r="M1196" s="3" t="str">
        <f>IF(ISTEXT(CRHPrate),"Effectuez l’étape 1",IF(AND(INDEX(claimPeriodNo,MATCH('Étape 1) Taux'!$A$8,claimPeriods,0))&gt;17,INDEX(claimPeriodNo,MATCH('Étape 1) Taux'!$A$8,claimPeriods,0))&lt;20,revenueReduction&lt;0.1),0,IF(NOT(ISNUMBER(I1196)),0,IF(E1196="Oui",0,IF($B1196="Non - avec lien de dépendance",MIN(1129,I1196,$C1196),MIN(1129,I1196))))))</f>
        <v>Effectuez l’étape 1</v>
      </c>
      <c r="N1196" s="3" t="str">
        <f>IF(ISTEXT(CRHPrate),"Effectuez l’étape 1",IF(AND(INDEX(claimPeriodNo,MATCH('Étape 1) Taux'!$A$8,claimPeriods,0))&gt;17,INDEX(claimPeriodNo,MATCH('Étape 1) Taux'!$A$8,claimPeriods,0))&lt;20,revenueReduction&lt;0.1),0,IF(NOT(ISNUMBER(J1196)),0,IF(F1196="Oui",0,IF($B1196="Non - avec lien de dépendance",MIN(1129,J1196,$C1196),MIN(1129,J1196))))))</f>
        <v>Effectuez l’étape 1</v>
      </c>
      <c r="O1196" s="3" t="str">
        <f>IF(ISTEXT(CRHPrate),"Effectuez l’étape 1",IF(AND(INDEX(claimPeriodNo,MATCH('Étape 1) Taux'!$A$8,claimPeriods,0))&gt;17,INDEX(claimPeriodNo,MATCH('Étape 1) Taux'!$A$8,claimPeriods,0))&lt;20,revenueReduction&lt;0.1),0,IF(NOT(ISNUMBER(K1196)),0,IF(G1196="Oui",0,IF($B1196="Non - avec lien de dépendance",MIN(1129,K1196,$C1196),MIN(1129,K1196))))))</f>
        <v>Effectuez l’étape 1</v>
      </c>
      <c r="P1196" s="3">
        <f t="shared" si="18"/>
        <v>0</v>
      </c>
    </row>
    <row r="1197" spans="12:16" x14ac:dyDescent="0.3">
      <c r="L1197" s="3" t="str">
        <f>IF(ISTEXT(CRHPrate),"Effectuez l’étape 1",IF(AND(INDEX(claimPeriodNo,MATCH('Étape 1) Taux'!$A$8,claimPeriods,0))&gt;17,INDEX(claimPeriodNo,MATCH('Étape 1) Taux'!$A$8,claimPeriods,0))&lt;20,revenueReduction&lt;0.1),0,IF(NOT(ISNUMBER(H1197)),0,IF(D1197="Oui",0,IF($B1197="Non - avec lien de dépendance",MIN(1129,H1197,$C1197),MIN(1129,H1197))))))</f>
        <v>Effectuez l’étape 1</v>
      </c>
      <c r="M1197" s="3" t="str">
        <f>IF(ISTEXT(CRHPrate),"Effectuez l’étape 1",IF(AND(INDEX(claimPeriodNo,MATCH('Étape 1) Taux'!$A$8,claimPeriods,0))&gt;17,INDEX(claimPeriodNo,MATCH('Étape 1) Taux'!$A$8,claimPeriods,0))&lt;20,revenueReduction&lt;0.1),0,IF(NOT(ISNUMBER(I1197)),0,IF(E1197="Oui",0,IF($B1197="Non - avec lien de dépendance",MIN(1129,I1197,$C1197),MIN(1129,I1197))))))</f>
        <v>Effectuez l’étape 1</v>
      </c>
      <c r="N1197" s="3" t="str">
        <f>IF(ISTEXT(CRHPrate),"Effectuez l’étape 1",IF(AND(INDEX(claimPeriodNo,MATCH('Étape 1) Taux'!$A$8,claimPeriods,0))&gt;17,INDEX(claimPeriodNo,MATCH('Étape 1) Taux'!$A$8,claimPeriods,0))&lt;20,revenueReduction&lt;0.1),0,IF(NOT(ISNUMBER(J1197)),0,IF(F1197="Oui",0,IF($B1197="Non - avec lien de dépendance",MIN(1129,J1197,$C1197),MIN(1129,J1197))))))</f>
        <v>Effectuez l’étape 1</v>
      </c>
      <c r="O1197" s="3" t="str">
        <f>IF(ISTEXT(CRHPrate),"Effectuez l’étape 1",IF(AND(INDEX(claimPeriodNo,MATCH('Étape 1) Taux'!$A$8,claimPeriods,0))&gt;17,INDEX(claimPeriodNo,MATCH('Étape 1) Taux'!$A$8,claimPeriods,0))&lt;20,revenueReduction&lt;0.1),0,IF(NOT(ISNUMBER(K1197)),0,IF(G1197="Oui",0,IF($B1197="Non - avec lien de dépendance",MIN(1129,K1197,$C1197),MIN(1129,K1197))))))</f>
        <v>Effectuez l’étape 1</v>
      </c>
      <c r="P1197" s="3">
        <f t="shared" si="18"/>
        <v>0</v>
      </c>
    </row>
    <row r="1198" spans="12:16" x14ac:dyDescent="0.3">
      <c r="L1198" s="3" t="str">
        <f>IF(ISTEXT(CRHPrate),"Effectuez l’étape 1",IF(AND(INDEX(claimPeriodNo,MATCH('Étape 1) Taux'!$A$8,claimPeriods,0))&gt;17,INDEX(claimPeriodNo,MATCH('Étape 1) Taux'!$A$8,claimPeriods,0))&lt;20,revenueReduction&lt;0.1),0,IF(NOT(ISNUMBER(H1198)),0,IF(D1198="Oui",0,IF($B1198="Non - avec lien de dépendance",MIN(1129,H1198,$C1198),MIN(1129,H1198))))))</f>
        <v>Effectuez l’étape 1</v>
      </c>
      <c r="M1198" s="3" t="str">
        <f>IF(ISTEXT(CRHPrate),"Effectuez l’étape 1",IF(AND(INDEX(claimPeriodNo,MATCH('Étape 1) Taux'!$A$8,claimPeriods,0))&gt;17,INDEX(claimPeriodNo,MATCH('Étape 1) Taux'!$A$8,claimPeriods,0))&lt;20,revenueReduction&lt;0.1),0,IF(NOT(ISNUMBER(I1198)),0,IF(E1198="Oui",0,IF($B1198="Non - avec lien de dépendance",MIN(1129,I1198,$C1198),MIN(1129,I1198))))))</f>
        <v>Effectuez l’étape 1</v>
      </c>
      <c r="N1198" s="3" t="str">
        <f>IF(ISTEXT(CRHPrate),"Effectuez l’étape 1",IF(AND(INDEX(claimPeriodNo,MATCH('Étape 1) Taux'!$A$8,claimPeriods,0))&gt;17,INDEX(claimPeriodNo,MATCH('Étape 1) Taux'!$A$8,claimPeriods,0))&lt;20,revenueReduction&lt;0.1),0,IF(NOT(ISNUMBER(J1198)),0,IF(F1198="Oui",0,IF($B1198="Non - avec lien de dépendance",MIN(1129,J1198,$C1198),MIN(1129,J1198))))))</f>
        <v>Effectuez l’étape 1</v>
      </c>
      <c r="O1198" s="3" t="str">
        <f>IF(ISTEXT(CRHPrate),"Effectuez l’étape 1",IF(AND(INDEX(claimPeriodNo,MATCH('Étape 1) Taux'!$A$8,claimPeriods,0))&gt;17,INDEX(claimPeriodNo,MATCH('Étape 1) Taux'!$A$8,claimPeriods,0))&lt;20,revenueReduction&lt;0.1),0,IF(NOT(ISNUMBER(K1198)),0,IF(G1198="Oui",0,IF($B1198="Non - avec lien de dépendance",MIN(1129,K1198,$C1198),MIN(1129,K1198))))))</f>
        <v>Effectuez l’étape 1</v>
      </c>
      <c r="P1198" s="3">
        <f t="shared" si="18"/>
        <v>0</v>
      </c>
    </row>
    <row r="1199" spans="12:16" x14ac:dyDescent="0.3">
      <c r="L1199" s="3" t="str">
        <f>IF(ISTEXT(CRHPrate),"Effectuez l’étape 1",IF(AND(INDEX(claimPeriodNo,MATCH('Étape 1) Taux'!$A$8,claimPeriods,0))&gt;17,INDEX(claimPeriodNo,MATCH('Étape 1) Taux'!$A$8,claimPeriods,0))&lt;20,revenueReduction&lt;0.1),0,IF(NOT(ISNUMBER(H1199)),0,IF(D1199="Oui",0,IF($B1199="Non - avec lien de dépendance",MIN(1129,H1199,$C1199),MIN(1129,H1199))))))</f>
        <v>Effectuez l’étape 1</v>
      </c>
      <c r="M1199" s="3" t="str">
        <f>IF(ISTEXT(CRHPrate),"Effectuez l’étape 1",IF(AND(INDEX(claimPeriodNo,MATCH('Étape 1) Taux'!$A$8,claimPeriods,0))&gt;17,INDEX(claimPeriodNo,MATCH('Étape 1) Taux'!$A$8,claimPeriods,0))&lt;20,revenueReduction&lt;0.1),0,IF(NOT(ISNUMBER(I1199)),0,IF(E1199="Oui",0,IF($B1199="Non - avec lien de dépendance",MIN(1129,I1199,$C1199),MIN(1129,I1199))))))</f>
        <v>Effectuez l’étape 1</v>
      </c>
      <c r="N1199" s="3" t="str">
        <f>IF(ISTEXT(CRHPrate),"Effectuez l’étape 1",IF(AND(INDEX(claimPeriodNo,MATCH('Étape 1) Taux'!$A$8,claimPeriods,0))&gt;17,INDEX(claimPeriodNo,MATCH('Étape 1) Taux'!$A$8,claimPeriods,0))&lt;20,revenueReduction&lt;0.1),0,IF(NOT(ISNUMBER(J1199)),0,IF(F1199="Oui",0,IF($B1199="Non - avec lien de dépendance",MIN(1129,J1199,$C1199),MIN(1129,J1199))))))</f>
        <v>Effectuez l’étape 1</v>
      </c>
      <c r="O1199" s="3" t="str">
        <f>IF(ISTEXT(CRHPrate),"Effectuez l’étape 1",IF(AND(INDEX(claimPeriodNo,MATCH('Étape 1) Taux'!$A$8,claimPeriods,0))&gt;17,INDEX(claimPeriodNo,MATCH('Étape 1) Taux'!$A$8,claimPeriods,0))&lt;20,revenueReduction&lt;0.1),0,IF(NOT(ISNUMBER(K1199)),0,IF(G1199="Oui",0,IF($B1199="Non - avec lien de dépendance",MIN(1129,K1199,$C1199),MIN(1129,K1199))))))</f>
        <v>Effectuez l’étape 1</v>
      </c>
      <c r="P1199" s="3">
        <f t="shared" si="18"/>
        <v>0</v>
      </c>
    </row>
    <row r="1200" spans="12:16" x14ac:dyDescent="0.3">
      <c r="L1200" s="3" t="str">
        <f>IF(ISTEXT(CRHPrate),"Effectuez l’étape 1",IF(AND(INDEX(claimPeriodNo,MATCH('Étape 1) Taux'!$A$8,claimPeriods,0))&gt;17,INDEX(claimPeriodNo,MATCH('Étape 1) Taux'!$A$8,claimPeriods,0))&lt;20,revenueReduction&lt;0.1),0,IF(NOT(ISNUMBER(H1200)),0,IF(D1200="Oui",0,IF($B1200="Non - avec lien de dépendance",MIN(1129,H1200,$C1200),MIN(1129,H1200))))))</f>
        <v>Effectuez l’étape 1</v>
      </c>
      <c r="M1200" s="3" t="str">
        <f>IF(ISTEXT(CRHPrate),"Effectuez l’étape 1",IF(AND(INDEX(claimPeriodNo,MATCH('Étape 1) Taux'!$A$8,claimPeriods,0))&gt;17,INDEX(claimPeriodNo,MATCH('Étape 1) Taux'!$A$8,claimPeriods,0))&lt;20,revenueReduction&lt;0.1),0,IF(NOT(ISNUMBER(I1200)),0,IF(E1200="Oui",0,IF($B1200="Non - avec lien de dépendance",MIN(1129,I1200,$C1200),MIN(1129,I1200))))))</f>
        <v>Effectuez l’étape 1</v>
      </c>
      <c r="N1200" s="3" t="str">
        <f>IF(ISTEXT(CRHPrate),"Effectuez l’étape 1",IF(AND(INDEX(claimPeriodNo,MATCH('Étape 1) Taux'!$A$8,claimPeriods,0))&gt;17,INDEX(claimPeriodNo,MATCH('Étape 1) Taux'!$A$8,claimPeriods,0))&lt;20,revenueReduction&lt;0.1),0,IF(NOT(ISNUMBER(J1200)),0,IF(F1200="Oui",0,IF($B1200="Non - avec lien de dépendance",MIN(1129,J1200,$C1200),MIN(1129,J1200))))))</f>
        <v>Effectuez l’étape 1</v>
      </c>
      <c r="O1200" s="3" t="str">
        <f>IF(ISTEXT(CRHPrate),"Effectuez l’étape 1",IF(AND(INDEX(claimPeriodNo,MATCH('Étape 1) Taux'!$A$8,claimPeriods,0))&gt;17,INDEX(claimPeriodNo,MATCH('Étape 1) Taux'!$A$8,claimPeriods,0))&lt;20,revenueReduction&lt;0.1),0,IF(NOT(ISNUMBER(K1200)),0,IF(G1200="Oui",0,IF($B1200="Non - avec lien de dépendance",MIN(1129,K1200,$C1200),MIN(1129,K1200))))))</f>
        <v>Effectuez l’étape 1</v>
      </c>
      <c r="P1200" s="3">
        <f t="shared" si="18"/>
        <v>0</v>
      </c>
    </row>
    <row r="1201" spans="12:16" x14ac:dyDescent="0.3">
      <c r="L1201" s="3" t="str">
        <f>IF(ISTEXT(CRHPrate),"Effectuez l’étape 1",IF(AND(INDEX(claimPeriodNo,MATCH('Étape 1) Taux'!$A$8,claimPeriods,0))&gt;17,INDEX(claimPeriodNo,MATCH('Étape 1) Taux'!$A$8,claimPeriods,0))&lt;20,revenueReduction&lt;0.1),0,IF(NOT(ISNUMBER(H1201)),0,IF(D1201="Oui",0,IF($B1201="Non - avec lien de dépendance",MIN(1129,H1201,$C1201),MIN(1129,H1201))))))</f>
        <v>Effectuez l’étape 1</v>
      </c>
      <c r="M1201" s="3" t="str">
        <f>IF(ISTEXT(CRHPrate),"Effectuez l’étape 1",IF(AND(INDEX(claimPeriodNo,MATCH('Étape 1) Taux'!$A$8,claimPeriods,0))&gt;17,INDEX(claimPeriodNo,MATCH('Étape 1) Taux'!$A$8,claimPeriods,0))&lt;20,revenueReduction&lt;0.1),0,IF(NOT(ISNUMBER(I1201)),0,IF(E1201="Oui",0,IF($B1201="Non - avec lien de dépendance",MIN(1129,I1201,$C1201),MIN(1129,I1201))))))</f>
        <v>Effectuez l’étape 1</v>
      </c>
      <c r="N1201" s="3" t="str">
        <f>IF(ISTEXT(CRHPrate),"Effectuez l’étape 1",IF(AND(INDEX(claimPeriodNo,MATCH('Étape 1) Taux'!$A$8,claimPeriods,0))&gt;17,INDEX(claimPeriodNo,MATCH('Étape 1) Taux'!$A$8,claimPeriods,0))&lt;20,revenueReduction&lt;0.1),0,IF(NOT(ISNUMBER(J1201)),0,IF(F1201="Oui",0,IF($B1201="Non - avec lien de dépendance",MIN(1129,J1201,$C1201),MIN(1129,J1201))))))</f>
        <v>Effectuez l’étape 1</v>
      </c>
      <c r="O1201" s="3" t="str">
        <f>IF(ISTEXT(CRHPrate),"Effectuez l’étape 1",IF(AND(INDEX(claimPeriodNo,MATCH('Étape 1) Taux'!$A$8,claimPeriods,0))&gt;17,INDEX(claimPeriodNo,MATCH('Étape 1) Taux'!$A$8,claimPeriods,0))&lt;20,revenueReduction&lt;0.1),0,IF(NOT(ISNUMBER(K1201)),0,IF(G1201="Oui",0,IF($B1201="Non - avec lien de dépendance",MIN(1129,K1201,$C1201),MIN(1129,K1201))))))</f>
        <v>Effectuez l’étape 1</v>
      </c>
      <c r="P1201" s="3">
        <f t="shared" si="18"/>
        <v>0</v>
      </c>
    </row>
    <row r="1202" spans="12:16" x14ac:dyDescent="0.3">
      <c r="L1202" s="3" t="str">
        <f>IF(ISTEXT(CRHPrate),"Effectuez l’étape 1",IF(AND(INDEX(claimPeriodNo,MATCH('Étape 1) Taux'!$A$8,claimPeriods,0))&gt;17,INDEX(claimPeriodNo,MATCH('Étape 1) Taux'!$A$8,claimPeriods,0))&lt;20,revenueReduction&lt;0.1),0,IF(NOT(ISNUMBER(H1202)),0,IF(D1202="Oui",0,IF($B1202="Non - avec lien de dépendance",MIN(1129,H1202,$C1202),MIN(1129,H1202))))))</f>
        <v>Effectuez l’étape 1</v>
      </c>
      <c r="M1202" s="3" t="str">
        <f>IF(ISTEXT(CRHPrate),"Effectuez l’étape 1",IF(AND(INDEX(claimPeriodNo,MATCH('Étape 1) Taux'!$A$8,claimPeriods,0))&gt;17,INDEX(claimPeriodNo,MATCH('Étape 1) Taux'!$A$8,claimPeriods,0))&lt;20,revenueReduction&lt;0.1),0,IF(NOT(ISNUMBER(I1202)),0,IF(E1202="Oui",0,IF($B1202="Non - avec lien de dépendance",MIN(1129,I1202,$C1202),MIN(1129,I1202))))))</f>
        <v>Effectuez l’étape 1</v>
      </c>
      <c r="N1202" s="3" t="str">
        <f>IF(ISTEXT(CRHPrate),"Effectuez l’étape 1",IF(AND(INDEX(claimPeriodNo,MATCH('Étape 1) Taux'!$A$8,claimPeriods,0))&gt;17,INDEX(claimPeriodNo,MATCH('Étape 1) Taux'!$A$8,claimPeriods,0))&lt;20,revenueReduction&lt;0.1),0,IF(NOT(ISNUMBER(J1202)),0,IF(F1202="Oui",0,IF($B1202="Non - avec lien de dépendance",MIN(1129,J1202,$C1202),MIN(1129,J1202))))))</f>
        <v>Effectuez l’étape 1</v>
      </c>
      <c r="O1202" s="3" t="str">
        <f>IF(ISTEXT(CRHPrate),"Effectuez l’étape 1",IF(AND(INDEX(claimPeriodNo,MATCH('Étape 1) Taux'!$A$8,claimPeriods,0))&gt;17,INDEX(claimPeriodNo,MATCH('Étape 1) Taux'!$A$8,claimPeriods,0))&lt;20,revenueReduction&lt;0.1),0,IF(NOT(ISNUMBER(K1202)),0,IF(G1202="Oui",0,IF($B1202="Non - avec lien de dépendance",MIN(1129,K1202,$C1202),MIN(1129,K1202))))))</f>
        <v>Effectuez l’étape 1</v>
      </c>
      <c r="P1202" s="3">
        <f t="shared" si="18"/>
        <v>0</v>
      </c>
    </row>
    <row r="1203" spans="12:16" x14ac:dyDescent="0.3">
      <c r="L1203" s="3" t="str">
        <f>IF(ISTEXT(CRHPrate),"Effectuez l’étape 1",IF(AND(INDEX(claimPeriodNo,MATCH('Étape 1) Taux'!$A$8,claimPeriods,0))&gt;17,INDEX(claimPeriodNo,MATCH('Étape 1) Taux'!$A$8,claimPeriods,0))&lt;20,revenueReduction&lt;0.1),0,IF(NOT(ISNUMBER(H1203)),0,IF(D1203="Oui",0,IF($B1203="Non - avec lien de dépendance",MIN(1129,H1203,$C1203),MIN(1129,H1203))))))</f>
        <v>Effectuez l’étape 1</v>
      </c>
      <c r="M1203" s="3" t="str">
        <f>IF(ISTEXT(CRHPrate),"Effectuez l’étape 1",IF(AND(INDEX(claimPeriodNo,MATCH('Étape 1) Taux'!$A$8,claimPeriods,0))&gt;17,INDEX(claimPeriodNo,MATCH('Étape 1) Taux'!$A$8,claimPeriods,0))&lt;20,revenueReduction&lt;0.1),0,IF(NOT(ISNUMBER(I1203)),0,IF(E1203="Oui",0,IF($B1203="Non - avec lien de dépendance",MIN(1129,I1203,$C1203),MIN(1129,I1203))))))</f>
        <v>Effectuez l’étape 1</v>
      </c>
      <c r="N1203" s="3" t="str">
        <f>IF(ISTEXT(CRHPrate),"Effectuez l’étape 1",IF(AND(INDEX(claimPeriodNo,MATCH('Étape 1) Taux'!$A$8,claimPeriods,0))&gt;17,INDEX(claimPeriodNo,MATCH('Étape 1) Taux'!$A$8,claimPeriods,0))&lt;20,revenueReduction&lt;0.1),0,IF(NOT(ISNUMBER(J1203)),0,IF(F1203="Oui",0,IF($B1203="Non - avec lien de dépendance",MIN(1129,J1203,$C1203),MIN(1129,J1203))))))</f>
        <v>Effectuez l’étape 1</v>
      </c>
      <c r="O1203" s="3" t="str">
        <f>IF(ISTEXT(CRHPrate),"Effectuez l’étape 1",IF(AND(INDEX(claimPeriodNo,MATCH('Étape 1) Taux'!$A$8,claimPeriods,0))&gt;17,INDEX(claimPeriodNo,MATCH('Étape 1) Taux'!$A$8,claimPeriods,0))&lt;20,revenueReduction&lt;0.1),0,IF(NOT(ISNUMBER(K1203)),0,IF(G1203="Oui",0,IF($B1203="Non - avec lien de dépendance",MIN(1129,K1203,$C1203),MIN(1129,K1203))))))</f>
        <v>Effectuez l’étape 1</v>
      </c>
      <c r="P1203" s="3">
        <f t="shared" si="18"/>
        <v>0</v>
      </c>
    </row>
    <row r="1204" spans="12:16" x14ac:dyDescent="0.3">
      <c r="L1204" s="3" t="str">
        <f>IF(ISTEXT(CRHPrate),"Effectuez l’étape 1",IF(AND(INDEX(claimPeriodNo,MATCH('Étape 1) Taux'!$A$8,claimPeriods,0))&gt;17,INDEX(claimPeriodNo,MATCH('Étape 1) Taux'!$A$8,claimPeriods,0))&lt;20,revenueReduction&lt;0.1),0,IF(NOT(ISNUMBER(H1204)),0,IF(D1204="Oui",0,IF($B1204="Non - avec lien de dépendance",MIN(1129,H1204,$C1204),MIN(1129,H1204))))))</f>
        <v>Effectuez l’étape 1</v>
      </c>
      <c r="M1204" s="3" t="str">
        <f>IF(ISTEXT(CRHPrate),"Effectuez l’étape 1",IF(AND(INDEX(claimPeriodNo,MATCH('Étape 1) Taux'!$A$8,claimPeriods,0))&gt;17,INDEX(claimPeriodNo,MATCH('Étape 1) Taux'!$A$8,claimPeriods,0))&lt;20,revenueReduction&lt;0.1),0,IF(NOT(ISNUMBER(I1204)),0,IF(E1204="Oui",0,IF($B1204="Non - avec lien de dépendance",MIN(1129,I1204,$C1204),MIN(1129,I1204))))))</f>
        <v>Effectuez l’étape 1</v>
      </c>
      <c r="N1204" s="3" t="str">
        <f>IF(ISTEXT(CRHPrate),"Effectuez l’étape 1",IF(AND(INDEX(claimPeriodNo,MATCH('Étape 1) Taux'!$A$8,claimPeriods,0))&gt;17,INDEX(claimPeriodNo,MATCH('Étape 1) Taux'!$A$8,claimPeriods,0))&lt;20,revenueReduction&lt;0.1),0,IF(NOT(ISNUMBER(J1204)),0,IF(F1204="Oui",0,IF($B1204="Non - avec lien de dépendance",MIN(1129,J1204,$C1204),MIN(1129,J1204))))))</f>
        <v>Effectuez l’étape 1</v>
      </c>
      <c r="O1204" s="3" t="str">
        <f>IF(ISTEXT(CRHPrate),"Effectuez l’étape 1",IF(AND(INDEX(claimPeriodNo,MATCH('Étape 1) Taux'!$A$8,claimPeriods,0))&gt;17,INDEX(claimPeriodNo,MATCH('Étape 1) Taux'!$A$8,claimPeriods,0))&lt;20,revenueReduction&lt;0.1),0,IF(NOT(ISNUMBER(K1204)),0,IF(G1204="Oui",0,IF($B1204="Non - avec lien de dépendance",MIN(1129,K1204,$C1204),MIN(1129,K1204))))))</f>
        <v>Effectuez l’étape 1</v>
      </c>
      <c r="P1204" s="3">
        <f t="shared" si="18"/>
        <v>0</v>
      </c>
    </row>
    <row r="1205" spans="12:16" x14ac:dyDescent="0.3">
      <c r="L1205" s="3" t="str">
        <f>IF(ISTEXT(CRHPrate),"Effectuez l’étape 1",IF(AND(INDEX(claimPeriodNo,MATCH('Étape 1) Taux'!$A$8,claimPeriods,0))&gt;17,INDEX(claimPeriodNo,MATCH('Étape 1) Taux'!$A$8,claimPeriods,0))&lt;20,revenueReduction&lt;0.1),0,IF(NOT(ISNUMBER(H1205)),0,IF(D1205="Oui",0,IF($B1205="Non - avec lien de dépendance",MIN(1129,H1205,$C1205),MIN(1129,H1205))))))</f>
        <v>Effectuez l’étape 1</v>
      </c>
      <c r="M1205" s="3" t="str">
        <f>IF(ISTEXT(CRHPrate),"Effectuez l’étape 1",IF(AND(INDEX(claimPeriodNo,MATCH('Étape 1) Taux'!$A$8,claimPeriods,0))&gt;17,INDEX(claimPeriodNo,MATCH('Étape 1) Taux'!$A$8,claimPeriods,0))&lt;20,revenueReduction&lt;0.1),0,IF(NOT(ISNUMBER(I1205)),0,IF(E1205="Oui",0,IF($B1205="Non - avec lien de dépendance",MIN(1129,I1205,$C1205),MIN(1129,I1205))))))</f>
        <v>Effectuez l’étape 1</v>
      </c>
      <c r="N1205" s="3" t="str">
        <f>IF(ISTEXT(CRHPrate),"Effectuez l’étape 1",IF(AND(INDEX(claimPeriodNo,MATCH('Étape 1) Taux'!$A$8,claimPeriods,0))&gt;17,INDEX(claimPeriodNo,MATCH('Étape 1) Taux'!$A$8,claimPeriods,0))&lt;20,revenueReduction&lt;0.1),0,IF(NOT(ISNUMBER(J1205)),0,IF(F1205="Oui",0,IF($B1205="Non - avec lien de dépendance",MIN(1129,J1205,$C1205),MIN(1129,J1205))))))</f>
        <v>Effectuez l’étape 1</v>
      </c>
      <c r="O1205" s="3" t="str">
        <f>IF(ISTEXT(CRHPrate),"Effectuez l’étape 1",IF(AND(INDEX(claimPeriodNo,MATCH('Étape 1) Taux'!$A$8,claimPeriods,0))&gt;17,INDEX(claimPeriodNo,MATCH('Étape 1) Taux'!$A$8,claimPeriods,0))&lt;20,revenueReduction&lt;0.1),0,IF(NOT(ISNUMBER(K1205)),0,IF(G1205="Oui",0,IF($B1205="Non - avec lien de dépendance",MIN(1129,K1205,$C1205),MIN(1129,K1205))))))</f>
        <v>Effectuez l’étape 1</v>
      </c>
      <c r="P1205" s="3">
        <f t="shared" si="18"/>
        <v>0</v>
      </c>
    </row>
    <row r="1206" spans="12:16" x14ac:dyDescent="0.3">
      <c r="L1206" s="3" t="str">
        <f>IF(ISTEXT(CRHPrate),"Effectuez l’étape 1",IF(AND(INDEX(claimPeriodNo,MATCH('Étape 1) Taux'!$A$8,claimPeriods,0))&gt;17,INDEX(claimPeriodNo,MATCH('Étape 1) Taux'!$A$8,claimPeriods,0))&lt;20,revenueReduction&lt;0.1),0,IF(NOT(ISNUMBER(H1206)),0,IF(D1206="Oui",0,IF($B1206="Non - avec lien de dépendance",MIN(1129,H1206,$C1206),MIN(1129,H1206))))))</f>
        <v>Effectuez l’étape 1</v>
      </c>
      <c r="M1206" s="3" t="str">
        <f>IF(ISTEXT(CRHPrate),"Effectuez l’étape 1",IF(AND(INDEX(claimPeriodNo,MATCH('Étape 1) Taux'!$A$8,claimPeriods,0))&gt;17,INDEX(claimPeriodNo,MATCH('Étape 1) Taux'!$A$8,claimPeriods,0))&lt;20,revenueReduction&lt;0.1),0,IF(NOT(ISNUMBER(I1206)),0,IF(E1206="Oui",0,IF($B1206="Non - avec lien de dépendance",MIN(1129,I1206,$C1206),MIN(1129,I1206))))))</f>
        <v>Effectuez l’étape 1</v>
      </c>
      <c r="N1206" s="3" t="str">
        <f>IF(ISTEXT(CRHPrate),"Effectuez l’étape 1",IF(AND(INDEX(claimPeriodNo,MATCH('Étape 1) Taux'!$A$8,claimPeriods,0))&gt;17,INDEX(claimPeriodNo,MATCH('Étape 1) Taux'!$A$8,claimPeriods,0))&lt;20,revenueReduction&lt;0.1),0,IF(NOT(ISNUMBER(J1206)),0,IF(F1206="Oui",0,IF($B1206="Non - avec lien de dépendance",MIN(1129,J1206,$C1206),MIN(1129,J1206))))))</f>
        <v>Effectuez l’étape 1</v>
      </c>
      <c r="O1206" s="3" t="str">
        <f>IF(ISTEXT(CRHPrate),"Effectuez l’étape 1",IF(AND(INDEX(claimPeriodNo,MATCH('Étape 1) Taux'!$A$8,claimPeriods,0))&gt;17,INDEX(claimPeriodNo,MATCH('Étape 1) Taux'!$A$8,claimPeriods,0))&lt;20,revenueReduction&lt;0.1),0,IF(NOT(ISNUMBER(K1206)),0,IF(G1206="Oui",0,IF($B1206="Non - avec lien de dépendance",MIN(1129,K1206,$C1206),MIN(1129,K1206))))))</f>
        <v>Effectuez l’étape 1</v>
      </c>
      <c r="P1206" s="3">
        <f t="shared" si="18"/>
        <v>0</v>
      </c>
    </row>
    <row r="1207" spans="12:16" x14ac:dyDescent="0.3">
      <c r="L1207" s="3" t="str">
        <f>IF(ISTEXT(CRHPrate),"Effectuez l’étape 1",IF(AND(INDEX(claimPeriodNo,MATCH('Étape 1) Taux'!$A$8,claimPeriods,0))&gt;17,INDEX(claimPeriodNo,MATCH('Étape 1) Taux'!$A$8,claimPeriods,0))&lt;20,revenueReduction&lt;0.1),0,IF(NOT(ISNUMBER(H1207)),0,IF(D1207="Oui",0,IF($B1207="Non - avec lien de dépendance",MIN(1129,H1207,$C1207),MIN(1129,H1207))))))</f>
        <v>Effectuez l’étape 1</v>
      </c>
      <c r="M1207" s="3" t="str">
        <f>IF(ISTEXT(CRHPrate),"Effectuez l’étape 1",IF(AND(INDEX(claimPeriodNo,MATCH('Étape 1) Taux'!$A$8,claimPeriods,0))&gt;17,INDEX(claimPeriodNo,MATCH('Étape 1) Taux'!$A$8,claimPeriods,0))&lt;20,revenueReduction&lt;0.1),0,IF(NOT(ISNUMBER(I1207)),0,IF(E1207="Oui",0,IF($B1207="Non - avec lien de dépendance",MIN(1129,I1207,$C1207),MIN(1129,I1207))))))</f>
        <v>Effectuez l’étape 1</v>
      </c>
      <c r="N1207" s="3" t="str">
        <f>IF(ISTEXT(CRHPrate),"Effectuez l’étape 1",IF(AND(INDEX(claimPeriodNo,MATCH('Étape 1) Taux'!$A$8,claimPeriods,0))&gt;17,INDEX(claimPeriodNo,MATCH('Étape 1) Taux'!$A$8,claimPeriods,0))&lt;20,revenueReduction&lt;0.1),0,IF(NOT(ISNUMBER(J1207)),0,IF(F1207="Oui",0,IF($B1207="Non - avec lien de dépendance",MIN(1129,J1207,$C1207),MIN(1129,J1207))))))</f>
        <v>Effectuez l’étape 1</v>
      </c>
      <c r="O1207" s="3" t="str">
        <f>IF(ISTEXT(CRHPrate),"Effectuez l’étape 1",IF(AND(INDEX(claimPeriodNo,MATCH('Étape 1) Taux'!$A$8,claimPeriods,0))&gt;17,INDEX(claimPeriodNo,MATCH('Étape 1) Taux'!$A$8,claimPeriods,0))&lt;20,revenueReduction&lt;0.1),0,IF(NOT(ISNUMBER(K1207)),0,IF(G1207="Oui",0,IF($B1207="Non - avec lien de dépendance",MIN(1129,K1207,$C1207),MIN(1129,K1207))))))</f>
        <v>Effectuez l’étape 1</v>
      </c>
      <c r="P1207" s="3">
        <f t="shared" si="18"/>
        <v>0</v>
      </c>
    </row>
    <row r="1208" spans="12:16" x14ac:dyDescent="0.3">
      <c r="L1208" s="3" t="str">
        <f>IF(ISTEXT(CRHPrate),"Effectuez l’étape 1",IF(AND(INDEX(claimPeriodNo,MATCH('Étape 1) Taux'!$A$8,claimPeriods,0))&gt;17,INDEX(claimPeriodNo,MATCH('Étape 1) Taux'!$A$8,claimPeriods,0))&lt;20,revenueReduction&lt;0.1),0,IF(NOT(ISNUMBER(H1208)),0,IF(D1208="Oui",0,IF($B1208="Non - avec lien de dépendance",MIN(1129,H1208,$C1208),MIN(1129,H1208))))))</f>
        <v>Effectuez l’étape 1</v>
      </c>
      <c r="M1208" s="3" t="str">
        <f>IF(ISTEXT(CRHPrate),"Effectuez l’étape 1",IF(AND(INDEX(claimPeriodNo,MATCH('Étape 1) Taux'!$A$8,claimPeriods,0))&gt;17,INDEX(claimPeriodNo,MATCH('Étape 1) Taux'!$A$8,claimPeriods,0))&lt;20,revenueReduction&lt;0.1),0,IF(NOT(ISNUMBER(I1208)),0,IF(E1208="Oui",0,IF($B1208="Non - avec lien de dépendance",MIN(1129,I1208,$C1208),MIN(1129,I1208))))))</f>
        <v>Effectuez l’étape 1</v>
      </c>
      <c r="N1208" s="3" t="str">
        <f>IF(ISTEXT(CRHPrate),"Effectuez l’étape 1",IF(AND(INDEX(claimPeriodNo,MATCH('Étape 1) Taux'!$A$8,claimPeriods,0))&gt;17,INDEX(claimPeriodNo,MATCH('Étape 1) Taux'!$A$8,claimPeriods,0))&lt;20,revenueReduction&lt;0.1),0,IF(NOT(ISNUMBER(J1208)),0,IF(F1208="Oui",0,IF($B1208="Non - avec lien de dépendance",MIN(1129,J1208,$C1208),MIN(1129,J1208))))))</f>
        <v>Effectuez l’étape 1</v>
      </c>
      <c r="O1208" s="3" t="str">
        <f>IF(ISTEXT(CRHPrate),"Effectuez l’étape 1",IF(AND(INDEX(claimPeriodNo,MATCH('Étape 1) Taux'!$A$8,claimPeriods,0))&gt;17,INDEX(claimPeriodNo,MATCH('Étape 1) Taux'!$A$8,claimPeriods,0))&lt;20,revenueReduction&lt;0.1),0,IF(NOT(ISNUMBER(K1208)),0,IF(G1208="Oui",0,IF($B1208="Non - avec lien de dépendance",MIN(1129,K1208,$C1208),MIN(1129,K1208))))))</f>
        <v>Effectuez l’étape 1</v>
      </c>
      <c r="P1208" s="3">
        <f t="shared" si="18"/>
        <v>0</v>
      </c>
    </row>
    <row r="1209" spans="12:16" x14ac:dyDescent="0.3">
      <c r="L1209" s="3" t="str">
        <f>IF(ISTEXT(CRHPrate),"Effectuez l’étape 1",IF(AND(INDEX(claimPeriodNo,MATCH('Étape 1) Taux'!$A$8,claimPeriods,0))&gt;17,INDEX(claimPeriodNo,MATCH('Étape 1) Taux'!$A$8,claimPeriods,0))&lt;20,revenueReduction&lt;0.1),0,IF(NOT(ISNUMBER(H1209)),0,IF(D1209="Oui",0,IF($B1209="Non - avec lien de dépendance",MIN(1129,H1209,$C1209),MIN(1129,H1209))))))</f>
        <v>Effectuez l’étape 1</v>
      </c>
      <c r="M1209" s="3" t="str">
        <f>IF(ISTEXT(CRHPrate),"Effectuez l’étape 1",IF(AND(INDEX(claimPeriodNo,MATCH('Étape 1) Taux'!$A$8,claimPeriods,0))&gt;17,INDEX(claimPeriodNo,MATCH('Étape 1) Taux'!$A$8,claimPeriods,0))&lt;20,revenueReduction&lt;0.1),0,IF(NOT(ISNUMBER(I1209)),0,IF(E1209="Oui",0,IF($B1209="Non - avec lien de dépendance",MIN(1129,I1209,$C1209),MIN(1129,I1209))))))</f>
        <v>Effectuez l’étape 1</v>
      </c>
      <c r="N1209" s="3" t="str">
        <f>IF(ISTEXT(CRHPrate),"Effectuez l’étape 1",IF(AND(INDEX(claimPeriodNo,MATCH('Étape 1) Taux'!$A$8,claimPeriods,0))&gt;17,INDEX(claimPeriodNo,MATCH('Étape 1) Taux'!$A$8,claimPeriods,0))&lt;20,revenueReduction&lt;0.1),0,IF(NOT(ISNUMBER(J1209)),0,IF(F1209="Oui",0,IF($B1209="Non - avec lien de dépendance",MIN(1129,J1209,$C1209),MIN(1129,J1209))))))</f>
        <v>Effectuez l’étape 1</v>
      </c>
      <c r="O1209" s="3" t="str">
        <f>IF(ISTEXT(CRHPrate),"Effectuez l’étape 1",IF(AND(INDEX(claimPeriodNo,MATCH('Étape 1) Taux'!$A$8,claimPeriods,0))&gt;17,INDEX(claimPeriodNo,MATCH('Étape 1) Taux'!$A$8,claimPeriods,0))&lt;20,revenueReduction&lt;0.1),0,IF(NOT(ISNUMBER(K1209)),0,IF(G1209="Oui",0,IF($B1209="Non - avec lien de dépendance",MIN(1129,K1209,$C1209),MIN(1129,K1209))))))</f>
        <v>Effectuez l’étape 1</v>
      </c>
      <c r="P1209" s="3">
        <f t="shared" si="18"/>
        <v>0</v>
      </c>
    </row>
    <row r="1210" spans="12:16" x14ac:dyDescent="0.3">
      <c r="L1210" s="3" t="str">
        <f>IF(ISTEXT(CRHPrate),"Effectuez l’étape 1",IF(AND(INDEX(claimPeriodNo,MATCH('Étape 1) Taux'!$A$8,claimPeriods,0))&gt;17,INDEX(claimPeriodNo,MATCH('Étape 1) Taux'!$A$8,claimPeriods,0))&lt;20,revenueReduction&lt;0.1),0,IF(NOT(ISNUMBER(H1210)),0,IF(D1210="Oui",0,IF($B1210="Non - avec lien de dépendance",MIN(1129,H1210,$C1210),MIN(1129,H1210))))))</f>
        <v>Effectuez l’étape 1</v>
      </c>
      <c r="M1210" s="3" t="str">
        <f>IF(ISTEXT(CRHPrate),"Effectuez l’étape 1",IF(AND(INDEX(claimPeriodNo,MATCH('Étape 1) Taux'!$A$8,claimPeriods,0))&gt;17,INDEX(claimPeriodNo,MATCH('Étape 1) Taux'!$A$8,claimPeriods,0))&lt;20,revenueReduction&lt;0.1),0,IF(NOT(ISNUMBER(I1210)),0,IF(E1210="Oui",0,IF($B1210="Non - avec lien de dépendance",MIN(1129,I1210,$C1210),MIN(1129,I1210))))))</f>
        <v>Effectuez l’étape 1</v>
      </c>
      <c r="N1210" s="3" t="str">
        <f>IF(ISTEXT(CRHPrate),"Effectuez l’étape 1",IF(AND(INDEX(claimPeriodNo,MATCH('Étape 1) Taux'!$A$8,claimPeriods,0))&gt;17,INDEX(claimPeriodNo,MATCH('Étape 1) Taux'!$A$8,claimPeriods,0))&lt;20,revenueReduction&lt;0.1),0,IF(NOT(ISNUMBER(J1210)),0,IF(F1210="Oui",0,IF($B1210="Non - avec lien de dépendance",MIN(1129,J1210,$C1210),MIN(1129,J1210))))))</f>
        <v>Effectuez l’étape 1</v>
      </c>
      <c r="O1210" s="3" t="str">
        <f>IF(ISTEXT(CRHPrate),"Effectuez l’étape 1",IF(AND(INDEX(claimPeriodNo,MATCH('Étape 1) Taux'!$A$8,claimPeriods,0))&gt;17,INDEX(claimPeriodNo,MATCH('Étape 1) Taux'!$A$8,claimPeriods,0))&lt;20,revenueReduction&lt;0.1),0,IF(NOT(ISNUMBER(K1210)),0,IF(G1210="Oui",0,IF($B1210="Non - avec lien de dépendance",MIN(1129,K1210,$C1210),MIN(1129,K1210))))))</f>
        <v>Effectuez l’étape 1</v>
      </c>
      <c r="P1210" s="3">
        <f t="shared" si="18"/>
        <v>0</v>
      </c>
    </row>
    <row r="1211" spans="12:16" x14ac:dyDescent="0.3">
      <c r="L1211" s="3" t="str">
        <f>IF(ISTEXT(CRHPrate),"Effectuez l’étape 1",IF(AND(INDEX(claimPeriodNo,MATCH('Étape 1) Taux'!$A$8,claimPeriods,0))&gt;17,INDEX(claimPeriodNo,MATCH('Étape 1) Taux'!$A$8,claimPeriods,0))&lt;20,revenueReduction&lt;0.1),0,IF(NOT(ISNUMBER(H1211)),0,IF(D1211="Oui",0,IF($B1211="Non - avec lien de dépendance",MIN(1129,H1211,$C1211),MIN(1129,H1211))))))</f>
        <v>Effectuez l’étape 1</v>
      </c>
      <c r="M1211" s="3" t="str">
        <f>IF(ISTEXT(CRHPrate),"Effectuez l’étape 1",IF(AND(INDEX(claimPeriodNo,MATCH('Étape 1) Taux'!$A$8,claimPeriods,0))&gt;17,INDEX(claimPeriodNo,MATCH('Étape 1) Taux'!$A$8,claimPeriods,0))&lt;20,revenueReduction&lt;0.1),0,IF(NOT(ISNUMBER(I1211)),0,IF(E1211="Oui",0,IF($B1211="Non - avec lien de dépendance",MIN(1129,I1211,$C1211),MIN(1129,I1211))))))</f>
        <v>Effectuez l’étape 1</v>
      </c>
      <c r="N1211" s="3" t="str">
        <f>IF(ISTEXT(CRHPrate),"Effectuez l’étape 1",IF(AND(INDEX(claimPeriodNo,MATCH('Étape 1) Taux'!$A$8,claimPeriods,0))&gt;17,INDEX(claimPeriodNo,MATCH('Étape 1) Taux'!$A$8,claimPeriods,0))&lt;20,revenueReduction&lt;0.1),0,IF(NOT(ISNUMBER(J1211)),0,IF(F1211="Oui",0,IF($B1211="Non - avec lien de dépendance",MIN(1129,J1211,$C1211),MIN(1129,J1211))))))</f>
        <v>Effectuez l’étape 1</v>
      </c>
      <c r="O1211" s="3" t="str">
        <f>IF(ISTEXT(CRHPrate),"Effectuez l’étape 1",IF(AND(INDEX(claimPeriodNo,MATCH('Étape 1) Taux'!$A$8,claimPeriods,0))&gt;17,INDEX(claimPeriodNo,MATCH('Étape 1) Taux'!$A$8,claimPeriods,0))&lt;20,revenueReduction&lt;0.1),0,IF(NOT(ISNUMBER(K1211)),0,IF(G1211="Oui",0,IF($B1211="Non - avec lien de dépendance",MIN(1129,K1211,$C1211),MIN(1129,K1211))))))</f>
        <v>Effectuez l’étape 1</v>
      </c>
      <c r="P1211" s="3">
        <f t="shared" si="18"/>
        <v>0</v>
      </c>
    </row>
    <row r="1212" spans="12:16" x14ac:dyDescent="0.3">
      <c r="L1212" s="3" t="str">
        <f>IF(ISTEXT(CRHPrate),"Effectuez l’étape 1",IF(AND(INDEX(claimPeriodNo,MATCH('Étape 1) Taux'!$A$8,claimPeriods,0))&gt;17,INDEX(claimPeriodNo,MATCH('Étape 1) Taux'!$A$8,claimPeriods,0))&lt;20,revenueReduction&lt;0.1),0,IF(NOT(ISNUMBER(H1212)),0,IF(D1212="Oui",0,IF($B1212="Non - avec lien de dépendance",MIN(1129,H1212,$C1212),MIN(1129,H1212))))))</f>
        <v>Effectuez l’étape 1</v>
      </c>
      <c r="M1212" s="3" t="str">
        <f>IF(ISTEXT(CRHPrate),"Effectuez l’étape 1",IF(AND(INDEX(claimPeriodNo,MATCH('Étape 1) Taux'!$A$8,claimPeriods,0))&gt;17,INDEX(claimPeriodNo,MATCH('Étape 1) Taux'!$A$8,claimPeriods,0))&lt;20,revenueReduction&lt;0.1),0,IF(NOT(ISNUMBER(I1212)),0,IF(E1212="Oui",0,IF($B1212="Non - avec lien de dépendance",MIN(1129,I1212,$C1212),MIN(1129,I1212))))))</f>
        <v>Effectuez l’étape 1</v>
      </c>
      <c r="N1212" s="3" t="str">
        <f>IF(ISTEXT(CRHPrate),"Effectuez l’étape 1",IF(AND(INDEX(claimPeriodNo,MATCH('Étape 1) Taux'!$A$8,claimPeriods,0))&gt;17,INDEX(claimPeriodNo,MATCH('Étape 1) Taux'!$A$8,claimPeriods,0))&lt;20,revenueReduction&lt;0.1),0,IF(NOT(ISNUMBER(J1212)),0,IF(F1212="Oui",0,IF($B1212="Non - avec lien de dépendance",MIN(1129,J1212,$C1212),MIN(1129,J1212))))))</f>
        <v>Effectuez l’étape 1</v>
      </c>
      <c r="O1212" s="3" t="str">
        <f>IF(ISTEXT(CRHPrate),"Effectuez l’étape 1",IF(AND(INDEX(claimPeriodNo,MATCH('Étape 1) Taux'!$A$8,claimPeriods,0))&gt;17,INDEX(claimPeriodNo,MATCH('Étape 1) Taux'!$A$8,claimPeriods,0))&lt;20,revenueReduction&lt;0.1),0,IF(NOT(ISNUMBER(K1212)),0,IF(G1212="Oui",0,IF($B1212="Non - avec lien de dépendance",MIN(1129,K1212,$C1212),MIN(1129,K1212))))))</f>
        <v>Effectuez l’étape 1</v>
      </c>
      <c r="P1212" s="3">
        <f t="shared" si="18"/>
        <v>0</v>
      </c>
    </row>
    <row r="1213" spans="12:16" x14ac:dyDescent="0.3">
      <c r="L1213" s="3" t="str">
        <f>IF(ISTEXT(CRHPrate),"Effectuez l’étape 1",IF(AND(INDEX(claimPeriodNo,MATCH('Étape 1) Taux'!$A$8,claimPeriods,0))&gt;17,INDEX(claimPeriodNo,MATCH('Étape 1) Taux'!$A$8,claimPeriods,0))&lt;20,revenueReduction&lt;0.1),0,IF(NOT(ISNUMBER(H1213)),0,IF(D1213="Oui",0,IF($B1213="Non - avec lien de dépendance",MIN(1129,H1213,$C1213),MIN(1129,H1213))))))</f>
        <v>Effectuez l’étape 1</v>
      </c>
      <c r="M1213" s="3" t="str">
        <f>IF(ISTEXT(CRHPrate),"Effectuez l’étape 1",IF(AND(INDEX(claimPeriodNo,MATCH('Étape 1) Taux'!$A$8,claimPeriods,0))&gt;17,INDEX(claimPeriodNo,MATCH('Étape 1) Taux'!$A$8,claimPeriods,0))&lt;20,revenueReduction&lt;0.1),0,IF(NOT(ISNUMBER(I1213)),0,IF(E1213="Oui",0,IF($B1213="Non - avec lien de dépendance",MIN(1129,I1213,$C1213),MIN(1129,I1213))))))</f>
        <v>Effectuez l’étape 1</v>
      </c>
      <c r="N1213" s="3" t="str">
        <f>IF(ISTEXT(CRHPrate),"Effectuez l’étape 1",IF(AND(INDEX(claimPeriodNo,MATCH('Étape 1) Taux'!$A$8,claimPeriods,0))&gt;17,INDEX(claimPeriodNo,MATCH('Étape 1) Taux'!$A$8,claimPeriods,0))&lt;20,revenueReduction&lt;0.1),0,IF(NOT(ISNUMBER(J1213)),0,IF(F1213="Oui",0,IF($B1213="Non - avec lien de dépendance",MIN(1129,J1213,$C1213),MIN(1129,J1213))))))</f>
        <v>Effectuez l’étape 1</v>
      </c>
      <c r="O1213" s="3" t="str">
        <f>IF(ISTEXT(CRHPrate),"Effectuez l’étape 1",IF(AND(INDEX(claimPeriodNo,MATCH('Étape 1) Taux'!$A$8,claimPeriods,0))&gt;17,INDEX(claimPeriodNo,MATCH('Étape 1) Taux'!$A$8,claimPeriods,0))&lt;20,revenueReduction&lt;0.1),0,IF(NOT(ISNUMBER(K1213)),0,IF(G1213="Oui",0,IF($B1213="Non - avec lien de dépendance",MIN(1129,K1213,$C1213),MIN(1129,K1213))))))</f>
        <v>Effectuez l’étape 1</v>
      </c>
      <c r="P1213" s="3">
        <f t="shared" si="18"/>
        <v>0</v>
      </c>
    </row>
    <row r="1214" spans="12:16" x14ac:dyDescent="0.3">
      <c r="L1214" s="3" t="str">
        <f>IF(ISTEXT(CRHPrate),"Effectuez l’étape 1",IF(AND(INDEX(claimPeriodNo,MATCH('Étape 1) Taux'!$A$8,claimPeriods,0))&gt;17,INDEX(claimPeriodNo,MATCH('Étape 1) Taux'!$A$8,claimPeriods,0))&lt;20,revenueReduction&lt;0.1),0,IF(NOT(ISNUMBER(H1214)),0,IF(D1214="Oui",0,IF($B1214="Non - avec lien de dépendance",MIN(1129,H1214,$C1214),MIN(1129,H1214))))))</f>
        <v>Effectuez l’étape 1</v>
      </c>
      <c r="M1214" s="3" t="str">
        <f>IF(ISTEXT(CRHPrate),"Effectuez l’étape 1",IF(AND(INDEX(claimPeriodNo,MATCH('Étape 1) Taux'!$A$8,claimPeriods,0))&gt;17,INDEX(claimPeriodNo,MATCH('Étape 1) Taux'!$A$8,claimPeriods,0))&lt;20,revenueReduction&lt;0.1),0,IF(NOT(ISNUMBER(I1214)),0,IF(E1214="Oui",0,IF($B1214="Non - avec lien de dépendance",MIN(1129,I1214,$C1214),MIN(1129,I1214))))))</f>
        <v>Effectuez l’étape 1</v>
      </c>
      <c r="N1214" s="3" t="str">
        <f>IF(ISTEXT(CRHPrate),"Effectuez l’étape 1",IF(AND(INDEX(claimPeriodNo,MATCH('Étape 1) Taux'!$A$8,claimPeriods,0))&gt;17,INDEX(claimPeriodNo,MATCH('Étape 1) Taux'!$A$8,claimPeriods,0))&lt;20,revenueReduction&lt;0.1),0,IF(NOT(ISNUMBER(J1214)),0,IF(F1214="Oui",0,IF($B1214="Non - avec lien de dépendance",MIN(1129,J1214,$C1214),MIN(1129,J1214))))))</f>
        <v>Effectuez l’étape 1</v>
      </c>
      <c r="O1214" s="3" t="str">
        <f>IF(ISTEXT(CRHPrate),"Effectuez l’étape 1",IF(AND(INDEX(claimPeriodNo,MATCH('Étape 1) Taux'!$A$8,claimPeriods,0))&gt;17,INDEX(claimPeriodNo,MATCH('Étape 1) Taux'!$A$8,claimPeriods,0))&lt;20,revenueReduction&lt;0.1),0,IF(NOT(ISNUMBER(K1214)),0,IF(G1214="Oui",0,IF($B1214="Non - avec lien de dépendance",MIN(1129,K1214,$C1214),MIN(1129,K1214))))))</f>
        <v>Effectuez l’étape 1</v>
      </c>
      <c r="P1214" s="3">
        <f t="shared" si="18"/>
        <v>0</v>
      </c>
    </row>
    <row r="1215" spans="12:16" x14ac:dyDescent="0.3">
      <c r="L1215" s="3" t="str">
        <f>IF(ISTEXT(CRHPrate),"Effectuez l’étape 1",IF(AND(INDEX(claimPeriodNo,MATCH('Étape 1) Taux'!$A$8,claimPeriods,0))&gt;17,INDEX(claimPeriodNo,MATCH('Étape 1) Taux'!$A$8,claimPeriods,0))&lt;20,revenueReduction&lt;0.1),0,IF(NOT(ISNUMBER(H1215)),0,IF(D1215="Oui",0,IF($B1215="Non - avec lien de dépendance",MIN(1129,H1215,$C1215),MIN(1129,H1215))))))</f>
        <v>Effectuez l’étape 1</v>
      </c>
      <c r="M1215" s="3" t="str">
        <f>IF(ISTEXT(CRHPrate),"Effectuez l’étape 1",IF(AND(INDEX(claimPeriodNo,MATCH('Étape 1) Taux'!$A$8,claimPeriods,0))&gt;17,INDEX(claimPeriodNo,MATCH('Étape 1) Taux'!$A$8,claimPeriods,0))&lt;20,revenueReduction&lt;0.1),0,IF(NOT(ISNUMBER(I1215)),0,IF(E1215="Oui",0,IF($B1215="Non - avec lien de dépendance",MIN(1129,I1215,$C1215),MIN(1129,I1215))))))</f>
        <v>Effectuez l’étape 1</v>
      </c>
      <c r="N1215" s="3" t="str">
        <f>IF(ISTEXT(CRHPrate),"Effectuez l’étape 1",IF(AND(INDEX(claimPeriodNo,MATCH('Étape 1) Taux'!$A$8,claimPeriods,0))&gt;17,INDEX(claimPeriodNo,MATCH('Étape 1) Taux'!$A$8,claimPeriods,0))&lt;20,revenueReduction&lt;0.1),0,IF(NOT(ISNUMBER(J1215)),0,IF(F1215="Oui",0,IF($B1215="Non - avec lien de dépendance",MIN(1129,J1215,$C1215),MIN(1129,J1215))))))</f>
        <v>Effectuez l’étape 1</v>
      </c>
      <c r="O1215" s="3" t="str">
        <f>IF(ISTEXT(CRHPrate),"Effectuez l’étape 1",IF(AND(INDEX(claimPeriodNo,MATCH('Étape 1) Taux'!$A$8,claimPeriods,0))&gt;17,INDEX(claimPeriodNo,MATCH('Étape 1) Taux'!$A$8,claimPeriods,0))&lt;20,revenueReduction&lt;0.1),0,IF(NOT(ISNUMBER(K1215)),0,IF(G1215="Oui",0,IF($B1215="Non - avec lien de dépendance",MIN(1129,K1215,$C1215),MIN(1129,K1215))))))</f>
        <v>Effectuez l’étape 1</v>
      </c>
      <c r="P1215" s="3">
        <f t="shared" si="18"/>
        <v>0</v>
      </c>
    </row>
    <row r="1216" spans="12:16" x14ac:dyDescent="0.3">
      <c r="L1216" s="3" t="str">
        <f>IF(ISTEXT(CRHPrate),"Effectuez l’étape 1",IF(AND(INDEX(claimPeriodNo,MATCH('Étape 1) Taux'!$A$8,claimPeriods,0))&gt;17,INDEX(claimPeriodNo,MATCH('Étape 1) Taux'!$A$8,claimPeriods,0))&lt;20,revenueReduction&lt;0.1),0,IF(NOT(ISNUMBER(H1216)),0,IF(D1216="Oui",0,IF($B1216="Non - avec lien de dépendance",MIN(1129,H1216,$C1216),MIN(1129,H1216))))))</f>
        <v>Effectuez l’étape 1</v>
      </c>
      <c r="M1216" s="3" t="str">
        <f>IF(ISTEXT(CRHPrate),"Effectuez l’étape 1",IF(AND(INDEX(claimPeriodNo,MATCH('Étape 1) Taux'!$A$8,claimPeriods,0))&gt;17,INDEX(claimPeriodNo,MATCH('Étape 1) Taux'!$A$8,claimPeriods,0))&lt;20,revenueReduction&lt;0.1),0,IF(NOT(ISNUMBER(I1216)),0,IF(E1216="Oui",0,IF($B1216="Non - avec lien de dépendance",MIN(1129,I1216,$C1216),MIN(1129,I1216))))))</f>
        <v>Effectuez l’étape 1</v>
      </c>
      <c r="N1216" s="3" t="str">
        <f>IF(ISTEXT(CRHPrate),"Effectuez l’étape 1",IF(AND(INDEX(claimPeriodNo,MATCH('Étape 1) Taux'!$A$8,claimPeriods,0))&gt;17,INDEX(claimPeriodNo,MATCH('Étape 1) Taux'!$A$8,claimPeriods,0))&lt;20,revenueReduction&lt;0.1),0,IF(NOT(ISNUMBER(J1216)),0,IF(F1216="Oui",0,IF($B1216="Non - avec lien de dépendance",MIN(1129,J1216,$C1216),MIN(1129,J1216))))))</f>
        <v>Effectuez l’étape 1</v>
      </c>
      <c r="O1216" s="3" t="str">
        <f>IF(ISTEXT(CRHPrate),"Effectuez l’étape 1",IF(AND(INDEX(claimPeriodNo,MATCH('Étape 1) Taux'!$A$8,claimPeriods,0))&gt;17,INDEX(claimPeriodNo,MATCH('Étape 1) Taux'!$A$8,claimPeriods,0))&lt;20,revenueReduction&lt;0.1),0,IF(NOT(ISNUMBER(K1216)),0,IF(G1216="Oui",0,IF($B1216="Non - avec lien de dépendance",MIN(1129,K1216,$C1216),MIN(1129,K1216))))))</f>
        <v>Effectuez l’étape 1</v>
      </c>
      <c r="P1216" s="3">
        <f t="shared" si="18"/>
        <v>0</v>
      </c>
    </row>
    <row r="1217" spans="12:16" x14ac:dyDescent="0.3">
      <c r="L1217" s="3" t="str">
        <f>IF(ISTEXT(CRHPrate),"Effectuez l’étape 1",IF(AND(INDEX(claimPeriodNo,MATCH('Étape 1) Taux'!$A$8,claimPeriods,0))&gt;17,INDEX(claimPeriodNo,MATCH('Étape 1) Taux'!$A$8,claimPeriods,0))&lt;20,revenueReduction&lt;0.1),0,IF(NOT(ISNUMBER(H1217)),0,IF(D1217="Oui",0,IF($B1217="Non - avec lien de dépendance",MIN(1129,H1217,$C1217),MIN(1129,H1217))))))</f>
        <v>Effectuez l’étape 1</v>
      </c>
      <c r="M1217" s="3" t="str">
        <f>IF(ISTEXT(CRHPrate),"Effectuez l’étape 1",IF(AND(INDEX(claimPeriodNo,MATCH('Étape 1) Taux'!$A$8,claimPeriods,0))&gt;17,INDEX(claimPeriodNo,MATCH('Étape 1) Taux'!$A$8,claimPeriods,0))&lt;20,revenueReduction&lt;0.1),0,IF(NOT(ISNUMBER(I1217)),0,IF(E1217="Oui",0,IF($B1217="Non - avec lien de dépendance",MIN(1129,I1217,$C1217),MIN(1129,I1217))))))</f>
        <v>Effectuez l’étape 1</v>
      </c>
      <c r="N1217" s="3" t="str">
        <f>IF(ISTEXT(CRHPrate),"Effectuez l’étape 1",IF(AND(INDEX(claimPeriodNo,MATCH('Étape 1) Taux'!$A$8,claimPeriods,0))&gt;17,INDEX(claimPeriodNo,MATCH('Étape 1) Taux'!$A$8,claimPeriods,0))&lt;20,revenueReduction&lt;0.1),0,IF(NOT(ISNUMBER(J1217)),0,IF(F1217="Oui",0,IF($B1217="Non - avec lien de dépendance",MIN(1129,J1217,$C1217),MIN(1129,J1217))))))</f>
        <v>Effectuez l’étape 1</v>
      </c>
      <c r="O1217" s="3" t="str">
        <f>IF(ISTEXT(CRHPrate),"Effectuez l’étape 1",IF(AND(INDEX(claimPeriodNo,MATCH('Étape 1) Taux'!$A$8,claimPeriods,0))&gt;17,INDEX(claimPeriodNo,MATCH('Étape 1) Taux'!$A$8,claimPeriods,0))&lt;20,revenueReduction&lt;0.1),0,IF(NOT(ISNUMBER(K1217)),0,IF(G1217="Oui",0,IF($B1217="Non - avec lien de dépendance",MIN(1129,K1217,$C1217),MIN(1129,K1217))))))</f>
        <v>Effectuez l’étape 1</v>
      </c>
      <c r="P1217" s="3">
        <f t="shared" si="18"/>
        <v>0</v>
      </c>
    </row>
    <row r="1218" spans="12:16" x14ac:dyDescent="0.3">
      <c r="L1218" s="3" t="str">
        <f>IF(ISTEXT(CRHPrate),"Effectuez l’étape 1",IF(AND(INDEX(claimPeriodNo,MATCH('Étape 1) Taux'!$A$8,claimPeriods,0))&gt;17,INDEX(claimPeriodNo,MATCH('Étape 1) Taux'!$A$8,claimPeriods,0))&lt;20,revenueReduction&lt;0.1),0,IF(NOT(ISNUMBER(H1218)),0,IF(D1218="Oui",0,IF($B1218="Non - avec lien de dépendance",MIN(1129,H1218,$C1218),MIN(1129,H1218))))))</f>
        <v>Effectuez l’étape 1</v>
      </c>
      <c r="M1218" s="3" t="str">
        <f>IF(ISTEXT(CRHPrate),"Effectuez l’étape 1",IF(AND(INDEX(claimPeriodNo,MATCH('Étape 1) Taux'!$A$8,claimPeriods,0))&gt;17,INDEX(claimPeriodNo,MATCH('Étape 1) Taux'!$A$8,claimPeriods,0))&lt;20,revenueReduction&lt;0.1),0,IF(NOT(ISNUMBER(I1218)),0,IF(E1218="Oui",0,IF($B1218="Non - avec lien de dépendance",MIN(1129,I1218,$C1218),MIN(1129,I1218))))))</f>
        <v>Effectuez l’étape 1</v>
      </c>
      <c r="N1218" s="3" t="str">
        <f>IF(ISTEXT(CRHPrate),"Effectuez l’étape 1",IF(AND(INDEX(claimPeriodNo,MATCH('Étape 1) Taux'!$A$8,claimPeriods,0))&gt;17,INDEX(claimPeriodNo,MATCH('Étape 1) Taux'!$A$8,claimPeriods,0))&lt;20,revenueReduction&lt;0.1),0,IF(NOT(ISNUMBER(J1218)),0,IF(F1218="Oui",0,IF($B1218="Non - avec lien de dépendance",MIN(1129,J1218,$C1218),MIN(1129,J1218))))))</f>
        <v>Effectuez l’étape 1</v>
      </c>
      <c r="O1218" s="3" t="str">
        <f>IF(ISTEXT(CRHPrate),"Effectuez l’étape 1",IF(AND(INDEX(claimPeriodNo,MATCH('Étape 1) Taux'!$A$8,claimPeriods,0))&gt;17,INDEX(claimPeriodNo,MATCH('Étape 1) Taux'!$A$8,claimPeriods,0))&lt;20,revenueReduction&lt;0.1),0,IF(NOT(ISNUMBER(K1218)),0,IF(G1218="Oui",0,IF($B1218="Non - avec lien de dépendance",MIN(1129,K1218,$C1218),MIN(1129,K1218))))))</f>
        <v>Effectuez l’étape 1</v>
      </c>
      <c r="P1218" s="3">
        <f t="shared" si="18"/>
        <v>0</v>
      </c>
    </row>
    <row r="1219" spans="12:16" x14ac:dyDescent="0.3">
      <c r="L1219" s="3" t="str">
        <f>IF(ISTEXT(CRHPrate),"Effectuez l’étape 1",IF(AND(INDEX(claimPeriodNo,MATCH('Étape 1) Taux'!$A$8,claimPeriods,0))&gt;17,INDEX(claimPeriodNo,MATCH('Étape 1) Taux'!$A$8,claimPeriods,0))&lt;20,revenueReduction&lt;0.1),0,IF(NOT(ISNUMBER(H1219)),0,IF(D1219="Oui",0,IF($B1219="Non - avec lien de dépendance",MIN(1129,H1219,$C1219),MIN(1129,H1219))))))</f>
        <v>Effectuez l’étape 1</v>
      </c>
      <c r="M1219" s="3" t="str">
        <f>IF(ISTEXT(CRHPrate),"Effectuez l’étape 1",IF(AND(INDEX(claimPeriodNo,MATCH('Étape 1) Taux'!$A$8,claimPeriods,0))&gt;17,INDEX(claimPeriodNo,MATCH('Étape 1) Taux'!$A$8,claimPeriods,0))&lt;20,revenueReduction&lt;0.1),0,IF(NOT(ISNUMBER(I1219)),0,IF(E1219="Oui",0,IF($B1219="Non - avec lien de dépendance",MIN(1129,I1219,$C1219),MIN(1129,I1219))))))</f>
        <v>Effectuez l’étape 1</v>
      </c>
      <c r="N1219" s="3" t="str">
        <f>IF(ISTEXT(CRHPrate),"Effectuez l’étape 1",IF(AND(INDEX(claimPeriodNo,MATCH('Étape 1) Taux'!$A$8,claimPeriods,0))&gt;17,INDEX(claimPeriodNo,MATCH('Étape 1) Taux'!$A$8,claimPeriods,0))&lt;20,revenueReduction&lt;0.1),0,IF(NOT(ISNUMBER(J1219)),0,IF(F1219="Oui",0,IF($B1219="Non - avec lien de dépendance",MIN(1129,J1219,$C1219),MIN(1129,J1219))))))</f>
        <v>Effectuez l’étape 1</v>
      </c>
      <c r="O1219" s="3" t="str">
        <f>IF(ISTEXT(CRHPrate),"Effectuez l’étape 1",IF(AND(INDEX(claimPeriodNo,MATCH('Étape 1) Taux'!$A$8,claimPeriods,0))&gt;17,INDEX(claimPeriodNo,MATCH('Étape 1) Taux'!$A$8,claimPeriods,0))&lt;20,revenueReduction&lt;0.1),0,IF(NOT(ISNUMBER(K1219)),0,IF(G1219="Oui",0,IF($B1219="Non - avec lien de dépendance",MIN(1129,K1219,$C1219),MIN(1129,K1219))))))</f>
        <v>Effectuez l’étape 1</v>
      </c>
      <c r="P1219" s="3">
        <f t="shared" si="18"/>
        <v>0</v>
      </c>
    </row>
    <row r="1220" spans="12:16" x14ac:dyDescent="0.3">
      <c r="L1220" s="3" t="str">
        <f>IF(ISTEXT(CRHPrate),"Effectuez l’étape 1",IF(AND(INDEX(claimPeriodNo,MATCH('Étape 1) Taux'!$A$8,claimPeriods,0))&gt;17,INDEX(claimPeriodNo,MATCH('Étape 1) Taux'!$A$8,claimPeriods,0))&lt;20,revenueReduction&lt;0.1),0,IF(NOT(ISNUMBER(H1220)),0,IF(D1220="Oui",0,IF($B1220="Non - avec lien de dépendance",MIN(1129,H1220,$C1220),MIN(1129,H1220))))))</f>
        <v>Effectuez l’étape 1</v>
      </c>
      <c r="M1220" s="3" t="str">
        <f>IF(ISTEXT(CRHPrate),"Effectuez l’étape 1",IF(AND(INDEX(claimPeriodNo,MATCH('Étape 1) Taux'!$A$8,claimPeriods,0))&gt;17,INDEX(claimPeriodNo,MATCH('Étape 1) Taux'!$A$8,claimPeriods,0))&lt;20,revenueReduction&lt;0.1),0,IF(NOT(ISNUMBER(I1220)),0,IF(E1220="Oui",0,IF($B1220="Non - avec lien de dépendance",MIN(1129,I1220,$C1220),MIN(1129,I1220))))))</f>
        <v>Effectuez l’étape 1</v>
      </c>
      <c r="N1220" s="3" t="str">
        <f>IF(ISTEXT(CRHPrate),"Effectuez l’étape 1",IF(AND(INDEX(claimPeriodNo,MATCH('Étape 1) Taux'!$A$8,claimPeriods,0))&gt;17,INDEX(claimPeriodNo,MATCH('Étape 1) Taux'!$A$8,claimPeriods,0))&lt;20,revenueReduction&lt;0.1),0,IF(NOT(ISNUMBER(J1220)),0,IF(F1220="Oui",0,IF($B1220="Non - avec lien de dépendance",MIN(1129,J1220,$C1220),MIN(1129,J1220))))))</f>
        <v>Effectuez l’étape 1</v>
      </c>
      <c r="O1220" s="3" t="str">
        <f>IF(ISTEXT(CRHPrate),"Effectuez l’étape 1",IF(AND(INDEX(claimPeriodNo,MATCH('Étape 1) Taux'!$A$8,claimPeriods,0))&gt;17,INDEX(claimPeriodNo,MATCH('Étape 1) Taux'!$A$8,claimPeriods,0))&lt;20,revenueReduction&lt;0.1),0,IF(NOT(ISNUMBER(K1220)),0,IF(G1220="Oui",0,IF($B1220="Non - avec lien de dépendance",MIN(1129,K1220,$C1220),MIN(1129,K1220))))))</f>
        <v>Effectuez l’étape 1</v>
      </c>
      <c r="P1220" s="3">
        <f t="shared" si="18"/>
        <v>0</v>
      </c>
    </row>
    <row r="1221" spans="12:16" x14ac:dyDescent="0.3">
      <c r="L1221" s="3" t="str">
        <f>IF(ISTEXT(CRHPrate),"Effectuez l’étape 1",IF(AND(INDEX(claimPeriodNo,MATCH('Étape 1) Taux'!$A$8,claimPeriods,0))&gt;17,INDEX(claimPeriodNo,MATCH('Étape 1) Taux'!$A$8,claimPeriods,0))&lt;20,revenueReduction&lt;0.1),0,IF(NOT(ISNUMBER(H1221)),0,IF(D1221="Oui",0,IF($B1221="Non - avec lien de dépendance",MIN(1129,H1221,$C1221),MIN(1129,H1221))))))</f>
        <v>Effectuez l’étape 1</v>
      </c>
      <c r="M1221" s="3" t="str">
        <f>IF(ISTEXT(CRHPrate),"Effectuez l’étape 1",IF(AND(INDEX(claimPeriodNo,MATCH('Étape 1) Taux'!$A$8,claimPeriods,0))&gt;17,INDEX(claimPeriodNo,MATCH('Étape 1) Taux'!$A$8,claimPeriods,0))&lt;20,revenueReduction&lt;0.1),0,IF(NOT(ISNUMBER(I1221)),0,IF(E1221="Oui",0,IF($B1221="Non - avec lien de dépendance",MIN(1129,I1221,$C1221),MIN(1129,I1221))))))</f>
        <v>Effectuez l’étape 1</v>
      </c>
      <c r="N1221" s="3" t="str">
        <f>IF(ISTEXT(CRHPrate),"Effectuez l’étape 1",IF(AND(INDEX(claimPeriodNo,MATCH('Étape 1) Taux'!$A$8,claimPeriods,0))&gt;17,INDEX(claimPeriodNo,MATCH('Étape 1) Taux'!$A$8,claimPeriods,0))&lt;20,revenueReduction&lt;0.1),0,IF(NOT(ISNUMBER(J1221)),0,IF(F1221="Oui",0,IF($B1221="Non - avec lien de dépendance",MIN(1129,J1221,$C1221),MIN(1129,J1221))))))</f>
        <v>Effectuez l’étape 1</v>
      </c>
      <c r="O1221" s="3" t="str">
        <f>IF(ISTEXT(CRHPrate),"Effectuez l’étape 1",IF(AND(INDEX(claimPeriodNo,MATCH('Étape 1) Taux'!$A$8,claimPeriods,0))&gt;17,INDEX(claimPeriodNo,MATCH('Étape 1) Taux'!$A$8,claimPeriods,0))&lt;20,revenueReduction&lt;0.1),0,IF(NOT(ISNUMBER(K1221)),0,IF(G1221="Oui",0,IF($B1221="Non - avec lien de dépendance",MIN(1129,K1221,$C1221),MIN(1129,K1221))))))</f>
        <v>Effectuez l’étape 1</v>
      </c>
      <c r="P1221" s="3">
        <f t="shared" si="18"/>
        <v>0</v>
      </c>
    </row>
    <row r="1222" spans="12:16" x14ac:dyDescent="0.3">
      <c r="L1222" s="3" t="str">
        <f>IF(ISTEXT(CRHPrate),"Effectuez l’étape 1",IF(AND(INDEX(claimPeriodNo,MATCH('Étape 1) Taux'!$A$8,claimPeriods,0))&gt;17,INDEX(claimPeriodNo,MATCH('Étape 1) Taux'!$A$8,claimPeriods,0))&lt;20,revenueReduction&lt;0.1),0,IF(NOT(ISNUMBER(H1222)),0,IF(D1222="Oui",0,IF($B1222="Non - avec lien de dépendance",MIN(1129,H1222,$C1222),MIN(1129,H1222))))))</f>
        <v>Effectuez l’étape 1</v>
      </c>
      <c r="M1222" s="3" t="str">
        <f>IF(ISTEXT(CRHPrate),"Effectuez l’étape 1",IF(AND(INDEX(claimPeriodNo,MATCH('Étape 1) Taux'!$A$8,claimPeriods,0))&gt;17,INDEX(claimPeriodNo,MATCH('Étape 1) Taux'!$A$8,claimPeriods,0))&lt;20,revenueReduction&lt;0.1),0,IF(NOT(ISNUMBER(I1222)),0,IF(E1222="Oui",0,IF($B1222="Non - avec lien de dépendance",MIN(1129,I1222,$C1222),MIN(1129,I1222))))))</f>
        <v>Effectuez l’étape 1</v>
      </c>
      <c r="N1222" s="3" t="str">
        <f>IF(ISTEXT(CRHPrate),"Effectuez l’étape 1",IF(AND(INDEX(claimPeriodNo,MATCH('Étape 1) Taux'!$A$8,claimPeriods,0))&gt;17,INDEX(claimPeriodNo,MATCH('Étape 1) Taux'!$A$8,claimPeriods,0))&lt;20,revenueReduction&lt;0.1),0,IF(NOT(ISNUMBER(J1222)),0,IF(F1222="Oui",0,IF($B1222="Non - avec lien de dépendance",MIN(1129,J1222,$C1222),MIN(1129,J1222))))))</f>
        <v>Effectuez l’étape 1</v>
      </c>
      <c r="O1222" s="3" t="str">
        <f>IF(ISTEXT(CRHPrate),"Effectuez l’étape 1",IF(AND(INDEX(claimPeriodNo,MATCH('Étape 1) Taux'!$A$8,claimPeriods,0))&gt;17,INDEX(claimPeriodNo,MATCH('Étape 1) Taux'!$A$8,claimPeriods,0))&lt;20,revenueReduction&lt;0.1),0,IF(NOT(ISNUMBER(K1222)),0,IF(G1222="Oui",0,IF($B1222="Non - avec lien de dépendance",MIN(1129,K1222,$C1222),MIN(1129,K1222))))))</f>
        <v>Effectuez l’étape 1</v>
      </c>
      <c r="P1222" s="3">
        <f t="shared" si="18"/>
        <v>0</v>
      </c>
    </row>
    <row r="1223" spans="12:16" x14ac:dyDescent="0.3">
      <c r="L1223" s="3" t="str">
        <f>IF(ISTEXT(CRHPrate),"Effectuez l’étape 1",IF(AND(INDEX(claimPeriodNo,MATCH('Étape 1) Taux'!$A$8,claimPeriods,0))&gt;17,INDEX(claimPeriodNo,MATCH('Étape 1) Taux'!$A$8,claimPeriods,0))&lt;20,revenueReduction&lt;0.1),0,IF(NOT(ISNUMBER(H1223)),0,IF(D1223="Oui",0,IF($B1223="Non - avec lien de dépendance",MIN(1129,H1223,$C1223),MIN(1129,H1223))))))</f>
        <v>Effectuez l’étape 1</v>
      </c>
      <c r="M1223" s="3" t="str">
        <f>IF(ISTEXT(CRHPrate),"Effectuez l’étape 1",IF(AND(INDEX(claimPeriodNo,MATCH('Étape 1) Taux'!$A$8,claimPeriods,0))&gt;17,INDEX(claimPeriodNo,MATCH('Étape 1) Taux'!$A$8,claimPeriods,0))&lt;20,revenueReduction&lt;0.1),0,IF(NOT(ISNUMBER(I1223)),0,IF(E1223="Oui",0,IF($B1223="Non - avec lien de dépendance",MIN(1129,I1223,$C1223),MIN(1129,I1223))))))</f>
        <v>Effectuez l’étape 1</v>
      </c>
      <c r="N1223" s="3" t="str">
        <f>IF(ISTEXT(CRHPrate),"Effectuez l’étape 1",IF(AND(INDEX(claimPeriodNo,MATCH('Étape 1) Taux'!$A$8,claimPeriods,0))&gt;17,INDEX(claimPeriodNo,MATCH('Étape 1) Taux'!$A$8,claimPeriods,0))&lt;20,revenueReduction&lt;0.1),0,IF(NOT(ISNUMBER(J1223)),0,IF(F1223="Oui",0,IF($B1223="Non - avec lien de dépendance",MIN(1129,J1223,$C1223),MIN(1129,J1223))))))</f>
        <v>Effectuez l’étape 1</v>
      </c>
      <c r="O1223" s="3" t="str">
        <f>IF(ISTEXT(CRHPrate),"Effectuez l’étape 1",IF(AND(INDEX(claimPeriodNo,MATCH('Étape 1) Taux'!$A$8,claimPeriods,0))&gt;17,INDEX(claimPeriodNo,MATCH('Étape 1) Taux'!$A$8,claimPeriods,0))&lt;20,revenueReduction&lt;0.1),0,IF(NOT(ISNUMBER(K1223)),0,IF(G1223="Oui",0,IF($B1223="Non - avec lien de dépendance",MIN(1129,K1223,$C1223),MIN(1129,K1223))))))</f>
        <v>Effectuez l’étape 1</v>
      </c>
      <c r="P1223" s="3">
        <f t="shared" ref="P1223:P1286" si="19">IF(AND(COUNT(B1223:K1223)&gt;0,OR(AND(NOT(ISNUMBER($C1223)),$B1223&lt;&gt;"Oui - sans lien de dépendance"),COUNT(H1223:K1223)&lt;&gt;4,ISBLANK($B1223))),"Remplissez tous les montants",SUM(L1223:O1223))</f>
        <v>0</v>
      </c>
    </row>
    <row r="1224" spans="12:16" x14ac:dyDescent="0.3">
      <c r="L1224" s="3" t="str">
        <f>IF(ISTEXT(CRHPrate),"Effectuez l’étape 1",IF(AND(INDEX(claimPeriodNo,MATCH('Étape 1) Taux'!$A$8,claimPeriods,0))&gt;17,INDEX(claimPeriodNo,MATCH('Étape 1) Taux'!$A$8,claimPeriods,0))&lt;20,revenueReduction&lt;0.1),0,IF(NOT(ISNUMBER(H1224)),0,IF(D1224="Oui",0,IF($B1224="Non - avec lien de dépendance",MIN(1129,H1224,$C1224),MIN(1129,H1224))))))</f>
        <v>Effectuez l’étape 1</v>
      </c>
      <c r="M1224" s="3" t="str">
        <f>IF(ISTEXT(CRHPrate),"Effectuez l’étape 1",IF(AND(INDEX(claimPeriodNo,MATCH('Étape 1) Taux'!$A$8,claimPeriods,0))&gt;17,INDEX(claimPeriodNo,MATCH('Étape 1) Taux'!$A$8,claimPeriods,0))&lt;20,revenueReduction&lt;0.1),0,IF(NOT(ISNUMBER(I1224)),0,IF(E1224="Oui",0,IF($B1224="Non - avec lien de dépendance",MIN(1129,I1224,$C1224),MIN(1129,I1224))))))</f>
        <v>Effectuez l’étape 1</v>
      </c>
      <c r="N1224" s="3" t="str">
        <f>IF(ISTEXT(CRHPrate),"Effectuez l’étape 1",IF(AND(INDEX(claimPeriodNo,MATCH('Étape 1) Taux'!$A$8,claimPeriods,0))&gt;17,INDEX(claimPeriodNo,MATCH('Étape 1) Taux'!$A$8,claimPeriods,0))&lt;20,revenueReduction&lt;0.1),0,IF(NOT(ISNUMBER(J1224)),0,IF(F1224="Oui",0,IF($B1224="Non - avec lien de dépendance",MIN(1129,J1224,$C1224),MIN(1129,J1224))))))</f>
        <v>Effectuez l’étape 1</v>
      </c>
      <c r="O1224" s="3" t="str">
        <f>IF(ISTEXT(CRHPrate),"Effectuez l’étape 1",IF(AND(INDEX(claimPeriodNo,MATCH('Étape 1) Taux'!$A$8,claimPeriods,0))&gt;17,INDEX(claimPeriodNo,MATCH('Étape 1) Taux'!$A$8,claimPeriods,0))&lt;20,revenueReduction&lt;0.1),0,IF(NOT(ISNUMBER(K1224)),0,IF(G1224="Oui",0,IF($B1224="Non - avec lien de dépendance",MIN(1129,K1224,$C1224),MIN(1129,K1224))))))</f>
        <v>Effectuez l’étape 1</v>
      </c>
      <c r="P1224" s="3">
        <f t="shared" si="19"/>
        <v>0</v>
      </c>
    </row>
    <row r="1225" spans="12:16" x14ac:dyDescent="0.3">
      <c r="L1225" s="3" t="str">
        <f>IF(ISTEXT(CRHPrate),"Effectuez l’étape 1",IF(AND(INDEX(claimPeriodNo,MATCH('Étape 1) Taux'!$A$8,claimPeriods,0))&gt;17,INDEX(claimPeriodNo,MATCH('Étape 1) Taux'!$A$8,claimPeriods,0))&lt;20,revenueReduction&lt;0.1),0,IF(NOT(ISNUMBER(H1225)),0,IF(D1225="Oui",0,IF($B1225="Non - avec lien de dépendance",MIN(1129,H1225,$C1225),MIN(1129,H1225))))))</f>
        <v>Effectuez l’étape 1</v>
      </c>
      <c r="M1225" s="3" t="str">
        <f>IF(ISTEXT(CRHPrate),"Effectuez l’étape 1",IF(AND(INDEX(claimPeriodNo,MATCH('Étape 1) Taux'!$A$8,claimPeriods,0))&gt;17,INDEX(claimPeriodNo,MATCH('Étape 1) Taux'!$A$8,claimPeriods,0))&lt;20,revenueReduction&lt;0.1),0,IF(NOT(ISNUMBER(I1225)),0,IF(E1225="Oui",0,IF($B1225="Non - avec lien de dépendance",MIN(1129,I1225,$C1225),MIN(1129,I1225))))))</f>
        <v>Effectuez l’étape 1</v>
      </c>
      <c r="N1225" s="3" t="str">
        <f>IF(ISTEXT(CRHPrate),"Effectuez l’étape 1",IF(AND(INDEX(claimPeriodNo,MATCH('Étape 1) Taux'!$A$8,claimPeriods,0))&gt;17,INDEX(claimPeriodNo,MATCH('Étape 1) Taux'!$A$8,claimPeriods,0))&lt;20,revenueReduction&lt;0.1),0,IF(NOT(ISNUMBER(J1225)),0,IF(F1225="Oui",0,IF($B1225="Non - avec lien de dépendance",MIN(1129,J1225,$C1225),MIN(1129,J1225))))))</f>
        <v>Effectuez l’étape 1</v>
      </c>
      <c r="O1225" s="3" t="str">
        <f>IF(ISTEXT(CRHPrate),"Effectuez l’étape 1",IF(AND(INDEX(claimPeriodNo,MATCH('Étape 1) Taux'!$A$8,claimPeriods,0))&gt;17,INDEX(claimPeriodNo,MATCH('Étape 1) Taux'!$A$8,claimPeriods,0))&lt;20,revenueReduction&lt;0.1),0,IF(NOT(ISNUMBER(K1225)),0,IF(G1225="Oui",0,IF($B1225="Non - avec lien de dépendance",MIN(1129,K1225,$C1225),MIN(1129,K1225))))))</f>
        <v>Effectuez l’étape 1</v>
      </c>
      <c r="P1225" s="3">
        <f t="shared" si="19"/>
        <v>0</v>
      </c>
    </row>
    <row r="1226" spans="12:16" x14ac:dyDescent="0.3">
      <c r="L1226" s="3" t="str">
        <f>IF(ISTEXT(CRHPrate),"Effectuez l’étape 1",IF(AND(INDEX(claimPeriodNo,MATCH('Étape 1) Taux'!$A$8,claimPeriods,0))&gt;17,INDEX(claimPeriodNo,MATCH('Étape 1) Taux'!$A$8,claimPeriods,0))&lt;20,revenueReduction&lt;0.1),0,IF(NOT(ISNUMBER(H1226)),0,IF(D1226="Oui",0,IF($B1226="Non - avec lien de dépendance",MIN(1129,H1226,$C1226),MIN(1129,H1226))))))</f>
        <v>Effectuez l’étape 1</v>
      </c>
      <c r="M1226" s="3" t="str">
        <f>IF(ISTEXT(CRHPrate),"Effectuez l’étape 1",IF(AND(INDEX(claimPeriodNo,MATCH('Étape 1) Taux'!$A$8,claimPeriods,0))&gt;17,INDEX(claimPeriodNo,MATCH('Étape 1) Taux'!$A$8,claimPeriods,0))&lt;20,revenueReduction&lt;0.1),0,IF(NOT(ISNUMBER(I1226)),0,IF(E1226="Oui",0,IF($B1226="Non - avec lien de dépendance",MIN(1129,I1226,$C1226),MIN(1129,I1226))))))</f>
        <v>Effectuez l’étape 1</v>
      </c>
      <c r="N1226" s="3" t="str">
        <f>IF(ISTEXT(CRHPrate),"Effectuez l’étape 1",IF(AND(INDEX(claimPeriodNo,MATCH('Étape 1) Taux'!$A$8,claimPeriods,0))&gt;17,INDEX(claimPeriodNo,MATCH('Étape 1) Taux'!$A$8,claimPeriods,0))&lt;20,revenueReduction&lt;0.1),0,IF(NOT(ISNUMBER(J1226)),0,IF(F1226="Oui",0,IF($B1226="Non - avec lien de dépendance",MIN(1129,J1226,$C1226),MIN(1129,J1226))))))</f>
        <v>Effectuez l’étape 1</v>
      </c>
      <c r="O1226" s="3" t="str">
        <f>IF(ISTEXT(CRHPrate),"Effectuez l’étape 1",IF(AND(INDEX(claimPeriodNo,MATCH('Étape 1) Taux'!$A$8,claimPeriods,0))&gt;17,INDEX(claimPeriodNo,MATCH('Étape 1) Taux'!$A$8,claimPeriods,0))&lt;20,revenueReduction&lt;0.1),0,IF(NOT(ISNUMBER(K1226)),0,IF(G1226="Oui",0,IF($B1226="Non - avec lien de dépendance",MIN(1129,K1226,$C1226),MIN(1129,K1226))))))</f>
        <v>Effectuez l’étape 1</v>
      </c>
      <c r="P1226" s="3">
        <f t="shared" si="19"/>
        <v>0</v>
      </c>
    </row>
    <row r="1227" spans="12:16" x14ac:dyDescent="0.3">
      <c r="L1227" s="3" t="str">
        <f>IF(ISTEXT(CRHPrate),"Effectuez l’étape 1",IF(AND(INDEX(claimPeriodNo,MATCH('Étape 1) Taux'!$A$8,claimPeriods,0))&gt;17,INDEX(claimPeriodNo,MATCH('Étape 1) Taux'!$A$8,claimPeriods,0))&lt;20,revenueReduction&lt;0.1),0,IF(NOT(ISNUMBER(H1227)),0,IF(D1227="Oui",0,IF($B1227="Non - avec lien de dépendance",MIN(1129,H1227,$C1227),MIN(1129,H1227))))))</f>
        <v>Effectuez l’étape 1</v>
      </c>
      <c r="M1227" s="3" t="str">
        <f>IF(ISTEXT(CRHPrate),"Effectuez l’étape 1",IF(AND(INDEX(claimPeriodNo,MATCH('Étape 1) Taux'!$A$8,claimPeriods,0))&gt;17,INDEX(claimPeriodNo,MATCH('Étape 1) Taux'!$A$8,claimPeriods,0))&lt;20,revenueReduction&lt;0.1),0,IF(NOT(ISNUMBER(I1227)),0,IF(E1227="Oui",0,IF($B1227="Non - avec lien de dépendance",MIN(1129,I1227,$C1227),MIN(1129,I1227))))))</f>
        <v>Effectuez l’étape 1</v>
      </c>
      <c r="N1227" s="3" t="str">
        <f>IF(ISTEXT(CRHPrate),"Effectuez l’étape 1",IF(AND(INDEX(claimPeriodNo,MATCH('Étape 1) Taux'!$A$8,claimPeriods,0))&gt;17,INDEX(claimPeriodNo,MATCH('Étape 1) Taux'!$A$8,claimPeriods,0))&lt;20,revenueReduction&lt;0.1),0,IF(NOT(ISNUMBER(J1227)),0,IF(F1227="Oui",0,IF($B1227="Non - avec lien de dépendance",MIN(1129,J1227,$C1227),MIN(1129,J1227))))))</f>
        <v>Effectuez l’étape 1</v>
      </c>
      <c r="O1227" s="3" t="str">
        <f>IF(ISTEXT(CRHPrate),"Effectuez l’étape 1",IF(AND(INDEX(claimPeriodNo,MATCH('Étape 1) Taux'!$A$8,claimPeriods,0))&gt;17,INDEX(claimPeriodNo,MATCH('Étape 1) Taux'!$A$8,claimPeriods,0))&lt;20,revenueReduction&lt;0.1),0,IF(NOT(ISNUMBER(K1227)),0,IF(G1227="Oui",0,IF($B1227="Non - avec lien de dépendance",MIN(1129,K1227,$C1227),MIN(1129,K1227))))))</f>
        <v>Effectuez l’étape 1</v>
      </c>
      <c r="P1227" s="3">
        <f t="shared" si="19"/>
        <v>0</v>
      </c>
    </row>
    <row r="1228" spans="12:16" x14ac:dyDescent="0.3">
      <c r="L1228" s="3" t="str">
        <f>IF(ISTEXT(CRHPrate),"Effectuez l’étape 1",IF(AND(INDEX(claimPeriodNo,MATCH('Étape 1) Taux'!$A$8,claimPeriods,0))&gt;17,INDEX(claimPeriodNo,MATCH('Étape 1) Taux'!$A$8,claimPeriods,0))&lt;20,revenueReduction&lt;0.1),0,IF(NOT(ISNUMBER(H1228)),0,IF(D1228="Oui",0,IF($B1228="Non - avec lien de dépendance",MIN(1129,H1228,$C1228),MIN(1129,H1228))))))</f>
        <v>Effectuez l’étape 1</v>
      </c>
      <c r="M1228" s="3" t="str">
        <f>IF(ISTEXT(CRHPrate),"Effectuez l’étape 1",IF(AND(INDEX(claimPeriodNo,MATCH('Étape 1) Taux'!$A$8,claimPeriods,0))&gt;17,INDEX(claimPeriodNo,MATCH('Étape 1) Taux'!$A$8,claimPeriods,0))&lt;20,revenueReduction&lt;0.1),0,IF(NOT(ISNUMBER(I1228)),0,IF(E1228="Oui",0,IF($B1228="Non - avec lien de dépendance",MIN(1129,I1228,$C1228),MIN(1129,I1228))))))</f>
        <v>Effectuez l’étape 1</v>
      </c>
      <c r="N1228" s="3" t="str">
        <f>IF(ISTEXT(CRHPrate),"Effectuez l’étape 1",IF(AND(INDEX(claimPeriodNo,MATCH('Étape 1) Taux'!$A$8,claimPeriods,0))&gt;17,INDEX(claimPeriodNo,MATCH('Étape 1) Taux'!$A$8,claimPeriods,0))&lt;20,revenueReduction&lt;0.1),0,IF(NOT(ISNUMBER(J1228)),0,IF(F1228="Oui",0,IF($B1228="Non - avec lien de dépendance",MIN(1129,J1228,$C1228),MIN(1129,J1228))))))</f>
        <v>Effectuez l’étape 1</v>
      </c>
      <c r="O1228" s="3" t="str">
        <f>IF(ISTEXT(CRHPrate),"Effectuez l’étape 1",IF(AND(INDEX(claimPeriodNo,MATCH('Étape 1) Taux'!$A$8,claimPeriods,0))&gt;17,INDEX(claimPeriodNo,MATCH('Étape 1) Taux'!$A$8,claimPeriods,0))&lt;20,revenueReduction&lt;0.1),0,IF(NOT(ISNUMBER(K1228)),0,IF(G1228="Oui",0,IF($B1228="Non - avec lien de dépendance",MIN(1129,K1228,$C1228),MIN(1129,K1228))))))</f>
        <v>Effectuez l’étape 1</v>
      </c>
      <c r="P1228" s="3">
        <f t="shared" si="19"/>
        <v>0</v>
      </c>
    </row>
    <row r="1229" spans="12:16" x14ac:dyDescent="0.3">
      <c r="L1229" s="3" t="str">
        <f>IF(ISTEXT(CRHPrate),"Effectuez l’étape 1",IF(AND(INDEX(claimPeriodNo,MATCH('Étape 1) Taux'!$A$8,claimPeriods,0))&gt;17,INDEX(claimPeriodNo,MATCH('Étape 1) Taux'!$A$8,claimPeriods,0))&lt;20,revenueReduction&lt;0.1),0,IF(NOT(ISNUMBER(H1229)),0,IF(D1229="Oui",0,IF($B1229="Non - avec lien de dépendance",MIN(1129,H1229,$C1229),MIN(1129,H1229))))))</f>
        <v>Effectuez l’étape 1</v>
      </c>
      <c r="M1229" s="3" t="str">
        <f>IF(ISTEXT(CRHPrate),"Effectuez l’étape 1",IF(AND(INDEX(claimPeriodNo,MATCH('Étape 1) Taux'!$A$8,claimPeriods,0))&gt;17,INDEX(claimPeriodNo,MATCH('Étape 1) Taux'!$A$8,claimPeriods,0))&lt;20,revenueReduction&lt;0.1),0,IF(NOT(ISNUMBER(I1229)),0,IF(E1229="Oui",0,IF($B1229="Non - avec lien de dépendance",MIN(1129,I1229,$C1229),MIN(1129,I1229))))))</f>
        <v>Effectuez l’étape 1</v>
      </c>
      <c r="N1229" s="3" t="str">
        <f>IF(ISTEXT(CRHPrate),"Effectuez l’étape 1",IF(AND(INDEX(claimPeriodNo,MATCH('Étape 1) Taux'!$A$8,claimPeriods,0))&gt;17,INDEX(claimPeriodNo,MATCH('Étape 1) Taux'!$A$8,claimPeriods,0))&lt;20,revenueReduction&lt;0.1),0,IF(NOT(ISNUMBER(J1229)),0,IF(F1229="Oui",0,IF($B1229="Non - avec lien de dépendance",MIN(1129,J1229,$C1229),MIN(1129,J1229))))))</f>
        <v>Effectuez l’étape 1</v>
      </c>
      <c r="O1229" s="3" t="str">
        <f>IF(ISTEXT(CRHPrate),"Effectuez l’étape 1",IF(AND(INDEX(claimPeriodNo,MATCH('Étape 1) Taux'!$A$8,claimPeriods,0))&gt;17,INDEX(claimPeriodNo,MATCH('Étape 1) Taux'!$A$8,claimPeriods,0))&lt;20,revenueReduction&lt;0.1),0,IF(NOT(ISNUMBER(K1229)),0,IF(G1229="Oui",0,IF($B1229="Non - avec lien de dépendance",MIN(1129,K1229,$C1229),MIN(1129,K1229))))))</f>
        <v>Effectuez l’étape 1</v>
      </c>
      <c r="P1229" s="3">
        <f t="shared" si="19"/>
        <v>0</v>
      </c>
    </row>
    <row r="1230" spans="12:16" x14ac:dyDescent="0.3">
      <c r="L1230" s="3" t="str">
        <f>IF(ISTEXT(CRHPrate),"Effectuez l’étape 1",IF(AND(INDEX(claimPeriodNo,MATCH('Étape 1) Taux'!$A$8,claimPeriods,0))&gt;17,INDEX(claimPeriodNo,MATCH('Étape 1) Taux'!$A$8,claimPeriods,0))&lt;20,revenueReduction&lt;0.1),0,IF(NOT(ISNUMBER(H1230)),0,IF(D1230="Oui",0,IF($B1230="Non - avec lien de dépendance",MIN(1129,H1230,$C1230),MIN(1129,H1230))))))</f>
        <v>Effectuez l’étape 1</v>
      </c>
      <c r="M1230" s="3" t="str">
        <f>IF(ISTEXT(CRHPrate),"Effectuez l’étape 1",IF(AND(INDEX(claimPeriodNo,MATCH('Étape 1) Taux'!$A$8,claimPeriods,0))&gt;17,INDEX(claimPeriodNo,MATCH('Étape 1) Taux'!$A$8,claimPeriods,0))&lt;20,revenueReduction&lt;0.1),0,IF(NOT(ISNUMBER(I1230)),0,IF(E1230="Oui",0,IF($B1230="Non - avec lien de dépendance",MIN(1129,I1230,$C1230),MIN(1129,I1230))))))</f>
        <v>Effectuez l’étape 1</v>
      </c>
      <c r="N1230" s="3" t="str">
        <f>IF(ISTEXT(CRHPrate),"Effectuez l’étape 1",IF(AND(INDEX(claimPeriodNo,MATCH('Étape 1) Taux'!$A$8,claimPeriods,0))&gt;17,INDEX(claimPeriodNo,MATCH('Étape 1) Taux'!$A$8,claimPeriods,0))&lt;20,revenueReduction&lt;0.1),0,IF(NOT(ISNUMBER(J1230)),0,IF(F1230="Oui",0,IF($B1230="Non - avec lien de dépendance",MIN(1129,J1230,$C1230),MIN(1129,J1230))))))</f>
        <v>Effectuez l’étape 1</v>
      </c>
      <c r="O1230" s="3" t="str">
        <f>IF(ISTEXT(CRHPrate),"Effectuez l’étape 1",IF(AND(INDEX(claimPeriodNo,MATCH('Étape 1) Taux'!$A$8,claimPeriods,0))&gt;17,INDEX(claimPeriodNo,MATCH('Étape 1) Taux'!$A$8,claimPeriods,0))&lt;20,revenueReduction&lt;0.1),0,IF(NOT(ISNUMBER(K1230)),0,IF(G1230="Oui",0,IF($B1230="Non - avec lien de dépendance",MIN(1129,K1230,$C1230),MIN(1129,K1230))))))</f>
        <v>Effectuez l’étape 1</v>
      </c>
      <c r="P1230" s="3">
        <f t="shared" si="19"/>
        <v>0</v>
      </c>
    </row>
    <row r="1231" spans="12:16" x14ac:dyDescent="0.3">
      <c r="L1231" s="3" t="str">
        <f>IF(ISTEXT(CRHPrate),"Effectuez l’étape 1",IF(AND(INDEX(claimPeriodNo,MATCH('Étape 1) Taux'!$A$8,claimPeriods,0))&gt;17,INDEX(claimPeriodNo,MATCH('Étape 1) Taux'!$A$8,claimPeriods,0))&lt;20,revenueReduction&lt;0.1),0,IF(NOT(ISNUMBER(H1231)),0,IF(D1231="Oui",0,IF($B1231="Non - avec lien de dépendance",MIN(1129,H1231,$C1231),MIN(1129,H1231))))))</f>
        <v>Effectuez l’étape 1</v>
      </c>
      <c r="M1231" s="3" t="str">
        <f>IF(ISTEXT(CRHPrate),"Effectuez l’étape 1",IF(AND(INDEX(claimPeriodNo,MATCH('Étape 1) Taux'!$A$8,claimPeriods,0))&gt;17,INDEX(claimPeriodNo,MATCH('Étape 1) Taux'!$A$8,claimPeriods,0))&lt;20,revenueReduction&lt;0.1),0,IF(NOT(ISNUMBER(I1231)),0,IF(E1231="Oui",0,IF($B1231="Non - avec lien de dépendance",MIN(1129,I1231,$C1231),MIN(1129,I1231))))))</f>
        <v>Effectuez l’étape 1</v>
      </c>
      <c r="N1231" s="3" t="str">
        <f>IF(ISTEXT(CRHPrate),"Effectuez l’étape 1",IF(AND(INDEX(claimPeriodNo,MATCH('Étape 1) Taux'!$A$8,claimPeriods,0))&gt;17,INDEX(claimPeriodNo,MATCH('Étape 1) Taux'!$A$8,claimPeriods,0))&lt;20,revenueReduction&lt;0.1),0,IF(NOT(ISNUMBER(J1231)),0,IF(F1231="Oui",0,IF($B1231="Non - avec lien de dépendance",MIN(1129,J1231,$C1231),MIN(1129,J1231))))))</f>
        <v>Effectuez l’étape 1</v>
      </c>
      <c r="O1231" s="3" t="str">
        <f>IF(ISTEXT(CRHPrate),"Effectuez l’étape 1",IF(AND(INDEX(claimPeriodNo,MATCH('Étape 1) Taux'!$A$8,claimPeriods,0))&gt;17,INDEX(claimPeriodNo,MATCH('Étape 1) Taux'!$A$8,claimPeriods,0))&lt;20,revenueReduction&lt;0.1),0,IF(NOT(ISNUMBER(K1231)),0,IF(G1231="Oui",0,IF($B1231="Non - avec lien de dépendance",MIN(1129,K1231,$C1231),MIN(1129,K1231))))))</f>
        <v>Effectuez l’étape 1</v>
      </c>
      <c r="P1231" s="3">
        <f t="shared" si="19"/>
        <v>0</v>
      </c>
    </row>
    <row r="1232" spans="12:16" x14ac:dyDescent="0.3">
      <c r="L1232" s="3" t="str">
        <f>IF(ISTEXT(CRHPrate),"Effectuez l’étape 1",IF(AND(INDEX(claimPeriodNo,MATCH('Étape 1) Taux'!$A$8,claimPeriods,0))&gt;17,INDEX(claimPeriodNo,MATCH('Étape 1) Taux'!$A$8,claimPeriods,0))&lt;20,revenueReduction&lt;0.1),0,IF(NOT(ISNUMBER(H1232)),0,IF(D1232="Oui",0,IF($B1232="Non - avec lien de dépendance",MIN(1129,H1232,$C1232),MIN(1129,H1232))))))</f>
        <v>Effectuez l’étape 1</v>
      </c>
      <c r="M1232" s="3" t="str">
        <f>IF(ISTEXT(CRHPrate),"Effectuez l’étape 1",IF(AND(INDEX(claimPeriodNo,MATCH('Étape 1) Taux'!$A$8,claimPeriods,0))&gt;17,INDEX(claimPeriodNo,MATCH('Étape 1) Taux'!$A$8,claimPeriods,0))&lt;20,revenueReduction&lt;0.1),0,IF(NOT(ISNUMBER(I1232)),0,IF(E1232="Oui",0,IF($B1232="Non - avec lien de dépendance",MIN(1129,I1232,$C1232),MIN(1129,I1232))))))</f>
        <v>Effectuez l’étape 1</v>
      </c>
      <c r="N1232" s="3" t="str">
        <f>IF(ISTEXT(CRHPrate),"Effectuez l’étape 1",IF(AND(INDEX(claimPeriodNo,MATCH('Étape 1) Taux'!$A$8,claimPeriods,0))&gt;17,INDEX(claimPeriodNo,MATCH('Étape 1) Taux'!$A$8,claimPeriods,0))&lt;20,revenueReduction&lt;0.1),0,IF(NOT(ISNUMBER(J1232)),0,IF(F1232="Oui",0,IF($B1232="Non - avec lien de dépendance",MIN(1129,J1232,$C1232),MIN(1129,J1232))))))</f>
        <v>Effectuez l’étape 1</v>
      </c>
      <c r="O1232" s="3" t="str">
        <f>IF(ISTEXT(CRHPrate),"Effectuez l’étape 1",IF(AND(INDEX(claimPeriodNo,MATCH('Étape 1) Taux'!$A$8,claimPeriods,0))&gt;17,INDEX(claimPeriodNo,MATCH('Étape 1) Taux'!$A$8,claimPeriods,0))&lt;20,revenueReduction&lt;0.1),0,IF(NOT(ISNUMBER(K1232)),0,IF(G1232="Oui",0,IF($B1232="Non - avec lien de dépendance",MIN(1129,K1232,$C1232),MIN(1129,K1232))))))</f>
        <v>Effectuez l’étape 1</v>
      </c>
      <c r="P1232" s="3">
        <f t="shared" si="19"/>
        <v>0</v>
      </c>
    </row>
    <row r="1233" spans="12:16" x14ac:dyDescent="0.3">
      <c r="L1233" s="3" t="str">
        <f>IF(ISTEXT(CRHPrate),"Effectuez l’étape 1",IF(AND(INDEX(claimPeriodNo,MATCH('Étape 1) Taux'!$A$8,claimPeriods,0))&gt;17,INDEX(claimPeriodNo,MATCH('Étape 1) Taux'!$A$8,claimPeriods,0))&lt;20,revenueReduction&lt;0.1),0,IF(NOT(ISNUMBER(H1233)),0,IF(D1233="Oui",0,IF($B1233="Non - avec lien de dépendance",MIN(1129,H1233,$C1233),MIN(1129,H1233))))))</f>
        <v>Effectuez l’étape 1</v>
      </c>
      <c r="M1233" s="3" t="str">
        <f>IF(ISTEXT(CRHPrate),"Effectuez l’étape 1",IF(AND(INDEX(claimPeriodNo,MATCH('Étape 1) Taux'!$A$8,claimPeriods,0))&gt;17,INDEX(claimPeriodNo,MATCH('Étape 1) Taux'!$A$8,claimPeriods,0))&lt;20,revenueReduction&lt;0.1),0,IF(NOT(ISNUMBER(I1233)),0,IF(E1233="Oui",0,IF($B1233="Non - avec lien de dépendance",MIN(1129,I1233,$C1233),MIN(1129,I1233))))))</f>
        <v>Effectuez l’étape 1</v>
      </c>
      <c r="N1233" s="3" t="str">
        <f>IF(ISTEXT(CRHPrate),"Effectuez l’étape 1",IF(AND(INDEX(claimPeriodNo,MATCH('Étape 1) Taux'!$A$8,claimPeriods,0))&gt;17,INDEX(claimPeriodNo,MATCH('Étape 1) Taux'!$A$8,claimPeriods,0))&lt;20,revenueReduction&lt;0.1),0,IF(NOT(ISNUMBER(J1233)),0,IF(F1233="Oui",0,IF($B1233="Non - avec lien de dépendance",MIN(1129,J1233,$C1233),MIN(1129,J1233))))))</f>
        <v>Effectuez l’étape 1</v>
      </c>
      <c r="O1233" s="3" t="str">
        <f>IF(ISTEXT(CRHPrate),"Effectuez l’étape 1",IF(AND(INDEX(claimPeriodNo,MATCH('Étape 1) Taux'!$A$8,claimPeriods,0))&gt;17,INDEX(claimPeriodNo,MATCH('Étape 1) Taux'!$A$8,claimPeriods,0))&lt;20,revenueReduction&lt;0.1),0,IF(NOT(ISNUMBER(K1233)),0,IF(G1233="Oui",0,IF($B1233="Non - avec lien de dépendance",MIN(1129,K1233,$C1233),MIN(1129,K1233))))))</f>
        <v>Effectuez l’étape 1</v>
      </c>
      <c r="P1233" s="3">
        <f t="shared" si="19"/>
        <v>0</v>
      </c>
    </row>
    <row r="1234" spans="12:16" x14ac:dyDescent="0.3">
      <c r="L1234" s="3" t="str">
        <f>IF(ISTEXT(CRHPrate),"Effectuez l’étape 1",IF(AND(INDEX(claimPeriodNo,MATCH('Étape 1) Taux'!$A$8,claimPeriods,0))&gt;17,INDEX(claimPeriodNo,MATCH('Étape 1) Taux'!$A$8,claimPeriods,0))&lt;20,revenueReduction&lt;0.1),0,IF(NOT(ISNUMBER(H1234)),0,IF(D1234="Oui",0,IF($B1234="Non - avec lien de dépendance",MIN(1129,H1234,$C1234),MIN(1129,H1234))))))</f>
        <v>Effectuez l’étape 1</v>
      </c>
      <c r="M1234" s="3" t="str">
        <f>IF(ISTEXT(CRHPrate),"Effectuez l’étape 1",IF(AND(INDEX(claimPeriodNo,MATCH('Étape 1) Taux'!$A$8,claimPeriods,0))&gt;17,INDEX(claimPeriodNo,MATCH('Étape 1) Taux'!$A$8,claimPeriods,0))&lt;20,revenueReduction&lt;0.1),0,IF(NOT(ISNUMBER(I1234)),0,IF(E1234="Oui",0,IF($B1234="Non - avec lien de dépendance",MIN(1129,I1234,$C1234),MIN(1129,I1234))))))</f>
        <v>Effectuez l’étape 1</v>
      </c>
      <c r="N1234" s="3" t="str">
        <f>IF(ISTEXT(CRHPrate),"Effectuez l’étape 1",IF(AND(INDEX(claimPeriodNo,MATCH('Étape 1) Taux'!$A$8,claimPeriods,0))&gt;17,INDEX(claimPeriodNo,MATCH('Étape 1) Taux'!$A$8,claimPeriods,0))&lt;20,revenueReduction&lt;0.1),0,IF(NOT(ISNUMBER(J1234)),0,IF(F1234="Oui",0,IF($B1234="Non - avec lien de dépendance",MIN(1129,J1234,$C1234),MIN(1129,J1234))))))</f>
        <v>Effectuez l’étape 1</v>
      </c>
      <c r="O1234" s="3" t="str">
        <f>IF(ISTEXT(CRHPrate),"Effectuez l’étape 1",IF(AND(INDEX(claimPeriodNo,MATCH('Étape 1) Taux'!$A$8,claimPeriods,0))&gt;17,INDEX(claimPeriodNo,MATCH('Étape 1) Taux'!$A$8,claimPeriods,0))&lt;20,revenueReduction&lt;0.1),0,IF(NOT(ISNUMBER(K1234)),0,IF(G1234="Oui",0,IF($B1234="Non - avec lien de dépendance",MIN(1129,K1234,$C1234),MIN(1129,K1234))))))</f>
        <v>Effectuez l’étape 1</v>
      </c>
      <c r="P1234" s="3">
        <f t="shared" si="19"/>
        <v>0</v>
      </c>
    </row>
    <row r="1235" spans="12:16" x14ac:dyDescent="0.3">
      <c r="L1235" s="3" t="str">
        <f>IF(ISTEXT(CRHPrate),"Effectuez l’étape 1",IF(AND(INDEX(claimPeriodNo,MATCH('Étape 1) Taux'!$A$8,claimPeriods,0))&gt;17,INDEX(claimPeriodNo,MATCH('Étape 1) Taux'!$A$8,claimPeriods,0))&lt;20,revenueReduction&lt;0.1),0,IF(NOT(ISNUMBER(H1235)),0,IF(D1235="Oui",0,IF($B1235="Non - avec lien de dépendance",MIN(1129,H1235,$C1235),MIN(1129,H1235))))))</f>
        <v>Effectuez l’étape 1</v>
      </c>
      <c r="M1235" s="3" t="str">
        <f>IF(ISTEXT(CRHPrate),"Effectuez l’étape 1",IF(AND(INDEX(claimPeriodNo,MATCH('Étape 1) Taux'!$A$8,claimPeriods,0))&gt;17,INDEX(claimPeriodNo,MATCH('Étape 1) Taux'!$A$8,claimPeriods,0))&lt;20,revenueReduction&lt;0.1),0,IF(NOT(ISNUMBER(I1235)),0,IF(E1235="Oui",0,IF($B1235="Non - avec lien de dépendance",MIN(1129,I1235,$C1235),MIN(1129,I1235))))))</f>
        <v>Effectuez l’étape 1</v>
      </c>
      <c r="N1235" s="3" t="str">
        <f>IF(ISTEXT(CRHPrate),"Effectuez l’étape 1",IF(AND(INDEX(claimPeriodNo,MATCH('Étape 1) Taux'!$A$8,claimPeriods,0))&gt;17,INDEX(claimPeriodNo,MATCH('Étape 1) Taux'!$A$8,claimPeriods,0))&lt;20,revenueReduction&lt;0.1),0,IF(NOT(ISNUMBER(J1235)),0,IF(F1235="Oui",0,IF($B1235="Non - avec lien de dépendance",MIN(1129,J1235,$C1235),MIN(1129,J1235))))))</f>
        <v>Effectuez l’étape 1</v>
      </c>
      <c r="O1235" s="3" t="str">
        <f>IF(ISTEXT(CRHPrate),"Effectuez l’étape 1",IF(AND(INDEX(claimPeriodNo,MATCH('Étape 1) Taux'!$A$8,claimPeriods,0))&gt;17,INDEX(claimPeriodNo,MATCH('Étape 1) Taux'!$A$8,claimPeriods,0))&lt;20,revenueReduction&lt;0.1),0,IF(NOT(ISNUMBER(K1235)),0,IF(G1235="Oui",0,IF($B1235="Non - avec lien de dépendance",MIN(1129,K1235,$C1235),MIN(1129,K1235))))))</f>
        <v>Effectuez l’étape 1</v>
      </c>
      <c r="P1235" s="3">
        <f t="shared" si="19"/>
        <v>0</v>
      </c>
    </row>
    <row r="1236" spans="12:16" x14ac:dyDescent="0.3">
      <c r="L1236" s="3" t="str">
        <f>IF(ISTEXT(CRHPrate),"Effectuez l’étape 1",IF(AND(INDEX(claimPeriodNo,MATCH('Étape 1) Taux'!$A$8,claimPeriods,0))&gt;17,INDEX(claimPeriodNo,MATCH('Étape 1) Taux'!$A$8,claimPeriods,0))&lt;20,revenueReduction&lt;0.1),0,IF(NOT(ISNUMBER(H1236)),0,IF(D1236="Oui",0,IF($B1236="Non - avec lien de dépendance",MIN(1129,H1236,$C1236),MIN(1129,H1236))))))</f>
        <v>Effectuez l’étape 1</v>
      </c>
      <c r="M1236" s="3" t="str">
        <f>IF(ISTEXT(CRHPrate),"Effectuez l’étape 1",IF(AND(INDEX(claimPeriodNo,MATCH('Étape 1) Taux'!$A$8,claimPeriods,0))&gt;17,INDEX(claimPeriodNo,MATCH('Étape 1) Taux'!$A$8,claimPeriods,0))&lt;20,revenueReduction&lt;0.1),0,IF(NOT(ISNUMBER(I1236)),0,IF(E1236="Oui",0,IF($B1236="Non - avec lien de dépendance",MIN(1129,I1236,$C1236),MIN(1129,I1236))))))</f>
        <v>Effectuez l’étape 1</v>
      </c>
      <c r="N1236" s="3" t="str">
        <f>IF(ISTEXT(CRHPrate),"Effectuez l’étape 1",IF(AND(INDEX(claimPeriodNo,MATCH('Étape 1) Taux'!$A$8,claimPeriods,0))&gt;17,INDEX(claimPeriodNo,MATCH('Étape 1) Taux'!$A$8,claimPeriods,0))&lt;20,revenueReduction&lt;0.1),0,IF(NOT(ISNUMBER(J1236)),0,IF(F1236="Oui",0,IF($B1236="Non - avec lien de dépendance",MIN(1129,J1236,$C1236),MIN(1129,J1236))))))</f>
        <v>Effectuez l’étape 1</v>
      </c>
      <c r="O1236" s="3" t="str">
        <f>IF(ISTEXT(CRHPrate),"Effectuez l’étape 1",IF(AND(INDEX(claimPeriodNo,MATCH('Étape 1) Taux'!$A$8,claimPeriods,0))&gt;17,INDEX(claimPeriodNo,MATCH('Étape 1) Taux'!$A$8,claimPeriods,0))&lt;20,revenueReduction&lt;0.1),0,IF(NOT(ISNUMBER(K1236)),0,IF(G1236="Oui",0,IF($B1236="Non - avec lien de dépendance",MIN(1129,K1236,$C1236),MIN(1129,K1236))))))</f>
        <v>Effectuez l’étape 1</v>
      </c>
      <c r="P1236" s="3">
        <f t="shared" si="19"/>
        <v>0</v>
      </c>
    </row>
    <row r="1237" spans="12:16" x14ac:dyDescent="0.3">
      <c r="L1237" s="3" t="str">
        <f>IF(ISTEXT(CRHPrate),"Effectuez l’étape 1",IF(AND(INDEX(claimPeriodNo,MATCH('Étape 1) Taux'!$A$8,claimPeriods,0))&gt;17,INDEX(claimPeriodNo,MATCH('Étape 1) Taux'!$A$8,claimPeriods,0))&lt;20,revenueReduction&lt;0.1),0,IF(NOT(ISNUMBER(H1237)),0,IF(D1237="Oui",0,IF($B1237="Non - avec lien de dépendance",MIN(1129,H1237,$C1237),MIN(1129,H1237))))))</f>
        <v>Effectuez l’étape 1</v>
      </c>
      <c r="M1237" s="3" t="str">
        <f>IF(ISTEXT(CRHPrate),"Effectuez l’étape 1",IF(AND(INDEX(claimPeriodNo,MATCH('Étape 1) Taux'!$A$8,claimPeriods,0))&gt;17,INDEX(claimPeriodNo,MATCH('Étape 1) Taux'!$A$8,claimPeriods,0))&lt;20,revenueReduction&lt;0.1),0,IF(NOT(ISNUMBER(I1237)),0,IF(E1237="Oui",0,IF($B1237="Non - avec lien de dépendance",MIN(1129,I1237,$C1237),MIN(1129,I1237))))))</f>
        <v>Effectuez l’étape 1</v>
      </c>
      <c r="N1237" s="3" t="str">
        <f>IF(ISTEXT(CRHPrate),"Effectuez l’étape 1",IF(AND(INDEX(claimPeriodNo,MATCH('Étape 1) Taux'!$A$8,claimPeriods,0))&gt;17,INDEX(claimPeriodNo,MATCH('Étape 1) Taux'!$A$8,claimPeriods,0))&lt;20,revenueReduction&lt;0.1),0,IF(NOT(ISNUMBER(J1237)),0,IF(F1237="Oui",0,IF($B1237="Non - avec lien de dépendance",MIN(1129,J1237,$C1237),MIN(1129,J1237))))))</f>
        <v>Effectuez l’étape 1</v>
      </c>
      <c r="O1237" s="3" t="str">
        <f>IF(ISTEXT(CRHPrate),"Effectuez l’étape 1",IF(AND(INDEX(claimPeriodNo,MATCH('Étape 1) Taux'!$A$8,claimPeriods,0))&gt;17,INDEX(claimPeriodNo,MATCH('Étape 1) Taux'!$A$8,claimPeriods,0))&lt;20,revenueReduction&lt;0.1),0,IF(NOT(ISNUMBER(K1237)),0,IF(G1237="Oui",0,IF($B1237="Non - avec lien de dépendance",MIN(1129,K1237,$C1237),MIN(1129,K1237))))))</f>
        <v>Effectuez l’étape 1</v>
      </c>
      <c r="P1237" s="3">
        <f t="shared" si="19"/>
        <v>0</v>
      </c>
    </row>
    <row r="1238" spans="12:16" x14ac:dyDescent="0.3">
      <c r="L1238" s="3" t="str">
        <f>IF(ISTEXT(CRHPrate),"Effectuez l’étape 1",IF(AND(INDEX(claimPeriodNo,MATCH('Étape 1) Taux'!$A$8,claimPeriods,0))&gt;17,INDEX(claimPeriodNo,MATCH('Étape 1) Taux'!$A$8,claimPeriods,0))&lt;20,revenueReduction&lt;0.1),0,IF(NOT(ISNUMBER(H1238)),0,IF(D1238="Oui",0,IF($B1238="Non - avec lien de dépendance",MIN(1129,H1238,$C1238),MIN(1129,H1238))))))</f>
        <v>Effectuez l’étape 1</v>
      </c>
      <c r="M1238" s="3" t="str">
        <f>IF(ISTEXT(CRHPrate),"Effectuez l’étape 1",IF(AND(INDEX(claimPeriodNo,MATCH('Étape 1) Taux'!$A$8,claimPeriods,0))&gt;17,INDEX(claimPeriodNo,MATCH('Étape 1) Taux'!$A$8,claimPeriods,0))&lt;20,revenueReduction&lt;0.1),0,IF(NOT(ISNUMBER(I1238)),0,IF(E1238="Oui",0,IF($B1238="Non - avec lien de dépendance",MIN(1129,I1238,$C1238),MIN(1129,I1238))))))</f>
        <v>Effectuez l’étape 1</v>
      </c>
      <c r="N1238" s="3" t="str">
        <f>IF(ISTEXT(CRHPrate),"Effectuez l’étape 1",IF(AND(INDEX(claimPeriodNo,MATCH('Étape 1) Taux'!$A$8,claimPeriods,0))&gt;17,INDEX(claimPeriodNo,MATCH('Étape 1) Taux'!$A$8,claimPeriods,0))&lt;20,revenueReduction&lt;0.1),0,IF(NOT(ISNUMBER(J1238)),0,IF(F1238="Oui",0,IF($B1238="Non - avec lien de dépendance",MIN(1129,J1238,$C1238),MIN(1129,J1238))))))</f>
        <v>Effectuez l’étape 1</v>
      </c>
      <c r="O1238" s="3" t="str">
        <f>IF(ISTEXT(CRHPrate),"Effectuez l’étape 1",IF(AND(INDEX(claimPeriodNo,MATCH('Étape 1) Taux'!$A$8,claimPeriods,0))&gt;17,INDEX(claimPeriodNo,MATCH('Étape 1) Taux'!$A$8,claimPeriods,0))&lt;20,revenueReduction&lt;0.1),0,IF(NOT(ISNUMBER(K1238)),0,IF(G1238="Oui",0,IF($B1238="Non - avec lien de dépendance",MIN(1129,K1238,$C1238),MIN(1129,K1238))))))</f>
        <v>Effectuez l’étape 1</v>
      </c>
      <c r="P1238" s="3">
        <f t="shared" si="19"/>
        <v>0</v>
      </c>
    </row>
    <row r="1239" spans="12:16" x14ac:dyDescent="0.3">
      <c r="L1239" s="3" t="str">
        <f>IF(ISTEXT(CRHPrate),"Effectuez l’étape 1",IF(AND(INDEX(claimPeriodNo,MATCH('Étape 1) Taux'!$A$8,claimPeriods,0))&gt;17,INDEX(claimPeriodNo,MATCH('Étape 1) Taux'!$A$8,claimPeriods,0))&lt;20,revenueReduction&lt;0.1),0,IF(NOT(ISNUMBER(H1239)),0,IF(D1239="Oui",0,IF($B1239="Non - avec lien de dépendance",MIN(1129,H1239,$C1239),MIN(1129,H1239))))))</f>
        <v>Effectuez l’étape 1</v>
      </c>
      <c r="M1239" s="3" t="str">
        <f>IF(ISTEXT(CRHPrate),"Effectuez l’étape 1",IF(AND(INDEX(claimPeriodNo,MATCH('Étape 1) Taux'!$A$8,claimPeriods,0))&gt;17,INDEX(claimPeriodNo,MATCH('Étape 1) Taux'!$A$8,claimPeriods,0))&lt;20,revenueReduction&lt;0.1),0,IF(NOT(ISNUMBER(I1239)),0,IF(E1239="Oui",0,IF($B1239="Non - avec lien de dépendance",MIN(1129,I1239,$C1239),MIN(1129,I1239))))))</f>
        <v>Effectuez l’étape 1</v>
      </c>
      <c r="N1239" s="3" t="str">
        <f>IF(ISTEXT(CRHPrate),"Effectuez l’étape 1",IF(AND(INDEX(claimPeriodNo,MATCH('Étape 1) Taux'!$A$8,claimPeriods,0))&gt;17,INDEX(claimPeriodNo,MATCH('Étape 1) Taux'!$A$8,claimPeriods,0))&lt;20,revenueReduction&lt;0.1),0,IF(NOT(ISNUMBER(J1239)),0,IF(F1239="Oui",0,IF($B1239="Non - avec lien de dépendance",MIN(1129,J1239,$C1239),MIN(1129,J1239))))))</f>
        <v>Effectuez l’étape 1</v>
      </c>
      <c r="O1239" s="3" t="str">
        <f>IF(ISTEXT(CRHPrate),"Effectuez l’étape 1",IF(AND(INDEX(claimPeriodNo,MATCH('Étape 1) Taux'!$A$8,claimPeriods,0))&gt;17,INDEX(claimPeriodNo,MATCH('Étape 1) Taux'!$A$8,claimPeriods,0))&lt;20,revenueReduction&lt;0.1),0,IF(NOT(ISNUMBER(K1239)),0,IF(G1239="Oui",0,IF($B1239="Non - avec lien de dépendance",MIN(1129,K1239,$C1239),MIN(1129,K1239))))))</f>
        <v>Effectuez l’étape 1</v>
      </c>
      <c r="P1239" s="3">
        <f t="shared" si="19"/>
        <v>0</v>
      </c>
    </row>
    <row r="1240" spans="12:16" x14ac:dyDescent="0.3">
      <c r="L1240" s="3" t="str">
        <f>IF(ISTEXT(CRHPrate),"Effectuez l’étape 1",IF(AND(INDEX(claimPeriodNo,MATCH('Étape 1) Taux'!$A$8,claimPeriods,0))&gt;17,INDEX(claimPeriodNo,MATCH('Étape 1) Taux'!$A$8,claimPeriods,0))&lt;20,revenueReduction&lt;0.1),0,IF(NOT(ISNUMBER(H1240)),0,IF(D1240="Oui",0,IF($B1240="Non - avec lien de dépendance",MIN(1129,H1240,$C1240),MIN(1129,H1240))))))</f>
        <v>Effectuez l’étape 1</v>
      </c>
      <c r="M1240" s="3" t="str">
        <f>IF(ISTEXT(CRHPrate),"Effectuez l’étape 1",IF(AND(INDEX(claimPeriodNo,MATCH('Étape 1) Taux'!$A$8,claimPeriods,0))&gt;17,INDEX(claimPeriodNo,MATCH('Étape 1) Taux'!$A$8,claimPeriods,0))&lt;20,revenueReduction&lt;0.1),0,IF(NOT(ISNUMBER(I1240)),0,IF(E1240="Oui",0,IF($B1240="Non - avec lien de dépendance",MIN(1129,I1240,$C1240),MIN(1129,I1240))))))</f>
        <v>Effectuez l’étape 1</v>
      </c>
      <c r="N1240" s="3" t="str">
        <f>IF(ISTEXT(CRHPrate),"Effectuez l’étape 1",IF(AND(INDEX(claimPeriodNo,MATCH('Étape 1) Taux'!$A$8,claimPeriods,0))&gt;17,INDEX(claimPeriodNo,MATCH('Étape 1) Taux'!$A$8,claimPeriods,0))&lt;20,revenueReduction&lt;0.1),0,IF(NOT(ISNUMBER(J1240)),0,IF(F1240="Oui",0,IF($B1240="Non - avec lien de dépendance",MIN(1129,J1240,$C1240),MIN(1129,J1240))))))</f>
        <v>Effectuez l’étape 1</v>
      </c>
      <c r="O1240" s="3" t="str">
        <f>IF(ISTEXT(CRHPrate),"Effectuez l’étape 1",IF(AND(INDEX(claimPeriodNo,MATCH('Étape 1) Taux'!$A$8,claimPeriods,0))&gt;17,INDEX(claimPeriodNo,MATCH('Étape 1) Taux'!$A$8,claimPeriods,0))&lt;20,revenueReduction&lt;0.1),0,IF(NOT(ISNUMBER(K1240)),0,IF(G1240="Oui",0,IF($B1240="Non - avec lien de dépendance",MIN(1129,K1240,$C1240),MIN(1129,K1240))))))</f>
        <v>Effectuez l’étape 1</v>
      </c>
      <c r="P1240" s="3">
        <f t="shared" si="19"/>
        <v>0</v>
      </c>
    </row>
    <row r="1241" spans="12:16" x14ac:dyDescent="0.3">
      <c r="L1241" s="3" t="str">
        <f>IF(ISTEXT(CRHPrate),"Effectuez l’étape 1",IF(AND(INDEX(claimPeriodNo,MATCH('Étape 1) Taux'!$A$8,claimPeriods,0))&gt;17,INDEX(claimPeriodNo,MATCH('Étape 1) Taux'!$A$8,claimPeriods,0))&lt;20,revenueReduction&lt;0.1),0,IF(NOT(ISNUMBER(H1241)),0,IF(D1241="Oui",0,IF($B1241="Non - avec lien de dépendance",MIN(1129,H1241,$C1241),MIN(1129,H1241))))))</f>
        <v>Effectuez l’étape 1</v>
      </c>
      <c r="M1241" s="3" t="str">
        <f>IF(ISTEXT(CRHPrate),"Effectuez l’étape 1",IF(AND(INDEX(claimPeriodNo,MATCH('Étape 1) Taux'!$A$8,claimPeriods,0))&gt;17,INDEX(claimPeriodNo,MATCH('Étape 1) Taux'!$A$8,claimPeriods,0))&lt;20,revenueReduction&lt;0.1),0,IF(NOT(ISNUMBER(I1241)),0,IF(E1241="Oui",0,IF($B1241="Non - avec lien de dépendance",MIN(1129,I1241,$C1241),MIN(1129,I1241))))))</f>
        <v>Effectuez l’étape 1</v>
      </c>
      <c r="N1241" s="3" t="str">
        <f>IF(ISTEXT(CRHPrate),"Effectuez l’étape 1",IF(AND(INDEX(claimPeriodNo,MATCH('Étape 1) Taux'!$A$8,claimPeriods,0))&gt;17,INDEX(claimPeriodNo,MATCH('Étape 1) Taux'!$A$8,claimPeriods,0))&lt;20,revenueReduction&lt;0.1),0,IF(NOT(ISNUMBER(J1241)),0,IF(F1241="Oui",0,IF($B1241="Non - avec lien de dépendance",MIN(1129,J1241,$C1241),MIN(1129,J1241))))))</f>
        <v>Effectuez l’étape 1</v>
      </c>
      <c r="O1241" s="3" t="str">
        <f>IF(ISTEXT(CRHPrate),"Effectuez l’étape 1",IF(AND(INDEX(claimPeriodNo,MATCH('Étape 1) Taux'!$A$8,claimPeriods,0))&gt;17,INDEX(claimPeriodNo,MATCH('Étape 1) Taux'!$A$8,claimPeriods,0))&lt;20,revenueReduction&lt;0.1),0,IF(NOT(ISNUMBER(K1241)),0,IF(G1241="Oui",0,IF($B1241="Non - avec lien de dépendance",MIN(1129,K1241,$C1241),MIN(1129,K1241))))))</f>
        <v>Effectuez l’étape 1</v>
      </c>
      <c r="P1241" s="3">
        <f t="shared" si="19"/>
        <v>0</v>
      </c>
    </row>
    <row r="1242" spans="12:16" x14ac:dyDescent="0.3">
      <c r="L1242" s="3" t="str">
        <f>IF(ISTEXT(CRHPrate),"Effectuez l’étape 1",IF(AND(INDEX(claimPeriodNo,MATCH('Étape 1) Taux'!$A$8,claimPeriods,0))&gt;17,INDEX(claimPeriodNo,MATCH('Étape 1) Taux'!$A$8,claimPeriods,0))&lt;20,revenueReduction&lt;0.1),0,IF(NOT(ISNUMBER(H1242)),0,IF(D1242="Oui",0,IF($B1242="Non - avec lien de dépendance",MIN(1129,H1242,$C1242),MIN(1129,H1242))))))</f>
        <v>Effectuez l’étape 1</v>
      </c>
      <c r="M1242" s="3" t="str">
        <f>IF(ISTEXT(CRHPrate),"Effectuez l’étape 1",IF(AND(INDEX(claimPeriodNo,MATCH('Étape 1) Taux'!$A$8,claimPeriods,0))&gt;17,INDEX(claimPeriodNo,MATCH('Étape 1) Taux'!$A$8,claimPeriods,0))&lt;20,revenueReduction&lt;0.1),0,IF(NOT(ISNUMBER(I1242)),0,IF(E1242="Oui",0,IF($B1242="Non - avec lien de dépendance",MIN(1129,I1242,$C1242),MIN(1129,I1242))))))</f>
        <v>Effectuez l’étape 1</v>
      </c>
      <c r="N1242" s="3" t="str">
        <f>IF(ISTEXT(CRHPrate),"Effectuez l’étape 1",IF(AND(INDEX(claimPeriodNo,MATCH('Étape 1) Taux'!$A$8,claimPeriods,0))&gt;17,INDEX(claimPeriodNo,MATCH('Étape 1) Taux'!$A$8,claimPeriods,0))&lt;20,revenueReduction&lt;0.1),0,IF(NOT(ISNUMBER(J1242)),0,IF(F1242="Oui",0,IF($B1242="Non - avec lien de dépendance",MIN(1129,J1242,$C1242),MIN(1129,J1242))))))</f>
        <v>Effectuez l’étape 1</v>
      </c>
      <c r="O1242" s="3" t="str">
        <f>IF(ISTEXT(CRHPrate),"Effectuez l’étape 1",IF(AND(INDEX(claimPeriodNo,MATCH('Étape 1) Taux'!$A$8,claimPeriods,0))&gt;17,INDEX(claimPeriodNo,MATCH('Étape 1) Taux'!$A$8,claimPeriods,0))&lt;20,revenueReduction&lt;0.1),0,IF(NOT(ISNUMBER(K1242)),0,IF(G1242="Oui",0,IF($B1242="Non - avec lien de dépendance",MIN(1129,K1242,$C1242),MIN(1129,K1242))))))</f>
        <v>Effectuez l’étape 1</v>
      </c>
      <c r="P1242" s="3">
        <f t="shared" si="19"/>
        <v>0</v>
      </c>
    </row>
    <row r="1243" spans="12:16" x14ac:dyDescent="0.3">
      <c r="L1243" s="3" t="str">
        <f>IF(ISTEXT(CRHPrate),"Effectuez l’étape 1",IF(AND(INDEX(claimPeriodNo,MATCH('Étape 1) Taux'!$A$8,claimPeriods,0))&gt;17,INDEX(claimPeriodNo,MATCH('Étape 1) Taux'!$A$8,claimPeriods,0))&lt;20,revenueReduction&lt;0.1),0,IF(NOT(ISNUMBER(H1243)),0,IF(D1243="Oui",0,IF($B1243="Non - avec lien de dépendance",MIN(1129,H1243,$C1243),MIN(1129,H1243))))))</f>
        <v>Effectuez l’étape 1</v>
      </c>
      <c r="M1243" s="3" t="str">
        <f>IF(ISTEXT(CRHPrate),"Effectuez l’étape 1",IF(AND(INDEX(claimPeriodNo,MATCH('Étape 1) Taux'!$A$8,claimPeriods,0))&gt;17,INDEX(claimPeriodNo,MATCH('Étape 1) Taux'!$A$8,claimPeriods,0))&lt;20,revenueReduction&lt;0.1),0,IF(NOT(ISNUMBER(I1243)),0,IF(E1243="Oui",0,IF($B1243="Non - avec lien de dépendance",MIN(1129,I1243,$C1243),MIN(1129,I1243))))))</f>
        <v>Effectuez l’étape 1</v>
      </c>
      <c r="N1243" s="3" t="str">
        <f>IF(ISTEXT(CRHPrate),"Effectuez l’étape 1",IF(AND(INDEX(claimPeriodNo,MATCH('Étape 1) Taux'!$A$8,claimPeriods,0))&gt;17,INDEX(claimPeriodNo,MATCH('Étape 1) Taux'!$A$8,claimPeriods,0))&lt;20,revenueReduction&lt;0.1),0,IF(NOT(ISNUMBER(J1243)),0,IF(F1243="Oui",0,IF($B1243="Non - avec lien de dépendance",MIN(1129,J1243,$C1243),MIN(1129,J1243))))))</f>
        <v>Effectuez l’étape 1</v>
      </c>
      <c r="O1243" s="3" t="str">
        <f>IF(ISTEXT(CRHPrate),"Effectuez l’étape 1",IF(AND(INDEX(claimPeriodNo,MATCH('Étape 1) Taux'!$A$8,claimPeriods,0))&gt;17,INDEX(claimPeriodNo,MATCH('Étape 1) Taux'!$A$8,claimPeriods,0))&lt;20,revenueReduction&lt;0.1),0,IF(NOT(ISNUMBER(K1243)),0,IF(G1243="Oui",0,IF($B1243="Non - avec lien de dépendance",MIN(1129,K1243,$C1243),MIN(1129,K1243))))))</f>
        <v>Effectuez l’étape 1</v>
      </c>
      <c r="P1243" s="3">
        <f t="shared" si="19"/>
        <v>0</v>
      </c>
    </row>
    <row r="1244" spans="12:16" x14ac:dyDescent="0.3">
      <c r="L1244" s="3" t="str">
        <f>IF(ISTEXT(CRHPrate),"Effectuez l’étape 1",IF(AND(INDEX(claimPeriodNo,MATCH('Étape 1) Taux'!$A$8,claimPeriods,0))&gt;17,INDEX(claimPeriodNo,MATCH('Étape 1) Taux'!$A$8,claimPeriods,0))&lt;20,revenueReduction&lt;0.1),0,IF(NOT(ISNUMBER(H1244)),0,IF(D1244="Oui",0,IF($B1244="Non - avec lien de dépendance",MIN(1129,H1244,$C1244),MIN(1129,H1244))))))</f>
        <v>Effectuez l’étape 1</v>
      </c>
      <c r="M1244" s="3" t="str">
        <f>IF(ISTEXT(CRHPrate),"Effectuez l’étape 1",IF(AND(INDEX(claimPeriodNo,MATCH('Étape 1) Taux'!$A$8,claimPeriods,0))&gt;17,INDEX(claimPeriodNo,MATCH('Étape 1) Taux'!$A$8,claimPeriods,0))&lt;20,revenueReduction&lt;0.1),0,IF(NOT(ISNUMBER(I1244)),0,IF(E1244="Oui",0,IF($B1244="Non - avec lien de dépendance",MIN(1129,I1244,$C1244),MIN(1129,I1244))))))</f>
        <v>Effectuez l’étape 1</v>
      </c>
      <c r="N1244" s="3" t="str">
        <f>IF(ISTEXT(CRHPrate),"Effectuez l’étape 1",IF(AND(INDEX(claimPeriodNo,MATCH('Étape 1) Taux'!$A$8,claimPeriods,0))&gt;17,INDEX(claimPeriodNo,MATCH('Étape 1) Taux'!$A$8,claimPeriods,0))&lt;20,revenueReduction&lt;0.1),0,IF(NOT(ISNUMBER(J1244)),0,IF(F1244="Oui",0,IF($B1244="Non - avec lien de dépendance",MIN(1129,J1244,$C1244),MIN(1129,J1244))))))</f>
        <v>Effectuez l’étape 1</v>
      </c>
      <c r="O1244" s="3" t="str">
        <f>IF(ISTEXT(CRHPrate),"Effectuez l’étape 1",IF(AND(INDEX(claimPeriodNo,MATCH('Étape 1) Taux'!$A$8,claimPeriods,0))&gt;17,INDEX(claimPeriodNo,MATCH('Étape 1) Taux'!$A$8,claimPeriods,0))&lt;20,revenueReduction&lt;0.1),0,IF(NOT(ISNUMBER(K1244)),0,IF(G1244="Oui",0,IF($B1244="Non - avec lien de dépendance",MIN(1129,K1244,$C1244),MIN(1129,K1244))))))</f>
        <v>Effectuez l’étape 1</v>
      </c>
      <c r="P1244" s="3">
        <f t="shared" si="19"/>
        <v>0</v>
      </c>
    </row>
    <row r="1245" spans="12:16" x14ac:dyDescent="0.3">
      <c r="L1245" s="3" t="str">
        <f>IF(ISTEXT(CRHPrate),"Effectuez l’étape 1",IF(AND(INDEX(claimPeriodNo,MATCH('Étape 1) Taux'!$A$8,claimPeriods,0))&gt;17,INDEX(claimPeriodNo,MATCH('Étape 1) Taux'!$A$8,claimPeriods,0))&lt;20,revenueReduction&lt;0.1),0,IF(NOT(ISNUMBER(H1245)),0,IF(D1245="Oui",0,IF($B1245="Non - avec lien de dépendance",MIN(1129,H1245,$C1245),MIN(1129,H1245))))))</f>
        <v>Effectuez l’étape 1</v>
      </c>
      <c r="M1245" s="3" t="str">
        <f>IF(ISTEXT(CRHPrate),"Effectuez l’étape 1",IF(AND(INDEX(claimPeriodNo,MATCH('Étape 1) Taux'!$A$8,claimPeriods,0))&gt;17,INDEX(claimPeriodNo,MATCH('Étape 1) Taux'!$A$8,claimPeriods,0))&lt;20,revenueReduction&lt;0.1),0,IF(NOT(ISNUMBER(I1245)),0,IF(E1245="Oui",0,IF($B1245="Non - avec lien de dépendance",MIN(1129,I1245,$C1245),MIN(1129,I1245))))))</f>
        <v>Effectuez l’étape 1</v>
      </c>
      <c r="N1245" s="3" t="str">
        <f>IF(ISTEXT(CRHPrate),"Effectuez l’étape 1",IF(AND(INDEX(claimPeriodNo,MATCH('Étape 1) Taux'!$A$8,claimPeriods,0))&gt;17,INDEX(claimPeriodNo,MATCH('Étape 1) Taux'!$A$8,claimPeriods,0))&lt;20,revenueReduction&lt;0.1),0,IF(NOT(ISNUMBER(J1245)),0,IF(F1245="Oui",0,IF($B1245="Non - avec lien de dépendance",MIN(1129,J1245,$C1245),MIN(1129,J1245))))))</f>
        <v>Effectuez l’étape 1</v>
      </c>
      <c r="O1245" s="3" t="str">
        <f>IF(ISTEXT(CRHPrate),"Effectuez l’étape 1",IF(AND(INDEX(claimPeriodNo,MATCH('Étape 1) Taux'!$A$8,claimPeriods,0))&gt;17,INDEX(claimPeriodNo,MATCH('Étape 1) Taux'!$A$8,claimPeriods,0))&lt;20,revenueReduction&lt;0.1),0,IF(NOT(ISNUMBER(K1245)),0,IF(G1245="Oui",0,IF($B1245="Non - avec lien de dépendance",MIN(1129,K1245,$C1245),MIN(1129,K1245))))))</f>
        <v>Effectuez l’étape 1</v>
      </c>
      <c r="P1245" s="3">
        <f t="shared" si="19"/>
        <v>0</v>
      </c>
    </row>
    <row r="1246" spans="12:16" x14ac:dyDescent="0.3">
      <c r="L1246" s="3" t="str">
        <f>IF(ISTEXT(CRHPrate),"Effectuez l’étape 1",IF(AND(INDEX(claimPeriodNo,MATCH('Étape 1) Taux'!$A$8,claimPeriods,0))&gt;17,INDEX(claimPeriodNo,MATCH('Étape 1) Taux'!$A$8,claimPeriods,0))&lt;20,revenueReduction&lt;0.1),0,IF(NOT(ISNUMBER(H1246)),0,IF(D1246="Oui",0,IF($B1246="Non - avec lien de dépendance",MIN(1129,H1246,$C1246),MIN(1129,H1246))))))</f>
        <v>Effectuez l’étape 1</v>
      </c>
      <c r="M1246" s="3" t="str">
        <f>IF(ISTEXT(CRHPrate),"Effectuez l’étape 1",IF(AND(INDEX(claimPeriodNo,MATCH('Étape 1) Taux'!$A$8,claimPeriods,0))&gt;17,INDEX(claimPeriodNo,MATCH('Étape 1) Taux'!$A$8,claimPeriods,0))&lt;20,revenueReduction&lt;0.1),0,IF(NOT(ISNUMBER(I1246)),0,IF(E1246="Oui",0,IF($B1246="Non - avec lien de dépendance",MIN(1129,I1246,$C1246),MIN(1129,I1246))))))</f>
        <v>Effectuez l’étape 1</v>
      </c>
      <c r="N1246" s="3" t="str">
        <f>IF(ISTEXT(CRHPrate),"Effectuez l’étape 1",IF(AND(INDEX(claimPeriodNo,MATCH('Étape 1) Taux'!$A$8,claimPeriods,0))&gt;17,INDEX(claimPeriodNo,MATCH('Étape 1) Taux'!$A$8,claimPeriods,0))&lt;20,revenueReduction&lt;0.1),0,IF(NOT(ISNUMBER(J1246)),0,IF(F1246="Oui",0,IF($B1246="Non - avec lien de dépendance",MIN(1129,J1246,$C1246),MIN(1129,J1246))))))</f>
        <v>Effectuez l’étape 1</v>
      </c>
      <c r="O1246" s="3" t="str">
        <f>IF(ISTEXT(CRHPrate),"Effectuez l’étape 1",IF(AND(INDEX(claimPeriodNo,MATCH('Étape 1) Taux'!$A$8,claimPeriods,0))&gt;17,INDEX(claimPeriodNo,MATCH('Étape 1) Taux'!$A$8,claimPeriods,0))&lt;20,revenueReduction&lt;0.1),0,IF(NOT(ISNUMBER(K1246)),0,IF(G1246="Oui",0,IF($B1246="Non - avec lien de dépendance",MIN(1129,K1246,$C1246),MIN(1129,K1246))))))</f>
        <v>Effectuez l’étape 1</v>
      </c>
      <c r="P1246" s="3">
        <f t="shared" si="19"/>
        <v>0</v>
      </c>
    </row>
    <row r="1247" spans="12:16" x14ac:dyDescent="0.3">
      <c r="L1247" s="3" t="str">
        <f>IF(ISTEXT(CRHPrate),"Effectuez l’étape 1",IF(AND(INDEX(claimPeriodNo,MATCH('Étape 1) Taux'!$A$8,claimPeriods,0))&gt;17,INDEX(claimPeriodNo,MATCH('Étape 1) Taux'!$A$8,claimPeriods,0))&lt;20,revenueReduction&lt;0.1),0,IF(NOT(ISNUMBER(H1247)),0,IF(D1247="Oui",0,IF($B1247="Non - avec lien de dépendance",MIN(1129,H1247,$C1247),MIN(1129,H1247))))))</f>
        <v>Effectuez l’étape 1</v>
      </c>
      <c r="M1247" s="3" t="str">
        <f>IF(ISTEXT(CRHPrate),"Effectuez l’étape 1",IF(AND(INDEX(claimPeriodNo,MATCH('Étape 1) Taux'!$A$8,claimPeriods,0))&gt;17,INDEX(claimPeriodNo,MATCH('Étape 1) Taux'!$A$8,claimPeriods,0))&lt;20,revenueReduction&lt;0.1),0,IF(NOT(ISNUMBER(I1247)),0,IF(E1247="Oui",0,IF($B1247="Non - avec lien de dépendance",MIN(1129,I1247,$C1247),MIN(1129,I1247))))))</f>
        <v>Effectuez l’étape 1</v>
      </c>
      <c r="N1247" s="3" t="str">
        <f>IF(ISTEXT(CRHPrate),"Effectuez l’étape 1",IF(AND(INDEX(claimPeriodNo,MATCH('Étape 1) Taux'!$A$8,claimPeriods,0))&gt;17,INDEX(claimPeriodNo,MATCH('Étape 1) Taux'!$A$8,claimPeriods,0))&lt;20,revenueReduction&lt;0.1),0,IF(NOT(ISNUMBER(J1247)),0,IF(F1247="Oui",0,IF($B1247="Non - avec lien de dépendance",MIN(1129,J1247,$C1247),MIN(1129,J1247))))))</f>
        <v>Effectuez l’étape 1</v>
      </c>
      <c r="O1247" s="3" t="str">
        <f>IF(ISTEXT(CRHPrate),"Effectuez l’étape 1",IF(AND(INDEX(claimPeriodNo,MATCH('Étape 1) Taux'!$A$8,claimPeriods,0))&gt;17,INDEX(claimPeriodNo,MATCH('Étape 1) Taux'!$A$8,claimPeriods,0))&lt;20,revenueReduction&lt;0.1),0,IF(NOT(ISNUMBER(K1247)),0,IF(G1247="Oui",0,IF($B1247="Non - avec lien de dépendance",MIN(1129,K1247,$C1247),MIN(1129,K1247))))))</f>
        <v>Effectuez l’étape 1</v>
      </c>
      <c r="P1247" s="3">
        <f t="shared" si="19"/>
        <v>0</v>
      </c>
    </row>
    <row r="1248" spans="12:16" x14ac:dyDescent="0.3">
      <c r="L1248" s="3" t="str">
        <f>IF(ISTEXT(CRHPrate),"Effectuez l’étape 1",IF(AND(INDEX(claimPeriodNo,MATCH('Étape 1) Taux'!$A$8,claimPeriods,0))&gt;17,INDEX(claimPeriodNo,MATCH('Étape 1) Taux'!$A$8,claimPeriods,0))&lt;20,revenueReduction&lt;0.1),0,IF(NOT(ISNUMBER(H1248)),0,IF(D1248="Oui",0,IF($B1248="Non - avec lien de dépendance",MIN(1129,H1248,$C1248),MIN(1129,H1248))))))</f>
        <v>Effectuez l’étape 1</v>
      </c>
      <c r="M1248" s="3" t="str">
        <f>IF(ISTEXT(CRHPrate),"Effectuez l’étape 1",IF(AND(INDEX(claimPeriodNo,MATCH('Étape 1) Taux'!$A$8,claimPeriods,0))&gt;17,INDEX(claimPeriodNo,MATCH('Étape 1) Taux'!$A$8,claimPeriods,0))&lt;20,revenueReduction&lt;0.1),0,IF(NOT(ISNUMBER(I1248)),0,IF(E1248="Oui",0,IF($B1248="Non - avec lien de dépendance",MIN(1129,I1248,$C1248),MIN(1129,I1248))))))</f>
        <v>Effectuez l’étape 1</v>
      </c>
      <c r="N1248" s="3" t="str">
        <f>IF(ISTEXT(CRHPrate),"Effectuez l’étape 1",IF(AND(INDEX(claimPeriodNo,MATCH('Étape 1) Taux'!$A$8,claimPeriods,0))&gt;17,INDEX(claimPeriodNo,MATCH('Étape 1) Taux'!$A$8,claimPeriods,0))&lt;20,revenueReduction&lt;0.1),0,IF(NOT(ISNUMBER(J1248)),0,IF(F1248="Oui",0,IF($B1248="Non - avec lien de dépendance",MIN(1129,J1248,$C1248),MIN(1129,J1248))))))</f>
        <v>Effectuez l’étape 1</v>
      </c>
      <c r="O1248" s="3" t="str">
        <f>IF(ISTEXT(CRHPrate),"Effectuez l’étape 1",IF(AND(INDEX(claimPeriodNo,MATCH('Étape 1) Taux'!$A$8,claimPeriods,0))&gt;17,INDEX(claimPeriodNo,MATCH('Étape 1) Taux'!$A$8,claimPeriods,0))&lt;20,revenueReduction&lt;0.1),0,IF(NOT(ISNUMBER(K1248)),0,IF(G1248="Oui",0,IF($B1248="Non - avec lien de dépendance",MIN(1129,K1248,$C1248),MIN(1129,K1248))))))</f>
        <v>Effectuez l’étape 1</v>
      </c>
      <c r="P1248" s="3">
        <f t="shared" si="19"/>
        <v>0</v>
      </c>
    </row>
    <row r="1249" spans="12:16" x14ac:dyDescent="0.3">
      <c r="L1249" s="3" t="str">
        <f>IF(ISTEXT(CRHPrate),"Effectuez l’étape 1",IF(AND(INDEX(claimPeriodNo,MATCH('Étape 1) Taux'!$A$8,claimPeriods,0))&gt;17,INDEX(claimPeriodNo,MATCH('Étape 1) Taux'!$A$8,claimPeriods,0))&lt;20,revenueReduction&lt;0.1),0,IF(NOT(ISNUMBER(H1249)),0,IF(D1249="Oui",0,IF($B1249="Non - avec lien de dépendance",MIN(1129,H1249,$C1249),MIN(1129,H1249))))))</f>
        <v>Effectuez l’étape 1</v>
      </c>
      <c r="M1249" s="3" t="str">
        <f>IF(ISTEXT(CRHPrate),"Effectuez l’étape 1",IF(AND(INDEX(claimPeriodNo,MATCH('Étape 1) Taux'!$A$8,claimPeriods,0))&gt;17,INDEX(claimPeriodNo,MATCH('Étape 1) Taux'!$A$8,claimPeriods,0))&lt;20,revenueReduction&lt;0.1),0,IF(NOT(ISNUMBER(I1249)),0,IF(E1249="Oui",0,IF($B1249="Non - avec lien de dépendance",MIN(1129,I1249,$C1249),MIN(1129,I1249))))))</f>
        <v>Effectuez l’étape 1</v>
      </c>
      <c r="N1249" s="3" t="str">
        <f>IF(ISTEXT(CRHPrate),"Effectuez l’étape 1",IF(AND(INDEX(claimPeriodNo,MATCH('Étape 1) Taux'!$A$8,claimPeriods,0))&gt;17,INDEX(claimPeriodNo,MATCH('Étape 1) Taux'!$A$8,claimPeriods,0))&lt;20,revenueReduction&lt;0.1),0,IF(NOT(ISNUMBER(J1249)),0,IF(F1249="Oui",0,IF($B1249="Non - avec lien de dépendance",MIN(1129,J1249,$C1249),MIN(1129,J1249))))))</f>
        <v>Effectuez l’étape 1</v>
      </c>
      <c r="O1249" s="3" t="str">
        <f>IF(ISTEXT(CRHPrate),"Effectuez l’étape 1",IF(AND(INDEX(claimPeriodNo,MATCH('Étape 1) Taux'!$A$8,claimPeriods,0))&gt;17,INDEX(claimPeriodNo,MATCH('Étape 1) Taux'!$A$8,claimPeriods,0))&lt;20,revenueReduction&lt;0.1),0,IF(NOT(ISNUMBER(K1249)),0,IF(G1249="Oui",0,IF($B1249="Non - avec lien de dépendance",MIN(1129,K1249,$C1249),MIN(1129,K1249))))))</f>
        <v>Effectuez l’étape 1</v>
      </c>
      <c r="P1249" s="3">
        <f t="shared" si="19"/>
        <v>0</v>
      </c>
    </row>
    <row r="1250" spans="12:16" x14ac:dyDescent="0.3">
      <c r="L1250" s="3" t="str">
        <f>IF(ISTEXT(CRHPrate),"Effectuez l’étape 1",IF(AND(INDEX(claimPeriodNo,MATCH('Étape 1) Taux'!$A$8,claimPeriods,0))&gt;17,INDEX(claimPeriodNo,MATCH('Étape 1) Taux'!$A$8,claimPeriods,0))&lt;20,revenueReduction&lt;0.1),0,IF(NOT(ISNUMBER(H1250)),0,IF(D1250="Oui",0,IF($B1250="Non - avec lien de dépendance",MIN(1129,H1250,$C1250),MIN(1129,H1250))))))</f>
        <v>Effectuez l’étape 1</v>
      </c>
      <c r="M1250" s="3" t="str">
        <f>IF(ISTEXT(CRHPrate),"Effectuez l’étape 1",IF(AND(INDEX(claimPeriodNo,MATCH('Étape 1) Taux'!$A$8,claimPeriods,0))&gt;17,INDEX(claimPeriodNo,MATCH('Étape 1) Taux'!$A$8,claimPeriods,0))&lt;20,revenueReduction&lt;0.1),0,IF(NOT(ISNUMBER(I1250)),0,IF(E1250="Oui",0,IF($B1250="Non - avec lien de dépendance",MIN(1129,I1250,$C1250),MIN(1129,I1250))))))</f>
        <v>Effectuez l’étape 1</v>
      </c>
      <c r="N1250" s="3" t="str">
        <f>IF(ISTEXT(CRHPrate),"Effectuez l’étape 1",IF(AND(INDEX(claimPeriodNo,MATCH('Étape 1) Taux'!$A$8,claimPeriods,0))&gt;17,INDEX(claimPeriodNo,MATCH('Étape 1) Taux'!$A$8,claimPeriods,0))&lt;20,revenueReduction&lt;0.1),0,IF(NOT(ISNUMBER(J1250)),0,IF(F1250="Oui",0,IF($B1250="Non - avec lien de dépendance",MIN(1129,J1250,$C1250),MIN(1129,J1250))))))</f>
        <v>Effectuez l’étape 1</v>
      </c>
      <c r="O1250" s="3" t="str">
        <f>IF(ISTEXT(CRHPrate),"Effectuez l’étape 1",IF(AND(INDEX(claimPeriodNo,MATCH('Étape 1) Taux'!$A$8,claimPeriods,0))&gt;17,INDEX(claimPeriodNo,MATCH('Étape 1) Taux'!$A$8,claimPeriods,0))&lt;20,revenueReduction&lt;0.1),0,IF(NOT(ISNUMBER(K1250)),0,IF(G1250="Oui",0,IF($B1250="Non - avec lien de dépendance",MIN(1129,K1250,$C1250),MIN(1129,K1250))))))</f>
        <v>Effectuez l’étape 1</v>
      </c>
      <c r="P1250" s="3">
        <f t="shared" si="19"/>
        <v>0</v>
      </c>
    </row>
    <row r="1251" spans="12:16" x14ac:dyDescent="0.3">
      <c r="L1251" s="3" t="str">
        <f>IF(ISTEXT(CRHPrate),"Effectuez l’étape 1",IF(AND(INDEX(claimPeriodNo,MATCH('Étape 1) Taux'!$A$8,claimPeriods,0))&gt;17,INDEX(claimPeriodNo,MATCH('Étape 1) Taux'!$A$8,claimPeriods,0))&lt;20,revenueReduction&lt;0.1),0,IF(NOT(ISNUMBER(H1251)),0,IF(D1251="Oui",0,IF($B1251="Non - avec lien de dépendance",MIN(1129,H1251,$C1251),MIN(1129,H1251))))))</f>
        <v>Effectuez l’étape 1</v>
      </c>
      <c r="M1251" s="3" t="str">
        <f>IF(ISTEXT(CRHPrate),"Effectuez l’étape 1",IF(AND(INDEX(claimPeriodNo,MATCH('Étape 1) Taux'!$A$8,claimPeriods,0))&gt;17,INDEX(claimPeriodNo,MATCH('Étape 1) Taux'!$A$8,claimPeriods,0))&lt;20,revenueReduction&lt;0.1),0,IF(NOT(ISNUMBER(I1251)),0,IF(E1251="Oui",0,IF($B1251="Non - avec lien de dépendance",MIN(1129,I1251,$C1251),MIN(1129,I1251))))))</f>
        <v>Effectuez l’étape 1</v>
      </c>
      <c r="N1251" s="3" t="str">
        <f>IF(ISTEXT(CRHPrate),"Effectuez l’étape 1",IF(AND(INDEX(claimPeriodNo,MATCH('Étape 1) Taux'!$A$8,claimPeriods,0))&gt;17,INDEX(claimPeriodNo,MATCH('Étape 1) Taux'!$A$8,claimPeriods,0))&lt;20,revenueReduction&lt;0.1),0,IF(NOT(ISNUMBER(J1251)),0,IF(F1251="Oui",0,IF($B1251="Non - avec lien de dépendance",MIN(1129,J1251,$C1251),MIN(1129,J1251))))))</f>
        <v>Effectuez l’étape 1</v>
      </c>
      <c r="O1251" s="3" t="str">
        <f>IF(ISTEXT(CRHPrate),"Effectuez l’étape 1",IF(AND(INDEX(claimPeriodNo,MATCH('Étape 1) Taux'!$A$8,claimPeriods,0))&gt;17,INDEX(claimPeriodNo,MATCH('Étape 1) Taux'!$A$8,claimPeriods,0))&lt;20,revenueReduction&lt;0.1),0,IF(NOT(ISNUMBER(K1251)),0,IF(G1251="Oui",0,IF($B1251="Non - avec lien de dépendance",MIN(1129,K1251,$C1251),MIN(1129,K1251))))))</f>
        <v>Effectuez l’étape 1</v>
      </c>
      <c r="P1251" s="3">
        <f t="shared" si="19"/>
        <v>0</v>
      </c>
    </row>
    <row r="1252" spans="12:16" x14ac:dyDescent="0.3">
      <c r="L1252" s="3" t="str">
        <f>IF(ISTEXT(CRHPrate),"Effectuez l’étape 1",IF(AND(INDEX(claimPeriodNo,MATCH('Étape 1) Taux'!$A$8,claimPeriods,0))&gt;17,INDEX(claimPeriodNo,MATCH('Étape 1) Taux'!$A$8,claimPeriods,0))&lt;20,revenueReduction&lt;0.1),0,IF(NOT(ISNUMBER(H1252)),0,IF(D1252="Oui",0,IF($B1252="Non - avec lien de dépendance",MIN(1129,H1252,$C1252),MIN(1129,H1252))))))</f>
        <v>Effectuez l’étape 1</v>
      </c>
      <c r="M1252" s="3" t="str">
        <f>IF(ISTEXT(CRHPrate),"Effectuez l’étape 1",IF(AND(INDEX(claimPeriodNo,MATCH('Étape 1) Taux'!$A$8,claimPeriods,0))&gt;17,INDEX(claimPeriodNo,MATCH('Étape 1) Taux'!$A$8,claimPeriods,0))&lt;20,revenueReduction&lt;0.1),0,IF(NOT(ISNUMBER(I1252)),0,IF(E1252="Oui",0,IF($B1252="Non - avec lien de dépendance",MIN(1129,I1252,$C1252),MIN(1129,I1252))))))</f>
        <v>Effectuez l’étape 1</v>
      </c>
      <c r="N1252" s="3" t="str">
        <f>IF(ISTEXT(CRHPrate),"Effectuez l’étape 1",IF(AND(INDEX(claimPeriodNo,MATCH('Étape 1) Taux'!$A$8,claimPeriods,0))&gt;17,INDEX(claimPeriodNo,MATCH('Étape 1) Taux'!$A$8,claimPeriods,0))&lt;20,revenueReduction&lt;0.1),0,IF(NOT(ISNUMBER(J1252)),0,IF(F1252="Oui",0,IF($B1252="Non - avec lien de dépendance",MIN(1129,J1252,$C1252),MIN(1129,J1252))))))</f>
        <v>Effectuez l’étape 1</v>
      </c>
      <c r="O1252" s="3" t="str">
        <f>IF(ISTEXT(CRHPrate),"Effectuez l’étape 1",IF(AND(INDEX(claimPeriodNo,MATCH('Étape 1) Taux'!$A$8,claimPeriods,0))&gt;17,INDEX(claimPeriodNo,MATCH('Étape 1) Taux'!$A$8,claimPeriods,0))&lt;20,revenueReduction&lt;0.1),0,IF(NOT(ISNUMBER(K1252)),0,IF(G1252="Oui",0,IF($B1252="Non - avec lien de dépendance",MIN(1129,K1252,$C1252),MIN(1129,K1252))))))</f>
        <v>Effectuez l’étape 1</v>
      </c>
      <c r="P1252" s="3">
        <f t="shared" si="19"/>
        <v>0</v>
      </c>
    </row>
    <row r="1253" spans="12:16" x14ac:dyDescent="0.3">
      <c r="L1253" s="3" t="str">
        <f>IF(ISTEXT(CRHPrate),"Effectuez l’étape 1",IF(AND(INDEX(claimPeriodNo,MATCH('Étape 1) Taux'!$A$8,claimPeriods,0))&gt;17,INDEX(claimPeriodNo,MATCH('Étape 1) Taux'!$A$8,claimPeriods,0))&lt;20,revenueReduction&lt;0.1),0,IF(NOT(ISNUMBER(H1253)),0,IF(D1253="Oui",0,IF($B1253="Non - avec lien de dépendance",MIN(1129,H1253,$C1253),MIN(1129,H1253))))))</f>
        <v>Effectuez l’étape 1</v>
      </c>
      <c r="M1253" s="3" t="str">
        <f>IF(ISTEXT(CRHPrate),"Effectuez l’étape 1",IF(AND(INDEX(claimPeriodNo,MATCH('Étape 1) Taux'!$A$8,claimPeriods,0))&gt;17,INDEX(claimPeriodNo,MATCH('Étape 1) Taux'!$A$8,claimPeriods,0))&lt;20,revenueReduction&lt;0.1),0,IF(NOT(ISNUMBER(I1253)),0,IF(E1253="Oui",0,IF($B1253="Non - avec lien de dépendance",MIN(1129,I1253,$C1253),MIN(1129,I1253))))))</f>
        <v>Effectuez l’étape 1</v>
      </c>
      <c r="N1253" s="3" t="str">
        <f>IF(ISTEXT(CRHPrate),"Effectuez l’étape 1",IF(AND(INDEX(claimPeriodNo,MATCH('Étape 1) Taux'!$A$8,claimPeriods,0))&gt;17,INDEX(claimPeriodNo,MATCH('Étape 1) Taux'!$A$8,claimPeriods,0))&lt;20,revenueReduction&lt;0.1),0,IF(NOT(ISNUMBER(J1253)),0,IF(F1253="Oui",0,IF($B1253="Non - avec lien de dépendance",MIN(1129,J1253,$C1253),MIN(1129,J1253))))))</f>
        <v>Effectuez l’étape 1</v>
      </c>
      <c r="O1253" s="3" t="str">
        <f>IF(ISTEXT(CRHPrate),"Effectuez l’étape 1",IF(AND(INDEX(claimPeriodNo,MATCH('Étape 1) Taux'!$A$8,claimPeriods,0))&gt;17,INDEX(claimPeriodNo,MATCH('Étape 1) Taux'!$A$8,claimPeriods,0))&lt;20,revenueReduction&lt;0.1),0,IF(NOT(ISNUMBER(K1253)),0,IF(G1253="Oui",0,IF($B1253="Non - avec lien de dépendance",MIN(1129,K1253,$C1253),MIN(1129,K1253))))))</f>
        <v>Effectuez l’étape 1</v>
      </c>
      <c r="P1253" s="3">
        <f t="shared" si="19"/>
        <v>0</v>
      </c>
    </row>
    <row r="1254" spans="12:16" x14ac:dyDescent="0.3">
      <c r="L1254" s="3" t="str">
        <f>IF(ISTEXT(CRHPrate),"Effectuez l’étape 1",IF(AND(INDEX(claimPeriodNo,MATCH('Étape 1) Taux'!$A$8,claimPeriods,0))&gt;17,INDEX(claimPeriodNo,MATCH('Étape 1) Taux'!$A$8,claimPeriods,0))&lt;20,revenueReduction&lt;0.1),0,IF(NOT(ISNUMBER(H1254)),0,IF(D1254="Oui",0,IF($B1254="Non - avec lien de dépendance",MIN(1129,H1254,$C1254),MIN(1129,H1254))))))</f>
        <v>Effectuez l’étape 1</v>
      </c>
      <c r="M1254" s="3" t="str">
        <f>IF(ISTEXT(CRHPrate),"Effectuez l’étape 1",IF(AND(INDEX(claimPeriodNo,MATCH('Étape 1) Taux'!$A$8,claimPeriods,0))&gt;17,INDEX(claimPeriodNo,MATCH('Étape 1) Taux'!$A$8,claimPeriods,0))&lt;20,revenueReduction&lt;0.1),0,IF(NOT(ISNUMBER(I1254)),0,IF(E1254="Oui",0,IF($B1254="Non - avec lien de dépendance",MIN(1129,I1254,$C1254),MIN(1129,I1254))))))</f>
        <v>Effectuez l’étape 1</v>
      </c>
      <c r="N1254" s="3" t="str">
        <f>IF(ISTEXT(CRHPrate),"Effectuez l’étape 1",IF(AND(INDEX(claimPeriodNo,MATCH('Étape 1) Taux'!$A$8,claimPeriods,0))&gt;17,INDEX(claimPeriodNo,MATCH('Étape 1) Taux'!$A$8,claimPeriods,0))&lt;20,revenueReduction&lt;0.1),0,IF(NOT(ISNUMBER(J1254)),0,IF(F1254="Oui",0,IF($B1254="Non - avec lien de dépendance",MIN(1129,J1254,$C1254),MIN(1129,J1254))))))</f>
        <v>Effectuez l’étape 1</v>
      </c>
      <c r="O1254" s="3" t="str">
        <f>IF(ISTEXT(CRHPrate),"Effectuez l’étape 1",IF(AND(INDEX(claimPeriodNo,MATCH('Étape 1) Taux'!$A$8,claimPeriods,0))&gt;17,INDEX(claimPeriodNo,MATCH('Étape 1) Taux'!$A$8,claimPeriods,0))&lt;20,revenueReduction&lt;0.1),0,IF(NOT(ISNUMBER(K1254)),0,IF(G1254="Oui",0,IF($B1254="Non - avec lien de dépendance",MIN(1129,K1254,$C1254),MIN(1129,K1254))))))</f>
        <v>Effectuez l’étape 1</v>
      </c>
      <c r="P1254" s="3">
        <f t="shared" si="19"/>
        <v>0</v>
      </c>
    </row>
    <row r="1255" spans="12:16" x14ac:dyDescent="0.3">
      <c r="L1255" s="3" t="str">
        <f>IF(ISTEXT(CRHPrate),"Effectuez l’étape 1",IF(AND(INDEX(claimPeriodNo,MATCH('Étape 1) Taux'!$A$8,claimPeriods,0))&gt;17,INDEX(claimPeriodNo,MATCH('Étape 1) Taux'!$A$8,claimPeriods,0))&lt;20,revenueReduction&lt;0.1),0,IF(NOT(ISNUMBER(H1255)),0,IF(D1255="Oui",0,IF($B1255="Non - avec lien de dépendance",MIN(1129,H1255,$C1255),MIN(1129,H1255))))))</f>
        <v>Effectuez l’étape 1</v>
      </c>
      <c r="M1255" s="3" t="str">
        <f>IF(ISTEXT(CRHPrate),"Effectuez l’étape 1",IF(AND(INDEX(claimPeriodNo,MATCH('Étape 1) Taux'!$A$8,claimPeriods,0))&gt;17,INDEX(claimPeriodNo,MATCH('Étape 1) Taux'!$A$8,claimPeriods,0))&lt;20,revenueReduction&lt;0.1),0,IF(NOT(ISNUMBER(I1255)),0,IF(E1255="Oui",0,IF($B1255="Non - avec lien de dépendance",MIN(1129,I1255,$C1255),MIN(1129,I1255))))))</f>
        <v>Effectuez l’étape 1</v>
      </c>
      <c r="N1255" s="3" t="str">
        <f>IF(ISTEXT(CRHPrate),"Effectuez l’étape 1",IF(AND(INDEX(claimPeriodNo,MATCH('Étape 1) Taux'!$A$8,claimPeriods,0))&gt;17,INDEX(claimPeriodNo,MATCH('Étape 1) Taux'!$A$8,claimPeriods,0))&lt;20,revenueReduction&lt;0.1),0,IF(NOT(ISNUMBER(J1255)),0,IF(F1255="Oui",0,IF($B1255="Non - avec lien de dépendance",MIN(1129,J1255,$C1255),MIN(1129,J1255))))))</f>
        <v>Effectuez l’étape 1</v>
      </c>
      <c r="O1255" s="3" t="str">
        <f>IF(ISTEXT(CRHPrate),"Effectuez l’étape 1",IF(AND(INDEX(claimPeriodNo,MATCH('Étape 1) Taux'!$A$8,claimPeriods,0))&gt;17,INDEX(claimPeriodNo,MATCH('Étape 1) Taux'!$A$8,claimPeriods,0))&lt;20,revenueReduction&lt;0.1),0,IF(NOT(ISNUMBER(K1255)),0,IF(G1255="Oui",0,IF($B1255="Non - avec lien de dépendance",MIN(1129,K1255,$C1255),MIN(1129,K1255))))))</f>
        <v>Effectuez l’étape 1</v>
      </c>
      <c r="P1255" s="3">
        <f t="shared" si="19"/>
        <v>0</v>
      </c>
    </row>
    <row r="1256" spans="12:16" x14ac:dyDescent="0.3">
      <c r="L1256" s="3" t="str">
        <f>IF(ISTEXT(CRHPrate),"Effectuez l’étape 1",IF(AND(INDEX(claimPeriodNo,MATCH('Étape 1) Taux'!$A$8,claimPeriods,0))&gt;17,INDEX(claimPeriodNo,MATCH('Étape 1) Taux'!$A$8,claimPeriods,0))&lt;20,revenueReduction&lt;0.1),0,IF(NOT(ISNUMBER(H1256)),0,IF(D1256="Oui",0,IF($B1256="Non - avec lien de dépendance",MIN(1129,H1256,$C1256),MIN(1129,H1256))))))</f>
        <v>Effectuez l’étape 1</v>
      </c>
      <c r="M1256" s="3" t="str">
        <f>IF(ISTEXT(CRHPrate),"Effectuez l’étape 1",IF(AND(INDEX(claimPeriodNo,MATCH('Étape 1) Taux'!$A$8,claimPeriods,0))&gt;17,INDEX(claimPeriodNo,MATCH('Étape 1) Taux'!$A$8,claimPeriods,0))&lt;20,revenueReduction&lt;0.1),0,IF(NOT(ISNUMBER(I1256)),0,IF(E1256="Oui",0,IF($B1256="Non - avec lien de dépendance",MIN(1129,I1256,$C1256),MIN(1129,I1256))))))</f>
        <v>Effectuez l’étape 1</v>
      </c>
      <c r="N1256" s="3" t="str">
        <f>IF(ISTEXT(CRHPrate),"Effectuez l’étape 1",IF(AND(INDEX(claimPeriodNo,MATCH('Étape 1) Taux'!$A$8,claimPeriods,0))&gt;17,INDEX(claimPeriodNo,MATCH('Étape 1) Taux'!$A$8,claimPeriods,0))&lt;20,revenueReduction&lt;0.1),0,IF(NOT(ISNUMBER(J1256)),0,IF(F1256="Oui",0,IF($B1256="Non - avec lien de dépendance",MIN(1129,J1256,$C1256),MIN(1129,J1256))))))</f>
        <v>Effectuez l’étape 1</v>
      </c>
      <c r="O1256" s="3" t="str">
        <f>IF(ISTEXT(CRHPrate),"Effectuez l’étape 1",IF(AND(INDEX(claimPeriodNo,MATCH('Étape 1) Taux'!$A$8,claimPeriods,0))&gt;17,INDEX(claimPeriodNo,MATCH('Étape 1) Taux'!$A$8,claimPeriods,0))&lt;20,revenueReduction&lt;0.1),0,IF(NOT(ISNUMBER(K1256)),0,IF(G1256="Oui",0,IF($B1256="Non - avec lien de dépendance",MIN(1129,K1256,$C1256),MIN(1129,K1256))))))</f>
        <v>Effectuez l’étape 1</v>
      </c>
      <c r="P1256" s="3">
        <f t="shared" si="19"/>
        <v>0</v>
      </c>
    </row>
    <row r="1257" spans="12:16" x14ac:dyDescent="0.3">
      <c r="L1257" s="3" t="str">
        <f>IF(ISTEXT(CRHPrate),"Effectuez l’étape 1",IF(AND(INDEX(claimPeriodNo,MATCH('Étape 1) Taux'!$A$8,claimPeriods,0))&gt;17,INDEX(claimPeriodNo,MATCH('Étape 1) Taux'!$A$8,claimPeriods,0))&lt;20,revenueReduction&lt;0.1),0,IF(NOT(ISNUMBER(H1257)),0,IF(D1257="Oui",0,IF($B1257="Non - avec lien de dépendance",MIN(1129,H1257,$C1257),MIN(1129,H1257))))))</f>
        <v>Effectuez l’étape 1</v>
      </c>
      <c r="M1257" s="3" t="str">
        <f>IF(ISTEXT(CRHPrate),"Effectuez l’étape 1",IF(AND(INDEX(claimPeriodNo,MATCH('Étape 1) Taux'!$A$8,claimPeriods,0))&gt;17,INDEX(claimPeriodNo,MATCH('Étape 1) Taux'!$A$8,claimPeriods,0))&lt;20,revenueReduction&lt;0.1),0,IF(NOT(ISNUMBER(I1257)),0,IF(E1257="Oui",0,IF($B1257="Non - avec lien de dépendance",MIN(1129,I1257,$C1257),MIN(1129,I1257))))))</f>
        <v>Effectuez l’étape 1</v>
      </c>
      <c r="N1257" s="3" t="str">
        <f>IF(ISTEXT(CRHPrate),"Effectuez l’étape 1",IF(AND(INDEX(claimPeriodNo,MATCH('Étape 1) Taux'!$A$8,claimPeriods,0))&gt;17,INDEX(claimPeriodNo,MATCH('Étape 1) Taux'!$A$8,claimPeriods,0))&lt;20,revenueReduction&lt;0.1),0,IF(NOT(ISNUMBER(J1257)),0,IF(F1257="Oui",0,IF($B1257="Non - avec lien de dépendance",MIN(1129,J1257,$C1257),MIN(1129,J1257))))))</f>
        <v>Effectuez l’étape 1</v>
      </c>
      <c r="O1257" s="3" t="str">
        <f>IF(ISTEXT(CRHPrate),"Effectuez l’étape 1",IF(AND(INDEX(claimPeriodNo,MATCH('Étape 1) Taux'!$A$8,claimPeriods,0))&gt;17,INDEX(claimPeriodNo,MATCH('Étape 1) Taux'!$A$8,claimPeriods,0))&lt;20,revenueReduction&lt;0.1),0,IF(NOT(ISNUMBER(K1257)),0,IF(G1257="Oui",0,IF($B1257="Non - avec lien de dépendance",MIN(1129,K1257,$C1257),MIN(1129,K1257))))))</f>
        <v>Effectuez l’étape 1</v>
      </c>
      <c r="P1257" s="3">
        <f t="shared" si="19"/>
        <v>0</v>
      </c>
    </row>
    <row r="1258" spans="12:16" x14ac:dyDescent="0.3">
      <c r="L1258" s="3" t="str">
        <f>IF(ISTEXT(CRHPrate),"Effectuez l’étape 1",IF(AND(INDEX(claimPeriodNo,MATCH('Étape 1) Taux'!$A$8,claimPeriods,0))&gt;17,INDEX(claimPeriodNo,MATCH('Étape 1) Taux'!$A$8,claimPeriods,0))&lt;20,revenueReduction&lt;0.1),0,IF(NOT(ISNUMBER(H1258)),0,IF(D1258="Oui",0,IF($B1258="Non - avec lien de dépendance",MIN(1129,H1258,$C1258),MIN(1129,H1258))))))</f>
        <v>Effectuez l’étape 1</v>
      </c>
      <c r="M1258" s="3" t="str">
        <f>IF(ISTEXT(CRHPrate),"Effectuez l’étape 1",IF(AND(INDEX(claimPeriodNo,MATCH('Étape 1) Taux'!$A$8,claimPeriods,0))&gt;17,INDEX(claimPeriodNo,MATCH('Étape 1) Taux'!$A$8,claimPeriods,0))&lt;20,revenueReduction&lt;0.1),0,IF(NOT(ISNUMBER(I1258)),0,IF(E1258="Oui",0,IF($B1258="Non - avec lien de dépendance",MIN(1129,I1258,$C1258),MIN(1129,I1258))))))</f>
        <v>Effectuez l’étape 1</v>
      </c>
      <c r="N1258" s="3" t="str">
        <f>IF(ISTEXT(CRHPrate),"Effectuez l’étape 1",IF(AND(INDEX(claimPeriodNo,MATCH('Étape 1) Taux'!$A$8,claimPeriods,0))&gt;17,INDEX(claimPeriodNo,MATCH('Étape 1) Taux'!$A$8,claimPeriods,0))&lt;20,revenueReduction&lt;0.1),0,IF(NOT(ISNUMBER(J1258)),0,IF(F1258="Oui",0,IF($B1258="Non - avec lien de dépendance",MIN(1129,J1258,$C1258),MIN(1129,J1258))))))</f>
        <v>Effectuez l’étape 1</v>
      </c>
      <c r="O1258" s="3" t="str">
        <f>IF(ISTEXT(CRHPrate),"Effectuez l’étape 1",IF(AND(INDEX(claimPeriodNo,MATCH('Étape 1) Taux'!$A$8,claimPeriods,0))&gt;17,INDEX(claimPeriodNo,MATCH('Étape 1) Taux'!$A$8,claimPeriods,0))&lt;20,revenueReduction&lt;0.1),0,IF(NOT(ISNUMBER(K1258)),0,IF(G1258="Oui",0,IF($B1258="Non - avec lien de dépendance",MIN(1129,K1258,$C1258),MIN(1129,K1258))))))</f>
        <v>Effectuez l’étape 1</v>
      </c>
      <c r="P1258" s="3">
        <f t="shared" si="19"/>
        <v>0</v>
      </c>
    </row>
    <row r="1259" spans="12:16" x14ac:dyDescent="0.3">
      <c r="L1259" s="3" t="str">
        <f>IF(ISTEXT(CRHPrate),"Effectuez l’étape 1",IF(AND(INDEX(claimPeriodNo,MATCH('Étape 1) Taux'!$A$8,claimPeriods,0))&gt;17,INDEX(claimPeriodNo,MATCH('Étape 1) Taux'!$A$8,claimPeriods,0))&lt;20,revenueReduction&lt;0.1),0,IF(NOT(ISNUMBER(H1259)),0,IF(D1259="Oui",0,IF($B1259="Non - avec lien de dépendance",MIN(1129,H1259,$C1259),MIN(1129,H1259))))))</f>
        <v>Effectuez l’étape 1</v>
      </c>
      <c r="M1259" s="3" t="str">
        <f>IF(ISTEXT(CRHPrate),"Effectuez l’étape 1",IF(AND(INDEX(claimPeriodNo,MATCH('Étape 1) Taux'!$A$8,claimPeriods,0))&gt;17,INDEX(claimPeriodNo,MATCH('Étape 1) Taux'!$A$8,claimPeriods,0))&lt;20,revenueReduction&lt;0.1),0,IF(NOT(ISNUMBER(I1259)),0,IF(E1259="Oui",0,IF($B1259="Non - avec lien de dépendance",MIN(1129,I1259,$C1259),MIN(1129,I1259))))))</f>
        <v>Effectuez l’étape 1</v>
      </c>
      <c r="N1259" s="3" t="str">
        <f>IF(ISTEXT(CRHPrate),"Effectuez l’étape 1",IF(AND(INDEX(claimPeriodNo,MATCH('Étape 1) Taux'!$A$8,claimPeriods,0))&gt;17,INDEX(claimPeriodNo,MATCH('Étape 1) Taux'!$A$8,claimPeriods,0))&lt;20,revenueReduction&lt;0.1),0,IF(NOT(ISNUMBER(J1259)),0,IF(F1259="Oui",0,IF($B1259="Non - avec lien de dépendance",MIN(1129,J1259,$C1259),MIN(1129,J1259))))))</f>
        <v>Effectuez l’étape 1</v>
      </c>
      <c r="O1259" s="3" t="str">
        <f>IF(ISTEXT(CRHPrate),"Effectuez l’étape 1",IF(AND(INDEX(claimPeriodNo,MATCH('Étape 1) Taux'!$A$8,claimPeriods,0))&gt;17,INDEX(claimPeriodNo,MATCH('Étape 1) Taux'!$A$8,claimPeriods,0))&lt;20,revenueReduction&lt;0.1),0,IF(NOT(ISNUMBER(K1259)),0,IF(G1259="Oui",0,IF($B1259="Non - avec lien de dépendance",MIN(1129,K1259,$C1259),MIN(1129,K1259))))))</f>
        <v>Effectuez l’étape 1</v>
      </c>
      <c r="P1259" s="3">
        <f t="shared" si="19"/>
        <v>0</v>
      </c>
    </row>
    <row r="1260" spans="12:16" x14ac:dyDescent="0.3">
      <c r="L1260" s="3" t="str">
        <f>IF(ISTEXT(CRHPrate),"Effectuez l’étape 1",IF(AND(INDEX(claimPeriodNo,MATCH('Étape 1) Taux'!$A$8,claimPeriods,0))&gt;17,INDEX(claimPeriodNo,MATCH('Étape 1) Taux'!$A$8,claimPeriods,0))&lt;20,revenueReduction&lt;0.1),0,IF(NOT(ISNUMBER(H1260)),0,IF(D1260="Oui",0,IF($B1260="Non - avec lien de dépendance",MIN(1129,H1260,$C1260),MIN(1129,H1260))))))</f>
        <v>Effectuez l’étape 1</v>
      </c>
      <c r="M1260" s="3" t="str">
        <f>IF(ISTEXT(CRHPrate),"Effectuez l’étape 1",IF(AND(INDEX(claimPeriodNo,MATCH('Étape 1) Taux'!$A$8,claimPeriods,0))&gt;17,INDEX(claimPeriodNo,MATCH('Étape 1) Taux'!$A$8,claimPeriods,0))&lt;20,revenueReduction&lt;0.1),0,IF(NOT(ISNUMBER(I1260)),0,IF(E1260="Oui",0,IF($B1260="Non - avec lien de dépendance",MIN(1129,I1260,$C1260),MIN(1129,I1260))))))</f>
        <v>Effectuez l’étape 1</v>
      </c>
      <c r="N1260" s="3" t="str">
        <f>IF(ISTEXT(CRHPrate),"Effectuez l’étape 1",IF(AND(INDEX(claimPeriodNo,MATCH('Étape 1) Taux'!$A$8,claimPeriods,0))&gt;17,INDEX(claimPeriodNo,MATCH('Étape 1) Taux'!$A$8,claimPeriods,0))&lt;20,revenueReduction&lt;0.1),0,IF(NOT(ISNUMBER(J1260)),0,IF(F1260="Oui",0,IF($B1260="Non - avec lien de dépendance",MIN(1129,J1260,$C1260),MIN(1129,J1260))))))</f>
        <v>Effectuez l’étape 1</v>
      </c>
      <c r="O1260" s="3" t="str">
        <f>IF(ISTEXT(CRHPrate),"Effectuez l’étape 1",IF(AND(INDEX(claimPeriodNo,MATCH('Étape 1) Taux'!$A$8,claimPeriods,0))&gt;17,INDEX(claimPeriodNo,MATCH('Étape 1) Taux'!$A$8,claimPeriods,0))&lt;20,revenueReduction&lt;0.1),0,IF(NOT(ISNUMBER(K1260)),0,IF(G1260="Oui",0,IF($B1260="Non - avec lien de dépendance",MIN(1129,K1260,$C1260),MIN(1129,K1260))))))</f>
        <v>Effectuez l’étape 1</v>
      </c>
      <c r="P1260" s="3">
        <f t="shared" si="19"/>
        <v>0</v>
      </c>
    </row>
    <row r="1261" spans="12:16" x14ac:dyDescent="0.3">
      <c r="L1261" s="3" t="str">
        <f>IF(ISTEXT(CRHPrate),"Effectuez l’étape 1",IF(AND(INDEX(claimPeriodNo,MATCH('Étape 1) Taux'!$A$8,claimPeriods,0))&gt;17,INDEX(claimPeriodNo,MATCH('Étape 1) Taux'!$A$8,claimPeriods,0))&lt;20,revenueReduction&lt;0.1),0,IF(NOT(ISNUMBER(H1261)),0,IF(D1261="Oui",0,IF($B1261="Non - avec lien de dépendance",MIN(1129,H1261,$C1261),MIN(1129,H1261))))))</f>
        <v>Effectuez l’étape 1</v>
      </c>
      <c r="M1261" s="3" t="str">
        <f>IF(ISTEXT(CRHPrate),"Effectuez l’étape 1",IF(AND(INDEX(claimPeriodNo,MATCH('Étape 1) Taux'!$A$8,claimPeriods,0))&gt;17,INDEX(claimPeriodNo,MATCH('Étape 1) Taux'!$A$8,claimPeriods,0))&lt;20,revenueReduction&lt;0.1),0,IF(NOT(ISNUMBER(I1261)),0,IF(E1261="Oui",0,IF($B1261="Non - avec lien de dépendance",MIN(1129,I1261,$C1261),MIN(1129,I1261))))))</f>
        <v>Effectuez l’étape 1</v>
      </c>
      <c r="N1261" s="3" t="str">
        <f>IF(ISTEXT(CRHPrate),"Effectuez l’étape 1",IF(AND(INDEX(claimPeriodNo,MATCH('Étape 1) Taux'!$A$8,claimPeriods,0))&gt;17,INDEX(claimPeriodNo,MATCH('Étape 1) Taux'!$A$8,claimPeriods,0))&lt;20,revenueReduction&lt;0.1),0,IF(NOT(ISNUMBER(J1261)),0,IF(F1261="Oui",0,IF($B1261="Non - avec lien de dépendance",MIN(1129,J1261,$C1261),MIN(1129,J1261))))))</f>
        <v>Effectuez l’étape 1</v>
      </c>
      <c r="O1261" s="3" t="str">
        <f>IF(ISTEXT(CRHPrate),"Effectuez l’étape 1",IF(AND(INDEX(claimPeriodNo,MATCH('Étape 1) Taux'!$A$8,claimPeriods,0))&gt;17,INDEX(claimPeriodNo,MATCH('Étape 1) Taux'!$A$8,claimPeriods,0))&lt;20,revenueReduction&lt;0.1),0,IF(NOT(ISNUMBER(K1261)),0,IF(G1261="Oui",0,IF($B1261="Non - avec lien de dépendance",MIN(1129,K1261,$C1261),MIN(1129,K1261))))))</f>
        <v>Effectuez l’étape 1</v>
      </c>
      <c r="P1261" s="3">
        <f t="shared" si="19"/>
        <v>0</v>
      </c>
    </row>
    <row r="1262" spans="12:16" x14ac:dyDescent="0.3">
      <c r="L1262" s="3" t="str">
        <f>IF(ISTEXT(CRHPrate),"Effectuez l’étape 1",IF(AND(INDEX(claimPeriodNo,MATCH('Étape 1) Taux'!$A$8,claimPeriods,0))&gt;17,INDEX(claimPeriodNo,MATCH('Étape 1) Taux'!$A$8,claimPeriods,0))&lt;20,revenueReduction&lt;0.1),0,IF(NOT(ISNUMBER(H1262)),0,IF(D1262="Oui",0,IF($B1262="Non - avec lien de dépendance",MIN(1129,H1262,$C1262),MIN(1129,H1262))))))</f>
        <v>Effectuez l’étape 1</v>
      </c>
      <c r="M1262" s="3" t="str">
        <f>IF(ISTEXT(CRHPrate),"Effectuez l’étape 1",IF(AND(INDEX(claimPeriodNo,MATCH('Étape 1) Taux'!$A$8,claimPeriods,0))&gt;17,INDEX(claimPeriodNo,MATCH('Étape 1) Taux'!$A$8,claimPeriods,0))&lt;20,revenueReduction&lt;0.1),0,IF(NOT(ISNUMBER(I1262)),0,IF(E1262="Oui",0,IF($B1262="Non - avec lien de dépendance",MIN(1129,I1262,$C1262),MIN(1129,I1262))))))</f>
        <v>Effectuez l’étape 1</v>
      </c>
      <c r="N1262" s="3" t="str">
        <f>IF(ISTEXT(CRHPrate),"Effectuez l’étape 1",IF(AND(INDEX(claimPeriodNo,MATCH('Étape 1) Taux'!$A$8,claimPeriods,0))&gt;17,INDEX(claimPeriodNo,MATCH('Étape 1) Taux'!$A$8,claimPeriods,0))&lt;20,revenueReduction&lt;0.1),0,IF(NOT(ISNUMBER(J1262)),0,IF(F1262="Oui",0,IF($B1262="Non - avec lien de dépendance",MIN(1129,J1262,$C1262),MIN(1129,J1262))))))</f>
        <v>Effectuez l’étape 1</v>
      </c>
      <c r="O1262" s="3" t="str">
        <f>IF(ISTEXT(CRHPrate),"Effectuez l’étape 1",IF(AND(INDEX(claimPeriodNo,MATCH('Étape 1) Taux'!$A$8,claimPeriods,0))&gt;17,INDEX(claimPeriodNo,MATCH('Étape 1) Taux'!$A$8,claimPeriods,0))&lt;20,revenueReduction&lt;0.1),0,IF(NOT(ISNUMBER(K1262)),0,IF(G1262="Oui",0,IF($B1262="Non - avec lien de dépendance",MIN(1129,K1262,$C1262),MIN(1129,K1262))))))</f>
        <v>Effectuez l’étape 1</v>
      </c>
      <c r="P1262" s="3">
        <f t="shared" si="19"/>
        <v>0</v>
      </c>
    </row>
    <row r="1263" spans="12:16" x14ac:dyDescent="0.3">
      <c r="L1263" s="3" t="str">
        <f>IF(ISTEXT(CRHPrate),"Effectuez l’étape 1",IF(AND(INDEX(claimPeriodNo,MATCH('Étape 1) Taux'!$A$8,claimPeriods,0))&gt;17,INDEX(claimPeriodNo,MATCH('Étape 1) Taux'!$A$8,claimPeriods,0))&lt;20,revenueReduction&lt;0.1),0,IF(NOT(ISNUMBER(H1263)),0,IF(D1263="Oui",0,IF($B1263="Non - avec lien de dépendance",MIN(1129,H1263,$C1263),MIN(1129,H1263))))))</f>
        <v>Effectuez l’étape 1</v>
      </c>
      <c r="M1263" s="3" t="str">
        <f>IF(ISTEXT(CRHPrate),"Effectuez l’étape 1",IF(AND(INDEX(claimPeriodNo,MATCH('Étape 1) Taux'!$A$8,claimPeriods,0))&gt;17,INDEX(claimPeriodNo,MATCH('Étape 1) Taux'!$A$8,claimPeriods,0))&lt;20,revenueReduction&lt;0.1),0,IF(NOT(ISNUMBER(I1263)),0,IF(E1263="Oui",0,IF($B1263="Non - avec lien de dépendance",MIN(1129,I1263,$C1263),MIN(1129,I1263))))))</f>
        <v>Effectuez l’étape 1</v>
      </c>
      <c r="N1263" s="3" t="str">
        <f>IF(ISTEXT(CRHPrate),"Effectuez l’étape 1",IF(AND(INDEX(claimPeriodNo,MATCH('Étape 1) Taux'!$A$8,claimPeriods,0))&gt;17,INDEX(claimPeriodNo,MATCH('Étape 1) Taux'!$A$8,claimPeriods,0))&lt;20,revenueReduction&lt;0.1),0,IF(NOT(ISNUMBER(J1263)),0,IF(F1263="Oui",0,IF($B1263="Non - avec lien de dépendance",MIN(1129,J1263,$C1263),MIN(1129,J1263))))))</f>
        <v>Effectuez l’étape 1</v>
      </c>
      <c r="O1263" s="3" t="str">
        <f>IF(ISTEXT(CRHPrate),"Effectuez l’étape 1",IF(AND(INDEX(claimPeriodNo,MATCH('Étape 1) Taux'!$A$8,claimPeriods,0))&gt;17,INDEX(claimPeriodNo,MATCH('Étape 1) Taux'!$A$8,claimPeriods,0))&lt;20,revenueReduction&lt;0.1),0,IF(NOT(ISNUMBER(K1263)),0,IF(G1263="Oui",0,IF($B1263="Non - avec lien de dépendance",MIN(1129,K1263,$C1263),MIN(1129,K1263))))))</f>
        <v>Effectuez l’étape 1</v>
      </c>
      <c r="P1263" s="3">
        <f t="shared" si="19"/>
        <v>0</v>
      </c>
    </row>
    <row r="1264" spans="12:16" x14ac:dyDescent="0.3">
      <c r="L1264" s="3" t="str">
        <f>IF(ISTEXT(CRHPrate),"Effectuez l’étape 1",IF(AND(INDEX(claimPeriodNo,MATCH('Étape 1) Taux'!$A$8,claimPeriods,0))&gt;17,INDEX(claimPeriodNo,MATCH('Étape 1) Taux'!$A$8,claimPeriods,0))&lt;20,revenueReduction&lt;0.1),0,IF(NOT(ISNUMBER(H1264)),0,IF(D1264="Oui",0,IF($B1264="Non - avec lien de dépendance",MIN(1129,H1264,$C1264),MIN(1129,H1264))))))</f>
        <v>Effectuez l’étape 1</v>
      </c>
      <c r="M1264" s="3" t="str">
        <f>IF(ISTEXT(CRHPrate),"Effectuez l’étape 1",IF(AND(INDEX(claimPeriodNo,MATCH('Étape 1) Taux'!$A$8,claimPeriods,0))&gt;17,INDEX(claimPeriodNo,MATCH('Étape 1) Taux'!$A$8,claimPeriods,0))&lt;20,revenueReduction&lt;0.1),0,IF(NOT(ISNUMBER(I1264)),0,IF(E1264="Oui",0,IF($B1264="Non - avec lien de dépendance",MIN(1129,I1264,$C1264),MIN(1129,I1264))))))</f>
        <v>Effectuez l’étape 1</v>
      </c>
      <c r="N1264" s="3" t="str">
        <f>IF(ISTEXT(CRHPrate),"Effectuez l’étape 1",IF(AND(INDEX(claimPeriodNo,MATCH('Étape 1) Taux'!$A$8,claimPeriods,0))&gt;17,INDEX(claimPeriodNo,MATCH('Étape 1) Taux'!$A$8,claimPeriods,0))&lt;20,revenueReduction&lt;0.1),0,IF(NOT(ISNUMBER(J1264)),0,IF(F1264="Oui",0,IF($B1264="Non - avec lien de dépendance",MIN(1129,J1264,$C1264),MIN(1129,J1264))))))</f>
        <v>Effectuez l’étape 1</v>
      </c>
      <c r="O1264" s="3" t="str">
        <f>IF(ISTEXT(CRHPrate),"Effectuez l’étape 1",IF(AND(INDEX(claimPeriodNo,MATCH('Étape 1) Taux'!$A$8,claimPeriods,0))&gt;17,INDEX(claimPeriodNo,MATCH('Étape 1) Taux'!$A$8,claimPeriods,0))&lt;20,revenueReduction&lt;0.1),0,IF(NOT(ISNUMBER(K1264)),0,IF(G1264="Oui",0,IF($B1264="Non - avec lien de dépendance",MIN(1129,K1264,$C1264),MIN(1129,K1264))))))</f>
        <v>Effectuez l’étape 1</v>
      </c>
      <c r="P1264" s="3">
        <f t="shared" si="19"/>
        <v>0</v>
      </c>
    </row>
    <row r="1265" spans="12:16" x14ac:dyDescent="0.3">
      <c r="L1265" s="3" t="str">
        <f>IF(ISTEXT(CRHPrate),"Effectuez l’étape 1",IF(AND(INDEX(claimPeriodNo,MATCH('Étape 1) Taux'!$A$8,claimPeriods,0))&gt;17,INDEX(claimPeriodNo,MATCH('Étape 1) Taux'!$A$8,claimPeriods,0))&lt;20,revenueReduction&lt;0.1),0,IF(NOT(ISNUMBER(H1265)),0,IF(D1265="Oui",0,IF($B1265="Non - avec lien de dépendance",MIN(1129,H1265,$C1265),MIN(1129,H1265))))))</f>
        <v>Effectuez l’étape 1</v>
      </c>
      <c r="M1265" s="3" t="str">
        <f>IF(ISTEXT(CRHPrate),"Effectuez l’étape 1",IF(AND(INDEX(claimPeriodNo,MATCH('Étape 1) Taux'!$A$8,claimPeriods,0))&gt;17,INDEX(claimPeriodNo,MATCH('Étape 1) Taux'!$A$8,claimPeriods,0))&lt;20,revenueReduction&lt;0.1),0,IF(NOT(ISNUMBER(I1265)),0,IF(E1265="Oui",0,IF($B1265="Non - avec lien de dépendance",MIN(1129,I1265,$C1265),MIN(1129,I1265))))))</f>
        <v>Effectuez l’étape 1</v>
      </c>
      <c r="N1265" s="3" t="str">
        <f>IF(ISTEXT(CRHPrate),"Effectuez l’étape 1",IF(AND(INDEX(claimPeriodNo,MATCH('Étape 1) Taux'!$A$8,claimPeriods,0))&gt;17,INDEX(claimPeriodNo,MATCH('Étape 1) Taux'!$A$8,claimPeriods,0))&lt;20,revenueReduction&lt;0.1),0,IF(NOT(ISNUMBER(J1265)),0,IF(F1265="Oui",0,IF($B1265="Non - avec lien de dépendance",MIN(1129,J1265,$C1265),MIN(1129,J1265))))))</f>
        <v>Effectuez l’étape 1</v>
      </c>
      <c r="O1265" s="3" t="str">
        <f>IF(ISTEXT(CRHPrate),"Effectuez l’étape 1",IF(AND(INDEX(claimPeriodNo,MATCH('Étape 1) Taux'!$A$8,claimPeriods,0))&gt;17,INDEX(claimPeriodNo,MATCH('Étape 1) Taux'!$A$8,claimPeriods,0))&lt;20,revenueReduction&lt;0.1),0,IF(NOT(ISNUMBER(K1265)),0,IF(G1265="Oui",0,IF($B1265="Non - avec lien de dépendance",MIN(1129,K1265,$C1265),MIN(1129,K1265))))))</f>
        <v>Effectuez l’étape 1</v>
      </c>
      <c r="P1265" s="3">
        <f t="shared" si="19"/>
        <v>0</v>
      </c>
    </row>
    <row r="1266" spans="12:16" x14ac:dyDescent="0.3">
      <c r="L1266" s="3" t="str">
        <f>IF(ISTEXT(CRHPrate),"Effectuez l’étape 1",IF(AND(INDEX(claimPeriodNo,MATCH('Étape 1) Taux'!$A$8,claimPeriods,0))&gt;17,INDEX(claimPeriodNo,MATCH('Étape 1) Taux'!$A$8,claimPeriods,0))&lt;20,revenueReduction&lt;0.1),0,IF(NOT(ISNUMBER(H1266)),0,IF(D1266="Oui",0,IF($B1266="Non - avec lien de dépendance",MIN(1129,H1266,$C1266),MIN(1129,H1266))))))</f>
        <v>Effectuez l’étape 1</v>
      </c>
      <c r="M1266" s="3" t="str">
        <f>IF(ISTEXT(CRHPrate),"Effectuez l’étape 1",IF(AND(INDEX(claimPeriodNo,MATCH('Étape 1) Taux'!$A$8,claimPeriods,0))&gt;17,INDEX(claimPeriodNo,MATCH('Étape 1) Taux'!$A$8,claimPeriods,0))&lt;20,revenueReduction&lt;0.1),0,IF(NOT(ISNUMBER(I1266)),0,IF(E1266="Oui",0,IF($B1266="Non - avec lien de dépendance",MIN(1129,I1266,$C1266),MIN(1129,I1266))))))</f>
        <v>Effectuez l’étape 1</v>
      </c>
      <c r="N1266" s="3" t="str">
        <f>IF(ISTEXT(CRHPrate),"Effectuez l’étape 1",IF(AND(INDEX(claimPeriodNo,MATCH('Étape 1) Taux'!$A$8,claimPeriods,0))&gt;17,INDEX(claimPeriodNo,MATCH('Étape 1) Taux'!$A$8,claimPeriods,0))&lt;20,revenueReduction&lt;0.1),0,IF(NOT(ISNUMBER(J1266)),0,IF(F1266="Oui",0,IF($B1266="Non - avec lien de dépendance",MIN(1129,J1266,$C1266),MIN(1129,J1266))))))</f>
        <v>Effectuez l’étape 1</v>
      </c>
      <c r="O1266" s="3" t="str">
        <f>IF(ISTEXT(CRHPrate),"Effectuez l’étape 1",IF(AND(INDEX(claimPeriodNo,MATCH('Étape 1) Taux'!$A$8,claimPeriods,0))&gt;17,INDEX(claimPeriodNo,MATCH('Étape 1) Taux'!$A$8,claimPeriods,0))&lt;20,revenueReduction&lt;0.1),0,IF(NOT(ISNUMBER(K1266)),0,IF(G1266="Oui",0,IF($B1266="Non - avec lien de dépendance",MIN(1129,K1266,$C1266),MIN(1129,K1266))))))</f>
        <v>Effectuez l’étape 1</v>
      </c>
      <c r="P1266" s="3">
        <f t="shared" si="19"/>
        <v>0</v>
      </c>
    </row>
    <row r="1267" spans="12:16" x14ac:dyDescent="0.3">
      <c r="L1267" s="3" t="str">
        <f>IF(ISTEXT(CRHPrate),"Effectuez l’étape 1",IF(AND(INDEX(claimPeriodNo,MATCH('Étape 1) Taux'!$A$8,claimPeriods,0))&gt;17,INDEX(claimPeriodNo,MATCH('Étape 1) Taux'!$A$8,claimPeriods,0))&lt;20,revenueReduction&lt;0.1),0,IF(NOT(ISNUMBER(H1267)),0,IF(D1267="Oui",0,IF($B1267="Non - avec lien de dépendance",MIN(1129,H1267,$C1267),MIN(1129,H1267))))))</f>
        <v>Effectuez l’étape 1</v>
      </c>
      <c r="M1267" s="3" t="str">
        <f>IF(ISTEXT(CRHPrate),"Effectuez l’étape 1",IF(AND(INDEX(claimPeriodNo,MATCH('Étape 1) Taux'!$A$8,claimPeriods,0))&gt;17,INDEX(claimPeriodNo,MATCH('Étape 1) Taux'!$A$8,claimPeriods,0))&lt;20,revenueReduction&lt;0.1),0,IF(NOT(ISNUMBER(I1267)),0,IF(E1267="Oui",0,IF($B1267="Non - avec lien de dépendance",MIN(1129,I1267,$C1267),MIN(1129,I1267))))))</f>
        <v>Effectuez l’étape 1</v>
      </c>
      <c r="N1267" s="3" t="str">
        <f>IF(ISTEXT(CRHPrate),"Effectuez l’étape 1",IF(AND(INDEX(claimPeriodNo,MATCH('Étape 1) Taux'!$A$8,claimPeriods,0))&gt;17,INDEX(claimPeriodNo,MATCH('Étape 1) Taux'!$A$8,claimPeriods,0))&lt;20,revenueReduction&lt;0.1),0,IF(NOT(ISNUMBER(J1267)),0,IF(F1267="Oui",0,IF($B1267="Non - avec lien de dépendance",MIN(1129,J1267,$C1267),MIN(1129,J1267))))))</f>
        <v>Effectuez l’étape 1</v>
      </c>
      <c r="O1267" s="3" t="str">
        <f>IF(ISTEXT(CRHPrate),"Effectuez l’étape 1",IF(AND(INDEX(claimPeriodNo,MATCH('Étape 1) Taux'!$A$8,claimPeriods,0))&gt;17,INDEX(claimPeriodNo,MATCH('Étape 1) Taux'!$A$8,claimPeriods,0))&lt;20,revenueReduction&lt;0.1),0,IF(NOT(ISNUMBER(K1267)),0,IF(G1267="Oui",0,IF($B1267="Non - avec lien de dépendance",MIN(1129,K1267,$C1267),MIN(1129,K1267))))))</f>
        <v>Effectuez l’étape 1</v>
      </c>
      <c r="P1267" s="3">
        <f t="shared" si="19"/>
        <v>0</v>
      </c>
    </row>
    <row r="1268" spans="12:16" x14ac:dyDescent="0.3">
      <c r="L1268" s="3" t="str">
        <f>IF(ISTEXT(CRHPrate),"Effectuez l’étape 1",IF(AND(INDEX(claimPeriodNo,MATCH('Étape 1) Taux'!$A$8,claimPeriods,0))&gt;17,INDEX(claimPeriodNo,MATCH('Étape 1) Taux'!$A$8,claimPeriods,0))&lt;20,revenueReduction&lt;0.1),0,IF(NOT(ISNUMBER(H1268)),0,IF(D1268="Oui",0,IF($B1268="Non - avec lien de dépendance",MIN(1129,H1268,$C1268),MIN(1129,H1268))))))</f>
        <v>Effectuez l’étape 1</v>
      </c>
      <c r="M1268" s="3" t="str">
        <f>IF(ISTEXT(CRHPrate),"Effectuez l’étape 1",IF(AND(INDEX(claimPeriodNo,MATCH('Étape 1) Taux'!$A$8,claimPeriods,0))&gt;17,INDEX(claimPeriodNo,MATCH('Étape 1) Taux'!$A$8,claimPeriods,0))&lt;20,revenueReduction&lt;0.1),0,IF(NOT(ISNUMBER(I1268)),0,IF(E1268="Oui",0,IF($B1268="Non - avec lien de dépendance",MIN(1129,I1268,$C1268),MIN(1129,I1268))))))</f>
        <v>Effectuez l’étape 1</v>
      </c>
      <c r="N1268" s="3" t="str">
        <f>IF(ISTEXT(CRHPrate),"Effectuez l’étape 1",IF(AND(INDEX(claimPeriodNo,MATCH('Étape 1) Taux'!$A$8,claimPeriods,0))&gt;17,INDEX(claimPeriodNo,MATCH('Étape 1) Taux'!$A$8,claimPeriods,0))&lt;20,revenueReduction&lt;0.1),0,IF(NOT(ISNUMBER(J1268)),0,IF(F1268="Oui",0,IF($B1268="Non - avec lien de dépendance",MIN(1129,J1268,$C1268),MIN(1129,J1268))))))</f>
        <v>Effectuez l’étape 1</v>
      </c>
      <c r="O1268" s="3" t="str">
        <f>IF(ISTEXT(CRHPrate),"Effectuez l’étape 1",IF(AND(INDEX(claimPeriodNo,MATCH('Étape 1) Taux'!$A$8,claimPeriods,0))&gt;17,INDEX(claimPeriodNo,MATCH('Étape 1) Taux'!$A$8,claimPeriods,0))&lt;20,revenueReduction&lt;0.1),0,IF(NOT(ISNUMBER(K1268)),0,IF(G1268="Oui",0,IF($B1268="Non - avec lien de dépendance",MIN(1129,K1268,$C1268),MIN(1129,K1268))))))</f>
        <v>Effectuez l’étape 1</v>
      </c>
      <c r="P1268" s="3">
        <f t="shared" si="19"/>
        <v>0</v>
      </c>
    </row>
    <row r="1269" spans="12:16" x14ac:dyDescent="0.3">
      <c r="L1269" s="3" t="str">
        <f>IF(ISTEXT(CRHPrate),"Effectuez l’étape 1",IF(AND(INDEX(claimPeriodNo,MATCH('Étape 1) Taux'!$A$8,claimPeriods,0))&gt;17,INDEX(claimPeriodNo,MATCH('Étape 1) Taux'!$A$8,claimPeriods,0))&lt;20,revenueReduction&lt;0.1),0,IF(NOT(ISNUMBER(H1269)),0,IF(D1269="Oui",0,IF($B1269="Non - avec lien de dépendance",MIN(1129,H1269,$C1269),MIN(1129,H1269))))))</f>
        <v>Effectuez l’étape 1</v>
      </c>
      <c r="M1269" s="3" t="str">
        <f>IF(ISTEXT(CRHPrate),"Effectuez l’étape 1",IF(AND(INDEX(claimPeriodNo,MATCH('Étape 1) Taux'!$A$8,claimPeriods,0))&gt;17,INDEX(claimPeriodNo,MATCH('Étape 1) Taux'!$A$8,claimPeriods,0))&lt;20,revenueReduction&lt;0.1),0,IF(NOT(ISNUMBER(I1269)),0,IF(E1269="Oui",0,IF($B1269="Non - avec lien de dépendance",MIN(1129,I1269,$C1269),MIN(1129,I1269))))))</f>
        <v>Effectuez l’étape 1</v>
      </c>
      <c r="N1269" s="3" t="str">
        <f>IF(ISTEXT(CRHPrate),"Effectuez l’étape 1",IF(AND(INDEX(claimPeriodNo,MATCH('Étape 1) Taux'!$A$8,claimPeriods,0))&gt;17,INDEX(claimPeriodNo,MATCH('Étape 1) Taux'!$A$8,claimPeriods,0))&lt;20,revenueReduction&lt;0.1),0,IF(NOT(ISNUMBER(J1269)),0,IF(F1269="Oui",0,IF($B1269="Non - avec lien de dépendance",MIN(1129,J1269,$C1269),MIN(1129,J1269))))))</f>
        <v>Effectuez l’étape 1</v>
      </c>
      <c r="O1269" s="3" t="str">
        <f>IF(ISTEXT(CRHPrate),"Effectuez l’étape 1",IF(AND(INDEX(claimPeriodNo,MATCH('Étape 1) Taux'!$A$8,claimPeriods,0))&gt;17,INDEX(claimPeriodNo,MATCH('Étape 1) Taux'!$A$8,claimPeriods,0))&lt;20,revenueReduction&lt;0.1),0,IF(NOT(ISNUMBER(K1269)),0,IF(G1269="Oui",0,IF($B1269="Non - avec lien de dépendance",MIN(1129,K1269,$C1269),MIN(1129,K1269))))))</f>
        <v>Effectuez l’étape 1</v>
      </c>
      <c r="P1269" s="3">
        <f t="shared" si="19"/>
        <v>0</v>
      </c>
    </row>
    <row r="1270" spans="12:16" x14ac:dyDescent="0.3">
      <c r="L1270" s="3" t="str">
        <f>IF(ISTEXT(CRHPrate),"Effectuez l’étape 1",IF(AND(INDEX(claimPeriodNo,MATCH('Étape 1) Taux'!$A$8,claimPeriods,0))&gt;17,INDEX(claimPeriodNo,MATCH('Étape 1) Taux'!$A$8,claimPeriods,0))&lt;20,revenueReduction&lt;0.1),0,IF(NOT(ISNUMBER(H1270)),0,IF(D1270="Oui",0,IF($B1270="Non - avec lien de dépendance",MIN(1129,H1270,$C1270),MIN(1129,H1270))))))</f>
        <v>Effectuez l’étape 1</v>
      </c>
      <c r="M1270" s="3" t="str">
        <f>IF(ISTEXT(CRHPrate),"Effectuez l’étape 1",IF(AND(INDEX(claimPeriodNo,MATCH('Étape 1) Taux'!$A$8,claimPeriods,0))&gt;17,INDEX(claimPeriodNo,MATCH('Étape 1) Taux'!$A$8,claimPeriods,0))&lt;20,revenueReduction&lt;0.1),0,IF(NOT(ISNUMBER(I1270)),0,IF(E1270="Oui",0,IF($B1270="Non - avec lien de dépendance",MIN(1129,I1270,$C1270),MIN(1129,I1270))))))</f>
        <v>Effectuez l’étape 1</v>
      </c>
      <c r="N1270" s="3" t="str">
        <f>IF(ISTEXT(CRHPrate),"Effectuez l’étape 1",IF(AND(INDEX(claimPeriodNo,MATCH('Étape 1) Taux'!$A$8,claimPeriods,0))&gt;17,INDEX(claimPeriodNo,MATCH('Étape 1) Taux'!$A$8,claimPeriods,0))&lt;20,revenueReduction&lt;0.1),0,IF(NOT(ISNUMBER(J1270)),0,IF(F1270="Oui",0,IF($B1270="Non - avec lien de dépendance",MIN(1129,J1270,$C1270),MIN(1129,J1270))))))</f>
        <v>Effectuez l’étape 1</v>
      </c>
      <c r="O1270" s="3" t="str">
        <f>IF(ISTEXT(CRHPrate),"Effectuez l’étape 1",IF(AND(INDEX(claimPeriodNo,MATCH('Étape 1) Taux'!$A$8,claimPeriods,0))&gt;17,INDEX(claimPeriodNo,MATCH('Étape 1) Taux'!$A$8,claimPeriods,0))&lt;20,revenueReduction&lt;0.1),0,IF(NOT(ISNUMBER(K1270)),0,IF(G1270="Oui",0,IF($B1270="Non - avec lien de dépendance",MIN(1129,K1270,$C1270),MIN(1129,K1270))))))</f>
        <v>Effectuez l’étape 1</v>
      </c>
      <c r="P1270" s="3">
        <f t="shared" si="19"/>
        <v>0</v>
      </c>
    </row>
    <row r="1271" spans="12:16" x14ac:dyDescent="0.3">
      <c r="L1271" s="3" t="str">
        <f>IF(ISTEXT(CRHPrate),"Effectuez l’étape 1",IF(AND(INDEX(claimPeriodNo,MATCH('Étape 1) Taux'!$A$8,claimPeriods,0))&gt;17,INDEX(claimPeriodNo,MATCH('Étape 1) Taux'!$A$8,claimPeriods,0))&lt;20,revenueReduction&lt;0.1),0,IF(NOT(ISNUMBER(H1271)),0,IF(D1271="Oui",0,IF($B1271="Non - avec lien de dépendance",MIN(1129,H1271,$C1271),MIN(1129,H1271))))))</f>
        <v>Effectuez l’étape 1</v>
      </c>
      <c r="M1271" s="3" t="str">
        <f>IF(ISTEXT(CRHPrate),"Effectuez l’étape 1",IF(AND(INDEX(claimPeriodNo,MATCH('Étape 1) Taux'!$A$8,claimPeriods,0))&gt;17,INDEX(claimPeriodNo,MATCH('Étape 1) Taux'!$A$8,claimPeriods,0))&lt;20,revenueReduction&lt;0.1),0,IF(NOT(ISNUMBER(I1271)),0,IF(E1271="Oui",0,IF($B1271="Non - avec lien de dépendance",MIN(1129,I1271,$C1271),MIN(1129,I1271))))))</f>
        <v>Effectuez l’étape 1</v>
      </c>
      <c r="N1271" s="3" t="str">
        <f>IF(ISTEXT(CRHPrate),"Effectuez l’étape 1",IF(AND(INDEX(claimPeriodNo,MATCH('Étape 1) Taux'!$A$8,claimPeriods,0))&gt;17,INDEX(claimPeriodNo,MATCH('Étape 1) Taux'!$A$8,claimPeriods,0))&lt;20,revenueReduction&lt;0.1),0,IF(NOT(ISNUMBER(J1271)),0,IF(F1271="Oui",0,IF($B1271="Non - avec lien de dépendance",MIN(1129,J1271,$C1271),MIN(1129,J1271))))))</f>
        <v>Effectuez l’étape 1</v>
      </c>
      <c r="O1271" s="3" t="str">
        <f>IF(ISTEXT(CRHPrate),"Effectuez l’étape 1",IF(AND(INDEX(claimPeriodNo,MATCH('Étape 1) Taux'!$A$8,claimPeriods,0))&gt;17,INDEX(claimPeriodNo,MATCH('Étape 1) Taux'!$A$8,claimPeriods,0))&lt;20,revenueReduction&lt;0.1),0,IF(NOT(ISNUMBER(K1271)),0,IF(G1271="Oui",0,IF($B1271="Non - avec lien de dépendance",MIN(1129,K1271,$C1271),MIN(1129,K1271))))))</f>
        <v>Effectuez l’étape 1</v>
      </c>
      <c r="P1271" s="3">
        <f t="shared" si="19"/>
        <v>0</v>
      </c>
    </row>
    <row r="1272" spans="12:16" x14ac:dyDescent="0.3">
      <c r="L1272" s="3" t="str">
        <f>IF(ISTEXT(CRHPrate),"Effectuez l’étape 1",IF(AND(INDEX(claimPeriodNo,MATCH('Étape 1) Taux'!$A$8,claimPeriods,0))&gt;17,INDEX(claimPeriodNo,MATCH('Étape 1) Taux'!$A$8,claimPeriods,0))&lt;20,revenueReduction&lt;0.1),0,IF(NOT(ISNUMBER(H1272)),0,IF(D1272="Oui",0,IF($B1272="Non - avec lien de dépendance",MIN(1129,H1272,$C1272),MIN(1129,H1272))))))</f>
        <v>Effectuez l’étape 1</v>
      </c>
      <c r="M1272" s="3" t="str">
        <f>IF(ISTEXT(CRHPrate),"Effectuez l’étape 1",IF(AND(INDEX(claimPeriodNo,MATCH('Étape 1) Taux'!$A$8,claimPeriods,0))&gt;17,INDEX(claimPeriodNo,MATCH('Étape 1) Taux'!$A$8,claimPeriods,0))&lt;20,revenueReduction&lt;0.1),0,IF(NOT(ISNUMBER(I1272)),0,IF(E1272="Oui",0,IF($B1272="Non - avec lien de dépendance",MIN(1129,I1272,$C1272),MIN(1129,I1272))))))</f>
        <v>Effectuez l’étape 1</v>
      </c>
      <c r="N1272" s="3" t="str">
        <f>IF(ISTEXT(CRHPrate),"Effectuez l’étape 1",IF(AND(INDEX(claimPeriodNo,MATCH('Étape 1) Taux'!$A$8,claimPeriods,0))&gt;17,INDEX(claimPeriodNo,MATCH('Étape 1) Taux'!$A$8,claimPeriods,0))&lt;20,revenueReduction&lt;0.1),0,IF(NOT(ISNUMBER(J1272)),0,IF(F1272="Oui",0,IF($B1272="Non - avec lien de dépendance",MIN(1129,J1272,$C1272),MIN(1129,J1272))))))</f>
        <v>Effectuez l’étape 1</v>
      </c>
      <c r="O1272" s="3" t="str">
        <f>IF(ISTEXT(CRHPrate),"Effectuez l’étape 1",IF(AND(INDEX(claimPeriodNo,MATCH('Étape 1) Taux'!$A$8,claimPeriods,0))&gt;17,INDEX(claimPeriodNo,MATCH('Étape 1) Taux'!$A$8,claimPeriods,0))&lt;20,revenueReduction&lt;0.1),0,IF(NOT(ISNUMBER(K1272)),0,IF(G1272="Oui",0,IF($B1272="Non - avec lien de dépendance",MIN(1129,K1272,$C1272),MIN(1129,K1272))))))</f>
        <v>Effectuez l’étape 1</v>
      </c>
      <c r="P1272" s="3">
        <f t="shared" si="19"/>
        <v>0</v>
      </c>
    </row>
    <row r="1273" spans="12:16" x14ac:dyDescent="0.3">
      <c r="L1273" s="3" t="str">
        <f>IF(ISTEXT(CRHPrate),"Effectuez l’étape 1",IF(AND(INDEX(claimPeriodNo,MATCH('Étape 1) Taux'!$A$8,claimPeriods,0))&gt;17,INDEX(claimPeriodNo,MATCH('Étape 1) Taux'!$A$8,claimPeriods,0))&lt;20,revenueReduction&lt;0.1),0,IF(NOT(ISNUMBER(H1273)),0,IF(D1273="Oui",0,IF($B1273="Non - avec lien de dépendance",MIN(1129,H1273,$C1273),MIN(1129,H1273))))))</f>
        <v>Effectuez l’étape 1</v>
      </c>
      <c r="M1273" s="3" t="str">
        <f>IF(ISTEXT(CRHPrate),"Effectuez l’étape 1",IF(AND(INDEX(claimPeriodNo,MATCH('Étape 1) Taux'!$A$8,claimPeriods,0))&gt;17,INDEX(claimPeriodNo,MATCH('Étape 1) Taux'!$A$8,claimPeriods,0))&lt;20,revenueReduction&lt;0.1),0,IF(NOT(ISNUMBER(I1273)),0,IF(E1273="Oui",0,IF($B1273="Non - avec lien de dépendance",MIN(1129,I1273,$C1273),MIN(1129,I1273))))))</f>
        <v>Effectuez l’étape 1</v>
      </c>
      <c r="N1273" s="3" t="str">
        <f>IF(ISTEXT(CRHPrate),"Effectuez l’étape 1",IF(AND(INDEX(claimPeriodNo,MATCH('Étape 1) Taux'!$A$8,claimPeriods,0))&gt;17,INDEX(claimPeriodNo,MATCH('Étape 1) Taux'!$A$8,claimPeriods,0))&lt;20,revenueReduction&lt;0.1),0,IF(NOT(ISNUMBER(J1273)),0,IF(F1273="Oui",0,IF($B1273="Non - avec lien de dépendance",MIN(1129,J1273,$C1273),MIN(1129,J1273))))))</f>
        <v>Effectuez l’étape 1</v>
      </c>
      <c r="O1273" s="3" t="str">
        <f>IF(ISTEXT(CRHPrate),"Effectuez l’étape 1",IF(AND(INDEX(claimPeriodNo,MATCH('Étape 1) Taux'!$A$8,claimPeriods,0))&gt;17,INDEX(claimPeriodNo,MATCH('Étape 1) Taux'!$A$8,claimPeriods,0))&lt;20,revenueReduction&lt;0.1),0,IF(NOT(ISNUMBER(K1273)),0,IF(G1273="Oui",0,IF($B1273="Non - avec lien de dépendance",MIN(1129,K1273,$C1273),MIN(1129,K1273))))))</f>
        <v>Effectuez l’étape 1</v>
      </c>
      <c r="P1273" s="3">
        <f t="shared" si="19"/>
        <v>0</v>
      </c>
    </row>
    <row r="1274" spans="12:16" x14ac:dyDescent="0.3">
      <c r="L1274" s="3" t="str">
        <f>IF(ISTEXT(CRHPrate),"Effectuez l’étape 1",IF(AND(INDEX(claimPeriodNo,MATCH('Étape 1) Taux'!$A$8,claimPeriods,0))&gt;17,INDEX(claimPeriodNo,MATCH('Étape 1) Taux'!$A$8,claimPeriods,0))&lt;20,revenueReduction&lt;0.1),0,IF(NOT(ISNUMBER(H1274)),0,IF(D1274="Oui",0,IF($B1274="Non - avec lien de dépendance",MIN(1129,H1274,$C1274),MIN(1129,H1274))))))</f>
        <v>Effectuez l’étape 1</v>
      </c>
      <c r="M1274" s="3" t="str">
        <f>IF(ISTEXT(CRHPrate),"Effectuez l’étape 1",IF(AND(INDEX(claimPeriodNo,MATCH('Étape 1) Taux'!$A$8,claimPeriods,0))&gt;17,INDEX(claimPeriodNo,MATCH('Étape 1) Taux'!$A$8,claimPeriods,0))&lt;20,revenueReduction&lt;0.1),0,IF(NOT(ISNUMBER(I1274)),0,IF(E1274="Oui",0,IF($B1274="Non - avec lien de dépendance",MIN(1129,I1274,$C1274),MIN(1129,I1274))))))</f>
        <v>Effectuez l’étape 1</v>
      </c>
      <c r="N1274" s="3" t="str">
        <f>IF(ISTEXT(CRHPrate),"Effectuez l’étape 1",IF(AND(INDEX(claimPeriodNo,MATCH('Étape 1) Taux'!$A$8,claimPeriods,0))&gt;17,INDEX(claimPeriodNo,MATCH('Étape 1) Taux'!$A$8,claimPeriods,0))&lt;20,revenueReduction&lt;0.1),0,IF(NOT(ISNUMBER(J1274)),0,IF(F1274="Oui",0,IF($B1274="Non - avec lien de dépendance",MIN(1129,J1274,$C1274),MIN(1129,J1274))))))</f>
        <v>Effectuez l’étape 1</v>
      </c>
      <c r="O1274" s="3" t="str">
        <f>IF(ISTEXT(CRHPrate),"Effectuez l’étape 1",IF(AND(INDEX(claimPeriodNo,MATCH('Étape 1) Taux'!$A$8,claimPeriods,0))&gt;17,INDEX(claimPeriodNo,MATCH('Étape 1) Taux'!$A$8,claimPeriods,0))&lt;20,revenueReduction&lt;0.1),0,IF(NOT(ISNUMBER(K1274)),0,IF(G1274="Oui",0,IF($B1274="Non - avec lien de dépendance",MIN(1129,K1274,$C1274),MIN(1129,K1274))))))</f>
        <v>Effectuez l’étape 1</v>
      </c>
      <c r="P1274" s="3">
        <f t="shared" si="19"/>
        <v>0</v>
      </c>
    </row>
    <row r="1275" spans="12:16" x14ac:dyDescent="0.3">
      <c r="L1275" s="3" t="str">
        <f>IF(ISTEXT(CRHPrate),"Effectuez l’étape 1",IF(AND(INDEX(claimPeriodNo,MATCH('Étape 1) Taux'!$A$8,claimPeriods,0))&gt;17,INDEX(claimPeriodNo,MATCH('Étape 1) Taux'!$A$8,claimPeriods,0))&lt;20,revenueReduction&lt;0.1),0,IF(NOT(ISNUMBER(H1275)),0,IF(D1275="Oui",0,IF($B1275="Non - avec lien de dépendance",MIN(1129,H1275,$C1275),MIN(1129,H1275))))))</f>
        <v>Effectuez l’étape 1</v>
      </c>
      <c r="M1275" s="3" t="str">
        <f>IF(ISTEXT(CRHPrate),"Effectuez l’étape 1",IF(AND(INDEX(claimPeriodNo,MATCH('Étape 1) Taux'!$A$8,claimPeriods,0))&gt;17,INDEX(claimPeriodNo,MATCH('Étape 1) Taux'!$A$8,claimPeriods,0))&lt;20,revenueReduction&lt;0.1),0,IF(NOT(ISNUMBER(I1275)),0,IF(E1275="Oui",0,IF($B1275="Non - avec lien de dépendance",MIN(1129,I1275,$C1275),MIN(1129,I1275))))))</f>
        <v>Effectuez l’étape 1</v>
      </c>
      <c r="N1275" s="3" t="str">
        <f>IF(ISTEXT(CRHPrate),"Effectuez l’étape 1",IF(AND(INDEX(claimPeriodNo,MATCH('Étape 1) Taux'!$A$8,claimPeriods,0))&gt;17,INDEX(claimPeriodNo,MATCH('Étape 1) Taux'!$A$8,claimPeriods,0))&lt;20,revenueReduction&lt;0.1),0,IF(NOT(ISNUMBER(J1275)),0,IF(F1275="Oui",0,IF($B1275="Non - avec lien de dépendance",MIN(1129,J1275,$C1275),MIN(1129,J1275))))))</f>
        <v>Effectuez l’étape 1</v>
      </c>
      <c r="O1275" s="3" t="str">
        <f>IF(ISTEXT(CRHPrate),"Effectuez l’étape 1",IF(AND(INDEX(claimPeriodNo,MATCH('Étape 1) Taux'!$A$8,claimPeriods,0))&gt;17,INDEX(claimPeriodNo,MATCH('Étape 1) Taux'!$A$8,claimPeriods,0))&lt;20,revenueReduction&lt;0.1),0,IF(NOT(ISNUMBER(K1275)),0,IF(G1275="Oui",0,IF($B1275="Non - avec lien de dépendance",MIN(1129,K1275,$C1275),MIN(1129,K1275))))))</f>
        <v>Effectuez l’étape 1</v>
      </c>
      <c r="P1275" s="3">
        <f t="shared" si="19"/>
        <v>0</v>
      </c>
    </row>
    <row r="1276" spans="12:16" x14ac:dyDescent="0.3">
      <c r="L1276" s="3" t="str">
        <f>IF(ISTEXT(CRHPrate),"Effectuez l’étape 1",IF(AND(INDEX(claimPeriodNo,MATCH('Étape 1) Taux'!$A$8,claimPeriods,0))&gt;17,INDEX(claimPeriodNo,MATCH('Étape 1) Taux'!$A$8,claimPeriods,0))&lt;20,revenueReduction&lt;0.1),0,IF(NOT(ISNUMBER(H1276)),0,IF(D1276="Oui",0,IF($B1276="Non - avec lien de dépendance",MIN(1129,H1276,$C1276),MIN(1129,H1276))))))</f>
        <v>Effectuez l’étape 1</v>
      </c>
      <c r="M1276" s="3" t="str">
        <f>IF(ISTEXT(CRHPrate),"Effectuez l’étape 1",IF(AND(INDEX(claimPeriodNo,MATCH('Étape 1) Taux'!$A$8,claimPeriods,0))&gt;17,INDEX(claimPeriodNo,MATCH('Étape 1) Taux'!$A$8,claimPeriods,0))&lt;20,revenueReduction&lt;0.1),0,IF(NOT(ISNUMBER(I1276)),0,IF(E1276="Oui",0,IF($B1276="Non - avec lien de dépendance",MIN(1129,I1276,$C1276),MIN(1129,I1276))))))</f>
        <v>Effectuez l’étape 1</v>
      </c>
      <c r="N1276" s="3" t="str">
        <f>IF(ISTEXT(CRHPrate),"Effectuez l’étape 1",IF(AND(INDEX(claimPeriodNo,MATCH('Étape 1) Taux'!$A$8,claimPeriods,0))&gt;17,INDEX(claimPeriodNo,MATCH('Étape 1) Taux'!$A$8,claimPeriods,0))&lt;20,revenueReduction&lt;0.1),0,IF(NOT(ISNUMBER(J1276)),0,IF(F1276="Oui",0,IF($B1276="Non - avec lien de dépendance",MIN(1129,J1276,$C1276),MIN(1129,J1276))))))</f>
        <v>Effectuez l’étape 1</v>
      </c>
      <c r="O1276" s="3" t="str">
        <f>IF(ISTEXT(CRHPrate),"Effectuez l’étape 1",IF(AND(INDEX(claimPeriodNo,MATCH('Étape 1) Taux'!$A$8,claimPeriods,0))&gt;17,INDEX(claimPeriodNo,MATCH('Étape 1) Taux'!$A$8,claimPeriods,0))&lt;20,revenueReduction&lt;0.1),0,IF(NOT(ISNUMBER(K1276)),0,IF(G1276="Oui",0,IF($B1276="Non - avec lien de dépendance",MIN(1129,K1276,$C1276),MIN(1129,K1276))))))</f>
        <v>Effectuez l’étape 1</v>
      </c>
      <c r="P1276" s="3">
        <f t="shared" si="19"/>
        <v>0</v>
      </c>
    </row>
    <row r="1277" spans="12:16" x14ac:dyDescent="0.3">
      <c r="L1277" s="3" t="str">
        <f>IF(ISTEXT(CRHPrate),"Effectuez l’étape 1",IF(AND(INDEX(claimPeriodNo,MATCH('Étape 1) Taux'!$A$8,claimPeriods,0))&gt;17,INDEX(claimPeriodNo,MATCH('Étape 1) Taux'!$A$8,claimPeriods,0))&lt;20,revenueReduction&lt;0.1),0,IF(NOT(ISNUMBER(H1277)),0,IF(D1277="Oui",0,IF($B1277="Non - avec lien de dépendance",MIN(1129,H1277,$C1277),MIN(1129,H1277))))))</f>
        <v>Effectuez l’étape 1</v>
      </c>
      <c r="M1277" s="3" t="str">
        <f>IF(ISTEXT(CRHPrate),"Effectuez l’étape 1",IF(AND(INDEX(claimPeriodNo,MATCH('Étape 1) Taux'!$A$8,claimPeriods,0))&gt;17,INDEX(claimPeriodNo,MATCH('Étape 1) Taux'!$A$8,claimPeriods,0))&lt;20,revenueReduction&lt;0.1),0,IF(NOT(ISNUMBER(I1277)),0,IF(E1277="Oui",0,IF($B1277="Non - avec lien de dépendance",MIN(1129,I1277,$C1277),MIN(1129,I1277))))))</f>
        <v>Effectuez l’étape 1</v>
      </c>
      <c r="N1277" s="3" t="str">
        <f>IF(ISTEXT(CRHPrate),"Effectuez l’étape 1",IF(AND(INDEX(claimPeriodNo,MATCH('Étape 1) Taux'!$A$8,claimPeriods,0))&gt;17,INDEX(claimPeriodNo,MATCH('Étape 1) Taux'!$A$8,claimPeriods,0))&lt;20,revenueReduction&lt;0.1),0,IF(NOT(ISNUMBER(J1277)),0,IF(F1277="Oui",0,IF($B1277="Non - avec lien de dépendance",MIN(1129,J1277,$C1277),MIN(1129,J1277))))))</f>
        <v>Effectuez l’étape 1</v>
      </c>
      <c r="O1277" s="3" t="str">
        <f>IF(ISTEXT(CRHPrate),"Effectuez l’étape 1",IF(AND(INDEX(claimPeriodNo,MATCH('Étape 1) Taux'!$A$8,claimPeriods,0))&gt;17,INDEX(claimPeriodNo,MATCH('Étape 1) Taux'!$A$8,claimPeriods,0))&lt;20,revenueReduction&lt;0.1),0,IF(NOT(ISNUMBER(K1277)),0,IF(G1277="Oui",0,IF($B1277="Non - avec lien de dépendance",MIN(1129,K1277,$C1277),MIN(1129,K1277))))))</f>
        <v>Effectuez l’étape 1</v>
      </c>
      <c r="P1277" s="3">
        <f t="shared" si="19"/>
        <v>0</v>
      </c>
    </row>
    <row r="1278" spans="12:16" x14ac:dyDescent="0.3">
      <c r="L1278" s="3" t="str">
        <f>IF(ISTEXT(CRHPrate),"Effectuez l’étape 1",IF(AND(INDEX(claimPeriodNo,MATCH('Étape 1) Taux'!$A$8,claimPeriods,0))&gt;17,INDEX(claimPeriodNo,MATCH('Étape 1) Taux'!$A$8,claimPeriods,0))&lt;20,revenueReduction&lt;0.1),0,IF(NOT(ISNUMBER(H1278)),0,IF(D1278="Oui",0,IF($B1278="Non - avec lien de dépendance",MIN(1129,H1278,$C1278),MIN(1129,H1278))))))</f>
        <v>Effectuez l’étape 1</v>
      </c>
      <c r="M1278" s="3" t="str">
        <f>IF(ISTEXT(CRHPrate),"Effectuez l’étape 1",IF(AND(INDEX(claimPeriodNo,MATCH('Étape 1) Taux'!$A$8,claimPeriods,0))&gt;17,INDEX(claimPeriodNo,MATCH('Étape 1) Taux'!$A$8,claimPeriods,0))&lt;20,revenueReduction&lt;0.1),0,IF(NOT(ISNUMBER(I1278)),0,IF(E1278="Oui",0,IF($B1278="Non - avec lien de dépendance",MIN(1129,I1278,$C1278),MIN(1129,I1278))))))</f>
        <v>Effectuez l’étape 1</v>
      </c>
      <c r="N1278" s="3" t="str">
        <f>IF(ISTEXT(CRHPrate),"Effectuez l’étape 1",IF(AND(INDEX(claimPeriodNo,MATCH('Étape 1) Taux'!$A$8,claimPeriods,0))&gt;17,INDEX(claimPeriodNo,MATCH('Étape 1) Taux'!$A$8,claimPeriods,0))&lt;20,revenueReduction&lt;0.1),0,IF(NOT(ISNUMBER(J1278)),0,IF(F1278="Oui",0,IF($B1278="Non - avec lien de dépendance",MIN(1129,J1278,$C1278),MIN(1129,J1278))))))</f>
        <v>Effectuez l’étape 1</v>
      </c>
      <c r="O1278" s="3" t="str">
        <f>IF(ISTEXT(CRHPrate),"Effectuez l’étape 1",IF(AND(INDEX(claimPeriodNo,MATCH('Étape 1) Taux'!$A$8,claimPeriods,0))&gt;17,INDEX(claimPeriodNo,MATCH('Étape 1) Taux'!$A$8,claimPeriods,0))&lt;20,revenueReduction&lt;0.1),0,IF(NOT(ISNUMBER(K1278)),0,IF(G1278="Oui",0,IF($B1278="Non - avec lien de dépendance",MIN(1129,K1278,$C1278),MIN(1129,K1278))))))</f>
        <v>Effectuez l’étape 1</v>
      </c>
      <c r="P1278" s="3">
        <f t="shared" si="19"/>
        <v>0</v>
      </c>
    </row>
    <row r="1279" spans="12:16" x14ac:dyDescent="0.3">
      <c r="L1279" s="3" t="str">
        <f>IF(ISTEXT(CRHPrate),"Effectuez l’étape 1",IF(AND(INDEX(claimPeriodNo,MATCH('Étape 1) Taux'!$A$8,claimPeriods,0))&gt;17,INDEX(claimPeriodNo,MATCH('Étape 1) Taux'!$A$8,claimPeriods,0))&lt;20,revenueReduction&lt;0.1),0,IF(NOT(ISNUMBER(H1279)),0,IF(D1279="Oui",0,IF($B1279="Non - avec lien de dépendance",MIN(1129,H1279,$C1279),MIN(1129,H1279))))))</f>
        <v>Effectuez l’étape 1</v>
      </c>
      <c r="M1279" s="3" t="str">
        <f>IF(ISTEXT(CRHPrate),"Effectuez l’étape 1",IF(AND(INDEX(claimPeriodNo,MATCH('Étape 1) Taux'!$A$8,claimPeriods,0))&gt;17,INDEX(claimPeriodNo,MATCH('Étape 1) Taux'!$A$8,claimPeriods,0))&lt;20,revenueReduction&lt;0.1),0,IF(NOT(ISNUMBER(I1279)),0,IF(E1279="Oui",0,IF($B1279="Non - avec lien de dépendance",MIN(1129,I1279,$C1279),MIN(1129,I1279))))))</f>
        <v>Effectuez l’étape 1</v>
      </c>
      <c r="N1279" s="3" t="str">
        <f>IF(ISTEXT(CRHPrate),"Effectuez l’étape 1",IF(AND(INDEX(claimPeriodNo,MATCH('Étape 1) Taux'!$A$8,claimPeriods,0))&gt;17,INDEX(claimPeriodNo,MATCH('Étape 1) Taux'!$A$8,claimPeriods,0))&lt;20,revenueReduction&lt;0.1),0,IF(NOT(ISNUMBER(J1279)),0,IF(F1279="Oui",0,IF($B1279="Non - avec lien de dépendance",MIN(1129,J1279,$C1279),MIN(1129,J1279))))))</f>
        <v>Effectuez l’étape 1</v>
      </c>
      <c r="O1279" s="3" t="str">
        <f>IF(ISTEXT(CRHPrate),"Effectuez l’étape 1",IF(AND(INDEX(claimPeriodNo,MATCH('Étape 1) Taux'!$A$8,claimPeriods,0))&gt;17,INDEX(claimPeriodNo,MATCH('Étape 1) Taux'!$A$8,claimPeriods,0))&lt;20,revenueReduction&lt;0.1),0,IF(NOT(ISNUMBER(K1279)),0,IF(G1279="Oui",0,IF($B1279="Non - avec lien de dépendance",MIN(1129,K1279,$C1279),MIN(1129,K1279))))))</f>
        <v>Effectuez l’étape 1</v>
      </c>
      <c r="P1279" s="3">
        <f t="shared" si="19"/>
        <v>0</v>
      </c>
    </row>
    <row r="1280" spans="12:16" x14ac:dyDescent="0.3">
      <c r="L1280" s="3" t="str">
        <f>IF(ISTEXT(CRHPrate),"Effectuez l’étape 1",IF(AND(INDEX(claimPeriodNo,MATCH('Étape 1) Taux'!$A$8,claimPeriods,0))&gt;17,INDEX(claimPeriodNo,MATCH('Étape 1) Taux'!$A$8,claimPeriods,0))&lt;20,revenueReduction&lt;0.1),0,IF(NOT(ISNUMBER(H1280)),0,IF(D1280="Oui",0,IF($B1280="Non - avec lien de dépendance",MIN(1129,H1280,$C1280),MIN(1129,H1280))))))</f>
        <v>Effectuez l’étape 1</v>
      </c>
      <c r="M1280" s="3" t="str">
        <f>IF(ISTEXT(CRHPrate),"Effectuez l’étape 1",IF(AND(INDEX(claimPeriodNo,MATCH('Étape 1) Taux'!$A$8,claimPeriods,0))&gt;17,INDEX(claimPeriodNo,MATCH('Étape 1) Taux'!$A$8,claimPeriods,0))&lt;20,revenueReduction&lt;0.1),0,IF(NOT(ISNUMBER(I1280)),0,IF(E1280="Oui",0,IF($B1280="Non - avec lien de dépendance",MIN(1129,I1280,$C1280),MIN(1129,I1280))))))</f>
        <v>Effectuez l’étape 1</v>
      </c>
      <c r="N1280" s="3" t="str">
        <f>IF(ISTEXT(CRHPrate),"Effectuez l’étape 1",IF(AND(INDEX(claimPeriodNo,MATCH('Étape 1) Taux'!$A$8,claimPeriods,0))&gt;17,INDEX(claimPeriodNo,MATCH('Étape 1) Taux'!$A$8,claimPeriods,0))&lt;20,revenueReduction&lt;0.1),0,IF(NOT(ISNUMBER(J1280)),0,IF(F1280="Oui",0,IF($B1280="Non - avec lien de dépendance",MIN(1129,J1280,$C1280),MIN(1129,J1280))))))</f>
        <v>Effectuez l’étape 1</v>
      </c>
      <c r="O1280" s="3" t="str">
        <f>IF(ISTEXT(CRHPrate),"Effectuez l’étape 1",IF(AND(INDEX(claimPeriodNo,MATCH('Étape 1) Taux'!$A$8,claimPeriods,0))&gt;17,INDEX(claimPeriodNo,MATCH('Étape 1) Taux'!$A$8,claimPeriods,0))&lt;20,revenueReduction&lt;0.1),0,IF(NOT(ISNUMBER(K1280)),0,IF(G1280="Oui",0,IF($B1280="Non - avec lien de dépendance",MIN(1129,K1280,$C1280),MIN(1129,K1280))))))</f>
        <v>Effectuez l’étape 1</v>
      </c>
      <c r="P1280" s="3">
        <f t="shared" si="19"/>
        <v>0</v>
      </c>
    </row>
    <row r="1281" spans="12:16" x14ac:dyDescent="0.3">
      <c r="L1281" s="3" t="str">
        <f>IF(ISTEXT(CRHPrate),"Effectuez l’étape 1",IF(AND(INDEX(claimPeriodNo,MATCH('Étape 1) Taux'!$A$8,claimPeriods,0))&gt;17,INDEX(claimPeriodNo,MATCH('Étape 1) Taux'!$A$8,claimPeriods,0))&lt;20,revenueReduction&lt;0.1),0,IF(NOT(ISNUMBER(H1281)),0,IF(D1281="Oui",0,IF($B1281="Non - avec lien de dépendance",MIN(1129,H1281,$C1281),MIN(1129,H1281))))))</f>
        <v>Effectuez l’étape 1</v>
      </c>
      <c r="M1281" s="3" t="str">
        <f>IF(ISTEXT(CRHPrate),"Effectuez l’étape 1",IF(AND(INDEX(claimPeriodNo,MATCH('Étape 1) Taux'!$A$8,claimPeriods,0))&gt;17,INDEX(claimPeriodNo,MATCH('Étape 1) Taux'!$A$8,claimPeriods,0))&lt;20,revenueReduction&lt;0.1),0,IF(NOT(ISNUMBER(I1281)),0,IF(E1281="Oui",0,IF($B1281="Non - avec lien de dépendance",MIN(1129,I1281,$C1281),MIN(1129,I1281))))))</f>
        <v>Effectuez l’étape 1</v>
      </c>
      <c r="N1281" s="3" t="str">
        <f>IF(ISTEXT(CRHPrate),"Effectuez l’étape 1",IF(AND(INDEX(claimPeriodNo,MATCH('Étape 1) Taux'!$A$8,claimPeriods,0))&gt;17,INDEX(claimPeriodNo,MATCH('Étape 1) Taux'!$A$8,claimPeriods,0))&lt;20,revenueReduction&lt;0.1),0,IF(NOT(ISNUMBER(J1281)),0,IF(F1281="Oui",0,IF($B1281="Non - avec lien de dépendance",MIN(1129,J1281,$C1281),MIN(1129,J1281))))))</f>
        <v>Effectuez l’étape 1</v>
      </c>
      <c r="O1281" s="3" t="str">
        <f>IF(ISTEXT(CRHPrate),"Effectuez l’étape 1",IF(AND(INDEX(claimPeriodNo,MATCH('Étape 1) Taux'!$A$8,claimPeriods,0))&gt;17,INDEX(claimPeriodNo,MATCH('Étape 1) Taux'!$A$8,claimPeriods,0))&lt;20,revenueReduction&lt;0.1),0,IF(NOT(ISNUMBER(K1281)),0,IF(G1281="Oui",0,IF($B1281="Non - avec lien de dépendance",MIN(1129,K1281,$C1281),MIN(1129,K1281))))))</f>
        <v>Effectuez l’étape 1</v>
      </c>
      <c r="P1281" s="3">
        <f t="shared" si="19"/>
        <v>0</v>
      </c>
    </row>
    <row r="1282" spans="12:16" x14ac:dyDescent="0.3">
      <c r="L1282" s="3" t="str">
        <f>IF(ISTEXT(CRHPrate),"Effectuez l’étape 1",IF(AND(INDEX(claimPeriodNo,MATCH('Étape 1) Taux'!$A$8,claimPeriods,0))&gt;17,INDEX(claimPeriodNo,MATCH('Étape 1) Taux'!$A$8,claimPeriods,0))&lt;20,revenueReduction&lt;0.1),0,IF(NOT(ISNUMBER(H1282)),0,IF(D1282="Oui",0,IF($B1282="Non - avec lien de dépendance",MIN(1129,H1282,$C1282),MIN(1129,H1282))))))</f>
        <v>Effectuez l’étape 1</v>
      </c>
      <c r="M1282" s="3" t="str">
        <f>IF(ISTEXT(CRHPrate),"Effectuez l’étape 1",IF(AND(INDEX(claimPeriodNo,MATCH('Étape 1) Taux'!$A$8,claimPeriods,0))&gt;17,INDEX(claimPeriodNo,MATCH('Étape 1) Taux'!$A$8,claimPeriods,0))&lt;20,revenueReduction&lt;0.1),0,IF(NOT(ISNUMBER(I1282)),0,IF(E1282="Oui",0,IF($B1282="Non - avec lien de dépendance",MIN(1129,I1282,$C1282),MIN(1129,I1282))))))</f>
        <v>Effectuez l’étape 1</v>
      </c>
      <c r="N1282" s="3" t="str">
        <f>IF(ISTEXT(CRHPrate),"Effectuez l’étape 1",IF(AND(INDEX(claimPeriodNo,MATCH('Étape 1) Taux'!$A$8,claimPeriods,0))&gt;17,INDEX(claimPeriodNo,MATCH('Étape 1) Taux'!$A$8,claimPeriods,0))&lt;20,revenueReduction&lt;0.1),0,IF(NOT(ISNUMBER(J1282)),0,IF(F1282="Oui",0,IF($B1282="Non - avec lien de dépendance",MIN(1129,J1282,$C1282),MIN(1129,J1282))))))</f>
        <v>Effectuez l’étape 1</v>
      </c>
      <c r="O1282" s="3" t="str">
        <f>IF(ISTEXT(CRHPrate),"Effectuez l’étape 1",IF(AND(INDEX(claimPeriodNo,MATCH('Étape 1) Taux'!$A$8,claimPeriods,0))&gt;17,INDEX(claimPeriodNo,MATCH('Étape 1) Taux'!$A$8,claimPeriods,0))&lt;20,revenueReduction&lt;0.1),0,IF(NOT(ISNUMBER(K1282)),0,IF(G1282="Oui",0,IF($B1282="Non - avec lien de dépendance",MIN(1129,K1282,$C1282),MIN(1129,K1282))))))</f>
        <v>Effectuez l’étape 1</v>
      </c>
      <c r="P1282" s="3">
        <f t="shared" si="19"/>
        <v>0</v>
      </c>
    </row>
    <row r="1283" spans="12:16" x14ac:dyDescent="0.3">
      <c r="L1283" s="3" t="str">
        <f>IF(ISTEXT(CRHPrate),"Effectuez l’étape 1",IF(AND(INDEX(claimPeriodNo,MATCH('Étape 1) Taux'!$A$8,claimPeriods,0))&gt;17,INDEX(claimPeriodNo,MATCH('Étape 1) Taux'!$A$8,claimPeriods,0))&lt;20,revenueReduction&lt;0.1),0,IF(NOT(ISNUMBER(H1283)),0,IF(D1283="Oui",0,IF($B1283="Non - avec lien de dépendance",MIN(1129,H1283,$C1283),MIN(1129,H1283))))))</f>
        <v>Effectuez l’étape 1</v>
      </c>
      <c r="M1283" s="3" t="str">
        <f>IF(ISTEXT(CRHPrate),"Effectuez l’étape 1",IF(AND(INDEX(claimPeriodNo,MATCH('Étape 1) Taux'!$A$8,claimPeriods,0))&gt;17,INDEX(claimPeriodNo,MATCH('Étape 1) Taux'!$A$8,claimPeriods,0))&lt;20,revenueReduction&lt;0.1),0,IF(NOT(ISNUMBER(I1283)),0,IF(E1283="Oui",0,IF($B1283="Non - avec lien de dépendance",MIN(1129,I1283,$C1283),MIN(1129,I1283))))))</f>
        <v>Effectuez l’étape 1</v>
      </c>
      <c r="N1283" s="3" t="str">
        <f>IF(ISTEXT(CRHPrate),"Effectuez l’étape 1",IF(AND(INDEX(claimPeriodNo,MATCH('Étape 1) Taux'!$A$8,claimPeriods,0))&gt;17,INDEX(claimPeriodNo,MATCH('Étape 1) Taux'!$A$8,claimPeriods,0))&lt;20,revenueReduction&lt;0.1),0,IF(NOT(ISNUMBER(J1283)),0,IF(F1283="Oui",0,IF($B1283="Non - avec lien de dépendance",MIN(1129,J1283,$C1283),MIN(1129,J1283))))))</f>
        <v>Effectuez l’étape 1</v>
      </c>
      <c r="O1283" s="3" t="str">
        <f>IF(ISTEXT(CRHPrate),"Effectuez l’étape 1",IF(AND(INDEX(claimPeriodNo,MATCH('Étape 1) Taux'!$A$8,claimPeriods,0))&gt;17,INDEX(claimPeriodNo,MATCH('Étape 1) Taux'!$A$8,claimPeriods,0))&lt;20,revenueReduction&lt;0.1),0,IF(NOT(ISNUMBER(K1283)),0,IF(G1283="Oui",0,IF($B1283="Non - avec lien de dépendance",MIN(1129,K1283,$C1283),MIN(1129,K1283))))))</f>
        <v>Effectuez l’étape 1</v>
      </c>
      <c r="P1283" s="3">
        <f t="shared" si="19"/>
        <v>0</v>
      </c>
    </row>
    <row r="1284" spans="12:16" x14ac:dyDescent="0.3">
      <c r="L1284" s="3" t="str">
        <f>IF(ISTEXT(CRHPrate),"Effectuez l’étape 1",IF(AND(INDEX(claimPeriodNo,MATCH('Étape 1) Taux'!$A$8,claimPeriods,0))&gt;17,INDEX(claimPeriodNo,MATCH('Étape 1) Taux'!$A$8,claimPeriods,0))&lt;20,revenueReduction&lt;0.1),0,IF(NOT(ISNUMBER(H1284)),0,IF(D1284="Oui",0,IF($B1284="Non - avec lien de dépendance",MIN(1129,H1284,$C1284),MIN(1129,H1284))))))</f>
        <v>Effectuez l’étape 1</v>
      </c>
      <c r="M1284" s="3" t="str">
        <f>IF(ISTEXT(CRHPrate),"Effectuez l’étape 1",IF(AND(INDEX(claimPeriodNo,MATCH('Étape 1) Taux'!$A$8,claimPeriods,0))&gt;17,INDEX(claimPeriodNo,MATCH('Étape 1) Taux'!$A$8,claimPeriods,0))&lt;20,revenueReduction&lt;0.1),0,IF(NOT(ISNUMBER(I1284)),0,IF(E1284="Oui",0,IF($B1284="Non - avec lien de dépendance",MIN(1129,I1284,$C1284),MIN(1129,I1284))))))</f>
        <v>Effectuez l’étape 1</v>
      </c>
      <c r="N1284" s="3" t="str">
        <f>IF(ISTEXT(CRHPrate),"Effectuez l’étape 1",IF(AND(INDEX(claimPeriodNo,MATCH('Étape 1) Taux'!$A$8,claimPeriods,0))&gt;17,INDEX(claimPeriodNo,MATCH('Étape 1) Taux'!$A$8,claimPeriods,0))&lt;20,revenueReduction&lt;0.1),0,IF(NOT(ISNUMBER(J1284)),0,IF(F1284="Oui",0,IF($B1284="Non - avec lien de dépendance",MIN(1129,J1284,$C1284),MIN(1129,J1284))))))</f>
        <v>Effectuez l’étape 1</v>
      </c>
      <c r="O1284" s="3" t="str">
        <f>IF(ISTEXT(CRHPrate),"Effectuez l’étape 1",IF(AND(INDEX(claimPeriodNo,MATCH('Étape 1) Taux'!$A$8,claimPeriods,0))&gt;17,INDEX(claimPeriodNo,MATCH('Étape 1) Taux'!$A$8,claimPeriods,0))&lt;20,revenueReduction&lt;0.1),0,IF(NOT(ISNUMBER(K1284)),0,IF(G1284="Oui",0,IF($B1284="Non - avec lien de dépendance",MIN(1129,K1284,$C1284),MIN(1129,K1284))))))</f>
        <v>Effectuez l’étape 1</v>
      </c>
      <c r="P1284" s="3">
        <f t="shared" si="19"/>
        <v>0</v>
      </c>
    </row>
    <row r="1285" spans="12:16" x14ac:dyDescent="0.3">
      <c r="L1285" s="3" t="str">
        <f>IF(ISTEXT(CRHPrate),"Effectuez l’étape 1",IF(AND(INDEX(claimPeriodNo,MATCH('Étape 1) Taux'!$A$8,claimPeriods,0))&gt;17,INDEX(claimPeriodNo,MATCH('Étape 1) Taux'!$A$8,claimPeriods,0))&lt;20,revenueReduction&lt;0.1),0,IF(NOT(ISNUMBER(H1285)),0,IF(D1285="Oui",0,IF($B1285="Non - avec lien de dépendance",MIN(1129,H1285,$C1285),MIN(1129,H1285))))))</f>
        <v>Effectuez l’étape 1</v>
      </c>
      <c r="M1285" s="3" t="str">
        <f>IF(ISTEXT(CRHPrate),"Effectuez l’étape 1",IF(AND(INDEX(claimPeriodNo,MATCH('Étape 1) Taux'!$A$8,claimPeriods,0))&gt;17,INDEX(claimPeriodNo,MATCH('Étape 1) Taux'!$A$8,claimPeriods,0))&lt;20,revenueReduction&lt;0.1),0,IF(NOT(ISNUMBER(I1285)),0,IF(E1285="Oui",0,IF($B1285="Non - avec lien de dépendance",MIN(1129,I1285,$C1285),MIN(1129,I1285))))))</f>
        <v>Effectuez l’étape 1</v>
      </c>
      <c r="N1285" s="3" t="str">
        <f>IF(ISTEXT(CRHPrate),"Effectuez l’étape 1",IF(AND(INDEX(claimPeriodNo,MATCH('Étape 1) Taux'!$A$8,claimPeriods,0))&gt;17,INDEX(claimPeriodNo,MATCH('Étape 1) Taux'!$A$8,claimPeriods,0))&lt;20,revenueReduction&lt;0.1),0,IF(NOT(ISNUMBER(J1285)),0,IF(F1285="Oui",0,IF($B1285="Non - avec lien de dépendance",MIN(1129,J1285,$C1285),MIN(1129,J1285))))))</f>
        <v>Effectuez l’étape 1</v>
      </c>
      <c r="O1285" s="3" t="str">
        <f>IF(ISTEXT(CRHPrate),"Effectuez l’étape 1",IF(AND(INDEX(claimPeriodNo,MATCH('Étape 1) Taux'!$A$8,claimPeriods,0))&gt;17,INDEX(claimPeriodNo,MATCH('Étape 1) Taux'!$A$8,claimPeriods,0))&lt;20,revenueReduction&lt;0.1),0,IF(NOT(ISNUMBER(K1285)),0,IF(G1285="Oui",0,IF($B1285="Non - avec lien de dépendance",MIN(1129,K1285,$C1285),MIN(1129,K1285))))))</f>
        <v>Effectuez l’étape 1</v>
      </c>
      <c r="P1285" s="3">
        <f t="shared" si="19"/>
        <v>0</v>
      </c>
    </row>
    <row r="1286" spans="12:16" x14ac:dyDescent="0.3">
      <c r="L1286" s="3" t="str">
        <f>IF(ISTEXT(CRHPrate),"Effectuez l’étape 1",IF(AND(INDEX(claimPeriodNo,MATCH('Étape 1) Taux'!$A$8,claimPeriods,0))&gt;17,INDEX(claimPeriodNo,MATCH('Étape 1) Taux'!$A$8,claimPeriods,0))&lt;20,revenueReduction&lt;0.1),0,IF(NOT(ISNUMBER(H1286)),0,IF(D1286="Oui",0,IF($B1286="Non - avec lien de dépendance",MIN(1129,H1286,$C1286),MIN(1129,H1286))))))</f>
        <v>Effectuez l’étape 1</v>
      </c>
      <c r="M1286" s="3" t="str">
        <f>IF(ISTEXT(CRHPrate),"Effectuez l’étape 1",IF(AND(INDEX(claimPeriodNo,MATCH('Étape 1) Taux'!$A$8,claimPeriods,0))&gt;17,INDEX(claimPeriodNo,MATCH('Étape 1) Taux'!$A$8,claimPeriods,0))&lt;20,revenueReduction&lt;0.1),0,IF(NOT(ISNUMBER(I1286)),0,IF(E1286="Oui",0,IF($B1286="Non - avec lien de dépendance",MIN(1129,I1286,$C1286),MIN(1129,I1286))))))</f>
        <v>Effectuez l’étape 1</v>
      </c>
      <c r="N1286" s="3" t="str">
        <f>IF(ISTEXT(CRHPrate),"Effectuez l’étape 1",IF(AND(INDEX(claimPeriodNo,MATCH('Étape 1) Taux'!$A$8,claimPeriods,0))&gt;17,INDEX(claimPeriodNo,MATCH('Étape 1) Taux'!$A$8,claimPeriods,0))&lt;20,revenueReduction&lt;0.1),0,IF(NOT(ISNUMBER(J1286)),0,IF(F1286="Oui",0,IF($B1286="Non - avec lien de dépendance",MIN(1129,J1286,$C1286),MIN(1129,J1286))))))</f>
        <v>Effectuez l’étape 1</v>
      </c>
      <c r="O1286" s="3" t="str">
        <f>IF(ISTEXT(CRHPrate),"Effectuez l’étape 1",IF(AND(INDEX(claimPeriodNo,MATCH('Étape 1) Taux'!$A$8,claimPeriods,0))&gt;17,INDEX(claimPeriodNo,MATCH('Étape 1) Taux'!$A$8,claimPeriods,0))&lt;20,revenueReduction&lt;0.1),0,IF(NOT(ISNUMBER(K1286)),0,IF(G1286="Oui",0,IF($B1286="Non - avec lien de dépendance",MIN(1129,K1286,$C1286),MIN(1129,K1286))))))</f>
        <v>Effectuez l’étape 1</v>
      </c>
      <c r="P1286" s="3">
        <f t="shared" si="19"/>
        <v>0</v>
      </c>
    </row>
    <row r="1287" spans="12:16" x14ac:dyDescent="0.3">
      <c r="L1287" s="3" t="str">
        <f>IF(ISTEXT(CRHPrate),"Effectuez l’étape 1",IF(AND(INDEX(claimPeriodNo,MATCH('Étape 1) Taux'!$A$8,claimPeriods,0))&gt;17,INDEX(claimPeriodNo,MATCH('Étape 1) Taux'!$A$8,claimPeriods,0))&lt;20,revenueReduction&lt;0.1),0,IF(NOT(ISNUMBER(H1287)),0,IF(D1287="Oui",0,IF($B1287="Non - avec lien de dépendance",MIN(1129,H1287,$C1287),MIN(1129,H1287))))))</f>
        <v>Effectuez l’étape 1</v>
      </c>
      <c r="M1287" s="3" t="str">
        <f>IF(ISTEXT(CRHPrate),"Effectuez l’étape 1",IF(AND(INDEX(claimPeriodNo,MATCH('Étape 1) Taux'!$A$8,claimPeriods,0))&gt;17,INDEX(claimPeriodNo,MATCH('Étape 1) Taux'!$A$8,claimPeriods,0))&lt;20,revenueReduction&lt;0.1),0,IF(NOT(ISNUMBER(I1287)),0,IF(E1287="Oui",0,IF($B1287="Non - avec lien de dépendance",MIN(1129,I1287,$C1287),MIN(1129,I1287))))))</f>
        <v>Effectuez l’étape 1</v>
      </c>
      <c r="N1287" s="3" t="str">
        <f>IF(ISTEXT(CRHPrate),"Effectuez l’étape 1",IF(AND(INDEX(claimPeriodNo,MATCH('Étape 1) Taux'!$A$8,claimPeriods,0))&gt;17,INDEX(claimPeriodNo,MATCH('Étape 1) Taux'!$A$8,claimPeriods,0))&lt;20,revenueReduction&lt;0.1),0,IF(NOT(ISNUMBER(J1287)),0,IF(F1287="Oui",0,IF($B1287="Non - avec lien de dépendance",MIN(1129,J1287,$C1287),MIN(1129,J1287))))))</f>
        <v>Effectuez l’étape 1</v>
      </c>
      <c r="O1287" s="3" t="str">
        <f>IF(ISTEXT(CRHPrate),"Effectuez l’étape 1",IF(AND(INDEX(claimPeriodNo,MATCH('Étape 1) Taux'!$A$8,claimPeriods,0))&gt;17,INDEX(claimPeriodNo,MATCH('Étape 1) Taux'!$A$8,claimPeriods,0))&lt;20,revenueReduction&lt;0.1),0,IF(NOT(ISNUMBER(K1287)),0,IF(G1287="Oui",0,IF($B1287="Non - avec lien de dépendance",MIN(1129,K1287,$C1287),MIN(1129,K1287))))))</f>
        <v>Effectuez l’étape 1</v>
      </c>
      <c r="P1287" s="3">
        <f t="shared" ref="P1287:P1350" si="20">IF(AND(COUNT(B1287:K1287)&gt;0,OR(AND(NOT(ISNUMBER($C1287)),$B1287&lt;&gt;"Oui - sans lien de dépendance"),COUNT(H1287:K1287)&lt;&gt;4,ISBLANK($B1287))),"Remplissez tous les montants",SUM(L1287:O1287))</f>
        <v>0</v>
      </c>
    </row>
    <row r="1288" spans="12:16" x14ac:dyDescent="0.3">
      <c r="L1288" s="3" t="str">
        <f>IF(ISTEXT(CRHPrate),"Effectuez l’étape 1",IF(AND(INDEX(claimPeriodNo,MATCH('Étape 1) Taux'!$A$8,claimPeriods,0))&gt;17,INDEX(claimPeriodNo,MATCH('Étape 1) Taux'!$A$8,claimPeriods,0))&lt;20,revenueReduction&lt;0.1),0,IF(NOT(ISNUMBER(H1288)),0,IF(D1288="Oui",0,IF($B1288="Non - avec lien de dépendance",MIN(1129,H1288,$C1288),MIN(1129,H1288))))))</f>
        <v>Effectuez l’étape 1</v>
      </c>
      <c r="M1288" s="3" t="str">
        <f>IF(ISTEXT(CRHPrate),"Effectuez l’étape 1",IF(AND(INDEX(claimPeriodNo,MATCH('Étape 1) Taux'!$A$8,claimPeriods,0))&gt;17,INDEX(claimPeriodNo,MATCH('Étape 1) Taux'!$A$8,claimPeriods,0))&lt;20,revenueReduction&lt;0.1),0,IF(NOT(ISNUMBER(I1288)),0,IF(E1288="Oui",0,IF($B1288="Non - avec lien de dépendance",MIN(1129,I1288,$C1288),MIN(1129,I1288))))))</f>
        <v>Effectuez l’étape 1</v>
      </c>
      <c r="N1288" s="3" t="str">
        <f>IF(ISTEXT(CRHPrate),"Effectuez l’étape 1",IF(AND(INDEX(claimPeriodNo,MATCH('Étape 1) Taux'!$A$8,claimPeriods,0))&gt;17,INDEX(claimPeriodNo,MATCH('Étape 1) Taux'!$A$8,claimPeriods,0))&lt;20,revenueReduction&lt;0.1),0,IF(NOT(ISNUMBER(J1288)),0,IF(F1288="Oui",0,IF($B1288="Non - avec lien de dépendance",MIN(1129,J1288,$C1288),MIN(1129,J1288))))))</f>
        <v>Effectuez l’étape 1</v>
      </c>
      <c r="O1288" s="3" t="str">
        <f>IF(ISTEXT(CRHPrate),"Effectuez l’étape 1",IF(AND(INDEX(claimPeriodNo,MATCH('Étape 1) Taux'!$A$8,claimPeriods,0))&gt;17,INDEX(claimPeriodNo,MATCH('Étape 1) Taux'!$A$8,claimPeriods,0))&lt;20,revenueReduction&lt;0.1),0,IF(NOT(ISNUMBER(K1288)),0,IF(G1288="Oui",0,IF($B1288="Non - avec lien de dépendance",MIN(1129,K1288,$C1288),MIN(1129,K1288))))))</f>
        <v>Effectuez l’étape 1</v>
      </c>
      <c r="P1288" s="3">
        <f t="shared" si="20"/>
        <v>0</v>
      </c>
    </row>
    <row r="1289" spans="12:16" x14ac:dyDescent="0.3">
      <c r="L1289" s="3" t="str">
        <f>IF(ISTEXT(CRHPrate),"Effectuez l’étape 1",IF(AND(INDEX(claimPeriodNo,MATCH('Étape 1) Taux'!$A$8,claimPeriods,0))&gt;17,INDEX(claimPeriodNo,MATCH('Étape 1) Taux'!$A$8,claimPeriods,0))&lt;20,revenueReduction&lt;0.1),0,IF(NOT(ISNUMBER(H1289)),0,IF(D1289="Oui",0,IF($B1289="Non - avec lien de dépendance",MIN(1129,H1289,$C1289),MIN(1129,H1289))))))</f>
        <v>Effectuez l’étape 1</v>
      </c>
      <c r="M1289" s="3" t="str">
        <f>IF(ISTEXT(CRHPrate),"Effectuez l’étape 1",IF(AND(INDEX(claimPeriodNo,MATCH('Étape 1) Taux'!$A$8,claimPeriods,0))&gt;17,INDEX(claimPeriodNo,MATCH('Étape 1) Taux'!$A$8,claimPeriods,0))&lt;20,revenueReduction&lt;0.1),0,IF(NOT(ISNUMBER(I1289)),0,IF(E1289="Oui",0,IF($B1289="Non - avec lien de dépendance",MIN(1129,I1289,$C1289),MIN(1129,I1289))))))</f>
        <v>Effectuez l’étape 1</v>
      </c>
      <c r="N1289" s="3" t="str">
        <f>IF(ISTEXT(CRHPrate),"Effectuez l’étape 1",IF(AND(INDEX(claimPeriodNo,MATCH('Étape 1) Taux'!$A$8,claimPeriods,0))&gt;17,INDEX(claimPeriodNo,MATCH('Étape 1) Taux'!$A$8,claimPeriods,0))&lt;20,revenueReduction&lt;0.1),0,IF(NOT(ISNUMBER(J1289)),0,IF(F1289="Oui",0,IF($B1289="Non - avec lien de dépendance",MIN(1129,J1289,$C1289),MIN(1129,J1289))))))</f>
        <v>Effectuez l’étape 1</v>
      </c>
      <c r="O1289" s="3" t="str">
        <f>IF(ISTEXT(CRHPrate),"Effectuez l’étape 1",IF(AND(INDEX(claimPeriodNo,MATCH('Étape 1) Taux'!$A$8,claimPeriods,0))&gt;17,INDEX(claimPeriodNo,MATCH('Étape 1) Taux'!$A$8,claimPeriods,0))&lt;20,revenueReduction&lt;0.1),0,IF(NOT(ISNUMBER(K1289)),0,IF(G1289="Oui",0,IF($B1289="Non - avec lien de dépendance",MIN(1129,K1289,$C1289),MIN(1129,K1289))))))</f>
        <v>Effectuez l’étape 1</v>
      </c>
      <c r="P1289" s="3">
        <f t="shared" si="20"/>
        <v>0</v>
      </c>
    </row>
    <row r="1290" spans="12:16" x14ac:dyDescent="0.3">
      <c r="L1290" s="3" t="str">
        <f>IF(ISTEXT(CRHPrate),"Effectuez l’étape 1",IF(AND(INDEX(claimPeriodNo,MATCH('Étape 1) Taux'!$A$8,claimPeriods,0))&gt;17,INDEX(claimPeriodNo,MATCH('Étape 1) Taux'!$A$8,claimPeriods,0))&lt;20,revenueReduction&lt;0.1),0,IF(NOT(ISNUMBER(H1290)),0,IF(D1290="Oui",0,IF($B1290="Non - avec lien de dépendance",MIN(1129,H1290,$C1290),MIN(1129,H1290))))))</f>
        <v>Effectuez l’étape 1</v>
      </c>
      <c r="M1290" s="3" t="str">
        <f>IF(ISTEXT(CRHPrate),"Effectuez l’étape 1",IF(AND(INDEX(claimPeriodNo,MATCH('Étape 1) Taux'!$A$8,claimPeriods,0))&gt;17,INDEX(claimPeriodNo,MATCH('Étape 1) Taux'!$A$8,claimPeriods,0))&lt;20,revenueReduction&lt;0.1),0,IF(NOT(ISNUMBER(I1290)),0,IF(E1290="Oui",0,IF($B1290="Non - avec lien de dépendance",MIN(1129,I1290,$C1290),MIN(1129,I1290))))))</f>
        <v>Effectuez l’étape 1</v>
      </c>
      <c r="N1290" s="3" t="str">
        <f>IF(ISTEXT(CRHPrate),"Effectuez l’étape 1",IF(AND(INDEX(claimPeriodNo,MATCH('Étape 1) Taux'!$A$8,claimPeriods,0))&gt;17,INDEX(claimPeriodNo,MATCH('Étape 1) Taux'!$A$8,claimPeriods,0))&lt;20,revenueReduction&lt;0.1),0,IF(NOT(ISNUMBER(J1290)),0,IF(F1290="Oui",0,IF($B1290="Non - avec lien de dépendance",MIN(1129,J1290,$C1290),MIN(1129,J1290))))))</f>
        <v>Effectuez l’étape 1</v>
      </c>
      <c r="O1290" s="3" t="str">
        <f>IF(ISTEXT(CRHPrate),"Effectuez l’étape 1",IF(AND(INDEX(claimPeriodNo,MATCH('Étape 1) Taux'!$A$8,claimPeriods,0))&gt;17,INDEX(claimPeriodNo,MATCH('Étape 1) Taux'!$A$8,claimPeriods,0))&lt;20,revenueReduction&lt;0.1),0,IF(NOT(ISNUMBER(K1290)),0,IF(G1290="Oui",0,IF($B1290="Non - avec lien de dépendance",MIN(1129,K1290,$C1290),MIN(1129,K1290))))))</f>
        <v>Effectuez l’étape 1</v>
      </c>
      <c r="P1290" s="3">
        <f t="shared" si="20"/>
        <v>0</v>
      </c>
    </row>
    <row r="1291" spans="12:16" x14ac:dyDescent="0.3">
      <c r="L1291" s="3" t="str">
        <f>IF(ISTEXT(CRHPrate),"Effectuez l’étape 1",IF(AND(INDEX(claimPeriodNo,MATCH('Étape 1) Taux'!$A$8,claimPeriods,0))&gt;17,INDEX(claimPeriodNo,MATCH('Étape 1) Taux'!$A$8,claimPeriods,0))&lt;20,revenueReduction&lt;0.1),0,IF(NOT(ISNUMBER(H1291)),0,IF(D1291="Oui",0,IF($B1291="Non - avec lien de dépendance",MIN(1129,H1291,$C1291),MIN(1129,H1291))))))</f>
        <v>Effectuez l’étape 1</v>
      </c>
      <c r="M1291" s="3" t="str">
        <f>IF(ISTEXT(CRHPrate),"Effectuez l’étape 1",IF(AND(INDEX(claimPeriodNo,MATCH('Étape 1) Taux'!$A$8,claimPeriods,0))&gt;17,INDEX(claimPeriodNo,MATCH('Étape 1) Taux'!$A$8,claimPeriods,0))&lt;20,revenueReduction&lt;0.1),0,IF(NOT(ISNUMBER(I1291)),0,IF(E1291="Oui",0,IF($B1291="Non - avec lien de dépendance",MIN(1129,I1291,$C1291),MIN(1129,I1291))))))</f>
        <v>Effectuez l’étape 1</v>
      </c>
      <c r="N1291" s="3" t="str">
        <f>IF(ISTEXT(CRHPrate),"Effectuez l’étape 1",IF(AND(INDEX(claimPeriodNo,MATCH('Étape 1) Taux'!$A$8,claimPeriods,0))&gt;17,INDEX(claimPeriodNo,MATCH('Étape 1) Taux'!$A$8,claimPeriods,0))&lt;20,revenueReduction&lt;0.1),0,IF(NOT(ISNUMBER(J1291)),0,IF(F1291="Oui",0,IF($B1291="Non - avec lien de dépendance",MIN(1129,J1291,$C1291),MIN(1129,J1291))))))</f>
        <v>Effectuez l’étape 1</v>
      </c>
      <c r="O1291" s="3" t="str">
        <f>IF(ISTEXT(CRHPrate),"Effectuez l’étape 1",IF(AND(INDEX(claimPeriodNo,MATCH('Étape 1) Taux'!$A$8,claimPeriods,0))&gt;17,INDEX(claimPeriodNo,MATCH('Étape 1) Taux'!$A$8,claimPeriods,0))&lt;20,revenueReduction&lt;0.1),0,IF(NOT(ISNUMBER(K1291)),0,IF(G1291="Oui",0,IF($B1291="Non - avec lien de dépendance",MIN(1129,K1291,$C1291),MIN(1129,K1291))))))</f>
        <v>Effectuez l’étape 1</v>
      </c>
      <c r="P1291" s="3">
        <f t="shared" si="20"/>
        <v>0</v>
      </c>
    </row>
    <row r="1292" spans="12:16" x14ac:dyDescent="0.3">
      <c r="L1292" s="3" t="str">
        <f>IF(ISTEXT(CRHPrate),"Effectuez l’étape 1",IF(AND(INDEX(claimPeriodNo,MATCH('Étape 1) Taux'!$A$8,claimPeriods,0))&gt;17,INDEX(claimPeriodNo,MATCH('Étape 1) Taux'!$A$8,claimPeriods,0))&lt;20,revenueReduction&lt;0.1),0,IF(NOT(ISNUMBER(H1292)),0,IF(D1292="Oui",0,IF($B1292="Non - avec lien de dépendance",MIN(1129,H1292,$C1292),MIN(1129,H1292))))))</f>
        <v>Effectuez l’étape 1</v>
      </c>
      <c r="M1292" s="3" t="str">
        <f>IF(ISTEXT(CRHPrate),"Effectuez l’étape 1",IF(AND(INDEX(claimPeriodNo,MATCH('Étape 1) Taux'!$A$8,claimPeriods,0))&gt;17,INDEX(claimPeriodNo,MATCH('Étape 1) Taux'!$A$8,claimPeriods,0))&lt;20,revenueReduction&lt;0.1),0,IF(NOT(ISNUMBER(I1292)),0,IF(E1292="Oui",0,IF($B1292="Non - avec lien de dépendance",MIN(1129,I1292,$C1292),MIN(1129,I1292))))))</f>
        <v>Effectuez l’étape 1</v>
      </c>
      <c r="N1292" s="3" t="str">
        <f>IF(ISTEXT(CRHPrate),"Effectuez l’étape 1",IF(AND(INDEX(claimPeriodNo,MATCH('Étape 1) Taux'!$A$8,claimPeriods,0))&gt;17,INDEX(claimPeriodNo,MATCH('Étape 1) Taux'!$A$8,claimPeriods,0))&lt;20,revenueReduction&lt;0.1),0,IF(NOT(ISNUMBER(J1292)),0,IF(F1292="Oui",0,IF($B1292="Non - avec lien de dépendance",MIN(1129,J1292,$C1292),MIN(1129,J1292))))))</f>
        <v>Effectuez l’étape 1</v>
      </c>
      <c r="O1292" s="3" t="str">
        <f>IF(ISTEXT(CRHPrate),"Effectuez l’étape 1",IF(AND(INDEX(claimPeriodNo,MATCH('Étape 1) Taux'!$A$8,claimPeriods,0))&gt;17,INDEX(claimPeriodNo,MATCH('Étape 1) Taux'!$A$8,claimPeriods,0))&lt;20,revenueReduction&lt;0.1),0,IF(NOT(ISNUMBER(K1292)),0,IF(G1292="Oui",0,IF($B1292="Non - avec lien de dépendance",MIN(1129,K1292,$C1292),MIN(1129,K1292))))))</f>
        <v>Effectuez l’étape 1</v>
      </c>
      <c r="P1292" s="3">
        <f t="shared" si="20"/>
        <v>0</v>
      </c>
    </row>
    <row r="1293" spans="12:16" x14ac:dyDescent="0.3">
      <c r="L1293" s="3" t="str">
        <f>IF(ISTEXT(CRHPrate),"Effectuez l’étape 1",IF(AND(INDEX(claimPeriodNo,MATCH('Étape 1) Taux'!$A$8,claimPeriods,0))&gt;17,INDEX(claimPeriodNo,MATCH('Étape 1) Taux'!$A$8,claimPeriods,0))&lt;20,revenueReduction&lt;0.1),0,IF(NOT(ISNUMBER(H1293)),0,IF(D1293="Oui",0,IF($B1293="Non - avec lien de dépendance",MIN(1129,H1293,$C1293),MIN(1129,H1293))))))</f>
        <v>Effectuez l’étape 1</v>
      </c>
      <c r="M1293" s="3" t="str">
        <f>IF(ISTEXT(CRHPrate),"Effectuez l’étape 1",IF(AND(INDEX(claimPeriodNo,MATCH('Étape 1) Taux'!$A$8,claimPeriods,0))&gt;17,INDEX(claimPeriodNo,MATCH('Étape 1) Taux'!$A$8,claimPeriods,0))&lt;20,revenueReduction&lt;0.1),0,IF(NOT(ISNUMBER(I1293)),0,IF(E1293="Oui",0,IF($B1293="Non - avec lien de dépendance",MIN(1129,I1293,$C1293),MIN(1129,I1293))))))</f>
        <v>Effectuez l’étape 1</v>
      </c>
      <c r="N1293" s="3" t="str">
        <f>IF(ISTEXT(CRHPrate),"Effectuez l’étape 1",IF(AND(INDEX(claimPeriodNo,MATCH('Étape 1) Taux'!$A$8,claimPeriods,0))&gt;17,INDEX(claimPeriodNo,MATCH('Étape 1) Taux'!$A$8,claimPeriods,0))&lt;20,revenueReduction&lt;0.1),0,IF(NOT(ISNUMBER(J1293)),0,IF(F1293="Oui",0,IF($B1293="Non - avec lien de dépendance",MIN(1129,J1293,$C1293),MIN(1129,J1293))))))</f>
        <v>Effectuez l’étape 1</v>
      </c>
      <c r="O1293" s="3" t="str">
        <f>IF(ISTEXT(CRHPrate),"Effectuez l’étape 1",IF(AND(INDEX(claimPeriodNo,MATCH('Étape 1) Taux'!$A$8,claimPeriods,0))&gt;17,INDEX(claimPeriodNo,MATCH('Étape 1) Taux'!$A$8,claimPeriods,0))&lt;20,revenueReduction&lt;0.1),0,IF(NOT(ISNUMBER(K1293)),0,IF(G1293="Oui",0,IF($B1293="Non - avec lien de dépendance",MIN(1129,K1293,$C1293),MIN(1129,K1293))))))</f>
        <v>Effectuez l’étape 1</v>
      </c>
      <c r="P1293" s="3">
        <f t="shared" si="20"/>
        <v>0</v>
      </c>
    </row>
    <row r="1294" spans="12:16" x14ac:dyDescent="0.3">
      <c r="L1294" s="3" t="str">
        <f>IF(ISTEXT(CRHPrate),"Effectuez l’étape 1",IF(AND(INDEX(claimPeriodNo,MATCH('Étape 1) Taux'!$A$8,claimPeriods,0))&gt;17,INDEX(claimPeriodNo,MATCH('Étape 1) Taux'!$A$8,claimPeriods,0))&lt;20,revenueReduction&lt;0.1),0,IF(NOT(ISNUMBER(H1294)),0,IF(D1294="Oui",0,IF($B1294="Non - avec lien de dépendance",MIN(1129,H1294,$C1294),MIN(1129,H1294))))))</f>
        <v>Effectuez l’étape 1</v>
      </c>
      <c r="M1294" s="3" t="str">
        <f>IF(ISTEXT(CRHPrate),"Effectuez l’étape 1",IF(AND(INDEX(claimPeriodNo,MATCH('Étape 1) Taux'!$A$8,claimPeriods,0))&gt;17,INDEX(claimPeriodNo,MATCH('Étape 1) Taux'!$A$8,claimPeriods,0))&lt;20,revenueReduction&lt;0.1),0,IF(NOT(ISNUMBER(I1294)),0,IF(E1294="Oui",0,IF($B1294="Non - avec lien de dépendance",MIN(1129,I1294,$C1294),MIN(1129,I1294))))))</f>
        <v>Effectuez l’étape 1</v>
      </c>
      <c r="N1294" s="3" t="str">
        <f>IF(ISTEXT(CRHPrate),"Effectuez l’étape 1",IF(AND(INDEX(claimPeriodNo,MATCH('Étape 1) Taux'!$A$8,claimPeriods,0))&gt;17,INDEX(claimPeriodNo,MATCH('Étape 1) Taux'!$A$8,claimPeriods,0))&lt;20,revenueReduction&lt;0.1),0,IF(NOT(ISNUMBER(J1294)),0,IF(F1294="Oui",0,IF($B1294="Non - avec lien de dépendance",MIN(1129,J1294,$C1294),MIN(1129,J1294))))))</f>
        <v>Effectuez l’étape 1</v>
      </c>
      <c r="O1294" s="3" t="str">
        <f>IF(ISTEXT(CRHPrate),"Effectuez l’étape 1",IF(AND(INDEX(claimPeriodNo,MATCH('Étape 1) Taux'!$A$8,claimPeriods,0))&gt;17,INDEX(claimPeriodNo,MATCH('Étape 1) Taux'!$A$8,claimPeriods,0))&lt;20,revenueReduction&lt;0.1),0,IF(NOT(ISNUMBER(K1294)),0,IF(G1294="Oui",0,IF($B1294="Non - avec lien de dépendance",MIN(1129,K1294,$C1294),MIN(1129,K1294))))))</f>
        <v>Effectuez l’étape 1</v>
      </c>
      <c r="P1294" s="3">
        <f t="shared" si="20"/>
        <v>0</v>
      </c>
    </row>
    <row r="1295" spans="12:16" x14ac:dyDescent="0.3">
      <c r="L1295" s="3" t="str">
        <f>IF(ISTEXT(CRHPrate),"Effectuez l’étape 1",IF(AND(INDEX(claimPeriodNo,MATCH('Étape 1) Taux'!$A$8,claimPeriods,0))&gt;17,INDEX(claimPeriodNo,MATCH('Étape 1) Taux'!$A$8,claimPeriods,0))&lt;20,revenueReduction&lt;0.1),0,IF(NOT(ISNUMBER(H1295)),0,IF(D1295="Oui",0,IF($B1295="Non - avec lien de dépendance",MIN(1129,H1295,$C1295),MIN(1129,H1295))))))</f>
        <v>Effectuez l’étape 1</v>
      </c>
      <c r="M1295" s="3" t="str">
        <f>IF(ISTEXT(CRHPrate),"Effectuez l’étape 1",IF(AND(INDEX(claimPeriodNo,MATCH('Étape 1) Taux'!$A$8,claimPeriods,0))&gt;17,INDEX(claimPeriodNo,MATCH('Étape 1) Taux'!$A$8,claimPeriods,0))&lt;20,revenueReduction&lt;0.1),0,IF(NOT(ISNUMBER(I1295)),0,IF(E1295="Oui",0,IF($B1295="Non - avec lien de dépendance",MIN(1129,I1295,$C1295),MIN(1129,I1295))))))</f>
        <v>Effectuez l’étape 1</v>
      </c>
      <c r="N1295" s="3" t="str">
        <f>IF(ISTEXT(CRHPrate),"Effectuez l’étape 1",IF(AND(INDEX(claimPeriodNo,MATCH('Étape 1) Taux'!$A$8,claimPeriods,0))&gt;17,INDEX(claimPeriodNo,MATCH('Étape 1) Taux'!$A$8,claimPeriods,0))&lt;20,revenueReduction&lt;0.1),0,IF(NOT(ISNUMBER(J1295)),0,IF(F1295="Oui",0,IF($B1295="Non - avec lien de dépendance",MIN(1129,J1295,$C1295),MIN(1129,J1295))))))</f>
        <v>Effectuez l’étape 1</v>
      </c>
      <c r="O1295" s="3" t="str">
        <f>IF(ISTEXT(CRHPrate),"Effectuez l’étape 1",IF(AND(INDEX(claimPeriodNo,MATCH('Étape 1) Taux'!$A$8,claimPeriods,0))&gt;17,INDEX(claimPeriodNo,MATCH('Étape 1) Taux'!$A$8,claimPeriods,0))&lt;20,revenueReduction&lt;0.1),0,IF(NOT(ISNUMBER(K1295)),0,IF(G1295="Oui",0,IF($B1295="Non - avec lien de dépendance",MIN(1129,K1295,$C1295),MIN(1129,K1295))))))</f>
        <v>Effectuez l’étape 1</v>
      </c>
      <c r="P1295" s="3">
        <f t="shared" si="20"/>
        <v>0</v>
      </c>
    </row>
    <row r="1296" spans="12:16" x14ac:dyDescent="0.3">
      <c r="L1296" s="3" t="str">
        <f>IF(ISTEXT(CRHPrate),"Effectuez l’étape 1",IF(AND(INDEX(claimPeriodNo,MATCH('Étape 1) Taux'!$A$8,claimPeriods,0))&gt;17,INDEX(claimPeriodNo,MATCH('Étape 1) Taux'!$A$8,claimPeriods,0))&lt;20,revenueReduction&lt;0.1),0,IF(NOT(ISNUMBER(H1296)),0,IF(D1296="Oui",0,IF($B1296="Non - avec lien de dépendance",MIN(1129,H1296,$C1296),MIN(1129,H1296))))))</f>
        <v>Effectuez l’étape 1</v>
      </c>
      <c r="M1296" s="3" t="str">
        <f>IF(ISTEXT(CRHPrate),"Effectuez l’étape 1",IF(AND(INDEX(claimPeriodNo,MATCH('Étape 1) Taux'!$A$8,claimPeriods,0))&gt;17,INDEX(claimPeriodNo,MATCH('Étape 1) Taux'!$A$8,claimPeriods,0))&lt;20,revenueReduction&lt;0.1),0,IF(NOT(ISNUMBER(I1296)),0,IF(E1296="Oui",0,IF($B1296="Non - avec lien de dépendance",MIN(1129,I1296,$C1296),MIN(1129,I1296))))))</f>
        <v>Effectuez l’étape 1</v>
      </c>
      <c r="N1296" s="3" t="str">
        <f>IF(ISTEXT(CRHPrate),"Effectuez l’étape 1",IF(AND(INDEX(claimPeriodNo,MATCH('Étape 1) Taux'!$A$8,claimPeriods,0))&gt;17,INDEX(claimPeriodNo,MATCH('Étape 1) Taux'!$A$8,claimPeriods,0))&lt;20,revenueReduction&lt;0.1),0,IF(NOT(ISNUMBER(J1296)),0,IF(F1296="Oui",0,IF($B1296="Non - avec lien de dépendance",MIN(1129,J1296,$C1296),MIN(1129,J1296))))))</f>
        <v>Effectuez l’étape 1</v>
      </c>
      <c r="O1296" s="3" t="str">
        <f>IF(ISTEXT(CRHPrate),"Effectuez l’étape 1",IF(AND(INDEX(claimPeriodNo,MATCH('Étape 1) Taux'!$A$8,claimPeriods,0))&gt;17,INDEX(claimPeriodNo,MATCH('Étape 1) Taux'!$A$8,claimPeriods,0))&lt;20,revenueReduction&lt;0.1),0,IF(NOT(ISNUMBER(K1296)),0,IF(G1296="Oui",0,IF($B1296="Non - avec lien de dépendance",MIN(1129,K1296,$C1296),MIN(1129,K1296))))))</f>
        <v>Effectuez l’étape 1</v>
      </c>
      <c r="P1296" s="3">
        <f t="shared" si="20"/>
        <v>0</v>
      </c>
    </row>
    <row r="1297" spans="12:16" x14ac:dyDescent="0.3">
      <c r="L1297" s="3" t="str">
        <f>IF(ISTEXT(CRHPrate),"Effectuez l’étape 1",IF(AND(INDEX(claimPeriodNo,MATCH('Étape 1) Taux'!$A$8,claimPeriods,0))&gt;17,INDEX(claimPeriodNo,MATCH('Étape 1) Taux'!$A$8,claimPeriods,0))&lt;20,revenueReduction&lt;0.1),0,IF(NOT(ISNUMBER(H1297)),0,IF(D1297="Oui",0,IF($B1297="Non - avec lien de dépendance",MIN(1129,H1297,$C1297),MIN(1129,H1297))))))</f>
        <v>Effectuez l’étape 1</v>
      </c>
      <c r="M1297" s="3" t="str">
        <f>IF(ISTEXT(CRHPrate),"Effectuez l’étape 1",IF(AND(INDEX(claimPeriodNo,MATCH('Étape 1) Taux'!$A$8,claimPeriods,0))&gt;17,INDEX(claimPeriodNo,MATCH('Étape 1) Taux'!$A$8,claimPeriods,0))&lt;20,revenueReduction&lt;0.1),0,IF(NOT(ISNUMBER(I1297)),0,IF(E1297="Oui",0,IF($B1297="Non - avec lien de dépendance",MIN(1129,I1297,$C1297),MIN(1129,I1297))))))</f>
        <v>Effectuez l’étape 1</v>
      </c>
      <c r="N1297" s="3" t="str">
        <f>IF(ISTEXT(CRHPrate),"Effectuez l’étape 1",IF(AND(INDEX(claimPeriodNo,MATCH('Étape 1) Taux'!$A$8,claimPeriods,0))&gt;17,INDEX(claimPeriodNo,MATCH('Étape 1) Taux'!$A$8,claimPeriods,0))&lt;20,revenueReduction&lt;0.1),0,IF(NOT(ISNUMBER(J1297)),0,IF(F1297="Oui",0,IF($B1297="Non - avec lien de dépendance",MIN(1129,J1297,$C1297),MIN(1129,J1297))))))</f>
        <v>Effectuez l’étape 1</v>
      </c>
      <c r="O1297" s="3" t="str">
        <f>IF(ISTEXT(CRHPrate),"Effectuez l’étape 1",IF(AND(INDEX(claimPeriodNo,MATCH('Étape 1) Taux'!$A$8,claimPeriods,0))&gt;17,INDEX(claimPeriodNo,MATCH('Étape 1) Taux'!$A$8,claimPeriods,0))&lt;20,revenueReduction&lt;0.1),0,IF(NOT(ISNUMBER(K1297)),0,IF(G1297="Oui",0,IF($B1297="Non - avec lien de dépendance",MIN(1129,K1297,$C1297),MIN(1129,K1297))))))</f>
        <v>Effectuez l’étape 1</v>
      </c>
      <c r="P1297" s="3">
        <f t="shared" si="20"/>
        <v>0</v>
      </c>
    </row>
    <row r="1298" spans="12:16" x14ac:dyDescent="0.3">
      <c r="L1298" s="3" t="str">
        <f>IF(ISTEXT(CRHPrate),"Effectuez l’étape 1",IF(AND(INDEX(claimPeriodNo,MATCH('Étape 1) Taux'!$A$8,claimPeriods,0))&gt;17,INDEX(claimPeriodNo,MATCH('Étape 1) Taux'!$A$8,claimPeriods,0))&lt;20,revenueReduction&lt;0.1),0,IF(NOT(ISNUMBER(H1298)),0,IF(D1298="Oui",0,IF($B1298="Non - avec lien de dépendance",MIN(1129,H1298,$C1298),MIN(1129,H1298))))))</f>
        <v>Effectuez l’étape 1</v>
      </c>
      <c r="M1298" s="3" t="str">
        <f>IF(ISTEXT(CRHPrate),"Effectuez l’étape 1",IF(AND(INDEX(claimPeriodNo,MATCH('Étape 1) Taux'!$A$8,claimPeriods,0))&gt;17,INDEX(claimPeriodNo,MATCH('Étape 1) Taux'!$A$8,claimPeriods,0))&lt;20,revenueReduction&lt;0.1),0,IF(NOT(ISNUMBER(I1298)),0,IF(E1298="Oui",0,IF($B1298="Non - avec lien de dépendance",MIN(1129,I1298,$C1298),MIN(1129,I1298))))))</f>
        <v>Effectuez l’étape 1</v>
      </c>
      <c r="N1298" s="3" t="str">
        <f>IF(ISTEXT(CRHPrate),"Effectuez l’étape 1",IF(AND(INDEX(claimPeriodNo,MATCH('Étape 1) Taux'!$A$8,claimPeriods,0))&gt;17,INDEX(claimPeriodNo,MATCH('Étape 1) Taux'!$A$8,claimPeriods,0))&lt;20,revenueReduction&lt;0.1),0,IF(NOT(ISNUMBER(J1298)),0,IF(F1298="Oui",0,IF($B1298="Non - avec lien de dépendance",MIN(1129,J1298,$C1298),MIN(1129,J1298))))))</f>
        <v>Effectuez l’étape 1</v>
      </c>
      <c r="O1298" s="3" t="str">
        <f>IF(ISTEXT(CRHPrate),"Effectuez l’étape 1",IF(AND(INDEX(claimPeriodNo,MATCH('Étape 1) Taux'!$A$8,claimPeriods,0))&gt;17,INDEX(claimPeriodNo,MATCH('Étape 1) Taux'!$A$8,claimPeriods,0))&lt;20,revenueReduction&lt;0.1),0,IF(NOT(ISNUMBER(K1298)),0,IF(G1298="Oui",0,IF($B1298="Non - avec lien de dépendance",MIN(1129,K1298,$C1298),MIN(1129,K1298))))))</f>
        <v>Effectuez l’étape 1</v>
      </c>
      <c r="P1298" s="3">
        <f t="shared" si="20"/>
        <v>0</v>
      </c>
    </row>
    <row r="1299" spans="12:16" x14ac:dyDescent="0.3">
      <c r="L1299" s="3" t="str">
        <f>IF(ISTEXT(CRHPrate),"Effectuez l’étape 1",IF(AND(INDEX(claimPeriodNo,MATCH('Étape 1) Taux'!$A$8,claimPeriods,0))&gt;17,INDEX(claimPeriodNo,MATCH('Étape 1) Taux'!$A$8,claimPeriods,0))&lt;20,revenueReduction&lt;0.1),0,IF(NOT(ISNUMBER(H1299)),0,IF(D1299="Oui",0,IF($B1299="Non - avec lien de dépendance",MIN(1129,H1299,$C1299),MIN(1129,H1299))))))</f>
        <v>Effectuez l’étape 1</v>
      </c>
      <c r="M1299" s="3" t="str">
        <f>IF(ISTEXT(CRHPrate),"Effectuez l’étape 1",IF(AND(INDEX(claimPeriodNo,MATCH('Étape 1) Taux'!$A$8,claimPeriods,0))&gt;17,INDEX(claimPeriodNo,MATCH('Étape 1) Taux'!$A$8,claimPeriods,0))&lt;20,revenueReduction&lt;0.1),0,IF(NOT(ISNUMBER(I1299)),0,IF(E1299="Oui",0,IF($B1299="Non - avec lien de dépendance",MIN(1129,I1299,$C1299),MIN(1129,I1299))))))</f>
        <v>Effectuez l’étape 1</v>
      </c>
      <c r="N1299" s="3" t="str">
        <f>IF(ISTEXT(CRHPrate),"Effectuez l’étape 1",IF(AND(INDEX(claimPeriodNo,MATCH('Étape 1) Taux'!$A$8,claimPeriods,0))&gt;17,INDEX(claimPeriodNo,MATCH('Étape 1) Taux'!$A$8,claimPeriods,0))&lt;20,revenueReduction&lt;0.1),0,IF(NOT(ISNUMBER(J1299)),0,IF(F1299="Oui",0,IF($B1299="Non - avec lien de dépendance",MIN(1129,J1299,$C1299),MIN(1129,J1299))))))</f>
        <v>Effectuez l’étape 1</v>
      </c>
      <c r="O1299" s="3" t="str">
        <f>IF(ISTEXT(CRHPrate),"Effectuez l’étape 1",IF(AND(INDEX(claimPeriodNo,MATCH('Étape 1) Taux'!$A$8,claimPeriods,0))&gt;17,INDEX(claimPeriodNo,MATCH('Étape 1) Taux'!$A$8,claimPeriods,0))&lt;20,revenueReduction&lt;0.1),0,IF(NOT(ISNUMBER(K1299)),0,IF(G1299="Oui",0,IF($B1299="Non - avec lien de dépendance",MIN(1129,K1299,$C1299),MIN(1129,K1299))))))</f>
        <v>Effectuez l’étape 1</v>
      </c>
      <c r="P1299" s="3">
        <f t="shared" si="20"/>
        <v>0</v>
      </c>
    </row>
    <row r="1300" spans="12:16" x14ac:dyDescent="0.3">
      <c r="L1300" s="3" t="str">
        <f>IF(ISTEXT(CRHPrate),"Effectuez l’étape 1",IF(AND(INDEX(claimPeriodNo,MATCH('Étape 1) Taux'!$A$8,claimPeriods,0))&gt;17,INDEX(claimPeriodNo,MATCH('Étape 1) Taux'!$A$8,claimPeriods,0))&lt;20,revenueReduction&lt;0.1),0,IF(NOT(ISNUMBER(H1300)),0,IF(D1300="Oui",0,IF($B1300="Non - avec lien de dépendance",MIN(1129,H1300,$C1300),MIN(1129,H1300))))))</f>
        <v>Effectuez l’étape 1</v>
      </c>
      <c r="M1300" s="3" t="str">
        <f>IF(ISTEXT(CRHPrate),"Effectuez l’étape 1",IF(AND(INDEX(claimPeriodNo,MATCH('Étape 1) Taux'!$A$8,claimPeriods,0))&gt;17,INDEX(claimPeriodNo,MATCH('Étape 1) Taux'!$A$8,claimPeriods,0))&lt;20,revenueReduction&lt;0.1),0,IF(NOT(ISNUMBER(I1300)),0,IF(E1300="Oui",0,IF($B1300="Non - avec lien de dépendance",MIN(1129,I1300,$C1300),MIN(1129,I1300))))))</f>
        <v>Effectuez l’étape 1</v>
      </c>
      <c r="N1300" s="3" t="str">
        <f>IF(ISTEXT(CRHPrate),"Effectuez l’étape 1",IF(AND(INDEX(claimPeriodNo,MATCH('Étape 1) Taux'!$A$8,claimPeriods,0))&gt;17,INDEX(claimPeriodNo,MATCH('Étape 1) Taux'!$A$8,claimPeriods,0))&lt;20,revenueReduction&lt;0.1),0,IF(NOT(ISNUMBER(J1300)),0,IF(F1300="Oui",0,IF($B1300="Non - avec lien de dépendance",MIN(1129,J1300,$C1300),MIN(1129,J1300))))))</f>
        <v>Effectuez l’étape 1</v>
      </c>
      <c r="O1300" s="3" t="str">
        <f>IF(ISTEXT(CRHPrate),"Effectuez l’étape 1",IF(AND(INDEX(claimPeriodNo,MATCH('Étape 1) Taux'!$A$8,claimPeriods,0))&gt;17,INDEX(claimPeriodNo,MATCH('Étape 1) Taux'!$A$8,claimPeriods,0))&lt;20,revenueReduction&lt;0.1),0,IF(NOT(ISNUMBER(K1300)),0,IF(G1300="Oui",0,IF($B1300="Non - avec lien de dépendance",MIN(1129,K1300,$C1300),MIN(1129,K1300))))))</f>
        <v>Effectuez l’étape 1</v>
      </c>
      <c r="P1300" s="3">
        <f t="shared" si="20"/>
        <v>0</v>
      </c>
    </row>
    <row r="1301" spans="12:16" x14ac:dyDescent="0.3">
      <c r="L1301" s="3" t="str">
        <f>IF(ISTEXT(CRHPrate),"Effectuez l’étape 1",IF(AND(INDEX(claimPeriodNo,MATCH('Étape 1) Taux'!$A$8,claimPeriods,0))&gt;17,INDEX(claimPeriodNo,MATCH('Étape 1) Taux'!$A$8,claimPeriods,0))&lt;20,revenueReduction&lt;0.1),0,IF(NOT(ISNUMBER(H1301)),0,IF(D1301="Oui",0,IF($B1301="Non - avec lien de dépendance",MIN(1129,H1301,$C1301),MIN(1129,H1301))))))</f>
        <v>Effectuez l’étape 1</v>
      </c>
      <c r="M1301" s="3" t="str">
        <f>IF(ISTEXT(CRHPrate),"Effectuez l’étape 1",IF(AND(INDEX(claimPeriodNo,MATCH('Étape 1) Taux'!$A$8,claimPeriods,0))&gt;17,INDEX(claimPeriodNo,MATCH('Étape 1) Taux'!$A$8,claimPeriods,0))&lt;20,revenueReduction&lt;0.1),0,IF(NOT(ISNUMBER(I1301)),0,IF(E1301="Oui",0,IF($B1301="Non - avec lien de dépendance",MIN(1129,I1301,$C1301),MIN(1129,I1301))))))</f>
        <v>Effectuez l’étape 1</v>
      </c>
      <c r="N1301" s="3" t="str">
        <f>IF(ISTEXT(CRHPrate),"Effectuez l’étape 1",IF(AND(INDEX(claimPeriodNo,MATCH('Étape 1) Taux'!$A$8,claimPeriods,0))&gt;17,INDEX(claimPeriodNo,MATCH('Étape 1) Taux'!$A$8,claimPeriods,0))&lt;20,revenueReduction&lt;0.1),0,IF(NOT(ISNUMBER(J1301)),0,IF(F1301="Oui",0,IF($B1301="Non - avec lien de dépendance",MIN(1129,J1301,$C1301),MIN(1129,J1301))))))</f>
        <v>Effectuez l’étape 1</v>
      </c>
      <c r="O1301" s="3" t="str">
        <f>IF(ISTEXT(CRHPrate),"Effectuez l’étape 1",IF(AND(INDEX(claimPeriodNo,MATCH('Étape 1) Taux'!$A$8,claimPeriods,0))&gt;17,INDEX(claimPeriodNo,MATCH('Étape 1) Taux'!$A$8,claimPeriods,0))&lt;20,revenueReduction&lt;0.1),0,IF(NOT(ISNUMBER(K1301)),0,IF(G1301="Oui",0,IF($B1301="Non - avec lien de dépendance",MIN(1129,K1301,$C1301),MIN(1129,K1301))))))</f>
        <v>Effectuez l’étape 1</v>
      </c>
      <c r="P1301" s="3">
        <f t="shared" si="20"/>
        <v>0</v>
      </c>
    </row>
    <row r="1302" spans="12:16" x14ac:dyDescent="0.3">
      <c r="L1302" s="3" t="str">
        <f>IF(ISTEXT(CRHPrate),"Effectuez l’étape 1",IF(AND(INDEX(claimPeriodNo,MATCH('Étape 1) Taux'!$A$8,claimPeriods,0))&gt;17,INDEX(claimPeriodNo,MATCH('Étape 1) Taux'!$A$8,claimPeriods,0))&lt;20,revenueReduction&lt;0.1),0,IF(NOT(ISNUMBER(H1302)),0,IF(D1302="Oui",0,IF($B1302="Non - avec lien de dépendance",MIN(1129,H1302,$C1302),MIN(1129,H1302))))))</f>
        <v>Effectuez l’étape 1</v>
      </c>
      <c r="M1302" s="3" t="str">
        <f>IF(ISTEXT(CRHPrate),"Effectuez l’étape 1",IF(AND(INDEX(claimPeriodNo,MATCH('Étape 1) Taux'!$A$8,claimPeriods,0))&gt;17,INDEX(claimPeriodNo,MATCH('Étape 1) Taux'!$A$8,claimPeriods,0))&lt;20,revenueReduction&lt;0.1),0,IF(NOT(ISNUMBER(I1302)),0,IF(E1302="Oui",0,IF($B1302="Non - avec lien de dépendance",MIN(1129,I1302,$C1302),MIN(1129,I1302))))))</f>
        <v>Effectuez l’étape 1</v>
      </c>
      <c r="N1302" s="3" t="str">
        <f>IF(ISTEXT(CRHPrate),"Effectuez l’étape 1",IF(AND(INDEX(claimPeriodNo,MATCH('Étape 1) Taux'!$A$8,claimPeriods,0))&gt;17,INDEX(claimPeriodNo,MATCH('Étape 1) Taux'!$A$8,claimPeriods,0))&lt;20,revenueReduction&lt;0.1),0,IF(NOT(ISNUMBER(J1302)),0,IF(F1302="Oui",0,IF($B1302="Non - avec lien de dépendance",MIN(1129,J1302,$C1302),MIN(1129,J1302))))))</f>
        <v>Effectuez l’étape 1</v>
      </c>
      <c r="O1302" s="3" t="str">
        <f>IF(ISTEXT(CRHPrate),"Effectuez l’étape 1",IF(AND(INDEX(claimPeriodNo,MATCH('Étape 1) Taux'!$A$8,claimPeriods,0))&gt;17,INDEX(claimPeriodNo,MATCH('Étape 1) Taux'!$A$8,claimPeriods,0))&lt;20,revenueReduction&lt;0.1),0,IF(NOT(ISNUMBER(K1302)),0,IF(G1302="Oui",0,IF($B1302="Non - avec lien de dépendance",MIN(1129,K1302,$C1302),MIN(1129,K1302))))))</f>
        <v>Effectuez l’étape 1</v>
      </c>
      <c r="P1302" s="3">
        <f t="shared" si="20"/>
        <v>0</v>
      </c>
    </row>
    <row r="1303" spans="12:16" x14ac:dyDescent="0.3">
      <c r="L1303" s="3" t="str">
        <f>IF(ISTEXT(CRHPrate),"Effectuez l’étape 1",IF(AND(INDEX(claimPeriodNo,MATCH('Étape 1) Taux'!$A$8,claimPeriods,0))&gt;17,INDEX(claimPeriodNo,MATCH('Étape 1) Taux'!$A$8,claimPeriods,0))&lt;20,revenueReduction&lt;0.1),0,IF(NOT(ISNUMBER(H1303)),0,IF(D1303="Oui",0,IF($B1303="Non - avec lien de dépendance",MIN(1129,H1303,$C1303),MIN(1129,H1303))))))</f>
        <v>Effectuez l’étape 1</v>
      </c>
      <c r="M1303" s="3" t="str">
        <f>IF(ISTEXT(CRHPrate),"Effectuez l’étape 1",IF(AND(INDEX(claimPeriodNo,MATCH('Étape 1) Taux'!$A$8,claimPeriods,0))&gt;17,INDEX(claimPeriodNo,MATCH('Étape 1) Taux'!$A$8,claimPeriods,0))&lt;20,revenueReduction&lt;0.1),0,IF(NOT(ISNUMBER(I1303)),0,IF(E1303="Oui",0,IF($B1303="Non - avec lien de dépendance",MIN(1129,I1303,$C1303),MIN(1129,I1303))))))</f>
        <v>Effectuez l’étape 1</v>
      </c>
      <c r="N1303" s="3" t="str">
        <f>IF(ISTEXT(CRHPrate),"Effectuez l’étape 1",IF(AND(INDEX(claimPeriodNo,MATCH('Étape 1) Taux'!$A$8,claimPeriods,0))&gt;17,INDEX(claimPeriodNo,MATCH('Étape 1) Taux'!$A$8,claimPeriods,0))&lt;20,revenueReduction&lt;0.1),0,IF(NOT(ISNUMBER(J1303)),0,IF(F1303="Oui",0,IF($B1303="Non - avec lien de dépendance",MIN(1129,J1303,$C1303),MIN(1129,J1303))))))</f>
        <v>Effectuez l’étape 1</v>
      </c>
      <c r="O1303" s="3" t="str">
        <f>IF(ISTEXT(CRHPrate),"Effectuez l’étape 1",IF(AND(INDEX(claimPeriodNo,MATCH('Étape 1) Taux'!$A$8,claimPeriods,0))&gt;17,INDEX(claimPeriodNo,MATCH('Étape 1) Taux'!$A$8,claimPeriods,0))&lt;20,revenueReduction&lt;0.1),0,IF(NOT(ISNUMBER(K1303)),0,IF(G1303="Oui",0,IF($B1303="Non - avec lien de dépendance",MIN(1129,K1303,$C1303),MIN(1129,K1303))))))</f>
        <v>Effectuez l’étape 1</v>
      </c>
      <c r="P1303" s="3">
        <f t="shared" si="20"/>
        <v>0</v>
      </c>
    </row>
    <row r="1304" spans="12:16" x14ac:dyDescent="0.3">
      <c r="L1304" s="3" t="str">
        <f>IF(ISTEXT(CRHPrate),"Effectuez l’étape 1",IF(AND(INDEX(claimPeriodNo,MATCH('Étape 1) Taux'!$A$8,claimPeriods,0))&gt;17,INDEX(claimPeriodNo,MATCH('Étape 1) Taux'!$A$8,claimPeriods,0))&lt;20,revenueReduction&lt;0.1),0,IF(NOT(ISNUMBER(H1304)),0,IF(D1304="Oui",0,IF($B1304="Non - avec lien de dépendance",MIN(1129,H1304,$C1304),MIN(1129,H1304))))))</f>
        <v>Effectuez l’étape 1</v>
      </c>
      <c r="M1304" s="3" t="str">
        <f>IF(ISTEXT(CRHPrate),"Effectuez l’étape 1",IF(AND(INDEX(claimPeriodNo,MATCH('Étape 1) Taux'!$A$8,claimPeriods,0))&gt;17,INDEX(claimPeriodNo,MATCH('Étape 1) Taux'!$A$8,claimPeriods,0))&lt;20,revenueReduction&lt;0.1),0,IF(NOT(ISNUMBER(I1304)),0,IF(E1304="Oui",0,IF($B1304="Non - avec lien de dépendance",MIN(1129,I1304,$C1304),MIN(1129,I1304))))))</f>
        <v>Effectuez l’étape 1</v>
      </c>
      <c r="N1304" s="3" t="str">
        <f>IF(ISTEXT(CRHPrate),"Effectuez l’étape 1",IF(AND(INDEX(claimPeriodNo,MATCH('Étape 1) Taux'!$A$8,claimPeriods,0))&gt;17,INDEX(claimPeriodNo,MATCH('Étape 1) Taux'!$A$8,claimPeriods,0))&lt;20,revenueReduction&lt;0.1),0,IF(NOT(ISNUMBER(J1304)),0,IF(F1304="Oui",0,IF($B1304="Non - avec lien de dépendance",MIN(1129,J1304,$C1304),MIN(1129,J1304))))))</f>
        <v>Effectuez l’étape 1</v>
      </c>
      <c r="O1304" s="3" t="str">
        <f>IF(ISTEXT(CRHPrate),"Effectuez l’étape 1",IF(AND(INDEX(claimPeriodNo,MATCH('Étape 1) Taux'!$A$8,claimPeriods,0))&gt;17,INDEX(claimPeriodNo,MATCH('Étape 1) Taux'!$A$8,claimPeriods,0))&lt;20,revenueReduction&lt;0.1),0,IF(NOT(ISNUMBER(K1304)),0,IF(G1304="Oui",0,IF($B1304="Non - avec lien de dépendance",MIN(1129,K1304,$C1304),MIN(1129,K1304))))))</f>
        <v>Effectuez l’étape 1</v>
      </c>
      <c r="P1304" s="3">
        <f t="shared" si="20"/>
        <v>0</v>
      </c>
    </row>
    <row r="1305" spans="12:16" x14ac:dyDescent="0.3">
      <c r="L1305" s="3" t="str">
        <f>IF(ISTEXT(CRHPrate),"Effectuez l’étape 1",IF(AND(INDEX(claimPeriodNo,MATCH('Étape 1) Taux'!$A$8,claimPeriods,0))&gt;17,INDEX(claimPeriodNo,MATCH('Étape 1) Taux'!$A$8,claimPeriods,0))&lt;20,revenueReduction&lt;0.1),0,IF(NOT(ISNUMBER(H1305)),0,IF(D1305="Oui",0,IF($B1305="Non - avec lien de dépendance",MIN(1129,H1305,$C1305),MIN(1129,H1305))))))</f>
        <v>Effectuez l’étape 1</v>
      </c>
      <c r="M1305" s="3" t="str">
        <f>IF(ISTEXT(CRHPrate),"Effectuez l’étape 1",IF(AND(INDEX(claimPeriodNo,MATCH('Étape 1) Taux'!$A$8,claimPeriods,0))&gt;17,INDEX(claimPeriodNo,MATCH('Étape 1) Taux'!$A$8,claimPeriods,0))&lt;20,revenueReduction&lt;0.1),0,IF(NOT(ISNUMBER(I1305)),0,IF(E1305="Oui",0,IF($B1305="Non - avec lien de dépendance",MIN(1129,I1305,$C1305),MIN(1129,I1305))))))</f>
        <v>Effectuez l’étape 1</v>
      </c>
      <c r="N1305" s="3" t="str">
        <f>IF(ISTEXT(CRHPrate),"Effectuez l’étape 1",IF(AND(INDEX(claimPeriodNo,MATCH('Étape 1) Taux'!$A$8,claimPeriods,0))&gt;17,INDEX(claimPeriodNo,MATCH('Étape 1) Taux'!$A$8,claimPeriods,0))&lt;20,revenueReduction&lt;0.1),0,IF(NOT(ISNUMBER(J1305)),0,IF(F1305="Oui",0,IF($B1305="Non - avec lien de dépendance",MIN(1129,J1305,$C1305),MIN(1129,J1305))))))</f>
        <v>Effectuez l’étape 1</v>
      </c>
      <c r="O1305" s="3" t="str">
        <f>IF(ISTEXT(CRHPrate),"Effectuez l’étape 1",IF(AND(INDEX(claimPeriodNo,MATCH('Étape 1) Taux'!$A$8,claimPeriods,0))&gt;17,INDEX(claimPeriodNo,MATCH('Étape 1) Taux'!$A$8,claimPeriods,0))&lt;20,revenueReduction&lt;0.1),0,IF(NOT(ISNUMBER(K1305)),0,IF(G1305="Oui",0,IF($B1305="Non - avec lien de dépendance",MIN(1129,K1305,$C1305),MIN(1129,K1305))))))</f>
        <v>Effectuez l’étape 1</v>
      </c>
      <c r="P1305" s="3">
        <f t="shared" si="20"/>
        <v>0</v>
      </c>
    </row>
    <row r="1306" spans="12:16" x14ac:dyDescent="0.3">
      <c r="L1306" s="3" t="str">
        <f>IF(ISTEXT(CRHPrate),"Effectuez l’étape 1",IF(AND(INDEX(claimPeriodNo,MATCH('Étape 1) Taux'!$A$8,claimPeriods,0))&gt;17,INDEX(claimPeriodNo,MATCH('Étape 1) Taux'!$A$8,claimPeriods,0))&lt;20,revenueReduction&lt;0.1),0,IF(NOT(ISNUMBER(H1306)),0,IF(D1306="Oui",0,IF($B1306="Non - avec lien de dépendance",MIN(1129,H1306,$C1306),MIN(1129,H1306))))))</f>
        <v>Effectuez l’étape 1</v>
      </c>
      <c r="M1306" s="3" t="str">
        <f>IF(ISTEXT(CRHPrate),"Effectuez l’étape 1",IF(AND(INDEX(claimPeriodNo,MATCH('Étape 1) Taux'!$A$8,claimPeriods,0))&gt;17,INDEX(claimPeriodNo,MATCH('Étape 1) Taux'!$A$8,claimPeriods,0))&lt;20,revenueReduction&lt;0.1),0,IF(NOT(ISNUMBER(I1306)),0,IF(E1306="Oui",0,IF($B1306="Non - avec lien de dépendance",MIN(1129,I1306,$C1306),MIN(1129,I1306))))))</f>
        <v>Effectuez l’étape 1</v>
      </c>
      <c r="N1306" s="3" t="str">
        <f>IF(ISTEXT(CRHPrate),"Effectuez l’étape 1",IF(AND(INDEX(claimPeriodNo,MATCH('Étape 1) Taux'!$A$8,claimPeriods,0))&gt;17,INDEX(claimPeriodNo,MATCH('Étape 1) Taux'!$A$8,claimPeriods,0))&lt;20,revenueReduction&lt;0.1),0,IF(NOT(ISNUMBER(J1306)),0,IF(F1306="Oui",0,IF($B1306="Non - avec lien de dépendance",MIN(1129,J1306,$C1306),MIN(1129,J1306))))))</f>
        <v>Effectuez l’étape 1</v>
      </c>
      <c r="O1306" s="3" t="str">
        <f>IF(ISTEXT(CRHPrate),"Effectuez l’étape 1",IF(AND(INDEX(claimPeriodNo,MATCH('Étape 1) Taux'!$A$8,claimPeriods,0))&gt;17,INDEX(claimPeriodNo,MATCH('Étape 1) Taux'!$A$8,claimPeriods,0))&lt;20,revenueReduction&lt;0.1),0,IF(NOT(ISNUMBER(K1306)),0,IF(G1306="Oui",0,IF($B1306="Non - avec lien de dépendance",MIN(1129,K1306,$C1306),MIN(1129,K1306))))))</f>
        <v>Effectuez l’étape 1</v>
      </c>
      <c r="P1306" s="3">
        <f t="shared" si="20"/>
        <v>0</v>
      </c>
    </row>
    <row r="1307" spans="12:16" x14ac:dyDescent="0.3">
      <c r="L1307" s="3" t="str">
        <f>IF(ISTEXT(CRHPrate),"Effectuez l’étape 1",IF(AND(INDEX(claimPeriodNo,MATCH('Étape 1) Taux'!$A$8,claimPeriods,0))&gt;17,INDEX(claimPeriodNo,MATCH('Étape 1) Taux'!$A$8,claimPeriods,0))&lt;20,revenueReduction&lt;0.1),0,IF(NOT(ISNUMBER(H1307)),0,IF(D1307="Oui",0,IF($B1307="Non - avec lien de dépendance",MIN(1129,H1307,$C1307),MIN(1129,H1307))))))</f>
        <v>Effectuez l’étape 1</v>
      </c>
      <c r="M1307" s="3" t="str">
        <f>IF(ISTEXT(CRHPrate),"Effectuez l’étape 1",IF(AND(INDEX(claimPeriodNo,MATCH('Étape 1) Taux'!$A$8,claimPeriods,0))&gt;17,INDEX(claimPeriodNo,MATCH('Étape 1) Taux'!$A$8,claimPeriods,0))&lt;20,revenueReduction&lt;0.1),0,IF(NOT(ISNUMBER(I1307)),0,IF(E1307="Oui",0,IF($B1307="Non - avec lien de dépendance",MIN(1129,I1307,$C1307),MIN(1129,I1307))))))</f>
        <v>Effectuez l’étape 1</v>
      </c>
      <c r="N1307" s="3" t="str">
        <f>IF(ISTEXT(CRHPrate),"Effectuez l’étape 1",IF(AND(INDEX(claimPeriodNo,MATCH('Étape 1) Taux'!$A$8,claimPeriods,0))&gt;17,INDEX(claimPeriodNo,MATCH('Étape 1) Taux'!$A$8,claimPeriods,0))&lt;20,revenueReduction&lt;0.1),0,IF(NOT(ISNUMBER(J1307)),0,IF(F1307="Oui",0,IF($B1307="Non - avec lien de dépendance",MIN(1129,J1307,$C1307),MIN(1129,J1307))))))</f>
        <v>Effectuez l’étape 1</v>
      </c>
      <c r="O1307" s="3" t="str">
        <f>IF(ISTEXT(CRHPrate),"Effectuez l’étape 1",IF(AND(INDEX(claimPeriodNo,MATCH('Étape 1) Taux'!$A$8,claimPeriods,0))&gt;17,INDEX(claimPeriodNo,MATCH('Étape 1) Taux'!$A$8,claimPeriods,0))&lt;20,revenueReduction&lt;0.1),0,IF(NOT(ISNUMBER(K1307)),0,IF(G1307="Oui",0,IF($B1307="Non - avec lien de dépendance",MIN(1129,K1307,$C1307),MIN(1129,K1307))))))</f>
        <v>Effectuez l’étape 1</v>
      </c>
      <c r="P1307" s="3">
        <f t="shared" si="20"/>
        <v>0</v>
      </c>
    </row>
    <row r="1308" spans="12:16" x14ac:dyDescent="0.3">
      <c r="L1308" s="3" t="str">
        <f>IF(ISTEXT(CRHPrate),"Effectuez l’étape 1",IF(AND(INDEX(claimPeriodNo,MATCH('Étape 1) Taux'!$A$8,claimPeriods,0))&gt;17,INDEX(claimPeriodNo,MATCH('Étape 1) Taux'!$A$8,claimPeriods,0))&lt;20,revenueReduction&lt;0.1),0,IF(NOT(ISNUMBER(H1308)),0,IF(D1308="Oui",0,IF($B1308="Non - avec lien de dépendance",MIN(1129,H1308,$C1308),MIN(1129,H1308))))))</f>
        <v>Effectuez l’étape 1</v>
      </c>
      <c r="M1308" s="3" t="str">
        <f>IF(ISTEXT(CRHPrate),"Effectuez l’étape 1",IF(AND(INDEX(claimPeriodNo,MATCH('Étape 1) Taux'!$A$8,claimPeriods,0))&gt;17,INDEX(claimPeriodNo,MATCH('Étape 1) Taux'!$A$8,claimPeriods,0))&lt;20,revenueReduction&lt;0.1),0,IF(NOT(ISNUMBER(I1308)),0,IF(E1308="Oui",0,IF($B1308="Non - avec lien de dépendance",MIN(1129,I1308,$C1308),MIN(1129,I1308))))))</f>
        <v>Effectuez l’étape 1</v>
      </c>
      <c r="N1308" s="3" t="str">
        <f>IF(ISTEXT(CRHPrate),"Effectuez l’étape 1",IF(AND(INDEX(claimPeriodNo,MATCH('Étape 1) Taux'!$A$8,claimPeriods,0))&gt;17,INDEX(claimPeriodNo,MATCH('Étape 1) Taux'!$A$8,claimPeriods,0))&lt;20,revenueReduction&lt;0.1),0,IF(NOT(ISNUMBER(J1308)),0,IF(F1308="Oui",0,IF($B1308="Non - avec lien de dépendance",MIN(1129,J1308,$C1308),MIN(1129,J1308))))))</f>
        <v>Effectuez l’étape 1</v>
      </c>
      <c r="O1308" s="3" t="str">
        <f>IF(ISTEXT(CRHPrate),"Effectuez l’étape 1",IF(AND(INDEX(claimPeriodNo,MATCH('Étape 1) Taux'!$A$8,claimPeriods,0))&gt;17,INDEX(claimPeriodNo,MATCH('Étape 1) Taux'!$A$8,claimPeriods,0))&lt;20,revenueReduction&lt;0.1),0,IF(NOT(ISNUMBER(K1308)),0,IF(G1308="Oui",0,IF($B1308="Non - avec lien de dépendance",MIN(1129,K1308,$C1308),MIN(1129,K1308))))))</f>
        <v>Effectuez l’étape 1</v>
      </c>
      <c r="P1308" s="3">
        <f t="shared" si="20"/>
        <v>0</v>
      </c>
    </row>
    <row r="1309" spans="12:16" x14ac:dyDescent="0.3">
      <c r="L1309" s="3" t="str">
        <f>IF(ISTEXT(CRHPrate),"Effectuez l’étape 1",IF(AND(INDEX(claimPeriodNo,MATCH('Étape 1) Taux'!$A$8,claimPeriods,0))&gt;17,INDEX(claimPeriodNo,MATCH('Étape 1) Taux'!$A$8,claimPeriods,0))&lt;20,revenueReduction&lt;0.1),0,IF(NOT(ISNUMBER(H1309)),0,IF(D1309="Oui",0,IF($B1309="Non - avec lien de dépendance",MIN(1129,H1309,$C1309),MIN(1129,H1309))))))</f>
        <v>Effectuez l’étape 1</v>
      </c>
      <c r="M1309" s="3" t="str">
        <f>IF(ISTEXT(CRHPrate),"Effectuez l’étape 1",IF(AND(INDEX(claimPeriodNo,MATCH('Étape 1) Taux'!$A$8,claimPeriods,0))&gt;17,INDEX(claimPeriodNo,MATCH('Étape 1) Taux'!$A$8,claimPeriods,0))&lt;20,revenueReduction&lt;0.1),0,IF(NOT(ISNUMBER(I1309)),0,IF(E1309="Oui",0,IF($B1309="Non - avec lien de dépendance",MIN(1129,I1309,$C1309),MIN(1129,I1309))))))</f>
        <v>Effectuez l’étape 1</v>
      </c>
      <c r="N1309" s="3" t="str">
        <f>IF(ISTEXT(CRHPrate),"Effectuez l’étape 1",IF(AND(INDEX(claimPeriodNo,MATCH('Étape 1) Taux'!$A$8,claimPeriods,0))&gt;17,INDEX(claimPeriodNo,MATCH('Étape 1) Taux'!$A$8,claimPeriods,0))&lt;20,revenueReduction&lt;0.1),0,IF(NOT(ISNUMBER(J1309)),0,IF(F1309="Oui",0,IF($B1309="Non - avec lien de dépendance",MIN(1129,J1309,$C1309),MIN(1129,J1309))))))</f>
        <v>Effectuez l’étape 1</v>
      </c>
      <c r="O1309" s="3" t="str">
        <f>IF(ISTEXT(CRHPrate),"Effectuez l’étape 1",IF(AND(INDEX(claimPeriodNo,MATCH('Étape 1) Taux'!$A$8,claimPeriods,0))&gt;17,INDEX(claimPeriodNo,MATCH('Étape 1) Taux'!$A$8,claimPeriods,0))&lt;20,revenueReduction&lt;0.1),0,IF(NOT(ISNUMBER(K1309)),0,IF(G1309="Oui",0,IF($B1309="Non - avec lien de dépendance",MIN(1129,K1309,$C1309),MIN(1129,K1309))))))</f>
        <v>Effectuez l’étape 1</v>
      </c>
      <c r="P1309" s="3">
        <f t="shared" si="20"/>
        <v>0</v>
      </c>
    </row>
    <row r="1310" spans="12:16" x14ac:dyDescent="0.3">
      <c r="L1310" s="3" t="str">
        <f>IF(ISTEXT(CRHPrate),"Effectuez l’étape 1",IF(AND(INDEX(claimPeriodNo,MATCH('Étape 1) Taux'!$A$8,claimPeriods,0))&gt;17,INDEX(claimPeriodNo,MATCH('Étape 1) Taux'!$A$8,claimPeriods,0))&lt;20,revenueReduction&lt;0.1),0,IF(NOT(ISNUMBER(H1310)),0,IF(D1310="Oui",0,IF($B1310="Non - avec lien de dépendance",MIN(1129,H1310,$C1310),MIN(1129,H1310))))))</f>
        <v>Effectuez l’étape 1</v>
      </c>
      <c r="M1310" s="3" t="str">
        <f>IF(ISTEXT(CRHPrate),"Effectuez l’étape 1",IF(AND(INDEX(claimPeriodNo,MATCH('Étape 1) Taux'!$A$8,claimPeriods,0))&gt;17,INDEX(claimPeriodNo,MATCH('Étape 1) Taux'!$A$8,claimPeriods,0))&lt;20,revenueReduction&lt;0.1),0,IF(NOT(ISNUMBER(I1310)),0,IF(E1310="Oui",0,IF($B1310="Non - avec lien de dépendance",MIN(1129,I1310,$C1310),MIN(1129,I1310))))))</f>
        <v>Effectuez l’étape 1</v>
      </c>
      <c r="N1310" s="3" t="str">
        <f>IF(ISTEXT(CRHPrate),"Effectuez l’étape 1",IF(AND(INDEX(claimPeriodNo,MATCH('Étape 1) Taux'!$A$8,claimPeriods,0))&gt;17,INDEX(claimPeriodNo,MATCH('Étape 1) Taux'!$A$8,claimPeriods,0))&lt;20,revenueReduction&lt;0.1),0,IF(NOT(ISNUMBER(J1310)),0,IF(F1310="Oui",0,IF($B1310="Non - avec lien de dépendance",MIN(1129,J1310,$C1310),MIN(1129,J1310))))))</f>
        <v>Effectuez l’étape 1</v>
      </c>
      <c r="O1310" s="3" t="str">
        <f>IF(ISTEXT(CRHPrate),"Effectuez l’étape 1",IF(AND(INDEX(claimPeriodNo,MATCH('Étape 1) Taux'!$A$8,claimPeriods,0))&gt;17,INDEX(claimPeriodNo,MATCH('Étape 1) Taux'!$A$8,claimPeriods,0))&lt;20,revenueReduction&lt;0.1),0,IF(NOT(ISNUMBER(K1310)),0,IF(G1310="Oui",0,IF($B1310="Non - avec lien de dépendance",MIN(1129,K1310,$C1310),MIN(1129,K1310))))))</f>
        <v>Effectuez l’étape 1</v>
      </c>
      <c r="P1310" s="3">
        <f t="shared" si="20"/>
        <v>0</v>
      </c>
    </row>
    <row r="1311" spans="12:16" x14ac:dyDescent="0.3">
      <c r="L1311" s="3" t="str">
        <f>IF(ISTEXT(CRHPrate),"Effectuez l’étape 1",IF(AND(INDEX(claimPeriodNo,MATCH('Étape 1) Taux'!$A$8,claimPeriods,0))&gt;17,INDEX(claimPeriodNo,MATCH('Étape 1) Taux'!$A$8,claimPeriods,0))&lt;20,revenueReduction&lt;0.1),0,IF(NOT(ISNUMBER(H1311)),0,IF(D1311="Oui",0,IF($B1311="Non - avec lien de dépendance",MIN(1129,H1311,$C1311),MIN(1129,H1311))))))</f>
        <v>Effectuez l’étape 1</v>
      </c>
      <c r="M1311" s="3" t="str">
        <f>IF(ISTEXT(CRHPrate),"Effectuez l’étape 1",IF(AND(INDEX(claimPeriodNo,MATCH('Étape 1) Taux'!$A$8,claimPeriods,0))&gt;17,INDEX(claimPeriodNo,MATCH('Étape 1) Taux'!$A$8,claimPeriods,0))&lt;20,revenueReduction&lt;0.1),0,IF(NOT(ISNUMBER(I1311)),0,IF(E1311="Oui",0,IF($B1311="Non - avec lien de dépendance",MIN(1129,I1311,$C1311),MIN(1129,I1311))))))</f>
        <v>Effectuez l’étape 1</v>
      </c>
      <c r="N1311" s="3" t="str">
        <f>IF(ISTEXT(CRHPrate),"Effectuez l’étape 1",IF(AND(INDEX(claimPeriodNo,MATCH('Étape 1) Taux'!$A$8,claimPeriods,0))&gt;17,INDEX(claimPeriodNo,MATCH('Étape 1) Taux'!$A$8,claimPeriods,0))&lt;20,revenueReduction&lt;0.1),0,IF(NOT(ISNUMBER(J1311)),0,IF(F1311="Oui",0,IF($B1311="Non - avec lien de dépendance",MIN(1129,J1311,$C1311),MIN(1129,J1311))))))</f>
        <v>Effectuez l’étape 1</v>
      </c>
      <c r="O1311" s="3" t="str">
        <f>IF(ISTEXT(CRHPrate),"Effectuez l’étape 1",IF(AND(INDEX(claimPeriodNo,MATCH('Étape 1) Taux'!$A$8,claimPeriods,0))&gt;17,INDEX(claimPeriodNo,MATCH('Étape 1) Taux'!$A$8,claimPeriods,0))&lt;20,revenueReduction&lt;0.1),0,IF(NOT(ISNUMBER(K1311)),0,IF(G1311="Oui",0,IF($B1311="Non - avec lien de dépendance",MIN(1129,K1311,$C1311),MIN(1129,K1311))))))</f>
        <v>Effectuez l’étape 1</v>
      </c>
      <c r="P1311" s="3">
        <f t="shared" si="20"/>
        <v>0</v>
      </c>
    </row>
    <row r="1312" spans="12:16" x14ac:dyDescent="0.3">
      <c r="L1312" s="3" t="str">
        <f>IF(ISTEXT(CRHPrate),"Effectuez l’étape 1",IF(AND(INDEX(claimPeriodNo,MATCH('Étape 1) Taux'!$A$8,claimPeriods,0))&gt;17,INDEX(claimPeriodNo,MATCH('Étape 1) Taux'!$A$8,claimPeriods,0))&lt;20,revenueReduction&lt;0.1),0,IF(NOT(ISNUMBER(H1312)),0,IF(D1312="Oui",0,IF($B1312="Non - avec lien de dépendance",MIN(1129,H1312,$C1312),MIN(1129,H1312))))))</f>
        <v>Effectuez l’étape 1</v>
      </c>
      <c r="M1312" s="3" t="str">
        <f>IF(ISTEXT(CRHPrate),"Effectuez l’étape 1",IF(AND(INDEX(claimPeriodNo,MATCH('Étape 1) Taux'!$A$8,claimPeriods,0))&gt;17,INDEX(claimPeriodNo,MATCH('Étape 1) Taux'!$A$8,claimPeriods,0))&lt;20,revenueReduction&lt;0.1),0,IF(NOT(ISNUMBER(I1312)),0,IF(E1312="Oui",0,IF($B1312="Non - avec lien de dépendance",MIN(1129,I1312,$C1312),MIN(1129,I1312))))))</f>
        <v>Effectuez l’étape 1</v>
      </c>
      <c r="N1312" s="3" t="str">
        <f>IF(ISTEXT(CRHPrate),"Effectuez l’étape 1",IF(AND(INDEX(claimPeriodNo,MATCH('Étape 1) Taux'!$A$8,claimPeriods,0))&gt;17,INDEX(claimPeriodNo,MATCH('Étape 1) Taux'!$A$8,claimPeriods,0))&lt;20,revenueReduction&lt;0.1),0,IF(NOT(ISNUMBER(J1312)),0,IF(F1312="Oui",0,IF($B1312="Non - avec lien de dépendance",MIN(1129,J1312,$C1312),MIN(1129,J1312))))))</f>
        <v>Effectuez l’étape 1</v>
      </c>
      <c r="O1312" s="3" t="str">
        <f>IF(ISTEXT(CRHPrate),"Effectuez l’étape 1",IF(AND(INDEX(claimPeriodNo,MATCH('Étape 1) Taux'!$A$8,claimPeriods,0))&gt;17,INDEX(claimPeriodNo,MATCH('Étape 1) Taux'!$A$8,claimPeriods,0))&lt;20,revenueReduction&lt;0.1),0,IF(NOT(ISNUMBER(K1312)),0,IF(G1312="Oui",0,IF($B1312="Non - avec lien de dépendance",MIN(1129,K1312,$C1312),MIN(1129,K1312))))))</f>
        <v>Effectuez l’étape 1</v>
      </c>
      <c r="P1312" s="3">
        <f t="shared" si="20"/>
        <v>0</v>
      </c>
    </row>
    <row r="1313" spans="12:16" x14ac:dyDescent="0.3">
      <c r="L1313" s="3" t="str">
        <f>IF(ISTEXT(CRHPrate),"Effectuez l’étape 1",IF(AND(INDEX(claimPeriodNo,MATCH('Étape 1) Taux'!$A$8,claimPeriods,0))&gt;17,INDEX(claimPeriodNo,MATCH('Étape 1) Taux'!$A$8,claimPeriods,0))&lt;20,revenueReduction&lt;0.1),0,IF(NOT(ISNUMBER(H1313)),0,IF(D1313="Oui",0,IF($B1313="Non - avec lien de dépendance",MIN(1129,H1313,$C1313),MIN(1129,H1313))))))</f>
        <v>Effectuez l’étape 1</v>
      </c>
      <c r="M1313" s="3" t="str">
        <f>IF(ISTEXT(CRHPrate),"Effectuez l’étape 1",IF(AND(INDEX(claimPeriodNo,MATCH('Étape 1) Taux'!$A$8,claimPeriods,0))&gt;17,INDEX(claimPeriodNo,MATCH('Étape 1) Taux'!$A$8,claimPeriods,0))&lt;20,revenueReduction&lt;0.1),0,IF(NOT(ISNUMBER(I1313)),0,IF(E1313="Oui",0,IF($B1313="Non - avec lien de dépendance",MIN(1129,I1313,$C1313),MIN(1129,I1313))))))</f>
        <v>Effectuez l’étape 1</v>
      </c>
      <c r="N1313" s="3" t="str">
        <f>IF(ISTEXT(CRHPrate),"Effectuez l’étape 1",IF(AND(INDEX(claimPeriodNo,MATCH('Étape 1) Taux'!$A$8,claimPeriods,0))&gt;17,INDEX(claimPeriodNo,MATCH('Étape 1) Taux'!$A$8,claimPeriods,0))&lt;20,revenueReduction&lt;0.1),0,IF(NOT(ISNUMBER(J1313)),0,IF(F1313="Oui",0,IF($B1313="Non - avec lien de dépendance",MIN(1129,J1313,$C1313),MIN(1129,J1313))))))</f>
        <v>Effectuez l’étape 1</v>
      </c>
      <c r="O1313" s="3" t="str">
        <f>IF(ISTEXT(CRHPrate),"Effectuez l’étape 1",IF(AND(INDEX(claimPeriodNo,MATCH('Étape 1) Taux'!$A$8,claimPeriods,0))&gt;17,INDEX(claimPeriodNo,MATCH('Étape 1) Taux'!$A$8,claimPeriods,0))&lt;20,revenueReduction&lt;0.1),0,IF(NOT(ISNUMBER(K1313)),0,IF(G1313="Oui",0,IF($B1313="Non - avec lien de dépendance",MIN(1129,K1313,$C1313),MIN(1129,K1313))))))</f>
        <v>Effectuez l’étape 1</v>
      </c>
      <c r="P1313" s="3">
        <f t="shared" si="20"/>
        <v>0</v>
      </c>
    </row>
    <row r="1314" spans="12:16" x14ac:dyDescent="0.3">
      <c r="L1314" s="3" t="str">
        <f>IF(ISTEXT(CRHPrate),"Effectuez l’étape 1",IF(AND(INDEX(claimPeriodNo,MATCH('Étape 1) Taux'!$A$8,claimPeriods,0))&gt;17,INDEX(claimPeriodNo,MATCH('Étape 1) Taux'!$A$8,claimPeriods,0))&lt;20,revenueReduction&lt;0.1),0,IF(NOT(ISNUMBER(H1314)),0,IF(D1314="Oui",0,IF($B1314="Non - avec lien de dépendance",MIN(1129,H1314,$C1314),MIN(1129,H1314))))))</f>
        <v>Effectuez l’étape 1</v>
      </c>
      <c r="M1314" s="3" t="str">
        <f>IF(ISTEXT(CRHPrate),"Effectuez l’étape 1",IF(AND(INDEX(claimPeriodNo,MATCH('Étape 1) Taux'!$A$8,claimPeriods,0))&gt;17,INDEX(claimPeriodNo,MATCH('Étape 1) Taux'!$A$8,claimPeriods,0))&lt;20,revenueReduction&lt;0.1),0,IF(NOT(ISNUMBER(I1314)),0,IF(E1314="Oui",0,IF($B1314="Non - avec lien de dépendance",MIN(1129,I1314,$C1314),MIN(1129,I1314))))))</f>
        <v>Effectuez l’étape 1</v>
      </c>
      <c r="N1314" s="3" t="str">
        <f>IF(ISTEXT(CRHPrate),"Effectuez l’étape 1",IF(AND(INDEX(claimPeriodNo,MATCH('Étape 1) Taux'!$A$8,claimPeriods,0))&gt;17,INDEX(claimPeriodNo,MATCH('Étape 1) Taux'!$A$8,claimPeriods,0))&lt;20,revenueReduction&lt;0.1),0,IF(NOT(ISNUMBER(J1314)),0,IF(F1314="Oui",0,IF($B1314="Non - avec lien de dépendance",MIN(1129,J1314,$C1314),MIN(1129,J1314))))))</f>
        <v>Effectuez l’étape 1</v>
      </c>
      <c r="O1314" s="3" t="str">
        <f>IF(ISTEXT(CRHPrate),"Effectuez l’étape 1",IF(AND(INDEX(claimPeriodNo,MATCH('Étape 1) Taux'!$A$8,claimPeriods,0))&gt;17,INDEX(claimPeriodNo,MATCH('Étape 1) Taux'!$A$8,claimPeriods,0))&lt;20,revenueReduction&lt;0.1),0,IF(NOT(ISNUMBER(K1314)),0,IF(G1314="Oui",0,IF($B1314="Non - avec lien de dépendance",MIN(1129,K1314,$C1314),MIN(1129,K1314))))))</f>
        <v>Effectuez l’étape 1</v>
      </c>
      <c r="P1314" s="3">
        <f t="shared" si="20"/>
        <v>0</v>
      </c>
    </row>
    <row r="1315" spans="12:16" x14ac:dyDescent="0.3">
      <c r="L1315" s="3" t="str">
        <f>IF(ISTEXT(CRHPrate),"Effectuez l’étape 1",IF(AND(INDEX(claimPeriodNo,MATCH('Étape 1) Taux'!$A$8,claimPeriods,0))&gt;17,INDEX(claimPeriodNo,MATCH('Étape 1) Taux'!$A$8,claimPeriods,0))&lt;20,revenueReduction&lt;0.1),0,IF(NOT(ISNUMBER(H1315)),0,IF(D1315="Oui",0,IF($B1315="Non - avec lien de dépendance",MIN(1129,H1315,$C1315),MIN(1129,H1315))))))</f>
        <v>Effectuez l’étape 1</v>
      </c>
      <c r="M1315" s="3" t="str">
        <f>IF(ISTEXT(CRHPrate),"Effectuez l’étape 1",IF(AND(INDEX(claimPeriodNo,MATCH('Étape 1) Taux'!$A$8,claimPeriods,0))&gt;17,INDEX(claimPeriodNo,MATCH('Étape 1) Taux'!$A$8,claimPeriods,0))&lt;20,revenueReduction&lt;0.1),0,IF(NOT(ISNUMBER(I1315)),0,IF(E1315="Oui",0,IF($B1315="Non - avec lien de dépendance",MIN(1129,I1315,$C1315),MIN(1129,I1315))))))</f>
        <v>Effectuez l’étape 1</v>
      </c>
      <c r="N1315" s="3" t="str">
        <f>IF(ISTEXT(CRHPrate),"Effectuez l’étape 1",IF(AND(INDEX(claimPeriodNo,MATCH('Étape 1) Taux'!$A$8,claimPeriods,0))&gt;17,INDEX(claimPeriodNo,MATCH('Étape 1) Taux'!$A$8,claimPeriods,0))&lt;20,revenueReduction&lt;0.1),0,IF(NOT(ISNUMBER(J1315)),0,IF(F1315="Oui",0,IF($B1315="Non - avec lien de dépendance",MIN(1129,J1315,$C1315),MIN(1129,J1315))))))</f>
        <v>Effectuez l’étape 1</v>
      </c>
      <c r="O1315" s="3" t="str">
        <f>IF(ISTEXT(CRHPrate),"Effectuez l’étape 1",IF(AND(INDEX(claimPeriodNo,MATCH('Étape 1) Taux'!$A$8,claimPeriods,0))&gt;17,INDEX(claimPeriodNo,MATCH('Étape 1) Taux'!$A$8,claimPeriods,0))&lt;20,revenueReduction&lt;0.1),0,IF(NOT(ISNUMBER(K1315)),0,IF(G1315="Oui",0,IF($B1315="Non - avec lien de dépendance",MIN(1129,K1315,$C1315),MIN(1129,K1315))))))</f>
        <v>Effectuez l’étape 1</v>
      </c>
      <c r="P1315" s="3">
        <f t="shared" si="20"/>
        <v>0</v>
      </c>
    </row>
    <row r="1316" spans="12:16" x14ac:dyDescent="0.3">
      <c r="L1316" s="3" t="str">
        <f>IF(ISTEXT(CRHPrate),"Effectuez l’étape 1",IF(AND(INDEX(claimPeriodNo,MATCH('Étape 1) Taux'!$A$8,claimPeriods,0))&gt;17,INDEX(claimPeriodNo,MATCH('Étape 1) Taux'!$A$8,claimPeriods,0))&lt;20,revenueReduction&lt;0.1),0,IF(NOT(ISNUMBER(H1316)),0,IF(D1316="Oui",0,IF($B1316="Non - avec lien de dépendance",MIN(1129,H1316,$C1316),MIN(1129,H1316))))))</f>
        <v>Effectuez l’étape 1</v>
      </c>
      <c r="M1316" s="3" t="str">
        <f>IF(ISTEXT(CRHPrate),"Effectuez l’étape 1",IF(AND(INDEX(claimPeriodNo,MATCH('Étape 1) Taux'!$A$8,claimPeriods,0))&gt;17,INDEX(claimPeriodNo,MATCH('Étape 1) Taux'!$A$8,claimPeriods,0))&lt;20,revenueReduction&lt;0.1),0,IF(NOT(ISNUMBER(I1316)),0,IF(E1316="Oui",0,IF($B1316="Non - avec lien de dépendance",MIN(1129,I1316,$C1316),MIN(1129,I1316))))))</f>
        <v>Effectuez l’étape 1</v>
      </c>
      <c r="N1316" s="3" t="str">
        <f>IF(ISTEXT(CRHPrate),"Effectuez l’étape 1",IF(AND(INDEX(claimPeriodNo,MATCH('Étape 1) Taux'!$A$8,claimPeriods,0))&gt;17,INDEX(claimPeriodNo,MATCH('Étape 1) Taux'!$A$8,claimPeriods,0))&lt;20,revenueReduction&lt;0.1),0,IF(NOT(ISNUMBER(J1316)),0,IF(F1316="Oui",0,IF($B1316="Non - avec lien de dépendance",MIN(1129,J1316,$C1316),MIN(1129,J1316))))))</f>
        <v>Effectuez l’étape 1</v>
      </c>
      <c r="O1316" s="3" t="str">
        <f>IF(ISTEXT(CRHPrate),"Effectuez l’étape 1",IF(AND(INDEX(claimPeriodNo,MATCH('Étape 1) Taux'!$A$8,claimPeriods,0))&gt;17,INDEX(claimPeriodNo,MATCH('Étape 1) Taux'!$A$8,claimPeriods,0))&lt;20,revenueReduction&lt;0.1),0,IF(NOT(ISNUMBER(K1316)),0,IF(G1316="Oui",0,IF($B1316="Non - avec lien de dépendance",MIN(1129,K1316,$C1316),MIN(1129,K1316))))))</f>
        <v>Effectuez l’étape 1</v>
      </c>
      <c r="P1316" s="3">
        <f t="shared" si="20"/>
        <v>0</v>
      </c>
    </row>
    <row r="1317" spans="12:16" x14ac:dyDescent="0.3">
      <c r="L1317" s="3" t="str">
        <f>IF(ISTEXT(CRHPrate),"Effectuez l’étape 1",IF(AND(INDEX(claimPeriodNo,MATCH('Étape 1) Taux'!$A$8,claimPeriods,0))&gt;17,INDEX(claimPeriodNo,MATCH('Étape 1) Taux'!$A$8,claimPeriods,0))&lt;20,revenueReduction&lt;0.1),0,IF(NOT(ISNUMBER(H1317)),0,IF(D1317="Oui",0,IF($B1317="Non - avec lien de dépendance",MIN(1129,H1317,$C1317),MIN(1129,H1317))))))</f>
        <v>Effectuez l’étape 1</v>
      </c>
      <c r="M1317" s="3" t="str">
        <f>IF(ISTEXT(CRHPrate),"Effectuez l’étape 1",IF(AND(INDEX(claimPeriodNo,MATCH('Étape 1) Taux'!$A$8,claimPeriods,0))&gt;17,INDEX(claimPeriodNo,MATCH('Étape 1) Taux'!$A$8,claimPeriods,0))&lt;20,revenueReduction&lt;0.1),0,IF(NOT(ISNUMBER(I1317)),0,IF(E1317="Oui",0,IF($B1317="Non - avec lien de dépendance",MIN(1129,I1317,$C1317),MIN(1129,I1317))))))</f>
        <v>Effectuez l’étape 1</v>
      </c>
      <c r="N1317" s="3" t="str">
        <f>IF(ISTEXT(CRHPrate),"Effectuez l’étape 1",IF(AND(INDEX(claimPeriodNo,MATCH('Étape 1) Taux'!$A$8,claimPeriods,0))&gt;17,INDEX(claimPeriodNo,MATCH('Étape 1) Taux'!$A$8,claimPeriods,0))&lt;20,revenueReduction&lt;0.1),0,IF(NOT(ISNUMBER(J1317)),0,IF(F1317="Oui",0,IF($B1317="Non - avec lien de dépendance",MIN(1129,J1317,$C1317),MIN(1129,J1317))))))</f>
        <v>Effectuez l’étape 1</v>
      </c>
      <c r="O1317" s="3" t="str">
        <f>IF(ISTEXT(CRHPrate),"Effectuez l’étape 1",IF(AND(INDEX(claimPeriodNo,MATCH('Étape 1) Taux'!$A$8,claimPeriods,0))&gt;17,INDEX(claimPeriodNo,MATCH('Étape 1) Taux'!$A$8,claimPeriods,0))&lt;20,revenueReduction&lt;0.1),0,IF(NOT(ISNUMBER(K1317)),0,IF(G1317="Oui",0,IF($B1317="Non - avec lien de dépendance",MIN(1129,K1317,$C1317),MIN(1129,K1317))))))</f>
        <v>Effectuez l’étape 1</v>
      </c>
      <c r="P1317" s="3">
        <f t="shared" si="20"/>
        <v>0</v>
      </c>
    </row>
    <row r="1318" spans="12:16" x14ac:dyDescent="0.3">
      <c r="L1318" s="3" t="str">
        <f>IF(ISTEXT(CRHPrate),"Effectuez l’étape 1",IF(AND(INDEX(claimPeriodNo,MATCH('Étape 1) Taux'!$A$8,claimPeriods,0))&gt;17,INDEX(claimPeriodNo,MATCH('Étape 1) Taux'!$A$8,claimPeriods,0))&lt;20,revenueReduction&lt;0.1),0,IF(NOT(ISNUMBER(H1318)),0,IF(D1318="Oui",0,IF($B1318="Non - avec lien de dépendance",MIN(1129,H1318,$C1318),MIN(1129,H1318))))))</f>
        <v>Effectuez l’étape 1</v>
      </c>
      <c r="M1318" s="3" t="str">
        <f>IF(ISTEXT(CRHPrate),"Effectuez l’étape 1",IF(AND(INDEX(claimPeriodNo,MATCH('Étape 1) Taux'!$A$8,claimPeriods,0))&gt;17,INDEX(claimPeriodNo,MATCH('Étape 1) Taux'!$A$8,claimPeriods,0))&lt;20,revenueReduction&lt;0.1),0,IF(NOT(ISNUMBER(I1318)),0,IF(E1318="Oui",0,IF($B1318="Non - avec lien de dépendance",MIN(1129,I1318,$C1318),MIN(1129,I1318))))))</f>
        <v>Effectuez l’étape 1</v>
      </c>
      <c r="N1318" s="3" t="str">
        <f>IF(ISTEXT(CRHPrate),"Effectuez l’étape 1",IF(AND(INDEX(claimPeriodNo,MATCH('Étape 1) Taux'!$A$8,claimPeriods,0))&gt;17,INDEX(claimPeriodNo,MATCH('Étape 1) Taux'!$A$8,claimPeriods,0))&lt;20,revenueReduction&lt;0.1),0,IF(NOT(ISNUMBER(J1318)),0,IF(F1318="Oui",0,IF($B1318="Non - avec lien de dépendance",MIN(1129,J1318,$C1318),MIN(1129,J1318))))))</f>
        <v>Effectuez l’étape 1</v>
      </c>
      <c r="O1318" s="3" t="str">
        <f>IF(ISTEXT(CRHPrate),"Effectuez l’étape 1",IF(AND(INDEX(claimPeriodNo,MATCH('Étape 1) Taux'!$A$8,claimPeriods,0))&gt;17,INDEX(claimPeriodNo,MATCH('Étape 1) Taux'!$A$8,claimPeriods,0))&lt;20,revenueReduction&lt;0.1),0,IF(NOT(ISNUMBER(K1318)),0,IF(G1318="Oui",0,IF($B1318="Non - avec lien de dépendance",MIN(1129,K1318,$C1318),MIN(1129,K1318))))))</f>
        <v>Effectuez l’étape 1</v>
      </c>
      <c r="P1318" s="3">
        <f t="shared" si="20"/>
        <v>0</v>
      </c>
    </row>
    <row r="1319" spans="12:16" x14ac:dyDescent="0.3">
      <c r="L1319" s="3" t="str">
        <f>IF(ISTEXT(CRHPrate),"Effectuez l’étape 1",IF(AND(INDEX(claimPeriodNo,MATCH('Étape 1) Taux'!$A$8,claimPeriods,0))&gt;17,INDEX(claimPeriodNo,MATCH('Étape 1) Taux'!$A$8,claimPeriods,0))&lt;20,revenueReduction&lt;0.1),0,IF(NOT(ISNUMBER(H1319)),0,IF(D1319="Oui",0,IF($B1319="Non - avec lien de dépendance",MIN(1129,H1319,$C1319),MIN(1129,H1319))))))</f>
        <v>Effectuez l’étape 1</v>
      </c>
      <c r="M1319" s="3" t="str">
        <f>IF(ISTEXT(CRHPrate),"Effectuez l’étape 1",IF(AND(INDEX(claimPeriodNo,MATCH('Étape 1) Taux'!$A$8,claimPeriods,0))&gt;17,INDEX(claimPeriodNo,MATCH('Étape 1) Taux'!$A$8,claimPeriods,0))&lt;20,revenueReduction&lt;0.1),0,IF(NOT(ISNUMBER(I1319)),0,IF(E1319="Oui",0,IF($B1319="Non - avec lien de dépendance",MIN(1129,I1319,$C1319),MIN(1129,I1319))))))</f>
        <v>Effectuez l’étape 1</v>
      </c>
      <c r="N1319" s="3" t="str">
        <f>IF(ISTEXT(CRHPrate),"Effectuez l’étape 1",IF(AND(INDEX(claimPeriodNo,MATCH('Étape 1) Taux'!$A$8,claimPeriods,0))&gt;17,INDEX(claimPeriodNo,MATCH('Étape 1) Taux'!$A$8,claimPeriods,0))&lt;20,revenueReduction&lt;0.1),0,IF(NOT(ISNUMBER(J1319)),0,IF(F1319="Oui",0,IF($B1319="Non - avec lien de dépendance",MIN(1129,J1319,$C1319),MIN(1129,J1319))))))</f>
        <v>Effectuez l’étape 1</v>
      </c>
      <c r="O1319" s="3" t="str">
        <f>IF(ISTEXT(CRHPrate),"Effectuez l’étape 1",IF(AND(INDEX(claimPeriodNo,MATCH('Étape 1) Taux'!$A$8,claimPeriods,0))&gt;17,INDEX(claimPeriodNo,MATCH('Étape 1) Taux'!$A$8,claimPeriods,0))&lt;20,revenueReduction&lt;0.1),0,IF(NOT(ISNUMBER(K1319)),0,IF(G1319="Oui",0,IF($B1319="Non - avec lien de dépendance",MIN(1129,K1319,$C1319),MIN(1129,K1319))))))</f>
        <v>Effectuez l’étape 1</v>
      </c>
      <c r="P1319" s="3">
        <f t="shared" si="20"/>
        <v>0</v>
      </c>
    </row>
    <row r="1320" spans="12:16" x14ac:dyDescent="0.3">
      <c r="L1320" s="3" t="str">
        <f>IF(ISTEXT(CRHPrate),"Effectuez l’étape 1",IF(AND(INDEX(claimPeriodNo,MATCH('Étape 1) Taux'!$A$8,claimPeriods,0))&gt;17,INDEX(claimPeriodNo,MATCH('Étape 1) Taux'!$A$8,claimPeriods,0))&lt;20,revenueReduction&lt;0.1),0,IF(NOT(ISNUMBER(H1320)),0,IF(D1320="Oui",0,IF($B1320="Non - avec lien de dépendance",MIN(1129,H1320,$C1320),MIN(1129,H1320))))))</f>
        <v>Effectuez l’étape 1</v>
      </c>
      <c r="M1320" s="3" t="str">
        <f>IF(ISTEXT(CRHPrate),"Effectuez l’étape 1",IF(AND(INDEX(claimPeriodNo,MATCH('Étape 1) Taux'!$A$8,claimPeriods,0))&gt;17,INDEX(claimPeriodNo,MATCH('Étape 1) Taux'!$A$8,claimPeriods,0))&lt;20,revenueReduction&lt;0.1),0,IF(NOT(ISNUMBER(I1320)),0,IF(E1320="Oui",0,IF($B1320="Non - avec lien de dépendance",MIN(1129,I1320,$C1320),MIN(1129,I1320))))))</f>
        <v>Effectuez l’étape 1</v>
      </c>
      <c r="N1320" s="3" t="str">
        <f>IF(ISTEXT(CRHPrate),"Effectuez l’étape 1",IF(AND(INDEX(claimPeriodNo,MATCH('Étape 1) Taux'!$A$8,claimPeriods,0))&gt;17,INDEX(claimPeriodNo,MATCH('Étape 1) Taux'!$A$8,claimPeriods,0))&lt;20,revenueReduction&lt;0.1),0,IF(NOT(ISNUMBER(J1320)),0,IF(F1320="Oui",0,IF($B1320="Non - avec lien de dépendance",MIN(1129,J1320,$C1320),MIN(1129,J1320))))))</f>
        <v>Effectuez l’étape 1</v>
      </c>
      <c r="O1320" s="3" t="str">
        <f>IF(ISTEXT(CRHPrate),"Effectuez l’étape 1",IF(AND(INDEX(claimPeriodNo,MATCH('Étape 1) Taux'!$A$8,claimPeriods,0))&gt;17,INDEX(claimPeriodNo,MATCH('Étape 1) Taux'!$A$8,claimPeriods,0))&lt;20,revenueReduction&lt;0.1),0,IF(NOT(ISNUMBER(K1320)),0,IF(G1320="Oui",0,IF($B1320="Non - avec lien de dépendance",MIN(1129,K1320,$C1320),MIN(1129,K1320))))))</f>
        <v>Effectuez l’étape 1</v>
      </c>
      <c r="P1320" s="3">
        <f t="shared" si="20"/>
        <v>0</v>
      </c>
    </row>
    <row r="1321" spans="12:16" x14ac:dyDescent="0.3">
      <c r="L1321" s="3" t="str">
        <f>IF(ISTEXT(CRHPrate),"Effectuez l’étape 1",IF(AND(INDEX(claimPeriodNo,MATCH('Étape 1) Taux'!$A$8,claimPeriods,0))&gt;17,INDEX(claimPeriodNo,MATCH('Étape 1) Taux'!$A$8,claimPeriods,0))&lt;20,revenueReduction&lt;0.1),0,IF(NOT(ISNUMBER(H1321)),0,IF(D1321="Oui",0,IF($B1321="Non - avec lien de dépendance",MIN(1129,H1321,$C1321),MIN(1129,H1321))))))</f>
        <v>Effectuez l’étape 1</v>
      </c>
      <c r="M1321" s="3" t="str">
        <f>IF(ISTEXT(CRHPrate),"Effectuez l’étape 1",IF(AND(INDEX(claimPeriodNo,MATCH('Étape 1) Taux'!$A$8,claimPeriods,0))&gt;17,INDEX(claimPeriodNo,MATCH('Étape 1) Taux'!$A$8,claimPeriods,0))&lt;20,revenueReduction&lt;0.1),0,IF(NOT(ISNUMBER(I1321)),0,IF(E1321="Oui",0,IF($B1321="Non - avec lien de dépendance",MIN(1129,I1321,$C1321),MIN(1129,I1321))))))</f>
        <v>Effectuez l’étape 1</v>
      </c>
      <c r="N1321" s="3" t="str">
        <f>IF(ISTEXT(CRHPrate),"Effectuez l’étape 1",IF(AND(INDEX(claimPeriodNo,MATCH('Étape 1) Taux'!$A$8,claimPeriods,0))&gt;17,INDEX(claimPeriodNo,MATCH('Étape 1) Taux'!$A$8,claimPeriods,0))&lt;20,revenueReduction&lt;0.1),0,IF(NOT(ISNUMBER(J1321)),0,IF(F1321="Oui",0,IF($B1321="Non - avec lien de dépendance",MIN(1129,J1321,$C1321),MIN(1129,J1321))))))</f>
        <v>Effectuez l’étape 1</v>
      </c>
      <c r="O1321" s="3" t="str">
        <f>IF(ISTEXT(CRHPrate),"Effectuez l’étape 1",IF(AND(INDEX(claimPeriodNo,MATCH('Étape 1) Taux'!$A$8,claimPeriods,0))&gt;17,INDEX(claimPeriodNo,MATCH('Étape 1) Taux'!$A$8,claimPeriods,0))&lt;20,revenueReduction&lt;0.1),0,IF(NOT(ISNUMBER(K1321)),0,IF(G1321="Oui",0,IF($B1321="Non - avec lien de dépendance",MIN(1129,K1321,$C1321),MIN(1129,K1321))))))</f>
        <v>Effectuez l’étape 1</v>
      </c>
      <c r="P1321" s="3">
        <f t="shared" si="20"/>
        <v>0</v>
      </c>
    </row>
    <row r="1322" spans="12:16" x14ac:dyDescent="0.3">
      <c r="L1322" s="3" t="str">
        <f>IF(ISTEXT(CRHPrate),"Effectuez l’étape 1",IF(AND(INDEX(claimPeriodNo,MATCH('Étape 1) Taux'!$A$8,claimPeriods,0))&gt;17,INDEX(claimPeriodNo,MATCH('Étape 1) Taux'!$A$8,claimPeriods,0))&lt;20,revenueReduction&lt;0.1),0,IF(NOT(ISNUMBER(H1322)),0,IF(D1322="Oui",0,IF($B1322="Non - avec lien de dépendance",MIN(1129,H1322,$C1322),MIN(1129,H1322))))))</f>
        <v>Effectuez l’étape 1</v>
      </c>
      <c r="M1322" s="3" t="str">
        <f>IF(ISTEXT(CRHPrate),"Effectuez l’étape 1",IF(AND(INDEX(claimPeriodNo,MATCH('Étape 1) Taux'!$A$8,claimPeriods,0))&gt;17,INDEX(claimPeriodNo,MATCH('Étape 1) Taux'!$A$8,claimPeriods,0))&lt;20,revenueReduction&lt;0.1),0,IF(NOT(ISNUMBER(I1322)),0,IF(E1322="Oui",0,IF($B1322="Non - avec lien de dépendance",MIN(1129,I1322,$C1322),MIN(1129,I1322))))))</f>
        <v>Effectuez l’étape 1</v>
      </c>
      <c r="N1322" s="3" t="str">
        <f>IF(ISTEXT(CRHPrate),"Effectuez l’étape 1",IF(AND(INDEX(claimPeriodNo,MATCH('Étape 1) Taux'!$A$8,claimPeriods,0))&gt;17,INDEX(claimPeriodNo,MATCH('Étape 1) Taux'!$A$8,claimPeriods,0))&lt;20,revenueReduction&lt;0.1),0,IF(NOT(ISNUMBER(J1322)),0,IF(F1322="Oui",0,IF($B1322="Non - avec lien de dépendance",MIN(1129,J1322,$C1322),MIN(1129,J1322))))))</f>
        <v>Effectuez l’étape 1</v>
      </c>
      <c r="O1322" s="3" t="str">
        <f>IF(ISTEXT(CRHPrate),"Effectuez l’étape 1",IF(AND(INDEX(claimPeriodNo,MATCH('Étape 1) Taux'!$A$8,claimPeriods,0))&gt;17,INDEX(claimPeriodNo,MATCH('Étape 1) Taux'!$A$8,claimPeriods,0))&lt;20,revenueReduction&lt;0.1),0,IF(NOT(ISNUMBER(K1322)),0,IF(G1322="Oui",0,IF($B1322="Non - avec lien de dépendance",MIN(1129,K1322,$C1322),MIN(1129,K1322))))))</f>
        <v>Effectuez l’étape 1</v>
      </c>
      <c r="P1322" s="3">
        <f t="shared" si="20"/>
        <v>0</v>
      </c>
    </row>
    <row r="1323" spans="12:16" x14ac:dyDescent="0.3">
      <c r="L1323" s="3" t="str">
        <f>IF(ISTEXT(CRHPrate),"Effectuez l’étape 1",IF(AND(INDEX(claimPeriodNo,MATCH('Étape 1) Taux'!$A$8,claimPeriods,0))&gt;17,INDEX(claimPeriodNo,MATCH('Étape 1) Taux'!$A$8,claimPeriods,0))&lt;20,revenueReduction&lt;0.1),0,IF(NOT(ISNUMBER(H1323)),0,IF(D1323="Oui",0,IF($B1323="Non - avec lien de dépendance",MIN(1129,H1323,$C1323),MIN(1129,H1323))))))</f>
        <v>Effectuez l’étape 1</v>
      </c>
      <c r="M1323" s="3" t="str">
        <f>IF(ISTEXT(CRHPrate),"Effectuez l’étape 1",IF(AND(INDEX(claimPeriodNo,MATCH('Étape 1) Taux'!$A$8,claimPeriods,0))&gt;17,INDEX(claimPeriodNo,MATCH('Étape 1) Taux'!$A$8,claimPeriods,0))&lt;20,revenueReduction&lt;0.1),0,IF(NOT(ISNUMBER(I1323)),0,IF(E1323="Oui",0,IF($B1323="Non - avec lien de dépendance",MIN(1129,I1323,$C1323),MIN(1129,I1323))))))</f>
        <v>Effectuez l’étape 1</v>
      </c>
      <c r="N1323" s="3" t="str">
        <f>IF(ISTEXT(CRHPrate),"Effectuez l’étape 1",IF(AND(INDEX(claimPeriodNo,MATCH('Étape 1) Taux'!$A$8,claimPeriods,0))&gt;17,INDEX(claimPeriodNo,MATCH('Étape 1) Taux'!$A$8,claimPeriods,0))&lt;20,revenueReduction&lt;0.1),0,IF(NOT(ISNUMBER(J1323)),0,IF(F1323="Oui",0,IF($B1323="Non - avec lien de dépendance",MIN(1129,J1323,$C1323),MIN(1129,J1323))))))</f>
        <v>Effectuez l’étape 1</v>
      </c>
      <c r="O1323" s="3" t="str">
        <f>IF(ISTEXT(CRHPrate),"Effectuez l’étape 1",IF(AND(INDEX(claimPeriodNo,MATCH('Étape 1) Taux'!$A$8,claimPeriods,0))&gt;17,INDEX(claimPeriodNo,MATCH('Étape 1) Taux'!$A$8,claimPeriods,0))&lt;20,revenueReduction&lt;0.1),0,IF(NOT(ISNUMBER(K1323)),0,IF(G1323="Oui",0,IF($B1323="Non - avec lien de dépendance",MIN(1129,K1323,$C1323),MIN(1129,K1323))))))</f>
        <v>Effectuez l’étape 1</v>
      </c>
      <c r="P1323" s="3">
        <f t="shared" si="20"/>
        <v>0</v>
      </c>
    </row>
    <row r="1324" spans="12:16" x14ac:dyDescent="0.3">
      <c r="L1324" s="3" t="str">
        <f>IF(ISTEXT(CRHPrate),"Effectuez l’étape 1",IF(AND(INDEX(claimPeriodNo,MATCH('Étape 1) Taux'!$A$8,claimPeriods,0))&gt;17,INDEX(claimPeriodNo,MATCH('Étape 1) Taux'!$A$8,claimPeriods,0))&lt;20,revenueReduction&lt;0.1),0,IF(NOT(ISNUMBER(H1324)),0,IF(D1324="Oui",0,IF($B1324="Non - avec lien de dépendance",MIN(1129,H1324,$C1324),MIN(1129,H1324))))))</f>
        <v>Effectuez l’étape 1</v>
      </c>
      <c r="M1324" s="3" t="str">
        <f>IF(ISTEXT(CRHPrate),"Effectuez l’étape 1",IF(AND(INDEX(claimPeriodNo,MATCH('Étape 1) Taux'!$A$8,claimPeriods,0))&gt;17,INDEX(claimPeriodNo,MATCH('Étape 1) Taux'!$A$8,claimPeriods,0))&lt;20,revenueReduction&lt;0.1),0,IF(NOT(ISNUMBER(I1324)),0,IF(E1324="Oui",0,IF($B1324="Non - avec lien de dépendance",MIN(1129,I1324,$C1324),MIN(1129,I1324))))))</f>
        <v>Effectuez l’étape 1</v>
      </c>
      <c r="N1324" s="3" t="str">
        <f>IF(ISTEXT(CRHPrate),"Effectuez l’étape 1",IF(AND(INDEX(claimPeriodNo,MATCH('Étape 1) Taux'!$A$8,claimPeriods,0))&gt;17,INDEX(claimPeriodNo,MATCH('Étape 1) Taux'!$A$8,claimPeriods,0))&lt;20,revenueReduction&lt;0.1),0,IF(NOT(ISNUMBER(J1324)),0,IF(F1324="Oui",0,IF($B1324="Non - avec lien de dépendance",MIN(1129,J1324,$C1324),MIN(1129,J1324))))))</f>
        <v>Effectuez l’étape 1</v>
      </c>
      <c r="O1324" s="3" t="str">
        <f>IF(ISTEXT(CRHPrate),"Effectuez l’étape 1",IF(AND(INDEX(claimPeriodNo,MATCH('Étape 1) Taux'!$A$8,claimPeriods,0))&gt;17,INDEX(claimPeriodNo,MATCH('Étape 1) Taux'!$A$8,claimPeriods,0))&lt;20,revenueReduction&lt;0.1),0,IF(NOT(ISNUMBER(K1324)),0,IF(G1324="Oui",0,IF($B1324="Non - avec lien de dépendance",MIN(1129,K1324,$C1324),MIN(1129,K1324))))))</f>
        <v>Effectuez l’étape 1</v>
      </c>
      <c r="P1324" s="3">
        <f t="shared" si="20"/>
        <v>0</v>
      </c>
    </row>
    <row r="1325" spans="12:16" x14ac:dyDescent="0.3">
      <c r="L1325" s="3" t="str">
        <f>IF(ISTEXT(CRHPrate),"Effectuez l’étape 1",IF(AND(INDEX(claimPeriodNo,MATCH('Étape 1) Taux'!$A$8,claimPeriods,0))&gt;17,INDEX(claimPeriodNo,MATCH('Étape 1) Taux'!$A$8,claimPeriods,0))&lt;20,revenueReduction&lt;0.1),0,IF(NOT(ISNUMBER(H1325)),0,IF(D1325="Oui",0,IF($B1325="Non - avec lien de dépendance",MIN(1129,H1325,$C1325),MIN(1129,H1325))))))</f>
        <v>Effectuez l’étape 1</v>
      </c>
      <c r="M1325" s="3" t="str">
        <f>IF(ISTEXT(CRHPrate),"Effectuez l’étape 1",IF(AND(INDEX(claimPeriodNo,MATCH('Étape 1) Taux'!$A$8,claimPeriods,0))&gt;17,INDEX(claimPeriodNo,MATCH('Étape 1) Taux'!$A$8,claimPeriods,0))&lt;20,revenueReduction&lt;0.1),0,IF(NOT(ISNUMBER(I1325)),0,IF(E1325="Oui",0,IF($B1325="Non - avec lien de dépendance",MIN(1129,I1325,$C1325),MIN(1129,I1325))))))</f>
        <v>Effectuez l’étape 1</v>
      </c>
      <c r="N1325" s="3" t="str">
        <f>IF(ISTEXT(CRHPrate),"Effectuez l’étape 1",IF(AND(INDEX(claimPeriodNo,MATCH('Étape 1) Taux'!$A$8,claimPeriods,0))&gt;17,INDEX(claimPeriodNo,MATCH('Étape 1) Taux'!$A$8,claimPeriods,0))&lt;20,revenueReduction&lt;0.1),0,IF(NOT(ISNUMBER(J1325)),0,IF(F1325="Oui",0,IF($B1325="Non - avec lien de dépendance",MIN(1129,J1325,$C1325),MIN(1129,J1325))))))</f>
        <v>Effectuez l’étape 1</v>
      </c>
      <c r="O1325" s="3" t="str">
        <f>IF(ISTEXT(CRHPrate),"Effectuez l’étape 1",IF(AND(INDEX(claimPeriodNo,MATCH('Étape 1) Taux'!$A$8,claimPeriods,0))&gt;17,INDEX(claimPeriodNo,MATCH('Étape 1) Taux'!$A$8,claimPeriods,0))&lt;20,revenueReduction&lt;0.1),0,IF(NOT(ISNUMBER(K1325)),0,IF(G1325="Oui",0,IF($B1325="Non - avec lien de dépendance",MIN(1129,K1325,$C1325),MIN(1129,K1325))))))</f>
        <v>Effectuez l’étape 1</v>
      </c>
      <c r="P1325" s="3">
        <f t="shared" si="20"/>
        <v>0</v>
      </c>
    </row>
    <row r="1326" spans="12:16" x14ac:dyDescent="0.3">
      <c r="L1326" s="3" t="str">
        <f>IF(ISTEXT(CRHPrate),"Effectuez l’étape 1",IF(AND(INDEX(claimPeriodNo,MATCH('Étape 1) Taux'!$A$8,claimPeriods,0))&gt;17,INDEX(claimPeriodNo,MATCH('Étape 1) Taux'!$A$8,claimPeriods,0))&lt;20,revenueReduction&lt;0.1),0,IF(NOT(ISNUMBER(H1326)),0,IF(D1326="Oui",0,IF($B1326="Non - avec lien de dépendance",MIN(1129,H1326,$C1326),MIN(1129,H1326))))))</f>
        <v>Effectuez l’étape 1</v>
      </c>
      <c r="M1326" s="3" t="str">
        <f>IF(ISTEXT(CRHPrate),"Effectuez l’étape 1",IF(AND(INDEX(claimPeriodNo,MATCH('Étape 1) Taux'!$A$8,claimPeriods,0))&gt;17,INDEX(claimPeriodNo,MATCH('Étape 1) Taux'!$A$8,claimPeriods,0))&lt;20,revenueReduction&lt;0.1),0,IF(NOT(ISNUMBER(I1326)),0,IF(E1326="Oui",0,IF($B1326="Non - avec lien de dépendance",MIN(1129,I1326,$C1326),MIN(1129,I1326))))))</f>
        <v>Effectuez l’étape 1</v>
      </c>
      <c r="N1326" s="3" t="str">
        <f>IF(ISTEXT(CRHPrate),"Effectuez l’étape 1",IF(AND(INDEX(claimPeriodNo,MATCH('Étape 1) Taux'!$A$8,claimPeriods,0))&gt;17,INDEX(claimPeriodNo,MATCH('Étape 1) Taux'!$A$8,claimPeriods,0))&lt;20,revenueReduction&lt;0.1),0,IF(NOT(ISNUMBER(J1326)),0,IF(F1326="Oui",0,IF($B1326="Non - avec lien de dépendance",MIN(1129,J1326,$C1326),MIN(1129,J1326))))))</f>
        <v>Effectuez l’étape 1</v>
      </c>
      <c r="O1326" s="3" t="str">
        <f>IF(ISTEXT(CRHPrate),"Effectuez l’étape 1",IF(AND(INDEX(claimPeriodNo,MATCH('Étape 1) Taux'!$A$8,claimPeriods,0))&gt;17,INDEX(claimPeriodNo,MATCH('Étape 1) Taux'!$A$8,claimPeriods,0))&lt;20,revenueReduction&lt;0.1),0,IF(NOT(ISNUMBER(K1326)),0,IF(G1326="Oui",0,IF($B1326="Non - avec lien de dépendance",MIN(1129,K1326,$C1326),MIN(1129,K1326))))))</f>
        <v>Effectuez l’étape 1</v>
      </c>
      <c r="P1326" s="3">
        <f t="shared" si="20"/>
        <v>0</v>
      </c>
    </row>
    <row r="1327" spans="12:16" x14ac:dyDescent="0.3">
      <c r="L1327" s="3" t="str">
        <f>IF(ISTEXT(CRHPrate),"Effectuez l’étape 1",IF(AND(INDEX(claimPeriodNo,MATCH('Étape 1) Taux'!$A$8,claimPeriods,0))&gt;17,INDEX(claimPeriodNo,MATCH('Étape 1) Taux'!$A$8,claimPeriods,0))&lt;20,revenueReduction&lt;0.1),0,IF(NOT(ISNUMBER(H1327)),0,IF(D1327="Oui",0,IF($B1327="Non - avec lien de dépendance",MIN(1129,H1327,$C1327),MIN(1129,H1327))))))</f>
        <v>Effectuez l’étape 1</v>
      </c>
      <c r="M1327" s="3" t="str">
        <f>IF(ISTEXT(CRHPrate),"Effectuez l’étape 1",IF(AND(INDEX(claimPeriodNo,MATCH('Étape 1) Taux'!$A$8,claimPeriods,0))&gt;17,INDEX(claimPeriodNo,MATCH('Étape 1) Taux'!$A$8,claimPeriods,0))&lt;20,revenueReduction&lt;0.1),0,IF(NOT(ISNUMBER(I1327)),0,IF(E1327="Oui",0,IF($B1327="Non - avec lien de dépendance",MIN(1129,I1327,$C1327),MIN(1129,I1327))))))</f>
        <v>Effectuez l’étape 1</v>
      </c>
      <c r="N1327" s="3" t="str">
        <f>IF(ISTEXT(CRHPrate),"Effectuez l’étape 1",IF(AND(INDEX(claimPeriodNo,MATCH('Étape 1) Taux'!$A$8,claimPeriods,0))&gt;17,INDEX(claimPeriodNo,MATCH('Étape 1) Taux'!$A$8,claimPeriods,0))&lt;20,revenueReduction&lt;0.1),0,IF(NOT(ISNUMBER(J1327)),0,IF(F1327="Oui",0,IF($B1327="Non - avec lien de dépendance",MIN(1129,J1327,$C1327),MIN(1129,J1327))))))</f>
        <v>Effectuez l’étape 1</v>
      </c>
      <c r="O1327" s="3" t="str">
        <f>IF(ISTEXT(CRHPrate),"Effectuez l’étape 1",IF(AND(INDEX(claimPeriodNo,MATCH('Étape 1) Taux'!$A$8,claimPeriods,0))&gt;17,INDEX(claimPeriodNo,MATCH('Étape 1) Taux'!$A$8,claimPeriods,0))&lt;20,revenueReduction&lt;0.1),0,IF(NOT(ISNUMBER(K1327)),0,IF(G1327="Oui",0,IF($B1327="Non - avec lien de dépendance",MIN(1129,K1327,$C1327),MIN(1129,K1327))))))</f>
        <v>Effectuez l’étape 1</v>
      </c>
      <c r="P1327" s="3">
        <f t="shared" si="20"/>
        <v>0</v>
      </c>
    </row>
    <row r="1328" spans="12:16" x14ac:dyDescent="0.3">
      <c r="L1328" s="3" t="str">
        <f>IF(ISTEXT(CRHPrate),"Effectuez l’étape 1",IF(AND(INDEX(claimPeriodNo,MATCH('Étape 1) Taux'!$A$8,claimPeriods,0))&gt;17,INDEX(claimPeriodNo,MATCH('Étape 1) Taux'!$A$8,claimPeriods,0))&lt;20,revenueReduction&lt;0.1),0,IF(NOT(ISNUMBER(H1328)),0,IF(D1328="Oui",0,IF($B1328="Non - avec lien de dépendance",MIN(1129,H1328,$C1328),MIN(1129,H1328))))))</f>
        <v>Effectuez l’étape 1</v>
      </c>
      <c r="M1328" s="3" t="str">
        <f>IF(ISTEXT(CRHPrate),"Effectuez l’étape 1",IF(AND(INDEX(claimPeriodNo,MATCH('Étape 1) Taux'!$A$8,claimPeriods,0))&gt;17,INDEX(claimPeriodNo,MATCH('Étape 1) Taux'!$A$8,claimPeriods,0))&lt;20,revenueReduction&lt;0.1),0,IF(NOT(ISNUMBER(I1328)),0,IF(E1328="Oui",0,IF($B1328="Non - avec lien de dépendance",MIN(1129,I1328,$C1328),MIN(1129,I1328))))))</f>
        <v>Effectuez l’étape 1</v>
      </c>
      <c r="N1328" s="3" t="str">
        <f>IF(ISTEXT(CRHPrate),"Effectuez l’étape 1",IF(AND(INDEX(claimPeriodNo,MATCH('Étape 1) Taux'!$A$8,claimPeriods,0))&gt;17,INDEX(claimPeriodNo,MATCH('Étape 1) Taux'!$A$8,claimPeriods,0))&lt;20,revenueReduction&lt;0.1),0,IF(NOT(ISNUMBER(J1328)),0,IF(F1328="Oui",0,IF($B1328="Non - avec lien de dépendance",MIN(1129,J1328,$C1328),MIN(1129,J1328))))))</f>
        <v>Effectuez l’étape 1</v>
      </c>
      <c r="O1328" s="3" t="str">
        <f>IF(ISTEXT(CRHPrate),"Effectuez l’étape 1",IF(AND(INDEX(claimPeriodNo,MATCH('Étape 1) Taux'!$A$8,claimPeriods,0))&gt;17,INDEX(claimPeriodNo,MATCH('Étape 1) Taux'!$A$8,claimPeriods,0))&lt;20,revenueReduction&lt;0.1),0,IF(NOT(ISNUMBER(K1328)),0,IF(G1328="Oui",0,IF($B1328="Non - avec lien de dépendance",MIN(1129,K1328,$C1328),MIN(1129,K1328))))))</f>
        <v>Effectuez l’étape 1</v>
      </c>
      <c r="P1328" s="3">
        <f t="shared" si="20"/>
        <v>0</v>
      </c>
    </row>
    <row r="1329" spans="12:16" x14ac:dyDescent="0.3">
      <c r="L1329" s="3" t="str">
        <f>IF(ISTEXT(CRHPrate),"Effectuez l’étape 1",IF(AND(INDEX(claimPeriodNo,MATCH('Étape 1) Taux'!$A$8,claimPeriods,0))&gt;17,INDEX(claimPeriodNo,MATCH('Étape 1) Taux'!$A$8,claimPeriods,0))&lt;20,revenueReduction&lt;0.1),0,IF(NOT(ISNUMBER(H1329)),0,IF(D1329="Oui",0,IF($B1329="Non - avec lien de dépendance",MIN(1129,H1329,$C1329),MIN(1129,H1329))))))</f>
        <v>Effectuez l’étape 1</v>
      </c>
      <c r="M1329" s="3" t="str">
        <f>IF(ISTEXT(CRHPrate),"Effectuez l’étape 1",IF(AND(INDEX(claimPeriodNo,MATCH('Étape 1) Taux'!$A$8,claimPeriods,0))&gt;17,INDEX(claimPeriodNo,MATCH('Étape 1) Taux'!$A$8,claimPeriods,0))&lt;20,revenueReduction&lt;0.1),0,IF(NOT(ISNUMBER(I1329)),0,IF(E1329="Oui",0,IF($B1329="Non - avec lien de dépendance",MIN(1129,I1329,$C1329),MIN(1129,I1329))))))</f>
        <v>Effectuez l’étape 1</v>
      </c>
      <c r="N1329" s="3" t="str">
        <f>IF(ISTEXT(CRHPrate),"Effectuez l’étape 1",IF(AND(INDEX(claimPeriodNo,MATCH('Étape 1) Taux'!$A$8,claimPeriods,0))&gt;17,INDEX(claimPeriodNo,MATCH('Étape 1) Taux'!$A$8,claimPeriods,0))&lt;20,revenueReduction&lt;0.1),0,IF(NOT(ISNUMBER(J1329)),0,IF(F1329="Oui",0,IF($B1329="Non - avec lien de dépendance",MIN(1129,J1329,$C1329),MIN(1129,J1329))))))</f>
        <v>Effectuez l’étape 1</v>
      </c>
      <c r="O1329" s="3" t="str">
        <f>IF(ISTEXT(CRHPrate),"Effectuez l’étape 1",IF(AND(INDEX(claimPeriodNo,MATCH('Étape 1) Taux'!$A$8,claimPeriods,0))&gt;17,INDEX(claimPeriodNo,MATCH('Étape 1) Taux'!$A$8,claimPeriods,0))&lt;20,revenueReduction&lt;0.1),0,IF(NOT(ISNUMBER(K1329)),0,IF(G1329="Oui",0,IF($B1329="Non - avec lien de dépendance",MIN(1129,K1329,$C1329),MIN(1129,K1329))))))</f>
        <v>Effectuez l’étape 1</v>
      </c>
      <c r="P1329" s="3">
        <f t="shared" si="20"/>
        <v>0</v>
      </c>
    </row>
    <row r="1330" spans="12:16" x14ac:dyDescent="0.3">
      <c r="L1330" s="3" t="str">
        <f>IF(ISTEXT(CRHPrate),"Effectuez l’étape 1",IF(AND(INDEX(claimPeriodNo,MATCH('Étape 1) Taux'!$A$8,claimPeriods,0))&gt;17,INDEX(claimPeriodNo,MATCH('Étape 1) Taux'!$A$8,claimPeriods,0))&lt;20,revenueReduction&lt;0.1),0,IF(NOT(ISNUMBER(H1330)),0,IF(D1330="Oui",0,IF($B1330="Non - avec lien de dépendance",MIN(1129,H1330,$C1330),MIN(1129,H1330))))))</f>
        <v>Effectuez l’étape 1</v>
      </c>
      <c r="M1330" s="3" t="str">
        <f>IF(ISTEXT(CRHPrate),"Effectuez l’étape 1",IF(AND(INDEX(claimPeriodNo,MATCH('Étape 1) Taux'!$A$8,claimPeriods,0))&gt;17,INDEX(claimPeriodNo,MATCH('Étape 1) Taux'!$A$8,claimPeriods,0))&lt;20,revenueReduction&lt;0.1),0,IF(NOT(ISNUMBER(I1330)),0,IF(E1330="Oui",0,IF($B1330="Non - avec lien de dépendance",MIN(1129,I1330,$C1330),MIN(1129,I1330))))))</f>
        <v>Effectuez l’étape 1</v>
      </c>
      <c r="N1330" s="3" t="str">
        <f>IF(ISTEXT(CRHPrate),"Effectuez l’étape 1",IF(AND(INDEX(claimPeriodNo,MATCH('Étape 1) Taux'!$A$8,claimPeriods,0))&gt;17,INDEX(claimPeriodNo,MATCH('Étape 1) Taux'!$A$8,claimPeriods,0))&lt;20,revenueReduction&lt;0.1),0,IF(NOT(ISNUMBER(J1330)),0,IF(F1330="Oui",0,IF($B1330="Non - avec lien de dépendance",MIN(1129,J1330,$C1330),MIN(1129,J1330))))))</f>
        <v>Effectuez l’étape 1</v>
      </c>
      <c r="O1330" s="3" t="str">
        <f>IF(ISTEXT(CRHPrate),"Effectuez l’étape 1",IF(AND(INDEX(claimPeriodNo,MATCH('Étape 1) Taux'!$A$8,claimPeriods,0))&gt;17,INDEX(claimPeriodNo,MATCH('Étape 1) Taux'!$A$8,claimPeriods,0))&lt;20,revenueReduction&lt;0.1),0,IF(NOT(ISNUMBER(K1330)),0,IF(G1330="Oui",0,IF($B1330="Non - avec lien de dépendance",MIN(1129,K1330,$C1330),MIN(1129,K1330))))))</f>
        <v>Effectuez l’étape 1</v>
      </c>
      <c r="P1330" s="3">
        <f t="shared" si="20"/>
        <v>0</v>
      </c>
    </row>
    <row r="1331" spans="12:16" x14ac:dyDescent="0.3">
      <c r="L1331" s="3" t="str">
        <f>IF(ISTEXT(CRHPrate),"Effectuez l’étape 1",IF(AND(INDEX(claimPeriodNo,MATCH('Étape 1) Taux'!$A$8,claimPeriods,0))&gt;17,INDEX(claimPeriodNo,MATCH('Étape 1) Taux'!$A$8,claimPeriods,0))&lt;20,revenueReduction&lt;0.1),0,IF(NOT(ISNUMBER(H1331)),0,IF(D1331="Oui",0,IF($B1331="Non - avec lien de dépendance",MIN(1129,H1331,$C1331),MIN(1129,H1331))))))</f>
        <v>Effectuez l’étape 1</v>
      </c>
      <c r="M1331" s="3" t="str">
        <f>IF(ISTEXT(CRHPrate),"Effectuez l’étape 1",IF(AND(INDEX(claimPeriodNo,MATCH('Étape 1) Taux'!$A$8,claimPeriods,0))&gt;17,INDEX(claimPeriodNo,MATCH('Étape 1) Taux'!$A$8,claimPeriods,0))&lt;20,revenueReduction&lt;0.1),0,IF(NOT(ISNUMBER(I1331)),0,IF(E1331="Oui",0,IF($B1331="Non - avec lien de dépendance",MIN(1129,I1331,$C1331),MIN(1129,I1331))))))</f>
        <v>Effectuez l’étape 1</v>
      </c>
      <c r="N1331" s="3" t="str">
        <f>IF(ISTEXT(CRHPrate),"Effectuez l’étape 1",IF(AND(INDEX(claimPeriodNo,MATCH('Étape 1) Taux'!$A$8,claimPeriods,0))&gt;17,INDEX(claimPeriodNo,MATCH('Étape 1) Taux'!$A$8,claimPeriods,0))&lt;20,revenueReduction&lt;0.1),0,IF(NOT(ISNUMBER(J1331)),0,IF(F1331="Oui",0,IF($B1331="Non - avec lien de dépendance",MIN(1129,J1331,$C1331),MIN(1129,J1331))))))</f>
        <v>Effectuez l’étape 1</v>
      </c>
      <c r="O1331" s="3" t="str">
        <f>IF(ISTEXT(CRHPrate),"Effectuez l’étape 1",IF(AND(INDEX(claimPeriodNo,MATCH('Étape 1) Taux'!$A$8,claimPeriods,0))&gt;17,INDEX(claimPeriodNo,MATCH('Étape 1) Taux'!$A$8,claimPeriods,0))&lt;20,revenueReduction&lt;0.1),0,IF(NOT(ISNUMBER(K1331)),0,IF(G1331="Oui",0,IF($B1331="Non - avec lien de dépendance",MIN(1129,K1331,$C1331),MIN(1129,K1331))))))</f>
        <v>Effectuez l’étape 1</v>
      </c>
      <c r="P1331" s="3">
        <f t="shared" si="20"/>
        <v>0</v>
      </c>
    </row>
    <row r="1332" spans="12:16" x14ac:dyDescent="0.3">
      <c r="L1332" s="3" t="str">
        <f>IF(ISTEXT(CRHPrate),"Effectuez l’étape 1",IF(AND(INDEX(claimPeriodNo,MATCH('Étape 1) Taux'!$A$8,claimPeriods,0))&gt;17,INDEX(claimPeriodNo,MATCH('Étape 1) Taux'!$A$8,claimPeriods,0))&lt;20,revenueReduction&lt;0.1),0,IF(NOT(ISNUMBER(H1332)),0,IF(D1332="Oui",0,IF($B1332="Non - avec lien de dépendance",MIN(1129,H1332,$C1332),MIN(1129,H1332))))))</f>
        <v>Effectuez l’étape 1</v>
      </c>
      <c r="M1332" s="3" t="str">
        <f>IF(ISTEXT(CRHPrate),"Effectuez l’étape 1",IF(AND(INDEX(claimPeriodNo,MATCH('Étape 1) Taux'!$A$8,claimPeriods,0))&gt;17,INDEX(claimPeriodNo,MATCH('Étape 1) Taux'!$A$8,claimPeriods,0))&lt;20,revenueReduction&lt;0.1),0,IF(NOT(ISNUMBER(I1332)),0,IF(E1332="Oui",0,IF($B1332="Non - avec lien de dépendance",MIN(1129,I1332,$C1332),MIN(1129,I1332))))))</f>
        <v>Effectuez l’étape 1</v>
      </c>
      <c r="N1332" s="3" t="str">
        <f>IF(ISTEXT(CRHPrate),"Effectuez l’étape 1",IF(AND(INDEX(claimPeriodNo,MATCH('Étape 1) Taux'!$A$8,claimPeriods,0))&gt;17,INDEX(claimPeriodNo,MATCH('Étape 1) Taux'!$A$8,claimPeriods,0))&lt;20,revenueReduction&lt;0.1),0,IF(NOT(ISNUMBER(J1332)),0,IF(F1332="Oui",0,IF($B1332="Non - avec lien de dépendance",MIN(1129,J1332,$C1332),MIN(1129,J1332))))))</f>
        <v>Effectuez l’étape 1</v>
      </c>
      <c r="O1332" s="3" t="str">
        <f>IF(ISTEXT(CRHPrate),"Effectuez l’étape 1",IF(AND(INDEX(claimPeriodNo,MATCH('Étape 1) Taux'!$A$8,claimPeriods,0))&gt;17,INDEX(claimPeriodNo,MATCH('Étape 1) Taux'!$A$8,claimPeriods,0))&lt;20,revenueReduction&lt;0.1),0,IF(NOT(ISNUMBER(K1332)),0,IF(G1332="Oui",0,IF($B1332="Non - avec lien de dépendance",MIN(1129,K1332,$C1332),MIN(1129,K1332))))))</f>
        <v>Effectuez l’étape 1</v>
      </c>
      <c r="P1332" s="3">
        <f t="shared" si="20"/>
        <v>0</v>
      </c>
    </row>
    <row r="1333" spans="12:16" x14ac:dyDescent="0.3">
      <c r="L1333" s="3" t="str">
        <f>IF(ISTEXT(CRHPrate),"Effectuez l’étape 1",IF(AND(INDEX(claimPeriodNo,MATCH('Étape 1) Taux'!$A$8,claimPeriods,0))&gt;17,INDEX(claimPeriodNo,MATCH('Étape 1) Taux'!$A$8,claimPeriods,0))&lt;20,revenueReduction&lt;0.1),0,IF(NOT(ISNUMBER(H1333)),0,IF(D1333="Oui",0,IF($B1333="Non - avec lien de dépendance",MIN(1129,H1333,$C1333),MIN(1129,H1333))))))</f>
        <v>Effectuez l’étape 1</v>
      </c>
      <c r="M1333" s="3" t="str">
        <f>IF(ISTEXT(CRHPrate),"Effectuez l’étape 1",IF(AND(INDEX(claimPeriodNo,MATCH('Étape 1) Taux'!$A$8,claimPeriods,0))&gt;17,INDEX(claimPeriodNo,MATCH('Étape 1) Taux'!$A$8,claimPeriods,0))&lt;20,revenueReduction&lt;0.1),0,IF(NOT(ISNUMBER(I1333)),0,IF(E1333="Oui",0,IF($B1333="Non - avec lien de dépendance",MIN(1129,I1333,$C1333),MIN(1129,I1333))))))</f>
        <v>Effectuez l’étape 1</v>
      </c>
      <c r="N1333" s="3" t="str">
        <f>IF(ISTEXT(CRHPrate),"Effectuez l’étape 1",IF(AND(INDEX(claimPeriodNo,MATCH('Étape 1) Taux'!$A$8,claimPeriods,0))&gt;17,INDEX(claimPeriodNo,MATCH('Étape 1) Taux'!$A$8,claimPeriods,0))&lt;20,revenueReduction&lt;0.1),0,IF(NOT(ISNUMBER(J1333)),0,IF(F1333="Oui",0,IF($B1333="Non - avec lien de dépendance",MIN(1129,J1333,$C1333),MIN(1129,J1333))))))</f>
        <v>Effectuez l’étape 1</v>
      </c>
      <c r="O1333" s="3" t="str">
        <f>IF(ISTEXT(CRHPrate),"Effectuez l’étape 1",IF(AND(INDEX(claimPeriodNo,MATCH('Étape 1) Taux'!$A$8,claimPeriods,0))&gt;17,INDEX(claimPeriodNo,MATCH('Étape 1) Taux'!$A$8,claimPeriods,0))&lt;20,revenueReduction&lt;0.1),0,IF(NOT(ISNUMBER(K1333)),0,IF(G1333="Oui",0,IF($B1333="Non - avec lien de dépendance",MIN(1129,K1333,$C1333),MIN(1129,K1333))))))</f>
        <v>Effectuez l’étape 1</v>
      </c>
      <c r="P1333" s="3">
        <f t="shared" si="20"/>
        <v>0</v>
      </c>
    </row>
    <row r="1334" spans="12:16" x14ac:dyDescent="0.3">
      <c r="L1334" s="3" t="str">
        <f>IF(ISTEXT(CRHPrate),"Effectuez l’étape 1",IF(AND(INDEX(claimPeriodNo,MATCH('Étape 1) Taux'!$A$8,claimPeriods,0))&gt;17,INDEX(claimPeriodNo,MATCH('Étape 1) Taux'!$A$8,claimPeriods,0))&lt;20,revenueReduction&lt;0.1),0,IF(NOT(ISNUMBER(H1334)),0,IF(D1334="Oui",0,IF($B1334="Non - avec lien de dépendance",MIN(1129,H1334,$C1334),MIN(1129,H1334))))))</f>
        <v>Effectuez l’étape 1</v>
      </c>
      <c r="M1334" s="3" t="str">
        <f>IF(ISTEXT(CRHPrate),"Effectuez l’étape 1",IF(AND(INDEX(claimPeriodNo,MATCH('Étape 1) Taux'!$A$8,claimPeriods,0))&gt;17,INDEX(claimPeriodNo,MATCH('Étape 1) Taux'!$A$8,claimPeriods,0))&lt;20,revenueReduction&lt;0.1),0,IF(NOT(ISNUMBER(I1334)),0,IF(E1334="Oui",0,IF($B1334="Non - avec lien de dépendance",MIN(1129,I1334,$C1334),MIN(1129,I1334))))))</f>
        <v>Effectuez l’étape 1</v>
      </c>
      <c r="N1334" s="3" t="str">
        <f>IF(ISTEXT(CRHPrate),"Effectuez l’étape 1",IF(AND(INDEX(claimPeriodNo,MATCH('Étape 1) Taux'!$A$8,claimPeriods,0))&gt;17,INDEX(claimPeriodNo,MATCH('Étape 1) Taux'!$A$8,claimPeriods,0))&lt;20,revenueReduction&lt;0.1),0,IF(NOT(ISNUMBER(J1334)),0,IF(F1334="Oui",0,IF($B1334="Non - avec lien de dépendance",MIN(1129,J1334,$C1334),MIN(1129,J1334))))))</f>
        <v>Effectuez l’étape 1</v>
      </c>
      <c r="O1334" s="3" t="str">
        <f>IF(ISTEXT(CRHPrate),"Effectuez l’étape 1",IF(AND(INDEX(claimPeriodNo,MATCH('Étape 1) Taux'!$A$8,claimPeriods,0))&gt;17,INDEX(claimPeriodNo,MATCH('Étape 1) Taux'!$A$8,claimPeriods,0))&lt;20,revenueReduction&lt;0.1),0,IF(NOT(ISNUMBER(K1334)),0,IF(G1334="Oui",0,IF($B1334="Non - avec lien de dépendance",MIN(1129,K1334,$C1334),MIN(1129,K1334))))))</f>
        <v>Effectuez l’étape 1</v>
      </c>
      <c r="P1334" s="3">
        <f t="shared" si="20"/>
        <v>0</v>
      </c>
    </row>
    <row r="1335" spans="12:16" x14ac:dyDescent="0.3">
      <c r="L1335" s="3" t="str">
        <f>IF(ISTEXT(CRHPrate),"Effectuez l’étape 1",IF(AND(INDEX(claimPeriodNo,MATCH('Étape 1) Taux'!$A$8,claimPeriods,0))&gt;17,INDEX(claimPeriodNo,MATCH('Étape 1) Taux'!$A$8,claimPeriods,0))&lt;20,revenueReduction&lt;0.1),0,IF(NOT(ISNUMBER(H1335)),0,IF(D1335="Oui",0,IF($B1335="Non - avec lien de dépendance",MIN(1129,H1335,$C1335),MIN(1129,H1335))))))</f>
        <v>Effectuez l’étape 1</v>
      </c>
      <c r="M1335" s="3" t="str">
        <f>IF(ISTEXT(CRHPrate),"Effectuez l’étape 1",IF(AND(INDEX(claimPeriodNo,MATCH('Étape 1) Taux'!$A$8,claimPeriods,0))&gt;17,INDEX(claimPeriodNo,MATCH('Étape 1) Taux'!$A$8,claimPeriods,0))&lt;20,revenueReduction&lt;0.1),0,IF(NOT(ISNUMBER(I1335)),0,IF(E1335="Oui",0,IF($B1335="Non - avec lien de dépendance",MIN(1129,I1335,$C1335),MIN(1129,I1335))))))</f>
        <v>Effectuez l’étape 1</v>
      </c>
      <c r="N1335" s="3" t="str">
        <f>IF(ISTEXT(CRHPrate),"Effectuez l’étape 1",IF(AND(INDEX(claimPeriodNo,MATCH('Étape 1) Taux'!$A$8,claimPeriods,0))&gt;17,INDEX(claimPeriodNo,MATCH('Étape 1) Taux'!$A$8,claimPeriods,0))&lt;20,revenueReduction&lt;0.1),0,IF(NOT(ISNUMBER(J1335)),0,IF(F1335="Oui",0,IF($B1335="Non - avec lien de dépendance",MIN(1129,J1335,$C1335),MIN(1129,J1335))))))</f>
        <v>Effectuez l’étape 1</v>
      </c>
      <c r="O1335" s="3" t="str">
        <f>IF(ISTEXT(CRHPrate),"Effectuez l’étape 1",IF(AND(INDEX(claimPeriodNo,MATCH('Étape 1) Taux'!$A$8,claimPeriods,0))&gt;17,INDEX(claimPeriodNo,MATCH('Étape 1) Taux'!$A$8,claimPeriods,0))&lt;20,revenueReduction&lt;0.1),0,IF(NOT(ISNUMBER(K1335)),0,IF(G1335="Oui",0,IF($B1335="Non - avec lien de dépendance",MIN(1129,K1335,$C1335),MIN(1129,K1335))))))</f>
        <v>Effectuez l’étape 1</v>
      </c>
      <c r="P1335" s="3">
        <f t="shared" si="20"/>
        <v>0</v>
      </c>
    </row>
    <row r="1336" spans="12:16" x14ac:dyDescent="0.3">
      <c r="L1336" s="3" t="str">
        <f>IF(ISTEXT(CRHPrate),"Effectuez l’étape 1",IF(AND(INDEX(claimPeriodNo,MATCH('Étape 1) Taux'!$A$8,claimPeriods,0))&gt;17,INDEX(claimPeriodNo,MATCH('Étape 1) Taux'!$A$8,claimPeriods,0))&lt;20,revenueReduction&lt;0.1),0,IF(NOT(ISNUMBER(H1336)),0,IF(D1336="Oui",0,IF($B1336="Non - avec lien de dépendance",MIN(1129,H1336,$C1336),MIN(1129,H1336))))))</f>
        <v>Effectuez l’étape 1</v>
      </c>
      <c r="M1336" s="3" t="str">
        <f>IF(ISTEXT(CRHPrate),"Effectuez l’étape 1",IF(AND(INDEX(claimPeriodNo,MATCH('Étape 1) Taux'!$A$8,claimPeriods,0))&gt;17,INDEX(claimPeriodNo,MATCH('Étape 1) Taux'!$A$8,claimPeriods,0))&lt;20,revenueReduction&lt;0.1),0,IF(NOT(ISNUMBER(I1336)),0,IF(E1336="Oui",0,IF($B1336="Non - avec lien de dépendance",MIN(1129,I1336,$C1336),MIN(1129,I1336))))))</f>
        <v>Effectuez l’étape 1</v>
      </c>
      <c r="N1336" s="3" t="str">
        <f>IF(ISTEXT(CRHPrate),"Effectuez l’étape 1",IF(AND(INDEX(claimPeriodNo,MATCH('Étape 1) Taux'!$A$8,claimPeriods,0))&gt;17,INDEX(claimPeriodNo,MATCH('Étape 1) Taux'!$A$8,claimPeriods,0))&lt;20,revenueReduction&lt;0.1),0,IF(NOT(ISNUMBER(J1336)),0,IF(F1336="Oui",0,IF($B1336="Non - avec lien de dépendance",MIN(1129,J1336,$C1336),MIN(1129,J1336))))))</f>
        <v>Effectuez l’étape 1</v>
      </c>
      <c r="O1336" s="3" t="str">
        <f>IF(ISTEXT(CRHPrate),"Effectuez l’étape 1",IF(AND(INDEX(claimPeriodNo,MATCH('Étape 1) Taux'!$A$8,claimPeriods,0))&gt;17,INDEX(claimPeriodNo,MATCH('Étape 1) Taux'!$A$8,claimPeriods,0))&lt;20,revenueReduction&lt;0.1),0,IF(NOT(ISNUMBER(K1336)),0,IF(G1336="Oui",0,IF($B1336="Non - avec lien de dépendance",MIN(1129,K1336,$C1336),MIN(1129,K1336))))))</f>
        <v>Effectuez l’étape 1</v>
      </c>
      <c r="P1336" s="3">
        <f t="shared" si="20"/>
        <v>0</v>
      </c>
    </row>
    <row r="1337" spans="12:16" x14ac:dyDescent="0.3">
      <c r="L1337" s="3" t="str">
        <f>IF(ISTEXT(CRHPrate),"Effectuez l’étape 1",IF(AND(INDEX(claimPeriodNo,MATCH('Étape 1) Taux'!$A$8,claimPeriods,0))&gt;17,INDEX(claimPeriodNo,MATCH('Étape 1) Taux'!$A$8,claimPeriods,0))&lt;20,revenueReduction&lt;0.1),0,IF(NOT(ISNUMBER(H1337)),0,IF(D1337="Oui",0,IF($B1337="Non - avec lien de dépendance",MIN(1129,H1337,$C1337),MIN(1129,H1337))))))</f>
        <v>Effectuez l’étape 1</v>
      </c>
      <c r="M1337" s="3" t="str">
        <f>IF(ISTEXT(CRHPrate),"Effectuez l’étape 1",IF(AND(INDEX(claimPeriodNo,MATCH('Étape 1) Taux'!$A$8,claimPeriods,0))&gt;17,INDEX(claimPeriodNo,MATCH('Étape 1) Taux'!$A$8,claimPeriods,0))&lt;20,revenueReduction&lt;0.1),0,IF(NOT(ISNUMBER(I1337)),0,IF(E1337="Oui",0,IF($B1337="Non - avec lien de dépendance",MIN(1129,I1337,$C1337),MIN(1129,I1337))))))</f>
        <v>Effectuez l’étape 1</v>
      </c>
      <c r="N1337" s="3" t="str">
        <f>IF(ISTEXT(CRHPrate),"Effectuez l’étape 1",IF(AND(INDEX(claimPeriodNo,MATCH('Étape 1) Taux'!$A$8,claimPeriods,0))&gt;17,INDEX(claimPeriodNo,MATCH('Étape 1) Taux'!$A$8,claimPeriods,0))&lt;20,revenueReduction&lt;0.1),0,IF(NOT(ISNUMBER(J1337)),0,IF(F1337="Oui",0,IF($B1337="Non - avec lien de dépendance",MIN(1129,J1337,$C1337),MIN(1129,J1337))))))</f>
        <v>Effectuez l’étape 1</v>
      </c>
      <c r="O1337" s="3" t="str">
        <f>IF(ISTEXT(CRHPrate),"Effectuez l’étape 1",IF(AND(INDEX(claimPeriodNo,MATCH('Étape 1) Taux'!$A$8,claimPeriods,0))&gt;17,INDEX(claimPeriodNo,MATCH('Étape 1) Taux'!$A$8,claimPeriods,0))&lt;20,revenueReduction&lt;0.1),0,IF(NOT(ISNUMBER(K1337)),0,IF(G1337="Oui",0,IF($B1337="Non - avec lien de dépendance",MIN(1129,K1337,$C1337),MIN(1129,K1337))))))</f>
        <v>Effectuez l’étape 1</v>
      </c>
      <c r="P1337" s="3">
        <f t="shared" si="20"/>
        <v>0</v>
      </c>
    </row>
    <row r="1338" spans="12:16" x14ac:dyDescent="0.3">
      <c r="L1338" s="3" t="str">
        <f>IF(ISTEXT(CRHPrate),"Effectuez l’étape 1",IF(AND(INDEX(claimPeriodNo,MATCH('Étape 1) Taux'!$A$8,claimPeriods,0))&gt;17,INDEX(claimPeriodNo,MATCH('Étape 1) Taux'!$A$8,claimPeriods,0))&lt;20,revenueReduction&lt;0.1),0,IF(NOT(ISNUMBER(H1338)),0,IF(D1338="Oui",0,IF($B1338="Non - avec lien de dépendance",MIN(1129,H1338,$C1338),MIN(1129,H1338))))))</f>
        <v>Effectuez l’étape 1</v>
      </c>
      <c r="M1338" s="3" t="str">
        <f>IF(ISTEXT(CRHPrate),"Effectuez l’étape 1",IF(AND(INDEX(claimPeriodNo,MATCH('Étape 1) Taux'!$A$8,claimPeriods,0))&gt;17,INDEX(claimPeriodNo,MATCH('Étape 1) Taux'!$A$8,claimPeriods,0))&lt;20,revenueReduction&lt;0.1),0,IF(NOT(ISNUMBER(I1338)),0,IF(E1338="Oui",0,IF($B1338="Non - avec lien de dépendance",MIN(1129,I1338,$C1338),MIN(1129,I1338))))))</f>
        <v>Effectuez l’étape 1</v>
      </c>
      <c r="N1338" s="3" t="str">
        <f>IF(ISTEXT(CRHPrate),"Effectuez l’étape 1",IF(AND(INDEX(claimPeriodNo,MATCH('Étape 1) Taux'!$A$8,claimPeriods,0))&gt;17,INDEX(claimPeriodNo,MATCH('Étape 1) Taux'!$A$8,claimPeriods,0))&lt;20,revenueReduction&lt;0.1),0,IF(NOT(ISNUMBER(J1338)),0,IF(F1338="Oui",0,IF($B1338="Non - avec lien de dépendance",MIN(1129,J1338,$C1338),MIN(1129,J1338))))))</f>
        <v>Effectuez l’étape 1</v>
      </c>
      <c r="O1338" s="3" t="str">
        <f>IF(ISTEXT(CRHPrate),"Effectuez l’étape 1",IF(AND(INDEX(claimPeriodNo,MATCH('Étape 1) Taux'!$A$8,claimPeriods,0))&gt;17,INDEX(claimPeriodNo,MATCH('Étape 1) Taux'!$A$8,claimPeriods,0))&lt;20,revenueReduction&lt;0.1),0,IF(NOT(ISNUMBER(K1338)),0,IF(G1338="Oui",0,IF($B1338="Non - avec lien de dépendance",MIN(1129,K1338,$C1338),MIN(1129,K1338))))))</f>
        <v>Effectuez l’étape 1</v>
      </c>
      <c r="P1338" s="3">
        <f t="shared" si="20"/>
        <v>0</v>
      </c>
    </row>
    <row r="1339" spans="12:16" x14ac:dyDescent="0.3">
      <c r="L1339" s="3" t="str">
        <f>IF(ISTEXT(CRHPrate),"Effectuez l’étape 1",IF(AND(INDEX(claimPeriodNo,MATCH('Étape 1) Taux'!$A$8,claimPeriods,0))&gt;17,INDEX(claimPeriodNo,MATCH('Étape 1) Taux'!$A$8,claimPeriods,0))&lt;20,revenueReduction&lt;0.1),0,IF(NOT(ISNUMBER(H1339)),0,IF(D1339="Oui",0,IF($B1339="Non - avec lien de dépendance",MIN(1129,H1339,$C1339),MIN(1129,H1339))))))</f>
        <v>Effectuez l’étape 1</v>
      </c>
      <c r="M1339" s="3" t="str">
        <f>IF(ISTEXT(CRHPrate),"Effectuez l’étape 1",IF(AND(INDEX(claimPeriodNo,MATCH('Étape 1) Taux'!$A$8,claimPeriods,0))&gt;17,INDEX(claimPeriodNo,MATCH('Étape 1) Taux'!$A$8,claimPeriods,0))&lt;20,revenueReduction&lt;0.1),0,IF(NOT(ISNUMBER(I1339)),0,IF(E1339="Oui",0,IF($B1339="Non - avec lien de dépendance",MIN(1129,I1339,$C1339),MIN(1129,I1339))))))</f>
        <v>Effectuez l’étape 1</v>
      </c>
      <c r="N1339" s="3" t="str">
        <f>IF(ISTEXT(CRHPrate),"Effectuez l’étape 1",IF(AND(INDEX(claimPeriodNo,MATCH('Étape 1) Taux'!$A$8,claimPeriods,0))&gt;17,INDEX(claimPeriodNo,MATCH('Étape 1) Taux'!$A$8,claimPeriods,0))&lt;20,revenueReduction&lt;0.1),0,IF(NOT(ISNUMBER(J1339)),0,IF(F1339="Oui",0,IF($B1339="Non - avec lien de dépendance",MIN(1129,J1339,$C1339),MIN(1129,J1339))))))</f>
        <v>Effectuez l’étape 1</v>
      </c>
      <c r="O1339" s="3" t="str">
        <f>IF(ISTEXT(CRHPrate),"Effectuez l’étape 1",IF(AND(INDEX(claimPeriodNo,MATCH('Étape 1) Taux'!$A$8,claimPeriods,0))&gt;17,INDEX(claimPeriodNo,MATCH('Étape 1) Taux'!$A$8,claimPeriods,0))&lt;20,revenueReduction&lt;0.1),0,IF(NOT(ISNUMBER(K1339)),0,IF(G1339="Oui",0,IF($B1339="Non - avec lien de dépendance",MIN(1129,K1339,$C1339),MIN(1129,K1339))))))</f>
        <v>Effectuez l’étape 1</v>
      </c>
      <c r="P1339" s="3">
        <f t="shared" si="20"/>
        <v>0</v>
      </c>
    </row>
    <row r="1340" spans="12:16" x14ac:dyDescent="0.3">
      <c r="L1340" s="3" t="str">
        <f>IF(ISTEXT(CRHPrate),"Effectuez l’étape 1",IF(AND(INDEX(claimPeriodNo,MATCH('Étape 1) Taux'!$A$8,claimPeriods,0))&gt;17,INDEX(claimPeriodNo,MATCH('Étape 1) Taux'!$A$8,claimPeriods,0))&lt;20,revenueReduction&lt;0.1),0,IF(NOT(ISNUMBER(H1340)),0,IF(D1340="Oui",0,IF($B1340="Non - avec lien de dépendance",MIN(1129,H1340,$C1340),MIN(1129,H1340))))))</f>
        <v>Effectuez l’étape 1</v>
      </c>
      <c r="M1340" s="3" t="str">
        <f>IF(ISTEXT(CRHPrate),"Effectuez l’étape 1",IF(AND(INDEX(claimPeriodNo,MATCH('Étape 1) Taux'!$A$8,claimPeriods,0))&gt;17,INDEX(claimPeriodNo,MATCH('Étape 1) Taux'!$A$8,claimPeriods,0))&lt;20,revenueReduction&lt;0.1),0,IF(NOT(ISNUMBER(I1340)),0,IF(E1340="Oui",0,IF($B1340="Non - avec lien de dépendance",MIN(1129,I1340,$C1340),MIN(1129,I1340))))))</f>
        <v>Effectuez l’étape 1</v>
      </c>
      <c r="N1340" s="3" t="str">
        <f>IF(ISTEXT(CRHPrate),"Effectuez l’étape 1",IF(AND(INDEX(claimPeriodNo,MATCH('Étape 1) Taux'!$A$8,claimPeriods,0))&gt;17,INDEX(claimPeriodNo,MATCH('Étape 1) Taux'!$A$8,claimPeriods,0))&lt;20,revenueReduction&lt;0.1),0,IF(NOT(ISNUMBER(J1340)),0,IF(F1340="Oui",0,IF($B1340="Non - avec lien de dépendance",MIN(1129,J1340,$C1340),MIN(1129,J1340))))))</f>
        <v>Effectuez l’étape 1</v>
      </c>
      <c r="O1340" s="3" t="str">
        <f>IF(ISTEXT(CRHPrate),"Effectuez l’étape 1",IF(AND(INDEX(claimPeriodNo,MATCH('Étape 1) Taux'!$A$8,claimPeriods,0))&gt;17,INDEX(claimPeriodNo,MATCH('Étape 1) Taux'!$A$8,claimPeriods,0))&lt;20,revenueReduction&lt;0.1),0,IF(NOT(ISNUMBER(K1340)),0,IF(G1340="Oui",0,IF($B1340="Non - avec lien de dépendance",MIN(1129,K1340,$C1340),MIN(1129,K1340))))))</f>
        <v>Effectuez l’étape 1</v>
      </c>
      <c r="P1340" s="3">
        <f t="shared" si="20"/>
        <v>0</v>
      </c>
    </row>
    <row r="1341" spans="12:16" x14ac:dyDescent="0.3">
      <c r="L1341" s="3" t="str">
        <f>IF(ISTEXT(CRHPrate),"Effectuez l’étape 1",IF(AND(INDEX(claimPeriodNo,MATCH('Étape 1) Taux'!$A$8,claimPeriods,0))&gt;17,INDEX(claimPeriodNo,MATCH('Étape 1) Taux'!$A$8,claimPeriods,0))&lt;20,revenueReduction&lt;0.1),0,IF(NOT(ISNUMBER(H1341)),0,IF(D1341="Oui",0,IF($B1341="Non - avec lien de dépendance",MIN(1129,H1341,$C1341),MIN(1129,H1341))))))</f>
        <v>Effectuez l’étape 1</v>
      </c>
      <c r="M1341" s="3" t="str">
        <f>IF(ISTEXT(CRHPrate),"Effectuez l’étape 1",IF(AND(INDEX(claimPeriodNo,MATCH('Étape 1) Taux'!$A$8,claimPeriods,0))&gt;17,INDEX(claimPeriodNo,MATCH('Étape 1) Taux'!$A$8,claimPeriods,0))&lt;20,revenueReduction&lt;0.1),0,IF(NOT(ISNUMBER(I1341)),0,IF(E1341="Oui",0,IF($B1341="Non - avec lien de dépendance",MIN(1129,I1341,$C1341),MIN(1129,I1341))))))</f>
        <v>Effectuez l’étape 1</v>
      </c>
      <c r="N1341" s="3" t="str">
        <f>IF(ISTEXT(CRHPrate),"Effectuez l’étape 1",IF(AND(INDEX(claimPeriodNo,MATCH('Étape 1) Taux'!$A$8,claimPeriods,0))&gt;17,INDEX(claimPeriodNo,MATCH('Étape 1) Taux'!$A$8,claimPeriods,0))&lt;20,revenueReduction&lt;0.1),0,IF(NOT(ISNUMBER(J1341)),0,IF(F1341="Oui",0,IF($B1341="Non - avec lien de dépendance",MIN(1129,J1341,$C1341),MIN(1129,J1341))))))</f>
        <v>Effectuez l’étape 1</v>
      </c>
      <c r="O1341" s="3" t="str">
        <f>IF(ISTEXT(CRHPrate),"Effectuez l’étape 1",IF(AND(INDEX(claimPeriodNo,MATCH('Étape 1) Taux'!$A$8,claimPeriods,0))&gt;17,INDEX(claimPeriodNo,MATCH('Étape 1) Taux'!$A$8,claimPeriods,0))&lt;20,revenueReduction&lt;0.1),0,IF(NOT(ISNUMBER(K1341)),0,IF(G1341="Oui",0,IF($B1341="Non - avec lien de dépendance",MIN(1129,K1341,$C1341),MIN(1129,K1341))))))</f>
        <v>Effectuez l’étape 1</v>
      </c>
      <c r="P1341" s="3">
        <f t="shared" si="20"/>
        <v>0</v>
      </c>
    </row>
    <row r="1342" spans="12:16" x14ac:dyDescent="0.3">
      <c r="L1342" s="3" t="str">
        <f>IF(ISTEXT(CRHPrate),"Effectuez l’étape 1",IF(AND(INDEX(claimPeriodNo,MATCH('Étape 1) Taux'!$A$8,claimPeriods,0))&gt;17,INDEX(claimPeriodNo,MATCH('Étape 1) Taux'!$A$8,claimPeriods,0))&lt;20,revenueReduction&lt;0.1),0,IF(NOT(ISNUMBER(H1342)),0,IF(D1342="Oui",0,IF($B1342="Non - avec lien de dépendance",MIN(1129,H1342,$C1342),MIN(1129,H1342))))))</f>
        <v>Effectuez l’étape 1</v>
      </c>
      <c r="M1342" s="3" t="str">
        <f>IF(ISTEXT(CRHPrate),"Effectuez l’étape 1",IF(AND(INDEX(claimPeriodNo,MATCH('Étape 1) Taux'!$A$8,claimPeriods,0))&gt;17,INDEX(claimPeriodNo,MATCH('Étape 1) Taux'!$A$8,claimPeriods,0))&lt;20,revenueReduction&lt;0.1),0,IF(NOT(ISNUMBER(I1342)),0,IF(E1342="Oui",0,IF($B1342="Non - avec lien de dépendance",MIN(1129,I1342,$C1342),MIN(1129,I1342))))))</f>
        <v>Effectuez l’étape 1</v>
      </c>
      <c r="N1342" s="3" t="str">
        <f>IF(ISTEXT(CRHPrate),"Effectuez l’étape 1",IF(AND(INDEX(claimPeriodNo,MATCH('Étape 1) Taux'!$A$8,claimPeriods,0))&gt;17,INDEX(claimPeriodNo,MATCH('Étape 1) Taux'!$A$8,claimPeriods,0))&lt;20,revenueReduction&lt;0.1),0,IF(NOT(ISNUMBER(J1342)),0,IF(F1342="Oui",0,IF($B1342="Non - avec lien de dépendance",MIN(1129,J1342,$C1342),MIN(1129,J1342))))))</f>
        <v>Effectuez l’étape 1</v>
      </c>
      <c r="O1342" s="3" t="str">
        <f>IF(ISTEXT(CRHPrate),"Effectuez l’étape 1",IF(AND(INDEX(claimPeriodNo,MATCH('Étape 1) Taux'!$A$8,claimPeriods,0))&gt;17,INDEX(claimPeriodNo,MATCH('Étape 1) Taux'!$A$8,claimPeriods,0))&lt;20,revenueReduction&lt;0.1),0,IF(NOT(ISNUMBER(K1342)),0,IF(G1342="Oui",0,IF($B1342="Non - avec lien de dépendance",MIN(1129,K1342,$C1342),MIN(1129,K1342))))))</f>
        <v>Effectuez l’étape 1</v>
      </c>
      <c r="P1342" s="3">
        <f t="shared" si="20"/>
        <v>0</v>
      </c>
    </row>
    <row r="1343" spans="12:16" x14ac:dyDescent="0.3">
      <c r="L1343" s="3" t="str">
        <f>IF(ISTEXT(CRHPrate),"Effectuez l’étape 1",IF(AND(INDEX(claimPeriodNo,MATCH('Étape 1) Taux'!$A$8,claimPeriods,0))&gt;17,INDEX(claimPeriodNo,MATCH('Étape 1) Taux'!$A$8,claimPeriods,0))&lt;20,revenueReduction&lt;0.1),0,IF(NOT(ISNUMBER(H1343)),0,IF(D1343="Oui",0,IF($B1343="Non - avec lien de dépendance",MIN(1129,H1343,$C1343),MIN(1129,H1343))))))</f>
        <v>Effectuez l’étape 1</v>
      </c>
      <c r="M1343" s="3" t="str">
        <f>IF(ISTEXT(CRHPrate),"Effectuez l’étape 1",IF(AND(INDEX(claimPeriodNo,MATCH('Étape 1) Taux'!$A$8,claimPeriods,0))&gt;17,INDEX(claimPeriodNo,MATCH('Étape 1) Taux'!$A$8,claimPeriods,0))&lt;20,revenueReduction&lt;0.1),0,IF(NOT(ISNUMBER(I1343)),0,IF(E1343="Oui",0,IF($B1343="Non - avec lien de dépendance",MIN(1129,I1343,$C1343),MIN(1129,I1343))))))</f>
        <v>Effectuez l’étape 1</v>
      </c>
      <c r="N1343" s="3" t="str">
        <f>IF(ISTEXT(CRHPrate),"Effectuez l’étape 1",IF(AND(INDEX(claimPeriodNo,MATCH('Étape 1) Taux'!$A$8,claimPeriods,0))&gt;17,INDEX(claimPeriodNo,MATCH('Étape 1) Taux'!$A$8,claimPeriods,0))&lt;20,revenueReduction&lt;0.1),0,IF(NOT(ISNUMBER(J1343)),0,IF(F1343="Oui",0,IF($B1343="Non - avec lien de dépendance",MIN(1129,J1343,$C1343),MIN(1129,J1343))))))</f>
        <v>Effectuez l’étape 1</v>
      </c>
      <c r="O1343" s="3" t="str">
        <f>IF(ISTEXT(CRHPrate),"Effectuez l’étape 1",IF(AND(INDEX(claimPeriodNo,MATCH('Étape 1) Taux'!$A$8,claimPeriods,0))&gt;17,INDEX(claimPeriodNo,MATCH('Étape 1) Taux'!$A$8,claimPeriods,0))&lt;20,revenueReduction&lt;0.1),0,IF(NOT(ISNUMBER(K1343)),0,IF(G1343="Oui",0,IF($B1343="Non - avec lien de dépendance",MIN(1129,K1343,$C1343),MIN(1129,K1343))))))</f>
        <v>Effectuez l’étape 1</v>
      </c>
      <c r="P1343" s="3">
        <f t="shared" si="20"/>
        <v>0</v>
      </c>
    </row>
    <row r="1344" spans="12:16" x14ac:dyDescent="0.3">
      <c r="L1344" s="3" t="str">
        <f>IF(ISTEXT(CRHPrate),"Effectuez l’étape 1",IF(AND(INDEX(claimPeriodNo,MATCH('Étape 1) Taux'!$A$8,claimPeriods,0))&gt;17,INDEX(claimPeriodNo,MATCH('Étape 1) Taux'!$A$8,claimPeriods,0))&lt;20,revenueReduction&lt;0.1),0,IF(NOT(ISNUMBER(H1344)),0,IF(D1344="Oui",0,IF($B1344="Non - avec lien de dépendance",MIN(1129,H1344,$C1344),MIN(1129,H1344))))))</f>
        <v>Effectuez l’étape 1</v>
      </c>
      <c r="M1344" s="3" t="str">
        <f>IF(ISTEXT(CRHPrate),"Effectuez l’étape 1",IF(AND(INDEX(claimPeriodNo,MATCH('Étape 1) Taux'!$A$8,claimPeriods,0))&gt;17,INDEX(claimPeriodNo,MATCH('Étape 1) Taux'!$A$8,claimPeriods,0))&lt;20,revenueReduction&lt;0.1),0,IF(NOT(ISNUMBER(I1344)),0,IF(E1344="Oui",0,IF($B1344="Non - avec lien de dépendance",MIN(1129,I1344,$C1344),MIN(1129,I1344))))))</f>
        <v>Effectuez l’étape 1</v>
      </c>
      <c r="N1344" s="3" t="str">
        <f>IF(ISTEXT(CRHPrate),"Effectuez l’étape 1",IF(AND(INDEX(claimPeriodNo,MATCH('Étape 1) Taux'!$A$8,claimPeriods,0))&gt;17,INDEX(claimPeriodNo,MATCH('Étape 1) Taux'!$A$8,claimPeriods,0))&lt;20,revenueReduction&lt;0.1),0,IF(NOT(ISNUMBER(J1344)),0,IF(F1344="Oui",0,IF($B1344="Non - avec lien de dépendance",MIN(1129,J1344,$C1344),MIN(1129,J1344))))))</f>
        <v>Effectuez l’étape 1</v>
      </c>
      <c r="O1344" s="3" t="str">
        <f>IF(ISTEXT(CRHPrate),"Effectuez l’étape 1",IF(AND(INDEX(claimPeriodNo,MATCH('Étape 1) Taux'!$A$8,claimPeriods,0))&gt;17,INDEX(claimPeriodNo,MATCH('Étape 1) Taux'!$A$8,claimPeriods,0))&lt;20,revenueReduction&lt;0.1),0,IF(NOT(ISNUMBER(K1344)),0,IF(G1344="Oui",0,IF($B1344="Non - avec lien de dépendance",MIN(1129,K1344,$C1344),MIN(1129,K1344))))))</f>
        <v>Effectuez l’étape 1</v>
      </c>
      <c r="P1344" s="3">
        <f t="shared" si="20"/>
        <v>0</v>
      </c>
    </row>
    <row r="1345" spans="12:16" x14ac:dyDescent="0.3">
      <c r="L1345" s="3" t="str">
        <f>IF(ISTEXT(CRHPrate),"Effectuez l’étape 1",IF(AND(INDEX(claimPeriodNo,MATCH('Étape 1) Taux'!$A$8,claimPeriods,0))&gt;17,INDEX(claimPeriodNo,MATCH('Étape 1) Taux'!$A$8,claimPeriods,0))&lt;20,revenueReduction&lt;0.1),0,IF(NOT(ISNUMBER(H1345)),0,IF(D1345="Oui",0,IF($B1345="Non - avec lien de dépendance",MIN(1129,H1345,$C1345),MIN(1129,H1345))))))</f>
        <v>Effectuez l’étape 1</v>
      </c>
      <c r="M1345" s="3" t="str">
        <f>IF(ISTEXT(CRHPrate),"Effectuez l’étape 1",IF(AND(INDEX(claimPeriodNo,MATCH('Étape 1) Taux'!$A$8,claimPeriods,0))&gt;17,INDEX(claimPeriodNo,MATCH('Étape 1) Taux'!$A$8,claimPeriods,0))&lt;20,revenueReduction&lt;0.1),0,IF(NOT(ISNUMBER(I1345)),0,IF(E1345="Oui",0,IF($B1345="Non - avec lien de dépendance",MIN(1129,I1345,$C1345),MIN(1129,I1345))))))</f>
        <v>Effectuez l’étape 1</v>
      </c>
      <c r="N1345" s="3" t="str">
        <f>IF(ISTEXT(CRHPrate),"Effectuez l’étape 1",IF(AND(INDEX(claimPeriodNo,MATCH('Étape 1) Taux'!$A$8,claimPeriods,0))&gt;17,INDEX(claimPeriodNo,MATCH('Étape 1) Taux'!$A$8,claimPeriods,0))&lt;20,revenueReduction&lt;0.1),0,IF(NOT(ISNUMBER(J1345)),0,IF(F1345="Oui",0,IF($B1345="Non - avec lien de dépendance",MIN(1129,J1345,$C1345),MIN(1129,J1345))))))</f>
        <v>Effectuez l’étape 1</v>
      </c>
      <c r="O1345" s="3" t="str">
        <f>IF(ISTEXT(CRHPrate),"Effectuez l’étape 1",IF(AND(INDEX(claimPeriodNo,MATCH('Étape 1) Taux'!$A$8,claimPeriods,0))&gt;17,INDEX(claimPeriodNo,MATCH('Étape 1) Taux'!$A$8,claimPeriods,0))&lt;20,revenueReduction&lt;0.1),0,IF(NOT(ISNUMBER(K1345)),0,IF(G1345="Oui",0,IF($B1345="Non - avec lien de dépendance",MIN(1129,K1345,$C1345),MIN(1129,K1345))))))</f>
        <v>Effectuez l’étape 1</v>
      </c>
      <c r="P1345" s="3">
        <f t="shared" si="20"/>
        <v>0</v>
      </c>
    </row>
    <row r="1346" spans="12:16" x14ac:dyDescent="0.3">
      <c r="L1346" s="3" t="str">
        <f>IF(ISTEXT(CRHPrate),"Effectuez l’étape 1",IF(AND(INDEX(claimPeriodNo,MATCH('Étape 1) Taux'!$A$8,claimPeriods,0))&gt;17,INDEX(claimPeriodNo,MATCH('Étape 1) Taux'!$A$8,claimPeriods,0))&lt;20,revenueReduction&lt;0.1),0,IF(NOT(ISNUMBER(H1346)),0,IF(D1346="Oui",0,IF($B1346="Non - avec lien de dépendance",MIN(1129,H1346,$C1346),MIN(1129,H1346))))))</f>
        <v>Effectuez l’étape 1</v>
      </c>
      <c r="M1346" s="3" t="str">
        <f>IF(ISTEXT(CRHPrate),"Effectuez l’étape 1",IF(AND(INDEX(claimPeriodNo,MATCH('Étape 1) Taux'!$A$8,claimPeriods,0))&gt;17,INDEX(claimPeriodNo,MATCH('Étape 1) Taux'!$A$8,claimPeriods,0))&lt;20,revenueReduction&lt;0.1),0,IF(NOT(ISNUMBER(I1346)),0,IF(E1346="Oui",0,IF($B1346="Non - avec lien de dépendance",MIN(1129,I1346,$C1346),MIN(1129,I1346))))))</f>
        <v>Effectuez l’étape 1</v>
      </c>
      <c r="N1346" s="3" t="str">
        <f>IF(ISTEXT(CRHPrate),"Effectuez l’étape 1",IF(AND(INDEX(claimPeriodNo,MATCH('Étape 1) Taux'!$A$8,claimPeriods,0))&gt;17,INDEX(claimPeriodNo,MATCH('Étape 1) Taux'!$A$8,claimPeriods,0))&lt;20,revenueReduction&lt;0.1),0,IF(NOT(ISNUMBER(J1346)),0,IF(F1346="Oui",0,IF($B1346="Non - avec lien de dépendance",MIN(1129,J1346,$C1346),MIN(1129,J1346))))))</f>
        <v>Effectuez l’étape 1</v>
      </c>
      <c r="O1346" s="3" t="str">
        <f>IF(ISTEXT(CRHPrate),"Effectuez l’étape 1",IF(AND(INDEX(claimPeriodNo,MATCH('Étape 1) Taux'!$A$8,claimPeriods,0))&gt;17,INDEX(claimPeriodNo,MATCH('Étape 1) Taux'!$A$8,claimPeriods,0))&lt;20,revenueReduction&lt;0.1),0,IF(NOT(ISNUMBER(K1346)),0,IF(G1346="Oui",0,IF($B1346="Non - avec lien de dépendance",MIN(1129,K1346,$C1346),MIN(1129,K1346))))))</f>
        <v>Effectuez l’étape 1</v>
      </c>
      <c r="P1346" s="3">
        <f t="shared" si="20"/>
        <v>0</v>
      </c>
    </row>
    <row r="1347" spans="12:16" x14ac:dyDescent="0.3">
      <c r="L1347" s="3" t="str">
        <f>IF(ISTEXT(CRHPrate),"Effectuez l’étape 1",IF(AND(INDEX(claimPeriodNo,MATCH('Étape 1) Taux'!$A$8,claimPeriods,0))&gt;17,INDEX(claimPeriodNo,MATCH('Étape 1) Taux'!$A$8,claimPeriods,0))&lt;20,revenueReduction&lt;0.1),0,IF(NOT(ISNUMBER(H1347)),0,IF(D1347="Oui",0,IF($B1347="Non - avec lien de dépendance",MIN(1129,H1347,$C1347),MIN(1129,H1347))))))</f>
        <v>Effectuez l’étape 1</v>
      </c>
      <c r="M1347" s="3" t="str">
        <f>IF(ISTEXT(CRHPrate),"Effectuez l’étape 1",IF(AND(INDEX(claimPeriodNo,MATCH('Étape 1) Taux'!$A$8,claimPeriods,0))&gt;17,INDEX(claimPeriodNo,MATCH('Étape 1) Taux'!$A$8,claimPeriods,0))&lt;20,revenueReduction&lt;0.1),0,IF(NOT(ISNUMBER(I1347)),0,IF(E1347="Oui",0,IF($B1347="Non - avec lien de dépendance",MIN(1129,I1347,$C1347),MIN(1129,I1347))))))</f>
        <v>Effectuez l’étape 1</v>
      </c>
      <c r="N1347" s="3" t="str">
        <f>IF(ISTEXT(CRHPrate),"Effectuez l’étape 1",IF(AND(INDEX(claimPeriodNo,MATCH('Étape 1) Taux'!$A$8,claimPeriods,0))&gt;17,INDEX(claimPeriodNo,MATCH('Étape 1) Taux'!$A$8,claimPeriods,0))&lt;20,revenueReduction&lt;0.1),0,IF(NOT(ISNUMBER(J1347)),0,IF(F1347="Oui",0,IF($B1347="Non - avec lien de dépendance",MIN(1129,J1347,$C1347),MIN(1129,J1347))))))</f>
        <v>Effectuez l’étape 1</v>
      </c>
      <c r="O1347" s="3" t="str">
        <f>IF(ISTEXT(CRHPrate),"Effectuez l’étape 1",IF(AND(INDEX(claimPeriodNo,MATCH('Étape 1) Taux'!$A$8,claimPeriods,0))&gt;17,INDEX(claimPeriodNo,MATCH('Étape 1) Taux'!$A$8,claimPeriods,0))&lt;20,revenueReduction&lt;0.1),0,IF(NOT(ISNUMBER(K1347)),0,IF(G1347="Oui",0,IF($B1347="Non - avec lien de dépendance",MIN(1129,K1347,$C1347),MIN(1129,K1347))))))</f>
        <v>Effectuez l’étape 1</v>
      </c>
      <c r="P1347" s="3">
        <f t="shared" si="20"/>
        <v>0</v>
      </c>
    </row>
    <row r="1348" spans="12:16" x14ac:dyDescent="0.3">
      <c r="L1348" s="3" t="str">
        <f>IF(ISTEXT(CRHPrate),"Effectuez l’étape 1",IF(AND(INDEX(claimPeriodNo,MATCH('Étape 1) Taux'!$A$8,claimPeriods,0))&gt;17,INDEX(claimPeriodNo,MATCH('Étape 1) Taux'!$A$8,claimPeriods,0))&lt;20,revenueReduction&lt;0.1),0,IF(NOT(ISNUMBER(H1348)),0,IF(D1348="Oui",0,IF($B1348="Non - avec lien de dépendance",MIN(1129,H1348,$C1348),MIN(1129,H1348))))))</f>
        <v>Effectuez l’étape 1</v>
      </c>
      <c r="M1348" s="3" t="str">
        <f>IF(ISTEXT(CRHPrate),"Effectuez l’étape 1",IF(AND(INDEX(claimPeriodNo,MATCH('Étape 1) Taux'!$A$8,claimPeriods,0))&gt;17,INDEX(claimPeriodNo,MATCH('Étape 1) Taux'!$A$8,claimPeriods,0))&lt;20,revenueReduction&lt;0.1),0,IF(NOT(ISNUMBER(I1348)),0,IF(E1348="Oui",0,IF($B1348="Non - avec lien de dépendance",MIN(1129,I1348,$C1348),MIN(1129,I1348))))))</f>
        <v>Effectuez l’étape 1</v>
      </c>
      <c r="N1348" s="3" t="str">
        <f>IF(ISTEXT(CRHPrate),"Effectuez l’étape 1",IF(AND(INDEX(claimPeriodNo,MATCH('Étape 1) Taux'!$A$8,claimPeriods,0))&gt;17,INDEX(claimPeriodNo,MATCH('Étape 1) Taux'!$A$8,claimPeriods,0))&lt;20,revenueReduction&lt;0.1),0,IF(NOT(ISNUMBER(J1348)),0,IF(F1348="Oui",0,IF($B1348="Non - avec lien de dépendance",MIN(1129,J1348,$C1348),MIN(1129,J1348))))))</f>
        <v>Effectuez l’étape 1</v>
      </c>
      <c r="O1348" s="3" t="str">
        <f>IF(ISTEXT(CRHPrate),"Effectuez l’étape 1",IF(AND(INDEX(claimPeriodNo,MATCH('Étape 1) Taux'!$A$8,claimPeriods,0))&gt;17,INDEX(claimPeriodNo,MATCH('Étape 1) Taux'!$A$8,claimPeriods,0))&lt;20,revenueReduction&lt;0.1),0,IF(NOT(ISNUMBER(K1348)),0,IF(G1348="Oui",0,IF($B1348="Non - avec lien de dépendance",MIN(1129,K1348,$C1348),MIN(1129,K1348))))))</f>
        <v>Effectuez l’étape 1</v>
      </c>
      <c r="P1348" s="3">
        <f t="shared" si="20"/>
        <v>0</v>
      </c>
    </row>
    <row r="1349" spans="12:16" x14ac:dyDescent="0.3">
      <c r="L1349" s="3" t="str">
        <f>IF(ISTEXT(CRHPrate),"Effectuez l’étape 1",IF(AND(INDEX(claimPeriodNo,MATCH('Étape 1) Taux'!$A$8,claimPeriods,0))&gt;17,INDEX(claimPeriodNo,MATCH('Étape 1) Taux'!$A$8,claimPeriods,0))&lt;20,revenueReduction&lt;0.1),0,IF(NOT(ISNUMBER(H1349)),0,IF(D1349="Oui",0,IF($B1349="Non - avec lien de dépendance",MIN(1129,H1349,$C1349),MIN(1129,H1349))))))</f>
        <v>Effectuez l’étape 1</v>
      </c>
      <c r="M1349" s="3" t="str">
        <f>IF(ISTEXT(CRHPrate),"Effectuez l’étape 1",IF(AND(INDEX(claimPeriodNo,MATCH('Étape 1) Taux'!$A$8,claimPeriods,0))&gt;17,INDEX(claimPeriodNo,MATCH('Étape 1) Taux'!$A$8,claimPeriods,0))&lt;20,revenueReduction&lt;0.1),0,IF(NOT(ISNUMBER(I1349)),0,IF(E1349="Oui",0,IF($B1349="Non - avec lien de dépendance",MIN(1129,I1349,$C1349),MIN(1129,I1349))))))</f>
        <v>Effectuez l’étape 1</v>
      </c>
      <c r="N1349" s="3" t="str">
        <f>IF(ISTEXT(CRHPrate),"Effectuez l’étape 1",IF(AND(INDEX(claimPeriodNo,MATCH('Étape 1) Taux'!$A$8,claimPeriods,0))&gt;17,INDEX(claimPeriodNo,MATCH('Étape 1) Taux'!$A$8,claimPeriods,0))&lt;20,revenueReduction&lt;0.1),0,IF(NOT(ISNUMBER(J1349)),0,IF(F1349="Oui",0,IF($B1349="Non - avec lien de dépendance",MIN(1129,J1349,$C1349),MIN(1129,J1349))))))</f>
        <v>Effectuez l’étape 1</v>
      </c>
      <c r="O1349" s="3" t="str">
        <f>IF(ISTEXT(CRHPrate),"Effectuez l’étape 1",IF(AND(INDEX(claimPeriodNo,MATCH('Étape 1) Taux'!$A$8,claimPeriods,0))&gt;17,INDEX(claimPeriodNo,MATCH('Étape 1) Taux'!$A$8,claimPeriods,0))&lt;20,revenueReduction&lt;0.1),0,IF(NOT(ISNUMBER(K1349)),0,IF(G1349="Oui",0,IF($B1349="Non - avec lien de dépendance",MIN(1129,K1349,$C1349),MIN(1129,K1349))))))</f>
        <v>Effectuez l’étape 1</v>
      </c>
      <c r="P1349" s="3">
        <f t="shared" si="20"/>
        <v>0</v>
      </c>
    </row>
    <row r="1350" spans="12:16" x14ac:dyDescent="0.3">
      <c r="L1350" s="3" t="str">
        <f>IF(ISTEXT(CRHPrate),"Effectuez l’étape 1",IF(AND(INDEX(claimPeriodNo,MATCH('Étape 1) Taux'!$A$8,claimPeriods,0))&gt;17,INDEX(claimPeriodNo,MATCH('Étape 1) Taux'!$A$8,claimPeriods,0))&lt;20,revenueReduction&lt;0.1),0,IF(NOT(ISNUMBER(H1350)),0,IF(D1350="Oui",0,IF($B1350="Non - avec lien de dépendance",MIN(1129,H1350,$C1350),MIN(1129,H1350))))))</f>
        <v>Effectuez l’étape 1</v>
      </c>
      <c r="M1350" s="3" t="str">
        <f>IF(ISTEXT(CRHPrate),"Effectuez l’étape 1",IF(AND(INDEX(claimPeriodNo,MATCH('Étape 1) Taux'!$A$8,claimPeriods,0))&gt;17,INDEX(claimPeriodNo,MATCH('Étape 1) Taux'!$A$8,claimPeriods,0))&lt;20,revenueReduction&lt;0.1),0,IF(NOT(ISNUMBER(I1350)),0,IF(E1350="Oui",0,IF($B1350="Non - avec lien de dépendance",MIN(1129,I1350,$C1350),MIN(1129,I1350))))))</f>
        <v>Effectuez l’étape 1</v>
      </c>
      <c r="N1350" s="3" t="str">
        <f>IF(ISTEXT(CRHPrate),"Effectuez l’étape 1",IF(AND(INDEX(claimPeriodNo,MATCH('Étape 1) Taux'!$A$8,claimPeriods,0))&gt;17,INDEX(claimPeriodNo,MATCH('Étape 1) Taux'!$A$8,claimPeriods,0))&lt;20,revenueReduction&lt;0.1),0,IF(NOT(ISNUMBER(J1350)),0,IF(F1350="Oui",0,IF($B1350="Non - avec lien de dépendance",MIN(1129,J1350,$C1350),MIN(1129,J1350))))))</f>
        <v>Effectuez l’étape 1</v>
      </c>
      <c r="O1350" s="3" t="str">
        <f>IF(ISTEXT(CRHPrate),"Effectuez l’étape 1",IF(AND(INDEX(claimPeriodNo,MATCH('Étape 1) Taux'!$A$8,claimPeriods,0))&gt;17,INDEX(claimPeriodNo,MATCH('Étape 1) Taux'!$A$8,claimPeriods,0))&lt;20,revenueReduction&lt;0.1),0,IF(NOT(ISNUMBER(K1350)),0,IF(G1350="Oui",0,IF($B1350="Non - avec lien de dépendance",MIN(1129,K1350,$C1350),MIN(1129,K1350))))))</f>
        <v>Effectuez l’étape 1</v>
      </c>
      <c r="P1350" s="3">
        <f t="shared" si="20"/>
        <v>0</v>
      </c>
    </row>
    <row r="1351" spans="12:16" x14ac:dyDescent="0.3">
      <c r="L1351" s="3" t="str">
        <f>IF(ISTEXT(CRHPrate),"Effectuez l’étape 1",IF(AND(INDEX(claimPeriodNo,MATCH('Étape 1) Taux'!$A$8,claimPeriods,0))&gt;17,INDEX(claimPeriodNo,MATCH('Étape 1) Taux'!$A$8,claimPeriods,0))&lt;20,revenueReduction&lt;0.1),0,IF(NOT(ISNUMBER(H1351)),0,IF(D1351="Oui",0,IF($B1351="Non - avec lien de dépendance",MIN(1129,H1351,$C1351),MIN(1129,H1351))))))</f>
        <v>Effectuez l’étape 1</v>
      </c>
      <c r="M1351" s="3" t="str">
        <f>IF(ISTEXT(CRHPrate),"Effectuez l’étape 1",IF(AND(INDEX(claimPeriodNo,MATCH('Étape 1) Taux'!$A$8,claimPeriods,0))&gt;17,INDEX(claimPeriodNo,MATCH('Étape 1) Taux'!$A$8,claimPeriods,0))&lt;20,revenueReduction&lt;0.1),0,IF(NOT(ISNUMBER(I1351)),0,IF(E1351="Oui",0,IF($B1351="Non - avec lien de dépendance",MIN(1129,I1351,$C1351),MIN(1129,I1351))))))</f>
        <v>Effectuez l’étape 1</v>
      </c>
      <c r="N1351" s="3" t="str">
        <f>IF(ISTEXT(CRHPrate),"Effectuez l’étape 1",IF(AND(INDEX(claimPeriodNo,MATCH('Étape 1) Taux'!$A$8,claimPeriods,0))&gt;17,INDEX(claimPeriodNo,MATCH('Étape 1) Taux'!$A$8,claimPeriods,0))&lt;20,revenueReduction&lt;0.1),0,IF(NOT(ISNUMBER(J1351)),0,IF(F1351="Oui",0,IF($B1351="Non - avec lien de dépendance",MIN(1129,J1351,$C1351),MIN(1129,J1351))))))</f>
        <v>Effectuez l’étape 1</v>
      </c>
      <c r="O1351" s="3" t="str">
        <f>IF(ISTEXT(CRHPrate),"Effectuez l’étape 1",IF(AND(INDEX(claimPeriodNo,MATCH('Étape 1) Taux'!$A$8,claimPeriods,0))&gt;17,INDEX(claimPeriodNo,MATCH('Étape 1) Taux'!$A$8,claimPeriods,0))&lt;20,revenueReduction&lt;0.1),0,IF(NOT(ISNUMBER(K1351)),0,IF(G1351="Oui",0,IF($B1351="Non - avec lien de dépendance",MIN(1129,K1351,$C1351),MIN(1129,K1351))))))</f>
        <v>Effectuez l’étape 1</v>
      </c>
      <c r="P1351" s="3">
        <f t="shared" ref="P1351:P1414" si="21">IF(AND(COUNT(B1351:K1351)&gt;0,OR(AND(NOT(ISNUMBER($C1351)),$B1351&lt;&gt;"Oui - sans lien de dépendance"),COUNT(H1351:K1351)&lt;&gt;4,ISBLANK($B1351))),"Remplissez tous les montants",SUM(L1351:O1351))</f>
        <v>0</v>
      </c>
    </row>
    <row r="1352" spans="12:16" x14ac:dyDescent="0.3">
      <c r="L1352" s="3" t="str">
        <f>IF(ISTEXT(CRHPrate),"Effectuez l’étape 1",IF(AND(INDEX(claimPeriodNo,MATCH('Étape 1) Taux'!$A$8,claimPeriods,0))&gt;17,INDEX(claimPeriodNo,MATCH('Étape 1) Taux'!$A$8,claimPeriods,0))&lt;20,revenueReduction&lt;0.1),0,IF(NOT(ISNUMBER(H1352)),0,IF(D1352="Oui",0,IF($B1352="Non - avec lien de dépendance",MIN(1129,H1352,$C1352),MIN(1129,H1352))))))</f>
        <v>Effectuez l’étape 1</v>
      </c>
      <c r="M1352" s="3" t="str">
        <f>IF(ISTEXT(CRHPrate),"Effectuez l’étape 1",IF(AND(INDEX(claimPeriodNo,MATCH('Étape 1) Taux'!$A$8,claimPeriods,0))&gt;17,INDEX(claimPeriodNo,MATCH('Étape 1) Taux'!$A$8,claimPeriods,0))&lt;20,revenueReduction&lt;0.1),0,IF(NOT(ISNUMBER(I1352)),0,IF(E1352="Oui",0,IF($B1352="Non - avec lien de dépendance",MIN(1129,I1352,$C1352),MIN(1129,I1352))))))</f>
        <v>Effectuez l’étape 1</v>
      </c>
      <c r="N1352" s="3" t="str">
        <f>IF(ISTEXT(CRHPrate),"Effectuez l’étape 1",IF(AND(INDEX(claimPeriodNo,MATCH('Étape 1) Taux'!$A$8,claimPeriods,0))&gt;17,INDEX(claimPeriodNo,MATCH('Étape 1) Taux'!$A$8,claimPeriods,0))&lt;20,revenueReduction&lt;0.1),0,IF(NOT(ISNUMBER(J1352)),0,IF(F1352="Oui",0,IF($B1352="Non - avec lien de dépendance",MIN(1129,J1352,$C1352),MIN(1129,J1352))))))</f>
        <v>Effectuez l’étape 1</v>
      </c>
      <c r="O1352" s="3" t="str">
        <f>IF(ISTEXT(CRHPrate),"Effectuez l’étape 1",IF(AND(INDEX(claimPeriodNo,MATCH('Étape 1) Taux'!$A$8,claimPeriods,0))&gt;17,INDEX(claimPeriodNo,MATCH('Étape 1) Taux'!$A$8,claimPeriods,0))&lt;20,revenueReduction&lt;0.1),0,IF(NOT(ISNUMBER(K1352)),0,IF(G1352="Oui",0,IF($B1352="Non - avec lien de dépendance",MIN(1129,K1352,$C1352),MIN(1129,K1352))))))</f>
        <v>Effectuez l’étape 1</v>
      </c>
      <c r="P1352" s="3">
        <f t="shared" si="21"/>
        <v>0</v>
      </c>
    </row>
    <row r="1353" spans="12:16" x14ac:dyDescent="0.3">
      <c r="L1353" s="3" t="str">
        <f>IF(ISTEXT(CRHPrate),"Effectuez l’étape 1",IF(AND(INDEX(claimPeriodNo,MATCH('Étape 1) Taux'!$A$8,claimPeriods,0))&gt;17,INDEX(claimPeriodNo,MATCH('Étape 1) Taux'!$A$8,claimPeriods,0))&lt;20,revenueReduction&lt;0.1),0,IF(NOT(ISNUMBER(H1353)),0,IF(D1353="Oui",0,IF($B1353="Non - avec lien de dépendance",MIN(1129,H1353,$C1353),MIN(1129,H1353))))))</f>
        <v>Effectuez l’étape 1</v>
      </c>
      <c r="M1353" s="3" t="str">
        <f>IF(ISTEXT(CRHPrate),"Effectuez l’étape 1",IF(AND(INDEX(claimPeriodNo,MATCH('Étape 1) Taux'!$A$8,claimPeriods,0))&gt;17,INDEX(claimPeriodNo,MATCH('Étape 1) Taux'!$A$8,claimPeriods,0))&lt;20,revenueReduction&lt;0.1),0,IF(NOT(ISNUMBER(I1353)),0,IF(E1353="Oui",0,IF($B1353="Non - avec lien de dépendance",MIN(1129,I1353,$C1353),MIN(1129,I1353))))))</f>
        <v>Effectuez l’étape 1</v>
      </c>
      <c r="N1353" s="3" t="str">
        <f>IF(ISTEXT(CRHPrate),"Effectuez l’étape 1",IF(AND(INDEX(claimPeriodNo,MATCH('Étape 1) Taux'!$A$8,claimPeriods,0))&gt;17,INDEX(claimPeriodNo,MATCH('Étape 1) Taux'!$A$8,claimPeriods,0))&lt;20,revenueReduction&lt;0.1),0,IF(NOT(ISNUMBER(J1353)),0,IF(F1353="Oui",0,IF($B1353="Non - avec lien de dépendance",MIN(1129,J1353,$C1353),MIN(1129,J1353))))))</f>
        <v>Effectuez l’étape 1</v>
      </c>
      <c r="O1353" s="3" t="str">
        <f>IF(ISTEXT(CRHPrate),"Effectuez l’étape 1",IF(AND(INDEX(claimPeriodNo,MATCH('Étape 1) Taux'!$A$8,claimPeriods,0))&gt;17,INDEX(claimPeriodNo,MATCH('Étape 1) Taux'!$A$8,claimPeriods,0))&lt;20,revenueReduction&lt;0.1),0,IF(NOT(ISNUMBER(K1353)),0,IF(G1353="Oui",0,IF($B1353="Non - avec lien de dépendance",MIN(1129,K1353,$C1353),MIN(1129,K1353))))))</f>
        <v>Effectuez l’étape 1</v>
      </c>
      <c r="P1353" s="3">
        <f t="shared" si="21"/>
        <v>0</v>
      </c>
    </row>
    <row r="1354" spans="12:16" x14ac:dyDescent="0.3">
      <c r="L1354" s="3" t="str">
        <f>IF(ISTEXT(CRHPrate),"Effectuez l’étape 1",IF(AND(INDEX(claimPeriodNo,MATCH('Étape 1) Taux'!$A$8,claimPeriods,0))&gt;17,INDEX(claimPeriodNo,MATCH('Étape 1) Taux'!$A$8,claimPeriods,0))&lt;20,revenueReduction&lt;0.1),0,IF(NOT(ISNUMBER(H1354)),0,IF(D1354="Oui",0,IF($B1354="Non - avec lien de dépendance",MIN(1129,H1354,$C1354),MIN(1129,H1354))))))</f>
        <v>Effectuez l’étape 1</v>
      </c>
      <c r="M1354" s="3" t="str">
        <f>IF(ISTEXT(CRHPrate),"Effectuez l’étape 1",IF(AND(INDEX(claimPeriodNo,MATCH('Étape 1) Taux'!$A$8,claimPeriods,0))&gt;17,INDEX(claimPeriodNo,MATCH('Étape 1) Taux'!$A$8,claimPeriods,0))&lt;20,revenueReduction&lt;0.1),0,IF(NOT(ISNUMBER(I1354)),0,IF(E1354="Oui",0,IF($B1354="Non - avec lien de dépendance",MIN(1129,I1354,$C1354),MIN(1129,I1354))))))</f>
        <v>Effectuez l’étape 1</v>
      </c>
      <c r="N1354" s="3" t="str">
        <f>IF(ISTEXT(CRHPrate),"Effectuez l’étape 1",IF(AND(INDEX(claimPeriodNo,MATCH('Étape 1) Taux'!$A$8,claimPeriods,0))&gt;17,INDEX(claimPeriodNo,MATCH('Étape 1) Taux'!$A$8,claimPeriods,0))&lt;20,revenueReduction&lt;0.1),0,IF(NOT(ISNUMBER(J1354)),0,IF(F1354="Oui",0,IF($B1354="Non - avec lien de dépendance",MIN(1129,J1354,$C1354),MIN(1129,J1354))))))</f>
        <v>Effectuez l’étape 1</v>
      </c>
      <c r="O1354" s="3" t="str">
        <f>IF(ISTEXT(CRHPrate),"Effectuez l’étape 1",IF(AND(INDEX(claimPeriodNo,MATCH('Étape 1) Taux'!$A$8,claimPeriods,0))&gt;17,INDEX(claimPeriodNo,MATCH('Étape 1) Taux'!$A$8,claimPeriods,0))&lt;20,revenueReduction&lt;0.1),0,IF(NOT(ISNUMBER(K1354)),0,IF(G1354="Oui",0,IF($B1354="Non - avec lien de dépendance",MIN(1129,K1354,$C1354),MIN(1129,K1354))))))</f>
        <v>Effectuez l’étape 1</v>
      </c>
      <c r="P1354" s="3">
        <f t="shared" si="21"/>
        <v>0</v>
      </c>
    </row>
    <row r="1355" spans="12:16" x14ac:dyDescent="0.3">
      <c r="L1355" s="3" t="str">
        <f>IF(ISTEXT(CRHPrate),"Effectuez l’étape 1",IF(AND(INDEX(claimPeriodNo,MATCH('Étape 1) Taux'!$A$8,claimPeriods,0))&gt;17,INDEX(claimPeriodNo,MATCH('Étape 1) Taux'!$A$8,claimPeriods,0))&lt;20,revenueReduction&lt;0.1),0,IF(NOT(ISNUMBER(H1355)),0,IF(D1355="Oui",0,IF($B1355="Non - avec lien de dépendance",MIN(1129,H1355,$C1355),MIN(1129,H1355))))))</f>
        <v>Effectuez l’étape 1</v>
      </c>
      <c r="M1355" s="3" t="str">
        <f>IF(ISTEXT(CRHPrate),"Effectuez l’étape 1",IF(AND(INDEX(claimPeriodNo,MATCH('Étape 1) Taux'!$A$8,claimPeriods,0))&gt;17,INDEX(claimPeriodNo,MATCH('Étape 1) Taux'!$A$8,claimPeriods,0))&lt;20,revenueReduction&lt;0.1),0,IF(NOT(ISNUMBER(I1355)),0,IF(E1355="Oui",0,IF($B1355="Non - avec lien de dépendance",MIN(1129,I1355,$C1355),MIN(1129,I1355))))))</f>
        <v>Effectuez l’étape 1</v>
      </c>
      <c r="N1355" s="3" t="str">
        <f>IF(ISTEXT(CRHPrate),"Effectuez l’étape 1",IF(AND(INDEX(claimPeriodNo,MATCH('Étape 1) Taux'!$A$8,claimPeriods,0))&gt;17,INDEX(claimPeriodNo,MATCH('Étape 1) Taux'!$A$8,claimPeriods,0))&lt;20,revenueReduction&lt;0.1),0,IF(NOT(ISNUMBER(J1355)),0,IF(F1355="Oui",0,IF($B1355="Non - avec lien de dépendance",MIN(1129,J1355,$C1355),MIN(1129,J1355))))))</f>
        <v>Effectuez l’étape 1</v>
      </c>
      <c r="O1355" s="3" t="str">
        <f>IF(ISTEXT(CRHPrate),"Effectuez l’étape 1",IF(AND(INDEX(claimPeriodNo,MATCH('Étape 1) Taux'!$A$8,claimPeriods,0))&gt;17,INDEX(claimPeriodNo,MATCH('Étape 1) Taux'!$A$8,claimPeriods,0))&lt;20,revenueReduction&lt;0.1),0,IF(NOT(ISNUMBER(K1355)),0,IF(G1355="Oui",0,IF($B1355="Non - avec lien de dépendance",MIN(1129,K1355,$C1355),MIN(1129,K1355))))))</f>
        <v>Effectuez l’étape 1</v>
      </c>
      <c r="P1355" s="3">
        <f t="shared" si="21"/>
        <v>0</v>
      </c>
    </row>
    <row r="1356" spans="12:16" x14ac:dyDescent="0.3">
      <c r="L1356" s="3" t="str">
        <f>IF(ISTEXT(CRHPrate),"Effectuez l’étape 1",IF(AND(INDEX(claimPeriodNo,MATCH('Étape 1) Taux'!$A$8,claimPeriods,0))&gt;17,INDEX(claimPeriodNo,MATCH('Étape 1) Taux'!$A$8,claimPeriods,0))&lt;20,revenueReduction&lt;0.1),0,IF(NOT(ISNUMBER(H1356)),0,IF(D1356="Oui",0,IF($B1356="Non - avec lien de dépendance",MIN(1129,H1356,$C1356),MIN(1129,H1356))))))</f>
        <v>Effectuez l’étape 1</v>
      </c>
      <c r="M1356" s="3" t="str">
        <f>IF(ISTEXT(CRHPrate),"Effectuez l’étape 1",IF(AND(INDEX(claimPeriodNo,MATCH('Étape 1) Taux'!$A$8,claimPeriods,0))&gt;17,INDEX(claimPeriodNo,MATCH('Étape 1) Taux'!$A$8,claimPeriods,0))&lt;20,revenueReduction&lt;0.1),0,IF(NOT(ISNUMBER(I1356)),0,IF(E1356="Oui",0,IF($B1356="Non - avec lien de dépendance",MIN(1129,I1356,$C1356),MIN(1129,I1356))))))</f>
        <v>Effectuez l’étape 1</v>
      </c>
      <c r="N1356" s="3" t="str">
        <f>IF(ISTEXT(CRHPrate),"Effectuez l’étape 1",IF(AND(INDEX(claimPeriodNo,MATCH('Étape 1) Taux'!$A$8,claimPeriods,0))&gt;17,INDEX(claimPeriodNo,MATCH('Étape 1) Taux'!$A$8,claimPeriods,0))&lt;20,revenueReduction&lt;0.1),0,IF(NOT(ISNUMBER(J1356)),0,IF(F1356="Oui",0,IF($B1356="Non - avec lien de dépendance",MIN(1129,J1356,$C1356),MIN(1129,J1356))))))</f>
        <v>Effectuez l’étape 1</v>
      </c>
      <c r="O1356" s="3" t="str">
        <f>IF(ISTEXT(CRHPrate),"Effectuez l’étape 1",IF(AND(INDEX(claimPeriodNo,MATCH('Étape 1) Taux'!$A$8,claimPeriods,0))&gt;17,INDEX(claimPeriodNo,MATCH('Étape 1) Taux'!$A$8,claimPeriods,0))&lt;20,revenueReduction&lt;0.1),0,IF(NOT(ISNUMBER(K1356)),0,IF(G1356="Oui",0,IF($B1356="Non - avec lien de dépendance",MIN(1129,K1356,$C1356),MIN(1129,K1356))))))</f>
        <v>Effectuez l’étape 1</v>
      </c>
      <c r="P1356" s="3">
        <f t="shared" si="21"/>
        <v>0</v>
      </c>
    </row>
    <row r="1357" spans="12:16" x14ac:dyDescent="0.3">
      <c r="L1357" s="3" t="str">
        <f>IF(ISTEXT(CRHPrate),"Effectuez l’étape 1",IF(AND(INDEX(claimPeriodNo,MATCH('Étape 1) Taux'!$A$8,claimPeriods,0))&gt;17,INDEX(claimPeriodNo,MATCH('Étape 1) Taux'!$A$8,claimPeriods,0))&lt;20,revenueReduction&lt;0.1),0,IF(NOT(ISNUMBER(H1357)),0,IF(D1357="Oui",0,IF($B1357="Non - avec lien de dépendance",MIN(1129,H1357,$C1357),MIN(1129,H1357))))))</f>
        <v>Effectuez l’étape 1</v>
      </c>
      <c r="M1357" s="3" t="str">
        <f>IF(ISTEXT(CRHPrate),"Effectuez l’étape 1",IF(AND(INDEX(claimPeriodNo,MATCH('Étape 1) Taux'!$A$8,claimPeriods,0))&gt;17,INDEX(claimPeriodNo,MATCH('Étape 1) Taux'!$A$8,claimPeriods,0))&lt;20,revenueReduction&lt;0.1),0,IF(NOT(ISNUMBER(I1357)),0,IF(E1357="Oui",0,IF($B1357="Non - avec lien de dépendance",MIN(1129,I1357,$C1357),MIN(1129,I1357))))))</f>
        <v>Effectuez l’étape 1</v>
      </c>
      <c r="N1357" s="3" t="str">
        <f>IF(ISTEXT(CRHPrate),"Effectuez l’étape 1",IF(AND(INDEX(claimPeriodNo,MATCH('Étape 1) Taux'!$A$8,claimPeriods,0))&gt;17,INDEX(claimPeriodNo,MATCH('Étape 1) Taux'!$A$8,claimPeriods,0))&lt;20,revenueReduction&lt;0.1),0,IF(NOT(ISNUMBER(J1357)),0,IF(F1357="Oui",0,IF($B1357="Non - avec lien de dépendance",MIN(1129,J1357,$C1357),MIN(1129,J1357))))))</f>
        <v>Effectuez l’étape 1</v>
      </c>
      <c r="O1357" s="3" t="str">
        <f>IF(ISTEXT(CRHPrate),"Effectuez l’étape 1",IF(AND(INDEX(claimPeriodNo,MATCH('Étape 1) Taux'!$A$8,claimPeriods,0))&gt;17,INDEX(claimPeriodNo,MATCH('Étape 1) Taux'!$A$8,claimPeriods,0))&lt;20,revenueReduction&lt;0.1),0,IF(NOT(ISNUMBER(K1357)),0,IF(G1357="Oui",0,IF($B1357="Non - avec lien de dépendance",MIN(1129,K1357,$C1357),MIN(1129,K1357))))))</f>
        <v>Effectuez l’étape 1</v>
      </c>
      <c r="P1357" s="3">
        <f t="shared" si="21"/>
        <v>0</v>
      </c>
    </row>
    <row r="1358" spans="12:16" x14ac:dyDescent="0.3">
      <c r="L1358" s="3" t="str">
        <f>IF(ISTEXT(CRHPrate),"Effectuez l’étape 1",IF(AND(INDEX(claimPeriodNo,MATCH('Étape 1) Taux'!$A$8,claimPeriods,0))&gt;17,INDEX(claimPeriodNo,MATCH('Étape 1) Taux'!$A$8,claimPeriods,0))&lt;20,revenueReduction&lt;0.1),0,IF(NOT(ISNUMBER(H1358)),0,IF(D1358="Oui",0,IF($B1358="Non - avec lien de dépendance",MIN(1129,H1358,$C1358),MIN(1129,H1358))))))</f>
        <v>Effectuez l’étape 1</v>
      </c>
      <c r="M1358" s="3" t="str">
        <f>IF(ISTEXT(CRHPrate),"Effectuez l’étape 1",IF(AND(INDEX(claimPeriodNo,MATCH('Étape 1) Taux'!$A$8,claimPeriods,0))&gt;17,INDEX(claimPeriodNo,MATCH('Étape 1) Taux'!$A$8,claimPeriods,0))&lt;20,revenueReduction&lt;0.1),0,IF(NOT(ISNUMBER(I1358)),0,IF(E1358="Oui",0,IF($B1358="Non - avec lien de dépendance",MIN(1129,I1358,$C1358),MIN(1129,I1358))))))</f>
        <v>Effectuez l’étape 1</v>
      </c>
      <c r="N1358" s="3" t="str">
        <f>IF(ISTEXT(CRHPrate),"Effectuez l’étape 1",IF(AND(INDEX(claimPeriodNo,MATCH('Étape 1) Taux'!$A$8,claimPeriods,0))&gt;17,INDEX(claimPeriodNo,MATCH('Étape 1) Taux'!$A$8,claimPeriods,0))&lt;20,revenueReduction&lt;0.1),0,IF(NOT(ISNUMBER(J1358)),0,IF(F1358="Oui",0,IF($B1358="Non - avec lien de dépendance",MIN(1129,J1358,$C1358),MIN(1129,J1358))))))</f>
        <v>Effectuez l’étape 1</v>
      </c>
      <c r="O1358" s="3" t="str">
        <f>IF(ISTEXT(CRHPrate),"Effectuez l’étape 1",IF(AND(INDEX(claimPeriodNo,MATCH('Étape 1) Taux'!$A$8,claimPeriods,0))&gt;17,INDEX(claimPeriodNo,MATCH('Étape 1) Taux'!$A$8,claimPeriods,0))&lt;20,revenueReduction&lt;0.1),0,IF(NOT(ISNUMBER(K1358)),0,IF(G1358="Oui",0,IF($B1358="Non - avec lien de dépendance",MIN(1129,K1358,$C1358),MIN(1129,K1358))))))</f>
        <v>Effectuez l’étape 1</v>
      </c>
      <c r="P1358" s="3">
        <f t="shared" si="21"/>
        <v>0</v>
      </c>
    </row>
    <row r="1359" spans="12:16" x14ac:dyDescent="0.3">
      <c r="L1359" s="3" t="str">
        <f>IF(ISTEXT(CRHPrate),"Effectuez l’étape 1",IF(AND(INDEX(claimPeriodNo,MATCH('Étape 1) Taux'!$A$8,claimPeriods,0))&gt;17,INDEX(claimPeriodNo,MATCH('Étape 1) Taux'!$A$8,claimPeriods,0))&lt;20,revenueReduction&lt;0.1),0,IF(NOT(ISNUMBER(H1359)),0,IF(D1359="Oui",0,IF($B1359="Non - avec lien de dépendance",MIN(1129,H1359,$C1359),MIN(1129,H1359))))))</f>
        <v>Effectuez l’étape 1</v>
      </c>
      <c r="M1359" s="3" t="str">
        <f>IF(ISTEXT(CRHPrate),"Effectuez l’étape 1",IF(AND(INDEX(claimPeriodNo,MATCH('Étape 1) Taux'!$A$8,claimPeriods,0))&gt;17,INDEX(claimPeriodNo,MATCH('Étape 1) Taux'!$A$8,claimPeriods,0))&lt;20,revenueReduction&lt;0.1),0,IF(NOT(ISNUMBER(I1359)),0,IF(E1359="Oui",0,IF($B1359="Non - avec lien de dépendance",MIN(1129,I1359,$C1359),MIN(1129,I1359))))))</f>
        <v>Effectuez l’étape 1</v>
      </c>
      <c r="N1359" s="3" t="str">
        <f>IF(ISTEXT(CRHPrate),"Effectuez l’étape 1",IF(AND(INDEX(claimPeriodNo,MATCH('Étape 1) Taux'!$A$8,claimPeriods,0))&gt;17,INDEX(claimPeriodNo,MATCH('Étape 1) Taux'!$A$8,claimPeriods,0))&lt;20,revenueReduction&lt;0.1),0,IF(NOT(ISNUMBER(J1359)),0,IF(F1359="Oui",0,IF($B1359="Non - avec lien de dépendance",MIN(1129,J1359,$C1359),MIN(1129,J1359))))))</f>
        <v>Effectuez l’étape 1</v>
      </c>
      <c r="O1359" s="3" t="str">
        <f>IF(ISTEXT(CRHPrate),"Effectuez l’étape 1",IF(AND(INDEX(claimPeriodNo,MATCH('Étape 1) Taux'!$A$8,claimPeriods,0))&gt;17,INDEX(claimPeriodNo,MATCH('Étape 1) Taux'!$A$8,claimPeriods,0))&lt;20,revenueReduction&lt;0.1),0,IF(NOT(ISNUMBER(K1359)),0,IF(G1359="Oui",0,IF($B1359="Non - avec lien de dépendance",MIN(1129,K1359,$C1359),MIN(1129,K1359))))))</f>
        <v>Effectuez l’étape 1</v>
      </c>
      <c r="P1359" s="3">
        <f t="shared" si="21"/>
        <v>0</v>
      </c>
    </row>
    <row r="1360" spans="12:16" x14ac:dyDescent="0.3">
      <c r="L1360" s="3" t="str">
        <f>IF(ISTEXT(CRHPrate),"Effectuez l’étape 1",IF(AND(INDEX(claimPeriodNo,MATCH('Étape 1) Taux'!$A$8,claimPeriods,0))&gt;17,INDEX(claimPeriodNo,MATCH('Étape 1) Taux'!$A$8,claimPeriods,0))&lt;20,revenueReduction&lt;0.1),0,IF(NOT(ISNUMBER(H1360)),0,IF(D1360="Oui",0,IF($B1360="Non - avec lien de dépendance",MIN(1129,H1360,$C1360),MIN(1129,H1360))))))</f>
        <v>Effectuez l’étape 1</v>
      </c>
      <c r="M1360" s="3" t="str">
        <f>IF(ISTEXT(CRHPrate),"Effectuez l’étape 1",IF(AND(INDEX(claimPeriodNo,MATCH('Étape 1) Taux'!$A$8,claimPeriods,0))&gt;17,INDEX(claimPeriodNo,MATCH('Étape 1) Taux'!$A$8,claimPeriods,0))&lt;20,revenueReduction&lt;0.1),0,IF(NOT(ISNUMBER(I1360)),0,IF(E1360="Oui",0,IF($B1360="Non - avec lien de dépendance",MIN(1129,I1360,$C1360),MIN(1129,I1360))))))</f>
        <v>Effectuez l’étape 1</v>
      </c>
      <c r="N1360" s="3" t="str">
        <f>IF(ISTEXT(CRHPrate),"Effectuez l’étape 1",IF(AND(INDEX(claimPeriodNo,MATCH('Étape 1) Taux'!$A$8,claimPeriods,0))&gt;17,INDEX(claimPeriodNo,MATCH('Étape 1) Taux'!$A$8,claimPeriods,0))&lt;20,revenueReduction&lt;0.1),0,IF(NOT(ISNUMBER(J1360)),0,IF(F1360="Oui",0,IF($B1360="Non - avec lien de dépendance",MIN(1129,J1360,$C1360),MIN(1129,J1360))))))</f>
        <v>Effectuez l’étape 1</v>
      </c>
      <c r="O1360" s="3" t="str">
        <f>IF(ISTEXT(CRHPrate),"Effectuez l’étape 1",IF(AND(INDEX(claimPeriodNo,MATCH('Étape 1) Taux'!$A$8,claimPeriods,0))&gt;17,INDEX(claimPeriodNo,MATCH('Étape 1) Taux'!$A$8,claimPeriods,0))&lt;20,revenueReduction&lt;0.1),0,IF(NOT(ISNUMBER(K1360)),0,IF(G1360="Oui",0,IF($B1360="Non - avec lien de dépendance",MIN(1129,K1360,$C1360),MIN(1129,K1360))))))</f>
        <v>Effectuez l’étape 1</v>
      </c>
      <c r="P1360" s="3">
        <f t="shared" si="21"/>
        <v>0</v>
      </c>
    </row>
    <row r="1361" spans="12:16" x14ac:dyDescent="0.3">
      <c r="L1361" s="3" t="str">
        <f>IF(ISTEXT(CRHPrate),"Effectuez l’étape 1",IF(AND(INDEX(claimPeriodNo,MATCH('Étape 1) Taux'!$A$8,claimPeriods,0))&gt;17,INDEX(claimPeriodNo,MATCH('Étape 1) Taux'!$A$8,claimPeriods,0))&lt;20,revenueReduction&lt;0.1),0,IF(NOT(ISNUMBER(H1361)),0,IF(D1361="Oui",0,IF($B1361="Non - avec lien de dépendance",MIN(1129,H1361,$C1361),MIN(1129,H1361))))))</f>
        <v>Effectuez l’étape 1</v>
      </c>
      <c r="M1361" s="3" t="str">
        <f>IF(ISTEXT(CRHPrate),"Effectuez l’étape 1",IF(AND(INDEX(claimPeriodNo,MATCH('Étape 1) Taux'!$A$8,claimPeriods,0))&gt;17,INDEX(claimPeriodNo,MATCH('Étape 1) Taux'!$A$8,claimPeriods,0))&lt;20,revenueReduction&lt;0.1),0,IF(NOT(ISNUMBER(I1361)),0,IF(E1361="Oui",0,IF($B1361="Non - avec lien de dépendance",MIN(1129,I1361,$C1361),MIN(1129,I1361))))))</f>
        <v>Effectuez l’étape 1</v>
      </c>
      <c r="N1361" s="3" t="str">
        <f>IF(ISTEXT(CRHPrate),"Effectuez l’étape 1",IF(AND(INDEX(claimPeriodNo,MATCH('Étape 1) Taux'!$A$8,claimPeriods,0))&gt;17,INDEX(claimPeriodNo,MATCH('Étape 1) Taux'!$A$8,claimPeriods,0))&lt;20,revenueReduction&lt;0.1),0,IF(NOT(ISNUMBER(J1361)),0,IF(F1361="Oui",0,IF($B1361="Non - avec lien de dépendance",MIN(1129,J1361,$C1361),MIN(1129,J1361))))))</f>
        <v>Effectuez l’étape 1</v>
      </c>
      <c r="O1361" s="3" t="str">
        <f>IF(ISTEXT(CRHPrate),"Effectuez l’étape 1",IF(AND(INDEX(claimPeriodNo,MATCH('Étape 1) Taux'!$A$8,claimPeriods,0))&gt;17,INDEX(claimPeriodNo,MATCH('Étape 1) Taux'!$A$8,claimPeriods,0))&lt;20,revenueReduction&lt;0.1),0,IF(NOT(ISNUMBER(K1361)),0,IF(G1361="Oui",0,IF($B1361="Non - avec lien de dépendance",MIN(1129,K1361,$C1361),MIN(1129,K1361))))))</f>
        <v>Effectuez l’étape 1</v>
      </c>
      <c r="P1361" s="3">
        <f t="shared" si="21"/>
        <v>0</v>
      </c>
    </row>
    <row r="1362" spans="12:16" x14ac:dyDescent="0.3">
      <c r="L1362" s="3" t="str">
        <f>IF(ISTEXT(CRHPrate),"Effectuez l’étape 1",IF(AND(INDEX(claimPeriodNo,MATCH('Étape 1) Taux'!$A$8,claimPeriods,0))&gt;17,INDEX(claimPeriodNo,MATCH('Étape 1) Taux'!$A$8,claimPeriods,0))&lt;20,revenueReduction&lt;0.1),0,IF(NOT(ISNUMBER(H1362)),0,IF(D1362="Oui",0,IF($B1362="Non - avec lien de dépendance",MIN(1129,H1362,$C1362),MIN(1129,H1362))))))</f>
        <v>Effectuez l’étape 1</v>
      </c>
      <c r="M1362" s="3" t="str">
        <f>IF(ISTEXT(CRHPrate),"Effectuez l’étape 1",IF(AND(INDEX(claimPeriodNo,MATCH('Étape 1) Taux'!$A$8,claimPeriods,0))&gt;17,INDEX(claimPeriodNo,MATCH('Étape 1) Taux'!$A$8,claimPeriods,0))&lt;20,revenueReduction&lt;0.1),0,IF(NOT(ISNUMBER(I1362)),0,IF(E1362="Oui",0,IF($B1362="Non - avec lien de dépendance",MIN(1129,I1362,$C1362),MIN(1129,I1362))))))</f>
        <v>Effectuez l’étape 1</v>
      </c>
      <c r="N1362" s="3" t="str">
        <f>IF(ISTEXT(CRHPrate),"Effectuez l’étape 1",IF(AND(INDEX(claimPeriodNo,MATCH('Étape 1) Taux'!$A$8,claimPeriods,0))&gt;17,INDEX(claimPeriodNo,MATCH('Étape 1) Taux'!$A$8,claimPeriods,0))&lt;20,revenueReduction&lt;0.1),0,IF(NOT(ISNUMBER(J1362)),0,IF(F1362="Oui",0,IF($B1362="Non - avec lien de dépendance",MIN(1129,J1362,$C1362),MIN(1129,J1362))))))</f>
        <v>Effectuez l’étape 1</v>
      </c>
      <c r="O1362" s="3" t="str">
        <f>IF(ISTEXT(CRHPrate),"Effectuez l’étape 1",IF(AND(INDEX(claimPeriodNo,MATCH('Étape 1) Taux'!$A$8,claimPeriods,0))&gt;17,INDEX(claimPeriodNo,MATCH('Étape 1) Taux'!$A$8,claimPeriods,0))&lt;20,revenueReduction&lt;0.1),0,IF(NOT(ISNUMBER(K1362)),0,IF(G1362="Oui",0,IF($B1362="Non - avec lien de dépendance",MIN(1129,K1362,$C1362),MIN(1129,K1362))))))</f>
        <v>Effectuez l’étape 1</v>
      </c>
      <c r="P1362" s="3">
        <f t="shared" si="21"/>
        <v>0</v>
      </c>
    </row>
    <row r="1363" spans="12:16" x14ac:dyDescent="0.3">
      <c r="L1363" s="3" t="str">
        <f>IF(ISTEXT(CRHPrate),"Effectuez l’étape 1",IF(AND(INDEX(claimPeriodNo,MATCH('Étape 1) Taux'!$A$8,claimPeriods,0))&gt;17,INDEX(claimPeriodNo,MATCH('Étape 1) Taux'!$A$8,claimPeriods,0))&lt;20,revenueReduction&lt;0.1),0,IF(NOT(ISNUMBER(H1363)),0,IF(D1363="Oui",0,IF($B1363="Non - avec lien de dépendance",MIN(1129,H1363,$C1363),MIN(1129,H1363))))))</f>
        <v>Effectuez l’étape 1</v>
      </c>
      <c r="M1363" s="3" t="str">
        <f>IF(ISTEXT(CRHPrate),"Effectuez l’étape 1",IF(AND(INDEX(claimPeriodNo,MATCH('Étape 1) Taux'!$A$8,claimPeriods,0))&gt;17,INDEX(claimPeriodNo,MATCH('Étape 1) Taux'!$A$8,claimPeriods,0))&lt;20,revenueReduction&lt;0.1),0,IF(NOT(ISNUMBER(I1363)),0,IF(E1363="Oui",0,IF($B1363="Non - avec lien de dépendance",MIN(1129,I1363,$C1363),MIN(1129,I1363))))))</f>
        <v>Effectuez l’étape 1</v>
      </c>
      <c r="N1363" s="3" t="str">
        <f>IF(ISTEXT(CRHPrate),"Effectuez l’étape 1",IF(AND(INDEX(claimPeriodNo,MATCH('Étape 1) Taux'!$A$8,claimPeriods,0))&gt;17,INDEX(claimPeriodNo,MATCH('Étape 1) Taux'!$A$8,claimPeriods,0))&lt;20,revenueReduction&lt;0.1),0,IF(NOT(ISNUMBER(J1363)),0,IF(F1363="Oui",0,IF($B1363="Non - avec lien de dépendance",MIN(1129,J1363,$C1363),MIN(1129,J1363))))))</f>
        <v>Effectuez l’étape 1</v>
      </c>
      <c r="O1363" s="3" t="str">
        <f>IF(ISTEXT(CRHPrate),"Effectuez l’étape 1",IF(AND(INDEX(claimPeriodNo,MATCH('Étape 1) Taux'!$A$8,claimPeriods,0))&gt;17,INDEX(claimPeriodNo,MATCH('Étape 1) Taux'!$A$8,claimPeriods,0))&lt;20,revenueReduction&lt;0.1),0,IF(NOT(ISNUMBER(K1363)),0,IF(G1363="Oui",0,IF($B1363="Non - avec lien de dépendance",MIN(1129,K1363,$C1363),MIN(1129,K1363))))))</f>
        <v>Effectuez l’étape 1</v>
      </c>
      <c r="P1363" s="3">
        <f t="shared" si="21"/>
        <v>0</v>
      </c>
    </row>
    <row r="1364" spans="12:16" x14ac:dyDescent="0.3">
      <c r="L1364" s="3" t="str">
        <f>IF(ISTEXT(CRHPrate),"Effectuez l’étape 1",IF(AND(INDEX(claimPeriodNo,MATCH('Étape 1) Taux'!$A$8,claimPeriods,0))&gt;17,INDEX(claimPeriodNo,MATCH('Étape 1) Taux'!$A$8,claimPeriods,0))&lt;20,revenueReduction&lt;0.1),0,IF(NOT(ISNUMBER(H1364)),0,IF(D1364="Oui",0,IF($B1364="Non - avec lien de dépendance",MIN(1129,H1364,$C1364),MIN(1129,H1364))))))</f>
        <v>Effectuez l’étape 1</v>
      </c>
      <c r="M1364" s="3" t="str">
        <f>IF(ISTEXT(CRHPrate),"Effectuez l’étape 1",IF(AND(INDEX(claimPeriodNo,MATCH('Étape 1) Taux'!$A$8,claimPeriods,0))&gt;17,INDEX(claimPeriodNo,MATCH('Étape 1) Taux'!$A$8,claimPeriods,0))&lt;20,revenueReduction&lt;0.1),0,IF(NOT(ISNUMBER(I1364)),0,IF(E1364="Oui",0,IF($B1364="Non - avec lien de dépendance",MIN(1129,I1364,$C1364),MIN(1129,I1364))))))</f>
        <v>Effectuez l’étape 1</v>
      </c>
      <c r="N1364" s="3" t="str">
        <f>IF(ISTEXT(CRHPrate),"Effectuez l’étape 1",IF(AND(INDEX(claimPeriodNo,MATCH('Étape 1) Taux'!$A$8,claimPeriods,0))&gt;17,INDEX(claimPeriodNo,MATCH('Étape 1) Taux'!$A$8,claimPeriods,0))&lt;20,revenueReduction&lt;0.1),0,IF(NOT(ISNUMBER(J1364)),0,IF(F1364="Oui",0,IF($B1364="Non - avec lien de dépendance",MIN(1129,J1364,$C1364),MIN(1129,J1364))))))</f>
        <v>Effectuez l’étape 1</v>
      </c>
      <c r="O1364" s="3" t="str">
        <f>IF(ISTEXT(CRHPrate),"Effectuez l’étape 1",IF(AND(INDEX(claimPeriodNo,MATCH('Étape 1) Taux'!$A$8,claimPeriods,0))&gt;17,INDEX(claimPeriodNo,MATCH('Étape 1) Taux'!$A$8,claimPeriods,0))&lt;20,revenueReduction&lt;0.1),0,IF(NOT(ISNUMBER(K1364)),0,IF(G1364="Oui",0,IF($B1364="Non - avec lien de dépendance",MIN(1129,K1364,$C1364),MIN(1129,K1364))))))</f>
        <v>Effectuez l’étape 1</v>
      </c>
      <c r="P1364" s="3">
        <f t="shared" si="21"/>
        <v>0</v>
      </c>
    </row>
    <row r="1365" spans="12:16" x14ac:dyDescent="0.3">
      <c r="L1365" s="3" t="str">
        <f>IF(ISTEXT(CRHPrate),"Effectuez l’étape 1",IF(AND(INDEX(claimPeriodNo,MATCH('Étape 1) Taux'!$A$8,claimPeriods,0))&gt;17,INDEX(claimPeriodNo,MATCH('Étape 1) Taux'!$A$8,claimPeriods,0))&lt;20,revenueReduction&lt;0.1),0,IF(NOT(ISNUMBER(H1365)),0,IF(D1365="Oui",0,IF($B1365="Non - avec lien de dépendance",MIN(1129,H1365,$C1365),MIN(1129,H1365))))))</f>
        <v>Effectuez l’étape 1</v>
      </c>
      <c r="M1365" s="3" t="str">
        <f>IF(ISTEXT(CRHPrate),"Effectuez l’étape 1",IF(AND(INDEX(claimPeriodNo,MATCH('Étape 1) Taux'!$A$8,claimPeriods,0))&gt;17,INDEX(claimPeriodNo,MATCH('Étape 1) Taux'!$A$8,claimPeriods,0))&lt;20,revenueReduction&lt;0.1),0,IF(NOT(ISNUMBER(I1365)),0,IF(E1365="Oui",0,IF($B1365="Non - avec lien de dépendance",MIN(1129,I1365,$C1365),MIN(1129,I1365))))))</f>
        <v>Effectuez l’étape 1</v>
      </c>
      <c r="N1365" s="3" t="str">
        <f>IF(ISTEXT(CRHPrate),"Effectuez l’étape 1",IF(AND(INDEX(claimPeriodNo,MATCH('Étape 1) Taux'!$A$8,claimPeriods,0))&gt;17,INDEX(claimPeriodNo,MATCH('Étape 1) Taux'!$A$8,claimPeriods,0))&lt;20,revenueReduction&lt;0.1),0,IF(NOT(ISNUMBER(J1365)),0,IF(F1365="Oui",0,IF($B1365="Non - avec lien de dépendance",MIN(1129,J1365,$C1365),MIN(1129,J1365))))))</f>
        <v>Effectuez l’étape 1</v>
      </c>
      <c r="O1365" s="3" t="str">
        <f>IF(ISTEXT(CRHPrate),"Effectuez l’étape 1",IF(AND(INDEX(claimPeriodNo,MATCH('Étape 1) Taux'!$A$8,claimPeriods,0))&gt;17,INDEX(claimPeriodNo,MATCH('Étape 1) Taux'!$A$8,claimPeriods,0))&lt;20,revenueReduction&lt;0.1),0,IF(NOT(ISNUMBER(K1365)),0,IF(G1365="Oui",0,IF($B1365="Non - avec lien de dépendance",MIN(1129,K1365,$C1365),MIN(1129,K1365))))))</f>
        <v>Effectuez l’étape 1</v>
      </c>
      <c r="P1365" s="3">
        <f t="shared" si="21"/>
        <v>0</v>
      </c>
    </row>
    <row r="1366" spans="12:16" x14ac:dyDescent="0.3">
      <c r="L1366" s="3" t="str">
        <f>IF(ISTEXT(CRHPrate),"Effectuez l’étape 1",IF(AND(INDEX(claimPeriodNo,MATCH('Étape 1) Taux'!$A$8,claimPeriods,0))&gt;17,INDEX(claimPeriodNo,MATCH('Étape 1) Taux'!$A$8,claimPeriods,0))&lt;20,revenueReduction&lt;0.1),0,IF(NOT(ISNUMBER(H1366)),0,IF(D1366="Oui",0,IF($B1366="Non - avec lien de dépendance",MIN(1129,H1366,$C1366),MIN(1129,H1366))))))</f>
        <v>Effectuez l’étape 1</v>
      </c>
      <c r="M1366" s="3" t="str">
        <f>IF(ISTEXT(CRHPrate),"Effectuez l’étape 1",IF(AND(INDEX(claimPeriodNo,MATCH('Étape 1) Taux'!$A$8,claimPeriods,0))&gt;17,INDEX(claimPeriodNo,MATCH('Étape 1) Taux'!$A$8,claimPeriods,0))&lt;20,revenueReduction&lt;0.1),0,IF(NOT(ISNUMBER(I1366)),0,IF(E1366="Oui",0,IF($B1366="Non - avec lien de dépendance",MIN(1129,I1366,$C1366),MIN(1129,I1366))))))</f>
        <v>Effectuez l’étape 1</v>
      </c>
      <c r="N1366" s="3" t="str">
        <f>IF(ISTEXT(CRHPrate),"Effectuez l’étape 1",IF(AND(INDEX(claimPeriodNo,MATCH('Étape 1) Taux'!$A$8,claimPeriods,0))&gt;17,INDEX(claimPeriodNo,MATCH('Étape 1) Taux'!$A$8,claimPeriods,0))&lt;20,revenueReduction&lt;0.1),0,IF(NOT(ISNUMBER(J1366)),0,IF(F1366="Oui",0,IF($B1366="Non - avec lien de dépendance",MIN(1129,J1366,$C1366),MIN(1129,J1366))))))</f>
        <v>Effectuez l’étape 1</v>
      </c>
      <c r="O1366" s="3" t="str">
        <f>IF(ISTEXT(CRHPrate),"Effectuez l’étape 1",IF(AND(INDEX(claimPeriodNo,MATCH('Étape 1) Taux'!$A$8,claimPeriods,0))&gt;17,INDEX(claimPeriodNo,MATCH('Étape 1) Taux'!$A$8,claimPeriods,0))&lt;20,revenueReduction&lt;0.1),0,IF(NOT(ISNUMBER(K1366)),0,IF(G1366="Oui",0,IF($B1366="Non - avec lien de dépendance",MIN(1129,K1366,$C1366),MIN(1129,K1366))))))</f>
        <v>Effectuez l’étape 1</v>
      </c>
      <c r="P1366" s="3">
        <f t="shared" si="21"/>
        <v>0</v>
      </c>
    </row>
    <row r="1367" spans="12:16" x14ac:dyDescent="0.3">
      <c r="L1367" s="3" t="str">
        <f>IF(ISTEXT(CRHPrate),"Effectuez l’étape 1",IF(AND(INDEX(claimPeriodNo,MATCH('Étape 1) Taux'!$A$8,claimPeriods,0))&gt;17,INDEX(claimPeriodNo,MATCH('Étape 1) Taux'!$A$8,claimPeriods,0))&lt;20,revenueReduction&lt;0.1),0,IF(NOT(ISNUMBER(H1367)),0,IF(D1367="Oui",0,IF($B1367="Non - avec lien de dépendance",MIN(1129,H1367,$C1367),MIN(1129,H1367))))))</f>
        <v>Effectuez l’étape 1</v>
      </c>
      <c r="M1367" s="3" t="str">
        <f>IF(ISTEXT(CRHPrate),"Effectuez l’étape 1",IF(AND(INDEX(claimPeriodNo,MATCH('Étape 1) Taux'!$A$8,claimPeriods,0))&gt;17,INDEX(claimPeriodNo,MATCH('Étape 1) Taux'!$A$8,claimPeriods,0))&lt;20,revenueReduction&lt;0.1),0,IF(NOT(ISNUMBER(I1367)),0,IF(E1367="Oui",0,IF($B1367="Non - avec lien de dépendance",MIN(1129,I1367,$C1367),MIN(1129,I1367))))))</f>
        <v>Effectuez l’étape 1</v>
      </c>
      <c r="N1367" s="3" t="str">
        <f>IF(ISTEXT(CRHPrate),"Effectuez l’étape 1",IF(AND(INDEX(claimPeriodNo,MATCH('Étape 1) Taux'!$A$8,claimPeriods,0))&gt;17,INDEX(claimPeriodNo,MATCH('Étape 1) Taux'!$A$8,claimPeriods,0))&lt;20,revenueReduction&lt;0.1),0,IF(NOT(ISNUMBER(J1367)),0,IF(F1367="Oui",0,IF($B1367="Non - avec lien de dépendance",MIN(1129,J1367,$C1367),MIN(1129,J1367))))))</f>
        <v>Effectuez l’étape 1</v>
      </c>
      <c r="O1367" s="3" t="str">
        <f>IF(ISTEXT(CRHPrate),"Effectuez l’étape 1",IF(AND(INDEX(claimPeriodNo,MATCH('Étape 1) Taux'!$A$8,claimPeriods,0))&gt;17,INDEX(claimPeriodNo,MATCH('Étape 1) Taux'!$A$8,claimPeriods,0))&lt;20,revenueReduction&lt;0.1),0,IF(NOT(ISNUMBER(K1367)),0,IF(G1367="Oui",0,IF($B1367="Non - avec lien de dépendance",MIN(1129,K1367,$C1367),MIN(1129,K1367))))))</f>
        <v>Effectuez l’étape 1</v>
      </c>
      <c r="P1367" s="3">
        <f t="shared" si="21"/>
        <v>0</v>
      </c>
    </row>
    <row r="1368" spans="12:16" x14ac:dyDescent="0.3">
      <c r="L1368" s="3" t="str">
        <f>IF(ISTEXT(CRHPrate),"Effectuez l’étape 1",IF(AND(INDEX(claimPeriodNo,MATCH('Étape 1) Taux'!$A$8,claimPeriods,0))&gt;17,INDEX(claimPeriodNo,MATCH('Étape 1) Taux'!$A$8,claimPeriods,0))&lt;20,revenueReduction&lt;0.1),0,IF(NOT(ISNUMBER(H1368)),0,IF(D1368="Oui",0,IF($B1368="Non - avec lien de dépendance",MIN(1129,H1368,$C1368),MIN(1129,H1368))))))</f>
        <v>Effectuez l’étape 1</v>
      </c>
      <c r="M1368" s="3" t="str">
        <f>IF(ISTEXT(CRHPrate),"Effectuez l’étape 1",IF(AND(INDEX(claimPeriodNo,MATCH('Étape 1) Taux'!$A$8,claimPeriods,0))&gt;17,INDEX(claimPeriodNo,MATCH('Étape 1) Taux'!$A$8,claimPeriods,0))&lt;20,revenueReduction&lt;0.1),0,IF(NOT(ISNUMBER(I1368)),0,IF(E1368="Oui",0,IF($B1368="Non - avec lien de dépendance",MIN(1129,I1368,$C1368),MIN(1129,I1368))))))</f>
        <v>Effectuez l’étape 1</v>
      </c>
      <c r="N1368" s="3" t="str">
        <f>IF(ISTEXT(CRHPrate),"Effectuez l’étape 1",IF(AND(INDEX(claimPeriodNo,MATCH('Étape 1) Taux'!$A$8,claimPeriods,0))&gt;17,INDEX(claimPeriodNo,MATCH('Étape 1) Taux'!$A$8,claimPeriods,0))&lt;20,revenueReduction&lt;0.1),0,IF(NOT(ISNUMBER(J1368)),0,IF(F1368="Oui",0,IF($B1368="Non - avec lien de dépendance",MIN(1129,J1368,$C1368),MIN(1129,J1368))))))</f>
        <v>Effectuez l’étape 1</v>
      </c>
      <c r="O1368" s="3" t="str">
        <f>IF(ISTEXT(CRHPrate),"Effectuez l’étape 1",IF(AND(INDEX(claimPeriodNo,MATCH('Étape 1) Taux'!$A$8,claimPeriods,0))&gt;17,INDEX(claimPeriodNo,MATCH('Étape 1) Taux'!$A$8,claimPeriods,0))&lt;20,revenueReduction&lt;0.1),0,IF(NOT(ISNUMBER(K1368)),0,IF(G1368="Oui",0,IF($B1368="Non - avec lien de dépendance",MIN(1129,K1368,$C1368),MIN(1129,K1368))))))</f>
        <v>Effectuez l’étape 1</v>
      </c>
      <c r="P1368" s="3">
        <f t="shared" si="21"/>
        <v>0</v>
      </c>
    </row>
    <row r="1369" spans="12:16" x14ac:dyDescent="0.3">
      <c r="L1369" s="3" t="str">
        <f>IF(ISTEXT(CRHPrate),"Effectuez l’étape 1",IF(AND(INDEX(claimPeriodNo,MATCH('Étape 1) Taux'!$A$8,claimPeriods,0))&gt;17,INDEX(claimPeriodNo,MATCH('Étape 1) Taux'!$A$8,claimPeriods,0))&lt;20,revenueReduction&lt;0.1),0,IF(NOT(ISNUMBER(H1369)),0,IF(D1369="Oui",0,IF($B1369="Non - avec lien de dépendance",MIN(1129,H1369,$C1369),MIN(1129,H1369))))))</f>
        <v>Effectuez l’étape 1</v>
      </c>
      <c r="M1369" s="3" t="str">
        <f>IF(ISTEXT(CRHPrate),"Effectuez l’étape 1",IF(AND(INDEX(claimPeriodNo,MATCH('Étape 1) Taux'!$A$8,claimPeriods,0))&gt;17,INDEX(claimPeriodNo,MATCH('Étape 1) Taux'!$A$8,claimPeriods,0))&lt;20,revenueReduction&lt;0.1),0,IF(NOT(ISNUMBER(I1369)),0,IF(E1369="Oui",0,IF($B1369="Non - avec lien de dépendance",MIN(1129,I1369,$C1369),MIN(1129,I1369))))))</f>
        <v>Effectuez l’étape 1</v>
      </c>
      <c r="N1369" s="3" t="str">
        <f>IF(ISTEXT(CRHPrate),"Effectuez l’étape 1",IF(AND(INDEX(claimPeriodNo,MATCH('Étape 1) Taux'!$A$8,claimPeriods,0))&gt;17,INDEX(claimPeriodNo,MATCH('Étape 1) Taux'!$A$8,claimPeriods,0))&lt;20,revenueReduction&lt;0.1),0,IF(NOT(ISNUMBER(J1369)),0,IF(F1369="Oui",0,IF($B1369="Non - avec lien de dépendance",MIN(1129,J1369,$C1369),MIN(1129,J1369))))))</f>
        <v>Effectuez l’étape 1</v>
      </c>
      <c r="O1369" s="3" t="str">
        <f>IF(ISTEXT(CRHPrate),"Effectuez l’étape 1",IF(AND(INDEX(claimPeriodNo,MATCH('Étape 1) Taux'!$A$8,claimPeriods,0))&gt;17,INDEX(claimPeriodNo,MATCH('Étape 1) Taux'!$A$8,claimPeriods,0))&lt;20,revenueReduction&lt;0.1),0,IF(NOT(ISNUMBER(K1369)),0,IF(G1369="Oui",0,IF($B1369="Non - avec lien de dépendance",MIN(1129,K1369,$C1369),MIN(1129,K1369))))))</f>
        <v>Effectuez l’étape 1</v>
      </c>
      <c r="P1369" s="3">
        <f t="shared" si="21"/>
        <v>0</v>
      </c>
    </row>
    <row r="1370" spans="12:16" x14ac:dyDescent="0.3">
      <c r="L1370" s="3" t="str">
        <f>IF(ISTEXT(CRHPrate),"Effectuez l’étape 1",IF(AND(INDEX(claimPeriodNo,MATCH('Étape 1) Taux'!$A$8,claimPeriods,0))&gt;17,INDEX(claimPeriodNo,MATCH('Étape 1) Taux'!$A$8,claimPeriods,0))&lt;20,revenueReduction&lt;0.1),0,IF(NOT(ISNUMBER(H1370)),0,IF(D1370="Oui",0,IF($B1370="Non - avec lien de dépendance",MIN(1129,H1370,$C1370),MIN(1129,H1370))))))</f>
        <v>Effectuez l’étape 1</v>
      </c>
      <c r="M1370" s="3" t="str">
        <f>IF(ISTEXT(CRHPrate),"Effectuez l’étape 1",IF(AND(INDEX(claimPeriodNo,MATCH('Étape 1) Taux'!$A$8,claimPeriods,0))&gt;17,INDEX(claimPeriodNo,MATCH('Étape 1) Taux'!$A$8,claimPeriods,0))&lt;20,revenueReduction&lt;0.1),0,IF(NOT(ISNUMBER(I1370)),0,IF(E1370="Oui",0,IF($B1370="Non - avec lien de dépendance",MIN(1129,I1370,$C1370),MIN(1129,I1370))))))</f>
        <v>Effectuez l’étape 1</v>
      </c>
      <c r="N1370" s="3" t="str">
        <f>IF(ISTEXT(CRHPrate),"Effectuez l’étape 1",IF(AND(INDEX(claimPeriodNo,MATCH('Étape 1) Taux'!$A$8,claimPeriods,0))&gt;17,INDEX(claimPeriodNo,MATCH('Étape 1) Taux'!$A$8,claimPeriods,0))&lt;20,revenueReduction&lt;0.1),0,IF(NOT(ISNUMBER(J1370)),0,IF(F1370="Oui",0,IF($B1370="Non - avec lien de dépendance",MIN(1129,J1370,$C1370),MIN(1129,J1370))))))</f>
        <v>Effectuez l’étape 1</v>
      </c>
      <c r="O1370" s="3" t="str">
        <f>IF(ISTEXT(CRHPrate),"Effectuez l’étape 1",IF(AND(INDEX(claimPeriodNo,MATCH('Étape 1) Taux'!$A$8,claimPeriods,0))&gt;17,INDEX(claimPeriodNo,MATCH('Étape 1) Taux'!$A$8,claimPeriods,0))&lt;20,revenueReduction&lt;0.1),0,IF(NOT(ISNUMBER(K1370)),0,IF(G1370="Oui",0,IF($B1370="Non - avec lien de dépendance",MIN(1129,K1370,$C1370),MIN(1129,K1370))))))</f>
        <v>Effectuez l’étape 1</v>
      </c>
      <c r="P1370" s="3">
        <f t="shared" si="21"/>
        <v>0</v>
      </c>
    </row>
    <row r="1371" spans="12:16" x14ac:dyDescent="0.3">
      <c r="L1371" s="3" t="str">
        <f>IF(ISTEXT(CRHPrate),"Effectuez l’étape 1",IF(AND(INDEX(claimPeriodNo,MATCH('Étape 1) Taux'!$A$8,claimPeriods,0))&gt;17,INDEX(claimPeriodNo,MATCH('Étape 1) Taux'!$A$8,claimPeriods,0))&lt;20,revenueReduction&lt;0.1),0,IF(NOT(ISNUMBER(H1371)),0,IF(D1371="Oui",0,IF($B1371="Non - avec lien de dépendance",MIN(1129,H1371,$C1371),MIN(1129,H1371))))))</f>
        <v>Effectuez l’étape 1</v>
      </c>
      <c r="M1371" s="3" t="str">
        <f>IF(ISTEXT(CRHPrate),"Effectuez l’étape 1",IF(AND(INDEX(claimPeriodNo,MATCH('Étape 1) Taux'!$A$8,claimPeriods,0))&gt;17,INDEX(claimPeriodNo,MATCH('Étape 1) Taux'!$A$8,claimPeriods,0))&lt;20,revenueReduction&lt;0.1),0,IF(NOT(ISNUMBER(I1371)),0,IF(E1371="Oui",0,IF($B1371="Non - avec lien de dépendance",MIN(1129,I1371,$C1371),MIN(1129,I1371))))))</f>
        <v>Effectuez l’étape 1</v>
      </c>
      <c r="N1371" s="3" t="str">
        <f>IF(ISTEXT(CRHPrate),"Effectuez l’étape 1",IF(AND(INDEX(claimPeriodNo,MATCH('Étape 1) Taux'!$A$8,claimPeriods,0))&gt;17,INDEX(claimPeriodNo,MATCH('Étape 1) Taux'!$A$8,claimPeriods,0))&lt;20,revenueReduction&lt;0.1),0,IF(NOT(ISNUMBER(J1371)),0,IF(F1371="Oui",0,IF($B1371="Non - avec lien de dépendance",MIN(1129,J1371,$C1371),MIN(1129,J1371))))))</f>
        <v>Effectuez l’étape 1</v>
      </c>
      <c r="O1371" s="3" t="str">
        <f>IF(ISTEXT(CRHPrate),"Effectuez l’étape 1",IF(AND(INDEX(claimPeriodNo,MATCH('Étape 1) Taux'!$A$8,claimPeriods,0))&gt;17,INDEX(claimPeriodNo,MATCH('Étape 1) Taux'!$A$8,claimPeriods,0))&lt;20,revenueReduction&lt;0.1),0,IF(NOT(ISNUMBER(K1371)),0,IF(G1371="Oui",0,IF($B1371="Non - avec lien de dépendance",MIN(1129,K1371,$C1371),MIN(1129,K1371))))))</f>
        <v>Effectuez l’étape 1</v>
      </c>
      <c r="P1371" s="3">
        <f t="shared" si="21"/>
        <v>0</v>
      </c>
    </row>
    <row r="1372" spans="12:16" x14ac:dyDescent="0.3">
      <c r="L1372" s="3" t="str">
        <f>IF(ISTEXT(CRHPrate),"Effectuez l’étape 1",IF(AND(INDEX(claimPeriodNo,MATCH('Étape 1) Taux'!$A$8,claimPeriods,0))&gt;17,INDEX(claimPeriodNo,MATCH('Étape 1) Taux'!$A$8,claimPeriods,0))&lt;20,revenueReduction&lt;0.1),0,IF(NOT(ISNUMBER(H1372)),0,IF(D1372="Oui",0,IF($B1372="Non - avec lien de dépendance",MIN(1129,H1372,$C1372),MIN(1129,H1372))))))</f>
        <v>Effectuez l’étape 1</v>
      </c>
      <c r="M1372" s="3" t="str">
        <f>IF(ISTEXT(CRHPrate),"Effectuez l’étape 1",IF(AND(INDEX(claimPeriodNo,MATCH('Étape 1) Taux'!$A$8,claimPeriods,0))&gt;17,INDEX(claimPeriodNo,MATCH('Étape 1) Taux'!$A$8,claimPeriods,0))&lt;20,revenueReduction&lt;0.1),0,IF(NOT(ISNUMBER(I1372)),0,IF(E1372="Oui",0,IF($B1372="Non - avec lien de dépendance",MIN(1129,I1372,$C1372),MIN(1129,I1372))))))</f>
        <v>Effectuez l’étape 1</v>
      </c>
      <c r="N1372" s="3" t="str">
        <f>IF(ISTEXT(CRHPrate),"Effectuez l’étape 1",IF(AND(INDEX(claimPeriodNo,MATCH('Étape 1) Taux'!$A$8,claimPeriods,0))&gt;17,INDEX(claimPeriodNo,MATCH('Étape 1) Taux'!$A$8,claimPeriods,0))&lt;20,revenueReduction&lt;0.1),0,IF(NOT(ISNUMBER(J1372)),0,IF(F1372="Oui",0,IF($B1372="Non - avec lien de dépendance",MIN(1129,J1372,$C1372),MIN(1129,J1372))))))</f>
        <v>Effectuez l’étape 1</v>
      </c>
      <c r="O1372" s="3" t="str">
        <f>IF(ISTEXT(CRHPrate),"Effectuez l’étape 1",IF(AND(INDEX(claimPeriodNo,MATCH('Étape 1) Taux'!$A$8,claimPeriods,0))&gt;17,INDEX(claimPeriodNo,MATCH('Étape 1) Taux'!$A$8,claimPeriods,0))&lt;20,revenueReduction&lt;0.1),0,IF(NOT(ISNUMBER(K1372)),0,IF(G1372="Oui",0,IF($B1372="Non - avec lien de dépendance",MIN(1129,K1372,$C1372),MIN(1129,K1372))))))</f>
        <v>Effectuez l’étape 1</v>
      </c>
      <c r="P1372" s="3">
        <f t="shared" si="21"/>
        <v>0</v>
      </c>
    </row>
    <row r="1373" spans="12:16" x14ac:dyDescent="0.3">
      <c r="L1373" s="3" t="str">
        <f>IF(ISTEXT(CRHPrate),"Effectuez l’étape 1",IF(AND(INDEX(claimPeriodNo,MATCH('Étape 1) Taux'!$A$8,claimPeriods,0))&gt;17,INDEX(claimPeriodNo,MATCH('Étape 1) Taux'!$A$8,claimPeriods,0))&lt;20,revenueReduction&lt;0.1),0,IF(NOT(ISNUMBER(H1373)),0,IF(D1373="Oui",0,IF($B1373="Non - avec lien de dépendance",MIN(1129,H1373,$C1373),MIN(1129,H1373))))))</f>
        <v>Effectuez l’étape 1</v>
      </c>
      <c r="M1373" s="3" t="str">
        <f>IF(ISTEXT(CRHPrate),"Effectuez l’étape 1",IF(AND(INDEX(claimPeriodNo,MATCH('Étape 1) Taux'!$A$8,claimPeriods,0))&gt;17,INDEX(claimPeriodNo,MATCH('Étape 1) Taux'!$A$8,claimPeriods,0))&lt;20,revenueReduction&lt;0.1),0,IF(NOT(ISNUMBER(I1373)),0,IF(E1373="Oui",0,IF($B1373="Non - avec lien de dépendance",MIN(1129,I1373,$C1373),MIN(1129,I1373))))))</f>
        <v>Effectuez l’étape 1</v>
      </c>
      <c r="N1373" s="3" t="str">
        <f>IF(ISTEXT(CRHPrate),"Effectuez l’étape 1",IF(AND(INDEX(claimPeriodNo,MATCH('Étape 1) Taux'!$A$8,claimPeriods,0))&gt;17,INDEX(claimPeriodNo,MATCH('Étape 1) Taux'!$A$8,claimPeriods,0))&lt;20,revenueReduction&lt;0.1),0,IF(NOT(ISNUMBER(J1373)),0,IF(F1373="Oui",0,IF($B1373="Non - avec lien de dépendance",MIN(1129,J1373,$C1373),MIN(1129,J1373))))))</f>
        <v>Effectuez l’étape 1</v>
      </c>
      <c r="O1373" s="3" t="str">
        <f>IF(ISTEXT(CRHPrate),"Effectuez l’étape 1",IF(AND(INDEX(claimPeriodNo,MATCH('Étape 1) Taux'!$A$8,claimPeriods,0))&gt;17,INDEX(claimPeriodNo,MATCH('Étape 1) Taux'!$A$8,claimPeriods,0))&lt;20,revenueReduction&lt;0.1),0,IF(NOT(ISNUMBER(K1373)),0,IF(G1373="Oui",0,IF($B1373="Non - avec lien de dépendance",MIN(1129,K1373,$C1373),MIN(1129,K1373))))))</f>
        <v>Effectuez l’étape 1</v>
      </c>
      <c r="P1373" s="3">
        <f t="shared" si="21"/>
        <v>0</v>
      </c>
    </row>
    <row r="1374" spans="12:16" x14ac:dyDescent="0.3">
      <c r="L1374" s="3" t="str">
        <f>IF(ISTEXT(CRHPrate),"Effectuez l’étape 1",IF(AND(INDEX(claimPeriodNo,MATCH('Étape 1) Taux'!$A$8,claimPeriods,0))&gt;17,INDEX(claimPeriodNo,MATCH('Étape 1) Taux'!$A$8,claimPeriods,0))&lt;20,revenueReduction&lt;0.1),0,IF(NOT(ISNUMBER(H1374)),0,IF(D1374="Oui",0,IF($B1374="Non - avec lien de dépendance",MIN(1129,H1374,$C1374),MIN(1129,H1374))))))</f>
        <v>Effectuez l’étape 1</v>
      </c>
      <c r="M1374" s="3" t="str">
        <f>IF(ISTEXT(CRHPrate),"Effectuez l’étape 1",IF(AND(INDEX(claimPeriodNo,MATCH('Étape 1) Taux'!$A$8,claimPeriods,0))&gt;17,INDEX(claimPeriodNo,MATCH('Étape 1) Taux'!$A$8,claimPeriods,0))&lt;20,revenueReduction&lt;0.1),0,IF(NOT(ISNUMBER(I1374)),0,IF(E1374="Oui",0,IF($B1374="Non - avec lien de dépendance",MIN(1129,I1374,$C1374),MIN(1129,I1374))))))</f>
        <v>Effectuez l’étape 1</v>
      </c>
      <c r="N1374" s="3" t="str">
        <f>IF(ISTEXT(CRHPrate),"Effectuez l’étape 1",IF(AND(INDEX(claimPeriodNo,MATCH('Étape 1) Taux'!$A$8,claimPeriods,0))&gt;17,INDEX(claimPeriodNo,MATCH('Étape 1) Taux'!$A$8,claimPeriods,0))&lt;20,revenueReduction&lt;0.1),0,IF(NOT(ISNUMBER(J1374)),0,IF(F1374="Oui",0,IF($B1374="Non - avec lien de dépendance",MIN(1129,J1374,$C1374),MIN(1129,J1374))))))</f>
        <v>Effectuez l’étape 1</v>
      </c>
      <c r="O1374" s="3" t="str">
        <f>IF(ISTEXT(CRHPrate),"Effectuez l’étape 1",IF(AND(INDEX(claimPeriodNo,MATCH('Étape 1) Taux'!$A$8,claimPeriods,0))&gt;17,INDEX(claimPeriodNo,MATCH('Étape 1) Taux'!$A$8,claimPeriods,0))&lt;20,revenueReduction&lt;0.1),0,IF(NOT(ISNUMBER(K1374)),0,IF(G1374="Oui",0,IF($B1374="Non - avec lien de dépendance",MIN(1129,K1374,$C1374),MIN(1129,K1374))))))</f>
        <v>Effectuez l’étape 1</v>
      </c>
      <c r="P1374" s="3">
        <f t="shared" si="21"/>
        <v>0</v>
      </c>
    </row>
    <row r="1375" spans="12:16" x14ac:dyDescent="0.3">
      <c r="L1375" s="3" t="str">
        <f>IF(ISTEXT(CRHPrate),"Effectuez l’étape 1",IF(AND(INDEX(claimPeriodNo,MATCH('Étape 1) Taux'!$A$8,claimPeriods,0))&gt;17,INDEX(claimPeriodNo,MATCH('Étape 1) Taux'!$A$8,claimPeriods,0))&lt;20,revenueReduction&lt;0.1),0,IF(NOT(ISNUMBER(H1375)),0,IF(D1375="Oui",0,IF($B1375="Non - avec lien de dépendance",MIN(1129,H1375,$C1375),MIN(1129,H1375))))))</f>
        <v>Effectuez l’étape 1</v>
      </c>
      <c r="M1375" s="3" t="str">
        <f>IF(ISTEXT(CRHPrate),"Effectuez l’étape 1",IF(AND(INDEX(claimPeriodNo,MATCH('Étape 1) Taux'!$A$8,claimPeriods,0))&gt;17,INDEX(claimPeriodNo,MATCH('Étape 1) Taux'!$A$8,claimPeriods,0))&lt;20,revenueReduction&lt;0.1),0,IF(NOT(ISNUMBER(I1375)),0,IF(E1375="Oui",0,IF($B1375="Non - avec lien de dépendance",MIN(1129,I1375,$C1375),MIN(1129,I1375))))))</f>
        <v>Effectuez l’étape 1</v>
      </c>
      <c r="N1375" s="3" t="str">
        <f>IF(ISTEXT(CRHPrate),"Effectuez l’étape 1",IF(AND(INDEX(claimPeriodNo,MATCH('Étape 1) Taux'!$A$8,claimPeriods,0))&gt;17,INDEX(claimPeriodNo,MATCH('Étape 1) Taux'!$A$8,claimPeriods,0))&lt;20,revenueReduction&lt;0.1),0,IF(NOT(ISNUMBER(J1375)),0,IF(F1375="Oui",0,IF($B1375="Non - avec lien de dépendance",MIN(1129,J1375,$C1375),MIN(1129,J1375))))))</f>
        <v>Effectuez l’étape 1</v>
      </c>
      <c r="O1375" s="3" t="str">
        <f>IF(ISTEXT(CRHPrate),"Effectuez l’étape 1",IF(AND(INDEX(claimPeriodNo,MATCH('Étape 1) Taux'!$A$8,claimPeriods,0))&gt;17,INDEX(claimPeriodNo,MATCH('Étape 1) Taux'!$A$8,claimPeriods,0))&lt;20,revenueReduction&lt;0.1),0,IF(NOT(ISNUMBER(K1375)),0,IF(G1375="Oui",0,IF($B1375="Non - avec lien de dépendance",MIN(1129,K1375,$C1375),MIN(1129,K1375))))))</f>
        <v>Effectuez l’étape 1</v>
      </c>
      <c r="P1375" s="3">
        <f t="shared" si="21"/>
        <v>0</v>
      </c>
    </row>
    <row r="1376" spans="12:16" x14ac:dyDescent="0.3">
      <c r="L1376" s="3" t="str">
        <f>IF(ISTEXT(CRHPrate),"Effectuez l’étape 1",IF(AND(INDEX(claimPeriodNo,MATCH('Étape 1) Taux'!$A$8,claimPeriods,0))&gt;17,INDEX(claimPeriodNo,MATCH('Étape 1) Taux'!$A$8,claimPeriods,0))&lt;20,revenueReduction&lt;0.1),0,IF(NOT(ISNUMBER(H1376)),0,IF(D1376="Oui",0,IF($B1376="Non - avec lien de dépendance",MIN(1129,H1376,$C1376),MIN(1129,H1376))))))</f>
        <v>Effectuez l’étape 1</v>
      </c>
      <c r="M1376" s="3" t="str">
        <f>IF(ISTEXT(CRHPrate),"Effectuez l’étape 1",IF(AND(INDEX(claimPeriodNo,MATCH('Étape 1) Taux'!$A$8,claimPeriods,0))&gt;17,INDEX(claimPeriodNo,MATCH('Étape 1) Taux'!$A$8,claimPeriods,0))&lt;20,revenueReduction&lt;0.1),0,IF(NOT(ISNUMBER(I1376)),0,IF(E1376="Oui",0,IF($B1376="Non - avec lien de dépendance",MIN(1129,I1376,$C1376),MIN(1129,I1376))))))</f>
        <v>Effectuez l’étape 1</v>
      </c>
      <c r="N1376" s="3" t="str">
        <f>IF(ISTEXT(CRHPrate),"Effectuez l’étape 1",IF(AND(INDEX(claimPeriodNo,MATCH('Étape 1) Taux'!$A$8,claimPeriods,0))&gt;17,INDEX(claimPeriodNo,MATCH('Étape 1) Taux'!$A$8,claimPeriods,0))&lt;20,revenueReduction&lt;0.1),0,IF(NOT(ISNUMBER(J1376)),0,IF(F1376="Oui",0,IF($B1376="Non - avec lien de dépendance",MIN(1129,J1376,$C1376),MIN(1129,J1376))))))</f>
        <v>Effectuez l’étape 1</v>
      </c>
      <c r="O1376" s="3" t="str">
        <f>IF(ISTEXT(CRHPrate),"Effectuez l’étape 1",IF(AND(INDEX(claimPeriodNo,MATCH('Étape 1) Taux'!$A$8,claimPeriods,0))&gt;17,INDEX(claimPeriodNo,MATCH('Étape 1) Taux'!$A$8,claimPeriods,0))&lt;20,revenueReduction&lt;0.1),0,IF(NOT(ISNUMBER(K1376)),0,IF(G1376="Oui",0,IF($B1376="Non - avec lien de dépendance",MIN(1129,K1376,$C1376),MIN(1129,K1376))))))</f>
        <v>Effectuez l’étape 1</v>
      </c>
      <c r="P1376" s="3">
        <f t="shared" si="21"/>
        <v>0</v>
      </c>
    </row>
    <row r="1377" spans="12:16" x14ac:dyDescent="0.3">
      <c r="L1377" s="3" t="str">
        <f>IF(ISTEXT(CRHPrate),"Effectuez l’étape 1",IF(AND(INDEX(claimPeriodNo,MATCH('Étape 1) Taux'!$A$8,claimPeriods,0))&gt;17,INDEX(claimPeriodNo,MATCH('Étape 1) Taux'!$A$8,claimPeriods,0))&lt;20,revenueReduction&lt;0.1),0,IF(NOT(ISNUMBER(H1377)),0,IF(D1377="Oui",0,IF($B1377="Non - avec lien de dépendance",MIN(1129,H1377,$C1377),MIN(1129,H1377))))))</f>
        <v>Effectuez l’étape 1</v>
      </c>
      <c r="M1377" s="3" t="str">
        <f>IF(ISTEXT(CRHPrate),"Effectuez l’étape 1",IF(AND(INDEX(claimPeriodNo,MATCH('Étape 1) Taux'!$A$8,claimPeriods,0))&gt;17,INDEX(claimPeriodNo,MATCH('Étape 1) Taux'!$A$8,claimPeriods,0))&lt;20,revenueReduction&lt;0.1),0,IF(NOT(ISNUMBER(I1377)),0,IF(E1377="Oui",0,IF($B1377="Non - avec lien de dépendance",MIN(1129,I1377,$C1377),MIN(1129,I1377))))))</f>
        <v>Effectuez l’étape 1</v>
      </c>
      <c r="N1377" s="3" t="str">
        <f>IF(ISTEXT(CRHPrate),"Effectuez l’étape 1",IF(AND(INDEX(claimPeriodNo,MATCH('Étape 1) Taux'!$A$8,claimPeriods,0))&gt;17,INDEX(claimPeriodNo,MATCH('Étape 1) Taux'!$A$8,claimPeriods,0))&lt;20,revenueReduction&lt;0.1),0,IF(NOT(ISNUMBER(J1377)),0,IF(F1377="Oui",0,IF($B1377="Non - avec lien de dépendance",MIN(1129,J1377,$C1377),MIN(1129,J1377))))))</f>
        <v>Effectuez l’étape 1</v>
      </c>
      <c r="O1377" s="3" t="str">
        <f>IF(ISTEXT(CRHPrate),"Effectuez l’étape 1",IF(AND(INDEX(claimPeriodNo,MATCH('Étape 1) Taux'!$A$8,claimPeriods,0))&gt;17,INDEX(claimPeriodNo,MATCH('Étape 1) Taux'!$A$8,claimPeriods,0))&lt;20,revenueReduction&lt;0.1),0,IF(NOT(ISNUMBER(K1377)),0,IF(G1377="Oui",0,IF($B1377="Non - avec lien de dépendance",MIN(1129,K1377,$C1377),MIN(1129,K1377))))))</f>
        <v>Effectuez l’étape 1</v>
      </c>
      <c r="P1377" s="3">
        <f t="shared" si="21"/>
        <v>0</v>
      </c>
    </row>
    <row r="1378" spans="12:16" x14ac:dyDescent="0.3">
      <c r="L1378" s="3" t="str">
        <f>IF(ISTEXT(CRHPrate),"Effectuez l’étape 1",IF(AND(INDEX(claimPeriodNo,MATCH('Étape 1) Taux'!$A$8,claimPeriods,0))&gt;17,INDEX(claimPeriodNo,MATCH('Étape 1) Taux'!$A$8,claimPeriods,0))&lt;20,revenueReduction&lt;0.1),0,IF(NOT(ISNUMBER(H1378)),0,IF(D1378="Oui",0,IF($B1378="Non - avec lien de dépendance",MIN(1129,H1378,$C1378),MIN(1129,H1378))))))</f>
        <v>Effectuez l’étape 1</v>
      </c>
      <c r="M1378" s="3" t="str">
        <f>IF(ISTEXT(CRHPrate),"Effectuez l’étape 1",IF(AND(INDEX(claimPeriodNo,MATCH('Étape 1) Taux'!$A$8,claimPeriods,0))&gt;17,INDEX(claimPeriodNo,MATCH('Étape 1) Taux'!$A$8,claimPeriods,0))&lt;20,revenueReduction&lt;0.1),0,IF(NOT(ISNUMBER(I1378)),0,IF(E1378="Oui",0,IF($B1378="Non - avec lien de dépendance",MIN(1129,I1378,$C1378),MIN(1129,I1378))))))</f>
        <v>Effectuez l’étape 1</v>
      </c>
      <c r="N1378" s="3" t="str">
        <f>IF(ISTEXT(CRHPrate),"Effectuez l’étape 1",IF(AND(INDEX(claimPeriodNo,MATCH('Étape 1) Taux'!$A$8,claimPeriods,0))&gt;17,INDEX(claimPeriodNo,MATCH('Étape 1) Taux'!$A$8,claimPeriods,0))&lt;20,revenueReduction&lt;0.1),0,IF(NOT(ISNUMBER(J1378)),0,IF(F1378="Oui",0,IF($B1378="Non - avec lien de dépendance",MIN(1129,J1378,$C1378),MIN(1129,J1378))))))</f>
        <v>Effectuez l’étape 1</v>
      </c>
      <c r="O1378" s="3" t="str">
        <f>IF(ISTEXT(CRHPrate),"Effectuez l’étape 1",IF(AND(INDEX(claimPeriodNo,MATCH('Étape 1) Taux'!$A$8,claimPeriods,0))&gt;17,INDEX(claimPeriodNo,MATCH('Étape 1) Taux'!$A$8,claimPeriods,0))&lt;20,revenueReduction&lt;0.1),0,IF(NOT(ISNUMBER(K1378)),0,IF(G1378="Oui",0,IF($B1378="Non - avec lien de dépendance",MIN(1129,K1378,$C1378),MIN(1129,K1378))))))</f>
        <v>Effectuez l’étape 1</v>
      </c>
      <c r="P1378" s="3">
        <f t="shared" si="21"/>
        <v>0</v>
      </c>
    </row>
    <row r="1379" spans="12:16" x14ac:dyDescent="0.3">
      <c r="L1379" s="3" t="str">
        <f>IF(ISTEXT(CRHPrate),"Effectuez l’étape 1",IF(AND(INDEX(claimPeriodNo,MATCH('Étape 1) Taux'!$A$8,claimPeriods,0))&gt;17,INDEX(claimPeriodNo,MATCH('Étape 1) Taux'!$A$8,claimPeriods,0))&lt;20,revenueReduction&lt;0.1),0,IF(NOT(ISNUMBER(H1379)),0,IF(D1379="Oui",0,IF($B1379="Non - avec lien de dépendance",MIN(1129,H1379,$C1379),MIN(1129,H1379))))))</f>
        <v>Effectuez l’étape 1</v>
      </c>
      <c r="M1379" s="3" t="str">
        <f>IF(ISTEXT(CRHPrate),"Effectuez l’étape 1",IF(AND(INDEX(claimPeriodNo,MATCH('Étape 1) Taux'!$A$8,claimPeriods,0))&gt;17,INDEX(claimPeriodNo,MATCH('Étape 1) Taux'!$A$8,claimPeriods,0))&lt;20,revenueReduction&lt;0.1),0,IF(NOT(ISNUMBER(I1379)),0,IF(E1379="Oui",0,IF($B1379="Non - avec lien de dépendance",MIN(1129,I1379,$C1379),MIN(1129,I1379))))))</f>
        <v>Effectuez l’étape 1</v>
      </c>
      <c r="N1379" s="3" t="str">
        <f>IF(ISTEXT(CRHPrate),"Effectuez l’étape 1",IF(AND(INDEX(claimPeriodNo,MATCH('Étape 1) Taux'!$A$8,claimPeriods,0))&gt;17,INDEX(claimPeriodNo,MATCH('Étape 1) Taux'!$A$8,claimPeriods,0))&lt;20,revenueReduction&lt;0.1),0,IF(NOT(ISNUMBER(J1379)),0,IF(F1379="Oui",0,IF($B1379="Non - avec lien de dépendance",MIN(1129,J1379,$C1379),MIN(1129,J1379))))))</f>
        <v>Effectuez l’étape 1</v>
      </c>
      <c r="O1379" s="3" t="str">
        <f>IF(ISTEXT(CRHPrate),"Effectuez l’étape 1",IF(AND(INDEX(claimPeriodNo,MATCH('Étape 1) Taux'!$A$8,claimPeriods,0))&gt;17,INDEX(claimPeriodNo,MATCH('Étape 1) Taux'!$A$8,claimPeriods,0))&lt;20,revenueReduction&lt;0.1),0,IF(NOT(ISNUMBER(K1379)),0,IF(G1379="Oui",0,IF($B1379="Non - avec lien de dépendance",MIN(1129,K1379,$C1379),MIN(1129,K1379))))))</f>
        <v>Effectuez l’étape 1</v>
      </c>
      <c r="P1379" s="3">
        <f t="shared" si="21"/>
        <v>0</v>
      </c>
    </row>
    <row r="1380" spans="12:16" x14ac:dyDescent="0.3">
      <c r="L1380" s="3" t="str">
        <f>IF(ISTEXT(CRHPrate),"Effectuez l’étape 1",IF(AND(INDEX(claimPeriodNo,MATCH('Étape 1) Taux'!$A$8,claimPeriods,0))&gt;17,INDEX(claimPeriodNo,MATCH('Étape 1) Taux'!$A$8,claimPeriods,0))&lt;20,revenueReduction&lt;0.1),0,IF(NOT(ISNUMBER(H1380)),0,IF(D1380="Oui",0,IF($B1380="Non - avec lien de dépendance",MIN(1129,H1380,$C1380),MIN(1129,H1380))))))</f>
        <v>Effectuez l’étape 1</v>
      </c>
      <c r="M1380" s="3" t="str">
        <f>IF(ISTEXT(CRHPrate),"Effectuez l’étape 1",IF(AND(INDEX(claimPeriodNo,MATCH('Étape 1) Taux'!$A$8,claimPeriods,0))&gt;17,INDEX(claimPeriodNo,MATCH('Étape 1) Taux'!$A$8,claimPeriods,0))&lt;20,revenueReduction&lt;0.1),0,IF(NOT(ISNUMBER(I1380)),0,IF(E1380="Oui",0,IF($B1380="Non - avec lien de dépendance",MIN(1129,I1380,$C1380),MIN(1129,I1380))))))</f>
        <v>Effectuez l’étape 1</v>
      </c>
      <c r="N1380" s="3" t="str">
        <f>IF(ISTEXT(CRHPrate),"Effectuez l’étape 1",IF(AND(INDEX(claimPeriodNo,MATCH('Étape 1) Taux'!$A$8,claimPeriods,0))&gt;17,INDEX(claimPeriodNo,MATCH('Étape 1) Taux'!$A$8,claimPeriods,0))&lt;20,revenueReduction&lt;0.1),0,IF(NOT(ISNUMBER(J1380)),0,IF(F1380="Oui",0,IF($B1380="Non - avec lien de dépendance",MIN(1129,J1380,$C1380),MIN(1129,J1380))))))</f>
        <v>Effectuez l’étape 1</v>
      </c>
      <c r="O1380" s="3" t="str">
        <f>IF(ISTEXT(CRHPrate),"Effectuez l’étape 1",IF(AND(INDEX(claimPeriodNo,MATCH('Étape 1) Taux'!$A$8,claimPeriods,0))&gt;17,INDEX(claimPeriodNo,MATCH('Étape 1) Taux'!$A$8,claimPeriods,0))&lt;20,revenueReduction&lt;0.1),0,IF(NOT(ISNUMBER(K1380)),0,IF(G1380="Oui",0,IF($B1380="Non - avec lien de dépendance",MIN(1129,K1380,$C1380),MIN(1129,K1380))))))</f>
        <v>Effectuez l’étape 1</v>
      </c>
      <c r="P1380" s="3">
        <f t="shared" si="21"/>
        <v>0</v>
      </c>
    </row>
    <row r="1381" spans="12:16" x14ac:dyDescent="0.3">
      <c r="L1381" s="3" t="str">
        <f>IF(ISTEXT(CRHPrate),"Effectuez l’étape 1",IF(AND(INDEX(claimPeriodNo,MATCH('Étape 1) Taux'!$A$8,claimPeriods,0))&gt;17,INDEX(claimPeriodNo,MATCH('Étape 1) Taux'!$A$8,claimPeriods,0))&lt;20,revenueReduction&lt;0.1),0,IF(NOT(ISNUMBER(H1381)),0,IF(D1381="Oui",0,IF($B1381="Non - avec lien de dépendance",MIN(1129,H1381,$C1381),MIN(1129,H1381))))))</f>
        <v>Effectuez l’étape 1</v>
      </c>
      <c r="M1381" s="3" t="str">
        <f>IF(ISTEXT(CRHPrate),"Effectuez l’étape 1",IF(AND(INDEX(claimPeriodNo,MATCH('Étape 1) Taux'!$A$8,claimPeriods,0))&gt;17,INDEX(claimPeriodNo,MATCH('Étape 1) Taux'!$A$8,claimPeriods,0))&lt;20,revenueReduction&lt;0.1),0,IF(NOT(ISNUMBER(I1381)),0,IF(E1381="Oui",0,IF($B1381="Non - avec lien de dépendance",MIN(1129,I1381,$C1381),MIN(1129,I1381))))))</f>
        <v>Effectuez l’étape 1</v>
      </c>
      <c r="N1381" s="3" t="str">
        <f>IF(ISTEXT(CRHPrate),"Effectuez l’étape 1",IF(AND(INDEX(claimPeriodNo,MATCH('Étape 1) Taux'!$A$8,claimPeriods,0))&gt;17,INDEX(claimPeriodNo,MATCH('Étape 1) Taux'!$A$8,claimPeriods,0))&lt;20,revenueReduction&lt;0.1),0,IF(NOT(ISNUMBER(J1381)),0,IF(F1381="Oui",0,IF($B1381="Non - avec lien de dépendance",MIN(1129,J1381,$C1381),MIN(1129,J1381))))))</f>
        <v>Effectuez l’étape 1</v>
      </c>
      <c r="O1381" s="3" t="str">
        <f>IF(ISTEXT(CRHPrate),"Effectuez l’étape 1",IF(AND(INDEX(claimPeriodNo,MATCH('Étape 1) Taux'!$A$8,claimPeriods,0))&gt;17,INDEX(claimPeriodNo,MATCH('Étape 1) Taux'!$A$8,claimPeriods,0))&lt;20,revenueReduction&lt;0.1),0,IF(NOT(ISNUMBER(K1381)),0,IF(G1381="Oui",0,IF($B1381="Non - avec lien de dépendance",MIN(1129,K1381,$C1381),MIN(1129,K1381))))))</f>
        <v>Effectuez l’étape 1</v>
      </c>
      <c r="P1381" s="3">
        <f t="shared" si="21"/>
        <v>0</v>
      </c>
    </row>
    <row r="1382" spans="12:16" x14ac:dyDescent="0.3">
      <c r="L1382" s="3" t="str">
        <f>IF(ISTEXT(CRHPrate),"Effectuez l’étape 1",IF(AND(INDEX(claimPeriodNo,MATCH('Étape 1) Taux'!$A$8,claimPeriods,0))&gt;17,INDEX(claimPeriodNo,MATCH('Étape 1) Taux'!$A$8,claimPeriods,0))&lt;20,revenueReduction&lt;0.1),0,IF(NOT(ISNUMBER(H1382)),0,IF(D1382="Oui",0,IF($B1382="Non - avec lien de dépendance",MIN(1129,H1382,$C1382),MIN(1129,H1382))))))</f>
        <v>Effectuez l’étape 1</v>
      </c>
      <c r="M1382" s="3" t="str">
        <f>IF(ISTEXT(CRHPrate),"Effectuez l’étape 1",IF(AND(INDEX(claimPeriodNo,MATCH('Étape 1) Taux'!$A$8,claimPeriods,0))&gt;17,INDEX(claimPeriodNo,MATCH('Étape 1) Taux'!$A$8,claimPeriods,0))&lt;20,revenueReduction&lt;0.1),0,IF(NOT(ISNUMBER(I1382)),0,IF(E1382="Oui",0,IF($B1382="Non - avec lien de dépendance",MIN(1129,I1382,$C1382),MIN(1129,I1382))))))</f>
        <v>Effectuez l’étape 1</v>
      </c>
      <c r="N1382" s="3" t="str">
        <f>IF(ISTEXT(CRHPrate),"Effectuez l’étape 1",IF(AND(INDEX(claimPeriodNo,MATCH('Étape 1) Taux'!$A$8,claimPeriods,0))&gt;17,INDEX(claimPeriodNo,MATCH('Étape 1) Taux'!$A$8,claimPeriods,0))&lt;20,revenueReduction&lt;0.1),0,IF(NOT(ISNUMBER(J1382)),0,IF(F1382="Oui",0,IF($B1382="Non - avec lien de dépendance",MIN(1129,J1382,$C1382),MIN(1129,J1382))))))</f>
        <v>Effectuez l’étape 1</v>
      </c>
      <c r="O1382" s="3" t="str">
        <f>IF(ISTEXT(CRHPrate),"Effectuez l’étape 1",IF(AND(INDEX(claimPeriodNo,MATCH('Étape 1) Taux'!$A$8,claimPeriods,0))&gt;17,INDEX(claimPeriodNo,MATCH('Étape 1) Taux'!$A$8,claimPeriods,0))&lt;20,revenueReduction&lt;0.1),0,IF(NOT(ISNUMBER(K1382)),0,IF(G1382="Oui",0,IF($B1382="Non - avec lien de dépendance",MIN(1129,K1382,$C1382),MIN(1129,K1382))))))</f>
        <v>Effectuez l’étape 1</v>
      </c>
      <c r="P1382" s="3">
        <f t="shared" si="21"/>
        <v>0</v>
      </c>
    </row>
    <row r="1383" spans="12:16" x14ac:dyDescent="0.3">
      <c r="L1383" s="3" t="str">
        <f>IF(ISTEXT(CRHPrate),"Effectuez l’étape 1",IF(AND(INDEX(claimPeriodNo,MATCH('Étape 1) Taux'!$A$8,claimPeriods,0))&gt;17,INDEX(claimPeriodNo,MATCH('Étape 1) Taux'!$A$8,claimPeriods,0))&lt;20,revenueReduction&lt;0.1),0,IF(NOT(ISNUMBER(H1383)),0,IF(D1383="Oui",0,IF($B1383="Non - avec lien de dépendance",MIN(1129,H1383,$C1383),MIN(1129,H1383))))))</f>
        <v>Effectuez l’étape 1</v>
      </c>
      <c r="M1383" s="3" t="str">
        <f>IF(ISTEXT(CRHPrate),"Effectuez l’étape 1",IF(AND(INDEX(claimPeriodNo,MATCH('Étape 1) Taux'!$A$8,claimPeriods,0))&gt;17,INDEX(claimPeriodNo,MATCH('Étape 1) Taux'!$A$8,claimPeriods,0))&lt;20,revenueReduction&lt;0.1),0,IF(NOT(ISNUMBER(I1383)),0,IF(E1383="Oui",0,IF($B1383="Non - avec lien de dépendance",MIN(1129,I1383,$C1383),MIN(1129,I1383))))))</f>
        <v>Effectuez l’étape 1</v>
      </c>
      <c r="N1383" s="3" t="str">
        <f>IF(ISTEXT(CRHPrate),"Effectuez l’étape 1",IF(AND(INDEX(claimPeriodNo,MATCH('Étape 1) Taux'!$A$8,claimPeriods,0))&gt;17,INDEX(claimPeriodNo,MATCH('Étape 1) Taux'!$A$8,claimPeriods,0))&lt;20,revenueReduction&lt;0.1),0,IF(NOT(ISNUMBER(J1383)),0,IF(F1383="Oui",0,IF($B1383="Non - avec lien de dépendance",MIN(1129,J1383,$C1383),MIN(1129,J1383))))))</f>
        <v>Effectuez l’étape 1</v>
      </c>
      <c r="O1383" s="3" t="str">
        <f>IF(ISTEXT(CRHPrate),"Effectuez l’étape 1",IF(AND(INDEX(claimPeriodNo,MATCH('Étape 1) Taux'!$A$8,claimPeriods,0))&gt;17,INDEX(claimPeriodNo,MATCH('Étape 1) Taux'!$A$8,claimPeriods,0))&lt;20,revenueReduction&lt;0.1),0,IF(NOT(ISNUMBER(K1383)),0,IF(G1383="Oui",0,IF($B1383="Non - avec lien de dépendance",MIN(1129,K1383,$C1383),MIN(1129,K1383))))))</f>
        <v>Effectuez l’étape 1</v>
      </c>
      <c r="P1383" s="3">
        <f t="shared" si="21"/>
        <v>0</v>
      </c>
    </row>
    <row r="1384" spans="12:16" x14ac:dyDescent="0.3">
      <c r="L1384" s="3" t="str">
        <f>IF(ISTEXT(CRHPrate),"Effectuez l’étape 1",IF(AND(INDEX(claimPeriodNo,MATCH('Étape 1) Taux'!$A$8,claimPeriods,0))&gt;17,INDEX(claimPeriodNo,MATCH('Étape 1) Taux'!$A$8,claimPeriods,0))&lt;20,revenueReduction&lt;0.1),0,IF(NOT(ISNUMBER(H1384)),0,IF(D1384="Oui",0,IF($B1384="Non - avec lien de dépendance",MIN(1129,H1384,$C1384),MIN(1129,H1384))))))</f>
        <v>Effectuez l’étape 1</v>
      </c>
      <c r="M1384" s="3" t="str">
        <f>IF(ISTEXT(CRHPrate),"Effectuez l’étape 1",IF(AND(INDEX(claimPeriodNo,MATCH('Étape 1) Taux'!$A$8,claimPeriods,0))&gt;17,INDEX(claimPeriodNo,MATCH('Étape 1) Taux'!$A$8,claimPeriods,0))&lt;20,revenueReduction&lt;0.1),0,IF(NOT(ISNUMBER(I1384)),0,IF(E1384="Oui",0,IF($B1384="Non - avec lien de dépendance",MIN(1129,I1384,$C1384),MIN(1129,I1384))))))</f>
        <v>Effectuez l’étape 1</v>
      </c>
      <c r="N1384" s="3" t="str">
        <f>IF(ISTEXT(CRHPrate),"Effectuez l’étape 1",IF(AND(INDEX(claimPeriodNo,MATCH('Étape 1) Taux'!$A$8,claimPeriods,0))&gt;17,INDEX(claimPeriodNo,MATCH('Étape 1) Taux'!$A$8,claimPeriods,0))&lt;20,revenueReduction&lt;0.1),0,IF(NOT(ISNUMBER(J1384)),0,IF(F1384="Oui",0,IF($B1384="Non - avec lien de dépendance",MIN(1129,J1384,$C1384),MIN(1129,J1384))))))</f>
        <v>Effectuez l’étape 1</v>
      </c>
      <c r="O1384" s="3" t="str">
        <f>IF(ISTEXT(CRHPrate),"Effectuez l’étape 1",IF(AND(INDEX(claimPeriodNo,MATCH('Étape 1) Taux'!$A$8,claimPeriods,0))&gt;17,INDEX(claimPeriodNo,MATCH('Étape 1) Taux'!$A$8,claimPeriods,0))&lt;20,revenueReduction&lt;0.1),0,IF(NOT(ISNUMBER(K1384)),0,IF(G1384="Oui",0,IF($B1384="Non - avec lien de dépendance",MIN(1129,K1384,$C1384),MIN(1129,K1384))))))</f>
        <v>Effectuez l’étape 1</v>
      </c>
      <c r="P1384" s="3">
        <f t="shared" si="21"/>
        <v>0</v>
      </c>
    </row>
    <row r="1385" spans="12:16" x14ac:dyDescent="0.3">
      <c r="L1385" s="3" t="str">
        <f>IF(ISTEXT(CRHPrate),"Effectuez l’étape 1",IF(AND(INDEX(claimPeriodNo,MATCH('Étape 1) Taux'!$A$8,claimPeriods,0))&gt;17,INDEX(claimPeriodNo,MATCH('Étape 1) Taux'!$A$8,claimPeriods,0))&lt;20,revenueReduction&lt;0.1),0,IF(NOT(ISNUMBER(H1385)),0,IF(D1385="Oui",0,IF($B1385="Non - avec lien de dépendance",MIN(1129,H1385,$C1385),MIN(1129,H1385))))))</f>
        <v>Effectuez l’étape 1</v>
      </c>
      <c r="M1385" s="3" t="str">
        <f>IF(ISTEXT(CRHPrate),"Effectuez l’étape 1",IF(AND(INDEX(claimPeriodNo,MATCH('Étape 1) Taux'!$A$8,claimPeriods,0))&gt;17,INDEX(claimPeriodNo,MATCH('Étape 1) Taux'!$A$8,claimPeriods,0))&lt;20,revenueReduction&lt;0.1),0,IF(NOT(ISNUMBER(I1385)),0,IF(E1385="Oui",0,IF($B1385="Non - avec lien de dépendance",MIN(1129,I1385,$C1385),MIN(1129,I1385))))))</f>
        <v>Effectuez l’étape 1</v>
      </c>
      <c r="N1385" s="3" t="str">
        <f>IF(ISTEXT(CRHPrate),"Effectuez l’étape 1",IF(AND(INDEX(claimPeriodNo,MATCH('Étape 1) Taux'!$A$8,claimPeriods,0))&gt;17,INDEX(claimPeriodNo,MATCH('Étape 1) Taux'!$A$8,claimPeriods,0))&lt;20,revenueReduction&lt;0.1),0,IF(NOT(ISNUMBER(J1385)),0,IF(F1385="Oui",0,IF($B1385="Non - avec lien de dépendance",MIN(1129,J1385,$C1385),MIN(1129,J1385))))))</f>
        <v>Effectuez l’étape 1</v>
      </c>
      <c r="O1385" s="3" t="str">
        <f>IF(ISTEXT(CRHPrate),"Effectuez l’étape 1",IF(AND(INDEX(claimPeriodNo,MATCH('Étape 1) Taux'!$A$8,claimPeriods,0))&gt;17,INDEX(claimPeriodNo,MATCH('Étape 1) Taux'!$A$8,claimPeriods,0))&lt;20,revenueReduction&lt;0.1),0,IF(NOT(ISNUMBER(K1385)),0,IF(G1385="Oui",0,IF($B1385="Non - avec lien de dépendance",MIN(1129,K1385,$C1385),MIN(1129,K1385))))))</f>
        <v>Effectuez l’étape 1</v>
      </c>
      <c r="P1385" s="3">
        <f t="shared" si="21"/>
        <v>0</v>
      </c>
    </row>
    <row r="1386" spans="12:16" x14ac:dyDescent="0.3">
      <c r="L1386" s="3" t="str">
        <f>IF(ISTEXT(CRHPrate),"Effectuez l’étape 1",IF(AND(INDEX(claimPeriodNo,MATCH('Étape 1) Taux'!$A$8,claimPeriods,0))&gt;17,INDEX(claimPeriodNo,MATCH('Étape 1) Taux'!$A$8,claimPeriods,0))&lt;20,revenueReduction&lt;0.1),0,IF(NOT(ISNUMBER(H1386)),0,IF(D1386="Oui",0,IF($B1386="Non - avec lien de dépendance",MIN(1129,H1386,$C1386),MIN(1129,H1386))))))</f>
        <v>Effectuez l’étape 1</v>
      </c>
      <c r="M1386" s="3" t="str">
        <f>IF(ISTEXT(CRHPrate),"Effectuez l’étape 1",IF(AND(INDEX(claimPeriodNo,MATCH('Étape 1) Taux'!$A$8,claimPeriods,0))&gt;17,INDEX(claimPeriodNo,MATCH('Étape 1) Taux'!$A$8,claimPeriods,0))&lt;20,revenueReduction&lt;0.1),0,IF(NOT(ISNUMBER(I1386)),0,IF(E1386="Oui",0,IF($B1386="Non - avec lien de dépendance",MIN(1129,I1386,$C1386),MIN(1129,I1386))))))</f>
        <v>Effectuez l’étape 1</v>
      </c>
      <c r="N1386" s="3" t="str">
        <f>IF(ISTEXT(CRHPrate),"Effectuez l’étape 1",IF(AND(INDEX(claimPeriodNo,MATCH('Étape 1) Taux'!$A$8,claimPeriods,0))&gt;17,INDEX(claimPeriodNo,MATCH('Étape 1) Taux'!$A$8,claimPeriods,0))&lt;20,revenueReduction&lt;0.1),0,IF(NOT(ISNUMBER(J1386)),0,IF(F1386="Oui",0,IF($B1386="Non - avec lien de dépendance",MIN(1129,J1386,$C1386),MIN(1129,J1386))))))</f>
        <v>Effectuez l’étape 1</v>
      </c>
      <c r="O1386" s="3" t="str">
        <f>IF(ISTEXT(CRHPrate),"Effectuez l’étape 1",IF(AND(INDEX(claimPeriodNo,MATCH('Étape 1) Taux'!$A$8,claimPeriods,0))&gt;17,INDEX(claimPeriodNo,MATCH('Étape 1) Taux'!$A$8,claimPeriods,0))&lt;20,revenueReduction&lt;0.1),0,IF(NOT(ISNUMBER(K1386)),0,IF(G1386="Oui",0,IF($B1386="Non - avec lien de dépendance",MIN(1129,K1386,$C1386),MIN(1129,K1386))))))</f>
        <v>Effectuez l’étape 1</v>
      </c>
      <c r="P1386" s="3">
        <f t="shared" si="21"/>
        <v>0</v>
      </c>
    </row>
    <row r="1387" spans="12:16" x14ac:dyDescent="0.3">
      <c r="L1387" s="3" t="str">
        <f>IF(ISTEXT(CRHPrate),"Effectuez l’étape 1",IF(AND(INDEX(claimPeriodNo,MATCH('Étape 1) Taux'!$A$8,claimPeriods,0))&gt;17,INDEX(claimPeriodNo,MATCH('Étape 1) Taux'!$A$8,claimPeriods,0))&lt;20,revenueReduction&lt;0.1),0,IF(NOT(ISNUMBER(H1387)),0,IF(D1387="Oui",0,IF($B1387="Non - avec lien de dépendance",MIN(1129,H1387,$C1387),MIN(1129,H1387))))))</f>
        <v>Effectuez l’étape 1</v>
      </c>
      <c r="M1387" s="3" t="str">
        <f>IF(ISTEXT(CRHPrate),"Effectuez l’étape 1",IF(AND(INDEX(claimPeriodNo,MATCH('Étape 1) Taux'!$A$8,claimPeriods,0))&gt;17,INDEX(claimPeriodNo,MATCH('Étape 1) Taux'!$A$8,claimPeriods,0))&lt;20,revenueReduction&lt;0.1),0,IF(NOT(ISNUMBER(I1387)),0,IF(E1387="Oui",0,IF($B1387="Non - avec lien de dépendance",MIN(1129,I1387,$C1387),MIN(1129,I1387))))))</f>
        <v>Effectuez l’étape 1</v>
      </c>
      <c r="N1387" s="3" t="str">
        <f>IF(ISTEXT(CRHPrate),"Effectuez l’étape 1",IF(AND(INDEX(claimPeriodNo,MATCH('Étape 1) Taux'!$A$8,claimPeriods,0))&gt;17,INDEX(claimPeriodNo,MATCH('Étape 1) Taux'!$A$8,claimPeriods,0))&lt;20,revenueReduction&lt;0.1),0,IF(NOT(ISNUMBER(J1387)),0,IF(F1387="Oui",0,IF($B1387="Non - avec lien de dépendance",MIN(1129,J1387,$C1387),MIN(1129,J1387))))))</f>
        <v>Effectuez l’étape 1</v>
      </c>
      <c r="O1387" s="3" t="str">
        <f>IF(ISTEXT(CRHPrate),"Effectuez l’étape 1",IF(AND(INDEX(claimPeriodNo,MATCH('Étape 1) Taux'!$A$8,claimPeriods,0))&gt;17,INDEX(claimPeriodNo,MATCH('Étape 1) Taux'!$A$8,claimPeriods,0))&lt;20,revenueReduction&lt;0.1),0,IF(NOT(ISNUMBER(K1387)),0,IF(G1387="Oui",0,IF($B1387="Non - avec lien de dépendance",MIN(1129,K1387,$C1387),MIN(1129,K1387))))))</f>
        <v>Effectuez l’étape 1</v>
      </c>
      <c r="P1387" s="3">
        <f t="shared" si="21"/>
        <v>0</v>
      </c>
    </row>
    <row r="1388" spans="12:16" x14ac:dyDescent="0.3">
      <c r="L1388" s="3" t="str">
        <f>IF(ISTEXT(CRHPrate),"Effectuez l’étape 1",IF(AND(INDEX(claimPeriodNo,MATCH('Étape 1) Taux'!$A$8,claimPeriods,0))&gt;17,INDEX(claimPeriodNo,MATCH('Étape 1) Taux'!$A$8,claimPeriods,0))&lt;20,revenueReduction&lt;0.1),0,IF(NOT(ISNUMBER(H1388)),0,IF(D1388="Oui",0,IF($B1388="Non - avec lien de dépendance",MIN(1129,H1388,$C1388),MIN(1129,H1388))))))</f>
        <v>Effectuez l’étape 1</v>
      </c>
      <c r="M1388" s="3" t="str">
        <f>IF(ISTEXT(CRHPrate),"Effectuez l’étape 1",IF(AND(INDEX(claimPeriodNo,MATCH('Étape 1) Taux'!$A$8,claimPeriods,0))&gt;17,INDEX(claimPeriodNo,MATCH('Étape 1) Taux'!$A$8,claimPeriods,0))&lt;20,revenueReduction&lt;0.1),0,IF(NOT(ISNUMBER(I1388)),0,IF(E1388="Oui",0,IF($B1388="Non - avec lien de dépendance",MIN(1129,I1388,$C1388),MIN(1129,I1388))))))</f>
        <v>Effectuez l’étape 1</v>
      </c>
      <c r="N1388" s="3" t="str">
        <f>IF(ISTEXT(CRHPrate),"Effectuez l’étape 1",IF(AND(INDEX(claimPeriodNo,MATCH('Étape 1) Taux'!$A$8,claimPeriods,0))&gt;17,INDEX(claimPeriodNo,MATCH('Étape 1) Taux'!$A$8,claimPeriods,0))&lt;20,revenueReduction&lt;0.1),0,IF(NOT(ISNUMBER(J1388)),0,IF(F1388="Oui",0,IF($B1388="Non - avec lien de dépendance",MIN(1129,J1388,$C1388),MIN(1129,J1388))))))</f>
        <v>Effectuez l’étape 1</v>
      </c>
      <c r="O1388" s="3" t="str">
        <f>IF(ISTEXT(CRHPrate),"Effectuez l’étape 1",IF(AND(INDEX(claimPeriodNo,MATCH('Étape 1) Taux'!$A$8,claimPeriods,0))&gt;17,INDEX(claimPeriodNo,MATCH('Étape 1) Taux'!$A$8,claimPeriods,0))&lt;20,revenueReduction&lt;0.1),0,IF(NOT(ISNUMBER(K1388)),0,IF(G1388="Oui",0,IF($B1388="Non - avec lien de dépendance",MIN(1129,K1388,$C1388),MIN(1129,K1388))))))</f>
        <v>Effectuez l’étape 1</v>
      </c>
      <c r="P1388" s="3">
        <f t="shared" si="21"/>
        <v>0</v>
      </c>
    </row>
    <row r="1389" spans="12:16" x14ac:dyDescent="0.3">
      <c r="L1389" s="3" t="str">
        <f>IF(ISTEXT(CRHPrate),"Effectuez l’étape 1",IF(AND(INDEX(claimPeriodNo,MATCH('Étape 1) Taux'!$A$8,claimPeriods,0))&gt;17,INDEX(claimPeriodNo,MATCH('Étape 1) Taux'!$A$8,claimPeriods,0))&lt;20,revenueReduction&lt;0.1),0,IF(NOT(ISNUMBER(H1389)),0,IF(D1389="Oui",0,IF($B1389="Non - avec lien de dépendance",MIN(1129,H1389,$C1389),MIN(1129,H1389))))))</f>
        <v>Effectuez l’étape 1</v>
      </c>
      <c r="M1389" s="3" t="str">
        <f>IF(ISTEXT(CRHPrate),"Effectuez l’étape 1",IF(AND(INDEX(claimPeriodNo,MATCH('Étape 1) Taux'!$A$8,claimPeriods,0))&gt;17,INDEX(claimPeriodNo,MATCH('Étape 1) Taux'!$A$8,claimPeriods,0))&lt;20,revenueReduction&lt;0.1),0,IF(NOT(ISNUMBER(I1389)),0,IF(E1389="Oui",0,IF($B1389="Non - avec lien de dépendance",MIN(1129,I1389,$C1389),MIN(1129,I1389))))))</f>
        <v>Effectuez l’étape 1</v>
      </c>
      <c r="N1389" s="3" t="str">
        <f>IF(ISTEXT(CRHPrate),"Effectuez l’étape 1",IF(AND(INDEX(claimPeriodNo,MATCH('Étape 1) Taux'!$A$8,claimPeriods,0))&gt;17,INDEX(claimPeriodNo,MATCH('Étape 1) Taux'!$A$8,claimPeriods,0))&lt;20,revenueReduction&lt;0.1),0,IF(NOT(ISNUMBER(J1389)),0,IF(F1389="Oui",0,IF($B1389="Non - avec lien de dépendance",MIN(1129,J1389,$C1389),MIN(1129,J1389))))))</f>
        <v>Effectuez l’étape 1</v>
      </c>
      <c r="O1389" s="3" t="str">
        <f>IF(ISTEXT(CRHPrate),"Effectuez l’étape 1",IF(AND(INDEX(claimPeriodNo,MATCH('Étape 1) Taux'!$A$8,claimPeriods,0))&gt;17,INDEX(claimPeriodNo,MATCH('Étape 1) Taux'!$A$8,claimPeriods,0))&lt;20,revenueReduction&lt;0.1),0,IF(NOT(ISNUMBER(K1389)),0,IF(G1389="Oui",0,IF($B1389="Non - avec lien de dépendance",MIN(1129,K1389,$C1389),MIN(1129,K1389))))))</f>
        <v>Effectuez l’étape 1</v>
      </c>
      <c r="P1389" s="3">
        <f t="shared" si="21"/>
        <v>0</v>
      </c>
    </row>
    <row r="1390" spans="12:16" x14ac:dyDescent="0.3">
      <c r="L1390" s="3" t="str">
        <f>IF(ISTEXT(CRHPrate),"Effectuez l’étape 1",IF(AND(INDEX(claimPeriodNo,MATCH('Étape 1) Taux'!$A$8,claimPeriods,0))&gt;17,INDEX(claimPeriodNo,MATCH('Étape 1) Taux'!$A$8,claimPeriods,0))&lt;20,revenueReduction&lt;0.1),0,IF(NOT(ISNUMBER(H1390)),0,IF(D1390="Oui",0,IF($B1390="Non - avec lien de dépendance",MIN(1129,H1390,$C1390),MIN(1129,H1390))))))</f>
        <v>Effectuez l’étape 1</v>
      </c>
      <c r="M1390" s="3" t="str">
        <f>IF(ISTEXT(CRHPrate),"Effectuez l’étape 1",IF(AND(INDEX(claimPeriodNo,MATCH('Étape 1) Taux'!$A$8,claimPeriods,0))&gt;17,INDEX(claimPeriodNo,MATCH('Étape 1) Taux'!$A$8,claimPeriods,0))&lt;20,revenueReduction&lt;0.1),0,IF(NOT(ISNUMBER(I1390)),0,IF(E1390="Oui",0,IF($B1390="Non - avec lien de dépendance",MIN(1129,I1390,$C1390),MIN(1129,I1390))))))</f>
        <v>Effectuez l’étape 1</v>
      </c>
      <c r="N1390" s="3" t="str">
        <f>IF(ISTEXT(CRHPrate),"Effectuez l’étape 1",IF(AND(INDEX(claimPeriodNo,MATCH('Étape 1) Taux'!$A$8,claimPeriods,0))&gt;17,INDEX(claimPeriodNo,MATCH('Étape 1) Taux'!$A$8,claimPeriods,0))&lt;20,revenueReduction&lt;0.1),0,IF(NOT(ISNUMBER(J1390)),0,IF(F1390="Oui",0,IF($B1390="Non - avec lien de dépendance",MIN(1129,J1390,$C1390),MIN(1129,J1390))))))</f>
        <v>Effectuez l’étape 1</v>
      </c>
      <c r="O1390" s="3" t="str">
        <f>IF(ISTEXT(CRHPrate),"Effectuez l’étape 1",IF(AND(INDEX(claimPeriodNo,MATCH('Étape 1) Taux'!$A$8,claimPeriods,0))&gt;17,INDEX(claimPeriodNo,MATCH('Étape 1) Taux'!$A$8,claimPeriods,0))&lt;20,revenueReduction&lt;0.1),0,IF(NOT(ISNUMBER(K1390)),0,IF(G1390="Oui",0,IF($B1390="Non - avec lien de dépendance",MIN(1129,K1390,$C1390),MIN(1129,K1390))))))</f>
        <v>Effectuez l’étape 1</v>
      </c>
      <c r="P1390" s="3">
        <f t="shared" si="21"/>
        <v>0</v>
      </c>
    </row>
    <row r="1391" spans="12:16" x14ac:dyDescent="0.3">
      <c r="L1391" s="3" t="str">
        <f>IF(ISTEXT(CRHPrate),"Effectuez l’étape 1",IF(AND(INDEX(claimPeriodNo,MATCH('Étape 1) Taux'!$A$8,claimPeriods,0))&gt;17,INDEX(claimPeriodNo,MATCH('Étape 1) Taux'!$A$8,claimPeriods,0))&lt;20,revenueReduction&lt;0.1),0,IF(NOT(ISNUMBER(H1391)),0,IF(D1391="Oui",0,IF($B1391="Non - avec lien de dépendance",MIN(1129,H1391,$C1391),MIN(1129,H1391))))))</f>
        <v>Effectuez l’étape 1</v>
      </c>
      <c r="M1391" s="3" t="str">
        <f>IF(ISTEXT(CRHPrate),"Effectuez l’étape 1",IF(AND(INDEX(claimPeriodNo,MATCH('Étape 1) Taux'!$A$8,claimPeriods,0))&gt;17,INDEX(claimPeriodNo,MATCH('Étape 1) Taux'!$A$8,claimPeriods,0))&lt;20,revenueReduction&lt;0.1),0,IF(NOT(ISNUMBER(I1391)),0,IF(E1391="Oui",0,IF($B1391="Non - avec lien de dépendance",MIN(1129,I1391,$C1391),MIN(1129,I1391))))))</f>
        <v>Effectuez l’étape 1</v>
      </c>
      <c r="N1391" s="3" t="str">
        <f>IF(ISTEXT(CRHPrate),"Effectuez l’étape 1",IF(AND(INDEX(claimPeriodNo,MATCH('Étape 1) Taux'!$A$8,claimPeriods,0))&gt;17,INDEX(claimPeriodNo,MATCH('Étape 1) Taux'!$A$8,claimPeriods,0))&lt;20,revenueReduction&lt;0.1),0,IF(NOT(ISNUMBER(J1391)),0,IF(F1391="Oui",0,IF($B1391="Non - avec lien de dépendance",MIN(1129,J1391,$C1391),MIN(1129,J1391))))))</f>
        <v>Effectuez l’étape 1</v>
      </c>
      <c r="O1391" s="3" t="str">
        <f>IF(ISTEXT(CRHPrate),"Effectuez l’étape 1",IF(AND(INDEX(claimPeriodNo,MATCH('Étape 1) Taux'!$A$8,claimPeriods,0))&gt;17,INDEX(claimPeriodNo,MATCH('Étape 1) Taux'!$A$8,claimPeriods,0))&lt;20,revenueReduction&lt;0.1),0,IF(NOT(ISNUMBER(K1391)),0,IF(G1391="Oui",0,IF($B1391="Non - avec lien de dépendance",MIN(1129,K1391,$C1391),MIN(1129,K1391))))))</f>
        <v>Effectuez l’étape 1</v>
      </c>
      <c r="P1391" s="3">
        <f t="shared" si="21"/>
        <v>0</v>
      </c>
    </row>
    <row r="1392" spans="12:16" x14ac:dyDescent="0.3">
      <c r="L1392" s="3" t="str">
        <f>IF(ISTEXT(CRHPrate),"Effectuez l’étape 1",IF(AND(INDEX(claimPeriodNo,MATCH('Étape 1) Taux'!$A$8,claimPeriods,0))&gt;17,INDEX(claimPeriodNo,MATCH('Étape 1) Taux'!$A$8,claimPeriods,0))&lt;20,revenueReduction&lt;0.1),0,IF(NOT(ISNUMBER(H1392)),0,IF(D1392="Oui",0,IF($B1392="Non - avec lien de dépendance",MIN(1129,H1392,$C1392),MIN(1129,H1392))))))</f>
        <v>Effectuez l’étape 1</v>
      </c>
      <c r="M1392" s="3" t="str">
        <f>IF(ISTEXT(CRHPrate),"Effectuez l’étape 1",IF(AND(INDEX(claimPeriodNo,MATCH('Étape 1) Taux'!$A$8,claimPeriods,0))&gt;17,INDEX(claimPeriodNo,MATCH('Étape 1) Taux'!$A$8,claimPeriods,0))&lt;20,revenueReduction&lt;0.1),0,IF(NOT(ISNUMBER(I1392)),0,IF(E1392="Oui",0,IF($B1392="Non - avec lien de dépendance",MIN(1129,I1392,$C1392),MIN(1129,I1392))))))</f>
        <v>Effectuez l’étape 1</v>
      </c>
      <c r="N1392" s="3" t="str">
        <f>IF(ISTEXT(CRHPrate),"Effectuez l’étape 1",IF(AND(INDEX(claimPeriodNo,MATCH('Étape 1) Taux'!$A$8,claimPeriods,0))&gt;17,INDEX(claimPeriodNo,MATCH('Étape 1) Taux'!$A$8,claimPeriods,0))&lt;20,revenueReduction&lt;0.1),0,IF(NOT(ISNUMBER(J1392)),0,IF(F1392="Oui",0,IF($B1392="Non - avec lien de dépendance",MIN(1129,J1392,$C1392),MIN(1129,J1392))))))</f>
        <v>Effectuez l’étape 1</v>
      </c>
      <c r="O1392" s="3" t="str">
        <f>IF(ISTEXT(CRHPrate),"Effectuez l’étape 1",IF(AND(INDEX(claimPeriodNo,MATCH('Étape 1) Taux'!$A$8,claimPeriods,0))&gt;17,INDEX(claimPeriodNo,MATCH('Étape 1) Taux'!$A$8,claimPeriods,0))&lt;20,revenueReduction&lt;0.1),0,IF(NOT(ISNUMBER(K1392)),0,IF(G1392="Oui",0,IF($B1392="Non - avec lien de dépendance",MIN(1129,K1392,$C1392),MIN(1129,K1392))))))</f>
        <v>Effectuez l’étape 1</v>
      </c>
      <c r="P1392" s="3">
        <f t="shared" si="21"/>
        <v>0</v>
      </c>
    </row>
    <row r="1393" spans="12:16" x14ac:dyDescent="0.3">
      <c r="L1393" s="3" t="str">
        <f>IF(ISTEXT(CRHPrate),"Effectuez l’étape 1",IF(AND(INDEX(claimPeriodNo,MATCH('Étape 1) Taux'!$A$8,claimPeriods,0))&gt;17,INDEX(claimPeriodNo,MATCH('Étape 1) Taux'!$A$8,claimPeriods,0))&lt;20,revenueReduction&lt;0.1),0,IF(NOT(ISNUMBER(H1393)),0,IF(D1393="Oui",0,IF($B1393="Non - avec lien de dépendance",MIN(1129,H1393,$C1393),MIN(1129,H1393))))))</f>
        <v>Effectuez l’étape 1</v>
      </c>
      <c r="M1393" s="3" t="str">
        <f>IF(ISTEXT(CRHPrate),"Effectuez l’étape 1",IF(AND(INDEX(claimPeriodNo,MATCH('Étape 1) Taux'!$A$8,claimPeriods,0))&gt;17,INDEX(claimPeriodNo,MATCH('Étape 1) Taux'!$A$8,claimPeriods,0))&lt;20,revenueReduction&lt;0.1),0,IF(NOT(ISNUMBER(I1393)),0,IF(E1393="Oui",0,IF($B1393="Non - avec lien de dépendance",MIN(1129,I1393,$C1393),MIN(1129,I1393))))))</f>
        <v>Effectuez l’étape 1</v>
      </c>
      <c r="N1393" s="3" t="str">
        <f>IF(ISTEXT(CRHPrate),"Effectuez l’étape 1",IF(AND(INDEX(claimPeriodNo,MATCH('Étape 1) Taux'!$A$8,claimPeriods,0))&gt;17,INDEX(claimPeriodNo,MATCH('Étape 1) Taux'!$A$8,claimPeriods,0))&lt;20,revenueReduction&lt;0.1),0,IF(NOT(ISNUMBER(J1393)),0,IF(F1393="Oui",0,IF($B1393="Non - avec lien de dépendance",MIN(1129,J1393,$C1393),MIN(1129,J1393))))))</f>
        <v>Effectuez l’étape 1</v>
      </c>
      <c r="O1393" s="3" t="str">
        <f>IF(ISTEXT(CRHPrate),"Effectuez l’étape 1",IF(AND(INDEX(claimPeriodNo,MATCH('Étape 1) Taux'!$A$8,claimPeriods,0))&gt;17,INDEX(claimPeriodNo,MATCH('Étape 1) Taux'!$A$8,claimPeriods,0))&lt;20,revenueReduction&lt;0.1),0,IF(NOT(ISNUMBER(K1393)),0,IF(G1393="Oui",0,IF($B1393="Non - avec lien de dépendance",MIN(1129,K1393,$C1393),MIN(1129,K1393))))))</f>
        <v>Effectuez l’étape 1</v>
      </c>
      <c r="P1393" s="3">
        <f t="shared" si="21"/>
        <v>0</v>
      </c>
    </row>
    <row r="1394" spans="12:16" x14ac:dyDescent="0.3">
      <c r="L1394" s="3" t="str">
        <f>IF(ISTEXT(CRHPrate),"Effectuez l’étape 1",IF(AND(INDEX(claimPeriodNo,MATCH('Étape 1) Taux'!$A$8,claimPeriods,0))&gt;17,INDEX(claimPeriodNo,MATCH('Étape 1) Taux'!$A$8,claimPeriods,0))&lt;20,revenueReduction&lt;0.1),0,IF(NOT(ISNUMBER(H1394)),0,IF(D1394="Oui",0,IF($B1394="Non - avec lien de dépendance",MIN(1129,H1394,$C1394),MIN(1129,H1394))))))</f>
        <v>Effectuez l’étape 1</v>
      </c>
      <c r="M1394" s="3" t="str">
        <f>IF(ISTEXT(CRHPrate),"Effectuez l’étape 1",IF(AND(INDEX(claimPeriodNo,MATCH('Étape 1) Taux'!$A$8,claimPeriods,0))&gt;17,INDEX(claimPeriodNo,MATCH('Étape 1) Taux'!$A$8,claimPeriods,0))&lt;20,revenueReduction&lt;0.1),0,IF(NOT(ISNUMBER(I1394)),0,IF(E1394="Oui",0,IF($B1394="Non - avec lien de dépendance",MIN(1129,I1394,$C1394),MIN(1129,I1394))))))</f>
        <v>Effectuez l’étape 1</v>
      </c>
      <c r="N1394" s="3" t="str">
        <f>IF(ISTEXT(CRHPrate),"Effectuez l’étape 1",IF(AND(INDEX(claimPeriodNo,MATCH('Étape 1) Taux'!$A$8,claimPeriods,0))&gt;17,INDEX(claimPeriodNo,MATCH('Étape 1) Taux'!$A$8,claimPeriods,0))&lt;20,revenueReduction&lt;0.1),0,IF(NOT(ISNUMBER(J1394)),0,IF(F1394="Oui",0,IF($B1394="Non - avec lien de dépendance",MIN(1129,J1394,$C1394),MIN(1129,J1394))))))</f>
        <v>Effectuez l’étape 1</v>
      </c>
      <c r="O1394" s="3" t="str">
        <f>IF(ISTEXT(CRHPrate),"Effectuez l’étape 1",IF(AND(INDEX(claimPeriodNo,MATCH('Étape 1) Taux'!$A$8,claimPeriods,0))&gt;17,INDEX(claimPeriodNo,MATCH('Étape 1) Taux'!$A$8,claimPeriods,0))&lt;20,revenueReduction&lt;0.1),0,IF(NOT(ISNUMBER(K1394)),0,IF(G1394="Oui",0,IF($B1394="Non - avec lien de dépendance",MIN(1129,K1394,$C1394),MIN(1129,K1394))))))</f>
        <v>Effectuez l’étape 1</v>
      </c>
      <c r="P1394" s="3">
        <f t="shared" si="21"/>
        <v>0</v>
      </c>
    </row>
    <row r="1395" spans="12:16" x14ac:dyDescent="0.3">
      <c r="L1395" s="3" t="str">
        <f>IF(ISTEXT(CRHPrate),"Effectuez l’étape 1",IF(AND(INDEX(claimPeriodNo,MATCH('Étape 1) Taux'!$A$8,claimPeriods,0))&gt;17,INDEX(claimPeriodNo,MATCH('Étape 1) Taux'!$A$8,claimPeriods,0))&lt;20,revenueReduction&lt;0.1),0,IF(NOT(ISNUMBER(H1395)),0,IF(D1395="Oui",0,IF($B1395="Non - avec lien de dépendance",MIN(1129,H1395,$C1395),MIN(1129,H1395))))))</f>
        <v>Effectuez l’étape 1</v>
      </c>
      <c r="M1395" s="3" t="str">
        <f>IF(ISTEXT(CRHPrate),"Effectuez l’étape 1",IF(AND(INDEX(claimPeriodNo,MATCH('Étape 1) Taux'!$A$8,claimPeriods,0))&gt;17,INDEX(claimPeriodNo,MATCH('Étape 1) Taux'!$A$8,claimPeriods,0))&lt;20,revenueReduction&lt;0.1),0,IF(NOT(ISNUMBER(I1395)),0,IF(E1395="Oui",0,IF($B1395="Non - avec lien de dépendance",MIN(1129,I1395,$C1395),MIN(1129,I1395))))))</f>
        <v>Effectuez l’étape 1</v>
      </c>
      <c r="N1395" s="3" t="str">
        <f>IF(ISTEXT(CRHPrate),"Effectuez l’étape 1",IF(AND(INDEX(claimPeriodNo,MATCH('Étape 1) Taux'!$A$8,claimPeriods,0))&gt;17,INDEX(claimPeriodNo,MATCH('Étape 1) Taux'!$A$8,claimPeriods,0))&lt;20,revenueReduction&lt;0.1),0,IF(NOT(ISNUMBER(J1395)),0,IF(F1395="Oui",0,IF($B1395="Non - avec lien de dépendance",MIN(1129,J1395,$C1395),MIN(1129,J1395))))))</f>
        <v>Effectuez l’étape 1</v>
      </c>
      <c r="O1395" s="3" t="str">
        <f>IF(ISTEXT(CRHPrate),"Effectuez l’étape 1",IF(AND(INDEX(claimPeriodNo,MATCH('Étape 1) Taux'!$A$8,claimPeriods,0))&gt;17,INDEX(claimPeriodNo,MATCH('Étape 1) Taux'!$A$8,claimPeriods,0))&lt;20,revenueReduction&lt;0.1),0,IF(NOT(ISNUMBER(K1395)),0,IF(G1395="Oui",0,IF($B1395="Non - avec lien de dépendance",MIN(1129,K1395,$C1395),MIN(1129,K1395))))))</f>
        <v>Effectuez l’étape 1</v>
      </c>
      <c r="P1395" s="3">
        <f t="shared" si="21"/>
        <v>0</v>
      </c>
    </row>
    <row r="1396" spans="12:16" x14ac:dyDescent="0.3">
      <c r="L1396" s="3" t="str">
        <f>IF(ISTEXT(CRHPrate),"Effectuez l’étape 1",IF(AND(INDEX(claimPeriodNo,MATCH('Étape 1) Taux'!$A$8,claimPeriods,0))&gt;17,INDEX(claimPeriodNo,MATCH('Étape 1) Taux'!$A$8,claimPeriods,0))&lt;20,revenueReduction&lt;0.1),0,IF(NOT(ISNUMBER(H1396)),0,IF(D1396="Oui",0,IF($B1396="Non - avec lien de dépendance",MIN(1129,H1396,$C1396),MIN(1129,H1396))))))</f>
        <v>Effectuez l’étape 1</v>
      </c>
      <c r="M1396" s="3" t="str">
        <f>IF(ISTEXT(CRHPrate),"Effectuez l’étape 1",IF(AND(INDEX(claimPeriodNo,MATCH('Étape 1) Taux'!$A$8,claimPeriods,0))&gt;17,INDEX(claimPeriodNo,MATCH('Étape 1) Taux'!$A$8,claimPeriods,0))&lt;20,revenueReduction&lt;0.1),0,IF(NOT(ISNUMBER(I1396)),0,IF(E1396="Oui",0,IF($B1396="Non - avec lien de dépendance",MIN(1129,I1396,$C1396),MIN(1129,I1396))))))</f>
        <v>Effectuez l’étape 1</v>
      </c>
      <c r="N1396" s="3" t="str">
        <f>IF(ISTEXT(CRHPrate),"Effectuez l’étape 1",IF(AND(INDEX(claimPeriodNo,MATCH('Étape 1) Taux'!$A$8,claimPeriods,0))&gt;17,INDEX(claimPeriodNo,MATCH('Étape 1) Taux'!$A$8,claimPeriods,0))&lt;20,revenueReduction&lt;0.1),0,IF(NOT(ISNUMBER(J1396)),0,IF(F1396="Oui",0,IF($B1396="Non - avec lien de dépendance",MIN(1129,J1396,$C1396),MIN(1129,J1396))))))</f>
        <v>Effectuez l’étape 1</v>
      </c>
      <c r="O1396" s="3" t="str">
        <f>IF(ISTEXT(CRHPrate),"Effectuez l’étape 1",IF(AND(INDEX(claimPeriodNo,MATCH('Étape 1) Taux'!$A$8,claimPeriods,0))&gt;17,INDEX(claimPeriodNo,MATCH('Étape 1) Taux'!$A$8,claimPeriods,0))&lt;20,revenueReduction&lt;0.1),0,IF(NOT(ISNUMBER(K1396)),0,IF(G1396="Oui",0,IF($B1396="Non - avec lien de dépendance",MIN(1129,K1396,$C1396),MIN(1129,K1396))))))</f>
        <v>Effectuez l’étape 1</v>
      </c>
      <c r="P1396" s="3">
        <f t="shared" si="21"/>
        <v>0</v>
      </c>
    </row>
    <row r="1397" spans="12:16" x14ac:dyDescent="0.3">
      <c r="L1397" s="3" t="str">
        <f>IF(ISTEXT(CRHPrate),"Effectuez l’étape 1",IF(AND(INDEX(claimPeriodNo,MATCH('Étape 1) Taux'!$A$8,claimPeriods,0))&gt;17,INDEX(claimPeriodNo,MATCH('Étape 1) Taux'!$A$8,claimPeriods,0))&lt;20,revenueReduction&lt;0.1),0,IF(NOT(ISNUMBER(H1397)),0,IF(D1397="Oui",0,IF($B1397="Non - avec lien de dépendance",MIN(1129,H1397,$C1397),MIN(1129,H1397))))))</f>
        <v>Effectuez l’étape 1</v>
      </c>
      <c r="M1397" s="3" t="str">
        <f>IF(ISTEXT(CRHPrate),"Effectuez l’étape 1",IF(AND(INDEX(claimPeriodNo,MATCH('Étape 1) Taux'!$A$8,claimPeriods,0))&gt;17,INDEX(claimPeriodNo,MATCH('Étape 1) Taux'!$A$8,claimPeriods,0))&lt;20,revenueReduction&lt;0.1),0,IF(NOT(ISNUMBER(I1397)),0,IF(E1397="Oui",0,IF($B1397="Non - avec lien de dépendance",MIN(1129,I1397,$C1397),MIN(1129,I1397))))))</f>
        <v>Effectuez l’étape 1</v>
      </c>
      <c r="N1397" s="3" t="str">
        <f>IF(ISTEXT(CRHPrate),"Effectuez l’étape 1",IF(AND(INDEX(claimPeriodNo,MATCH('Étape 1) Taux'!$A$8,claimPeriods,0))&gt;17,INDEX(claimPeriodNo,MATCH('Étape 1) Taux'!$A$8,claimPeriods,0))&lt;20,revenueReduction&lt;0.1),0,IF(NOT(ISNUMBER(J1397)),0,IF(F1397="Oui",0,IF($B1397="Non - avec lien de dépendance",MIN(1129,J1397,$C1397),MIN(1129,J1397))))))</f>
        <v>Effectuez l’étape 1</v>
      </c>
      <c r="O1397" s="3" t="str">
        <f>IF(ISTEXT(CRHPrate),"Effectuez l’étape 1",IF(AND(INDEX(claimPeriodNo,MATCH('Étape 1) Taux'!$A$8,claimPeriods,0))&gt;17,INDEX(claimPeriodNo,MATCH('Étape 1) Taux'!$A$8,claimPeriods,0))&lt;20,revenueReduction&lt;0.1),0,IF(NOT(ISNUMBER(K1397)),0,IF(G1397="Oui",0,IF($B1397="Non - avec lien de dépendance",MIN(1129,K1397,$C1397),MIN(1129,K1397))))))</f>
        <v>Effectuez l’étape 1</v>
      </c>
      <c r="P1397" s="3">
        <f t="shared" si="21"/>
        <v>0</v>
      </c>
    </row>
    <row r="1398" spans="12:16" x14ac:dyDescent="0.3">
      <c r="L1398" s="3" t="str">
        <f>IF(ISTEXT(CRHPrate),"Effectuez l’étape 1",IF(AND(INDEX(claimPeriodNo,MATCH('Étape 1) Taux'!$A$8,claimPeriods,0))&gt;17,INDEX(claimPeriodNo,MATCH('Étape 1) Taux'!$A$8,claimPeriods,0))&lt;20,revenueReduction&lt;0.1),0,IF(NOT(ISNUMBER(H1398)),0,IF(D1398="Oui",0,IF($B1398="Non - avec lien de dépendance",MIN(1129,H1398,$C1398),MIN(1129,H1398))))))</f>
        <v>Effectuez l’étape 1</v>
      </c>
      <c r="M1398" s="3" t="str">
        <f>IF(ISTEXT(CRHPrate),"Effectuez l’étape 1",IF(AND(INDEX(claimPeriodNo,MATCH('Étape 1) Taux'!$A$8,claimPeriods,0))&gt;17,INDEX(claimPeriodNo,MATCH('Étape 1) Taux'!$A$8,claimPeriods,0))&lt;20,revenueReduction&lt;0.1),0,IF(NOT(ISNUMBER(I1398)),0,IF(E1398="Oui",0,IF($B1398="Non - avec lien de dépendance",MIN(1129,I1398,$C1398),MIN(1129,I1398))))))</f>
        <v>Effectuez l’étape 1</v>
      </c>
      <c r="N1398" s="3" t="str">
        <f>IF(ISTEXT(CRHPrate),"Effectuez l’étape 1",IF(AND(INDEX(claimPeriodNo,MATCH('Étape 1) Taux'!$A$8,claimPeriods,0))&gt;17,INDEX(claimPeriodNo,MATCH('Étape 1) Taux'!$A$8,claimPeriods,0))&lt;20,revenueReduction&lt;0.1),0,IF(NOT(ISNUMBER(J1398)),0,IF(F1398="Oui",0,IF($B1398="Non - avec lien de dépendance",MIN(1129,J1398,$C1398),MIN(1129,J1398))))))</f>
        <v>Effectuez l’étape 1</v>
      </c>
      <c r="O1398" s="3" t="str">
        <f>IF(ISTEXT(CRHPrate),"Effectuez l’étape 1",IF(AND(INDEX(claimPeriodNo,MATCH('Étape 1) Taux'!$A$8,claimPeriods,0))&gt;17,INDEX(claimPeriodNo,MATCH('Étape 1) Taux'!$A$8,claimPeriods,0))&lt;20,revenueReduction&lt;0.1),0,IF(NOT(ISNUMBER(K1398)),0,IF(G1398="Oui",0,IF($B1398="Non - avec lien de dépendance",MIN(1129,K1398,$C1398),MIN(1129,K1398))))))</f>
        <v>Effectuez l’étape 1</v>
      </c>
      <c r="P1398" s="3">
        <f t="shared" si="21"/>
        <v>0</v>
      </c>
    </row>
    <row r="1399" spans="12:16" x14ac:dyDescent="0.3">
      <c r="L1399" s="3" t="str">
        <f>IF(ISTEXT(CRHPrate),"Effectuez l’étape 1",IF(AND(INDEX(claimPeriodNo,MATCH('Étape 1) Taux'!$A$8,claimPeriods,0))&gt;17,INDEX(claimPeriodNo,MATCH('Étape 1) Taux'!$A$8,claimPeriods,0))&lt;20,revenueReduction&lt;0.1),0,IF(NOT(ISNUMBER(H1399)),0,IF(D1399="Oui",0,IF($B1399="Non - avec lien de dépendance",MIN(1129,H1399,$C1399),MIN(1129,H1399))))))</f>
        <v>Effectuez l’étape 1</v>
      </c>
      <c r="M1399" s="3" t="str">
        <f>IF(ISTEXT(CRHPrate),"Effectuez l’étape 1",IF(AND(INDEX(claimPeriodNo,MATCH('Étape 1) Taux'!$A$8,claimPeriods,0))&gt;17,INDEX(claimPeriodNo,MATCH('Étape 1) Taux'!$A$8,claimPeriods,0))&lt;20,revenueReduction&lt;0.1),0,IF(NOT(ISNUMBER(I1399)),0,IF(E1399="Oui",0,IF($B1399="Non - avec lien de dépendance",MIN(1129,I1399,$C1399),MIN(1129,I1399))))))</f>
        <v>Effectuez l’étape 1</v>
      </c>
      <c r="N1399" s="3" t="str">
        <f>IF(ISTEXT(CRHPrate),"Effectuez l’étape 1",IF(AND(INDEX(claimPeriodNo,MATCH('Étape 1) Taux'!$A$8,claimPeriods,0))&gt;17,INDEX(claimPeriodNo,MATCH('Étape 1) Taux'!$A$8,claimPeriods,0))&lt;20,revenueReduction&lt;0.1),0,IF(NOT(ISNUMBER(J1399)),0,IF(F1399="Oui",0,IF($B1399="Non - avec lien de dépendance",MIN(1129,J1399,$C1399),MIN(1129,J1399))))))</f>
        <v>Effectuez l’étape 1</v>
      </c>
      <c r="O1399" s="3" t="str">
        <f>IF(ISTEXT(CRHPrate),"Effectuez l’étape 1",IF(AND(INDEX(claimPeriodNo,MATCH('Étape 1) Taux'!$A$8,claimPeriods,0))&gt;17,INDEX(claimPeriodNo,MATCH('Étape 1) Taux'!$A$8,claimPeriods,0))&lt;20,revenueReduction&lt;0.1),0,IF(NOT(ISNUMBER(K1399)),0,IF(G1399="Oui",0,IF($B1399="Non - avec lien de dépendance",MIN(1129,K1399,$C1399),MIN(1129,K1399))))))</f>
        <v>Effectuez l’étape 1</v>
      </c>
      <c r="P1399" s="3">
        <f t="shared" si="21"/>
        <v>0</v>
      </c>
    </row>
    <row r="1400" spans="12:16" x14ac:dyDescent="0.3">
      <c r="L1400" s="3" t="str">
        <f>IF(ISTEXT(CRHPrate),"Effectuez l’étape 1",IF(AND(INDEX(claimPeriodNo,MATCH('Étape 1) Taux'!$A$8,claimPeriods,0))&gt;17,INDEX(claimPeriodNo,MATCH('Étape 1) Taux'!$A$8,claimPeriods,0))&lt;20,revenueReduction&lt;0.1),0,IF(NOT(ISNUMBER(H1400)),0,IF(D1400="Oui",0,IF($B1400="Non - avec lien de dépendance",MIN(1129,H1400,$C1400),MIN(1129,H1400))))))</f>
        <v>Effectuez l’étape 1</v>
      </c>
      <c r="M1400" s="3" t="str">
        <f>IF(ISTEXT(CRHPrate),"Effectuez l’étape 1",IF(AND(INDEX(claimPeriodNo,MATCH('Étape 1) Taux'!$A$8,claimPeriods,0))&gt;17,INDEX(claimPeriodNo,MATCH('Étape 1) Taux'!$A$8,claimPeriods,0))&lt;20,revenueReduction&lt;0.1),0,IF(NOT(ISNUMBER(I1400)),0,IF(E1400="Oui",0,IF($B1400="Non - avec lien de dépendance",MIN(1129,I1400,$C1400),MIN(1129,I1400))))))</f>
        <v>Effectuez l’étape 1</v>
      </c>
      <c r="N1400" s="3" t="str">
        <f>IF(ISTEXT(CRHPrate),"Effectuez l’étape 1",IF(AND(INDEX(claimPeriodNo,MATCH('Étape 1) Taux'!$A$8,claimPeriods,0))&gt;17,INDEX(claimPeriodNo,MATCH('Étape 1) Taux'!$A$8,claimPeriods,0))&lt;20,revenueReduction&lt;0.1),0,IF(NOT(ISNUMBER(J1400)),0,IF(F1400="Oui",0,IF($B1400="Non - avec lien de dépendance",MIN(1129,J1400,$C1400),MIN(1129,J1400))))))</f>
        <v>Effectuez l’étape 1</v>
      </c>
      <c r="O1400" s="3" t="str">
        <f>IF(ISTEXT(CRHPrate),"Effectuez l’étape 1",IF(AND(INDEX(claimPeriodNo,MATCH('Étape 1) Taux'!$A$8,claimPeriods,0))&gt;17,INDEX(claimPeriodNo,MATCH('Étape 1) Taux'!$A$8,claimPeriods,0))&lt;20,revenueReduction&lt;0.1),0,IF(NOT(ISNUMBER(K1400)),0,IF(G1400="Oui",0,IF($B1400="Non - avec lien de dépendance",MIN(1129,K1400,$C1400),MIN(1129,K1400))))))</f>
        <v>Effectuez l’étape 1</v>
      </c>
      <c r="P1400" s="3">
        <f t="shared" si="21"/>
        <v>0</v>
      </c>
    </row>
    <row r="1401" spans="12:16" x14ac:dyDescent="0.3">
      <c r="L1401" s="3" t="str">
        <f>IF(ISTEXT(CRHPrate),"Effectuez l’étape 1",IF(AND(INDEX(claimPeriodNo,MATCH('Étape 1) Taux'!$A$8,claimPeriods,0))&gt;17,INDEX(claimPeriodNo,MATCH('Étape 1) Taux'!$A$8,claimPeriods,0))&lt;20,revenueReduction&lt;0.1),0,IF(NOT(ISNUMBER(H1401)),0,IF(D1401="Oui",0,IF($B1401="Non - avec lien de dépendance",MIN(1129,H1401,$C1401),MIN(1129,H1401))))))</f>
        <v>Effectuez l’étape 1</v>
      </c>
      <c r="M1401" s="3" t="str">
        <f>IF(ISTEXT(CRHPrate),"Effectuez l’étape 1",IF(AND(INDEX(claimPeriodNo,MATCH('Étape 1) Taux'!$A$8,claimPeriods,0))&gt;17,INDEX(claimPeriodNo,MATCH('Étape 1) Taux'!$A$8,claimPeriods,0))&lt;20,revenueReduction&lt;0.1),0,IF(NOT(ISNUMBER(I1401)),0,IF(E1401="Oui",0,IF($B1401="Non - avec lien de dépendance",MIN(1129,I1401,$C1401),MIN(1129,I1401))))))</f>
        <v>Effectuez l’étape 1</v>
      </c>
      <c r="N1401" s="3" t="str">
        <f>IF(ISTEXT(CRHPrate),"Effectuez l’étape 1",IF(AND(INDEX(claimPeriodNo,MATCH('Étape 1) Taux'!$A$8,claimPeriods,0))&gt;17,INDEX(claimPeriodNo,MATCH('Étape 1) Taux'!$A$8,claimPeriods,0))&lt;20,revenueReduction&lt;0.1),0,IF(NOT(ISNUMBER(J1401)),0,IF(F1401="Oui",0,IF($B1401="Non - avec lien de dépendance",MIN(1129,J1401,$C1401),MIN(1129,J1401))))))</f>
        <v>Effectuez l’étape 1</v>
      </c>
      <c r="O1401" s="3" t="str">
        <f>IF(ISTEXT(CRHPrate),"Effectuez l’étape 1",IF(AND(INDEX(claimPeriodNo,MATCH('Étape 1) Taux'!$A$8,claimPeriods,0))&gt;17,INDEX(claimPeriodNo,MATCH('Étape 1) Taux'!$A$8,claimPeriods,0))&lt;20,revenueReduction&lt;0.1),0,IF(NOT(ISNUMBER(K1401)),0,IF(G1401="Oui",0,IF($B1401="Non - avec lien de dépendance",MIN(1129,K1401,$C1401),MIN(1129,K1401))))))</f>
        <v>Effectuez l’étape 1</v>
      </c>
      <c r="P1401" s="3">
        <f t="shared" si="21"/>
        <v>0</v>
      </c>
    </row>
    <row r="1402" spans="12:16" x14ac:dyDescent="0.3">
      <c r="L1402" s="3" t="str">
        <f>IF(ISTEXT(CRHPrate),"Effectuez l’étape 1",IF(AND(INDEX(claimPeriodNo,MATCH('Étape 1) Taux'!$A$8,claimPeriods,0))&gt;17,INDEX(claimPeriodNo,MATCH('Étape 1) Taux'!$A$8,claimPeriods,0))&lt;20,revenueReduction&lt;0.1),0,IF(NOT(ISNUMBER(H1402)),0,IF(D1402="Oui",0,IF($B1402="Non - avec lien de dépendance",MIN(1129,H1402,$C1402),MIN(1129,H1402))))))</f>
        <v>Effectuez l’étape 1</v>
      </c>
      <c r="M1402" s="3" t="str">
        <f>IF(ISTEXT(CRHPrate),"Effectuez l’étape 1",IF(AND(INDEX(claimPeriodNo,MATCH('Étape 1) Taux'!$A$8,claimPeriods,0))&gt;17,INDEX(claimPeriodNo,MATCH('Étape 1) Taux'!$A$8,claimPeriods,0))&lt;20,revenueReduction&lt;0.1),0,IF(NOT(ISNUMBER(I1402)),0,IF(E1402="Oui",0,IF($B1402="Non - avec lien de dépendance",MIN(1129,I1402,$C1402),MIN(1129,I1402))))))</f>
        <v>Effectuez l’étape 1</v>
      </c>
      <c r="N1402" s="3" t="str">
        <f>IF(ISTEXT(CRHPrate),"Effectuez l’étape 1",IF(AND(INDEX(claimPeriodNo,MATCH('Étape 1) Taux'!$A$8,claimPeriods,0))&gt;17,INDEX(claimPeriodNo,MATCH('Étape 1) Taux'!$A$8,claimPeriods,0))&lt;20,revenueReduction&lt;0.1),0,IF(NOT(ISNUMBER(J1402)),0,IF(F1402="Oui",0,IF($B1402="Non - avec lien de dépendance",MIN(1129,J1402,$C1402),MIN(1129,J1402))))))</f>
        <v>Effectuez l’étape 1</v>
      </c>
      <c r="O1402" s="3" t="str">
        <f>IF(ISTEXT(CRHPrate),"Effectuez l’étape 1",IF(AND(INDEX(claimPeriodNo,MATCH('Étape 1) Taux'!$A$8,claimPeriods,0))&gt;17,INDEX(claimPeriodNo,MATCH('Étape 1) Taux'!$A$8,claimPeriods,0))&lt;20,revenueReduction&lt;0.1),0,IF(NOT(ISNUMBER(K1402)),0,IF(G1402="Oui",0,IF($B1402="Non - avec lien de dépendance",MIN(1129,K1402,$C1402),MIN(1129,K1402))))))</f>
        <v>Effectuez l’étape 1</v>
      </c>
      <c r="P1402" s="3">
        <f t="shared" si="21"/>
        <v>0</v>
      </c>
    </row>
    <row r="1403" spans="12:16" x14ac:dyDescent="0.3">
      <c r="L1403" s="3" t="str">
        <f>IF(ISTEXT(CRHPrate),"Effectuez l’étape 1",IF(AND(INDEX(claimPeriodNo,MATCH('Étape 1) Taux'!$A$8,claimPeriods,0))&gt;17,INDEX(claimPeriodNo,MATCH('Étape 1) Taux'!$A$8,claimPeriods,0))&lt;20,revenueReduction&lt;0.1),0,IF(NOT(ISNUMBER(H1403)),0,IF(D1403="Oui",0,IF($B1403="Non - avec lien de dépendance",MIN(1129,H1403,$C1403),MIN(1129,H1403))))))</f>
        <v>Effectuez l’étape 1</v>
      </c>
      <c r="M1403" s="3" t="str">
        <f>IF(ISTEXT(CRHPrate),"Effectuez l’étape 1",IF(AND(INDEX(claimPeriodNo,MATCH('Étape 1) Taux'!$A$8,claimPeriods,0))&gt;17,INDEX(claimPeriodNo,MATCH('Étape 1) Taux'!$A$8,claimPeriods,0))&lt;20,revenueReduction&lt;0.1),0,IF(NOT(ISNUMBER(I1403)),0,IF(E1403="Oui",0,IF($B1403="Non - avec lien de dépendance",MIN(1129,I1403,$C1403),MIN(1129,I1403))))))</f>
        <v>Effectuez l’étape 1</v>
      </c>
      <c r="N1403" s="3" t="str">
        <f>IF(ISTEXT(CRHPrate),"Effectuez l’étape 1",IF(AND(INDEX(claimPeriodNo,MATCH('Étape 1) Taux'!$A$8,claimPeriods,0))&gt;17,INDEX(claimPeriodNo,MATCH('Étape 1) Taux'!$A$8,claimPeriods,0))&lt;20,revenueReduction&lt;0.1),0,IF(NOT(ISNUMBER(J1403)),0,IF(F1403="Oui",0,IF($B1403="Non - avec lien de dépendance",MIN(1129,J1403,$C1403),MIN(1129,J1403))))))</f>
        <v>Effectuez l’étape 1</v>
      </c>
      <c r="O1403" s="3" t="str">
        <f>IF(ISTEXT(CRHPrate),"Effectuez l’étape 1",IF(AND(INDEX(claimPeriodNo,MATCH('Étape 1) Taux'!$A$8,claimPeriods,0))&gt;17,INDEX(claimPeriodNo,MATCH('Étape 1) Taux'!$A$8,claimPeriods,0))&lt;20,revenueReduction&lt;0.1),0,IF(NOT(ISNUMBER(K1403)),0,IF(G1403="Oui",0,IF($B1403="Non - avec lien de dépendance",MIN(1129,K1403,$C1403),MIN(1129,K1403))))))</f>
        <v>Effectuez l’étape 1</v>
      </c>
      <c r="P1403" s="3">
        <f t="shared" si="21"/>
        <v>0</v>
      </c>
    </row>
    <row r="1404" spans="12:16" x14ac:dyDescent="0.3">
      <c r="L1404" s="3" t="str">
        <f>IF(ISTEXT(CRHPrate),"Effectuez l’étape 1",IF(AND(INDEX(claimPeriodNo,MATCH('Étape 1) Taux'!$A$8,claimPeriods,0))&gt;17,INDEX(claimPeriodNo,MATCH('Étape 1) Taux'!$A$8,claimPeriods,0))&lt;20,revenueReduction&lt;0.1),0,IF(NOT(ISNUMBER(H1404)),0,IF(D1404="Oui",0,IF($B1404="Non - avec lien de dépendance",MIN(1129,H1404,$C1404),MIN(1129,H1404))))))</f>
        <v>Effectuez l’étape 1</v>
      </c>
      <c r="M1404" s="3" t="str">
        <f>IF(ISTEXT(CRHPrate),"Effectuez l’étape 1",IF(AND(INDEX(claimPeriodNo,MATCH('Étape 1) Taux'!$A$8,claimPeriods,0))&gt;17,INDEX(claimPeriodNo,MATCH('Étape 1) Taux'!$A$8,claimPeriods,0))&lt;20,revenueReduction&lt;0.1),0,IF(NOT(ISNUMBER(I1404)),0,IF(E1404="Oui",0,IF($B1404="Non - avec lien de dépendance",MIN(1129,I1404,$C1404),MIN(1129,I1404))))))</f>
        <v>Effectuez l’étape 1</v>
      </c>
      <c r="N1404" s="3" t="str">
        <f>IF(ISTEXT(CRHPrate),"Effectuez l’étape 1",IF(AND(INDEX(claimPeriodNo,MATCH('Étape 1) Taux'!$A$8,claimPeriods,0))&gt;17,INDEX(claimPeriodNo,MATCH('Étape 1) Taux'!$A$8,claimPeriods,0))&lt;20,revenueReduction&lt;0.1),0,IF(NOT(ISNUMBER(J1404)),0,IF(F1404="Oui",0,IF($B1404="Non - avec lien de dépendance",MIN(1129,J1404,$C1404),MIN(1129,J1404))))))</f>
        <v>Effectuez l’étape 1</v>
      </c>
      <c r="O1404" s="3" t="str">
        <f>IF(ISTEXT(CRHPrate),"Effectuez l’étape 1",IF(AND(INDEX(claimPeriodNo,MATCH('Étape 1) Taux'!$A$8,claimPeriods,0))&gt;17,INDEX(claimPeriodNo,MATCH('Étape 1) Taux'!$A$8,claimPeriods,0))&lt;20,revenueReduction&lt;0.1),0,IF(NOT(ISNUMBER(K1404)),0,IF(G1404="Oui",0,IF($B1404="Non - avec lien de dépendance",MIN(1129,K1404,$C1404),MIN(1129,K1404))))))</f>
        <v>Effectuez l’étape 1</v>
      </c>
      <c r="P1404" s="3">
        <f t="shared" si="21"/>
        <v>0</v>
      </c>
    </row>
    <row r="1405" spans="12:16" x14ac:dyDescent="0.3">
      <c r="L1405" s="3" t="str">
        <f>IF(ISTEXT(CRHPrate),"Effectuez l’étape 1",IF(AND(INDEX(claimPeriodNo,MATCH('Étape 1) Taux'!$A$8,claimPeriods,0))&gt;17,INDEX(claimPeriodNo,MATCH('Étape 1) Taux'!$A$8,claimPeriods,0))&lt;20,revenueReduction&lt;0.1),0,IF(NOT(ISNUMBER(H1405)),0,IF(D1405="Oui",0,IF($B1405="Non - avec lien de dépendance",MIN(1129,H1405,$C1405),MIN(1129,H1405))))))</f>
        <v>Effectuez l’étape 1</v>
      </c>
      <c r="M1405" s="3" t="str">
        <f>IF(ISTEXT(CRHPrate),"Effectuez l’étape 1",IF(AND(INDEX(claimPeriodNo,MATCH('Étape 1) Taux'!$A$8,claimPeriods,0))&gt;17,INDEX(claimPeriodNo,MATCH('Étape 1) Taux'!$A$8,claimPeriods,0))&lt;20,revenueReduction&lt;0.1),0,IF(NOT(ISNUMBER(I1405)),0,IF(E1405="Oui",0,IF($B1405="Non - avec lien de dépendance",MIN(1129,I1405,$C1405),MIN(1129,I1405))))))</f>
        <v>Effectuez l’étape 1</v>
      </c>
      <c r="N1405" s="3" t="str">
        <f>IF(ISTEXT(CRHPrate),"Effectuez l’étape 1",IF(AND(INDEX(claimPeriodNo,MATCH('Étape 1) Taux'!$A$8,claimPeriods,0))&gt;17,INDEX(claimPeriodNo,MATCH('Étape 1) Taux'!$A$8,claimPeriods,0))&lt;20,revenueReduction&lt;0.1),0,IF(NOT(ISNUMBER(J1405)),0,IF(F1405="Oui",0,IF($B1405="Non - avec lien de dépendance",MIN(1129,J1405,$C1405),MIN(1129,J1405))))))</f>
        <v>Effectuez l’étape 1</v>
      </c>
      <c r="O1405" s="3" t="str">
        <f>IF(ISTEXT(CRHPrate),"Effectuez l’étape 1",IF(AND(INDEX(claimPeriodNo,MATCH('Étape 1) Taux'!$A$8,claimPeriods,0))&gt;17,INDEX(claimPeriodNo,MATCH('Étape 1) Taux'!$A$8,claimPeriods,0))&lt;20,revenueReduction&lt;0.1),0,IF(NOT(ISNUMBER(K1405)),0,IF(G1405="Oui",0,IF($B1405="Non - avec lien de dépendance",MIN(1129,K1405,$C1405),MIN(1129,K1405))))))</f>
        <v>Effectuez l’étape 1</v>
      </c>
      <c r="P1405" s="3">
        <f t="shared" si="21"/>
        <v>0</v>
      </c>
    </row>
    <row r="1406" spans="12:16" x14ac:dyDescent="0.3">
      <c r="L1406" s="3" t="str">
        <f>IF(ISTEXT(CRHPrate),"Effectuez l’étape 1",IF(AND(INDEX(claimPeriodNo,MATCH('Étape 1) Taux'!$A$8,claimPeriods,0))&gt;17,INDEX(claimPeriodNo,MATCH('Étape 1) Taux'!$A$8,claimPeriods,0))&lt;20,revenueReduction&lt;0.1),0,IF(NOT(ISNUMBER(H1406)),0,IF(D1406="Oui",0,IF($B1406="Non - avec lien de dépendance",MIN(1129,H1406,$C1406),MIN(1129,H1406))))))</f>
        <v>Effectuez l’étape 1</v>
      </c>
      <c r="M1406" s="3" t="str">
        <f>IF(ISTEXT(CRHPrate),"Effectuez l’étape 1",IF(AND(INDEX(claimPeriodNo,MATCH('Étape 1) Taux'!$A$8,claimPeriods,0))&gt;17,INDEX(claimPeriodNo,MATCH('Étape 1) Taux'!$A$8,claimPeriods,0))&lt;20,revenueReduction&lt;0.1),0,IF(NOT(ISNUMBER(I1406)),0,IF(E1406="Oui",0,IF($B1406="Non - avec lien de dépendance",MIN(1129,I1406,$C1406),MIN(1129,I1406))))))</f>
        <v>Effectuez l’étape 1</v>
      </c>
      <c r="N1406" s="3" t="str">
        <f>IF(ISTEXT(CRHPrate),"Effectuez l’étape 1",IF(AND(INDEX(claimPeriodNo,MATCH('Étape 1) Taux'!$A$8,claimPeriods,0))&gt;17,INDEX(claimPeriodNo,MATCH('Étape 1) Taux'!$A$8,claimPeriods,0))&lt;20,revenueReduction&lt;0.1),0,IF(NOT(ISNUMBER(J1406)),0,IF(F1406="Oui",0,IF($B1406="Non - avec lien de dépendance",MIN(1129,J1406,$C1406),MIN(1129,J1406))))))</f>
        <v>Effectuez l’étape 1</v>
      </c>
      <c r="O1406" s="3" t="str">
        <f>IF(ISTEXT(CRHPrate),"Effectuez l’étape 1",IF(AND(INDEX(claimPeriodNo,MATCH('Étape 1) Taux'!$A$8,claimPeriods,0))&gt;17,INDEX(claimPeriodNo,MATCH('Étape 1) Taux'!$A$8,claimPeriods,0))&lt;20,revenueReduction&lt;0.1),0,IF(NOT(ISNUMBER(K1406)),0,IF(G1406="Oui",0,IF($B1406="Non - avec lien de dépendance",MIN(1129,K1406,$C1406),MIN(1129,K1406))))))</f>
        <v>Effectuez l’étape 1</v>
      </c>
      <c r="P1406" s="3">
        <f t="shared" si="21"/>
        <v>0</v>
      </c>
    </row>
    <row r="1407" spans="12:16" x14ac:dyDescent="0.3">
      <c r="L1407" s="3" t="str">
        <f>IF(ISTEXT(CRHPrate),"Effectuez l’étape 1",IF(AND(INDEX(claimPeriodNo,MATCH('Étape 1) Taux'!$A$8,claimPeriods,0))&gt;17,INDEX(claimPeriodNo,MATCH('Étape 1) Taux'!$A$8,claimPeriods,0))&lt;20,revenueReduction&lt;0.1),0,IF(NOT(ISNUMBER(H1407)),0,IF(D1407="Oui",0,IF($B1407="Non - avec lien de dépendance",MIN(1129,H1407,$C1407),MIN(1129,H1407))))))</f>
        <v>Effectuez l’étape 1</v>
      </c>
      <c r="M1407" s="3" t="str">
        <f>IF(ISTEXT(CRHPrate),"Effectuez l’étape 1",IF(AND(INDEX(claimPeriodNo,MATCH('Étape 1) Taux'!$A$8,claimPeriods,0))&gt;17,INDEX(claimPeriodNo,MATCH('Étape 1) Taux'!$A$8,claimPeriods,0))&lt;20,revenueReduction&lt;0.1),0,IF(NOT(ISNUMBER(I1407)),0,IF(E1407="Oui",0,IF($B1407="Non - avec lien de dépendance",MIN(1129,I1407,$C1407),MIN(1129,I1407))))))</f>
        <v>Effectuez l’étape 1</v>
      </c>
      <c r="N1407" s="3" t="str">
        <f>IF(ISTEXT(CRHPrate),"Effectuez l’étape 1",IF(AND(INDEX(claimPeriodNo,MATCH('Étape 1) Taux'!$A$8,claimPeriods,0))&gt;17,INDEX(claimPeriodNo,MATCH('Étape 1) Taux'!$A$8,claimPeriods,0))&lt;20,revenueReduction&lt;0.1),0,IF(NOT(ISNUMBER(J1407)),0,IF(F1407="Oui",0,IF($B1407="Non - avec lien de dépendance",MIN(1129,J1407,$C1407),MIN(1129,J1407))))))</f>
        <v>Effectuez l’étape 1</v>
      </c>
      <c r="O1407" s="3" t="str">
        <f>IF(ISTEXT(CRHPrate),"Effectuez l’étape 1",IF(AND(INDEX(claimPeriodNo,MATCH('Étape 1) Taux'!$A$8,claimPeriods,0))&gt;17,INDEX(claimPeriodNo,MATCH('Étape 1) Taux'!$A$8,claimPeriods,0))&lt;20,revenueReduction&lt;0.1),0,IF(NOT(ISNUMBER(K1407)),0,IF(G1407="Oui",0,IF($B1407="Non - avec lien de dépendance",MIN(1129,K1407,$C1407),MIN(1129,K1407))))))</f>
        <v>Effectuez l’étape 1</v>
      </c>
      <c r="P1407" s="3">
        <f t="shared" si="21"/>
        <v>0</v>
      </c>
    </row>
    <row r="1408" spans="12:16" x14ac:dyDescent="0.3">
      <c r="L1408" s="3" t="str">
        <f>IF(ISTEXT(CRHPrate),"Effectuez l’étape 1",IF(AND(INDEX(claimPeriodNo,MATCH('Étape 1) Taux'!$A$8,claimPeriods,0))&gt;17,INDEX(claimPeriodNo,MATCH('Étape 1) Taux'!$A$8,claimPeriods,0))&lt;20,revenueReduction&lt;0.1),0,IF(NOT(ISNUMBER(H1408)),0,IF(D1408="Oui",0,IF($B1408="Non - avec lien de dépendance",MIN(1129,H1408,$C1408),MIN(1129,H1408))))))</f>
        <v>Effectuez l’étape 1</v>
      </c>
      <c r="M1408" s="3" t="str">
        <f>IF(ISTEXT(CRHPrate),"Effectuez l’étape 1",IF(AND(INDEX(claimPeriodNo,MATCH('Étape 1) Taux'!$A$8,claimPeriods,0))&gt;17,INDEX(claimPeriodNo,MATCH('Étape 1) Taux'!$A$8,claimPeriods,0))&lt;20,revenueReduction&lt;0.1),0,IF(NOT(ISNUMBER(I1408)),0,IF(E1408="Oui",0,IF($B1408="Non - avec lien de dépendance",MIN(1129,I1408,$C1408),MIN(1129,I1408))))))</f>
        <v>Effectuez l’étape 1</v>
      </c>
      <c r="N1408" s="3" t="str">
        <f>IF(ISTEXT(CRHPrate),"Effectuez l’étape 1",IF(AND(INDEX(claimPeriodNo,MATCH('Étape 1) Taux'!$A$8,claimPeriods,0))&gt;17,INDEX(claimPeriodNo,MATCH('Étape 1) Taux'!$A$8,claimPeriods,0))&lt;20,revenueReduction&lt;0.1),0,IF(NOT(ISNUMBER(J1408)),0,IF(F1408="Oui",0,IF($B1408="Non - avec lien de dépendance",MIN(1129,J1408,$C1408),MIN(1129,J1408))))))</f>
        <v>Effectuez l’étape 1</v>
      </c>
      <c r="O1408" s="3" t="str">
        <f>IF(ISTEXT(CRHPrate),"Effectuez l’étape 1",IF(AND(INDEX(claimPeriodNo,MATCH('Étape 1) Taux'!$A$8,claimPeriods,0))&gt;17,INDEX(claimPeriodNo,MATCH('Étape 1) Taux'!$A$8,claimPeriods,0))&lt;20,revenueReduction&lt;0.1),0,IF(NOT(ISNUMBER(K1408)),0,IF(G1408="Oui",0,IF($B1408="Non - avec lien de dépendance",MIN(1129,K1408,$C1408),MIN(1129,K1408))))))</f>
        <v>Effectuez l’étape 1</v>
      </c>
      <c r="P1408" s="3">
        <f t="shared" si="21"/>
        <v>0</v>
      </c>
    </row>
    <row r="1409" spans="12:16" x14ac:dyDescent="0.3">
      <c r="L1409" s="3" t="str">
        <f>IF(ISTEXT(CRHPrate),"Effectuez l’étape 1",IF(AND(INDEX(claimPeriodNo,MATCH('Étape 1) Taux'!$A$8,claimPeriods,0))&gt;17,INDEX(claimPeriodNo,MATCH('Étape 1) Taux'!$A$8,claimPeriods,0))&lt;20,revenueReduction&lt;0.1),0,IF(NOT(ISNUMBER(H1409)),0,IF(D1409="Oui",0,IF($B1409="Non - avec lien de dépendance",MIN(1129,H1409,$C1409),MIN(1129,H1409))))))</f>
        <v>Effectuez l’étape 1</v>
      </c>
      <c r="M1409" s="3" t="str">
        <f>IF(ISTEXT(CRHPrate),"Effectuez l’étape 1",IF(AND(INDEX(claimPeriodNo,MATCH('Étape 1) Taux'!$A$8,claimPeriods,0))&gt;17,INDEX(claimPeriodNo,MATCH('Étape 1) Taux'!$A$8,claimPeriods,0))&lt;20,revenueReduction&lt;0.1),0,IF(NOT(ISNUMBER(I1409)),0,IF(E1409="Oui",0,IF($B1409="Non - avec lien de dépendance",MIN(1129,I1409,$C1409),MIN(1129,I1409))))))</f>
        <v>Effectuez l’étape 1</v>
      </c>
      <c r="N1409" s="3" t="str">
        <f>IF(ISTEXT(CRHPrate),"Effectuez l’étape 1",IF(AND(INDEX(claimPeriodNo,MATCH('Étape 1) Taux'!$A$8,claimPeriods,0))&gt;17,INDEX(claimPeriodNo,MATCH('Étape 1) Taux'!$A$8,claimPeriods,0))&lt;20,revenueReduction&lt;0.1),0,IF(NOT(ISNUMBER(J1409)),0,IF(F1409="Oui",0,IF($B1409="Non - avec lien de dépendance",MIN(1129,J1409,$C1409),MIN(1129,J1409))))))</f>
        <v>Effectuez l’étape 1</v>
      </c>
      <c r="O1409" s="3" t="str">
        <f>IF(ISTEXT(CRHPrate),"Effectuez l’étape 1",IF(AND(INDEX(claimPeriodNo,MATCH('Étape 1) Taux'!$A$8,claimPeriods,0))&gt;17,INDEX(claimPeriodNo,MATCH('Étape 1) Taux'!$A$8,claimPeriods,0))&lt;20,revenueReduction&lt;0.1),0,IF(NOT(ISNUMBER(K1409)),0,IF(G1409="Oui",0,IF($B1409="Non - avec lien de dépendance",MIN(1129,K1409,$C1409),MIN(1129,K1409))))))</f>
        <v>Effectuez l’étape 1</v>
      </c>
      <c r="P1409" s="3">
        <f t="shared" si="21"/>
        <v>0</v>
      </c>
    </row>
    <row r="1410" spans="12:16" x14ac:dyDescent="0.3">
      <c r="L1410" s="3" t="str">
        <f>IF(ISTEXT(CRHPrate),"Effectuez l’étape 1",IF(AND(INDEX(claimPeriodNo,MATCH('Étape 1) Taux'!$A$8,claimPeriods,0))&gt;17,INDEX(claimPeriodNo,MATCH('Étape 1) Taux'!$A$8,claimPeriods,0))&lt;20,revenueReduction&lt;0.1),0,IF(NOT(ISNUMBER(H1410)),0,IF(D1410="Oui",0,IF($B1410="Non - avec lien de dépendance",MIN(1129,H1410,$C1410),MIN(1129,H1410))))))</f>
        <v>Effectuez l’étape 1</v>
      </c>
      <c r="M1410" s="3" t="str">
        <f>IF(ISTEXT(CRHPrate),"Effectuez l’étape 1",IF(AND(INDEX(claimPeriodNo,MATCH('Étape 1) Taux'!$A$8,claimPeriods,0))&gt;17,INDEX(claimPeriodNo,MATCH('Étape 1) Taux'!$A$8,claimPeriods,0))&lt;20,revenueReduction&lt;0.1),0,IF(NOT(ISNUMBER(I1410)),0,IF(E1410="Oui",0,IF($B1410="Non - avec lien de dépendance",MIN(1129,I1410,$C1410),MIN(1129,I1410))))))</f>
        <v>Effectuez l’étape 1</v>
      </c>
      <c r="N1410" s="3" t="str">
        <f>IF(ISTEXT(CRHPrate),"Effectuez l’étape 1",IF(AND(INDEX(claimPeriodNo,MATCH('Étape 1) Taux'!$A$8,claimPeriods,0))&gt;17,INDEX(claimPeriodNo,MATCH('Étape 1) Taux'!$A$8,claimPeriods,0))&lt;20,revenueReduction&lt;0.1),0,IF(NOT(ISNUMBER(J1410)),0,IF(F1410="Oui",0,IF($B1410="Non - avec lien de dépendance",MIN(1129,J1410,$C1410),MIN(1129,J1410))))))</f>
        <v>Effectuez l’étape 1</v>
      </c>
      <c r="O1410" s="3" t="str">
        <f>IF(ISTEXT(CRHPrate),"Effectuez l’étape 1",IF(AND(INDEX(claimPeriodNo,MATCH('Étape 1) Taux'!$A$8,claimPeriods,0))&gt;17,INDEX(claimPeriodNo,MATCH('Étape 1) Taux'!$A$8,claimPeriods,0))&lt;20,revenueReduction&lt;0.1),0,IF(NOT(ISNUMBER(K1410)),0,IF(G1410="Oui",0,IF($B1410="Non - avec lien de dépendance",MIN(1129,K1410,$C1410),MIN(1129,K1410))))))</f>
        <v>Effectuez l’étape 1</v>
      </c>
      <c r="P1410" s="3">
        <f t="shared" si="21"/>
        <v>0</v>
      </c>
    </row>
    <row r="1411" spans="12:16" x14ac:dyDescent="0.3">
      <c r="L1411" s="3" t="str">
        <f>IF(ISTEXT(CRHPrate),"Effectuez l’étape 1",IF(AND(INDEX(claimPeriodNo,MATCH('Étape 1) Taux'!$A$8,claimPeriods,0))&gt;17,INDEX(claimPeriodNo,MATCH('Étape 1) Taux'!$A$8,claimPeriods,0))&lt;20,revenueReduction&lt;0.1),0,IF(NOT(ISNUMBER(H1411)),0,IF(D1411="Oui",0,IF($B1411="Non - avec lien de dépendance",MIN(1129,H1411,$C1411),MIN(1129,H1411))))))</f>
        <v>Effectuez l’étape 1</v>
      </c>
      <c r="M1411" s="3" t="str">
        <f>IF(ISTEXT(CRHPrate),"Effectuez l’étape 1",IF(AND(INDEX(claimPeriodNo,MATCH('Étape 1) Taux'!$A$8,claimPeriods,0))&gt;17,INDEX(claimPeriodNo,MATCH('Étape 1) Taux'!$A$8,claimPeriods,0))&lt;20,revenueReduction&lt;0.1),0,IF(NOT(ISNUMBER(I1411)),0,IF(E1411="Oui",0,IF($B1411="Non - avec lien de dépendance",MIN(1129,I1411,$C1411),MIN(1129,I1411))))))</f>
        <v>Effectuez l’étape 1</v>
      </c>
      <c r="N1411" s="3" t="str">
        <f>IF(ISTEXT(CRHPrate),"Effectuez l’étape 1",IF(AND(INDEX(claimPeriodNo,MATCH('Étape 1) Taux'!$A$8,claimPeriods,0))&gt;17,INDEX(claimPeriodNo,MATCH('Étape 1) Taux'!$A$8,claimPeriods,0))&lt;20,revenueReduction&lt;0.1),0,IF(NOT(ISNUMBER(J1411)),0,IF(F1411="Oui",0,IF($B1411="Non - avec lien de dépendance",MIN(1129,J1411,$C1411),MIN(1129,J1411))))))</f>
        <v>Effectuez l’étape 1</v>
      </c>
      <c r="O1411" s="3" t="str">
        <f>IF(ISTEXT(CRHPrate),"Effectuez l’étape 1",IF(AND(INDEX(claimPeriodNo,MATCH('Étape 1) Taux'!$A$8,claimPeriods,0))&gt;17,INDEX(claimPeriodNo,MATCH('Étape 1) Taux'!$A$8,claimPeriods,0))&lt;20,revenueReduction&lt;0.1),0,IF(NOT(ISNUMBER(K1411)),0,IF(G1411="Oui",0,IF($B1411="Non - avec lien de dépendance",MIN(1129,K1411,$C1411),MIN(1129,K1411))))))</f>
        <v>Effectuez l’étape 1</v>
      </c>
      <c r="P1411" s="3">
        <f t="shared" si="21"/>
        <v>0</v>
      </c>
    </row>
    <row r="1412" spans="12:16" x14ac:dyDescent="0.3">
      <c r="L1412" s="3" t="str">
        <f>IF(ISTEXT(CRHPrate),"Effectuez l’étape 1",IF(AND(INDEX(claimPeriodNo,MATCH('Étape 1) Taux'!$A$8,claimPeriods,0))&gt;17,INDEX(claimPeriodNo,MATCH('Étape 1) Taux'!$A$8,claimPeriods,0))&lt;20,revenueReduction&lt;0.1),0,IF(NOT(ISNUMBER(H1412)),0,IF(D1412="Oui",0,IF($B1412="Non - avec lien de dépendance",MIN(1129,H1412,$C1412),MIN(1129,H1412))))))</f>
        <v>Effectuez l’étape 1</v>
      </c>
      <c r="M1412" s="3" t="str">
        <f>IF(ISTEXT(CRHPrate),"Effectuez l’étape 1",IF(AND(INDEX(claimPeriodNo,MATCH('Étape 1) Taux'!$A$8,claimPeriods,0))&gt;17,INDEX(claimPeriodNo,MATCH('Étape 1) Taux'!$A$8,claimPeriods,0))&lt;20,revenueReduction&lt;0.1),0,IF(NOT(ISNUMBER(I1412)),0,IF(E1412="Oui",0,IF($B1412="Non - avec lien de dépendance",MIN(1129,I1412,$C1412),MIN(1129,I1412))))))</f>
        <v>Effectuez l’étape 1</v>
      </c>
      <c r="N1412" s="3" t="str">
        <f>IF(ISTEXT(CRHPrate),"Effectuez l’étape 1",IF(AND(INDEX(claimPeriodNo,MATCH('Étape 1) Taux'!$A$8,claimPeriods,0))&gt;17,INDEX(claimPeriodNo,MATCH('Étape 1) Taux'!$A$8,claimPeriods,0))&lt;20,revenueReduction&lt;0.1),0,IF(NOT(ISNUMBER(J1412)),0,IF(F1412="Oui",0,IF($B1412="Non - avec lien de dépendance",MIN(1129,J1412,$C1412),MIN(1129,J1412))))))</f>
        <v>Effectuez l’étape 1</v>
      </c>
      <c r="O1412" s="3" t="str">
        <f>IF(ISTEXT(CRHPrate),"Effectuez l’étape 1",IF(AND(INDEX(claimPeriodNo,MATCH('Étape 1) Taux'!$A$8,claimPeriods,0))&gt;17,INDEX(claimPeriodNo,MATCH('Étape 1) Taux'!$A$8,claimPeriods,0))&lt;20,revenueReduction&lt;0.1),0,IF(NOT(ISNUMBER(K1412)),0,IF(G1412="Oui",0,IF($B1412="Non - avec lien de dépendance",MIN(1129,K1412,$C1412),MIN(1129,K1412))))))</f>
        <v>Effectuez l’étape 1</v>
      </c>
      <c r="P1412" s="3">
        <f t="shared" si="21"/>
        <v>0</v>
      </c>
    </row>
    <row r="1413" spans="12:16" x14ac:dyDescent="0.3">
      <c r="L1413" s="3" t="str">
        <f>IF(ISTEXT(CRHPrate),"Effectuez l’étape 1",IF(AND(INDEX(claimPeriodNo,MATCH('Étape 1) Taux'!$A$8,claimPeriods,0))&gt;17,INDEX(claimPeriodNo,MATCH('Étape 1) Taux'!$A$8,claimPeriods,0))&lt;20,revenueReduction&lt;0.1),0,IF(NOT(ISNUMBER(H1413)),0,IF(D1413="Oui",0,IF($B1413="Non - avec lien de dépendance",MIN(1129,H1413,$C1413),MIN(1129,H1413))))))</f>
        <v>Effectuez l’étape 1</v>
      </c>
      <c r="M1413" s="3" t="str">
        <f>IF(ISTEXT(CRHPrate),"Effectuez l’étape 1",IF(AND(INDEX(claimPeriodNo,MATCH('Étape 1) Taux'!$A$8,claimPeriods,0))&gt;17,INDEX(claimPeriodNo,MATCH('Étape 1) Taux'!$A$8,claimPeriods,0))&lt;20,revenueReduction&lt;0.1),0,IF(NOT(ISNUMBER(I1413)),0,IF(E1413="Oui",0,IF($B1413="Non - avec lien de dépendance",MIN(1129,I1413,$C1413),MIN(1129,I1413))))))</f>
        <v>Effectuez l’étape 1</v>
      </c>
      <c r="N1413" s="3" t="str">
        <f>IF(ISTEXT(CRHPrate),"Effectuez l’étape 1",IF(AND(INDEX(claimPeriodNo,MATCH('Étape 1) Taux'!$A$8,claimPeriods,0))&gt;17,INDEX(claimPeriodNo,MATCH('Étape 1) Taux'!$A$8,claimPeriods,0))&lt;20,revenueReduction&lt;0.1),0,IF(NOT(ISNUMBER(J1413)),0,IF(F1413="Oui",0,IF($B1413="Non - avec lien de dépendance",MIN(1129,J1413,$C1413),MIN(1129,J1413))))))</f>
        <v>Effectuez l’étape 1</v>
      </c>
      <c r="O1413" s="3" t="str">
        <f>IF(ISTEXT(CRHPrate),"Effectuez l’étape 1",IF(AND(INDEX(claimPeriodNo,MATCH('Étape 1) Taux'!$A$8,claimPeriods,0))&gt;17,INDEX(claimPeriodNo,MATCH('Étape 1) Taux'!$A$8,claimPeriods,0))&lt;20,revenueReduction&lt;0.1),0,IF(NOT(ISNUMBER(K1413)),0,IF(G1413="Oui",0,IF($B1413="Non - avec lien de dépendance",MIN(1129,K1413,$C1413),MIN(1129,K1413))))))</f>
        <v>Effectuez l’étape 1</v>
      </c>
      <c r="P1413" s="3">
        <f t="shared" si="21"/>
        <v>0</v>
      </c>
    </row>
    <row r="1414" spans="12:16" x14ac:dyDescent="0.3">
      <c r="L1414" s="3" t="str">
        <f>IF(ISTEXT(CRHPrate),"Effectuez l’étape 1",IF(AND(INDEX(claimPeriodNo,MATCH('Étape 1) Taux'!$A$8,claimPeriods,0))&gt;17,INDEX(claimPeriodNo,MATCH('Étape 1) Taux'!$A$8,claimPeriods,0))&lt;20,revenueReduction&lt;0.1),0,IF(NOT(ISNUMBER(H1414)),0,IF(D1414="Oui",0,IF($B1414="Non - avec lien de dépendance",MIN(1129,H1414,$C1414),MIN(1129,H1414))))))</f>
        <v>Effectuez l’étape 1</v>
      </c>
      <c r="M1414" s="3" t="str">
        <f>IF(ISTEXT(CRHPrate),"Effectuez l’étape 1",IF(AND(INDEX(claimPeriodNo,MATCH('Étape 1) Taux'!$A$8,claimPeriods,0))&gt;17,INDEX(claimPeriodNo,MATCH('Étape 1) Taux'!$A$8,claimPeriods,0))&lt;20,revenueReduction&lt;0.1),0,IF(NOT(ISNUMBER(I1414)),0,IF(E1414="Oui",0,IF($B1414="Non - avec lien de dépendance",MIN(1129,I1414,$C1414),MIN(1129,I1414))))))</f>
        <v>Effectuez l’étape 1</v>
      </c>
      <c r="N1414" s="3" t="str">
        <f>IF(ISTEXT(CRHPrate),"Effectuez l’étape 1",IF(AND(INDEX(claimPeriodNo,MATCH('Étape 1) Taux'!$A$8,claimPeriods,0))&gt;17,INDEX(claimPeriodNo,MATCH('Étape 1) Taux'!$A$8,claimPeriods,0))&lt;20,revenueReduction&lt;0.1),0,IF(NOT(ISNUMBER(J1414)),0,IF(F1414="Oui",0,IF($B1414="Non - avec lien de dépendance",MIN(1129,J1414,$C1414),MIN(1129,J1414))))))</f>
        <v>Effectuez l’étape 1</v>
      </c>
      <c r="O1414" s="3" t="str">
        <f>IF(ISTEXT(CRHPrate),"Effectuez l’étape 1",IF(AND(INDEX(claimPeriodNo,MATCH('Étape 1) Taux'!$A$8,claimPeriods,0))&gt;17,INDEX(claimPeriodNo,MATCH('Étape 1) Taux'!$A$8,claimPeriods,0))&lt;20,revenueReduction&lt;0.1),0,IF(NOT(ISNUMBER(K1414)),0,IF(G1414="Oui",0,IF($B1414="Non - avec lien de dépendance",MIN(1129,K1414,$C1414),MIN(1129,K1414))))))</f>
        <v>Effectuez l’étape 1</v>
      </c>
      <c r="P1414" s="3">
        <f t="shared" si="21"/>
        <v>0</v>
      </c>
    </row>
    <row r="1415" spans="12:16" x14ac:dyDescent="0.3">
      <c r="L1415" s="3" t="str">
        <f>IF(ISTEXT(CRHPrate),"Effectuez l’étape 1",IF(AND(INDEX(claimPeriodNo,MATCH('Étape 1) Taux'!$A$8,claimPeriods,0))&gt;17,INDEX(claimPeriodNo,MATCH('Étape 1) Taux'!$A$8,claimPeriods,0))&lt;20,revenueReduction&lt;0.1),0,IF(NOT(ISNUMBER(H1415)),0,IF(D1415="Oui",0,IF($B1415="Non - avec lien de dépendance",MIN(1129,H1415,$C1415),MIN(1129,H1415))))))</f>
        <v>Effectuez l’étape 1</v>
      </c>
      <c r="M1415" s="3" t="str">
        <f>IF(ISTEXT(CRHPrate),"Effectuez l’étape 1",IF(AND(INDEX(claimPeriodNo,MATCH('Étape 1) Taux'!$A$8,claimPeriods,0))&gt;17,INDEX(claimPeriodNo,MATCH('Étape 1) Taux'!$A$8,claimPeriods,0))&lt;20,revenueReduction&lt;0.1),0,IF(NOT(ISNUMBER(I1415)),0,IF(E1415="Oui",0,IF($B1415="Non - avec lien de dépendance",MIN(1129,I1415,$C1415),MIN(1129,I1415))))))</f>
        <v>Effectuez l’étape 1</v>
      </c>
      <c r="N1415" s="3" t="str">
        <f>IF(ISTEXT(CRHPrate),"Effectuez l’étape 1",IF(AND(INDEX(claimPeriodNo,MATCH('Étape 1) Taux'!$A$8,claimPeriods,0))&gt;17,INDEX(claimPeriodNo,MATCH('Étape 1) Taux'!$A$8,claimPeriods,0))&lt;20,revenueReduction&lt;0.1),0,IF(NOT(ISNUMBER(J1415)),0,IF(F1415="Oui",0,IF($B1415="Non - avec lien de dépendance",MIN(1129,J1415,$C1415),MIN(1129,J1415))))))</f>
        <v>Effectuez l’étape 1</v>
      </c>
      <c r="O1415" s="3" t="str">
        <f>IF(ISTEXT(CRHPrate),"Effectuez l’étape 1",IF(AND(INDEX(claimPeriodNo,MATCH('Étape 1) Taux'!$A$8,claimPeriods,0))&gt;17,INDEX(claimPeriodNo,MATCH('Étape 1) Taux'!$A$8,claimPeriods,0))&lt;20,revenueReduction&lt;0.1),0,IF(NOT(ISNUMBER(K1415)),0,IF(G1415="Oui",0,IF($B1415="Non - avec lien de dépendance",MIN(1129,K1415,$C1415),MIN(1129,K1415))))))</f>
        <v>Effectuez l’étape 1</v>
      </c>
      <c r="P1415" s="3">
        <f t="shared" ref="P1415:P1478" si="22">IF(AND(COUNT(B1415:K1415)&gt;0,OR(AND(NOT(ISNUMBER($C1415)),$B1415&lt;&gt;"Oui - sans lien de dépendance"),COUNT(H1415:K1415)&lt;&gt;4,ISBLANK($B1415))),"Remplissez tous les montants",SUM(L1415:O1415))</f>
        <v>0</v>
      </c>
    </row>
    <row r="1416" spans="12:16" x14ac:dyDescent="0.3">
      <c r="L1416" s="3" t="str">
        <f>IF(ISTEXT(CRHPrate),"Effectuez l’étape 1",IF(AND(INDEX(claimPeriodNo,MATCH('Étape 1) Taux'!$A$8,claimPeriods,0))&gt;17,INDEX(claimPeriodNo,MATCH('Étape 1) Taux'!$A$8,claimPeriods,0))&lt;20,revenueReduction&lt;0.1),0,IF(NOT(ISNUMBER(H1416)),0,IF(D1416="Oui",0,IF($B1416="Non - avec lien de dépendance",MIN(1129,H1416,$C1416),MIN(1129,H1416))))))</f>
        <v>Effectuez l’étape 1</v>
      </c>
      <c r="M1416" s="3" t="str">
        <f>IF(ISTEXT(CRHPrate),"Effectuez l’étape 1",IF(AND(INDEX(claimPeriodNo,MATCH('Étape 1) Taux'!$A$8,claimPeriods,0))&gt;17,INDEX(claimPeriodNo,MATCH('Étape 1) Taux'!$A$8,claimPeriods,0))&lt;20,revenueReduction&lt;0.1),0,IF(NOT(ISNUMBER(I1416)),0,IF(E1416="Oui",0,IF($B1416="Non - avec lien de dépendance",MIN(1129,I1416,$C1416),MIN(1129,I1416))))))</f>
        <v>Effectuez l’étape 1</v>
      </c>
      <c r="N1416" s="3" t="str">
        <f>IF(ISTEXT(CRHPrate),"Effectuez l’étape 1",IF(AND(INDEX(claimPeriodNo,MATCH('Étape 1) Taux'!$A$8,claimPeriods,0))&gt;17,INDEX(claimPeriodNo,MATCH('Étape 1) Taux'!$A$8,claimPeriods,0))&lt;20,revenueReduction&lt;0.1),0,IF(NOT(ISNUMBER(J1416)),0,IF(F1416="Oui",0,IF($B1416="Non - avec lien de dépendance",MIN(1129,J1416,$C1416),MIN(1129,J1416))))))</f>
        <v>Effectuez l’étape 1</v>
      </c>
      <c r="O1416" s="3" t="str">
        <f>IF(ISTEXT(CRHPrate),"Effectuez l’étape 1",IF(AND(INDEX(claimPeriodNo,MATCH('Étape 1) Taux'!$A$8,claimPeriods,0))&gt;17,INDEX(claimPeriodNo,MATCH('Étape 1) Taux'!$A$8,claimPeriods,0))&lt;20,revenueReduction&lt;0.1),0,IF(NOT(ISNUMBER(K1416)),0,IF(G1416="Oui",0,IF($B1416="Non - avec lien de dépendance",MIN(1129,K1416,$C1416),MIN(1129,K1416))))))</f>
        <v>Effectuez l’étape 1</v>
      </c>
      <c r="P1416" s="3">
        <f t="shared" si="22"/>
        <v>0</v>
      </c>
    </row>
    <row r="1417" spans="12:16" x14ac:dyDescent="0.3">
      <c r="L1417" s="3" t="str">
        <f>IF(ISTEXT(CRHPrate),"Effectuez l’étape 1",IF(AND(INDEX(claimPeriodNo,MATCH('Étape 1) Taux'!$A$8,claimPeriods,0))&gt;17,INDEX(claimPeriodNo,MATCH('Étape 1) Taux'!$A$8,claimPeriods,0))&lt;20,revenueReduction&lt;0.1),0,IF(NOT(ISNUMBER(H1417)),0,IF(D1417="Oui",0,IF($B1417="Non - avec lien de dépendance",MIN(1129,H1417,$C1417),MIN(1129,H1417))))))</f>
        <v>Effectuez l’étape 1</v>
      </c>
      <c r="M1417" s="3" t="str">
        <f>IF(ISTEXT(CRHPrate),"Effectuez l’étape 1",IF(AND(INDEX(claimPeriodNo,MATCH('Étape 1) Taux'!$A$8,claimPeriods,0))&gt;17,INDEX(claimPeriodNo,MATCH('Étape 1) Taux'!$A$8,claimPeriods,0))&lt;20,revenueReduction&lt;0.1),0,IF(NOT(ISNUMBER(I1417)),0,IF(E1417="Oui",0,IF($B1417="Non - avec lien de dépendance",MIN(1129,I1417,$C1417),MIN(1129,I1417))))))</f>
        <v>Effectuez l’étape 1</v>
      </c>
      <c r="N1417" s="3" t="str">
        <f>IF(ISTEXT(CRHPrate),"Effectuez l’étape 1",IF(AND(INDEX(claimPeriodNo,MATCH('Étape 1) Taux'!$A$8,claimPeriods,0))&gt;17,INDEX(claimPeriodNo,MATCH('Étape 1) Taux'!$A$8,claimPeriods,0))&lt;20,revenueReduction&lt;0.1),0,IF(NOT(ISNUMBER(J1417)),0,IF(F1417="Oui",0,IF($B1417="Non - avec lien de dépendance",MIN(1129,J1417,$C1417),MIN(1129,J1417))))))</f>
        <v>Effectuez l’étape 1</v>
      </c>
      <c r="O1417" s="3" t="str">
        <f>IF(ISTEXT(CRHPrate),"Effectuez l’étape 1",IF(AND(INDEX(claimPeriodNo,MATCH('Étape 1) Taux'!$A$8,claimPeriods,0))&gt;17,INDEX(claimPeriodNo,MATCH('Étape 1) Taux'!$A$8,claimPeriods,0))&lt;20,revenueReduction&lt;0.1),0,IF(NOT(ISNUMBER(K1417)),0,IF(G1417="Oui",0,IF($B1417="Non - avec lien de dépendance",MIN(1129,K1417,$C1417),MIN(1129,K1417))))))</f>
        <v>Effectuez l’étape 1</v>
      </c>
      <c r="P1417" s="3">
        <f t="shared" si="22"/>
        <v>0</v>
      </c>
    </row>
    <row r="1418" spans="12:16" x14ac:dyDescent="0.3">
      <c r="L1418" s="3" t="str">
        <f>IF(ISTEXT(CRHPrate),"Effectuez l’étape 1",IF(AND(INDEX(claimPeriodNo,MATCH('Étape 1) Taux'!$A$8,claimPeriods,0))&gt;17,INDEX(claimPeriodNo,MATCH('Étape 1) Taux'!$A$8,claimPeriods,0))&lt;20,revenueReduction&lt;0.1),0,IF(NOT(ISNUMBER(H1418)),0,IF(D1418="Oui",0,IF($B1418="Non - avec lien de dépendance",MIN(1129,H1418,$C1418),MIN(1129,H1418))))))</f>
        <v>Effectuez l’étape 1</v>
      </c>
      <c r="M1418" s="3" t="str">
        <f>IF(ISTEXT(CRHPrate),"Effectuez l’étape 1",IF(AND(INDEX(claimPeriodNo,MATCH('Étape 1) Taux'!$A$8,claimPeriods,0))&gt;17,INDEX(claimPeriodNo,MATCH('Étape 1) Taux'!$A$8,claimPeriods,0))&lt;20,revenueReduction&lt;0.1),0,IF(NOT(ISNUMBER(I1418)),0,IF(E1418="Oui",0,IF($B1418="Non - avec lien de dépendance",MIN(1129,I1418,$C1418),MIN(1129,I1418))))))</f>
        <v>Effectuez l’étape 1</v>
      </c>
      <c r="N1418" s="3" t="str">
        <f>IF(ISTEXT(CRHPrate),"Effectuez l’étape 1",IF(AND(INDEX(claimPeriodNo,MATCH('Étape 1) Taux'!$A$8,claimPeriods,0))&gt;17,INDEX(claimPeriodNo,MATCH('Étape 1) Taux'!$A$8,claimPeriods,0))&lt;20,revenueReduction&lt;0.1),0,IF(NOT(ISNUMBER(J1418)),0,IF(F1418="Oui",0,IF($B1418="Non - avec lien de dépendance",MIN(1129,J1418,$C1418),MIN(1129,J1418))))))</f>
        <v>Effectuez l’étape 1</v>
      </c>
      <c r="O1418" s="3" t="str">
        <f>IF(ISTEXT(CRHPrate),"Effectuez l’étape 1",IF(AND(INDEX(claimPeriodNo,MATCH('Étape 1) Taux'!$A$8,claimPeriods,0))&gt;17,INDEX(claimPeriodNo,MATCH('Étape 1) Taux'!$A$8,claimPeriods,0))&lt;20,revenueReduction&lt;0.1),0,IF(NOT(ISNUMBER(K1418)),0,IF(G1418="Oui",0,IF($B1418="Non - avec lien de dépendance",MIN(1129,K1418,$C1418),MIN(1129,K1418))))))</f>
        <v>Effectuez l’étape 1</v>
      </c>
      <c r="P1418" s="3">
        <f t="shared" si="22"/>
        <v>0</v>
      </c>
    </row>
    <row r="1419" spans="12:16" x14ac:dyDescent="0.3">
      <c r="L1419" s="3" t="str">
        <f>IF(ISTEXT(CRHPrate),"Effectuez l’étape 1",IF(AND(INDEX(claimPeriodNo,MATCH('Étape 1) Taux'!$A$8,claimPeriods,0))&gt;17,INDEX(claimPeriodNo,MATCH('Étape 1) Taux'!$A$8,claimPeriods,0))&lt;20,revenueReduction&lt;0.1),0,IF(NOT(ISNUMBER(H1419)),0,IF(D1419="Oui",0,IF($B1419="Non - avec lien de dépendance",MIN(1129,H1419,$C1419),MIN(1129,H1419))))))</f>
        <v>Effectuez l’étape 1</v>
      </c>
      <c r="M1419" s="3" t="str">
        <f>IF(ISTEXT(CRHPrate),"Effectuez l’étape 1",IF(AND(INDEX(claimPeriodNo,MATCH('Étape 1) Taux'!$A$8,claimPeriods,0))&gt;17,INDEX(claimPeriodNo,MATCH('Étape 1) Taux'!$A$8,claimPeriods,0))&lt;20,revenueReduction&lt;0.1),0,IF(NOT(ISNUMBER(I1419)),0,IF(E1419="Oui",0,IF($B1419="Non - avec lien de dépendance",MIN(1129,I1419,$C1419),MIN(1129,I1419))))))</f>
        <v>Effectuez l’étape 1</v>
      </c>
      <c r="N1419" s="3" t="str">
        <f>IF(ISTEXT(CRHPrate),"Effectuez l’étape 1",IF(AND(INDEX(claimPeriodNo,MATCH('Étape 1) Taux'!$A$8,claimPeriods,0))&gt;17,INDEX(claimPeriodNo,MATCH('Étape 1) Taux'!$A$8,claimPeriods,0))&lt;20,revenueReduction&lt;0.1),0,IF(NOT(ISNUMBER(J1419)),0,IF(F1419="Oui",0,IF($B1419="Non - avec lien de dépendance",MIN(1129,J1419,$C1419),MIN(1129,J1419))))))</f>
        <v>Effectuez l’étape 1</v>
      </c>
      <c r="O1419" s="3" t="str">
        <f>IF(ISTEXT(CRHPrate),"Effectuez l’étape 1",IF(AND(INDEX(claimPeriodNo,MATCH('Étape 1) Taux'!$A$8,claimPeriods,0))&gt;17,INDEX(claimPeriodNo,MATCH('Étape 1) Taux'!$A$8,claimPeriods,0))&lt;20,revenueReduction&lt;0.1),0,IF(NOT(ISNUMBER(K1419)),0,IF(G1419="Oui",0,IF($B1419="Non - avec lien de dépendance",MIN(1129,K1419,$C1419),MIN(1129,K1419))))))</f>
        <v>Effectuez l’étape 1</v>
      </c>
      <c r="P1419" s="3">
        <f t="shared" si="22"/>
        <v>0</v>
      </c>
    </row>
    <row r="1420" spans="12:16" x14ac:dyDescent="0.3">
      <c r="L1420" s="3" t="str">
        <f>IF(ISTEXT(CRHPrate),"Effectuez l’étape 1",IF(AND(INDEX(claimPeriodNo,MATCH('Étape 1) Taux'!$A$8,claimPeriods,0))&gt;17,INDEX(claimPeriodNo,MATCH('Étape 1) Taux'!$A$8,claimPeriods,0))&lt;20,revenueReduction&lt;0.1),0,IF(NOT(ISNUMBER(H1420)),0,IF(D1420="Oui",0,IF($B1420="Non - avec lien de dépendance",MIN(1129,H1420,$C1420),MIN(1129,H1420))))))</f>
        <v>Effectuez l’étape 1</v>
      </c>
      <c r="M1420" s="3" t="str">
        <f>IF(ISTEXT(CRHPrate),"Effectuez l’étape 1",IF(AND(INDEX(claimPeriodNo,MATCH('Étape 1) Taux'!$A$8,claimPeriods,0))&gt;17,INDEX(claimPeriodNo,MATCH('Étape 1) Taux'!$A$8,claimPeriods,0))&lt;20,revenueReduction&lt;0.1),0,IF(NOT(ISNUMBER(I1420)),0,IF(E1420="Oui",0,IF($B1420="Non - avec lien de dépendance",MIN(1129,I1420,$C1420),MIN(1129,I1420))))))</f>
        <v>Effectuez l’étape 1</v>
      </c>
      <c r="N1420" s="3" t="str">
        <f>IF(ISTEXT(CRHPrate),"Effectuez l’étape 1",IF(AND(INDEX(claimPeriodNo,MATCH('Étape 1) Taux'!$A$8,claimPeriods,0))&gt;17,INDEX(claimPeriodNo,MATCH('Étape 1) Taux'!$A$8,claimPeriods,0))&lt;20,revenueReduction&lt;0.1),0,IF(NOT(ISNUMBER(J1420)),0,IF(F1420="Oui",0,IF($B1420="Non - avec lien de dépendance",MIN(1129,J1420,$C1420),MIN(1129,J1420))))))</f>
        <v>Effectuez l’étape 1</v>
      </c>
      <c r="O1420" s="3" t="str">
        <f>IF(ISTEXT(CRHPrate),"Effectuez l’étape 1",IF(AND(INDEX(claimPeriodNo,MATCH('Étape 1) Taux'!$A$8,claimPeriods,0))&gt;17,INDEX(claimPeriodNo,MATCH('Étape 1) Taux'!$A$8,claimPeriods,0))&lt;20,revenueReduction&lt;0.1),0,IF(NOT(ISNUMBER(K1420)),0,IF(G1420="Oui",0,IF($B1420="Non - avec lien de dépendance",MIN(1129,K1420,$C1420),MIN(1129,K1420))))))</f>
        <v>Effectuez l’étape 1</v>
      </c>
      <c r="P1420" s="3">
        <f t="shared" si="22"/>
        <v>0</v>
      </c>
    </row>
    <row r="1421" spans="12:16" x14ac:dyDescent="0.3">
      <c r="L1421" s="3" t="str">
        <f>IF(ISTEXT(CRHPrate),"Effectuez l’étape 1",IF(AND(INDEX(claimPeriodNo,MATCH('Étape 1) Taux'!$A$8,claimPeriods,0))&gt;17,INDEX(claimPeriodNo,MATCH('Étape 1) Taux'!$A$8,claimPeriods,0))&lt;20,revenueReduction&lt;0.1),0,IF(NOT(ISNUMBER(H1421)),0,IF(D1421="Oui",0,IF($B1421="Non - avec lien de dépendance",MIN(1129,H1421,$C1421),MIN(1129,H1421))))))</f>
        <v>Effectuez l’étape 1</v>
      </c>
      <c r="M1421" s="3" t="str">
        <f>IF(ISTEXT(CRHPrate),"Effectuez l’étape 1",IF(AND(INDEX(claimPeriodNo,MATCH('Étape 1) Taux'!$A$8,claimPeriods,0))&gt;17,INDEX(claimPeriodNo,MATCH('Étape 1) Taux'!$A$8,claimPeriods,0))&lt;20,revenueReduction&lt;0.1),0,IF(NOT(ISNUMBER(I1421)),0,IF(E1421="Oui",0,IF($B1421="Non - avec lien de dépendance",MIN(1129,I1421,$C1421),MIN(1129,I1421))))))</f>
        <v>Effectuez l’étape 1</v>
      </c>
      <c r="N1421" s="3" t="str">
        <f>IF(ISTEXT(CRHPrate),"Effectuez l’étape 1",IF(AND(INDEX(claimPeriodNo,MATCH('Étape 1) Taux'!$A$8,claimPeriods,0))&gt;17,INDEX(claimPeriodNo,MATCH('Étape 1) Taux'!$A$8,claimPeriods,0))&lt;20,revenueReduction&lt;0.1),0,IF(NOT(ISNUMBER(J1421)),0,IF(F1421="Oui",0,IF($B1421="Non - avec lien de dépendance",MIN(1129,J1421,$C1421),MIN(1129,J1421))))))</f>
        <v>Effectuez l’étape 1</v>
      </c>
      <c r="O1421" s="3" t="str">
        <f>IF(ISTEXT(CRHPrate),"Effectuez l’étape 1",IF(AND(INDEX(claimPeriodNo,MATCH('Étape 1) Taux'!$A$8,claimPeriods,0))&gt;17,INDEX(claimPeriodNo,MATCH('Étape 1) Taux'!$A$8,claimPeriods,0))&lt;20,revenueReduction&lt;0.1),0,IF(NOT(ISNUMBER(K1421)),0,IF(G1421="Oui",0,IF($B1421="Non - avec lien de dépendance",MIN(1129,K1421,$C1421),MIN(1129,K1421))))))</f>
        <v>Effectuez l’étape 1</v>
      </c>
      <c r="P1421" s="3">
        <f t="shared" si="22"/>
        <v>0</v>
      </c>
    </row>
    <row r="1422" spans="12:16" x14ac:dyDescent="0.3">
      <c r="L1422" s="3" t="str">
        <f>IF(ISTEXT(CRHPrate),"Effectuez l’étape 1",IF(AND(INDEX(claimPeriodNo,MATCH('Étape 1) Taux'!$A$8,claimPeriods,0))&gt;17,INDEX(claimPeriodNo,MATCH('Étape 1) Taux'!$A$8,claimPeriods,0))&lt;20,revenueReduction&lt;0.1),0,IF(NOT(ISNUMBER(H1422)),0,IF(D1422="Oui",0,IF($B1422="Non - avec lien de dépendance",MIN(1129,H1422,$C1422),MIN(1129,H1422))))))</f>
        <v>Effectuez l’étape 1</v>
      </c>
      <c r="M1422" s="3" t="str">
        <f>IF(ISTEXT(CRHPrate),"Effectuez l’étape 1",IF(AND(INDEX(claimPeriodNo,MATCH('Étape 1) Taux'!$A$8,claimPeriods,0))&gt;17,INDEX(claimPeriodNo,MATCH('Étape 1) Taux'!$A$8,claimPeriods,0))&lt;20,revenueReduction&lt;0.1),0,IF(NOT(ISNUMBER(I1422)),0,IF(E1422="Oui",0,IF($B1422="Non - avec lien de dépendance",MIN(1129,I1422,$C1422),MIN(1129,I1422))))))</f>
        <v>Effectuez l’étape 1</v>
      </c>
      <c r="N1422" s="3" t="str">
        <f>IF(ISTEXT(CRHPrate),"Effectuez l’étape 1",IF(AND(INDEX(claimPeriodNo,MATCH('Étape 1) Taux'!$A$8,claimPeriods,0))&gt;17,INDEX(claimPeriodNo,MATCH('Étape 1) Taux'!$A$8,claimPeriods,0))&lt;20,revenueReduction&lt;0.1),0,IF(NOT(ISNUMBER(J1422)),0,IF(F1422="Oui",0,IF($B1422="Non - avec lien de dépendance",MIN(1129,J1422,$C1422),MIN(1129,J1422))))))</f>
        <v>Effectuez l’étape 1</v>
      </c>
      <c r="O1422" s="3" t="str">
        <f>IF(ISTEXT(CRHPrate),"Effectuez l’étape 1",IF(AND(INDEX(claimPeriodNo,MATCH('Étape 1) Taux'!$A$8,claimPeriods,0))&gt;17,INDEX(claimPeriodNo,MATCH('Étape 1) Taux'!$A$8,claimPeriods,0))&lt;20,revenueReduction&lt;0.1),0,IF(NOT(ISNUMBER(K1422)),0,IF(G1422="Oui",0,IF($B1422="Non - avec lien de dépendance",MIN(1129,K1422,$C1422),MIN(1129,K1422))))))</f>
        <v>Effectuez l’étape 1</v>
      </c>
      <c r="P1422" s="3">
        <f t="shared" si="22"/>
        <v>0</v>
      </c>
    </row>
    <row r="1423" spans="12:16" x14ac:dyDescent="0.3">
      <c r="L1423" s="3" t="str">
        <f>IF(ISTEXT(CRHPrate),"Effectuez l’étape 1",IF(AND(INDEX(claimPeriodNo,MATCH('Étape 1) Taux'!$A$8,claimPeriods,0))&gt;17,INDEX(claimPeriodNo,MATCH('Étape 1) Taux'!$A$8,claimPeriods,0))&lt;20,revenueReduction&lt;0.1),0,IF(NOT(ISNUMBER(H1423)),0,IF(D1423="Oui",0,IF($B1423="Non - avec lien de dépendance",MIN(1129,H1423,$C1423),MIN(1129,H1423))))))</f>
        <v>Effectuez l’étape 1</v>
      </c>
      <c r="M1423" s="3" t="str">
        <f>IF(ISTEXT(CRHPrate),"Effectuez l’étape 1",IF(AND(INDEX(claimPeriodNo,MATCH('Étape 1) Taux'!$A$8,claimPeriods,0))&gt;17,INDEX(claimPeriodNo,MATCH('Étape 1) Taux'!$A$8,claimPeriods,0))&lt;20,revenueReduction&lt;0.1),0,IF(NOT(ISNUMBER(I1423)),0,IF(E1423="Oui",0,IF($B1423="Non - avec lien de dépendance",MIN(1129,I1423,$C1423),MIN(1129,I1423))))))</f>
        <v>Effectuez l’étape 1</v>
      </c>
      <c r="N1423" s="3" t="str">
        <f>IF(ISTEXT(CRHPrate),"Effectuez l’étape 1",IF(AND(INDEX(claimPeriodNo,MATCH('Étape 1) Taux'!$A$8,claimPeriods,0))&gt;17,INDEX(claimPeriodNo,MATCH('Étape 1) Taux'!$A$8,claimPeriods,0))&lt;20,revenueReduction&lt;0.1),0,IF(NOT(ISNUMBER(J1423)),0,IF(F1423="Oui",0,IF($B1423="Non - avec lien de dépendance",MIN(1129,J1423,$C1423),MIN(1129,J1423))))))</f>
        <v>Effectuez l’étape 1</v>
      </c>
      <c r="O1423" s="3" t="str">
        <f>IF(ISTEXT(CRHPrate),"Effectuez l’étape 1",IF(AND(INDEX(claimPeriodNo,MATCH('Étape 1) Taux'!$A$8,claimPeriods,0))&gt;17,INDEX(claimPeriodNo,MATCH('Étape 1) Taux'!$A$8,claimPeriods,0))&lt;20,revenueReduction&lt;0.1),0,IF(NOT(ISNUMBER(K1423)),0,IF(G1423="Oui",0,IF($B1423="Non - avec lien de dépendance",MIN(1129,K1423,$C1423),MIN(1129,K1423))))))</f>
        <v>Effectuez l’étape 1</v>
      </c>
      <c r="P1423" s="3">
        <f t="shared" si="22"/>
        <v>0</v>
      </c>
    </row>
    <row r="1424" spans="12:16" x14ac:dyDescent="0.3">
      <c r="L1424" s="3" t="str">
        <f>IF(ISTEXT(CRHPrate),"Effectuez l’étape 1",IF(AND(INDEX(claimPeriodNo,MATCH('Étape 1) Taux'!$A$8,claimPeriods,0))&gt;17,INDEX(claimPeriodNo,MATCH('Étape 1) Taux'!$A$8,claimPeriods,0))&lt;20,revenueReduction&lt;0.1),0,IF(NOT(ISNUMBER(H1424)),0,IF(D1424="Oui",0,IF($B1424="Non - avec lien de dépendance",MIN(1129,H1424,$C1424),MIN(1129,H1424))))))</f>
        <v>Effectuez l’étape 1</v>
      </c>
      <c r="M1424" s="3" t="str">
        <f>IF(ISTEXT(CRHPrate),"Effectuez l’étape 1",IF(AND(INDEX(claimPeriodNo,MATCH('Étape 1) Taux'!$A$8,claimPeriods,0))&gt;17,INDEX(claimPeriodNo,MATCH('Étape 1) Taux'!$A$8,claimPeriods,0))&lt;20,revenueReduction&lt;0.1),0,IF(NOT(ISNUMBER(I1424)),0,IF(E1424="Oui",0,IF($B1424="Non - avec lien de dépendance",MIN(1129,I1424,$C1424),MIN(1129,I1424))))))</f>
        <v>Effectuez l’étape 1</v>
      </c>
      <c r="N1424" s="3" t="str">
        <f>IF(ISTEXT(CRHPrate),"Effectuez l’étape 1",IF(AND(INDEX(claimPeriodNo,MATCH('Étape 1) Taux'!$A$8,claimPeriods,0))&gt;17,INDEX(claimPeriodNo,MATCH('Étape 1) Taux'!$A$8,claimPeriods,0))&lt;20,revenueReduction&lt;0.1),0,IF(NOT(ISNUMBER(J1424)),0,IF(F1424="Oui",0,IF($B1424="Non - avec lien de dépendance",MIN(1129,J1424,$C1424),MIN(1129,J1424))))))</f>
        <v>Effectuez l’étape 1</v>
      </c>
      <c r="O1424" s="3" t="str">
        <f>IF(ISTEXT(CRHPrate),"Effectuez l’étape 1",IF(AND(INDEX(claimPeriodNo,MATCH('Étape 1) Taux'!$A$8,claimPeriods,0))&gt;17,INDEX(claimPeriodNo,MATCH('Étape 1) Taux'!$A$8,claimPeriods,0))&lt;20,revenueReduction&lt;0.1),0,IF(NOT(ISNUMBER(K1424)),0,IF(G1424="Oui",0,IF($B1424="Non - avec lien de dépendance",MIN(1129,K1424,$C1424),MIN(1129,K1424))))))</f>
        <v>Effectuez l’étape 1</v>
      </c>
      <c r="P1424" s="3">
        <f t="shared" si="22"/>
        <v>0</v>
      </c>
    </row>
    <row r="1425" spans="12:16" x14ac:dyDescent="0.3">
      <c r="L1425" s="3" t="str">
        <f>IF(ISTEXT(CRHPrate),"Effectuez l’étape 1",IF(AND(INDEX(claimPeriodNo,MATCH('Étape 1) Taux'!$A$8,claimPeriods,0))&gt;17,INDEX(claimPeriodNo,MATCH('Étape 1) Taux'!$A$8,claimPeriods,0))&lt;20,revenueReduction&lt;0.1),0,IF(NOT(ISNUMBER(H1425)),0,IF(D1425="Oui",0,IF($B1425="Non - avec lien de dépendance",MIN(1129,H1425,$C1425),MIN(1129,H1425))))))</f>
        <v>Effectuez l’étape 1</v>
      </c>
      <c r="M1425" s="3" t="str">
        <f>IF(ISTEXT(CRHPrate),"Effectuez l’étape 1",IF(AND(INDEX(claimPeriodNo,MATCH('Étape 1) Taux'!$A$8,claimPeriods,0))&gt;17,INDEX(claimPeriodNo,MATCH('Étape 1) Taux'!$A$8,claimPeriods,0))&lt;20,revenueReduction&lt;0.1),0,IF(NOT(ISNUMBER(I1425)),0,IF(E1425="Oui",0,IF($B1425="Non - avec lien de dépendance",MIN(1129,I1425,$C1425),MIN(1129,I1425))))))</f>
        <v>Effectuez l’étape 1</v>
      </c>
      <c r="N1425" s="3" t="str">
        <f>IF(ISTEXT(CRHPrate),"Effectuez l’étape 1",IF(AND(INDEX(claimPeriodNo,MATCH('Étape 1) Taux'!$A$8,claimPeriods,0))&gt;17,INDEX(claimPeriodNo,MATCH('Étape 1) Taux'!$A$8,claimPeriods,0))&lt;20,revenueReduction&lt;0.1),0,IF(NOT(ISNUMBER(J1425)),0,IF(F1425="Oui",0,IF($B1425="Non - avec lien de dépendance",MIN(1129,J1425,$C1425),MIN(1129,J1425))))))</f>
        <v>Effectuez l’étape 1</v>
      </c>
      <c r="O1425" s="3" t="str">
        <f>IF(ISTEXT(CRHPrate),"Effectuez l’étape 1",IF(AND(INDEX(claimPeriodNo,MATCH('Étape 1) Taux'!$A$8,claimPeriods,0))&gt;17,INDEX(claimPeriodNo,MATCH('Étape 1) Taux'!$A$8,claimPeriods,0))&lt;20,revenueReduction&lt;0.1),0,IF(NOT(ISNUMBER(K1425)),0,IF(G1425="Oui",0,IF($B1425="Non - avec lien de dépendance",MIN(1129,K1425,$C1425),MIN(1129,K1425))))))</f>
        <v>Effectuez l’étape 1</v>
      </c>
      <c r="P1425" s="3">
        <f t="shared" si="22"/>
        <v>0</v>
      </c>
    </row>
    <row r="1426" spans="12:16" x14ac:dyDescent="0.3">
      <c r="L1426" s="3" t="str">
        <f>IF(ISTEXT(CRHPrate),"Effectuez l’étape 1",IF(AND(INDEX(claimPeriodNo,MATCH('Étape 1) Taux'!$A$8,claimPeriods,0))&gt;17,INDEX(claimPeriodNo,MATCH('Étape 1) Taux'!$A$8,claimPeriods,0))&lt;20,revenueReduction&lt;0.1),0,IF(NOT(ISNUMBER(H1426)),0,IF(D1426="Oui",0,IF($B1426="Non - avec lien de dépendance",MIN(1129,H1426,$C1426),MIN(1129,H1426))))))</f>
        <v>Effectuez l’étape 1</v>
      </c>
      <c r="M1426" s="3" t="str">
        <f>IF(ISTEXT(CRHPrate),"Effectuez l’étape 1",IF(AND(INDEX(claimPeriodNo,MATCH('Étape 1) Taux'!$A$8,claimPeriods,0))&gt;17,INDEX(claimPeriodNo,MATCH('Étape 1) Taux'!$A$8,claimPeriods,0))&lt;20,revenueReduction&lt;0.1),0,IF(NOT(ISNUMBER(I1426)),0,IF(E1426="Oui",0,IF($B1426="Non - avec lien de dépendance",MIN(1129,I1426,$C1426),MIN(1129,I1426))))))</f>
        <v>Effectuez l’étape 1</v>
      </c>
      <c r="N1426" s="3" t="str">
        <f>IF(ISTEXT(CRHPrate),"Effectuez l’étape 1",IF(AND(INDEX(claimPeriodNo,MATCH('Étape 1) Taux'!$A$8,claimPeriods,0))&gt;17,INDEX(claimPeriodNo,MATCH('Étape 1) Taux'!$A$8,claimPeriods,0))&lt;20,revenueReduction&lt;0.1),0,IF(NOT(ISNUMBER(J1426)),0,IF(F1426="Oui",0,IF($B1426="Non - avec lien de dépendance",MIN(1129,J1426,$C1426),MIN(1129,J1426))))))</f>
        <v>Effectuez l’étape 1</v>
      </c>
      <c r="O1426" s="3" t="str">
        <f>IF(ISTEXT(CRHPrate),"Effectuez l’étape 1",IF(AND(INDEX(claimPeriodNo,MATCH('Étape 1) Taux'!$A$8,claimPeriods,0))&gt;17,INDEX(claimPeriodNo,MATCH('Étape 1) Taux'!$A$8,claimPeriods,0))&lt;20,revenueReduction&lt;0.1),0,IF(NOT(ISNUMBER(K1426)),0,IF(G1426="Oui",0,IF($B1426="Non - avec lien de dépendance",MIN(1129,K1426,$C1426),MIN(1129,K1426))))))</f>
        <v>Effectuez l’étape 1</v>
      </c>
      <c r="P1426" s="3">
        <f t="shared" si="22"/>
        <v>0</v>
      </c>
    </row>
    <row r="1427" spans="12:16" x14ac:dyDescent="0.3">
      <c r="L1427" s="3" t="str">
        <f>IF(ISTEXT(CRHPrate),"Effectuez l’étape 1",IF(AND(INDEX(claimPeriodNo,MATCH('Étape 1) Taux'!$A$8,claimPeriods,0))&gt;17,INDEX(claimPeriodNo,MATCH('Étape 1) Taux'!$A$8,claimPeriods,0))&lt;20,revenueReduction&lt;0.1),0,IF(NOT(ISNUMBER(H1427)),0,IF(D1427="Oui",0,IF($B1427="Non - avec lien de dépendance",MIN(1129,H1427,$C1427),MIN(1129,H1427))))))</f>
        <v>Effectuez l’étape 1</v>
      </c>
      <c r="M1427" s="3" t="str">
        <f>IF(ISTEXT(CRHPrate),"Effectuez l’étape 1",IF(AND(INDEX(claimPeriodNo,MATCH('Étape 1) Taux'!$A$8,claimPeriods,0))&gt;17,INDEX(claimPeriodNo,MATCH('Étape 1) Taux'!$A$8,claimPeriods,0))&lt;20,revenueReduction&lt;0.1),0,IF(NOT(ISNUMBER(I1427)),0,IF(E1427="Oui",0,IF($B1427="Non - avec lien de dépendance",MIN(1129,I1427,$C1427),MIN(1129,I1427))))))</f>
        <v>Effectuez l’étape 1</v>
      </c>
      <c r="N1427" s="3" t="str">
        <f>IF(ISTEXT(CRHPrate),"Effectuez l’étape 1",IF(AND(INDEX(claimPeriodNo,MATCH('Étape 1) Taux'!$A$8,claimPeriods,0))&gt;17,INDEX(claimPeriodNo,MATCH('Étape 1) Taux'!$A$8,claimPeriods,0))&lt;20,revenueReduction&lt;0.1),0,IF(NOT(ISNUMBER(J1427)),0,IF(F1427="Oui",0,IF($B1427="Non - avec lien de dépendance",MIN(1129,J1427,$C1427),MIN(1129,J1427))))))</f>
        <v>Effectuez l’étape 1</v>
      </c>
      <c r="O1427" s="3" t="str">
        <f>IF(ISTEXT(CRHPrate),"Effectuez l’étape 1",IF(AND(INDEX(claimPeriodNo,MATCH('Étape 1) Taux'!$A$8,claimPeriods,0))&gt;17,INDEX(claimPeriodNo,MATCH('Étape 1) Taux'!$A$8,claimPeriods,0))&lt;20,revenueReduction&lt;0.1),0,IF(NOT(ISNUMBER(K1427)),0,IF(G1427="Oui",0,IF($B1427="Non - avec lien de dépendance",MIN(1129,K1427,$C1427),MIN(1129,K1427))))))</f>
        <v>Effectuez l’étape 1</v>
      </c>
      <c r="P1427" s="3">
        <f t="shared" si="22"/>
        <v>0</v>
      </c>
    </row>
    <row r="1428" spans="12:16" x14ac:dyDescent="0.3">
      <c r="L1428" s="3" t="str">
        <f>IF(ISTEXT(CRHPrate),"Effectuez l’étape 1",IF(AND(INDEX(claimPeriodNo,MATCH('Étape 1) Taux'!$A$8,claimPeriods,0))&gt;17,INDEX(claimPeriodNo,MATCH('Étape 1) Taux'!$A$8,claimPeriods,0))&lt;20,revenueReduction&lt;0.1),0,IF(NOT(ISNUMBER(H1428)),0,IF(D1428="Oui",0,IF($B1428="Non - avec lien de dépendance",MIN(1129,H1428,$C1428),MIN(1129,H1428))))))</f>
        <v>Effectuez l’étape 1</v>
      </c>
      <c r="M1428" s="3" t="str">
        <f>IF(ISTEXT(CRHPrate),"Effectuez l’étape 1",IF(AND(INDEX(claimPeriodNo,MATCH('Étape 1) Taux'!$A$8,claimPeriods,0))&gt;17,INDEX(claimPeriodNo,MATCH('Étape 1) Taux'!$A$8,claimPeriods,0))&lt;20,revenueReduction&lt;0.1),0,IF(NOT(ISNUMBER(I1428)),0,IF(E1428="Oui",0,IF($B1428="Non - avec lien de dépendance",MIN(1129,I1428,$C1428),MIN(1129,I1428))))))</f>
        <v>Effectuez l’étape 1</v>
      </c>
      <c r="N1428" s="3" t="str">
        <f>IF(ISTEXT(CRHPrate),"Effectuez l’étape 1",IF(AND(INDEX(claimPeriodNo,MATCH('Étape 1) Taux'!$A$8,claimPeriods,0))&gt;17,INDEX(claimPeriodNo,MATCH('Étape 1) Taux'!$A$8,claimPeriods,0))&lt;20,revenueReduction&lt;0.1),0,IF(NOT(ISNUMBER(J1428)),0,IF(F1428="Oui",0,IF($B1428="Non - avec lien de dépendance",MIN(1129,J1428,$C1428),MIN(1129,J1428))))))</f>
        <v>Effectuez l’étape 1</v>
      </c>
      <c r="O1428" s="3" t="str">
        <f>IF(ISTEXT(CRHPrate),"Effectuez l’étape 1",IF(AND(INDEX(claimPeriodNo,MATCH('Étape 1) Taux'!$A$8,claimPeriods,0))&gt;17,INDEX(claimPeriodNo,MATCH('Étape 1) Taux'!$A$8,claimPeriods,0))&lt;20,revenueReduction&lt;0.1),0,IF(NOT(ISNUMBER(K1428)),0,IF(G1428="Oui",0,IF($B1428="Non - avec lien de dépendance",MIN(1129,K1428,$C1428),MIN(1129,K1428))))))</f>
        <v>Effectuez l’étape 1</v>
      </c>
      <c r="P1428" s="3">
        <f t="shared" si="22"/>
        <v>0</v>
      </c>
    </row>
    <row r="1429" spans="12:16" x14ac:dyDescent="0.3">
      <c r="L1429" s="3" t="str">
        <f>IF(ISTEXT(CRHPrate),"Effectuez l’étape 1",IF(AND(INDEX(claimPeriodNo,MATCH('Étape 1) Taux'!$A$8,claimPeriods,0))&gt;17,INDEX(claimPeriodNo,MATCH('Étape 1) Taux'!$A$8,claimPeriods,0))&lt;20,revenueReduction&lt;0.1),0,IF(NOT(ISNUMBER(H1429)),0,IF(D1429="Oui",0,IF($B1429="Non - avec lien de dépendance",MIN(1129,H1429,$C1429),MIN(1129,H1429))))))</f>
        <v>Effectuez l’étape 1</v>
      </c>
      <c r="M1429" s="3" t="str">
        <f>IF(ISTEXT(CRHPrate),"Effectuez l’étape 1",IF(AND(INDEX(claimPeriodNo,MATCH('Étape 1) Taux'!$A$8,claimPeriods,0))&gt;17,INDEX(claimPeriodNo,MATCH('Étape 1) Taux'!$A$8,claimPeriods,0))&lt;20,revenueReduction&lt;0.1),0,IF(NOT(ISNUMBER(I1429)),0,IF(E1429="Oui",0,IF($B1429="Non - avec lien de dépendance",MIN(1129,I1429,$C1429),MIN(1129,I1429))))))</f>
        <v>Effectuez l’étape 1</v>
      </c>
      <c r="N1429" s="3" t="str">
        <f>IF(ISTEXT(CRHPrate),"Effectuez l’étape 1",IF(AND(INDEX(claimPeriodNo,MATCH('Étape 1) Taux'!$A$8,claimPeriods,0))&gt;17,INDEX(claimPeriodNo,MATCH('Étape 1) Taux'!$A$8,claimPeriods,0))&lt;20,revenueReduction&lt;0.1),0,IF(NOT(ISNUMBER(J1429)),0,IF(F1429="Oui",0,IF($B1429="Non - avec lien de dépendance",MIN(1129,J1429,$C1429),MIN(1129,J1429))))))</f>
        <v>Effectuez l’étape 1</v>
      </c>
      <c r="O1429" s="3" t="str">
        <f>IF(ISTEXT(CRHPrate),"Effectuez l’étape 1",IF(AND(INDEX(claimPeriodNo,MATCH('Étape 1) Taux'!$A$8,claimPeriods,0))&gt;17,INDEX(claimPeriodNo,MATCH('Étape 1) Taux'!$A$8,claimPeriods,0))&lt;20,revenueReduction&lt;0.1),0,IF(NOT(ISNUMBER(K1429)),0,IF(G1429="Oui",0,IF($B1429="Non - avec lien de dépendance",MIN(1129,K1429,$C1429),MIN(1129,K1429))))))</f>
        <v>Effectuez l’étape 1</v>
      </c>
      <c r="P1429" s="3">
        <f t="shared" si="22"/>
        <v>0</v>
      </c>
    </row>
    <row r="1430" spans="12:16" x14ac:dyDescent="0.3">
      <c r="L1430" s="3" t="str">
        <f>IF(ISTEXT(CRHPrate),"Effectuez l’étape 1",IF(AND(INDEX(claimPeriodNo,MATCH('Étape 1) Taux'!$A$8,claimPeriods,0))&gt;17,INDEX(claimPeriodNo,MATCH('Étape 1) Taux'!$A$8,claimPeriods,0))&lt;20,revenueReduction&lt;0.1),0,IF(NOT(ISNUMBER(H1430)),0,IF(D1430="Oui",0,IF($B1430="Non - avec lien de dépendance",MIN(1129,H1430,$C1430),MIN(1129,H1430))))))</f>
        <v>Effectuez l’étape 1</v>
      </c>
      <c r="M1430" s="3" t="str">
        <f>IF(ISTEXT(CRHPrate),"Effectuez l’étape 1",IF(AND(INDEX(claimPeriodNo,MATCH('Étape 1) Taux'!$A$8,claimPeriods,0))&gt;17,INDEX(claimPeriodNo,MATCH('Étape 1) Taux'!$A$8,claimPeriods,0))&lt;20,revenueReduction&lt;0.1),0,IF(NOT(ISNUMBER(I1430)),0,IF(E1430="Oui",0,IF($B1430="Non - avec lien de dépendance",MIN(1129,I1430,$C1430),MIN(1129,I1430))))))</f>
        <v>Effectuez l’étape 1</v>
      </c>
      <c r="N1430" s="3" t="str">
        <f>IF(ISTEXT(CRHPrate),"Effectuez l’étape 1",IF(AND(INDEX(claimPeriodNo,MATCH('Étape 1) Taux'!$A$8,claimPeriods,0))&gt;17,INDEX(claimPeriodNo,MATCH('Étape 1) Taux'!$A$8,claimPeriods,0))&lt;20,revenueReduction&lt;0.1),0,IF(NOT(ISNUMBER(J1430)),0,IF(F1430="Oui",0,IF($B1430="Non - avec lien de dépendance",MIN(1129,J1430,$C1430),MIN(1129,J1430))))))</f>
        <v>Effectuez l’étape 1</v>
      </c>
      <c r="O1430" s="3" t="str">
        <f>IF(ISTEXT(CRHPrate),"Effectuez l’étape 1",IF(AND(INDEX(claimPeriodNo,MATCH('Étape 1) Taux'!$A$8,claimPeriods,0))&gt;17,INDEX(claimPeriodNo,MATCH('Étape 1) Taux'!$A$8,claimPeriods,0))&lt;20,revenueReduction&lt;0.1),0,IF(NOT(ISNUMBER(K1430)),0,IF(G1430="Oui",0,IF($B1430="Non - avec lien de dépendance",MIN(1129,K1430,$C1430),MIN(1129,K1430))))))</f>
        <v>Effectuez l’étape 1</v>
      </c>
      <c r="P1430" s="3">
        <f t="shared" si="22"/>
        <v>0</v>
      </c>
    </row>
    <row r="1431" spans="12:16" x14ac:dyDescent="0.3">
      <c r="L1431" s="3" t="str">
        <f>IF(ISTEXT(CRHPrate),"Effectuez l’étape 1",IF(AND(INDEX(claimPeriodNo,MATCH('Étape 1) Taux'!$A$8,claimPeriods,0))&gt;17,INDEX(claimPeriodNo,MATCH('Étape 1) Taux'!$A$8,claimPeriods,0))&lt;20,revenueReduction&lt;0.1),0,IF(NOT(ISNUMBER(H1431)),0,IF(D1431="Oui",0,IF($B1431="Non - avec lien de dépendance",MIN(1129,H1431,$C1431),MIN(1129,H1431))))))</f>
        <v>Effectuez l’étape 1</v>
      </c>
      <c r="M1431" s="3" t="str">
        <f>IF(ISTEXT(CRHPrate),"Effectuez l’étape 1",IF(AND(INDEX(claimPeriodNo,MATCH('Étape 1) Taux'!$A$8,claimPeriods,0))&gt;17,INDEX(claimPeriodNo,MATCH('Étape 1) Taux'!$A$8,claimPeriods,0))&lt;20,revenueReduction&lt;0.1),0,IF(NOT(ISNUMBER(I1431)),0,IF(E1431="Oui",0,IF($B1431="Non - avec lien de dépendance",MIN(1129,I1431,$C1431),MIN(1129,I1431))))))</f>
        <v>Effectuez l’étape 1</v>
      </c>
      <c r="N1431" s="3" t="str">
        <f>IF(ISTEXT(CRHPrate),"Effectuez l’étape 1",IF(AND(INDEX(claimPeriodNo,MATCH('Étape 1) Taux'!$A$8,claimPeriods,0))&gt;17,INDEX(claimPeriodNo,MATCH('Étape 1) Taux'!$A$8,claimPeriods,0))&lt;20,revenueReduction&lt;0.1),0,IF(NOT(ISNUMBER(J1431)),0,IF(F1431="Oui",0,IF($B1431="Non - avec lien de dépendance",MIN(1129,J1431,$C1431),MIN(1129,J1431))))))</f>
        <v>Effectuez l’étape 1</v>
      </c>
      <c r="O1431" s="3" t="str">
        <f>IF(ISTEXT(CRHPrate),"Effectuez l’étape 1",IF(AND(INDEX(claimPeriodNo,MATCH('Étape 1) Taux'!$A$8,claimPeriods,0))&gt;17,INDEX(claimPeriodNo,MATCH('Étape 1) Taux'!$A$8,claimPeriods,0))&lt;20,revenueReduction&lt;0.1),0,IF(NOT(ISNUMBER(K1431)),0,IF(G1431="Oui",0,IF($B1431="Non - avec lien de dépendance",MIN(1129,K1431,$C1431),MIN(1129,K1431))))))</f>
        <v>Effectuez l’étape 1</v>
      </c>
      <c r="P1431" s="3">
        <f t="shared" si="22"/>
        <v>0</v>
      </c>
    </row>
    <row r="1432" spans="12:16" x14ac:dyDescent="0.3">
      <c r="L1432" s="3" t="str">
        <f>IF(ISTEXT(CRHPrate),"Effectuez l’étape 1",IF(AND(INDEX(claimPeriodNo,MATCH('Étape 1) Taux'!$A$8,claimPeriods,0))&gt;17,INDEX(claimPeriodNo,MATCH('Étape 1) Taux'!$A$8,claimPeriods,0))&lt;20,revenueReduction&lt;0.1),0,IF(NOT(ISNUMBER(H1432)),0,IF(D1432="Oui",0,IF($B1432="Non - avec lien de dépendance",MIN(1129,H1432,$C1432),MIN(1129,H1432))))))</f>
        <v>Effectuez l’étape 1</v>
      </c>
      <c r="M1432" s="3" t="str">
        <f>IF(ISTEXT(CRHPrate),"Effectuez l’étape 1",IF(AND(INDEX(claimPeriodNo,MATCH('Étape 1) Taux'!$A$8,claimPeriods,0))&gt;17,INDEX(claimPeriodNo,MATCH('Étape 1) Taux'!$A$8,claimPeriods,0))&lt;20,revenueReduction&lt;0.1),0,IF(NOT(ISNUMBER(I1432)),0,IF(E1432="Oui",0,IF($B1432="Non - avec lien de dépendance",MIN(1129,I1432,$C1432),MIN(1129,I1432))))))</f>
        <v>Effectuez l’étape 1</v>
      </c>
      <c r="N1432" s="3" t="str">
        <f>IF(ISTEXT(CRHPrate),"Effectuez l’étape 1",IF(AND(INDEX(claimPeriodNo,MATCH('Étape 1) Taux'!$A$8,claimPeriods,0))&gt;17,INDEX(claimPeriodNo,MATCH('Étape 1) Taux'!$A$8,claimPeriods,0))&lt;20,revenueReduction&lt;0.1),0,IF(NOT(ISNUMBER(J1432)),0,IF(F1432="Oui",0,IF($B1432="Non - avec lien de dépendance",MIN(1129,J1432,$C1432),MIN(1129,J1432))))))</f>
        <v>Effectuez l’étape 1</v>
      </c>
      <c r="O1432" s="3" t="str">
        <f>IF(ISTEXT(CRHPrate),"Effectuez l’étape 1",IF(AND(INDEX(claimPeriodNo,MATCH('Étape 1) Taux'!$A$8,claimPeriods,0))&gt;17,INDEX(claimPeriodNo,MATCH('Étape 1) Taux'!$A$8,claimPeriods,0))&lt;20,revenueReduction&lt;0.1),0,IF(NOT(ISNUMBER(K1432)),0,IF(G1432="Oui",0,IF($B1432="Non - avec lien de dépendance",MIN(1129,K1432,$C1432),MIN(1129,K1432))))))</f>
        <v>Effectuez l’étape 1</v>
      </c>
      <c r="P1432" s="3">
        <f t="shared" si="22"/>
        <v>0</v>
      </c>
    </row>
    <row r="1433" spans="12:16" x14ac:dyDescent="0.3">
      <c r="L1433" s="3" t="str">
        <f>IF(ISTEXT(CRHPrate),"Effectuez l’étape 1",IF(AND(INDEX(claimPeriodNo,MATCH('Étape 1) Taux'!$A$8,claimPeriods,0))&gt;17,INDEX(claimPeriodNo,MATCH('Étape 1) Taux'!$A$8,claimPeriods,0))&lt;20,revenueReduction&lt;0.1),0,IF(NOT(ISNUMBER(H1433)),0,IF(D1433="Oui",0,IF($B1433="Non - avec lien de dépendance",MIN(1129,H1433,$C1433),MIN(1129,H1433))))))</f>
        <v>Effectuez l’étape 1</v>
      </c>
      <c r="M1433" s="3" t="str">
        <f>IF(ISTEXT(CRHPrate),"Effectuez l’étape 1",IF(AND(INDEX(claimPeriodNo,MATCH('Étape 1) Taux'!$A$8,claimPeriods,0))&gt;17,INDEX(claimPeriodNo,MATCH('Étape 1) Taux'!$A$8,claimPeriods,0))&lt;20,revenueReduction&lt;0.1),0,IF(NOT(ISNUMBER(I1433)),0,IF(E1433="Oui",0,IF($B1433="Non - avec lien de dépendance",MIN(1129,I1433,$C1433),MIN(1129,I1433))))))</f>
        <v>Effectuez l’étape 1</v>
      </c>
      <c r="N1433" s="3" t="str">
        <f>IF(ISTEXT(CRHPrate),"Effectuez l’étape 1",IF(AND(INDEX(claimPeriodNo,MATCH('Étape 1) Taux'!$A$8,claimPeriods,0))&gt;17,INDEX(claimPeriodNo,MATCH('Étape 1) Taux'!$A$8,claimPeriods,0))&lt;20,revenueReduction&lt;0.1),0,IF(NOT(ISNUMBER(J1433)),0,IF(F1433="Oui",0,IF($B1433="Non - avec lien de dépendance",MIN(1129,J1433,$C1433),MIN(1129,J1433))))))</f>
        <v>Effectuez l’étape 1</v>
      </c>
      <c r="O1433" s="3" t="str">
        <f>IF(ISTEXT(CRHPrate),"Effectuez l’étape 1",IF(AND(INDEX(claimPeriodNo,MATCH('Étape 1) Taux'!$A$8,claimPeriods,0))&gt;17,INDEX(claimPeriodNo,MATCH('Étape 1) Taux'!$A$8,claimPeriods,0))&lt;20,revenueReduction&lt;0.1),0,IF(NOT(ISNUMBER(K1433)),0,IF(G1433="Oui",0,IF($B1433="Non - avec lien de dépendance",MIN(1129,K1433,$C1433),MIN(1129,K1433))))))</f>
        <v>Effectuez l’étape 1</v>
      </c>
      <c r="P1433" s="3">
        <f t="shared" si="22"/>
        <v>0</v>
      </c>
    </row>
    <row r="1434" spans="12:16" x14ac:dyDescent="0.3">
      <c r="L1434" s="3" t="str">
        <f>IF(ISTEXT(CRHPrate),"Effectuez l’étape 1",IF(AND(INDEX(claimPeriodNo,MATCH('Étape 1) Taux'!$A$8,claimPeriods,0))&gt;17,INDEX(claimPeriodNo,MATCH('Étape 1) Taux'!$A$8,claimPeriods,0))&lt;20,revenueReduction&lt;0.1),0,IF(NOT(ISNUMBER(H1434)),0,IF(D1434="Oui",0,IF($B1434="Non - avec lien de dépendance",MIN(1129,H1434,$C1434),MIN(1129,H1434))))))</f>
        <v>Effectuez l’étape 1</v>
      </c>
      <c r="M1434" s="3" t="str">
        <f>IF(ISTEXT(CRHPrate),"Effectuez l’étape 1",IF(AND(INDEX(claimPeriodNo,MATCH('Étape 1) Taux'!$A$8,claimPeriods,0))&gt;17,INDEX(claimPeriodNo,MATCH('Étape 1) Taux'!$A$8,claimPeriods,0))&lt;20,revenueReduction&lt;0.1),0,IF(NOT(ISNUMBER(I1434)),0,IF(E1434="Oui",0,IF($B1434="Non - avec lien de dépendance",MIN(1129,I1434,$C1434),MIN(1129,I1434))))))</f>
        <v>Effectuez l’étape 1</v>
      </c>
      <c r="N1434" s="3" t="str">
        <f>IF(ISTEXT(CRHPrate),"Effectuez l’étape 1",IF(AND(INDEX(claimPeriodNo,MATCH('Étape 1) Taux'!$A$8,claimPeriods,0))&gt;17,INDEX(claimPeriodNo,MATCH('Étape 1) Taux'!$A$8,claimPeriods,0))&lt;20,revenueReduction&lt;0.1),0,IF(NOT(ISNUMBER(J1434)),0,IF(F1434="Oui",0,IF($B1434="Non - avec lien de dépendance",MIN(1129,J1434,$C1434),MIN(1129,J1434))))))</f>
        <v>Effectuez l’étape 1</v>
      </c>
      <c r="O1434" s="3" t="str">
        <f>IF(ISTEXT(CRHPrate),"Effectuez l’étape 1",IF(AND(INDEX(claimPeriodNo,MATCH('Étape 1) Taux'!$A$8,claimPeriods,0))&gt;17,INDEX(claimPeriodNo,MATCH('Étape 1) Taux'!$A$8,claimPeriods,0))&lt;20,revenueReduction&lt;0.1),0,IF(NOT(ISNUMBER(K1434)),0,IF(G1434="Oui",0,IF($B1434="Non - avec lien de dépendance",MIN(1129,K1434,$C1434),MIN(1129,K1434))))))</f>
        <v>Effectuez l’étape 1</v>
      </c>
      <c r="P1434" s="3">
        <f t="shared" si="22"/>
        <v>0</v>
      </c>
    </row>
    <row r="1435" spans="12:16" x14ac:dyDescent="0.3">
      <c r="L1435" s="3" t="str">
        <f>IF(ISTEXT(CRHPrate),"Effectuez l’étape 1",IF(AND(INDEX(claimPeriodNo,MATCH('Étape 1) Taux'!$A$8,claimPeriods,0))&gt;17,INDEX(claimPeriodNo,MATCH('Étape 1) Taux'!$A$8,claimPeriods,0))&lt;20,revenueReduction&lt;0.1),0,IF(NOT(ISNUMBER(H1435)),0,IF(D1435="Oui",0,IF($B1435="Non - avec lien de dépendance",MIN(1129,H1435,$C1435),MIN(1129,H1435))))))</f>
        <v>Effectuez l’étape 1</v>
      </c>
      <c r="M1435" s="3" t="str">
        <f>IF(ISTEXT(CRHPrate),"Effectuez l’étape 1",IF(AND(INDEX(claimPeriodNo,MATCH('Étape 1) Taux'!$A$8,claimPeriods,0))&gt;17,INDEX(claimPeriodNo,MATCH('Étape 1) Taux'!$A$8,claimPeriods,0))&lt;20,revenueReduction&lt;0.1),0,IF(NOT(ISNUMBER(I1435)),0,IF(E1435="Oui",0,IF($B1435="Non - avec lien de dépendance",MIN(1129,I1435,$C1435),MIN(1129,I1435))))))</f>
        <v>Effectuez l’étape 1</v>
      </c>
      <c r="N1435" s="3" t="str">
        <f>IF(ISTEXT(CRHPrate),"Effectuez l’étape 1",IF(AND(INDEX(claimPeriodNo,MATCH('Étape 1) Taux'!$A$8,claimPeriods,0))&gt;17,INDEX(claimPeriodNo,MATCH('Étape 1) Taux'!$A$8,claimPeriods,0))&lt;20,revenueReduction&lt;0.1),0,IF(NOT(ISNUMBER(J1435)),0,IF(F1435="Oui",0,IF($B1435="Non - avec lien de dépendance",MIN(1129,J1435,$C1435),MIN(1129,J1435))))))</f>
        <v>Effectuez l’étape 1</v>
      </c>
      <c r="O1435" s="3" t="str">
        <f>IF(ISTEXT(CRHPrate),"Effectuez l’étape 1",IF(AND(INDEX(claimPeriodNo,MATCH('Étape 1) Taux'!$A$8,claimPeriods,0))&gt;17,INDEX(claimPeriodNo,MATCH('Étape 1) Taux'!$A$8,claimPeriods,0))&lt;20,revenueReduction&lt;0.1),0,IF(NOT(ISNUMBER(K1435)),0,IF(G1435="Oui",0,IF($B1435="Non - avec lien de dépendance",MIN(1129,K1435,$C1435),MIN(1129,K1435))))))</f>
        <v>Effectuez l’étape 1</v>
      </c>
      <c r="P1435" s="3">
        <f t="shared" si="22"/>
        <v>0</v>
      </c>
    </row>
    <row r="1436" spans="12:16" x14ac:dyDescent="0.3">
      <c r="L1436" s="3" t="str">
        <f>IF(ISTEXT(CRHPrate),"Effectuez l’étape 1",IF(AND(INDEX(claimPeriodNo,MATCH('Étape 1) Taux'!$A$8,claimPeriods,0))&gt;17,INDEX(claimPeriodNo,MATCH('Étape 1) Taux'!$A$8,claimPeriods,0))&lt;20,revenueReduction&lt;0.1),0,IF(NOT(ISNUMBER(H1436)),0,IF(D1436="Oui",0,IF($B1436="Non - avec lien de dépendance",MIN(1129,H1436,$C1436),MIN(1129,H1436))))))</f>
        <v>Effectuez l’étape 1</v>
      </c>
      <c r="M1436" s="3" t="str">
        <f>IF(ISTEXT(CRHPrate),"Effectuez l’étape 1",IF(AND(INDEX(claimPeriodNo,MATCH('Étape 1) Taux'!$A$8,claimPeriods,0))&gt;17,INDEX(claimPeriodNo,MATCH('Étape 1) Taux'!$A$8,claimPeriods,0))&lt;20,revenueReduction&lt;0.1),0,IF(NOT(ISNUMBER(I1436)),0,IF(E1436="Oui",0,IF($B1436="Non - avec lien de dépendance",MIN(1129,I1436,$C1436),MIN(1129,I1436))))))</f>
        <v>Effectuez l’étape 1</v>
      </c>
      <c r="N1436" s="3" t="str">
        <f>IF(ISTEXT(CRHPrate),"Effectuez l’étape 1",IF(AND(INDEX(claimPeriodNo,MATCH('Étape 1) Taux'!$A$8,claimPeriods,0))&gt;17,INDEX(claimPeriodNo,MATCH('Étape 1) Taux'!$A$8,claimPeriods,0))&lt;20,revenueReduction&lt;0.1),0,IF(NOT(ISNUMBER(J1436)),0,IF(F1436="Oui",0,IF($B1436="Non - avec lien de dépendance",MIN(1129,J1436,$C1436),MIN(1129,J1436))))))</f>
        <v>Effectuez l’étape 1</v>
      </c>
      <c r="O1436" s="3" t="str">
        <f>IF(ISTEXT(CRHPrate),"Effectuez l’étape 1",IF(AND(INDEX(claimPeriodNo,MATCH('Étape 1) Taux'!$A$8,claimPeriods,0))&gt;17,INDEX(claimPeriodNo,MATCH('Étape 1) Taux'!$A$8,claimPeriods,0))&lt;20,revenueReduction&lt;0.1),0,IF(NOT(ISNUMBER(K1436)),0,IF(G1436="Oui",0,IF($B1436="Non - avec lien de dépendance",MIN(1129,K1436,$C1436),MIN(1129,K1436))))))</f>
        <v>Effectuez l’étape 1</v>
      </c>
      <c r="P1436" s="3">
        <f t="shared" si="22"/>
        <v>0</v>
      </c>
    </row>
    <row r="1437" spans="12:16" x14ac:dyDescent="0.3">
      <c r="L1437" s="3" t="str">
        <f>IF(ISTEXT(CRHPrate),"Effectuez l’étape 1",IF(AND(INDEX(claimPeriodNo,MATCH('Étape 1) Taux'!$A$8,claimPeriods,0))&gt;17,INDEX(claimPeriodNo,MATCH('Étape 1) Taux'!$A$8,claimPeriods,0))&lt;20,revenueReduction&lt;0.1),0,IF(NOT(ISNUMBER(H1437)),0,IF(D1437="Oui",0,IF($B1437="Non - avec lien de dépendance",MIN(1129,H1437,$C1437),MIN(1129,H1437))))))</f>
        <v>Effectuez l’étape 1</v>
      </c>
      <c r="M1437" s="3" t="str">
        <f>IF(ISTEXT(CRHPrate),"Effectuez l’étape 1",IF(AND(INDEX(claimPeriodNo,MATCH('Étape 1) Taux'!$A$8,claimPeriods,0))&gt;17,INDEX(claimPeriodNo,MATCH('Étape 1) Taux'!$A$8,claimPeriods,0))&lt;20,revenueReduction&lt;0.1),0,IF(NOT(ISNUMBER(I1437)),0,IF(E1437="Oui",0,IF($B1437="Non - avec lien de dépendance",MIN(1129,I1437,$C1437),MIN(1129,I1437))))))</f>
        <v>Effectuez l’étape 1</v>
      </c>
      <c r="N1437" s="3" t="str">
        <f>IF(ISTEXT(CRHPrate),"Effectuez l’étape 1",IF(AND(INDEX(claimPeriodNo,MATCH('Étape 1) Taux'!$A$8,claimPeriods,0))&gt;17,INDEX(claimPeriodNo,MATCH('Étape 1) Taux'!$A$8,claimPeriods,0))&lt;20,revenueReduction&lt;0.1),0,IF(NOT(ISNUMBER(J1437)),0,IF(F1437="Oui",0,IF($B1437="Non - avec lien de dépendance",MIN(1129,J1437,$C1437),MIN(1129,J1437))))))</f>
        <v>Effectuez l’étape 1</v>
      </c>
      <c r="O1437" s="3" t="str">
        <f>IF(ISTEXT(CRHPrate),"Effectuez l’étape 1",IF(AND(INDEX(claimPeriodNo,MATCH('Étape 1) Taux'!$A$8,claimPeriods,0))&gt;17,INDEX(claimPeriodNo,MATCH('Étape 1) Taux'!$A$8,claimPeriods,0))&lt;20,revenueReduction&lt;0.1),0,IF(NOT(ISNUMBER(K1437)),0,IF(G1437="Oui",0,IF($B1437="Non - avec lien de dépendance",MIN(1129,K1437,$C1437),MIN(1129,K1437))))))</f>
        <v>Effectuez l’étape 1</v>
      </c>
      <c r="P1437" s="3">
        <f t="shared" si="22"/>
        <v>0</v>
      </c>
    </row>
    <row r="1438" spans="12:16" x14ac:dyDescent="0.3">
      <c r="L1438" s="3" t="str">
        <f>IF(ISTEXT(CRHPrate),"Effectuez l’étape 1",IF(AND(INDEX(claimPeriodNo,MATCH('Étape 1) Taux'!$A$8,claimPeriods,0))&gt;17,INDEX(claimPeriodNo,MATCH('Étape 1) Taux'!$A$8,claimPeriods,0))&lt;20,revenueReduction&lt;0.1),0,IF(NOT(ISNUMBER(H1438)),0,IF(D1438="Oui",0,IF($B1438="Non - avec lien de dépendance",MIN(1129,H1438,$C1438),MIN(1129,H1438))))))</f>
        <v>Effectuez l’étape 1</v>
      </c>
      <c r="M1438" s="3" t="str">
        <f>IF(ISTEXT(CRHPrate),"Effectuez l’étape 1",IF(AND(INDEX(claimPeriodNo,MATCH('Étape 1) Taux'!$A$8,claimPeriods,0))&gt;17,INDEX(claimPeriodNo,MATCH('Étape 1) Taux'!$A$8,claimPeriods,0))&lt;20,revenueReduction&lt;0.1),0,IF(NOT(ISNUMBER(I1438)),0,IF(E1438="Oui",0,IF($B1438="Non - avec lien de dépendance",MIN(1129,I1438,$C1438),MIN(1129,I1438))))))</f>
        <v>Effectuez l’étape 1</v>
      </c>
      <c r="N1438" s="3" t="str">
        <f>IF(ISTEXT(CRHPrate),"Effectuez l’étape 1",IF(AND(INDEX(claimPeriodNo,MATCH('Étape 1) Taux'!$A$8,claimPeriods,0))&gt;17,INDEX(claimPeriodNo,MATCH('Étape 1) Taux'!$A$8,claimPeriods,0))&lt;20,revenueReduction&lt;0.1),0,IF(NOT(ISNUMBER(J1438)),0,IF(F1438="Oui",0,IF($B1438="Non - avec lien de dépendance",MIN(1129,J1438,$C1438),MIN(1129,J1438))))))</f>
        <v>Effectuez l’étape 1</v>
      </c>
      <c r="O1438" s="3" t="str">
        <f>IF(ISTEXT(CRHPrate),"Effectuez l’étape 1",IF(AND(INDEX(claimPeriodNo,MATCH('Étape 1) Taux'!$A$8,claimPeriods,0))&gt;17,INDEX(claimPeriodNo,MATCH('Étape 1) Taux'!$A$8,claimPeriods,0))&lt;20,revenueReduction&lt;0.1),0,IF(NOT(ISNUMBER(K1438)),0,IF(G1438="Oui",0,IF($B1438="Non - avec lien de dépendance",MIN(1129,K1438,$C1438),MIN(1129,K1438))))))</f>
        <v>Effectuez l’étape 1</v>
      </c>
      <c r="P1438" s="3">
        <f t="shared" si="22"/>
        <v>0</v>
      </c>
    </row>
    <row r="1439" spans="12:16" x14ac:dyDescent="0.3">
      <c r="L1439" s="3" t="str">
        <f>IF(ISTEXT(CRHPrate),"Effectuez l’étape 1",IF(AND(INDEX(claimPeriodNo,MATCH('Étape 1) Taux'!$A$8,claimPeriods,0))&gt;17,INDEX(claimPeriodNo,MATCH('Étape 1) Taux'!$A$8,claimPeriods,0))&lt;20,revenueReduction&lt;0.1),0,IF(NOT(ISNUMBER(H1439)),0,IF(D1439="Oui",0,IF($B1439="Non - avec lien de dépendance",MIN(1129,H1439,$C1439),MIN(1129,H1439))))))</f>
        <v>Effectuez l’étape 1</v>
      </c>
      <c r="M1439" s="3" t="str">
        <f>IF(ISTEXT(CRHPrate),"Effectuez l’étape 1",IF(AND(INDEX(claimPeriodNo,MATCH('Étape 1) Taux'!$A$8,claimPeriods,0))&gt;17,INDEX(claimPeriodNo,MATCH('Étape 1) Taux'!$A$8,claimPeriods,0))&lt;20,revenueReduction&lt;0.1),0,IF(NOT(ISNUMBER(I1439)),0,IF(E1439="Oui",0,IF($B1439="Non - avec lien de dépendance",MIN(1129,I1439,$C1439),MIN(1129,I1439))))))</f>
        <v>Effectuez l’étape 1</v>
      </c>
      <c r="N1439" s="3" t="str">
        <f>IF(ISTEXT(CRHPrate),"Effectuez l’étape 1",IF(AND(INDEX(claimPeriodNo,MATCH('Étape 1) Taux'!$A$8,claimPeriods,0))&gt;17,INDEX(claimPeriodNo,MATCH('Étape 1) Taux'!$A$8,claimPeriods,0))&lt;20,revenueReduction&lt;0.1),0,IF(NOT(ISNUMBER(J1439)),0,IF(F1439="Oui",0,IF($B1439="Non - avec lien de dépendance",MIN(1129,J1439,$C1439),MIN(1129,J1439))))))</f>
        <v>Effectuez l’étape 1</v>
      </c>
      <c r="O1439" s="3" t="str">
        <f>IF(ISTEXT(CRHPrate),"Effectuez l’étape 1",IF(AND(INDEX(claimPeriodNo,MATCH('Étape 1) Taux'!$A$8,claimPeriods,0))&gt;17,INDEX(claimPeriodNo,MATCH('Étape 1) Taux'!$A$8,claimPeriods,0))&lt;20,revenueReduction&lt;0.1),0,IF(NOT(ISNUMBER(K1439)),0,IF(G1439="Oui",0,IF($B1439="Non - avec lien de dépendance",MIN(1129,K1439,$C1439),MIN(1129,K1439))))))</f>
        <v>Effectuez l’étape 1</v>
      </c>
      <c r="P1439" s="3">
        <f t="shared" si="22"/>
        <v>0</v>
      </c>
    </row>
    <row r="1440" spans="12:16" x14ac:dyDescent="0.3">
      <c r="L1440" s="3" t="str">
        <f>IF(ISTEXT(CRHPrate),"Effectuez l’étape 1",IF(AND(INDEX(claimPeriodNo,MATCH('Étape 1) Taux'!$A$8,claimPeriods,0))&gt;17,INDEX(claimPeriodNo,MATCH('Étape 1) Taux'!$A$8,claimPeriods,0))&lt;20,revenueReduction&lt;0.1),0,IF(NOT(ISNUMBER(H1440)),0,IF(D1440="Oui",0,IF($B1440="Non - avec lien de dépendance",MIN(1129,H1440,$C1440),MIN(1129,H1440))))))</f>
        <v>Effectuez l’étape 1</v>
      </c>
      <c r="M1440" s="3" t="str">
        <f>IF(ISTEXT(CRHPrate),"Effectuez l’étape 1",IF(AND(INDEX(claimPeriodNo,MATCH('Étape 1) Taux'!$A$8,claimPeriods,0))&gt;17,INDEX(claimPeriodNo,MATCH('Étape 1) Taux'!$A$8,claimPeriods,0))&lt;20,revenueReduction&lt;0.1),0,IF(NOT(ISNUMBER(I1440)),0,IF(E1440="Oui",0,IF($B1440="Non - avec lien de dépendance",MIN(1129,I1440,$C1440),MIN(1129,I1440))))))</f>
        <v>Effectuez l’étape 1</v>
      </c>
      <c r="N1440" s="3" t="str">
        <f>IF(ISTEXT(CRHPrate),"Effectuez l’étape 1",IF(AND(INDEX(claimPeriodNo,MATCH('Étape 1) Taux'!$A$8,claimPeriods,0))&gt;17,INDEX(claimPeriodNo,MATCH('Étape 1) Taux'!$A$8,claimPeriods,0))&lt;20,revenueReduction&lt;0.1),0,IF(NOT(ISNUMBER(J1440)),0,IF(F1440="Oui",0,IF($B1440="Non - avec lien de dépendance",MIN(1129,J1440,$C1440),MIN(1129,J1440))))))</f>
        <v>Effectuez l’étape 1</v>
      </c>
      <c r="O1440" s="3" t="str">
        <f>IF(ISTEXT(CRHPrate),"Effectuez l’étape 1",IF(AND(INDEX(claimPeriodNo,MATCH('Étape 1) Taux'!$A$8,claimPeriods,0))&gt;17,INDEX(claimPeriodNo,MATCH('Étape 1) Taux'!$A$8,claimPeriods,0))&lt;20,revenueReduction&lt;0.1),0,IF(NOT(ISNUMBER(K1440)),0,IF(G1440="Oui",0,IF($B1440="Non - avec lien de dépendance",MIN(1129,K1440,$C1440),MIN(1129,K1440))))))</f>
        <v>Effectuez l’étape 1</v>
      </c>
      <c r="P1440" s="3">
        <f t="shared" si="22"/>
        <v>0</v>
      </c>
    </row>
    <row r="1441" spans="12:16" x14ac:dyDescent="0.3">
      <c r="L1441" s="3" t="str">
        <f>IF(ISTEXT(CRHPrate),"Effectuez l’étape 1",IF(AND(INDEX(claimPeriodNo,MATCH('Étape 1) Taux'!$A$8,claimPeriods,0))&gt;17,INDEX(claimPeriodNo,MATCH('Étape 1) Taux'!$A$8,claimPeriods,0))&lt;20,revenueReduction&lt;0.1),0,IF(NOT(ISNUMBER(H1441)),0,IF(D1441="Oui",0,IF($B1441="Non - avec lien de dépendance",MIN(1129,H1441,$C1441),MIN(1129,H1441))))))</f>
        <v>Effectuez l’étape 1</v>
      </c>
      <c r="M1441" s="3" t="str">
        <f>IF(ISTEXT(CRHPrate),"Effectuez l’étape 1",IF(AND(INDEX(claimPeriodNo,MATCH('Étape 1) Taux'!$A$8,claimPeriods,0))&gt;17,INDEX(claimPeriodNo,MATCH('Étape 1) Taux'!$A$8,claimPeriods,0))&lt;20,revenueReduction&lt;0.1),0,IF(NOT(ISNUMBER(I1441)),0,IF(E1441="Oui",0,IF($B1441="Non - avec lien de dépendance",MIN(1129,I1441,$C1441),MIN(1129,I1441))))))</f>
        <v>Effectuez l’étape 1</v>
      </c>
      <c r="N1441" s="3" t="str">
        <f>IF(ISTEXT(CRHPrate),"Effectuez l’étape 1",IF(AND(INDEX(claimPeriodNo,MATCH('Étape 1) Taux'!$A$8,claimPeriods,0))&gt;17,INDEX(claimPeriodNo,MATCH('Étape 1) Taux'!$A$8,claimPeriods,0))&lt;20,revenueReduction&lt;0.1),0,IF(NOT(ISNUMBER(J1441)),0,IF(F1441="Oui",0,IF($B1441="Non - avec lien de dépendance",MIN(1129,J1441,$C1441),MIN(1129,J1441))))))</f>
        <v>Effectuez l’étape 1</v>
      </c>
      <c r="O1441" s="3" t="str">
        <f>IF(ISTEXT(CRHPrate),"Effectuez l’étape 1",IF(AND(INDEX(claimPeriodNo,MATCH('Étape 1) Taux'!$A$8,claimPeriods,0))&gt;17,INDEX(claimPeriodNo,MATCH('Étape 1) Taux'!$A$8,claimPeriods,0))&lt;20,revenueReduction&lt;0.1),0,IF(NOT(ISNUMBER(K1441)),0,IF(G1441="Oui",0,IF($B1441="Non - avec lien de dépendance",MIN(1129,K1441,$C1441),MIN(1129,K1441))))))</f>
        <v>Effectuez l’étape 1</v>
      </c>
      <c r="P1441" s="3">
        <f t="shared" si="22"/>
        <v>0</v>
      </c>
    </row>
    <row r="1442" spans="12:16" x14ac:dyDescent="0.3">
      <c r="L1442" s="3" t="str">
        <f>IF(ISTEXT(CRHPrate),"Effectuez l’étape 1",IF(AND(INDEX(claimPeriodNo,MATCH('Étape 1) Taux'!$A$8,claimPeriods,0))&gt;17,INDEX(claimPeriodNo,MATCH('Étape 1) Taux'!$A$8,claimPeriods,0))&lt;20,revenueReduction&lt;0.1),0,IF(NOT(ISNUMBER(H1442)),0,IF(D1442="Oui",0,IF($B1442="Non - avec lien de dépendance",MIN(1129,H1442,$C1442),MIN(1129,H1442))))))</f>
        <v>Effectuez l’étape 1</v>
      </c>
      <c r="M1442" s="3" t="str">
        <f>IF(ISTEXT(CRHPrate),"Effectuez l’étape 1",IF(AND(INDEX(claimPeriodNo,MATCH('Étape 1) Taux'!$A$8,claimPeriods,0))&gt;17,INDEX(claimPeriodNo,MATCH('Étape 1) Taux'!$A$8,claimPeriods,0))&lt;20,revenueReduction&lt;0.1),0,IF(NOT(ISNUMBER(I1442)),0,IF(E1442="Oui",0,IF($B1442="Non - avec lien de dépendance",MIN(1129,I1442,$C1442),MIN(1129,I1442))))))</f>
        <v>Effectuez l’étape 1</v>
      </c>
      <c r="N1442" s="3" t="str">
        <f>IF(ISTEXT(CRHPrate),"Effectuez l’étape 1",IF(AND(INDEX(claimPeriodNo,MATCH('Étape 1) Taux'!$A$8,claimPeriods,0))&gt;17,INDEX(claimPeriodNo,MATCH('Étape 1) Taux'!$A$8,claimPeriods,0))&lt;20,revenueReduction&lt;0.1),0,IF(NOT(ISNUMBER(J1442)),0,IF(F1442="Oui",0,IF($B1442="Non - avec lien de dépendance",MIN(1129,J1442,$C1442),MIN(1129,J1442))))))</f>
        <v>Effectuez l’étape 1</v>
      </c>
      <c r="O1442" s="3" t="str">
        <f>IF(ISTEXT(CRHPrate),"Effectuez l’étape 1",IF(AND(INDEX(claimPeriodNo,MATCH('Étape 1) Taux'!$A$8,claimPeriods,0))&gt;17,INDEX(claimPeriodNo,MATCH('Étape 1) Taux'!$A$8,claimPeriods,0))&lt;20,revenueReduction&lt;0.1),0,IF(NOT(ISNUMBER(K1442)),0,IF(G1442="Oui",0,IF($B1442="Non - avec lien de dépendance",MIN(1129,K1442,$C1442),MIN(1129,K1442))))))</f>
        <v>Effectuez l’étape 1</v>
      </c>
      <c r="P1442" s="3">
        <f t="shared" si="22"/>
        <v>0</v>
      </c>
    </row>
    <row r="1443" spans="12:16" x14ac:dyDescent="0.3">
      <c r="L1443" s="3" t="str">
        <f>IF(ISTEXT(CRHPrate),"Effectuez l’étape 1",IF(AND(INDEX(claimPeriodNo,MATCH('Étape 1) Taux'!$A$8,claimPeriods,0))&gt;17,INDEX(claimPeriodNo,MATCH('Étape 1) Taux'!$A$8,claimPeriods,0))&lt;20,revenueReduction&lt;0.1),0,IF(NOT(ISNUMBER(H1443)),0,IF(D1443="Oui",0,IF($B1443="Non - avec lien de dépendance",MIN(1129,H1443,$C1443),MIN(1129,H1443))))))</f>
        <v>Effectuez l’étape 1</v>
      </c>
      <c r="M1443" s="3" t="str">
        <f>IF(ISTEXT(CRHPrate),"Effectuez l’étape 1",IF(AND(INDEX(claimPeriodNo,MATCH('Étape 1) Taux'!$A$8,claimPeriods,0))&gt;17,INDEX(claimPeriodNo,MATCH('Étape 1) Taux'!$A$8,claimPeriods,0))&lt;20,revenueReduction&lt;0.1),0,IF(NOT(ISNUMBER(I1443)),0,IF(E1443="Oui",0,IF($B1443="Non - avec lien de dépendance",MIN(1129,I1443,$C1443),MIN(1129,I1443))))))</f>
        <v>Effectuez l’étape 1</v>
      </c>
      <c r="N1443" s="3" t="str">
        <f>IF(ISTEXT(CRHPrate),"Effectuez l’étape 1",IF(AND(INDEX(claimPeriodNo,MATCH('Étape 1) Taux'!$A$8,claimPeriods,0))&gt;17,INDEX(claimPeriodNo,MATCH('Étape 1) Taux'!$A$8,claimPeriods,0))&lt;20,revenueReduction&lt;0.1),0,IF(NOT(ISNUMBER(J1443)),0,IF(F1443="Oui",0,IF($B1443="Non - avec lien de dépendance",MIN(1129,J1443,$C1443),MIN(1129,J1443))))))</f>
        <v>Effectuez l’étape 1</v>
      </c>
      <c r="O1443" s="3" t="str">
        <f>IF(ISTEXT(CRHPrate),"Effectuez l’étape 1",IF(AND(INDEX(claimPeriodNo,MATCH('Étape 1) Taux'!$A$8,claimPeriods,0))&gt;17,INDEX(claimPeriodNo,MATCH('Étape 1) Taux'!$A$8,claimPeriods,0))&lt;20,revenueReduction&lt;0.1),0,IF(NOT(ISNUMBER(K1443)),0,IF(G1443="Oui",0,IF($B1443="Non - avec lien de dépendance",MIN(1129,K1443,$C1443),MIN(1129,K1443))))))</f>
        <v>Effectuez l’étape 1</v>
      </c>
      <c r="P1443" s="3">
        <f t="shared" si="22"/>
        <v>0</v>
      </c>
    </row>
    <row r="1444" spans="12:16" x14ac:dyDescent="0.3">
      <c r="L1444" s="3" t="str">
        <f>IF(ISTEXT(CRHPrate),"Effectuez l’étape 1",IF(AND(INDEX(claimPeriodNo,MATCH('Étape 1) Taux'!$A$8,claimPeriods,0))&gt;17,INDEX(claimPeriodNo,MATCH('Étape 1) Taux'!$A$8,claimPeriods,0))&lt;20,revenueReduction&lt;0.1),0,IF(NOT(ISNUMBER(H1444)),0,IF(D1444="Oui",0,IF($B1444="Non - avec lien de dépendance",MIN(1129,H1444,$C1444),MIN(1129,H1444))))))</f>
        <v>Effectuez l’étape 1</v>
      </c>
      <c r="M1444" s="3" t="str">
        <f>IF(ISTEXT(CRHPrate),"Effectuez l’étape 1",IF(AND(INDEX(claimPeriodNo,MATCH('Étape 1) Taux'!$A$8,claimPeriods,0))&gt;17,INDEX(claimPeriodNo,MATCH('Étape 1) Taux'!$A$8,claimPeriods,0))&lt;20,revenueReduction&lt;0.1),0,IF(NOT(ISNUMBER(I1444)),0,IF(E1444="Oui",0,IF($B1444="Non - avec lien de dépendance",MIN(1129,I1444,$C1444),MIN(1129,I1444))))))</f>
        <v>Effectuez l’étape 1</v>
      </c>
      <c r="N1444" s="3" t="str">
        <f>IF(ISTEXT(CRHPrate),"Effectuez l’étape 1",IF(AND(INDEX(claimPeriodNo,MATCH('Étape 1) Taux'!$A$8,claimPeriods,0))&gt;17,INDEX(claimPeriodNo,MATCH('Étape 1) Taux'!$A$8,claimPeriods,0))&lt;20,revenueReduction&lt;0.1),0,IF(NOT(ISNUMBER(J1444)),0,IF(F1444="Oui",0,IF($B1444="Non - avec lien de dépendance",MIN(1129,J1444,$C1444),MIN(1129,J1444))))))</f>
        <v>Effectuez l’étape 1</v>
      </c>
      <c r="O1444" s="3" t="str">
        <f>IF(ISTEXT(CRHPrate),"Effectuez l’étape 1",IF(AND(INDEX(claimPeriodNo,MATCH('Étape 1) Taux'!$A$8,claimPeriods,0))&gt;17,INDEX(claimPeriodNo,MATCH('Étape 1) Taux'!$A$8,claimPeriods,0))&lt;20,revenueReduction&lt;0.1),0,IF(NOT(ISNUMBER(K1444)),0,IF(G1444="Oui",0,IF($B1444="Non - avec lien de dépendance",MIN(1129,K1444,$C1444),MIN(1129,K1444))))))</f>
        <v>Effectuez l’étape 1</v>
      </c>
      <c r="P1444" s="3">
        <f t="shared" si="22"/>
        <v>0</v>
      </c>
    </row>
    <row r="1445" spans="12:16" x14ac:dyDescent="0.3">
      <c r="L1445" s="3" t="str">
        <f>IF(ISTEXT(CRHPrate),"Effectuez l’étape 1",IF(AND(INDEX(claimPeriodNo,MATCH('Étape 1) Taux'!$A$8,claimPeriods,0))&gt;17,INDEX(claimPeriodNo,MATCH('Étape 1) Taux'!$A$8,claimPeriods,0))&lt;20,revenueReduction&lt;0.1),0,IF(NOT(ISNUMBER(H1445)),0,IF(D1445="Oui",0,IF($B1445="Non - avec lien de dépendance",MIN(1129,H1445,$C1445),MIN(1129,H1445))))))</f>
        <v>Effectuez l’étape 1</v>
      </c>
      <c r="M1445" s="3" t="str">
        <f>IF(ISTEXT(CRHPrate),"Effectuez l’étape 1",IF(AND(INDEX(claimPeriodNo,MATCH('Étape 1) Taux'!$A$8,claimPeriods,0))&gt;17,INDEX(claimPeriodNo,MATCH('Étape 1) Taux'!$A$8,claimPeriods,0))&lt;20,revenueReduction&lt;0.1),0,IF(NOT(ISNUMBER(I1445)),0,IF(E1445="Oui",0,IF($B1445="Non - avec lien de dépendance",MIN(1129,I1445,$C1445),MIN(1129,I1445))))))</f>
        <v>Effectuez l’étape 1</v>
      </c>
      <c r="N1445" s="3" t="str">
        <f>IF(ISTEXT(CRHPrate),"Effectuez l’étape 1",IF(AND(INDEX(claimPeriodNo,MATCH('Étape 1) Taux'!$A$8,claimPeriods,0))&gt;17,INDEX(claimPeriodNo,MATCH('Étape 1) Taux'!$A$8,claimPeriods,0))&lt;20,revenueReduction&lt;0.1),0,IF(NOT(ISNUMBER(J1445)),0,IF(F1445="Oui",0,IF($B1445="Non - avec lien de dépendance",MIN(1129,J1445,$C1445),MIN(1129,J1445))))))</f>
        <v>Effectuez l’étape 1</v>
      </c>
      <c r="O1445" s="3" t="str">
        <f>IF(ISTEXT(CRHPrate),"Effectuez l’étape 1",IF(AND(INDEX(claimPeriodNo,MATCH('Étape 1) Taux'!$A$8,claimPeriods,0))&gt;17,INDEX(claimPeriodNo,MATCH('Étape 1) Taux'!$A$8,claimPeriods,0))&lt;20,revenueReduction&lt;0.1),0,IF(NOT(ISNUMBER(K1445)),0,IF(G1445="Oui",0,IF($B1445="Non - avec lien de dépendance",MIN(1129,K1445,$C1445),MIN(1129,K1445))))))</f>
        <v>Effectuez l’étape 1</v>
      </c>
      <c r="P1445" s="3">
        <f t="shared" si="22"/>
        <v>0</v>
      </c>
    </row>
    <row r="1446" spans="12:16" x14ac:dyDescent="0.3">
      <c r="L1446" s="3" t="str">
        <f>IF(ISTEXT(CRHPrate),"Effectuez l’étape 1",IF(AND(INDEX(claimPeriodNo,MATCH('Étape 1) Taux'!$A$8,claimPeriods,0))&gt;17,INDEX(claimPeriodNo,MATCH('Étape 1) Taux'!$A$8,claimPeriods,0))&lt;20,revenueReduction&lt;0.1),0,IF(NOT(ISNUMBER(H1446)),0,IF(D1446="Oui",0,IF($B1446="Non - avec lien de dépendance",MIN(1129,H1446,$C1446),MIN(1129,H1446))))))</f>
        <v>Effectuez l’étape 1</v>
      </c>
      <c r="M1446" s="3" t="str">
        <f>IF(ISTEXT(CRHPrate),"Effectuez l’étape 1",IF(AND(INDEX(claimPeriodNo,MATCH('Étape 1) Taux'!$A$8,claimPeriods,0))&gt;17,INDEX(claimPeriodNo,MATCH('Étape 1) Taux'!$A$8,claimPeriods,0))&lt;20,revenueReduction&lt;0.1),0,IF(NOT(ISNUMBER(I1446)),0,IF(E1446="Oui",0,IF($B1446="Non - avec lien de dépendance",MIN(1129,I1446,$C1446),MIN(1129,I1446))))))</f>
        <v>Effectuez l’étape 1</v>
      </c>
      <c r="N1446" s="3" t="str">
        <f>IF(ISTEXT(CRHPrate),"Effectuez l’étape 1",IF(AND(INDEX(claimPeriodNo,MATCH('Étape 1) Taux'!$A$8,claimPeriods,0))&gt;17,INDEX(claimPeriodNo,MATCH('Étape 1) Taux'!$A$8,claimPeriods,0))&lt;20,revenueReduction&lt;0.1),0,IF(NOT(ISNUMBER(J1446)),0,IF(F1446="Oui",0,IF($B1446="Non - avec lien de dépendance",MIN(1129,J1446,$C1446),MIN(1129,J1446))))))</f>
        <v>Effectuez l’étape 1</v>
      </c>
      <c r="O1446" s="3" t="str">
        <f>IF(ISTEXT(CRHPrate),"Effectuez l’étape 1",IF(AND(INDEX(claimPeriodNo,MATCH('Étape 1) Taux'!$A$8,claimPeriods,0))&gt;17,INDEX(claimPeriodNo,MATCH('Étape 1) Taux'!$A$8,claimPeriods,0))&lt;20,revenueReduction&lt;0.1),0,IF(NOT(ISNUMBER(K1446)),0,IF(G1446="Oui",0,IF($B1446="Non - avec lien de dépendance",MIN(1129,K1446,$C1446),MIN(1129,K1446))))))</f>
        <v>Effectuez l’étape 1</v>
      </c>
      <c r="P1446" s="3">
        <f t="shared" si="22"/>
        <v>0</v>
      </c>
    </row>
    <row r="1447" spans="12:16" x14ac:dyDescent="0.3">
      <c r="L1447" s="3" t="str">
        <f>IF(ISTEXT(CRHPrate),"Effectuez l’étape 1",IF(AND(INDEX(claimPeriodNo,MATCH('Étape 1) Taux'!$A$8,claimPeriods,0))&gt;17,INDEX(claimPeriodNo,MATCH('Étape 1) Taux'!$A$8,claimPeriods,0))&lt;20,revenueReduction&lt;0.1),0,IF(NOT(ISNUMBER(H1447)),0,IF(D1447="Oui",0,IF($B1447="Non - avec lien de dépendance",MIN(1129,H1447,$C1447),MIN(1129,H1447))))))</f>
        <v>Effectuez l’étape 1</v>
      </c>
      <c r="M1447" s="3" t="str">
        <f>IF(ISTEXT(CRHPrate),"Effectuez l’étape 1",IF(AND(INDEX(claimPeriodNo,MATCH('Étape 1) Taux'!$A$8,claimPeriods,0))&gt;17,INDEX(claimPeriodNo,MATCH('Étape 1) Taux'!$A$8,claimPeriods,0))&lt;20,revenueReduction&lt;0.1),0,IF(NOT(ISNUMBER(I1447)),0,IF(E1447="Oui",0,IF($B1447="Non - avec lien de dépendance",MIN(1129,I1447,$C1447),MIN(1129,I1447))))))</f>
        <v>Effectuez l’étape 1</v>
      </c>
      <c r="N1447" s="3" t="str">
        <f>IF(ISTEXT(CRHPrate),"Effectuez l’étape 1",IF(AND(INDEX(claimPeriodNo,MATCH('Étape 1) Taux'!$A$8,claimPeriods,0))&gt;17,INDEX(claimPeriodNo,MATCH('Étape 1) Taux'!$A$8,claimPeriods,0))&lt;20,revenueReduction&lt;0.1),0,IF(NOT(ISNUMBER(J1447)),0,IF(F1447="Oui",0,IF($B1447="Non - avec lien de dépendance",MIN(1129,J1447,$C1447),MIN(1129,J1447))))))</f>
        <v>Effectuez l’étape 1</v>
      </c>
      <c r="O1447" s="3" t="str">
        <f>IF(ISTEXT(CRHPrate),"Effectuez l’étape 1",IF(AND(INDEX(claimPeriodNo,MATCH('Étape 1) Taux'!$A$8,claimPeriods,0))&gt;17,INDEX(claimPeriodNo,MATCH('Étape 1) Taux'!$A$8,claimPeriods,0))&lt;20,revenueReduction&lt;0.1),0,IF(NOT(ISNUMBER(K1447)),0,IF(G1447="Oui",0,IF($B1447="Non - avec lien de dépendance",MIN(1129,K1447,$C1447),MIN(1129,K1447))))))</f>
        <v>Effectuez l’étape 1</v>
      </c>
      <c r="P1447" s="3">
        <f t="shared" si="22"/>
        <v>0</v>
      </c>
    </row>
    <row r="1448" spans="12:16" x14ac:dyDescent="0.3">
      <c r="L1448" s="3" t="str">
        <f>IF(ISTEXT(CRHPrate),"Effectuez l’étape 1",IF(AND(INDEX(claimPeriodNo,MATCH('Étape 1) Taux'!$A$8,claimPeriods,0))&gt;17,INDEX(claimPeriodNo,MATCH('Étape 1) Taux'!$A$8,claimPeriods,0))&lt;20,revenueReduction&lt;0.1),0,IF(NOT(ISNUMBER(H1448)),0,IF(D1448="Oui",0,IF($B1448="Non - avec lien de dépendance",MIN(1129,H1448,$C1448),MIN(1129,H1448))))))</f>
        <v>Effectuez l’étape 1</v>
      </c>
      <c r="M1448" s="3" t="str">
        <f>IF(ISTEXT(CRHPrate),"Effectuez l’étape 1",IF(AND(INDEX(claimPeriodNo,MATCH('Étape 1) Taux'!$A$8,claimPeriods,0))&gt;17,INDEX(claimPeriodNo,MATCH('Étape 1) Taux'!$A$8,claimPeriods,0))&lt;20,revenueReduction&lt;0.1),0,IF(NOT(ISNUMBER(I1448)),0,IF(E1448="Oui",0,IF($B1448="Non - avec lien de dépendance",MIN(1129,I1448,$C1448),MIN(1129,I1448))))))</f>
        <v>Effectuez l’étape 1</v>
      </c>
      <c r="N1448" s="3" t="str">
        <f>IF(ISTEXT(CRHPrate),"Effectuez l’étape 1",IF(AND(INDEX(claimPeriodNo,MATCH('Étape 1) Taux'!$A$8,claimPeriods,0))&gt;17,INDEX(claimPeriodNo,MATCH('Étape 1) Taux'!$A$8,claimPeriods,0))&lt;20,revenueReduction&lt;0.1),0,IF(NOT(ISNUMBER(J1448)),0,IF(F1448="Oui",0,IF($B1448="Non - avec lien de dépendance",MIN(1129,J1448,$C1448),MIN(1129,J1448))))))</f>
        <v>Effectuez l’étape 1</v>
      </c>
      <c r="O1448" s="3" t="str">
        <f>IF(ISTEXT(CRHPrate),"Effectuez l’étape 1",IF(AND(INDEX(claimPeriodNo,MATCH('Étape 1) Taux'!$A$8,claimPeriods,0))&gt;17,INDEX(claimPeriodNo,MATCH('Étape 1) Taux'!$A$8,claimPeriods,0))&lt;20,revenueReduction&lt;0.1),0,IF(NOT(ISNUMBER(K1448)),0,IF(G1448="Oui",0,IF($B1448="Non - avec lien de dépendance",MIN(1129,K1448,$C1448),MIN(1129,K1448))))))</f>
        <v>Effectuez l’étape 1</v>
      </c>
      <c r="P1448" s="3">
        <f t="shared" si="22"/>
        <v>0</v>
      </c>
    </row>
    <row r="1449" spans="12:16" x14ac:dyDescent="0.3">
      <c r="L1449" s="3" t="str">
        <f>IF(ISTEXT(CRHPrate),"Effectuez l’étape 1",IF(AND(INDEX(claimPeriodNo,MATCH('Étape 1) Taux'!$A$8,claimPeriods,0))&gt;17,INDEX(claimPeriodNo,MATCH('Étape 1) Taux'!$A$8,claimPeriods,0))&lt;20,revenueReduction&lt;0.1),0,IF(NOT(ISNUMBER(H1449)),0,IF(D1449="Oui",0,IF($B1449="Non - avec lien de dépendance",MIN(1129,H1449,$C1449),MIN(1129,H1449))))))</f>
        <v>Effectuez l’étape 1</v>
      </c>
      <c r="M1449" s="3" t="str">
        <f>IF(ISTEXT(CRHPrate),"Effectuez l’étape 1",IF(AND(INDEX(claimPeriodNo,MATCH('Étape 1) Taux'!$A$8,claimPeriods,0))&gt;17,INDEX(claimPeriodNo,MATCH('Étape 1) Taux'!$A$8,claimPeriods,0))&lt;20,revenueReduction&lt;0.1),0,IF(NOT(ISNUMBER(I1449)),0,IF(E1449="Oui",0,IF($B1449="Non - avec lien de dépendance",MIN(1129,I1449,$C1449),MIN(1129,I1449))))))</f>
        <v>Effectuez l’étape 1</v>
      </c>
      <c r="N1449" s="3" t="str">
        <f>IF(ISTEXT(CRHPrate),"Effectuez l’étape 1",IF(AND(INDEX(claimPeriodNo,MATCH('Étape 1) Taux'!$A$8,claimPeriods,0))&gt;17,INDEX(claimPeriodNo,MATCH('Étape 1) Taux'!$A$8,claimPeriods,0))&lt;20,revenueReduction&lt;0.1),0,IF(NOT(ISNUMBER(J1449)),0,IF(F1449="Oui",0,IF($B1449="Non - avec lien de dépendance",MIN(1129,J1449,$C1449),MIN(1129,J1449))))))</f>
        <v>Effectuez l’étape 1</v>
      </c>
      <c r="O1449" s="3" t="str">
        <f>IF(ISTEXT(CRHPrate),"Effectuez l’étape 1",IF(AND(INDEX(claimPeriodNo,MATCH('Étape 1) Taux'!$A$8,claimPeriods,0))&gt;17,INDEX(claimPeriodNo,MATCH('Étape 1) Taux'!$A$8,claimPeriods,0))&lt;20,revenueReduction&lt;0.1),0,IF(NOT(ISNUMBER(K1449)),0,IF(G1449="Oui",0,IF($B1449="Non - avec lien de dépendance",MIN(1129,K1449,$C1449),MIN(1129,K1449))))))</f>
        <v>Effectuez l’étape 1</v>
      </c>
      <c r="P1449" s="3">
        <f t="shared" si="22"/>
        <v>0</v>
      </c>
    </row>
    <row r="1450" spans="12:16" x14ac:dyDescent="0.3">
      <c r="L1450" s="3" t="str">
        <f>IF(ISTEXT(CRHPrate),"Effectuez l’étape 1",IF(AND(INDEX(claimPeriodNo,MATCH('Étape 1) Taux'!$A$8,claimPeriods,0))&gt;17,INDEX(claimPeriodNo,MATCH('Étape 1) Taux'!$A$8,claimPeriods,0))&lt;20,revenueReduction&lt;0.1),0,IF(NOT(ISNUMBER(H1450)),0,IF(D1450="Oui",0,IF($B1450="Non - avec lien de dépendance",MIN(1129,H1450,$C1450),MIN(1129,H1450))))))</f>
        <v>Effectuez l’étape 1</v>
      </c>
      <c r="M1450" s="3" t="str">
        <f>IF(ISTEXT(CRHPrate),"Effectuez l’étape 1",IF(AND(INDEX(claimPeriodNo,MATCH('Étape 1) Taux'!$A$8,claimPeriods,0))&gt;17,INDEX(claimPeriodNo,MATCH('Étape 1) Taux'!$A$8,claimPeriods,0))&lt;20,revenueReduction&lt;0.1),0,IF(NOT(ISNUMBER(I1450)),0,IF(E1450="Oui",0,IF($B1450="Non - avec lien de dépendance",MIN(1129,I1450,$C1450),MIN(1129,I1450))))))</f>
        <v>Effectuez l’étape 1</v>
      </c>
      <c r="N1450" s="3" t="str">
        <f>IF(ISTEXT(CRHPrate),"Effectuez l’étape 1",IF(AND(INDEX(claimPeriodNo,MATCH('Étape 1) Taux'!$A$8,claimPeriods,0))&gt;17,INDEX(claimPeriodNo,MATCH('Étape 1) Taux'!$A$8,claimPeriods,0))&lt;20,revenueReduction&lt;0.1),0,IF(NOT(ISNUMBER(J1450)),0,IF(F1450="Oui",0,IF($B1450="Non - avec lien de dépendance",MIN(1129,J1450,$C1450),MIN(1129,J1450))))))</f>
        <v>Effectuez l’étape 1</v>
      </c>
      <c r="O1450" s="3" t="str">
        <f>IF(ISTEXT(CRHPrate),"Effectuez l’étape 1",IF(AND(INDEX(claimPeriodNo,MATCH('Étape 1) Taux'!$A$8,claimPeriods,0))&gt;17,INDEX(claimPeriodNo,MATCH('Étape 1) Taux'!$A$8,claimPeriods,0))&lt;20,revenueReduction&lt;0.1),0,IF(NOT(ISNUMBER(K1450)),0,IF(G1450="Oui",0,IF($B1450="Non - avec lien de dépendance",MIN(1129,K1450,$C1450),MIN(1129,K1450))))))</f>
        <v>Effectuez l’étape 1</v>
      </c>
      <c r="P1450" s="3">
        <f t="shared" si="22"/>
        <v>0</v>
      </c>
    </row>
    <row r="1451" spans="12:16" x14ac:dyDescent="0.3">
      <c r="L1451" s="3" t="str">
        <f>IF(ISTEXT(CRHPrate),"Effectuez l’étape 1",IF(AND(INDEX(claimPeriodNo,MATCH('Étape 1) Taux'!$A$8,claimPeriods,0))&gt;17,INDEX(claimPeriodNo,MATCH('Étape 1) Taux'!$A$8,claimPeriods,0))&lt;20,revenueReduction&lt;0.1),0,IF(NOT(ISNUMBER(H1451)),0,IF(D1451="Oui",0,IF($B1451="Non - avec lien de dépendance",MIN(1129,H1451,$C1451),MIN(1129,H1451))))))</f>
        <v>Effectuez l’étape 1</v>
      </c>
      <c r="M1451" s="3" t="str">
        <f>IF(ISTEXT(CRHPrate),"Effectuez l’étape 1",IF(AND(INDEX(claimPeriodNo,MATCH('Étape 1) Taux'!$A$8,claimPeriods,0))&gt;17,INDEX(claimPeriodNo,MATCH('Étape 1) Taux'!$A$8,claimPeriods,0))&lt;20,revenueReduction&lt;0.1),0,IF(NOT(ISNUMBER(I1451)),0,IF(E1451="Oui",0,IF($B1451="Non - avec lien de dépendance",MIN(1129,I1451,$C1451),MIN(1129,I1451))))))</f>
        <v>Effectuez l’étape 1</v>
      </c>
      <c r="N1451" s="3" t="str">
        <f>IF(ISTEXT(CRHPrate),"Effectuez l’étape 1",IF(AND(INDEX(claimPeriodNo,MATCH('Étape 1) Taux'!$A$8,claimPeriods,0))&gt;17,INDEX(claimPeriodNo,MATCH('Étape 1) Taux'!$A$8,claimPeriods,0))&lt;20,revenueReduction&lt;0.1),0,IF(NOT(ISNUMBER(J1451)),0,IF(F1451="Oui",0,IF($B1451="Non - avec lien de dépendance",MIN(1129,J1451,$C1451),MIN(1129,J1451))))))</f>
        <v>Effectuez l’étape 1</v>
      </c>
      <c r="O1451" s="3" t="str">
        <f>IF(ISTEXT(CRHPrate),"Effectuez l’étape 1",IF(AND(INDEX(claimPeriodNo,MATCH('Étape 1) Taux'!$A$8,claimPeriods,0))&gt;17,INDEX(claimPeriodNo,MATCH('Étape 1) Taux'!$A$8,claimPeriods,0))&lt;20,revenueReduction&lt;0.1),0,IF(NOT(ISNUMBER(K1451)),0,IF(G1451="Oui",0,IF($B1451="Non - avec lien de dépendance",MIN(1129,K1451,$C1451),MIN(1129,K1451))))))</f>
        <v>Effectuez l’étape 1</v>
      </c>
      <c r="P1451" s="3">
        <f t="shared" si="22"/>
        <v>0</v>
      </c>
    </row>
    <row r="1452" spans="12:16" x14ac:dyDescent="0.3">
      <c r="L1452" s="3" t="str">
        <f>IF(ISTEXT(CRHPrate),"Effectuez l’étape 1",IF(AND(INDEX(claimPeriodNo,MATCH('Étape 1) Taux'!$A$8,claimPeriods,0))&gt;17,INDEX(claimPeriodNo,MATCH('Étape 1) Taux'!$A$8,claimPeriods,0))&lt;20,revenueReduction&lt;0.1),0,IF(NOT(ISNUMBER(H1452)),0,IF(D1452="Oui",0,IF($B1452="Non - avec lien de dépendance",MIN(1129,H1452,$C1452),MIN(1129,H1452))))))</f>
        <v>Effectuez l’étape 1</v>
      </c>
      <c r="M1452" s="3" t="str">
        <f>IF(ISTEXT(CRHPrate),"Effectuez l’étape 1",IF(AND(INDEX(claimPeriodNo,MATCH('Étape 1) Taux'!$A$8,claimPeriods,0))&gt;17,INDEX(claimPeriodNo,MATCH('Étape 1) Taux'!$A$8,claimPeriods,0))&lt;20,revenueReduction&lt;0.1),0,IF(NOT(ISNUMBER(I1452)),0,IF(E1452="Oui",0,IF($B1452="Non - avec lien de dépendance",MIN(1129,I1452,$C1452),MIN(1129,I1452))))))</f>
        <v>Effectuez l’étape 1</v>
      </c>
      <c r="N1452" s="3" t="str">
        <f>IF(ISTEXT(CRHPrate),"Effectuez l’étape 1",IF(AND(INDEX(claimPeriodNo,MATCH('Étape 1) Taux'!$A$8,claimPeriods,0))&gt;17,INDEX(claimPeriodNo,MATCH('Étape 1) Taux'!$A$8,claimPeriods,0))&lt;20,revenueReduction&lt;0.1),0,IF(NOT(ISNUMBER(J1452)),0,IF(F1452="Oui",0,IF($B1452="Non - avec lien de dépendance",MIN(1129,J1452,$C1452),MIN(1129,J1452))))))</f>
        <v>Effectuez l’étape 1</v>
      </c>
      <c r="O1452" s="3" t="str">
        <f>IF(ISTEXT(CRHPrate),"Effectuez l’étape 1",IF(AND(INDEX(claimPeriodNo,MATCH('Étape 1) Taux'!$A$8,claimPeriods,0))&gt;17,INDEX(claimPeriodNo,MATCH('Étape 1) Taux'!$A$8,claimPeriods,0))&lt;20,revenueReduction&lt;0.1),0,IF(NOT(ISNUMBER(K1452)),0,IF(G1452="Oui",0,IF($B1452="Non - avec lien de dépendance",MIN(1129,K1452,$C1452),MIN(1129,K1452))))))</f>
        <v>Effectuez l’étape 1</v>
      </c>
      <c r="P1452" s="3">
        <f t="shared" si="22"/>
        <v>0</v>
      </c>
    </row>
    <row r="1453" spans="12:16" x14ac:dyDescent="0.3">
      <c r="L1453" s="3" t="str">
        <f>IF(ISTEXT(CRHPrate),"Effectuez l’étape 1",IF(AND(INDEX(claimPeriodNo,MATCH('Étape 1) Taux'!$A$8,claimPeriods,0))&gt;17,INDEX(claimPeriodNo,MATCH('Étape 1) Taux'!$A$8,claimPeriods,0))&lt;20,revenueReduction&lt;0.1),0,IF(NOT(ISNUMBER(H1453)),0,IF(D1453="Oui",0,IF($B1453="Non - avec lien de dépendance",MIN(1129,H1453,$C1453),MIN(1129,H1453))))))</f>
        <v>Effectuez l’étape 1</v>
      </c>
      <c r="M1453" s="3" t="str">
        <f>IF(ISTEXT(CRHPrate),"Effectuez l’étape 1",IF(AND(INDEX(claimPeriodNo,MATCH('Étape 1) Taux'!$A$8,claimPeriods,0))&gt;17,INDEX(claimPeriodNo,MATCH('Étape 1) Taux'!$A$8,claimPeriods,0))&lt;20,revenueReduction&lt;0.1),0,IF(NOT(ISNUMBER(I1453)),0,IF(E1453="Oui",0,IF($B1453="Non - avec lien de dépendance",MIN(1129,I1453,$C1453),MIN(1129,I1453))))))</f>
        <v>Effectuez l’étape 1</v>
      </c>
      <c r="N1453" s="3" t="str">
        <f>IF(ISTEXT(CRHPrate),"Effectuez l’étape 1",IF(AND(INDEX(claimPeriodNo,MATCH('Étape 1) Taux'!$A$8,claimPeriods,0))&gt;17,INDEX(claimPeriodNo,MATCH('Étape 1) Taux'!$A$8,claimPeriods,0))&lt;20,revenueReduction&lt;0.1),0,IF(NOT(ISNUMBER(J1453)),0,IF(F1453="Oui",0,IF($B1453="Non - avec lien de dépendance",MIN(1129,J1453,$C1453),MIN(1129,J1453))))))</f>
        <v>Effectuez l’étape 1</v>
      </c>
      <c r="O1453" s="3" t="str">
        <f>IF(ISTEXT(CRHPrate),"Effectuez l’étape 1",IF(AND(INDEX(claimPeriodNo,MATCH('Étape 1) Taux'!$A$8,claimPeriods,0))&gt;17,INDEX(claimPeriodNo,MATCH('Étape 1) Taux'!$A$8,claimPeriods,0))&lt;20,revenueReduction&lt;0.1),0,IF(NOT(ISNUMBER(K1453)),0,IF(G1453="Oui",0,IF($B1453="Non - avec lien de dépendance",MIN(1129,K1453,$C1453),MIN(1129,K1453))))))</f>
        <v>Effectuez l’étape 1</v>
      </c>
      <c r="P1453" s="3">
        <f t="shared" si="22"/>
        <v>0</v>
      </c>
    </row>
    <row r="1454" spans="12:16" x14ac:dyDescent="0.3">
      <c r="L1454" s="3" t="str">
        <f>IF(ISTEXT(CRHPrate),"Effectuez l’étape 1",IF(AND(INDEX(claimPeriodNo,MATCH('Étape 1) Taux'!$A$8,claimPeriods,0))&gt;17,INDEX(claimPeriodNo,MATCH('Étape 1) Taux'!$A$8,claimPeriods,0))&lt;20,revenueReduction&lt;0.1),0,IF(NOT(ISNUMBER(H1454)),0,IF(D1454="Oui",0,IF($B1454="Non - avec lien de dépendance",MIN(1129,H1454,$C1454),MIN(1129,H1454))))))</f>
        <v>Effectuez l’étape 1</v>
      </c>
      <c r="M1454" s="3" t="str">
        <f>IF(ISTEXT(CRHPrate),"Effectuez l’étape 1",IF(AND(INDEX(claimPeriodNo,MATCH('Étape 1) Taux'!$A$8,claimPeriods,0))&gt;17,INDEX(claimPeriodNo,MATCH('Étape 1) Taux'!$A$8,claimPeriods,0))&lt;20,revenueReduction&lt;0.1),0,IF(NOT(ISNUMBER(I1454)),0,IF(E1454="Oui",0,IF($B1454="Non - avec lien de dépendance",MIN(1129,I1454,$C1454),MIN(1129,I1454))))))</f>
        <v>Effectuez l’étape 1</v>
      </c>
      <c r="N1454" s="3" t="str">
        <f>IF(ISTEXT(CRHPrate),"Effectuez l’étape 1",IF(AND(INDEX(claimPeriodNo,MATCH('Étape 1) Taux'!$A$8,claimPeriods,0))&gt;17,INDEX(claimPeriodNo,MATCH('Étape 1) Taux'!$A$8,claimPeriods,0))&lt;20,revenueReduction&lt;0.1),0,IF(NOT(ISNUMBER(J1454)),0,IF(F1454="Oui",0,IF($B1454="Non - avec lien de dépendance",MIN(1129,J1454,$C1454),MIN(1129,J1454))))))</f>
        <v>Effectuez l’étape 1</v>
      </c>
      <c r="O1454" s="3" t="str">
        <f>IF(ISTEXT(CRHPrate),"Effectuez l’étape 1",IF(AND(INDEX(claimPeriodNo,MATCH('Étape 1) Taux'!$A$8,claimPeriods,0))&gt;17,INDEX(claimPeriodNo,MATCH('Étape 1) Taux'!$A$8,claimPeriods,0))&lt;20,revenueReduction&lt;0.1),0,IF(NOT(ISNUMBER(K1454)),0,IF(G1454="Oui",0,IF($B1454="Non - avec lien de dépendance",MIN(1129,K1454,$C1454),MIN(1129,K1454))))))</f>
        <v>Effectuez l’étape 1</v>
      </c>
      <c r="P1454" s="3">
        <f t="shared" si="22"/>
        <v>0</v>
      </c>
    </row>
    <row r="1455" spans="12:16" x14ac:dyDescent="0.3">
      <c r="L1455" s="3" t="str">
        <f>IF(ISTEXT(CRHPrate),"Effectuez l’étape 1",IF(AND(INDEX(claimPeriodNo,MATCH('Étape 1) Taux'!$A$8,claimPeriods,0))&gt;17,INDEX(claimPeriodNo,MATCH('Étape 1) Taux'!$A$8,claimPeriods,0))&lt;20,revenueReduction&lt;0.1),0,IF(NOT(ISNUMBER(H1455)),0,IF(D1455="Oui",0,IF($B1455="Non - avec lien de dépendance",MIN(1129,H1455,$C1455),MIN(1129,H1455))))))</f>
        <v>Effectuez l’étape 1</v>
      </c>
      <c r="M1455" s="3" t="str">
        <f>IF(ISTEXT(CRHPrate),"Effectuez l’étape 1",IF(AND(INDEX(claimPeriodNo,MATCH('Étape 1) Taux'!$A$8,claimPeriods,0))&gt;17,INDEX(claimPeriodNo,MATCH('Étape 1) Taux'!$A$8,claimPeriods,0))&lt;20,revenueReduction&lt;0.1),0,IF(NOT(ISNUMBER(I1455)),0,IF(E1455="Oui",0,IF($B1455="Non - avec lien de dépendance",MIN(1129,I1455,$C1455),MIN(1129,I1455))))))</f>
        <v>Effectuez l’étape 1</v>
      </c>
      <c r="N1455" s="3" t="str">
        <f>IF(ISTEXT(CRHPrate),"Effectuez l’étape 1",IF(AND(INDEX(claimPeriodNo,MATCH('Étape 1) Taux'!$A$8,claimPeriods,0))&gt;17,INDEX(claimPeriodNo,MATCH('Étape 1) Taux'!$A$8,claimPeriods,0))&lt;20,revenueReduction&lt;0.1),0,IF(NOT(ISNUMBER(J1455)),0,IF(F1455="Oui",0,IF($B1455="Non - avec lien de dépendance",MIN(1129,J1455,$C1455),MIN(1129,J1455))))))</f>
        <v>Effectuez l’étape 1</v>
      </c>
      <c r="O1455" s="3" t="str">
        <f>IF(ISTEXT(CRHPrate),"Effectuez l’étape 1",IF(AND(INDEX(claimPeriodNo,MATCH('Étape 1) Taux'!$A$8,claimPeriods,0))&gt;17,INDEX(claimPeriodNo,MATCH('Étape 1) Taux'!$A$8,claimPeriods,0))&lt;20,revenueReduction&lt;0.1),0,IF(NOT(ISNUMBER(K1455)),0,IF(G1455="Oui",0,IF($B1455="Non - avec lien de dépendance",MIN(1129,K1455,$C1455),MIN(1129,K1455))))))</f>
        <v>Effectuez l’étape 1</v>
      </c>
      <c r="P1455" s="3">
        <f t="shared" si="22"/>
        <v>0</v>
      </c>
    </row>
    <row r="1456" spans="12:16" x14ac:dyDescent="0.3">
      <c r="L1456" s="3" t="str">
        <f>IF(ISTEXT(CRHPrate),"Effectuez l’étape 1",IF(AND(INDEX(claimPeriodNo,MATCH('Étape 1) Taux'!$A$8,claimPeriods,0))&gt;17,INDEX(claimPeriodNo,MATCH('Étape 1) Taux'!$A$8,claimPeriods,0))&lt;20,revenueReduction&lt;0.1),0,IF(NOT(ISNUMBER(H1456)),0,IF(D1456="Oui",0,IF($B1456="Non - avec lien de dépendance",MIN(1129,H1456,$C1456),MIN(1129,H1456))))))</f>
        <v>Effectuez l’étape 1</v>
      </c>
      <c r="M1456" s="3" t="str">
        <f>IF(ISTEXT(CRHPrate),"Effectuez l’étape 1",IF(AND(INDEX(claimPeriodNo,MATCH('Étape 1) Taux'!$A$8,claimPeriods,0))&gt;17,INDEX(claimPeriodNo,MATCH('Étape 1) Taux'!$A$8,claimPeriods,0))&lt;20,revenueReduction&lt;0.1),0,IF(NOT(ISNUMBER(I1456)),0,IF(E1456="Oui",0,IF($B1456="Non - avec lien de dépendance",MIN(1129,I1456,$C1456),MIN(1129,I1456))))))</f>
        <v>Effectuez l’étape 1</v>
      </c>
      <c r="N1456" s="3" t="str">
        <f>IF(ISTEXT(CRHPrate),"Effectuez l’étape 1",IF(AND(INDEX(claimPeriodNo,MATCH('Étape 1) Taux'!$A$8,claimPeriods,0))&gt;17,INDEX(claimPeriodNo,MATCH('Étape 1) Taux'!$A$8,claimPeriods,0))&lt;20,revenueReduction&lt;0.1),0,IF(NOT(ISNUMBER(J1456)),0,IF(F1456="Oui",0,IF($B1456="Non - avec lien de dépendance",MIN(1129,J1456,$C1456),MIN(1129,J1456))))))</f>
        <v>Effectuez l’étape 1</v>
      </c>
      <c r="O1456" s="3" t="str">
        <f>IF(ISTEXT(CRHPrate),"Effectuez l’étape 1",IF(AND(INDEX(claimPeriodNo,MATCH('Étape 1) Taux'!$A$8,claimPeriods,0))&gt;17,INDEX(claimPeriodNo,MATCH('Étape 1) Taux'!$A$8,claimPeriods,0))&lt;20,revenueReduction&lt;0.1),0,IF(NOT(ISNUMBER(K1456)),0,IF(G1456="Oui",0,IF($B1456="Non - avec lien de dépendance",MIN(1129,K1456,$C1456),MIN(1129,K1456))))))</f>
        <v>Effectuez l’étape 1</v>
      </c>
      <c r="P1456" s="3">
        <f t="shared" si="22"/>
        <v>0</v>
      </c>
    </row>
    <row r="1457" spans="12:16" x14ac:dyDescent="0.3">
      <c r="L1457" s="3" t="str">
        <f>IF(ISTEXT(CRHPrate),"Effectuez l’étape 1",IF(AND(INDEX(claimPeriodNo,MATCH('Étape 1) Taux'!$A$8,claimPeriods,0))&gt;17,INDEX(claimPeriodNo,MATCH('Étape 1) Taux'!$A$8,claimPeriods,0))&lt;20,revenueReduction&lt;0.1),0,IF(NOT(ISNUMBER(H1457)),0,IF(D1457="Oui",0,IF($B1457="Non - avec lien de dépendance",MIN(1129,H1457,$C1457),MIN(1129,H1457))))))</f>
        <v>Effectuez l’étape 1</v>
      </c>
      <c r="M1457" s="3" t="str">
        <f>IF(ISTEXT(CRHPrate),"Effectuez l’étape 1",IF(AND(INDEX(claimPeriodNo,MATCH('Étape 1) Taux'!$A$8,claimPeriods,0))&gt;17,INDEX(claimPeriodNo,MATCH('Étape 1) Taux'!$A$8,claimPeriods,0))&lt;20,revenueReduction&lt;0.1),0,IF(NOT(ISNUMBER(I1457)),0,IF(E1457="Oui",0,IF($B1457="Non - avec lien de dépendance",MIN(1129,I1457,$C1457),MIN(1129,I1457))))))</f>
        <v>Effectuez l’étape 1</v>
      </c>
      <c r="N1457" s="3" t="str">
        <f>IF(ISTEXT(CRHPrate),"Effectuez l’étape 1",IF(AND(INDEX(claimPeriodNo,MATCH('Étape 1) Taux'!$A$8,claimPeriods,0))&gt;17,INDEX(claimPeriodNo,MATCH('Étape 1) Taux'!$A$8,claimPeriods,0))&lt;20,revenueReduction&lt;0.1),0,IF(NOT(ISNUMBER(J1457)),0,IF(F1457="Oui",0,IF($B1457="Non - avec lien de dépendance",MIN(1129,J1457,$C1457),MIN(1129,J1457))))))</f>
        <v>Effectuez l’étape 1</v>
      </c>
      <c r="O1457" s="3" t="str">
        <f>IF(ISTEXT(CRHPrate),"Effectuez l’étape 1",IF(AND(INDEX(claimPeriodNo,MATCH('Étape 1) Taux'!$A$8,claimPeriods,0))&gt;17,INDEX(claimPeriodNo,MATCH('Étape 1) Taux'!$A$8,claimPeriods,0))&lt;20,revenueReduction&lt;0.1),0,IF(NOT(ISNUMBER(K1457)),0,IF(G1457="Oui",0,IF($B1457="Non - avec lien de dépendance",MIN(1129,K1457,$C1457),MIN(1129,K1457))))))</f>
        <v>Effectuez l’étape 1</v>
      </c>
      <c r="P1457" s="3">
        <f t="shared" si="22"/>
        <v>0</v>
      </c>
    </row>
    <row r="1458" spans="12:16" x14ac:dyDescent="0.3">
      <c r="L1458" s="3" t="str">
        <f>IF(ISTEXT(CRHPrate),"Effectuez l’étape 1",IF(AND(INDEX(claimPeriodNo,MATCH('Étape 1) Taux'!$A$8,claimPeriods,0))&gt;17,INDEX(claimPeriodNo,MATCH('Étape 1) Taux'!$A$8,claimPeriods,0))&lt;20,revenueReduction&lt;0.1),0,IF(NOT(ISNUMBER(H1458)),0,IF(D1458="Oui",0,IF($B1458="Non - avec lien de dépendance",MIN(1129,H1458,$C1458),MIN(1129,H1458))))))</f>
        <v>Effectuez l’étape 1</v>
      </c>
      <c r="M1458" s="3" t="str">
        <f>IF(ISTEXT(CRHPrate),"Effectuez l’étape 1",IF(AND(INDEX(claimPeriodNo,MATCH('Étape 1) Taux'!$A$8,claimPeriods,0))&gt;17,INDEX(claimPeriodNo,MATCH('Étape 1) Taux'!$A$8,claimPeriods,0))&lt;20,revenueReduction&lt;0.1),0,IF(NOT(ISNUMBER(I1458)),0,IF(E1458="Oui",0,IF($B1458="Non - avec lien de dépendance",MIN(1129,I1458,$C1458),MIN(1129,I1458))))))</f>
        <v>Effectuez l’étape 1</v>
      </c>
      <c r="N1458" s="3" t="str">
        <f>IF(ISTEXT(CRHPrate),"Effectuez l’étape 1",IF(AND(INDEX(claimPeriodNo,MATCH('Étape 1) Taux'!$A$8,claimPeriods,0))&gt;17,INDEX(claimPeriodNo,MATCH('Étape 1) Taux'!$A$8,claimPeriods,0))&lt;20,revenueReduction&lt;0.1),0,IF(NOT(ISNUMBER(J1458)),0,IF(F1458="Oui",0,IF($B1458="Non - avec lien de dépendance",MIN(1129,J1458,$C1458),MIN(1129,J1458))))))</f>
        <v>Effectuez l’étape 1</v>
      </c>
      <c r="O1458" s="3" t="str">
        <f>IF(ISTEXT(CRHPrate),"Effectuez l’étape 1",IF(AND(INDEX(claimPeriodNo,MATCH('Étape 1) Taux'!$A$8,claimPeriods,0))&gt;17,INDEX(claimPeriodNo,MATCH('Étape 1) Taux'!$A$8,claimPeriods,0))&lt;20,revenueReduction&lt;0.1),0,IF(NOT(ISNUMBER(K1458)),0,IF(G1458="Oui",0,IF($B1458="Non - avec lien de dépendance",MIN(1129,K1458,$C1458),MIN(1129,K1458))))))</f>
        <v>Effectuez l’étape 1</v>
      </c>
      <c r="P1458" s="3">
        <f t="shared" si="22"/>
        <v>0</v>
      </c>
    </row>
    <row r="1459" spans="12:16" x14ac:dyDescent="0.3">
      <c r="L1459" s="3" t="str">
        <f>IF(ISTEXT(CRHPrate),"Effectuez l’étape 1",IF(AND(INDEX(claimPeriodNo,MATCH('Étape 1) Taux'!$A$8,claimPeriods,0))&gt;17,INDEX(claimPeriodNo,MATCH('Étape 1) Taux'!$A$8,claimPeriods,0))&lt;20,revenueReduction&lt;0.1),0,IF(NOT(ISNUMBER(H1459)),0,IF(D1459="Oui",0,IF($B1459="Non - avec lien de dépendance",MIN(1129,H1459,$C1459),MIN(1129,H1459))))))</f>
        <v>Effectuez l’étape 1</v>
      </c>
      <c r="M1459" s="3" t="str">
        <f>IF(ISTEXT(CRHPrate),"Effectuez l’étape 1",IF(AND(INDEX(claimPeriodNo,MATCH('Étape 1) Taux'!$A$8,claimPeriods,0))&gt;17,INDEX(claimPeriodNo,MATCH('Étape 1) Taux'!$A$8,claimPeriods,0))&lt;20,revenueReduction&lt;0.1),0,IF(NOT(ISNUMBER(I1459)),0,IF(E1459="Oui",0,IF($B1459="Non - avec lien de dépendance",MIN(1129,I1459,$C1459),MIN(1129,I1459))))))</f>
        <v>Effectuez l’étape 1</v>
      </c>
      <c r="N1459" s="3" t="str">
        <f>IF(ISTEXT(CRHPrate),"Effectuez l’étape 1",IF(AND(INDEX(claimPeriodNo,MATCH('Étape 1) Taux'!$A$8,claimPeriods,0))&gt;17,INDEX(claimPeriodNo,MATCH('Étape 1) Taux'!$A$8,claimPeriods,0))&lt;20,revenueReduction&lt;0.1),0,IF(NOT(ISNUMBER(J1459)),0,IF(F1459="Oui",0,IF($B1459="Non - avec lien de dépendance",MIN(1129,J1459,$C1459),MIN(1129,J1459))))))</f>
        <v>Effectuez l’étape 1</v>
      </c>
      <c r="O1459" s="3" t="str">
        <f>IF(ISTEXT(CRHPrate),"Effectuez l’étape 1",IF(AND(INDEX(claimPeriodNo,MATCH('Étape 1) Taux'!$A$8,claimPeriods,0))&gt;17,INDEX(claimPeriodNo,MATCH('Étape 1) Taux'!$A$8,claimPeriods,0))&lt;20,revenueReduction&lt;0.1),0,IF(NOT(ISNUMBER(K1459)),0,IF(G1459="Oui",0,IF($B1459="Non - avec lien de dépendance",MIN(1129,K1459,$C1459),MIN(1129,K1459))))))</f>
        <v>Effectuez l’étape 1</v>
      </c>
      <c r="P1459" s="3">
        <f t="shared" si="22"/>
        <v>0</v>
      </c>
    </row>
    <row r="1460" spans="12:16" x14ac:dyDescent="0.3">
      <c r="L1460" s="3" t="str">
        <f>IF(ISTEXT(CRHPrate),"Effectuez l’étape 1",IF(AND(INDEX(claimPeriodNo,MATCH('Étape 1) Taux'!$A$8,claimPeriods,0))&gt;17,INDEX(claimPeriodNo,MATCH('Étape 1) Taux'!$A$8,claimPeriods,0))&lt;20,revenueReduction&lt;0.1),0,IF(NOT(ISNUMBER(H1460)),0,IF(D1460="Oui",0,IF($B1460="Non - avec lien de dépendance",MIN(1129,H1460,$C1460),MIN(1129,H1460))))))</f>
        <v>Effectuez l’étape 1</v>
      </c>
      <c r="M1460" s="3" t="str">
        <f>IF(ISTEXT(CRHPrate),"Effectuez l’étape 1",IF(AND(INDEX(claimPeriodNo,MATCH('Étape 1) Taux'!$A$8,claimPeriods,0))&gt;17,INDEX(claimPeriodNo,MATCH('Étape 1) Taux'!$A$8,claimPeriods,0))&lt;20,revenueReduction&lt;0.1),0,IF(NOT(ISNUMBER(I1460)),0,IF(E1460="Oui",0,IF($B1460="Non - avec lien de dépendance",MIN(1129,I1460,$C1460),MIN(1129,I1460))))))</f>
        <v>Effectuez l’étape 1</v>
      </c>
      <c r="N1460" s="3" t="str">
        <f>IF(ISTEXT(CRHPrate),"Effectuez l’étape 1",IF(AND(INDEX(claimPeriodNo,MATCH('Étape 1) Taux'!$A$8,claimPeriods,0))&gt;17,INDEX(claimPeriodNo,MATCH('Étape 1) Taux'!$A$8,claimPeriods,0))&lt;20,revenueReduction&lt;0.1),0,IF(NOT(ISNUMBER(J1460)),0,IF(F1460="Oui",0,IF($B1460="Non - avec lien de dépendance",MIN(1129,J1460,$C1460),MIN(1129,J1460))))))</f>
        <v>Effectuez l’étape 1</v>
      </c>
      <c r="O1460" s="3" t="str">
        <f>IF(ISTEXT(CRHPrate),"Effectuez l’étape 1",IF(AND(INDEX(claimPeriodNo,MATCH('Étape 1) Taux'!$A$8,claimPeriods,0))&gt;17,INDEX(claimPeriodNo,MATCH('Étape 1) Taux'!$A$8,claimPeriods,0))&lt;20,revenueReduction&lt;0.1),0,IF(NOT(ISNUMBER(K1460)),0,IF(G1460="Oui",0,IF($B1460="Non - avec lien de dépendance",MIN(1129,K1460,$C1460),MIN(1129,K1460))))))</f>
        <v>Effectuez l’étape 1</v>
      </c>
      <c r="P1460" s="3">
        <f t="shared" si="22"/>
        <v>0</v>
      </c>
    </row>
    <row r="1461" spans="12:16" x14ac:dyDescent="0.3">
      <c r="L1461" s="3" t="str">
        <f>IF(ISTEXT(CRHPrate),"Effectuez l’étape 1",IF(AND(INDEX(claimPeriodNo,MATCH('Étape 1) Taux'!$A$8,claimPeriods,0))&gt;17,INDEX(claimPeriodNo,MATCH('Étape 1) Taux'!$A$8,claimPeriods,0))&lt;20,revenueReduction&lt;0.1),0,IF(NOT(ISNUMBER(H1461)),0,IF(D1461="Oui",0,IF($B1461="Non - avec lien de dépendance",MIN(1129,H1461,$C1461),MIN(1129,H1461))))))</f>
        <v>Effectuez l’étape 1</v>
      </c>
      <c r="M1461" s="3" t="str">
        <f>IF(ISTEXT(CRHPrate),"Effectuez l’étape 1",IF(AND(INDEX(claimPeriodNo,MATCH('Étape 1) Taux'!$A$8,claimPeriods,0))&gt;17,INDEX(claimPeriodNo,MATCH('Étape 1) Taux'!$A$8,claimPeriods,0))&lt;20,revenueReduction&lt;0.1),0,IF(NOT(ISNUMBER(I1461)),0,IF(E1461="Oui",0,IF($B1461="Non - avec lien de dépendance",MIN(1129,I1461,$C1461),MIN(1129,I1461))))))</f>
        <v>Effectuez l’étape 1</v>
      </c>
      <c r="N1461" s="3" t="str">
        <f>IF(ISTEXT(CRHPrate),"Effectuez l’étape 1",IF(AND(INDEX(claimPeriodNo,MATCH('Étape 1) Taux'!$A$8,claimPeriods,0))&gt;17,INDEX(claimPeriodNo,MATCH('Étape 1) Taux'!$A$8,claimPeriods,0))&lt;20,revenueReduction&lt;0.1),0,IF(NOT(ISNUMBER(J1461)),0,IF(F1461="Oui",0,IF($B1461="Non - avec lien de dépendance",MIN(1129,J1461,$C1461),MIN(1129,J1461))))))</f>
        <v>Effectuez l’étape 1</v>
      </c>
      <c r="O1461" s="3" t="str">
        <f>IF(ISTEXT(CRHPrate),"Effectuez l’étape 1",IF(AND(INDEX(claimPeriodNo,MATCH('Étape 1) Taux'!$A$8,claimPeriods,0))&gt;17,INDEX(claimPeriodNo,MATCH('Étape 1) Taux'!$A$8,claimPeriods,0))&lt;20,revenueReduction&lt;0.1),0,IF(NOT(ISNUMBER(K1461)),0,IF(G1461="Oui",0,IF($B1461="Non - avec lien de dépendance",MIN(1129,K1461,$C1461),MIN(1129,K1461))))))</f>
        <v>Effectuez l’étape 1</v>
      </c>
      <c r="P1461" s="3">
        <f t="shared" si="22"/>
        <v>0</v>
      </c>
    </row>
    <row r="1462" spans="12:16" x14ac:dyDescent="0.3">
      <c r="L1462" s="3" t="str">
        <f>IF(ISTEXT(CRHPrate),"Effectuez l’étape 1",IF(AND(INDEX(claimPeriodNo,MATCH('Étape 1) Taux'!$A$8,claimPeriods,0))&gt;17,INDEX(claimPeriodNo,MATCH('Étape 1) Taux'!$A$8,claimPeriods,0))&lt;20,revenueReduction&lt;0.1),0,IF(NOT(ISNUMBER(H1462)),0,IF(D1462="Oui",0,IF($B1462="Non - avec lien de dépendance",MIN(1129,H1462,$C1462),MIN(1129,H1462))))))</f>
        <v>Effectuez l’étape 1</v>
      </c>
      <c r="M1462" s="3" t="str">
        <f>IF(ISTEXT(CRHPrate),"Effectuez l’étape 1",IF(AND(INDEX(claimPeriodNo,MATCH('Étape 1) Taux'!$A$8,claimPeriods,0))&gt;17,INDEX(claimPeriodNo,MATCH('Étape 1) Taux'!$A$8,claimPeriods,0))&lt;20,revenueReduction&lt;0.1),0,IF(NOT(ISNUMBER(I1462)),0,IF(E1462="Oui",0,IF($B1462="Non - avec lien de dépendance",MIN(1129,I1462,$C1462),MIN(1129,I1462))))))</f>
        <v>Effectuez l’étape 1</v>
      </c>
      <c r="N1462" s="3" t="str">
        <f>IF(ISTEXT(CRHPrate),"Effectuez l’étape 1",IF(AND(INDEX(claimPeriodNo,MATCH('Étape 1) Taux'!$A$8,claimPeriods,0))&gt;17,INDEX(claimPeriodNo,MATCH('Étape 1) Taux'!$A$8,claimPeriods,0))&lt;20,revenueReduction&lt;0.1),0,IF(NOT(ISNUMBER(J1462)),0,IF(F1462="Oui",0,IF($B1462="Non - avec lien de dépendance",MIN(1129,J1462,$C1462),MIN(1129,J1462))))))</f>
        <v>Effectuez l’étape 1</v>
      </c>
      <c r="O1462" s="3" t="str">
        <f>IF(ISTEXT(CRHPrate),"Effectuez l’étape 1",IF(AND(INDEX(claimPeriodNo,MATCH('Étape 1) Taux'!$A$8,claimPeriods,0))&gt;17,INDEX(claimPeriodNo,MATCH('Étape 1) Taux'!$A$8,claimPeriods,0))&lt;20,revenueReduction&lt;0.1),0,IF(NOT(ISNUMBER(K1462)),0,IF(G1462="Oui",0,IF($B1462="Non - avec lien de dépendance",MIN(1129,K1462,$C1462),MIN(1129,K1462))))))</f>
        <v>Effectuez l’étape 1</v>
      </c>
      <c r="P1462" s="3">
        <f t="shared" si="22"/>
        <v>0</v>
      </c>
    </row>
    <row r="1463" spans="12:16" x14ac:dyDescent="0.3">
      <c r="L1463" s="3" t="str">
        <f>IF(ISTEXT(CRHPrate),"Effectuez l’étape 1",IF(AND(INDEX(claimPeriodNo,MATCH('Étape 1) Taux'!$A$8,claimPeriods,0))&gt;17,INDEX(claimPeriodNo,MATCH('Étape 1) Taux'!$A$8,claimPeriods,0))&lt;20,revenueReduction&lt;0.1),0,IF(NOT(ISNUMBER(H1463)),0,IF(D1463="Oui",0,IF($B1463="Non - avec lien de dépendance",MIN(1129,H1463,$C1463),MIN(1129,H1463))))))</f>
        <v>Effectuez l’étape 1</v>
      </c>
      <c r="M1463" s="3" t="str">
        <f>IF(ISTEXT(CRHPrate),"Effectuez l’étape 1",IF(AND(INDEX(claimPeriodNo,MATCH('Étape 1) Taux'!$A$8,claimPeriods,0))&gt;17,INDEX(claimPeriodNo,MATCH('Étape 1) Taux'!$A$8,claimPeriods,0))&lt;20,revenueReduction&lt;0.1),0,IF(NOT(ISNUMBER(I1463)),0,IF(E1463="Oui",0,IF($B1463="Non - avec lien de dépendance",MIN(1129,I1463,$C1463),MIN(1129,I1463))))))</f>
        <v>Effectuez l’étape 1</v>
      </c>
      <c r="N1463" s="3" t="str">
        <f>IF(ISTEXT(CRHPrate),"Effectuez l’étape 1",IF(AND(INDEX(claimPeriodNo,MATCH('Étape 1) Taux'!$A$8,claimPeriods,0))&gt;17,INDEX(claimPeriodNo,MATCH('Étape 1) Taux'!$A$8,claimPeriods,0))&lt;20,revenueReduction&lt;0.1),0,IF(NOT(ISNUMBER(J1463)),0,IF(F1463="Oui",0,IF($B1463="Non - avec lien de dépendance",MIN(1129,J1463,$C1463),MIN(1129,J1463))))))</f>
        <v>Effectuez l’étape 1</v>
      </c>
      <c r="O1463" s="3" t="str">
        <f>IF(ISTEXT(CRHPrate),"Effectuez l’étape 1",IF(AND(INDEX(claimPeriodNo,MATCH('Étape 1) Taux'!$A$8,claimPeriods,0))&gt;17,INDEX(claimPeriodNo,MATCH('Étape 1) Taux'!$A$8,claimPeriods,0))&lt;20,revenueReduction&lt;0.1),0,IF(NOT(ISNUMBER(K1463)),0,IF(G1463="Oui",0,IF($B1463="Non - avec lien de dépendance",MIN(1129,K1463,$C1463),MIN(1129,K1463))))))</f>
        <v>Effectuez l’étape 1</v>
      </c>
      <c r="P1463" s="3">
        <f t="shared" si="22"/>
        <v>0</v>
      </c>
    </row>
    <row r="1464" spans="12:16" x14ac:dyDescent="0.3">
      <c r="L1464" s="3" t="str">
        <f>IF(ISTEXT(CRHPrate),"Effectuez l’étape 1",IF(AND(INDEX(claimPeriodNo,MATCH('Étape 1) Taux'!$A$8,claimPeriods,0))&gt;17,INDEX(claimPeriodNo,MATCH('Étape 1) Taux'!$A$8,claimPeriods,0))&lt;20,revenueReduction&lt;0.1),0,IF(NOT(ISNUMBER(H1464)),0,IF(D1464="Oui",0,IF($B1464="Non - avec lien de dépendance",MIN(1129,H1464,$C1464),MIN(1129,H1464))))))</f>
        <v>Effectuez l’étape 1</v>
      </c>
      <c r="M1464" s="3" t="str">
        <f>IF(ISTEXT(CRHPrate),"Effectuez l’étape 1",IF(AND(INDEX(claimPeriodNo,MATCH('Étape 1) Taux'!$A$8,claimPeriods,0))&gt;17,INDEX(claimPeriodNo,MATCH('Étape 1) Taux'!$A$8,claimPeriods,0))&lt;20,revenueReduction&lt;0.1),0,IF(NOT(ISNUMBER(I1464)),0,IF(E1464="Oui",0,IF($B1464="Non - avec lien de dépendance",MIN(1129,I1464,$C1464),MIN(1129,I1464))))))</f>
        <v>Effectuez l’étape 1</v>
      </c>
      <c r="N1464" s="3" t="str">
        <f>IF(ISTEXT(CRHPrate),"Effectuez l’étape 1",IF(AND(INDEX(claimPeriodNo,MATCH('Étape 1) Taux'!$A$8,claimPeriods,0))&gt;17,INDEX(claimPeriodNo,MATCH('Étape 1) Taux'!$A$8,claimPeriods,0))&lt;20,revenueReduction&lt;0.1),0,IF(NOT(ISNUMBER(J1464)),0,IF(F1464="Oui",0,IF($B1464="Non - avec lien de dépendance",MIN(1129,J1464,$C1464),MIN(1129,J1464))))))</f>
        <v>Effectuez l’étape 1</v>
      </c>
      <c r="O1464" s="3" t="str">
        <f>IF(ISTEXT(CRHPrate),"Effectuez l’étape 1",IF(AND(INDEX(claimPeriodNo,MATCH('Étape 1) Taux'!$A$8,claimPeriods,0))&gt;17,INDEX(claimPeriodNo,MATCH('Étape 1) Taux'!$A$8,claimPeriods,0))&lt;20,revenueReduction&lt;0.1),0,IF(NOT(ISNUMBER(K1464)),0,IF(G1464="Oui",0,IF($B1464="Non - avec lien de dépendance",MIN(1129,K1464,$C1464),MIN(1129,K1464))))))</f>
        <v>Effectuez l’étape 1</v>
      </c>
      <c r="P1464" s="3">
        <f t="shared" si="22"/>
        <v>0</v>
      </c>
    </row>
    <row r="1465" spans="12:16" x14ac:dyDescent="0.3">
      <c r="L1465" s="3" t="str">
        <f>IF(ISTEXT(CRHPrate),"Effectuez l’étape 1",IF(AND(INDEX(claimPeriodNo,MATCH('Étape 1) Taux'!$A$8,claimPeriods,0))&gt;17,INDEX(claimPeriodNo,MATCH('Étape 1) Taux'!$A$8,claimPeriods,0))&lt;20,revenueReduction&lt;0.1),0,IF(NOT(ISNUMBER(H1465)),0,IF(D1465="Oui",0,IF($B1465="Non - avec lien de dépendance",MIN(1129,H1465,$C1465),MIN(1129,H1465))))))</f>
        <v>Effectuez l’étape 1</v>
      </c>
      <c r="M1465" s="3" t="str">
        <f>IF(ISTEXT(CRHPrate),"Effectuez l’étape 1",IF(AND(INDEX(claimPeriodNo,MATCH('Étape 1) Taux'!$A$8,claimPeriods,0))&gt;17,INDEX(claimPeriodNo,MATCH('Étape 1) Taux'!$A$8,claimPeriods,0))&lt;20,revenueReduction&lt;0.1),0,IF(NOT(ISNUMBER(I1465)),0,IF(E1465="Oui",0,IF($B1465="Non - avec lien de dépendance",MIN(1129,I1465,$C1465),MIN(1129,I1465))))))</f>
        <v>Effectuez l’étape 1</v>
      </c>
      <c r="N1465" s="3" t="str">
        <f>IF(ISTEXT(CRHPrate),"Effectuez l’étape 1",IF(AND(INDEX(claimPeriodNo,MATCH('Étape 1) Taux'!$A$8,claimPeriods,0))&gt;17,INDEX(claimPeriodNo,MATCH('Étape 1) Taux'!$A$8,claimPeriods,0))&lt;20,revenueReduction&lt;0.1),0,IF(NOT(ISNUMBER(J1465)),0,IF(F1465="Oui",0,IF($B1465="Non - avec lien de dépendance",MIN(1129,J1465,$C1465),MIN(1129,J1465))))))</f>
        <v>Effectuez l’étape 1</v>
      </c>
      <c r="O1465" s="3" t="str">
        <f>IF(ISTEXT(CRHPrate),"Effectuez l’étape 1",IF(AND(INDEX(claimPeriodNo,MATCH('Étape 1) Taux'!$A$8,claimPeriods,0))&gt;17,INDEX(claimPeriodNo,MATCH('Étape 1) Taux'!$A$8,claimPeriods,0))&lt;20,revenueReduction&lt;0.1),0,IF(NOT(ISNUMBER(K1465)),0,IF(G1465="Oui",0,IF($B1465="Non - avec lien de dépendance",MIN(1129,K1465,$C1465),MIN(1129,K1465))))))</f>
        <v>Effectuez l’étape 1</v>
      </c>
      <c r="P1465" s="3">
        <f t="shared" si="22"/>
        <v>0</v>
      </c>
    </row>
    <row r="1466" spans="12:16" x14ac:dyDescent="0.3">
      <c r="L1466" s="3" t="str">
        <f>IF(ISTEXT(CRHPrate),"Effectuez l’étape 1",IF(AND(INDEX(claimPeriodNo,MATCH('Étape 1) Taux'!$A$8,claimPeriods,0))&gt;17,INDEX(claimPeriodNo,MATCH('Étape 1) Taux'!$A$8,claimPeriods,0))&lt;20,revenueReduction&lt;0.1),0,IF(NOT(ISNUMBER(H1466)),0,IF(D1466="Oui",0,IF($B1466="Non - avec lien de dépendance",MIN(1129,H1466,$C1466),MIN(1129,H1466))))))</f>
        <v>Effectuez l’étape 1</v>
      </c>
      <c r="M1466" s="3" t="str">
        <f>IF(ISTEXT(CRHPrate),"Effectuez l’étape 1",IF(AND(INDEX(claimPeriodNo,MATCH('Étape 1) Taux'!$A$8,claimPeriods,0))&gt;17,INDEX(claimPeriodNo,MATCH('Étape 1) Taux'!$A$8,claimPeriods,0))&lt;20,revenueReduction&lt;0.1),0,IF(NOT(ISNUMBER(I1466)),0,IF(E1466="Oui",0,IF($B1466="Non - avec lien de dépendance",MIN(1129,I1466,$C1466),MIN(1129,I1466))))))</f>
        <v>Effectuez l’étape 1</v>
      </c>
      <c r="N1466" s="3" t="str">
        <f>IF(ISTEXT(CRHPrate),"Effectuez l’étape 1",IF(AND(INDEX(claimPeriodNo,MATCH('Étape 1) Taux'!$A$8,claimPeriods,0))&gt;17,INDEX(claimPeriodNo,MATCH('Étape 1) Taux'!$A$8,claimPeriods,0))&lt;20,revenueReduction&lt;0.1),0,IF(NOT(ISNUMBER(J1466)),0,IF(F1466="Oui",0,IF($B1466="Non - avec lien de dépendance",MIN(1129,J1466,$C1466),MIN(1129,J1466))))))</f>
        <v>Effectuez l’étape 1</v>
      </c>
      <c r="O1466" s="3" t="str">
        <f>IF(ISTEXT(CRHPrate),"Effectuez l’étape 1",IF(AND(INDEX(claimPeriodNo,MATCH('Étape 1) Taux'!$A$8,claimPeriods,0))&gt;17,INDEX(claimPeriodNo,MATCH('Étape 1) Taux'!$A$8,claimPeriods,0))&lt;20,revenueReduction&lt;0.1),0,IF(NOT(ISNUMBER(K1466)),0,IF(G1466="Oui",0,IF($B1466="Non - avec lien de dépendance",MIN(1129,K1466,$C1466),MIN(1129,K1466))))))</f>
        <v>Effectuez l’étape 1</v>
      </c>
      <c r="P1466" s="3">
        <f t="shared" si="22"/>
        <v>0</v>
      </c>
    </row>
    <row r="1467" spans="12:16" x14ac:dyDescent="0.3">
      <c r="L1467" s="3" t="str">
        <f>IF(ISTEXT(CRHPrate),"Effectuez l’étape 1",IF(AND(INDEX(claimPeriodNo,MATCH('Étape 1) Taux'!$A$8,claimPeriods,0))&gt;17,INDEX(claimPeriodNo,MATCH('Étape 1) Taux'!$A$8,claimPeriods,0))&lt;20,revenueReduction&lt;0.1),0,IF(NOT(ISNUMBER(H1467)),0,IF(D1467="Oui",0,IF($B1467="Non - avec lien de dépendance",MIN(1129,H1467,$C1467),MIN(1129,H1467))))))</f>
        <v>Effectuez l’étape 1</v>
      </c>
      <c r="M1467" s="3" t="str">
        <f>IF(ISTEXT(CRHPrate),"Effectuez l’étape 1",IF(AND(INDEX(claimPeriodNo,MATCH('Étape 1) Taux'!$A$8,claimPeriods,0))&gt;17,INDEX(claimPeriodNo,MATCH('Étape 1) Taux'!$A$8,claimPeriods,0))&lt;20,revenueReduction&lt;0.1),0,IF(NOT(ISNUMBER(I1467)),0,IF(E1467="Oui",0,IF($B1467="Non - avec lien de dépendance",MIN(1129,I1467,$C1467),MIN(1129,I1467))))))</f>
        <v>Effectuez l’étape 1</v>
      </c>
      <c r="N1467" s="3" t="str">
        <f>IF(ISTEXT(CRHPrate),"Effectuez l’étape 1",IF(AND(INDEX(claimPeriodNo,MATCH('Étape 1) Taux'!$A$8,claimPeriods,0))&gt;17,INDEX(claimPeriodNo,MATCH('Étape 1) Taux'!$A$8,claimPeriods,0))&lt;20,revenueReduction&lt;0.1),0,IF(NOT(ISNUMBER(J1467)),0,IF(F1467="Oui",0,IF($B1467="Non - avec lien de dépendance",MIN(1129,J1467,$C1467),MIN(1129,J1467))))))</f>
        <v>Effectuez l’étape 1</v>
      </c>
      <c r="O1467" s="3" t="str">
        <f>IF(ISTEXT(CRHPrate),"Effectuez l’étape 1",IF(AND(INDEX(claimPeriodNo,MATCH('Étape 1) Taux'!$A$8,claimPeriods,0))&gt;17,INDEX(claimPeriodNo,MATCH('Étape 1) Taux'!$A$8,claimPeriods,0))&lt;20,revenueReduction&lt;0.1),0,IF(NOT(ISNUMBER(K1467)),0,IF(G1467="Oui",0,IF($B1467="Non - avec lien de dépendance",MIN(1129,K1467,$C1467),MIN(1129,K1467))))))</f>
        <v>Effectuez l’étape 1</v>
      </c>
      <c r="P1467" s="3">
        <f t="shared" si="22"/>
        <v>0</v>
      </c>
    </row>
    <row r="1468" spans="12:16" x14ac:dyDescent="0.3">
      <c r="L1468" s="3" t="str">
        <f>IF(ISTEXT(CRHPrate),"Effectuez l’étape 1",IF(AND(INDEX(claimPeriodNo,MATCH('Étape 1) Taux'!$A$8,claimPeriods,0))&gt;17,INDEX(claimPeriodNo,MATCH('Étape 1) Taux'!$A$8,claimPeriods,0))&lt;20,revenueReduction&lt;0.1),0,IF(NOT(ISNUMBER(H1468)),0,IF(D1468="Oui",0,IF($B1468="Non - avec lien de dépendance",MIN(1129,H1468,$C1468),MIN(1129,H1468))))))</f>
        <v>Effectuez l’étape 1</v>
      </c>
      <c r="M1468" s="3" t="str">
        <f>IF(ISTEXT(CRHPrate),"Effectuez l’étape 1",IF(AND(INDEX(claimPeriodNo,MATCH('Étape 1) Taux'!$A$8,claimPeriods,0))&gt;17,INDEX(claimPeriodNo,MATCH('Étape 1) Taux'!$A$8,claimPeriods,0))&lt;20,revenueReduction&lt;0.1),0,IF(NOT(ISNUMBER(I1468)),0,IF(E1468="Oui",0,IF($B1468="Non - avec lien de dépendance",MIN(1129,I1468,$C1468),MIN(1129,I1468))))))</f>
        <v>Effectuez l’étape 1</v>
      </c>
      <c r="N1468" s="3" t="str">
        <f>IF(ISTEXT(CRHPrate),"Effectuez l’étape 1",IF(AND(INDEX(claimPeriodNo,MATCH('Étape 1) Taux'!$A$8,claimPeriods,0))&gt;17,INDEX(claimPeriodNo,MATCH('Étape 1) Taux'!$A$8,claimPeriods,0))&lt;20,revenueReduction&lt;0.1),0,IF(NOT(ISNUMBER(J1468)),0,IF(F1468="Oui",0,IF($B1468="Non - avec lien de dépendance",MIN(1129,J1468,$C1468),MIN(1129,J1468))))))</f>
        <v>Effectuez l’étape 1</v>
      </c>
      <c r="O1468" s="3" t="str">
        <f>IF(ISTEXT(CRHPrate),"Effectuez l’étape 1",IF(AND(INDEX(claimPeriodNo,MATCH('Étape 1) Taux'!$A$8,claimPeriods,0))&gt;17,INDEX(claimPeriodNo,MATCH('Étape 1) Taux'!$A$8,claimPeriods,0))&lt;20,revenueReduction&lt;0.1),0,IF(NOT(ISNUMBER(K1468)),0,IF(G1468="Oui",0,IF($B1468="Non - avec lien de dépendance",MIN(1129,K1468,$C1468),MIN(1129,K1468))))))</f>
        <v>Effectuez l’étape 1</v>
      </c>
      <c r="P1468" s="3">
        <f t="shared" si="22"/>
        <v>0</v>
      </c>
    </row>
    <row r="1469" spans="12:16" x14ac:dyDescent="0.3">
      <c r="L1469" s="3" t="str">
        <f>IF(ISTEXT(CRHPrate),"Effectuez l’étape 1",IF(AND(INDEX(claimPeriodNo,MATCH('Étape 1) Taux'!$A$8,claimPeriods,0))&gt;17,INDEX(claimPeriodNo,MATCH('Étape 1) Taux'!$A$8,claimPeriods,0))&lt;20,revenueReduction&lt;0.1),0,IF(NOT(ISNUMBER(H1469)),0,IF(D1469="Oui",0,IF($B1469="Non - avec lien de dépendance",MIN(1129,H1469,$C1469),MIN(1129,H1469))))))</f>
        <v>Effectuez l’étape 1</v>
      </c>
      <c r="M1469" s="3" t="str">
        <f>IF(ISTEXT(CRHPrate),"Effectuez l’étape 1",IF(AND(INDEX(claimPeriodNo,MATCH('Étape 1) Taux'!$A$8,claimPeriods,0))&gt;17,INDEX(claimPeriodNo,MATCH('Étape 1) Taux'!$A$8,claimPeriods,0))&lt;20,revenueReduction&lt;0.1),0,IF(NOT(ISNUMBER(I1469)),0,IF(E1469="Oui",0,IF($B1469="Non - avec lien de dépendance",MIN(1129,I1469,$C1469),MIN(1129,I1469))))))</f>
        <v>Effectuez l’étape 1</v>
      </c>
      <c r="N1469" s="3" t="str">
        <f>IF(ISTEXT(CRHPrate),"Effectuez l’étape 1",IF(AND(INDEX(claimPeriodNo,MATCH('Étape 1) Taux'!$A$8,claimPeriods,0))&gt;17,INDEX(claimPeriodNo,MATCH('Étape 1) Taux'!$A$8,claimPeriods,0))&lt;20,revenueReduction&lt;0.1),0,IF(NOT(ISNUMBER(J1469)),0,IF(F1469="Oui",0,IF($B1469="Non - avec lien de dépendance",MIN(1129,J1469,$C1469),MIN(1129,J1469))))))</f>
        <v>Effectuez l’étape 1</v>
      </c>
      <c r="O1469" s="3" t="str">
        <f>IF(ISTEXT(CRHPrate),"Effectuez l’étape 1",IF(AND(INDEX(claimPeriodNo,MATCH('Étape 1) Taux'!$A$8,claimPeriods,0))&gt;17,INDEX(claimPeriodNo,MATCH('Étape 1) Taux'!$A$8,claimPeriods,0))&lt;20,revenueReduction&lt;0.1),0,IF(NOT(ISNUMBER(K1469)),0,IF(G1469="Oui",0,IF($B1469="Non - avec lien de dépendance",MIN(1129,K1469,$C1469),MIN(1129,K1469))))))</f>
        <v>Effectuez l’étape 1</v>
      </c>
      <c r="P1469" s="3">
        <f t="shared" si="22"/>
        <v>0</v>
      </c>
    </row>
    <row r="1470" spans="12:16" x14ac:dyDescent="0.3">
      <c r="L1470" s="3" t="str">
        <f>IF(ISTEXT(CRHPrate),"Effectuez l’étape 1",IF(AND(INDEX(claimPeriodNo,MATCH('Étape 1) Taux'!$A$8,claimPeriods,0))&gt;17,INDEX(claimPeriodNo,MATCH('Étape 1) Taux'!$A$8,claimPeriods,0))&lt;20,revenueReduction&lt;0.1),0,IF(NOT(ISNUMBER(H1470)),0,IF(D1470="Oui",0,IF($B1470="Non - avec lien de dépendance",MIN(1129,H1470,$C1470),MIN(1129,H1470))))))</f>
        <v>Effectuez l’étape 1</v>
      </c>
      <c r="M1470" s="3" t="str">
        <f>IF(ISTEXT(CRHPrate),"Effectuez l’étape 1",IF(AND(INDEX(claimPeriodNo,MATCH('Étape 1) Taux'!$A$8,claimPeriods,0))&gt;17,INDEX(claimPeriodNo,MATCH('Étape 1) Taux'!$A$8,claimPeriods,0))&lt;20,revenueReduction&lt;0.1),0,IF(NOT(ISNUMBER(I1470)),0,IF(E1470="Oui",0,IF($B1470="Non - avec lien de dépendance",MIN(1129,I1470,$C1470),MIN(1129,I1470))))))</f>
        <v>Effectuez l’étape 1</v>
      </c>
      <c r="N1470" s="3" t="str">
        <f>IF(ISTEXT(CRHPrate),"Effectuez l’étape 1",IF(AND(INDEX(claimPeriodNo,MATCH('Étape 1) Taux'!$A$8,claimPeriods,0))&gt;17,INDEX(claimPeriodNo,MATCH('Étape 1) Taux'!$A$8,claimPeriods,0))&lt;20,revenueReduction&lt;0.1),0,IF(NOT(ISNUMBER(J1470)),0,IF(F1470="Oui",0,IF($B1470="Non - avec lien de dépendance",MIN(1129,J1470,$C1470),MIN(1129,J1470))))))</f>
        <v>Effectuez l’étape 1</v>
      </c>
      <c r="O1470" s="3" t="str">
        <f>IF(ISTEXT(CRHPrate),"Effectuez l’étape 1",IF(AND(INDEX(claimPeriodNo,MATCH('Étape 1) Taux'!$A$8,claimPeriods,0))&gt;17,INDEX(claimPeriodNo,MATCH('Étape 1) Taux'!$A$8,claimPeriods,0))&lt;20,revenueReduction&lt;0.1),0,IF(NOT(ISNUMBER(K1470)),0,IF(G1470="Oui",0,IF($B1470="Non - avec lien de dépendance",MIN(1129,K1470,$C1470),MIN(1129,K1470))))))</f>
        <v>Effectuez l’étape 1</v>
      </c>
      <c r="P1470" s="3">
        <f t="shared" si="22"/>
        <v>0</v>
      </c>
    </row>
    <row r="1471" spans="12:16" x14ac:dyDescent="0.3">
      <c r="L1471" s="3" t="str">
        <f>IF(ISTEXT(CRHPrate),"Effectuez l’étape 1",IF(AND(INDEX(claimPeriodNo,MATCH('Étape 1) Taux'!$A$8,claimPeriods,0))&gt;17,INDEX(claimPeriodNo,MATCH('Étape 1) Taux'!$A$8,claimPeriods,0))&lt;20,revenueReduction&lt;0.1),0,IF(NOT(ISNUMBER(H1471)),0,IF(D1471="Oui",0,IF($B1471="Non - avec lien de dépendance",MIN(1129,H1471,$C1471),MIN(1129,H1471))))))</f>
        <v>Effectuez l’étape 1</v>
      </c>
      <c r="M1471" s="3" t="str">
        <f>IF(ISTEXT(CRHPrate),"Effectuez l’étape 1",IF(AND(INDEX(claimPeriodNo,MATCH('Étape 1) Taux'!$A$8,claimPeriods,0))&gt;17,INDEX(claimPeriodNo,MATCH('Étape 1) Taux'!$A$8,claimPeriods,0))&lt;20,revenueReduction&lt;0.1),0,IF(NOT(ISNUMBER(I1471)),0,IF(E1471="Oui",0,IF($B1471="Non - avec lien de dépendance",MIN(1129,I1471,$C1471),MIN(1129,I1471))))))</f>
        <v>Effectuez l’étape 1</v>
      </c>
      <c r="N1471" s="3" t="str">
        <f>IF(ISTEXT(CRHPrate),"Effectuez l’étape 1",IF(AND(INDEX(claimPeriodNo,MATCH('Étape 1) Taux'!$A$8,claimPeriods,0))&gt;17,INDEX(claimPeriodNo,MATCH('Étape 1) Taux'!$A$8,claimPeriods,0))&lt;20,revenueReduction&lt;0.1),0,IF(NOT(ISNUMBER(J1471)),0,IF(F1471="Oui",0,IF($B1471="Non - avec lien de dépendance",MIN(1129,J1471,$C1471),MIN(1129,J1471))))))</f>
        <v>Effectuez l’étape 1</v>
      </c>
      <c r="O1471" s="3" t="str">
        <f>IF(ISTEXT(CRHPrate),"Effectuez l’étape 1",IF(AND(INDEX(claimPeriodNo,MATCH('Étape 1) Taux'!$A$8,claimPeriods,0))&gt;17,INDEX(claimPeriodNo,MATCH('Étape 1) Taux'!$A$8,claimPeriods,0))&lt;20,revenueReduction&lt;0.1),0,IF(NOT(ISNUMBER(K1471)),0,IF(G1471="Oui",0,IF($B1471="Non - avec lien de dépendance",MIN(1129,K1471,$C1471),MIN(1129,K1471))))))</f>
        <v>Effectuez l’étape 1</v>
      </c>
      <c r="P1471" s="3">
        <f t="shared" si="22"/>
        <v>0</v>
      </c>
    </row>
    <row r="1472" spans="12:16" x14ac:dyDescent="0.3">
      <c r="L1472" s="3" t="str">
        <f>IF(ISTEXT(CRHPrate),"Effectuez l’étape 1",IF(AND(INDEX(claimPeriodNo,MATCH('Étape 1) Taux'!$A$8,claimPeriods,0))&gt;17,INDEX(claimPeriodNo,MATCH('Étape 1) Taux'!$A$8,claimPeriods,0))&lt;20,revenueReduction&lt;0.1),0,IF(NOT(ISNUMBER(H1472)),0,IF(D1472="Oui",0,IF($B1472="Non - avec lien de dépendance",MIN(1129,H1472,$C1472),MIN(1129,H1472))))))</f>
        <v>Effectuez l’étape 1</v>
      </c>
      <c r="M1472" s="3" t="str">
        <f>IF(ISTEXT(CRHPrate),"Effectuez l’étape 1",IF(AND(INDEX(claimPeriodNo,MATCH('Étape 1) Taux'!$A$8,claimPeriods,0))&gt;17,INDEX(claimPeriodNo,MATCH('Étape 1) Taux'!$A$8,claimPeriods,0))&lt;20,revenueReduction&lt;0.1),0,IF(NOT(ISNUMBER(I1472)),0,IF(E1472="Oui",0,IF($B1472="Non - avec lien de dépendance",MIN(1129,I1472,$C1472),MIN(1129,I1472))))))</f>
        <v>Effectuez l’étape 1</v>
      </c>
      <c r="N1472" s="3" t="str">
        <f>IF(ISTEXT(CRHPrate),"Effectuez l’étape 1",IF(AND(INDEX(claimPeriodNo,MATCH('Étape 1) Taux'!$A$8,claimPeriods,0))&gt;17,INDEX(claimPeriodNo,MATCH('Étape 1) Taux'!$A$8,claimPeriods,0))&lt;20,revenueReduction&lt;0.1),0,IF(NOT(ISNUMBER(J1472)),0,IF(F1472="Oui",0,IF($B1472="Non - avec lien de dépendance",MIN(1129,J1472,$C1472),MIN(1129,J1472))))))</f>
        <v>Effectuez l’étape 1</v>
      </c>
      <c r="O1472" s="3" t="str">
        <f>IF(ISTEXT(CRHPrate),"Effectuez l’étape 1",IF(AND(INDEX(claimPeriodNo,MATCH('Étape 1) Taux'!$A$8,claimPeriods,0))&gt;17,INDEX(claimPeriodNo,MATCH('Étape 1) Taux'!$A$8,claimPeriods,0))&lt;20,revenueReduction&lt;0.1),0,IF(NOT(ISNUMBER(K1472)),0,IF(G1472="Oui",0,IF($B1472="Non - avec lien de dépendance",MIN(1129,K1472,$C1472),MIN(1129,K1472))))))</f>
        <v>Effectuez l’étape 1</v>
      </c>
      <c r="P1472" s="3">
        <f t="shared" si="22"/>
        <v>0</v>
      </c>
    </row>
    <row r="1473" spans="12:16" x14ac:dyDescent="0.3">
      <c r="L1473" s="3" t="str">
        <f>IF(ISTEXT(CRHPrate),"Effectuez l’étape 1",IF(AND(INDEX(claimPeriodNo,MATCH('Étape 1) Taux'!$A$8,claimPeriods,0))&gt;17,INDEX(claimPeriodNo,MATCH('Étape 1) Taux'!$A$8,claimPeriods,0))&lt;20,revenueReduction&lt;0.1),0,IF(NOT(ISNUMBER(H1473)),0,IF(D1473="Oui",0,IF($B1473="Non - avec lien de dépendance",MIN(1129,H1473,$C1473),MIN(1129,H1473))))))</f>
        <v>Effectuez l’étape 1</v>
      </c>
      <c r="M1473" s="3" t="str">
        <f>IF(ISTEXT(CRHPrate),"Effectuez l’étape 1",IF(AND(INDEX(claimPeriodNo,MATCH('Étape 1) Taux'!$A$8,claimPeriods,0))&gt;17,INDEX(claimPeriodNo,MATCH('Étape 1) Taux'!$A$8,claimPeriods,0))&lt;20,revenueReduction&lt;0.1),0,IF(NOT(ISNUMBER(I1473)),0,IF(E1473="Oui",0,IF($B1473="Non - avec lien de dépendance",MIN(1129,I1473,$C1473),MIN(1129,I1473))))))</f>
        <v>Effectuez l’étape 1</v>
      </c>
      <c r="N1473" s="3" t="str">
        <f>IF(ISTEXT(CRHPrate),"Effectuez l’étape 1",IF(AND(INDEX(claimPeriodNo,MATCH('Étape 1) Taux'!$A$8,claimPeriods,0))&gt;17,INDEX(claimPeriodNo,MATCH('Étape 1) Taux'!$A$8,claimPeriods,0))&lt;20,revenueReduction&lt;0.1),0,IF(NOT(ISNUMBER(J1473)),0,IF(F1473="Oui",0,IF($B1473="Non - avec lien de dépendance",MIN(1129,J1473,$C1473),MIN(1129,J1473))))))</f>
        <v>Effectuez l’étape 1</v>
      </c>
      <c r="O1473" s="3" t="str">
        <f>IF(ISTEXT(CRHPrate),"Effectuez l’étape 1",IF(AND(INDEX(claimPeriodNo,MATCH('Étape 1) Taux'!$A$8,claimPeriods,0))&gt;17,INDEX(claimPeriodNo,MATCH('Étape 1) Taux'!$A$8,claimPeriods,0))&lt;20,revenueReduction&lt;0.1),0,IF(NOT(ISNUMBER(K1473)),0,IF(G1473="Oui",0,IF($B1473="Non - avec lien de dépendance",MIN(1129,K1473,$C1473),MIN(1129,K1473))))))</f>
        <v>Effectuez l’étape 1</v>
      </c>
      <c r="P1473" s="3">
        <f t="shared" si="22"/>
        <v>0</v>
      </c>
    </row>
    <row r="1474" spans="12:16" x14ac:dyDescent="0.3">
      <c r="L1474" s="3" t="str">
        <f>IF(ISTEXT(CRHPrate),"Effectuez l’étape 1",IF(AND(INDEX(claimPeriodNo,MATCH('Étape 1) Taux'!$A$8,claimPeriods,0))&gt;17,INDEX(claimPeriodNo,MATCH('Étape 1) Taux'!$A$8,claimPeriods,0))&lt;20,revenueReduction&lt;0.1),0,IF(NOT(ISNUMBER(H1474)),0,IF(D1474="Oui",0,IF($B1474="Non - avec lien de dépendance",MIN(1129,H1474,$C1474),MIN(1129,H1474))))))</f>
        <v>Effectuez l’étape 1</v>
      </c>
      <c r="M1474" s="3" t="str">
        <f>IF(ISTEXT(CRHPrate),"Effectuez l’étape 1",IF(AND(INDEX(claimPeriodNo,MATCH('Étape 1) Taux'!$A$8,claimPeriods,0))&gt;17,INDEX(claimPeriodNo,MATCH('Étape 1) Taux'!$A$8,claimPeriods,0))&lt;20,revenueReduction&lt;0.1),0,IF(NOT(ISNUMBER(I1474)),0,IF(E1474="Oui",0,IF($B1474="Non - avec lien de dépendance",MIN(1129,I1474,$C1474),MIN(1129,I1474))))))</f>
        <v>Effectuez l’étape 1</v>
      </c>
      <c r="N1474" s="3" t="str">
        <f>IF(ISTEXT(CRHPrate),"Effectuez l’étape 1",IF(AND(INDEX(claimPeriodNo,MATCH('Étape 1) Taux'!$A$8,claimPeriods,0))&gt;17,INDEX(claimPeriodNo,MATCH('Étape 1) Taux'!$A$8,claimPeriods,0))&lt;20,revenueReduction&lt;0.1),0,IF(NOT(ISNUMBER(J1474)),0,IF(F1474="Oui",0,IF($B1474="Non - avec lien de dépendance",MIN(1129,J1474,$C1474),MIN(1129,J1474))))))</f>
        <v>Effectuez l’étape 1</v>
      </c>
      <c r="O1474" s="3" t="str">
        <f>IF(ISTEXT(CRHPrate),"Effectuez l’étape 1",IF(AND(INDEX(claimPeriodNo,MATCH('Étape 1) Taux'!$A$8,claimPeriods,0))&gt;17,INDEX(claimPeriodNo,MATCH('Étape 1) Taux'!$A$8,claimPeriods,0))&lt;20,revenueReduction&lt;0.1),0,IF(NOT(ISNUMBER(K1474)),0,IF(G1474="Oui",0,IF($B1474="Non - avec lien de dépendance",MIN(1129,K1474,$C1474),MIN(1129,K1474))))))</f>
        <v>Effectuez l’étape 1</v>
      </c>
      <c r="P1474" s="3">
        <f t="shared" si="22"/>
        <v>0</v>
      </c>
    </row>
    <row r="1475" spans="12:16" x14ac:dyDescent="0.3">
      <c r="L1475" s="3" t="str">
        <f>IF(ISTEXT(CRHPrate),"Effectuez l’étape 1",IF(AND(INDEX(claimPeriodNo,MATCH('Étape 1) Taux'!$A$8,claimPeriods,0))&gt;17,INDEX(claimPeriodNo,MATCH('Étape 1) Taux'!$A$8,claimPeriods,0))&lt;20,revenueReduction&lt;0.1),0,IF(NOT(ISNUMBER(H1475)),0,IF(D1475="Oui",0,IF($B1475="Non - avec lien de dépendance",MIN(1129,H1475,$C1475),MIN(1129,H1475))))))</f>
        <v>Effectuez l’étape 1</v>
      </c>
      <c r="M1475" s="3" t="str">
        <f>IF(ISTEXT(CRHPrate),"Effectuez l’étape 1",IF(AND(INDEX(claimPeriodNo,MATCH('Étape 1) Taux'!$A$8,claimPeriods,0))&gt;17,INDEX(claimPeriodNo,MATCH('Étape 1) Taux'!$A$8,claimPeriods,0))&lt;20,revenueReduction&lt;0.1),0,IF(NOT(ISNUMBER(I1475)),0,IF(E1475="Oui",0,IF($B1475="Non - avec lien de dépendance",MIN(1129,I1475,$C1475),MIN(1129,I1475))))))</f>
        <v>Effectuez l’étape 1</v>
      </c>
      <c r="N1475" s="3" t="str">
        <f>IF(ISTEXT(CRHPrate),"Effectuez l’étape 1",IF(AND(INDEX(claimPeriodNo,MATCH('Étape 1) Taux'!$A$8,claimPeriods,0))&gt;17,INDEX(claimPeriodNo,MATCH('Étape 1) Taux'!$A$8,claimPeriods,0))&lt;20,revenueReduction&lt;0.1),0,IF(NOT(ISNUMBER(J1475)),0,IF(F1475="Oui",0,IF($B1475="Non - avec lien de dépendance",MIN(1129,J1475,$C1475),MIN(1129,J1475))))))</f>
        <v>Effectuez l’étape 1</v>
      </c>
      <c r="O1475" s="3" t="str">
        <f>IF(ISTEXT(CRHPrate),"Effectuez l’étape 1",IF(AND(INDEX(claimPeriodNo,MATCH('Étape 1) Taux'!$A$8,claimPeriods,0))&gt;17,INDEX(claimPeriodNo,MATCH('Étape 1) Taux'!$A$8,claimPeriods,0))&lt;20,revenueReduction&lt;0.1),0,IF(NOT(ISNUMBER(K1475)),0,IF(G1475="Oui",0,IF($B1475="Non - avec lien de dépendance",MIN(1129,K1475,$C1475),MIN(1129,K1475))))))</f>
        <v>Effectuez l’étape 1</v>
      </c>
      <c r="P1475" s="3">
        <f t="shared" si="22"/>
        <v>0</v>
      </c>
    </row>
    <row r="1476" spans="12:16" x14ac:dyDescent="0.3">
      <c r="L1476" s="3" t="str">
        <f>IF(ISTEXT(CRHPrate),"Effectuez l’étape 1",IF(AND(INDEX(claimPeriodNo,MATCH('Étape 1) Taux'!$A$8,claimPeriods,0))&gt;17,INDEX(claimPeriodNo,MATCH('Étape 1) Taux'!$A$8,claimPeriods,0))&lt;20,revenueReduction&lt;0.1),0,IF(NOT(ISNUMBER(H1476)),0,IF(D1476="Oui",0,IF($B1476="Non - avec lien de dépendance",MIN(1129,H1476,$C1476),MIN(1129,H1476))))))</f>
        <v>Effectuez l’étape 1</v>
      </c>
      <c r="M1476" s="3" t="str">
        <f>IF(ISTEXT(CRHPrate),"Effectuez l’étape 1",IF(AND(INDEX(claimPeriodNo,MATCH('Étape 1) Taux'!$A$8,claimPeriods,0))&gt;17,INDEX(claimPeriodNo,MATCH('Étape 1) Taux'!$A$8,claimPeriods,0))&lt;20,revenueReduction&lt;0.1),0,IF(NOT(ISNUMBER(I1476)),0,IF(E1476="Oui",0,IF($B1476="Non - avec lien de dépendance",MIN(1129,I1476,$C1476),MIN(1129,I1476))))))</f>
        <v>Effectuez l’étape 1</v>
      </c>
      <c r="N1476" s="3" t="str">
        <f>IF(ISTEXT(CRHPrate),"Effectuez l’étape 1",IF(AND(INDEX(claimPeriodNo,MATCH('Étape 1) Taux'!$A$8,claimPeriods,0))&gt;17,INDEX(claimPeriodNo,MATCH('Étape 1) Taux'!$A$8,claimPeriods,0))&lt;20,revenueReduction&lt;0.1),0,IF(NOT(ISNUMBER(J1476)),0,IF(F1476="Oui",0,IF($B1476="Non - avec lien de dépendance",MIN(1129,J1476,$C1476),MIN(1129,J1476))))))</f>
        <v>Effectuez l’étape 1</v>
      </c>
      <c r="O1476" s="3" t="str">
        <f>IF(ISTEXT(CRHPrate),"Effectuez l’étape 1",IF(AND(INDEX(claimPeriodNo,MATCH('Étape 1) Taux'!$A$8,claimPeriods,0))&gt;17,INDEX(claimPeriodNo,MATCH('Étape 1) Taux'!$A$8,claimPeriods,0))&lt;20,revenueReduction&lt;0.1),0,IF(NOT(ISNUMBER(K1476)),0,IF(G1476="Oui",0,IF($B1476="Non - avec lien de dépendance",MIN(1129,K1476,$C1476),MIN(1129,K1476))))))</f>
        <v>Effectuez l’étape 1</v>
      </c>
      <c r="P1476" s="3">
        <f t="shared" si="22"/>
        <v>0</v>
      </c>
    </row>
    <row r="1477" spans="12:16" x14ac:dyDescent="0.3">
      <c r="L1477" s="3" t="str">
        <f>IF(ISTEXT(CRHPrate),"Effectuez l’étape 1",IF(AND(INDEX(claimPeriodNo,MATCH('Étape 1) Taux'!$A$8,claimPeriods,0))&gt;17,INDEX(claimPeriodNo,MATCH('Étape 1) Taux'!$A$8,claimPeriods,0))&lt;20,revenueReduction&lt;0.1),0,IF(NOT(ISNUMBER(H1477)),0,IF(D1477="Oui",0,IF($B1477="Non - avec lien de dépendance",MIN(1129,H1477,$C1477),MIN(1129,H1477))))))</f>
        <v>Effectuez l’étape 1</v>
      </c>
      <c r="M1477" s="3" t="str">
        <f>IF(ISTEXT(CRHPrate),"Effectuez l’étape 1",IF(AND(INDEX(claimPeriodNo,MATCH('Étape 1) Taux'!$A$8,claimPeriods,0))&gt;17,INDEX(claimPeriodNo,MATCH('Étape 1) Taux'!$A$8,claimPeriods,0))&lt;20,revenueReduction&lt;0.1),0,IF(NOT(ISNUMBER(I1477)),0,IF(E1477="Oui",0,IF($B1477="Non - avec lien de dépendance",MIN(1129,I1477,$C1477),MIN(1129,I1477))))))</f>
        <v>Effectuez l’étape 1</v>
      </c>
      <c r="N1477" s="3" t="str">
        <f>IF(ISTEXT(CRHPrate),"Effectuez l’étape 1",IF(AND(INDEX(claimPeriodNo,MATCH('Étape 1) Taux'!$A$8,claimPeriods,0))&gt;17,INDEX(claimPeriodNo,MATCH('Étape 1) Taux'!$A$8,claimPeriods,0))&lt;20,revenueReduction&lt;0.1),0,IF(NOT(ISNUMBER(J1477)),0,IF(F1477="Oui",0,IF($B1477="Non - avec lien de dépendance",MIN(1129,J1477,$C1477),MIN(1129,J1477))))))</f>
        <v>Effectuez l’étape 1</v>
      </c>
      <c r="O1477" s="3" t="str">
        <f>IF(ISTEXT(CRHPrate),"Effectuez l’étape 1",IF(AND(INDEX(claimPeriodNo,MATCH('Étape 1) Taux'!$A$8,claimPeriods,0))&gt;17,INDEX(claimPeriodNo,MATCH('Étape 1) Taux'!$A$8,claimPeriods,0))&lt;20,revenueReduction&lt;0.1),0,IF(NOT(ISNUMBER(K1477)),0,IF(G1477="Oui",0,IF($B1477="Non - avec lien de dépendance",MIN(1129,K1477,$C1477),MIN(1129,K1477))))))</f>
        <v>Effectuez l’étape 1</v>
      </c>
      <c r="P1477" s="3">
        <f t="shared" si="22"/>
        <v>0</v>
      </c>
    </row>
    <row r="1478" spans="12:16" x14ac:dyDescent="0.3">
      <c r="L1478" s="3" t="str">
        <f>IF(ISTEXT(CRHPrate),"Effectuez l’étape 1",IF(AND(INDEX(claimPeriodNo,MATCH('Étape 1) Taux'!$A$8,claimPeriods,0))&gt;17,INDEX(claimPeriodNo,MATCH('Étape 1) Taux'!$A$8,claimPeriods,0))&lt;20,revenueReduction&lt;0.1),0,IF(NOT(ISNUMBER(H1478)),0,IF(D1478="Oui",0,IF($B1478="Non - avec lien de dépendance",MIN(1129,H1478,$C1478),MIN(1129,H1478))))))</f>
        <v>Effectuez l’étape 1</v>
      </c>
      <c r="M1478" s="3" t="str">
        <f>IF(ISTEXT(CRHPrate),"Effectuez l’étape 1",IF(AND(INDEX(claimPeriodNo,MATCH('Étape 1) Taux'!$A$8,claimPeriods,0))&gt;17,INDEX(claimPeriodNo,MATCH('Étape 1) Taux'!$A$8,claimPeriods,0))&lt;20,revenueReduction&lt;0.1),0,IF(NOT(ISNUMBER(I1478)),0,IF(E1478="Oui",0,IF($B1478="Non - avec lien de dépendance",MIN(1129,I1478,$C1478),MIN(1129,I1478))))))</f>
        <v>Effectuez l’étape 1</v>
      </c>
      <c r="N1478" s="3" t="str">
        <f>IF(ISTEXT(CRHPrate),"Effectuez l’étape 1",IF(AND(INDEX(claimPeriodNo,MATCH('Étape 1) Taux'!$A$8,claimPeriods,0))&gt;17,INDEX(claimPeriodNo,MATCH('Étape 1) Taux'!$A$8,claimPeriods,0))&lt;20,revenueReduction&lt;0.1),0,IF(NOT(ISNUMBER(J1478)),0,IF(F1478="Oui",0,IF($B1478="Non - avec lien de dépendance",MIN(1129,J1478,$C1478),MIN(1129,J1478))))))</f>
        <v>Effectuez l’étape 1</v>
      </c>
      <c r="O1478" s="3" t="str">
        <f>IF(ISTEXT(CRHPrate),"Effectuez l’étape 1",IF(AND(INDEX(claimPeriodNo,MATCH('Étape 1) Taux'!$A$8,claimPeriods,0))&gt;17,INDEX(claimPeriodNo,MATCH('Étape 1) Taux'!$A$8,claimPeriods,0))&lt;20,revenueReduction&lt;0.1),0,IF(NOT(ISNUMBER(K1478)),0,IF(G1478="Oui",0,IF($B1478="Non - avec lien de dépendance",MIN(1129,K1478,$C1478),MIN(1129,K1478))))))</f>
        <v>Effectuez l’étape 1</v>
      </c>
      <c r="P1478" s="3">
        <f t="shared" si="22"/>
        <v>0</v>
      </c>
    </row>
    <row r="1479" spans="12:16" x14ac:dyDescent="0.3">
      <c r="L1479" s="3" t="str">
        <f>IF(ISTEXT(CRHPrate),"Effectuez l’étape 1",IF(AND(INDEX(claimPeriodNo,MATCH('Étape 1) Taux'!$A$8,claimPeriods,0))&gt;17,INDEX(claimPeriodNo,MATCH('Étape 1) Taux'!$A$8,claimPeriods,0))&lt;20,revenueReduction&lt;0.1),0,IF(NOT(ISNUMBER(H1479)),0,IF(D1479="Oui",0,IF($B1479="Non - avec lien de dépendance",MIN(1129,H1479,$C1479),MIN(1129,H1479))))))</f>
        <v>Effectuez l’étape 1</v>
      </c>
      <c r="M1479" s="3" t="str">
        <f>IF(ISTEXT(CRHPrate),"Effectuez l’étape 1",IF(AND(INDEX(claimPeriodNo,MATCH('Étape 1) Taux'!$A$8,claimPeriods,0))&gt;17,INDEX(claimPeriodNo,MATCH('Étape 1) Taux'!$A$8,claimPeriods,0))&lt;20,revenueReduction&lt;0.1),0,IF(NOT(ISNUMBER(I1479)),0,IF(E1479="Oui",0,IF($B1479="Non - avec lien de dépendance",MIN(1129,I1479,$C1479),MIN(1129,I1479))))))</f>
        <v>Effectuez l’étape 1</v>
      </c>
      <c r="N1479" s="3" t="str">
        <f>IF(ISTEXT(CRHPrate),"Effectuez l’étape 1",IF(AND(INDEX(claimPeriodNo,MATCH('Étape 1) Taux'!$A$8,claimPeriods,0))&gt;17,INDEX(claimPeriodNo,MATCH('Étape 1) Taux'!$A$8,claimPeriods,0))&lt;20,revenueReduction&lt;0.1),0,IF(NOT(ISNUMBER(J1479)),0,IF(F1479="Oui",0,IF($B1479="Non - avec lien de dépendance",MIN(1129,J1479,$C1479),MIN(1129,J1479))))))</f>
        <v>Effectuez l’étape 1</v>
      </c>
      <c r="O1479" s="3" t="str">
        <f>IF(ISTEXT(CRHPrate),"Effectuez l’étape 1",IF(AND(INDEX(claimPeriodNo,MATCH('Étape 1) Taux'!$A$8,claimPeriods,0))&gt;17,INDEX(claimPeriodNo,MATCH('Étape 1) Taux'!$A$8,claimPeriods,0))&lt;20,revenueReduction&lt;0.1),0,IF(NOT(ISNUMBER(K1479)),0,IF(G1479="Oui",0,IF($B1479="Non - avec lien de dépendance",MIN(1129,K1479,$C1479),MIN(1129,K1479))))))</f>
        <v>Effectuez l’étape 1</v>
      </c>
      <c r="P1479" s="3">
        <f t="shared" ref="P1479:P1542" si="23">IF(AND(COUNT(B1479:K1479)&gt;0,OR(AND(NOT(ISNUMBER($C1479)),$B1479&lt;&gt;"Oui - sans lien de dépendance"),COUNT(H1479:K1479)&lt;&gt;4,ISBLANK($B1479))),"Remplissez tous les montants",SUM(L1479:O1479))</f>
        <v>0</v>
      </c>
    </row>
    <row r="1480" spans="12:16" x14ac:dyDescent="0.3">
      <c r="L1480" s="3" t="str">
        <f>IF(ISTEXT(CRHPrate),"Effectuez l’étape 1",IF(AND(INDEX(claimPeriodNo,MATCH('Étape 1) Taux'!$A$8,claimPeriods,0))&gt;17,INDEX(claimPeriodNo,MATCH('Étape 1) Taux'!$A$8,claimPeriods,0))&lt;20,revenueReduction&lt;0.1),0,IF(NOT(ISNUMBER(H1480)),0,IF(D1480="Oui",0,IF($B1480="Non - avec lien de dépendance",MIN(1129,H1480,$C1480),MIN(1129,H1480))))))</f>
        <v>Effectuez l’étape 1</v>
      </c>
      <c r="M1480" s="3" t="str">
        <f>IF(ISTEXT(CRHPrate),"Effectuez l’étape 1",IF(AND(INDEX(claimPeriodNo,MATCH('Étape 1) Taux'!$A$8,claimPeriods,0))&gt;17,INDEX(claimPeriodNo,MATCH('Étape 1) Taux'!$A$8,claimPeriods,0))&lt;20,revenueReduction&lt;0.1),0,IF(NOT(ISNUMBER(I1480)),0,IF(E1480="Oui",0,IF($B1480="Non - avec lien de dépendance",MIN(1129,I1480,$C1480),MIN(1129,I1480))))))</f>
        <v>Effectuez l’étape 1</v>
      </c>
      <c r="N1480" s="3" t="str">
        <f>IF(ISTEXT(CRHPrate),"Effectuez l’étape 1",IF(AND(INDEX(claimPeriodNo,MATCH('Étape 1) Taux'!$A$8,claimPeriods,0))&gt;17,INDEX(claimPeriodNo,MATCH('Étape 1) Taux'!$A$8,claimPeriods,0))&lt;20,revenueReduction&lt;0.1),0,IF(NOT(ISNUMBER(J1480)),0,IF(F1480="Oui",0,IF($B1480="Non - avec lien de dépendance",MIN(1129,J1480,$C1480),MIN(1129,J1480))))))</f>
        <v>Effectuez l’étape 1</v>
      </c>
      <c r="O1480" s="3" t="str">
        <f>IF(ISTEXT(CRHPrate),"Effectuez l’étape 1",IF(AND(INDEX(claimPeriodNo,MATCH('Étape 1) Taux'!$A$8,claimPeriods,0))&gt;17,INDEX(claimPeriodNo,MATCH('Étape 1) Taux'!$A$8,claimPeriods,0))&lt;20,revenueReduction&lt;0.1),0,IF(NOT(ISNUMBER(K1480)),0,IF(G1480="Oui",0,IF($B1480="Non - avec lien de dépendance",MIN(1129,K1480,$C1480),MIN(1129,K1480))))))</f>
        <v>Effectuez l’étape 1</v>
      </c>
      <c r="P1480" s="3">
        <f t="shared" si="23"/>
        <v>0</v>
      </c>
    </row>
    <row r="1481" spans="12:16" x14ac:dyDescent="0.3">
      <c r="L1481" s="3" t="str">
        <f>IF(ISTEXT(CRHPrate),"Effectuez l’étape 1",IF(AND(INDEX(claimPeriodNo,MATCH('Étape 1) Taux'!$A$8,claimPeriods,0))&gt;17,INDEX(claimPeriodNo,MATCH('Étape 1) Taux'!$A$8,claimPeriods,0))&lt;20,revenueReduction&lt;0.1),0,IF(NOT(ISNUMBER(H1481)),0,IF(D1481="Oui",0,IF($B1481="Non - avec lien de dépendance",MIN(1129,H1481,$C1481),MIN(1129,H1481))))))</f>
        <v>Effectuez l’étape 1</v>
      </c>
      <c r="M1481" s="3" t="str">
        <f>IF(ISTEXT(CRHPrate),"Effectuez l’étape 1",IF(AND(INDEX(claimPeriodNo,MATCH('Étape 1) Taux'!$A$8,claimPeriods,0))&gt;17,INDEX(claimPeriodNo,MATCH('Étape 1) Taux'!$A$8,claimPeriods,0))&lt;20,revenueReduction&lt;0.1),0,IF(NOT(ISNUMBER(I1481)),0,IF(E1481="Oui",0,IF($B1481="Non - avec lien de dépendance",MIN(1129,I1481,$C1481),MIN(1129,I1481))))))</f>
        <v>Effectuez l’étape 1</v>
      </c>
      <c r="N1481" s="3" t="str">
        <f>IF(ISTEXT(CRHPrate),"Effectuez l’étape 1",IF(AND(INDEX(claimPeriodNo,MATCH('Étape 1) Taux'!$A$8,claimPeriods,0))&gt;17,INDEX(claimPeriodNo,MATCH('Étape 1) Taux'!$A$8,claimPeriods,0))&lt;20,revenueReduction&lt;0.1),0,IF(NOT(ISNUMBER(J1481)),0,IF(F1481="Oui",0,IF($B1481="Non - avec lien de dépendance",MIN(1129,J1481,$C1481),MIN(1129,J1481))))))</f>
        <v>Effectuez l’étape 1</v>
      </c>
      <c r="O1481" s="3" t="str">
        <f>IF(ISTEXT(CRHPrate),"Effectuez l’étape 1",IF(AND(INDEX(claimPeriodNo,MATCH('Étape 1) Taux'!$A$8,claimPeriods,0))&gt;17,INDEX(claimPeriodNo,MATCH('Étape 1) Taux'!$A$8,claimPeriods,0))&lt;20,revenueReduction&lt;0.1),0,IF(NOT(ISNUMBER(K1481)),0,IF(G1481="Oui",0,IF($B1481="Non - avec lien de dépendance",MIN(1129,K1481,$C1481),MIN(1129,K1481))))))</f>
        <v>Effectuez l’étape 1</v>
      </c>
      <c r="P1481" s="3">
        <f t="shared" si="23"/>
        <v>0</v>
      </c>
    </row>
    <row r="1482" spans="12:16" x14ac:dyDescent="0.3">
      <c r="L1482" s="3" t="str">
        <f>IF(ISTEXT(CRHPrate),"Effectuez l’étape 1",IF(AND(INDEX(claimPeriodNo,MATCH('Étape 1) Taux'!$A$8,claimPeriods,0))&gt;17,INDEX(claimPeriodNo,MATCH('Étape 1) Taux'!$A$8,claimPeriods,0))&lt;20,revenueReduction&lt;0.1),0,IF(NOT(ISNUMBER(H1482)),0,IF(D1482="Oui",0,IF($B1482="Non - avec lien de dépendance",MIN(1129,H1482,$C1482),MIN(1129,H1482))))))</f>
        <v>Effectuez l’étape 1</v>
      </c>
      <c r="M1482" s="3" t="str">
        <f>IF(ISTEXT(CRHPrate),"Effectuez l’étape 1",IF(AND(INDEX(claimPeriodNo,MATCH('Étape 1) Taux'!$A$8,claimPeriods,0))&gt;17,INDEX(claimPeriodNo,MATCH('Étape 1) Taux'!$A$8,claimPeriods,0))&lt;20,revenueReduction&lt;0.1),0,IF(NOT(ISNUMBER(I1482)),0,IF(E1482="Oui",0,IF($B1482="Non - avec lien de dépendance",MIN(1129,I1482,$C1482),MIN(1129,I1482))))))</f>
        <v>Effectuez l’étape 1</v>
      </c>
      <c r="N1482" s="3" t="str">
        <f>IF(ISTEXT(CRHPrate),"Effectuez l’étape 1",IF(AND(INDEX(claimPeriodNo,MATCH('Étape 1) Taux'!$A$8,claimPeriods,0))&gt;17,INDEX(claimPeriodNo,MATCH('Étape 1) Taux'!$A$8,claimPeriods,0))&lt;20,revenueReduction&lt;0.1),0,IF(NOT(ISNUMBER(J1482)),0,IF(F1482="Oui",0,IF($B1482="Non - avec lien de dépendance",MIN(1129,J1482,$C1482),MIN(1129,J1482))))))</f>
        <v>Effectuez l’étape 1</v>
      </c>
      <c r="O1482" s="3" t="str">
        <f>IF(ISTEXT(CRHPrate),"Effectuez l’étape 1",IF(AND(INDEX(claimPeriodNo,MATCH('Étape 1) Taux'!$A$8,claimPeriods,0))&gt;17,INDEX(claimPeriodNo,MATCH('Étape 1) Taux'!$A$8,claimPeriods,0))&lt;20,revenueReduction&lt;0.1),0,IF(NOT(ISNUMBER(K1482)),0,IF(G1482="Oui",0,IF($B1482="Non - avec lien de dépendance",MIN(1129,K1482,$C1482),MIN(1129,K1482))))))</f>
        <v>Effectuez l’étape 1</v>
      </c>
      <c r="P1482" s="3">
        <f t="shared" si="23"/>
        <v>0</v>
      </c>
    </row>
    <row r="1483" spans="12:16" x14ac:dyDescent="0.3">
      <c r="L1483" s="3" t="str">
        <f>IF(ISTEXT(CRHPrate),"Effectuez l’étape 1",IF(AND(INDEX(claimPeriodNo,MATCH('Étape 1) Taux'!$A$8,claimPeriods,0))&gt;17,INDEX(claimPeriodNo,MATCH('Étape 1) Taux'!$A$8,claimPeriods,0))&lt;20,revenueReduction&lt;0.1),0,IF(NOT(ISNUMBER(H1483)),0,IF(D1483="Oui",0,IF($B1483="Non - avec lien de dépendance",MIN(1129,H1483,$C1483),MIN(1129,H1483))))))</f>
        <v>Effectuez l’étape 1</v>
      </c>
      <c r="M1483" s="3" t="str">
        <f>IF(ISTEXT(CRHPrate),"Effectuez l’étape 1",IF(AND(INDEX(claimPeriodNo,MATCH('Étape 1) Taux'!$A$8,claimPeriods,0))&gt;17,INDEX(claimPeriodNo,MATCH('Étape 1) Taux'!$A$8,claimPeriods,0))&lt;20,revenueReduction&lt;0.1),0,IF(NOT(ISNUMBER(I1483)),0,IF(E1483="Oui",0,IF($B1483="Non - avec lien de dépendance",MIN(1129,I1483,$C1483),MIN(1129,I1483))))))</f>
        <v>Effectuez l’étape 1</v>
      </c>
      <c r="N1483" s="3" t="str">
        <f>IF(ISTEXT(CRHPrate),"Effectuez l’étape 1",IF(AND(INDEX(claimPeriodNo,MATCH('Étape 1) Taux'!$A$8,claimPeriods,0))&gt;17,INDEX(claimPeriodNo,MATCH('Étape 1) Taux'!$A$8,claimPeriods,0))&lt;20,revenueReduction&lt;0.1),0,IF(NOT(ISNUMBER(J1483)),0,IF(F1483="Oui",0,IF($B1483="Non - avec lien de dépendance",MIN(1129,J1483,$C1483),MIN(1129,J1483))))))</f>
        <v>Effectuez l’étape 1</v>
      </c>
      <c r="O1483" s="3" t="str">
        <f>IF(ISTEXT(CRHPrate),"Effectuez l’étape 1",IF(AND(INDEX(claimPeriodNo,MATCH('Étape 1) Taux'!$A$8,claimPeriods,0))&gt;17,INDEX(claimPeriodNo,MATCH('Étape 1) Taux'!$A$8,claimPeriods,0))&lt;20,revenueReduction&lt;0.1),0,IF(NOT(ISNUMBER(K1483)),0,IF(G1483="Oui",0,IF($B1483="Non - avec lien de dépendance",MIN(1129,K1483,$C1483),MIN(1129,K1483))))))</f>
        <v>Effectuez l’étape 1</v>
      </c>
      <c r="P1483" s="3">
        <f t="shared" si="23"/>
        <v>0</v>
      </c>
    </row>
    <row r="1484" spans="12:16" x14ac:dyDescent="0.3">
      <c r="L1484" s="3" t="str">
        <f>IF(ISTEXT(CRHPrate),"Effectuez l’étape 1",IF(AND(INDEX(claimPeriodNo,MATCH('Étape 1) Taux'!$A$8,claimPeriods,0))&gt;17,INDEX(claimPeriodNo,MATCH('Étape 1) Taux'!$A$8,claimPeriods,0))&lt;20,revenueReduction&lt;0.1),0,IF(NOT(ISNUMBER(H1484)),0,IF(D1484="Oui",0,IF($B1484="Non - avec lien de dépendance",MIN(1129,H1484,$C1484),MIN(1129,H1484))))))</f>
        <v>Effectuez l’étape 1</v>
      </c>
      <c r="M1484" s="3" t="str">
        <f>IF(ISTEXT(CRHPrate),"Effectuez l’étape 1",IF(AND(INDEX(claimPeriodNo,MATCH('Étape 1) Taux'!$A$8,claimPeriods,0))&gt;17,INDEX(claimPeriodNo,MATCH('Étape 1) Taux'!$A$8,claimPeriods,0))&lt;20,revenueReduction&lt;0.1),0,IF(NOT(ISNUMBER(I1484)),0,IF(E1484="Oui",0,IF($B1484="Non - avec lien de dépendance",MIN(1129,I1484,$C1484),MIN(1129,I1484))))))</f>
        <v>Effectuez l’étape 1</v>
      </c>
      <c r="N1484" s="3" t="str">
        <f>IF(ISTEXT(CRHPrate),"Effectuez l’étape 1",IF(AND(INDEX(claimPeriodNo,MATCH('Étape 1) Taux'!$A$8,claimPeriods,0))&gt;17,INDEX(claimPeriodNo,MATCH('Étape 1) Taux'!$A$8,claimPeriods,0))&lt;20,revenueReduction&lt;0.1),0,IF(NOT(ISNUMBER(J1484)),0,IF(F1484="Oui",0,IF($B1484="Non - avec lien de dépendance",MIN(1129,J1484,$C1484),MIN(1129,J1484))))))</f>
        <v>Effectuez l’étape 1</v>
      </c>
      <c r="O1484" s="3" t="str">
        <f>IF(ISTEXT(CRHPrate),"Effectuez l’étape 1",IF(AND(INDEX(claimPeriodNo,MATCH('Étape 1) Taux'!$A$8,claimPeriods,0))&gt;17,INDEX(claimPeriodNo,MATCH('Étape 1) Taux'!$A$8,claimPeriods,0))&lt;20,revenueReduction&lt;0.1),0,IF(NOT(ISNUMBER(K1484)),0,IF(G1484="Oui",0,IF($B1484="Non - avec lien de dépendance",MIN(1129,K1484,$C1484),MIN(1129,K1484))))))</f>
        <v>Effectuez l’étape 1</v>
      </c>
      <c r="P1484" s="3">
        <f t="shared" si="23"/>
        <v>0</v>
      </c>
    </row>
    <row r="1485" spans="12:16" x14ac:dyDescent="0.3">
      <c r="L1485" s="3" t="str">
        <f>IF(ISTEXT(CRHPrate),"Effectuez l’étape 1",IF(AND(INDEX(claimPeriodNo,MATCH('Étape 1) Taux'!$A$8,claimPeriods,0))&gt;17,INDEX(claimPeriodNo,MATCH('Étape 1) Taux'!$A$8,claimPeriods,0))&lt;20,revenueReduction&lt;0.1),0,IF(NOT(ISNUMBER(H1485)),0,IF(D1485="Oui",0,IF($B1485="Non - avec lien de dépendance",MIN(1129,H1485,$C1485),MIN(1129,H1485))))))</f>
        <v>Effectuez l’étape 1</v>
      </c>
      <c r="M1485" s="3" t="str">
        <f>IF(ISTEXT(CRHPrate),"Effectuez l’étape 1",IF(AND(INDEX(claimPeriodNo,MATCH('Étape 1) Taux'!$A$8,claimPeriods,0))&gt;17,INDEX(claimPeriodNo,MATCH('Étape 1) Taux'!$A$8,claimPeriods,0))&lt;20,revenueReduction&lt;0.1),0,IF(NOT(ISNUMBER(I1485)),0,IF(E1485="Oui",0,IF($B1485="Non - avec lien de dépendance",MIN(1129,I1485,$C1485),MIN(1129,I1485))))))</f>
        <v>Effectuez l’étape 1</v>
      </c>
      <c r="N1485" s="3" t="str">
        <f>IF(ISTEXT(CRHPrate),"Effectuez l’étape 1",IF(AND(INDEX(claimPeriodNo,MATCH('Étape 1) Taux'!$A$8,claimPeriods,0))&gt;17,INDEX(claimPeriodNo,MATCH('Étape 1) Taux'!$A$8,claimPeriods,0))&lt;20,revenueReduction&lt;0.1),0,IF(NOT(ISNUMBER(J1485)),0,IF(F1485="Oui",0,IF($B1485="Non - avec lien de dépendance",MIN(1129,J1485,$C1485),MIN(1129,J1485))))))</f>
        <v>Effectuez l’étape 1</v>
      </c>
      <c r="O1485" s="3" t="str">
        <f>IF(ISTEXT(CRHPrate),"Effectuez l’étape 1",IF(AND(INDEX(claimPeriodNo,MATCH('Étape 1) Taux'!$A$8,claimPeriods,0))&gt;17,INDEX(claimPeriodNo,MATCH('Étape 1) Taux'!$A$8,claimPeriods,0))&lt;20,revenueReduction&lt;0.1),0,IF(NOT(ISNUMBER(K1485)),0,IF(G1485="Oui",0,IF($B1485="Non - avec lien de dépendance",MIN(1129,K1485,$C1485),MIN(1129,K1485))))))</f>
        <v>Effectuez l’étape 1</v>
      </c>
      <c r="P1485" s="3">
        <f t="shared" si="23"/>
        <v>0</v>
      </c>
    </row>
    <row r="1486" spans="12:16" x14ac:dyDescent="0.3">
      <c r="L1486" s="3" t="str">
        <f>IF(ISTEXT(CRHPrate),"Effectuez l’étape 1",IF(AND(INDEX(claimPeriodNo,MATCH('Étape 1) Taux'!$A$8,claimPeriods,0))&gt;17,INDEX(claimPeriodNo,MATCH('Étape 1) Taux'!$A$8,claimPeriods,0))&lt;20,revenueReduction&lt;0.1),0,IF(NOT(ISNUMBER(H1486)),0,IF(D1486="Oui",0,IF($B1486="Non - avec lien de dépendance",MIN(1129,H1486,$C1486),MIN(1129,H1486))))))</f>
        <v>Effectuez l’étape 1</v>
      </c>
      <c r="M1486" s="3" t="str">
        <f>IF(ISTEXT(CRHPrate),"Effectuez l’étape 1",IF(AND(INDEX(claimPeriodNo,MATCH('Étape 1) Taux'!$A$8,claimPeriods,0))&gt;17,INDEX(claimPeriodNo,MATCH('Étape 1) Taux'!$A$8,claimPeriods,0))&lt;20,revenueReduction&lt;0.1),0,IF(NOT(ISNUMBER(I1486)),0,IF(E1486="Oui",0,IF($B1486="Non - avec lien de dépendance",MIN(1129,I1486,$C1486),MIN(1129,I1486))))))</f>
        <v>Effectuez l’étape 1</v>
      </c>
      <c r="N1486" s="3" t="str">
        <f>IF(ISTEXT(CRHPrate),"Effectuez l’étape 1",IF(AND(INDEX(claimPeriodNo,MATCH('Étape 1) Taux'!$A$8,claimPeriods,0))&gt;17,INDEX(claimPeriodNo,MATCH('Étape 1) Taux'!$A$8,claimPeriods,0))&lt;20,revenueReduction&lt;0.1),0,IF(NOT(ISNUMBER(J1486)),0,IF(F1486="Oui",0,IF($B1486="Non - avec lien de dépendance",MIN(1129,J1486,$C1486),MIN(1129,J1486))))))</f>
        <v>Effectuez l’étape 1</v>
      </c>
      <c r="O1486" s="3" t="str">
        <f>IF(ISTEXT(CRHPrate),"Effectuez l’étape 1",IF(AND(INDEX(claimPeriodNo,MATCH('Étape 1) Taux'!$A$8,claimPeriods,0))&gt;17,INDEX(claimPeriodNo,MATCH('Étape 1) Taux'!$A$8,claimPeriods,0))&lt;20,revenueReduction&lt;0.1),0,IF(NOT(ISNUMBER(K1486)),0,IF(G1486="Oui",0,IF($B1486="Non - avec lien de dépendance",MIN(1129,K1486,$C1486),MIN(1129,K1486))))))</f>
        <v>Effectuez l’étape 1</v>
      </c>
      <c r="P1486" s="3">
        <f t="shared" si="23"/>
        <v>0</v>
      </c>
    </row>
    <row r="1487" spans="12:16" x14ac:dyDescent="0.3">
      <c r="L1487" s="3" t="str">
        <f>IF(ISTEXT(CRHPrate),"Effectuez l’étape 1",IF(AND(INDEX(claimPeriodNo,MATCH('Étape 1) Taux'!$A$8,claimPeriods,0))&gt;17,INDEX(claimPeriodNo,MATCH('Étape 1) Taux'!$A$8,claimPeriods,0))&lt;20,revenueReduction&lt;0.1),0,IF(NOT(ISNUMBER(H1487)),0,IF(D1487="Oui",0,IF($B1487="Non - avec lien de dépendance",MIN(1129,H1487,$C1487),MIN(1129,H1487))))))</f>
        <v>Effectuez l’étape 1</v>
      </c>
      <c r="M1487" s="3" t="str">
        <f>IF(ISTEXT(CRHPrate),"Effectuez l’étape 1",IF(AND(INDEX(claimPeriodNo,MATCH('Étape 1) Taux'!$A$8,claimPeriods,0))&gt;17,INDEX(claimPeriodNo,MATCH('Étape 1) Taux'!$A$8,claimPeriods,0))&lt;20,revenueReduction&lt;0.1),0,IF(NOT(ISNUMBER(I1487)),0,IF(E1487="Oui",0,IF($B1487="Non - avec lien de dépendance",MIN(1129,I1487,$C1487),MIN(1129,I1487))))))</f>
        <v>Effectuez l’étape 1</v>
      </c>
      <c r="N1487" s="3" t="str">
        <f>IF(ISTEXT(CRHPrate),"Effectuez l’étape 1",IF(AND(INDEX(claimPeriodNo,MATCH('Étape 1) Taux'!$A$8,claimPeriods,0))&gt;17,INDEX(claimPeriodNo,MATCH('Étape 1) Taux'!$A$8,claimPeriods,0))&lt;20,revenueReduction&lt;0.1),0,IF(NOT(ISNUMBER(J1487)),0,IF(F1487="Oui",0,IF($B1487="Non - avec lien de dépendance",MIN(1129,J1487,$C1487),MIN(1129,J1487))))))</f>
        <v>Effectuez l’étape 1</v>
      </c>
      <c r="O1487" s="3" t="str">
        <f>IF(ISTEXT(CRHPrate),"Effectuez l’étape 1",IF(AND(INDEX(claimPeriodNo,MATCH('Étape 1) Taux'!$A$8,claimPeriods,0))&gt;17,INDEX(claimPeriodNo,MATCH('Étape 1) Taux'!$A$8,claimPeriods,0))&lt;20,revenueReduction&lt;0.1),0,IF(NOT(ISNUMBER(K1487)),0,IF(G1487="Oui",0,IF($B1487="Non - avec lien de dépendance",MIN(1129,K1487,$C1487),MIN(1129,K1487))))))</f>
        <v>Effectuez l’étape 1</v>
      </c>
      <c r="P1487" s="3">
        <f t="shared" si="23"/>
        <v>0</v>
      </c>
    </row>
    <row r="1488" spans="12:16" x14ac:dyDescent="0.3">
      <c r="L1488" s="3" t="str">
        <f>IF(ISTEXT(CRHPrate),"Effectuez l’étape 1",IF(AND(INDEX(claimPeriodNo,MATCH('Étape 1) Taux'!$A$8,claimPeriods,0))&gt;17,INDEX(claimPeriodNo,MATCH('Étape 1) Taux'!$A$8,claimPeriods,0))&lt;20,revenueReduction&lt;0.1),0,IF(NOT(ISNUMBER(H1488)),0,IF(D1488="Oui",0,IF($B1488="Non - avec lien de dépendance",MIN(1129,H1488,$C1488),MIN(1129,H1488))))))</f>
        <v>Effectuez l’étape 1</v>
      </c>
      <c r="M1488" s="3" t="str">
        <f>IF(ISTEXT(CRHPrate),"Effectuez l’étape 1",IF(AND(INDEX(claimPeriodNo,MATCH('Étape 1) Taux'!$A$8,claimPeriods,0))&gt;17,INDEX(claimPeriodNo,MATCH('Étape 1) Taux'!$A$8,claimPeriods,0))&lt;20,revenueReduction&lt;0.1),0,IF(NOT(ISNUMBER(I1488)),0,IF(E1488="Oui",0,IF($B1488="Non - avec lien de dépendance",MIN(1129,I1488,$C1488),MIN(1129,I1488))))))</f>
        <v>Effectuez l’étape 1</v>
      </c>
      <c r="N1488" s="3" t="str">
        <f>IF(ISTEXT(CRHPrate),"Effectuez l’étape 1",IF(AND(INDEX(claimPeriodNo,MATCH('Étape 1) Taux'!$A$8,claimPeriods,0))&gt;17,INDEX(claimPeriodNo,MATCH('Étape 1) Taux'!$A$8,claimPeriods,0))&lt;20,revenueReduction&lt;0.1),0,IF(NOT(ISNUMBER(J1488)),0,IF(F1488="Oui",0,IF($B1488="Non - avec lien de dépendance",MIN(1129,J1488,$C1488),MIN(1129,J1488))))))</f>
        <v>Effectuez l’étape 1</v>
      </c>
      <c r="O1488" s="3" t="str">
        <f>IF(ISTEXT(CRHPrate),"Effectuez l’étape 1",IF(AND(INDEX(claimPeriodNo,MATCH('Étape 1) Taux'!$A$8,claimPeriods,0))&gt;17,INDEX(claimPeriodNo,MATCH('Étape 1) Taux'!$A$8,claimPeriods,0))&lt;20,revenueReduction&lt;0.1),0,IF(NOT(ISNUMBER(K1488)),0,IF(G1488="Oui",0,IF($B1488="Non - avec lien de dépendance",MIN(1129,K1488,$C1488),MIN(1129,K1488))))))</f>
        <v>Effectuez l’étape 1</v>
      </c>
      <c r="P1488" s="3">
        <f t="shared" si="23"/>
        <v>0</v>
      </c>
    </row>
    <row r="1489" spans="12:16" x14ac:dyDescent="0.3">
      <c r="L1489" s="3" t="str">
        <f>IF(ISTEXT(CRHPrate),"Effectuez l’étape 1",IF(AND(INDEX(claimPeriodNo,MATCH('Étape 1) Taux'!$A$8,claimPeriods,0))&gt;17,INDEX(claimPeriodNo,MATCH('Étape 1) Taux'!$A$8,claimPeriods,0))&lt;20,revenueReduction&lt;0.1),0,IF(NOT(ISNUMBER(H1489)),0,IF(D1489="Oui",0,IF($B1489="Non - avec lien de dépendance",MIN(1129,H1489,$C1489),MIN(1129,H1489))))))</f>
        <v>Effectuez l’étape 1</v>
      </c>
      <c r="M1489" s="3" t="str">
        <f>IF(ISTEXT(CRHPrate),"Effectuez l’étape 1",IF(AND(INDEX(claimPeriodNo,MATCH('Étape 1) Taux'!$A$8,claimPeriods,0))&gt;17,INDEX(claimPeriodNo,MATCH('Étape 1) Taux'!$A$8,claimPeriods,0))&lt;20,revenueReduction&lt;0.1),0,IF(NOT(ISNUMBER(I1489)),0,IF(E1489="Oui",0,IF($B1489="Non - avec lien de dépendance",MIN(1129,I1489,$C1489),MIN(1129,I1489))))))</f>
        <v>Effectuez l’étape 1</v>
      </c>
      <c r="N1489" s="3" t="str">
        <f>IF(ISTEXT(CRHPrate),"Effectuez l’étape 1",IF(AND(INDEX(claimPeriodNo,MATCH('Étape 1) Taux'!$A$8,claimPeriods,0))&gt;17,INDEX(claimPeriodNo,MATCH('Étape 1) Taux'!$A$8,claimPeriods,0))&lt;20,revenueReduction&lt;0.1),0,IF(NOT(ISNUMBER(J1489)),0,IF(F1489="Oui",0,IF($B1489="Non - avec lien de dépendance",MIN(1129,J1489,$C1489),MIN(1129,J1489))))))</f>
        <v>Effectuez l’étape 1</v>
      </c>
      <c r="O1489" s="3" t="str">
        <f>IF(ISTEXT(CRHPrate),"Effectuez l’étape 1",IF(AND(INDEX(claimPeriodNo,MATCH('Étape 1) Taux'!$A$8,claimPeriods,0))&gt;17,INDEX(claimPeriodNo,MATCH('Étape 1) Taux'!$A$8,claimPeriods,0))&lt;20,revenueReduction&lt;0.1),0,IF(NOT(ISNUMBER(K1489)),0,IF(G1489="Oui",0,IF($B1489="Non - avec lien de dépendance",MIN(1129,K1489,$C1489),MIN(1129,K1489))))))</f>
        <v>Effectuez l’étape 1</v>
      </c>
      <c r="P1489" s="3">
        <f t="shared" si="23"/>
        <v>0</v>
      </c>
    </row>
    <row r="1490" spans="12:16" x14ac:dyDescent="0.3">
      <c r="L1490" s="3" t="str">
        <f>IF(ISTEXT(CRHPrate),"Effectuez l’étape 1",IF(AND(INDEX(claimPeriodNo,MATCH('Étape 1) Taux'!$A$8,claimPeriods,0))&gt;17,INDEX(claimPeriodNo,MATCH('Étape 1) Taux'!$A$8,claimPeriods,0))&lt;20,revenueReduction&lt;0.1),0,IF(NOT(ISNUMBER(H1490)),0,IF(D1490="Oui",0,IF($B1490="Non - avec lien de dépendance",MIN(1129,H1490,$C1490),MIN(1129,H1490))))))</f>
        <v>Effectuez l’étape 1</v>
      </c>
      <c r="M1490" s="3" t="str">
        <f>IF(ISTEXT(CRHPrate),"Effectuez l’étape 1",IF(AND(INDEX(claimPeriodNo,MATCH('Étape 1) Taux'!$A$8,claimPeriods,0))&gt;17,INDEX(claimPeriodNo,MATCH('Étape 1) Taux'!$A$8,claimPeriods,0))&lt;20,revenueReduction&lt;0.1),0,IF(NOT(ISNUMBER(I1490)),0,IF(E1490="Oui",0,IF($B1490="Non - avec lien de dépendance",MIN(1129,I1490,$C1490),MIN(1129,I1490))))))</f>
        <v>Effectuez l’étape 1</v>
      </c>
      <c r="N1490" s="3" t="str">
        <f>IF(ISTEXT(CRHPrate),"Effectuez l’étape 1",IF(AND(INDEX(claimPeriodNo,MATCH('Étape 1) Taux'!$A$8,claimPeriods,0))&gt;17,INDEX(claimPeriodNo,MATCH('Étape 1) Taux'!$A$8,claimPeriods,0))&lt;20,revenueReduction&lt;0.1),0,IF(NOT(ISNUMBER(J1490)),0,IF(F1490="Oui",0,IF($B1490="Non - avec lien de dépendance",MIN(1129,J1490,$C1490),MIN(1129,J1490))))))</f>
        <v>Effectuez l’étape 1</v>
      </c>
      <c r="O1490" s="3" t="str">
        <f>IF(ISTEXT(CRHPrate),"Effectuez l’étape 1",IF(AND(INDEX(claimPeriodNo,MATCH('Étape 1) Taux'!$A$8,claimPeriods,0))&gt;17,INDEX(claimPeriodNo,MATCH('Étape 1) Taux'!$A$8,claimPeriods,0))&lt;20,revenueReduction&lt;0.1),0,IF(NOT(ISNUMBER(K1490)),0,IF(G1490="Oui",0,IF($B1490="Non - avec lien de dépendance",MIN(1129,K1490,$C1490),MIN(1129,K1490))))))</f>
        <v>Effectuez l’étape 1</v>
      </c>
      <c r="P1490" s="3">
        <f t="shared" si="23"/>
        <v>0</v>
      </c>
    </row>
    <row r="1491" spans="12:16" x14ac:dyDescent="0.3">
      <c r="L1491" s="3" t="str">
        <f>IF(ISTEXT(CRHPrate),"Effectuez l’étape 1",IF(AND(INDEX(claimPeriodNo,MATCH('Étape 1) Taux'!$A$8,claimPeriods,0))&gt;17,INDEX(claimPeriodNo,MATCH('Étape 1) Taux'!$A$8,claimPeriods,0))&lt;20,revenueReduction&lt;0.1),0,IF(NOT(ISNUMBER(H1491)),0,IF(D1491="Oui",0,IF($B1491="Non - avec lien de dépendance",MIN(1129,H1491,$C1491),MIN(1129,H1491))))))</f>
        <v>Effectuez l’étape 1</v>
      </c>
      <c r="M1491" s="3" t="str">
        <f>IF(ISTEXT(CRHPrate),"Effectuez l’étape 1",IF(AND(INDEX(claimPeriodNo,MATCH('Étape 1) Taux'!$A$8,claimPeriods,0))&gt;17,INDEX(claimPeriodNo,MATCH('Étape 1) Taux'!$A$8,claimPeriods,0))&lt;20,revenueReduction&lt;0.1),0,IF(NOT(ISNUMBER(I1491)),0,IF(E1491="Oui",0,IF($B1491="Non - avec lien de dépendance",MIN(1129,I1491,$C1491),MIN(1129,I1491))))))</f>
        <v>Effectuez l’étape 1</v>
      </c>
      <c r="N1491" s="3" t="str">
        <f>IF(ISTEXT(CRHPrate),"Effectuez l’étape 1",IF(AND(INDEX(claimPeriodNo,MATCH('Étape 1) Taux'!$A$8,claimPeriods,0))&gt;17,INDEX(claimPeriodNo,MATCH('Étape 1) Taux'!$A$8,claimPeriods,0))&lt;20,revenueReduction&lt;0.1),0,IF(NOT(ISNUMBER(J1491)),0,IF(F1491="Oui",0,IF($B1491="Non - avec lien de dépendance",MIN(1129,J1491,$C1491),MIN(1129,J1491))))))</f>
        <v>Effectuez l’étape 1</v>
      </c>
      <c r="O1491" s="3" t="str">
        <f>IF(ISTEXT(CRHPrate),"Effectuez l’étape 1",IF(AND(INDEX(claimPeriodNo,MATCH('Étape 1) Taux'!$A$8,claimPeriods,0))&gt;17,INDEX(claimPeriodNo,MATCH('Étape 1) Taux'!$A$8,claimPeriods,0))&lt;20,revenueReduction&lt;0.1),0,IF(NOT(ISNUMBER(K1491)),0,IF(G1491="Oui",0,IF($B1491="Non - avec lien de dépendance",MIN(1129,K1491,$C1491),MIN(1129,K1491))))))</f>
        <v>Effectuez l’étape 1</v>
      </c>
      <c r="P1491" s="3">
        <f t="shared" si="23"/>
        <v>0</v>
      </c>
    </row>
    <row r="1492" spans="12:16" x14ac:dyDescent="0.3">
      <c r="L1492" s="3" t="str">
        <f>IF(ISTEXT(CRHPrate),"Effectuez l’étape 1",IF(AND(INDEX(claimPeriodNo,MATCH('Étape 1) Taux'!$A$8,claimPeriods,0))&gt;17,INDEX(claimPeriodNo,MATCH('Étape 1) Taux'!$A$8,claimPeriods,0))&lt;20,revenueReduction&lt;0.1),0,IF(NOT(ISNUMBER(H1492)),0,IF(D1492="Oui",0,IF($B1492="Non - avec lien de dépendance",MIN(1129,H1492,$C1492),MIN(1129,H1492))))))</f>
        <v>Effectuez l’étape 1</v>
      </c>
      <c r="M1492" s="3" t="str">
        <f>IF(ISTEXT(CRHPrate),"Effectuez l’étape 1",IF(AND(INDEX(claimPeriodNo,MATCH('Étape 1) Taux'!$A$8,claimPeriods,0))&gt;17,INDEX(claimPeriodNo,MATCH('Étape 1) Taux'!$A$8,claimPeriods,0))&lt;20,revenueReduction&lt;0.1),0,IF(NOT(ISNUMBER(I1492)),0,IF(E1492="Oui",0,IF($B1492="Non - avec lien de dépendance",MIN(1129,I1492,$C1492),MIN(1129,I1492))))))</f>
        <v>Effectuez l’étape 1</v>
      </c>
      <c r="N1492" s="3" t="str">
        <f>IF(ISTEXT(CRHPrate),"Effectuez l’étape 1",IF(AND(INDEX(claimPeriodNo,MATCH('Étape 1) Taux'!$A$8,claimPeriods,0))&gt;17,INDEX(claimPeriodNo,MATCH('Étape 1) Taux'!$A$8,claimPeriods,0))&lt;20,revenueReduction&lt;0.1),0,IF(NOT(ISNUMBER(J1492)),0,IF(F1492="Oui",0,IF($B1492="Non - avec lien de dépendance",MIN(1129,J1492,$C1492),MIN(1129,J1492))))))</f>
        <v>Effectuez l’étape 1</v>
      </c>
      <c r="O1492" s="3" t="str">
        <f>IF(ISTEXT(CRHPrate),"Effectuez l’étape 1",IF(AND(INDEX(claimPeriodNo,MATCH('Étape 1) Taux'!$A$8,claimPeriods,0))&gt;17,INDEX(claimPeriodNo,MATCH('Étape 1) Taux'!$A$8,claimPeriods,0))&lt;20,revenueReduction&lt;0.1),0,IF(NOT(ISNUMBER(K1492)),0,IF(G1492="Oui",0,IF($B1492="Non - avec lien de dépendance",MIN(1129,K1492,$C1492),MIN(1129,K1492))))))</f>
        <v>Effectuez l’étape 1</v>
      </c>
      <c r="P1492" s="3">
        <f t="shared" si="23"/>
        <v>0</v>
      </c>
    </row>
    <row r="1493" spans="12:16" x14ac:dyDescent="0.3">
      <c r="L1493" s="3" t="str">
        <f>IF(ISTEXT(CRHPrate),"Effectuez l’étape 1",IF(AND(INDEX(claimPeriodNo,MATCH('Étape 1) Taux'!$A$8,claimPeriods,0))&gt;17,INDEX(claimPeriodNo,MATCH('Étape 1) Taux'!$A$8,claimPeriods,0))&lt;20,revenueReduction&lt;0.1),0,IF(NOT(ISNUMBER(H1493)),0,IF(D1493="Oui",0,IF($B1493="Non - avec lien de dépendance",MIN(1129,H1493,$C1493),MIN(1129,H1493))))))</f>
        <v>Effectuez l’étape 1</v>
      </c>
      <c r="M1493" s="3" t="str">
        <f>IF(ISTEXT(CRHPrate),"Effectuez l’étape 1",IF(AND(INDEX(claimPeriodNo,MATCH('Étape 1) Taux'!$A$8,claimPeriods,0))&gt;17,INDEX(claimPeriodNo,MATCH('Étape 1) Taux'!$A$8,claimPeriods,0))&lt;20,revenueReduction&lt;0.1),0,IF(NOT(ISNUMBER(I1493)),0,IF(E1493="Oui",0,IF($B1493="Non - avec lien de dépendance",MIN(1129,I1493,$C1493),MIN(1129,I1493))))))</f>
        <v>Effectuez l’étape 1</v>
      </c>
      <c r="N1493" s="3" t="str">
        <f>IF(ISTEXT(CRHPrate),"Effectuez l’étape 1",IF(AND(INDEX(claimPeriodNo,MATCH('Étape 1) Taux'!$A$8,claimPeriods,0))&gt;17,INDEX(claimPeriodNo,MATCH('Étape 1) Taux'!$A$8,claimPeriods,0))&lt;20,revenueReduction&lt;0.1),0,IF(NOT(ISNUMBER(J1493)),0,IF(F1493="Oui",0,IF($B1493="Non - avec lien de dépendance",MIN(1129,J1493,$C1493),MIN(1129,J1493))))))</f>
        <v>Effectuez l’étape 1</v>
      </c>
      <c r="O1493" s="3" t="str">
        <f>IF(ISTEXT(CRHPrate),"Effectuez l’étape 1",IF(AND(INDEX(claimPeriodNo,MATCH('Étape 1) Taux'!$A$8,claimPeriods,0))&gt;17,INDEX(claimPeriodNo,MATCH('Étape 1) Taux'!$A$8,claimPeriods,0))&lt;20,revenueReduction&lt;0.1),0,IF(NOT(ISNUMBER(K1493)),0,IF(G1493="Oui",0,IF($B1493="Non - avec lien de dépendance",MIN(1129,K1493,$C1493),MIN(1129,K1493))))))</f>
        <v>Effectuez l’étape 1</v>
      </c>
      <c r="P1493" s="3">
        <f t="shared" si="23"/>
        <v>0</v>
      </c>
    </row>
    <row r="1494" spans="12:16" x14ac:dyDescent="0.3">
      <c r="L1494" s="3" t="str">
        <f>IF(ISTEXT(CRHPrate),"Effectuez l’étape 1",IF(AND(INDEX(claimPeriodNo,MATCH('Étape 1) Taux'!$A$8,claimPeriods,0))&gt;17,INDEX(claimPeriodNo,MATCH('Étape 1) Taux'!$A$8,claimPeriods,0))&lt;20,revenueReduction&lt;0.1),0,IF(NOT(ISNUMBER(H1494)),0,IF(D1494="Oui",0,IF($B1494="Non - avec lien de dépendance",MIN(1129,H1494,$C1494),MIN(1129,H1494))))))</f>
        <v>Effectuez l’étape 1</v>
      </c>
      <c r="M1494" s="3" t="str">
        <f>IF(ISTEXT(CRHPrate),"Effectuez l’étape 1",IF(AND(INDEX(claimPeriodNo,MATCH('Étape 1) Taux'!$A$8,claimPeriods,0))&gt;17,INDEX(claimPeriodNo,MATCH('Étape 1) Taux'!$A$8,claimPeriods,0))&lt;20,revenueReduction&lt;0.1),0,IF(NOT(ISNUMBER(I1494)),0,IF(E1494="Oui",0,IF($B1494="Non - avec lien de dépendance",MIN(1129,I1494,$C1494),MIN(1129,I1494))))))</f>
        <v>Effectuez l’étape 1</v>
      </c>
      <c r="N1494" s="3" t="str">
        <f>IF(ISTEXT(CRHPrate),"Effectuez l’étape 1",IF(AND(INDEX(claimPeriodNo,MATCH('Étape 1) Taux'!$A$8,claimPeriods,0))&gt;17,INDEX(claimPeriodNo,MATCH('Étape 1) Taux'!$A$8,claimPeriods,0))&lt;20,revenueReduction&lt;0.1),0,IF(NOT(ISNUMBER(J1494)),0,IF(F1494="Oui",0,IF($B1494="Non - avec lien de dépendance",MIN(1129,J1494,$C1494),MIN(1129,J1494))))))</f>
        <v>Effectuez l’étape 1</v>
      </c>
      <c r="O1494" s="3" t="str">
        <f>IF(ISTEXT(CRHPrate),"Effectuez l’étape 1",IF(AND(INDEX(claimPeriodNo,MATCH('Étape 1) Taux'!$A$8,claimPeriods,0))&gt;17,INDEX(claimPeriodNo,MATCH('Étape 1) Taux'!$A$8,claimPeriods,0))&lt;20,revenueReduction&lt;0.1),0,IF(NOT(ISNUMBER(K1494)),0,IF(G1494="Oui",0,IF($B1494="Non - avec lien de dépendance",MIN(1129,K1494,$C1494),MIN(1129,K1494))))))</f>
        <v>Effectuez l’étape 1</v>
      </c>
      <c r="P1494" s="3">
        <f t="shared" si="23"/>
        <v>0</v>
      </c>
    </row>
    <row r="1495" spans="12:16" x14ac:dyDescent="0.3">
      <c r="L1495" s="3" t="str">
        <f>IF(ISTEXT(CRHPrate),"Effectuez l’étape 1",IF(AND(INDEX(claimPeriodNo,MATCH('Étape 1) Taux'!$A$8,claimPeriods,0))&gt;17,INDEX(claimPeriodNo,MATCH('Étape 1) Taux'!$A$8,claimPeriods,0))&lt;20,revenueReduction&lt;0.1),0,IF(NOT(ISNUMBER(H1495)),0,IF(D1495="Oui",0,IF($B1495="Non - avec lien de dépendance",MIN(1129,H1495,$C1495),MIN(1129,H1495))))))</f>
        <v>Effectuez l’étape 1</v>
      </c>
      <c r="M1495" s="3" t="str">
        <f>IF(ISTEXT(CRHPrate),"Effectuez l’étape 1",IF(AND(INDEX(claimPeriodNo,MATCH('Étape 1) Taux'!$A$8,claimPeriods,0))&gt;17,INDEX(claimPeriodNo,MATCH('Étape 1) Taux'!$A$8,claimPeriods,0))&lt;20,revenueReduction&lt;0.1),0,IF(NOT(ISNUMBER(I1495)),0,IF(E1495="Oui",0,IF($B1495="Non - avec lien de dépendance",MIN(1129,I1495,$C1495),MIN(1129,I1495))))))</f>
        <v>Effectuez l’étape 1</v>
      </c>
      <c r="N1495" s="3" t="str">
        <f>IF(ISTEXT(CRHPrate),"Effectuez l’étape 1",IF(AND(INDEX(claimPeriodNo,MATCH('Étape 1) Taux'!$A$8,claimPeriods,0))&gt;17,INDEX(claimPeriodNo,MATCH('Étape 1) Taux'!$A$8,claimPeriods,0))&lt;20,revenueReduction&lt;0.1),0,IF(NOT(ISNUMBER(J1495)),0,IF(F1495="Oui",0,IF($B1495="Non - avec lien de dépendance",MIN(1129,J1495,$C1495),MIN(1129,J1495))))))</f>
        <v>Effectuez l’étape 1</v>
      </c>
      <c r="O1495" s="3" t="str">
        <f>IF(ISTEXT(CRHPrate),"Effectuez l’étape 1",IF(AND(INDEX(claimPeriodNo,MATCH('Étape 1) Taux'!$A$8,claimPeriods,0))&gt;17,INDEX(claimPeriodNo,MATCH('Étape 1) Taux'!$A$8,claimPeriods,0))&lt;20,revenueReduction&lt;0.1),0,IF(NOT(ISNUMBER(K1495)),0,IF(G1495="Oui",0,IF($B1495="Non - avec lien de dépendance",MIN(1129,K1495,$C1495),MIN(1129,K1495))))))</f>
        <v>Effectuez l’étape 1</v>
      </c>
      <c r="P1495" s="3">
        <f t="shared" si="23"/>
        <v>0</v>
      </c>
    </row>
    <row r="1496" spans="12:16" x14ac:dyDescent="0.3">
      <c r="L1496" s="3" t="str">
        <f>IF(ISTEXT(CRHPrate),"Effectuez l’étape 1",IF(AND(INDEX(claimPeriodNo,MATCH('Étape 1) Taux'!$A$8,claimPeriods,0))&gt;17,INDEX(claimPeriodNo,MATCH('Étape 1) Taux'!$A$8,claimPeriods,0))&lt;20,revenueReduction&lt;0.1),0,IF(NOT(ISNUMBER(H1496)),0,IF(D1496="Oui",0,IF($B1496="Non - avec lien de dépendance",MIN(1129,H1496,$C1496),MIN(1129,H1496))))))</f>
        <v>Effectuez l’étape 1</v>
      </c>
      <c r="M1496" s="3" t="str">
        <f>IF(ISTEXT(CRHPrate),"Effectuez l’étape 1",IF(AND(INDEX(claimPeriodNo,MATCH('Étape 1) Taux'!$A$8,claimPeriods,0))&gt;17,INDEX(claimPeriodNo,MATCH('Étape 1) Taux'!$A$8,claimPeriods,0))&lt;20,revenueReduction&lt;0.1),0,IF(NOT(ISNUMBER(I1496)),0,IF(E1496="Oui",0,IF($B1496="Non - avec lien de dépendance",MIN(1129,I1496,$C1496),MIN(1129,I1496))))))</f>
        <v>Effectuez l’étape 1</v>
      </c>
      <c r="N1496" s="3" t="str">
        <f>IF(ISTEXT(CRHPrate),"Effectuez l’étape 1",IF(AND(INDEX(claimPeriodNo,MATCH('Étape 1) Taux'!$A$8,claimPeriods,0))&gt;17,INDEX(claimPeriodNo,MATCH('Étape 1) Taux'!$A$8,claimPeriods,0))&lt;20,revenueReduction&lt;0.1),0,IF(NOT(ISNUMBER(J1496)),0,IF(F1496="Oui",0,IF($B1496="Non - avec lien de dépendance",MIN(1129,J1496,$C1496),MIN(1129,J1496))))))</f>
        <v>Effectuez l’étape 1</v>
      </c>
      <c r="O1496" s="3" t="str">
        <f>IF(ISTEXT(CRHPrate),"Effectuez l’étape 1",IF(AND(INDEX(claimPeriodNo,MATCH('Étape 1) Taux'!$A$8,claimPeriods,0))&gt;17,INDEX(claimPeriodNo,MATCH('Étape 1) Taux'!$A$8,claimPeriods,0))&lt;20,revenueReduction&lt;0.1),0,IF(NOT(ISNUMBER(K1496)),0,IF(G1496="Oui",0,IF($B1496="Non - avec lien de dépendance",MIN(1129,K1496,$C1496),MIN(1129,K1496))))))</f>
        <v>Effectuez l’étape 1</v>
      </c>
      <c r="P1496" s="3">
        <f t="shared" si="23"/>
        <v>0</v>
      </c>
    </row>
    <row r="1497" spans="12:16" x14ac:dyDescent="0.3">
      <c r="L1497" s="3" t="str">
        <f>IF(ISTEXT(CRHPrate),"Effectuez l’étape 1",IF(AND(INDEX(claimPeriodNo,MATCH('Étape 1) Taux'!$A$8,claimPeriods,0))&gt;17,INDEX(claimPeriodNo,MATCH('Étape 1) Taux'!$A$8,claimPeriods,0))&lt;20,revenueReduction&lt;0.1),0,IF(NOT(ISNUMBER(H1497)),0,IF(D1497="Oui",0,IF($B1497="Non - avec lien de dépendance",MIN(1129,H1497,$C1497),MIN(1129,H1497))))))</f>
        <v>Effectuez l’étape 1</v>
      </c>
      <c r="M1497" s="3" t="str">
        <f>IF(ISTEXT(CRHPrate),"Effectuez l’étape 1",IF(AND(INDEX(claimPeriodNo,MATCH('Étape 1) Taux'!$A$8,claimPeriods,0))&gt;17,INDEX(claimPeriodNo,MATCH('Étape 1) Taux'!$A$8,claimPeriods,0))&lt;20,revenueReduction&lt;0.1),0,IF(NOT(ISNUMBER(I1497)),0,IF(E1497="Oui",0,IF($B1497="Non - avec lien de dépendance",MIN(1129,I1497,$C1497),MIN(1129,I1497))))))</f>
        <v>Effectuez l’étape 1</v>
      </c>
      <c r="N1497" s="3" t="str">
        <f>IF(ISTEXT(CRHPrate),"Effectuez l’étape 1",IF(AND(INDEX(claimPeriodNo,MATCH('Étape 1) Taux'!$A$8,claimPeriods,0))&gt;17,INDEX(claimPeriodNo,MATCH('Étape 1) Taux'!$A$8,claimPeriods,0))&lt;20,revenueReduction&lt;0.1),0,IF(NOT(ISNUMBER(J1497)),0,IF(F1497="Oui",0,IF($B1497="Non - avec lien de dépendance",MIN(1129,J1497,$C1497),MIN(1129,J1497))))))</f>
        <v>Effectuez l’étape 1</v>
      </c>
      <c r="O1497" s="3" t="str">
        <f>IF(ISTEXT(CRHPrate),"Effectuez l’étape 1",IF(AND(INDEX(claimPeriodNo,MATCH('Étape 1) Taux'!$A$8,claimPeriods,0))&gt;17,INDEX(claimPeriodNo,MATCH('Étape 1) Taux'!$A$8,claimPeriods,0))&lt;20,revenueReduction&lt;0.1),0,IF(NOT(ISNUMBER(K1497)),0,IF(G1497="Oui",0,IF($B1497="Non - avec lien de dépendance",MIN(1129,K1497,$C1497),MIN(1129,K1497))))))</f>
        <v>Effectuez l’étape 1</v>
      </c>
      <c r="P1497" s="3">
        <f t="shared" si="23"/>
        <v>0</v>
      </c>
    </row>
    <row r="1498" spans="12:16" x14ac:dyDescent="0.3">
      <c r="L1498" s="3" t="str">
        <f>IF(ISTEXT(CRHPrate),"Effectuez l’étape 1",IF(AND(INDEX(claimPeriodNo,MATCH('Étape 1) Taux'!$A$8,claimPeriods,0))&gt;17,INDEX(claimPeriodNo,MATCH('Étape 1) Taux'!$A$8,claimPeriods,0))&lt;20,revenueReduction&lt;0.1),0,IF(NOT(ISNUMBER(H1498)),0,IF(D1498="Oui",0,IF($B1498="Non - avec lien de dépendance",MIN(1129,H1498,$C1498),MIN(1129,H1498))))))</f>
        <v>Effectuez l’étape 1</v>
      </c>
      <c r="M1498" s="3" t="str">
        <f>IF(ISTEXT(CRHPrate),"Effectuez l’étape 1",IF(AND(INDEX(claimPeriodNo,MATCH('Étape 1) Taux'!$A$8,claimPeriods,0))&gt;17,INDEX(claimPeriodNo,MATCH('Étape 1) Taux'!$A$8,claimPeriods,0))&lt;20,revenueReduction&lt;0.1),0,IF(NOT(ISNUMBER(I1498)),0,IF(E1498="Oui",0,IF($B1498="Non - avec lien de dépendance",MIN(1129,I1498,$C1498),MIN(1129,I1498))))))</f>
        <v>Effectuez l’étape 1</v>
      </c>
      <c r="N1498" s="3" t="str">
        <f>IF(ISTEXT(CRHPrate),"Effectuez l’étape 1",IF(AND(INDEX(claimPeriodNo,MATCH('Étape 1) Taux'!$A$8,claimPeriods,0))&gt;17,INDEX(claimPeriodNo,MATCH('Étape 1) Taux'!$A$8,claimPeriods,0))&lt;20,revenueReduction&lt;0.1),0,IF(NOT(ISNUMBER(J1498)),0,IF(F1498="Oui",0,IF($B1498="Non - avec lien de dépendance",MIN(1129,J1498,$C1498),MIN(1129,J1498))))))</f>
        <v>Effectuez l’étape 1</v>
      </c>
      <c r="O1498" s="3" t="str">
        <f>IF(ISTEXT(CRHPrate),"Effectuez l’étape 1",IF(AND(INDEX(claimPeriodNo,MATCH('Étape 1) Taux'!$A$8,claimPeriods,0))&gt;17,INDEX(claimPeriodNo,MATCH('Étape 1) Taux'!$A$8,claimPeriods,0))&lt;20,revenueReduction&lt;0.1),0,IF(NOT(ISNUMBER(K1498)),0,IF(G1498="Oui",0,IF($B1498="Non - avec lien de dépendance",MIN(1129,K1498,$C1498),MIN(1129,K1498))))))</f>
        <v>Effectuez l’étape 1</v>
      </c>
      <c r="P1498" s="3">
        <f t="shared" si="23"/>
        <v>0</v>
      </c>
    </row>
    <row r="1499" spans="12:16" x14ac:dyDescent="0.3">
      <c r="L1499" s="3" t="str">
        <f>IF(ISTEXT(CRHPrate),"Effectuez l’étape 1",IF(AND(INDEX(claimPeriodNo,MATCH('Étape 1) Taux'!$A$8,claimPeriods,0))&gt;17,INDEX(claimPeriodNo,MATCH('Étape 1) Taux'!$A$8,claimPeriods,0))&lt;20,revenueReduction&lt;0.1),0,IF(NOT(ISNUMBER(H1499)),0,IF(D1499="Oui",0,IF($B1499="Non - avec lien de dépendance",MIN(1129,H1499,$C1499),MIN(1129,H1499))))))</f>
        <v>Effectuez l’étape 1</v>
      </c>
      <c r="M1499" s="3" t="str">
        <f>IF(ISTEXT(CRHPrate),"Effectuez l’étape 1",IF(AND(INDEX(claimPeriodNo,MATCH('Étape 1) Taux'!$A$8,claimPeriods,0))&gt;17,INDEX(claimPeriodNo,MATCH('Étape 1) Taux'!$A$8,claimPeriods,0))&lt;20,revenueReduction&lt;0.1),0,IF(NOT(ISNUMBER(I1499)),0,IF(E1499="Oui",0,IF($B1499="Non - avec lien de dépendance",MIN(1129,I1499,$C1499),MIN(1129,I1499))))))</f>
        <v>Effectuez l’étape 1</v>
      </c>
      <c r="N1499" s="3" t="str">
        <f>IF(ISTEXT(CRHPrate),"Effectuez l’étape 1",IF(AND(INDEX(claimPeriodNo,MATCH('Étape 1) Taux'!$A$8,claimPeriods,0))&gt;17,INDEX(claimPeriodNo,MATCH('Étape 1) Taux'!$A$8,claimPeriods,0))&lt;20,revenueReduction&lt;0.1),0,IF(NOT(ISNUMBER(J1499)),0,IF(F1499="Oui",0,IF($B1499="Non - avec lien de dépendance",MIN(1129,J1499,$C1499),MIN(1129,J1499))))))</f>
        <v>Effectuez l’étape 1</v>
      </c>
      <c r="O1499" s="3" t="str">
        <f>IF(ISTEXT(CRHPrate),"Effectuez l’étape 1",IF(AND(INDEX(claimPeriodNo,MATCH('Étape 1) Taux'!$A$8,claimPeriods,0))&gt;17,INDEX(claimPeriodNo,MATCH('Étape 1) Taux'!$A$8,claimPeriods,0))&lt;20,revenueReduction&lt;0.1),0,IF(NOT(ISNUMBER(K1499)),0,IF(G1499="Oui",0,IF($B1499="Non - avec lien de dépendance",MIN(1129,K1499,$C1499),MIN(1129,K1499))))))</f>
        <v>Effectuez l’étape 1</v>
      </c>
      <c r="P1499" s="3">
        <f t="shared" si="23"/>
        <v>0</v>
      </c>
    </row>
    <row r="1500" spans="12:16" x14ac:dyDescent="0.3">
      <c r="L1500" s="3" t="str">
        <f>IF(ISTEXT(CRHPrate),"Effectuez l’étape 1",IF(AND(INDEX(claimPeriodNo,MATCH('Étape 1) Taux'!$A$8,claimPeriods,0))&gt;17,INDEX(claimPeriodNo,MATCH('Étape 1) Taux'!$A$8,claimPeriods,0))&lt;20,revenueReduction&lt;0.1),0,IF(NOT(ISNUMBER(H1500)),0,IF(D1500="Oui",0,IF($B1500="Non - avec lien de dépendance",MIN(1129,H1500,$C1500),MIN(1129,H1500))))))</f>
        <v>Effectuez l’étape 1</v>
      </c>
      <c r="M1500" s="3" t="str">
        <f>IF(ISTEXT(CRHPrate),"Effectuez l’étape 1",IF(AND(INDEX(claimPeriodNo,MATCH('Étape 1) Taux'!$A$8,claimPeriods,0))&gt;17,INDEX(claimPeriodNo,MATCH('Étape 1) Taux'!$A$8,claimPeriods,0))&lt;20,revenueReduction&lt;0.1),0,IF(NOT(ISNUMBER(I1500)),0,IF(E1500="Oui",0,IF($B1500="Non - avec lien de dépendance",MIN(1129,I1500,$C1500),MIN(1129,I1500))))))</f>
        <v>Effectuez l’étape 1</v>
      </c>
      <c r="N1500" s="3" t="str">
        <f>IF(ISTEXT(CRHPrate),"Effectuez l’étape 1",IF(AND(INDEX(claimPeriodNo,MATCH('Étape 1) Taux'!$A$8,claimPeriods,0))&gt;17,INDEX(claimPeriodNo,MATCH('Étape 1) Taux'!$A$8,claimPeriods,0))&lt;20,revenueReduction&lt;0.1),0,IF(NOT(ISNUMBER(J1500)),0,IF(F1500="Oui",0,IF($B1500="Non - avec lien de dépendance",MIN(1129,J1500,$C1500),MIN(1129,J1500))))))</f>
        <v>Effectuez l’étape 1</v>
      </c>
      <c r="O1500" s="3" t="str">
        <f>IF(ISTEXT(CRHPrate),"Effectuez l’étape 1",IF(AND(INDEX(claimPeriodNo,MATCH('Étape 1) Taux'!$A$8,claimPeriods,0))&gt;17,INDEX(claimPeriodNo,MATCH('Étape 1) Taux'!$A$8,claimPeriods,0))&lt;20,revenueReduction&lt;0.1),0,IF(NOT(ISNUMBER(K1500)),0,IF(G1500="Oui",0,IF($B1500="Non - avec lien de dépendance",MIN(1129,K1500,$C1500),MIN(1129,K1500))))))</f>
        <v>Effectuez l’étape 1</v>
      </c>
      <c r="P1500" s="3">
        <f t="shared" si="23"/>
        <v>0</v>
      </c>
    </row>
    <row r="1501" spans="12:16" x14ac:dyDescent="0.3">
      <c r="L1501" s="3" t="str">
        <f>IF(ISTEXT(CRHPrate),"Effectuez l’étape 1",IF(AND(INDEX(claimPeriodNo,MATCH('Étape 1) Taux'!$A$8,claimPeriods,0))&gt;17,INDEX(claimPeriodNo,MATCH('Étape 1) Taux'!$A$8,claimPeriods,0))&lt;20,revenueReduction&lt;0.1),0,IF(NOT(ISNUMBER(H1501)),0,IF(D1501="Oui",0,IF($B1501="Non - avec lien de dépendance",MIN(1129,H1501,$C1501),MIN(1129,H1501))))))</f>
        <v>Effectuez l’étape 1</v>
      </c>
      <c r="M1501" s="3" t="str">
        <f>IF(ISTEXT(CRHPrate),"Effectuez l’étape 1",IF(AND(INDEX(claimPeriodNo,MATCH('Étape 1) Taux'!$A$8,claimPeriods,0))&gt;17,INDEX(claimPeriodNo,MATCH('Étape 1) Taux'!$A$8,claimPeriods,0))&lt;20,revenueReduction&lt;0.1),0,IF(NOT(ISNUMBER(I1501)),0,IF(E1501="Oui",0,IF($B1501="Non - avec lien de dépendance",MIN(1129,I1501,$C1501),MIN(1129,I1501))))))</f>
        <v>Effectuez l’étape 1</v>
      </c>
      <c r="N1501" s="3" t="str">
        <f>IF(ISTEXT(CRHPrate),"Effectuez l’étape 1",IF(AND(INDEX(claimPeriodNo,MATCH('Étape 1) Taux'!$A$8,claimPeriods,0))&gt;17,INDEX(claimPeriodNo,MATCH('Étape 1) Taux'!$A$8,claimPeriods,0))&lt;20,revenueReduction&lt;0.1),0,IF(NOT(ISNUMBER(J1501)),0,IF(F1501="Oui",0,IF($B1501="Non - avec lien de dépendance",MIN(1129,J1501,$C1501),MIN(1129,J1501))))))</f>
        <v>Effectuez l’étape 1</v>
      </c>
      <c r="O1501" s="3" t="str">
        <f>IF(ISTEXT(CRHPrate),"Effectuez l’étape 1",IF(AND(INDEX(claimPeriodNo,MATCH('Étape 1) Taux'!$A$8,claimPeriods,0))&gt;17,INDEX(claimPeriodNo,MATCH('Étape 1) Taux'!$A$8,claimPeriods,0))&lt;20,revenueReduction&lt;0.1),0,IF(NOT(ISNUMBER(K1501)),0,IF(G1501="Oui",0,IF($B1501="Non - avec lien de dépendance",MIN(1129,K1501,$C1501),MIN(1129,K1501))))))</f>
        <v>Effectuez l’étape 1</v>
      </c>
      <c r="P1501" s="3">
        <f t="shared" si="23"/>
        <v>0</v>
      </c>
    </row>
    <row r="1502" spans="12:16" x14ac:dyDescent="0.3">
      <c r="L1502" s="3" t="str">
        <f>IF(ISTEXT(CRHPrate),"Effectuez l’étape 1",IF(AND(INDEX(claimPeriodNo,MATCH('Étape 1) Taux'!$A$8,claimPeriods,0))&gt;17,INDEX(claimPeriodNo,MATCH('Étape 1) Taux'!$A$8,claimPeriods,0))&lt;20,revenueReduction&lt;0.1),0,IF(NOT(ISNUMBER(H1502)),0,IF(D1502="Oui",0,IF($B1502="Non - avec lien de dépendance",MIN(1129,H1502,$C1502),MIN(1129,H1502))))))</f>
        <v>Effectuez l’étape 1</v>
      </c>
      <c r="M1502" s="3" t="str">
        <f>IF(ISTEXT(CRHPrate),"Effectuez l’étape 1",IF(AND(INDEX(claimPeriodNo,MATCH('Étape 1) Taux'!$A$8,claimPeriods,0))&gt;17,INDEX(claimPeriodNo,MATCH('Étape 1) Taux'!$A$8,claimPeriods,0))&lt;20,revenueReduction&lt;0.1),0,IF(NOT(ISNUMBER(I1502)),0,IF(E1502="Oui",0,IF($B1502="Non - avec lien de dépendance",MIN(1129,I1502,$C1502),MIN(1129,I1502))))))</f>
        <v>Effectuez l’étape 1</v>
      </c>
      <c r="N1502" s="3" t="str">
        <f>IF(ISTEXT(CRHPrate),"Effectuez l’étape 1",IF(AND(INDEX(claimPeriodNo,MATCH('Étape 1) Taux'!$A$8,claimPeriods,0))&gt;17,INDEX(claimPeriodNo,MATCH('Étape 1) Taux'!$A$8,claimPeriods,0))&lt;20,revenueReduction&lt;0.1),0,IF(NOT(ISNUMBER(J1502)),0,IF(F1502="Oui",0,IF($B1502="Non - avec lien de dépendance",MIN(1129,J1502,$C1502),MIN(1129,J1502))))))</f>
        <v>Effectuez l’étape 1</v>
      </c>
      <c r="O1502" s="3" t="str">
        <f>IF(ISTEXT(CRHPrate),"Effectuez l’étape 1",IF(AND(INDEX(claimPeriodNo,MATCH('Étape 1) Taux'!$A$8,claimPeriods,0))&gt;17,INDEX(claimPeriodNo,MATCH('Étape 1) Taux'!$A$8,claimPeriods,0))&lt;20,revenueReduction&lt;0.1),0,IF(NOT(ISNUMBER(K1502)),0,IF(G1502="Oui",0,IF($B1502="Non - avec lien de dépendance",MIN(1129,K1502,$C1502),MIN(1129,K1502))))))</f>
        <v>Effectuez l’étape 1</v>
      </c>
      <c r="P1502" s="3">
        <f t="shared" si="23"/>
        <v>0</v>
      </c>
    </row>
    <row r="1503" spans="12:16" x14ac:dyDescent="0.3">
      <c r="L1503" s="3" t="str">
        <f>IF(ISTEXT(CRHPrate),"Effectuez l’étape 1",IF(AND(INDEX(claimPeriodNo,MATCH('Étape 1) Taux'!$A$8,claimPeriods,0))&gt;17,INDEX(claimPeriodNo,MATCH('Étape 1) Taux'!$A$8,claimPeriods,0))&lt;20,revenueReduction&lt;0.1),0,IF(NOT(ISNUMBER(H1503)),0,IF(D1503="Oui",0,IF($B1503="Non - avec lien de dépendance",MIN(1129,H1503,$C1503),MIN(1129,H1503))))))</f>
        <v>Effectuez l’étape 1</v>
      </c>
      <c r="M1503" s="3" t="str">
        <f>IF(ISTEXT(CRHPrate),"Effectuez l’étape 1",IF(AND(INDEX(claimPeriodNo,MATCH('Étape 1) Taux'!$A$8,claimPeriods,0))&gt;17,INDEX(claimPeriodNo,MATCH('Étape 1) Taux'!$A$8,claimPeriods,0))&lt;20,revenueReduction&lt;0.1),0,IF(NOT(ISNUMBER(I1503)),0,IF(E1503="Oui",0,IF($B1503="Non - avec lien de dépendance",MIN(1129,I1503,$C1503),MIN(1129,I1503))))))</f>
        <v>Effectuez l’étape 1</v>
      </c>
      <c r="N1503" s="3" t="str">
        <f>IF(ISTEXT(CRHPrate),"Effectuez l’étape 1",IF(AND(INDEX(claimPeriodNo,MATCH('Étape 1) Taux'!$A$8,claimPeriods,0))&gt;17,INDEX(claimPeriodNo,MATCH('Étape 1) Taux'!$A$8,claimPeriods,0))&lt;20,revenueReduction&lt;0.1),0,IF(NOT(ISNUMBER(J1503)),0,IF(F1503="Oui",0,IF($B1503="Non - avec lien de dépendance",MIN(1129,J1503,$C1503),MIN(1129,J1503))))))</f>
        <v>Effectuez l’étape 1</v>
      </c>
      <c r="O1503" s="3" t="str">
        <f>IF(ISTEXT(CRHPrate),"Effectuez l’étape 1",IF(AND(INDEX(claimPeriodNo,MATCH('Étape 1) Taux'!$A$8,claimPeriods,0))&gt;17,INDEX(claimPeriodNo,MATCH('Étape 1) Taux'!$A$8,claimPeriods,0))&lt;20,revenueReduction&lt;0.1),0,IF(NOT(ISNUMBER(K1503)),0,IF(G1503="Oui",0,IF($B1503="Non - avec lien de dépendance",MIN(1129,K1503,$C1503),MIN(1129,K1503))))))</f>
        <v>Effectuez l’étape 1</v>
      </c>
      <c r="P1503" s="3">
        <f t="shared" si="23"/>
        <v>0</v>
      </c>
    </row>
    <row r="1504" spans="12:16" x14ac:dyDescent="0.3">
      <c r="L1504" s="3" t="str">
        <f>IF(ISTEXT(CRHPrate),"Effectuez l’étape 1",IF(AND(INDEX(claimPeriodNo,MATCH('Étape 1) Taux'!$A$8,claimPeriods,0))&gt;17,INDEX(claimPeriodNo,MATCH('Étape 1) Taux'!$A$8,claimPeriods,0))&lt;20,revenueReduction&lt;0.1),0,IF(NOT(ISNUMBER(H1504)),0,IF(D1504="Oui",0,IF($B1504="Non - avec lien de dépendance",MIN(1129,H1504,$C1504),MIN(1129,H1504))))))</f>
        <v>Effectuez l’étape 1</v>
      </c>
      <c r="M1504" s="3" t="str">
        <f>IF(ISTEXT(CRHPrate),"Effectuez l’étape 1",IF(AND(INDEX(claimPeriodNo,MATCH('Étape 1) Taux'!$A$8,claimPeriods,0))&gt;17,INDEX(claimPeriodNo,MATCH('Étape 1) Taux'!$A$8,claimPeriods,0))&lt;20,revenueReduction&lt;0.1),0,IF(NOT(ISNUMBER(I1504)),0,IF(E1504="Oui",0,IF($B1504="Non - avec lien de dépendance",MIN(1129,I1504,$C1504),MIN(1129,I1504))))))</f>
        <v>Effectuez l’étape 1</v>
      </c>
      <c r="N1504" s="3" t="str">
        <f>IF(ISTEXT(CRHPrate),"Effectuez l’étape 1",IF(AND(INDEX(claimPeriodNo,MATCH('Étape 1) Taux'!$A$8,claimPeriods,0))&gt;17,INDEX(claimPeriodNo,MATCH('Étape 1) Taux'!$A$8,claimPeriods,0))&lt;20,revenueReduction&lt;0.1),0,IF(NOT(ISNUMBER(J1504)),0,IF(F1504="Oui",0,IF($B1504="Non - avec lien de dépendance",MIN(1129,J1504,$C1504),MIN(1129,J1504))))))</f>
        <v>Effectuez l’étape 1</v>
      </c>
      <c r="O1504" s="3" t="str">
        <f>IF(ISTEXT(CRHPrate),"Effectuez l’étape 1",IF(AND(INDEX(claimPeriodNo,MATCH('Étape 1) Taux'!$A$8,claimPeriods,0))&gt;17,INDEX(claimPeriodNo,MATCH('Étape 1) Taux'!$A$8,claimPeriods,0))&lt;20,revenueReduction&lt;0.1),0,IF(NOT(ISNUMBER(K1504)),0,IF(G1504="Oui",0,IF($B1504="Non - avec lien de dépendance",MIN(1129,K1504,$C1504),MIN(1129,K1504))))))</f>
        <v>Effectuez l’étape 1</v>
      </c>
      <c r="P1504" s="3">
        <f t="shared" si="23"/>
        <v>0</v>
      </c>
    </row>
    <row r="1505" spans="12:16" x14ac:dyDescent="0.3">
      <c r="L1505" s="3" t="str">
        <f>IF(ISTEXT(CRHPrate),"Effectuez l’étape 1",IF(AND(INDEX(claimPeriodNo,MATCH('Étape 1) Taux'!$A$8,claimPeriods,0))&gt;17,INDEX(claimPeriodNo,MATCH('Étape 1) Taux'!$A$8,claimPeriods,0))&lt;20,revenueReduction&lt;0.1),0,IF(NOT(ISNUMBER(H1505)),0,IF(D1505="Oui",0,IF($B1505="Non - avec lien de dépendance",MIN(1129,H1505,$C1505),MIN(1129,H1505))))))</f>
        <v>Effectuez l’étape 1</v>
      </c>
      <c r="M1505" s="3" t="str">
        <f>IF(ISTEXT(CRHPrate),"Effectuez l’étape 1",IF(AND(INDEX(claimPeriodNo,MATCH('Étape 1) Taux'!$A$8,claimPeriods,0))&gt;17,INDEX(claimPeriodNo,MATCH('Étape 1) Taux'!$A$8,claimPeriods,0))&lt;20,revenueReduction&lt;0.1),0,IF(NOT(ISNUMBER(I1505)),0,IF(E1505="Oui",0,IF($B1505="Non - avec lien de dépendance",MIN(1129,I1505,$C1505),MIN(1129,I1505))))))</f>
        <v>Effectuez l’étape 1</v>
      </c>
      <c r="N1505" s="3" t="str">
        <f>IF(ISTEXT(CRHPrate),"Effectuez l’étape 1",IF(AND(INDEX(claimPeriodNo,MATCH('Étape 1) Taux'!$A$8,claimPeriods,0))&gt;17,INDEX(claimPeriodNo,MATCH('Étape 1) Taux'!$A$8,claimPeriods,0))&lt;20,revenueReduction&lt;0.1),0,IF(NOT(ISNUMBER(J1505)),0,IF(F1505="Oui",0,IF($B1505="Non - avec lien de dépendance",MIN(1129,J1505,$C1505),MIN(1129,J1505))))))</f>
        <v>Effectuez l’étape 1</v>
      </c>
      <c r="O1505" s="3" t="str">
        <f>IF(ISTEXT(CRHPrate),"Effectuez l’étape 1",IF(AND(INDEX(claimPeriodNo,MATCH('Étape 1) Taux'!$A$8,claimPeriods,0))&gt;17,INDEX(claimPeriodNo,MATCH('Étape 1) Taux'!$A$8,claimPeriods,0))&lt;20,revenueReduction&lt;0.1),0,IF(NOT(ISNUMBER(K1505)),0,IF(G1505="Oui",0,IF($B1505="Non - avec lien de dépendance",MIN(1129,K1505,$C1505),MIN(1129,K1505))))))</f>
        <v>Effectuez l’étape 1</v>
      </c>
      <c r="P1505" s="3">
        <f t="shared" si="23"/>
        <v>0</v>
      </c>
    </row>
    <row r="1506" spans="12:16" x14ac:dyDescent="0.3">
      <c r="L1506" s="3" t="str">
        <f>IF(ISTEXT(CRHPrate),"Effectuez l’étape 1",IF(AND(INDEX(claimPeriodNo,MATCH('Étape 1) Taux'!$A$8,claimPeriods,0))&gt;17,INDEX(claimPeriodNo,MATCH('Étape 1) Taux'!$A$8,claimPeriods,0))&lt;20,revenueReduction&lt;0.1),0,IF(NOT(ISNUMBER(H1506)),0,IF(D1506="Oui",0,IF($B1506="Non - avec lien de dépendance",MIN(1129,H1506,$C1506),MIN(1129,H1506))))))</f>
        <v>Effectuez l’étape 1</v>
      </c>
      <c r="M1506" s="3" t="str">
        <f>IF(ISTEXT(CRHPrate),"Effectuez l’étape 1",IF(AND(INDEX(claimPeriodNo,MATCH('Étape 1) Taux'!$A$8,claimPeriods,0))&gt;17,INDEX(claimPeriodNo,MATCH('Étape 1) Taux'!$A$8,claimPeriods,0))&lt;20,revenueReduction&lt;0.1),0,IF(NOT(ISNUMBER(I1506)),0,IF(E1506="Oui",0,IF($B1506="Non - avec lien de dépendance",MIN(1129,I1506,$C1506),MIN(1129,I1506))))))</f>
        <v>Effectuez l’étape 1</v>
      </c>
      <c r="N1506" s="3" t="str">
        <f>IF(ISTEXT(CRHPrate),"Effectuez l’étape 1",IF(AND(INDEX(claimPeriodNo,MATCH('Étape 1) Taux'!$A$8,claimPeriods,0))&gt;17,INDEX(claimPeriodNo,MATCH('Étape 1) Taux'!$A$8,claimPeriods,0))&lt;20,revenueReduction&lt;0.1),0,IF(NOT(ISNUMBER(J1506)),0,IF(F1506="Oui",0,IF($B1506="Non - avec lien de dépendance",MIN(1129,J1506,$C1506),MIN(1129,J1506))))))</f>
        <v>Effectuez l’étape 1</v>
      </c>
      <c r="O1506" s="3" t="str">
        <f>IF(ISTEXT(CRHPrate),"Effectuez l’étape 1",IF(AND(INDEX(claimPeriodNo,MATCH('Étape 1) Taux'!$A$8,claimPeriods,0))&gt;17,INDEX(claimPeriodNo,MATCH('Étape 1) Taux'!$A$8,claimPeriods,0))&lt;20,revenueReduction&lt;0.1),0,IF(NOT(ISNUMBER(K1506)),0,IF(G1506="Oui",0,IF($B1506="Non - avec lien de dépendance",MIN(1129,K1506,$C1506),MIN(1129,K1506))))))</f>
        <v>Effectuez l’étape 1</v>
      </c>
      <c r="P1506" s="3">
        <f t="shared" si="23"/>
        <v>0</v>
      </c>
    </row>
    <row r="1507" spans="12:16" x14ac:dyDescent="0.3">
      <c r="L1507" s="3" t="str">
        <f>IF(ISTEXT(CRHPrate),"Effectuez l’étape 1",IF(AND(INDEX(claimPeriodNo,MATCH('Étape 1) Taux'!$A$8,claimPeriods,0))&gt;17,INDEX(claimPeriodNo,MATCH('Étape 1) Taux'!$A$8,claimPeriods,0))&lt;20,revenueReduction&lt;0.1),0,IF(NOT(ISNUMBER(H1507)),0,IF(D1507="Oui",0,IF($B1507="Non - avec lien de dépendance",MIN(1129,H1507,$C1507),MIN(1129,H1507))))))</f>
        <v>Effectuez l’étape 1</v>
      </c>
      <c r="M1507" s="3" t="str">
        <f>IF(ISTEXT(CRHPrate),"Effectuez l’étape 1",IF(AND(INDEX(claimPeriodNo,MATCH('Étape 1) Taux'!$A$8,claimPeriods,0))&gt;17,INDEX(claimPeriodNo,MATCH('Étape 1) Taux'!$A$8,claimPeriods,0))&lt;20,revenueReduction&lt;0.1),0,IF(NOT(ISNUMBER(I1507)),0,IF(E1507="Oui",0,IF($B1507="Non - avec lien de dépendance",MIN(1129,I1507,$C1507),MIN(1129,I1507))))))</f>
        <v>Effectuez l’étape 1</v>
      </c>
      <c r="N1507" s="3" t="str">
        <f>IF(ISTEXT(CRHPrate),"Effectuez l’étape 1",IF(AND(INDEX(claimPeriodNo,MATCH('Étape 1) Taux'!$A$8,claimPeriods,0))&gt;17,INDEX(claimPeriodNo,MATCH('Étape 1) Taux'!$A$8,claimPeriods,0))&lt;20,revenueReduction&lt;0.1),0,IF(NOT(ISNUMBER(J1507)),0,IF(F1507="Oui",0,IF($B1507="Non - avec lien de dépendance",MIN(1129,J1507,$C1507),MIN(1129,J1507))))))</f>
        <v>Effectuez l’étape 1</v>
      </c>
      <c r="O1507" s="3" t="str">
        <f>IF(ISTEXT(CRHPrate),"Effectuez l’étape 1",IF(AND(INDEX(claimPeriodNo,MATCH('Étape 1) Taux'!$A$8,claimPeriods,0))&gt;17,INDEX(claimPeriodNo,MATCH('Étape 1) Taux'!$A$8,claimPeriods,0))&lt;20,revenueReduction&lt;0.1),0,IF(NOT(ISNUMBER(K1507)),0,IF(G1507="Oui",0,IF($B1507="Non - avec lien de dépendance",MIN(1129,K1507,$C1507),MIN(1129,K1507))))))</f>
        <v>Effectuez l’étape 1</v>
      </c>
      <c r="P1507" s="3">
        <f t="shared" si="23"/>
        <v>0</v>
      </c>
    </row>
    <row r="1508" spans="12:16" x14ac:dyDescent="0.3">
      <c r="L1508" s="3" t="str">
        <f>IF(ISTEXT(CRHPrate),"Effectuez l’étape 1",IF(AND(INDEX(claimPeriodNo,MATCH('Étape 1) Taux'!$A$8,claimPeriods,0))&gt;17,INDEX(claimPeriodNo,MATCH('Étape 1) Taux'!$A$8,claimPeriods,0))&lt;20,revenueReduction&lt;0.1),0,IF(NOT(ISNUMBER(H1508)),0,IF(D1508="Oui",0,IF($B1508="Non - avec lien de dépendance",MIN(1129,H1508,$C1508),MIN(1129,H1508))))))</f>
        <v>Effectuez l’étape 1</v>
      </c>
      <c r="M1508" s="3" t="str">
        <f>IF(ISTEXT(CRHPrate),"Effectuez l’étape 1",IF(AND(INDEX(claimPeriodNo,MATCH('Étape 1) Taux'!$A$8,claimPeriods,0))&gt;17,INDEX(claimPeriodNo,MATCH('Étape 1) Taux'!$A$8,claimPeriods,0))&lt;20,revenueReduction&lt;0.1),0,IF(NOT(ISNUMBER(I1508)),0,IF(E1508="Oui",0,IF($B1508="Non - avec lien de dépendance",MIN(1129,I1508,$C1508),MIN(1129,I1508))))))</f>
        <v>Effectuez l’étape 1</v>
      </c>
      <c r="N1508" s="3" t="str">
        <f>IF(ISTEXT(CRHPrate),"Effectuez l’étape 1",IF(AND(INDEX(claimPeriodNo,MATCH('Étape 1) Taux'!$A$8,claimPeriods,0))&gt;17,INDEX(claimPeriodNo,MATCH('Étape 1) Taux'!$A$8,claimPeriods,0))&lt;20,revenueReduction&lt;0.1),0,IF(NOT(ISNUMBER(J1508)),0,IF(F1508="Oui",0,IF($B1508="Non - avec lien de dépendance",MIN(1129,J1508,$C1508),MIN(1129,J1508))))))</f>
        <v>Effectuez l’étape 1</v>
      </c>
      <c r="O1508" s="3" t="str">
        <f>IF(ISTEXT(CRHPrate),"Effectuez l’étape 1",IF(AND(INDEX(claimPeriodNo,MATCH('Étape 1) Taux'!$A$8,claimPeriods,0))&gt;17,INDEX(claimPeriodNo,MATCH('Étape 1) Taux'!$A$8,claimPeriods,0))&lt;20,revenueReduction&lt;0.1),0,IF(NOT(ISNUMBER(K1508)),0,IF(G1508="Oui",0,IF($B1508="Non - avec lien de dépendance",MIN(1129,K1508,$C1508),MIN(1129,K1508))))))</f>
        <v>Effectuez l’étape 1</v>
      </c>
      <c r="P1508" s="3">
        <f t="shared" si="23"/>
        <v>0</v>
      </c>
    </row>
    <row r="1509" spans="12:16" x14ac:dyDescent="0.3">
      <c r="L1509" s="3" t="str">
        <f>IF(ISTEXT(CRHPrate),"Effectuez l’étape 1",IF(AND(INDEX(claimPeriodNo,MATCH('Étape 1) Taux'!$A$8,claimPeriods,0))&gt;17,INDEX(claimPeriodNo,MATCH('Étape 1) Taux'!$A$8,claimPeriods,0))&lt;20,revenueReduction&lt;0.1),0,IF(NOT(ISNUMBER(H1509)),0,IF(D1509="Oui",0,IF($B1509="Non - avec lien de dépendance",MIN(1129,H1509,$C1509),MIN(1129,H1509))))))</f>
        <v>Effectuez l’étape 1</v>
      </c>
      <c r="M1509" s="3" t="str">
        <f>IF(ISTEXT(CRHPrate),"Effectuez l’étape 1",IF(AND(INDEX(claimPeriodNo,MATCH('Étape 1) Taux'!$A$8,claimPeriods,0))&gt;17,INDEX(claimPeriodNo,MATCH('Étape 1) Taux'!$A$8,claimPeriods,0))&lt;20,revenueReduction&lt;0.1),0,IF(NOT(ISNUMBER(I1509)),0,IF(E1509="Oui",0,IF($B1509="Non - avec lien de dépendance",MIN(1129,I1509,$C1509),MIN(1129,I1509))))))</f>
        <v>Effectuez l’étape 1</v>
      </c>
      <c r="N1509" s="3" t="str">
        <f>IF(ISTEXT(CRHPrate),"Effectuez l’étape 1",IF(AND(INDEX(claimPeriodNo,MATCH('Étape 1) Taux'!$A$8,claimPeriods,0))&gt;17,INDEX(claimPeriodNo,MATCH('Étape 1) Taux'!$A$8,claimPeriods,0))&lt;20,revenueReduction&lt;0.1),0,IF(NOT(ISNUMBER(J1509)),0,IF(F1509="Oui",0,IF($B1509="Non - avec lien de dépendance",MIN(1129,J1509,$C1509),MIN(1129,J1509))))))</f>
        <v>Effectuez l’étape 1</v>
      </c>
      <c r="O1509" s="3" t="str">
        <f>IF(ISTEXT(CRHPrate),"Effectuez l’étape 1",IF(AND(INDEX(claimPeriodNo,MATCH('Étape 1) Taux'!$A$8,claimPeriods,0))&gt;17,INDEX(claimPeriodNo,MATCH('Étape 1) Taux'!$A$8,claimPeriods,0))&lt;20,revenueReduction&lt;0.1),0,IF(NOT(ISNUMBER(K1509)),0,IF(G1509="Oui",0,IF($B1509="Non - avec lien de dépendance",MIN(1129,K1509,$C1509),MIN(1129,K1509))))))</f>
        <v>Effectuez l’étape 1</v>
      </c>
      <c r="P1509" s="3">
        <f t="shared" si="23"/>
        <v>0</v>
      </c>
    </row>
    <row r="1510" spans="12:16" x14ac:dyDescent="0.3">
      <c r="L1510" s="3" t="str">
        <f>IF(ISTEXT(CRHPrate),"Effectuez l’étape 1",IF(AND(INDEX(claimPeriodNo,MATCH('Étape 1) Taux'!$A$8,claimPeriods,0))&gt;17,INDEX(claimPeriodNo,MATCH('Étape 1) Taux'!$A$8,claimPeriods,0))&lt;20,revenueReduction&lt;0.1),0,IF(NOT(ISNUMBER(H1510)),0,IF(D1510="Oui",0,IF($B1510="Non - avec lien de dépendance",MIN(1129,H1510,$C1510),MIN(1129,H1510))))))</f>
        <v>Effectuez l’étape 1</v>
      </c>
      <c r="M1510" s="3" t="str">
        <f>IF(ISTEXT(CRHPrate),"Effectuez l’étape 1",IF(AND(INDEX(claimPeriodNo,MATCH('Étape 1) Taux'!$A$8,claimPeriods,0))&gt;17,INDEX(claimPeriodNo,MATCH('Étape 1) Taux'!$A$8,claimPeriods,0))&lt;20,revenueReduction&lt;0.1),0,IF(NOT(ISNUMBER(I1510)),0,IF(E1510="Oui",0,IF($B1510="Non - avec lien de dépendance",MIN(1129,I1510,$C1510),MIN(1129,I1510))))))</f>
        <v>Effectuez l’étape 1</v>
      </c>
      <c r="N1510" s="3" t="str">
        <f>IF(ISTEXT(CRHPrate),"Effectuez l’étape 1",IF(AND(INDEX(claimPeriodNo,MATCH('Étape 1) Taux'!$A$8,claimPeriods,0))&gt;17,INDEX(claimPeriodNo,MATCH('Étape 1) Taux'!$A$8,claimPeriods,0))&lt;20,revenueReduction&lt;0.1),0,IF(NOT(ISNUMBER(J1510)),0,IF(F1510="Oui",0,IF($B1510="Non - avec lien de dépendance",MIN(1129,J1510,$C1510),MIN(1129,J1510))))))</f>
        <v>Effectuez l’étape 1</v>
      </c>
      <c r="O1510" s="3" t="str">
        <f>IF(ISTEXT(CRHPrate),"Effectuez l’étape 1",IF(AND(INDEX(claimPeriodNo,MATCH('Étape 1) Taux'!$A$8,claimPeriods,0))&gt;17,INDEX(claimPeriodNo,MATCH('Étape 1) Taux'!$A$8,claimPeriods,0))&lt;20,revenueReduction&lt;0.1),0,IF(NOT(ISNUMBER(K1510)),0,IF(G1510="Oui",0,IF($B1510="Non - avec lien de dépendance",MIN(1129,K1510,$C1510),MIN(1129,K1510))))))</f>
        <v>Effectuez l’étape 1</v>
      </c>
      <c r="P1510" s="3">
        <f t="shared" si="23"/>
        <v>0</v>
      </c>
    </row>
    <row r="1511" spans="12:16" x14ac:dyDescent="0.3">
      <c r="L1511" s="3" t="str">
        <f>IF(ISTEXT(CRHPrate),"Effectuez l’étape 1",IF(AND(INDEX(claimPeriodNo,MATCH('Étape 1) Taux'!$A$8,claimPeriods,0))&gt;17,INDEX(claimPeriodNo,MATCH('Étape 1) Taux'!$A$8,claimPeriods,0))&lt;20,revenueReduction&lt;0.1),0,IF(NOT(ISNUMBER(H1511)),0,IF(D1511="Oui",0,IF($B1511="Non - avec lien de dépendance",MIN(1129,H1511,$C1511),MIN(1129,H1511))))))</f>
        <v>Effectuez l’étape 1</v>
      </c>
      <c r="M1511" s="3" t="str">
        <f>IF(ISTEXT(CRHPrate),"Effectuez l’étape 1",IF(AND(INDEX(claimPeriodNo,MATCH('Étape 1) Taux'!$A$8,claimPeriods,0))&gt;17,INDEX(claimPeriodNo,MATCH('Étape 1) Taux'!$A$8,claimPeriods,0))&lt;20,revenueReduction&lt;0.1),0,IF(NOT(ISNUMBER(I1511)),0,IF(E1511="Oui",0,IF($B1511="Non - avec lien de dépendance",MIN(1129,I1511,$C1511),MIN(1129,I1511))))))</f>
        <v>Effectuez l’étape 1</v>
      </c>
      <c r="N1511" s="3" t="str">
        <f>IF(ISTEXT(CRHPrate),"Effectuez l’étape 1",IF(AND(INDEX(claimPeriodNo,MATCH('Étape 1) Taux'!$A$8,claimPeriods,0))&gt;17,INDEX(claimPeriodNo,MATCH('Étape 1) Taux'!$A$8,claimPeriods,0))&lt;20,revenueReduction&lt;0.1),0,IF(NOT(ISNUMBER(J1511)),0,IF(F1511="Oui",0,IF($B1511="Non - avec lien de dépendance",MIN(1129,J1511,$C1511),MIN(1129,J1511))))))</f>
        <v>Effectuez l’étape 1</v>
      </c>
      <c r="O1511" s="3" t="str">
        <f>IF(ISTEXT(CRHPrate),"Effectuez l’étape 1",IF(AND(INDEX(claimPeriodNo,MATCH('Étape 1) Taux'!$A$8,claimPeriods,0))&gt;17,INDEX(claimPeriodNo,MATCH('Étape 1) Taux'!$A$8,claimPeriods,0))&lt;20,revenueReduction&lt;0.1),0,IF(NOT(ISNUMBER(K1511)),0,IF(G1511="Oui",0,IF($B1511="Non - avec lien de dépendance",MIN(1129,K1511,$C1511),MIN(1129,K1511))))))</f>
        <v>Effectuez l’étape 1</v>
      </c>
      <c r="P1511" s="3">
        <f t="shared" si="23"/>
        <v>0</v>
      </c>
    </row>
    <row r="1512" spans="12:16" x14ac:dyDescent="0.3">
      <c r="L1512" s="3" t="str">
        <f>IF(ISTEXT(CRHPrate),"Effectuez l’étape 1",IF(AND(INDEX(claimPeriodNo,MATCH('Étape 1) Taux'!$A$8,claimPeriods,0))&gt;17,INDEX(claimPeriodNo,MATCH('Étape 1) Taux'!$A$8,claimPeriods,0))&lt;20,revenueReduction&lt;0.1),0,IF(NOT(ISNUMBER(H1512)),0,IF(D1512="Oui",0,IF($B1512="Non - avec lien de dépendance",MIN(1129,H1512,$C1512),MIN(1129,H1512))))))</f>
        <v>Effectuez l’étape 1</v>
      </c>
      <c r="M1512" s="3" t="str">
        <f>IF(ISTEXT(CRHPrate),"Effectuez l’étape 1",IF(AND(INDEX(claimPeriodNo,MATCH('Étape 1) Taux'!$A$8,claimPeriods,0))&gt;17,INDEX(claimPeriodNo,MATCH('Étape 1) Taux'!$A$8,claimPeriods,0))&lt;20,revenueReduction&lt;0.1),0,IF(NOT(ISNUMBER(I1512)),0,IF(E1512="Oui",0,IF($B1512="Non - avec lien de dépendance",MIN(1129,I1512,$C1512),MIN(1129,I1512))))))</f>
        <v>Effectuez l’étape 1</v>
      </c>
      <c r="N1512" s="3" t="str">
        <f>IF(ISTEXT(CRHPrate),"Effectuez l’étape 1",IF(AND(INDEX(claimPeriodNo,MATCH('Étape 1) Taux'!$A$8,claimPeriods,0))&gt;17,INDEX(claimPeriodNo,MATCH('Étape 1) Taux'!$A$8,claimPeriods,0))&lt;20,revenueReduction&lt;0.1),0,IF(NOT(ISNUMBER(J1512)),0,IF(F1512="Oui",0,IF($B1512="Non - avec lien de dépendance",MIN(1129,J1512,$C1512),MIN(1129,J1512))))))</f>
        <v>Effectuez l’étape 1</v>
      </c>
      <c r="O1512" s="3" t="str">
        <f>IF(ISTEXT(CRHPrate),"Effectuez l’étape 1",IF(AND(INDEX(claimPeriodNo,MATCH('Étape 1) Taux'!$A$8,claimPeriods,0))&gt;17,INDEX(claimPeriodNo,MATCH('Étape 1) Taux'!$A$8,claimPeriods,0))&lt;20,revenueReduction&lt;0.1),0,IF(NOT(ISNUMBER(K1512)),0,IF(G1512="Oui",0,IF($B1512="Non - avec lien de dépendance",MIN(1129,K1512,$C1512),MIN(1129,K1512))))))</f>
        <v>Effectuez l’étape 1</v>
      </c>
      <c r="P1512" s="3">
        <f t="shared" si="23"/>
        <v>0</v>
      </c>
    </row>
    <row r="1513" spans="12:16" x14ac:dyDescent="0.3">
      <c r="L1513" s="3" t="str">
        <f>IF(ISTEXT(CRHPrate),"Effectuez l’étape 1",IF(AND(INDEX(claimPeriodNo,MATCH('Étape 1) Taux'!$A$8,claimPeriods,0))&gt;17,INDEX(claimPeriodNo,MATCH('Étape 1) Taux'!$A$8,claimPeriods,0))&lt;20,revenueReduction&lt;0.1),0,IF(NOT(ISNUMBER(H1513)),0,IF(D1513="Oui",0,IF($B1513="Non - avec lien de dépendance",MIN(1129,H1513,$C1513),MIN(1129,H1513))))))</f>
        <v>Effectuez l’étape 1</v>
      </c>
      <c r="M1513" s="3" t="str">
        <f>IF(ISTEXT(CRHPrate),"Effectuez l’étape 1",IF(AND(INDEX(claimPeriodNo,MATCH('Étape 1) Taux'!$A$8,claimPeriods,0))&gt;17,INDEX(claimPeriodNo,MATCH('Étape 1) Taux'!$A$8,claimPeriods,0))&lt;20,revenueReduction&lt;0.1),0,IF(NOT(ISNUMBER(I1513)),0,IF(E1513="Oui",0,IF($B1513="Non - avec lien de dépendance",MIN(1129,I1513,$C1513),MIN(1129,I1513))))))</f>
        <v>Effectuez l’étape 1</v>
      </c>
      <c r="N1513" s="3" t="str">
        <f>IF(ISTEXT(CRHPrate),"Effectuez l’étape 1",IF(AND(INDEX(claimPeriodNo,MATCH('Étape 1) Taux'!$A$8,claimPeriods,0))&gt;17,INDEX(claimPeriodNo,MATCH('Étape 1) Taux'!$A$8,claimPeriods,0))&lt;20,revenueReduction&lt;0.1),0,IF(NOT(ISNUMBER(J1513)),0,IF(F1513="Oui",0,IF($B1513="Non - avec lien de dépendance",MIN(1129,J1513,$C1513),MIN(1129,J1513))))))</f>
        <v>Effectuez l’étape 1</v>
      </c>
      <c r="O1513" s="3" t="str">
        <f>IF(ISTEXT(CRHPrate),"Effectuez l’étape 1",IF(AND(INDEX(claimPeriodNo,MATCH('Étape 1) Taux'!$A$8,claimPeriods,0))&gt;17,INDEX(claimPeriodNo,MATCH('Étape 1) Taux'!$A$8,claimPeriods,0))&lt;20,revenueReduction&lt;0.1),0,IF(NOT(ISNUMBER(K1513)),0,IF(G1513="Oui",0,IF($B1513="Non - avec lien de dépendance",MIN(1129,K1513,$C1513),MIN(1129,K1513))))))</f>
        <v>Effectuez l’étape 1</v>
      </c>
      <c r="P1513" s="3">
        <f t="shared" si="23"/>
        <v>0</v>
      </c>
    </row>
    <row r="1514" spans="12:16" x14ac:dyDescent="0.3">
      <c r="L1514" s="3" t="str">
        <f>IF(ISTEXT(CRHPrate),"Effectuez l’étape 1",IF(AND(INDEX(claimPeriodNo,MATCH('Étape 1) Taux'!$A$8,claimPeriods,0))&gt;17,INDEX(claimPeriodNo,MATCH('Étape 1) Taux'!$A$8,claimPeriods,0))&lt;20,revenueReduction&lt;0.1),0,IF(NOT(ISNUMBER(H1514)),0,IF(D1514="Oui",0,IF($B1514="Non - avec lien de dépendance",MIN(1129,H1514,$C1514),MIN(1129,H1514))))))</f>
        <v>Effectuez l’étape 1</v>
      </c>
      <c r="M1514" s="3" t="str">
        <f>IF(ISTEXT(CRHPrate),"Effectuez l’étape 1",IF(AND(INDEX(claimPeriodNo,MATCH('Étape 1) Taux'!$A$8,claimPeriods,0))&gt;17,INDEX(claimPeriodNo,MATCH('Étape 1) Taux'!$A$8,claimPeriods,0))&lt;20,revenueReduction&lt;0.1),0,IF(NOT(ISNUMBER(I1514)),0,IF(E1514="Oui",0,IF($B1514="Non - avec lien de dépendance",MIN(1129,I1514,$C1514),MIN(1129,I1514))))))</f>
        <v>Effectuez l’étape 1</v>
      </c>
      <c r="N1514" s="3" t="str">
        <f>IF(ISTEXT(CRHPrate),"Effectuez l’étape 1",IF(AND(INDEX(claimPeriodNo,MATCH('Étape 1) Taux'!$A$8,claimPeriods,0))&gt;17,INDEX(claimPeriodNo,MATCH('Étape 1) Taux'!$A$8,claimPeriods,0))&lt;20,revenueReduction&lt;0.1),0,IF(NOT(ISNUMBER(J1514)),0,IF(F1514="Oui",0,IF($B1514="Non - avec lien de dépendance",MIN(1129,J1514,$C1514),MIN(1129,J1514))))))</f>
        <v>Effectuez l’étape 1</v>
      </c>
      <c r="O1514" s="3" t="str">
        <f>IF(ISTEXT(CRHPrate),"Effectuez l’étape 1",IF(AND(INDEX(claimPeriodNo,MATCH('Étape 1) Taux'!$A$8,claimPeriods,0))&gt;17,INDEX(claimPeriodNo,MATCH('Étape 1) Taux'!$A$8,claimPeriods,0))&lt;20,revenueReduction&lt;0.1),0,IF(NOT(ISNUMBER(K1514)),0,IF(G1514="Oui",0,IF($B1514="Non - avec lien de dépendance",MIN(1129,K1514,$C1514),MIN(1129,K1514))))))</f>
        <v>Effectuez l’étape 1</v>
      </c>
      <c r="P1514" s="3">
        <f t="shared" si="23"/>
        <v>0</v>
      </c>
    </row>
    <row r="1515" spans="12:16" x14ac:dyDescent="0.3">
      <c r="L1515" s="3" t="str">
        <f>IF(ISTEXT(CRHPrate),"Effectuez l’étape 1",IF(AND(INDEX(claimPeriodNo,MATCH('Étape 1) Taux'!$A$8,claimPeriods,0))&gt;17,INDEX(claimPeriodNo,MATCH('Étape 1) Taux'!$A$8,claimPeriods,0))&lt;20,revenueReduction&lt;0.1),0,IF(NOT(ISNUMBER(H1515)),0,IF(D1515="Oui",0,IF($B1515="Non - avec lien de dépendance",MIN(1129,H1515,$C1515),MIN(1129,H1515))))))</f>
        <v>Effectuez l’étape 1</v>
      </c>
      <c r="M1515" s="3" t="str">
        <f>IF(ISTEXT(CRHPrate),"Effectuez l’étape 1",IF(AND(INDEX(claimPeriodNo,MATCH('Étape 1) Taux'!$A$8,claimPeriods,0))&gt;17,INDEX(claimPeriodNo,MATCH('Étape 1) Taux'!$A$8,claimPeriods,0))&lt;20,revenueReduction&lt;0.1),0,IF(NOT(ISNUMBER(I1515)),0,IF(E1515="Oui",0,IF($B1515="Non - avec lien de dépendance",MIN(1129,I1515,$C1515),MIN(1129,I1515))))))</f>
        <v>Effectuez l’étape 1</v>
      </c>
      <c r="N1515" s="3" t="str">
        <f>IF(ISTEXT(CRHPrate),"Effectuez l’étape 1",IF(AND(INDEX(claimPeriodNo,MATCH('Étape 1) Taux'!$A$8,claimPeriods,0))&gt;17,INDEX(claimPeriodNo,MATCH('Étape 1) Taux'!$A$8,claimPeriods,0))&lt;20,revenueReduction&lt;0.1),0,IF(NOT(ISNUMBER(J1515)),0,IF(F1515="Oui",0,IF($B1515="Non - avec lien de dépendance",MIN(1129,J1515,$C1515),MIN(1129,J1515))))))</f>
        <v>Effectuez l’étape 1</v>
      </c>
      <c r="O1515" s="3" t="str">
        <f>IF(ISTEXT(CRHPrate),"Effectuez l’étape 1",IF(AND(INDEX(claimPeriodNo,MATCH('Étape 1) Taux'!$A$8,claimPeriods,0))&gt;17,INDEX(claimPeriodNo,MATCH('Étape 1) Taux'!$A$8,claimPeriods,0))&lt;20,revenueReduction&lt;0.1),0,IF(NOT(ISNUMBER(K1515)),0,IF(G1515="Oui",0,IF($B1515="Non - avec lien de dépendance",MIN(1129,K1515,$C1515),MIN(1129,K1515))))))</f>
        <v>Effectuez l’étape 1</v>
      </c>
      <c r="P1515" s="3">
        <f t="shared" si="23"/>
        <v>0</v>
      </c>
    </row>
    <row r="1516" spans="12:16" x14ac:dyDescent="0.3">
      <c r="L1516" s="3" t="str">
        <f>IF(ISTEXT(CRHPrate),"Effectuez l’étape 1",IF(AND(INDEX(claimPeriodNo,MATCH('Étape 1) Taux'!$A$8,claimPeriods,0))&gt;17,INDEX(claimPeriodNo,MATCH('Étape 1) Taux'!$A$8,claimPeriods,0))&lt;20,revenueReduction&lt;0.1),0,IF(NOT(ISNUMBER(H1516)),0,IF(D1516="Oui",0,IF($B1516="Non - avec lien de dépendance",MIN(1129,H1516,$C1516),MIN(1129,H1516))))))</f>
        <v>Effectuez l’étape 1</v>
      </c>
      <c r="M1516" s="3" t="str">
        <f>IF(ISTEXT(CRHPrate),"Effectuez l’étape 1",IF(AND(INDEX(claimPeriodNo,MATCH('Étape 1) Taux'!$A$8,claimPeriods,0))&gt;17,INDEX(claimPeriodNo,MATCH('Étape 1) Taux'!$A$8,claimPeriods,0))&lt;20,revenueReduction&lt;0.1),0,IF(NOT(ISNUMBER(I1516)),0,IF(E1516="Oui",0,IF($B1516="Non - avec lien de dépendance",MIN(1129,I1516,$C1516),MIN(1129,I1516))))))</f>
        <v>Effectuez l’étape 1</v>
      </c>
      <c r="N1516" s="3" t="str">
        <f>IF(ISTEXT(CRHPrate),"Effectuez l’étape 1",IF(AND(INDEX(claimPeriodNo,MATCH('Étape 1) Taux'!$A$8,claimPeriods,0))&gt;17,INDEX(claimPeriodNo,MATCH('Étape 1) Taux'!$A$8,claimPeriods,0))&lt;20,revenueReduction&lt;0.1),0,IF(NOT(ISNUMBER(J1516)),0,IF(F1516="Oui",0,IF($B1516="Non - avec lien de dépendance",MIN(1129,J1516,$C1516),MIN(1129,J1516))))))</f>
        <v>Effectuez l’étape 1</v>
      </c>
      <c r="O1516" s="3" t="str">
        <f>IF(ISTEXT(CRHPrate),"Effectuez l’étape 1",IF(AND(INDEX(claimPeriodNo,MATCH('Étape 1) Taux'!$A$8,claimPeriods,0))&gt;17,INDEX(claimPeriodNo,MATCH('Étape 1) Taux'!$A$8,claimPeriods,0))&lt;20,revenueReduction&lt;0.1),0,IF(NOT(ISNUMBER(K1516)),0,IF(G1516="Oui",0,IF($B1516="Non - avec lien de dépendance",MIN(1129,K1516,$C1516),MIN(1129,K1516))))))</f>
        <v>Effectuez l’étape 1</v>
      </c>
      <c r="P1516" s="3">
        <f t="shared" si="23"/>
        <v>0</v>
      </c>
    </row>
    <row r="1517" spans="12:16" x14ac:dyDescent="0.3">
      <c r="L1517" s="3" t="str">
        <f>IF(ISTEXT(CRHPrate),"Effectuez l’étape 1",IF(AND(INDEX(claimPeriodNo,MATCH('Étape 1) Taux'!$A$8,claimPeriods,0))&gt;17,INDEX(claimPeriodNo,MATCH('Étape 1) Taux'!$A$8,claimPeriods,0))&lt;20,revenueReduction&lt;0.1),0,IF(NOT(ISNUMBER(H1517)),0,IF(D1517="Oui",0,IF($B1517="Non - avec lien de dépendance",MIN(1129,H1517,$C1517),MIN(1129,H1517))))))</f>
        <v>Effectuez l’étape 1</v>
      </c>
      <c r="M1517" s="3" t="str">
        <f>IF(ISTEXT(CRHPrate),"Effectuez l’étape 1",IF(AND(INDEX(claimPeriodNo,MATCH('Étape 1) Taux'!$A$8,claimPeriods,0))&gt;17,INDEX(claimPeriodNo,MATCH('Étape 1) Taux'!$A$8,claimPeriods,0))&lt;20,revenueReduction&lt;0.1),0,IF(NOT(ISNUMBER(I1517)),0,IF(E1517="Oui",0,IF($B1517="Non - avec lien de dépendance",MIN(1129,I1517,$C1517),MIN(1129,I1517))))))</f>
        <v>Effectuez l’étape 1</v>
      </c>
      <c r="N1517" s="3" t="str">
        <f>IF(ISTEXT(CRHPrate),"Effectuez l’étape 1",IF(AND(INDEX(claimPeriodNo,MATCH('Étape 1) Taux'!$A$8,claimPeriods,0))&gt;17,INDEX(claimPeriodNo,MATCH('Étape 1) Taux'!$A$8,claimPeriods,0))&lt;20,revenueReduction&lt;0.1),0,IF(NOT(ISNUMBER(J1517)),0,IF(F1517="Oui",0,IF($B1517="Non - avec lien de dépendance",MIN(1129,J1517,$C1517),MIN(1129,J1517))))))</f>
        <v>Effectuez l’étape 1</v>
      </c>
      <c r="O1517" s="3" t="str">
        <f>IF(ISTEXT(CRHPrate),"Effectuez l’étape 1",IF(AND(INDEX(claimPeriodNo,MATCH('Étape 1) Taux'!$A$8,claimPeriods,0))&gt;17,INDEX(claimPeriodNo,MATCH('Étape 1) Taux'!$A$8,claimPeriods,0))&lt;20,revenueReduction&lt;0.1),0,IF(NOT(ISNUMBER(K1517)),0,IF(G1517="Oui",0,IF($B1517="Non - avec lien de dépendance",MIN(1129,K1517,$C1517),MIN(1129,K1517))))))</f>
        <v>Effectuez l’étape 1</v>
      </c>
      <c r="P1517" s="3">
        <f t="shared" si="23"/>
        <v>0</v>
      </c>
    </row>
    <row r="1518" spans="12:16" x14ac:dyDescent="0.3">
      <c r="L1518" s="3" t="str">
        <f>IF(ISTEXT(CRHPrate),"Effectuez l’étape 1",IF(AND(INDEX(claimPeriodNo,MATCH('Étape 1) Taux'!$A$8,claimPeriods,0))&gt;17,INDEX(claimPeriodNo,MATCH('Étape 1) Taux'!$A$8,claimPeriods,0))&lt;20,revenueReduction&lt;0.1),0,IF(NOT(ISNUMBER(H1518)),0,IF(D1518="Oui",0,IF($B1518="Non - avec lien de dépendance",MIN(1129,H1518,$C1518),MIN(1129,H1518))))))</f>
        <v>Effectuez l’étape 1</v>
      </c>
      <c r="M1518" s="3" t="str">
        <f>IF(ISTEXT(CRHPrate),"Effectuez l’étape 1",IF(AND(INDEX(claimPeriodNo,MATCH('Étape 1) Taux'!$A$8,claimPeriods,0))&gt;17,INDEX(claimPeriodNo,MATCH('Étape 1) Taux'!$A$8,claimPeriods,0))&lt;20,revenueReduction&lt;0.1),0,IF(NOT(ISNUMBER(I1518)),0,IF(E1518="Oui",0,IF($B1518="Non - avec lien de dépendance",MIN(1129,I1518,$C1518),MIN(1129,I1518))))))</f>
        <v>Effectuez l’étape 1</v>
      </c>
      <c r="N1518" s="3" t="str">
        <f>IF(ISTEXT(CRHPrate),"Effectuez l’étape 1",IF(AND(INDEX(claimPeriodNo,MATCH('Étape 1) Taux'!$A$8,claimPeriods,0))&gt;17,INDEX(claimPeriodNo,MATCH('Étape 1) Taux'!$A$8,claimPeriods,0))&lt;20,revenueReduction&lt;0.1),0,IF(NOT(ISNUMBER(J1518)),0,IF(F1518="Oui",0,IF($B1518="Non - avec lien de dépendance",MIN(1129,J1518,$C1518),MIN(1129,J1518))))))</f>
        <v>Effectuez l’étape 1</v>
      </c>
      <c r="O1518" s="3" t="str">
        <f>IF(ISTEXT(CRHPrate),"Effectuez l’étape 1",IF(AND(INDEX(claimPeriodNo,MATCH('Étape 1) Taux'!$A$8,claimPeriods,0))&gt;17,INDEX(claimPeriodNo,MATCH('Étape 1) Taux'!$A$8,claimPeriods,0))&lt;20,revenueReduction&lt;0.1),0,IF(NOT(ISNUMBER(K1518)),0,IF(G1518="Oui",0,IF($B1518="Non - avec lien de dépendance",MIN(1129,K1518,$C1518),MIN(1129,K1518))))))</f>
        <v>Effectuez l’étape 1</v>
      </c>
      <c r="P1518" s="3">
        <f t="shared" si="23"/>
        <v>0</v>
      </c>
    </row>
    <row r="1519" spans="12:16" x14ac:dyDescent="0.3">
      <c r="L1519" s="3" t="str">
        <f>IF(ISTEXT(CRHPrate),"Effectuez l’étape 1",IF(AND(INDEX(claimPeriodNo,MATCH('Étape 1) Taux'!$A$8,claimPeriods,0))&gt;17,INDEX(claimPeriodNo,MATCH('Étape 1) Taux'!$A$8,claimPeriods,0))&lt;20,revenueReduction&lt;0.1),0,IF(NOT(ISNUMBER(H1519)),0,IF(D1519="Oui",0,IF($B1519="Non - avec lien de dépendance",MIN(1129,H1519,$C1519),MIN(1129,H1519))))))</f>
        <v>Effectuez l’étape 1</v>
      </c>
      <c r="M1519" s="3" t="str">
        <f>IF(ISTEXT(CRHPrate),"Effectuez l’étape 1",IF(AND(INDEX(claimPeriodNo,MATCH('Étape 1) Taux'!$A$8,claimPeriods,0))&gt;17,INDEX(claimPeriodNo,MATCH('Étape 1) Taux'!$A$8,claimPeriods,0))&lt;20,revenueReduction&lt;0.1),0,IF(NOT(ISNUMBER(I1519)),0,IF(E1519="Oui",0,IF($B1519="Non - avec lien de dépendance",MIN(1129,I1519,$C1519),MIN(1129,I1519))))))</f>
        <v>Effectuez l’étape 1</v>
      </c>
      <c r="N1519" s="3" t="str">
        <f>IF(ISTEXT(CRHPrate),"Effectuez l’étape 1",IF(AND(INDEX(claimPeriodNo,MATCH('Étape 1) Taux'!$A$8,claimPeriods,0))&gt;17,INDEX(claimPeriodNo,MATCH('Étape 1) Taux'!$A$8,claimPeriods,0))&lt;20,revenueReduction&lt;0.1),0,IF(NOT(ISNUMBER(J1519)),0,IF(F1519="Oui",0,IF($B1519="Non - avec lien de dépendance",MIN(1129,J1519,$C1519),MIN(1129,J1519))))))</f>
        <v>Effectuez l’étape 1</v>
      </c>
      <c r="O1519" s="3" t="str">
        <f>IF(ISTEXT(CRHPrate),"Effectuez l’étape 1",IF(AND(INDEX(claimPeriodNo,MATCH('Étape 1) Taux'!$A$8,claimPeriods,0))&gt;17,INDEX(claimPeriodNo,MATCH('Étape 1) Taux'!$A$8,claimPeriods,0))&lt;20,revenueReduction&lt;0.1),0,IF(NOT(ISNUMBER(K1519)),0,IF(G1519="Oui",0,IF($B1519="Non - avec lien de dépendance",MIN(1129,K1519,$C1519),MIN(1129,K1519))))))</f>
        <v>Effectuez l’étape 1</v>
      </c>
      <c r="P1519" s="3">
        <f t="shared" si="23"/>
        <v>0</v>
      </c>
    </row>
    <row r="1520" spans="12:16" x14ac:dyDescent="0.3">
      <c r="L1520" s="3" t="str">
        <f>IF(ISTEXT(CRHPrate),"Effectuez l’étape 1",IF(AND(INDEX(claimPeriodNo,MATCH('Étape 1) Taux'!$A$8,claimPeriods,0))&gt;17,INDEX(claimPeriodNo,MATCH('Étape 1) Taux'!$A$8,claimPeriods,0))&lt;20,revenueReduction&lt;0.1),0,IF(NOT(ISNUMBER(H1520)),0,IF(D1520="Oui",0,IF($B1520="Non - avec lien de dépendance",MIN(1129,H1520,$C1520),MIN(1129,H1520))))))</f>
        <v>Effectuez l’étape 1</v>
      </c>
      <c r="M1520" s="3" t="str">
        <f>IF(ISTEXT(CRHPrate),"Effectuez l’étape 1",IF(AND(INDEX(claimPeriodNo,MATCH('Étape 1) Taux'!$A$8,claimPeriods,0))&gt;17,INDEX(claimPeriodNo,MATCH('Étape 1) Taux'!$A$8,claimPeriods,0))&lt;20,revenueReduction&lt;0.1),0,IF(NOT(ISNUMBER(I1520)),0,IF(E1520="Oui",0,IF($B1520="Non - avec lien de dépendance",MIN(1129,I1520,$C1520),MIN(1129,I1520))))))</f>
        <v>Effectuez l’étape 1</v>
      </c>
      <c r="N1520" s="3" t="str">
        <f>IF(ISTEXT(CRHPrate),"Effectuez l’étape 1",IF(AND(INDEX(claimPeriodNo,MATCH('Étape 1) Taux'!$A$8,claimPeriods,0))&gt;17,INDEX(claimPeriodNo,MATCH('Étape 1) Taux'!$A$8,claimPeriods,0))&lt;20,revenueReduction&lt;0.1),0,IF(NOT(ISNUMBER(J1520)),0,IF(F1520="Oui",0,IF($B1520="Non - avec lien de dépendance",MIN(1129,J1520,$C1520),MIN(1129,J1520))))))</f>
        <v>Effectuez l’étape 1</v>
      </c>
      <c r="O1520" s="3" t="str">
        <f>IF(ISTEXT(CRHPrate),"Effectuez l’étape 1",IF(AND(INDEX(claimPeriodNo,MATCH('Étape 1) Taux'!$A$8,claimPeriods,0))&gt;17,INDEX(claimPeriodNo,MATCH('Étape 1) Taux'!$A$8,claimPeriods,0))&lt;20,revenueReduction&lt;0.1),0,IF(NOT(ISNUMBER(K1520)),0,IF(G1520="Oui",0,IF($B1520="Non - avec lien de dépendance",MIN(1129,K1520,$C1520),MIN(1129,K1520))))))</f>
        <v>Effectuez l’étape 1</v>
      </c>
      <c r="P1520" s="3">
        <f t="shared" si="23"/>
        <v>0</v>
      </c>
    </row>
    <row r="1521" spans="12:16" x14ac:dyDescent="0.3">
      <c r="L1521" s="3" t="str">
        <f>IF(ISTEXT(CRHPrate),"Effectuez l’étape 1",IF(AND(INDEX(claimPeriodNo,MATCH('Étape 1) Taux'!$A$8,claimPeriods,0))&gt;17,INDEX(claimPeriodNo,MATCH('Étape 1) Taux'!$A$8,claimPeriods,0))&lt;20,revenueReduction&lt;0.1),0,IF(NOT(ISNUMBER(H1521)),0,IF(D1521="Oui",0,IF($B1521="Non - avec lien de dépendance",MIN(1129,H1521,$C1521),MIN(1129,H1521))))))</f>
        <v>Effectuez l’étape 1</v>
      </c>
      <c r="M1521" s="3" t="str">
        <f>IF(ISTEXT(CRHPrate),"Effectuez l’étape 1",IF(AND(INDEX(claimPeriodNo,MATCH('Étape 1) Taux'!$A$8,claimPeriods,0))&gt;17,INDEX(claimPeriodNo,MATCH('Étape 1) Taux'!$A$8,claimPeriods,0))&lt;20,revenueReduction&lt;0.1),0,IF(NOT(ISNUMBER(I1521)),0,IF(E1521="Oui",0,IF($B1521="Non - avec lien de dépendance",MIN(1129,I1521,$C1521),MIN(1129,I1521))))))</f>
        <v>Effectuez l’étape 1</v>
      </c>
      <c r="N1521" s="3" t="str">
        <f>IF(ISTEXT(CRHPrate),"Effectuez l’étape 1",IF(AND(INDEX(claimPeriodNo,MATCH('Étape 1) Taux'!$A$8,claimPeriods,0))&gt;17,INDEX(claimPeriodNo,MATCH('Étape 1) Taux'!$A$8,claimPeriods,0))&lt;20,revenueReduction&lt;0.1),0,IF(NOT(ISNUMBER(J1521)),0,IF(F1521="Oui",0,IF($B1521="Non - avec lien de dépendance",MIN(1129,J1521,$C1521),MIN(1129,J1521))))))</f>
        <v>Effectuez l’étape 1</v>
      </c>
      <c r="O1521" s="3" t="str">
        <f>IF(ISTEXT(CRHPrate),"Effectuez l’étape 1",IF(AND(INDEX(claimPeriodNo,MATCH('Étape 1) Taux'!$A$8,claimPeriods,0))&gt;17,INDEX(claimPeriodNo,MATCH('Étape 1) Taux'!$A$8,claimPeriods,0))&lt;20,revenueReduction&lt;0.1),0,IF(NOT(ISNUMBER(K1521)),0,IF(G1521="Oui",0,IF($B1521="Non - avec lien de dépendance",MIN(1129,K1521,$C1521),MIN(1129,K1521))))))</f>
        <v>Effectuez l’étape 1</v>
      </c>
      <c r="P1521" s="3">
        <f t="shared" si="23"/>
        <v>0</v>
      </c>
    </row>
    <row r="1522" spans="12:16" x14ac:dyDescent="0.3">
      <c r="L1522" s="3" t="str">
        <f>IF(ISTEXT(CRHPrate),"Effectuez l’étape 1",IF(AND(INDEX(claimPeriodNo,MATCH('Étape 1) Taux'!$A$8,claimPeriods,0))&gt;17,INDEX(claimPeriodNo,MATCH('Étape 1) Taux'!$A$8,claimPeriods,0))&lt;20,revenueReduction&lt;0.1),0,IF(NOT(ISNUMBER(H1522)),0,IF(D1522="Oui",0,IF($B1522="Non - avec lien de dépendance",MIN(1129,H1522,$C1522),MIN(1129,H1522))))))</f>
        <v>Effectuez l’étape 1</v>
      </c>
      <c r="M1522" s="3" t="str">
        <f>IF(ISTEXT(CRHPrate),"Effectuez l’étape 1",IF(AND(INDEX(claimPeriodNo,MATCH('Étape 1) Taux'!$A$8,claimPeriods,0))&gt;17,INDEX(claimPeriodNo,MATCH('Étape 1) Taux'!$A$8,claimPeriods,0))&lt;20,revenueReduction&lt;0.1),0,IF(NOT(ISNUMBER(I1522)),0,IF(E1522="Oui",0,IF($B1522="Non - avec lien de dépendance",MIN(1129,I1522,$C1522),MIN(1129,I1522))))))</f>
        <v>Effectuez l’étape 1</v>
      </c>
      <c r="N1522" s="3" t="str">
        <f>IF(ISTEXT(CRHPrate),"Effectuez l’étape 1",IF(AND(INDEX(claimPeriodNo,MATCH('Étape 1) Taux'!$A$8,claimPeriods,0))&gt;17,INDEX(claimPeriodNo,MATCH('Étape 1) Taux'!$A$8,claimPeriods,0))&lt;20,revenueReduction&lt;0.1),0,IF(NOT(ISNUMBER(J1522)),0,IF(F1522="Oui",0,IF($B1522="Non - avec lien de dépendance",MIN(1129,J1522,$C1522),MIN(1129,J1522))))))</f>
        <v>Effectuez l’étape 1</v>
      </c>
      <c r="O1522" s="3" t="str">
        <f>IF(ISTEXT(CRHPrate),"Effectuez l’étape 1",IF(AND(INDEX(claimPeriodNo,MATCH('Étape 1) Taux'!$A$8,claimPeriods,0))&gt;17,INDEX(claimPeriodNo,MATCH('Étape 1) Taux'!$A$8,claimPeriods,0))&lt;20,revenueReduction&lt;0.1),0,IF(NOT(ISNUMBER(K1522)),0,IF(G1522="Oui",0,IF($B1522="Non - avec lien de dépendance",MIN(1129,K1522,$C1522),MIN(1129,K1522))))))</f>
        <v>Effectuez l’étape 1</v>
      </c>
      <c r="P1522" s="3">
        <f t="shared" si="23"/>
        <v>0</v>
      </c>
    </row>
    <row r="1523" spans="12:16" x14ac:dyDescent="0.3">
      <c r="L1523" s="3" t="str">
        <f>IF(ISTEXT(CRHPrate),"Effectuez l’étape 1",IF(AND(INDEX(claimPeriodNo,MATCH('Étape 1) Taux'!$A$8,claimPeriods,0))&gt;17,INDEX(claimPeriodNo,MATCH('Étape 1) Taux'!$A$8,claimPeriods,0))&lt;20,revenueReduction&lt;0.1),0,IF(NOT(ISNUMBER(H1523)),0,IF(D1523="Oui",0,IF($B1523="Non - avec lien de dépendance",MIN(1129,H1523,$C1523),MIN(1129,H1523))))))</f>
        <v>Effectuez l’étape 1</v>
      </c>
      <c r="M1523" s="3" t="str">
        <f>IF(ISTEXT(CRHPrate),"Effectuez l’étape 1",IF(AND(INDEX(claimPeriodNo,MATCH('Étape 1) Taux'!$A$8,claimPeriods,0))&gt;17,INDEX(claimPeriodNo,MATCH('Étape 1) Taux'!$A$8,claimPeriods,0))&lt;20,revenueReduction&lt;0.1),0,IF(NOT(ISNUMBER(I1523)),0,IF(E1523="Oui",0,IF($B1523="Non - avec lien de dépendance",MIN(1129,I1523,$C1523),MIN(1129,I1523))))))</f>
        <v>Effectuez l’étape 1</v>
      </c>
      <c r="N1523" s="3" t="str">
        <f>IF(ISTEXT(CRHPrate),"Effectuez l’étape 1",IF(AND(INDEX(claimPeriodNo,MATCH('Étape 1) Taux'!$A$8,claimPeriods,0))&gt;17,INDEX(claimPeriodNo,MATCH('Étape 1) Taux'!$A$8,claimPeriods,0))&lt;20,revenueReduction&lt;0.1),0,IF(NOT(ISNUMBER(J1523)),0,IF(F1523="Oui",0,IF($B1523="Non - avec lien de dépendance",MIN(1129,J1523,$C1523),MIN(1129,J1523))))))</f>
        <v>Effectuez l’étape 1</v>
      </c>
      <c r="O1523" s="3" t="str">
        <f>IF(ISTEXT(CRHPrate),"Effectuez l’étape 1",IF(AND(INDEX(claimPeriodNo,MATCH('Étape 1) Taux'!$A$8,claimPeriods,0))&gt;17,INDEX(claimPeriodNo,MATCH('Étape 1) Taux'!$A$8,claimPeriods,0))&lt;20,revenueReduction&lt;0.1),0,IF(NOT(ISNUMBER(K1523)),0,IF(G1523="Oui",0,IF($B1523="Non - avec lien de dépendance",MIN(1129,K1523,$C1523),MIN(1129,K1523))))))</f>
        <v>Effectuez l’étape 1</v>
      </c>
      <c r="P1523" s="3">
        <f t="shared" si="23"/>
        <v>0</v>
      </c>
    </row>
    <row r="1524" spans="12:16" x14ac:dyDescent="0.3">
      <c r="L1524" s="3" t="str">
        <f>IF(ISTEXT(CRHPrate),"Effectuez l’étape 1",IF(AND(INDEX(claimPeriodNo,MATCH('Étape 1) Taux'!$A$8,claimPeriods,0))&gt;17,INDEX(claimPeriodNo,MATCH('Étape 1) Taux'!$A$8,claimPeriods,0))&lt;20,revenueReduction&lt;0.1),0,IF(NOT(ISNUMBER(H1524)),0,IF(D1524="Oui",0,IF($B1524="Non - avec lien de dépendance",MIN(1129,H1524,$C1524),MIN(1129,H1524))))))</f>
        <v>Effectuez l’étape 1</v>
      </c>
      <c r="M1524" s="3" t="str">
        <f>IF(ISTEXT(CRHPrate),"Effectuez l’étape 1",IF(AND(INDEX(claimPeriodNo,MATCH('Étape 1) Taux'!$A$8,claimPeriods,0))&gt;17,INDEX(claimPeriodNo,MATCH('Étape 1) Taux'!$A$8,claimPeriods,0))&lt;20,revenueReduction&lt;0.1),0,IF(NOT(ISNUMBER(I1524)),0,IF(E1524="Oui",0,IF($B1524="Non - avec lien de dépendance",MIN(1129,I1524,$C1524),MIN(1129,I1524))))))</f>
        <v>Effectuez l’étape 1</v>
      </c>
      <c r="N1524" s="3" t="str">
        <f>IF(ISTEXT(CRHPrate),"Effectuez l’étape 1",IF(AND(INDEX(claimPeriodNo,MATCH('Étape 1) Taux'!$A$8,claimPeriods,0))&gt;17,INDEX(claimPeriodNo,MATCH('Étape 1) Taux'!$A$8,claimPeriods,0))&lt;20,revenueReduction&lt;0.1),0,IF(NOT(ISNUMBER(J1524)),0,IF(F1524="Oui",0,IF($B1524="Non - avec lien de dépendance",MIN(1129,J1524,$C1524),MIN(1129,J1524))))))</f>
        <v>Effectuez l’étape 1</v>
      </c>
      <c r="O1524" s="3" t="str">
        <f>IF(ISTEXT(CRHPrate),"Effectuez l’étape 1",IF(AND(INDEX(claimPeriodNo,MATCH('Étape 1) Taux'!$A$8,claimPeriods,0))&gt;17,INDEX(claimPeriodNo,MATCH('Étape 1) Taux'!$A$8,claimPeriods,0))&lt;20,revenueReduction&lt;0.1),0,IF(NOT(ISNUMBER(K1524)),0,IF(G1524="Oui",0,IF($B1524="Non - avec lien de dépendance",MIN(1129,K1524,$C1524),MIN(1129,K1524))))))</f>
        <v>Effectuez l’étape 1</v>
      </c>
      <c r="P1524" s="3">
        <f t="shared" si="23"/>
        <v>0</v>
      </c>
    </row>
    <row r="1525" spans="12:16" x14ac:dyDescent="0.3">
      <c r="L1525" s="3" t="str">
        <f>IF(ISTEXT(CRHPrate),"Effectuez l’étape 1",IF(AND(INDEX(claimPeriodNo,MATCH('Étape 1) Taux'!$A$8,claimPeriods,0))&gt;17,INDEX(claimPeriodNo,MATCH('Étape 1) Taux'!$A$8,claimPeriods,0))&lt;20,revenueReduction&lt;0.1),0,IF(NOT(ISNUMBER(H1525)),0,IF(D1525="Oui",0,IF($B1525="Non - avec lien de dépendance",MIN(1129,H1525,$C1525),MIN(1129,H1525))))))</f>
        <v>Effectuez l’étape 1</v>
      </c>
      <c r="M1525" s="3" t="str">
        <f>IF(ISTEXT(CRHPrate),"Effectuez l’étape 1",IF(AND(INDEX(claimPeriodNo,MATCH('Étape 1) Taux'!$A$8,claimPeriods,0))&gt;17,INDEX(claimPeriodNo,MATCH('Étape 1) Taux'!$A$8,claimPeriods,0))&lt;20,revenueReduction&lt;0.1),0,IF(NOT(ISNUMBER(I1525)),0,IF(E1525="Oui",0,IF($B1525="Non - avec lien de dépendance",MIN(1129,I1525,$C1525),MIN(1129,I1525))))))</f>
        <v>Effectuez l’étape 1</v>
      </c>
      <c r="N1525" s="3" t="str">
        <f>IF(ISTEXT(CRHPrate),"Effectuez l’étape 1",IF(AND(INDEX(claimPeriodNo,MATCH('Étape 1) Taux'!$A$8,claimPeriods,0))&gt;17,INDEX(claimPeriodNo,MATCH('Étape 1) Taux'!$A$8,claimPeriods,0))&lt;20,revenueReduction&lt;0.1),0,IF(NOT(ISNUMBER(J1525)),0,IF(F1525="Oui",0,IF($B1525="Non - avec lien de dépendance",MIN(1129,J1525,$C1525),MIN(1129,J1525))))))</f>
        <v>Effectuez l’étape 1</v>
      </c>
      <c r="O1525" s="3" t="str">
        <f>IF(ISTEXT(CRHPrate),"Effectuez l’étape 1",IF(AND(INDEX(claimPeriodNo,MATCH('Étape 1) Taux'!$A$8,claimPeriods,0))&gt;17,INDEX(claimPeriodNo,MATCH('Étape 1) Taux'!$A$8,claimPeriods,0))&lt;20,revenueReduction&lt;0.1),0,IF(NOT(ISNUMBER(K1525)),0,IF(G1525="Oui",0,IF($B1525="Non - avec lien de dépendance",MIN(1129,K1525,$C1525),MIN(1129,K1525))))))</f>
        <v>Effectuez l’étape 1</v>
      </c>
      <c r="P1525" s="3">
        <f t="shared" si="23"/>
        <v>0</v>
      </c>
    </row>
    <row r="1526" spans="12:16" x14ac:dyDescent="0.3">
      <c r="L1526" s="3" t="str">
        <f>IF(ISTEXT(CRHPrate),"Effectuez l’étape 1",IF(AND(INDEX(claimPeriodNo,MATCH('Étape 1) Taux'!$A$8,claimPeriods,0))&gt;17,INDEX(claimPeriodNo,MATCH('Étape 1) Taux'!$A$8,claimPeriods,0))&lt;20,revenueReduction&lt;0.1),0,IF(NOT(ISNUMBER(H1526)),0,IF(D1526="Oui",0,IF($B1526="Non - avec lien de dépendance",MIN(1129,H1526,$C1526),MIN(1129,H1526))))))</f>
        <v>Effectuez l’étape 1</v>
      </c>
      <c r="M1526" s="3" t="str">
        <f>IF(ISTEXT(CRHPrate),"Effectuez l’étape 1",IF(AND(INDEX(claimPeriodNo,MATCH('Étape 1) Taux'!$A$8,claimPeriods,0))&gt;17,INDEX(claimPeriodNo,MATCH('Étape 1) Taux'!$A$8,claimPeriods,0))&lt;20,revenueReduction&lt;0.1),0,IF(NOT(ISNUMBER(I1526)),0,IF(E1526="Oui",0,IF($B1526="Non - avec lien de dépendance",MIN(1129,I1526,$C1526),MIN(1129,I1526))))))</f>
        <v>Effectuez l’étape 1</v>
      </c>
      <c r="N1526" s="3" t="str">
        <f>IF(ISTEXT(CRHPrate),"Effectuez l’étape 1",IF(AND(INDEX(claimPeriodNo,MATCH('Étape 1) Taux'!$A$8,claimPeriods,0))&gt;17,INDEX(claimPeriodNo,MATCH('Étape 1) Taux'!$A$8,claimPeriods,0))&lt;20,revenueReduction&lt;0.1),0,IF(NOT(ISNUMBER(J1526)),0,IF(F1526="Oui",0,IF($B1526="Non - avec lien de dépendance",MIN(1129,J1526,$C1526),MIN(1129,J1526))))))</f>
        <v>Effectuez l’étape 1</v>
      </c>
      <c r="O1526" s="3" t="str">
        <f>IF(ISTEXT(CRHPrate),"Effectuez l’étape 1",IF(AND(INDEX(claimPeriodNo,MATCH('Étape 1) Taux'!$A$8,claimPeriods,0))&gt;17,INDEX(claimPeriodNo,MATCH('Étape 1) Taux'!$A$8,claimPeriods,0))&lt;20,revenueReduction&lt;0.1),0,IF(NOT(ISNUMBER(K1526)),0,IF(G1526="Oui",0,IF($B1526="Non - avec lien de dépendance",MIN(1129,K1526,$C1526),MIN(1129,K1526))))))</f>
        <v>Effectuez l’étape 1</v>
      </c>
      <c r="P1526" s="3">
        <f t="shared" si="23"/>
        <v>0</v>
      </c>
    </row>
    <row r="1527" spans="12:16" x14ac:dyDescent="0.3">
      <c r="L1527" s="3" t="str">
        <f>IF(ISTEXT(CRHPrate),"Effectuez l’étape 1",IF(AND(INDEX(claimPeriodNo,MATCH('Étape 1) Taux'!$A$8,claimPeriods,0))&gt;17,INDEX(claimPeriodNo,MATCH('Étape 1) Taux'!$A$8,claimPeriods,0))&lt;20,revenueReduction&lt;0.1),0,IF(NOT(ISNUMBER(H1527)),0,IF(D1527="Oui",0,IF($B1527="Non - avec lien de dépendance",MIN(1129,H1527,$C1527),MIN(1129,H1527))))))</f>
        <v>Effectuez l’étape 1</v>
      </c>
      <c r="M1527" s="3" t="str">
        <f>IF(ISTEXT(CRHPrate),"Effectuez l’étape 1",IF(AND(INDEX(claimPeriodNo,MATCH('Étape 1) Taux'!$A$8,claimPeriods,0))&gt;17,INDEX(claimPeriodNo,MATCH('Étape 1) Taux'!$A$8,claimPeriods,0))&lt;20,revenueReduction&lt;0.1),0,IF(NOT(ISNUMBER(I1527)),0,IF(E1527="Oui",0,IF($B1527="Non - avec lien de dépendance",MIN(1129,I1527,$C1527),MIN(1129,I1527))))))</f>
        <v>Effectuez l’étape 1</v>
      </c>
      <c r="N1527" s="3" t="str">
        <f>IF(ISTEXT(CRHPrate),"Effectuez l’étape 1",IF(AND(INDEX(claimPeriodNo,MATCH('Étape 1) Taux'!$A$8,claimPeriods,0))&gt;17,INDEX(claimPeriodNo,MATCH('Étape 1) Taux'!$A$8,claimPeriods,0))&lt;20,revenueReduction&lt;0.1),0,IF(NOT(ISNUMBER(J1527)),0,IF(F1527="Oui",0,IF($B1527="Non - avec lien de dépendance",MIN(1129,J1527,$C1527),MIN(1129,J1527))))))</f>
        <v>Effectuez l’étape 1</v>
      </c>
      <c r="O1527" s="3" t="str">
        <f>IF(ISTEXT(CRHPrate),"Effectuez l’étape 1",IF(AND(INDEX(claimPeriodNo,MATCH('Étape 1) Taux'!$A$8,claimPeriods,0))&gt;17,INDEX(claimPeriodNo,MATCH('Étape 1) Taux'!$A$8,claimPeriods,0))&lt;20,revenueReduction&lt;0.1),0,IF(NOT(ISNUMBER(K1527)),0,IF(G1527="Oui",0,IF($B1527="Non - avec lien de dépendance",MIN(1129,K1527,$C1527),MIN(1129,K1527))))))</f>
        <v>Effectuez l’étape 1</v>
      </c>
      <c r="P1527" s="3">
        <f t="shared" si="23"/>
        <v>0</v>
      </c>
    </row>
    <row r="1528" spans="12:16" x14ac:dyDescent="0.3">
      <c r="L1528" s="3" t="str">
        <f>IF(ISTEXT(CRHPrate),"Effectuez l’étape 1",IF(AND(INDEX(claimPeriodNo,MATCH('Étape 1) Taux'!$A$8,claimPeriods,0))&gt;17,INDEX(claimPeriodNo,MATCH('Étape 1) Taux'!$A$8,claimPeriods,0))&lt;20,revenueReduction&lt;0.1),0,IF(NOT(ISNUMBER(H1528)),0,IF(D1528="Oui",0,IF($B1528="Non - avec lien de dépendance",MIN(1129,H1528,$C1528),MIN(1129,H1528))))))</f>
        <v>Effectuez l’étape 1</v>
      </c>
      <c r="M1528" s="3" t="str">
        <f>IF(ISTEXT(CRHPrate),"Effectuez l’étape 1",IF(AND(INDEX(claimPeriodNo,MATCH('Étape 1) Taux'!$A$8,claimPeriods,0))&gt;17,INDEX(claimPeriodNo,MATCH('Étape 1) Taux'!$A$8,claimPeriods,0))&lt;20,revenueReduction&lt;0.1),0,IF(NOT(ISNUMBER(I1528)),0,IF(E1528="Oui",0,IF($B1528="Non - avec lien de dépendance",MIN(1129,I1528,$C1528),MIN(1129,I1528))))))</f>
        <v>Effectuez l’étape 1</v>
      </c>
      <c r="N1528" s="3" t="str">
        <f>IF(ISTEXT(CRHPrate),"Effectuez l’étape 1",IF(AND(INDEX(claimPeriodNo,MATCH('Étape 1) Taux'!$A$8,claimPeriods,0))&gt;17,INDEX(claimPeriodNo,MATCH('Étape 1) Taux'!$A$8,claimPeriods,0))&lt;20,revenueReduction&lt;0.1),0,IF(NOT(ISNUMBER(J1528)),0,IF(F1528="Oui",0,IF($B1528="Non - avec lien de dépendance",MIN(1129,J1528,$C1528),MIN(1129,J1528))))))</f>
        <v>Effectuez l’étape 1</v>
      </c>
      <c r="O1528" s="3" t="str">
        <f>IF(ISTEXT(CRHPrate),"Effectuez l’étape 1",IF(AND(INDEX(claimPeriodNo,MATCH('Étape 1) Taux'!$A$8,claimPeriods,0))&gt;17,INDEX(claimPeriodNo,MATCH('Étape 1) Taux'!$A$8,claimPeriods,0))&lt;20,revenueReduction&lt;0.1),0,IF(NOT(ISNUMBER(K1528)),0,IF(G1528="Oui",0,IF($B1528="Non - avec lien de dépendance",MIN(1129,K1528,$C1528),MIN(1129,K1528))))))</f>
        <v>Effectuez l’étape 1</v>
      </c>
      <c r="P1528" s="3">
        <f t="shared" si="23"/>
        <v>0</v>
      </c>
    </row>
    <row r="1529" spans="12:16" x14ac:dyDescent="0.3">
      <c r="L1529" s="3" t="str">
        <f>IF(ISTEXT(CRHPrate),"Effectuez l’étape 1",IF(AND(INDEX(claimPeriodNo,MATCH('Étape 1) Taux'!$A$8,claimPeriods,0))&gt;17,INDEX(claimPeriodNo,MATCH('Étape 1) Taux'!$A$8,claimPeriods,0))&lt;20,revenueReduction&lt;0.1),0,IF(NOT(ISNUMBER(H1529)),0,IF(D1529="Oui",0,IF($B1529="Non - avec lien de dépendance",MIN(1129,H1529,$C1529),MIN(1129,H1529))))))</f>
        <v>Effectuez l’étape 1</v>
      </c>
      <c r="M1529" s="3" t="str">
        <f>IF(ISTEXT(CRHPrate),"Effectuez l’étape 1",IF(AND(INDEX(claimPeriodNo,MATCH('Étape 1) Taux'!$A$8,claimPeriods,0))&gt;17,INDEX(claimPeriodNo,MATCH('Étape 1) Taux'!$A$8,claimPeriods,0))&lt;20,revenueReduction&lt;0.1),0,IF(NOT(ISNUMBER(I1529)),0,IF(E1529="Oui",0,IF($B1529="Non - avec lien de dépendance",MIN(1129,I1529,$C1529),MIN(1129,I1529))))))</f>
        <v>Effectuez l’étape 1</v>
      </c>
      <c r="N1529" s="3" t="str">
        <f>IF(ISTEXT(CRHPrate),"Effectuez l’étape 1",IF(AND(INDEX(claimPeriodNo,MATCH('Étape 1) Taux'!$A$8,claimPeriods,0))&gt;17,INDEX(claimPeriodNo,MATCH('Étape 1) Taux'!$A$8,claimPeriods,0))&lt;20,revenueReduction&lt;0.1),0,IF(NOT(ISNUMBER(J1529)),0,IF(F1529="Oui",0,IF($B1529="Non - avec lien de dépendance",MIN(1129,J1529,$C1529),MIN(1129,J1529))))))</f>
        <v>Effectuez l’étape 1</v>
      </c>
      <c r="O1529" s="3" t="str">
        <f>IF(ISTEXT(CRHPrate),"Effectuez l’étape 1",IF(AND(INDEX(claimPeriodNo,MATCH('Étape 1) Taux'!$A$8,claimPeriods,0))&gt;17,INDEX(claimPeriodNo,MATCH('Étape 1) Taux'!$A$8,claimPeriods,0))&lt;20,revenueReduction&lt;0.1),0,IF(NOT(ISNUMBER(K1529)),0,IF(G1529="Oui",0,IF($B1529="Non - avec lien de dépendance",MIN(1129,K1529,$C1529),MIN(1129,K1529))))))</f>
        <v>Effectuez l’étape 1</v>
      </c>
      <c r="P1529" s="3">
        <f t="shared" si="23"/>
        <v>0</v>
      </c>
    </row>
    <row r="1530" spans="12:16" x14ac:dyDescent="0.3">
      <c r="L1530" s="3" t="str">
        <f>IF(ISTEXT(CRHPrate),"Effectuez l’étape 1",IF(AND(INDEX(claimPeriodNo,MATCH('Étape 1) Taux'!$A$8,claimPeriods,0))&gt;17,INDEX(claimPeriodNo,MATCH('Étape 1) Taux'!$A$8,claimPeriods,0))&lt;20,revenueReduction&lt;0.1),0,IF(NOT(ISNUMBER(H1530)),0,IF(D1530="Oui",0,IF($B1530="Non - avec lien de dépendance",MIN(1129,H1530,$C1530),MIN(1129,H1530))))))</f>
        <v>Effectuez l’étape 1</v>
      </c>
      <c r="M1530" s="3" t="str">
        <f>IF(ISTEXT(CRHPrate),"Effectuez l’étape 1",IF(AND(INDEX(claimPeriodNo,MATCH('Étape 1) Taux'!$A$8,claimPeriods,0))&gt;17,INDEX(claimPeriodNo,MATCH('Étape 1) Taux'!$A$8,claimPeriods,0))&lt;20,revenueReduction&lt;0.1),0,IF(NOT(ISNUMBER(I1530)),0,IF(E1530="Oui",0,IF($B1530="Non - avec lien de dépendance",MIN(1129,I1530,$C1530),MIN(1129,I1530))))))</f>
        <v>Effectuez l’étape 1</v>
      </c>
      <c r="N1530" s="3" t="str">
        <f>IF(ISTEXT(CRHPrate),"Effectuez l’étape 1",IF(AND(INDEX(claimPeriodNo,MATCH('Étape 1) Taux'!$A$8,claimPeriods,0))&gt;17,INDEX(claimPeriodNo,MATCH('Étape 1) Taux'!$A$8,claimPeriods,0))&lt;20,revenueReduction&lt;0.1),0,IF(NOT(ISNUMBER(J1530)),0,IF(F1530="Oui",0,IF($B1530="Non - avec lien de dépendance",MIN(1129,J1530,$C1530),MIN(1129,J1530))))))</f>
        <v>Effectuez l’étape 1</v>
      </c>
      <c r="O1530" s="3" t="str">
        <f>IF(ISTEXT(CRHPrate),"Effectuez l’étape 1",IF(AND(INDEX(claimPeriodNo,MATCH('Étape 1) Taux'!$A$8,claimPeriods,0))&gt;17,INDEX(claimPeriodNo,MATCH('Étape 1) Taux'!$A$8,claimPeriods,0))&lt;20,revenueReduction&lt;0.1),0,IF(NOT(ISNUMBER(K1530)),0,IF(G1530="Oui",0,IF($B1530="Non - avec lien de dépendance",MIN(1129,K1530,$C1530),MIN(1129,K1530))))))</f>
        <v>Effectuez l’étape 1</v>
      </c>
      <c r="P1530" s="3">
        <f t="shared" si="23"/>
        <v>0</v>
      </c>
    </row>
    <row r="1531" spans="12:16" x14ac:dyDescent="0.3">
      <c r="L1531" s="3" t="str">
        <f>IF(ISTEXT(CRHPrate),"Effectuez l’étape 1",IF(AND(INDEX(claimPeriodNo,MATCH('Étape 1) Taux'!$A$8,claimPeriods,0))&gt;17,INDEX(claimPeriodNo,MATCH('Étape 1) Taux'!$A$8,claimPeriods,0))&lt;20,revenueReduction&lt;0.1),0,IF(NOT(ISNUMBER(H1531)),0,IF(D1531="Oui",0,IF($B1531="Non - avec lien de dépendance",MIN(1129,H1531,$C1531),MIN(1129,H1531))))))</f>
        <v>Effectuez l’étape 1</v>
      </c>
      <c r="M1531" s="3" t="str">
        <f>IF(ISTEXT(CRHPrate),"Effectuez l’étape 1",IF(AND(INDEX(claimPeriodNo,MATCH('Étape 1) Taux'!$A$8,claimPeriods,0))&gt;17,INDEX(claimPeriodNo,MATCH('Étape 1) Taux'!$A$8,claimPeriods,0))&lt;20,revenueReduction&lt;0.1),0,IF(NOT(ISNUMBER(I1531)),0,IF(E1531="Oui",0,IF($B1531="Non - avec lien de dépendance",MIN(1129,I1531,$C1531),MIN(1129,I1531))))))</f>
        <v>Effectuez l’étape 1</v>
      </c>
      <c r="N1531" s="3" t="str">
        <f>IF(ISTEXT(CRHPrate),"Effectuez l’étape 1",IF(AND(INDEX(claimPeriodNo,MATCH('Étape 1) Taux'!$A$8,claimPeriods,0))&gt;17,INDEX(claimPeriodNo,MATCH('Étape 1) Taux'!$A$8,claimPeriods,0))&lt;20,revenueReduction&lt;0.1),0,IF(NOT(ISNUMBER(J1531)),0,IF(F1531="Oui",0,IF($B1531="Non - avec lien de dépendance",MIN(1129,J1531,$C1531),MIN(1129,J1531))))))</f>
        <v>Effectuez l’étape 1</v>
      </c>
      <c r="O1531" s="3" t="str">
        <f>IF(ISTEXT(CRHPrate),"Effectuez l’étape 1",IF(AND(INDEX(claimPeriodNo,MATCH('Étape 1) Taux'!$A$8,claimPeriods,0))&gt;17,INDEX(claimPeriodNo,MATCH('Étape 1) Taux'!$A$8,claimPeriods,0))&lt;20,revenueReduction&lt;0.1),0,IF(NOT(ISNUMBER(K1531)),0,IF(G1531="Oui",0,IF($B1531="Non - avec lien de dépendance",MIN(1129,K1531,$C1531),MIN(1129,K1531))))))</f>
        <v>Effectuez l’étape 1</v>
      </c>
      <c r="P1531" s="3">
        <f t="shared" si="23"/>
        <v>0</v>
      </c>
    </row>
    <row r="1532" spans="12:16" x14ac:dyDescent="0.3">
      <c r="L1532" s="3" t="str">
        <f>IF(ISTEXT(CRHPrate),"Effectuez l’étape 1",IF(AND(INDEX(claimPeriodNo,MATCH('Étape 1) Taux'!$A$8,claimPeriods,0))&gt;17,INDEX(claimPeriodNo,MATCH('Étape 1) Taux'!$A$8,claimPeriods,0))&lt;20,revenueReduction&lt;0.1),0,IF(NOT(ISNUMBER(H1532)),0,IF(D1532="Oui",0,IF($B1532="Non - avec lien de dépendance",MIN(1129,H1532,$C1532),MIN(1129,H1532))))))</f>
        <v>Effectuez l’étape 1</v>
      </c>
      <c r="M1532" s="3" t="str">
        <f>IF(ISTEXT(CRHPrate),"Effectuez l’étape 1",IF(AND(INDEX(claimPeriodNo,MATCH('Étape 1) Taux'!$A$8,claimPeriods,0))&gt;17,INDEX(claimPeriodNo,MATCH('Étape 1) Taux'!$A$8,claimPeriods,0))&lt;20,revenueReduction&lt;0.1),0,IF(NOT(ISNUMBER(I1532)),0,IF(E1532="Oui",0,IF($B1532="Non - avec lien de dépendance",MIN(1129,I1532,$C1532),MIN(1129,I1532))))))</f>
        <v>Effectuez l’étape 1</v>
      </c>
      <c r="N1532" s="3" t="str">
        <f>IF(ISTEXT(CRHPrate),"Effectuez l’étape 1",IF(AND(INDEX(claimPeriodNo,MATCH('Étape 1) Taux'!$A$8,claimPeriods,0))&gt;17,INDEX(claimPeriodNo,MATCH('Étape 1) Taux'!$A$8,claimPeriods,0))&lt;20,revenueReduction&lt;0.1),0,IF(NOT(ISNUMBER(J1532)),0,IF(F1532="Oui",0,IF($B1532="Non - avec lien de dépendance",MIN(1129,J1532,$C1532),MIN(1129,J1532))))))</f>
        <v>Effectuez l’étape 1</v>
      </c>
      <c r="O1532" s="3" t="str">
        <f>IF(ISTEXT(CRHPrate),"Effectuez l’étape 1",IF(AND(INDEX(claimPeriodNo,MATCH('Étape 1) Taux'!$A$8,claimPeriods,0))&gt;17,INDEX(claimPeriodNo,MATCH('Étape 1) Taux'!$A$8,claimPeriods,0))&lt;20,revenueReduction&lt;0.1),0,IF(NOT(ISNUMBER(K1532)),0,IF(G1532="Oui",0,IF($B1532="Non - avec lien de dépendance",MIN(1129,K1532,$C1532),MIN(1129,K1532))))))</f>
        <v>Effectuez l’étape 1</v>
      </c>
      <c r="P1532" s="3">
        <f t="shared" si="23"/>
        <v>0</v>
      </c>
    </row>
    <row r="1533" spans="12:16" x14ac:dyDescent="0.3">
      <c r="L1533" s="3" t="str">
        <f>IF(ISTEXT(CRHPrate),"Effectuez l’étape 1",IF(AND(INDEX(claimPeriodNo,MATCH('Étape 1) Taux'!$A$8,claimPeriods,0))&gt;17,INDEX(claimPeriodNo,MATCH('Étape 1) Taux'!$A$8,claimPeriods,0))&lt;20,revenueReduction&lt;0.1),0,IF(NOT(ISNUMBER(H1533)),0,IF(D1533="Oui",0,IF($B1533="Non - avec lien de dépendance",MIN(1129,H1533,$C1533),MIN(1129,H1533))))))</f>
        <v>Effectuez l’étape 1</v>
      </c>
      <c r="M1533" s="3" t="str">
        <f>IF(ISTEXT(CRHPrate),"Effectuez l’étape 1",IF(AND(INDEX(claimPeriodNo,MATCH('Étape 1) Taux'!$A$8,claimPeriods,0))&gt;17,INDEX(claimPeriodNo,MATCH('Étape 1) Taux'!$A$8,claimPeriods,0))&lt;20,revenueReduction&lt;0.1),0,IF(NOT(ISNUMBER(I1533)),0,IF(E1533="Oui",0,IF($B1533="Non - avec lien de dépendance",MIN(1129,I1533,$C1533),MIN(1129,I1533))))))</f>
        <v>Effectuez l’étape 1</v>
      </c>
      <c r="N1533" s="3" t="str">
        <f>IF(ISTEXT(CRHPrate),"Effectuez l’étape 1",IF(AND(INDEX(claimPeriodNo,MATCH('Étape 1) Taux'!$A$8,claimPeriods,0))&gt;17,INDEX(claimPeriodNo,MATCH('Étape 1) Taux'!$A$8,claimPeriods,0))&lt;20,revenueReduction&lt;0.1),0,IF(NOT(ISNUMBER(J1533)),0,IF(F1533="Oui",0,IF($B1533="Non - avec lien de dépendance",MIN(1129,J1533,$C1533),MIN(1129,J1533))))))</f>
        <v>Effectuez l’étape 1</v>
      </c>
      <c r="O1533" s="3" t="str">
        <f>IF(ISTEXT(CRHPrate),"Effectuez l’étape 1",IF(AND(INDEX(claimPeriodNo,MATCH('Étape 1) Taux'!$A$8,claimPeriods,0))&gt;17,INDEX(claimPeriodNo,MATCH('Étape 1) Taux'!$A$8,claimPeriods,0))&lt;20,revenueReduction&lt;0.1),0,IF(NOT(ISNUMBER(K1533)),0,IF(G1533="Oui",0,IF($B1533="Non - avec lien de dépendance",MIN(1129,K1533,$C1533),MIN(1129,K1533))))))</f>
        <v>Effectuez l’étape 1</v>
      </c>
      <c r="P1533" s="3">
        <f t="shared" si="23"/>
        <v>0</v>
      </c>
    </row>
    <row r="1534" spans="12:16" x14ac:dyDescent="0.3">
      <c r="L1534" s="3" t="str">
        <f>IF(ISTEXT(CRHPrate),"Effectuez l’étape 1",IF(AND(INDEX(claimPeriodNo,MATCH('Étape 1) Taux'!$A$8,claimPeriods,0))&gt;17,INDEX(claimPeriodNo,MATCH('Étape 1) Taux'!$A$8,claimPeriods,0))&lt;20,revenueReduction&lt;0.1),0,IF(NOT(ISNUMBER(H1534)),0,IF(D1534="Oui",0,IF($B1534="Non - avec lien de dépendance",MIN(1129,H1534,$C1534),MIN(1129,H1534))))))</f>
        <v>Effectuez l’étape 1</v>
      </c>
      <c r="M1534" s="3" t="str">
        <f>IF(ISTEXT(CRHPrate),"Effectuez l’étape 1",IF(AND(INDEX(claimPeriodNo,MATCH('Étape 1) Taux'!$A$8,claimPeriods,0))&gt;17,INDEX(claimPeriodNo,MATCH('Étape 1) Taux'!$A$8,claimPeriods,0))&lt;20,revenueReduction&lt;0.1),0,IF(NOT(ISNUMBER(I1534)),0,IF(E1534="Oui",0,IF($B1534="Non - avec lien de dépendance",MIN(1129,I1534,$C1534),MIN(1129,I1534))))))</f>
        <v>Effectuez l’étape 1</v>
      </c>
      <c r="N1534" s="3" t="str">
        <f>IF(ISTEXT(CRHPrate),"Effectuez l’étape 1",IF(AND(INDEX(claimPeriodNo,MATCH('Étape 1) Taux'!$A$8,claimPeriods,0))&gt;17,INDEX(claimPeriodNo,MATCH('Étape 1) Taux'!$A$8,claimPeriods,0))&lt;20,revenueReduction&lt;0.1),0,IF(NOT(ISNUMBER(J1534)),0,IF(F1534="Oui",0,IF($B1534="Non - avec lien de dépendance",MIN(1129,J1534,$C1534),MIN(1129,J1534))))))</f>
        <v>Effectuez l’étape 1</v>
      </c>
      <c r="O1534" s="3" t="str">
        <f>IF(ISTEXT(CRHPrate),"Effectuez l’étape 1",IF(AND(INDEX(claimPeriodNo,MATCH('Étape 1) Taux'!$A$8,claimPeriods,0))&gt;17,INDEX(claimPeriodNo,MATCH('Étape 1) Taux'!$A$8,claimPeriods,0))&lt;20,revenueReduction&lt;0.1),0,IF(NOT(ISNUMBER(K1534)),0,IF(G1534="Oui",0,IF($B1534="Non - avec lien de dépendance",MIN(1129,K1534,$C1534),MIN(1129,K1534))))))</f>
        <v>Effectuez l’étape 1</v>
      </c>
      <c r="P1534" s="3">
        <f t="shared" si="23"/>
        <v>0</v>
      </c>
    </row>
    <row r="1535" spans="12:16" x14ac:dyDescent="0.3">
      <c r="L1535" s="3" t="str">
        <f>IF(ISTEXT(CRHPrate),"Effectuez l’étape 1",IF(AND(INDEX(claimPeriodNo,MATCH('Étape 1) Taux'!$A$8,claimPeriods,0))&gt;17,INDEX(claimPeriodNo,MATCH('Étape 1) Taux'!$A$8,claimPeriods,0))&lt;20,revenueReduction&lt;0.1),0,IF(NOT(ISNUMBER(H1535)),0,IF(D1535="Oui",0,IF($B1535="Non - avec lien de dépendance",MIN(1129,H1535,$C1535),MIN(1129,H1535))))))</f>
        <v>Effectuez l’étape 1</v>
      </c>
      <c r="M1535" s="3" t="str">
        <f>IF(ISTEXT(CRHPrate),"Effectuez l’étape 1",IF(AND(INDEX(claimPeriodNo,MATCH('Étape 1) Taux'!$A$8,claimPeriods,0))&gt;17,INDEX(claimPeriodNo,MATCH('Étape 1) Taux'!$A$8,claimPeriods,0))&lt;20,revenueReduction&lt;0.1),0,IF(NOT(ISNUMBER(I1535)),0,IF(E1535="Oui",0,IF($B1535="Non - avec lien de dépendance",MIN(1129,I1535,$C1535),MIN(1129,I1535))))))</f>
        <v>Effectuez l’étape 1</v>
      </c>
      <c r="N1535" s="3" t="str">
        <f>IF(ISTEXT(CRHPrate),"Effectuez l’étape 1",IF(AND(INDEX(claimPeriodNo,MATCH('Étape 1) Taux'!$A$8,claimPeriods,0))&gt;17,INDEX(claimPeriodNo,MATCH('Étape 1) Taux'!$A$8,claimPeriods,0))&lt;20,revenueReduction&lt;0.1),0,IF(NOT(ISNUMBER(J1535)),0,IF(F1535="Oui",0,IF($B1535="Non - avec lien de dépendance",MIN(1129,J1535,$C1535),MIN(1129,J1535))))))</f>
        <v>Effectuez l’étape 1</v>
      </c>
      <c r="O1535" s="3" t="str">
        <f>IF(ISTEXT(CRHPrate),"Effectuez l’étape 1",IF(AND(INDEX(claimPeriodNo,MATCH('Étape 1) Taux'!$A$8,claimPeriods,0))&gt;17,INDEX(claimPeriodNo,MATCH('Étape 1) Taux'!$A$8,claimPeriods,0))&lt;20,revenueReduction&lt;0.1),0,IF(NOT(ISNUMBER(K1535)),0,IF(G1535="Oui",0,IF($B1535="Non - avec lien de dépendance",MIN(1129,K1535,$C1535),MIN(1129,K1535))))))</f>
        <v>Effectuez l’étape 1</v>
      </c>
      <c r="P1535" s="3">
        <f t="shared" si="23"/>
        <v>0</v>
      </c>
    </row>
    <row r="1536" spans="12:16" x14ac:dyDescent="0.3">
      <c r="L1536" s="3" t="str">
        <f>IF(ISTEXT(CRHPrate),"Effectuez l’étape 1",IF(AND(INDEX(claimPeriodNo,MATCH('Étape 1) Taux'!$A$8,claimPeriods,0))&gt;17,INDEX(claimPeriodNo,MATCH('Étape 1) Taux'!$A$8,claimPeriods,0))&lt;20,revenueReduction&lt;0.1),0,IF(NOT(ISNUMBER(H1536)),0,IF(D1536="Oui",0,IF($B1536="Non - avec lien de dépendance",MIN(1129,H1536,$C1536),MIN(1129,H1536))))))</f>
        <v>Effectuez l’étape 1</v>
      </c>
      <c r="M1536" s="3" t="str">
        <f>IF(ISTEXT(CRHPrate),"Effectuez l’étape 1",IF(AND(INDEX(claimPeriodNo,MATCH('Étape 1) Taux'!$A$8,claimPeriods,0))&gt;17,INDEX(claimPeriodNo,MATCH('Étape 1) Taux'!$A$8,claimPeriods,0))&lt;20,revenueReduction&lt;0.1),0,IF(NOT(ISNUMBER(I1536)),0,IF(E1536="Oui",0,IF($B1536="Non - avec lien de dépendance",MIN(1129,I1536,$C1536),MIN(1129,I1536))))))</f>
        <v>Effectuez l’étape 1</v>
      </c>
      <c r="N1536" s="3" t="str">
        <f>IF(ISTEXT(CRHPrate),"Effectuez l’étape 1",IF(AND(INDEX(claimPeriodNo,MATCH('Étape 1) Taux'!$A$8,claimPeriods,0))&gt;17,INDEX(claimPeriodNo,MATCH('Étape 1) Taux'!$A$8,claimPeriods,0))&lt;20,revenueReduction&lt;0.1),0,IF(NOT(ISNUMBER(J1536)),0,IF(F1536="Oui",0,IF($B1536="Non - avec lien de dépendance",MIN(1129,J1536,$C1536),MIN(1129,J1536))))))</f>
        <v>Effectuez l’étape 1</v>
      </c>
      <c r="O1536" s="3" t="str">
        <f>IF(ISTEXT(CRHPrate),"Effectuez l’étape 1",IF(AND(INDEX(claimPeriodNo,MATCH('Étape 1) Taux'!$A$8,claimPeriods,0))&gt;17,INDEX(claimPeriodNo,MATCH('Étape 1) Taux'!$A$8,claimPeriods,0))&lt;20,revenueReduction&lt;0.1),0,IF(NOT(ISNUMBER(K1536)),0,IF(G1536="Oui",0,IF($B1536="Non - avec lien de dépendance",MIN(1129,K1536,$C1536),MIN(1129,K1536))))))</f>
        <v>Effectuez l’étape 1</v>
      </c>
      <c r="P1536" s="3">
        <f t="shared" si="23"/>
        <v>0</v>
      </c>
    </row>
    <row r="1537" spans="12:16" x14ac:dyDescent="0.3">
      <c r="L1537" s="3" t="str">
        <f>IF(ISTEXT(CRHPrate),"Effectuez l’étape 1",IF(AND(INDEX(claimPeriodNo,MATCH('Étape 1) Taux'!$A$8,claimPeriods,0))&gt;17,INDEX(claimPeriodNo,MATCH('Étape 1) Taux'!$A$8,claimPeriods,0))&lt;20,revenueReduction&lt;0.1),0,IF(NOT(ISNUMBER(H1537)),0,IF(D1537="Oui",0,IF($B1537="Non - avec lien de dépendance",MIN(1129,H1537,$C1537),MIN(1129,H1537))))))</f>
        <v>Effectuez l’étape 1</v>
      </c>
      <c r="M1537" s="3" t="str">
        <f>IF(ISTEXT(CRHPrate),"Effectuez l’étape 1",IF(AND(INDEX(claimPeriodNo,MATCH('Étape 1) Taux'!$A$8,claimPeriods,0))&gt;17,INDEX(claimPeriodNo,MATCH('Étape 1) Taux'!$A$8,claimPeriods,0))&lt;20,revenueReduction&lt;0.1),0,IF(NOT(ISNUMBER(I1537)),0,IF(E1537="Oui",0,IF($B1537="Non - avec lien de dépendance",MIN(1129,I1537,$C1537),MIN(1129,I1537))))))</f>
        <v>Effectuez l’étape 1</v>
      </c>
      <c r="N1537" s="3" t="str">
        <f>IF(ISTEXT(CRHPrate),"Effectuez l’étape 1",IF(AND(INDEX(claimPeriodNo,MATCH('Étape 1) Taux'!$A$8,claimPeriods,0))&gt;17,INDEX(claimPeriodNo,MATCH('Étape 1) Taux'!$A$8,claimPeriods,0))&lt;20,revenueReduction&lt;0.1),0,IF(NOT(ISNUMBER(J1537)),0,IF(F1537="Oui",0,IF($B1537="Non - avec lien de dépendance",MIN(1129,J1537,$C1537),MIN(1129,J1537))))))</f>
        <v>Effectuez l’étape 1</v>
      </c>
      <c r="O1537" s="3" t="str">
        <f>IF(ISTEXT(CRHPrate),"Effectuez l’étape 1",IF(AND(INDEX(claimPeriodNo,MATCH('Étape 1) Taux'!$A$8,claimPeriods,0))&gt;17,INDEX(claimPeriodNo,MATCH('Étape 1) Taux'!$A$8,claimPeriods,0))&lt;20,revenueReduction&lt;0.1),0,IF(NOT(ISNUMBER(K1537)),0,IF(G1537="Oui",0,IF($B1537="Non - avec lien de dépendance",MIN(1129,K1537,$C1537),MIN(1129,K1537))))))</f>
        <v>Effectuez l’étape 1</v>
      </c>
      <c r="P1537" s="3">
        <f t="shared" si="23"/>
        <v>0</v>
      </c>
    </row>
    <row r="1538" spans="12:16" x14ac:dyDescent="0.3">
      <c r="L1538" s="3" t="str">
        <f>IF(ISTEXT(CRHPrate),"Effectuez l’étape 1",IF(AND(INDEX(claimPeriodNo,MATCH('Étape 1) Taux'!$A$8,claimPeriods,0))&gt;17,INDEX(claimPeriodNo,MATCH('Étape 1) Taux'!$A$8,claimPeriods,0))&lt;20,revenueReduction&lt;0.1),0,IF(NOT(ISNUMBER(H1538)),0,IF(D1538="Oui",0,IF($B1538="Non - avec lien de dépendance",MIN(1129,H1538,$C1538),MIN(1129,H1538))))))</f>
        <v>Effectuez l’étape 1</v>
      </c>
      <c r="M1538" s="3" t="str">
        <f>IF(ISTEXT(CRHPrate),"Effectuez l’étape 1",IF(AND(INDEX(claimPeriodNo,MATCH('Étape 1) Taux'!$A$8,claimPeriods,0))&gt;17,INDEX(claimPeriodNo,MATCH('Étape 1) Taux'!$A$8,claimPeriods,0))&lt;20,revenueReduction&lt;0.1),0,IF(NOT(ISNUMBER(I1538)),0,IF(E1538="Oui",0,IF($B1538="Non - avec lien de dépendance",MIN(1129,I1538,$C1538),MIN(1129,I1538))))))</f>
        <v>Effectuez l’étape 1</v>
      </c>
      <c r="N1538" s="3" t="str">
        <f>IF(ISTEXT(CRHPrate),"Effectuez l’étape 1",IF(AND(INDEX(claimPeriodNo,MATCH('Étape 1) Taux'!$A$8,claimPeriods,0))&gt;17,INDEX(claimPeriodNo,MATCH('Étape 1) Taux'!$A$8,claimPeriods,0))&lt;20,revenueReduction&lt;0.1),0,IF(NOT(ISNUMBER(J1538)),0,IF(F1538="Oui",0,IF($B1538="Non - avec lien de dépendance",MIN(1129,J1538,$C1538),MIN(1129,J1538))))))</f>
        <v>Effectuez l’étape 1</v>
      </c>
      <c r="O1538" s="3" t="str">
        <f>IF(ISTEXT(CRHPrate),"Effectuez l’étape 1",IF(AND(INDEX(claimPeriodNo,MATCH('Étape 1) Taux'!$A$8,claimPeriods,0))&gt;17,INDEX(claimPeriodNo,MATCH('Étape 1) Taux'!$A$8,claimPeriods,0))&lt;20,revenueReduction&lt;0.1),0,IF(NOT(ISNUMBER(K1538)),0,IF(G1538="Oui",0,IF($B1538="Non - avec lien de dépendance",MIN(1129,K1538,$C1538),MIN(1129,K1538))))))</f>
        <v>Effectuez l’étape 1</v>
      </c>
      <c r="P1538" s="3">
        <f t="shared" si="23"/>
        <v>0</v>
      </c>
    </row>
    <row r="1539" spans="12:16" x14ac:dyDescent="0.3">
      <c r="L1539" s="3" t="str">
        <f>IF(ISTEXT(CRHPrate),"Effectuez l’étape 1",IF(AND(INDEX(claimPeriodNo,MATCH('Étape 1) Taux'!$A$8,claimPeriods,0))&gt;17,INDEX(claimPeriodNo,MATCH('Étape 1) Taux'!$A$8,claimPeriods,0))&lt;20,revenueReduction&lt;0.1),0,IF(NOT(ISNUMBER(H1539)),0,IF(D1539="Oui",0,IF($B1539="Non - avec lien de dépendance",MIN(1129,H1539,$C1539),MIN(1129,H1539))))))</f>
        <v>Effectuez l’étape 1</v>
      </c>
      <c r="M1539" s="3" t="str">
        <f>IF(ISTEXT(CRHPrate),"Effectuez l’étape 1",IF(AND(INDEX(claimPeriodNo,MATCH('Étape 1) Taux'!$A$8,claimPeriods,0))&gt;17,INDEX(claimPeriodNo,MATCH('Étape 1) Taux'!$A$8,claimPeriods,0))&lt;20,revenueReduction&lt;0.1),0,IF(NOT(ISNUMBER(I1539)),0,IF(E1539="Oui",0,IF($B1539="Non - avec lien de dépendance",MIN(1129,I1539,$C1539),MIN(1129,I1539))))))</f>
        <v>Effectuez l’étape 1</v>
      </c>
      <c r="N1539" s="3" t="str">
        <f>IF(ISTEXT(CRHPrate),"Effectuez l’étape 1",IF(AND(INDEX(claimPeriodNo,MATCH('Étape 1) Taux'!$A$8,claimPeriods,0))&gt;17,INDEX(claimPeriodNo,MATCH('Étape 1) Taux'!$A$8,claimPeriods,0))&lt;20,revenueReduction&lt;0.1),0,IF(NOT(ISNUMBER(J1539)),0,IF(F1539="Oui",0,IF($B1539="Non - avec lien de dépendance",MIN(1129,J1539,$C1539),MIN(1129,J1539))))))</f>
        <v>Effectuez l’étape 1</v>
      </c>
      <c r="O1539" s="3" t="str">
        <f>IF(ISTEXT(CRHPrate),"Effectuez l’étape 1",IF(AND(INDEX(claimPeriodNo,MATCH('Étape 1) Taux'!$A$8,claimPeriods,0))&gt;17,INDEX(claimPeriodNo,MATCH('Étape 1) Taux'!$A$8,claimPeriods,0))&lt;20,revenueReduction&lt;0.1),0,IF(NOT(ISNUMBER(K1539)),0,IF(G1539="Oui",0,IF($B1539="Non - avec lien de dépendance",MIN(1129,K1539,$C1539),MIN(1129,K1539))))))</f>
        <v>Effectuez l’étape 1</v>
      </c>
      <c r="P1539" s="3">
        <f t="shared" si="23"/>
        <v>0</v>
      </c>
    </row>
    <row r="1540" spans="12:16" x14ac:dyDescent="0.3">
      <c r="L1540" s="3" t="str">
        <f>IF(ISTEXT(CRHPrate),"Effectuez l’étape 1",IF(AND(INDEX(claimPeriodNo,MATCH('Étape 1) Taux'!$A$8,claimPeriods,0))&gt;17,INDEX(claimPeriodNo,MATCH('Étape 1) Taux'!$A$8,claimPeriods,0))&lt;20,revenueReduction&lt;0.1),0,IF(NOT(ISNUMBER(H1540)),0,IF(D1540="Oui",0,IF($B1540="Non - avec lien de dépendance",MIN(1129,H1540,$C1540),MIN(1129,H1540))))))</f>
        <v>Effectuez l’étape 1</v>
      </c>
      <c r="M1540" s="3" t="str">
        <f>IF(ISTEXT(CRHPrate),"Effectuez l’étape 1",IF(AND(INDEX(claimPeriodNo,MATCH('Étape 1) Taux'!$A$8,claimPeriods,0))&gt;17,INDEX(claimPeriodNo,MATCH('Étape 1) Taux'!$A$8,claimPeriods,0))&lt;20,revenueReduction&lt;0.1),0,IF(NOT(ISNUMBER(I1540)),0,IF(E1540="Oui",0,IF($B1540="Non - avec lien de dépendance",MIN(1129,I1540,$C1540),MIN(1129,I1540))))))</f>
        <v>Effectuez l’étape 1</v>
      </c>
      <c r="N1540" s="3" t="str">
        <f>IF(ISTEXT(CRHPrate),"Effectuez l’étape 1",IF(AND(INDEX(claimPeriodNo,MATCH('Étape 1) Taux'!$A$8,claimPeriods,0))&gt;17,INDEX(claimPeriodNo,MATCH('Étape 1) Taux'!$A$8,claimPeriods,0))&lt;20,revenueReduction&lt;0.1),0,IF(NOT(ISNUMBER(J1540)),0,IF(F1540="Oui",0,IF($B1540="Non - avec lien de dépendance",MIN(1129,J1540,$C1540),MIN(1129,J1540))))))</f>
        <v>Effectuez l’étape 1</v>
      </c>
      <c r="O1540" s="3" t="str">
        <f>IF(ISTEXT(CRHPrate),"Effectuez l’étape 1",IF(AND(INDEX(claimPeriodNo,MATCH('Étape 1) Taux'!$A$8,claimPeriods,0))&gt;17,INDEX(claimPeriodNo,MATCH('Étape 1) Taux'!$A$8,claimPeriods,0))&lt;20,revenueReduction&lt;0.1),0,IF(NOT(ISNUMBER(K1540)),0,IF(G1540="Oui",0,IF($B1540="Non - avec lien de dépendance",MIN(1129,K1540,$C1540),MIN(1129,K1540))))))</f>
        <v>Effectuez l’étape 1</v>
      </c>
      <c r="P1540" s="3">
        <f t="shared" si="23"/>
        <v>0</v>
      </c>
    </row>
    <row r="1541" spans="12:16" x14ac:dyDescent="0.3">
      <c r="L1541" s="3" t="str">
        <f>IF(ISTEXT(CRHPrate),"Effectuez l’étape 1",IF(AND(INDEX(claimPeriodNo,MATCH('Étape 1) Taux'!$A$8,claimPeriods,0))&gt;17,INDEX(claimPeriodNo,MATCH('Étape 1) Taux'!$A$8,claimPeriods,0))&lt;20,revenueReduction&lt;0.1),0,IF(NOT(ISNUMBER(H1541)),0,IF(D1541="Oui",0,IF($B1541="Non - avec lien de dépendance",MIN(1129,H1541,$C1541),MIN(1129,H1541))))))</f>
        <v>Effectuez l’étape 1</v>
      </c>
      <c r="M1541" s="3" t="str">
        <f>IF(ISTEXT(CRHPrate),"Effectuez l’étape 1",IF(AND(INDEX(claimPeriodNo,MATCH('Étape 1) Taux'!$A$8,claimPeriods,0))&gt;17,INDEX(claimPeriodNo,MATCH('Étape 1) Taux'!$A$8,claimPeriods,0))&lt;20,revenueReduction&lt;0.1),0,IF(NOT(ISNUMBER(I1541)),0,IF(E1541="Oui",0,IF($B1541="Non - avec lien de dépendance",MIN(1129,I1541,$C1541),MIN(1129,I1541))))))</f>
        <v>Effectuez l’étape 1</v>
      </c>
      <c r="N1541" s="3" t="str">
        <f>IF(ISTEXT(CRHPrate),"Effectuez l’étape 1",IF(AND(INDEX(claimPeriodNo,MATCH('Étape 1) Taux'!$A$8,claimPeriods,0))&gt;17,INDEX(claimPeriodNo,MATCH('Étape 1) Taux'!$A$8,claimPeriods,0))&lt;20,revenueReduction&lt;0.1),0,IF(NOT(ISNUMBER(J1541)),0,IF(F1541="Oui",0,IF($B1541="Non - avec lien de dépendance",MIN(1129,J1541,$C1541),MIN(1129,J1541))))))</f>
        <v>Effectuez l’étape 1</v>
      </c>
      <c r="O1541" s="3" t="str">
        <f>IF(ISTEXT(CRHPrate),"Effectuez l’étape 1",IF(AND(INDEX(claimPeriodNo,MATCH('Étape 1) Taux'!$A$8,claimPeriods,0))&gt;17,INDEX(claimPeriodNo,MATCH('Étape 1) Taux'!$A$8,claimPeriods,0))&lt;20,revenueReduction&lt;0.1),0,IF(NOT(ISNUMBER(K1541)),0,IF(G1541="Oui",0,IF($B1541="Non - avec lien de dépendance",MIN(1129,K1541,$C1541),MIN(1129,K1541))))))</f>
        <v>Effectuez l’étape 1</v>
      </c>
      <c r="P1541" s="3">
        <f t="shared" si="23"/>
        <v>0</v>
      </c>
    </row>
    <row r="1542" spans="12:16" x14ac:dyDescent="0.3">
      <c r="L1542" s="3" t="str">
        <f>IF(ISTEXT(CRHPrate),"Effectuez l’étape 1",IF(AND(INDEX(claimPeriodNo,MATCH('Étape 1) Taux'!$A$8,claimPeriods,0))&gt;17,INDEX(claimPeriodNo,MATCH('Étape 1) Taux'!$A$8,claimPeriods,0))&lt;20,revenueReduction&lt;0.1),0,IF(NOT(ISNUMBER(H1542)),0,IF(D1542="Oui",0,IF($B1542="Non - avec lien de dépendance",MIN(1129,H1542,$C1542),MIN(1129,H1542))))))</f>
        <v>Effectuez l’étape 1</v>
      </c>
      <c r="M1542" s="3" t="str">
        <f>IF(ISTEXT(CRHPrate),"Effectuez l’étape 1",IF(AND(INDEX(claimPeriodNo,MATCH('Étape 1) Taux'!$A$8,claimPeriods,0))&gt;17,INDEX(claimPeriodNo,MATCH('Étape 1) Taux'!$A$8,claimPeriods,0))&lt;20,revenueReduction&lt;0.1),0,IF(NOT(ISNUMBER(I1542)),0,IF(E1542="Oui",0,IF($B1542="Non - avec lien de dépendance",MIN(1129,I1542,$C1542),MIN(1129,I1542))))))</f>
        <v>Effectuez l’étape 1</v>
      </c>
      <c r="N1542" s="3" t="str">
        <f>IF(ISTEXT(CRHPrate),"Effectuez l’étape 1",IF(AND(INDEX(claimPeriodNo,MATCH('Étape 1) Taux'!$A$8,claimPeriods,0))&gt;17,INDEX(claimPeriodNo,MATCH('Étape 1) Taux'!$A$8,claimPeriods,0))&lt;20,revenueReduction&lt;0.1),0,IF(NOT(ISNUMBER(J1542)),0,IF(F1542="Oui",0,IF($B1542="Non - avec lien de dépendance",MIN(1129,J1542,$C1542),MIN(1129,J1542))))))</f>
        <v>Effectuez l’étape 1</v>
      </c>
      <c r="O1542" s="3" t="str">
        <f>IF(ISTEXT(CRHPrate),"Effectuez l’étape 1",IF(AND(INDEX(claimPeriodNo,MATCH('Étape 1) Taux'!$A$8,claimPeriods,0))&gt;17,INDEX(claimPeriodNo,MATCH('Étape 1) Taux'!$A$8,claimPeriods,0))&lt;20,revenueReduction&lt;0.1),0,IF(NOT(ISNUMBER(K1542)),0,IF(G1542="Oui",0,IF($B1542="Non - avec lien de dépendance",MIN(1129,K1542,$C1542),MIN(1129,K1542))))))</f>
        <v>Effectuez l’étape 1</v>
      </c>
      <c r="P1542" s="3">
        <f t="shared" si="23"/>
        <v>0</v>
      </c>
    </row>
    <row r="1543" spans="12:16" x14ac:dyDescent="0.3">
      <c r="L1543" s="3" t="str">
        <f>IF(ISTEXT(CRHPrate),"Effectuez l’étape 1",IF(AND(INDEX(claimPeriodNo,MATCH('Étape 1) Taux'!$A$8,claimPeriods,0))&gt;17,INDEX(claimPeriodNo,MATCH('Étape 1) Taux'!$A$8,claimPeriods,0))&lt;20,revenueReduction&lt;0.1),0,IF(NOT(ISNUMBER(H1543)),0,IF(D1543="Oui",0,IF($B1543="Non - avec lien de dépendance",MIN(1129,H1543,$C1543),MIN(1129,H1543))))))</f>
        <v>Effectuez l’étape 1</v>
      </c>
      <c r="M1543" s="3" t="str">
        <f>IF(ISTEXT(CRHPrate),"Effectuez l’étape 1",IF(AND(INDEX(claimPeriodNo,MATCH('Étape 1) Taux'!$A$8,claimPeriods,0))&gt;17,INDEX(claimPeriodNo,MATCH('Étape 1) Taux'!$A$8,claimPeriods,0))&lt;20,revenueReduction&lt;0.1),0,IF(NOT(ISNUMBER(I1543)),0,IF(E1543="Oui",0,IF($B1543="Non - avec lien de dépendance",MIN(1129,I1543,$C1543),MIN(1129,I1543))))))</f>
        <v>Effectuez l’étape 1</v>
      </c>
      <c r="N1543" s="3" t="str">
        <f>IF(ISTEXT(CRHPrate),"Effectuez l’étape 1",IF(AND(INDEX(claimPeriodNo,MATCH('Étape 1) Taux'!$A$8,claimPeriods,0))&gt;17,INDEX(claimPeriodNo,MATCH('Étape 1) Taux'!$A$8,claimPeriods,0))&lt;20,revenueReduction&lt;0.1),0,IF(NOT(ISNUMBER(J1543)),0,IF(F1543="Oui",0,IF($B1543="Non - avec lien de dépendance",MIN(1129,J1543,$C1543),MIN(1129,J1543))))))</f>
        <v>Effectuez l’étape 1</v>
      </c>
      <c r="O1543" s="3" t="str">
        <f>IF(ISTEXT(CRHPrate),"Effectuez l’étape 1",IF(AND(INDEX(claimPeriodNo,MATCH('Étape 1) Taux'!$A$8,claimPeriods,0))&gt;17,INDEX(claimPeriodNo,MATCH('Étape 1) Taux'!$A$8,claimPeriods,0))&lt;20,revenueReduction&lt;0.1),0,IF(NOT(ISNUMBER(K1543)),0,IF(G1543="Oui",0,IF($B1543="Non - avec lien de dépendance",MIN(1129,K1543,$C1543),MIN(1129,K1543))))))</f>
        <v>Effectuez l’étape 1</v>
      </c>
      <c r="P1543" s="3">
        <f t="shared" ref="P1543:P1606" si="24">IF(AND(COUNT(B1543:K1543)&gt;0,OR(AND(NOT(ISNUMBER($C1543)),$B1543&lt;&gt;"Oui - sans lien de dépendance"),COUNT(H1543:K1543)&lt;&gt;4,ISBLANK($B1543))),"Remplissez tous les montants",SUM(L1543:O1543))</f>
        <v>0</v>
      </c>
    </row>
    <row r="1544" spans="12:16" x14ac:dyDescent="0.3">
      <c r="L1544" s="3" t="str">
        <f>IF(ISTEXT(CRHPrate),"Effectuez l’étape 1",IF(AND(INDEX(claimPeriodNo,MATCH('Étape 1) Taux'!$A$8,claimPeriods,0))&gt;17,INDEX(claimPeriodNo,MATCH('Étape 1) Taux'!$A$8,claimPeriods,0))&lt;20,revenueReduction&lt;0.1),0,IF(NOT(ISNUMBER(H1544)),0,IF(D1544="Oui",0,IF($B1544="Non - avec lien de dépendance",MIN(1129,H1544,$C1544),MIN(1129,H1544))))))</f>
        <v>Effectuez l’étape 1</v>
      </c>
      <c r="M1544" s="3" t="str">
        <f>IF(ISTEXT(CRHPrate),"Effectuez l’étape 1",IF(AND(INDEX(claimPeriodNo,MATCH('Étape 1) Taux'!$A$8,claimPeriods,0))&gt;17,INDEX(claimPeriodNo,MATCH('Étape 1) Taux'!$A$8,claimPeriods,0))&lt;20,revenueReduction&lt;0.1),0,IF(NOT(ISNUMBER(I1544)),0,IF(E1544="Oui",0,IF($B1544="Non - avec lien de dépendance",MIN(1129,I1544,$C1544),MIN(1129,I1544))))))</f>
        <v>Effectuez l’étape 1</v>
      </c>
      <c r="N1544" s="3" t="str">
        <f>IF(ISTEXT(CRHPrate),"Effectuez l’étape 1",IF(AND(INDEX(claimPeriodNo,MATCH('Étape 1) Taux'!$A$8,claimPeriods,0))&gt;17,INDEX(claimPeriodNo,MATCH('Étape 1) Taux'!$A$8,claimPeriods,0))&lt;20,revenueReduction&lt;0.1),0,IF(NOT(ISNUMBER(J1544)),0,IF(F1544="Oui",0,IF($B1544="Non - avec lien de dépendance",MIN(1129,J1544,$C1544),MIN(1129,J1544))))))</f>
        <v>Effectuez l’étape 1</v>
      </c>
      <c r="O1544" s="3" t="str">
        <f>IF(ISTEXT(CRHPrate),"Effectuez l’étape 1",IF(AND(INDEX(claimPeriodNo,MATCH('Étape 1) Taux'!$A$8,claimPeriods,0))&gt;17,INDEX(claimPeriodNo,MATCH('Étape 1) Taux'!$A$8,claimPeriods,0))&lt;20,revenueReduction&lt;0.1),0,IF(NOT(ISNUMBER(K1544)),0,IF(G1544="Oui",0,IF($B1544="Non - avec lien de dépendance",MIN(1129,K1544,$C1544),MIN(1129,K1544))))))</f>
        <v>Effectuez l’étape 1</v>
      </c>
      <c r="P1544" s="3">
        <f t="shared" si="24"/>
        <v>0</v>
      </c>
    </row>
    <row r="1545" spans="12:16" x14ac:dyDescent="0.3">
      <c r="L1545" s="3" t="str">
        <f>IF(ISTEXT(CRHPrate),"Effectuez l’étape 1",IF(AND(INDEX(claimPeriodNo,MATCH('Étape 1) Taux'!$A$8,claimPeriods,0))&gt;17,INDEX(claimPeriodNo,MATCH('Étape 1) Taux'!$A$8,claimPeriods,0))&lt;20,revenueReduction&lt;0.1),0,IF(NOT(ISNUMBER(H1545)),0,IF(D1545="Oui",0,IF($B1545="Non - avec lien de dépendance",MIN(1129,H1545,$C1545),MIN(1129,H1545))))))</f>
        <v>Effectuez l’étape 1</v>
      </c>
      <c r="M1545" s="3" t="str">
        <f>IF(ISTEXT(CRHPrate),"Effectuez l’étape 1",IF(AND(INDEX(claimPeriodNo,MATCH('Étape 1) Taux'!$A$8,claimPeriods,0))&gt;17,INDEX(claimPeriodNo,MATCH('Étape 1) Taux'!$A$8,claimPeriods,0))&lt;20,revenueReduction&lt;0.1),0,IF(NOT(ISNUMBER(I1545)),0,IF(E1545="Oui",0,IF($B1545="Non - avec lien de dépendance",MIN(1129,I1545,$C1545),MIN(1129,I1545))))))</f>
        <v>Effectuez l’étape 1</v>
      </c>
      <c r="N1545" s="3" t="str">
        <f>IF(ISTEXT(CRHPrate),"Effectuez l’étape 1",IF(AND(INDEX(claimPeriodNo,MATCH('Étape 1) Taux'!$A$8,claimPeriods,0))&gt;17,INDEX(claimPeriodNo,MATCH('Étape 1) Taux'!$A$8,claimPeriods,0))&lt;20,revenueReduction&lt;0.1),0,IF(NOT(ISNUMBER(J1545)),0,IF(F1545="Oui",0,IF($B1545="Non - avec lien de dépendance",MIN(1129,J1545,$C1545),MIN(1129,J1545))))))</f>
        <v>Effectuez l’étape 1</v>
      </c>
      <c r="O1545" s="3" t="str">
        <f>IF(ISTEXT(CRHPrate),"Effectuez l’étape 1",IF(AND(INDEX(claimPeriodNo,MATCH('Étape 1) Taux'!$A$8,claimPeriods,0))&gt;17,INDEX(claimPeriodNo,MATCH('Étape 1) Taux'!$A$8,claimPeriods,0))&lt;20,revenueReduction&lt;0.1),0,IF(NOT(ISNUMBER(K1545)),0,IF(G1545="Oui",0,IF($B1545="Non - avec lien de dépendance",MIN(1129,K1545,$C1545),MIN(1129,K1545))))))</f>
        <v>Effectuez l’étape 1</v>
      </c>
      <c r="P1545" s="3">
        <f t="shared" si="24"/>
        <v>0</v>
      </c>
    </row>
    <row r="1546" spans="12:16" x14ac:dyDescent="0.3">
      <c r="L1546" s="3" t="str">
        <f>IF(ISTEXT(CRHPrate),"Effectuez l’étape 1",IF(AND(INDEX(claimPeriodNo,MATCH('Étape 1) Taux'!$A$8,claimPeriods,0))&gt;17,INDEX(claimPeriodNo,MATCH('Étape 1) Taux'!$A$8,claimPeriods,0))&lt;20,revenueReduction&lt;0.1),0,IF(NOT(ISNUMBER(H1546)),0,IF(D1546="Oui",0,IF($B1546="Non - avec lien de dépendance",MIN(1129,H1546,$C1546),MIN(1129,H1546))))))</f>
        <v>Effectuez l’étape 1</v>
      </c>
      <c r="M1546" s="3" t="str">
        <f>IF(ISTEXT(CRHPrate),"Effectuez l’étape 1",IF(AND(INDEX(claimPeriodNo,MATCH('Étape 1) Taux'!$A$8,claimPeriods,0))&gt;17,INDEX(claimPeriodNo,MATCH('Étape 1) Taux'!$A$8,claimPeriods,0))&lt;20,revenueReduction&lt;0.1),0,IF(NOT(ISNUMBER(I1546)),0,IF(E1546="Oui",0,IF($B1546="Non - avec lien de dépendance",MIN(1129,I1546,$C1546),MIN(1129,I1546))))))</f>
        <v>Effectuez l’étape 1</v>
      </c>
      <c r="N1546" s="3" t="str">
        <f>IF(ISTEXT(CRHPrate),"Effectuez l’étape 1",IF(AND(INDEX(claimPeriodNo,MATCH('Étape 1) Taux'!$A$8,claimPeriods,0))&gt;17,INDEX(claimPeriodNo,MATCH('Étape 1) Taux'!$A$8,claimPeriods,0))&lt;20,revenueReduction&lt;0.1),0,IF(NOT(ISNUMBER(J1546)),0,IF(F1546="Oui",0,IF($B1546="Non - avec lien de dépendance",MIN(1129,J1546,$C1546),MIN(1129,J1546))))))</f>
        <v>Effectuez l’étape 1</v>
      </c>
      <c r="O1546" s="3" t="str">
        <f>IF(ISTEXT(CRHPrate),"Effectuez l’étape 1",IF(AND(INDEX(claimPeriodNo,MATCH('Étape 1) Taux'!$A$8,claimPeriods,0))&gt;17,INDEX(claimPeriodNo,MATCH('Étape 1) Taux'!$A$8,claimPeriods,0))&lt;20,revenueReduction&lt;0.1),0,IF(NOT(ISNUMBER(K1546)),0,IF(G1546="Oui",0,IF($B1546="Non - avec lien de dépendance",MIN(1129,K1546,$C1546),MIN(1129,K1546))))))</f>
        <v>Effectuez l’étape 1</v>
      </c>
      <c r="P1546" s="3">
        <f t="shared" si="24"/>
        <v>0</v>
      </c>
    </row>
    <row r="1547" spans="12:16" x14ac:dyDescent="0.3">
      <c r="L1547" s="3" t="str">
        <f>IF(ISTEXT(CRHPrate),"Effectuez l’étape 1",IF(AND(INDEX(claimPeriodNo,MATCH('Étape 1) Taux'!$A$8,claimPeriods,0))&gt;17,INDEX(claimPeriodNo,MATCH('Étape 1) Taux'!$A$8,claimPeriods,0))&lt;20,revenueReduction&lt;0.1),0,IF(NOT(ISNUMBER(H1547)),0,IF(D1547="Oui",0,IF($B1547="Non - avec lien de dépendance",MIN(1129,H1547,$C1547),MIN(1129,H1547))))))</f>
        <v>Effectuez l’étape 1</v>
      </c>
      <c r="M1547" s="3" t="str">
        <f>IF(ISTEXT(CRHPrate),"Effectuez l’étape 1",IF(AND(INDEX(claimPeriodNo,MATCH('Étape 1) Taux'!$A$8,claimPeriods,0))&gt;17,INDEX(claimPeriodNo,MATCH('Étape 1) Taux'!$A$8,claimPeriods,0))&lt;20,revenueReduction&lt;0.1),0,IF(NOT(ISNUMBER(I1547)),0,IF(E1547="Oui",0,IF($B1547="Non - avec lien de dépendance",MIN(1129,I1547,$C1547),MIN(1129,I1547))))))</f>
        <v>Effectuez l’étape 1</v>
      </c>
      <c r="N1547" s="3" t="str">
        <f>IF(ISTEXT(CRHPrate),"Effectuez l’étape 1",IF(AND(INDEX(claimPeriodNo,MATCH('Étape 1) Taux'!$A$8,claimPeriods,0))&gt;17,INDEX(claimPeriodNo,MATCH('Étape 1) Taux'!$A$8,claimPeriods,0))&lt;20,revenueReduction&lt;0.1),0,IF(NOT(ISNUMBER(J1547)),0,IF(F1547="Oui",0,IF($B1547="Non - avec lien de dépendance",MIN(1129,J1547,$C1547),MIN(1129,J1547))))))</f>
        <v>Effectuez l’étape 1</v>
      </c>
      <c r="O1547" s="3" t="str">
        <f>IF(ISTEXT(CRHPrate),"Effectuez l’étape 1",IF(AND(INDEX(claimPeriodNo,MATCH('Étape 1) Taux'!$A$8,claimPeriods,0))&gt;17,INDEX(claimPeriodNo,MATCH('Étape 1) Taux'!$A$8,claimPeriods,0))&lt;20,revenueReduction&lt;0.1),0,IF(NOT(ISNUMBER(K1547)),0,IF(G1547="Oui",0,IF($B1547="Non - avec lien de dépendance",MIN(1129,K1547,$C1547),MIN(1129,K1547))))))</f>
        <v>Effectuez l’étape 1</v>
      </c>
      <c r="P1547" s="3">
        <f t="shared" si="24"/>
        <v>0</v>
      </c>
    </row>
    <row r="1548" spans="12:16" x14ac:dyDescent="0.3">
      <c r="L1548" s="3" t="str">
        <f>IF(ISTEXT(CRHPrate),"Effectuez l’étape 1",IF(AND(INDEX(claimPeriodNo,MATCH('Étape 1) Taux'!$A$8,claimPeriods,0))&gt;17,INDEX(claimPeriodNo,MATCH('Étape 1) Taux'!$A$8,claimPeriods,0))&lt;20,revenueReduction&lt;0.1),0,IF(NOT(ISNUMBER(H1548)),0,IF(D1548="Oui",0,IF($B1548="Non - avec lien de dépendance",MIN(1129,H1548,$C1548),MIN(1129,H1548))))))</f>
        <v>Effectuez l’étape 1</v>
      </c>
      <c r="M1548" s="3" t="str">
        <f>IF(ISTEXT(CRHPrate),"Effectuez l’étape 1",IF(AND(INDEX(claimPeriodNo,MATCH('Étape 1) Taux'!$A$8,claimPeriods,0))&gt;17,INDEX(claimPeriodNo,MATCH('Étape 1) Taux'!$A$8,claimPeriods,0))&lt;20,revenueReduction&lt;0.1),0,IF(NOT(ISNUMBER(I1548)),0,IF(E1548="Oui",0,IF($B1548="Non - avec lien de dépendance",MIN(1129,I1548,$C1548),MIN(1129,I1548))))))</f>
        <v>Effectuez l’étape 1</v>
      </c>
      <c r="N1548" s="3" t="str">
        <f>IF(ISTEXT(CRHPrate),"Effectuez l’étape 1",IF(AND(INDEX(claimPeriodNo,MATCH('Étape 1) Taux'!$A$8,claimPeriods,0))&gt;17,INDEX(claimPeriodNo,MATCH('Étape 1) Taux'!$A$8,claimPeriods,0))&lt;20,revenueReduction&lt;0.1),0,IF(NOT(ISNUMBER(J1548)),0,IF(F1548="Oui",0,IF($B1548="Non - avec lien de dépendance",MIN(1129,J1548,$C1548),MIN(1129,J1548))))))</f>
        <v>Effectuez l’étape 1</v>
      </c>
      <c r="O1548" s="3" t="str">
        <f>IF(ISTEXT(CRHPrate),"Effectuez l’étape 1",IF(AND(INDEX(claimPeriodNo,MATCH('Étape 1) Taux'!$A$8,claimPeriods,0))&gt;17,INDEX(claimPeriodNo,MATCH('Étape 1) Taux'!$A$8,claimPeriods,0))&lt;20,revenueReduction&lt;0.1),0,IF(NOT(ISNUMBER(K1548)),0,IF(G1548="Oui",0,IF($B1548="Non - avec lien de dépendance",MIN(1129,K1548,$C1548),MIN(1129,K1548))))))</f>
        <v>Effectuez l’étape 1</v>
      </c>
      <c r="P1548" s="3">
        <f t="shared" si="24"/>
        <v>0</v>
      </c>
    </row>
    <row r="1549" spans="12:16" x14ac:dyDescent="0.3">
      <c r="L1549" s="3" t="str">
        <f>IF(ISTEXT(CRHPrate),"Effectuez l’étape 1",IF(AND(INDEX(claimPeriodNo,MATCH('Étape 1) Taux'!$A$8,claimPeriods,0))&gt;17,INDEX(claimPeriodNo,MATCH('Étape 1) Taux'!$A$8,claimPeriods,0))&lt;20,revenueReduction&lt;0.1),0,IF(NOT(ISNUMBER(H1549)),0,IF(D1549="Oui",0,IF($B1549="Non - avec lien de dépendance",MIN(1129,H1549,$C1549),MIN(1129,H1549))))))</f>
        <v>Effectuez l’étape 1</v>
      </c>
      <c r="M1549" s="3" t="str">
        <f>IF(ISTEXT(CRHPrate),"Effectuez l’étape 1",IF(AND(INDEX(claimPeriodNo,MATCH('Étape 1) Taux'!$A$8,claimPeriods,0))&gt;17,INDEX(claimPeriodNo,MATCH('Étape 1) Taux'!$A$8,claimPeriods,0))&lt;20,revenueReduction&lt;0.1),0,IF(NOT(ISNUMBER(I1549)),0,IF(E1549="Oui",0,IF($B1549="Non - avec lien de dépendance",MIN(1129,I1549,$C1549),MIN(1129,I1549))))))</f>
        <v>Effectuez l’étape 1</v>
      </c>
      <c r="N1549" s="3" t="str">
        <f>IF(ISTEXT(CRHPrate),"Effectuez l’étape 1",IF(AND(INDEX(claimPeriodNo,MATCH('Étape 1) Taux'!$A$8,claimPeriods,0))&gt;17,INDEX(claimPeriodNo,MATCH('Étape 1) Taux'!$A$8,claimPeriods,0))&lt;20,revenueReduction&lt;0.1),0,IF(NOT(ISNUMBER(J1549)),0,IF(F1549="Oui",0,IF($B1549="Non - avec lien de dépendance",MIN(1129,J1549,$C1549),MIN(1129,J1549))))))</f>
        <v>Effectuez l’étape 1</v>
      </c>
      <c r="O1549" s="3" t="str">
        <f>IF(ISTEXT(CRHPrate),"Effectuez l’étape 1",IF(AND(INDEX(claimPeriodNo,MATCH('Étape 1) Taux'!$A$8,claimPeriods,0))&gt;17,INDEX(claimPeriodNo,MATCH('Étape 1) Taux'!$A$8,claimPeriods,0))&lt;20,revenueReduction&lt;0.1),0,IF(NOT(ISNUMBER(K1549)),0,IF(G1549="Oui",0,IF($B1549="Non - avec lien de dépendance",MIN(1129,K1549,$C1549),MIN(1129,K1549))))))</f>
        <v>Effectuez l’étape 1</v>
      </c>
      <c r="P1549" s="3">
        <f t="shared" si="24"/>
        <v>0</v>
      </c>
    </row>
    <row r="1550" spans="12:16" x14ac:dyDescent="0.3">
      <c r="L1550" s="3" t="str">
        <f>IF(ISTEXT(CRHPrate),"Effectuez l’étape 1",IF(AND(INDEX(claimPeriodNo,MATCH('Étape 1) Taux'!$A$8,claimPeriods,0))&gt;17,INDEX(claimPeriodNo,MATCH('Étape 1) Taux'!$A$8,claimPeriods,0))&lt;20,revenueReduction&lt;0.1),0,IF(NOT(ISNUMBER(H1550)),0,IF(D1550="Oui",0,IF($B1550="Non - avec lien de dépendance",MIN(1129,H1550,$C1550),MIN(1129,H1550))))))</f>
        <v>Effectuez l’étape 1</v>
      </c>
      <c r="M1550" s="3" t="str">
        <f>IF(ISTEXT(CRHPrate),"Effectuez l’étape 1",IF(AND(INDEX(claimPeriodNo,MATCH('Étape 1) Taux'!$A$8,claimPeriods,0))&gt;17,INDEX(claimPeriodNo,MATCH('Étape 1) Taux'!$A$8,claimPeriods,0))&lt;20,revenueReduction&lt;0.1),0,IF(NOT(ISNUMBER(I1550)),0,IF(E1550="Oui",0,IF($B1550="Non - avec lien de dépendance",MIN(1129,I1550,$C1550),MIN(1129,I1550))))))</f>
        <v>Effectuez l’étape 1</v>
      </c>
      <c r="N1550" s="3" t="str">
        <f>IF(ISTEXT(CRHPrate),"Effectuez l’étape 1",IF(AND(INDEX(claimPeriodNo,MATCH('Étape 1) Taux'!$A$8,claimPeriods,0))&gt;17,INDEX(claimPeriodNo,MATCH('Étape 1) Taux'!$A$8,claimPeriods,0))&lt;20,revenueReduction&lt;0.1),0,IF(NOT(ISNUMBER(J1550)),0,IF(F1550="Oui",0,IF($B1550="Non - avec lien de dépendance",MIN(1129,J1550,$C1550),MIN(1129,J1550))))))</f>
        <v>Effectuez l’étape 1</v>
      </c>
      <c r="O1550" s="3" t="str">
        <f>IF(ISTEXT(CRHPrate),"Effectuez l’étape 1",IF(AND(INDEX(claimPeriodNo,MATCH('Étape 1) Taux'!$A$8,claimPeriods,0))&gt;17,INDEX(claimPeriodNo,MATCH('Étape 1) Taux'!$A$8,claimPeriods,0))&lt;20,revenueReduction&lt;0.1),0,IF(NOT(ISNUMBER(K1550)),0,IF(G1550="Oui",0,IF($B1550="Non - avec lien de dépendance",MIN(1129,K1550,$C1550),MIN(1129,K1550))))))</f>
        <v>Effectuez l’étape 1</v>
      </c>
      <c r="P1550" s="3">
        <f t="shared" si="24"/>
        <v>0</v>
      </c>
    </row>
    <row r="1551" spans="12:16" x14ac:dyDescent="0.3">
      <c r="L1551" s="3" t="str">
        <f>IF(ISTEXT(CRHPrate),"Effectuez l’étape 1",IF(AND(INDEX(claimPeriodNo,MATCH('Étape 1) Taux'!$A$8,claimPeriods,0))&gt;17,INDEX(claimPeriodNo,MATCH('Étape 1) Taux'!$A$8,claimPeriods,0))&lt;20,revenueReduction&lt;0.1),0,IF(NOT(ISNUMBER(H1551)),0,IF(D1551="Oui",0,IF($B1551="Non - avec lien de dépendance",MIN(1129,H1551,$C1551),MIN(1129,H1551))))))</f>
        <v>Effectuez l’étape 1</v>
      </c>
      <c r="M1551" s="3" t="str">
        <f>IF(ISTEXT(CRHPrate),"Effectuez l’étape 1",IF(AND(INDEX(claimPeriodNo,MATCH('Étape 1) Taux'!$A$8,claimPeriods,0))&gt;17,INDEX(claimPeriodNo,MATCH('Étape 1) Taux'!$A$8,claimPeriods,0))&lt;20,revenueReduction&lt;0.1),0,IF(NOT(ISNUMBER(I1551)),0,IF(E1551="Oui",0,IF($B1551="Non - avec lien de dépendance",MIN(1129,I1551,$C1551),MIN(1129,I1551))))))</f>
        <v>Effectuez l’étape 1</v>
      </c>
      <c r="N1551" s="3" t="str">
        <f>IF(ISTEXT(CRHPrate),"Effectuez l’étape 1",IF(AND(INDEX(claimPeriodNo,MATCH('Étape 1) Taux'!$A$8,claimPeriods,0))&gt;17,INDEX(claimPeriodNo,MATCH('Étape 1) Taux'!$A$8,claimPeriods,0))&lt;20,revenueReduction&lt;0.1),0,IF(NOT(ISNUMBER(J1551)),0,IF(F1551="Oui",0,IF($B1551="Non - avec lien de dépendance",MIN(1129,J1551,$C1551),MIN(1129,J1551))))))</f>
        <v>Effectuez l’étape 1</v>
      </c>
      <c r="O1551" s="3" t="str">
        <f>IF(ISTEXT(CRHPrate),"Effectuez l’étape 1",IF(AND(INDEX(claimPeriodNo,MATCH('Étape 1) Taux'!$A$8,claimPeriods,0))&gt;17,INDEX(claimPeriodNo,MATCH('Étape 1) Taux'!$A$8,claimPeriods,0))&lt;20,revenueReduction&lt;0.1),0,IF(NOT(ISNUMBER(K1551)),0,IF(G1551="Oui",0,IF($B1551="Non - avec lien de dépendance",MIN(1129,K1551,$C1551),MIN(1129,K1551))))))</f>
        <v>Effectuez l’étape 1</v>
      </c>
      <c r="P1551" s="3">
        <f t="shared" si="24"/>
        <v>0</v>
      </c>
    </row>
    <row r="1552" spans="12:16" x14ac:dyDescent="0.3">
      <c r="L1552" s="3" t="str">
        <f>IF(ISTEXT(CRHPrate),"Effectuez l’étape 1",IF(AND(INDEX(claimPeriodNo,MATCH('Étape 1) Taux'!$A$8,claimPeriods,0))&gt;17,INDEX(claimPeriodNo,MATCH('Étape 1) Taux'!$A$8,claimPeriods,0))&lt;20,revenueReduction&lt;0.1),0,IF(NOT(ISNUMBER(H1552)),0,IF(D1552="Oui",0,IF($B1552="Non - avec lien de dépendance",MIN(1129,H1552,$C1552),MIN(1129,H1552))))))</f>
        <v>Effectuez l’étape 1</v>
      </c>
      <c r="M1552" s="3" t="str">
        <f>IF(ISTEXT(CRHPrate),"Effectuez l’étape 1",IF(AND(INDEX(claimPeriodNo,MATCH('Étape 1) Taux'!$A$8,claimPeriods,0))&gt;17,INDEX(claimPeriodNo,MATCH('Étape 1) Taux'!$A$8,claimPeriods,0))&lt;20,revenueReduction&lt;0.1),0,IF(NOT(ISNUMBER(I1552)),0,IF(E1552="Oui",0,IF($B1552="Non - avec lien de dépendance",MIN(1129,I1552,$C1552),MIN(1129,I1552))))))</f>
        <v>Effectuez l’étape 1</v>
      </c>
      <c r="N1552" s="3" t="str">
        <f>IF(ISTEXT(CRHPrate),"Effectuez l’étape 1",IF(AND(INDEX(claimPeriodNo,MATCH('Étape 1) Taux'!$A$8,claimPeriods,0))&gt;17,INDEX(claimPeriodNo,MATCH('Étape 1) Taux'!$A$8,claimPeriods,0))&lt;20,revenueReduction&lt;0.1),0,IF(NOT(ISNUMBER(J1552)),0,IF(F1552="Oui",0,IF($B1552="Non - avec lien de dépendance",MIN(1129,J1552,$C1552),MIN(1129,J1552))))))</f>
        <v>Effectuez l’étape 1</v>
      </c>
      <c r="O1552" s="3" t="str">
        <f>IF(ISTEXT(CRHPrate),"Effectuez l’étape 1",IF(AND(INDEX(claimPeriodNo,MATCH('Étape 1) Taux'!$A$8,claimPeriods,0))&gt;17,INDEX(claimPeriodNo,MATCH('Étape 1) Taux'!$A$8,claimPeriods,0))&lt;20,revenueReduction&lt;0.1),0,IF(NOT(ISNUMBER(K1552)),0,IF(G1552="Oui",0,IF($B1552="Non - avec lien de dépendance",MIN(1129,K1552,$C1552),MIN(1129,K1552))))))</f>
        <v>Effectuez l’étape 1</v>
      </c>
      <c r="P1552" s="3">
        <f t="shared" si="24"/>
        <v>0</v>
      </c>
    </row>
    <row r="1553" spans="12:16" x14ac:dyDescent="0.3">
      <c r="L1553" s="3" t="str">
        <f>IF(ISTEXT(CRHPrate),"Effectuez l’étape 1",IF(AND(INDEX(claimPeriodNo,MATCH('Étape 1) Taux'!$A$8,claimPeriods,0))&gt;17,INDEX(claimPeriodNo,MATCH('Étape 1) Taux'!$A$8,claimPeriods,0))&lt;20,revenueReduction&lt;0.1),0,IF(NOT(ISNUMBER(H1553)),0,IF(D1553="Oui",0,IF($B1553="Non - avec lien de dépendance",MIN(1129,H1553,$C1553),MIN(1129,H1553))))))</f>
        <v>Effectuez l’étape 1</v>
      </c>
      <c r="M1553" s="3" t="str">
        <f>IF(ISTEXT(CRHPrate),"Effectuez l’étape 1",IF(AND(INDEX(claimPeriodNo,MATCH('Étape 1) Taux'!$A$8,claimPeriods,0))&gt;17,INDEX(claimPeriodNo,MATCH('Étape 1) Taux'!$A$8,claimPeriods,0))&lt;20,revenueReduction&lt;0.1),0,IF(NOT(ISNUMBER(I1553)),0,IF(E1553="Oui",0,IF($B1553="Non - avec lien de dépendance",MIN(1129,I1553,$C1553),MIN(1129,I1553))))))</f>
        <v>Effectuez l’étape 1</v>
      </c>
      <c r="N1553" s="3" t="str">
        <f>IF(ISTEXT(CRHPrate),"Effectuez l’étape 1",IF(AND(INDEX(claimPeriodNo,MATCH('Étape 1) Taux'!$A$8,claimPeriods,0))&gt;17,INDEX(claimPeriodNo,MATCH('Étape 1) Taux'!$A$8,claimPeriods,0))&lt;20,revenueReduction&lt;0.1),0,IF(NOT(ISNUMBER(J1553)),0,IF(F1553="Oui",0,IF($B1553="Non - avec lien de dépendance",MIN(1129,J1553,$C1553),MIN(1129,J1553))))))</f>
        <v>Effectuez l’étape 1</v>
      </c>
      <c r="O1553" s="3" t="str">
        <f>IF(ISTEXT(CRHPrate),"Effectuez l’étape 1",IF(AND(INDEX(claimPeriodNo,MATCH('Étape 1) Taux'!$A$8,claimPeriods,0))&gt;17,INDEX(claimPeriodNo,MATCH('Étape 1) Taux'!$A$8,claimPeriods,0))&lt;20,revenueReduction&lt;0.1),0,IF(NOT(ISNUMBER(K1553)),0,IF(G1553="Oui",0,IF($B1553="Non - avec lien de dépendance",MIN(1129,K1553,$C1553),MIN(1129,K1553))))))</f>
        <v>Effectuez l’étape 1</v>
      </c>
      <c r="P1553" s="3">
        <f t="shared" si="24"/>
        <v>0</v>
      </c>
    </row>
    <row r="1554" spans="12:16" x14ac:dyDescent="0.3">
      <c r="L1554" s="3" t="str">
        <f>IF(ISTEXT(CRHPrate),"Effectuez l’étape 1",IF(AND(INDEX(claimPeriodNo,MATCH('Étape 1) Taux'!$A$8,claimPeriods,0))&gt;17,INDEX(claimPeriodNo,MATCH('Étape 1) Taux'!$A$8,claimPeriods,0))&lt;20,revenueReduction&lt;0.1),0,IF(NOT(ISNUMBER(H1554)),0,IF(D1554="Oui",0,IF($B1554="Non - avec lien de dépendance",MIN(1129,H1554,$C1554),MIN(1129,H1554))))))</f>
        <v>Effectuez l’étape 1</v>
      </c>
      <c r="M1554" s="3" t="str">
        <f>IF(ISTEXT(CRHPrate),"Effectuez l’étape 1",IF(AND(INDEX(claimPeriodNo,MATCH('Étape 1) Taux'!$A$8,claimPeriods,0))&gt;17,INDEX(claimPeriodNo,MATCH('Étape 1) Taux'!$A$8,claimPeriods,0))&lt;20,revenueReduction&lt;0.1),0,IF(NOT(ISNUMBER(I1554)),0,IF(E1554="Oui",0,IF($B1554="Non - avec lien de dépendance",MIN(1129,I1554,$C1554),MIN(1129,I1554))))))</f>
        <v>Effectuez l’étape 1</v>
      </c>
      <c r="N1554" s="3" t="str">
        <f>IF(ISTEXT(CRHPrate),"Effectuez l’étape 1",IF(AND(INDEX(claimPeriodNo,MATCH('Étape 1) Taux'!$A$8,claimPeriods,0))&gt;17,INDEX(claimPeriodNo,MATCH('Étape 1) Taux'!$A$8,claimPeriods,0))&lt;20,revenueReduction&lt;0.1),0,IF(NOT(ISNUMBER(J1554)),0,IF(F1554="Oui",0,IF($B1554="Non - avec lien de dépendance",MIN(1129,J1554,$C1554),MIN(1129,J1554))))))</f>
        <v>Effectuez l’étape 1</v>
      </c>
      <c r="O1554" s="3" t="str">
        <f>IF(ISTEXT(CRHPrate),"Effectuez l’étape 1",IF(AND(INDEX(claimPeriodNo,MATCH('Étape 1) Taux'!$A$8,claimPeriods,0))&gt;17,INDEX(claimPeriodNo,MATCH('Étape 1) Taux'!$A$8,claimPeriods,0))&lt;20,revenueReduction&lt;0.1),0,IF(NOT(ISNUMBER(K1554)),0,IF(G1554="Oui",0,IF($B1554="Non - avec lien de dépendance",MIN(1129,K1554,$C1554),MIN(1129,K1554))))))</f>
        <v>Effectuez l’étape 1</v>
      </c>
      <c r="P1554" s="3">
        <f t="shared" si="24"/>
        <v>0</v>
      </c>
    </row>
    <row r="1555" spans="12:16" x14ac:dyDescent="0.3">
      <c r="L1555" s="3" t="str">
        <f>IF(ISTEXT(CRHPrate),"Effectuez l’étape 1",IF(AND(INDEX(claimPeriodNo,MATCH('Étape 1) Taux'!$A$8,claimPeriods,0))&gt;17,INDEX(claimPeriodNo,MATCH('Étape 1) Taux'!$A$8,claimPeriods,0))&lt;20,revenueReduction&lt;0.1),0,IF(NOT(ISNUMBER(H1555)),0,IF(D1555="Oui",0,IF($B1555="Non - avec lien de dépendance",MIN(1129,H1555,$C1555),MIN(1129,H1555))))))</f>
        <v>Effectuez l’étape 1</v>
      </c>
      <c r="M1555" s="3" t="str">
        <f>IF(ISTEXT(CRHPrate),"Effectuez l’étape 1",IF(AND(INDEX(claimPeriodNo,MATCH('Étape 1) Taux'!$A$8,claimPeriods,0))&gt;17,INDEX(claimPeriodNo,MATCH('Étape 1) Taux'!$A$8,claimPeriods,0))&lt;20,revenueReduction&lt;0.1),0,IF(NOT(ISNUMBER(I1555)),0,IF(E1555="Oui",0,IF($B1555="Non - avec lien de dépendance",MIN(1129,I1555,$C1555),MIN(1129,I1555))))))</f>
        <v>Effectuez l’étape 1</v>
      </c>
      <c r="N1555" s="3" t="str">
        <f>IF(ISTEXT(CRHPrate),"Effectuez l’étape 1",IF(AND(INDEX(claimPeriodNo,MATCH('Étape 1) Taux'!$A$8,claimPeriods,0))&gt;17,INDEX(claimPeriodNo,MATCH('Étape 1) Taux'!$A$8,claimPeriods,0))&lt;20,revenueReduction&lt;0.1),0,IF(NOT(ISNUMBER(J1555)),0,IF(F1555="Oui",0,IF($B1555="Non - avec lien de dépendance",MIN(1129,J1555,$C1555),MIN(1129,J1555))))))</f>
        <v>Effectuez l’étape 1</v>
      </c>
      <c r="O1555" s="3" t="str">
        <f>IF(ISTEXT(CRHPrate),"Effectuez l’étape 1",IF(AND(INDEX(claimPeriodNo,MATCH('Étape 1) Taux'!$A$8,claimPeriods,0))&gt;17,INDEX(claimPeriodNo,MATCH('Étape 1) Taux'!$A$8,claimPeriods,0))&lt;20,revenueReduction&lt;0.1),0,IF(NOT(ISNUMBER(K1555)),0,IF(G1555="Oui",0,IF($B1555="Non - avec lien de dépendance",MIN(1129,K1555,$C1555),MIN(1129,K1555))))))</f>
        <v>Effectuez l’étape 1</v>
      </c>
      <c r="P1555" s="3">
        <f t="shared" si="24"/>
        <v>0</v>
      </c>
    </row>
    <row r="1556" spans="12:16" x14ac:dyDescent="0.3">
      <c r="L1556" s="3" t="str">
        <f>IF(ISTEXT(CRHPrate),"Effectuez l’étape 1",IF(AND(INDEX(claimPeriodNo,MATCH('Étape 1) Taux'!$A$8,claimPeriods,0))&gt;17,INDEX(claimPeriodNo,MATCH('Étape 1) Taux'!$A$8,claimPeriods,0))&lt;20,revenueReduction&lt;0.1),0,IF(NOT(ISNUMBER(H1556)),0,IF(D1556="Oui",0,IF($B1556="Non - avec lien de dépendance",MIN(1129,H1556,$C1556),MIN(1129,H1556))))))</f>
        <v>Effectuez l’étape 1</v>
      </c>
      <c r="M1556" s="3" t="str">
        <f>IF(ISTEXT(CRHPrate),"Effectuez l’étape 1",IF(AND(INDEX(claimPeriodNo,MATCH('Étape 1) Taux'!$A$8,claimPeriods,0))&gt;17,INDEX(claimPeriodNo,MATCH('Étape 1) Taux'!$A$8,claimPeriods,0))&lt;20,revenueReduction&lt;0.1),0,IF(NOT(ISNUMBER(I1556)),0,IF(E1556="Oui",0,IF($B1556="Non - avec lien de dépendance",MIN(1129,I1556,$C1556),MIN(1129,I1556))))))</f>
        <v>Effectuez l’étape 1</v>
      </c>
      <c r="N1556" s="3" t="str">
        <f>IF(ISTEXT(CRHPrate),"Effectuez l’étape 1",IF(AND(INDEX(claimPeriodNo,MATCH('Étape 1) Taux'!$A$8,claimPeriods,0))&gt;17,INDEX(claimPeriodNo,MATCH('Étape 1) Taux'!$A$8,claimPeriods,0))&lt;20,revenueReduction&lt;0.1),0,IF(NOT(ISNUMBER(J1556)),0,IF(F1556="Oui",0,IF($B1556="Non - avec lien de dépendance",MIN(1129,J1556,$C1556),MIN(1129,J1556))))))</f>
        <v>Effectuez l’étape 1</v>
      </c>
      <c r="O1556" s="3" t="str">
        <f>IF(ISTEXT(CRHPrate),"Effectuez l’étape 1",IF(AND(INDEX(claimPeriodNo,MATCH('Étape 1) Taux'!$A$8,claimPeriods,0))&gt;17,INDEX(claimPeriodNo,MATCH('Étape 1) Taux'!$A$8,claimPeriods,0))&lt;20,revenueReduction&lt;0.1),0,IF(NOT(ISNUMBER(K1556)),0,IF(G1556="Oui",0,IF($B1556="Non - avec lien de dépendance",MIN(1129,K1556,$C1556),MIN(1129,K1556))))))</f>
        <v>Effectuez l’étape 1</v>
      </c>
      <c r="P1556" s="3">
        <f t="shared" si="24"/>
        <v>0</v>
      </c>
    </row>
    <row r="1557" spans="12:16" x14ac:dyDescent="0.3">
      <c r="L1557" s="3" t="str">
        <f>IF(ISTEXT(CRHPrate),"Effectuez l’étape 1",IF(AND(INDEX(claimPeriodNo,MATCH('Étape 1) Taux'!$A$8,claimPeriods,0))&gt;17,INDEX(claimPeriodNo,MATCH('Étape 1) Taux'!$A$8,claimPeriods,0))&lt;20,revenueReduction&lt;0.1),0,IF(NOT(ISNUMBER(H1557)),0,IF(D1557="Oui",0,IF($B1557="Non - avec lien de dépendance",MIN(1129,H1557,$C1557),MIN(1129,H1557))))))</f>
        <v>Effectuez l’étape 1</v>
      </c>
      <c r="M1557" s="3" t="str">
        <f>IF(ISTEXT(CRHPrate),"Effectuez l’étape 1",IF(AND(INDEX(claimPeriodNo,MATCH('Étape 1) Taux'!$A$8,claimPeriods,0))&gt;17,INDEX(claimPeriodNo,MATCH('Étape 1) Taux'!$A$8,claimPeriods,0))&lt;20,revenueReduction&lt;0.1),0,IF(NOT(ISNUMBER(I1557)),0,IF(E1557="Oui",0,IF($B1557="Non - avec lien de dépendance",MIN(1129,I1557,$C1557),MIN(1129,I1557))))))</f>
        <v>Effectuez l’étape 1</v>
      </c>
      <c r="N1557" s="3" t="str">
        <f>IF(ISTEXT(CRHPrate),"Effectuez l’étape 1",IF(AND(INDEX(claimPeriodNo,MATCH('Étape 1) Taux'!$A$8,claimPeriods,0))&gt;17,INDEX(claimPeriodNo,MATCH('Étape 1) Taux'!$A$8,claimPeriods,0))&lt;20,revenueReduction&lt;0.1),0,IF(NOT(ISNUMBER(J1557)),0,IF(F1557="Oui",0,IF($B1557="Non - avec lien de dépendance",MIN(1129,J1557,$C1557),MIN(1129,J1557))))))</f>
        <v>Effectuez l’étape 1</v>
      </c>
      <c r="O1557" s="3" t="str">
        <f>IF(ISTEXT(CRHPrate),"Effectuez l’étape 1",IF(AND(INDEX(claimPeriodNo,MATCH('Étape 1) Taux'!$A$8,claimPeriods,0))&gt;17,INDEX(claimPeriodNo,MATCH('Étape 1) Taux'!$A$8,claimPeriods,0))&lt;20,revenueReduction&lt;0.1),0,IF(NOT(ISNUMBER(K1557)),0,IF(G1557="Oui",0,IF($B1557="Non - avec lien de dépendance",MIN(1129,K1557,$C1557),MIN(1129,K1557))))))</f>
        <v>Effectuez l’étape 1</v>
      </c>
      <c r="P1557" s="3">
        <f t="shared" si="24"/>
        <v>0</v>
      </c>
    </row>
    <row r="1558" spans="12:16" x14ac:dyDescent="0.3">
      <c r="L1558" s="3" t="str">
        <f>IF(ISTEXT(CRHPrate),"Effectuez l’étape 1",IF(AND(INDEX(claimPeriodNo,MATCH('Étape 1) Taux'!$A$8,claimPeriods,0))&gt;17,INDEX(claimPeriodNo,MATCH('Étape 1) Taux'!$A$8,claimPeriods,0))&lt;20,revenueReduction&lt;0.1),0,IF(NOT(ISNUMBER(H1558)),0,IF(D1558="Oui",0,IF($B1558="Non - avec lien de dépendance",MIN(1129,H1558,$C1558),MIN(1129,H1558))))))</f>
        <v>Effectuez l’étape 1</v>
      </c>
      <c r="M1558" s="3" t="str">
        <f>IF(ISTEXT(CRHPrate),"Effectuez l’étape 1",IF(AND(INDEX(claimPeriodNo,MATCH('Étape 1) Taux'!$A$8,claimPeriods,0))&gt;17,INDEX(claimPeriodNo,MATCH('Étape 1) Taux'!$A$8,claimPeriods,0))&lt;20,revenueReduction&lt;0.1),0,IF(NOT(ISNUMBER(I1558)),0,IF(E1558="Oui",0,IF($B1558="Non - avec lien de dépendance",MIN(1129,I1558,$C1558),MIN(1129,I1558))))))</f>
        <v>Effectuez l’étape 1</v>
      </c>
      <c r="N1558" s="3" t="str">
        <f>IF(ISTEXT(CRHPrate),"Effectuez l’étape 1",IF(AND(INDEX(claimPeriodNo,MATCH('Étape 1) Taux'!$A$8,claimPeriods,0))&gt;17,INDEX(claimPeriodNo,MATCH('Étape 1) Taux'!$A$8,claimPeriods,0))&lt;20,revenueReduction&lt;0.1),0,IF(NOT(ISNUMBER(J1558)),0,IF(F1558="Oui",0,IF($B1558="Non - avec lien de dépendance",MIN(1129,J1558,$C1558),MIN(1129,J1558))))))</f>
        <v>Effectuez l’étape 1</v>
      </c>
      <c r="O1558" s="3" t="str">
        <f>IF(ISTEXT(CRHPrate),"Effectuez l’étape 1",IF(AND(INDEX(claimPeriodNo,MATCH('Étape 1) Taux'!$A$8,claimPeriods,0))&gt;17,INDEX(claimPeriodNo,MATCH('Étape 1) Taux'!$A$8,claimPeriods,0))&lt;20,revenueReduction&lt;0.1),0,IF(NOT(ISNUMBER(K1558)),0,IF(G1558="Oui",0,IF($B1558="Non - avec lien de dépendance",MIN(1129,K1558,$C1558),MIN(1129,K1558))))))</f>
        <v>Effectuez l’étape 1</v>
      </c>
      <c r="P1558" s="3">
        <f t="shared" si="24"/>
        <v>0</v>
      </c>
    </row>
    <row r="1559" spans="12:16" x14ac:dyDescent="0.3">
      <c r="L1559" s="3" t="str">
        <f>IF(ISTEXT(CRHPrate),"Effectuez l’étape 1",IF(AND(INDEX(claimPeriodNo,MATCH('Étape 1) Taux'!$A$8,claimPeriods,0))&gt;17,INDEX(claimPeriodNo,MATCH('Étape 1) Taux'!$A$8,claimPeriods,0))&lt;20,revenueReduction&lt;0.1),0,IF(NOT(ISNUMBER(H1559)),0,IF(D1559="Oui",0,IF($B1559="Non - avec lien de dépendance",MIN(1129,H1559,$C1559),MIN(1129,H1559))))))</f>
        <v>Effectuez l’étape 1</v>
      </c>
      <c r="M1559" s="3" t="str">
        <f>IF(ISTEXT(CRHPrate),"Effectuez l’étape 1",IF(AND(INDEX(claimPeriodNo,MATCH('Étape 1) Taux'!$A$8,claimPeriods,0))&gt;17,INDEX(claimPeriodNo,MATCH('Étape 1) Taux'!$A$8,claimPeriods,0))&lt;20,revenueReduction&lt;0.1),0,IF(NOT(ISNUMBER(I1559)),0,IF(E1559="Oui",0,IF($B1559="Non - avec lien de dépendance",MIN(1129,I1559,$C1559),MIN(1129,I1559))))))</f>
        <v>Effectuez l’étape 1</v>
      </c>
      <c r="N1559" s="3" t="str">
        <f>IF(ISTEXT(CRHPrate),"Effectuez l’étape 1",IF(AND(INDEX(claimPeriodNo,MATCH('Étape 1) Taux'!$A$8,claimPeriods,0))&gt;17,INDEX(claimPeriodNo,MATCH('Étape 1) Taux'!$A$8,claimPeriods,0))&lt;20,revenueReduction&lt;0.1),0,IF(NOT(ISNUMBER(J1559)),0,IF(F1559="Oui",0,IF($B1559="Non - avec lien de dépendance",MIN(1129,J1559,$C1559),MIN(1129,J1559))))))</f>
        <v>Effectuez l’étape 1</v>
      </c>
      <c r="O1559" s="3" t="str">
        <f>IF(ISTEXT(CRHPrate),"Effectuez l’étape 1",IF(AND(INDEX(claimPeriodNo,MATCH('Étape 1) Taux'!$A$8,claimPeriods,0))&gt;17,INDEX(claimPeriodNo,MATCH('Étape 1) Taux'!$A$8,claimPeriods,0))&lt;20,revenueReduction&lt;0.1),0,IF(NOT(ISNUMBER(K1559)),0,IF(G1559="Oui",0,IF($B1559="Non - avec lien de dépendance",MIN(1129,K1559,$C1559),MIN(1129,K1559))))))</f>
        <v>Effectuez l’étape 1</v>
      </c>
      <c r="P1559" s="3">
        <f t="shared" si="24"/>
        <v>0</v>
      </c>
    </row>
    <row r="1560" spans="12:16" x14ac:dyDescent="0.3">
      <c r="L1560" s="3" t="str">
        <f>IF(ISTEXT(CRHPrate),"Effectuez l’étape 1",IF(AND(INDEX(claimPeriodNo,MATCH('Étape 1) Taux'!$A$8,claimPeriods,0))&gt;17,INDEX(claimPeriodNo,MATCH('Étape 1) Taux'!$A$8,claimPeriods,0))&lt;20,revenueReduction&lt;0.1),0,IF(NOT(ISNUMBER(H1560)),0,IF(D1560="Oui",0,IF($B1560="Non - avec lien de dépendance",MIN(1129,H1560,$C1560),MIN(1129,H1560))))))</f>
        <v>Effectuez l’étape 1</v>
      </c>
      <c r="M1560" s="3" t="str">
        <f>IF(ISTEXT(CRHPrate),"Effectuez l’étape 1",IF(AND(INDEX(claimPeriodNo,MATCH('Étape 1) Taux'!$A$8,claimPeriods,0))&gt;17,INDEX(claimPeriodNo,MATCH('Étape 1) Taux'!$A$8,claimPeriods,0))&lt;20,revenueReduction&lt;0.1),0,IF(NOT(ISNUMBER(I1560)),0,IF(E1560="Oui",0,IF($B1560="Non - avec lien de dépendance",MIN(1129,I1560,$C1560),MIN(1129,I1560))))))</f>
        <v>Effectuez l’étape 1</v>
      </c>
      <c r="N1560" s="3" t="str">
        <f>IF(ISTEXT(CRHPrate),"Effectuez l’étape 1",IF(AND(INDEX(claimPeriodNo,MATCH('Étape 1) Taux'!$A$8,claimPeriods,0))&gt;17,INDEX(claimPeriodNo,MATCH('Étape 1) Taux'!$A$8,claimPeriods,0))&lt;20,revenueReduction&lt;0.1),0,IF(NOT(ISNUMBER(J1560)),0,IF(F1560="Oui",0,IF($B1560="Non - avec lien de dépendance",MIN(1129,J1560,$C1560),MIN(1129,J1560))))))</f>
        <v>Effectuez l’étape 1</v>
      </c>
      <c r="O1560" s="3" t="str">
        <f>IF(ISTEXT(CRHPrate),"Effectuez l’étape 1",IF(AND(INDEX(claimPeriodNo,MATCH('Étape 1) Taux'!$A$8,claimPeriods,0))&gt;17,INDEX(claimPeriodNo,MATCH('Étape 1) Taux'!$A$8,claimPeriods,0))&lt;20,revenueReduction&lt;0.1),0,IF(NOT(ISNUMBER(K1560)),0,IF(G1560="Oui",0,IF($B1560="Non - avec lien de dépendance",MIN(1129,K1560,$C1560),MIN(1129,K1560))))))</f>
        <v>Effectuez l’étape 1</v>
      </c>
      <c r="P1560" s="3">
        <f t="shared" si="24"/>
        <v>0</v>
      </c>
    </row>
    <row r="1561" spans="12:16" x14ac:dyDescent="0.3">
      <c r="L1561" s="3" t="str">
        <f>IF(ISTEXT(CRHPrate),"Effectuez l’étape 1",IF(AND(INDEX(claimPeriodNo,MATCH('Étape 1) Taux'!$A$8,claimPeriods,0))&gt;17,INDEX(claimPeriodNo,MATCH('Étape 1) Taux'!$A$8,claimPeriods,0))&lt;20,revenueReduction&lt;0.1),0,IF(NOT(ISNUMBER(H1561)),0,IF(D1561="Oui",0,IF($B1561="Non - avec lien de dépendance",MIN(1129,H1561,$C1561),MIN(1129,H1561))))))</f>
        <v>Effectuez l’étape 1</v>
      </c>
      <c r="M1561" s="3" t="str">
        <f>IF(ISTEXT(CRHPrate),"Effectuez l’étape 1",IF(AND(INDEX(claimPeriodNo,MATCH('Étape 1) Taux'!$A$8,claimPeriods,0))&gt;17,INDEX(claimPeriodNo,MATCH('Étape 1) Taux'!$A$8,claimPeriods,0))&lt;20,revenueReduction&lt;0.1),0,IF(NOT(ISNUMBER(I1561)),0,IF(E1561="Oui",0,IF($B1561="Non - avec lien de dépendance",MIN(1129,I1561,$C1561),MIN(1129,I1561))))))</f>
        <v>Effectuez l’étape 1</v>
      </c>
      <c r="N1561" s="3" t="str">
        <f>IF(ISTEXT(CRHPrate),"Effectuez l’étape 1",IF(AND(INDEX(claimPeriodNo,MATCH('Étape 1) Taux'!$A$8,claimPeriods,0))&gt;17,INDEX(claimPeriodNo,MATCH('Étape 1) Taux'!$A$8,claimPeriods,0))&lt;20,revenueReduction&lt;0.1),0,IF(NOT(ISNUMBER(J1561)),0,IF(F1561="Oui",0,IF($B1561="Non - avec lien de dépendance",MIN(1129,J1561,$C1561),MIN(1129,J1561))))))</f>
        <v>Effectuez l’étape 1</v>
      </c>
      <c r="O1561" s="3" t="str">
        <f>IF(ISTEXT(CRHPrate),"Effectuez l’étape 1",IF(AND(INDEX(claimPeriodNo,MATCH('Étape 1) Taux'!$A$8,claimPeriods,0))&gt;17,INDEX(claimPeriodNo,MATCH('Étape 1) Taux'!$A$8,claimPeriods,0))&lt;20,revenueReduction&lt;0.1),0,IF(NOT(ISNUMBER(K1561)),0,IF(G1561="Oui",0,IF($B1561="Non - avec lien de dépendance",MIN(1129,K1561,$C1561),MIN(1129,K1561))))))</f>
        <v>Effectuez l’étape 1</v>
      </c>
      <c r="P1561" s="3">
        <f t="shared" si="24"/>
        <v>0</v>
      </c>
    </row>
    <row r="1562" spans="12:16" x14ac:dyDescent="0.3">
      <c r="L1562" s="3" t="str">
        <f>IF(ISTEXT(CRHPrate),"Effectuez l’étape 1",IF(AND(INDEX(claimPeriodNo,MATCH('Étape 1) Taux'!$A$8,claimPeriods,0))&gt;17,INDEX(claimPeriodNo,MATCH('Étape 1) Taux'!$A$8,claimPeriods,0))&lt;20,revenueReduction&lt;0.1),0,IF(NOT(ISNUMBER(H1562)),0,IF(D1562="Oui",0,IF($B1562="Non - avec lien de dépendance",MIN(1129,H1562,$C1562),MIN(1129,H1562))))))</f>
        <v>Effectuez l’étape 1</v>
      </c>
      <c r="M1562" s="3" t="str">
        <f>IF(ISTEXT(CRHPrate),"Effectuez l’étape 1",IF(AND(INDEX(claimPeriodNo,MATCH('Étape 1) Taux'!$A$8,claimPeriods,0))&gt;17,INDEX(claimPeriodNo,MATCH('Étape 1) Taux'!$A$8,claimPeriods,0))&lt;20,revenueReduction&lt;0.1),0,IF(NOT(ISNUMBER(I1562)),0,IF(E1562="Oui",0,IF($B1562="Non - avec lien de dépendance",MIN(1129,I1562,$C1562),MIN(1129,I1562))))))</f>
        <v>Effectuez l’étape 1</v>
      </c>
      <c r="N1562" s="3" t="str">
        <f>IF(ISTEXT(CRHPrate),"Effectuez l’étape 1",IF(AND(INDEX(claimPeriodNo,MATCH('Étape 1) Taux'!$A$8,claimPeriods,0))&gt;17,INDEX(claimPeriodNo,MATCH('Étape 1) Taux'!$A$8,claimPeriods,0))&lt;20,revenueReduction&lt;0.1),0,IF(NOT(ISNUMBER(J1562)),0,IF(F1562="Oui",0,IF($B1562="Non - avec lien de dépendance",MIN(1129,J1562,$C1562),MIN(1129,J1562))))))</f>
        <v>Effectuez l’étape 1</v>
      </c>
      <c r="O1562" s="3" t="str">
        <f>IF(ISTEXT(CRHPrate),"Effectuez l’étape 1",IF(AND(INDEX(claimPeriodNo,MATCH('Étape 1) Taux'!$A$8,claimPeriods,0))&gt;17,INDEX(claimPeriodNo,MATCH('Étape 1) Taux'!$A$8,claimPeriods,0))&lt;20,revenueReduction&lt;0.1),0,IF(NOT(ISNUMBER(K1562)),0,IF(G1562="Oui",0,IF($B1562="Non - avec lien de dépendance",MIN(1129,K1562,$C1562),MIN(1129,K1562))))))</f>
        <v>Effectuez l’étape 1</v>
      </c>
      <c r="P1562" s="3">
        <f t="shared" si="24"/>
        <v>0</v>
      </c>
    </row>
    <row r="1563" spans="12:16" x14ac:dyDescent="0.3">
      <c r="L1563" s="3" t="str">
        <f>IF(ISTEXT(CRHPrate),"Effectuez l’étape 1",IF(AND(INDEX(claimPeriodNo,MATCH('Étape 1) Taux'!$A$8,claimPeriods,0))&gt;17,INDEX(claimPeriodNo,MATCH('Étape 1) Taux'!$A$8,claimPeriods,0))&lt;20,revenueReduction&lt;0.1),0,IF(NOT(ISNUMBER(H1563)),0,IF(D1563="Oui",0,IF($B1563="Non - avec lien de dépendance",MIN(1129,H1563,$C1563),MIN(1129,H1563))))))</f>
        <v>Effectuez l’étape 1</v>
      </c>
      <c r="M1563" s="3" t="str">
        <f>IF(ISTEXT(CRHPrate),"Effectuez l’étape 1",IF(AND(INDEX(claimPeriodNo,MATCH('Étape 1) Taux'!$A$8,claimPeriods,0))&gt;17,INDEX(claimPeriodNo,MATCH('Étape 1) Taux'!$A$8,claimPeriods,0))&lt;20,revenueReduction&lt;0.1),0,IF(NOT(ISNUMBER(I1563)),0,IF(E1563="Oui",0,IF($B1563="Non - avec lien de dépendance",MIN(1129,I1563,$C1563),MIN(1129,I1563))))))</f>
        <v>Effectuez l’étape 1</v>
      </c>
      <c r="N1563" s="3" t="str">
        <f>IF(ISTEXT(CRHPrate),"Effectuez l’étape 1",IF(AND(INDEX(claimPeriodNo,MATCH('Étape 1) Taux'!$A$8,claimPeriods,0))&gt;17,INDEX(claimPeriodNo,MATCH('Étape 1) Taux'!$A$8,claimPeriods,0))&lt;20,revenueReduction&lt;0.1),0,IF(NOT(ISNUMBER(J1563)),0,IF(F1563="Oui",0,IF($B1563="Non - avec lien de dépendance",MIN(1129,J1563,$C1563),MIN(1129,J1563))))))</f>
        <v>Effectuez l’étape 1</v>
      </c>
      <c r="O1563" s="3" t="str">
        <f>IF(ISTEXT(CRHPrate),"Effectuez l’étape 1",IF(AND(INDEX(claimPeriodNo,MATCH('Étape 1) Taux'!$A$8,claimPeriods,0))&gt;17,INDEX(claimPeriodNo,MATCH('Étape 1) Taux'!$A$8,claimPeriods,0))&lt;20,revenueReduction&lt;0.1),0,IF(NOT(ISNUMBER(K1563)),0,IF(G1563="Oui",0,IF($B1563="Non - avec lien de dépendance",MIN(1129,K1563,$C1563),MIN(1129,K1563))))))</f>
        <v>Effectuez l’étape 1</v>
      </c>
      <c r="P1563" s="3">
        <f t="shared" si="24"/>
        <v>0</v>
      </c>
    </row>
    <row r="1564" spans="12:16" x14ac:dyDescent="0.3">
      <c r="L1564" s="3" t="str">
        <f>IF(ISTEXT(CRHPrate),"Effectuez l’étape 1",IF(AND(INDEX(claimPeriodNo,MATCH('Étape 1) Taux'!$A$8,claimPeriods,0))&gt;17,INDEX(claimPeriodNo,MATCH('Étape 1) Taux'!$A$8,claimPeriods,0))&lt;20,revenueReduction&lt;0.1),0,IF(NOT(ISNUMBER(H1564)),0,IF(D1564="Oui",0,IF($B1564="Non - avec lien de dépendance",MIN(1129,H1564,$C1564),MIN(1129,H1564))))))</f>
        <v>Effectuez l’étape 1</v>
      </c>
      <c r="M1564" s="3" t="str">
        <f>IF(ISTEXT(CRHPrate),"Effectuez l’étape 1",IF(AND(INDEX(claimPeriodNo,MATCH('Étape 1) Taux'!$A$8,claimPeriods,0))&gt;17,INDEX(claimPeriodNo,MATCH('Étape 1) Taux'!$A$8,claimPeriods,0))&lt;20,revenueReduction&lt;0.1),0,IF(NOT(ISNUMBER(I1564)),0,IF(E1564="Oui",0,IF($B1564="Non - avec lien de dépendance",MIN(1129,I1564,$C1564),MIN(1129,I1564))))))</f>
        <v>Effectuez l’étape 1</v>
      </c>
      <c r="N1564" s="3" t="str">
        <f>IF(ISTEXT(CRHPrate),"Effectuez l’étape 1",IF(AND(INDEX(claimPeriodNo,MATCH('Étape 1) Taux'!$A$8,claimPeriods,0))&gt;17,INDEX(claimPeriodNo,MATCH('Étape 1) Taux'!$A$8,claimPeriods,0))&lt;20,revenueReduction&lt;0.1),0,IF(NOT(ISNUMBER(J1564)),0,IF(F1564="Oui",0,IF($B1564="Non - avec lien de dépendance",MIN(1129,J1564,$C1564),MIN(1129,J1564))))))</f>
        <v>Effectuez l’étape 1</v>
      </c>
      <c r="O1564" s="3" t="str">
        <f>IF(ISTEXT(CRHPrate),"Effectuez l’étape 1",IF(AND(INDEX(claimPeriodNo,MATCH('Étape 1) Taux'!$A$8,claimPeriods,0))&gt;17,INDEX(claimPeriodNo,MATCH('Étape 1) Taux'!$A$8,claimPeriods,0))&lt;20,revenueReduction&lt;0.1),0,IF(NOT(ISNUMBER(K1564)),0,IF(G1564="Oui",0,IF($B1564="Non - avec lien de dépendance",MIN(1129,K1564,$C1564),MIN(1129,K1564))))))</f>
        <v>Effectuez l’étape 1</v>
      </c>
      <c r="P1564" s="3">
        <f t="shared" si="24"/>
        <v>0</v>
      </c>
    </row>
    <row r="1565" spans="12:16" x14ac:dyDescent="0.3">
      <c r="L1565" s="3" t="str">
        <f>IF(ISTEXT(CRHPrate),"Effectuez l’étape 1",IF(AND(INDEX(claimPeriodNo,MATCH('Étape 1) Taux'!$A$8,claimPeriods,0))&gt;17,INDEX(claimPeriodNo,MATCH('Étape 1) Taux'!$A$8,claimPeriods,0))&lt;20,revenueReduction&lt;0.1),0,IF(NOT(ISNUMBER(H1565)),0,IF(D1565="Oui",0,IF($B1565="Non - avec lien de dépendance",MIN(1129,H1565,$C1565),MIN(1129,H1565))))))</f>
        <v>Effectuez l’étape 1</v>
      </c>
      <c r="M1565" s="3" t="str">
        <f>IF(ISTEXT(CRHPrate),"Effectuez l’étape 1",IF(AND(INDEX(claimPeriodNo,MATCH('Étape 1) Taux'!$A$8,claimPeriods,0))&gt;17,INDEX(claimPeriodNo,MATCH('Étape 1) Taux'!$A$8,claimPeriods,0))&lt;20,revenueReduction&lt;0.1),0,IF(NOT(ISNUMBER(I1565)),0,IF(E1565="Oui",0,IF($B1565="Non - avec lien de dépendance",MIN(1129,I1565,$C1565),MIN(1129,I1565))))))</f>
        <v>Effectuez l’étape 1</v>
      </c>
      <c r="N1565" s="3" t="str">
        <f>IF(ISTEXT(CRHPrate),"Effectuez l’étape 1",IF(AND(INDEX(claimPeriodNo,MATCH('Étape 1) Taux'!$A$8,claimPeriods,0))&gt;17,INDEX(claimPeriodNo,MATCH('Étape 1) Taux'!$A$8,claimPeriods,0))&lt;20,revenueReduction&lt;0.1),0,IF(NOT(ISNUMBER(J1565)),0,IF(F1565="Oui",0,IF($B1565="Non - avec lien de dépendance",MIN(1129,J1565,$C1565),MIN(1129,J1565))))))</f>
        <v>Effectuez l’étape 1</v>
      </c>
      <c r="O1565" s="3" t="str">
        <f>IF(ISTEXT(CRHPrate),"Effectuez l’étape 1",IF(AND(INDEX(claimPeriodNo,MATCH('Étape 1) Taux'!$A$8,claimPeriods,0))&gt;17,INDEX(claimPeriodNo,MATCH('Étape 1) Taux'!$A$8,claimPeriods,0))&lt;20,revenueReduction&lt;0.1),0,IF(NOT(ISNUMBER(K1565)),0,IF(G1565="Oui",0,IF($B1565="Non - avec lien de dépendance",MIN(1129,K1565,$C1565),MIN(1129,K1565))))))</f>
        <v>Effectuez l’étape 1</v>
      </c>
      <c r="P1565" s="3">
        <f t="shared" si="24"/>
        <v>0</v>
      </c>
    </row>
    <row r="1566" spans="12:16" x14ac:dyDescent="0.3">
      <c r="L1566" s="3" t="str">
        <f>IF(ISTEXT(CRHPrate),"Effectuez l’étape 1",IF(AND(INDEX(claimPeriodNo,MATCH('Étape 1) Taux'!$A$8,claimPeriods,0))&gt;17,INDEX(claimPeriodNo,MATCH('Étape 1) Taux'!$A$8,claimPeriods,0))&lt;20,revenueReduction&lt;0.1),0,IF(NOT(ISNUMBER(H1566)),0,IF(D1566="Oui",0,IF($B1566="Non - avec lien de dépendance",MIN(1129,H1566,$C1566),MIN(1129,H1566))))))</f>
        <v>Effectuez l’étape 1</v>
      </c>
      <c r="M1566" s="3" t="str">
        <f>IF(ISTEXT(CRHPrate),"Effectuez l’étape 1",IF(AND(INDEX(claimPeriodNo,MATCH('Étape 1) Taux'!$A$8,claimPeriods,0))&gt;17,INDEX(claimPeriodNo,MATCH('Étape 1) Taux'!$A$8,claimPeriods,0))&lt;20,revenueReduction&lt;0.1),0,IF(NOT(ISNUMBER(I1566)),0,IF(E1566="Oui",0,IF($B1566="Non - avec lien de dépendance",MIN(1129,I1566,$C1566),MIN(1129,I1566))))))</f>
        <v>Effectuez l’étape 1</v>
      </c>
      <c r="N1566" s="3" t="str">
        <f>IF(ISTEXT(CRHPrate),"Effectuez l’étape 1",IF(AND(INDEX(claimPeriodNo,MATCH('Étape 1) Taux'!$A$8,claimPeriods,0))&gt;17,INDEX(claimPeriodNo,MATCH('Étape 1) Taux'!$A$8,claimPeriods,0))&lt;20,revenueReduction&lt;0.1),0,IF(NOT(ISNUMBER(J1566)),0,IF(F1566="Oui",0,IF($B1566="Non - avec lien de dépendance",MIN(1129,J1566,$C1566),MIN(1129,J1566))))))</f>
        <v>Effectuez l’étape 1</v>
      </c>
      <c r="O1566" s="3" t="str">
        <f>IF(ISTEXT(CRHPrate),"Effectuez l’étape 1",IF(AND(INDEX(claimPeriodNo,MATCH('Étape 1) Taux'!$A$8,claimPeriods,0))&gt;17,INDEX(claimPeriodNo,MATCH('Étape 1) Taux'!$A$8,claimPeriods,0))&lt;20,revenueReduction&lt;0.1),0,IF(NOT(ISNUMBER(K1566)),0,IF(G1566="Oui",0,IF($B1566="Non - avec lien de dépendance",MIN(1129,K1566,$C1566),MIN(1129,K1566))))))</f>
        <v>Effectuez l’étape 1</v>
      </c>
      <c r="P1566" s="3">
        <f t="shared" si="24"/>
        <v>0</v>
      </c>
    </row>
    <row r="1567" spans="12:16" x14ac:dyDescent="0.3">
      <c r="L1567" s="3" t="str">
        <f>IF(ISTEXT(CRHPrate),"Effectuez l’étape 1",IF(AND(INDEX(claimPeriodNo,MATCH('Étape 1) Taux'!$A$8,claimPeriods,0))&gt;17,INDEX(claimPeriodNo,MATCH('Étape 1) Taux'!$A$8,claimPeriods,0))&lt;20,revenueReduction&lt;0.1),0,IF(NOT(ISNUMBER(H1567)),0,IF(D1567="Oui",0,IF($B1567="Non - avec lien de dépendance",MIN(1129,H1567,$C1567),MIN(1129,H1567))))))</f>
        <v>Effectuez l’étape 1</v>
      </c>
      <c r="M1567" s="3" t="str">
        <f>IF(ISTEXT(CRHPrate),"Effectuez l’étape 1",IF(AND(INDEX(claimPeriodNo,MATCH('Étape 1) Taux'!$A$8,claimPeriods,0))&gt;17,INDEX(claimPeriodNo,MATCH('Étape 1) Taux'!$A$8,claimPeriods,0))&lt;20,revenueReduction&lt;0.1),0,IF(NOT(ISNUMBER(I1567)),0,IF(E1567="Oui",0,IF($B1567="Non - avec lien de dépendance",MIN(1129,I1567,$C1567),MIN(1129,I1567))))))</f>
        <v>Effectuez l’étape 1</v>
      </c>
      <c r="N1567" s="3" t="str">
        <f>IF(ISTEXT(CRHPrate),"Effectuez l’étape 1",IF(AND(INDEX(claimPeriodNo,MATCH('Étape 1) Taux'!$A$8,claimPeriods,0))&gt;17,INDEX(claimPeriodNo,MATCH('Étape 1) Taux'!$A$8,claimPeriods,0))&lt;20,revenueReduction&lt;0.1),0,IF(NOT(ISNUMBER(J1567)),0,IF(F1567="Oui",0,IF($B1567="Non - avec lien de dépendance",MIN(1129,J1567,$C1567),MIN(1129,J1567))))))</f>
        <v>Effectuez l’étape 1</v>
      </c>
      <c r="O1567" s="3" t="str">
        <f>IF(ISTEXT(CRHPrate),"Effectuez l’étape 1",IF(AND(INDEX(claimPeriodNo,MATCH('Étape 1) Taux'!$A$8,claimPeriods,0))&gt;17,INDEX(claimPeriodNo,MATCH('Étape 1) Taux'!$A$8,claimPeriods,0))&lt;20,revenueReduction&lt;0.1),0,IF(NOT(ISNUMBER(K1567)),0,IF(G1567="Oui",0,IF($B1567="Non - avec lien de dépendance",MIN(1129,K1567,$C1567),MIN(1129,K1567))))))</f>
        <v>Effectuez l’étape 1</v>
      </c>
      <c r="P1567" s="3">
        <f t="shared" si="24"/>
        <v>0</v>
      </c>
    </row>
    <row r="1568" spans="12:16" x14ac:dyDescent="0.3">
      <c r="L1568" s="3" t="str">
        <f>IF(ISTEXT(CRHPrate),"Effectuez l’étape 1",IF(AND(INDEX(claimPeriodNo,MATCH('Étape 1) Taux'!$A$8,claimPeriods,0))&gt;17,INDEX(claimPeriodNo,MATCH('Étape 1) Taux'!$A$8,claimPeriods,0))&lt;20,revenueReduction&lt;0.1),0,IF(NOT(ISNUMBER(H1568)),0,IF(D1568="Oui",0,IF($B1568="Non - avec lien de dépendance",MIN(1129,H1568,$C1568),MIN(1129,H1568))))))</f>
        <v>Effectuez l’étape 1</v>
      </c>
      <c r="M1568" s="3" t="str">
        <f>IF(ISTEXT(CRHPrate),"Effectuez l’étape 1",IF(AND(INDEX(claimPeriodNo,MATCH('Étape 1) Taux'!$A$8,claimPeriods,0))&gt;17,INDEX(claimPeriodNo,MATCH('Étape 1) Taux'!$A$8,claimPeriods,0))&lt;20,revenueReduction&lt;0.1),0,IF(NOT(ISNUMBER(I1568)),0,IF(E1568="Oui",0,IF($B1568="Non - avec lien de dépendance",MIN(1129,I1568,$C1568),MIN(1129,I1568))))))</f>
        <v>Effectuez l’étape 1</v>
      </c>
      <c r="N1568" s="3" t="str">
        <f>IF(ISTEXT(CRHPrate),"Effectuez l’étape 1",IF(AND(INDEX(claimPeriodNo,MATCH('Étape 1) Taux'!$A$8,claimPeriods,0))&gt;17,INDEX(claimPeriodNo,MATCH('Étape 1) Taux'!$A$8,claimPeriods,0))&lt;20,revenueReduction&lt;0.1),0,IF(NOT(ISNUMBER(J1568)),0,IF(F1568="Oui",0,IF($B1568="Non - avec lien de dépendance",MIN(1129,J1568,$C1568),MIN(1129,J1568))))))</f>
        <v>Effectuez l’étape 1</v>
      </c>
      <c r="O1568" s="3" t="str">
        <f>IF(ISTEXT(CRHPrate),"Effectuez l’étape 1",IF(AND(INDEX(claimPeriodNo,MATCH('Étape 1) Taux'!$A$8,claimPeriods,0))&gt;17,INDEX(claimPeriodNo,MATCH('Étape 1) Taux'!$A$8,claimPeriods,0))&lt;20,revenueReduction&lt;0.1),0,IF(NOT(ISNUMBER(K1568)),0,IF(G1568="Oui",0,IF($B1568="Non - avec lien de dépendance",MIN(1129,K1568,$C1568),MIN(1129,K1568))))))</f>
        <v>Effectuez l’étape 1</v>
      </c>
      <c r="P1568" s="3">
        <f t="shared" si="24"/>
        <v>0</v>
      </c>
    </row>
    <row r="1569" spans="12:16" x14ac:dyDescent="0.3">
      <c r="L1569" s="3" t="str">
        <f>IF(ISTEXT(CRHPrate),"Effectuez l’étape 1",IF(AND(INDEX(claimPeriodNo,MATCH('Étape 1) Taux'!$A$8,claimPeriods,0))&gt;17,INDEX(claimPeriodNo,MATCH('Étape 1) Taux'!$A$8,claimPeriods,0))&lt;20,revenueReduction&lt;0.1),0,IF(NOT(ISNUMBER(H1569)),0,IF(D1569="Oui",0,IF($B1569="Non - avec lien de dépendance",MIN(1129,H1569,$C1569),MIN(1129,H1569))))))</f>
        <v>Effectuez l’étape 1</v>
      </c>
      <c r="M1569" s="3" t="str">
        <f>IF(ISTEXT(CRHPrate),"Effectuez l’étape 1",IF(AND(INDEX(claimPeriodNo,MATCH('Étape 1) Taux'!$A$8,claimPeriods,0))&gt;17,INDEX(claimPeriodNo,MATCH('Étape 1) Taux'!$A$8,claimPeriods,0))&lt;20,revenueReduction&lt;0.1),0,IF(NOT(ISNUMBER(I1569)),0,IF(E1569="Oui",0,IF($B1569="Non - avec lien de dépendance",MIN(1129,I1569,$C1569),MIN(1129,I1569))))))</f>
        <v>Effectuez l’étape 1</v>
      </c>
      <c r="N1569" s="3" t="str">
        <f>IF(ISTEXT(CRHPrate),"Effectuez l’étape 1",IF(AND(INDEX(claimPeriodNo,MATCH('Étape 1) Taux'!$A$8,claimPeriods,0))&gt;17,INDEX(claimPeriodNo,MATCH('Étape 1) Taux'!$A$8,claimPeriods,0))&lt;20,revenueReduction&lt;0.1),0,IF(NOT(ISNUMBER(J1569)),0,IF(F1569="Oui",0,IF($B1569="Non - avec lien de dépendance",MIN(1129,J1569,$C1569),MIN(1129,J1569))))))</f>
        <v>Effectuez l’étape 1</v>
      </c>
      <c r="O1569" s="3" t="str">
        <f>IF(ISTEXT(CRHPrate),"Effectuez l’étape 1",IF(AND(INDEX(claimPeriodNo,MATCH('Étape 1) Taux'!$A$8,claimPeriods,0))&gt;17,INDEX(claimPeriodNo,MATCH('Étape 1) Taux'!$A$8,claimPeriods,0))&lt;20,revenueReduction&lt;0.1),0,IF(NOT(ISNUMBER(K1569)),0,IF(G1569="Oui",0,IF($B1569="Non - avec lien de dépendance",MIN(1129,K1569,$C1569),MIN(1129,K1569))))))</f>
        <v>Effectuez l’étape 1</v>
      </c>
      <c r="P1569" s="3">
        <f t="shared" si="24"/>
        <v>0</v>
      </c>
    </row>
    <row r="1570" spans="12:16" x14ac:dyDescent="0.3">
      <c r="L1570" s="3" t="str">
        <f>IF(ISTEXT(CRHPrate),"Effectuez l’étape 1",IF(AND(INDEX(claimPeriodNo,MATCH('Étape 1) Taux'!$A$8,claimPeriods,0))&gt;17,INDEX(claimPeriodNo,MATCH('Étape 1) Taux'!$A$8,claimPeriods,0))&lt;20,revenueReduction&lt;0.1),0,IF(NOT(ISNUMBER(H1570)),0,IF(D1570="Oui",0,IF($B1570="Non - avec lien de dépendance",MIN(1129,H1570,$C1570),MIN(1129,H1570))))))</f>
        <v>Effectuez l’étape 1</v>
      </c>
      <c r="M1570" s="3" t="str">
        <f>IF(ISTEXT(CRHPrate),"Effectuez l’étape 1",IF(AND(INDEX(claimPeriodNo,MATCH('Étape 1) Taux'!$A$8,claimPeriods,0))&gt;17,INDEX(claimPeriodNo,MATCH('Étape 1) Taux'!$A$8,claimPeriods,0))&lt;20,revenueReduction&lt;0.1),0,IF(NOT(ISNUMBER(I1570)),0,IF(E1570="Oui",0,IF($B1570="Non - avec lien de dépendance",MIN(1129,I1570,$C1570),MIN(1129,I1570))))))</f>
        <v>Effectuez l’étape 1</v>
      </c>
      <c r="N1570" s="3" t="str">
        <f>IF(ISTEXT(CRHPrate),"Effectuez l’étape 1",IF(AND(INDEX(claimPeriodNo,MATCH('Étape 1) Taux'!$A$8,claimPeriods,0))&gt;17,INDEX(claimPeriodNo,MATCH('Étape 1) Taux'!$A$8,claimPeriods,0))&lt;20,revenueReduction&lt;0.1),0,IF(NOT(ISNUMBER(J1570)),0,IF(F1570="Oui",0,IF($B1570="Non - avec lien de dépendance",MIN(1129,J1570,$C1570),MIN(1129,J1570))))))</f>
        <v>Effectuez l’étape 1</v>
      </c>
      <c r="O1570" s="3" t="str">
        <f>IF(ISTEXT(CRHPrate),"Effectuez l’étape 1",IF(AND(INDEX(claimPeriodNo,MATCH('Étape 1) Taux'!$A$8,claimPeriods,0))&gt;17,INDEX(claimPeriodNo,MATCH('Étape 1) Taux'!$A$8,claimPeriods,0))&lt;20,revenueReduction&lt;0.1),0,IF(NOT(ISNUMBER(K1570)),0,IF(G1570="Oui",0,IF($B1570="Non - avec lien de dépendance",MIN(1129,K1570,$C1570),MIN(1129,K1570))))))</f>
        <v>Effectuez l’étape 1</v>
      </c>
      <c r="P1570" s="3">
        <f t="shared" si="24"/>
        <v>0</v>
      </c>
    </row>
    <row r="1571" spans="12:16" x14ac:dyDescent="0.3">
      <c r="L1571" s="3" t="str">
        <f>IF(ISTEXT(CRHPrate),"Effectuez l’étape 1",IF(AND(INDEX(claimPeriodNo,MATCH('Étape 1) Taux'!$A$8,claimPeriods,0))&gt;17,INDEX(claimPeriodNo,MATCH('Étape 1) Taux'!$A$8,claimPeriods,0))&lt;20,revenueReduction&lt;0.1),0,IF(NOT(ISNUMBER(H1571)),0,IF(D1571="Oui",0,IF($B1571="Non - avec lien de dépendance",MIN(1129,H1571,$C1571),MIN(1129,H1571))))))</f>
        <v>Effectuez l’étape 1</v>
      </c>
      <c r="M1571" s="3" t="str">
        <f>IF(ISTEXT(CRHPrate),"Effectuez l’étape 1",IF(AND(INDEX(claimPeriodNo,MATCH('Étape 1) Taux'!$A$8,claimPeriods,0))&gt;17,INDEX(claimPeriodNo,MATCH('Étape 1) Taux'!$A$8,claimPeriods,0))&lt;20,revenueReduction&lt;0.1),0,IF(NOT(ISNUMBER(I1571)),0,IF(E1571="Oui",0,IF($B1571="Non - avec lien de dépendance",MIN(1129,I1571,$C1571),MIN(1129,I1571))))))</f>
        <v>Effectuez l’étape 1</v>
      </c>
      <c r="N1571" s="3" t="str">
        <f>IF(ISTEXT(CRHPrate),"Effectuez l’étape 1",IF(AND(INDEX(claimPeriodNo,MATCH('Étape 1) Taux'!$A$8,claimPeriods,0))&gt;17,INDEX(claimPeriodNo,MATCH('Étape 1) Taux'!$A$8,claimPeriods,0))&lt;20,revenueReduction&lt;0.1),0,IF(NOT(ISNUMBER(J1571)),0,IF(F1571="Oui",0,IF($B1571="Non - avec lien de dépendance",MIN(1129,J1571,$C1571),MIN(1129,J1571))))))</f>
        <v>Effectuez l’étape 1</v>
      </c>
      <c r="O1571" s="3" t="str">
        <f>IF(ISTEXT(CRHPrate),"Effectuez l’étape 1",IF(AND(INDEX(claimPeriodNo,MATCH('Étape 1) Taux'!$A$8,claimPeriods,0))&gt;17,INDEX(claimPeriodNo,MATCH('Étape 1) Taux'!$A$8,claimPeriods,0))&lt;20,revenueReduction&lt;0.1),0,IF(NOT(ISNUMBER(K1571)),0,IF(G1571="Oui",0,IF($B1571="Non - avec lien de dépendance",MIN(1129,K1571,$C1571),MIN(1129,K1571))))))</f>
        <v>Effectuez l’étape 1</v>
      </c>
      <c r="P1571" s="3">
        <f t="shared" si="24"/>
        <v>0</v>
      </c>
    </row>
    <row r="1572" spans="12:16" x14ac:dyDescent="0.3">
      <c r="L1572" s="3" t="str">
        <f>IF(ISTEXT(CRHPrate),"Effectuez l’étape 1",IF(AND(INDEX(claimPeriodNo,MATCH('Étape 1) Taux'!$A$8,claimPeriods,0))&gt;17,INDEX(claimPeriodNo,MATCH('Étape 1) Taux'!$A$8,claimPeriods,0))&lt;20,revenueReduction&lt;0.1),0,IF(NOT(ISNUMBER(H1572)),0,IF(D1572="Oui",0,IF($B1572="Non - avec lien de dépendance",MIN(1129,H1572,$C1572),MIN(1129,H1572))))))</f>
        <v>Effectuez l’étape 1</v>
      </c>
      <c r="M1572" s="3" t="str">
        <f>IF(ISTEXT(CRHPrate),"Effectuez l’étape 1",IF(AND(INDEX(claimPeriodNo,MATCH('Étape 1) Taux'!$A$8,claimPeriods,0))&gt;17,INDEX(claimPeriodNo,MATCH('Étape 1) Taux'!$A$8,claimPeriods,0))&lt;20,revenueReduction&lt;0.1),0,IF(NOT(ISNUMBER(I1572)),0,IF(E1572="Oui",0,IF($B1572="Non - avec lien de dépendance",MIN(1129,I1572,$C1572),MIN(1129,I1572))))))</f>
        <v>Effectuez l’étape 1</v>
      </c>
      <c r="N1572" s="3" t="str">
        <f>IF(ISTEXT(CRHPrate),"Effectuez l’étape 1",IF(AND(INDEX(claimPeriodNo,MATCH('Étape 1) Taux'!$A$8,claimPeriods,0))&gt;17,INDEX(claimPeriodNo,MATCH('Étape 1) Taux'!$A$8,claimPeriods,0))&lt;20,revenueReduction&lt;0.1),0,IF(NOT(ISNUMBER(J1572)),0,IF(F1572="Oui",0,IF($B1572="Non - avec lien de dépendance",MIN(1129,J1572,$C1572),MIN(1129,J1572))))))</f>
        <v>Effectuez l’étape 1</v>
      </c>
      <c r="O1572" s="3" t="str">
        <f>IF(ISTEXT(CRHPrate),"Effectuez l’étape 1",IF(AND(INDEX(claimPeriodNo,MATCH('Étape 1) Taux'!$A$8,claimPeriods,0))&gt;17,INDEX(claimPeriodNo,MATCH('Étape 1) Taux'!$A$8,claimPeriods,0))&lt;20,revenueReduction&lt;0.1),0,IF(NOT(ISNUMBER(K1572)),0,IF(G1572="Oui",0,IF($B1572="Non - avec lien de dépendance",MIN(1129,K1572,$C1572),MIN(1129,K1572))))))</f>
        <v>Effectuez l’étape 1</v>
      </c>
      <c r="P1572" s="3">
        <f t="shared" si="24"/>
        <v>0</v>
      </c>
    </row>
    <row r="1573" spans="12:16" x14ac:dyDescent="0.3">
      <c r="L1573" s="3" t="str">
        <f>IF(ISTEXT(CRHPrate),"Effectuez l’étape 1",IF(AND(INDEX(claimPeriodNo,MATCH('Étape 1) Taux'!$A$8,claimPeriods,0))&gt;17,INDEX(claimPeriodNo,MATCH('Étape 1) Taux'!$A$8,claimPeriods,0))&lt;20,revenueReduction&lt;0.1),0,IF(NOT(ISNUMBER(H1573)),0,IF(D1573="Oui",0,IF($B1573="Non - avec lien de dépendance",MIN(1129,H1573,$C1573),MIN(1129,H1573))))))</f>
        <v>Effectuez l’étape 1</v>
      </c>
      <c r="M1573" s="3" t="str">
        <f>IF(ISTEXT(CRHPrate),"Effectuez l’étape 1",IF(AND(INDEX(claimPeriodNo,MATCH('Étape 1) Taux'!$A$8,claimPeriods,0))&gt;17,INDEX(claimPeriodNo,MATCH('Étape 1) Taux'!$A$8,claimPeriods,0))&lt;20,revenueReduction&lt;0.1),0,IF(NOT(ISNUMBER(I1573)),0,IF(E1573="Oui",0,IF($B1573="Non - avec lien de dépendance",MIN(1129,I1573,$C1573),MIN(1129,I1573))))))</f>
        <v>Effectuez l’étape 1</v>
      </c>
      <c r="N1573" s="3" t="str">
        <f>IF(ISTEXT(CRHPrate),"Effectuez l’étape 1",IF(AND(INDEX(claimPeriodNo,MATCH('Étape 1) Taux'!$A$8,claimPeriods,0))&gt;17,INDEX(claimPeriodNo,MATCH('Étape 1) Taux'!$A$8,claimPeriods,0))&lt;20,revenueReduction&lt;0.1),0,IF(NOT(ISNUMBER(J1573)),0,IF(F1573="Oui",0,IF($B1573="Non - avec lien de dépendance",MIN(1129,J1573,$C1573),MIN(1129,J1573))))))</f>
        <v>Effectuez l’étape 1</v>
      </c>
      <c r="O1573" s="3" t="str">
        <f>IF(ISTEXT(CRHPrate),"Effectuez l’étape 1",IF(AND(INDEX(claimPeriodNo,MATCH('Étape 1) Taux'!$A$8,claimPeriods,0))&gt;17,INDEX(claimPeriodNo,MATCH('Étape 1) Taux'!$A$8,claimPeriods,0))&lt;20,revenueReduction&lt;0.1),0,IF(NOT(ISNUMBER(K1573)),0,IF(G1573="Oui",0,IF($B1573="Non - avec lien de dépendance",MIN(1129,K1573,$C1573),MIN(1129,K1573))))))</f>
        <v>Effectuez l’étape 1</v>
      </c>
      <c r="P1573" s="3">
        <f t="shared" si="24"/>
        <v>0</v>
      </c>
    </row>
    <row r="1574" spans="12:16" x14ac:dyDescent="0.3">
      <c r="L1574" s="3" t="str">
        <f>IF(ISTEXT(CRHPrate),"Effectuez l’étape 1",IF(AND(INDEX(claimPeriodNo,MATCH('Étape 1) Taux'!$A$8,claimPeriods,0))&gt;17,INDEX(claimPeriodNo,MATCH('Étape 1) Taux'!$A$8,claimPeriods,0))&lt;20,revenueReduction&lt;0.1),0,IF(NOT(ISNUMBER(H1574)),0,IF(D1574="Oui",0,IF($B1574="Non - avec lien de dépendance",MIN(1129,H1574,$C1574),MIN(1129,H1574))))))</f>
        <v>Effectuez l’étape 1</v>
      </c>
      <c r="M1574" s="3" t="str">
        <f>IF(ISTEXT(CRHPrate),"Effectuez l’étape 1",IF(AND(INDEX(claimPeriodNo,MATCH('Étape 1) Taux'!$A$8,claimPeriods,0))&gt;17,INDEX(claimPeriodNo,MATCH('Étape 1) Taux'!$A$8,claimPeriods,0))&lt;20,revenueReduction&lt;0.1),0,IF(NOT(ISNUMBER(I1574)),0,IF(E1574="Oui",0,IF($B1574="Non - avec lien de dépendance",MIN(1129,I1574,$C1574),MIN(1129,I1574))))))</f>
        <v>Effectuez l’étape 1</v>
      </c>
      <c r="N1574" s="3" t="str">
        <f>IF(ISTEXT(CRHPrate),"Effectuez l’étape 1",IF(AND(INDEX(claimPeriodNo,MATCH('Étape 1) Taux'!$A$8,claimPeriods,0))&gt;17,INDEX(claimPeriodNo,MATCH('Étape 1) Taux'!$A$8,claimPeriods,0))&lt;20,revenueReduction&lt;0.1),0,IF(NOT(ISNUMBER(J1574)),0,IF(F1574="Oui",0,IF($B1574="Non - avec lien de dépendance",MIN(1129,J1574,$C1574),MIN(1129,J1574))))))</f>
        <v>Effectuez l’étape 1</v>
      </c>
      <c r="O1574" s="3" t="str">
        <f>IF(ISTEXT(CRHPrate),"Effectuez l’étape 1",IF(AND(INDEX(claimPeriodNo,MATCH('Étape 1) Taux'!$A$8,claimPeriods,0))&gt;17,INDEX(claimPeriodNo,MATCH('Étape 1) Taux'!$A$8,claimPeriods,0))&lt;20,revenueReduction&lt;0.1),0,IF(NOT(ISNUMBER(K1574)),0,IF(G1574="Oui",0,IF($B1574="Non - avec lien de dépendance",MIN(1129,K1574,$C1574),MIN(1129,K1574))))))</f>
        <v>Effectuez l’étape 1</v>
      </c>
      <c r="P1574" s="3">
        <f t="shared" si="24"/>
        <v>0</v>
      </c>
    </row>
    <row r="1575" spans="12:16" x14ac:dyDescent="0.3">
      <c r="L1575" s="3" t="str">
        <f>IF(ISTEXT(CRHPrate),"Effectuez l’étape 1",IF(AND(INDEX(claimPeriodNo,MATCH('Étape 1) Taux'!$A$8,claimPeriods,0))&gt;17,INDEX(claimPeriodNo,MATCH('Étape 1) Taux'!$A$8,claimPeriods,0))&lt;20,revenueReduction&lt;0.1),0,IF(NOT(ISNUMBER(H1575)),0,IF(D1575="Oui",0,IF($B1575="Non - avec lien de dépendance",MIN(1129,H1575,$C1575),MIN(1129,H1575))))))</f>
        <v>Effectuez l’étape 1</v>
      </c>
      <c r="M1575" s="3" t="str">
        <f>IF(ISTEXT(CRHPrate),"Effectuez l’étape 1",IF(AND(INDEX(claimPeriodNo,MATCH('Étape 1) Taux'!$A$8,claimPeriods,0))&gt;17,INDEX(claimPeriodNo,MATCH('Étape 1) Taux'!$A$8,claimPeriods,0))&lt;20,revenueReduction&lt;0.1),0,IF(NOT(ISNUMBER(I1575)),0,IF(E1575="Oui",0,IF($B1575="Non - avec lien de dépendance",MIN(1129,I1575,$C1575),MIN(1129,I1575))))))</f>
        <v>Effectuez l’étape 1</v>
      </c>
      <c r="N1575" s="3" t="str">
        <f>IF(ISTEXT(CRHPrate),"Effectuez l’étape 1",IF(AND(INDEX(claimPeriodNo,MATCH('Étape 1) Taux'!$A$8,claimPeriods,0))&gt;17,INDEX(claimPeriodNo,MATCH('Étape 1) Taux'!$A$8,claimPeriods,0))&lt;20,revenueReduction&lt;0.1),0,IF(NOT(ISNUMBER(J1575)),0,IF(F1575="Oui",0,IF($B1575="Non - avec lien de dépendance",MIN(1129,J1575,$C1575),MIN(1129,J1575))))))</f>
        <v>Effectuez l’étape 1</v>
      </c>
      <c r="O1575" s="3" t="str">
        <f>IF(ISTEXT(CRHPrate),"Effectuez l’étape 1",IF(AND(INDEX(claimPeriodNo,MATCH('Étape 1) Taux'!$A$8,claimPeriods,0))&gt;17,INDEX(claimPeriodNo,MATCH('Étape 1) Taux'!$A$8,claimPeriods,0))&lt;20,revenueReduction&lt;0.1),0,IF(NOT(ISNUMBER(K1575)),0,IF(G1575="Oui",0,IF($B1575="Non - avec lien de dépendance",MIN(1129,K1575,$C1575),MIN(1129,K1575))))))</f>
        <v>Effectuez l’étape 1</v>
      </c>
      <c r="P1575" s="3">
        <f t="shared" si="24"/>
        <v>0</v>
      </c>
    </row>
    <row r="1576" spans="12:16" x14ac:dyDescent="0.3">
      <c r="L1576" s="3" t="str">
        <f>IF(ISTEXT(CRHPrate),"Effectuez l’étape 1",IF(AND(INDEX(claimPeriodNo,MATCH('Étape 1) Taux'!$A$8,claimPeriods,0))&gt;17,INDEX(claimPeriodNo,MATCH('Étape 1) Taux'!$A$8,claimPeriods,0))&lt;20,revenueReduction&lt;0.1),0,IF(NOT(ISNUMBER(H1576)),0,IF(D1576="Oui",0,IF($B1576="Non - avec lien de dépendance",MIN(1129,H1576,$C1576),MIN(1129,H1576))))))</f>
        <v>Effectuez l’étape 1</v>
      </c>
      <c r="M1576" s="3" t="str">
        <f>IF(ISTEXT(CRHPrate),"Effectuez l’étape 1",IF(AND(INDEX(claimPeriodNo,MATCH('Étape 1) Taux'!$A$8,claimPeriods,0))&gt;17,INDEX(claimPeriodNo,MATCH('Étape 1) Taux'!$A$8,claimPeriods,0))&lt;20,revenueReduction&lt;0.1),0,IF(NOT(ISNUMBER(I1576)),0,IF(E1576="Oui",0,IF($B1576="Non - avec lien de dépendance",MIN(1129,I1576,$C1576),MIN(1129,I1576))))))</f>
        <v>Effectuez l’étape 1</v>
      </c>
      <c r="N1576" s="3" t="str">
        <f>IF(ISTEXT(CRHPrate),"Effectuez l’étape 1",IF(AND(INDEX(claimPeriodNo,MATCH('Étape 1) Taux'!$A$8,claimPeriods,0))&gt;17,INDEX(claimPeriodNo,MATCH('Étape 1) Taux'!$A$8,claimPeriods,0))&lt;20,revenueReduction&lt;0.1),0,IF(NOT(ISNUMBER(J1576)),0,IF(F1576="Oui",0,IF($B1576="Non - avec lien de dépendance",MIN(1129,J1576,$C1576),MIN(1129,J1576))))))</f>
        <v>Effectuez l’étape 1</v>
      </c>
      <c r="O1576" s="3" t="str">
        <f>IF(ISTEXT(CRHPrate),"Effectuez l’étape 1",IF(AND(INDEX(claimPeriodNo,MATCH('Étape 1) Taux'!$A$8,claimPeriods,0))&gt;17,INDEX(claimPeriodNo,MATCH('Étape 1) Taux'!$A$8,claimPeriods,0))&lt;20,revenueReduction&lt;0.1),0,IF(NOT(ISNUMBER(K1576)),0,IF(G1576="Oui",0,IF($B1576="Non - avec lien de dépendance",MIN(1129,K1576,$C1576),MIN(1129,K1576))))))</f>
        <v>Effectuez l’étape 1</v>
      </c>
      <c r="P1576" s="3">
        <f t="shared" si="24"/>
        <v>0</v>
      </c>
    </row>
    <row r="1577" spans="12:16" x14ac:dyDescent="0.3">
      <c r="L1577" s="3" t="str">
        <f>IF(ISTEXT(CRHPrate),"Effectuez l’étape 1",IF(AND(INDEX(claimPeriodNo,MATCH('Étape 1) Taux'!$A$8,claimPeriods,0))&gt;17,INDEX(claimPeriodNo,MATCH('Étape 1) Taux'!$A$8,claimPeriods,0))&lt;20,revenueReduction&lt;0.1),0,IF(NOT(ISNUMBER(H1577)),0,IF(D1577="Oui",0,IF($B1577="Non - avec lien de dépendance",MIN(1129,H1577,$C1577),MIN(1129,H1577))))))</f>
        <v>Effectuez l’étape 1</v>
      </c>
      <c r="M1577" s="3" t="str">
        <f>IF(ISTEXT(CRHPrate),"Effectuez l’étape 1",IF(AND(INDEX(claimPeriodNo,MATCH('Étape 1) Taux'!$A$8,claimPeriods,0))&gt;17,INDEX(claimPeriodNo,MATCH('Étape 1) Taux'!$A$8,claimPeriods,0))&lt;20,revenueReduction&lt;0.1),0,IF(NOT(ISNUMBER(I1577)),0,IF(E1577="Oui",0,IF($B1577="Non - avec lien de dépendance",MIN(1129,I1577,$C1577),MIN(1129,I1577))))))</f>
        <v>Effectuez l’étape 1</v>
      </c>
      <c r="N1577" s="3" t="str">
        <f>IF(ISTEXT(CRHPrate),"Effectuez l’étape 1",IF(AND(INDEX(claimPeriodNo,MATCH('Étape 1) Taux'!$A$8,claimPeriods,0))&gt;17,INDEX(claimPeriodNo,MATCH('Étape 1) Taux'!$A$8,claimPeriods,0))&lt;20,revenueReduction&lt;0.1),0,IF(NOT(ISNUMBER(J1577)),0,IF(F1577="Oui",0,IF($B1577="Non - avec lien de dépendance",MIN(1129,J1577,$C1577),MIN(1129,J1577))))))</f>
        <v>Effectuez l’étape 1</v>
      </c>
      <c r="O1577" s="3" t="str">
        <f>IF(ISTEXT(CRHPrate),"Effectuez l’étape 1",IF(AND(INDEX(claimPeriodNo,MATCH('Étape 1) Taux'!$A$8,claimPeriods,0))&gt;17,INDEX(claimPeriodNo,MATCH('Étape 1) Taux'!$A$8,claimPeriods,0))&lt;20,revenueReduction&lt;0.1),0,IF(NOT(ISNUMBER(K1577)),0,IF(G1577="Oui",0,IF($B1577="Non - avec lien de dépendance",MIN(1129,K1577,$C1577),MIN(1129,K1577))))))</f>
        <v>Effectuez l’étape 1</v>
      </c>
      <c r="P1577" s="3">
        <f t="shared" si="24"/>
        <v>0</v>
      </c>
    </row>
    <row r="1578" spans="12:16" x14ac:dyDescent="0.3">
      <c r="L1578" s="3" t="str">
        <f>IF(ISTEXT(CRHPrate),"Effectuez l’étape 1",IF(AND(INDEX(claimPeriodNo,MATCH('Étape 1) Taux'!$A$8,claimPeriods,0))&gt;17,INDEX(claimPeriodNo,MATCH('Étape 1) Taux'!$A$8,claimPeriods,0))&lt;20,revenueReduction&lt;0.1),0,IF(NOT(ISNUMBER(H1578)),0,IF(D1578="Oui",0,IF($B1578="Non - avec lien de dépendance",MIN(1129,H1578,$C1578),MIN(1129,H1578))))))</f>
        <v>Effectuez l’étape 1</v>
      </c>
      <c r="M1578" s="3" t="str">
        <f>IF(ISTEXT(CRHPrate),"Effectuez l’étape 1",IF(AND(INDEX(claimPeriodNo,MATCH('Étape 1) Taux'!$A$8,claimPeriods,0))&gt;17,INDEX(claimPeriodNo,MATCH('Étape 1) Taux'!$A$8,claimPeriods,0))&lt;20,revenueReduction&lt;0.1),0,IF(NOT(ISNUMBER(I1578)),0,IF(E1578="Oui",0,IF($B1578="Non - avec lien de dépendance",MIN(1129,I1578,$C1578),MIN(1129,I1578))))))</f>
        <v>Effectuez l’étape 1</v>
      </c>
      <c r="N1578" s="3" t="str">
        <f>IF(ISTEXT(CRHPrate),"Effectuez l’étape 1",IF(AND(INDEX(claimPeriodNo,MATCH('Étape 1) Taux'!$A$8,claimPeriods,0))&gt;17,INDEX(claimPeriodNo,MATCH('Étape 1) Taux'!$A$8,claimPeriods,0))&lt;20,revenueReduction&lt;0.1),0,IF(NOT(ISNUMBER(J1578)),0,IF(F1578="Oui",0,IF($B1578="Non - avec lien de dépendance",MIN(1129,J1578,$C1578),MIN(1129,J1578))))))</f>
        <v>Effectuez l’étape 1</v>
      </c>
      <c r="O1578" s="3" t="str">
        <f>IF(ISTEXT(CRHPrate),"Effectuez l’étape 1",IF(AND(INDEX(claimPeriodNo,MATCH('Étape 1) Taux'!$A$8,claimPeriods,0))&gt;17,INDEX(claimPeriodNo,MATCH('Étape 1) Taux'!$A$8,claimPeriods,0))&lt;20,revenueReduction&lt;0.1),0,IF(NOT(ISNUMBER(K1578)),0,IF(G1578="Oui",0,IF($B1578="Non - avec lien de dépendance",MIN(1129,K1578,$C1578),MIN(1129,K1578))))))</f>
        <v>Effectuez l’étape 1</v>
      </c>
      <c r="P1578" s="3">
        <f t="shared" si="24"/>
        <v>0</v>
      </c>
    </row>
    <row r="1579" spans="12:16" x14ac:dyDescent="0.3">
      <c r="L1579" s="3" t="str">
        <f>IF(ISTEXT(CRHPrate),"Effectuez l’étape 1",IF(AND(INDEX(claimPeriodNo,MATCH('Étape 1) Taux'!$A$8,claimPeriods,0))&gt;17,INDEX(claimPeriodNo,MATCH('Étape 1) Taux'!$A$8,claimPeriods,0))&lt;20,revenueReduction&lt;0.1),0,IF(NOT(ISNUMBER(H1579)),0,IF(D1579="Oui",0,IF($B1579="Non - avec lien de dépendance",MIN(1129,H1579,$C1579),MIN(1129,H1579))))))</f>
        <v>Effectuez l’étape 1</v>
      </c>
      <c r="M1579" s="3" t="str">
        <f>IF(ISTEXT(CRHPrate),"Effectuez l’étape 1",IF(AND(INDEX(claimPeriodNo,MATCH('Étape 1) Taux'!$A$8,claimPeriods,0))&gt;17,INDEX(claimPeriodNo,MATCH('Étape 1) Taux'!$A$8,claimPeriods,0))&lt;20,revenueReduction&lt;0.1),0,IF(NOT(ISNUMBER(I1579)),0,IF(E1579="Oui",0,IF($B1579="Non - avec lien de dépendance",MIN(1129,I1579,$C1579),MIN(1129,I1579))))))</f>
        <v>Effectuez l’étape 1</v>
      </c>
      <c r="N1579" s="3" t="str">
        <f>IF(ISTEXT(CRHPrate),"Effectuez l’étape 1",IF(AND(INDEX(claimPeriodNo,MATCH('Étape 1) Taux'!$A$8,claimPeriods,0))&gt;17,INDEX(claimPeriodNo,MATCH('Étape 1) Taux'!$A$8,claimPeriods,0))&lt;20,revenueReduction&lt;0.1),0,IF(NOT(ISNUMBER(J1579)),0,IF(F1579="Oui",0,IF($B1579="Non - avec lien de dépendance",MIN(1129,J1579,$C1579),MIN(1129,J1579))))))</f>
        <v>Effectuez l’étape 1</v>
      </c>
      <c r="O1579" s="3" t="str">
        <f>IF(ISTEXT(CRHPrate),"Effectuez l’étape 1",IF(AND(INDEX(claimPeriodNo,MATCH('Étape 1) Taux'!$A$8,claimPeriods,0))&gt;17,INDEX(claimPeriodNo,MATCH('Étape 1) Taux'!$A$8,claimPeriods,0))&lt;20,revenueReduction&lt;0.1),0,IF(NOT(ISNUMBER(K1579)),0,IF(G1579="Oui",0,IF($B1579="Non - avec lien de dépendance",MIN(1129,K1579,$C1579),MIN(1129,K1579))))))</f>
        <v>Effectuez l’étape 1</v>
      </c>
      <c r="P1579" s="3">
        <f t="shared" si="24"/>
        <v>0</v>
      </c>
    </row>
    <row r="1580" spans="12:16" x14ac:dyDescent="0.3">
      <c r="L1580" s="3" t="str">
        <f>IF(ISTEXT(CRHPrate),"Effectuez l’étape 1",IF(AND(INDEX(claimPeriodNo,MATCH('Étape 1) Taux'!$A$8,claimPeriods,0))&gt;17,INDEX(claimPeriodNo,MATCH('Étape 1) Taux'!$A$8,claimPeriods,0))&lt;20,revenueReduction&lt;0.1),0,IF(NOT(ISNUMBER(H1580)),0,IF(D1580="Oui",0,IF($B1580="Non - avec lien de dépendance",MIN(1129,H1580,$C1580),MIN(1129,H1580))))))</f>
        <v>Effectuez l’étape 1</v>
      </c>
      <c r="M1580" s="3" t="str">
        <f>IF(ISTEXT(CRHPrate),"Effectuez l’étape 1",IF(AND(INDEX(claimPeriodNo,MATCH('Étape 1) Taux'!$A$8,claimPeriods,0))&gt;17,INDEX(claimPeriodNo,MATCH('Étape 1) Taux'!$A$8,claimPeriods,0))&lt;20,revenueReduction&lt;0.1),0,IF(NOT(ISNUMBER(I1580)),0,IF(E1580="Oui",0,IF($B1580="Non - avec lien de dépendance",MIN(1129,I1580,$C1580),MIN(1129,I1580))))))</f>
        <v>Effectuez l’étape 1</v>
      </c>
      <c r="N1580" s="3" t="str">
        <f>IF(ISTEXT(CRHPrate),"Effectuez l’étape 1",IF(AND(INDEX(claimPeriodNo,MATCH('Étape 1) Taux'!$A$8,claimPeriods,0))&gt;17,INDEX(claimPeriodNo,MATCH('Étape 1) Taux'!$A$8,claimPeriods,0))&lt;20,revenueReduction&lt;0.1),0,IF(NOT(ISNUMBER(J1580)),0,IF(F1580="Oui",0,IF($B1580="Non - avec lien de dépendance",MIN(1129,J1580,$C1580),MIN(1129,J1580))))))</f>
        <v>Effectuez l’étape 1</v>
      </c>
      <c r="O1580" s="3" t="str">
        <f>IF(ISTEXT(CRHPrate),"Effectuez l’étape 1",IF(AND(INDEX(claimPeriodNo,MATCH('Étape 1) Taux'!$A$8,claimPeriods,0))&gt;17,INDEX(claimPeriodNo,MATCH('Étape 1) Taux'!$A$8,claimPeriods,0))&lt;20,revenueReduction&lt;0.1),0,IF(NOT(ISNUMBER(K1580)),0,IF(G1580="Oui",0,IF($B1580="Non - avec lien de dépendance",MIN(1129,K1580,$C1580),MIN(1129,K1580))))))</f>
        <v>Effectuez l’étape 1</v>
      </c>
      <c r="P1580" s="3">
        <f t="shared" si="24"/>
        <v>0</v>
      </c>
    </row>
    <row r="1581" spans="12:16" x14ac:dyDescent="0.3">
      <c r="L1581" s="3" t="str">
        <f>IF(ISTEXT(CRHPrate),"Effectuez l’étape 1",IF(AND(INDEX(claimPeriodNo,MATCH('Étape 1) Taux'!$A$8,claimPeriods,0))&gt;17,INDEX(claimPeriodNo,MATCH('Étape 1) Taux'!$A$8,claimPeriods,0))&lt;20,revenueReduction&lt;0.1),0,IF(NOT(ISNUMBER(H1581)),0,IF(D1581="Oui",0,IF($B1581="Non - avec lien de dépendance",MIN(1129,H1581,$C1581),MIN(1129,H1581))))))</f>
        <v>Effectuez l’étape 1</v>
      </c>
      <c r="M1581" s="3" t="str">
        <f>IF(ISTEXT(CRHPrate),"Effectuez l’étape 1",IF(AND(INDEX(claimPeriodNo,MATCH('Étape 1) Taux'!$A$8,claimPeriods,0))&gt;17,INDEX(claimPeriodNo,MATCH('Étape 1) Taux'!$A$8,claimPeriods,0))&lt;20,revenueReduction&lt;0.1),0,IF(NOT(ISNUMBER(I1581)),0,IF(E1581="Oui",0,IF($B1581="Non - avec lien de dépendance",MIN(1129,I1581,$C1581),MIN(1129,I1581))))))</f>
        <v>Effectuez l’étape 1</v>
      </c>
      <c r="N1581" s="3" t="str">
        <f>IF(ISTEXT(CRHPrate),"Effectuez l’étape 1",IF(AND(INDEX(claimPeriodNo,MATCH('Étape 1) Taux'!$A$8,claimPeriods,0))&gt;17,INDEX(claimPeriodNo,MATCH('Étape 1) Taux'!$A$8,claimPeriods,0))&lt;20,revenueReduction&lt;0.1),0,IF(NOT(ISNUMBER(J1581)),0,IF(F1581="Oui",0,IF($B1581="Non - avec lien de dépendance",MIN(1129,J1581,$C1581),MIN(1129,J1581))))))</f>
        <v>Effectuez l’étape 1</v>
      </c>
      <c r="O1581" s="3" t="str">
        <f>IF(ISTEXT(CRHPrate),"Effectuez l’étape 1",IF(AND(INDEX(claimPeriodNo,MATCH('Étape 1) Taux'!$A$8,claimPeriods,0))&gt;17,INDEX(claimPeriodNo,MATCH('Étape 1) Taux'!$A$8,claimPeriods,0))&lt;20,revenueReduction&lt;0.1),0,IF(NOT(ISNUMBER(K1581)),0,IF(G1581="Oui",0,IF($B1581="Non - avec lien de dépendance",MIN(1129,K1581,$C1581),MIN(1129,K1581))))))</f>
        <v>Effectuez l’étape 1</v>
      </c>
      <c r="P1581" s="3">
        <f t="shared" si="24"/>
        <v>0</v>
      </c>
    </row>
    <row r="1582" spans="12:16" x14ac:dyDescent="0.3">
      <c r="L1582" s="3" t="str">
        <f>IF(ISTEXT(CRHPrate),"Effectuez l’étape 1",IF(AND(INDEX(claimPeriodNo,MATCH('Étape 1) Taux'!$A$8,claimPeriods,0))&gt;17,INDEX(claimPeriodNo,MATCH('Étape 1) Taux'!$A$8,claimPeriods,0))&lt;20,revenueReduction&lt;0.1),0,IF(NOT(ISNUMBER(H1582)),0,IF(D1582="Oui",0,IF($B1582="Non - avec lien de dépendance",MIN(1129,H1582,$C1582),MIN(1129,H1582))))))</f>
        <v>Effectuez l’étape 1</v>
      </c>
      <c r="M1582" s="3" t="str">
        <f>IF(ISTEXT(CRHPrate),"Effectuez l’étape 1",IF(AND(INDEX(claimPeriodNo,MATCH('Étape 1) Taux'!$A$8,claimPeriods,0))&gt;17,INDEX(claimPeriodNo,MATCH('Étape 1) Taux'!$A$8,claimPeriods,0))&lt;20,revenueReduction&lt;0.1),0,IF(NOT(ISNUMBER(I1582)),0,IF(E1582="Oui",0,IF($B1582="Non - avec lien de dépendance",MIN(1129,I1582,$C1582),MIN(1129,I1582))))))</f>
        <v>Effectuez l’étape 1</v>
      </c>
      <c r="N1582" s="3" t="str">
        <f>IF(ISTEXT(CRHPrate),"Effectuez l’étape 1",IF(AND(INDEX(claimPeriodNo,MATCH('Étape 1) Taux'!$A$8,claimPeriods,0))&gt;17,INDEX(claimPeriodNo,MATCH('Étape 1) Taux'!$A$8,claimPeriods,0))&lt;20,revenueReduction&lt;0.1),0,IF(NOT(ISNUMBER(J1582)),0,IF(F1582="Oui",0,IF($B1582="Non - avec lien de dépendance",MIN(1129,J1582,$C1582),MIN(1129,J1582))))))</f>
        <v>Effectuez l’étape 1</v>
      </c>
      <c r="O1582" s="3" t="str">
        <f>IF(ISTEXT(CRHPrate),"Effectuez l’étape 1",IF(AND(INDEX(claimPeriodNo,MATCH('Étape 1) Taux'!$A$8,claimPeriods,0))&gt;17,INDEX(claimPeriodNo,MATCH('Étape 1) Taux'!$A$8,claimPeriods,0))&lt;20,revenueReduction&lt;0.1),0,IF(NOT(ISNUMBER(K1582)),0,IF(G1582="Oui",0,IF($B1582="Non - avec lien de dépendance",MIN(1129,K1582,$C1582),MIN(1129,K1582))))))</f>
        <v>Effectuez l’étape 1</v>
      </c>
      <c r="P1582" s="3">
        <f t="shared" si="24"/>
        <v>0</v>
      </c>
    </row>
    <row r="1583" spans="12:16" x14ac:dyDescent="0.3">
      <c r="L1583" s="3" t="str">
        <f>IF(ISTEXT(CRHPrate),"Effectuez l’étape 1",IF(AND(INDEX(claimPeriodNo,MATCH('Étape 1) Taux'!$A$8,claimPeriods,0))&gt;17,INDEX(claimPeriodNo,MATCH('Étape 1) Taux'!$A$8,claimPeriods,0))&lt;20,revenueReduction&lt;0.1),0,IF(NOT(ISNUMBER(H1583)),0,IF(D1583="Oui",0,IF($B1583="Non - avec lien de dépendance",MIN(1129,H1583,$C1583),MIN(1129,H1583))))))</f>
        <v>Effectuez l’étape 1</v>
      </c>
      <c r="M1583" s="3" t="str">
        <f>IF(ISTEXT(CRHPrate),"Effectuez l’étape 1",IF(AND(INDEX(claimPeriodNo,MATCH('Étape 1) Taux'!$A$8,claimPeriods,0))&gt;17,INDEX(claimPeriodNo,MATCH('Étape 1) Taux'!$A$8,claimPeriods,0))&lt;20,revenueReduction&lt;0.1),0,IF(NOT(ISNUMBER(I1583)),0,IF(E1583="Oui",0,IF($B1583="Non - avec lien de dépendance",MIN(1129,I1583,$C1583),MIN(1129,I1583))))))</f>
        <v>Effectuez l’étape 1</v>
      </c>
      <c r="N1583" s="3" t="str">
        <f>IF(ISTEXT(CRHPrate),"Effectuez l’étape 1",IF(AND(INDEX(claimPeriodNo,MATCH('Étape 1) Taux'!$A$8,claimPeriods,0))&gt;17,INDEX(claimPeriodNo,MATCH('Étape 1) Taux'!$A$8,claimPeriods,0))&lt;20,revenueReduction&lt;0.1),0,IF(NOT(ISNUMBER(J1583)),0,IF(F1583="Oui",0,IF($B1583="Non - avec lien de dépendance",MIN(1129,J1583,$C1583),MIN(1129,J1583))))))</f>
        <v>Effectuez l’étape 1</v>
      </c>
      <c r="O1583" s="3" t="str">
        <f>IF(ISTEXT(CRHPrate),"Effectuez l’étape 1",IF(AND(INDEX(claimPeriodNo,MATCH('Étape 1) Taux'!$A$8,claimPeriods,0))&gt;17,INDEX(claimPeriodNo,MATCH('Étape 1) Taux'!$A$8,claimPeriods,0))&lt;20,revenueReduction&lt;0.1),0,IF(NOT(ISNUMBER(K1583)),0,IF(G1583="Oui",0,IF($B1583="Non - avec lien de dépendance",MIN(1129,K1583,$C1583),MIN(1129,K1583))))))</f>
        <v>Effectuez l’étape 1</v>
      </c>
      <c r="P1583" s="3">
        <f t="shared" si="24"/>
        <v>0</v>
      </c>
    </row>
    <row r="1584" spans="12:16" x14ac:dyDescent="0.3">
      <c r="L1584" s="3" t="str">
        <f>IF(ISTEXT(CRHPrate),"Effectuez l’étape 1",IF(AND(INDEX(claimPeriodNo,MATCH('Étape 1) Taux'!$A$8,claimPeriods,0))&gt;17,INDEX(claimPeriodNo,MATCH('Étape 1) Taux'!$A$8,claimPeriods,0))&lt;20,revenueReduction&lt;0.1),0,IF(NOT(ISNUMBER(H1584)),0,IF(D1584="Oui",0,IF($B1584="Non - avec lien de dépendance",MIN(1129,H1584,$C1584),MIN(1129,H1584))))))</f>
        <v>Effectuez l’étape 1</v>
      </c>
      <c r="M1584" s="3" t="str">
        <f>IF(ISTEXT(CRHPrate),"Effectuez l’étape 1",IF(AND(INDEX(claimPeriodNo,MATCH('Étape 1) Taux'!$A$8,claimPeriods,0))&gt;17,INDEX(claimPeriodNo,MATCH('Étape 1) Taux'!$A$8,claimPeriods,0))&lt;20,revenueReduction&lt;0.1),0,IF(NOT(ISNUMBER(I1584)),0,IF(E1584="Oui",0,IF($B1584="Non - avec lien de dépendance",MIN(1129,I1584,$C1584),MIN(1129,I1584))))))</f>
        <v>Effectuez l’étape 1</v>
      </c>
      <c r="N1584" s="3" t="str">
        <f>IF(ISTEXT(CRHPrate),"Effectuez l’étape 1",IF(AND(INDEX(claimPeriodNo,MATCH('Étape 1) Taux'!$A$8,claimPeriods,0))&gt;17,INDEX(claimPeriodNo,MATCH('Étape 1) Taux'!$A$8,claimPeriods,0))&lt;20,revenueReduction&lt;0.1),0,IF(NOT(ISNUMBER(J1584)),0,IF(F1584="Oui",0,IF($B1584="Non - avec lien de dépendance",MIN(1129,J1584,$C1584),MIN(1129,J1584))))))</f>
        <v>Effectuez l’étape 1</v>
      </c>
      <c r="O1584" s="3" t="str">
        <f>IF(ISTEXT(CRHPrate),"Effectuez l’étape 1",IF(AND(INDEX(claimPeriodNo,MATCH('Étape 1) Taux'!$A$8,claimPeriods,0))&gt;17,INDEX(claimPeriodNo,MATCH('Étape 1) Taux'!$A$8,claimPeriods,0))&lt;20,revenueReduction&lt;0.1),0,IF(NOT(ISNUMBER(K1584)),0,IF(G1584="Oui",0,IF($B1584="Non - avec lien de dépendance",MIN(1129,K1584,$C1584),MIN(1129,K1584))))))</f>
        <v>Effectuez l’étape 1</v>
      </c>
      <c r="P1584" s="3">
        <f t="shared" si="24"/>
        <v>0</v>
      </c>
    </row>
    <row r="1585" spans="12:16" x14ac:dyDescent="0.3">
      <c r="L1585" s="3" t="str">
        <f>IF(ISTEXT(CRHPrate),"Effectuez l’étape 1",IF(AND(INDEX(claimPeriodNo,MATCH('Étape 1) Taux'!$A$8,claimPeriods,0))&gt;17,INDEX(claimPeriodNo,MATCH('Étape 1) Taux'!$A$8,claimPeriods,0))&lt;20,revenueReduction&lt;0.1),0,IF(NOT(ISNUMBER(H1585)),0,IF(D1585="Oui",0,IF($B1585="Non - avec lien de dépendance",MIN(1129,H1585,$C1585),MIN(1129,H1585))))))</f>
        <v>Effectuez l’étape 1</v>
      </c>
      <c r="M1585" s="3" t="str">
        <f>IF(ISTEXT(CRHPrate),"Effectuez l’étape 1",IF(AND(INDEX(claimPeriodNo,MATCH('Étape 1) Taux'!$A$8,claimPeriods,0))&gt;17,INDEX(claimPeriodNo,MATCH('Étape 1) Taux'!$A$8,claimPeriods,0))&lt;20,revenueReduction&lt;0.1),0,IF(NOT(ISNUMBER(I1585)),0,IF(E1585="Oui",0,IF($B1585="Non - avec lien de dépendance",MIN(1129,I1585,$C1585),MIN(1129,I1585))))))</f>
        <v>Effectuez l’étape 1</v>
      </c>
      <c r="N1585" s="3" t="str">
        <f>IF(ISTEXT(CRHPrate),"Effectuez l’étape 1",IF(AND(INDEX(claimPeriodNo,MATCH('Étape 1) Taux'!$A$8,claimPeriods,0))&gt;17,INDEX(claimPeriodNo,MATCH('Étape 1) Taux'!$A$8,claimPeriods,0))&lt;20,revenueReduction&lt;0.1),0,IF(NOT(ISNUMBER(J1585)),0,IF(F1585="Oui",0,IF($B1585="Non - avec lien de dépendance",MIN(1129,J1585,$C1585),MIN(1129,J1585))))))</f>
        <v>Effectuez l’étape 1</v>
      </c>
      <c r="O1585" s="3" t="str">
        <f>IF(ISTEXT(CRHPrate),"Effectuez l’étape 1",IF(AND(INDEX(claimPeriodNo,MATCH('Étape 1) Taux'!$A$8,claimPeriods,0))&gt;17,INDEX(claimPeriodNo,MATCH('Étape 1) Taux'!$A$8,claimPeriods,0))&lt;20,revenueReduction&lt;0.1),0,IF(NOT(ISNUMBER(K1585)),0,IF(G1585="Oui",0,IF($B1585="Non - avec lien de dépendance",MIN(1129,K1585,$C1585),MIN(1129,K1585))))))</f>
        <v>Effectuez l’étape 1</v>
      </c>
      <c r="P1585" s="3">
        <f t="shared" si="24"/>
        <v>0</v>
      </c>
    </row>
    <row r="1586" spans="12:16" x14ac:dyDescent="0.3">
      <c r="L1586" s="3" t="str">
        <f>IF(ISTEXT(CRHPrate),"Effectuez l’étape 1",IF(AND(INDEX(claimPeriodNo,MATCH('Étape 1) Taux'!$A$8,claimPeriods,0))&gt;17,INDEX(claimPeriodNo,MATCH('Étape 1) Taux'!$A$8,claimPeriods,0))&lt;20,revenueReduction&lt;0.1),0,IF(NOT(ISNUMBER(H1586)),0,IF(D1586="Oui",0,IF($B1586="Non - avec lien de dépendance",MIN(1129,H1586,$C1586),MIN(1129,H1586))))))</f>
        <v>Effectuez l’étape 1</v>
      </c>
      <c r="M1586" s="3" t="str">
        <f>IF(ISTEXT(CRHPrate),"Effectuez l’étape 1",IF(AND(INDEX(claimPeriodNo,MATCH('Étape 1) Taux'!$A$8,claimPeriods,0))&gt;17,INDEX(claimPeriodNo,MATCH('Étape 1) Taux'!$A$8,claimPeriods,0))&lt;20,revenueReduction&lt;0.1),0,IF(NOT(ISNUMBER(I1586)),0,IF(E1586="Oui",0,IF($B1586="Non - avec lien de dépendance",MIN(1129,I1586,$C1586),MIN(1129,I1586))))))</f>
        <v>Effectuez l’étape 1</v>
      </c>
      <c r="N1586" s="3" t="str">
        <f>IF(ISTEXT(CRHPrate),"Effectuez l’étape 1",IF(AND(INDEX(claimPeriodNo,MATCH('Étape 1) Taux'!$A$8,claimPeriods,0))&gt;17,INDEX(claimPeriodNo,MATCH('Étape 1) Taux'!$A$8,claimPeriods,0))&lt;20,revenueReduction&lt;0.1),0,IF(NOT(ISNUMBER(J1586)),0,IF(F1586="Oui",0,IF($B1586="Non - avec lien de dépendance",MIN(1129,J1586,$C1586),MIN(1129,J1586))))))</f>
        <v>Effectuez l’étape 1</v>
      </c>
      <c r="O1586" s="3" t="str">
        <f>IF(ISTEXT(CRHPrate),"Effectuez l’étape 1",IF(AND(INDEX(claimPeriodNo,MATCH('Étape 1) Taux'!$A$8,claimPeriods,0))&gt;17,INDEX(claimPeriodNo,MATCH('Étape 1) Taux'!$A$8,claimPeriods,0))&lt;20,revenueReduction&lt;0.1),0,IF(NOT(ISNUMBER(K1586)),0,IF(G1586="Oui",0,IF($B1586="Non - avec lien de dépendance",MIN(1129,K1586,$C1586),MIN(1129,K1586))))))</f>
        <v>Effectuez l’étape 1</v>
      </c>
      <c r="P1586" s="3">
        <f t="shared" si="24"/>
        <v>0</v>
      </c>
    </row>
    <row r="1587" spans="12:16" x14ac:dyDescent="0.3">
      <c r="L1587" s="3" t="str">
        <f>IF(ISTEXT(CRHPrate),"Effectuez l’étape 1",IF(AND(INDEX(claimPeriodNo,MATCH('Étape 1) Taux'!$A$8,claimPeriods,0))&gt;17,INDEX(claimPeriodNo,MATCH('Étape 1) Taux'!$A$8,claimPeriods,0))&lt;20,revenueReduction&lt;0.1),0,IF(NOT(ISNUMBER(H1587)),0,IF(D1587="Oui",0,IF($B1587="Non - avec lien de dépendance",MIN(1129,H1587,$C1587),MIN(1129,H1587))))))</f>
        <v>Effectuez l’étape 1</v>
      </c>
      <c r="M1587" s="3" t="str">
        <f>IF(ISTEXT(CRHPrate),"Effectuez l’étape 1",IF(AND(INDEX(claimPeriodNo,MATCH('Étape 1) Taux'!$A$8,claimPeriods,0))&gt;17,INDEX(claimPeriodNo,MATCH('Étape 1) Taux'!$A$8,claimPeriods,0))&lt;20,revenueReduction&lt;0.1),0,IF(NOT(ISNUMBER(I1587)),0,IF(E1587="Oui",0,IF($B1587="Non - avec lien de dépendance",MIN(1129,I1587,$C1587),MIN(1129,I1587))))))</f>
        <v>Effectuez l’étape 1</v>
      </c>
      <c r="N1587" s="3" t="str">
        <f>IF(ISTEXT(CRHPrate),"Effectuez l’étape 1",IF(AND(INDEX(claimPeriodNo,MATCH('Étape 1) Taux'!$A$8,claimPeriods,0))&gt;17,INDEX(claimPeriodNo,MATCH('Étape 1) Taux'!$A$8,claimPeriods,0))&lt;20,revenueReduction&lt;0.1),0,IF(NOT(ISNUMBER(J1587)),0,IF(F1587="Oui",0,IF($B1587="Non - avec lien de dépendance",MIN(1129,J1587,$C1587),MIN(1129,J1587))))))</f>
        <v>Effectuez l’étape 1</v>
      </c>
      <c r="O1587" s="3" t="str">
        <f>IF(ISTEXT(CRHPrate),"Effectuez l’étape 1",IF(AND(INDEX(claimPeriodNo,MATCH('Étape 1) Taux'!$A$8,claimPeriods,0))&gt;17,INDEX(claimPeriodNo,MATCH('Étape 1) Taux'!$A$8,claimPeriods,0))&lt;20,revenueReduction&lt;0.1),0,IF(NOT(ISNUMBER(K1587)),0,IF(G1587="Oui",0,IF($B1587="Non - avec lien de dépendance",MIN(1129,K1587,$C1587),MIN(1129,K1587))))))</f>
        <v>Effectuez l’étape 1</v>
      </c>
      <c r="P1587" s="3">
        <f t="shared" si="24"/>
        <v>0</v>
      </c>
    </row>
    <row r="1588" spans="12:16" x14ac:dyDescent="0.3">
      <c r="L1588" s="3" t="str">
        <f>IF(ISTEXT(CRHPrate),"Effectuez l’étape 1",IF(AND(INDEX(claimPeriodNo,MATCH('Étape 1) Taux'!$A$8,claimPeriods,0))&gt;17,INDEX(claimPeriodNo,MATCH('Étape 1) Taux'!$A$8,claimPeriods,0))&lt;20,revenueReduction&lt;0.1),0,IF(NOT(ISNUMBER(H1588)),0,IF(D1588="Oui",0,IF($B1588="Non - avec lien de dépendance",MIN(1129,H1588,$C1588),MIN(1129,H1588))))))</f>
        <v>Effectuez l’étape 1</v>
      </c>
      <c r="M1588" s="3" t="str">
        <f>IF(ISTEXT(CRHPrate),"Effectuez l’étape 1",IF(AND(INDEX(claimPeriodNo,MATCH('Étape 1) Taux'!$A$8,claimPeriods,0))&gt;17,INDEX(claimPeriodNo,MATCH('Étape 1) Taux'!$A$8,claimPeriods,0))&lt;20,revenueReduction&lt;0.1),0,IF(NOT(ISNUMBER(I1588)),0,IF(E1588="Oui",0,IF($B1588="Non - avec lien de dépendance",MIN(1129,I1588,$C1588),MIN(1129,I1588))))))</f>
        <v>Effectuez l’étape 1</v>
      </c>
      <c r="N1588" s="3" t="str">
        <f>IF(ISTEXT(CRHPrate),"Effectuez l’étape 1",IF(AND(INDEX(claimPeriodNo,MATCH('Étape 1) Taux'!$A$8,claimPeriods,0))&gt;17,INDEX(claimPeriodNo,MATCH('Étape 1) Taux'!$A$8,claimPeriods,0))&lt;20,revenueReduction&lt;0.1),0,IF(NOT(ISNUMBER(J1588)),0,IF(F1588="Oui",0,IF($B1588="Non - avec lien de dépendance",MIN(1129,J1588,$C1588),MIN(1129,J1588))))))</f>
        <v>Effectuez l’étape 1</v>
      </c>
      <c r="O1588" s="3" t="str">
        <f>IF(ISTEXT(CRHPrate),"Effectuez l’étape 1",IF(AND(INDEX(claimPeriodNo,MATCH('Étape 1) Taux'!$A$8,claimPeriods,0))&gt;17,INDEX(claimPeriodNo,MATCH('Étape 1) Taux'!$A$8,claimPeriods,0))&lt;20,revenueReduction&lt;0.1),0,IF(NOT(ISNUMBER(K1588)),0,IF(G1588="Oui",0,IF($B1588="Non - avec lien de dépendance",MIN(1129,K1588,$C1588),MIN(1129,K1588))))))</f>
        <v>Effectuez l’étape 1</v>
      </c>
      <c r="P1588" s="3">
        <f t="shared" si="24"/>
        <v>0</v>
      </c>
    </row>
    <row r="1589" spans="12:16" x14ac:dyDescent="0.3">
      <c r="L1589" s="3" t="str">
        <f>IF(ISTEXT(CRHPrate),"Effectuez l’étape 1",IF(AND(INDEX(claimPeriodNo,MATCH('Étape 1) Taux'!$A$8,claimPeriods,0))&gt;17,INDEX(claimPeriodNo,MATCH('Étape 1) Taux'!$A$8,claimPeriods,0))&lt;20,revenueReduction&lt;0.1),0,IF(NOT(ISNUMBER(H1589)),0,IF(D1589="Oui",0,IF($B1589="Non - avec lien de dépendance",MIN(1129,H1589,$C1589),MIN(1129,H1589))))))</f>
        <v>Effectuez l’étape 1</v>
      </c>
      <c r="M1589" s="3" t="str">
        <f>IF(ISTEXT(CRHPrate),"Effectuez l’étape 1",IF(AND(INDEX(claimPeriodNo,MATCH('Étape 1) Taux'!$A$8,claimPeriods,0))&gt;17,INDEX(claimPeriodNo,MATCH('Étape 1) Taux'!$A$8,claimPeriods,0))&lt;20,revenueReduction&lt;0.1),0,IF(NOT(ISNUMBER(I1589)),0,IF(E1589="Oui",0,IF($B1589="Non - avec lien de dépendance",MIN(1129,I1589,$C1589),MIN(1129,I1589))))))</f>
        <v>Effectuez l’étape 1</v>
      </c>
      <c r="N1589" s="3" t="str">
        <f>IF(ISTEXT(CRHPrate),"Effectuez l’étape 1",IF(AND(INDEX(claimPeriodNo,MATCH('Étape 1) Taux'!$A$8,claimPeriods,0))&gt;17,INDEX(claimPeriodNo,MATCH('Étape 1) Taux'!$A$8,claimPeriods,0))&lt;20,revenueReduction&lt;0.1),0,IF(NOT(ISNUMBER(J1589)),0,IF(F1589="Oui",0,IF($B1589="Non - avec lien de dépendance",MIN(1129,J1589,$C1589),MIN(1129,J1589))))))</f>
        <v>Effectuez l’étape 1</v>
      </c>
      <c r="O1589" s="3" t="str">
        <f>IF(ISTEXT(CRHPrate),"Effectuez l’étape 1",IF(AND(INDEX(claimPeriodNo,MATCH('Étape 1) Taux'!$A$8,claimPeriods,0))&gt;17,INDEX(claimPeriodNo,MATCH('Étape 1) Taux'!$A$8,claimPeriods,0))&lt;20,revenueReduction&lt;0.1),0,IF(NOT(ISNUMBER(K1589)),0,IF(G1589="Oui",0,IF($B1589="Non - avec lien de dépendance",MIN(1129,K1589,$C1589),MIN(1129,K1589))))))</f>
        <v>Effectuez l’étape 1</v>
      </c>
      <c r="P1589" s="3">
        <f t="shared" si="24"/>
        <v>0</v>
      </c>
    </row>
    <row r="1590" spans="12:16" x14ac:dyDescent="0.3">
      <c r="L1590" s="3" t="str">
        <f>IF(ISTEXT(CRHPrate),"Effectuez l’étape 1",IF(AND(INDEX(claimPeriodNo,MATCH('Étape 1) Taux'!$A$8,claimPeriods,0))&gt;17,INDEX(claimPeriodNo,MATCH('Étape 1) Taux'!$A$8,claimPeriods,0))&lt;20,revenueReduction&lt;0.1),0,IF(NOT(ISNUMBER(H1590)),0,IF(D1590="Oui",0,IF($B1590="Non - avec lien de dépendance",MIN(1129,H1590,$C1590),MIN(1129,H1590))))))</f>
        <v>Effectuez l’étape 1</v>
      </c>
      <c r="M1590" s="3" t="str">
        <f>IF(ISTEXT(CRHPrate),"Effectuez l’étape 1",IF(AND(INDEX(claimPeriodNo,MATCH('Étape 1) Taux'!$A$8,claimPeriods,0))&gt;17,INDEX(claimPeriodNo,MATCH('Étape 1) Taux'!$A$8,claimPeriods,0))&lt;20,revenueReduction&lt;0.1),0,IF(NOT(ISNUMBER(I1590)),0,IF(E1590="Oui",0,IF($B1590="Non - avec lien de dépendance",MIN(1129,I1590,$C1590),MIN(1129,I1590))))))</f>
        <v>Effectuez l’étape 1</v>
      </c>
      <c r="N1590" s="3" t="str">
        <f>IF(ISTEXT(CRHPrate),"Effectuez l’étape 1",IF(AND(INDEX(claimPeriodNo,MATCH('Étape 1) Taux'!$A$8,claimPeriods,0))&gt;17,INDEX(claimPeriodNo,MATCH('Étape 1) Taux'!$A$8,claimPeriods,0))&lt;20,revenueReduction&lt;0.1),0,IF(NOT(ISNUMBER(J1590)),0,IF(F1590="Oui",0,IF($B1590="Non - avec lien de dépendance",MIN(1129,J1590,$C1590),MIN(1129,J1590))))))</f>
        <v>Effectuez l’étape 1</v>
      </c>
      <c r="O1590" s="3" t="str">
        <f>IF(ISTEXT(CRHPrate),"Effectuez l’étape 1",IF(AND(INDEX(claimPeriodNo,MATCH('Étape 1) Taux'!$A$8,claimPeriods,0))&gt;17,INDEX(claimPeriodNo,MATCH('Étape 1) Taux'!$A$8,claimPeriods,0))&lt;20,revenueReduction&lt;0.1),0,IF(NOT(ISNUMBER(K1590)),0,IF(G1590="Oui",0,IF($B1590="Non - avec lien de dépendance",MIN(1129,K1590,$C1590),MIN(1129,K1590))))))</f>
        <v>Effectuez l’étape 1</v>
      </c>
      <c r="P1590" s="3">
        <f t="shared" si="24"/>
        <v>0</v>
      </c>
    </row>
    <row r="1591" spans="12:16" x14ac:dyDescent="0.3">
      <c r="L1591" s="3" t="str">
        <f>IF(ISTEXT(CRHPrate),"Effectuez l’étape 1",IF(AND(INDEX(claimPeriodNo,MATCH('Étape 1) Taux'!$A$8,claimPeriods,0))&gt;17,INDEX(claimPeriodNo,MATCH('Étape 1) Taux'!$A$8,claimPeriods,0))&lt;20,revenueReduction&lt;0.1),0,IF(NOT(ISNUMBER(H1591)),0,IF(D1591="Oui",0,IF($B1591="Non - avec lien de dépendance",MIN(1129,H1591,$C1591),MIN(1129,H1591))))))</f>
        <v>Effectuez l’étape 1</v>
      </c>
      <c r="M1591" s="3" t="str">
        <f>IF(ISTEXT(CRHPrate),"Effectuez l’étape 1",IF(AND(INDEX(claimPeriodNo,MATCH('Étape 1) Taux'!$A$8,claimPeriods,0))&gt;17,INDEX(claimPeriodNo,MATCH('Étape 1) Taux'!$A$8,claimPeriods,0))&lt;20,revenueReduction&lt;0.1),0,IF(NOT(ISNUMBER(I1591)),0,IF(E1591="Oui",0,IF($B1591="Non - avec lien de dépendance",MIN(1129,I1591,$C1591),MIN(1129,I1591))))))</f>
        <v>Effectuez l’étape 1</v>
      </c>
      <c r="N1591" s="3" t="str">
        <f>IF(ISTEXT(CRHPrate),"Effectuez l’étape 1",IF(AND(INDEX(claimPeriodNo,MATCH('Étape 1) Taux'!$A$8,claimPeriods,0))&gt;17,INDEX(claimPeriodNo,MATCH('Étape 1) Taux'!$A$8,claimPeriods,0))&lt;20,revenueReduction&lt;0.1),0,IF(NOT(ISNUMBER(J1591)),0,IF(F1591="Oui",0,IF($B1591="Non - avec lien de dépendance",MIN(1129,J1591,$C1591),MIN(1129,J1591))))))</f>
        <v>Effectuez l’étape 1</v>
      </c>
      <c r="O1591" s="3" t="str">
        <f>IF(ISTEXT(CRHPrate),"Effectuez l’étape 1",IF(AND(INDEX(claimPeriodNo,MATCH('Étape 1) Taux'!$A$8,claimPeriods,0))&gt;17,INDEX(claimPeriodNo,MATCH('Étape 1) Taux'!$A$8,claimPeriods,0))&lt;20,revenueReduction&lt;0.1),0,IF(NOT(ISNUMBER(K1591)),0,IF(G1591="Oui",0,IF($B1591="Non - avec lien de dépendance",MIN(1129,K1591,$C1591),MIN(1129,K1591))))))</f>
        <v>Effectuez l’étape 1</v>
      </c>
      <c r="P1591" s="3">
        <f t="shared" si="24"/>
        <v>0</v>
      </c>
    </row>
    <row r="1592" spans="12:16" x14ac:dyDescent="0.3">
      <c r="L1592" s="3" t="str">
        <f>IF(ISTEXT(CRHPrate),"Effectuez l’étape 1",IF(AND(INDEX(claimPeriodNo,MATCH('Étape 1) Taux'!$A$8,claimPeriods,0))&gt;17,INDEX(claimPeriodNo,MATCH('Étape 1) Taux'!$A$8,claimPeriods,0))&lt;20,revenueReduction&lt;0.1),0,IF(NOT(ISNUMBER(H1592)),0,IF(D1592="Oui",0,IF($B1592="Non - avec lien de dépendance",MIN(1129,H1592,$C1592),MIN(1129,H1592))))))</f>
        <v>Effectuez l’étape 1</v>
      </c>
      <c r="M1592" s="3" t="str">
        <f>IF(ISTEXT(CRHPrate),"Effectuez l’étape 1",IF(AND(INDEX(claimPeriodNo,MATCH('Étape 1) Taux'!$A$8,claimPeriods,0))&gt;17,INDEX(claimPeriodNo,MATCH('Étape 1) Taux'!$A$8,claimPeriods,0))&lt;20,revenueReduction&lt;0.1),0,IF(NOT(ISNUMBER(I1592)),0,IF(E1592="Oui",0,IF($B1592="Non - avec lien de dépendance",MIN(1129,I1592,$C1592),MIN(1129,I1592))))))</f>
        <v>Effectuez l’étape 1</v>
      </c>
      <c r="N1592" s="3" t="str">
        <f>IF(ISTEXT(CRHPrate),"Effectuez l’étape 1",IF(AND(INDEX(claimPeriodNo,MATCH('Étape 1) Taux'!$A$8,claimPeriods,0))&gt;17,INDEX(claimPeriodNo,MATCH('Étape 1) Taux'!$A$8,claimPeriods,0))&lt;20,revenueReduction&lt;0.1),0,IF(NOT(ISNUMBER(J1592)),0,IF(F1592="Oui",0,IF($B1592="Non - avec lien de dépendance",MIN(1129,J1592,$C1592),MIN(1129,J1592))))))</f>
        <v>Effectuez l’étape 1</v>
      </c>
      <c r="O1592" s="3" t="str">
        <f>IF(ISTEXT(CRHPrate),"Effectuez l’étape 1",IF(AND(INDEX(claimPeriodNo,MATCH('Étape 1) Taux'!$A$8,claimPeriods,0))&gt;17,INDEX(claimPeriodNo,MATCH('Étape 1) Taux'!$A$8,claimPeriods,0))&lt;20,revenueReduction&lt;0.1),0,IF(NOT(ISNUMBER(K1592)),0,IF(G1592="Oui",0,IF($B1592="Non - avec lien de dépendance",MIN(1129,K1592,$C1592),MIN(1129,K1592))))))</f>
        <v>Effectuez l’étape 1</v>
      </c>
      <c r="P1592" s="3">
        <f t="shared" si="24"/>
        <v>0</v>
      </c>
    </row>
    <row r="1593" spans="12:16" x14ac:dyDescent="0.3">
      <c r="L1593" s="3" t="str">
        <f>IF(ISTEXT(CRHPrate),"Effectuez l’étape 1",IF(AND(INDEX(claimPeriodNo,MATCH('Étape 1) Taux'!$A$8,claimPeriods,0))&gt;17,INDEX(claimPeriodNo,MATCH('Étape 1) Taux'!$A$8,claimPeriods,0))&lt;20,revenueReduction&lt;0.1),0,IF(NOT(ISNUMBER(H1593)),0,IF(D1593="Oui",0,IF($B1593="Non - avec lien de dépendance",MIN(1129,H1593,$C1593),MIN(1129,H1593))))))</f>
        <v>Effectuez l’étape 1</v>
      </c>
      <c r="M1593" s="3" t="str">
        <f>IF(ISTEXT(CRHPrate),"Effectuez l’étape 1",IF(AND(INDEX(claimPeriodNo,MATCH('Étape 1) Taux'!$A$8,claimPeriods,0))&gt;17,INDEX(claimPeriodNo,MATCH('Étape 1) Taux'!$A$8,claimPeriods,0))&lt;20,revenueReduction&lt;0.1),0,IF(NOT(ISNUMBER(I1593)),0,IF(E1593="Oui",0,IF($B1593="Non - avec lien de dépendance",MIN(1129,I1593,$C1593),MIN(1129,I1593))))))</f>
        <v>Effectuez l’étape 1</v>
      </c>
      <c r="N1593" s="3" t="str">
        <f>IF(ISTEXT(CRHPrate),"Effectuez l’étape 1",IF(AND(INDEX(claimPeriodNo,MATCH('Étape 1) Taux'!$A$8,claimPeriods,0))&gt;17,INDEX(claimPeriodNo,MATCH('Étape 1) Taux'!$A$8,claimPeriods,0))&lt;20,revenueReduction&lt;0.1),0,IF(NOT(ISNUMBER(J1593)),0,IF(F1593="Oui",0,IF($B1593="Non - avec lien de dépendance",MIN(1129,J1593,$C1593),MIN(1129,J1593))))))</f>
        <v>Effectuez l’étape 1</v>
      </c>
      <c r="O1593" s="3" t="str">
        <f>IF(ISTEXT(CRHPrate),"Effectuez l’étape 1",IF(AND(INDEX(claimPeriodNo,MATCH('Étape 1) Taux'!$A$8,claimPeriods,0))&gt;17,INDEX(claimPeriodNo,MATCH('Étape 1) Taux'!$A$8,claimPeriods,0))&lt;20,revenueReduction&lt;0.1),0,IF(NOT(ISNUMBER(K1593)),0,IF(G1593="Oui",0,IF($B1593="Non - avec lien de dépendance",MIN(1129,K1593,$C1593),MIN(1129,K1593))))))</f>
        <v>Effectuez l’étape 1</v>
      </c>
      <c r="P1593" s="3">
        <f t="shared" si="24"/>
        <v>0</v>
      </c>
    </row>
    <row r="1594" spans="12:16" x14ac:dyDescent="0.3">
      <c r="L1594" s="3" t="str">
        <f>IF(ISTEXT(CRHPrate),"Effectuez l’étape 1",IF(AND(INDEX(claimPeriodNo,MATCH('Étape 1) Taux'!$A$8,claimPeriods,0))&gt;17,INDEX(claimPeriodNo,MATCH('Étape 1) Taux'!$A$8,claimPeriods,0))&lt;20,revenueReduction&lt;0.1),0,IF(NOT(ISNUMBER(H1594)),0,IF(D1594="Oui",0,IF($B1594="Non - avec lien de dépendance",MIN(1129,H1594,$C1594),MIN(1129,H1594))))))</f>
        <v>Effectuez l’étape 1</v>
      </c>
      <c r="M1594" s="3" t="str">
        <f>IF(ISTEXT(CRHPrate),"Effectuez l’étape 1",IF(AND(INDEX(claimPeriodNo,MATCH('Étape 1) Taux'!$A$8,claimPeriods,0))&gt;17,INDEX(claimPeriodNo,MATCH('Étape 1) Taux'!$A$8,claimPeriods,0))&lt;20,revenueReduction&lt;0.1),0,IF(NOT(ISNUMBER(I1594)),0,IF(E1594="Oui",0,IF($B1594="Non - avec lien de dépendance",MIN(1129,I1594,$C1594),MIN(1129,I1594))))))</f>
        <v>Effectuez l’étape 1</v>
      </c>
      <c r="N1594" s="3" t="str">
        <f>IF(ISTEXT(CRHPrate),"Effectuez l’étape 1",IF(AND(INDEX(claimPeriodNo,MATCH('Étape 1) Taux'!$A$8,claimPeriods,0))&gt;17,INDEX(claimPeriodNo,MATCH('Étape 1) Taux'!$A$8,claimPeriods,0))&lt;20,revenueReduction&lt;0.1),0,IF(NOT(ISNUMBER(J1594)),0,IF(F1594="Oui",0,IF($B1594="Non - avec lien de dépendance",MIN(1129,J1594,$C1594),MIN(1129,J1594))))))</f>
        <v>Effectuez l’étape 1</v>
      </c>
      <c r="O1594" s="3" t="str">
        <f>IF(ISTEXT(CRHPrate),"Effectuez l’étape 1",IF(AND(INDEX(claimPeriodNo,MATCH('Étape 1) Taux'!$A$8,claimPeriods,0))&gt;17,INDEX(claimPeriodNo,MATCH('Étape 1) Taux'!$A$8,claimPeriods,0))&lt;20,revenueReduction&lt;0.1),0,IF(NOT(ISNUMBER(K1594)),0,IF(G1594="Oui",0,IF($B1594="Non - avec lien de dépendance",MIN(1129,K1594,$C1594),MIN(1129,K1594))))))</f>
        <v>Effectuez l’étape 1</v>
      </c>
      <c r="P1594" s="3">
        <f t="shared" si="24"/>
        <v>0</v>
      </c>
    </row>
    <row r="1595" spans="12:16" x14ac:dyDescent="0.3">
      <c r="L1595" s="3" t="str">
        <f>IF(ISTEXT(CRHPrate),"Effectuez l’étape 1",IF(AND(INDEX(claimPeriodNo,MATCH('Étape 1) Taux'!$A$8,claimPeriods,0))&gt;17,INDEX(claimPeriodNo,MATCH('Étape 1) Taux'!$A$8,claimPeriods,0))&lt;20,revenueReduction&lt;0.1),0,IF(NOT(ISNUMBER(H1595)),0,IF(D1595="Oui",0,IF($B1595="Non - avec lien de dépendance",MIN(1129,H1595,$C1595),MIN(1129,H1595))))))</f>
        <v>Effectuez l’étape 1</v>
      </c>
      <c r="M1595" s="3" t="str">
        <f>IF(ISTEXT(CRHPrate),"Effectuez l’étape 1",IF(AND(INDEX(claimPeriodNo,MATCH('Étape 1) Taux'!$A$8,claimPeriods,0))&gt;17,INDEX(claimPeriodNo,MATCH('Étape 1) Taux'!$A$8,claimPeriods,0))&lt;20,revenueReduction&lt;0.1),0,IF(NOT(ISNUMBER(I1595)),0,IF(E1595="Oui",0,IF($B1595="Non - avec lien de dépendance",MIN(1129,I1595,$C1595),MIN(1129,I1595))))))</f>
        <v>Effectuez l’étape 1</v>
      </c>
      <c r="N1595" s="3" t="str">
        <f>IF(ISTEXT(CRHPrate),"Effectuez l’étape 1",IF(AND(INDEX(claimPeriodNo,MATCH('Étape 1) Taux'!$A$8,claimPeriods,0))&gt;17,INDEX(claimPeriodNo,MATCH('Étape 1) Taux'!$A$8,claimPeriods,0))&lt;20,revenueReduction&lt;0.1),0,IF(NOT(ISNUMBER(J1595)),0,IF(F1595="Oui",0,IF($B1595="Non - avec lien de dépendance",MIN(1129,J1595,$C1595),MIN(1129,J1595))))))</f>
        <v>Effectuez l’étape 1</v>
      </c>
      <c r="O1595" s="3" t="str">
        <f>IF(ISTEXT(CRHPrate),"Effectuez l’étape 1",IF(AND(INDEX(claimPeriodNo,MATCH('Étape 1) Taux'!$A$8,claimPeriods,0))&gt;17,INDEX(claimPeriodNo,MATCH('Étape 1) Taux'!$A$8,claimPeriods,0))&lt;20,revenueReduction&lt;0.1),0,IF(NOT(ISNUMBER(K1595)),0,IF(G1595="Oui",0,IF($B1595="Non - avec lien de dépendance",MIN(1129,K1595,$C1595),MIN(1129,K1595))))))</f>
        <v>Effectuez l’étape 1</v>
      </c>
      <c r="P1595" s="3">
        <f t="shared" si="24"/>
        <v>0</v>
      </c>
    </row>
    <row r="1596" spans="12:16" x14ac:dyDescent="0.3">
      <c r="L1596" s="3" t="str">
        <f>IF(ISTEXT(CRHPrate),"Effectuez l’étape 1",IF(AND(INDEX(claimPeriodNo,MATCH('Étape 1) Taux'!$A$8,claimPeriods,0))&gt;17,INDEX(claimPeriodNo,MATCH('Étape 1) Taux'!$A$8,claimPeriods,0))&lt;20,revenueReduction&lt;0.1),0,IF(NOT(ISNUMBER(H1596)),0,IF(D1596="Oui",0,IF($B1596="Non - avec lien de dépendance",MIN(1129,H1596,$C1596),MIN(1129,H1596))))))</f>
        <v>Effectuez l’étape 1</v>
      </c>
      <c r="M1596" s="3" t="str">
        <f>IF(ISTEXT(CRHPrate),"Effectuez l’étape 1",IF(AND(INDEX(claimPeriodNo,MATCH('Étape 1) Taux'!$A$8,claimPeriods,0))&gt;17,INDEX(claimPeriodNo,MATCH('Étape 1) Taux'!$A$8,claimPeriods,0))&lt;20,revenueReduction&lt;0.1),0,IF(NOT(ISNUMBER(I1596)),0,IF(E1596="Oui",0,IF($B1596="Non - avec lien de dépendance",MIN(1129,I1596,$C1596),MIN(1129,I1596))))))</f>
        <v>Effectuez l’étape 1</v>
      </c>
      <c r="N1596" s="3" t="str">
        <f>IF(ISTEXT(CRHPrate),"Effectuez l’étape 1",IF(AND(INDEX(claimPeriodNo,MATCH('Étape 1) Taux'!$A$8,claimPeriods,0))&gt;17,INDEX(claimPeriodNo,MATCH('Étape 1) Taux'!$A$8,claimPeriods,0))&lt;20,revenueReduction&lt;0.1),0,IF(NOT(ISNUMBER(J1596)),0,IF(F1596="Oui",0,IF($B1596="Non - avec lien de dépendance",MIN(1129,J1596,$C1596),MIN(1129,J1596))))))</f>
        <v>Effectuez l’étape 1</v>
      </c>
      <c r="O1596" s="3" t="str">
        <f>IF(ISTEXT(CRHPrate),"Effectuez l’étape 1",IF(AND(INDEX(claimPeriodNo,MATCH('Étape 1) Taux'!$A$8,claimPeriods,0))&gt;17,INDEX(claimPeriodNo,MATCH('Étape 1) Taux'!$A$8,claimPeriods,0))&lt;20,revenueReduction&lt;0.1),0,IF(NOT(ISNUMBER(K1596)),0,IF(G1596="Oui",0,IF($B1596="Non - avec lien de dépendance",MIN(1129,K1596,$C1596),MIN(1129,K1596))))))</f>
        <v>Effectuez l’étape 1</v>
      </c>
      <c r="P1596" s="3">
        <f t="shared" si="24"/>
        <v>0</v>
      </c>
    </row>
    <row r="1597" spans="12:16" x14ac:dyDescent="0.3">
      <c r="L1597" s="3" t="str">
        <f>IF(ISTEXT(CRHPrate),"Effectuez l’étape 1",IF(AND(INDEX(claimPeriodNo,MATCH('Étape 1) Taux'!$A$8,claimPeriods,0))&gt;17,INDEX(claimPeriodNo,MATCH('Étape 1) Taux'!$A$8,claimPeriods,0))&lt;20,revenueReduction&lt;0.1),0,IF(NOT(ISNUMBER(H1597)),0,IF(D1597="Oui",0,IF($B1597="Non - avec lien de dépendance",MIN(1129,H1597,$C1597),MIN(1129,H1597))))))</f>
        <v>Effectuez l’étape 1</v>
      </c>
      <c r="M1597" s="3" t="str">
        <f>IF(ISTEXT(CRHPrate),"Effectuez l’étape 1",IF(AND(INDEX(claimPeriodNo,MATCH('Étape 1) Taux'!$A$8,claimPeriods,0))&gt;17,INDEX(claimPeriodNo,MATCH('Étape 1) Taux'!$A$8,claimPeriods,0))&lt;20,revenueReduction&lt;0.1),0,IF(NOT(ISNUMBER(I1597)),0,IF(E1597="Oui",0,IF($B1597="Non - avec lien de dépendance",MIN(1129,I1597,$C1597),MIN(1129,I1597))))))</f>
        <v>Effectuez l’étape 1</v>
      </c>
      <c r="N1597" s="3" t="str">
        <f>IF(ISTEXT(CRHPrate),"Effectuez l’étape 1",IF(AND(INDEX(claimPeriodNo,MATCH('Étape 1) Taux'!$A$8,claimPeriods,0))&gt;17,INDEX(claimPeriodNo,MATCH('Étape 1) Taux'!$A$8,claimPeriods,0))&lt;20,revenueReduction&lt;0.1),0,IF(NOT(ISNUMBER(J1597)),0,IF(F1597="Oui",0,IF($B1597="Non - avec lien de dépendance",MIN(1129,J1597,$C1597),MIN(1129,J1597))))))</f>
        <v>Effectuez l’étape 1</v>
      </c>
      <c r="O1597" s="3" t="str">
        <f>IF(ISTEXT(CRHPrate),"Effectuez l’étape 1",IF(AND(INDEX(claimPeriodNo,MATCH('Étape 1) Taux'!$A$8,claimPeriods,0))&gt;17,INDEX(claimPeriodNo,MATCH('Étape 1) Taux'!$A$8,claimPeriods,0))&lt;20,revenueReduction&lt;0.1),0,IF(NOT(ISNUMBER(K1597)),0,IF(G1597="Oui",0,IF($B1597="Non - avec lien de dépendance",MIN(1129,K1597,$C1597),MIN(1129,K1597))))))</f>
        <v>Effectuez l’étape 1</v>
      </c>
      <c r="P1597" s="3">
        <f t="shared" si="24"/>
        <v>0</v>
      </c>
    </row>
    <row r="1598" spans="12:16" x14ac:dyDescent="0.3">
      <c r="L1598" s="3" t="str">
        <f>IF(ISTEXT(CRHPrate),"Effectuez l’étape 1",IF(AND(INDEX(claimPeriodNo,MATCH('Étape 1) Taux'!$A$8,claimPeriods,0))&gt;17,INDEX(claimPeriodNo,MATCH('Étape 1) Taux'!$A$8,claimPeriods,0))&lt;20,revenueReduction&lt;0.1),0,IF(NOT(ISNUMBER(H1598)),0,IF(D1598="Oui",0,IF($B1598="Non - avec lien de dépendance",MIN(1129,H1598,$C1598),MIN(1129,H1598))))))</f>
        <v>Effectuez l’étape 1</v>
      </c>
      <c r="M1598" s="3" t="str">
        <f>IF(ISTEXT(CRHPrate),"Effectuez l’étape 1",IF(AND(INDEX(claimPeriodNo,MATCH('Étape 1) Taux'!$A$8,claimPeriods,0))&gt;17,INDEX(claimPeriodNo,MATCH('Étape 1) Taux'!$A$8,claimPeriods,0))&lt;20,revenueReduction&lt;0.1),0,IF(NOT(ISNUMBER(I1598)),0,IF(E1598="Oui",0,IF($B1598="Non - avec lien de dépendance",MIN(1129,I1598,$C1598),MIN(1129,I1598))))))</f>
        <v>Effectuez l’étape 1</v>
      </c>
      <c r="N1598" s="3" t="str">
        <f>IF(ISTEXT(CRHPrate),"Effectuez l’étape 1",IF(AND(INDEX(claimPeriodNo,MATCH('Étape 1) Taux'!$A$8,claimPeriods,0))&gt;17,INDEX(claimPeriodNo,MATCH('Étape 1) Taux'!$A$8,claimPeriods,0))&lt;20,revenueReduction&lt;0.1),0,IF(NOT(ISNUMBER(J1598)),0,IF(F1598="Oui",0,IF($B1598="Non - avec lien de dépendance",MIN(1129,J1598,$C1598),MIN(1129,J1598))))))</f>
        <v>Effectuez l’étape 1</v>
      </c>
      <c r="O1598" s="3" t="str">
        <f>IF(ISTEXT(CRHPrate),"Effectuez l’étape 1",IF(AND(INDEX(claimPeriodNo,MATCH('Étape 1) Taux'!$A$8,claimPeriods,0))&gt;17,INDEX(claimPeriodNo,MATCH('Étape 1) Taux'!$A$8,claimPeriods,0))&lt;20,revenueReduction&lt;0.1),0,IF(NOT(ISNUMBER(K1598)),0,IF(G1598="Oui",0,IF($B1598="Non - avec lien de dépendance",MIN(1129,K1598,$C1598),MIN(1129,K1598))))))</f>
        <v>Effectuez l’étape 1</v>
      </c>
      <c r="P1598" s="3">
        <f t="shared" si="24"/>
        <v>0</v>
      </c>
    </row>
    <row r="1599" spans="12:16" x14ac:dyDescent="0.3">
      <c r="L1599" s="3" t="str">
        <f>IF(ISTEXT(CRHPrate),"Effectuez l’étape 1",IF(AND(INDEX(claimPeriodNo,MATCH('Étape 1) Taux'!$A$8,claimPeriods,0))&gt;17,INDEX(claimPeriodNo,MATCH('Étape 1) Taux'!$A$8,claimPeriods,0))&lt;20,revenueReduction&lt;0.1),0,IF(NOT(ISNUMBER(H1599)),0,IF(D1599="Oui",0,IF($B1599="Non - avec lien de dépendance",MIN(1129,H1599,$C1599),MIN(1129,H1599))))))</f>
        <v>Effectuez l’étape 1</v>
      </c>
      <c r="M1599" s="3" t="str">
        <f>IF(ISTEXT(CRHPrate),"Effectuez l’étape 1",IF(AND(INDEX(claimPeriodNo,MATCH('Étape 1) Taux'!$A$8,claimPeriods,0))&gt;17,INDEX(claimPeriodNo,MATCH('Étape 1) Taux'!$A$8,claimPeriods,0))&lt;20,revenueReduction&lt;0.1),0,IF(NOT(ISNUMBER(I1599)),0,IF(E1599="Oui",0,IF($B1599="Non - avec lien de dépendance",MIN(1129,I1599,$C1599),MIN(1129,I1599))))))</f>
        <v>Effectuez l’étape 1</v>
      </c>
      <c r="N1599" s="3" t="str">
        <f>IF(ISTEXT(CRHPrate),"Effectuez l’étape 1",IF(AND(INDEX(claimPeriodNo,MATCH('Étape 1) Taux'!$A$8,claimPeriods,0))&gt;17,INDEX(claimPeriodNo,MATCH('Étape 1) Taux'!$A$8,claimPeriods,0))&lt;20,revenueReduction&lt;0.1),0,IF(NOT(ISNUMBER(J1599)),0,IF(F1599="Oui",0,IF($B1599="Non - avec lien de dépendance",MIN(1129,J1599,$C1599),MIN(1129,J1599))))))</f>
        <v>Effectuez l’étape 1</v>
      </c>
      <c r="O1599" s="3" t="str">
        <f>IF(ISTEXT(CRHPrate),"Effectuez l’étape 1",IF(AND(INDEX(claimPeriodNo,MATCH('Étape 1) Taux'!$A$8,claimPeriods,0))&gt;17,INDEX(claimPeriodNo,MATCH('Étape 1) Taux'!$A$8,claimPeriods,0))&lt;20,revenueReduction&lt;0.1),0,IF(NOT(ISNUMBER(K1599)),0,IF(G1599="Oui",0,IF($B1599="Non - avec lien de dépendance",MIN(1129,K1599,$C1599),MIN(1129,K1599))))))</f>
        <v>Effectuez l’étape 1</v>
      </c>
      <c r="P1599" s="3">
        <f t="shared" si="24"/>
        <v>0</v>
      </c>
    </row>
    <row r="1600" spans="12:16" x14ac:dyDescent="0.3">
      <c r="L1600" s="3" t="str">
        <f>IF(ISTEXT(CRHPrate),"Effectuez l’étape 1",IF(AND(INDEX(claimPeriodNo,MATCH('Étape 1) Taux'!$A$8,claimPeriods,0))&gt;17,INDEX(claimPeriodNo,MATCH('Étape 1) Taux'!$A$8,claimPeriods,0))&lt;20,revenueReduction&lt;0.1),0,IF(NOT(ISNUMBER(H1600)),0,IF(D1600="Oui",0,IF($B1600="Non - avec lien de dépendance",MIN(1129,H1600,$C1600),MIN(1129,H1600))))))</f>
        <v>Effectuez l’étape 1</v>
      </c>
      <c r="M1600" s="3" t="str">
        <f>IF(ISTEXT(CRHPrate),"Effectuez l’étape 1",IF(AND(INDEX(claimPeriodNo,MATCH('Étape 1) Taux'!$A$8,claimPeriods,0))&gt;17,INDEX(claimPeriodNo,MATCH('Étape 1) Taux'!$A$8,claimPeriods,0))&lt;20,revenueReduction&lt;0.1),0,IF(NOT(ISNUMBER(I1600)),0,IF(E1600="Oui",0,IF($B1600="Non - avec lien de dépendance",MIN(1129,I1600,$C1600),MIN(1129,I1600))))))</f>
        <v>Effectuez l’étape 1</v>
      </c>
      <c r="N1600" s="3" t="str">
        <f>IF(ISTEXT(CRHPrate),"Effectuez l’étape 1",IF(AND(INDEX(claimPeriodNo,MATCH('Étape 1) Taux'!$A$8,claimPeriods,0))&gt;17,INDEX(claimPeriodNo,MATCH('Étape 1) Taux'!$A$8,claimPeriods,0))&lt;20,revenueReduction&lt;0.1),0,IF(NOT(ISNUMBER(J1600)),0,IF(F1600="Oui",0,IF($B1600="Non - avec lien de dépendance",MIN(1129,J1600,$C1600),MIN(1129,J1600))))))</f>
        <v>Effectuez l’étape 1</v>
      </c>
      <c r="O1600" s="3" t="str">
        <f>IF(ISTEXT(CRHPrate),"Effectuez l’étape 1",IF(AND(INDEX(claimPeriodNo,MATCH('Étape 1) Taux'!$A$8,claimPeriods,0))&gt;17,INDEX(claimPeriodNo,MATCH('Étape 1) Taux'!$A$8,claimPeriods,0))&lt;20,revenueReduction&lt;0.1),0,IF(NOT(ISNUMBER(K1600)),0,IF(G1600="Oui",0,IF($B1600="Non - avec lien de dépendance",MIN(1129,K1600,$C1600),MIN(1129,K1600))))))</f>
        <v>Effectuez l’étape 1</v>
      </c>
      <c r="P1600" s="3">
        <f t="shared" si="24"/>
        <v>0</v>
      </c>
    </row>
    <row r="1601" spans="12:16" x14ac:dyDescent="0.3">
      <c r="L1601" s="3" t="str">
        <f>IF(ISTEXT(CRHPrate),"Effectuez l’étape 1",IF(AND(INDEX(claimPeriodNo,MATCH('Étape 1) Taux'!$A$8,claimPeriods,0))&gt;17,INDEX(claimPeriodNo,MATCH('Étape 1) Taux'!$A$8,claimPeriods,0))&lt;20,revenueReduction&lt;0.1),0,IF(NOT(ISNUMBER(H1601)),0,IF(D1601="Oui",0,IF($B1601="Non - avec lien de dépendance",MIN(1129,H1601,$C1601),MIN(1129,H1601))))))</f>
        <v>Effectuez l’étape 1</v>
      </c>
      <c r="M1601" s="3" t="str">
        <f>IF(ISTEXT(CRHPrate),"Effectuez l’étape 1",IF(AND(INDEX(claimPeriodNo,MATCH('Étape 1) Taux'!$A$8,claimPeriods,0))&gt;17,INDEX(claimPeriodNo,MATCH('Étape 1) Taux'!$A$8,claimPeriods,0))&lt;20,revenueReduction&lt;0.1),0,IF(NOT(ISNUMBER(I1601)),0,IF(E1601="Oui",0,IF($B1601="Non - avec lien de dépendance",MIN(1129,I1601,$C1601),MIN(1129,I1601))))))</f>
        <v>Effectuez l’étape 1</v>
      </c>
      <c r="N1601" s="3" t="str">
        <f>IF(ISTEXT(CRHPrate),"Effectuez l’étape 1",IF(AND(INDEX(claimPeriodNo,MATCH('Étape 1) Taux'!$A$8,claimPeriods,0))&gt;17,INDEX(claimPeriodNo,MATCH('Étape 1) Taux'!$A$8,claimPeriods,0))&lt;20,revenueReduction&lt;0.1),0,IF(NOT(ISNUMBER(J1601)),0,IF(F1601="Oui",0,IF($B1601="Non - avec lien de dépendance",MIN(1129,J1601,$C1601),MIN(1129,J1601))))))</f>
        <v>Effectuez l’étape 1</v>
      </c>
      <c r="O1601" s="3" t="str">
        <f>IF(ISTEXT(CRHPrate),"Effectuez l’étape 1",IF(AND(INDEX(claimPeriodNo,MATCH('Étape 1) Taux'!$A$8,claimPeriods,0))&gt;17,INDEX(claimPeriodNo,MATCH('Étape 1) Taux'!$A$8,claimPeriods,0))&lt;20,revenueReduction&lt;0.1),0,IF(NOT(ISNUMBER(K1601)),0,IF(G1601="Oui",0,IF($B1601="Non - avec lien de dépendance",MIN(1129,K1601,$C1601),MIN(1129,K1601))))))</f>
        <v>Effectuez l’étape 1</v>
      </c>
      <c r="P1601" s="3">
        <f t="shared" si="24"/>
        <v>0</v>
      </c>
    </row>
    <row r="1602" spans="12:16" x14ac:dyDescent="0.3">
      <c r="L1602" s="3" t="str">
        <f>IF(ISTEXT(CRHPrate),"Effectuez l’étape 1",IF(AND(INDEX(claimPeriodNo,MATCH('Étape 1) Taux'!$A$8,claimPeriods,0))&gt;17,INDEX(claimPeriodNo,MATCH('Étape 1) Taux'!$A$8,claimPeriods,0))&lt;20,revenueReduction&lt;0.1),0,IF(NOT(ISNUMBER(H1602)),0,IF(D1602="Oui",0,IF($B1602="Non - avec lien de dépendance",MIN(1129,H1602,$C1602),MIN(1129,H1602))))))</f>
        <v>Effectuez l’étape 1</v>
      </c>
      <c r="M1602" s="3" t="str">
        <f>IF(ISTEXT(CRHPrate),"Effectuez l’étape 1",IF(AND(INDEX(claimPeriodNo,MATCH('Étape 1) Taux'!$A$8,claimPeriods,0))&gt;17,INDEX(claimPeriodNo,MATCH('Étape 1) Taux'!$A$8,claimPeriods,0))&lt;20,revenueReduction&lt;0.1),0,IF(NOT(ISNUMBER(I1602)),0,IF(E1602="Oui",0,IF($B1602="Non - avec lien de dépendance",MIN(1129,I1602,$C1602),MIN(1129,I1602))))))</f>
        <v>Effectuez l’étape 1</v>
      </c>
      <c r="N1602" s="3" t="str">
        <f>IF(ISTEXT(CRHPrate),"Effectuez l’étape 1",IF(AND(INDEX(claimPeriodNo,MATCH('Étape 1) Taux'!$A$8,claimPeriods,0))&gt;17,INDEX(claimPeriodNo,MATCH('Étape 1) Taux'!$A$8,claimPeriods,0))&lt;20,revenueReduction&lt;0.1),0,IF(NOT(ISNUMBER(J1602)),0,IF(F1602="Oui",0,IF($B1602="Non - avec lien de dépendance",MIN(1129,J1602,$C1602),MIN(1129,J1602))))))</f>
        <v>Effectuez l’étape 1</v>
      </c>
      <c r="O1602" s="3" t="str">
        <f>IF(ISTEXT(CRHPrate),"Effectuez l’étape 1",IF(AND(INDEX(claimPeriodNo,MATCH('Étape 1) Taux'!$A$8,claimPeriods,0))&gt;17,INDEX(claimPeriodNo,MATCH('Étape 1) Taux'!$A$8,claimPeriods,0))&lt;20,revenueReduction&lt;0.1),0,IF(NOT(ISNUMBER(K1602)),0,IF(G1602="Oui",0,IF($B1602="Non - avec lien de dépendance",MIN(1129,K1602,$C1602),MIN(1129,K1602))))))</f>
        <v>Effectuez l’étape 1</v>
      </c>
      <c r="P1602" s="3">
        <f t="shared" si="24"/>
        <v>0</v>
      </c>
    </row>
    <row r="1603" spans="12:16" x14ac:dyDescent="0.3">
      <c r="L1603" s="3" t="str">
        <f>IF(ISTEXT(CRHPrate),"Effectuez l’étape 1",IF(AND(INDEX(claimPeriodNo,MATCH('Étape 1) Taux'!$A$8,claimPeriods,0))&gt;17,INDEX(claimPeriodNo,MATCH('Étape 1) Taux'!$A$8,claimPeriods,0))&lt;20,revenueReduction&lt;0.1),0,IF(NOT(ISNUMBER(H1603)),0,IF(D1603="Oui",0,IF($B1603="Non - avec lien de dépendance",MIN(1129,H1603,$C1603),MIN(1129,H1603))))))</f>
        <v>Effectuez l’étape 1</v>
      </c>
      <c r="M1603" s="3" t="str">
        <f>IF(ISTEXT(CRHPrate),"Effectuez l’étape 1",IF(AND(INDEX(claimPeriodNo,MATCH('Étape 1) Taux'!$A$8,claimPeriods,0))&gt;17,INDEX(claimPeriodNo,MATCH('Étape 1) Taux'!$A$8,claimPeriods,0))&lt;20,revenueReduction&lt;0.1),0,IF(NOT(ISNUMBER(I1603)),0,IF(E1603="Oui",0,IF($B1603="Non - avec lien de dépendance",MIN(1129,I1603,$C1603),MIN(1129,I1603))))))</f>
        <v>Effectuez l’étape 1</v>
      </c>
      <c r="N1603" s="3" t="str">
        <f>IF(ISTEXT(CRHPrate),"Effectuez l’étape 1",IF(AND(INDEX(claimPeriodNo,MATCH('Étape 1) Taux'!$A$8,claimPeriods,0))&gt;17,INDEX(claimPeriodNo,MATCH('Étape 1) Taux'!$A$8,claimPeriods,0))&lt;20,revenueReduction&lt;0.1),0,IF(NOT(ISNUMBER(J1603)),0,IF(F1603="Oui",0,IF($B1603="Non - avec lien de dépendance",MIN(1129,J1603,$C1603),MIN(1129,J1603))))))</f>
        <v>Effectuez l’étape 1</v>
      </c>
      <c r="O1603" s="3" t="str">
        <f>IF(ISTEXT(CRHPrate),"Effectuez l’étape 1",IF(AND(INDEX(claimPeriodNo,MATCH('Étape 1) Taux'!$A$8,claimPeriods,0))&gt;17,INDEX(claimPeriodNo,MATCH('Étape 1) Taux'!$A$8,claimPeriods,0))&lt;20,revenueReduction&lt;0.1),0,IF(NOT(ISNUMBER(K1603)),0,IF(G1603="Oui",0,IF($B1603="Non - avec lien de dépendance",MIN(1129,K1603,$C1603),MIN(1129,K1603))))))</f>
        <v>Effectuez l’étape 1</v>
      </c>
      <c r="P1603" s="3">
        <f t="shared" si="24"/>
        <v>0</v>
      </c>
    </row>
    <row r="1604" spans="12:16" x14ac:dyDescent="0.3">
      <c r="L1604" s="3" t="str">
        <f>IF(ISTEXT(CRHPrate),"Effectuez l’étape 1",IF(AND(INDEX(claimPeriodNo,MATCH('Étape 1) Taux'!$A$8,claimPeriods,0))&gt;17,INDEX(claimPeriodNo,MATCH('Étape 1) Taux'!$A$8,claimPeriods,0))&lt;20,revenueReduction&lt;0.1),0,IF(NOT(ISNUMBER(H1604)),0,IF(D1604="Oui",0,IF($B1604="Non - avec lien de dépendance",MIN(1129,H1604,$C1604),MIN(1129,H1604))))))</f>
        <v>Effectuez l’étape 1</v>
      </c>
      <c r="M1604" s="3" t="str">
        <f>IF(ISTEXT(CRHPrate),"Effectuez l’étape 1",IF(AND(INDEX(claimPeriodNo,MATCH('Étape 1) Taux'!$A$8,claimPeriods,0))&gt;17,INDEX(claimPeriodNo,MATCH('Étape 1) Taux'!$A$8,claimPeriods,0))&lt;20,revenueReduction&lt;0.1),0,IF(NOT(ISNUMBER(I1604)),0,IF(E1604="Oui",0,IF($B1604="Non - avec lien de dépendance",MIN(1129,I1604,$C1604),MIN(1129,I1604))))))</f>
        <v>Effectuez l’étape 1</v>
      </c>
      <c r="N1604" s="3" t="str">
        <f>IF(ISTEXT(CRHPrate),"Effectuez l’étape 1",IF(AND(INDEX(claimPeriodNo,MATCH('Étape 1) Taux'!$A$8,claimPeriods,0))&gt;17,INDEX(claimPeriodNo,MATCH('Étape 1) Taux'!$A$8,claimPeriods,0))&lt;20,revenueReduction&lt;0.1),0,IF(NOT(ISNUMBER(J1604)),0,IF(F1604="Oui",0,IF($B1604="Non - avec lien de dépendance",MIN(1129,J1604,$C1604),MIN(1129,J1604))))))</f>
        <v>Effectuez l’étape 1</v>
      </c>
      <c r="O1604" s="3" t="str">
        <f>IF(ISTEXT(CRHPrate),"Effectuez l’étape 1",IF(AND(INDEX(claimPeriodNo,MATCH('Étape 1) Taux'!$A$8,claimPeriods,0))&gt;17,INDEX(claimPeriodNo,MATCH('Étape 1) Taux'!$A$8,claimPeriods,0))&lt;20,revenueReduction&lt;0.1),0,IF(NOT(ISNUMBER(K1604)),0,IF(G1604="Oui",0,IF($B1604="Non - avec lien de dépendance",MIN(1129,K1604,$C1604),MIN(1129,K1604))))))</f>
        <v>Effectuez l’étape 1</v>
      </c>
      <c r="P1604" s="3">
        <f t="shared" si="24"/>
        <v>0</v>
      </c>
    </row>
    <row r="1605" spans="12:16" x14ac:dyDescent="0.3">
      <c r="L1605" s="3" t="str">
        <f>IF(ISTEXT(CRHPrate),"Effectuez l’étape 1",IF(AND(INDEX(claimPeriodNo,MATCH('Étape 1) Taux'!$A$8,claimPeriods,0))&gt;17,INDEX(claimPeriodNo,MATCH('Étape 1) Taux'!$A$8,claimPeriods,0))&lt;20,revenueReduction&lt;0.1),0,IF(NOT(ISNUMBER(H1605)),0,IF(D1605="Oui",0,IF($B1605="Non - avec lien de dépendance",MIN(1129,H1605,$C1605),MIN(1129,H1605))))))</f>
        <v>Effectuez l’étape 1</v>
      </c>
      <c r="M1605" s="3" t="str">
        <f>IF(ISTEXT(CRHPrate),"Effectuez l’étape 1",IF(AND(INDEX(claimPeriodNo,MATCH('Étape 1) Taux'!$A$8,claimPeriods,0))&gt;17,INDEX(claimPeriodNo,MATCH('Étape 1) Taux'!$A$8,claimPeriods,0))&lt;20,revenueReduction&lt;0.1),0,IF(NOT(ISNUMBER(I1605)),0,IF(E1605="Oui",0,IF($B1605="Non - avec lien de dépendance",MIN(1129,I1605,$C1605),MIN(1129,I1605))))))</f>
        <v>Effectuez l’étape 1</v>
      </c>
      <c r="N1605" s="3" t="str">
        <f>IF(ISTEXT(CRHPrate),"Effectuez l’étape 1",IF(AND(INDEX(claimPeriodNo,MATCH('Étape 1) Taux'!$A$8,claimPeriods,0))&gt;17,INDEX(claimPeriodNo,MATCH('Étape 1) Taux'!$A$8,claimPeriods,0))&lt;20,revenueReduction&lt;0.1),0,IF(NOT(ISNUMBER(J1605)),0,IF(F1605="Oui",0,IF($B1605="Non - avec lien de dépendance",MIN(1129,J1605,$C1605),MIN(1129,J1605))))))</f>
        <v>Effectuez l’étape 1</v>
      </c>
      <c r="O1605" s="3" t="str">
        <f>IF(ISTEXT(CRHPrate),"Effectuez l’étape 1",IF(AND(INDEX(claimPeriodNo,MATCH('Étape 1) Taux'!$A$8,claimPeriods,0))&gt;17,INDEX(claimPeriodNo,MATCH('Étape 1) Taux'!$A$8,claimPeriods,0))&lt;20,revenueReduction&lt;0.1),0,IF(NOT(ISNUMBER(K1605)),0,IF(G1605="Oui",0,IF($B1605="Non - avec lien de dépendance",MIN(1129,K1605,$C1605),MIN(1129,K1605))))))</f>
        <v>Effectuez l’étape 1</v>
      </c>
      <c r="P1605" s="3">
        <f t="shared" si="24"/>
        <v>0</v>
      </c>
    </row>
    <row r="1606" spans="12:16" x14ac:dyDescent="0.3">
      <c r="L1606" s="3" t="str">
        <f>IF(ISTEXT(CRHPrate),"Effectuez l’étape 1",IF(AND(INDEX(claimPeriodNo,MATCH('Étape 1) Taux'!$A$8,claimPeriods,0))&gt;17,INDEX(claimPeriodNo,MATCH('Étape 1) Taux'!$A$8,claimPeriods,0))&lt;20,revenueReduction&lt;0.1),0,IF(NOT(ISNUMBER(H1606)),0,IF(D1606="Oui",0,IF($B1606="Non - avec lien de dépendance",MIN(1129,H1606,$C1606),MIN(1129,H1606))))))</f>
        <v>Effectuez l’étape 1</v>
      </c>
      <c r="M1606" s="3" t="str">
        <f>IF(ISTEXT(CRHPrate),"Effectuez l’étape 1",IF(AND(INDEX(claimPeriodNo,MATCH('Étape 1) Taux'!$A$8,claimPeriods,0))&gt;17,INDEX(claimPeriodNo,MATCH('Étape 1) Taux'!$A$8,claimPeriods,0))&lt;20,revenueReduction&lt;0.1),0,IF(NOT(ISNUMBER(I1606)),0,IF(E1606="Oui",0,IF($B1606="Non - avec lien de dépendance",MIN(1129,I1606,$C1606),MIN(1129,I1606))))))</f>
        <v>Effectuez l’étape 1</v>
      </c>
      <c r="N1606" s="3" t="str">
        <f>IF(ISTEXT(CRHPrate),"Effectuez l’étape 1",IF(AND(INDEX(claimPeriodNo,MATCH('Étape 1) Taux'!$A$8,claimPeriods,0))&gt;17,INDEX(claimPeriodNo,MATCH('Étape 1) Taux'!$A$8,claimPeriods,0))&lt;20,revenueReduction&lt;0.1),0,IF(NOT(ISNUMBER(J1606)),0,IF(F1606="Oui",0,IF($B1606="Non - avec lien de dépendance",MIN(1129,J1606,$C1606),MIN(1129,J1606))))))</f>
        <v>Effectuez l’étape 1</v>
      </c>
      <c r="O1606" s="3" t="str">
        <f>IF(ISTEXT(CRHPrate),"Effectuez l’étape 1",IF(AND(INDEX(claimPeriodNo,MATCH('Étape 1) Taux'!$A$8,claimPeriods,0))&gt;17,INDEX(claimPeriodNo,MATCH('Étape 1) Taux'!$A$8,claimPeriods,0))&lt;20,revenueReduction&lt;0.1),0,IF(NOT(ISNUMBER(K1606)),0,IF(G1606="Oui",0,IF($B1606="Non - avec lien de dépendance",MIN(1129,K1606,$C1606),MIN(1129,K1606))))))</f>
        <v>Effectuez l’étape 1</v>
      </c>
      <c r="P1606" s="3">
        <f t="shared" si="24"/>
        <v>0</v>
      </c>
    </row>
    <row r="1607" spans="12:16" x14ac:dyDescent="0.3">
      <c r="L1607" s="3" t="str">
        <f>IF(ISTEXT(CRHPrate),"Effectuez l’étape 1",IF(AND(INDEX(claimPeriodNo,MATCH('Étape 1) Taux'!$A$8,claimPeriods,0))&gt;17,INDEX(claimPeriodNo,MATCH('Étape 1) Taux'!$A$8,claimPeriods,0))&lt;20,revenueReduction&lt;0.1),0,IF(NOT(ISNUMBER(H1607)),0,IF(D1607="Oui",0,IF($B1607="Non - avec lien de dépendance",MIN(1129,H1607,$C1607),MIN(1129,H1607))))))</f>
        <v>Effectuez l’étape 1</v>
      </c>
      <c r="M1607" s="3" t="str">
        <f>IF(ISTEXT(CRHPrate),"Effectuez l’étape 1",IF(AND(INDEX(claimPeriodNo,MATCH('Étape 1) Taux'!$A$8,claimPeriods,0))&gt;17,INDEX(claimPeriodNo,MATCH('Étape 1) Taux'!$A$8,claimPeriods,0))&lt;20,revenueReduction&lt;0.1),0,IF(NOT(ISNUMBER(I1607)),0,IF(E1607="Oui",0,IF($B1607="Non - avec lien de dépendance",MIN(1129,I1607,$C1607),MIN(1129,I1607))))))</f>
        <v>Effectuez l’étape 1</v>
      </c>
      <c r="N1607" s="3" t="str">
        <f>IF(ISTEXT(CRHPrate),"Effectuez l’étape 1",IF(AND(INDEX(claimPeriodNo,MATCH('Étape 1) Taux'!$A$8,claimPeriods,0))&gt;17,INDEX(claimPeriodNo,MATCH('Étape 1) Taux'!$A$8,claimPeriods,0))&lt;20,revenueReduction&lt;0.1),0,IF(NOT(ISNUMBER(J1607)),0,IF(F1607="Oui",0,IF($B1607="Non - avec lien de dépendance",MIN(1129,J1607,$C1607),MIN(1129,J1607))))))</f>
        <v>Effectuez l’étape 1</v>
      </c>
      <c r="O1607" s="3" t="str">
        <f>IF(ISTEXT(CRHPrate),"Effectuez l’étape 1",IF(AND(INDEX(claimPeriodNo,MATCH('Étape 1) Taux'!$A$8,claimPeriods,0))&gt;17,INDEX(claimPeriodNo,MATCH('Étape 1) Taux'!$A$8,claimPeriods,0))&lt;20,revenueReduction&lt;0.1),0,IF(NOT(ISNUMBER(K1607)),0,IF(G1607="Oui",0,IF($B1607="Non - avec lien de dépendance",MIN(1129,K1607,$C1607),MIN(1129,K1607))))))</f>
        <v>Effectuez l’étape 1</v>
      </c>
      <c r="P1607" s="3">
        <f t="shared" ref="P1607:P1670" si="25">IF(AND(COUNT(B1607:K1607)&gt;0,OR(AND(NOT(ISNUMBER($C1607)),$B1607&lt;&gt;"Oui - sans lien de dépendance"),COUNT(H1607:K1607)&lt;&gt;4,ISBLANK($B1607))),"Remplissez tous les montants",SUM(L1607:O1607))</f>
        <v>0</v>
      </c>
    </row>
    <row r="1608" spans="12:16" x14ac:dyDescent="0.3">
      <c r="L1608" s="3" t="str">
        <f>IF(ISTEXT(CRHPrate),"Effectuez l’étape 1",IF(AND(INDEX(claimPeriodNo,MATCH('Étape 1) Taux'!$A$8,claimPeriods,0))&gt;17,INDEX(claimPeriodNo,MATCH('Étape 1) Taux'!$A$8,claimPeriods,0))&lt;20,revenueReduction&lt;0.1),0,IF(NOT(ISNUMBER(H1608)),0,IF(D1608="Oui",0,IF($B1608="Non - avec lien de dépendance",MIN(1129,H1608,$C1608),MIN(1129,H1608))))))</f>
        <v>Effectuez l’étape 1</v>
      </c>
      <c r="M1608" s="3" t="str">
        <f>IF(ISTEXT(CRHPrate),"Effectuez l’étape 1",IF(AND(INDEX(claimPeriodNo,MATCH('Étape 1) Taux'!$A$8,claimPeriods,0))&gt;17,INDEX(claimPeriodNo,MATCH('Étape 1) Taux'!$A$8,claimPeriods,0))&lt;20,revenueReduction&lt;0.1),0,IF(NOT(ISNUMBER(I1608)),0,IF(E1608="Oui",0,IF($B1608="Non - avec lien de dépendance",MIN(1129,I1608,$C1608),MIN(1129,I1608))))))</f>
        <v>Effectuez l’étape 1</v>
      </c>
      <c r="N1608" s="3" t="str">
        <f>IF(ISTEXT(CRHPrate),"Effectuez l’étape 1",IF(AND(INDEX(claimPeriodNo,MATCH('Étape 1) Taux'!$A$8,claimPeriods,0))&gt;17,INDEX(claimPeriodNo,MATCH('Étape 1) Taux'!$A$8,claimPeriods,0))&lt;20,revenueReduction&lt;0.1),0,IF(NOT(ISNUMBER(J1608)),0,IF(F1608="Oui",0,IF($B1608="Non - avec lien de dépendance",MIN(1129,J1608,$C1608),MIN(1129,J1608))))))</f>
        <v>Effectuez l’étape 1</v>
      </c>
      <c r="O1608" s="3" t="str">
        <f>IF(ISTEXT(CRHPrate),"Effectuez l’étape 1",IF(AND(INDEX(claimPeriodNo,MATCH('Étape 1) Taux'!$A$8,claimPeriods,0))&gt;17,INDEX(claimPeriodNo,MATCH('Étape 1) Taux'!$A$8,claimPeriods,0))&lt;20,revenueReduction&lt;0.1),0,IF(NOT(ISNUMBER(K1608)),0,IF(G1608="Oui",0,IF($B1608="Non - avec lien de dépendance",MIN(1129,K1608,$C1608),MIN(1129,K1608))))))</f>
        <v>Effectuez l’étape 1</v>
      </c>
      <c r="P1608" s="3">
        <f t="shared" si="25"/>
        <v>0</v>
      </c>
    </row>
    <row r="1609" spans="12:16" x14ac:dyDescent="0.3">
      <c r="L1609" s="3" t="str">
        <f>IF(ISTEXT(CRHPrate),"Effectuez l’étape 1",IF(AND(INDEX(claimPeriodNo,MATCH('Étape 1) Taux'!$A$8,claimPeriods,0))&gt;17,INDEX(claimPeriodNo,MATCH('Étape 1) Taux'!$A$8,claimPeriods,0))&lt;20,revenueReduction&lt;0.1),0,IF(NOT(ISNUMBER(H1609)),0,IF(D1609="Oui",0,IF($B1609="Non - avec lien de dépendance",MIN(1129,H1609,$C1609),MIN(1129,H1609))))))</f>
        <v>Effectuez l’étape 1</v>
      </c>
      <c r="M1609" s="3" t="str">
        <f>IF(ISTEXT(CRHPrate),"Effectuez l’étape 1",IF(AND(INDEX(claimPeriodNo,MATCH('Étape 1) Taux'!$A$8,claimPeriods,0))&gt;17,INDEX(claimPeriodNo,MATCH('Étape 1) Taux'!$A$8,claimPeriods,0))&lt;20,revenueReduction&lt;0.1),0,IF(NOT(ISNUMBER(I1609)),0,IF(E1609="Oui",0,IF($B1609="Non - avec lien de dépendance",MIN(1129,I1609,$C1609),MIN(1129,I1609))))))</f>
        <v>Effectuez l’étape 1</v>
      </c>
      <c r="N1609" s="3" t="str">
        <f>IF(ISTEXT(CRHPrate),"Effectuez l’étape 1",IF(AND(INDEX(claimPeriodNo,MATCH('Étape 1) Taux'!$A$8,claimPeriods,0))&gt;17,INDEX(claimPeriodNo,MATCH('Étape 1) Taux'!$A$8,claimPeriods,0))&lt;20,revenueReduction&lt;0.1),0,IF(NOT(ISNUMBER(J1609)),0,IF(F1609="Oui",0,IF($B1609="Non - avec lien de dépendance",MIN(1129,J1609,$C1609),MIN(1129,J1609))))))</f>
        <v>Effectuez l’étape 1</v>
      </c>
      <c r="O1609" s="3" t="str">
        <f>IF(ISTEXT(CRHPrate),"Effectuez l’étape 1",IF(AND(INDEX(claimPeriodNo,MATCH('Étape 1) Taux'!$A$8,claimPeriods,0))&gt;17,INDEX(claimPeriodNo,MATCH('Étape 1) Taux'!$A$8,claimPeriods,0))&lt;20,revenueReduction&lt;0.1),0,IF(NOT(ISNUMBER(K1609)),0,IF(G1609="Oui",0,IF($B1609="Non - avec lien de dépendance",MIN(1129,K1609,$C1609),MIN(1129,K1609))))))</f>
        <v>Effectuez l’étape 1</v>
      </c>
      <c r="P1609" s="3">
        <f t="shared" si="25"/>
        <v>0</v>
      </c>
    </row>
    <row r="1610" spans="12:16" x14ac:dyDescent="0.3">
      <c r="L1610" s="3" t="str">
        <f>IF(ISTEXT(CRHPrate),"Effectuez l’étape 1",IF(AND(INDEX(claimPeriodNo,MATCH('Étape 1) Taux'!$A$8,claimPeriods,0))&gt;17,INDEX(claimPeriodNo,MATCH('Étape 1) Taux'!$A$8,claimPeriods,0))&lt;20,revenueReduction&lt;0.1),0,IF(NOT(ISNUMBER(H1610)),0,IF(D1610="Oui",0,IF($B1610="Non - avec lien de dépendance",MIN(1129,H1610,$C1610),MIN(1129,H1610))))))</f>
        <v>Effectuez l’étape 1</v>
      </c>
      <c r="M1610" s="3" t="str">
        <f>IF(ISTEXT(CRHPrate),"Effectuez l’étape 1",IF(AND(INDEX(claimPeriodNo,MATCH('Étape 1) Taux'!$A$8,claimPeriods,0))&gt;17,INDEX(claimPeriodNo,MATCH('Étape 1) Taux'!$A$8,claimPeriods,0))&lt;20,revenueReduction&lt;0.1),0,IF(NOT(ISNUMBER(I1610)),0,IF(E1610="Oui",0,IF($B1610="Non - avec lien de dépendance",MIN(1129,I1610,$C1610),MIN(1129,I1610))))))</f>
        <v>Effectuez l’étape 1</v>
      </c>
      <c r="N1610" s="3" t="str">
        <f>IF(ISTEXT(CRHPrate),"Effectuez l’étape 1",IF(AND(INDEX(claimPeriodNo,MATCH('Étape 1) Taux'!$A$8,claimPeriods,0))&gt;17,INDEX(claimPeriodNo,MATCH('Étape 1) Taux'!$A$8,claimPeriods,0))&lt;20,revenueReduction&lt;0.1),0,IF(NOT(ISNUMBER(J1610)),0,IF(F1610="Oui",0,IF($B1610="Non - avec lien de dépendance",MIN(1129,J1610,$C1610),MIN(1129,J1610))))))</f>
        <v>Effectuez l’étape 1</v>
      </c>
      <c r="O1610" s="3" t="str">
        <f>IF(ISTEXT(CRHPrate),"Effectuez l’étape 1",IF(AND(INDEX(claimPeriodNo,MATCH('Étape 1) Taux'!$A$8,claimPeriods,0))&gt;17,INDEX(claimPeriodNo,MATCH('Étape 1) Taux'!$A$8,claimPeriods,0))&lt;20,revenueReduction&lt;0.1),0,IF(NOT(ISNUMBER(K1610)),0,IF(G1610="Oui",0,IF($B1610="Non - avec lien de dépendance",MIN(1129,K1610,$C1610),MIN(1129,K1610))))))</f>
        <v>Effectuez l’étape 1</v>
      </c>
      <c r="P1610" s="3">
        <f t="shared" si="25"/>
        <v>0</v>
      </c>
    </row>
    <row r="1611" spans="12:16" x14ac:dyDescent="0.3">
      <c r="L1611" s="3" t="str">
        <f>IF(ISTEXT(CRHPrate),"Effectuez l’étape 1",IF(AND(INDEX(claimPeriodNo,MATCH('Étape 1) Taux'!$A$8,claimPeriods,0))&gt;17,INDEX(claimPeriodNo,MATCH('Étape 1) Taux'!$A$8,claimPeriods,0))&lt;20,revenueReduction&lt;0.1),0,IF(NOT(ISNUMBER(H1611)),0,IF(D1611="Oui",0,IF($B1611="Non - avec lien de dépendance",MIN(1129,H1611,$C1611),MIN(1129,H1611))))))</f>
        <v>Effectuez l’étape 1</v>
      </c>
      <c r="M1611" s="3" t="str">
        <f>IF(ISTEXT(CRHPrate),"Effectuez l’étape 1",IF(AND(INDEX(claimPeriodNo,MATCH('Étape 1) Taux'!$A$8,claimPeriods,0))&gt;17,INDEX(claimPeriodNo,MATCH('Étape 1) Taux'!$A$8,claimPeriods,0))&lt;20,revenueReduction&lt;0.1),0,IF(NOT(ISNUMBER(I1611)),0,IF(E1611="Oui",0,IF($B1611="Non - avec lien de dépendance",MIN(1129,I1611,$C1611),MIN(1129,I1611))))))</f>
        <v>Effectuez l’étape 1</v>
      </c>
      <c r="N1611" s="3" t="str">
        <f>IF(ISTEXT(CRHPrate),"Effectuez l’étape 1",IF(AND(INDEX(claimPeriodNo,MATCH('Étape 1) Taux'!$A$8,claimPeriods,0))&gt;17,INDEX(claimPeriodNo,MATCH('Étape 1) Taux'!$A$8,claimPeriods,0))&lt;20,revenueReduction&lt;0.1),0,IF(NOT(ISNUMBER(J1611)),0,IF(F1611="Oui",0,IF($B1611="Non - avec lien de dépendance",MIN(1129,J1611,$C1611),MIN(1129,J1611))))))</f>
        <v>Effectuez l’étape 1</v>
      </c>
      <c r="O1611" s="3" t="str">
        <f>IF(ISTEXT(CRHPrate),"Effectuez l’étape 1",IF(AND(INDEX(claimPeriodNo,MATCH('Étape 1) Taux'!$A$8,claimPeriods,0))&gt;17,INDEX(claimPeriodNo,MATCH('Étape 1) Taux'!$A$8,claimPeriods,0))&lt;20,revenueReduction&lt;0.1),0,IF(NOT(ISNUMBER(K1611)),0,IF(G1611="Oui",0,IF($B1611="Non - avec lien de dépendance",MIN(1129,K1611,$C1611),MIN(1129,K1611))))))</f>
        <v>Effectuez l’étape 1</v>
      </c>
      <c r="P1611" s="3">
        <f t="shared" si="25"/>
        <v>0</v>
      </c>
    </row>
    <row r="1612" spans="12:16" x14ac:dyDescent="0.3">
      <c r="L1612" s="3" t="str">
        <f>IF(ISTEXT(CRHPrate),"Effectuez l’étape 1",IF(AND(INDEX(claimPeriodNo,MATCH('Étape 1) Taux'!$A$8,claimPeriods,0))&gt;17,INDEX(claimPeriodNo,MATCH('Étape 1) Taux'!$A$8,claimPeriods,0))&lt;20,revenueReduction&lt;0.1),0,IF(NOT(ISNUMBER(H1612)),0,IF(D1612="Oui",0,IF($B1612="Non - avec lien de dépendance",MIN(1129,H1612,$C1612),MIN(1129,H1612))))))</f>
        <v>Effectuez l’étape 1</v>
      </c>
      <c r="M1612" s="3" t="str">
        <f>IF(ISTEXT(CRHPrate),"Effectuez l’étape 1",IF(AND(INDEX(claimPeriodNo,MATCH('Étape 1) Taux'!$A$8,claimPeriods,0))&gt;17,INDEX(claimPeriodNo,MATCH('Étape 1) Taux'!$A$8,claimPeriods,0))&lt;20,revenueReduction&lt;0.1),0,IF(NOT(ISNUMBER(I1612)),0,IF(E1612="Oui",0,IF($B1612="Non - avec lien de dépendance",MIN(1129,I1612,$C1612),MIN(1129,I1612))))))</f>
        <v>Effectuez l’étape 1</v>
      </c>
      <c r="N1612" s="3" t="str">
        <f>IF(ISTEXT(CRHPrate),"Effectuez l’étape 1",IF(AND(INDEX(claimPeriodNo,MATCH('Étape 1) Taux'!$A$8,claimPeriods,0))&gt;17,INDEX(claimPeriodNo,MATCH('Étape 1) Taux'!$A$8,claimPeriods,0))&lt;20,revenueReduction&lt;0.1),0,IF(NOT(ISNUMBER(J1612)),0,IF(F1612="Oui",0,IF($B1612="Non - avec lien de dépendance",MIN(1129,J1612,$C1612),MIN(1129,J1612))))))</f>
        <v>Effectuez l’étape 1</v>
      </c>
      <c r="O1612" s="3" t="str">
        <f>IF(ISTEXT(CRHPrate),"Effectuez l’étape 1",IF(AND(INDEX(claimPeriodNo,MATCH('Étape 1) Taux'!$A$8,claimPeriods,0))&gt;17,INDEX(claimPeriodNo,MATCH('Étape 1) Taux'!$A$8,claimPeriods,0))&lt;20,revenueReduction&lt;0.1),0,IF(NOT(ISNUMBER(K1612)),0,IF(G1612="Oui",0,IF($B1612="Non - avec lien de dépendance",MIN(1129,K1612,$C1612),MIN(1129,K1612))))))</f>
        <v>Effectuez l’étape 1</v>
      </c>
      <c r="P1612" s="3">
        <f t="shared" si="25"/>
        <v>0</v>
      </c>
    </row>
    <row r="1613" spans="12:16" x14ac:dyDescent="0.3">
      <c r="L1613" s="3" t="str">
        <f>IF(ISTEXT(CRHPrate),"Effectuez l’étape 1",IF(AND(INDEX(claimPeriodNo,MATCH('Étape 1) Taux'!$A$8,claimPeriods,0))&gt;17,INDEX(claimPeriodNo,MATCH('Étape 1) Taux'!$A$8,claimPeriods,0))&lt;20,revenueReduction&lt;0.1),0,IF(NOT(ISNUMBER(H1613)),0,IF(D1613="Oui",0,IF($B1613="Non - avec lien de dépendance",MIN(1129,H1613,$C1613),MIN(1129,H1613))))))</f>
        <v>Effectuez l’étape 1</v>
      </c>
      <c r="M1613" s="3" t="str">
        <f>IF(ISTEXT(CRHPrate),"Effectuez l’étape 1",IF(AND(INDEX(claimPeriodNo,MATCH('Étape 1) Taux'!$A$8,claimPeriods,0))&gt;17,INDEX(claimPeriodNo,MATCH('Étape 1) Taux'!$A$8,claimPeriods,0))&lt;20,revenueReduction&lt;0.1),0,IF(NOT(ISNUMBER(I1613)),0,IF(E1613="Oui",0,IF($B1613="Non - avec lien de dépendance",MIN(1129,I1613,$C1613),MIN(1129,I1613))))))</f>
        <v>Effectuez l’étape 1</v>
      </c>
      <c r="N1613" s="3" t="str">
        <f>IF(ISTEXT(CRHPrate),"Effectuez l’étape 1",IF(AND(INDEX(claimPeriodNo,MATCH('Étape 1) Taux'!$A$8,claimPeriods,0))&gt;17,INDEX(claimPeriodNo,MATCH('Étape 1) Taux'!$A$8,claimPeriods,0))&lt;20,revenueReduction&lt;0.1),0,IF(NOT(ISNUMBER(J1613)),0,IF(F1613="Oui",0,IF($B1613="Non - avec lien de dépendance",MIN(1129,J1613,$C1613),MIN(1129,J1613))))))</f>
        <v>Effectuez l’étape 1</v>
      </c>
      <c r="O1613" s="3" t="str">
        <f>IF(ISTEXT(CRHPrate),"Effectuez l’étape 1",IF(AND(INDEX(claimPeriodNo,MATCH('Étape 1) Taux'!$A$8,claimPeriods,0))&gt;17,INDEX(claimPeriodNo,MATCH('Étape 1) Taux'!$A$8,claimPeriods,0))&lt;20,revenueReduction&lt;0.1),0,IF(NOT(ISNUMBER(K1613)),0,IF(G1613="Oui",0,IF($B1613="Non - avec lien de dépendance",MIN(1129,K1613,$C1613),MIN(1129,K1613))))))</f>
        <v>Effectuez l’étape 1</v>
      </c>
      <c r="P1613" s="3">
        <f t="shared" si="25"/>
        <v>0</v>
      </c>
    </row>
    <row r="1614" spans="12:16" x14ac:dyDescent="0.3">
      <c r="L1614" s="3" t="str">
        <f>IF(ISTEXT(CRHPrate),"Effectuez l’étape 1",IF(AND(INDEX(claimPeriodNo,MATCH('Étape 1) Taux'!$A$8,claimPeriods,0))&gt;17,INDEX(claimPeriodNo,MATCH('Étape 1) Taux'!$A$8,claimPeriods,0))&lt;20,revenueReduction&lt;0.1),0,IF(NOT(ISNUMBER(H1614)),0,IF(D1614="Oui",0,IF($B1614="Non - avec lien de dépendance",MIN(1129,H1614,$C1614),MIN(1129,H1614))))))</f>
        <v>Effectuez l’étape 1</v>
      </c>
      <c r="M1614" s="3" t="str">
        <f>IF(ISTEXT(CRHPrate),"Effectuez l’étape 1",IF(AND(INDEX(claimPeriodNo,MATCH('Étape 1) Taux'!$A$8,claimPeriods,0))&gt;17,INDEX(claimPeriodNo,MATCH('Étape 1) Taux'!$A$8,claimPeriods,0))&lt;20,revenueReduction&lt;0.1),0,IF(NOT(ISNUMBER(I1614)),0,IF(E1614="Oui",0,IF($B1614="Non - avec lien de dépendance",MIN(1129,I1614,$C1614),MIN(1129,I1614))))))</f>
        <v>Effectuez l’étape 1</v>
      </c>
      <c r="N1614" s="3" t="str">
        <f>IF(ISTEXT(CRHPrate),"Effectuez l’étape 1",IF(AND(INDEX(claimPeriodNo,MATCH('Étape 1) Taux'!$A$8,claimPeriods,0))&gt;17,INDEX(claimPeriodNo,MATCH('Étape 1) Taux'!$A$8,claimPeriods,0))&lt;20,revenueReduction&lt;0.1),0,IF(NOT(ISNUMBER(J1614)),0,IF(F1614="Oui",0,IF($B1614="Non - avec lien de dépendance",MIN(1129,J1614,$C1614),MIN(1129,J1614))))))</f>
        <v>Effectuez l’étape 1</v>
      </c>
      <c r="O1614" s="3" t="str">
        <f>IF(ISTEXT(CRHPrate),"Effectuez l’étape 1",IF(AND(INDEX(claimPeriodNo,MATCH('Étape 1) Taux'!$A$8,claimPeriods,0))&gt;17,INDEX(claimPeriodNo,MATCH('Étape 1) Taux'!$A$8,claimPeriods,0))&lt;20,revenueReduction&lt;0.1),0,IF(NOT(ISNUMBER(K1614)),0,IF(G1614="Oui",0,IF($B1614="Non - avec lien de dépendance",MIN(1129,K1614,$C1614),MIN(1129,K1614))))))</f>
        <v>Effectuez l’étape 1</v>
      </c>
      <c r="P1614" s="3">
        <f t="shared" si="25"/>
        <v>0</v>
      </c>
    </row>
    <row r="1615" spans="12:16" x14ac:dyDescent="0.3">
      <c r="L1615" s="3" t="str">
        <f>IF(ISTEXT(CRHPrate),"Effectuez l’étape 1",IF(AND(INDEX(claimPeriodNo,MATCH('Étape 1) Taux'!$A$8,claimPeriods,0))&gt;17,INDEX(claimPeriodNo,MATCH('Étape 1) Taux'!$A$8,claimPeriods,0))&lt;20,revenueReduction&lt;0.1),0,IF(NOT(ISNUMBER(H1615)),0,IF(D1615="Oui",0,IF($B1615="Non - avec lien de dépendance",MIN(1129,H1615,$C1615),MIN(1129,H1615))))))</f>
        <v>Effectuez l’étape 1</v>
      </c>
      <c r="M1615" s="3" t="str">
        <f>IF(ISTEXT(CRHPrate),"Effectuez l’étape 1",IF(AND(INDEX(claimPeriodNo,MATCH('Étape 1) Taux'!$A$8,claimPeriods,0))&gt;17,INDEX(claimPeriodNo,MATCH('Étape 1) Taux'!$A$8,claimPeriods,0))&lt;20,revenueReduction&lt;0.1),0,IF(NOT(ISNUMBER(I1615)),0,IF(E1615="Oui",0,IF($B1615="Non - avec lien de dépendance",MIN(1129,I1615,$C1615),MIN(1129,I1615))))))</f>
        <v>Effectuez l’étape 1</v>
      </c>
      <c r="N1615" s="3" t="str">
        <f>IF(ISTEXT(CRHPrate),"Effectuez l’étape 1",IF(AND(INDEX(claimPeriodNo,MATCH('Étape 1) Taux'!$A$8,claimPeriods,0))&gt;17,INDEX(claimPeriodNo,MATCH('Étape 1) Taux'!$A$8,claimPeriods,0))&lt;20,revenueReduction&lt;0.1),0,IF(NOT(ISNUMBER(J1615)),0,IF(F1615="Oui",0,IF($B1615="Non - avec lien de dépendance",MIN(1129,J1615,$C1615),MIN(1129,J1615))))))</f>
        <v>Effectuez l’étape 1</v>
      </c>
      <c r="O1615" s="3" t="str">
        <f>IF(ISTEXT(CRHPrate),"Effectuez l’étape 1",IF(AND(INDEX(claimPeriodNo,MATCH('Étape 1) Taux'!$A$8,claimPeriods,0))&gt;17,INDEX(claimPeriodNo,MATCH('Étape 1) Taux'!$A$8,claimPeriods,0))&lt;20,revenueReduction&lt;0.1),0,IF(NOT(ISNUMBER(K1615)),0,IF(G1615="Oui",0,IF($B1615="Non - avec lien de dépendance",MIN(1129,K1615,$C1615),MIN(1129,K1615))))))</f>
        <v>Effectuez l’étape 1</v>
      </c>
      <c r="P1615" s="3">
        <f t="shared" si="25"/>
        <v>0</v>
      </c>
    </row>
    <row r="1616" spans="12:16" x14ac:dyDescent="0.3">
      <c r="L1616" s="3" t="str">
        <f>IF(ISTEXT(CRHPrate),"Effectuez l’étape 1",IF(AND(INDEX(claimPeriodNo,MATCH('Étape 1) Taux'!$A$8,claimPeriods,0))&gt;17,INDEX(claimPeriodNo,MATCH('Étape 1) Taux'!$A$8,claimPeriods,0))&lt;20,revenueReduction&lt;0.1),0,IF(NOT(ISNUMBER(H1616)),0,IF(D1616="Oui",0,IF($B1616="Non - avec lien de dépendance",MIN(1129,H1616,$C1616),MIN(1129,H1616))))))</f>
        <v>Effectuez l’étape 1</v>
      </c>
      <c r="M1616" s="3" t="str">
        <f>IF(ISTEXT(CRHPrate),"Effectuez l’étape 1",IF(AND(INDEX(claimPeriodNo,MATCH('Étape 1) Taux'!$A$8,claimPeriods,0))&gt;17,INDEX(claimPeriodNo,MATCH('Étape 1) Taux'!$A$8,claimPeriods,0))&lt;20,revenueReduction&lt;0.1),0,IF(NOT(ISNUMBER(I1616)),0,IF(E1616="Oui",0,IF($B1616="Non - avec lien de dépendance",MIN(1129,I1616,$C1616),MIN(1129,I1616))))))</f>
        <v>Effectuez l’étape 1</v>
      </c>
      <c r="N1616" s="3" t="str">
        <f>IF(ISTEXT(CRHPrate),"Effectuez l’étape 1",IF(AND(INDEX(claimPeriodNo,MATCH('Étape 1) Taux'!$A$8,claimPeriods,0))&gt;17,INDEX(claimPeriodNo,MATCH('Étape 1) Taux'!$A$8,claimPeriods,0))&lt;20,revenueReduction&lt;0.1),0,IF(NOT(ISNUMBER(J1616)),0,IF(F1616="Oui",0,IF($B1616="Non - avec lien de dépendance",MIN(1129,J1616,$C1616),MIN(1129,J1616))))))</f>
        <v>Effectuez l’étape 1</v>
      </c>
      <c r="O1616" s="3" t="str">
        <f>IF(ISTEXT(CRHPrate),"Effectuez l’étape 1",IF(AND(INDEX(claimPeriodNo,MATCH('Étape 1) Taux'!$A$8,claimPeriods,0))&gt;17,INDEX(claimPeriodNo,MATCH('Étape 1) Taux'!$A$8,claimPeriods,0))&lt;20,revenueReduction&lt;0.1),0,IF(NOT(ISNUMBER(K1616)),0,IF(G1616="Oui",0,IF($B1616="Non - avec lien de dépendance",MIN(1129,K1616,$C1616),MIN(1129,K1616))))))</f>
        <v>Effectuez l’étape 1</v>
      </c>
      <c r="P1616" s="3">
        <f t="shared" si="25"/>
        <v>0</v>
      </c>
    </row>
    <row r="1617" spans="12:16" x14ac:dyDescent="0.3">
      <c r="L1617" s="3" t="str">
        <f>IF(ISTEXT(CRHPrate),"Effectuez l’étape 1",IF(AND(INDEX(claimPeriodNo,MATCH('Étape 1) Taux'!$A$8,claimPeriods,0))&gt;17,INDEX(claimPeriodNo,MATCH('Étape 1) Taux'!$A$8,claimPeriods,0))&lt;20,revenueReduction&lt;0.1),0,IF(NOT(ISNUMBER(H1617)),0,IF(D1617="Oui",0,IF($B1617="Non - avec lien de dépendance",MIN(1129,H1617,$C1617),MIN(1129,H1617))))))</f>
        <v>Effectuez l’étape 1</v>
      </c>
      <c r="M1617" s="3" t="str">
        <f>IF(ISTEXT(CRHPrate),"Effectuez l’étape 1",IF(AND(INDEX(claimPeriodNo,MATCH('Étape 1) Taux'!$A$8,claimPeriods,0))&gt;17,INDEX(claimPeriodNo,MATCH('Étape 1) Taux'!$A$8,claimPeriods,0))&lt;20,revenueReduction&lt;0.1),0,IF(NOT(ISNUMBER(I1617)),0,IF(E1617="Oui",0,IF($B1617="Non - avec lien de dépendance",MIN(1129,I1617,$C1617),MIN(1129,I1617))))))</f>
        <v>Effectuez l’étape 1</v>
      </c>
      <c r="N1617" s="3" t="str">
        <f>IF(ISTEXT(CRHPrate),"Effectuez l’étape 1",IF(AND(INDEX(claimPeriodNo,MATCH('Étape 1) Taux'!$A$8,claimPeriods,0))&gt;17,INDEX(claimPeriodNo,MATCH('Étape 1) Taux'!$A$8,claimPeriods,0))&lt;20,revenueReduction&lt;0.1),0,IF(NOT(ISNUMBER(J1617)),0,IF(F1617="Oui",0,IF($B1617="Non - avec lien de dépendance",MIN(1129,J1617,$C1617),MIN(1129,J1617))))))</f>
        <v>Effectuez l’étape 1</v>
      </c>
      <c r="O1617" s="3" t="str">
        <f>IF(ISTEXT(CRHPrate),"Effectuez l’étape 1",IF(AND(INDEX(claimPeriodNo,MATCH('Étape 1) Taux'!$A$8,claimPeriods,0))&gt;17,INDEX(claimPeriodNo,MATCH('Étape 1) Taux'!$A$8,claimPeriods,0))&lt;20,revenueReduction&lt;0.1),0,IF(NOT(ISNUMBER(K1617)),0,IF(G1617="Oui",0,IF($B1617="Non - avec lien de dépendance",MIN(1129,K1617,$C1617),MIN(1129,K1617))))))</f>
        <v>Effectuez l’étape 1</v>
      </c>
      <c r="P1617" s="3">
        <f t="shared" si="25"/>
        <v>0</v>
      </c>
    </row>
    <row r="1618" spans="12:16" x14ac:dyDescent="0.3">
      <c r="L1618" s="3" t="str">
        <f>IF(ISTEXT(CRHPrate),"Effectuez l’étape 1",IF(AND(INDEX(claimPeriodNo,MATCH('Étape 1) Taux'!$A$8,claimPeriods,0))&gt;17,INDEX(claimPeriodNo,MATCH('Étape 1) Taux'!$A$8,claimPeriods,0))&lt;20,revenueReduction&lt;0.1),0,IF(NOT(ISNUMBER(H1618)),0,IF(D1618="Oui",0,IF($B1618="Non - avec lien de dépendance",MIN(1129,H1618,$C1618),MIN(1129,H1618))))))</f>
        <v>Effectuez l’étape 1</v>
      </c>
      <c r="M1618" s="3" t="str">
        <f>IF(ISTEXT(CRHPrate),"Effectuez l’étape 1",IF(AND(INDEX(claimPeriodNo,MATCH('Étape 1) Taux'!$A$8,claimPeriods,0))&gt;17,INDEX(claimPeriodNo,MATCH('Étape 1) Taux'!$A$8,claimPeriods,0))&lt;20,revenueReduction&lt;0.1),0,IF(NOT(ISNUMBER(I1618)),0,IF(E1618="Oui",0,IF($B1618="Non - avec lien de dépendance",MIN(1129,I1618,$C1618),MIN(1129,I1618))))))</f>
        <v>Effectuez l’étape 1</v>
      </c>
      <c r="N1618" s="3" t="str">
        <f>IF(ISTEXT(CRHPrate),"Effectuez l’étape 1",IF(AND(INDEX(claimPeriodNo,MATCH('Étape 1) Taux'!$A$8,claimPeriods,0))&gt;17,INDEX(claimPeriodNo,MATCH('Étape 1) Taux'!$A$8,claimPeriods,0))&lt;20,revenueReduction&lt;0.1),0,IF(NOT(ISNUMBER(J1618)),0,IF(F1618="Oui",0,IF($B1618="Non - avec lien de dépendance",MIN(1129,J1618,$C1618),MIN(1129,J1618))))))</f>
        <v>Effectuez l’étape 1</v>
      </c>
      <c r="O1618" s="3" t="str">
        <f>IF(ISTEXT(CRHPrate),"Effectuez l’étape 1",IF(AND(INDEX(claimPeriodNo,MATCH('Étape 1) Taux'!$A$8,claimPeriods,0))&gt;17,INDEX(claimPeriodNo,MATCH('Étape 1) Taux'!$A$8,claimPeriods,0))&lt;20,revenueReduction&lt;0.1),0,IF(NOT(ISNUMBER(K1618)),0,IF(G1618="Oui",0,IF($B1618="Non - avec lien de dépendance",MIN(1129,K1618,$C1618),MIN(1129,K1618))))))</f>
        <v>Effectuez l’étape 1</v>
      </c>
      <c r="P1618" s="3">
        <f t="shared" si="25"/>
        <v>0</v>
      </c>
    </row>
    <row r="1619" spans="12:16" x14ac:dyDescent="0.3">
      <c r="L1619" s="3" t="str">
        <f>IF(ISTEXT(CRHPrate),"Effectuez l’étape 1",IF(AND(INDEX(claimPeriodNo,MATCH('Étape 1) Taux'!$A$8,claimPeriods,0))&gt;17,INDEX(claimPeriodNo,MATCH('Étape 1) Taux'!$A$8,claimPeriods,0))&lt;20,revenueReduction&lt;0.1),0,IF(NOT(ISNUMBER(H1619)),0,IF(D1619="Oui",0,IF($B1619="Non - avec lien de dépendance",MIN(1129,H1619,$C1619),MIN(1129,H1619))))))</f>
        <v>Effectuez l’étape 1</v>
      </c>
      <c r="M1619" s="3" t="str">
        <f>IF(ISTEXT(CRHPrate),"Effectuez l’étape 1",IF(AND(INDEX(claimPeriodNo,MATCH('Étape 1) Taux'!$A$8,claimPeriods,0))&gt;17,INDEX(claimPeriodNo,MATCH('Étape 1) Taux'!$A$8,claimPeriods,0))&lt;20,revenueReduction&lt;0.1),0,IF(NOT(ISNUMBER(I1619)),0,IF(E1619="Oui",0,IF($B1619="Non - avec lien de dépendance",MIN(1129,I1619,$C1619),MIN(1129,I1619))))))</f>
        <v>Effectuez l’étape 1</v>
      </c>
      <c r="N1619" s="3" t="str">
        <f>IF(ISTEXT(CRHPrate),"Effectuez l’étape 1",IF(AND(INDEX(claimPeriodNo,MATCH('Étape 1) Taux'!$A$8,claimPeriods,0))&gt;17,INDEX(claimPeriodNo,MATCH('Étape 1) Taux'!$A$8,claimPeriods,0))&lt;20,revenueReduction&lt;0.1),0,IF(NOT(ISNUMBER(J1619)),0,IF(F1619="Oui",0,IF($B1619="Non - avec lien de dépendance",MIN(1129,J1619,$C1619),MIN(1129,J1619))))))</f>
        <v>Effectuez l’étape 1</v>
      </c>
      <c r="O1619" s="3" t="str">
        <f>IF(ISTEXT(CRHPrate),"Effectuez l’étape 1",IF(AND(INDEX(claimPeriodNo,MATCH('Étape 1) Taux'!$A$8,claimPeriods,0))&gt;17,INDEX(claimPeriodNo,MATCH('Étape 1) Taux'!$A$8,claimPeriods,0))&lt;20,revenueReduction&lt;0.1),0,IF(NOT(ISNUMBER(K1619)),0,IF(G1619="Oui",0,IF($B1619="Non - avec lien de dépendance",MIN(1129,K1619,$C1619),MIN(1129,K1619))))))</f>
        <v>Effectuez l’étape 1</v>
      </c>
      <c r="P1619" s="3">
        <f t="shared" si="25"/>
        <v>0</v>
      </c>
    </row>
    <row r="1620" spans="12:16" x14ac:dyDescent="0.3">
      <c r="L1620" s="3" t="str">
        <f>IF(ISTEXT(CRHPrate),"Effectuez l’étape 1",IF(AND(INDEX(claimPeriodNo,MATCH('Étape 1) Taux'!$A$8,claimPeriods,0))&gt;17,INDEX(claimPeriodNo,MATCH('Étape 1) Taux'!$A$8,claimPeriods,0))&lt;20,revenueReduction&lt;0.1),0,IF(NOT(ISNUMBER(H1620)),0,IF(D1620="Oui",0,IF($B1620="Non - avec lien de dépendance",MIN(1129,H1620,$C1620),MIN(1129,H1620))))))</f>
        <v>Effectuez l’étape 1</v>
      </c>
      <c r="M1620" s="3" t="str">
        <f>IF(ISTEXT(CRHPrate),"Effectuez l’étape 1",IF(AND(INDEX(claimPeriodNo,MATCH('Étape 1) Taux'!$A$8,claimPeriods,0))&gt;17,INDEX(claimPeriodNo,MATCH('Étape 1) Taux'!$A$8,claimPeriods,0))&lt;20,revenueReduction&lt;0.1),0,IF(NOT(ISNUMBER(I1620)),0,IF(E1620="Oui",0,IF($B1620="Non - avec lien de dépendance",MIN(1129,I1620,$C1620),MIN(1129,I1620))))))</f>
        <v>Effectuez l’étape 1</v>
      </c>
      <c r="N1620" s="3" t="str">
        <f>IF(ISTEXT(CRHPrate),"Effectuez l’étape 1",IF(AND(INDEX(claimPeriodNo,MATCH('Étape 1) Taux'!$A$8,claimPeriods,0))&gt;17,INDEX(claimPeriodNo,MATCH('Étape 1) Taux'!$A$8,claimPeriods,0))&lt;20,revenueReduction&lt;0.1),0,IF(NOT(ISNUMBER(J1620)),0,IF(F1620="Oui",0,IF($B1620="Non - avec lien de dépendance",MIN(1129,J1620,$C1620),MIN(1129,J1620))))))</f>
        <v>Effectuez l’étape 1</v>
      </c>
      <c r="O1620" s="3" t="str">
        <f>IF(ISTEXT(CRHPrate),"Effectuez l’étape 1",IF(AND(INDEX(claimPeriodNo,MATCH('Étape 1) Taux'!$A$8,claimPeriods,0))&gt;17,INDEX(claimPeriodNo,MATCH('Étape 1) Taux'!$A$8,claimPeriods,0))&lt;20,revenueReduction&lt;0.1),0,IF(NOT(ISNUMBER(K1620)),0,IF(G1620="Oui",0,IF($B1620="Non - avec lien de dépendance",MIN(1129,K1620,$C1620),MIN(1129,K1620))))))</f>
        <v>Effectuez l’étape 1</v>
      </c>
      <c r="P1620" s="3">
        <f t="shared" si="25"/>
        <v>0</v>
      </c>
    </row>
    <row r="1621" spans="12:16" x14ac:dyDescent="0.3">
      <c r="L1621" s="3" t="str">
        <f>IF(ISTEXT(CRHPrate),"Effectuez l’étape 1",IF(AND(INDEX(claimPeriodNo,MATCH('Étape 1) Taux'!$A$8,claimPeriods,0))&gt;17,INDEX(claimPeriodNo,MATCH('Étape 1) Taux'!$A$8,claimPeriods,0))&lt;20,revenueReduction&lt;0.1),0,IF(NOT(ISNUMBER(H1621)),0,IF(D1621="Oui",0,IF($B1621="Non - avec lien de dépendance",MIN(1129,H1621,$C1621),MIN(1129,H1621))))))</f>
        <v>Effectuez l’étape 1</v>
      </c>
      <c r="M1621" s="3" t="str">
        <f>IF(ISTEXT(CRHPrate),"Effectuez l’étape 1",IF(AND(INDEX(claimPeriodNo,MATCH('Étape 1) Taux'!$A$8,claimPeriods,0))&gt;17,INDEX(claimPeriodNo,MATCH('Étape 1) Taux'!$A$8,claimPeriods,0))&lt;20,revenueReduction&lt;0.1),0,IF(NOT(ISNUMBER(I1621)),0,IF(E1621="Oui",0,IF($B1621="Non - avec lien de dépendance",MIN(1129,I1621,$C1621),MIN(1129,I1621))))))</f>
        <v>Effectuez l’étape 1</v>
      </c>
      <c r="N1621" s="3" t="str">
        <f>IF(ISTEXT(CRHPrate),"Effectuez l’étape 1",IF(AND(INDEX(claimPeriodNo,MATCH('Étape 1) Taux'!$A$8,claimPeriods,0))&gt;17,INDEX(claimPeriodNo,MATCH('Étape 1) Taux'!$A$8,claimPeriods,0))&lt;20,revenueReduction&lt;0.1),0,IF(NOT(ISNUMBER(J1621)),0,IF(F1621="Oui",0,IF($B1621="Non - avec lien de dépendance",MIN(1129,J1621,$C1621),MIN(1129,J1621))))))</f>
        <v>Effectuez l’étape 1</v>
      </c>
      <c r="O1621" s="3" t="str">
        <f>IF(ISTEXT(CRHPrate),"Effectuez l’étape 1",IF(AND(INDEX(claimPeriodNo,MATCH('Étape 1) Taux'!$A$8,claimPeriods,0))&gt;17,INDEX(claimPeriodNo,MATCH('Étape 1) Taux'!$A$8,claimPeriods,0))&lt;20,revenueReduction&lt;0.1),0,IF(NOT(ISNUMBER(K1621)),0,IF(G1621="Oui",0,IF($B1621="Non - avec lien de dépendance",MIN(1129,K1621,$C1621),MIN(1129,K1621))))))</f>
        <v>Effectuez l’étape 1</v>
      </c>
      <c r="P1621" s="3">
        <f t="shared" si="25"/>
        <v>0</v>
      </c>
    </row>
    <row r="1622" spans="12:16" x14ac:dyDescent="0.3">
      <c r="L1622" s="3" t="str">
        <f>IF(ISTEXT(CRHPrate),"Effectuez l’étape 1",IF(AND(INDEX(claimPeriodNo,MATCH('Étape 1) Taux'!$A$8,claimPeriods,0))&gt;17,INDEX(claimPeriodNo,MATCH('Étape 1) Taux'!$A$8,claimPeriods,0))&lt;20,revenueReduction&lt;0.1),0,IF(NOT(ISNUMBER(H1622)),0,IF(D1622="Oui",0,IF($B1622="Non - avec lien de dépendance",MIN(1129,H1622,$C1622),MIN(1129,H1622))))))</f>
        <v>Effectuez l’étape 1</v>
      </c>
      <c r="M1622" s="3" t="str">
        <f>IF(ISTEXT(CRHPrate),"Effectuez l’étape 1",IF(AND(INDEX(claimPeriodNo,MATCH('Étape 1) Taux'!$A$8,claimPeriods,0))&gt;17,INDEX(claimPeriodNo,MATCH('Étape 1) Taux'!$A$8,claimPeriods,0))&lt;20,revenueReduction&lt;0.1),0,IF(NOT(ISNUMBER(I1622)),0,IF(E1622="Oui",0,IF($B1622="Non - avec lien de dépendance",MIN(1129,I1622,$C1622),MIN(1129,I1622))))))</f>
        <v>Effectuez l’étape 1</v>
      </c>
      <c r="N1622" s="3" t="str">
        <f>IF(ISTEXT(CRHPrate),"Effectuez l’étape 1",IF(AND(INDEX(claimPeriodNo,MATCH('Étape 1) Taux'!$A$8,claimPeriods,0))&gt;17,INDEX(claimPeriodNo,MATCH('Étape 1) Taux'!$A$8,claimPeriods,0))&lt;20,revenueReduction&lt;0.1),0,IF(NOT(ISNUMBER(J1622)),0,IF(F1622="Oui",0,IF($B1622="Non - avec lien de dépendance",MIN(1129,J1622,$C1622),MIN(1129,J1622))))))</f>
        <v>Effectuez l’étape 1</v>
      </c>
      <c r="O1622" s="3" t="str">
        <f>IF(ISTEXT(CRHPrate),"Effectuez l’étape 1",IF(AND(INDEX(claimPeriodNo,MATCH('Étape 1) Taux'!$A$8,claimPeriods,0))&gt;17,INDEX(claimPeriodNo,MATCH('Étape 1) Taux'!$A$8,claimPeriods,0))&lt;20,revenueReduction&lt;0.1),0,IF(NOT(ISNUMBER(K1622)),0,IF(G1622="Oui",0,IF($B1622="Non - avec lien de dépendance",MIN(1129,K1622,$C1622),MIN(1129,K1622))))))</f>
        <v>Effectuez l’étape 1</v>
      </c>
      <c r="P1622" s="3">
        <f t="shared" si="25"/>
        <v>0</v>
      </c>
    </row>
    <row r="1623" spans="12:16" x14ac:dyDescent="0.3">
      <c r="L1623" s="3" t="str">
        <f>IF(ISTEXT(CRHPrate),"Effectuez l’étape 1",IF(AND(INDEX(claimPeriodNo,MATCH('Étape 1) Taux'!$A$8,claimPeriods,0))&gt;17,INDEX(claimPeriodNo,MATCH('Étape 1) Taux'!$A$8,claimPeriods,0))&lt;20,revenueReduction&lt;0.1),0,IF(NOT(ISNUMBER(H1623)),0,IF(D1623="Oui",0,IF($B1623="Non - avec lien de dépendance",MIN(1129,H1623,$C1623),MIN(1129,H1623))))))</f>
        <v>Effectuez l’étape 1</v>
      </c>
      <c r="M1623" s="3" t="str">
        <f>IF(ISTEXT(CRHPrate),"Effectuez l’étape 1",IF(AND(INDEX(claimPeriodNo,MATCH('Étape 1) Taux'!$A$8,claimPeriods,0))&gt;17,INDEX(claimPeriodNo,MATCH('Étape 1) Taux'!$A$8,claimPeriods,0))&lt;20,revenueReduction&lt;0.1),0,IF(NOT(ISNUMBER(I1623)),0,IF(E1623="Oui",0,IF($B1623="Non - avec lien de dépendance",MIN(1129,I1623,$C1623),MIN(1129,I1623))))))</f>
        <v>Effectuez l’étape 1</v>
      </c>
      <c r="N1623" s="3" t="str">
        <f>IF(ISTEXT(CRHPrate),"Effectuez l’étape 1",IF(AND(INDEX(claimPeriodNo,MATCH('Étape 1) Taux'!$A$8,claimPeriods,0))&gt;17,INDEX(claimPeriodNo,MATCH('Étape 1) Taux'!$A$8,claimPeriods,0))&lt;20,revenueReduction&lt;0.1),0,IF(NOT(ISNUMBER(J1623)),0,IF(F1623="Oui",0,IF($B1623="Non - avec lien de dépendance",MIN(1129,J1623,$C1623),MIN(1129,J1623))))))</f>
        <v>Effectuez l’étape 1</v>
      </c>
      <c r="O1623" s="3" t="str">
        <f>IF(ISTEXT(CRHPrate),"Effectuez l’étape 1",IF(AND(INDEX(claimPeriodNo,MATCH('Étape 1) Taux'!$A$8,claimPeriods,0))&gt;17,INDEX(claimPeriodNo,MATCH('Étape 1) Taux'!$A$8,claimPeriods,0))&lt;20,revenueReduction&lt;0.1),0,IF(NOT(ISNUMBER(K1623)),0,IF(G1623="Oui",0,IF($B1623="Non - avec lien de dépendance",MIN(1129,K1623,$C1623),MIN(1129,K1623))))))</f>
        <v>Effectuez l’étape 1</v>
      </c>
      <c r="P1623" s="3">
        <f t="shared" si="25"/>
        <v>0</v>
      </c>
    </row>
    <row r="1624" spans="12:16" x14ac:dyDescent="0.3">
      <c r="L1624" s="3" t="str">
        <f>IF(ISTEXT(CRHPrate),"Effectuez l’étape 1",IF(AND(INDEX(claimPeriodNo,MATCH('Étape 1) Taux'!$A$8,claimPeriods,0))&gt;17,INDEX(claimPeriodNo,MATCH('Étape 1) Taux'!$A$8,claimPeriods,0))&lt;20,revenueReduction&lt;0.1),0,IF(NOT(ISNUMBER(H1624)),0,IF(D1624="Oui",0,IF($B1624="Non - avec lien de dépendance",MIN(1129,H1624,$C1624),MIN(1129,H1624))))))</f>
        <v>Effectuez l’étape 1</v>
      </c>
      <c r="M1624" s="3" t="str">
        <f>IF(ISTEXT(CRHPrate),"Effectuez l’étape 1",IF(AND(INDEX(claimPeriodNo,MATCH('Étape 1) Taux'!$A$8,claimPeriods,0))&gt;17,INDEX(claimPeriodNo,MATCH('Étape 1) Taux'!$A$8,claimPeriods,0))&lt;20,revenueReduction&lt;0.1),0,IF(NOT(ISNUMBER(I1624)),0,IF(E1624="Oui",0,IF($B1624="Non - avec lien de dépendance",MIN(1129,I1624,$C1624),MIN(1129,I1624))))))</f>
        <v>Effectuez l’étape 1</v>
      </c>
      <c r="N1624" s="3" t="str">
        <f>IF(ISTEXT(CRHPrate),"Effectuez l’étape 1",IF(AND(INDEX(claimPeriodNo,MATCH('Étape 1) Taux'!$A$8,claimPeriods,0))&gt;17,INDEX(claimPeriodNo,MATCH('Étape 1) Taux'!$A$8,claimPeriods,0))&lt;20,revenueReduction&lt;0.1),0,IF(NOT(ISNUMBER(J1624)),0,IF(F1624="Oui",0,IF($B1624="Non - avec lien de dépendance",MIN(1129,J1624,$C1624),MIN(1129,J1624))))))</f>
        <v>Effectuez l’étape 1</v>
      </c>
      <c r="O1624" s="3" t="str">
        <f>IF(ISTEXT(CRHPrate),"Effectuez l’étape 1",IF(AND(INDEX(claimPeriodNo,MATCH('Étape 1) Taux'!$A$8,claimPeriods,0))&gt;17,INDEX(claimPeriodNo,MATCH('Étape 1) Taux'!$A$8,claimPeriods,0))&lt;20,revenueReduction&lt;0.1),0,IF(NOT(ISNUMBER(K1624)),0,IF(G1624="Oui",0,IF($B1624="Non - avec lien de dépendance",MIN(1129,K1624,$C1624),MIN(1129,K1624))))))</f>
        <v>Effectuez l’étape 1</v>
      </c>
      <c r="P1624" s="3">
        <f t="shared" si="25"/>
        <v>0</v>
      </c>
    </row>
    <row r="1625" spans="12:16" x14ac:dyDescent="0.3">
      <c r="L1625" s="3" t="str">
        <f>IF(ISTEXT(CRHPrate),"Effectuez l’étape 1",IF(AND(INDEX(claimPeriodNo,MATCH('Étape 1) Taux'!$A$8,claimPeriods,0))&gt;17,INDEX(claimPeriodNo,MATCH('Étape 1) Taux'!$A$8,claimPeriods,0))&lt;20,revenueReduction&lt;0.1),0,IF(NOT(ISNUMBER(H1625)),0,IF(D1625="Oui",0,IF($B1625="Non - avec lien de dépendance",MIN(1129,H1625,$C1625),MIN(1129,H1625))))))</f>
        <v>Effectuez l’étape 1</v>
      </c>
      <c r="M1625" s="3" t="str">
        <f>IF(ISTEXT(CRHPrate),"Effectuez l’étape 1",IF(AND(INDEX(claimPeriodNo,MATCH('Étape 1) Taux'!$A$8,claimPeriods,0))&gt;17,INDEX(claimPeriodNo,MATCH('Étape 1) Taux'!$A$8,claimPeriods,0))&lt;20,revenueReduction&lt;0.1),0,IF(NOT(ISNUMBER(I1625)),0,IF(E1625="Oui",0,IF($B1625="Non - avec lien de dépendance",MIN(1129,I1625,$C1625),MIN(1129,I1625))))))</f>
        <v>Effectuez l’étape 1</v>
      </c>
      <c r="N1625" s="3" t="str">
        <f>IF(ISTEXT(CRHPrate),"Effectuez l’étape 1",IF(AND(INDEX(claimPeriodNo,MATCH('Étape 1) Taux'!$A$8,claimPeriods,0))&gt;17,INDEX(claimPeriodNo,MATCH('Étape 1) Taux'!$A$8,claimPeriods,0))&lt;20,revenueReduction&lt;0.1),0,IF(NOT(ISNUMBER(J1625)),0,IF(F1625="Oui",0,IF($B1625="Non - avec lien de dépendance",MIN(1129,J1625,$C1625),MIN(1129,J1625))))))</f>
        <v>Effectuez l’étape 1</v>
      </c>
      <c r="O1625" s="3" t="str">
        <f>IF(ISTEXT(CRHPrate),"Effectuez l’étape 1",IF(AND(INDEX(claimPeriodNo,MATCH('Étape 1) Taux'!$A$8,claimPeriods,0))&gt;17,INDEX(claimPeriodNo,MATCH('Étape 1) Taux'!$A$8,claimPeriods,0))&lt;20,revenueReduction&lt;0.1),0,IF(NOT(ISNUMBER(K1625)),0,IF(G1625="Oui",0,IF($B1625="Non - avec lien de dépendance",MIN(1129,K1625,$C1625),MIN(1129,K1625))))))</f>
        <v>Effectuez l’étape 1</v>
      </c>
      <c r="P1625" s="3">
        <f t="shared" si="25"/>
        <v>0</v>
      </c>
    </row>
    <row r="1626" spans="12:16" x14ac:dyDescent="0.3">
      <c r="L1626" s="3" t="str">
        <f>IF(ISTEXT(CRHPrate),"Effectuez l’étape 1",IF(AND(INDEX(claimPeriodNo,MATCH('Étape 1) Taux'!$A$8,claimPeriods,0))&gt;17,INDEX(claimPeriodNo,MATCH('Étape 1) Taux'!$A$8,claimPeriods,0))&lt;20,revenueReduction&lt;0.1),0,IF(NOT(ISNUMBER(H1626)),0,IF(D1626="Oui",0,IF($B1626="Non - avec lien de dépendance",MIN(1129,H1626,$C1626),MIN(1129,H1626))))))</f>
        <v>Effectuez l’étape 1</v>
      </c>
      <c r="M1626" s="3" t="str">
        <f>IF(ISTEXT(CRHPrate),"Effectuez l’étape 1",IF(AND(INDEX(claimPeriodNo,MATCH('Étape 1) Taux'!$A$8,claimPeriods,0))&gt;17,INDEX(claimPeriodNo,MATCH('Étape 1) Taux'!$A$8,claimPeriods,0))&lt;20,revenueReduction&lt;0.1),0,IF(NOT(ISNUMBER(I1626)),0,IF(E1626="Oui",0,IF($B1626="Non - avec lien de dépendance",MIN(1129,I1626,$C1626),MIN(1129,I1626))))))</f>
        <v>Effectuez l’étape 1</v>
      </c>
      <c r="N1626" s="3" t="str">
        <f>IF(ISTEXT(CRHPrate),"Effectuez l’étape 1",IF(AND(INDEX(claimPeriodNo,MATCH('Étape 1) Taux'!$A$8,claimPeriods,0))&gt;17,INDEX(claimPeriodNo,MATCH('Étape 1) Taux'!$A$8,claimPeriods,0))&lt;20,revenueReduction&lt;0.1),0,IF(NOT(ISNUMBER(J1626)),0,IF(F1626="Oui",0,IF($B1626="Non - avec lien de dépendance",MIN(1129,J1626,$C1626),MIN(1129,J1626))))))</f>
        <v>Effectuez l’étape 1</v>
      </c>
      <c r="O1626" s="3" t="str">
        <f>IF(ISTEXT(CRHPrate),"Effectuez l’étape 1",IF(AND(INDEX(claimPeriodNo,MATCH('Étape 1) Taux'!$A$8,claimPeriods,0))&gt;17,INDEX(claimPeriodNo,MATCH('Étape 1) Taux'!$A$8,claimPeriods,0))&lt;20,revenueReduction&lt;0.1),0,IF(NOT(ISNUMBER(K1626)),0,IF(G1626="Oui",0,IF($B1626="Non - avec lien de dépendance",MIN(1129,K1626,$C1626),MIN(1129,K1626))))))</f>
        <v>Effectuez l’étape 1</v>
      </c>
      <c r="P1626" s="3">
        <f t="shared" si="25"/>
        <v>0</v>
      </c>
    </row>
    <row r="1627" spans="12:16" x14ac:dyDescent="0.3">
      <c r="L1627" s="3" t="str">
        <f>IF(ISTEXT(CRHPrate),"Effectuez l’étape 1",IF(AND(INDEX(claimPeriodNo,MATCH('Étape 1) Taux'!$A$8,claimPeriods,0))&gt;17,INDEX(claimPeriodNo,MATCH('Étape 1) Taux'!$A$8,claimPeriods,0))&lt;20,revenueReduction&lt;0.1),0,IF(NOT(ISNUMBER(H1627)),0,IF(D1627="Oui",0,IF($B1627="Non - avec lien de dépendance",MIN(1129,H1627,$C1627),MIN(1129,H1627))))))</f>
        <v>Effectuez l’étape 1</v>
      </c>
      <c r="M1627" s="3" t="str">
        <f>IF(ISTEXT(CRHPrate),"Effectuez l’étape 1",IF(AND(INDEX(claimPeriodNo,MATCH('Étape 1) Taux'!$A$8,claimPeriods,0))&gt;17,INDEX(claimPeriodNo,MATCH('Étape 1) Taux'!$A$8,claimPeriods,0))&lt;20,revenueReduction&lt;0.1),0,IF(NOT(ISNUMBER(I1627)),0,IF(E1627="Oui",0,IF($B1627="Non - avec lien de dépendance",MIN(1129,I1627,$C1627),MIN(1129,I1627))))))</f>
        <v>Effectuez l’étape 1</v>
      </c>
      <c r="N1627" s="3" t="str">
        <f>IF(ISTEXT(CRHPrate),"Effectuez l’étape 1",IF(AND(INDEX(claimPeriodNo,MATCH('Étape 1) Taux'!$A$8,claimPeriods,0))&gt;17,INDEX(claimPeriodNo,MATCH('Étape 1) Taux'!$A$8,claimPeriods,0))&lt;20,revenueReduction&lt;0.1),0,IF(NOT(ISNUMBER(J1627)),0,IF(F1627="Oui",0,IF($B1627="Non - avec lien de dépendance",MIN(1129,J1627,$C1627),MIN(1129,J1627))))))</f>
        <v>Effectuez l’étape 1</v>
      </c>
      <c r="O1627" s="3" t="str">
        <f>IF(ISTEXT(CRHPrate),"Effectuez l’étape 1",IF(AND(INDEX(claimPeriodNo,MATCH('Étape 1) Taux'!$A$8,claimPeriods,0))&gt;17,INDEX(claimPeriodNo,MATCH('Étape 1) Taux'!$A$8,claimPeriods,0))&lt;20,revenueReduction&lt;0.1),0,IF(NOT(ISNUMBER(K1627)),0,IF(G1627="Oui",0,IF($B1627="Non - avec lien de dépendance",MIN(1129,K1627,$C1627),MIN(1129,K1627))))))</f>
        <v>Effectuez l’étape 1</v>
      </c>
      <c r="P1627" s="3">
        <f t="shared" si="25"/>
        <v>0</v>
      </c>
    </row>
    <row r="1628" spans="12:16" x14ac:dyDescent="0.3">
      <c r="L1628" s="3" t="str">
        <f>IF(ISTEXT(CRHPrate),"Effectuez l’étape 1",IF(AND(INDEX(claimPeriodNo,MATCH('Étape 1) Taux'!$A$8,claimPeriods,0))&gt;17,INDEX(claimPeriodNo,MATCH('Étape 1) Taux'!$A$8,claimPeriods,0))&lt;20,revenueReduction&lt;0.1),0,IF(NOT(ISNUMBER(H1628)),0,IF(D1628="Oui",0,IF($B1628="Non - avec lien de dépendance",MIN(1129,H1628,$C1628),MIN(1129,H1628))))))</f>
        <v>Effectuez l’étape 1</v>
      </c>
      <c r="M1628" s="3" t="str">
        <f>IF(ISTEXT(CRHPrate),"Effectuez l’étape 1",IF(AND(INDEX(claimPeriodNo,MATCH('Étape 1) Taux'!$A$8,claimPeriods,0))&gt;17,INDEX(claimPeriodNo,MATCH('Étape 1) Taux'!$A$8,claimPeriods,0))&lt;20,revenueReduction&lt;0.1),0,IF(NOT(ISNUMBER(I1628)),0,IF(E1628="Oui",0,IF($B1628="Non - avec lien de dépendance",MIN(1129,I1628,$C1628),MIN(1129,I1628))))))</f>
        <v>Effectuez l’étape 1</v>
      </c>
      <c r="N1628" s="3" t="str">
        <f>IF(ISTEXT(CRHPrate),"Effectuez l’étape 1",IF(AND(INDEX(claimPeriodNo,MATCH('Étape 1) Taux'!$A$8,claimPeriods,0))&gt;17,INDEX(claimPeriodNo,MATCH('Étape 1) Taux'!$A$8,claimPeriods,0))&lt;20,revenueReduction&lt;0.1),0,IF(NOT(ISNUMBER(J1628)),0,IF(F1628="Oui",0,IF($B1628="Non - avec lien de dépendance",MIN(1129,J1628,$C1628),MIN(1129,J1628))))))</f>
        <v>Effectuez l’étape 1</v>
      </c>
      <c r="O1628" s="3" t="str">
        <f>IF(ISTEXT(CRHPrate),"Effectuez l’étape 1",IF(AND(INDEX(claimPeriodNo,MATCH('Étape 1) Taux'!$A$8,claimPeriods,0))&gt;17,INDEX(claimPeriodNo,MATCH('Étape 1) Taux'!$A$8,claimPeriods,0))&lt;20,revenueReduction&lt;0.1),0,IF(NOT(ISNUMBER(K1628)),0,IF(G1628="Oui",0,IF($B1628="Non - avec lien de dépendance",MIN(1129,K1628,$C1628),MIN(1129,K1628))))))</f>
        <v>Effectuez l’étape 1</v>
      </c>
      <c r="P1628" s="3">
        <f t="shared" si="25"/>
        <v>0</v>
      </c>
    </row>
    <row r="1629" spans="12:16" x14ac:dyDescent="0.3">
      <c r="L1629" s="3" t="str">
        <f>IF(ISTEXT(CRHPrate),"Effectuez l’étape 1",IF(AND(INDEX(claimPeriodNo,MATCH('Étape 1) Taux'!$A$8,claimPeriods,0))&gt;17,INDEX(claimPeriodNo,MATCH('Étape 1) Taux'!$A$8,claimPeriods,0))&lt;20,revenueReduction&lt;0.1),0,IF(NOT(ISNUMBER(H1629)),0,IF(D1629="Oui",0,IF($B1629="Non - avec lien de dépendance",MIN(1129,H1629,$C1629),MIN(1129,H1629))))))</f>
        <v>Effectuez l’étape 1</v>
      </c>
      <c r="M1629" s="3" t="str">
        <f>IF(ISTEXT(CRHPrate),"Effectuez l’étape 1",IF(AND(INDEX(claimPeriodNo,MATCH('Étape 1) Taux'!$A$8,claimPeriods,0))&gt;17,INDEX(claimPeriodNo,MATCH('Étape 1) Taux'!$A$8,claimPeriods,0))&lt;20,revenueReduction&lt;0.1),0,IF(NOT(ISNUMBER(I1629)),0,IF(E1629="Oui",0,IF($B1629="Non - avec lien de dépendance",MIN(1129,I1629,$C1629),MIN(1129,I1629))))))</f>
        <v>Effectuez l’étape 1</v>
      </c>
      <c r="N1629" s="3" t="str">
        <f>IF(ISTEXT(CRHPrate),"Effectuez l’étape 1",IF(AND(INDEX(claimPeriodNo,MATCH('Étape 1) Taux'!$A$8,claimPeriods,0))&gt;17,INDEX(claimPeriodNo,MATCH('Étape 1) Taux'!$A$8,claimPeriods,0))&lt;20,revenueReduction&lt;0.1),0,IF(NOT(ISNUMBER(J1629)),0,IF(F1629="Oui",0,IF($B1629="Non - avec lien de dépendance",MIN(1129,J1629,$C1629),MIN(1129,J1629))))))</f>
        <v>Effectuez l’étape 1</v>
      </c>
      <c r="O1629" s="3" t="str">
        <f>IF(ISTEXT(CRHPrate),"Effectuez l’étape 1",IF(AND(INDEX(claimPeriodNo,MATCH('Étape 1) Taux'!$A$8,claimPeriods,0))&gt;17,INDEX(claimPeriodNo,MATCH('Étape 1) Taux'!$A$8,claimPeriods,0))&lt;20,revenueReduction&lt;0.1),0,IF(NOT(ISNUMBER(K1629)),0,IF(G1629="Oui",0,IF($B1629="Non - avec lien de dépendance",MIN(1129,K1629,$C1629),MIN(1129,K1629))))))</f>
        <v>Effectuez l’étape 1</v>
      </c>
      <c r="P1629" s="3">
        <f t="shared" si="25"/>
        <v>0</v>
      </c>
    </row>
    <row r="1630" spans="12:16" x14ac:dyDescent="0.3">
      <c r="L1630" s="3" t="str">
        <f>IF(ISTEXT(CRHPrate),"Effectuez l’étape 1",IF(AND(INDEX(claimPeriodNo,MATCH('Étape 1) Taux'!$A$8,claimPeriods,0))&gt;17,INDEX(claimPeriodNo,MATCH('Étape 1) Taux'!$A$8,claimPeriods,0))&lt;20,revenueReduction&lt;0.1),0,IF(NOT(ISNUMBER(H1630)),0,IF(D1630="Oui",0,IF($B1630="Non - avec lien de dépendance",MIN(1129,H1630,$C1630),MIN(1129,H1630))))))</f>
        <v>Effectuez l’étape 1</v>
      </c>
      <c r="M1630" s="3" t="str">
        <f>IF(ISTEXT(CRHPrate),"Effectuez l’étape 1",IF(AND(INDEX(claimPeriodNo,MATCH('Étape 1) Taux'!$A$8,claimPeriods,0))&gt;17,INDEX(claimPeriodNo,MATCH('Étape 1) Taux'!$A$8,claimPeriods,0))&lt;20,revenueReduction&lt;0.1),0,IF(NOT(ISNUMBER(I1630)),0,IF(E1630="Oui",0,IF($B1630="Non - avec lien de dépendance",MIN(1129,I1630,$C1630),MIN(1129,I1630))))))</f>
        <v>Effectuez l’étape 1</v>
      </c>
      <c r="N1630" s="3" t="str">
        <f>IF(ISTEXT(CRHPrate),"Effectuez l’étape 1",IF(AND(INDEX(claimPeriodNo,MATCH('Étape 1) Taux'!$A$8,claimPeriods,0))&gt;17,INDEX(claimPeriodNo,MATCH('Étape 1) Taux'!$A$8,claimPeriods,0))&lt;20,revenueReduction&lt;0.1),0,IF(NOT(ISNUMBER(J1630)),0,IF(F1630="Oui",0,IF($B1630="Non - avec lien de dépendance",MIN(1129,J1630,$C1630),MIN(1129,J1630))))))</f>
        <v>Effectuez l’étape 1</v>
      </c>
      <c r="O1630" s="3" t="str">
        <f>IF(ISTEXT(CRHPrate),"Effectuez l’étape 1",IF(AND(INDEX(claimPeriodNo,MATCH('Étape 1) Taux'!$A$8,claimPeriods,0))&gt;17,INDEX(claimPeriodNo,MATCH('Étape 1) Taux'!$A$8,claimPeriods,0))&lt;20,revenueReduction&lt;0.1),0,IF(NOT(ISNUMBER(K1630)),0,IF(G1630="Oui",0,IF($B1630="Non - avec lien de dépendance",MIN(1129,K1630,$C1630),MIN(1129,K1630))))))</f>
        <v>Effectuez l’étape 1</v>
      </c>
      <c r="P1630" s="3">
        <f t="shared" si="25"/>
        <v>0</v>
      </c>
    </row>
    <row r="1631" spans="12:16" x14ac:dyDescent="0.3">
      <c r="L1631" s="3" t="str">
        <f>IF(ISTEXT(CRHPrate),"Effectuez l’étape 1",IF(AND(INDEX(claimPeriodNo,MATCH('Étape 1) Taux'!$A$8,claimPeriods,0))&gt;17,INDEX(claimPeriodNo,MATCH('Étape 1) Taux'!$A$8,claimPeriods,0))&lt;20,revenueReduction&lt;0.1),0,IF(NOT(ISNUMBER(H1631)),0,IF(D1631="Oui",0,IF($B1631="Non - avec lien de dépendance",MIN(1129,H1631,$C1631),MIN(1129,H1631))))))</f>
        <v>Effectuez l’étape 1</v>
      </c>
      <c r="M1631" s="3" t="str">
        <f>IF(ISTEXT(CRHPrate),"Effectuez l’étape 1",IF(AND(INDEX(claimPeriodNo,MATCH('Étape 1) Taux'!$A$8,claimPeriods,0))&gt;17,INDEX(claimPeriodNo,MATCH('Étape 1) Taux'!$A$8,claimPeriods,0))&lt;20,revenueReduction&lt;0.1),0,IF(NOT(ISNUMBER(I1631)),0,IF(E1631="Oui",0,IF($B1631="Non - avec lien de dépendance",MIN(1129,I1631,$C1631),MIN(1129,I1631))))))</f>
        <v>Effectuez l’étape 1</v>
      </c>
      <c r="N1631" s="3" t="str">
        <f>IF(ISTEXT(CRHPrate),"Effectuez l’étape 1",IF(AND(INDEX(claimPeriodNo,MATCH('Étape 1) Taux'!$A$8,claimPeriods,0))&gt;17,INDEX(claimPeriodNo,MATCH('Étape 1) Taux'!$A$8,claimPeriods,0))&lt;20,revenueReduction&lt;0.1),0,IF(NOT(ISNUMBER(J1631)),0,IF(F1631="Oui",0,IF($B1631="Non - avec lien de dépendance",MIN(1129,J1631,$C1631),MIN(1129,J1631))))))</f>
        <v>Effectuez l’étape 1</v>
      </c>
      <c r="O1631" s="3" t="str">
        <f>IF(ISTEXT(CRHPrate),"Effectuez l’étape 1",IF(AND(INDEX(claimPeriodNo,MATCH('Étape 1) Taux'!$A$8,claimPeriods,0))&gt;17,INDEX(claimPeriodNo,MATCH('Étape 1) Taux'!$A$8,claimPeriods,0))&lt;20,revenueReduction&lt;0.1),0,IF(NOT(ISNUMBER(K1631)),0,IF(G1631="Oui",0,IF($B1631="Non - avec lien de dépendance",MIN(1129,K1631,$C1631),MIN(1129,K1631))))))</f>
        <v>Effectuez l’étape 1</v>
      </c>
      <c r="P1631" s="3">
        <f t="shared" si="25"/>
        <v>0</v>
      </c>
    </row>
    <row r="1632" spans="12:16" x14ac:dyDescent="0.3">
      <c r="L1632" s="3" t="str">
        <f>IF(ISTEXT(CRHPrate),"Effectuez l’étape 1",IF(AND(INDEX(claimPeriodNo,MATCH('Étape 1) Taux'!$A$8,claimPeriods,0))&gt;17,INDEX(claimPeriodNo,MATCH('Étape 1) Taux'!$A$8,claimPeriods,0))&lt;20,revenueReduction&lt;0.1),0,IF(NOT(ISNUMBER(H1632)),0,IF(D1632="Oui",0,IF($B1632="Non - avec lien de dépendance",MIN(1129,H1632,$C1632),MIN(1129,H1632))))))</f>
        <v>Effectuez l’étape 1</v>
      </c>
      <c r="M1632" s="3" t="str">
        <f>IF(ISTEXT(CRHPrate),"Effectuez l’étape 1",IF(AND(INDEX(claimPeriodNo,MATCH('Étape 1) Taux'!$A$8,claimPeriods,0))&gt;17,INDEX(claimPeriodNo,MATCH('Étape 1) Taux'!$A$8,claimPeriods,0))&lt;20,revenueReduction&lt;0.1),0,IF(NOT(ISNUMBER(I1632)),0,IF(E1632="Oui",0,IF($B1632="Non - avec lien de dépendance",MIN(1129,I1632,$C1632),MIN(1129,I1632))))))</f>
        <v>Effectuez l’étape 1</v>
      </c>
      <c r="N1632" s="3" t="str">
        <f>IF(ISTEXT(CRHPrate),"Effectuez l’étape 1",IF(AND(INDEX(claimPeriodNo,MATCH('Étape 1) Taux'!$A$8,claimPeriods,0))&gt;17,INDEX(claimPeriodNo,MATCH('Étape 1) Taux'!$A$8,claimPeriods,0))&lt;20,revenueReduction&lt;0.1),0,IF(NOT(ISNUMBER(J1632)),0,IF(F1632="Oui",0,IF($B1632="Non - avec lien de dépendance",MIN(1129,J1632,$C1632),MIN(1129,J1632))))))</f>
        <v>Effectuez l’étape 1</v>
      </c>
      <c r="O1632" s="3" t="str">
        <f>IF(ISTEXT(CRHPrate),"Effectuez l’étape 1",IF(AND(INDEX(claimPeriodNo,MATCH('Étape 1) Taux'!$A$8,claimPeriods,0))&gt;17,INDEX(claimPeriodNo,MATCH('Étape 1) Taux'!$A$8,claimPeriods,0))&lt;20,revenueReduction&lt;0.1),0,IF(NOT(ISNUMBER(K1632)),0,IF(G1632="Oui",0,IF($B1632="Non - avec lien de dépendance",MIN(1129,K1632,$C1632),MIN(1129,K1632))))))</f>
        <v>Effectuez l’étape 1</v>
      </c>
      <c r="P1632" s="3">
        <f t="shared" si="25"/>
        <v>0</v>
      </c>
    </row>
    <row r="1633" spans="12:16" x14ac:dyDescent="0.3">
      <c r="L1633" s="3" t="str">
        <f>IF(ISTEXT(CRHPrate),"Effectuez l’étape 1",IF(AND(INDEX(claimPeriodNo,MATCH('Étape 1) Taux'!$A$8,claimPeriods,0))&gt;17,INDEX(claimPeriodNo,MATCH('Étape 1) Taux'!$A$8,claimPeriods,0))&lt;20,revenueReduction&lt;0.1),0,IF(NOT(ISNUMBER(H1633)),0,IF(D1633="Oui",0,IF($B1633="Non - avec lien de dépendance",MIN(1129,H1633,$C1633),MIN(1129,H1633))))))</f>
        <v>Effectuez l’étape 1</v>
      </c>
      <c r="M1633" s="3" t="str">
        <f>IF(ISTEXT(CRHPrate),"Effectuez l’étape 1",IF(AND(INDEX(claimPeriodNo,MATCH('Étape 1) Taux'!$A$8,claimPeriods,0))&gt;17,INDEX(claimPeriodNo,MATCH('Étape 1) Taux'!$A$8,claimPeriods,0))&lt;20,revenueReduction&lt;0.1),0,IF(NOT(ISNUMBER(I1633)),0,IF(E1633="Oui",0,IF($B1633="Non - avec lien de dépendance",MIN(1129,I1633,$C1633),MIN(1129,I1633))))))</f>
        <v>Effectuez l’étape 1</v>
      </c>
      <c r="N1633" s="3" t="str">
        <f>IF(ISTEXT(CRHPrate),"Effectuez l’étape 1",IF(AND(INDEX(claimPeriodNo,MATCH('Étape 1) Taux'!$A$8,claimPeriods,0))&gt;17,INDEX(claimPeriodNo,MATCH('Étape 1) Taux'!$A$8,claimPeriods,0))&lt;20,revenueReduction&lt;0.1),0,IF(NOT(ISNUMBER(J1633)),0,IF(F1633="Oui",0,IF($B1633="Non - avec lien de dépendance",MIN(1129,J1633,$C1633),MIN(1129,J1633))))))</f>
        <v>Effectuez l’étape 1</v>
      </c>
      <c r="O1633" s="3" t="str">
        <f>IF(ISTEXT(CRHPrate),"Effectuez l’étape 1",IF(AND(INDEX(claimPeriodNo,MATCH('Étape 1) Taux'!$A$8,claimPeriods,0))&gt;17,INDEX(claimPeriodNo,MATCH('Étape 1) Taux'!$A$8,claimPeriods,0))&lt;20,revenueReduction&lt;0.1),0,IF(NOT(ISNUMBER(K1633)),0,IF(G1633="Oui",0,IF($B1633="Non - avec lien de dépendance",MIN(1129,K1633,$C1633),MIN(1129,K1633))))))</f>
        <v>Effectuez l’étape 1</v>
      </c>
      <c r="P1633" s="3">
        <f t="shared" si="25"/>
        <v>0</v>
      </c>
    </row>
    <row r="1634" spans="12:16" x14ac:dyDescent="0.3">
      <c r="L1634" s="3" t="str">
        <f>IF(ISTEXT(CRHPrate),"Effectuez l’étape 1",IF(AND(INDEX(claimPeriodNo,MATCH('Étape 1) Taux'!$A$8,claimPeriods,0))&gt;17,INDEX(claimPeriodNo,MATCH('Étape 1) Taux'!$A$8,claimPeriods,0))&lt;20,revenueReduction&lt;0.1),0,IF(NOT(ISNUMBER(H1634)),0,IF(D1634="Oui",0,IF($B1634="Non - avec lien de dépendance",MIN(1129,H1634,$C1634),MIN(1129,H1634))))))</f>
        <v>Effectuez l’étape 1</v>
      </c>
      <c r="M1634" s="3" t="str">
        <f>IF(ISTEXT(CRHPrate),"Effectuez l’étape 1",IF(AND(INDEX(claimPeriodNo,MATCH('Étape 1) Taux'!$A$8,claimPeriods,0))&gt;17,INDEX(claimPeriodNo,MATCH('Étape 1) Taux'!$A$8,claimPeriods,0))&lt;20,revenueReduction&lt;0.1),0,IF(NOT(ISNUMBER(I1634)),0,IF(E1634="Oui",0,IF($B1634="Non - avec lien de dépendance",MIN(1129,I1634,$C1634),MIN(1129,I1634))))))</f>
        <v>Effectuez l’étape 1</v>
      </c>
      <c r="N1634" s="3" t="str">
        <f>IF(ISTEXT(CRHPrate),"Effectuez l’étape 1",IF(AND(INDEX(claimPeriodNo,MATCH('Étape 1) Taux'!$A$8,claimPeriods,0))&gt;17,INDEX(claimPeriodNo,MATCH('Étape 1) Taux'!$A$8,claimPeriods,0))&lt;20,revenueReduction&lt;0.1),0,IF(NOT(ISNUMBER(J1634)),0,IF(F1634="Oui",0,IF($B1634="Non - avec lien de dépendance",MIN(1129,J1634,$C1634),MIN(1129,J1634))))))</f>
        <v>Effectuez l’étape 1</v>
      </c>
      <c r="O1634" s="3" t="str">
        <f>IF(ISTEXT(CRHPrate),"Effectuez l’étape 1",IF(AND(INDEX(claimPeriodNo,MATCH('Étape 1) Taux'!$A$8,claimPeriods,0))&gt;17,INDEX(claimPeriodNo,MATCH('Étape 1) Taux'!$A$8,claimPeriods,0))&lt;20,revenueReduction&lt;0.1),0,IF(NOT(ISNUMBER(K1634)),0,IF(G1634="Oui",0,IF($B1634="Non - avec lien de dépendance",MIN(1129,K1634,$C1634),MIN(1129,K1634))))))</f>
        <v>Effectuez l’étape 1</v>
      </c>
      <c r="P1634" s="3">
        <f t="shared" si="25"/>
        <v>0</v>
      </c>
    </row>
    <row r="1635" spans="12:16" x14ac:dyDescent="0.3">
      <c r="L1635" s="3" t="str">
        <f>IF(ISTEXT(CRHPrate),"Effectuez l’étape 1",IF(AND(INDEX(claimPeriodNo,MATCH('Étape 1) Taux'!$A$8,claimPeriods,0))&gt;17,INDEX(claimPeriodNo,MATCH('Étape 1) Taux'!$A$8,claimPeriods,0))&lt;20,revenueReduction&lt;0.1),0,IF(NOT(ISNUMBER(H1635)),0,IF(D1635="Oui",0,IF($B1635="Non - avec lien de dépendance",MIN(1129,H1635,$C1635),MIN(1129,H1635))))))</f>
        <v>Effectuez l’étape 1</v>
      </c>
      <c r="M1635" s="3" t="str">
        <f>IF(ISTEXT(CRHPrate),"Effectuez l’étape 1",IF(AND(INDEX(claimPeriodNo,MATCH('Étape 1) Taux'!$A$8,claimPeriods,0))&gt;17,INDEX(claimPeriodNo,MATCH('Étape 1) Taux'!$A$8,claimPeriods,0))&lt;20,revenueReduction&lt;0.1),0,IF(NOT(ISNUMBER(I1635)),0,IF(E1635="Oui",0,IF($B1635="Non - avec lien de dépendance",MIN(1129,I1635,$C1635),MIN(1129,I1635))))))</f>
        <v>Effectuez l’étape 1</v>
      </c>
      <c r="N1635" s="3" t="str">
        <f>IF(ISTEXT(CRHPrate),"Effectuez l’étape 1",IF(AND(INDEX(claimPeriodNo,MATCH('Étape 1) Taux'!$A$8,claimPeriods,0))&gt;17,INDEX(claimPeriodNo,MATCH('Étape 1) Taux'!$A$8,claimPeriods,0))&lt;20,revenueReduction&lt;0.1),0,IF(NOT(ISNUMBER(J1635)),0,IF(F1635="Oui",0,IF($B1635="Non - avec lien de dépendance",MIN(1129,J1635,$C1635),MIN(1129,J1635))))))</f>
        <v>Effectuez l’étape 1</v>
      </c>
      <c r="O1635" s="3" t="str">
        <f>IF(ISTEXT(CRHPrate),"Effectuez l’étape 1",IF(AND(INDEX(claimPeriodNo,MATCH('Étape 1) Taux'!$A$8,claimPeriods,0))&gt;17,INDEX(claimPeriodNo,MATCH('Étape 1) Taux'!$A$8,claimPeriods,0))&lt;20,revenueReduction&lt;0.1),0,IF(NOT(ISNUMBER(K1635)),0,IF(G1635="Oui",0,IF($B1635="Non - avec lien de dépendance",MIN(1129,K1635,$C1635),MIN(1129,K1635))))))</f>
        <v>Effectuez l’étape 1</v>
      </c>
      <c r="P1635" s="3">
        <f t="shared" si="25"/>
        <v>0</v>
      </c>
    </row>
    <row r="1636" spans="12:16" x14ac:dyDescent="0.3">
      <c r="L1636" s="3" t="str">
        <f>IF(ISTEXT(CRHPrate),"Effectuez l’étape 1",IF(AND(INDEX(claimPeriodNo,MATCH('Étape 1) Taux'!$A$8,claimPeriods,0))&gt;17,INDEX(claimPeriodNo,MATCH('Étape 1) Taux'!$A$8,claimPeriods,0))&lt;20,revenueReduction&lt;0.1),0,IF(NOT(ISNUMBER(H1636)),0,IF(D1636="Oui",0,IF($B1636="Non - avec lien de dépendance",MIN(1129,H1636,$C1636),MIN(1129,H1636))))))</f>
        <v>Effectuez l’étape 1</v>
      </c>
      <c r="M1636" s="3" t="str">
        <f>IF(ISTEXT(CRHPrate),"Effectuez l’étape 1",IF(AND(INDEX(claimPeriodNo,MATCH('Étape 1) Taux'!$A$8,claimPeriods,0))&gt;17,INDEX(claimPeriodNo,MATCH('Étape 1) Taux'!$A$8,claimPeriods,0))&lt;20,revenueReduction&lt;0.1),0,IF(NOT(ISNUMBER(I1636)),0,IF(E1636="Oui",0,IF($B1636="Non - avec lien de dépendance",MIN(1129,I1636,$C1636),MIN(1129,I1636))))))</f>
        <v>Effectuez l’étape 1</v>
      </c>
      <c r="N1636" s="3" t="str">
        <f>IF(ISTEXT(CRHPrate),"Effectuez l’étape 1",IF(AND(INDEX(claimPeriodNo,MATCH('Étape 1) Taux'!$A$8,claimPeriods,0))&gt;17,INDEX(claimPeriodNo,MATCH('Étape 1) Taux'!$A$8,claimPeriods,0))&lt;20,revenueReduction&lt;0.1),0,IF(NOT(ISNUMBER(J1636)),0,IF(F1636="Oui",0,IF($B1636="Non - avec lien de dépendance",MIN(1129,J1636,$C1636),MIN(1129,J1636))))))</f>
        <v>Effectuez l’étape 1</v>
      </c>
      <c r="O1636" s="3" t="str">
        <f>IF(ISTEXT(CRHPrate),"Effectuez l’étape 1",IF(AND(INDEX(claimPeriodNo,MATCH('Étape 1) Taux'!$A$8,claimPeriods,0))&gt;17,INDEX(claimPeriodNo,MATCH('Étape 1) Taux'!$A$8,claimPeriods,0))&lt;20,revenueReduction&lt;0.1),0,IF(NOT(ISNUMBER(K1636)),0,IF(G1636="Oui",0,IF($B1636="Non - avec lien de dépendance",MIN(1129,K1636,$C1636),MIN(1129,K1636))))))</f>
        <v>Effectuez l’étape 1</v>
      </c>
      <c r="P1636" s="3">
        <f t="shared" si="25"/>
        <v>0</v>
      </c>
    </row>
    <row r="1637" spans="12:16" x14ac:dyDescent="0.3">
      <c r="L1637" s="3" t="str">
        <f>IF(ISTEXT(CRHPrate),"Effectuez l’étape 1",IF(AND(INDEX(claimPeriodNo,MATCH('Étape 1) Taux'!$A$8,claimPeriods,0))&gt;17,INDEX(claimPeriodNo,MATCH('Étape 1) Taux'!$A$8,claimPeriods,0))&lt;20,revenueReduction&lt;0.1),0,IF(NOT(ISNUMBER(H1637)),0,IF(D1637="Oui",0,IF($B1637="Non - avec lien de dépendance",MIN(1129,H1637,$C1637),MIN(1129,H1637))))))</f>
        <v>Effectuez l’étape 1</v>
      </c>
      <c r="M1637" s="3" t="str">
        <f>IF(ISTEXT(CRHPrate),"Effectuez l’étape 1",IF(AND(INDEX(claimPeriodNo,MATCH('Étape 1) Taux'!$A$8,claimPeriods,0))&gt;17,INDEX(claimPeriodNo,MATCH('Étape 1) Taux'!$A$8,claimPeriods,0))&lt;20,revenueReduction&lt;0.1),0,IF(NOT(ISNUMBER(I1637)),0,IF(E1637="Oui",0,IF($B1637="Non - avec lien de dépendance",MIN(1129,I1637,$C1637),MIN(1129,I1637))))))</f>
        <v>Effectuez l’étape 1</v>
      </c>
      <c r="N1637" s="3" t="str">
        <f>IF(ISTEXT(CRHPrate),"Effectuez l’étape 1",IF(AND(INDEX(claimPeriodNo,MATCH('Étape 1) Taux'!$A$8,claimPeriods,0))&gt;17,INDEX(claimPeriodNo,MATCH('Étape 1) Taux'!$A$8,claimPeriods,0))&lt;20,revenueReduction&lt;0.1),0,IF(NOT(ISNUMBER(J1637)),0,IF(F1637="Oui",0,IF($B1637="Non - avec lien de dépendance",MIN(1129,J1637,$C1637),MIN(1129,J1637))))))</f>
        <v>Effectuez l’étape 1</v>
      </c>
      <c r="O1637" s="3" t="str">
        <f>IF(ISTEXT(CRHPrate),"Effectuez l’étape 1",IF(AND(INDEX(claimPeriodNo,MATCH('Étape 1) Taux'!$A$8,claimPeriods,0))&gt;17,INDEX(claimPeriodNo,MATCH('Étape 1) Taux'!$A$8,claimPeriods,0))&lt;20,revenueReduction&lt;0.1),0,IF(NOT(ISNUMBER(K1637)),0,IF(G1637="Oui",0,IF($B1637="Non - avec lien de dépendance",MIN(1129,K1637,$C1637),MIN(1129,K1637))))))</f>
        <v>Effectuez l’étape 1</v>
      </c>
      <c r="P1637" s="3">
        <f t="shared" si="25"/>
        <v>0</v>
      </c>
    </row>
    <row r="1638" spans="12:16" x14ac:dyDescent="0.3">
      <c r="L1638" s="3" t="str">
        <f>IF(ISTEXT(CRHPrate),"Effectuez l’étape 1",IF(AND(INDEX(claimPeriodNo,MATCH('Étape 1) Taux'!$A$8,claimPeriods,0))&gt;17,INDEX(claimPeriodNo,MATCH('Étape 1) Taux'!$A$8,claimPeriods,0))&lt;20,revenueReduction&lt;0.1),0,IF(NOT(ISNUMBER(H1638)),0,IF(D1638="Oui",0,IF($B1638="Non - avec lien de dépendance",MIN(1129,H1638,$C1638),MIN(1129,H1638))))))</f>
        <v>Effectuez l’étape 1</v>
      </c>
      <c r="M1638" s="3" t="str">
        <f>IF(ISTEXT(CRHPrate),"Effectuez l’étape 1",IF(AND(INDEX(claimPeriodNo,MATCH('Étape 1) Taux'!$A$8,claimPeriods,0))&gt;17,INDEX(claimPeriodNo,MATCH('Étape 1) Taux'!$A$8,claimPeriods,0))&lt;20,revenueReduction&lt;0.1),0,IF(NOT(ISNUMBER(I1638)),0,IF(E1638="Oui",0,IF($B1638="Non - avec lien de dépendance",MIN(1129,I1638,$C1638),MIN(1129,I1638))))))</f>
        <v>Effectuez l’étape 1</v>
      </c>
      <c r="N1638" s="3" t="str">
        <f>IF(ISTEXT(CRHPrate),"Effectuez l’étape 1",IF(AND(INDEX(claimPeriodNo,MATCH('Étape 1) Taux'!$A$8,claimPeriods,0))&gt;17,INDEX(claimPeriodNo,MATCH('Étape 1) Taux'!$A$8,claimPeriods,0))&lt;20,revenueReduction&lt;0.1),0,IF(NOT(ISNUMBER(J1638)),0,IF(F1638="Oui",0,IF($B1638="Non - avec lien de dépendance",MIN(1129,J1638,$C1638),MIN(1129,J1638))))))</f>
        <v>Effectuez l’étape 1</v>
      </c>
      <c r="O1638" s="3" t="str">
        <f>IF(ISTEXT(CRHPrate),"Effectuez l’étape 1",IF(AND(INDEX(claimPeriodNo,MATCH('Étape 1) Taux'!$A$8,claimPeriods,0))&gt;17,INDEX(claimPeriodNo,MATCH('Étape 1) Taux'!$A$8,claimPeriods,0))&lt;20,revenueReduction&lt;0.1),0,IF(NOT(ISNUMBER(K1638)),0,IF(G1638="Oui",0,IF($B1638="Non - avec lien de dépendance",MIN(1129,K1638,$C1638),MIN(1129,K1638))))))</f>
        <v>Effectuez l’étape 1</v>
      </c>
      <c r="P1638" s="3">
        <f t="shared" si="25"/>
        <v>0</v>
      </c>
    </row>
    <row r="1639" spans="12:16" x14ac:dyDescent="0.3">
      <c r="L1639" s="3" t="str">
        <f>IF(ISTEXT(CRHPrate),"Effectuez l’étape 1",IF(AND(INDEX(claimPeriodNo,MATCH('Étape 1) Taux'!$A$8,claimPeriods,0))&gt;17,INDEX(claimPeriodNo,MATCH('Étape 1) Taux'!$A$8,claimPeriods,0))&lt;20,revenueReduction&lt;0.1),0,IF(NOT(ISNUMBER(H1639)),0,IF(D1639="Oui",0,IF($B1639="Non - avec lien de dépendance",MIN(1129,H1639,$C1639),MIN(1129,H1639))))))</f>
        <v>Effectuez l’étape 1</v>
      </c>
      <c r="M1639" s="3" t="str">
        <f>IF(ISTEXT(CRHPrate),"Effectuez l’étape 1",IF(AND(INDEX(claimPeriodNo,MATCH('Étape 1) Taux'!$A$8,claimPeriods,0))&gt;17,INDEX(claimPeriodNo,MATCH('Étape 1) Taux'!$A$8,claimPeriods,0))&lt;20,revenueReduction&lt;0.1),0,IF(NOT(ISNUMBER(I1639)),0,IF(E1639="Oui",0,IF($B1639="Non - avec lien de dépendance",MIN(1129,I1639,$C1639),MIN(1129,I1639))))))</f>
        <v>Effectuez l’étape 1</v>
      </c>
      <c r="N1639" s="3" t="str">
        <f>IF(ISTEXT(CRHPrate),"Effectuez l’étape 1",IF(AND(INDEX(claimPeriodNo,MATCH('Étape 1) Taux'!$A$8,claimPeriods,0))&gt;17,INDEX(claimPeriodNo,MATCH('Étape 1) Taux'!$A$8,claimPeriods,0))&lt;20,revenueReduction&lt;0.1),0,IF(NOT(ISNUMBER(J1639)),0,IF(F1639="Oui",0,IF($B1639="Non - avec lien de dépendance",MIN(1129,J1639,$C1639),MIN(1129,J1639))))))</f>
        <v>Effectuez l’étape 1</v>
      </c>
      <c r="O1639" s="3" t="str">
        <f>IF(ISTEXT(CRHPrate),"Effectuez l’étape 1",IF(AND(INDEX(claimPeriodNo,MATCH('Étape 1) Taux'!$A$8,claimPeriods,0))&gt;17,INDEX(claimPeriodNo,MATCH('Étape 1) Taux'!$A$8,claimPeriods,0))&lt;20,revenueReduction&lt;0.1),0,IF(NOT(ISNUMBER(K1639)),0,IF(G1639="Oui",0,IF($B1639="Non - avec lien de dépendance",MIN(1129,K1639,$C1639),MIN(1129,K1639))))))</f>
        <v>Effectuez l’étape 1</v>
      </c>
      <c r="P1639" s="3">
        <f t="shared" si="25"/>
        <v>0</v>
      </c>
    </row>
    <row r="1640" spans="12:16" x14ac:dyDescent="0.3">
      <c r="L1640" s="3" t="str">
        <f>IF(ISTEXT(CRHPrate),"Effectuez l’étape 1",IF(AND(INDEX(claimPeriodNo,MATCH('Étape 1) Taux'!$A$8,claimPeriods,0))&gt;17,INDEX(claimPeriodNo,MATCH('Étape 1) Taux'!$A$8,claimPeriods,0))&lt;20,revenueReduction&lt;0.1),0,IF(NOT(ISNUMBER(H1640)),0,IF(D1640="Oui",0,IF($B1640="Non - avec lien de dépendance",MIN(1129,H1640,$C1640),MIN(1129,H1640))))))</f>
        <v>Effectuez l’étape 1</v>
      </c>
      <c r="M1640" s="3" t="str">
        <f>IF(ISTEXT(CRHPrate),"Effectuez l’étape 1",IF(AND(INDEX(claimPeriodNo,MATCH('Étape 1) Taux'!$A$8,claimPeriods,0))&gt;17,INDEX(claimPeriodNo,MATCH('Étape 1) Taux'!$A$8,claimPeriods,0))&lt;20,revenueReduction&lt;0.1),0,IF(NOT(ISNUMBER(I1640)),0,IF(E1640="Oui",0,IF($B1640="Non - avec lien de dépendance",MIN(1129,I1640,$C1640),MIN(1129,I1640))))))</f>
        <v>Effectuez l’étape 1</v>
      </c>
      <c r="N1640" s="3" t="str">
        <f>IF(ISTEXT(CRHPrate),"Effectuez l’étape 1",IF(AND(INDEX(claimPeriodNo,MATCH('Étape 1) Taux'!$A$8,claimPeriods,0))&gt;17,INDEX(claimPeriodNo,MATCH('Étape 1) Taux'!$A$8,claimPeriods,0))&lt;20,revenueReduction&lt;0.1),0,IF(NOT(ISNUMBER(J1640)),0,IF(F1640="Oui",0,IF($B1640="Non - avec lien de dépendance",MIN(1129,J1640,$C1640),MIN(1129,J1640))))))</f>
        <v>Effectuez l’étape 1</v>
      </c>
      <c r="O1640" s="3" t="str">
        <f>IF(ISTEXT(CRHPrate),"Effectuez l’étape 1",IF(AND(INDEX(claimPeriodNo,MATCH('Étape 1) Taux'!$A$8,claimPeriods,0))&gt;17,INDEX(claimPeriodNo,MATCH('Étape 1) Taux'!$A$8,claimPeriods,0))&lt;20,revenueReduction&lt;0.1),0,IF(NOT(ISNUMBER(K1640)),0,IF(G1640="Oui",0,IF($B1640="Non - avec lien de dépendance",MIN(1129,K1640,$C1640),MIN(1129,K1640))))))</f>
        <v>Effectuez l’étape 1</v>
      </c>
      <c r="P1640" s="3">
        <f t="shared" si="25"/>
        <v>0</v>
      </c>
    </row>
    <row r="1641" spans="12:16" x14ac:dyDescent="0.3">
      <c r="L1641" s="3" t="str">
        <f>IF(ISTEXT(CRHPrate),"Effectuez l’étape 1",IF(AND(INDEX(claimPeriodNo,MATCH('Étape 1) Taux'!$A$8,claimPeriods,0))&gt;17,INDEX(claimPeriodNo,MATCH('Étape 1) Taux'!$A$8,claimPeriods,0))&lt;20,revenueReduction&lt;0.1),0,IF(NOT(ISNUMBER(H1641)),0,IF(D1641="Oui",0,IF($B1641="Non - avec lien de dépendance",MIN(1129,H1641,$C1641),MIN(1129,H1641))))))</f>
        <v>Effectuez l’étape 1</v>
      </c>
      <c r="M1641" s="3" t="str">
        <f>IF(ISTEXT(CRHPrate),"Effectuez l’étape 1",IF(AND(INDEX(claimPeriodNo,MATCH('Étape 1) Taux'!$A$8,claimPeriods,0))&gt;17,INDEX(claimPeriodNo,MATCH('Étape 1) Taux'!$A$8,claimPeriods,0))&lt;20,revenueReduction&lt;0.1),0,IF(NOT(ISNUMBER(I1641)),0,IF(E1641="Oui",0,IF($B1641="Non - avec lien de dépendance",MIN(1129,I1641,$C1641),MIN(1129,I1641))))))</f>
        <v>Effectuez l’étape 1</v>
      </c>
      <c r="N1641" s="3" t="str">
        <f>IF(ISTEXT(CRHPrate),"Effectuez l’étape 1",IF(AND(INDEX(claimPeriodNo,MATCH('Étape 1) Taux'!$A$8,claimPeriods,0))&gt;17,INDEX(claimPeriodNo,MATCH('Étape 1) Taux'!$A$8,claimPeriods,0))&lt;20,revenueReduction&lt;0.1),0,IF(NOT(ISNUMBER(J1641)),0,IF(F1641="Oui",0,IF($B1641="Non - avec lien de dépendance",MIN(1129,J1641,$C1641),MIN(1129,J1641))))))</f>
        <v>Effectuez l’étape 1</v>
      </c>
      <c r="O1641" s="3" t="str">
        <f>IF(ISTEXT(CRHPrate),"Effectuez l’étape 1",IF(AND(INDEX(claimPeriodNo,MATCH('Étape 1) Taux'!$A$8,claimPeriods,0))&gt;17,INDEX(claimPeriodNo,MATCH('Étape 1) Taux'!$A$8,claimPeriods,0))&lt;20,revenueReduction&lt;0.1),0,IF(NOT(ISNUMBER(K1641)),0,IF(G1641="Oui",0,IF($B1641="Non - avec lien de dépendance",MIN(1129,K1641,$C1641),MIN(1129,K1641))))))</f>
        <v>Effectuez l’étape 1</v>
      </c>
      <c r="P1641" s="3">
        <f t="shared" si="25"/>
        <v>0</v>
      </c>
    </row>
    <row r="1642" spans="12:16" x14ac:dyDescent="0.3">
      <c r="L1642" s="3" t="str">
        <f>IF(ISTEXT(CRHPrate),"Effectuez l’étape 1",IF(AND(INDEX(claimPeriodNo,MATCH('Étape 1) Taux'!$A$8,claimPeriods,0))&gt;17,INDEX(claimPeriodNo,MATCH('Étape 1) Taux'!$A$8,claimPeriods,0))&lt;20,revenueReduction&lt;0.1),0,IF(NOT(ISNUMBER(H1642)),0,IF(D1642="Oui",0,IF($B1642="Non - avec lien de dépendance",MIN(1129,H1642,$C1642),MIN(1129,H1642))))))</f>
        <v>Effectuez l’étape 1</v>
      </c>
      <c r="M1642" s="3" t="str">
        <f>IF(ISTEXT(CRHPrate),"Effectuez l’étape 1",IF(AND(INDEX(claimPeriodNo,MATCH('Étape 1) Taux'!$A$8,claimPeriods,0))&gt;17,INDEX(claimPeriodNo,MATCH('Étape 1) Taux'!$A$8,claimPeriods,0))&lt;20,revenueReduction&lt;0.1),0,IF(NOT(ISNUMBER(I1642)),0,IF(E1642="Oui",0,IF($B1642="Non - avec lien de dépendance",MIN(1129,I1642,$C1642),MIN(1129,I1642))))))</f>
        <v>Effectuez l’étape 1</v>
      </c>
      <c r="N1642" s="3" t="str">
        <f>IF(ISTEXT(CRHPrate),"Effectuez l’étape 1",IF(AND(INDEX(claimPeriodNo,MATCH('Étape 1) Taux'!$A$8,claimPeriods,0))&gt;17,INDEX(claimPeriodNo,MATCH('Étape 1) Taux'!$A$8,claimPeriods,0))&lt;20,revenueReduction&lt;0.1),0,IF(NOT(ISNUMBER(J1642)),0,IF(F1642="Oui",0,IF($B1642="Non - avec lien de dépendance",MIN(1129,J1642,$C1642),MIN(1129,J1642))))))</f>
        <v>Effectuez l’étape 1</v>
      </c>
      <c r="O1642" s="3" t="str">
        <f>IF(ISTEXT(CRHPrate),"Effectuez l’étape 1",IF(AND(INDEX(claimPeriodNo,MATCH('Étape 1) Taux'!$A$8,claimPeriods,0))&gt;17,INDEX(claimPeriodNo,MATCH('Étape 1) Taux'!$A$8,claimPeriods,0))&lt;20,revenueReduction&lt;0.1),0,IF(NOT(ISNUMBER(K1642)),0,IF(G1642="Oui",0,IF($B1642="Non - avec lien de dépendance",MIN(1129,K1642,$C1642),MIN(1129,K1642))))))</f>
        <v>Effectuez l’étape 1</v>
      </c>
      <c r="P1642" s="3">
        <f t="shared" si="25"/>
        <v>0</v>
      </c>
    </row>
    <row r="1643" spans="12:16" x14ac:dyDescent="0.3">
      <c r="L1643" s="3" t="str">
        <f>IF(ISTEXT(CRHPrate),"Effectuez l’étape 1",IF(AND(INDEX(claimPeriodNo,MATCH('Étape 1) Taux'!$A$8,claimPeriods,0))&gt;17,INDEX(claimPeriodNo,MATCH('Étape 1) Taux'!$A$8,claimPeriods,0))&lt;20,revenueReduction&lt;0.1),0,IF(NOT(ISNUMBER(H1643)),0,IF(D1643="Oui",0,IF($B1643="Non - avec lien de dépendance",MIN(1129,H1643,$C1643),MIN(1129,H1643))))))</f>
        <v>Effectuez l’étape 1</v>
      </c>
      <c r="M1643" s="3" t="str">
        <f>IF(ISTEXT(CRHPrate),"Effectuez l’étape 1",IF(AND(INDEX(claimPeriodNo,MATCH('Étape 1) Taux'!$A$8,claimPeriods,0))&gt;17,INDEX(claimPeriodNo,MATCH('Étape 1) Taux'!$A$8,claimPeriods,0))&lt;20,revenueReduction&lt;0.1),0,IF(NOT(ISNUMBER(I1643)),0,IF(E1643="Oui",0,IF($B1643="Non - avec lien de dépendance",MIN(1129,I1643,$C1643),MIN(1129,I1643))))))</f>
        <v>Effectuez l’étape 1</v>
      </c>
      <c r="N1643" s="3" t="str">
        <f>IF(ISTEXT(CRHPrate),"Effectuez l’étape 1",IF(AND(INDEX(claimPeriodNo,MATCH('Étape 1) Taux'!$A$8,claimPeriods,0))&gt;17,INDEX(claimPeriodNo,MATCH('Étape 1) Taux'!$A$8,claimPeriods,0))&lt;20,revenueReduction&lt;0.1),0,IF(NOT(ISNUMBER(J1643)),0,IF(F1643="Oui",0,IF($B1643="Non - avec lien de dépendance",MIN(1129,J1643,$C1643),MIN(1129,J1643))))))</f>
        <v>Effectuez l’étape 1</v>
      </c>
      <c r="O1643" s="3" t="str">
        <f>IF(ISTEXT(CRHPrate),"Effectuez l’étape 1",IF(AND(INDEX(claimPeriodNo,MATCH('Étape 1) Taux'!$A$8,claimPeriods,0))&gt;17,INDEX(claimPeriodNo,MATCH('Étape 1) Taux'!$A$8,claimPeriods,0))&lt;20,revenueReduction&lt;0.1),0,IF(NOT(ISNUMBER(K1643)),0,IF(G1643="Oui",0,IF($B1643="Non - avec lien de dépendance",MIN(1129,K1643,$C1643),MIN(1129,K1643))))))</f>
        <v>Effectuez l’étape 1</v>
      </c>
      <c r="P1643" s="3">
        <f t="shared" si="25"/>
        <v>0</v>
      </c>
    </row>
    <row r="1644" spans="12:16" x14ac:dyDescent="0.3">
      <c r="L1644" s="3" t="str">
        <f>IF(ISTEXT(CRHPrate),"Effectuez l’étape 1",IF(AND(INDEX(claimPeriodNo,MATCH('Étape 1) Taux'!$A$8,claimPeriods,0))&gt;17,INDEX(claimPeriodNo,MATCH('Étape 1) Taux'!$A$8,claimPeriods,0))&lt;20,revenueReduction&lt;0.1),0,IF(NOT(ISNUMBER(H1644)),0,IF(D1644="Oui",0,IF($B1644="Non - avec lien de dépendance",MIN(1129,H1644,$C1644),MIN(1129,H1644))))))</f>
        <v>Effectuez l’étape 1</v>
      </c>
      <c r="M1644" s="3" t="str">
        <f>IF(ISTEXT(CRHPrate),"Effectuez l’étape 1",IF(AND(INDEX(claimPeriodNo,MATCH('Étape 1) Taux'!$A$8,claimPeriods,0))&gt;17,INDEX(claimPeriodNo,MATCH('Étape 1) Taux'!$A$8,claimPeriods,0))&lt;20,revenueReduction&lt;0.1),0,IF(NOT(ISNUMBER(I1644)),0,IF(E1644="Oui",0,IF($B1644="Non - avec lien de dépendance",MIN(1129,I1644,$C1644),MIN(1129,I1644))))))</f>
        <v>Effectuez l’étape 1</v>
      </c>
      <c r="N1644" s="3" t="str">
        <f>IF(ISTEXT(CRHPrate),"Effectuez l’étape 1",IF(AND(INDEX(claimPeriodNo,MATCH('Étape 1) Taux'!$A$8,claimPeriods,0))&gt;17,INDEX(claimPeriodNo,MATCH('Étape 1) Taux'!$A$8,claimPeriods,0))&lt;20,revenueReduction&lt;0.1),0,IF(NOT(ISNUMBER(J1644)),0,IF(F1644="Oui",0,IF($B1644="Non - avec lien de dépendance",MIN(1129,J1644,$C1644),MIN(1129,J1644))))))</f>
        <v>Effectuez l’étape 1</v>
      </c>
      <c r="O1644" s="3" t="str">
        <f>IF(ISTEXT(CRHPrate),"Effectuez l’étape 1",IF(AND(INDEX(claimPeriodNo,MATCH('Étape 1) Taux'!$A$8,claimPeriods,0))&gt;17,INDEX(claimPeriodNo,MATCH('Étape 1) Taux'!$A$8,claimPeriods,0))&lt;20,revenueReduction&lt;0.1),0,IF(NOT(ISNUMBER(K1644)),0,IF(G1644="Oui",0,IF($B1644="Non - avec lien de dépendance",MIN(1129,K1644,$C1644),MIN(1129,K1644))))))</f>
        <v>Effectuez l’étape 1</v>
      </c>
      <c r="P1644" s="3">
        <f t="shared" si="25"/>
        <v>0</v>
      </c>
    </row>
    <row r="1645" spans="12:16" x14ac:dyDescent="0.3">
      <c r="L1645" s="3" t="str">
        <f>IF(ISTEXT(CRHPrate),"Effectuez l’étape 1",IF(AND(INDEX(claimPeriodNo,MATCH('Étape 1) Taux'!$A$8,claimPeriods,0))&gt;17,INDEX(claimPeriodNo,MATCH('Étape 1) Taux'!$A$8,claimPeriods,0))&lt;20,revenueReduction&lt;0.1),0,IF(NOT(ISNUMBER(H1645)),0,IF(D1645="Oui",0,IF($B1645="Non - avec lien de dépendance",MIN(1129,H1645,$C1645),MIN(1129,H1645))))))</f>
        <v>Effectuez l’étape 1</v>
      </c>
      <c r="M1645" s="3" t="str">
        <f>IF(ISTEXT(CRHPrate),"Effectuez l’étape 1",IF(AND(INDEX(claimPeriodNo,MATCH('Étape 1) Taux'!$A$8,claimPeriods,0))&gt;17,INDEX(claimPeriodNo,MATCH('Étape 1) Taux'!$A$8,claimPeriods,0))&lt;20,revenueReduction&lt;0.1),0,IF(NOT(ISNUMBER(I1645)),0,IF(E1645="Oui",0,IF($B1645="Non - avec lien de dépendance",MIN(1129,I1645,$C1645),MIN(1129,I1645))))))</f>
        <v>Effectuez l’étape 1</v>
      </c>
      <c r="N1645" s="3" t="str">
        <f>IF(ISTEXT(CRHPrate),"Effectuez l’étape 1",IF(AND(INDEX(claimPeriodNo,MATCH('Étape 1) Taux'!$A$8,claimPeriods,0))&gt;17,INDEX(claimPeriodNo,MATCH('Étape 1) Taux'!$A$8,claimPeriods,0))&lt;20,revenueReduction&lt;0.1),0,IF(NOT(ISNUMBER(J1645)),0,IF(F1645="Oui",0,IF($B1645="Non - avec lien de dépendance",MIN(1129,J1645,$C1645),MIN(1129,J1645))))))</f>
        <v>Effectuez l’étape 1</v>
      </c>
      <c r="O1645" s="3" t="str">
        <f>IF(ISTEXT(CRHPrate),"Effectuez l’étape 1",IF(AND(INDEX(claimPeriodNo,MATCH('Étape 1) Taux'!$A$8,claimPeriods,0))&gt;17,INDEX(claimPeriodNo,MATCH('Étape 1) Taux'!$A$8,claimPeriods,0))&lt;20,revenueReduction&lt;0.1),0,IF(NOT(ISNUMBER(K1645)),0,IF(G1645="Oui",0,IF($B1645="Non - avec lien de dépendance",MIN(1129,K1645,$C1645),MIN(1129,K1645))))))</f>
        <v>Effectuez l’étape 1</v>
      </c>
      <c r="P1645" s="3">
        <f t="shared" si="25"/>
        <v>0</v>
      </c>
    </row>
    <row r="1646" spans="12:16" x14ac:dyDescent="0.3">
      <c r="L1646" s="3" t="str">
        <f>IF(ISTEXT(CRHPrate),"Effectuez l’étape 1",IF(AND(INDEX(claimPeriodNo,MATCH('Étape 1) Taux'!$A$8,claimPeriods,0))&gt;17,INDEX(claimPeriodNo,MATCH('Étape 1) Taux'!$A$8,claimPeriods,0))&lt;20,revenueReduction&lt;0.1),0,IF(NOT(ISNUMBER(H1646)),0,IF(D1646="Oui",0,IF($B1646="Non - avec lien de dépendance",MIN(1129,H1646,$C1646),MIN(1129,H1646))))))</f>
        <v>Effectuez l’étape 1</v>
      </c>
      <c r="M1646" s="3" t="str">
        <f>IF(ISTEXT(CRHPrate),"Effectuez l’étape 1",IF(AND(INDEX(claimPeriodNo,MATCH('Étape 1) Taux'!$A$8,claimPeriods,0))&gt;17,INDEX(claimPeriodNo,MATCH('Étape 1) Taux'!$A$8,claimPeriods,0))&lt;20,revenueReduction&lt;0.1),0,IF(NOT(ISNUMBER(I1646)),0,IF(E1646="Oui",0,IF($B1646="Non - avec lien de dépendance",MIN(1129,I1646,$C1646),MIN(1129,I1646))))))</f>
        <v>Effectuez l’étape 1</v>
      </c>
      <c r="N1646" s="3" t="str">
        <f>IF(ISTEXT(CRHPrate),"Effectuez l’étape 1",IF(AND(INDEX(claimPeriodNo,MATCH('Étape 1) Taux'!$A$8,claimPeriods,0))&gt;17,INDEX(claimPeriodNo,MATCH('Étape 1) Taux'!$A$8,claimPeriods,0))&lt;20,revenueReduction&lt;0.1),0,IF(NOT(ISNUMBER(J1646)),0,IF(F1646="Oui",0,IF($B1646="Non - avec lien de dépendance",MIN(1129,J1646,$C1646),MIN(1129,J1646))))))</f>
        <v>Effectuez l’étape 1</v>
      </c>
      <c r="O1646" s="3" t="str">
        <f>IF(ISTEXT(CRHPrate),"Effectuez l’étape 1",IF(AND(INDEX(claimPeriodNo,MATCH('Étape 1) Taux'!$A$8,claimPeriods,0))&gt;17,INDEX(claimPeriodNo,MATCH('Étape 1) Taux'!$A$8,claimPeriods,0))&lt;20,revenueReduction&lt;0.1),0,IF(NOT(ISNUMBER(K1646)),0,IF(G1646="Oui",0,IF($B1646="Non - avec lien de dépendance",MIN(1129,K1646,$C1646),MIN(1129,K1646))))))</f>
        <v>Effectuez l’étape 1</v>
      </c>
      <c r="P1646" s="3">
        <f t="shared" si="25"/>
        <v>0</v>
      </c>
    </row>
    <row r="1647" spans="12:16" x14ac:dyDescent="0.3">
      <c r="L1647" s="3" t="str">
        <f>IF(ISTEXT(CRHPrate),"Effectuez l’étape 1",IF(AND(INDEX(claimPeriodNo,MATCH('Étape 1) Taux'!$A$8,claimPeriods,0))&gt;17,INDEX(claimPeriodNo,MATCH('Étape 1) Taux'!$A$8,claimPeriods,0))&lt;20,revenueReduction&lt;0.1),0,IF(NOT(ISNUMBER(H1647)),0,IF(D1647="Oui",0,IF($B1647="Non - avec lien de dépendance",MIN(1129,H1647,$C1647),MIN(1129,H1647))))))</f>
        <v>Effectuez l’étape 1</v>
      </c>
      <c r="M1647" s="3" t="str">
        <f>IF(ISTEXT(CRHPrate),"Effectuez l’étape 1",IF(AND(INDEX(claimPeriodNo,MATCH('Étape 1) Taux'!$A$8,claimPeriods,0))&gt;17,INDEX(claimPeriodNo,MATCH('Étape 1) Taux'!$A$8,claimPeriods,0))&lt;20,revenueReduction&lt;0.1),0,IF(NOT(ISNUMBER(I1647)),0,IF(E1647="Oui",0,IF($B1647="Non - avec lien de dépendance",MIN(1129,I1647,$C1647),MIN(1129,I1647))))))</f>
        <v>Effectuez l’étape 1</v>
      </c>
      <c r="N1647" s="3" t="str">
        <f>IF(ISTEXT(CRHPrate),"Effectuez l’étape 1",IF(AND(INDEX(claimPeriodNo,MATCH('Étape 1) Taux'!$A$8,claimPeriods,0))&gt;17,INDEX(claimPeriodNo,MATCH('Étape 1) Taux'!$A$8,claimPeriods,0))&lt;20,revenueReduction&lt;0.1),0,IF(NOT(ISNUMBER(J1647)),0,IF(F1647="Oui",0,IF($B1647="Non - avec lien de dépendance",MIN(1129,J1647,$C1647),MIN(1129,J1647))))))</f>
        <v>Effectuez l’étape 1</v>
      </c>
      <c r="O1647" s="3" t="str">
        <f>IF(ISTEXT(CRHPrate),"Effectuez l’étape 1",IF(AND(INDEX(claimPeriodNo,MATCH('Étape 1) Taux'!$A$8,claimPeriods,0))&gt;17,INDEX(claimPeriodNo,MATCH('Étape 1) Taux'!$A$8,claimPeriods,0))&lt;20,revenueReduction&lt;0.1),0,IF(NOT(ISNUMBER(K1647)),0,IF(G1647="Oui",0,IF($B1647="Non - avec lien de dépendance",MIN(1129,K1647,$C1647),MIN(1129,K1647))))))</f>
        <v>Effectuez l’étape 1</v>
      </c>
      <c r="P1647" s="3">
        <f t="shared" si="25"/>
        <v>0</v>
      </c>
    </row>
    <row r="1648" spans="12:16" x14ac:dyDescent="0.3">
      <c r="L1648" s="3" t="str">
        <f>IF(ISTEXT(CRHPrate),"Effectuez l’étape 1",IF(AND(INDEX(claimPeriodNo,MATCH('Étape 1) Taux'!$A$8,claimPeriods,0))&gt;17,INDEX(claimPeriodNo,MATCH('Étape 1) Taux'!$A$8,claimPeriods,0))&lt;20,revenueReduction&lt;0.1),0,IF(NOT(ISNUMBER(H1648)),0,IF(D1648="Oui",0,IF($B1648="Non - avec lien de dépendance",MIN(1129,H1648,$C1648),MIN(1129,H1648))))))</f>
        <v>Effectuez l’étape 1</v>
      </c>
      <c r="M1648" s="3" t="str">
        <f>IF(ISTEXT(CRHPrate),"Effectuez l’étape 1",IF(AND(INDEX(claimPeriodNo,MATCH('Étape 1) Taux'!$A$8,claimPeriods,0))&gt;17,INDEX(claimPeriodNo,MATCH('Étape 1) Taux'!$A$8,claimPeriods,0))&lt;20,revenueReduction&lt;0.1),0,IF(NOT(ISNUMBER(I1648)),0,IF(E1648="Oui",0,IF($B1648="Non - avec lien de dépendance",MIN(1129,I1648,$C1648),MIN(1129,I1648))))))</f>
        <v>Effectuez l’étape 1</v>
      </c>
      <c r="N1648" s="3" t="str">
        <f>IF(ISTEXT(CRHPrate),"Effectuez l’étape 1",IF(AND(INDEX(claimPeriodNo,MATCH('Étape 1) Taux'!$A$8,claimPeriods,0))&gt;17,INDEX(claimPeriodNo,MATCH('Étape 1) Taux'!$A$8,claimPeriods,0))&lt;20,revenueReduction&lt;0.1),0,IF(NOT(ISNUMBER(J1648)),0,IF(F1648="Oui",0,IF($B1648="Non - avec lien de dépendance",MIN(1129,J1648,$C1648),MIN(1129,J1648))))))</f>
        <v>Effectuez l’étape 1</v>
      </c>
      <c r="O1648" s="3" t="str">
        <f>IF(ISTEXT(CRHPrate),"Effectuez l’étape 1",IF(AND(INDEX(claimPeriodNo,MATCH('Étape 1) Taux'!$A$8,claimPeriods,0))&gt;17,INDEX(claimPeriodNo,MATCH('Étape 1) Taux'!$A$8,claimPeriods,0))&lt;20,revenueReduction&lt;0.1),0,IF(NOT(ISNUMBER(K1648)),0,IF(G1648="Oui",0,IF($B1648="Non - avec lien de dépendance",MIN(1129,K1648,$C1648),MIN(1129,K1648))))))</f>
        <v>Effectuez l’étape 1</v>
      </c>
      <c r="P1648" s="3">
        <f t="shared" si="25"/>
        <v>0</v>
      </c>
    </row>
    <row r="1649" spans="12:16" x14ac:dyDescent="0.3">
      <c r="L1649" s="3" t="str">
        <f>IF(ISTEXT(CRHPrate),"Effectuez l’étape 1",IF(AND(INDEX(claimPeriodNo,MATCH('Étape 1) Taux'!$A$8,claimPeriods,0))&gt;17,INDEX(claimPeriodNo,MATCH('Étape 1) Taux'!$A$8,claimPeriods,0))&lt;20,revenueReduction&lt;0.1),0,IF(NOT(ISNUMBER(H1649)),0,IF(D1649="Oui",0,IF($B1649="Non - avec lien de dépendance",MIN(1129,H1649,$C1649),MIN(1129,H1649))))))</f>
        <v>Effectuez l’étape 1</v>
      </c>
      <c r="M1649" s="3" t="str">
        <f>IF(ISTEXT(CRHPrate),"Effectuez l’étape 1",IF(AND(INDEX(claimPeriodNo,MATCH('Étape 1) Taux'!$A$8,claimPeriods,0))&gt;17,INDEX(claimPeriodNo,MATCH('Étape 1) Taux'!$A$8,claimPeriods,0))&lt;20,revenueReduction&lt;0.1),0,IF(NOT(ISNUMBER(I1649)),0,IF(E1649="Oui",0,IF($B1649="Non - avec lien de dépendance",MIN(1129,I1649,$C1649),MIN(1129,I1649))))))</f>
        <v>Effectuez l’étape 1</v>
      </c>
      <c r="N1649" s="3" t="str">
        <f>IF(ISTEXT(CRHPrate),"Effectuez l’étape 1",IF(AND(INDEX(claimPeriodNo,MATCH('Étape 1) Taux'!$A$8,claimPeriods,0))&gt;17,INDEX(claimPeriodNo,MATCH('Étape 1) Taux'!$A$8,claimPeriods,0))&lt;20,revenueReduction&lt;0.1),0,IF(NOT(ISNUMBER(J1649)),0,IF(F1649="Oui",0,IF($B1649="Non - avec lien de dépendance",MIN(1129,J1649,$C1649),MIN(1129,J1649))))))</f>
        <v>Effectuez l’étape 1</v>
      </c>
      <c r="O1649" s="3" t="str">
        <f>IF(ISTEXT(CRHPrate),"Effectuez l’étape 1",IF(AND(INDEX(claimPeriodNo,MATCH('Étape 1) Taux'!$A$8,claimPeriods,0))&gt;17,INDEX(claimPeriodNo,MATCH('Étape 1) Taux'!$A$8,claimPeriods,0))&lt;20,revenueReduction&lt;0.1),0,IF(NOT(ISNUMBER(K1649)),0,IF(G1649="Oui",0,IF($B1649="Non - avec lien de dépendance",MIN(1129,K1649,$C1649),MIN(1129,K1649))))))</f>
        <v>Effectuez l’étape 1</v>
      </c>
      <c r="P1649" s="3">
        <f t="shared" si="25"/>
        <v>0</v>
      </c>
    </row>
    <row r="1650" spans="12:16" x14ac:dyDescent="0.3">
      <c r="L1650" s="3" t="str">
        <f>IF(ISTEXT(CRHPrate),"Effectuez l’étape 1",IF(AND(INDEX(claimPeriodNo,MATCH('Étape 1) Taux'!$A$8,claimPeriods,0))&gt;17,INDEX(claimPeriodNo,MATCH('Étape 1) Taux'!$A$8,claimPeriods,0))&lt;20,revenueReduction&lt;0.1),0,IF(NOT(ISNUMBER(H1650)),0,IF(D1650="Oui",0,IF($B1650="Non - avec lien de dépendance",MIN(1129,H1650,$C1650),MIN(1129,H1650))))))</f>
        <v>Effectuez l’étape 1</v>
      </c>
      <c r="M1650" s="3" t="str">
        <f>IF(ISTEXT(CRHPrate),"Effectuez l’étape 1",IF(AND(INDEX(claimPeriodNo,MATCH('Étape 1) Taux'!$A$8,claimPeriods,0))&gt;17,INDEX(claimPeriodNo,MATCH('Étape 1) Taux'!$A$8,claimPeriods,0))&lt;20,revenueReduction&lt;0.1),0,IF(NOT(ISNUMBER(I1650)),0,IF(E1650="Oui",0,IF($B1650="Non - avec lien de dépendance",MIN(1129,I1650,$C1650),MIN(1129,I1650))))))</f>
        <v>Effectuez l’étape 1</v>
      </c>
      <c r="N1650" s="3" t="str">
        <f>IF(ISTEXT(CRHPrate),"Effectuez l’étape 1",IF(AND(INDEX(claimPeriodNo,MATCH('Étape 1) Taux'!$A$8,claimPeriods,0))&gt;17,INDEX(claimPeriodNo,MATCH('Étape 1) Taux'!$A$8,claimPeriods,0))&lt;20,revenueReduction&lt;0.1),0,IF(NOT(ISNUMBER(J1650)),0,IF(F1650="Oui",0,IF($B1650="Non - avec lien de dépendance",MIN(1129,J1650,$C1650),MIN(1129,J1650))))))</f>
        <v>Effectuez l’étape 1</v>
      </c>
      <c r="O1650" s="3" t="str">
        <f>IF(ISTEXT(CRHPrate),"Effectuez l’étape 1",IF(AND(INDEX(claimPeriodNo,MATCH('Étape 1) Taux'!$A$8,claimPeriods,0))&gt;17,INDEX(claimPeriodNo,MATCH('Étape 1) Taux'!$A$8,claimPeriods,0))&lt;20,revenueReduction&lt;0.1),0,IF(NOT(ISNUMBER(K1650)),0,IF(G1650="Oui",0,IF($B1650="Non - avec lien de dépendance",MIN(1129,K1650,$C1650),MIN(1129,K1650))))))</f>
        <v>Effectuez l’étape 1</v>
      </c>
      <c r="P1650" s="3">
        <f t="shared" si="25"/>
        <v>0</v>
      </c>
    </row>
    <row r="1651" spans="12:16" x14ac:dyDescent="0.3">
      <c r="L1651" s="3" t="str">
        <f>IF(ISTEXT(CRHPrate),"Effectuez l’étape 1",IF(AND(INDEX(claimPeriodNo,MATCH('Étape 1) Taux'!$A$8,claimPeriods,0))&gt;17,INDEX(claimPeriodNo,MATCH('Étape 1) Taux'!$A$8,claimPeriods,0))&lt;20,revenueReduction&lt;0.1),0,IF(NOT(ISNUMBER(H1651)),0,IF(D1651="Oui",0,IF($B1651="Non - avec lien de dépendance",MIN(1129,H1651,$C1651),MIN(1129,H1651))))))</f>
        <v>Effectuez l’étape 1</v>
      </c>
      <c r="M1651" s="3" t="str">
        <f>IF(ISTEXT(CRHPrate),"Effectuez l’étape 1",IF(AND(INDEX(claimPeriodNo,MATCH('Étape 1) Taux'!$A$8,claimPeriods,0))&gt;17,INDEX(claimPeriodNo,MATCH('Étape 1) Taux'!$A$8,claimPeriods,0))&lt;20,revenueReduction&lt;0.1),0,IF(NOT(ISNUMBER(I1651)),0,IF(E1651="Oui",0,IF($B1651="Non - avec lien de dépendance",MIN(1129,I1651,$C1651),MIN(1129,I1651))))))</f>
        <v>Effectuez l’étape 1</v>
      </c>
      <c r="N1651" s="3" t="str">
        <f>IF(ISTEXT(CRHPrate),"Effectuez l’étape 1",IF(AND(INDEX(claimPeriodNo,MATCH('Étape 1) Taux'!$A$8,claimPeriods,0))&gt;17,INDEX(claimPeriodNo,MATCH('Étape 1) Taux'!$A$8,claimPeriods,0))&lt;20,revenueReduction&lt;0.1),0,IF(NOT(ISNUMBER(J1651)),0,IF(F1651="Oui",0,IF($B1651="Non - avec lien de dépendance",MIN(1129,J1651,$C1651),MIN(1129,J1651))))))</f>
        <v>Effectuez l’étape 1</v>
      </c>
      <c r="O1651" s="3" t="str">
        <f>IF(ISTEXT(CRHPrate),"Effectuez l’étape 1",IF(AND(INDEX(claimPeriodNo,MATCH('Étape 1) Taux'!$A$8,claimPeriods,0))&gt;17,INDEX(claimPeriodNo,MATCH('Étape 1) Taux'!$A$8,claimPeriods,0))&lt;20,revenueReduction&lt;0.1),0,IF(NOT(ISNUMBER(K1651)),0,IF(G1651="Oui",0,IF($B1651="Non - avec lien de dépendance",MIN(1129,K1651,$C1651),MIN(1129,K1651))))))</f>
        <v>Effectuez l’étape 1</v>
      </c>
      <c r="P1651" s="3">
        <f t="shared" si="25"/>
        <v>0</v>
      </c>
    </row>
    <row r="1652" spans="12:16" x14ac:dyDescent="0.3">
      <c r="L1652" s="3" t="str">
        <f>IF(ISTEXT(CRHPrate),"Effectuez l’étape 1",IF(AND(INDEX(claimPeriodNo,MATCH('Étape 1) Taux'!$A$8,claimPeriods,0))&gt;17,INDEX(claimPeriodNo,MATCH('Étape 1) Taux'!$A$8,claimPeriods,0))&lt;20,revenueReduction&lt;0.1),0,IF(NOT(ISNUMBER(H1652)),0,IF(D1652="Oui",0,IF($B1652="Non - avec lien de dépendance",MIN(1129,H1652,$C1652),MIN(1129,H1652))))))</f>
        <v>Effectuez l’étape 1</v>
      </c>
      <c r="M1652" s="3" t="str">
        <f>IF(ISTEXT(CRHPrate),"Effectuez l’étape 1",IF(AND(INDEX(claimPeriodNo,MATCH('Étape 1) Taux'!$A$8,claimPeriods,0))&gt;17,INDEX(claimPeriodNo,MATCH('Étape 1) Taux'!$A$8,claimPeriods,0))&lt;20,revenueReduction&lt;0.1),0,IF(NOT(ISNUMBER(I1652)),0,IF(E1652="Oui",0,IF($B1652="Non - avec lien de dépendance",MIN(1129,I1652,$C1652),MIN(1129,I1652))))))</f>
        <v>Effectuez l’étape 1</v>
      </c>
      <c r="N1652" s="3" t="str">
        <f>IF(ISTEXT(CRHPrate),"Effectuez l’étape 1",IF(AND(INDEX(claimPeriodNo,MATCH('Étape 1) Taux'!$A$8,claimPeriods,0))&gt;17,INDEX(claimPeriodNo,MATCH('Étape 1) Taux'!$A$8,claimPeriods,0))&lt;20,revenueReduction&lt;0.1),0,IF(NOT(ISNUMBER(J1652)),0,IF(F1652="Oui",0,IF($B1652="Non - avec lien de dépendance",MIN(1129,J1652,$C1652),MIN(1129,J1652))))))</f>
        <v>Effectuez l’étape 1</v>
      </c>
      <c r="O1652" s="3" t="str">
        <f>IF(ISTEXT(CRHPrate),"Effectuez l’étape 1",IF(AND(INDEX(claimPeriodNo,MATCH('Étape 1) Taux'!$A$8,claimPeriods,0))&gt;17,INDEX(claimPeriodNo,MATCH('Étape 1) Taux'!$A$8,claimPeriods,0))&lt;20,revenueReduction&lt;0.1),0,IF(NOT(ISNUMBER(K1652)),0,IF(G1652="Oui",0,IF($B1652="Non - avec lien de dépendance",MIN(1129,K1652,$C1652),MIN(1129,K1652))))))</f>
        <v>Effectuez l’étape 1</v>
      </c>
      <c r="P1652" s="3">
        <f t="shared" si="25"/>
        <v>0</v>
      </c>
    </row>
    <row r="1653" spans="12:16" x14ac:dyDescent="0.3">
      <c r="L1653" s="3" t="str">
        <f>IF(ISTEXT(CRHPrate),"Effectuez l’étape 1",IF(AND(INDEX(claimPeriodNo,MATCH('Étape 1) Taux'!$A$8,claimPeriods,0))&gt;17,INDEX(claimPeriodNo,MATCH('Étape 1) Taux'!$A$8,claimPeriods,0))&lt;20,revenueReduction&lt;0.1),0,IF(NOT(ISNUMBER(H1653)),0,IF(D1653="Oui",0,IF($B1653="Non - avec lien de dépendance",MIN(1129,H1653,$C1653),MIN(1129,H1653))))))</f>
        <v>Effectuez l’étape 1</v>
      </c>
      <c r="M1653" s="3" t="str">
        <f>IF(ISTEXT(CRHPrate),"Effectuez l’étape 1",IF(AND(INDEX(claimPeriodNo,MATCH('Étape 1) Taux'!$A$8,claimPeriods,0))&gt;17,INDEX(claimPeriodNo,MATCH('Étape 1) Taux'!$A$8,claimPeriods,0))&lt;20,revenueReduction&lt;0.1),0,IF(NOT(ISNUMBER(I1653)),0,IF(E1653="Oui",0,IF($B1653="Non - avec lien de dépendance",MIN(1129,I1653,$C1653),MIN(1129,I1653))))))</f>
        <v>Effectuez l’étape 1</v>
      </c>
      <c r="N1653" s="3" t="str">
        <f>IF(ISTEXT(CRHPrate),"Effectuez l’étape 1",IF(AND(INDEX(claimPeriodNo,MATCH('Étape 1) Taux'!$A$8,claimPeriods,0))&gt;17,INDEX(claimPeriodNo,MATCH('Étape 1) Taux'!$A$8,claimPeriods,0))&lt;20,revenueReduction&lt;0.1),0,IF(NOT(ISNUMBER(J1653)),0,IF(F1653="Oui",0,IF($B1653="Non - avec lien de dépendance",MIN(1129,J1653,$C1653),MIN(1129,J1653))))))</f>
        <v>Effectuez l’étape 1</v>
      </c>
      <c r="O1653" s="3" t="str">
        <f>IF(ISTEXT(CRHPrate),"Effectuez l’étape 1",IF(AND(INDEX(claimPeriodNo,MATCH('Étape 1) Taux'!$A$8,claimPeriods,0))&gt;17,INDEX(claimPeriodNo,MATCH('Étape 1) Taux'!$A$8,claimPeriods,0))&lt;20,revenueReduction&lt;0.1),0,IF(NOT(ISNUMBER(K1653)),0,IF(G1653="Oui",0,IF($B1653="Non - avec lien de dépendance",MIN(1129,K1653,$C1653),MIN(1129,K1653))))))</f>
        <v>Effectuez l’étape 1</v>
      </c>
      <c r="P1653" s="3">
        <f t="shared" si="25"/>
        <v>0</v>
      </c>
    </row>
    <row r="1654" spans="12:16" x14ac:dyDescent="0.3">
      <c r="L1654" s="3" t="str">
        <f>IF(ISTEXT(CRHPrate),"Effectuez l’étape 1",IF(AND(INDEX(claimPeriodNo,MATCH('Étape 1) Taux'!$A$8,claimPeriods,0))&gt;17,INDEX(claimPeriodNo,MATCH('Étape 1) Taux'!$A$8,claimPeriods,0))&lt;20,revenueReduction&lt;0.1),0,IF(NOT(ISNUMBER(H1654)),0,IF(D1654="Oui",0,IF($B1654="Non - avec lien de dépendance",MIN(1129,H1654,$C1654),MIN(1129,H1654))))))</f>
        <v>Effectuez l’étape 1</v>
      </c>
      <c r="M1654" s="3" t="str">
        <f>IF(ISTEXT(CRHPrate),"Effectuez l’étape 1",IF(AND(INDEX(claimPeriodNo,MATCH('Étape 1) Taux'!$A$8,claimPeriods,0))&gt;17,INDEX(claimPeriodNo,MATCH('Étape 1) Taux'!$A$8,claimPeriods,0))&lt;20,revenueReduction&lt;0.1),0,IF(NOT(ISNUMBER(I1654)),0,IF(E1654="Oui",0,IF($B1654="Non - avec lien de dépendance",MIN(1129,I1654,$C1654),MIN(1129,I1654))))))</f>
        <v>Effectuez l’étape 1</v>
      </c>
      <c r="N1654" s="3" t="str">
        <f>IF(ISTEXT(CRHPrate),"Effectuez l’étape 1",IF(AND(INDEX(claimPeriodNo,MATCH('Étape 1) Taux'!$A$8,claimPeriods,0))&gt;17,INDEX(claimPeriodNo,MATCH('Étape 1) Taux'!$A$8,claimPeriods,0))&lt;20,revenueReduction&lt;0.1),0,IF(NOT(ISNUMBER(J1654)),0,IF(F1654="Oui",0,IF($B1654="Non - avec lien de dépendance",MIN(1129,J1654,$C1654),MIN(1129,J1654))))))</f>
        <v>Effectuez l’étape 1</v>
      </c>
      <c r="O1654" s="3" t="str">
        <f>IF(ISTEXT(CRHPrate),"Effectuez l’étape 1",IF(AND(INDEX(claimPeriodNo,MATCH('Étape 1) Taux'!$A$8,claimPeriods,0))&gt;17,INDEX(claimPeriodNo,MATCH('Étape 1) Taux'!$A$8,claimPeriods,0))&lt;20,revenueReduction&lt;0.1),0,IF(NOT(ISNUMBER(K1654)),0,IF(G1654="Oui",0,IF($B1654="Non - avec lien de dépendance",MIN(1129,K1654,$C1654),MIN(1129,K1654))))))</f>
        <v>Effectuez l’étape 1</v>
      </c>
      <c r="P1654" s="3">
        <f t="shared" si="25"/>
        <v>0</v>
      </c>
    </row>
    <row r="1655" spans="12:16" x14ac:dyDescent="0.3">
      <c r="L1655" s="3" t="str">
        <f>IF(ISTEXT(CRHPrate),"Effectuez l’étape 1",IF(AND(INDEX(claimPeriodNo,MATCH('Étape 1) Taux'!$A$8,claimPeriods,0))&gt;17,INDEX(claimPeriodNo,MATCH('Étape 1) Taux'!$A$8,claimPeriods,0))&lt;20,revenueReduction&lt;0.1),0,IF(NOT(ISNUMBER(H1655)),0,IF(D1655="Oui",0,IF($B1655="Non - avec lien de dépendance",MIN(1129,H1655,$C1655),MIN(1129,H1655))))))</f>
        <v>Effectuez l’étape 1</v>
      </c>
      <c r="M1655" s="3" t="str">
        <f>IF(ISTEXT(CRHPrate),"Effectuez l’étape 1",IF(AND(INDEX(claimPeriodNo,MATCH('Étape 1) Taux'!$A$8,claimPeriods,0))&gt;17,INDEX(claimPeriodNo,MATCH('Étape 1) Taux'!$A$8,claimPeriods,0))&lt;20,revenueReduction&lt;0.1),0,IF(NOT(ISNUMBER(I1655)),0,IF(E1655="Oui",0,IF($B1655="Non - avec lien de dépendance",MIN(1129,I1655,$C1655),MIN(1129,I1655))))))</f>
        <v>Effectuez l’étape 1</v>
      </c>
      <c r="N1655" s="3" t="str">
        <f>IF(ISTEXT(CRHPrate),"Effectuez l’étape 1",IF(AND(INDEX(claimPeriodNo,MATCH('Étape 1) Taux'!$A$8,claimPeriods,0))&gt;17,INDEX(claimPeriodNo,MATCH('Étape 1) Taux'!$A$8,claimPeriods,0))&lt;20,revenueReduction&lt;0.1),0,IF(NOT(ISNUMBER(J1655)),0,IF(F1655="Oui",0,IF($B1655="Non - avec lien de dépendance",MIN(1129,J1655,$C1655),MIN(1129,J1655))))))</f>
        <v>Effectuez l’étape 1</v>
      </c>
      <c r="O1655" s="3" t="str">
        <f>IF(ISTEXT(CRHPrate),"Effectuez l’étape 1",IF(AND(INDEX(claimPeriodNo,MATCH('Étape 1) Taux'!$A$8,claimPeriods,0))&gt;17,INDEX(claimPeriodNo,MATCH('Étape 1) Taux'!$A$8,claimPeriods,0))&lt;20,revenueReduction&lt;0.1),0,IF(NOT(ISNUMBER(K1655)),0,IF(G1655="Oui",0,IF($B1655="Non - avec lien de dépendance",MIN(1129,K1655,$C1655),MIN(1129,K1655))))))</f>
        <v>Effectuez l’étape 1</v>
      </c>
      <c r="P1655" s="3">
        <f t="shared" si="25"/>
        <v>0</v>
      </c>
    </row>
    <row r="1656" spans="12:16" x14ac:dyDescent="0.3">
      <c r="L1656" s="3" t="str">
        <f>IF(ISTEXT(CRHPrate),"Effectuez l’étape 1",IF(AND(INDEX(claimPeriodNo,MATCH('Étape 1) Taux'!$A$8,claimPeriods,0))&gt;17,INDEX(claimPeriodNo,MATCH('Étape 1) Taux'!$A$8,claimPeriods,0))&lt;20,revenueReduction&lt;0.1),0,IF(NOT(ISNUMBER(H1656)),0,IF(D1656="Oui",0,IF($B1656="Non - avec lien de dépendance",MIN(1129,H1656,$C1656),MIN(1129,H1656))))))</f>
        <v>Effectuez l’étape 1</v>
      </c>
      <c r="M1656" s="3" t="str">
        <f>IF(ISTEXT(CRHPrate),"Effectuez l’étape 1",IF(AND(INDEX(claimPeriodNo,MATCH('Étape 1) Taux'!$A$8,claimPeriods,0))&gt;17,INDEX(claimPeriodNo,MATCH('Étape 1) Taux'!$A$8,claimPeriods,0))&lt;20,revenueReduction&lt;0.1),0,IF(NOT(ISNUMBER(I1656)),0,IF(E1656="Oui",0,IF($B1656="Non - avec lien de dépendance",MIN(1129,I1656,$C1656),MIN(1129,I1656))))))</f>
        <v>Effectuez l’étape 1</v>
      </c>
      <c r="N1656" s="3" t="str">
        <f>IF(ISTEXT(CRHPrate),"Effectuez l’étape 1",IF(AND(INDEX(claimPeriodNo,MATCH('Étape 1) Taux'!$A$8,claimPeriods,0))&gt;17,INDEX(claimPeriodNo,MATCH('Étape 1) Taux'!$A$8,claimPeriods,0))&lt;20,revenueReduction&lt;0.1),0,IF(NOT(ISNUMBER(J1656)),0,IF(F1656="Oui",0,IF($B1656="Non - avec lien de dépendance",MIN(1129,J1656,$C1656),MIN(1129,J1656))))))</f>
        <v>Effectuez l’étape 1</v>
      </c>
      <c r="O1656" s="3" t="str">
        <f>IF(ISTEXT(CRHPrate),"Effectuez l’étape 1",IF(AND(INDEX(claimPeriodNo,MATCH('Étape 1) Taux'!$A$8,claimPeriods,0))&gt;17,INDEX(claimPeriodNo,MATCH('Étape 1) Taux'!$A$8,claimPeriods,0))&lt;20,revenueReduction&lt;0.1),0,IF(NOT(ISNUMBER(K1656)),0,IF(G1656="Oui",0,IF($B1656="Non - avec lien de dépendance",MIN(1129,K1656,$C1656),MIN(1129,K1656))))))</f>
        <v>Effectuez l’étape 1</v>
      </c>
      <c r="P1656" s="3">
        <f t="shared" si="25"/>
        <v>0</v>
      </c>
    </row>
    <row r="1657" spans="12:16" x14ac:dyDescent="0.3">
      <c r="L1657" s="3" t="str">
        <f>IF(ISTEXT(CRHPrate),"Effectuez l’étape 1",IF(AND(INDEX(claimPeriodNo,MATCH('Étape 1) Taux'!$A$8,claimPeriods,0))&gt;17,INDEX(claimPeriodNo,MATCH('Étape 1) Taux'!$A$8,claimPeriods,0))&lt;20,revenueReduction&lt;0.1),0,IF(NOT(ISNUMBER(H1657)),0,IF(D1657="Oui",0,IF($B1657="Non - avec lien de dépendance",MIN(1129,H1657,$C1657),MIN(1129,H1657))))))</f>
        <v>Effectuez l’étape 1</v>
      </c>
      <c r="M1657" s="3" t="str">
        <f>IF(ISTEXT(CRHPrate),"Effectuez l’étape 1",IF(AND(INDEX(claimPeriodNo,MATCH('Étape 1) Taux'!$A$8,claimPeriods,0))&gt;17,INDEX(claimPeriodNo,MATCH('Étape 1) Taux'!$A$8,claimPeriods,0))&lt;20,revenueReduction&lt;0.1),0,IF(NOT(ISNUMBER(I1657)),0,IF(E1657="Oui",0,IF($B1657="Non - avec lien de dépendance",MIN(1129,I1657,$C1657),MIN(1129,I1657))))))</f>
        <v>Effectuez l’étape 1</v>
      </c>
      <c r="N1657" s="3" t="str">
        <f>IF(ISTEXT(CRHPrate),"Effectuez l’étape 1",IF(AND(INDEX(claimPeriodNo,MATCH('Étape 1) Taux'!$A$8,claimPeriods,0))&gt;17,INDEX(claimPeriodNo,MATCH('Étape 1) Taux'!$A$8,claimPeriods,0))&lt;20,revenueReduction&lt;0.1),0,IF(NOT(ISNUMBER(J1657)),0,IF(F1657="Oui",0,IF($B1657="Non - avec lien de dépendance",MIN(1129,J1657,$C1657),MIN(1129,J1657))))))</f>
        <v>Effectuez l’étape 1</v>
      </c>
      <c r="O1657" s="3" t="str">
        <f>IF(ISTEXT(CRHPrate),"Effectuez l’étape 1",IF(AND(INDEX(claimPeriodNo,MATCH('Étape 1) Taux'!$A$8,claimPeriods,0))&gt;17,INDEX(claimPeriodNo,MATCH('Étape 1) Taux'!$A$8,claimPeriods,0))&lt;20,revenueReduction&lt;0.1),0,IF(NOT(ISNUMBER(K1657)),0,IF(G1657="Oui",0,IF($B1657="Non - avec lien de dépendance",MIN(1129,K1657,$C1657),MIN(1129,K1657))))))</f>
        <v>Effectuez l’étape 1</v>
      </c>
      <c r="P1657" s="3">
        <f t="shared" si="25"/>
        <v>0</v>
      </c>
    </row>
    <row r="1658" spans="12:16" x14ac:dyDescent="0.3">
      <c r="L1658" s="3" t="str">
        <f>IF(ISTEXT(CRHPrate),"Effectuez l’étape 1",IF(AND(INDEX(claimPeriodNo,MATCH('Étape 1) Taux'!$A$8,claimPeriods,0))&gt;17,INDEX(claimPeriodNo,MATCH('Étape 1) Taux'!$A$8,claimPeriods,0))&lt;20,revenueReduction&lt;0.1),0,IF(NOT(ISNUMBER(H1658)),0,IF(D1658="Oui",0,IF($B1658="Non - avec lien de dépendance",MIN(1129,H1658,$C1658),MIN(1129,H1658))))))</f>
        <v>Effectuez l’étape 1</v>
      </c>
      <c r="M1658" s="3" t="str">
        <f>IF(ISTEXT(CRHPrate),"Effectuez l’étape 1",IF(AND(INDEX(claimPeriodNo,MATCH('Étape 1) Taux'!$A$8,claimPeriods,0))&gt;17,INDEX(claimPeriodNo,MATCH('Étape 1) Taux'!$A$8,claimPeriods,0))&lt;20,revenueReduction&lt;0.1),0,IF(NOT(ISNUMBER(I1658)),0,IF(E1658="Oui",0,IF($B1658="Non - avec lien de dépendance",MIN(1129,I1658,$C1658),MIN(1129,I1658))))))</f>
        <v>Effectuez l’étape 1</v>
      </c>
      <c r="N1658" s="3" t="str">
        <f>IF(ISTEXT(CRHPrate),"Effectuez l’étape 1",IF(AND(INDEX(claimPeriodNo,MATCH('Étape 1) Taux'!$A$8,claimPeriods,0))&gt;17,INDEX(claimPeriodNo,MATCH('Étape 1) Taux'!$A$8,claimPeriods,0))&lt;20,revenueReduction&lt;0.1),0,IF(NOT(ISNUMBER(J1658)),0,IF(F1658="Oui",0,IF($B1658="Non - avec lien de dépendance",MIN(1129,J1658,$C1658),MIN(1129,J1658))))))</f>
        <v>Effectuez l’étape 1</v>
      </c>
      <c r="O1658" s="3" t="str">
        <f>IF(ISTEXT(CRHPrate),"Effectuez l’étape 1",IF(AND(INDEX(claimPeriodNo,MATCH('Étape 1) Taux'!$A$8,claimPeriods,0))&gt;17,INDEX(claimPeriodNo,MATCH('Étape 1) Taux'!$A$8,claimPeriods,0))&lt;20,revenueReduction&lt;0.1),0,IF(NOT(ISNUMBER(K1658)),0,IF(G1658="Oui",0,IF($B1658="Non - avec lien de dépendance",MIN(1129,K1658,$C1658),MIN(1129,K1658))))))</f>
        <v>Effectuez l’étape 1</v>
      </c>
      <c r="P1658" s="3">
        <f t="shared" si="25"/>
        <v>0</v>
      </c>
    </row>
    <row r="1659" spans="12:16" x14ac:dyDescent="0.3">
      <c r="L1659" s="3" t="str">
        <f>IF(ISTEXT(CRHPrate),"Effectuez l’étape 1",IF(AND(INDEX(claimPeriodNo,MATCH('Étape 1) Taux'!$A$8,claimPeriods,0))&gt;17,INDEX(claimPeriodNo,MATCH('Étape 1) Taux'!$A$8,claimPeriods,0))&lt;20,revenueReduction&lt;0.1),0,IF(NOT(ISNUMBER(H1659)),0,IF(D1659="Oui",0,IF($B1659="Non - avec lien de dépendance",MIN(1129,H1659,$C1659),MIN(1129,H1659))))))</f>
        <v>Effectuez l’étape 1</v>
      </c>
      <c r="M1659" s="3" t="str">
        <f>IF(ISTEXT(CRHPrate),"Effectuez l’étape 1",IF(AND(INDEX(claimPeriodNo,MATCH('Étape 1) Taux'!$A$8,claimPeriods,0))&gt;17,INDEX(claimPeriodNo,MATCH('Étape 1) Taux'!$A$8,claimPeriods,0))&lt;20,revenueReduction&lt;0.1),0,IF(NOT(ISNUMBER(I1659)),0,IF(E1659="Oui",0,IF($B1659="Non - avec lien de dépendance",MIN(1129,I1659,$C1659),MIN(1129,I1659))))))</f>
        <v>Effectuez l’étape 1</v>
      </c>
      <c r="N1659" s="3" t="str">
        <f>IF(ISTEXT(CRHPrate),"Effectuez l’étape 1",IF(AND(INDEX(claimPeriodNo,MATCH('Étape 1) Taux'!$A$8,claimPeriods,0))&gt;17,INDEX(claimPeriodNo,MATCH('Étape 1) Taux'!$A$8,claimPeriods,0))&lt;20,revenueReduction&lt;0.1),0,IF(NOT(ISNUMBER(J1659)),0,IF(F1659="Oui",0,IF($B1659="Non - avec lien de dépendance",MIN(1129,J1659,$C1659),MIN(1129,J1659))))))</f>
        <v>Effectuez l’étape 1</v>
      </c>
      <c r="O1659" s="3" t="str">
        <f>IF(ISTEXT(CRHPrate),"Effectuez l’étape 1",IF(AND(INDEX(claimPeriodNo,MATCH('Étape 1) Taux'!$A$8,claimPeriods,0))&gt;17,INDEX(claimPeriodNo,MATCH('Étape 1) Taux'!$A$8,claimPeriods,0))&lt;20,revenueReduction&lt;0.1),0,IF(NOT(ISNUMBER(K1659)),0,IF(G1659="Oui",0,IF($B1659="Non - avec lien de dépendance",MIN(1129,K1659,$C1659),MIN(1129,K1659))))))</f>
        <v>Effectuez l’étape 1</v>
      </c>
      <c r="P1659" s="3">
        <f t="shared" si="25"/>
        <v>0</v>
      </c>
    </row>
    <row r="1660" spans="12:16" x14ac:dyDescent="0.3">
      <c r="L1660" s="3" t="str">
        <f>IF(ISTEXT(CRHPrate),"Effectuez l’étape 1",IF(AND(INDEX(claimPeriodNo,MATCH('Étape 1) Taux'!$A$8,claimPeriods,0))&gt;17,INDEX(claimPeriodNo,MATCH('Étape 1) Taux'!$A$8,claimPeriods,0))&lt;20,revenueReduction&lt;0.1),0,IF(NOT(ISNUMBER(H1660)),0,IF(D1660="Oui",0,IF($B1660="Non - avec lien de dépendance",MIN(1129,H1660,$C1660),MIN(1129,H1660))))))</f>
        <v>Effectuez l’étape 1</v>
      </c>
      <c r="M1660" s="3" t="str">
        <f>IF(ISTEXT(CRHPrate),"Effectuez l’étape 1",IF(AND(INDEX(claimPeriodNo,MATCH('Étape 1) Taux'!$A$8,claimPeriods,0))&gt;17,INDEX(claimPeriodNo,MATCH('Étape 1) Taux'!$A$8,claimPeriods,0))&lt;20,revenueReduction&lt;0.1),0,IF(NOT(ISNUMBER(I1660)),0,IF(E1660="Oui",0,IF($B1660="Non - avec lien de dépendance",MIN(1129,I1660,$C1660),MIN(1129,I1660))))))</f>
        <v>Effectuez l’étape 1</v>
      </c>
      <c r="N1660" s="3" t="str">
        <f>IF(ISTEXT(CRHPrate),"Effectuez l’étape 1",IF(AND(INDEX(claimPeriodNo,MATCH('Étape 1) Taux'!$A$8,claimPeriods,0))&gt;17,INDEX(claimPeriodNo,MATCH('Étape 1) Taux'!$A$8,claimPeriods,0))&lt;20,revenueReduction&lt;0.1),0,IF(NOT(ISNUMBER(J1660)),0,IF(F1660="Oui",0,IF($B1660="Non - avec lien de dépendance",MIN(1129,J1660,$C1660),MIN(1129,J1660))))))</f>
        <v>Effectuez l’étape 1</v>
      </c>
      <c r="O1660" s="3" t="str">
        <f>IF(ISTEXT(CRHPrate),"Effectuez l’étape 1",IF(AND(INDEX(claimPeriodNo,MATCH('Étape 1) Taux'!$A$8,claimPeriods,0))&gt;17,INDEX(claimPeriodNo,MATCH('Étape 1) Taux'!$A$8,claimPeriods,0))&lt;20,revenueReduction&lt;0.1),0,IF(NOT(ISNUMBER(K1660)),0,IF(G1660="Oui",0,IF($B1660="Non - avec lien de dépendance",MIN(1129,K1660,$C1660),MIN(1129,K1660))))))</f>
        <v>Effectuez l’étape 1</v>
      </c>
      <c r="P1660" s="3">
        <f t="shared" si="25"/>
        <v>0</v>
      </c>
    </row>
    <row r="1661" spans="12:16" x14ac:dyDescent="0.3">
      <c r="L1661" s="3" t="str">
        <f>IF(ISTEXT(CRHPrate),"Effectuez l’étape 1",IF(AND(INDEX(claimPeriodNo,MATCH('Étape 1) Taux'!$A$8,claimPeriods,0))&gt;17,INDEX(claimPeriodNo,MATCH('Étape 1) Taux'!$A$8,claimPeriods,0))&lt;20,revenueReduction&lt;0.1),0,IF(NOT(ISNUMBER(H1661)),0,IF(D1661="Oui",0,IF($B1661="Non - avec lien de dépendance",MIN(1129,H1661,$C1661),MIN(1129,H1661))))))</f>
        <v>Effectuez l’étape 1</v>
      </c>
      <c r="M1661" s="3" t="str">
        <f>IF(ISTEXT(CRHPrate),"Effectuez l’étape 1",IF(AND(INDEX(claimPeriodNo,MATCH('Étape 1) Taux'!$A$8,claimPeriods,0))&gt;17,INDEX(claimPeriodNo,MATCH('Étape 1) Taux'!$A$8,claimPeriods,0))&lt;20,revenueReduction&lt;0.1),0,IF(NOT(ISNUMBER(I1661)),0,IF(E1661="Oui",0,IF($B1661="Non - avec lien de dépendance",MIN(1129,I1661,$C1661),MIN(1129,I1661))))))</f>
        <v>Effectuez l’étape 1</v>
      </c>
      <c r="N1661" s="3" t="str">
        <f>IF(ISTEXT(CRHPrate),"Effectuez l’étape 1",IF(AND(INDEX(claimPeriodNo,MATCH('Étape 1) Taux'!$A$8,claimPeriods,0))&gt;17,INDEX(claimPeriodNo,MATCH('Étape 1) Taux'!$A$8,claimPeriods,0))&lt;20,revenueReduction&lt;0.1),0,IF(NOT(ISNUMBER(J1661)),0,IF(F1661="Oui",0,IF($B1661="Non - avec lien de dépendance",MIN(1129,J1661,$C1661),MIN(1129,J1661))))))</f>
        <v>Effectuez l’étape 1</v>
      </c>
      <c r="O1661" s="3" t="str">
        <f>IF(ISTEXT(CRHPrate),"Effectuez l’étape 1",IF(AND(INDEX(claimPeriodNo,MATCH('Étape 1) Taux'!$A$8,claimPeriods,0))&gt;17,INDEX(claimPeriodNo,MATCH('Étape 1) Taux'!$A$8,claimPeriods,0))&lt;20,revenueReduction&lt;0.1),0,IF(NOT(ISNUMBER(K1661)),0,IF(G1661="Oui",0,IF($B1661="Non - avec lien de dépendance",MIN(1129,K1661,$C1661),MIN(1129,K1661))))))</f>
        <v>Effectuez l’étape 1</v>
      </c>
      <c r="P1661" s="3">
        <f t="shared" si="25"/>
        <v>0</v>
      </c>
    </row>
    <row r="1662" spans="12:16" x14ac:dyDescent="0.3">
      <c r="L1662" s="3" t="str">
        <f>IF(ISTEXT(CRHPrate),"Effectuez l’étape 1",IF(AND(INDEX(claimPeriodNo,MATCH('Étape 1) Taux'!$A$8,claimPeriods,0))&gt;17,INDEX(claimPeriodNo,MATCH('Étape 1) Taux'!$A$8,claimPeriods,0))&lt;20,revenueReduction&lt;0.1),0,IF(NOT(ISNUMBER(H1662)),0,IF(D1662="Oui",0,IF($B1662="Non - avec lien de dépendance",MIN(1129,H1662,$C1662),MIN(1129,H1662))))))</f>
        <v>Effectuez l’étape 1</v>
      </c>
      <c r="M1662" s="3" t="str">
        <f>IF(ISTEXT(CRHPrate),"Effectuez l’étape 1",IF(AND(INDEX(claimPeriodNo,MATCH('Étape 1) Taux'!$A$8,claimPeriods,0))&gt;17,INDEX(claimPeriodNo,MATCH('Étape 1) Taux'!$A$8,claimPeriods,0))&lt;20,revenueReduction&lt;0.1),0,IF(NOT(ISNUMBER(I1662)),0,IF(E1662="Oui",0,IF($B1662="Non - avec lien de dépendance",MIN(1129,I1662,$C1662),MIN(1129,I1662))))))</f>
        <v>Effectuez l’étape 1</v>
      </c>
      <c r="N1662" s="3" t="str">
        <f>IF(ISTEXT(CRHPrate),"Effectuez l’étape 1",IF(AND(INDEX(claimPeriodNo,MATCH('Étape 1) Taux'!$A$8,claimPeriods,0))&gt;17,INDEX(claimPeriodNo,MATCH('Étape 1) Taux'!$A$8,claimPeriods,0))&lt;20,revenueReduction&lt;0.1),0,IF(NOT(ISNUMBER(J1662)),0,IF(F1662="Oui",0,IF($B1662="Non - avec lien de dépendance",MIN(1129,J1662,$C1662),MIN(1129,J1662))))))</f>
        <v>Effectuez l’étape 1</v>
      </c>
      <c r="O1662" s="3" t="str">
        <f>IF(ISTEXT(CRHPrate),"Effectuez l’étape 1",IF(AND(INDEX(claimPeriodNo,MATCH('Étape 1) Taux'!$A$8,claimPeriods,0))&gt;17,INDEX(claimPeriodNo,MATCH('Étape 1) Taux'!$A$8,claimPeriods,0))&lt;20,revenueReduction&lt;0.1),0,IF(NOT(ISNUMBER(K1662)),0,IF(G1662="Oui",0,IF($B1662="Non - avec lien de dépendance",MIN(1129,K1662,$C1662),MIN(1129,K1662))))))</f>
        <v>Effectuez l’étape 1</v>
      </c>
      <c r="P1662" s="3">
        <f t="shared" si="25"/>
        <v>0</v>
      </c>
    </row>
    <row r="1663" spans="12:16" x14ac:dyDescent="0.3">
      <c r="L1663" s="3" t="str">
        <f>IF(ISTEXT(CRHPrate),"Effectuez l’étape 1",IF(AND(INDEX(claimPeriodNo,MATCH('Étape 1) Taux'!$A$8,claimPeriods,0))&gt;17,INDEX(claimPeriodNo,MATCH('Étape 1) Taux'!$A$8,claimPeriods,0))&lt;20,revenueReduction&lt;0.1),0,IF(NOT(ISNUMBER(H1663)),0,IF(D1663="Oui",0,IF($B1663="Non - avec lien de dépendance",MIN(1129,H1663,$C1663),MIN(1129,H1663))))))</f>
        <v>Effectuez l’étape 1</v>
      </c>
      <c r="M1663" s="3" t="str">
        <f>IF(ISTEXT(CRHPrate),"Effectuez l’étape 1",IF(AND(INDEX(claimPeriodNo,MATCH('Étape 1) Taux'!$A$8,claimPeriods,0))&gt;17,INDEX(claimPeriodNo,MATCH('Étape 1) Taux'!$A$8,claimPeriods,0))&lt;20,revenueReduction&lt;0.1),0,IF(NOT(ISNUMBER(I1663)),0,IF(E1663="Oui",0,IF($B1663="Non - avec lien de dépendance",MIN(1129,I1663,$C1663),MIN(1129,I1663))))))</f>
        <v>Effectuez l’étape 1</v>
      </c>
      <c r="N1663" s="3" t="str">
        <f>IF(ISTEXT(CRHPrate),"Effectuez l’étape 1",IF(AND(INDEX(claimPeriodNo,MATCH('Étape 1) Taux'!$A$8,claimPeriods,0))&gt;17,INDEX(claimPeriodNo,MATCH('Étape 1) Taux'!$A$8,claimPeriods,0))&lt;20,revenueReduction&lt;0.1),0,IF(NOT(ISNUMBER(J1663)),0,IF(F1663="Oui",0,IF($B1663="Non - avec lien de dépendance",MIN(1129,J1663,$C1663),MIN(1129,J1663))))))</f>
        <v>Effectuez l’étape 1</v>
      </c>
      <c r="O1663" s="3" t="str">
        <f>IF(ISTEXT(CRHPrate),"Effectuez l’étape 1",IF(AND(INDEX(claimPeriodNo,MATCH('Étape 1) Taux'!$A$8,claimPeriods,0))&gt;17,INDEX(claimPeriodNo,MATCH('Étape 1) Taux'!$A$8,claimPeriods,0))&lt;20,revenueReduction&lt;0.1),0,IF(NOT(ISNUMBER(K1663)),0,IF(G1663="Oui",0,IF($B1663="Non - avec lien de dépendance",MIN(1129,K1663,$C1663),MIN(1129,K1663))))))</f>
        <v>Effectuez l’étape 1</v>
      </c>
      <c r="P1663" s="3">
        <f t="shared" si="25"/>
        <v>0</v>
      </c>
    </row>
    <row r="1664" spans="12:16" x14ac:dyDescent="0.3">
      <c r="L1664" s="3" t="str">
        <f>IF(ISTEXT(CRHPrate),"Effectuez l’étape 1",IF(AND(INDEX(claimPeriodNo,MATCH('Étape 1) Taux'!$A$8,claimPeriods,0))&gt;17,INDEX(claimPeriodNo,MATCH('Étape 1) Taux'!$A$8,claimPeriods,0))&lt;20,revenueReduction&lt;0.1),0,IF(NOT(ISNUMBER(H1664)),0,IF(D1664="Oui",0,IF($B1664="Non - avec lien de dépendance",MIN(1129,H1664,$C1664),MIN(1129,H1664))))))</f>
        <v>Effectuez l’étape 1</v>
      </c>
      <c r="M1664" s="3" t="str">
        <f>IF(ISTEXT(CRHPrate),"Effectuez l’étape 1",IF(AND(INDEX(claimPeriodNo,MATCH('Étape 1) Taux'!$A$8,claimPeriods,0))&gt;17,INDEX(claimPeriodNo,MATCH('Étape 1) Taux'!$A$8,claimPeriods,0))&lt;20,revenueReduction&lt;0.1),0,IF(NOT(ISNUMBER(I1664)),0,IF(E1664="Oui",0,IF($B1664="Non - avec lien de dépendance",MIN(1129,I1664,$C1664),MIN(1129,I1664))))))</f>
        <v>Effectuez l’étape 1</v>
      </c>
      <c r="N1664" s="3" t="str">
        <f>IF(ISTEXT(CRHPrate),"Effectuez l’étape 1",IF(AND(INDEX(claimPeriodNo,MATCH('Étape 1) Taux'!$A$8,claimPeriods,0))&gt;17,INDEX(claimPeriodNo,MATCH('Étape 1) Taux'!$A$8,claimPeriods,0))&lt;20,revenueReduction&lt;0.1),0,IF(NOT(ISNUMBER(J1664)),0,IF(F1664="Oui",0,IF($B1664="Non - avec lien de dépendance",MIN(1129,J1664,$C1664),MIN(1129,J1664))))))</f>
        <v>Effectuez l’étape 1</v>
      </c>
      <c r="O1664" s="3" t="str">
        <f>IF(ISTEXT(CRHPrate),"Effectuez l’étape 1",IF(AND(INDEX(claimPeriodNo,MATCH('Étape 1) Taux'!$A$8,claimPeriods,0))&gt;17,INDEX(claimPeriodNo,MATCH('Étape 1) Taux'!$A$8,claimPeriods,0))&lt;20,revenueReduction&lt;0.1),0,IF(NOT(ISNUMBER(K1664)),0,IF(G1664="Oui",0,IF($B1664="Non - avec lien de dépendance",MIN(1129,K1664,$C1664),MIN(1129,K1664))))))</f>
        <v>Effectuez l’étape 1</v>
      </c>
      <c r="P1664" s="3">
        <f t="shared" si="25"/>
        <v>0</v>
      </c>
    </row>
    <row r="1665" spans="12:16" x14ac:dyDescent="0.3">
      <c r="L1665" s="3" t="str">
        <f>IF(ISTEXT(CRHPrate),"Effectuez l’étape 1",IF(AND(INDEX(claimPeriodNo,MATCH('Étape 1) Taux'!$A$8,claimPeriods,0))&gt;17,INDEX(claimPeriodNo,MATCH('Étape 1) Taux'!$A$8,claimPeriods,0))&lt;20,revenueReduction&lt;0.1),0,IF(NOT(ISNUMBER(H1665)),0,IF(D1665="Oui",0,IF($B1665="Non - avec lien de dépendance",MIN(1129,H1665,$C1665),MIN(1129,H1665))))))</f>
        <v>Effectuez l’étape 1</v>
      </c>
      <c r="M1665" s="3" t="str">
        <f>IF(ISTEXT(CRHPrate),"Effectuez l’étape 1",IF(AND(INDEX(claimPeriodNo,MATCH('Étape 1) Taux'!$A$8,claimPeriods,0))&gt;17,INDEX(claimPeriodNo,MATCH('Étape 1) Taux'!$A$8,claimPeriods,0))&lt;20,revenueReduction&lt;0.1),0,IF(NOT(ISNUMBER(I1665)),0,IF(E1665="Oui",0,IF($B1665="Non - avec lien de dépendance",MIN(1129,I1665,$C1665),MIN(1129,I1665))))))</f>
        <v>Effectuez l’étape 1</v>
      </c>
      <c r="N1665" s="3" t="str">
        <f>IF(ISTEXT(CRHPrate),"Effectuez l’étape 1",IF(AND(INDEX(claimPeriodNo,MATCH('Étape 1) Taux'!$A$8,claimPeriods,0))&gt;17,INDEX(claimPeriodNo,MATCH('Étape 1) Taux'!$A$8,claimPeriods,0))&lt;20,revenueReduction&lt;0.1),0,IF(NOT(ISNUMBER(J1665)),0,IF(F1665="Oui",0,IF($B1665="Non - avec lien de dépendance",MIN(1129,J1665,$C1665),MIN(1129,J1665))))))</f>
        <v>Effectuez l’étape 1</v>
      </c>
      <c r="O1665" s="3" t="str">
        <f>IF(ISTEXT(CRHPrate),"Effectuez l’étape 1",IF(AND(INDEX(claimPeriodNo,MATCH('Étape 1) Taux'!$A$8,claimPeriods,0))&gt;17,INDEX(claimPeriodNo,MATCH('Étape 1) Taux'!$A$8,claimPeriods,0))&lt;20,revenueReduction&lt;0.1),0,IF(NOT(ISNUMBER(K1665)),0,IF(G1665="Oui",0,IF($B1665="Non - avec lien de dépendance",MIN(1129,K1665,$C1665),MIN(1129,K1665))))))</f>
        <v>Effectuez l’étape 1</v>
      </c>
      <c r="P1665" s="3">
        <f t="shared" si="25"/>
        <v>0</v>
      </c>
    </row>
    <row r="1666" spans="12:16" x14ac:dyDescent="0.3">
      <c r="L1666" s="3" t="str">
        <f>IF(ISTEXT(CRHPrate),"Effectuez l’étape 1",IF(AND(INDEX(claimPeriodNo,MATCH('Étape 1) Taux'!$A$8,claimPeriods,0))&gt;17,INDEX(claimPeriodNo,MATCH('Étape 1) Taux'!$A$8,claimPeriods,0))&lt;20,revenueReduction&lt;0.1),0,IF(NOT(ISNUMBER(H1666)),0,IF(D1666="Oui",0,IF($B1666="Non - avec lien de dépendance",MIN(1129,H1666,$C1666),MIN(1129,H1666))))))</f>
        <v>Effectuez l’étape 1</v>
      </c>
      <c r="M1666" s="3" t="str">
        <f>IF(ISTEXT(CRHPrate),"Effectuez l’étape 1",IF(AND(INDEX(claimPeriodNo,MATCH('Étape 1) Taux'!$A$8,claimPeriods,0))&gt;17,INDEX(claimPeriodNo,MATCH('Étape 1) Taux'!$A$8,claimPeriods,0))&lt;20,revenueReduction&lt;0.1),0,IF(NOT(ISNUMBER(I1666)),0,IF(E1666="Oui",0,IF($B1666="Non - avec lien de dépendance",MIN(1129,I1666,$C1666),MIN(1129,I1666))))))</f>
        <v>Effectuez l’étape 1</v>
      </c>
      <c r="N1666" s="3" t="str">
        <f>IF(ISTEXT(CRHPrate),"Effectuez l’étape 1",IF(AND(INDEX(claimPeriodNo,MATCH('Étape 1) Taux'!$A$8,claimPeriods,0))&gt;17,INDEX(claimPeriodNo,MATCH('Étape 1) Taux'!$A$8,claimPeriods,0))&lt;20,revenueReduction&lt;0.1),0,IF(NOT(ISNUMBER(J1666)),0,IF(F1666="Oui",0,IF($B1666="Non - avec lien de dépendance",MIN(1129,J1666,$C1666),MIN(1129,J1666))))))</f>
        <v>Effectuez l’étape 1</v>
      </c>
      <c r="O1666" s="3" t="str">
        <f>IF(ISTEXT(CRHPrate),"Effectuez l’étape 1",IF(AND(INDEX(claimPeriodNo,MATCH('Étape 1) Taux'!$A$8,claimPeriods,0))&gt;17,INDEX(claimPeriodNo,MATCH('Étape 1) Taux'!$A$8,claimPeriods,0))&lt;20,revenueReduction&lt;0.1),0,IF(NOT(ISNUMBER(K1666)),0,IF(G1666="Oui",0,IF($B1666="Non - avec lien de dépendance",MIN(1129,K1666,$C1666),MIN(1129,K1666))))))</f>
        <v>Effectuez l’étape 1</v>
      </c>
      <c r="P1666" s="3">
        <f t="shared" si="25"/>
        <v>0</v>
      </c>
    </row>
    <row r="1667" spans="12:16" x14ac:dyDescent="0.3">
      <c r="L1667" s="3" t="str">
        <f>IF(ISTEXT(CRHPrate),"Effectuez l’étape 1",IF(AND(INDEX(claimPeriodNo,MATCH('Étape 1) Taux'!$A$8,claimPeriods,0))&gt;17,INDEX(claimPeriodNo,MATCH('Étape 1) Taux'!$A$8,claimPeriods,0))&lt;20,revenueReduction&lt;0.1),0,IF(NOT(ISNUMBER(H1667)),0,IF(D1667="Oui",0,IF($B1667="Non - avec lien de dépendance",MIN(1129,H1667,$C1667),MIN(1129,H1667))))))</f>
        <v>Effectuez l’étape 1</v>
      </c>
      <c r="M1667" s="3" t="str">
        <f>IF(ISTEXT(CRHPrate),"Effectuez l’étape 1",IF(AND(INDEX(claimPeriodNo,MATCH('Étape 1) Taux'!$A$8,claimPeriods,0))&gt;17,INDEX(claimPeriodNo,MATCH('Étape 1) Taux'!$A$8,claimPeriods,0))&lt;20,revenueReduction&lt;0.1),0,IF(NOT(ISNUMBER(I1667)),0,IF(E1667="Oui",0,IF($B1667="Non - avec lien de dépendance",MIN(1129,I1667,$C1667),MIN(1129,I1667))))))</f>
        <v>Effectuez l’étape 1</v>
      </c>
      <c r="N1667" s="3" t="str">
        <f>IF(ISTEXT(CRHPrate),"Effectuez l’étape 1",IF(AND(INDEX(claimPeriodNo,MATCH('Étape 1) Taux'!$A$8,claimPeriods,0))&gt;17,INDEX(claimPeriodNo,MATCH('Étape 1) Taux'!$A$8,claimPeriods,0))&lt;20,revenueReduction&lt;0.1),0,IF(NOT(ISNUMBER(J1667)),0,IF(F1667="Oui",0,IF($B1667="Non - avec lien de dépendance",MIN(1129,J1667,$C1667),MIN(1129,J1667))))))</f>
        <v>Effectuez l’étape 1</v>
      </c>
      <c r="O1667" s="3" t="str">
        <f>IF(ISTEXT(CRHPrate),"Effectuez l’étape 1",IF(AND(INDEX(claimPeriodNo,MATCH('Étape 1) Taux'!$A$8,claimPeriods,0))&gt;17,INDEX(claimPeriodNo,MATCH('Étape 1) Taux'!$A$8,claimPeriods,0))&lt;20,revenueReduction&lt;0.1),0,IF(NOT(ISNUMBER(K1667)),0,IF(G1667="Oui",0,IF($B1667="Non - avec lien de dépendance",MIN(1129,K1667,$C1667),MIN(1129,K1667))))))</f>
        <v>Effectuez l’étape 1</v>
      </c>
      <c r="P1667" s="3">
        <f t="shared" si="25"/>
        <v>0</v>
      </c>
    </row>
    <row r="1668" spans="12:16" x14ac:dyDescent="0.3">
      <c r="L1668" s="3" t="str">
        <f>IF(ISTEXT(CRHPrate),"Effectuez l’étape 1",IF(AND(INDEX(claimPeriodNo,MATCH('Étape 1) Taux'!$A$8,claimPeriods,0))&gt;17,INDEX(claimPeriodNo,MATCH('Étape 1) Taux'!$A$8,claimPeriods,0))&lt;20,revenueReduction&lt;0.1),0,IF(NOT(ISNUMBER(H1668)),0,IF(D1668="Oui",0,IF($B1668="Non - avec lien de dépendance",MIN(1129,H1668,$C1668),MIN(1129,H1668))))))</f>
        <v>Effectuez l’étape 1</v>
      </c>
      <c r="M1668" s="3" t="str">
        <f>IF(ISTEXT(CRHPrate),"Effectuez l’étape 1",IF(AND(INDEX(claimPeriodNo,MATCH('Étape 1) Taux'!$A$8,claimPeriods,0))&gt;17,INDEX(claimPeriodNo,MATCH('Étape 1) Taux'!$A$8,claimPeriods,0))&lt;20,revenueReduction&lt;0.1),0,IF(NOT(ISNUMBER(I1668)),0,IF(E1668="Oui",0,IF($B1668="Non - avec lien de dépendance",MIN(1129,I1668,$C1668),MIN(1129,I1668))))))</f>
        <v>Effectuez l’étape 1</v>
      </c>
      <c r="N1668" s="3" t="str">
        <f>IF(ISTEXT(CRHPrate),"Effectuez l’étape 1",IF(AND(INDEX(claimPeriodNo,MATCH('Étape 1) Taux'!$A$8,claimPeriods,0))&gt;17,INDEX(claimPeriodNo,MATCH('Étape 1) Taux'!$A$8,claimPeriods,0))&lt;20,revenueReduction&lt;0.1),0,IF(NOT(ISNUMBER(J1668)),0,IF(F1668="Oui",0,IF($B1668="Non - avec lien de dépendance",MIN(1129,J1668,$C1668),MIN(1129,J1668))))))</f>
        <v>Effectuez l’étape 1</v>
      </c>
      <c r="O1668" s="3" t="str">
        <f>IF(ISTEXT(CRHPrate),"Effectuez l’étape 1",IF(AND(INDEX(claimPeriodNo,MATCH('Étape 1) Taux'!$A$8,claimPeriods,0))&gt;17,INDEX(claimPeriodNo,MATCH('Étape 1) Taux'!$A$8,claimPeriods,0))&lt;20,revenueReduction&lt;0.1),0,IF(NOT(ISNUMBER(K1668)),0,IF(G1668="Oui",0,IF($B1668="Non - avec lien de dépendance",MIN(1129,K1668,$C1668),MIN(1129,K1668))))))</f>
        <v>Effectuez l’étape 1</v>
      </c>
      <c r="P1668" s="3">
        <f t="shared" si="25"/>
        <v>0</v>
      </c>
    </row>
    <row r="1669" spans="12:16" x14ac:dyDescent="0.3">
      <c r="L1669" s="3" t="str">
        <f>IF(ISTEXT(CRHPrate),"Effectuez l’étape 1",IF(AND(INDEX(claimPeriodNo,MATCH('Étape 1) Taux'!$A$8,claimPeriods,0))&gt;17,INDEX(claimPeriodNo,MATCH('Étape 1) Taux'!$A$8,claimPeriods,0))&lt;20,revenueReduction&lt;0.1),0,IF(NOT(ISNUMBER(H1669)),0,IF(D1669="Oui",0,IF($B1669="Non - avec lien de dépendance",MIN(1129,H1669,$C1669),MIN(1129,H1669))))))</f>
        <v>Effectuez l’étape 1</v>
      </c>
      <c r="M1669" s="3" t="str">
        <f>IF(ISTEXT(CRHPrate),"Effectuez l’étape 1",IF(AND(INDEX(claimPeriodNo,MATCH('Étape 1) Taux'!$A$8,claimPeriods,0))&gt;17,INDEX(claimPeriodNo,MATCH('Étape 1) Taux'!$A$8,claimPeriods,0))&lt;20,revenueReduction&lt;0.1),0,IF(NOT(ISNUMBER(I1669)),0,IF(E1669="Oui",0,IF($B1669="Non - avec lien de dépendance",MIN(1129,I1669,$C1669),MIN(1129,I1669))))))</f>
        <v>Effectuez l’étape 1</v>
      </c>
      <c r="N1669" s="3" t="str">
        <f>IF(ISTEXT(CRHPrate),"Effectuez l’étape 1",IF(AND(INDEX(claimPeriodNo,MATCH('Étape 1) Taux'!$A$8,claimPeriods,0))&gt;17,INDEX(claimPeriodNo,MATCH('Étape 1) Taux'!$A$8,claimPeriods,0))&lt;20,revenueReduction&lt;0.1),0,IF(NOT(ISNUMBER(J1669)),0,IF(F1669="Oui",0,IF($B1669="Non - avec lien de dépendance",MIN(1129,J1669,$C1669),MIN(1129,J1669))))))</f>
        <v>Effectuez l’étape 1</v>
      </c>
      <c r="O1669" s="3" t="str">
        <f>IF(ISTEXT(CRHPrate),"Effectuez l’étape 1",IF(AND(INDEX(claimPeriodNo,MATCH('Étape 1) Taux'!$A$8,claimPeriods,0))&gt;17,INDEX(claimPeriodNo,MATCH('Étape 1) Taux'!$A$8,claimPeriods,0))&lt;20,revenueReduction&lt;0.1),0,IF(NOT(ISNUMBER(K1669)),0,IF(G1669="Oui",0,IF($B1669="Non - avec lien de dépendance",MIN(1129,K1669,$C1669),MIN(1129,K1669))))))</f>
        <v>Effectuez l’étape 1</v>
      </c>
      <c r="P1669" s="3">
        <f t="shared" si="25"/>
        <v>0</v>
      </c>
    </row>
    <row r="1670" spans="12:16" x14ac:dyDescent="0.3">
      <c r="L1670" s="3" t="str">
        <f>IF(ISTEXT(CRHPrate),"Effectuez l’étape 1",IF(AND(INDEX(claimPeriodNo,MATCH('Étape 1) Taux'!$A$8,claimPeriods,0))&gt;17,INDEX(claimPeriodNo,MATCH('Étape 1) Taux'!$A$8,claimPeriods,0))&lt;20,revenueReduction&lt;0.1),0,IF(NOT(ISNUMBER(H1670)),0,IF(D1670="Oui",0,IF($B1670="Non - avec lien de dépendance",MIN(1129,H1670,$C1670),MIN(1129,H1670))))))</f>
        <v>Effectuez l’étape 1</v>
      </c>
      <c r="M1670" s="3" t="str">
        <f>IF(ISTEXT(CRHPrate),"Effectuez l’étape 1",IF(AND(INDEX(claimPeriodNo,MATCH('Étape 1) Taux'!$A$8,claimPeriods,0))&gt;17,INDEX(claimPeriodNo,MATCH('Étape 1) Taux'!$A$8,claimPeriods,0))&lt;20,revenueReduction&lt;0.1),0,IF(NOT(ISNUMBER(I1670)),0,IF(E1670="Oui",0,IF($B1670="Non - avec lien de dépendance",MIN(1129,I1670,$C1670),MIN(1129,I1670))))))</f>
        <v>Effectuez l’étape 1</v>
      </c>
      <c r="N1670" s="3" t="str">
        <f>IF(ISTEXT(CRHPrate),"Effectuez l’étape 1",IF(AND(INDEX(claimPeriodNo,MATCH('Étape 1) Taux'!$A$8,claimPeriods,0))&gt;17,INDEX(claimPeriodNo,MATCH('Étape 1) Taux'!$A$8,claimPeriods,0))&lt;20,revenueReduction&lt;0.1),0,IF(NOT(ISNUMBER(J1670)),0,IF(F1670="Oui",0,IF($B1670="Non - avec lien de dépendance",MIN(1129,J1670,$C1670),MIN(1129,J1670))))))</f>
        <v>Effectuez l’étape 1</v>
      </c>
      <c r="O1670" s="3" t="str">
        <f>IF(ISTEXT(CRHPrate),"Effectuez l’étape 1",IF(AND(INDEX(claimPeriodNo,MATCH('Étape 1) Taux'!$A$8,claimPeriods,0))&gt;17,INDEX(claimPeriodNo,MATCH('Étape 1) Taux'!$A$8,claimPeriods,0))&lt;20,revenueReduction&lt;0.1),0,IF(NOT(ISNUMBER(K1670)),0,IF(G1670="Oui",0,IF($B1670="Non - avec lien de dépendance",MIN(1129,K1670,$C1670),MIN(1129,K1670))))))</f>
        <v>Effectuez l’étape 1</v>
      </c>
      <c r="P1670" s="3">
        <f t="shared" si="25"/>
        <v>0</v>
      </c>
    </row>
    <row r="1671" spans="12:16" x14ac:dyDescent="0.3">
      <c r="L1671" s="3" t="str">
        <f>IF(ISTEXT(CRHPrate),"Effectuez l’étape 1",IF(AND(INDEX(claimPeriodNo,MATCH('Étape 1) Taux'!$A$8,claimPeriods,0))&gt;17,INDEX(claimPeriodNo,MATCH('Étape 1) Taux'!$A$8,claimPeriods,0))&lt;20,revenueReduction&lt;0.1),0,IF(NOT(ISNUMBER(H1671)),0,IF(D1671="Oui",0,IF($B1671="Non - avec lien de dépendance",MIN(1129,H1671,$C1671),MIN(1129,H1671))))))</f>
        <v>Effectuez l’étape 1</v>
      </c>
      <c r="M1671" s="3" t="str">
        <f>IF(ISTEXT(CRHPrate),"Effectuez l’étape 1",IF(AND(INDEX(claimPeriodNo,MATCH('Étape 1) Taux'!$A$8,claimPeriods,0))&gt;17,INDEX(claimPeriodNo,MATCH('Étape 1) Taux'!$A$8,claimPeriods,0))&lt;20,revenueReduction&lt;0.1),0,IF(NOT(ISNUMBER(I1671)),0,IF(E1671="Oui",0,IF($B1671="Non - avec lien de dépendance",MIN(1129,I1671,$C1671),MIN(1129,I1671))))))</f>
        <v>Effectuez l’étape 1</v>
      </c>
      <c r="N1671" s="3" t="str">
        <f>IF(ISTEXT(CRHPrate),"Effectuez l’étape 1",IF(AND(INDEX(claimPeriodNo,MATCH('Étape 1) Taux'!$A$8,claimPeriods,0))&gt;17,INDEX(claimPeriodNo,MATCH('Étape 1) Taux'!$A$8,claimPeriods,0))&lt;20,revenueReduction&lt;0.1),0,IF(NOT(ISNUMBER(J1671)),0,IF(F1671="Oui",0,IF($B1671="Non - avec lien de dépendance",MIN(1129,J1671,$C1671),MIN(1129,J1671))))))</f>
        <v>Effectuez l’étape 1</v>
      </c>
      <c r="O1671" s="3" t="str">
        <f>IF(ISTEXT(CRHPrate),"Effectuez l’étape 1",IF(AND(INDEX(claimPeriodNo,MATCH('Étape 1) Taux'!$A$8,claimPeriods,0))&gt;17,INDEX(claimPeriodNo,MATCH('Étape 1) Taux'!$A$8,claimPeriods,0))&lt;20,revenueReduction&lt;0.1),0,IF(NOT(ISNUMBER(K1671)),0,IF(G1671="Oui",0,IF($B1671="Non - avec lien de dépendance",MIN(1129,K1671,$C1671),MIN(1129,K1671))))))</f>
        <v>Effectuez l’étape 1</v>
      </c>
      <c r="P1671" s="3">
        <f t="shared" ref="P1671:P1734" si="26">IF(AND(COUNT(B1671:K1671)&gt;0,OR(AND(NOT(ISNUMBER($C1671)),$B1671&lt;&gt;"Oui - sans lien de dépendance"),COUNT(H1671:K1671)&lt;&gt;4,ISBLANK($B1671))),"Remplissez tous les montants",SUM(L1671:O1671))</f>
        <v>0</v>
      </c>
    </row>
    <row r="1672" spans="12:16" x14ac:dyDescent="0.3">
      <c r="L1672" s="3" t="str">
        <f>IF(ISTEXT(CRHPrate),"Effectuez l’étape 1",IF(AND(INDEX(claimPeriodNo,MATCH('Étape 1) Taux'!$A$8,claimPeriods,0))&gt;17,INDEX(claimPeriodNo,MATCH('Étape 1) Taux'!$A$8,claimPeriods,0))&lt;20,revenueReduction&lt;0.1),0,IF(NOT(ISNUMBER(H1672)),0,IF(D1672="Oui",0,IF($B1672="Non - avec lien de dépendance",MIN(1129,H1672,$C1672),MIN(1129,H1672))))))</f>
        <v>Effectuez l’étape 1</v>
      </c>
      <c r="M1672" s="3" t="str">
        <f>IF(ISTEXT(CRHPrate),"Effectuez l’étape 1",IF(AND(INDEX(claimPeriodNo,MATCH('Étape 1) Taux'!$A$8,claimPeriods,0))&gt;17,INDEX(claimPeriodNo,MATCH('Étape 1) Taux'!$A$8,claimPeriods,0))&lt;20,revenueReduction&lt;0.1),0,IF(NOT(ISNUMBER(I1672)),0,IF(E1672="Oui",0,IF($B1672="Non - avec lien de dépendance",MIN(1129,I1672,$C1672),MIN(1129,I1672))))))</f>
        <v>Effectuez l’étape 1</v>
      </c>
      <c r="N1672" s="3" t="str">
        <f>IF(ISTEXT(CRHPrate),"Effectuez l’étape 1",IF(AND(INDEX(claimPeriodNo,MATCH('Étape 1) Taux'!$A$8,claimPeriods,0))&gt;17,INDEX(claimPeriodNo,MATCH('Étape 1) Taux'!$A$8,claimPeriods,0))&lt;20,revenueReduction&lt;0.1),0,IF(NOT(ISNUMBER(J1672)),0,IF(F1672="Oui",0,IF($B1672="Non - avec lien de dépendance",MIN(1129,J1672,$C1672),MIN(1129,J1672))))))</f>
        <v>Effectuez l’étape 1</v>
      </c>
      <c r="O1672" s="3" t="str">
        <f>IF(ISTEXT(CRHPrate),"Effectuez l’étape 1",IF(AND(INDEX(claimPeriodNo,MATCH('Étape 1) Taux'!$A$8,claimPeriods,0))&gt;17,INDEX(claimPeriodNo,MATCH('Étape 1) Taux'!$A$8,claimPeriods,0))&lt;20,revenueReduction&lt;0.1),0,IF(NOT(ISNUMBER(K1672)),0,IF(G1672="Oui",0,IF($B1672="Non - avec lien de dépendance",MIN(1129,K1672,$C1672),MIN(1129,K1672))))))</f>
        <v>Effectuez l’étape 1</v>
      </c>
      <c r="P1672" s="3">
        <f t="shared" si="26"/>
        <v>0</v>
      </c>
    </row>
    <row r="1673" spans="12:16" x14ac:dyDescent="0.3">
      <c r="L1673" s="3" t="str">
        <f>IF(ISTEXT(CRHPrate),"Effectuez l’étape 1",IF(AND(INDEX(claimPeriodNo,MATCH('Étape 1) Taux'!$A$8,claimPeriods,0))&gt;17,INDEX(claimPeriodNo,MATCH('Étape 1) Taux'!$A$8,claimPeriods,0))&lt;20,revenueReduction&lt;0.1),0,IF(NOT(ISNUMBER(H1673)),0,IF(D1673="Oui",0,IF($B1673="Non - avec lien de dépendance",MIN(1129,H1673,$C1673),MIN(1129,H1673))))))</f>
        <v>Effectuez l’étape 1</v>
      </c>
      <c r="M1673" s="3" t="str">
        <f>IF(ISTEXT(CRHPrate),"Effectuez l’étape 1",IF(AND(INDEX(claimPeriodNo,MATCH('Étape 1) Taux'!$A$8,claimPeriods,0))&gt;17,INDEX(claimPeriodNo,MATCH('Étape 1) Taux'!$A$8,claimPeriods,0))&lt;20,revenueReduction&lt;0.1),0,IF(NOT(ISNUMBER(I1673)),0,IF(E1673="Oui",0,IF($B1673="Non - avec lien de dépendance",MIN(1129,I1673,$C1673),MIN(1129,I1673))))))</f>
        <v>Effectuez l’étape 1</v>
      </c>
      <c r="N1673" s="3" t="str">
        <f>IF(ISTEXT(CRHPrate),"Effectuez l’étape 1",IF(AND(INDEX(claimPeriodNo,MATCH('Étape 1) Taux'!$A$8,claimPeriods,0))&gt;17,INDEX(claimPeriodNo,MATCH('Étape 1) Taux'!$A$8,claimPeriods,0))&lt;20,revenueReduction&lt;0.1),0,IF(NOT(ISNUMBER(J1673)),0,IF(F1673="Oui",0,IF($B1673="Non - avec lien de dépendance",MIN(1129,J1673,$C1673),MIN(1129,J1673))))))</f>
        <v>Effectuez l’étape 1</v>
      </c>
      <c r="O1673" s="3" t="str">
        <f>IF(ISTEXT(CRHPrate),"Effectuez l’étape 1",IF(AND(INDEX(claimPeriodNo,MATCH('Étape 1) Taux'!$A$8,claimPeriods,0))&gt;17,INDEX(claimPeriodNo,MATCH('Étape 1) Taux'!$A$8,claimPeriods,0))&lt;20,revenueReduction&lt;0.1),0,IF(NOT(ISNUMBER(K1673)),0,IF(G1673="Oui",0,IF($B1673="Non - avec lien de dépendance",MIN(1129,K1673,$C1673),MIN(1129,K1673))))))</f>
        <v>Effectuez l’étape 1</v>
      </c>
      <c r="P1673" s="3">
        <f t="shared" si="26"/>
        <v>0</v>
      </c>
    </row>
    <row r="1674" spans="12:16" x14ac:dyDescent="0.3">
      <c r="L1674" s="3" t="str">
        <f>IF(ISTEXT(CRHPrate),"Effectuez l’étape 1",IF(AND(INDEX(claimPeriodNo,MATCH('Étape 1) Taux'!$A$8,claimPeriods,0))&gt;17,INDEX(claimPeriodNo,MATCH('Étape 1) Taux'!$A$8,claimPeriods,0))&lt;20,revenueReduction&lt;0.1),0,IF(NOT(ISNUMBER(H1674)),0,IF(D1674="Oui",0,IF($B1674="Non - avec lien de dépendance",MIN(1129,H1674,$C1674),MIN(1129,H1674))))))</f>
        <v>Effectuez l’étape 1</v>
      </c>
      <c r="M1674" s="3" t="str">
        <f>IF(ISTEXT(CRHPrate),"Effectuez l’étape 1",IF(AND(INDEX(claimPeriodNo,MATCH('Étape 1) Taux'!$A$8,claimPeriods,0))&gt;17,INDEX(claimPeriodNo,MATCH('Étape 1) Taux'!$A$8,claimPeriods,0))&lt;20,revenueReduction&lt;0.1),0,IF(NOT(ISNUMBER(I1674)),0,IF(E1674="Oui",0,IF($B1674="Non - avec lien de dépendance",MIN(1129,I1674,$C1674),MIN(1129,I1674))))))</f>
        <v>Effectuez l’étape 1</v>
      </c>
      <c r="N1674" s="3" t="str">
        <f>IF(ISTEXT(CRHPrate),"Effectuez l’étape 1",IF(AND(INDEX(claimPeriodNo,MATCH('Étape 1) Taux'!$A$8,claimPeriods,0))&gt;17,INDEX(claimPeriodNo,MATCH('Étape 1) Taux'!$A$8,claimPeriods,0))&lt;20,revenueReduction&lt;0.1),0,IF(NOT(ISNUMBER(J1674)),0,IF(F1674="Oui",0,IF($B1674="Non - avec lien de dépendance",MIN(1129,J1674,$C1674),MIN(1129,J1674))))))</f>
        <v>Effectuez l’étape 1</v>
      </c>
      <c r="O1674" s="3" t="str">
        <f>IF(ISTEXT(CRHPrate),"Effectuez l’étape 1",IF(AND(INDEX(claimPeriodNo,MATCH('Étape 1) Taux'!$A$8,claimPeriods,0))&gt;17,INDEX(claimPeriodNo,MATCH('Étape 1) Taux'!$A$8,claimPeriods,0))&lt;20,revenueReduction&lt;0.1),0,IF(NOT(ISNUMBER(K1674)),0,IF(G1674="Oui",0,IF($B1674="Non - avec lien de dépendance",MIN(1129,K1674,$C1674),MIN(1129,K1674))))))</f>
        <v>Effectuez l’étape 1</v>
      </c>
      <c r="P1674" s="3">
        <f t="shared" si="26"/>
        <v>0</v>
      </c>
    </row>
    <row r="1675" spans="12:16" x14ac:dyDescent="0.3">
      <c r="L1675" s="3" t="str">
        <f>IF(ISTEXT(CRHPrate),"Effectuez l’étape 1",IF(AND(INDEX(claimPeriodNo,MATCH('Étape 1) Taux'!$A$8,claimPeriods,0))&gt;17,INDEX(claimPeriodNo,MATCH('Étape 1) Taux'!$A$8,claimPeriods,0))&lt;20,revenueReduction&lt;0.1),0,IF(NOT(ISNUMBER(H1675)),0,IF(D1675="Oui",0,IF($B1675="Non - avec lien de dépendance",MIN(1129,H1675,$C1675),MIN(1129,H1675))))))</f>
        <v>Effectuez l’étape 1</v>
      </c>
      <c r="M1675" s="3" t="str">
        <f>IF(ISTEXT(CRHPrate),"Effectuez l’étape 1",IF(AND(INDEX(claimPeriodNo,MATCH('Étape 1) Taux'!$A$8,claimPeriods,0))&gt;17,INDEX(claimPeriodNo,MATCH('Étape 1) Taux'!$A$8,claimPeriods,0))&lt;20,revenueReduction&lt;0.1),0,IF(NOT(ISNUMBER(I1675)),0,IF(E1675="Oui",0,IF($B1675="Non - avec lien de dépendance",MIN(1129,I1675,$C1675),MIN(1129,I1675))))))</f>
        <v>Effectuez l’étape 1</v>
      </c>
      <c r="N1675" s="3" t="str">
        <f>IF(ISTEXT(CRHPrate),"Effectuez l’étape 1",IF(AND(INDEX(claimPeriodNo,MATCH('Étape 1) Taux'!$A$8,claimPeriods,0))&gt;17,INDEX(claimPeriodNo,MATCH('Étape 1) Taux'!$A$8,claimPeriods,0))&lt;20,revenueReduction&lt;0.1),0,IF(NOT(ISNUMBER(J1675)),0,IF(F1675="Oui",0,IF($B1675="Non - avec lien de dépendance",MIN(1129,J1675,$C1675),MIN(1129,J1675))))))</f>
        <v>Effectuez l’étape 1</v>
      </c>
      <c r="O1675" s="3" t="str">
        <f>IF(ISTEXT(CRHPrate),"Effectuez l’étape 1",IF(AND(INDEX(claimPeriodNo,MATCH('Étape 1) Taux'!$A$8,claimPeriods,0))&gt;17,INDEX(claimPeriodNo,MATCH('Étape 1) Taux'!$A$8,claimPeriods,0))&lt;20,revenueReduction&lt;0.1),0,IF(NOT(ISNUMBER(K1675)),0,IF(G1675="Oui",0,IF($B1675="Non - avec lien de dépendance",MIN(1129,K1675,$C1675),MIN(1129,K1675))))))</f>
        <v>Effectuez l’étape 1</v>
      </c>
      <c r="P1675" s="3">
        <f t="shared" si="26"/>
        <v>0</v>
      </c>
    </row>
    <row r="1676" spans="12:16" x14ac:dyDescent="0.3">
      <c r="L1676" s="3" t="str">
        <f>IF(ISTEXT(CRHPrate),"Effectuez l’étape 1",IF(AND(INDEX(claimPeriodNo,MATCH('Étape 1) Taux'!$A$8,claimPeriods,0))&gt;17,INDEX(claimPeriodNo,MATCH('Étape 1) Taux'!$A$8,claimPeriods,0))&lt;20,revenueReduction&lt;0.1),0,IF(NOT(ISNUMBER(H1676)),0,IF(D1676="Oui",0,IF($B1676="Non - avec lien de dépendance",MIN(1129,H1676,$C1676),MIN(1129,H1676))))))</f>
        <v>Effectuez l’étape 1</v>
      </c>
      <c r="M1676" s="3" t="str">
        <f>IF(ISTEXT(CRHPrate),"Effectuez l’étape 1",IF(AND(INDEX(claimPeriodNo,MATCH('Étape 1) Taux'!$A$8,claimPeriods,0))&gt;17,INDEX(claimPeriodNo,MATCH('Étape 1) Taux'!$A$8,claimPeriods,0))&lt;20,revenueReduction&lt;0.1),0,IF(NOT(ISNUMBER(I1676)),0,IF(E1676="Oui",0,IF($B1676="Non - avec lien de dépendance",MIN(1129,I1676,$C1676),MIN(1129,I1676))))))</f>
        <v>Effectuez l’étape 1</v>
      </c>
      <c r="N1676" s="3" t="str">
        <f>IF(ISTEXT(CRHPrate),"Effectuez l’étape 1",IF(AND(INDEX(claimPeriodNo,MATCH('Étape 1) Taux'!$A$8,claimPeriods,0))&gt;17,INDEX(claimPeriodNo,MATCH('Étape 1) Taux'!$A$8,claimPeriods,0))&lt;20,revenueReduction&lt;0.1),0,IF(NOT(ISNUMBER(J1676)),0,IF(F1676="Oui",0,IF($B1676="Non - avec lien de dépendance",MIN(1129,J1676,$C1676),MIN(1129,J1676))))))</f>
        <v>Effectuez l’étape 1</v>
      </c>
      <c r="O1676" s="3" t="str">
        <f>IF(ISTEXT(CRHPrate),"Effectuez l’étape 1",IF(AND(INDEX(claimPeriodNo,MATCH('Étape 1) Taux'!$A$8,claimPeriods,0))&gt;17,INDEX(claimPeriodNo,MATCH('Étape 1) Taux'!$A$8,claimPeriods,0))&lt;20,revenueReduction&lt;0.1),0,IF(NOT(ISNUMBER(K1676)),0,IF(G1676="Oui",0,IF($B1676="Non - avec lien de dépendance",MIN(1129,K1676,$C1676),MIN(1129,K1676))))))</f>
        <v>Effectuez l’étape 1</v>
      </c>
      <c r="P1676" s="3">
        <f t="shared" si="26"/>
        <v>0</v>
      </c>
    </row>
    <row r="1677" spans="12:16" x14ac:dyDescent="0.3">
      <c r="L1677" s="3" t="str">
        <f>IF(ISTEXT(CRHPrate),"Effectuez l’étape 1",IF(AND(INDEX(claimPeriodNo,MATCH('Étape 1) Taux'!$A$8,claimPeriods,0))&gt;17,INDEX(claimPeriodNo,MATCH('Étape 1) Taux'!$A$8,claimPeriods,0))&lt;20,revenueReduction&lt;0.1),0,IF(NOT(ISNUMBER(H1677)),0,IF(D1677="Oui",0,IF($B1677="Non - avec lien de dépendance",MIN(1129,H1677,$C1677),MIN(1129,H1677))))))</f>
        <v>Effectuez l’étape 1</v>
      </c>
      <c r="M1677" s="3" t="str">
        <f>IF(ISTEXT(CRHPrate),"Effectuez l’étape 1",IF(AND(INDEX(claimPeriodNo,MATCH('Étape 1) Taux'!$A$8,claimPeriods,0))&gt;17,INDEX(claimPeriodNo,MATCH('Étape 1) Taux'!$A$8,claimPeriods,0))&lt;20,revenueReduction&lt;0.1),0,IF(NOT(ISNUMBER(I1677)),0,IF(E1677="Oui",0,IF($B1677="Non - avec lien de dépendance",MIN(1129,I1677,$C1677),MIN(1129,I1677))))))</f>
        <v>Effectuez l’étape 1</v>
      </c>
      <c r="N1677" s="3" t="str">
        <f>IF(ISTEXT(CRHPrate),"Effectuez l’étape 1",IF(AND(INDEX(claimPeriodNo,MATCH('Étape 1) Taux'!$A$8,claimPeriods,0))&gt;17,INDEX(claimPeriodNo,MATCH('Étape 1) Taux'!$A$8,claimPeriods,0))&lt;20,revenueReduction&lt;0.1),0,IF(NOT(ISNUMBER(J1677)),0,IF(F1677="Oui",0,IF($B1677="Non - avec lien de dépendance",MIN(1129,J1677,$C1677),MIN(1129,J1677))))))</f>
        <v>Effectuez l’étape 1</v>
      </c>
      <c r="O1677" s="3" t="str">
        <f>IF(ISTEXT(CRHPrate),"Effectuez l’étape 1",IF(AND(INDEX(claimPeriodNo,MATCH('Étape 1) Taux'!$A$8,claimPeriods,0))&gt;17,INDEX(claimPeriodNo,MATCH('Étape 1) Taux'!$A$8,claimPeriods,0))&lt;20,revenueReduction&lt;0.1),0,IF(NOT(ISNUMBER(K1677)),0,IF(G1677="Oui",0,IF($B1677="Non - avec lien de dépendance",MIN(1129,K1677,$C1677),MIN(1129,K1677))))))</f>
        <v>Effectuez l’étape 1</v>
      </c>
      <c r="P1677" s="3">
        <f t="shared" si="26"/>
        <v>0</v>
      </c>
    </row>
    <row r="1678" spans="12:16" x14ac:dyDescent="0.3">
      <c r="L1678" s="3" t="str">
        <f>IF(ISTEXT(CRHPrate),"Effectuez l’étape 1",IF(AND(INDEX(claimPeriodNo,MATCH('Étape 1) Taux'!$A$8,claimPeriods,0))&gt;17,INDEX(claimPeriodNo,MATCH('Étape 1) Taux'!$A$8,claimPeriods,0))&lt;20,revenueReduction&lt;0.1),0,IF(NOT(ISNUMBER(H1678)),0,IF(D1678="Oui",0,IF($B1678="Non - avec lien de dépendance",MIN(1129,H1678,$C1678),MIN(1129,H1678))))))</f>
        <v>Effectuez l’étape 1</v>
      </c>
      <c r="M1678" s="3" t="str">
        <f>IF(ISTEXT(CRHPrate),"Effectuez l’étape 1",IF(AND(INDEX(claimPeriodNo,MATCH('Étape 1) Taux'!$A$8,claimPeriods,0))&gt;17,INDEX(claimPeriodNo,MATCH('Étape 1) Taux'!$A$8,claimPeriods,0))&lt;20,revenueReduction&lt;0.1),0,IF(NOT(ISNUMBER(I1678)),0,IF(E1678="Oui",0,IF($B1678="Non - avec lien de dépendance",MIN(1129,I1678,$C1678),MIN(1129,I1678))))))</f>
        <v>Effectuez l’étape 1</v>
      </c>
      <c r="N1678" s="3" t="str">
        <f>IF(ISTEXT(CRHPrate),"Effectuez l’étape 1",IF(AND(INDEX(claimPeriodNo,MATCH('Étape 1) Taux'!$A$8,claimPeriods,0))&gt;17,INDEX(claimPeriodNo,MATCH('Étape 1) Taux'!$A$8,claimPeriods,0))&lt;20,revenueReduction&lt;0.1),0,IF(NOT(ISNUMBER(J1678)),0,IF(F1678="Oui",0,IF($B1678="Non - avec lien de dépendance",MIN(1129,J1678,$C1678),MIN(1129,J1678))))))</f>
        <v>Effectuez l’étape 1</v>
      </c>
      <c r="O1678" s="3" t="str">
        <f>IF(ISTEXT(CRHPrate),"Effectuez l’étape 1",IF(AND(INDEX(claimPeriodNo,MATCH('Étape 1) Taux'!$A$8,claimPeriods,0))&gt;17,INDEX(claimPeriodNo,MATCH('Étape 1) Taux'!$A$8,claimPeriods,0))&lt;20,revenueReduction&lt;0.1),0,IF(NOT(ISNUMBER(K1678)),0,IF(G1678="Oui",0,IF($B1678="Non - avec lien de dépendance",MIN(1129,K1678,$C1678),MIN(1129,K1678))))))</f>
        <v>Effectuez l’étape 1</v>
      </c>
      <c r="P1678" s="3">
        <f t="shared" si="26"/>
        <v>0</v>
      </c>
    </row>
    <row r="1679" spans="12:16" x14ac:dyDescent="0.3">
      <c r="L1679" s="3" t="str">
        <f>IF(ISTEXT(CRHPrate),"Effectuez l’étape 1",IF(AND(INDEX(claimPeriodNo,MATCH('Étape 1) Taux'!$A$8,claimPeriods,0))&gt;17,INDEX(claimPeriodNo,MATCH('Étape 1) Taux'!$A$8,claimPeriods,0))&lt;20,revenueReduction&lt;0.1),0,IF(NOT(ISNUMBER(H1679)),0,IF(D1679="Oui",0,IF($B1679="Non - avec lien de dépendance",MIN(1129,H1679,$C1679),MIN(1129,H1679))))))</f>
        <v>Effectuez l’étape 1</v>
      </c>
      <c r="M1679" s="3" t="str">
        <f>IF(ISTEXT(CRHPrate),"Effectuez l’étape 1",IF(AND(INDEX(claimPeriodNo,MATCH('Étape 1) Taux'!$A$8,claimPeriods,0))&gt;17,INDEX(claimPeriodNo,MATCH('Étape 1) Taux'!$A$8,claimPeriods,0))&lt;20,revenueReduction&lt;0.1),0,IF(NOT(ISNUMBER(I1679)),0,IF(E1679="Oui",0,IF($B1679="Non - avec lien de dépendance",MIN(1129,I1679,$C1679),MIN(1129,I1679))))))</f>
        <v>Effectuez l’étape 1</v>
      </c>
      <c r="N1679" s="3" t="str">
        <f>IF(ISTEXT(CRHPrate),"Effectuez l’étape 1",IF(AND(INDEX(claimPeriodNo,MATCH('Étape 1) Taux'!$A$8,claimPeriods,0))&gt;17,INDEX(claimPeriodNo,MATCH('Étape 1) Taux'!$A$8,claimPeriods,0))&lt;20,revenueReduction&lt;0.1),0,IF(NOT(ISNUMBER(J1679)),0,IF(F1679="Oui",0,IF($B1679="Non - avec lien de dépendance",MIN(1129,J1679,$C1679),MIN(1129,J1679))))))</f>
        <v>Effectuez l’étape 1</v>
      </c>
      <c r="O1679" s="3" t="str">
        <f>IF(ISTEXT(CRHPrate),"Effectuez l’étape 1",IF(AND(INDEX(claimPeriodNo,MATCH('Étape 1) Taux'!$A$8,claimPeriods,0))&gt;17,INDEX(claimPeriodNo,MATCH('Étape 1) Taux'!$A$8,claimPeriods,0))&lt;20,revenueReduction&lt;0.1),0,IF(NOT(ISNUMBER(K1679)),0,IF(G1679="Oui",0,IF($B1679="Non - avec lien de dépendance",MIN(1129,K1679,$C1679),MIN(1129,K1679))))))</f>
        <v>Effectuez l’étape 1</v>
      </c>
      <c r="P1679" s="3">
        <f t="shared" si="26"/>
        <v>0</v>
      </c>
    </row>
    <row r="1680" spans="12:16" x14ac:dyDescent="0.3">
      <c r="L1680" s="3" t="str">
        <f>IF(ISTEXT(CRHPrate),"Effectuez l’étape 1",IF(AND(INDEX(claimPeriodNo,MATCH('Étape 1) Taux'!$A$8,claimPeriods,0))&gt;17,INDEX(claimPeriodNo,MATCH('Étape 1) Taux'!$A$8,claimPeriods,0))&lt;20,revenueReduction&lt;0.1),0,IF(NOT(ISNUMBER(H1680)),0,IF(D1680="Oui",0,IF($B1680="Non - avec lien de dépendance",MIN(1129,H1680,$C1680),MIN(1129,H1680))))))</f>
        <v>Effectuez l’étape 1</v>
      </c>
      <c r="M1680" s="3" t="str">
        <f>IF(ISTEXT(CRHPrate),"Effectuez l’étape 1",IF(AND(INDEX(claimPeriodNo,MATCH('Étape 1) Taux'!$A$8,claimPeriods,0))&gt;17,INDEX(claimPeriodNo,MATCH('Étape 1) Taux'!$A$8,claimPeriods,0))&lt;20,revenueReduction&lt;0.1),0,IF(NOT(ISNUMBER(I1680)),0,IF(E1680="Oui",0,IF($B1680="Non - avec lien de dépendance",MIN(1129,I1680,$C1680),MIN(1129,I1680))))))</f>
        <v>Effectuez l’étape 1</v>
      </c>
      <c r="N1680" s="3" t="str">
        <f>IF(ISTEXT(CRHPrate),"Effectuez l’étape 1",IF(AND(INDEX(claimPeriodNo,MATCH('Étape 1) Taux'!$A$8,claimPeriods,0))&gt;17,INDEX(claimPeriodNo,MATCH('Étape 1) Taux'!$A$8,claimPeriods,0))&lt;20,revenueReduction&lt;0.1),0,IF(NOT(ISNUMBER(J1680)),0,IF(F1680="Oui",0,IF($B1680="Non - avec lien de dépendance",MIN(1129,J1680,$C1680),MIN(1129,J1680))))))</f>
        <v>Effectuez l’étape 1</v>
      </c>
      <c r="O1680" s="3" t="str">
        <f>IF(ISTEXT(CRHPrate),"Effectuez l’étape 1",IF(AND(INDEX(claimPeriodNo,MATCH('Étape 1) Taux'!$A$8,claimPeriods,0))&gt;17,INDEX(claimPeriodNo,MATCH('Étape 1) Taux'!$A$8,claimPeriods,0))&lt;20,revenueReduction&lt;0.1),0,IF(NOT(ISNUMBER(K1680)),0,IF(G1680="Oui",0,IF($B1680="Non - avec lien de dépendance",MIN(1129,K1680,$C1680),MIN(1129,K1680))))))</f>
        <v>Effectuez l’étape 1</v>
      </c>
      <c r="P1680" s="3">
        <f t="shared" si="26"/>
        <v>0</v>
      </c>
    </row>
    <row r="1681" spans="12:16" x14ac:dyDescent="0.3">
      <c r="L1681" s="3" t="str">
        <f>IF(ISTEXT(CRHPrate),"Effectuez l’étape 1",IF(AND(INDEX(claimPeriodNo,MATCH('Étape 1) Taux'!$A$8,claimPeriods,0))&gt;17,INDEX(claimPeriodNo,MATCH('Étape 1) Taux'!$A$8,claimPeriods,0))&lt;20,revenueReduction&lt;0.1),0,IF(NOT(ISNUMBER(H1681)),0,IF(D1681="Oui",0,IF($B1681="Non - avec lien de dépendance",MIN(1129,H1681,$C1681),MIN(1129,H1681))))))</f>
        <v>Effectuez l’étape 1</v>
      </c>
      <c r="M1681" s="3" t="str">
        <f>IF(ISTEXT(CRHPrate),"Effectuez l’étape 1",IF(AND(INDEX(claimPeriodNo,MATCH('Étape 1) Taux'!$A$8,claimPeriods,0))&gt;17,INDEX(claimPeriodNo,MATCH('Étape 1) Taux'!$A$8,claimPeriods,0))&lt;20,revenueReduction&lt;0.1),0,IF(NOT(ISNUMBER(I1681)),0,IF(E1681="Oui",0,IF($B1681="Non - avec lien de dépendance",MIN(1129,I1681,$C1681),MIN(1129,I1681))))))</f>
        <v>Effectuez l’étape 1</v>
      </c>
      <c r="N1681" s="3" t="str">
        <f>IF(ISTEXT(CRHPrate),"Effectuez l’étape 1",IF(AND(INDEX(claimPeriodNo,MATCH('Étape 1) Taux'!$A$8,claimPeriods,0))&gt;17,INDEX(claimPeriodNo,MATCH('Étape 1) Taux'!$A$8,claimPeriods,0))&lt;20,revenueReduction&lt;0.1),0,IF(NOT(ISNUMBER(J1681)),0,IF(F1681="Oui",0,IF($B1681="Non - avec lien de dépendance",MIN(1129,J1681,$C1681),MIN(1129,J1681))))))</f>
        <v>Effectuez l’étape 1</v>
      </c>
      <c r="O1681" s="3" t="str">
        <f>IF(ISTEXT(CRHPrate),"Effectuez l’étape 1",IF(AND(INDEX(claimPeriodNo,MATCH('Étape 1) Taux'!$A$8,claimPeriods,0))&gt;17,INDEX(claimPeriodNo,MATCH('Étape 1) Taux'!$A$8,claimPeriods,0))&lt;20,revenueReduction&lt;0.1),0,IF(NOT(ISNUMBER(K1681)),0,IF(G1681="Oui",0,IF($B1681="Non - avec lien de dépendance",MIN(1129,K1681,$C1681),MIN(1129,K1681))))))</f>
        <v>Effectuez l’étape 1</v>
      </c>
      <c r="P1681" s="3">
        <f t="shared" si="26"/>
        <v>0</v>
      </c>
    </row>
    <row r="1682" spans="12:16" x14ac:dyDescent="0.3">
      <c r="L1682" s="3" t="str">
        <f>IF(ISTEXT(CRHPrate),"Effectuez l’étape 1",IF(AND(INDEX(claimPeriodNo,MATCH('Étape 1) Taux'!$A$8,claimPeriods,0))&gt;17,INDEX(claimPeriodNo,MATCH('Étape 1) Taux'!$A$8,claimPeriods,0))&lt;20,revenueReduction&lt;0.1),0,IF(NOT(ISNUMBER(H1682)),0,IF(D1682="Oui",0,IF($B1682="Non - avec lien de dépendance",MIN(1129,H1682,$C1682),MIN(1129,H1682))))))</f>
        <v>Effectuez l’étape 1</v>
      </c>
      <c r="M1682" s="3" t="str">
        <f>IF(ISTEXT(CRHPrate),"Effectuez l’étape 1",IF(AND(INDEX(claimPeriodNo,MATCH('Étape 1) Taux'!$A$8,claimPeriods,0))&gt;17,INDEX(claimPeriodNo,MATCH('Étape 1) Taux'!$A$8,claimPeriods,0))&lt;20,revenueReduction&lt;0.1),0,IF(NOT(ISNUMBER(I1682)),0,IF(E1682="Oui",0,IF($B1682="Non - avec lien de dépendance",MIN(1129,I1682,$C1682),MIN(1129,I1682))))))</f>
        <v>Effectuez l’étape 1</v>
      </c>
      <c r="N1682" s="3" t="str">
        <f>IF(ISTEXT(CRHPrate),"Effectuez l’étape 1",IF(AND(INDEX(claimPeriodNo,MATCH('Étape 1) Taux'!$A$8,claimPeriods,0))&gt;17,INDEX(claimPeriodNo,MATCH('Étape 1) Taux'!$A$8,claimPeriods,0))&lt;20,revenueReduction&lt;0.1),0,IF(NOT(ISNUMBER(J1682)),0,IF(F1682="Oui",0,IF($B1682="Non - avec lien de dépendance",MIN(1129,J1682,$C1682),MIN(1129,J1682))))))</f>
        <v>Effectuez l’étape 1</v>
      </c>
      <c r="O1682" s="3" t="str">
        <f>IF(ISTEXT(CRHPrate),"Effectuez l’étape 1",IF(AND(INDEX(claimPeriodNo,MATCH('Étape 1) Taux'!$A$8,claimPeriods,0))&gt;17,INDEX(claimPeriodNo,MATCH('Étape 1) Taux'!$A$8,claimPeriods,0))&lt;20,revenueReduction&lt;0.1),0,IF(NOT(ISNUMBER(K1682)),0,IF(G1682="Oui",0,IF($B1682="Non - avec lien de dépendance",MIN(1129,K1682,$C1682),MIN(1129,K1682))))))</f>
        <v>Effectuez l’étape 1</v>
      </c>
      <c r="P1682" s="3">
        <f t="shared" si="26"/>
        <v>0</v>
      </c>
    </row>
    <row r="1683" spans="12:16" x14ac:dyDescent="0.3">
      <c r="L1683" s="3" t="str">
        <f>IF(ISTEXT(CRHPrate),"Effectuez l’étape 1",IF(AND(INDEX(claimPeriodNo,MATCH('Étape 1) Taux'!$A$8,claimPeriods,0))&gt;17,INDEX(claimPeriodNo,MATCH('Étape 1) Taux'!$A$8,claimPeriods,0))&lt;20,revenueReduction&lt;0.1),0,IF(NOT(ISNUMBER(H1683)),0,IF(D1683="Oui",0,IF($B1683="Non - avec lien de dépendance",MIN(1129,H1683,$C1683),MIN(1129,H1683))))))</f>
        <v>Effectuez l’étape 1</v>
      </c>
      <c r="M1683" s="3" t="str">
        <f>IF(ISTEXT(CRHPrate),"Effectuez l’étape 1",IF(AND(INDEX(claimPeriodNo,MATCH('Étape 1) Taux'!$A$8,claimPeriods,0))&gt;17,INDEX(claimPeriodNo,MATCH('Étape 1) Taux'!$A$8,claimPeriods,0))&lt;20,revenueReduction&lt;0.1),0,IF(NOT(ISNUMBER(I1683)),0,IF(E1683="Oui",0,IF($B1683="Non - avec lien de dépendance",MIN(1129,I1683,$C1683),MIN(1129,I1683))))))</f>
        <v>Effectuez l’étape 1</v>
      </c>
      <c r="N1683" s="3" t="str">
        <f>IF(ISTEXT(CRHPrate),"Effectuez l’étape 1",IF(AND(INDEX(claimPeriodNo,MATCH('Étape 1) Taux'!$A$8,claimPeriods,0))&gt;17,INDEX(claimPeriodNo,MATCH('Étape 1) Taux'!$A$8,claimPeriods,0))&lt;20,revenueReduction&lt;0.1),0,IF(NOT(ISNUMBER(J1683)),0,IF(F1683="Oui",0,IF($B1683="Non - avec lien de dépendance",MIN(1129,J1683,$C1683),MIN(1129,J1683))))))</f>
        <v>Effectuez l’étape 1</v>
      </c>
      <c r="O1683" s="3" t="str">
        <f>IF(ISTEXT(CRHPrate),"Effectuez l’étape 1",IF(AND(INDEX(claimPeriodNo,MATCH('Étape 1) Taux'!$A$8,claimPeriods,0))&gt;17,INDEX(claimPeriodNo,MATCH('Étape 1) Taux'!$A$8,claimPeriods,0))&lt;20,revenueReduction&lt;0.1),0,IF(NOT(ISNUMBER(K1683)),0,IF(G1683="Oui",0,IF($B1683="Non - avec lien de dépendance",MIN(1129,K1683,$C1683),MIN(1129,K1683))))))</f>
        <v>Effectuez l’étape 1</v>
      </c>
      <c r="P1683" s="3">
        <f t="shared" si="26"/>
        <v>0</v>
      </c>
    </row>
    <row r="1684" spans="12:16" x14ac:dyDescent="0.3">
      <c r="L1684" s="3" t="str">
        <f>IF(ISTEXT(CRHPrate),"Effectuez l’étape 1",IF(AND(INDEX(claimPeriodNo,MATCH('Étape 1) Taux'!$A$8,claimPeriods,0))&gt;17,INDEX(claimPeriodNo,MATCH('Étape 1) Taux'!$A$8,claimPeriods,0))&lt;20,revenueReduction&lt;0.1),0,IF(NOT(ISNUMBER(H1684)),0,IF(D1684="Oui",0,IF($B1684="Non - avec lien de dépendance",MIN(1129,H1684,$C1684),MIN(1129,H1684))))))</f>
        <v>Effectuez l’étape 1</v>
      </c>
      <c r="M1684" s="3" t="str">
        <f>IF(ISTEXT(CRHPrate),"Effectuez l’étape 1",IF(AND(INDEX(claimPeriodNo,MATCH('Étape 1) Taux'!$A$8,claimPeriods,0))&gt;17,INDEX(claimPeriodNo,MATCH('Étape 1) Taux'!$A$8,claimPeriods,0))&lt;20,revenueReduction&lt;0.1),0,IF(NOT(ISNUMBER(I1684)),0,IF(E1684="Oui",0,IF($B1684="Non - avec lien de dépendance",MIN(1129,I1684,$C1684),MIN(1129,I1684))))))</f>
        <v>Effectuez l’étape 1</v>
      </c>
      <c r="N1684" s="3" t="str">
        <f>IF(ISTEXT(CRHPrate),"Effectuez l’étape 1",IF(AND(INDEX(claimPeriodNo,MATCH('Étape 1) Taux'!$A$8,claimPeriods,0))&gt;17,INDEX(claimPeriodNo,MATCH('Étape 1) Taux'!$A$8,claimPeriods,0))&lt;20,revenueReduction&lt;0.1),0,IF(NOT(ISNUMBER(J1684)),0,IF(F1684="Oui",0,IF($B1684="Non - avec lien de dépendance",MIN(1129,J1684,$C1684),MIN(1129,J1684))))))</f>
        <v>Effectuez l’étape 1</v>
      </c>
      <c r="O1684" s="3" t="str">
        <f>IF(ISTEXT(CRHPrate),"Effectuez l’étape 1",IF(AND(INDEX(claimPeriodNo,MATCH('Étape 1) Taux'!$A$8,claimPeriods,0))&gt;17,INDEX(claimPeriodNo,MATCH('Étape 1) Taux'!$A$8,claimPeriods,0))&lt;20,revenueReduction&lt;0.1),0,IF(NOT(ISNUMBER(K1684)),0,IF(G1684="Oui",0,IF($B1684="Non - avec lien de dépendance",MIN(1129,K1684,$C1684),MIN(1129,K1684))))))</f>
        <v>Effectuez l’étape 1</v>
      </c>
      <c r="P1684" s="3">
        <f t="shared" si="26"/>
        <v>0</v>
      </c>
    </row>
    <row r="1685" spans="12:16" x14ac:dyDescent="0.3">
      <c r="L1685" s="3" t="str">
        <f>IF(ISTEXT(CRHPrate),"Effectuez l’étape 1",IF(AND(INDEX(claimPeriodNo,MATCH('Étape 1) Taux'!$A$8,claimPeriods,0))&gt;17,INDEX(claimPeriodNo,MATCH('Étape 1) Taux'!$A$8,claimPeriods,0))&lt;20,revenueReduction&lt;0.1),0,IF(NOT(ISNUMBER(H1685)),0,IF(D1685="Oui",0,IF($B1685="Non - avec lien de dépendance",MIN(1129,H1685,$C1685),MIN(1129,H1685))))))</f>
        <v>Effectuez l’étape 1</v>
      </c>
      <c r="M1685" s="3" t="str">
        <f>IF(ISTEXT(CRHPrate),"Effectuez l’étape 1",IF(AND(INDEX(claimPeriodNo,MATCH('Étape 1) Taux'!$A$8,claimPeriods,0))&gt;17,INDEX(claimPeriodNo,MATCH('Étape 1) Taux'!$A$8,claimPeriods,0))&lt;20,revenueReduction&lt;0.1),0,IF(NOT(ISNUMBER(I1685)),0,IF(E1685="Oui",0,IF($B1685="Non - avec lien de dépendance",MIN(1129,I1685,$C1685),MIN(1129,I1685))))))</f>
        <v>Effectuez l’étape 1</v>
      </c>
      <c r="N1685" s="3" t="str">
        <f>IF(ISTEXT(CRHPrate),"Effectuez l’étape 1",IF(AND(INDEX(claimPeriodNo,MATCH('Étape 1) Taux'!$A$8,claimPeriods,0))&gt;17,INDEX(claimPeriodNo,MATCH('Étape 1) Taux'!$A$8,claimPeriods,0))&lt;20,revenueReduction&lt;0.1),0,IF(NOT(ISNUMBER(J1685)),0,IF(F1685="Oui",0,IF($B1685="Non - avec lien de dépendance",MIN(1129,J1685,$C1685),MIN(1129,J1685))))))</f>
        <v>Effectuez l’étape 1</v>
      </c>
      <c r="O1685" s="3" t="str">
        <f>IF(ISTEXT(CRHPrate),"Effectuez l’étape 1",IF(AND(INDEX(claimPeriodNo,MATCH('Étape 1) Taux'!$A$8,claimPeriods,0))&gt;17,INDEX(claimPeriodNo,MATCH('Étape 1) Taux'!$A$8,claimPeriods,0))&lt;20,revenueReduction&lt;0.1),0,IF(NOT(ISNUMBER(K1685)),0,IF(G1685="Oui",0,IF($B1685="Non - avec lien de dépendance",MIN(1129,K1685,$C1685),MIN(1129,K1685))))))</f>
        <v>Effectuez l’étape 1</v>
      </c>
      <c r="P1685" s="3">
        <f t="shared" si="26"/>
        <v>0</v>
      </c>
    </row>
    <row r="1686" spans="12:16" x14ac:dyDescent="0.3">
      <c r="L1686" s="3" t="str">
        <f>IF(ISTEXT(CRHPrate),"Effectuez l’étape 1",IF(AND(INDEX(claimPeriodNo,MATCH('Étape 1) Taux'!$A$8,claimPeriods,0))&gt;17,INDEX(claimPeriodNo,MATCH('Étape 1) Taux'!$A$8,claimPeriods,0))&lt;20,revenueReduction&lt;0.1),0,IF(NOT(ISNUMBER(H1686)),0,IF(D1686="Oui",0,IF($B1686="Non - avec lien de dépendance",MIN(1129,H1686,$C1686),MIN(1129,H1686))))))</f>
        <v>Effectuez l’étape 1</v>
      </c>
      <c r="M1686" s="3" t="str">
        <f>IF(ISTEXT(CRHPrate),"Effectuez l’étape 1",IF(AND(INDEX(claimPeriodNo,MATCH('Étape 1) Taux'!$A$8,claimPeriods,0))&gt;17,INDEX(claimPeriodNo,MATCH('Étape 1) Taux'!$A$8,claimPeriods,0))&lt;20,revenueReduction&lt;0.1),0,IF(NOT(ISNUMBER(I1686)),0,IF(E1686="Oui",0,IF($B1686="Non - avec lien de dépendance",MIN(1129,I1686,$C1686),MIN(1129,I1686))))))</f>
        <v>Effectuez l’étape 1</v>
      </c>
      <c r="N1686" s="3" t="str">
        <f>IF(ISTEXT(CRHPrate),"Effectuez l’étape 1",IF(AND(INDEX(claimPeriodNo,MATCH('Étape 1) Taux'!$A$8,claimPeriods,0))&gt;17,INDEX(claimPeriodNo,MATCH('Étape 1) Taux'!$A$8,claimPeriods,0))&lt;20,revenueReduction&lt;0.1),0,IF(NOT(ISNUMBER(J1686)),0,IF(F1686="Oui",0,IF($B1686="Non - avec lien de dépendance",MIN(1129,J1686,$C1686),MIN(1129,J1686))))))</f>
        <v>Effectuez l’étape 1</v>
      </c>
      <c r="O1686" s="3" t="str">
        <f>IF(ISTEXT(CRHPrate),"Effectuez l’étape 1",IF(AND(INDEX(claimPeriodNo,MATCH('Étape 1) Taux'!$A$8,claimPeriods,0))&gt;17,INDEX(claimPeriodNo,MATCH('Étape 1) Taux'!$A$8,claimPeriods,0))&lt;20,revenueReduction&lt;0.1),0,IF(NOT(ISNUMBER(K1686)),0,IF(G1686="Oui",0,IF($B1686="Non - avec lien de dépendance",MIN(1129,K1686,$C1686),MIN(1129,K1686))))))</f>
        <v>Effectuez l’étape 1</v>
      </c>
      <c r="P1686" s="3">
        <f t="shared" si="26"/>
        <v>0</v>
      </c>
    </row>
    <row r="1687" spans="12:16" x14ac:dyDescent="0.3">
      <c r="L1687" s="3" t="str">
        <f>IF(ISTEXT(CRHPrate),"Effectuez l’étape 1",IF(AND(INDEX(claimPeriodNo,MATCH('Étape 1) Taux'!$A$8,claimPeriods,0))&gt;17,INDEX(claimPeriodNo,MATCH('Étape 1) Taux'!$A$8,claimPeriods,0))&lt;20,revenueReduction&lt;0.1),0,IF(NOT(ISNUMBER(H1687)),0,IF(D1687="Oui",0,IF($B1687="Non - avec lien de dépendance",MIN(1129,H1687,$C1687),MIN(1129,H1687))))))</f>
        <v>Effectuez l’étape 1</v>
      </c>
      <c r="M1687" s="3" t="str">
        <f>IF(ISTEXT(CRHPrate),"Effectuez l’étape 1",IF(AND(INDEX(claimPeriodNo,MATCH('Étape 1) Taux'!$A$8,claimPeriods,0))&gt;17,INDEX(claimPeriodNo,MATCH('Étape 1) Taux'!$A$8,claimPeriods,0))&lt;20,revenueReduction&lt;0.1),0,IF(NOT(ISNUMBER(I1687)),0,IF(E1687="Oui",0,IF($B1687="Non - avec lien de dépendance",MIN(1129,I1687,$C1687),MIN(1129,I1687))))))</f>
        <v>Effectuez l’étape 1</v>
      </c>
      <c r="N1687" s="3" t="str">
        <f>IF(ISTEXT(CRHPrate),"Effectuez l’étape 1",IF(AND(INDEX(claimPeriodNo,MATCH('Étape 1) Taux'!$A$8,claimPeriods,0))&gt;17,INDEX(claimPeriodNo,MATCH('Étape 1) Taux'!$A$8,claimPeriods,0))&lt;20,revenueReduction&lt;0.1),0,IF(NOT(ISNUMBER(J1687)),0,IF(F1687="Oui",0,IF($B1687="Non - avec lien de dépendance",MIN(1129,J1687,$C1687),MIN(1129,J1687))))))</f>
        <v>Effectuez l’étape 1</v>
      </c>
      <c r="O1687" s="3" t="str">
        <f>IF(ISTEXT(CRHPrate),"Effectuez l’étape 1",IF(AND(INDEX(claimPeriodNo,MATCH('Étape 1) Taux'!$A$8,claimPeriods,0))&gt;17,INDEX(claimPeriodNo,MATCH('Étape 1) Taux'!$A$8,claimPeriods,0))&lt;20,revenueReduction&lt;0.1),0,IF(NOT(ISNUMBER(K1687)),0,IF(G1687="Oui",0,IF($B1687="Non - avec lien de dépendance",MIN(1129,K1687,$C1687),MIN(1129,K1687))))))</f>
        <v>Effectuez l’étape 1</v>
      </c>
      <c r="P1687" s="3">
        <f t="shared" si="26"/>
        <v>0</v>
      </c>
    </row>
    <row r="1688" spans="12:16" x14ac:dyDescent="0.3">
      <c r="L1688" s="3" t="str">
        <f>IF(ISTEXT(CRHPrate),"Effectuez l’étape 1",IF(AND(INDEX(claimPeriodNo,MATCH('Étape 1) Taux'!$A$8,claimPeriods,0))&gt;17,INDEX(claimPeriodNo,MATCH('Étape 1) Taux'!$A$8,claimPeriods,0))&lt;20,revenueReduction&lt;0.1),0,IF(NOT(ISNUMBER(H1688)),0,IF(D1688="Oui",0,IF($B1688="Non - avec lien de dépendance",MIN(1129,H1688,$C1688),MIN(1129,H1688))))))</f>
        <v>Effectuez l’étape 1</v>
      </c>
      <c r="M1688" s="3" t="str">
        <f>IF(ISTEXT(CRHPrate),"Effectuez l’étape 1",IF(AND(INDEX(claimPeriodNo,MATCH('Étape 1) Taux'!$A$8,claimPeriods,0))&gt;17,INDEX(claimPeriodNo,MATCH('Étape 1) Taux'!$A$8,claimPeriods,0))&lt;20,revenueReduction&lt;0.1),0,IF(NOT(ISNUMBER(I1688)),0,IF(E1688="Oui",0,IF($B1688="Non - avec lien de dépendance",MIN(1129,I1688,$C1688),MIN(1129,I1688))))))</f>
        <v>Effectuez l’étape 1</v>
      </c>
      <c r="N1688" s="3" t="str">
        <f>IF(ISTEXT(CRHPrate),"Effectuez l’étape 1",IF(AND(INDEX(claimPeriodNo,MATCH('Étape 1) Taux'!$A$8,claimPeriods,0))&gt;17,INDEX(claimPeriodNo,MATCH('Étape 1) Taux'!$A$8,claimPeriods,0))&lt;20,revenueReduction&lt;0.1),0,IF(NOT(ISNUMBER(J1688)),0,IF(F1688="Oui",0,IF($B1688="Non - avec lien de dépendance",MIN(1129,J1688,$C1688),MIN(1129,J1688))))))</f>
        <v>Effectuez l’étape 1</v>
      </c>
      <c r="O1688" s="3" t="str">
        <f>IF(ISTEXT(CRHPrate),"Effectuez l’étape 1",IF(AND(INDEX(claimPeriodNo,MATCH('Étape 1) Taux'!$A$8,claimPeriods,0))&gt;17,INDEX(claimPeriodNo,MATCH('Étape 1) Taux'!$A$8,claimPeriods,0))&lt;20,revenueReduction&lt;0.1),0,IF(NOT(ISNUMBER(K1688)),0,IF(G1688="Oui",0,IF($B1688="Non - avec lien de dépendance",MIN(1129,K1688,$C1688),MIN(1129,K1688))))))</f>
        <v>Effectuez l’étape 1</v>
      </c>
      <c r="P1688" s="3">
        <f t="shared" si="26"/>
        <v>0</v>
      </c>
    </row>
    <row r="1689" spans="12:16" x14ac:dyDescent="0.3">
      <c r="L1689" s="3" t="str">
        <f>IF(ISTEXT(CRHPrate),"Effectuez l’étape 1",IF(AND(INDEX(claimPeriodNo,MATCH('Étape 1) Taux'!$A$8,claimPeriods,0))&gt;17,INDEX(claimPeriodNo,MATCH('Étape 1) Taux'!$A$8,claimPeriods,0))&lt;20,revenueReduction&lt;0.1),0,IF(NOT(ISNUMBER(H1689)),0,IF(D1689="Oui",0,IF($B1689="Non - avec lien de dépendance",MIN(1129,H1689,$C1689),MIN(1129,H1689))))))</f>
        <v>Effectuez l’étape 1</v>
      </c>
      <c r="M1689" s="3" t="str">
        <f>IF(ISTEXT(CRHPrate),"Effectuez l’étape 1",IF(AND(INDEX(claimPeriodNo,MATCH('Étape 1) Taux'!$A$8,claimPeriods,0))&gt;17,INDEX(claimPeriodNo,MATCH('Étape 1) Taux'!$A$8,claimPeriods,0))&lt;20,revenueReduction&lt;0.1),0,IF(NOT(ISNUMBER(I1689)),0,IF(E1689="Oui",0,IF($B1689="Non - avec lien de dépendance",MIN(1129,I1689,$C1689),MIN(1129,I1689))))))</f>
        <v>Effectuez l’étape 1</v>
      </c>
      <c r="N1689" s="3" t="str">
        <f>IF(ISTEXT(CRHPrate),"Effectuez l’étape 1",IF(AND(INDEX(claimPeriodNo,MATCH('Étape 1) Taux'!$A$8,claimPeriods,0))&gt;17,INDEX(claimPeriodNo,MATCH('Étape 1) Taux'!$A$8,claimPeriods,0))&lt;20,revenueReduction&lt;0.1),0,IF(NOT(ISNUMBER(J1689)),0,IF(F1689="Oui",0,IF($B1689="Non - avec lien de dépendance",MIN(1129,J1689,$C1689),MIN(1129,J1689))))))</f>
        <v>Effectuez l’étape 1</v>
      </c>
      <c r="O1689" s="3" t="str">
        <f>IF(ISTEXT(CRHPrate),"Effectuez l’étape 1",IF(AND(INDEX(claimPeriodNo,MATCH('Étape 1) Taux'!$A$8,claimPeriods,0))&gt;17,INDEX(claimPeriodNo,MATCH('Étape 1) Taux'!$A$8,claimPeriods,0))&lt;20,revenueReduction&lt;0.1),0,IF(NOT(ISNUMBER(K1689)),0,IF(G1689="Oui",0,IF($B1689="Non - avec lien de dépendance",MIN(1129,K1689,$C1689),MIN(1129,K1689))))))</f>
        <v>Effectuez l’étape 1</v>
      </c>
      <c r="P1689" s="3">
        <f t="shared" si="26"/>
        <v>0</v>
      </c>
    </row>
    <row r="1690" spans="12:16" x14ac:dyDescent="0.3">
      <c r="L1690" s="3" t="str">
        <f>IF(ISTEXT(CRHPrate),"Effectuez l’étape 1",IF(AND(INDEX(claimPeriodNo,MATCH('Étape 1) Taux'!$A$8,claimPeriods,0))&gt;17,INDEX(claimPeriodNo,MATCH('Étape 1) Taux'!$A$8,claimPeriods,0))&lt;20,revenueReduction&lt;0.1),0,IF(NOT(ISNUMBER(H1690)),0,IF(D1690="Oui",0,IF($B1690="Non - avec lien de dépendance",MIN(1129,H1690,$C1690),MIN(1129,H1690))))))</f>
        <v>Effectuez l’étape 1</v>
      </c>
      <c r="M1690" s="3" t="str">
        <f>IF(ISTEXT(CRHPrate),"Effectuez l’étape 1",IF(AND(INDEX(claimPeriodNo,MATCH('Étape 1) Taux'!$A$8,claimPeriods,0))&gt;17,INDEX(claimPeriodNo,MATCH('Étape 1) Taux'!$A$8,claimPeriods,0))&lt;20,revenueReduction&lt;0.1),0,IF(NOT(ISNUMBER(I1690)),0,IF(E1690="Oui",0,IF($B1690="Non - avec lien de dépendance",MIN(1129,I1690,$C1690),MIN(1129,I1690))))))</f>
        <v>Effectuez l’étape 1</v>
      </c>
      <c r="N1690" s="3" t="str">
        <f>IF(ISTEXT(CRHPrate),"Effectuez l’étape 1",IF(AND(INDEX(claimPeriodNo,MATCH('Étape 1) Taux'!$A$8,claimPeriods,0))&gt;17,INDEX(claimPeriodNo,MATCH('Étape 1) Taux'!$A$8,claimPeriods,0))&lt;20,revenueReduction&lt;0.1),0,IF(NOT(ISNUMBER(J1690)),0,IF(F1690="Oui",0,IF($B1690="Non - avec lien de dépendance",MIN(1129,J1690,$C1690),MIN(1129,J1690))))))</f>
        <v>Effectuez l’étape 1</v>
      </c>
      <c r="O1690" s="3" t="str">
        <f>IF(ISTEXT(CRHPrate),"Effectuez l’étape 1",IF(AND(INDEX(claimPeriodNo,MATCH('Étape 1) Taux'!$A$8,claimPeriods,0))&gt;17,INDEX(claimPeriodNo,MATCH('Étape 1) Taux'!$A$8,claimPeriods,0))&lt;20,revenueReduction&lt;0.1),0,IF(NOT(ISNUMBER(K1690)),0,IF(G1690="Oui",0,IF($B1690="Non - avec lien de dépendance",MIN(1129,K1690,$C1690),MIN(1129,K1690))))))</f>
        <v>Effectuez l’étape 1</v>
      </c>
      <c r="P1690" s="3">
        <f t="shared" si="26"/>
        <v>0</v>
      </c>
    </row>
    <row r="1691" spans="12:16" x14ac:dyDescent="0.3">
      <c r="L1691" s="3" t="str">
        <f>IF(ISTEXT(CRHPrate),"Effectuez l’étape 1",IF(AND(INDEX(claimPeriodNo,MATCH('Étape 1) Taux'!$A$8,claimPeriods,0))&gt;17,INDEX(claimPeriodNo,MATCH('Étape 1) Taux'!$A$8,claimPeriods,0))&lt;20,revenueReduction&lt;0.1),0,IF(NOT(ISNUMBER(H1691)),0,IF(D1691="Oui",0,IF($B1691="Non - avec lien de dépendance",MIN(1129,H1691,$C1691),MIN(1129,H1691))))))</f>
        <v>Effectuez l’étape 1</v>
      </c>
      <c r="M1691" s="3" t="str">
        <f>IF(ISTEXT(CRHPrate),"Effectuez l’étape 1",IF(AND(INDEX(claimPeriodNo,MATCH('Étape 1) Taux'!$A$8,claimPeriods,0))&gt;17,INDEX(claimPeriodNo,MATCH('Étape 1) Taux'!$A$8,claimPeriods,0))&lt;20,revenueReduction&lt;0.1),0,IF(NOT(ISNUMBER(I1691)),0,IF(E1691="Oui",0,IF($B1691="Non - avec lien de dépendance",MIN(1129,I1691,$C1691),MIN(1129,I1691))))))</f>
        <v>Effectuez l’étape 1</v>
      </c>
      <c r="N1691" s="3" t="str">
        <f>IF(ISTEXT(CRHPrate),"Effectuez l’étape 1",IF(AND(INDEX(claimPeriodNo,MATCH('Étape 1) Taux'!$A$8,claimPeriods,0))&gt;17,INDEX(claimPeriodNo,MATCH('Étape 1) Taux'!$A$8,claimPeriods,0))&lt;20,revenueReduction&lt;0.1),0,IF(NOT(ISNUMBER(J1691)),0,IF(F1691="Oui",0,IF($B1691="Non - avec lien de dépendance",MIN(1129,J1691,$C1691),MIN(1129,J1691))))))</f>
        <v>Effectuez l’étape 1</v>
      </c>
      <c r="O1691" s="3" t="str">
        <f>IF(ISTEXT(CRHPrate),"Effectuez l’étape 1",IF(AND(INDEX(claimPeriodNo,MATCH('Étape 1) Taux'!$A$8,claimPeriods,0))&gt;17,INDEX(claimPeriodNo,MATCH('Étape 1) Taux'!$A$8,claimPeriods,0))&lt;20,revenueReduction&lt;0.1),0,IF(NOT(ISNUMBER(K1691)),0,IF(G1691="Oui",0,IF($B1691="Non - avec lien de dépendance",MIN(1129,K1691,$C1691),MIN(1129,K1691))))))</f>
        <v>Effectuez l’étape 1</v>
      </c>
      <c r="P1691" s="3">
        <f t="shared" si="26"/>
        <v>0</v>
      </c>
    </row>
    <row r="1692" spans="12:16" x14ac:dyDescent="0.3">
      <c r="L1692" s="3" t="str">
        <f>IF(ISTEXT(CRHPrate),"Effectuez l’étape 1",IF(AND(INDEX(claimPeriodNo,MATCH('Étape 1) Taux'!$A$8,claimPeriods,0))&gt;17,INDEX(claimPeriodNo,MATCH('Étape 1) Taux'!$A$8,claimPeriods,0))&lt;20,revenueReduction&lt;0.1),0,IF(NOT(ISNUMBER(H1692)),0,IF(D1692="Oui",0,IF($B1692="Non - avec lien de dépendance",MIN(1129,H1692,$C1692),MIN(1129,H1692))))))</f>
        <v>Effectuez l’étape 1</v>
      </c>
      <c r="M1692" s="3" t="str">
        <f>IF(ISTEXT(CRHPrate),"Effectuez l’étape 1",IF(AND(INDEX(claimPeriodNo,MATCH('Étape 1) Taux'!$A$8,claimPeriods,0))&gt;17,INDEX(claimPeriodNo,MATCH('Étape 1) Taux'!$A$8,claimPeriods,0))&lt;20,revenueReduction&lt;0.1),0,IF(NOT(ISNUMBER(I1692)),0,IF(E1692="Oui",0,IF($B1692="Non - avec lien de dépendance",MIN(1129,I1692,$C1692),MIN(1129,I1692))))))</f>
        <v>Effectuez l’étape 1</v>
      </c>
      <c r="N1692" s="3" t="str">
        <f>IF(ISTEXT(CRHPrate),"Effectuez l’étape 1",IF(AND(INDEX(claimPeriodNo,MATCH('Étape 1) Taux'!$A$8,claimPeriods,0))&gt;17,INDEX(claimPeriodNo,MATCH('Étape 1) Taux'!$A$8,claimPeriods,0))&lt;20,revenueReduction&lt;0.1),0,IF(NOT(ISNUMBER(J1692)),0,IF(F1692="Oui",0,IF($B1692="Non - avec lien de dépendance",MIN(1129,J1692,$C1692),MIN(1129,J1692))))))</f>
        <v>Effectuez l’étape 1</v>
      </c>
      <c r="O1692" s="3" t="str">
        <f>IF(ISTEXT(CRHPrate),"Effectuez l’étape 1",IF(AND(INDEX(claimPeriodNo,MATCH('Étape 1) Taux'!$A$8,claimPeriods,0))&gt;17,INDEX(claimPeriodNo,MATCH('Étape 1) Taux'!$A$8,claimPeriods,0))&lt;20,revenueReduction&lt;0.1),0,IF(NOT(ISNUMBER(K1692)),0,IF(G1692="Oui",0,IF($B1692="Non - avec lien de dépendance",MIN(1129,K1692,$C1692),MIN(1129,K1692))))))</f>
        <v>Effectuez l’étape 1</v>
      </c>
      <c r="P1692" s="3">
        <f t="shared" si="26"/>
        <v>0</v>
      </c>
    </row>
    <row r="1693" spans="12:16" x14ac:dyDescent="0.3">
      <c r="L1693" s="3" t="str">
        <f>IF(ISTEXT(CRHPrate),"Effectuez l’étape 1",IF(AND(INDEX(claimPeriodNo,MATCH('Étape 1) Taux'!$A$8,claimPeriods,0))&gt;17,INDEX(claimPeriodNo,MATCH('Étape 1) Taux'!$A$8,claimPeriods,0))&lt;20,revenueReduction&lt;0.1),0,IF(NOT(ISNUMBER(H1693)),0,IF(D1693="Oui",0,IF($B1693="Non - avec lien de dépendance",MIN(1129,H1693,$C1693),MIN(1129,H1693))))))</f>
        <v>Effectuez l’étape 1</v>
      </c>
      <c r="M1693" s="3" t="str">
        <f>IF(ISTEXT(CRHPrate),"Effectuez l’étape 1",IF(AND(INDEX(claimPeriodNo,MATCH('Étape 1) Taux'!$A$8,claimPeriods,0))&gt;17,INDEX(claimPeriodNo,MATCH('Étape 1) Taux'!$A$8,claimPeriods,0))&lt;20,revenueReduction&lt;0.1),0,IF(NOT(ISNUMBER(I1693)),0,IF(E1693="Oui",0,IF($B1693="Non - avec lien de dépendance",MIN(1129,I1693,$C1693),MIN(1129,I1693))))))</f>
        <v>Effectuez l’étape 1</v>
      </c>
      <c r="N1693" s="3" t="str">
        <f>IF(ISTEXT(CRHPrate),"Effectuez l’étape 1",IF(AND(INDEX(claimPeriodNo,MATCH('Étape 1) Taux'!$A$8,claimPeriods,0))&gt;17,INDEX(claimPeriodNo,MATCH('Étape 1) Taux'!$A$8,claimPeriods,0))&lt;20,revenueReduction&lt;0.1),0,IF(NOT(ISNUMBER(J1693)),0,IF(F1693="Oui",0,IF($B1693="Non - avec lien de dépendance",MIN(1129,J1693,$C1693),MIN(1129,J1693))))))</f>
        <v>Effectuez l’étape 1</v>
      </c>
      <c r="O1693" s="3" t="str">
        <f>IF(ISTEXT(CRHPrate),"Effectuez l’étape 1",IF(AND(INDEX(claimPeriodNo,MATCH('Étape 1) Taux'!$A$8,claimPeriods,0))&gt;17,INDEX(claimPeriodNo,MATCH('Étape 1) Taux'!$A$8,claimPeriods,0))&lt;20,revenueReduction&lt;0.1),0,IF(NOT(ISNUMBER(K1693)),0,IF(G1693="Oui",0,IF($B1693="Non - avec lien de dépendance",MIN(1129,K1693,$C1693),MIN(1129,K1693))))))</f>
        <v>Effectuez l’étape 1</v>
      </c>
      <c r="P1693" s="3">
        <f t="shared" si="26"/>
        <v>0</v>
      </c>
    </row>
    <row r="1694" spans="12:16" x14ac:dyDescent="0.3">
      <c r="L1694" s="3" t="str">
        <f>IF(ISTEXT(CRHPrate),"Effectuez l’étape 1",IF(AND(INDEX(claimPeriodNo,MATCH('Étape 1) Taux'!$A$8,claimPeriods,0))&gt;17,INDEX(claimPeriodNo,MATCH('Étape 1) Taux'!$A$8,claimPeriods,0))&lt;20,revenueReduction&lt;0.1),0,IF(NOT(ISNUMBER(H1694)),0,IF(D1694="Oui",0,IF($B1694="Non - avec lien de dépendance",MIN(1129,H1694,$C1694),MIN(1129,H1694))))))</f>
        <v>Effectuez l’étape 1</v>
      </c>
      <c r="M1694" s="3" t="str">
        <f>IF(ISTEXT(CRHPrate),"Effectuez l’étape 1",IF(AND(INDEX(claimPeriodNo,MATCH('Étape 1) Taux'!$A$8,claimPeriods,0))&gt;17,INDEX(claimPeriodNo,MATCH('Étape 1) Taux'!$A$8,claimPeriods,0))&lt;20,revenueReduction&lt;0.1),0,IF(NOT(ISNUMBER(I1694)),0,IF(E1694="Oui",0,IF($B1694="Non - avec lien de dépendance",MIN(1129,I1694,$C1694),MIN(1129,I1694))))))</f>
        <v>Effectuez l’étape 1</v>
      </c>
      <c r="N1694" s="3" t="str">
        <f>IF(ISTEXT(CRHPrate),"Effectuez l’étape 1",IF(AND(INDEX(claimPeriodNo,MATCH('Étape 1) Taux'!$A$8,claimPeriods,0))&gt;17,INDEX(claimPeriodNo,MATCH('Étape 1) Taux'!$A$8,claimPeriods,0))&lt;20,revenueReduction&lt;0.1),0,IF(NOT(ISNUMBER(J1694)),0,IF(F1694="Oui",0,IF($B1694="Non - avec lien de dépendance",MIN(1129,J1694,$C1694),MIN(1129,J1694))))))</f>
        <v>Effectuez l’étape 1</v>
      </c>
      <c r="O1694" s="3" t="str">
        <f>IF(ISTEXT(CRHPrate),"Effectuez l’étape 1",IF(AND(INDEX(claimPeriodNo,MATCH('Étape 1) Taux'!$A$8,claimPeriods,0))&gt;17,INDEX(claimPeriodNo,MATCH('Étape 1) Taux'!$A$8,claimPeriods,0))&lt;20,revenueReduction&lt;0.1),0,IF(NOT(ISNUMBER(K1694)),0,IF(G1694="Oui",0,IF($B1694="Non - avec lien de dépendance",MIN(1129,K1694,$C1694),MIN(1129,K1694))))))</f>
        <v>Effectuez l’étape 1</v>
      </c>
      <c r="P1694" s="3">
        <f t="shared" si="26"/>
        <v>0</v>
      </c>
    </row>
    <row r="1695" spans="12:16" x14ac:dyDescent="0.3">
      <c r="L1695" s="3" t="str">
        <f>IF(ISTEXT(CRHPrate),"Effectuez l’étape 1",IF(AND(INDEX(claimPeriodNo,MATCH('Étape 1) Taux'!$A$8,claimPeriods,0))&gt;17,INDEX(claimPeriodNo,MATCH('Étape 1) Taux'!$A$8,claimPeriods,0))&lt;20,revenueReduction&lt;0.1),0,IF(NOT(ISNUMBER(H1695)),0,IF(D1695="Oui",0,IF($B1695="Non - avec lien de dépendance",MIN(1129,H1695,$C1695),MIN(1129,H1695))))))</f>
        <v>Effectuez l’étape 1</v>
      </c>
      <c r="M1695" s="3" t="str">
        <f>IF(ISTEXT(CRHPrate),"Effectuez l’étape 1",IF(AND(INDEX(claimPeriodNo,MATCH('Étape 1) Taux'!$A$8,claimPeriods,0))&gt;17,INDEX(claimPeriodNo,MATCH('Étape 1) Taux'!$A$8,claimPeriods,0))&lt;20,revenueReduction&lt;0.1),0,IF(NOT(ISNUMBER(I1695)),0,IF(E1695="Oui",0,IF($B1695="Non - avec lien de dépendance",MIN(1129,I1695,$C1695),MIN(1129,I1695))))))</f>
        <v>Effectuez l’étape 1</v>
      </c>
      <c r="N1695" s="3" t="str">
        <f>IF(ISTEXT(CRHPrate),"Effectuez l’étape 1",IF(AND(INDEX(claimPeriodNo,MATCH('Étape 1) Taux'!$A$8,claimPeriods,0))&gt;17,INDEX(claimPeriodNo,MATCH('Étape 1) Taux'!$A$8,claimPeriods,0))&lt;20,revenueReduction&lt;0.1),0,IF(NOT(ISNUMBER(J1695)),0,IF(F1695="Oui",0,IF($B1695="Non - avec lien de dépendance",MIN(1129,J1695,$C1695),MIN(1129,J1695))))))</f>
        <v>Effectuez l’étape 1</v>
      </c>
      <c r="O1695" s="3" t="str">
        <f>IF(ISTEXT(CRHPrate),"Effectuez l’étape 1",IF(AND(INDEX(claimPeriodNo,MATCH('Étape 1) Taux'!$A$8,claimPeriods,0))&gt;17,INDEX(claimPeriodNo,MATCH('Étape 1) Taux'!$A$8,claimPeriods,0))&lt;20,revenueReduction&lt;0.1),0,IF(NOT(ISNUMBER(K1695)),0,IF(G1695="Oui",0,IF($B1695="Non - avec lien de dépendance",MIN(1129,K1695,$C1695),MIN(1129,K1695))))))</f>
        <v>Effectuez l’étape 1</v>
      </c>
      <c r="P1695" s="3">
        <f t="shared" si="26"/>
        <v>0</v>
      </c>
    </row>
    <row r="1696" spans="12:16" x14ac:dyDescent="0.3">
      <c r="L1696" s="3" t="str">
        <f>IF(ISTEXT(CRHPrate),"Effectuez l’étape 1",IF(AND(INDEX(claimPeriodNo,MATCH('Étape 1) Taux'!$A$8,claimPeriods,0))&gt;17,INDEX(claimPeriodNo,MATCH('Étape 1) Taux'!$A$8,claimPeriods,0))&lt;20,revenueReduction&lt;0.1),0,IF(NOT(ISNUMBER(H1696)),0,IF(D1696="Oui",0,IF($B1696="Non - avec lien de dépendance",MIN(1129,H1696,$C1696),MIN(1129,H1696))))))</f>
        <v>Effectuez l’étape 1</v>
      </c>
      <c r="M1696" s="3" t="str">
        <f>IF(ISTEXT(CRHPrate),"Effectuez l’étape 1",IF(AND(INDEX(claimPeriodNo,MATCH('Étape 1) Taux'!$A$8,claimPeriods,0))&gt;17,INDEX(claimPeriodNo,MATCH('Étape 1) Taux'!$A$8,claimPeriods,0))&lt;20,revenueReduction&lt;0.1),0,IF(NOT(ISNUMBER(I1696)),0,IF(E1696="Oui",0,IF($B1696="Non - avec lien de dépendance",MIN(1129,I1696,$C1696),MIN(1129,I1696))))))</f>
        <v>Effectuez l’étape 1</v>
      </c>
      <c r="N1696" s="3" t="str">
        <f>IF(ISTEXT(CRHPrate),"Effectuez l’étape 1",IF(AND(INDEX(claimPeriodNo,MATCH('Étape 1) Taux'!$A$8,claimPeriods,0))&gt;17,INDEX(claimPeriodNo,MATCH('Étape 1) Taux'!$A$8,claimPeriods,0))&lt;20,revenueReduction&lt;0.1),0,IF(NOT(ISNUMBER(J1696)),0,IF(F1696="Oui",0,IF($B1696="Non - avec lien de dépendance",MIN(1129,J1696,$C1696),MIN(1129,J1696))))))</f>
        <v>Effectuez l’étape 1</v>
      </c>
      <c r="O1696" s="3" t="str">
        <f>IF(ISTEXT(CRHPrate),"Effectuez l’étape 1",IF(AND(INDEX(claimPeriodNo,MATCH('Étape 1) Taux'!$A$8,claimPeriods,0))&gt;17,INDEX(claimPeriodNo,MATCH('Étape 1) Taux'!$A$8,claimPeriods,0))&lt;20,revenueReduction&lt;0.1),0,IF(NOT(ISNUMBER(K1696)),0,IF(G1696="Oui",0,IF($B1696="Non - avec lien de dépendance",MIN(1129,K1696,$C1696),MIN(1129,K1696))))))</f>
        <v>Effectuez l’étape 1</v>
      </c>
      <c r="P1696" s="3">
        <f t="shared" si="26"/>
        <v>0</v>
      </c>
    </row>
    <row r="1697" spans="12:16" x14ac:dyDescent="0.3">
      <c r="L1697" s="3" t="str">
        <f>IF(ISTEXT(CRHPrate),"Effectuez l’étape 1",IF(AND(INDEX(claimPeriodNo,MATCH('Étape 1) Taux'!$A$8,claimPeriods,0))&gt;17,INDEX(claimPeriodNo,MATCH('Étape 1) Taux'!$A$8,claimPeriods,0))&lt;20,revenueReduction&lt;0.1),0,IF(NOT(ISNUMBER(H1697)),0,IF(D1697="Oui",0,IF($B1697="Non - avec lien de dépendance",MIN(1129,H1697,$C1697),MIN(1129,H1697))))))</f>
        <v>Effectuez l’étape 1</v>
      </c>
      <c r="M1697" s="3" t="str">
        <f>IF(ISTEXT(CRHPrate),"Effectuez l’étape 1",IF(AND(INDEX(claimPeriodNo,MATCH('Étape 1) Taux'!$A$8,claimPeriods,0))&gt;17,INDEX(claimPeriodNo,MATCH('Étape 1) Taux'!$A$8,claimPeriods,0))&lt;20,revenueReduction&lt;0.1),0,IF(NOT(ISNUMBER(I1697)),0,IF(E1697="Oui",0,IF($B1697="Non - avec lien de dépendance",MIN(1129,I1697,$C1697),MIN(1129,I1697))))))</f>
        <v>Effectuez l’étape 1</v>
      </c>
      <c r="N1697" s="3" t="str">
        <f>IF(ISTEXT(CRHPrate),"Effectuez l’étape 1",IF(AND(INDEX(claimPeriodNo,MATCH('Étape 1) Taux'!$A$8,claimPeriods,0))&gt;17,INDEX(claimPeriodNo,MATCH('Étape 1) Taux'!$A$8,claimPeriods,0))&lt;20,revenueReduction&lt;0.1),0,IF(NOT(ISNUMBER(J1697)),0,IF(F1697="Oui",0,IF($B1697="Non - avec lien de dépendance",MIN(1129,J1697,$C1697),MIN(1129,J1697))))))</f>
        <v>Effectuez l’étape 1</v>
      </c>
      <c r="O1697" s="3" t="str">
        <f>IF(ISTEXT(CRHPrate),"Effectuez l’étape 1",IF(AND(INDEX(claimPeriodNo,MATCH('Étape 1) Taux'!$A$8,claimPeriods,0))&gt;17,INDEX(claimPeriodNo,MATCH('Étape 1) Taux'!$A$8,claimPeriods,0))&lt;20,revenueReduction&lt;0.1),0,IF(NOT(ISNUMBER(K1697)),0,IF(G1697="Oui",0,IF($B1697="Non - avec lien de dépendance",MIN(1129,K1697,$C1697),MIN(1129,K1697))))))</f>
        <v>Effectuez l’étape 1</v>
      </c>
      <c r="P1697" s="3">
        <f t="shared" si="26"/>
        <v>0</v>
      </c>
    </row>
    <row r="1698" spans="12:16" x14ac:dyDescent="0.3">
      <c r="L1698" s="3" t="str">
        <f>IF(ISTEXT(CRHPrate),"Effectuez l’étape 1",IF(AND(INDEX(claimPeriodNo,MATCH('Étape 1) Taux'!$A$8,claimPeriods,0))&gt;17,INDEX(claimPeriodNo,MATCH('Étape 1) Taux'!$A$8,claimPeriods,0))&lt;20,revenueReduction&lt;0.1),0,IF(NOT(ISNUMBER(H1698)),0,IF(D1698="Oui",0,IF($B1698="Non - avec lien de dépendance",MIN(1129,H1698,$C1698),MIN(1129,H1698))))))</f>
        <v>Effectuez l’étape 1</v>
      </c>
      <c r="M1698" s="3" t="str">
        <f>IF(ISTEXT(CRHPrate),"Effectuez l’étape 1",IF(AND(INDEX(claimPeriodNo,MATCH('Étape 1) Taux'!$A$8,claimPeriods,0))&gt;17,INDEX(claimPeriodNo,MATCH('Étape 1) Taux'!$A$8,claimPeriods,0))&lt;20,revenueReduction&lt;0.1),0,IF(NOT(ISNUMBER(I1698)),0,IF(E1698="Oui",0,IF($B1698="Non - avec lien de dépendance",MIN(1129,I1698,$C1698),MIN(1129,I1698))))))</f>
        <v>Effectuez l’étape 1</v>
      </c>
      <c r="N1698" s="3" t="str">
        <f>IF(ISTEXT(CRHPrate),"Effectuez l’étape 1",IF(AND(INDEX(claimPeriodNo,MATCH('Étape 1) Taux'!$A$8,claimPeriods,0))&gt;17,INDEX(claimPeriodNo,MATCH('Étape 1) Taux'!$A$8,claimPeriods,0))&lt;20,revenueReduction&lt;0.1),0,IF(NOT(ISNUMBER(J1698)),0,IF(F1698="Oui",0,IF($B1698="Non - avec lien de dépendance",MIN(1129,J1698,$C1698),MIN(1129,J1698))))))</f>
        <v>Effectuez l’étape 1</v>
      </c>
      <c r="O1698" s="3" t="str">
        <f>IF(ISTEXT(CRHPrate),"Effectuez l’étape 1",IF(AND(INDEX(claimPeriodNo,MATCH('Étape 1) Taux'!$A$8,claimPeriods,0))&gt;17,INDEX(claimPeriodNo,MATCH('Étape 1) Taux'!$A$8,claimPeriods,0))&lt;20,revenueReduction&lt;0.1),0,IF(NOT(ISNUMBER(K1698)),0,IF(G1698="Oui",0,IF($B1698="Non - avec lien de dépendance",MIN(1129,K1698,$C1698),MIN(1129,K1698))))))</f>
        <v>Effectuez l’étape 1</v>
      </c>
      <c r="P1698" s="3">
        <f t="shared" si="26"/>
        <v>0</v>
      </c>
    </row>
    <row r="1699" spans="12:16" x14ac:dyDescent="0.3">
      <c r="L1699" s="3" t="str">
        <f>IF(ISTEXT(CRHPrate),"Effectuez l’étape 1",IF(AND(INDEX(claimPeriodNo,MATCH('Étape 1) Taux'!$A$8,claimPeriods,0))&gt;17,INDEX(claimPeriodNo,MATCH('Étape 1) Taux'!$A$8,claimPeriods,0))&lt;20,revenueReduction&lt;0.1),0,IF(NOT(ISNUMBER(H1699)),0,IF(D1699="Oui",0,IF($B1699="Non - avec lien de dépendance",MIN(1129,H1699,$C1699),MIN(1129,H1699))))))</f>
        <v>Effectuez l’étape 1</v>
      </c>
      <c r="M1699" s="3" t="str">
        <f>IF(ISTEXT(CRHPrate),"Effectuez l’étape 1",IF(AND(INDEX(claimPeriodNo,MATCH('Étape 1) Taux'!$A$8,claimPeriods,0))&gt;17,INDEX(claimPeriodNo,MATCH('Étape 1) Taux'!$A$8,claimPeriods,0))&lt;20,revenueReduction&lt;0.1),0,IF(NOT(ISNUMBER(I1699)),0,IF(E1699="Oui",0,IF($B1699="Non - avec lien de dépendance",MIN(1129,I1699,$C1699),MIN(1129,I1699))))))</f>
        <v>Effectuez l’étape 1</v>
      </c>
      <c r="N1699" s="3" t="str">
        <f>IF(ISTEXT(CRHPrate),"Effectuez l’étape 1",IF(AND(INDEX(claimPeriodNo,MATCH('Étape 1) Taux'!$A$8,claimPeriods,0))&gt;17,INDEX(claimPeriodNo,MATCH('Étape 1) Taux'!$A$8,claimPeriods,0))&lt;20,revenueReduction&lt;0.1),0,IF(NOT(ISNUMBER(J1699)),0,IF(F1699="Oui",0,IF($B1699="Non - avec lien de dépendance",MIN(1129,J1699,$C1699),MIN(1129,J1699))))))</f>
        <v>Effectuez l’étape 1</v>
      </c>
      <c r="O1699" s="3" t="str">
        <f>IF(ISTEXT(CRHPrate),"Effectuez l’étape 1",IF(AND(INDEX(claimPeriodNo,MATCH('Étape 1) Taux'!$A$8,claimPeriods,0))&gt;17,INDEX(claimPeriodNo,MATCH('Étape 1) Taux'!$A$8,claimPeriods,0))&lt;20,revenueReduction&lt;0.1),0,IF(NOT(ISNUMBER(K1699)),0,IF(G1699="Oui",0,IF($B1699="Non - avec lien de dépendance",MIN(1129,K1699,$C1699),MIN(1129,K1699))))))</f>
        <v>Effectuez l’étape 1</v>
      </c>
      <c r="P1699" s="3">
        <f t="shared" si="26"/>
        <v>0</v>
      </c>
    </row>
    <row r="1700" spans="12:16" x14ac:dyDescent="0.3">
      <c r="L1700" s="3" t="str">
        <f>IF(ISTEXT(CRHPrate),"Effectuez l’étape 1",IF(AND(INDEX(claimPeriodNo,MATCH('Étape 1) Taux'!$A$8,claimPeriods,0))&gt;17,INDEX(claimPeriodNo,MATCH('Étape 1) Taux'!$A$8,claimPeriods,0))&lt;20,revenueReduction&lt;0.1),0,IF(NOT(ISNUMBER(H1700)),0,IF(D1700="Oui",0,IF($B1700="Non - avec lien de dépendance",MIN(1129,H1700,$C1700),MIN(1129,H1700))))))</f>
        <v>Effectuez l’étape 1</v>
      </c>
      <c r="M1700" s="3" t="str">
        <f>IF(ISTEXT(CRHPrate),"Effectuez l’étape 1",IF(AND(INDEX(claimPeriodNo,MATCH('Étape 1) Taux'!$A$8,claimPeriods,0))&gt;17,INDEX(claimPeriodNo,MATCH('Étape 1) Taux'!$A$8,claimPeriods,0))&lt;20,revenueReduction&lt;0.1),0,IF(NOT(ISNUMBER(I1700)),0,IF(E1700="Oui",0,IF($B1700="Non - avec lien de dépendance",MIN(1129,I1700,$C1700),MIN(1129,I1700))))))</f>
        <v>Effectuez l’étape 1</v>
      </c>
      <c r="N1700" s="3" t="str">
        <f>IF(ISTEXT(CRHPrate),"Effectuez l’étape 1",IF(AND(INDEX(claimPeriodNo,MATCH('Étape 1) Taux'!$A$8,claimPeriods,0))&gt;17,INDEX(claimPeriodNo,MATCH('Étape 1) Taux'!$A$8,claimPeriods,0))&lt;20,revenueReduction&lt;0.1),0,IF(NOT(ISNUMBER(J1700)),0,IF(F1700="Oui",0,IF($B1700="Non - avec lien de dépendance",MIN(1129,J1700,$C1700),MIN(1129,J1700))))))</f>
        <v>Effectuez l’étape 1</v>
      </c>
      <c r="O1700" s="3" t="str">
        <f>IF(ISTEXT(CRHPrate),"Effectuez l’étape 1",IF(AND(INDEX(claimPeriodNo,MATCH('Étape 1) Taux'!$A$8,claimPeriods,0))&gt;17,INDEX(claimPeriodNo,MATCH('Étape 1) Taux'!$A$8,claimPeriods,0))&lt;20,revenueReduction&lt;0.1),0,IF(NOT(ISNUMBER(K1700)),0,IF(G1700="Oui",0,IF($B1700="Non - avec lien de dépendance",MIN(1129,K1700,$C1700),MIN(1129,K1700))))))</f>
        <v>Effectuez l’étape 1</v>
      </c>
      <c r="P1700" s="3">
        <f t="shared" si="26"/>
        <v>0</v>
      </c>
    </row>
    <row r="1701" spans="12:16" x14ac:dyDescent="0.3">
      <c r="L1701" s="3" t="str">
        <f>IF(ISTEXT(CRHPrate),"Effectuez l’étape 1",IF(AND(INDEX(claimPeriodNo,MATCH('Étape 1) Taux'!$A$8,claimPeriods,0))&gt;17,INDEX(claimPeriodNo,MATCH('Étape 1) Taux'!$A$8,claimPeriods,0))&lt;20,revenueReduction&lt;0.1),0,IF(NOT(ISNUMBER(H1701)),0,IF(D1701="Oui",0,IF($B1701="Non - avec lien de dépendance",MIN(1129,H1701,$C1701),MIN(1129,H1701))))))</f>
        <v>Effectuez l’étape 1</v>
      </c>
      <c r="M1701" s="3" t="str">
        <f>IF(ISTEXT(CRHPrate),"Effectuez l’étape 1",IF(AND(INDEX(claimPeriodNo,MATCH('Étape 1) Taux'!$A$8,claimPeriods,0))&gt;17,INDEX(claimPeriodNo,MATCH('Étape 1) Taux'!$A$8,claimPeriods,0))&lt;20,revenueReduction&lt;0.1),0,IF(NOT(ISNUMBER(I1701)),0,IF(E1701="Oui",0,IF($B1701="Non - avec lien de dépendance",MIN(1129,I1701,$C1701),MIN(1129,I1701))))))</f>
        <v>Effectuez l’étape 1</v>
      </c>
      <c r="N1701" s="3" t="str">
        <f>IF(ISTEXT(CRHPrate),"Effectuez l’étape 1",IF(AND(INDEX(claimPeriodNo,MATCH('Étape 1) Taux'!$A$8,claimPeriods,0))&gt;17,INDEX(claimPeriodNo,MATCH('Étape 1) Taux'!$A$8,claimPeriods,0))&lt;20,revenueReduction&lt;0.1),0,IF(NOT(ISNUMBER(J1701)),0,IF(F1701="Oui",0,IF($B1701="Non - avec lien de dépendance",MIN(1129,J1701,$C1701),MIN(1129,J1701))))))</f>
        <v>Effectuez l’étape 1</v>
      </c>
      <c r="O1701" s="3" t="str">
        <f>IF(ISTEXT(CRHPrate),"Effectuez l’étape 1",IF(AND(INDEX(claimPeriodNo,MATCH('Étape 1) Taux'!$A$8,claimPeriods,0))&gt;17,INDEX(claimPeriodNo,MATCH('Étape 1) Taux'!$A$8,claimPeriods,0))&lt;20,revenueReduction&lt;0.1),0,IF(NOT(ISNUMBER(K1701)),0,IF(G1701="Oui",0,IF($B1701="Non - avec lien de dépendance",MIN(1129,K1701,$C1701),MIN(1129,K1701))))))</f>
        <v>Effectuez l’étape 1</v>
      </c>
      <c r="P1701" s="3">
        <f t="shared" si="26"/>
        <v>0</v>
      </c>
    </row>
    <row r="1702" spans="12:16" x14ac:dyDescent="0.3">
      <c r="L1702" s="3" t="str">
        <f>IF(ISTEXT(CRHPrate),"Effectuez l’étape 1",IF(AND(INDEX(claimPeriodNo,MATCH('Étape 1) Taux'!$A$8,claimPeriods,0))&gt;17,INDEX(claimPeriodNo,MATCH('Étape 1) Taux'!$A$8,claimPeriods,0))&lt;20,revenueReduction&lt;0.1),0,IF(NOT(ISNUMBER(H1702)),0,IF(D1702="Oui",0,IF($B1702="Non - avec lien de dépendance",MIN(1129,H1702,$C1702),MIN(1129,H1702))))))</f>
        <v>Effectuez l’étape 1</v>
      </c>
      <c r="M1702" s="3" t="str">
        <f>IF(ISTEXT(CRHPrate),"Effectuez l’étape 1",IF(AND(INDEX(claimPeriodNo,MATCH('Étape 1) Taux'!$A$8,claimPeriods,0))&gt;17,INDEX(claimPeriodNo,MATCH('Étape 1) Taux'!$A$8,claimPeriods,0))&lt;20,revenueReduction&lt;0.1),0,IF(NOT(ISNUMBER(I1702)),0,IF(E1702="Oui",0,IF($B1702="Non - avec lien de dépendance",MIN(1129,I1702,$C1702),MIN(1129,I1702))))))</f>
        <v>Effectuez l’étape 1</v>
      </c>
      <c r="N1702" s="3" t="str">
        <f>IF(ISTEXT(CRHPrate),"Effectuez l’étape 1",IF(AND(INDEX(claimPeriodNo,MATCH('Étape 1) Taux'!$A$8,claimPeriods,0))&gt;17,INDEX(claimPeriodNo,MATCH('Étape 1) Taux'!$A$8,claimPeriods,0))&lt;20,revenueReduction&lt;0.1),0,IF(NOT(ISNUMBER(J1702)),0,IF(F1702="Oui",0,IF($B1702="Non - avec lien de dépendance",MIN(1129,J1702,$C1702),MIN(1129,J1702))))))</f>
        <v>Effectuez l’étape 1</v>
      </c>
      <c r="O1702" s="3" t="str">
        <f>IF(ISTEXT(CRHPrate),"Effectuez l’étape 1",IF(AND(INDEX(claimPeriodNo,MATCH('Étape 1) Taux'!$A$8,claimPeriods,0))&gt;17,INDEX(claimPeriodNo,MATCH('Étape 1) Taux'!$A$8,claimPeriods,0))&lt;20,revenueReduction&lt;0.1),0,IF(NOT(ISNUMBER(K1702)),0,IF(G1702="Oui",0,IF($B1702="Non - avec lien de dépendance",MIN(1129,K1702,$C1702),MIN(1129,K1702))))))</f>
        <v>Effectuez l’étape 1</v>
      </c>
      <c r="P1702" s="3">
        <f t="shared" si="26"/>
        <v>0</v>
      </c>
    </row>
    <row r="1703" spans="12:16" x14ac:dyDescent="0.3">
      <c r="L1703" s="3" t="str">
        <f>IF(ISTEXT(CRHPrate),"Effectuez l’étape 1",IF(AND(INDEX(claimPeriodNo,MATCH('Étape 1) Taux'!$A$8,claimPeriods,0))&gt;17,INDEX(claimPeriodNo,MATCH('Étape 1) Taux'!$A$8,claimPeriods,0))&lt;20,revenueReduction&lt;0.1),0,IF(NOT(ISNUMBER(H1703)),0,IF(D1703="Oui",0,IF($B1703="Non - avec lien de dépendance",MIN(1129,H1703,$C1703),MIN(1129,H1703))))))</f>
        <v>Effectuez l’étape 1</v>
      </c>
      <c r="M1703" s="3" t="str">
        <f>IF(ISTEXT(CRHPrate),"Effectuez l’étape 1",IF(AND(INDEX(claimPeriodNo,MATCH('Étape 1) Taux'!$A$8,claimPeriods,0))&gt;17,INDEX(claimPeriodNo,MATCH('Étape 1) Taux'!$A$8,claimPeriods,0))&lt;20,revenueReduction&lt;0.1),0,IF(NOT(ISNUMBER(I1703)),0,IF(E1703="Oui",0,IF($B1703="Non - avec lien de dépendance",MIN(1129,I1703,$C1703),MIN(1129,I1703))))))</f>
        <v>Effectuez l’étape 1</v>
      </c>
      <c r="N1703" s="3" t="str">
        <f>IF(ISTEXT(CRHPrate),"Effectuez l’étape 1",IF(AND(INDEX(claimPeriodNo,MATCH('Étape 1) Taux'!$A$8,claimPeriods,0))&gt;17,INDEX(claimPeriodNo,MATCH('Étape 1) Taux'!$A$8,claimPeriods,0))&lt;20,revenueReduction&lt;0.1),0,IF(NOT(ISNUMBER(J1703)),0,IF(F1703="Oui",0,IF($B1703="Non - avec lien de dépendance",MIN(1129,J1703,$C1703),MIN(1129,J1703))))))</f>
        <v>Effectuez l’étape 1</v>
      </c>
      <c r="O1703" s="3" t="str">
        <f>IF(ISTEXT(CRHPrate),"Effectuez l’étape 1",IF(AND(INDEX(claimPeriodNo,MATCH('Étape 1) Taux'!$A$8,claimPeriods,0))&gt;17,INDEX(claimPeriodNo,MATCH('Étape 1) Taux'!$A$8,claimPeriods,0))&lt;20,revenueReduction&lt;0.1),0,IF(NOT(ISNUMBER(K1703)),0,IF(G1703="Oui",0,IF($B1703="Non - avec lien de dépendance",MIN(1129,K1703,$C1703),MIN(1129,K1703))))))</f>
        <v>Effectuez l’étape 1</v>
      </c>
      <c r="P1703" s="3">
        <f t="shared" si="26"/>
        <v>0</v>
      </c>
    </row>
    <row r="1704" spans="12:16" x14ac:dyDescent="0.3">
      <c r="L1704" s="3" t="str">
        <f>IF(ISTEXT(CRHPrate),"Effectuez l’étape 1",IF(AND(INDEX(claimPeriodNo,MATCH('Étape 1) Taux'!$A$8,claimPeriods,0))&gt;17,INDEX(claimPeriodNo,MATCH('Étape 1) Taux'!$A$8,claimPeriods,0))&lt;20,revenueReduction&lt;0.1),0,IF(NOT(ISNUMBER(H1704)),0,IF(D1704="Oui",0,IF($B1704="Non - avec lien de dépendance",MIN(1129,H1704,$C1704),MIN(1129,H1704))))))</f>
        <v>Effectuez l’étape 1</v>
      </c>
      <c r="M1704" s="3" t="str">
        <f>IF(ISTEXT(CRHPrate),"Effectuez l’étape 1",IF(AND(INDEX(claimPeriodNo,MATCH('Étape 1) Taux'!$A$8,claimPeriods,0))&gt;17,INDEX(claimPeriodNo,MATCH('Étape 1) Taux'!$A$8,claimPeriods,0))&lt;20,revenueReduction&lt;0.1),0,IF(NOT(ISNUMBER(I1704)),0,IF(E1704="Oui",0,IF($B1704="Non - avec lien de dépendance",MIN(1129,I1704,$C1704),MIN(1129,I1704))))))</f>
        <v>Effectuez l’étape 1</v>
      </c>
      <c r="N1704" s="3" t="str">
        <f>IF(ISTEXT(CRHPrate),"Effectuez l’étape 1",IF(AND(INDEX(claimPeriodNo,MATCH('Étape 1) Taux'!$A$8,claimPeriods,0))&gt;17,INDEX(claimPeriodNo,MATCH('Étape 1) Taux'!$A$8,claimPeriods,0))&lt;20,revenueReduction&lt;0.1),0,IF(NOT(ISNUMBER(J1704)),0,IF(F1704="Oui",0,IF($B1704="Non - avec lien de dépendance",MIN(1129,J1704,$C1704),MIN(1129,J1704))))))</f>
        <v>Effectuez l’étape 1</v>
      </c>
      <c r="O1704" s="3" t="str">
        <f>IF(ISTEXT(CRHPrate),"Effectuez l’étape 1",IF(AND(INDEX(claimPeriodNo,MATCH('Étape 1) Taux'!$A$8,claimPeriods,0))&gt;17,INDEX(claimPeriodNo,MATCH('Étape 1) Taux'!$A$8,claimPeriods,0))&lt;20,revenueReduction&lt;0.1),0,IF(NOT(ISNUMBER(K1704)),0,IF(G1704="Oui",0,IF($B1704="Non - avec lien de dépendance",MIN(1129,K1704,$C1704),MIN(1129,K1704))))))</f>
        <v>Effectuez l’étape 1</v>
      </c>
      <c r="P1704" s="3">
        <f t="shared" si="26"/>
        <v>0</v>
      </c>
    </row>
    <row r="1705" spans="12:16" x14ac:dyDescent="0.3">
      <c r="L1705" s="3" t="str">
        <f>IF(ISTEXT(CRHPrate),"Effectuez l’étape 1",IF(AND(INDEX(claimPeriodNo,MATCH('Étape 1) Taux'!$A$8,claimPeriods,0))&gt;17,INDEX(claimPeriodNo,MATCH('Étape 1) Taux'!$A$8,claimPeriods,0))&lt;20,revenueReduction&lt;0.1),0,IF(NOT(ISNUMBER(H1705)),0,IF(D1705="Oui",0,IF($B1705="Non - avec lien de dépendance",MIN(1129,H1705,$C1705),MIN(1129,H1705))))))</f>
        <v>Effectuez l’étape 1</v>
      </c>
      <c r="M1705" s="3" t="str">
        <f>IF(ISTEXT(CRHPrate),"Effectuez l’étape 1",IF(AND(INDEX(claimPeriodNo,MATCH('Étape 1) Taux'!$A$8,claimPeriods,0))&gt;17,INDEX(claimPeriodNo,MATCH('Étape 1) Taux'!$A$8,claimPeriods,0))&lt;20,revenueReduction&lt;0.1),0,IF(NOT(ISNUMBER(I1705)),0,IF(E1705="Oui",0,IF($B1705="Non - avec lien de dépendance",MIN(1129,I1705,$C1705),MIN(1129,I1705))))))</f>
        <v>Effectuez l’étape 1</v>
      </c>
      <c r="N1705" s="3" t="str">
        <f>IF(ISTEXT(CRHPrate),"Effectuez l’étape 1",IF(AND(INDEX(claimPeriodNo,MATCH('Étape 1) Taux'!$A$8,claimPeriods,0))&gt;17,INDEX(claimPeriodNo,MATCH('Étape 1) Taux'!$A$8,claimPeriods,0))&lt;20,revenueReduction&lt;0.1),0,IF(NOT(ISNUMBER(J1705)),0,IF(F1705="Oui",0,IF($B1705="Non - avec lien de dépendance",MIN(1129,J1705,$C1705),MIN(1129,J1705))))))</f>
        <v>Effectuez l’étape 1</v>
      </c>
      <c r="O1705" s="3" t="str">
        <f>IF(ISTEXT(CRHPrate),"Effectuez l’étape 1",IF(AND(INDEX(claimPeriodNo,MATCH('Étape 1) Taux'!$A$8,claimPeriods,0))&gt;17,INDEX(claimPeriodNo,MATCH('Étape 1) Taux'!$A$8,claimPeriods,0))&lt;20,revenueReduction&lt;0.1),0,IF(NOT(ISNUMBER(K1705)),0,IF(G1705="Oui",0,IF($B1705="Non - avec lien de dépendance",MIN(1129,K1705,$C1705),MIN(1129,K1705))))))</f>
        <v>Effectuez l’étape 1</v>
      </c>
      <c r="P1705" s="3">
        <f t="shared" si="26"/>
        <v>0</v>
      </c>
    </row>
    <row r="1706" spans="12:16" x14ac:dyDescent="0.3">
      <c r="L1706" s="3" t="str">
        <f>IF(ISTEXT(CRHPrate),"Effectuez l’étape 1",IF(AND(INDEX(claimPeriodNo,MATCH('Étape 1) Taux'!$A$8,claimPeriods,0))&gt;17,INDEX(claimPeriodNo,MATCH('Étape 1) Taux'!$A$8,claimPeriods,0))&lt;20,revenueReduction&lt;0.1),0,IF(NOT(ISNUMBER(H1706)),0,IF(D1706="Oui",0,IF($B1706="Non - avec lien de dépendance",MIN(1129,H1706,$C1706),MIN(1129,H1706))))))</f>
        <v>Effectuez l’étape 1</v>
      </c>
      <c r="M1706" s="3" t="str">
        <f>IF(ISTEXT(CRHPrate),"Effectuez l’étape 1",IF(AND(INDEX(claimPeriodNo,MATCH('Étape 1) Taux'!$A$8,claimPeriods,0))&gt;17,INDEX(claimPeriodNo,MATCH('Étape 1) Taux'!$A$8,claimPeriods,0))&lt;20,revenueReduction&lt;0.1),0,IF(NOT(ISNUMBER(I1706)),0,IF(E1706="Oui",0,IF($B1706="Non - avec lien de dépendance",MIN(1129,I1706,$C1706),MIN(1129,I1706))))))</f>
        <v>Effectuez l’étape 1</v>
      </c>
      <c r="N1706" s="3" t="str">
        <f>IF(ISTEXT(CRHPrate),"Effectuez l’étape 1",IF(AND(INDEX(claimPeriodNo,MATCH('Étape 1) Taux'!$A$8,claimPeriods,0))&gt;17,INDEX(claimPeriodNo,MATCH('Étape 1) Taux'!$A$8,claimPeriods,0))&lt;20,revenueReduction&lt;0.1),0,IF(NOT(ISNUMBER(J1706)),0,IF(F1706="Oui",0,IF($B1706="Non - avec lien de dépendance",MIN(1129,J1706,$C1706),MIN(1129,J1706))))))</f>
        <v>Effectuez l’étape 1</v>
      </c>
      <c r="O1706" s="3" t="str">
        <f>IF(ISTEXT(CRHPrate),"Effectuez l’étape 1",IF(AND(INDEX(claimPeriodNo,MATCH('Étape 1) Taux'!$A$8,claimPeriods,0))&gt;17,INDEX(claimPeriodNo,MATCH('Étape 1) Taux'!$A$8,claimPeriods,0))&lt;20,revenueReduction&lt;0.1),0,IF(NOT(ISNUMBER(K1706)),0,IF(G1706="Oui",0,IF($B1706="Non - avec lien de dépendance",MIN(1129,K1706,$C1706),MIN(1129,K1706))))))</f>
        <v>Effectuez l’étape 1</v>
      </c>
      <c r="P1706" s="3">
        <f t="shared" si="26"/>
        <v>0</v>
      </c>
    </row>
    <row r="1707" spans="12:16" x14ac:dyDescent="0.3">
      <c r="L1707" s="3" t="str">
        <f>IF(ISTEXT(CRHPrate),"Effectuez l’étape 1",IF(AND(INDEX(claimPeriodNo,MATCH('Étape 1) Taux'!$A$8,claimPeriods,0))&gt;17,INDEX(claimPeriodNo,MATCH('Étape 1) Taux'!$A$8,claimPeriods,0))&lt;20,revenueReduction&lt;0.1),0,IF(NOT(ISNUMBER(H1707)),0,IF(D1707="Oui",0,IF($B1707="Non - avec lien de dépendance",MIN(1129,H1707,$C1707),MIN(1129,H1707))))))</f>
        <v>Effectuez l’étape 1</v>
      </c>
      <c r="M1707" s="3" t="str">
        <f>IF(ISTEXT(CRHPrate),"Effectuez l’étape 1",IF(AND(INDEX(claimPeriodNo,MATCH('Étape 1) Taux'!$A$8,claimPeriods,0))&gt;17,INDEX(claimPeriodNo,MATCH('Étape 1) Taux'!$A$8,claimPeriods,0))&lt;20,revenueReduction&lt;0.1),0,IF(NOT(ISNUMBER(I1707)),0,IF(E1707="Oui",0,IF($B1707="Non - avec lien de dépendance",MIN(1129,I1707,$C1707),MIN(1129,I1707))))))</f>
        <v>Effectuez l’étape 1</v>
      </c>
      <c r="N1707" s="3" t="str">
        <f>IF(ISTEXT(CRHPrate),"Effectuez l’étape 1",IF(AND(INDEX(claimPeriodNo,MATCH('Étape 1) Taux'!$A$8,claimPeriods,0))&gt;17,INDEX(claimPeriodNo,MATCH('Étape 1) Taux'!$A$8,claimPeriods,0))&lt;20,revenueReduction&lt;0.1),0,IF(NOT(ISNUMBER(J1707)),0,IF(F1707="Oui",0,IF($B1707="Non - avec lien de dépendance",MIN(1129,J1707,$C1707),MIN(1129,J1707))))))</f>
        <v>Effectuez l’étape 1</v>
      </c>
      <c r="O1707" s="3" t="str">
        <f>IF(ISTEXT(CRHPrate),"Effectuez l’étape 1",IF(AND(INDEX(claimPeriodNo,MATCH('Étape 1) Taux'!$A$8,claimPeriods,0))&gt;17,INDEX(claimPeriodNo,MATCH('Étape 1) Taux'!$A$8,claimPeriods,0))&lt;20,revenueReduction&lt;0.1),0,IF(NOT(ISNUMBER(K1707)),0,IF(G1707="Oui",0,IF($B1707="Non - avec lien de dépendance",MIN(1129,K1707,$C1707),MIN(1129,K1707))))))</f>
        <v>Effectuez l’étape 1</v>
      </c>
      <c r="P1707" s="3">
        <f t="shared" si="26"/>
        <v>0</v>
      </c>
    </row>
    <row r="1708" spans="12:16" x14ac:dyDescent="0.3">
      <c r="L1708" s="3" t="str">
        <f>IF(ISTEXT(CRHPrate),"Effectuez l’étape 1",IF(AND(INDEX(claimPeriodNo,MATCH('Étape 1) Taux'!$A$8,claimPeriods,0))&gt;17,INDEX(claimPeriodNo,MATCH('Étape 1) Taux'!$A$8,claimPeriods,0))&lt;20,revenueReduction&lt;0.1),0,IF(NOT(ISNUMBER(H1708)),0,IF(D1708="Oui",0,IF($B1708="Non - avec lien de dépendance",MIN(1129,H1708,$C1708),MIN(1129,H1708))))))</f>
        <v>Effectuez l’étape 1</v>
      </c>
      <c r="M1708" s="3" t="str">
        <f>IF(ISTEXT(CRHPrate),"Effectuez l’étape 1",IF(AND(INDEX(claimPeriodNo,MATCH('Étape 1) Taux'!$A$8,claimPeriods,0))&gt;17,INDEX(claimPeriodNo,MATCH('Étape 1) Taux'!$A$8,claimPeriods,0))&lt;20,revenueReduction&lt;0.1),0,IF(NOT(ISNUMBER(I1708)),0,IF(E1708="Oui",0,IF($B1708="Non - avec lien de dépendance",MIN(1129,I1708,$C1708),MIN(1129,I1708))))))</f>
        <v>Effectuez l’étape 1</v>
      </c>
      <c r="N1708" s="3" t="str">
        <f>IF(ISTEXT(CRHPrate),"Effectuez l’étape 1",IF(AND(INDEX(claimPeriodNo,MATCH('Étape 1) Taux'!$A$8,claimPeriods,0))&gt;17,INDEX(claimPeriodNo,MATCH('Étape 1) Taux'!$A$8,claimPeriods,0))&lt;20,revenueReduction&lt;0.1),0,IF(NOT(ISNUMBER(J1708)),0,IF(F1708="Oui",0,IF($B1708="Non - avec lien de dépendance",MIN(1129,J1708,$C1708),MIN(1129,J1708))))))</f>
        <v>Effectuez l’étape 1</v>
      </c>
      <c r="O1708" s="3" t="str">
        <f>IF(ISTEXT(CRHPrate),"Effectuez l’étape 1",IF(AND(INDEX(claimPeriodNo,MATCH('Étape 1) Taux'!$A$8,claimPeriods,0))&gt;17,INDEX(claimPeriodNo,MATCH('Étape 1) Taux'!$A$8,claimPeriods,0))&lt;20,revenueReduction&lt;0.1),0,IF(NOT(ISNUMBER(K1708)),0,IF(G1708="Oui",0,IF($B1708="Non - avec lien de dépendance",MIN(1129,K1708,$C1708),MIN(1129,K1708))))))</f>
        <v>Effectuez l’étape 1</v>
      </c>
      <c r="P1708" s="3">
        <f t="shared" si="26"/>
        <v>0</v>
      </c>
    </row>
    <row r="1709" spans="12:16" x14ac:dyDescent="0.3">
      <c r="L1709" s="3" t="str">
        <f>IF(ISTEXT(CRHPrate),"Effectuez l’étape 1",IF(AND(INDEX(claimPeriodNo,MATCH('Étape 1) Taux'!$A$8,claimPeriods,0))&gt;17,INDEX(claimPeriodNo,MATCH('Étape 1) Taux'!$A$8,claimPeriods,0))&lt;20,revenueReduction&lt;0.1),0,IF(NOT(ISNUMBER(H1709)),0,IF(D1709="Oui",0,IF($B1709="Non - avec lien de dépendance",MIN(1129,H1709,$C1709),MIN(1129,H1709))))))</f>
        <v>Effectuez l’étape 1</v>
      </c>
      <c r="M1709" s="3" t="str">
        <f>IF(ISTEXT(CRHPrate),"Effectuez l’étape 1",IF(AND(INDEX(claimPeriodNo,MATCH('Étape 1) Taux'!$A$8,claimPeriods,0))&gt;17,INDEX(claimPeriodNo,MATCH('Étape 1) Taux'!$A$8,claimPeriods,0))&lt;20,revenueReduction&lt;0.1),0,IF(NOT(ISNUMBER(I1709)),0,IF(E1709="Oui",0,IF($B1709="Non - avec lien de dépendance",MIN(1129,I1709,$C1709),MIN(1129,I1709))))))</f>
        <v>Effectuez l’étape 1</v>
      </c>
      <c r="N1709" s="3" t="str">
        <f>IF(ISTEXT(CRHPrate),"Effectuez l’étape 1",IF(AND(INDEX(claimPeriodNo,MATCH('Étape 1) Taux'!$A$8,claimPeriods,0))&gt;17,INDEX(claimPeriodNo,MATCH('Étape 1) Taux'!$A$8,claimPeriods,0))&lt;20,revenueReduction&lt;0.1),0,IF(NOT(ISNUMBER(J1709)),0,IF(F1709="Oui",0,IF($B1709="Non - avec lien de dépendance",MIN(1129,J1709,$C1709),MIN(1129,J1709))))))</f>
        <v>Effectuez l’étape 1</v>
      </c>
      <c r="O1709" s="3" t="str">
        <f>IF(ISTEXT(CRHPrate),"Effectuez l’étape 1",IF(AND(INDEX(claimPeriodNo,MATCH('Étape 1) Taux'!$A$8,claimPeriods,0))&gt;17,INDEX(claimPeriodNo,MATCH('Étape 1) Taux'!$A$8,claimPeriods,0))&lt;20,revenueReduction&lt;0.1),0,IF(NOT(ISNUMBER(K1709)),0,IF(G1709="Oui",0,IF($B1709="Non - avec lien de dépendance",MIN(1129,K1709,$C1709),MIN(1129,K1709))))))</f>
        <v>Effectuez l’étape 1</v>
      </c>
      <c r="P1709" s="3">
        <f t="shared" si="26"/>
        <v>0</v>
      </c>
    </row>
    <row r="1710" spans="12:16" x14ac:dyDescent="0.3">
      <c r="L1710" s="3" t="str">
        <f>IF(ISTEXT(CRHPrate),"Effectuez l’étape 1",IF(AND(INDEX(claimPeriodNo,MATCH('Étape 1) Taux'!$A$8,claimPeriods,0))&gt;17,INDEX(claimPeriodNo,MATCH('Étape 1) Taux'!$A$8,claimPeriods,0))&lt;20,revenueReduction&lt;0.1),0,IF(NOT(ISNUMBER(H1710)),0,IF(D1710="Oui",0,IF($B1710="Non - avec lien de dépendance",MIN(1129,H1710,$C1710),MIN(1129,H1710))))))</f>
        <v>Effectuez l’étape 1</v>
      </c>
      <c r="M1710" s="3" t="str">
        <f>IF(ISTEXT(CRHPrate),"Effectuez l’étape 1",IF(AND(INDEX(claimPeriodNo,MATCH('Étape 1) Taux'!$A$8,claimPeriods,0))&gt;17,INDEX(claimPeriodNo,MATCH('Étape 1) Taux'!$A$8,claimPeriods,0))&lt;20,revenueReduction&lt;0.1),0,IF(NOT(ISNUMBER(I1710)),0,IF(E1710="Oui",0,IF($B1710="Non - avec lien de dépendance",MIN(1129,I1710,$C1710),MIN(1129,I1710))))))</f>
        <v>Effectuez l’étape 1</v>
      </c>
      <c r="N1710" s="3" t="str">
        <f>IF(ISTEXT(CRHPrate),"Effectuez l’étape 1",IF(AND(INDEX(claimPeriodNo,MATCH('Étape 1) Taux'!$A$8,claimPeriods,0))&gt;17,INDEX(claimPeriodNo,MATCH('Étape 1) Taux'!$A$8,claimPeriods,0))&lt;20,revenueReduction&lt;0.1),0,IF(NOT(ISNUMBER(J1710)),0,IF(F1710="Oui",0,IF($B1710="Non - avec lien de dépendance",MIN(1129,J1710,$C1710),MIN(1129,J1710))))))</f>
        <v>Effectuez l’étape 1</v>
      </c>
      <c r="O1710" s="3" t="str">
        <f>IF(ISTEXT(CRHPrate),"Effectuez l’étape 1",IF(AND(INDEX(claimPeriodNo,MATCH('Étape 1) Taux'!$A$8,claimPeriods,0))&gt;17,INDEX(claimPeriodNo,MATCH('Étape 1) Taux'!$A$8,claimPeriods,0))&lt;20,revenueReduction&lt;0.1),0,IF(NOT(ISNUMBER(K1710)),0,IF(G1710="Oui",0,IF($B1710="Non - avec lien de dépendance",MIN(1129,K1710,$C1710),MIN(1129,K1710))))))</f>
        <v>Effectuez l’étape 1</v>
      </c>
      <c r="P1710" s="3">
        <f t="shared" si="26"/>
        <v>0</v>
      </c>
    </row>
    <row r="1711" spans="12:16" x14ac:dyDescent="0.3">
      <c r="L1711" s="3" t="str">
        <f>IF(ISTEXT(CRHPrate),"Effectuez l’étape 1",IF(AND(INDEX(claimPeriodNo,MATCH('Étape 1) Taux'!$A$8,claimPeriods,0))&gt;17,INDEX(claimPeriodNo,MATCH('Étape 1) Taux'!$A$8,claimPeriods,0))&lt;20,revenueReduction&lt;0.1),0,IF(NOT(ISNUMBER(H1711)),0,IF(D1711="Oui",0,IF($B1711="Non - avec lien de dépendance",MIN(1129,H1711,$C1711),MIN(1129,H1711))))))</f>
        <v>Effectuez l’étape 1</v>
      </c>
      <c r="M1711" s="3" t="str">
        <f>IF(ISTEXT(CRHPrate),"Effectuez l’étape 1",IF(AND(INDEX(claimPeriodNo,MATCH('Étape 1) Taux'!$A$8,claimPeriods,0))&gt;17,INDEX(claimPeriodNo,MATCH('Étape 1) Taux'!$A$8,claimPeriods,0))&lt;20,revenueReduction&lt;0.1),0,IF(NOT(ISNUMBER(I1711)),0,IF(E1711="Oui",0,IF($B1711="Non - avec lien de dépendance",MIN(1129,I1711,$C1711),MIN(1129,I1711))))))</f>
        <v>Effectuez l’étape 1</v>
      </c>
      <c r="N1711" s="3" t="str">
        <f>IF(ISTEXT(CRHPrate),"Effectuez l’étape 1",IF(AND(INDEX(claimPeriodNo,MATCH('Étape 1) Taux'!$A$8,claimPeriods,0))&gt;17,INDEX(claimPeriodNo,MATCH('Étape 1) Taux'!$A$8,claimPeriods,0))&lt;20,revenueReduction&lt;0.1),0,IF(NOT(ISNUMBER(J1711)),0,IF(F1711="Oui",0,IF($B1711="Non - avec lien de dépendance",MIN(1129,J1711,$C1711),MIN(1129,J1711))))))</f>
        <v>Effectuez l’étape 1</v>
      </c>
      <c r="O1711" s="3" t="str">
        <f>IF(ISTEXT(CRHPrate),"Effectuez l’étape 1",IF(AND(INDEX(claimPeriodNo,MATCH('Étape 1) Taux'!$A$8,claimPeriods,0))&gt;17,INDEX(claimPeriodNo,MATCH('Étape 1) Taux'!$A$8,claimPeriods,0))&lt;20,revenueReduction&lt;0.1),0,IF(NOT(ISNUMBER(K1711)),0,IF(G1711="Oui",0,IF($B1711="Non - avec lien de dépendance",MIN(1129,K1711,$C1711),MIN(1129,K1711))))))</f>
        <v>Effectuez l’étape 1</v>
      </c>
      <c r="P1711" s="3">
        <f t="shared" si="26"/>
        <v>0</v>
      </c>
    </row>
    <row r="1712" spans="12:16" x14ac:dyDescent="0.3">
      <c r="L1712" s="3" t="str">
        <f>IF(ISTEXT(CRHPrate),"Effectuez l’étape 1",IF(AND(INDEX(claimPeriodNo,MATCH('Étape 1) Taux'!$A$8,claimPeriods,0))&gt;17,INDEX(claimPeriodNo,MATCH('Étape 1) Taux'!$A$8,claimPeriods,0))&lt;20,revenueReduction&lt;0.1),0,IF(NOT(ISNUMBER(H1712)),0,IF(D1712="Oui",0,IF($B1712="Non - avec lien de dépendance",MIN(1129,H1712,$C1712),MIN(1129,H1712))))))</f>
        <v>Effectuez l’étape 1</v>
      </c>
      <c r="M1712" s="3" t="str">
        <f>IF(ISTEXT(CRHPrate),"Effectuez l’étape 1",IF(AND(INDEX(claimPeriodNo,MATCH('Étape 1) Taux'!$A$8,claimPeriods,0))&gt;17,INDEX(claimPeriodNo,MATCH('Étape 1) Taux'!$A$8,claimPeriods,0))&lt;20,revenueReduction&lt;0.1),0,IF(NOT(ISNUMBER(I1712)),0,IF(E1712="Oui",0,IF($B1712="Non - avec lien de dépendance",MIN(1129,I1712,$C1712),MIN(1129,I1712))))))</f>
        <v>Effectuez l’étape 1</v>
      </c>
      <c r="N1712" s="3" t="str">
        <f>IF(ISTEXT(CRHPrate),"Effectuez l’étape 1",IF(AND(INDEX(claimPeriodNo,MATCH('Étape 1) Taux'!$A$8,claimPeriods,0))&gt;17,INDEX(claimPeriodNo,MATCH('Étape 1) Taux'!$A$8,claimPeriods,0))&lt;20,revenueReduction&lt;0.1),0,IF(NOT(ISNUMBER(J1712)),0,IF(F1712="Oui",0,IF($B1712="Non - avec lien de dépendance",MIN(1129,J1712,$C1712),MIN(1129,J1712))))))</f>
        <v>Effectuez l’étape 1</v>
      </c>
      <c r="O1712" s="3" t="str">
        <f>IF(ISTEXT(CRHPrate),"Effectuez l’étape 1",IF(AND(INDEX(claimPeriodNo,MATCH('Étape 1) Taux'!$A$8,claimPeriods,0))&gt;17,INDEX(claimPeriodNo,MATCH('Étape 1) Taux'!$A$8,claimPeriods,0))&lt;20,revenueReduction&lt;0.1),0,IF(NOT(ISNUMBER(K1712)),0,IF(G1712="Oui",0,IF($B1712="Non - avec lien de dépendance",MIN(1129,K1712,$C1712),MIN(1129,K1712))))))</f>
        <v>Effectuez l’étape 1</v>
      </c>
      <c r="P1712" s="3">
        <f t="shared" si="26"/>
        <v>0</v>
      </c>
    </row>
    <row r="1713" spans="12:16" x14ac:dyDescent="0.3">
      <c r="L1713" s="3" t="str">
        <f>IF(ISTEXT(CRHPrate),"Effectuez l’étape 1",IF(AND(INDEX(claimPeriodNo,MATCH('Étape 1) Taux'!$A$8,claimPeriods,0))&gt;17,INDEX(claimPeriodNo,MATCH('Étape 1) Taux'!$A$8,claimPeriods,0))&lt;20,revenueReduction&lt;0.1),0,IF(NOT(ISNUMBER(H1713)),0,IF(D1713="Oui",0,IF($B1713="Non - avec lien de dépendance",MIN(1129,H1713,$C1713),MIN(1129,H1713))))))</f>
        <v>Effectuez l’étape 1</v>
      </c>
      <c r="M1713" s="3" t="str">
        <f>IF(ISTEXT(CRHPrate),"Effectuez l’étape 1",IF(AND(INDEX(claimPeriodNo,MATCH('Étape 1) Taux'!$A$8,claimPeriods,0))&gt;17,INDEX(claimPeriodNo,MATCH('Étape 1) Taux'!$A$8,claimPeriods,0))&lt;20,revenueReduction&lt;0.1),0,IF(NOT(ISNUMBER(I1713)),0,IF(E1713="Oui",0,IF($B1713="Non - avec lien de dépendance",MIN(1129,I1713,$C1713),MIN(1129,I1713))))))</f>
        <v>Effectuez l’étape 1</v>
      </c>
      <c r="N1713" s="3" t="str">
        <f>IF(ISTEXT(CRHPrate),"Effectuez l’étape 1",IF(AND(INDEX(claimPeriodNo,MATCH('Étape 1) Taux'!$A$8,claimPeriods,0))&gt;17,INDEX(claimPeriodNo,MATCH('Étape 1) Taux'!$A$8,claimPeriods,0))&lt;20,revenueReduction&lt;0.1),0,IF(NOT(ISNUMBER(J1713)),0,IF(F1713="Oui",0,IF($B1713="Non - avec lien de dépendance",MIN(1129,J1713,$C1713),MIN(1129,J1713))))))</f>
        <v>Effectuez l’étape 1</v>
      </c>
      <c r="O1713" s="3" t="str">
        <f>IF(ISTEXT(CRHPrate),"Effectuez l’étape 1",IF(AND(INDEX(claimPeriodNo,MATCH('Étape 1) Taux'!$A$8,claimPeriods,0))&gt;17,INDEX(claimPeriodNo,MATCH('Étape 1) Taux'!$A$8,claimPeriods,0))&lt;20,revenueReduction&lt;0.1),0,IF(NOT(ISNUMBER(K1713)),0,IF(G1713="Oui",0,IF($B1713="Non - avec lien de dépendance",MIN(1129,K1713,$C1713),MIN(1129,K1713))))))</f>
        <v>Effectuez l’étape 1</v>
      </c>
      <c r="P1713" s="3">
        <f t="shared" si="26"/>
        <v>0</v>
      </c>
    </row>
    <row r="1714" spans="12:16" x14ac:dyDescent="0.3">
      <c r="L1714" s="3" t="str">
        <f>IF(ISTEXT(CRHPrate),"Effectuez l’étape 1",IF(AND(INDEX(claimPeriodNo,MATCH('Étape 1) Taux'!$A$8,claimPeriods,0))&gt;17,INDEX(claimPeriodNo,MATCH('Étape 1) Taux'!$A$8,claimPeriods,0))&lt;20,revenueReduction&lt;0.1),0,IF(NOT(ISNUMBER(H1714)),0,IF(D1714="Oui",0,IF($B1714="Non - avec lien de dépendance",MIN(1129,H1714,$C1714),MIN(1129,H1714))))))</f>
        <v>Effectuez l’étape 1</v>
      </c>
      <c r="M1714" s="3" t="str">
        <f>IF(ISTEXT(CRHPrate),"Effectuez l’étape 1",IF(AND(INDEX(claimPeriodNo,MATCH('Étape 1) Taux'!$A$8,claimPeriods,0))&gt;17,INDEX(claimPeriodNo,MATCH('Étape 1) Taux'!$A$8,claimPeriods,0))&lt;20,revenueReduction&lt;0.1),0,IF(NOT(ISNUMBER(I1714)),0,IF(E1714="Oui",0,IF($B1714="Non - avec lien de dépendance",MIN(1129,I1714,$C1714),MIN(1129,I1714))))))</f>
        <v>Effectuez l’étape 1</v>
      </c>
      <c r="N1714" s="3" t="str">
        <f>IF(ISTEXT(CRHPrate),"Effectuez l’étape 1",IF(AND(INDEX(claimPeriodNo,MATCH('Étape 1) Taux'!$A$8,claimPeriods,0))&gt;17,INDEX(claimPeriodNo,MATCH('Étape 1) Taux'!$A$8,claimPeriods,0))&lt;20,revenueReduction&lt;0.1),0,IF(NOT(ISNUMBER(J1714)),0,IF(F1714="Oui",0,IF($B1714="Non - avec lien de dépendance",MIN(1129,J1714,$C1714),MIN(1129,J1714))))))</f>
        <v>Effectuez l’étape 1</v>
      </c>
      <c r="O1714" s="3" t="str">
        <f>IF(ISTEXT(CRHPrate),"Effectuez l’étape 1",IF(AND(INDEX(claimPeriodNo,MATCH('Étape 1) Taux'!$A$8,claimPeriods,0))&gt;17,INDEX(claimPeriodNo,MATCH('Étape 1) Taux'!$A$8,claimPeriods,0))&lt;20,revenueReduction&lt;0.1),0,IF(NOT(ISNUMBER(K1714)),0,IF(G1714="Oui",0,IF($B1714="Non - avec lien de dépendance",MIN(1129,K1714,$C1714),MIN(1129,K1714))))))</f>
        <v>Effectuez l’étape 1</v>
      </c>
      <c r="P1714" s="3">
        <f t="shared" si="26"/>
        <v>0</v>
      </c>
    </row>
    <row r="1715" spans="12:16" x14ac:dyDescent="0.3">
      <c r="L1715" s="3" t="str">
        <f>IF(ISTEXT(CRHPrate),"Effectuez l’étape 1",IF(AND(INDEX(claimPeriodNo,MATCH('Étape 1) Taux'!$A$8,claimPeriods,0))&gt;17,INDEX(claimPeriodNo,MATCH('Étape 1) Taux'!$A$8,claimPeriods,0))&lt;20,revenueReduction&lt;0.1),0,IF(NOT(ISNUMBER(H1715)),0,IF(D1715="Oui",0,IF($B1715="Non - avec lien de dépendance",MIN(1129,H1715,$C1715),MIN(1129,H1715))))))</f>
        <v>Effectuez l’étape 1</v>
      </c>
      <c r="M1715" s="3" t="str">
        <f>IF(ISTEXT(CRHPrate),"Effectuez l’étape 1",IF(AND(INDEX(claimPeriodNo,MATCH('Étape 1) Taux'!$A$8,claimPeriods,0))&gt;17,INDEX(claimPeriodNo,MATCH('Étape 1) Taux'!$A$8,claimPeriods,0))&lt;20,revenueReduction&lt;0.1),0,IF(NOT(ISNUMBER(I1715)),0,IF(E1715="Oui",0,IF($B1715="Non - avec lien de dépendance",MIN(1129,I1715,$C1715),MIN(1129,I1715))))))</f>
        <v>Effectuez l’étape 1</v>
      </c>
      <c r="N1715" s="3" t="str">
        <f>IF(ISTEXT(CRHPrate),"Effectuez l’étape 1",IF(AND(INDEX(claimPeriodNo,MATCH('Étape 1) Taux'!$A$8,claimPeriods,0))&gt;17,INDEX(claimPeriodNo,MATCH('Étape 1) Taux'!$A$8,claimPeriods,0))&lt;20,revenueReduction&lt;0.1),0,IF(NOT(ISNUMBER(J1715)),0,IF(F1715="Oui",0,IF($B1715="Non - avec lien de dépendance",MIN(1129,J1715,$C1715),MIN(1129,J1715))))))</f>
        <v>Effectuez l’étape 1</v>
      </c>
      <c r="O1715" s="3" t="str">
        <f>IF(ISTEXT(CRHPrate),"Effectuez l’étape 1",IF(AND(INDEX(claimPeriodNo,MATCH('Étape 1) Taux'!$A$8,claimPeriods,0))&gt;17,INDEX(claimPeriodNo,MATCH('Étape 1) Taux'!$A$8,claimPeriods,0))&lt;20,revenueReduction&lt;0.1),0,IF(NOT(ISNUMBER(K1715)),0,IF(G1715="Oui",0,IF($B1715="Non - avec lien de dépendance",MIN(1129,K1715,$C1715),MIN(1129,K1715))))))</f>
        <v>Effectuez l’étape 1</v>
      </c>
      <c r="P1715" s="3">
        <f t="shared" si="26"/>
        <v>0</v>
      </c>
    </row>
    <row r="1716" spans="12:16" x14ac:dyDescent="0.3">
      <c r="L1716" s="3" t="str">
        <f>IF(ISTEXT(CRHPrate),"Effectuez l’étape 1",IF(AND(INDEX(claimPeriodNo,MATCH('Étape 1) Taux'!$A$8,claimPeriods,0))&gt;17,INDEX(claimPeriodNo,MATCH('Étape 1) Taux'!$A$8,claimPeriods,0))&lt;20,revenueReduction&lt;0.1),0,IF(NOT(ISNUMBER(H1716)),0,IF(D1716="Oui",0,IF($B1716="Non - avec lien de dépendance",MIN(1129,H1716,$C1716),MIN(1129,H1716))))))</f>
        <v>Effectuez l’étape 1</v>
      </c>
      <c r="M1716" s="3" t="str">
        <f>IF(ISTEXT(CRHPrate),"Effectuez l’étape 1",IF(AND(INDEX(claimPeriodNo,MATCH('Étape 1) Taux'!$A$8,claimPeriods,0))&gt;17,INDEX(claimPeriodNo,MATCH('Étape 1) Taux'!$A$8,claimPeriods,0))&lt;20,revenueReduction&lt;0.1),0,IF(NOT(ISNUMBER(I1716)),0,IF(E1716="Oui",0,IF($B1716="Non - avec lien de dépendance",MIN(1129,I1716,$C1716),MIN(1129,I1716))))))</f>
        <v>Effectuez l’étape 1</v>
      </c>
      <c r="N1716" s="3" t="str">
        <f>IF(ISTEXT(CRHPrate),"Effectuez l’étape 1",IF(AND(INDEX(claimPeriodNo,MATCH('Étape 1) Taux'!$A$8,claimPeriods,0))&gt;17,INDEX(claimPeriodNo,MATCH('Étape 1) Taux'!$A$8,claimPeriods,0))&lt;20,revenueReduction&lt;0.1),0,IF(NOT(ISNUMBER(J1716)),0,IF(F1716="Oui",0,IF($B1716="Non - avec lien de dépendance",MIN(1129,J1716,$C1716),MIN(1129,J1716))))))</f>
        <v>Effectuez l’étape 1</v>
      </c>
      <c r="O1716" s="3" t="str">
        <f>IF(ISTEXT(CRHPrate),"Effectuez l’étape 1",IF(AND(INDEX(claimPeriodNo,MATCH('Étape 1) Taux'!$A$8,claimPeriods,0))&gt;17,INDEX(claimPeriodNo,MATCH('Étape 1) Taux'!$A$8,claimPeriods,0))&lt;20,revenueReduction&lt;0.1),0,IF(NOT(ISNUMBER(K1716)),0,IF(G1716="Oui",0,IF($B1716="Non - avec lien de dépendance",MIN(1129,K1716,$C1716),MIN(1129,K1716))))))</f>
        <v>Effectuez l’étape 1</v>
      </c>
      <c r="P1716" s="3">
        <f t="shared" si="26"/>
        <v>0</v>
      </c>
    </row>
    <row r="1717" spans="12:16" x14ac:dyDescent="0.3">
      <c r="L1717" s="3" t="str">
        <f>IF(ISTEXT(CRHPrate),"Effectuez l’étape 1",IF(AND(INDEX(claimPeriodNo,MATCH('Étape 1) Taux'!$A$8,claimPeriods,0))&gt;17,INDEX(claimPeriodNo,MATCH('Étape 1) Taux'!$A$8,claimPeriods,0))&lt;20,revenueReduction&lt;0.1),0,IF(NOT(ISNUMBER(H1717)),0,IF(D1717="Oui",0,IF($B1717="Non - avec lien de dépendance",MIN(1129,H1717,$C1717),MIN(1129,H1717))))))</f>
        <v>Effectuez l’étape 1</v>
      </c>
      <c r="M1717" s="3" t="str">
        <f>IF(ISTEXT(CRHPrate),"Effectuez l’étape 1",IF(AND(INDEX(claimPeriodNo,MATCH('Étape 1) Taux'!$A$8,claimPeriods,0))&gt;17,INDEX(claimPeriodNo,MATCH('Étape 1) Taux'!$A$8,claimPeriods,0))&lt;20,revenueReduction&lt;0.1),0,IF(NOT(ISNUMBER(I1717)),0,IF(E1717="Oui",0,IF($B1717="Non - avec lien de dépendance",MIN(1129,I1717,$C1717),MIN(1129,I1717))))))</f>
        <v>Effectuez l’étape 1</v>
      </c>
      <c r="N1717" s="3" t="str">
        <f>IF(ISTEXT(CRHPrate),"Effectuez l’étape 1",IF(AND(INDEX(claimPeriodNo,MATCH('Étape 1) Taux'!$A$8,claimPeriods,0))&gt;17,INDEX(claimPeriodNo,MATCH('Étape 1) Taux'!$A$8,claimPeriods,0))&lt;20,revenueReduction&lt;0.1),0,IF(NOT(ISNUMBER(J1717)),0,IF(F1717="Oui",0,IF($B1717="Non - avec lien de dépendance",MIN(1129,J1717,$C1717),MIN(1129,J1717))))))</f>
        <v>Effectuez l’étape 1</v>
      </c>
      <c r="O1717" s="3" t="str">
        <f>IF(ISTEXT(CRHPrate),"Effectuez l’étape 1",IF(AND(INDEX(claimPeriodNo,MATCH('Étape 1) Taux'!$A$8,claimPeriods,0))&gt;17,INDEX(claimPeriodNo,MATCH('Étape 1) Taux'!$A$8,claimPeriods,0))&lt;20,revenueReduction&lt;0.1),0,IF(NOT(ISNUMBER(K1717)),0,IF(G1717="Oui",0,IF($B1717="Non - avec lien de dépendance",MIN(1129,K1717,$C1717),MIN(1129,K1717))))))</f>
        <v>Effectuez l’étape 1</v>
      </c>
      <c r="P1717" s="3">
        <f t="shared" si="26"/>
        <v>0</v>
      </c>
    </row>
    <row r="1718" spans="12:16" x14ac:dyDescent="0.3">
      <c r="L1718" s="3" t="str">
        <f>IF(ISTEXT(CRHPrate),"Effectuez l’étape 1",IF(AND(INDEX(claimPeriodNo,MATCH('Étape 1) Taux'!$A$8,claimPeriods,0))&gt;17,INDEX(claimPeriodNo,MATCH('Étape 1) Taux'!$A$8,claimPeriods,0))&lt;20,revenueReduction&lt;0.1),0,IF(NOT(ISNUMBER(H1718)),0,IF(D1718="Oui",0,IF($B1718="Non - avec lien de dépendance",MIN(1129,H1718,$C1718),MIN(1129,H1718))))))</f>
        <v>Effectuez l’étape 1</v>
      </c>
      <c r="M1718" s="3" t="str">
        <f>IF(ISTEXT(CRHPrate),"Effectuez l’étape 1",IF(AND(INDEX(claimPeriodNo,MATCH('Étape 1) Taux'!$A$8,claimPeriods,0))&gt;17,INDEX(claimPeriodNo,MATCH('Étape 1) Taux'!$A$8,claimPeriods,0))&lt;20,revenueReduction&lt;0.1),0,IF(NOT(ISNUMBER(I1718)),0,IF(E1718="Oui",0,IF($B1718="Non - avec lien de dépendance",MIN(1129,I1718,$C1718),MIN(1129,I1718))))))</f>
        <v>Effectuez l’étape 1</v>
      </c>
      <c r="N1718" s="3" t="str">
        <f>IF(ISTEXT(CRHPrate),"Effectuez l’étape 1",IF(AND(INDEX(claimPeriodNo,MATCH('Étape 1) Taux'!$A$8,claimPeriods,0))&gt;17,INDEX(claimPeriodNo,MATCH('Étape 1) Taux'!$A$8,claimPeriods,0))&lt;20,revenueReduction&lt;0.1),0,IF(NOT(ISNUMBER(J1718)),0,IF(F1718="Oui",0,IF($B1718="Non - avec lien de dépendance",MIN(1129,J1718,$C1718),MIN(1129,J1718))))))</f>
        <v>Effectuez l’étape 1</v>
      </c>
      <c r="O1718" s="3" t="str">
        <f>IF(ISTEXT(CRHPrate),"Effectuez l’étape 1",IF(AND(INDEX(claimPeriodNo,MATCH('Étape 1) Taux'!$A$8,claimPeriods,0))&gt;17,INDEX(claimPeriodNo,MATCH('Étape 1) Taux'!$A$8,claimPeriods,0))&lt;20,revenueReduction&lt;0.1),0,IF(NOT(ISNUMBER(K1718)),0,IF(G1718="Oui",0,IF($B1718="Non - avec lien de dépendance",MIN(1129,K1718,$C1718),MIN(1129,K1718))))))</f>
        <v>Effectuez l’étape 1</v>
      </c>
      <c r="P1718" s="3">
        <f t="shared" si="26"/>
        <v>0</v>
      </c>
    </row>
    <row r="1719" spans="12:16" x14ac:dyDescent="0.3">
      <c r="L1719" s="3" t="str">
        <f>IF(ISTEXT(CRHPrate),"Effectuez l’étape 1",IF(AND(INDEX(claimPeriodNo,MATCH('Étape 1) Taux'!$A$8,claimPeriods,0))&gt;17,INDEX(claimPeriodNo,MATCH('Étape 1) Taux'!$A$8,claimPeriods,0))&lt;20,revenueReduction&lt;0.1),0,IF(NOT(ISNUMBER(H1719)),0,IF(D1719="Oui",0,IF($B1719="Non - avec lien de dépendance",MIN(1129,H1719,$C1719),MIN(1129,H1719))))))</f>
        <v>Effectuez l’étape 1</v>
      </c>
      <c r="M1719" s="3" t="str">
        <f>IF(ISTEXT(CRHPrate),"Effectuez l’étape 1",IF(AND(INDEX(claimPeriodNo,MATCH('Étape 1) Taux'!$A$8,claimPeriods,0))&gt;17,INDEX(claimPeriodNo,MATCH('Étape 1) Taux'!$A$8,claimPeriods,0))&lt;20,revenueReduction&lt;0.1),0,IF(NOT(ISNUMBER(I1719)),0,IF(E1719="Oui",0,IF($B1719="Non - avec lien de dépendance",MIN(1129,I1719,$C1719),MIN(1129,I1719))))))</f>
        <v>Effectuez l’étape 1</v>
      </c>
      <c r="N1719" s="3" t="str">
        <f>IF(ISTEXT(CRHPrate),"Effectuez l’étape 1",IF(AND(INDEX(claimPeriodNo,MATCH('Étape 1) Taux'!$A$8,claimPeriods,0))&gt;17,INDEX(claimPeriodNo,MATCH('Étape 1) Taux'!$A$8,claimPeriods,0))&lt;20,revenueReduction&lt;0.1),0,IF(NOT(ISNUMBER(J1719)),0,IF(F1719="Oui",0,IF($B1719="Non - avec lien de dépendance",MIN(1129,J1719,$C1719),MIN(1129,J1719))))))</f>
        <v>Effectuez l’étape 1</v>
      </c>
      <c r="O1719" s="3" t="str">
        <f>IF(ISTEXT(CRHPrate),"Effectuez l’étape 1",IF(AND(INDEX(claimPeriodNo,MATCH('Étape 1) Taux'!$A$8,claimPeriods,0))&gt;17,INDEX(claimPeriodNo,MATCH('Étape 1) Taux'!$A$8,claimPeriods,0))&lt;20,revenueReduction&lt;0.1),0,IF(NOT(ISNUMBER(K1719)),0,IF(G1719="Oui",0,IF($B1719="Non - avec lien de dépendance",MIN(1129,K1719,$C1719),MIN(1129,K1719))))))</f>
        <v>Effectuez l’étape 1</v>
      </c>
      <c r="P1719" s="3">
        <f t="shared" si="26"/>
        <v>0</v>
      </c>
    </row>
    <row r="1720" spans="12:16" x14ac:dyDescent="0.3">
      <c r="L1720" s="3" t="str">
        <f>IF(ISTEXT(CRHPrate),"Effectuez l’étape 1",IF(AND(INDEX(claimPeriodNo,MATCH('Étape 1) Taux'!$A$8,claimPeriods,0))&gt;17,INDEX(claimPeriodNo,MATCH('Étape 1) Taux'!$A$8,claimPeriods,0))&lt;20,revenueReduction&lt;0.1),0,IF(NOT(ISNUMBER(H1720)),0,IF(D1720="Oui",0,IF($B1720="Non - avec lien de dépendance",MIN(1129,H1720,$C1720),MIN(1129,H1720))))))</f>
        <v>Effectuez l’étape 1</v>
      </c>
      <c r="M1720" s="3" t="str">
        <f>IF(ISTEXT(CRHPrate),"Effectuez l’étape 1",IF(AND(INDEX(claimPeriodNo,MATCH('Étape 1) Taux'!$A$8,claimPeriods,0))&gt;17,INDEX(claimPeriodNo,MATCH('Étape 1) Taux'!$A$8,claimPeriods,0))&lt;20,revenueReduction&lt;0.1),0,IF(NOT(ISNUMBER(I1720)),0,IF(E1720="Oui",0,IF($B1720="Non - avec lien de dépendance",MIN(1129,I1720,$C1720),MIN(1129,I1720))))))</f>
        <v>Effectuez l’étape 1</v>
      </c>
      <c r="N1720" s="3" t="str">
        <f>IF(ISTEXT(CRHPrate),"Effectuez l’étape 1",IF(AND(INDEX(claimPeriodNo,MATCH('Étape 1) Taux'!$A$8,claimPeriods,0))&gt;17,INDEX(claimPeriodNo,MATCH('Étape 1) Taux'!$A$8,claimPeriods,0))&lt;20,revenueReduction&lt;0.1),0,IF(NOT(ISNUMBER(J1720)),0,IF(F1720="Oui",0,IF($B1720="Non - avec lien de dépendance",MIN(1129,J1720,$C1720),MIN(1129,J1720))))))</f>
        <v>Effectuez l’étape 1</v>
      </c>
      <c r="O1720" s="3" t="str">
        <f>IF(ISTEXT(CRHPrate),"Effectuez l’étape 1",IF(AND(INDEX(claimPeriodNo,MATCH('Étape 1) Taux'!$A$8,claimPeriods,0))&gt;17,INDEX(claimPeriodNo,MATCH('Étape 1) Taux'!$A$8,claimPeriods,0))&lt;20,revenueReduction&lt;0.1),0,IF(NOT(ISNUMBER(K1720)),0,IF(G1720="Oui",0,IF($B1720="Non - avec lien de dépendance",MIN(1129,K1720,$C1720),MIN(1129,K1720))))))</f>
        <v>Effectuez l’étape 1</v>
      </c>
      <c r="P1720" s="3">
        <f t="shared" si="26"/>
        <v>0</v>
      </c>
    </row>
    <row r="1721" spans="12:16" x14ac:dyDescent="0.3">
      <c r="L1721" s="3" t="str">
        <f>IF(ISTEXT(CRHPrate),"Effectuez l’étape 1",IF(AND(INDEX(claimPeriodNo,MATCH('Étape 1) Taux'!$A$8,claimPeriods,0))&gt;17,INDEX(claimPeriodNo,MATCH('Étape 1) Taux'!$A$8,claimPeriods,0))&lt;20,revenueReduction&lt;0.1),0,IF(NOT(ISNUMBER(H1721)),0,IF(D1721="Oui",0,IF($B1721="Non - avec lien de dépendance",MIN(1129,H1721,$C1721),MIN(1129,H1721))))))</f>
        <v>Effectuez l’étape 1</v>
      </c>
      <c r="M1721" s="3" t="str">
        <f>IF(ISTEXT(CRHPrate),"Effectuez l’étape 1",IF(AND(INDEX(claimPeriodNo,MATCH('Étape 1) Taux'!$A$8,claimPeriods,0))&gt;17,INDEX(claimPeriodNo,MATCH('Étape 1) Taux'!$A$8,claimPeriods,0))&lt;20,revenueReduction&lt;0.1),0,IF(NOT(ISNUMBER(I1721)),0,IF(E1721="Oui",0,IF($B1721="Non - avec lien de dépendance",MIN(1129,I1721,$C1721),MIN(1129,I1721))))))</f>
        <v>Effectuez l’étape 1</v>
      </c>
      <c r="N1721" s="3" t="str">
        <f>IF(ISTEXT(CRHPrate),"Effectuez l’étape 1",IF(AND(INDEX(claimPeriodNo,MATCH('Étape 1) Taux'!$A$8,claimPeriods,0))&gt;17,INDEX(claimPeriodNo,MATCH('Étape 1) Taux'!$A$8,claimPeriods,0))&lt;20,revenueReduction&lt;0.1),0,IF(NOT(ISNUMBER(J1721)),0,IF(F1721="Oui",0,IF($B1721="Non - avec lien de dépendance",MIN(1129,J1721,$C1721),MIN(1129,J1721))))))</f>
        <v>Effectuez l’étape 1</v>
      </c>
      <c r="O1721" s="3" t="str">
        <f>IF(ISTEXT(CRHPrate),"Effectuez l’étape 1",IF(AND(INDEX(claimPeriodNo,MATCH('Étape 1) Taux'!$A$8,claimPeriods,0))&gt;17,INDEX(claimPeriodNo,MATCH('Étape 1) Taux'!$A$8,claimPeriods,0))&lt;20,revenueReduction&lt;0.1),0,IF(NOT(ISNUMBER(K1721)),0,IF(G1721="Oui",0,IF($B1721="Non - avec lien de dépendance",MIN(1129,K1721,$C1721),MIN(1129,K1721))))))</f>
        <v>Effectuez l’étape 1</v>
      </c>
      <c r="P1721" s="3">
        <f t="shared" si="26"/>
        <v>0</v>
      </c>
    </row>
    <row r="1722" spans="12:16" x14ac:dyDescent="0.3">
      <c r="L1722" s="3" t="str">
        <f>IF(ISTEXT(CRHPrate),"Effectuez l’étape 1",IF(AND(INDEX(claimPeriodNo,MATCH('Étape 1) Taux'!$A$8,claimPeriods,0))&gt;17,INDEX(claimPeriodNo,MATCH('Étape 1) Taux'!$A$8,claimPeriods,0))&lt;20,revenueReduction&lt;0.1),0,IF(NOT(ISNUMBER(H1722)),0,IF(D1722="Oui",0,IF($B1722="Non - avec lien de dépendance",MIN(1129,H1722,$C1722),MIN(1129,H1722))))))</f>
        <v>Effectuez l’étape 1</v>
      </c>
      <c r="M1722" s="3" t="str">
        <f>IF(ISTEXT(CRHPrate),"Effectuez l’étape 1",IF(AND(INDEX(claimPeriodNo,MATCH('Étape 1) Taux'!$A$8,claimPeriods,0))&gt;17,INDEX(claimPeriodNo,MATCH('Étape 1) Taux'!$A$8,claimPeriods,0))&lt;20,revenueReduction&lt;0.1),0,IF(NOT(ISNUMBER(I1722)),0,IF(E1722="Oui",0,IF($B1722="Non - avec lien de dépendance",MIN(1129,I1722,$C1722),MIN(1129,I1722))))))</f>
        <v>Effectuez l’étape 1</v>
      </c>
      <c r="N1722" s="3" t="str">
        <f>IF(ISTEXT(CRHPrate),"Effectuez l’étape 1",IF(AND(INDEX(claimPeriodNo,MATCH('Étape 1) Taux'!$A$8,claimPeriods,0))&gt;17,INDEX(claimPeriodNo,MATCH('Étape 1) Taux'!$A$8,claimPeriods,0))&lt;20,revenueReduction&lt;0.1),0,IF(NOT(ISNUMBER(J1722)),0,IF(F1722="Oui",0,IF($B1722="Non - avec lien de dépendance",MIN(1129,J1722,$C1722),MIN(1129,J1722))))))</f>
        <v>Effectuez l’étape 1</v>
      </c>
      <c r="O1722" s="3" t="str">
        <f>IF(ISTEXT(CRHPrate),"Effectuez l’étape 1",IF(AND(INDEX(claimPeriodNo,MATCH('Étape 1) Taux'!$A$8,claimPeriods,0))&gt;17,INDEX(claimPeriodNo,MATCH('Étape 1) Taux'!$A$8,claimPeriods,0))&lt;20,revenueReduction&lt;0.1),0,IF(NOT(ISNUMBER(K1722)),0,IF(G1722="Oui",0,IF($B1722="Non - avec lien de dépendance",MIN(1129,K1722,$C1722),MIN(1129,K1722))))))</f>
        <v>Effectuez l’étape 1</v>
      </c>
      <c r="P1722" s="3">
        <f t="shared" si="26"/>
        <v>0</v>
      </c>
    </row>
    <row r="1723" spans="12:16" x14ac:dyDescent="0.3">
      <c r="L1723" s="3" t="str">
        <f>IF(ISTEXT(CRHPrate),"Effectuez l’étape 1",IF(AND(INDEX(claimPeriodNo,MATCH('Étape 1) Taux'!$A$8,claimPeriods,0))&gt;17,INDEX(claimPeriodNo,MATCH('Étape 1) Taux'!$A$8,claimPeriods,0))&lt;20,revenueReduction&lt;0.1),0,IF(NOT(ISNUMBER(H1723)),0,IF(D1723="Oui",0,IF($B1723="Non - avec lien de dépendance",MIN(1129,H1723,$C1723),MIN(1129,H1723))))))</f>
        <v>Effectuez l’étape 1</v>
      </c>
      <c r="M1723" s="3" t="str">
        <f>IF(ISTEXT(CRHPrate),"Effectuez l’étape 1",IF(AND(INDEX(claimPeriodNo,MATCH('Étape 1) Taux'!$A$8,claimPeriods,0))&gt;17,INDEX(claimPeriodNo,MATCH('Étape 1) Taux'!$A$8,claimPeriods,0))&lt;20,revenueReduction&lt;0.1),0,IF(NOT(ISNUMBER(I1723)),0,IF(E1723="Oui",0,IF($B1723="Non - avec lien de dépendance",MIN(1129,I1723,$C1723),MIN(1129,I1723))))))</f>
        <v>Effectuez l’étape 1</v>
      </c>
      <c r="N1723" s="3" t="str">
        <f>IF(ISTEXT(CRHPrate),"Effectuez l’étape 1",IF(AND(INDEX(claimPeriodNo,MATCH('Étape 1) Taux'!$A$8,claimPeriods,0))&gt;17,INDEX(claimPeriodNo,MATCH('Étape 1) Taux'!$A$8,claimPeriods,0))&lt;20,revenueReduction&lt;0.1),0,IF(NOT(ISNUMBER(J1723)),0,IF(F1723="Oui",0,IF($B1723="Non - avec lien de dépendance",MIN(1129,J1723,$C1723),MIN(1129,J1723))))))</f>
        <v>Effectuez l’étape 1</v>
      </c>
      <c r="O1723" s="3" t="str">
        <f>IF(ISTEXT(CRHPrate),"Effectuez l’étape 1",IF(AND(INDEX(claimPeriodNo,MATCH('Étape 1) Taux'!$A$8,claimPeriods,0))&gt;17,INDEX(claimPeriodNo,MATCH('Étape 1) Taux'!$A$8,claimPeriods,0))&lt;20,revenueReduction&lt;0.1),0,IF(NOT(ISNUMBER(K1723)),0,IF(G1723="Oui",0,IF($B1723="Non - avec lien de dépendance",MIN(1129,K1723,$C1723),MIN(1129,K1723))))))</f>
        <v>Effectuez l’étape 1</v>
      </c>
      <c r="P1723" s="3">
        <f t="shared" si="26"/>
        <v>0</v>
      </c>
    </row>
    <row r="1724" spans="12:16" x14ac:dyDescent="0.3">
      <c r="L1724" s="3" t="str">
        <f>IF(ISTEXT(CRHPrate),"Effectuez l’étape 1",IF(AND(INDEX(claimPeriodNo,MATCH('Étape 1) Taux'!$A$8,claimPeriods,0))&gt;17,INDEX(claimPeriodNo,MATCH('Étape 1) Taux'!$A$8,claimPeriods,0))&lt;20,revenueReduction&lt;0.1),0,IF(NOT(ISNUMBER(H1724)),0,IF(D1724="Oui",0,IF($B1724="Non - avec lien de dépendance",MIN(1129,H1724,$C1724),MIN(1129,H1724))))))</f>
        <v>Effectuez l’étape 1</v>
      </c>
      <c r="M1724" s="3" t="str">
        <f>IF(ISTEXT(CRHPrate),"Effectuez l’étape 1",IF(AND(INDEX(claimPeriodNo,MATCH('Étape 1) Taux'!$A$8,claimPeriods,0))&gt;17,INDEX(claimPeriodNo,MATCH('Étape 1) Taux'!$A$8,claimPeriods,0))&lt;20,revenueReduction&lt;0.1),0,IF(NOT(ISNUMBER(I1724)),0,IF(E1724="Oui",0,IF($B1724="Non - avec lien de dépendance",MIN(1129,I1724,$C1724),MIN(1129,I1724))))))</f>
        <v>Effectuez l’étape 1</v>
      </c>
      <c r="N1724" s="3" t="str">
        <f>IF(ISTEXT(CRHPrate),"Effectuez l’étape 1",IF(AND(INDEX(claimPeriodNo,MATCH('Étape 1) Taux'!$A$8,claimPeriods,0))&gt;17,INDEX(claimPeriodNo,MATCH('Étape 1) Taux'!$A$8,claimPeriods,0))&lt;20,revenueReduction&lt;0.1),0,IF(NOT(ISNUMBER(J1724)),0,IF(F1724="Oui",0,IF($B1724="Non - avec lien de dépendance",MIN(1129,J1724,$C1724),MIN(1129,J1724))))))</f>
        <v>Effectuez l’étape 1</v>
      </c>
      <c r="O1724" s="3" t="str">
        <f>IF(ISTEXT(CRHPrate),"Effectuez l’étape 1",IF(AND(INDEX(claimPeriodNo,MATCH('Étape 1) Taux'!$A$8,claimPeriods,0))&gt;17,INDEX(claimPeriodNo,MATCH('Étape 1) Taux'!$A$8,claimPeriods,0))&lt;20,revenueReduction&lt;0.1),0,IF(NOT(ISNUMBER(K1724)),0,IF(G1724="Oui",0,IF($B1724="Non - avec lien de dépendance",MIN(1129,K1724,$C1724),MIN(1129,K1724))))))</f>
        <v>Effectuez l’étape 1</v>
      </c>
      <c r="P1724" s="3">
        <f t="shared" si="26"/>
        <v>0</v>
      </c>
    </row>
    <row r="1725" spans="12:16" x14ac:dyDescent="0.3">
      <c r="L1725" s="3" t="str">
        <f>IF(ISTEXT(CRHPrate),"Effectuez l’étape 1",IF(AND(INDEX(claimPeriodNo,MATCH('Étape 1) Taux'!$A$8,claimPeriods,0))&gt;17,INDEX(claimPeriodNo,MATCH('Étape 1) Taux'!$A$8,claimPeriods,0))&lt;20,revenueReduction&lt;0.1),0,IF(NOT(ISNUMBER(H1725)),0,IF(D1725="Oui",0,IF($B1725="Non - avec lien de dépendance",MIN(1129,H1725,$C1725),MIN(1129,H1725))))))</f>
        <v>Effectuez l’étape 1</v>
      </c>
      <c r="M1725" s="3" t="str">
        <f>IF(ISTEXT(CRHPrate),"Effectuez l’étape 1",IF(AND(INDEX(claimPeriodNo,MATCH('Étape 1) Taux'!$A$8,claimPeriods,0))&gt;17,INDEX(claimPeriodNo,MATCH('Étape 1) Taux'!$A$8,claimPeriods,0))&lt;20,revenueReduction&lt;0.1),0,IF(NOT(ISNUMBER(I1725)),0,IF(E1725="Oui",0,IF($B1725="Non - avec lien de dépendance",MIN(1129,I1725,$C1725),MIN(1129,I1725))))))</f>
        <v>Effectuez l’étape 1</v>
      </c>
      <c r="N1725" s="3" t="str">
        <f>IF(ISTEXT(CRHPrate),"Effectuez l’étape 1",IF(AND(INDEX(claimPeriodNo,MATCH('Étape 1) Taux'!$A$8,claimPeriods,0))&gt;17,INDEX(claimPeriodNo,MATCH('Étape 1) Taux'!$A$8,claimPeriods,0))&lt;20,revenueReduction&lt;0.1),0,IF(NOT(ISNUMBER(J1725)),0,IF(F1725="Oui",0,IF($B1725="Non - avec lien de dépendance",MIN(1129,J1725,$C1725),MIN(1129,J1725))))))</f>
        <v>Effectuez l’étape 1</v>
      </c>
      <c r="O1725" s="3" t="str">
        <f>IF(ISTEXT(CRHPrate),"Effectuez l’étape 1",IF(AND(INDEX(claimPeriodNo,MATCH('Étape 1) Taux'!$A$8,claimPeriods,0))&gt;17,INDEX(claimPeriodNo,MATCH('Étape 1) Taux'!$A$8,claimPeriods,0))&lt;20,revenueReduction&lt;0.1),0,IF(NOT(ISNUMBER(K1725)),0,IF(G1725="Oui",0,IF($B1725="Non - avec lien de dépendance",MIN(1129,K1725,$C1725),MIN(1129,K1725))))))</f>
        <v>Effectuez l’étape 1</v>
      </c>
      <c r="P1725" s="3">
        <f t="shared" si="26"/>
        <v>0</v>
      </c>
    </row>
    <row r="1726" spans="12:16" x14ac:dyDescent="0.3">
      <c r="L1726" s="3" t="str">
        <f>IF(ISTEXT(CRHPrate),"Effectuez l’étape 1",IF(AND(INDEX(claimPeriodNo,MATCH('Étape 1) Taux'!$A$8,claimPeriods,0))&gt;17,INDEX(claimPeriodNo,MATCH('Étape 1) Taux'!$A$8,claimPeriods,0))&lt;20,revenueReduction&lt;0.1),0,IF(NOT(ISNUMBER(H1726)),0,IF(D1726="Oui",0,IF($B1726="Non - avec lien de dépendance",MIN(1129,H1726,$C1726),MIN(1129,H1726))))))</f>
        <v>Effectuez l’étape 1</v>
      </c>
      <c r="M1726" s="3" t="str">
        <f>IF(ISTEXT(CRHPrate),"Effectuez l’étape 1",IF(AND(INDEX(claimPeriodNo,MATCH('Étape 1) Taux'!$A$8,claimPeriods,0))&gt;17,INDEX(claimPeriodNo,MATCH('Étape 1) Taux'!$A$8,claimPeriods,0))&lt;20,revenueReduction&lt;0.1),0,IF(NOT(ISNUMBER(I1726)),0,IF(E1726="Oui",0,IF($B1726="Non - avec lien de dépendance",MIN(1129,I1726,$C1726),MIN(1129,I1726))))))</f>
        <v>Effectuez l’étape 1</v>
      </c>
      <c r="N1726" s="3" t="str">
        <f>IF(ISTEXT(CRHPrate),"Effectuez l’étape 1",IF(AND(INDEX(claimPeriodNo,MATCH('Étape 1) Taux'!$A$8,claimPeriods,0))&gt;17,INDEX(claimPeriodNo,MATCH('Étape 1) Taux'!$A$8,claimPeriods,0))&lt;20,revenueReduction&lt;0.1),0,IF(NOT(ISNUMBER(J1726)),0,IF(F1726="Oui",0,IF($B1726="Non - avec lien de dépendance",MIN(1129,J1726,$C1726),MIN(1129,J1726))))))</f>
        <v>Effectuez l’étape 1</v>
      </c>
      <c r="O1726" s="3" t="str">
        <f>IF(ISTEXT(CRHPrate),"Effectuez l’étape 1",IF(AND(INDEX(claimPeriodNo,MATCH('Étape 1) Taux'!$A$8,claimPeriods,0))&gt;17,INDEX(claimPeriodNo,MATCH('Étape 1) Taux'!$A$8,claimPeriods,0))&lt;20,revenueReduction&lt;0.1),0,IF(NOT(ISNUMBER(K1726)),0,IF(G1726="Oui",0,IF($B1726="Non - avec lien de dépendance",MIN(1129,K1726,$C1726),MIN(1129,K1726))))))</f>
        <v>Effectuez l’étape 1</v>
      </c>
      <c r="P1726" s="3">
        <f t="shared" si="26"/>
        <v>0</v>
      </c>
    </row>
    <row r="1727" spans="12:16" x14ac:dyDescent="0.3">
      <c r="L1727" s="3" t="str">
        <f>IF(ISTEXT(CRHPrate),"Effectuez l’étape 1",IF(AND(INDEX(claimPeriodNo,MATCH('Étape 1) Taux'!$A$8,claimPeriods,0))&gt;17,INDEX(claimPeriodNo,MATCH('Étape 1) Taux'!$A$8,claimPeriods,0))&lt;20,revenueReduction&lt;0.1),0,IF(NOT(ISNUMBER(H1727)),0,IF(D1727="Oui",0,IF($B1727="Non - avec lien de dépendance",MIN(1129,H1727,$C1727),MIN(1129,H1727))))))</f>
        <v>Effectuez l’étape 1</v>
      </c>
      <c r="M1727" s="3" t="str">
        <f>IF(ISTEXT(CRHPrate),"Effectuez l’étape 1",IF(AND(INDEX(claimPeriodNo,MATCH('Étape 1) Taux'!$A$8,claimPeriods,0))&gt;17,INDEX(claimPeriodNo,MATCH('Étape 1) Taux'!$A$8,claimPeriods,0))&lt;20,revenueReduction&lt;0.1),0,IF(NOT(ISNUMBER(I1727)),0,IF(E1727="Oui",0,IF($B1727="Non - avec lien de dépendance",MIN(1129,I1727,$C1727),MIN(1129,I1727))))))</f>
        <v>Effectuez l’étape 1</v>
      </c>
      <c r="N1727" s="3" t="str">
        <f>IF(ISTEXT(CRHPrate),"Effectuez l’étape 1",IF(AND(INDEX(claimPeriodNo,MATCH('Étape 1) Taux'!$A$8,claimPeriods,0))&gt;17,INDEX(claimPeriodNo,MATCH('Étape 1) Taux'!$A$8,claimPeriods,0))&lt;20,revenueReduction&lt;0.1),0,IF(NOT(ISNUMBER(J1727)),0,IF(F1727="Oui",0,IF($B1727="Non - avec lien de dépendance",MIN(1129,J1727,$C1727),MIN(1129,J1727))))))</f>
        <v>Effectuez l’étape 1</v>
      </c>
      <c r="O1727" s="3" t="str">
        <f>IF(ISTEXT(CRHPrate),"Effectuez l’étape 1",IF(AND(INDEX(claimPeriodNo,MATCH('Étape 1) Taux'!$A$8,claimPeriods,0))&gt;17,INDEX(claimPeriodNo,MATCH('Étape 1) Taux'!$A$8,claimPeriods,0))&lt;20,revenueReduction&lt;0.1),0,IF(NOT(ISNUMBER(K1727)),0,IF(G1727="Oui",0,IF($B1727="Non - avec lien de dépendance",MIN(1129,K1727,$C1727),MIN(1129,K1727))))))</f>
        <v>Effectuez l’étape 1</v>
      </c>
      <c r="P1727" s="3">
        <f t="shared" si="26"/>
        <v>0</v>
      </c>
    </row>
    <row r="1728" spans="12:16" x14ac:dyDescent="0.3">
      <c r="L1728" s="3" t="str">
        <f>IF(ISTEXT(CRHPrate),"Effectuez l’étape 1",IF(AND(INDEX(claimPeriodNo,MATCH('Étape 1) Taux'!$A$8,claimPeriods,0))&gt;17,INDEX(claimPeriodNo,MATCH('Étape 1) Taux'!$A$8,claimPeriods,0))&lt;20,revenueReduction&lt;0.1),0,IF(NOT(ISNUMBER(H1728)),0,IF(D1728="Oui",0,IF($B1728="Non - avec lien de dépendance",MIN(1129,H1728,$C1728),MIN(1129,H1728))))))</f>
        <v>Effectuez l’étape 1</v>
      </c>
      <c r="M1728" s="3" t="str">
        <f>IF(ISTEXT(CRHPrate),"Effectuez l’étape 1",IF(AND(INDEX(claimPeriodNo,MATCH('Étape 1) Taux'!$A$8,claimPeriods,0))&gt;17,INDEX(claimPeriodNo,MATCH('Étape 1) Taux'!$A$8,claimPeriods,0))&lt;20,revenueReduction&lt;0.1),0,IF(NOT(ISNUMBER(I1728)),0,IF(E1728="Oui",0,IF($B1728="Non - avec lien de dépendance",MIN(1129,I1728,$C1728),MIN(1129,I1728))))))</f>
        <v>Effectuez l’étape 1</v>
      </c>
      <c r="N1728" s="3" t="str">
        <f>IF(ISTEXT(CRHPrate),"Effectuez l’étape 1",IF(AND(INDEX(claimPeriodNo,MATCH('Étape 1) Taux'!$A$8,claimPeriods,0))&gt;17,INDEX(claimPeriodNo,MATCH('Étape 1) Taux'!$A$8,claimPeriods,0))&lt;20,revenueReduction&lt;0.1),0,IF(NOT(ISNUMBER(J1728)),0,IF(F1728="Oui",0,IF($B1728="Non - avec lien de dépendance",MIN(1129,J1728,$C1728),MIN(1129,J1728))))))</f>
        <v>Effectuez l’étape 1</v>
      </c>
      <c r="O1728" s="3" t="str">
        <f>IF(ISTEXT(CRHPrate),"Effectuez l’étape 1",IF(AND(INDEX(claimPeriodNo,MATCH('Étape 1) Taux'!$A$8,claimPeriods,0))&gt;17,INDEX(claimPeriodNo,MATCH('Étape 1) Taux'!$A$8,claimPeriods,0))&lt;20,revenueReduction&lt;0.1),0,IF(NOT(ISNUMBER(K1728)),0,IF(G1728="Oui",0,IF($B1728="Non - avec lien de dépendance",MIN(1129,K1728,$C1728),MIN(1129,K1728))))))</f>
        <v>Effectuez l’étape 1</v>
      </c>
      <c r="P1728" s="3">
        <f t="shared" si="26"/>
        <v>0</v>
      </c>
    </row>
    <row r="1729" spans="12:16" x14ac:dyDescent="0.3">
      <c r="L1729" s="3" t="str">
        <f>IF(ISTEXT(CRHPrate),"Effectuez l’étape 1",IF(AND(INDEX(claimPeriodNo,MATCH('Étape 1) Taux'!$A$8,claimPeriods,0))&gt;17,INDEX(claimPeriodNo,MATCH('Étape 1) Taux'!$A$8,claimPeriods,0))&lt;20,revenueReduction&lt;0.1),0,IF(NOT(ISNUMBER(H1729)),0,IF(D1729="Oui",0,IF($B1729="Non - avec lien de dépendance",MIN(1129,H1729,$C1729),MIN(1129,H1729))))))</f>
        <v>Effectuez l’étape 1</v>
      </c>
      <c r="M1729" s="3" t="str">
        <f>IF(ISTEXT(CRHPrate),"Effectuez l’étape 1",IF(AND(INDEX(claimPeriodNo,MATCH('Étape 1) Taux'!$A$8,claimPeriods,0))&gt;17,INDEX(claimPeriodNo,MATCH('Étape 1) Taux'!$A$8,claimPeriods,0))&lt;20,revenueReduction&lt;0.1),0,IF(NOT(ISNUMBER(I1729)),0,IF(E1729="Oui",0,IF($B1729="Non - avec lien de dépendance",MIN(1129,I1729,$C1729),MIN(1129,I1729))))))</f>
        <v>Effectuez l’étape 1</v>
      </c>
      <c r="N1729" s="3" t="str">
        <f>IF(ISTEXT(CRHPrate),"Effectuez l’étape 1",IF(AND(INDEX(claimPeriodNo,MATCH('Étape 1) Taux'!$A$8,claimPeriods,0))&gt;17,INDEX(claimPeriodNo,MATCH('Étape 1) Taux'!$A$8,claimPeriods,0))&lt;20,revenueReduction&lt;0.1),0,IF(NOT(ISNUMBER(J1729)),0,IF(F1729="Oui",0,IF($B1729="Non - avec lien de dépendance",MIN(1129,J1729,$C1729),MIN(1129,J1729))))))</f>
        <v>Effectuez l’étape 1</v>
      </c>
      <c r="O1729" s="3" t="str">
        <f>IF(ISTEXT(CRHPrate),"Effectuez l’étape 1",IF(AND(INDEX(claimPeriodNo,MATCH('Étape 1) Taux'!$A$8,claimPeriods,0))&gt;17,INDEX(claimPeriodNo,MATCH('Étape 1) Taux'!$A$8,claimPeriods,0))&lt;20,revenueReduction&lt;0.1),0,IF(NOT(ISNUMBER(K1729)),0,IF(G1729="Oui",0,IF($B1729="Non - avec lien de dépendance",MIN(1129,K1729,$C1729),MIN(1129,K1729))))))</f>
        <v>Effectuez l’étape 1</v>
      </c>
      <c r="P1729" s="3">
        <f t="shared" si="26"/>
        <v>0</v>
      </c>
    </row>
    <row r="1730" spans="12:16" x14ac:dyDescent="0.3">
      <c r="L1730" s="3" t="str">
        <f>IF(ISTEXT(CRHPrate),"Effectuez l’étape 1",IF(AND(INDEX(claimPeriodNo,MATCH('Étape 1) Taux'!$A$8,claimPeriods,0))&gt;17,INDEX(claimPeriodNo,MATCH('Étape 1) Taux'!$A$8,claimPeriods,0))&lt;20,revenueReduction&lt;0.1),0,IF(NOT(ISNUMBER(H1730)),0,IF(D1730="Oui",0,IF($B1730="Non - avec lien de dépendance",MIN(1129,H1730,$C1730),MIN(1129,H1730))))))</f>
        <v>Effectuez l’étape 1</v>
      </c>
      <c r="M1730" s="3" t="str">
        <f>IF(ISTEXT(CRHPrate),"Effectuez l’étape 1",IF(AND(INDEX(claimPeriodNo,MATCH('Étape 1) Taux'!$A$8,claimPeriods,0))&gt;17,INDEX(claimPeriodNo,MATCH('Étape 1) Taux'!$A$8,claimPeriods,0))&lt;20,revenueReduction&lt;0.1),0,IF(NOT(ISNUMBER(I1730)),0,IF(E1730="Oui",0,IF($B1730="Non - avec lien de dépendance",MIN(1129,I1730,$C1730),MIN(1129,I1730))))))</f>
        <v>Effectuez l’étape 1</v>
      </c>
      <c r="N1730" s="3" t="str">
        <f>IF(ISTEXT(CRHPrate),"Effectuez l’étape 1",IF(AND(INDEX(claimPeriodNo,MATCH('Étape 1) Taux'!$A$8,claimPeriods,0))&gt;17,INDEX(claimPeriodNo,MATCH('Étape 1) Taux'!$A$8,claimPeriods,0))&lt;20,revenueReduction&lt;0.1),0,IF(NOT(ISNUMBER(J1730)),0,IF(F1730="Oui",0,IF($B1730="Non - avec lien de dépendance",MIN(1129,J1730,$C1730),MIN(1129,J1730))))))</f>
        <v>Effectuez l’étape 1</v>
      </c>
      <c r="O1730" s="3" t="str">
        <f>IF(ISTEXT(CRHPrate),"Effectuez l’étape 1",IF(AND(INDEX(claimPeriodNo,MATCH('Étape 1) Taux'!$A$8,claimPeriods,0))&gt;17,INDEX(claimPeriodNo,MATCH('Étape 1) Taux'!$A$8,claimPeriods,0))&lt;20,revenueReduction&lt;0.1),0,IF(NOT(ISNUMBER(K1730)),0,IF(G1730="Oui",0,IF($B1730="Non - avec lien de dépendance",MIN(1129,K1730,$C1730),MIN(1129,K1730))))))</f>
        <v>Effectuez l’étape 1</v>
      </c>
      <c r="P1730" s="3">
        <f t="shared" si="26"/>
        <v>0</v>
      </c>
    </row>
    <row r="1731" spans="12:16" x14ac:dyDescent="0.3">
      <c r="L1731" s="3" t="str">
        <f>IF(ISTEXT(CRHPrate),"Effectuez l’étape 1",IF(AND(INDEX(claimPeriodNo,MATCH('Étape 1) Taux'!$A$8,claimPeriods,0))&gt;17,INDEX(claimPeriodNo,MATCH('Étape 1) Taux'!$A$8,claimPeriods,0))&lt;20,revenueReduction&lt;0.1),0,IF(NOT(ISNUMBER(H1731)),0,IF(D1731="Oui",0,IF($B1731="Non - avec lien de dépendance",MIN(1129,H1731,$C1731),MIN(1129,H1731))))))</f>
        <v>Effectuez l’étape 1</v>
      </c>
      <c r="M1731" s="3" t="str">
        <f>IF(ISTEXT(CRHPrate),"Effectuez l’étape 1",IF(AND(INDEX(claimPeriodNo,MATCH('Étape 1) Taux'!$A$8,claimPeriods,0))&gt;17,INDEX(claimPeriodNo,MATCH('Étape 1) Taux'!$A$8,claimPeriods,0))&lt;20,revenueReduction&lt;0.1),0,IF(NOT(ISNUMBER(I1731)),0,IF(E1731="Oui",0,IF($B1731="Non - avec lien de dépendance",MIN(1129,I1731,$C1731),MIN(1129,I1731))))))</f>
        <v>Effectuez l’étape 1</v>
      </c>
      <c r="N1731" s="3" t="str">
        <f>IF(ISTEXT(CRHPrate),"Effectuez l’étape 1",IF(AND(INDEX(claimPeriodNo,MATCH('Étape 1) Taux'!$A$8,claimPeriods,0))&gt;17,INDEX(claimPeriodNo,MATCH('Étape 1) Taux'!$A$8,claimPeriods,0))&lt;20,revenueReduction&lt;0.1),0,IF(NOT(ISNUMBER(J1731)),0,IF(F1731="Oui",0,IF($B1731="Non - avec lien de dépendance",MIN(1129,J1731,$C1731),MIN(1129,J1731))))))</f>
        <v>Effectuez l’étape 1</v>
      </c>
      <c r="O1731" s="3" t="str">
        <f>IF(ISTEXT(CRHPrate),"Effectuez l’étape 1",IF(AND(INDEX(claimPeriodNo,MATCH('Étape 1) Taux'!$A$8,claimPeriods,0))&gt;17,INDEX(claimPeriodNo,MATCH('Étape 1) Taux'!$A$8,claimPeriods,0))&lt;20,revenueReduction&lt;0.1),0,IF(NOT(ISNUMBER(K1731)),0,IF(G1731="Oui",0,IF($B1731="Non - avec lien de dépendance",MIN(1129,K1731,$C1731),MIN(1129,K1731))))))</f>
        <v>Effectuez l’étape 1</v>
      </c>
      <c r="P1731" s="3">
        <f t="shared" si="26"/>
        <v>0</v>
      </c>
    </row>
    <row r="1732" spans="12:16" x14ac:dyDescent="0.3">
      <c r="L1732" s="3" t="str">
        <f>IF(ISTEXT(CRHPrate),"Effectuez l’étape 1",IF(AND(INDEX(claimPeriodNo,MATCH('Étape 1) Taux'!$A$8,claimPeriods,0))&gt;17,INDEX(claimPeriodNo,MATCH('Étape 1) Taux'!$A$8,claimPeriods,0))&lt;20,revenueReduction&lt;0.1),0,IF(NOT(ISNUMBER(H1732)),0,IF(D1732="Oui",0,IF($B1732="Non - avec lien de dépendance",MIN(1129,H1732,$C1732),MIN(1129,H1732))))))</f>
        <v>Effectuez l’étape 1</v>
      </c>
      <c r="M1732" s="3" t="str">
        <f>IF(ISTEXT(CRHPrate),"Effectuez l’étape 1",IF(AND(INDEX(claimPeriodNo,MATCH('Étape 1) Taux'!$A$8,claimPeriods,0))&gt;17,INDEX(claimPeriodNo,MATCH('Étape 1) Taux'!$A$8,claimPeriods,0))&lt;20,revenueReduction&lt;0.1),0,IF(NOT(ISNUMBER(I1732)),0,IF(E1732="Oui",0,IF($B1732="Non - avec lien de dépendance",MIN(1129,I1732,$C1732),MIN(1129,I1732))))))</f>
        <v>Effectuez l’étape 1</v>
      </c>
      <c r="N1732" s="3" t="str">
        <f>IF(ISTEXT(CRHPrate),"Effectuez l’étape 1",IF(AND(INDEX(claimPeriodNo,MATCH('Étape 1) Taux'!$A$8,claimPeriods,0))&gt;17,INDEX(claimPeriodNo,MATCH('Étape 1) Taux'!$A$8,claimPeriods,0))&lt;20,revenueReduction&lt;0.1),0,IF(NOT(ISNUMBER(J1732)),0,IF(F1732="Oui",0,IF($B1732="Non - avec lien de dépendance",MIN(1129,J1732,$C1732),MIN(1129,J1732))))))</f>
        <v>Effectuez l’étape 1</v>
      </c>
      <c r="O1732" s="3" t="str">
        <f>IF(ISTEXT(CRHPrate),"Effectuez l’étape 1",IF(AND(INDEX(claimPeriodNo,MATCH('Étape 1) Taux'!$A$8,claimPeriods,0))&gt;17,INDEX(claimPeriodNo,MATCH('Étape 1) Taux'!$A$8,claimPeriods,0))&lt;20,revenueReduction&lt;0.1),0,IF(NOT(ISNUMBER(K1732)),0,IF(G1732="Oui",0,IF($B1732="Non - avec lien de dépendance",MIN(1129,K1732,$C1732),MIN(1129,K1732))))))</f>
        <v>Effectuez l’étape 1</v>
      </c>
      <c r="P1732" s="3">
        <f t="shared" si="26"/>
        <v>0</v>
      </c>
    </row>
    <row r="1733" spans="12:16" x14ac:dyDescent="0.3">
      <c r="L1733" s="3" t="str">
        <f>IF(ISTEXT(CRHPrate),"Effectuez l’étape 1",IF(AND(INDEX(claimPeriodNo,MATCH('Étape 1) Taux'!$A$8,claimPeriods,0))&gt;17,INDEX(claimPeriodNo,MATCH('Étape 1) Taux'!$A$8,claimPeriods,0))&lt;20,revenueReduction&lt;0.1),0,IF(NOT(ISNUMBER(H1733)),0,IF(D1733="Oui",0,IF($B1733="Non - avec lien de dépendance",MIN(1129,H1733,$C1733),MIN(1129,H1733))))))</f>
        <v>Effectuez l’étape 1</v>
      </c>
      <c r="M1733" s="3" t="str">
        <f>IF(ISTEXT(CRHPrate),"Effectuez l’étape 1",IF(AND(INDEX(claimPeriodNo,MATCH('Étape 1) Taux'!$A$8,claimPeriods,0))&gt;17,INDEX(claimPeriodNo,MATCH('Étape 1) Taux'!$A$8,claimPeriods,0))&lt;20,revenueReduction&lt;0.1),0,IF(NOT(ISNUMBER(I1733)),0,IF(E1733="Oui",0,IF($B1733="Non - avec lien de dépendance",MIN(1129,I1733,$C1733),MIN(1129,I1733))))))</f>
        <v>Effectuez l’étape 1</v>
      </c>
      <c r="N1733" s="3" t="str">
        <f>IF(ISTEXT(CRHPrate),"Effectuez l’étape 1",IF(AND(INDEX(claimPeriodNo,MATCH('Étape 1) Taux'!$A$8,claimPeriods,0))&gt;17,INDEX(claimPeriodNo,MATCH('Étape 1) Taux'!$A$8,claimPeriods,0))&lt;20,revenueReduction&lt;0.1),0,IF(NOT(ISNUMBER(J1733)),0,IF(F1733="Oui",0,IF($B1733="Non - avec lien de dépendance",MIN(1129,J1733,$C1733),MIN(1129,J1733))))))</f>
        <v>Effectuez l’étape 1</v>
      </c>
      <c r="O1733" s="3" t="str">
        <f>IF(ISTEXT(CRHPrate),"Effectuez l’étape 1",IF(AND(INDEX(claimPeriodNo,MATCH('Étape 1) Taux'!$A$8,claimPeriods,0))&gt;17,INDEX(claimPeriodNo,MATCH('Étape 1) Taux'!$A$8,claimPeriods,0))&lt;20,revenueReduction&lt;0.1),0,IF(NOT(ISNUMBER(K1733)),0,IF(G1733="Oui",0,IF($B1733="Non - avec lien de dépendance",MIN(1129,K1733,$C1733),MIN(1129,K1733))))))</f>
        <v>Effectuez l’étape 1</v>
      </c>
      <c r="P1733" s="3">
        <f t="shared" si="26"/>
        <v>0</v>
      </c>
    </row>
    <row r="1734" spans="12:16" x14ac:dyDescent="0.3">
      <c r="L1734" s="3" t="str">
        <f>IF(ISTEXT(CRHPrate),"Effectuez l’étape 1",IF(AND(INDEX(claimPeriodNo,MATCH('Étape 1) Taux'!$A$8,claimPeriods,0))&gt;17,INDEX(claimPeriodNo,MATCH('Étape 1) Taux'!$A$8,claimPeriods,0))&lt;20,revenueReduction&lt;0.1),0,IF(NOT(ISNUMBER(H1734)),0,IF(D1734="Oui",0,IF($B1734="Non - avec lien de dépendance",MIN(1129,H1734,$C1734),MIN(1129,H1734))))))</f>
        <v>Effectuez l’étape 1</v>
      </c>
      <c r="M1734" s="3" t="str">
        <f>IF(ISTEXT(CRHPrate),"Effectuez l’étape 1",IF(AND(INDEX(claimPeriodNo,MATCH('Étape 1) Taux'!$A$8,claimPeriods,0))&gt;17,INDEX(claimPeriodNo,MATCH('Étape 1) Taux'!$A$8,claimPeriods,0))&lt;20,revenueReduction&lt;0.1),0,IF(NOT(ISNUMBER(I1734)),0,IF(E1734="Oui",0,IF($B1734="Non - avec lien de dépendance",MIN(1129,I1734,$C1734),MIN(1129,I1734))))))</f>
        <v>Effectuez l’étape 1</v>
      </c>
      <c r="N1734" s="3" t="str">
        <f>IF(ISTEXT(CRHPrate),"Effectuez l’étape 1",IF(AND(INDEX(claimPeriodNo,MATCH('Étape 1) Taux'!$A$8,claimPeriods,0))&gt;17,INDEX(claimPeriodNo,MATCH('Étape 1) Taux'!$A$8,claimPeriods,0))&lt;20,revenueReduction&lt;0.1),0,IF(NOT(ISNUMBER(J1734)),0,IF(F1734="Oui",0,IF($B1734="Non - avec lien de dépendance",MIN(1129,J1734,$C1734),MIN(1129,J1734))))))</f>
        <v>Effectuez l’étape 1</v>
      </c>
      <c r="O1734" s="3" t="str">
        <f>IF(ISTEXT(CRHPrate),"Effectuez l’étape 1",IF(AND(INDEX(claimPeriodNo,MATCH('Étape 1) Taux'!$A$8,claimPeriods,0))&gt;17,INDEX(claimPeriodNo,MATCH('Étape 1) Taux'!$A$8,claimPeriods,0))&lt;20,revenueReduction&lt;0.1),0,IF(NOT(ISNUMBER(K1734)),0,IF(G1734="Oui",0,IF($B1734="Non - avec lien de dépendance",MIN(1129,K1734,$C1734),MIN(1129,K1734))))))</f>
        <v>Effectuez l’étape 1</v>
      </c>
      <c r="P1734" s="3">
        <f t="shared" si="26"/>
        <v>0</v>
      </c>
    </row>
    <row r="1735" spans="12:16" x14ac:dyDescent="0.3">
      <c r="L1735" s="3" t="str">
        <f>IF(ISTEXT(CRHPrate),"Effectuez l’étape 1",IF(AND(INDEX(claimPeriodNo,MATCH('Étape 1) Taux'!$A$8,claimPeriods,0))&gt;17,INDEX(claimPeriodNo,MATCH('Étape 1) Taux'!$A$8,claimPeriods,0))&lt;20,revenueReduction&lt;0.1),0,IF(NOT(ISNUMBER(H1735)),0,IF(D1735="Oui",0,IF($B1735="Non - avec lien de dépendance",MIN(1129,H1735,$C1735),MIN(1129,H1735))))))</f>
        <v>Effectuez l’étape 1</v>
      </c>
      <c r="M1735" s="3" t="str">
        <f>IF(ISTEXT(CRHPrate),"Effectuez l’étape 1",IF(AND(INDEX(claimPeriodNo,MATCH('Étape 1) Taux'!$A$8,claimPeriods,0))&gt;17,INDEX(claimPeriodNo,MATCH('Étape 1) Taux'!$A$8,claimPeriods,0))&lt;20,revenueReduction&lt;0.1),0,IF(NOT(ISNUMBER(I1735)),0,IF(E1735="Oui",0,IF($B1735="Non - avec lien de dépendance",MIN(1129,I1735,$C1735),MIN(1129,I1735))))))</f>
        <v>Effectuez l’étape 1</v>
      </c>
      <c r="N1735" s="3" t="str">
        <f>IF(ISTEXT(CRHPrate),"Effectuez l’étape 1",IF(AND(INDEX(claimPeriodNo,MATCH('Étape 1) Taux'!$A$8,claimPeriods,0))&gt;17,INDEX(claimPeriodNo,MATCH('Étape 1) Taux'!$A$8,claimPeriods,0))&lt;20,revenueReduction&lt;0.1),0,IF(NOT(ISNUMBER(J1735)),0,IF(F1735="Oui",0,IF($B1735="Non - avec lien de dépendance",MIN(1129,J1735,$C1735),MIN(1129,J1735))))))</f>
        <v>Effectuez l’étape 1</v>
      </c>
      <c r="O1735" s="3" t="str">
        <f>IF(ISTEXT(CRHPrate),"Effectuez l’étape 1",IF(AND(INDEX(claimPeriodNo,MATCH('Étape 1) Taux'!$A$8,claimPeriods,0))&gt;17,INDEX(claimPeriodNo,MATCH('Étape 1) Taux'!$A$8,claimPeriods,0))&lt;20,revenueReduction&lt;0.1),0,IF(NOT(ISNUMBER(K1735)),0,IF(G1735="Oui",0,IF($B1735="Non - avec lien de dépendance",MIN(1129,K1735,$C1735),MIN(1129,K1735))))))</f>
        <v>Effectuez l’étape 1</v>
      </c>
      <c r="P1735" s="3">
        <f t="shared" ref="P1735:P1798" si="27">IF(AND(COUNT(B1735:K1735)&gt;0,OR(AND(NOT(ISNUMBER($C1735)),$B1735&lt;&gt;"Oui - sans lien de dépendance"),COUNT(H1735:K1735)&lt;&gt;4,ISBLANK($B1735))),"Remplissez tous les montants",SUM(L1735:O1735))</f>
        <v>0</v>
      </c>
    </row>
    <row r="1736" spans="12:16" x14ac:dyDescent="0.3">
      <c r="L1736" s="3" t="str">
        <f>IF(ISTEXT(CRHPrate),"Effectuez l’étape 1",IF(AND(INDEX(claimPeriodNo,MATCH('Étape 1) Taux'!$A$8,claimPeriods,0))&gt;17,INDEX(claimPeriodNo,MATCH('Étape 1) Taux'!$A$8,claimPeriods,0))&lt;20,revenueReduction&lt;0.1),0,IF(NOT(ISNUMBER(H1736)),0,IF(D1736="Oui",0,IF($B1736="Non - avec lien de dépendance",MIN(1129,H1736,$C1736),MIN(1129,H1736))))))</f>
        <v>Effectuez l’étape 1</v>
      </c>
      <c r="M1736" s="3" t="str">
        <f>IF(ISTEXT(CRHPrate),"Effectuez l’étape 1",IF(AND(INDEX(claimPeriodNo,MATCH('Étape 1) Taux'!$A$8,claimPeriods,0))&gt;17,INDEX(claimPeriodNo,MATCH('Étape 1) Taux'!$A$8,claimPeriods,0))&lt;20,revenueReduction&lt;0.1),0,IF(NOT(ISNUMBER(I1736)),0,IF(E1736="Oui",0,IF($B1736="Non - avec lien de dépendance",MIN(1129,I1736,$C1736),MIN(1129,I1736))))))</f>
        <v>Effectuez l’étape 1</v>
      </c>
      <c r="N1736" s="3" t="str">
        <f>IF(ISTEXT(CRHPrate),"Effectuez l’étape 1",IF(AND(INDEX(claimPeriodNo,MATCH('Étape 1) Taux'!$A$8,claimPeriods,0))&gt;17,INDEX(claimPeriodNo,MATCH('Étape 1) Taux'!$A$8,claimPeriods,0))&lt;20,revenueReduction&lt;0.1),0,IF(NOT(ISNUMBER(J1736)),0,IF(F1736="Oui",0,IF($B1736="Non - avec lien de dépendance",MIN(1129,J1736,$C1736),MIN(1129,J1736))))))</f>
        <v>Effectuez l’étape 1</v>
      </c>
      <c r="O1736" s="3" t="str">
        <f>IF(ISTEXT(CRHPrate),"Effectuez l’étape 1",IF(AND(INDEX(claimPeriodNo,MATCH('Étape 1) Taux'!$A$8,claimPeriods,0))&gt;17,INDEX(claimPeriodNo,MATCH('Étape 1) Taux'!$A$8,claimPeriods,0))&lt;20,revenueReduction&lt;0.1),0,IF(NOT(ISNUMBER(K1736)),0,IF(G1736="Oui",0,IF($B1736="Non - avec lien de dépendance",MIN(1129,K1736,$C1736),MIN(1129,K1736))))))</f>
        <v>Effectuez l’étape 1</v>
      </c>
      <c r="P1736" s="3">
        <f t="shared" si="27"/>
        <v>0</v>
      </c>
    </row>
    <row r="1737" spans="12:16" x14ac:dyDescent="0.3">
      <c r="L1737" s="3" t="str">
        <f>IF(ISTEXT(CRHPrate),"Effectuez l’étape 1",IF(AND(INDEX(claimPeriodNo,MATCH('Étape 1) Taux'!$A$8,claimPeriods,0))&gt;17,INDEX(claimPeriodNo,MATCH('Étape 1) Taux'!$A$8,claimPeriods,0))&lt;20,revenueReduction&lt;0.1),0,IF(NOT(ISNUMBER(H1737)),0,IF(D1737="Oui",0,IF($B1737="Non - avec lien de dépendance",MIN(1129,H1737,$C1737),MIN(1129,H1737))))))</f>
        <v>Effectuez l’étape 1</v>
      </c>
      <c r="M1737" s="3" t="str">
        <f>IF(ISTEXT(CRHPrate),"Effectuez l’étape 1",IF(AND(INDEX(claimPeriodNo,MATCH('Étape 1) Taux'!$A$8,claimPeriods,0))&gt;17,INDEX(claimPeriodNo,MATCH('Étape 1) Taux'!$A$8,claimPeriods,0))&lt;20,revenueReduction&lt;0.1),0,IF(NOT(ISNUMBER(I1737)),0,IF(E1737="Oui",0,IF($B1737="Non - avec lien de dépendance",MIN(1129,I1737,$C1737),MIN(1129,I1737))))))</f>
        <v>Effectuez l’étape 1</v>
      </c>
      <c r="N1737" s="3" t="str">
        <f>IF(ISTEXT(CRHPrate),"Effectuez l’étape 1",IF(AND(INDEX(claimPeriodNo,MATCH('Étape 1) Taux'!$A$8,claimPeriods,0))&gt;17,INDEX(claimPeriodNo,MATCH('Étape 1) Taux'!$A$8,claimPeriods,0))&lt;20,revenueReduction&lt;0.1),0,IF(NOT(ISNUMBER(J1737)),0,IF(F1737="Oui",0,IF($B1737="Non - avec lien de dépendance",MIN(1129,J1737,$C1737),MIN(1129,J1737))))))</f>
        <v>Effectuez l’étape 1</v>
      </c>
      <c r="O1737" s="3" t="str">
        <f>IF(ISTEXT(CRHPrate),"Effectuez l’étape 1",IF(AND(INDEX(claimPeriodNo,MATCH('Étape 1) Taux'!$A$8,claimPeriods,0))&gt;17,INDEX(claimPeriodNo,MATCH('Étape 1) Taux'!$A$8,claimPeriods,0))&lt;20,revenueReduction&lt;0.1),0,IF(NOT(ISNUMBER(K1737)),0,IF(G1737="Oui",0,IF($B1737="Non - avec lien de dépendance",MIN(1129,K1737,$C1737),MIN(1129,K1737))))))</f>
        <v>Effectuez l’étape 1</v>
      </c>
      <c r="P1737" s="3">
        <f t="shared" si="27"/>
        <v>0</v>
      </c>
    </row>
    <row r="1738" spans="12:16" x14ac:dyDescent="0.3">
      <c r="L1738" s="3" t="str">
        <f>IF(ISTEXT(CRHPrate),"Effectuez l’étape 1",IF(AND(INDEX(claimPeriodNo,MATCH('Étape 1) Taux'!$A$8,claimPeriods,0))&gt;17,INDEX(claimPeriodNo,MATCH('Étape 1) Taux'!$A$8,claimPeriods,0))&lt;20,revenueReduction&lt;0.1),0,IF(NOT(ISNUMBER(H1738)),0,IF(D1738="Oui",0,IF($B1738="Non - avec lien de dépendance",MIN(1129,H1738,$C1738),MIN(1129,H1738))))))</f>
        <v>Effectuez l’étape 1</v>
      </c>
      <c r="M1738" s="3" t="str">
        <f>IF(ISTEXT(CRHPrate),"Effectuez l’étape 1",IF(AND(INDEX(claimPeriodNo,MATCH('Étape 1) Taux'!$A$8,claimPeriods,0))&gt;17,INDEX(claimPeriodNo,MATCH('Étape 1) Taux'!$A$8,claimPeriods,0))&lt;20,revenueReduction&lt;0.1),0,IF(NOT(ISNUMBER(I1738)),0,IF(E1738="Oui",0,IF($B1738="Non - avec lien de dépendance",MIN(1129,I1738,$C1738),MIN(1129,I1738))))))</f>
        <v>Effectuez l’étape 1</v>
      </c>
      <c r="N1738" s="3" t="str">
        <f>IF(ISTEXT(CRHPrate),"Effectuez l’étape 1",IF(AND(INDEX(claimPeriodNo,MATCH('Étape 1) Taux'!$A$8,claimPeriods,0))&gt;17,INDEX(claimPeriodNo,MATCH('Étape 1) Taux'!$A$8,claimPeriods,0))&lt;20,revenueReduction&lt;0.1),0,IF(NOT(ISNUMBER(J1738)),0,IF(F1738="Oui",0,IF($B1738="Non - avec lien de dépendance",MIN(1129,J1738,$C1738),MIN(1129,J1738))))))</f>
        <v>Effectuez l’étape 1</v>
      </c>
      <c r="O1738" s="3" t="str">
        <f>IF(ISTEXT(CRHPrate),"Effectuez l’étape 1",IF(AND(INDEX(claimPeriodNo,MATCH('Étape 1) Taux'!$A$8,claimPeriods,0))&gt;17,INDEX(claimPeriodNo,MATCH('Étape 1) Taux'!$A$8,claimPeriods,0))&lt;20,revenueReduction&lt;0.1),0,IF(NOT(ISNUMBER(K1738)),0,IF(G1738="Oui",0,IF($B1738="Non - avec lien de dépendance",MIN(1129,K1738,$C1738),MIN(1129,K1738))))))</f>
        <v>Effectuez l’étape 1</v>
      </c>
      <c r="P1738" s="3">
        <f t="shared" si="27"/>
        <v>0</v>
      </c>
    </row>
    <row r="1739" spans="12:16" x14ac:dyDescent="0.3">
      <c r="L1739" s="3" t="str">
        <f>IF(ISTEXT(CRHPrate),"Effectuez l’étape 1",IF(AND(INDEX(claimPeriodNo,MATCH('Étape 1) Taux'!$A$8,claimPeriods,0))&gt;17,INDEX(claimPeriodNo,MATCH('Étape 1) Taux'!$A$8,claimPeriods,0))&lt;20,revenueReduction&lt;0.1),0,IF(NOT(ISNUMBER(H1739)),0,IF(D1739="Oui",0,IF($B1739="Non - avec lien de dépendance",MIN(1129,H1739,$C1739),MIN(1129,H1739))))))</f>
        <v>Effectuez l’étape 1</v>
      </c>
      <c r="M1739" s="3" t="str">
        <f>IF(ISTEXT(CRHPrate),"Effectuez l’étape 1",IF(AND(INDEX(claimPeriodNo,MATCH('Étape 1) Taux'!$A$8,claimPeriods,0))&gt;17,INDEX(claimPeriodNo,MATCH('Étape 1) Taux'!$A$8,claimPeriods,0))&lt;20,revenueReduction&lt;0.1),0,IF(NOT(ISNUMBER(I1739)),0,IF(E1739="Oui",0,IF($B1739="Non - avec lien de dépendance",MIN(1129,I1739,$C1739),MIN(1129,I1739))))))</f>
        <v>Effectuez l’étape 1</v>
      </c>
      <c r="N1739" s="3" t="str">
        <f>IF(ISTEXT(CRHPrate),"Effectuez l’étape 1",IF(AND(INDEX(claimPeriodNo,MATCH('Étape 1) Taux'!$A$8,claimPeriods,0))&gt;17,INDEX(claimPeriodNo,MATCH('Étape 1) Taux'!$A$8,claimPeriods,0))&lt;20,revenueReduction&lt;0.1),0,IF(NOT(ISNUMBER(J1739)),0,IF(F1739="Oui",0,IF($B1739="Non - avec lien de dépendance",MIN(1129,J1739,$C1739),MIN(1129,J1739))))))</f>
        <v>Effectuez l’étape 1</v>
      </c>
      <c r="O1739" s="3" t="str">
        <f>IF(ISTEXT(CRHPrate),"Effectuez l’étape 1",IF(AND(INDEX(claimPeriodNo,MATCH('Étape 1) Taux'!$A$8,claimPeriods,0))&gt;17,INDEX(claimPeriodNo,MATCH('Étape 1) Taux'!$A$8,claimPeriods,0))&lt;20,revenueReduction&lt;0.1),0,IF(NOT(ISNUMBER(K1739)),0,IF(G1739="Oui",0,IF($B1739="Non - avec lien de dépendance",MIN(1129,K1739,$C1739),MIN(1129,K1739))))))</f>
        <v>Effectuez l’étape 1</v>
      </c>
      <c r="P1739" s="3">
        <f t="shared" si="27"/>
        <v>0</v>
      </c>
    </row>
    <row r="1740" spans="12:16" x14ac:dyDescent="0.3">
      <c r="L1740" s="3" t="str">
        <f>IF(ISTEXT(CRHPrate),"Effectuez l’étape 1",IF(AND(INDEX(claimPeriodNo,MATCH('Étape 1) Taux'!$A$8,claimPeriods,0))&gt;17,INDEX(claimPeriodNo,MATCH('Étape 1) Taux'!$A$8,claimPeriods,0))&lt;20,revenueReduction&lt;0.1),0,IF(NOT(ISNUMBER(H1740)),0,IF(D1740="Oui",0,IF($B1740="Non - avec lien de dépendance",MIN(1129,H1740,$C1740),MIN(1129,H1740))))))</f>
        <v>Effectuez l’étape 1</v>
      </c>
      <c r="M1740" s="3" t="str">
        <f>IF(ISTEXT(CRHPrate),"Effectuez l’étape 1",IF(AND(INDEX(claimPeriodNo,MATCH('Étape 1) Taux'!$A$8,claimPeriods,0))&gt;17,INDEX(claimPeriodNo,MATCH('Étape 1) Taux'!$A$8,claimPeriods,0))&lt;20,revenueReduction&lt;0.1),0,IF(NOT(ISNUMBER(I1740)),0,IF(E1740="Oui",0,IF($B1740="Non - avec lien de dépendance",MIN(1129,I1740,$C1740),MIN(1129,I1740))))))</f>
        <v>Effectuez l’étape 1</v>
      </c>
      <c r="N1740" s="3" t="str">
        <f>IF(ISTEXT(CRHPrate),"Effectuez l’étape 1",IF(AND(INDEX(claimPeriodNo,MATCH('Étape 1) Taux'!$A$8,claimPeriods,0))&gt;17,INDEX(claimPeriodNo,MATCH('Étape 1) Taux'!$A$8,claimPeriods,0))&lt;20,revenueReduction&lt;0.1),0,IF(NOT(ISNUMBER(J1740)),0,IF(F1740="Oui",0,IF($B1740="Non - avec lien de dépendance",MIN(1129,J1740,$C1740),MIN(1129,J1740))))))</f>
        <v>Effectuez l’étape 1</v>
      </c>
      <c r="O1740" s="3" t="str">
        <f>IF(ISTEXT(CRHPrate),"Effectuez l’étape 1",IF(AND(INDEX(claimPeriodNo,MATCH('Étape 1) Taux'!$A$8,claimPeriods,0))&gt;17,INDEX(claimPeriodNo,MATCH('Étape 1) Taux'!$A$8,claimPeriods,0))&lt;20,revenueReduction&lt;0.1),0,IF(NOT(ISNUMBER(K1740)),0,IF(G1740="Oui",0,IF($B1740="Non - avec lien de dépendance",MIN(1129,K1740,$C1740),MIN(1129,K1740))))))</f>
        <v>Effectuez l’étape 1</v>
      </c>
      <c r="P1740" s="3">
        <f t="shared" si="27"/>
        <v>0</v>
      </c>
    </row>
    <row r="1741" spans="12:16" x14ac:dyDescent="0.3">
      <c r="L1741" s="3" t="str">
        <f>IF(ISTEXT(CRHPrate),"Effectuez l’étape 1",IF(AND(INDEX(claimPeriodNo,MATCH('Étape 1) Taux'!$A$8,claimPeriods,0))&gt;17,INDEX(claimPeriodNo,MATCH('Étape 1) Taux'!$A$8,claimPeriods,0))&lt;20,revenueReduction&lt;0.1),0,IF(NOT(ISNUMBER(H1741)),0,IF(D1741="Oui",0,IF($B1741="Non - avec lien de dépendance",MIN(1129,H1741,$C1741),MIN(1129,H1741))))))</f>
        <v>Effectuez l’étape 1</v>
      </c>
      <c r="M1741" s="3" t="str">
        <f>IF(ISTEXT(CRHPrate),"Effectuez l’étape 1",IF(AND(INDEX(claimPeriodNo,MATCH('Étape 1) Taux'!$A$8,claimPeriods,0))&gt;17,INDEX(claimPeriodNo,MATCH('Étape 1) Taux'!$A$8,claimPeriods,0))&lt;20,revenueReduction&lt;0.1),0,IF(NOT(ISNUMBER(I1741)),0,IF(E1741="Oui",0,IF($B1741="Non - avec lien de dépendance",MIN(1129,I1741,$C1741),MIN(1129,I1741))))))</f>
        <v>Effectuez l’étape 1</v>
      </c>
      <c r="N1741" s="3" t="str">
        <f>IF(ISTEXT(CRHPrate),"Effectuez l’étape 1",IF(AND(INDEX(claimPeriodNo,MATCH('Étape 1) Taux'!$A$8,claimPeriods,0))&gt;17,INDEX(claimPeriodNo,MATCH('Étape 1) Taux'!$A$8,claimPeriods,0))&lt;20,revenueReduction&lt;0.1),0,IF(NOT(ISNUMBER(J1741)),0,IF(F1741="Oui",0,IF($B1741="Non - avec lien de dépendance",MIN(1129,J1741,$C1741),MIN(1129,J1741))))))</f>
        <v>Effectuez l’étape 1</v>
      </c>
      <c r="O1741" s="3" t="str">
        <f>IF(ISTEXT(CRHPrate),"Effectuez l’étape 1",IF(AND(INDEX(claimPeriodNo,MATCH('Étape 1) Taux'!$A$8,claimPeriods,0))&gt;17,INDEX(claimPeriodNo,MATCH('Étape 1) Taux'!$A$8,claimPeriods,0))&lt;20,revenueReduction&lt;0.1),0,IF(NOT(ISNUMBER(K1741)),0,IF(G1741="Oui",0,IF($B1741="Non - avec lien de dépendance",MIN(1129,K1741,$C1741),MIN(1129,K1741))))))</f>
        <v>Effectuez l’étape 1</v>
      </c>
      <c r="P1741" s="3">
        <f t="shared" si="27"/>
        <v>0</v>
      </c>
    </row>
    <row r="1742" spans="12:16" x14ac:dyDescent="0.3">
      <c r="L1742" s="3" t="str">
        <f>IF(ISTEXT(CRHPrate),"Effectuez l’étape 1",IF(AND(INDEX(claimPeriodNo,MATCH('Étape 1) Taux'!$A$8,claimPeriods,0))&gt;17,INDEX(claimPeriodNo,MATCH('Étape 1) Taux'!$A$8,claimPeriods,0))&lt;20,revenueReduction&lt;0.1),0,IF(NOT(ISNUMBER(H1742)),0,IF(D1742="Oui",0,IF($B1742="Non - avec lien de dépendance",MIN(1129,H1742,$C1742),MIN(1129,H1742))))))</f>
        <v>Effectuez l’étape 1</v>
      </c>
      <c r="M1742" s="3" t="str">
        <f>IF(ISTEXT(CRHPrate),"Effectuez l’étape 1",IF(AND(INDEX(claimPeriodNo,MATCH('Étape 1) Taux'!$A$8,claimPeriods,0))&gt;17,INDEX(claimPeriodNo,MATCH('Étape 1) Taux'!$A$8,claimPeriods,0))&lt;20,revenueReduction&lt;0.1),0,IF(NOT(ISNUMBER(I1742)),0,IF(E1742="Oui",0,IF($B1742="Non - avec lien de dépendance",MIN(1129,I1742,$C1742),MIN(1129,I1742))))))</f>
        <v>Effectuez l’étape 1</v>
      </c>
      <c r="N1742" s="3" t="str">
        <f>IF(ISTEXT(CRHPrate),"Effectuez l’étape 1",IF(AND(INDEX(claimPeriodNo,MATCH('Étape 1) Taux'!$A$8,claimPeriods,0))&gt;17,INDEX(claimPeriodNo,MATCH('Étape 1) Taux'!$A$8,claimPeriods,0))&lt;20,revenueReduction&lt;0.1),0,IF(NOT(ISNUMBER(J1742)),0,IF(F1742="Oui",0,IF($B1742="Non - avec lien de dépendance",MIN(1129,J1742,$C1742),MIN(1129,J1742))))))</f>
        <v>Effectuez l’étape 1</v>
      </c>
      <c r="O1742" s="3" t="str">
        <f>IF(ISTEXT(CRHPrate),"Effectuez l’étape 1",IF(AND(INDEX(claimPeriodNo,MATCH('Étape 1) Taux'!$A$8,claimPeriods,0))&gt;17,INDEX(claimPeriodNo,MATCH('Étape 1) Taux'!$A$8,claimPeriods,0))&lt;20,revenueReduction&lt;0.1),0,IF(NOT(ISNUMBER(K1742)),0,IF(G1742="Oui",0,IF($B1742="Non - avec lien de dépendance",MIN(1129,K1742,$C1742),MIN(1129,K1742))))))</f>
        <v>Effectuez l’étape 1</v>
      </c>
      <c r="P1742" s="3">
        <f t="shared" si="27"/>
        <v>0</v>
      </c>
    </row>
    <row r="1743" spans="12:16" x14ac:dyDescent="0.3">
      <c r="L1743" s="3" t="str">
        <f>IF(ISTEXT(CRHPrate),"Effectuez l’étape 1",IF(AND(INDEX(claimPeriodNo,MATCH('Étape 1) Taux'!$A$8,claimPeriods,0))&gt;17,INDEX(claimPeriodNo,MATCH('Étape 1) Taux'!$A$8,claimPeriods,0))&lt;20,revenueReduction&lt;0.1),0,IF(NOT(ISNUMBER(H1743)),0,IF(D1743="Oui",0,IF($B1743="Non - avec lien de dépendance",MIN(1129,H1743,$C1743),MIN(1129,H1743))))))</f>
        <v>Effectuez l’étape 1</v>
      </c>
      <c r="M1743" s="3" t="str">
        <f>IF(ISTEXT(CRHPrate),"Effectuez l’étape 1",IF(AND(INDEX(claimPeriodNo,MATCH('Étape 1) Taux'!$A$8,claimPeriods,0))&gt;17,INDEX(claimPeriodNo,MATCH('Étape 1) Taux'!$A$8,claimPeriods,0))&lt;20,revenueReduction&lt;0.1),0,IF(NOT(ISNUMBER(I1743)),0,IF(E1743="Oui",0,IF($B1743="Non - avec lien de dépendance",MIN(1129,I1743,$C1743),MIN(1129,I1743))))))</f>
        <v>Effectuez l’étape 1</v>
      </c>
      <c r="N1743" s="3" t="str">
        <f>IF(ISTEXT(CRHPrate),"Effectuez l’étape 1",IF(AND(INDEX(claimPeriodNo,MATCH('Étape 1) Taux'!$A$8,claimPeriods,0))&gt;17,INDEX(claimPeriodNo,MATCH('Étape 1) Taux'!$A$8,claimPeriods,0))&lt;20,revenueReduction&lt;0.1),0,IF(NOT(ISNUMBER(J1743)),0,IF(F1743="Oui",0,IF($B1743="Non - avec lien de dépendance",MIN(1129,J1743,$C1743),MIN(1129,J1743))))))</f>
        <v>Effectuez l’étape 1</v>
      </c>
      <c r="O1743" s="3" t="str">
        <f>IF(ISTEXT(CRHPrate),"Effectuez l’étape 1",IF(AND(INDEX(claimPeriodNo,MATCH('Étape 1) Taux'!$A$8,claimPeriods,0))&gt;17,INDEX(claimPeriodNo,MATCH('Étape 1) Taux'!$A$8,claimPeriods,0))&lt;20,revenueReduction&lt;0.1),0,IF(NOT(ISNUMBER(K1743)),0,IF(G1743="Oui",0,IF($B1743="Non - avec lien de dépendance",MIN(1129,K1743,$C1743),MIN(1129,K1743))))))</f>
        <v>Effectuez l’étape 1</v>
      </c>
      <c r="P1743" s="3">
        <f t="shared" si="27"/>
        <v>0</v>
      </c>
    </row>
    <row r="1744" spans="12:16" x14ac:dyDescent="0.3">
      <c r="L1744" s="3" t="str">
        <f>IF(ISTEXT(CRHPrate),"Effectuez l’étape 1",IF(AND(INDEX(claimPeriodNo,MATCH('Étape 1) Taux'!$A$8,claimPeriods,0))&gt;17,INDEX(claimPeriodNo,MATCH('Étape 1) Taux'!$A$8,claimPeriods,0))&lt;20,revenueReduction&lt;0.1),0,IF(NOT(ISNUMBER(H1744)),0,IF(D1744="Oui",0,IF($B1744="Non - avec lien de dépendance",MIN(1129,H1744,$C1744),MIN(1129,H1744))))))</f>
        <v>Effectuez l’étape 1</v>
      </c>
      <c r="M1744" s="3" t="str">
        <f>IF(ISTEXT(CRHPrate),"Effectuez l’étape 1",IF(AND(INDEX(claimPeriodNo,MATCH('Étape 1) Taux'!$A$8,claimPeriods,0))&gt;17,INDEX(claimPeriodNo,MATCH('Étape 1) Taux'!$A$8,claimPeriods,0))&lt;20,revenueReduction&lt;0.1),0,IF(NOT(ISNUMBER(I1744)),0,IF(E1744="Oui",0,IF($B1744="Non - avec lien de dépendance",MIN(1129,I1744,$C1744),MIN(1129,I1744))))))</f>
        <v>Effectuez l’étape 1</v>
      </c>
      <c r="N1744" s="3" t="str">
        <f>IF(ISTEXT(CRHPrate),"Effectuez l’étape 1",IF(AND(INDEX(claimPeriodNo,MATCH('Étape 1) Taux'!$A$8,claimPeriods,0))&gt;17,INDEX(claimPeriodNo,MATCH('Étape 1) Taux'!$A$8,claimPeriods,0))&lt;20,revenueReduction&lt;0.1),0,IF(NOT(ISNUMBER(J1744)),0,IF(F1744="Oui",0,IF($B1744="Non - avec lien de dépendance",MIN(1129,J1744,$C1744),MIN(1129,J1744))))))</f>
        <v>Effectuez l’étape 1</v>
      </c>
      <c r="O1744" s="3" t="str">
        <f>IF(ISTEXT(CRHPrate),"Effectuez l’étape 1",IF(AND(INDEX(claimPeriodNo,MATCH('Étape 1) Taux'!$A$8,claimPeriods,0))&gt;17,INDEX(claimPeriodNo,MATCH('Étape 1) Taux'!$A$8,claimPeriods,0))&lt;20,revenueReduction&lt;0.1),0,IF(NOT(ISNUMBER(K1744)),0,IF(G1744="Oui",0,IF($B1744="Non - avec lien de dépendance",MIN(1129,K1744,$C1744),MIN(1129,K1744))))))</f>
        <v>Effectuez l’étape 1</v>
      </c>
      <c r="P1744" s="3">
        <f t="shared" si="27"/>
        <v>0</v>
      </c>
    </row>
    <row r="1745" spans="12:16" x14ac:dyDescent="0.3">
      <c r="L1745" s="3" t="str">
        <f>IF(ISTEXT(CRHPrate),"Effectuez l’étape 1",IF(AND(INDEX(claimPeriodNo,MATCH('Étape 1) Taux'!$A$8,claimPeriods,0))&gt;17,INDEX(claimPeriodNo,MATCH('Étape 1) Taux'!$A$8,claimPeriods,0))&lt;20,revenueReduction&lt;0.1),0,IF(NOT(ISNUMBER(H1745)),0,IF(D1745="Oui",0,IF($B1745="Non - avec lien de dépendance",MIN(1129,H1745,$C1745),MIN(1129,H1745))))))</f>
        <v>Effectuez l’étape 1</v>
      </c>
      <c r="M1745" s="3" t="str">
        <f>IF(ISTEXT(CRHPrate),"Effectuez l’étape 1",IF(AND(INDEX(claimPeriodNo,MATCH('Étape 1) Taux'!$A$8,claimPeriods,0))&gt;17,INDEX(claimPeriodNo,MATCH('Étape 1) Taux'!$A$8,claimPeriods,0))&lt;20,revenueReduction&lt;0.1),0,IF(NOT(ISNUMBER(I1745)),0,IF(E1745="Oui",0,IF($B1745="Non - avec lien de dépendance",MIN(1129,I1745,$C1745),MIN(1129,I1745))))))</f>
        <v>Effectuez l’étape 1</v>
      </c>
      <c r="N1745" s="3" t="str">
        <f>IF(ISTEXT(CRHPrate),"Effectuez l’étape 1",IF(AND(INDEX(claimPeriodNo,MATCH('Étape 1) Taux'!$A$8,claimPeriods,0))&gt;17,INDEX(claimPeriodNo,MATCH('Étape 1) Taux'!$A$8,claimPeriods,0))&lt;20,revenueReduction&lt;0.1),0,IF(NOT(ISNUMBER(J1745)),0,IF(F1745="Oui",0,IF($B1745="Non - avec lien de dépendance",MIN(1129,J1745,$C1745),MIN(1129,J1745))))))</f>
        <v>Effectuez l’étape 1</v>
      </c>
      <c r="O1745" s="3" t="str">
        <f>IF(ISTEXT(CRHPrate),"Effectuez l’étape 1",IF(AND(INDEX(claimPeriodNo,MATCH('Étape 1) Taux'!$A$8,claimPeriods,0))&gt;17,INDEX(claimPeriodNo,MATCH('Étape 1) Taux'!$A$8,claimPeriods,0))&lt;20,revenueReduction&lt;0.1),0,IF(NOT(ISNUMBER(K1745)),0,IF(G1745="Oui",0,IF($B1745="Non - avec lien de dépendance",MIN(1129,K1745,$C1745),MIN(1129,K1745))))))</f>
        <v>Effectuez l’étape 1</v>
      </c>
      <c r="P1745" s="3">
        <f t="shared" si="27"/>
        <v>0</v>
      </c>
    </row>
    <row r="1746" spans="12:16" x14ac:dyDescent="0.3">
      <c r="L1746" s="3" t="str">
        <f>IF(ISTEXT(CRHPrate),"Effectuez l’étape 1",IF(AND(INDEX(claimPeriodNo,MATCH('Étape 1) Taux'!$A$8,claimPeriods,0))&gt;17,INDEX(claimPeriodNo,MATCH('Étape 1) Taux'!$A$8,claimPeriods,0))&lt;20,revenueReduction&lt;0.1),0,IF(NOT(ISNUMBER(H1746)),0,IF(D1746="Oui",0,IF($B1746="Non - avec lien de dépendance",MIN(1129,H1746,$C1746),MIN(1129,H1746))))))</f>
        <v>Effectuez l’étape 1</v>
      </c>
      <c r="M1746" s="3" t="str">
        <f>IF(ISTEXT(CRHPrate),"Effectuez l’étape 1",IF(AND(INDEX(claimPeriodNo,MATCH('Étape 1) Taux'!$A$8,claimPeriods,0))&gt;17,INDEX(claimPeriodNo,MATCH('Étape 1) Taux'!$A$8,claimPeriods,0))&lt;20,revenueReduction&lt;0.1),0,IF(NOT(ISNUMBER(I1746)),0,IF(E1746="Oui",0,IF($B1746="Non - avec lien de dépendance",MIN(1129,I1746,$C1746),MIN(1129,I1746))))))</f>
        <v>Effectuez l’étape 1</v>
      </c>
      <c r="N1746" s="3" t="str">
        <f>IF(ISTEXT(CRHPrate),"Effectuez l’étape 1",IF(AND(INDEX(claimPeriodNo,MATCH('Étape 1) Taux'!$A$8,claimPeriods,0))&gt;17,INDEX(claimPeriodNo,MATCH('Étape 1) Taux'!$A$8,claimPeriods,0))&lt;20,revenueReduction&lt;0.1),0,IF(NOT(ISNUMBER(J1746)),0,IF(F1746="Oui",0,IF($B1746="Non - avec lien de dépendance",MIN(1129,J1746,$C1746),MIN(1129,J1746))))))</f>
        <v>Effectuez l’étape 1</v>
      </c>
      <c r="O1746" s="3" t="str">
        <f>IF(ISTEXT(CRHPrate),"Effectuez l’étape 1",IF(AND(INDEX(claimPeriodNo,MATCH('Étape 1) Taux'!$A$8,claimPeriods,0))&gt;17,INDEX(claimPeriodNo,MATCH('Étape 1) Taux'!$A$8,claimPeriods,0))&lt;20,revenueReduction&lt;0.1),0,IF(NOT(ISNUMBER(K1746)),0,IF(G1746="Oui",0,IF($B1746="Non - avec lien de dépendance",MIN(1129,K1746,$C1746),MIN(1129,K1746))))))</f>
        <v>Effectuez l’étape 1</v>
      </c>
      <c r="P1746" s="3">
        <f t="shared" si="27"/>
        <v>0</v>
      </c>
    </row>
    <row r="1747" spans="12:16" x14ac:dyDescent="0.3">
      <c r="L1747" s="3" t="str">
        <f>IF(ISTEXT(CRHPrate),"Effectuez l’étape 1",IF(AND(INDEX(claimPeriodNo,MATCH('Étape 1) Taux'!$A$8,claimPeriods,0))&gt;17,INDEX(claimPeriodNo,MATCH('Étape 1) Taux'!$A$8,claimPeriods,0))&lt;20,revenueReduction&lt;0.1),0,IF(NOT(ISNUMBER(H1747)),0,IF(D1747="Oui",0,IF($B1747="Non - avec lien de dépendance",MIN(1129,H1747,$C1747),MIN(1129,H1747))))))</f>
        <v>Effectuez l’étape 1</v>
      </c>
      <c r="M1747" s="3" t="str">
        <f>IF(ISTEXT(CRHPrate),"Effectuez l’étape 1",IF(AND(INDEX(claimPeriodNo,MATCH('Étape 1) Taux'!$A$8,claimPeriods,0))&gt;17,INDEX(claimPeriodNo,MATCH('Étape 1) Taux'!$A$8,claimPeriods,0))&lt;20,revenueReduction&lt;0.1),0,IF(NOT(ISNUMBER(I1747)),0,IF(E1747="Oui",0,IF($B1747="Non - avec lien de dépendance",MIN(1129,I1747,$C1747),MIN(1129,I1747))))))</f>
        <v>Effectuez l’étape 1</v>
      </c>
      <c r="N1747" s="3" t="str">
        <f>IF(ISTEXT(CRHPrate),"Effectuez l’étape 1",IF(AND(INDEX(claimPeriodNo,MATCH('Étape 1) Taux'!$A$8,claimPeriods,0))&gt;17,INDEX(claimPeriodNo,MATCH('Étape 1) Taux'!$A$8,claimPeriods,0))&lt;20,revenueReduction&lt;0.1),0,IF(NOT(ISNUMBER(J1747)),0,IF(F1747="Oui",0,IF($B1747="Non - avec lien de dépendance",MIN(1129,J1747,$C1747),MIN(1129,J1747))))))</f>
        <v>Effectuez l’étape 1</v>
      </c>
      <c r="O1747" s="3" t="str">
        <f>IF(ISTEXT(CRHPrate),"Effectuez l’étape 1",IF(AND(INDEX(claimPeriodNo,MATCH('Étape 1) Taux'!$A$8,claimPeriods,0))&gt;17,INDEX(claimPeriodNo,MATCH('Étape 1) Taux'!$A$8,claimPeriods,0))&lt;20,revenueReduction&lt;0.1),0,IF(NOT(ISNUMBER(K1747)),0,IF(G1747="Oui",0,IF($B1747="Non - avec lien de dépendance",MIN(1129,K1747,$C1747),MIN(1129,K1747))))))</f>
        <v>Effectuez l’étape 1</v>
      </c>
      <c r="P1747" s="3">
        <f t="shared" si="27"/>
        <v>0</v>
      </c>
    </row>
    <row r="1748" spans="12:16" x14ac:dyDescent="0.3">
      <c r="L1748" s="3" t="str">
        <f>IF(ISTEXT(CRHPrate),"Effectuez l’étape 1",IF(AND(INDEX(claimPeriodNo,MATCH('Étape 1) Taux'!$A$8,claimPeriods,0))&gt;17,INDEX(claimPeriodNo,MATCH('Étape 1) Taux'!$A$8,claimPeriods,0))&lt;20,revenueReduction&lt;0.1),0,IF(NOT(ISNUMBER(H1748)),0,IF(D1748="Oui",0,IF($B1748="Non - avec lien de dépendance",MIN(1129,H1748,$C1748),MIN(1129,H1748))))))</f>
        <v>Effectuez l’étape 1</v>
      </c>
      <c r="M1748" s="3" t="str">
        <f>IF(ISTEXT(CRHPrate),"Effectuez l’étape 1",IF(AND(INDEX(claimPeriodNo,MATCH('Étape 1) Taux'!$A$8,claimPeriods,0))&gt;17,INDEX(claimPeriodNo,MATCH('Étape 1) Taux'!$A$8,claimPeriods,0))&lt;20,revenueReduction&lt;0.1),0,IF(NOT(ISNUMBER(I1748)),0,IF(E1748="Oui",0,IF($B1748="Non - avec lien de dépendance",MIN(1129,I1748,$C1748),MIN(1129,I1748))))))</f>
        <v>Effectuez l’étape 1</v>
      </c>
      <c r="N1748" s="3" t="str">
        <f>IF(ISTEXT(CRHPrate),"Effectuez l’étape 1",IF(AND(INDEX(claimPeriodNo,MATCH('Étape 1) Taux'!$A$8,claimPeriods,0))&gt;17,INDEX(claimPeriodNo,MATCH('Étape 1) Taux'!$A$8,claimPeriods,0))&lt;20,revenueReduction&lt;0.1),0,IF(NOT(ISNUMBER(J1748)),0,IF(F1748="Oui",0,IF($B1748="Non - avec lien de dépendance",MIN(1129,J1748,$C1748),MIN(1129,J1748))))))</f>
        <v>Effectuez l’étape 1</v>
      </c>
      <c r="O1748" s="3" t="str">
        <f>IF(ISTEXT(CRHPrate),"Effectuez l’étape 1",IF(AND(INDEX(claimPeriodNo,MATCH('Étape 1) Taux'!$A$8,claimPeriods,0))&gt;17,INDEX(claimPeriodNo,MATCH('Étape 1) Taux'!$A$8,claimPeriods,0))&lt;20,revenueReduction&lt;0.1),0,IF(NOT(ISNUMBER(K1748)),0,IF(G1748="Oui",0,IF($B1748="Non - avec lien de dépendance",MIN(1129,K1748,$C1748),MIN(1129,K1748))))))</f>
        <v>Effectuez l’étape 1</v>
      </c>
      <c r="P1748" s="3">
        <f t="shared" si="27"/>
        <v>0</v>
      </c>
    </row>
    <row r="1749" spans="12:16" x14ac:dyDescent="0.3">
      <c r="L1749" s="3" t="str">
        <f>IF(ISTEXT(CRHPrate),"Effectuez l’étape 1",IF(AND(INDEX(claimPeriodNo,MATCH('Étape 1) Taux'!$A$8,claimPeriods,0))&gt;17,INDEX(claimPeriodNo,MATCH('Étape 1) Taux'!$A$8,claimPeriods,0))&lt;20,revenueReduction&lt;0.1),0,IF(NOT(ISNUMBER(H1749)),0,IF(D1749="Oui",0,IF($B1749="Non - avec lien de dépendance",MIN(1129,H1749,$C1749),MIN(1129,H1749))))))</f>
        <v>Effectuez l’étape 1</v>
      </c>
      <c r="M1749" s="3" t="str">
        <f>IF(ISTEXT(CRHPrate),"Effectuez l’étape 1",IF(AND(INDEX(claimPeriodNo,MATCH('Étape 1) Taux'!$A$8,claimPeriods,0))&gt;17,INDEX(claimPeriodNo,MATCH('Étape 1) Taux'!$A$8,claimPeriods,0))&lt;20,revenueReduction&lt;0.1),0,IF(NOT(ISNUMBER(I1749)),0,IF(E1749="Oui",0,IF($B1749="Non - avec lien de dépendance",MIN(1129,I1749,$C1749),MIN(1129,I1749))))))</f>
        <v>Effectuez l’étape 1</v>
      </c>
      <c r="N1749" s="3" t="str">
        <f>IF(ISTEXT(CRHPrate),"Effectuez l’étape 1",IF(AND(INDEX(claimPeriodNo,MATCH('Étape 1) Taux'!$A$8,claimPeriods,0))&gt;17,INDEX(claimPeriodNo,MATCH('Étape 1) Taux'!$A$8,claimPeriods,0))&lt;20,revenueReduction&lt;0.1),0,IF(NOT(ISNUMBER(J1749)),0,IF(F1749="Oui",0,IF($B1749="Non - avec lien de dépendance",MIN(1129,J1749,$C1749),MIN(1129,J1749))))))</f>
        <v>Effectuez l’étape 1</v>
      </c>
      <c r="O1749" s="3" t="str">
        <f>IF(ISTEXT(CRHPrate),"Effectuez l’étape 1",IF(AND(INDEX(claimPeriodNo,MATCH('Étape 1) Taux'!$A$8,claimPeriods,0))&gt;17,INDEX(claimPeriodNo,MATCH('Étape 1) Taux'!$A$8,claimPeriods,0))&lt;20,revenueReduction&lt;0.1),0,IF(NOT(ISNUMBER(K1749)),0,IF(G1749="Oui",0,IF($B1749="Non - avec lien de dépendance",MIN(1129,K1749,$C1749),MIN(1129,K1749))))))</f>
        <v>Effectuez l’étape 1</v>
      </c>
      <c r="P1749" s="3">
        <f t="shared" si="27"/>
        <v>0</v>
      </c>
    </row>
    <row r="1750" spans="12:16" x14ac:dyDescent="0.3">
      <c r="L1750" s="3" t="str">
        <f>IF(ISTEXT(CRHPrate),"Effectuez l’étape 1",IF(AND(INDEX(claimPeriodNo,MATCH('Étape 1) Taux'!$A$8,claimPeriods,0))&gt;17,INDEX(claimPeriodNo,MATCH('Étape 1) Taux'!$A$8,claimPeriods,0))&lt;20,revenueReduction&lt;0.1),0,IF(NOT(ISNUMBER(H1750)),0,IF(D1750="Oui",0,IF($B1750="Non - avec lien de dépendance",MIN(1129,H1750,$C1750),MIN(1129,H1750))))))</f>
        <v>Effectuez l’étape 1</v>
      </c>
      <c r="M1750" s="3" t="str">
        <f>IF(ISTEXT(CRHPrate),"Effectuez l’étape 1",IF(AND(INDEX(claimPeriodNo,MATCH('Étape 1) Taux'!$A$8,claimPeriods,0))&gt;17,INDEX(claimPeriodNo,MATCH('Étape 1) Taux'!$A$8,claimPeriods,0))&lt;20,revenueReduction&lt;0.1),0,IF(NOT(ISNUMBER(I1750)),0,IF(E1750="Oui",0,IF($B1750="Non - avec lien de dépendance",MIN(1129,I1750,$C1750),MIN(1129,I1750))))))</f>
        <v>Effectuez l’étape 1</v>
      </c>
      <c r="N1750" s="3" t="str">
        <f>IF(ISTEXT(CRHPrate),"Effectuez l’étape 1",IF(AND(INDEX(claimPeriodNo,MATCH('Étape 1) Taux'!$A$8,claimPeriods,0))&gt;17,INDEX(claimPeriodNo,MATCH('Étape 1) Taux'!$A$8,claimPeriods,0))&lt;20,revenueReduction&lt;0.1),0,IF(NOT(ISNUMBER(J1750)),0,IF(F1750="Oui",0,IF($B1750="Non - avec lien de dépendance",MIN(1129,J1750,$C1750),MIN(1129,J1750))))))</f>
        <v>Effectuez l’étape 1</v>
      </c>
      <c r="O1750" s="3" t="str">
        <f>IF(ISTEXT(CRHPrate),"Effectuez l’étape 1",IF(AND(INDEX(claimPeriodNo,MATCH('Étape 1) Taux'!$A$8,claimPeriods,0))&gt;17,INDEX(claimPeriodNo,MATCH('Étape 1) Taux'!$A$8,claimPeriods,0))&lt;20,revenueReduction&lt;0.1),0,IF(NOT(ISNUMBER(K1750)),0,IF(G1750="Oui",0,IF($B1750="Non - avec lien de dépendance",MIN(1129,K1750,$C1750),MIN(1129,K1750))))))</f>
        <v>Effectuez l’étape 1</v>
      </c>
      <c r="P1750" s="3">
        <f t="shared" si="27"/>
        <v>0</v>
      </c>
    </row>
    <row r="1751" spans="12:16" x14ac:dyDescent="0.3">
      <c r="L1751" s="3" t="str">
        <f>IF(ISTEXT(CRHPrate),"Effectuez l’étape 1",IF(AND(INDEX(claimPeriodNo,MATCH('Étape 1) Taux'!$A$8,claimPeriods,0))&gt;17,INDEX(claimPeriodNo,MATCH('Étape 1) Taux'!$A$8,claimPeriods,0))&lt;20,revenueReduction&lt;0.1),0,IF(NOT(ISNUMBER(H1751)),0,IF(D1751="Oui",0,IF($B1751="Non - avec lien de dépendance",MIN(1129,H1751,$C1751),MIN(1129,H1751))))))</f>
        <v>Effectuez l’étape 1</v>
      </c>
      <c r="M1751" s="3" t="str">
        <f>IF(ISTEXT(CRHPrate),"Effectuez l’étape 1",IF(AND(INDEX(claimPeriodNo,MATCH('Étape 1) Taux'!$A$8,claimPeriods,0))&gt;17,INDEX(claimPeriodNo,MATCH('Étape 1) Taux'!$A$8,claimPeriods,0))&lt;20,revenueReduction&lt;0.1),0,IF(NOT(ISNUMBER(I1751)),0,IF(E1751="Oui",0,IF($B1751="Non - avec lien de dépendance",MIN(1129,I1751,$C1751),MIN(1129,I1751))))))</f>
        <v>Effectuez l’étape 1</v>
      </c>
      <c r="N1751" s="3" t="str">
        <f>IF(ISTEXT(CRHPrate),"Effectuez l’étape 1",IF(AND(INDEX(claimPeriodNo,MATCH('Étape 1) Taux'!$A$8,claimPeriods,0))&gt;17,INDEX(claimPeriodNo,MATCH('Étape 1) Taux'!$A$8,claimPeriods,0))&lt;20,revenueReduction&lt;0.1),0,IF(NOT(ISNUMBER(J1751)),0,IF(F1751="Oui",0,IF($B1751="Non - avec lien de dépendance",MIN(1129,J1751,$C1751),MIN(1129,J1751))))))</f>
        <v>Effectuez l’étape 1</v>
      </c>
      <c r="O1751" s="3" t="str">
        <f>IF(ISTEXT(CRHPrate),"Effectuez l’étape 1",IF(AND(INDEX(claimPeriodNo,MATCH('Étape 1) Taux'!$A$8,claimPeriods,0))&gt;17,INDEX(claimPeriodNo,MATCH('Étape 1) Taux'!$A$8,claimPeriods,0))&lt;20,revenueReduction&lt;0.1),0,IF(NOT(ISNUMBER(K1751)),0,IF(G1751="Oui",0,IF($B1751="Non - avec lien de dépendance",MIN(1129,K1751,$C1751),MIN(1129,K1751))))))</f>
        <v>Effectuez l’étape 1</v>
      </c>
      <c r="P1751" s="3">
        <f t="shared" si="27"/>
        <v>0</v>
      </c>
    </row>
    <row r="1752" spans="12:16" x14ac:dyDescent="0.3">
      <c r="L1752" s="3" t="str">
        <f>IF(ISTEXT(CRHPrate),"Effectuez l’étape 1",IF(AND(INDEX(claimPeriodNo,MATCH('Étape 1) Taux'!$A$8,claimPeriods,0))&gt;17,INDEX(claimPeriodNo,MATCH('Étape 1) Taux'!$A$8,claimPeriods,0))&lt;20,revenueReduction&lt;0.1),0,IF(NOT(ISNUMBER(H1752)),0,IF(D1752="Oui",0,IF($B1752="Non - avec lien de dépendance",MIN(1129,H1752,$C1752),MIN(1129,H1752))))))</f>
        <v>Effectuez l’étape 1</v>
      </c>
      <c r="M1752" s="3" t="str">
        <f>IF(ISTEXT(CRHPrate),"Effectuez l’étape 1",IF(AND(INDEX(claimPeriodNo,MATCH('Étape 1) Taux'!$A$8,claimPeriods,0))&gt;17,INDEX(claimPeriodNo,MATCH('Étape 1) Taux'!$A$8,claimPeriods,0))&lt;20,revenueReduction&lt;0.1),0,IF(NOT(ISNUMBER(I1752)),0,IF(E1752="Oui",0,IF($B1752="Non - avec lien de dépendance",MIN(1129,I1752,$C1752),MIN(1129,I1752))))))</f>
        <v>Effectuez l’étape 1</v>
      </c>
      <c r="N1752" s="3" t="str">
        <f>IF(ISTEXT(CRHPrate),"Effectuez l’étape 1",IF(AND(INDEX(claimPeriodNo,MATCH('Étape 1) Taux'!$A$8,claimPeriods,0))&gt;17,INDEX(claimPeriodNo,MATCH('Étape 1) Taux'!$A$8,claimPeriods,0))&lt;20,revenueReduction&lt;0.1),0,IF(NOT(ISNUMBER(J1752)),0,IF(F1752="Oui",0,IF($B1752="Non - avec lien de dépendance",MIN(1129,J1752,$C1752),MIN(1129,J1752))))))</f>
        <v>Effectuez l’étape 1</v>
      </c>
      <c r="O1752" s="3" t="str">
        <f>IF(ISTEXT(CRHPrate),"Effectuez l’étape 1",IF(AND(INDEX(claimPeriodNo,MATCH('Étape 1) Taux'!$A$8,claimPeriods,0))&gt;17,INDEX(claimPeriodNo,MATCH('Étape 1) Taux'!$A$8,claimPeriods,0))&lt;20,revenueReduction&lt;0.1),0,IF(NOT(ISNUMBER(K1752)),0,IF(G1752="Oui",0,IF($B1752="Non - avec lien de dépendance",MIN(1129,K1752,$C1752),MIN(1129,K1752))))))</f>
        <v>Effectuez l’étape 1</v>
      </c>
      <c r="P1752" s="3">
        <f t="shared" si="27"/>
        <v>0</v>
      </c>
    </row>
    <row r="1753" spans="12:16" x14ac:dyDescent="0.3">
      <c r="L1753" s="3" t="str">
        <f>IF(ISTEXT(CRHPrate),"Effectuez l’étape 1",IF(AND(INDEX(claimPeriodNo,MATCH('Étape 1) Taux'!$A$8,claimPeriods,0))&gt;17,INDEX(claimPeriodNo,MATCH('Étape 1) Taux'!$A$8,claimPeriods,0))&lt;20,revenueReduction&lt;0.1),0,IF(NOT(ISNUMBER(H1753)),0,IF(D1753="Oui",0,IF($B1753="Non - avec lien de dépendance",MIN(1129,H1753,$C1753),MIN(1129,H1753))))))</f>
        <v>Effectuez l’étape 1</v>
      </c>
      <c r="M1753" s="3" t="str">
        <f>IF(ISTEXT(CRHPrate),"Effectuez l’étape 1",IF(AND(INDEX(claimPeriodNo,MATCH('Étape 1) Taux'!$A$8,claimPeriods,0))&gt;17,INDEX(claimPeriodNo,MATCH('Étape 1) Taux'!$A$8,claimPeriods,0))&lt;20,revenueReduction&lt;0.1),0,IF(NOT(ISNUMBER(I1753)),0,IF(E1753="Oui",0,IF($B1753="Non - avec lien de dépendance",MIN(1129,I1753,$C1753),MIN(1129,I1753))))))</f>
        <v>Effectuez l’étape 1</v>
      </c>
      <c r="N1753" s="3" t="str">
        <f>IF(ISTEXT(CRHPrate),"Effectuez l’étape 1",IF(AND(INDEX(claimPeriodNo,MATCH('Étape 1) Taux'!$A$8,claimPeriods,0))&gt;17,INDEX(claimPeriodNo,MATCH('Étape 1) Taux'!$A$8,claimPeriods,0))&lt;20,revenueReduction&lt;0.1),0,IF(NOT(ISNUMBER(J1753)),0,IF(F1753="Oui",0,IF($B1753="Non - avec lien de dépendance",MIN(1129,J1753,$C1753),MIN(1129,J1753))))))</f>
        <v>Effectuez l’étape 1</v>
      </c>
      <c r="O1753" s="3" t="str">
        <f>IF(ISTEXT(CRHPrate),"Effectuez l’étape 1",IF(AND(INDEX(claimPeriodNo,MATCH('Étape 1) Taux'!$A$8,claimPeriods,0))&gt;17,INDEX(claimPeriodNo,MATCH('Étape 1) Taux'!$A$8,claimPeriods,0))&lt;20,revenueReduction&lt;0.1),0,IF(NOT(ISNUMBER(K1753)),0,IF(G1753="Oui",0,IF($B1753="Non - avec lien de dépendance",MIN(1129,K1753,$C1753),MIN(1129,K1753))))))</f>
        <v>Effectuez l’étape 1</v>
      </c>
      <c r="P1753" s="3">
        <f t="shared" si="27"/>
        <v>0</v>
      </c>
    </row>
    <row r="1754" spans="12:16" x14ac:dyDescent="0.3">
      <c r="L1754" s="3" t="str">
        <f>IF(ISTEXT(CRHPrate),"Effectuez l’étape 1",IF(AND(INDEX(claimPeriodNo,MATCH('Étape 1) Taux'!$A$8,claimPeriods,0))&gt;17,INDEX(claimPeriodNo,MATCH('Étape 1) Taux'!$A$8,claimPeriods,0))&lt;20,revenueReduction&lt;0.1),0,IF(NOT(ISNUMBER(H1754)),0,IF(D1754="Oui",0,IF($B1754="Non - avec lien de dépendance",MIN(1129,H1754,$C1754),MIN(1129,H1754))))))</f>
        <v>Effectuez l’étape 1</v>
      </c>
      <c r="M1754" s="3" t="str">
        <f>IF(ISTEXT(CRHPrate),"Effectuez l’étape 1",IF(AND(INDEX(claimPeriodNo,MATCH('Étape 1) Taux'!$A$8,claimPeriods,0))&gt;17,INDEX(claimPeriodNo,MATCH('Étape 1) Taux'!$A$8,claimPeriods,0))&lt;20,revenueReduction&lt;0.1),0,IF(NOT(ISNUMBER(I1754)),0,IF(E1754="Oui",0,IF($B1754="Non - avec lien de dépendance",MIN(1129,I1754,$C1754),MIN(1129,I1754))))))</f>
        <v>Effectuez l’étape 1</v>
      </c>
      <c r="N1754" s="3" t="str">
        <f>IF(ISTEXT(CRHPrate),"Effectuez l’étape 1",IF(AND(INDEX(claimPeriodNo,MATCH('Étape 1) Taux'!$A$8,claimPeriods,0))&gt;17,INDEX(claimPeriodNo,MATCH('Étape 1) Taux'!$A$8,claimPeriods,0))&lt;20,revenueReduction&lt;0.1),0,IF(NOT(ISNUMBER(J1754)),0,IF(F1754="Oui",0,IF($B1754="Non - avec lien de dépendance",MIN(1129,J1754,$C1754),MIN(1129,J1754))))))</f>
        <v>Effectuez l’étape 1</v>
      </c>
      <c r="O1754" s="3" t="str">
        <f>IF(ISTEXT(CRHPrate),"Effectuez l’étape 1",IF(AND(INDEX(claimPeriodNo,MATCH('Étape 1) Taux'!$A$8,claimPeriods,0))&gt;17,INDEX(claimPeriodNo,MATCH('Étape 1) Taux'!$A$8,claimPeriods,0))&lt;20,revenueReduction&lt;0.1),0,IF(NOT(ISNUMBER(K1754)),0,IF(G1754="Oui",0,IF($B1754="Non - avec lien de dépendance",MIN(1129,K1754,$C1754),MIN(1129,K1754))))))</f>
        <v>Effectuez l’étape 1</v>
      </c>
      <c r="P1754" s="3">
        <f t="shared" si="27"/>
        <v>0</v>
      </c>
    </row>
    <row r="1755" spans="12:16" x14ac:dyDescent="0.3">
      <c r="L1755" s="3" t="str">
        <f>IF(ISTEXT(CRHPrate),"Effectuez l’étape 1",IF(AND(INDEX(claimPeriodNo,MATCH('Étape 1) Taux'!$A$8,claimPeriods,0))&gt;17,INDEX(claimPeriodNo,MATCH('Étape 1) Taux'!$A$8,claimPeriods,0))&lt;20,revenueReduction&lt;0.1),0,IF(NOT(ISNUMBER(H1755)),0,IF(D1755="Oui",0,IF($B1755="Non - avec lien de dépendance",MIN(1129,H1755,$C1755),MIN(1129,H1755))))))</f>
        <v>Effectuez l’étape 1</v>
      </c>
      <c r="M1755" s="3" t="str">
        <f>IF(ISTEXT(CRHPrate),"Effectuez l’étape 1",IF(AND(INDEX(claimPeriodNo,MATCH('Étape 1) Taux'!$A$8,claimPeriods,0))&gt;17,INDEX(claimPeriodNo,MATCH('Étape 1) Taux'!$A$8,claimPeriods,0))&lt;20,revenueReduction&lt;0.1),0,IF(NOT(ISNUMBER(I1755)),0,IF(E1755="Oui",0,IF($B1755="Non - avec lien de dépendance",MIN(1129,I1755,$C1755),MIN(1129,I1755))))))</f>
        <v>Effectuez l’étape 1</v>
      </c>
      <c r="N1755" s="3" t="str">
        <f>IF(ISTEXT(CRHPrate),"Effectuez l’étape 1",IF(AND(INDEX(claimPeriodNo,MATCH('Étape 1) Taux'!$A$8,claimPeriods,0))&gt;17,INDEX(claimPeriodNo,MATCH('Étape 1) Taux'!$A$8,claimPeriods,0))&lt;20,revenueReduction&lt;0.1),0,IF(NOT(ISNUMBER(J1755)),0,IF(F1755="Oui",0,IF($B1755="Non - avec lien de dépendance",MIN(1129,J1755,$C1755),MIN(1129,J1755))))))</f>
        <v>Effectuez l’étape 1</v>
      </c>
      <c r="O1755" s="3" t="str">
        <f>IF(ISTEXT(CRHPrate),"Effectuez l’étape 1",IF(AND(INDEX(claimPeriodNo,MATCH('Étape 1) Taux'!$A$8,claimPeriods,0))&gt;17,INDEX(claimPeriodNo,MATCH('Étape 1) Taux'!$A$8,claimPeriods,0))&lt;20,revenueReduction&lt;0.1),0,IF(NOT(ISNUMBER(K1755)),0,IF(G1755="Oui",0,IF($B1755="Non - avec lien de dépendance",MIN(1129,K1755,$C1755),MIN(1129,K1755))))))</f>
        <v>Effectuez l’étape 1</v>
      </c>
      <c r="P1755" s="3">
        <f t="shared" si="27"/>
        <v>0</v>
      </c>
    </row>
    <row r="1756" spans="12:16" x14ac:dyDescent="0.3">
      <c r="L1756" s="3" t="str">
        <f>IF(ISTEXT(CRHPrate),"Effectuez l’étape 1",IF(AND(INDEX(claimPeriodNo,MATCH('Étape 1) Taux'!$A$8,claimPeriods,0))&gt;17,INDEX(claimPeriodNo,MATCH('Étape 1) Taux'!$A$8,claimPeriods,0))&lt;20,revenueReduction&lt;0.1),0,IF(NOT(ISNUMBER(H1756)),0,IF(D1756="Oui",0,IF($B1756="Non - avec lien de dépendance",MIN(1129,H1756,$C1756),MIN(1129,H1756))))))</f>
        <v>Effectuez l’étape 1</v>
      </c>
      <c r="M1756" s="3" t="str">
        <f>IF(ISTEXT(CRHPrate),"Effectuez l’étape 1",IF(AND(INDEX(claimPeriodNo,MATCH('Étape 1) Taux'!$A$8,claimPeriods,0))&gt;17,INDEX(claimPeriodNo,MATCH('Étape 1) Taux'!$A$8,claimPeriods,0))&lt;20,revenueReduction&lt;0.1),0,IF(NOT(ISNUMBER(I1756)),0,IF(E1756="Oui",0,IF($B1756="Non - avec lien de dépendance",MIN(1129,I1756,$C1756),MIN(1129,I1756))))))</f>
        <v>Effectuez l’étape 1</v>
      </c>
      <c r="N1756" s="3" t="str">
        <f>IF(ISTEXT(CRHPrate),"Effectuez l’étape 1",IF(AND(INDEX(claimPeriodNo,MATCH('Étape 1) Taux'!$A$8,claimPeriods,0))&gt;17,INDEX(claimPeriodNo,MATCH('Étape 1) Taux'!$A$8,claimPeriods,0))&lt;20,revenueReduction&lt;0.1),0,IF(NOT(ISNUMBER(J1756)),0,IF(F1756="Oui",0,IF($B1756="Non - avec lien de dépendance",MIN(1129,J1756,$C1756),MIN(1129,J1756))))))</f>
        <v>Effectuez l’étape 1</v>
      </c>
      <c r="O1756" s="3" t="str">
        <f>IF(ISTEXT(CRHPrate),"Effectuez l’étape 1",IF(AND(INDEX(claimPeriodNo,MATCH('Étape 1) Taux'!$A$8,claimPeriods,0))&gt;17,INDEX(claimPeriodNo,MATCH('Étape 1) Taux'!$A$8,claimPeriods,0))&lt;20,revenueReduction&lt;0.1),0,IF(NOT(ISNUMBER(K1756)),0,IF(G1756="Oui",0,IF($B1756="Non - avec lien de dépendance",MIN(1129,K1756,$C1756),MIN(1129,K1756))))))</f>
        <v>Effectuez l’étape 1</v>
      </c>
      <c r="P1756" s="3">
        <f t="shared" si="27"/>
        <v>0</v>
      </c>
    </row>
    <row r="1757" spans="12:16" x14ac:dyDescent="0.3">
      <c r="L1757" s="3" t="str">
        <f>IF(ISTEXT(CRHPrate),"Effectuez l’étape 1",IF(AND(INDEX(claimPeriodNo,MATCH('Étape 1) Taux'!$A$8,claimPeriods,0))&gt;17,INDEX(claimPeriodNo,MATCH('Étape 1) Taux'!$A$8,claimPeriods,0))&lt;20,revenueReduction&lt;0.1),0,IF(NOT(ISNUMBER(H1757)),0,IF(D1757="Oui",0,IF($B1757="Non - avec lien de dépendance",MIN(1129,H1757,$C1757),MIN(1129,H1757))))))</f>
        <v>Effectuez l’étape 1</v>
      </c>
      <c r="M1757" s="3" t="str">
        <f>IF(ISTEXT(CRHPrate),"Effectuez l’étape 1",IF(AND(INDEX(claimPeriodNo,MATCH('Étape 1) Taux'!$A$8,claimPeriods,0))&gt;17,INDEX(claimPeriodNo,MATCH('Étape 1) Taux'!$A$8,claimPeriods,0))&lt;20,revenueReduction&lt;0.1),0,IF(NOT(ISNUMBER(I1757)),0,IF(E1757="Oui",0,IF($B1757="Non - avec lien de dépendance",MIN(1129,I1757,$C1757),MIN(1129,I1757))))))</f>
        <v>Effectuez l’étape 1</v>
      </c>
      <c r="N1757" s="3" t="str">
        <f>IF(ISTEXT(CRHPrate),"Effectuez l’étape 1",IF(AND(INDEX(claimPeriodNo,MATCH('Étape 1) Taux'!$A$8,claimPeriods,0))&gt;17,INDEX(claimPeriodNo,MATCH('Étape 1) Taux'!$A$8,claimPeriods,0))&lt;20,revenueReduction&lt;0.1),0,IF(NOT(ISNUMBER(J1757)),0,IF(F1757="Oui",0,IF($B1757="Non - avec lien de dépendance",MIN(1129,J1757,$C1757),MIN(1129,J1757))))))</f>
        <v>Effectuez l’étape 1</v>
      </c>
      <c r="O1757" s="3" t="str">
        <f>IF(ISTEXT(CRHPrate),"Effectuez l’étape 1",IF(AND(INDEX(claimPeriodNo,MATCH('Étape 1) Taux'!$A$8,claimPeriods,0))&gt;17,INDEX(claimPeriodNo,MATCH('Étape 1) Taux'!$A$8,claimPeriods,0))&lt;20,revenueReduction&lt;0.1),0,IF(NOT(ISNUMBER(K1757)),0,IF(G1757="Oui",0,IF($B1757="Non - avec lien de dépendance",MIN(1129,K1757,$C1757),MIN(1129,K1757))))))</f>
        <v>Effectuez l’étape 1</v>
      </c>
      <c r="P1757" s="3">
        <f t="shared" si="27"/>
        <v>0</v>
      </c>
    </row>
    <row r="1758" spans="12:16" x14ac:dyDescent="0.3">
      <c r="L1758" s="3" t="str">
        <f>IF(ISTEXT(CRHPrate),"Effectuez l’étape 1",IF(AND(INDEX(claimPeriodNo,MATCH('Étape 1) Taux'!$A$8,claimPeriods,0))&gt;17,INDEX(claimPeriodNo,MATCH('Étape 1) Taux'!$A$8,claimPeriods,0))&lt;20,revenueReduction&lt;0.1),0,IF(NOT(ISNUMBER(H1758)),0,IF(D1758="Oui",0,IF($B1758="Non - avec lien de dépendance",MIN(1129,H1758,$C1758),MIN(1129,H1758))))))</f>
        <v>Effectuez l’étape 1</v>
      </c>
      <c r="M1758" s="3" t="str">
        <f>IF(ISTEXT(CRHPrate),"Effectuez l’étape 1",IF(AND(INDEX(claimPeriodNo,MATCH('Étape 1) Taux'!$A$8,claimPeriods,0))&gt;17,INDEX(claimPeriodNo,MATCH('Étape 1) Taux'!$A$8,claimPeriods,0))&lt;20,revenueReduction&lt;0.1),0,IF(NOT(ISNUMBER(I1758)),0,IF(E1758="Oui",0,IF($B1758="Non - avec lien de dépendance",MIN(1129,I1758,$C1758),MIN(1129,I1758))))))</f>
        <v>Effectuez l’étape 1</v>
      </c>
      <c r="N1758" s="3" t="str">
        <f>IF(ISTEXT(CRHPrate),"Effectuez l’étape 1",IF(AND(INDEX(claimPeriodNo,MATCH('Étape 1) Taux'!$A$8,claimPeriods,0))&gt;17,INDEX(claimPeriodNo,MATCH('Étape 1) Taux'!$A$8,claimPeriods,0))&lt;20,revenueReduction&lt;0.1),0,IF(NOT(ISNUMBER(J1758)),0,IF(F1758="Oui",0,IF($B1758="Non - avec lien de dépendance",MIN(1129,J1758,$C1758),MIN(1129,J1758))))))</f>
        <v>Effectuez l’étape 1</v>
      </c>
      <c r="O1758" s="3" t="str">
        <f>IF(ISTEXT(CRHPrate),"Effectuez l’étape 1",IF(AND(INDEX(claimPeriodNo,MATCH('Étape 1) Taux'!$A$8,claimPeriods,0))&gt;17,INDEX(claimPeriodNo,MATCH('Étape 1) Taux'!$A$8,claimPeriods,0))&lt;20,revenueReduction&lt;0.1),0,IF(NOT(ISNUMBER(K1758)),0,IF(G1758="Oui",0,IF($B1758="Non - avec lien de dépendance",MIN(1129,K1758,$C1758),MIN(1129,K1758))))))</f>
        <v>Effectuez l’étape 1</v>
      </c>
      <c r="P1758" s="3">
        <f t="shared" si="27"/>
        <v>0</v>
      </c>
    </row>
    <row r="1759" spans="12:16" x14ac:dyDescent="0.3">
      <c r="L1759" s="3" t="str">
        <f>IF(ISTEXT(CRHPrate),"Effectuez l’étape 1",IF(AND(INDEX(claimPeriodNo,MATCH('Étape 1) Taux'!$A$8,claimPeriods,0))&gt;17,INDEX(claimPeriodNo,MATCH('Étape 1) Taux'!$A$8,claimPeriods,0))&lt;20,revenueReduction&lt;0.1),0,IF(NOT(ISNUMBER(H1759)),0,IF(D1759="Oui",0,IF($B1759="Non - avec lien de dépendance",MIN(1129,H1759,$C1759),MIN(1129,H1759))))))</f>
        <v>Effectuez l’étape 1</v>
      </c>
      <c r="M1759" s="3" t="str">
        <f>IF(ISTEXT(CRHPrate),"Effectuez l’étape 1",IF(AND(INDEX(claimPeriodNo,MATCH('Étape 1) Taux'!$A$8,claimPeriods,0))&gt;17,INDEX(claimPeriodNo,MATCH('Étape 1) Taux'!$A$8,claimPeriods,0))&lt;20,revenueReduction&lt;0.1),0,IF(NOT(ISNUMBER(I1759)),0,IF(E1759="Oui",0,IF($B1759="Non - avec lien de dépendance",MIN(1129,I1759,$C1759),MIN(1129,I1759))))))</f>
        <v>Effectuez l’étape 1</v>
      </c>
      <c r="N1759" s="3" t="str">
        <f>IF(ISTEXT(CRHPrate),"Effectuez l’étape 1",IF(AND(INDEX(claimPeriodNo,MATCH('Étape 1) Taux'!$A$8,claimPeriods,0))&gt;17,INDEX(claimPeriodNo,MATCH('Étape 1) Taux'!$A$8,claimPeriods,0))&lt;20,revenueReduction&lt;0.1),0,IF(NOT(ISNUMBER(J1759)),0,IF(F1759="Oui",0,IF($B1759="Non - avec lien de dépendance",MIN(1129,J1759,$C1759),MIN(1129,J1759))))))</f>
        <v>Effectuez l’étape 1</v>
      </c>
      <c r="O1759" s="3" t="str">
        <f>IF(ISTEXT(CRHPrate),"Effectuez l’étape 1",IF(AND(INDEX(claimPeriodNo,MATCH('Étape 1) Taux'!$A$8,claimPeriods,0))&gt;17,INDEX(claimPeriodNo,MATCH('Étape 1) Taux'!$A$8,claimPeriods,0))&lt;20,revenueReduction&lt;0.1),0,IF(NOT(ISNUMBER(K1759)),0,IF(G1759="Oui",0,IF($B1759="Non - avec lien de dépendance",MIN(1129,K1759,$C1759),MIN(1129,K1759))))))</f>
        <v>Effectuez l’étape 1</v>
      </c>
      <c r="P1759" s="3">
        <f t="shared" si="27"/>
        <v>0</v>
      </c>
    </row>
    <row r="1760" spans="12:16" x14ac:dyDescent="0.3">
      <c r="L1760" s="3" t="str">
        <f>IF(ISTEXT(CRHPrate),"Effectuez l’étape 1",IF(AND(INDEX(claimPeriodNo,MATCH('Étape 1) Taux'!$A$8,claimPeriods,0))&gt;17,INDEX(claimPeriodNo,MATCH('Étape 1) Taux'!$A$8,claimPeriods,0))&lt;20,revenueReduction&lt;0.1),0,IF(NOT(ISNUMBER(H1760)),0,IF(D1760="Oui",0,IF($B1760="Non - avec lien de dépendance",MIN(1129,H1760,$C1760),MIN(1129,H1760))))))</f>
        <v>Effectuez l’étape 1</v>
      </c>
      <c r="M1760" s="3" t="str">
        <f>IF(ISTEXT(CRHPrate),"Effectuez l’étape 1",IF(AND(INDEX(claimPeriodNo,MATCH('Étape 1) Taux'!$A$8,claimPeriods,0))&gt;17,INDEX(claimPeriodNo,MATCH('Étape 1) Taux'!$A$8,claimPeriods,0))&lt;20,revenueReduction&lt;0.1),0,IF(NOT(ISNUMBER(I1760)),0,IF(E1760="Oui",0,IF($B1760="Non - avec lien de dépendance",MIN(1129,I1760,$C1760),MIN(1129,I1760))))))</f>
        <v>Effectuez l’étape 1</v>
      </c>
      <c r="N1760" s="3" t="str">
        <f>IF(ISTEXT(CRHPrate),"Effectuez l’étape 1",IF(AND(INDEX(claimPeriodNo,MATCH('Étape 1) Taux'!$A$8,claimPeriods,0))&gt;17,INDEX(claimPeriodNo,MATCH('Étape 1) Taux'!$A$8,claimPeriods,0))&lt;20,revenueReduction&lt;0.1),0,IF(NOT(ISNUMBER(J1760)),0,IF(F1760="Oui",0,IF($B1760="Non - avec lien de dépendance",MIN(1129,J1760,$C1760),MIN(1129,J1760))))))</f>
        <v>Effectuez l’étape 1</v>
      </c>
      <c r="O1760" s="3" t="str">
        <f>IF(ISTEXT(CRHPrate),"Effectuez l’étape 1",IF(AND(INDEX(claimPeriodNo,MATCH('Étape 1) Taux'!$A$8,claimPeriods,0))&gt;17,INDEX(claimPeriodNo,MATCH('Étape 1) Taux'!$A$8,claimPeriods,0))&lt;20,revenueReduction&lt;0.1),0,IF(NOT(ISNUMBER(K1760)),0,IF(G1760="Oui",0,IF($B1760="Non - avec lien de dépendance",MIN(1129,K1760,$C1760),MIN(1129,K1760))))))</f>
        <v>Effectuez l’étape 1</v>
      </c>
      <c r="P1760" s="3">
        <f t="shared" si="27"/>
        <v>0</v>
      </c>
    </row>
    <row r="1761" spans="12:16" x14ac:dyDescent="0.3">
      <c r="L1761" s="3" t="str">
        <f>IF(ISTEXT(CRHPrate),"Effectuez l’étape 1",IF(AND(INDEX(claimPeriodNo,MATCH('Étape 1) Taux'!$A$8,claimPeriods,0))&gt;17,INDEX(claimPeriodNo,MATCH('Étape 1) Taux'!$A$8,claimPeriods,0))&lt;20,revenueReduction&lt;0.1),0,IF(NOT(ISNUMBER(H1761)),0,IF(D1761="Oui",0,IF($B1761="Non - avec lien de dépendance",MIN(1129,H1761,$C1761),MIN(1129,H1761))))))</f>
        <v>Effectuez l’étape 1</v>
      </c>
      <c r="M1761" s="3" t="str">
        <f>IF(ISTEXT(CRHPrate),"Effectuez l’étape 1",IF(AND(INDEX(claimPeriodNo,MATCH('Étape 1) Taux'!$A$8,claimPeriods,0))&gt;17,INDEX(claimPeriodNo,MATCH('Étape 1) Taux'!$A$8,claimPeriods,0))&lt;20,revenueReduction&lt;0.1),0,IF(NOT(ISNUMBER(I1761)),0,IF(E1761="Oui",0,IF($B1761="Non - avec lien de dépendance",MIN(1129,I1761,$C1761),MIN(1129,I1761))))))</f>
        <v>Effectuez l’étape 1</v>
      </c>
      <c r="N1761" s="3" t="str">
        <f>IF(ISTEXT(CRHPrate),"Effectuez l’étape 1",IF(AND(INDEX(claimPeriodNo,MATCH('Étape 1) Taux'!$A$8,claimPeriods,0))&gt;17,INDEX(claimPeriodNo,MATCH('Étape 1) Taux'!$A$8,claimPeriods,0))&lt;20,revenueReduction&lt;0.1),0,IF(NOT(ISNUMBER(J1761)),0,IF(F1761="Oui",0,IF($B1761="Non - avec lien de dépendance",MIN(1129,J1761,$C1761),MIN(1129,J1761))))))</f>
        <v>Effectuez l’étape 1</v>
      </c>
      <c r="O1761" s="3" t="str">
        <f>IF(ISTEXT(CRHPrate),"Effectuez l’étape 1",IF(AND(INDEX(claimPeriodNo,MATCH('Étape 1) Taux'!$A$8,claimPeriods,0))&gt;17,INDEX(claimPeriodNo,MATCH('Étape 1) Taux'!$A$8,claimPeriods,0))&lt;20,revenueReduction&lt;0.1),0,IF(NOT(ISNUMBER(K1761)),0,IF(G1761="Oui",0,IF($B1761="Non - avec lien de dépendance",MIN(1129,K1761,$C1761),MIN(1129,K1761))))))</f>
        <v>Effectuez l’étape 1</v>
      </c>
      <c r="P1761" s="3">
        <f t="shared" si="27"/>
        <v>0</v>
      </c>
    </row>
    <row r="1762" spans="12:16" x14ac:dyDescent="0.3">
      <c r="L1762" s="3" t="str">
        <f>IF(ISTEXT(CRHPrate),"Effectuez l’étape 1",IF(AND(INDEX(claimPeriodNo,MATCH('Étape 1) Taux'!$A$8,claimPeriods,0))&gt;17,INDEX(claimPeriodNo,MATCH('Étape 1) Taux'!$A$8,claimPeriods,0))&lt;20,revenueReduction&lt;0.1),0,IF(NOT(ISNUMBER(H1762)),0,IF(D1762="Oui",0,IF($B1762="Non - avec lien de dépendance",MIN(1129,H1762,$C1762),MIN(1129,H1762))))))</f>
        <v>Effectuez l’étape 1</v>
      </c>
      <c r="M1762" s="3" t="str">
        <f>IF(ISTEXT(CRHPrate),"Effectuez l’étape 1",IF(AND(INDEX(claimPeriodNo,MATCH('Étape 1) Taux'!$A$8,claimPeriods,0))&gt;17,INDEX(claimPeriodNo,MATCH('Étape 1) Taux'!$A$8,claimPeriods,0))&lt;20,revenueReduction&lt;0.1),0,IF(NOT(ISNUMBER(I1762)),0,IF(E1762="Oui",0,IF($B1762="Non - avec lien de dépendance",MIN(1129,I1762,$C1762),MIN(1129,I1762))))))</f>
        <v>Effectuez l’étape 1</v>
      </c>
      <c r="N1762" s="3" t="str">
        <f>IF(ISTEXT(CRHPrate),"Effectuez l’étape 1",IF(AND(INDEX(claimPeriodNo,MATCH('Étape 1) Taux'!$A$8,claimPeriods,0))&gt;17,INDEX(claimPeriodNo,MATCH('Étape 1) Taux'!$A$8,claimPeriods,0))&lt;20,revenueReduction&lt;0.1),0,IF(NOT(ISNUMBER(J1762)),0,IF(F1762="Oui",0,IF($B1762="Non - avec lien de dépendance",MIN(1129,J1762,$C1762),MIN(1129,J1762))))))</f>
        <v>Effectuez l’étape 1</v>
      </c>
      <c r="O1762" s="3" t="str">
        <f>IF(ISTEXT(CRHPrate),"Effectuez l’étape 1",IF(AND(INDEX(claimPeriodNo,MATCH('Étape 1) Taux'!$A$8,claimPeriods,0))&gt;17,INDEX(claimPeriodNo,MATCH('Étape 1) Taux'!$A$8,claimPeriods,0))&lt;20,revenueReduction&lt;0.1),0,IF(NOT(ISNUMBER(K1762)),0,IF(G1762="Oui",0,IF($B1762="Non - avec lien de dépendance",MIN(1129,K1762,$C1762),MIN(1129,K1762))))))</f>
        <v>Effectuez l’étape 1</v>
      </c>
      <c r="P1762" s="3">
        <f t="shared" si="27"/>
        <v>0</v>
      </c>
    </row>
    <row r="1763" spans="12:16" x14ac:dyDescent="0.3">
      <c r="L1763" s="3" t="str">
        <f>IF(ISTEXT(CRHPrate),"Effectuez l’étape 1",IF(AND(INDEX(claimPeriodNo,MATCH('Étape 1) Taux'!$A$8,claimPeriods,0))&gt;17,INDEX(claimPeriodNo,MATCH('Étape 1) Taux'!$A$8,claimPeriods,0))&lt;20,revenueReduction&lt;0.1),0,IF(NOT(ISNUMBER(H1763)),0,IF(D1763="Oui",0,IF($B1763="Non - avec lien de dépendance",MIN(1129,H1763,$C1763),MIN(1129,H1763))))))</f>
        <v>Effectuez l’étape 1</v>
      </c>
      <c r="M1763" s="3" t="str">
        <f>IF(ISTEXT(CRHPrate),"Effectuez l’étape 1",IF(AND(INDEX(claimPeriodNo,MATCH('Étape 1) Taux'!$A$8,claimPeriods,0))&gt;17,INDEX(claimPeriodNo,MATCH('Étape 1) Taux'!$A$8,claimPeriods,0))&lt;20,revenueReduction&lt;0.1),0,IF(NOT(ISNUMBER(I1763)),0,IF(E1763="Oui",0,IF($B1763="Non - avec lien de dépendance",MIN(1129,I1763,$C1763),MIN(1129,I1763))))))</f>
        <v>Effectuez l’étape 1</v>
      </c>
      <c r="N1763" s="3" t="str">
        <f>IF(ISTEXT(CRHPrate),"Effectuez l’étape 1",IF(AND(INDEX(claimPeriodNo,MATCH('Étape 1) Taux'!$A$8,claimPeriods,0))&gt;17,INDEX(claimPeriodNo,MATCH('Étape 1) Taux'!$A$8,claimPeriods,0))&lt;20,revenueReduction&lt;0.1),0,IF(NOT(ISNUMBER(J1763)),0,IF(F1763="Oui",0,IF($B1763="Non - avec lien de dépendance",MIN(1129,J1763,$C1763),MIN(1129,J1763))))))</f>
        <v>Effectuez l’étape 1</v>
      </c>
      <c r="O1763" s="3" t="str">
        <f>IF(ISTEXT(CRHPrate),"Effectuez l’étape 1",IF(AND(INDEX(claimPeriodNo,MATCH('Étape 1) Taux'!$A$8,claimPeriods,0))&gt;17,INDEX(claimPeriodNo,MATCH('Étape 1) Taux'!$A$8,claimPeriods,0))&lt;20,revenueReduction&lt;0.1),0,IF(NOT(ISNUMBER(K1763)),0,IF(G1763="Oui",0,IF($B1763="Non - avec lien de dépendance",MIN(1129,K1763,$C1763),MIN(1129,K1763))))))</f>
        <v>Effectuez l’étape 1</v>
      </c>
      <c r="P1763" s="3">
        <f t="shared" si="27"/>
        <v>0</v>
      </c>
    </row>
    <row r="1764" spans="12:16" x14ac:dyDescent="0.3">
      <c r="L1764" s="3" t="str">
        <f>IF(ISTEXT(CRHPrate),"Effectuez l’étape 1",IF(AND(INDEX(claimPeriodNo,MATCH('Étape 1) Taux'!$A$8,claimPeriods,0))&gt;17,INDEX(claimPeriodNo,MATCH('Étape 1) Taux'!$A$8,claimPeriods,0))&lt;20,revenueReduction&lt;0.1),0,IF(NOT(ISNUMBER(H1764)),0,IF(D1764="Oui",0,IF($B1764="Non - avec lien de dépendance",MIN(1129,H1764,$C1764),MIN(1129,H1764))))))</f>
        <v>Effectuez l’étape 1</v>
      </c>
      <c r="M1764" s="3" t="str">
        <f>IF(ISTEXT(CRHPrate),"Effectuez l’étape 1",IF(AND(INDEX(claimPeriodNo,MATCH('Étape 1) Taux'!$A$8,claimPeriods,0))&gt;17,INDEX(claimPeriodNo,MATCH('Étape 1) Taux'!$A$8,claimPeriods,0))&lt;20,revenueReduction&lt;0.1),0,IF(NOT(ISNUMBER(I1764)),0,IF(E1764="Oui",0,IF($B1764="Non - avec lien de dépendance",MIN(1129,I1764,$C1764),MIN(1129,I1764))))))</f>
        <v>Effectuez l’étape 1</v>
      </c>
      <c r="N1764" s="3" t="str">
        <f>IF(ISTEXT(CRHPrate),"Effectuez l’étape 1",IF(AND(INDEX(claimPeriodNo,MATCH('Étape 1) Taux'!$A$8,claimPeriods,0))&gt;17,INDEX(claimPeriodNo,MATCH('Étape 1) Taux'!$A$8,claimPeriods,0))&lt;20,revenueReduction&lt;0.1),0,IF(NOT(ISNUMBER(J1764)),0,IF(F1764="Oui",0,IF($B1764="Non - avec lien de dépendance",MIN(1129,J1764,$C1764),MIN(1129,J1764))))))</f>
        <v>Effectuez l’étape 1</v>
      </c>
      <c r="O1764" s="3" t="str">
        <f>IF(ISTEXT(CRHPrate),"Effectuez l’étape 1",IF(AND(INDEX(claimPeriodNo,MATCH('Étape 1) Taux'!$A$8,claimPeriods,0))&gt;17,INDEX(claimPeriodNo,MATCH('Étape 1) Taux'!$A$8,claimPeriods,0))&lt;20,revenueReduction&lt;0.1),0,IF(NOT(ISNUMBER(K1764)),0,IF(G1764="Oui",0,IF($B1764="Non - avec lien de dépendance",MIN(1129,K1764,$C1764),MIN(1129,K1764))))))</f>
        <v>Effectuez l’étape 1</v>
      </c>
      <c r="P1764" s="3">
        <f t="shared" si="27"/>
        <v>0</v>
      </c>
    </row>
    <row r="1765" spans="12:16" x14ac:dyDescent="0.3">
      <c r="L1765" s="3" t="str">
        <f>IF(ISTEXT(CRHPrate),"Effectuez l’étape 1",IF(AND(INDEX(claimPeriodNo,MATCH('Étape 1) Taux'!$A$8,claimPeriods,0))&gt;17,INDEX(claimPeriodNo,MATCH('Étape 1) Taux'!$A$8,claimPeriods,0))&lt;20,revenueReduction&lt;0.1),0,IF(NOT(ISNUMBER(H1765)),0,IF(D1765="Oui",0,IF($B1765="Non - avec lien de dépendance",MIN(1129,H1765,$C1765),MIN(1129,H1765))))))</f>
        <v>Effectuez l’étape 1</v>
      </c>
      <c r="M1765" s="3" t="str">
        <f>IF(ISTEXT(CRHPrate),"Effectuez l’étape 1",IF(AND(INDEX(claimPeriodNo,MATCH('Étape 1) Taux'!$A$8,claimPeriods,0))&gt;17,INDEX(claimPeriodNo,MATCH('Étape 1) Taux'!$A$8,claimPeriods,0))&lt;20,revenueReduction&lt;0.1),0,IF(NOT(ISNUMBER(I1765)),0,IF(E1765="Oui",0,IF($B1765="Non - avec lien de dépendance",MIN(1129,I1765,$C1765),MIN(1129,I1765))))))</f>
        <v>Effectuez l’étape 1</v>
      </c>
      <c r="N1765" s="3" t="str">
        <f>IF(ISTEXT(CRHPrate),"Effectuez l’étape 1",IF(AND(INDEX(claimPeriodNo,MATCH('Étape 1) Taux'!$A$8,claimPeriods,0))&gt;17,INDEX(claimPeriodNo,MATCH('Étape 1) Taux'!$A$8,claimPeriods,0))&lt;20,revenueReduction&lt;0.1),0,IF(NOT(ISNUMBER(J1765)),0,IF(F1765="Oui",0,IF($B1765="Non - avec lien de dépendance",MIN(1129,J1765,$C1765),MIN(1129,J1765))))))</f>
        <v>Effectuez l’étape 1</v>
      </c>
      <c r="O1765" s="3" t="str">
        <f>IF(ISTEXT(CRHPrate),"Effectuez l’étape 1",IF(AND(INDEX(claimPeriodNo,MATCH('Étape 1) Taux'!$A$8,claimPeriods,0))&gt;17,INDEX(claimPeriodNo,MATCH('Étape 1) Taux'!$A$8,claimPeriods,0))&lt;20,revenueReduction&lt;0.1),0,IF(NOT(ISNUMBER(K1765)),0,IF(G1765="Oui",0,IF($B1765="Non - avec lien de dépendance",MIN(1129,K1765,$C1765),MIN(1129,K1765))))))</f>
        <v>Effectuez l’étape 1</v>
      </c>
      <c r="P1765" s="3">
        <f t="shared" si="27"/>
        <v>0</v>
      </c>
    </row>
    <row r="1766" spans="12:16" x14ac:dyDescent="0.3">
      <c r="L1766" s="3" t="str">
        <f>IF(ISTEXT(CRHPrate),"Effectuez l’étape 1",IF(AND(INDEX(claimPeriodNo,MATCH('Étape 1) Taux'!$A$8,claimPeriods,0))&gt;17,INDEX(claimPeriodNo,MATCH('Étape 1) Taux'!$A$8,claimPeriods,0))&lt;20,revenueReduction&lt;0.1),0,IF(NOT(ISNUMBER(H1766)),0,IF(D1766="Oui",0,IF($B1766="Non - avec lien de dépendance",MIN(1129,H1766,$C1766),MIN(1129,H1766))))))</f>
        <v>Effectuez l’étape 1</v>
      </c>
      <c r="M1766" s="3" t="str">
        <f>IF(ISTEXT(CRHPrate),"Effectuez l’étape 1",IF(AND(INDEX(claimPeriodNo,MATCH('Étape 1) Taux'!$A$8,claimPeriods,0))&gt;17,INDEX(claimPeriodNo,MATCH('Étape 1) Taux'!$A$8,claimPeriods,0))&lt;20,revenueReduction&lt;0.1),0,IF(NOT(ISNUMBER(I1766)),0,IF(E1766="Oui",0,IF($B1766="Non - avec lien de dépendance",MIN(1129,I1766,$C1766),MIN(1129,I1766))))))</f>
        <v>Effectuez l’étape 1</v>
      </c>
      <c r="N1766" s="3" t="str">
        <f>IF(ISTEXT(CRHPrate),"Effectuez l’étape 1",IF(AND(INDEX(claimPeriodNo,MATCH('Étape 1) Taux'!$A$8,claimPeriods,0))&gt;17,INDEX(claimPeriodNo,MATCH('Étape 1) Taux'!$A$8,claimPeriods,0))&lt;20,revenueReduction&lt;0.1),0,IF(NOT(ISNUMBER(J1766)),0,IF(F1766="Oui",0,IF($B1766="Non - avec lien de dépendance",MIN(1129,J1766,$C1766),MIN(1129,J1766))))))</f>
        <v>Effectuez l’étape 1</v>
      </c>
      <c r="O1766" s="3" t="str">
        <f>IF(ISTEXT(CRHPrate),"Effectuez l’étape 1",IF(AND(INDEX(claimPeriodNo,MATCH('Étape 1) Taux'!$A$8,claimPeriods,0))&gt;17,INDEX(claimPeriodNo,MATCH('Étape 1) Taux'!$A$8,claimPeriods,0))&lt;20,revenueReduction&lt;0.1),0,IF(NOT(ISNUMBER(K1766)),0,IF(G1766="Oui",0,IF($B1766="Non - avec lien de dépendance",MIN(1129,K1766,$C1766),MIN(1129,K1766))))))</f>
        <v>Effectuez l’étape 1</v>
      </c>
      <c r="P1766" s="3">
        <f t="shared" si="27"/>
        <v>0</v>
      </c>
    </row>
    <row r="1767" spans="12:16" x14ac:dyDescent="0.3">
      <c r="L1767" s="3" t="str">
        <f>IF(ISTEXT(CRHPrate),"Effectuez l’étape 1",IF(AND(INDEX(claimPeriodNo,MATCH('Étape 1) Taux'!$A$8,claimPeriods,0))&gt;17,INDEX(claimPeriodNo,MATCH('Étape 1) Taux'!$A$8,claimPeriods,0))&lt;20,revenueReduction&lt;0.1),0,IF(NOT(ISNUMBER(H1767)),0,IF(D1767="Oui",0,IF($B1767="Non - avec lien de dépendance",MIN(1129,H1767,$C1767),MIN(1129,H1767))))))</f>
        <v>Effectuez l’étape 1</v>
      </c>
      <c r="M1767" s="3" t="str">
        <f>IF(ISTEXT(CRHPrate),"Effectuez l’étape 1",IF(AND(INDEX(claimPeriodNo,MATCH('Étape 1) Taux'!$A$8,claimPeriods,0))&gt;17,INDEX(claimPeriodNo,MATCH('Étape 1) Taux'!$A$8,claimPeriods,0))&lt;20,revenueReduction&lt;0.1),0,IF(NOT(ISNUMBER(I1767)),0,IF(E1767="Oui",0,IF($B1767="Non - avec lien de dépendance",MIN(1129,I1767,$C1767),MIN(1129,I1767))))))</f>
        <v>Effectuez l’étape 1</v>
      </c>
      <c r="N1767" s="3" t="str">
        <f>IF(ISTEXT(CRHPrate),"Effectuez l’étape 1",IF(AND(INDEX(claimPeriodNo,MATCH('Étape 1) Taux'!$A$8,claimPeriods,0))&gt;17,INDEX(claimPeriodNo,MATCH('Étape 1) Taux'!$A$8,claimPeriods,0))&lt;20,revenueReduction&lt;0.1),0,IF(NOT(ISNUMBER(J1767)),0,IF(F1767="Oui",0,IF($B1767="Non - avec lien de dépendance",MIN(1129,J1767,$C1767),MIN(1129,J1767))))))</f>
        <v>Effectuez l’étape 1</v>
      </c>
      <c r="O1767" s="3" t="str">
        <f>IF(ISTEXT(CRHPrate),"Effectuez l’étape 1",IF(AND(INDEX(claimPeriodNo,MATCH('Étape 1) Taux'!$A$8,claimPeriods,0))&gt;17,INDEX(claimPeriodNo,MATCH('Étape 1) Taux'!$A$8,claimPeriods,0))&lt;20,revenueReduction&lt;0.1),0,IF(NOT(ISNUMBER(K1767)),0,IF(G1767="Oui",0,IF($B1767="Non - avec lien de dépendance",MIN(1129,K1767,$C1767),MIN(1129,K1767))))))</f>
        <v>Effectuez l’étape 1</v>
      </c>
      <c r="P1767" s="3">
        <f t="shared" si="27"/>
        <v>0</v>
      </c>
    </row>
    <row r="1768" spans="12:16" x14ac:dyDescent="0.3">
      <c r="L1768" s="3" t="str">
        <f>IF(ISTEXT(CRHPrate),"Effectuez l’étape 1",IF(AND(INDEX(claimPeriodNo,MATCH('Étape 1) Taux'!$A$8,claimPeriods,0))&gt;17,INDEX(claimPeriodNo,MATCH('Étape 1) Taux'!$A$8,claimPeriods,0))&lt;20,revenueReduction&lt;0.1),0,IF(NOT(ISNUMBER(H1768)),0,IF(D1768="Oui",0,IF($B1768="Non - avec lien de dépendance",MIN(1129,H1768,$C1768),MIN(1129,H1768))))))</f>
        <v>Effectuez l’étape 1</v>
      </c>
      <c r="M1768" s="3" t="str">
        <f>IF(ISTEXT(CRHPrate),"Effectuez l’étape 1",IF(AND(INDEX(claimPeriodNo,MATCH('Étape 1) Taux'!$A$8,claimPeriods,0))&gt;17,INDEX(claimPeriodNo,MATCH('Étape 1) Taux'!$A$8,claimPeriods,0))&lt;20,revenueReduction&lt;0.1),0,IF(NOT(ISNUMBER(I1768)),0,IF(E1768="Oui",0,IF($B1768="Non - avec lien de dépendance",MIN(1129,I1768,$C1768),MIN(1129,I1768))))))</f>
        <v>Effectuez l’étape 1</v>
      </c>
      <c r="N1768" s="3" t="str">
        <f>IF(ISTEXT(CRHPrate),"Effectuez l’étape 1",IF(AND(INDEX(claimPeriodNo,MATCH('Étape 1) Taux'!$A$8,claimPeriods,0))&gt;17,INDEX(claimPeriodNo,MATCH('Étape 1) Taux'!$A$8,claimPeriods,0))&lt;20,revenueReduction&lt;0.1),0,IF(NOT(ISNUMBER(J1768)),0,IF(F1768="Oui",0,IF($B1768="Non - avec lien de dépendance",MIN(1129,J1768,$C1768),MIN(1129,J1768))))))</f>
        <v>Effectuez l’étape 1</v>
      </c>
      <c r="O1768" s="3" t="str">
        <f>IF(ISTEXT(CRHPrate),"Effectuez l’étape 1",IF(AND(INDEX(claimPeriodNo,MATCH('Étape 1) Taux'!$A$8,claimPeriods,0))&gt;17,INDEX(claimPeriodNo,MATCH('Étape 1) Taux'!$A$8,claimPeriods,0))&lt;20,revenueReduction&lt;0.1),0,IF(NOT(ISNUMBER(K1768)),0,IF(G1768="Oui",0,IF($B1768="Non - avec lien de dépendance",MIN(1129,K1768,$C1768),MIN(1129,K1768))))))</f>
        <v>Effectuez l’étape 1</v>
      </c>
      <c r="P1768" s="3">
        <f t="shared" si="27"/>
        <v>0</v>
      </c>
    </row>
    <row r="1769" spans="12:16" x14ac:dyDescent="0.3">
      <c r="L1769" s="3" t="str">
        <f>IF(ISTEXT(CRHPrate),"Effectuez l’étape 1",IF(AND(INDEX(claimPeriodNo,MATCH('Étape 1) Taux'!$A$8,claimPeriods,0))&gt;17,INDEX(claimPeriodNo,MATCH('Étape 1) Taux'!$A$8,claimPeriods,0))&lt;20,revenueReduction&lt;0.1),0,IF(NOT(ISNUMBER(H1769)),0,IF(D1769="Oui",0,IF($B1769="Non - avec lien de dépendance",MIN(1129,H1769,$C1769),MIN(1129,H1769))))))</f>
        <v>Effectuez l’étape 1</v>
      </c>
      <c r="M1769" s="3" t="str">
        <f>IF(ISTEXT(CRHPrate),"Effectuez l’étape 1",IF(AND(INDEX(claimPeriodNo,MATCH('Étape 1) Taux'!$A$8,claimPeriods,0))&gt;17,INDEX(claimPeriodNo,MATCH('Étape 1) Taux'!$A$8,claimPeriods,0))&lt;20,revenueReduction&lt;0.1),0,IF(NOT(ISNUMBER(I1769)),0,IF(E1769="Oui",0,IF($B1769="Non - avec lien de dépendance",MIN(1129,I1769,$C1769),MIN(1129,I1769))))))</f>
        <v>Effectuez l’étape 1</v>
      </c>
      <c r="N1769" s="3" t="str">
        <f>IF(ISTEXT(CRHPrate),"Effectuez l’étape 1",IF(AND(INDEX(claimPeriodNo,MATCH('Étape 1) Taux'!$A$8,claimPeriods,0))&gt;17,INDEX(claimPeriodNo,MATCH('Étape 1) Taux'!$A$8,claimPeriods,0))&lt;20,revenueReduction&lt;0.1),0,IF(NOT(ISNUMBER(J1769)),0,IF(F1769="Oui",0,IF($B1769="Non - avec lien de dépendance",MIN(1129,J1769,$C1769),MIN(1129,J1769))))))</f>
        <v>Effectuez l’étape 1</v>
      </c>
      <c r="O1769" s="3" t="str">
        <f>IF(ISTEXT(CRHPrate),"Effectuez l’étape 1",IF(AND(INDEX(claimPeriodNo,MATCH('Étape 1) Taux'!$A$8,claimPeriods,0))&gt;17,INDEX(claimPeriodNo,MATCH('Étape 1) Taux'!$A$8,claimPeriods,0))&lt;20,revenueReduction&lt;0.1),0,IF(NOT(ISNUMBER(K1769)),0,IF(G1769="Oui",0,IF($B1769="Non - avec lien de dépendance",MIN(1129,K1769,$C1769),MIN(1129,K1769))))))</f>
        <v>Effectuez l’étape 1</v>
      </c>
      <c r="P1769" s="3">
        <f t="shared" si="27"/>
        <v>0</v>
      </c>
    </row>
    <row r="1770" spans="12:16" x14ac:dyDescent="0.3">
      <c r="L1770" s="3" t="str">
        <f>IF(ISTEXT(CRHPrate),"Effectuez l’étape 1",IF(AND(INDEX(claimPeriodNo,MATCH('Étape 1) Taux'!$A$8,claimPeriods,0))&gt;17,INDEX(claimPeriodNo,MATCH('Étape 1) Taux'!$A$8,claimPeriods,0))&lt;20,revenueReduction&lt;0.1),0,IF(NOT(ISNUMBER(H1770)),0,IF(D1770="Oui",0,IF($B1770="Non - avec lien de dépendance",MIN(1129,H1770,$C1770),MIN(1129,H1770))))))</f>
        <v>Effectuez l’étape 1</v>
      </c>
      <c r="M1770" s="3" t="str">
        <f>IF(ISTEXT(CRHPrate),"Effectuez l’étape 1",IF(AND(INDEX(claimPeriodNo,MATCH('Étape 1) Taux'!$A$8,claimPeriods,0))&gt;17,INDEX(claimPeriodNo,MATCH('Étape 1) Taux'!$A$8,claimPeriods,0))&lt;20,revenueReduction&lt;0.1),0,IF(NOT(ISNUMBER(I1770)),0,IF(E1770="Oui",0,IF($B1770="Non - avec lien de dépendance",MIN(1129,I1770,$C1770),MIN(1129,I1770))))))</f>
        <v>Effectuez l’étape 1</v>
      </c>
      <c r="N1770" s="3" t="str">
        <f>IF(ISTEXT(CRHPrate),"Effectuez l’étape 1",IF(AND(INDEX(claimPeriodNo,MATCH('Étape 1) Taux'!$A$8,claimPeriods,0))&gt;17,INDEX(claimPeriodNo,MATCH('Étape 1) Taux'!$A$8,claimPeriods,0))&lt;20,revenueReduction&lt;0.1),0,IF(NOT(ISNUMBER(J1770)),0,IF(F1770="Oui",0,IF($B1770="Non - avec lien de dépendance",MIN(1129,J1770,$C1770),MIN(1129,J1770))))))</f>
        <v>Effectuez l’étape 1</v>
      </c>
      <c r="O1770" s="3" t="str">
        <f>IF(ISTEXT(CRHPrate),"Effectuez l’étape 1",IF(AND(INDEX(claimPeriodNo,MATCH('Étape 1) Taux'!$A$8,claimPeriods,0))&gt;17,INDEX(claimPeriodNo,MATCH('Étape 1) Taux'!$A$8,claimPeriods,0))&lt;20,revenueReduction&lt;0.1),0,IF(NOT(ISNUMBER(K1770)),0,IF(G1770="Oui",0,IF($B1770="Non - avec lien de dépendance",MIN(1129,K1770,$C1770),MIN(1129,K1770))))))</f>
        <v>Effectuez l’étape 1</v>
      </c>
      <c r="P1770" s="3">
        <f t="shared" si="27"/>
        <v>0</v>
      </c>
    </row>
    <row r="1771" spans="12:16" x14ac:dyDescent="0.3">
      <c r="L1771" s="3" t="str">
        <f>IF(ISTEXT(CRHPrate),"Effectuez l’étape 1",IF(AND(INDEX(claimPeriodNo,MATCH('Étape 1) Taux'!$A$8,claimPeriods,0))&gt;17,INDEX(claimPeriodNo,MATCH('Étape 1) Taux'!$A$8,claimPeriods,0))&lt;20,revenueReduction&lt;0.1),0,IF(NOT(ISNUMBER(H1771)),0,IF(D1771="Oui",0,IF($B1771="Non - avec lien de dépendance",MIN(1129,H1771,$C1771),MIN(1129,H1771))))))</f>
        <v>Effectuez l’étape 1</v>
      </c>
      <c r="M1771" s="3" t="str">
        <f>IF(ISTEXT(CRHPrate),"Effectuez l’étape 1",IF(AND(INDEX(claimPeriodNo,MATCH('Étape 1) Taux'!$A$8,claimPeriods,0))&gt;17,INDEX(claimPeriodNo,MATCH('Étape 1) Taux'!$A$8,claimPeriods,0))&lt;20,revenueReduction&lt;0.1),0,IF(NOT(ISNUMBER(I1771)),0,IF(E1771="Oui",0,IF($B1771="Non - avec lien de dépendance",MIN(1129,I1771,$C1771),MIN(1129,I1771))))))</f>
        <v>Effectuez l’étape 1</v>
      </c>
      <c r="N1771" s="3" t="str">
        <f>IF(ISTEXT(CRHPrate),"Effectuez l’étape 1",IF(AND(INDEX(claimPeriodNo,MATCH('Étape 1) Taux'!$A$8,claimPeriods,0))&gt;17,INDEX(claimPeriodNo,MATCH('Étape 1) Taux'!$A$8,claimPeriods,0))&lt;20,revenueReduction&lt;0.1),0,IF(NOT(ISNUMBER(J1771)),0,IF(F1771="Oui",0,IF($B1771="Non - avec lien de dépendance",MIN(1129,J1771,$C1771),MIN(1129,J1771))))))</f>
        <v>Effectuez l’étape 1</v>
      </c>
      <c r="O1771" s="3" t="str">
        <f>IF(ISTEXT(CRHPrate),"Effectuez l’étape 1",IF(AND(INDEX(claimPeriodNo,MATCH('Étape 1) Taux'!$A$8,claimPeriods,0))&gt;17,INDEX(claimPeriodNo,MATCH('Étape 1) Taux'!$A$8,claimPeriods,0))&lt;20,revenueReduction&lt;0.1),0,IF(NOT(ISNUMBER(K1771)),0,IF(G1771="Oui",0,IF($B1771="Non - avec lien de dépendance",MIN(1129,K1771,$C1771),MIN(1129,K1771))))))</f>
        <v>Effectuez l’étape 1</v>
      </c>
      <c r="P1771" s="3">
        <f t="shared" si="27"/>
        <v>0</v>
      </c>
    </row>
    <row r="1772" spans="12:16" x14ac:dyDescent="0.3">
      <c r="L1772" s="3" t="str">
        <f>IF(ISTEXT(CRHPrate),"Effectuez l’étape 1",IF(AND(INDEX(claimPeriodNo,MATCH('Étape 1) Taux'!$A$8,claimPeriods,0))&gt;17,INDEX(claimPeriodNo,MATCH('Étape 1) Taux'!$A$8,claimPeriods,0))&lt;20,revenueReduction&lt;0.1),0,IF(NOT(ISNUMBER(H1772)),0,IF(D1772="Oui",0,IF($B1772="Non - avec lien de dépendance",MIN(1129,H1772,$C1772),MIN(1129,H1772))))))</f>
        <v>Effectuez l’étape 1</v>
      </c>
      <c r="M1772" s="3" t="str">
        <f>IF(ISTEXT(CRHPrate),"Effectuez l’étape 1",IF(AND(INDEX(claimPeriodNo,MATCH('Étape 1) Taux'!$A$8,claimPeriods,0))&gt;17,INDEX(claimPeriodNo,MATCH('Étape 1) Taux'!$A$8,claimPeriods,0))&lt;20,revenueReduction&lt;0.1),0,IF(NOT(ISNUMBER(I1772)),0,IF(E1772="Oui",0,IF($B1772="Non - avec lien de dépendance",MIN(1129,I1772,$C1772),MIN(1129,I1772))))))</f>
        <v>Effectuez l’étape 1</v>
      </c>
      <c r="N1772" s="3" t="str">
        <f>IF(ISTEXT(CRHPrate),"Effectuez l’étape 1",IF(AND(INDEX(claimPeriodNo,MATCH('Étape 1) Taux'!$A$8,claimPeriods,0))&gt;17,INDEX(claimPeriodNo,MATCH('Étape 1) Taux'!$A$8,claimPeriods,0))&lt;20,revenueReduction&lt;0.1),0,IF(NOT(ISNUMBER(J1772)),0,IF(F1772="Oui",0,IF($B1772="Non - avec lien de dépendance",MIN(1129,J1772,$C1772),MIN(1129,J1772))))))</f>
        <v>Effectuez l’étape 1</v>
      </c>
      <c r="O1772" s="3" t="str">
        <f>IF(ISTEXT(CRHPrate),"Effectuez l’étape 1",IF(AND(INDEX(claimPeriodNo,MATCH('Étape 1) Taux'!$A$8,claimPeriods,0))&gt;17,INDEX(claimPeriodNo,MATCH('Étape 1) Taux'!$A$8,claimPeriods,0))&lt;20,revenueReduction&lt;0.1),0,IF(NOT(ISNUMBER(K1772)),0,IF(G1772="Oui",0,IF($B1772="Non - avec lien de dépendance",MIN(1129,K1772,$C1772),MIN(1129,K1772))))))</f>
        <v>Effectuez l’étape 1</v>
      </c>
      <c r="P1772" s="3">
        <f t="shared" si="27"/>
        <v>0</v>
      </c>
    </row>
    <row r="1773" spans="12:16" x14ac:dyDescent="0.3">
      <c r="L1773" s="3" t="str">
        <f>IF(ISTEXT(CRHPrate),"Effectuez l’étape 1",IF(AND(INDEX(claimPeriodNo,MATCH('Étape 1) Taux'!$A$8,claimPeriods,0))&gt;17,INDEX(claimPeriodNo,MATCH('Étape 1) Taux'!$A$8,claimPeriods,0))&lt;20,revenueReduction&lt;0.1),0,IF(NOT(ISNUMBER(H1773)),0,IF(D1773="Oui",0,IF($B1773="Non - avec lien de dépendance",MIN(1129,H1773,$C1773),MIN(1129,H1773))))))</f>
        <v>Effectuez l’étape 1</v>
      </c>
      <c r="M1773" s="3" t="str">
        <f>IF(ISTEXT(CRHPrate),"Effectuez l’étape 1",IF(AND(INDEX(claimPeriodNo,MATCH('Étape 1) Taux'!$A$8,claimPeriods,0))&gt;17,INDEX(claimPeriodNo,MATCH('Étape 1) Taux'!$A$8,claimPeriods,0))&lt;20,revenueReduction&lt;0.1),0,IF(NOT(ISNUMBER(I1773)),0,IF(E1773="Oui",0,IF($B1773="Non - avec lien de dépendance",MIN(1129,I1773,$C1773),MIN(1129,I1773))))))</f>
        <v>Effectuez l’étape 1</v>
      </c>
      <c r="N1773" s="3" t="str">
        <f>IF(ISTEXT(CRHPrate),"Effectuez l’étape 1",IF(AND(INDEX(claimPeriodNo,MATCH('Étape 1) Taux'!$A$8,claimPeriods,0))&gt;17,INDEX(claimPeriodNo,MATCH('Étape 1) Taux'!$A$8,claimPeriods,0))&lt;20,revenueReduction&lt;0.1),0,IF(NOT(ISNUMBER(J1773)),0,IF(F1773="Oui",0,IF($B1773="Non - avec lien de dépendance",MIN(1129,J1773,$C1773),MIN(1129,J1773))))))</f>
        <v>Effectuez l’étape 1</v>
      </c>
      <c r="O1773" s="3" t="str">
        <f>IF(ISTEXT(CRHPrate),"Effectuez l’étape 1",IF(AND(INDEX(claimPeriodNo,MATCH('Étape 1) Taux'!$A$8,claimPeriods,0))&gt;17,INDEX(claimPeriodNo,MATCH('Étape 1) Taux'!$A$8,claimPeriods,0))&lt;20,revenueReduction&lt;0.1),0,IF(NOT(ISNUMBER(K1773)),0,IF(G1773="Oui",0,IF($B1773="Non - avec lien de dépendance",MIN(1129,K1773,$C1773),MIN(1129,K1773))))))</f>
        <v>Effectuez l’étape 1</v>
      </c>
      <c r="P1773" s="3">
        <f t="shared" si="27"/>
        <v>0</v>
      </c>
    </row>
    <row r="1774" spans="12:16" x14ac:dyDescent="0.3">
      <c r="L1774" s="3" t="str">
        <f>IF(ISTEXT(CRHPrate),"Effectuez l’étape 1",IF(AND(INDEX(claimPeriodNo,MATCH('Étape 1) Taux'!$A$8,claimPeriods,0))&gt;17,INDEX(claimPeriodNo,MATCH('Étape 1) Taux'!$A$8,claimPeriods,0))&lt;20,revenueReduction&lt;0.1),0,IF(NOT(ISNUMBER(H1774)),0,IF(D1774="Oui",0,IF($B1774="Non - avec lien de dépendance",MIN(1129,H1774,$C1774),MIN(1129,H1774))))))</f>
        <v>Effectuez l’étape 1</v>
      </c>
      <c r="M1774" s="3" t="str">
        <f>IF(ISTEXT(CRHPrate),"Effectuez l’étape 1",IF(AND(INDEX(claimPeriodNo,MATCH('Étape 1) Taux'!$A$8,claimPeriods,0))&gt;17,INDEX(claimPeriodNo,MATCH('Étape 1) Taux'!$A$8,claimPeriods,0))&lt;20,revenueReduction&lt;0.1),0,IF(NOT(ISNUMBER(I1774)),0,IF(E1774="Oui",0,IF($B1774="Non - avec lien de dépendance",MIN(1129,I1774,$C1774),MIN(1129,I1774))))))</f>
        <v>Effectuez l’étape 1</v>
      </c>
      <c r="N1774" s="3" t="str">
        <f>IF(ISTEXT(CRHPrate),"Effectuez l’étape 1",IF(AND(INDEX(claimPeriodNo,MATCH('Étape 1) Taux'!$A$8,claimPeriods,0))&gt;17,INDEX(claimPeriodNo,MATCH('Étape 1) Taux'!$A$8,claimPeriods,0))&lt;20,revenueReduction&lt;0.1),0,IF(NOT(ISNUMBER(J1774)),0,IF(F1774="Oui",0,IF($B1774="Non - avec lien de dépendance",MIN(1129,J1774,$C1774),MIN(1129,J1774))))))</f>
        <v>Effectuez l’étape 1</v>
      </c>
      <c r="O1774" s="3" t="str">
        <f>IF(ISTEXT(CRHPrate),"Effectuez l’étape 1",IF(AND(INDEX(claimPeriodNo,MATCH('Étape 1) Taux'!$A$8,claimPeriods,0))&gt;17,INDEX(claimPeriodNo,MATCH('Étape 1) Taux'!$A$8,claimPeriods,0))&lt;20,revenueReduction&lt;0.1),0,IF(NOT(ISNUMBER(K1774)),0,IF(G1774="Oui",0,IF($B1774="Non - avec lien de dépendance",MIN(1129,K1774,$C1774),MIN(1129,K1774))))))</f>
        <v>Effectuez l’étape 1</v>
      </c>
      <c r="P1774" s="3">
        <f t="shared" si="27"/>
        <v>0</v>
      </c>
    </row>
    <row r="1775" spans="12:16" x14ac:dyDescent="0.3">
      <c r="L1775" s="3" t="str">
        <f>IF(ISTEXT(CRHPrate),"Effectuez l’étape 1",IF(AND(INDEX(claimPeriodNo,MATCH('Étape 1) Taux'!$A$8,claimPeriods,0))&gt;17,INDEX(claimPeriodNo,MATCH('Étape 1) Taux'!$A$8,claimPeriods,0))&lt;20,revenueReduction&lt;0.1),0,IF(NOT(ISNUMBER(H1775)),0,IF(D1775="Oui",0,IF($B1775="Non - avec lien de dépendance",MIN(1129,H1775,$C1775),MIN(1129,H1775))))))</f>
        <v>Effectuez l’étape 1</v>
      </c>
      <c r="M1775" s="3" t="str">
        <f>IF(ISTEXT(CRHPrate),"Effectuez l’étape 1",IF(AND(INDEX(claimPeriodNo,MATCH('Étape 1) Taux'!$A$8,claimPeriods,0))&gt;17,INDEX(claimPeriodNo,MATCH('Étape 1) Taux'!$A$8,claimPeriods,0))&lt;20,revenueReduction&lt;0.1),0,IF(NOT(ISNUMBER(I1775)),0,IF(E1775="Oui",0,IF($B1775="Non - avec lien de dépendance",MIN(1129,I1775,$C1775),MIN(1129,I1775))))))</f>
        <v>Effectuez l’étape 1</v>
      </c>
      <c r="N1775" s="3" t="str">
        <f>IF(ISTEXT(CRHPrate),"Effectuez l’étape 1",IF(AND(INDEX(claimPeriodNo,MATCH('Étape 1) Taux'!$A$8,claimPeriods,0))&gt;17,INDEX(claimPeriodNo,MATCH('Étape 1) Taux'!$A$8,claimPeriods,0))&lt;20,revenueReduction&lt;0.1),0,IF(NOT(ISNUMBER(J1775)),0,IF(F1775="Oui",0,IF($B1775="Non - avec lien de dépendance",MIN(1129,J1775,$C1775),MIN(1129,J1775))))))</f>
        <v>Effectuez l’étape 1</v>
      </c>
      <c r="O1775" s="3" t="str">
        <f>IF(ISTEXT(CRHPrate),"Effectuez l’étape 1",IF(AND(INDEX(claimPeriodNo,MATCH('Étape 1) Taux'!$A$8,claimPeriods,0))&gt;17,INDEX(claimPeriodNo,MATCH('Étape 1) Taux'!$A$8,claimPeriods,0))&lt;20,revenueReduction&lt;0.1),0,IF(NOT(ISNUMBER(K1775)),0,IF(G1775="Oui",0,IF($B1775="Non - avec lien de dépendance",MIN(1129,K1775,$C1775),MIN(1129,K1775))))))</f>
        <v>Effectuez l’étape 1</v>
      </c>
      <c r="P1775" s="3">
        <f t="shared" si="27"/>
        <v>0</v>
      </c>
    </row>
    <row r="1776" spans="12:16" x14ac:dyDescent="0.3">
      <c r="L1776" s="3" t="str">
        <f>IF(ISTEXT(CRHPrate),"Effectuez l’étape 1",IF(AND(INDEX(claimPeriodNo,MATCH('Étape 1) Taux'!$A$8,claimPeriods,0))&gt;17,INDEX(claimPeriodNo,MATCH('Étape 1) Taux'!$A$8,claimPeriods,0))&lt;20,revenueReduction&lt;0.1),0,IF(NOT(ISNUMBER(H1776)),0,IF(D1776="Oui",0,IF($B1776="Non - avec lien de dépendance",MIN(1129,H1776,$C1776),MIN(1129,H1776))))))</f>
        <v>Effectuez l’étape 1</v>
      </c>
      <c r="M1776" s="3" t="str">
        <f>IF(ISTEXT(CRHPrate),"Effectuez l’étape 1",IF(AND(INDEX(claimPeriodNo,MATCH('Étape 1) Taux'!$A$8,claimPeriods,0))&gt;17,INDEX(claimPeriodNo,MATCH('Étape 1) Taux'!$A$8,claimPeriods,0))&lt;20,revenueReduction&lt;0.1),0,IF(NOT(ISNUMBER(I1776)),0,IF(E1776="Oui",0,IF($B1776="Non - avec lien de dépendance",MIN(1129,I1776,$C1776),MIN(1129,I1776))))))</f>
        <v>Effectuez l’étape 1</v>
      </c>
      <c r="N1776" s="3" t="str">
        <f>IF(ISTEXT(CRHPrate),"Effectuez l’étape 1",IF(AND(INDEX(claimPeriodNo,MATCH('Étape 1) Taux'!$A$8,claimPeriods,0))&gt;17,INDEX(claimPeriodNo,MATCH('Étape 1) Taux'!$A$8,claimPeriods,0))&lt;20,revenueReduction&lt;0.1),0,IF(NOT(ISNUMBER(J1776)),0,IF(F1776="Oui",0,IF($B1776="Non - avec lien de dépendance",MIN(1129,J1776,$C1776),MIN(1129,J1776))))))</f>
        <v>Effectuez l’étape 1</v>
      </c>
      <c r="O1776" s="3" t="str">
        <f>IF(ISTEXT(CRHPrate),"Effectuez l’étape 1",IF(AND(INDEX(claimPeriodNo,MATCH('Étape 1) Taux'!$A$8,claimPeriods,0))&gt;17,INDEX(claimPeriodNo,MATCH('Étape 1) Taux'!$A$8,claimPeriods,0))&lt;20,revenueReduction&lt;0.1),0,IF(NOT(ISNUMBER(K1776)),0,IF(G1776="Oui",0,IF($B1776="Non - avec lien de dépendance",MIN(1129,K1776,$C1776),MIN(1129,K1776))))))</f>
        <v>Effectuez l’étape 1</v>
      </c>
      <c r="P1776" s="3">
        <f t="shared" si="27"/>
        <v>0</v>
      </c>
    </row>
    <row r="1777" spans="12:16" x14ac:dyDescent="0.3">
      <c r="L1777" s="3" t="str">
        <f>IF(ISTEXT(CRHPrate),"Effectuez l’étape 1",IF(AND(INDEX(claimPeriodNo,MATCH('Étape 1) Taux'!$A$8,claimPeriods,0))&gt;17,INDEX(claimPeriodNo,MATCH('Étape 1) Taux'!$A$8,claimPeriods,0))&lt;20,revenueReduction&lt;0.1),0,IF(NOT(ISNUMBER(H1777)),0,IF(D1777="Oui",0,IF($B1777="Non - avec lien de dépendance",MIN(1129,H1777,$C1777),MIN(1129,H1777))))))</f>
        <v>Effectuez l’étape 1</v>
      </c>
      <c r="M1777" s="3" t="str">
        <f>IF(ISTEXT(CRHPrate),"Effectuez l’étape 1",IF(AND(INDEX(claimPeriodNo,MATCH('Étape 1) Taux'!$A$8,claimPeriods,0))&gt;17,INDEX(claimPeriodNo,MATCH('Étape 1) Taux'!$A$8,claimPeriods,0))&lt;20,revenueReduction&lt;0.1),0,IF(NOT(ISNUMBER(I1777)),0,IF(E1777="Oui",0,IF($B1777="Non - avec lien de dépendance",MIN(1129,I1777,$C1777),MIN(1129,I1777))))))</f>
        <v>Effectuez l’étape 1</v>
      </c>
      <c r="N1777" s="3" t="str">
        <f>IF(ISTEXT(CRHPrate),"Effectuez l’étape 1",IF(AND(INDEX(claimPeriodNo,MATCH('Étape 1) Taux'!$A$8,claimPeriods,0))&gt;17,INDEX(claimPeriodNo,MATCH('Étape 1) Taux'!$A$8,claimPeriods,0))&lt;20,revenueReduction&lt;0.1),0,IF(NOT(ISNUMBER(J1777)),0,IF(F1777="Oui",0,IF($B1777="Non - avec lien de dépendance",MIN(1129,J1777,$C1777),MIN(1129,J1777))))))</f>
        <v>Effectuez l’étape 1</v>
      </c>
      <c r="O1777" s="3" t="str">
        <f>IF(ISTEXT(CRHPrate),"Effectuez l’étape 1",IF(AND(INDEX(claimPeriodNo,MATCH('Étape 1) Taux'!$A$8,claimPeriods,0))&gt;17,INDEX(claimPeriodNo,MATCH('Étape 1) Taux'!$A$8,claimPeriods,0))&lt;20,revenueReduction&lt;0.1),0,IF(NOT(ISNUMBER(K1777)),0,IF(G1777="Oui",0,IF($B1777="Non - avec lien de dépendance",MIN(1129,K1777,$C1777),MIN(1129,K1777))))))</f>
        <v>Effectuez l’étape 1</v>
      </c>
      <c r="P1777" s="3">
        <f t="shared" si="27"/>
        <v>0</v>
      </c>
    </row>
    <row r="1778" spans="12:16" x14ac:dyDescent="0.3">
      <c r="L1778" s="3" t="str">
        <f>IF(ISTEXT(CRHPrate),"Effectuez l’étape 1",IF(AND(INDEX(claimPeriodNo,MATCH('Étape 1) Taux'!$A$8,claimPeriods,0))&gt;17,INDEX(claimPeriodNo,MATCH('Étape 1) Taux'!$A$8,claimPeriods,0))&lt;20,revenueReduction&lt;0.1),0,IF(NOT(ISNUMBER(H1778)),0,IF(D1778="Oui",0,IF($B1778="Non - avec lien de dépendance",MIN(1129,H1778,$C1778),MIN(1129,H1778))))))</f>
        <v>Effectuez l’étape 1</v>
      </c>
      <c r="M1778" s="3" t="str">
        <f>IF(ISTEXT(CRHPrate),"Effectuez l’étape 1",IF(AND(INDEX(claimPeriodNo,MATCH('Étape 1) Taux'!$A$8,claimPeriods,0))&gt;17,INDEX(claimPeriodNo,MATCH('Étape 1) Taux'!$A$8,claimPeriods,0))&lt;20,revenueReduction&lt;0.1),0,IF(NOT(ISNUMBER(I1778)),0,IF(E1778="Oui",0,IF($B1778="Non - avec lien de dépendance",MIN(1129,I1778,$C1778),MIN(1129,I1778))))))</f>
        <v>Effectuez l’étape 1</v>
      </c>
      <c r="N1778" s="3" t="str">
        <f>IF(ISTEXT(CRHPrate),"Effectuez l’étape 1",IF(AND(INDEX(claimPeriodNo,MATCH('Étape 1) Taux'!$A$8,claimPeriods,0))&gt;17,INDEX(claimPeriodNo,MATCH('Étape 1) Taux'!$A$8,claimPeriods,0))&lt;20,revenueReduction&lt;0.1),0,IF(NOT(ISNUMBER(J1778)),0,IF(F1778="Oui",0,IF($B1778="Non - avec lien de dépendance",MIN(1129,J1778,$C1778),MIN(1129,J1778))))))</f>
        <v>Effectuez l’étape 1</v>
      </c>
      <c r="O1778" s="3" t="str">
        <f>IF(ISTEXT(CRHPrate),"Effectuez l’étape 1",IF(AND(INDEX(claimPeriodNo,MATCH('Étape 1) Taux'!$A$8,claimPeriods,0))&gt;17,INDEX(claimPeriodNo,MATCH('Étape 1) Taux'!$A$8,claimPeriods,0))&lt;20,revenueReduction&lt;0.1),0,IF(NOT(ISNUMBER(K1778)),0,IF(G1778="Oui",0,IF($B1778="Non - avec lien de dépendance",MIN(1129,K1778,$C1778),MIN(1129,K1778))))))</f>
        <v>Effectuez l’étape 1</v>
      </c>
      <c r="P1778" s="3">
        <f t="shared" si="27"/>
        <v>0</v>
      </c>
    </row>
    <row r="1779" spans="12:16" x14ac:dyDescent="0.3">
      <c r="L1779" s="3" t="str">
        <f>IF(ISTEXT(CRHPrate),"Effectuez l’étape 1",IF(AND(INDEX(claimPeriodNo,MATCH('Étape 1) Taux'!$A$8,claimPeriods,0))&gt;17,INDEX(claimPeriodNo,MATCH('Étape 1) Taux'!$A$8,claimPeriods,0))&lt;20,revenueReduction&lt;0.1),0,IF(NOT(ISNUMBER(H1779)),0,IF(D1779="Oui",0,IF($B1779="Non - avec lien de dépendance",MIN(1129,H1779,$C1779),MIN(1129,H1779))))))</f>
        <v>Effectuez l’étape 1</v>
      </c>
      <c r="M1779" s="3" t="str">
        <f>IF(ISTEXT(CRHPrate),"Effectuez l’étape 1",IF(AND(INDEX(claimPeriodNo,MATCH('Étape 1) Taux'!$A$8,claimPeriods,0))&gt;17,INDEX(claimPeriodNo,MATCH('Étape 1) Taux'!$A$8,claimPeriods,0))&lt;20,revenueReduction&lt;0.1),0,IF(NOT(ISNUMBER(I1779)),0,IF(E1779="Oui",0,IF($B1779="Non - avec lien de dépendance",MIN(1129,I1779,$C1779),MIN(1129,I1779))))))</f>
        <v>Effectuez l’étape 1</v>
      </c>
      <c r="N1779" s="3" t="str">
        <f>IF(ISTEXT(CRHPrate),"Effectuez l’étape 1",IF(AND(INDEX(claimPeriodNo,MATCH('Étape 1) Taux'!$A$8,claimPeriods,0))&gt;17,INDEX(claimPeriodNo,MATCH('Étape 1) Taux'!$A$8,claimPeriods,0))&lt;20,revenueReduction&lt;0.1),0,IF(NOT(ISNUMBER(J1779)),0,IF(F1779="Oui",0,IF($B1779="Non - avec lien de dépendance",MIN(1129,J1779,$C1779),MIN(1129,J1779))))))</f>
        <v>Effectuez l’étape 1</v>
      </c>
      <c r="O1779" s="3" t="str">
        <f>IF(ISTEXT(CRHPrate),"Effectuez l’étape 1",IF(AND(INDEX(claimPeriodNo,MATCH('Étape 1) Taux'!$A$8,claimPeriods,0))&gt;17,INDEX(claimPeriodNo,MATCH('Étape 1) Taux'!$A$8,claimPeriods,0))&lt;20,revenueReduction&lt;0.1),0,IF(NOT(ISNUMBER(K1779)),0,IF(G1779="Oui",0,IF($B1779="Non - avec lien de dépendance",MIN(1129,K1779,$C1779),MIN(1129,K1779))))))</f>
        <v>Effectuez l’étape 1</v>
      </c>
      <c r="P1779" s="3">
        <f t="shared" si="27"/>
        <v>0</v>
      </c>
    </row>
    <row r="1780" spans="12:16" x14ac:dyDescent="0.3">
      <c r="L1780" s="3" t="str">
        <f>IF(ISTEXT(CRHPrate),"Effectuez l’étape 1",IF(AND(INDEX(claimPeriodNo,MATCH('Étape 1) Taux'!$A$8,claimPeriods,0))&gt;17,INDEX(claimPeriodNo,MATCH('Étape 1) Taux'!$A$8,claimPeriods,0))&lt;20,revenueReduction&lt;0.1),0,IF(NOT(ISNUMBER(H1780)),0,IF(D1780="Oui",0,IF($B1780="Non - avec lien de dépendance",MIN(1129,H1780,$C1780),MIN(1129,H1780))))))</f>
        <v>Effectuez l’étape 1</v>
      </c>
      <c r="M1780" s="3" t="str">
        <f>IF(ISTEXT(CRHPrate),"Effectuez l’étape 1",IF(AND(INDEX(claimPeriodNo,MATCH('Étape 1) Taux'!$A$8,claimPeriods,0))&gt;17,INDEX(claimPeriodNo,MATCH('Étape 1) Taux'!$A$8,claimPeriods,0))&lt;20,revenueReduction&lt;0.1),0,IF(NOT(ISNUMBER(I1780)),0,IF(E1780="Oui",0,IF($B1780="Non - avec lien de dépendance",MIN(1129,I1780,$C1780),MIN(1129,I1780))))))</f>
        <v>Effectuez l’étape 1</v>
      </c>
      <c r="N1780" s="3" t="str">
        <f>IF(ISTEXT(CRHPrate),"Effectuez l’étape 1",IF(AND(INDEX(claimPeriodNo,MATCH('Étape 1) Taux'!$A$8,claimPeriods,0))&gt;17,INDEX(claimPeriodNo,MATCH('Étape 1) Taux'!$A$8,claimPeriods,0))&lt;20,revenueReduction&lt;0.1),0,IF(NOT(ISNUMBER(J1780)),0,IF(F1780="Oui",0,IF($B1780="Non - avec lien de dépendance",MIN(1129,J1780,$C1780),MIN(1129,J1780))))))</f>
        <v>Effectuez l’étape 1</v>
      </c>
      <c r="O1780" s="3" t="str">
        <f>IF(ISTEXT(CRHPrate),"Effectuez l’étape 1",IF(AND(INDEX(claimPeriodNo,MATCH('Étape 1) Taux'!$A$8,claimPeriods,0))&gt;17,INDEX(claimPeriodNo,MATCH('Étape 1) Taux'!$A$8,claimPeriods,0))&lt;20,revenueReduction&lt;0.1),0,IF(NOT(ISNUMBER(K1780)),0,IF(G1780="Oui",0,IF($B1780="Non - avec lien de dépendance",MIN(1129,K1780,$C1780),MIN(1129,K1780))))))</f>
        <v>Effectuez l’étape 1</v>
      </c>
      <c r="P1780" s="3">
        <f t="shared" si="27"/>
        <v>0</v>
      </c>
    </row>
    <row r="1781" spans="12:16" x14ac:dyDescent="0.3">
      <c r="L1781" s="3" t="str">
        <f>IF(ISTEXT(CRHPrate),"Effectuez l’étape 1",IF(AND(INDEX(claimPeriodNo,MATCH('Étape 1) Taux'!$A$8,claimPeriods,0))&gt;17,INDEX(claimPeriodNo,MATCH('Étape 1) Taux'!$A$8,claimPeriods,0))&lt;20,revenueReduction&lt;0.1),0,IF(NOT(ISNUMBER(H1781)),0,IF(D1781="Oui",0,IF($B1781="Non - avec lien de dépendance",MIN(1129,H1781,$C1781),MIN(1129,H1781))))))</f>
        <v>Effectuez l’étape 1</v>
      </c>
      <c r="M1781" s="3" t="str">
        <f>IF(ISTEXT(CRHPrate),"Effectuez l’étape 1",IF(AND(INDEX(claimPeriodNo,MATCH('Étape 1) Taux'!$A$8,claimPeriods,0))&gt;17,INDEX(claimPeriodNo,MATCH('Étape 1) Taux'!$A$8,claimPeriods,0))&lt;20,revenueReduction&lt;0.1),0,IF(NOT(ISNUMBER(I1781)),0,IF(E1781="Oui",0,IF($B1781="Non - avec lien de dépendance",MIN(1129,I1781,$C1781),MIN(1129,I1781))))))</f>
        <v>Effectuez l’étape 1</v>
      </c>
      <c r="N1781" s="3" t="str">
        <f>IF(ISTEXT(CRHPrate),"Effectuez l’étape 1",IF(AND(INDEX(claimPeriodNo,MATCH('Étape 1) Taux'!$A$8,claimPeriods,0))&gt;17,INDEX(claimPeriodNo,MATCH('Étape 1) Taux'!$A$8,claimPeriods,0))&lt;20,revenueReduction&lt;0.1),0,IF(NOT(ISNUMBER(J1781)),0,IF(F1781="Oui",0,IF($B1781="Non - avec lien de dépendance",MIN(1129,J1781,$C1781),MIN(1129,J1781))))))</f>
        <v>Effectuez l’étape 1</v>
      </c>
      <c r="O1781" s="3" t="str">
        <f>IF(ISTEXT(CRHPrate),"Effectuez l’étape 1",IF(AND(INDEX(claimPeriodNo,MATCH('Étape 1) Taux'!$A$8,claimPeriods,0))&gt;17,INDEX(claimPeriodNo,MATCH('Étape 1) Taux'!$A$8,claimPeriods,0))&lt;20,revenueReduction&lt;0.1),0,IF(NOT(ISNUMBER(K1781)),0,IF(G1781="Oui",0,IF($B1781="Non - avec lien de dépendance",MIN(1129,K1781,$C1781),MIN(1129,K1781))))))</f>
        <v>Effectuez l’étape 1</v>
      </c>
      <c r="P1781" s="3">
        <f t="shared" si="27"/>
        <v>0</v>
      </c>
    </row>
    <row r="1782" spans="12:16" x14ac:dyDescent="0.3">
      <c r="L1782" s="3" t="str">
        <f>IF(ISTEXT(CRHPrate),"Effectuez l’étape 1",IF(AND(INDEX(claimPeriodNo,MATCH('Étape 1) Taux'!$A$8,claimPeriods,0))&gt;17,INDEX(claimPeriodNo,MATCH('Étape 1) Taux'!$A$8,claimPeriods,0))&lt;20,revenueReduction&lt;0.1),0,IF(NOT(ISNUMBER(H1782)),0,IF(D1782="Oui",0,IF($B1782="Non - avec lien de dépendance",MIN(1129,H1782,$C1782),MIN(1129,H1782))))))</f>
        <v>Effectuez l’étape 1</v>
      </c>
      <c r="M1782" s="3" t="str">
        <f>IF(ISTEXT(CRHPrate),"Effectuez l’étape 1",IF(AND(INDEX(claimPeriodNo,MATCH('Étape 1) Taux'!$A$8,claimPeriods,0))&gt;17,INDEX(claimPeriodNo,MATCH('Étape 1) Taux'!$A$8,claimPeriods,0))&lt;20,revenueReduction&lt;0.1),0,IF(NOT(ISNUMBER(I1782)),0,IF(E1782="Oui",0,IF($B1782="Non - avec lien de dépendance",MIN(1129,I1782,$C1782),MIN(1129,I1782))))))</f>
        <v>Effectuez l’étape 1</v>
      </c>
      <c r="N1782" s="3" t="str">
        <f>IF(ISTEXT(CRHPrate),"Effectuez l’étape 1",IF(AND(INDEX(claimPeriodNo,MATCH('Étape 1) Taux'!$A$8,claimPeriods,0))&gt;17,INDEX(claimPeriodNo,MATCH('Étape 1) Taux'!$A$8,claimPeriods,0))&lt;20,revenueReduction&lt;0.1),0,IF(NOT(ISNUMBER(J1782)),0,IF(F1782="Oui",0,IF($B1782="Non - avec lien de dépendance",MIN(1129,J1782,$C1782),MIN(1129,J1782))))))</f>
        <v>Effectuez l’étape 1</v>
      </c>
      <c r="O1782" s="3" t="str">
        <f>IF(ISTEXT(CRHPrate),"Effectuez l’étape 1",IF(AND(INDEX(claimPeriodNo,MATCH('Étape 1) Taux'!$A$8,claimPeriods,0))&gt;17,INDEX(claimPeriodNo,MATCH('Étape 1) Taux'!$A$8,claimPeriods,0))&lt;20,revenueReduction&lt;0.1),0,IF(NOT(ISNUMBER(K1782)),0,IF(G1782="Oui",0,IF($B1782="Non - avec lien de dépendance",MIN(1129,K1782,$C1782),MIN(1129,K1782))))))</f>
        <v>Effectuez l’étape 1</v>
      </c>
      <c r="P1782" s="3">
        <f t="shared" si="27"/>
        <v>0</v>
      </c>
    </row>
    <row r="1783" spans="12:16" x14ac:dyDescent="0.3">
      <c r="L1783" s="3" t="str">
        <f>IF(ISTEXT(CRHPrate),"Effectuez l’étape 1",IF(AND(INDEX(claimPeriodNo,MATCH('Étape 1) Taux'!$A$8,claimPeriods,0))&gt;17,INDEX(claimPeriodNo,MATCH('Étape 1) Taux'!$A$8,claimPeriods,0))&lt;20,revenueReduction&lt;0.1),0,IF(NOT(ISNUMBER(H1783)),0,IF(D1783="Oui",0,IF($B1783="Non - avec lien de dépendance",MIN(1129,H1783,$C1783),MIN(1129,H1783))))))</f>
        <v>Effectuez l’étape 1</v>
      </c>
      <c r="M1783" s="3" t="str">
        <f>IF(ISTEXT(CRHPrate),"Effectuez l’étape 1",IF(AND(INDEX(claimPeriodNo,MATCH('Étape 1) Taux'!$A$8,claimPeriods,0))&gt;17,INDEX(claimPeriodNo,MATCH('Étape 1) Taux'!$A$8,claimPeriods,0))&lt;20,revenueReduction&lt;0.1),0,IF(NOT(ISNUMBER(I1783)),0,IF(E1783="Oui",0,IF($B1783="Non - avec lien de dépendance",MIN(1129,I1783,$C1783),MIN(1129,I1783))))))</f>
        <v>Effectuez l’étape 1</v>
      </c>
      <c r="N1783" s="3" t="str">
        <f>IF(ISTEXT(CRHPrate),"Effectuez l’étape 1",IF(AND(INDEX(claimPeriodNo,MATCH('Étape 1) Taux'!$A$8,claimPeriods,0))&gt;17,INDEX(claimPeriodNo,MATCH('Étape 1) Taux'!$A$8,claimPeriods,0))&lt;20,revenueReduction&lt;0.1),0,IF(NOT(ISNUMBER(J1783)),0,IF(F1783="Oui",0,IF($B1783="Non - avec lien de dépendance",MIN(1129,J1783,$C1783),MIN(1129,J1783))))))</f>
        <v>Effectuez l’étape 1</v>
      </c>
      <c r="O1783" s="3" t="str">
        <f>IF(ISTEXT(CRHPrate),"Effectuez l’étape 1",IF(AND(INDEX(claimPeriodNo,MATCH('Étape 1) Taux'!$A$8,claimPeriods,0))&gt;17,INDEX(claimPeriodNo,MATCH('Étape 1) Taux'!$A$8,claimPeriods,0))&lt;20,revenueReduction&lt;0.1),0,IF(NOT(ISNUMBER(K1783)),0,IF(G1783="Oui",0,IF($B1783="Non - avec lien de dépendance",MIN(1129,K1783,$C1783),MIN(1129,K1783))))))</f>
        <v>Effectuez l’étape 1</v>
      </c>
      <c r="P1783" s="3">
        <f t="shared" si="27"/>
        <v>0</v>
      </c>
    </row>
    <row r="1784" spans="12:16" x14ac:dyDescent="0.3">
      <c r="L1784" s="3" t="str">
        <f>IF(ISTEXT(CRHPrate),"Effectuez l’étape 1",IF(AND(INDEX(claimPeriodNo,MATCH('Étape 1) Taux'!$A$8,claimPeriods,0))&gt;17,INDEX(claimPeriodNo,MATCH('Étape 1) Taux'!$A$8,claimPeriods,0))&lt;20,revenueReduction&lt;0.1),0,IF(NOT(ISNUMBER(H1784)),0,IF(D1784="Oui",0,IF($B1784="Non - avec lien de dépendance",MIN(1129,H1784,$C1784),MIN(1129,H1784))))))</f>
        <v>Effectuez l’étape 1</v>
      </c>
      <c r="M1784" s="3" t="str">
        <f>IF(ISTEXT(CRHPrate),"Effectuez l’étape 1",IF(AND(INDEX(claimPeriodNo,MATCH('Étape 1) Taux'!$A$8,claimPeriods,0))&gt;17,INDEX(claimPeriodNo,MATCH('Étape 1) Taux'!$A$8,claimPeriods,0))&lt;20,revenueReduction&lt;0.1),0,IF(NOT(ISNUMBER(I1784)),0,IF(E1784="Oui",0,IF($B1784="Non - avec lien de dépendance",MIN(1129,I1784,$C1784),MIN(1129,I1784))))))</f>
        <v>Effectuez l’étape 1</v>
      </c>
      <c r="N1784" s="3" t="str">
        <f>IF(ISTEXT(CRHPrate),"Effectuez l’étape 1",IF(AND(INDEX(claimPeriodNo,MATCH('Étape 1) Taux'!$A$8,claimPeriods,0))&gt;17,INDEX(claimPeriodNo,MATCH('Étape 1) Taux'!$A$8,claimPeriods,0))&lt;20,revenueReduction&lt;0.1),0,IF(NOT(ISNUMBER(J1784)),0,IF(F1784="Oui",0,IF($B1784="Non - avec lien de dépendance",MIN(1129,J1784,$C1784),MIN(1129,J1784))))))</f>
        <v>Effectuez l’étape 1</v>
      </c>
      <c r="O1784" s="3" t="str">
        <f>IF(ISTEXT(CRHPrate),"Effectuez l’étape 1",IF(AND(INDEX(claimPeriodNo,MATCH('Étape 1) Taux'!$A$8,claimPeriods,0))&gt;17,INDEX(claimPeriodNo,MATCH('Étape 1) Taux'!$A$8,claimPeriods,0))&lt;20,revenueReduction&lt;0.1),0,IF(NOT(ISNUMBER(K1784)),0,IF(G1784="Oui",0,IF($B1784="Non - avec lien de dépendance",MIN(1129,K1784,$C1784),MIN(1129,K1784))))))</f>
        <v>Effectuez l’étape 1</v>
      </c>
      <c r="P1784" s="3">
        <f t="shared" si="27"/>
        <v>0</v>
      </c>
    </row>
    <row r="1785" spans="12:16" x14ac:dyDescent="0.3">
      <c r="L1785" s="3" t="str">
        <f>IF(ISTEXT(CRHPrate),"Effectuez l’étape 1",IF(AND(INDEX(claimPeriodNo,MATCH('Étape 1) Taux'!$A$8,claimPeriods,0))&gt;17,INDEX(claimPeriodNo,MATCH('Étape 1) Taux'!$A$8,claimPeriods,0))&lt;20,revenueReduction&lt;0.1),0,IF(NOT(ISNUMBER(H1785)),0,IF(D1785="Oui",0,IF($B1785="Non - avec lien de dépendance",MIN(1129,H1785,$C1785),MIN(1129,H1785))))))</f>
        <v>Effectuez l’étape 1</v>
      </c>
      <c r="M1785" s="3" t="str">
        <f>IF(ISTEXT(CRHPrate),"Effectuez l’étape 1",IF(AND(INDEX(claimPeriodNo,MATCH('Étape 1) Taux'!$A$8,claimPeriods,0))&gt;17,INDEX(claimPeriodNo,MATCH('Étape 1) Taux'!$A$8,claimPeriods,0))&lt;20,revenueReduction&lt;0.1),0,IF(NOT(ISNUMBER(I1785)),0,IF(E1785="Oui",0,IF($B1785="Non - avec lien de dépendance",MIN(1129,I1785,$C1785),MIN(1129,I1785))))))</f>
        <v>Effectuez l’étape 1</v>
      </c>
      <c r="N1785" s="3" t="str">
        <f>IF(ISTEXT(CRHPrate),"Effectuez l’étape 1",IF(AND(INDEX(claimPeriodNo,MATCH('Étape 1) Taux'!$A$8,claimPeriods,0))&gt;17,INDEX(claimPeriodNo,MATCH('Étape 1) Taux'!$A$8,claimPeriods,0))&lt;20,revenueReduction&lt;0.1),0,IF(NOT(ISNUMBER(J1785)),0,IF(F1785="Oui",0,IF($B1785="Non - avec lien de dépendance",MIN(1129,J1785,$C1785),MIN(1129,J1785))))))</f>
        <v>Effectuez l’étape 1</v>
      </c>
      <c r="O1785" s="3" t="str">
        <f>IF(ISTEXT(CRHPrate),"Effectuez l’étape 1",IF(AND(INDEX(claimPeriodNo,MATCH('Étape 1) Taux'!$A$8,claimPeriods,0))&gt;17,INDEX(claimPeriodNo,MATCH('Étape 1) Taux'!$A$8,claimPeriods,0))&lt;20,revenueReduction&lt;0.1),0,IF(NOT(ISNUMBER(K1785)),0,IF(G1785="Oui",0,IF($B1785="Non - avec lien de dépendance",MIN(1129,K1785,$C1785),MIN(1129,K1785))))))</f>
        <v>Effectuez l’étape 1</v>
      </c>
      <c r="P1785" s="3">
        <f t="shared" si="27"/>
        <v>0</v>
      </c>
    </row>
    <row r="1786" spans="12:16" x14ac:dyDescent="0.3">
      <c r="L1786" s="3" t="str">
        <f>IF(ISTEXT(CRHPrate),"Effectuez l’étape 1",IF(AND(INDEX(claimPeriodNo,MATCH('Étape 1) Taux'!$A$8,claimPeriods,0))&gt;17,INDEX(claimPeriodNo,MATCH('Étape 1) Taux'!$A$8,claimPeriods,0))&lt;20,revenueReduction&lt;0.1),0,IF(NOT(ISNUMBER(H1786)),0,IF(D1786="Oui",0,IF($B1786="Non - avec lien de dépendance",MIN(1129,H1786,$C1786),MIN(1129,H1786))))))</f>
        <v>Effectuez l’étape 1</v>
      </c>
      <c r="M1786" s="3" t="str">
        <f>IF(ISTEXT(CRHPrate),"Effectuez l’étape 1",IF(AND(INDEX(claimPeriodNo,MATCH('Étape 1) Taux'!$A$8,claimPeriods,0))&gt;17,INDEX(claimPeriodNo,MATCH('Étape 1) Taux'!$A$8,claimPeriods,0))&lt;20,revenueReduction&lt;0.1),0,IF(NOT(ISNUMBER(I1786)),0,IF(E1786="Oui",0,IF($B1786="Non - avec lien de dépendance",MIN(1129,I1786,$C1786),MIN(1129,I1786))))))</f>
        <v>Effectuez l’étape 1</v>
      </c>
      <c r="N1786" s="3" t="str">
        <f>IF(ISTEXT(CRHPrate),"Effectuez l’étape 1",IF(AND(INDEX(claimPeriodNo,MATCH('Étape 1) Taux'!$A$8,claimPeriods,0))&gt;17,INDEX(claimPeriodNo,MATCH('Étape 1) Taux'!$A$8,claimPeriods,0))&lt;20,revenueReduction&lt;0.1),0,IF(NOT(ISNUMBER(J1786)),0,IF(F1786="Oui",0,IF($B1786="Non - avec lien de dépendance",MIN(1129,J1786,$C1786),MIN(1129,J1786))))))</f>
        <v>Effectuez l’étape 1</v>
      </c>
      <c r="O1786" s="3" t="str">
        <f>IF(ISTEXT(CRHPrate),"Effectuez l’étape 1",IF(AND(INDEX(claimPeriodNo,MATCH('Étape 1) Taux'!$A$8,claimPeriods,0))&gt;17,INDEX(claimPeriodNo,MATCH('Étape 1) Taux'!$A$8,claimPeriods,0))&lt;20,revenueReduction&lt;0.1),0,IF(NOT(ISNUMBER(K1786)),0,IF(G1786="Oui",0,IF($B1786="Non - avec lien de dépendance",MIN(1129,K1786,$C1786),MIN(1129,K1786))))))</f>
        <v>Effectuez l’étape 1</v>
      </c>
      <c r="P1786" s="3">
        <f t="shared" si="27"/>
        <v>0</v>
      </c>
    </row>
    <row r="1787" spans="12:16" x14ac:dyDescent="0.3">
      <c r="L1787" s="3" t="str">
        <f>IF(ISTEXT(CRHPrate),"Effectuez l’étape 1",IF(AND(INDEX(claimPeriodNo,MATCH('Étape 1) Taux'!$A$8,claimPeriods,0))&gt;17,INDEX(claimPeriodNo,MATCH('Étape 1) Taux'!$A$8,claimPeriods,0))&lt;20,revenueReduction&lt;0.1),0,IF(NOT(ISNUMBER(H1787)),0,IF(D1787="Oui",0,IF($B1787="Non - avec lien de dépendance",MIN(1129,H1787,$C1787),MIN(1129,H1787))))))</f>
        <v>Effectuez l’étape 1</v>
      </c>
      <c r="M1787" s="3" t="str">
        <f>IF(ISTEXT(CRHPrate),"Effectuez l’étape 1",IF(AND(INDEX(claimPeriodNo,MATCH('Étape 1) Taux'!$A$8,claimPeriods,0))&gt;17,INDEX(claimPeriodNo,MATCH('Étape 1) Taux'!$A$8,claimPeriods,0))&lt;20,revenueReduction&lt;0.1),0,IF(NOT(ISNUMBER(I1787)),0,IF(E1787="Oui",0,IF($B1787="Non - avec lien de dépendance",MIN(1129,I1787,$C1787),MIN(1129,I1787))))))</f>
        <v>Effectuez l’étape 1</v>
      </c>
      <c r="N1787" s="3" t="str">
        <f>IF(ISTEXT(CRHPrate),"Effectuez l’étape 1",IF(AND(INDEX(claimPeriodNo,MATCH('Étape 1) Taux'!$A$8,claimPeriods,0))&gt;17,INDEX(claimPeriodNo,MATCH('Étape 1) Taux'!$A$8,claimPeriods,0))&lt;20,revenueReduction&lt;0.1),0,IF(NOT(ISNUMBER(J1787)),0,IF(F1787="Oui",0,IF($B1787="Non - avec lien de dépendance",MIN(1129,J1787,$C1787),MIN(1129,J1787))))))</f>
        <v>Effectuez l’étape 1</v>
      </c>
      <c r="O1787" s="3" t="str">
        <f>IF(ISTEXT(CRHPrate),"Effectuez l’étape 1",IF(AND(INDEX(claimPeriodNo,MATCH('Étape 1) Taux'!$A$8,claimPeriods,0))&gt;17,INDEX(claimPeriodNo,MATCH('Étape 1) Taux'!$A$8,claimPeriods,0))&lt;20,revenueReduction&lt;0.1),0,IF(NOT(ISNUMBER(K1787)),0,IF(G1787="Oui",0,IF($B1787="Non - avec lien de dépendance",MIN(1129,K1787,$C1787),MIN(1129,K1787))))))</f>
        <v>Effectuez l’étape 1</v>
      </c>
      <c r="P1787" s="3">
        <f t="shared" si="27"/>
        <v>0</v>
      </c>
    </row>
    <row r="1788" spans="12:16" x14ac:dyDescent="0.3">
      <c r="L1788" s="3" t="str">
        <f>IF(ISTEXT(CRHPrate),"Effectuez l’étape 1",IF(AND(INDEX(claimPeriodNo,MATCH('Étape 1) Taux'!$A$8,claimPeriods,0))&gt;17,INDEX(claimPeriodNo,MATCH('Étape 1) Taux'!$A$8,claimPeriods,0))&lt;20,revenueReduction&lt;0.1),0,IF(NOT(ISNUMBER(H1788)),0,IF(D1788="Oui",0,IF($B1788="Non - avec lien de dépendance",MIN(1129,H1788,$C1788),MIN(1129,H1788))))))</f>
        <v>Effectuez l’étape 1</v>
      </c>
      <c r="M1788" s="3" t="str">
        <f>IF(ISTEXT(CRHPrate),"Effectuez l’étape 1",IF(AND(INDEX(claimPeriodNo,MATCH('Étape 1) Taux'!$A$8,claimPeriods,0))&gt;17,INDEX(claimPeriodNo,MATCH('Étape 1) Taux'!$A$8,claimPeriods,0))&lt;20,revenueReduction&lt;0.1),0,IF(NOT(ISNUMBER(I1788)),0,IF(E1788="Oui",0,IF($B1788="Non - avec lien de dépendance",MIN(1129,I1788,$C1788),MIN(1129,I1788))))))</f>
        <v>Effectuez l’étape 1</v>
      </c>
      <c r="N1788" s="3" t="str">
        <f>IF(ISTEXT(CRHPrate),"Effectuez l’étape 1",IF(AND(INDEX(claimPeriodNo,MATCH('Étape 1) Taux'!$A$8,claimPeriods,0))&gt;17,INDEX(claimPeriodNo,MATCH('Étape 1) Taux'!$A$8,claimPeriods,0))&lt;20,revenueReduction&lt;0.1),0,IF(NOT(ISNUMBER(J1788)),0,IF(F1788="Oui",0,IF($B1788="Non - avec lien de dépendance",MIN(1129,J1788,$C1788),MIN(1129,J1788))))))</f>
        <v>Effectuez l’étape 1</v>
      </c>
      <c r="O1788" s="3" t="str">
        <f>IF(ISTEXT(CRHPrate),"Effectuez l’étape 1",IF(AND(INDEX(claimPeriodNo,MATCH('Étape 1) Taux'!$A$8,claimPeriods,0))&gt;17,INDEX(claimPeriodNo,MATCH('Étape 1) Taux'!$A$8,claimPeriods,0))&lt;20,revenueReduction&lt;0.1),0,IF(NOT(ISNUMBER(K1788)),0,IF(G1788="Oui",0,IF($B1788="Non - avec lien de dépendance",MIN(1129,K1788,$C1788),MIN(1129,K1788))))))</f>
        <v>Effectuez l’étape 1</v>
      </c>
      <c r="P1788" s="3">
        <f t="shared" si="27"/>
        <v>0</v>
      </c>
    </row>
    <row r="1789" spans="12:16" x14ac:dyDescent="0.3">
      <c r="L1789" s="3" t="str">
        <f>IF(ISTEXT(CRHPrate),"Effectuez l’étape 1",IF(AND(INDEX(claimPeriodNo,MATCH('Étape 1) Taux'!$A$8,claimPeriods,0))&gt;17,INDEX(claimPeriodNo,MATCH('Étape 1) Taux'!$A$8,claimPeriods,0))&lt;20,revenueReduction&lt;0.1),0,IF(NOT(ISNUMBER(H1789)),0,IF(D1789="Oui",0,IF($B1789="Non - avec lien de dépendance",MIN(1129,H1789,$C1789),MIN(1129,H1789))))))</f>
        <v>Effectuez l’étape 1</v>
      </c>
      <c r="M1789" s="3" t="str">
        <f>IF(ISTEXT(CRHPrate),"Effectuez l’étape 1",IF(AND(INDEX(claimPeriodNo,MATCH('Étape 1) Taux'!$A$8,claimPeriods,0))&gt;17,INDEX(claimPeriodNo,MATCH('Étape 1) Taux'!$A$8,claimPeriods,0))&lt;20,revenueReduction&lt;0.1),0,IF(NOT(ISNUMBER(I1789)),0,IF(E1789="Oui",0,IF($B1789="Non - avec lien de dépendance",MIN(1129,I1789,$C1789),MIN(1129,I1789))))))</f>
        <v>Effectuez l’étape 1</v>
      </c>
      <c r="N1789" s="3" t="str">
        <f>IF(ISTEXT(CRHPrate),"Effectuez l’étape 1",IF(AND(INDEX(claimPeriodNo,MATCH('Étape 1) Taux'!$A$8,claimPeriods,0))&gt;17,INDEX(claimPeriodNo,MATCH('Étape 1) Taux'!$A$8,claimPeriods,0))&lt;20,revenueReduction&lt;0.1),0,IF(NOT(ISNUMBER(J1789)),0,IF(F1789="Oui",0,IF($B1789="Non - avec lien de dépendance",MIN(1129,J1789,$C1789),MIN(1129,J1789))))))</f>
        <v>Effectuez l’étape 1</v>
      </c>
      <c r="O1789" s="3" t="str">
        <f>IF(ISTEXT(CRHPrate),"Effectuez l’étape 1",IF(AND(INDEX(claimPeriodNo,MATCH('Étape 1) Taux'!$A$8,claimPeriods,0))&gt;17,INDEX(claimPeriodNo,MATCH('Étape 1) Taux'!$A$8,claimPeriods,0))&lt;20,revenueReduction&lt;0.1),0,IF(NOT(ISNUMBER(K1789)),0,IF(G1789="Oui",0,IF($B1789="Non - avec lien de dépendance",MIN(1129,K1789,$C1789),MIN(1129,K1789))))))</f>
        <v>Effectuez l’étape 1</v>
      </c>
      <c r="P1789" s="3">
        <f t="shared" si="27"/>
        <v>0</v>
      </c>
    </row>
    <row r="1790" spans="12:16" x14ac:dyDescent="0.3">
      <c r="L1790" s="3" t="str">
        <f>IF(ISTEXT(CRHPrate),"Effectuez l’étape 1",IF(AND(INDEX(claimPeriodNo,MATCH('Étape 1) Taux'!$A$8,claimPeriods,0))&gt;17,INDEX(claimPeriodNo,MATCH('Étape 1) Taux'!$A$8,claimPeriods,0))&lt;20,revenueReduction&lt;0.1),0,IF(NOT(ISNUMBER(H1790)),0,IF(D1790="Oui",0,IF($B1790="Non - avec lien de dépendance",MIN(1129,H1790,$C1790),MIN(1129,H1790))))))</f>
        <v>Effectuez l’étape 1</v>
      </c>
      <c r="M1790" s="3" t="str">
        <f>IF(ISTEXT(CRHPrate),"Effectuez l’étape 1",IF(AND(INDEX(claimPeriodNo,MATCH('Étape 1) Taux'!$A$8,claimPeriods,0))&gt;17,INDEX(claimPeriodNo,MATCH('Étape 1) Taux'!$A$8,claimPeriods,0))&lt;20,revenueReduction&lt;0.1),0,IF(NOT(ISNUMBER(I1790)),0,IF(E1790="Oui",0,IF($B1790="Non - avec lien de dépendance",MIN(1129,I1790,$C1790),MIN(1129,I1790))))))</f>
        <v>Effectuez l’étape 1</v>
      </c>
      <c r="N1790" s="3" t="str">
        <f>IF(ISTEXT(CRHPrate),"Effectuez l’étape 1",IF(AND(INDEX(claimPeriodNo,MATCH('Étape 1) Taux'!$A$8,claimPeriods,0))&gt;17,INDEX(claimPeriodNo,MATCH('Étape 1) Taux'!$A$8,claimPeriods,0))&lt;20,revenueReduction&lt;0.1),0,IF(NOT(ISNUMBER(J1790)),0,IF(F1790="Oui",0,IF($B1790="Non - avec lien de dépendance",MIN(1129,J1790,$C1790),MIN(1129,J1790))))))</f>
        <v>Effectuez l’étape 1</v>
      </c>
      <c r="O1790" s="3" t="str">
        <f>IF(ISTEXT(CRHPrate),"Effectuez l’étape 1",IF(AND(INDEX(claimPeriodNo,MATCH('Étape 1) Taux'!$A$8,claimPeriods,0))&gt;17,INDEX(claimPeriodNo,MATCH('Étape 1) Taux'!$A$8,claimPeriods,0))&lt;20,revenueReduction&lt;0.1),0,IF(NOT(ISNUMBER(K1790)),0,IF(G1790="Oui",0,IF($B1790="Non - avec lien de dépendance",MIN(1129,K1790,$C1790),MIN(1129,K1790))))))</f>
        <v>Effectuez l’étape 1</v>
      </c>
      <c r="P1790" s="3">
        <f t="shared" si="27"/>
        <v>0</v>
      </c>
    </row>
    <row r="1791" spans="12:16" x14ac:dyDescent="0.3">
      <c r="L1791" s="3" t="str">
        <f>IF(ISTEXT(CRHPrate),"Effectuez l’étape 1",IF(AND(INDEX(claimPeriodNo,MATCH('Étape 1) Taux'!$A$8,claimPeriods,0))&gt;17,INDEX(claimPeriodNo,MATCH('Étape 1) Taux'!$A$8,claimPeriods,0))&lt;20,revenueReduction&lt;0.1),0,IF(NOT(ISNUMBER(H1791)),0,IF(D1791="Oui",0,IF($B1791="Non - avec lien de dépendance",MIN(1129,H1791,$C1791),MIN(1129,H1791))))))</f>
        <v>Effectuez l’étape 1</v>
      </c>
      <c r="M1791" s="3" t="str">
        <f>IF(ISTEXT(CRHPrate),"Effectuez l’étape 1",IF(AND(INDEX(claimPeriodNo,MATCH('Étape 1) Taux'!$A$8,claimPeriods,0))&gt;17,INDEX(claimPeriodNo,MATCH('Étape 1) Taux'!$A$8,claimPeriods,0))&lt;20,revenueReduction&lt;0.1),0,IF(NOT(ISNUMBER(I1791)),0,IF(E1791="Oui",0,IF($B1791="Non - avec lien de dépendance",MIN(1129,I1791,$C1791),MIN(1129,I1791))))))</f>
        <v>Effectuez l’étape 1</v>
      </c>
      <c r="N1791" s="3" t="str">
        <f>IF(ISTEXT(CRHPrate),"Effectuez l’étape 1",IF(AND(INDEX(claimPeriodNo,MATCH('Étape 1) Taux'!$A$8,claimPeriods,0))&gt;17,INDEX(claimPeriodNo,MATCH('Étape 1) Taux'!$A$8,claimPeriods,0))&lt;20,revenueReduction&lt;0.1),0,IF(NOT(ISNUMBER(J1791)),0,IF(F1791="Oui",0,IF($B1791="Non - avec lien de dépendance",MIN(1129,J1791,$C1791),MIN(1129,J1791))))))</f>
        <v>Effectuez l’étape 1</v>
      </c>
      <c r="O1791" s="3" t="str">
        <f>IF(ISTEXT(CRHPrate),"Effectuez l’étape 1",IF(AND(INDEX(claimPeriodNo,MATCH('Étape 1) Taux'!$A$8,claimPeriods,0))&gt;17,INDEX(claimPeriodNo,MATCH('Étape 1) Taux'!$A$8,claimPeriods,0))&lt;20,revenueReduction&lt;0.1),0,IF(NOT(ISNUMBER(K1791)),0,IF(G1791="Oui",0,IF($B1791="Non - avec lien de dépendance",MIN(1129,K1791,$C1791),MIN(1129,K1791))))))</f>
        <v>Effectuez l’étape 1</v>
      </c>
      <c r="P1791" s="3">
        <f t="shared" si="27"/>
        <v>0</v>
      </c>
    </row>
    <row r="1792" spans="12:16" x14ac:dyDescent="0.3">
      <c r="L1792" s="3" t="str">
        <f>IF(ISTEXT(CRHPrate),"Effectuez l’étape 1",IF(AND(INDEX(claimPeriodNo,MATCH('Étape 1) Taux'!$A$8,claimPeriods,0))&gt;17,INDEX(claimPeriodNo,MATCH('Étape 1) Taux'!$A$8,claimPeriods,0))&lt;20,revenueReduction&lt;0.1),0,IF(NOT(ISNUMBER(H1792)),0,IF(D1792="Oui",0,IF($B1792="Non - avec lien de dépendance",MIN(1129,H1792,$C1792),MIN(1129,H1792))))))</f>
        <v>Effectuez l’étape 1</v>
      </c>
      <c r="M1792" s="3" t="str">
        <f>IF(ISTEXT(CRHPrate),"Effectuez l’étape 1",IF(AND(INDEX(claimPeriodNo,MATCH('Étape 1) Taux'!$A$8,claimPeriods,0))&gt;17,INDEX(claimPeriodNo,MATCH('Étape 1) Taux'!$A$8,claimPeriods,0))&lt;20,revenueReduction&lt;0.1),0,IF(NOT(ISNUMBER(I1792)),0,IF(E1792="Oui",0,IF($B1792="Non - avec lien de dépendance",MIN(1129,I1792,$C1792),MIN(1129,I1792))))))</f>
        <v>Effectuez l’étape 1</v>
      </c>
      <c r="N1792" s="3" t="str">
        <f>IF(ISTEXT(CRHPrate),"Effectuez l’étape 1",IF(AND(INDEX(claimPeriodNo,MATCH('Étape 1) Taux'!$A$8,claimPeriods,0))&gt;17,INDEX(claimPeriodNo,MATCH('Étape 1) Taux'!$A$8,claimPeriods,0))&lt;20,revenueReduction&lt;0.1),0,IF(NOT(ISNUMBER(J1792)),0,IF(F1792="Oui",0,IF($B1792="Non - avec lien de dépendance",MIN(1129,J1792,$C1792),MIN(1129,J1792))))))</f>
        <v>Effectuez l’étape 1</v>
      </c>
      <c r="O1792" s="3" t="str">
        <f>IF(ISTEXT(CRHPrate),"Effectuez l’étape 1",IF(AND(INDEX(claimPeriodNo,MATCH('Étape 1) Taux'!$A$8,claimPeriods,0))&gt;17,INDEX(claimPeriodNo,MATCH('Étape 1) Taux'!$A$8,claimPeriods,0))&lt;20,revenueReduction&lt;0.1),0,IF(NOT(ISNUMBER(K1792)),0,IF(G1792="Oui",0,IF($B1792="Non - avec lien de dépendance",MIN(1129,K1792,$C1792),MIN(1129,K1792))))))</f>
        <v>Effectuez l’étape 1</v>
      </c>
      <c r="P1792" s="3">
        <f t="shared" si="27"/>
        <v>0</v>
      </c>
    </row>
    <row r="1793" spans="12:16" x14ac:dyDescent="0.3">
      <c r="L1793" s="3" t="str">
        <f>IF(ISTEXT(CRHPrate),"Effectuez l’étape 1",IF(AND(INDEX(claimPeriodNo,MATCH('Étape 1) Taux'!$A$8,claimPeriods,0))&gt;17,INDEX(claimPeriodNo,MATCH('Étape 1) Taux'!$A$8,claimPeriods,0))&lt;20,revenueReduction&lt;0.1),0,IF(NOT(ISNUMBER(H1793)),0,IF(D1793="Oui",0,IF($B1793="Non - avec lien de dépendance",MIN(1129,H1793,$C1793),MIN(1129,H1793))))))</f>
        <v>Effectuez l’étape 1</v>
      </c>
      <c r="M1793" s="3" t="str">
        <f>IF(ISTEXT(CRHPrate),"Effectuez l’étape 1",IF(AND(INDEX(claimPeriodNo,MATCH('Étape 1) Taux'!$A$8,claimPeriods,0))&gt;17,INDEX(claimPeriodNo,MATCH('Étape 1) Taux'!$A$8,claimPeriods,0))&lt;20,revenueReduction&lt;0.1),0,IF(NOT(ISNUMBER(I1793)),0,IF(E1793="Oui",0,IF($B1793="Non - avec lien de dépendance",MIN(1129,I1793,$C1793),MIN(1129,I1793))))))</f>
        <v>Effectuez l’étape 1</v>
      </c>
      <c r="N1793" s="3" t="str">
        <f>IF(ISTEXT(CRHPrate),"Effectuez l’étape 1",IF(AND(INDEX(claimPeriodNo,MATCH('Étape 1) Taux'!$A$8,claimPeriods,0))&gt;17,INDEX(claimPeriodNo,MATCH('Étape 1) Taux'!$A$8,claimPeriods,0))&lt;20,revenueReduction&lt;0.1),0,IF(NOT(ISNUMBER(J1793)),0,IF(F1793="Oui",0,IF($B1793="Non - avec lien de dépendance",MIN(1129,J1793,$C1793),MIN(1129,J1793))))))</f>
        <v>Effectuez l’étape 1</v>
      </c>
      <c r="O1793" s="3" t="str">
        <f>IF(ISTEXT(CRHPrate),"Effectuez l’étape 1",IF(AND(INDEX(claimPeriodNo,MATCH('Étape 1) Taux'!$A$8,claimPeriods,0))&gt;17,INDEX(claimPeriodNo,MATCH('Étape 1) Taux'!$A$8,claimPeriods,0))&lt;20,revenueReduction&lt;0.1),0,IF(NOT(ISNUMBER(K1793)),0,IF(G1793="Oui",0,IF($B1793="Non - avec lien de dépendance",MIN(1129,K1793,$C1793),MIN(1129,K1793))))))</f>
        <v>Effectuez l’étape 1</v>
      </c>
      <c r="P1793" s="3">
        <f t="shared" si="27"/>
        <v>0</v>
      </c>
    </row>
    <row r="1794" spans="12:16" x14ac:dyDescent="0.3">
      <c r="L1794" s="3" t="str">
        <f>IF(ISTEXT(CRHPrate),"Effectuez l’étape 1",IF(AND(INDEX(claimPeriodNo,MATCH('Étape 1) Taux'!$A$8,claimPeriods,0))&gt;17,INDEX(claimPeriodNo,MATCH('Étape 1) Taux'!$A$8,claimPeriods,0))&lt;20,revenueReduction&lt;0.1),0,IF(NOT(ISNUMBER(H1794)),0,IF(D1794="Oui",0,IF($B1794="Non - avec lien de dépendance",MIN(1129,H1794,$C1794),MIN(1129,H1794))))))</f>
        <v>Effectuez l’étape 1</v>
      </c>
      <c r="M1794" s="3" t="str">
        <f>IF(ISTEXT(CRHPrate),"Effectuez l’étape 1",IF(AND(INDEX(claimPeriodNo,MATCH('Étape 1) Taux'!$A$8,claimPeriods,0))&gt;17,INDEX(claimPeriodNo,MATCH('Étape 1) Taux'!$A$8,claimPeriods,0))&lt;20,revenueReduction&lt;0.1),0,IF(NOT(ISNUMBER(I1794)),0,IF(E1794="Oui",0,IF($B1794="Non - avec lien de dépendance",MIN(1129,I1794,$C1794),MIN(1129,I1794))))))</f>
        <v>Effectuez l’étape 1</v>
      </c>
      <c r="N1794" s="3" t="str">
        <f>IF(ISTEXT(CRHPrate),"Effectuez l’étape 1",IF(AND(INDEX(claimPeriodNo,MATCH('Étape 1) Taux'!$A$8,claimPeriods,0))&gt;17,INDEX(claimPeriodNo,MATCH('Étape 1) Taux'!$A$8,claimPeriods,0))&lt;20,revenueReduction&lt;0.1),0,IF(NOT(ISNUMBER(J1794)),0,IF(F1794="Oui",0,IF($B1794="Non - avec lien de dépendance",MIN(1129,J1794,$C1794),MIN(1129,J1794))))))</f>
        <v>Effectuez l’étape 1</v>
      </c>
      <c r="O1794" s="3" t="str">
        <f>IF(ISTEXT(CRHPrate),"Effectuez l’étape 1",IF(AND(INDEX(claimPeriodNo,MATCH('Étape 1) Taux'!$A$8,claimPeriods,0))&gt;17,INDEX(claimPeriodNo,MATCH('Étape 1) Taux'!$A$8,claimPeriods,0))&lt;20,revenueReduction&lt;0.1),0,IF(NOT(ISNUMBER(K1794)),0,IF(G1794="Oui",0,IF($B1794="Non - avec lien de dépendance",MIN(1129,K1794,$C1794),MIN(1129,K1794))))))</f>
        <v>Effectuez l’étape 1</v>
      </c>
      <c r="P1794" s="3">
        <f t="shared" si="27"/>
        <v>0</v>
      </c>
    </row>
    <row r="1795" spans="12:16" x14ac:dyDescent="0.3">
      <c r="L1795" s="3" t="str">
        <f>IF(ISTEXT(CRHPrate),"Effectuez l’étape 1",IF(AND(INDEX(claimPeriodNo,MATCH('Étape 1) Taux'!$A$8,claimPeriods,0))&gt;17,INDEX(claimPeriodNo,MATCH('Étape 1) Taux'!$A$8,claimPeriods,0))&lt;20,revenueReduction&lt;0.1),0,IF(NOT(ISNUMBER(H1795)),0,IF(D1795="Oui",0,IF($B1795="Non - avec lien de dépendance",MIN(1129,H1795,$C1795),MIN(1129,H1795))))))</f>
        <v>Effectuez l’étape 1</v>
      </c>
      <c r="M1795" s="3" t="str">
        <f>IF(ISTEXT(CRHPrate),"Effectuez l’étape 1",IF(AND(INDEX(claimPeriodNo,MATCH('Étape 1) Taux'!$A$8,claimPeriods,0))&gt;17,INDEX(claimPeriodNo,MATCH('Étape 1) Taux'!$A$8,claimPeriods,0))&lt;20,revenueReduction&lt;0.1),0,IF(NOT(ISNUMBER(I1795)),0,IF(E1795="Oui",0,IF($B1795="Non - avec lien de dépendance",MIN(1129,I1795,$C1795),MIN(1129,I1795))))))</f>
        <v>Effectuez l’étape 1</v>
      </c>
      <c r="N1795" s="3" t="str">
        <f>IF(ISTEXT(CRHPrate),"Effectuez l’étape 1",IF(AND(INDEX(claimPeriodNo,MATCH('Étape 1) Taux'!$A$8,claimPeriods,0))&gt;17,INDEX(claimPeriodNo,MATCH('Étape 1) Taux'!$A$8,claimPeriods,0))&lt;20,revenueReduction&lt;0.1),0,IF(NOT(ISNUMBER(J1795)),0,IF(F1795="Oui",0,IF($B1795="Non - avec lien de dépendance",MIN(1129,J1795,$C1795),MIN(1129,J1795))))))</f>
        <v>Effectuez l’étape 1</v>
      </c>
      <c r="O1795" s="3" t="str">
        <f>IF(ISTEXT(CRHPrate),"Effectuez l’étape 1",IF(AND(INDEX(claimPeriodNo,MATCH('Étape 1) Taux'!$A$8,claimPeriods,0))&gt;17,INDEX(claimPeriodNo,MATCH('Étape 1) Taux'!$A$8,claimPeriods,0))&lt;20,revenueReduction&lt;0.1),0,IF(NOT(ISNUMBER(K1795)),0,IF(G1795="Oui",0,IF($B1795="Non - avec lien de dépendance",MIN(1129,K1795,$C1795),MIN(1129,K1795))))))</f>
        <v>Effectuez l’étape 1</v>
      </c>
      <c r="P1795" s="3">
        <f t="shared" si="27"/>
        <v>0</v>
      </c>
    </row>
    <row r="1796" spans="12:16" x14ac:dyDescent="0.3">
      <c r="L1796" s="3" t="str">
        <f>IF(ISTEXT(CRHPrate),"Effectuez l’étape 1",IF(AND(INDEX(claimPeriodNo,MATCH('Étape 1) Taux'!$A$8,claimPeriods,0))&gt;17,INDEX(claimPeriodNo,MATCH('Étape 1) Taux'!$A$8,claimPeriods,0))&lt;20,revenueReduction&lt;0.1),0,IF(NOT(ISNUMBER(H1796)),0,IF(D1796="Oui",0,IF($B1796="Non - avec lien de dépendance",MIN(1129,H1796,$C1796),MIN(1129,H1796))))))</f>
        <v>Effectuez l’étape 1</v>
      </c>
      <c r="M1796" s="3" t="str">
        <f>IF(ISTEXT(CRHPrate),"Effectuez l’étape 1",IF(AND(INDEX(claimPeriodNo,MATCH('Étape 1) Taux'!$A$8,claimPeriods,0))&gt;17,INDEX(claimPeriodNo,MATCH('Étape 1) Taux'!$A$8,claimPeriods,0))&lt;20,revenueReduction&lt;0.1),0,IF(NOT(ISNUMBER(I1796)),0,IF(E1796="Oui",0,IF($B1796="Non - avec lien de dépendance",MIN(1129,I1796,$C1796),MIN(1129,I1796))))))</f>
        <v>Effectuez l’étape 1</v>
      </c>
      <c r="N1796" s="3" t="str">
        <f>IF(ISTEXT(CRHPrate),"Effectuez l’étape 1",IF(AND(INDEX(claimPeriodNo,MATCH('Étape 1) Taux'!$A$8,claimPeriods,0))&gt;17,INDEX(claimPeriodNo,MATCH('Étape 1) Taux'!$A$8,claimPeriods,0))&lt;20,revenueReduction&lt;0.1),0,IF(NOT(ISNUMBER(J1796)),0,IF(F1796="Oui",0,IF($B1796="Non - avec lien de dépendance",MIN(1129,J1796,$C1796),MIN(1129,J1796))))))</f>
        <v>Effectuez l’étape 1</v>
      </c>
      <c r="O1796" s="3" t="str">
        <f>IF(ISTEXT(CRHPrate),"Effectuez l’étape 1",IF(AND(INDEX(claimPeriodNo,MATCH('Étape 1) Taux'!$A$8,claimPeriods,0))&gt;17,INDEX(claimPeriodNo,MATCH('Étape 1) Taux'!$A$8,claimPeriods,0))&lt;20,revenueReduction&lt;0.1),0,IF(NOT(ISNUMBER(K1796)),0,IF(G1796="Oui",0,IF($B1796="Non - avec lien de dépendance",MIN(1129,K1796,$C1796),MIN(1129,K1796))))))</f>
        <v>Effectuez l’étape 1</v>
      </c>
      <c r="P1796" s="3">
        <f t="shared" si="27"/>
        <v>0</v>
      </c>
    </row>
    <row r="1797" spans="12:16" x14ac:dyDescent="0.3">
      <c r="L1797" s="3" t="str">
        <f>IF(ISTEXT(CRHPrate),"Effectuez l’étape 1",IF(AND(INDEX(claimPeriodNo,MATCH('Étape 1) Taux'!$A$8,claimPeriods,0))&gt;17,INDEX(claimPeriodNo,MATCH('Étape 1) Taux'!$A$8,claimPeriods,0))&lt;20,revenueReduction&lt;0.1),0,IF(NOT(ISNUMBER(H1797)),0,IF(D1797="Oui",0,IF($B1797="Non - avec lien de dépendance",MIN(1129,H1797,$C1797),MIN(1129,H1797))))))</f>
        <v>Effectuez l’étape 1</v>
      </c>
      <c r="M1797" s="3" t="str">
        <f>IF(ISTEXT(CRHPrate),"Effectuez l’étape 1",IF(AND(INDEX(claimPeriodNo,MATCH('Étape 1) Taux'!$A$8,claimPeriods,0))&gt;17,INDEX(claimPeriodNo,MATCH('Étape 1) Taux'!$A$8,claimPeriods,0))&lt;20,revenueReduction&lt;0.1),0,IF(NOT(ISNUMBER(I1797)),0,IF(E1797="Oui",0,IF($B1797="Non - avec lien de dépendance",MIN(1129,I1797,$C1797),MIN(1129,I1797))))))</f>
        <v>Effectuez l’étape 1</v>
      </c>
      <c r="N1797" s="3" t="str">
        <f>IF(ISTEXT(CRHPrate),"Effectuez l’étape 1",IF(AND(INDEX(claimPeriodNo,MATCH('Étape 1) Taux'!$A$8,claimPeriods,0))&gt;17,INDEX(claimPeriodNo,MATCH('Étape 1) Taux'!$A$8,claimPeriods,0))&lt;20,revenueReduction&lt;0.1),0,IF(NOT(ISNUMBER(J1797)),0,IF(F1797="Oui",0,IF($B1797="Non - avec lien de dépendance",MIN(1129,J1797,$C1797),MIN(1129,J1797))))))</f>
        <v>Effectuez l’étape 1</v>
      </c>
      <c r="O1797" s="3" t="str">
        <f>IF(ISTEXT(CRHPrate),"Effectuez l’étape 1",IF(AND(INDEX(claimPeriodNo,MATCH('Étape 1) Taux'!$A$8,claimPeriods,0))&gt;17,INDEX(claimPeriodNo,MATCH('Étape 1) Taux'!$A$8,claimPeriods,0))&lt;20,revenueReduction&lt;0.1),0,IF(NOT(ISNUMBER(K1797)),0,IF(G1797="Oui",0,IF($B1797="Non - avec lien de dépendance",MIN(1129,K1797,$C1797),MIN(1129,K1797))))))</f>
        <v>Effectuez l’étape 1</v>
      </c>
      <c r="P1797" s="3">
        <f t="shared" si="27"/>
        <v>0</v>
      </c>
    </row>
    <row r="1798" spans="12:16" x14ac:dyDescent="0.3">
      <c r="L1798" s="3" t="str">
        <f>IF(ISTEXT(CRHPrate),"Effectuez l’étape 1",IF(AND(INDEX(claimPeriodNo,MATCH('Étape 1) Taux'!$A$8,claimPeriods,0))&gt;17,INDEX(claimPeriodNo,MATCH('Étape 1) Taux'!$A$8,claimPeriods,0))&lt;20,revenueReduction&lt;0.1),0,IF(NOT(ISNUMBER(H1798)),0,IF(D1798="Oui",0,IF($B1798="Non - avec lien de dépendance",MIN(1129,H1798,$C1798),MIN(1129,H1798))))))</f>
        <v>Effectuez l’étape 1</v>
      </c>
      <c r="M1798" s="3" t="str">
        <f>IF(ISTEXT(CRHPrate),"Effectuez l’étape 1",IF(AND(INDEX(claimPeriodNo,MATCH('Étape 1) Taux'!$A$8,claimPeriods,0))&gt;17,INDEX(claimPeriodNo,MATCH('Étape 1) Taux'!$A$8,claimPeriods,0))&lt;20,revenueReduction&lt;0.1),0,IF(NOT(ISNUMBER(I1798)),0,IF(E1798="Oui",0,IF($B1798="Non - avec lien de dépendance",MIN(1129,I1798,$C1798),MIN(1129,I1798))))))</f>
        <v>Effectuez l’étape 1</v>
      </c>
      <c r="N1798" s="3" t="str">
        <f>IF(ISTEXT(CRHPrate),"Effectuez l’étape 1",IF(AND(INDEX(claimPeriodNo,MATCH('Étape 1) Taux'!$A$8,claimPeriods,0))&gt;17,INDEX(claimPeriodNo,MATCH('Étape 1) Taux'!$A$8,claimPeriods,0))&lt;20,revenueReduction&lt;0.1),0,IF(NOT(ISNUMBER(J1798)),0,IF(F1798="Oui",0,IF($B1798="Non - avec lien de dépendance",MIN(1129,J1798,$C1798),MIN(1129,J1798))))))</f>
        <v>Effectuez l’étape 1</v>
      </c>
      <c r="O1798" s="3" t="str">
        <f>IF(ISTEXT(CRHPrate),"Effectuez l’étape 1",IF(AND(INDEX(claimPeriodNo,MATCH('Étape 1) Taux'!$A$8,claimPeriods,0))&gt;17,INDEX(claimPeriodNo,MATCH('Étape 1) Taux'!$A$8,claimPeriods,0))&lt;20,revenueReduction&lt;0.1),0,IF(NOT(ISNUMBER(K1798)),0,IF(G1798="Oui",0,IF($B1798="Non - avec lien de dépendance",MIN(1129,K1798,$C1798),MIN(1129,K1798))))))</f>
        <v>Effectuez l’étape 1</v>
      </c>
      <c r="P1798" s="3">
        <f t="shared" si="27"/>
        <v>0</v>
      </c>
    </row>
    <row r="1799" spans="12:16" x14ac:dyDescent="0.3">
      <c r="L1799" s="3" t="str">
        <f>IF(ISTEXT(CRHPrate),"Effectuez l’étape 1",IF(AND(INDEX(claimPeriodNo,MATCH('Étape 1) Taux'!$A$8,claimPeriods,0))&gt;17,INDEX(claimPeriodNo,MATCH('Étape 1) Taux'!$A$8,claimPeriods,0))&lt;20,revenueReduction&lt;0.1),0,IF(NOT(ISNUMBER(H1799)),0,IF(D1799="Oui",0,IF($B1799="Non - avec lien de dépendance",MIN(1129,H1799,$C1799),MIN(1129,H1799))))))</f>
        <v>Effectuez l’étape 1</v>
      </c>
      <c r="M1799" s="3" t="str">
        <f>IF(ISTEXT(CRHPrate),"Effectuez l’étape 1",IF(AND(INDEX(claimPeriodNo,MATCH('Étape 1) Taux'!$A$8,claimPeriods,0))&gt;17,INDEX(claimPeriodNo,MATCH('Étape 1) Taux'!$A$8,claimPeriods,0))&lt;20,revenueReduction&lt;0.1),0,IF(NOT(ISNUMBER(I1799)),0,IF(E1799="Oui",0,IF($B1799="Non - avec lien de dépendance",MIN(1129,I1799,$C1799),MIN(1129,I1799))))))</f>
        <v>Effectuez l’étape 1</v>
      </c>
      <c r="N1799" s="3" t="str">
        <f>IF(ISTEXT(CRHPrate),"Effectuez l’étape 1",IF(AND(INDEX(claimPeriodNo,MATCH('Étape 1) Taux'!$A$8,claimPeriods,0))&gt;17,INDEX(claimPeriodNo,MATCH('Étape 1) Taux'!$A$8,claimPeriods,0))&lt;20,revenueReduction&lt;0.1),0,IF(NOT(ISNUMBER(J1799)),0,IF(F1799="Oui",0,IF($B1799="Non - avec lien de dépendance",MIN(1129,J1799,$C1799),MIN(1129,J1799))))))</f>
        <v>Effectuez l’étape 1</v>
      </c>
      <c r="O1799" s="3" t="str">
        <f>IF(ISTEXT(CRHPrate),"Effectuez l’étape 1",IF(AND(INDEX(claimPeriodNo,MATCH('Étape 1) Taux'!$A$8,claimPeriods,0))&gt;17,INDEX(claimPeriodNo,MATCH('Étape 1) Taux'!$A$8,claimPeriods,0))&lt;20,revenueReduction&lt;0.1),0,IF(NOT(ISNUMBER(K1799)),0,IF(G1799="Oui",0,IF($B1799="Non - avec lien de dépendance",MIN(1129,K1799,$C1799),MIN(1129,K1799))))))</f>
        <v>Effectuez l’étape 1</v>
      </c>
      <c r="P1799" s="3">
        <f t="shared" ref="P1799:P1862" si="28">IF(AND(COUNT(B1799:K1799)&gt;0,OR(AND(NOT(ISNUMBER($C1799)),$B1799&lt;&gt;"Oui - sans lien de dépendance"),COUNT(H1799:K1799)&lt;&gt;4,ISBLANK($B1799))),"Remplissez tous les montants",SUM(L1799:O1799))</f>
        <v>0</v>
      </c>
    </row>
    <row r="1800" spans="12:16" x14ac:dyDescent="0.3">
      <c r="L1800" s="3" t="str">
        <f>IF(ISTEXT(CRHPrate),"Effectuez l’étape 1",IF(AND(INDEX(claimPeriodNo,MATCH('Étape 1) Taux'!$A$8,claimPeriods,0))&gt;17,INDEX(claimPeriodNo,MATCH('Étape 1) Taux'!$A$8,claimPeriods,0))&lt;20,revenueReduction&lt;0.1),0,IF(NOT(ISNUMBER(H1800)),0,IF(D1800="Oui",0,IF($B1800="Non - avec lien de dépendance",MIN(1129,H1800,$C1800),MIN(1129,H1800))))))</f>
        <v>Effectuez l’étape 1</v>
      </c>
      <c r="M1800" s="3" t="str">
        <f>IF(ISTEXT(CRHPrate),"Effectuez l’étape 1",IF(AND(INDEX(claimPeriodNo,MATCH('Étape 1) Taux'!$A$8,claimPeriods,0))&gt;17,INDEX(claimPeriodNo,MATCH('Étape 1) Taux'!$A$8,claimPeriods,0))&lt;20,revenueReduction&lt;0.1),0,IF(NOT(ISNUMBER(I1800)),0,IF(E1800="Oui",0,IF($B1800="Non - avec lien de dépendance",MIN(1129,I1800,$C1800),MIN(1129,I1800))))))</f>
        <v>Effectuez l’étape 1</v>
      </c>
      <c r="N1800" s="3" t="str">
        <f>IF(ISTEXT(CRHPrate),"Effectuez l’étape 1",IF(AND(INDEX(claimPeriodNo,MATCH('Étape 1) Taux'!$A$8,claimPeriods,0))&gt;17,INDEX(claimPeriodNo,MATCH('Étape 1) Taux'!$A$8,claimPeriods,0))&lt;20,revenueReduction&lt;0.1),0,IF(NOT(ISNUMBER(J1800)),0,IF(F1800="Oui",0,IF($B1800="Non - avec lien de dépendance",MIN(1129,J1800,$C1800),MIN(1129,J1800))))))</f>
        <v>Effectuez l’étape 1</v>
      </c>
      <c r="O1800" s="3" t="str">
        <f>IF(ISTEXT(CRHPrate),"Effectuez l’étape 1",IF(AND(INDEX(claimPeriodNo,MATCH('Étape 1) Taux'!$A$8,claimPeriods,0))&gt;17,INDEX(claimPeriodNo,MATCH('Étape 1) Taux'!$A$8,claimPeriods,0))&lt;20,revenueReduction&lt;0.1),0,IF(NOT(ISNUMBER(K1800)),0,IF(G1800="Oui",0,IF($B1800="Non - avec lien de dépendance",MIN(1129,K1800,$C1800),MIN(1129,K1800))))))</f>
        <v>Effectuez l’étape 1</v>
      </c>
      <c r="P1800" s="3">
        <f t="shared" si="28"/>
        <v>0</v>
      </c>
    </row>
    <row r="1801" spans="12:16" x14ac:dyDescent="0.3">
      <c r="L1801" s="3" t="str">
        <f>IF(ISTEXT(CRHPrate),"Effectuez l’étape 1",IF(AND(INDEX(claimPeriodNo,MATCH('Étape 1) Taux'!$A$8,claimPeriods,0))&gt;17,INDEX(claimPeriodNo,MATCH('Étape 1) Taux'!$A$8,claimPeriods,0))&lt;20,revenueReduction&lt;0.1),0,IF(NOT(ISNUMBER(H1801)),0,IF(D1801="Oui",0,IF($B1801="Non - avec lien de dépendance",MIN(1129,H1801,$C1801),MIN(1129,H1801))))))</f>
        <v>Effectuez l’étape 1</v>
      </c>
      <c r="M1801" s="3" t="str">
        <f>IF(ISTEXT(CRHPrate),"Effectuez l’étape 1",IF(AND(INDEX(claimPeriodNo,MATCH('Étape 1) Taux'!$A$8,claimPeriods,0))&gt;17,INDEX(claimPeriodNo,MATCH('Étape 1) Taux'!$A$8,claimPeriods,0))&lt;20,revenueReduction&lt;0.1),0,IF(NOT(ISNUMBER(I1801)),0,IF(E1801="Oui",0,IF($B1801="Non - avec lien de dépendance",MIN(1129,I1801,$C1801),MIN(1129,I1801))))))</f>
        <v>Effectuez l’étape 1</v>
      </c>
      <c r="N1801" s="3" t="str">
        <f>IF(ISTEXT(CRHPrate),"Effectuez l’étape 1",IF(AND(INDEX(claimPeriodNo,MATCH('Étape 1) Taux'!$A$8,claimPeriods,0))&gt;17,INDEX(claimPeriodNo,MATCH('Étape 1) Taux'!$A$8,claimPeriods,0))&lt;20,revenueReduction&lt;0.1),0,IF(NOT(ISNUMBER(J1801)),0,IF(F1801="Oui",0,IF($B1801="Non - avec lien de dépendance",MIN(1129,J1801,$C1801),MIN(1129,J1801))))))</f>
        <v>Effectuez l’étape 1</v>
      </c>
      <c r="O1801" s="3" t="str">
        <f>IF(ISTEXT(CRHPrate),"Effectuez l’étape 1",IF(AND(INDEX(claimPeriodNo,MATCH('Étape 1) Taux'!$A$8,claimPeriods,0))&gt;17,INDEX(claimPeriodNo,MATCH('Étape 1) Taux'!$A$8,claimPeriods,0))&lt;20,revenueReduction&lt;0.1),0,IF(NOT(ISNUMBER(K1801)),0,IF(G1801="Oui",0,IF($B1801="Non - avec lien de dépendance",MIN(1129,K1801,$C1801),MIN(1129,K1801))))))</f>
        <v>Effectuez l’étape 1</v>
      </c>
      <c r="P1801" s="3">
        <f t="shared" si="28"/>
        <v>0</v>
      </c>
    </row>
    <row r="1802" spans="12:16" x14ac:dyDescent="0.3">
      <c r="L1802" s="3" t="str">
        <f>IF(ISTEXT(CRHPrate),"Effectuez l’étape 1",IF(AND(INDEX(claimPeriodNo,MATCH('Étape 1) Taux'!$A$8,claimPeriods,0))&gt;17,INDEX(claimPeriodNo,MATCH('Étape 1) Taux'!$A$8,claimPeriods,0))&lt;20,revenueReduction&lt;0.1),0,IF(NOT(ISNUMBER(H1802)),0,IF(D1802="Oui",0,IF($B1802="Non - avec lien de dépendance",MIN(1129,H1802,$C1802),MIN(1129,H1802))))))</f>
        <v>Effectuez l’étape 1</v>
      </c>
      <c r="M1802" s="3" t="str">
        <f>IF(ISTEXT(CRHPrate),"Effectuez l’étape 1",IF(AND(INDEX(claimPeriodNo,MATCH('Étape 1) Taux'!$A$8,claimPeriods,0))&gt;17,INDEX(claimPeriodNo,MATCH('Étape 1) Taux'!$A$8,claimPeriods,0))&lt;20,revenueReduction&lt;0.1),0,IF(NOT(ISNUMBER(I1802)),0,IF(E1802="Oui",0,IF($B1802="Non - avec lien de dépendance",MIN(1129,I1802,$C1802),MIN(1129,I1802))))))</f>
        <v>Effectuez l’étape 1</v>
      </c>
      <c r="N1802" s="3" t="str">
        <f>IF(ISTEXT(CRHPrate),"Effectuez l’étape 1",IF(AND(INDEX(claimPeriodNo,MATCH('Étape 1) Taux'!$A$8,claimPeriods,0))&gt;17,INDEX(claimPeriodNo,MATCH('Étape 1) Taux'!$A$8,claimPeriods,0))&lt;20,revenueReduction&lt;0.1),0,IF(NOT(ISNUMBER(J1802)),0,IF(F1802="Oui",0,IF($B1802="Non - avec lien de dépendance",MIN(1129,J1802,$C1802),MIN(1129,J1802))))))</f>
        <v>Effectuez l’étape 1</v>
      </c>
      <c r="O1802" s="3" t="str">
        <f>IF(ISTEXT(CRHPrate),"Effectuez l’étape 1",IF(AND(INDEX(claimPeriodNo,MATCH('Étape 1) Taux'!$A$8,claimPeriods,0))&gt;17,INDEX(claimPeriodNo,MATCH('Étape 1) Taux'!$A$8,claimPeriods,0))&lt;20,revenueReduction&lt;0.1),0,IF(NOT(ISNUMBER(K1802)),0,IF(G1802="Oui",0,IF($B1802="Non - avec lien de dépendance",MIN(1129,K1802,$C1802),MIN(1129,K1802))))))</f>
        <v>Effectuez l’étape 1</v>
      </c>
      <c r="P1802" s="3">
        <f t="shared" si="28"/>
        <v>0</v>
      </c>
    </row>
    <row r="1803" spans="12:16" x14ac:dyDescent="0.3">
      <c r="L1803" s="3" t="str">
        <f>IF(ISTEXT(CRHPrate),"Effectuez l’étape 1",IF(AND(INDEX(claimPeriodNo,MATCH('Étape 1) Taux'!$A$8,claimPeriods,0))&gt;17,INDEX(claimPeriodNo,MATCH('Étape 1) Taux'!$A$8,claimPeriods,0))&lt;20,revenueReduction&lt;0.1),0,IF(NOT(ISNUMBER(H1803)),0,IF(D1803="Oui",0,IF($B1803="Non - avec lien de dépendance",MIN(1129,H1803,$C1803),MIN(1129,H1803))))))</f>
        <v>Effectuez l’étape 1</v>
      </c>
      <c r="M1803" s="3" t="str">
        <f>IF(ISTEXT(CRHPrate),"Effectuez l’étape 1",IF(AND(INDEX(claimPeriodNo,MATCH('Étape 1) Taux'!$A$8,claimPeriods,0))&gt;17,INDEX(claimPeriodNo,MATCH('Étape 1) Taux'!$A$8,claimPeriods,0))&lt;20,revenueReduction&lt;0.1),0,IF(NOT(ISNUMBER(I1803)),0,IF(E1803="Oui",0,IF($B1803="Non - avec lien de dépendance",MIN(1129,I1803,$C1803),MIN(1129,I1803))))))</f>
        <v>Effectuez l’étape 1</v>
      </c>
      <c r="N1803" s="3" t="str">
        <f>IF(ISTEXT(CRHPrate),"Effectuez l’étape 1",IF(AND(INDEX(claimPeriodNo,MATCH('Étape 1) Taux'!$A$8,claimPeriods,0))&gt;17,INDEX(claimPeriodNo,MATCH('Étape 1) Taux'!$A$8,claimPeriods,0))&lt;20,revenueReduction&lt;0.1),0,IF(NOT(ISNUMBER(J1803)),0,IF(F1803="Oui",0,IF($B1803="Non - avec lien de dépendance",MIN(1129,J1803,$C1803),MIN(1129,J1803))))))</f>
        <v>Effectuez l’étape 1</v>
      </c>
      <c r="O1803" s="3" t="str">
        <f>IF(ISTEXT(CRHPrate),"Effectuez l’étape 1",IF(AND(INDEX(claimPeriodNo,MATCH('Étape 1) Taux'!$A$8,claimPeriods,0))&gt;17,INDEX(claimPeriodNo,MATCH('Étape 1) Taux'!$A$8,claimPeriods,0))&lt;20,revenueReduction&lt;0.1),0,IF(NOT(ISNUMBER(K1803)),0,IF(G1803="Oui",0,IF($B1803="Non - avec lien de dépendance",MIN(1129,K1803,$C1803),MIN(1129,K1803))))))</f>
        <v>Effectuez l’étape 1</v>
      </c>
      <c r="P1803" s="3">
        <f t="shared" si="28"/>
        <v>0</v>
      </c>
    </row>
    <row r="1804" spans="12:16" x14ac:dyDescent="0.3">
      <c r="L1804" s="3" t="str">
        <f>IF(ISTEXT(CRHPrate),"Effectuez l’étape 1",IF(AND(INDEX(claimPeriodNo,MATCH('Étape 1) Taux'!$A$8,claimPeriods,0))&gt;17,INDEX(claimPeriodNo,MATCH('Étape 1) Taux'!$A$8,claimPeriods,0))&lt;20,revenueReduction&lt;0.1),0,IF(NOT(ISNUMBER(H1804)),0,IF(D1804="Oui",0,IF($B1804="Non - avec lien de dépendance",MIN(1129,H1804,$C1804),MIN(1129,H1804))))))</f>
        <v>Effectuez l’étape 1</v>
      </c>
      <c r="M1804" s="3" t="str">
        <f>IF(ISTEXT(CRHPrate),"Effectuez l’étape 1",IF(AND(INDEX(claimPeriodNo,MATCH('Étape 1) Taux'!$A$8,claimPeriods,0))&gt;17,INDEX(claimPeriodNo,MATCH('Étape 1) Taux'!$A$8,claimPeriods,0))&lt;20,revenueReduction&lt;0.1),0,IF(NOT(ISNUMBER(I1804)),0,IF(E1804="Oui",0,IF($B1804="Non - avec lien de dépendance",MIN(1129,I1804,$C1804),MIN(1129,I1804))))))</f>
        <v>Effectuez l’étape 1</v>
      </c>
      <c r="N1804" s="3" t="str">
        <f>IF(ISTEXT(CRHPrate),"Effectuez l’étape 1",IF(AND(INDEX(claimPeriodNo,MATCH('Étape 1) Taux'!$A$8,claimPeriods,0))&gt;17,INDEX(claimPeriodNo,MATCH('Étape 1) Taux'!$A$8,claimPeriods,0))&lt;20,revenueReduction&lt;0.1),0,IF(NOT(ISNUMBER(J1804)),0,IF(F1804="Oui",0,IF($B1804="Non - avec lien de dépendance",MIN(1129,J1804,$C1804),MIN(1129,J1804))))))</f>
        <v>Effectuez l’étape 1</v>
      </c>
      <c r="O1804" s="3" t="str">
        <f>IF(ISTEXT(CRHPrate),"Effectuez l’étape 1",IF(AND(INDEX(claimPeriodNo,MATCH('Étape 1) Taux'!$A$8,claimPeriods,0))&gt;17,INDEX(claimPeriodNo,MATCH('Étape 1) Taux'!$A$8,claimPeriods,0))&lt;20,revenueReduction&lt;0.1),0,IF(NOT(ISNUMBER(K1804)),0,IF(G1804="Oui",0,IF($B1804="Non - avec lien de dépendance",MIN(1129,K1804,$C1804),MIN(1129,K1804))))))</f>
        <v>Effectuez l’étape 1</v>
      </c>
      <c r="P1804" s="3">
        <f t="shared" si="28"/>
        <v>0</v>
      </c>
    </row>
    <row r="1805" spans="12:16" x14ac:dyDescent="0.3">
      <c r="L1805" s="3" t="str">
        <f>IF(ISTEXT(CRHPrate),"Effectuez l’étape 1",IF(AND(INDEX(claimPeriodNo,MATCH('Étape 1) Taux'!$A$8,claimPeriods,0))&gt;17,INDEX(claimPeriodNo,MATCH('Étape 1) Taux'!$A$8,claimPeriods,0))&lt;20,revenueReduction&lt;0.1),0,IF(NOT(ISNUMBER(H1805)),0,IF(D1805="Oui",0,IF($B1805="Non - avec lien de dépendance",MIN(1129,H1805,$C1805),MIN(1129,H1805))))))</f>
        <v>Effectuez l’étape 1</v>
      </c>
      <c r="M1805" s="3" t="str">
        <f>IF(ISTEXT(CRHPrate),"Effectuez l’étape 1",IF(AND(INDEX(claimPeriodNo,MATCH('Étape 1) Taux'!$A$8,claimPeriods,0))&gt;17,INDEX(claimPeriodNo,MATCH('Étape 1) Taux'!$A$8,claimPeriods,0))&lt;20,revenueReduction&lt;0.1),0,IF(NOT(ISNUMBER(I1805)),0,IF(E1805="Oui",0,IF($B1805="Non - avec lien de dépendance",MIN(1129,I1805,$C1805),MIN(1129,I1805))))))</f>
        <v>Effectuez l’étape 1</v>
      </c>
      <c r="N1805" s="3" t="str">
        <f>IF(ISTEXT(CRHPrate),"Effectuez l’étape 1",IF(AND(INDEX(claimPeriodNo,MATCH('Étape 1) Taux'!$A$8,claimPeriods,0))&gt;17,INDEX(claimPeriodNo,MATCH('Étape 1) Taux'!$A$8,claimPeriods,0))&lt;20,revenueReduction&lt;0.1),0,IF(NOT(ISNUMBER(J1805)),0,IF(F1805="Oui",0,IF($B1805="Non - avec lien de dépendance",MIN(1129,J1805,$C1805),MIN(1129,J1805))))))</f>
        <v>Effectuez l’étape 1</v>
      </c>
      <c r="O1805" s="3" t="str">
        <f>IF(ISTEXT(CRHPrate),"Effectuez l’étape 1",IF(AND(INDEX(claimPeriodNo,MATCH('Étape 1) Taux'!$A$8,claimPeriods,0))&gt;17,INDEX(claimPeriodNo,MATCH('Étape 1) Taux'!$A$8,claimPeriods,0))&lt;20,revenueReduction&lt;0.1),0,IF(NOT(ISNUMBER(K1805)),0,IF(G1805="Oui",0,IF($B1805="Non - avec lien de dépendance",MIN(1129,K1805,$C1805),MIN(1129,K1805))))))</f>
        <v>Effectuez l’étape 1</v>
      </c>
      <c r="P1805" s="3">
        <f t="shared" si="28"/>
        <v>0</v>
      </c>
    </row>
    <row r="1806" spans="12:16" x14ac:dyDescent="0.3">
      <c r="L1806" s="3" t="str">
        <f>IF(ISTEXT(CRHPrate),"Effectuez l’étape 1",IF(AND(INDEX(claimPeriodNo,MATCH('Étape 1) Taux'!$A$8,claimPeriods,0))&gt;17,INDEX(claimPeriodNo,MATCH('Étape 1) Taux'!$A$8,claimPeriods,0))&lt;20,revenueReduction&lt;0.1),0,IF(NOT(ISNUMBER(H1806)),0,IF(D1806="Oui",0,IF($B1806="Non - avec lien de dépendance",MIN(1129,H1806,$C1806),MIN(1129,H1806))))))</f>
        <v>Effectuez l’étape 1</v>
      </c>
      <c r="M1806" s="3" t="str">
        <f>IF(ISTEXT(CRHPrate),"Effectuez l’étape 1",IF(AND(INDEX(claimPeriodNo,MATCH('Étape 1) Taux'!$A$8,claimPeriods,0))&gt;17,INDEX(claimPeriodNo,MATCH('Étape 1) Taux'!$A$8,claimPeriods,0))&lt;20,revenueReduction&lt;0.1),0,IF(NOT(ISNUMBER(I1806)),0,IF(E1806="Oui",0,IF($B1806="Non - avec lien de dépendance",MIN(1129,I1806,$C1806),MIN(1129,I1806))))))</f>
        <v>Effectuez l’étape 1</v>
      </c>
      <c r="N1806" s="3" t="str">
        <f>IF(ISTEXT(CRHPrate),"Effectuez l’étape 1",IF(AND(INDEX(claimPeriodNo,MATCH('Étape 1) Taux'!$A$8,claimPeriods,0))&gt;17,INDEX(claimPeriodNo,MATCH('Étape 1) Taux'!$A$8,claimPeriods,0))&lt;20,revenueReduction&lt;0.1),0,IF(NOT(ISNUMBER(J1806)),0,IF(F1806="Oui",0,IF($B1806="Non - avec lien de dépendance",MIN(1129,J1806,$C1806),MIN(1129,J1806))))))</f>
        <v>Effectuez l’étape 1</v>
      </c>
      <c r="O1806" s="3" t="str">
        <f>IF(ISTEXT(CRHPrate),"Effectuez l’étape 1",IF(AND(INDEX(claimPeriodNo,MATCH('Étape 1) Taux'!$A$8,claimPeriods,0))&gt;17,INDEX(claimPeriodNo,MATCH('Étape 1) Taux'!$A$8,claimPeriods,0))&lt;20,revenueReduction&lt;0.1),0,IF(NOT(ISNUMBER(K1806)),0,IF(G1806="Oui",0,IF($B1806="Non - avec lien de dépendance",MIN(1129,K1806,$C1806),MIN(1129,K1806))))))</f>
        <v>Effectuez l’étape 1</v>
      </c>
      <c r="P1806" s="3">
        <f t="shared" si="28"/>
        <v>0</v>
      </c>
    </row>
    <row r="1807" spans="12:16" x14ac:dyDescent="0.3">
      <c r="L1807" s="3" t="str">
        <f>IF(ISTEXT(CRHPrate),"Effectuez l’étape 1",IF(AND(INDEX(claimPeriodNo,MATCH('Étape 1) Taux'!$A$8,claimPeriods,0))&gt;17,INDEX(claimPeriodNo,MATCH('Étape 1) Taux'!$A$8,claimPeriods,0))&lt;20,revenueReduction&lt;0.1),0,IF(NOT(ISNUMBER(H1807)),0,IF(D1807="Oui",0,IF($B1807="Non - avec lien de dépendance",MIN(1129,H1807,$C1807),MIN(1129,H1807))))))</f>
        <v>Effectuez l’étape 1</v>
      </c>
      <c r="M1807" s="3" t="str">
        <f>IF(ISTEXT(CRHPrate),"Effectuez l’étape 1",IF(AND(INDEX(claimPeriodNo,MATCH('Étape 1) Taux'!$A$8,claimPeriods,0))&gt;17,INDEX(claimPeriodNo,MATCH('Étape 1) Taux'!$A$8,claimPeriods,0))&lt;20,revenueReduction&lt;0.1),0,IF(NOT(ISNUMBER(I1807)),0,IF(E1807="Oui",0,IF($B1807="Non - avec lien de dépendance",MIN(1129,I1807,$C1807),MIN(1129,I1807))))))</f>
        <v>Effectuez l’étape 1</v>
      </c>
      <c r="N1807" s="3" t="str">
        <f>IF(ISTEXT(CRHPrate),"Effectuez l’étape 1",IF(AND(INDEX(claimPeriodNo,MATCH('Étape 1) Taux'!$A$8,claimPeriods,0))&gt;17,INDEX(claimPeriodNo,MATCH('Étape 1) Taux'!$A$8,claimPeriods,0))&lt;20,revenueReduction&lt;0.1),0,IF(NOT(ISNUMBER(J1807)),0,IF(F1807="Oui",0,IF($B1807="Non - avec lien de dépendance",MIN(1129,J1807,$C1807),MIN(1129,J1807))))))</f>
        <v>Effectuez l’étape 1</v>
      </c>
      <c r="O1807" s="3" t="str">
        <f>IF(ISTEXT(CRHPrate),"Effectuez l’étape 1",IF(AND(INDEX(claimPeriodNo,MATCH('Étape 1) Taux'!$A$8,claimPeriods,0))&gt;17,INDEX(claimPeriodNo,MATCH('Étape 1) Taux'!$A$8,claimPeriods,0))&lt;20,revenueReduction&lt;0.1),0,IF(NOT(ISNUMBER(K1807)),0,IF(G1807="Oui",0,IF($B1807="Non - avec lien de dépendance",MIN(1129,K1807,$C1807),MIN(1129,K1807))))))</f>
        <v>Effectuez l’étape 1</v>
      </c>
      <c r="P1807" s="3">
        <f t="shared" si="28"/>
        <v>0</v>
      </c>
    </row>
    <row r="1808" spans="12:16" x14ac:dyDescent="0.3">
      <c r="L1808" s="3" t="str">
        <f>IF(ISTEXT(CRHPrate),"Effectuez l’étape 1",IF(AND(INDEX(claimPeriodNo,MATCH('Étape 1) Taux'!$A$8,claimPeriods,0))&gt;17,INDEX(claimPeriodNo,MATCH('Étape 1) Taux'!$A$8,claimPeriods,0))&lt;20,revenueReduction&lt;0.1),0,IF(NOT(ISNUMBER(H1808)),0,IF(D1808="Oui",0,IF($B1808="Non - avec lien de dépendance",MIN(1129,H1808,$C1808),MIN(1129,H1808))))))</f>
        <v>Effectuez l’étape 1</v>
      </c>
      <c r="M1808" s="3" t="str">
        <f>IF(ISTEXT(CRHPrate),"Effectuez l’étape 1",IF(AND(INDEX(claimPeriodNo,MATCH('Étape 1) Taux'!$A$8,claimPeriods,0))&gt;17,INDEX(claimPeriodNo,MATCH('Étape 1) Taux'!$A$8,claimPeriods,0))&lt;20,revenueReduction&lt;0.1),0,IF(NOT(ISNUMBER(I1808)),0,IF(E1808="Oui",0,IF($B1808="Non - avec lien de dépendance",MIN(1129,I1808,$C1808),MIN(1129,I1808))))))</f>
        <v>Effectuez l’étape 1</v>
      </c>
      <c r="N1808" s="3" t="str">
        <f>IF(ISTEXT(CRHPrate),"Effectuez l’étape 1",IF(AND(INDEX(claimPeriodNo,MATCH('Étape 1) Taux'!$A$8,claimPeriods,0))&gt;17,INDEX(claimPeriodNo,MATCH('Étape 1) Taux'!$A$8,claimPeriods,0))&lt;20,revenueReduction&lt;0.1),0,IF(NOT(ISNUMBER(J1808)),0,IF(F1808="Oui",0,IF($B1808="Non - avec lien de dépendance",MIN(1129,J1808,$C1808),MIN(1129,J1808))))))</f>
        <v>Effectuez l’étape 1</v>
      </c>
      <c r="O1808" s="3" t="str">
        <f>IF(ISTEXT(CRHPrate),"Effectuez l’étape 1",IF(AND(INDEX(claimPeriodNo,MATCH('Étape 1) Taux'!$A$8,claimPeriods,0))&gt;17,INDEX(claimPeriodNo,MATCH('Étape 1) Taux'!$A$8,claimPeriods,0))&lt;20,revenueReduction&lt;0.1),0,IF(NOT(ISNUMBER(K1808)),0,IF(G1808="Oui",0,IF($B1808="Non - avec lien de dépendance",MIN(1129,K1808,$C1808),MIN(1129,K1808))))))</f>
        <v>Effectuez l’étape 1</v>
      </c>
      <c r="P1808" s="3">
        <f t="shared" si="28"/>
        <v>0</v>
      </c>
    </row>
    <row r="1809" spans="12:16" x14ac:dyDescent="0.3">
      <c r="L1809" s="3" t="str">
        <f>IF(ISTEXT(CRHPrate),"Effectuez l’étape 1",IF(AND(INDEX(claimPeriodNo,MATCH('Étape 1) Taux'!$A$8,claimPeriods,0))&gt;17,INDEX(claimPeriodNo,MATCH('Étape 1) Taux'!$A$8,claimPeriods,0))&lt;20,revenueReduction&lt;0.1),0,IF(NOT(ISNUMBER(H1809)),0,IF(D1809="Oui",0,IF($B1809="Non - avec lien de dépendance",MIN(1129,H1809,$C1809),MIN(1129,H1809))))))</f>
        <v>Effectuez l’étape 1</v>
      </c>
      <c r="M1809" s="3" t="str">
        <f>IF(ISTEXT(CRHPrate),"Effectuez l’étape 1",IF(AND(INDEX(claimPeriodNo,MATCH('Étape 1) Taux'!$A$8,claimPeriods,0))&gt;17,INDEX(claimPeriodNo,MATCH('Étape 1) Taux'!$A$8,claimPeriods,0))&lt;20,revenueReduction&lt;0.1),0,IF(NOT(ISNUMBER(I1809)),0,IF(E1809="Oui",0,IF($B1809="Non - avec lien de dépendance",MIN(1129,I1809,$C1809),MIN(1129,I1809))))))</f>
        <v>Effectuez l’étape 1</v>
      </c>
      <c r="N1809" s="3" t="str">
        <f>IF(ISTEXT(CRHPrate),"Effectuez l’étape 1",IF(AND(INDEX(claimPeriodNo,MATCH('Étape 1) Taux'!$A$8,claimPeriods,0))&gt;17,INDEX(claimPeriodNo,MATCH('Étape 1) Taux'!$A$8,claimPeriods,0))&lt;20,revenueReduction&lt;0.1),0,IF(NOT(ISNUMBER(J1809)),0,IF(F1809="Oui",0,IF($B1809="Non - avec lien de dépendance",MIN(1129,J1809,$C1809),MIN(1129,J1809))))))</f>
        <v>Effectuez l’étape 1</v>
      </c>
      <c r="O1809" s="3" t="str">
        <f>IF(ISTEXT(CRHPrate),"Effectuez l’étape 1",IF(AND(INDEX(claimPeriodNo,MATCH('Étape 1) Taux'!$A$8,claimPeriods,0))&gt;17,INDEX(claimPeriodNo,MATCH('Étape 1) Taux'!$A$8,claimPeriods,0))&lt;20,revenueReduction&lt;0.1),0,IF(NOT(ISNUMBER(K1809)),0,IF(G1809="Oui",0,IF($B1809="Non - avec lien de dépendance",MIN(1129,K1809,$C1809),MIN(1129,K1809))))))</f>
        <v>Effectuez l’étape 1</v>
      </c>
      <c r="P1809" s="3">
        <f t="shared" si="28"/>
        <v>0</v>
      </c>
    </row>
    <row r="1810" spans="12:16" x14ac:dyDescent="0.3">
      <c r="L1810" s="3" t="str">
        <f>IF(ISTEXT(CRHPrate),"Effectuez l’étape 1",IF(AND(INDEX(claimPeriodNo,MATCH('Étape 1) Taux'!$A$8,claimPeriods,0))&gt;17,INDEX(claimPeriodNo,MATCH('Étape 1) Taux'!$A$8,claimPeriods,0))&lt;20,revenueReduction&lt;0.1),0,IF(NOT(ISNUMBER(H1810)),0,IF(D1810="Oui",0,IF($B1810="Non - avec lien de dépendance",MIN(1129,H1810,$C1810),MIN(1129,H1810))))))</f>
        <v>Effectuez l’étape 1</v>
      </c>
      <c r="M1810" s="3" t="str">
        <f>IF(ISTEXT(CRHPrate),"Effectuez l’étape 1",IF(AND(INDEX(claimPeriodNo,MATCH('Étape 1) Taux'!$A$8,claimPeriods,0))&gt;17,INDEX(claimPeriodNo,MATCH('Étape 1) Taux'!$A$8,claimPeriods,0))&lt;20,revenueReduction&lt;0.1),0,IF(NOT(ISNUMBER(I1810)),0,IF(E1810="Oui",0,IF($B1810="Non - avec lien de dépendance",MIN(1129,I1810,$C1810),MIN(1129,I1810))))))</f>
        <v>Effectuez l’étape 1</v>
      </c>
      <c r="N1810" s="3" t="str">
        <f>IF(ISTEXT(CRHPrate),"Effectuez l’étape 1",IF(AND(INDEX(claimPeriodNo,MATCH('Étape 1) Taux'!$A$8,claimPeriods,0))&gt;17,INDEX(claimPeriodNo,MATCH('Étape 1) Taux'!$A$8,claimPeriods,0))&lt;20,revenueReduction&lt;0.1),0,IF(NOT(ISNUMBER(J1810)),0,IF(F1810="Oui",0,IF($B1810="Non - avec lien de dépendance",MIN(1129,J1810,$C1810),MIN(1129,J1810))))))</f>
        <v>Effectuez l’étape 1</v>
      </c>
      <c r="O1810" s="3" t="str">
        <f>IF(ISTEXT(CRHPrate),"Effectuez l’étape 1",IF(AND(INDEX(claimPeriodNo,MATCH('Étape 1) Taux'!$A$8,claimPeriods,0))&gt;17,INDEX(claimPeriodNo,MATCH('Étape 1) Taux'!$A$8,claimPeriods,0))&lt;20,revenueReduction&lt;0.1),0,IF(NOT(ISNUMBER(K1810)),0,IF(G1810="Oui",0,IF($B1810="Non - avec lien de dépendance",MIN(1129,K1810,$C1810),MIN(1129,K1810))))))</f>
        <v>Effectuez l’étape 1</v>
      </c>
      <c r="P1810" s="3">
        <f t="shared" si="28"/>
        <v>0</v>
      </c>
    </row>
    <row r="1811" spans="12:16" x14ac:dyDescent="0.3">
      <c r="L1811" s="3" t="str">
        <f>IF(ISTEXT(CRHPrate),"Effectuez l’étape 1",IF(AND(INDEX(claimPeriodNo,MATCH('Étape 1) Taux'!$A$8,claimPeriods,0))&gt;17,INDEX(claimPeriodNo,MATCH('Étape 1) Taux'!$A$8,claimPeriods,0))&lt;20,revenueReduction&lt;0.1),0,IF(NOT(ISNUMBER(H1811)),0,IF(D1811="Oui",0,IF($B1811="Non - avec lien de dépendance",MIN(1129,H1811,$C1811),MIN(1129,H1811))))))</f>
        <v>Effectuez l’étape 1</v>
      </c>
      <c r="M1811" s="3" t="str">
        <f>IF(ISTEXT(CRHPrate),"Effectuez l’étape 1",IF(AND(INDEX(claimPeriodNo,MATCH('Étape 1) Taux'!$A$8,claimPeriods,0))&gt;17,INDEX(claimPeriodNo,MATCH('Étape 1) Taux'!$A$8,claimPeriods,0))&lt;20,revenueReduction&lt;0.1),0,IF(NOT(ISNUMBER(I1811)),0,IF(E1811="Oui",0,IF($B1811="Non - avec lien de dépendance",MIN(1129,I1811,$C1811),MIN(1129,I1811))))))</f>
        <v>Effectuez l’étape 1</v>
      </c>
      <c r="N1811" s="3" t="str">
        <f>IF(ISTEXT(CRHPrate),"Effectuez l’étape 1",IF(AND(INDEX(claimPeriodNo,MATCH('Étape 1) Taux'!$A$8,claimPeriods,0))&gt;17,INDEX(claimPeriodNo,MATCH('Étape 1) Taux'!$A$8,claimPeriods,0))&lt;20,revenueReduction&lt;0.1),0,IF(NOT(ISNUMBER(J1811)),0,IF(F1811="Oui",0,IF($B1811="Non - avec lien de dépendance",MIN(1129,J1811,$C1811),MIN(1129,J1811))))))</f>
        <v>Effectuez l’étape 1</v>
      </c>
      <c r="O1811" s="3" t="str">
        <f>IF(ISTEXT(CRHPrate),"Effectuez l’étape 1",IF(AND(INDEX(claimPeriodNo,MATCH('Étape 1) Taux'!$A$8,claimPeriods,0))&gt;17,INDEX(claimPeriodNo,MATCH('Étape 1) Taux'!$A$8,claimPeriods,0))&lt;20,revenueReduction&lt;0.1),0,IF(NOT(ISNUMBER(K1811)),0,IF(G1811="Oui",0,IF($B1811="Non - avec lien de dépendance",MIN(1129,K1811,$C1811),MIN(1129,K1811))))))</f>
        <v>Effectuez l’étape 1</v>
      </c>
      <c r="P1811" s="3">
        <f t="shared" si="28"/>
        <v>0</v>
      </c>
    </row>
    <row r="1812" spans="12:16" x14ac:dyDescent="0.3">
      <c r="L1812" s="3" t="str">
        <f>IF(ISTEXT(CRHPrate),"Effectuez l’étape 1",IF(AND(INDEX(claimPeriodNo,MATCH('Étape 1) Taux'!$A$8,claimPeriods,0))&gt;17,INDEX(claimPeriodNo,MATCH('Étape 1) Taux'!$A$8,claimPeriods,0))&lt;20,revenueReduction&lt;0.1),0,IF(NOT(ISNUMBER(H1812)),0,IF(D1812="Oui",0,IF($B1812="Non - avec lien de dépendance",MIN(1129,H1812,$C1812),MIN(1129,H1812))))))</f>
        <v>Effectuez l’étape 1</v>
      </c>
      <c r="M1812" s="3" t="str">
        <f>IF(ISTEXT(CRHPrate),"Effectuez l’étape 1",IF(AND(INDEX(claimPeriodNo,MATCH('Étape 1) Taux'!$A$8,claimPeriods,0))&gt;17,INDEX(claimPeriodNo,MATCH('Étape 1) Taux'!$A$8,claimPeriods,0))&lt;20,revenueReduction&lt;0.1),0,IF(NOT(ISNUMBER(I1812)),0,IF(E1812="Oui",0,IF($B1812="Non - avec lien de dépendance",MIN(1129,I1812,$C1812),MIN(1129,I1812))))))</f>
        <v>Effectuez l’étape 1</v>
      </c>
      <c r="N1812" s="3" t="str">
        <f>IF(ISTEXT(CRHPrate),"Effectuez l’étape 1",IF(AND(INDEX(claimPeriodNo,MATCH('Étape 1) Taux'!$A$8,claimPeriods,0))&gt;17,INDEX(claimPeriodNo,MATCH('Étape 1) Taux'!$A$8,claimPeriods,0))&lt;20,revenueReduction&lt;0.1),0,IF(NOT(ISNUMBER(J1812)),0,IF(F1812="Oui",0,IF($B1812="Non - avec lien de dépendance",MIN(1129,J1812,$C1812),MIN(1129,J1812))))))</f>
        <v>Effectuez l’étape 1</v>
      </c>
      <c r="O1812" s="3" t="str">
        <f>IF(ISTEXT(CRHPrate),"Effectuez l’étape 1",IF(AND(INDEX(claimPeriodNo,MATCH('Étape 1) Taux'!$A$8,claimPeriods,0))&gt;17,INDEX(claimPeriodNo,MATCH('Étape 1) Taux'!$A$8,claimPeriods,0))&lt;20,revenueReduction&lt;0.1),0,IF(NOT(ISNUMBER(K1812)),0,IF(G1812="Oui",0,IF($B1812="Non - avec lien de dépendance",MIN(1129,K1812,$C1812),MIN(1129,K1812))))))</f>
        <v>Effectuez l’étape 1</v>
      </c>
      <c r="P1812" s="3">
        <f t="shared" si="28"/>
        <v>0</v>
      </c>
    </row>
    <row r="1813" spans="12:16" x14ac:dyDescent="0.3">
      <c r="L1813" s="3" t="str">
        <f>IF(ISTEXT(CRHPrate),"Effectuez l’étape 1",IF(AND(INDEX(claimPeriodNo,MATCH('Étape 1) Taux'!$A$8,claimPeriods,0))&gt;17,INDEX(claimPeriodNo,MATCH('Étape 1) Taux'!$A$8,claimPeriods,0))&lt;20,revenueReduction&lt;0.1),0,IF(NOT(ISNUMBER(H1813)),0,IF(D1813="Oui",0,IF($B1813="Non - avec lien de dépendance",MIN(1129,H1813,$C1813),MIN(1129,H1813))))))</f>
        <v>Effectuez l’étape 1</v>
      </c>
      <c r="M1813" s="3" t="str">
        <f>IF(ISTEXT(CRHPrate),"Effectuez l’étape 1",IF(AND(INDEX(claimPeriodNo,MATCH('Étape 1) Taux'!$A$8,claimPeriods,0))&gt;17,INDEX(claimPeriodNo,MATCH('Étape 1) Taux'!$A$8,claimPeriods,0))&lt;20,revenueReduction&lt;0.1),0,IF(NOT(ISNUMBER(I1813)),0,IF(E1813="Oui",0,IF($B1813="Non - avec lien de dépendance",MIN(1129,I1813,$C1813),MIN(1129,I1813))))))</f>
        <v>Effectuez l’étape 1</v>
      </c>
      <c r="N1813" s="3" t="str">
        <f>IF(ISTEXT(CRHPrate),"Effectuez l’étape 1",IF(AND(INDEX(claimPeriodNo,MATCH('Étape 1) Taux'!$A$8,claimPeriods,0))&gt;17,INDEX(claimPeriodNo,MATCH('Étape 1) Taux'!$A$8,claimPeriods,0))&lt;20,revenueReduction&lt;0.1),0,IF(NOT(ISNUMBER(J1813)),0,IF(F1813="Oui",0,IF($B1813="Non - avec lien de dépendance",MIN(1129,J1813,$C1813),MIN(1129,J1813))))))</f>
        <v>Effectuez l’étape 1</v>
      </c>
      <c r="O1813" s="3" t="str">
        <f>IF(ISTEXT(CRHPrate),"Effectuez l’étape 1",IF(AND(INDEX(claimPeriodNo,MATCH('Étape 1) Taux'!$A$8,claimPeriods,0))&gt;17,INDEX(claimPeriodNo,MATCH('Étape 1) Taux'!$A$8,claimPeriods,0))&lt;20,revenueReduction&lt;0.1),0,IF(NOT(ISNUMBER(K1813)),0,IF(G1813="Oui",0,IF($B1813="Non - avec lien de dépendance",MIN(1129,K1813,$C1813),MIN(1129,K1813))))))</f>
        <v>Effectuez l’étape 1</v>
      </c>
      <c r="P1813" s="3">
        <f t="shared" si="28"/>
        <v>0</v>
      </c>
    </row>
    <row r="1814" spans="12:16" x14ac:dyDescent="0.3">
      <c r="L1814" s="3" t="str">
        <f>IF(ISTEXT(CRHPrate),"Effectuez l’étape 1",IF(AND(INDEX(claimPeriodNo,MATCH('Étape 1) Taux'!$A$8,claimPeriods,0))&gt;17,INDEX(claimPeriodNo,MATCH('Étape 1) Taux'!$A$8,claimPeriods,0))&lt;20,revenueReduction&lt;0.1),0,IF(NOT(ISNUMBER(H1814)),0,IF(D1814="Oui",0,IF($B1814="Non - avec lien de dépendance",MIN(1129,H1814,$C1814),MIN(1129,H1814))))))</f>
        <v>Effectuez l’étape 1</v>
      </c>
      <c r="M1814" s="3" t="str">
        <f>IF(ISTEXT(CRHPrate),"Effectuez l’étape 1",IF(AND(INDEX(claimPeriodNo,MATCH('Étape 1) Taux'!$A$8,claimPeriods,0))&gt;17,INDEX(claimPeriodNo,MATCH('Étape 1) Taux'!$A$8,claimPeriods,0))&lt;20,revenueReduction&lt;0.1),0,IF(NOT(ISNUMBER(I1814)),0,IF(E1814="Oui",0,IF($B1814="Non - avec lien de dépendance",MIN(1129,I1814,$C1814),MIN(1129,I1814))))))</f>
        <v>Effectuez l’étape 1</v>
      </c>
      <c r="N1814" s="3" t="str">
        <f>IF(ISTEXT(CRHPrate),"Effectuez l’étape 1",IF(AND(INDEX(claimPeriodNo,MATCH('Étape 1) Taux'!$A$8,claimPeriods,0))&gt;17,INDEX(claimPeriodNo,MATCH('Étape 1) Taux'!$A$8,claimPeriods,0))&lt;20,revenueReduction&lt;0.1),0,IF(NOT(ISNUMBER(J1814)),0,IF(F1814="Oui",0,IF($B1814="Non - avec lien de dépendance",MIN(1129,J1814,$C1814),MIN(1129,J1814))))))</f>
        <v>Effectuez l’étape 1</v>
      </c>
      <c r="O1814" s="3" t="str">
        <f>IF(ISTEXT(CRHPrate),"Effectuez l’étape 1",IF(AND(INDEX(claimPeriodNo,MATCH('Étape 1) Taux'!$A$8,claimPeriods,0))&gt;17,INDEX(claimPeriodNo,MATCH('Étape 1) Taux'!$A$8,claimPeriods,0))&lt;20,revenueReduction&lt;0.1),0,IF(NOT(ISNUMBER(K1814)),0,IF(G1814="Oui",0,IF($B1814="Non - avec lien de dépendance",MIN(1129,K1814,$C1814),MIN(1129,K1814))))))</f>
        <v>Effectuez l’étape 1</v>
      </c>
      <c r="P1814" s="3">
        <f t="shared" si="28"/>
        <v>0</v>
      </c>
    </row>
    <row r="1815" spans="12:16" x14ac:dyDescent="0.3">
      <c r="L1815" s="3" t="str">
        <f>IF(ISTEXT(CRHPrate),"Effectuez l’étape 1",IF(AND(INDEX(claimPeriodNo,MATCH('Étape 1) Taux'!$A$8,claimPeriods,0))&gt;17,INDEX(claimPeriodNo,MATCH('Étape 1) Taux'!$A$8,claimPeriods,0))&lt;20,revenueReduction&lt;0.1),0,IF(NOT(ISNUMBER(H1815)),0,IF(D1815="Oui",0,IF($B1815="Non - avec lien de dépendance",MIN(1129,H1815,$C1815),MIN(1129,H1815))))))</f>
        <v>Effectuez l’étape 1</v>
      </c>
      <c r="M1815" s="3" t="str">
        <f>IF(ISTEXT(CRHPrate),"Effectuez l’étape 1",IF(AND(INDEX(claimPeriodNo,MATCH('Étape 1) Taux'!$A$8,claimPeriods,0))&gt;17,INDEX(claimPeriodNo,MATCH('Étape 1) Taux'!$A$8,claimPeriods,0))&lt;20,revenueReduction&lt;0.1),0,IF(NOT(ISNUMBER(I1815)),0,IF(E1815="Oui",0,IF($B1815="Non - avec lien de dépendance",MIN(1129,I1815,$C1815),MIN(1129,I1815))))))</f>
        <v>Effectuez l’étape 1</v>
      </c>
      <c r="N1815" s="3" t="str">
        <f>IF(ISTEXT(CRHPrate),"Effectuez l’étape 1",IF(AND(INDEX(claimPeriodNo,MATCH('Étape 1) Taux'!$A$8,claimPeriods,0))&gt;17,INDEX(claimPeriodNo,MATCH('Étape 1) Taux'!$A$8,claimPeriods,0))&lt;20,revenueReduction&lt;0.1),0,IF(NOT(ISNUMBER(J1815)),0,IF(F1815="Oui",0,IF($B1815="Non - avec lien de dépendance",MIN(1129,J1815,$C1815),MIN(1129,J1815))))))</f>
        <v>Effectuez l’étape 1</v>
      </c>
      <c r="O1815" s="3" t="str">
        <f>IF(ISTEXT(CRHPrate),"Effectuez l’étape 1",IF(AND(INDEX(claimPeriodNo,MATCH('Étape 1) Taux'!$A$8,claimPeriods,0))&gt;17,INDEX(claimPeriodNo,MATCH('Étape 1) Taux'!$A$8,claimPeriods,0))&lt;20,revenueReduction&lt;0.1),0,IF(NOT(ISNUMBER(K1815)),0,IF(G1815="Oui",0,IF($B1815="Non - avec lien de dépendance",MIN(1129,K1815,$C1815),MIN(1129,K1815))))))</f>
        <v>Effectuez l’étape 1</v>
      </c>
      <c r="P1815" s="3">
        <f t="shared" si="28"/>
        <v>0</v>
      </c>
    </row>
    <row r="1816" spans="12:16" x14ac:dyDescent="0.3">
      <c r="L1816" s="3" t="str">
        <f>IF(ISTEXT(CRHPrate),"Effectuez l’étape 1",IF(AND(INDEX(claimPeriodNo,MATCH('Étape 1) Taux'!$A$8,claimPeriods,0))&gt;17,INDEX(claimPeriodNo,MATCH('Étape 1) Taux'!$A$8,claimPeriods,0))&lt;20,revenueReduction&lt;0.1),0,IF(NOT(ISNUMBER(H1816)),0,IF(D1816="Oui",0,IF($B1816="Non - avec lien de dépendance",MIN(1129,H1816,$C1816),MIN(1129,H1816))))))</f>
        <v>Effectuez l’étape 1</v>
      </c>
      <c r="M1816" s="3" t="str">
        <f>IF(ISTEXT(CRHPrate),"Effectuez l’étape 1",IF(AND(INDEX(claimPeriodNo,MATCH('Étape 1) Taux'!$A$8,claimPeriods,0))&gt;17,INDEX(claimPeriodNo,MATCH('Étape 1) Taux'!$A$8,claimPeriods,0))&lt;20,revenueReduction&lt;0.1),0,IF(NOT(ISNUMBER(I1816)),0,IF(E1816="Oui",0,IF($B1816="Non - avec lien de dépendance",MIN(1129,I1816,$C1816),MIN(1129,I1816))))))</f>
        <v>Effectuez l’étape 1</v>
      </c>
      <c r="N1816" s="3" t="str">
        <f>IF(ISTEXT(CRHPrate),"Effectuez l’étape 1",IF(AND(INDEX(claimPeriodNo,MATCH('Étape 1) Taux'!$A$8,claimPeriods,0))&gt;17,INDEX(claimPeriodNo,MATCH('Étape 1) Taux'!$A$8,claimPeriods,0))&lt;20,revenueReduction&lt;0.1),0,IF(NOT(ISNUMBER(J1816)),0,IF(F1816="Oui",0,IF($B1816="Non - avec lien de dépendance",MIN(1129,J1816,$C1816),MIN(1129,J1816))))))</f>
        <v>Effectuez l’étape 1</v>
      </c>
      <c r="O1816" s="3" t="str">
        <f>IF(ISTEXT(CRHPrate),"Effectuez l’étape 1",IF(AND(INDEX(claimPeriodNo,MATCH('Étape 1) Taux'!$A$8,claimPeriods,0))&gt;17,INDEX(claimPeriodNo,MATCH('Étape 1) Taux'!$A$8,claimPeriods,0))&lt;20,revenueReduction&lt;0.1),0,IF(NOT(ISNUMBER(K1816)),0,IF(G1816="Oui",0,IF($B1816="Non - avec lien de dépendance",MIN(1129,K1816,$C1816),MIN(1129,K1816))))))</f>
        <v>Effectuez l’étape 1</v>
      </c>
      <c r="P1816" s="3">
        <f t="shared" si="28"/>
        <v>0</v>
      </c>
    </row>
    <row r="1817" spans="12:16" x14ac:dyDescent="0.3">
      <c r="L1817" s="3" t="str">
        <f>IF(ISTEXT(CRHPrate),"Effectuez l’étape 1",IF(AND(INDEX(claimPeriodNo,MATCH('Étape 1) Taux'!$A$8,claimPeriods,0))&gt;17,INDEX(claimPeriodNo,MATCH('Étape 1) Taux'!$A$8,claimPeriods,0))&lt;20,revenueReduction&lt;0.1),0,IF(NOT(ISNUMBER(H1817)),0,IF(D1817="Oui",0,IF($B1817="Non - avec lien de dépendance",MIN(1129,H1817,$C1817),MIN(1129,H1817))))))</f>
        <v>Effectuez l’étape 1</v>
      </c>
      <c r="M1817" s="3" t="str">
        <f>IF(ISTEXT(CRHPrate),"Effectuez l’étape 1",IF(AND(INDEX(claimPeriodNo,MATCH('Étape 1) Taux'!$A$8,claimPeriods,0))&gt;17,INDEX(claimPeriodNo,MATCH('Étape 1) Taux'!$A$8,claimPeriods,0))&lt;20,revenueReduction&lt;0.1),0,IF(NOT(ISNUMBER(I1817)),0,IF(E1817="Oui",0,IF($B1817="Non - avec lien de dépendance",MIN(1129,I1817,$C1817),MIN(1129,I1817))))))</f>
        <v>Effectuez l’étape 1</v>
      </c>
      <c r="N1817" s="3" t="str">
        <f>IF(ISTEXT(CRHPrate),"Effectuez l’étape 1",IF(AND(INDEX(claimPeriodNo,MATCH('Étape 1) Taux'!$A$8,claimPeriods,0))&gt;17,INDEX(claimPeriodNo,MATCH('Étape 1) Taux'!$A$8,claimPeriods,0))&lt;20,revenueReduction&lt;0.1),0,IF(NOT(ISNUMBER(J1817)),0,IF(F1817="Oui",0,IF($B1817="Non - avec lien de dépendance",MIN(1129,J1817,$C1817),MIN(1129,J1817))))))</f>
        <v>Effectuez l’étape 1</v>
      </c>
      <c r="O1817" s="3" t="str">
        <f>IF(ISTEXT(CRHPrate),"Effectuez l’étape 1",IF(AND(INDEX(claimPeriodNo,MATCH('Étape 1) Taux'!$A$8,claimPeriods,0))&gt;17,INDEX(claimPeriodNo,MATCH('Étape 1) Taux'!$A$8,claimPeriods,0))&lt;20,revenueReduction&lt;0.1),0,IF(NOT(ISNUMBER(K1817)),0,IF(G1817="Oui",0,IF($B1817="Non - avec lien de dépendance",MIN(1129,K1817,$C1817),MIN(1129,K1817))))))</f>
        <v>Effectuez l’étape 1</v>
      </c>
      <c r="P1817" s="3">
        <f t="shared" si="28"/>
        <v>0</v>
      </c>
    </row>
    <row r="1818" spans="12:16" x14ac:dyDescent="0.3">
      <c r="L1818" s="3" t="str">
        <f>IF(ISTEXT(CRHPrate),"Effectuez l’étape 1",IF(AND(INDEX(claimPeriodNo,MATCH('Étape 1) Taux'!$A$8,claimPeriods,0))&gt;17,INDEX(claimPeriodNo,MATCH('Étape 1) Taux'!$A$8,claimPeriods,0))&lt;20,revenueReduction&lt;0.1),0,IF(NOT(ISNUMBER(H1818)),0,IF(D1818="Oui",0,IF($B1818="Non - avec lien de dépendance",MIN(1129,H1818,$C1818),MIN(1129,H1818))))))</f>
        <v>Effectuez l’étape 1</v>
      </c>
      <c r="M1818" s="3" t="str">
        <f>IF(ISTEXT(CRHPrate),"Effectuez l’étape 1",IF(AND(INDEX(claimPeriodNo,MATCH('Étape 1) Taux'!$A$8,claimPeriods,0))&gt;17,INDEX(claimPeriodNo,MATCH('Étape 1) Taux'!$A$8,claimPeriods,0))&lt;20,revenueReduction&lt;0.1),0,IF(NOT(ISNUMBER(I1818)),0,IF(E1818="Oui",0,IF($B1818="Non - avec lien de dépendance",MIN(1129,I1818,$C1818),MIN(1129,I1818))))))</f>
        <v>Effectuez l’étape 1</v>
      </c>
      <c r="N1818" s="3" t="str">
        <f>IF(ISTEXT(CRHPrate),"Effectuez l’étape 1",IF(AND(INDEX(claimPeriodNo,MATCH('Étape 1) Taux'!$A$8,claimPeriods,0))&gt;17,INDEX(claimPeriodNo,MATCH('Étape 1) Taux'!$A$8,claimPeriods,0))&lt;20,revenueReduction&lt;0.1),0,IF(NOT(ISNUMBER(J1818)),0,IF(F1818="Oui",0,IF($B1818="Non - avec lien de dépendance",MIN(1129,J1818,$C1818),MIN(1129,J1818))))))</f>
        <v>Effectuez l’étape 1</v>
      </c>
      <c r="O1818" s="3" t="str">
        <f>IF(ISTEXT(CRHPrate),"Effectuez l’étape 1",IF(AND(INDEX(claimPeriodNo,MATCH('Étape 1) Taux'!$A$8,claimPeriods,0))&gt;17,INDEX(claimPeriodNo,MATCH('Étape 1) Taux'!$A$8,claimPeriods,0))&lt;20,revenueReduction&lt;0.1),0,IF(NOT(ISNUMBER(K1818)),0,IF(G1818="Oui",0,IF($B1818="Non - avec lien de dépendance",MIN(1129,K1818,$C1818),MIN(1129,K1818))))))</f>
        <v>Effectuez l’étape 1</v>
      </c>
      <c r="P1818" s="3">
        <f t="shared" si="28"/>
        <v>0</v>
      </c>
    </row>
    <row r="1819" spans="12:16" x14ac:dyDescent="0.3">
      <c r="L1819" s="3" t="str">
        <f>IF(ISTEXT(CRHPrate),"Effectuez l’étape 1",IF(AND(INDEX(claimPeriodNo,MATCH('Étape 1) Taux'!$A$8,claimPeriods,0))&gt;17,INDEX(claimPeriodNo,MATCH('Étape 1) Taux'!$A$8,claimPeriods,0))&lt;20,revenueReduction&lt;0.1),0,IF(NOT(ISNUMBER(H1819)),0,IF(D1819="Oui",0,IF($B1819="Non - avec lien de dépendance",MIN(1129,H1819,$C1819),MIN(1129,H1819))))))</f>
        <v>Effectuez l’étape 1</v>
      </c>
      <c r="M1819" s="3" t="str">
        <f>IF(ISTEXT(CRHPrate),"Effectuez l’étape 1",IF(AND(INDEX(claimPeriodNo,MATCH('Étape 1) Taux'!$A$8,claimPeriods,0))&gt;17,INDEX(claimPeriodNo,MATCH('Étape 1) Taux'!$A$8,claimPeriods,0))&lt;20,revenueReduction&lt;0.1),0,IF(NOT(ISNUMBER(I1819)),0,IF(E1819="Oui",0,IF($B1819="Non - avec lien de dépendance",MIN(1129,I1819,$C1819),MIN(1129,I1819))))))</f>
        <v>Effectuez l’étape 1</v>
      </c>
      <c r="N1819" s="3" t="str">
        <f>IF(ISTEXT(CRHPrate),"Effectuez l’étape 1",IF(AND(INDEX(claimPeriodNo,MATCH('Étape 1) Taux'!$A$8,claimPeriods,0))&gt;17,INDEX(claimPeriodNo,MATCH('Étape 1) Taux'!$A$8,claimPeriods,0))&lt;20,revenueReduction&lt;0.1),0,IF(NOT(ISNUMBER(J1819)),0,IF(F1819="Oui",0,IF($B1819="Non - avec lien de dépendance",MIN(1129,J1819,$C1819),MIN(1129,J1819))))))</f>
        <v>Effectuez l’étape 1</v>
      </c>
      <c r="O1819" s="3" t="str">
        <f>IF(ISTEXT(CRHPrate),"Effectuez l’étape 1",IF(AND(INDEX(claimPeriodNo,MATCH('Étape 1) Taux'!$A$8,claimPeriods,0))&gt;17,INDEX(claimPeriodNo,MATCH('Étape 1) Taux'!$A$8,claimPeriods,0))&lt;20,revenueReduction&lt;0.1),0,IF(NOT(ISNUMBER(K1819)),0,IF(G1819="Oui",0,IF($B1819="Non - avec lien de dépendance",MIN(1129,K1819,$C1819),MIN(1129,K1819))))))</f>
        <v>Effectuez l’étape 1</v>
      </c>
      <c r="P1819" s="3">
        <f t="shared" si="28"/>
        <v>0</v>
      </c>
    </row>
    <row r="1820" spans="12:16" x14ac:dyDescent="0.3">
      <c r="L1820" s="3" t="str">
        <f>IF(ISTEXT(CRHPrate),"Effectuez l’étape 1",IF(AND(INDEX(claimPeriodNo,MATCH('Étape 1) Taux'!$A$8,claimPeriods,0))&gt;17,INDEX(claimPeriodNo,MATCH('Étape 1) Taux'!$A$8,claimPeriods,0))&lt;20,revenueReduction&lt;0.1),0,IF(NOT(ISNUMBER(H1820)),0,IF(D1820="Oui",0,IF($B1820="Non - avec lien de dépendance",MIN(1129,H1820,$C1820),MIN(1129,H1820))))))</f>
        <v>Effectuez l’étape 1</v>
      </c>
      <c r="M1820" s="3" t="str">
        <f>IF(ISTEXT(CRHPrate),"Effectuez l’étape 1",IF(AND(INDEX(claimPeriodNo,MATCH('Étape 1) Taux'!$A$8,claimPeriods,0))&gt;17,INDEX(claimPeriodNo,MATCH('Étape 1) Taux'!$A$8,claimPeriods,0))&lt;20,revenueReduction&lt;0.1),0,IF(NOT(ISNUMBER(I1820)),0,IF(E1820="Oui",0,IF($B1820="Non - avec lien de dépendance",MIN(1129,I1820,$C1820),MIN(1129,I1820))))))</f>
        <v>Effectuez l’étape 1</v>
      </c>
      <c r="N1820" s="3" t="str">
        <f>IF(ISTEXT(CRHPrate),"Effectuez l’étape 1",IF(AND(INDEX(claimPeriodNo,MATCH('Étape 1) Taux'!$A$8,claimPeriods,0))&gt;17,INDEX(claimPeriodNo,MATCH('Étape 1) Taux'!$A$8,claimPeriods,0))&lt;20,revenueReduction&lt;0.1),0,IF(NOT(ISNUMBER(J1820)),0,IF(F1820="Oui",0,IF($B1820="Non - avec lien de dépendance",MIN(1129,J1820,$C1820),MIN(1129,J1820))))))</f>
        <v>Effectuez l’étape 1</v>
      </c>
      <c r="O1820" s="3" t="str">
        <f>IF(ISTEXT(CRHPrate),"Effectuez l’étape 1",IF(AND(INDEX(claimPeriodNo,MATCH('Étape 1) Taux'!$A$8,claimPeriods,0))&gt;17,INDEX(claimPeriodNo,MATCH('Étape 1) Taux'!$A$8,claimPeriods,0))&lt;20,revenueReduction&lt;0.1),0,IF(NOT(ISNUMBER(K1820)),0,IF(G1820="Oui",0,IF($B1820="Non - avec lien de dépendance",MIN(1129,K1820,$C1820),MIN(1129,K1820))))))</f>
        <v>Effectuez l’étape 1</v>
      </c>
      <c r="P1820" s="3">
        <f t="shared" si="28"/>
        <v>0</v>
      </c>
    </row>
    <row r="1821" spans="12:16" x14ac:dyDescent="0.3">
      <c r="L1821" s="3" t="str">
        <f>IF(ISTEXT(CRHPrate),"Effectuez l’étape 1",IF(AND(INDEX(claimPeriodNo,MATCH('Étape 1) Taux'!$A$8,claimPeriods,0))&gt;17,INDEX(claimPeriodNo,MATCH('Étape 1) Taux'!$A$8,claimPeriods,0))&lt;20,revenueReduction&lt;0.1),0,IF(NOT(ISNUMBER(H1821)),0,IF(D1821="Oui",0,IF($B1821="Non - avec lien de dépendance",MIN(1129,H1821,$C1821),MIN(1129,H1821))))))</f>
        <v>Effectuez l’étape 1</v>
      </c>
      <c r="M1821" s="3" t="str">
        <f>IF(ISTEXT(CRHPrate),"Effectuez l’étape 1",IF(AND(INDEX(claimPeriodNo,MATCH('Étape 1) Taux'!$A$8,claimPeriods,0))&gt;17,INDEX(claimPeriodNo,MATCH('Étape 1) Taux'!$A$8,claimPeriods,0))&lt;20,revenueReduction&lt;0.1),0,IF(NOT(ISNUMBER(I1821)),0,IF(E1821="Oui",0,IF($B1821="Non - avec lien de dépendance",MIN(1129,I1821,$C1821),MIN(1129,I1821))))))</f>
        <v>Effectuez l’étape 1</v>
      </c>
      <c r="N1821" s="3" t="str">
        <f>IF(ISTEXT(CRHPrate),"Effectuez l’étape 1",IF(AND(INDEX(claimPeriodNo,MATCH('Étape 1) Taux'!$A$8,claimPeriods,0))&gt;17,INDEX(claimPeriodNo,MATCH('Étape 1) Taux'!$A$8,claimPeriods,0))&lt;20,revenueReduction&lt;0.1),0,IF(NOT(ISNUMBER(J1821)),0,IF(F1821="Oui",0,IF($B1821="Non - avec lien de dépendance",MIN(1129,J1821,$C1821),MIN(1129,J1821))))))</f>
        <v>Effectuez l’étape 1</v>
      </c>
      <c r="O1821" s="3" t="str">
        <f>IF(ISTEXT(CRHPrate),"Effectuez l’étape 1",IF(AND(INDEX(claimPeriodNo,MATCH('Étape 1) Taux'!$A$8,claimPeriods,0))&gt;17,INDEX(claimPeriodNo,MATCH('Étape 1) Taux'!$A$8,claimPeriods,0))&lt;20,revenueReduction&lt;0.1),0,IF(NOT(ISNUMBER(K1821)),0,IF(G1821="Oui",0,IF($B1821="Non - avec lien de dépendance",MIN(1129,K1821,$C1821),MIN(1129,K1821))))))</f>
        <v>Effectuez l’étape 1</v>
      </c>
      <c r="P1821" s="3">
        <f t="shared" si="28"/>
        <v>0</v>
      </c>
    </row>
    <row r="1822" spans="12:16" x14ac:dyDescent="0.3">
      <c r="L1822" s="3" t="str">
        <f>IF(ISTEXT(CRHPrate),"Effectuez l’étape 1",IF(AND(INDEX(claimPeriodNo,MATCH('Étape 1) Taux'!$A$8,claimPeriods,0))&gt;17,INDEX(claimPeriodNo,MATCH('Étape 1) Taux'!$A$8,claimPeriods,0))&lt;20,revenueReduction&lt;0.1),0,IF(NOT(ISNUMBER(H1822)),0,IF(D1822="Oui",0,IF($B1822="Non - avec lien de dépendance",MIN(1129,H1822,$C1822),MIN(1129,H1822))))))</f>
        <v>Effectuez l’étape 1</v>
      </c>
      <c r="M1822" s="3" t="str">
        <f>IF(ISTEXT(CRHPrate),"Effectuez l’étape 1",IF(AND(INDEX(claimPeriodNo,MATCH('Étape 1) Taux'!$A$8,claimPeriods,0))&gt;17,INDEX(claimPeriodNo,MATCH('Étape 1) Taux'!$A$8,claimPeriods,0))&lt;20,revenueReduction&lt;0.1),0,IF(NOT(ISNUMBER(I1822)),0,IF(E1822="Oui",0,IF($B1822="Non - avec lien de dépendance",MIN(1129,I1822,$C1822),MIN(1129,I1822))))))</f>
        <v>Effectuez l’étape 1</v>
      </c>
      <c r="N1822" s="3" t="str">
        <f>IF(ISTEXT(CRHPrate),"Effectuez l’étape 1",IF(AND(INDEX(claimPeriodNo,MATCH('Étape 1) Taux'!$A$8,claimPeriods,0))&gt;17,INDEX(claimPeriodNo,MATCH('Étape 1) Taux'!$A$8,claimPeriods,0))&lt;20,revenueReduction&lt;0.1),0,IF(NOT(ISNUMBER(J1822)),0,IF(F1822="Oui",0,IF($B1822="Non - avec lien de dépendance",MIN(1129,J1822,$C1822),MIN(1129,J1822))))))</f>
        <v>Effectuez l’étape 1</v>
      </c>
      <c r="O1822" s="3" t="str">
        <f>IF(ISTEXT(CRHPrate),"Effectuez l’étape 1",IF(AND(INDEX(claimPeriodNo,MATCH('Étape 1) Taux'!$A$8,claimPeriods,0))&gt;17,INDEX(claimPeriodNo,MATCH('Étape 1) Taux'!$A$8,claimPeriods,0))&lt;20,revenueReduction&lt;0.1),0,IF(NOT(ISNUMBER(K1822)),0,IF(G1822="Oui",0,IF($B1822="Non - avec lien de dépendance",MIN(1129,K1822,$C1822),MIN(1129,K1822))))))</f>
        <v>Effectuez l’étape 1</v>
      </c>
      <c r="P1822" s="3">
        <f t="shared" si="28"/>
        <v>0</v>
      </c>
    </row>
    <row r="1823" spans="12:16" x14ac:dyDescent="0.3">
      <c r="L1823" s="3" t="str">
        <f>IF(ISTEXT(CRHPrate),"Effectuez l’étape 1",IF(AND(INDEX(claimPeriodNo,MATCH('Étape 1) Taux'!$A$8,claimPeriods,0))&gt;17,INDEX(claimPeriodNo,MATCH('Étape 1) Taux'!$A$8,claimPeriods,0))&lt;20,revenueReduction&lt;0.1),0,IF(NOT(ISNUMBER(H1823)),0,IF(D1823="Oui",0,IF($B1823="Non - avec lien de dépendance",MIN(1129,H1823,$C1823),MIN(1129,H1823))))))</f>
        <v>Effectuez l’étape 1</v>
      </c>
      <c r="M1823" s="3" t="str">
        <f>IF(ISTEXT(CRHPrate),"Effectuez l’étape 1",IF(AND(INDEX(claimPeriodNo,MATCH('Étape 1) Taux'!$A$8,claimPeriods,0))&gt;17,INDEX(claimPeriodNo,MATCH('Étape 1) Taux'!$A$8,claimPeriods,0))&lt;20,revenueReduction&lt;0.1),0,IF(NOT(ISNUMBER(I1823)),0,IF(E1823="Oui",0,IF($B1823="Non - avec lien de dépendance",MIN(1129,I1823,$C1823),MIN(1129,I1823))))))</f>
        <v>Effectuez l’étape 1</v>
      </c>
      <c r="N1823" s="3" t="str">
        <f>IF(ISTEXT(CRHPrate),"Effectuez l’étape 1",IF(AND(INDEX(claimPeriodNo,MATCH('Étape 1) Taux'!$A$8,claimPeriods,0))&gt;17,INDEX(claimPeriodNo,MATCH('Étape 1) Taux'!$A$8,claimPeriods,0))&lt;20,revenueReduction&lt;0.1),0,IF(NOT(ISNUMBER(J1823)),0,IF(F1823="Oui",0,IF($B1823="Non - avec lien de dépendance",MIN(1129,J1823,$C1823),MIN(1129,J1823))))))</f>
        <v>Effectuez l’étape 1</v>
      </c>
      <c r="O1823" s="3" t="str">
        <f>IF(ISTEXT(CRHPrate),"Effectuez l’étape 1",IF(AND(INDEX(claimPeriodNo,MATCH('Étape 1) Taux'!$A$8,claimPeriods,0))&gt;17,INDEX(claimPeriodNo,MATCH('Étape 1) Taux'!$A$8,claimPeriods,0))&lt;20,revenueReduction&lt;0.1),0,IF(NOT(ISNUMBER(K1823)),0,IF(G1823="Oui",0,IF($B1823="Non - avec lien de dépendance",MIN(1129,K1823,$C1823),MIN(1129,K1823))))))</f>
        <v>Effectuez l’étape 1</v>
      </c>
      <c r="P1823" s="3">
        <f t="shared" si="28"/>
        <v>0</v>
      </c>
    </row>
    <row r="1824" spans="12:16" x14ac:dyDescent="0.3">
      <c r="L1824" s="3" t="str">
        <f>IF(ISTEXT(CRHPrate),"Effectuez l’étape 1",IF(AND(INDEX(claimPeriodNo,MATCH('Étape 1) Taux'!$A$8,claimPeriods,0))&gt;17,INDEX(claimPeriodNo,MATCH('Étape 1) Taux'!$A$8,claimPeriods,0))&lt;20,revenueReduction&lt;0.1),0,IF(NOT(ISNUMBER(H1824)),0,IF(D1824="Oui",0,IF($B1824="Non - avec lien de dépendance",MIN(1129,H1824,$C1824),MIN(1129,H1824))))))</f>
        <v>Effectuez l’étape 1</v>
      </c>
      <c r="M1824" s="3" t="str">
        <f>IF(ISTEXT(CRHPrate),"Effectuez l’étape 1",IF(AND(INDEX(claimPeriodNo,MATCH('Étape 1) Taux'!$A$8,claimPeriods,0))&gt;17,INDEX(claimPeriodNo,MATCH('Étape 1) Taux'!$A$8,claimPeriods,0))&lt;20,revenueReduction&lt;0.1),0,IF(NOT(ISNUMBER(I1824)),0,IF(E1824="Oui",0,IF($B1824="Non - avec lien de dépendance",MIN(1129,I1824,$C1824),MIN(1129,I1824))))))</f>
        <v>Effectuez l’étape 1</v>
      </c>
      <c r="N1824" s="3" t="str">
        <f>IF(ISTEXT(CRHPrate),"Effectuez l’étape 1",IF(AND(INDEX(claimPeriodNo,MATCH('Étape 1) Taux'!$A$8,claimPeriods,0))&gt;17,INDEX(claimPeriodNo,MATCH('Étape 1) Taux'!$A$8,claimPeriods,0))&lt;20,revenueReduction&lt;0.1),0,IF(NOT(ISNUMBER(J1824)),0,IF(F1824="Oui",0,IF($B1824="Non - avec lien de dépendance",MIN(1129,J1824,$C1824),MIN(1129,J1824))))))</f>
        <v>Effectuez l’étape 1</v>
      </c>
      <c r="O1824" s="3" t="str">
        <f>IF(ISTEXT(CRHPrate),"Effectuez l’étape 1",IF(AND(INDEX(claimPeriodNo,MATCH('Étape 1) Taux'!$A$8,claimPeriods,0))&gt;17,INDEX(claimPeriodNo,MATCH('Étape 1) Taux'!$A$8,claimPeriods,0))&lt;20,revenueReduction&lt;0.1),0,IF(NOT(ISNUMBER(K1824)),0,IF(G1824="Oui",0,IF($B1824="Non - avec lien de dépendance",MIN(1129,K1824,$C1824),MIN(1129,K1824))))))</f>
        <v>Effectuez l’étape 1</v>
      </c>
      <c r="P1824" s="3">
        <f t="shared" si="28"/>
        <v>0</v>
      </c>
    </row>
    <row r="1825" spans="12:16" x14ac:dyDescent="0.3">
      <c r="L1825" s="3" t="str">
        <f>IF(ISTEXT(CRHPrate),"Effectuez l’étape 1",IF(AND(INDEX(claimPeriodNo,MATCH('Étape 1) Taux'!$A$8,claimPeriods,0))&gt;17,INDEX(claimPeriodNo,MATCH('Étape 1) Taux'!$A$8,claimPeriods,0))&lt;20,revenueReduction&lt;0.1),0,IF(NOT(ISNUMBER(H1825)),0,IF(D1825="Oui",0,IF($B1825="Non - avec lien de dépendance",MIN(1129,H1825,$C1825),MIN(1129,H1825))))))</f>
        <v>Effectuez l’étape 1</v>
      </c>
      <c r="M1825" s="3" t="str">
        <f>IF(ISTEXT(CRHPrate),"Effectuez l’étape 1",IF(AND(INDEX(claimPeriodNo,MATCH('Étape 1) Taux'!$A$8,claimPeriods,0))&gt;17,INDEX(claimPeriodNo,MATCH('Étape 1) Taux'!$A$8,claimPeriods,0))&lt;20,revenueReduction&lt;0.1),0,IF(NOT(ISNUMBER(I1825)),0,IF(E1825="Oui",0,IF($B1825="Non - avec lien de dépendance",MIN(1129,I1825,$C1825),MIN(1129,I1825))))))</f>
        <v>Effectuez l’étape 1</v>
      </c>
      <c r="N1825" s="3" t="str">
        <f>IF(ISTEXT(CRHPrate),"Effectuez l’étape 1",IF(AND(INDEX(claimPeriodNo,MATCH('Étape 1) Taux'!$A$8,claimPeriods,0))&gt;17,INDEX(claimPeriodNo,MATCH('Étape 1) Taux'!$A$8,claimPeriods,0))&lt;20,revenueReduction&lt;0.1),0,IF(NOT(ISNUMBER(J1825)),0,IF(F1825="Oui",0,IF($B1825="Non - avec lien de dépendance",MIN(1129,J1825,$C1825),MIN(1129,J1825))))))</f>
        <v>Effectuez l’étape 1</v>
      </c>
      <c r="O1825" s="3" t="str">
        <f>IF(ISTEXT(CRHPrate),"Effectuez l’étape 1",IF(AND(INDEX(claimPeriodNo,MATCH('Étape 1) Taux'!$A$8,claimPeriods,0))&gt;17,INDEX(claimPeriodNo,MATCH('Étape 1) Taux'!$A$8,claimPeriods,0))&lt;20,revenueReduction&lt;0.1),0,IF(NOT(ISNUMBER(K1825)),0,IF(G1825="Oui",0,IF($B1825="Non - avec lien de dépendance",MIN(1129,K1825,$C1825),MIN(1129,K1825))))))</f>
        <v>Effectuez l’étape 1</v>
      </c>
      <c r="P1825" s="3">
        <f t="shared" si="28"/>
        <v>0</v>
      </c>
    </row>
    <row r="1826" spans="12:16" x14ac:dyDescent="0.3">
      <c r="L1826" s="3" t="str">
        <f>IF(ISTEXT(CRHPrate),"Effectuez l’étape 1",IF(AND(INDEX(claimPeriodNo,MATCH('Étape 1) Taux'!$A$8,claimPeriods,0))&gt;17,INDEX(claimPeriodNo,MATCH('Étape 1) Taux'!$A$8,claimPeriods,0))&lt;20,revenueReduction&lt;0.1),0,IF(NOT(ISNUMBER(H1826)),0,IF(D1826="Oui",0,IF($B1826="Non - avec lien de dépendance",MIN(1129,H1826,$C1826),MIN(1129,H1826))))))</f>
        <v>Effectuez l’étape 1</v>
      </c>
      <c r="M1826" s="3" t="str">
        <f>IF(ISTEXT(CRHPrate),"Effectuez l’étape 1",IF(AND(INDEX(claimPeriodNo,MATCH('Étape 1) Taux'!$A$8,claimPeriods,0))&gt;17,INDEX(claimPeriodNo,MATCH('Étape 1) Taux'!$A$8,claimPeriods,0))&lt;20,revenueReduction&lt;0.1),0,IF(NOT(ISNUMBER(I1826)),0,IF(E1826="Oui",0,IF($B1826="Non - avec lien de dépendance",MIN(1129,I1826,$C1826),MIN(1129,I1826))))))</f>
        <v>Effectuez l’étape 1</v>
      </c>
      <c r="N1826" s="3" t="str">
        <f>IF(ISTEXT(CRHPrate),"Effectuez l’étape 1",IF(AND(INDEX(claimPeriodNo,MATCH('Étape 1) Taux'!$A$8,claimPeriods,0))&gt;17,INDEX(claimPeriodNo,MATCH('Étape 1) Taux'!$A$8,claimPeriods,0))&lt;20,revenueReduction&lt;0.1),0,IF(NOT(ISNUMBER(J1826)),0,IF(F1826="Oui",0,IF($B1826="Non - avec lien de dépendance",MIN(1129,J1826,$C1826),MIN(1129,J1826))))))</f>
        <v>Effectuez l’étape 1</v>
      </c>
      <c r="O1826" s="3" t="str">
        <f>IF(ISTEXT(CRHPrate),"Effectuez l’étape 1",IF(AND(INDEX(claimPeriodNo,MATCH('Étape 1) Taux'!$A$8,claimPeriods,0))&gt;17,INDEX(claimPeriodNo,MATCH('Étape 1) Taux'!$A$8,claimPeriods,0))&lt;20,revenueReduction&lt;0.1),0,IF(NOT(ISNUMBER(K1826)),0,IF(G1826="Oui",0,IF($B1826="Non - avec lien de dépendance",MIN(1129,K1826,$C1826),MIN(1129,K1826))))))</f>
        <v>Effectuez l’étape 1</v>
      </c>
      <c r="P1826" s="3">
        <f t="shared" si="28"/>
        <v>0</v>
      </c>
    </row>
    <row r="1827" spans="12:16" x14ac:dyDescent="0.3">
      <c r="L1827" s="3" t="str">
        <f>IF(ISTEXT(CRHPrate),"Effectuez l’étape 1",IF(AND(INDEX(claimPeriodNo,MATCH('Étape 1) Taux'!$A$8,claimPeriods,0))&gt;17,INDEX(claimPeriodNo,MATCH('Étape 1) Taux'!$A$8,claimPeriods,0))&lt;20,revenueReduction&lt;0.1),0,IF(NOT(ISNUMBER(H1827)),0,IF(D1827="Oui",0,IF($B1827="Non - avec lien de dépendance",MIN(1129,H1827,$C1827),MIN(1129,H1827))))))</f>
        <v>Effectuez l’étape 1</v>
      </c>
      <c r="M1827" s="3" t="str">
        <f>IF(ISTEXT(CRHPrate),"Effectuez l’étape 1",IF(AND(INDEX(claimPeriodNo,MATCH('Étape 1) Taux'!$A$8,claimPeriods,0))&gt;17,INDEX(claimPeriodNo,MATCH('Étape 1) Taux'!$A$8,claimPeriods,0))&lt;20,revenueReduction&lt;0.1),0,IF(NOT(ISNUMBER(I1827)),0,IF(E1827="Oui",0,IF($B1827="Non - avec lien de dépendance",MIN(1129,I1827,$C1827),MIN(1129,I1827))))))</f>
        <v>Effectuez l’étape 1</v>
      </c>
      <c r="N1827" s="3" t="str">
        <f>IF(ISTEXT(CRHPrate),"Effectuez l’étape 1",IF(AND(INDEX(claimPeriodNo,MATCH('Étape 1) Taux'!$A$8,claimPeriods,0))&gt;17,INDEX(claimPeriodNo,MATCH('Étape 1) Taux'!$A$8,claimPeriods,0))&lt;20,revenueReduction&lt;0.1),0,IF(NOT(ISNUMBER(J1827)),0,IF(F1827="Oui",0,IF($B1827="Non - avec lien de dépendance",MIN(1129,J1827,$C1827),MIN(1129,J1827))))))</f>
        <v>Effectuez l’étape 1</v>
      </c>
      <c r="O1827" s="3" t="str">
        <f>IF(ISTEXT(CRHPrate),"Effectuez l’étape 1",IF(AND(INDEX(claimPeriodNo,MATCH('Étape 1) Taux'!$A$8,claimPeriods,0))&gt;17,INDEX(claimPeriodNo,MATCH('Étape 1) Taux'!$A$8,claimPeriods,0))&lt;20,revenueReduction&lt;0.1),0,IF(NOT(ISNUMBER(K1827)),0,IF(G1827="Oui",0,IF($B1827="Non - avec lien de dépendance",MIN(1129,K1827,$C1827),MIN(1129,K1827))))))</f>
        <v>Effectuez l’étape 1</v>
      </c>
      <c r="P1827" s="3">
        <f t="shared" si="28"/>
        <v>0</v>
      </c>
    </row>
    <row r="1828" spans="12:16" x14ac:dyDescent="0.3">
      <c r="L1828" s="3" t="str">
        <f>IF(ISTEXT(CRHPrate),"Effectuez l’étape 1",IF(AND(INDEX(claimPeriodNo,MATCH('Étape 1) Taux'!$A$8,claimPeriods,0))&gt;17,INDEX(claimPeriodNo,MATCH('Étape 1) Taux'!$A$8,claimPeriods,0))&lt;20,revenueReduction&lt;0.1),0,IF(NOT(ISNUMBER(H1828)),0,IF(D1828="Oui",0,IF($B1828="Non - avec lien de dépendance",MIN(1129,H1828,$C1828),MIN(1129,H1828))))))</f>
        <v>Effectuez l’étape 1</v>
      </c>
      <c r="M1828" s="3" t="str">
        <f>IF(ISTEXT(CRHPrate),"Effectuez l’étape 1",IF(AND(INDEX(claimPeriodNo,MATCH('Étape 1) Taux'!$A$8,claimPeriods,0))&gt;17,INDEX(claimPeriodNo,MATCH('Étape 1) Taux'!$A$8,claimPeriods,0))&lt;20,revenueReduction&lt;0.1),0,IF(NOT(ISNUMBER(I1828)),0,IF(E1828="Oui",0,IF($B1828="Non - avec lien de dépendance",MIN(1129,I1828,$C1828),MIN(1129,I1828))))))</f>
        <v>Effectuez l’étape 1</v>
      </c>
      <c r="N1828" s="3" t="str">
        <f>IF(ISTEXT(CRHPrate),"Effectuez l’étape 1",IF(AND(INDEX(claimPeriodNo,MATCH('Étape 1) Taux'!$A$8,claimPeriods,0))&gt;17,INDEX(claimPeriodNo,MATCH('Étape 1) Taux'!$A$8,claimPeriods,0))&lt;20,revenueReduction&lt;0.1),0,IF(NOT(ISNUMBER(J1828)),0,IF(F1828="Oui",0,IF($B1828="Non - avec lien de dépendance",MIN(1129,J1828,$C1828),MIN(1129,J1828))))))</f>
        <v>Effectuez l’étape 1</v>
      </c>
      <c r="O1828" s="3" t="str">
        <f>IF(ISTEXT(CRHPrate),"Effectuez l’étape 1",IF(AND(INDEX(claimPeriodNo,MATCH('Étape 1) Taux'!$A$8,claimPeriods,0))&gt;17,INDEX(claimPeriodNo,MATCH('Étape 1) Taux'!$A$8,claimPeriods,0))&lt;20,revenueReduction&lt;0.1),0,IF(NOT(ISNUMBER(K1828)),0,IF(G1828="Oui",0,IF($B1828="Non - avec lien de dépendance",MIN(1129,K1828,$C1828),MIN(1129,K1828))))))</f>
        <v>Effectuez l’étape 1</v>
      </c>
      <c r="P1828" s="3">
        <f t="shared" si="28"/>
        <v>0</v>
      </c>
    </row>
    <row r="1829" spans="12:16" x14ac:dyDescent="0.3">
      <c r="L1829" s="3" t="str">
        <f>IF(ISTEXT(CRHPrate),"Effectuez l’étape 1",IF(AND(INDEX(claimPeriodNo,MATCH('Étape 1) Taux'!$A$8,claimPeriods,0))&gt;17,INDEX(claimPeriodNo,MATCH('Étape 1) Taux'!$A$8,claimPeriods,0))&lt;20,revenueReduction&lt;0.1),0,IF(NOT(ISNUMBER(H1829)),0,IF(D1829="Oui",0,IF($B1829="Non - avec lien de dépendance",MIN(1129,H1829,$C1829),MIN(1129,H1829))))))</f>
        <v>Effectuez l’étape 1</v>
      </c>
      <c r="M1829" s="3" t="str">
        <f>IF(ISTEXT(CRHPrate),"Effectuez l’étape 1",IF(AND(INDEX(claimPeriodNo,MATCH('Étape 1) Taux'!$A$8,claimPeriods,0))&gt;17,INDEX(claimPeriodNo,MATCH('Étape 1) Taux'!$A$8,claimPeriods,0))&lt;20,revenueReduction&lt;0.1),0,IF(NOT(ISNUMBER(I1829)),0,IF(E1829="Oui",0,IF($B1829="Non - avec lien de dépendance",MIN(1129,I1829,$C1829),MIN(1129,I1829))))))</f>
        <v>Effectuez l’étape 1</v>
      </c>
      <c r="N1829" s="3" t="str">
        <f>IF(ISTEXT(CRHPrate),"Effectuez l’étape 1",IF(AND(INDEX(claimPeriodNo,MATCH('Étape 1) Taux'!$A$8,claimPeriods,0))&gt;17,INDEX(claimPeriodNo,MATCH('Étape 1) Taux'!$A$8,claimPeriods,0))&lt;20,revenueReduction&lt;0.1),0,IF(NOT(ISNUMBER(J1829)),0,IF(F1829="Oui",0,IF($B1829="Non - avec lien de dépendance",MIN(1129,J1829,$C1829),MIN(1129,J1829))))))</f>
        <v>Effectuez l’étape 1</v>
      </c>
      <c r="O1829" s="3" t="str">
        <f>IF(ISTEXT(CRHPrate),"Effectuez l’étape 1",IF(AND(INDEX(claimPeriodNo,MATCH('Étape 1) Taux'!$A$8,claimPeriods,0))&gt;17,INDEX(claimPeriodNo,MATCH('Étape 1) Taux'!$A$8,claimPeriods,0))&lt;20,revenueReduction&lt;0.1),0,IF(NOT(ISNUMBER(K1829)),0,IF(G1829="Oui",0,IF($B1829="Non - avec lien de dépendance",MIN(1129,K1829,$C1829),MIN(1129,K1829))))))</f>
        <v>Effectuez l’étape 1</v>
      </c>
      <c r="P1829" s="3">
        <f t="shared" si="28"/>
        <v>0</v>
      </c>
    </row>
    <row r="1830" spans="12:16" x14ac:dyDescent="0.3">
      <c r="L1830" s="3" t="str">
        <f>IF(ISTEXT(CRHPrate),"Effectuez l’étape 1",IF(AND(INDEX(claimPeriodNo,MATCH('Étape 1) Taux'!$A$8,claimPeriods,0))&gt;17,INDEX(claimPeriodNo,MATCH('Étape 1) Taux'!$A$8,claimPeriods,0))&lt;20,revenueReduction&lt;0.1),0,IF(NOT(ISNUMBER(H1830)),0,IF(D1830="Oui",0,IF($B1830="Non - avec lien de dépendance",MIN(1129,H1830,$C1830),MIN(1129,H1830))))))</f>
        <v>Effectuez l’étape 1</v>
      </c>
      <c r="M1830" s="3" t="str">
        <f>IF(ISTEXT(CRHPrate),"Effectuez l’étape 1",IF(AND(INDEX(claimPeriodNo,MATCH('Étape 1) Taux'!$A$8,claimPeriods,0))&gt;17,INDEX(claimPeriodNo,MATCH('Étape 1) Taux'!$A$8,claimPeriods,0))&lt;20,revenueReduction&lt;0.1),0,IF(NOT(ISNUMBER(I1830)),0,IF(E1830="Oui",0,IF($B1830="Non - avec lien de dépendance",MIN(1129,I1830,$C1830),MIN(1129,I1830))))))</f>
        <v>Effectuez l’étape 1</v>
      </c>
      <c r="N1830" s="3" t="str">
        <f>IF(ISTEXT(CRHPrate),"Effectuez l’étape 1",IF(AND(INDEX(claimPeriodNo,MATCH('Étape 1) Taux'!$A$8,claimPeriods,0))&gt;17,INDEX(claimPeriodNo,MATCH('Étape 1) Taux'!$A$8,claimPeriods,0))&lt;20,revenueReduction&lt;0.1),0,IF(NOT(ISNUMBER(J1830)),0,IF(F1830="Oui",0,IF($B1830="Non - avec lien de dépendance",MIN(1129,J1830,$C1830),MIN(1129,J1830))))))</f>
        <v>Effectuez l’étape 1</v>
      </c>
      <c r="O1830" s="3" t="str">
        <f>IF(ISTEXT(CRHPrate),"Effectuez l’étape 1",IF(AND(INDEX(claimPeriodNo,MATCH('Étape 1) Taux'!$A$8,claimPeriods,0))&gt;17,INDEX(claimPeriodNo,MATCH('Étape 1) Taux'!$A$8,claimPeriods,0))&lt;20,revenueReduction&lt;0.1),0,IF(NOT(ISNUMBER(K1830)),0,IF(G1830="Oui",0,IF($B1830="Non - avec lien de dépendance",MIN(1129,K1830,$C1830),MIN(1129,K1830))))))</f>
        <v>Effectuez l’étape 1</v>
      </c>
      <c r="P1830" s="3">
        <f t="shared" si="28"/>
        <v>0</v>
      </c>
    </row>
    <row r="1831" spans="12:16" x14ac:dyDescent="0.3">
      <c r="L1831" s="3" t="str">
        <f>IF(ISTEXT(CRHPrate),"Effectuez l’étape 1",IF(AND(INDEX(claimPeriodNo,MATCH('Étape 1) Taux'!$A$8,claimPeriods,0))&gt;17,INDEX(claimPeriodNo,MATCH('Étape 1) Taux'!$A$8,claimPeriods,0))&lt;20,revenueReduction&lt;0.1),0,IF(NOT(ISNUMBER(H1831)),0,IF(D1831="Oui",0,IF($B1831="Non - avec lien de dépendance",MIN(1129,H1831,$C1831),MIN(1129,H1831))))))</f>
        <v>Effectuez l’étape 1</v>
      </c>
      <c r="M1831" s="3" t="str">
        <f>IF(ISTEXT(CRHPrate),"Effectuez l’étape 1",IF(AND(INDEX(claimPeriodNo,MATCH('Étape 1) Taux'!$A$8,claimPeriods,0))&gt;17,INDEX(claimPeriodNo,MATCH('Étape 1) Taux'!$A$8,claimPeriods,0))&lt;20,revenueReduction&lt;0.1),0,IF(NOT(ISNUMBER(I1831)),0,IF(E1831="Oui",0,IF($B1831="Non - avec lien de dépendance",MIN(1129,I1831,$C1831),MIN(1129,I1831))))))</f>
        <v>Effectuez l’étape 1</v>
      </c>
      <c r="N1831" s="3" t="str">
        <f>IF(ISTEXT(CRHPrate),"Effectuez l’étape 1",IF(AND(INDEX(claimPeriodNo,MATCH('Étape 1) Taux'!$A$8,claimPeriods,0))&gt;17,INDEX(claimPeriodNo,MATCH('Étape 1) Taux'!$A$8,claimPeriods,0))&lt;20,revenueReduction&lt;0.1),0,IF(NOT(ISNUMBER(J1831)),0,IF(F1831="Oui",0,IF($B1831="Non - avec lien de dépendance",MIN(1129,J1831,$C1831),MIN(1129,J1831))))))</f>
        <v>Effectuez l’étape 1</v>
      </c>
      <c r="O1831" s="3" t="str">
        <f>IF(ISTEXT(CRHPrate),"Effectuez l’étape 1",IF(AND(INDEX(claimPeriodNo,MATCH('Étape 1) Taux'!$A$8,claimPeriods,0))&gt;17,INDEX(claimPeriodNo,MATCH('Étape 1) Taux'!$A$8,claimPeriods,0))&lt;20,revenueReduction&lt;0.1),0,IF(NOT(ISNUMBER(K1831)),0,IF(G1831="Oui",0,IF($B1831="Non - avec lien de dépendance",MIN(1129,K1831,$C1831),MIN(1129,K1831))))))</f>
        <v>Effectuez l’étape 1</v>
      </c>
      <c r="P1831" s="3">
        <f t="shared" si="28"/>
        <v>0</v>
      </c>
    </row>
    <row r="1832" spans="12:16" x14ac:dyDescent="0.3">
      <c r="L1832" s="3" t="str">
        <f>IF(ISTEXT(CRHPrate),"Effectuez l’étape 1",IF(AND(INDEX(claimPeriodNo,MATCH('Étape 1) Taux'!$A$8,claimPeriods,0))&gt;17,INDEX(claimPeriodNo,MATCH('Étape 1) Taux'!$A$8,claimPeriods,0))&lt;20,revenueReduction&lt;0.1),0,IF(NOT(ISNUMBER(H1832)),0,IF(D1832="Oui",0,IF($B1832="Non - avec lien de dépendance",MIN(1129,H1832,$C1832),MIN(1129,H1832))))))</f>
        <v>Effectuez l’étape 1</v>
      </c>
      <c r="M1832" s="3" t="str">
        <f>IF(ISTEXT(CRHPrate),"Effectuez l’étape 1",IF(AND(INDEX(claimPeriodNo,MATCH('Étape 1) Taux'!$A$8,claimPeriods,0))&gt;17,INDEX(claimPeriodNo,MATCH('Étape 1) Taux'!$A$8,claimPeriods,0))&lt;20,revenueReduction&lt;0.1),0,IF(NOT(ISNUMBER(I1832)),0,IF(E1832="Oui",0,IF($B1832="Non - avec lien de dépendance",MIN(1129,I1832,$C1832),MIN(1129,I1832))))))</f>
        <v>Effectuez l’étape 1</v>
      </c>
      <c r="N1832" s="3" t="str">
        <f>IF(ISTEXT(CRHPrate),"Effectuez l’étape 1",IF(AND(INDEX(claimPeriodNo,MATCH('Étape 1) Taux'!$A$8,claimPeriods,0))&gt;17,INDEX(claimPeriodNo,MATCH('Étape 1) Taux'!$A$8,claimPeriods,0))&lt;20,revenueReduction&lt;0.1),0,IF(NOT(ISNUMBER(J1832)),0,IF(F1832="Oui",0,IF($B1832="Non - avec lien de dépendance",MIN(1129,J1832,$C1832),MIN(1129,J1832))))))</f>
        <v>Effectuez l’étape 1</v>
      </c>
      <c r="O1832" s="3" t="str">
        <f>IF(ISTEXT(CRHPrate),"Effectuez l’étape 1",IF(AND(INDEX(claimPeriodNo,MATCH('Étape 1) Taux'!$A$8,claimPeriods,0))&gt;17,INDEX(claimPeriodNo,MATCH('Étape 1) Taux'!$A$8,claimPeriods,0))&lt;20,revenueReduction&lt;0.1),0,IF(NOT(ISNUMBER(K1832)),0,IF(G1832="Oui",0,IF($B1832="Non - avec lien de dépendance",MIN(1129,K1832,$C1832),MIN(1129,K1832))))))</f>
        <v>Effectuez l’étape 1</v>
      </c>
      <c r="P1832" s="3">
        <f t="shared" si="28"/>
        <v>0</v>
      </c>
    </row>
    <row r="1833" spans="12:16" x14ac:dyDescent="0.3">
      <c r="L1833" s="3" t="str">
        <f>IF(ISTEXT(CRHPrate),"Effectuez l’étape 1",IF(AND(INDEX(claimPeriodNo,MATCH('Étape 1) Taux'!$A$8,claimPeriods,0))&gt;17,INDEX(claimPeriodNo,MATCH('Étape 1) Taux'!$A$8,claimPeriods,0))&lt;20,revenueReduction&lt;0.1),0,IF(NOT(ISNUMBER(H1833)),0,IF(D1833="Oui",0,IF($B1833="Non - avec lien de dépendance",MIN(1129,H1833,$C1833),MIN(1129,H1833))))))</f>
        <v>Effectuez l’étape 1</v>
      </c>
      <c r="M1833" s="3" t="str">
        <f>IF(ISTEXT(CRHPrate),"Effectuez l’étape 1",IF(AND(INDEX(claimPeriodNo,MATCH('Étape 1) Taux'!$A$8,claimPeriods,0))&gt;17,INDEX(claimPeriodNo,MATCH('Étape 1) Taux'!$A$8,claimPeriods,0))&lt;20,revenueReduction&lt;0.1),0,IF(NOT(ISNUMBER(I1833)),0,IF(E1833="Oui",0,IF($B1833="Non - avec lien de dépendance",MIN(1129,I1833,$C1833),MIN(1129,I1833))))))</f>
        <v>Effectuez l’étape 1</v>
      </c>
      <c r="N1833" s="3" t="str">
        <f>IF(ISTEXT(CRHPrate),"Effectuez l’étape 1",IF(AND(INDEX(claimPeriodNo,MATCH('Étape 1) Taux'!$A$8,claimPeriods,0))&gt;17,INDEX(claimPeriodNo,MATCH('Étape 1) Taux'!$A$8,claimPeriods,0))&lt;20,revenueReduction&lt;0.1),0,IF(NOT(ISNUMBER(J1833)),0,IF(F1833="Oui",0,IF($B1833="Non - avec lien de dépendance",MIN(1129,J1833,$C1833),MIN(1129,J1833))))))</f>
        <v>Effectuez l’étape 1</v>
      </c>
      <c r="O1833" s="3" t="str">
        <f>IF(ISTEXT(CRHPrate),"Effectuez l’étape 1",IF(AND(INDEX(claimPeriodNo,MATCH('Étape 1) Taux'!$A$8,claimPeriods,0))&gt;17,INDEX(claimPeriodNo,MATCH('Étape 1) Taux'!$A$8,claimPeriods,0))&lt;20,revenueReduction&lt;0.1),0,IF(NOT(ISNUMBER(K1833)),0,IF(G1833="Oui",0,IF($B1833="Non - avec lien de dépendance",MIN(1129,K1833,$C1833),MIN(1129,K1833))))))</f>
        <v>Effectuez l’étape 1</v>
      </c>
      <c r="P1833" s="3">
        <f t="shared" si="28"/>
        <v>0</v>
      </c>
    </row>
    <row r="1834" spans="12:16" x14ac:dyDescent="0.3">
      <c r="L1834" s="3" t="str">
        <f>IF(ISTEXT(CRHPrate),"Effectuez l’étape 1",IF(AND(INDEX(claimPeriodNo,MATCH('Étape 1) Taux'!$A$8,claimPeriods,0))&gt;17,INDEX(claimPeriodNo,MATCH('Étape 1) Taux'!$A$8,claimPeriods,0))&lt;20,revenueReduction&lt;0.1),0,IF(NOT(ISNUMBER(H1834)),0,IF(D1834="Oui",0,IF($B1834="Non - avec lien de dépendance",MIN(1129,H1834,$C1834),MIN(1129,H1834))))))</f>
        <v>Effectuez l’étape 1</v>
      </c>
      <c r="M1834" s="3" t="str">
        <f>IF(ISTEXT(CRHPrate),"Effectuez l’étape 1",IF(AND(INDEX(claimPeriodNo,MATCH('Étape 1) Taux'!$A$8,claimPeriods,0))&gt;17,INDEX(claimPeriodNo,MATCH('Étape 1) Taux'!$A$8,claimPeriods,0))&lt;20,revenueReduction&lt;0.1),0,IF(NOT(ISNUMBER(I1834)),0,IF(E1834="Oui",0,IF($B1834="Non - avec lien de dépendance",MIN(1129,I1834,$C1834),MIN(1129,I1834))))))</f>
        <v>Effectuez l’étape 1</v>
      </c>
      <c r="N1834" s="3" t="str">
        <f>IF(ISTEXT(CRHPrate),"Effectuez l’étape 1",IF(AND(INDEX(claimPeriodNo,MATCH('Étape 1) Taux'!$A$8,claimPeriods,0))&gt;17,INDEX(claimPeriodNo,MATCH('Étape 1) Taux'!$A$8,claimPeriods,0))&lt;20,revenueReduction&lt;0.1),0,IF(NOT(ISNUMBER(J1834)),0,IF(F1834="Oui",0,IF($B1834="Non - avec lien de dépendance",MIN(1129,J1834,$C1834),MIN(1129,J1834))))))</f>
        <v>Effectuez l’étape 1</v>
      </c>
      <c r="O1834" s="3" t="str">
        <f>IF(ISTEXT(CRHPrate),"Effectuez l’étape 1",IF(AND(INDEX(claimPeriodNo,MATCH('Étape 1) Taux'!$A$8,claimPeriods,0))&gt;17,INDEX(claimPeriodNo,MATCH('Étape 1) Taux'!$A$8,claimPeriods,0))&lt;20,revenueReduction&lt;0.1),0,IF(NOT(ISNUMBER(K1834)),0,IF(G1834="Oui",0,IF($B1834="Non - avec lien de dépendance",MIN(1129,K1834,$C1834),MIN(1129,K1834))))))</f>
        <v>Effectuez l’étape 1</v>
      </c>
      <c r="P1834" s="3">
        <f t="shared" si="28"/>
        <v>0</v>
      </c>
    </row>
    <row r="1835" spans="12:16" x14ac:dyDescent="0.3">
      <c r="L1835" s="3" t="str">
        <f>IF(ISTEXT(CRHPrate),"Effectuez l’étape 1",IF(AND(INDEX(claimPeriodNo,MATCH('Étape 1) Taux'!$A$8,claimPeriods,0))&gt;17,INDEX(claimPeriodNo,MATCH('Étape 1) Taux'!$A$8,claimPeriods,0))&lt;20,revenueReduction&lt;0.1),0,IF(NOT(ISNUMBER(H1835)),0,IF(D1835="Oui",0,IF($B1835="Non - avec lien de dépendance",MIN(1129,H1835,$C1835),MIN(1129,H1835))))))</f>
        <v>Effectuez l’étape 1</v>
      </c>
      <c r="M1835" s="3" t="str">
        <f>IF(ISTEXT(CRHPrate),"Effectuez l’étape 1",IF(AND(INDEX(claimPeriodNo,MATCH('Étape 1) Taux'!$A$8,claimPeriods,0))&gt;17,INDEX(claimPeriodNo,MATCH('Étape 1) Taux'!$A$8,claimPeriods,0))&lt;20,revenueReduction&lt;0.1),0,IF(NOT(ISNUMBER(I1835)),0,IF(E1835="Oui",0,IF($B1835="Non - avec lien de dépendance",MIN(1129,I1835,$C1835),MIN(1129,I1835))))))</f>
        <v>Effectuez l’étape 1</v>
      </c>
      <c r="N1835" s="3" t="str">
        <f>IF(ISTEXT(CRHPrate),"Effectuez l’étape 1",IF(AND(INDEX(claimPeriodNo,MATCH('Étape 1) Taux'!$A$8,claimPeriods,0))&gt;17,INDEX(claimPeriodNo,MATCH('Étape 1) Taux'!$A$8,claimPeriods,0))&lt;20,revenueReduction&lt;0.1),0,IF(NOT(ISNUMBER(J1835)),0,IF(F1835="Oui",0,IF($B1835="Non - avec lien de dépendance",MIN(1129,J1835,$C1835),MIN(1129,J1835))))))</f>
        <v>Effectuez l’étape 1</v>
      </c>
      <c r="O1835" s="3" t="str">
        <f>IF(ISTEXT(CRHPrate),"Effectuez l’étape 1",IF(AND(INDEX(claimPeriodNo,MATCH('Étape 1) Taux'!$A$8,claimPeriods,0))&gt;17,INDEX(claimPeriodNo,MATCH('Étape 1) Taux'!$A$8,claimPeriods,0))&lt;20,revenueReduction&lt;0.1),0,IF(NOT(ISNUMBER(K1835)),0,IF(G1835="Oui",0,IF($B1835="Non - avec lien de dépendance",MIN(1129,K1835,$C1835),MIN(1129,K1835))))))</f>
        <v>Effectuez l’étape 1</v>
      </c>
      <c r="P1835" s="3">
        <f t="shared" si="28"/>
        <v>0</v>
      </c>
    </row>
    <row r="1836" spans="12:16" x14ac:dyDescent="0.3">
      <c r="L1836" s="3" t="str">
        <f>IF(ISTEXT(CRHPrate),"Effectuez l’étape 1",IF(AND(INDEX(claimPeriodNo,MATCH('Étape 1) Taux'!$A$8,claimPeriods,0))&gt;17,INDEX(claimPeriodNo,MATCH('Étape 1) Taux'!$A$8,claimPeriods,0))&lt;20,revenueReduction&lt;0.1),0,IF(NOT(ISNUMBER(H1836)),0,IF(D1836="Oui",0,IF($B1836="Non - avec lien de dépendance",MIN(1129,H1836,$C1836),MIN(1129,H1836))))))</f>
        <v>Effectuez l’étape 1</v>
      </c>
      <c r="M1836" s="3" t="str">
        <f>IF(ISTEXT(CRHPrate),"Effectuez l’étape 1",IF(AND(INDEX(claimPeriodNo,MATCH('Étape 1) Taux'!$A$8,claimPeriods,0))&gt;17,INDEX(claimPeriodNo,MATCH('Étape 1) Taux'!$A$8,claimPeriods,0))&lt;20,revenueReduction&lt;0.1),0,IF(NOT(ISNUMBER(I1836)),0,IF(E1836="Oui",0,IF($B1836="Non - avec lien de dépendance",MIN(1129,I1836,$C1836),MIN(1129,I1836))))))</f>
        <v>Effectuez l’étape 1</v>
      </c>
      <c r="N1836" s="3" t="str">
        <f>IF(ISTEXT(CRHPrate),"Effectuez l’étape 1",IF(AND(INDEX(claimPeriodNo,MATCH('Étape 1) Taux'!$A$8,claimPeriods,0))&gt;17,INDEX(claimPeriodNo,MATCH('Étape 1) Taux'!$A$8,claimPeriods,0))&lt;20,revenueReduction&lt;0.1),0,IF(NOT(ISNUMBER(J1836)),0,IF(F1836="Oui",0,IF($B1836="Non - avec lien de dépendance",MIN(1129,J1836,$C1836),MIN(1129,J1836))))))</f>
        <v>Effectuez l’étape 1</v>
      </c>
      <c r="O1836" s="3" t="str">
        <f>IF(ISTEXT(CRHPrate),"Effectuez l’étape 1",IF(AND(INDEX(claimPeriodNo,MATCH('Étape 1) Taux'!$A$8,claimPeriods,0))&gt;17,INDEX(claimPeriodNo,MATCH('Étape 1) Taux'!$A$8,claimPeriods,0))&lt;20,revenueReduction&lt;0.1),0,IF(NOT(ISNUMBER(K1836)),0,IF(G1836="Oui",0,IF($B1836="Non - avec lien de dépendance",MIN(1129,K1836,$C1836),MIN(1129,K1836))))))</f>
        <v>Effectuez l’étape 1</v>
      </c>
      <c r="P1836" s="3">
        <f t="shared" si="28"/>
        <v>0</v>
      </c>
    </row>
    <row r="1837" spans="12:16" x14ac:dyDescent="0.3">
      <c r="L1837" s="3" t="str">
        <f>IF(ISTEXT(CRHPrate),"Effectuez l’étape 1",IF(AND(INDEX(claimPeriodNo,MATCH('Étape 1) Taux'!$A$8,claimPeriods,0))&gt;17,INDEX(claimPeriodNo,MATCH('Étape 1) Taux'!$A$8,claimPeriods,0))&lt;20,revenueReduction&lt;0.1),0,IF(NOT(ISNUMBER(H1837)),0,IF(D1837="Oui",0,IF($B1837="Non - avec lien de dépendance",MIN(1129,H1837,$C1837),MIN(1129,H1837))))))</f>
        <v>Effectuez l’étape 1</v>
      </c>
      <c r="M1837" s="3" t="str">
        <f>IF(ISTEXT(CRHPrate),"Effectuez l’étape 1",IF(AND(INDEX(claimPeriodNo,MATCH('Étape 1) Taux'!$A$8,claimPeriods,0))&gt;17,INDEX(claimPeriodNo,MATCH('Étape 1) Taux'!$A$8,claimPeriods,0))&lt;20,revenueReduction&lt;0.1),0,IF(NOT(ISNUMBER(I1837)),0,IF(E1837="Oui",0,IF($B1837="Non - avec lien de dépendance",MIN(1129,I1837,$C1837),MIN(1129,I1837))))))</f>
        <v>Effectuez l’étape 1</v>
      </c>
      <c r="N1837" s="3" t="str">
        <f>IF(ISTEXT(CRHPrate),"Effectuez l’étape 1",IF(AND(INDEX(claimPeriodNo,MATCH('Étape 1) Taux'!$A$8,claimPeriods,0))&gt;17,INDEX(claimPeriodNo,MATCH('Étape 1) Taux'!$A$8,claimPeriods,0))&lt;20,revenueReduction&lt;0.1),0,IF(NOT(ISNUMBER(J1837)),0,IF(F1837="Oui",0,IF($B1837="Non - avec lien de dépendance",MIN(1129,J1837,$C1837),MIN(1129,J1837))))))</f>
        <v>Effectuez l’étape 1</v>
      </c>
      <c r="O1837" s="3" t="str">
        <f>IF(ISTEXT(CRHPrate),"Effectuez l’étape 1",IF(AND(INDEX(claimPeriodNo,MATCH('Étape 1) Taux'!$A$8,claimPeriods,0))&gt;17,INDEX(claimPeriodNo,MATCH('Étape 1) Taux'!$A$8,claimPeriods,0))&lt;20,revenueReduction&lt;0.1),0,IF(NOT(ISNUMBER(K1837)),0,IF(G1837="Oui",0,IF($B1837="Non - avec lien de dépendance",MIN(1129,K1837,$C1837),MIN(1129,K1837))))))</f>
        <v>Effectuez l’étape 1</v>
      </c>
      <c r="P1837" s="3">
        <f t="shared" si="28"/>
        <v>0</v>
      </c>
    </row>
    <row r="1838" spans="12:16" x14ac:dyDescent="0.3">
      <c r="L1838" s="3" t="str">
        <f>IF(ISTEXT(CRHPrate),"Effectuez l’étape 1",IF(AND(INDEX(claimPeriodNo,MATCH('Étape 1) Taux'!$A$8,claimPeriods,0))&gt;17,INDEX(claimPeriodNo,MATCH('Étape 1) Taux'!$A$8,claimPeriods,0))&lt;20,revenueReduction&lt;0.1),0,IF(NOT(ISNUMBER(H1838)),0,IF(D1838="Oui",0,IF($B1838="Non - avec lien de dépendance",MIN(1129,H1838,$C1838),MIN(1129,H1838))))))</f>
        <v>Effectuez l’étape 1</v>
      </c>
      <c r="M1838" s="3" t="str">
        <f>IF(ISTEXT(CRHPrate),"Effectuez l’étape 1",IF(AND(INDEX(claimPeriodNo,MATCH('Étape 1) Taux'!$A$8,claimPeriods,0))&gt;17,INDEX(claimPeriodNo,MATCH('Étape 1) Taux'!$A$8,claimPeriods,0))&lt;20,revenueReduction&lt;0.1),0,IF(NOT(ISNUMBER(I1838)),0,IF(E1838="Oui",0,IF($B1838="Non - avec lien de dépendance",MIN(1129,I1838,$C1838),MIN(1129,I1838))))))</f>
        <v>Effectuez l’étape 1</v>
      </c>
      <c r="N1838" s="3" t="str">
        <f>IF(ISTEXT(CRHPrate),"Effectuez l’étape 1",IF(AND(INDEX(claimPeriodNo,MATCH('Étape 1) Taux'!$A$8,claimPeriods,0))&gt;17,INDEX(claimPeriodNo,MATCH('Étape 1) Taux'!$A$8,claimPeriods,0))&lt;20,revenueReduction&lt;0.1),0,IF(NOT(ISNUMBER(J1838)),0,IF(F1838="Oui",0,IF($B1838="Non - avec lien de dépendance",MIN(1129,J1838,$C1838),MIN(1129,J1838))))))</f>
        <v>Effectuez l’étape 1</v>
      </c>
      <c r="O1838" s="3" t="str">
        <f>IF(ISTEXT(CRHPrate),"Effectuez l’étape 1",IF(AND(INDEX(claimPeriodNo,MATCH('Étape 1) Taux'!$A$8,claimPeriods,0))&gt;17,INDEX(claimPeriodNo,MATCH('Étape 1) Taux'!$A$8,claimPeriods,0))&lt;20,revenueReduction&lt;0.1),0,IF(NOT(ISNUMBER(K1838)),0,IF(G1838="Oui",0,IF($B1838="Non - avec lien de dépendance",MIN(1129,K1838,$C1838),MIN(1129,K1838))))))</f>
        <v>Effectuez l’étape 1</v>
      </c>
      <c r="P1838" s="3">
        <f t="shared" si="28"/>
        <v>0</v>
      </c>
    </row>
    <row r="1839" spans="12:16" x14ac:dyDescent="0.3">
      <c r="L1839" s="3" t="str">
        <f>IF(ISTEXT(CRHPrate),"Effectuez l’étape 1",IF(AND(INDEX(claimPeriodNo,MATCH('Étape 1) Taux'!$A$8,claimPeriods,0))&gt;17,INDEX(claimPeriodNo,MATCH('Étape 1) Taux'!$A$8,claimPeriods,0))&lt;20,revenueReduction&lt;0.1),0,IF(NOT(ISNUMBER(H1839)),0,IF(D1839="Oui",0,IF($B1839="Non - avec lien de dépendance",MIN(1129,H1839,$C1839),MIN(1129,H1839))))))</f>
        <v>Effectuez l’étape 1</v>
      </c>
      <c r="M1839" s="3" t="str">
        <f>IF(ISTEXT(CRHPrate),"Effectuez l’étape 1",IF(AND(INDEX(claimPeriodNo,MATCH('Étape 1) Taux'!$A$8,claimPeriods,0))&gt;17,INDEX(claimPeriodNo,MATCH('Étape 1) Taux'!$A$8,claimPeriods,0))&lt;20,revenueReduction&lt;0.1),0,IF(NOT(ISNUMBER(I1839)),0,IF(E1839="Oui",0,IF($B1839="Non - avec lien de dépendance",MIN(1129,I1839,$C1839),MIN(1129,I1839))))))</f>
        <v>Effectuez l’étape 1</v>
      </c>
      <c r="N1839" s="3" t="str">
        <f>IF(ISTEXT(CRHPrate),"Effectuez l’étape 1",IF(AND(INDEX(claimPeriodNo,MATCH('Étape 1) Taux'!$A$8,claimPeriods,0))&gt;17,INDEX(claimPeriodNo,MATCH('Étape 1) Taux'!$A$8,claimPeriods,0))&lt;20,revenueReduction&lt;0.1),0,IF(NOT(ISNUMBER(J1839)),0,IF(F1839="Oui",0,IF($B1839="Non - avec lien de dépendance",MIN(1129,J1839,$C1839),MIN(1129,J1839))))))</f>
        <v>Effectuez l’étape 1</v>
      </c>
      <c r="O1839" s="3" t="str">
        <f>IF(ISTEXT(CRHPrate),"Effectuez l’étape 1",IF(AND(INDEX(claimPeriodNo,MATCH('Étape 1) Taux'!$A$8,claimPeriods,0))&gt;17,INDEX(claimPeriodNo,MATCH('Étape 1) Taux'!$A$8,claimPeriods,0))&lt;20,revenueReduction&lt;0.1),0,IF(NOT(ISNUMBER(K1839)),0,IF(G1839="Oui",0,IF($B1839="Non - avec lien de dépendance",MIN(1129,K1839,$C1839),MIN(1129,K1839))))))</f>
        <v>Effectuez l’étape 1</v>
      </c>
      <c r="P1839" s="3">
        <f t="shared" si="28"/>
        <v>0</v>
      </c>
    </row>
    <row r="1840" spans="12:16" x14ac:dyDescent="0.3">
      <c r="L1840" s="3" t="str">
        <f>IF(ISTEXT(CRHPrate),"Effectuez l’étape 1",IF(AND(INDEX(claimPeriodNo,MATCH('Étape 1) Taux'!$A$8,claimPeriods,0))&gt;17,INDEX(claimPeriodNo,MATCH('Étape 1) Taux'!$A$8,claimPeriods,0))&lt;20,revenueReduction&lt;0.1),0,IF(NOT(ISNUMBER(H1840)),0,IF(D1840="Oui",0,IF($B1840="Non - avec lien de dépendance",MIN(1129,H1840,$C1840),MIN(1129,H1840))))))</f>
        <v>Effectuez l’étape 1</v>
      </c>
      <c r="M1840" s="3" t="str">
        <f>IF(ISTEXT(CRHPrate),"Effectuez l’étape 1",IF(AND(INDEX(claimPeriodNo,MATCH('Étape 1) Taux'!$A$8,claimPeriods,0))&gt;17,INDEX(claimPeriodNo,MATCH('Étape 1) Taux'!$A$8,claimPeriods,0))&lt;20,revenueReduction&lt;0.1),0,IF(NOT(ISNUMBER(I1840)),0,IF(E1840="Oui",0,IF($B1840="Non - avec lien de dépendance",MIN(1129,I1840,$C1840),MIN(1129,I1840))))))</f>
        <v>Effectuez l’étape 1</v>
      </c>
      <c r="N1840" s="3" t="str">
        <f>IF(ISTEXT(CRHPrate),"Effectuez l’étape 1",IF(AND(INDEX(claimPeriodNo,MATCH('Étape 1) Taux'!$A$8,claimPeriods,0))&gt;17,INDEX(claimPeriodNo,MATCH('Étape 1) Taux'!$A$8,claimPeriods,0))&lt;20,revenueReduction&lt;0.1),0,IF(NOT(ISNUMBER(J1840)),0,IF(F1840="Oui",0,IF($B1840="Non - avec lien de dépendance",MIN(1129,J1840,$C1840),MIN(1129,J1840))))))</f>
        <v>Effectuez l’étape 1</v>
      </c>
      <c r="O1840" s="3" t="str">
        <f>IF(ISTEXT(CRHPrate),"Effectuez l’étape 1",IF(AND(INDEX(claimPeriodNo,MATCH('Étape 1) Taux'!$A$8,claimPeriods,0))&gt;17,INDEX(claimPeriodNo,MATCH('Étape 1) Taux'!$A$8,claimPeriods,0))&lt;20,revenueReduction&lt;0.1),0,IF(NOT(ISNUMBER(K1840)),0,IF(G1840="Oui",0,IF($B1840="Non - avec lien de dépendance",MIN(1129,K1840,$C1840),MIN(1129,K1840))))))</f>
        <v>Effectuez l’étape 1</v>
      </c>
      <c r="P1840" s="3">
        <f t="shared" si="28"/>
        <v>0</v>
      </c>
    </row>
    <row r="1841" spans="12:16" x14ac:dyDescent="0.3">
      <c r="L1841" s="3" t="str">
        <f>IF(ISTEXT(CRHPrate),"Effectuez l’étape 1",IF(AND(INDEX(claimPeriodNo,MATCH('Étape 1) Taux'!$A$8,claimPeriods,0))&gt;17,INDEX(claimPeriodNo,MATCH('Étape 1) Taux'!$A$8,claimPeriods,0))&lt;20,revenueReduction&lt;0.1),0,IF(NOT(ISNUMBER(H1841)),0,IF(D1841="Oui",0,IF($B1841="Non - avec lien de dépendance",MIN(1129,H1841,$C1841),MIN(1129,H1841))))))</f>
        <v>Effectuez l’étape 1</v>
      </c>
      <c r="M1841" s="3" t="str">
        <f>IF(ISTEXT(CRHPrate),"Effectuez l’étape 1",IF(AND(INDEX(claimPeriodNo,MATCH('Étape 1) Taux'!$A$8,claimPeriods,0))&gt;17,INDEX(claimPeriodNo,MATCH('Étape 1) Taux'!$A$8,claimPeriods,0))&lt;20,revenueReduction&lt;0.1),0,IF(NOT(ISNUMBER(I1841)),0,IF(E1841="Oui",0,IF($B1841="Non - avec lien de dépendance",MIN(1129,I1841,$C1841),MIN(1129,I1841))))))</f>
        <v>Effectuez l’étape 1</v>
      </c>
      <c r="N1841" s="3" t="str">
        <f>IF(ISTEXT(CRHPrate),"Effectuez l’étape 1",IF(AND(INDEX(claimPeriodNo,MATCH('Étape 1) Taux'!$A$8,claimPeriods,0))&gt;17,INDEX(claimPeriodNo,MATCH('Étape 1) Taux'!$A$8,claimPeriods,0))&lt;20,revenueReduction&lt;0.1),0,IF(NOT(ISNUMBER(J1841)),0,IF(F1841="Oui",0,IF($B1841="Non - avec lien de dépendance",MIN(1129,J1841,$C1841),MIN(1129,J1841))))))</f>
        <v>Effectuez l’étape 1</v>
      </c>
      <c r="O1841" s="3" t="str">
        <f>IF(ISTEXT(CRHPrate),"Effectuez l’étape 1",IF(AND(INDEX(claimPeriodNo,MATCH('Étape 1) Taux'!$A$8,claimPeriods,0))&gt;17,INDEX(claimPeriodNo,MATCH('Étape 1) Taux'!$A$8,claimPeriods,0))&lt;20,revenueReduction&lt;0.1),0,IF(NOT(ISNUMBER(K1841)),0,IF(G1841="Oui",0,IF($B1841="Non - avec lien de dépendance",MIN(1129,K1841,$C1841),MIN(1129,K1841))))))</f>
        <v>Effectuez l’étape 1</v>
      </c>
      <c r="P1841" s="3">
        <f t="shared" si="28"/>
        <v>0</v>
      </c>
    </row>
    <row r="1842" spans="12:16" x14ac:dyDescent="0.3">
      <c r="L1842" s="3" t="str">
        <f>IF(ISTEXT(CRHPrate),"Effectuez l’étape 1",IF(AND(INDEX(claimPeriodNo,MATCH('Étape 1) Taux'!$A$8,claimPeriods,0))&gt;17,INDEX(claimPeriodNo,MATCH('Étape 1) Taux'!$A$8,claimPeriods,0))&lt;20,revenueReduction&lt;0.1),0,IF(NOT(ISNUMBER(H1842)),0,IF(D1842="Oui",0,IF($B1842="Non - avec lien de dépendance",MIN(1129,H1842,$C1842),MIN(1129,H1842))))))</f>
        <v>Effectuez l’étape 1</v>
      </c>
      <c r="M1842" s="3" t="str">
        <f>IF(ISTEXT(CRHPrate),"Effectuez l’étape 1",IF(AND(INDEX(claimPeriodNo,MATCH('Étape 1) Taux'!$A$8,claimPeriods,0))&gt;17,INDEX(claimPeriodNo,MATCH('Étape 1) Taux'!$A$8,claimPeriods,0))&lt;20,revenueReduction&lt;0.1),0,IF(NOT(ISNUMBER(I1842)),0,IF(E1842="Oui",0,IF($B1842="Non - avec lien de dépendance",MIN(1129,I1842,$C1842),MIN(1129,I1842))))))</f>
        <v>Effectuez l’étape 1</v>
      </c>
      <c r="N1842" s="3" t="str">
        <f>IF(ISTEXT(CRHPrate),"Effectuez l’étape 1",IF(AND(INDEX(claimPeriodNo,MATCH('Étape 1) Taux'!$A$8,claimPeriods,0))&gt;17,INDEX(claimPeriodNo,MATCH('Étape 1) Taux'!$A$8,claimPeriods,0))&lt;20,revenueReduction&lt;0.1),0,IF(NOT(ISNUMBER(J1842)),0,IF(F1842="Oui",0,IF($B1842="Non - avec lien de dépendance",MIN(1129,J1842,$C1842),MIN(1129,J1842))))))</f>
        <v>Effectuez l’étape 1</v>
      </c>
      <c r="O1842" s="3" t="str">
        <f>IF(ISTEXT(CRHPrate),"Effectuez l’étape 1",IF(AND(INDEX(claimPeriodNo,MATCH('Étape 1) Taux'!$A$8,claimPeriods,0))&gt;17,INDEX(claimPeriodNo,MATCH('Étape 1) Taux'!$A$8,claimPeriods,0))&lt;20,revenueReduction&lt;0.1),0,IF(NOT(ISNUMBER(K1842)),0,IF(G1842="Oui",0,IF($B1842="Non - avec lien de dépendance",MIN(1129,K1842,$C1842),MIN(1129,K1842))))))</f>
        <v>Effectuez l’étape 1</v>
      </c>
      <c r="P1842" s="3">
        <f t="shared" si="28"/>
        <v>0</v>
      </c>
    </row>
    <row r="1843" spans="12:16" x14ac:dyDescent="0.3">
      <c r="L1843" s="3" t="str">
        <f>IF(ISTEXT(CRHPrate),"Effectuez l’étape 1",IF(AND(INDEX(claimPeriodNo,MATCH('Étape 1) Taux'!$A$8,claimPeriods,0))&gt;17,INDEX(claimPeriodNo,MATCH('Étape 1) Taux'!$A$8,claimPeriods,0))&lt;20,revenueReduction&lt;0.1),0,IF(NOT(ISNUMBER(H1843)),0,IF(D1843="Oui",0,IF($B1843="Non - avec lien de dépendance",MIN(1129,H1843,$C1843),MIN(1129,H1843))))))</f>
        <v>Effectuez l’étape 1</v>
      </c>
      <c r="M1843" s="3" t="str">
        <f>IF(ISTEXT(CRHPrate),"Effectuez l’étape 1",IF(AND(INDEX(claimPeriodNo,MATCH('Étape 1) Taux'!$A$8,claimPeriods,0))&gt;17,INDEX(claimPeriodNo,MATCH('Étape 1) Taux'!$A$8,claimPeriods,0))&lt;20,revenueReduction&lt;0.1),0,IF(NOT(ISNUMBER(I1843)),0,IF(E1843="Oui",0,IF($B1843="Non - avec lien de dépendance",MIN(1129,I1843,$C1843),MIN(1129,I1843))))))</f>
        <v>Effectuez l’étape 1</v>
      </c>
      <c r="N1843" s="3" t="str">
        <f>IF(ISTEXT(CRHPrate),"Effectuez l’étape 1",IF(AND(INDEX(claimPeriodNo,MATCH('Étape 1) Taux'!$A$8,claimPeriods,0))&gt;17,INDEX(claimPeriodNo,MATCH('Étape 1) Taux'!$A$8,claimPeriods,0))&lt;20,revenueReduction&lt;0.1),0,IF(NOT(ISNUMBER(J1843)),0,IF(F1843="Oui",0,IF($B1843="Non - avec lien de dépendance",MIN(1129,J1843,$C1843),MIN(1129,J1843))))))</f>
        <v>Effectuez l’étape 1</v>
      </c>
      <c r="O1843" s="3" t="str">
        <f>IF(ISTEXT(CRHPrate),"Effectuez l’étape 1",IF(AND(INDEX(claimPeriodNo,MATCH('Étape 1) Taux'!$A$8,claimPeriods,0))&gt;17,INDEX(claimPeriodNo,MATCH('Étape 1) Taux'!$A$8,claimPeriods,0))&lt;20,revenueReduction&lt;0.1),0,IF(NOT(ISNUMBER(K1843)),0,IF(G1843="Oui",0,IF($B1843="Non - avec lien de dépendance",MIN(1129,K1843,$C1843),MIN(1129,K1843))))))</f>
        <v>Effectuez l’étape 1</v>
      </c>
      <c r="P1843" s="3">
        <f t="shared" si="28"/>
        <v>0</v>
      </c>
    </row>
    <row r="1844" spans="12:16" x14ac:dyDescent="0.3">
      <c r="L1844" s="3" t="str">
        <f>IF(ISTEXT(CRHPrate),"Effectuez l’étape 1",IF(AND(INDEX(claimPeriodNo,MATCH('Étape 1) Taux'!$A$8,claimPeriods,0))&gt;17,INDEX(claimPeriodNo,MATCH('Étape 1) Taux'!$A$8,claimPeriods,0))&lt;20,revenueReduction&lt;0.1),0,IF(NOT(ISNUMBER(H1844)),0,IF(D1844="Oui",0,IF($B1844="Non - avec lien de dépendance",MIN(1129,H1844,$C1844),MIN(1129,H1844))))))</f>
        <v>Effectuez l’étape 1</v>
      </c>
      <c r="M1844" s="3" t="str">
        <f>IF(ISTEXT(CRHPrate),"Effectuez l’étape 1",IF(AND(INDEX(claimPeriodNo,MATCH('Étape 1) Taux'!$A$8,claimPeriods,0))&gt;17,INDEX(claimPeriodNo,MATCH('Étape 1) Taux'!$A$8,claimPeriods,0))&lt;20,revenueReduction&lt;0.1),0,IF(NOT(ISNUMBER(I1844)),0,IF(E1844="Oui",0,IF($B1844="Non - avec lien de dépendance",MIN(1129,I1844,$C1844),MIN(1129,I1844))))))</f>
        <v>Effectuez l’étape 1</v>
      </c>
      <c r="N1844" s="3" t="str">
        <f>IF(ISTEXT(CRHPrate),"Effectuez l’étape 1",IF(AND(INDEX(claimPeriodNo,MATCH('Étape 1) Taux'!$A$8,claimPeriods,0))&gt;17,INDEX(claimPeriodNo,MATCH('Étape 1) Taux'!$A$8,claimPeriods,0))&lt;20,revenueReduction&lt;0.1),0,IF(NOT(ISNUMBER(J1844)),0,IF(F1844="Oui",0,IF($B1844="Non - avec lien de dépendance",MIN(1129,J1844,$C1844),MIN(1129,J1844))))))</f>
        <v>Effectuez l’étape 1</v>
      </c>
      <c r="O1844" s="3" t="str">
        <f>IF(ISTEXT(CRHPrate),"Effectuez l’étape 1",IF(AND(INDEX(claimPeriodNo,MATCH('Étape 1) Taux'!$A$8,claimPeriods,0))&gt;17,INDEX(claimPeriodNo,MATCH('Étape 1) Taux'!$A$8,claimPeriods,0))&lt;20,revenueReduction&lt;0.1),0,IF(NOT(ISNUMBER(K1844)),0,IF(G1844="Oui",0,IF($B1844="Non - avec lien de dépendance",MIN(1129,K1844,$C1844),MIN(1129,K1844))))))</f>
        <v>Effectuez l’étape 1</v>
      </c>
      <c r="P1844" s="3">
        <f t="shared" si="28"/>
        <v>0</v>
      </c>
    </row>
    <row r="1845" spans="12:16" x14ac:dyDescent="0.3">
      <c r="L1845" s="3" t="str">
        <f>IF(ISTEXT(CRHPrate),"Effectuez l’étape 1",IF(AND(INDEX(claimPeriodNo,MATCH('Étape 1) Taux'!$A$8,claimPeriods,0))&gt;17,INDEX(claimPeriodNo,MATCH('Étape 1) Taux'!$A$8,claimPeriods,0))&lt;20,revenueReduction&lt;0.1),0,IF(NOT(ISNUMBER(H1845)),0,IF(D1845="Oui",0,IF($B1845="Non - avec lien de dépendance",MIN(1129,H1845,$C1845),MIN(1129,H1845))))))</f>
        <v>Effectuez l’étape 1</v>
      </c>
      <c r="M1845" s="3" t="str">
        <f>IF(ISTEXT(CRHPrate),"Effectuez l’étape 1",IF(AND(INDEX(claimPeriodNo,MATCH('Étape 1) Taux'!$A$8,claimPeriods,0))&gt;17,INDEX(claimPeriodNo,MATCH('Étape 1) Taux'!$A$8,claimPeriods,0))&lt;20,revenueReduction&lt;0.1),0,IF(NOT(ISNUMBER(I1845)),0,IF(E1845="Oui",0,IF($B1845="Non - avec lien de dépendance",MIN(1129,I1845,$C1845),MIN(1129,I1845))))))</f>
        <v>Effectuez l’étape 1</v>
      </c>
      <c r="N1845" s="3" t="str">
        <f>IF(ISTEXT(CRHPrate),"Effectuez l’étape 1",IF(AND(INDEX(claimPeriodNo,MATCH('Étape 1) Taux'!$A$8,claimPeriods,0))&gt;17,INDEX(claimPeriodNo,MATCH('Étape 1) Taux'!$A$8,claimPeriods,0))&lt;20,revenueReduction&lt;0.1),0,IF(NOT(ISNUMBER(J1845)),0,IF(F1845="Oui",0,IF($B1845="Non - avec lien de dépendance",MIN(1129,J1845,$C1845),MIN(1129,J1845))))))</f>
        <v>Effectuez l’étape 1</v>
      </c>
      <c r="O1845" s="3" t="str">
        <f>IF(ISTEXT(CRHPrate),"Effectuez l’étape 1",IF(AND(INDEX(claimPeriodNo,MATCH('Étape 1) Taux'!$A$8,claimPeriods,0))&gt;17,INDEX(claimPeriodNo,MATCH('Étape 1) Taux'!$A$8,claimPeriods,0))&lt;20,revenueReduction&lt;0.1),0,IF(NOT(ISNUMBER(K1845)),0,IF(G1845="Oui",0,IF($B1845="Non - avec lien de dépendance",MIN(1129,K1845,$C1845),MIN(1129,K1845))))))</f>
        <v>Effectuez l’étape 1</v>
      </c>
      <c r="P1845" s="3">
        <f t="shared" si="28"/>
        <v>0</v>
      </c>
    </row>
    <row r="1846" spans="12:16" x14ac:dyDescent="0.3">
      <c r="L1846" s="3" t="str">
        <f>IF(ISTEXT(CRHPrate),"Effectuez l’étape 1",IF(AND(INDEX(claimPeriodNo,MATCH('Étape 1) Taux'!$A$8,claimPeriods,0))&gt;17,INDEX(claimPeriodNo,MATCH('Étape 1) Taux'!$A$8,claimPeriods,0))&lt;20,revenueReduction&lt;0.1),0,IF(NOT(ISNUMBER(H1846)),0,IF(D1846="Oui",0,IF($B1846="Non - avec lien de dépendance",MIN(1129,H1846,$C1846),MIN(1129,H1846))))))</f>
        <v>Effectuez l’étape 1</v>
      </c>
      <c r="M1846" s="3" t="str">
        <f>IF(ISTEXT(CRHPrate),"Effectuez l’étape 1",IF(AND(INDEX(claimPeriodNo,MATCH('Étape 1) Taux'!$A$8,claimPeriods,0))&gt;17,INDEX(claimPeriodNo,MATCH('Étape 1) Taux'!$A$8,claimPeriods,0))&lt;20,revenueReduction&lt;0.1),0,IF(NOT(ISNUMBER(I1846)),0,IF(E1846="Oui",0,IF($B1846="Non - avec lien de dépendance",MIN(1129,I1846,$C1846),MIN(1129,I1846))))))</f>
        <v>Effectuez l’étape 1</v>
      </c>
      <c r="N1846" s="3" t="str">
        <f>IF(ISTEXT(CRHPrate),"Effectuez l’étape 1",IF(AND(INDEX(claimPeriodNo,MATCH('Étape 1) Taux'!$A$8,claimPeriods,0))&gt;17,INDEX(claimPeriodNo,MATCH('Étape 1) Taux'!$A$8,claimPeriods,0))&lt;20,revenueReduction&lt;0.1),0,IF(NOT(ISNUMBER(J1846)),0,IF(F1846="Oui",0,IF($B1846="Non - avec lien de dépendance",MIN(1129,J1846,$C1846),MIN(1129,J1846))))))</f>
        <v>Effectuez l’étape 1</v>
      </c>
      <c r="O1846" s="3" t="str">
        <f>IF(ISTEXT(CRHPrate),"Effectuez l’étape 1",IF(AND(INDEX(claimPeriodNo,MATCH('Étape 1) Taux'!$A$8,claimPeriods,0))&gt;17,INDEX(claimPeriodNo,MATCH('Étape 1) Taux'!$A$8,claimPeriods,0))&lt;20,revenueReduction&lt;0.1),0,IF(NOT(ISNUMBER(K1846)),0,IF(G1846="Oui",0,IF($B1846="Non - avec lien de dépendance",MIN(1129,K1846,$C1846),MIN(1129,K1846))))))</f>
        <v>Effectuez l’étape 1</v>
      </c>
      <c r="P1846" s="3">
        <f t="shared" si="28"/>
        <v>0</v>
      </c>
    </row>
    <row r="1847" spans="12:16" x14ac:dyDescent="0.3">
      <c r="L1847" s="3" t="str">
        <f>IF(ISTEXT(CRHPrate),"Effectuez l’étape 1",IF(AND(INDEX(claimPeriodNo,MATCH('Étape 1) Taux'!$A$8,claimPeriods,0))&gt;17,INDEX(claimPeriodNo,MATCH('Étape 1) Taux'!$A$8,claimPeriods,0))&lt;20,revenueReduction&lt;0.1),0,IF(NOT(ISNUMBER(H1847)),0,IF(D1847="Oui",0,IF($B1847="Non - avec lien de dépendance",MIN(1129,H1847,$C1847),MIN(1129,H1847))))))</f>
        <v>Effectuez l’étape 1</v>
      </c>
      <c r="M1847" s="3" t="str">
        <f>IF(ISTEXT(CRHPrate),"Effectuez l’étape 1",IF(AND(INDEX(claimPeriodNo,MATCH('Étape 1) Taux'!$A$8,claimPeriods,0))&gt;17,INDEX(claimPeriodNo,MATCH('Étape 1) Taux'!$A$8,claimPeriods,0))&lt;20,revenueReduction&lt;0.1),0,IF(NOT(ISNUMBER(I1847)),0,IF(E1847="Oui",0,IF($B1847="Non - avec lien de dépendance",MIN(1129,I1847,$C1847),MIN(1129,I1847))))))</f>
        <v>Effectuez l’étape 1</v>
      </c>
      <c r="N1847" s="3" t="str">
        <f>IF(ISTEXT(CRHPrate),"Effectuez l’étape 1",IF(AND(INDEX(claimPeriodNo,MATCH('Étape 1) Taux'!$A$8,claimPeriods,0))&gt;17,INDEX(claimPeriodNo,MATCH('Étape 1) Taux'!$A$8,claimPeriods,0))&lt;20,revenueReduction&lt;0.1),0,IF(NOT(ISNUMBER(J1847)),0,IF(F1847="Oui",0,IF($B1847="Non - avec lien de dépendance",MIN(1129,J1847,$C1847),MIN(1129,J1847))))))</f>
        <v>Effectuez l’étape 1</v>
      </c>
      <c r="O1847" s="3" t="str">
        <f>IF(ISTEXT(CRHPrate),"Effectuez l’étape 1",IF(AND(INDEX(claimPeriodNo,MATCH('Étape 1) Taux'!$A$8,claimPeriods,0))&gt;17,INDEX(claimPeriodNo,MATCH('Étape 1) Taux'!$A$8,claimPeriods,0))&lt;20,revenueReduction&lt;0.1),0,IF(NOT(ISNUMBER(K1847)),0,IF(G1847="Oui",0,IF($B1847="Non - avec lien de dépendance",MIN(1129,K1847,$C1847),MIN(1129,K1847))))))</f>
        <v>Effectuez l’étape 1</v>
      </c>
      <c r="P1847" s="3">
        <f t="shared" si="28"/>
        <v>0</v>
      </c>
    </row>
    <row r="1848" spans="12:16" x14ac:dyDescent="0.3">
      <c r="L1848" s="3" t="str">
        <f>IF(ISTEXT(CRHPrate),"Effectuez l’étape 1",IF(AND(INDEX(claimPeriodNo,MATCH('Étape 1) Taux'!$A$8,claimPeriods,0))&gt;17,INDEX(claimPeriodNo,MATCH('Étape 1) Taux'!$A$8,claimPeriods,0))&lt;20,revenueReduction&lt;0.1),0,IF(NOT(ISNUMBER(H1848)),0,IF(D1848="Oui",0,IF($B1848="Non - avec lien de dépendance",MIN(1129,H1848,$C1848),MIN(1129,H1848))))))</f>
        <v>Effectuez l’étape 1</v>
      </c>
      <c r="M1848" s="3" t="str">
        <f>IF(ISTEXT(CRHPrate),"Effectuez l’étape 1",IF(AND(INDEX(claimPeriodNo,MATCH('Étape 1) Taux'!$A$8,claimPeriods,0))&gt;17,INDEX(claimPeriodNo,MATCH('Étape 1) Taux'!$A$8,claimPeriods,0))&lt;20,revenueReduction&lt;0.1),0,IF(NOT(ISNUMBER(I1848)),0,IF(E1848="Oui",0,IF($B1848="Non - avec lien de dépendance",MIN(1129,I1848,$C1848),MIN(1129,I1848))))))</f>
        <v>Effectuez l’étape 1</v>
      </c>
      <c r="N1848" s="3" t="str">
        <f>IF(ISTEXT(CRHPrate),"Effectuez l’étape 1",IF(AND(INDEX(claimPeriodNo,MATCH('Étape 1) Taux'!$A$8,claimPeriods,0))&gt;17,INDEX(claimPeriodNo,MATCH('Étape 1) Taux'!$A$8,claimPeriods,0))&lt;20,revenueReduction&lt;0.1),0,IF(NOT(ISNUMBER(J1848)),0,IF(F1848="Oui",0,IF($B1848="Non - avec lien de dépendance",MIN(1129,J1848,$C1848),MIN(1129,J1848))))))</f>
        <v>Effectuez l’étape 1</v>
      </c>
      <c r="O1848" s="3" t="str">
        <f>IF(ISTEXT(CRHPrate),"Effectuez l’étape 1",IF(AND(INDEX(claimPeriodNo,MATCH('Étape 1) Taux'!$A$8,claimPeriods,0))&gt;17,INDEX(claimPeriodNo,MATCH('Étape 1) Taux'!$A$8,claimPeriods,0))&lt;20,revenueReduction&lt;0.1),0,IF(NOT(ISNUMBER(K1848)),0,IF(G1848="Oui",0,IF($B1848="Non - avec lien de dépendance",MIN(1129,K1848,$C1848),MIN(1129,K1848))))))</f>
        <v>Effectuez l’étape 1</v>
      </c>
      <c r="P1848" s="3">
        <f t="shared" si="28"/>
        <v>0</v>
      </c>
    </row>
    <row r="1849" spans="12:16" x14ac:dyDescent="0.3">
      <c r="L1849" s="3" t="str">
        <f>IF(ISTEXT(CRHPrate),"Effectuez l’étape 1",IF(AND(INDEX(claimPeriodNo,MATCH('Étape 1) Taux'!$A$8,claimPeriods,0))&gt;17,INDEX(claimPeriodNo,MATCH('Étape 1) Taux'!$A$8,claimPeriods,0))&lt;20,revenueReduction&lt;0.1),0,IF(NOT(ISNUMBER(H1849)),0,IF(D1849="Oui",0,IF($B1849="Non - avec lien de dépendance",MIN(1129,H1849,$C1849),MIN(1129,H1849))))))</f>
        <v>Effectuez l’étape 1</v>
      </c>
      <c r="M1849" s="3" t="str">
        <f>IF(ISTEXT(CRHPrate),"Effectuez l’étape 1",IF(AND(INDEX(claimPeriodNo,MATCH('Étape 1) Taux'!$A$8,claimPeriods,0))&gt;17,INDEX(claimPeriodNo,MATCH('Étape 1) Taux'!$A$8,claimPeriods,0))&lt;20,revenueReduction&lt;0.1),0,IF(NOT(ISNUMBER(I1849)),0,IF(E1849="Oui",0,IF($B1849="Non - avec lien de dépendance",MIN(1129,I1849,$C1849),MIN(1129,I1849))))))</f>
        <v>Effectuez l’étape 1</v>
      </c>
      <c r="N1849" s="3" t="str">
        <f>IF(ISTEXT(CRHPrate),"Effectuez l’étape 1",IF(AND(INDEX(claimPeriodNo,MATCH('Étape 1) Taux'!$A$8,claimPeriods,0))&gt;17,INDEX(claimPeriodNo,MATCH('Étape 1) Taux'!$A$8,claimPeriods,0))&lt;20,revenueReduction&lt;0.1),0,IF(NOT(ISNUMBER(J1849)),0,IF(F1849="Oui",0,IF($B1849="Non - avec lien de dépendance",MIN(1129,J1849,$C1849),MIN(1129,J1849))))))</f>
        <v>Effectuez l’étape 1</v>
      </c>
      <c r="O1849" s="3" t="str">
        <f>IF(ISTEXT(CRHPrate),"Effectuez l’étape 1",IF(AND(INDEX(claimPeriodNo,MATCH('Étape 1) Taux'!$A$8,claimPeriods,0))&gt;17,INDEX(claimPeriodNo,MATCH('Étape 1) Taux'!$A$8,claimPeriods,0))&lt;20,revenueReduction&lt;0.1),0,IF(NOT(ISNUMBER(K1849)),0,IF(G1849="Oui",0,IF($B1849="Non - avec lien de dépendance",MIN(1129,K1849,$C1849),MIN(1129,K1849))))))</f>
        <v>Effectuez l’étape 1</v>
      </c>
      <c r="P1849" s="3">
        <f t="shared" si="28"/>
        <v>0</v>
      </c>
    </row>
    <row r="1850" spans="12:16" x14ac:dyDescent="0.3">
      <c r="L1850" s="3" t="str">
        <f>IF(ISTEXT(CRHPrate),"Effectuez l’étape 1",IF(AND(INDEX(claimPeriodNo,MATCH('Étape 1) Taux'!$A$8,claimPeriods,0))&gt;17,INDEX(claimPeriodNo,MATCH('Étape 1) Taux'!$A$8,claimPeriods,0))&lt;20,revenueReduction&lt;0.1),0,IF(NOT(ISNUMBER(H1850)),0,IF(D1850="Oui",0,IF($B1850="Non - avec lien de dépendance",MIN(1129,H1850,$C1850),MIN(1129,H1850))))))</f>
        <v>Effectuez l’étape 1</v>
      </c>
      <c r="M1850" s="3" t="str">
        <f>IF(ISTEXT(CRHPrate),"Effectuez l’étape 1",IF(AND(INDEX(claimPeriodNo,MATCH('Étape 1) Taux'!$A$8,claimPeriods,0))&gt;17,INDEX(claimPeriodNo,MATCH('Étape 1) Taux'!$A$8,claimPeriods,0))&lt;20,revenueReduction&lt;0.1),0,IF(NOT(ISNUMBER(I1850)),0,IF(E1850="Oui",0,IF($B1850="Non - avec lien de dépendance",MIN(1129,I1850,$C1850),MIN(1129,I1850))))))</f>
        <v>Effectuez l’étape 1</v>
      </c>
      <c r="N1850" s="3" t="str">
        <f>IF(ISTEXT(CRHPrate),"Effectuez l’étape 1",IF(AND(INDEX(claimPeriodNo,MATCH('Étape 1) Taux'!$A$8,claimPeriods,0))&gt;17,INDEX(claimPeriodNo,MATCH('Étape 1) Taux'!$A$8,claimPeriods,0))&lt;20,revenueReduction&lt;0.1),0,IF(NOT(ISNUMBER(J1850)),0,IF(F1850="Oui",0,IF($B1850="Non - avec lien de dépendance",MIN(1129,J1850,$C1850),MIN(1129,J1850))))))</f>
        <v>Effectuez l’étape 1</v>
      </c>
      <c r="O1850" s="3" t="str">
        <f>IF(ISTEXT(CRHPrate),"Effectuez l’étape 1",IF(AND(INDEX(claimPeriodNo,MATCH('Étape 1) Taux'!$A$8,claimPeriods,0))&gt;17,INDEX(claimPeriodNo,MATCH('Étape 1) Taux'!$A$8,claimPeriods,0))&lt;20,revenueReduction&lt;0.1),0,IF(NOT(ISNUMBER(K1850)),0,IF(G1850="Oui",0,IF($B1850="Non - avec lien de dépendance",MIN(1129,K1850,$C1850),MIN(1129,K1850))))))</f>
        <v>Effectuez l’étape 1</v>
      </c>
      <c r="P1850" s="3">
        <f t="shared" si="28"/>
        <v>0</v>
      </c>
    </row>
    <row r="1851" spans="12:16" x14ac:dyDescent="0.3">
      <c r="L1851" s="3" t="str">
        <f>IF(ISTEXT(CRHPrate),"Effectuez l’étape 1",IF(AND(INDEX(claimPeriodNo,MATCH('Étape 1) Taux'!$A$8,claimPeriods,0))&gt;17,INDEX(claimPeriodNo,MATCH('Étape 1) Taux'!$A$8,claimPeriods,0))&lt;20,revenueReduction&lt;0.1),0,IF(NOT(ISNUMBER(H1851)),0,IF(D1851="Oui",0,IF($B1851="Non - avec lien de dépendance",MIN(1129,H1851,$C1851),MIN(1129,H1851))))))</f>
        <v>Effectuez l’étape 1</v>
      </c>
      <c r="M1851" s="3" t="str">
        <f>IF(ISTEXT(CRHPrate),"Effectuez l’étape 1",IF(AND(INDEX(claimPeriodNo,MATCH('Étape 1) Taux'!$A$8,claimPeriods,0))&gt;17,INDEX(claimPeriodNo,MATCH('Étape 1) Taux'!$A$8,claimPeriods,0))&lt;20,revenueReduction&lt;0.1),0,IF(NOT(ISNUMBER(I1851)),0,IF(E1851="Oui",0,IF($B1851="Non - avec lien de dépendance",MIN(1129,I1851,$C1851),MIN(1129,I1851))))))</f>
        <v>Effectuez l’étape 1</v>
      </c>
      <c r="N1851" s="3" t="str">
        <f>IF(ISTEXT(CRHPrate),"Effectuez l’étape 1",IF(AND(INDEX(claimPeriodNo,MATCH('Étape 1) Taux'!$A$8,claimPeriods,0))&gt;17,INDEX(claimPeriodNo,MATCH('Étape 1) Taux'!$A$8,claimPeriods,0))&lt;20,revenueReduction&lt;0.1),0,IF(NOT(ISNUMBER(J1851)),0,IF(F1851="Oui",0,IF($B1851="Non - avec lien de dépendance",MIN(1129,J1851,$C1851),MIN(1129,J1851))))))</f>
        <v>Effectuez l’étape 1</v>
      </c>
      <c r="O1851" s="3" t="str">
        <f>IF(ISTEXT(CRHPrate),"Effectuez l’étape 1",IF(AND(INDEX(claimPeriodNo,MATCH('Étape 1) Taux'!$A$8,claimPeriods,0))&gt;17,INDEX(claimPeriodNo,MATCH('Étape 1) Taux'!$A$8,claimPeriods,0))&lt;20,revenueReduction&lt;0.1),0,IF(NOT(ISNUMBER(K1851)),0,IF(G1851="Oui",0,IF($B1851="Non - avec lien de dépendance",MIN(1129,K1851,$C1851),MIN(1129,K1851))))))</f>
        <v>Effectuez l’étape 1</v>
      </c>
      <c r="P1851" s="3">
        <f t="shared" si="28"/>
        <v>0</v>
      </c>
    </row>
    <row r="1852" spans="12:16" x14ac:dyDescent="0.3">
      <c r="L1852" s="3" t="str">
        <f>IF(ISTEXT(CRHPrate),"Effectuez l’étape 1",IF(AND(INDEX(claimPeriodNo,MATCH('Étape 1) Taux'!$A$8,claimPeriods,0))&gt;17,INDEX(claimPeriodNo,MATCH('Étape 1) Taux'!$A$8,claimPeriods,0))&lt;20,revenueReduction&lt;0.1),0,IF(NOT(ISNUMBER(H1852)),0,IF(D1852="Oui",0,IF($B1852="Non - avec lien de dépendance",MIN(1129,H1852,$C1852),MIN(1129,H1852))))))</f>
        <v>Effectuez l’étape 1</v>
      </c>
      <c r="M1852" s="3" t="str">
        <f>IF(ISTEXT(CRHPrate),"Effectuez l’étape 1",IF(AND(INDEX(claimPeriodNo,MATCH('Étape 1) Taux'!$A$8,claimPeriods,0))&gt;17,INDEX(claimPeriodNo,MATCH('Étape 1) Taux'!$A$8,claimPeriods,0))&lt;20,revenueReduction&lt;0.1),0,IF(NOT(ISNUMBER(I1852)),0,IF(E1852="Oui",0,IF($B1852="Non - avec lien de dépendance",MIN(1129,I1852,$C1852),MIN(1129,I1852))))))</f>
        <v>Effectuez l’étape 1</v>
      </c>
      <c r="N1852" s="3" t="str">
        <f>IF(ISTEXT(CRHPrate),"Effectuez l’étape 1",IF(AND(INDEX(claimPeriodNo,MATCH('Étape 1) Taux'!$A$8,claimPeriods,0))&gt;17,INDEX(claimPeriodNo,MATCH('Étape 1) Taux'!$A$8,claimPeriods,0))&lt;20,revenueReduction&lt;0.1),0,IF(NOT(ISNUMBER(J1852)),0,IF(F1852="Oui",0,IF($B1852="Non - avec lien de dépendance",MIN(1129,J1852,$C1852),MIN(1129,J1852))))))</f>
        <v>Effectuez l’étape 1</v>
      </c>
      <c r="O1852" s="3" t="str">
        <f>IF(ISTEXT(CRHPrate),"Effectuez l’étape 1",IF(AND(INDEX(claimPeriodNo,MATCH('Étape 1) Taux'!$A$8,claimPeriods,0))&gt;17,INDEX(claimPeriodNo,MATCH('Étape 1) Taux'!$A$8,claimPeriods,0))&lt;20,revenueReduction&lt;0.1),0,IF(NOT(ISNUMBER(K1852)),0,IF(G1852="Oui",0,IF($B1852="Non - avec lien de dépendance",MIN(1129,K1852,$C1852),MIN(1129,K1852))))))</f>
        <v>Effectuez l’étape 1</v>
      </c>
      <c r="P1852" s="3">
        <f t="shared" si="28"/>
        <v>0</v>
      </c>
    </row>
    <row r="1853" spans="12:16" x14ac:dyDescent="0.3">
      <c r="L1853" s="3" t="str">
        <f>IF(ISTEXT(CRHPrate),"Effectuez l’étape 1",IF(AND(INDEX(claimPeriodNo,MATCH('Étape 1) Taux'!$A$8,claimPeriods,0))&gt;17,INDEX(claimPeriodNo,MATCH('Étape 1) Taux'!$A$8,claimPeriods,0))&lt;20,revenueReduction&lt;0.1),0,IF(NOT(ISNUMBER(H1853)),0,IF(D1853="Oui",0,IF($B1853="Non - avec lien de dépendance",MIN(1129,H1853,$C1853),MIN(1129,H1853))))))</f>
        <v>Effectuez l’étape 1</v>
      </c>
      <c r="M1853" s="3" t="str">
        <f>IF(ISTEXT(CRHPrate),"Effectuez l’étape 1",IF(AND(INDEX(claimPeriodNo,MATCH('Étape 1) Taux'!$A$8,claimPeriods,0))&gt;17,INDEX(claimPeriodNo,MATCH('Étape 1) Taux'!$A$8,claimPeriods,0))&lt;20,revenueReduction&lt;0.1),0,IF(NOT(ISNUMBER(I1853)),0,IF(E1853="Oui",0,IF($B1853="Non - avec lien de dépendance",MIN(1129,I1853,$C1853),MIN(1129,I1853))))))</f>
        <v>Effectuez l’étape 1</v>
      </c>
      <c r="N1853" s="3" t="str">
        <f>IF(ISTEXT(CRHPrate),"Effectuez l’étape 1",IF(AND(INDEX(claimPeriodNo,MATCH('Étape 1) Taux'!$A$8,claimPeriods,0))&gt;17,INDEX(claimPeriodNo,MATCH('Étape 1) Taux'!$A$8,claimPeriods,0))&lt;20,revenueReduction&lt;0.1),0,IF(NOT(ISNUMBER(J1853)),0,IF(F1853="Oui",0,IF($B1853="Non - avec lien de dépendance",MIN(1129,J1853,$C1853),MIN(1129,J1853))))))</f>
        <v>Effectuez l’étape 1</v>
      </c>
      <c r="O1853" s="3" t="str">
        <f>IF(ISTEXT(CRHPrate),"Effectuez l’étape 1",IF(AND(INDEX(claimPeriodNo,MATCH('Étape 1) Taux'!$A$8,claimPeriods,0))&gt;17,INDEX(claimPeriodNo,MATCH('Étape 1) Taux'!$A$8,claimPeriods,0))&lt;20,revenueReduction&lt;0.1),0,IF(NOT(ISNUMBER(K1853)),0,IF(G1853="Oui",0,IF($B1853="Non - avec lien de dépendance",MIN(1129,K1853,$C1853),MIN(1129,K1853))))))</f>
        <v>Effectuez l’étape 1</v>
      </c>
      <c r="P1853" s="3">
        <f t="shared" si="28"/>
        <v>0</v>
      </c>
    </row>
    <row r="1854" spans="12:16" x14ac:dyDescent="0.3">
      <c r="L1854" s="3" t="str">
        <f>IF(ISTEXT(CRHPrate),"Effectuez l’étape 1",IF(AND(INDEX(claimPeriodNo,MATCH('Étape 1) Taux'!$A$8,claimPeriods,0))&gt;17,INDEX(claimPeriodNo,MATCH('Étape 1) Taux'!$A$8,claimPeriods,0))&lt;20,revenueReduction&lt;0.1),0,IF(NOT(ISNUMBER(H1854)),0,IF(D1854="Oui",0,IF($B1854="Non - avec lien de dépendance",MIN(1129,H1854,$C1854),MIN(1129,H1854))))))</f>
        <v>Effectuez l’étape 1</v>
      </c>
      <c r="M1854" s="3" t="str">
        <f>IF(ISTEXT(CRHPrate),"Effectuez l’étape 1",IF(AND(INDEX(claimPeriodNo,MATCH('Étape 1) Taux'!$A$8,claimPeriods,0))&gt;17,INDEX(claimPeriodNo,MATCH('Étape 1) Taux'!$A$8,claimPeriods,0))&lt;20,revenueReduction&lt;0.1),0,IF(NOT(ISNUMBER(I1854)),0,IF(E1854="Oui",0,IF($B1854="Non - avec lien de dépendance",MIN(1129,I1854,$C1854),MIN(1129,I1854))))))</f>
        <v>Effectuez l’étape 1</v>
      </c>
      <c r="N1854" s="3" t="str">
        <f>IF(ISTEXT(CRHPrate),"Effectuez l’étape 1",IF(AND(INDEX(claimPeriodNo,MATCH('Étape 1) Taux'!$A$8,claimPeriods,0))&gt;17,INDEX(claimPeriodNo,MATCH('Étape 1) Taux'!$A$8,claimPeriods,0))&lt;20,revenueReduction&lt;0.1),0,IF(NOT(ISNUMBER(J1854)),0,IF(F1854="Oui",0,IF($B1854="Non - avec lien de dépendance",MIN(1129,J1854,$C1854),MIN(1129,J1854))))))</f>
        <v>Effectuez l’étape 1</v>
      </c>
      <c r="O1854" s="3" t="str">
        <f>IF(ISTEXT(CRHPrate),"Effectuez l’étape 1",IF(AND(INDEX(claimPeriodNo,MATCH('Étape 1) Taux'!$A$8,claimPeriods,0))&gt;17,INDEX(claimPeriodNo,MATCH('Étape 1) Taux'!$A$8,claimPeriods,0))&lt;20,revenueReduction&lt;0.1),0,IF(NOT(ISNUMBER(K1854)),0,IF(G1854="Oui",0,IF($B1854="Non - avec lien de dépendance",MIN(1129,K1854,$C1854),MIN(1129,K1854))))))</f>
        <v>Effectuez l’étape 1</v>
      </c>
      <c r="P1854" s="3">
        <f t="shared" si="28"/>
        <v>0</v>
      </c>
    </row>
    <row r="1855" spans="12:16" x14ac:dyDescent="0.3">
      <c r="L1855" s="3" t="str">
        <f>IF(ISTEXT(CRHPrate),"Effectuez l’étape 1",IF(AND(INDEX(claimPeriodNo,MATCH('Étape 1) Taux'!$A$8,claimPeriods,0))&gt;17,INDEX(claimPeriodNo,MATCH('Étape 1) Taux'!$A$8,claimPeriods,0))&lt;20,revenueReduction&lt;0.1),0,IF(NOT(ISNUMBER(H1855)),0,IF(D1855="Oui",0,IF($B1855="Non - avec lien de dépendance",MIN(1129,H1855,$C1855),MIN(1129,H1855))))))</f>
        <v>Effectuez l’étape 1</v>
      </c>
      <c r="M1855" s="3" t="str">
        <f>IF(ISTEXT(CRHPrate),"Effectuez l’étape 1",IF(AND(INDEX(claimPeriodNo,MATCH('Étape 1) Taux'!$A$8,claimPeriods,0))&gt;17,INDEX(claimPeriodNo,MATCH('Étape 1) Taux'!$A$8,claimPeriods,0))&lt;20,revenueReduction&lt;0.1),0,IF(NOT(ISNUMBER(I1855)),0,IF(E1855="Oui",0,IF($B1855="Non - avec lien de dépendance",MIN(1129,I1855,$C1855),MIN(1129,I1855))))))</f>
        <v>Effectuez l’étape 1</v>
      </c>
      <c r="N1855" s="3" t="str">
        <f>IF(ISTEXT(CRHPrate),"Effectuez l’étape 1",IF(AND(INDEX(claimPeriodNo,MATCH('Étape 1) Taux'!$A$8,claimPeriods,0))&gt;17,INDEX(claimPeriodNo,MATCH('Étape 1) Taux'!$A$8,claimPeriods,0))&lt;20,revenueReduction&lt;0.1),0,IF(NOT(ISNUMBER(J1855)),0,IF(F1855="Oui",0,IF($B1855="Non - avec lien de dépendance",MIN(1129,J1855,$C1855),MIN(1129,J1855))))))</f>
        <v>Effectuez l’étape 1</v>
      </c>
      <c r="O1855" s="3" t="str">
        <f>IF(ISTEXT(CRHPrate),"Effectuez l’étape 1",IF(AND(INDEX(claimPeriodNo,MATCH('Étape 1) Taux'!$A$8,claimPeriods,0))&gt;17,INDEX(claimPeriodNo,MATCH('Étape 1) Taux'!$A$8,claimPeriods,0))&lt;20,revenueReduction&lt;0.1),0,IF(NOT(ISNUMBER(K1855)),0,IF(G1855="Oui",0,IF($B1855="Non - avec lien de dépendance",MIN(1129,K1855,$C1855),MIN(1129,K1855))))))</f>
        <v>Effectuez l’étape 1</v>
      </c>
      <c r="P1855" s="3">
        <f t="shared" si="28"/>
        <v>0</v>
      </c>
    </row>
    <row r="1856" spans="12:16" x14ac:dyDescent="0.3">
      <c r="L1856" s="3" t="str">
        <f>IF(ISTEXT(CRHPrate),"Effectuez l’étape 1",IF(AND(INDEX(claimPeriodNo,MATCH('Étape 1) Taux'!$A$8,claimPeriods,0))&gt;17,INDEX(claimPeriodNo,MATCH('Étape 1) Taux'!$A$8,claimPeriods,0))&lt;20,revenueReduction&lt;0.1),0,IF(NOT(ISNUMBER(H1856)),0,IF(D1856="Oui",0,IF($B1856="Non - avec lien de dépendance",MIN(1129,H1856,$C1856),MIN(1129,H1856))))))</f>
        <v>Effectuez l’étape 1</v>
      </c>
      <c r="M1856" s="3" t="str">
        <f>IF(ISTEXT(CRHPrate),"Effectuez l’étape 1",IF(AND(INDEX(claimPeriodNo,MATCH('Étape 1) Taux'!$A$8,claimPeriods,0))&gt;17,INDEX(claimPeriodNo,MATCH('Étape 1) Taux'!$A$8,claimPeriods,0))&lt;20,revenueReduction&lt;0.1),0,IF(NOT(ISNUMBER(I1856)),0,IF(E1856="Oui",0,IF($B1856="Non - avec lien de dépendance",MIN(1129,I1856,$C1856),MIN(1129,I1856))))))</f>
        <v>Effectuez l’étape 1</v>
      </c>
      <c r="N1856" s="3" t="str">
        <f>IF(ISTEXT(CRHPrate),"Effectuez l’étape 1",IF(AND(INDEX(claimPeriodNo,MATCH('Étape 1) Taux'!$A$8,claimPeriods,0))&gt;17,INDEX(claimPeriodNo,MATCH('Étape 1) Taux'!$A$8,claimPeriods,0))&lt;20,revenueReduction&lt;0.1),0,IF(NOT(ISNUMBER(J1856)),0,IF(F1856="Oui",0,IF($B1856="Non - avec lien de dépendance",MIN(1129,J1856,$C1856),MIN(1129,J1856))))))</f>
        <v>Effectuez l’étape 1</v>
      </c>
      <c r="O1856" s="3" t="str">
        <f>IF(ISTEXT(CRHPrate),"Effectuez l’étape 1",IF(AND(INDEX(claimPeriodNo,MATCH('Étape 1) Taux'!$A$8,claimPeriods,0))&gt;17,INDEX(claimPeriodNo,MATCH('Étape 1) Taux'!$A$8,claimPeriods,0))&lt;20,revenueReduction&lt;0.1),0,IF(NOT(ISNUMBER(K1856)),0,IF(G1856="Oui",0,IF($B1856="Non - avec lien de dépendance",MIN(1129,K1856,$C1856),MIN(1129,K1856))))))</f>
        <v>Effectuez l’étape 1</v>
      </c>
      <c r="P1856" s="3">
        <f t="shared" si="28"/>
        <v>0</v>
      </c>
    </row>
    <row r="1857" spans="12:16" x14ac:dyDescent="0.3">
      <c r="L1857" s="3" t="str">
        <f>IF(ISTEXT(CRHPrate),"Effectuez l’étape 1",IF(AND(INDEX(claimPeriodNo,MATCH('Étape 1) Taux'!$A$8,claimPeriods,0))&gt;17,INDEX(claimPeriodNo,MATCH('Étape 1) Taux'!$A$8,claimPeriods,0))&lt;20,revenueReduction&lt;0.1),0,IF(NOT(ISNUMBER(H1857)),0,IF(D1857="Oui",0,IF($B1857="Non - avec lien de dépendance",MIN(1129,H1857,$C1857),MIN(1129,H1857))))))</f>
        <v>Effectuez l’étape 1</v>
      </c>
      <c r="M1857" s="3" t="str">
        <f>IF(ISTEXT(CRHPrate),"Effectuez l’étape 1",IF(AND(INDEX(claimPeriodNo,MATCH('Étape 1) Taux'!$A$8,claimPeriods,0))&gt;17,INDEX(claimPeriodNo,MATCH('Étape 1) Taux'!$A$8,claimPeriods,0))&lt;20,revenueReduction&lt;0.1),0,IF(NOT(ISNUMBER(I1857)),0,IF(E1857="Oui",0,IF($B1857="Non - avec lien de dépendance",MIN(1129,I1857,$C1857),MIN(1129,I1857))))))</f>
        <v>Effectuez l’étape 1</v>
      </c>
      <c r="N1857" s="3" t="str">
        <f>IF(ISTEXT(CRHPrate),"Effectuez l’étape 1",IF(AND(INDEX(claimPeriodNo,MATCH('Étape 1) Taux'!$A$8,claimPeriods,0))&gt;17,INDEX(claimPeriodNo,MATCH('Étape 1) Taux'!$A$8,claimPeriods,0))&lt;20,revenueReduction&lt;0.1),0,IF(NOT(ISNUMBER(J1857)),0,IF(F1857="Oui",0,IF($B1857="Non - avec lien de dépendance",MIN(1129,J1857,$C1857),MIN(1129,J1857))))))</f>
        <v>Effectuez l’étape 1</v>
      </c>
      <c r="O1857" s="3" t="str">
        <f>IF(ISTEXT(CRHPrate),"Effectuez l’étape 1",IF(AND(INDEX(claimPeriodNo,MATCH('Étape 1) Taux'!$A$8,claimPeriods,0))&gt;17,INDEX(claimPeriodNo,MATCH('Étape 1) Taux'!$A$8,claimPeriods,0))&lt;20,revenueReduction&lt;0.1),0,IF(NOT(ISNUMBER(K1857)),0,IF(G1857="Oui",0,IF($B1857="Non - avec lien de dépendance",MIN(1129,K1857,$C1857),MIN(1129,K1857))))))</f>
        <v>Effectuez l’étape 1</v>
      </c>
      <c r="P1857" s="3">
        <f t="shared" si="28"/>
        <v>0</v>
      </c>
    </row>
    <row r="1858" spans="12:16" x14ac:dyDescent="0.3">
      <c r="L1858" s="3" t="str">
        <f>IF(ISTEXT(CRHPrate),"Effectuez l’étape 1",IF(AND(INDEX(claimPeriodNo,MATCH('Étape 1) Taux'!$A$8,claimPeriods,0))&gt;17,INDEX(claimPeriodNo,MATCH('Étape 1) Taux'!$A$8,claimPeriods,0))&lt;20,revenueReduction&lt;0.1),0,IF(NOT(ISNUMBER(H1858)),0,IF(D1858="Oui",0,IF($B1858="Non - avec lien de dépendance",MIN(1129,H1858,$C1858),MIN(1129,H1858))))))</f>
        <v>Effectuez l’étape 1</v>
      </c>
      <c r="M1858" s="3" t="str">
        <f>IF(ISTEXT(CRHPrate),"Effectuez l’étape 1",IF(AND(INDEX(claimPeriodNo,MATCH('Étape 1) Taux'!$A$8,claimPeriods,0))&gt;17,INDEX(claimPeriodNo,MATCH('Étape 1) Taux'!$A$8,claimPeriods,0))&lt;20,revenueReduction&lt;0.1),0,IF(NOT(ISNUMBER(I1858)),0,IF(E1858="Oui",0,IF($B1858="Non - avec lien de dépendance",MIN(1129,I1858,$C1858),MIN(1129,I1858))))))</f>
        <v>Effectuez l’étape 1</v>
      </c>
      <c r="N1858" s="3" t="str">
        <f>IF(ISTEXT(CRHPrate),"Effectuez l’étape 1",IF(AND(INDEX(claimPeriodNo,MATCH('Étape 1) Taux'!$A$8,claimPeriods,0))&gt;17,INDEX(claimPeriodNo,MATCH('Étape 1) Taux'!$A$8,claimPeriods,0))&lt;20,revenueReduction&lt;0.1),0,IF(NOT(ISNUMBER(J1858)),0,IF(F1858="Oui",0,IF($B1858="Non - avec lien de dépendance",MIN(1129,J1858,$C1858),MIN(1129,J1858))))))</f>
        <v>Effectuez l’étape 1</v>
      </c>
      <c r="O1858" s="3" t="str">
        <f>IF(ISTEXT(CRHPrate),"Effectuez l’étape 1",IF(AND(INDEX(claimPeriodNo,MATCH('Étape 1) Taux'!$A$8,claimPeriods,0))&gt;17,INDEX(claimPeriodNo,MATCH('Étape 1) Taux'!$A$8,claimPeriods,0))&lt;20,revenueReduction&lt;0.1),0,IF(NOT(ISNUMBER(K1858)),0,IF(G1858="Oui",0,IF($B1858="Non - avec lien de dépendance",MIN(1129,K1858,$C1858),MIN(1129,K1858))))))</f>
        <v>Effectuez l’étape 1</v>
      </c>
      <c r="P1858" s="3">
        <f t="shared" si="28"/>
        <v>0</v>
      </c>
    </row>
    <row r="1859" spans="12:16" x14ac:dyDescent="0.3">
      <c r="L1859" s="3" t="str">
        <f>IF(ISTEXT(CRHPrate),"Effectuez l’étape 1",IF(AND(INDEX(claimPeriodNo,MATCH('Étape 1) Taux'!$A$8,claimPeriods,0))&gt;17,INDEX(claimPeriodNo,MATCH('Étape 1) Taux'!$A$8,claimPeriods,0))&lt;20,revenueReduction&lt;0.1),0,IF(NOT(ISNUMBER(H1859)),0,IF(D1859="Oui",0,IF($B1859="Non - avec lien de dépendance",MIN(1129,H1859,$C1859),MIN(1129,H1859))))))</f>
        <v>Effectuez l’étape 1</v>
      </c>
      <c r="M1859" s="3" t="str">
        <f>IF(ISTEXT(CRHPrate),"Effectuez l’étape 1",IF(AND(INDEX(claimPeriodNo,MATCH('Étape 1) Taux'!$A$8,claimPeriods,0))&gt;17,INDEX(claimPeriodNo,MATCH('Étape 1) Taux'!$A$8,claimPeriods,0))&lt;20,revenueReduction&lt;0.1),0,IF(NOT(ISNUMBER(I1859)),0,IF(E1859="Oui",0,IF($B1859="Non - avec lien de dépendance",MIN(1129,I1859,$C1859),MIN(1129,I1859))))))</f>
        <v>Effectuez l’étape 1</v>
      </c>
      <c r="N1859" s="3" t="str">
        <f>IF(ISTEXT(CRHPrate),"Effectuez l’étape 1",IF(AND(INDEX(claimPeriodNo,MATCH('Étape 1) Taux'!$A$8,claimPeriods,0))&gt;17,INDEX(claimPeriodNo,MATCH('Étape 1) Taux'!$A$8,claimPeriods,0))&lt;20,revenueReduction&lt;0.1),0,IF(NOT(ISNUMBER(J1859)),0,IF(F1859="Oui",0,IF($B1859="Non - avec lien de dépendance",MIN(1129,J1859,$C1859),MIN(1129,J1859))))))</f>
        <v>Effectuez l’étape 1</v>
      </c>
      <c r="O1859" s="3" t="str">
        <f>IF(ISTEXT(CRHPrate),"Effectuez l’étape 1",IF(AND(INDEX(claimPeriodNo,MATCH('Étape 1) Taux'!$A$8,claimPeriods,0))&gt;17,INDEX(claimPeriodNo,MATCH('Étape 1) Taux'!$A$8,claimPeriods,0))&lt;20,revenueReduction&lt;0.1),0,IF(NOT(ISNUMBER(K1859)),0,IF(G1859="Oui",0,IF($B1859="Non - avec lien de dépendance",MIN(1129,K1859,$C1859),MIN(1129,K1859))))))</f>
        <v>Effectuez l’étape 1</v>
      </c>
      <c r="P1859" s="3">
        <f t="shared" si="28"/>
        <v>0</v>
      </c>
    </row>
    <row r="1860" spans="12:16" x14ac:dyDescent="0.3">
      <c r="L1860" s="3" t="str">
        <f>IF(ISTEXT(CRHPrate),"Effectuez l’étape 1",IF(AND(INDEX(claimPeriodNo,MATCH('Étape 1) Taux'!$A$8,claimPeriods,0))&gt;17,INDEX(claimPeriodNo,MATCH('Étape 1) Taux'!$A$8,claimPeriods,0))&lt;20,revenueReduction&lt;0.1),0,IF(NOT(ISNUMBER(H1860)),0,IF(D1860="Oui",0,IF($B1860="Non - avec lien de dépendance",MIN(1129,H1860,$C1860),MIN(1129,H1860))))))</f>
        <v>Effectuez l’étape 1</v>
      </c>
      <c r="M1860" s="3" t="str">
        <f>IF(ISTEXT(CRHPrate),"Effectuez l’étape 1",IF(AND(INDEX(claimPeriodNo,MATCH('Étape 1) Taux'!$A$8,claimPeriods,0))&gt;17,INDEX(claimPeriodNo,MATCH('Étape 1) Taux'!$A$8,claimPeriods,0))&lt;20,revenueReduction&lt;0.1),0,IF(NOT(ISNUMBER(I1860)),0,IF(E1860="Oui",0,IF($B1860="Non - avec lien de dépendance",MIN(1129,I1860,$C1860),MIN(1129,I1860))))))</f>
        <v>Effectuez l’étape 1</v>
      </c>
      <c r="N1860" s="3" t="str">
        <f>IF(ISTEXT(CRHPrate),"Effectuez l’étape 1",IF(AND(INDEX(claimPeriodNo,MATCH('Étape 1) Taux'!$A$8,claimPeriods,0))&gt;17,INDEX(claimPeriodNo,MATCH('Étape 1) Taux'!$A$8,claimPeriods,0))&lt;20,revenueReduction&lt;0.1),0,IF(NOT(ISNUMBER(J1860)),0,IF(F1860="Oui",0,IF($B1860="Non - avec lien de dépendance",MIN(1129,J1860,$C1860),MIN(1129,J1860))))))</f>
        <v>Effectuez l’étape 1</v>
      </c>
      <c r="O1860" s="3" t="str">
        <f>IF(ISTEXT(CRHPrate),"Effectuez l’étape 1",IF(AND(INDEX(claimPeriodNo,MATCH('Étape 1) Taux'!$A$8,claimPeriods,0))&gt;17,INDEX(claimPeriodNo,MATCH('Étape 1) Taux'!$A$8,claimPeriods,0))&lt;20,revenueReduction&lt;0.1),0,IF(NOT(ISNUMBER(K1860)),0,IF(G1860="Oui",0,IF($B1860="Non - avec lien de dépendance",MIN(1129,K1860,$C1860),MIN(1129,K1860))))))</f>
        <v>Effectuez l’étape 1</v>
      </c>
      <c r="P1860" s="3">
        <f t="shared" si="28"/>
        <v>0</v>
      </c>
    </row>
    <row r="1861" spans="12:16" x14ac:dyDescent="0.3">
      <c r="L1861" s="3" t="str">
        <f>IF(ISTEXT(CRHPrate),"Effectuez l’étape 1",IF(AND(INDEX(claimPeriodNo,MATCH('Étape 1) Taux'!$A$8,claimPeriods,0))&gt;17,INDEX(claimPeriodNo,MATCH('Étape 1) Taux'!$A$8,claimPeriods,0))&lt;20,revenueReduction&lt;0.1),0,IF(NOT(ISNUMBER(H1861)),0,IF(D1861="Oui",0,IF($B1861="Non - avec lien de dépendance",MIN(1129,H1861,$C1861),MIN(1129,H1861))))))</f>
        <v>Effectuez l’étape 1</v>
      </c>
      <c r="M1861" s="3" t="str">
        <f>IF(ISTEXT(CRHPrate),"Effectuez l’étape 1",IF(AND(INDEX(claimPeriodNo,MATCH('Étape 1) Taux'!$A$8,claimPeriods,0))&gt;17,INDEX(claimPeriodNo,MATCH('Étape 1) Taux'!$A$8,claimPeriods,0))&lt;20,revenueReduction&lt;0.1),0,IF(NOT(ISNUMBER(I1861)),0,IF(E1861="Oui",0,IF($B1861="Non - avec lien de dépendance",MIN(1129,I1861,$C1861),MIN(1129,I1861))))))</f>
        <v>Effectuez l’étape 1</v>
      </c>
      <c r="N1861" s="3" t="str">
        <f>IF(ISTEXT(CRHPrate),"Effectuez l’étape 1",IF(AND(INDEX(claimPeriodNo,MATCH('Étape 1) Taux'!$A$8,claimPeriods,0))&gt;17,INDEX(claimPeriodNo,MATCH('Étape 1) Taux'!$A$8,claimPeriods,0))&lt;20,revenueReduction&lt;0.1),0,IF(NOT(ISNUMBER(J1861)),0,IF(F1861="Oui",0,IF($B1861="Non - avec lien de dépendance",MIN(1129,J1861,$C1861),MIN(1129,J1861))))))</f>
        <v>Effectuez l’étape 1</v>
      </c>
      <c r="O1861" s="3" t="str">
        <f>IF(ISTEXT(CRHPrate),"Effectuez l’étape 1",IF(AND(INDEX(claimPeriodNo,MATCH('Étape 1) Taux'!$A$8,claimPeriods,0))&gt;17,INDEX(claimPeriodNo,MATCH('Étape 1) Taux'!$A$8,claimPeriods,0))&lt;20,revenueReduction&lt;0.1),0,IF(NOT(ISNUMBER(K1861)),0,IF(G1861="Oui",0,IF($B1861="Non - avec lien de dépendance",MIN(1129,K1861,$C1861),MIN(1129,K1861))))))</f>
        <v>Effectuez l’étape 1</v>
      </c>
      <c r="P1861" s="3">
        <f t="shared" si="28"/>
        <v>0</v>
      </c>
    </row>
    <row r="1862" spans="12:16" x14ac:dyDescent="0.3">
      <c r="L1862" s="3" t="str">
        <f>IF(ISTEXT(CRHPrate),"Effectuez l’étape 1",IF(AND(INDEX(claimPeriodNo,MATCH('Étape 1) Taux'!$A$8,claimPeriods,0))&gt;17,INDEX(claimPeriodNo,MATCH('Étape 1) Taux'!$A$8,claimPeriods,0))&lt;20,revenueReduction&lt;0.1),0,IF(NOT(ISNUMBER(H1862)),0,IF(D1862="Oui",0,IF($B1862="Non - avec lien de dépendance",MIN(1129,H1862,$C1862),MIN(1129,H1862))))))</f>
        <v>Effectuez l’étape 1</v>
      </c>
      <c r="M1862" s="3" t="str">
        <f>IF(ISTEXT(CRHPrate),"Effectuez l’étape 1",IF(AND(INDEX(claimPeriodNo,MATCH('Étape 1) Taux'!$A$8,claimPeriods,0))&gt;17,INDEX(claimPeriodNo,MATCH('Étape 1) Taux'!$A$8,claimPeriods,0))&lt;20,revenueReduction&lt;0.1),0,IF(NOT(ISNUMBER(I1862)),0,IF(E1862="Oui",0,IF($B1862="Non - avec lien de dépendance",MIN(1129,I1862,$C1862),MIN(1129,I1862))))))</f>
        <v>Effectuez l’étape 1</v>
      </c>
      <c r="N1862" s="3" t="str">
        <f>IF(ISTEXT(CRHPrate),"Effectuez l’étape 1",IF(AND(INDEX(claimPeriodNo,MATCH('Étape 1) Taux'!$A$8,claimPeriods,0))&gt;17,INDEX(claimPeriodNo,MATCH('Étape 1) Taux'!$A$8,claimPeriods,0))&lt;20,revenueReduction&lt;0.1),0,IF(NOT(ISNUMBER(J1862)),0,IF(F1862="Oui",0,IF($B1862="Non - avec lien de dépendance",MIN(1129,J1862,$C1862),MIN(1129,J1862))))))</f>
        <v>Effectuez l’étape 1</v>
      </c>
      <c r="O1862" s="3" t="str">
        <f>IF(ISTEXT(CRHPrate),"Effectuez l’étape 1",IF(AND(INDEX(claimPeriodNo,MATCH('Étape 1) Taux'!$A$8,claimPeriods,0))&gt;17,INDEX(claimPeriodNo,MATCH('Étape 1) Taux'!$A$8,claimPeriods,0))&lt;20,revenueReduction&lt;0.1),0,IF(NOT(ISNUMBER(K1862)),0,IF(G1862="Oui",0,IF($B1862="Non - avec lien de dépendance",MIN(1129,K1862,$C1862),MIN(1129,K1862))))))</f>
        <v>Effectuez l’étape 1</v>
      </c>
      <c r="P1862" s="3">
        <f t="shared" si="28"/>
        <v>0</v>
      </c>
    </row>
    <row r="1863" spans="12:16" x14ac:dyDescent="0.3">
      <c r="L1863" s="3" t="str">
        <f>IF(ISTEXT(CRHPrate),"Effectuez l’étape 1",IF(AND(INDEX(claimPeriodNo,MATCH('Étape 1) Taux'!$A$8,claimPeriods,0))&gt;17,INDEX(claimPeriodNo,MATCH('Étape 1) Taux'!$A$8,claimPeriods,0))&lt;20,revenueReduction&lt;0.1),0,IF(NOT(ISNUMBER(H1863)),0,IF(D1863="Oui",0,IF($B1863="Non - avec lien de dépendance",MIN(1129,H1863,$C1863),MIN(1129,H1863))))))</f>
        <v>Effectuez l’étape 1</v>
      </c>
      <c r="M1863" s="3" t="str">
        <f>IF(ISTEXT(CRHPrate),"Effectuez l’étape 1",IF(AND(INDEX(claimPeriodNo,MATCH('Étape 1) Taux'!$A$8,claimPeriods,0))&gt;17,INDEX(claimPeriodNo,MATCH('Étape 1) Taux'!$A$8,claimPeriods,0))&lt;20,revenueReduction&lt;0.1),0,IF(NOT(ISNUMBER(I1863)),0,IF(E1863="Oui",0,IF($B1863="Non - avec lien de dépendance",MIN(1129,I1863,$C1863),MIN(1129,I1863))))))</f>
        <v>Effectuez l’étape 1</v>
      </c>
      <c r="N1863" s="3" t="str">
        <f>IF(ISTEXT(CRHPrate),"Effectuez l’étape 1",IF(AND(INDEX(claimPeriodNo,MATCH('Étape 1) Taux'!$A$8,claimPeriods,0))&gt;17,INDEX(claimPeriodNo,MATCH('Étape 1) Taux'!$A$8,claimPeriods,0))&lt;20,revenueReduction&lt;0.1),0,IF(NOT(ISNUMBER(J1863)),0,IF(F1863="Oui",0,IF($B1863="Non - avec lien de dépendance",MIN(1129,J1863,$C1863),MIN(1129,J1863))))))</f>
        <v>Effectuez l’étape 1</v>
      </c>
      <c r="O1863" s="3" t="str">
        <f>IF(ISTEXT(CRHPrate),"Effectuez l’étape 1",IF(AND(INDEX(claimPeriodNo,MATCH('Étape 1) Taux'!$A$8,claimPeriods,0))&gt;17,INDEX(claimPeriodNo,MATCH('Étape 1) Taux'!$A$8,claimPeriods,0))&lt;20,revenueReduction&lt;0.1),0,IF(NOT(ISNUMBER(K1863)),0,IF(G1863="Oui",0,IF($B1863="Non - avec lien de dépendance",MIN(1129,K1863,$C1863),MIN(1129,K1863))))))</f>
        <v>Effectuez l’étape 1</v>
      </c>
      <c r="P1863" s="3">
        <f t="shared" ref="P1863:P1926" si="29">IF(AND(COUNT(B1863:K1863)&gt;0,OR(AND(NOT(ISNUMBER($C1863)),$B1863&lt;&gt;"Oui - sans lien de dépendance"),COUNT(H1863:K1863)&lt;&gt;4,ISBLANK($B1863))),"Remplissez tous les montants",SUM(L1863:O1863))</f>
        <v>0</v>
      </c>
    </row>
    <row r="1864" spans="12:16" x14ac:dyDescent="0.3">
      <c r="L1864" s="3" t="str">
        <f>IF(ISTEXT(CRHPrate),"Effectuez l’étape 1",IF(AND(INDEX(claimPeriodNo,MATCH('Étape 1) Taux'!$A$8,claimPeriods,0))&gt;17,INDEX(claimPeriodNo,MATCH('Étape 1) Taux'!$A$8,claimPeriods,0))&lt;20,revenueReduction&lt;0.1),0,IF(NOT(ISNUMBER(H1864)),0,IF(D1864="Oui",0,IF($B1864="Non - avec lien de dépendance",MIN(1129,H1864,$C1864),MIN(1129,H1864))))))</f>
        <v>Effectuez l’étape 1</v>
      </c>
      <c r="M1864" s="3" t="str">
        <f>IF(ISTEXT(CRHPrate),"Effectuez l’étape 1",IF(AND(INDEX(claimPeriodNo,MATCH('Étape 1) Taux'!$A$8,claimPeriods,0))&gt;17,INDEX(claimPeriodNo,MATCH('Étape 1) Taux'!$A$8,claimPeriods,0))&lt;20,revenueReduction&lt;0.1),0,IF(NOT(ISNUMBER(I1864)),0,IF(E1864="Oui",0,IF($B1864="Non - avec lien de dépendance",MIN(1129,I1864,$C1864),MIN(1129,I1864))))))</f>
        <v>Effectuez l’étape 1</v>
      </c>
      <c r="N1864" s="3" t="str">
        <f>IF(ISTEXT(CRHPrate),"Effectuez l’étape 1",IF(AND(INDEX(claimPeriodNo,MATCH('Étape 1) Taux'!$A$8,claimPeriods,0))&gt;17,INDEX(claimPeriodNo,MATCH('Étape 1) Taux'!$A$8,claimPeriods,0))&lt;20,revenueReduction&lt;0.1),0,IF(NOT(ISNUMBER(J1864)),0,IF(F1864="Oui",0,IF($B1864="Non - avec lien de dépendance",MIN(1129,J1864,$C1864),MIN(1129,J1864))))))</f>
        <v>Effectuez l’étape 1</v>
      </c>
      <c r="O1864" s="3" t="str">
        <f>IF(ISTEXT(CRHPrate),"Effectuez l’étape 1",IF(AND(INDEX(claimPeriodNo,MATCH('Étape 1) Taux'!$A$8,claimPeriods,0))&gt;17,INDEX(claimPeriodNo,MATCH('Étape 1) Taux'!$A$8,claimPeriods,0))&lt;20,revenueReduction&lt;0.1),0,IF(NOT(ISNUMBER(K1864)),0,IF(G1864="Oui",0,IF($B1864="Non - avec lien de dépendance",MIN(1129,K1864,$C1864),MIN(1129,K1864))))))</f>
        <v>Effectuez l’étape 1</v>
      </c>
      <c r="P1864" s="3">
        <f t="shared" si="29"/>
        <v>0</v>
      </c>
    </row>
    <row r="1865" spans="12:16" x14ac:dyDescent="0.3">
      <c r="L1865" s="3" t="str">
        <f>IF(ISTEXT(CRHPrate),"Effectuez l’étape 1",IF(AND(INDEX(claimPeriodNo,MATCH('Étape 1) Taux'!$A$8,claimPeriods,0))&gt;17,INDEX(claimPeriodNo,MATCH('Étape 1) Taux'!$A$8,claimPeriods,0))&lt;20,revenueReduction&lt;0.1),0,IF(NOT(ISNUMBER(H1865)),0,IF(D1865="Oui",0,IF($B1865="Non - avec lien de dépendance",MIN(1129,H1865,$C1865),MIN(1129,H1865))))))</f>
        <v>Effectuez l’étape 1</v>
      </c>
      <c r="M1865" s="3" t="str">
        <f>IF(ISTEXT(CRHPrate),"Effectuez l’étape 1",IF(AND(INDEX(claimPeriodNo,MATCH('Étape 1) Taux'!$A$8,claimPeriods,0))&gt;17,INDEX(claimPeriodNo,MATCH('Étape 1) Taux'!$A$8,claimPeriods,0))&lt;20,revenueReduction&lt;0.1),0,IF(NOT(ISNUMBER(I1865)),0,IF(E1865="Oui",0,IF($B1865="Non - avec lien de dépendance",MIN(1129,I1865,$C1865),MIN(1129,I1865))))))</f>
        <v>Effectuez l’étape 1</v>
      </c>
      <c r="N1865" s="3" t="str">
        <f>IF(ISTEXT(CRHPrate),"Effectuez l’étape 1",IF(AND(INDEX(claimPeriodNo,MATCH('Étape 1) Taux'!$A$8,claimPeriods,0))&gt;17,INDEX(claimPeriodNo,MATCH('Étape 1) Taux'!$A$8,claimPeriods,0))&lt;20,revenueReduction&lt;0.1),0,IF(NOT(ISNUMBER(J1865)),0,IF(F1865="Oui",0,IF($B1865="Non - avec lien de dépendance",MIN(1129,J1865,$C1865),MIN(1129,J1865))))))</f>
        <v>Effectuez l’étape 1</v>
      </c>
      <c r="O1865" s="3" t="str">
        <f>IF(ISTEXT(CRHPrate),"Effectuez l’étape 1",IF(AND(INDEX(claimPeriodNo,MATCH('Étape 1) Taux'!$A$8,claimPeriods,0))&gt;17,INDEX(claimPeriodNo,MATCH('Étape 1) Taux'!$A$8,claimPeriods,0))&lt;20,revenueReduction&lt;0.1),0,IF(NOT(ISNUMBER(K1865)),0,IF(G1865="Oui",0,IF($B1865="Non - avec lien de dépendance",MIN(1129,K1865,$C1865),MIN(1129,K1865))))))</f>
        <v>Effectuez l’étape 1</v>
      </c>
      <c r="P1865" s="3">
        <f t="shared" si="29"/>
        <v>0</v>
      </c>
    </row>
    <row r="1866" spans="12:16" x14ac:dyDescent="0.3">
      <c r="L1866" s="3" t="str">
        <f>IF(ISTEXT(CRHPrate),"Effectuez l’étape 1",IF(AND(INDEX(claimPeriodNo,MATCH('Étape 1) Taux'!$A$8,claimPeriods,0))&gt;17,INDEX(claimPeriodNo,MATCH('Étape 1) Taux'!$A$8,claimPeriods,0))&lt;20,revenueReduction&lt;0.1),0,IF(NOT(ISNUMBER(H1866)),0,IF(D1866="Oui",0,IF($B1866="Non - avec lien de dépendance",MIN(1129,H1866,$C1866),MIN(1129,H1866))))))</f>
        <v>Effectuez l’étape 1</v>
      </c>
      <c r="M1866" s="3" t="str">
        <f>IF(ISTEXT(CRHPrate),"Effectuez l’étape 1",IF(AND(INDEX(claimPeriodNo,MATCH('Étape 1) Taux'!$A$8,claimPeriods,0))&gt;17,INDEX(claimPeriodNo,MATCH('Étape 1) Taux'!$A$8,claimPeriods,0))&lt;20,revenueReduction&lt;0.1),0,IF(NOT(ISNUMBER(I1866)),0,IF(E1866="Oui",0,IF($B1866="Non - avec lien de dépendance",MIN(1129,I1866,$C1866),MIN(1129,I1866))))))</f>
        <v>Effectuez l’étape 1</v>
      </c>
      <c r="N1866" s="3" t="str">
        <f>IF(ISTEXT(CRHPrate),"Effectuez l’étape 1",IF(AND(INDEX(claimPeriodNo,MATCH('Étape 1) Taux'!$A$8,claimPeriods,0))&gt;17,INDEX(claimPeriodNo,MATCH('Étape 1) Taux'!$A$8,claimPeriods,0))&lt;20,revenueReduction&lt;0.1),0,IF(NOT(ISNUMBER(J1866)),0,IF(F1866="Oui",0,IF($B1866="Non - avec lien de dépendance",MIN(1129,J1866,$C1866),MIN(1129,J1866))))))</f>
        <v>Effectuez l’étape 1</v>
      </c>
      <c r="O1866" s="3" t="str">
        <f>IF(ISTEXT(CRHPrate),"Effectuez l’étape 1",IF(AND(INDEX(claimPeriodNo,MATCH('Étape 1) Taux'!$A$8,claimPeriods,0))&gt;17,INDEX(claimPeriodNo,MATCH('Étape 1) Taux'!$A$8,claimPeriods,0))&lt;20,revenueReduction&lt;0.1),0,IF(NOT(ISNUMBER(K1866)),0,IF(G1866="Oui",0,IF($B1866="Non - avec lien de dépendance",MIN(1129,K1866,$C1866),MIN(1129,K1866))))))</f>
        <v>Effectuez l’étape 1</v>
      </c>
      <c r="P1866" s="3">
        <f t="shared" si="29"/>
        <v>0</v>
      </c>
    </row>
    <row r="1867" spans="12:16" x14ac:dyDescent="0.3">
      <c r="L1867" s="3" t="str">
        <f>IF(ISTEXT(CRHPrate),"Effectuez l’étape 1",IF(AND(INDEX(claimPeriodNo,MATCH('Étape 1) Taux'!$A$8,claimPeriods,0))&gt;17,INDEX(claimPeriodNo,MATCH('Étape 1) Taux'!$A$8,claimPeriods,0))&lt;20,revenueReduction&lt;0.1),0,IF(NOT(ISNUMBER(H1867)),0,IF(D1867="Oui",0,IF($B1867="Non - avec lien de dépendance",MIN(1129,H1867,$C1867),MIN(1129,H1867))))))</f>
        <v>Effectuez l’étape 1</v>
      </c>
      <c r="M1867" s="3" t="str">
        <f>IF(ISTEXT(CRHPrate),"Effectuez l’étape 1",IF(AND(INDEX(claimPeriodNo,MATCH('Étape 1) Taux'!$A$8,claimPeriods,0))&gt;17,INDEX(claimPeriodNo,MATCH('Étape 1) Taux'!$A$8,claimPeriods,0))&lt;20,revenueReduction&lt;0.1),0,IF(NOT(ISNUMBER(I1867)),0,IF(E1867="Oui",0,IF($B1867="Non - avec lien de dépendance",MIN(1129,I1867,$C1867),MIN(1129,I1867))))))</f>
        <v>Effectuez l’étape 1</v>
      </c>
      <c r="N1867" s="3" t="str">
        <f>IF(ISTEXT(CRHPrate),"Effectuez l’étape 1",IF(AND(INDEX(claimPeriodNo,MATCH('Étape 1) Taux'!$A$8,claimPeriods,0))&gt;17,INDEX(claimPeriodNo,MATCH('Étape 1) Taux'!$A$8,claimPeriods,0))&lt;20,revenueReduction&lt;0.1),0,IF(NOT(ISNUMBER(J1867)),0,IF(F1867="Oui",0,IF($B1867="Non - avec lien de dépendance",MIN(1129,J1867,$C1867),MIN(1129,J1867))))))</f>
        <v>Effectuez l’étape 1</v>
      </c>
      <c r="O1867" s="3" t="str">
        <f>IF(ISTEXT(CRHPrate),"Effectuez l’étape 1",IF(AND(INDEX(claimPeriodNo,MATCH('Étape 1) Taux'!$A$8,claimPeriods,0))&gt;17,INDEX(claimPeriodNo,MATCH('Étape 1) Taux'!$A$8,claimPeriods,0))&lt;20,revenueReduction&lt;0.1),0,IF(NOT(ISNUMBER(K1867)),0,IF(G1867="Oui",0,IF($B1867="Non - avec lien de dépendance",MIN(1129,K1867,$C1867),MIN(1129,K1867))))))</f>
        <v>Effectuez l’étape 1</v>
      </c>
      <c r="P1867" s="3">
        <f t="shared" si="29"/>
        <v>0</v>
      </c>
    </row>
    <row r="1868" spans="12:16" x14ac:dyDescent="0.3">
      <c r="L1868" s="3" t="str">
        <f>IF(ISTEXT(CRHPrate),"Effectuez l’étape 1",IF(AND(INDEX(claimPeriodNo,MATCH('Étape 1) Taux'!$A$8,claimPeriods,0))&gt;17,INDEX(claimPeriodNo,MATCH('Étape 1) Taux'!$A$8,claimPeriods,0))&lt;20,revenueReduction&lt;0.1),0,IF(NOT(ISNUMBER(H1868)),0,IF(D1868="Oui",0,IF($B1868="Non - avec lien de dépendance",MIN(1129,H1868,$C1868),MIN(1129,H1868))))))</f>
        <v>Effectuez l’étape 1</v>
      </c>
      <c r="M1868" s="3" t="str">
        <f>IF(ISTEXT(CRHPrate),"Effectuez l’étape 1",IF(AND(INDEX(claimPeriodNo,MATCH('Étape 1) Taux'!$A$8,claimPeriods,0))&gt;17,INDEX(claimPeriodNo,MATCH('Étape 1) Taux'!$A$8,claimPeriods,0))&lt;20,revenueReduction&lt;0.1),0,IF(NOT(ISNUMBER(I1868)),0,IF(E1868="Oui",0,IF($B1868="Non - avec lien de dépendance",MIN(1129,I1868,$C1868),MIN(1129,I1868))))))</f>
        <v>Effectuez l’étape 1</v>
      </c>
      <c r="N1868" s="3" t="str">
        <f>IF(ISTEXT(CRHPrate),"Effectuez l’étape 1",IF(AND(INDEX(claimPeriodNo,MATCH('Étape 1) Taux'!$A$8,claimPeriods,0))&gt;17,INDEX(claimPeriodNo,MATCH('Étape 1) Taux'!$A$8,claimPeriods,0))&lt;20,revenueReduction&lt;0.1),0,IF(NOT(ISNUMBER(J1868)),0,IF(F1868="Oui",0,IF($B1868="Non - avec lien de dépendance",MIN(1129,J1868,$C1868),MIN(1129,J1868))))))</f>
        <v>Effectuez l’étape 1</v>
      </c>
      <c r="O1868" s="3" t="str">
        <f>IF(ISTEXT(CRHPrate),"Effectuez l’étape 1",IF(AND(INDEX(claimPeriodNo,MATCH('Étape 1) Taux'!$A$8,claimPeriods,0))&gt;17,INDEX(claimPeriodNo,MATCH('Étape 1) Taux'!$A$8,claimPeriods,0))&lt;20,revenueReduction&lt;0.1),0,IF(NOT(ISNUMBER(K1868)),0,IF(G1868="Oui",0,IF($B1868="Non - avec lien de dépendance",MIN(1129,K1868,$C1868),MIN(1129,K1868))))))</f>
        <v>Effectuez l’étape 1</v>
      </c>
      <c r="P1868" s="3">
        <f t="shared" si="29"/>
        <v>0</v>
      </c>
    </row>
    <row r="1869" spans="12:16" x14ac:dyDescent="0.3">
      <c r="L1869" s="3" t="str">
        <f>IF(ISTEXT(CRHPrate),"Effectuez l’étape 1",IF(AND(INDEX(claimPeriodNo,MATCH('Étape 1) Taux'!$A$8,claimPeriods,0))&gt;17,INDEX(claimPeriodNo,MATCH('Étape 1) Taux'!$A$8,claimPeriods,0))&lt;20,revenueReduction&lt;0.1),0,IF(NOT(ISNUMBER(H1869)),0,IF(D1869="Oui",0,IF($B1869="Non - avec lien de dépendance",MIN(1129,H1869,$C1869),MIN(1129,H1869))))))</f>
        <v>Effectuez l’étape 1</v>
      </c>
      <c r="M1869" s="3" t="str">
        <f>IF(ISTEXT(CRHPrate),"Effectuez l’étape 1",IF(AND(INDEX(claimPeriodNo,MATCH('Étape 1) Taux'!$A$8,claimPeriods,0))&gt;17,INDEX(claimPeriodNo,MATCH('Étape 1) Taux'!$A$8,claimPeriods,0))&lt;20,revenueReduction&lt;0.1),0,IF(NOT(ISNUMBER(I1869)),0,IF(E1869="Oui",0,IF($B1869="Non - avec lien de dépendance",MIN(1129,I1869,$C1869),MIN(1129,I1869))))))</f>
        <v>Effectuez l’étape 1</v>
      </c>
      <c r="N1869" s="3" t="str">
        <f>IF(ISTEXT(CRHPrate),"Effectuez l’étape 1",IF(AND(INDEX(claimPeriodNo,MATCH('Étape 1) Taux'!$A$8,claimPeriods,0))&gt;17,INDEX(claimPeriodNo,MATCH('Étape 1) Taux'!$A$8,claimPeriods,0))&lt;20,revenueReduction&lt;0.1),0,IF(NOT(ISNUMBER(J1869)),0,IF(F1869="Oui",0,IF($B1869="Non - avec lien de dépendance",MIN(1129,J1869,$C1869),MIN(1129,J1869))))))</f>
        <v>Effectuez l’étape 1</v>
      </c>
      <c r="O1869" s="3" t="str">
        <f>IF(ISTEXT(CRHPrate),"Effectuez l’étape 1",IF(AND(INDEX(claimPeriodNo,MATCH('Étape 1) Taux'!$A$8,claimPeriods,0))&gt;17,INDEX(claimPeriodNo,MATCH('Étape 1) Taux'!$A$8,claimPeriods,0))&lt;20,revenueReduction&lt;0.1),0,IF(NOT(ISNUMBER(K1869)),0,IF(G1869="Oui",0,IF($B1869="Non - avec lien de dépendance",MIN(1129,K1869,$C1869),MIN(1129,K1869))))))</f>
        <v>Effectuez l’étape 1</v>
      </c>
      <c r="P1869" s="3">
        <f t="shared" si="29"/>
        <v>0</v>
      </c>
    </row>
    <row r="1870" spans="12:16" x14ac:dyDescent="0.3">
      <c r="L1870" s="3" t="str">
        <f>IF(ISTEXT(CRHPrate),"Effectuez l’étape 1",IF(AND(INDEX(claimPeriodNo,MATCH('Étape 1) Taux'!$A$8,claimPeriods,0))&gt;17,INDEX(claimPeriodNo,MATCH('Étape 1) Taux'!$A$8,claimPeriods,0))&lt;20,revenueReduction&lt;0.1),0,IF(NOT(ISNUMBER(H1870)),0,IF(D1870="Oui",0,IF($B1870="Non - avec lien de dépendance",MIN(1129,H1870,$C1870),MIN(1129,H1870))))))</f>
        <v>Effectuez l’étape 1</v>
      </c>
      <c r="M1870" s="3" t="str">
        <f>IF(ISTEXT(CRHPrate),"Effectuez l’étape 1",IF(AND(INDEX(claimPeriodNo,MATCH('Étape 1) Taux'!$A$8,claimPeriods,0))&gt;17,INDEX(claimPeriodNo,MATCH('Étape 1) Taux'!$A$8,claimPeriods,0))&lt;20,revenueReduction&lt;0.1),0,IF(NOT(ISNUMBER(I1870)),0,IF(E1870="Oui",0,IF($B1870="Non - avec lien de dépendance",MIN(1129,I1870,$C1870),MIN(1129,I1870))))))</f>
        <v>Effectuez l’étape 1</v>
      </c>
      <c r="N1870" s="3" t="str">
        <f>IF(ISTEXT(CRHPrate),"Effectuez l’étape 1",IF(AND(INDEX(claimPeriodNo,MATCH('Étape 1) Taux'!$A$8,claimPeriods,0))&gt;17,INDEX(claimPeriodNo,MATCH('Étape 1) Taux'!$A$8,claimPeriods,0))&lt;20,revenueReduction&lt;0.1),0,IF(NOT(ISNUMBER(J1870)),0,IF(F1870="Oui",0,IF($B1870="Non - avec lien de dépendance",MIN(1129,J1870,$C1870),MIN(1129,J1870))))))</f>
        <v>Effectuez l’étape 1</v>
      </c>
      <c r="O1870" s="3" t="str">
        <f>IF(ISTEXT(CRHPrate),"Effectuez l’étape 1",IF(AND(INDEX(claimPeriodNo,MATCH('Étape 1) Taux'!$A$8,claimPeriods,0))&gt;17,INDEX(claimPeriodNo,MATCH('Étape 1) Taux'!$A$8,claimPeriods,0))&lt;20,revenueReduction&lt;0.1),0,IF(NOT(ISNUMBER(K1870)),0,IF(G1870="Oui",0,IF($B1870="Non - avec lien de dépendance",MIN(1129,K1870,$C1870),MIN(1129,K1870))))))</f>
        <v>Effectuez l’étape 1</v>
      </c>
      <c r="P1870" s="3">
        <f t="shared" si="29"/>
        <v>0</v>
      </c>
    </row>
    <row r="1871" spans="12:16" x14ac:dyDescent="0.3">
      <c r="L1871" s="3" t="str">
        <f>IF(ISTEXT(CRHPrate),"Effectuez l’étape 1",IF(AND(INDEX(claimPeriodNo,MATCH('Étape 1) Taux'!$A$8,claimPeriods,0))&gt;17,INDEX(claimPeriodNo,MATCH('Étape 1) Taux'!$A$8,claimPeriods,0))&lt;20,revenueReduction&lt;0.1),0,IF(NOT(ISNUMBER(H1871)),0,IF(D1871="Oui",0,IF($B1871="Non - avec lien de dépendance",MIN(1129,H1871,$C1871),MIN(1129,H1871))))))</f>
        <v>Effectuez l’étape 1</v>
      </c>
      <c r="M1871" s="3" t="str">
        <f>IF(ISTEXT(CRHPrate),"Effectuez l’étape 1",IF(AND(INDEX(claimPeriodNo,MATCH('Étape 1) Taux'!$A$8,claimPeriods,0))&gt;17,INDEX(claimPeriodNo,MATCH('Étape 1) Taux'!$A$8,claimPeriods,0))&lt;20,revenueReduction&lt;0.1),0,IF(NOT(ISNUMBER(I1871)),0,IF(E1871="Oui",0,IF($B1871="Non - avec lien de dépendance",MIN(1129,I1871,$C1871),MIN(1129,I1871))))))</f>
        <v>Effectuez l’étape 1</v>
      </c>
      <c r="N1871" s="3" t="str">
        <f>IF(ISTEXT(CRHPrate),"Effectuez l’étape 1",IF(AND(INDEX(claimPeriodNo,MATCH('Étape 1) Taux'!$A$8,claimPeriods,0))&gt;17,INDEX(claimPeriodNo,MATCH('Étape 1) Taux'!$A$8,claimPeriods,0))&lt;20,revenueReduction&lt;0.1),0,IF(NOT(ISNUMBER(J1871)),0,IF(F1871="Oui",0,IF($B1871="Non - avec lien de dépendance",MIN(1129,J1871,$C1871),MIN(1129,J1871))))))</f>
        <v>Effectuez l’étape 1</v>
      </c>
      <c r="O1871" s="3" t="str">
        <f>IF(ISTEXT(CRHPrate),"Effectuez l’étape 1",IF(AND(INDEX(claimPeriodNo,MATCH('Étape 1) Taux'!$A$8,claimPeriods,0))&gt;17,INDEX(claimPeriodNo,MATCH('Étape 1) Taux'!$A$8,claimPeriods,0))&lt;20,revenueReduction&lt;0.1),0,IF(NOT(ISNUMBER(K1871)),0,IF(G1871="Oui",0,IF($B1871="Non - avec lien de dépendance",MIN(1129,K1871,$C1871),MIN(1129,K1871))))))</f>
        <v>Effectuez l’étape 1</v>
      </c>
      <c r="P1871" s="3">
        <f t="shared" si="29"/>
        <v>0</v>
      </c>
    </row>
    <row r="1872" spans="12:16" x14ac:dyDescent="0.3">
      <c r="L1872" s="3" t="str">
        <f>IF(ISTEXT(CRHPrate),"Effectuez l’étape 1",IF(AND(INDEX(claimPeriodNo,MATCH('Étape 1) Taux'!$A$8,claimPeriods,0))&gt;17,INDEX(claimPeriodNo,MATCH('Étape 1) Taux'!$A$8,claimPeriods,0))&lt;20,revenueReduction&lt;0.1),0,IF(NOT(ISNUMBER(H1872)),0,IF(D1872="Oui",0,IF($B1872="Non - avec lien de dépendance",MIN(1129,H1872,$C1872),MIN(1129,H1872))))))</f>
        <v>Effectuez l’étape 1</v>
      </c>
      <c r="M1872" s="3" t="str">
        <f>IF(ISTEXT(CRHPrate),"Effectuez l’étape 1",IF(AND(INDEX(claimPeriodNo,MATCH('Étape 1) Taux'!$A$8,claimPeriods,0))&gt;17,INDEX(claimPeriodNo,MATCH('Étape 1) Taux'!$A$8,claimPeriods,0))&lt;20,revenueReduction&lt;0.1),0,IF(NOT(ISNUMBER(I1872)),0,IF(E1872="Oui",0,IF($B1872="Non - avec lien de dépendance",MIN(1129,I1872,$C1872),MIN(1129,I1872))))))</f>
        <v>Effectuez l’étape 1</v>
      </c>
      <c r="N1872" s="3" t="str">
        <f>IF(ISTEXT(CRHPrate),"Effectuez l’étape 1",IF(AND(INDEX(claimPeriodNo,MATCH('Étape 1) Taux'!$A$8,claimPeriods,0))&gt;17,INDEX(claimPeriodNo,MATCH('Étape 1) Taux'!$A$8,claimPeriods,0))&lt;20,revenueReduction&lt;0.1),0,IF(NOT(ISNUMBER(J1872)),0,IF(F1872="Oui",0,IF($B1872="Non - avec lien de dépendance",MIN(1129,J1872,$C1872),MIN(1129,J1872))))))</f>
        <v>Effectuez l’étape 1</v>
      </c>
      <c r="O1872" s="3" t="str">
        <f>IF(ISTEXT(CRHPrate),"Effectuez l’étape 1",IF(AND(INDEX(claimPeriodNo,MATCH('Étape 1) Taux'!$A$8,claimPeriods,0))&gt;17,INDEX(claimPeriodNo,MATCH('Étape 1) Taux'!$A$8,claimPeriods,0))&lt;20,revenueReduction&lt;0.1),0,IF(NOT(ISNUMBER(K1872)),0,IF(G1872="Oui",0,IF($B1872="Non - avec lien de dépendance",MIN(1129,K1872,$C1872),MIN(1129,K1872))))))</f>
        <v>Effectuez l’étape 1</v>
      </c>
      <c r="P1872" s="3">
        <f t="shared" si="29"/>
        <v>0</v>
      </c>
    </row>
    <row r="1873" spans="12:16" x14ac:dyDescent="0.3">
      <c r="L1873" s="3" t="str">
        <f>IF(ISTEXT(CRHPrate),"Effectuez l’étape 1",IF(AND(INDEX(claimPeriodNo,MATCH('Étape 1) Taux'!$A$8,claimPeriods,0))&gt;17,INDEX(claimPeriodNo,MATCH('Étape 1) Taux'!$A$8,claimPeriods,0))&lt;20,revenueReduction&lt;0.1),0,IF(NOT(ISNUMBER(H1873)),0,IF(D1873="Oui",0,IF($B1873="Non - avec lien de dépendance",MIN(1129,H1873,$C1873),MIN(1129,H1873))))))</f>
        <v>Effectuez l’étape 1</v>
      </c>
      <c r="M1873" s="3" t="str">
        <f>IF(ISTEXT(CRHPrate),"Effectuez l’étape 1",IF(AND(INDEX(claimPeriodNo,MATCH('Étape 1) Taux'!$A$8,claimPeriods,0))&gt;17,INDEX(claimPeriodNo,MATCH('Étape 1) Taux'!$A$8,claimPeriods,0))&lt;20,revenueReduction&lt;0.1),0,IF(NOT(ISNUMBER(I1873)),0,IF(E1873="Oui",0,IF($B1873="Non - avec lien de dépendance",MIN(1129,I1873,$C1873),MIN(1129,I1873))))))</f>
        <v>Effectuez l’étape 1</v>
      </c>
      <c r="N1873" s="3" t="str">
        <f>IF(ISTEXT(CRHPrate),"Effectuez l’étape 1",IF(AND(INDEX(claimPeriodNo,MATCH('Étape 1) Taux'!$A$8,claimPeriods,0))&gt;17,INDEX(claimPeriodNo,MATCH('Étape 1) Taux'!$A$8,claimPeriods,0))&lt;20,revenueReduction&lt;0.1),0,IF(NOT(ISNUMBER(J1873)),0,IF(F1873="Oui",0,IF($B1873="Non - avec lien de dépendance",MIN(1129,J1873,$C1873),MIN(1129,J1873))))))</f>
        <v>Effectuez l’étape 1</v>
      </c>
      <c r="O1873" s="3" t="str">
        <f>IF(ISTEXT(CRHPrate),"Effectuez l’étape 1",IF(AND(INDEX(claimPeriodNo,MATCH('Étape 1) Taux'!$A$8,claimPeriods,0))&gt;17,INDEX(claimPeriodNo,MATCH('Étape 1) Taux'!$A$8,claimPeriods,0))&lt;20,revenueReduction&lt;0.1),0,IF(NOT(ISNUMBER(K1873)),0,IF(G1873="Oui",0,IF($B1873="Non - avec lien de dépendance",MIN(1129,K1873,$C1873),MIN(1129,K1873))))))</f>
        <v>Effectuez l’étape 1</v>
      </c>
      <c r="P1873" s="3">
        <f t="shared" si="29"/>
        <v>0</v>
      </c>
    </row>
    <row r="1874" spans="12:16" x14ac:dyDescent="0.3">
      <c r="L1874" s="3" t="str">
        <f>IF(ISTEXT(CRHPrate),"Effectuez l’étape 1",IF(AND(INDEX(claimPeriodNo,MATCH('Étape 1) Taux'!$A$8,claimPeriods,0))&gt;17,INDEX(claimPeriodNo,MATCH('Étape 1) Taux'!$A$8,claimPeriods,0))&lt;20,revenueReduction&lt;0.1),0,IF(NOT(ISNUMBER(H1874)),0,IF(D1874="Oui",0,IF($B1874="Non - avec lien de dépendance",MIN(1129,H1874,$C1874),MIN(1129,H1874))))))</f>
        <v>Effectuez l’étape 1</v>
      </c>
      <c r="M1874" s="3" t="str">
        <f>IF(ISTEXT(CRHPrate),"Effectuez l’étape 1",IF(AND(INDEX(claimPeriodNo,MATCH('Étape 1) Taux'!$A$8,claimPeriods,0))&gt;17,INDEX(claimPeriodNo,MATCH('Étape 1) Taux'!$A$8,claimPeriods,0))&lt;20,revenueReduction&lt;0.1),0,IF(NOT(ISNUMBER(I1874)),0,IF(E1874="Oui",0,IF($B1874="Non - avec lien de dépendance",MIN(1129,I1874,$C1874),MIN(1129,I1874))))))</f>
        <v>Effectuez l’étape 1</v>
      </c>
      <c r="N1874" s="3" t="str">
        <f>IF(ISTEXT(CRHPrate),"Effectuez l’étape 1",IF(AND(INDEX(claimPeriodNo,MATCH('Étape 1) Taux'!$A$8,claimPeriods,0))&gt;17,INDEX(claimPeriodNo,MATCH('Étape 1) Taux'!$A$8,claimPeriods,0))&lt;20,revenueReduction&lt;0.1),0,IF(NOT(ISNUMBER(J1874)),0,IF(F1874="Oui",0,IF($B1874="Non - avec lien de dépendance",MIN(1129,J1874,$C1874),MIN(1129,J1874))))))</f>
        <v>Effectuez l’étape 1</v>
      </c>
      <c r="O1874" s="3" t="str">
        <f>IF(ISTEXT(CRHPrate),"Effectuez l’étape 1",IF(AND(INDEX(claimPeriodNo,MATCH('Étape 1) Taux'!$A$8,claimPeriods,0))&gt;17,INDEX(claimPeriodNo,MATCH('Étape 1) Taux'!$A$8,claimPeriods,0))&lt;20,revenueReduction&lt;0.1),0,IF(NOT(ISNUMBER(K1874)),0,IF(G1874="Oui",0,IF($B1874="Non - avec lien de dépendance",MIN(1129,K1874,$C1874),MIN(1129,K1874))))))</f>
        <v>Effectuez l’étape 1</v>
      </c>
      <c r="P1874" s="3">
        <f t="shared" si="29"/>
        <v>0</v>
      </c>
    </row>
    <row r="1875" spans="12:16" x14ac:dyDescent="0.3">
      <c r="L1875" s="3" t="str">
        <f>IF(ISTEXT(CRHPrate),"Effectuez l’étape 1",IF(AND(INDEX(claimPeriodNo,MATCH('Étape 1) Taux'!$A$8,claimPeriods,0))&gt;17,INDEX(claimPeriodNo,MATCH('Étape 1) Taux'!$A$8,claimPeriods,0))&lt;20,revenueReduction&lt;0.1),0,IF(NOT(ISNUMBER(H1875)),0,IF(D1875="Oui",0,IF($B1875="Non - avec lien de dépendance",MIN(1129,H1875,$C1875),MIN(1129,H1875))))))</f>
        <v>Effectuez l’étape 1</v>
      </c>
      <c r="M1875" s="3" t="str">
        <f>IF(ISTEXT(CRHPrate),"Effectuez l’étape 1",IF(AND(INDEX(claimPeriodNo,MATCH('Étape 1) Taux'!$A$8,claimPeriods,0))&gt;17,INDEX(claimPeriodNo,MATCH('Étape 1) Taux'!$A$8,claimPeriods,0))&lt;20,revenueReduction&lt;0.1),0,IF(NOT(ISNUMBER(I1875)),0,IF(E1875="Oui",0,IF($B1875="Non - avec lien de dépendance",MIN(1129,I1875,$C1875),MIN(1129,I1875))))))</f>
        <v>Effectuez l’étape 1</v>
      </c>
      <c r="N1875" s="3" t="str">
        <f>IF(ISTEXT(CRHPrate),"Effectuez l’étape 1",IF(AND(INDEX(claimPeriodNo,MATCH('Étape 1) Taux'!$A$8,claimPeriods,0))&gt;17,INDEX(claimPeriodNo,MATCH('Étape 1) Taux'!$A$8,claimPeriods,0))&lt;20,revenueReduction&lt;0.1),0,IF(NOT(ISNUMBER(J1875)),0,IF(F1875="Oui",0,IF($B1875="Non - avec lien de dépendance",MIN(1129,J1875,$C1875),MIN(1129,J1875))))))</f>
        <v>Effectuez l’étape 1</v>
      </c>
      <c r="O1875" s="3" t="str">
        <f>IF(ISTEXT(CRHPrate),"Effectuez l’étape 1",IF(AND(INDEX(claimPeriodNo,MATCH('Étape 1) Taux'!$A$8,claimPeriods,0))&gt;17,INDEX(claimPeriodNo,MATCH('Étape 1) Taux'!$A$8,claimPeriods,0))&lt;20,revenueReduction&lt;0.1),0,IF(NOT(ISNUMBER(K1875)),0,IF(G1875="Oui",0,IF($B1875="Non - avec lien de dépendance",MIN(1129,K1875,$C1875),MIN(1129,K1875))))))</f>
        <v>Effectuez l’étape 1</v>
      </c>
      <c r="P1875" s="3">
        <f t="shared" si="29"/>
        <v>0</v>
      </c>
    </row>
    <row r="1876" spans="12:16" x14ac:dyDescent="0.3">
      <c r="L1876" s="3" t="str">
        <f>IF(ISTEXT(CRHPrate),"Effectuez l’étape 1",IF(AND(INDEX(claimPeriodNo,MATCH('Étape 1) Taux'!$A$8,claimPeriods,0))&gt;17,INDEX(claimPeriodNo,MATCH('Étape 1) Taux'!$A$8,claimPeriods,0))&lt;20,revenueReduction&lt;0.1),0,IF(NOT(ISNUMBER(H1876)),0,IF(D1876="Oui",0,IF($B1876="Non - avec lien de dépendance",MIN(1129,H1876,$C1876),MIN(1129,H1876))))))</f>
        <v>Effectuez l’étape 1</v>
      </c>
      <c r="M1876" s="3" t="str">
        <f>IF(ISTEXT(CRHPrate),"Effectuez l’étape 1",IF(AND(INDEX(claimPeriodNo,MATCH('Étape 1) Taux'!$A$8,claimPeriods,0))&gt;17,INDEX(claimPeriodNo,MATCH('Étape 1) Taux'!$A$8,claimPeriods,0))&lt;20,revenueReduction&lt;0.1),0,IF(NOT(ISNUMBER(I1876)),0,IF(E1876="Oui",0,IF($B1876="Non - avec lien de dépendance",MIN(1129,I1876,$C1876),MIN(1129,I1876))))))</f>
        <v>Effectuez l’étape 1</v>
      </c>
      <c r="N1876" s="3" t="str">
        <f>IF(ISTEXT(CRHPrate),"Effectuez l’étape 1",IF(AND(INDEX(claimPeriodNo,MATCH('Étape 1) Taux'!$A$8,claimPeriods,0))&gt;17,INDEX(claimPeriodNo,MATCH('Étape 1) Taux'!$A$8,claimPeriods,0))&lt;20,revenueReduction&lt;0.1),0,IF(NOT(ISNUMBER(J1876)),0,IF(F1876="Oui",0,IF($B1876="Non - avec lien de dépendance",MIN(1129,J1876,$C1876),MIN(1129,J1876))))))</f>
        <v>Effectuez l’étape 1</v>
      </c>
      <c r="O1876" s="3" t="str">
        <f>IF(ISTEXT(CRHPrate),"Effectuez l’étape 1",IF(AND(INDEX(claimPeriodNo,MATCH('Étape 1) Taux'!$A$8,claimPeriods,0))&gt;17,INDEX(claimPeriodNo,MATCH('Étape 1) Taux'!$A$8,claimPeriods,0))&lt;20,revenueReduction&lt;0.1),0,IF(NOT(ISNUMBER(K1876)),0,IF(G1876="Oui",0,IF($B1876="Non - avec lien de dépendance",MIN(1129,K1876,$C1876),MIN(1129,K1876))))))</f>
        <v>Effectuez l’étape 1</v>
      </c>
      <c r="P1876" s="3">
        <f t="shared" si="29"/>
        <v>0</v>
      </c>
    </row>
    <row r="1877" spans="12:16" x14ac:dyDescent="0.3">
      <c r="L1877" s="3" t="str">
        <f>IF(ISTEXT(CRHPrate),"Effectuez l’étape 1",IF(AND(INDEX(claimPeriodNo,MATCH('Étape 1) Taux'!$A$8,claimPeriods,0))&gt;17,INDEX(claimPeriodNo,MATCH('Étape 1) Taux'!$A$8,claimPeriods,0))&lt;20,revenueReduction&lt;0.1),0,IF(NOT(ISNUMBER(H1877)),0,IF(D1877="Oui",0,IF($B1877="Non - avec lien de dépendance",MIN(1129,H1877,$C1877),MIN(1129,H1877))))))</f>
        <v>Effectuez l’étape 1</v>
      </c>
      <c r="M1877" s="3" t="str">
        <f>IF(ISTEXT(CRHPrate),"Effectuez l’étape 1",IF(AND(INDEX(claimPeriodNo,MATCH('Étape 1) Taux'!$A$8,claimPeriods,0))&gt;17,INDEX(claimPeriodNo,MATCH('Étape 1) Taux'!$A$8,claimPeriods,0))&lt;20,revenueReduction&lt;0.1),0,IF(NOT(ISNUMBER(I1877)),0,IF(E1877="Oui",0,IF($B1877="Non - avec lien de dépendance",MIN(1129,I1877,$C1877),MIN(1129,I1877))))))</f>
        <v>Effectuez l’étape 1</v>
      </c>
      <c r="N1877" s="3" t="str">
        <f>IF(ISTEXT(CRHPrate),"Effectuez l’étape 1",IF(AND(INDEX(claimPeriodNo,MATCH('Étape 1) Taux'!$A$8,claimPeriods,0))&gt;17,INDEX(claimPeriodNo,MATCH('Étape 1) Taux'!$A$8,claimPeriods,0))&lt;20,revenueReduction&lt;0.1),0,IF(NOT(ISNUMBER(J1877)),0,IF(F1877="Oui",0,IF($B1877="Non - avec lien de dépendance",MIN(1129,J1877,$C1877),MIN(1129,J1877))))))</f>
        <v>Effectuez l’étape 1</v>
      </c>
      <c r="O1877" s="3" t="str">
        <f>IF(ISTEXT(CRHPrate),"Effectuez l’étape 1",IF(AND(INDEX(claimPeriodNo,MATCH('Étape 1) Taux'!$A$8,claimPeriods,0))&gt;17,INDEX(claimPeriodNo,MATCH('Étape 1) Taux'!$A$8,claimPeriods,0))&lt;20,revenueReduction&lt;0.1),0,IF(NOT(ISNUMBER(K1877)),0,IF(G1877="Oui",0,IF($B1877="Non - avec lien de dépendance",MIN(1129,K1877,$C1877),MIN(1129,K1877))))))</f>
        <v>Effectuez l’étape 1</v>
      </c>
      <c r="P1877" s="3">
        <f t="shared" si="29"/>
        <v>0</v>
      </c>
    </row>
    <row r="1878" spans="12:16" x14ac:dyDescent="0.3">
      <c r="L1878" s="3" t="str">
        <f>IF(ISTEXT(CRHPrate),"Effectuez l’étape 1",IF(AND(INDEX(claimPeriodNo,MATCH('Étape 1) Taux'!$A$8,claimPeriods,0))&gt;17,INDEX(claimPeriodNo,MATCH('Étape 1) Taux'!$A$8,claimPeriods,0))&lt;20,revenueReduction&lt;0.1),0,IF(NOT(ISNUMBER(H1878)),0,IF(D1878="Oui",0,IF($B1878="Non - avec lien de dépendance",MIN(1129,H1878,$C1878),MIN(1129,H1878))))))</f>
        <v>Effectuez l’étape 1</v>
      </c>
      <c r="M1878" s="3" t="str">
        <f>IF(ISTEXT(CRHPrate),"Effectuez l’étape 1",IF(AND(INDEX(claimPeriodNo,MATCH('Étape 1) Taux'!$A$8,claimPeriods,0))&gt;17,INDEX(claimPeriodNo,MATCH('Étape 1) Taux'!$A$8,claimPeriods,0))&lt;20,revenueReduction&lt;0.1),0,IF(NOT(ISNUMBER(I1878)),0,IF(E1878="Oui",0,IF($B1878="Non - avec lien de dépendance",MIN(1129,I1878,$C1878),MIN(1129,I1878))))))</f>
        <v>Effectuez l’étape 1</v>
      </c>
      <c r="N1878" s="3" t="str">
        <f>IF(ISTEXT(CRHPrate),"Effectuez l’étape 1",IF(AND(INDEX(claimPeriodNo,MATCH('Étape 1) Taux'!$A$8,claimPeriods,0))&gt;17,INDEX(claimPeriodNo,MATCH('Étape 1) Taux'!$A$8,claimPeriods,0))&lt;20,revenueReduction&lt;0.1),0,IF(NOT(ISNUMBER(J1878)),0,IF(F1878="Oui",0,IF($B1878="Non - avec lien de dépendance",MIN(1129,J1878,$C1878),MIN(1129,J1878))))))</f>
        <v>Effectuez l’étape 1</v>
      </c>
      <c r="O1878" s="3" t="str">
        <f>IF(ISTEXT(CRHPrate),"Effectuez l’étape 1",IF(AND(INDEX(claimPeriodNo,MATCH('Étape 1) Taux'!$A$8,claimPeriods,0))&gt;17,INDEX(claimPeriodNo,MATCH('Étape 1) Taux'!$A$8,claimPeriods,0))&lt;20,revenueReduction&lt;0.1),0,IF(NOT(ISNUMBER(K1878)),0,IF(G1878="Oui",0,IF($B1878="Non - avec lien de dépendance",MIN(1129,K1878,$C1878),MIN(1129,K1878))))))</f>
        <v>Effectuez l’étape 1</v>
      </c>
      <c r="P1878" s="3">
        <f t="shared" si="29"/>
        <v>0</v>
      </c>
    </row>
    <row r="1879" spans="12:16" x14ac:dyDescent="0.3">
      <c r="L1879" s="3" t="str">
        <f>IF(ISTEXT(CRHPrate),"Effectuez l’étape 1",IF(AND(INDEX(claimPeriodNo,MATCH('Étape 1) Taux'!$A$8,claimPeriods,0))&gt;17,INDEX(claimPeriodNo,MATCH('Étape 1) Taux'!$A$8,claimPeriods,0))&lt;20,revenueReduction&lt;0.1),0,IF(NOT(ISNUMBER(H1879)),0,IF(D1879="Oui",0,IF($B1879="Non - avec lien de dépendance",MIN(1129,H1879,$C1879),MIN(1129,H1879))))))</f>
        <v>Effectuez l’étape 1</v>
      </c>
      <c r="M1879" s="3" t="str">
        <f>IF(ISTEXT(CRHPrate),"Effectuez l’étape 1",IF(AND(INDEX(claimPeriodNo,MATCH('Étape 1) Taux'!$A$8,claimPeriods,0))&gt;17,INDEX(claimPeriodNo,MATCH('Étape 1) Taux'!$A$8,claimPeriods,0))&lt;20,revenueReduction&lt;0.1),0,IF(NOT(ISNUMBER(I1879)),0,IF(E1879="Oui",0,IF($B1879="Non - avec lien de dépendance",MIN(1129,I1879,$C1879),MIN(1129,I1879))))))</f>
        <v>Effectuez l’étape 1</v>
      </c>
      <c r="N1879" s="3" t="str">
        <f>IF(ISTEXT(CRHPrate),"Effectuez l’étape 1",IF(AND(INDEX(claimPeriodNo,MATCH('Étape 1) Taux'!$A$8,claimPeriods,0))&gt;17,INDEX(claimPeriodNo,MATCH('Étape 1) Taux'!$A$8,claimPeriods,0))&lt;20,revenueReduction&lt;0.1),0,IF(NOT(ISNUMBER(J1879)),0,IF(F1879="Oui",0,IF($B1879="Non - avec lien de dépendance",MIN(1129,J1879,$C1879),MIN(1129,J1879))))))</f>
        <v>Effectuez l’étape 1</v>
      </c>
      <c r="O1879" s="3" t="str">
        <f>IF(ISTEXT(CRHPrate),"Effectuez l’étape 1",IF(AND(INDEX(claimPeriodNo,MATCH('Étape 1) Taux'!$A$8,claimPeriods,0))&gt;17,INDEX(claimPeriodNo,MATCH('Étape 1) Taux'!$A$8,claimPeriods,0))&lt;20,revenueReduction&lt;0.1),0,IF(NOT(ISNUMBER(K1879)),0,IF(G1879="Oui",0,IF($B1879="Non - avec lien de dépendance",MIN(1129,K1879,$C1879),MIN(1129,K1879))))))</f>
        <v>Effectuez l’étape 1</v>
      </c>
      <c r="P1879" s="3">
        <f t="shared" si="29"/>
        <v>0</v>
      </c>
    </row>
    <row r="1880" spans="12:16" x14ac:dyDescent="0.3">
      <c r="L1880" s="3" t="str">
        <f>IF(ISTEXT(CRHPrate),"Effectuez l’étape 1",IF(AND(INDEX(claimPeriodNo,MATCH('Étape 1) Taux'!$A$8,claimPeriods,0))&gt;17,INDEX(claimPeriodNo,MATCH('Étape 1) Taux'!$A$8,claimPeriods,0))&lt;20,revenueReduction&lt;0.1),0,IF(NOT(ISNUMBER(H1880)),0,IF(D1880="Oui",0,IF($B1880="Non - avec lien de dépendance",MIN(1129,H1880,$C1880),MIN(1129,H1880))))))</f>
        <v>Effectuez l’étape 1</v>
      </c>
      <c r="M1880" s="3" t="str">
        <f>IF(ISTEXT(CRHPrate),"Effectuez l’étape 1",IF(AND(INDEX(claimPeriodNo,MATCH('Étape 1) Taux'!$A$8,claimPeriods,0))&gt;17,INDEX(claimPeriodNo,MATCH('Étape 1) Taux'!$A$8,claimPeriods,0))&lt;20,revenueReduction&lt;0.1),0,IF(NOT(ISNUMBER(I1880)),0,IF(E1880="Oui",0,IF($B1880="Non - avec lien de dépendance",MIN(1129,I1880,$C1880),MIN(1129,I1880))))))</f>
        <v>Effectuez l’étape 1</v>
      </c>
      <c r="N1880" s="3" t="str">
        <f>IF(ISTEXT(CRHPrate),"Effectuez l’étape 1",IF(AND(INDEX(claimPeriodNo,MATCH('Étape 1) Taux'!$A$8,claimPeriods,0))&gt;17,INDEX(claimPeriodNo,MATCH('Étape 1) Taux'!$A$8,claimPeriods,0))&lt;20,revenueReduction&lt;0.1),0,IF(NOT(ISNUMBER(J1880)),0,IF(F1880="Oui",0,IF($B1880="Non - avec lien de dépendance",MIN(1129,J1880,$C1880),MIN(1129,J1880))))))</f>
        <v>Effectuez l’étape 1</v>
      </c>
      <c r="O1880" s="3" t="str">
        <f>IF(ISTEXT(CRHPrate),"Effectuez l’étape 1",IF(AND(INDEX(claimPeriodNo,MATCH('Étape 1) Taux'!$A$8,claimPeriods,0))&gt;17,INDEX(claimPeriodNo,MATCH('Étape 1) Taux'!$A$8,claimPeriods,0))&lt;20,revenueReduction&lt;0.1),0,IF(NOT(ISNUMBER(K1880)),0,IF(G1880="Oui",0,IF($B1880="Non - avec lien de dépendance",MIN(1129,K1880,$C1880),MIN(1129,K1880))))))</f>
        <v>Effectuez l’étape 1</v>
      </c>
      <c r="P1880" s="3">
        <f t="shared" si="29"/>
        <v>0</v>
      </c>
    </row>
    <row r="1881" spans="12:16" x14ac:dyDescent="0.3">
      <c r="L1881" s="3" t="str">
        <f>IF(ISTEXT(CRHPrate),"Effectuez l’étape 1",IF(AND(INDEX(claimPeriodNo,MATCH('Étape 1) Taux'!$A$8,claimPeriods,0))&gt;17,INDEX(claimPeriodNo,MATCH('Étape 1) Taux'!$A$8,claimPeriods,0))&lt;20,revenueReduction&lt;0.1),0,IF(NOT(ISNUMBER(H1881)),0,IF(D1881="Oui",0,IF($B1881="Non - avec lien de dépendance",MIN(1129,H1881,$C1881),MIN(1129,H1881))))))</f>
        <v>Effectuez l’étape 1</v>
      </c>
      <c r="M1881" s="3" t="str">
        <f>IF(ISTEXT(CRHPrate),"Effectuez l’étape 1",IF(AND(INDEX(claimPeriodNo,MATCH('Étape 1) Taux'!$A$8,claimPeriods,0))&gt;17,INDEX(claimPeriodNo,MATCH('Étape 1) Taux'!$A$8,claimPeriods,0))&lt;20,revenueReduction&lt;0.1),0,IF(NOT(ISNUMBER(I1881)),0,IF(E1881="Oui",0,IF($B1881="Non - avec lien de dépendance",MIN(1129,I1881,$C1881),MIN(1129,I1881))))))</f>
        <v>Effectuez l’étape 1</v>
      </c>
      <c r="N1881" s="3" t="str">
        <f>IF(ISTEXT(CRHPrate),"Effectuez l’étape 1",IF(AND(INDEX(claimPeriodNo,MATCH('Étape 1) Taux'!$A$8,claimPeriods,0))&gt;17,INDEX(claimPeriodNo,MATCH('Étape 1) Taux'!$A$8,claimPeriods,0))&lt;20,revenueReduction&lt;0.1),0,IF(NOT(ISNUMBER(J1881)),0,IF(F1881="Oui",0,IF($B1881="Non - avec lien de dépendance",MIN(1129,J1881,$C1881),MIN(1129,J1881))))))</f>
        <v>Effectuez l’étape 1</v>
      </c>
      <c r="O1881" s="3" t="str">
        <f>IF(ISTEXT(CRHPrate),"Effectuez l’étape 1",IF(AND(INDEX(claimPeriodNo,MATCH('Étape 1) Taux'!$A$8,claimPeriods,0))&gt;17,INDEX(claimPeriodNo,MATCH('Étape 1) Taux'!$A$8,claimPeriods,0))&lt;20,revenueReduction&lt;0.1),0,IF(NOT(ISNUMBER(K1881)),0,IF(G1881="Oui",0,IF($B1881="Non - avec lien de dépendance",MIN(1129,K1881,$C1881),MIN(1129,K1881))))))</f>
        <v>Effectuez l’étape 1</v>
      </c>
      <c r="P1881" s="3">
        <f t="shared" si="29"/>
        <v>0</v>
      </c>
    </row>
    <row r="1882" spans="12:16" x14ac:dyDescent="0.3">
      <c r="L1882" s="3" t="str">
        <f>IF(ISTEXT(CRHPrate),"Effectuez l’étape 1",IF(AND(INDEX(claimPeriodNo,MATCH('Étape 1) Taux'!$A$8,claimPeriods,0))&gt;17,INDEX(claimPeriodNo,MATCH('Étape 1) Taux'!$A$8,claimPeriods,0))&lt;20,revenueReduction&lt;0.1),0,IF(NOT(ISNUMBER(H1882)),0,IF(D1882="Oui",0,IF($B1882="Non - avec lien de dépendance",MIN(1129,H1882,$C1882),MIN(1129,H1882))))))</f>
        <v>Effectuez l’étape 1</v>
      </c>
      <c r="M1882" s="3" t="str">
        <f>IF(ISTEXT(CRHPrate),"Effectuez l’étape 1",IF(AND(INDEX(claimPeriodNo,MATCH('Étape 1) Taux'!$A$8,claimPeriods,0))&gt;17,INDEX(claimPeriodNo,MATCH('Étape 1) Taux'!$A$8,claimPeriods,0))&lt;20,revenueReduction&lt;0.1),0,IF(NOT(ISNUMBER(I1882)),0,IF(E1882="Oui",0,IF($B1882="Non - avec lien de dépendance",MIN(1129,I1882,$C1882),MIN(1129,I1882))))))</f>
        <v>Effectuez l’étape 1</v>
      </c>
      <c r="N1882" s="3" t="str">
        <f>IF(ISTEXT(CRHPrate),"Effectuez l’étape 1",IF(AND(INDEX(claimPeriodNo,MATCH('Étape 1) Taux'!$A$8,claimPeriods,0))&gt;17,INDEX(claimPeriodNo,MATCH('Étape 1) Taux'!$A$8,claimPeriods,0))&lt;20,revenueReduction&lt;0.1),0,IF(NOT(ISNUMBER(J1882)),0,IF(F1882="Oui",0,IF($B1882="Non - avec lien de dépendance",MIN(1129,J1882,$C1882),MIN(1129,J1882))))))</f>
        <v>Effectuez l’étape 1</v>
      </c>
      <c r="O1882" s="3" t="str">
        <f>IF(ISTEXT(CRHPrate),"Effectuez l’étape 1",IF(AND(INDEX(claimPeriodNo,MATCH('Étape 1) Taux'!$A$8,claimPeriods,0))&gt;17,INDEX(claimPeriodNo,MATCH('Étape 1) Taux'!$A$8,claimPeriods,0))&lt;20,revenueReduction&lt;0.1),0,IF(NOT(ISNUMBER(K1882)),0,IF(G1882="Oui",0,IF($B1882="Non - avec lien de dépendance",MIN(1129,K1882,$C1882),MIN(1129,K1882))))))</f>
        <v>Effectuez l’étape 1</v>
      </c>
      <c r="P1882" s="3">
        <f t="shared" si="29"/>
        <v>0</v>
      </c>
    </row>
    <row r="1883" spans="12:16" x14ac:dyDescent="0.3">
      <c r="L1883" s="3" t="str">
        <f>IF(ISTEXT(CRHPrate),"Effectuez l’étape 1",IF(AND(INDEX(claimPeriodNo,MATCH('Étape 1) Taux'!$A$8,claimPeriods,0))&gt;17,INDEX(claimPeriodNo,MATCH('Étape 1) Taux'!$A$8,claimPeriods,0))&lt;20,revenueReduction&lt;0.1),0,IF(NOT(ISNUMBER(H1883)),0,IF(D1883="Oui",0,IF($B1883="Non - avec lien de dépendance",MIN(1129,H1883,$C1883),MIN(1129,H1883))))))</f>
        <v>Effectuez l’étape 1</v>
      </c>
      <c r="M1883" s="3" t="str">
        <f>IF(ISTEXT(CRHPrate),"Effectuez l’étape 1",IF(AND(INDEX(claimPeriodNo,MATCH('Étape 1) Taux'!$A$8,claimPeriods,0))&gt;17,INDEX(claimPeriodNo,MATCH('Étape 1) Taux'!$A$8,claimPeriods,0))&lt;20,revenueReduction&lt;0.1),0,IF(NOT(ISNUMBER(I1883)),0,IF(E1883="Oui",0,IF($B1883="Non - avec lien de dépendance",MIN(1129,I1883,$C1883),MIN(1129,I1883))))))</f>
        <v>Effectuez l’étape 1</v>
      </c>
      <c r="N1883" s="3" t="str">
        <f>IF(ISTEXT(CRHPrate),"Effectuez l’étape 1",IF(AND(INDEX(claimPeriodNo,MATCH('Étape 1) Taux'!$A$8,claimPeriods,0))&gt;17,INDEX(claimPeriodNo,MATCH('Étape 1) Taux'!$A$8,claimPeriods,0))&lt;20,revenueReduction&lt;0.1),0,IF(NOT(ISNUMBER(J1883)),0,IF(F1883="Oui",0,IF($B1883="Non - avec lien de dépendance",MIN(1129,J1883,$C1883),MIN(1129,J1883))))))</f>
        <v>Effectuez l’étape 1</v>
      </c>
      <c r="O1883" s="3" t="str">
        <f>IF(ISTEXT(CRHPrate),"Effectuez l’étape 1",IF(AND(INDEX(claimPeriodNo,MATCH('Étape 1) Taux'!$A$8,claimPeriods,0))&gt;17,INDEX(claimPeriodNo,MATCH('Étape 1) Taux'!$A$8,claimPeriods,0))&lt;20,revenueReduction&lt;0.1),0,IF(NOT(ISNUMBER(K1883)),0,IF(G1883="Oui",0,IF($B1883="Non - avec lien de dépendance",MIN(1129,K1883,$C1883),MIN(1129,K1883))))))</f>
        <v>Effectuez l’étape 1</v>
      </c>
      <c r="P1883" s="3">
        <f t="shared" si="29"/>
        <v>0</v>
      </c>
    </row>
    <row r="1884" spans="12:16" x14ac:dyDescent="0.3">
      <c r="L1884" s="3" t="str">
        <f>IF(ISTEXT(CRHPrate),"Effectuez l’étape 1",IF(AND(INDEX(claimPeriodNo,MATCH('Étape 1) Taux'!$A$8,claimPeriods,0))&gt;17,INDEX(claimPeriodNo,MATCH('Étape 1) Taux'!$A$8,claimPeriods,0))&lt;20,revenueReduction&lt;0.1),0,IF(NOT(ISNUMBER(H1884)),0,IF(D1884="Oui",0,IF($B1884="Non - avec lien de dépendance",MIN(1129,H1884,$C1884),MIN(1129,H1884))))))</f>
        <v>Effectuez l’étape 1</v>
      </c>
      <c r="M1884" s="3" t="str">
        <f>IF(ISTEXT(CRHPrate),"Effectuez l’étape 1",IF(AND(INDEX(claimPeriodNo,MATCH('Étape 1) Taux'!$A$8,claimPeriods,0))&gt;17,INDEX(claimPeriodNo,MATCH('Étape 1) Taux'!$A$8,claimPeriods,0))&lt;20,revenueReduction&lt;0.1),0,IF(NOT(ISNUMBER(I1884)),0,IF(E1884="Oui",0,IF($B1884="Non - avec lien de dépendance",MIN(1129,I1884,$C1884),MIN(1129,I1884))))))</f>
        <v>Effectuez l’étape 1</v>
      </c>
      <c r="N1884" s="3" t="str">
        <f>IF(ISTEXT(CRHPrate),"Effectuez l’étape 1",IF(AND(INDEX(claimPeriodNo,MATCH('Étape 1) Taux'!$A$8,claimPeriods,0))&gt;17,INDEX(claimPeriodNo,MATCH('Étape 1) Taux'!$A$8,claimPeriods,0))&lt;20,revenueReduction&lt;0.1),0,IF(NOT(ISNUMBER(J1884)),0,IF(F1884="Oui",0,IF($B1884="Non - avec lien de dépendance",MIN(1129,J1884,$C1884),MIN(1129,J1884))))))</f>
        <v>Effectuez l’étape 1</v>
      </c>
      <c r="O1884" s="3" t="str">
        <f>IF(ISTEXT(CRHPrate),"Effectuez l’étape 1",IF(AND(INDEX(claimPeriodNo,MATCH('Étape 1) Taux'!$A$8,claimPeriods,0))&gt;17,INDEX(claimPeriodNo,MATCH('Étape 1) Taux'!$A$8,claimPeriods,0))&lt;20,revenueReduction&lt;0.1),0,IF(NOT(ISNUMBER(K1884)),0,IF(G1884="Oui",0,IF($B1884="Non - avec lien de dépendance",MIN(1129,K1884,$C1884),MIN(1129,K1884))))))</f>
        <v>Effectuez l’étape 1</v>
      </c>
      <c r="P1884" s="3">
        <f t="shared" si="29"/>
        <v>0</v>
      </c>
    </row>
    <row r="1885" spans="12:16" x14ac:dyDescent="0.3">
      <c r="L1885" s="3" t="str">
        <f>IF(ISTEXT(CRHPrate),"Effectuez l’étape 1",IF(AND(INDEX(claimPeriodNo,MATCH('Étape 1) Taux'!$A$8,claimPeriods,0))&gt;17,INDEX(claimPeriodNo,MATCH('Étape 1) Taux'!$A$8,claimPeriods,0))&lt;20,revenueReduction&lt;0.1),0,IF(NOT(ISNUMBER(H1885)),0,IF(D1885="Oui",0,IF($B1885="Non - avec lien de dépendance",MIN(1129,H1885,$C1885),MIN(1129,H1885))))))</f>
        <v>Effectuez l’étape 1</v>
      </c>
      <c r="M1885" s="3" t="str">
        <f>IF(ISTEXT(CRHPrate),"Effectuez l’étape 1",IF(AND(INDEX(claimPeriodNo,MATCH('Étape 1) Taux'!$A$8,claimPeriods,0))&gt;17,INDEX(claimPeriodNo,MATCH('Étape 1) Taux'!$A$8,claimPeriods,0))&lt;20,revenueReduction&lt;0.1),0,IF(NOT(ISNUMBER(I1885)),0,IF(E1885="Oui",0,IF($B1885="Non - avec lien de dépendance",MIN(1129,I1885,$C1885),MIN(1129,I1885))))))</f>
        <v>Effectuez l’étape 1</v>
      </c>
      <c r="N1885" s="3" t="str">
        <f>IF(ISTEXT(CRHPrate),"Effectuez l’étape 1",IF(AND(INDEX(claimPeriodNo,MATCH('Étape 1) Taux'!$A$8,claimPeriods,0))&gt;17,INDEX(claimPeriodNo,MATCH('Étape 1) Taux'!$A$8,claimPeriods,0))&lt;20,revenueReduction&lt;0.1),0,IF(NOT(ISNUMBER(J1885)),0,IF(F1885="Oui",0,IF($B1885="Non - avec lien de dépendance",MIN(1129,J1885,$C1885),MIN(1129,J1885))))))</f>
        <v>Effectuez l’étape 1</v>
      </c>
      <c r="O1885" s="3" t="str">
        <f>IF(ISTEXT(CRHPrate),"Effectuez l’étape 1",IF(AND(INDEX(claimPeriodNo,MATCH('Étape 1) Taux'!$A$8,claimPeriods,0))&gt;17,INDEX(claimPeriodNo,MATCH('Étape 1) Taux'!$A$8,claimPeriods,0))&lt;20,revenueReduction&lt;0.1),0,IF(NOT(ISNUMBER(K1885)),0,IF(G1885="Oui",0,IF($B1885="Non - avec lien de dépendance",MIN(1129,K1885,$C1885),MIN(1129,K1885))))))</f>
        <v>Effectuez l’étape 1</v>
      </c>
      <c r="P1885" s="3">
        <f t="shared" si="29"/>
        <v>0</v>
      </c>
    </row>
    <row r="1886" spans="12:16" x14ac:dyDescent="0.3">
      <c r="L1886" s="3" t="str">
        <f>IF(ISTEXT(CRHPrate),"Effectuez l’étape 1",IF(AND(INDEX(claimPeriodNo,MATCH('Étape 1) Taux'!$A$8,claimPeriods,0))&gt;17,INDEX(claimPeriodNo,MATCH('Étape 1) Taux'!$A$8,claimPeriods,0))&lt;20,revenueReduction&lt;0.1),0,IF(NOT(ISNUMBER(H1886)),0,IF(D1886="Oui",0,IF($B1886="Non - avec lien de dépendance",MIN(1129,H1886,$C1886),MIN(1129,H1886))))))</f>
        <v>Effectuez l’étape 1</v>
      </c>
      <c r="M1886" s="3" t="str">
        <f>IF(ISTEXT(CRHPrate),"Effectuez l’étape 1",IF(AND(INDEX(claimPeriodNo,MATCH('Étape 1) Taux'!$A$8,claimPeriods,0))&gt;17,INDEX(claimPeriodNo,MATCH('Étape 1) Taux'!$A$8,claimPeriods,0))&lt;20,revenueReduction&lt;0.1),0,IF(NOT(ISNUMBER(I1886)),0,IF(E1886="Oui",0,IF($B1886="Non - avec lien de dépendance",MIN(1129,I1886,$C1886),MIN(1129,I1886))))))</f>
        <v>Effectuez l’étape 1</v>
      </c>
      <c r="N1886" s="3" t="str">
        <f>IF(ISTEXT(CRHPrate),"Effectuez l’étape 1",IF(AND(INDEX(claimPeriodNo,MATCH('Étape 1) Taux'!$A$8,claimPeriods,0))&gt;17,INDEX(claimPeriodNo,MATCH('Étape 1) Taux'!$A$8,claimPeriods,0))&lt;20,revenueReduction&lt;0.1),0,IF(NOT(ISNUMBER(J1886)),0,IF(F1886="Oui",0,IF($B1886="Non - avec lien de dépendance",MIN(1129,J1886,$C1886),MIN(1129,J1886))))))</f>
        <v>Effectuez l’étape 1</v>
      </c>
      <c r="O1886" s="3" t="str">
        <f>IF(ISTEXT(CRHPrate),"Effectuez l’étape 1",IF(AND(INDEX(claimPeriodNo,MATCH('Étape 1) Taux'!$A$8,claimPeriods,0))&gt;17,INDEX(claimPeriodNo,MATCH('Étape 1) Taux'!$A$8,claimPeriods,0))&lt;20,revenueReduction&lt;0.1),0,IF(NOT(ISNUMBER(K1886)),0,IF(G1886="Oui",0,IF($B1886="Non - avec lien de dépendance",MIN(1129,K1886,$C1886),MIN(1129,K1886))))))</f>
        <v>Effectuez l’étape 1</v>
      </c>
      <c r="P1886" s="3">
        <f t="shared" si="29"/>
        <v>0</v>
      </c>
    </row>
    <row r="1887" spans="12:16" x14ac:dyDescent="0.3">
      <c r="L1887" s="3" t="str">
        <f>IF(ISTEXT(CRHPrate),"Effectuez l’étape 1",IF(AND(INDEX(claimPeriodNo,MATCH('Étape 1) Taux'!$A$8,claimPeriods,0))&gt;17,INDEX(claimPeriodNo,MATCH('Étape 1) Taux'!$A$8,claimPeriods,0))&lt;20,revenueReduction&lt;0.1),0,IF(NOT(ISNUMBER(H1887)),0,IF(D1887="Oui",0,IF($B1887="Non - avec lien de dépendance",MIN(1129,H1887,$C1887),MIN(1129,H1887))))))</f>
        <v>Effectuez l’étape 1</v>
      </c>
      <c r="M1887" s="3" t="str">
        <f>IF(ISTEXT(CRHPrate),"Effectuez l’étape 1",IF(AND(INDEX(claimPeriodNo,MATCH('Étape 1) Taux'!$A$8,claimPeriods,0))&gt;17,INDEX(claimPeriodNo,MATCH('Étape 1) Taux'!$A$8,claimPeriods,0))&lt;20,revenueReduction&lt;0.1),0,IF(NOT(ISNUMBER(I1887)),0,IF(E1887="Oui",0,IF($B1887="Non - avec lien de dépendance",MIN(1129,I1887,$C1887),MIN(1129,I1887))))))</f>
        <v>Effectuez l’étape 1</v>
      </c>
      <c r="N1887" s="3" t="str">
        <f>IF(ISTEXT(CRHPrate),"Effectuez l’étape 1",IF(AND(INDEX(claimPeriodNo,MATCH('Étape 1) Taux'!$A$8,claimPeriods,0))&gt;17,INDEX(claimPeriodNo,MATCH('Étape 1) Taux'!$A$8,claimPeriods,0))&lt;20,revenueReduction&lt;0.1),0,IF(NOT(ISNUMBER(J1887)),0,IF(F1887="Oui",0,IF($B1887="Non - avec lien de dépendance",MIN(1129,J1887,$C1887),MIN(1129,J1887))))))</f>
        <v>Effectuez l’étape 1</v>
      </c>
      <c r="O1887" s="3" t="str">
        <f>IF(ISTEXT(CRHPrate),"Effectuez l’étape 1",IF(AND(INDEX(claimPeriodNo,MATCH('Étape 1) Taux'!$A$8,claimPeriods,0))&gt;17,INDEX(claimPeriodNo,MATCH('Étape 1) Taux'!$A$8,claimPeriods,0))&lt;20,revenueReduction&lt;0.1),0,IF(NOT(ISNUMBER(K1887)),0,IF(G1887="Oui",0,IF($B1887="Non - avec lien de dépendance",MIN(1129,K1887,$C1887),MIN(1129,K1887))))))</f>
        <v>Effectuez l’étape 1</v>
      </c>
      <c r="P1887" s="3">
        <f t="shared" si="29"/>
        <v>0</v>
      </c>
    </row>
    <row r="1888" spans="12:16" x14ac:dyDescent="0.3">
      <c r="L1888" s="3" t="str">
        <f>IF(ISTEXT(CRHPrate),"Effectuez l’étape 1",IF(AND(INDEX(claimPeriodNo,MATCH('Étape 1) Taux'!$A$8,claimPeriods,0))&gt;17,INDEX(claimPeriodNo,MATCH('Étape 1) Taux'!$A$8,claimPeriods,0))&lt;20,revenueReduction&lt;0.1),0,IF(NOT(ISNUMBER(H1888)),0,IF(D1888="Oui",0,IF($B1888="Non - avec lien de dépendance",MIN(1129,H1888,$C1888),MIN(1129,H1888))))))</f>
        <v>Effectuez l’étape 1</v>
      </c>
      <c r="M1888" s="3" t="str">
        <f>IF(ISTEXT(CRHPrate),"Effectuez l’étape 1",IF(AND(INDEX(claimPeriodNo,MATCH('Étape 1) Taux'!$A$8,claimPeriods,0))&gt;17,INDEX(claimPeriodNo,MATCH('Étape 1) Taux'!$A$8,claimPeriods,0))&lt;20,revenueReduction&lt;0.1),0,IF(NOT(ISNUMBER(I1888)),0,IF(E1888="Oui",0,IF($B1888="Non - avec lien de dépendance",MIN(1129,I1888,$C1888),MIN(1129,I1888))))))</f>
        <v>Effectuez l’étape 1</v>
      </c>
      <c r="N1888" s="3" t="str">
        <f>IF(ISTEXT(CRHPrate),"Effectuez l’étape 1",IF(AND(INDEX(claimPeriodNo,MATCH('Étape 1) Taux'!$A$8,claimPeriods,0))&gt;17,INDEX(claimPeriodNo,MATCH('Étape 1) Taux'!$A$8,claimPeriods,0))&lt;20,revenueReduction&lt;0.1),0,IF(NOT(ISNUMBER(J1888)),0,IF(F1888="Oui",0,IF($B1888="Non - avec lien de dépendance",MIN(1129,J1888,$C1888),MIN(1129,J1888))))))</f>
        <v>Effectuez l’étape 1</v>
      </c>
      <c r="O1888" s="3" t="str">
        <f>IF(ISTEXT(CRHPrate),"Effectuez l’étape 1",IF(AND(INDEX(claimPeriodNo,MATCH('Étape 1) Taux'!$A$8,claimPeriods,0))&gt;17,INDEX(claimPeriodNo,MATCH('Étape 1) Taux'!$A$8,claimPeriods,0))&lt;20,revenueReduction&lt;0.1),0,IF(NOT(ISNUMBER(K1888)),0,IF(G1888="Oui",0,IF($B1888="Non - avec lien de dépendance",MIN(1129,K1888,$C1888),MIN(1129,K1888))))))</f>
        <v>Effectuez l’étape 1</v>
      </c>
      <c r="P1888" s="3">
        <f t="shared" si="29"/>
        <v>0</v>
      </c>
    </row>
    <row r="1889" spans="12:16" x14ac:dyDescent="0.3">
      <c r="L1889" s="3" t="str">
        <f>IF(ISTEXT(CRHPrate),"Effectuez l’étape 1",IF(AND(INDEX(claimPeriodNo,MATCH('Étape 1) Taux'!$A$8,claimPeriods,0))&gt;17,INDEX(claimPeriodNo,MATCH('Étape 1) Taux'!$A$8,claimPeriods,0))&lt;20,revenueReduction&lt;0.1),0,IF(NOT(ISNUMBER(H1889)),0,IF(D1889="Oui",0,IF($B1889="Non - avec lien de dépendance",MIN(1129,H1889,$C1889),MIN(1129,H1889))))))</f>
        <v>Effectuez l’étape 1</v>
      </c>
      <c r="M1889" s="3" t="str">
        <f>IF(ISTEXT(CRHPrate),"Effectuez l’étape 1",IF(AND(INDEX(claimPeriodNo,MATCH('Étape 1) Taux'!$A$8,claimPeriods,0))&gt;17,INDEX(claimPeriodNo,MATCH('Étape 1) Taux'!$A$8,claimPeriods,0))&lt;20,revenueReduction&lt;0.1),0,IF(NOT(ISNUMBER(I1889)),0,IF(E1889="Oui",0,IF($B1889="Non - avec lien de dépendance",MIN(1129,I1889,$C1889),MIN(1129,I1889))))))</f>
        <v>Effectuez l’étape 1</v>
      </c>
      <c r="N1889" s="3" t="str">
        <f>IF(ISTEXT(CRHPrate),"Effectuez l’étape 1",IF(AND(INDEX(claimPeriodNo,MATCH('Étape 1) Taux'!$A$8,claimPeriods,0))&gt;17,INDEX(claimPeriodNo,MATCH('Étape 1) Taux'!$A$8,claimPeriods,0))&lt;20,revenueReduction&lt;0.1),0,IF(NOT(ISNUMBER(J1889)),0,IF(F1889="Oui",0,IF($B1889="Non - avec lien de dépendance",MIN(1129,J1889,$C1889),MIN(1129,J1889))))))</f>
        <v>Effectuez l’étape 1</v>
      </c>
      <c r="O1889" s="3" t="str">
        <f>IF(ISTEXT(CRHPrate),"Effectuez l’étape 1",IF(AND(INDEX(claimPeriodNo,MATCH('Étape 1) Taux'!$A$8,claimPeriods,0))&gt;17,INDEX(claimPeriodNo,MATCH('Étape 1) Taux'!$A$8,claimPeriods,0))&lt;20,revenueReduction&lt;0.1),0,IF(NOT(ISNUMBER(K1889)),0,IF(G1889="Oui",0,IF($B1889="Non - avec lien de dépendance",MIN(1129,K1889,$C1889),MIN(1129,K1889))))))</f>
        <v>Effectuez l’étape 1</v>
      </c>
      <c r="P1889" s="3">
        <f t="shared" si="29"/>
        <v>0</v>
      </c>
    </row>
    <row r="1890" spans="12:16" x14ac:dyDescent="0.3">
      <c r="L1890" s="3" t="str">
        <f>IF(ISTEXT(CRHPrate),"Effectuez l’étape 1",IF(AND(INDEX(claimPeriodNo,MATCH('Étape 1) Taux'!$A$8,claimPeriods,0))&gt;17,INDEX(claimPeriodNo,MATCH('Étape 1) Taux'!$A$8,claimPeriods,0))&lt;20,revenueReduction&lt;0.1),0,IF(NOT(ISNUMBER(H1890)),0,IF(D1890="Oui",0,IF($B1890="Non - avec lien de dépendance",MIN(1129,H1890,$C1890),MIN(1129,H1890))))))</f>
        <v>Effectuez l’étape 1</v>
      </c>
      <c r="M1890" s="3" t="str">
        <f>IF(ISTEXT(CRHPrate),"Effectuez l’étape 1",IF(AND(INDEX(claimPeriodNo,MATCH('Étape 1) Taux'!$A$8,claimPeriods,0))&gt;17,INDEX(claimPeriodNo,MATCH('Étape 1) Taux'!$A$8,claimPeriods,0))&lt;20,revenueReduction&lt;0.1),0,IF(NOT(ISNUMBER(I1890)),0,IF(E1890="Oui",0,IF($B1890="Non - avec lien de dépendance",MIN(1129,I1890,$C1890),MIN(1129,I1890))))))</f>
        <v>Effectuez l’étape 1</v>
      </c>
      <c r="N1890" s="3" t="str">
        <f>IF(ISTEXT(CRHPrate),"Effectuez l’étape 1",IF(AND(INDEX(claimPeriodNo,MATCH('Étape 1) Taux'!$A$8,claimPeriods,0))&gt;17,INDEX(claimPeriodNo,MATCH('Étape 1) Taux'!$A$8,claimPeriods,0))&lt;20,revenueReduction&lt;0.1),0,IF(NOT(ISNUMBER(J1890)),0,IF(F1890="Oui",0,IF($B1890="Non - avec lien de dépendance",MIN(1129,J1890,$C1890),MIN(1129,J1890))))))</f>
        <v>Effectuez l’étape 1</v>
      </c>
      <c r="O1890" s="3" t="str">
        <f>IF(ISTEXT(CRHPrate),"Effectuez l’étape 1",IF(AND(INDEX(claimPeriodNo,MATCH('Étape 1) Taux'!$A$8,claimPeriods,0))&gt;17,INDEX(claimPeriodNo,MATCH('Étape 1) Taux'!$A$8,claimPeriods,0))&lt;20,revenueReduction&lt;0.1),0,IF(NOT(ISNUMBER(K1890)),0,IF(G1890="Oui",0,IF($B1890="Non - avec lien de dépendance",MIN(1129,K1890,$C1890),MIN(1129,K1890))))))</f>
        <v>Effectuez l’étape 1</v>
      </c>
      <c r="P1890" s="3">
        <f t="shared" si="29"/>
        <v>0</v>
      </c>
    </row>
    <row r="1891" spans="12:16" x14ac:dyDescent="0.3">
      <c r="L1891" s="3" t="str">
        <f>IF(ISTEXT(CRHPrate),"Effectuez l’étape 1",IF(AND(INDEX(claimPeriodNo,MATCH('Étape 1) Taux'!$A$8,claimPeriods,0))&gt;17,INDEX(claimPeriodNo,MATCH('Étape 1) Taux'!$A$8,claimPeriods,0))&lt;20,revenueReduction&lt;0.1),0,IF(NOT(ISNUMBER(H1891)),0,IF(D1891="Oui",0,IF($B1891="Non - avec lien de dépendance",MIN(1129,H1891,$C1891),MIN(1129,H1891))))))</f>
        <v>Effectuez l’étape 1</v>
      </c>
      <c r="M1891" s="3" t="str">
        <f>IF(ISTEXT(CRHPrate),"Effectuez l’étape 1",IF(AND(INDEX(claimPeriodNo,MATCH('Étape 1) Taux'!$A$8,claimPeriods,0))&gt;17,INDEX(claimPeriodNo,MATCH('Étape 1) Taux'!$A$8,claimPeriods,0))&lt;20,revenueReduction&lt;0.1),0,IF(NOT(ISNUMBER(I1891)),0,IF(E1891="Oui",0,IF($B1891="Non - avec lien de dépendance",MIN(1129,I1891,$C1891),MIN(1129,I1891))))))</f>
        <v>Effectuez l’étape 1</v>
      </c>
      <c r="N1891" s="3" t="str">
        <f>IF(ISTEXT(CRHPrate),"Effectuez l’étape 1",IF(AND(INDEX(claimPeriodNo,MATCH('Étape 1) Taux'!$A$8,claimPeriods,0))&gt;17,INDEX(claimPeriodNo,MATCH('Étape 1) Taux'!$A$8,claimPeriods,0))&lt;20,revenueReduction&lt;0.1),0,IF(NOT(ISNUMBER(J1891)),0,IF(F1891="Oui",0,IF($B1891="Non - avec lien de dépendance",MIN(1129,J1891,$C1891),MIN(1129,J1891))))))</f>
        <v>Effectuez l’étape 1</v>
      </c>
      <c r="O1891" s="3" t="str">
        <f>IF(ISTEXT(CRHPrate),"Effectuez l’étape 1",IF(AND(INDEX(claimPeriodNo,MATCH('Étape 1) Taux'!$A$8,claimPeriods,0))&gt;17,INDEX(claimPeriodNo,MATCH('Étape 1) Taux'!$A$8,claimPeriods,0))&lt;20,revenueReduction&lt;0.1),0,IF(NOT(ISNUMBER(K1891)),0,IF(G1891="Oui",0,IF($B1891="Non - avec lien de dépendance",MIN(1129,K1891,$C1891),MIN(1129,K1891))))))</f>
        <v>Effectuez l’étape 1</v>
      </c>
      <c r="P1891" s="3">
        <f t="shared" si="29"/>
        <v>0</v>
      </c>
    </row>
    <row r="1892" spans="12:16" x14ac:dyDescent="0.3">
      <c r="L1892" s="3" t="str">
        <f>IF(ISTEXT(CRHPrate),"Effectuez l’étape 1",IF(AND(INDEX(claimPeriodNo,MATCH('Étape 1) Taux'!$A$8,claimPeriods,0))&gt;17,INDEX(claimPeriodNo,MATCH('Étape 1) Taux'!$A$8,claimPeriods,0))&lt;20,revenueReduction&lt;0.1),0,IF(NOT(ISNUMBER(H1892)),0,IF(D1892="Oui",0,IF($B1892="Non - avec lien de dépendance",MIN(1129,H1892,$C1892),MIN(1129,H1892))))))</f>
        <v>Effectuez l’étape 1</v>
      </c>
      <c r="M1892" s="3" t="str">
        <f>IF(ISTEXT(CRHPrate),"Effectuez l’étape 1",IF(AND(INDEX(claimPeriodNo,MATCH('Étape 1) Taux'!$A$8,claimPeriods,0))&gt;17,INDEX(claimPeriodNo,MATCH('Étape 1) Taux'!$A$8,claimPeriods,0))&lt;20,revenueReduction&lt;0.1),0,IF(NOT(ISNUMBER(I1892)),0,IF(E1892="Oui",0,IF($B1892="Non - avec lien de dépendance",MIN(1129,I1892,$C1892),MIN(1129,I1892))))))</f>
        <v>Effectuez l’étape 1</v>
      </c>
      <c r="N1892" s="3" t="str">
        <f>IF(ISTEXT(CRHPrate),"Effectuez l’étape 1",IF(AND(INDEX(claimPeriodNo,MATCH('Étape 1) Taux'!$A$8,claimPeriods,0))&gt;17,INDEX(claimPeriodNo,MATCH('Étape 1) Taux'!$A$8,claimPeriods,0))&lt;20,revenueReduction&lt;0.1),0,IF(NOT(ISNUMBER(J1892)),0,IF(F1892="Oui",0,IF($B1892="Non - avec lien de dépendance",MIN(1129,J1892,$C1892),MIN(1129,J1892))))))</f>
        <v>Effectuez l’étape 1</v>
      </c>
      <c r="O1892" s="3" t="str">
        <f>IF(ISTEXT(CRHPrate),"Effectuez l’étape 1",IF(AND(INDEX(claimPeriodNo,MATCH('Étape 1) Taux'!$A$8,claimPeriods,0))&gt;17,INDEX(claimPeriodNo,MATCH('Étape 1) Taux'!$A$8,claimPeriods,0))&lt;20,revenueReduction&lt;0.1),0,IF(NOT(ISNUMBER(K1892)),0,IF(G1892="Oui",0,IF($B1892="Non - avec lien de dépendance",MIN(1129,K1892,$C1892),MIN(1129,K1892))))))</f>
        <v>Effectuez l’étape 1</v>
      </c>
      <c r="P1892" s="3">
        <f t="shared" si="29"/>
        <v>0</v>
      </c>
    </row>
    <row r="1893" spans="12:16" x14ac:dyDescent="0.3">
      <c r="L1893" s="3" t="str">
        <f>IF(ISTEXT(CRHPrate),"Effectuez l’étape 1",IF(AND(INDEX(claimPeriodNo,MATCH('Étape 1) Taux'!$A$8,claimPeriods,0))&gt;17,INDEX(claimPeriodNo,MATCH('Étape 1) Taux'!$A$8,claimPeriods,0))&lt;20,revenueReduction&lt;0.1),0,IF(NOT(ISNUMBER(H1893)),0,IF(D1893="Oui",0,IF($B1893="Non - avec lien de dépendance",MIN(1129,H1893,$C1893),MIN(1129,H1893))))))</f>
        <v>Effectuez l’étape 1</v>
      </c>
      <c r="M1893" s="3" t="str">
        <f>IF(ISTEXT(CRHPrate),"Effectuez l’étape 1",IF(AND(INDEX(claimPeriodNo,MATCH('Étape 1) Taux'!$A$8,claimPeriods,0))&gt;17,INDEX(claimPeriodNo,MATCH('Étape 1) Taux'!$A$8,claimPeriods,0))&lt;20,revenueReduction&lt;0.1),0,IF(NOT(ISNUMBER(I1893)),0,IF(E1893="Oui",0,IF($B1893="Non - avec lien de dépendance",MIN(1129,I1893,$C1893),MIN(1129,I1893))))))</f>
        <v>Effectuez l’étape 1</v>
      </c>
      <c r="N1893" s="3" t="str">
        <f>IF(ISTEXT(CRHPrate),"Effectuez l’étape 1",IF(AND(INDEX(claimPeriodNo,MATCH('Étape 1) Taux'!$A$8,claimPeriods,0))&gt;17,INDEX(claimPeriodNo,MATCH('Étape 1) Taux'!$A$8,claimPeriods,0))&lt;20,revenueReduction&lt;0.1),0,IF(NOT(ISNUMBER(J1893)),0,IF(F1893="Oui",0,IF($B1893="Non - avec lien de dépendance",MIN(1129,J1893,$C1893),MIN(1129,J1893))))))</f>
        <v>Effectuez l’étape 1</v>
      </c>
      <c r="O1893" s="3" t="str">
        <f>IF(ISTEXT(CRHPrate),"Effectuez l’étape 1",IF(AND(INDEX(claimPeriodNo,MATCH('Étape 1) Taux'!$A$8,claimPeriods,0))&gt;17,INDEX(claimPeriodNo,MATCH('Étape 1) Taux'!$A$8,claimPeriods,0))&lt;20,revenueReduction&lt;0.1),0,IF(NOT(ISNUMBER(K1893)),0,IF(G1893="Oui",0,IF($B1893="Non - avec lien de dépendance",MIN(1129,K1893,$C1893),MIN(1129,K1893))))))</f>
        <v>Effectuez l’étape 1</v>
      </c>
      <c r="P1893" s="3">
        <f t="shared" si="29"/>
        <v>0</v>
      </c>
    </row>
    <row r="1894" spans="12:16" x14ac:dyDescent="0.3">
      <c r="L1894" s="3" t="str">
        <f>IF(ISTEXT(CRHPrate),"Effectuez l’étape 1",IF(AND(INDEX(claimPeriodNo,MATCH('Étape 1) Taux'!$A$8,claimPeriods,0))&gt;17,INDEX(claimPeriodNo,MATCH('Étape 1) Taux'!$A$8,claimPeriods,0))&lt;20,revenueReduction&lt;0.1),0,IF(NOT(ISNUMBER(H1894)),0,IF(D1894="Oui",0,IF($B1894="Non - avec lien de dépendance",MIN(1129,H1894,$C1894),MIN(1129,H1894))))))</f>
        <v>Effectuez l’étape 1</v>
      </c>
      <c r="M1894" s="3" t="str">
        <f>IF(ISTEXT(CRHPrate),"Effectuez l’étape 1",IF(AND(INDEX(claimPeriodNo,MATCH('Étape 1) Taux'!$A$8,claimPeriods,0))&gt;17,INDEX(claimPeriodNo,MATCH('Étape 1) Taux'!$A$8,claimPeriods,0))&lt;20,revenueReduction&lt;0.1),0,IF(NOT(ISNUMBER(I1894)),0,IF(E1894="Oui",0,IF($B1894="Non - avec lien de dépendance",MIN(1129,I1894,$C1894),MIN(1129,I1894))))))</f>
        <v>Effectuez l’étape 1</v>
      </c>
      <c r="N1894" s="3" t="str">
        <f>IF(ISTEXT(CRHPrate),"Effectuez l’étape 1",IF(AND(INDEX(claimPeriodNo,MATCH('Étape 1) Taux'!$A$8,claimPeriods,0))&gt;17,INDEX(claimPeriodNo,MATCH('Étape 1) Taux'!$A$8,claimPeriods,0))&lt;20,revenueReduction&lt;0.1),0,IF(NOT(ISNUMBER(J1894)),0,IF(F1894="Oui",0,IF($B1894="Non - avec lien de dépendance",MIN(1129,J1894,$C1894),MIN(1129,J1894))))))</f>
        <v>Effectuez l’étape 1</v>
      </c>
      <c r="O1894" s="3" t="str">
        <f>IF(ISTEXT(CRHPrate),"Effectuez l’étape 1",IF(AND(INDEX(claimPeriodNo,MATCH('Étape 1) Taux'!$A$8,claimPeriods,0))&gt;17,INDEX(claimPeriodNo,MATCH('Étape 1) Taux'!$A$8,claimPeriods,0))&lt;20,revenueReduction&lt;0.1),0,IF(NOT(ISNUMBER(K1894)),0,IF(G1894="Oui",0,IF($B1894="Non - avec lien de dépendance",MIN(1129,K1894,$C1894),MIN(1129,K1894))))))</f>
        <v>Effectuez l’étape 1</v>
      </c>
      <c r="P1894" s="3">
        <f t="shared" si="29"/>
        <v>0</v>
      </c>
    </row>
    <row r="1895" spans="12:16" x14ac:dyDescent="0.3">
      <c r="L1895" s="3" t="str">
        <f>IF(ISTEXT(CRHPrate),"Effectuez l’étape 1",IF(AND(INDEX(claimPeriodNo,MATCH('Étape 1) Taux'!$A$8,claimPeriods,0))&gt;17,INDEX(claimPeriodNo,MATCH('Étape 1) Taux'!$A$8,claimPeriods,0))&lt;20,revenueReduction&lt;0.1),0,IF(NOT(ISNUMBER(H1895)),0,IF(D1895="Oui",0,IF($B1895="Non - avec lien de dépendance",MIN(1129,H1895,$C1895),MIN(1129,H1895))))))</f>
        <v>Effectuez l’étape 1</v>
      </c>
      <c r="M1895" s="3" t="str">
        <f>IF(ISTEXT(CRHPrate),"Effectuez l’étape 1",IF(AND(INDEX(claimPeriodNo,MATCH('Étape 1) Taux'!$A$8,claimPeriods,0))&gt;17,INDEX(claimPeriodNo,MATCH('Étape 1) Taux'!$A$8,claimPeriods,0))&lt;20,revenueReduction&lt;0.1),0,IF(NOT(ISNUMBER(I1895)),0,IF(E1895="Oui",0,IF($B1895="Non - avec lien de dépendance",MIN(1129,I1895,$C1895),MIN(1129,I1895))))))</f>
        <v>Effectuez l’étape 1</v>
      </c>
      <c r="N1895" s="3" t="str">
        <f>IF(ISTEXT(CRHPrate),"Effectuez l’étape 1",IF(AND(INDEX(claimPeriodNo,MATCH('Étape 1) Taux'!$A$8,claimPeriods,0))&gt;17,INDEX(claimPeriodNo,MATCH('Étape 1) Taux'!$A$8,claimPeriods,0))&lt;20,revenueReduction&lt;0.1),0,IF(NOT(ISNUMBER(J1895)),0,IF(F1895="Oui",0,IF($B1895="Non - avec lien de dépendance",MIN(1129,J1895,$C1895),MIN(1129,J1895))))))</f>
        <v>Effectuez l’étape 1</v>
      </c>
      <c r="O1895" s="3" t="str">
        <f>IF(ISTEXT(CRHPrate),"Effectuez l’étape 1",IF(AND(INDEX(claimPeriodNo,MATCH('Étape 1) Taux'!$A$8,claimPeriods,0))&gt;17,INDEX(claimPeriodNo,MATCH('Étape 1) Taux'!$A$8,claimPeriods,0))&lt;20,revenueReduction&lt;0.1),0,IF(NOT(ISNUMBER(K1895)),0,IF(G1895="Oui",0,IF($B1895="Non - avec lien de dépendance",MIN(1129,K1895,$C1895),MIN(1129,K1895))))))</f>
        <v>Effectuez l’étape 1</v>
      </c>
      <c r="P1895" s="3">
        <f t="shared" si="29"/>
        <v>0</v>
      </c>
    </row>
    <row r="1896" spans="12:16" x14ac:dyDescent="0.3">
      <c r="L1896" s="3" t="str">
        <f>IF(ISTEXT(CRHPrate),"Effectuez l’étape 1",IF(AND(INDEX(claimPeriodNo,MATCH('Étape 1) Taux'!$A$8,claimPeriods,0))&gt;17,INDEX(claimPeriodNo,MATCH('Étape 1) Taux'!$A$8,claimPeriods,0))&lt;20,revenueReduction&lt;0.1),0,IF(NOT(ISNUMBER(H1896)),0,IF(D1896="Oui",0,IF($B1896="Non - avec lien de dépendance",MIN(1129,H1896,$C1896),MIN(1129,H1896))))))</f>
        <v>Effectuez l’étape 1</v>
      </c>
      <c r="M1896" s="3" t="str">
        <f>IF(ISTEXT(CRHPrate),"Effectuez l’étape 1",IF(AND(INDEX(claimPeriodNo,MATCH('Étape 1) Taux'!$A$8,claimPeriods,0))&gt;17,INDEX(claimPeriodNo,MATCH('Étape 1) Taux'!$A$8,claimPeriods,0))&lt;20,revenueReduction&lt;0.1),0,IF(NOT(ISNUMBER(I1896)),0,IF(E1896="Oui",0,IF($B1896="Non - avec lien de dépendance",MIN(1129,I1896,$C1896),MIN(1129,I1896))))))</f>
        <v>Effectuez l’étape 1</v>
      </c>
      <c r="N1896" s="3" t="str">
        <f>IF(ISTEXT(CRHPrate),"Effectuez l’étape 1",IF(AND(INDEX(claimPeriodNo,MATCH('Étape 1) Taux'!$A$8,claimPeriods,0))&gt;17,INDEX(claimPeriodNo,MATCH('Étape 1) Taux'!$A$8,claimPeriods,0))&lt;20,revenueReduction&lt;0.1),0,IF(NOT(ISNUMBER(J1896)),0,IF(F1896="Oui",0,IF($B1896="Non - avec lien de dépendance",MIN(1129,J1896,$C1896),MIN(1129,J1896))))))</f>
        <v>Effectuez l’étape 1</v>
      </c>
      <c r="O1896" s="3" t="str">
        <f>IF(ISTEXT(CRHPrate),"Effectuez l’étape 1",IF(AND(INDEX(claimPeriodNo,MATCH('Étape 1) Taux'!$A$8,claimPeriods,0))&gt;17,INDEX(claimPeriodNo,MATCH('Étape 1) Taux'!$A$8,claimPeriods,0))&lt;20,revenueReduction&lt;0.1),0,IF(NOT(ISNUMBER(K1896)),0,IF(G1896="Oui",0,IF($B1896="Non - avec lien de dépendance",MIN(1129,K1896,$C1896),MIN(1129,K1896))))))</f>
        <v>Effectuez l’étape 1</v>
      </c>
      <c r="P1896" s="3">
        <f t="shared" si="29"/>
        <v>0</v>
      </c>
    </row>
    <row r="1897" spans="12:16" x14ac:dyDescent="0.3">
      <c r="L1897" s="3" t="str">
        <f>IF(ISTEXT(CRHPrate),"Effectuez l’étape 1",IF(AND(INDEX(claimPeriodNo,MATCH('Étape 1) Taux'!$A$8,claimPeriods,0))&gt;17,INDEX(claimPeriodNo,MATCH('Étape 1) Taux'!$A$8,claimPeriods,0))&lt;20,revenueReduction&lt;0.1),0,IF(NOT(ISNUMBER(H1897)),0,IF(D1897="Oui",0,IF($B1897="Non - avec lien de dépendance",MIN(1129,H1897,$C1897),MIN(1129,H1897))))))</f>
        <v>Effectuez l’étape 1</v>
      </c>
      <c r="M1897" s="3" t="str">
        <f>IF(ISTEXT(CRHPrate),"Effectuez l’étape 1",IF(AND(INDEX(claimPeriodNo,MATCH('Étape 1) Taux'!$A$8,claimPeriods,0))&gt;17,INDEX(claimPeriodNo,MATCH('Étape 1) Taux'!$A$8,claimPeriods,0))&lt;20,revenueReduction&lt;0.1),0,IF(NOT(ISNUMBER(I1897)),0,IF(E1897="Oui",0,IF($B1897="Non - avec lien de dépendance",MIN(1129,I1897,$C1897),MIN(1129,I1897))))))</f>
        <v>Effectuez l’étape 1</v>
      </c>
      <c r="N1897" s="3" t="str">
        <f>IF(ISTEXT(CRHPrate),"Effectuez l’étape 1",IF(AND(INDEX(claimPeriodNo,MATCH('Étape 1) Taux'!$A$8,claimPeriods,0))&gt;17,INDEX(claimPeriodNo,MATCH('Étape 1) Taux'!$A$8,claimPeriods,0))&lt;20,revenueReduction&lt;0.1),0,IF(NOT(ISNUMBER(J1897)),0,IF(F1897="Oui",0,IF($B1897="Non - avec lien de dépendance",MIN(1129,J1897,$C1897),MIN(1129,J1897))))))</f>
        <v>Effectuez l’étape 1</v>
      </c>
      <c r="O1897" s="3" t="str">
        <f>IF(ISTEXT(CRHPrate),"Effectuez l’étape 1",IF(AND(INDEX(claimPeriodNo,MATCH('Étape 1) Taux'!$A$8,claimPeriods,0))&gt;17,INDEX(claimPeriodNo,MATCH('Étape 1) Taux'!$A$8,claimPeriods,0))&lt;20,revenueReduction&lt;0.1),0,IF(NOT(ISNUMBER(K1897)),0,IF(G1897="Oui",0,IF($B1897="Non - avec lien de dépendance",MIN(1129,K1897,$C1897),MIN(1129,K1897))))))</f>
        <v>Effectuez l’étape 1</v>
      </c>
      <c r="P1897" s="3">
        <f t="shared" si="29"/>
        <v>0</v>
      </c>
    </row>
    <row r="1898" spans="12:16" x14ac:dyDescent="0.3">
      <c r="L1898" s="3" t="str">
        <f>IF(ISTEXT(CRHPrate),"Effectuez l’étape 1",IF(AND(INDEX(claimPeriodNo,MATCH('Étape 1) Taux'!$A$8,claimPeriods,0))&gt;17,INDEX(claimPeriodNo,MATCH('Étape 1) Taux'!$A$8,claimPeriods,0))&lt;20,revenueReduction&lt;0.1),0,IF(NOT(ISNUMBER(H1898)),0,IF(D1898="Oui",0,IF($B1898="Non - avec lien de dépendance",MIN(1129,H1898,$C1898),MIN(1129,H1898))))))</f>
        <v>Effectuez l’étape 1</v>
      </c>
      <c r="M1898" s="3" t="str">
        <f>IF(ISTEXT(CRHPrate),"Effectuez l’étape 1",IF(AND(INDEX(claimPeriodNo,MATCH('Étape 1) Taux'!$A$8,claimPeriods,0))&gt;17,INDEX(claimPeriodNo,MATCH('Étape 1) Taux'!$A$8,claimPeriods,0))&lt;20,revenueReduction&lt;0.1),0,IF(NOT(ISNUMBER(I1898)),0,IF(E1898="Oui",0,IF($B1898="Non - avec lien de dépendance",MIN(1129,I1898,$C1898),MIN(1129,I1898))))))</f>
        <v>Effectuez l’étape 1</v>
      </c>
      <c r="N1898" s="3" t="str">
        <f>IF(ISTEXT(CRHPrate),"Effectuez l’étape 1",IF(AND(INDEX(claimPeriodNo,MATCH('Étape 1) Taux'!$A$8,claimPeriods,0))&gt;17,INDEX(claimPeriodNo,MATCH('Étape 1) Taux'!$A$8,claimPeriods,0))&lt;20,revenueReduction&lt;0.1),0,IF(NOT(ISNUMBER(J1898)),0,IF(F1898="Oui",0,IF($B1898="Non - avec lien de dépendance",MIN(1129,J1898,$C1898),MIN(1129,J1898))))))</f>
        <v>Effectuez l’étape 1</v>
      </c>
      <c r="O1898" s="3" t="str">
        <f>IF(ISTEXT(CRHPrate),"Effectuez l’étape 1",IF(AND(INDEX(claimPeriodNo,MATCH('Étape 1) Taux'!$A$8,claimPeriods,0))&gt;17,INDEX(claimPeriodNo,MATCH('Étape 1) Taux'!$A$8,claimPeriods,0))&lt;20,revenueReduction&lt;0.1),0,IF(NOT(ISNUMBER(K1898)),0,IF(G1898="Oui",0,IF($B1898="Non - avec lien de dépendance",MIN(1129,K1898,$C1898),MIN(1129,K1898))))))</f>
        <v>Effectuez l’étape 1</v>
      </c>
      <c r="P1898" s="3">
        <f t="shared" si="29"/>
        <v>0</v>
      </c>
    </row>
    <row r="1899" spans="12:16" x14ac:dyDescent="0.3">
      <c r="L1899" s="3" t="str">
        <f>IF(ISTEXT(CRHPrate),"Effectuez l’étape 1",IF(AND(INDEX(claimPeriodNo,MATCH('Étape 1) Taux'!$A$8,claimPeriods,0))&gt;17,INDEX(claimPeriodNo,MATCH('Étape 1) Taux'!$A$8,claimPeriods,0))&lt;20,revenueReduction&lt;0.1),0,IF(NOT(ISNUMBER(H1899)),0,IF(D1899="Oui",0,IF($B1899="Non - avec lien de dépendance",MIN(1129,H1899,$C1899),MIN(1129,H1899))))))</f>
        <v>Effectuez l’étape 1</v>
      </c>
      <c r="M1899" s="3" t="str">
        <f>IF(ISTEXT(CRHPrate),"Effectuez l’étape 1",IF(AND(INDEX(claimPeriodNo,MATCH('Étape 1) Taux'!$A$8,claimPeriods,0))&gt;17,INDEX(claimPeriodNo,MATCH('Étape 1) Taux'!$A$8,claimPeriods,0))&lt;20,revenueReduction&lt;0.1),0,IF(NOT(ISNUMBER(I1899)),0,IF(E1899="Oui",0,IF($B1899="Non - avec lien de dépendance",MIN(1129,I1899,$C1899),MIN(1129,I1899))))))</f>
        <v>Effectuez l’étape 1</v>
      </c>
      <c r="N1899" s="3" t="str">
        <f>IF(ISTEXT(CRHPrate),"Effectuez l’étape 1",IF(AND(INDEX(claimPeriodNo,MATCH('Étape 1) Taux'!$A$8,claimPeriods,0))&gt;17,INDEX(claimPeriodNo,MATCH('Étape 1) Taux'!$A$8,claimPeriods,0))&lt;20,revenueReduction&lt;0.1),0,IF(NOT(ISNUMBER(J1899)),0,IF(F1899="Oui",0,IF($B1899="Non - avec lien de dépendance",MIN(1129,J1899,$C1899),MIN(1129,J1899))))))</f>
        <v>Effectuez l’étape 1</v>
      </c>
      <c r="O1899" s="3" t="str">
        <f>IF(ISTEXT(CRHPrate),"Effectuez l’étape 1",IF(AND(INDEX(claimPeriodNo,MATCH('Étape 1) Taux'!$A$8,claimPeriods,0))&gt;17,INDEX(claimPeriodNo,MATCH('Étape 1) Taux'!$A$8,claimPeriods,0))&lt;20,revenueReduction&lt;0.1),0,IF(NOT(ISNUMBER(K1899)),0,IF(G1899="Oui",0,IF($B1899="Non - avec lien de dépendance",MIN(1129,K1899,$C1899),MIN(1129,K1899))))))</f>
        <v>Effectuez l’étape 1</v>
      </c>
      <c r="P1899" s="3">
        <f t="shared" si="29"/>
        <v>0</v>
      </c>
    </row>
    <row r="1900" spans="12:16" x14ac:dyDescent="0.3">
      <c r="L1900" s="3" t="str">
        <f>IF(ISTEXT(CRHPrate),"Effectuez l’étape 1",IF(AND(INDEX(claimPeriodNo,MATCH('Étape 1) Taux'!$A$8,claimPeriods,0))&gt;17,INDEX(claimPeriodNo,MATCH('Étape 1) Taux'!$A$8,claimPeriods,0))&lt;20,revenueReduction&lt;0.1),0,IF(NOT(ISNUMBER(H1900)),0,IF(D1900="Oui",0,IF($B1900="Non - avec lien de dépendance",MIN(1129,H1900,$C1900),MIN(1129,H1900))))))</f>
        <v>Effectuez l’étape 1</v>
      </c>
      <c r="M1900" s="3" t="str">
        <f>IF(ISTEXT(CRHPrate),"Effectuez l’étape 1",IF(AND(INDEX(claimPeriodNo,MATCH('Étape 1) Taux'!$A$8,claimPeriods,0))&gt;17,INDEX(claimPeriodNo,MATCH('Étape 1) Taux'!$A$8,claimPeriods,0))&lt;20,revenueReduction&lt;0.1),0,IF(NOT(ISNUMBER(I1900)),0,IF(E1900="Oui",0,IF($B1900="Non - avec lien de dépendance",MIN(1129,I1900,$C1900),MIN(1129,I1900))))))</f>
        <v>Effectuez l’étape 1</v>
      </c>
      <c r="N1900" s="3" t="str">
        <f>IF(ISTEXT(CRHPrate),"Effectuez l’étape 1",IF(AND(INDEX(claimPeriodNo,MATCH('Étape 1) Taux'!$A$8,claimPeriods,0))&gt;17,INDEX(claimPeriodNo,MATCH('Étape 1) Taux'!$A$8,claimPeriods,0))&lt;20,revenueReduction&lt;0.1),0,IF(NOT(ISNUMBER(J1900)),0,IF(F1900="Oui",0,IF($B1900="Non - avec lien de dépendance",MIN(1129,J1900,$C1900),MIN(1129,J1900))))))</f>
        <v>Effectuez l’étape 1</v>
      </c>
      <c r="O1900" s="3" t="str">
        <f>IF(ISTEXT(CRHPrate),"Effectuez l’étape 1",IF(AND(INDEX(claimPeriodNo,MATCH('Étape 1) Taux'!$A$8,claimPeriods,0))&gt;17,INDEX(claimPeriodNo,MATCH('Étape 1) Taux'!$A$8,claimPeriods,0))&lt;20,revenueReduction&lt;0.1),0,IF(NOT(ISNUMBER(K1900)),0,IF(G1900="Oui",0,IF($B1900="Non - avec lien de dépendance",MIN(1129,K1900,$C1900),MIN(1129,K1900))))))</f>
        <v>Effectuez l’étape 1</v>
      </c>
      <c r="P1900" s="3">
        <f t="shared" si="29"/>
        <v>0</v>
      </c>
    </row>
    <row r="1901" spans="12:16" x14ac:dyDescent="0.3">
      <c r="L1901" s="3" t="str">
        <f>IF(ISTEXT(CRHPrate),"Effectuez l’étape 1",IF(AND(INDEX(claimPeriodNo,MATCH('Étape 1) Taux'!$A$8,claimPeriods,0))&gt;17,INDEX(claimPeriodNo,MATCH('Étape 1) Taux'!$A$8,claimPeriods,0))&lt;20,revenueReduction&lt;0.1),0,IF(NOT(ISNUMBER(H1901)),0,IF(D1901="Oui",0,IF($B1901="Non - avec lien de dépendance",MIN(1129,H1901,$C1901),MIN(1129,H1901))))))</f>
        <v>Effectuez l’étape 1</v>
      </c>
      <c r="M1901" s="3" t="str">
        <f>IF(ISTEXT(CRHPrate),"Effectuez l’étape 1",IF(AND(INDEX(claimPeriodNo,MATCH('Étape 1) Taux'!$A$8,claimPeriods,0))&gt;17,INDEX(claimPeriodNo,MATCH('Étape 1) Taux'!$A$8,claimPeriods,0))&lt;20,revenueReduction&lt;0.1),0,IF(NOT(ISNUMBER(I1901)),0,IF(E1901="Oui",0,IF($B1901="Non - avec lien de dépendance",MIN(1129,I1901,$C1901),MIN(1129,I1901))))))</f>
        <v>Effectuez l’étape 1</v>
      </c>
      <c r="N1901" s="3" t="str">
        <f>IF(ISTEXT(CRHPrate),"Effectuez l’étape 1",IF(AND(INDEX(claimPeriodNo,MATCH('Étape 1) Taux'!$A$8,claimPeriods,0))&gt;17,INDEX(claimPeriodNo,MATCH('Étape 1) Taux'!$A$8,claimPeriods,0))&lt;20,revenueReduction&lt;0.1),0,IF(NOT(ISNUMBER(J1901)),0,IF(F1901="Oui",0,IF($B1901="Non - avec lien de dépendance",MIN(1129,J1901,$C1901),MIN(1129,J1901))))))</f>
        <v>Effectuez l’étape 1</v>
      </c>
      <c r="O1901" s="3" t="str">
        <f>IF(ISTEXT(CRHPrate),"Effectuez l’étape 1",IF(AND(INDEX(claimPeriodNo,MATCH('Étape 1) Taux'!$A$8,claimPeriods,0))&gt;17,INDEX(claimPeriodNo,MATCH('Étape 1) Taux'!$A$8,claimPeriods,0))&lt;20,revenueReduction&lt;0.1),0,IF(NOT(ISNUMBER(K1901)),0,IF(G1901="Oui",0,IF($B1901="Non - avec lien de dépendance",MIN(1129,K1901,$C1901),MIN(1129,K1901))))))</f>
        <v>Effectuez l’étape 1</v>
      </c>
      <c r="P1901" s="3">
        <f t="shared" si="29"/>
        <v>0</v>
      </c>
    </row>
    <row r="1902" spans="12:16" x14ac:dyDescent="0.3">
      <c r="L1902" s="3" t="str">
        <f>IF(ISTEXT(CRHPrate),"Effectuez l’étape 1",IF(AND(INDEX(claimPeriodNo,MATCH('Étape 1) Taux'!$A$8,claimPeriods,0))&gt;17,INDEX(claimPeriodNo,MATCH('Étape 1) Taux'!$A$8,claimPeriods,0))&lt;20,revenueReduction&lt;0.1),0,IF(NOT(ISNUMBER(H1902)),0,IF(D1902="Oui",0,IF($B1902="Non - avec lien de dépendance",MIN(1129,H1902,$C1902),MIN(1129,H1902))))))</f>
        <v>Effectuez l’étape 1</v>
      </c>
      <c r="M1902" s="3" t="str">
        <f>IF(ISTEXT(CRHPrate),"Effectuez l’étape 1",IF(AND(INDEX(claimPeriodNo,MATCH('Étape 1) Taux'!$A$8,claimPeriods,0))&gt;17,INDEX(claimPeriodNo,MATCH('Étape 1) Taux'!$A$8,claimPeriods,0))&lt;20,revenueReduction&lt;0.1),0,IF(NOT(ISNUMBER(I1902)),0,IF(E1902="Oui",0,IF($B1902="Non - avec lien de dépendance",MIN(1129,I1902,$C1902),MIN(1129,I1902))))))</f>
        <v>Effectuez l’étape 1</v>
      </c>
      <c r="N1902" s="3" t="str">
        <f>IF(ISTEXT(CRHPrate),"Effectuez l’étape 1",IF(AND(INDEX(claimPeriodNo,MATCH('Étape 1) Taux'!$A$8,claimPeriods,0))&gt;17,INDEX(claimPeriodNo,MATCH('Étape 1) Taux'!$A$8,claimPeriods,0))&lt;20,revenueReduction&lt;0.1),0,IF(NOT(ISNUMBER(J1902)),0,IF(F1902="Oui",0,IF($B1902="Non - avec lien de dépendance",MIN(1129,J1902,$C1902),MIN(1129,J1902))))))</f>
        <v>Effectuez l’étape 1</v>
      </c>
      <c r="O1902" s="3" t="str">
        <f>IF(ISTEXT(CRHPrate),"Effectuez l’étape 1",IF(AND(INDEX(claimPeriodNo,MATCH('Étape 1) Taux'!$A$8,claimPeriods,0))&gt;17,INDEX(claimPeriodNo,MATCH('Étape 1) Taux'!$A$8,claimPeriods,0))&lt;20,revenueReduction&lt;0.1),0,IF(NOT(ISNUMBER(K1902)),0,IF(G1902="Oui",0,IF($B1902="Non - avec lien de dépendance",MIN(1129,K1902,$C1902),MIN(1129,K1902))))))</f>
        <v>Effectuez l’étape 1</v>
      </c>
      <c r="P1902" s="3">
        <f t="shared" si="29"/>
        <v>0</v>
      </c>
    </row>
    <row r="1903" spans="12:16" x14ac:dyDescent="0.3">
      <c r="L1903" s="3" t="str">
        <f>IF(ISTEXT(CRHPrate),"Effectuez l’étape 1",IF(AND(INDEX(claimPeriodNo,MATCH('Étape 1) Taux'!$A$8,claimPeriods,0))&gt;17,INDEX(claimPeriodNo,MATCH('Étape 1) Taux'!$A$8,claimPeriods,0))&lt;20,revenueReduction&lt;0.1),0,IF(NOT(ISNUMBER(H1903)),0,IF(D1903="Oui",0,IF($B1903="Non - avec lien de dépendance",MIN(1129,H1903,$C1903),MIN(1129,H1903))))))</f>
        <v>Effectuez l’étape 1</v>
      </c>
      <c r="M1903" s="3" t="str">
        <f>IF(ISTEXT(CRHPrate),"Effectuez l’étape 1",IF(AND(INDEX(claimPeriodNo,MATCH('Étape 1) Taux'!$A$8,claimPeriods,0))&gt;17,INDEX(claimPeriodNo,MATCH('Étape 1) Taux'!$A$8,claimPeriods,0))&lt;20,revenueReduction&lt;0.1),0,IF(NOT(ISNUMBER(I1903)),0,IF(E1903="Oui",0,IF($B1903="Non - avec lien de dépendance",MIN(1129,I1903,$C1903),MIN(1129,I1903))))))</f>
        <v>Effectuez l’étape 1</v>
      </c>
      <c r="N1903" s="3" t="str">
        <f>IF(ISTEXT(CRHPrate),"Effectuez l’étape 1",IF(AND(INDEX(claimPeriodNo,MATCH('Étape 1) Taux'!$A$8,claimPeriods,0))&gt;17,INDEX(claimPeriodNo,MATCH('Étape 1) Taux'!$A$8,claimPeriods,0))&lt;20,revenueReduction&lt;0.1),0,IF(NOT(ISNUMBER(J1903)),0,IF(F1903="Oui",0,IF($B1903="Non - avec lien de dépendance",MIN(1129,J1903,$C1903),MIN(1129,J1903))))))</f>
        <v>Effectuez l’étape 1</v>
      </c>
      <c r="O1903" s="3" t="str">
        <f>IF(ISTEXT(CRHPrate),"Effectuez l’étape 1",IF(AND(INDEX(claimPeriodNo,MATCH('Étape 1) Taux'!$A$8,claimPeriods,0))&gt;17,INDEX(claimPeriodNo,MATCH('Étape 1) Taux'!$A$8,claimPeriods,0))&lt;20,revenueReduction&lt;0.1),0,IF(NOT(ISNUMBER(K1903)),0,IF(G1903="Oui",0,IF($B1903="Non - avec lien de dépendance",MIN(1129,K1903,$C1903),MIN(1129,K1903))))))</f>
        <v>Effectuez l’étape 1</v>
      </c>
      <c r="P1903" s="3">
        <f t="shared" si="29"/>
        <v>0</v>
      </c>
    </row>
    <row r="1904" spans="12:16" x14ac:dyDescent="0.3">
      <c r="L1904" s="3" t="str">
        <f>IF(ISTEXT(CRHPrate),"Effectuez l’étape 1",IF(AND(INDEX(claimPeriodNo,MATCH('Étape 1) Taux'!$A$8,claimPeriods,0))&gt;17,INDEX(claimPeriodNo,MATCH('Étape 1) Taux'!$A$8,claimPeriods,0))&lt;20,revenueReduction&lt;0.1),0,IF(NOT(ISNUMBER(H1904)),0,IF(D1904="Oui",0,IF($B1904="Non - avec lien de dépendance",MIN(1129,H1904,$C1904),MIN(1129,H1904))))))</f>
        <v>Effectuez l’étape 1</v>
      </c>
      <c r="M1904" s="3" t="str">
        <f>IF(ISTEXT(CRHPrate),"Effectuez l’étape 1",IF(AND(INDEX(claimPeriodNo,MATCH('Étape 1) Taux'!$A$8,claimPeriods,0))&gt;17,INDEX(claimPeriodNo,MATCH('Étape 1) Taux'!$A$8,claimPeriods,0))&lt;20,revenueReduction&lt;0.1),0,IF(NOT(ISNUMBER(I1904)),0,IF(E1904="Oui",0,IF($B1904="Non - avec lien de dépendance",MIN(1129,I1904,$C1904),MIN(1129,I1904))))))</f>
        <v>Effectuez l’étape 1</v>
      </c>
      <c r="N1904" s="3" t="str">
        <f>IF(ISTEXT(CRHPrate),"Effectuez l’étape 1",IF(AND(INDEX(claimPeriodNo,MATCH('Étape 1) Taux'!$A$8,claimPeriods,0))&gt;17,INDEX(claimPeriodNo,MATCH('Étape 1) Taux'!$A$8,claimPeriods,0))&lt;20,revenueReduction&lt;0.1),0,IF(NOT(ISNUMBER(J1904)),0,IF(F1904="Oui",0,IF($B1904="Non - avec lien de dépendance",MIN(1129,J1904,$C1904),MIN(1129,J1904))))))</f>
        <v>Effectuez l’étape 1</v>
      </c>
      <c r="O1904" s="3" t="str">
        <f>IF(ISTEXT(CRHPrate),"Effectuez l’étape 1",IF(AND(INDEX(claimPeriodNo,MATCH('Étape 1) Taux'!$A$8,claimPeriods,0))&gt;17,INDEX(claimPeriodNo,MATCH('Étape 1) Taux'!$A$8,claimPeriods,0))&lt;20,revenueReduction&lt;0.1),0,IF(NOT(ISNUMBER(K1904)),0,IF(G1904="Oui",0,IF($B1904="Non - avec lien de dépendance",MIN(1129,K1904,$C1904),MIN(1129,K1904))))))</f>
        <v>Effectuez l’étape 1</v>
      </c>
      <c r="P1904" s="3">
        <f t="shared" si="29"/>
        <v>0</v>
      </c>
    </row>
    <row r="1905" spans="12:16" x14ac:dyDescent="0.3">
      <c r="L1905" s="3" t="str">
        <f>IF(ISTEXT(CRHPrate),"Effectuez l’étape 1",IF(AND(INDEX(claimPeriodNo,MATCH('Étape 1) Taux'!$A$8,claimPeriods,0))&gt;17,INDEX(claimPeriodNo,MATCH('Étape 1) Taux'!$A$8,claimPeriods,0))&lt;20,revenueReduction&lt;0.1),0,IF(NOT(ISNUMBER(H1905)),0,IF(D1905="Oui",0,IF($B1905="Non - avec lien de dépendance",MIN(1129,H1905,$C1905),MIN(1129,H1905))))))</f>
        <v>Effectuez l’étape 1</v>
      </c>
      <c r="M1905" s="3" t="str">
        <f>IF(ISTEXT(CRHPrate),"Effectuez l’étape 1",IF(AND(INDEX(claimPeriodNo,MATCH('Étape 1) Taux'!$A$8,claimPeriods,0))&gt;17,INDEX(claimPeriodNo,MATCH('Étape 1) Taux'!$A$8,claimPeriods,0))&lt;20,revenueReduction&lt;0.1),0,IF(NOT(ISNUMBER(I1905)),0,IF(E1905="Oui",0,IF($B1905="Non - avec lien de dépendance",MIN(1129,I1905,$C1905),MIN(1129,I1905))))))</f>
        <v>Effectuez l’étape 1</v>
      </c>
      <c r="N1905" s="3" t="str">
        <f>IF(ISTEXT(CRHPrate),"Effectuez l’étape 1",IF(AND(INDEX(claimPeriodNo,MATCH('Étape 1) Taux'!$A$8,claimPeriods,0))&gt;17,INDEX(claimPeriodNo,MATCH('Étape 1) Taux'!$A$8,claimPeriods,0))&lt;20,revenueReduction&lt;0.1),0,IF(NOT(ISNUMBER(J1905)),0,IF(F1905="Oui",0,IF($B1905="Non - avec lien de dépendance",MIN(1129,J1905,$C1905),MIN(1129,J1905))))))</f>
        <v>Effectuez l’étape 1</v>
      </c>
      <c r="O1905" s="3" t="str">
        <f>IF(ISTEXT(CRHPrate),"Effectuez l’étape 1",IF(AND(INDEX(claimPeriodNo,MATCH('Étape 1) Taux'!$A$8,claimPeriods,0))&gt;17,INDEX(claimPeriodNo,MATCH('Étape 1) Taux'!$A$8,claimPeriods,0))&lt;20,revenueReduction&lt;0.1),0,IF(NOT(ISNUMBER(K1905)),0,IF(G1905="Oui",0,IF($B1905="Non - avec lien de dépendance",MIN(1129,K1905,$C1905),MIN(1129,K1905))))))</f>
        <v>Effectuez l’étape 1</v>
      </c>
      <c r="P1905" s="3">
        <f t="shared" si="29"/>
        <v>0</v>
      </c>
    </row>
    <row r="1906" spans="12:16" x14ac:dyDescent="0.3">
      <c r="L1906" s="3" t="str">
        <f>IF(ISTEXT(CRHPrate),"Effectuez l’étape 1",IF(AND(INDEX(claimPeriodNo,MATCH('Étape 1) Taux'!$A$8,claimPeriods,0))&gt;17,INDEX(claimPeriodNo,MATCH('Étape 1) Taux'!$A$8,claimPeriods,0))&lt;20,revenueReduction&lt;0.1),0,IF(NOT(ISNUMBER(H1906)),0,IF(D1906="Oui",0,IF($B1906="Non - avec lien de dépendance",MIN(1129,H1906,$C1906),MIN(1129,H1906))))))</f>
        <v>Effectuez l’étape 1</v>
      </c>
      <c r="M1906" s="3" t="str">
        <f>IF(ISTEXT(CRHPrate),"Effectuez l’étape 1",IF(AND(INDEX(claimPeriodNo,MATCH('Étape 1) Taux'!$A$8,claimPeriods,0))&gt;17,INDEX(claimPeriodNo,MATCH('Étape 1) Taux'!$A$8,claimPeriods,0))&lt;20,revenueReduction&lt;0.1),0,IF(NOT(ISNUMBER(I1906)),0,IF(E1906="Oui",0,IF($B1906="Non - avec lien de dépendance",MIN(1129,I1906,$C1906),MIN(1129,I1906))))))</f>
        <v>Effectuez l’étape 1</v>
      </c>
      <c r="N1906" s="3" t="str">
        <f>IF(ISTEXT(CRHPrate),"Effectuez l’étape 1",IF(AND(INDEX(claimPeriodNo,MATCH('Étape 1) Taux'!$A$8,claimPeriods,0))&gt;17,INDEX(claimPeriodNo,MATCH('Étape 1) Taux'!$A$8,claimPeriods,0))&lt;20,revenueReduction&lt;0.1),0,IF(NOT(ISNUMBER(J1906)),0,IF(F1906="Oui",0,IF($B1906="Non - avec lien de dépendance",MIN(1129,J1906,$C1906),MIN(1129,J1906))))))</f>
        <v>Effectuez l’étape 1</v>
      </c>
      <c r="O1906" s="3" t="str">
        <f>IF(ISTEXT(CRHPrate),"Effectuez l’étape 1",IF(AND(INDEX(claimPeriodNo,MATCH('Étape 1) Taux'!$A$8,claimPeriods,0))&gt;17,INDEX(claimPeriodNo,MATCH('Étape 1) Taux'!$A$8,claimPeriods,0))&lt;20,revenueReduction&lt;0.1),0,IF(NOT(ISNUMBER(K1906)),0,IF(G1906="Oui",0,IF($B1906="Non - avec lien de dépendance",MIN(1129,K1906,$C1906),MIN(1129,K1906))))))</f>
        <v>Effectuez l’étape 1</v>
      </c>
      <c r="P1906" s="3">
        <f t="shared" si="29"/>
        <v>0</v>
      </c>
    </row>
    <row r="1907" spans="12:16" x14ac:dyDescent="0.3">
      <c r="L1907" s="3" t="str">
        <f>IF(ISTEXT(CRHPrate),"Effectuez l’étape 1",IF(AND(INDEX(claimPeriodNo,MATCH('Étape 1) Taux'!$A$8,claimPeriods,0))&gt;17,INDEX(claimPeriodNo,MATCH('Étape 1) Taux'!$A$8,claimPeriods,0))&lt;20,revenueReduction&lt;0.1),0,IF(NOT(ISNUMBER(H1907)),0,IF(D1907="Oui",0,IF($B1907="Non - avec lien de dépendance",MIN(1129,H1907,$C1907),MIN(1129,H1907))))))</f>
        <v>Effectuez l’étape 1</v>
      </c>
      <c r="M1907" s="3" t="str">
        <f>IF(ISTEXT(CRHPrate),"Effectuez l’étape 1",IF(AND(INDEX(claimPeriodNo,MATCH('Étape 1) Taux'!$A$8,claimPeriods,0))&gt;17,INDEX(claimPeriodNo,MATCH('Étape 1) Taux'!$A$8,claimPeriods,0))&lt;20,revenueReduction&lt;0.1),0,IF(NOT(ISNUMBER(I1907)),0,IF(E1907="Oui",0,IF($B1907="Non - avec lien de dépendance",MIN(1129,I1907,$C1907),MIN(1129,I1907))))))</f>
        <v>Effectuez l’étape 1</v>
      </c>
      <c r="N1907" s="3" t="str">
        <f>IF(ISTEXT(CRHPrate),"Effectuez l’étape 1",IF(AND(INDEX(claimPeriodNo,MATCH('Étape 1) Taux'!$A$8,claimPeriods,0))&gt;17,INDEX(claimPeriodNo,MATCH('Étape 1) Taux'!$A$8,claimPeriods,0))&lt;20,revenueReduction&lt;0.1),0,IF(NOT(ISNUMBER(J1907)),0,IF(F1907="Oui",0,IF($B1907="Non - avec lien de dépendance",MIN(1129,J1907,$C1907),MIN(1129,J1907))))))</f>
        <v>Effectuez l’étape 1</v>
      </c>
      <c r="O1907" s="3" t="str">
        <f>IF(ISTEXT(CRHPrate),"Effectuez l’étape 1",IF(AND(INDEX(claimPeriodNo,MATCH('Étape 1) Taux'!$A$8,claimPeriods,0))&gt;17,INDEX(claimPeriodNo,MATCH('Étape 1) Taux'!$A$8,claimPeriods,0))&lt;20,revenueReduction&lt;0.1),0,IF(NOT(ISNUMBER(K1907)),0,IF(G1907="Oui",0,IF($B1907="Non - avec lien de dépendance",MIN(1129,K1907,$C1907),MIN(1129,K1907))))))</f>
        <v>Effectuez l’étape 1</v>
      </c>
      <c r="P1907" s="3">
        <f t="shared" si="29"/>
        <v>0</v>
      </c>
    </row>
    <row r="1908" spans="12:16" x14ac:dyDescent="0.3">
      <c r="L1908" s="3" t="str">
        <f>IF(ISTEXT(CRHPrate),"Effectuez l’étape 1",IF(AND(INDEX(claimPeriodNo,MATCH('Étape 1) Taux'!$A$8,claimPeriods,0))&gt;17,INDEX(claimPeriodNo,MATCH('Étape 1) Taux'!$A$8,claimPeriods,0))&lt;20,revenueReduction&lt;0.1),0,IF(NOT(ISNUMBER(H1908)),0,IF(D1908="Oui",0,IF($B1908="Non - avec lien de dépendance",MIN(1129,H1908,$C1908),MIN(1129,H1908))))))</f>
        <v>Effectuez l’étape 1</v>
      </c>
      <c r="M1908" s="3" t="str">
        <f>IF(ISTEXT(CRHPrate),"Effectuez l’étape 1",IF(AND(INDEX(claimPeriodNo,MATCH('Étape 1) Taux'!$A$8,claimPeriods,0))&gt;17,INDEX(claimPeriodNo,MATCH('Étape 1) Taux'!$A$8,claimPeriods,0))&lt;20,revenueReduction&lt;0.1),0,IF(NOT(ISNUMBER(I1908)),0,IF(E1908="Oui",0,IF($B1908="Non - avec lien de dépendance",MIN(1129,I1908,$C1908),MIN(1129,I1908))))))</f>
        <v>Effectuez l’étape 1</v>
      </c>
      <c r="N1908" s="3" t="str">
        <f>IF(ISTEXT(CRHPrate),"Effectuez l’étape 1",IF(AND(INDEX(claimPeriodNo,MATCH('Étape 1) Taux'!$A$8,claimPeriods,0))&gt;17,INDEX(claimPeriodNo,MATCH('Étape 1) Taux'!$A$8,claimPeriods,0))&lt;20,revenueReduction&lt;0.1),0,IF(NOT(ISNUMBER(J1908)),0,IF(F1908="Oui",0,IF($B1908="Non - avec lien de dépendance",MIN(1129,J1908,$C1908),MIN(1129,J1908))))))</f>
        <v>Effectuez l’étape 1</v>
      </c>
      <c r="O1908" s="3" t="str">
        <f>IF(ISTEXT(CRHPrate),"Effectuez l’étape 1",IF(AND(INDEX(claimPeriodNo,MATCH('Étape 1) Taux'!$A$8,claimPeriods,0))&gt;17,INDEX(claimPeriodNo,MATCH('Étape 1) Taux'!$A$8,claimPeriods,0))&lt;20,revenueReduction&lt;0.1),0,IF(NOT(ISNUMBER(K1908)),0,IF(G1908="Oui",0,IF($B1908="Non - avec lien de dépendance",MIN(1129,K1908,$C1908),MIN(1129,K1908))))))</f>
        <v>Effectuez l’étape 1</v>
      </c>
      <c r="P1908" s="3">
        <f t="shared" si="29"/>
        <v>0</v>
      </c>
    </row>
    <row r="1909" spans="12:16" x14ac:dyDescent="0.3">
      <c r="L1909" s="3" t="str">
        <f>IF(ISTEXT(CRHPrate),"Effectuez l’étape 1",IF(AND(INDEX(claimPeriodNo,MATCH('Étape 1) Taux'!$A$8,claimPeriods,0))&gt;17,INDEX(claimPeriodNo,MATCH('Étape 1) Taux'!$A$8,claimPeriods,0))&lt;20,revenueReduction&lt;0.1),0,IF(NOT(ISNUMBER(H1909)),0,IF(D1909="Oui",0,IF($B1909="Non - avec lien de dépendance",MIN(1129,H1909,$C1909),MIN(1129,H1909))))))</f>
        <v>Effectuez l’étape 1</v>
      </c>
      <c r="M1909" s="3" t="str">
        <f>IF(ISTEXT(CRHPrate),"Effectuez l’étape 1",IF(AND(INDEX(claimPeriodNo,MATCH('Étape 1) Taux'!$A$8,claimPeriods,0))&gt;17,INDEX(claimPeriodNo,MATCH('Étape 1) Taux'!$A$8,claimPeriods,0))&lt;20,revenueReduction&lt;0.1),0,IF(NOT(ISNUMBER(I1909)),0,IF(E1909="Oui",0,IF($B1909="Non - avec lien de dépendance",MIN(1129,I1909,$C1909),MIN(1129,I1909))))))</f>
        <v>Effectuez l’étape 1</v>
      </c>
      <c r="N1909" s="3" t="str">
        <f>IF(ISTEXT(CRHPrate),"Effectuez l’étape 1",IF(AND(INDEX(claimPeriodNo,MATCH('Étape 1) Taux'!$A$8,claimPeriods,0))&gt;17,INDEX(claimPeriodNo,MATCH('Étape 1) Taux'!$A$8,claimPeriods,0))&lt;20,revenueReduction&lt;0.1),0,IF(NOT(ISNUMBER(J1909)),0,IF(F1909="Oui",0,IF($B1909="Non - avec lien de dépendance",MIN(1129,J1909,$C1909),MIN(1129,J1909))))))</f>
        <v>Effectuez l’étape 1</v>
      </c>
      <c r="O1909" s="3" t="str">
        <f>IF(ISTEXT(CRHPrate),"Effectuez l’étape 1",IF(AND(INDEX(claimPeriodNo,MATCH('Étape 1) Taux'!$A$8,claimPeriods,0))&gt;17,INDEX(claimPeriodNo,MATCH('Étape 1) Taux'!$A$8,claimPeriods,0))&lt;20,revenueReduction&lt;0.1),0,IF(NOT(ISNUMBER(K1909)),0,IF(G1909="Oui",0,IF($B1909="Non - avec lien de dépendance",MIN(1129,K1909,$C1909),MIN(1129,K1909))))))</f>
        <v>Effectuez l’étape 1</v>
      </c>
      <c r="P1909" s="3">
        <f t="shared" si="29"/>
        <v>0</v>
      </c>
    </row>
    <row r="1910" spans="12:16" x14ac:dyDescent="0.3">
      <c r="L1910" s="3" t="str">
        <f>IF(ISTEXT(CRHPrate),"Effectuez l’étape 1",IF(AND(INDEX(claimPeriodNo,MATCH('Étape 1) Taux'!$A$8,claimPeriods,0))&gt;17,INDEX(claimPeriodNo,MATCH('Étape 1) Taux'!$A$8,claimPeriods,0))&lt;20,revenueReduction&lt;0.1),0,IF(NOT(ISNUMBER(H1910)),0,IF(D1910="Oui",0,IF($B1910="Non - avec lien de dépendance",MIN(1129,H1910,$C1910),MIN(1129,H1910))))))</f>
        <v>Effectuez l’étape 1</v>
      </c>
      <c r="M1910" s="3" t="str">
        <f>IF(ISTEXT(CRHPrate),"Effectuez l’étape 1",IF(AND(INDEX(claimPeriodNo,MATCH('Étape 1) Taux'!$A$8,claimPeriods,0))&gt;17,INDEX(claimPeriodNo,MATCH('Étape 1) Taux'!$A$8,claimPeriods,0))&lt;20,revenueReduction&lt;0.1),0,IF(NOT(ISNUMBER(I1910)),0,IF(E1910="Oui",0,IF($B1910="Non - avec lien de dépendance",MIN(1129,I1910,$C1910),MIN(1129,I1910))))))</f>
        <v>Effectuez l’étape 1</v>
      </c>
      <c r="N1910" s="3" t="str">
        <f>IF(ISTEXT(CRHPrate),"Effectuez l’étape 1",IF(AND(INDEX(claimPeriodNo,MATCH('Étape 1) Taux'!$A$8,claimPeriods,0))&gt;17,INDEX(claimPeriodNo,MATCH('Étape 1) Taux'!$A$8,claimPeriods,0))&lt;20,revenueReduction&lt;0.1),0,IF(NOT(ISNUMBER(J1910)),0,IF(F1910="Oui",0,IF($B1910="Non - avec lien de dépendance",MIN(1129,J1910,$C1910),MIN(1129,J1910))))))</f>
        <v>Effectuez l’étape 1</v>
      </c>
      <c r="O1910" s="3" t="str">
        <f>IF(ISTEXT(CRHPrate),"Effectuez l’étape 1",IF(AND(INDEX(claimPeriodNo,MATCH('Étape 1) Taux'!$A$8,claimPeriods,0))&gt;17,INDEX(claimPeriodNo,MATCH('Étape 1) Taux'!$A$8,claimPeriods,0))&lt;20,revenueReduction&lt;0.1),0,IF(NOT(ISNUMBER(K1910)),0,IF(G1910="Oui",0,IF($B1910="Non - avec lien de dépendance",MIN(1129,K1910,$C1910),MIN(1129,K1910))))))</f>
        <v>Effectuez l’étape 1</v>
      </c>
      <c r="P1910" s="3">
        <f t="shared" si="29"/>
        <v>0</v>
      </c>
    </row>
    <row r="1911" spans="12:16" x14ac:dyDescent="0.3">
      <c r="L1911" s="3" t="str">
        <f>IF(ISTEXT(CRHPrate),"Effectuez l’étape 1",IF(AND(INDEX(claimPeriodNo,MATCH('Étape 1) Taux'!$A$8,claimPeriods,0))&gt;17,INDEX(claimPeriodNo,MATCH('Étape 1) Taux'!$A$8,claimPeriods,0))&lt;20,revenueReduction&lt;0.1),0,IF(NOT(ISNUMBER(H1911)),0,IF(D1911="Oui",0,IF($B1911="Non - avec lien de dépendance",MIN(1129,H1911,$C1911),MIN(1129,H1911))))))</f>
        <v>Effectuez l’étape 1</v>
      </c>
      <c r="M1911" s="3" t="str">
        <f>IF(ISTEXT(CRHPrate),"Effectuez l’étape 1",IF(AND(INDEX(claimPeriodNo,MATCH('Étape 1) Taux'!$A$8,claimPeriods,0))&gt;17,INDEX(claimPeriodNo,MATCH('Étape 1) Taux'!$A$8,claimPeriods,0))&lt;20,revenueReduction&lt;0.1),0,IF(NOT(ISNUMBER(I1911)),0,IF(E1911="Oui",0,IF($B1911="Non - avec lien de dépendance",MIN(1129,I1911,$C1911),MIN(1129,I1911))))))</f>
        <v>Effectuez l’étape 1</v>
      </c>
      <c r="N1911" s="3" t="str">
        <f>IF(ISTEXT(CRHPrate),"Effectuez l’étape 1",IF(AND(INDEX(claimPeriodNo,MATCH('Étape 1) Taux'!$A$8,claimPeriods,0))&gt;17,INDEX(claimPeriodNo,MATCH('Étape 1) Taux'!$A$8,claimPeriods,0))&lt;20,revenueReduction&lt;0.1),0,IF(NOT(ISNUMBER(J1911)),0,IF(F1911="Oui",0,IF($B1911="Non - avec lien de dépendance",MIN(1129,J1911,$C1911),MIN(1129,J1911))))))</f>
        <v>Effectuez l’étape 1</v>
      </c>
      <c r="O1911" s="3" t="str">
        <f>IF(ISTEXT(CRHPrate),"Effectuez l’étape 1",IF(AND(INDEX(claimPeriodNo,MATCH('Étape 1) Taux'!$A$8,claimPeriods,0))&gt;17,INDEX(claimPeriodNo,MATCH('Étape 1) Taux'!$A$8,claimPeriods,0))&lt;20,revenueReduction&lt;0.1),0,IF(NOT(ISNUMBER(K1911)),0,IF(G1911="Oui",0,IF($B1911="Non - avec lien de dépendance",MIN(1129,K1911,$C1911),MIN(1129,K1911))))))</f>
        <v>Effectuez l’étape 1</v>
      </c>
      <c r="P1911" s="3">
        <f t="shared" si="29"/>
        <v>0</v>
      </c>
    </row>
    <row r="1912" spans="12:16" x14ac:dyDescent="0.3">
      <c r="L1912" s="3" t="str">
        <f>IF(ISTEXT(CRHPrate),"Effectuez l’étape 1",IF(AND(INDEX(claimPeriodNo,MATCH('Étape 1) Taux'!$A$8,claimPeriods,0))&gt;17,INDEX(claimPeriodNo,MATCH('Étape 1) Taux'!$A$8,claimPeriods,0))&lt;20,revenueReduction&lt;0.1),0,IF(NOT(ISNUMBER(H1912)),0,IF(D1912="Oui",0,IF($B1912="Non - avec lien de dépendance",MIN(1129,H1912,$C1912),MIN(1129,H1912))))))</f>
        <v>Effectuez l’étape 1</v>
      </c>
      <c r="M1912" s="3" t="str">
        <f>IF(ISTEXT(CRHPrate),"Effectuez l’étape 1",IF(AND(INDEX(claimPeriodNo,MATCH('Étape 1) Taux'!$A$8,claimPeriods,0))&gt;17,INDEX(claimPeriodNo,MATCH('Étape 1) Taux'!$A$8,claimPeriods,0))&lt;20,revenueReduction&lt;0.1),0,IF(NOT(ISNUMBER(I1912)),0,IF(E1912="Oui",0,IF($B1912="Non - avec lien de dépendance",MIN(1129,I1912,$C1912),MIN(1129,I1912))))))</f>
        <v>Effectuez l’étape 1</v>
      </c>
      <c r="N1912" s="3" t="str">
        <f>IF(ISTEXT(CRHPrate),"Effectuez l’étape 1",IF(AND(INDEX(claimPeriodNo,MATCH('Étape 1) Taux'!$A$8,claimPeriods,0))&gt;17,INDEX(claimPeriodNo,MATCH('Étape 1) Taux'!$A$8,claimPeriods,0))&lt;20,revenueReduction&lt;0.1),0,IF(NOT(ISNUMBER(J1912)),0,IF(F1912="Oui",0,IF($B1912="Non - avec lien de dépendance",MIN(1129,J1912,$C1912),MIN(1129,J1912))))))</f>
        <v>Effectuez l’étape 1</v>
      </c>
      <c r="O1912" s="3" t="str">
        <f>IF(ISTEXT(CRHPrate),"Effectuez l’étape 1",IF(AND(INDEX(claimPeriodNo,MATCH('Étape 1) Taux'!$A$8,claimPeriods,0))&gt;17,INDEX(claimPeriodNo,MATCH('Étape 1) Taux'!$A$8,claimPeriods,0))&lt;20,revenueReduction&lt;0.1),0,IF(NOT(ISNUMBER(K1912)),0,IF(G1912="Oui",0,IF($B1912="Non - avec lien de dépendance",MIN(1129,K1912,$C1912),MIN(1129,K1912))))))</f>
        <v>Effectuez l’étape 1</v>
      </c>
      <c r="P1912" s="3">
        <f t="shared" si="29"/>
        <v>0</v>
      </c>
    </row>
    <row r="1913" spans="12:16" x14ac:dyDescent="0.3">
      <c r="L1913" s="3" t="str">
        <f>IF(ISTEXT(CRHPrate),"Effectuez l’étape 1",IF(AND(INDEX(claimPeriodNo,MATCH('Étape 1) Taux'!$A$8,claimPeriods,0))&gt;17,INDEX(claimPeriodNo,MATCH('Étape 1) Taux'!$A$8,claimPeriods,0))&lt;20,revenueReduction&lt;0.1),0,IF(NOT(ISNUMBER(H1913)),0,IF(D1913="Oui",0,IF($B1913="Non - avec lien de dépendance",MIN(1129,H1913,$C1913),MIN(1129,H1913))))))</f>
        <v>Effectuez l’étape 1</v>
      </c>
      <c r="M1913" s="3" t="str">
        <f>IF(ISTEXT(CRHPrate),"Effectuez l’étape 1",IF(AND(INDEX(claimPeriodNo,MATCH('Étape 1) Taux'!$A$8,claimPeriods,0))&gt;17,INDEX(claimPeriodNo,MATCH('Étape 1) Taux'!$A$8,claimPeriods,0))&lt;20,revenueReduction&lt;0.1),0,IF(NOT(ISNUMBER(I1913)),0,IF(E1913="Oui",0,IF($B1913="Non - avec lien de dépendance",MIN(1129,I1913,$C1913),MIN(1129,I1913))))))</f>
        <v>Effectuez l’étape 1</v>
      </c>
      <c r="N1913" s="3" t="str">
        <f>IF(ISTEXT(CRHPrate),"Effectuez l’étape 1",IF(AND(INDEX(claimPeriodNo,MATCH('Étape 1) Taux'!$A$8,claimPeriods,0))&gt;17,INDEX(claimPeriodNo,MATCH('Étape 1) Taux'!$A$8,claimPeriods,0))&lt;20,revenueReduction&lt;0.1),0,IF(NOT(ISNUMBER(J1913)),0,IF(F1913="Oui",0,IF($B1913="Non - avec lien de dépendance",MIN(1129,J1913,$C1913),MIN(1129,J1913))))))</f>
        <v>Effectuez l’étape 1</v>
      </c>
      <c r="O1913" s="3" t="str">
        <f>IF(ISTEXT(CRHPrate),"Effectuez l’étape 1",IF(AND(INDEX(claimPeriodNo,MATCH('Étape 1) Taux'!$A$8,claimPeriods,0))&gt;17,INDEX(claimPeriodNo,MATCH('Étape 1) Taux'!$A$8,claimPeriods,0))&lt;20,revenueReduction&lt;0.1),0,IF(NOT(ISNUMBER(K1913)),0,IF(G1913="Oui",0,IF($B1913="Non - avec lien de dépendance",MIN(1129,K1913,$C1913),MIN(1129,K1913))))))</f>
        <v>Effectuez l’étape 1</v>
      </c>
      <c r="P1913" s="3">
        <f t="shared" si="29"/>
        <v>0</v>
      </c>
    </row>
    <row r="1914" spans="12:16" x14ac:dyDescent="0.3">
      <c r="L1914" s="3" t="str">
        <f>IF(ISTEXT(CRHPrate),"Effectuez l’étape 1",IF(AND(INDEX(claimPeriodNo,MATCH('Étape 1) Taux'!$A$8,claimPeriods,0))&gt;17,INDEX(claimPeriodNo,MATCH('Étape 1) Taux'!$A$8,claimPeriods,0))&lt;20,revenueReduction&lt;0.1),0,IF(NOT(ISNUMBER(H1914)),0,IF(D1914="Oui",0,IF($B1914="Non - avec lien de dépendance",MIN(1129,H1914,$C1914),MIN(1129,H1914))))))</f>
        <v>Effectuez l’étape 1</v>
      </c>
      <c r="M1914" s="3" t="str">
        <f>IF(ISTEXT(CRHPrate),"Effectuez l’étape 1",IF(AND(INDEX(claimPeriodNo,MATCH('Étape 1) Taux'!$A$8,claimPeriods,0))&gt;17,INDEX(claimPeriodNo,MATCH('Étape 1) Taux'!$A$8,claimPeriods,0))&lt;20,revenueReduction&lt;0.1),0,IF(NOT(ISNUMBER(I1914)),0,IF(E1914="Oui",0,IF($B1914="Non - avec lien de dépendance",MIN(1129,I1914,$C1914),MIN(1129,I1914))))))</f>
        <v>Effectuez l’étape 1</v>
      </c>
      <c r="N1914" s="3" t="str">
        <f>IF(ISTEXT(CRHPrate),"Effectuez l’étape 1",IF(AND(INDEX(claimPeriodNo,MATCH('Étape 1) Taux'!$A$8,claimPeriods,0))&gt;17,INDEX(claimPeriodNo,MATCH('Étape 1) Taux'!$A$8,claimPeriods,0))&lt;20,revenueReduction&lt;0.1),0,IF(NOT(ISNUMBER(J1914)),0,IF(F1914="Oui",0,IF($B1914="Non - avec lien de dépendance",MIN(1129,J1914,$C1914),MIN(1129,J1914))))))</f>
        <v>Effectuez l’étape 1</v>
      </c>
      <c r="O1914" s="3" t="str">
        <f>IF(ISTEXT(CRHPrate),"Effectuez l’étape 1",IF(AND(INDEX(claimPeriodNo,MATCH('Étape 1) Taux'!$A$8,claimPeriods,0))&gt;17,INDEX(claimPeriodNo,MATCH('Étape 1) Taux'!$A$8,claimPeriods,0))&lt;20,revenueReduction&lt;0.1),0,IF(NOT(ISNUMBER(K1914)),0,IF(G1914="Oui",0,IF($B1914="Non - avec lien de dépendance",MIN(1129,K1914,$C1914),MIN(1129,K1914))))))</f>
        <v>Effectuez l’étape 1</v>
      </c>
      <c r="P1914" s="3">
        <f t="shared" si="29"/>
        <v>0</v>
      </c>
    </row>
    <row r="1915" spans="12:16" x14ac:dyDescent="0.3">
      <c r="L1915" s="3" t="str">
        <f>IF(ISTEXT(CRHPrate),"Effectuez l’étape 1",IF(AND(INDEX(claimPeriodNo,MATCH('Étape 1) Taux'!$A$8,claimPeriods,0))&gt;17,INDEX(claimPeriodNo,MATCH('Étape 1) Taux'!$A$8,claimPeriods,0))&lt;20,revenueReduction&lt;0.1),0,IF(NOT(ISNUMBER(H1915)),0,IF(D1915="Oui",0,IF($B1915="Non - avec lien de dépendance",MIN(1129,H1915,$C1915),MIN(1129,H1915))))))</f>
        <v>Effectuez l’étape 1</v>
      </c>
      <c r="M1915" s="3" t="str">
        <f>IF(ISTEXT(CRHPrate),"Effectuez l’étape 1",IF(AND(INDEX(claimPeriodNo,MATCH('Étape 1) Taux'!$A$8,claimPeriods,0))&gt;17,INDEX(claimPeriodNo,MATCH('Étape 1) Taux'!$A$8,claimPeriods,0))&lt;20,revenueReduction&lt;0.1),0,IF(NOT(ISNUMBER(I1915)),0,IF(E1915="Oui",0,IF($B1915="Non - avec lien de dépendance",MIN(1129,I1915,$C1915),MIN(1129,I1915))))))</f>
        <v>Effectuez l’étape 1</v>
      </c>
      <c r="N1915" s="3" t="str">
        <f>IF(ISTEXT(CRHPrate),"Effectuez l’étape 1",IF(AND(INDEX(claimPeriodNo,MATCH('Étape 1) Taux'!$A$8,claimPeriods,0))&gt;17,INDEX(claimPeriodNo,MATCH('Étape 1) Taux'!$A$8,claimPeriods,0))&lt;20,revenueReduction&lt;0.1),0,IF(NOT(ISNUMBER(J1915)),0,IF(F1915="Oui",0,IF($B1915="Non - avec lien de dépendance",MIN(1129,J1915,$C1915),MIN(1129,J1915))))))</f>
        <v>Effectuez l’étape 1</v>
      </c>
      <c r="O1915" s="3" t="str">
        <f>IF(ISTEXT(CRHPrate),"Effectuez l’étape 1",IF(AND(INDEX(claimPeriodNo,MATCH('Étape 1) Taux'!$A$8,claimPeriods,0))&gt;17,INDEX(claimPeriodNo,MATCH('Étape 1) Taux'!$A$8,claimPeriods,0))&lt;20,revenueReduction&lt;0.1),0,IF(NOT(ISNUMBER(K1915)),0,IF(G1915="Oui",0,IF($B1915="Non - avec lien de dépendance",MIN(1129,K1915,$C1915),MIN(1129,K1915))))))</f>
        <v>Effectuez l’étape 1</v>
      </c>
      <c r="P1915" s="3">
        <f t="shared" si="29"/>
        <v>0</v>
      </c>
    </row>
    <row r="1916" spans="12:16" x14ac:dyDescent="0.3">
      <c r="L1916" s="3" t="str">
        <f>IF(ISTEXT(CRHPrate),"Effectuez l’étape 1",IF(AND(INDEX(claimPeriodNo,MATCH('Étape 1) Taux'!$A$8,claimPeriods,0))&gt;17,INDEX(claimPeriodNo,MATCH('Étape 1) Taux'!$A$8,claimPeriods,0))&lt;20,revenueReduction&lt;0.1),0,IF(NOT(ISNUMBER(H1916)),0,IF(D1916="Oui",0,IF($B1916="Non - avec lien de dépendance",MIN(1129,H1916,$C1916),MIN(1129,H1916))))))</f>
        <v>Effectuez l’étape 1</v>
      </c>
      <c r="M1916" s="3" t="str">
        <f>IF(ISTEXT(CRHPrate),"Effectuez l’étape 1",IF(AND(INDEX(claimPeriodNo,MATCH('Étape 1) Taux'!$A$8,claimPeriods,0))&gt;17,INDEX(claimPeriodNo,MATCH('Étape 1) Taux'!$A$8,claimPeriods,0))&lt;20,revenueReduction&lt;0.1),0,IF(NOT(ISNUMBER(I1916)),0,IF(E1916="Oui",0,IF($B1916="Non - avec lien de dépendance",MIN(1129,I1916,$C1916),MIN(1129,I1916))))))</f>
        <v>Effectuez l’étape 1</v>
      </c>
      <c r="N1916" s="3" t="str">
        <f>IF(ISTEXT(CRHPrate),"Effectuez l’étape 1",IF(AND(INDEX(claimPeriodNo,MATCH('Étape 1) Taux'!$A$8,claimPeriods,0))&gt;17,INDEX(claimPeriodNo,MATCH('Étape 1) Taux'!$A$8,claimPeriods,0))&lt;20,revenueReduction&lt;0.1),0,IF(NOT(ISNUMBER(J1916)),0,IF(F1916="Oui",0,IF($B1916="Non - avec lien de dépendance",MIN(1129,J1916,$C1916),MIN(1129,J1916))))))</f>
        <v>Effectuez l’étape 1</v>
      </c>
      <c r="O1916" s="3" t="str">
        <f>IF(ISTEXT(CRHPrate),"Effectuez l’étape 1",IF(AND(INDEX(claimPeriodNo,MATCH('Étape 1) Taux'!$A$8,claimPeriods,0))&gt;17,INDEX(claimPeriodNo,MATCH('Étape 1) Taux'!$A$8,claimPeriods,0))&lt;20,revenueReduction&lt;0.1),0,IF(NOT(ISNUMBER(K1916)),0,IF(G1916="Oui",0,IF($B1916="Non - avec lien de dépendance",MIN(1129,K1916,$C1916),MIN(1129,K1916))))))</f>
        <v>Effectuez l’étape 1</v>
      </c>
      <c r="P1916" s="3">
        <f t="shared" si="29"/>
        <v>0</v>
      </c>
    </row>
    <row r="1917" spans="12:16" x14ac:dyDescent="0.3">
      <c r="L1917" s="3" t="str">
        <f>IF(ISTEXT(CRHPrate),"Effectuez l’étape 1",IF(AND(INDEX(claimPeriodNo,MATCH('Étape 1) Taux'!$A$8,claimPeriods,0))&gt;17,INDEX(claimPeriodNo,MATCH('Étape 1) Taux'!$A$8,claimPeriods,0))&lt;20,revenueReduction&lt;0.1),0,IF(NOT(ISNUMBER(H1917)),0,IF(D1917="Oui",0,IF($B1917="Non - avec lien de dépendance",MIN(1129,H1917,$C1917),MIN(1129,H1917))))))</f>
        <v>Effectuez l’étape 1</v>
      </c>
      <c r="M1917" s="3" t="str">
        <f>IF(ISTEXT(CRHPrate),"Effectuez l’étape 1",IF(AND(INDEX(claimPeriodNo,MATCH('Étape 1) Taux'!$A$8,claimPeriods,0))&gt;17,INDEX(claimPeriodNo,MATCH('Étape 1) Taux'!$A$8,claimPeriods,0))&lt;20,revenueReduction&lt;0.1),0,IF(NOT(ISNUMBER(I1917)),0,IF(E1917="Oui",0,IF($B1917="Non - avec lien de dépendance",MIN(1129,I1917,$C1917),MIN(1129,I1917))))))</f>
        <v>Effectuez l’étape 1</v>
      </c>
      <c r="N1917" s="3" t="str">
        <f>IF(ISTEXT(CRHPrate),"Effectuez l’étape 1",IF(AND(INDEX(claimPeriodNo,MATCH('Étape 1) Taux'!$A$8,claimPeriods,0))&gt;17,INDEX(claimPeriodNo,MATCH('Étape 1) Taux'!$A$8,claimPeriods,0))&lt;20,revenueReduction&lt;0.1),0,IF(NOT(ISNUMBER(J1917)),0,IF(F1917="Oui",0,IF($B1917="Non - avec lien de dépendance",MIN(1129,J1917,$C1917),MIN(1129,J1917))))))</f>
        <v>Effectuez l’étape 1</v>
      </c>
      <c r="O1917" s="3" t="str">
        <f>IF(ISTEXT(CRHPrate),"Effectuez l’étape 1",IF(AND(INDEX(claimPeriodNo,MATCH('Étape 1) Taux'!$A$8,claimPeriods,0))&gt;17,INDEX(claimPeriodNo,MATCH('Étape 1) Taux'!$A$8,claimPeriods,0))&lt;20,revenueReduction&lt;0.1),0,IF(NOT(ISNUMBER(K1917)),0,IF(G1917="Oui",0,IF($B1917="Non - avec lien de dépendance",MIN(1129,K1917,$C1917),MIN(1129,K1917))))))</f>
        <v>Effectuez l’étape 1</v>
      </c>
      <c r="P1917" s="3">
        <f t="shared" si="29"/>
        <v>0</v>
      </c>
    </row>
    <row r="1918" spans="12:16" x14ac:dyDescent="0.3">
      <c r="L1918" s="3" t="str">
        <f>IF(ISTEXT(CRHPrate),"Effectuez l’étape 1",IF(AND(INDEX(claimPeriodNo,MATCH('Étape 1) Taux'!$A$8,claimPeriods,0))&gt;17,INDEX(claimPeriodNo,MATCH('Étape 1) Taux'!$A$8,claimPeriods,0))&lt;20,revenueReduction&lt;0.1),0,IF(NOT(ISNUMBER(H1918)),0,IF(D1918="Oui",0,IF($B1918="Non - avec lien de dépendance",MIN(1129,H1918,$C1918),MIN(1129,H1918))))))</f>
        <v>Effectuez l’étape 1</v>
      </c>
      <c r="M1918" s="3" t="str">
        <f>IF(ISTEXT(CRHPrate),"Effectuez l’étape 1",IF(AND(INDEX(claimPeriodNo,MATCH('Étape 1) Taux'!$A$8,claimPeriods,0))&gt;17,INDEX(claimPeriodNo,MATCH('Étape 1) Taux'!$A$8,claimPeriods,0))&lt;20,revenueReduction&lt;0.1),0,IF(NOT(ISNUMBER(I1918)),0,IF(E1918="Oui",0,IF($B1918="Non - avec lien de dépendance",MIN(1129,I1918,$C1918),MIN(1129,I1918))))))</f>
        <v>Effectuez l’étape 1</v>
      </c>
      <c r="N1918" s="3" t="str">
        <f>IF(ISTEXT(CRHPrate),"Effectuez l’étape 1",IF(AND(INDEX(claimPeriodNo,MATCH('Étape 1) Taux'!$A$8,claimPeriods,0))&gt;17,INDEX(claimPeriodNo,MATCH('Étape 1) Taux'!$A$8,claimPeriods,0))&lt;20,revenueReduction&lt;0.1),0,IF(NOT(ISNUMBER(J1918)),0,IF(F1918="Oui",0,IF($B1918="Non - avec lien de dépendance",MIN(1129,J1918,$C1918),MIN(1129,J1918))))))</f>
        <v>Effectuez l’étape 1</v>
      </c>
      <c r="O1918" s="3" t="str">
        <f>IF(ISTEXT(CRHPrate),"Effectuez l’étape 1",IF(AND(INDEX(claimPeriodNo,MATCH('Étape 1) Taux'!$A$8,claimPeriods,0))&gt;17,INDEX(claimPeriodNo,MATCH('Étape 1) Taux'!$A$8,claimPeriods,0))&lt;20,revenueReduction&lt;0.1),0,IF(NOT(ISNUMBER(K1918)),0,IF(G1918="Oui",0,IF($B1918="Non - avec lien de dépendance",MIN(1129,K1918,$C1918),MIN(1129,K1918))))))</f>
        <v>Effectuez l’étape 1</v>
      </c>
      <c r="P1918" s="3">
        <f t="shared" si="29"/>
        <v>0</v>
      </c>
    </row>
    <row r="1919" spans="12:16" x14ac:dyDescent="0.3">
      <c r="L1919" s="3" t="str">
        <f>IF(ISTEXT(CRHPrate),"Effectuez l’étape 1",IF(AND(INDEX(claimPeriodNo,MATCH('Étape 1) Taux'!$A$8,claimPeriods,0))&gt;17,INDEX(claimPeriodNo,MATCH('Étape 1) Taux'!$A$8,claimPeriods,0))&lt;20,revenueReduction&lt;0.1),0,IF(NOT(ISNUMBER(H1919)),0,IF(D1919="Oui",0,IF($B1919="Non - avec lien de dépendance",MIN(1129,H1919,$C1919),MIN(1129,H1919))))))</f>
        <v>Effectuez l’étape 1</v>
      </c>
      <c r="M1919" s="3" t="str">
        <f>IF(ISTEXT(CRHPrate),"Effectuez l’étape 1",IF(AND(INDEX(claimPeriodNo,MATCH('Étape 1) Taux'!$A$8,claimPeriods,0))&gt;17,INDEX(claimPeriodNo,MATCH('Étape 1) Taux'!$A$8,claimPeriods,0))&lt;20,revenueReduction&lt;0.1),0,IF(NOT(ISNUMBER(I1919)),0,IF(E1919="Oui",0,IF($B1919="Non - avec lien de dépendance",MIN(1129,I1919,$C1919),MIN(1129,I1919))))))</f>
        <v>Effectuez l’étape 1</v>
      </c>
      <c r="N1919" s="3" t="str">
        <f>IF(ISTEXT(CRHPrate),"Effectuez l’étape 1",IF(AND(INDEX(claimPeriodNo,MATCH('Étape 1) Taux'!$A$8,claimPeriods,0))&gt;17,INDEX(claimPeriodNo,MATCH('Étape 1) Taux'!$A$8,claimPeriods,0))&lt;20,revenueReduction&lt;0.1),0,IF(NOT(ISNUMBER(J1919)),0,IF(F1919="Oui",0,IF($B1919="Non - avec lien de dépendance",MIN(1129,J1919,$C1919),MIN(1129,J1919))))))</f>
        <v>Effectuez l’étape 1</v>
      </c>
      <c r="O1919" s="3" t="str">
        <f>IF(ISTEXT(CRHPrate),"Effectuez l’étape 1",IF(AND(INDEX(claimPeriodNo,MATCH('Étape 1) Taux'!$A$8,claimPeriods,0))&gt;17,INDEX(claimPeriodNo,MATCH('Étape 1) Taux'!$A$8,claimPeriods,0))&lt;20,revenueReduction&lt;0.1),0,IF(NOT(ISNUMBER(K1919)),0,IF(G1919="Oui",0,IF($B1919="Non - avec lien de dépendance",MIN(1129,K1919,$C1919),MIN(1129,K1919))))))</f>
        <v>Effectuez l’étape 1</v>
      </c>
      <c r="P1919" s="3">
        <f t="shared" si="29"/>
        <v>0</v>
      </c>
    </row>
    <row r="1920" spans="12:16" x14ac:dyDescent="0.3">
      <c r="L1920" s="3" t="str">
        <f>IF(ISTEXT(CRHPrate),"Effectuez l’étape 1",IF(AND(INDEX(claimPeriodNo,MATCH('Étape 1) Taux'!$A$8,claimPeriods,0))&gt;17,INDEX(claimPeriodNo,MATCH('Étape 1) Taux'!$A$8,claimPeriods,0))&lt;20,revenueReduction&lt;0.1),0,IF(NOT(ISNUMBER(H1920)),0,IF(D1920="Oui",0,IF($B1920="Non - avec lien de dépendance",MIN(1129,H1920,$C1920),MIN(1129,H1920))))))</f>
        <v>Effectuez l’étape 1</v>
      </c>
      <c r="M1920" s="3" t="str">
        <f>IF(ISTEXT(CRHPrate),"Effectuez l’étape 1",IF(AND(INDEX(claimPeriodNo,MATCH('Étape 1) Taux'!$A$8,claimPeriods,0))&gt;17,INDEX(claimPeriodNo,MATCH('Étape 1) Taux'!$A$8,claimPeriods,0))&lt;20,revenueReduction&lt;0.1),0,IF(NOT(ISNUMBER(I1920)),0,IF(E1920="Oui",0,IF($B1920="Non - avec lien de dépendance",MIN(1129,I1920,$C1920),MIN(1129,I1920))))))</f>
        <v>Effectuez l’étape 1</v>
      </c>
      <c r="N1920" s="3" t="str">
        <f>IF(ISTEXT(CRHPrate),"Effectuez l’étape 1",IF(AND(INDEX(claimPeriodNo,MATCH('Étape 1) Taux'!$A$8,claimPeriods,0))&gt;17,INDEX(claimPeriodNo,MATCH('Étape 1) Taux'!$A$8,claimPeriods,0))&lt;20,revenueReduction&lt;0.1),0,IF(NOT(ISNUMBER(J1920)),0,IF(F1920="Oui",0,IF($B1920="Non - avec lien de dépendance",MIN(1129,J1920,$C1920),MIN(1129,J1920))))))</f>
        <v>Effectuez l’étape 1</v>
      </c>
      <c r="O1920" s="3" t="str">
        <f>IF(ISTEXT(CRHPrate),"Effectuez l’étape 1",IF(AND(INDEX(claimPeriodNo,MATCH('Étape 1) Taux'!$A$8,claimPeriods,0))&gt;17,INDEX(claimPeriodNo,MATCH('Étape 1) Taux'!$A$8,claimPeriods,0))&lt;20,revenueReduction&lt;0.1),0,IF(NOT(ISNUMBER(K1920)),0,IF(G1920="Oui",0,IF($B1920="Non - avec lien de dépendance",MIN(1129,K1920,$C1920),MIN(1129,K1920))))))</f>
        <v>Effectuez l’étape 1</v>
      </c>
      <c r="P1920" s="3">
        <f t="shared" si="29"/>
        <v>0</v>
      </c>
    </row>
    <row r="1921" spans="12:16" x14ac:dyDescent="0.3">
      <c r="L1921" s="3" t="str">
        <f>IF(ISTEXT(CRHPrate),"Effectuez l’étape 1",IF(AND(INDEX(claimPeriodNo,MATCH('Étape 1) Taux'!$A$8,claimPeriods,0))&gt;17,INDEX(claimPeriodNo,MATCH('Étape 1) Taux'!$A$8,claimPeriods,0))&lt;20,revenueReduction&lt;0.1),0,IF(NOT(ISNUMBER(H1921)),0,IF(D1921="Oui",0,IF($B1921="Non - avec lien de dépendance",MIN(1129,H1921,$C1921),MIN(1129,H1921))))))</f>
        <v>Effectuez l’étape 1</v>
      </c>
      <c r="M1921" s="3" t="str">
        <f>IF(ISTEXT(CRHPrate),"Effectuez l’étape 1",IF(AND(INDEX(claimPeriodNo,MATCH('Étape 1) Taux'!$A$8,claimPeriods,0))&gt;17,INDEX(claimPeriodNo,MATCH('Étape 1) Taux'!$A$8,claimPeriods,0))&lt;20,revenueReduction&lt;0.1),0,IF(NOT(ISNUMBER(I1921)),0,IF(E1921="Oui",0,IF($B1921="Non - avec lien de dépendance",MIN(1129,I1921,$C1921),MIN(1129,I1921))))))</f>
        <v>Effectuez l’étape 1</v>
      </c>
      <c r="N1921" s="3" t="str">
        <f>IF(ISTEXT(CRHPrate),"Effectuez l’étape 1",IF(AND(INDEX(claimPeriodNo,MATCH('Étape 1) Taux'!$A$8,claimPeriods,0))&gt;17,INDEX(claimPeriodNo,MATCH('Étape 1) Taux'!$A$8,claimPeriods,0))&lt;20,revenueReduction&lt;0.1),0,IF(NOT(ISNUMBER(J1921)),0,IF(F1921="Oui",0,IF($B1921="Non - avec lien de dépendance",MIN(1129,J1921,$C1921),MIN(1129,J1921))))))</f>
        <v>Effectuez l’étape 1</v>
      </c>
      <c r="O1921" s="3" t="str">
        <f>IF(ISTEXT(CRHPrate),"Effectuez l’étape 1",IF(AND(INDEX(claimPeriodNo,MATCH('Étape 1) Taux'!$A$8,claimPeriods,0))&gt;17,INDEX(claimPeriodNo,MATCH('Étape 1) Taux'!$A$8,claimPeriods,0))&lt;20,revenueReduction&lt;0.1),0,IF(NOT(ISNUMBER(K1921)),0,IF(G1921="Oui",0,IF($B1921="Non - avec lien de dépendance",MIN(1129,K1921,$C1921),MIN(1129,K1921))))))</f>
        <v>Effectuez l’étape 1</v>
      </c>
      <c r="P1921" s="3">
        <f t="shared" si="29"/>
        <v>0</v>
      </c>
    </row>
    <row r="1922" spans="12:16" x14ac:dyDescent="0.3">
      <c r="L1922" s="3" t="str">
        <f>IF(ISTEXT(CRHPrate),"Effectuez l’étape 1",IF(AND(INDEX(claimPeriodNo,MATCH('Étape 1) Taux'!$A$8,claimPeriods,0))&gt;17,INDEX(claimPeriodNo,MATCH('Étape 1) Taux'!$A$8,claimPeriods,0))&lt;20,revenueReduction&lt;0.1),0,IF(NOT(ISNUMBER(H1922)),0,IF(D1922="Oui",0,IF($B1922="Non - avec lien de dépendance",MIN(1129,H1922,$C1922),MIN(1129,H1922))))))</f>
        <v>Effectuez l’étape 1</v>
      </c>
      <c r="M1922" s="3" t="str">
        <f>IF(ISTEXT(CRHPrate),"Effectuez l’étape 1",IF(AND(INDEX(claimPeriodNo,MATCH('Étape 1) Taux'!$A$8,claimPeriods,0))&gt;17,INDEX(claimPeriodNo,MATCH('Étape 1) Taux'!$A$8,claimPeriods,0))&lt;20,revenueReduction&lt;0.1),0,IF(NOT(ISNUMBER(I1922)),0,IF(E1922="Oui",0,IF($B1922="Non - avec lien de dépendance",MIN(1129,I1922,$C1922),MIN(1129,I1922))))))</f>
        <v>Effectuez l’étape 1</v>
      </c>
      <c r="N1922" s="3" t="str">
        <f>IF(ISTEXT(CRHPrate),"Effectuez l’étape 1",IF(AND(INDEX(claimPeriodNo,MATCH('Étape 1) Taux'!$A$8,claimPeriods,0))&gt;17,INDEX(claimPeriodNo,MATCH('Étape 1) Taux'!$A$8,claimPeriods,0))&lt;20,revenueReduction&lt;0.1),0,IF(NOT(ISNUMBER(J1922)),0,IF(F1922="Oui",0,IF($B1922="Non - avec lien de dépendance",MIN(1129,J1922,$C1922),MIN(1129,J1922))))))</f>
        <v>Effectuez l’étape 1</v>
      </c>
      <c r="O1922" s="3" t="str">
        <f>IF(ISTEXT(CRHPrate),"Effectuez l’étape 1",IF(AND(INDEX(claimPeriodNo,MATCH('Étape 1) Taux'!$A$8,claimPeriods,0))&gt;17,INDEX(claimPeriodNo,MATCH('Étape 1) Taux'!$A$8,claimPeriods,0))&lt;20,revenueReduction&lt;0.1),0,IF(NOT(ISNUMBER(K1922)),0,IF(G1922="Oui",0,IF($B1922="Non - avec lien de dépendance",MIN(1129,K1922,$C1922),MIN(1129,K1922))))))</f>
        <v>Effectuez l’étape 1</v>
      </c>
      <c r="P1922" s="3">
        <f t="shared" si="29"/>
        <v>0</v>
      </c>
    </row>
    <row r="1923" spans="12:16" x14ac:dyDescent="0.3">
      <c r="L1923" s="3" t="str">
        <f>IF(ISTEXT(CRHPrate),"Effectuez l’étape 1",IF(AND(INDEX(claimPeriodNo,MATCH('Étape 1) Taux'!$A$8,claimPeriods,0))&gt;17,INDEX(claimPeriodNo,MATCH('Étape 1) Taux'!$A$8,claimPeriods,0))&lt;20,revenueReduction&lt;0.1),0,IF(NOT(ISNUMBER(H1923)),0,IF(D1923="Oui",0,IF($B1923="Non - avec lien de dépendance",MIN(1129,H1923,$C1923),MIN(1129,H1923))))))</f>
        <v>Effectuez l’étape 1</v>
      </c>
      <c r="M1923" s="3" t="str">
        <f>IF(ISTEXT(CRHPrate),"Effectuez l’étape 1",IF(AND(INDEX(claimPeriodNo,MATCH('Étape 1) Taux'!$A$8,claimPeriods,0))&gt;17,INDEX(claimPeriodNo,MATCH('Étape 1) Taux'!$A$8,claimPeriods,0))&lt;20,revenueReduction&lt;0.1),0,IF(NOT(ISNUMBER(I1923)),0,IF(E1923="Oui",0,IF($B1923="Non - avec lien de dépendance",MIN(1129,I1923,$C1923),MIN(1129,I1923))))))</f>
        <v>Effectuez l’étape 1</v>
      </c>
      <c r="N1923" s="3" t="str">
        <f>IF(ISTEXT(CRHPrate),"Effectuez l’étape 1",IF(AND(INDEX(claimPeriodNo,MATCH('Étape 1) Taux'!$A$8,claimPeriods,0))&gt;17,INDEX(claimPeriodNo,MATCH('Étape 1) Taux'!$A$8,claimPeriods,0))&lt;20,revenueReduction&lt;0.1),0,IF(NOT(ISNUMBER(J1923)),0,IF(F1923="Oui",0,IF($B1923="Non - avec lien de dépendance",MIN(1129,J1923,$C1923),MIN(1129,J1923))))))</f>
        <v>Effectuez l’étape 1</v>
      </c>
      <c r="O1923" s="3" t="str">
        <f>IF(ISTEXT(CRHPrate),"Effectuez l’étape 1",IF(AND(INDEX(claimPeriodNo,MATCH('Étape 1) Taux'!$A$8,claimPeriods,0))&gt;17,INDEX(claimPeriodNo,MATCH('Étape 1) Taux'!$A$8,claimPeriods,0))&lt;20,revenueReduction&lt;0.1),0,IF(NOT(ISNUMBER(K1923)),0,IF(G1923="Oui",0,IF($B1923="Non - avec lien de dépendance",MIN(1129,K1923,$C1923),MIN(1129,K1923))))))</f>
        <v>Effectuez l’étape 1</v>
      </c>
      <c r="P1923" s="3">
        <f t="shared" si="29"/>
        <v>0</v>
      </c>
    </row>
    <row r="1924" spans="12:16" x14ac:dyDescent="0.3">
      <c r="L1924" s="3" t="str">
        <f>IF(ISTEXT(CRHPrate),"Effectuez l’étape 1",IF(AND(INDEX(claimPeriodNo,MATCH('Étape 1) Taux'!$A$8,claimPeriods,0))&gt;17,INDEX(claimPeriodNo,MATCH('Étape 1) Taux'!$A$8,claimPeriods,0))&lt;20,revenueReduction&lt;0.1),0,IF(NOT(ISNUMBER(H1924)),0,IF(D1924="Oui",0,IF($B1924="Non - avec lien de dépendance",MIN(1129,H1924,$C1924),MIN(1129,H1924))))))</f>
        <v>Effectuez l’étape 1</v>
      </c>
      <c r="M1924" s="3" t="str">
        <f>IF(ISTEXT(CRHPrate),"Effectuez l’étape 1",IF(AND(INDEX(claimPeriodNo,MATCH('Étape 1) Taux'!$A$8,claimPeriods,0))&gt;17,INDEX(claimPeriodNo,MATCH('Étape 1) Taux'!$A$8,claimPeriods,0))&lt;20,revenueReduction&lt;0.1),0,IF(NOT(ISNUMBER(I1924)),0,IF(E1924="Oui",0,IF($B1924="Non - avec lien de dépendance",MIN(1129,I1924,$C1924),MIN(1129,I1924))))))</f>
        <v>Effectuez l’étape 1</v>
      </c>
      <c r="N1924" s="3" t="str">
        <f>IF(ISTEXT(CRHPrate),"Effectuez l’étape 1",IF(AND(INDEX(claimPeriodNo,MATCH('Étape 1) Taux'!$A$8,claimPeriods,0))&gt;17,INDEX(claimPeriodNo,MATCH('Étape 1) Taux'!$A$8,claimPeriods,0))&lt;20,revenueReduction&lt;0.1),0,IF(NOT(ISNUMBER(J1924)),0,IF(F1924="Oui",0,IF($B1924="Non - avec lien de dépendance",MIN(1129,J1924,$C1924),MIN(1129,J1924))))))</f>
        <v>Effectuez l’étape 1</v>
      </c>
      <c r="O1924" s="3" t="str">
        <f>IF(ISTEXT(CRHPrate),"Effectuez l’étape 1",IF(AND(INDEX(claimPeriodNo,MATCH('Étape 1) Taux'!$A$8,claimPeriods,0))&gt;17,INDEX(claimPeriodNo,MATCH('Étape 1) Taux'!$A$8,claimPeriods,0))&lt;20,revenueReduction&lt;0.1),0,IF(NOT(ISNUMBER(K1924)),0,IF(G1924="Oui",0,IF($B1924="Non - avec lien de dépendance",MIN(1129,K1924,$C1924),MIN(1129,K1924))))))</f>
        <v>Effectuez l’étape 1</v>
      </c>
      <c r="P1924" s="3">
        <f t="shared" si="29"/>
        <v>0</v>
      </c>
    </row>
    <row r="1925" spans="12:16" x14ac:dyDescent="0.3">
      <c r="L1925" s="3" t="str">
        <f>IF(ISTEXT(CRHPrate),"Effectuez l’étape 1",IF(AND(INDEX(claimPeriodNo,MATCH('Étape 1) Taux'!$A$8,claimPeriods,0))&gt;17,INDEX(claimPeriodNo,MATCH('Étape 1) Taux'!$A$8,claimPeriods,0))&lt;20,revenueReduction&lt;0.1),0,IF(NOT(ISNUMBER(H1925)),0,IF(D1925="Oui",0,IF($B1925="Non - avec lien de dépendance",MIN(1129,H1925,$C1925),MIN(1129,H1925))))))</f>
        <v>Effectuez l’étape 1</v>
      </c>
      <c r="M1925" s="3" t="str">
        <f>IF(ISTEXT(CRHPrate),"Effectuez l’étape 1",IF(AND(INDEX(claimPeriodNo,MATCH('Étape 1) Taux'!$A$8,claimPeriods,0))&gt;17,INDEX(claimPeriodNo,MATCH('Étape 1) Taux'!$A$8,claimPeriods,0))&lt;20,revenueReduction&lt;0.1),0,IF(NOT(ISNUMBER(I1925)),0,IF(E1925="Oui",0,IF($B1925="Non - avec lien de dépendance",MIN(1129,I1925,$C1925),MIN(1129,I1925))))))</f>
        <v>Effectuez l’étape 1</v>
      </c>
      <c r="N1925" s="3" t="str">
        <f>IF(ISTEXT(CRHPrate),"Effectuez l’étape 1",IF(AND(INDEX(claimPeriodNo,MATCH('Étape 1) Taux'!$A$8,claimPeriods,0))&gt;17,INDEX(claimPeriodNo,MATCH('Étape 1) Taux'!$A$8,claimPeriods,0))&lt;20,revenueReduction&lt;0.1),0,IF(NOT(ISNUMBER(J1925)),0,IF(F1925="Oui",0,IF($B1925="Non - avec lien de dépendance",MIN(1129,J1925,$C1925),MIN(1129,J1925))))))</f>
        <v>Effectuez l’étape 1</v>
      </c>
      <c r="O1925" s="3" t="str">
        <f>IF(ISTEXT(CRHPrate),"Effectuez l’étape 1",IF(AND(INDEX(claimPeriodNo,MATCH('Étape 1) Taux'!$A$8,claimPeriods,0))&gt;17,INDEX(claimPeriodNo,MATCH('Étape 1) Taux'!$A$8,claimPeriods,0))&lt;20,revenueReduction&lt;0.1),0,IF(NOT(ISNUMBER(K1925)),0,IF(G1925="Oui",0,IF($B1925="Non - avec lien de dépendance",MIN(1129,K1925,$C1925),MIN(1129,K1925))))))</f>
        <v>Effectuez l’étape 1</v>
      </c>
      <c r="P1925" s="3">
        <f t="shared" si="29"/>
        <v>0</v>
      </c>
    </row>
    <row r="1926" spans="12:16" x14ac:dyDescent="0.3">
      <c r="L1926" s="3" t="str">
        <f>IF(ISTEXT(CRHPrate),"Effectuez l’étape 1",IF(AND(INDEX(claimPeriodNo,MATCH('Étape 1) Taux'!$A$8,claimPeriods,0))&gt;17,INDEX(claimPeriodNo,MATCH('Étape 1) Taux'!$A$8,claimPeriods,0))&lt;20,revenueReduction&lt;0.1),0,IF(NOT(ISNUMBER(H1926)),0,IF(D1926="Oui",0,IF($B1926="Non - avec lien de dépendance",MIN(1129,H1926,$C1926),MIN(1129,H1926))))))</f>
        <v>Effectuez l’étape 1</v>
      </c>
      <c r="M1926" s="3" t="str">
        <f>IF(ISTEXT(CRHPrate),"Effectuez l’étape 1",IF(AND(INDEX(claimPeriodNo,MATCH('Étape 1) Taux'!$A$8,claimPeriods,0))&gt;17,INDEX(claimPeriodNo,MATCH('Étape 1) Taux'!$A$8,claimPeriods,0))&lt;20,revenueReduction&lt;0.1),0,IF(NOT(ISNUMBER(I1926)),0,IF(E1926="Oui",0,IF($B1926="Non - avec lien de dépendance",MIN(1129,I1926,$C1926),MIN(1129,I1926))))))</f>
        <v>Effectuez l’étape 1</v>
      </c>
      <c r="N1926" s="3" t="str">
        <f>IF(ISTEXT(CRHPrate),"Effectuez l’étape 1",IF(AND(INDEX(claimPeriodNo,MATCH('Étape 1) Taux'!$A$8,claimPeriods,0))&gt;17,INDEX(claimPeriodNo,MATCH('Étape 1) Taux'!$A$8,claimPeriods,0))&lt;20,revenueReduction&lt;0.1),0,IF(NOT(ISNUMBER(J1926)),0,IF(F1926="Oui",0,IF($B1926="Non - avec lien de dépendance",MIN(1129,J1926,$C1926),MIN(1129,J1926))))))</f>
        <v>Effectuez l’étape 1</v>
      </c>
      <c r="O1926" s="3" t="str">
        <f>IF(ISTEXT(CRHPrate),"Effectuez l’étape 1",IF(AND(INDEX(claimPeriodNo,MATCH('Étape 1) Taux'!$A$8,claimPeriods,0))&gt;17,INDEX(claimPeriodNo,MATCH('Étape 1) Taux'!$A$8,claimPeriods,0))&lt;20,revenueReduction&lt;0.1),0,IF(NOT(ISNUMBER(K1926)),0,IF(G1926="Oui",0,IF($B1926="Non - avec lien de dépendance",MIN(1129,K1926,$C1926),MIN(1129,K1926))))))</f>
        <v>Effectuez l’étape 1</v>
      </c>
      <c r="P1926" s="3">
        <f t="shared" si="29"/>
        <v>0</v>
      </c>
    </row>
    <row r="1927" spans="12:16" x14ac:dyDescent="0.3">
      <c r="L1927" s="3" t="str">
        <f>IF(ISTEXT(CRHPrate),"Effectuez l’étape 1",IF(AND(INDEX(claimPeriodNo,MATCH('Étape 1) Taux'!$A$8,claimPeriods,0))&gt;17,INDEX(claimPeriodNo,MATCH('Étape 1) Taux'!$A$8,claimPeriods,0))&lt;20,revenueReduction&lt;0.1),0,IF(NOT(ISNUMBER(H1927)),0,IF(D1927="Oui",0,IF($B1927="Non - avec lien de dépendance",MIN(1129,H1927,$C1927),MIN(1129,H1927))))))</f>
        <v>Effectuez l’étape 1</v>
      </c>
      <c r="M1927" s="3" t="str">
        <f>IF(ISTEXT(CRHPrate),"Effectuez l’étape 1",IF(AND(INDEX(claimPeriodNo,MATCH('Étape 1) Taux'!$A$8,claimPeriods,0))&gt;17,INDEX(claimPeriodNo,MATCH('Étape 1) Taux'!$A$8,claimPeriods,0))&lt;20,revenueReduction&lt;0.1),0,IF(NOT(ISNUMBER(I1927)),0,IF(E1927="Oui",0,IF($B1927="Non - avec lien de dépendance",MIN(1129,I1927,$C1927),MIN(1129,I1927))))))</f>
        <v>Effectuez l’étape 1</v>
      </c>
      <c r="N1927" s="3" t="str">
        <f>IF(ISTEXT(CRHPrate),"Effectuez l’étape 1",IF(AND(INDEX(claimPeriodNo,MATCH('Étape 1) Taux'!$A$8,claimPeriods,0))&gt;17,INDEX(claimPeriodNo,MATCH('Étape 1) Taux'!$A$8,claimPeriods,0))&lt;20,revenueReduction&lt;0.1),0,IF(NOT(ISNUMBER(J1927)),0,IF(F1927="Oui",0,IF($B1927="Non - avec lien de dépendance",MIN(1129,J1927,$C1927),MIN(1129,J1927))))))</f>
        <v>Effectuez l’étape 1</v>
      </c>
      <c r="O1927" s="3" t="str">
        <f>IF(ISTEXT(CRHPrate),"Effectuez l’étape 1",IF(AND(INDEX(claimPeriodNo,MATCH('Étape 1) Taux'!$A$8,claimPeriods,0))&gt;17,INDEX(claimPeriodNo,MATCH('Étape 1) Taux'!$A$8,claimPeriods,0))&lt;20,revenueReduction&lt;0.1),0,IF(NOT(ISNUMBER(K1927)),0,IF(G1927="Oui",0,IF($B1927="Non - avec lien de dépendance",MIN(1129,K1927,$C1927),MIN(1129,K1927))))))</f>
        <v>Effectuez l’étape 1</v>
      </c>
      <c r="P1927" s="3">
        <f t="shared" ref="P1927:P1990" si="30">IF(AND(COUNT(B1927:K1927)&gt;0,OR(AND(NOT(ISNUMBER($C1927)),$B1927&lt;&gt;"Oui - sans lien de dépendance"),COUNT(H1927:K1927)&lt;&gt;4,ISBLANK($B1927))),"Remplissez tous les montants",SUM(L1927:O1927))</f>
        <v>0</v>
      </c>
    </row>
    <row r="1928" spans="12:16" x14ac:dyDescent="0.3">
      <c r="L1928" s="3" t="str">
        <f>IF(ISTEXT(CRHPrate),"Effectuez l’étape 1",IF(AND(INDEX(claimPeriodNo,MATCH('Étape 1) Taux'!$A$8,claimPeriods,0))&gt;17,INDEX(claimPeriodNo,MATCH('Étape 1) Taux'!$A$8,claimPeriods,0))&lt;20,revenueReduction&lt;0.1),0,IF(NOT(ISNUMBER(H1928)),0,IF(D1928="Oui",0,IF($B1928="Non - avec lien de dépendance",MIN(1129,H1928,$C1928),MIN(1129,H1928))))))</f>
        <v>Effectuez l’étape 1</v>
      </c>
      <c r="M1928" s="3" t="str">
        <f>IF(ISTEXT(CRHPrate),"Effectuez l’étape 1",IF(AND(INDEX(claimPeriodNo,MATCH('Étape 1) Taux'!$A$8,claimPeriods,0))&gt;17,INDEX(claimPeriodNo,MATCH('Étape 1) Taux'!$A$8,claimPeriods,0))&lt;20,revenueReduction&lt;0.1),0,IF(NOT(ISNUMBER(I1928)),0,IF(E1928="Oui",0,IF($B1928="Non - avec lien de dépendance",MIN(1129,I1928,$C1928),MIN(1129,I1928))))))</f>
        <v>Effectuez l’étape 1</v>
      </c>
      <c r="N1928" s="3" t="str">
        <f>IF(ISTEXT(CRHPrate),"Effectuez l’étape 1",IF(AND(INDEX(claimPeriodNo,MATCH('Étape 1) Taux'!$A$8,claimPeriods,0))&gt;17,INDEX(claimPeriodNo,MATCH('Étape 1) Taux'!$A$8,claimPeriods,0))&lt;20,revenueReduction&lt;0.1),0,IF(NOT(ISNUMBER(J1928)),0,IF(F1928="Oui",0,IF($B1928="Non - avec lien de dépendance",MIN(1129,J1928,$C1928),MIN(1129,J1928))))))</f>
        <v>Effectuez l’étape 1</v>
      </c>
      <c r="O1928" s="3" t="str">
        <f>IF(ISTEXT(CRHPrate),"Effectuez l’étape 1",IF(AND(INDEX(claimPeriodNo,MATCH('Étape 1) Taux'!$A$8,claimPeriods,0))&gt;17,INDEX(claimPeriodNo,MATCH('Étape 1) Taux'!$A$8,claimPeriods,0))&lt;20,revenueReduction&lt;0.1),0,IF(NOT(ISNUMBER(K1928)),0,IF(G1928="Oui",0,IF($B1928="Non - avec lien de dépendance",MIN(1129,K1928,$C1928),MIN(1129,K1928))))))</f>
        <v>Effectuez l’étape 1</v>
      </c>
      <c r="P1928" s="3">
        <f t="shared" si="30"/>
        <v>0</v>
      </c>
    </row>
    <row r="1929" spans="12:16" x14ac:dyDescent="0.3">
      <c r="L1929" s="3" t="str">
        <f>IF(ISTEXT(CRHPrate),"Effectuez l’étape 1",IF(AND(INDEX(claimPeriodNo,MATCH('Étape 1) Taux'!$A$8,claimPeriods,0))&gt;17,INDEX(claimPeriodNo,MATCH('Étape 1) Taux'!$A$8,claimPeriods,0))&lt;20,revenueReduction&lt;0.1),0,IF(NOT(ISNUMBER(H1929)),0,IF(D1929="Oui",0,IF($B1929="Non - avec lien de dépendance",MIN(1129,H1929,$C1929),MIN(1129,H1929))))))</f>
        <v>Effectuez l’étape 1</v>
      </c>
      <c r="M1929" s="3" t="str">
        <f>IF(ISTEXT(CRHPrate),"Effectuez l’étape 1",IF(AND(INDEX(claimPeriodNo,MATCH('Étape 1) Taux'!$A$8,claimPeriods,0))&gt;17,INDEX(claimPeriodNo,MATCH('Étape 1) Taux'!$A$8,claimPeriods,0))&lt;20,revenueReduction&lt;0.1),0,IF(NOT(ISNUMBER(I1929)),0,IF(E1929="Oui",0,IF($B1929="Non - avec lien de dépendance",MIN(1129,I1929,$C1929),MIN(1129,I1929))))))</f>
        <v>Effectuez l’étape 1</v>
      </c>
      <c r="N1929" s="3" t="str">
        <f>IF(ISTEXT(CRHPrate),"Effectuez l’étape 1",IF(AND(INDEX(claimPeriodNo,MATCH('Étape 1) Taux'!$A$8,claimPeriods,0))&gt;17,INDEX(claimPeriodNo,MATCH('Étape 1) Taux'!$A$8,claimPeriods,0))&lt;20,revenueReduction&lt;0.1),0,IF(NOT(ISNUMBER(J1929)),0,IF(F1929="Oui",0,IF($B1929="Non - avec lien de dépendance",MIN(1129,J1929,$C1929),MIN(1129,J1929))))))</f>
        <v>Effectuez l’étape 1</v>
      </c>
      <c r="O1929" s="3" t="str">
        <f>IF(ISTEXT(CRHPrate),"Effectuez l’étape 1",IF(AND(INDEX(claimPeriodNo,MATCH('Étape 1) Taux'!$A$8,claimPeriods,0))&gt;17,INDEX(claimPeriodNo,MATCH('Étape 1) Taux'!$A$8,claimPeriods,0))&lt;20,revenueReduction&lt;0.1),0,IF(NOT(ISNUMBER(K1929)),0,IF(G1929="Oui",0,IF($B1929="Non - avec lien de dépendance",MIN(1129,K1929,$C1929),MIN(1129,K1929))))))</f>
        <v>Effectuez l’étape 1</v>
      </c>
      <c r="P1929" s="3">
        <f t="shared" si="30"/>
        <v>0</v>
      </c>
    </row>
    <row r="1930" spans="12:16" x14ac:dyDescent="0.3">
      <c r="L1930" s="3" t="str">
        <f>IF(ISTEXT(CRHPrate),"Effectuez l’étape 1",IF(AND(INDEX(claimPeriodNo,MATCH('Étape 1) Taux'!$A$8,claimPeriods,0))&gt;17,INDEX(claimPeriodNo,MATCH('Étape 1) Taux'!$A$8,claimPeriods,0))&lt;20,revenueReduction&lt;0.1),0,IF(NOT(ISNUMBER(H1930)),0,IF(D1930="Oui",0,IF($B1930="Non - avec lien de dépendance",MIN(1129,H1930,$C1930),MIN(1129,H1930))))))</f>
        <v>Effectuez l’étape 1</v>
      </c>
      <c r="M1930" s="3" t="str">
        <f>IF(ISTEXT(CRHPrate),"Effectuez l’étape 1",IF(AND(INDEX(claimPeriodNo,MATCH('Étape 1) Taux'!$A$8,claimPeriods,0))&gt;17,INDEX(claimPeriodNo,MATCH('Étape 1) Taux'!$A$8,claimPeriods,0))&lt;20,revenueReduction&lt;0.1),0,IF(NOT(ISNUMBER(I1930)),0,IF(E1930="Oui",0,IF($B1930="Non - avec lien de dépendance",MIN(1129,I1930,$C1930),MIN(1129,I1930))))))</f>
        <v>Effectuez l’étape 1</v>
      </c>
      <c r="N1930" s="3" t="str">
        <f>IF(ISTEXT(CRHPrate),"Effectuez l’étape 1",IF(AND(INDEX(claimPeriodNo,MATCH('Étape 1) Taux'!$A$8,claimPeriods,0))&gt;17,INDEX(claimPeriodNo,MATCH('Étape 1) Taux'!$A$8,claimPeriods,0))&lt;20,revenueReduction&lt;0.1),0,IF(NOT(ISNUMBER(J1930)),0,IF(F1930="Oui",0,IF($B1930="Non - avec lien de dépendance",MIN(1129,J1930,$C1930),MIN(1129,J1930))))))</f>
        <v>Effectuez l’étape 1</v>
      </c>
      <c r="O1930" s="3" t="str">
        <f>IF(ISTEXT(CRHPrate),"Effectuez l’étape 1",IF(AND(INDEX(claimPeriodNo,MATCH('Étape 1) Taux'!$A$8,claimPeriods,0))&gt;17,INDEX(claimPeriodNo,MATCH('Étape 1) Taux'!$A$8,claimPeriods,0))&lt;20,revenueReduction&lt;0.1),0,IF(NOT(ISNUMBER(K1930)),0,IF(G1930="Oui",0,IF($B1930="Non - avec lien de dépendance",MIN(1129,K1930,$C1930),MIN(1129,K1930))))))</f>
        <v>Effectuez l’étape 1</v>
      </c>
      <c r="P1930" s="3">
        <f t="shared" si="30"/>
        <v>0</v>
      </c>
    </row>
    <row r="1931" spans="12:16" x14ac:dyDescent="0.3">
      <c r="L1931" s="3" t="str">
        <f>IF(ISTEXT(CRHPrate),"Effectuez l’étape 1",IF(AND(INDEX(claimPeriodNo,MATCH('Étape 1) Taux'!$A$8,claimPeriods,0))&gt;17,INDEX(claimPeriodNo,MATCH('Étape 1) Taux'!$A$8,claimPeriods,0))&lt;20,revenueReduction&lt;0.1),0,IF(NOT(ISNUMBER(H1931)),0,IF(D1931="Oui",0,IF($B1931="Non - avec lien de dépendance",MIN(1129,H1931,$C1931),MIN(1129,H1931))))))</f>
        <v>Effectuez l’étape 1</v>
      </c>
      <c r="M1931" s="3" t="str">
        <f>IF(ISTEXT(CRHPrate),"Effectuez l’étape 1",IF(AND(INDEX(claimPeriodNo,MATCH('Étape 1) Taux'!$A$8,claimPeriods,0))&gt;17,INDEX(claimPeriodNo,MATCH('Étape 1) Taux'!$A$8,claimPeriods,0))&lt;20,revenueReduction&lt;0.1),0,IF(NOT(ISNUMBER(I1931)),0,IF(E1931="Oui",0,IF($B1931="Non - avec lien de dépendance",MIN(1129,I1931,$C1931),MIN(1129,I1931))))))</f>
        <v>Effectuez l’étape 1</v>
      </c>
      <c r="N1931" s="3" t="str">
        <f>IF(ISTEXT(CRHPrate),"Effectuez l’étape 1",IF(AND(INDEX(claimPeriodNo,MATCH('Étape 1) Taux'!$A$8,claimPeriods,0))&gt;17,INDEX(claimPeriodNo,MATCH('Étape 1) Taux'!$A$8,claimPeriods,0))&lt;20,revenueReduction&lt;0.1),0,IF(NOT(ISNUMBER(J1931)),0,IF(F1931="Oui",0,IF($B1931="Non - avec lien de dépendance",MIN(1129,J1931,$C1931),MIN(1129,J1931))))))</f>
        <v>Effectuez l’étape 1</v>
      </c>
      <c r="O1931" s="3" t="str">
        <f>IF(ISTEXT(CRHPrate),"Effectuez l’étape 1",IF(AND(INDEX(claimPeriodNo,MATCH('Étape 1) Taux'!$A$8,claimPeriods,0))&gt;17,INDEX(claimPeriodNo,MATCH('Étape 1) Taux'!$A$8,claimPeriods,0))&lt;20,revenueReduction&lt;0.1),0,IF(NOT(ISNUMBER(K1931)),0,IF(G1931="Oui",0,IF($B1931="Non - avec lien de dépendance",MIN(1129,K1931,$C1931),MIN(1129,K1931))))))</f>
        <v>Effectuez l’étape 1</v>
      </c>
      <c r="P1931" s="3">
        <f t="shared" si="30"/>
        <v>0</v>
      </c>
    </row>
    <row r="1932" spans="12:16" x14ac:dyDescent="0.3">
      <c r="L1932" s="3" t="str">
        <f>IF(ISTEXT(CRHPrate),"Effectuez l’étape 1",IF(AND(INDEX(claimPeriodNo,MATCH('Étape 1) Taux'!$A$8,claimPeriods,0))&gt;17,INDEX(claimPeriodNo,MATCH('Étape 1) Taux'!$A$8,claimPeriods,0))&lt;20,revenueReduction&lt;0.1),0,IF(NOT(ISNUMBER(H1932)),0,IF(D1932="Oui",0,IF($B1932="Non - avec lien de dépendance",MIN(1129,H1932,$C1932),MIN(1129,H1932))))))</f>
        <v>Effectuez l’étape 1</v>
      </c>
      <c r="M1932" s="3" t="str">
        <f>IF(ISTEXT(CRHPrate),"Effectuez l’étape 1",IF(AND(INDEX(claimPeriodNo,MATCH('Étape 1) Taux'!$A$8,claimPeriods,0))&gt;17,INDEX(claimPeriodNo,MATCH('Étape 1) Taux'!$A$8,claimPeriods,0))&lt;20,revenueReduction&lt;0.1),0,IF(NOT(ISNUMBER(I1932)),0,IF(E1932="Oui",0,IF($B1932="Non - avec lien de dépendance",MIN(1129,I1932,$C1932),MIN(1129,I1932))))))</f>
        <v>Effectuez l’étape 1</v>
      </c>
      <c r="N1932" s="3" t="str">
        <f>IF(ISTEXT(CRHPrate),"Effectuez l’étape 1",IF(AND(INDEX(claimPeriodNo,MATCH('Étape 1) Taux'!$A$8,claimPeriods,0))&gt;17,INDEX(claimPeriodNo,MATCH('Étape 1) Taux'!$A$8,claimPeriods,0))&lt;20,revenueReduction&lt;0.1),0,IF(NOT(ISNUMBER(J1932)),0,IF(F1932="Oui",0,IF($B1932="Non - avec lien de dépendance",MIN(1129,J1932,$C1932),MIN(1129,J1932))))))</f>
        <v>Effectuez l’étape 1</v>
      </c>
      <c r="O1932" s="3" t="str">
        <f>IF(ISTEXT(CRHPrate),"Effectuez l’étape 1",IF(AND(INDEX(claimPeriodNo,MATCH('Étape 1) Taux'!$A$8,claimPeriods,0))&gt;17,INDEX(claimPeriodNo,MATCH('Étape 1) Taux'!$A$8,claimPeriods,0))&lt;20,revenueReduction&lt;0.1),0,IF(NOT(ISNUMBER(K1932)),0,IF(G1932="Oui",0,IF($B1932="Non - avec lien de dépendance",MIN(1129,K1932,$C1932),MIN(1129,K1932))))))</f>
        <v>Effectuez l’étape 1</v>
      </c>
      <c r="P1932" s="3">
        <f t="shared" si="30"/>
        <v>0</v>
      </c>
    </row>
    <row r="1933" spans="12:16" x14ac:dyDescent="0.3">
      <c r="L1933" s="3" t="str">
        <f>IF(ISTEXT(CRHPrate),"Effectuez l’étape 1",IF(AND(INDEX(claimPeriodNo,MATCH('Étape 1) Taux'!$A$8,claimPeriods,0))&gt;17,INDEX(claimPeriodNo,MATCH('Étape 1) Taux'!$A$8,claimPeriods,0))&lt;20,revenueReduction&lt;0.1),0,IF(NOT(ISNUMBER(H1933)),0,IF(D1933="Oui",0,IF($B1933="Non - avec lien de dépendance",MIN(1129,H1933,$C1933),MIN(1129,H1933))))))</f>
        <v>Effectuez l’étape 1</v>
      </c>
      <c r="M1933" s="3" t="str">
        <f>IF(ISTEXT(CRHPrate),"Effectuez l’étape 1",IF(AND(INDEX(claimPeriodNo,MATCH('Étape 1) Taux'!$A$8,claimPeriods,0))&gt;17,INDEX(claimPeriodNo,MATCH('Étape 1) Taux'!$A$8,claimPeriods,0))&lt;20,revenueReduction&lt;0.1),0,IF(NOT(ISNUMBER(I1933)),0,IF(E1933="Oui",0,IF($B1933="Non - avec lien de dépendance",MIN(1129,I1933,$C1933),MIN(1129,I1933))))))</f>
        <v>Effectuez l’étape 1</v>
      </c>
      <c r="N1933" s="3" t="str">
        <f>IF(ISTEXT(CRHPrate),"Effectuez l’étape 1",IF(AND(INDEX(claimPeriodNo,MATCH('Étape 1) Taux'!$A$8,claimPeriods,0))&gt;17,INDEX(claimPeriodNo,MATCH('Étape 1) Taux'!$A$8,claimPeriods,0))&lt;20,revenueReduction&lt;0.1),0,IF(NOT(ISNUMBER(J1933)),0,IF(F1933="Oui",0,IF($B1933="Non - avec lien de dépendance",MIN(1129,J1933,$C1933),MIN(1129,J1933))))))</f>
        <v>Effectuez l’étape 1</v>
      </c>
      <c r="O1933" s="3" t="str">
        <f>IF(ISTEXT(CRHPrate),"Effectuez l’étape 1",IF(AND(INDEX(claimPeriodNo,MATCH('Étape 1) Taux'!$A$8,claimPeriods,0))&gt;17,INDEX(claimPeriodNo,MATCH('Étape 1) Taux'!$A$8,claimPeriods,0))&lt;20,revenueReduction&lt;0.1),0,IF(NOT(ISNUMBER(K1933)),0,IF(G1933="Oui",0,IF($B1933="Non - avec lien de dépendance",MIN(1129,K1933,$C1933),MIN(1129,K1933))))))</f>
        <v>Effectuez l’étape 1</v>
      </c>
      <c r="P1933" s="3">
        <f t="shared" si="30"/>
        <v>0</v>
      </c>
    </row>
    <row r="1934" spans="12:16" x14ac:dyDescent="0.3">
      <c r="L1934" s="3" t="str">
        <f>IF(ISTEXT(CRHPrate),"Effectuez l’étape 1",IF(AND(INDEX(claimPeriodNo,MATCH('Étape 1) Taux'!$A$8,claimPeriods,0))&gt;17,INDEX(claimPeriodNo,MATCH('Étape 1) Taux'!$A$8,claimPeriods,0))&lt;20,revenueReduction&lt;0.1),0,IF(NOT(ISNUMBER(H1934)),0,IF(D1934="Oui",0,IF($B1934="Non - avec lien de dépendance",MIN(1129,H1934,$C1934),MIN(1129,H1934))))))</f>
        <v>Effectuez l’étape 1</v>
      </c>
      <c r="M1934" s="3" t="str">
        <f>IF(ISTEXT(CRHPrate),"Effectuez l’étape 1",IF(AND(INDEX(claimPeriodNo,MATCH('Étape 1) Taux'!$A$8,claimPeriods,0))&gt;17,INDEX(claimPeriodNo,MATCH('Étape 1) Taux'!$A$8,claimPeriods,0))&lt;20,revenueReduction&lt;0.1),0,IF(NOT(ISNUMBER(I1934)),0,IF(E1934="Oui",0,IF($B1934="Non - avec lien de dépendance",MIN(1129,I1934,$C1934),MIN(1129,I1934))))))</f>
        <v>Effectuez l’étape 1</v>
      </c>
      <c r="N1934" s="3" t="str">
        <f>IF(ISTEXT(CRHPrate),"Effectuez l’étape 1",IF(AND(INDEX(claimPeriodNo,MATCH('Étape 1) Taux'!$A$8,claimPeriods,0))&gt;17,INDEX(claimPeriodNo,MATCH('Étape 1) Taux'!$A$8,claimPeriods,0))&lt;20,revenueReduction&lt;0.1),0,IF(NOT(ISNUMBER(J1934)),0,IF(F1934="Oui",0,IF($B1934="Non - avec lien de dépendance",MIN(1129,J1934,$C1934),MIN(1129,J1934))))))</f>
        <v>Effectuez l’étape 1</v>
      </c>
      <c r="O1934" s="3" t="str">
        <f>IF(ISTEXT(CRHPrate),"Effectuez l’étape 1",IF(AND(INDEX(claimPeriodNo,MATCH('Étape 1) Taux'!$A$8,claimPeriods,0))&gt;17,INDEX(claimPeriodNo,MATCH('Étape 1) Taux'!$A$8,claimPeriods,0))&lt;20,revenueReduction&lt;0.1),0,IF(NOT(ISNUMBER(K1934)),0,IF(G1934="Oui",0,IF($B1934="Non - avec lien de dépendance",MIN(1129,K1934,$C1934),MIN(1129,K1934))))))</f>
        <v>Effectuez l’étape 1</v>
      </c>
      <c r="P1934" s="3">
        <f t="shared" si="30"/>
        <v>0</v>
      </c>
    </row>
    <row r="1935" spans="12:16" x14ac:dyDescent="0.3">
      <c r="L1935" s="3" t="str">
        <f>IF(ISTEXT(CRHPrate),"Effectuez l’étape 1",IF(AND(INDEX(claimPeriodNo,MATCH('Étape 1) Taux'!$A$8,claimPeriods,0))&gt;17,INDEX(claimPeriodNo,MATCH('Étape 1) Taux'!$A$8,claimPeriods,0))&lt;20,revenueReduction&lt;0.1),0,IF(NOT(ISNUMBER(H1935)),0,IF(D1935="Oui",0,IF($B1935="Non - avec lien de dépendance",MIN(1129,H1935,$C1935),MIN(1129,H1935))))))</f>
        <v>Effectuez l’étape 1</v>
      </c>
      <c r="M1935" s="3" t="str">
        <f>IF(ISTEXT(CRHPrate),"Effectuez l’étape 1",IF(AND(INDEX(claimPeriodNo,MATCH('Étape 1) Taux'!$A$8,claimPeriods,0))&gt;17,INDEX(claimPeriodNo,MATCH('Étape 1) Taux'!$A$8,claimPeriods,0))&lt;20,revenueReduction&lt;0.1),0,IF(NOT(ISNUMBER(I1935)),0,IF(E1935="Oui",0,IF($B1935="Non - avec lien de dépendance",MIN(1129,I1935,$C1935),MIN(1129,I1935))))))</f>
        <v>Effectuez l’étape 1</v>
      </c>
      <c r="N1935" s="3" t="str">
        <f>IF(ISTEXT(CRHPrate),"Effectuez l’étape 1",IF(AND(INDEX(claimPeriodNo,MATCH('Étape 1) Taux'!$A$8,claimPeriods,0))&gt;17,INDEX(claimPeriodNo,MATCH('Étape 1) Taux'!$A$8,claimPeriods,0))&lt;20,revenueReduction&lt;0.1),0,IF(NOT(ISNUMBER(J1935)),0,IF(F1935="Oui",0,IF($B1935="Non - avec lien de dépendance",MIN(1129,J1935,$C1935),MIN(1129,J1935))))))</f>
        <v>Effectuez l’étape 1</v>
      </c>
      <c r="O1935" s="3" t="str">
        <f>IF(ISTEXT(CRHPrate),"Effectuez l’étape 1",IF(AND(INDEX(claimPeriodNo,MATCH('Étape 1) Taux'!$A$8,claimPeriods,0))&gt;17,INDEX(claimPeriodNo,MATCH('Étape 1) Taux'!$A$8,claimPeriods,0))&lt;20,revenueReduction&lt;0.1),0,IF(NOT(ISNUMBER(K1935)),0,IF(G1935="Oui",0,IF($B1935="Non - avec lien de dépendance",MIN(1129,K1935,$C1935),MIN(1129,K1935))))))</f>
        <v>Effectuez l’étape 1</v>
      </c>
      <c r="P1935" s="3">
        <f t="shared" si="30"/>
        <v>0</v>
      </c>
    </row>
    <row r="1936" spans="12:16" x14ac:dyDescent="0.3">
      <c r="L1936" s="3" t="str">
        <f>IF(ISTEXT(CRHPrate),"Effectuez l’étape 1",IF(AND(INDEX(claimPeriodNo,MATCH('Étape 1) Taux'!$A$8,claimPeriods,0))&gt;17,INDEX(claimPeriodNo,MATCH('Étape 1) Taux'!$A$8,claimPeriods,0))&lt;20,revenueReduction&lt;0.1),0,IF(NOT(ISNUMBER(H1936)),0,IF(D1936="Oui",0,IF($B1936="Non - avec lien de dépendance",MIN(1129,H1936,$C1936),MIN(1129,H1936))))))</f>
        <v>Effectuez l’étape 1</v>
      </c>
      <c r="M1936" s="3" t="str">
        <f>IF(ISTEXT(CRHPrate),"Effectuez l’étape 1",IF(AND(INDEX(claimPeriodNo,MATCH('Étape 1) Taux'!$A$8,claimPeriods,0))&gt;17,INDEX(claimPeriodNo,MATCH('Étape 1) Taux'!$A$8,claimPeriods,0))&lt;20,revenueReduction&lt;0.1),0,IF(NOT(ISNUMBER(I1936)),0,IF(E1936="Oui",0,IF($B1936="Non - avec lien de dépendance",MIN(1129,I1936,$C1936),MIN(1129,I1936))))))</f>
        <v>Effectuez l’étape 1</v>
      </c>
      <c r="N1936" s="3" t="str">
        <f>IF(ISTEXT(CRHPrate),"Effectuez l’étape 1",IF(AND(INDEX(claimPeriodNo,MATCH('Étape 1) Taux'!$A$8,claimPeriods,0))&gt;17,INDEX(claimPeriodNo,MATCH('Étape 1) Taux'!$A$8,claimPeriods,0))&lt;20,revenueReduction&lt;0.1),0,IF(NOT(ISNUMBER(J1936)),0,IF(F1936="Oui",0,IF($B1936="Non - avec lien de dépendance",MIN(1129,J1936,$C1936),MIN(1129,J1936))))))</f>
        <v>Effectuez l’étape 1</v>
      </c>
      <c r="O1936" s="3" t="str">
        <f>IF(ISTEXT(CRHPrate),"Effectuez l’étape 1",IF(AND(INDEX(claimPeriodNo,MATCH('Étape 1) Taux'!$A$8,claimPeriods,0))&gt;17,INDEX(claimPeriodNo,MATCH('Étape 1) Taux'!$A$8,claimPeriods,0))&lt;20,revenueReduction&lt;0.1),0,IF(NOT(ISNUMBER(K1936)),0,IF(G1936="Oui",0,IF($B1936="Non - avec lien de dépendance",MIN(1129,K1936,$C1936),MIN(1129,K1936))))))</f>
        <v>Effectuez l’étape 1</v>
      </c>
      <c r="P1936" s="3">
        <f t="shared" si="30"/>
        <v>0</v>
      </c>
    </row>
    <row r="1937" spans="12:16" x14ac:dyDescent="0.3">
      <c r="L1937" s="3" t="str">
        <f>IF(ISTEXT(CRHPrate),"Effectuez l’étape 1",IF(AND(INDEX(claimPeriodNo,MATCH('Étape 1) Taux'!$A$8,claimPeriods,0))&gt;17,INDEX(claimPeriodNo,MATCH('Étape 1) Taux'!$A$8,claimPeriods,0))&lt;20,revenueReduction&lt;0.1),0,IF(NOT(ISNUMBER(H1937)),0,IF(D1937="Oui",0,IF($B1937="Non - avec lien de dépendance",MIN(1129,H1937,$C1937),MIN(1129,H1937))))))</f>
        <v>Effectuez l’étape 1</v>
      </c>
      <c r="M1937" s="3" t="str">
        <f>IF(ISTEXT(CRHPrate),"Effectuez l’étape 1",IF(AND(INDEX(claimPeriodNo,MATCH('Étape 1) Taux'!$A$8,claimPeriods,0))&gt;17,INDEX(claimPeriodNo,MATCH('Étape 1) Taux'!$A$8,claimPeriods,0))&lt;20,revenueReduction&lt;0.1),0,IF(NOT(ISNUMBER(I1937)),0,IF(E1937="Oui",0,IF($B1937="Non - avec lien de dépendance",MIN(1129,I1937,$C1937),MIN(1129,I1937))))))</f>
        <v>Effectuez l’étape 1</v>
      </c>
      <c r="N1937" s="3" t="str">
        <f>IF(ISTEXT(CRHPrate),"Effectuez l’étape 1",IF(AND(INDEX(claimPeriodNo,MATCH('Étape 1) Taux'!$A$8,claimPeriods,0))&gt;17,INDEX(claimPeriodNo,MATCH('Étape 1) Taux'!$A$8,claimPeriods,0))&lt;20,revenueReduction&lt;0.1),0,IF(NOT(ISNUMBER(J1937)),0,IF(F1937="Oui",0,IF($B1937="Non - avec lien de dépendance",MIN(1129,J1937,$C1937),MIN(1129,J1937))))))</f>
        <v>Effectuez l’étape 1</v>
      </c>
      <c r="O1937" s="3" t="str">
        <f>IF(ISTEXT(CRHPrate),"Effectuez l’étape 1",IF(AND(INDEX(claimPeriodNo,MATCH('Étape 1) Taux'!$A$8,claimPeriods,0))&gt;17,INDEX(claimPeriodNo,MATCH('Étape 1) Taux'!$A$8,claimPeriods,0))&lt;20,revenueReduction&lt;0.1),0,IF(NOT(ISNUMBER(K1937)),0,IF(G1937="Oui",0,IF($B1937="Non - avec lien de dépendance",MIN(1129,K1937,$C1937),MIN(1129,K1937))))))</f>
        <v>Effectuez l’étape 1</v>
      </c>
      <c r="P1937" s="3">
        <f t="shared" si="30"/>
        <v>0</v>
      </c>
    </row>
    <row r="1938" spans="12:16" x14ac:dyDescent="0.3">
      <c r="L1938" s="3" t="str">
        <f>IF(ISTEXT(CRHPrate),"Effectuez l’étape 1",IF(AND(INDEX(claimPeriodNo,MATCH('Étape 1) Taux'!$A$8,claimPeriods,0))&gt;17,INDEX(claimPeriodNo,MATCH('Étape 1) Taux'!$A$8,claimPeriods,0))&lt;20,revenueReduction&lt;0.1),0,IF(NOT(ISNUMBER(H1938)),0,IF(D1938="Oui",0,IF($B1938="Non - avec lien de dépendance",MIN(1129,H1938,$C1938),MIN(1129,H1938))))))</f>
        <v>Effectuez l’étape 1</v>
      </c>
      <c r="M1938" s="3" t="str">
        <f>IF(ISTEXT(CRHPrate),"Effectuez l’étape 1",IF(AND(INDEX(claimPeriodNo,MATCH('Étape 1) Taux'!$A$8,claimPeriods,0))&gt;17,INDEX(claimPeriodNo,MATCH('Étape 1) Taux'!$A$8,claimPeriods,0))&lt;20,revenueReduction&lt;0.1),0,IF(NOT(ISNUMBER(I1938)),0,IF(E1938="Oui",0,IF($B1938="Non - avec lien de dépendance",MIN(1129,I1938,$C1938),MIN(1129,I1938))))))</f>
        <v>Effectuez l’étape 1</v>
      </c>
      <c r="N1938" s="3" t="str">
        <f>IF(ISTEXT(CRHPrate),"Effectuez l’étape 1",IF(AND(INDEX(claimPeriodNo,MATCH('Étape 1) Taux'!$A$8,claimPeriods,0))&gt;17,INDEX(claimPeriodNo,MATCH('Étape 1) Taux'!$A$8,claimPeriods,0))&lt;20,revenueReduction&lt;0.1),0,IF(NOT(ISNUMBER(J1938)),0,IF(F1938="Oui",0,IF($B1938="Non - avec lien de dépendance",MIN(1129,J1938,$C1938),MIN(1129,J1938))))))</f>
        <v>Effectuez l’étape 1</v>
      </c>
      <c r="O1938" s="3" t="str">
        <f>IF(ISTEXT(CRHPrate),"Effectuez l’étape 1",IF(AND(INDEX(claimPeriodNo,MATCH('Étape 1) Taux'!$A$8,claimPeriods,0))&gt;17,INDEX(claimPeriodNo,MATCH('Étape 1) Taux'!$A$8,claimPeriods,0))&lt;20,revenueReduction&lt;0.1),0,IF(NOT(ISNUMBER(K1938)),0,IF(G1938="Oui",0,IF($B1938="Non - avec lien de dépendance",MIN(1129,K1938,$C1938),MIN(1129,K1938))))))</f>
        <v>Effectuez l’étape 1</v>
      </c>
      <c r="P1938" s="3">
        <f t="shared" si="30"/>
        <v>0</v>
      </c>
    </row>
    <row r="1939" spans="12:16" x14ac:dyDescent="0.3">
      <c r="L1939" s="3" t="str">
        <f>IF(ISTEXT(CRHPrate),"Effectuez l’étape 1",IF(AND(INDEX(claimPeriodNo,MATCH('Étape 1) Taux'!$A$8,claimPeriods,0))&gt;17,INDEX(claimPeriodNo,MATCH('Étape 1) Taux'!$A$8,claimPeriods,0))&lt;20,revenueReduction&lt;0.1),0,IF(NOT(ISNUMBER(H1939)),0,IF(D1939="Oui",0,IF($B1939="Non - avec lien de dépendance",MIN(1129,H1939,$C1939),MIN(1129,H1939))))))</f>
        <v>Effectuez l’étape 1</v>
      </c>
      <c r="M1939" s="3" t="str">
        <f>IF(ISTEXT(CRHPrate),"Effectuez l’étape 1",IF(AND(INDEX(claimPeriodNo,MATCH('Étape 1) Taux'!$A$8,claimPeriods,0))&gt;17,INDEX(claimPeriodNo,MATCH('Étape 1) Taux'!$A$8,claimPeriods,0))&lt;20,revenueReduction&lt;0.1),0,IF(NOT(ISNUMBER(I1939)),0,IF(E1939="Oui",0,IF($B1939="Non - avec lien de dépendance",MIN(1129,I1939,$C1939),MIN(1129,I1939))))))</f>
        <v>Effectuez l’étape 1</v>
      </c>
      <c r="N1939" s="3" t="str">
        <f>IF(ISTEXT(CRHPrate),"Effectuez l’étape 1",IF(AND(INDEX(claimPeriodNo,MATCH('Étape 1) Taux'!$A$8,claimPeriods,0))&gt;17,INDEX(claimPeriodNo,MATCH('Étape 1) Taux'!$A$8,claimPeriods,0))&lt;20,revenueReduction&lt;0.1),0,IF(NOT(ISNUMBER(J1939)),0,IF(F1939="Oui",0,IF($B1939="Non - avec lien de dépendance",MIN(1129,J1939,$C1939),MIN(1129,J1939))))))</f>
        <v>Effectuez l’étape 1</v>
      </c>
      <c r="O1939" s="3" t="str">
        <f>IF(ISTEXT(CRHPrate),"Effectuez l’étape 1",IF(AND(INDEX(claimPeriodNo,MATCH('Étape 1) Taux'!$A$8,claimPeriods,0))&gt;17,INDEX(claimPeriodNo,MATCH('Étape 1) Taux'!$A$8,claimPeriods,0))&lt;20,revenueReduction&lt;0.1),0,IF(NOT(ISNUMBER(K1939)),0,IF(G1939="Oui",0,IF($B1939="Non - avec lien de dépendance",MIN(1129,K1939,$C1939),MIN(1129,K1939))))))</f>
        <v>Effectuez l’étape 1</v>
      </c>
      <c r="P1939" s="3">
        <f t="shared" si="30"/>
        <v>0</v>
      </c>
    </row>
    <row r="1940" spans="12:16" x14ac:dyDescent="0.3">
      <c r="L1940" s="3" t="str">
        <f>IF(ISTEXT(CRHPrate),"Effectuez l’étape 1",IF(AND(INDEX(claimPeriodNo,MATCH('Étape 1) Taux'!$A$8,claimPeriods,0))&gt;17,INDEX(claimPeriodNo,MATCH('Étape 1) Taux'!$A$8,claimPeriods,0))&lt;20,revenueReduction&lt;0.1),0,IF(NOT(ISNUMBER(H1940)),0,IF(D1940="Oui",0,IF($B1940="Non - avec lien de dépendance",MIN(1129,H1940,$C1940),MIN(1129,H1940))))))</f>
        <v>Effectuez l’étape 1</v>
      </c>
      <c r="M1940" s="3" t="str">
        <f>IF(ISTEXT(CRHPrate),"Effectuez l’étape 1",IF(AND(INDEX(claimPeriodNo,MATCH('Étape 1) Taux'!$A$8,claimPeriods,0))&gt;17,INDEX(claimPeriodNo,MATCH('Étape 1) Taux'!$A$8,claimPeriods,0))&lt;20,revenueReduction&lt;0.1),0,IF(NOT(ISNUMBER(I1940)),0,IF(E1940="Oui",0,IF($B1940="Non - avec lien de dépendance",MIN(1129,I1940,$C1940),MIN(1129,I1940))))))</f>
        <v>Effectuez l’étape 1</v>
      </c>
      <c r="N1940" s="3" t="str">
        <f>IF(ISTEXT(CRHPrate),"Effectuez l’étape 1",IF(AND(INDEX(claimPeriodNo,MATCH('Étape 1) Taux'!$A$8,claimPeriods,0))&gt;17,INDEX(claimPeriodNo,MATCH('Étape 1) Taux'!$A$8,claimPeriods,0))&lt;20,revenueReduction&lt;0.1),0,IF(NOT(ISNUMBER(J1940)),0,IF(F1940="Oui",0,IF($B1940="Non - avec lien de dépendance",MIN(1129,J1940,$C1940),MIN(1129,J1940))))))</f>
        <v>Effectuez l’étape 1</v>
      </c>
      <c r="O1940" s="3" t="str">
        <f>IF(ISTEXT(CRHPrate),"Effectuez l’étape 1",IF(AND(INDEX(claimPeriodNo,MATCH('Étape 1) Taux'!$A$8,claimPeriods,0))&gt;17,INDEX(claimPeriodNo,MATCH('Étape 1) Taux'!$A$8,claimPeriods,0))&lt;20,revenueReduction&lt;0.1),0,IF(NOT(ISNUMBER(K1940)),0,IF(G1940="Oui",0,IF($B1940="Non - avec lien de dépendance",MIN(1129,K1940,$C1940),MIN(1129,K1940))))))</f>
        <v>Effectuez l’étape 1</v>
      </c>
      <c r="P1940" s="3">
        <f t="shared" si="30"/>
        <v>0</v>
      </c>
    </row>
    <row r="1941" spans="12:16" x14ac:dyDescent="0.3">
      <c r="L1941" s="3" t="str">
        <f>IF(ISTEXT(CRHPrate),"Effectuez l’étape 1",IF(AND(INDEX(claimPeriodNo,MATCH('Étape 1) Taux'!$A$8,claimPeriods,0))&gt;17,INDEX(claimPeriodNo,MATCH('Étape 1) Taux'!$A$8,claimPeriods,0))&lt;20,revenueReduction&lt;0.1),0,IF(NOT(ISNUMBER(H1941)),0,IF(D1941="Oui",0,IF($B1941="Non - avec lien de dépendance",MIN(1129,H1941,$C1941),MIN(1129,H1941))))))</f>
        <v>Effectuez l’étape 1</v>
      </c>
      <c r="M1941" s="3" t="str">
        <f>IF(ISTEXT(CRHPrate),"Effectuez l’étape 1",IF(AND(INDEX(claimPeriodNo,MATCH('Étape 1) Taux'!$A$8,claimPeriods,0))&gt;17,INDEX(claimPeriodNo,MATCH('Étape 1) Taux'!$A$8,claimPeriods,0))&lt;20,revenueReduction&lt;0.1),0,IF(NOT(ISNUMBER(I1941)),0,IF(E1941="Oui",0,IF($B1941="Non - avec lien de dépendance",MIN(1129,I1941,$C1941),MIN(1129,I1941))))))</f>
        <v>Effectuez l’étape 1</v>
      </c>
      <c r="N1941" s="3" t="str">
        <f>IF(ISTEXT(CRHPrate),"Effectuez l’étape 1",IF(AND(INDEX(claimPeriodNo,MATCH('Étape 1) Taux'!$A$8,claimPeriods,0))&gt;17,INDEX(claimPeriodNo,MATCH('Étape 1) Taux'!$A$8,claimPeriods,0))&lt;20,revenueReduction&lt;0.1),0,IF(NOT(ISNUMBER(J1941)),0,IF(F1941="Oui",0,IF($B1941="Non - avec lien de dépendance",MIN(1129,J1941,$C1941),MIN(1129,J1941))))))</f>
        <v>Effectuez l’étape 1</v>
      </c>
      <c r="O1941" s="3" t="str">
        <f>IF(ISTEXT(CRHPrate),"Effectuez l’étape 1",IF(AND(INDEX(claimPeriodNo,MATCH('Étape 1) Taux'!$A$8,claimPeriods,0))&gt;17,INDEX(claimPeriodNo,MATCH('Étape 1) Taux'!$A$8,claimPeriods,0))&lt;20,revenueReduction&lt;0.1),0,IF(NOT(ISNUMBER(K1941)),0,IF(G1941="Oui",0,IF($B1941="Non - avec lien de dépendance",MIN(1129,K1941,$C1941),MIN(1129,K1941))))))</f>
        <v>Effectuez l’étape 1</v>
      </c>
      <c r="P1941" s="3">
        <f t="shared" si="30"/>
        <v>0</v>
      </c>
    </row>
    <row r="1942" spans="12:16" x14ac:dyDescent="0.3">
      <c r="L1942" s="3" t="str">
        <f>IF(ISTEXT(CRHPrate),"Effectuez l’étape 1",IF(AND(INDEX(claimPeriodNo,MATCH('Étape 1) Taux'!$A$8,claimPeriods,0))&gt;17,INDEX(claimPeriodNo,MATCH('Étape 1) Taux'!$A$8,claimPeriods,0))&lt;20,revenueReduction&lt;0.1),0,IF(NOT(ISNUMBER(H1942)),0,IF(D1942="Oui",0,IF($B1942="Non - avec lien de dépendance",MIN(1129,H1942,$C1942),MIN(1129,H1942))))))</f>
        <v>Effectuez l’étape 1</v>
      </c>
      <c r="M1942" s="3" t="str">
        <f>IF(ISTEXT(CRHPrate),"Effectuez l’étape 1",IF(AND(INDEX(claimPeriodNo,MATCH('Étape 1) Taux'!$A$8,claimPeriods,0))&gt;17,INDEX(claimPeriodNo,MATCH('Étape 1) Taux'!$A$8,claimPeriods,0))&lt;20,revenueReduction&lt;0.1),0,IF(NOT(ISNUMBER(I1942)),0,IF(E1942="Oui",0,IF($B1942="Non - avec lien de dépendance",MIN(1129,I1942,$C1942),MIN(1129,I1942))))))</f>
        <v>Effectuez l’étape 1</v>
      </c>
      <c r="N1942" s="3" t="str">
        <f>IF(ISTEXT(CRHPrate),"Effectuez l’étape 1",IF(AND(INDEX(claimPeriodNo,MATCH('Étape 1) Taux'!$A$8,claimPeriods,0))&gt;17,INDEX(claimPeriodNo,MATCH('Étape 1) Taux'!$A$8,claimPeriods,0))&lt;20,revenueReduction&lt;0.1),0,IF(NOT(ISNUMBER(J1942)),0,IF(F1942="Oui",0,IF($B1942="Non - avec lien de dépendance",MIN(1129,J1942,$C1942),MIN(1129,J1942))))))</f>
        <v>Effectuez l’étape 1</v>
      </c>
      <c r="O1942" s="3" t="str">
        <f>IF(ISTEXT(CRHPrate),"Effectuez l’étape 1",IF(AND(INDEX(claimPeriodNo,MATCH('Étape 1) Taux'!$A$8,claimPeriods,0))&gt;17,INDEX(claimPeriodNo,MATCH('Étape 1) Taux'!$A$8,claimPeriods,0))&lt;20,revenueReduction&lt;0.1),0,IF(NOT(ISNUMBER(K1942)),0,IF(G1942="Oui",0,IF($B1942="Non - avec lien de dépendance",MIN(1129,K1942,$C1942),MIN(1129,K1942))))))</f>
        <v>Effectuez l’étape 1</v>
      </c>
      <c r="P1942" s="3">
        <f t="shared" si="30"/>
        <v>0</v>
      </c>
    </row>
    <row r="1943" spans="12:16" x14ac:dyDescent="0.3">
      <c r="L1943" s="3" t="str">
        <f>IF(ISTEXT(CRHPrate),"Effectuez l’étape 1",IF(AND(INDEX(claimPeriodNo,MATCH('Étape 1) Taux'!$A$8,claimPeriods,0))&gt;17,INDEX(claimPeriodNo,MATCH('Étape 1) Taux'!$A$8,claimPeriods,0))&lt;20,revenueReduction&lt;0.1),0,IF(NOT(ISNUMBER(H1943)),0,IF(D1943="Oui",0,IF($B1943="Non - avec lien de dépendance",MIN(1129,H1943,$C1943),MIN(1129,H1943))))))</f>
        <v>Effectuez l’étape 1</v>
      </c>
      <c r="M1943" s="3" t="str">
        <f>IF(ISTEXT(CRHPrate),"Effectuez l’étape 1",IF(AND(INDEX(claimPeriodNo,MATCH('Étape 1) Taux'!$A$8,claimPeriods,0))&gt;17,INDEX(claimPeriodNo,MATCH('Étape 1) Taux'!$A$8,claimPeriods,0))&lt;20,revenueReduction&lt;0.1),0,IF(NOT(ISNUMBER(I1943)),0,IF(E1943="Oui",0,IF($B1943="Non - avec lien de dépendance",MIN(1129,I1943,$C1943),MIN(1129,I1943))))))</f>
        <v>Effectuez l’étape 1</v>
      </c>
      <c r="N1943" s="3" t="str">
        <f>IF(ISTEXT(CRHPrate),"Effectuez l’étape 1",IF(AND(INDEX(claimPeriodNo,MATCH('Étape 1) Taux'!$A$8,claimPeriods,0))&gt;17,INDEX(claimPeriodNo,MATCH('Étape 1) Taux'!$A$8,claimPeriods,0))&lt;20,revenueReduction&lt;0.1),0,IF(NOT(ISNUMBER(J1943)),0,IF(F1943="Oui",0,IF($B1943="Non - avec lien de dépendance",MIN(1129,J1943,$C1943),MIN(1129,J1943))))))</f>
        <v>Effectuez l’étape 1</v>
      </c>
      <c r="O1943" s="3" t="str">
        <f>IF(ISTEXT(CRHPrate),"Effectuez l’étape 1",IF(AND(INDEX(claimPeriodNo,MATCH('Étape 1) Taux'!$A$8,claimPeriods,0))&gt;17,INDEX(claimPeriodNo,MATCH('Étape 1) Taux'!$A$8,claimPeriods,0))&lt;20,revenueReduction&lt;0.1),0,IF(NOT(ISNUMBER(K1943)),0,IF(G1943="Oui",0,IF($B1943="Non - avec lien de dépendance",MIN(1129,K1943,$C1943),MIN(1129,K1943))))))</f>
        <v>Effectuez l’étape 1</v>
      </c>
      <c r="P1943" s="3">
        <f t="shared" si="30"/>
        <v>0</v>
      </c>
    </row>
    <row r="1944" spans="12:16" x14ac:dyDescent="0.3">
      <c r="L1944" s="3" t="str">
        <f>IF(ISTEXT(CRHPrate),"Effectuez l’étape 1",IF(AND(INDEX(claimPeriodNo,MATCH('Étape 1) Taux'!$A$8,claimPeriods,0))&gt;17,INDEX(claimPeriodNo,MATCH('Étape 1) Taux'!$A$8,claimPeriods,0))&lt;20,revenueReduction&lt;0.1),0,IF(NOT(ISNUMBER(H1944)),0,IF(D1944="Oui",0,IF($B1944="Non - avec lien de dépendance",MIN(1129,H1944,$C1944),MIN(1129,H1944))))))</f>
        <v>Effectuez l’étape 1</v>
      </c>
      <c r="M1944" s="3" t="str">
        <f>IF(ISTEXT(CRHPrate),"Effectuez l’étape 1",IF(AND(INDEX(claimPeriodNo,MATCH('Étape 1) Taux'!$A$8,claimPeriods,0))&gt;17,INDEX(claimPeriodNo,MATCH('Étape 1) Taux'!$A$8,claimPeriods,0))&lt;20,revenueReduction&lt;0.1),0,IF(NOT(ISNUMBER(I1944)),0,IF(E1944="Oui",0,IF($B1944="Non - avec lien de dépendance",MIN(1129,I1944,$C1944),MIN(1129,I1944))))))</f>
        <v>Effectuez l’étape 1</v>
      </c>
      <c r="N1944" s="3" t="str">
        <f>IF(ISTEXT(CRHPrate),"Effectuez l’étape 1",IF(AND(INDEX(claimPeriodNo,MATCH('Étape 1) Taux'!$A$8,claimPeriods,0))&gt;17,INDEX(claimPeriodNo,MATCH('Étape 1) Taux'!$A$8,claimPeriods,0))&lt;20,revenueReduction&lt;0.1),0,IF(NOT(ISNUMBER(J1944)),0,IF(F1944="Oui",0,IF($B1944="Non - avec lien de dépendance",MIN(1129,J1944,$C1944),MIN(1129,J1944))))))</f>
        <v>Effectuez l’étape 1</v>
      </c>
      <c r="O1944" s="3" t="str">
        <f>IF(ISTEXT(CRHPrate),"Effectuez l’étape 1",IF(AND(INDEX(claimPeriodNo,MATCH('Étape 1) Taux'!$A$8,claimPeriods,0))&gt;17,INDEX(claimPeriodNo,MATCH('Étape 1) Taux'!$A$8,claimPeriods,0))&lt;20,revenueReduction&lt;0.1),0,IF(NOT(ISNUMBER(K1944)),0,IF(G1944="Oui",0,IF($B1944="Non - avec lien de dépendance",MIN(1129,K1944,$C1944),MIN(1129,K1944))))))</f>
        <v>Effectuez l’étape 1</v>
      </c>
      <c r="P1944" s="3">
        <f t="shared" si="30"/>
        <v>0</v>
      </c>
    </row>
    <row r="1945" spans="12:16" x14ac:dyDescent="0.3">
      <c r="L1945" s="3" t="str">
        <f>IF(ISTEXT(CRHPrate),"Effectuez l’étape 1",IF(AND(INDEX(claimPeriodNo,MATCH('Étape 1) Taux'!$A$8,claimPeriods,0))&gt;17,INDEX(claimPeriodNo,MATCH('Étape 1) Taux'!$A$8,claimPeriods,0))&lt;20,revenueReduction&lt;0.1),0,IF(NOT(ISNUMBER(H1945)),0,IF(D1945="Oui",0,IF($B1945="Non - avec lien de dépendance",MIN(1129,H1945,$C1945),MIN(1129,H1945))))))</f>
        <v>Effectuez l’étape 1</v>
      </c>
      <c r="M1945" s="3" t="str">
        <f>IF(ISTEXT(CRHPrate),"Effectuez l’étape 1",IF(AND(INDEX(claimPeriodNo,MATCH('Étape 1) Taux'!$A$8,claimPeriods,0))&gt;17,INDEX(claimPeriodNo,MATCH('Étape 1) Taux'!$A$8,claimPeriods,0))&lt;20,revenueReduction&lt;0.1),0,IF(NOT(ISNUMBER(I1945)),0,IF(E1945="Oui",0,IF($B1945="Non - avec lien de dépendance",MIN(1129,I1945,$C1945),MIN(1129,I1945))))))</f>
        <v>Effectuez l’étape 1</v>
      </c>
      <c r="N1945" s="3" t="str">
        <f>IF(ISTEXT(CRHPrate),"Effectuez l’étape 1",IF(AND(INDEX(claimPeriodNo,MATCH('Étape 1) Taux'!$A$8,claimPeriods,0))&gt;17,INDEX(claimPeriodNo,MATCH('Étape 1) Taux'!$A$8,claimPeriods,0))&lt;20,revenueReduction&lt;0.1),0,IF(NOT(ISNUMBER(J1945)),0,IF(F1945="Oui",0,IF($B1945="Non - avec lien de dépendance",MIN(1129,J1945,$C1945),MIN(1129,J1945))))))</f>
        <v>Effectuez l’étape 1</v>
      </c>
      <c r="O1945" s="3" t="str">
        <f>IF(ISTEXT(CRHPrate),"Effectuez l’étape 1",IF(AND(INDEX(claimPeriodNo,MATCH('Étape 1) Taux'!$A$8,claimPeriods,0))&gt;17,INDEX(claimPeriodNo,MATCH('Étape 1) Taux'!$A$8,claimPeriods,0))&lt;20,revenueReduction&lt;0.1),0,IF(NOT(ISNUMBER(K1945)),0,IF(G1945="Oui",0,IF($B1945="Non - avec lien de dépendance",MIN(1129,K1945,$C1945),MIN(1129,K1945))))))</f>
        <v>Effectuez l’étape 1</v>
      </c>
      <c r="P1945" s="3">
        <f t="shared" si="30"/>
        <v>0</v>
      </c>
    </row>
    <row r="1946" spans="12:16" x14ac:dyDescent="0.3">
      <c r="L1946" s="3" t="str">
        <f>IF(ISTEXT(CRHPrate),"Effectuez l’étape 1",IF(AND(INDEX(claimPeriodNo,MATCH('Étape 1) Taux'!$A$8,claimPeriods,0))&gt;17,INDEX(claimPeriodNo,MATCH('Étape 1) Taux'!$A$8,claimPeriods,0))&lt;20,revenueReduction&lt;0.1),0,IF(NOT(ISNUMBER(H1946)),0,IF(D1946="Oui",0,IF($B1946="Non - avec lien de dépendance",MIN(1129,H1946,$C1946),MIN(1129,H1946))))))</f>
        <v>Effectuez l’étape 1</v>
      </c>
      <c r="M1946" s="3" t="str">
        <f>IF(ISTEXT(CRHPrate),"Effectuez l’étape 1",IF(AND(INDEX(claimPeriodNo,MATCH('Étape 1) Taux'!$A$8,claimPeriods,0))&gt;17,INDEX(claimPeriodNo,MATCH('Étape 1) Taux'!$A$8,claimPeriods,0))&lt;20,revenueReduction&lt;0.1),0,IF(NOT(ISNUMBER(I1946)),0,IF(E1946="Oui",0,IF($B1946="Non - avec lien de dépendance",MIN(1129,I1946,$C1946),MIN(1129,I1946))))))</f>
        <v>Effectuez l’étape 1</v>
      </c>
      <c r="N1946" s="3" t="str">
        <f>IF(ISTEXT(CRHPrate),"Effectuez l’étape 1",IF(AND(INDEX(claimPeriodNo,MATCH('Étape 1) Taux'!$A$8,claimPeriods,0))&gt;17,INDEX(claimPeriodNo,MATCH('Étape 1) Taux'!$A$8,claimPeriods,0))&lt;20,revenueReduction&lt;0.1),0,IF(NOT(ISNUMBER(J1946)),0,IF(F1946="Oui",0,IF($B1946="Non - avec lien de dépendance",MIN(1129,J1946,$C1946),MIN(1129,J1946))))))</f>
        <v>Effectuez l’étape 1</v>
      </c>
      <c r="O1946" s="3" t="str">
        <f>IF(ISTEXT(CRHPrate),"Effectuez l’étape 1",IF(AND(INDEX(claimPeriodNo,MATCH('Étape 1) Taux'!$A$8,claimPeriods,0))&gt;17,INDEX(claimPeriodNo,MATCH('Étape 1) Taux'!$A$8,claimPeriods,0))&lt;20,revenueReduction&lt;0.1),0,IF(NOT(ISNUMBER(K1946)),0,IF(G1946="Oui",0,IF($B1946="Non - avec lien de dépendance",MIN(1129,K1946,$C1946),MIN(1129,K1946))))))</f>
        <v>Effectuez l’étape 1</v>
      </c>
      <c r="P1946" s="3">
        <f t="shared" si="30"/>
        <v>0</v>
      </c>
    </row>
    <row r="1947" spans="12:16" x14ac:dyDescent="0.3">
      <c r="L1947" s="3" t="str">
        <f>IF(ISTEXT(CRHPrate),"Effectuez l’étape 1",IF(AND(INDEX(claimPeriodNo,MATCH('Étape 1) Taux'!$A$8,claimPeriods,0))&gt;17,INDEX(claimPeriodNo,MATCH('Étape 1) Taux'!$A$8,claimPeriods,0))&lt;20,revenueReduction&lt;0.1),0,IF(NOT(ISNUMBER(H1947)),0,IF(D1947="Oui",0,IF($B1947="Non - avec lien de dépendance",MIN(1129,H1947,$C1947),MIN(1129,H1947))))))</f>
        <v>Effectuez l’étape 1</v>
      </c>
      <c r="M1947" s="3" t="str">
        <f>IF(ISTEXT(CRHPrate),"Effectuez l’étape 1",IF(AND(INDEX(claimPeriodNo,MATCH('Étape 1) Taux'!$A$8,claimPeriods,0))&gt;17,INDEX(claimPeriodNo,MATCH('Étape 1) Taux'!$A$8,claimPeriods,0))&lt;20,revenueReduction&lt;0.1),0,IF(NOT(ISNUMBER(I1947)),0,IF(E1947="Oui",0,IF($B1947="Non - avec lien de dépendance",MIN(1129,I1947,$C1947),MIN(1129,I1947))))))</f>
        <v>Effectuez l’étape 1</v>
      </c>
      <c r="N1947" s="3" t="str">
        <f>IF(ISTEXT(CRHPrate),"Effectuez l’étape 1",IF(AND(INDEX(claimPeriodNo,MATCH('Étape 1) Taux'!$A$8,claimPeriods,0))&gt;17,INDEX(claimPeriodNo,MATCH('Étape 1) Taux'!$A$8,claimPeriods,0))&lt;20,revenueReduction&lt;0.1),0,IF(NOT(ISNUMBER(J1947)),0,IF(F1947="Oui",0,IF($B1947="Non - avec lien de dépendance",MIN(1129,J1947,$C1947),MIN(1129,J1947))))))</f>
        <v>Effectuez l’étape 1</v>
      </c>
      <c r="O1947" s="3" t="str">
        <f>IF(ISTEXT(CRHPrate),"Effectuez l’étape 1",IF(AND(INDEX(claimPeriodNo,MATCH('Étape 1) Taux'!$A$8,claimPeriods,0))&gt;17,INDEX(claimPeriodNo,MATCH('Étape 1) Taux'!$A$8,claimPeriods,0))&lt;20,revenueReduction&lt;0.1),0,IF(NOT(ISNUMBER(K1947)),0,IF(G1947="Oui",0,IF($B1947="Non - avec lien de dépendance",MIN(1129,K1947,$C1947),MIN(1129,K1947))))))</f>
        <v>Effectuez l’étape 1</v>
      </c>
      <c r="P1947" s="3">
        <f t="shared" si="30"/>
        <v>0</v>
      </c>
    </row>
    <row r="1948" spans="12:16" x14ac:dyDescent="0.3">
      <c r="L1948" s="3" t="str">
        <f>IF(ISTEXT(CRHPrate),"Effectuez l’étape 1",IF(AND(INDEX(claimPeriodNo,MATCH('Étape 1) Taux'!$A$8,claimPeriods,0))&gt;17,INDEX(claimPeriodNo,MATCH('Étape 1) Taux'!$A$8,claimPeriods,0))&lt;20,revenueReduction&lt;0.1),0,IF(NOT(ISNUMBER(H1948)),0,IF(D1948="Oui",0,IF($B1948="Non - avec lien de dépendance",MIN(1129,H1948,$C1948),MIN(1129,H1948))))))</f>
        <v>Effectuez l’étape 1</v>
      </c>
      <c r="M1948" s="3" t="str">
        <f>IF(ISTEXT(CRHPrate),"Effectuez l’étape 1",IF(AND(INDEX(claimPeriodNo,MATCH('Étape 1) Taux'!$A$8,claimPeriods,0))&gt;17,INDEX(claimPeriodNo,MATCH('Étape 1) Taux'!$A$8,claimPeriods,0))&lt;20,revenueReduction&lt;0.1),0,IF(NOT(ISNUMBER(I1948)),0,IF(E1948="Oui",0,IF($B1948="Non - avec lien de dépendance",MIN(1129,I1948,$C1948),MIN(1129,I1948))))))</f>
        <v>Effectuez l’étape 1</v>
      </c>
      <c r="N1948" s="3" t="str">
        <f>IF(ISTEXT(CRHPrate),"Effectuez l’étape 1",IF(AND(INDEX(claimPeriodNo,MATCH('Étape 1) Taux'!$A$8,claimPeriods,0))&gt;17,INDEX(claimPeriodNo,MATCH('Étape 1) Taux'!$A$8,claimPeriods,0))&lt;20,revenueReduction&lt;0.1),0,IF(NOT(ISNUMBER(J1948)),0,IF(F1948="Oui",0,IF($B1948="Non - avec lien de dépendance",MIN(1129,J1948,$C1948),MIN(1129,J1948))))))</f>
        <v>Effectuez l’étape 1</v>
      </c>
      <c r="O1948" s="3" t="str">
        <f>IF(ISTEXT(CRHPrate),"Effectuez l’étape 1",IF(AND(INDEX(claimPeriodNo,MATCH('Étape 1) Taux'!$A$8,claimPeriods,0))&gt;17,INDEX(claimPeriodNo,MATCH('Étape 1) Taux'!$A$8,claimPeriods,0))&lt;20,revenueReduction&lt;0.1),0,IF(NOT(ISNUMBER(K1948)),0,IF(G1948="Oui",0,IF($B1948="Non - avec lien de dépendance",MIN(1129,K1948,$C1948),MIN(1129,K1948))))))</f>
        <v>Effectuez l’étape 1</v>
      </c>
      <c r="P1948" s="3">
        <f t="shared" si="30"/>
        <v>0</v>
      </c>
    </row>
    <row r="1949" spans="12:16" x14ac:dyDescent="0.3">
      <c r="L1949" s="3" t="str">
        <f>IF(ISTEXT(CRHPrate),"Effectuez l’étape 1",IF(AND(INDEX(claimPeriodNo,MATCH('Étape 1) Taux'!$A$8,claimPeriods,0))&gt;17,INDEX(claimPeriodNo,MATCH('Étape 1) Taux'!$A$8,claimPeriods,0))&lt;20,revenueReduction&lt;0.1),0,IF(NOT(ISNUMBER(H1949)),0,IF(D1949="Oui",0,IF($B1949="Non - avec lien de dépendance",MIN(1129,H1949,$C1949),MIN(1129,H1949))))))</f>
        <v>Effectuez l’étape 1</v>
      </c>
      <c r="M1949" s="3" t="str">
        <f>IF(ISTEXT(CRHPrate),"Effectuez l’étape 1",IF(AND(INDEX(claimPeriodNo,MATCH('Étape 1) Taux'!$A$8,claimPeriods,0))&gt;17,INDEX(claimPeriodNo,MATCH('Étape 1) Taux'!$A$8,claimPeriods,0))&lt;20,revenueReduction&lt;0.1),0,IF(NOT(ISNUMBER(I1949)),0,IF(E1949="Oui",0,IF($B1949="Non - avec lien de dépendance",MIN(1129,I1949,$C1949),MIN(1129,I1949))))))</f>
        <v>Effectuez l’étape 1</v>
      </c>
      <c r="N1949" s="3" t="str">
        <f>IF(ISTEXT(CRHPrate),"Effectuez l’étape 1",IF(AND(INDEX(claimPeriodNo,MATCH('Étape 1) Taux'!$A$8,claimPeriods,0))&gt;17,INDEX(claimPeriodNo,MATCH('Étape 1) Taux'!$A$8,claimPeriods,0))&lt;20,revenueReduction&lt;0.1),0,IF(NOT(ISNUMBER(J1949)),0,IF(F1949="Oui",0,IF($B1949="Non - avec lien de dépendance",MIN(1129,J1949,$C1949),MIN(1129,J1949))))))</f>
        <v>Effectuez l’étape 1</v>
      </c>
      <c r="O1949" s="3" t="str">
        <f>IF(ISTEXT(CRHPrate),"Effectuez l’étape 1",IF(AND(INDEX(claimPeriodNo,MATCH('Étape 1) Taux'!$A$8,claimPeriods,0))&gt;17,INDEX(claimPeriodNo,MATCH('Étape 1) Taux'!$A$8,claimPeriods,0))&lt;20,revenueReduction&lt;0.1),0,IF(NOT(ISNUMBER(K1949)),0,IF(G1949="Oui",0,IF($B1949="Non - avec lien de dépendance",MIN(1129,K1949,$C1949),MIN(1129,K1949))))))</f>
        <v>Effectuez l’étape 1</v>
      </c>
      <c r="P1949" s="3">
        <f t="shared" si="30"/>
        <v>0</v>
      </c>
    </row>
    <row r="1950" spans="12:16" x14ac:dyDescent="0.3">
      <c r="L1950" s="3" t="str">
        <f>IF(ISTEXT(CRHPrate),"Effectuez l’étape 1",IF(AND(INDEX(claimPeriodNo,MATCH('Étape 1) Taux'!$A$8,claimPeriods,0))&gt;17,INDEX(claimPeriodNo,MATCH('Étape 1) Taux'!$A$8,claimPeriods,0))&lt;20,revenueReduction&lt;0.1),0,IF(NOT(ISNUMBER(H1950)),0,IF(D1950="Oui",0,IF($B1950="Non - avec lien de dépendance",MIN(1129,H1950,$C1950),MIN(1129,H1950))))))</f>
        <v>Effectuez l’étape 1</v>
      </c>
      <c r="M1950" s="3" t="str">
        <f>IF(ISTEXT(CRHPrate),"Effectuez l’étape 1",IF(AND(INDEX(claimPeriodNo,MATCH('Étape 1) Taux'!$A$8,claimPeriods,0))&gt;17,INDEX(claimPeriodNo,MATCH('Étape 1) Taux'!$A$8,claimPeriods,0))&lt;20,revenueReduction&lt;0.1),0,IF(NOT(ISNUMBER(I1950)),0,IF(E1950="Oui",0,IF($B1950="Non - avec lien de dépendance",MIN(1129,I1950,$C1950),MIN(1129,I1950))))))</f>
        <v>Effectuez l’étape 1</v>
      </c>
      <c r="N1950" s="3" t="str">
        <f>IF(ISTEXT(CRHPrate),"Effectuez l’étape 1",IF(AND(INDEX(claimPeriodNo,MATCH('Étape 1) Taux'!$A$8,claimPeriods,0))&gt;17,INDEX(claimPeriodNo,MATCH('Étape 1) Taux'!$A$8,claimPeriods,0))&lt;20,revenueReduction&lt;0.1),0,IF(NOT(ISNUMBER(J1950)),0,IF(F1950="Oui",0,IF($B1950="Non - avec lien de dépendance",MIN(1129,J1950,$C1950),MIN(1129,J1950))))))</f>
        <v>Effectuez l’étape 1</v>
      </c>
      <c r="O1950" s="3" t="str">
        <f>IF(ISTEXT(CRHPrate),"Effectuez l’étape 1",IF(AND(INDEX(claimPeriodNo,MATCH('Étape 1) Taux'!$A$8,claimPeriods,0))&gt;17,INDEX(claimPeriodNo,MATCH('Étape 1) Taux'!$A$8,claimPeriods,0))&lt;20,revenueReduction&lt;0.1),0,IF(NOT(ISNUMBER(K1950)),0,IF(G1950="Oui",0,IF($B1950="Non - avec lien de dépendance",MIN(1129,K1950,$C1950),MIN(1129,K1950))))))</f>
        <v>Effectuez l’étape 1</v>
      </c>
      <c r="P1950" s="3">
        <f t="shared" si="30"/>
        <v>0</v>
      </c>
    </row>
    <row r="1951" spans="12:16" x14ac:dyDescent="0.3">
      <c r="L1951" s="3" t="str">
        <f>IF(ISTEXT(CRHPrate),"Effectuez l’étape 1",IF(AND(INDEX(claimPeriodNo,MATCH('Étape 1) Taux'!$A$8,claimPeriods,0))&gt;17,INDEX(claimPeriodNo,MATCH('Étape 1) Taux'!$A$8,claimPeriods,0))&lt;20,revenueReduction&lt;0.1),0,IF(NOT(ISNUMBER(H1951)),0,IF(D1951="Oui",0,IF($B1951="Non - avec lien de dépendance",MIN(1129,H1951,$C1951),MIN(1129,H1951))))))</f>
        <v>Effectuez l’étape 1</v>
      </c>
      <c r="M1951" s="3" t="str">
        <f>IF(ISTEXT(CRHPrate),"Effectuez l’étape 1",IF(AND(INDEX(claimPeriodNo,MATCH('Étape 1) Taux'!$A$8,claimPeriods,0))&gt;17,INDEX(claimPeriodNo,MATCH('Étape 1) Taux'!$A$8,claimPeriods,0))&lt;20,revenueReduction&lt;0.1),0,IF(NOT(ISNUMBER(I1951)),0,IF(E1951="Oui",0,IF($B1951="Non - avec lien de dépendance",MIN(1129,I1951,$C1951),MIN(1129,I1951))))))</f>
        <v>Effectuez l’étape 1</v>
      </c>
      <c r="N1951" s="3" t="str">
        <f>IF(ISTEXT(CRHPrate),"Effectuez l’étape 1",IF(AND(INDEX(claimPeriodNo,MATCH('Étape 1) Taux'!$A$8,claimPeriods,0))&gt;17,INDEX(claimPeriodNo,MATCH('Étape 1) Taux'!$A$8,claimPeriods,0))&lt;20,revenueReduction&lt;0.1),0,IF(NOT(ISNUMBER(J1951)),0,IF(F1951="Oui",0,IF($B1951="Non - avec lien de dépendance",MIN(1129,J1951,$C1951),MIN(1129,J1951))))))</f>
        <v>Effectuez l’étape 1</v>
      </c>
      <c r="O1951" s="3" t="str">
        <f>IF(ISTEXT(CRHPrate),"Effectuez l’étape 1",IF(AND(INDEX(claimPeriodNo,MATCH('Étape 1) Taux'!$A$8,claimPeriods,0))&gt;17,INDEX(claimPeriodNo,MATCH('Étape 1) Taux'!$A$8,claimPeriods,0))&lt;20,revenueReduction&lt;0.1),0,IF(NOT(ISNUMBER(K1951)),0,IF(G1951="Oui",0,IF($B1951="Non - avec lien de dépendance",MIN(1129,K1951,$C1951),MIN(1129,K1951))))))</f>
        <v>Effectuez l’étape 1</v>
      </c>
      <c r="P1951" s="3">
        <f t="shared" si="30"/>
        <v>0</v>
      </c>
    </row>
    <row r="1952" spans="12:16" x14ac:dyDescent="0.3">
      <c r="L1952" s="3" t="str">
        <f>IF(ISTEXT(CRHPrate),"Effectuez l’étape 1",IF(AND(INDEX(claimPeriodNo,MATCH('Étape 1) Taux'!$A$8,claimPeriods,0))&gt;17,INDEX(claimPeriodNo,MATCH('Étape 1) Taux'!$A$8,claimPeriods,0))&lt;20,revenueReduction&lt;0.1),0,IF(NOT(ISNUMBER(H1952)),0,IF(D1952="Oui",0,IF($B1952="Non - avec lien de dépendance",MIN(1129,H1952,$C1952),MIN(1129,H1952))))))</f>
        <v>Effectuez l’étape 1</v>
      </c>
      <c r="M1952" s="3" t="str">
        <f>IF(ISTEXT(CRHPrate),"Effectuez l’étape 1",IF(AND(INDEX(claimPeriodNo,MATCH('Étape 1) Taux'!$A$8,claimPeriods,0))&gt;17,INDEX(claimPeriodNo,MATCH('Étape 1) Taux'!$A$8,claimPeriods,0))&lt;20,revenueReduction&lt;0.1),0,IF(NOT(ISNUMBER(I1952)),0,IF(E1952="Oui",0,IF($B1952="Non - avec lien de dépendance",MIN(1129,I1952,$C1952),MIN(1129,I1952))))))</f>
        <v>Effectuez l’étape 1</v>
      </c>
      <c r="N1952" s="3" t="str">
        <f>IF(ISTEXT(CRHPrate),"Effectuez l’étape 1",IF(AND(INDEX(claimPeriodNo,MATCH('Étape 1) Taux'!$A$8,claimPeriods,0))&gt;17,INDEX(claimPeriodNo,MATCH('Étape 1) Taux'!$A$8,claimPeriods,0))&lt;20,revenueReduction&lt;0.1),0,IF(NOT(ISNUMBER(J1952)),0,IF(F1952="Oui",0,IF($B1952="Non - avec lien de dépendance",MIN(1129,J1952,$C1952),MIN(1129,J1952))))))</f>
        <v>Effectuez l’étape 1</v>
      </c>
      <c r="O1952" s="3" t="str">
        <f>IF(ISTEXT(CRHPrate),"Effectuez l’étape 1",IF(AND(INDEX(claimPeriodNo,MATCH('Étape 1) Taux'!$A$8,claimPeriods,0))&gt;17,INDEX(claimPeriodNo,MATCH('Étape 1) Taux'!$A$8,claimPeriods,0))&lt;20,revenueReduction&lt;0.1),0,IF(NOT(ISNUMBER(K1952)),0,IF(G1952="Oui",0,IF($B1952="Non - avec lien de dépendance",MIN(1129,K1952,$C1952),MIN(1129,K1952))))))</f>
        <v>Effectuez l’étape 1</v>
      </c>
      <c r="P1952" s="3">
        <f t="shared" si="30"/>
        <v>0</v>
      </c>
    </row>
    <row r="1953" spans="12:16" x14ac:dyDescent="0.3">
      <c r="L1953" s="3" t="str">
        <f>IF(ISTEXT(CRHPrate),"Effectuez l’étape 1",IF(AND(INDEX(claimPeriodNo,MATCH('Étape 1) Taux'!$A$8,claimPeriods,0))&gt;17,INDEX(claimPeriodNo,MATCH('Étape 1) Taux'!$A$8,claimPeriods,0))&lt;20,revenueReduction&lt;0.1),0,IF(NOT(ISNUMBER(H1953)),0,IF(D1953="Oui",0,IF($B1953="Non - avec lien de dépendance",MIN(1129,H1953,$C1953),MIN(1129,H1953))))))</f>
        <v>Effectuez l’étape 1</v>
      </c>
      <c r="M1953" s="3" t="str">
        <f>IF(ISTEXT(CRHPrate),"Effectuez l’étape 1",IF(AND(INDEX(claimPeriodNo,MATCH('Étape 1) Taux'!$A$8,claimPeriods,0))&gt;17,INDEX(claimPeriodNo,MATCH('Étape 1) Taux'!$A$8,claimPeriods,0))&lt;20,revenueReduction&lt;0.1),0,IF(NOT(ISNUMBER(I1953)),0,IF(E1953="Oui",0,IF($B1953="Non - avec lien de dépendance",MIN(1129,I1953,$C1953),MIN(1129,I1953))))))</f>
        <v>Effectuez l’étape 1</v>
      </c>
      <c r="N1953" s="3" t="str">
        <f>IF(ISTEXT(CRHPrate),"Effectuez l’étape 1",IF(AND(INDEX(claimPeriodNo,MATCH('Étape 1) Taux'!$A$8,claimPeriods,0))&gt;17,INDEX(claimPeriodNo,MATCH('Étape 1) Taux'!$A$8,claimPeriods,0))&lt;20,revenueReduction&lt;0.1),0,IF(NOT(ISNUMBER(J1953)),0,IF(F1953="Oui",0,IF($B1953="Non - avec lien de dépendance",MIN(1129,J1953,$C1953),MIN(1129,J1953))))))</f>
        <v>Effectuez l’étape 1</v>
      </c>
      <c r="O1953" s="3" t="str">
        <f>IF(ISTEXT(CRHPrate),"Effectuez l’étape 1",IF(AND(INDEX(claimPeriodNo,MATCH('Étape 1) Taux'!$A$8,claimPeriods,0))&gt;17,INDEX(claimPeriodNo,MATCH('Étape 1) Taux'!$A$8,claimPeriods,0))&lt;20,revenueReduction&lt;0.1),0,IF(NOT(ISNUMBER(K1953)),0,IF(G1953="Oui",0,IF($B1953="Non - avec lien de dépendance",MIN(1129,K1953,$C1953),MIN(1129,K1953))))))</f>
        <v>Effectuez l’étape 1</v>
      </c>
      <c r="P1953" s="3">
        <f t="shared" si="30"/>
        <v>0</v>
      </c>
    </row>
    <row r="1954" spans="12:16" x14ac:dyDescent="0.3">
      <c r="L1954" s="3" t="str">
        <f>IF(ISTEXT(CRHPrate),"Effectuez l’étape 1",IF(AND(INDEX(claimPeriodNo,MATCH('Étape 1) Taux'!$A$8,claimPeriods,0))&gt;17,INDEX(claimPeriodNo,MATCH('Étape 1) Taux'!$A$8,claimPeriods,0))&lt;20,revenueReduction&lt;0.1),0,IF(NOT(ISNUMBER(H1954)),0,IF(D1954="Oui",0,IF($B1954="Non - avec lien de dépendance",MIN(1129,H1954,$C1954),MIN(1129,H1954))))))</f>
        <v>Effectuez l’étape 1</v>
      </c>
      <c r="M1954" s="3" t="str">
        <f>IF(ISTEXT(CRHPrate),"Effectuez l’étape 1",IF(AND(INDEX(claimPeriodNo,MATCH('Étape 1) Taux'!$A$8,claimPeriods,0))&gt;17,INDEX(claimPeriodNo,MATCH('Étape 1) Taux'!$A$8,claimPeriods,0))&lt;20,revenueReduction&lt;0.1),0,IF(NOT(ISNUMBER(I1954)),0,IF(E1954="Oui",0,IF($B1954="Non - avec lien de dépendance",MIN(1129,I1954,$C1954),MIN(1129,I1954))))))</f>
        <v>Effectuez l’étape 1</v>
      </c>
      <c r="N1954" s="3" t="str">
        <f>IF(ISTEXT(CRHPrate),"Effectuez l’étape 1",IF(AND(INDEX(claimPeriodNo,MATCH('Étape 1) Taux'!$A$8,claimPeriods,0))&gt;17,INDEX(claimPeriodNo,MATCH('Étape 1) Taux'!$A$8,claimPeriods,0))&lt;20,revenueReduction&lt;0.1),0,IF(NOT(ISNUMBER(J1954)),0,IF(F1954="Oui",0,IF($B1954="Non - avec lien de dépendance",MIN(1129,J1954,$C1954),MIN(1129,J1954))))))</f>
        <v>Effectuez l’étape 1</v>
      </c>
      <c r="O1954" s="3" t="str">
        <f>IF(ISTEXT(CRHPrate),"Effectuez l’étape 1",IF(AND(INDEX(claimPeriodNo,MATCH('Étape 1) Taux'!$A$8,claimPeriods,0))&gt;17,INDEX(claimPeriodNo,MATCH('Étape 1) Taux'!$A$8,claimPeriods,0))&lt;20,revenueReduction&lt;0.1),0,IF(NOT(ISNUMBER(K1954)),0,IF(G1954="Oui",0,IF($B1954="Non - avec lien de dépendance",MIN(1129,K1954,$C1954),MIN(1129,K1954))))))</f>
        <v>Effectuez l’étape 1</v>
      </c>
      <c r="P1954" s="3">
        <f t="shared" si="30"/>
        <v>0</v>
      </c>
    </row>
    <row r="1955" spans="12:16" x14ac:dyDescent="0.3">
      <c r="L1955" s="3" t="str">
        <f>IF(ISTEXT(CRHPrate),"Effectuez l’étape 1",IF(AND(INDEX(claimPeriodNo,MATCH('Étape 1) Taux'!$A$8,claimPeriods,0))&gt;17,INDEX(claimPeriodNo,MATCH('Étape 1) Taux'!$A$8,claimPeriods,0))&lt;20,revenueReduction&lt;0.1),0,IF(NOT(ISNUMBER(H1955)),0,IF(D1955="Oui",0,IF($B1955="Non - avec lien de dépendance",MIN(1129,H1955,$C1955),MIN(1129,H1955))))))</f>
        <v>Effectuez l’étape 1</v>
      </c>
      <c r="M1955" s="3" t="str">
        <f>IF(ISTEXT(CRHPrate),"Effectuez l’étape 1",IF(AND(INDEX(claimPeriodNo,MATCH('Étape 1) Taux'!$A$8,claimPeriods,0))&gt;17,INDEX(claimPeriodNo,MATCH('Étape 1) Taux'!$A$8,claimPeriods,0))&lt;20,revenueReduction&lt;0.1),0,IF(NOT(ISNUMBER(I1955)),0,IF(E1955="Oui",0,IF($B1955="Non - avec lien de dépendance",MIN(1129,I1955,$C1955),MIN(1129,I1955))))))</f>
        <v>Effectuez l’étape 1</v>
      </c>
      <c r="N1955" s="3" t="str">
        <f>IF(ISTEXT(CRHPrate),"Effectuez l’étape 1",IF(AND(INDEX(claimPeriodNo,MATCH('Étape 1) Taux'!$A$8,claimPeriods,0))&gt;17,INDEX(claimPeriodNo,MATCH('Étape 1) Taux'!$A$8,claimPeriods,0))&lt;20,revenueReduction&lt;0.1),0,IF(NOT(ISNUMBER(J1955)),0,IF(F1955="Oui",0,IF($B1955="Non - avec lien de dépendance",MIN(1129,J1955,$C1955),MIN(1129,J1955))))))</f>
        <v>Effectuez l’étape 1</v>
      </c>
      <c r="O1955" s="3" t="str">
        <f>IF(ISTEXT(CRHPrate),"Effectuez l’étape 1",IF(AND(INDEX(claimPeriodNo,MATCH('Étape 1) Taux'!$A$8,claimPeriods,0))&gt;17,INDEX(claimPeriodNo,MATCH('Étape 1) Taux'!$A$8,claimPeriods,0))&lt;20,revenueReduction&lt;0.1),0,IF(NOT(ISNUMBER(K1955)),0,IF(G1955="Oui",0,IF($B1955="Non - avec lien de dépendance",MIN(1129,K1955,$C1955),MIN(1129,K1955))))))</f>
        <v>Effectuez l’étape 1</v>
      </c>
      <c r="P1955" s="3">
        <f t="shared" si="30"/>
        <v>0</v>
      </c>
    </row>
    <row r="1956" spans="12:16" x14ac:dyDescent="0.3">
      <c r="L1956" s="3" t="str">
        <f>IF(ISTEXT(CRHPrate),"Effectuez l’étape 1",IF(AND(INDEX(claimPeriodNo,MATCH('Étape 1) Taux'!$A$8,claimPeriods,0))&gt;17,INDEX(claimPeriodNo,MATCH('Étape 1) Taux'!$A$8,claimPeriods,0))&lt;20,revenueReduction&lt;0.1),0,IF(NOT(ISNUMBER(H1956)),0,IF(D1956="Oui",0,IF($B1956="Non - avec lien de dépendance",MIN(1129,H1956,$C1956),MIN(1129,H1956))))))</f>
        <v>Effectuez l’étape 1</v>
      </c>
      <c r="M1956" s="3" t="str">
        <f>IF(ISTEXT(CRHPrate),"Effectuez l’étape 1",IF(AND(INDEX(claimPeriodNo,MATCH('Étape 1) Taux'!$A$8,claimPeriods,0))&gt;17,INDEX(claimPeriodNo,MATCH('Étape 1) Taux'!$A$8,claimPeriods,0))&lt;20,revenueReduction&lt;0.1),0,IF(NOT(ISNUMBER(I1956)),0,IF(E1956="Oui",0,IF($B1956="Non - avec lien de dépendance",MIN(1129,I1956,$C1956),MIN(1129,I1956))))))</f>
        <v>Effectuez l’étape 1</v>
      </c>
      <c r="N1956" s="3" t="str">
        <f>IF(ISTEXT(CRHPrate),"Effectuez l’étape 1",IF(AND(INDEX(claimPeriodNo,MATCH('Étape 1) Taux'!$A$8,claimPeriods,0))&gt;17,INDEX(claimPeriodNo,MATCH('Étape 1) Taux'!$A$8,claimPeriods,0))&lt;20,revenueReduction&lt;0.1),0,IF(NOT(ISNUMBER(J1956)),0,IF(F1956="Oui",0,IF($B1956="Non - avec lien de dépendance",MIN(1129,J1956,$C1956),MIN(1129,J1956))))))</f>
        <v>Effectuez l’étape 1</v>
      </c>
      <c r="O1956" s="3" t="str">
        <f>IF(ISTEXT(CRHPrate),"Effectuez l’étape 1",IF(AND(INDEX(claimPeriodNo,MATCH('Étape 1) Taux'!$A$8,claimPeriods,0))&gt;17,INDEX(claimPeriodNo,MATCH('Étape 1) Taux'!$A$8,claimPeriods,0))&lt;20,revenueReduction&lt;0.1),0,IF(NOT(ISNUMBER(K1956)),0,IF(G1956="Oui",0,IF($B1956="Non - avec lien de dépendance",MIN(1129,K1956,$C1956),MIN(1129,K1956))))))</f>
        <v>Effectuez l’étape 1</v>
      </c>
      <c r="P1956" s="3">
        <f t="shared" si="30"/>
        <v>0</v>
      </c>
    </row>
    <row r="1957" spans="12:16" x14ac:dyDescent="0.3">
      <c r="L1957" s="3" t="str">
        <f>IF(ISTEXT(CRHPrate),"Effectuez l’étape 1",IF(AND(INDEX(claimPeriodNo,MATCH('Étape 1) Taux'!$A$8,claimPeriods,0))&gt;17,INDEX(claimPeriodNo,MATCH('Étape 1) Taux'!$A$8,claimPeriods,0))&lt;20,revenueReduction&lt;0.1),0,IF(NOT(ISNUMBER(H1957)),0,IF(D1957="Oui",0,IF($B1957="Non - avec lien de dépendance",MIN(1129,H1957,$C1957),MIN(1129,H1957))))))</f>
        <v>Effectuez l’étape 1</v>
      </c>
      <c r="M1957" s="3" t="str">
        <f>IF(ISTEXT(CRHPrate),"Effectuez l’étape 1",IF(AND(INDEX(claimPeriodNo,MATCH('Étape 1) Taux'!$A$8,claimPeriods,0))&gt;17,INDEX(claimPeriodNo,MATCH('Étape 1) Taux'!$A$8,claimPeriods,0))&lt;20,revenueReduction&lt;0.1),0,IF(NOT(ISNUMBER(I1957)),0,IF(E1957="Oui",0,IF($B1957="Non - avec lien de dépendance",MIN(1129,I1957,$C1957),MIN(1129,I1957))))))</f>
        <v>Effectuez l’étape 1</v>
      </c>
      <c r="N1957" s="3" t="str">
        <f>IF(ISTEXT(CRHPrate),"Effectuez l’étape 1",IF(AND(INDEX(claimPeriodNo,MATCH('Étape 1) Taux'!$A$8,claimPeriods,0))&gt;17,INDEX(claimPeriodNo,MATCH('Étape 1) Taux'!$A$8,claimPeriods,0))&lt;20,revenueReduction&lt;0.1),0,IF(NOT(ISNUMBER(J1957)),0,IF(F1957="Oui",0,IF($B1957="Non - avec lien de dépendance",MIN(1129,J1957,$C1957),MIN(1129,J1957))))))</f>
        <v>Effectuez l’étape 1</v>
      </c>
      <c r="O1957" s="3" t="str">
        <f>IF(ISTEXT(CRHPrate),"Effectuez l’étape 1",IF(AND(INDEX(claimPeriodNo,MATCH('Étape 1) Taux'!$A$8,claimPeriods,0))&gt;17,INDEX(claimPeriodNo,MATCH('Étape 1) Taux'!$A$8,claimPeriods,0))&lt;20,revenueReduction&lt;0.1),0,IF(NOT(ISNUMBER(K1957)),0,IF(G1957="Oui",0,IF($B1957="Non - avec lien de dépendance",MIN(1129,K1957,$C1957),MIN(1129,K1957))))))</f>
        <v>Effectuez l’étape 1</v>
      </c>
      <c r="P1957" s="3">
        <f t="shared" si="30"/>
        <v>0</v>
      </c>
    </row>
    <row r="1958" spans="12:16" x14ac:dyDescent="0.3">
      <c r="L1958" s="3" t="str">
        <f>IF(ISTEXT(CRHPrate),"Effectuez l’étape 1",IF(AND(INDEX(claimPeriodNo,MATCH('Étape 1) Taux'!$A$8,claimPeriods,0))&gt;17,INDEX(claimPeriodNo,MATCH('Étape 1) Taux'!$A$8,claimPeriods,0))&lt;20,revenueReduction&lt;0.1),0,IF(NOT(ISNUMBER(H1958)),0,IF(D1958="Oui",0,IF($B1958="Non - avec lien de dépendance",MIN(1129,H1958,$C1958),MIN(1129,H1958))))))</f>
        <v>Effectuez l’étape 1</v>
      </c>
      <c r="M1958" s="3" t="str">
        <f>IF(ISTEXT(CRHPrate),"Effectuez l’étape 1",IF(AND(INDEX(claimPeriodNo,MATCH('Étape 1) Taux'!$A$8,claimPeriods,0))&gt;17,INDEX(claimPeriodNo,MATCH('Étape 1) Taux'!$A$8,claimPeriods,0))&lt;20,revenueReduction&lt;0.1),0,IF(NOT(ISNUMBER(I1958)),0,IF(E1958="Oui",0,IF($B1958="Non - avec lien de dépendance",MIN(1129,I1958,$C1958),MIN(1129,I1958))))))</f>
        <v>Effectuez l’étape 1</v>
      </c>
      <c r="N1958" s="3" t="str">
        <f>IF(ISTEXT(CRHPrate),"Effectuez l’étape 1",IF(AND(INDEX(claimPeriodNo,MATCH('Étape 1) Taux'!$A$8,claimPeriods,0))&gt;17,INDEX(claimPeriodNo,MATCH('Étape 1) Taux'!$A$8,claimPeriods,0))&lt;20,revenueReduction&lt;0.1),0,IF(NOT(ISNUMBER(J1958)),0,IF(F1958="Oui",0,IF($B1958="Non - avec lien de dépendance",MIN(1129,J1958,$C1958),MIN(1129,J1958))))))</f>
        <v>Effectuez l’étape 1</v>
      </c>
      <c r="O1958" s="3" t="str">
        <f>IF(ISTEXT(CRHPrate),"Effectuez l’étape 1",IF(AND(INDEX(claimPeriodNo,MATCH('Étape 1) Taux'!$A$8,claimPeriods,0))&gt;17,INDEX(claimPeriodNo,MATCH('Étape 1) Taux'!$A$8,claimPeriods,0))&lt;20,revenueReduction&lt;0.1),0,IF(NOT(ISNUMBER(K1958)),0,IF(G1958="Oui",0,IF($B1958="Non - avec lien de dépendance",MIN(1129,K1958,$C1958),MIN(1129,K1958))))))</f>
        <v>Effectuez l’étape 1</v>
      </c>
      <c r="P1958" s="3">
        <f t="shared" si="30"/>
        <v>0</v>
      </c>
    </row>
    <row r="1959" spans="12:16" x14ac:dyDescent="0.3">
      <c r="L1959" s="3" t="str">
        <f>IF(ISTEXT(CRHPrate),"Effectuez l’étape 1",IF(AND(INDEX(claimPeriodNo,MATCH('Étape 1) Taux'!$A$8,claimPeriods,0))&gt;17,INDEX(claimPeriodNo,MATCH('Étape 1) Taux'!$A$8,claimPeriods,0))&lt;20,revenueReduction&lt;0.1),0,IF(NOT(ISNUMBER(H1959)),0,IF(D1959="Oui",0,IF($B1959="Non - avec lien de dépendance",MIN(1129,H1959,$C1959),MIN(1129,H1959))))))</f>
        <v>Effectuez l’étape 1</v>
      </c>
      <c r="M1959" s="3" t="str">
        <f>IF(ISTEXT(CRHPrate),"Effectuez l’étape 1",IF(AND(INDEX(claimPeriodNo,MATCH('Étape 1) Taux'!$A$8,claimPeriods,0))&gt;17,INDEX(claimPeriodNo,MATCH('Étape 1) Taux'!$A$8,claimPeriods,0))&lt;20,revenueReduction&lt;0.1),0,IF(NOT(ISNUMBER(I1959)),0,IF(E1959="Oui",0,IF($B1959="Non - avec lien de dépendance",MIN(1129,I1959,$C1959),MIN(1129,I1959))))))</f>
        <v>Effectuez l’étape 1</v>
      </c>
      <c r="N1959" s="3" t="str">
        <f>IF(ISTEXT(CRHPrate),"Effectuez l’étape 1",IF(AND(INDEX(claimPeriodNo,MATCH('Étape 1) Taux'!$A$8,claimPeriods,0))&gt;17,INDEX(claimPeriodNo,MATCH('Étape 1) Taux'!$A$8,claimPeriods,0))&lt;20,revenueReduction&lt;0.1),0,IF(NOT(ISNUMBER(J1959)),0,IF(F1959="Oui",0,IF($B1959="Non - avec lien de dépendance",MIN(1129,J1959,$C1959),MIN(1129,J1959))))))</f>
        <v>Effectuez l’étape 1</v>
      </c>
      <c r="O1959" s="3" t="str">
        <f>IF(ISTEXT(CRHPrate),"Effectuez l’étape 1",IF(AND(INDEX(claimPeriodNo,MATCH('Étape 1) Taux'!$A$8,claimPeriods,0))&gt;17,INDEX(claimPeriodNo,MATCH('Étape 1) Taux'!$A$8,claimPeriods,0))&lt;20,revenueReduction&lt;0.1),0,IF(NOT(ISNUMBER(K1959)),0,IF(G1959="Oui",0,IF($B1959="Non - avec lien de dépendance",MIN(1129,K1959,$C1959),MIN(1129,K1959))))))</f>
        <v>Effectuez l’étape 1</v>
      </c>
      <c r="P1959" s="3">
        <f t="shared" si="30"/>
        <v>0</v>
      </c>
    </row>
    <row r="1960" spans="12:16" x14ac:dyDescent="0.3">
      <c r="L1960" s="3" t="str">
        <f>IF(ISTEXT(CRHPrate),"Effectuez l’étape 1",IF(AND(INDEX(claimPeriodNo,MATCH('Étape 1) Taux'!$A$8,claimPeriods,0))&gt;17,INDEX(claimPeriodNo,MATCH('Étape 1) Taux'!$A$8,claimPeriods,0))&lt;20,revenueReduction&lt;0.1),0,IF(NOT(ISNUMBER(H1960)),0,IF(D1960="Oui",0,IF($B1960="Non - avec lien de dépendance",MIN(1129,H1960,$C1960),MIN(1129,H1960))))))</f>
        <v>Effectuez l’étape 1</v>
      </c>
      <c r="M1960" s="3" t="str">
        <f>IF(ISTEXT(CRHPrate),"Effectuez l’étape 1",IF(AND(INDEX(claimPeriodNo,MATCH('Étape 1) Taux'!$A$8,claimPeriods,0))&gt;17,INDEX(claimPeriodNo,MATCH('Étape 1) Taux'!$A$8,claimPeriods,0))&lt;20,revenueReduction&lt;0.1),0,IF(NOT(ISNUMBER(I1960)),0,IF(E1960="Oui",0,IF($B1960="Non - avec lien de dépendance",MIN(1129,I1960,$C1960),MIN(1129,I1960))))))</f>
        <v>Effectuez l’étape 1</v>
      </c>
      <c r="N1960" s="3" t="str">
        <f>IF(ISTEXT(CRHPrate),"Effectuez l’étape 1",IF(AND(INDEX(claimPeriodNo,MATCH('Étape 1) Taux'!$A$8,claimPeriods,0))&gt;17,INDEX(claimPeriodNo,MATCH('Étape 1) Taux'!$A$8,claimPeriods,0))&lt;20,revenueReduction&lt;0.1),0,IF(NOT(ISNUMBER(J1960)),0,IF(F1960="Oui",0,IF($B1960="Non - avec lien de dépendance",MIN(1129,J1960,$C1960),MIN(1129,J1960))))))</f>
        <v>Effectuez l’étape 1</v>
      </c>
      <c r="O1960" s="3" t="str">
        <f>IF(ISTEXT(CRHPrate),"Effectuez l’étape 1",IF(AND(INDEX(claimPeriodNo,MATCH('Étape 1) Taux'!$A$8,claimPeriods,0))&gt;17,INDEX(claimPeriodNo,MATCH('Étape 1) Taux'!$A$8,claimPeriods,0))&lt;20,revenueReduction&lt;0.1),0,IF(NOT(ISNUMBER(K1960)),0,IF(G1960="Oui",0,IF($B1960="Non - avec lien de dépendance",MIN(1129,K1960,$C1960),MIN(1129,K1960))))))</f>
        <v>Effectuez l’étape 1</v>
      </c>
      <c r="P1960" s="3">
        <f t="shared" si="30"/>
        <v>0</v>
      </c>
    </row>
    <row r="1961" spans="12:16" x14ac:dyDescent="0.3">
      <c r="L1961" s="3" t="str">
        <f>IF(ISTEXT(CRHPrate),"Effectuez l’étape 1",IF(AND(INDEX(claimPeriodNo,MATCH('Étape 1) Taux'!$A$8,claimPeriods,0))&gt;17,INDEX(claimPeriodNo,MATCH('Étape 1) Taux'!$A$8,claimPeriods,0))&lt;20,revenueReduction&lt;0.1),0,IF(NOT(ISNUMBER(H1961)),0,IF(D1961="Oui",0,IF($B1961="Non - avec lien de dépendance",MIN(1129,H1961,$C1961),MIN(1129,H1961))))))</f>
        <v>Effectuez l’étape 1</v>
      </c>
      <c r="M1961" s="3" t="str">
        <f>IF(ISTEXT(CRHPrate),"Effectuez l’étape 1",IF(AND(INDEX(claimPeriodNo,MATCH('Étape 1) Taux'!$A$8,claimPeriods,0))&gt;17,INDEX(claimPeriodNo,MATCH('Étape 1) Taux'!$A$8,claimPeriods,0))&lt;20,revenueReduction&lt;0.1),0,IF(NOT(ISNUMBER(I1961)),0,IF(E1961="Oui",0,IF($B1961="Non - avec lien de dépendance",MIN(1129,I1961,$C1961),MIN(1129,I1961))))))</f>
        <v>Effectuez l’étape 1</v>
      </c>
      <c r="N1961" s="3" t="str">
        <f>IF(ISTEXT(CRHPrate),"Effectuez l’étape 1",IF(AND(INDEX(claimPeriodNo,MATCH('Étape 1) Taux'!$A$8,claimPeriods,0))&gt;17,INDEX(claimPeriodNo,MATCH('Étape 1) Taux'!$A$8,claimPeriods,0))&lt;20,revenueReduction&lt;0.1),0,IF(NOT(ISNUMBER(J1961)),0,IF(F1961="Oui",0,IF($B1961="Non - avec lien de dépendance",MIN(1129,J1961,$C1961),MIN(1129,J1961))))))</f>
        <v>Effectuez l’étape 1</v>
      </c>
      <c r="O1961" s="3" t="str">
        <f>IF(ISTEXT(CRHPrate),"Effectuez l’étape 1",IF(AND(INDEX(claimPeriodNo,MATCH('Étape 1) Taux'!$A$8,claimPeriods,0))&gt;17,INDEX(claimPeriodNo,MATCH('Étape 1) Taux'!$A$8,claimPeriods,0))&lt;20,revenueReduction&lt;0.1),0,IF(NOT(ISNUMBER(K1961)),0,IF(G1961="Oui",0,IF($B1961="Non - avec lien de dépendance",MIN(1129,K1961,$C1961),MIN(1129,K1961))))))</f>
        <v>Effectuez l’étape 1</v>
      </c>
      <c r="P1961" s="3">
        <f t="shared" si="30"/>
        <v>0</v>
      </c>
    </row>
    <row r="1962" spans="12:16" x14ac:dyDescent="0.3">
      <c r="L1962" s="3" t="str">
        <f>IF(ISTEXT(CRHPrate),"Effectuez l’étape 1",IF(AND(INDEX(claimPeriodNo,MATCH('Étape 1) Taux'!$A$8,claimPeriods,0))&gt;17,INDEX(claimPeriodNo,MATCH('Étape 1) Taux'!$A$8,claimPeriods,0))&lt;20,revenueReduction&lt;0.1),0,IF(NOT(ISNUMBER(H1962)),0,IF(D1962="Oui",0,IF($B1962="Non - avec lien de dépendance",MIN(1129,H1962,$C1962),MIN(1129,H1962))))))</f>
        <v>Effectuez l’étape 1</v>
      </c>
      <c r="M1962" s="3" t="str">
        <f>IF(ISTEXT(CRHPrate),"Effectuez l’étape 1",IF(AND(INDEX(claimPeriodNo,MATCH('Étape 1) Taux'!$A$8,claimPeriods,0))&gt;17,INDEX(claimPeriodNo,MATCH('Étape 1) Taux'!$A$8,claimPeriods,0))&lt;20,revenueReduction&lt;0.1),0,IF(NOT(ISNUMBER(I1962)),0,IF(E1962="Oui",0,IF($B1962="Non - avec lien de dépendance",MIN(1129,I1962,$C1962),MIN(1129,I1962))))))</f>
        <v>Effectuez l’étape 1</v>
      </c>
      <c r="N1962" s="3" t="str">
        <f>IF(ISTEXT(CRHPrate),"Effectuez l’étape 1",IF(AND(INDEX(claimPeriodNo,MATCH('Étape 1) Taux'!$A$8,claimPeriods,0))&gt;17,INDEX(claimPeriodNo,MATCH('Étape 1) Taux'!$A$8,claimPeriods,0))&lt;20,revenueReduction&lt;0.1),0,IF(NOT(ISNUMBER(J1962)),0,IF(F1962="Oui",0,IF($B1962="Non - avec lien de dépendance",MIN(1129,J1962,$C1962),MIN(1129,J1962))))))</f>
        <v>Effectuez l’étape 1</v>
      </c>
      <c r="O1962" s="3" t="str">
        <f>IF(ISTEXT(CRHPrate),"Effectuez l’étape 1",IF(AND(INDEX(claimPeriodNo,MATCH('Étape 1) Taux'!$A$8,claimPeriods,0))&gt;17,INDEX(claimPeriodNo,MATCH('Étape 1) Taux'!$A$8,claimPeriods,0))&lt;20,revenueReduction&lt;0.1),0,IF(NOT(ISNUMBER(K1962)),0,IF(G1962="Oui",0,IF($B1962="Non - avec lien de dépendance",MIN(1129,K1962,$C1962),MIN(1129,K1962))))))</f>
        <v>Effectuez l’étape 1</v>
      </c>
      <c r="P1962" s="3">
        <f t="shared" si="30"/>
        <v>0</v>
      </c>
    </row>
    <row r="1963" spans="12:16" x14ac:dyDescent="0.3">
      <c r="L1963" s="3" t="str">
        <f>IF(ISTEXT(CRHPrate),"Effectuez l’étape 1",IF(AND(INDEX(claimPeriodNo,MATCH('Étape 1) Taux'!$A$8,claimPeriods,0))&gt;17,INDEX(claimPeriodNo,MATCH('Étape 1) Taux'!$A$8,claimPeriods,0))&lt;20,revenueReduction&lt;0.1),0,IF(NOT(ISNUMBER(H1963)),0,IF(D1963="Oui",0,IF($B1963="Non - avec lien de dépendance",MIN(1129,H1963,$C1963),MIN(1129,H1963))))))</f>
        <v>Effectuez l’étape 1</v>
      </c>
      <c r="M1963" s="3" t="str">
        <f>IF(ISTEXT(CRHPrate),"Effectuez l’étape 1",IF(AND(INDEX(claimPeriodNo,MATCH('Étape 1) Taux'!$A$8,claimPeriods,0))&gt;17,INDEX(claimPeriodNo,MATCH('Étape 1) Taux'!$A$8,claimPeriods,0))&lt;20,revenueReduction&lt;0.1),0,IF(NOT(ISNUMBER(I1963)),0,IF(E1963="Oui",0,IF($B1963="Non - avec lien de dépendance",MIN(1129,I1963,$C1963),MIN(1129,I1963))))))</f>
        <v>Effectuez l’étape 1</v>
      </c>
      <c r="N1963" s="3" t="str">
        <f>IF(ISTEXT(CRHPrate),"Effectuez l’étape 1",IF(AND(INDEX(claimPeriodNo,MATCH('Étape 1) Taux'!$A$8,claimPeriods,0))&gt;17,INDEX(claimPeriodNo,MATCH('Étape 1) Taux'!$A$8,claimPeriods,0))&lt;20,revenueReduction&lt;0.1),0,IF(NOT(ISNUMBER(J1963)),0,IF(F1963="Oui",0,IF($B1963="Non - avec lien de dépendance",MIN(1129,J1963,$C1963),MIN(1129,J1963))))))</f>
        <v>Effectuez l’étape 1</v>
      </c>
      <c r="O1963" s="3" t="str">
        <f>IF(ISTEXT(CRHPrate),"Effectuez l’étape 1",IF(AND(INDEX(claimPeriodNo,MATCH('Étape 1) Taux'!$A$8,claimPeriods,0))&gt;17,INDEX(claimPeriodNo,MATCH('Étape 1) Taux'!$A$8,claimPeriods,0))&lt;20,revenueReduction&lt;0.1),0,IF(NOT(ISNUMBER(K1963)),0,IF(G1963="Oui",0,IF($B1963="Non - avec lien de dépendance",MIN(1129,K1963,$C1963),MIN(1129,K1963))))))</f>
        <v>Effectuez l’étape 1</v>
      </c>
      <c r="P1963" s="3">
        <f t="shared" si="30"/>
        <v>0</v>
      </c>
    </row>
    <row r="1964" spans="12:16" x14ac:dyDescent="0.3">
      <c r="L1964" s="3" t="str">
        <f>IF(ISTEXT(CRHPrate),"Effectuez l’étape 1",IF(AND(INDEX(claimPeriodNo,MATCH('Étape 1) Taux'!$A$8,claimPeriods,0))&gt;17,INDEX(claimPeriodNo,MATCH('Étape 1) Taux'!$A$8,claimPeriods,0))&lt;20,revenueReduction&lt;0.1),0,IF(NOT(ISNUMBER(H1964)),0,IF(D1964="Oui",0,IF($B1964="Non - avec lien de dépendance",MIN(1129,H1964,$C1964),MIN(1129,H1964))))))</f>
        <v>Effectuez l’étape 1</v>
      </c>
      <c r="M1964" s="3" t="str">
        <f>IF(ISTEXT(CRHPrate),"Effectuez l’étape 1",IF(AND(INDEX(claimPeriodNo,MATCH('Étape 1) Taux'!$A$8,claimPeriods,0))&gt;17,INDEX(claimPeriodNo,MATCH('Étape 1) Taux'!$A$8,claimPeriods,0))&lt;20,revenueReduction&lt;0.1),0,IF(NOT(ISNUMBER(I1964)),0,IF(E1964="Oui",0,IF($B1964="Non - avec lien de dépendance",MIN(1129,I1964,$C1964),MIN(1129,I1964))))))</f>
        <v>Effectuez l’étape 1</v>
      </c>
      <c r="N1964" s="3" t="str">
        <f>IF(ISTEXT(CRHPrate),"Effectuez l’étape 1",IF(AND(INDEX(claimPeriodNo,MATCH('Étape 1) Taux'!$A$8,claimPeriods,0))&gt;17,INDEX(claimPeriodNo,MATCH('Étape 1) Taux'!$A$8,claimPeriods,0))&lt;20,revenueReduction&lt;0.1),0,IF(NOT(ISNUMBER(J1964)),0,IF(F1964="Oui",0,IF($B1964="Non - avec lien de dépendance",MIN(1129,J1964,$C1964),MIN(1129,J1964))))))</f>
        <v>Effectuez l’étape 1</v>
      </c>
      <c r="O1964" s="3" t="str">
        <f>IF(ISTEXT(CRHPrate),"Effectuez l’étape 1",IF(AND(INDEX(claimPeriodNo,MATCH('Étape 1) Taux'!$A$8,claimPeriods,0))&gt;17,INDEX(claimPeriodNo,MATCH('Étape 1) Taux'!$A$8,claimPeriods,0))&lt;20,revenueReduction&lt;0.1),0,IF(NOT(ISNUMBER(K1964)),0,IF(G1964="Oui",0,IF($B1964="Non - avec lien de dépendance",MIN(1129,K1964,$C1964),MIN(1129,K1964))))))</f>
        <v>Effectuez l’étape 1</v>
      </c>
      <c r="P1964" s="3">
        <f t="shared" si="30"/>
        <v>0</v>
      </c>
    </row>
    <row r="1965" spans="12:16" x14ac:dyDescent="0.3">
      <c r="L1965" s="3" t="str">
        <f>IF(ISTEXT(CRHPrate),"Effectuez l’étape 1",IF(AND(INDEX(claimPeriodNo,MATCH('Étape 1) Taux'!$A$8,claimPeriods,0))&gt;17,INDEX(claimPeriodNo,MATCH('Étape 1) Taux'!$A$8,claimPeriods,0))&lt;20,revenueReduction&lt;0.1),0,IF(NOT(ISNUMBER(H1965)),0,IF(D1965="Oui",0,IF($B1965="Non - avec lien de dépendance",MIN(1129,H1965,$C1965),MIN(1129,H1965))))))</f>
        <v>Effectuez l’étape 1</v>
      </c>
      <c r="M1965" s="3" t="str">
        <f>IF(ISTEXT(CRHPrate),"Effectuez l’étape 1",IF(AND(INDEX(claimPeriodNo,MATCH('Étape 1) Taux'!$A$8,claimPeriods,0))&gt;17,INDEX(claimPeriodNo,MATCH('Étape 1) Taux'!$A$8,claimPeriods,0))&lt;20,revenueReduction&lt;0.1),0,IF(NOT(ISNUMBER(I1965)),0,IF(E1965="Oui",0,IF($B1965="Non - avec lien de dépendance",MIN(1129,I1965,$C1965),MIN(1129,I1965))))))</f>
        <v>Effectuez l’étape 1</v>
      </c>
      <c r="N1965" s="3" t="str">
        <f>IF(ISTEXT(CRHPrate),"Effectuez l’étape 1",IF(AND(INDEX(claimPeriodNo,MATCH('Étape 1) Taux'!$A$8,claimPeriods,0))&gt;17,INDEX(claimPeriodNo,MATCH('Étape 1) Taux'!$A$8,claimPeriods,0))&lt;20,revenueReduction&lt;0.1),0,IF(NOT(ISNUMBER(J1965)),0,IF(F1965="Oui",0,IF($B1965="Non - avec lien de dépendance",MIN(1129,J1965,$C1965),MIN(1129,J1965))))))</f>
        <v>Effectuez l’étape 1</v>
      </c>
      <c r="O1965" s="3" t="str">
        <f>IF(ISTEXT(CRHPrate),"Effectuez l’étape 1",IF(AND(INDEX(claimPeriodNo,MATCH('Étape 1) Taux'!$A$8,claimPeriods,0))&gt;17,INDEX(claimPeriodNo,MATCH('Étape 1) Taux'!$A$8,claimPeriods,0))&lt;20,revenueReduction&lt;0.1),0,IF(NOT(ISNUMBER(K1965)),0,IF(G1965="Oui",0,IF($B1965="Non - avec lien de dépendance",MIN(1129,K1965,$C1965),MIN(1129,K1965))))))</f>
        <v>Effectuez l’étape 1</v>
      </c>
      <c r="P1965" s="3">
        <f t="shared" si="30"/>
        <v>0</v>
      </c>
    </row>
    <row r="1966" spans="12:16" x14ac:dyDescent="0.3">
      <c r="L1966" s="3" t="str">
        <f>IF(ISTEXT(CRHPrate),"Effectuez l’étape 1",IF(AND(INDEX(claimPeriodNo,MATCH('Étape 1) Taux'!$A$8,claimPeriods,0))&gt;17,INDEX(claimPeriodNo,MATCH('Étape 1) Taux'!$A$8,claimPeriods,0))&lt;20,revenueReduction&lt;0.1),0,IF(NOT(ISNUMBER(H1966)),0,IF(D1966="Oui",0,IF($B1966="Non - avec lien de dépendance",MIN(1129,H1966,$C1966),MIN(1129,H1966))))))</f>
        <v>Effectuez l’étape 1</v>
      </c>
      <c r="M1966" s="3" t="str">
        <f>IF(ISTEXT(CRHPrate),"Effectuez l’étape 1",IF(AND(INDEX(claimPeriodNo,MATCH('Étape 1) Taux'!$A$8,claimPeriods,0))&gt;17,INDEX(claimPeriodNo,MATCH('Étape 1) Taux'!$A$8,claimPeriods,0))&lt;20,revenueReduction&lt;0.1),0,IF(NOT(ISNUMBER(I1966)),0,IF(E1966="Oui",0,IF($B1966="Non - avec lien de dépendance",MIN(1129,I1966,$C1966),MIN(1129,I1966))))))</f>
        <v>Effectuez l’étape 1</v>
      </c>
      <c r="N1966" s="3" t="str">
        <f>IF(ISTEXT(CRHPrate),"Effectuez l’étape 1",IF(AND(INDEX(claimPeriodNo,MATCH('Étape 1) Taux'!$A$8,claimPeriods,0))&gt;17,INDEX(claimPeriodNo,MATCH('Étape 1) Taux'!$A$8,claimPeriods,0))&lt;20,revenueReduction&lt;0.1),0,IF(NOT(ISNUMBER(J1966)),0,IF(F1966="Oui",0,IF($B1966="Non - avec lien de dépendance",MIN(1129,J1966,$C1966),MIN(1129,J1966))))))</f>
        <v>Effectuez l’étape 1</v>
      </c>
      <c r="O1966" s="3" t="str">
        <f>IF(ISTEXT(CRHPrate),"Effectuez l’étape 1",IF(AND(INDEX(claimPeriodNo,MATCH('Étape 1) Taux'!$A$8,claimPeriods,0))&gt;17,INDEX(claimPeriodNo,MATCH('Étape 1) Taux'!$A$8,claimPeriods,0))&lt;20,revenueReduction&lt;0.1),0,IF(NOT(ISNUMBER(K1966)),0,IF(G1966="Oui",0,IF($B1966="Non - avec lien de dépendance",MIN(1129,K1966,$C1966),MIN(1129,K1966))))))</f>
        <v>Effectuez l’étape 1</v>
      </c>
      <c r="P1966" s="3">
        <f t="shared" si="30"/>
        <v>0</v>
      </c>
    </row>
    <row r="1967" spans="12:16" x14ac:dyDescent="0.3">
      <c r="L1967" s="3" t="str">
        <f>IF(ISTEXT(CRHPrate),"Effectuez l’étape 1",IF(AND(INDEX(claimPeriodNo,MATCH('Étape 1) Taux'!$A$8,claimPeriods,0))&gt;17,INDEX(claimPeriodNo,MATCH('Étape 1) Taux'!$A$8,claimPeriods,0))&lt;20,revenueReduction&lt;0.1),0,IF(NOT(ISNUMBER(H1967)),0,IF(D1967="Oui",0,IF($B1967="Non - avec lien de dépendance",MIN(1129,H1967,$C1967),MIN(1129,H1967))))))</f>
        <v>Effectuez l’étape 1</v>
      </c>
      <c r="M1967" s="3" t="str">
        <f>IF(ISTEXT(CRHPrate),"Effectuez l’étape 1",IF(AND(INDEX(claimPeriodNo,MATCH('Étape 1) Taux'!$A$8,claimPeriods,0))&gt;17,INDEX(claimPeriodNo,MATCH('Étape 1) Taux'!$A$8,claimPeriods,0))&lt;20,revenueReduction&lt;0.1),0,IF(NOT(ISNUMBER(I1967)),0,IF(E1967="Oui",0,IF($B1967="Non - avec lien de dépendance",MIN(1129,I1967,$C1967),MIN(1129,I1967))))))</f>
        <v>Effectuez l’étape 1</v>
      </c>
      <c r="N1967" s="3" t="str">
        <f>IF(ISTEXT(CRHPrate),"Effectuez l’étape 1",IF(AND(INDEX(claimPeriodNo,MATCH('Étape 1) Taux'!$A$8,claimPeriods,0))&gt;17,INDEX(claimPeriodNo,MATCH('Étape 1) Taux'!$A$8,claimPeriods,0))&lt;20,revenueReduction&lt;0.1),0,IF(NOT(ISNUMBER(J1967)),0,IF(F1967="Oui",0,IF($B1967="Non - avec lien de dépendance",MIN(1129,J1967,$C1967),MIN(1129,J1967))))))</f>
        <v>Effectuez l’étape 1</v>
      </c>
      <c r="O1967" s="3" t="str">
        <f>IF(ISTEXT(CRHPrate),"Effectuez l’étape 1",IF(AND(INDEX(claimPeriodNo,MATCH('Étape 1) Taux'!$A$8,claimPeriods,0))&gt;17,INDEX(claimPeriodNo,MATCH('Étape 1) Taux'!$A$8,claimPeriods,0))&lt;20,revenueReduction&lt;0.1),0,IF(NOT(ISNUMBER(K1967)),0,IF(G1967="Oui",0,IF($B1967="Non - avec lien de dépendance",MIN(1129,K1967,$C1967),MIN(1129,K1967))))))</f>
        <v>Effectuez l’étape 1</v>
      </c>
      <c r="P1967" s="3">
        <f t="shared" si="30"/>
        <v>0</v>
      </c>
    </row>
    <row r="1968" spans="12:16" x14ac:dyDescent="0.3">
      <c r="L1968" s="3" t="str">
        <f>IF(ISTEXT(CRHPrate),"Effectuez l’étape 1",IF(AND(INDEX(claimPeriodNo,MATCH('Étape 1) Taux'!$A$8,claimPeriods,0))&gt;17,INDEX(claimPeriodNo,MATCH('Étape 1) Taux'!$A$8,claimPeriods,0))&lt;20,revenueReduction&lt;0.1),0,IF(NOT(ISNUMBER(H1968)),0,IF(D1968="Oui",0,IF($B1968="Non - avec lien de dépendance",MIN(1129,H1968,$C1968),MIN(1129,H1968))))))</f>
        <v>Effectuez l’étape 1</v>
      </c>
      <c r="M1968" s="3" t="str">
        <f>IF(ISTEXT(CRHPrate),"Effectuez l’étape 1",IF(AND(INDEX(claimPeriodNo,MATCH('Étape 1) Taux'!$A$8,claimPeriods,0))&gt;17,INDEX(claimPeriodNo,MATCH('Étape 1) Taux'!$A$8,claimPeriods,0))&lt;20,revenueReduction&lt;0.1),0,IF(NOT(ISNUMBER(I1968)),0,IF(E1968="Oui",0,IF($B1968="Non - avec lien de dépendance",MIN(1129,I1968,$C1968),MIN(1129,I1968))))))</f>
        <v>Effectuez l’étape 1</v>
      </c>
      <c r="N1968" s="3" t="str">
        <f>IF(ISTEXT(CRHPrate),"Effectuez l’étape 1",IF(AND(INDEX(claimPeriodNo,MATCH('Étape 1) Taux'!$A$8,claimPeriods,0))&gt;17,INDEX(claimPeriodNo,MATCH('Étape 1) Taux'!$A$8,claimPeriods,0))&lt;20,revenueReduction&lt;0.1),0,IF(NOT(ISNUMBER(J1968)),0,IF(F1968="Oui",0,IF($B1968="Non - avec lien de dépendance",MIN(1129,J1968,$C1968),MIN(1129,J1968))))))</f>
        <v>Effectuez l’étape 1</v>
      </c>
      <c r="O1968" s="3" t="str">
        <f>IF(ISTEXT(CRHPrate),"Effectuez l’étape 1",IF(AND(INDEX(claimPeriodNo,MATCH('Étape 1) Taux'!$A$8,claimPeriods,0))&gt;17,INDEX(claimPeriodNo,MATCH('Étape 1) Taux'!$A$8,claimPeriods,0))&lt;20,revenueReduction&lt;0.1),0,IF(NOT(ISNUMBER(K1968)),0,IF(G1968="Oui",0,IF($B1968="Non - avec lien de dépendance",MIN(1129,K1968,$C1968),MIN(1129,K1968))))))</f>
        <v>Effectuez l’étape 1</v>
      </c>
      <c r="P1968" s="3">
        <f t="shared" si="30"/>
        <v>0</v>
      </c>
    </row>
    <row r="1969" spans="12:16" x14ac:dyDescent="0.3">
      <c r="L1969" s="3" t="str">
        <f>IF(ISTEXT(CRHPrate),"Effectuez l’étape 1",IF(AND(INDEX(claimPeriodNo,MATCH('Étape 1) Taux'!$A$8,claimPeriods,0))&gt;17,INDEX(claimPeriodNo,MATCH('Étape 1) Taux'!$A$8,claimPeriods,0))&lt;20,revenueReduction&lt;0.1),0,IF(NOT(ISNUMBER(H1969)),0,IF(D1969="Oui",0,IF($B1969="Non - avec lien de dépendance",MIN(1129,H1969,$C1969),MIN(1129,H1969))))))</f>
        <v>Effectuez l’étape 1</v>
      </c>
      <c r="M1969" s="3" t="str">
        <f>IF(ISTEXT(CRHPrate),"Effectuez l’étape 1",IF(AND(INDEX(claimPeriodNo,MATCH('Étape 1) Taux'!$A$8,claimPeriods,0))&gt;17,INDEX(claimPeriodNo,MATCH('Étape 1) Taux'!$A$8,claimPeriods,0))&lt;20,revenueReduction&lt;0.1),0,IF(NOT(ISNUMBER(I1969)),0,IF(E1969="Oui",0,IF($B1969="Non - avec lien de dépendance",MIN(1129,I1969,$C1969),MIN(1129,I1969))))))</f>
        <v>Effectuez l’étape 1</v>
      </c>
      <c r="N1969" s="3" t="str">
        <f>IF(ISTEXT(CRHPrate),"Effectuez l’étape 1",IF(AND(INDEX(claimPeriodNo,MATCH('Étape 1) Taux'!$A$8,claimPeriods,0))&gt;17,INDEX(claimPeriodNo,MATCH('Étape 1) Taux'!$A$8,claimPeriods,0))&lt;20,revenueReduction&lt;0.1),0,IF(NOT(ISNUMBER(J1969)),0,IF(F1969="Oui",0,IF($B1969="Non - avec lien de dépendance",MIN(1129,J1969,$C1969),MIN(1129,J1969))))))</f>
        <v>Effectuez l’étape 1</v>
      </c>
      <c r="O1969" s="3" t="str">
        <f>IF(ISTEXT(CRHPrate),"Effectuez l’étape 1",IF(AND(INDEX(claimPeriodNo,MATCH('Étape 1) Taux'!$A$8,claimPeriods,0))&gt;17,INDEX(claimPeriodNo,MATCH('Étape 1) Taux'!$A$8,claimPeriods,0))&lt;20,revenueReduction&lt;0.1),0,IF(NOT(ISNUMBER(K1969)),0,IF(G1969="Oui",0,IF($B1969="Non - avec lien de dépendance",MIN(1129,K1969,$C1969),MIN(1129,K1969))))))</f>
        <v>Effectuez l’étape 1</v>
      </c>
      <c r="P1969" s="3">
        <f t="shared" si="30"/>
        <v>0</v>
      </c>
    </row>
    <row r="1970" spans="12:16" x14ac:dyDescent="0.3">
      <c r="L1970" s="3" t="str">
        <f>IF(ISTEXT(CRHPrate),"Effectuez l’étape 1",IF(AND(INDEX(claimPeriodNo,MATCH('Étape 1) Taux'!$A$8,claimPeriods,0))&gt;17,INDEX(claimPeriodNo,MATCH('Étape 1) Taux'!$A$8,claimPeriods,0))&lt;20,revenueReduction&lt;0.1),0,IF(NOT(ISNUMBER(H1970)),0,IF(D1970="Oui",0,IF($B1970="Non - avec lien de dépendance",MIN(1129,H1970,$C1970),MIN(1129,H1970))))))</f>
        <v>Effectuez l’étape 1</v>
      </c>
      <c r="M1970" s="3" t="str">
        <f>IF(ISTEXT(CRHPrate),"Effectuez l’étape 1",IF(AND(INDEX(claimPeriodNo,MATCH('Étape 1) Taux'!$A$8,claimPeriods,0))&gt;17,INDEX(claimPeriodNo,MATCH('Étape 1) Taux'!$A$8,claimPeriods,0))&lt;20,revenueReduction&lt;0.1),0,IF(NOT(ISNUMBER(I1970)),0,IF(E1970="Oui",0,IF($B1970="Non - avec lien de dépendance",MIN(1129,I1970,$C1970),MIN(1129,I1970))))))</f>
        <v>Effectuez l’étape 1</v>
      </c>
      <c r="N1970" s="3" t="str">
        <f>IF(ISTEXT(CRHPrate),"Effectuez l’étape 1",IF(AND(INDEX(claimPeriodNo,MATCH('Étape 1) Taux'!$A$8,claimPeriods,0))&gt;17,INDEX(claimPeriodNo,MATCH('Étape 1) Taux'!$A$8,claimPeriods,0))&lt;20,revenueReduction&lt;0.1),0,IF(NOT(ISNUMBER(J1970)),0,IF(F1970="Oui",0,IF($B1970="Non - avec lien de dépendance",MIN(1129,J1970,$C1970),MIN(1129,J1970))))))</f>
        <v>Effectuez l’étape 1</v>
      </c>
      <c r="O1970" s="3" t="str">
        <f>IF(ISTEXT(CRHPrate),"Effectuez l’étape 1",IF(AND(INDEX(claimPeriodNo,MATCH('Étape 1) Taux'!$A$8,claimPeriods,0))&gt;17,INDEX(claimPeriodNo,MATCH('Étape 1) Taux'!$A$8,claimPeriods,0))&lt;20,revenueReduction&lt;0.1),0,IF(NOT(ISNUMBER(K1970)),0,IF(G1970="Oui",0,IF($B1970="Non - avec lien de dépendance",MIN(1129,K1970,$C1970),MIN(1129,K1970))))))</f>
        <v>Effectuez l’étape 1</v>
      </c>
      <c r="P1970" s="3">
        <f t="shared" si="30"/>
        <v>0</v>
      </c>
    </row>
    <row r="1971" spans="12:16" x14ac:dyDescent="0.3">
      <c r="L1971" s="3" t="str">
        <f>IF(ISTEXT(CRHPrate),"Effectuez l’étape 1",IF(AND(INDEX(claimPeriodNo,MATCH('Étape 1) Taux'!$A$8,claimPeriods,0))&gt;17,INDEX(claimPeriodNo,MATCH('Étape 1) Taux'!$A$8,claimPeriods,0))&lt;20,revenueReduction&lt;0.1),0,IF(NOT(ISNUMBER(H1971)),0,IF(D1971="Oui",0,IF($B1971="Non - avec lien de dépendance",MIN(1129,H1971,$C1971),MIN(1129,H1971))))))</f>
        <v>Effectuez l’étape 1</v>
      </c>
      <c r="M1971" s="3" t="str">
        <f>IF(ISTEXT(CRHPrate),"Effectuez l’étape 1",IF(AND(INDEX(claimPeriodNo,MATCH('Étape 1) Taux'!$A$8,claimPeriods,0))&gt;17,INDEX(claimPeriodNo,MATCH('Étape 1) Taux'!$A$8,claimPeriods,0))&lt;20,revenueReduction&lt;0.1),0,IF(NOT(ISNUMBER(I1971)),0,IF(E1971="Oui",0,IF($B1971="Non - avec lien de dépendance",MIN(1129,I1971,$C1971),MIN(1129,I1971))))))</f>
        <v>Effectuez l’étape 1</v>
      </c>
      <c r="N1971" s="3" t="str">
        <f>IF(ISTEXT(CRHPrate),"Effectuez l’étape 1",IF(AND(INDEX(claimPeriodNo,MATCH('Étape 1) Taux'!$A$8,claimPeriods,0))&gt;17,INDEX(claimPeriodNo,MATCH('Étape 1) Taux'!$A$8,claimPeriods,0))&lt;20,revenueReduction&lt;0.1),0,IF(NOT(ISNUMBER(J1971)),0,IF(F1971="Oui",0,IF($B1971="Non - avec lien de dépendance",MIN(1129,J1971,$C1971),MIN(1129,J1971))))))</f>
        <v>Effectuez l’étape 1</v>
      </c>
      <c r="O1971" s="3" t="str">
        <f>IF(ISTEXT(CRHPrate),"Effectuez l’étape 1",IF(AND(INDEX(claimPeriodNo,MATCH('Étape 1) Taux'!$A$8,claimPeriods,0))&gt;17,INDEX(claimPeriodNo,MATCH('Étape 1) Taux'!$A$8,claimPeriods,0))&lt;20,revenueReduction&lt;0.1),0,IF(NOT(ISNUMBER(K1971)),0,IF(G1971="Oui",0,IF($B1971="Non - avec lien de dépendance",MIN(1129,K1971,$C1971),MIN(1129,K1971))))))</f>
        <v>Effectuez l’étape 1</v>
      </c>
      <c r="P1971" s="3">
        <f t="shared" si="30"/>
        <v>0</v>
      </c>
    </row>
    <row r="1972" spans="12:16" x14ac:dyDescent="0.3">
      <c r="L1972" s="3" t="str">
        <f>IF(ISTEXT(CRHPrate),"Effectuez l’étape 1",IF(AND(INDEX(claimPeriodNo,MATCH('Étape 1) Taux'!$A$8,claimPeriods,0))&gt;17,INDEX(claimPeriodNo,MATCH('Étape 1) Taux'!$A$8,claimPeriods,0))&lt;20,revenueReduction&lt;0.1),0,IF(NOT(ISNUMBER(H1972)),0,IF(D1972="Oui",0,IF($B1972="Non - avec lien de dépendance",MIN(1129,H1972,$C1972),MIN(1129,H1972))))))</f>
        <v>Effectuez l’étape 1</v>
      </c>
      <c r="M1972" s="3" t="str">
        <f>IF(ISTEXT(CRHPrate),"Effectuez l’étape 1",IF(AND(INDEX(claimPeriodNo,MATCH('Étape 1) Taux'!$A$8,claimPeriods,0))&gt;17,INDEX(claimPeriodNo,MATCH('Étape 1) Taux'!$A$8,claimPeriods,0))&lt;20,revenueReduction&lt;0.1),0,IF(NOT(ISNUMBER(I1972)),0,IF(E1972="Oui",0,IF($B1972="Non - avec lien de dépendance",MIN(1129,I1972,$C1972),MIN(1129,I1972))))))</f>
        <v>Effectuez l’étape 1</v>
      </c>
      <c r="N1972" s="3" t="str">
        <f>IF(ISTEXT(CRHPrate),"Effectuez l’étape 1",IF(AND(INDEX(claimPeriodNo,MATCH('Étape 1) Taux'!$A$8,claimPeriods,0))&gt;17,INDEX(claimPeriodNo,MATCH('Étape 1) Taux'!$A$8,claimPeriods,0))&lt;20,revenueReduction&lt;0.1),0,IF(NOT(ISNUMBER(J1972)),0,IF(F1972="Oui",0,IF($B1972="Non - avec lien de dépendance",MIN(1129,J1972,$C1972),MIN(1129,J1972))))))</f>
        <v>Effectuez l’étape 1</v>
      </c>
      <c r="O1972" s="3" t="str">
        <f>IF(ISTEXT(CRHPrate),"Effectuez l’étape 1",IF(AND(INDEX(claimPeriodNo,MATCH('Étape 1) Taux'!$A$8,claimPeriods,0))&gt;17,INDEX(claimPeriodNo,MATCH('Étape 1) Taux'!$A$8,claimPeriods,0))&lt;20,revenueReduction&lt;0.1),0,IF(NOT(ISNUMBER(K1972)),0,IF(G1972="Oui",0,IF($B1972="Non - avec lien de dépendance",MIN(1129,K1972,$C1972),MIN(1129,K1972))))))</f>
        <v>Effectuez l’étape 1</v>
      </c>
      <c r="P1972" s="3">
        <f t="shared" si="30"/>
        <v>0</v>
      </c>
    </row>
    <row r="1973" spans="12:16" x14ac:dyDescent="0.3">
      <c r="L1973" s="3" t="str">
        <f>IF(ISTEXT(CRHPrate),"Effectuez l’étape 1",IF(AND(INDEX(claimPeriodNo,MATCH('Étape 1) Taux'!$A$8,claimPeriods,0))&gt;17,INDEX(claimPeriodNo,MATCH('Étape 1) Taux'!$A$8,claimPeriods,0))&lt;20,revenueReduction&lt;0.1),0,IF(NOT(ISNUMBER(H1973)),0,IF(D1973="Oui",0,IF($B1973="Non - avec lien de dépendance",MIN(1129,H1973,$C1973),MIN(1129,H1973))))))</f>
        <v>Effectuez l’étape 1</v>
      </c>
      <c r="M1973" s="3" t="str">
        <f>IF(ISTEXT(CRHPrate),"Effectuez l’étape 1",IF(AND(INDEX(claimPeriodNo,MATCH('Étape 1) Taux'!$A$8,claimPeriods,0))&gt;17,INDEX(claimPeriodNo,MATCH('Étape 1) Taux'!$A$8,claimPeriods,0))&lt;20,revenueReduction&lt;0.1),0,IF(NOT(ISNUMBER(I1973)),0,IF(E1973="Oui",0,IF($B1973="Non - avec lien de dépendance",MIN(1129,I1973,$C1973),MIN(1129,I1973))))))</f>
        <v>Effectuez l’étape 1</v>
      </c>
      <c r="N1973" s="3" t="str">
        <f>IF(ISTEXT(CRHPrate),"Effectuez l’étape 1",IF(AND(INDEX(claimPeriodNo,MATCH('Étape 1) Taux'!$A$8,claimPeriods,0))&gt;17,INDEX(claimPeriodNo,MATCH('Étape 1) Taux'!$A$8,claimPeriods,0))&lt;20,revenueReduction&lt;0.1),0,IF(NOT(ISNUMBER(J1973)),0,IF(F1973="Oui",0,IF($B1973="Non - avec lien de dépendance",MIN(1129,J1973,$C1973),MIN(1129,J1973))))))</f>
        <v>Effectuez l’étape 1</v>
      </c>
      <c r="O1973" s="3" t="str">
        <f>IF(ISTEXT(CRHPrate),"Effectuez l’étape 1",IF(AND(INDEX(claimPeriodNo,MATCH('Étape 1) Taux'!$A$8,claimPeriods,0))&gt;17,INDEX(claimPeriodNo,MATCH('Étape 1) Taux'!$A$8,claimPeriods,0))&lt;20,revenueReduction&lt;0.1),0,IF(NOT(ISNUMBER(K1973)),0,IF(G1973="Oui",0,IF($B1973="Non - avec lien de dépendance",MIN(1129,K1973,$C1973),MIN(1129,K1973))))))</f>
        <v>Effectuez l’étape 1</v>
      </c>
      <c r="P1973" s="3">
        <f t="shared" si="30"/>
        <v>0</v>
      </c>
    </row>
    <row r="1974" spans="12:16" x14ac:dyDescent="0.3">
      <c r="L1974" s="3" t="str">
        <f>IF(ISTEXT(CRHPrate),"Effectuez l’étape 1",IF(AND(INDEX(claimPeriodNo,MATCH('Étape 1) Taux'!$A$8,claimPeriods,0))&gt;17,INDEX(claimPeriodNo,MATCH('Étape 1) Taux'!$A$8,claimPeriods,0))&lt;20,revenueReduction&lt;0.1),0,IF(NOT(ISNUMBER(H1974)),0,IF(D1974="Oui",0,IF($B1974="Non - avec lien de dépendance",MIN(1129,H1974,$C1974),MIN(1129,H1974))))))</f>
        <v>Effectuez l’étape 1</v>
      </c>
      <c r="M1974" s="3" t="str">
        <f>IF(ISTEXT(CRHPrate),"Effectuez l’étape 1",IF(AND(INDEX(claimPeriodNo,MATCH('Étape 1) Taux'!$A$8,claimPeriods,0))&gt;17,INDEX(claimPeriodNo,MATCH('Étape 1) Taux'!$A$8,claimPeriods,0))&lt;20,revenueReduction&lt;0.1),0,IF(NOT(ISNUMBER(I1974)),0,IF(E1974="Oui",0,IF($B1974="Non - avec lien de dépendance",MIN(1129,I1974,$C1974),MIN(1129,I1974))))))</f>
        <v>Effectuez l’étape 1</v>
      </c>
      <c r="N1974" s="3" t="str">
        <f>IF(ISTEXT(CRHPrate),"Effectuez l’étape 1",IF(AND(INDEX(claimPeriodNo,MATCH('Étape 1) Taux'!$A$8,claimPeriods,0))&gt;17,INDEX(claimPeriodNo,MATCH('Étape 1) Taux'!$A$8,claimPeriods,0))&lt;20,revenueReduction&lt;0.1),0,IF(NOT(ISNUMBER(J1974)),0,IF(F1974="Oui",0,IF($B1974="Non - avec lien de dépendance",MIN(1129,J1974,$C1974),MIN(1129,J1974))))))</f>
        <v>Effectuez l’étape 1</v>
      </c>
      <c r="O1974" s="3" t="str">
        <f>IF(ISTEXT(CRHPrate),"Effectuez l’étape 1",IF(AND(INDEX(claimPeriodNo,MATCH('Étape 1) Taux'!$A$8,claimPeriods,0))&gt;17,INDEX(claimPeriodNo,MATCH('Étape 1) Taux'!$A$8,claimPeriods,0))&lt;20,revenueReduction&lt;0.1),0,IF(NOT(ISNUMBER(K1974)),0,IF(G1974="Oui",0,IF($B1974="Non - avec lien de dépendance",MIN(1129,K1974,$C1974),MIN(1129,K1974))))))</f>
        <v>Effectuez l’étape 1</v>
      </c>
      <c r="P1974" s="3">
        <f t="shared" si="30"/>
        <v>0</v>
      </c>
    </row>
    <row r="1975" spans="12:16" x14ac:dyDescent="0.3">
      <c r="L1975" s="3" t="str">
        <f>IF(ISTEXT(CRHPrate),"Effectuez l’étape 1",IF(AND(INDEX(claimPeriodNo,MATCH('Étape 1) Taux'!$A$8,claimPeriods,0))&gt;17,INDEX(claimPeriodNo,MATCH('Étape 1) Taux'!$A$8,claimPeriods,0))&lt;20,revenueReduction&lt;0.1),0,IF(NOT(ISNUMBER(H1975)),0,IF(D1975="Oui",0,IF($B1975="Non - avec lien de dépendance",MIN(1129,H1975,$C1975),MIN(1129,H1975))))))</f>
        <v>Effectuez l’étape 1</v>
      </c>
      <c r="M1975" s="3" t="str">
        <f>IF(ISTEXT(CRHPrate),"Effectuez l’étape 1",IF(AND(INDEX(claimPeriodNo,MATCH('Étape 1) Taux'!$A$8,claimPeriods,0))&gt;17,INDEX(claimPeriodNo,MATCH('Étape 1) Taux'!$A$8,claimPeriods,0))&lt;20,revenueReduction&lt;0.1),0,IF(NOT(ISNUMBER(I1975)),0,IF(E1975="Oui",0,IF($B1975="Non - avec lien de dépendance",MIN(1129,I1975,$C1975),MIN(1129,I1975))))))</f>
        <v>Effectuez l’étape 1</v>
      </c>
      <c r="N1975" s="3" t="str">
        <f>IF(ISTEXT(CRHPrate),"Effectuez l’étape 1",IF(AND(INDEX(claimPeriodNo,MATCH('Étape 1) Taux'!$A$8,claimPeriods,0))&gt;17,INDEX(claimPeriodNo,MATCH('Étape 1) Taux'!$A$8,claimPeriods,0))&lt;20,revenueReduction&lt;0.1),0,IF(NOT(ISNUMBER(J1975)),0,IF(F1975="Oui",0,IF($B1975="Non - avec lien de dépendance",MIN(1129,J1975,$C1975),MIN(1129,J1975))))))</f>
        <v>Effectuez l’étape 1</v>
      </c>
      <c r="O1975" s="3" t="str">
        <f>IF(ISTEXT(CRHPrate),"Effectuez l’étape 1",IF(AND(INDEX(claimPeriodNo,MATCH('Étape 1) Taux'!$A$8,claimPeriods,0))&gt;17,INDEX(claimPeriodNo,MATCH('Étape 1) Taux'!$A$8,claimPeriods,0))&lt;20,revenueReduction&lt;0.1),0,IF(NOT(ISNUMBER(K1975)),0,IF(G1975="Oui",0,IF($B1975="Non - avec lien de dépendance",MIN(1129,K1975,$C1975),MIN(1129,K1975))))))</f>
        <v>Effectuez l’étape 1</v>
      </c>
      <c r="P1975" s="3">
        <f t="shared" si="30"/>
        <v>0</v>
      </c>
    </row>
    <row r="1976" spans="12:16" x14ac:dyDescent="0.3">
      <c r="L1976" s="3" t="str">
        <f>IF(ISTEXT(CRHPrate),"Effectuez l’étape 1",IF(AND(INDEX(claimPeriodNo,MATCH('Étape 1) Taux'!$A$8,claimPeriods,0))&gt;17,INDEX(claimPeriodNo,MATCH('Étape 1) Taux'!$A$8,claimPeriods,0))&lt;20,revenueReduction&lt;0.1),0,IF(NOT(ISNUMBER(H1976)),0,IF(D1976="Oui",0,IF($B1976="Non - avec lien de dépendance",MIN(1129,H1976,$C1976),MIN(1129,H1976))))))</f>
        <v>Effectuez l’étape 1</v>
      </c>
      <c r="M1976" s="3" t="str">
        <f>IF(ISTEXT(CRHPrate),"Effectuez l’étape 1",IF(AND(INDEX(claimPeriodNo,MATCH('Étape 1) Taux'!$A$8,claimPeriods,0))&gt;17,INDEX(claimPeriodNo,MATCH('Étape 1) Taux'!$A$8,claimPeriods,0))&lt;20,revenueReduction&lt;0.1),0,IF(NOT(ISNUMBER(I1976)),0,IF(E1976="Oui",0,IF($B1976="Non - avec lien de dépendance",MIN(1129,I1976,$C1976),MIN(1129,I1976))))))</f>
        <v>Effectuez l’étape 1</v>
      </c>
      <c r="N1976" s="3" t="str">
        <f>IF(ISTEXT(CRHPrate),"Effectuez l’étape 1",IF(AND(INDEX(claimPeriodNo,MATCH('Étape 1) Taux'!$A$8,claimPeriods,0))&gt;17,INDEX(claimPeriodNo,MATCH('Étape 1) Taux'!$A$8,claimPeriods,0))&lt;20,revenueReduction&lt;0.1),0,IF(NOT(ISNUMBER(J1976)),0,IF(F1976="Oui",0,IF($B1976="Non - avec lien de dépendance",MIN(1129,J1976,$C1976),MIN(1129,J1976))))))</f>
        <v>Effectuez l’étape 1</v>
      </c>
      <c r="O1976" s="3" t="str">
        <f>IF(ISTEXT(CRHPrate),"Effectuez l’étape 1",IF(AND(INDEX(claimPeriodNo,MATCH('Étape 1) Taux'!$A$8,claimPeriods,0))&gt;17,INDEX(claimPeriodNo,MATCH('Étape 1) Taux'!$A$8,claimPeriods,0))&lt;20,revenueReduction&lt;0.1),0,IF(NOT(ISNUMBER(K1976)),0,IF(G1976="Oui",0,IF($B1976="Non - avec lien de dépendance",MIN(1129,K1976,$C1976),MIN(1129,K1976))))))</f>
        <v>Effectuez l’étape 1</v>
      </c>
      <c r="P1976" s="3">
        <f t="shared" si="30"/>
        <v>0</v>
      </c>
    </row>
    <row r="1977" spans="12:16" x14ac:dyDescent="0.3">
      <c r="L1977" s="3" t="str">
        <f>IF(ISTEXT(CRHPrate),"Effectuez l’étape 1",IF(AND(INDEX(claimPeriodNo,MATCH('Étape 1) Taux'!$A$8,claimPeriods,0))&gt;17,INDEX(claimPeriodNo,MATCH('Étape 1) Taux'!$A$8,claimPeriods,0))&lt;20,revenueReduction&lt;0.1),0,IF(NOT(ISNUMBER(H1977)),0,IF(D1977="Oui",0,IF($B1977="Non - avec lien de dépendance",MIN(1129,H1977,$C1977),MIN(1129,H1977))))))</f>
        <v>Effectuez l’étape 1</v>
      </c>
      <c r="M1977" s="3" t="str">
        <f>IF(ISTEXT(CRHPrate),"Effectuez l’étape 1",IF(AND(INDEX(claimPeriodNo,MATCH('Étape 1) Taux'!$A$8,claimPeriods,0))&gt;17,INDEX(claimPeriodNo,MATCH('Étape 1) Taux'!$A$8,claimPeriods,0))&lt;20,revenueReduction&lt;0.1),0,IF(NOT(ISNUMBER(I1977)),0,IF(E1977="Oui",0,IF($B1977="Non - avec lien de dépendance",MIN(1129,I1977,$C1977),MIN(1129,I1977))))))</f>
        <v>Effectuez l’étape 1</v>
      </c>
      <c r="N1977" s="3" t="str">
        <f>IF(ISTEXT(CRHPrate),"Effectuez l’étape 1",IF(AND(INDEX(claimPeriodNo,MATCH('Étape 1) Taux'!$A$8,claimPeriods,0))&gt;17,INDEX(claimPeriodNo,MATCH('Étape 1) Taux'!$A$8,claimPeriods,0))&lt;20,revenueReduction&lt;0.1),0,IF(NOT(ISNUMBER(J1977)),0,IF(F1977="Oui",0,IF($B1977="Non - avec lien de dépendance",MIN(1129,J1977,$C1977),MIN(1129,J1977))))))</f>
        <v>Effectuez l’étape 1</v>
      </c>
      <c r="O1977" s="3" t="str">
        <f>IF(ISTEXT(CRHPrate),"Effectuez l’étape 1",IF(AND(INDEX(claimPeriodNo,MATCH('Étape 1) Taux'!$A$8,claimPeriods,0))&gt;17,INDEX(claimPeriodNo,MATCH('Étape 1) Taux'!$A$8,claimPeriods,0))&lt;20,revenueReduction&lt;0.1),0,IF(NOT(ISNUMBER(K1977)),0,IF(G1977="Oui",0,IF($B1977="Non - avec lien de dépendance",MIN(1129,K1977,$C1977),MIN(1129,K1977))))))</f>
        <v>Effectuez l’étape 1</v>
      </c>
      <c r="P1977" s="3">
        <f t="shared" si="30"/>
        <v>0</v>
      </c>
    </row>
    <row r="1978" spans="12:16" x14ac:dyDescent="0.3">
      <c r="L1978" s="3" t="str">
        <f>IF(ISTEXT(CRHPrate),"Effectuez l’étape 1",IF(AND(INDEX(claimPeriodNo,MATCH('Étape 1) Taux'!$A$8,claimPeriods,0))&gt;17,INDEX(claimPeriodNo,MATCH('Étape 1) Taux'!$A$8,claimPeriods,0))&lt;20,revenueReduction&lt;0.1),0,IF(NOT(ISNUMBER(H1978)),0,IF(D1978="Oui",0,IF($B1978="Non - avec lien de dépendance",MIN(1129,H1978,$C1978),MIN(1129,H1978))))))</f>
        <v>Effectuez l’étape 1</v>
      </c>
      <c r="M1978" s="3" t="str">
        <f>IF(ISTEXT(CRHPrate),"Effectuez l’étape 1",IF(AND(INDEX(claimPeriodNo,MATCH('Étape 1) Taux'!$A$8,claimPeriods,0))&gt;17,INDEX(claimPeriodNo,MATCH('Étape 1) Taux'!$A$8,claimPeriods,0))&lt;20,revenueReduction&lt;0.1),0,IF(NOT(ISNUMBER(I1978)),0,IF(E1978="Oui",0,IF($B1978="Non - avec lien de dépendance",MIN(1129,I1978,$C1978),MIN(1129,I1978))))))</f>
        <v>Effectuez l’étape 1</v>
      </c>
      <c r="N1978" s="3" t="str">
        <f>IF(ISTEXT(CRHPrate),"Effectuez l’étape 1",IF(AND(INDEX(claimPeriodNo,MATCH('Étape 1) Taux'!$A$8,claimPeriods,0))&gt;17,INDEX(claimPeriodNo,MATCH('Étape 1) Taux'!$A$8,claimPeriods,0))&lt;20,revenueReduction&lt;0.1),0,IF(NOT(ISNUMBER(J1978)),0,IF(F1978="Oui",0,IF($B1978="Non - avec lien de dépendance",MIN(1129,J1978,$C1978),MIN(1129,J1978))))))</f>
        <v>Effectuez l’étape 1</v>
      </c>
      <c r="O1978" s="3" t="str">
        <f>IF(ISTEXT(CRHPrate),"Effectuez l’étape 1",IF(AND(INDEX(claimPeriodNo,MATCH('Étape 1) Taux'!$A$8,claimPeriods,0))&gt;17,INDEX(claimPeriodNo,MATCH('Étape 1) Taux'!$A$8,claimPeriods,0))&lt;20,revenueReduction&lt;0.1),0,IF(NOT(ISNUMBER(K1978)),0,IF(G1978="Oui",0,IF($B1978="Non - avec lien de dépendance",MIN(1129,K1978,$C1978),MIN(1129,K1978))))))</f>
        <v>Effectuez l’étape 1</v>
      </c>
      <c r="P1978" s="3">
        <f t="shared" si="30"/>
        <v>0</v>
      </c>
    </row>
    <row r="1979" spans="12:16" x14ac:dyDescent="0.3">
      <c r="L1979" s="3" t="str">
        <f>IF(ISTEXT(CRHPrate),"Effectuez l’étape 1",IF(AND(INDEX(claimPeriodNo,MATCH('Étape 1) Taux'!$A$8,claimPeriods,0))&gt;17,INDEX(claimPeriodNo,MATCH('Étape 1) Taux'!$A$8,claimPeriods,0))&lt;20,revenueReduction&lt;0.1),0,IF(NOT(ISNUMBER(H1979)),0,IF(D1979="Oui",0,IF($B1979="Non - avec lien de dépendance",MIN(1129,H1979,$C1979),MIN(1129,H1979))))))</f>
        <v>Effectuez l’étape 1</v>
      </c>
      <c r="M1979" s="3" t="str">
        <f>IF(ISTEXT(CRHPrate),"Effectuez l’étape 1",IF(AND(INDEX(claimPeriodNo,MATCH('Étape 1) Taux'!$A$8,claimPeriods,0))&gt;17,INDEX(claimPeriodNo,MATCH('Étape 1) Taux'!$A$8,claimPeriods,0))&lt;20,revenueReduction&lt;0.1),0,IF(NOT(ISNUMBER(I1979)),0,IF(E1979="Oui",0,IF($B1979="Non - avec lien de dépendance",MIN(1129,I1979,$C1979),MIN(1129,I1979))))))</f>
        <v>Effectuez l’étape 1</v>
      </c>
      <c r="N1979" s="3" t="str">
        <f>IF(ISTEXT(CRHPrate),"Effectuez l’étape 1",IF(AND(INDEX(claimPeriodNo,MATCH('Étape 1) Taux'!$A$8,claimPeriods,0))&gt;17,INDEX(claimPeriodNo,MATCH('Étape 1) Taux'!$A$8,claimPeriods,0))&lt;20,revenueReduction&lt;0.1),0,IF(NOT(ISNUMBER(J1979)),0,IF(F1979="Oui",0,IF($B1979="Non - avec lien de dépendance",MIN(1129,J1979,$C1979),MIN(1129,J1979))))))</f>
        <v>Effectuez l’étape 1</v>
      </c>
      <c r="O1979" s="3" t="str">
        <f>IF(ISTEXT(CRHPrate),"Effectuez l’étape 1",IF(AND(INDEX(claimPeriodNo,MATCH('Étape 1) Taux'!$A$8,claimPeriods,0))&gt;17,INDEX(claimPeriodNo,MATCH('Étape 1) Taux'!$A$8,claimPeriods,0))&lt;20,revenueReduction&lt;0.1),0,IF(NOT(ISNUMBER(K1979)),0,IF(G1979="Oui",0,IF($B1979="Non - avec lien de dépendance",MIN(1129,K1979,$C1979),MIN(1129,K1979))))))</f>
        <v>Effectuez l’étape 1</v>
      </c>
      <c r="P1979" s="3">
        <f t="shared" si="30"/>
        <v>0</v>
      </c>
    </row>
    <row r="1980" spans="12:16" x14ac:dyDescent="0.3">
      <c r="L1980" s="3" t="str">
        <f>IF(ISTEXT(CRHPrate),"Effectuez l’étape 1",IF(AND(INDEX(claimPeriodNo,MATCH('Étape 1) Taux'!$A$8,claimPeriods,0))&gt;17,INDEX(claimPeriodNo,MATCH('Étape 1) Taux'!$A$8,claimPeriods,0))&lt;20,revenueReduction&lt;0.1),0,IF(NOT(ISNUMBER(H1980)),0,IF(D1980="Oui",0,IF($B1980="Non - avec lien de dépendance",MIN(1129,H1980,$C1980),MIN(1129,H1980))))))</f>
        <v>Effectuez l’étape 1</v>
      </c>
      <c r="M1980" s="3" t="str">
        <f>IF(ISTEXT(CRHPrate),"Effectuez l’étape 1",IF(AND(INDEX(claimPeriodNo,MATCH('Étape 1) Taux'!$A$8,claimPeriods,0))&gt;17,INDEX(claimPeriodNo,MATCH('Étape 1) Taux'!$A$8,claimPeriods,0))&lt;20,revenueReduction&lt;0.1),0,IF(NOT(ISNUMBER(I1980)),0,IF(E1980="Oui",0,IF($B1980="Non - avec lien de dépendance",MIN(1129,I1980,$C1980),MIN(1129,I1980))))))</f>
        <v>Effectuez l’étape 1</v>
      </c>
      <c r="N1980" s="3" t="str">
        <f>IF(ISTEXT(CRHPrate),"Effectuez l’étape 1",IF(AND(INDEX(claimPeriodNo,MATCH('Étape 1) Taux'!$A$8,claimPeriods,0))&gt;17,INDEX(claimPeriodNo,MATCH('Étape 1) Taux'!$A$8,claimPeriods,0))&lt;20,revenueReduction&lt;0.1),0,IF(NOT(ISNUMBER(J1980)),0,IF(F1980="Oui",0,IF($B1980="Non - avec lien de dépendance",MIN(1129,J1980,$C1980),MIN(1129,J1980))))))</f>
        <v>Effectuez l’étape 1</v>
      </c>
      <c r="O1980" s="3" t="str">
        <f>IF(ISTEXT(CRHPrate),"Effectuez l’étape 1",IF(AND(INDEX(claimPeriodNo,MATCH('Étape 1) Taux'!$A$8,claimPeriods,0))&gt;17,INDEX(claimPeriodNo,MATCH('Étape 1) Taux'!$A$8,claimPeriods,0))&lt;20,revenueReduction&lt;0.1),0,IF(NOT(ISNUMBER(K1980)),0,IF(G1980="Oui",0,IF($B1980="Non - avec lien de dépendance",MIN(1129,K1980,$C1980),MIN(1129,K1980))))))</f>
        <v>Effectuez l’étape 1</v>
      </c>
      <c r="P1980" s="3">
        <f t="shared" si="30"/>
        <v>0</v>
      </c>
    </row>
    <row r="1981" spans="12:16" x14ac:dyDescent="0.3">
      <c r="L1981" s="3" t="str">
        <f>IF(ISTEXT(CRHPrate),"Effectuez l’étape 1",IF(AND(INDEX(claimPeriodNo,MATCH('Étape 1) Taux'!$A$8,claimPeriods,0))&gt;17,INDEX(claimPeriodNo,MATCH('Étape 1) Taux'!$A$8,claimPeriods,0))&lt;20,revenueReduction&lt;0.1),0,IF(NOT(ISNUMBER(H1981)),0,IF(D1981="Oui",0,IF($B1981="Non - avec lien de dépendance",MIN(1129,H1981,$C1981),MIN(1129,H1981))))))</f>
        <v>Effectuez l’étape 1</v>
      </c>
      <c r="M1981" s="3" t="str">
        <f>IF(ISTEXT(CRHPrate),"Effectuez l’étape 1",IF(AND(INDEX(claimPeriodNo,MATCH('Étape 1) Taux'!$A$8,claimPeriods,0))&gt;17,INDEX(claimPeriodNo,MATCH('Étape 1) Taux'!$A$8,claimPeriods,0))&lt;20,revenueReduction&lt;0.1),0,IF(NOT(ISNUMBER(I1981)),0,IF(E1981="Oui",0,IF($B1981="Non - avec lien de dépendance",MIN(1129,I1981,$C1981),MIN(1129,I1981))))))</f>
        <v>Effectuez l’étape 1</v>
      </c>
      <c r="N1981" s="3" t="str">
        <f>IF(ISTEXT(CRHPrate),"Effectuez l’étape 1",IF(AND(INDEX(claimPeriodNo,MATCH('Étape 1) Taux'!$A$8,claimPeriods,0))&gt;17,INDEX(claimPeriodNo,MATCH('Étape 1) Taux'!$A$8,claimPeriods,0))&lt;20,revenueReduction&lt;0.1),0,IF(NOT(ISNUMBER(J1981)),0,IF(F1981="Oui",0,IF($B1981="Non - avec lien de dépendance",MIN(1129,J1981,$C1981),MIN(1129,J1981))))))</f>
        <v>Effectuez l’étape 1</v>
      </c>
      <c r="O1981" s="3" t="str">
        <f>IF(ISTEXT(CRHPrate),"Effectuez l’étape 1",IF(AND(INDEX(claimPeriodNo,MATCH('Étape 1) Taux'!$A$8,claimPeriods,0))&gt;17,INDEX(claimPeriodNo,MATCH('Étape 1) Taux'!$A$8,claimPeriods,0))&lt;20,revenueReduction&lt;0.1),0,IF(NOT(ISNUMBER(K1981)),0,IF(G1981="Oui",0,IF($B1981="Non - avec lien de dépendance",MIN(1129,K1981,$C1981),MIN(1129,K1981))))))</f>
        <v>Effectuez l’étape 1</v>
      </c>
      <c r="P1981" s="3">
        <f t="shared" si="30"/>
        <v>0</v>
      </c>
    </row>
    <row r="1982" spans="12:16" x14ac:dyDescent="0.3">
      <c r="L1982" s="3" t="str">
        <f>IF(ISTEXT(CRHPrate),"Effectuez l’étape 1",IF(AND(INDEX(claimPeriodNo,MATCH('Étape 1) Taux'!$A$8,claimPeriods,0))&gt;17,INDEX(claimPeriodNo,MATCH('Étape 1) Taux'!$A$8,claimPeriods,0))&lt;20,revenueReduction&lt;0.1),0,IF(NOT(ISNUMBER(H1982)),0,IF(D1982="Oui",0,IF($B1982="Non - avec lien de dépendance",MIN(1129,H1982,$C1982),MIN(1129,H1982))))))</f>
        <v>Effectuez l’étape 1</v>
      </c>
      <c r="M1982" s="3" t="str">
        <f>IF(ISTEXT(CRHPrate),"Effectuez l’étape 1",IF(AND(INDEX(claimPeriodNo,MATCH('Étape 1) Taux'!$A$8,claimPeriods,0))&gt;17,INDEX(claimPeriodNo,MATCH('Étape 1) Taux'!$A$8,claimPeriods,0))&lt;20,revenueReduction&lt;0.1),0,IF(NOT(ISNUMBER(I1982)),0,IF(E1982="Oui",0,IF($B1982="Non - avec lien de dépendance",MIN(1129,I1982,$C1982),MIN(1129,I1982))))))</f>
        <v>Effectuez l’étape 1</v>
      </c>
      <c r="N1982" s="3" t="str">
        <f>IF(ISTEXT(CRHPrate),"Effectuez l’étape 1",IF(AND(INDEX(claimPeriodNo,MATCH('Étape 1) Taux'!$A$8,claimPeriods,0))&gt;17,INDEX(claimPeriodNo,MATCH('Étape 1) Taux'!$A$8,claimPeriods,0))&lt;20,revenueReduction&lt;0.1),0,IF(NOT(ISNUMBER(J1982)),0,IF(F1982="Oui",0,IF($B1982="Non - avec lien de dépendance",MIN(1129,J1982,$C1982),MIN(1129,J1982))))))</f>
        <v>Effectuez l’étape 1</v>
      </c>
      <c r="O1982" s="3" t="str">
        <f>IF(ISTEXT(CRHPrate),"Effectuez l’étape 1",IF(AND(INDEX(claimPeriodNo,MATCH('Étape 1) Taux'!$A$8,claimPeriods,0))&gt;17,INDEX(claimPeriodNo,MATCH('Étape 1) Taux'!$A$8,claimPeriods,0))&lt;20,revenueReduction&lt;0.1),0,IF(NOT(ISNUMBER(K1982)),0,IF(G1982="Oui",0,IF($B1982="Non - avec lien de dépendance",MIN(1129,K1982,$C1982),MIN(1129,K1982))))))</f>
        <v>Effectuez l’étape 1</v>
      </c>
      <c r="P1982" s="3">
        <f t="shared" si="30"/>
        <v>0</v>
      </c>
    </row>
    <row r="1983" spans="12:16" x14ac:dyDescent="0.3">
      <c r="L1983" s="3" t="str">
        <f>IF(ISTEXT(CRHPrate),"Effectuez l’étape 1",IF(AND(INDEX(claimPeriodNo,MATCH('Étape 1) Taux'!$A$8,claimPeriods,0))&gt;17,INDEX(claimPeriodNo,MATCH('Étape 1) Taux'!$A$8,claimPeriods,0))&lt;20,revenueReduction&lt;0.1),0,IF(NOT(ISNUMBER(H1983)),0,IF(D1983="Oui",0,IF($B1983="Non - avec lien de dépendance",MIN(1129,H1983,$C1983),MIN(1129,H1983))))))</f>
        <v>Effectuez l’étape 1</v>
      </c>
      <c r="M1983" s="3" t="str">
        <f>IF(ISTEXT(CRHPrate),"Effectuez l’étape 1",IF(AND(INDEX(claimPeriodNo,MATCH('Étape 1) Taux'!$A$8,claimPeriods,0))&gt;17,INDEX(claimPeriodNo,MATCH('Étape 1) Taux'!$A$8,claimPeriods,0))&lt;20,revenueReduction&lt;0.1),0,IF(NOT(ISNUMBER(I1983)),0,IF(E1983="Oui",0,IF($B1983="Non - avec lien de dépendance",MIN(1129,I1983,$C1983),MIN(1129,I1983))))))</f>
        <v>Effectuez l’étape 1</v>
      </c>
      <c r="N1983" s="3" t="str">
        <f>IF(ISTEXT(CRHPrate),"Effectuez l’étape 1",IF(AND(INDEX(claimPeriodNo,MATCH('Étape 1) Taux'!$A$8,claimPeriods,0))&gt;17,INDEX(claimPeriodNo,MATCH('Étape 1) Taux'!$A$8,claimPeriods,0))&lt;20,revenueReduction&lt;0.1),0,IF(NOT(ISNUMBER(J1983)),0,IF(F1983="Oui",0,IF($B1983="Non - avec lien de dépendance",MIN(1129,J1983,$C1983),MIN(1129,J1983))))))</f>
        <v>Effectuez l’étape 1</v>
      </c>
      <c r="O1983" s="3" t="str">
        <f>IF(ISTEXT(CRHPrate),"Effectuez l’étape 1",IF(AND(INDEX(claimPeriodNo,MATCH('Étape 1) Taux'!$A$8,claimPeriods,0))&gt;17,INDEX(claimPeriodNo,MATCH('Étape 1) Taux'!$A$8,claimPeriods,0))&lt;20,revenueReduction&lt;0.1),0,IF(NOT(ISNUMBER(K1983)),0,IF(G1983="Oui",0,IF($B1983="Non - avec lien de dépendance",MIN(1129,K1983,$C1983),MIN(1129,K1983))))))</f>
        <v>Effectuez l’étape 1</v>
      </c>
      <c r="P1983" s="3">
        <f t="shared" si="30"/>
        <v>0</v>
      </c>
    </row>
    <row r="1984" spans="12:16" x14ac:dyDescent="0.3">
      <c r="L1984" s="3" t="str">
        <f>IF(ISTEXT(CRHPrate),"Effectuez l’étape 1",IF(AND(INDEX(claimPeriodNo,MATCH('Étape 1) Taux'!$A$8,claimPeriods,0))&gt;17,INDEX(claimPeriodNo,MATCH('Étape 1) Taux'!$A$8,claimPeriods,0))&lt;20,revenueReduction&lt;0.1),0,IF(NOT(ISNUMBER(H1984)),0,IF(D1984="Oui",0,IF($B1984="Non - avec lien de dépendance",MIN(1129,H1984,$C1984),MIN(1129,H1984))))))</f>
        <v>Effectuez l’étape 1</v>
      </c>
      <c r="M1984" s="3" t="str">
        <f>IF(ISTEXT(CRHPrate),"Effectuez l’étape 1",IF(AND(INDEX(claimPeriodNo,MATCH('Étape 1) Taux'!$A$8,claimPeriods,0))&gt;17,INDEX(claimPeriodNo,MATCH('Étape 1) Taux'!$A$8,claimPeriods,0))&lt;20,revenueReduction&lt;0.1),0,IF(NOT(ISNUMBER(I1984)),0,IF(E1984="Oui",0,IF($B1984="Non - avec lien de dépendance",MIN(1129,I1984,$C1984),MIN(1129,I1984))))))</f>
        <v>Effectuez l’étape 1</v>
      </c>
      <c r="N1984" s="3" t="str">
        <f>IF(ISTEXT(CRHPrate),"Effectuez l’étape 1",IF(AND(INDEX(claimPeriodNo,MATCH('Étape 1) Taux'!$A$8,claimPeriods,0))&gt;17,INDEX(claimPeriodNo,MATCH('Étape 1) Taux'!$A$8,claimPeriods,0))&lt;20,revenueReduction&lt;0.1),0,IF(NOT(ISNUMBER(J1984)),0,IF(F1984="Oui",0,IF($B1984="Non - avec lien de dépendance",MIN(1129,J1984,$C1984),MIN(1129,J1984))))))</f>
        <v>Effectuez l’étape 1</v>
      </c>
      <c r="O1984" s="3" t="str">
        <f>IF(ISTEXT(CRHPrate),"Effectuez l’étape 1",IF(AND(INDEX(claimPeriodNo,MATCH('Étape 1) Taux'!$A$8,claimPeriods,0))&gt;17,INDEX(claimPeriodNo,MATCH('Étape 1) Taux'!$A$8,claimPeriods,0))&lt;20,revenueReduction&lt;0.1),0,IF(NOT(ISNUMBER(K1984)),0,IF(G1984="Oui",0,IF($B1984="Non - avec lien de dépendance",MIN(1129,K1984,$C1984),MIN(1129,K1984))))))</f>
        <v>Effectuez l’étape 1</v>
      </c>
      <c r="P1984" s="3">
        <f t="shared" si="30"/>
        <v>0</v>
      </c>
    </row>
    <row r="1985" spans="12:16" x14ac:dyDescent="0.3">
      <c r="L1985" s="3" t="str">
        <f>IF(ISTEXT(CRHPrate),"Effectuez l’étape 1",IF(AND(INDEX(claimPeriodNo,MATCH('Étape 1) Taux'!$A$8,claimPeriods,0))&gt;17,INDEX(claimPeriodNo,MATCH('Étape 1) Taux'!$A$8,claimPeriods,0))&lt;20,revenueReduction&lt;0.1),0,IF(NOT(ISNUMBER(H1985)),0,IF(D1985="Oui",0,IF($B1985="Non - avec lien de dépendance",MIN(1129,H1985,$C1985),MIN(1129,H1985))))))</f>
        <v>Effectuez l’étape 1</v>
      </c>
      <c r="M1985" s="3" t="str">
        <f>IF(ISTEXT(CRHPrate),"Effectuez l’étape 1",IF(AND(INDEX(claimPeriodNo,MATCH('Étape 1) Taux'!$A$8,claimPeriods,0))&gt;17,INDEX(claimPeriodNo,MATCH('Étape 1) Taux'!$A$8,claimPeriods,0))&lt;20,revenueReduction&lt;0.1),0,IF(NOT(ISNUMBER(I1985)),0,IF(E1985="Oui",0,IF($B1985="Non - avec lien de dépendance",MIN(1129,I1985,$C1985),MIN(1129,I1985))))))</f>
        <v>Effectuez l’étape 1</v>
      </c>
      <c r="N1985" s="3" t="str">
        <f>IF(ISTEXT(CRHPrate),"Effectuez l’étape 1",IF(AND(INDEX(claimPeriodNo,MATCH('Étape 1) Taux'!$A$8,claimPeriods,0))&gt;17,INDEX(claimPeriodNo,MATCH('Étape 1) Taux'!$A$8,claimPeriods,0))&lt;20,revenueReduction&lt;0.1),0,IF(NOT(ISNUMBER(J1985)),0,IF(F1985="Oui",0,IF($B1985="Non - avec lien de dépendance",MIN(1129,J1985,$C1985),MIN(1129,J1985))))))</f>
        <v>Effectuez l’étape 1</v>
      </c>
      <c r="O1985" s="3" t="str">
        <f>IF(ISTEXT(CRHPrate),"Effectuez l’étape 1",IF(AND(INDEX(claimPeriodNo,MATCH('Étape 1) Taux'!$A$8,claimPeriods,0))&gt;17,INDEX(claimPeriodNo,MATCH('Étape 1) Taux'!$A$8,claimPeriods,0))&lt;20,revenueReduction&lt;0.1),0,IF(NOT(ISNUMBER(K1985)),0,IF(G1985="Oui",0,IF($B1985="Non - avec lien de dépendance",MIN(1129,K1985,$C1985),MIN(1129,K1985))))))</f>
        <v>Effectuez l’étape 1</v>
      </c>
      <c r="P1985" s="3">
        <f t="shared" si="30"/>
        <v>0</v>
      </c>
    </row>
    <row r="1986" spans="12:16" x14ac:dyDescent="0.3">
      <c r="L1986" s="3" t="str">
        <f>IF(ISTEXT(CRHPrate),"Effectuez l’étape 1",IF(AND(INDEX(claimPeriodNo,MATCH('Étape 1) Taux'!$A$8,claimPeriods,0))&gt;17,INDEX(claimPeriodNo,MATCH('Étape 1) Taux'!$A$8,claimPeriods,0))&lt;20,revenueReduction&lt;0.1),0,IF(NOT(ISNUMBER(H1986)),0,IF(D1986="Oui",0,IF($B1986="Non - avec lien de dépendance",MIN(1129,H1986,$C1986),MIN(1129,H1986))))))</f>
        <v>Effectuez l’étape 1</v>
      </c>
      <c r="M1986" s="3" t="str">
        <f>IF(ISTEXT(CRHPrate),"Effectuez l’étape 1",IF(AND(INDEX(claimPeriodNo,MATCH('Étape 1) Taux'!$A$8,claimPeriods,0))&gt;17,INDEX(claimPeriodNo,MATCH('Étape 1) Taux'!$A$8,claimPeriods,0))&lt;20,revenueReduction&lt;0.1),0,IF(NOT(ISNUMBER(I1986)),0,IF(E1986="Oui",0,IF($B1986="Non - avec lien de dépendance",MIN(1129,I1986,$C1986),MIN(1129,I1986))))))</f>
        <v>Effectuez l’étape 1</v>
      </c>
      <c r="N1986" s="3" t="str">
        <f>IF(ISTEXT(CRHPrate),"Effectuez l’étape 1",IF(AND(INDEX(claimPeriodNo,MATCH('Étape 1) Taux'!$A$8,claimPeriods,0))&gt;17,INDEX(claimPeriodNo,MATCH('Étape 1) Taux'!$A$8,claimPeriods,0))&lt;20,revenueReduction&lt;0.1),0,IF(NOT(ISNUMBER(J1986)),0,IF(F1986="Oui",0,IF($B1986="Non - avec lien de dépendance",MIN(1129,J1986,$C1986),MIN(1129,J1986))))))</f>
        <v>Effectuez l’étape 1</v>
      </c>
      <c r="O1986" s="3" t="str">
        <f>IF(ISTEXT(CRHPrate),"Effectuez l’étape 1",IF(AND(INDEX(claimPeriodNo,MATCH('Étape 1) Taux'!$A$8,claimPeriods,0))&gt;17,INDEX(claimPeriodNo,MATCH('Étape 1) Taux'!$A$8,claimPeriods,0))&lt;20,revenueReduction&lt;0.1),0,IF(NOT(ISNUMBER(K1986)),0,IF(G1986="Oui",0,IF($B1986="Non - avec lien de dépendance",MIN(1129,K1986,$C1986),MIN(1129,K1986))))))</f>
        <v>Effectuez l’étape 1</v>
      </c>
      <c r="P1986" s="3">
        <f t="shared" si="30"/>
        <v>0</v>
      </c>
    </row>
    <row r="1987" spans="12:16" x14ac:dyDescent="0.3">
      <c r="L1987" s="3" t="str">
        <f>IF(ISTEXT(CRHPrate),"Effectuez l’étape 1",IF(AND(INDEX(claimPeriodNo,MATCH('Étape 1) Taux'!$A$8,claimPeriods,0))&gt;17,INDEX(claimPeriodNo,MATCH('Étape 1) Taux'!$A$8,claimPeriods,0))&lt;20,revenueReduction&lt;0.1),0,IF(NOT(ISNUMBER(H1987)),0,IF(D1987="Oui",0,IF($B1987="Non - avec lien de dépendance",MIN(1129,H1987,$C1987),MIN(1129,H1987))))))</f>
        <v>Effectuez l’étape 1</v>
      </c>
      <c r="M1987" s="3" t="str">
        <f>IF(ISTEXT(CRHPrate),"Effectuez l’étape 1",IF(AND(INDEX(claimPeriodNo,MATCH('Étape 1) Taux'!$A$8,claimPeriods,0))&gt;17,INDEX(claimPeriodNo,MATCH('Étape 1) Taux'!$A$8,claimPeriods,0))&lt;20,revenueReduction&lt;0.1),0,IF(NOT(ISNUMBER(I1987)),0,IF(E1987="Oui",0,IF($B1987="Non - avec lien de dépendance",MIN(1129,I1987,$C1987),MIN(1129,I1987))))))</f>
        <v>Effectuez l’étape 1</v>
      </c>
      <c r="N1987" s="3" t="str">
        <f>IF(ISTEXT(CRHPrate),"Effectuez l’étape 1",IF(AND(INDEX(claimPeriodNo,MATCH('Étape 1) Taux'!$A$8,claimPeriods,0))&gt;17,INDEX(claimPeriodNo,MATCH('Étape 1) Taux'!$A$8,claimPeriods,0))&lt;20,revenueReduction&lt;0.1),0,IF(NOT(ISNUMBER(J1987)),0,IF(F1987="Oui",0,IF($B1987="Non - avec lien de dépendance",MIN(1129,J1987,$C1987),MIN(1129,J1987))))))</f>
        <v>Effectuez l’étape 1</v>
      </c>
      <c r="O1987" s="3" t="str">
        <f>IF(ISTEXT(CRHPrate),"Effectuez l’étape 1",IF(AND(INDEX(claimPeriodNo,MATCH('Étape 1) Taux'!$A$8,claimPeriods,0))&gt;17,INDEX(claimPeriodNo,MATCH('Étape 1) Taux'!$A$8,claimPeriods,0))&lt;20,revenueReduction&lt;0.1),0,IF(NOT(ISNUMBER(K1987)),0,IF(G1987="Oui",0,IF($B1987="Non - avec lien de dépendance",MIN(1129,K1987,$C1987),MIN(1129,K1987))))))</f>
        <v>Effectuez l’étape 1</v>
      </c>
      <c r="P1987" s="3">
        <f t="shared" si="30"/>
        <v>0</v>
      </c>
    </row>
    <row r="1988" spans="12:16" x14ac:dyDescent="0.3">
      <c r="L1988" s="3" t="str">
        <f>IF(ISTEXT(CRHPrate),"Effectuez l’étape 1",IF(AND(INDEX(claimPeriodNo,MATCH('Étape 1) Taux'!$A$8,claimPeriods,0))&gt;17,INDEX(claimPeriodNo,MATCH('Étape 1) Taux'!$A$8,claimPeriods,0))&lt;20,revenueReduction&lt;0.1),0,IF(NOT(ISNUMBER(H1988)),0,IF(D1988="Oui",0,IF($B1988="Non - avec lien de dépendance",MIN(1129,H1988,$C1988),MIN(1129,H1988))))))</f>
        <v>Effectuez l’étape 1</v>
      </c>
      <c r="M1988" s="3" t="str">
        <f>IF(ISTEXT(CRHPrate),"Effectuez l’étape 1",IF(AND(INDEX(claimPeriodNo,MATCH('Étape 1) Taux'!$A$8,claimPeriods,0))&gt;17,INDEX(claimPeriodNo,MATCH('Étape 1) Taux'!$A$8,claimPeriods,0))&lt;20,revenueReduction&lt;0.1),0,IF(NOT(ISNUMBER(I1988)),0,IF(E1988="Oui",0,IF($B1988="Non - avec lien de dépendance",MIN(1129,I1988,$C1988),MIN(1129,I1988))))))</f>
        <v>Effectuez l’étape 1</v>
      </c>
      <c r="N1988" s="3" t="str">
        <f>IF(ISTEXT(CRHPrate),"Effectuez l’étape 1",IF(AND(INDEX(claimPeriodNo,MATCH('Étape 1) Taux'!$A$8,claimPeriods,0))&gt;17,INDEX(claimPeriodNo,MATCH('Étape 1) Taux'!$A$8,claimPeriods,0))&lt;20,revenueReduction&lt;0.1),0,IF(NOT(ISNUMBER(J1988)),0,IF(F1988="Oui",0,IF($B1988="Non - avec lien de dépendance",MIN(1129,J1988,$C1988),MIN(1129,J1988))))))</f>
        <v>Effectuez l’étape 1</v>
      </c>
      <c r="O1988" s="3" t="str">
        <f>IF(ISTEXT(CRHPrate),"Effectuez l’étape 1",IF(AND(INDEX(claimPeriodNo,MATCH('Étape 1) Taux'!$A$8,claimPeriods,0))&gt;17,INDEX(claimPeriodNo,MATCH('Étape 1) Taux'!$A$8,claimPeriods,0))&lt;20,revenueReduction&lt;0.1),0,IF(NOT(ISNUMBER(K1988)),0,IF(G1988="Oui",0,IF($B1988="Non - avec lien de dépendance",MIN(1129,K1988,$C1988),MIN(1129,K1988))))))</f>
        <v>Effectuez l’étape 1</v>
      </c>
      <c r="P1988" s="3">
        <f t="shared" si="30"/>
        <v>0</v>
      </c>
    </row>
    <row r="1989" spans="12:16" x14ac:dyDescent="0.3">
      <c r="L1989" s="3" t="str">
        <f>IF(ISTEXT(CRHPrate),"Effectuez l’étape 1",IF(AND(INDEX(claimPeriodNo,MATCH('Étape 1) Taux'!$A$8,claimPeriods,0))&gt;17,INDEX(claimPeriodNo,MATCH('Étape 1) Taux'!$A$8,claimPeriods,0))&lt;20,revenueReduction&lt;0.1),0,IF(NOT(ISNUMBER(H1989)),0,IF(D1989="Oui",0,IF($B1989="Non - avec lien de dépendance",MIN(1129,H1989,$C1989),MIN(1129,H1989))))))</f>
        <v>Effectuez l’étape 1</v>
      </c>
      <c r="M1989" s="3" t="str">
        <f>IF(ISTEXT(CRHPrate),"Effectuez l’étape 1",IF(AND(INDEX(claimPeriodNo,MATCH('Étape 1) Taux'!$A$8,claimPeriods,0))&gt;17,INDEX(claimPeriodNo,MATCH('Étape 1) Taux'!$A$8,claimPeriods,0))&lt;20,revenueReduction&lt;0.1),0,IF(NOT(ISNUMBER(I1989)),0,IF(E1989="Oui",0,IF($B1989="Non - avec lien de dépendance",MIN(1129,I1989,$C1989),MIN(1129,I1989))))))</f>
        <v>Effectuez l’étape 1</v>
      </c>
      <c r="N1989" s="3" t="str">
        <f>IF(ISTEXT(CRHPrate),"Effectuez l’étape 1",IF(AND(INDEX(claimPeriodNo,MATCH('Étape 1) Taux'!$A$8,claimPeriods,0))&gt;17,INDEX(claimPeriodNo,MATCH('Étape 1) Taux'!$A$8,claimPeriods,0))&lt;20,revenueReduction&lt;0.1),0,IF(NOT(ISNUMBER(J1989)),0,IF(F1989="Oui",0,IF($B1989="Non - avec lien de dépendance",MIN(1129,J1989,$C1989),MIN(1129,J1989))))))</f>
        <v>Effectuez l’étape 1</v>
      </c>
      <c r="O1989" s="3" t="str">
        <f>IF(ISTEXT(CRHPrate),"Effectuez l’étape 1",IF(AND(INDEX(claimPeriodNo,MATCH('Étape 1) Taux'!$A$8,claimPeriods,0))&gt;17,INDEX(claimPeriodNo,MATCH('Étape 1) Taux'!$A$8,claimPeriods,0))&lt;20,revenueReduction&lt;0.1),0,IF(NOT(ISNUMBER(K1989)),0,IF(G1989="Oui",0,IF($B1989="Non - avec lien de dépendance",MIN(1129,K1989,$C1989),MIN(1129,K1989))))))</f>
        <v>Effectuez l’étape 1</v>
      </c>
      <c r="P1989" s="3">
        <f t="shared" si="30"/>
        <v>0</v>
      </c>
    </row>
    <row r="1990" spans="12:16" x14ac:dyDescent="0.3">
      <c r="L1990" s="3" t="str">
        <f>IF(ISTEXT(CRHPrate),"Effectuez l’étape 1",IF(AND(INDEX(claimPeriodNo,MATCH('Étape 1) Taux'!$A$8,claimPeriods,0))&gt;17,INDEX(claimPeriodNo,MATCH('Étape 1) Taux'!$A$8,claimPeriods,0))&lt;20,revenueReduction&lt;0.1),0,IF(NOT(ISNUMBER(H1990)),0,IF(D1990="Oui",0,IF($B1990="Non - avec lien de dépendance",MIN(1129,H1990,$C1990),MIN(1129,H1990))))))</f>
        <v>Effectuez l’étape 1</v>
      </c>
      <c r="M1990" s="3" t="str">
        <f>IF(ISTEXT(CRHPrate),"Effectuez l’étape 1",IF(AND(INDEX(claimPeriodNo,MATCH('Étape 1) Taux'!$A$8,claimPeriods,0))&gt;17,INDEX(claimPeriodNo,MATCH('Étape 1) Taux'!$A$8,claimPeriods,0))&lt;20,revenueReduction&lt;0.1),0,IF(NOT(ISNUMBER(I1990)),0,IF(E1990="Oui",0,IF($B1990="Non - avec lien de dépendance",MIN(1129,I1990,$C1990),MIN(1129,I1990))))))</f>
        <v>Effectuez l’étape 1</v>
      </c>
      <c r="N1990" s="3" t="str">
        <f>IF(ISTEXT(CRHPrate),"Effectuez l’étape 1",IF(AND(INDEX(claimPeriodNo,MATCH('Étape 1) Taux'!$A$8,claimPeriods,0))&gt;17,INDEX(claimPeriodNo,MATCH('Étape 1) Taux'!$A$8,claimPeriods,0))&lt;20,revenueReduction&lt;0.1),0,IF(NOT(ISNUMBER(J1990)),0,IF(F1990="Oui",0,IF($B1990="Non - avec lien de dépendance",MIN(1129,J1990,$C1990),MIN(1129,J1990))))))</f>
        <v>Effectuez l’étape 1</v>
      </c>
      <c r="O1990" s="3" t="str">
        <f>IF(ISTEXT(CRHPrate),"Effectuez l’étape 1",IF(AND(INDEX(claimPeriodNo,MATCH('Étape 1) Taux'!$A$8,claimPeriods,0))&gt;17,INDEX(claimPeriodNo,MATCH('Étape 1) Taux'!$A$8,claimPeriods,0))&lt;20,revenueReduction&lt;0.1),0,IF(NOT(ISNUMBER(K1990)),0,IF(G1990="Oui",0,IF($B1990="Non - avec lien de dépendance",MIN(1129,K1990,$C1990),MIN(1129,K1990))))))</f>
        <v>Effectuez l’étape 1</v>
      </c>
      <c r="P1990" s="3">
        <f t="shared" si="30"/>
        <v>0</v>
      </c>
    </row>
    <row r="1991" spans="12:16" x14ac:dyDescent="0.3">
      <c r="L1991" s="3" t="str">
        <f>IF(ISTEXT(CRHPrate),"Effectuez l’étape 1",IF(AND(INDEX(claimPeriodNo,MATCH('Étape 1) Taux'!$A$8,claimPeriods,0))&gt;17,INDEX(claimPeriodNo,MATCH('Étape 1) Taux'!$A$8,claimPeriods,0))&lt;20,revenueReduction&lt;0.1),0,IF(NOT(ISNUMBER(H1991)),0,IF(D1991="Oui",0,IF($B1991="Non - avec lien de dépendance",MIN(1129,H1991,$C1991),MIN(1129,H1991))))))</f>
        <v>Effectuez l’étape 1</v>
      </c>
      <c r="M1991" s="3" t="str">
        <f>IF(ISTEXT(CRHPrate),"Effectuez l’étape 1",IF(AND(INDEX(claimPeriodNo,MATCH('Étape 1) Taux'!$A$8,claimPeriods,0))&gt;17,INDEX(claimPeriodNo,MATCH('Étape 1) Taux'!$A$8,claimPeriods,0))&lt;20,revenueReduction&lt;0.1),0,IF(NOT(ISNUMBER(I1991)),0,IF(E1991="Oui",0,IF($B1991="Non - avec lien de dépendance",MIN(1129,I1991,$C1991),MIN(1129,I1991))))))</f>
        <v>Effectuez l’étape 1</v>
      </c>
      <c r="N1991" s="3" t="str">
        <f>IF(ISTEXT(CRHPrate),"Effectuez l’étape 1",IF(AND(INDEX(claimPeriodNo,MATCH('Étape 1) Taux'!$A$8,claimPeriods,0))&gt;17,INDEX(claimPeriodNo,MATCH('Étape 1) Taux'!$A$8,claimPeriods,0))&lt;20,revenueReduction&lt;0.1),0,IF(NOT(ISNUMBER(J1991)),0,IF(F1991="Oui",0,IF($B1991="Non - avec lien de dépendance",MIN(1129,J1991,$C1991),MIN(1129,J1991))))))</f>
        <v>Effectuez l’étape 1</v>
      </c>
      <c r="O1991" s="3" t="str">
        <f>IF(ISTEXT(CRHPrate),"Effectuez l’étape 1",IF(AND(INDEX(claimPeriodNo,MATCH('Étape 1) Taux'!$A$8,claimPeriods,0))&gt;17,INDEX(claimPeriodNo,MATCH('Étape 1) Taux'!$A$8,claimPeriods,0))&lt;20,revenueReduction&lt;0.1),0,IF(NOT(ISNUMBER(K1991)),0,IF(G1991="Oui",0,IF($B1991="Non - avec lien de dépendance",MIN(1129,K1991,$C1991),MIN(1129,K1991))))))</f>
        <v>Effectuez l’étape 1</v>
      </c>
      <c r="P1991" s="3">
        <f t="shared" ref="P1991:P2054" si="31">IF(AND(COUNT(B1991:K1991)&gt;0,OR(AND(NOT(ISNUMBER($C1991)),$B1991&lt;&gt;"Oui - sans lien de dépendance"),COUNT(H1991:K1991)&lt;&gt;4,ISBLANK($B1991))),"Remplissez tous les montants",SUM(L1991:O1991))</f>
        <v>0</v>
      </c>
    </row>
    <row r="1992" spans="12:16" x14ac:dyDescent="0.3">
      <c r="L1992" s="3" t="str">
        <f>IF(ISTEXT(CRHPrate),"Effectuez l’étape 1",IF(AND(INDEX(claimPeriodNo,MATCH('Étape 1) Taux'!$A$8,claimPeriods,0))&gt;17,INDEX(claimPeriodNo,MATCH('Étape 1) Taux'!$A$8,claimPeriods,0))&lt;20,revenueReduction&lt;0.1),0,IF(NOT(ISNUMBER(H1992)),0,IF(D1992="Oui",0,IF($B1992="Non - avec lien de dépendance",MIN(1129,H1992,$C1992),MIN(1129,H1992))))))</f>
        <v>Effectuez l’étape 1</v>
      </c>
      <c r="M1992" s="3" t="str">
        <f>IF(ISTEXT(CRHPrate),"Effectuez l’étape 1",IF(AND(INDEX(claimPeriodNo,MATCH('Étape 1) Taux'!$A$8,claimPeriods,0))&gt;17,INDEX(claimPeriodNo,MATCH('Étape 1) Taux'!$A$8,claimPeriods,0))&lt;20,revenueReduction&lt;0.1),0,IF(NOT(ISNUMBER(I1992)),0,IF(E1992="Oui",0,IF($B1992="Non - avec lien de dépendance",MIN(1129,I1992,$C1992),MIN(1129,I1992))))))</f>
        <v>Effectuez l’étape 1</v>
      </c>
      <c r="N1992" s="3" t="str">
        <f>IF(ISTEXT(CRHPrate),"Effectuez l’étape 1",IF(AND(INDEX(claimPeriodNo,MATCH('Étape 1) Taux'!$A$8,claimPeriods,0))&gt;17,INDEX(claimPeriodNo,MATCH('Étape 1) Taux'!$A$8,claimPeriods,0))&lt;20,revenueReduction&lt;0.1),0,IF(NOT(ISNUMBER(J1992)),0,IF(F1992="Oui",0,IF($B1992="Non - avec lien de dépendance",MIN(1129,J1992,$C1992),MIN(1129,J1992))))))</f>
        <v>Effectuez l’étape 1</v>
      </c>
      <c r="O1992" s="3" t="str">
        <f>IF(ISTEXT(CRHPrate),"Effectuez l’étape 1",IF(AND(INDEX(claimPeriodNo,MATCH('Étape 1) Taux'!$A$8,claimPeriods,0))&gt;17,INDEX(claimPeriodNo,MATCH('Étape 1) Taux'!$A$8,claimPeriods,0))&lt;20,revenueReduction&lt;0.1),0,IF(NOT(ISNUMBER(K1992)),0,IF(G1992="Oui",0,IF($B1992="Non - avec lien de dépendance",MIN(1129,K1992,$C1992),MIN(1129,K1992))))))</f>
        <v>Effectuez l’étape 1</v>
      </c>
      <c r="P1992" s="3">
        <f t="shared" si="31"/>
        <v>0</v>
      </c>
    </row>
    <row r="1993" spans="12:16" x14ac:dyDescent="0.3">
      <c r="L1993" s="3" t="str">
        <f>IF(ISTEXT(CRHPrate),"Effectuez l’étape 1",IF(AND(INDEX(claimPeriodNo,MATCH('Étape 1) Taux'!$A$8,claimPeriods,0))&gt;17,INDEX(claimPeriodNo,MATCH('Étape 1) Taux'!$A$8,claimPeriods,0))&lt;20,revenueReduction&lt;0.1),0,IF(NOT(ISNUMBER(H1993)),0,IF(D1993="Oui",0,IF($B1993="Non - avec lien de dépendance",MIN(1129,H1993,$C1993),MIN(1129,H1993))))))</f>
        <v>Effectuez l’étape 1</v>
      </c>
      <c r="M1993" s="3" t="str">
        <f>IF(ISTEXT(CRHPrate),"Effectuez l’étape 1",IF(AND(INDEX(claimPeriodNo,MATCH('Étape 1) Taux'!$A$8,claimPeriods,0))&gt;17,INDEX(claimPeriodNo,MATCH('Étape 1) Taux'!$A$8,claimPeriods,0))&lt;20,revenueReduction&lt;0.1),0,IF(NOT(ISNUMBER(I1993)),0,IF(E1993="Oui",0,IF($B1993="Non - avec lien de dépendance",MIN(1129,I1993,$C1993),MIN(1129,I1993))))))</f>
        <v>Effectuez l’étape 1</v>
      </c>
      <c r="N1993" s="3" t="str">
        <f>IF(ISTEXT(CRHPrate),"Effectuez l’étape 1",IF(AND(INDEX(claimPeriodNo,MATCH('Étape 1) Taux'!$A$8,claimPeriods,0))&gt;17,INDEX(claimPeriodNo,MATCH('Étape 1) Taux'!$A$8,claimPeriods,0))&lt;20,revenueReduction&lt;0.1),0,IF(NOT(ISNUMBER(J1993)),0,IF(F1993="Oui",0,IF($B1993="Non - avec lien de dépendance",MIN(1129,J1993,$C1993),MIN(1129,J1993))))))</f>
        <v>Effectuez l’étape 1</v>
      </c>
      <c r="O1993" s="3" t="str">
        <f>IF(ISTEXT(CRHPrate),"Effectuez l’étape 1",IF(AND(INDEX(claimPeriodNo,MATCH('Étape 1) Taux'!$A$8,claimPeriods,0))&gt;17,INDEX(claimPeriodNo,MATCH('Étape 1) Taux'!$A$8,claimPeriods,0))&lt;20,revenueReduction&lt;0.1),0,IF(NOT(ISNUMBER(K1993)),0,IF(G1993="Oui",0,IF($B1993="Non - avec lien de dépendance",MIN(1129,K1993,$C1993),MIN(1129,K1993))))))</f>
        <v>Effectuez l’étape 1</v>
      </c>
      <c r="P1993" s="3">
        <f t="shared" si="31"/>
        <v>0</v>
      </c>
    </row>
    <row r="1994" spans="12:16" x14ac:dyDescent="0.3">
      <c r="L1994" s="3" t="str">
        <f>IF(ISTEXT(CRHPrate),"Effectuez l’étape 1",IF(AND(INDEX(claimPeriodNo,MATCH('Étape 1) Taux'!$A$8,claimPeriods,0))&gt;17,INDEX(claimPeriodNo,MATCH('Étape 1) Taux'!$A$8,claimPeriods,0))&lt;20,revenueReduction&lt;0.1),0,IF(NOT(ISNUMBER(H1994)),0,IF(D1994="Oui",0,IF($B1994="Non - avec lien de dépendance",MIN(1129,H1994,$C1994),MIN(1129,H1994))))))</f>
        <v>Effectuez l’étape 1</v>
      </c>
      <c r="M1994" s="3" t="str">
        <f>IF(ISTEXT(CRHPrate),"Effectuez l’étape 1",IF(AND(INDEX(claimPeriodNo,MATCH('Étape 1) Taux'!$A$8,claimPeriods,0))&gt;17,INDEX(claimPeriodNo,MATCH('Étape 1) Taux'!$A$8,claimPeriods,0))&lt;20,revenueReduction&lt;0.1),0,IF(NOT(ISNUMBER(I1994)),0,IF(E1994="Oui",0,IF($B1994="Non - avec lien de dépendance",MIN(1129,I1994,$C1994),MIN(1129,I1994))))))</f>
        <v>Effectuez l’étape 1</v>
      </c>
      <c r="N1994" s="3" t="str">
        <f>IF(ISTEXT(CRHPrate),"Effectuez l’étape 1",IF(AND(INDEX(claimPeriodNo,MATCH('Étape 1) Taux'!$A$8,claimPeriods,0))&gt;17,INDEX(claimPeriodNo,MATCH('Étape 1) Taux'!$A$8,claimPeriods,0))&lt;20,revenueReduction&lt;0.1),0,IF(NOT(ISNUMBER(J1994)),0,IF(F1994="Oui",0,IF($B1994="Non - avec lien de dépendance",MIN(1129,J1994,$C1994),MIN(1129,J1994))))))</f>
        <v>Effectuez l’étape 1</v>
      </c>
      <c r="O1994" s="3" t="str">
        <f>IF(ISTEXT(CRHPrate),"Effectuez l’étape 1",IF(AND(INDEX(claimPeriodNo,MATCH('Étape 1) Taux'!$A$8,claimPeriods,0))&gt;17,INDEX(claimPeriodNo,MATCH('Étape 1) Taux'!$A$8,claimPeriods,0))&lt;20,revenueReduction&lt;0.1),0,IF(NOT(ISNUMBER(K1994)),0,IF(G1994="Oui",0,IF($B1994="Non - avec lien de dépendance",MIN(1129,K1994,$C1994),MIN(1129,K1994))))))</f>
        <v>Effectuez l’étape 1</v>
      </c>
      <c r="P1994" s="3">
        <f t="shared" si="31"/>
        <v>0</v>
      </c>
    </row>
    <row r="1995" spans="12:16" x14ac:dyDescent="0.3">
      <c r="L1995" s="3" t="str">
        <f>IF(ISTEXT(CRHPrate),"Effectuez l’étape 1",IF(AND(INDEX(claimPeriodNo,MATCH('Étape 1) Taux'!$A$8,claimPeriods,0))&gt;17,INDEX(claimPeriodNo,MATCH('Étape 1) Taux'!$A$8,claimPeriods,0))&lt;20,revenueReduction&lt;0.1),0,IF(NOT(ISNUMBER(H1995)),0,IF(D1995="Oui",0,IF($B1995="Non - avec lien de dépendance",MIN(1129,H1995,$C1995),MIN(1129,H1995))))))</f>
        <v>Effectuez l’étape 1</v>
      </c>
      <c r="M1995" s="3" t="str">
        <f>IF(ISTEXT(CRHPrate),"Effectuez l’étape 1",IF(AND(INDEX(claimPeriodNo,MATCH('Étape 1) Taux'!$A$8,claimPeriods,0))&gt;17,INDEX(claimPeriodNo,MATCH('Étape 1) Taux'!$A$8,claimPeriods,0))&lt;20,revenueReduction&lt;0.1),0,IF(NOT(ISNUMBER(I1995)),0,IF(E1995="Oui",0,IF($B1995="Non - avec lien de dépendance",MIN(1129,I1995,$C1995),MIN(1129,I1995))))))</f>
        <v>Effectuez l’étape 1</v>
      </c>
      <c r="N1995" s="3" t="str">
        <f>IF(ISTEXT(CRHPrate),"Effectuez l’étape 1",IF(AND(INDEX(claimPeriodNo,MATCH('Étape 1) Taux'!$A$8,claimPeriods,0))&gt;17,INDEX(claimPeriodNo,MATCH('Étape 1) Taux'!$A$8,claimPeriods,0))&lt;20,revenueReduction&lt;0.1),0,IF(NOT(ISNUMBER(J1995)),0,IF(F1995="Oui",0,IF($B1995="Non - avec lien de dépendance",MIN(1129,J1995,$C1995),MIN(1129,J1995))))))</f>
        <v>Effectuez l’étape 1</v>
      </c>
      <c r="O1995" s="3" t="str">
        <f>IF(ISTEXT(CRHPrate),"Effectuez l’étape 1",IF(AND(INDEX(claimPeriodNo,MATCH('Étape 1) Taux'!$A$8,claimPeriods,0))&gt;17,INDEX(claimPeriodNo,MATCH('Étape 1) Taux'!$A$8,claimPeriods,0))&lt;20,revenueReduction&lt;0.1),0,IF(NOT(ISNUMBER(K1995)),0,IF(G1995="Oui",0,IF($B1995="Non - avec lien de dépendance",MIN(1129,K1995,$C1995),MIN(1129,K1995))))))</f>
        <v>Effectuez l’étape 1</v>
      </c>
      <c r="P1995" s="3">
        <f t="shared" si="31"/>
        <v>0</v>
      </c>
    </row>
    <row r="1996" spans="12:16" x14ac:dyDescent="0.3">
      <c r="L1996" s="3" t="str">
        <f>IF(ISTEXT(CRHPrate),"Effectuez l’étape 1",IF(AND(INDEX(claimPeriodNo,MATCH('Étape 1) Taux'!$A$8,claimPeriods,0))&gt;17,INDEX(claimPeriodNo,MATCH('Étape 1) Taux'!$A$8,claimPeriods,0))&lt;20,revenueReduction&lt;0.1),0,IF(NOT(ISNUMBER(H1996)),0,IF(D1996="Oui",0,IF($B1996="Non - avec lien de dépendance",MIN(1129,H1996,$C1996),MIN(1129,H1996))))))</f>
        <v>Effectuez l’étape 1</v>
      </c>
      <c r="M1996" s="3" t="str">
        <f>IF(ISTEXT(CRHPrate),"Effectuez l’étape 1",IF(AND(INDEX(claimPeriodNo,MATCH('Étape 1) Taux'!$A$8,claimPeriods,0))&gt;17,INDEX(claimPeriodNo,MATCH('Étape 1) Taux'!$A$8,claimPeriods,0))&lt;20,revenueReduction&lt;0.1),0,IF(NOT(ISNUMBER(I1996)),0,IF(E1996="Oui",0,IF($B1996="Non - avec lien de dépendance",MIN(1129,I1996,$C1996),MIN(1129,I1996))))))</f>
        <v>Effectuez l’étape 1</v>
      </c>
      <c r="N1996" s="3" t="str">
        <f>IF(ISTEXT(CRHPrate),"Effectuez l’étape 1",IF(AND(INDEX(claimPeriodNo,MATCH('Étape 1) Taux'!$A$8,claimPeriods,0))&gt;17,INDEX(claimPeriodNo,MATCH('Étape 1) Taux'!$A$8,claimPeriods,0))&lt;20,revenueReduction&lt;0.1),0,IF(NOT(ISNUMBER(J1996)),0,IF(F1996="Oui",0,IF($B1996="Non - avec lien de dépendance",MIN(1129,J1996,$C1996),MIN(1129,J1996))))))</f>
        <v>Effectuez l’étape 1</v>
      </c>
      <c r="O1996" s="3" t="str">
        <f>IF(ISTEXT(CRHPrate),"Effectuez l’étape 1",IF(AND(INDEX(claimPeriodNo,MATCH('Étape 1) Taux'!$A$8,claimPeriods,0))&gt;17,INDEX(claimPeriodNo,MATCH('Étape 1) Taux'!$A$8,claimPeriods,0))&lt;20,revenueReduction&lt;0.1),0,IF(NOT(ISNUMBER(K1996)),0,IF(G1996="Oui",0,IF($B1996="Non - avec lien de dépendance",MIN(1129,K1996,$C1996),MIN(1129,K1996))))))</f>
        <v>Effectuez l’étape 1</v>
      </c>
      <c r="P1996" s="3">
        <f t="shared" si="31"/>
        <v>0</v>
      </c>
    </row>
    <row r="1997" spans="12:16" x14ac:dyDescent="0.3">
      <c r="L1997" s="3" t="str">
        <f>IF(ISTEXT(CRHPrate),"Effectuez l’étape 1",IF(AND(INDEX(claimPeriodNo,MATCH('Étape 1) Taux'!$A$8,claimPeriods,0))&gt;17,INDEX(claimPeriodNo,MATCH('Étape 1) Taux'!$A$8,claimPeriods,0))&lt;20,revenueReduction&lt;0.1),0,IF(NOT(ISNUMBER(H1997)),0,IF(D1997="Oui",0,IF($B1997="Non - avec lien de dépendance",MIN(1129,H1997,$C1997),MIN(1129,H1997))))))</f>
        <v>Effectuez l’étape 1</v>
      </c>
      <c r="M1997" s="3" t="str">
        <f>IF(ISTEXT(CRHPrate),"Effectuez l’étape 1",IF(AND(INDEX(claimPeriodNo,MATCH('Étape 1) Taux'!$A$8,claimPeriods,0))&gt;17,INDEX(claimPeriodNo,MATCH('Étape 1) Taux'!$A$8,claimPeriods,0))&lt;20,revenueReduction&lt;0.1),0,IF(NOT(ISNUMBER(I1997)),0,IF(E1997="Oui",0,IF($B1997="Non - avec lien de dépendance",MIN(1129,I1997,$C1997),MIN(1129,I1997))))))</f>
        <v>Effectuez l’étape 1</v>
      </c>
      <c r="N1997" s="3" t="str">
        <f>IF(ISTEXT(CRHPrate),"Effectuez l’étape 1",IF(AND(INDEX(claimPeriodNo,MATCH('Étape 1) Taux'!$A$8,claimPeriods,0))&gt;17,INDEX(claimPeriodNo,MATCH('Étape 1) Taux'!$A$8,claimPeriods,0))&lt;20,revenueReduction&lt;0.1),0,IF(NOT(ISNUMBER(J1997)),0,IF(F1997="Oui",0,IF($B1997="Non - avec lien de dépendance",MIN(1129,J1997,$C1997),MIN(1129,J1997))))))</f>
        <v>Effectuez l’étape 1</v>
      </c>
      <c r="O1997" s="3" t="str">
        <f>IF(ISTEXT(CRHPrate),"Effectuez l’étape 1",IF(AND(INDEX(claimPeriodNo,MATCH('Étape 1) Taux'!$A$8,claimPeriods,0))&gt;17,INDEX(claimPeriodNo,MATCH('Étape 1) Taux'!$A$8,claimPeriods,0))&lt;20,revenueReduction&lt;0.1),0,IF(NOT(ISNUMBER(K1997)),0,IF(G1997="Oui",0,IF($B1997="Non - avec lien de dépendance",MIN(1129,K1997,$C1997),MIN(1129,K1997))))))</f>
        <v>Effectuez l’étape 1</v>
      </c>
      <c r="P1997" s="3">
        <f t="shared" si="31"/>
        <v>0</v>
      </c>
    </row>
    <row r="1998" spans="12:16" x14ac:dyDescent="0.3">
      <c r="L1998" s="3" t="str">
        <f>IF(ISTEXT(CRHPrate),"Effectuez l’étape 1",IF(AND(INDEX(claimPeriodNo,MATCH('Étape 1) Taux'!$A$8,claimPeriods,0))&gt;17,INDEX(claimPeriodNo,MATCH('Étape 1) Taux'!$A$8,claimPeriods,0))&lt;20,revenueReduction&lt;0.1),0,IF(NOT(ISNUMBER(H1998)),0,IF(D1998="Oui",0,IF($B1998="Non - avec lien de dépendance",MIN(1129,H1998,$C1998),MIN(1129,H1998))))))</f>
        <v>Effectuez l’étape 1</v>
      </c>
      <c r="M1998" s="3" t="str">
        <f>IF(ISTEXT(CRHPrate),"Effectuez l’étape 1",IF(AND(INDEX(claimPeriodNo,MATCH('Étape 1) Taux'!$A$8,claimPeriods,0))&gt;17,INDEX(claimPeriodNo,MATCH('Étape 1) Taux'!$A$8,claimPeriods,0))&lt;20,revenueReduction&lt;0.1),0,IF(NOT(ISNUMBER(I1998)),0,IF(E1998="Oui",0,IF($B1998="Non - avec lien de dépendance",MIN(1129,I1998,$C1998),MIN(1129,I1998))))))</f>
        <v>Effectuez l’étape 1</v>
      </c>
      <c r="N1998" s="3" t="str">
        <f>IF(ISTEXT(CRHPrate),"Effectuez l’étape 1",IF(AND(INDEX(claimPeriodNo,MATCH('Étape 1) Taux'!$A$8,claimPeriods,0))&gt;17,INDEX(claimPeriodNo,MATCH('Étape 1) Taux'!$A$8,claimPeriods,0))&lt;20,revenueReduction&lt;0.1),0,IF(NOT(ISNUMBER(J1998)),0,IF(F1998="Oui",0,IF($B1998="Non - avec lien de dépendance",MIN(1129,J1998,$C1998),MIN(1129,J1998))))))</f>
        <v>Effectuez l’étape 1</v>
      </c>
      <c r="O1998" s="3" t="str">
        <f>IF(ISTEXT(CRHPrate),"Effectuez l’étape 1",IF(AND(INDEX(claimPeriodNo,MATCH('Étape 1) Taux'!$A$8,claimPeriods,0))&gt;17,INDEX(claimPeriodNo,MATCH('Étape 1) Taux'!$A$8,claimPeriods,0))&lt;20,revenueReduction&lt;0.1),0,IF(NOT(ISNUMBER(K1998)),0,IF(G1998="Oui",0,IF($B1998="Non - avec lien de dépendance",MIN(1129,K1998,$C1998),MIN(1129,K1998))))))</f>
        <v>Effectuez l’étape 1</v>
      </c>
      <c r="P1998" s="3">
        <f t="shared" si="31"/>
        <v>0</v>
      </c>
    </row>
    <row r="1999" spans="12:16" x14ac:dyDescent="0.3">
      <c r="L1999" s="3" t="str">
        <f>IF(ISTEXT(CRHPrate),"Effectuez l’étape 1",IF(AND(INDEX(claimPeriodNo,MATCH('Étape 1) Taux'!$A$8,claimPeriods,0))&gt;17,INDEX(claimPeriodNo,MATCH('Étape 1) Taux'!$A$8,claimPeriods,0))&lt;20,revenueReduction&lt;0.1),0,IF(NOT(ISNUMBER(H1999)),0,IF(D1999="Oui",0,IF($B1999="Non - avec lien de dépendance",MIN(1129,H1999,$C1999),MIN(1129,H1999))))))</f>
        <v>Effectuez l’étape 1</v>
      </c>
      <c r="M1999" s="3" t="str">
        <f>IF(ISTEXT(CRHPrate),"Effectuez l’étape 1",IF(AND(INDEX(claimPeriodNo,MATCH('Étape 1) Taux'!$A$8,claimPeriods,0))&gt;17,INDEX(claimPeriodNo,MATCH('Étape 1) Taux'!$A$8,claimPeriods,0))&lt;20,revenueReduction&lt;0.1),0,IF(NOT(ISNUMBER(I1999)),0,IF(E1999="Oui",0,IF($B1999="Non - avec lien de dépendance",MIN(1129,I1999,$C1999),MIN(1129,I1999))))))</f>
        <v>Effectuez l’étape 1</v>
      </c>
      <c r="N1999" s="3" t="str">
        <f>IF(ISTEXT(CRHPrate),"Effectuez l’étape 1",IF(AND(INDEX(claimPeriodNo,MATCH('Étape 1) Taux'!$A$8,claimPeriods,0))&gt;17,INDEX(claimPeriodNo,MATCH('Étape 1) Taux'!$A$8,claimPeriods,0))&lt;20,revenueReduction&lt;0.1),0,IF(NOT(ISNUMBER(J1999)),0,IF(F1999="Oui",0,IF($B1999="Non - avec lien de dépendance",MIN(1129,J1999,$C1999),MIN(1129,J1999))))))</f>
        <v>Effectuez l’étape 1</v>
      </c>
      <c r="O1999" s="3" t="str">
        <f>IF(ISTEXT(CRHPrate),"Effectuez l’étape 1",IF(AND(INDEX(claimPeriodNo,MATCH('Étape 1) Taux'!$A$8,claimPeriods,0))&gt;17,INDEX(claimPeriodNo,MATCH('Étape 1) Taux'!$A$8,claimPeriods,0))&lt;20,revenueReduction&lt;0.1),0,IF(NOT(ISNUMBER(K1999)),0,IF(G1999="Oui",0,IF($B1999="Non - avec lien de dépendance",MIN(1129,K1999,$C1999),MIN(1129,K1999))))))</f>
        <v>Effectuez l’étape 1</v>
      </c>
      <c r="P1999" s="3">
        <f t="shared" si="31"/>
        <v>0</v>
      </c>
    </row>
    <row r="2000" spans="12:16" x14ac:dyDescent="0.3">
      <c r="L2000" s="3" t="str">
        <f>IF(ISTEXT(CRHPrate),"Effectuez l’étape 1",IF(AND(INDEX(claimPeriodNo,MATCH('Étape 1) Taux'!$A$8,claimPeriods,0))&gt;17,INDEX(claimPeriodNo,MATCH('Étape 1) Taux'!$A$8,claimPeriods,0))&lt;20,revenueReduction&lt;0.1),0,IF(NOT(ISNUMBER(H2000)),0,IF(D2000="Oui",0,IF($B2000="Non - avec lien de dépendance",MIN(1129,H2000,$C2000),MIN(1129,H2000))))))</f>
        <v>Effectuez l’étape 1</v>
      </c>
      <c r="M2000" s="3" t="str">
        <f>IF(ISTEXT(CRHPrate),"Effectuez l’étape 1",IF(AND(INDEX(claimPeriodNo,MATCH('Étape 1) Taux'!$A$8,claimPeriods,0))&gt;17,INDEX(claimPeriodNo,MATCH('Étape 1) Taux'!$A$8,claimPeriods,0))&lt;20,revenueReduction&lt;0.1),0,IF(NOT(ISNUMBER(I2000)),0,IF(E2000="Oui",0,IF($B2000="Non - avec lien de dépendance",MIN(1129,I2000,$C2000),MIN(1129,I2000))))))</f>
        <v>Effectuez l’étape 1</v>
      </c>
      <c r="N2000" s="3" t="str">
        <f>IF(ISTEXT(CRHPrate),"Effectuez l’étape 1",IF(AND(INDEX(claimPeriodNo,MATCH('Étape 1) Taux'!$A$8,claimPeriods,0))&gt;17,INDEX(claimPeriodNo,MATCH('Étape 1) Taux'!$A$8,claimPeriods,0))&lt;20,revenueReduction&lt;0.1),0,IF(NOT(ISNUMBER(J2000)),0,IF(F2000="Oui",0,IF($B2000="Non - avec lien de dépendance",MIN(1129,J2000,$C2000),MIN(1129,J2000))))))</f>
        <v>Effectuez l’étape 1</v>
      </c>
      <c r="O2000" s="3" t="str">
        <f>IF(ISTEXT(CRHPrate),"Effectuez l’étape 1",IF(AND(INDEX(claimPeriodNo,MATCH('Étape 1) Taux'!$A$8,claimPeriods,0))&gt;17,INDEX(claimPeriodNo,MATCH('Étape 1) Taux'!$A$8,claimPeriods,0))&lt;20,revenueReduction&lt;0.1),0,IF(NOT(ISNUMBER(K2000)),0,IF(G2000="Oui",0,IF($B2000="Non - avec lien de dépendance",MIN(1129,K2000,$C2000),MIN(1129,K2000))))))</f>
        <v>Effectuez l’étape 1</v>
      </c>
      <c r="P2000" s="3">
        <f t="shared" si="31"/>
        <v>0</v>
      </c>
    </row>
    <row r="2001" spans="12:16" x14ac:dyDescent="0.3">
      <c r="L2001" s="3" t="str">
        <f>IF(ISTEXT(CRHPrate),"Effectuez l’étape 1",IF(AND(INDEX(claimPeriodNo,MATCH('Étape 1) Taux'!$A$8,claimPeriods,0))&gt;17,INDEX(claimPeriodNo,MATCH('Étape 1) Taux'!$A$8,claimPeriods,0))&lt;20,revenueReduction&lt;0.1),0,IF(NOT(ISNUMBER(H2001)),0,IF(D2001="Oui",0,IF($B2001="Non - avec lien de dépendance",MIN(1129,H2001,$C2001),MIN(1129,H2001))))))</f>
        <v>Effectuez l’étape 1</v>
      </c>
      <c r="M2001" s="3" t="str">
        <f>IF(ISTEXT(CRHPrate),"Effectuez l’étape 1",IF(AND(INDEX(claimPeriodNo,MATCH('Étape 1) Taux'!$A$8,claimPeriods,0))&gt;17,INDEX(claimPeriodNo,MATCH('Étape 1) Taux'!$A$8,claimPeriods,0))&lt;20,revenueReduction&lt;0.1),0,IF(NOT(ISNUMBER(I2001)),0,IF(E2001="Oui",0,IF($B2001="Non - avec lien de dépendance",MIN(1129,I2001,$C2001),MIN(1129,I2001))))))</f>
        <v>Effectuez l’étape 1</v>
      </c>
      <c r="N2001" s="3" t="str">
        <f>IF(ISTEXT(CRHPrate),"Effectuez l’étape 1",IF(AND(INDEX(claimPeriodNo,MATCH('Étape 1) Taux'!$A$8,claimPeriods,0))&gt;17,INDEX(claimPeriodNo,MATCH('Étape 1) Taux'!$A$8,claimPeriods,0))&lt;20,revenueReduction&lt;0.1),0,IF(NOT(ISNUMBER(J2001)),0,IF(F2001="Oui",0,IF($B2001="Non - avec lien de dépendance",MIN(1129,J2001,$C2001),MIN(1129,J2001))))))</f>
        <v>Effectuez l’étape 1</v>
      </c>
      <c r="O2001" s="3" t="str">
        <f>IF(ISTEXT(CRHPrate),"Effectuez l’étape 1",IF(AND(INDEX(claimPeriodNo,MATCH('Étape 1) Taux'!$A$8,claimPeriods,0))&gt;17,INDEX(claimPeriodNo,MATCH('Étape 1) Taux'!$A$8,claimPeriods,0))&lt;20,revenueReduction&lt;0.1),0,IF(NOT(ISNUMBER(K2001)),0,IF(G2001="Oui",0,IF($B2001="Non - avec lien de dépendance",MIN(1129,K2001,$C2001),MIN(1129,K2001))))))</f>
        <v>Effectuez l’étape 1</v>
      </c>
      <c r="P2001" s="3">
        <f t="shared" si="31"/>
        <v>0</v>
      </c>
    </row>
    <row r="2002" spans="12:16" x14ac:dyDescent="0.3">
      <c r="L2002" s="3" t="str">
        <f>IF(ISTEXT(CRHPrate),"Effectuez l’étape 1",IF(AND(INDEX(claimPeriodNo,MATCH('Étape 1) Taux'!$A$8,claimPeriods,0))&gt;17,INDEX(claimPeriodNo,MATCH('Étape 1) Taux'!$A$8,claimPeriods,0))&lt;20,revenueReduction&lt;0.1),0,IF(NOT(ISNUMBER(H2002)),0,IF(D2002="Oui",0,IF($B2002="Non - avec lien de dépendance",MIN(1129,H2002,$C2002),MIN(1129,H2002))))))</f>
        <v>Effectuez l’étape 1</v>
      </c>
      <c r="M2002" s="3" t="str">
        <f>IF(ISTEXT(CRHPrate),"Effectuez l’étape 1",IF(AND(INDEX(claimPeriodNo,MATCH('Étape 1) Taux'!$A$8,claimPeriods,0))&gt;17,INDEX(claimPeriodNo,MATCH('Étape 1) Taux'!$A$8,claimPeriods,0))&lt;20,revenueReduction&lt;0.1),0,IF(NOT(ISNUMBER(I2002)),0,IF(E2002="Oui",0,IF($B2002="Non - avec lien de dépendance",MIN(1129,I2002,$C2002),MIN(1129,I2002))))))</f>
        <v>Effectuez l’étape 1</v>
      </c>
      <c r="N2002" s="3" t="str">
        <f>IF(ISTEXT(CRHPrate),"Effectuez l’étape 1",IF(AND(INDEX(claimPeriodNo,MATCH('Étape 1) Taux'!$A$8,claimPeriods,0))&gt;17,INDEX(claimPeriodNo,MATCH('Étape 1) Taux'!$A$8,claimPeriods,0))&lt;20,revenueReduction&lt;0.1),0,IF(NOT(ISNUMBER(J2002)),0,IF(F2002="Oui",0,IF($B2002="Non - avec lien de dépendance",MIN(1129,J2002,$C2002),MIN(1129,J2002))))))</f>
        <v>Effectuez l’étape 1</v>
      </c>
      <c r="O2002" s="3" t="str">
        <f>IF(ISTEXT(CRHPrate),"Effectuez l’étape 1",IF(AND(INDEX(claimPeriodNo,MATCH('Étape 1) Taux'!$A$8,claimPeriods,0))&gt;17,INDEX(claimPeriodNo,MATCH('Étape 1) Taux'!$A$8,claimPeriods,0))&lt;20,revenueReduction&lt;0.1),0,IF(NOT(ISNUMBER(K2002)),0,IF(G2002="Oui",0,IF($B2002="Non - avec lien de dépendance",MIN(1129,K2002,$C2002),MIN(1129,K2002))))))</f>
        <v>Effectuez l’étape 1</v>
      </c>
      <c r="P2002" s="3">
        <f t="shared" si="31"/>
        <v>0</v>
      </c>
    </row>
    <row r="2003" spans="12:16" x14ac:dyDescent="0.3">
      <c r="L2003" s="3" t="str">
        <f>IF(ISTEXT(CRHPrate),"Effectuez l’étape 1",IF(AND(INDEX(claimPeriodNo,MATCH('Étape 1) Taux'!$A$8,claimPeriods,0))&gt;17,INDEX(claimPeriodNo,MATCH('Étape 1) Taux'!$A$8,claimPeriods,0))&lt;20,revenueReduction&lt;0.1),0,IF(NOT(ISNUMBER(H2003)),0,IF(D2003="Oui",0,IF($B2003="Non - avec lien de dépendance",MIN(1129,H2003,$C2003),MIN(1129,H2003))))))</f>
        <v>Effectuez l’étape 1</v>
      </c>
      <c r="M2003" s="3" t="str">
        <f>IF(ISTEXT(CRHPrate),"Effectuez l’étape 1",IF(AND(INDEX(claimPeriodNo,MATCH('Étape 1) Taux'!$A$8,claimPeriods,0))&gt;17,INDEX(claimPeriodNo,MATCH('Étape 1) Taux'!$A$8,claimPeriods,0))&lt;20,revenueReduction&lt;0.1),0,IF(NOT(ISNUMBER(I2003)),0,IF(E2003="Oui",0,IF($B2003="Non - avec lien de dépendance",MIN(1129,I2003,$C2003),MIN(1129,I2003))))))</f>
        <v>Effectuez l’étape 1</v>
      </c>
      <c r="N2003" s="3" t="str">
        <f>IF(ISTEXT(CRHPrate),"Effectuez l’étape 1",IF(AND(INDEX(claimPeriodNo,MATCH('Étape 1) Taux'!$A$8,claimPeriods,0))&gt;17,INDEX(claimPeriodNo,MATCH('Étape 1) Taux'!$A$8,claimPeriods,0))&lt;20,revenueReduction&lt;0.1),0,IF(NOT(ISNUMBER(J2003)),0,IF(F2003="Oui",0,IF($B2003="Non - avec lien de dépendance",MIN(1129,J2003,$C2003),MIN(1129,J2003))))))</f>
        <v>Effectuez l’étape 1</v>
      </c>
      <c r="O2003" s="3" t="str">
        <f>IF(ISTEXT(CRHPrate),"Effectuez l’étape 1",IF(AND(INDEX(claimPeriodNo,MATCH('Étape 1) Taux'!$A$8,claimPeriods,0))&gt;17,INDEX(claimPeriodNo,MATCH('Étape 1) Taux'!$A$8,claimPeriods,0))&lt;20,revenueReduction&lt;0.1),0,IF(NOT(ISNUMBER(K2003)),0,IF(G2003="Oui",0,IF($B2003="Non - avec lien de dépendance",MIN(1129,K2003,$C2003),MIN(1129,K2003))))))</f>
        <v>Effectuez l’étape 1</v>
      </c>
      <c r="P2003" s="3">
        <f t="shared" si="31"/>
        <v>0</v>
      </c>
    </row>
    <row r="2004" spans="12:16" x14ac:dyDescent="0.3">
      <c r="L2004" s="3" t="str">
        <f>IF(ISTEXT(CRHPrate),"Effectuez l’étape 1",IF(AND(INDEX(claimPeriodNo,MATCH('Étape 1) Taux'!$A$8,claimPeriods,0))&gt;17,INDEX(claimPeriodNo,MATCH('Étape 1) Taux'!$A$8,claimPeriods,0))&lt;20,revenueReduction&lt;0.1),0,IF(NOT(ISNUMBER(H2004)),0,IF(D2004="Oui",0,IF($B2004="Non - avec lien de dépendance",MIN(1129,H2004,$C2004),MIN(1129,H2004))))))</f>
        <v>Effectuez l’étape 1</v>
      </c>
      <c r="M2004" s="3" t="str">
        <f>IF(ISTEXT(CRHPrate),"Effectuez l’étape 1",IF(AND(INDEX(claimPeriodNo,MATCH('Étape 1) Taux'!$A$8,claimPeriods,0))&gt;17,INDEX(claimPeriodNo,MATCH('Étape 1) Taux'!$A$8,claimPeriods,0))&lt;20,revenueReduction&lt;0.1),0,IF(NOT(ISNUMBER(I2004)),0,IF(E2004="Oui",0,IF($B2004="Non - avec lien de dépendance",MIN(1129,I2004,$C2004),MIN(1129,I2004))))))</f>
        <v>Effectuez l’étape 1</v>
      </c>
      <c r="N2004" s="3" t="str">
        <f>IF(ISTEXT(CRHPrate),"Effectuez l’étape 1",IF(AND(INDEX(claimPeriodNo,MATCH('Étape 1) Taux'!$A$8,claimPeriods,0))&gt;17,INDEX(claimPeriodNo,MATCH('Étape 1) Taux'!$A$8,claimPeriods,0))&lt;20,revenueReduction&lt;0.1),0,IF(NOT(ISNUMBER(J2004)),0,IF(F2004="Oui",0,IF($B2004="Non - avec lien de dépendance",MIN(1129,J2004,$C2004),MIN(1129,J2004))))))</f>
        <v>Effectuez l’étape 1</v>
      </c>
      <c r="O2004" s="3" t="str">
        <f>IF(ISTEXT(CRHPrate),"Effectuez l’étape 1",IF(AND(INDEX(claimPeriodNo,MATCH('Étape 1) Taux'!$A$8,claimPeriods,0))&gt;17,INDEX(claimPeriodNo,MATCH('Étape 1) Taux'!$A$8,claimPeriods,0))&lt;20,revenueReduction&lt;0.1),0,IF(NOT(ISNUMBER(K2004)),0,IF(G2004="Oui",0,IF($B2004="Non - avec lien de dépendance",MIN(1129,K2004,$C2004),MIN(1129,K2004))))))</f>
        <v>Effectuez l’étape 1</v>
      </c>
      <c r="P2004" s="3">
        <f t="shared" si="31"/>
        <v>0</v>
      </c>
    </row>
    <row r="2005" spans="12:16" x14ac:dyDescent="0.3">
      <c r="L2005" s="3" t="str">
        <f>IF(ISTEXT(CRHPrate),"Effectuez l’étape 1",IF(AND(INDEX(claimPeriodNo,MATCH('Étape 1) Taux'!$A$8,claimPeriods,0))&gt;17,INDEX(claimPeriodNo,MATCH('Étape 1) Taux'!$A$8,claimPeriods,0))&lt;20,revenueReduction&lt;0.1),0,IF(NOT(ISNUMBER(H2005)),0,IF(D2005="Oui",0,IF($B2005="Non - avec lien de dépendance",MIN(1129,H2005,$C2005),MIN(1129,H2005))))))</f>
        <v>Effectuez l’étape 1</v>
      </c>
      <c r="M2005" s="3" t="str">
        <f>IF(ISTEXT(CRHPrate),"Effectuez l’étape 1",IF(AND(INDEX(claimPeriodNo,MATCH('Étape 1) Taux'!$A$8,claimPeriods,0))&gt;17,INDEX(claimPeriodNo,MATCH('Étape 1) Taux'!$A$8,claimPeriods,0))&lt;20,revenueReduction&lt;0.1),0,IF(NOT(ISNUMBER(I2005)),0,IF(E2005="Oui",0,IF($B2005="Non - avec lien de dépendance",MIN(1129,I2005,$C2005),MIN(1129,I2005))))))</f>
        <v>Effectuez l’étape 1</v>
      </c>
      <c r="N2005" s="3" t="str">
        <f>IF(ISTEXT(CRHPrate),"Effectuez l’étape 1",IF(AND(INDEX(claimPeriodNo,MATCH('Étape 1) Taux'!$A$8,claimPeriods,0))&gt;17,INDEX(claimPeriodNo,MATCH('Étape 1) Taux'!$A$8,claimPeriods,0))&lt;20,revenueReduction&lt;0.1),0,IF(NOT(ISNUMBER(J2005)),0,IF(F2005="Oui",0,IF($B2005="Non - avec lien de dépendance",MIN(1129,J2005,$C2005),MIN(1129,J2005))))))</f>
        <v>Effectuez l’étape 1</v>
      </c>
      <c r="O2005" s="3" t="str">
        <f>IF(ISTEXT(CRHPrate),"Effectuez l’étape 1",IF(AND(INDEX(claimPeriodNo,MATCH('Étape 1) Taux'!$A$8,claimPeriods,0))&gt;17,INDEX(claimPeriodNo,MATCH('Étape 1) Taux'!$A$8,claimPeriods,0))&lt;20,revenueReduction&lt;0.1),0,IF(NOT(ISNUMBER(K2005)),0,IF(G2005="Oui",0,IF($B2005="Non - avec lien de dépendance",MIN(1129,K2005,$C2005),MIN(1129,K2005))))))</f>
        <v>Effectuez l’étape 1</v>
      </c>
      <c r="P2005" s="3">
        <f t="shared" si="31"/>
        <v>0</v>
      </c>
    </row>
    <row r="2006" spans="12:16" x14ac:dyDescent="0.3">
      <c r="L2006" s="3" t="str">
        <f>IF(ISTEXT(CRHPrate),"Effectuez l’étape 1",IF(AND(INDEX(claimPeriodNo,MATCH('Étape 1) Taux'!$A$8,claimPeriods,0))&gt;17,INDEX(claimPeriodNo,MATCH('Étape 1) Taux'!$A$8,claimPeriods,0))&lt;20,revenueReduction&lt;0.1),0,IF(NOT(ISNUMBER(H2006)),0,IF(D2006="Oui",0,IF($B2006="Non - avec lien de dépendance",MIN(1129,H2006,$C2006),MIN(1129,H2006))))))</f>
        <v>Effectuez l’étape 1</v>
      </c>
      <c r="M2006" s="3" t="str">
        <f>IF(ISTEXT(CRHPrate),"Effectuez l’étape 1",IF(AND(INDEX(claimPeriodNo,MATCH('Étape 1) Taux'!$A$8,claimPeriods,0))&gt;17,INDEX(claimPeriodNo,MATCH('Étape 1) Taux'!$A$8,claimPeriods,0))&lt;20,revenueReduction&lt;0.1),0,IF(NOT(ISNUMBER(I2006)),0,IF(E2006="Oui",0,IF($B2006="Non - avec lien de dépendance",MIN(1129,I2006,$C2006),MIN(1129,I2006))))))</f>
        <v>Effectuez l’étape 1</v>
      </c>
      <c r="N2006" s="3" t="str">
        <f>IF(ISTEXT(CRHPrate),"Effectuez l’étape 1",IF(AND(INDEX(claimPeriodNo,MATCH('Étape 1) Taux'!$A$8,claimPeriods,0))&gt;17,INDEX(claimPeriodNo,MATCH('Étape 1) Taux'!$A$8,claimPeriods,0))&lt;20,revenueReduction&lt;0.1),0,IF(NOT(ISNUMBER(J2006)),0,IF(F2006="Oui",0,IF($B2006="Non - avec lien de dépendance",MIN(1129,J2006,$C2006),MIN(1129,J2006))))))</f>
        <v>Effectuez l’étape 1</v>
      </c>
      <c r="O2006" s="3" t="str">
        <f>IF(ISTEXT(CRHPrate),"Effectuez l’étape 1",IF(AND(INDEX(claimPeriodNo,MATCH('Étape 1) Taux'!$A$8,claimPeriods,0))&gt;17,INDEX(claimPeriodNo,MATCH('Étape 1) Taux'!$A$8,claimPeriods,0))&lt;20,revenueReduction&lt;0.1),0,IF(NOT(ISNUMBER(K2006)),0,IF(G2006="Oui",0,IF($B2006="Non - avec lien de dépendance",MIN(1129,K2006,$C2006),MIN(1129,K2006))))))</f>
        <v>Effectuez l’étape 1</v>
      </c>
      <c r="P2006" s="3">
        <f t="shared" si="31"/>
        <v>0</v>
      </c>
    </row>
    <row r="2007" spans="12:16" x14ac:dyDescent="0.3">
      <c r="L2007" s="3" t="str">
        <f>IF(ISTEXT(CRHPrate),"Effectuez l’étape 1",IF(AND(INDEX(claimPeriodNo,MATCH('Étape 1) Taux'!$A$8,claimPeriods,0))&gt;17,INDEX(claimPeriodNo,MATCH('Étape 1) Taux'!$A$8,claimPeriods,0))&lt;20,revenueReduction&lt;0.1),0,IF(NOT(ISNUMBER(H2007)),0,IF(D2007="Oui",0,IF($B2007="Non - avec lien de dépendance",MIN(1129,H2007,$C2007),MIN(1129,H2007))))))</f>
        <v>Effectuez l’étape 1</v>
      </c>
      <c r="M2007" s="3" t="str">
        <f>IF(ISTEXT(CRHPrate),"Effectuez l’étape 1",IF(AND(INDEX(claimPeriodNo,MATCH('Étape 1) Taux'!$A$8,claimPeriods,0))&gt;17,INDEX(claimPeriodNo,MATCH('Étape 1) Taux'!$A$8,claimPeriods,0))&lt;20,revenueReduction&lt;0.1),0,IF(NOT(ISNUMBER(I2007)),0,IF(E2007="Oui",0,IF($B2007="Non - avec lien de dépendance",MIN(1129,I2007,$C2007),MIN(1129,I2007))))))</f>
        <v>Effectuez l’étape 1</v>
      </c>
      <c r="N2007" s="3" t="str">
        <f>IF(ISTEXT(CRHPrate),"Effectuez l’étape 1",IF(AND(INDEX(claimPeriodNo,MATCH('Étape 1) Taux'!$A$8,claimPeriods,0))&gt;17,INDEX(claimPeriodNo,MATCH('Étape 1) Taux'!$A$8,claimPeriods,0))&lt;20,revenueReduction&lt;0.1),0,IF(NOT(ISNUMBER(J2007)),0,IF(F2007="Oui",0,IF($B2007="Non - avec lien de dépendance",MIN(1129,J2007,$C2007),MIN(1129,J2007))))))</f>
        <v>Effectuez l’étape 1</v>
      </c>
      <c r="O2007" s="3" t="str">
        <f>IF(ISTEXT(CRHPrate),"Effectuez l’étape 1",IF(AND(INDEX(claimPeriodNo,MATCH('Étape 1) Taux'!$A$8,claimPeriods,0))&gt;17,INDEX(claimPeriodNo,MATCH('Étape 1) Taux'!$A$8,claimPeriods,0))&lt;20,revenueReduction&lt;0.1),0,IF(NOT(ISNUMBER(K2007)),0,IF(G2007="Oui",0,IF($B2007="Non - avec lien de dépendance",MIN(1129,K2007,$C2007),MIN(1129,K2007))))))</f>
        <v>Effectuez l’étape 1</v>
      </c>
      <c r="P2007" s="3">
        <f t="shared" si="31"/>
        <v>0</v>
      </c>
    </row>
    <row r="2008" spans="12:16" x14ac:dyDescent="0.3">
      <c r="L2008" s="3" t="str">
        <f>IF(ISTEXT(CRHPrate),"Effectuez l’étape 1",IF(AND(INDEX(claimPeriodNo,MATCH('Étape 1) Taux'!$A$8,claimPeriods,0))&gt;17,INDEX(claimPeriodNo,MATCH('Étape 1) Taux'!$A$8,claimPeriods,0))&lt;20,revenueReduction&lt;0.1),0,IF(NOT(ISNUMBER(H2008)),0,IF(D2008="Oui",0,IF($B2008="Non - avec lien de dépendance",MIN(1129,H2008,$C2008),MIN(1129,H2008))))))</f>
        <v>Effectuez l’étape 1</v>
      </c>
      <c r="M2008" s="3" t="str">
        <f>IF(ISTEXT(CRHPrate),"Effectuez l’étape 1",IF(AND(INDEX(claimPeriodNo,MATCH('Étape 1) Taux'!$A$8,claimPeriods,0))&gt;17,INDEX(claimPeriodNo,MATCH('Étape 1) Taux'!$A$8,claimPeriods,0))&lt;20,revenueReduction&lt;0.1),0,IF(NOT(ISNUMBER(I2008)),0,IF(E2008="Oui",0,IF($B2008="Non - avec lien de dépendance",MIN(1129,I2008,$C2008),MIN(1129,I2008))))))</f>
        <v>Effectuez l’étape 1</v>
      </c>
      <c r="N2008" s="3" t="str">
        <f>IF(ISTEXT(CRHPrate),"Effectuez l’étape 1",IF(AND(INDEX(claimPeriodNo,MATCH('Étape 1) Taux'!$A$8,claimPeriods,0))&gt;17,INDEX(claimPeriodNo,MATCH('Étape 1) Taux'!$A$8,claimPeriods,0))&lt;20,revenueReduction&lt;0.1),0,IF(NOT(ISNUMBER(J2008)),0,IF(F2008="Oui",0,IF($B2008="Non - avec lien de dépendance",MIN(1129,J2008,$C2008),MIN(1129,J2008))))))</f>
        <v>Effectuez l’étape 1</v>
      </c>
      <c r="O2008" s="3" t="str">
        <f>IF(ISTEXT(CRHPrate),"Effectuez l’étape 1",IF(AND(INDEX(claimPeriodNo,MATCH('Étape 1) Taux'!$A$8,claimPeriods,0))&gt;17,INDEX(claimPeriodNo,MATCH('Étape 1) Taux'!$A$8,claimPeriods,0))&lt;20,revenueReduction&lt;0.1),0,IF(NOT(ISNUMBER(K2008)),0,IF(G2008="Oui",0,IF($B2008="Non - avec lien de dépendance",MIN(1129,K2008,$C2008),MIN(1129,K2008))))))</f>
        <v>Effectuez l’étape 1</v>
      </c>
      <c r="P2008" s="3">
        <f t="shared" si="31"/>
        <v>0</v>
      </c>
    </row>
    <row r="2009" spans="12:16" x14ac:dyDescent="0.3">
      <c r="L2009" s="3" t="str">
        <f>IF(ISTEXT(CRHPrate),"Effectuez l’étape 1",IF(AND(INDEX(claimPeriodNo,MATCH('Étape 1) Taux'!$A$8,claimPeriods,0))&gt;17,INDEX(claimPeriodNo,MATCH('Étape 1) Taux'!$A$8,claimPeriods,0))&lt;20,revenueReduction&lt;0.1),0,IF(NOT(ISNUMBER(H2009)),0,IF(D2009="Oui",0,IF($B2009="Non - avec lien de dépendance",MIN(1129,H2009,$C2009),MIN(1129,H2009))))))</f>
        <v>Effectuez l’étape 1</v>
      </c>
      <c r="M2009" s="3" t="str">
        <f>IF(ISTEXT(CRHPrate),"Effectuez l’étape 1",IF(AND(INDEX(claimPeriodNo,MATCH('Étape 1) Taux'!$A$8,claimPeriods,0))&gt;17,INDEX(claimPeriodNo,MATCH('Étape 1) Taux'!$A$8,claimPeriods,0))&lt;20,revenueReduction&lt;0.1),0,IF(NOT(ISNUMBER(I2009)),0,IF(E2009="Oui",0,IF($B2009="Non - avec lien de dépendance",MIN(1129,I2009,$C2009),MIN(1129,I2009))))))</f>
        <v>Effectuez l’étape 1</v>
      </c>
      <c r="N2009" s="3" t="str">
        <f>IF(ISTEXT(CRHPrate),"Effectuez l’étape 1",IF(AND(INDEX(claimPeriodNo,MATCH('Étape 1) Taux'!$A$8,claimPeriods,0))&gt;17,INDEX(claimPeriodNo,MATCH('Étape 1) Taux'!$A$8,claimPeriods,0))&lt;20,revenueReduction&lt;0.1),0,IF(NOT(ISNUMBER(J2009)),0,IF(F2009="Oui",0,IF($B2009="Non - avec lien de dépendance",MIN(1129,J2009,$C2009),MIN(1129,J2009))))))</f>
        <v>Effectuez l’étape 1</v>
      </c>
      <c r="O2009" s="3" t="str">
        <f>IF(ISTEXT(CRHPrate),"Effectuez l’étape 1",IF(AND(INDEX(claimPeriodNo,MATCH('Étape 1) Taux'!$A$8,claimPeriods,0))&gt;17,INDEX(claimPeriodNo,MATCH('Étape 1) Taux'!$A$8,claimPeriods,0))&lt;20,revenueReduction&lt;0.1),0,IF(NOT(ISNUMBER(K2009)),0,IF(G2009="Oui",0,IF($B2009="Non - avec lien de dépendance",MIN(1129,K2009,$C2009),MIN(1129,K2009))))))</f>
        <v>Effectuez l’étape 1</v>
      </c>
      <c r="P2009" s="3">
        <f t="shared" si="31"/>
        <v>0</v>
      </c>
    </row>
    <row r="2010" spans="12:16" x14ac:dyDescent="0.3">
      <c r="L2010" s="3" t="str">
        <f>IF(ISTEXT(CRHPrate),"Effectuez l’étape 1",IF(AND(INDEX(claimPeriodNo,MATCH('Étape 1) Taux'!$A$8,claimPeriods,0))&gt;17,INDEX(claimPeriodNo,MATCH('Étape 1) Taux'!$A$8,claimPeriods,0))&lt;20,revenueReduction&lt;0.1),0,IF(NOT(ISNUMBER(H2010)),0,IF(D2010="Oui",0,IF($B2010="Non - avec lien de dépendance",MIN(1129,H2010,$C2010),MIN(1129,H2010))))))</f>
        <v>Effectuez l’étape 1</v>
      </c>
      <c r="M2010" s="3" t="str">
        <f>IF(ISTEXT(CRHPrate),"Effectuez l’étape 1",IF(AND(INDEX(claimPeriodNo,MATCH('Étape 1) Taux'!$A$8,claimPeriods,0))&gt;17,INDEX(claimPeriodNo,MATCH('Étape 1) Taux'!$A$8,claimPeriods,0))&lt;20,revenueReduction&lt;0.1),0,IF(NOT(ISNUMBER(I2010)),0,IF(E2010="Oui",0,IF($B2010="Non - avec lien de dépendance",MIN(1129,I2010,$C2010),MIN(1129,I2010))))))</f>
        <v>Effectuez l’étape 1</v>
      </c>
      <c r="N2010" s="3" t="str">
        <f>IF(ISTEXT(CRHPrate),"Effectuez l’étape 1",IF(AND(INDEX(claimPeriodNo,MATCH('Étape 1) Taux'!$A$8,claimPeriods,0))&gt;17,INDEX(claimPeriodNo,MATCH('Étape 1) Taux'!$A$8,claimPeriods,0))&lt;20,revenueReduction&lt;0.1),0,IF(NOT(ISNUMBER(J2010)),0,IF(F2010="Oui",0,IF($B2010="Non - avec lien de dépendance",MIN(1129,J2010,$C2010),MIN(1129,J2010))))))</f>
        <v>Effectuez l’étape 1</v>
      </c>
      <c r="O2010" s="3" t="str">
        <f>IF(ISTEXT(CRHPrate),"Effectuez l’étape 1",IF(AND(INDEX(claimPeriodNo,MATCH('Étape 1) Taux'!$A$8,claimPeriods,0))&gt;17,INDEX(claimPeriodNo,MATCH('Étape 1) Taux'!$A$8,claimPeriods,0))&lt;20,revenueReduction&lt;0.1),0,IF(NOT(ISNUMBER(K2010)),0,IF(G2010="Oui",0,IF($B2010="Non - avec lien de dépendance",MIN(1129,K2010,$C2010),MIN(1129,K2010))))))</f>
        <v>Effectuez l’étape 1</v>
      </c>
      <c r="P2010" s="3">
        <f t="shared" si="31"/>
        <v>0</v>
      </c>
    </row>
    <row r="2011" spans="12:16" x14ac:dyDescent="0.3">
      <c r="L2011" s="3" t="str">
        <f>IF(ISTEXT(CRHPrate),"Effectuez l’étape 1",IF(AND(INDEX(claimPeriodNo,MATCH('Étape 1) Taux'!$A$8,claimPeriods,0))&gt;17,INDEX(claimPeriodNo,MATCH('Étape 1) Taux'!$A$8,claimPeriods,0))&lt;20,revenueReduction&lt;0.1),0,IF(NOT(ISNUMBER(H2011)),0,IF(D2011="Oui",0,IF($B2011="Non - avec lien de dépendance",MIN(1129,H2011,$C2011),MIN(1129,H2011))))))</f>
        <v>Effectuez l’étape 1</v>
      </c>
      <c r="M2011" s="3" t="str">
        <f>IF(ISTEXT(CRHPrate),"Effectuez l’étape 1",IF(AND(INDEX(claimPeriodNo,MATCH('Étape 1) Taux'!$A$8,claimPeriods,0))&gt;17,INDEX(claimPeriodNo,MATCH('Étape 1) Taux'!$A$8,claimPeriods,0))&lt;20,revenueReduction&lt;0.1),0,IF(NOT(ISNUMBER(I2011)),0,IF(E2011="Oui",0,IF($B2011="Non - avec lien de dépendance",MIN(1129,I2011,$C2011),MIN(1129,I2011))))))</f>
        <v>Effectuez l’étape 1</v>
      </c>
      <c r="N2011" s="3" t="str">
        <f>IF(ISTEXT(CRHPrate),"Effectuez l’étape 1",IF(AND(INDEX(claimPeriodNo,MATCH('Étape 1) Taux'!$A$8,claimPeriods,0))&gt;17,INDEX(claimPeriodNo,MATCH('Étape 1) Taux'!$A$8,claimPeriods,0))&lt;20,revenueReduction&lt;0.1),0,IF(NOT(ISNUMBER(J2011)),0,IF(F2011="Oui",0,IF($B2011="Non - avec lien de dépendance",MIN(1129,J2011,$C2011),MIN(1129,J2011))))))</f>
        <v>Effectuez l’étape 1</v>
      </c>
      <c r="O2011" s="3" t="str">
        <f>IF(ISTEXT(CRHPrate),"Effectuez l’étape 1",IF(AND(INDEX(claimPeriodNo,MATCH('Étape 1) Taux'!$A$8,claimPeriods,0))&gt;17,INDEX(claimPeriodNo,MATCH('Étape 1) Taux'!$A$8,claimPeriods,0))&lt;20,revenueReduction&lt;0.1),0,IF(NOT(ISNUMBER(K2011)),0,IF(G2011="Oui",0,IF($B2011="Non - avec lien de dépendance",MIN(1129,K2011,$C2011),MIN(1129,K2011))))))</f>
        <v>Effectuez l’étape 1</v>
      </c>
      <c r="P2011" s="3">
        <f t="shared" si="31"/>
        <v>0</v>
      </c>
    </row>
    <row r="2012" spans="12:16" x14ac:dyDescent="0.3">
      <c r="L2012" s="3" t="str">
        <f>IF(ISTEXT(CRHPrate),"Effectuez l’étape 1",IF(AND(INDEX(claimPeriodNo,MATCH('Étape 1) Taux'!$A$8,claimPeriods,0))&gt;17,INDEX(claimPeriodNo,MATCH('Étape 1) Taux'!$A$8,claimPeriods,0))&lt;20,revenueReduction&lt;0.1),0,IF(NOT(ISNUMBER(H2012)),0,IF(D2012="Oui",0,IF($B2012="Non - avec lien de dépendance",MIN(1129,H2012,$C2012),MIN(1129,H2012))))))</f>
        <v>Effectuez l’étape 1</v>
      </c>
      <c r="M2012" s="3" t="str">
        <f>IF(ISTEXT(CRHPrate),"Effectuez l’étape 1",IF(AND(INDEX(claimPeriodNo,MATCH('Étape 1) Taux'!$A$8,claimPeriods,0))&gt;17,INDEX(claimPeriodNo,MATCH('Étape 1) Taux'!$A$8,claimPeriods,0))&lt;20,revenueReduction&lt;0.1),0,IF(NOT(ISNUMBER(I2012)),0,IF(E2012="Oui",0,IF($B2012="Non - avec lien de dépendance",MIN(1129,I2012,$C2012),MIN(1129,I2012))))))</f>
        <v>Effectuez l’étape 1</v>
      </c>
      <c r="N2012" s="3" t="str">
        <f>IF(ISTEXT(CRHPrate),"Effectuez l’étape 1",IF(AND(INDEX(claimPeriodNo,MATCH('Étape 1) Taux'!$A$8,claimPeriods,0))&gt;17,INDEX(claimPeriodNo,MATCH('Étape 1) Taux'!$A$8,claimPeriods,0))&lt;20,revenueReduction&lt;0.1),0,IF(NOT(ISNUMBER(J2012)),0,IF(F2012="Oui",0,IF($B2012="Non - avec lien de dépendance",MIN(1129,J2012,$C2012),MIN(1129,J2012))))))</f>
        <v>Effectuez l’étape 1</v>
      </c>
      <c r="O2012" s="3" t="str">
        <f>IF(ISTEXT(CRHPrate),"Effectuez l’étape 1",IF(AND(INDEX(claimPeriodNo,MATCH('Étape 1) Taux'!$A$8,claimPeriods,0))&gt;17,INDEX(claimPeriodNo,MATCH('Étape 1) Taux'!$A$8,claimPeriods,0))&lt;20,revenueReduction&lt;0.1),0,IF(NOT(ISNUMBER(K2012)),0,IF(G2012="Oui",0,IF($B2012="Non - avec lien de dépendance",MIN(1129,K2012,$C2012),MIN(1129,K2012))))))</f>
        <v>Effectuez l’étape 1</v>
      </c>
      <c r="P2012" s="3">
        <f t="shared" si="31"/>
        <v>0</v>
      </c>
    </row>
    <row r="2013" spans="12:16" x14ac:dyDescent="0.3">
      <c r="L2013" s="3" t="str">
        <f>IF(ISTEXT(CRHPrate),"Effectuez l’étape 1",IF(AND(INDEX(claimPeriodNo,MATCH('Étape 1) Taux'!$A$8,claimPeriods,0))&gt;17,INDEX(claimPeriodNo,MATCH('Étape 1) Taux'!$A$8,claimPeriods,0))&lt;20,revenueReduction&lt;0.1),0,IF(NOT(ISNUMBER(H2013)),0,IF(D2013="Oui",0,IF($B2013="Non - avec lien de dépendance",MIN(1129,H2013,$C2013),MIN(1129,H2013))))))</f>
        <v>Effectuez l’étape 1</v>
      </c>
      <c r="M2013" s="3" t="str">
        <f>IF(ISTEXT(CRHPrate),"Effectuez l’étape 1",IF(AND(INDEX(claimPeriodNo,MATCH('Étape 1) Taux'!$A$8,claimPeriods,0))&gt;17,INDEX(claimPeriodNo,MATCH('Étape 1) Taux'!$A$8,claimPeriods,0))&lt;20,revenueReduction&lt;0.1),0,IF(NOT(ISNUMBER(I2013)),0,IF(E2013="Oui",0,IF($B2013="Non - avec lien de dépendance",MIN(1129,I2013,$C2013),MIN(1129,I2013))))))</f>
        <v>Effectuez l’étape 1</v>
      </c>
      <c r="N2013" s="3" t="str">
        <f>IF(ISTEXT(CRHPrate),"Effectuez l’étape 1",IF(AND(INDEX(claimPeriodNo,MATCH('Étape 1) Taux'!$A$8,claimPeriods,0))&gt;17,INDEX(claimPeriodNo,MATCH('Étape 1) Taux'!$A$8,claimPeriods,0))&lt;20,revenueReduction&lt;0.1),0,IF(NOT(ISNUMBER(J2013)),0,IF(F2013="Oui",0,IF($B2013="Non - avec lien de dépendance",MIN(1129,J2013,$C2013),MIN(1129,J2013))))))</f>
        <v>Effectuez l’étape 1</v>
      </c>
      <c r="O2013" s="3" t="str">
        <f>IF(ISTEXT(CRHPrate),"Effectuez l’étape 1",IF(AND(INDEX(claimPeriodNo,MATCH('Étape 1) Taux'!$A$8,claimPeriods,0))&gt;17,INDEX(claimPeriodNo,MATCH('Étape 1) Taux'!$A$8,claimPeriods,0))&lt;20,revenueReduction&lt;0.1),0,IF(NOT(ISNUMBER(K2013)),0,IF(G2013="Oui",0,IF($B2013="Non - avec lien de dépendance",MIN(1129,K2013,$C2013),MIN(1129,K2013))))))</f>
        <v>Effectuez l’étape 1</v>
      </c>
      <c r="P2013" s="3">
        <f t="shared" si="31"/>
        <v>0</v>
      </c>
    </row>
    <row r="2014" spans="12:16" x14ac:dyDescent="0.3">
      <c r="L2014" s="3" t="str">
        <f>IF(ISTEXT(CRHPrate),"Effectuez l’étape 1",IF(AND(INDEX(claimPeriodNo,MATCH('Étape 1) Taux'!$A$8,claimPeriods,0))&gt;17,INDEX(claimPeriodNo,MATCH('Étape 1) Taux'!$A$8,claimPeriods,0))&lt;20,revenueReduction&lt;0.1),0,IF(NOT(ISNUMBER(H2014)),0,IF(D2014="Oui",0,IF($B2014="Non - avec lien de dépendance",MIN(1129,H2014,$C2014),MIN(1129,H2014))))))</f>
        <v>Effectuez l’étape 1</v>
      </c>
      <c r="M2014" s="3" t="str">
        <f>IF(ISTEXT(CRHPrate),"Effectuez l’étape 1",IF(AND(INDEX(claimPeriodNo,MATCH('Étape 1) Taux'!$A$8,claimPeriods,0))&gt;17,INDEX(claimPeriodNo,MATCH('Étape 1) Taux'!$A$8,claimPeriods,0))&lt;20,revenueReduction&lt;0.1),0,IF(NOT(ISNUMBER(I2014)),0,IF(E2014="Oui",0,IF($B2014="Non - avec lien de dépendance",MIN(1129,I2014,$C2014),MIN(1129,I2014))))))</f>
        <v>Effectuez l’étape 1</v>
      </c>
      <c r="N2014" s="3" t="str">
        <f>IF(ISTEXT(CRHPrate),"Effectuez l’étape 1",IF(AND(INDEX(claimPeriodNo,MATCH('Étape 1) Taux'!$A$8,claimPeriods,0))&gt;17,INDEX(claimPeriodNo,MATCH('Étape 1) Taux'!$A$8,claimPeriods,0))&lt;20,revenueReduction&lt;0.1),0,IF(NOT(ISNUMBER(J2014)),0,IF(F2014="Oui",0,IF($B2014="Non - avec lien de dépendance",MIN(1129,J2014,$C2014),MIN(1129,J2014))))))</f>
        <v>Effectuez l’étape 1</v>
      </c>
      <c r="O2014" s="3" t="str">
        <f>IF(ISTEXT(CRHPrate),"Effectuez l’étape 1",IF(AND(INDEX(claimPeriodNo,MATCH('Étape 1) Taux'!$A$8,claimPeriods,0))&gt;17,INDEX(claimPeriodNo,MATCH('Étape 1) Taux'!$A$8,claimPeriods,0))&lt;20,revenueReduction&lt;0.1),0,IF(NOT(ISNUMBER(K2014)),0,IF(G2014="Oui",0,IF($B2014="Non - avec lien de dépendance",MIN(1129,K2014,$C2014),MIN(1129,K2014))))))</f>
        <v>Effectuez l’étape 1</v>
      </c>
      <c r="P2014" s="3">
        <f t="shared" si="31"/>
        <v>0</v>
      </c>
    </row>
    <row r="2015" spans="12:16" x14ac:dyDescent="0.3">
      <c r="L2015" s="3" t="str">
        <f>IF(ISTEXT(CRHPrate),"Effectuez l’étape 1",IF(AND(INDEX(claimPeriodNo,MATCH('Étape 1) Taux'!$A$8,claimPeriods,0))&gt;17,INDEX(claimPeriodNo,MATCH('Étape 1) Taux'!$A$8,claimPeriods,0))&lt;20,revenueReduction&lt;0.1),0,IF(NOT(ISNUMBER(H2015)),0,IF(D2015="Oui",0,IF($B2015="Non - avec lien de dépendance",MIN(1129,H2015,$C2015),MIN(1129,H2015))))))</f>
        <v>Effectuez l’étape 1</v>
      </c>
      <c r="M2015" s="3" t="str">
        <f>IF(ISTEXT(CRHPrate),"Effectuez l’étape 1",IF(AND(INDEX(claimPeriodNo,MATCH('Étape 1) Taux'!$A$8,claimPeriods,0))&gt;17,INDEX(claimPeriodNo,MATCH('Étape 1) Taux'!$A$8,claimPeriods,0))&lt;20,revenueReduction&lt;0.1),0,IF(NOT(ISNUMBER(I2015)),0,IF(E2015="Oui",0,IF($B2015="Non - avec lien de dépendance",MIN(1129,I2015,$C2015),MIN(1129,I2015))))))</f>
        <v>Effectuez l’étape 1</v>
      </c>
      <c r="N2015" s="3" t="str">
        <f>IF(ISTEXT(CRHPrate),"Effectuez l’étape 1",IF(AND(INDEX(claimPeriodNo,MATCH('Étape 1) Taux'!$A$8,claimPeriods,0))&gt;17,INDEX(claimPeriodNo,MATCH('Étape 1) Taux'!$A$8,claimPeriods,0))&lt;20,revenueReduction&lt;0.1),0,IF(NOT(ISNUMBER(J2015)),0,IF(F2015="Oui",0,IF($B2015="Non - avec lien de dépendance",MIN(1129,J2015,$C2015),MIN(1129,J2015))))))</f>
        <v>Effectuez l’étape 1</v>
      </c>
      <c r="O2015" s="3" t="str">
        <f>IF(ISTEXT(CRHPrate),"Effectuez l’étape 1",IF(AND(INDEX(claimPeriodNo,MATCH('Étape 1) Taux'!$A$8,claimPeriods,0))&gt;17,INDEX(claimPeriodNo,MATCH('Étape 1) Taux'!$A$8,claimPeriods,0))&lt;20,revenueReduction&lt;0.1),0,IF(NOT(ISNUMBER(K2015)),0,IF(G2015="Oui",0,IF($B2015="Non - avec lien de dépendance",MIN(1129,K2015,$C2015),MIN(1129,K2015))))))</f>
        <v>Effectuez l’étape 1</v>
      </c>
      <c r="P2015" s="3">
        <f t="shared" si="31"/>
        <v>0</v>
      </c>
    </row>
    <row r="2016" spans="12:16" x14ac:dyDescent="0.3">
      <c r="L2016" s="3" t="str">
        <f>IF(ISTEXT(CRHPrate),"Effectuez l’étape 1",IF(AND(INDEX(claimPeriodNo,MATCH('Étape 1) Taux'!$A$8,claimPeriods,0))&gt;17,INDEX(claimPeriodNo,MATCH('Étape 1) Taux'!$A$8,claimPeriods,0))&lt;20,revenueReduction&lt;0.1),0,IF(NOT(ISNUMBER(H2016)),0,IF(D2016="Oui",0,IF($B2016="Non - avec lien de dépendance",MIN(1129,H2016,$C2016),MIN(1129,H2016))))))</f>
        <v>Effectuez l’étape 1</v>
      </c>
      <c r="M2016" s="3" t="str">
        <f>IF(ISTEXT(CRHPrate),"Effectuez l’étape 1",IF(AND(INDEX(claimPeriodNo,MATCH('Étape 1) Taux'!$A$8,claimPeriods,0))&gt;17,INDEX(claimPeriodNo,MATCH('Étape 1) Taux'!$A$8,claimPeriods,0))&lt;20,revenueReduction&lt;0.1),0,IF(NOT(ISNUMBER(I2016)),0,IF(E2016="Oui",0,IF($B2016="Non - avec lien de dépendance",MIN(1129,I2016,$C2016),MIN(1129,I2016))))))</f>
        <v>Effectuez l’étape 1</v>
      </c>
      <c r="N2016" s="3" t="str">
        <f>IF(ISTEXT(CRHPrate),"Effectuez l’étape 1",IF(AND(INDEX(claimPeriodNo,MATCH('Étape 1) Taux'!$A$8,claimPeriods,0))&gt;17,INDEX(claimPeriodNo,MATCH('Étape 1) Taux'!$A$8,claimPeriods,0))&lt;20,revenueReduction&lt;0.1),0,IF(NOT(ISNUMBER(J2016)),0,IF(F2016="Oui",0,IF($B2016="Non - avec lien de dépendance",MIN(1129,J2016,$C2016),MIN(1129,J2016))))))</f>
        <v>Effectuez l’étape 1</v>
      </c>
      <c r="O2016" s="3" t="str">
        <f>IF(ISTEXT(CRHPrate),"Effectuez l’étape 1",IF(AND(INDEX(claimPeriodNo,MATCH('Étape 1) Taux'!$A$8,claimPeriods,0))&gt;17,INDEX(claimPeriodNo,MATCH('Étape 1) Taux'!$A$8,claimPeriods,0))&lt;20,revenueReduction&lt;0.1),0,IF(NOT(ISNUMBER(K2016)),0,IF(G2016="Oui",0,IF($B2016="Non - avec lien de dépendance",MIN(1129,K2016,$C2016),MIN(1129,K2016))))))</f>
        <v>Effectuez l’étape 1</v>
      </c>
      <c r="P2016" s="3">
        <f t="shared" si="31"/>
        <v>0</v>
      </c>
    </row>
    <row r="2017" spans="12:16" x14ac:dyDescent="0.3">
      <c r="L2017" s="3" t="str">
        <f>IF(ISTEXT(CRHPrate),"Effectuez l’étape 1",IF(AND(INDEX(claimPeriodNo,MATCH('Étape 1) Taux'!$A$8,claimPeriods,0))&gt;17,INDEX(claimPeriodNo,MATCH('Étape 1) Taux'!$A$8,claimPeriods,0))&lt;20,revenueReduction&lt;0.1),0,IF(NOT(ISNUMBER(H2017)),0,IF(D2017="Oui",0,IF($B2017="Non - avec lien de dépendance",MIN(1129,H2017,$C2017),MIN(1129,H2017))))))</f>
        <v>Effectuez l’étape 1</v>
      </c>
      <c r="M2017" s="3" t="str">
        <f>IF(ISTEXT(CRHPrate),"Effectuez l’étape 1",IF(AND(INDEX(claimPeriodNo,MATCH('Étape 1) Taux'!$A$8,claimPeriods,0))&gt;17,INDEX(claimPeriodNo,MATCH('Étape 1) Taux'!$A$8,claimPeriods,0))&lt;20,revenueReduction&lt;0.1),0,IF(NOT(ISNUMBER(I2017)),0,IF(E2017="Oui",0,IF($B2017="Non - avec lien de dépendance",MIN(1129,I2017,$C2017),MIN(1129,I2017))))))</f>
        <v>Effectuez l’étape 1</v>
      </c>
      <c r="N2017" s="3" t="str">
        <f>IF(ISTEXT(CRHPrate),"Effectuez l’étape 1",IF(AND(INDEX(claimPeriodNo,MATCH('Étape 1) Taux'!$A$8,claimPeriods,0))&gt;17,INDEX(claimPeriodNo,MATCH('Étape 1) Taux'!$A$8,claimPeriods,0))&lt;20,revenueReduction&lt;0.1),0,IF(NOT(ISNUMBER(J2017)),0,IF(F2017="Oui",0,IF($B2017="Non - avec lien de dépendance",MIN(1129,J2017,$C2017),MIN(1129,J2017))))))</f>
        <v>Effectuez l’étape 1</v>
      </c>
      <c r="O2017" s="3" t="str">
        <f>IF(ISTEXT(CRHPrate),"Effectuez l’étape 1",IF(AND(INDEX(claimPeriodNo,MATCH('Étape 1) Taux'!$A$8,claimPeriods,0))&gt;17,INDEX(claimPeriodNo,MATCH('Étape 1) Taux'!$A$8,claimPeriods,0))&lt;20,revenueReduction&lt;0.1),0,IF(NOT(ISNUMBER(K2017)),0,IF(G2017="Oui",0,IF($B2017="Non - avec lien de dépendance",MIN(1129,K2017,$C2017),MIN(1129,K2017))))))</f>
        <v>Effectuez l’étape 1</v>
      </c>
      <c r="P2017" s="3">
        <f t="shared" si="31"/>
        <v>0</v>
      </c>
    </row>
    <row r="2018" spans="12:16" x14ac:dyDescent="0.3">
      <c r="L2018" s="3" t="str">
        <f>IF(ISTEXT(CRHPrate),"Effectuez l’étape 1",IF(AND(INDEX(claimPeriodNo,MATCH('Étape 1) Taux'!$A$8,claimPeriods,0))&gt;17,INDEX(claimPeriodNo,MATCH('Étape 1) Taux'!$A$8,claimPeriods,0))&lt;20,revenueReduction&lt;0.1),0,IF(NOT(ISNUMBER(H2018)),0,IF(D2018="Oui",0,IF($B2018="Non - avec lien de dépendance",MIN(1129,H2018,$C2018),MIN(1129,H2018))))))</f>
        <v>Effectuez l’étape 1</v>
      </c>
      <c r="M2018" s="3" t="str">
        <f>IF(ISTEXT(CRHPrate),"Effectuez l’étape 1",IF(AND(INDEX(claimPeriodNo,MATCH('Étape 1) Taux'!$A$8,claimPeriods,0))&gt;17,INDEX(claimPeriodNo,MATCH('Étape 1) Taux'!$A$8,claimPeriods,0))&lt;20,revenueReduction&lt;0.1),0,IF(NOT(ISNUMBER(I2018)),0,IF(E2018="Oui",0,IF($B2018="Non - avec lien de dépendance",MIN(1129,I2018,$C2018),MIN(1129,I2018))))))</f>
        <v>Effectuez l’étape 1</v>
      </c>
      <c r="N2018" s="3" t="str">
        <f>IF(ISTEXT(CRHPrate),"Effectuez l’étape 1",IF(AND(INDEX(claimPeriodNo,MATCH('Étape 1) Taux'!$A$8,claimPeriods,0))&gt;17,INDEX(claimPeriodNo,MATCH('Étape 1) Taux'!$A$8,claimPeriods,0))&lt;20,revenueReduction&lt;0.1),0,IF(NOT(ISNUMBER(J2018)),0,IF(F2018="Oui",0,IF($B2018="Non - avec lien de dépendance",MIN(1129,J2018,$C2018),MIN(1129,J2018))))))</f>
        <v>Effectuez l’étape 1</v>
      </c>
      <c r="O2018" s="3" t="str">
        <f>IF(ISTEXT(CRHPrate),"Effectuez l’étape 1",IF(AND(INDEX(claimPeriodNo,MATCH('Étape 1) Taux'!$A$8,claimPeriods,0))&gt;17,INDEX(claimPeriodNo,MATCH('Étape 1) Taux'!$A$8,claimPeriods,0))&lt;20,revenueReduction&lt;0.1),0,IF(NOT(ISNUMBER(K2018)),0,IF(G2018="Oui",0,IF($B2018="Non - avec lien de dépendance",MIN(1129,K2018,$C2018),MIN(1129,K2018))))))</f>
        <v>Effectuez l’étape 1</v>
      </c>
      <c r="P2018" s="3">
        <f t="shared" si="31"/>
        <v>0</v>
      </c>
    </row>
    <row r="2019" spans="12:16" x14ac:dyDescent="0.3">
      <c r="L2019" s="3" t="str">
        <f>IF(ISTEXT(CRHPrate),"Effectuez l’étape 1",IF(AND(INDEX(claimPeriodNo,MATCH('Étape 1) Taux'!$A$8,claimPeriods,0))&gt;17,INDEX(claimPeriodNo,MATCH('Étape 1) Taux'!$A$8,claimPeriods,0))&lt;20,revenueReduction&lt;0.1),0,IF(NOT(ISNUMBER(H2019)),0,IF(D2019="Oui",0,IF($B2019="Non - avec lien de dépendance",MIN(1129,H2019,$C2019),MIN(1129,H2019))))))</f>
        <v>Effectuez l’étape 1</v>
      </c>
      <c r="M2019" s="3" t="str">
        <f>IF(ISTEXT(CRHPrate),"Effectuez l’étape 1",IF(AND(INDEX(claimPeriodNo,MATCH('Étape 1) Taux'!$A$8,claimPeriods,0))&gt;17,INDEX(claimPeriodNo,MATCH('Étape 1) Taux'!$A$8,claimPeriods,0))&lt;20,revenueReduction&lt;0.1),0,IF(NOT(ISNUMBER(I2019)),0,IF(E2019="Oui",0,IF($B2019="Non - avec lien de dépendance",MIN(1129,I2019,$C2019),MIN(1129,I2019))))))</f>
        <v>Effectuez l’étape 1</v>
      </c>
      <c r="N2019" s="3" t="str">
        <f>IF(ISTEXT(CRHPrate),"Effectuez l’étape 1",IF(AND(INDEX(claimPeriodNo,MATCH('Étape 1) Taux'!$A$8,claimPeriods,0))&gt;17,INDEX(claimPeriodNo,MATCH('Étape 1) Taux'!$A$8,claimPeriods,0))&lt;20,revenueReduction&lt;0.1),0,IF(NOT(ISNUMBER(J2019)),0,IF(F2019="Oui",0,IF($B2019="Non - avec lien de dépendance",MIN(1129,J2019,$C2019),MIN(1129,J2019))))))</f>
        <v>Effectuez l’étape 1</v>
      </c>
      <c r="O2019" s="3" t="str">
        <f>IF(ISTEXT(CRHPrate),"Effectuez l’étape 1",IF(AND(INDEX(claimPeriodNo,MATCH('Étape 1) Taux'!$A$8,claimPeriods,0))&gt;17,INDEX(claimPeriodNo,MATCH('Étape 1) Taux'!$A$8,claimPeriods,0))&lt;20,revenueReduction&lt;0.1),0,IF(NOT(ISNUMBER(K2019)),0,IF(G2019="Oui",0,IF($B2019="Non - avec lien de dépendance",MIN(1129,K2019,$C2019),MIN(1129,K2019))))))</f>
        <v>Effectuez l’étape 1</v>
      </c>
      <c r="P2019" s="3">
        <f t="shared" si="31"/>
        <v>0</v>
      </c>
    </row>
    <row r="2020" spans="12:16" x14ac:dyDescent="0.3">
      <c r="L2020" s="3" t="str">
        <f>IF(ISTEXT(CRHPrate),"Effectuez l’étape 1",IF(AND(INDEX(claimPeriodNo,MATCH('Étape 1) Taux'!$A$8,claimPeriods,0))&gt;17,INDEX(claimPeriodNo,MATCH('Étape 1) Taux'!$A$8,claimPeriods,0))&lt;20,revenueReduction&lt;0.1),0,IF(NOT(ISNUMBER(H2020)),0,IF(D2020="Oui",0,IF($B2020="Non - avec lien de dépendance",MIN(1129,H2020,$C2020),MIN(1129,H2020))))))</f>
        <v>Effectuez l’étape 1</v>
      </c>
      <c r="M2020" s="3" t="str">
        <f>IF(ISTEXT(CRHPrate),"Effectuez l’étape 1",IF(AND(INDEX(claimPeriodNo,MATCH('Étape 1) Taux'!$A$8,claimPeriods,0))&gt;17,INDEX(claimPeriodNo,MATCH('Étape 1) Taux'!$A$8,claimPeriods,0))&lt;20,revenueReduction&lt;0.1),0,IF(NOT(ISNUMBER(I2020)),0,IF(E2020="Oui",0,IF($B2020="Non - avec lien de dépendance",MIN(1129,I2020,$C2020),MIN(1129,I2020))))))</f>
        <v>Effectuez l’étape 1</v>
      </c>
      <c r="N2020" s="3" t="str">
        <f>IF(ISTEXT(CRHPrate),"Effectuez l’étape 1",IF(AND(INDEX(claimPeriodNo,MATCH('Étape 1) Taux'!$A$8,claimPeriods,0))&gt;17,INDEX(claimPeriodNo,MATCH('Étape 1) Taux'!$A$8,claimPeriods,0))&lt;20,revenueReduction&lt;0.1),0,IF(NOT(ISNUMBER(J2020)),0,IF(F2020="Oui",0,IF($B2020="Non - avec lien de dépendance",MIN(1129,J2020,$C2020),MIN(1129,J2020))))))</f>
        <v>Effectuez l’étape 1</v>
      </c>
      <c r="O2020" s="3" t="str">
        <f>IF(ISTEXT(CRHPrate),"Effectuez l’étape 1",IF(AND(INDEX(claimPeriodNo,MATCH('Étape 1) Taux'!$A$8,claimPeriods,0))&gt;17,INDEX(claimPeriodNo,MATCH('Étape 1) Taux'!$A$8,claimPeriods,0))&lt;20,revenueReduction&lt;0.1),0,IF(NOT(ISNUMBER(K2020)),0,IF(G2020="Oui",0,IF($B2020="Non - avec lien de dépendance",MIN(1129,K2020,$C2020),MIN(1129,K2020))))))</f>
        <v>Effectuez l’étape 1</v>
      </c>
      <c r="P2020" s="3">
        <f t="shared" si="31"/>
        <v>0</v>
      </c>
    </row>
    <row r="2021" spans="12:16" x14ac:dyDescent="0.3">
      <c r="L2021" s="3" t="str">
        <f>IF(ISTEXT(CRHPrate),"Effectuez l’étape 1",IF(AND(INDEX(claimPeriodNo,MATCH('Étape 1) Taux'!$A$8,claimPeriods,0))&gt;17,INDEX(claimPeriodNo,MATCH('Étape 1) Taux'!$A$8,claimPeriods,0))&lt;20,revenueReduction&lt;0.1),0,IF(NOT(ISNUMBER(H2021)),0,IF(D2021="Oui",0,IF($B2021="Non - avec lien de dépendance",MIN(1129,H2021,$C2021),MIN(1129,H2021))))))</f>
        <v>Effectuez l’étape 1</v>
      </c>
      <c r="M2021" s="3" t="str">
        <f>IF(ISTEXT(CRHPrate),"Effectuez l’étape 1",IF(AND(INDEX(claimPeriodNo,MATCH('Étape 1) Taux'!$A$8,claimPeriods,0))&gt;17,INDEX(claimPeriodNo,MATCH('Étape 1) Taux'!$A$8,claimPeriods,0))&lt;20,revenueReduction&lt;0.1),0,IF(NOT(ISNUMBER(I2021)),0,IF(E2021="Oui",0,IF($B2021="Non - avec lien de dépendance",MIN(1129,I2021,$C2021),MIN(1129,I2021))))))</f>
        <v>Effectuez l’étape 1</v>
      </c>
      <c r="N2021" s="3" t="str">
        <f>IF(ISTEXT(CRHPrate),"Effectuez l’étape 1",IF(AND(INDEX(claimPeriodNo,MATCH('Étape 1) Taux'!$A$8,claimPeriods,0))&gt;17,INDEX(claimPeriodNo,MATCH('Étape 1) Taux'!$A$8,claimPeriods,0))&lt;20,revenueReduction&lt;0.1),0,IF(NOT(ISNUMBER(J2021)),0,IF(F2021="Oui",0,IF($B2021="Non - avec lien de dépendance",MIN(1129,J2021,$C2021),MIN(1129,J2021))))))</f>
        <v>Effectuez l’étape 1</v>
      </c>
      <c r="O2021" s="3" t="str">
        <f>IF(ISTEXT(CRHPrate),"Effectuez l’étape 1",IF(AND(INDEX(claimPeriodNo,MATCH('Étape 1) Taux'!$A$8,claimPeriods,0))&gt;17,INDEX(claimPeriodNo,MATCH('Étape 1) Taux'!$A$8,claimPeriods,0))&lt;20,revenueReduction&lt;0.1),0,IF(NOT(ISNUMBER(K2021)),0,IF(G2021="Oui",0,IF($B2021="Non - avec lien de dépendance",MIN(1129,K2021,$C2021),MIN(1129,K2021))))))</f>
        <v>Effectuez l’étape 1</v>
      </c>
      <c r="P2021" s="3">
        <f t="shared" si="31"/>
        <v>0</v>
      </c>
    </row>
    <row r="2022" spans="12:16" x14ac:dyDescent="0.3">
      <c r="L2022" s="3" t="str">
        <f>IF(ISTEXT(CRHPrate),"Effectuez l’étape 1",IF(AND(INDEX(claimPeriodNo,MATCH('Étape 1) Taux'!$A$8,claimPeriods,0))&gt;17,INDEX(claimPeriodNo,MATCH('Étape 1) Taux'!$A$8,claimPeriods,0))&lt;20,revenueReduction&lt;0.1),0,IF(NOT(ISNUMBER(H2022)),0,IF(D2022="Oui",0,IF($B2022="Non - avec lien de dépendance",MIN(1129,H2022,$C2022),MIN(1129,H2022))))))</f>
        <v>Effectuez l’étape 1</v>
      </c>
      <c r="M2022" s="3" t="str">
        <f>IF(ISTEXT(CRHPrate),"Effectuez l’étape 1",IF(AND(INDEX(claimPeriodNo,MATCH('Étape 1) Taux'!$A$8,claimPeriods,0))&gt;17,INDEX(claimPeriodNo,MATCH('Étape 1) Taux'!$A$8,claimPeriods,0))&lt;20,revenueReduction&lt;0.1),0,IF(NOT(ISNUMBER(I2022)),0,IF(E2022="Oui",0,IF($B2022="Non - avec lien de dépendance",MIN(1129,I2022,$C2022),MIN(1129,I2022))))))</f>
        <v>Effectuez l’étape 1</v>
      </c>
      <c r="N2022" s="3" t="str">
        <f>IF(ISTEXT(CRHPrate),"Effectuez l’étape 1",IF(AND(INDEX(claimPeriodNo,MATCH('Étape 1) Taux'!$A$8,claimPeriods,0))&gt;17,INDEX(claimPeriodNo,MATCH('Étape 1) Taux'!$A$8,claimPeriods,0))&lt;20,revenueReduction&lt;0.1),0,IF(NOT(ISNUMBER(J2022)),0,IF(F2022="Oui",0,IF($B2022="Non - avec lien de dépendance",MIN(1129,J2022,$C2022),MIN(1129,J2022))))))</f>
        <v>Effectuez l’étape 1</v>
      </c>
      <c r="O2022" s="3" t="str">
        <f>IF(ISTEXT(CRHPrate),"Effectuez l’étape 1",IF(AND(INDEX(claimPeriodNo,MATCH('Étape 1) Taux'!$A$8,claimPeriods,0))&gt;17,INDEX(claimPeriodNo,MATCH('Étape 1) Taux'!$A$8,claimPeriods,0))&lt;20,revenueReduction&lt;0.1),0,IF(NOT(ISNUMBER(K2022)),0,IF(G2022="Oui",0,IF($B2022="Non - avec lien de dépendance",MIN(1129,K2022,$C2022),MIN(1129,K2022))))))</f>
        <v>Effectuez l’étape 1</v>
      </c>
      <c r="P2022" s="3">
        <f t="shared" si="31"/>
        <v>0</v>
      </c>
    </row>
    <row r="2023" spans="12:16" x14ac:dyDescent="0.3">
      <c r="L2023" s="3" t="str">
        <f>IF(ISTEXT(CRHPrate),"Effectuez l’étape 1",IF(AND(INDEX(claimPeriodNo,MATCH('Étape 1) Taux'!$A$8,claimPeriods,0))&gt;17,INDEX(claimPeriodNo,MATCH('Étape 1) Taux'!$A$8,claimPeriods,0))&lt;20,revenueReduction&lt;0.1),0,IF(NOT(ISNUMBER(H2023)),0,IF(D2023="Oui",0,IF($B2023="Non - avec lien de dépendance",MIN(1129,H2023,$C2023),MIN(1129,H2023))))))</f>
        <v>Effectuez l’étape 1</v>
      </c>
      <c r="M2023" s="3" t="str">
        <f>IF(ISTEXT(CRHPrate),"Effectuez l’étape 1",IF(AND(INDEX(claimPeriodNo,MATCH('Étape 1) Taux'!$A$8,claimPeriods,0))&gt;17,INDEX(claimPeriodNo,MATCH('Étape 1) Taux'!$A$8,claimPeriods,0))&lt;20,revenueReduction&lt;0.1),0,IF(NOT(ISNUMBER(I2023)),0,IF(E2023="Oui",0,IF($B2023="Non - avec lien de dépendance",MIN(1129,I2023,$C2023),MIN(1129,I2023))))))</f>
        <v>Effectuez l’étape 1</v>
      </c>
      <c r="N2023" s="3" t="str">
        <f>IF(ISTEXT(CRHPrate),"Effectuez l’étape 1",IF(AND(INDEX(claimPeriodNo,MATCH('Étape 1) Taux'!$A$8,claimPeriods,0))&gt;17,INDEX(claimPeriodNo,MATCH('Étape 1) Taux'!$A$8,claimPeriods,0))&lt;20,revenueReduction&lt;0.1),0,IF(NOT(ISNUMBER(J2023)),0,IF(F2023="Oui",0,IF($B2023="Non - avec lien de dépendance",MIN(1129,J2023,$C2023),MIN(1129,J2023))))))</f>
        <v>Effectuez l’étape 1</v>
      </c>
      <c r="O2023" s="3" t="str">
        <f>IF(ISTEXT(CRHPrate),"Effectuez l’étape 1",IF(AND(INDEX(claimPeriodNo,MATCH('Étape 1) Taux'!$A$8,claimPeriods,0))&gt;17,INDEX(claimPeriodNo,MATCH('Étape 1) Taux'!$A$8,claimPeriods,0))&lt;20,revenueReduction&lt;0.1),0,IF(NOT(ISNUMBER(K2023)),0,IF(G2023="Oui",0,IF($B2023="Non - avec lien de dépendance",MIN(1129,K2023,$C2023),MIN(1129,K2023))))))</f>
        <v>Effectuez l’étape 1</v>
      </c>
      <c r="P2023" s="3">
        <f t="shared" si="31"/>
        <v>0</v>
      </c>
    </row>
    <row r="2024" spans="12:16" x14ac:dyDescent="0.3">
      <c r="L2024" s="3" t="str">
        <f>IF(ISTEXT(CRHPrate),"Effectuez l’étape 1",IF(AND(INDEX(claimPeriodNo,MATCH('Étape 1) Taux'!$A$8,claimPeriods,0))&gt;17,INDEX(claimPeriodNo,MATCH('Étape 1) Taux'!$A$8,claimPeriods,0))&lt;20,revenueReduction&lt;0.1),0,IF(NOT(ISNUMBER(H2024)),0,IF(D2024="Oui",0,IF($B2024="Non - avec lien de dépendance",MIN(1129,H2024,$C2024),MIN(1129,H2024))))))</f>
        <v>Effectuez l’étape 1</v>
      </c>
      <c r="M2024" s="3" t="str">
        <f>IF(ISTEXT(CRHPrate),"Effectuez l’étape 1",IF(AND(INDEX(claimPeriodNo,MATCH('Étape 1) Taux'!$A$8,claimPeriods,0))&gt;17,INDEX(claimPeriodNo,MATCH('Étape 1) Taux'!$A$8,claimPeriods,0))&lt;20,revenueReduction&lt;0.1),0,IF(NOT(ISNUMBER(I2024)),0,IF(E2024="Oui",0,IF($B2024="Non - avec lien de dépendance",MIN(1129,I2024,$C2024),MIN(1129,I2024))))))</f>
        <v>Effectuez l’étape 1</v>
      </c>
      <c r="N2024" s="3" t="str">
        <f>IF(ISTEXT(CRHPrate),"Effectuez l’étape 1",IF(AND(INDEX(claimPeriodNo,MATCH('Étape 1) Taux'!$A$8,claimPeriods,0))&gt;17,INDEX(claimPeriodNo,MATCH('Étape 1) Taux'!$A$8,claimPeriods,0))&lt;20,revenueReduction&lt;0.1),0,IF(NOT(ISNUMBER(J2024)),0,IF(F2024="Oui",0,IF($B2024="Non - avec lien de dépendance",MIN(1129,J2024,$C2024),MIN(1129,J2024))))))</f>
        <v>Effectuez l’étape 1</v>
      </c>
      <c r="O2024" s="3" t="str">
        <f>IF(ISTEXT(CRHPrate),"Effectuez l’étape 1",IF(AND(INDEX(claimPeriodNo,MATCH('Étape 1) Taux'!$A$8,claimPeriods,0))&gt;17,INDEX(claimPeriodNo,MATCH('Étape 1) Taux'!$A$8,claimPeriods,0))&lt;20,revenueReduction&lt;0.1),0,IF(NOT(ISNUMBER(K2024)),0,IF(G2024="Oui",0,IF($B2024="Non - avec lien de dépendance",MIN(1129,K2024,$C2024),MIN(1129,K2024))))))</f>
        <v>Effectuez l’étape 1</v>
      </c>
      <c r="P2024" s="3">
        <f t="shared" si="31"/>
        <v>0</v>
      </c>
    </row>
    <row r="2025" spans="12:16" x14ac:dyDescent="0.3">
      <c r="L2025" s="3" t="str">
        <f>IF(ISTEXT(CRHPrate),"Effectuez l’étape 1",IF(AND(INDEX(claimPeriodNo,MATCH('Étape 1) Taux'!$A$8,claimPeriods,0))&gt;17,INDEX(claimPeriodNo,MATCH('Étape 1) Taux'!$A$8,claimPeriods,0))&lt;20,revenueReduction&lt;0.1),0,IF(NOT(ISNUMBER(H2025)),0,IF(D2025="Oui",0,IF($B2025="Non - avec lien de dépendance",MIN(1129,H2025,$C2025),MIN(1129,H2025))))))</f>
        <v>Effectuez l’étape 1</v>
      </c>
      <c r="M2025" s="3" t="str">
        <f>IF(ISTEXT(CRHPrate),"Effectuez l’étape 1",IF(AND(INDEX(claimPeriodNo,MATCH('Étape 1) Taux'!$A$8,claimPeriods,0))&gt;17,INDEX(claimPeriodNo,MATCH('Étape 1) Taux'!$A$8,claimPeriods,0))&lt;20,revenueReduction&lt;0.1),0,IF(NOT(ISNUMBER(I2025)),0,IF(E2025="Oui",0,IF($B2025="Non - avec lien de dépendance",MIN(1129,I2025,$C2025),MIN(1129,I2025))))))</f>
        <v>Effectuez l’étape 1</v>
      </c>
      <c r="N2025" s="3" t="str">
        <f>IF(ISTEXT(CRHPrate),"Effectuez l’étape 1",IF(AND(INDEX(claimPeriodNo,MATCH('Étape 1) Taux'!$A$8,claimPeriods,0))&gt;17,INDEX(claimPeriodNo,MATCH('Étape 1) Taux'!$A$8,claimPeriods,0))&lt;20,revenueReduction&lt;0.1),0,IF(NOT(ISNUMBER(J2025)),0,IF(F2025="Oui",0,IF($B2025="Non - avec lien de dépendance",MIN(1129,J2025,$C2025),MIN(1129,J2025))))))</f>
        <v>Effectuez l’étape 1</v>
      </c>
      <c r="O2025" s="3" t="str">
        <f>IF(ISTEXT(CRHPrate),"Effectuez l’étape 1",IF(AND(INDEX(claimPeriodNo,MATCH('Étape 1) Taux'!$A$8,claimPeriods,0))&gt;17,INDEX(claimPeriodNo,MATCH('Étape 1) Taux'!$A$8,claimPeriods,0))&lt;20,revenueReduction&lt;0.1),0,IF(NOT(ISNUMBER(K2025)),0,IF(G2025="Oui",0,IF($B2025="Non - avec lien de dépendance",MIN(1129,K2025,$C2025),MIN(1129,K2025))))))</f>
        <v>Effectuez l’étape 1</v>
      </c>
      <c r="P2025" s="3">
        <f t="shared" si="31"/>
        <v>0</v>
      </c>
    </row>
    <row r="2026" spans="12:16" x14ac:dyDescent="0.3">
      <c r="L2026" s="3" t="str">
        <f>IF(ISTEXT(CRHPrate),"Effectuez l’étape 1",IF(AND(INDEX(claimPeriodNo,MATCH('Étape 1) Taux'!$A$8,claimPeriods,0))&gt;17,INDEX(claimPeriodNo,MATCH('Étape 1) Taux'!$A$8,claimPeriods,0))&lt;20,revenueReduction&lt;0.1),0,IF(NOT(ISNUMBER(H2026)),0,IF(D2026="Oui",0,IF($B2026="Non - avec lien de dépendance",MIN(1129,H2026,$C2026),MIN(1129,H2026))))))</f>
        <v>Effectuez l’étape 1</v>
      </c>
      <c r="M2026" s="3" t="str">
        <f>IF(ISTEXT(CRHPrate),"Effectuez l’étape 1",IF(AND(INDEX(claimPeriodNo,MATCH('Étape 1) Taux'!$A$8,claimPeriods,0))&gt;17,INDEX(claimPeriodNo,MATCH('Étape 1) Taux'!$A$8,claimPeriods,0))&lt;20,revenueReduction&lt;0.1),0,IF(NOT(ISNUMBER(I2026)),0,IF(E2026="Oui",0,IF($B2026="Non - avec lien de dépendance",MIN(1129,I2026,$C2026),MIN(1129,I2026))))))</f>
        <v>Effectuez l’étape 1</v>
      </c>
      <c r="N2026" s="3" t="str">
        <f>IF(ISTEXT(CRHPrate),"Effectuez l’étape 1",IF(AND(INDEX(claimPeriodNo,MATCH('Étape 1) Taux'!$A$8,claimPeriods,0))&gt;17,INDEX(claimPeriodNo,MATCH('Étape 1) Taux'!$A$8,claimPeriods,0))&lt;20,revenueReduction&lt;0.1),0,IF(NOT(ISNUMBER(J2026)),0,IF(F2026="Oui",0,IF($B2026="Non - avec lien de dépendance",MIN(1129,J2026,$C2026),MIN(1129,J2026))))))</f>
        <v>Effectuez l’étape 1</v>
      </c>
      <c r="O2026" s="3" t="str">
        <f>IF(ISTEXT(CRHPrate),"Effectuez l’étape 1",IF(AND(INDEX(claimPeriodNo,MATCH('Étape 1) Taux'!$A$8,claimPeriods,0))&gt;17,INDEX(claimPeriodNo,MATCH('Étape 1) Taux'!$A$8,claimPeriods,0))&lt;20,revenueReduction&lt;0.1),0,IF(NOT(ISNUMBER(K2026)),0,IF(G2026="Oui",0,IF($B2026="Non - avec lien de dépendance",MIN(1129,K2026,$C2026),MIN(1129,K2026))))))</f>
        <v>Effectuez l’étape 1</v>
      </c>
      <c r="P2026" s="3">
        <f t="shared" si="31"/>
        <v>0</v>
      </c>
    </row>
    <row r="2027" spans="12:16" x14ac:dyDescent="0.3">
      <c r="L2027" s="3" t="str">
        <f>IF(ISTEXT(CRHPrate),"Effectuez l’étape 1",IF(AND(INDEX(claimPeriodNo,MATCH('Étape 1) Taux'!$A$8,claimPeriods,0))&gt;17,INDEX(claimPeriodNo,MATCH('Étape 1) Taux'!$A$8,claimPeriods,0))&lt;20,revenueReduction&lt;0.1),0,IF(NOT(ISNUMBER(H2027)),0,IF(D2027="Oui",0,IF($B2027="Non - avec lien de dépendance",MIN(1129,H2027,$C2027),MIN(1129,H2027))))))</f>
        <v>Effectuez l’étape 1</v>
      </c>
      <c r="M2027" s="3" t="str">
        <f>IF(ISTEXT(CRHPrate),"Effectuez l’étape 1",IF(AND(INDEX(claimPeriodNo,MATCH('Étape 1) Taux'!$A$8,claimPeriods,0))&gt;17,INDEX(claimPeriodNo,MATCH('Étape 1) Taux'!$A$8,claimPeriods,0))&lt;20,revenueReduction&lt;0.1),0,IF(NOT(ISNUMBER(I2027)),0,IF(E2027="Oui",0,IF($B2027="Non - avec lien de dépendance",MIN(1129,I2027,$C2027),MIN(1129,I2027))))))</f>
        <v>Effectuez l’étape 1</v>
      </c>
      <c r="N2027" s="3" t="str">
        <f>IF(ISTEXT(CRHPrate),"Effectuez l’étape 1",IF(AND(INDEX(claimPeriodNo,MATCH('Étape 1) Taux'!$A$8,claimPeriods,0))&gt;17,INDEX(claimPeriodNo,MATCH('Étape 1) Taux'!$A$8,claimPeriods,0))&lt;20,revenueReduction&lt;0.1),0,IF(NOT(ISNUMBER(J2027)),0,IF(F2027="Oui",0,IF($B2027="Non - avec lien de dépendance",MIN(1129,J2027,$C2027),MIN(1129,J2027))))))</f>
        <v>Effectuez l’étape 1</v>
      </c>
      <c r="O2027" s="3" t="str">
        <f>IF(ISTEXT(CRHPrate),"Effectuez l’étape 1",IF(AND(INDEX(claimPeriodNo,MATCH('Étape 1) Taux'!$A$8,claimPeriods,0))&gt;17,INDEX(claimPeriodNo,MATCH('Étape 1) Taux'!$A$8,claimPeriods,0))&lt;20,revenueReduction&lt;0.1),0,IF(NOT(ISNUMBER(K2027)),0,IF(G2027="Oui",0,IF($B2027="Non - avec lien de dépendance",MIN(1129,K2027,$C2027),MIN(1129,K2027))))))</f>
        <v>Effectuez l’étape 1</v>
      </c>
      <c r="P2027" s="3">
        <f t="shared" si="31"/>
        <v>0</v>
      </c>
    </row>
    <row r="2028" spans="12:16" x14ac:dyDescent="0.3">
      <c r="L2028" s="3" t="str">
        <f>IF(ISTEXT(CRHPrate),"Effectuez l’étape 1",IF(AND(INDEX(claimPeriodNo,MATCH('Étape 1) Taux'!$A$8,claimPeriods,0))&gt;17,INDEX(claimPeriodNo,MATCH('Étape 1) Taux'!$A$8,claimPeriods,0))&lt;20,revenueReduction&lt;0.1),0,IF(NOT(ISNUMBER(H2028)),0,IF(D2028="Oui",0,IF($B2028="Non - avec lien de dépendance",MIN(1129,H2028,$C2028),MIN(1129,H2028))))))</f>
        <v>Effectuez l’étape 1</v>
      </c>
      <c r="M2028" s="3" t="str">
        <f>IF(ISTEXT(CRHPrate),"Effectuez l’étape 1",IF(AND(INDEX(claimPeriodNo,MATCH('Étape 1) Taux'!$A$8,claimPeriods,0))&gt;17,INDEX(claimPeriodNo,MATCH('Étape 1) Taux'!$A$8,claimPeriods,0))&lt;20,revenueReduction&lt;0.1),0,IF(NOT(ISNUMBER(I2028)),0,IF(E2028="Oui",0,IF($B2028="Non - avec lien de dépendance",MIN(1129,I2028,$C2028),MIN(1129,I2028))))))</f>
        <v>Effectuez l’étape 1</v>
      </c>
      <c r="N2028" s="3" t="str">
        <f>IF(ISTEXT(CRHPrate),"Effectuez l’étape 1",IF(AND(INDEX(claimPeriodNo,MATCH('Étape 1) Taux'!$A$8,claimPeriods,0))&gt;17,INDEX(claimPeriodNo,MATCH('Étape 1) Taux'!$A$8,claimPeriods,0))&lt;20,revenueReduction&lt;0.1),0,IF(NOT(ISNUMBER(J2028)),0,IF(F2028="Oui",0,IF($B2028="Non - avec lien de dépendance",MIN(1129,J2028,$C2028),MIN(1129,J2028))))))</f>
        <v>Effectuez l’étape 1</v>
      </c>
      <c r="O2028" s="3" t="str">
        <f>IF(ISTEXT(CRHPrate),"Effectuez l’étape 1",IF(AND(INDEX(claimPeriodNo,MATCH('Étape 1) Taux'!$A$8,claimPeriods,0))&gt;17,INDEX(claimPeriodNo,MATCH('Étape 1) Taux'!$A$8,claimPeriods,0))&lt;20,revenueReduction&lt;0.1),0,IF(NOT(ISNUMBER(K2028)),0,IF(G2028="Oui",0,IF($B2028="Non - avec lien de dépendance",MIN(1129,K2028,$C2028),MIN(1129,K2028))))))</f>
        <v>Effectuez l’étape 1</v>
      </c>
      <c r="P2028" s="3">
        <f t="shared" si="31"/>
        <v>0</v>
      </c>
    </row>
    <row r="2029" spans="12:16" x14ac:dyDescent="0.3">
      <c r="L2029" s="3" t="str">
        <f>IF(ISTEXT(CRHPrate),"Effectuez l’étape 1",IF(AND(INDEX(claimPeriodNo,MATCH('Étape 1) Taux'!$A$8,claimPeriods,0))&gt;17,INDEX(claimPeriodNo,MATCH('Étape 1) Taux'!$A$8,claimPeriods,0))&lt;20,revenueReduction&lt;0.1),0,IF(NOT(ISNUMBER(H2029)),0,IF(D2029="Oui",0,IF($B2029="Non - avec lien de dépendance",MIN(1129,H2029,$C2029),MIN(1129,H2029))))))</f>
        <v>Effectuez l’étape 1</v>
      </c>
      <c r="M2029" s="3" t="str">
        <f>IF(ISTEXT(CRHPrate),"Effectuez l’étape 1",IF(AND(INDEX(claimPeriodNo,MATCH('Étape 1) Taux'!$A$8,claimPeriods,0))&gt;17,INDEX(claimPeriodNo,MATCH('Étape 1) Taux'!$A$8,claimPeriods,0))&lt;20,revenueReduction&lt;0.1),0,IF(NOT(ISNUMBER(I2029)),0,IF(E2029="Oui",0,IF($B2029="Non - avec lien de dépendance",MIN(1129,I2029,$C2029),MIN(1129,I2029))))))</f>
        <v>Effectuez l’étape 1</v>
      </c>
      <c r="N2029" s="3" t="str">
        <f>IF(ISTEXT(CRHPrate),"Effectuez l’étape 1",IF(AND(INDEX(claimPeriodNo,MATCH('Étape 1) Taux'!$A$8,claimPeriods,0))&gt;17,INDEX(claimPeriodNo,MATCH('Étape 1) Taux'!$A$8,claimPeriods,0))&lt;20,revenueReduction&lt;0.1),0,IF(NOT(ISNUMBER(J2029)),0,IF(F2029="Oui",0,IF($B2029="Non - avec lien de dépendance",MIN(1129,J2029,$C2029),MIN(1129,J2029))))))</f>
        <v>Effectuez l’étape 1</v>
      </c>
      <c r="O2029" s="3" t="str">
        <f>IF(ISTEXT(CRHPrate),"Effectuez l’étape 1",IF(AND(INDEX(claimPeriodNo,MATCH('Étape 1) Taux'!$A$8,claimPeriods,0))&gt;17,INDEX(claimPeriodNo,MATCH('Étape 1) Taux'!$A$8,claimPeriods,0))&lt;20,revenueReduction&lt;0.1),0,IF(NOT(ISNUMBER(K2029)),0,IF(G2029="Oui",0,IF($B2029="Non - avec lien de dépendance",MIN(1129,K2029,$C2029),MIN(1129,K2029))))))</f>
        <v>Effectuez l’étape 1</v>
      </c>
      <c r="P2029" s="3">
        <f t="shared" si="31"/>
        <v>0</v>
      </c>
    </row>
    <row r="2030" spans="12:16" x14ac:dyDescent="0.3">
      <c r="L2030" s="3" t="str">
        <f>IF(ISTEXT(CRHPrate),"Effectuez l’étape 1",IF(AND(INDEX(claimPeriodNo,MATCH('Étape 1) Taux'!$A$8,claimPeriods,0))&gt;17,INDEX(claimPeriodNo,MATCH('Étape 1) Taux'!$A$8,claimPeriods,0))&lt;20,revenueReduction&lt;0.1),0,IF(NOT(ISNUMBER(H2030)),0,IF(D2030="Oui",0,IF($B2030="Non - avec lien de dépendance",MIN(1129,H2030,$C2030),MIN(1129,H2030))))))</f>
        <v>Effectuez l’étape 1</v>
      </c>
      <c r="M2030" s="3" t="str">
        <f>IF(ISTEXT(CRHPrate),"Effectuez l’étape 1",IF(AND(INDEX(claimPeriodNo,MATCH('Étape 1) Taux'!$A$8,claimPeriods,0))&gt;17,INDEX(claimPeriodNo,MATCH('Étape 1) Taux'!$A$8,claimPeriods,0))&lt;20,revenueReduction&lt;0.1),0,IF(NOT(ISNUMBER(I2030)),0,IF(E2030="Oui",0,IF($B2030="Non - avec lien de dépendance",MIN(1129,I2030,$C2030),MIN(1129,I2030))))))</f>
        <v>Effectuez l’étape 1</v>
      </c>
      <c r="N2030" s="3" t="str">
        <f>IF(ISTEXT(CRHPrate),"Effectuez l’étape 1",IF(AND(INDEX(claimPeriodNo,MATCH('Étape 1) Taux'!$A$8,claimPeriods,0))&gt;17,INDEX(claimPeriodNo,MATCH('Étape 1) Taux'!$A$8,claimPeriods,0))&lt;20,revenueReduction&lt;0.1),0,IF(NOT(ISNUMBER(J2030)),0,IF(F2030="Oui",0,IF($B2030="Non - avec lien de dépendance",MIN(1129,J2030,$C2030),MIN(1129,J2030))))))</f>
        <v>Effectuez l’étape 1</v>
      </c>
      <c r="O2030" s="3" t="str">
        <f>IF(ISTEXT(CRHPrate),"Effectuez l’étape 1",IF(AND(INDEX(claimPeriodNo,MATCH('Étape 1) Taux'!$A$8,claimPeriods,0))&gt;17,INDEX(claimPeriodNo,MATCH('Étape 1) Taux'!$A$8,claimPeriods,0))&lt;20,revenueReduction&lt;0.1),0,IF(NOT(ISNUMBER(K2030)),0,IF(G2030="Oui",0,IF($B2030="Non - avec lien de dépendance",MIN(1129,K2030,$C2030),MIN(1129,K2030))))))</f>
        <v>Effectuez l’étape 1</v>
      </c>
      <c r="P2030" s="3">
        <f t="shared" si="31"/>
        <v>0</v>
      </c>
    </row>
    <row r="2031" spans="12:16" x14ac:dyDescent="0.3">
      <c r="L2031" s="3" t="str">
        <f>IF(ISTEXT(CRHPrate),"Effectuez l’étape 1",IF(AND(INDEX(claimPeriodNo,MATCH('Étape 1) Taux'!$A$8,claimPeriods,0))&gt;17,INDEX(claimPeriodNo,MATCH('Étape 1) Taux'!$A$8,claimPeriods,0))&lt;20,revenueReduction&lt;0.1),0,IF(NOT(ISNUMBER(H2031)),0,IF(D2031="Oui",0,IF($B2031="Non - avec lien de dépendance",MIN(1129,H2031,$C2031),MIN(1129,H2031))))))</f>
        <v>Effectuez l’étape 1</v>
      </c>
      <c r="M2031" s="3" t="str">
        <f>IF(ISTEXT(CRHPrate),"Effectuez l’étape 1",IF(AND(INDEX(claimPeriodNo,MATCH('Étape 1) Taux'!$A$8,claimPeriods,0))&gt;17,INDEX(claimPeriodNo,MATCH('Étape 1) Taux'!$A$8,claimPeriods,0))&lt;20,revenueReduction&lt;0.1),0,IF(NOT(ISNUMBER(I2031)),0,IF(E2031="Oui",0,IF($B2031="Non - avec lien de dépendance",MIN(1129,I2031,$C2031),MIN(1129,I2031))))))</f>
        <v>Effectuez l’étape 1</v>
      </c>
      <c r="N2031" s="3" t="str">
        <f>IF(ISTEXT(CRHPrate),"Effectuez l’étape 1",IF(AND(INDEX(claimPeriodNo,MATCH('Étape 1) Taux'!$A$8,claimPeriods,0))&gt;17,INDEX(claimPeriodNo,MATCH('Étape 1) Taux'!$A$8,claimPeriods,0))&lt;20,revenueReduction&lt;0.1),0,IF(NOT(ISNUMBER(J2031)),0,IF(F2031="Oui",0,IF($B2031="Non - avec lien de dépendance",MIN(1129,J2031,$C2031),MIN(1129,J2031))))))</f>
        <v>Effectuez l’étape 1</v>
      </c>
      <c r="O2031" s="3" t="str">
        <f>IF(ISTEXT(CRHPrate),"Effectuez l’étape 1",IF(AND(INDEX(claimPeriodNo,MATCH('Étape 1) Taux'!$A$8,claimPeriods,0))&gt;17,INDEX(claimPeriodNo,MATCH('Étape 1) Taux'!$A$8,claimPeriods,0))&lt;20,revenueReduction&lt;0.1),0,IF(NOT(ISNUMBER(K2031)),0,IF(G2031="Oui",0,IF($B2031="Non - avec lien de dépendance",MIN(1129,K2031,$C2031),MIN(1129,K2031))))))</f>
        <v>Effectuez l’étape 1</v>
      </c>
      <c r="P2031" s="3">
        <f t="shared" si="31"/>
        <v>0</v>
      </c>
    </row>
    <row r="2032" spans="12:16" x14ac:dyDescent="0.3">
      <c r="L2032" s="3" t="str">
        <f>IF(ISTEXT(CRHPrate),"Effectuez l’étape 1",IF(AND(INDEX(claimPeriodNo,MATCH('Étape 1) Taux'!$A$8,claimPeriods,0))&gt;17,INDEX(claimPeriodNo,MATCH('Étape 1) Taux'!$A$8,claimPeriods,0))&lt;20,revenueReduction&lt;0.1),0,IF(NOT(ISNUMBER(H2032)),0,IF(D2032="Oui",0,IF($B2032="Non - avec lien de dépendance",MIN(1129,H2032,$C2032),MIN(1129,H2032))))))</f>
        <v>Effectuez l’étape 1</v>
      </c>
      <c r="M2032" s="3" t="str">
        <f>IF(ISTEXT(CRHPrate),"Effectuez l’étape 1",IF(AND(INDEX(claimPeriodNo,MATCH('Étape 1) Taux'!$A$8,claimPeriods,0))&gt;17,INDEX(claimPeriodNo,MATCH('Étape 1) Taux'!$A$8,claimPeriods,0))&lt;20,revenueReduction&lt;0.1),0,IF(NOT(ISNUMBER(I2032)),0,IF(E2032="Oui",0,IF($B2032="Non - avec lien de dépendance",MIN(1129,I2032,$C2032),MIN(1129,I2032))))))</f>
        <v>Effectuez l’étape 1</v>
      </c>
      <c r="N2032" s="3" t="str">
        <f>IF(ISTEXT(CRHPrate),"Effectuez l’étape 1",IF(AND(INDEX(claimPeriodNo,MATCH('Étape 1) Taux'!$A$8,claimPeriods,0))&gt;17,INDEX(claimPeriodNo,MATCH('Étape 1) Taux'!$A$8,claimPeriods,0))&lt;20,revenueReduction&lt;0.1),0,IF(NOT(ISNUMBER(J2032)),0,IF(F2032="Oui",0,IF($B2032="Non - avec lien de dépendance",MIN(1129,J2032,$C2032),MIN(1129,J2032))))))</f>
        <v>Effectuez l’étape 1</v>
      </c>
      <c r="O2032" s="3" t="str">
        <f>IF(ISTEXT(CRHPrate),"Effectuez l’étape 1",IF(AND(INDEX(claimPeriodNo,MATCH('Étape 1) Taux'!$A$8,claimPeriods,0))&gt;17,INDEX(claimPeriodNo,MATCH('Étape 1) Taux'!$A$8,claimPeriods,0))&lt;20,revenueReduction&lt;0.1),0,IF(NOT(ISNUMBER(K2032)),0,IF(G2032="Oui",0,IF($B2032="Non - avec lien de dépendance",MIN(1129,K2032,$C2032),MIN(1129,K2032))))))</f>
        <v>Effectuez l’étape 1</v>
      </c>
      <c r="P2032" s="3">
        <f t="shared" si="31"/>
        <v>0</v>
      </c>
    </row>
    <row r="2033" spans="12:16" x14ac:dyDescent="0.3">
      <c r="L2033" s="3" t="str">
        <f>IF(ISTEXT(CRHPrate),"Effectuez l’étape 1",IF(AND(INDEX(claimPeriodNo,MATCH('Étape 1) Taux'!$A$8,claimPeriods,0))&gt;17,INDEX(claimPeriodNo,MATCH('Étape 1) Taux'!$A$8,claimPeriods,0))&lt;20,revenueReduction&lt;0.1),0,IF(NOT(ISNUMBER(H2033)),0,IF(D2033="Oui",0,IF($B2033="Non - avec lien de dépendance",MIN(1129,H2033,$C2033),MIN(1129,H2033))))))</f>
        <v>Effectuez l’étape 1</v>
      </c>
      <c r="M2033" s="3" t="str">
        <f>IF(ISTEXT(CRHPrate),"Effectuez l’étape 1",IF(AND(INDEX(claimPeriodNo,MATCH('Étape 1) Taux'!$A$8,claimPeriods,0))&gt;17,INDEX(claimPeriodNo,MATCH('Étape 1) Taux'!$A$8,claimPeriods,0))&lt;20,revenueReduction&lt;0.1),0,IF(NOT(ISNUMBER(I2033)),0,IF(E2033="Oui",0,IF($B2033="Non - avec lien de dépendance",MIN(1129,I2033,$C2033),MIN(1129,I2033))))))</f>
        <v>Effectuez l’étape 1</v>
      </c>
      <c r="N2033" s="3" t="str">
        <f>IF(ISTEXT(CRHPrate),"Effectuez l’étape 1",IF(AND(INDEX(claimPeriodNo,MATCH('Étape 1) Taux'!$A$8,claimPeriods,0))&gt;17,INDEX(claimPeriodNo,MATCH('Étape 1) Taux'!$A$8,claimPeriods,0))&lt;20,revenueReduction&lt;0.1),0,IF(NOT(ISNUMBER(J2033)),0,IF(F2033="Oui",0,IF($B2033="Non - avec lien de dépendance",MIN(1129,J2033,$C2033),MIN(1129,J2033))))))</f>
        <v>Effectuez l’étape 1</v>
      </c>
      <c r="O2033" s="3" t="str">
        <f>IF(ISTEXT(CRHPrate),"Effectuez l’étape 1",IF(AND(INDEX(claimPeriodNo,MATCH('Étape 1) Taux'!$A$8,claimPeriods,0))&gt;17,INDEX(claimPeriodNo,MATCH('Étape 1) Taux'!$A$8,claimPeriods,0))&lt;20,revenueReduction&lt;0.1),0,IF(NOT(ISNUMBER(K2033)),0,IF(G2033="Oui",0,IF($B2033="Non - avec lien de dépendance",MIN(1129,K2033,$C2033),MIN(1129,K2033))))))</f>
        <v>Effectuez l’étape 1</v>
      </c>
      <c r="P2033" s="3">
        <f t="shared" si="31"/>
        <v>0</v>
      </c>
    </row>
    <row r="2034" spans="12:16" x14ac:dyDescent="0.3">
      <c r="L2034" s="3" t="str">
        <f>IF(ISTEXT(CRHPrate),"Effectuez l’étape 1",IF(AND(INDEX(claimPeriodNo,MATCH('Étape 1) Taux'!$A$8,claimPeriods,0))&gt;17,INDEX(claimPeriodNo,MATCH('Étape 1) Taux'!$A$8,claimPeriods,0))&lt;20,revenueReduction&lt;0.1),0,IF(NOT(ISNUMBER(H2034)),0,IF(D2034="Oui",0,IF($B2034="Non - avec lien de dépendance",MIN(1129,H2034,$C2034),MIN(1129,H2034))))))</f>
        <v>Effectuez l’étape 1</v>
      </c>
      <c r="M2034" s="3" t="str">
        <f>IF(ISTEXT(CRHPrate),"Effectuez l’étape 1",IF(AND(INDEX(claimPeriodNo,MATCH('Étape 1) Taux'!$A$8,claimPeriods,0))&gt;17,INDEX(claimPeriodNo,MATCH('Étape 1) Taux'!$A$8,claimPeriods,0))&lt;20,revenueReduction&lt;0.1),0,IF(NOT(ISNUMBER(I2034)),0,IF(E2034="Oui",0,IF($B2034="Non - avec lien de dépendance",MIN(1129,I2034,$C2034),MIN(1129,I2034))))))</f>
        <v>Effectuez l’étape 1</v>
      </c>
      <c r="N2034" s="3" t="str">
        <f>IF(ISTEXT(CRHPrate),"Effectuez l’étape 1",IF(AND(INDEX(claimPeriodNo,MATCH('Étape 1) Taux'!$A$8,claimPeriods,0))&gt;17,INDEX(claimPeriodNo,MATCH('Étape 1) Taux'!$A$8,claimPeriods,0))&lt;20,revenueReduction&lt;0.1),0,IF(NOT(ISNUMBER(J2034)),0,IF(F2034="Oui",0,IF($B2034="Non - avec lien de dépendance",MIN(1129,J2034,$C2034),MIN(1129,J2034))))))</f>
        <v>Effectuez l’étape 1</v>
      </c>
      <c r="O2034" s="3" t="str">
        <f>IF(ISTEXT(CRHPrate),"Effectuez l’étape 1",IF(AND(INDEX(claimPeriodNo,MATCH('Étape 1) Taux'!$A$8,claimPeriods,0))&gt;17,INDEX(claimPeriodNo,MATCH('Étape 1) Taux'!$A$8,claimPeriods,0))&lt;20,revenueReduction&lt;0.1),0,IF(NOT(ISNUMBER(K2034)),0,IF(G2034="Oui",0,IF($B2034="Non - avec lien de dépendance",MIN(1129,K2034,$C2034),MIN(1129,K2034))))))</f>
        <v>Effectuez l’étape 1</v>
      </c>
      <c r="P2034" s="3">
        <f t="shared" si="31"/>
        <v>0</v>
      </c>
    </row>
    <row r="2035" spans="12:16" x14ac:dyDescent="0.3">
      <c r="L2035" s="3" t="str">
        <f>IF(ISTEXT(CRHPrate),"Effectuez l’étape 1",IF(AND(INDEX(claimPeriodNo,MATCH('Étape 1) Taux'!$A$8,claimPeriods,0))&gt;17,INDEX(claimPeriodNo,MATCH('Étape 1) Taux'!$A$8,claimPeriods,0))&lt;20,revenueReduction&lt;0.1),0,IF(NOT(ISNUMBER(H2035)),0,IF(D2035="Oui",0,IF($B2035="Non - avec lien de dépendance",MIN(1129,H2035,$C2035),MIN(1129,H2035))))))</f>
        <v>Effectuez l’étape 1</v>
      </c>
      <c r="M2035" s="3" t="str">
        <f>IF(ISTEXT(CRHPrate),"Effectuez l’étape 1",IF(AND(INDEX(claimPeriodNo,MATCH('Étape 1) Taux'!$A$8,claimPeriods,0))&gt;17,INDEX(claimPeriodNo,MATCH('Étape 1) Taux'!$A$8,claimPeriods,0))&lt;20,revenueReduction&lt;0.1),0,IF(NOT(ISNUMBER(I2035)),0,IF(E2035="Oui",0,IF($B2035="Non - avec lien de dépendance",MIN(1129,I2035,$C2035),MIN(1129,I2035))))))</f>
        <v>Effectuez l’étape 1</v>
      </c>
      <c r="N2035" s="3" t="str">
        <f>IF(ISTEXT(CRHPrate),"Effectuez l’étape 1",IF(AND(INDEX(claimPeriodNo,MATCH('Étape 1) Taux'!$A$8,claimPeriods,0))&gt;17,INDEX(claimPeriodNo,MATCH('Étape 1) Taux'!$A$8,claimPeriods,0))&lt;20,revenueReduction&lt;0.1),0,IF(NOT(ISNUMBER(J2035)),0,IF(F2035="Oui",0,IF($B2035="Non - avec lien de dépendance",MIN(1129,J2035,$C2035),MIN(1129,J2035))))))</f>
        <v>Effectuez l’étape 1</v>
      </c>
      <c r="O2035" s="3" t="str">
        <f>IF(ISTEXT(CRHPrate),"Effectuez l’étape 1",IF(AND(INDEX(claimPeriodNo,MATCH('Étape 1) Taux'!$A$8,claimPeriods,0))&gt;17,INDEX(claimPeriodNo,MATCH('Étape 1) Taux'!$A$8,claimPeriods,0))&lt;20,revenueReduction&lt;0.1),0,IF(NOT(ISNUMBER(K2035)),0,IF(G2035="Oui",0,IF($B2035="Non - avec lien de dépendance",MIN(1129,K2035,$C2035),MIN(1129,K2035))))))</f>
        <v>Effectuez l’étape 1</v>
      </c>
      <c r="P2035" s="3">
        <f t="shared" si="31"/>
        <v>0</v>
      </c>
    </row>
    <row r="2036" spans="12:16" x14ac:dyDescent="0.3">
      <c r="L2036" s="3" t="str">
        <f>IF(ISTEXT(CRHPrate),"Effectuez l’étape 1",IF(AND(INDEX(claimPeriodNo,MATCH('Étape 1) Taux'!$A$8,claimPeriods,0))&gt;17,INDEX(claimPeriodNo,MATCH('Étape 1) Taux'!$A$8,claimPeriods,0))&lt;20,revenueReduction&lt;0.1),0,IF(NOT(ISNUMBER(H2036)),0,IF(D2036="Oui",0,IF($B2036="Non - avec lien de dépendance",MIN(1129,H2036,$C2036),MIN(1129,H2036))))))</f>
        <v>Effectuez l’étape 1</v>
      </c>
      <c r="M2036" s="3" t="str">
        <f>IF(ISTEXT(CRHPrate),"Effectuez l’étape 1",IF(AND(INDEX(claimPeriodNo,MATCH('Étape 1) Taux'!$A$8,claimPeriods,0))&gt;17,INDEX(claimPeriodNo,MATCH('Étape 1) Taux'!$A$8,claimPeriods,0))&lt;20,revenueReduction&lt;0.1),0,IF(NOT(ISNUMBER(I2036)),0,IF(E2036="Oui",0,IF($B2036="Non - avec lien de dépendance",MIN(1129,I2036,$C2036),MIN(1129,I2036))))))</f>
        <v>Effectuez l’étape 1</v>
      </c>
      <c r="N2036" s="3" t="str">
        <f>IF(ISTEXT(CRHPrate),"Effectuez l’étape 1",IF(AND(INDEX(claimPeriodNo,MATCH('Étape 1) Taux'!$A$8,claimPeriods,0))&gt;17,INDEX(claimPeriodNo,MATCH('Étape 1) Taux'!$A$8,claimPeriods,0))&lt;20,revenueReduction&lt;0.1),0,IF(NOT(ISNUMBER(J2036)),0,IF(F2036="Oui",0,IF($B2036="Non - avec lien de dépendance",MIN(1129,J2036,$C2036),MIN(1129,J2036))))))</f>
        <v>Effectuez l’étape 1</v>
      </c>
      <c r="O2036" s="3" t="str">
        <f>IF(ISTEXT(CRHPrate),"Effectuez l’étape 1",IF(AND(INDEX(claimPeriodNo,MATCH('Étape 1) Taux'!$A$8,claimPeriods,0))&gt;17,INDEX(claimPeriodNo,MATCH('Étape 1) Taux'!$A$8,claimPeriods,0))&lt;20,revenueReduction&lt;0.1),0,IF(NOT(ISNUMBER(K2036)),0,IF(G2036="Oui",0,IF($B2036="Non - avec lien de dépendance",MIN(1129,K2036,$C2036),MIN(1129,K2036))))))</f>
        <v>Effectuez l’étape 1</v>
      </c>
      <c r="P2036" s="3">
        <f t="shared" si="31"/>
        <v>0</v>
      </c>
    </row>
    <row r="2037" spans="12:16" x14ac:dyDescent="0.3">
      <c r="L2037" s="3" t="str">
        <f>IF(ISTEXT(CRHPrate),"Effectuez l’étape 1",IF(AND(INDEX(claimPeriodNo,MATCH('Étape 1) Taux'!$A$8,claimPeriods,0))&gt;17,INDEX(claimPeriodNo,MATCH('Étape 1) Taux'!$A$8,claimPeriods,0))&lt;20,revenueReduction&lt;0.1),0,IF(NOT(ISNUMBER(H2037)),0,IF(D2037="Oui",0,IF($B2037="Non - avec lien de dépendance",MIN(1129,H2037,$C2037),MIN(1129,H2037))))))</f>
        <v>Effectuez l’étape 1</v>
      </c>
      <c r="M2037" s="3" t="str">
        <f>IF(ISTEXT(CRHPrate),"Effectuez l’étape 1",IF(AND(INDEX(claimPeriodNo,MATCH('Étape 1) Taux'!$A$8,claimPeriods,0))&gt;17,INDEX(claimPeriodNo,MATCH('Étape 1) Taux'!$A$8,claimPeriods,0))&lt;20,revenueReduction&lt;0.1),0,IF(NOT(ISNUMBER(I2037)),0,IF(E2037="Oui",0,IF($B2037="Non - avec lien de dépendance",MIN(1129,I2037,$C2037),MIN(1129,I2037))))))</f>
        <v>Effectuez l’étape 1</v>
      </c>
      <c r="N2037" s="3" t="str">
        <f>IF(ISTEXT(CRHPrate),"Effectuez l’étape 1",IF(AND(INDEX(claimPeriodNo,MATCH('Étape 1) Taux'!$A$8,claimPeriods,0))&gt;17,INDEX(claimPeriodNo,MATCH('Étape 1) Taux'!$A$8,claimPeriods,0))&lt;20,revenueReduction&lt;0.1),0,IF(NOT(ISNUMBER(J2037)),0,IF(F2037="Oui",0,IF($B2037="Non - avec lien de dépendance",MIN(1129,J2037,$C2037),MIN(1129,J2037))))))</f>
        <v>Effectuez l’étape 1</v>
      </c>
      <c r="O2037" s="3" t="str">
        <f>IF(ISTEXT(CRHPrate),"Effectuez l’étape 1",IF(AND(INDEX(claimPeriodNo,MATCH('Étape 1) Taux'!$A$8,claimPeriods,0))&gt;17,INDEX(claimPeriodNo,MATCH('Étape 1) Taux'!$A$8,claimPeriods,0))&lt;20,revenueReduction&lt;0.1),0,IF(NOT(ISNUMBER(K2037)),0,IF(G2037="Oui",0,IF($B2037="Non - avec lien de dépendance",MIN(1129,K2037,$C2037),MIN(1129,K2037))))))</f>
        <v>Effectuez l’étape 1</v>
      </c>
      <c r="P2037" s="3">
        <f t="shared" si="31"/>
        <v>0</v>
      </c>
    </row>
    <row r="2038" spans="12:16" x14ac:dyDescent="0.3">
      <c r="L2038" s="3" t="str">
        <f>IF(ISTEXT(CRHPrate),"Effectuez l’étape 1",IF(AND(INDEX(claimPeriodNo,MATCH('Étape 1) Taux'!$A$8,claimPeriods,0))&gt;17,INDEX(claimPeriodNo,MATCH('Étape 1) Taux'!$A$8,claimPeriods,0))&lt;20,revenueReduction&lt;0.1),0,IF(NOT(ISNUMBER(H2038)),0,IF(D2038="Oui",0,IF($B2038="Non - avec lien de dépendance",MIN(1129,H2038,$C2038),MIN(1129,H2038))))))</f>
        <v>Effectuez l’étape 1</v>
      </c>
      <c r="M2038" s="3" t="str">
        <f>IF(ISTEXT(CRHPrate),"Effectuez l’étape 1",IF(AND(INDEX(claimPeriodNo,MATCH('Étape 1) Taux'!$A$8,claimPeriods,0))&gt;17,INDEX(claimPeriodNo,MATCH('Étape 1) Taux'!$A$8,claimPeriods,0))&lt;20,revenueReduction&lt;0.1),0,IF(NOT(ISNUMBER(I2038)),0,IF(E2038="Oui",0,IF($B2038="Non - avec lien de dépendance",MIN(1129,I2038,$C2038),MIN(1129,I2038))))))</f>
        <v>Effectuez l’étape 1</v>
      </c>
      <c r="N2038" s="3" t="str">
        <f>IF(ISTEXT(CRHPrate),"Effectuez l’étape 1",IF(AND(INDEX(claimPeriodNo,MATCH('Étape 1) Taux'!$A$8,claimPeriods,0))&gt;17,INDEX(claimPeriodNo,MATCH('Étape 1) Taux'!$A$8,claimPeriods,0))&lt;20,revenueReduction&lt;0.1),0,IF(NOT(ISNUMBER(J2038)),0,IF(F2038="Oui",0,IF($B2038="Non - avec lien de dépendance",MIN(1129,J2038,$C2038),MIN(1129,J2038))))))</f>
        <v>Effectuez l’étape 1</v>
      </c>
      <c r="O2038" s="3" t="str">
        <f>IF(ISTEXT(CRHPrate),"Effectuez l’étape 1",IF(AND(INDEX(claimPeriodNo,MATCH('Étape 1) Taux'!$A$8,claimPeriods,0))&gt;17,INDEX(claimPeriodNo,MATCH('Étape 1) Taux'!$A$8,claimPeriods,0))&lt;20,revenueReduction&lt;0.1),0,IF(NOT(ISNUMBER(K2038)),0,IF(G2038="Oui",0,IF($B2038="Non - avec lien de dépendance",MIN(1129,K2038,$C2038),MIN(1129,K2038))))))</f>
        <v>Effectuez l’étape 1</v>
      </c>
      <c r="P2038" s="3">
        <f t="shared" si="31"/>
        <v>0</v>
      </c>
    </row>
    <row r="2039" spans="12:16" x14ac:dyDescent="0.3">
      <c r="L2039" s="3" t="str">
        <f>IF(ISTEXT(CRHPrate),"Effectuez l’étape 1",IF(AND(INDEX(claimPeriodNo,MATCH('Étape 1) Taux'!$A$8,claimPeriods,0))&gt;17,INDEX(claimPeriodNo,MATCH('Étape 1) Taux'!$A$8,claimPeriods,0))&lt;20,revenueReduction&lt;0.1),0,IF(NOT(ISNUMBER(H2039)),0,IF(D2039="Oui",0,IF($B2039="Non - avec lien de dépendance",MIN(1129,H2039,$C2039),MIN(1129,H2039))))))</f>
        <v>Effectuez l’étape 1</v>
      </c>
      <c r="M2039" s="3" t="str">
        <f>IF(ISTEXT(CRHPrate),"Effectuez l’étape 1",IF(AND(INDEX(claimPeriodNo,MATCH('Étape 1) Taux'!$A$8,claimPeriods,0))&gt;17,INDEX(claimPeriodNo,MATCH('Étape 1) Taux'!$A$8,claimPeriods,0))&lt;20,revenueReduction&lt;0.1),0,IF(NOT(ISNUMBER(I2039)),0,IF(E2039="Oui",0,IF($B2039="Non - avec lien de dépendance",MIN(1129,I2039,$C2039),MIN(1129,I2039))))))</f>
        <v>Effectuez l’étape 1</v>
      </c>
      <c r="N2039" s="3" t="str">
        <f>IF(ISTEXT(CRHPrate),"Effectuez l’étape 1",IF(AND(INDEX(claimPeriodNo,MATCH('Étape 1) Taux'!$A$8,claimPeriods,0))&gt;17,INDEX(claimPeriodNo,MATCH('Étape 1) Taux'!$A$8,claimPeriods,0))&lt;20,revenueReduction&lt;0.1),0,IF(NOT(ISNUMBER(J2039)),0,IF(F2039="Oui",0,IF($B2039="Non - avec lien de dépendance",MIN(1129,J2039,$C2039),MIN(1129,J2039))))))</f>
        <v>Effectuez l’étape 1</v>
      </c>
      <c r="O2039" s="3" t="str">
        <f>IF(ISTEXT(CRHPrate),"Effectuez l’étape 1",IF(AND(INDEX(claimPeriodNo,MATCH('Étape 1) Taux'!$A$8,claimPeriods,0))&gt;17,INDEX(claimPeriodNo,MATCH('Étape 1) Taux'!$A$8,claimPeriods,0))&lt;20,revenueReduction&lt;0.1),0,IF(NOT(ISNUMBER(K2039)),0,IF(G2039="Oui",0,IF($B2039="Non - avec lien de dépendance",MIN(1129,K2039,$C2039),MIN(1129,K2039))))))</f>
        <v>Effectuez l’étape 1</v>
      </c>
      <c r="P2039" s="3">
        <f t="shared" si="31"/>
        <v>0</v>
      </c>
    </row>
    <row r="2040" spans="12:16" x14ac:dyDescent="0.3">
      <c r="L2040" s="3" t="str">
        <f>IF(ISTEXT(CRHPrate),"Effectuez l’étape 1",IF(AND(INDEX(claimPeriodNo,MATCH('Étape 1) Taux'!$A$8,claimPeriods,0))&gt;17,INDEX(claimPeriodNo,MATCH('Étape 1) Taux'!$A$8,claimPeriods,0))&lt;20,revenueReduction&lt;0.1),0,IF(NOT(ISNUMBER(H2040)),0,IF(D2040="Oui",0,IF($B2040="Non - avec lien de dépendance",MIN(1129,H2040,$C2040),MIN(1129,H2040))))))</f>
        <v>Effectuez l’étape 1</v>
      </c>
      <c r="M2040" s="3" t="str">
        <f>IF(ISTEXT(CRHPrate),"Effectuez l’étape 1",IF(AND(INDEX(claimPeriodNo,MATCH('Étape 1) Taux'!$A$8,claimPeriods,0))&gt;17,INDEX(claimPeriodNo,MATCH('Étape 1) Taux'!$A$8,claimPeriods,0))&lt;20,revenueReduction&lt;0.1),0,IF(NOT(ISNUMBER(I2040)),0,IF(E2040="Oui",0,IF($B2040="Non - avec lien de dépendance",MIN(1129,I2040,$C2040),MIN(1129,I2040))))))</f>
        <v>Effectuez l’étape 1</v>
      </c>
      <c r="N2040" s="3" t="str">
        <f>IF(ISTEXT(CRHPrate),"Effectuez l’étape 1",IF(AND(INDEX(claimPeriodNo,MATCH('Étape 1) Taux'!$A$8,claimPeriods,0))&gt;17,INDEX(claimPeriodNo,MATCH('Étape 1) Taux'!$A$8,claimPeriods,0))&lt;20,revenueReduction&lt;0.1),0,IF(NOT(ISNUMBER(J2040)),0,IF(F2040="Oui",0,IF($B2040="Non - avec lien de dépendance",MIN(1129,J2040,$C2040),MIN(1129,J2040))))))</f>
        <v>Effectuez l’étape 1</v>
      </c>
      <c r="O2040" s="3" t="str">
        <f>IF(ISTEXT(CRHPrate),"Effectuez l’étape 1",IF(AND(INDEX(claimPeriodNo,MATCH('Étape 1) Taux'!$A$8,claimPeriods,0))&gt;17,INDEX(claimPeriodNo,MATCH('Étape 1) Taux'!$A$8,claimPeriods,0))&lt;20,revenueReduction&lt;0.1),0,IF(NOT(ISNUMBER(K2040)),0,IF(G2040="Oui",0,IF($B2040="Non - avec lien de dépendance",MIN(1129,K2040,$C2040),MIN(1129,K2040))))))</f>
        <v>Effectuez l’étape 1</v>
      </c>
      <c r="P2040" s="3">
        <f t="shared" si="31"/>
        <v>0</v>
      </c>
    </row>
    <row r="2041" spans="12:16" x14ac:dyDescent="0.3">
      <c r="L2041" s="3" t="str">
        <f>IF(ISTEXT(CRHPrate),"Effectuez l’étape 1",IF(AND(INDEX(claimPeriodNo,MATCH('Étape 1) Taux'!$A$8,claimPeriods,0))&gt;17,INDEX(claimPeriodNo,MATCH('Étape 1) Taux'!$A$8,claimPeriods,0))&lt;20,revenueReduction&lt;0.1),0,IF(NOT(ISNUMBER(H2041)),0,IF(D2041="Oui",0,IF($B2041="Non - avec lien de dépendance",MIN(1129,H2041,$C2041),MIN(1129,H2041))))))</f>
        <v>Effectuez l’étape 1</v>
      </c>
      <c r="M2041" s="3" t="str">
        <f>IF(ISTEXT(CRHPrate),"Effectuez l’étape 1",IF(AND(INDEX(claimPeriodNo,MATCH('Étape 1) Taux'!$A$8,claimPeriods,0))&gt;17,INDEX(claimPeriodNo,MATCH('Étape 1) Taux'!$A$8,claimPeriods,0))&lt;20,revenueReduction&lt;0.1),0,IF(NOT(ISNUMBER(I2041)),0,IF(E2041="Oui",0,IF($B2041="Non - avec lien de dépendance",MIN(1129,I2041,$C2041),MIN(1129,I2041))))))</f>
        <v>Effectuez l’étape 1</v>
      </c>
      <c r="N2041" s="3" t="str">
        <f>IF(ISTEXT(CRHPrate),"Effectuez l’étape 1",IF(AND(INDEX(claimPeriodNo,MATCH('Étape 1) Taux'!$A$8,claimPeriods,0))&gt;17,INDEX(claimPeriodNo,MATCH('Étape 1) Taux'!$A$8,claimPeriods,0))&lt;20,revenueReduction&lt;0.1),0,IF(NOT(ISNUMBER(J2041)),0,IF(F2041="Oui",0,IF($B2041="Non - avec lien de dépendance",MIN(1129,J2041,$C2041),MIN(1129,J2041))))))</f>
        <v>Effectuez l’étape 1</v>
      </c>
      <c r="O2041" s="3" t="str">
        <f>IF(ISTEXT(CRHPrate),"Effectuez l’étape 1",IF(AND(INDEX(claimPeriodNo,MATCH('Étape 1) Taux'!$A$8,claimPeriods,0))&gt;17,INDEX(claimPeriodNo,MATCH('Étape 1) Taux'!$A$8,claimPeriods,0))&lt;20,revenueReduction&lt;0.1),0,IF(NOT(ISNUMBER(K2041)),0,IF(G2041="Oui",0,IF($B2041="Non - avec lien de dépendance",MIN(1129,K2041,$C2041),MIN(1129,K2041))))))</f>
        <v>Effectuez l’étape 1</v>
      </c>
      <c r="P2041" s="3">
        <f t="shared" si="31"/>
        <v>0</v>
      </c>
    </row>
    <row r="2042" spans="12:16" x14ac:dyDescent="0.3">
      <c r="L2042" s="3" t="str">
        <f>IF(ISTEXT(CRHPrate),"Effectuez l’étape 1",IF(AND(INDEX(claimPeriodNo,MATCH('Étape 1) Taux'!$A$8,claimPeriods,0))&gt;17,INDEX(claimPeriodNo,MATCH('Étape 1) Taux'!$A$8,claimPeriods,0))&lt;20,revenueReduction&lt;0.1),0,IF(NOT(ISNUMBER(H2042)),0,IF(D2042="Oui",0,IF($B2042="Non - avec lien de dépendance",MIN(1129,H2042,$C2042),MIN(1129,H2042))))))</f>
        <v>Effectuez l’étape 1</v>
      </c>
      <c r="M2042" s="3" t="str">
        <f>IF(ISTEXT(CRHPrate),"Effectuez l’étape 1",IF(AND(INDEX(claimPeriodNo,MATCH('Étape 1) Taux'!$A$8,claimPeriods,0))&gt;17,INDEX(claimPeriodNo,MATCH('Étape 1) Taux'!$A$8,claimPeriods,0))&lt;20,revenueReduction&lt;0.1),0,IF(NOT(ISNUMBER(I2042)),0,IF(E2042="Oui",0,IF($B2042="Non - avec lien de dépendance",MIN(1129,I2042,$C2042),MIN(1129,I2042))))))</f>
        <v>Effectuez l’étape 1</v>
      </c>
      <c r="N2042" s="3" t="str">
        <f>IF(ISTEXT(CRHPrate),"Effectuez l’étape 1",IF(AND(INDEX(claimPeriodNo,MATCH('Étape 1) Taux'!$A$8,claimPeriods,0))&gt;17,INDEX(claimPeriodNo,MATCH('Étape 1) Taux'!$A$8,claimPeriods,0))&lt;20,revenueReduction&lt;0.1),0,IF(NOT(ISNUMBER(J2042)),0,IF(F2042="Oui",0,IF($B2042="Non - avec lien de dépendance",MIN(1129,J2042,$C2042),MIN(1129,J2042))))))</f>
        <v>Effectuez l’étape 1</v>
      </c>
      <c r="O2042" s="3" t="str">
        <f>IF(ISTEXT(CRHPrate),"Effectuez l’étape 1",IF(AND(INDEX(claimPeriodNo,MATCH('Étape 1) Taux'!$A$8,claimPeriods,0))&gt;17,INDEX(claimPeriodNo,MATCH('Étape 1) Taux'!$A$8,claimPeriods,0))&lt;20,revenueReduction&lt;0.1),0,IF(NOT(ISNUMBER(K2042)),0,IF(G2042="Oui",0,IF($B2042="Non - avec lien de dépendance",MIN(1129,K2042,$C2042),MIN(1129,K2042))))))</f>
        <v>Effectuez l’étape 1</v>
      </c>
      <c r="P2042" s="3">
        <f t="shared" si="31"/>
        <v>0</v>
      </c>
    </row>
    <row r="2043" spans="12:16" x14ac:dyDescent="0.3">
      <c r="L2043" s="3" t="str">
        <f>IF(ISTEXT(CRHPrate),"Effectuez l’étape 1",IF(AND(INDEX(claimPeriodNo,MATCH('Étape 1) Taux'!$A$8,claimPeriods,0))&gt;17,INDEX(claimPeriodNo,MATCH('Étape 1) Taux'!$A$8,claimPeriods,0))&lt;20,revenueReduction&lt;0.1),0,IF(NOT(ISNUMBER(H2043)),0,IF(D2043="Oui",0,IF($B2043="Non - avec lien de dépendance",MIN(1129,H2043,$C2043),MIN(1129,H2043))))))</f>
        <v>Effectuez l’étape 1</v>
      </c>
      <c r="M2043" s="3" t="str">
        <f>IF(ISTEXT(CRHPrate),"Effectuez l’étape 1",IF(AND(INDEX(claimPeriodNo,MATCH('Étape 1) Taux'!$A$8,claimPeriods,0))&gt;17,INDEX(claimPeriodNo,MATCH('Étape 1) Taux'!$A$8,claimPeriods,0))&lt;20,revenueReduction&lt;0.1),0,IF(NOT(ISNUMBER(I2043)),0,IF(E2043="Oui",0,IF($B2043="Non - avec lien de dépendance",MIN(1129,I2043,$C2043),MIN(1129,I2043))))))</f>
        <v>Effectuez l’étape 1</v>
      </c>
      <c r="N2043" s="3" t="str">
        <f>IF(ISTEXT(CRHPrate),"Effectuez l’étape 1",IF(AND(INDEX(claimPeriodNo,MATCH('Étape 1) Taux'!$A$8,claimPeriods,0))&gt;17,INDEX(claimPeriodNo,MATCH('Étape 1) Taux'!$A$8,claimPeriods,0))&lt;20,revenueReduction&lt;0.1),0,IF(NOT(ISNUMBER(J2043)),0,IF(F2043="Oui",0,IF($B2043="Non - avec lien de dépendance",MIN(1129,J2043,$C2043),MIN(1129,J2043))))))</f>
        <v>Effectuez l’étape 1</v>
      </c>
      <c r="O2043" s="3" t="str">
        <f>IF(ISTEXT(CRHPrate),"Effectuez l’étape 1",IF(AND(INDEX(claimPeriodNo,MATCH('Étape 1) Taux'!$A$8,claimPeriods,0))&gt;17,INDEX(claimPeriodNo,MATCH('Étape 1) Taux'!$A$8,claimPeriods,0))&lt;20,revenueReduction&lt;0.1),0,IF(NOT(ISNUMBER(K2043)),0,IF(G2043="Oui",0,IF($B2043="Non - avec lien de dépendance",MIN(1129,K2043,$C2043),MIN(1129,K2043))))))</f>
        <v>Effectuez l’étape 1</v>
      </c>
      <c r="P2043" s="3">
        <f t="shared" si="31"/>
        <v>0</v>
      </c>
    </row>
    <row r="2044" spans="12:16" x14ac:dyDescent="0.3">
      <c r="L2044" s="3" t="str">
        <f>IF(ISTEXT(CRHPrate),"Effectuez l’étape 1",IF(AND(INDEX(claimPeriodNo,MATCH('Étape 1) Taux'!$A$8,claimPeriods,0))&gt;17,INDEX(claimPeriodNo,MATCH('Étape 1) Taux'!$A$8,claimPeriods,0))&lt;20,revenueReduction&lt;0.1),0,IF(NOT(ISNUMBER(H2044)),0,IF(D2044="Oui",0,IF($B2044="Non - avec lien de dépendance",MIN(1129,H2044,$C2044),MIN(1129,H2044))))))</f>
        <v>Effectuez l’étape 1</v>
      </c>
      <c r="M2044" s="3" t="str">
        <f>IF(ISTEXT(CRHPrate),"Effectuez l’étape 1",IF(AND(INDEX(claimPeriodNo,MATCH('Étape 1) Taux'!$A$8,claimPeriods,0))&gt;17,INDEX(claimPeriodNo,MATCH('Étape 1) Taux'!$A$8,claimPeriods,0))&lt;20,revenueReduction&lt;0.1),0,IF(NOT(ISNUMBER(I2044)),0,IF(E2044="Oui",0,IF($B2044="Non - avec lien de dépendance",MIN(1129,I2044,$C2044),MIN(1129,I2044))))))</f>
        <v>Effectuez l’étape 1</v>
      </c>
      <c r="N2044" s="3" t="str">
        <f>IF(ISTEXT(CRHPrate),"Effectuez l’étape 1",IF(AND(INDEX(claimPeriodNo,MATCH('Étape 1) Taux'!$A$8,claimPeriods,0))&gt;17,INDEX(claimPeriodNo,MATCH('Étape 1) Taux'!$A$8,claimPeriods,0))&lt;20,revenueReduction&lt;0.1),0,IF(NOT(ISNUMBER(J2044)),0,IF(F2044="Oui",0,IF($B2044="Non - avec lien de dépendance",MIN(1129,J2044,$C2044),MIN(1129,J2044))))))</f>
        <v>Effectuez l’étape 1</v>
      </c>
      <c r="O2044" s="3" t="str">
        <f>IF(ISTEXT(CRHPrate),"Effectuez l’étape 1",IF(AND(INDEX(claimPeriodNo,MATCH('Étape 1) Taux'!$A$8,claimPeriods,0))&gt;17,INDEX(claimPeriodNo,MATCH('Étape 1) Taux'!$A$8,claimPeriods,0))&lt;20,revenueReduction&lt;0.1),0,IF(NOT(ISNUMBER(K2044)),0,IF(G2044="Oui",0,IF($B2044="Non - avec lien de dépendance",MIN(1129,K2044,$C2044),MIN(1129,K2044))))))</f>
        <v>Effectuez l’étape 1</v>
      </c>
      <c r="P2044" s="3">
        <f t="shared" si="31"/>
        <v>0</v>
      </c>
    </row>
    <row r="2045" spans="12:16" x14ac:dyDescent="0.3">
      <c r="L2045" s="3" t="str">
        <f>IF(ISTEXT(CRHPrate),"Effectuez l’étape 1",IF(AND(INDEX(claimPeriodNo,MATCH('Étape 1) Taux'!$A$8,claimPeriods,0))&gt;17,INDEX(claimPeriodNo,MATCH('Étape 1) Taux'!$A$8,claimPeriods,0))&lt;20,revenueReduction&lt;0.1),0,IF(NOT(ISNUMBER(H2045)),0,IF(D2045="Oui",0,IF($B2045="Non - avec lien de dépendance",MIN(1129,H2045,$C2045),MIN(1129,H2045))))))</f>
        <v>Effectuez l’étape 1</v>
      </c>
      <c r="M2045" s="3" t="str">
        <f>IF(ISTEXT(CRHPrate),"Effectuez l’étape 1",IF(AND(INDEX(claimPeriodNo,MATCH('Étape 1) Taux'!$A$8,claimPeriods,0))&gt;17,INDEX(claimPeriodNo,MATCH('Étape 1) Taux'!$A$8,claimPeriods,0))&lt;20,revenueReduction&lt;0.1),0,IF(NOT(ISNUMBER(I2045)),0,IF(E2045="Oui",0,IF($B2045="Non - avec lien de dépendance",MIN(1129,I2045,$C2045),MIN(1129,I2045))))))</f>
        <v>Effectuez l’étape 1</v>
      </c>
      <c r="N2045" s="3" t="str">
        <f>IF(ISTEXT(CRHPrate),"Effectuez l’étape 1",IF(AND(INDEX(claimPeriodNo,MATCH('Étape 1) Taux'!$A$8,claimPeriods,0))&gt;17,INDEX(claimPeriodNo,MATCH('Étape 1) Taux'!$A$8,claimPeriods,0))&lt;20,revenueReduction&lt;0.1),0,IF(NOT(ISNUMBER(J2045)),0,IF(F2045="Oui",0,IF($B2045="Non - avec lien de dépendance",MIN(1129,J2045,$C2045),MIN(1129,J2045))))))</f>
        <v>Effectuez l’étape 1</v>
      </c>
      <c r="O2045" s="3" t="str">
        <f>IF(ISTEXT(CRHPrate),"Effectuez l’étape 1",IF(AND(INDEX(claimPeriodNo,MATCH('Étape 1) Taux'!$A$8,claimPeriods,0))&gt;17,INDEX(claimPeriodNo,MATCH('Étape 1) Taux'!$A$8,claimPeriods,0))&lt;20,revenueReduction&lt;0.1),0,IF(NOT(ISNUMBER(K2045)),0,IF(G2045="Oui",0,IF($B2045="Non - avec lien de dépendance",MIN(1129,K2045,$C2045),MIN(1129,K2045))))))</f>
        <v>Effectuez l’étape 1</v>
      </c>
      <c r="P2045" s="3">
        <f t="shared" si="31"/>
        <v>0</v>
      </c>
    </row>
    <row r="2046" spans="12:16" x14ac:dyDescent="0.3">
      <c r="L2046" s="3" t="str">
        <f>IF(ISTEXT(CRHPrate),"Effectuez l’étape 1",IF(AND(INDEX(claimPeriodNo,MATCH('Étape 1) Taux'!$A$8,claimPeriods,0))&gt;17,INDEX(claimPeriodNo,MATCH('Étape 1) Taux'!$A$8,claimPeriods,0))&lt;20,revenueReduction&lt;0.1),0,IF(NOT(ISNUMBER(H2046)),0,IF(D2046="Oui",0,IF($B2046="Non - avec lien de dépendance",MIN(1129,H2046,$C2046),MIN(1129,H2046))))))</f>
        <v>Effectuez l’étape 1</v>
      </c>
      <c r="M2046" s="3" t="str">
        <f>IF(ISTEXT(CRHPrate),"Effectuez l’étape 1",IF(AND(INDEX(claimPeriodNo,MATCH('Étape 1) Taux'!$A$8,claimPeriods,0))&gt;17,INDEX(claimPeriodNo,MATCH('Étape 1) Taux'!$A$8,claimPeriods,0))&lt;20,revenueReduction&lt;0.1),0,IF(NOT(ISNUMBER(I2046)),0,IF(E2046="Oui",0,IF($B2046="Non - avec lien de dépendance",MIN(1129,I2046,$C2046),MIN(1129,I2046))))))</f>
        <v>Effectuez l’étape 1</v>
      </c>
      <c r="N2046" s="3" t="str">
        <f>IF(ISTEXT(CRHPrate),"Effectuez l’étape 1",IF(AND(INDEX(claimPeriodNo,MATCH('Étape 1) Taux'!$A$8,claimPeriods,0))&gt;17,INDEX(claimPeriodNo,MATCH('Étape 1) Taux'!$A$8,claimPeriods,0))&lt;20,revenueReduction&lt;0.1),0,IF(NOT(ISNUMBER(J2046)),0,IF(F2046="Oui",0,IF($B2046="Non - avec lien de dépendance",MIN(1129,J2046,$C2046),MIN(1129,J2046))))))</f>
        <v>Effectuez l’étape 1</v>
      </c>
      <c r="O2046" s="3" t="str">
        <f>IF(ISTEXT(CRHPrate),"Effectuez l’étape 1",IF(AND(INDEX(claimPeriodNo,MATCH('Étape 1) Taux'!$A$8,claimPeriods,0))&gt;17,INDEX(claimPeriodNo,MATCH('Étape 1) Taux'!$A$8,claimPeriods,0))&lt;20,revenueReduction&lt;0.1),0,IF(NOT(ISNUMBER(K2046)),0,IF(G2046="Oui",0,IF($B2046="Non - avec lien de dépendance",MIN(1129,K2046,$C2046),MIN(1129,K2046))))))</f>
        <v>Effectuez l’étape 1</v>
      </c>
      <c r="P2046" s="3">
        <f t="shared" si="31"/>
        <v>0</v>
      </c>
    </row>
    <row r="2047" spans="12:16" x14ac:dyDescent="0.3">
      <c r="L2047" s="3" t="str">
        <f>IF(ISTEXT(CRHPrate),"Effectuez l’étape 1",IF(AND(INDEX(claimPeriodNo,MATCH('Étape 1) Taux'!$A$8,claimPeriods,0))&gt;17,INDEX(claimPeriodNo,MATCH('Étape 1) Taux'!$A$8,claimPeriods,0))&lt;20,revenueReduction&lt;0.1),0,IF(NOT(ISNUMBER(H2047)),0,IF(D2047="Oui",0,IF($B2047="Non - avec lien de dépendance",MIN(1129,H2047,$C2047),MIN(1129,H2047))))))</f>
        <v>Effectuez l’étape 1</v>
      </c>
      <c r="M2047" s="3" t="str">
        <f>IF(ISTEXT(CRHPrate),"Effectuez l’étape 1",IF(AND(INDEX(claimPeriodNo,MATCH('Étape 1) Taux'!$A$8,claimPeriods,0))&gt;17,INDEX(claimPeriodNo,MATCH('Étape 1) Taux'!$A$8,claimPeriods,0))&lt;20,revenueReduction&lt;0.1),0,IF(NOT(ISNUMBER(I2047)),0,IF(E2047="Oui",0,IF($B2047="Non - avec lien de dépendance",MIN(1129,I2047,$C2047),MIN(1129,I2047))))))</f>
        <v>Effectuez l’étape 1</v>
      </c>
      <c r="N2047" s="3" t="str">
        <f>IF(ISTEXT(CRHPrate),"Effectuez l’étape 1",IF(AND(INDEX(claimPeriodNo,MATCH('Étape 1) Taux'!$A$8,claimPeriods,0))&gt;17,INDEX(claimPeriodNo,MATCH('Étape 1) Taux'!$A$8,claimPeriods,0))&lt;20,revenueReduction&lt;0.1),0,IF(NOT(ISNUMBER(J2047)),0,IF(F2047="Oui",0,IF($B2047="Non - avec lien de dépendance",MIN(1129,J2047,$C2047),MIN(1129,J2047))))))</f>
        <v>Effectuez l’étape 1</v>
      </c>
      <c r="O2047" s="3" t="str">
        <f>IF(ISTEXT(CRHPrate),"Effectuez l’étape 1",IF(AND(INDEX(claimPeriodNo,MATCH('Étape 1) Taux'!$A$8,claimPeriods,0))&gt;17,INDEX(claimPeriodNo,MATCH('Étape 1) Taux'!$A$8,claimPeriods,0))&lt;20,revenueReduction&lt;0.1),0,IF(NOT(ISNUMBER(K2047)),0,IF(G2047="Oui",0,IF($B2047="Non - avec lien de dépendance",MIN(1129,K2047,$C2047),MIN(1129,K2047))))))</f>
        <v>Effectuez l’étape 1</v>
      </c>
      <c r="P2047" s="3">
        <f t="shared" si="31"/>
        <v>0</v>
      </c>
    </row>
    <row r="2048" spans="12:16" x14ac:dyDescent="0.3">
      <c r="L2048" s="3" t="str">
        <f>IF(ISTEXT(CRHPrate),"Effectuez l’étape 1",IF(AND(INDEX(claimPeriodNo,MATCH('Étape 1) Taux'!$A$8,claimPeriods,0))&gt;17,INDEX(claimPeriodNo,MATCH('Étape 1) Taux'!$A$8,claimPeriods,0))&lt;20,revenueReduction&lt;0.1),0,IF(NOT(ISNUMBER(H2048)),0,IF(D2048="Oui",0,IF($B2048="Non - avec lien de dépendance",MIN(1129,H2048,$C2048),MIN(1129,H2048))))))</f>
        <v>Effectuez l’étape 1</v>
      </c>
      <c r="M2048" s="3" t="str">
        <f>IF(ISTEXT(CRHPrate),"Effectuez l’étape 1",IF(AND(INDEX(claimPeriodNo,MATCH('Étape 1) Taux'!$A$8,claimPeriods,0))&gt;17,INDEX(claimPeriodNo,MATCH('Étape 1) Taux'!$A$8,claimPeriods,0))&lt;20,revenueReduction&lt;0.1),0,IF(NOT(ISNUMBER(I2048)),0,IF(E2048="Oui",0,IF($B2048="Non - avec lien de dépendance",MIN(1129,I2048,$C2048),MIN(1129,I2048))))))</f>
        <v>Effectuez l’étape 1</v>
      </c>
      <c r="N2048" s="3" t="str">
        <f>IF(ISTEXT(CRHPrate),"Effectuez l’étape 1",IF(AND(INDEX(claimPeriodNo,MATCH('Étape 1) Taux'!$A$8,claimPeriods,0))&gt;17,INDEX(claimPeriodNo,MATCH('Étape 1) Taux'!$A$8,claimPeriods,0))&lt;20,revenueReduction&lt;0.1),0,IF(NOT(ISNUMBER(J2048)),0,IF(F2048="Oui",0,IF($B2048="Non - avec lien de dépendance",MIN(1129,J2048,$C2048),MIN(1129,J2048))))))</f>
        <v>Effectuez l’étape 1</v>
      </c>
      <c r="O2048" s="3" t="str">
        <f>IF(ISTEXT(CRHPrate),"Effectuez l’étape 1",IF(AND(INDEX(claimPeriodNo,MATCH('Étape 1) Taux'!$A$8,claimPeriods,0))&gt;17,INDEX(claimPeriodNo,MATCH('Étape 1) Taux'!$A$8,claimPeriods,0))&lt;20,revenueReduction&lt;0.1),0,IF(NOT(ISNUMBER(K2048)),0,IF(G2048="Oui",0,IF($B2048="Non - avec lien de dépendance",MIN(1129,K2048,$C2048),MIN(1129,K2048))))))</f>
        <v>Effectuez l’étape 1</v>
      </c>
      <c r="P2048" s="3">
        <f t="shared" si="31"/>
        <v>0</v>
      </c>
    </row>
    <row r="2049" spans="12:16" x14ac:dyDescent="0.3">
      <c r="L2049" s="3" t="str">
        <f>IF(ISTEXT(CRHPrate),"Effectuez l’étape 1",IF(AND(INDEX(claimPeriodNo,MATCH('Étape 1) Taux'!$A$8,claimPeriods,0))&gt;17,INDEX(claimPeriodNo,MATCH('Étape 1) Taux'!$A$8,claimPeriods,0))&lt;20,revenueReduction&lt;0.1),0,IF(NOT(ISNUMBER(H2049)),0,IF(D2049="Oui",0,IF($B2049="Non - avec lien de dépendance",MIN(1129,H2049,$C2049),MIN(1129,H2049))))))</f>
        <v>Effectuez l’étape 1</v>
      </c>
      <c r="M2049" s="3" t="str">
        <f>IF(ISTEXT(CRHPrate),"Effectuez l’étape 1",IF(AND(INDEX(claimPeriodNo,MATCH('Étape 1) Taux'!$A$8,claimPeriods,0))&gt;17,INDEX(claimPeriodNo,MATCH('Étape 1) Taux'!$A$8,claimPeriods,0))&lt;20,revenueReduction&lt;0.1),0,IF(NOT(ISNUMBER(I2049)),0,IF(E2049="Oui",0,IF($B2049="Non - avec lien de dépendance",MIN(1129,I2049,$C2049),MIN(1129,I2049))))))</f>
        <v>Effectuez l’étape 1</v>
      </c>
      <c r="N2049" s="3" t="str">
        <f>IF(ISTEXT(CRHPrate),"Effectuez l’étape 1",IF(AND(INDEX(claimPeriodNo,MATCH('Étape 1) Taux'!$A$8,claimPeriods,0))&gt;17,INDEX(claimPeriodNo,MATCH('Étape 1) Taux'!$A$8,claimPeriods,0))&lt;20,revenueReduction&lt;0.1),0,IF(NOT(ISNUMBER(J2049)),0,IF(F2049="Oui",0,IF($B2049="Non - avec lien de dépendance",MIN(1129,J2049,$C2049),MIN(1129,J2049))))))</f>
        <v>Effectuez l’étape 1</v>
      </c>
      <c r="O2049" s="3" t="str">
        <f>IF(ISTEXT(CRHPrate),"Effectuez l’étape 1",IF(AND(INDEX(claimPeriodNo,MATCH('Étape 1) Taux'!$A$8,claimPeriods,0))&gt;17,INDEX(claimPeriodNo,MATCH('Étape 1) Taux'!$A$8,claimPeriods,0))&lt;20,revenueReduction&lt;0.1),0,IF(NOT(ISNUMBER(K2049)),0,IF(G2049="Oui",0,IF($B2049="Non - avec lien de dépendance",MIN(1129,K2049,$C2049),MIN(1129,K2049))))))</f>
        <v>Effectuez l’étape 1</v>
      </c>
      <c r="P2049" s="3">
        <f t="shared" si="31"/>
        <v>0</v>
      </c>
    </row>
    <row r="2050" spans="12:16" x14ac:dyDescent="0.3">
      <c r="L2050" s="3" t="str">
        <f>IF(ISTEXT(CRHPrate),"Effectuez l’étape 1",IF(AND(INDEX(claimPeriodNo,MATCH('Étape 1) Taux'!$A$8,claimPeriods,0))&gt;17,INDEX(claimPeriodNo,MATCH('Étape 1) Taux'!$A$8,claimPeriods,0))&lt;20,revenueReduction&lt;0.1),0,IF(NOT(ISNUMBER(H2050)),0,IF(D2050="Oui",0,IF($B2050="Non - avec lien de dépendance",MIN(1129,H2050,$C2050),MIN(1129,H2050))))))</f>
        <v>Effectuez l’étape 1</v>
      </c>
      <c r="M2050" s="3" t="str">
        <f>IF(ISTEXT(CRHPrate),"Effectuez l’étape 1",IF(AND(INDEX(claimPeriodNo,MATCH('Étape 1) Taux'!$A$8,claimPeriods,0))&gt;17,INDEX(claimPeriodNo,MATCH('Étape 1) Taux'!$A$8,claimPeriods,0))&lt;20,revenueReduction&lt;0.1),0,IF(NOT(ISNUMBER(I2050)),0,IF(E2050="Oui",0,IF($B2050="Non - avec lien de dépendance",MIN(1129,I2050,$C2050),MIN(1129,I2050))))))</f>
        <v>Effectuez l’étape 1</v>
      </c>
      <c r="N2050" s="3" t="str">
        <f>IF(ISTEXT(CRHPrate),"Effectuez l’étape 1",IF(AND(INDEX(claimPeriodNo,MATCH('Étape 1) Taux'!$A$8,claimPeriods,0))&gt;17,INDEX(claimPeriodNo,MATCH('Étape 1) Taux'!$A$8,claimPeriods,0))&lt;20,revenueReduction&lt;0.1),0,IF(NOT(ISNUMBER(J2050)),0,IF(F2050="Oui",0,IF($B2050="Non - avec lien de dépendance",MIN(1129,J2050,$C2050),MIN(1129,J2050))))))</f>
        <v>Effectuez l’étape 1</v>
      </c>
      <c r="O2050" s="3" t="str">
        <f>IF(ISTEXT(CRHPrate),"Effectuez l’étape 1",IF(AND(INDEX(claimPeriodNo,MATCH('Étape 1) Taux'!$A$8,claimPeriods,0))&gt;17,INDEX(claimPeriodNo,MATCH('Étape 1) Taux'!$A$8,claimPeriods,0))&lt;20,revenueReduction&lt;0.1),0,IF(NOT(ISNUMBER(K2050)),0,IF(G2050="Oui",0,IF($B2050="Non - avec lien de dépendance",MIN(1129,K2050,$C2050),MIN(1129,K2050))))))</f>
        <v>Effectuez l’étape 1</v>
      </c>
      <c r="P2050" s="3">
        <f t="shared" si="31"/>
        <v>0</v>
      </c>
    </row>
    <row r="2051" spans="12:16" x14ac:dyDescent="0.3">
      <c r="L2051" s="3" t="str">
        <f>IF(ISTEXT(CRHPrate),"Effectuez l’étape 1",IF(AND(INDEX(claimPeriodNo,MATCH('Étape 1) Taux'!$A$8,claimPeriods,0))&gt;17,INDEX(claimPeriodNo,MATCH('Étape 1) Taux'!$A$8,claimPeriods,0))&lt;20,revenueReduction&lt;0.1),0,IF(NOT(ISNUMBER(H2051)),0,IF(D2051="Oui",0,IF($B2051="Non - avec lien de dépendance",MIN(1129,H2051,$C2051),MIN(1129,H2051))))))</f>
        <v>Effectuez l’étape 1</v>
      </c>
      <c r="M2051" s="3" t="str">
        <f>IF(ISTEXT(CRHPrate),"Effectuez l’étape 1",IF(AND(INDEX(claimPeriodNo,MATCH('Étape 1) Taux'!$A$8,claimPeriods,0))&gt;17,INDEX(claimPeriodNo,MATCH('Étape 1) Taux'!$A$8,claimPeriods,0))&lt;20,revenueReduction&lt;0.1),0,IF(NOT(ISNUMBER(I2051)),0,IF(E2051="Oui",0,IF($B2051="Non - avec lien de dépendance",MIN(1129,I2051,$C2051),MIN(1129,I2051))))))</f>
        <v>Effectuez l’étape 1</v>
      </c>
      <c r="N2051" s="3" t="str">
        <f>IF(ISTEXT(CRHPrate),"Effectuez l’étape 1",IF(AND(INDEX(claimPeriodNo,MATCH('Étape 1) Taux'!$A$8,claimPeriods,0))&gt;17,INDEX(claimPeriodNo,MATCH('Étape 1) Taux'!$A$8,claimPeriods,0))&lt;20,revenueReduction&lt;0.1),0,IF(NOT(ISNUMBER(J2051)),0,IF(F2051="Oui",0,IF($B2051="Non - avec lien de dépendance",MIN(1129,J2051,$C2051),MIN(1129,J2051))))))</f>
        <v>Effectuez l’étape 1</v>
      </c>
      <c r="O2051" s="3" t="str">
        <f>IF(ISTEXT(CRHPrate),"Effectuez l’étape 1",IF(AND(INDEX(claimPeriodNo,MATCH('Étape 1) Taux'!$A$8,claimPeriods,0))&gt;17,INDEX(claimPeriodNo,MATCH('Étape 1) Taux'!$A$8,claimPeriods,0))&lt;20,revenueReduction&lt;0.1),0,IF(NOT(ISNUMBER(K2051)),0,IF(G2051="Oui",0,IF($B2051="Non - avec lien de dépendance",MIN(1129,K2051,$C2051),MIN(1129,K2051))))))</f>
        <v>Effectuez l’étape 1</v>
      </c>
      <c r="P2051" s="3">
        <f t="shared" si="31"/>
        <v>0</v>
      </c>
    </row>
    <row r="2052" spans="12:16" x14ac:dyDescent="0.3">
      <c r="L2052" s="3" t="str">
        <f>IF(ISTEXT(CRHPrate),"Effectuez l’étape 1",IF(AND(INDEX(claimPeriodNo,MATCH('Étape 1) Taux'!$A$8,claimPeriods,0))&gt;17,INDEX(claimPeriodNo,MATCH('Étape 1) Taux'!$A$8,claimPeriods,0))&lt;20,revenueReduction&lt;0.1),0,IF(NOT(ISNUMBER(H2052)),0,IF(D2052="Oui",0,IF($B2052="Non - avec lien de dépendance",MIN(1129,H2052,$C2052),MIN(1129,H2052))))))</f>
        <v>Effectuez l’étape 1</v>
      </c>
      <c r="M2052" s="3" t="str">
        <f>IF(ISTEXT(CRHPrate),"Effectuez l’étape 1",IF(AND(INDEX(claimPeriodNo,MATCH('Étape 1) Taux'!$A$8,claimPeriods,0))&gt;17,INDEX(claimPeriodNo,MATCH('Étape 1) Taux'!$A$8,claimPeriods,0))&lt;20,revenueReduction&lt;0.1),0,IF(NOT(ISNUMBER(I2052)),0,IF(E2052="Oui",0,IF($B2052="Non - avec lien de dépendance",MIN(1129,I2052,$C2052),MIN(1129,I2052))))))</f>
        <v>Effectuez l’étape 1</v>
      </c>
      <c r="N2052" s="3" t="str">
        <f>IF(ISTEXT(CRHPrate),"Effectuez l’étape 1",IF(AND(INDEX(claimPeriodNo,MATCH('Étape 1) Taux'!$A$8,claimPeriods,0))&gt;17,INDEX(claimPeriodNo,MATCH('Étape 1) Taux'!$A$8,claimPeriods,0))&lt;20,revenueReduction&lt;0.1),0,IF(NOT(ISNUMBER(J2052)),0,IF(F2052="Oui",0,IF($B2052="Non - avec lien de dépendance",MIN(1129,J2052,$C2052),MIN(1129,J2052))))))</f>
        <v>Effectuez l’étape 1</v>
      </c>
      <c r="O2052" s="3" t="str">
        <f>IF(ISTEXT(CRHPrate),"Effectuez l’étape 1",IF(AND(INDEX(claimPeriodNo,MATCH('Étape 1) Taux'!$A$8,claimPeriods,0))&gt;17,INDEX(claimPeriodNo,MATCH('Étape 1) Taux'!$A$8,claimPeriods,0))&lt;20,revenueReduction&lt;0.1),0,IF(NOT(ISNUMBER(K2052)),0,IF(G2052="Oui",0,IF($B2052="Non - avec lien de dépendance",MIN(1129,K2052,$C2052),MIN(1129,K2052))))))</f>
        <v>Effectuez l’étape 1</v>
      </c>
      <c r="P2052" s="3">
        <f t="shared" si="31"/>
        <v>0</v>
      </c>
    </row>
    <row r="2053" spans="12:16" x14ac:dyDescent="0.3">
      <c r="L2053" s="3" t="str">
        <f>IF(ISTEXT(CRHPrate),"Effectuez l’étape 1",IF(AND(INDEX(claimPeriodNo,MATCH('Étape 1) Taux'!$A$8,claimPeriods,0))&gt;17,INDEX(claimPeriodNo,MATCH('Étape 1) Taux'!$A$8,claimPeriods,0))&lt;20,revenueReduction&lt;0.1),0,IF(NOT(ISNUMBER(H2053)),0,IF(D2053="Oui",0,IF($B2053="Non - avec lien de dépendance",MIN(1129,H2053,$C2053),MIN(1129,H2053))))))</f>
        <v>Effectuez l’étape 1</v>
      </c>
      <c r="M2053" s="3" t="str">
        <f>IF(ISTEXT(CRHPrate),"Effectuez l’étape 1",IF(AND(INDEX(claimPeriodNo,MATCH('Étape 1) Taux'!$A$8,claimPeriods,0))&gt;17,INDEX(claimPeriodNo,MATCH('Étape 1) Taux'!$A$8,claimPeriods,0))&lt;20,revenueReduction&lt;0.1),0,IF(NOT(ISNUMBER(I2053)),0,IF(E2053="Oui",0,IF($B2053="Non - avec lien de dépendance",MIN(1129,I2053,$C2053),MIN(1129,I2053))))))</f>
        <v>Effectuez l’étape 1</v>
      </c>
      <c r="N2053" s="3" t="str">
        <f>IF(ISTEXT(CRHPrate),"Effectuez l’étape 1",IF(AND(INDEX(claimPeriodNo,MATCH('Étape 1) Taux'!$A$8,claimPeriods,0))&gt;17,INDEX(claimPeriodNo,MATCH('Étape 1) Taux'!$A$8,claimPeriods,0))&lt;20,revenueReduction&lt;0.1),0,IF(NOT(ISNUMBER(J2053)),0,IF(F2053="Oui",0,IF($B2053="Non - avec lien de dépendance",MIN(1129,J2053,$C2053),MIN(1129,J2053))))))</f>
        <v>Effectuez l’étape 1</v>
      </c>
      <c r="O2053" s="3" t="str">
        <f>IF(ISTEXT(CRHPrate),"Effectuez l’étape 1",IF(AND(INDEX(claimPeriodNo,MATCH('Étape 1) Taux'!$A$8,claimPeriods,0))&gt;17,INDEX(claimPeriodNo,MATCH('Étape 1) Taux'!$A$8,claimPeriods,0))&lt;20,revenueReduction&lt;0.1),0,IF(NOT(ISNUMBER(K2053)),0,IF(G2053="Oui",0,IF($B2053="Non - avec lien de dépendance",MIN(1129,K2053,$C2053),MIN(1129,K2053))))))</f>
        <v>Effectuez l’étape 1</v>
      </c>
      <c r="P2053" s="3">
        <f t="shared" si="31"/>
        <v>0</v>
      </c>
    </row>
    <row r="2054" spans="12:16" x14ac:dyDescent="0.3">
      <c r="L2054" s="3" t="str">
        <f>IF(ISTEXT(CRHPrate),"Effectuez l’étape 1",IF(AND(INDEX(claimPeriodNo,MATCH('Étape 1) Taux'!$A$8,claimPeriods,0))&gt;17,INDEX(claimPeriodNo,MATCH('Étape 1) Taux'!$A$8,claimPeriods,0))&lt;20,revenueReduction&lt;0.1),0,IF(NOT(ISNUMBER(H2054)),0,IF(D2054="Oui",0,IF($B2054="Non - avec lien de dépendance",MIN(1129,H2054,$C2054),MIN(1129,H2054))))))</f>
        <v>Effectuez l’étape 1</v>
      </c>
      <c r="M2054" s="3" t="str">
        <f>IF(ISTEXT(CRHPrate),"Effectuez l’étape 1",IF(AND(INDEX(claimPeriodNo,MATCH('Étape 1) Taux'!$A$8,claimPeriods,0))&gt;17,INDEX(claimPeriodNo,MATCH('Étape 1) Taux'!$A$8,claimPeriods,0))&lt;20,revenueReduction&lt;0.1),0,IF(NOT(ISNUMBER(I2054)),0,IF(E2054="Oui",0,IF($B2054="Non - avec lien de dépendance",MIN(1129,I2054,$C2054),MIN(1129,I2054))))))</f>
        <v>Effectuez l’étape 1</v>
      </c>
      <c r="N2054" s="3" t="str">
        <f>IF(ISTEXT(CRHPrate),"Effectuez l’étape 1",IF(AND(INDEX(claimPeriodNo,MATCH('Étape 1) Taux'!$A$8,claimPeriods,0))&gt;17,INDEX(claimPeriodNo,MATCH('Étape 1) Taux'!$A$8,claimPeriods,0))&lt;20,revenueReduction&lt;0.1),0,IF(NOT(ISNUMBER(J2054)),0,IF(F2054="Oui",0,IF($B2054="Non - avec lien de dépendance",MIN(1129,J2054,$C2054),MIN(1129,J2054))))))</f>
        <v>Effectuez l’étape 1</v>
      </c>
      <c r="O2054" s="3" t="str">
        <f>IF(ISTEXT(CRHPrate),"Effectuez l’étape 1",IF(AND(INDEX(claimPeriodNo,MATCH('Étape 1) Taux'!$A$8,claimPeriods,0))&gt;17,INDEX(claimPeriodNo,MATCH('Étape 1) Taux'!$A$8,claimPeriods,0))&lt;20,revenueReduction&lt;0.1),0,IF(NOT(ISNUMBER(K2054)),0,IF(G2054="Oui",0,IF($B2054="Non - avec lien de dépendance",MIN(1129,K2054,$C2054),MIN(1129,K2054))))))</f>
        <v>Effectuez l’étape 1</v>
      </c>
      <c r="P2054" s="3">
        <f t="shared" si="31"/>
        <v>0</v>
      </c>
    </row>
    <row r="2055" spans="12:16" x14ac:dyDescent="0.3">
      <c r="L2055" s="3" t="str">
        <f>IF(ISTEXT(CRHPrate),"Effectuez l’étape 1",IF(AND(INDEX(claimPeriodNo,MATCH('Étape 1) Taux'!$A$8,claimPeriods,0))&gt;17,INDEX(claimPeriodNo,MATCH('Étape 1) Taux'!$A$8,claimPeriods,0))&lt;20,revenueReduction&lt;0.1),0,IF(NOT(ISNUMBER(H2055)),0,IF(D2055="Oui",0,IF($B2055="Non - avec lien de dépendance",MIN(1129,H2055,$C2055),MIN(1129,H2055))))))</f>
        <v>Effectuez l’étape 1</v>
      </c>
      <c r="M2055" s="3" t="str">
        <f>IF(ISTEXT(CRHPrate),"Effectuez l’étape 1",IF(AND(INDEX(claimPeriodNo,MATCH('Étape 1) Taux'!$A$8,claimPeriods,0))&gt;17,INDEX(claimPeriodNo,MATCH('Étape 1) Taux'!$A$8,claimPeriods,0))&lt;20,revenueReduction&lt;0.1),0,IF(NOT(ISNUMBER(I2055)),0,IF(E2055="Oui",0,IF($B2055="Non - avec lien de dépendance",MIN(1129,I2055,$C2055),MIN(1129,I2055))))))</f>
        <v>Effectuez l’étape 1</v>
      </c>
      <c r="N2055" s="3" t="str">
        <f>IF(ISTEXT(CRHPrate),"Effectuez l’étape 1",IF(AND(INDEX(claimPeriodNo,MATCH('Étape 1) Taux'!$A$8,claimPeriods,0))&gt;17,INDEX(claimPeriodNo,MATCH('Étape 1) Taux'!$A$8,claimPeriods,0))&lt;20,revenueReduction&lt;0.1),0,IF(NOT(ISNUMBER(J2055)),0,IF(F2055="Oui",0,IF($B2055="Non - avec lien de dépendance",MIN(1129,J2055,$C2055),MIN(1129,J2055))))))</f>
        <v>Effectuez l’étape 1</v>
      </c>
      <c r="O2055" s="3" t="str">
        <f>IF(ISTEXT(CRHPrate),"Effectuez l’étape 1",IF(AND(INDEX(claimPeriodNo,MATCH('Étape 1) Taux'!$A$8,claimPeriods,0))&gt;17,INDEX(claimPeriodNo,MATCH('Étape 1) Taux'!$A$8,claimPeriods,0))&lt;20,revenueReduction&lt;0.1),0,IF(NOT(ISNUMBER(K2055)),0,IF(G2055="Oui",0,IF($B2055="Non - avec lien de dépendance",MIN(1129,K2055,$C2055),MIN(1129,K2055))))))</f>
        <v>Effectuez l’étape 1</v>
      </c>
      <c r="P2055" s="3">
        <f t="shared" ref="P2055:P2118" si="32">IF(AND(COUNT(B2055:K2055)&gt;0,OR(AND(NOT(ISNUMBER($C2055)),$B2055&lt;&gt;"Oui - sans lien de dépendance"),COUNT(H2055:K2055)&lt;&gt;4,ISBLANK($B2055))),"Remplissez tous les montants",SUM(L2055:O2055))</f>
        <v>0</v>
      </c>
    </row>
    <row r="2056" spans="12:16" x14ac:dyDescent="0.3">
      <c r="L2056" s="3" t="str">
        <f>IF(ISTEXT(CRHPrate),"Effectuez l’étape 1",IF(AND(INDEX(claimPeriodNo,MATCH('Étape 1) Taux'!$A$8,claimPeriods,0))&gt;17,INDEX(claimPeriodNo,MATCH('Étape 1) Taux'!$A$8,claimPeriods,0))&lt;20,revenueReduction&lt;0.1),0,IF(NOT(ISNUMBER(H2056)),0,IF(D2056="Oui",0,IF($B2056="Non - avec lien de dépendance",MIN(1129,H2056,$C2056),MIN(1129,H2056))))))</f>
        <v>Effectuez l’étape 1</v>
      </c>
      <c r="M2056" s="3" t="str">
        <f>IF(ISTEXT(CRHPrate),"Effectuez l’étape 1",IF(AND(INDEX(claimPeriodNo,MATCH('Étape 1) Taux'!$A$8,claimPeriods,0))&gt;17,INDEX(claimPeriodNo,MATCH('Étape 1) Taux'!$A$8,claimPeriods,0))&lt;20,revenueReduction&lt;0.1),0,IF(NOT(ISNUMBER(I2056)),0,IF(E2056="Oui",0,IF($B2056="Non - avec lien de dépendance",MIN(1129,I2056,$C2056),MIN(1129,I2056))))))</f>
        <v>Effectuez l’étape 1</v>
      </c>
      <c r="N2056" s="3" t="str">
        <f>IF(ISTEXT(CRHPrate),"Effectuez l’étape 1",IF(AND(INDEX(claimPeriodNo,MATCH('Étape 1) Taux'!$A$8,claimPeriods,0))&gt;17,INDEX(claimPeriodNo,MATCH('Étape 1) Taux'!$A$8,claimPeriods,0))&lt;20,revenueReduction&lt;0.1),0,IF(NOT(ISNUMBER(J2056)),0,IF(F2056="Oui",0,IF($B2056="Non - avec lien de dépendance",MIN(1129,J2056,$C2056),MIN(1129,J2056))))))</f>
        <v>Effectuez l’étape 1</v>
      </c>
      <c r="O2056" s="3" t="str">
        <f>IF(ISTEXT(CRHPrate),"Effectuez l’étape 1",IF(AND(INDEX(claimPeriodNo,MATCH('Étape 1) Taux'!$A$8,claimPeriods,0))&gt;17,INDEX(claimPeriodNo,MATCH('Étape 1) Taux'!$A$8,claimPeriods,0))&lt;20,revenueReduction&lt;0.1),0,IF(NOT(ISNUMBER(K2056)),0,IF(G2056="Oui",0,IF($B2056="Non - avec lien de dépendance",MIN(1129,K2056,$C2056),MIN(1129,K2056))))))</f>
        <v>Effectuez l’étape 1</v>
      </c>
      <c r="P2056" s="3">
        <f t="shared" si="32"/>
        <v>0</v>
      </c>
    </row>
    <row r="2057" spans="12:16" x14ac:dyDescent="0.3">
      <c r="L2057" s="3" t="str">
        <f>IF(ISTEXT(CRHPrate),"Effectuez l’étape 1",IF(AND(INDEX(claimPeriodNo,MATCH('Étape 1) Taux'!$A$8,claimPeriods,0))&gt;17,INDEX(claimPeriodNo,MATCH('Étape 1) Taux'!$A$8,claimPeriods,0))&lt;20,revenueReduction&lt;0.1),0,IF(NOT(ISNUMBER(H2057)),0,IF(D2057="Oui",0,IF($B2057="Non - avec lien de dépendance",MIN(1129,H2057,$C2057),MIN(1129,H2057))))))</f>
        <v>Effectuez l’étape 1</v>
      </c>
      <c r="M2057" s="3" t="str">
        <f>IF(ISTEXT(CRHPrate),"Effectuez l’étape 1",IF(AND(INDEX(claimPeriodNo,MATCH('Étape 1) Taux'!$A$8,claimPeriods,0))&gt;17,INDEX(claimPeriodNo,MATCH('Étape 1) Taux'!$A$8,claimPeriods,0))&lt;20,revenueReduction&lt;0.1),0,IF(NOT(ISNUMBER(I2057)),0,IF(E2057="Oui",0,IF($B2057="Non - avec lien de dépendance",MIN(1129,I2057,$C2057),MIN(1129,I2057))))))</f>
        <v>Effectuez l’étape 1</v>
      </c>
      <c r="N2057" s="3" t="str">
        <f>IF(ISTEXT(CRHPrate),"Effectuez l’étape 1",IF(AND(INDEX(claimPeriodNo,MATCH('Étape 1) Taux'!$A$8,claimPeriods,0))&gt;17,INDEX(claimPeriodNo,MATCH('Étape 1) Taux'!$A$8,claimPeriods,0))&lt;20,revenueReduction&lt;0.1),0,IF(NOT(ISNUMBER(J2057)),0,IF(F2057="Oui",0,IF($B2057="Non - avec lien de dépendance",MIN(1129,J2057,$C2057),MIN(1129,J2057))))))</f>
        <v>Effectuez l’étape 1</v>
      </c>
      <c r="O2057" s="3" t="str">
        <f>IF(ISTEXT(CRHPrate),"Effectuez l’étape 1",IF(AND(INDEX(claimPeriodNo,MATCH('Étape 1) Taux'!$A$8,claimPeriods,0))&gt;17,INDEX(claimPeriodNo,MATCH('Étape 1) Taux'!$A$8,claimPeriods,0))&lt;20,revenueReduction&lt;0.1),0,IF(NOT(ISNUMBER(K2057)),0,IF(G2057="Oui",0,IF($B2057="Non - avec lien de dépendance",MIN(1129,K2057,$C2057),MIN(1129,K2057))))))</f>
        <v>Effectuez l’étape 1</v>
      </c>
      <c r="P2057" s="3">
        <f t="shared" si="32"/>
        <v>0</v>
      </c>
    </row>
    <row r="2058" spans="12:16" x14ac:dyDescent="0.3">
      <c r="L2058" s="3" t="str">
        <f>IF(ISTEXT(CRHPrate),"Effectuez l’étape 1",IF(AND(INDEX(claimPeriodNo,MATCH('Étape 1) Taux'!$A$8,claimPeriods,0))&gt;17,INDEX(claimPeriodNo,MATCH('Étape 1) Taux'!$A$8,claimPeriods,0))&lt;20,revenueReduction&lt;0.1),0,IF(NOT(ISNUMBER(H2058)),0,IF(D2058="Oui",0,IF($B2058="Non - avec lien de dépendance",MIN(1129,H2058,$C2058),MIN(1129,H2058))))))</f>
        <v>Effectuez l’étape 1</v>
      </c>
      <c r="M2058" s="3" t="str">
        <f>IF(ISTEXT(CRHPrate),"Effectuez l’étape 1",IF(AND(INDEX(claimPeriodNo,MATCH('Étape 1) Taux'!$A$8,claimPeriods,0))&gt;17,INDEX(claimPeriodNo,MATCH('Étape 1) Taux'!$A$8,claimPeriods,0))&lt;20,revenueReduction&lt;0.1),0,IF(NOT(ISNUMBER(I2058)),0,IF(E2058="Oui",0,IF($B2058="Non - avec lien de dépendance",MIN(1129,I2058,$C2058),MIN(1129,I2058))))))</f>
        <v>Effectuez l’étape 1</v>
      </c>
      <c r="N2058" s="3" t="str">
        <f>IF(ISTEXT(CRHPrate),"Effectuez l’étape 1",IF(AND(INDEX(claimPeriodNo,MATCH('Étape 1) Taux'!$A$8,claimPeriods,0))&gt;17,INDEX(claimPeriodNo,MATCH('Étape 1) Taux'!$A$8,claimPeriods,0))&lt;20,revenueReduction&lt;0.1),0,IF(NOT(ISNUMBER(J2058)),0,IF(F2058="Oui",0,IF($B2058="Non - avec lien de dépendance",MIN(1129,J2058,$C2058),MIN(1129,J2058))))))</f>
        <v>Effectuez l’étape 1</v>
      </c>
      <c r="O2058" s="3" t="str">
        <f>IF(ISTEXT(CRHPrate),"Effectuez l’étape 1",IF(AND(INDEX(claimPeriodNo,MATCH('Étape 1) Taux'!$A$8,claimPeriods,0))&gt;17,INDEX(claimPeriodNo,MATCH('Étape 1) Taux'!$A$8,claimPeriods,0))&lt;20,revenueReduction&lt;0.1),0,IF(NOT(ISNUMBER(K2058)),0,IF(G2058="Oui",0,IF($B2058="Non - avec lien de dépendance",MIN(1129,K2058,$C2058),MIN(1129,K2058))))))</f>
        <v>Effectuez l’étape 1</v>
      </c>
      <c r="P2058" s="3">
        <f t="shared" si="32"/>
        <v>0</v>
      </c>
    </row>
    <row r="2059" spans="12:16" x14ac:dyDescent="0.3">
      <c r="L2059" s="3" t="str">
        <f>IF(ISTEXT(CRHPrate),"Effectuez l’étape 1",IF(AND(INDEX(claimPeriodNo,MATCH('Étape 1) Taux'!$A$8,claimPeriods,0))&gt;17,INDEX(claimPeriodNo,MATCH('Étape 1) Taux'!$A$8,claimPeriods,0))&lt;20,revenueReduction&lt;0.1),0,IF(NOT(ISNUMBER(H2059)),0,IF(D2059="Oui",0,IF($B2059="Non - avec lien de dépendance",MIN(1129,H2059,$C2059),MIN(1129,H2059))))))</f>
        <v>Effectuez l’étape 1</v>
      </c>
      <c r="M2059" s="3" t="str">
        <f>IF(ISTEXT(CRHPrate),"Effectuez l’étape 1",IF(AND(INDEX(claimPeriodNo,MATCH('Étape 1) Taux'!$A$8,claimPeriods,0))&gt;17,INDEX(claimPeriodNo,MATCH('Étape 1) Taux'!$A$8,claimPeriods,0))&lt;20,revenueReduction&lt;0.1),0,IF(NOT(ISNUMBER(I2059)),0,IF(E2059="Oui",0,IF($B2059="Non - avec lien de dépendance",MIN(1129,I2059,$C2059),MIN(1129,I2059))))))</f>
        <v>Effectuez l’étape 1</v>
      </c>
      <c r="N2059" s="3" t="str">
        <f>IF(ISTEXT(CRHPrate),"Effectuez l’étape 1",IF(AND(INDEX(claimPeriodNo,MATCH('Étape 1) Taux'!$A$8,claimPeriods,0))&gt;17,INDEX(claimPeriodNo,MATCH('Étape 1) Taux'!$A$8,claimPeriods,0))&lt;20,revenueReduction&lt;0.1),0,IF(NOT(ISNUMBER(J2059)),0,IF(F2059="Oui",0,IF($B2059="Non - avec lien de dépendance",MIN(1129,J2059,$C2059),MIN(1129,J2059))))))</f>
        <v>Effectuez l’étape 1</v>
      </c>
      <c r="O2059" s="3" t="str">
        <f>IF(ISTEXT(CRHPrate),"Effectuez l’étape 1",IF(AND(INDEX(claimPeriodNo,MATCH('Étape 1) Taux'!$A$8,claimPeriods,0))&gt;17,INDEX(claimPeriodNo,MATCH('Étape 1) Taux'!$A$8,claimPeriods,0))&lt;20,revenueReduction&lt;0.1),0,IF(NOT(ISNUMBER(K2059)),0,IF(G2059="Oui",0,IF($B2059="Non - avec lien de dépendance",MIN(1129,K2059,$C2059),MIN(1129,K2059))))))</f>
        <v>Effectuez l’étape 1</v>
      </c>
      <c r="P2059" s="3">
        <f t="shared" si="32"/>
        <v>0</v>
      </c>
    </row>
    <row r="2060" spans="12:16" x14ac:dyDescent="0.3">
      <c r="L2060" s="3" t="str">
        <f>IF(ISTEXT(CRHPrate),"Effectuez l’étape 1",IF(AND(INDEX(claimPeriodNo,MATCH('Étape 1) Taux'!$A$8,claimPeriods,0))&gt;17,INDEX(claimPeriodNo,MATCH('Étape 1) Taux'!$A$8,claimPeriods,0))&lt;20,revenueReduction&lt;0.1),0,IF(NOT(ISNUMBER(H2060)),0,IF(D2060="Oui",0,IF($B2060="Non - avec lien de dépendance",MIN(1129,H2060,$C2060),MIN(1129,H2060))))))</f>
        <v>Effectuez l’étape 1</v>
      </c>
      <c r="M2060" s="3" t="str">
        <f>IF(ISTEXT(CRHPrate),"Effectuez l’étape 1",IF(AND(INDEX(claimPeriodNo,MATCH('Étape 1) Taux'!$A$8,claimPeriods,0))&gt;17,INDEX(claimPeriodNo,MATCH('Étape 1) Taux'!$A$8,claimPeriods,0))&lt;20,revenueReduction&lt;0.1),0,IF(NOT(ISNUMBER(I2060)),0,IF(E2060="Oui",0,IF($B2060="Non - avec lien de dépendance",MIN(1129,I2060,$C2060),MIN(1129,I2060))))))</f>
        <v>Effectuez l’étape 1</v>
      </c>
      <c r="N2060" s="3" t="str">
        <f>IF(ISTEXT(CRHPrate),"Effectuez l’étape 1",IF(AND(INDEX(claimPeriodNo,MATCH('Étape 1) Taux'!$A$8,claimPeriods,0))&gt;17,INDEX(claimPeriodNo,MATCH('Étape 1) Taux'!$A$8,claimPeriods,0))&lt;20,revenueReduction&lt;0.1),0,IF(NOT(ISNUMBER(J2060)),0,IF(F2060="Oui",0,IF($B2060="Non - avec lien de dépendance",MIN(1129,J2060,$C2060),MIN(1129,J2060))))))</f>
        <v>Effectuez l’étape 1</v>
      </c>
      <c r="O2060" s="3" t="str">
        <f>IF(ISTEXT(CRHPrate),"Effectuez l’étape 1",IF(AND(INDEX(claimPeriodNo,MATCH('Étape 1) Taux'!$A$8,claimPeriods,0))&gt;17,INDEX(claimPeriodNo,MATCH('Étape 1) Taux'!$A$8,claimPeriods,0))&lt;20,revenueReduction&lt;0.1),0,IF(NOT(ISNUMBER(K2060)),0,IF(G2060="Oui",0,IF($B2060="Non - avec lien de dépendance",MIN(1129,K2060,$C2060),MIN(1129,K2060))))))</f>
        <v>Effectuez l’étape 1</v>
      </c>
      <c r="P2060" s="3">
        <f t="shared" si="32"/>
        <v>0</v>
      </c>
    </row>
    <row r="2061" spans="12:16" x14ac:dyDescent="0.3">
      <c r="L2061" s="3" t="str">
        <f>IF(ISTEXT(CRHPrate),"Effectuez l’étape 1",IF(AND(INDEX(claimPeriodNo,MATCH('Étape 1) Taux'!$A$8,claimPeriods,0))&gt;17,INDEX(claimPeriodNo,MATCH('Étape 1) Taux'!$A$8,claimPeriods,0))&lt;20,revenueReduction&lt;0.1),0,IF(NOT(ISNUMBER(H2061)),0,IF(D2061="Oui",0,IF($B2061="Non - avec lien de dépendance",MIN(1129,H2061,$C2061),MIN(1129,H2061))))))</f>
        <v>Effectuez l’étape 1</v>
      </c>
      <c r="M2061" s="3" t="str">
        <f>IF(ISTEXT(CRHPrate),"Effectuez l’étape 1",IF(AND(INDEX(claimPeriodNo,MATCH('Étape 1) Taux'!$A$8,claimPeriods,0))&gt;17,INDEX(claimPeriodNo,MATCH('Étape 1) Taux'!$A$8,claimPeriods,0))&lt;20,revenueReduction&lt;0.1),0,IF(NOT(ISNUMBER(I2061)),0,IF(E2061="Oui",0,IF($B2061="Non - avec lien de dépendance",MIN(1129,I2061,$C2061),MIN(1129,I2061))))))</f>
        <v>Effectuez l’étape 1</v>
      </c>
      <c r="N2061" s="3" t="str">
        <f>IF(ISTEXT(CRHPrate),"Effectuez l’étape 1",IF(AND(INDEX(claimPeriodNo,MATCH('Étape 1) Taux'!$A$8,claimPeriods,0))&gt;17,INDEX(claimPeriodNo,MATCH('Étape 1) Taux'!$A$8,claimPeriods,0))&lt;20,revenueReduction&lt;0.1),0,IF(NOT(ISNUMBER(J2061)),0,IF(F2061="Oui",0,IF($B2061="Non - avec lien de dépendance",MIN(1129,J2061,$C2061),MIN(1129,J2061))))))</f>
        <v>Effectuez l’étape 1</v>
      </c>
      <c r="O2061" s="3" t="str">
        <f>IF(ISTEXT(CRHPrate),"Effectuez l’étape 1",IF(AND(INDEX(claimPeriodNo,MATCH('Étape 1) Taux'!$A$8,claimPeriods,0))&gt;17,INDEX(claimPeriodNo,MATCH('Étape 1) Taux'!$A$8,claimPeriods,0))&lt;20,revenueReduction&lt;0.1),0,IF(NOT(ISNUMBER(K2061)),0,IF(G2061="Oui",0,IF($B2061="Non - avec lien de dépendance",MIN(1129,K2061,$C2061),MIN(1129,K2061))))))</f>
        <v>Effectuez l’étape 1</v>
      </c>
      <c r="P2061" s="3">
        <f t="shared" si="32"/>
        <v>0</v>
      </c>
    </row>
    <row r="2062" spans="12:16" x14ac:dyDescent="0.3">
      <c r="L2062" s="3" t="str">
        <f>IF(ISTEXT(CRHPrate),"Effectuez l’étape 1",IF(AND(INDEX(claimPeriodNo,MATCH('Étape 1) Taux'!$A$8,claimPeriods,0))&gt;17,INDEX(claimPeriodNo,MATCH('Étape 1) Taux'!$A$8,claimPeriods,0))&lt;20,revenueReduction&lt;0.1),0,IF(NOT(ISNUMBER(H2062)),0,IF(D2062="Oui",0,IF($B2062="Non - avec lien de dépendance",MIN(1129,H2062,$C2062),MIN(1129,H2062))))))</f>
        <v>Effectuez l’étape 1</v>
      </c>
      <c r="M2062" s="3" t="str">
        <f>IF(ISTEXT(CRHPrate),"Effectuez l’étape 1",IF(AND(INDEX(claimPeriodNo,MATCH('Étape 1) Taux'!$A$8,claimPeriods,0))&gt;17,INDEX(claimPeriodNo,MATCH('Étape 1) Taux'!$A$8,claimPeriods,0))&lt;20,revenueReduction&lt;0.1),0,IF(NOT(ISNUMBER(I2062)),0,IF(E2062="Oui",0,IF($B2062="Non - avec lien de dépendance",MIN(1129,I2062,$C2062),MIN(1129,I2062))))))</f>
        <v>Effectuez l’étape 1</v>
      </c>
      <c r="N2062" s="3" t="str">
        <f>IF(ISTEXT(CRHPrate),"Effectuez l’étape 1",IF(AND(INDEX(claimPeriodNo,MATCH('Étape 1) Taux'!$A$8,claimPeriods,0))&gt;17,INDEX(claimPeriodNo,MATCH('Étape 1) Taux'!$A$8,claimPeriods,0))&lt;20,revenueReduction&lt;0.1),0,IF(NOT(ISNUMBER(J2062)),0,IF(F2062="Oui",0,IF($B2062="Non - avec lien de dépendance",MIN(1129,J2062,$C2062),MIN(1129,J2062))))))</f>
        <v>Effectuez l’étape 1</v>
      </c>
      <c r="O2062" s="3" t="str">
        <f>IF(ISTEXT(CRHPrate),"Effectuez l’étape 1",IF(AND(INDEX(claimPeriodNo,MATCH('Étape 1) Taux'!$A$8,claimPeriods,0))&gt;17,INDEX(claimPeriodNo,MATCH('Étape 1) Taux'!$A$8,claimPeriods,0))&lt;20,revenueReduction&lt;0.1),0,IF(NOT(ISNUMBER(K2062)),0,IF(G2062="Oui",0,IF($B2062="Non - avec lien de dépendance",MIN(1129,K2062,$C2062),MIN(1129,K2062))))))</f>
        <v>Effectuez l’étape 1</v>
      </c>
      <c r="P2062" s="3">
        <f t="shared" si="32"/>
        <v>0</v>
      </c>
    </row>
    <row r="2063" spans="12:16" x14ac:dyDescent="0.3">
      <c r="L2063" s="3" t="str">
        <f>IF(ISTEXT(CRHPrate),"Effectuez l’étape 1",IF(AND(INDEX(claimPeriodNo,MATCH('Étape 1) Taux'!$A$8,claimPeriods,0))&gt;17,INDEX(claimPeriodNo,MATCH('Étape 1) Taux'!$A$8,claimPeriods,0))&lt;20,revenueReduction&lt;0.1),0,IF(NOT(ISNUMBER(H2063)),0,IF(D2063="Oui",0,IF($B2063="Non - avec lien de dépendance",MIN(1129,H2063,$C2063),MIN(1129,H2063))))))</f>
        <v>Effectuez l’étape 1</v>
      </c>
      <c r="M2063" s="3" t="str">
        <f>IF(ISTEXT(CRHPrate),"Effectuez l’étape 1",IF(AND(INDEX(claimPeriodNo,MATCH('Étape 1) Taux'!$A$8,claimPeriods,0))&gt;17,INDEX(claimPeriodNo,MATCH('Étape 1) Taux'!$A$8,claimPeriods,0))&lt;20,revenueReduction&lt;0.1),0,IF(NOT(ISNUMBER(I2063)),0,IF(E2063="Oui",0,IF($B2063="Non - avec lien de dépendance",MIN(1129,I2063,$C2063),MIN(1129,I2063))))))</f>
        <v>Effectuez l’étape 1</v>
      </c>
      <c r="N2063" s="3" t="str">
        <f>IF(ISTEXT(CRHPrate),"Effectuez l’étape 1",IF(AND(INDEX(claimPeriodNo,MATCH('Étape 1) Taux'!$A$8,claimPeriods,0))&gt;17,INDEX(claimPeriodNo,MATCH('Étape 1) Taux'!$A$8,claimPeriods,0))&lt;20,revenueReduction&lt;0.1),0,IF(NOT(ISNUMBER(J2063)),0,IF(F2063="Oui",0,IF($B2063="Non - avec lien de dépendance",MIN(1129,J2063,$C2063),MIN(1129,J2063))))))</f>
        <v>Effectuez l’étape 1</v>
      </c>
      <c r="O2063" s="3" t="str">
        <f>IF(ISTEXT(CRHPrate),"Effectuez l’étape 1",IF(AND(INDEX(claimPeriodNo,MATCH('Étape 1) Taux'!$A$8,claimPeriods,0))&gt;17,INDEX(claimPeriodNo,MATCH('Étape 1) Taux'!$A$8,claimPeriods,0))&lt;20,revenueReduction&lt;0.1),0,IF(NOT(ISNUMBER(K2063)),0,IF(G2063="Oui",0,IF($B2063="Non - avec lien de dépendance",MIN(1129,K2063,$C2063),MIN(1129,K2063))))))</f>
        <v>Effectuez l’étape 1</v>
      </c>
      <c r="P2063" s="3">
        <f t="shared" si="32"/>
        <v>0</v>
      </c>
    </row>
    <row r="2064" spans="12:16" x14ac:dyDescent="0.3">
      <c r="L2064" s="3" t="str">
        <f>IF(ISTEXT(CRHPrate),"Effectuez l’étape 1",IF(AND(INDEX(claimPeriodNo,MATCH('Étape 1) Taux'!$A$8,claimPeriods,0))&gt;17,INDEX(claimPeriodNo,MATCH('Étape 1) Taux'!$A$8,claimPeriods,0))&lt;20,revenueReduction&lt;0.1),0,IF(NOT(ISNUMBER(H2064)),0,IF(D2064="Oui",0,IF($B2064="Non - avec lien de dépendance",MIN(1129,H2064,$C2064),MIN(1129,H2064))))))</f>
        <v>Effectuez l’étape 1</v>
      </c>
      <c r="M2064" s="3" t="str">
        <f>IF(ISTEXT(CRHPrate),"Effectuez l’étape 1",IF(AND(INDEX(claimPeriodNo,MATCH('Étape 1) Taux'!$A$8,claimPeriods,0))&gt;17,INDEX(claimPeriodNo,MATCH('Étape 1) Taux'!$A$8,claimPeriods,0))&lt;20,revenueReduction&lt;0.1),0,IF(NOT(ISNUMBER(I2064)),0,IF(E2064="Oui",0,IF($B2064="Non - avec lien de dépendance",MIN(1129,I2064,$C2064),MIN(1129,I2064))))))</f>
        <v>Effectuez l’étape 1</v>
      </c>
      <c r="N2064" s="3" t="str">
        <f>IF(ISTEXT(CRHPrate),"Effectuez l’étape 1",IF(AND(INDEX(claimPeriodNo,MATCH('Étape 1) Taux'!$A$8,claimPeriods,0))&gt;17,INDEX(claimPeriodNo,MATCH('Étape 1) Taux'!$A$8,claimPeriods,0))&lt;20,revenueReduction&lt;0.1),0,IF(NOT(ISNUMBER(J2064)),0,IF(F2064="Oui",0,IF($B2064="Non - avec lien de dépendance",MIN(1129,J2064,$C2064),MIN(1129,J2064))))))</f>
        <v>Effectuez l’étape 1</v>
      </c>
      <c r="O2064" s="3" t="str">
        <f>IF(ISTEXT(CRHPrate),"Effectuez l’étape 1",IF(AND(INDEX(claimPeriodNo,MATCH('Étape 1) Taux'!$A$8,claimPeriods,0))&gt;17,INDEX(claimPeriodNo,MATCH('Étape 1) Taux'!$A$8,claimPeriods,0))&lt;20,revenueReduction&lt;0.1),0,IF(NOT(ISNUMBER(K2064)),0,IF(G2064="Oui",0,IF($B2064="Non - avec lien de dépendance",MIN(1129,K2064,$C2064),MIN(1129,K2064))))))</f>
        <v>Effectuez l’étape 1</v>
      </c>
      <c r="P2064" s="3">
        <f t="shared" si="32"/>
        <v>0</v>
      </c>
    </row>
    <row r="2065" spans="12:16" x14ac:dyDescent="0.3">
      <c r="L2065" s="3" t="str">
        <f>IF(ISTEXT(CRHPrate),"Effectuez l’étape 1",IF(AND(INDEX(claimPeriodNo,MATCH('Étape 1) Taux'!$A$8,claimPeriods,0))&gt;17,INDEX(claimPeriodNo,MATCH('Étape 1) Taux'!$A$8,claimPeriods,0))&lt;20,revenueReduction&lt;0.1),0,IF(NOT(ISNUMBER(H2065)),0,IF(D2065="Oui",0,IF($B2065="Non - avec lien de dépendance",MIN(1129,H2065,$C2065),MIN(1129,H2065))))))</f>
        <v>Effectuez l’étape 1</v>
      </c>
      <c r="M2065" s="3" t="str">
        <f>IF(ISTEXT(CRHPrate),"Effectuez l’étape 1",IF(AND(INDEX(claimPeriodNo,MATCH('Étape 1) Taux'!$A$8,claimPeriods,0))&gt;17,INDEX(claimPeriodNo,MATCH('Étape 1) Taux'!$A$8,claimPeriods,0))&lt;20,revenueReduction&lt;0.1),0,IF(NOT(ISNUMBER(I2065)),0,IF(E2065="Oui",0,IF($B2065="Non - avec lien de dépendance",MIN(1129,I2065,$C2065),MIN(1129,I2065))))))</f>
        <v>Effectuez l’étape 1</v>
      </c>
      <c r="N2065" s="3" t="str">
        <f>IF(ISTEXT(CRHPrate),"Effectuez l’étape 1",IF(AND(INDEX(claimPeriodNo,MATCH('Étape 1) Taux'!$A$8,claimPeriods,0))&gt;17,INDEX(claimPeriodNo,MATCH('Étape 1) Taux'!$A$8,claimPeriods,0))&lt;20,revenueReduction&lt;0.1),0,IF(NOT(ISNUMBER(J2065)),0,IF(F2065="Oui",0,IF($B2065="Non - avec lien de dépendance",MIN(1129,J2065,$C2065),MIN(1129,J2065))))))</f>
        <v>Effectuez l’étape 1</v>
      </c>
      <c r="O2065" s="3" t="str">
        <f>IF(ISTEXT(CRHPrate),"Effectuez l’étape 1",IF(AND(INDEX(claimPeriodNo,MATCH('Étape 1) Taux'!$A$8,claimPeriods,0))&gt;17,INDEX(claimPeriodNo,MATCH('Étape 1) Taux'!$A$8,claimPeriods,0))&lt;20,revenueReduction&lt;0.1),0,IF(NOT(ISNUMBER(K2065)),0,IF(G2065="Oui",0,IF($B2065="Non - avec lien de dépendance",MIN(1129,K2065,$C2065),MIN(1129,K2065))))))</f>
        <v>Effectuez l’étape 1</v>
      </c>
      <c r="P2065" s="3">
        <f t="shared" si="32"/>
        <v>0</v>
      </c>
    </row>
    <row r="2066" spans="12:16" x14ac:dyDescent="0.3">
      <c r="L2066" s="3" t="str">
        <f>IF(ISTEXT(CRHPrate),"Effectuez l’étape 1",IF(AND(INDEX(claimPeriodNo,MATCH('Étape 1) Taux'!$A$8,claimPeriods,0))&gt;17,INDEX(claimPeriodNo,MATCH('Étape 1) Taux'!$A$8,claimPeriods,0))&lt;20,revenueReduction&lt;0.1),0,IF(NOT(ISNUMBER(H2066)),0,IF(D2066="Oui",0,IF($B2066="Non - avec lien de dépendance",MIN(1129,H2066,$C2066),MIN(1129,H2066))))))</f>
        <v>Effectuez l’étape 1</v>
      </c>
      <c r="M2066" s="3" t="str">
        <f>IF(ISTEXT(CRHPrate),"Effectuez l’étape 1",IF(AND(INDEX(claimPeriodNo,MATCH('Étape 1) Taux'!$A$8,claimPeriods,0))&gt;17,INDEX(claimPeriodNo,MATCH('Étape 1) Taux'!$A$8,claimPeriods,0))&lt;20,revenueReduction&lt;0.1),0,IF(NOT(ISNUMBER(I2066)),0,IF(E2066="Oui",0,IF($B2066="Non - avec lien de dépendance",MIN(1129,I2066,$C2066),MIN(1129,I2066))))))</f>
        <v>Effectuez l’étape 1</v>
      </c>
      <c r="N2066" s="3" t="str">
        <f>IF(ISTEXT(CRHPrate),"Effectuez l’étape 1",IF(AND(INDEX(claimPeriodNo,MATCH('Étape 1) Taux'!$A$8,claimPeriods,0))&gt;17,INDEX(claimPeriodNo,MATCH('Étape 1) Taux'!$A$8,claimPeriods,0))&lt;20,revenueReduction&lt;0.1),0,IF(NOT(ISNUMBER(J2066)),0,IF(F2066="Oui",0,IF($B2066="Non - avec lien de dépendance",MIN(1129,J2066,$C2066),MIN(1129,J2066))))))</f>
        <v>Effectuez l’étape 1</v>
      </c>
      <c r="O2066" s="3" t="str">
        <f>IF(ISTEXT(CRHPrate),"Effectuez l’étape 1",IF(AND(INDEX(claimPeriodNo,MATCH('Étape 1) Taux'!$A$8,claimPeriods,0))&gt;17,INDEX(claimPeriodNo,MATCH('Étape 1) Taux'!$A$8,claimPeriods,0))&lt;20,revenueReduction&lt;0.1),0,IF(NOT(ISNUMBER(K2066)),0,IF(G2066="Oui",0,IF($B2066="Non - avec lien de dépendance",MIN(1129,K2066,$C2066),MIN(1129,K2066))))))</f>
        <v>Effectuez l’étape 1</v>
      </c>
      <c r="P2066" s="3">
        <f t="shared" si="32"/>
        <v>0</v>
      </c>
    </row>
    <row r="2067" spans="12:16" x14ac:dyDescent="0.3">
      <c r="L2067" s="3" t="str">
        <f>IF(ISTEXT(CRHPrate),"Effectuez l’étape 1",IF(AND(INDEX(claimPeriodNo,MATCH('Étape 1) Taux'!$A$8,claimPeriods,0))&gt;17,INDEX(claimPeriodNo,MATCH('Étape 1) Taux'!$A$8,claimPeriods,0))&lt;20,revenueReduction&lt;0.1),0,IF(NOT(ISNUMBER(H2067)),0,IF(D2067="Oui",0,IF($B2067="Non - avec lien de dépendance",MIN(1129,H2067,$C2067),MIN(1129,H2067))))))</f>
        <v>Effectuez l’étape 1</v>
      </c>
      <c r="M2067" s="3" t="str">
        <f>IF(ISTEXT(CRHPrate),"Effectuez l’étape 1",IF(AND(INDEX(claimPeriodNo,MATCH('Étape 1) Taux'!$A$8,claimPeriods,0))&gt;17,INDEX(claimPeriodNo,MATCH('Étape 1) Taux'!$A$8,claimPeriods,0))&lt;20,revenueReduction&lt;0.1),0,IF(NOT(ISNUMBER(I2067)),0,IF(E2067="Oui",0,IF($B2067="Non - avec lien de dépendance",MIN(1129,I2067,$C2067),MIN(1129,I2067))))))</f>
        <v>Effectuez l’étape 1</v>
      </c>
      <c r="N2067" s="3" t="str">
        <f>IF(ISTEXT(CRHPrate),"Effectuez l’étape 1",IF(AND(INDEX(claimPeriodNo,MATCH('Étape 1) Taux'!$A$8,claimPeriods,0))&gt;17,INDEX(claimPeriodNo,MATCH('Étape 1) Taux'!$A$8,claimPeriods,0))&lt;20,revenueReduction&lt;0.1),0,IF(NOT(ISNUMBER(J2067)),0,IF(F2067="Oui",0,IF($B2067="Non - avec lien de dépendance",MIN(1129,J2067,$C2067),MIN(1129,J2067))))))</f>
        <v>Effectuez l’étape 1</v>
      </c>
      <c r="O2067" s="3" t="str">
        <f>IF(ISTEXT(CRHPrate),"Effectuez l’étape 1",IF(AND(INDEX(claimPeriodNo,MATCH('Étape 1) Taux'!$A$8,claimPeriods,0))&gt;17,INDEX(claimPeriodNo,MATCH('Étape 1) Taux'!$A$8,claimPeriods,0))&lt;20,revenueReduction&lt;0.1),0,IF(NOT(ISNUMBER(K2067)),0,IF(G2067="Oui",0,IF($B2067="Non - avec lien de dépendance",MIN(1129,K2067,$C2067),MIN(1129,K2067))))))</f>
        <v>Effectuez l’étape 1</v>
      </c>
      <c r="P2067" s="3">
        <f t="shared" si="32"/>
        <v>0</v>
      </c>
    </row>
    <row r="2068" spans="12:16" x14ac:dyDescent="0.3">
      <c r="L2068" s="3" t="str">
        <f>IF(ISTEXT(CRHPrate),"Effectuez l’étape 1",IF(AND(INDEX(claimPeriodNo,MATCH('Étape 1) Taux'!$A$8,claimPeriods,0))&gt;17,INDEX(claimPeriodNo,MATCH('Étape 1) Taux'!$A$8,claimPeriods,0))&lt;20,revenueReduction&lt;0.1),0,IF(NOT(ISNUMBER(H2068)),0,IF(D2068="Oui",0,IF($B2068="Non - avec lien de dépendance",MIN(1129,H2068,$C2068),MIN(1129,H2068))))))</f>
        <v>Effectuez l’étape 1</v>
      </c>
      <c r="M2068" s="3" t="str">
        <f>IF(ISTEXT(CRHPrate),"Effectuez l’étape 1",IF(AND(INDEX(claimPeriodNo,MATCH('Étape 1) Taux'!$A$8,claimPeriods,0))&gt;17,INDEX(claimPeriodNo,MATCH('Étape 1) Taux'!$A$8,claimPeriods,0))&lt;20,revenueReduction&lt;0.1),0,IF(NOT(ISNUMBER(I2068)),0,IF(E2068="Oui",0,IF($B2068="Non - avec lien de dépendance",MIN(1129,I2068,$C2068),MIN(1129,I2068))))))</f>
        <v>Effectuez l’étape 1</v>
      </c>
      <c r="N2068" s="3" t="str">
        <f>IF(ISTEXT(CRHPrate),"Effectuez l’étape 1",IF(AND(INDEX(claimPeriodNo,MATCH('Étape 1) Taux'!$A$8,claimPeriods,0))&gt;17,INDEX(claimPeriodNo,MATCH('Étape 1) Taux'!$A$8,claimPeriods,0))&lt;20,revenueReduction&lt;0.1),0,IF(NOT(ISNUMBER(J2068)),0,IF(F2068="Oui",0,IF($B2068="Non - avec lien de dépendance",MIN(1129,J2068,$C2068),MIN(1129,J2068))))))</f>
        <v>Effectuez l’étape 1</v>
      </c>
      <c r="O2068" s="3" t="str">
        <f>IF(ISTEXT(CRHPrate),"Effectuez l’étape 1",IF(AND(INDEX(claimPeriodNo,MATCH('Étape 1) Taux'!$A$8,claimPeriods,0))&gt;17,INDEX(claimPeriodNo,MATCH('Étape 1) Taux'!$A$8,claimPeriods,0))&lt;20,revenueReduction&lt;0.1),0,IF(NOT(ISNUMBER(K2068)),0,IF(G2068="Oui",0,IF($B2068="Non - avec lien de dépendance",MIN(1129,K2068,$C2068),MIN(1129,K2068))))))</f>
        <v>Effectuez l’étape 1</v>
      </c>
      <c r="P2068" s="3">
        <f t="shared" si="32"/>
        <v>0</v>
      </c>
    </row>
    <row r="2069" spans="12:16" x14ac:dyDescent="0.3">
      <c r="L2069" s="3" t="str">
        <f>IF(ISTEXT(CRHPrate),"Effectuez l’étape 1",IF(AND(INDEX(claimPeriodNo,MATCH('Étape 1) Taux'!$A$8,claimPeriods,0))&gt;17,INDEX(claimPeriodNo,MATCH('Étape 1) Taux'!$A$8,claimPeriods,0))&lt;20,revenueReduction&lt;0.1),0,IF(NOT(ISNUMBER(H2069)),0,IF(D2069="Oui",0,IF($B2069="Non - avec lien de dépendance",MIN(1129,H2069,$C2069),MIN(1129,H2069))))))</f>
        <v>Effectuez l’étape 1</v>
      </c>
      <c r="M2069" s="3" t="str">
        <f>IF(ISTEXT(CRHPrate),"Effectuez l’étape 1",IF(AND(INDEX(claimPeriodNo,MATCH('Étape 1) Taux'!$A$8,claimPeriods,0))&gt;17,INDEX(claimPeriodNo,MATCH('Étape 1) Taux'!$A$8,claimPeriods,0))&lt;20,revenueReduction&lt;0.1),0,IF(NOT(ISNUMBER(I2069)),0,IF(E2069="Oui",0,IF($B2069="Non - avec lien de dépendance",MIN(1129,I2069,$C2069),MIN(1129,I2069))))))</f>
        <v>Effectuez l’étape 1</v>
      </c>
      <c r="N2069" s="3" t="str">
        <f>IF(ISTEXT(CRHPrate),"Effectuez l’étape 1",IF(AND(INDEX(claimPeriodNo,MATCH('Étape 1) Taux'!$A$8,claimPeriods,0))&gt;17,INDEX(claimPeriodNo,MATCH('Étape 1) Taux'!$A$8,claimPeriods,0))&lt;20,revenueReduction&lt;0.1),0,IF(NOT(ISNUMBER(J2069)),0,IF(F2069="Oui",0,IF($B2069="Non - avec lien de dépendance",MIN(1129,J2069,$C2069),MIN(1129,J2069))))))</f>
        <v>Effectuez l’étape 1</v>
      </c>
      <c r="O2069" s="3" t="str">
        <f>IF(ISTEXT(CRHPrate),"Effectuez l’étape 1",IF(AND(INDEX(claimPeriodNo,MATCH('Étape 1) Taux'!$A$8,claimPeriods,0))&gt;17,INDEX(claimPeriodNo,MATCH('Étape 1) Taux'!$A$8,claimPeriods,0))&lt;20,revenueReduction&lt;0.1),0,IF(NOT(ISNUMBER(K2069)),0,IF(G2069="Oui",0,IF($B2069="Non - avec lien de dépendance",MIN(1129,K2069,$C2069),MIN(1129,K2069))))))</f>
        <v>Effectuez l’étape 1</v>
      </c>
      <c r="P2069" s="3">
        <f t="shared" si="32"/>
        <v>0</v>
      </c>
    </row>
    <row r="2070" spans="12:16" x14ac:dyDescent="0.3">
      <c r="L2070" s="3" t="str">
        <f>IF(ISTEXT(CRHPrate),"Effectuez l’étape 1",IF(AND(INDEX(claimPeriodNo,MATCH('Étape 1) Taux'!$A$8,claimPeriods,0))&gt;17,INDEX(claimPeriodNo,MATCH('Étape 1) Taux'!$A$8,claimPeriods,0))&lt;20,revenueReduction&lt;0.1),0,IF(NOT(ISNUMBER(H2070)),0,IF(D2070="Oui",0,IF($B2070="Non - avec lien de dépendance",MIN(1129,H2070,$C2070),MIN(1129,H2070))))))</f>
        <v>Effectuez l’étape 1</v>
      </c>
      <c r="M2070" s="3" t="str">
        <f>IF(ISTEXT(CRHPrate),"Effectuez l’étape 1",IF(AND(INDEX(claimPeriodNo,MATCH('Étape 1) Taux'!$A$8,claimPeriods,0))&gt;17,INDEX(claimPeriodNo,MATCH('Étape 1) Taux'!$A$8,claimPeriods,0))&lt;20,revenueReduction&lt;0.1),0,IF(NOT(ISNUMBER(I2070)),0,IF(E2070="Oui",0,IF($B2070="Non - avec lien de dépendance",MIN(1129,I2070,$C2070),MIN(1129,I2070))))))</f>
        <v>Effectuez l’étape 1</v>
      </c>
      <c r="N2070" s="3" t="str">
        <f>IF(ISTEXT(CRHPrate),"Effectuez l’étape 1",IF(AND(INDEX(claimPeriodNo,MATCH('Étape 1) Taux'!$A$8,claimPeriods,0))&gt;17,INDEX(claimPeriodNo,MATCH('Étape 1) Taux'!$A$8,claimPeriods,0))&lt;20,revenueReduction&lt;0.1),0,IF(NOT(ISNUMBER(J2070)),0,IF(F2070="Oui",0,IF($B2070="Non - avec lien de dépendance",MIN(1129,J2070,$C2070),MIN(1129,J2070))))))</f>
        <v>Effectuez l’étape 1</v>
      </c>
      <c r="O2070" s="3" t="str">
        <f>IF(ISTEXT(CRHPrate),"Effectuez l’étape 1",IF(AND(INDEX(claimPeriodNo,MATCH('Étape 1) Taux'!$A$8,claimPeriods,0))&gt;17,INDEX(claimPeriodNo,MATCH('Étape 1) Taux'!$A$8,claimPeriods,0))&lt;20,revenueReduction&lt;0.1),0,IF(NOT(ISNUMBER(K2070)),0,IF(G2070="Oui",0,IF($B2070="Non - avec lien de dépendance",MIN(1129,K2070,$C2070),MIN(1129,K2070))))))</f>
        <v>Effectuez l’étape 1</v>
      </c>
      <c r="P2070" s="3">
        <f t="shared" si="32"/>
        <v>0</v>
      </c>
    </row>
    <row r="2071" spans="12:16" x14ac:dyDescent="0.3">
      <c r="L2071" s="3" t="str">
        <f>IF(ISTEXT(CRHPrate),"Effectuez l’étape 1",IF(AND(INDEX(claimPeriodNo,MATCH('Étape 1) Taux'!$A$8,claimPeriods,0))&gt;17,INDEX(claimPeriodNo,MATCH('Étape 1) Taux'!$A$8,claimPeriods,0))&lt;20,revenueReduction&lt;0.1),0,IF(NOT(ISNUMBER(H2071)),0,IF(D2071="Oui",0,IF($B2071="Non - avec lien de dépendance",MIN(1129,H2071,$C2071),MIN(1129,H2071))))))</f>
        <v>Effectuez l’étape 1</v>
      </c>
      <c r="M2071" s="3" t="str">
        <f>IF(ISTEXT(CRHPrate),"Effectuez l’étape 1",IF(AND(INDEX(claimPeriodNo,MATCH('Étape 1) Taux'!$A$8,claimPeriods,0))&gt;17,INDEX(claimPeriodNo,MATCH('Étape 1) Taux'!$A$8,claimPeriods,0))&lt;20,revenueReduction&lt;0.1),0,IF(NOT(ISNUMBER(I2071)),0,IF(E2071="Oui",0,IF($B2071="Non - avec lien de dépendance",MIN(1129,I2071,$C2071),MIN(1129,I2071))))))</f>
        <v>Effectuez l’étape 1</v>
      </c>
      <c r="N2071" s="3" t="str">
        <f>IF(ISTEXT(CRHPrate),"Effectuez l’étape 1",IF(AND(INDEX(claimPeriodNo,MATCH('Étape 1) Taux'!$A$8,claimPeriods,0))&gt;17,INDEX(claimPeriodNo,MATCH('Étape 1) Taux'!$A$8,claimPeriods,0))&lt;20,revenueReduction&lt;0.1),0,IF(NOT(ISNUMBER(J2071)),0,IF(F2071="Oui",0,IF($B2071="Non - avec lien de dépendance",MIN(1129,J2071,$C2071),MIN(1129,J2071))))))</f>
        <v>Effectuez l’étape 1</v>
      </c>
      <c r="O2071" s="3" t="str">
        <f>IF(ISTEXT(CRHPrate),"Effectuez l’étape 1",IF(AND(INDEX(claimPeriodNo,MATCH('Étape 1) Taux'!$A$8,claimPeriods,0))&gt;17,INDEX(claimPeriodNo,MATCH('Étape 1) Taux'!$A$8,claimPeriods,0))&lt;20,revenueReduction&lt;0.1),0,IF(NOT(ISNUMBER(K2071)),0,IF(G2071="Oui",0,IF($B2071="Non - avec lien de dépendance",MIN(1129,K2071,$C2071),MIN(1129,K2071))))))</f>
        <v>Effectuez l’étape 1</v>
      </c>
      <c r="P2071" s="3">
        <f t="shared" si="32"/>
        <v>0</v>
      </c>
    </row>
    <row r="2072" spans="12:16" x14ac:dyDescent="0.3">
      <c r="L2072" s="3" t="str">
        <f>IF(ISTEXT(CRHPrate),"Effectuez l’étape 1",IF(AND(INDEX(claimPeriodNo,MATCH('Étape 1) Taux'!$A$8,claimPeriods,0))&gt;17,INDEX(claimPeriodNo,MATCH('Étape 1) Taux'!$A$8,claimPeriods,0))&lt;20,revenueReduction&lt;0.1),0,IF(NOT(ISNUMBER(H2072)),0,IF(D2072="Oui",0,IF($B2072="Non - avec lien de dépendance",MIN(1129,H2072,$C2072),MIN(1129,H2072))))))</f>
        <v>Effectuez l’étape 1</v>
      </c>
      <c r="M2072" s="3" t="str">
        <f>IF(ISTEXT(CRHPrate),"Effectuez l’étape 1",IF(AND(INDEX(claimPeriodNo,MATCH('Étape 1) Taux'!$A$8,claimPeriods,0))&gt;17,INDEX(claimPeriodNo,MATCH('Étape 1) Taux'!$A$8,claimPeriods,0))&lt;20,revenueReduction&lt;0.1),0,IF(NOT(ISNUMBER(I2072)),0,IF(E2072="Oui",0,IF($B2072="Non - avec lien de dépendance",MIN(1129,I2072,$C2072),MIN(1129,I2072))))))</f>
        <v>Effectuez l’étape 1</v>
      </c>
      <c r="N2072" s="3" t="str">
        <f>IF(ISTEXT(CRHPrate),"Effectuez l’étape 1",IF(AND(INDEX(claimPeriodNo,MATCH('Étape 1) Taux'!$A$8,claimPeriods,0))&gt;17,INDEX(claimPeriodNo,MATCH('Étape 1) Taux'!$A$8,claimPeriods,0))&lt;20,revenueReduction&lt;0.1),0,IF(NOT(ISNUMBER(J2072)),0,IF(F2072="Oui",0,IF($B2072="Non - avec lien de dépendance",MIN(1129,J2072,$C2072),MIN(1129,J2072))))))</f>
        <v>Effectuez l’étape 1</v>
      </c>
      <c r="O2072" s="3" t="str">
        <f>IF(ISTEXT(CRHPrate),"Effectuez l’étape 1",IF(AND(INDEX(claimPeriodNo,MATCH('Étape 1) Taux'!$A$8,claimPeriods,0))&gt;17,INDEX(claimPeriodNo,MATCH('Étape 1) Taux'!$A$8,claimPeriods,0))&lt;20,revenueReduction&lt;0.1),0,IF(NOT(ISNUMBER(K2072)),0,IF(G2072="Oui",0,IF($B2072="Non - avec lien de dépendance",MIN(1129,K2072,$C2072),MIN(1129,K2072))))))</f>
        <v>Effectuez l’étape 1</v>
      </c>
      <c r="P2072" s="3">
        <f t="shared" si="32"/>
        <v>0</v>
      </c>
    </row>
    <row r="2073" spans="12:16" x14ac:dyDescent="0.3">
      <c r="L2073" s="3" t="str">
        <f>IF(ISTEXT(CRHPrate),"Effectuez l’étape 1",IF(AND(INDEX(claimPeriodNo,MATCH('Étape 1) Taux'!$A$8,claimPeriods,0))&gt;17,INDEX(claimPeriodNo,MATCH('Étape 1) Taux'!$A$8,claimPeriods,0))&lt;20,revenueReduction&lt;0.1),0,IF(NOT(ISNUMBER(H2073)),0,IF(D2073="Oui",0,IF($B2073="Non - avec lien de dépendance",MIN(1129,H2073,$C2073),MIN(1129,H2073))))))</f>
        <v>Effectuez l’étape 1</v>
      </c>
      <c r="M2073" s="3" t="str">
        <f>IF(ISTEXT(CRHPrate),"Effectuez l’étape 1",IF(AND(INDEX(claimPeriodNo,MATCH('Étape 1) Taux'!$A$8,claimPeriods,0))&gt;17,INDEX(claimPeriodNo,MATCH('Étape 1) Taux'!$A$8,claimPeriods,0))&lt;20,revenueReduction&lt;0.1),0,IF(NOT(ISNUMBER(I2073)),0,IF(E2073="Oui",0,IF($B2073="Non - avec lien de dépendance",MIN(1129,I2073,$C2073),MIN(1129,I2073))))))</f>
        <v>Effectuez l’étape 1</v>
      </c>
      <c r="N2073" s="3" t="str">
        <f>IF(ISTEXT(CRHPrate),"Effectuez l’étape 1",IF(AND(INDEX(claimPeriodNo,MATCH('Étape 1) Taux'!$A$8,claimPeriods,0))&gt;17,INDEX(claimPeriodNo,MATCH('Étape 1) Taux'!$A$8,claimPeriods,0))&lt;20,revenueReduction&lt;0.1),0,IF(NOT(ISNUMBER(J2073)),0,IF(F2073="Oui",0,IF($B2073="Non - avec lien de dépendance",MIN(1129,J2073,$C2073),MIN(1129,J2073))))))</f>
        <v>Effectuez l’étape 1</v>
      </c>
      <c r="O2073" s="3" t="str">
        <f>IF(ISTEXT(CRHPrate),"Effectuez l’étape 1",IF(AND(INDEX(claimPeriodNo,MATCH('Étape 1) Taux'!$A$8,claimPeriods,0))&gt;17,INDEX(claimPeriodNo,MATCH('Étape 1) Taux'!$A$8,claimPeriods,0))&lt;20,revenueReduction&lt;0.1),0,IF(NOT(ISNUMBER(K2073)),0,IF(G2073="Oui",0,IF($B2073="Non - avec lien de dépendance",MIN(1129,K2073,$C2073),MIN(1129,K2073))))))</f>
        <v>Effectuez l’étape 1</v>
      </c>
      <c r="P2073" s="3">
        <f t="shared" si="32"/>
        <v>0</v>
      </c>
    </row>
    <row r="2074" spans="12:16" x14ac:dyDescent="0.3">
      <c r="L2074" s="3" t="str">
        <f>IF(ISTEXT(CRHPrate),"Effectuez l’étape 1",IF(AND(INDEX(claimPeriodNo,MATCH('Étape 1) Taux'!$A$8,claimPeriods,0))&gt;17,INDEX(claimPeriodNo,MATCH('Étape 1) Taux'!$A$8,claimPeriods,0))&lt;20,revenueReduction&lt;0.1),0,IF(NOT(ISNUMBER(H2074)),0,IF(D2074="Oui",0,IF($B2074="Non - avec lien de dépendance",MIN(1129,H2074,$C2074),MIN(1129,H2074))))))</f>
        <v>Effectuez l’étape 1</v>
      </c>
      <c r="M2074" s="3" t="str">
        <f>IF(ISTEXT(CRHPrate),"Effectuez l’étape 1",IF(AND(INDEX(claimPeriodNo,MATCH('Étape 1) Taux'!$A$8,claimPeriods,0))&gt;17,INDEX(claimPeriodNo,MATCH('Étape 1) Taux'!$A$8,claimPeriods,0))&lt;20,revenueReduction&lt;0.1),0,IF(NOT(ISNUMBER(I2074)),0,IF(E2074="Oui",0,IF($B2074="Non - avec lien de dépendance",MIN(1129,I2074,$C2074),MIN(1129,I2074))))))</f>
        <v>Effectuez l’étape 1</v>
      </c>
      <c r="N2074" s="3" t="str">
        <f>IF(ISTEXT(CRHPrate),"Effectuez l’étape 1",IF(AND(INDEX(claimPeriodNo,MATCH('Étape 1) Taux'!$A$8,claimPeriods,0))&gt;17,INDEX(claimPeriodNo,MATCH('Étape 1) Taux'!$A$8,claimPeriods,0))&lt;20,revenueReduction&lt;0.1),0,IF(NOT(ISNUMBER(J2074)),0,IF(F2074="Oui",0,IF($B2074="Non - avec lien de dépendance",MIN(1129,J2074,$C2074),MIN(1129,J2074))))))</f>
        <v>Effectuez l’étape 1</v>
      </c>
      <c r="O2074" s="3" t="str">
        <f>IF(ISTEXT(CRHPrate),"Effectuez l’étape 1",IF(AND(INDEX(claimPeriodNo,MATCH('Étape 1) Taux'!$A$8,claimPeriods,0))&gt;17,INDEX(claimPeriodNo,MATCH('Étape 1) Taux'!$A$8,claimPeriods,0))&lt;20,revenueReduction&lt;0.1),0,IF(NOT(ISNUMBER(K2074)),0,IF(G2074="Oui",0,IF($B2074="Non - avec lien de dépendance",MIN(1129,K2074,$C2074),MIN(1129,K2074))))))</f>
        <v>Effectuez l’étape 1</v>
      </c>
      <c r="P2074" s="3">
        <f t="shared" si="32"/>
        <v>0</v>
      </c>
    </row>
    <row r="2075" spans="12:16" x14ac:dyDescent="0.3">
      <c r="L2075" s="3" t="str">
        <f>IF(ISTEXT(CRHPrate),"Effectuez l’étape 1",IF(AND(INDEX(claimPeriodNo,MATCH('Étape 1) Taux'!$A$8,claimPeriods,0))&gt;17,INDEX(claimPeriodNo,MATCH('Étape 1) Taux'!$A$8,claimPeriods,0))&lt;20,revenueReduction&lt;0.1),0,IF(NOT(ISNUMBER(H2075)),0,IF(D2075="Oui",0,IF($B2075="Non - avec lien de dépendance",MIN(1129,H2075,$C2075),MIN(1129,H2075))))))</f>
        <v>Effectuez l’étape 1</v>
      </c>
      <c r="M2075" s="3" t="str">
        <f>IF(ISTEXT(CRHPrate),"Effectuez l’étape 1",IF(AND(INDEX(claimPeriodNo,MATCH('Étape 1) Taux'!$A$8,claimPeriods,0))&gt;17,INDEX(claimPeriodNo,MATCH('Étape 1) Taux'!$A$8,claimPeriods,0))&lt;20,revenueReduction&lt;0.1),0,IF(NOT(ISNUMBER(I2075)),0,IF(E2075="Oui",0,IF($B2075="Non - avec lien de dépendance",MIN(1129,I2075,$C2075),MIN(1129,I2075))))))</f>
        <v>Effectuez l’étape 1</v>
      </c>
      <c r="N2075" s="3" t="str">
        <f>IF(ISTEXT(CRHPrate),"Effectuez l’étape 1",IF(AND(INDEX(claimPeriodNo,MATCH('Étape 1) Taux'!$A$8,claimPeriods,0))&gt;17,INDEX(claimPeriodNo,MATCH('Étape 1) Taux'!$A$8,claimPeriods,0))&lt;20,revenueReduction&lt;0.1),0,IF(NOT(ISNUMBER(J2075)),0,IF(F2075="Oui",0,IF($B2075="Non - avec lien de dépendance",MIN(1129,J2075,$C2075),MIN(1129,J2075))))))</f>
        <v>Effectuez l’étape 1</v>
      </c>
      <c r="O2075" s="3" t="str">
        <f>IF(ISTEXT(CRHPrate),"Effectuez l’étape 1",IF(AND(INDEX(claimPeriodNo,MATCH('Étape 1) Taux'!$A$8,claimPeriods,0))&gt;17,INDEX(claimPeriodNo,MATCH('Étape 1) Taux'!$A$8,claimPeriods,0))&lt;20,revenueReduction&lt;0.1),0,IF(NOT(ISNUMBER(K2075)),0,IF(G2075="Oui",0,IF($B2075="Non - avec lien de dépendance",MIN(1129,K2075,$C2075),MIN(1129,K2075))))))</f>
        <v>Effectuez l’étape 1</v>
      </c>
      <c r="P2075" s="3">
        <f t="shared" si="32"/>
        <v>0</v>
      </c>
    </row>
    <row r="2076" spans="12:16" x14ac:dyDescent="0.3">
      <c r="L2076" s="3" t="str">
        <f>IF(ISTEXT(CRHPrate),"Effectuez l’étape 1",IF(AND(INDEX(claimPeriodNo,MATCH('Étape 1) Taux'!$A$8,claimPeriods,0))&gt;17,INDEX(claimPeriodNo,MATCH('Étape 1) Taux'!$A$8,claimPeriods,0))&lt;20,revenueReduction&lt;0.1),0,IF(NOT(ISNUMBER(H2076)),0,IF(D2076="Oui",0,IF($B2076="Non - avec lien de dépendance",MIN(1129,H2076,$C2076),MIN(1129,H2076))))))</f>
        <v>Effectuez l’étape 1</v>
      </c>
      <c r="M2076" s="3" t="str">
        <f>IF(ISTEXT(CRHPrate),"Effectuez l’étape 1",IF(AND(INDEX(claimPeriodNo,MATCH('Étape 1) Taux'!$A$8,claimPeriods,0))&gt;17,INDEX(claimPeriodNo,MATCH('Étape 1) Taux'!$A$8,claimPeriods,0))&lt;20,revenueReduction&lt;0.1),0,IF(NOT(ISNUMBER(I2076)),0,IF(E2076="Oui",0,IF($B2076="Non - avec lien de dépendance",MIN(1129,I2076,$C2076),MIN(1129,I2076))))))</f>
        <v>Effectuez l’étape 1</v>
      </c>
      <c r="N2076" s="3" t="str">
        <f>IF(ISTEXT(CRHPrate),"Effectuez l’étape 1",IF(AND(INDEX(claimPeriodNo,MATCH('Étape 1) Taux'!$A$8,claimPeriods,0))&gt;17,INDEX(claimPeriodNo,MATCH('Étape 1) Taux'!$A$8,claimPeriods,0))&lt;20,revenueReduction&lt;0.1),0,IF(NOT(ISNUMBER(J2076)),0,IF(F2076="Oui",0,IF($B2076="Non - avec lien de dépendance",MIN(1129,J2076,$C2076),MIN(1129,J2076))))))</f>
        <v>Effectuez l’étape 1</v>
      </c>
      <c r="O2076" s="3" t="str">
        <f>IF(ISTEXT(CRHPrate),"Effectuez l’étape 1",IF(AND(INDEX(claimPeriodNo,MATCH('Étape 1) Taux'!$A$8,claimPeriods,0))&gt;17,INDEX(claimPeriodNo,MATCH('Étape 1) Taux'!$A$8,claimPeriods,0))&lt;20,revenueReduction&lt;0.1),0,IF(NOT(ISNUMBER(K2076)),0,IF(G2076="Oui",0,IF($B2076="Non - avec lien de dépendance",MIN(1129,K2076,$C2076),MIN(1129,K2076))))))</f>
        <v>Effectuez l’étape 1</v>
      </c>
      <c r="P2076" s="3">
        <f t="shared" si="32"/>
        <v>0</v>
      </c>
    </row>
    <row r="2077" spans="12:16" x14ac:dyDescent="0.3">
      <c r="L2077" s="3" t="str">
        <f>IF(ISTEXT(CRHPrate),"Effectuez l’étape 1",IF(AND(INDEX(claimPeriodNo,MATCH('Étape 1) Taux'!$A$8,claimPeriods,0))&gt;17,INDEX(claimPeriodNo,MATCH('Étape 1) Taux'!$A$8,claimPeriods,0))&lt;20,revenueReduction&lt;0.1),0,IF(NOT(ISNUMBER(H2077)),0,IF(D2077="Oui",0,IF($B2077="Non - avec lien de dépendance",MIN(1129,H2077,$C2077),MIN(1129,H2077))))))</f>
        <v>Effectuez l’étape 1</v>
      </c>
      <c r="M2077" s="3" t="str">
        <f>IF(ISTEXT(CRHPrate),"Effectuez l’étape 1",IF(AND(INDEX(claimPeriodNo,MATCH('Étape 1) Taux'!$A$8,claimPeriods,0))&gt;17,INDEX(claimPeriodNo,MATCH('Étape 1) Taux'!$A$8,claimPeriods,0))&lt;20,revenueReduction&lt;0.1),0,IF(NOT(ISNUMBER(I2077)),0,IF(E2077="Oui",0,IF($B2077="Non - avec lien de dépendance",MIN(1129,I2077,$C2077),MIN(1129,I2077))))))</f>
        <v>Effectuez l’étape 1</v>
      </c>
      <c r="N2077" s="3" t="str">
        <f>IF(ISTEXT(CRHPrate),"Effectuez l’étape 1",IF(AND(INDEX(claimPeriodNo,MATCH('Étape 1) Taux'!$A$8,claimPeriods,0))&gt;17,INDEX(claimPeriodNo,MATCH('Étape 1) Taux'!$A$8,claimPeriods,0))&lt;20,revenueReduction&lt;0.1),0,IF(NOT(ISNUMBER(J2077)),0,IF(F2077="Oui",0,IF($B2077="Non - avec lien de dépendance",MIN(1129,J2077,$C2077),MIN(1129,J2077))))))</f>
        <v>Effectuez l’étape 1</v>
      </c>
      <c r="O2077" s="3" t="str">
        <f>IF(ISTEXT(CRHPrate),"Effectuez l’étape 1",IF(AND(INDEX(claimPeriodNo,MATCH('Étape 1) Taux'!$A$8,claimPeriods,0))&gt;17,INDEX(claimPeriodNo,MATCH('Étape 1) Taux'!$A$8,claimPeriods,0))&lt;20,revenueReduction&lt;0.1),0,IF(NOT(ISNUMBER(K2077)),0,IF(G2077="Oui",0,IF($B2077="Non - avec lien de dépendance",MIN(1129,K2077,$C2077),MIN(1129,K2077))))))</f>
        <v>Effectuez l’étape 1</v>
      </c>
      <c r="P2077" s="3">
        <f t="shared" si="32"/>
        <v>0</v>
      </c>
    </row>
    <row r="2078" spans="12:16" x14ac:dyDescent="0.3">
      <c r="L2078" s="3" t="str">
        <f>IF(ISTEXT(CRHPrate),"Effectuez l’étape 1",IF(AND(INDEX(claimPeriodNo,MATCH('Étape 1) Taux'!$A$8,claimPeriods,0))&gt;17,INDEX(claimPeriodNo,MATCH('Étape 1) Taux'!$A$8,claimPeriods,0))&lt;20,revenueReduction&lt;0.1),0,IF(NOT(ISNUMBER(H2078)),0,IF(D2078="Oui",0,IF($B2078="Non - avec lien de dépendance",MIN(1129,H2078,$C2078),MIN(1129,H2078))))))</f>
        <v>Effectuez l’étape 1</v>
      </c>
      <c r="M2078" s="3" t="str">
        <f>IF(ISTEXT(CRHPrate),"Effectuez l’étape 1",IF(AND(INDEX(claimPeriodNo,MATCH('Étape 1) Taux'!$A$8,claimPeriods,0))&gt;17,INDEX(claimPeriodNo,MATCH('Étape 1) Taux'!$A$8,claimPeriods,0))&lt;20,revenueReduction&lt;0.1),0,IF(NOT(ISNUMBER(I2078)),0,IF(E2078="Oui",0,IF($B2078="Non - avec lien de dépendance",MIN(1129,I2078,$C2078),MIN(1129,I2078))))))</f>
        <v>Effectuez l’étape 1</v>
      </c>
      <c r="N2078" s="3" t="str">
        <f>IF(ISTEXT(CRHPrate),"Effectuez l’étape 1",IF(AND(INDEX(claimPeriodNo,MATCH('Étape 1) Taux'!$A$8,claimPeriods,0))&gt;17,INDEX(claimPeriodNo,MATCH('Étape 1) Taux'!$A$8,claimPeriods,0))&lt;20,revenueReduction&lt;0.1),0,IF(NOT(ISNUMBER(J2078)),0,IF(F2078="Oui",0,IF($B2078="Non - avec lien de dépendance",MIN(1129,J2078,$C2078),MIN(1129,J2078))))))</f>
        <v>Effectuez l’étape 1</v>
      </c>
      <c r="O2078" s="3" t="str">
        <f>IF(ISTEXT(CRHPrate),"Effectuez l’étape 1",IF(AND(INDEX(claimPeriodNo,MATCH('Étape 1) Taux'!$A$8,claimPeriods,0))&gt;17,INDEX(claimPeriodNo,MATCH('Étape 1) Taux'!$A$8,claimPeriods,0))&lt;20,revenueReduction&lt;0.1),0,IF(NOT(ISNUMBER(K2078)),0,IF(G2078="Oui",0,IF($B2078="Non - avec lien de dépendance",MIN(1129,K2078,$C2078),MIN(1129,K2078))))))</f>
        <v>Effectuez l’étape 1</v>
      </c>
      <c r="P2078" s="3">
        <f t="shared" si="32"/>
        <v>0</v>
      </c>
    </row>
    <row r="2079" spans="12:16" x14ac:dyDescent="0.3">
      <c r="L2079" s="3" t="str">
        <f>IF(ISTEXT(CRHPrate),"Effectuez l’étape 1",IF(AND(INDEX(claimPeriodNo,MATCH('Étape 1) Taux'!$A$8,claimPeriods,0))&gt;17,INDEX(claimPeriodNo,MATCH('Étape 1) Taux'!$A$8,claimPeriods,0))&lt;20,revenueReduction&lt;0.1),0,IF(NOT(ISNUMBER(H2079)),0,IF(D2079="Oui",0,IF($B2079="Non - avec lien de dépendance",MIN(1129,H2079,$C2079),MIN(1129,H2079))))))</f>
        <v>Effectuez l’étape 1</v>
      </c>
      <c r="M2079" s="3" t="str">
        <f>IF(ISTEXT(CRHPrate),"Effectuez l’étape 1",IF(AND(INDEX(claimPeriodNo,MATCH('Étape 1) Taux'!$A$8,claimPeriods,0))&gt;17,INDEX(claimPeriodNo,MATCH('Étape 1) Taux'!$A$8,claimPeriods,0))&lt;20,revenueReduction&lt;0.1),0,IF(NOT(ISNUMBER(I2079)),0,IF(E2079="Oui",0,IF($B2079="Non - avec lien de dépendance",MIN(1129,I2079,$C2079),MIN(1129,I2079))))))</f>
        <v>Effectuez l’étape 1</v>
      </c>
      <c r="N2079" s="3" t="str">
        <f>IF(ISTEXT(CRHPrate),"Effectuez l’étape 1",IF(AND(INDEX(claimPeriodNo,MATCH('Étape 1) Taux'!$A$8,claimPeriods,0))&gt;17,INDEX(claimPeriodNo,MATCH('Étape 1) Taux'!$A$8,claimPeriods,0))&lt;20,revenueReduction&lt;0.1),0,IF(NOT(ISNUMBER(J2079)),0,IF(F2079="Oui",0,IF($B2079="Non - avec lien de dépendance",MIN(1129,J2079,$C2079),MIN(1129,J2079))))))</f>
        <v>Effectuez l’étape 1</v>
      </c>
      <c r="O2079" s="3" t="str">
        <f>IF(ISTEXT(CRHPrate),"Effectuez l’étape 1",IF(AND(INDEX(claimPeriodNo,MATCH('Étape 1) Taux'!$A$8,claimPeriods,0))&gt;17,INDEX(claimPeriodNo,MATCH('Étape 1) Taux'!$A$8,claimPeriods,0))&lt;20,revenueReduction&lt;0.1),0,IF(NOT(ISNUMBER(K2079)),0,IF(G2079="Oui",0,IF($B2079="Non - avec lien de dépendance",MIN(1129,K2079,$C2079),MIN(1129,K2079))))))</f>
        <v>Effectuez l’étape 1</v>
      </c>
      <c r="P2079" s="3">
        <f t="shared" si="32"/>
        <v>0</v>
      </c>
    </row>
    <row r="2080" spans="12:16" x14ac:dyDescent="0.3">
      <c r="L2080" s="3" t="str">
        <f>IF(ISTEXT(CRHPrate),"Effectuez l’étape 1",IF(AND(INDEX(claimPeriodNo,MATCH('Étape 1) Taux'!$A$8,claimPeriods,0))&gt;17,INDEX(claimPeriodNo,MATCH('Étape 1) Taux'!$A$8,claimPeriods,0))&lt;20,revenueReduction&lt;0.1),0,IF(NOT(ISNUMBER(H2080)),0,IF(D2080="Oui",0,IF($B2080="Non - avec lien de dépendance",MIN(1129,H2080,$C2080),MIN(1129,H2080))))))</f>
        <v>Effectuez l’étape 1</v>
      </c>
      <c r="M2080" s="3" t="str">
        <f>IF(ISTEXT(CRHPrate),"Effectuez l’étape 1",IF(AND(INDEX(claimPeriodNo,MATCH('Étape 1) Taux'!$A$8,claimPeriods,0))&gt;17,INDEX(claimPeriodNo,MATCH('Étape 1) Taux'!$A$8,claimPeriods,0))&lt;20,revenueReduction&lt;0.1),0,IF(NOT(ISNUMBER(I2080)),0,IF(E2080="Oui",0,IF($B2080="Non - avec lien de dépendance",MIN(1129,I2080,$C2080),MIN(1129,I2080))))))</f>
        <v>Effectuez l’étape 1</v>
      </c>
      <c r="N2080" s="3" t="str">
        <f>IF(ISTEXT(CRHPrate),"Effectuez l’étape 1",IF(AND(INDEX(claimPeriodNo,MATCH('Étape 1) Taux'!$A$8,claimPeriods,0))&gt;17,INDEX(claimPeriodNo,MATCH('Étape 1) Taux'!$A$8,claimPeriods,0))&lt;20,revenueReduction&lt;0.1),0,IF(NOT(ISNUMBER(J2080)),0,IF(F2080="Oui",0,IF($B2080="Non - avec lien de dépendance",MIN(1129,J2080,$C2080),MIN(1129,J2080))))))</f>
        <v>Effectuez l’étape 1</v>
      </c>
      <c r="O2080" s="3" t="str">
        <f>IF(ISTEXT(CRHPrate),"Effectuez l’étape 1",IF(AND(INDEX(claimPeriodNo,MATCH('Étape 1) Taux'!$A$8,claimPeriods,0))&gt;17,INDEX(claimPeriodNo,MATCH('Étape 1) Taux'!$A$8,claimPeriods,0))&lt;20,revenueReduction&lt;0.1),0,IF(NOT(ISNUMBER(K2080)),0,IF(G2080="Oui",0,IF($B2080="Non - avec lien de dépendance",MIN(1129,K2080,$C2080),MIN(1129,K2080))))))</f>
        <v>Effectuez l’étape 1</v>
      </c>
      <c r="P2080" s="3">
        <f t="shared" si="32"/>
        <v>0</v>
      </c>
    </row>
    <row r="2081" spans="12:16" x14ac:dyDescent="0.3">
      <c r="L2081" s="3" t="str">
        <f>IF(ISTEXT(CRHPrate),"Effectuez l’étape 1",IF(AND(INDEX(claimPeriodNo,MATCH('Étape 1) Taux'!$A$8,claimPeriods,0))&gt;17,INDEX(claimPeriodNo,MATCH('Étape 1) Taux'!$A$8,claimPeriods,0))&lt;20,revenueReduction&lt;0.1),0,IF(NOT(ISNUMBER(H2081)),0,IF(D2081="Oui",0,IF($B2081="Non - avec lien de dépendance",MIN(1129,H2081,$C2081),MIN(1129,H2081))))))</f>
        <v>Effectuez l’étape 1</v>
      </c>
      <c r="M2081" s="3" t="str">
        <f>IF(ISTEXT(CRHPrate),"Effectuez l’étape 1",IF(AND(INDEX(claimPeriodNo,MATCH('Étape 1) Taux'!$A$8,claimPeriods,0))&gt;17,INDEX(claimPeriodNo,MATCH('Étape 1) Taux'!$A$8,claimPeriods,0))&lt;20,revenueReduction&lt;0.1),0,IF(NOT(ISNUMBER(I2081)),0,IF(E2081="Oui",0,IF($B2081="Non - avec lien de dépendance",MIN(1129,I2081,$C2081),MIN(1129,I2081))))))</f>
        <v>Effectuez l’étape 1</v>
      </c>
      <c r="N2081" s="3" t="str">
        <f>IF(ISTEXT(CRHPrate),"Effectuez l’étape 1",IF(AND(INDEX(claimPeriodNo,MATCH('Étape 1) Taux'!$A$8,claimPeriods,0))&gt;17,INDEX(claimPeriodNo,MATCH('Étape 1) Taux'!$A$8,claimPeriods,0))&lt;20,revenueReduction&lt;0.1),0,IF(NOT(ISNUMBER(J2081)),0,IF(F2081="Oui",0,IF($B2081="Non - avec lien de dépendance",MIN(1129,J2081,$C2081),MIN(1129,J2081))))))</f>
        <v>Effectuez l’étape 1</v>
      </c>
      <c r="O2081" s="3" t="str">
        <f>IF(ISTEXT(CRHPrate),"Effectuez l’étape 1",IF(AND(INDEX(claimPeriodNo,MATCH('Étape 1) Taux'!$A$8,claimPeriods,0))&gt;17,INDEX(claimPeriodNo,MATCH('Étape 1) Taux'!$A$8,claimPeriods,0))&lt;20,revenueReduction&lt;0.1),0,IF(NOT(ISNUMBER(K2081)),0,IF(G2081="Oui",0,IF($B2081="Non - avec lien de dépendance",MIN(1129,K2081,$C2081),MIN(1129,K2081))))))</f>
        <v>Effectuez l’étape 1</v>
      </c>
      <c r="P2081" s="3">
        <f t="shared" si="32"/>
        <v>0</v>
      </c>
    </row>
    <row r="2082" spans="12:16" x14ac:dyDescent="0.3">
      <c r="L2082" s="3" t="str">
        <f>IF(ISTEXT(CRHPrate),"Effectuez l’étape 1",IF(AND(INDEX(claimPeriodNo,MATCH('Étape 1) Taux'!$A$8,claimPeriods,0))&gt;17,INDEX(claimPeriodNo,MATCH('Étape 1) Taux'!$A$8,claimPeriods,0))&lt;20,revenueReduction&lt;0.1),0,IF(NOT(ISNUMBER(H2082)),0,IF(D2082="Oui",0,IF($B2082="Non - avec lien de dépendance",MIN(1129,H2082,$C2082),MIN(1129,H2082))))))</f>
        <v>Effectuez l’étape 1</v>
      </c>
      <c r="M2082" s="3" t="str">
        <f>IF(ISTEXT(CRHPrate),"Effectuez l’étape 1",IF(AND(INDEX(claimPeriodNo,MATCH('Étape 1) Taux'!$A$8,claimPeriods,0))&gt;17,INDEX(claimPeriodNo,MATCH('Étape 1) Taux'!$A$8,claimPeriods,0))&lt;20,revenueReduction&lt;0.1),0,IF(NOT(ISNUMBER(I2082)),0,IF(E2082="Oui",0,IF($B2082="Non - avec lien de dépendance",MIN(1129,I2082,$C2082),MIN(1129,I2082))))))</f>
        <v>Effectuez l’étape 1</v>
      </c>
      <c r="N2082" s="3" t="str">
        <f>IF(ISTEXT(CRHPrate),"Effectuez l’étape 1",IF(AND(INDEX(claimPeriodNo,MATCH('Étape 1) Taux'!$A$8,claimPeriods,0))&gt;17,INDEX(claimPeriodNo,MATCH('Étape 1) Taux'!$A$8,claimPeriods,0))&lt;20,revenueReduction&lt;0.1),0,IF(NOT(ISNUMBER(J2082)),0,IF(F2082="Oui",0,IF($B2082="Non - avec lien de dépendance",MIN(1129,J2082,$C2082),MIN(1129,J2082))))))</f>
        <v>Effectuez l’étape 1</v>
      </c>
      <c r="O2082" s="3" t="str">
        <f>IF(ISTEXT(CRHPrate),"Effectuez l’étape 1",IF(AND(INDEX(claimPeriodNo,MATCH('Étape 1) Taux'!$A$8,claimPeriods,0))&gt;17,INDEX(claimPeriodNo,MATCH('Étape 1) Taux'!$A$8,claimPeriods,0))&lt;20,revenueReduction&lt;0.1),0,IF(NOT(ISNUMBER(K2082)),0,IF(G2082="Oui",0,IF($B2082="Non - avec lien de dépendance",MIN(1129,K2082,$C2082),MIN(1129,K2082))))))</f>
        <v>Effectuez l’étape 1</v>
      </c>
      <c r="P2082" s="3">
        <f t="shared" si="32"/>
        <v>0</v>
      </c>
    </row>
    <row r="2083" spans="12:16" x14ac:dyDescent="0.3">
      <c r="L2083" s="3" t="str">
        <f>IF(ISTEXT(CRHPrate),"Effectuez l’étape 1",IF(AND(INDEX(claimPeriodNo,MATCH('Étape 1) Taux'!$A$8,claimPeriods,0))&gt;17,INDEX(claimPeriodNo,MATCH('Étape 1) Taux'!$A$8,claimPeriods,0))&lt;20,revenueReduction&lt;0.1),0,IF(NOT(ISNUMBER(H2083)),0,IF(D2083="Oui",0,IF($B2083="Non - avec lien de dépendance",MIN(1129,H2083,$C2083),MIN(1129,H2083))))))</f>
        <v>Effectuez l’étape 1</v>
      </c>
      <c r="M2083" s="3" t="str">
        <f>IF(ISTEXT(CRHPrate),"Effectuez l’étape 1",IF(AND(INDEX(claimPeriodNo,MATCH('Étape 1) Taux'!$A$8,claimPeriods,0))&gt;17,INDEX(claimPeriodNo,MATCH('Étape 1) Taux'!$A$8,claimPeriods,0))&lt;20,revenueReduction&lt;0.1),0,IF(NOT(ISNUMBER(I2083)),0,IF(E2083="Oui",0,IF($B2083="Non - avec lien de dépendance",MIN(1129,I2083,$C2083),MIN(1129,I2083))))))</f>
        <v>Effectuez l’étape 1</v>
      </c>
      <c r="N2083" s="3" t="str">
        <f>IF(ISTEXT(CRHPrate),"Effectuez l’étape 1",IF(AND(INDEX(claimPeriodNo,MATCH('Étape 1) Taux'!$A$8,claimPeriods,0))&gt;17,INDEX(claimPeriodNo,MATCH('Étape 1) Taux'!$A$8,claimPeriods,0))&lt;20,revenueReduction&lt;0.1),0,IF(NOT(ISNUMBER(J2083)),0,IF(F2083="Oui",0,IF($B2083="Non - avec lien de dépendance",MIN(1129,J2083,$C2083),MIN(1129,J2083))))))</f>
        <v>Effectuez l’étape 1</v>
      </c>
      <c r="O2083" s="3" t="str">
        <f>IF(ISTEXT(CRHPrate),"Effectuez l’étape 1",IF(AND(INDEX(claimPeriodNo,MATCH('Étape 1) Taux'!$A$8,claimPeriods,0))&gt;17,INDEX(claimPeriodNo,MATCH('Étape 1) Taux'!$A$8,claimPeriods,0))&lt;20,revenueReduction&lt;0.1),0,IF(NOT(ISNUMBER(K2083)),0,IF(G2083="Oui",0,IF($B2083="Non - avec lien de dépendance",MIN(1129,K2083,$C2083),MIN(1129,K2083))))))</f>
        <v>Effectuez l’étape 1</v>
      </c>
      <c r="P2083" s="3">
        <f t="shared" si="32"/>
        <v>0</v>
      </c>
    </row>
    <row r="2084" spans="12:16" x14ac:dyDescent="0.3">
      <c r="L2084" s="3" t="str">
        <f>IF(ISTEXT(CRHPrate),"Effectuez l’étape 1",IF(AND(INDEX(claimPeriodNo,MATCH('Étape 1) Taux'!$A$8,claimPeriods,0))&gt;17,INDEX(claimPeriodNo,MATCH('Étape 1) Taux'!$A$8,claimPeriods,0))&lt;20,revenueReduction&lt;0.1),0,IF(NOT(ISNUMBER(H2084)),0,IF(D2084="Oui",0,IF($B2084="Non - avec lien de dépendance",MIN(1129,H2084,$C2084),MIN(1129,H2084))))))</f>
        <v>Effectuez l’étape 1</v>
      </c>
      <c r="M2084" s="3" t="str">
        <f>IF(ISTEXT(CRHPrate),"Effectuez l’étape 1",IF(AND(INDEX(claimPeriodNo,MATCH('Étape 1) Taux'!$A$8,claimPeriods,0))&gt;17,INDEX(claimPeriodNo,MATCH('Étape 1) Taux'!$A$8,claimPeriods,0))&lt;20,revenueReduction&lt;0.1),0,IF(NOT(ISNUMBER(I2084)),0,IF(E2084="Oui",0,IF($B2084="Non - avec lien de dépendance",MIN(1129,I2084,$C2084),MIN(1129,I2084))))))</f>
        <v>Effectuez l’étape 1</v>
      </c>
      <c r="N2084" s="3" t="str">
        <f>IF(ISTEXT(CRHPrate),"Effectuez l’étape 1",IF(AND(INDEX(claimPeriodNo,MATCH('Étape 1) Taux'!$A$8,claimPeriods,0))&gt;17,INDEX(claimPeriodNo,MATCH('Étape 1) Taux'!$A$8,claimPeriods,0))&lt;20,revenueReduction&lt;0.1),0,IF(NOT(ISNUMBER(J2084)),0,IF(F2084="Oui",0,IF($B2084="Non - avec lien de dépendance",MIN(1129,J2084,$C2084),MIN(1129,J2084))))))</f>
        <v>Effectuez l’étape 1</v>
      </c>
      <c r="O2084" s="3" t="str">
        <f>IF(ISTEXT(CRHPrate),"Effectuez l’étape 1",IF(AND(INDEX(claimPeriodNo,MATCH('Étape 1) Taux'!$A$8,claimPeriods,0))&gt;17,INDEX(claimPeriodNo,MATCH('Étape 1) Taux'!$A$8,claimPeriods,0))&lt;20,revenueReduction&lt;0.1),0,IF(NOT(ISNUMBER(K2084)),0,IF(G2084="Oui",0,IF($B2084="Non - avec lien de dépendance",MIN(1129,K2084,$C2084),MIN(1129,K2084))))))</f>
        <v>Effectuez l’étape 1</v>
      </c>
      <c r="P2084" s="3">
        <f t="shared" si="32"/>
        <v>0</v>
      </c>
    </row>
    <row r="2085" spans="12:16" x14ac:dyDescent="0.3">
      <c r="L2085" s="3" t="str">
        <f>IF(ISTEXT(CRHPrate),"Effectuez l’étape 1",IF(AND(INDEX(claimPeriodNo,MATCH('Étape 1) Taux'!$A$8,claimPeriods,0))&gt;17,INDEX(claimPeriodNo,MATCH('Étape 1) Taux'!$A$8,claimPeriods,0))&lt;20,revenueReduction&lt;0.1),0,IF(NOT(ISNUMBER(H2085)),0,IF(D2085="Oui",0,IF($B2085="Non - avec lien de dépendance",MIN(1129,H2085,$C2085),MIN(1129,H2085))))))</f>
        <v>Effectuez l’étape 1</v>
      </c>
      <c r="M2085" s="3" t="str">
        <f>IF(ISTEXT(CRHPrate),"Effectuez l’étape 1",IF(AND(INDEX(claimPeriodNo,MATCH('Étape 1) Taux'!$A$8,claimPeriods,0))&gt;17,INDEX(claimPeriodNo,MATCH('Étape 1) Taux'!$A$8,claimPeriods,0))&lt;20,revenueReduction&lt;0.1),0,IF(NOT(ISNUMBER(I2085)),0,IF(E2085="Oui",0,IF($B2085="Non - avec lien de dépendance",MIN(1129,I2085,$C2085),MIN(1129,I2085))))))</f>
        <v>Effectuez l’étape 1</v>
      </c>
      <c r="N2085" s="3" t="str">
        <f>IF(ISTEXT(CRHPrate),"Effectuez l’étape 1",IF(AND(INDEX(claimPeriodNo,MATCH('Étape 1) Taux'!$A$8,claimPeriods,0))&gt;17,INDEX(claimPeriodNo,MATCH('Étape 1) Taux'!$A$8,claimPeriods,0))&lt;20,revenueReduction&lt;0.1),0,IF(NOT(ISNUMBER(J2085)),0,IF(F2085="Oui",0,IF($B2085="Non - avec lien de dépendance",MIN(1129,J2085,$C2085),MIN(1129,J2085))))))</f>
        <v>Effectuez l’étape 1</v>
      </c>
      <c r="O2085" s="3" t="str">
        <f>IF(ISTEXT(CRHPrate),"Effectuez l’étape 1",IF(AND(INDEX(claimPeriodNo,MATCH('Étape 1) Taux'!$A$8,claimPeriods,0))&gt;17,INDEX(claimPeriodNo,MATCH('Étape 1) Taux'!$A$8,claimPeriods,0))&lt;20,revenueReduction&lt;0.1),0,IF(NOT(ISNUMBER(K2085)),0,IF(G2085="Oui",0,IF($B2085="Non - avec lien de dépendance",MIN(1129,K2085,$C2085),MIN(1129,K2085))))))</f>
        <v>Effectuez l’étape 1</v>
      </c>
      <c r="P2085" s="3">
        <f t="shared" si="32"/>
        <v>0</v>
      </c>
    </row>
    <row r="2086" spans="12:16" x14ac:dyDescent="0.3">
      <c r="L2086" s="3" t="str">
        <f>IF(ISTEXT(CRHPrate),"Effectuez l’étape 1",IF(AND(INDEX(claimPeriodNo,MATCH('Étape 1) Taux'!$A$8,claimPeriods,0))&gt;17,INDEX(claimPeriodNo,MATCH('Étape 1) Taux'!$A$8,claimPeriods,0))&lt;20,revenueReduction&lt;0.1),0,IF(NOT(ISNUMBER(H2086)),0,IF(D2086="Oui",0,IF($B2086="Non - avec lien de dépendance",MIN(1129,H2086,$C2086),MIN(1129,H2086))))))</f>
        <v>Effectuez l’étape 1</v>
      </c>
      <c r="M2086" s="3" t="str">
        <f>IF(ISTEXT(CRHPrate),"Effectuez l’étape 1",IF(AND(INDEX(claimPeriodNo,MATCH('Étape 1) Taux'!$A$8,claimPeriods,0))&gt;17,INDEX(claimPeriodNo,MATCH('Étape 1) Taux'!$A$8,claimPeriods,0))&lt;20,revenueReduction&lt;0.1),0,IF(NOT(ISNUMBER(I2086)),0,IF(E2086="Oui",0,IF($B2086="Non - avec lien de dépendance",MIN(1129,I2086,$C2086),MIN(1129,I2086))))))</f>
        <v>Effectuez l’étape 1</v>
      </c>
      <c r="N2086" s="3" t="str">
        <f>IF(ISTEXT(CRHPrate),"Effectuez l’étape 1",IF(AND(INDEX(claimPeriodNo,MATCH('Étape 1) Taux'!$A$8,claimPeriods,0))&gt;17,INDEX(claimPeriodNo,MATCH('Étape 1) Taux'!$A$8,claimPeriods,0))&lt;20,revenueReduction&lt;0.1),0,IF(NOT(ISNUMBER(J2086)),0,IF(F2086="Oui",0,IF($B2086="Non - avec lien de dépendance",MIN(1129,J2086,$C2086),MIN(1129,J2086))))))</f>
        <v>Effectuez l’étape 1</v>
      </c>
      <c r="O2086" s="3" t="str">
        <f>IF(ISTEXT(CRHPrate),"Effectuez l’étape 1",IF(AND(INDEX(claimPeriodNo,MATCH('Étape 1) Taux'!$A$8,claimPeriods,0))&gt;17,INDEX(claimPeriodNo,MATCH('Étape 1) Taux'!$A$8,claimPeriods,0))&lt;20,revenueReduction&lt;0.1),0,IF(NOT(ISNUMBER(K2086)),0,IF(G2086="Oui",0,IF($B2086="Non - avec lien de dépendance",MIN(1129,K2086,$C2086),MIN(1129,K2086))))))</f>
        <v>Effectuez l’étape 1</v>
      </c>
      <c r="P2086" s="3">
        <f t="shared" si="32"/>
        <v>0</v>
      </c>
    </row>
    <row r="2087" spans="12:16" x14ac:dyDescent="0.3">
      <c r="L2087" s="3" t="str">
        <f>IF(ISTEXT(CRHPrate),"Effectuez l’étape 1",IF(AND(INDEX(claimPeriodNo,MATCH('Étape 1) Taux'!$A$8,claimPeriods,0))&gt;17,INDEX(claimPeriodNo,MATCH('Étape 1) Taux'!$A$8,claimPeriods,0))&lt;20,revenueReduction&lt;0.1),0,IF(NOT(ISNUMBER(H2087)),0,IF(D2087="Oui",0,IF($B2087="Non - avec lien de dépendance",MIN(1129,H2087,$C2087),MIN(1129,H2087))))))</f>
        <v>Effectuez l’étape 1</v>
      </c>
      <c r="M2087" s="3" t="str">
        <f>IF(ISTEXT(CRHPrate),"Effectuez l’étape 1",IF(AND(INDEX(claimPeriodNo,MATCH('Étape 1) Taux'!$A$8,claimPeriods,0))&gt;17,INDEX(claimPeriodNo,MATCH('Étape 1) Taux'!$A$8,claimPeriods,0))&lt;20,revenueReduction&lt;0.1),0,IF(NOT(ISNUMBER(I2087)),0,IF(E2087="Oui",0,IF($B2087="Non - avec lien de dépendance",MIN(1129,I2087,$C2087),MIN(1129,I2087))))))</f>
        <v>Effectuez l’étape 1</v>
      </c>
      <c r="N2087" s="3" t="str">
        <f>IF(ISTEXT(CRHPrate),"Effectuez l’étape 1",IF(AND(INDEX(claimPeriodNo,MATCH('Étape 1) Taux'!$A$8,claimPeriods,0))&gt;17,INDEX(claimPeriodNo,MATCH('Étape 1) Taux'!$A$8,claimPeriods,0))&lt;20,revenueReduction&lt;0.1),0,IF(NOT(ISNUMBER(J2087)),0,IF(F2087="Oui",0,IF($B2087="Non - avec lien de dépendance",MIN(1129,J2087,$C2087),MIN(1129,J2087))))))</f>
        <v>Effectuez l’étape 1</v>
      </c>
      <c r="O2087" s="3" t="str">
        <f>IF(ISTEXT(CRHPrate),"Effectuez l’étape 1",IF(AND(INDEX(claimPeriodNo,MATCH('Étape 1) Taux'!$A$8,claimPeriods,0))&gt;17,INDEX(claimPeriodNo,MATCH('Étape 1) Taux'!$A$8,claimPeriods,0))&lt;20,revenueReduction&lt;0.1),0,IF(NOT(ISNUMBER(K2087)),0,IF(G2087="Oui",0,IF($B2087="Non - avec lien de dépendance",MIN(1129,K2087,$C2087),MIN(1129,K2087))))))</f>
        <v>Effectuez l’étape 1</v>
      </c>
      <c r="P2087" s="3">
        <f t="shared" si="32"/>
        <v>0</v>
      </c>
    </row>
    <row r="2088" spans="12:16" x14ac:dyDescent="0.3">
      <c r="L2088" s="3" t="str">
        <f>IF(ISTEXT(CRHPrate),"Effectuez l’étape 1",IF(AND(INDEX(claimPeriodNo,MATCH('Étape 1) Taux'!$A$8,claimPeriods,0))&gt;17,INDEX(claimPeriodNo,MATCH('Étape 1) Taux'!$A$8,claimPeriods,0))&lt;20,revenueReduction&lt;0.1),0,IF(NOT(ISNUMBER(H2088)),0,IF(D2088="Oui",0,IF($B2088="Non - avec lien de dépendance",MIN(1129,H2088,$C2088),MIN(1129,H2088))))))</f>
        <v>Effectuez l’étape 1</v>
      </c>
      <c r="M2088" s="3" t="str">
        <f>IF(ISTEXT(CRHPrate),"Effectuez l’étape 1",IF(AND(INDEX(claimPeriodNo,MATCH('Étape 1) Taux'!$A$8,claimPeriods,0))&gt;17,INDEX(claimPeriodNo,MATCH('Étape 1) Taux'!$A$8,claimPeriods,0))&lt;20,revenueReduction&lt;0.1),0,IF(NOT(ISNUMBER(I2088)),0,IF(E2088="Oui",0,IF($B2088="Non - avec lien de dépendance",MIN(1129,I2088,$C2088),MIN(1129,I2088))))))</f>
        <v>Effectuez l’étape 1</v>
      </c>
      <c r="N2088" s="3" t="str">
        <f>IF(ISTEXT(CRHPrate),"Effectuez l’étape 1",IF(AND(INDEX(claimPeriodNo,MATCH('Étape 1) Taux'!$A$8,claimPeriods,0))&gt;17,INDEX(claimPeriodNo,MATCH('Étape 1) Taux'!$A$8,claimPeriods,0))&lt;20,revenueReduction&lt;0.1),0,IF(NOT(ISNUMBER(J2088)),0,IF(F2088="Oui",0,IF($B2088="Non - avec lien de dépendance",MIN(1129,J2088,$C2088),MIN(1129,J2088))))))</f>
        <v>Effectuez l’étape 1</v>
      </c>
      <c r="O2088" s="3" t="str">
        <f>IF(ISTEXT(CRHPrate),"Effectuez l’étape 1",IF(AND(INDEX(claimPeriodNo,MATCH('Étape 1) Taux'!$A$8,claimPeriods,0))&gt;17,INDEX(claimPeriodNo,MATCH('Étape 1) Taux'!$A$8,claimPeriods,0))&lt;20,revenueReduction&lt;0.1),0,IF(NOT(ISNUMBER(K2088)),0,IF(G2088="Oui",0,IF($B2088="Non - avec lien de dépendance",MIN(1129,K2088,$C2088),MIN(1129,K2088))))))</f>
        <v>Effectuez l’étape 1</v>
      </c>
      <c r="P2088" s="3">
        <f t="shared" si="32"/>
        <v>0</v>
      </c>
    </row>
    <row r="2089" spans="12:16" x14ac:dyDescent="0.3">
      <c r="L2089" s="3" t="str">
        <f>IF(ISTEXT(CRHPrate),"Effectuez l’étape 1",IF(AND(INDEX(claimPeriodNo,MATCH('Étape 1) Taux'!$A$8,claimPeriods,0))&gt;17,INDEX(claimPeriodNo,MATCH('Étape 1) Taux'!$A$8,claimPeriods,0))&lt;20,revenueReduction&lt;0.1),0,IF(NOT(ISNUMBER(H2089)),0,IF(D2089="Oui",0,IF($B2089="Non - avec lien de dépendance",MIN(1129,H2089,$C2089),MIN(1129,H2089))))))</f>
        <v>Effectuez l’étape 1</v>
      </c>
      <c r="M2089" s="3" t="str">
        <f>IF(ISTEXT(CRHPrate),"Effectuez l’étape 1",IF(AND(INDEX(claimPeriodNo,MATCH('Étape 1) Taux'!$A$8,claimPeriods,0))&gt;17,INDEX(claimPeriodNo,MATCH('Étape 1) Taux'!$A$8,claimPeriods,0))&lt;20,revenueReduction&lt;0.1),0,IF(NOT(ISNUMBER(I2089)),0,IF(E2089="Oui",0,IF($B2089="Non - avec lien de dépendance",MIN(1129,I2089,$C2089),MIN(1129,I2089))))))</f>
        <v>Effectuez l’étape 1</v>
      </c>
      <c r="N2089" s="3" t="str">
        <f>IF(ISTEXT(CRHPrate),"Effectuez l’étape 1",IF(AND(INDEX(claimPeriodNo,MATCH('Étape 1) Taux'!$A$8,claimPeriods,0))&gt;17,INDEX(claimPeriodNo,MATCH('Étape 1) Taux'!$A$8,claimPeriods,0))&lt;20,revenueReduction&lt;0.1),0,IF(NOT(ISNUMBER(J2089)),0,IF(F2089="Oui",0,IF($B2089="Non - avec lien de dépendance",MIN(1129,J2089,$C2089),MIN(1129,J2089))))))</f>
        <v>Effectuez l’étape 1</v>
      </c>
      <c r="O2089" s="3" t="str">
        <f>IF(ISTEXT(CRHPrate),"Effectuez l’étape 1",IF(AND(INDEX(claimPeriodNo,MATCH('Étape 1) Taux'!$A$8,claimPeriods,0))&gt;17,INDEX(claimPeriodNo,MATCH('Étape 1) Taux'!$A$8,claimPeriods,0))&lt;20,revenueReduction&lt;0.1),0,IF(NOT(ISNUMBER(K2089)),0,IF(G2089="Oui",0,IF($B2089="Non - avec lien de dépendance",MIN(1129,K2089,$C2089),MIN(1129,K2089))))))</f>
        <v>Effectuez l’étape 1</v>
      </c>
      <c r="P2089" s="3">
        <f t="shared" si="32"/>
        <v>0</v>
      </c>
    </row>
    <row r="2090" spans="12:16" x14ac:dyDescent="0.3">
      <c r="L2090" s="3" t="str">
        <f>IF(ISTEXT(CRHPrate),"Effectuez l’étape 1",IF(AND(INDEX(claimPeriodNo,MATCH('Étape 1) Taux'!$A$8,claimPeriods,0))&gt;17,INDEX(claimPeriodNo,MATCH('Étape 1) Taux'!$A$8,claimPeriods,0))&lt;20,revenueReduction&lt;0.1),0,IF(NOT(ISNUMBER(H2090)),0,IF(D2090="Oui",0,IF($B2090="Non - avec lien de dépendance",MIN(1129,H2090,$C2090),MIN(1129,H2090))))))</f>
        <v>Effectuez l’étape 1</v>
      </c>
      <c r="M2090" s="3" t="str">
        <f>IF(ISTEXT(CRHPrate),"Effectuez l’étape 1",IF(AND(INDEX(claimPeriodNo,MATCH('Étape 1) Taux'!$A$8,claimPeriods,0))&gt;17,INDEX(claimPeriodNo,MATCH('Étape 1) Taux'!$A$8,claimPeriods,0))&lt;20,revenueReduction&lt;0.1),0,IF(NOT(ISNUMBER(I2090)),0,IF(E2090="Oui",0,IF($B2090="Non - avec lien de dépendance",MIN(1129,I2090,$C2090),MIN(1129,I2090))))))</f>
        <v>Effectuez l’étape 1</v>
      </c>
      <c r="N2090" s="3" t="str">
        <f>IF(ISTEXT(CRHPrate),"Effectuez l’étape 1",IF(AND(INDEX(claimPeriodNo,MATCH('Étape 1) Taux'!$A$8,claimPeriods,0))&gt;17,INDEX(claimPeriodNo,MATCH('Étape 1) Taux'!$A$8,claimPeriods,0))&lt;20,revenueReduction&lt;0.1),0,IF(NOT(ISNUMBER(J2090)),0,IF(F2090="Oui",0,IF($B2090="Non - avec lien de dépendance",MIN(1129,J2090,$C2090),MIN(1129,J2090))))))</f>
        <v>Effectuez l’étape 1</v>
      </c>
      <c r="O2090" s="3" t="str">
        <f>IF(ISTEXT(CRHPrate),"Effectuez l’étape 1",IF(AND(INDEX(claimPeriodNo,MATCH('Étape 1) Taux'!$A$8,claimPeriods,0))&gt;17,INDEX(claimPeriodNo,MATCH('Étape 1) Taux'!$A$8,claimPeriods,0))&lt;20,revenueReduction&lt;0.1),0,IF(NOT(ISNUMBER(K2090)),0,IF(G2090="Oui",0,IF($B2090="Non - avec lien de dépendance",MIN(1129,K2090,$C2090),MIN(1129,K2090))))))</f>
        <v>Effectuez l’étape 1</v>
      </c>
      <c r="P2090" s="3">
        <f t="shared" si="32"/>
        <v>0</v>
      </c>
    </row>
    <row r="2091" spans="12:16" x14ac:dyDescent="0.3">
      <c r="L2091" s="3" t="str">
        <f>IF(ISTEXT(CRHPrate),"Effectuez l’étape 1",IF(AND(INDEX(claimPeriodNo,MATCH('Étape 1) Taux'!$A$8,claimPeriods,0))&gt;17,INDEX(claimPeriodNo,MATCH('Étape 1) Taux'!$A$8,claimPeriods,0))&lt;20,revenueReduction&lt;0.1),0,IF(NOT(ISNUMBER(H2091)),0,IF(D2091="Oui",0,IF($B2091="Non - avec lien de dépendance",MIN(1129,H2091,$C2091),MIN(1129,H2091))))))</f>
        <v>Effectuez l’étape 1</v>
      </c>
      <c r="M2091" s="3" t="str">
        <f>IF(ISTEXT(CRHPrate),"Effectuez l’étape 1",IF(AND(INDEX(claimPeriodNo,MATCH('Étape 1) Taux'!$A$8,claimPeriods,0))&gt;17,INDEX(claimPeriodNo,MATCH('Étape 1) Taux'!$A$8,claimPeriods,0))&lt;20,revenueReduction&lt;0.1),0,IF(NOT(ISNUMBER(I2091)),0,IF(E2091="Oui",0,IF($B2091="Non - avec lien de dépendance",MIN(1129,I2091,$C2091),MIN(1129,I2091))))))</f>
        <v>Effectuez l’étape 1</v>
      </c>
      <c r="N2091" s="3" t="str">
        <f>IF(ISTEXT(CRHPrate),"Effectuez l’étape 1",IF(AND(INDEX(claimPeriodNo,MATCH('Étape 1) Taux'!$A$8,claimPeriods,0))&gt;17,INDEX(claimPeriodNo,MATCH('Étape 1) Taux'!$A$8,claimPeriods,0))&lt;20,revenueReduction&lt;0.1),0,IF(NOT(ISNUMBER(J2091)),0,IF(F2091="Oui",0,IF($B2091="Non - avec lien de dépendance",MIN(1129,J2091,$C2091),MIN(1129,J2091))))))</f>
        <v>Effectuez l’étape 1</v>
      </c>
      <c r="O2091" s="3" t="str">
        <f>IF(ISTEXT(CRHPrate),"Effectuez l’étape 1",IF(AND(INDEX(claimPeriodNo,MATCH('Étape 1) Taux'!$A$8,claimPeriods,0))&gt;17,INDEX(claimPeriodNo,MATCH('Étape 1) Taux'!$A$8,claimPeriods,0))&lt;20,revenueReduction&lt;0.1),0,IF(NOT(ISNUMBER(K2091)),0,IF(G2091="Oui",0,IF($B2091="Non - avec lien de dépendance",MIN(1129,K2091,$C2091),MIN(1129,K2091))))))</f>
        <v>Effectuez l’étape 1</v>
      </c>
      <c r="P2091" s="3">
        <f t="shared" si="32"/>
        <v>0</v>
      </c>
    </row>
    <row r="2092" spans="12:16" x14ac:dyDescent="0.3">
      <c r="L2092" s="3" t="str">
        <f>IF(ISTEXT(CRHPrate),"Effectuez l’étape 1",IF(AND(INDEX(claimPeriodNo,MATCH('Étape 1) Taux'!$A$8,claimPeriods,0))&gt;17,INDEX(claimPeriodNo,MATCH('Étape 1) Taux'!$A$8,claimPeriods,0))&lt;20,revenueReduction&lt;0.1),0,IF(NOT(ISNUMBER(H2092)),0,IF(D2092="Oui",0,IF($B2092="Non - avec lien de dépendance",MIN(1129,H2092,$C2092),MIN(1129,H2092))))))</f>
        <v>Effectuez l’étape 1</v>
      </c>
      <c r="M2092" s="3" t="str">
        <f>IF(ISTEXT(CRHPrate),"Effectuez l’étape 1",IF(AND(INDEX(claimPeriodNo,MATCH('Étape 1) Taux'!$A$8,claimPeriods,0))&gt;17,INDEX(claimPeriodNo,MATCH('Étape 1) Taux'!$A$8,claimPeriods,0))&lt;20,revenueReduction&lt;0.1),0,IF(NOT(ISNUMBER(I2092)),0,IF(E2092="Oui",0,IF($B2092="Non - avec lien de dépendance",MIN(1129,I2092,$C2092),MIN(1129,I2092))))))</f>
        <v>Effectuez l’étape 1</v>
      </c>
      <c r="N2092" s="3" t="str">
        <f>IF(ISTEXT(CRHPrate),"Effectuez l’étape 1",IF(AND(INDEX(claimPeriodNo,MATCH('Étape 1) Taux'!$A$8,claimPeriods,0))&gt;17,INDEX(claimPeriodNo,MATCH('Étape 1) Taux'!$A$8,claimPeriods,0))&lt;20,revenueReduction&lt;0.1),0,IF(NOT(ISNUMBER(J2092)),0,IF(F2092="Oui",0,IF($B2092="Non - avec lien de dépendance",MIN(1129,J2092,$C2092),MIN(1129,J2092))))))</f>
        <v>Effectuez l’étape 1</v>
      </c>
      <c r="O2092" s="3" t="str">
        <f>IF(ISTEXT(CRHPrate),"Effectuez l’étape 1",IF(AND(INDEX(claimPeriodNo,MATCH('Étape 1) Taux'!$A$8,claimPeriods,0))&gt;17,INDEX(claimPeriodNo,MATCH('Étape 1) Taux'!$A$8,claimPeriods,0))&lt;20,revenueReduction&lt;0.1),0,IF(NOT(ISNUMBER(K2092)),0,IF(G2092="Oui",0,IF($B2092="Non - avec lien de dépendance",MIN(1129,K2092,$C2092),MIN(1129,K2092))))))</f>
        <v>Effectuez l’étape 1</v>
      </c>
      <c r="P2092" s="3">
        <f t="shared" si="32"/>
        <v>0</v>
      </c>
    </row>
    <row r="2093" spans="12:16" x14ac:dyDescent="0.3">
      <c r="L2093" s="3" t="str">
        <f>IF(ISTEXT(CRHPrate),"Effectuez l’étape 1",IF(AND(INDEX(claimPeriodNo,MATCH('Étape 1) Taux'!$A$8,claimPeriods,0))&gt;17,INDEX(claimPeriodNo,MATCH('Étape 1) Taux'!$A$8,claimPeriods,0))&lt;20,revenueReduction&lt;0.1),0,IF(NOT(ISNUMBER(H2093)),0,IF(D2093="Oui",0,IF($B2093="Non - avec lien de dépendance",MIN(1129,H2093,$C2093),MIN(1129,H2093))))))</f>
        <v>Effectuez l’étape 1</v>
      </c>
      <c r="M2093" s="3" t="str">
        <f>IF(ISTEXT(CRHPrate),"Effectuez l’étape 1",IF(AND(INDEX(claimPeriodNo,MATCH('Étape 1) Taux'!$A$8,claimPeriods,0))&gt;17,INDEX(claimPeriodNo,MATCH('Étape 1) Taux'!$A$8,claimPeriods,0))&lt;20,revenueReduction&lt;0.1),0,IF(NOT(ISNUMBER(I2093)),0,IF(E2093="Oui",0,IF($B2093="Non - avec lien de dépendance",MIN(1129,I2093,$C2093),MIN(1129,I2093))))))</f>
        <v>Effectuez l’étape 1</v>
      </c>
      <c r="N2093" s="3" t="str">
        <f>IF(ISTEXT(CRHPrate),"Effectuez l’étape 1",IF(AND(INDEX(claimPeriodNo,MATCH('Étape 1) Taux'!$A$8,claimPeriods,0))&gt;17,INDEX(claimPeriodNo,MATCH('Étape 1) Taux'!$A$8,claimPeriods,0))&lt;20,revenueReduction&lt;0.1),0,IF(NOT(ISNUMBER(J2093)),0,IF(F2093="Oui",0,IF($B2093="Non - avec lien de dépendance",MIN(1129,J2093,$C2093),MIN(1129,J2093))))))</f>
        <v>Effectuez l’étape 1</v>
      </c>
      <c r="O2093" s="3" t="str">
        <f>IF(ISTEXT(CRHPrate),"Effectuez l’étape 1",IF(AND(INDEX(claimPeriodNo,MATCH('Étape 1) Taux'!$A$8,claimPeriods,0))&gt;17,INDEX(claimPeriodNo,MATCH('Étape 1) Taux'!$A$8,claimPeriods,0))&lt;20,revenueReduction&lt;0.1),0,IF(NOT(ISNUMBER(K2093)),0,IF(G2093="Oui",0,IF($B2093="Non - avec lien de dépendance",MIN(1129,K2093,$C2093),MIN(1129,K2093))))))</f>
        <v>Effectuez l’étape 1</v>
      </c>
      <c r="P2093" s="3">
        <f t="shared" si="32"/>
        <v>0</v>
      </c>
    </row>
    <row r="2094" spans="12:16" x14ac:dyDescent="0.3">
      <c r="L2094" s="3" t="str">
        <f>IF(ISTEXT(CRHPrate),"Effectuez l’étape 1",IF(AND(INDEX(claimPeriodNo,MATCH('Étape 1) Taux'!$A$8,claimPeriods,0))&gt;17,INDEX(claimPeriodNo,MATCH('Étape 1) Taux'!$A$8,claimPeriods,0))&lt;20,revenueReduction&lt;0.1),0,IF(NOT(ISNUMBER(H2094)),0,IF(D2094="Oui",0,IF($B2094="Non - avec lien de dépendance",MIN(1129,H2094,$C2094),MIN(1129,H2094))))))</f>
        <v>Effectuez l’étape 1</v>
      </c>
      <c r="M2094" s="3" t="str">
        <f>IF(ISTEXT(CRHPrate),"Effectuez l’étape 1",IF(AND(INDEX(claimPeriodNo,MATCH('Étape 1) Taux'!$A$8,claimPeriods,0))&gt;17,INDEX(claimPeriodNo,MATCH('Étape 1) Taux'!$A$8,claimPeriods,0))&lt;20,revenueReduction&lt;0.1),0,IF(NOT(ISNUMBER(I2094)),0,IF(E2094="Oui",0,IF($B2094="Non - avec lien de dépendance",MIN(1129,I2094,$C2094),MIN(1129,I2094))))))</f>
        <v>Effectuez l’étape 1</v>
      </c>
      <c r="N2094" s="3" t="str">
        <f>IF(ISTEXT(CRHPrate),"Effectuez l’étape 1",IF(AND(INDEX(claimPeriodNo,MATCH('Étape 1) Taux'!$A$8,claimPeriods,0))&gt;17,INDEX(claimPeriodNo,MATCH('Étape 1) Taux'!$A$8,claimPeriods,0))&lt;20,revenueReduction&lt;0.1),0,IF(NOT(ISNUMBER(J2094)),0,IF(F2094="Oui",0,IF($B2094="Non - avec lien de dépendance",MIN(1129,J2094,$C2094),MIN(1129,J2094))))))</f>
        <v>Effectuez l’étape 1</v>
      </c>
      <c r="O2094" s="3" t="str">
        <f>IF(ISTEXT(CRHPrate),"Effectuez l’étape 1",IF(AND(INDEX(claimPeriodNo,MATCH('Étape 1) Taux'!$A$8,claimPeriods,0))&gt;17,INDEX(claimPeriodNo,MATCH('Étape 1) Taux'!$A$8,claimPeriods,0))&lt;20,revenueReduction&lt;0.1),0,IF(NOT(ISNUMBER(K2094)),0,IF(G2094="Oui",0,IF($B2094="Non - avec lien de dépendance",MIN(1129,K2094,$C2094),MIN(1129,K2094))))))</f>
        <v>Effectuez l’étape 1</v>
      </c>
      <c r="P2094" s="3">
        <f t="shared" si="32"/>
        <v>0</v>
      </c>
    </row>
    <row r="2095" spans="12:16" x14ac:dyDescent="0.3">
      <c r="L2095" s="3" t="str">
        <f>IF(ISTEXT(CRHPrate),"Effectuez l’étape 1",IF(AND(INDEX(claimPeriodNo,MATCH('Étape 1) Taux'!$A$8,claimPeriods,0))&gt;17,INDEX(claimPeriodNo,MATCH('Étape 1) Taux'!$A$8,claimPeriods,0))&lt;20,revenueReduction&lt;0.1),0,IF(NOT(ISNUMBER(H2095)),0,IF(D2095="Oui",0,IF($B2095="Non - avec lien de dépendance",MIN(1129,H2095,$C2095),MIN(1129,H2095))))))</f>
        <v>Effectuez l’étape 1</v>
      </c>
      <c r="M2095" s="3" t="str">
        <f>IF(ISTEXT(CRHPrate),"Effectuez l’étape 1",IF(AND(INDEX(claimPeriodNo,MATCH('Étape 1) Taux'!$A$8,claimPeriods,0))&gt;17,INDEX(claimPeriodNo,MATCH('Étape 1) Taux'!$A$8,claimPeriods,0))&lt;20,revenueReduction&lt;0.1),0,IF(NOT(ISNUMBER(I2095)),0,IF(E2095="Oui",0,IF($B2095="Non - avec lien de dépendance",MIN(1129,I2095,$C2095),MIN(1129,I2095))))))</f>
        <v>Effectuez l’étape 1</v>
      </c>
      <c r="N2095" s="3" t="str">
        <f>IF(ISTEXT(CRHPrate),"Effectuez l’étape 1",IF(AND(INDEX(claimPeriodNo,MATCH('Étape 1) Taux'!$A$8,claimPeriods,0))&gt;17,INDEX(claimPeriodNo,MATCH('Étape 1) Taux'!$A$8,claimPeriods,0))&lt;20,revenueReduction&lt;0.1),0,IF(NOT(ISNUMBER(J2095)),0,IF(F2095="Oui",0,IF($B2095="Non - avec lien de dépendance",MIN(1129,J2095,$C2095),MIN(1129,J2095))))))</f>
        <v>Effectuez l’étape 1</v>
      </c>
      <c r="O2095" s="3" t="str">
        <f>IF(ISTEXT(CRHPrate),"Effectuez l’étape 1",IF(AND(INDEX(claimPeriodNo,MATCH('Étape 1) Taux'!$A$8,claimPeriods,0))&gt;17,INDEX(claimPeriodNo,MATCH('Étape 1) Taux'!$A$8,claimPeriods,0))&lt;20,revenueReduction&lt;0.1),0,IF(NOT(ISNUMBER(K2095)),0,IF(G2095="Oui",0,IF($B2095="Non - avec lien de dépendance",MIN(1129,K2095,$C2095),MIN(1129,K2095))))))</f>
        <v>Effectuez l’étape 1</v>
      </c>
      <c r="P2095" s="3">
        <f t="shared" si="32"/>
        <v>0</v>
      </c>
    </row>
    <row r="2096" spans="12:16" x14ac:dyDescent="0.3">
      <c r="L2096" s="3" t="str">
        <f>IF(ISTEXT(CRHPrate),"Effectuez l’étape 1",IF(AND(INDEX(claimPeriodNo,MATCH('Étape 1) Taux'!$A$8,claimPeriods,0))&gt;17,INDEX(claimPeriodNo,MATCH('Étape 1) Taux'!$A$8,claimPeriods,0))&lt;20,revenueReduction&lt;0.1),0,IF(NOT(ISNUMBER(H2096)),0,IF(D2096="Oui",0,IF($B2096="Non - avec lien de dépendance",MIN(1129,H2096,$C2096),MIN(1129,H2096))))))</f>
        <v>Effectuez l’étape 1</v>
      </c>
      <c r="M2096" s="3" t="str">
        <f>IF(ISTEXT(CRHPrate),"Effectuez l’étape 1",IF(AND(INDEX(claimPeriodNo,MATCH('Étape 1) Taux'!$A$8,claimPeriods,0))&gt;17,INDEX(claimPeriodNo,MATCH('Étape 1) Taux'!$A$8,claimPeriods,0))&lt;20,revenueReduction&lt;0.1),0,IF(NOT(ISNUMBER(I2096)),0,IF(E2096="Oui",0,IF($B2096="Non - avec lien de dépendance",MIN(1129,I2096,$C2096),MIN(1129,I2096))))))</f>
        <v>Effectuez l’étape 1</v>
      </c>
      <c r="N2096" s="3" t="str">
        <f>IF(ISTEXT(CRHPrate),"Effectuez l’étape 1",IF(AND(INDEX(claimPeriodNo,MATCH('Étape 1) Taux'!$A$8,claimPeriods,0))&gt;17,INDEX(claimPeriodNo,MATCH('Étape 1) Taux'!$A$8,claimPeriods,0))&lt;20,revenueReduction&lt;0.1),0,IF(NOT(ISNUMBER(J2096)),0,IF(F2096="Oui",0,IF($B2096="Non - avec lien de dépendance",MIN(1129,J2096,$C2096),MIN(1129,J2096))))))</f>
        <v>Effectuez l’étape 1</v>
      </c>
      <c r="O2096" s="3" t="str">
        <f>IF(ISTEXT(CRHPrate),"Effectuez l’étape 1",IF(AND(INDEX(claimPeriodNo,MATCH('Étape 1) Taux'!$A$8,claimPeriods,0))&gt;17,INDEX(claimPeriodNo,MATCH('Étape 1) Taux'!$A$8,claimPeriods,0))&lt;20,revenueReduction&lt;0.1),0,IF(NOT(ISNUMBER(K2096)),0,IF(G2096="Oui",0,IF($B2096="Non - avec lien de dépendance",MIN(1129,K2096,$C2096),MIN(1129,K2096))))))</f>
        <v>Effectuez l’étape 1</v>
      </c>
      <c r="P2096" s="3">
        <f t="shared" si="32"/>
        <v>0</v>
      </c>
    </row>
    <row r="2097" spans="12:16" x14ac:dyDescent="0.3">
      <c r="L2097" s="3" t="str">
        <f>IF(ISTEXT(CRHPrate),"Effectuez l’étape 1",IF(AND(INDEX(claimPeriodNo,MATCH('Étape 1) Taux'!$A$8,claimPeriods,0))&gt;17,INDEX(claimPeriodNo,MATCH('Étape 1) Taux'!$A$8,claimPeriods,0))&lt;20,revenueReduction&lt;0.1),0,IF(NOT(ISNUMBER(H2097)),0,IF(D2097="Oui",0,IF($B2097="Non - avec lien de dépendance",MIN(1129,H2097,$C2097),MIN(1129,H2097))))))</f>
        <v>Effectuez l’étape 1</v>
      </c>
      <c r="M2097" s="3" t="str">
        <f>IF(ISTEXT(CRHPrate),"Effectuez l’étape 1",IF(AND(INDEX(claimPeriodNo,MATCH('Étape 1) Taux'!$A$8,claimPeriods,0))&gt;17,INDEX(claimPeriodNo,MATCH('Étape 1) Taux'!$A$8,claimPeriods,0))&lt;20,revenueReduction&lt;0.1),0,IF(NOT(ISNUMBER(I2097)),0,IF(E2097="Oui",0,IF($B2097="Non - avec lien de dépendance",MIN(1129,I2097,$C2097),MIN(1129,I2097))))))</f>
        <v>Effectuez l’étape 1</v>
      </c>
      <c r="N2097" s="3" t="str">
        <f>IF(ISTEXT(CRHPrate),"Effectuez l’étape 1",IF(AND(INDEX(claimPeriodNo,MATCH('Étape 1) Taux'!$A$8,claimPeriods,0))&gt;17,INDEX(claimPeriodNo,MATCH('Étape 1) Taux'!$A$8,claimPeriods,0))&lt;20,revenueReduction&lt;0.1),0,IF(NOT(ISNUMBER(J2097)),0,IF(F2097="Oui",0,IF($B2097="Non - avec lien de dépendance",MIN(1129,J2097,$C2097),MIN(1129,J2097))))))</f>
        <v>Effectuez l’étape 1</v>
      </c>
      <c r="O2097" s="3" t="str">
        <f>IF(ISTEXT(CRHPrate),"Effectuez l’étape 1",IF(AND(INDEX(claimPeriodNo,MATCH('Étape 1) Taux'!$A$8,claimPeriods,0))&gt;17,INDEX(claimPeriodNo,MATCH('Étape 1) Taux'!$A$8,claimPeriods,0))&lt;20,revenueReduction&lt;0.1),0,IF(NOT(ISNUMBER(K2097)),0,IF(G2097="Oui",0,IF($B2097="Non - avec lien de dépendance",MIN(1129,K2097,$C2097),MIN(1129,K2097))))))</f>
        <v>Effectuez l’étape 1</v>
      </c>
      <c r="P2097" s="3">
        <f t="shared" si="32"/>
        <v>0</v>
      </c>
    </row>
    <row r="2098" spans="12:16" x14ac:dyDescent="0.3">
      <c r="L2098" s="3" t="str">
        <f>IF(ISTEXT(CRHPrate),"Effectuez l’étape 1",IF(AND(INDEX(claimPeriodNo,MATCH('Étape 1) Taux'!$A$8,claimPeriods,0))&gt;17,INDEX(claimPeriodNo,MATCH('Étape 1) Taux'!$A$8,claimPeriods,0))&lt;20,revenueReduction&lt;0.1),0,IF(NOT(ISNUMBER(H2098)),0,IF(D2098="Oui",0,IF($B2098="Non - avec lien de dépendance",MIN(1129,H2098,$C2098),MIN(1129,H2098))))))</f>
        <v>Effectuez l’étape 1</v>
      </c>
      <c r="M2098" s="3" t="str">
        <f>IF(ISTEXT(CRHPrate),"Effectuez l’étape 1",IF(AND(INDEX(claimPeriodNo,MATCH('Étape 1) Taux'!$A$8,claimPeriods,0))&gt;17,INDEX(claimPeriodNo,MATCH('Étape 1) Taux'!$A$8,claimPeriods,0))&lt;20,revenueReduction&lt;0.1),0,IF(NOT(ISNUMBER(I2098)),0,IF(E2098="Oui",0,IF($B2098="Non - avec lien de dépendance",MIN(1129,I2098,$C2098),MIN(1129,I2098))))))</f>
        <v>Effectuez l’étape 1</v>
      </c>
      <c r="N2098" s="3" t="str">
        <f>IF(ISTEXT(CRHPrate),"Effectuez l’étape 1",IF(AND(INDEX(claimPeriodNo,MATCH('Étape 1) Taux'!$A$8,claimPeriods,0))&gt;17,INDEX(claimPeriodNo,MATCH('Étape 1) Taux'!$A$8,claimPeriods,0))&lt;20,revenueReduction&lt;0.1),0,IF(NOT(ISNUMBER(J2098)),0,IF(F2098="Oui",0,IF($B2098="Non - avec lien de dépendance",MIN(1129,J2098,$C2098),MIN(1129,J2098))))))</f>
        <v>Effectuez l’étape 1</v>
      </c>
      <c r="O2098" s="3" t="str">
        <f>IF(ISTEXT(CRHPrate),"Effectuez l’étape 1",IF(AND(INDEX(claimPeriodNo,MATCH('Étape 1) Taux'!$A$8,claimPeriods,0))&gt;17,INDEX(claimPeriodNo,MATCH('Étape 1) Taux'!$A$8,claimPeriods,0))&lt;20,revenueReduction&lt;0.1),0,IF(NOT(ISNUMBER(K2098)),0,IF(G2098="Oui",0,IF($B2098="Non - avec lien de dépendance",MIN(1129,K2098,$C2098),MIN(1129,K2098))))))</f>
        <v>Effectuez l’étape 1</v>
      </c>
      <c r="P2098" s="3">
        <f t="shared" si="32"/>
        <v>0</v>
      </c>
    </row>
    <row r="2099" spans="12:16" x14ac:dyDescent="0.3">
      <c r="L2099" s="3" t="str">
        <f>IF(ISTEXT(CRHPrate),"Effectuez l’étape 1",IF(AND(INDEX(claimPeriodNo,MATCH('Étape 1) Taux'!$A$8,claimPeriods,0))&gt;17,INDEX(claimPeriodNo,MATCH('Étape 1) Taux'!$A$8,claimPeriods,0))&lt;20,revenueReduction&lt;0.1),0,IF(NOT(ISNUMBER(H2099)),0,IF(D2099="Oui",0,IF($B2099="Non - avec lien de dépendance",MIN(1129,H2099,$C2099),MIN(1129,H2099))))))</f>
        <v>Effectuez l’étape 1</v>
      </c>
      <c r="M2099" s="3" t="str">
        <f>IF(ISTEXT(CRHPrate),"Effectuez l’étape 1",IF(AND(INDEX(claimPeriodNo,MATCH('Étape 1) Taux'!$A$8,claimPeriods,0))&gt;17,INDEX(claimPeriodNo,MATCH('Étape 1) Taux'!$A$8,claimPeriods,0))&lt;20,revenueReduction&lt;0.1),0,IF(NOT(ISNUMBER(I2099)),0,IF(E2099="Oui",0,IF($B2099="Non - avec lien de dépendance",MIN(1129,I2099,$C2099),MIN(1129,I2099))))))</f>
        <v>Effectuez l’étape 1</v>
      </c>
      <c r="N2099" s="3" t="str">
        <f>IF(ISTEXT(CRHPrate),"Effectuez l’étape 1",IF(AND(INDEX(claimPeriodNo,MATCH('Étape 1) Taux'!$A$8,claimPeriods,0))&gt;17,INDEX(claimPeriodNo,MATCH('Étape 1) Taux'!$A$8,claimPeriods,0))&lt;20,revenueReduction&lt;0.1),0,IF(NOT(ISNUMBER(J2099)),0,IF(F2099="Oui",0,IF($B2099="Non - avec lien de dépendance",MIN(1129,J2099,$C2099),MIN(1129,J2099))))))</f>
        <v>Effectuez l’étape 1</v>
      </c>
      <c r="O2099" s="3" t="str">
        <f>IF(ISTEXT(CRHPrate),"Effectuez l’étape 1",IF(AND(INDEX(claimPeriodNo,MATCH('Étape 1) Taux'!$A$8,claimPeriods,0))&gt;17,INDEX(claimPeriodNo,MATCH('Étape 1) Taux'!$A$8,claimPeriods,0))&lt;20,revenueReduction&lt;0.1),0,IF(NOT(ISNUMBER(K2099)),0,IF(G2099="Oui",0,IF($B2099="Non - avec lien de dépendance",MIN(1129,K2099,$C2099),MIN(1129,K2099))))))</f>
        <v>Effectuez l’étape 1</v>
      </c>
      <c r="P2099" s="3">
        <f t="shared" si="32"/>
        <v>0</v>
      </c>
    </row>
    <row r="2100" spans="12:16" x14ac:dyDescent="0.3">
      <c r="L2100" s="3" t="str">
        <f>IF(ISTEXT(CRHPrate),"Effectuez l’étape 1",IF(AND(INDEX(claimPeriodNo,MATCH('Étape 1) Taux'!$A$8,claimPeriods,0))&gt;17,INDEX(claimPeriodNo,MATCH('Étape 1) Taux'!$A$8,claimPeriods,0))&lt;20,revenueReduction&lt;0.1),0,IF(NOT(ISNUMBER(H2100)),0,IF(D2100="Oui",0,IF($B2100="Non - avec lien de dépendance",MIN(1129,H2100,$C2100),MIN(1129,H2100))))))</f>
        <v>Effectuez l’étape 1</v>
      </c>
      <c r="M2100" s="3" t="str">
        <f>IF(ISTEXT(CRHPrate),"Effectuez l’étape 1",IF(AND(INDEX(claimPeriodNo,MATCH('Étape 1) Taux'!$A$8,claimPeriods,0))&gt;17,INDEX(claimPeriodNo,MATCH('Étape 1) Taux'!$A$8,claimPeriods,0))&lt;20,revenueReduction&lt;0.1),0,IF(NOT(ISNUMBER(I2100)),0,IF(E2100="Oui",0,IF($B2100="Non - avec lien de dépendance",MIN(1129,I2100,$C2100),MIN(1129,I2100))))))</f>
        <v>Effectuez l’étape 1</v>
      </c>
      <c r="N2100" s="3" t="str">
        <f>IF(ISTEXT(CRHPrate),"Effectuez l’étape 1",IF(AND(INDEX(claimPeriodNo,MATCH('Étape 1) Taux'!$A$8,claimPeriods,0))&gt;17,INDEX(claimPeriodNo,MATCH('Étape 1) Taux'!$A$8,claimPeriods,0))&lt;20,revenueReduction&lt;0.1),0,IF(NOT(ISNUMBER(J2100)),0,IF(F2100="Oui",0,IF($B2100="Non - avec lien de dépendance",MIN(1129,J2100,$C2100),MIN(1129,J2100))))))</f>
        <v>Effectuez l’étape 1</v>
      </c>
      <c r="O2100" s="3" t="str">
        <f>IF(ISTEXT(CRHPrate),"Effectuez l’étape 1",IF(AND(INDEX(claimPeriodNo,MATCH('Étape 1) Taux'!$A$8,claimPeriods,0))&gt;17,INDEX(claimPeriodNo,MATCH('Étape 1) Taux'!$A$8,claimPeriods,0))&lt;20,revenueReduction&lt;0.1),0,IF(NOT(ISNUMBER(K2100)),0,IF(G2100="Oui",0,IF($B2100="Non - avec lien de dépendance",MIN(1129,K2100,$C2100),MIN(1129,K2100))))))</f>
        <v>Effectuez l’étape 1</v>
      </c>
      <c r="P2100" s="3">
        <f t="shared" si="32"/>
        <v>0</v>
      </c>
    </row>
    <row r="2101" spans="12:16" x14ac:dyDescent="0.3">
      <c r="L2101" s="3" t="str">
        <f>IF(ISTEXT(CRHPrate),"Effectuez l’étape 1",IF(AND(INDEX(claimPeriodNo,MATCH('Étape 1) Taux'!$A$8,claimPeriods,0))&gt;17,INDEX(claimPeriodNo,MATCH('Étape 1) Taux'!$A$8,claimPeriods,0))&lt;20,revenueReduction&lt;0.1),0,IF(NOT(ISNUMBER(H2101)),0,IF(D2101="Oui",0,IF($B2101="Non - avec lien de dépendance",MIN(1129,H2101,$C2101),MIN(1129,H2101))))))</f>
        <v>Effectuez l’étape 1</v>
      </c>
      <c r="M2101" s="3" t="str">
        <f>IF(ISTEXT(CRHPrate),"Effectuez l’étape 1",IF(AND(INDEX(claimPeriodNo,MATCH('Étape 1) Taux'!$A$8,claimPeriods,0))&gt;17,INDEX(claimPeriodNo,MATCH('Étape 1) Taux'!$A$8,claimPeriods,0))&lt;20,revenueReduction&lt;0.1),0,IF(NOT(ISNUMBER(I2101)),0,IF(E2101="Oui",0,IF($B2101="Non - avec lien de dépendance",MIN(1129,I2101,$C2101),MIN(1129,I2101))))))</f>
        <v>Effectuez l’étape 1</v>
      </c>
      <c r="N2101" s="3" t="str">
        <f>IF(ISTEXT(CRHPrate),"Effectuez l’étape 1",IF(AND(INDEX(claimPeriodNo,MATCH('Étape 1) Taux'!$A$8,claimPeriods,0))&gt;17,INDEX(claimPeriodNo,MATCH('Étape 1) Taux'!$A$8,claimPeriods,0))&lt;20,revenueReduction&lt;0.1),0,IF(NOT(ISNUMBER(J2101)),0,IF(F2101="Oui",0,IF($B2101="Non - avec lien de dépendance",MIN(1129,J2101,$C2101),MIN(1129,J2101))))))</f>
        <v>Effectuez l’étape 1</v>
      </c>
      <c r="O2101" s="3" t="str">
        <f>IF(ISTEXT(CRHPrate),"Effectuez l’étape 1",IF(AND(INDEX(claimPeriodNo,MATCH('Étape 1) Taux'!$A$8,claimPeriods,0))&gt;17,INDEX(claimPeriodNo,MATCH('Étape 1) Taux'!$A$8,claimPeriods,0))&lt;20,revenueReduction&lt;0.1),0,IF(NOT(ISNUMBER(K2101)),0,IF(G2101="Oui",0,IF($B2101="Non - avec lien de dépendance",MIN(1129,K2101,$C2101),MIN(1129,K2101))))))</f>
        <v>Effectuez l’étape 1</v>
      </c>
      <c r="P2101" s="3">
        <f t="shared" si="32"/>
        <v>0</v>
      </c>
    </row>
    <row r="2102" spans="12:16" x14ac:dyDescent="0.3">
      <c r="L2102" s="3" t="str">
        <f>IF(ISTEXT(CRHPrate),"Effectuez l’étape 1",IF(AND(INDEX(claimPeriodNo,MATCH('Étape 1) Taux'!$A$8,claimPeriods,0))&gt;17,INDEX(claimPeriodNo,MATCH('Étape 1) Taux'!$A$8,claimPeriods,0))&lt;20,revenueReduction&lt;0.1),0,IF(NOT(ISNUMBER(H2102)),0,IF(D2102="Oui",0,IF($B2102="Non - avec lien de dépendance",MIN(1129,H2102,$C2102),MIN(1129,H2102))))))</f>
        <v>Effectuez l’étape 1</v>
      </c>
      <c r="M2102" s="3" t="str">
        <f>IF(ISTEXT(CRHPrate),"Effectuez l’étape 1",IF(AND(INDEX(claimPeriodNo,MATCH('Étape 1) Taux'!$A$8,claimPeriods,0))&gt;17,INDEX(claimPeriodNo,MATCH('Étape 1) Taux'!$A$8,claimPeriods,0))&lt;20,revenueReduction&lt;0.1),0,IF(NOT(ISNUMBER(I2102)),0,IF(E2102="Oui",0,IF($B2102="Non - avec lien de dépendance",MIN(1129,I2102,$C2102),MIN(1129,I2102))))))</f>
        <v>Effectuez l’étape 1</v>
      </c>
      <c r="N2102" s="3" t="str">
        <f>IF(ISTEXT(CRHPrate),"Effectuez l’étape 1",IF(AND(INDEX(claimPeriodNo,MATCH('Étape 1) Taux'!$A$8,claimPeriods,0))&gt;17,INDEX(claimPeriodNo,MATCH('Étape 1) Taux'!$A$8,claimPeriods,0))&lt;20,revenueReduction&lt;0.1),0,IF(NOT(ISNUMBER(J2102)),0,IF(F2102="Oui",0,IF($B2102="Non - avec lien de dépendance",MIN(1129,J2102,$C2102),MIN(1129,J2102))))))</f>
        <v>Effectuez l’étape 1</v>
      </c>
      <c r="O2102" s="3" t="str">
        <f>IF(ISTEXT(CRHPrate),"Effectuez l’étape 1",IF(AND(INDEX(claimPeriodNo,MATCH('Étape 1) Taux'!$A$8,claimPeriods,0))&gt;17,INDEX(claimPeriodNo,MATCH('Étape 1) Taux'!$A$8,claimPeriods,0))&lt;20,revenueReduction&lt;0.1),0,IF(NOT(ISNUMBER(K2102)),0,IF(G2102="Oui",0,IF($B2102="Non - avec lien de dépendance",MIN(1129,K2102,$C2102),MIN(1129,K2102))))))</f>
        <v>Effectuez l’étape 1</v>
      </c>
      <c r="P2102" s="3">
        <f t="shared" si="32"/>
        <v>0</v>
      </c>
    </row>
    <row r="2103" spans="12:16" x14ac:dyDescent="0.3">
      <c r="L2103" s="3" t="str">
        <f>IF(ISTEXT(CRHPrate),"Effectuez l’étape 1",IF(AND(INDEX(claimPeriodNo,MATCH('Étape 1) Taux'!$A$8,claimPeriods,0))&gt;17,INDEX(claimPeriodNo,MATCH('Étape 1) Taux'!$A$8,claimPeriods,0))&lt;20,revenueReduction&lt;0.1),0,IF(NOT(ISNUMBER(H2103)),0,IF(D2103="Oui",0,IF($B2103="Non - avec lien de dépendance",MIN(1129,H2103,$C2103),MIN(1129,H2103))))))</f>
        <v>Effectuez l’étape 1</v>
      </c>
      <c r="M2103" s="3" t="str">
        <f>IF(ISTEXT(CRHPrate),"Effectuez l’étape 1",IF(AND(INDEX(claimPeriodNo,MATCH('Étape 1) Taux'!$A$8,claimPeriods,0))&gt;17,INDEX(claimPeriodNo,MATCH('Étape 1) Taux'!$A$8,claimPeriods,0))&lt;20,revenueReduction&lt;0.1),0,IF(NOT(ISNUMBER(I2103)),0,IF(E2103="Oui",0,IF($B2103="Non - avec lien de dépendance",MIN(1129,I2103,$C2103),MIN(1129,I2103))))))</f>
        <v>Effectuez l’étape 1</v>
      </c>
      <c r="N2103" s="3" t="str">
        <f>IF(ISTEXT(CRHPrate),"Effectuez l’étape 1",IF(AND(INDEX(claimPeriodNo,MATCH('Étape 1) Taux'!$A$8,claimPeriods,0))&gt;17,INDEX(claimPeriodNo,MATCH('Étape 1) Taux'!$A$8,claimPeriods,0))&lt;20,revenueReduction&lt;0.1),0,IF(NOT(ISNUMBER(J2103)),0,IF(F2103="Oui",0,IF($B2103="Non - avec lien de dépendance",MIN(1129,J2103,$C2103),MIN(1129,J2103))))))</f>
        <v>Effectuez l’étape 1</v>
      </c>
      <c r="O2103" s="3" t="str">
        <f>IF(ISTEXT(CRHPrate),"Effectuez l’étape 1",IF(AND(INDEX(claimPeriodNo,MATCH('Étape 1) Taux'!$A$8,claimPeriods,0))&gt;17,INDEX(claimPeriodNo,MATCH('Étape 1) Taux'!$A$8,claimPeriods,0))&lt;20,revenueReduction&lt;0.1),0,IF(NOT(ISNUMBER(K2103)),0,IF(G2103="Oui",0,IF($B2103="Non - avec lien de dépendance",MIN(1129,K2103,$C2103),MIN(1129,K2103))))))</f>
        <v>Effectuez l’étape 1</v>
      </c>
      <c r="P2103" s="3">
        <f t="shared" si="32"/>
        <v>0</v>
      </c>
    </row>
    <row r="2104" spans="12:16" x14ac:dyDescent="0.3">
      <c r="L2104" s="3" t="str">
        <f>IF(ISTEXT(CRHPrate),"Effectuez l’étape 1",IF(AND(INDEX(claimPeriodNo,MATCH('Étape 1) Taux'!$A$8,claimPeriods,0))&gt;17,INDEX(claimPeriodNo,MATCH('Étape 1) Taux'!$A$8,claimPeriods,0))&lt;20,revenueReduction&lt;0.1),0,IF(NOT(ISNUMBER(H2104)),0,IF(D2104="Oui",0,IF($B2104="Non - avec lien de dépendance",MIN(1129,H2104,$C2104),MIN(1129,H2104))))))</f>
        <v>Effectuez l’étape 1</v>
      </c>
      <c r="M2104" s="3" t="str">
        <f>IF(ISTEXT(CRHPrate),"Effectuez l’étape 1",IF(AND(INDEX(claimPeriodNo,MATCH('Étape 1) Taux'!$A$8,claimPeriods,0))&gt;17,INDEX(claimPeriodNo,MATCH('Étape 1) Taux'!$A$8,claimPeriods,0))&lt;20,revenueReduction&lt;0.1),0,IF(NOT(ISNUMBER(I2104)),0,IF(E2104="Oui",0,IF($B2104="Non - avec lien de dépendance",MIN(1129,I2104,$C2104),MIN(1129,I2104))))))</f>
        <v>Effectuez l’étape 1</v>
      </c>
      <c r="N2104" s="3" t="str">
        <f>IF(ISTEXT(CRHPrate),"Effectuez l’étape 1",IF(AND(INDEX(claimPeriodNo,MATCH('Étape 1) Taux'!$A$8,claimPeriods,0))&gt;17,INDEX(claimPeriodNo,MATCH('Étape 1) Taux'!$A$8,claimPeriods,0))&lt;20,revenueReduction&lt;0.1),0,IF(NOT(ISNUMBER(J2104)),0,IF(F2104="Oui",0,IF($B2104="Non - avec lien de dépendance",MIN(1129,J2104,$C2104),MIN(1129,J2104))))))</f>
        <v>Effectuez l’étape 1</v>
      </c>
      <c r="O2104" s="3" t="str">
        <f>IF(ISTEXT(CRHPrate),"Effectuez l’étape 1",IF(AND(INDEX(claimPeriodNo,MATCH('Étape 1) Taux'!$A$8,claimPeriods,0))&gt;17,INDEX(claimPeriodNo,MATCH('Étape 1) Taux'!$A$8,claimPeriods,0))&lt;20,revenueReduction&lt;0.1),0,IF(NOT(ISNUMBER(K2104)),0,IF(G2104="Oui",0,IF($B2104="Non - avec lien de dépendance",MIN(1129,K2104,$C2104),MIN(1129,K2104))))))</f>
        <v>Effectuez l’étape 1</v>
      </c>
      <c r="P2104" s="3">
        <f t="shared" si="32"/>
        <v>0</v>
      </c>
    </row>
    <row r="2105" spans="12:16" x14ac:dyDescent="0.3">
      <c r="L2105" s="3" t="str">
        <f>IF(ISTEXT(CRHPrate),"Effectuez l’étape 1",IF(AND(INDEX(claimPeriodNo,MATCH('Étape 1) Taux'!$A$8,claimPeriods,0))&gt;17,INDEX(claimPeriodNo,MATCH('Étape 1) Taux'!$A$8,claimPeriods,0))&lt;20,revenueReduction&lt;0.1),0,IF(NOT(ISNUMBER(H2105)),0,IF(D2105="Oui",0,IF($B2105="Non - avec lien de dépendance",MIN(1129,H2105,$C2105),MIN(1129,H2105))))))</f>
        <v>Effectuez l’étape 1</v>
      </c>
      <c r="M2105" s="3" t="str">
        <f>IF(ISTEXT(CRHPrate),"Effectuez l’étape 1",IF(AND(INDEX(claimPeriodNo,MATCH('Étape 1) Taux'!$A$8,claimPeriods,0))&gt;17,INDEX(claimPeriodNo,MATCH('Étape 1) Taux'!$A$8,claimPeriods,0))&lt;20,revenueReduction&lt;0.1),0,IF(NOT(ISNUMBER(I2105)),0,IF(E2105="Oui",0,IF($B2105="Non - avec lien de dépendance",MIN(1129,I2105,$C2105),MIN(1129,I2105))))))</f>
        <v>Effectuez l’étape 1</v>
      </c>
      <c r="N2105" s="3" t="str">
        <f>IF(ISTEXT(CRHPrate),"Effectuez l’étape 1",IF(AND(INDEX(claimPeriodNo,MATCH('Étape 1) Taux'!$A$8,claimPeriods,0))&gt;17,INDEX(claimPeriodNo,MATCH('Étape 1) Taux'!$A$8,claimPeriods,0))&lt;20,revenueReduction&lt;0.1),0,IF(NOT(ISNUMBER(J2105)),0,IF(F2105="Oui",0,IF($B2105="Non - avec lien de dépendance",MIN(1129,J2105,$C2105),MIN(1129,J2105))))))</f>
        <v>Effectuez l’étape 1</v>
      </c>
      <c r="O2105" s="3" t="str">
        <f>IF(ISTEXT(CRHPrate),"Effectuez l’étape 1",IF(AND(INDEX(claimPeriodNo,MATCH('Étape 1) Taux'!$A$8,claimPeriods,0))&gt;17,INDEX(claimPeriodNo,MATCH('Étape 1) Taux'!$A$8,claimPeriods,0))&lt;20,revenueReduction&lt;0.1),0,IF(NOT(ISNUMBER(K2105)),0,IF(G2105="Oui",0,IF($B2105="Non - avec lien de dépendance",MIN(1129,K2105,$C2105),MIN(1129,K2105))))))</f>
        <v>Effectuez l’étape 1</v>
      </c>
      <c r="P2105" s="3">
        <f t="shared" si="32"/>
        <v>0</v>
      </c>
    </row>
    <row r="2106" spans="12:16" x14ac:dyDescent="0.3">
      <c r="L2106" s="3" t="str">
        <f>IF(ISTEXT(CRHPrate),"Effectuez l’étape 1",IF(AND(INDEX(claimPeriodNo,MATCH('Étape 1) Taux'!$A$8,claimPeriods,0))&gt;17,INDEX(claimPeriodNo,MATCH('Étape 1) Taux'!$A$8,claimPeriods,0))&lt;20,revenueReduction&lt;0.1),0,IF(NOT(ISNUMBER(H2106)),0,IF(D2106="Oui",0,IF($B2106="Non - avec lien de dépendance",MIN(1129,H2106,$C2106),MIN(1129,H2106))))))</f>
        <v>Effectuez l’étape 1</v>
      </c>
      <c r="M2106" s="3" t="str">
        <f>IF(ISTEXT(CRHPrate),"Effectuez l’étape 1",IF(AND(INDEX(claimPeriodNo,MATCH('Étape 1) Taux'!$A$8,claimPeriods,0))&gt;17,INDEX(claimPeriodNo,MATCH('Étape 1) Taux'!$A$8,claimPeriods,0))&lt;20,revenueReduction&lt;0.1),0,IF(NOT(ISNUMBER(I2106)),0,IF(E2106="Oui",0,IF($B2106="Non - avec lien de dépendance",MIN(1129,I2106,$C2106),MIN(1129,I2106))))))</f>
        <v>Effectuez l’étape 1</v>
      </c>
      <c r="N2106" s="3" t="str">
        <f>IF(ISTEXT(CRHPrate),"Effectuez l’étape 1",IF(AND(INDEX(claimPeriodNo,MATCH('Étape 1) Taux'!$A$8,claimPeriods,0))&gt;17,INDEX(claimPeriodNo,MATCH('Étape 1) Taux'!$A$8,claimPeriods,0))&lt;20,revenueReduction&lt;0.1),0,IF(NOT(ISNUMBER(J2106)),0,IF(F2106="Oui",0,IF($B2106="Non - avec lien de dépendance",MIN(1129,J2106,$C2106),MIN(1129,J2106))))))</f>
        <v>Effectuez l’étape 1</v>
      </c>
      <c r="O2106" s="3" t="str">
        <f>IF(ISTEXT(CRHPrate),"Effectuez l’étape 1",IF(AND(INDEX(claimPeriodNo,MATCH('Étape 1) Taux'!$A$8,claimPeriods,0))&gt;17,INDEX(claimPeriodNo,MATCH('Étape 1) Taux'!$A$8,claimPeriods,0))&lt;20,revenueReduction&lt;0.1),0,IF(NOT(ISNUMBER(K2106)),0,IF(G2106="Oui",0,IF($B2106="Non - avec lien de dépendance",MIN(1129,K2106,$C2106),MIN(1129,K2106))))))</f>
        <v>Effectuez l’étape 1</v>
      </c>
      <c r="P2106" s="3">
        <f t="shared" si="32"/>
        <v>0</v>
      </c>
    </row>
    <row r="2107" spans="12:16" x14ac:dyDescent="0.3">
      <c r="L2107" s="3" t="str">
        <f>IF(ISTEXT(CRHPrate),"Effectuez l’étape 1",IF(AND(INDEX(claimPeriodNo,MATCH('Étape 1) Taux'!$A$8,claimPeriods,0))&gt;17,INDEX(claimPeriodNo,MATCH('Étape 1) Taux'!$A$8,claimPeriods,0))&lt;20,revenueReduction&lt;0.1),0,IF(NOT(ISNUMBER(H2107)),0,IF(D2107="Oui",0,IF($B2107="Non - avec lien de dépendance",MIN(1129,H2107,$C2107),MIN(1129,H2107))))))</f>
        <v>Effectuez l’étape 1</v>
      </c>
      <c r="M2107" s="3" t="str">
        <f>IF(ISTEXT(CRHPrate),"Effectuez l’étape 1",IF(AND(INDEX(claimPeriodNo,MATCH('Étape 1) Taux'!$A$8,claimPeriods,0))&gt;17,INDEX(claimPeriodNo,MATCH('Étape 1) Taux'!$A$8,claimPeriods,0))&lt;20,revenueReduction&lt;0.1),0,IF(NOT(ISNUMBER(I2107)),0,IF(E2107="Oui",0,IF($B2107="Non - avec lien de dépendance",MIN(1129,I2107,$C2107),MIN(1129,I2107))))))</f>
        <v>Effectuez l’étape 1</v>
      </c>
      <c r="N2107" s="3" t="str">
        <f>IF(ISTEXT(CRHPrate),"Effectuez l’étape 1",IF(AND(INDEX(claimPeriodNo,MATCH('Étape 1) Taux'!$A$8,claimPeriods,0))&gt;17,INDEX(claimPeriodNo,MATCH('Étape 1) Taux'!$A$8,claimPeriods,0))&lt;20,revenueReduction&lt;0.1),0,IF(NOT(ISNUMBER(J2107)),0,IF(F2107="Oui",0,IF($B2107="Non - avec lien de dépendance",MIN(1129,J2107,$C2107),MIN(1129,J2107))))))</f>
        <v>Effectuez l’étape 1</v>
      </c>
      <c r="O2107" s="3" t="str">
        <f>IF(ISTEXT(CRHPrate),"Effectuez l’étape 1",IF(AND(INDEX(claimPeriodNo,MATCH('Étape 1) Taux'!$A$8,claimPeriods,0))&gt;17,INDEX(claimPeriodNo,MATCH('Étape 1) Taux'!$A$8,claimPeriods,0))&lt;20,revenueReduction&lt;0.1),0,IF(NOT(ISNUMBER(K2107)),0,IF(G2107="Oui",0,IF($B2107="Non - avec lien de dépendance",MIN(1129,K2107,$C2107),MIN(1129,K2107))))))</f>
        <v>Effectuez l’étape 1</v>
      </c>
      <c r="P2107" s="3">
        <f t="shared" si="32"/>
        <v>0</v>
      </c>
    </row>
    <row r="2108" spans="12:16" x14ac:dyDescent="0.3">
      <c r="L2108" s="3" t="str">
        <f>IF(ISTEXT(CRHPrate),"Effectuez l’étape 1",IF(AND(INDEX(claimPeriodNo,MATCH('Étape 1) Taux'!$A$8,claimPeriods,0))&gt;17,INDEX(claimPeriodNo,MATCH('Étape 1) Taux'!$A$8,claimPeriods,0))&lt;20,revenueReduction&lt;0.1),0,IF(NOT(ISNUMBER(H2108)),0,IF(D2108="Oui",0,IF($B2108="Non - avec lien de dépendance",MIN(1129,H2108,$C2108),MIN(1129,H2108))))))</f>
        <v>Effectuez l’étape 1</v>
      </c>
      <c r="M2108" s="3" t="str">
        <f>IF(ISTEXT(CRHPrate),"Effectuez l’étape 1",IF(AND(INDEX(claimPeriodNo,MATCH('Étape 1) Taux'!$A$8,claimPeriods,0))&gt;17,INDEX(claimPeriodNo,MATCH('Étape 1) Taux'!$A$8,claimPeriods,0))&lt;20,revenueReduction&lt;0.1),0,IF(NOT(ISNUMBER(I2108)),0,IF(E2108="Oui",0,IF($B2108="Non - avec lien de dépendance",MIN(1129,I2108,$C2108),MIN(1129,I2108))))))</f>
        <v>Effectuez l’étape 1</v>
      </c>
      <c r="N2108" s="3" t="str">
        <f>IF(ISTEXT(CRHPrate),"Effectuez l’étape 1",IF(AND(INDEX(claimPeriodNo,MATCH('Étape 1) Taux'!$A$8,claimPeriods,0))&gt;17,INDEX(claimPeriodNo,MATCH('Étape 1) Taux'!$A$8,claimPeriods,0))&lt;20,revenueReduction&lt;0.1),0,IF(NOT(ISNUMBER(J2108)),0,IF(F2108="Oui",0,IF($B2108="Non - avec lien de dépendance",MIN(1129,J2108,$C2108),MIN(1129,J2108))))))</f>
        <v>Effectuez l’étape 1</v>
      </c>
      <c r="O2108" s="3" t="str">
        <f>IF(ISTEXT(CRHPrate),"Effectuez l’étape 1",IF(AND(INDEX(claimPeriodNo,MATCH('Étape 1) Taux'!$A$8,claimPeriods,0))&gt;17,INDEX(claimPeriodNo,MATCH('Étape 1) Taux'!$A$8,claimPeriods,0))&lt;20,revenueReduction&lt;0.1),0,IF(NOT(ISNUMBER(K2108)),0,IF(G2108="Oui",0,IF($B2108="Non - avec lien de dépendance",MIN(1129,K2108,$C2108),MIN(1129,K2108))))))</f>
        <v>Effectuez l’étape 1</v>
      </c>
      <c r="P2108" s="3">
        <f t="shared" si="32"/>
        <v>0</v>
      </c>
    </row>
    <row r="2109" spans="12:16" x14ac:dyDescent="0.3">
      <c r="L2109" s="3" t="str">
        <f>IF(ISTEXT(CRHPrate),"Effectuez l’étape 1",IF(AND(INDEX(claimPeriodNo,MATCH('Étape 1) Taux'!$A$8,claimPeriods,0))&gt;17,INDEX(claimPeriodNo,MATCH('Étape 1) Taux'!$A$8,claimPeriods,0))&lt;20,revenueReduction&lt;0.1),0,IF(NOT(ISNUMBER(H2109)),0,IF(D2109="Oui",0,IF($B2109="Non - avec lien de dépendance",MIN(1129,H2109,$C2109),MIN(1129,H2109))))))</f>
        <v>Effectuez l’étape 1</v>
      </c>
      <c r="M2109" s="3" t="str">
        <f>IF(ISTEXT(CRHPrate),"Effectuez l’étape 1",IF(AND(INDEX(claimPeriodNo,MATCH('Étape 1) Taux'!$A$8,claimPeriods,0))&gt;17,INDEX(claimPeriodNo,MATCH('Étape 1) Taux'!$A$8,claimPeriods,0))&lt;20,revenueReduction&lt;0.1),0,IF(NOT(ISNUMBER(I2109)),0,IF(E2109="Oui",0,IF($B2109="Non - avec lien de dépendance",MIN(1129,I2109,$C2109),MIN(1129,I2109))))))</f>
        <v>Effectuez l’étape 1</v>
      </c>
      <c r="N2109" s="3" t="str">
        <f>IF(ISTEXT(CRHPrate),"Effectuez l’étape 1",IF(AND(INDEX(claimPeriodNo,MATCH('Étape 1) Taux'!$A$8,claimPeriods,0))&gt;17,INDEX(claimPeriodNo,MATCH('Étape 1) Taux'!$A$8,claimPeriods,0))&lt;20,revenueReduction&lt;0.1),0,IF(NOT(ISNUMBER(J2109)),0,IF(F2109="Oui",0,IF($B2109="Non - avec lien de dépendance",MIN(1129,J2109,$C2109),MIN(1129,J2109))))))</f>
        <v>Effectuez l’étape 1</v>
      </c>
      <c r="O2109" s="3" t="str">
        <f>IF(ISTEXT(CRHPrate),"Effectuez l’étape 1",IF(AND(INDEX(claimPeriodNo,MATCH('Étape 1) Taux'!$A$8,claimPeriods,0))&gt;17,INDEX(claimPeriodNo,MATCH('Étape 1) Taux'!$A$8,claimPeriods,0))&lt;20,revenueReduction&lt;0.1),0,IF(NOT(ISNUMBER(K2109)),0,IF(G2109="Oui",0,IF($B2109="Non - avec lien de dépendance",MIN(1129,K2109,$C2109),MIN(1129,K2109))))))</f>
        <v>Effectuez l’étape 1</v>
      </c>
      <c r="P2109" s="3">
        <f t="shared" si="32"/>
        <v>0</v>
      </c>
    </row>
    <row r="2110" spans="12:16" x14ac:dyDescent="0.3">
      <c r="L2110" s="3" t="str">
        <f>IF(ISTEXT(CRHPrate),"Effectuez l’étape 1",IF(AND(INDEX(claimPeriodNo,MATCH('Étape 1) Taux'!$A$8,claimPeriods,0))&gt;17,INDEX(claimPeriodNo,MATCH('Étape 1) Taux'!$A$8,claimPeriods,0))&lt;20,revenueReduction&lt;0.1),0,IF(NOT(ISNUMBER(H2110)),0,IF(D2110="Oui",0,IF($B2110="Non - avec lien de dépendance",MIN(1129,H2110,$C2110),MIN(1129,H2110))))))</f>
        <v>Effectuez l’étape 1</v>
      </c>
      <c r="M2110" s="3" t="str">
        <f>IF(ISTEXT(CRHPrate),"Effectuez l’étape 1",IF(AND(INDEX(claimPeriodNo,MATCH('Étape 1) Taux'!$A$8,claimPeriods,0))&gt;17,INDEX(claimPeriodNo,MATCH('Étape 1) Taux'!$A$8,claimPeriods,0))&lt;20,revenueReduction&lt;0.1),0,IF(NOT(ISNUMBER(I2110)),0,IF(E2110="Oui",0,IF($B2110="Non - avec lien de dépendance",MIN(1129,I2110,$C2110),MIN(1129,I2110))))))</f>
        <v>Effectuez l’étape 1</v>
      </c>
      <c r="N2110" s="3" t="str">
        <f>IF(ISTEXT(CRHPrate),"Effectuez l’étape 1",IF(AND(INDEX(claimPeriodNo,MATCH('Étape 1) Taux'!$A$8,claimPeriods,0))&gt;17,INDEX(claimPeriodNo,MATCH('Étape 1) Taux'!$A$8,claimPeriods,0))&lt;20,revenueReduction&lt;0.1),0,IF(NOT(ISNUMBER(J2110)),0,IF(F2110="Oui",0,IF($B2110="Non - avec lien de dépendance",MIN(1129,J2110,$C2110),MIN(1129,J2110))))))</f>
        <v>Effectuez l’étape 1</v>
      </c>
      <c r="O2110" s="3" t="str">
        <f>IF(ISTEXT(CRHPrate),"Effectuez l’étape 1",IF(AND(INDEX(claimPeriodNo,MATCH('Étape 1) Taux'!$A$8,claimPeriods,0))&gt;17,INDEX(claimPeriodNo,MATCH('Étape 1) Taux'!$A$8,claimPeriods,0))&lt;20,revenueReduction&lt;0.1),0,IF(NOT(ISNUMBER(K2110)),0,IF(G2110="Oui",0,IF($B2110="Non - avec lien de dépendance",MIN(1129,K2110,$C2110),MIN(1129,K2110))))))</f>
        <v>Effectuez l’étape 1</v>
      </c>
      <c r="P2110" s="3">
        <f t="shared" si="32"/>
        <v>0</v>
      </c>
    </row>
    <row r="2111" spans="12:16" x14ac:dyDescent="0.3">
      <c r="L2111" s="3" t="str">
        <f>IF(ISTEXT(CRHPrate),"Effectuez l’étape 1",IF(AND(INDEX(claimPeriodNo,MATCH('Étape 1) Taux'!$A$8,claimPeriods,0))&gt;17,INDEX(claimPeriodNo,MATCH('Étape 1) Taux'!$A$8,claimPeriods,0))&lt;20,revenueReduction&lt;0.1),0,IF(NOT(ISNUMBER(H2111)),0,IF(D2111="Oui",0,IF($B2111="Non - avec lien de dépendance",MIN(1129,H2111,$C2111),MIN(1129,H2111))))))</f>
        <v>Effectuez l’étape 1</v>
      </c>
      <c r="M2111" s="3" t="str">
        <f>IF(ISTEXT(CRHPrate),"Effectuez l’étape 1",IF(AND(INDEX(claimPeriodNo,MATCH('Étape 1) Taux'!$A$8,claimPeriods,0))&gt;17,INDEX(claimPeriodNo,MATCH('Étape 1) Taux'!$A$8,claimPeriods,0))&lt;20,revenueReduction&lt;0.1),0,IF(NOT(ISNUMBER(I2111)),0,IF(E2111="Oui",0,IF($B2111="Non - avec lien de dépendance",MIN(1129,I2111,$C2111),MIN(1129,I2111))))))</f>
        <v>Effectuez l’étape 1</v>
      </c>
      <c r="N2111" s="3" t="str">
        <f>IF(ISTEXT(CRHPrate),"Effectuez l’étape 1",IF(AND(INDEX(claimPeriodNo,MATCH('Étape 1) Taux'!$A$8,claimPeriods,0))&gt;17,INDEX(claimPeriodNo,MATCH('Étape 1) Taux'!$A$8,claimPeriods,0))&lt;20,revenueReduction&lt;0.1),0,IF(NOT(ISNUMBER(J2111)),0,IF(F2111="Oui",0,IF($B2111="Non - avec lien de dépendance",MIN(1129,J2111,$C2111),MIN(1129,J2111))))))</f>
        <v>Effectuez l’étape 1</v>
      </c>
      <c r="O2111" s="3" t="str">
        <f>IF(ISTEXT(CRHPrate),"Effectuez l’étape 1",IF(AND(INDEX(claimPeriodNo,MATCH('Étape 1) Taux'!$A$8,claimPeriods,0))&gt;17,INDEX(claimPeriodNo,MATCH('Étape 1) Taux'!$A$8,claimPeriods,0))&lt;20,revenueReduction&lt;0.1),0,IF(NOT(ISNUMBER(K2111)),0,IF(G2111="Oui",0,IF($B2111="Non - avec lien de dépendance",MIN(1129,K2111,$C2111),MIN(1129,K2111))))))</f>
        <v>Effectuez l’étape 1</v>
      </c>
      <c r="P2111" s="3">
        <f t="shared" si="32"/>
        <v>0</v>
      </c>
    </row>
    <row r="2112" spans="12:16" x14ac:dyDescent="0.3">
      <c r="L2112" s="3" t="str">
        <f>IF(ISTEXT(CRHPrate),"Effectuez l’étape 1",IF(AND(INDEX(claimPeriodNo,MATCH('Étape 1) Taux'!$A$8,claimPeriods,0))&gt;17,INDEX(claimPeriodNo,MATCH('Étape 1) Taux'!$A$8,claimPeriods,0))&lt;20,revenueReduction&lt;0.1),0,IF(NOT(ISNUMBER(H2112)),0,IF(D2112="Oui",0,IF($B2112="Non - avec lien de dépendance",MIN(1129,H2112,$C2112),MIN(1129,H2112))))))</f>
        <v>Effectuez l’étape 1</v>
      </c>
      <c r="M2112" s="3" t="str">
        <f>IF(ISTEXT(CRHPrate),"Effectuez l’étape 1",IF(AND(INDEX(claimPeriodNo,MATCH('Étape 1) Taux'!$A$8,claimPeriods,0))&gt;17,INDEX(claimPeriodNo,MATCH('Étape 1) Taux'!$A$8,claimPeriods,0))&lt;20,revenueReduction&lt;0.1),0,IF(NOT(ISNUMBER(I2112)),0,IF(E2112="Oui",0,IF($B2112="Non - avec lien de dépendance",MIN(1129,I2112,$C2112),MIN(1129,I2112))))))</f>
        <v>Effectuez l’étape 1</v>
      </c>
      <c r="N2112" s="3" t="str">
        <f>IF(ISTEXT(CRHPrate),"Effectuez l’étape 1",IF(AND(INDEX(claimPeriodNo,MATCH('Étape 1) Taux'!$A$8,claimPeriods,0))&gt;17,INDEX(claimPeriodNo,MATCH('Étape 1) Taux'!$A$8,claimPeriods,0))&lt;20,revenueReduction&lt;0.1),0,IF(NOT(ISNUMBER(J2112)),0,IF(F2112="Oui",0,IF($B2112="Non - avec lien de dépendance",MIN(1129,J2112,$C2112),MIN(1129,J2112))))))</f>
        <v>Effectuez l’étape 1</v>
      </c>
      <c r="O2112" s="3" t="str">
        <f>IF(ISTEXT(CRHPrate),"Effectuez l’étape 1",IF(AND(INDEX(claimPeriodNo,MATCH('Étape 1) Taux'!$A$8,claimPeriods,0))&gt;17,INDEX(claimPeriodNo,MATCH('Étape 1) Taux'!$A$8,claimPeriods,0))&lt;20,revenueReduction&lt;0.1),0,IF(NOT(ISNUMBER(K2112)),0,IF(G2112="Oui",0,IF($B2112="Non - avec lien de dépendance",MIN(1129,K2112,$C2112),MIN(1129,K2112))))))</f>
        <v>Effectuez l’étape 1</v>
      </c>
      <c r="P2112" s="3">
        <f t="shared" si="32"/>
        <v>0</v>
      </c>
    </row>
    <row r="2113" spans="12:16" x14ac:dyDescent="0.3">
      <c r="L2113" s="3" t="str">
        <f>IF(ISTEXT(CRHPrate),"Effectuez l’étape 1",IF(AND(INDEX(claimPeriodNo,MATCH('Étape 1) Taux'!$A$8,claimPeriods,0))&gt;17,INDEX(claimPeriodNo,MATCH('Étape 1) Taux'!$A$8,claimPeriods,0))&lt;20,revenueReduction&lt;0.1),0,IF(NOT(ISNUMBER(H2113)),0,IF(D2113="Oui",0,IF($B2113="Non - avec lien de dépendance",MIN(1129,H2113,$C2113),MIN(1129,H2113))))))</f>
        <v>Effectuez l’étape 1</v>
      </c>
      <c r="M2113" s="3" t="str">
        <f>IF(ISTEXT(CRHPrate),"Effectuez l’étape 1",IF(AND(INDEX(claimPeriodNo,MATCH('Étape 1) Taux'!$A$8,claimPeriods,0))&gt;17,INDEX(claimPeriodNo,MATCH('Étape 1) Taux'!$A$8,claimPeriods,0))&lt;20,revenueReduction&lt;0.1),0,IF(NOT(ISNUMBER(I2113)),0,IF(E2113="Oui",0,IF($B2113="Non - avec lien de dépendance",MIN(1129,I2113,$C2113),MIN(1129,I2113))))))</f>
        <v>Effectuez l’étape 1</v>
      </c>
      <c r="N2113" s="3" t="str">
        <f>IF(ISTEXT(CRHPrate),"Effectuez l’étape 1",IF(AND(INDEX(claimPeriodNo,MATCH('Étape 1) Taux'!$A$8,claimPeriods,0))&gt;17,INDEX(claimPeriodNo,MATCH('Étape 1) Taux'!$A$8,claimPeriods,0))&lt;20,revenueReduction&lt;0.1),0,IF(NOT(ISNUMBER(J2113)),0,IF(F2113="Oui",0,IF($B2113="Non - avec lien de dépendance",MIN(1129,J2113,$C2113),MIN(1129,J2113))))))</f>
        <v>Effectuez l’étape 1</v>
      </c>
      <c r="O2113" s="3" t="str">
        <f>IF(ISTEXT(CRHPrate),"Effectuez l’étape 1",IF(AND(INDEX(claimPeriodNo,MATCH('Étape 1) Taux'!$A$8,claimPeriods,0))&gt;17,INDEX(claimPeriodNo,MATCH('Étape 1) Taux'!$A$8,claimPeriods,0))&lt;20,revenueReduction&lt;0.1),0,IF(NOT(ISNUMBER(K2113)),0,IF(G2113="Oui",0,IF($B2113="Non - avec lien de dépendance",MIN(1129,K2113,$C2113),MIN(1129,K2113))))))</f>
        <v>Effectuez l’étape 1</v>
      </c>
      <c r="P2113" s="3">
        <f t="shared" si="32"/>
        <v>0</v>
      </c>
    </row>
    <row r="2114" spans="12:16" x14ac:dyDescent="0.3">
      <c r="L2114" s="3" t="str">
        <f>IF(ISTEXT(CRHPrate),"Effectuez l’étape 1",IF(AND(INDEX(claimPeriodNo,MATCH('Étape 1) Taux'!$A$8,claimPeriods,0))&gt;17,INDEX(claimPeriodNo,MATCH('Étape 1) Taux'!$A$8,claimPeriods,0))&lt;20,revenueReduction&lt;0.1),0,IF(NOT(ISNUMBER(H2114)),0,IF(D2114="Oui",0,IF($B2114="Non - avec lien de dépendance",MIN(1129,H2114,$C2114),MIN(1129,H2114))))))</f>
        <v>Effectuez l’étape 1</v>
      </c>
      <c r="M2114" s="3" t="str">
        <f>IF(ISTEXT(CRHPrate),"Effectuez l’étape 1",IF(AND(INDEX(claimPeriodNo,MATCH('Étape 1) Taux'!$A$8,claimPeriods,0))&gt;17,INDEX(claimPeriodNo,MATCH('Étape 1) Taux'!$A$8,claimPeriods,0))&lt;20,revenueReduction&lt;0.1),0,IF(NOT(ISNUMBER(I2114)),0,IF(E2114="Oui",0,IF($B2114="Non - avec lien de dépendance",MIN(1129,I2114,$C2114),MIN(1129,I2114))))))</f>
        <v>Effectuez l’étape 1</v>
      </c>
      <c r="N2114" s="3" t="str">
        <f>IF(ISTEXT(CRHPrate),"Effectuez l’étape 1",IF(AND(INDEX(claimPeriodNo,MATCH('Étape 1) Taux'!$A$8,claimPeriods,0))&gt;17,INDEX(claimPeriodNo,MATCH('Étape 1) Taux'!$A$8,claimPeriods,0))&lt;20,revenueReduction&lt;0.1),0,IF(NOT(ISNUMBER(J2114)),0,IF(F2114="Oui",0,IF($B2114="Non - avec lien de dépendance",MIN(1129,J2114,$C2114),MIN(1129,J2114))))))</f>
        <v>Effectuez l’étape 1</v>
      </c>
      <c r="O2114" s="3" t="str">
        <f>IF(ISTEXT(CRHPrate),"Effectuez l’étape 1",IF(AND(INDEX(claimPeriodNo,MATCH('Étape 1) Taux'!$A$8,claimPeriods,0))&gt;17,INDEX(claimPeriodNo,MATCH('Étape 1) Taux'!$A$8,claimPeriods,0))&lt;20,revenueReduction&lt;0.1),0,IF(NOT(ISNUMBER(K2114)),0,IF(G2114="Oui",0,IF($B2114="Non - avec lien de dépendance",MIN(1129,K2114,$C2114),MIN(1129,K2114))))))</f>
        <v>Effectuez l’étape 1</v>
      </c>
      <c r="P2114" s="3">
        <f t="shared" si="32"/>
        <v>0</v>
      </c>
    </row>
    <row r="2115" spans="12:16" x14ac:dyDescent="0.3">
      <c r="L2115" s="3" t="str">
        <f>IF(ISTEXT(CRHPrate),"Effectuez l’étape 1",IF(AND(INDEX(claimPeriodNo,MATCH('Étape 1) Taux'!$A$8,claimPeriods,0))&gt;17,INDEX(claimPeriodNo,MATCH('Étape 1) Taux'!$A$8,claimPeriods,0))&lt;20,revenueReduction&lt;0.1),0,IF(NOT(ISNUMBER(H2115)),0,IF(D2115="Oui",0,IF($B2115="Non - avec lien de dépendance",MIN(1129,H2115,$C2115),MIN(1129,H2115))))))</f>
        <v>Effectuez l’étape 1</v>
      </c>
      <c r="M2115" s="3" t="str">
        <f>IF(ISTEXT(CRHPrate),"Effectuez l’étape 1",IF(AND(INDEX(claimPeriodNo,MATCH('Étape 1) Taux'!$A$8,claimPeriods,0))&gt;17,INDEX(claimPeriodNo,MATCH('Étape 1) Taux'!$A$8,claimPeriods,0))&lt;20,revenueReduction&lt;0.1),0,IF(NOT(ISNUMBER(I2115)),0,IF(E2115="Oui",0,IF($B2115="Non - avec lien de dépendance",MIN(1129,I2115,$C2115),MIN(1129,I2115))))))</f>
        <v>Effectuez l’étape 1</v>
      </c>
      <c r="N2115" s="3" t="str">
        <f>IF(ISTEXT(CRHPrate),"Effectuez l’étape 1",IF(AND(INDEX(claimPeriodNo,MATCH('Étape 1) Taux'!$A$8,claimPeriods,0))&gt;17,INDEX(claimPeriodNo,MATCH('Étape 1) Taux'!$A$8,claimPeriods,0))&lt;20,revenueReduction&lt;0.1),0,IF(NOT(ISNUMBER(J2115)),0,IF(F2115="Oui",0,IF($B2115="Non - avec lien de dépendance",MIN(1129,J2115,$C2115),MIN(1129,J2115))))))</f>
        <v>Effectuez l’étape 1</v>
      </c>
      <c r="O2115" s="3" t="str">
        <f>IF(ISTEXT(CRHPrate),"Effectuez l’étape 1",IF(AND(INDEX(claimPeriodNo,MATCH('Étape 1) Taux'!$A$8,claimPeriods,0))&gt;17,INDEX(claimPeriodNo,MATCH('Étape 1) Taux'!$A$8,claimPeriods,0))&lt;20,revenueReduction&lt;0.1),0,IF(NOT(ISNUMBER(K2115)),0,IF(G2115="Oui",0,IF($B2115="Non - avec lien de dépendance",MIN(1129,K2115,$C2115),MIN(1129,K2115))))))</f>
        <v>Effectuez l’étape 1</v>
      </c>
      <c r="P2115" s="3">
        <f t="shared" si="32"/>
        <v>0</v>
      </c>
    </row>
    <row r="2116" spans="12:16" x14ac:dyDescent="0.3">
      <c r="L2116" s="3" t="str">
        <f>IF(ISTEXT(CRHPrate),"Effectuez l’étape 1",IF(AND(INDEX(claimPeriodNo,MATCH('Étape 1) Taux'!$A$8,claimPeriods,0))&gt;17,INDEX(claimPeriodNo,MATCH('Étape 1) Taux'!$A$8,claimPeriods,0))&lt;20,revenueReduction&lt;0.1),0,IF(NOT(ISNUMBER(H2116)),0,IF(D2116="Oui",0,IF($B2116="Non - avec lien de dépendance",MIN(1129,H2116,$C2116),MIN(1129,H2116))))))</f>
        <v>Effectuez l’étape 1</v>
      </c>
      <c r="M2116" s="3" t="str">
        <f>IF(ISTEXT(CRHPrate),"Effectuez l’étape 1",IF(AND(INDEX(claimPeriodNo,MATCH('Étape 1) Taux'!$A$8,claimPeriods,0))&gt;17,INDEX(claimPeriodNo,MATCH('Étape 1) Taux'!$A$8,claimPeriods,0))&lt;20,revenueReduction&lt;0.1),0,IF(NOT(ISNUMBER(I2116)),0,IF(E2116="Oui",0,IF($B2116="Non - avec lien de dépendance",MIN(1129,I2116,$C2116),MIN(1129,I2116))))))</f>
        <v>Effectuez l’étape 1</v>
      </c>
      <c r="N2116" s="3" t="str">
        <f>IF(ISTEXT(CRHPrate),"Effectuez l’étape 1",IF(AND(INDEX(claimPeriodNo,MATCH('Étape 1) Taux'!$A$8,claimPeriods,0))&gt;17,INDEX(claimPeriodNo,MATCH('Étape 1) Taux'!$A$8,claimPeriods,0))&lt;20,revenueReduction&lt;0.1),0,IF(NOT(ISNUMBER(J2116)),0,IF(F2116="Oui",0,IF($B2116="Non - avec lien de dépendance",MIN(1129,J2116,$C2116),MIN(1129,J2116))))))</f>
        <v>Effectuez l’étape 1</v>
      </c>
      <c r="O2116" s="3" t="str">
        <f>IF(ISTEXT(CRHPrate),"Effectuez l’étape 1",IF(AND(INDEX(claimPeriodNo,MATCH('Étape 1) Taux'!$A$8,claimPeriods,0))&gt;17,INDEX(claimPeriodNo,MATCH('Étape 1) Taux'!$A$8,claimPeriods,0))&lt;20,revenueReduction&lt;0.1),0,IF(NOT(ISNUMBER(K2116)),0,IF(G2116="Oui",0,IF($B2116="Non - avec lien de dépendance",MIN(1129,K2116,$C2116),MIN(1129,K2116))))))</f>
        <v>Effectuez l’étape 1</v>
      </c>
      <c r="P2116" s="3">
        <f t="shared" si="32"/>
        <v>0</v>
      </c>
    </row>
    <row r="2117" spans="12:16" x14ac:dyDescent="0.3">
      <c r="L2117" s="3" t="str">
        <f>IF(ISTEXT(CRHPrate),"Effectuez l’étape 1",IF(AND(INDEX(claimPeriodNo,MATCH('Étape 1) Taux'!$A$8,claimPeriods,0))&gt;17,INDEX(claimPeriodNo,MATCH('Étape 1) Taux'!$A$8,claimPeriods,0))&lt;20,revenueReduction&lt;0.1),0,IF(NOT(ISNUMBER(H2117)),0,IF(D2117="Oui",0,IF($B2117="Non - avec lien de dépendance",MIN(1129,H2117,$C2117),MIN(1129,H2117))))))</f>
        <v>Effectuez l’étape 1</v>
      </c>
      <c r="M2117" s="3" t="str">
        <f>IF(ISTEXT(CRHPrate),"Effectuez l’étape 1",IF(AND(INDEX(claimPeriodNo,MATCH('Étape 1) Taux'!$A$8,claimPeriods,0))&gt;17,INDEX(claimPeriodNo,MATCH('Étape 1) Taux'!$A$8,claimPeriods,0))&lt;20,revenueReduction&lt;0.1),0,IF(NOT(ISNUMBER(I2117)),0,IF(E2117="Oui",0,IF($B2117="Non - avec lien de dépendance",MIN(1129,I2117,$C2117),MIN(1129,I2117))))))</f>
        <v>Effectuez l’étape 1</v>
      </c>
      <c r="N2117" s="3" t="str">
        <f>IF(ISTEXT(CRHPrate),"Effectuez l’étape 1",IF(AND(INDEX(claimPeriodNo,MATCH('Étape 1) Taux'!$A$8,claimPeriods,0))&gt;17,INDEX(claimPeriodNo,MATCH('Étape 1) Taux'!$A$8,claimPeriods,0))&lt;20,revenueReduction&lt;0.1),0,IF(NOT(ISNUMBER(J2117)),0,IF(F2117="Oui",0,IF($B2117="Non - avec lien de dépendance",MIN(1129,J2117,$C2117),MIN(1129,J2117))))))</f>
        <v>Effectuez l’étape 1</v>
      </c>
      <c r="O2117" s="3" t="str">
        <f>IF(ISTEXT(CRHPrate),"Effectuez l’étape 1",IF(AND(INDEX(claimPeriodNo,MATCH('Étape 1) Taux'!$A$8,claimPeriods,0))&gt;17,INDEX(claimPeriodNo,MATCH('Étape 1) Taux'!$A$8,claimPeriods,0))&lt;20,revenueReduction&lt;0.1),0,IF(NOT(ISNUMBER(K2117)),0,IF(G2117="Oui",0,IF($B2117="Non - avec lien de dépendance",MIN(1129,K2117,$C2117),MIN(1129,K2117))))))</f>
        <v>Effectuez l’étape 1</v>
      </c>
      <c r="P2117" s="3">
        <f t="shared" si="32"/>
        <v>0</v>
      </c>
    </row>
    <row r="2118" spans="12:16" x14ac:dyDescent="0.3">
      <c r="L2118" s="3" t="str">
        <f>IF(ISTEXT(CRHPrate),"Effectuez l’étape 1",IF(AND(INDEX(claimPeriodNo,MATCH('Étape 1) Taux'!$A$8,claimPeriods,0))&gt;17,INDEX(claimPeriodNo,MATCH('Étape 1) Taux'!$A$8,claimPeriods,0))&lt;20,revenueReduction&lt;0.1),0,IF(NOT(ISNUMBER(H2118)),0,IF(D2118="Oui",0,IF($B2118="Non - avec lien de dépendance",MIN(1129,H2118,$C2118),MIN(1129,H2118))))))</f>
        <v>Effectuez l’étape 1</v>
      </c>
      <c r="M2118" s="3" t="str">
        <f>IF(ISTEXT(CRHPrate),"Effectuez l’étape 1",IF(AND(INDEX(claimPeriodNo,MATCH('Étape 1) Taux'!$A$8,claimPeriods,0))&gt;17,INDEX(claimPeriodNo,MATCH('Étape 1) Taux'!$A$8,claimPeriods,0))&lt;20,revenueReduction&lt;0.1),0,IF(NOT(ISNUMBER(I2118)),0,IF(E2118="Oui",0,IF($B2118="Non - avec lien de dépendance",MIN(1129,I2118,$C2118),MIN(1129,I2118))))))</f>
        <v>Effectuez l’étape 1</v>
      </c>
      <c r="N2118" s="3" t="str">
        <f>IF(ISTEXT(CRHPrate),"Effectuez l’étape 1",IF(AND(INDEX(claimPeriodNo,MATCH('Étape 1) Taux'!$A$8,claimPeriods,0))&gt;17,INDEX(claimPeriodNo,MATCH('Étape 1) Taux'!$A$8,claimPeriods,0))&lt;20,revenueReduction&lt;0.1),0,IF(NOT(ISNUMBER(J2118)),0,IF(F2118="Oui",0,IF($B2118="Non - avec lien de dépendance",MIN(1129,J2118,$C2118),MIN(1129,J2118))))))</f>
        <v>Effectuez l’étape 1</v>
      </c>
      <c r="O2118" s="3" t="str">
        <f>IF(ISTEXT(CRHPrate),"Effectuez l’étape 1",IF(AND(INDEX(claimPeriodNo,MATCH('Étape 1) Taux'!$A$8,claimPeriods,0))&gt;17,INDEX(claimPeriodNo,MATCH('Étape 1) Taux'!$A$8,claimPeriods,0))&lt;20,revenueReduction&lt;0.1),0,IF(NOT(ISNUMBER(K2118)),0,IF(G2118="Oui",0,IF($B2118="Non - avec lien de dépendance",MIN(1129,K2118,$C2118),MIN(1129,K2118))))))</f>
        <v>Effectuez l’étape 1</v>
      </c>
      <c r="P2118" s="3">
        <f t="shared" si="32"/>
        <v>0</v>
      </c>
    </row>
    <row r="2119" spans="12:16" x14ac:dyDescent="0.3">
      <c r="L2119" s="3" t="str">
        <f>IF(ISTEXT(CRHPrate),"Effectuez l’étape 1",IF(AND(INDEX(claimPeriodNo,MATCH('Étape 1) Taux'!$A$8,claimPeriods,0))&gt;17,INDEX(claimPeriodNo,MATCH('Étape 1) Taux'!$A$8,claimPeriods,0))&lt;20,revenueReduction&lt;0.1),0,IF(NOT(ISNUMBER(H2119)),0,IF(D2119="Oui",0,IF($B2119="Non - avec lien de dépendance",MIN(1129,H2119,$C2119),MIN(1129,H2119))))))</f>
        <v>Effectuez l’étape 1</v>
      </c>
      <c r="M2119" s="3" t="str">
        <f>IF(ISTEXT(CRHPrate),"Effectuez l’étape 1",IF(AND(INDEX(claimPeriodNo,MATCH('Étape 1) Taux'!$A$8,claimPeriods,0))&gt;17,INDEX(claimPeriodNo,MATCH('Étape 1) Taux'!$A$8,claimPeriods,0))&lt;20,revenueReduction&lt;0.1),0,IF(NOT(ISNUMBER(I2119)),0,IF(E2119="Oui",0,IF($B2119="Non - avec lien de dépendance",MIN(1129,I2119,$C2119),MIN(1129,I2119))))))</f>
        <v>Effectuez l’étape 1</v>
      </c>
      <c r="N2119" s="3" t="str">
        <f>IF(ISTEXT(CRHPrate),"Effectuez l’étape 1",IF(AND(INDEX(claimPeriodNo,MATCH('Étape 1) Taux'!$A$8,claimPeriods,0))&gt;17,INDEX(claimPeriodNo,MATCH('Étape 1) Taux'!$A$8,claimPeriods,0))&lt;20,revenueReduction&lt;0.1),0,IF(NOT(ISNUMBER(J2119)),0,IF(F2119="Oui",0,IF($B2119="Non - avec lien de dépendance",MIN(1129,J2119,$C2119),MIN(1129,J2119))))))</f>
        <v>Effectuez l’étape 1</v>
      </c>
      <c r="O2119" s="3" t="str">
        <f>IF(ISTEXT(CRHPrate),"Effectuez l’étape 1",IF(AND(INDEX(claimPeriodNo,MATCH('Étape 1) Taux'!$A$8,claimPeriods,0))&gt;17,INDEX(claimPeriodNo,MATCH('Étape 1) Taux'!$A$8,claimPeriods,0))&lt;20,revenueReduction&lt;0.1),0,IF(NOT(ISNUMBER(K2119)),0,IF(G2119="Oui",0,IF($B2119="Non - avec lien de dépendance",MIN(1129,K2119,$C2119),MIN(1129,K2119))))))</f>
        <v>Effectuez l’étape 1</v>
      </c>
      <c r="P2119" s="3">
        <f t="shared" ref="P2119:P2182" si="33">IF(AND(COUNT(B2119:K2119)&gt;0,OR(AND(NOT(ISNUMBER($C2119)),$B2119&lt;&gt;"Oui - sans lien de dépendance"),COUNT(H2119:K2119)&lt;&gt;4,ISBLANK($B2119))),"Remplissez tous les montants",SUM(L2119:O2119))</f>
        <v>0</v>
      </c>
    </row>
    <row r="2120" spans="12:16" x14ac:dyDescent="0.3">
      <c r="L2120" s="3" t="str">
        <f>IF(ISTEXT(CRHPrate),"Effectuez l’étape 1",IF(AND(INDEX(claimPeriodNo,MATCH('Étape 1) Taux'!$A$8,claimPeriods,0))&gt;17,INDEX(claimPeriodNo,MATCH('Étape 1) Taux'!$A$8,claimPeriods,0))&lt;20,revenueReduction&lt;0.1),0,IF(NOT(ISNUMBER(H2120)),0,IF(D2120="Oui",0,IF($B2120="Non - avec lien de dépendance",MIN(1129,H2120,$C2120),MIN(1129,H2120))))))</f>
        <v>Effectuez l’étape 1</v>
      </c>
      <c r="M2120" s="3" t="str">
        <f>IF(ISTEXT(CRHPrate),"Effectuez l’étape 1",IF(AND(INDEX(claimPeriodNo,MATCH('Étape 1) Taux'!$A$8,claimPeriods,0))&gt;17,INDEX(claimPeriodNo,MATCH('Étape 1) Taux'!$A$8,claimPeriods,0))&lt;20,revenueReduction&lt;0.1),0,IF(NOT(ISNUMBER(I2120)),0,IF(E2120="Oui",0,IF($B2120="Non - avec lien de dépendance",MIN(1129,I2120,$C2120),MIN(1129,I2120))))))</f>
        <v>Effectuez l’étape 1</v>
      </c>
      <c r="N2120" s="3" t="str">
        <f>IF(ISTEXT(CRHPrate),"Effectuez l’étape 1",IF(AND(INDEX(claimPeriodNo,MATCH('Étape 1) Taux'!$A$8,claimPeriods,0))&gt;17,INDEX(claimPeriodNo,MATCH('Étape 1) Taux'!$A$8,claimPeriods,0))&lt;20,revenueReduction&lt;0.1),0,IF(NOT(ISNUMBER(J2120)),0,IF(F2120="Oui",0,IF($B2120="Non - avec lien de dépendance",MIN(1129,J2120,$C2120),MIN(1129,J2120))))))</f>
        <v>Effectuez l’étape 1</v>
      </c>
      <c r="O2120" s="3" t="str">
        <f>IF(ISTEXT(CRHPrate),"Effectuez l’étape 1",IF(AND(INDEX(claimPeriodNo,MATCH('Étape 1) Taux'!$A$8,claimPeriods,0))&gt;17,INDEX(claimPeriodNo,MATCH('Étape 1) Taux'!$A$8,claimPeriods,0))&lt;20,revenueReduction&lt;0.1),0,IF(NOT(ISNUMBER(K2120)),0,IF(G2120="Oui",0,IF($B2120="Non - avec lien de dépendance",MIN(1129,K2120,$C2120),MIN(1129,K2120))))))</f>
        <v>Effectuez l’étape 1</v>
      </c>
      <c r="P2120" s="3">
        <f t="shared" si="33"/>
        <v>0</v>
      </c>
    </row>
    <row r="2121" spans="12:16" x14ac:dyDescent="0.3">
      <c r="L2121" s="3" t="str">
        <f>IF(ISTEXT(CRHPrate),"Effectuez l’étape 1",IF(AND(INDEX(claimPeriodNo,MATCH('Étape 1) Taux'!$A$8,claimPeriods,0))&gt;17,INDEX(claimPeriodNo,MATCH('Étape 1) Taux'!$A$8,claimPeriods,0))&lt;20,revenueReduction&lt;0.1),0,IF(NOT(ISNUMBER(H2121)),0,IF(D2121="Oui",0,IF($B2121="Non - avec lien de dépendance",MIN(1129,H2121,$C2121),MIN(1129,H2121))))))</f>
        <v>Effectuez l’étape 1</v>
      </c>
      <c r="M2121" s="3" t="str">
        <f>IF(ISTEXT(CRHPrate),"Effectuez l’étape 1",IF(AND(INDEX(claimPeriodNo,MATCH('Étape 1) Taux'!$A$8,claimPeriods,0))&gt;17,INDEX(claimPeriodNo,MATCH('Étape 1) Taux'!$A$8,claimPeriods,0))&lt;20,revenueReduction&lt;0.1),0,IF(NOT(ISNUMBER(I2121)),0,IF(E2121="Oui",0,IF($B2121="Non - avec lien de dépendance",MIN(1129,I2121,$C2121),MIN(1129,I2121))))))</f>
        <v>Effectuez l’étape 1</v>
      </c>
      <c r="N2121" s="3" t="str">
        <f>IF(ISTEXT(CRHPrate),"Effectuez l’étape 1",IF(AND(INDEX(claimPeriodNo,MATCH('Étape 1) Taux'!$A$8,claimPeriods,0))&gt;17,INDEX(claimPeriodNo,MATCH('Étape 1) Taux'!$A$8,claimPeriods,0))&lt;20,revenueReduction&lt;0.1),0,IF(NOT(ISNUMBER(J2121)),0,IF(F2121="Oui",0,IF($B2121="Non - avec lien de dépendance",MIN(1129,J2121,$C2121),MIN(1129,J2121))))))</f>
        <v>Effectuez l’étape 1</v>
      </c>
      <c r="O2121" s="3" t="str">
        <f>IF(ISTEXT(CRHPrate),"Effectuez l’étape 1",IF(AND(INDEX(claimPeriodNo,MATCH('Étape 1) Taux'!$A$8,claimPeriods,0))&gt;17,INDEX(claimPeriodNo,MATCH('Étape 1) Taux'!$A$8,claimPeriods,0))&lt;20,revenueReduction&lt;0.1),0,IF(NOT(ISNUMBER(K2121)),0,IF(G2121="Oui",0,IF($B2121="Non - avec lien de dépendance",MIN(1129,K2121,$C2121),MIN(1129,K2121))))))</f>
        <v>Effectuez l’étape 1</v>
      </c>
      <c r="P2121" s="3">
        <f t="shared" si="33"/>
        <v>0</v>
      </c>
    </row>
    <row r="2122" spans="12:16" x14ac:dyDescent="0.3">
      <c r="L2122" s="3" t="str">
        <f>IF(ISTEXT(CRHPrate),"Effectuez l’étape 1",IF(AND(INDEX(claimPeriodNo,MATCH('Étape 1) Taux'!$A$8,claimPeriods,0))&gt;17,INDEX(claimPeriodNo,MATCH('Étape 1) Taux'!$A$8,claimPeriods,0))&lt;20,revenueReduction&lt;0.1),0,IF(NOT(ISNUMBER(H2122)),0,IF(D2122="Oui",0,IF($B2122="Non - avec lien de dépendance",MIN(1129,H2122,$C2122),MIN(1129,H2122))))))</f>
        <v>Effectuez l’étape 1</v>
      </c>
      <c r="M2122" s="3" t="str">
        <f>IF(ISTEXT(CRHPrate),"Effectuez l’étape 1",IF(AND(INDEX(claimPeriodNo,MATCH('Étape 1) Taux'!$A$8,claimPeriods,0))&gt;17,INDEX(claimPeriodNo,MATCH('Étape 1) Taux'!$A$8,claimPeriods,0))&lt;20,revenueReduction&lt;0.1),0,IF(NOT(ISNUMBER(I2122)),0,IF(E2122="Oui",0,IF($B2122="Non - avec lien de dépendance",MIN(1129,I2122,$C2122),MIN(1129,I2122))))))</f>
        <v>Effectuez l’étape 1</v>
      </c>
      <c r="N2122" s="3" t="str">
        <f>IF(ISTEXT(CRHPrate),"Effectuez l’étape 1",IF(AND(INDEX(claimPeriodNo,MATCH('Étape 1) Taux'!$A$8,claimPeriods,0))&gt;17,INDEX(claimPeriodNo,MATCH('Étape 1) Taux'!$A$8,claimPeriods,0))&lt;20,revenueReduction&lt;0.1),0,IF(NOT(ISNUMBER(J2122)),0,IF(F2122="Oui",0,IF($B2122="Non - avec lien de dépendance",MIN(1129,J2122,$C2122),MIN(1129,J2122))))))</f>
        <v>Effectuez l’étape 1</v>
      </c>
      <c r="O2122" s="3" t="str">
        <f>IF(ISTEXT(CRHPrate),"Effectuez l’étape 1",IF(AND(INDEX(claimPeriodNo,MATCH('Étape 1) Taux'!$A$8,claimPeriods,0))&gt;17,INDEX(claimPeriodNo,MATCH('Étape 1) Taux'!$A$8,claimPeriods,0))&lt;20,revenueReduction&lt;0.1),0,IF(NOT(ISNUMBER(K2122)),0,IF(G2122="Oui",0,IF($B2122="Non - avec lien de dépendance",MIN(1129,K2122,$C2122),MIN(1129,K2122))))))</f>
        <v>Effectuez l’étape 1</v>
      </c>
      <c r="P2122" s="3">
        <f t="shared" si="33"/>
        <v>0</v>
      </c>
    </row>
    <row r="2123" spans="12:16" x14ac:dyDescent="0.3">
      <c r="L2123" s="3" t="str">
        <f>IF(ISTEXT(CRHPrate),"Effectuez l’étape 1",IF(AND(INDEX(claimPeriodNo,MATCH('Étape 1) Taux'!$A$8,claimPeriods,0))&gt;17,INDEX(claimPeriodNo,MATCH('Étape 1) Taux'!$A$8,claimPeriods,0))&lt;20,revenueReduction&lt;0.1),0,IF(NOT(ISNUMBER(H2123)),0,IF(D2123="Oui",0,IF($B2123="Non - avec lien de dépendance",MIN(1129,H2123,$C2123),MIN(1129,H2123))))))</f>
        <v>Effectuez l’étape 1</v>
      </c>
      <c r="M2123" s="3" t="str">
        <f>IF(ISTEXT(CRHPrate),"Effectuez l’étape 1",IF(AND(INDEX(claimPeriodNo,MATCH('Étape 1) Taux'!$A$8,claimPeriods,0))&gt;17,INDEX(claimPeriodNo,MATCH('Étape 1) Taux'!$A$8,claimPeriods,0))&lt;20,revenueReduction&lt;0.1),0,IF(NOT(ISNUMBER(I2123)),0,IF(E2123="Oui",0,IF($B2123="Non - avec lien de dépendance",MIN(1129,I2123,$C2123),MIN(1129,I2123))))))</f>
        <v>Effectuez l’étape 1</v>
      </c>
      <c r="N2123" s="3" t="str">
        <f>IF(ISTEXT(CRHPrate),"Effectuez l’étape 1",IF(AND(INDEX(claimPeriodNo,MATCH('Étape 1) Taux'!$A$8,claimPeriods,0))&gt;17,INDEX(claimPeriodNo,MATCH('Étape 1) Taux'!$A$8,claimPeriods,0))&lt;20,revenueReduction&lt;0.1),0,IF(NOT(ISNUMBER(J2123)),0,IF(F2123="Oui",0,IF($B2123="Non - avec lien de dépendance",MIN(1129,J2123,$C2123),MIN(1129,J2123))))))</f>
        <v>Effectuez l’étape 1</v>
      </c>
      <c r="O2123" s="3" t="str">
        <f>IF(ISTEXT(CRHPrate),"Effectuez l’étape 1",IF(AND(INDEX(claimPeriodNo,MATCH('Étape 1) Taux'!$A$8,claimPeriods,0))&gt;17,INDEX(claimPeriodNo,MATCH('Étape 1) Taux'!$A$8,claimPeriods,0))&lt;20,revenueReduction&lt;0.1),0,IF(NOT(ISNUMBER(K2123)),0,IF(G2123="Oui",0,IF($B2123="Non - avec lien de dépendance",MIN(1129,K2123,$C2123),MIN(1129,K2123))))))</f>
        <v>Effectuez l’étape 1</v>
      </c>
      <c r="P2123" s="3">
        <f t="shared" si="33"/>
        <v>0</v>
      </c>
    </row>
    <row r="2124" spans="12:16" x14ac:dyDescent="0.3">
      <c r="L2124" s="3" t="str">
        <f>IF(ISTEXT(CRHPrate),"Effectuez l’étape 1",IF(AND(INDEX(claimPeriodNo,MATCH('Étape 1) Taux'!$A$8,claimPeriods,0))&gt;17,INDEX(claimPeriodNo,MATCH('Étape 1) Taux'!$A$8,claimPeriods,0))&lt;20,revenueReduction&lt;0.1),0,IF(NOT(ISNUMBER(H2124)),0,IF(D2124="Oui",0,IF($B2124="Non - avec lien de dépendance",MIN(1129,H2124,$C2124),MIN(1129,H2124))))))</f>
        <v>Effectuez l’étape 1</v>
      </c>
      <c r="M2124" s="3" t="str">
        <f>IF(ISTEXT(CRHPrate),"Effectuez l’étape 1",IF(AND(INDEX(claimPeriodNo,MATCH('Étape 1) Taux'!$A$8,claimPeriods,0))&gt;17,INDEX(claimPeriodNo,MATCH('Étape 1) Taux'!$A$8,claimPeriods,0))&lt;20,revenueReduction&lt;0.1),0,IF(NOT(ISNUMBER(I2124)),0,IF(E2124="Oui",0,IF($B2124="Non - avec lien de dépendance",MIN(1129,I2124,$C2124),MIN(1129,I2124))))))</f>
        <v>Effectuez l’étape 1</v>
      </c>
      <c r="N2124" s="3" t="str">
        <f>IF(ISTEXT(CRHPrate),"Effectuez l’étape 1",IF(AND(INDEX(claimPeriodNo,MATCH('Étape 1) Taux'!$A$8,claimPeriods,0))&gt;17,INDEX(claimPeriodNo,MATCH('Étape 1) Taux'!$A$8,claimPeriods,0))&lt;20,revenueReduction&lt;0.1),0,IF(NOT(ISNUMBER(J2124)),0,IF(F2124="Oui",0,IF($B2124="Non - avec lien de dépendance",MIN(1129,J2124,$C2124),MIN(1129,J2124))))))</f>
        <v>Effectuez l’étape 1</v>
      </c>
      <c r="O2124" s="3" t="str">
        <f>IF(ISTEXT(CRHPrate),"Effectuez l’étape 1",IF(AND(INDEX(claimPeriodNo,MATCH('Étape 1) Taux'!$A$8,claimPeriods,0))&gt;17,INDEX(claimPeriodNo,MATCH('Étape 1) Taux'!$A$8,claimPeriods,0))&lt;20,revenueReduction&lt;0.1),0,IF(NOT(ISNUMBER(K2124)),0,IF(G2124="Oui",0,IF($B2124="Non - avec lien de dépendance",MIN(1129,K2124,$C2124),MIN(1129,K2124))))))</f>
        <v>Effectuez l’étape 1</v>
      </c>
      <c r="P2124" s="3">
        <f t="shared" si="33"/>
        <v>0</v>
      </c>
    </row>
    <row r="2125" spans="12:16" x14ac:dyDescent="0.3">
      <c r="L2125" s="3" t="str">
        <f>IF(ISTEXT(CRHPrate),"Effectuez l’étape 1",IF(AND(INDEX(claimPeriodNo,MATCH('Étape 1) Taux'!$A$8,claimPeriods,0))&gt;17,INDEX(claimPeriodNo,MATCH('Étape 1) Taux'!$A$8,claimPeriods,0))&lt;20,revenueReduction&lt;0.1),0,IF(NOT(ISNUMBER(H2125)),0,IF(D2125="Oui",0,IF($B2125="Non - avec lien de dépendance",MIN(1129,H2125,$C2125),MIN(1129,H2125))))))</f>
        <v>Effectuez l’étape 1</v>
      </c>
      <c r="M2125" s="3" t="str">
        <f>IF(ISTEXT(CRHPrate),"Effectuez l’étape 1",IF(AND(INDEX(claimPeriodNo,MATCH('Étape 1) Taux'!$A$8,claimPeriods,0))&gt;17,INDEX(claimPeriodNo,MATCH('Étape 1) Taux'!$A$8,claimPeriods,0))&lt;20,revenueReduction&lt;0.1),0,IF(NOT(ISNUMBER(I2125)),0,IF(E2125="Oui",0,IF($B2125="Non - avec lien de dépendance",MIN(1129,I2125,$C2125),MIN(1129,I2125))))))</f>
        <v>Effectuez l’étape 1</v>
      </c>
      <c r="N2125" s="3" t="str">
        <f>IF(ISTEXT(CRHPrate),"Effectuez l’étape 1",IF(AND(INDEX(claimPeriodNo,MATCH('Étape 1) Taux'!$A$8,claimPeriods,0))&gt;17,INDEX(claimPeriodNo,MATCH('Étape 1) Taux'!$A$8,claimPeriods,0))&lt;20,revenueReduction&lt;0.1),0,IF(NOT(ISNUMBER(J2125)),0,IF(F2125="Oui",0,IF($B2125="Non - avec lien de dépendance",MIN(1129,J2125,$C2125),MIN(1129,J2125))))))</f>
        <v>Effectuez l’étape 1</v>
      </c>
      <c r="O2125" s="3" t="str">
        <f>IF(ISTEXT(CRHPrate),"Effectuez l’étape 1",IF(AND(INDEX(claimPeriodNo,MATCH('Étape 1) Taux'!$A$8,claimPeriods,0))&gt;17,INDEX(claimPeriodNo,MATCH('Étape 1) Taux'!$A$8,claimPeriods,0))&lt;20,revenueReduction&lt;0.1),0,IF(NOT(ISNUMBER(K2125)),0,IF(G2125="Oui",0,IF($B2125="Non - avec lien de dépendance",MIN(1129,K2125,$C2125),MIN(1129,K2125))))))</f>
        <v>Effectuez l’étape 1</v>
      </c>
      <c r="P2125" s="3">
        <f t="shared" si="33"/>
        <v>0</v>
      </c>
    </row>
    <row r="2126" spans="12:16" x14ac:dyDescent="0.3">
      <c r="L2126" s="3" t="str">
        <f>IF(ISTEXT(CRHPrate),"Effectuez l’étape 1",IF(AND(INDEX(claimPeriodNo,MATCH('Étape 1) Taux'!$A$8,claimPeriods,0))&gt;17,INDEX(claimPeriodNo,MATCH('Étape 1) Taux'!$A$8,claimPeriods,0))&lt;20,revenueReduction&lt;0.1),0,IF(NOT(ISNUMBER(H2126)),0,IF(D2126="Oui",0,IF($B2126="Non - avec lien de dépendance",MIN(1129,H2126,$C2126),MIN(1129,H2126))))))</f>
        <v>Effectuez l’étape 1</v>
      </c>
      <c r="M2126" s="3" t="str">
        <f>IF(ISTEXT(CRHPrate),"Effectuez l’étape 1",IF(AND(INDEX(claimPeriodNo,MATCH('Étape 1) Taux'!$A$8,claimPeriods,0))&gt;17,INDEX(claimPeriodNo,MATCH('Étape 1) Taux'!$A$8,claimPeriods,0))&lt;20,revenueReduction&lt;0.1),0,IF(NOT(ISNUMBER(I2126)),0,IF(E2126="Oui",0,IF($B2126="Non - avec lien de dépendance",MIN(1129,I2126,$C2126),MIN(1129,I2126))))))</f>
        <v>Effectuez l’étape 1</v>
      </c>
      <c r="N2126" s="3" t="str">
        <f>IF(ISTEXT(CRHPrate),"Effectuez l’étape 1",IF(AND(INDEX(claimPeriodNo,MATCH('Étape 1) Taux'!$A$8,claimPeriods,0))&gt;17,INDEX(claimPeriodNo,MATCH('Étape 1) Taux'!$A$8,claimPeriods,0))&lt;20,revenueReduction&lt;0.1),0,IF(NOT(ISNUMBER(J2126)),0,IF(F2126="Oui",0,IF($B2126="Non - avec lien de dépendance",MIN(1129,J2126,$C2126),MIN(1129,J2126))))))</f>
        <v>Effectuez l’étape 1</v>
      </c>
      <c r="O2126" s="3" t="str">
        <f>IF(ISTEXT(CRHPrate),"Effectuez l’étape 1",IF(AND(INDEX(claimPeriodNo,MATCH('Étape 1) Taux'!$A$8,claimPeriods,0))&gt;17,INDEX(claimPeriodNo,MATCH('Étape 1) Taux'!$A$8,claimPeriods,0))&lt;20,revenueReduction&lt;0.1),0,IF(NOT(ISNUMBER(K2126)),0,IF(G2126="Oui",0,IF($B2126="Non - avec lien de dépendance",MIN(1129,K2126,$C2126),MIN(1129,K2126))))))</f>
        <v>Effectuez l’étape 1</v>
      </c>
      <c r="P2126" s="3">
        <f t="shared" si="33"/>
        <v>0</v>
      </c>
    </row>
    <row r="2127" spans="12:16" x14ac:dyDescent="0.3">
      <c r="L2127" s="3" t="str">
        <f>IF(ISTEXT(CRHPrate),"Effectuez l’étape 1",IF(AND(INDEX(claimPeriodNo,MATCH('Étape 1) Taux'!$A$8,claimPeriods,0))&gt;17,INDEX(claimPeriodNo,MATCH('Étape 1) Taux'!$A$8,claimPeriods,0))&lt;20,revenueReduction&lt;0.1),0,IF(NOT(ISNUMBER(H2127)),0,IF(D2127="Oui",0,IF($B2127="Non - avec lien de dépendance",MIN(1129,H2127,$C2127),MIN(1129,H2127))))))</f>
        <v>Effectuez l’étape 1</v>
      </c>
      <c r="M2127" s="3" t="str">
        <f>IF(ISTEXT(CRHPrate),"Effectuez l’étape 1",IF(AND(INDEX(claimPeriodNo,MATCH('Étape 1) Taux'!$A$8,claimPeriods,0))&gt;17,INDEX(claimPeriodNo,MATCH('Étape 1) Taux'!$A$8,claimPeriods,0))&lt;20,revenueReduction&lt;0.1),0,IF(NOT(ISNUMBER(I2127)),0,IF(E2127="Oui",0,IF($B2127="Non - avec lien de dépendance",MIN(1129,I2127,$C2127),MIN(1129,I2127))))))</f>
        <v>Effectuez l’étape 1</v>
      </c>
      <c r="N2127" s="3" t="str">
        <f>IF(ISTEXT(CRHPrate),"Effectuez l’étape 1",IF(AND(INDEX(claimPeriodNo,MATCH('Étape 1) Taux'!$A$8,claimPeriods,0))&gt;17,INDEX(claimPeriodNo,MATCH('Étape 1) Taux'!$A$8,claimPeriods,0))&lt;20,revenueReduction&lt;0.1),0,IF(NOT(ISNUMBER(J2127)),0,IF(F2127="Oui",0,IF($B2127="Non - avec lien de dépendance",MIN(1129,J2127,$C2127),MIN(1129,J2127))))))</f>
        <v>Effectuez l’étape 1</v>
      </c>
      <c r="O2127" s="3" t="str">
        <f>IF(ISTEXT(CRHPrate),"Effectuez l’étape 1",IF(AND(INDEX(claimPeriodNo,MATCH('Étape 1) Taux'!$A$8,claimPeriods,0))&gt;17,INDEX(claimPeriodNo,MATCH('Étape 1) Taux'!$A$8,claimPeriods,0))&lt;20,revenueReduction&lt;0.1),0,IF(NOT(ISNUMBER(K2127)),0,IF(G2127="Oui",0,IF($B2127="Non - avec lien de dépendance",MIN(1129,K2127,$C2127),MIN(1129,K2127))))))</f>
        <v>Effectuez l’étape 1</v>
      </c>
      <c r="P2127" s="3">
        <f t="shared" si="33"/>
        <v>0</v>
      </c>
    </row>
    <row r="2128" spans="12:16" x14ac:dyDescent="0.3">
      <c r="L2128" s="3" t="str">
        <f>IF(ISTEXT(CRHPrate),"Effectuez l’étape 1",IF(AND(INDEX(claimPeriodNo,MATCH('Étape 1) Taux'!$A$8,claimPeriods,0))&gt;17,INDEX(claimPeriodNo,MATCH('Étape 1) Taux'!$A$8,claimPeriods,0))&lt;20,revenueReduction&lt;0.1),0,IF(NOT(ISNUMBER(H2128)),0,IF(D2128="Oui",0,IF($B2128="Non - avec lien de dépendance",MIN(1129,H2128,$C2128),MIN(1129,H2128))))))</f>
        <v>Effectuez l’étape 1</v>
      </c>
      <c r="M2128" s="3" t="str">
        <f>IF(ISTEXT(CRHPrate),"Effectuez l’étape 1",IF(AND(INDEX(claimPeriodNo,MATCH('Étape 1) Taux'!$A$8,claimPeriods,0))&gt;17,INDEX(claimPeriodNo,MATCH('Étape 1) Taux'!$A$8,claimPeriods,0))&lt;20,revenueReduction&lt;0.1),0,IF(NOT(ISNUMBER(I2128)),0,IF(E2128="Oui",0,IF($B2128="Non - avec lien de dépendance",MIN(1129,I2128,$C2128),MIN(1129,I2128))))))</f>
        <v>Effectuez l’étape 1</v>
      </c>
      <c r="N2128" s="3" t="str">
        <f>IF(ISTEXT(CRHPrate),"Effectuez l’étape 1",IF(AND(INDEX(claimPeriodNo,MATCH('Étape 1) Taux'!$A$8,claimPeriods,0))&gt;17,INDEX(claimPeriodNo,MATCH('Étape 1) Taux'!$A$8,claimPeriods,0))&lt;20,revenueReduction&lt;0.1),0,IF(NOT(ISNUMBER(J2128)),0,IF(F2128="Oui",0,IF($B2128="Non - avec lien de dépendance",MIN(1129,J2128,$C2128),MIN(1129,J2128))))))</f>
        <v>Effectuez l’étape 1</v>
      </c>
      <c r="O2128" s="3" t="str">
        <f>IF(ISTEXT(CRHPrate),"Effectuez l’étape 1",IF(AND(INDEX(claimPeriodNo,MATCH('Étape 1) Taux'!$A$8,claimPeriods,0))&gt;17,INDEX(claimPeriodNo,MATCH('Étape 1) Taux'!$A$8,claimPeriods,0))&lt;20,revenueReduction&lt;0.1),0,IF(NOT(ISNUMBER(K2128)),0,IF(G2128="Oui",0,IF($B2128="Non - avec lien de dépendance",MIN(1129,K2128,$C2128),MIN(1129,K2128))))))</f>
        <v>Effectuez l’étape 1</v>
      </c>
      <c r="P2128" s="3">
        <f t="shared" si="33"/>
        <v>0</v>
      </c>
    </row>
    <row r="2129" spans="12:16" x14ac:dyDescent="0.3">
      <c r="L2129" s="3" t="str">
        <f>IF(ISTEXT(CRHPrate),"Effectuez l’étape 1",IF(AND(INDEX(claimPeriodNo,MATCH('Étape 1) Taux'!$A$8,claimPeriods,0))&gt;17,INDEX(claimPeriodNo,MATCH('Étape 1) Taux'!$A$8,claimPeriods,0))&lt;20,revenueReduction&lt;0.1),0,IF(NOT(ISNUMBER(H2129)),0,IF(D2129="Oui",0,IF($B2129="Non - avec lien de dépendance",MIN(1129,H2129,$C2129),MIN(1129,H2129))))))</f>
        <v>Effectuez l’étape 1</v>
      </c>
      <c r="M2129" s="3" t="str">
        <f>IF(ISTEXT(CRHPrate),"Effectuez l’étape 1",IF(AND(INDEX(claimPeriodNo,MATCH('Étape 1) Taux'!$A$8,claimPeriods,0))&gt;17,INDEX(claimPeriodNo,MATCH('Étape 1) Taux'!$A$8,claimPeriods,0))&lt;20,revenueReduction&lt;0.1),0,IF(NOT(ISNUMBER(I2129)),0,IF(E2129="Oui",0,IF($B2129="Non - avec lien de dépendance",MIN(1129,I2129,$C2129),MIN(1129,I2129))))))</f>
        <v>Effectuez l’étape 1</v>
      </c>
      <c r="N2129" s="3" t="str">
        <f>IF(ISTEXT(CRHPrate),"Effectuez l’étape 1",IF(AND(INDEX(claimPeriodNo,MATCH('Étape 1) Taux'!$A$8,claimPeriods,0))&gt;17,INDEX(claimPeriodNo,MATCH('Étape 1) Taux'!$A$8,claimPeriods,0))&lt;20,revenueReduction&lt;0.1),0,IF(NOT(ISNUMBER(J2129)),0,IF(F2129="Oui",0,IF($B2129="Non - avec lien de dépendance",MIN(1129,J2129,$C2129),MIN(1129,J2129))))))</f>
        <v>Effectuez l’étape 1</v>
      </c>
      <c r="O2129" s="3" t="str">
        <f>IF(ISTEXT(CRHPrate),"Effectuez l’étape 1",IF(AND(INDEX(claimPeriodNo,MATCH('Étape 1) Taux'!$A$8,claimPeriods,0))&gt;17,INDEX(claimPeriodNo,MATCH('Étape 1) Taux'!$A$8,claimPeriods,0))&lt;20,revenueReduction&lt;0.1),0,IF(NOT(ISNUMBER(K2129)),0,IF(G2129="Oui",0,IF($B2129="Non - avec lien de dépendance",MIN(1129,K2129,$C2129),MIN(1129,K2129))))))</f>
        <v>Effectuez l’étape 1</v>
      </c>
      <c r="P2129" s="3">
        <f t="shared" si="33"/>
        <v>0</v>
      </c>
    </row>
    <row r="2130" spans="12:16" x14ac:dyDescent="0.3">
      <c r="L2130" s="3" t="str">
        <f>IF(ISTEXT(CRHPrate),"Effectuez l’étape 1",IF(AND(INDEX(claimPeriodNo,MATCH('Étape 1) Taux'!$A$8,claimPeriods,0))&gt;17,INDEX(claimPeriodNo,MATCH('Étape 1) Taux'!$A$8,claimPeriods,0))&lt;20,revenueReduction&lt;0.1),0,IF(NOT(ISNUMBER(H2130)),0,IF(D2130="Oui",0,IF($B2130="Non - avec lien de dépendance",MIN(1129,H2130,$C2130),MIN(1129,H2130))))))</f>
        <v>Effectuez l’étape 1</v>
      </c>
      <c r="M2130" s="3" t="str">
        <f>IF(ISTEXT(CRHPrate),"Effectuez l’étape 1",IF(AND(INDEX(claimPeriodNo,MATCH('Étape 1) Taux'!$A$8,claimPeriods,0))&gt;17,INDEX(claimPeriodNo,MATCH('Étape 1) Taux'!$A$8,claimPeriods,0))&lt;20,revenueReduction&lt;0.1),0,IF(NOT(ISNUMBER(I2130)),0,IF(E2130="Oui",0,IF($B2130="Non - avec lien de dépendance",MIN(1129,I2130,$C2130),MIN(1129,I2130))))))</f>
        <v>Effectuez l’étape 1</v>
      </c>
      <c r="N2130" s="3" t="str">
        <f>IF(ISTEXT(CRHPrate),"Effectuez l’étape 1",IF(AND(INDEX(claimPeriodNo,MATCH('Étape 1) Taux'!$A$8,claimPeriods,0))&gt;17,INDEX(claimPeriodNo,MATCH('Étape 1) Taux'!$A$8,claimPeriods,0))&lt;20,revenueReduction&lt;0.1),0,IF(NOT(ISNUMBER(J2130)),0,IF(F2130="Oui",0,IF($B2130="Non - avec lien de dépendance",MIN(1129,J2130,$C2130),MIN(1129,J2130))))))</f>
        <v>Effectuez l’étape 1</v>
      </c>
      <c r="O2130" s="3" t="str">
        <f>IF(ISTEXT(CRHPrate),"Effectuez l’étape 1",IF(AND(INDEX(claimPeriodNo,MATCH('Étape 1) Taux'!$A$8,claimPeriods,0))&gt;17,INDEX(claimPeriodNo,MATCH('Étape 1) Taux'!$A$8,claimPeriods,0))&lt;20,revenueReduction&lt;0.1),0,IF(NOT(ISNUMBER(K2130)),0,IF(G2130="Oui",0,IF($B2130="Non - avec lien de dépendance",MIN(1129,K2130,$C2130),MIN(1129,K2130))))))</f>
        <v>Effectuez l’étape 1</v>
      </c>
      <c r="P2130" s="3">
        <f t="shared" si="33"/>
        <v>0</v>
      </c>
    </row>
    <row r="2131" spans="12:16" x14ac:dyDescent="0.3">
      <c r="L2131" s="3" t="str">
        <f>IF(ISTEXT(CRHPrate),"Effectuez l’étape 1",IF(AND(INDEX(claimPeriodNo,MATCH('Étape 1) Taux'!$A$8,claimPeriods,0))&gt;17,INDEX(claimPeriodNo,MATCH('Étape 1) Taux'!$A$8,claimPeriods,0))&lt;20,revenueReduction&lt;0.1),0,IF(NOT(ISNUMBER(H2131)),0,IF(D2131="Oui",0,IF($B2131="Non - avec lien de dépendance",MIN(1129,H2131,$C2131),MIN(1129,H2131))))))</f>
        <v>Effectuez l’étape 1</v>
      </c>
      <c r="M2131" s="3" t="str">
        <f>IF(ISTEXT(CRHPrate),"Effectuez l’étape 1",IF(AND(INDEX(claimPeriodNo,MATCH('Étape 1) Taux'!$A$8,claimPeriods,0))&gt;17,INDEX(claimPeriodNo,MATCH('Étape 1) Taux'!$A$8,claimPeriods,0))&lt;20,revenueReduction&lt;0.1),0,IF(NOT(ISNUMBER(I2131)),0,IF(E2131="Oui",0,IF($B2131="Non - avec lien de dépendance",MIN(1129,I2131,$C2131),MIN(1129,I2131))))))</f>
        <v>Effectuez l’étape 1</v>
      </c>
      <c r="N2131" s="3" t="str">
        <f>IF(ISTEXT(CRHPrate),"Effectuez l’étape 1",IF(AND(INDEX(claimPeriodNo,MATCH('Étape 1) Taux'!$A$8,claimPeriods,0))&gt;17,INDEX(claimPeriodNo,MATCH('Étape 1) Taux'!$A$8,claimPeriods,0))&lt;20,revenueReduction&lt;0.1),0,IF(NOT(ISNUMBER(J2131)),0,IF(F2131="Oui",0,IF($B2131="Non - avec lien de dépendance",MIN(1129,J2131,$C2131),MIN(1129,J2131))))))</f>
        <v>Effectuez l’étape 1</v>
      </c>
      <c r="O2131" s="3" t="str">
        <f>IF(ISTEXT(CRHPrate),"Effectuez l’étape 1",IF(AND(INDEX(claimPeriodNo,MATCH('Étape 1) Taux'!$A$8,claimPeriods,0))&gt;17,INDEX(claimPeriodNo,MATCH('Étape 1) Taux'!$A$8,claimPeriods,0))&lt;20,revenueReduction&lt;0.1),0,IF(NOT(ISNUMBER(K2131)),0,IF(G2131="Oui",0,IF($B2131="Non - avec lien de dépendance",MIN(1129,K2131,$C2131),MIN(1129,K2131))))))</f>
        <v>Effectuez l’étape 1</v>
      </c>
      <c r="P2131" s="3">
        <f t="shared" si="33"/>
        <v>0</v>
      </c>
    </row>
    <row r="2132" spans="12:16" x14ac:dyDescent="0.3">
      <c r="L2132" s="3" t="str">
        <f>IF(ISTEXT(CRHPrate),"Effectuez l’étape 1",IF(AND(INDEX(claimPeriodNo,MATCH('Étape 1) Taux'!$A$8,claimPeriods,0))&gt;17,INDEX(claimPeriodNo,MATCH('Étape 1) Taux'!$A$8,claimPeriods,0))&lt;20,revenueReduction&lt;0.1),0,IF(NOT(ISNUMBER(H2132)),0,IF(D2132="Oui",0,IF($B2132="Non - avec lien de dépendance",MIN(1129,H2132,$C2132),MIN(1129,H2132))))))</f>
        <v>Effectuez l’étape 1</v>
      </c>
      <c r="M2132" s="3" t="str">
        <f>IF(ISTEXT(CRHPrate),"Effectuez l’étape 1",IF(AND(INDEX(claimPeriodNo,MATCH('Étape 1) Taux'!$A$8,claimPeriods,0))&gt;17,INDEX(claimPeriodNo,MATCH('Étape 1) Taux'!$A$8,claimPeriods,0))&lt;20,revenueReduction&lt;0.1),0,IF(NOT(ISNUMBER(I2132)),0,IF(E2132="Oui",0,IF($B2132="Non - avec lien de dépendance",MIN(1129,I2132,$C2132),MIN(1129,I2132))))))</f>
        <v>Effectuez l’étape 1</v>
      </c>
      <c r="N2132" s="3" t="str">
        <f>IF(ISTEXT(CRHPrate),"Effectuez l’étape 1",IF(AND(INDEX(claimPeriodNo,MATCH('Étape 1) Taux'!$A$8,claimPeriods,0))&gt;17,INDEX(claimPeriodNo,MATCH('Étape 1) Taux'!$A$8,claimPeriods,0))&lt;20,revenueReduction&lt;0.1),0,IF(NOT(ISNUMBER(J2132)),0,IF(F2132="Oui",0,IF($B2132="Non - avec lien de dépendance",MIN(1129,J2132,$C2132),MIN(1129,J2132))))))</f>
        <v>Effectuez l’étape 1</v>
      </c>
      <c r="O2132" s="3" t="str">
        <f>IF(ISTEXT(CRHPrate),"Effectuez l’étape 1",IF(AND(INDEX(claimPeriodNo,MATCH('Étape 1) Taux'!$A$8,claimPeriods,0))&gt;17,INDEX(claimPeriodNo,MATCH('Étape 1) Taux'!$A$8,claimPeriods,0))&lt;20,revenueReduction&lt;0.1),0,IF(NOT(ISNUMBER(K2132)),0,IF(G2132="Oui",0,IF($B2132="Non - avec lien de dépendance",MIN(1129,K2132,$C2132),MIN(1129,K2132))))))</f>
        <v>Effectuez l’étape 1</v>
      </c>
      <c r="P2132" s="3">
        <f t="shared" si="33"/>
        <v>0</v>
      </c>
    </row>
    <row r="2133" spans="12:16" x14ac:dyDescent="0.3">
      <c r="L2133" s="3" t="str">
        <f>IF(ISTEXT(CRHPrate),"Effectuez l’étape 1",IF(AND(INDEX(claimPeriodNo,MATCH('Étape 1) Taux'!$A$8,claimPeriods,0))&gt;17,INDEX(claimPeriodNo,MATCH('Étape 1) Taux'!$A$8,claimPeriods,0))&lt;20,revenueReduction&lt;0.1),0,IF(NOT(ISNUMBER(H2133)),0,IF(D2133="Oui",0,IF($B2133="Non - avec lien de dépendance",MIN(1129,H2133,$C2133),MIN(1129,H2133))))))</f>
        <v>Effectuez l’étape 1</v>
      </c>
      <c r="M2133" s="3" t="str">
        <f>IF(ISTEXT(CRHPrate),"Effectuez l’étape 1",IF(AND(INDEX(claimPeriodNo,MATCH('Étape 1) Taux'!$A$8,claimPeriods,0))&gt;17,INDEX(claimPeriodNo,MATCH('Étape 1) Taux'!$A$8,claimPeriods,0))&lt;20,revenueReduction&lt;0.1),0,IF(NOT(ISNUMBER(I2133)),0,IF(E2133="Oui",0,IF($B2133="Non - avec lien de dépendance",MIN(1129,I2133,$C2133),MIN(1129,I2133))))))</f>
        <v>Effectuez l’étape 1</v>
      </c>
      <c r="N2133" s="3" t="str">
        <f>IF(ISTEXT(CRHPrate),"Effectuez l’étape 1",IF(AND(INDEX(claimPeriodNo,MATCH('Étape 1) Taux'!$A$8,claimPeriods,0))&gt;17,INDEX(claimPeriodNo,MATCH('Étape 1) Taux'!$A$8,claimPeriods,0))&lt;20,revenueReduction&lt;0.1),0,IF(NOT(ISNUMBER(J2133)),0,IF(F2133="Oui",0,IF($B2133="Non - avec lien de dépendance",MIN(1129,J2133,$C2133),MIN(1129,J2133))))))</f>
        <v>Effectuez l’étape 1</v>
      </c>
      <c r="O2133" s="3" t="str">
        <f>IF(ISTEXT(CRHPrate),"Effectuez l’étape 1",IF(AND(INDEX(claimPeriodNo,MATCH('Étape 1) Taux'!$A$8,claimPeriods,0))&gt;17,INDEX(claimPeriodNo,MATCH('Étape 1) Taux'!$A$8,claimPeriods,0))&lt;20,revenueReduction&lt;0.1),0,IF(NOT(ISNUMBER(K2133)),0,IF(G2133="Oui",0,IF($B2133="Non - avec lien de dépendance",MIN(1129,K2133,$C2133),MIN(1129,K2133))))))</f>
        <v>Effectuez l’étape 1</v>
      </c>
      <c r="P2133" s="3">
        <f t="shared" si="33"/>
        <v>0</v>
      </c>
    </row>
    <row r="2134" spans="12:16" x14ac:dyDescent="0.3">
      <c r="L2134" s="3" t="str">
        <f>IF(ISTEXT(CRHPrate),"Effectuez l’étape 1",IF(AND(INDEX(claimPeriodNo,MATCH('Étape 1) Taux'!$A$8,claimPeriods,0))&gt;17,INDEX(claimPeriodNo,MATCH('Étape 1) Taux'!$A$8,claimPeriods,0))&lt;20,revenueReduction&lt;0.1),0,IF(NOT(ISNUMBER(H2134)),0,IF(D2134="Oui",0,IF($B2134="Non - avec lien de dépendance",MIN(1129,H2134,$C2134),MIN(1129,H2134))))))</f>
        <v>Effectuez l’étape 1</v>
      </c>
      <c r="M2134" s="3" t="str">
        <f>IF(ISTEXT(CRHPrate),"Effectuez l’étape 1",IF(AND(INDEX(claimPeriodNo,MATCH('Étape 1) Taux'!$A$8,claimPeriods,0))&gt;17,INDEX(claimPeriodNo,MATCH('Étape 1) Taux'!$A$8,claimPeriods,0))&lt;20,revenueReduction&lt;0.1),0,IF(NOT(ISNUMBER(I2134)),0,IF(E2134="Oui",0,IF($B2134="Non - avec lien de dépendance",MIN(1129,I2134,$C2134),MIN(1129,I2134))))))</f>
        <v>Effectuez l’étape 1</v>
      </c>
      <c r="N2134" s="3" t="str">
        <f>IF(ISTEXT(CRHPrate),"Effectuez l’étape 1",IF(AND(INDEX(claimPeriodNo,MATCH('Étape 1) Taux'!$A$8,claimPeriods,0))&gt;17,INDEX(claimPeriodNo,MATCH('Étape 1) Taux'!$A$8,claimPeriods,0))&lt;20,revenueReduction&lt;0.1),0,IF(NOT(ISNUMBER(J2134)),0,IF(F2134="Oui",0,IF($B2134="Non - avec lien de dépendance",MIN(1129,J2134,$C2134),MIN(1129,J2134))))))</f>
        <v>Effectuez l’étape 1</v>
      </c>
      <c r="O2134" s="3" t="str">
        <f>IF(ISTEXT(CRHPrate),"Effectuez l’étape 1",IF(AND(INDEX(claimPeriodNo,MATCH('Étape 1) Taux'!$A$8,claimPeriods,0))&gt;17,INDEX(claimPeriodNo,MATCH('Étape 1) Taux'!$A$8,claimPeriods,0))&lt;20,revenueReduction&lt;0.1),0,IF(NOT(ISNUMBER(K2134)),0,IF(G2134="Oui",0,IF($B2134="Non - avec lien de dépendance",MIN(1129,K2134,$C2134),MIN(1129,K2134))))))</f>
        <v>Effectuez l’étape 1</v>
      </c>
      <c r="P2134" s="3">
        <f t="shared" si="33"/>
        <v>0</v>
      </c>
    </row>
    <row r="2135" spans="12:16" x14ac:dyDescent="0.3">
      <c r="L2135" s="3" t="str">
        <f>IF(ISTEXT(CRHPrate),"Effectuez l’étape 1",IF(AND(INDEX(claimPeriodNo,MATCH('Étape 1) Taux'!$A$8,claimPeriods,0))&gt;17,INDEX(claimPeriodNo,MATCH('Étape 1) Taux'!$A$8,claimPeriods,0))&lt;20,revenueReduction&lt;0.1),0,IF(NOT(ISNUMBER(H2135)),0,IF(D2135="Oui",0,IF($B2135="Non - avec lien de dépendance",MIN(1129,H2135,$C2135),MIN(1129,H2135))))))</f>
        <v>Effectuez l’étape 1</v>
      </c>
      <c r="M2135" s="3" t="str">
        <f>IF(ISTEXT(CRHPrate),"Effectuez l’étape 1",IF(AND(INDEX(claimPeriodNo,MATCH('Étape 1) Taux'!$A$8,claimPeriods,0))&gt;17,INDEX(claimPeriodNo,MATCH('Étape 1) Taux'!$A$8,claimPeriods,0))&lt;20,revenueReduction&lt;0.1),0,IF(NOT(ISNUMBER(I2135)),0,IF(E2135="Oui",0,IF($B2135="Non - avec lien de dépendance",MIN(1129,I2135,$C2135),MIN(1129,I2135))))))</f>
        <v>Effectuez l’étape 1</v>
      </c>
      <c r="N2135" s="3" t="str">
        <f>IF(ISTEXT(CRHPrate),"Effectuez l’étape 1",IF(AND(INDEX(claimPeriodNo,MATCH('Étape 1) Taux'!$A$8,claimPeriods,0))&gt;17,INDEX(claimPeriodNo,MATCH('Étape 1) Taux'!$A$8,claimPeriods,0))&lt;20,revenueReduction&lt;0.1),0,IF(NOT(ISNUMBER(J2135)),0,IF(F2135="Oui",0,IF($B2135="Non - avec lien de dépendance",MIN(1129,J2135,$C2135),MIN(1129,J2135))))))</f>
        <v>Effectuez l’étape 1</v>
      </c>
      <c r="O2135" s="3" t="str">
        <f>IF(ISTEXT(CRHPrate),"Effectuez l’étape 1",IF(AND(INDEX(claimPeriodNo,MATCH('Étape 1) Taux'!$A$8,claimPeriods,0))&gt;17,INDEX(claimPeriodNo,MATCH('Étape 1) Taux'!$A$8,claimPeriods,0))&lt;20,revenueReduction&lt;0.1),0,IF(NOT(ISNUMBER(K2135)),0,IF(G2135="Oui",0,IF($B2135="Non - avec lien de dépendance",MIN(1129,K2135,$C2135),MIN(1129,K2135))))))</f>
        <v>Effectuez l’étape 1</v>
      </c>
      <c r="P2135" s="3">
        <f t="shared" si="33"/>
        <v>0</v>
      </c>
    </row>
    <row r="2136" spans="12:16" x14ac:dyDescent="0.3">
      <c r="L2136" s="3" t="str">
        <f>IF(ISTEXT(CRHPrate),"Effectuez l’étape 1",IF(AND(INDEX(claimPeriodNo,MATCH('Étape 1) Taux'!$A$8,claimPeriods,0))&gt;17,INDEX(claimPeriodNo,MATCH('Étape 1) Taux'!$A$8,claimPeriods,0))&lt;20,revenueReduction&lt;0.1),0,IF(NOT(ISNUMBER(H2136)),0,IF(D2136="Oui",0,IF($B2136="Non - avec lien de dépendance",MIN(1129,H2136,$C2136),MIN(1129,H2136))))))</f>
        <v>Effectuez l’étape 1</v>
      </c>
      <c r="M2136" s="3" t="str">
        <f>IF(ISTEXT(CRHPrate),"Effectuez l’étape 1",IF(AND(INDEX(claimPeriodNo,MATCH('Étape 1) Taux'!$A$8,claimPeriods,0))&gt;17,INDEX(claimPeriodNo,MATCH('Étape 1) Taux'!$A$8,claimPeriods,0))&lt;20,revenueReduction&lt;0.1),0,IF(NOT(ISNUMBER(I2136)),0,IF(E2136="Oui",0,IF($B2136="Non - avec lien de dépendance",MIN(1129,I2136,$C2136),MIN(1129,I2136))))))</f>
        <v>Effectuez l’étape 1</v>
      </c>
      <c r="N2136" s="3" t="str">
        <f>IF(ISTEXT(CRHPrate),"Effectuez l’étape 1",IF(AND(INDEX(claimPeriodNo,MATCH('Étape 1) Taux'!$A$8,claimPeriods,0))&gt;17,INDEX(claimPeriodNo,MATCH('Étape 1) Taux'!$A$8,claimPeriods,0))&lt;20,revenueReduction&lt;0.1),0,IF(NOT(ISNUMBER(J2136)),0,IF(F2136="Oui",0,IF($B2136="Non - avec lien de dépendance",MIN(1129,J2136,$C2136),MIN(1129,J2136))))))</f>
        <v>Effectuez l’étape 1</v>
      </c>
      <c r="O2136" s="3" t="str">
        <f>IF(ISTEXT(CRHPrate),"Effectuez l’étape 1",IF(AND(INDEX(claimPeriodNo,MATCH('Étape 1) Taux'!$A$8,claimPeriods,0))&gt;17,INDEX(claimPeriodNo,MATCH('Étape 1) Taux'!$A$8,claimPeriods,0))&lt;20,revenueReduction&lt;0.1),0,IF(NOT(ISNUMBER(K2136)),0,IF(G2136="Oui",0,IF($B2136="Non - avec lien de dépendance",MIN(1129,K2136,$C2136),MIN(1129,K2136))))))</f>
        <v>Effectuez l’étape 1</v>
      </c>
      <c r="P2136" s="3">
        <f t="shared" si="33"/>
        <v>0</v>
      </c>
    </row>
    <row r="2137" spans="12:16" x14ac:dyDescent="0.3">
      <c r="L2137" s="3" t="str">
        <f>IF(ISTEXT(CRHPrate),"Effectuez l’étape 1",IF(AND(INDEX(claimPeriodNo,MATCH('Étape 1) Taux'!$A$8,claimPeriods,0))&gt;17,INDEX(claimPeriodNo,MATCH('Étape 1) Taux'!$A$8,claimPeriods,0))&lt;20,revenueReduction&lt;0.1),0,IF(NOT(ISNUMBER(H2137)),0,IF(D2137="Oui",0,IF($B2137="Non - avec lien de dépendance",MIN(1129,H2137,$C2137),MIN(1129,H2137))))))</f>
        <v>Effectuez l’étape 1</v>
      </c>
      <c r="M2137" s="3" t="str">
        <f>IF(ISTEXT(CRHPrate),"Effectuez l’étape 1",IF(AND(INDEX(claimPeriodNo,MATCH('Étape 1) Taux'!$A$8,claimPeriods,0))&gt;17,INDEX(claimPeriodNo,MATCH('Étape 1) Taux'!$A$8,claimPeriods,0))&lt;20,revenueReduction&lt;0.1),0,IF(NOT(ISNUMBER(I2137)),0,IF(E2137="Oui",0,IF($B2137="Non - avec lien de dépendance",MIN(1129,I2137,$C2137),MIN(1129,I2137))))))</f>
        <v>Effectuez l’étape 1</v>
      </c>
      <c r="N2137" s="3" t="str">
        <f>IF(ISTEXT(CRHPrate),"Effectuez l’étape 1",IF(AND(INDEX(claimPeriodNo,MATCH('Étape 1) Taux'!$A$8,claimPeriods,0))&gt;17,INDEX(claimPeriodNo,MATCH('Étape 1) Taux'!$A$8,claimPeriods,0))&lt;20,revenueReduction&lt;0.1),0,IF(NOT(ISNUMBER(J2137)),0,IF(F2137="Oui",0,IF($B2137="Non - avec lien de dépendance",MIN(1129,J2137,$C2137),MIN(1129,J2137))))))</f>
        <v>Effectuez l’étape 1</v>
      </c>
      <c r="O2137" s="3" t="str">
        <f>IF(ISTEXT(CRHPrate),"Effectuez l’étape 1",IF(AND(INDEX(claimPeriodNo,MATCH('Étape 1) Taux'!$A$8,claimPeriods,0))&gt;17,INDEX(claimPeriodNo,MATCH('Étape 1) Taux'!$A$8,claimPeriods,0))&lt;20,revenueReduction&lt;0.1),0,IF(NOT(ISNUMBER(K2137)),0,IF(G2137="Oui",0,IF($B2137="Non - avec lien de dépendance",MIN(1129,K2137,$C2137),MIN(1129,K2137))))))</f>
        <v>Effectuez l’étape 1</v>
      </c>
      <c r="P2137" s="3">
        <f t="shared" si="33"/>
        <v>0</v>
      </c>
    </row>
    <row r="2138" spans="12:16" x14ac:dyDescent="0.3">
      <c r="L2138" s="3" t="str">
        <f>IF(ISTEXT(CRHPrate),"Effectuez l’étape 1",IF(AND(INDEX(claimPeriodNo,MATCH('Étape 1) Taux'!$A$8,claimPeriods,0))&gt;17,INDEX(claimPeriodNo,MATCH('Étape 1) Taux'!$A$8,claimPeriods,0))&lt;20,revenueReduction&lt;0.1),0,IF(NOT(ISNUMBER(H2138)),0,IF(D2138="Oui",0,IF($B2138="Non - avec lien de dépendance",MIN(1129,H2138,$C2138),MIN(1129,H2138))))))</f>
        <v>Effectuez l’étape 1</v>
      </c>
      <c r="M2138" s="3" t="str">
        <f>IF(ISTEXT(CRHPrate),"Effectuez l’étape 1",IF(AND(INDEX(claimPeriodNo,MATCH('Étape 1) Taux'!$A$8,claimPeriods,0))&gt;17,INDEX(claimPeriodNo,MATCH('Étape 1) Taux'!$A$8,claimPeriods,0))&lt;20,revenueReduction&lt;0.1),0,IF(NOT(ISNUMBER(I2138)),0,IF(E2138="Oui",0,IF($B2138="Non - avec lien de dépendance",MIN(1129,I2138,$C2138),MIN(1129,I2138))))))</f>
        <v>Effectuez l’étape 1</v>
      </c>
      <c r="N2138" s="3" t="str">
        <f>IF(ISTEXT(CRHPrate),"Effectuez l’étape 1",IF(AND(INDEX(claimPeriodNo,MATCH('Étape 1) Taux'!$A$8,claimPeriods,0))&gt;17,INDEX(claimPeriodNo,MATCH('Étape 1) Taux'!$A$8,claimPeriods,0))&lt;20,revenueReduction&lt;0.1),0,IF(NOT(ISNUMBER(J2138)),0,IF(F2138="Oui",0,IF($B2138="Non - avec lien de dépendance",MIN(1129,J2138,$C2138),MIN(1129,J2138))))))</f>
        <v>Effectuez l’étape 1</v>
      </c>
      <c r="O2138" s="3" t="str">
        <f>IF(ISTEXT(CRHPrate),"Effectuez l’étape 1",IF(AND(INDEX(claimPeriodNo,MATCH('Étape 1) Taux'!$A$8,claimPeriods,0))&gt;17,INDEX(claimPeriodNo,MATCH('Étape 1) Taux'!$A$8,claimPeriods,0))&lt;20,revenueReduction&lt;0.1),0,IF(NOT(ISNUMBER(K2138)),0,IF(G2138="Oui",0,IF($B2138="Non - avec lien de dépendance",MIN(1129,K2138,$C2138),MIN(1129,K2138))))))</f>
        <v>Effectuez l’étape 1</v>
      </c>
      <c r="P2138" s="3">
        <f t="shared" si="33"/>
        <v>0</v>
      </c>
    </row>
    <row r="2139" spans="12:16" x14ac:dyDescent="0.3">
      <c r="L2139" s="3" t="str">
        <f>IF(ISTEXT(CRHPrate),"Effectuez l’étape 1",IF(AND(INDEX(claimPeriodNo,MATCH('Étape 1) Taux'!$A$8,claimPeriods,0))&gt;17,INDEX(claimPeriodNo,MATCH('Étape 1) Taux'!$A$8,claimPeriods,0))&lt;20,revenueReduction&lt;0.1),0,IF(NOT(ISNUMBER(H2139)),0,IF(D2139="Oui",0,IF($B2139="Non - avec lien de dépendance",MIN(1129,H2139,$C2139),MIN(1129,H2139))))))</f>
        <v>Effectuez l’étape 1</v>
      </c>
      <c r="M2139" s="3" t="str">
        <f>IF(ISTEXT(CRHPrate),"Effectuez l’étape 1",IF(AND(INDEX(claimPeriodNo,MATCH('Étape 1) Taux'!$A$8,claimPeriods,0))&gt;17,INDEX(claimPeriodNo,MATCH('Étape 1) Taux'!$A$8,claimPeriods,0))&lt;20,revenueReduction&lt;0.1),0,IF(NOT(ISNUMBER(I2139)),0,IF(E2139="Oui",0,IF($B2139="Non - avec lien de dépendance",MIN(1129,I2139,$C2139),MIN(1129,I2139))))))</f>
        <v>Effectuez l’étape 1</v>
      </c>
      <c r="N2139" s="3" t="str">
        <f>IF(ISTEXT(CRHPrate),"Effectuez l’étape 1",IF(AND(INDEX(claimPeriodNo,MATCH('Étape 1) Taux'!$A$8,claimPeriods,0))&gt;17,INDEX(claimPeriodNo,MATCH('Étape 1) Taux'!$A$8,claimPeriods,0))&lt;20,revenueReduction&lt;0.1),0,IF(NOT(ISNUMBER(J2139)),0,IF(F2139="Oui",0,IF($B2139="Non - avec lien de dépendance",MIN(1129,J2139,$C2139),MIN(1129,J2139))))))</f>
        <v>Effectuez l’étape 1</v>
      </c>
      <c r="O2139" s="3" t="str">
        <f>IF(ISTEXT(CRHPrate),"Effectuez l’étape 1",IF(AND(INDEX(claimPeriodNo,MATCH('Étape 1) Taux'!$A$8,claimPeriods,0))&gt;17,INDEX(claimPeriodNo,MATCH('Étape 1) Taux'!$A$8,claimPeriods,0))&lt;20,revenueReduction&lt;0.1),0,IF(NOT(ISNUMBER(K2139)),0,IF(G2139="Oui",0,IF($B2139="Non - avec lien de dépendance",MIN(1129,K2139,$C2139),MIN(1129,K2139))))))</f>
        <v>Effectuez l’étape 1</v>
      </c>
      <c r="P2139" s="3">
        <f t="shared" si="33"/>
        <v>0</v>
      </c>
    </row>
    <row r="2140" spans="12:16" x14ac:dyDescent="0.3">
      <c r="L2140" s="3" t="str">
        <f>IF(ISTEXT(CRHPrate),"Effectuez l’étape 1",IF(AND(INDEX(claimPeriodNo,MATCH('Étape 1) Taux'!$A$8,claimPeriods,0))&gt;17,INDEX(claimPeriodNo,MATCH('Étape 1) Taux'!$A$8,claimPeriods,0))&lt;20,revenueReduction&lt;0.1),0,IF(NOT(ISNUMBER(H2140)),0,IF(D2140="Oui",0,IF($B2140="Non - avec lien de dépendance",MIN(1129,H2140,$C2140),MIN(1129,H2140))))))</f>
        <v>Effectuez l’étape 1</v>
      </c>
      <c r="M2140" s="3" t="str">
        <f>IF(ISTEXT(CRHPrate),"Effectuez l’étape 1",IF(AND(INDEX(claimPeriodNo,MATCH('Étape 1) Taux'!$A$8,claimPeriods,0))&gt;17,INDEX(claimPeriodNo,MATCH('Étape 1) Taux'!$A$8,claimPeriods,0))&lt;20,revenueReduction&lt;0.1),0,IF(NOT(ISNUMBER(I2140)),0,IF(E2140="Oui",0,IF($B2140="Non - avec lien de dépendance",MIN(1129,I2140,$C2140),MIN(1129,I2140))))))</f>
        <v>Effectuez l’étape 1</v>
      </c>
      <c r="N2140" s="3" t="str">
        <f>IF(ISTEXT(CRHPrate),"Effectuez l’étape 1",IF(AND(INDEX(claimPeriodNo,MATCH('Étape 1) Taux'!$A$8,claimPeriods,0))&gt;17,INDEX(claimPeriodNo,MATCH('Étape 1) Taux'!$A$8,claimPeriods,0))&lt;20,revenueReduction&lt;0.1),0,IF(NOT(ISNUMBER(J2140)),0,IF(F2140="Oui",0,IF($B2140="Non - avec lien de dépendance",MIN(1129,J2140,$C2140),MIN(1129,J2140))))))</f>
        <v>Effectuez l’étape 1</v>
      </c>
      <c r="O2140" s="3" t="str">
        <f>IF(ISTEXT(CRHPrate),"Effectuez l’étape 1",IF(AND(INDEX(claimPeriodNo,MATCH('Étape 1) Taux'!$A$8,claimPeriods,0))&gt;17,INDEX(claimPeriodNo,MATCH('Étape 1) Taux'!$A$8,claimPeriods,0))&lt;20,revenueReduction&lt;0.1),0,IF(NOT(ISNUMBER(K2140)),0,IF(G2140="Oui",0,IF($B2140="Non - avec lien de dépendance",MIN(1129,K2140,$C2140),MIN(1129,K2140))))))</f>
        <v>Effectuez l’étape 1</v>
      </c>
      <c r="P2140" s="3">
        <f t="shared" si="33"/>
        <v>0</v>
      </c>
    </row>
    <row r="2141" spans="12:16" x14ac:dyDescent="0.3">
      <c r="L2141" s="3" t="str">
        <f>IF(ISTEXT(CRHPrate),"Effectuez l’étape 1",IF(AND(INDEX(claimPeriodNo,MATCH('Étape 1) Taux'!$A$8,claimPeriods,0))&gt;17,INDEX(claimPeriodNo,MATCH('Étape 1) Taux'!$A$8,claimPeriods,0))&lt;20,revenueReduction&lt;0.1),0,IF(NOT(ISNUMBER(H2141)),0,IF(D2141="Oui",0,IF($B2141="Non - avec lien de dépendance",MIN(1129,H2141,$C2141),MIN(1129,H2141))))))</f>
        <v>Effectuez l’étape 1</v>
      </c>
      <c r="M2141" s="3" t="str">
        <f>IF(ISTEXT(CRHPrate),"Effectuez l’étape 1",IF(AND(INDEX(claimPeriodNo,MATCH('Étape 1) Taux'!$A$8,claimPeriods,0))&gt;17,INDEX(claimPeriodNo,MATCH('Étape 1) Taux'!$A$8,claimPeriods,0))&lt;20,revenueReduction&lt;0.1),0,IF(NOT(ISNUMBER(I2141)),0,IF(E2141="Oui",0,IF($B2141="Non - avec lien de dépendance",MIN(1129,I2141,$C2141),MIN(1129,I2141))))))</f>
        <v>Effectuez l’étape 1</v>
      </c>
      <c r="N2141" s="3" t="str">
        <f>IF(ISTEXT(CRHPrate),"Effectuez l’étape 1",IF(AND(INDEX(claimPeriodNo,MATCH('Étape 1) Taux'!$A$8,claimPeriods,0))&gt;17,INDEX(claimPeriodNo,MATCH('Étape 1) Taux'!$A$8,claimPeriods,0))&lt;20,revenueReduction&lt;0.1),0,IF(NOT(ISNUMBER(J2141)),0,IF(F2141="Oui",0,IF($B2141="Non - avec lien de dépendance",MIN(1129,J2141,$C2141),MIN(1129,J2141))))))</f>
        <v>Effectuez l’étape 1</v>
      </c>
      <c r="O2141" s="3" t="str">
        <f>IF(ISTEXT(CRHPrate),"Effectuez l’étape 1",IF(AND(INDEX(claimPeriodNo,MATCH('Étape 1) Taux'!$A$8,claimPeriods,0))&gt;17,INDEX(claimPeriodNo,MATCH('Étape 1) Taux'!$A$8,claimPeriods,0))&lt;20,revenueReduction&lt;0.1),0,IF(NOT(ISNUMBER(K2141)),0,IF(G2141="Oui",0,IF($B2141="Non - avec lien de dépendance",MIN(1129,K2141,$C2141),MIN(1129,K2141))))))</f>
        <v>Effectuez l’étape 1</v>
      </c>
      <c r="P2141" s="3">
        <f t="shared" si="33"/>
        <v>0</v>
      </c>
    </row>
    <row r="2142" spans="12:16" x14ac:dyDescent="0.3">
      <c r="L2142" s="3" t="str">
        <f>IF(ISTEXT(CRHPrate),"Effectuez l’étape 1",IF(AND(INDEX(claimPeriodNo,MATCH('Étape 1) Taux'!$A$8,claimPeriods,0))&gt;17,INDEX(claimPeriodNo,MATCH('Étape 1) Taux'!$A$8,claimPeriods,0))&lt;20,revenueReduction&lt;0.1),0,IF(NOT(ISNUMBER(H2142)),0,IF(D2142="Oui",0,IF($B2142="Non - avec lien de dépendance",MIN(1129,H2142,$C2142),MIN(1129,H2142))))))</f>
        <v>Effectuez l’étape 1</v>
      </c>
      <c r="M2142" s="3" t="str">
        <f>IF(ISTEXT(CRHPrate),"Effectuez l’étape 1",IF(AND(INDEX(claimPeriodNo,MATCH('Étape 1) Taux'!$A$8,claimPeriods,0))&gt;17,INDEX(claimPeriodNo,MATCH('Étape 1) Taux'!$A$8,claimPeriods,0))&lt;20,revenueReduction&lt;0.1),0,IF(NOT(ISNUMBER(I2142)),0,IF(E2142="Oui",0,IF($B2142="Non - avec lien de dépendance",MIN(1129,I2142,$C2142),MIN(1129,I2142))))))</f>
        <v>Effectuez l’étape 1</v>
      </c>
      <c r="N2142" s="3" t="str">
        <f>IF(ISTEXT(CRHPrate),"Effectuez l’étape 1",IF(AND(INDEX(claimPeriodNo,MATCH('Étape 1) Taux'!$A$8,claimPeriods,0))&gt;17,INDEX(claimPeriodNo,MATCH('Étape 1) Taux'!$A$8,claimPeriods,0))&lt;20,revenueReduction&lt;0.1),0,IF(NOT(ISNUMBER(J2142)),0,IF(F2142="Oui",0,IF($B2142="Non - avec lien de dépendance",MIN(1129,J2142,$C2142),MIN(1129,J2142))))))</f>
        <v>Effectuez l’étape 1</v>
      </c>
      <c r="O2142" s="3" t="str">
        <f>IF(ISTEXT(CRHPrate),"Effectuez l’étape 1",IF(AND(INDEX(claimPeriodNo,MATCH('Étape 1) Taux'!$A$8,claimPeriods,0))&gt;17,INDEX(claimPeriodNo,MATCH('Étape 1) Taux'!$A$8,claimPeriods,0))&lt;20,revenueReduction&lt;0.1),0,IF(NOT(ISNUMBER(K2142)),0,IF(G2142="Oui",0,IF($B2142="Non - avec lien de dépendance",MIN(1129,K2142,$C2142),MIN(1129,K2142))))))</f>
        <v>Effectuez l’étape 1</v>
      </c>
      <c r="P2142" s="3">
        <f t="shared" si="33"/>
        <v>0</v>
      </c>
    </row>
    <row r="2143" spans="12:16" x14ac:dyDescent="0.3">
      <c r="L2143" s="3" t="str">
        <f>IF(ISTEXT(CRHPrate),"Effectuez l’étape 1",IF(AND(INDEX(claimPeriodNo,MATCH('Étape 1) Taux'!$A$8,claimPeriods,0))&gt;17,INDEX(claimPeriodNo,MATCH('Étape 1) Taux'!$A$8,claimPeriods,0))&lt;20,revenueReduction&lt;0.1),0,IF(NOT(ISNUMBER(H2143)),0,IF(D2143="Oui",0,IF($B2143="Non - avec lien de dépendance",MIN(1129,H2143,$C2143),MIN(1129,H2143))))))</f>
        <v>Effectuez l’étape 1</v>
      </c>
      <c r="M2143" s="3" t="str">
        <f>IF(ISTEXT(CRHPrate),"Effectuez l’étape 1",IF(AND(INDEX(claimPeriodNo,MATCH('Étape 1) Taux'!$A$8,claimPeriods,0))&gt;17,INDEX(claimPeriodNo,MATCH('Étape 1) Taux'!$A$8,claimPeriods,0))&lt;20,revenueReduction&lt;0.1),0,IF(NOT(ISNUMBER(I2143)),0,IF(E2143="Oui",0,IF($B2143="Non - avec lien de dépendance",MIN(1129,I2143,$C2143),MIN(1129,I2143))))))</f>
        <v>Effectuez l’étape 1</v>
      </c>
      <c r="N2143" s="3" t="str">
        <f>IF(ISTEXT(CRHPrate),"Effectuez l’étape 1",IF(AND(INDEX(claimPeriodNo,MATCH('Étape 1) Taux'!$A$8,claimPeriods,0))&gt;17,INDEX(claimPeriodNo,MATCH('Étape 1) Taux'!$A$8,claimPeriods,0))&lt;20,revenueReduction&lt;0.1),0,IF(NOT(ISNUMBER(J2143)),0,IF(F2143="Oui",0,IF($B2143="Non - avec lien de dépendance",MIN(1129,J2143,$C2143),MIN(1129,J2143))))))</f>
        <v>Effectuez l’étape 1</v>
      </c>
      <c r="O2143" s="3" t="str">
        <f>IF(ISTEXT(CRHPrate),"Effectuez l’étape 1",IF(AND(INDEX(claimPeriodNo,MATCH('Étape 1) Taux'!$A$8,claimPeriods,0))&gt;17,INDEX(claimPeriodNo,MATCH('Étape 1) Taux'!$A$8,claimPeriods,0))&lt;20,revenueReduction&lt;0.1),0,IF(NOT(ISNUMBER(K2143)),0,IF(G2143="Oui",0,IF($B2143="Non - avec lien de dépendance",MIN(1129,K2143,$C2143),MIN(1129,K2143))))))</f>
        <v>Effectuez l’étape 1</v>
      </c>
      <c r="P2143" s="3">
        <f t="shared" si="33"/>
        <v>0</v>
      </c>
    </row>
    <row r="2144" spans="12:16" x14ac:dyDescent="0.3">
      <c r="L2144" s="3" t="str">
        <f>IF(ISTEXT(CRHPrate),"Effectuez l’étape 1",IF(AND(INDEX(claimPeriodNo,MATCH('Étape 1) Taux'!$A$8,claimPeriods,0))&gt;17,INDEX(claimPeriodNo,MATCH('Étape 1) Taux'!$A$8,claimPeriods,0))&lt;20,revenueReduction&lt;0.1),0,IF(NOT(ISNUMBER(H2144)),0,IF(D2144="Oui",0,IF($B2144="Non - avec lien de dépendance",MIN(1129,H2144,$C2144),MIN(1129,H2144))))))</f>
        <v>Effectuez l’étape 1</v>
      </c>
      <c r="M2144" s="3" t="str">
        <f>IF(ISTEXT(CRHPrate),"Effectuez l’étape 1",IF(AND(INDEX(claimPeriodNo,MATCH('Étape 1) Taux'!$A$8,claimPeriods,0))&gt;17,INDEX(claimPeriodNo,MATCH('Étape 1) Taux'!$A$8,claimPeriods,0))&lt;20,revenueReduction&lt;0.1),0,IF(NOT(ISNUMBER(I2144)),0,IF(E2144="Oui",0,IF($B2144="Non - avec lien de dépendance",MIN(1129,I2144,$C2144),MIN(1129,I2144))))))</f>
        <v>Effectuez l’étape 1</v>
      </c>
      <c r="N2144" s="3" t="str">
        <f>IF(ISTEXT(CRHPrate),"Effectuez l’étape 1",IF(AND(INDEX(claimPeriodNo,MATCH('Étape 1) Taux'!$A$8,claimPeriods,0))&gt;17,INDEX(claimPeriodNo,MATCH('Étape 1) Taux'!$A$8,claimPeriods,0))&lt;20,revenueReduction&lt;0.1),0,IF(NOT(ISNUMBER(J2144)),0,IF(F2144="Oui",0,IF($B2144="Non - avec lien de dépendance",MIN(1129,J2144,$C2144),MIN(1129,J2144))))))</f>
        <v>Effectuez l’étape 1</v>
      </c>
      <c r="O2144" s="3" t="str">
        <f>IF(ISTEXT(CRHPrate),"Effectuez l’étape 1",IF(AND(INDEX(claimPeriodNo,MATCH('Étape 1) Taux'!$A$8,claimPeriods,0))&gt;17,INDEX(claimPeriodNo,MATCH('Étape 1) Taux'!$A$8,claimPeriods,0))&lt;20,revenueReduction&lt;0.1),0,IF(NOT(ISNUMBER(K2144)),0,IF(G2144="Oui",0,IF($B2144="Non - avec lien de dépendance",MIN(1129,K2144,$C2144),MIN(1129,K2144))))))</f>
        <v>Effectuez l’étape 1</v>
      </c>
      <c r="P2144" s="3">
        <f t="shared" si="33"/>
        <v>0</v>
      </c>
    </row>
    <row r="2145" spans="12:16" x14ac:dyDescent="0.3">
      <c r="L2145" s="3" t="str">
        <f>IF(ISTEXT(CRHPrate),"Effectuez l’étape 1",IF(AND(INDEX(claimPeriodNo,MATCH('Étape 1) Taux'!$A$8,claimPeriods,0))&gt;17,INDEX(claimPeriodNo,MATCH('Étape 1) Taux'!$A$8,claimPeriods,0))&lt;20,revenueReduction&lt;0.1),0,IF(NOT(ISNUMBER(H2145)),0,IF(D2145="Oui",0,IF($B2145="Non - avec lien de dépendance",MIN(1129,H2145,$C2145),MIN(1129,H2145))))))</f>
        <v>Effectuez l’étape 1</v>
      </c>
      <c r="M2145" s="3" t="str">
        <f>IF(ISTEXT(CRHPrate),"Effectuez l’étape 1",IF(AND(INDEX(claimPeriodNo,MATCH('Étape 1) Taux'!$A$8,claimPeriods,0))&gt;17,INDEX(claimPeriodNo,MATCH('Étape 1) Taux'!$A$8,claimPeriods,0))&lt;20,revenueReduction&lt;0.1),0,IF(NOT(ISNUMBER(I2145)),0,IF(E2145="Oui",0,IF($B2145="Non - avec lien de dépendance",MIN(1129,I2145,$C2145),MIN(1129,I2145))))))</f>
        <v>Effectuez l’étape 1</v>
      </c>
      <c r="N2145" s="3" t="str">
        <f>IF(ISTEXT(CRHPrate),"Effectuez l’étape 1",IF(AND(INDEX(claimPeriodNo,MATCH('Étape 1) Taux'!$A$8,claimPeriods,0))&gt;17,INDEX(claimPeriodNo,MATCH('Étape 1) Taux'!$A$8,claimPeriods,0))&lt;20,revenueReduction&lt;0.1),0,IF(NOT(ISNUMBER(J2145)),0,IF(F2145="Oui",0,IF($B2145="Non - avec lien de dépendance",MIN(1129,J2145,$C2145),MIN(1129,J2145))))))</f>
        <v>Effectuez l’étape 1</v>
      </c>
      <c r="O2145" s="3" t="str">
        <f>IF(ISTEXT(CRHPrate),"Effectuez l’étape 1",IF(AND(INDEX(claimPeriodNo,MATCH('Étape 1) Taux'!$A$8,claimPeriods,0))&gt;17,INDEX(claimPeriodNo,MATCH('Étape 1) Taux'!$A$8,claimPeriods,0))&lt;20,revenueReduction&lt;0.1),0,IF(NOT(ISNUMBER(K2145)),0,IF(G2145="Oui",0,IF($B2145="Non - avec lien de dépendance",MIN(1129,K2145,$C2145),MIN(1129,K2145))))))</f>
        <v>Effectuez l’étape 1</v>
      </c>
      <c r="P2145" s="3">
        <f t="shared" si="33"/>
        <v>0</v>
      </c>
    </row>
    <row r="2146" spans="12:16" x14ac:dyDescent="0.3">
      <c r="L2146" s="3" t="str">
        <f>IF(ISTEXT(CRHPrate),"Effectuez l’étape 1",IF(AND(INDEX(claimPeriodNo,MATCH('Étape 1) Taux'!$A$8,claimPeriods,0))&gt;17,INDEX(claimPeriodNo,MATCH('Étape 1) Taux'!$A$8,claimPeriods,0))&lt;20,revenueReduction&lt;0.1),0,IF(NOT(ISNUMBER(H2146)),0,IF(D2146="Oui",0,IF($B2146="Non - avec lien de dépendance",MIN(1129,H2146,$C2146),MIN(1129,H2146))))))</f>
        <v>Effectuez l’étape 1</v>
      </c>
      <c r="M2146" s="3" t="str">
        <f>IF(ISTEXT(CRHPrate),"Effectuez l’étape 1",IF(AND(INDEX(claimPeriodNo,MATCH('Étape 1) Taux'!$A$8,claimPeriods,0))&gt;17,INDEX(claimPeriodNo,MATCH('Étape 1) Taux'!$A$8,claimPeriods,0))&lt;20,revenueReduction&lt;0.1),0,IF(NOT(ISNUMBER(I2146)),0,IF(E2146="Oui",0,IF($B2146="Non - avec lien de dépendance",MIN(1129,I2146,$C2146),MIN(1129,I2146))))))</f>
        <v>Effectuez l’étape 1</v>
      </c>
      <c r="N2146" s="3" t="str">
        <f>IF(ISTEXT(CRHPrate),"Effectuez l’étape 1",IF(AND(INDEX(claimPeriodNo,MATCH('Étape 1) Taux'!$A$8,claimPeriods,0))&gt;17,INDEX(claimPeriodNo,MATCH('Étape 1) Taux'!$A$8,claimPeriods,0))&lt;20,revenueReduction&lt;0.1),0,IF(NOT(ISNUMBER(J2146)),0,IF(F2146="Oui",0,IF($B2146="Non - avec lien de dépendance",MIN(1129,J2146,$C2146),MIN(1129,J2146))))))</f>
        <v>Effectuez l’étape 1</v>
      </c>
      <c r="O2146" s="3" t="str">
        <f>IF(ISTEXT(CRHPrate),"Effectuez l’étape 1",IF(AND(INDEX(claimPeriodNo,MATCH('Étape 1) Taux'!$A$8,claimPeriods,0))&gt;17,INDEX(claimPeriodNo,MATCH('Étape 1) Taux'!$A$8,claimPeriods,0))&lt;20,revenueReduction&lt;0.1),0,IF(NOT(ISNUMBER(K2146)),0,IF(G2146="Oui",0,IF($B2146="Non - avec lien de dépendance",MIN(1129,K2146,$C2146),MIN(1129,K2146))))))</f>
        <v>Effectuez l’étape 1</v>
      </c>
      <c r="P2146" s="3">
        <f t="shared" si="33"/>
        <v>0</v>
      </c>
    </row>
    <row r="2147" spans="12:16" x14ac:dyDescent="0.3">
      <c r="L2147" s="3" t="str">
        <f>IF(ISTEXT(CRHPrate),"Effectuez l’étape 1",IF(AND(INDEX(claimPeriodNo,MATCH('Étape 1) Taux'!$A$8,claimPeriods,0))&gt;17,INDEX(claimPeriodNo,MATCH('Étape 1) Taux'!$A$8,claimPeriods,0))&lt;20,revenueReduction&lt;0.1),0,IF(NOT(ISNUMBER(H2147)),0,IF(D2147="Oui",0,IF($B2147="Non - avec lien de dépendance",MIN(1129,H2147,$C2147),MIN(1129,H2147))))))</f>
        <v>Effectuez l’étape 1</v>
      </c>
      <c r="M2147" s="3" t="str">
        <f>IF(ISTEXT(CRHPrate),"Effectuez l’étape 1",IF(AND(INDEX(claimPeriodNo,MATCH('Étape 1) Taux'!$A$8,claimPeriods,0))&gt;17,INDEX(claimPeriodNo,MATCH('Étape 1) Taux'!$A$8,claimPeriods,0))&lt;20,revenueReduction&lt;0.1),0,IF(NOT(ISNUMBER(I2147)),0,IF(E2147="Oui",0,IF($B2147="Non - avec lien de dépendance",MIN(1129,I2147,$C2147),MIN(1129,I2147))))))</f>
        <v>Effectuez l’étape 1</v>
      </c>
      <c r="N2147" s="3" t="str">
        <f>IF(ISTEXT(CRHPrate),"Effectuez l’étape 1",IF(AND(INDEX(claimPeriodNo,MATCH('Étape 1) Taux'!$A$8,claimPeriods,0))&gt;17,INDEX(claimPeriodNo,MATCH('Étape 1) Taux'!$A$8,claimPeriods,0))&lt;20,revenueReduction&lt;0.1),0,IF(NOT(ISNUMBER(J2147)),0,IF(F2147="Oui",0,IF($B2147="Non - avec lien de dépendance",MIN(1129,J2147,$C2147),MIN(1129,J2147))))))</f>
        <v>Effectuez l’étape 1</v>
      </c>
      <c r="O2147" s="3" t="str">
        <f>IF(ISTEXT(CRHPrate),"Effectuez l’étape 1",IF(AND(INDEX(claimPeriodNo,MATCH('Étape 1) Taux'!$A$8,claimPeriods,0))&gt;17,INDEX(claimPeriodNo,MATCH('Étape 1) Taux'!$A$8,claimPeriods,0))&lt;20,revenueReduction&lt;0.1),0,IF(NOT(ISNUMBER(K2147)),0,IF(G2147="Oui",0,IF($B2147="Non - avec lien de dépendance",MIN(1129,K2147,$C2147),MIN(1129,K2147))))))</f>
        <v>Effectuez l’étape 1</v>
      </c>
      <c r="P2147" s="3">
        <f t="shared" si="33"/>
        <v>0</v>
      </c>
    </row>
    <row r="2148" spans="12:16" x14ac:dyDescent="0.3">
      <c r="L2148" s="3" t="str">
        <f>IF(ISTEXT(CRHPrate),"Effectuez l’étape 1",IF(AND(INDEX(claimPeriodNo,MATCH('Étape 1) Taux'!$A$8,claimPeriods,0))&gt;17,INDEX(claimPeriodNo,MATCH('Étape 1) Taux'!$A$8,claimPeriods,0))&lt;20,revenueReduction&lt;0.1),0,IF(NOT(ISNUMBER(H2148)),0,IF(D2148="Oui",0,IF($B2148="Non - avec lien de dépendance",MIN(1129,H2148,$C2148),MIN(1129,H2148))))))</f>
        <v>Effectuez l’étape 1</v>
      </c>
      <c r="M2148" s="3" t="str">
        <f>IF(ISTEXT(CRHPrate),"Effectuez l’étape 1",IF(AND(INDEX(claimPeriodNo,MATCH('Étape 1) Taux'!$A$8,claimPeriods,0))&gt;17,INDEX(claimPeriodNo,MATCH('Étape 1) Taux'!$A$8,claimPeriods,0))&lt;20,revenueReduction&lt;0.1),0,IF(NOT(ISNUMBER(I2148)),0,IF(E2148="Oui",0,IF($B2148="Non - avec lien de dépendance",MIN(1129,I2148,$C2148),MIN(1129,I2148))))))</f>
        <v>Effectuez l’étape 1</v>
      </c>
      <c r="N2148" s="3" t="str">
        <f>IF(ISTEXT(CRHPrate),"Effectuez l’étape 1",IF(AND(INDEX(claimPeriodNo,MATCH('Étape 1) Taux'!$A$8,claimPeriods,0))&gt;17,INDEX(claimPeriodNo,MATCH('Étape 1) Taux'!$A$8,claimPeriods,0))&lt;20,revenueReduction&lt;0.1),0,IF(NOT(ISNUMBER(J2148)),0,IF(F2148="Oui",0,IF($B2148="Non - avec lien de dépendance",MIN(1129,J2148,$C2148),MIN(1129,J2148))))))</f>
        <v>Effectuez l’étape 1</v>
      </c>
      <c r="O2148" s="3" t="str">
        <f>IF(ISTEXT(CRHPrate),"Effectuez l’étape 1",IF(AND(INDEX(claimPeriodNo,MATCH('Étape 1) Taux'!$A$8,claimPeriods,0))&gt;17,INDEX(claimPeriodNo,MATCH('Étape 1) Taux'!$A$8,claimPeriods,0))&lt;20,revenueReduction&lt;0.1),0,IF(NOT(ISNUMBER(K2148)),0,IF(G2148="Oui",0,IF($B2148="Non - avec lien de dépendance",MIN(1129,K2148,$C2148),MIN(1129,K2148))))))</f>
        <v>Effectuez l’étape 1</v>
      </c>
      <c r="P2148" s="3">
        <f t="shared" si="33"/>
        <v>0</v>
      </c>
    </row>
    <row r="2149" spans="12:16" x14ac:dyDescent="0.3">
      <c r="L2149" s="3" t="str">
        <f>IF(ISTEXT(CRHPrate),"Effectuez l’étape 1",IF(AND(INDEX(claimPeriodNo,MATCH('Étape 1) Taux'!$A$8,claimPeriods,0))&gt;17,INDEX(claimPeriodNo,MATCH('Étape 1) Taux'!$A$8,claimPeriods,0))&lt;20,revenueReduction&lt;0.1),0,IF(NOT(ISNUMBER(H2149)),0,IF(D2149="Oui",0,IF($B2149="Non - avec lien de dépendance",MIN(1129,H2149,$C2149),MIN(1129,H2149))))))</f>
        <v>Effectuez l’étape 1</v>
      </c>
      <c r="M2149" s="3" t="str">
        <f>IF(ISTEXT(CRHPrate),"Effectuez l’étape 1",IF(AND(INDEX(claimPeriodNo,MATCH('Étape 1) Taux'!$A$8,claimPeriods,0))&gt;17,INDEX(claimPeriodNo,MATCH('Étape 1) Taux'!$A$8,claimPeriods,0))&lt;20,revenueReduction&lt;0.1),0,IF(NOT(ISNUMBER(I2149)),0,IF(E2149="Oui",0,IF($B2149="Non - avec lien de dépendance",MIN(1129,I2149,$C2149),MIN(1129,I2149))))))</f>
        <v>Effectuez l’étape 1</v>
      </c>
      <c r="N2149" s="3" t="str">
        <f>IF(ISTEXT(CRHPrate),"Effectuez l’étape 1",IF(AND(INDEX(claimPeriodNo,MATCH('Étape 1) Taux'!$A$8,claimPeriods,0))&gt;17,INDEX(claimPeriodNo,MATCH('Étape 1) Taux'!$A$8,claimPeriods,0))&lt;20,revenueReduction&lt;0.1),0,IF(NOT(ISNUMBER(J2149)),0,IF(F2149="Oui",0,IF($B2149="Non - avec lien de dépendance",MIN(1129,J2149,$C2149),MIN(1129,J2149))))))</f>
        <v>Effectuez l’étape 1</v>
      </c>
      <c r="O2149" s="3" t="str">
        <f>IF(ISTEXT(CRHPrate),"Effectuez l’étape 1",IF(AND(INDEX(claimPeriodNo,MATCH('Étape 1) Taux'!$A$8,claimPeriods,0))&gt;17,INDEX(claimPeriodNo,MATCH('Étape 1) Taux'!$A$8,claimPeriods,0))&lt;20,revenueReduction&lt;0.1),0,IF(NOT(ISNUMBER(K2149)),0,IF(G2149="Oui",0,IF($B2149="Non - avec lien de dépendance",MIN(1129,K2149,$C2149),MIN(1129,K2149))))))</f>
        <v>Effectuez l’étape 1</v>
      </c>
      <c r="P2149" s="3">
        <f t="shared" si="33"/>
        <v>0</v>
      </c>
    </row>
    <row r="2150" spans="12:16" x14ac:dyDescent="0.3">
      <c r="L2150" s="3" t="str">
        <f>IF(ISTEXT(CRHPrate),"Effectuez l’étape 1",IF(AND(INDEX(claimPeriodNo,MATCH('Étape 1) Taux'!$A$8,claimPeriods,0))&gt;17,INDEX(claimPeriodNo,MATCH('Étape 1) Taux'!$A$8,claimPeriods,0))&lt;20,revenueReduction&lt;0.1),0,IF(NOT(ISNUMBER(H2150)),0,IF(D2150="Oui",0,IF($B2150="Non - avec lien de dépendance",MIN(1129,H2150,$C2150),MIN(1129,H2150))))))</f>
        <v>Effectuez l’étape 1</v>
      </c>
      <c r="M2150" s="3" t="str">
        <f>IF(ISTEXT(CRHPrate),"Effectuez l’étape 1",IF(AND(INDEX(claimPeriodNo,MATCH('Étape 1) Taux'!$A$8,claimPeriods,0))&gt;17,INDEX(claimPeriodNo,MATCH('Étape 1) Taux'!$A$8,claimPeriods,0))&lt;20,revenueReduction&lt;0.1),0,IF(NOT(ISNUMBER(I2150)),0,IF(E2150="Oui",0,IF($B2150="Non - avec lien de dépendance",MIN(1129,I2150,$C2150),MIN(1129,I2150))))))</f>
        <v>Effectuez l’étape 1</v>
      </c>
      <c r="N2150" s="3" t="str">
        <f>IF(ISTEXT(CRHPrate),"Effectuez l’étape 1",IF(AND(INDEX(claimPeriodNo,MATCH('Étape 1) Taux'!$A$8,claimPeriods,0))&gt;17,INDEX(claimPeriodNo,MATCH('Étape 1) Taux'!$A$8,claimPeriods,0))&lt;20,revenueReduction&lt;0.1),0,IF(NOT(ISNUMBER(J2150)),0,IF(F2150="Oui",0,IF($B2150="Non - avec lien de dépendance",MIN(1129,J2150,$C2150),MIN(1129,J2150))))))</f>
        <v>Effectuez l’étape 1</v>
      </c>
      <c r="O2150" s="3" t="str">
        <f>IF(ISTEXT(CRHPrate),"Effectuez l’étape 1",IF(AND(INDEX(claimPeriodNo,MATCH('Étape 1) Taux'!$A$8,claimPeriods,0))&gt;17,INDEX(claimPeriodNo,MATCH('Étape 1) Taux'!$A$8,claimPeriods,0))&lt;20,revenueReduction&lt;0.1),0,IF(NOT(ISNUMBER(K2150)),0,IF(G2150="Oui",0,IF($B2150="Non - avec lien de dépendance",MIN(1129,K2150,$C2150),MIN(1129,K2150))))))</f>
        <v>Effectuez l’étape 1</v>
      </c>
      <c r="P2150" s="3">
        <f t="shared" si="33"/>
        <v>0</v>
      </c>
    </row>
    <row r="2151" spans="12:16" x14ac:dyDescent="0.3">
      <c r="L2151" s="3" t="str">
        <f>IF(ISTEXT(CRHPrate),"Effectuez l’étape 1",IF(AND(INDEX(claimPeriodNo,MATCH('Étape 1) Taux'!$A$8,claimPeriods,0))&gt;17,INDEX(claimPeriodNo,MATCH('Étape 1) Taux'!$A$8,claimPeriods,0))&lt;20,revenueReduction&lt;0.1),0,IF(NOT(ISNUMBER(H2151)),0,IF(D2151="Oui",0,IF($B2151="Non - avec lien de dépendance",MIN(1129,H2151,$C2151),MIN(1129,H2151))))))</f>
        <v>Effectuez l’étape 1</v>
      </c>
      <c r="M2151" s="3" t="str">
        <f>IF(ISTEXT(CRHPrate),"Effectuez l’étape 1",IF(AND(INDEX(claimPeriodNo,MATCH('Étape 1) Taux'!$A$8,claimPeriods,0))&gt;17,INDEX(claimPeriodNo,MATCH('Étape 1) Taux'!$A$8,claimPeriods,0))&lt;20,revenueReduction&lt;0.1),0,IF(NOT(ISNUMBER(I2151)),0,IF(E2151="Oui",0,IF($B2151="Non - avec lien de dépendance",MIN(1129,I2151,$C2151),MIN(1129,I2151))))))</f>
        <v>Effectuez l’étape 1</v>
      </c>
      <c r="N2151" s="3" t="str">
        <f>IF(ISTEXT(CRHPrate),"Effectuez l’étape 1",IF(AND(INDEX(claimPeriodNo,MATCH('Étape 1) Taux'!$A$8,claimPeriods,0))&gt;17,INDEX(claimPeriodNo,MATCH('Étape 1) Taux'!$A$8,claimPeriods,0))&lt;20,revenueReduction&lt;0.1),0,IF(NOT(ISNUMBER(J2151)),0,IF(F2151="Oui",0,IF($B2151="Non - avec lien de dépendance",MIN(1129,J2151,$C2151),MIN(1129,J2151))))))</f>
        <v>Effectuez l’étape 1</v>
      </c>
      <c r="O2151" s="3" t="str">
        <f>IF(ISTEXT(CRHPrate),"Effectuez l’étape 1",IF(AND(INDEX(claimPeriodNo,MATCH('Étape 1) Taux'!$A$8,claimPeriods,0))&gt;17,INDEX(claimPeriodNo,MATCH('Étape 1) Taux'!$A$8,claimPeriods,0))&lt;20,revenueReduction&lt;0.1),0,IF(NOT(ISNUMBER(K2151)),0,IF(G2151="Oui",0,IF($B2151="Non - avec lien de dépendance",MIN(1129,K2151,$C2151),MIN(1129,K2151))))))</f>
        <v>Effectuez l’étape 1</v>
      </c>
      <c r="P2151" s="3">
        <f t="shared" si="33"/>
        <v>0</v>
      </c>
    </row>
    <row r="2152" spans="12:16" x14ac:dyDescent="0.3">
      <c r="L2152" s="3" t="str">
        <f>IF(ISTEXT(CRHPrate),"Effectuez l’étape 1",IF(AND(INDEX(claimPeriodNo,MATCH('Étape 1) Taux'!$A$8,claimPeriods,0))&gt;17,INDEX(claimPeriodNo,MATCH('Étape 1) Taux'!$A$8,claimPeriods,0))&lt;20,revenueReduction&lt;0.1),0,IF(NOT(ISNUMBER(H2152)),0,IF(D2152="Oui",0,IF($B2152="Non - avec lien de dépendance",MIN(1129,H2152,$C2152),MIN(1129,H2152))))))</f>
        <v>Effectuez l’étape 1</v>
      </c>
      <c r="M2152" s="3" t="str">
        <f>IF(ISTEXT(CRHPrate),"Effectuez l’étape 1",IF(AND(INDEX(claimPeriodNo,MATCH('Étape 1) Taux'!$A$8,claimPeriods,0))&gt;17,INDEX(claimPeriodNo,MATCH('Étape 1) Taux'!$A$8,claimPeriods,0))&lt;20,revenueReduction&lt;0.1),0,IF(NOT(ISNUMBER(I2152)),0,IF(E2152="Oui",0,IF($B2152="Non - avec lien de dépendance",MIN(1129,I2152,$C2152),MIN(1129,I2152))))))</f>
        <v>Effectuez l’étape 1</v>
      </c>
      <c r="N2152" s="3" t="str">
        <f>IF(ISTEXT(CRHPrate),"Effectuez l’étape 1",IF(AND(INDEX(claimPeriodNo,MATCH('Étape 1) Taux'!$A$8,claimPeriods,0))&gt;17,INDEX(claimPeriodNo,MATCH('Étape 1) Taux'!$A$8,claimPeriods,0))&lt;20,revenueReduction&lt;0.1),0,IF(NOT(ISNUMBER(J2152)),0,IF(F2152="Oui",0,IF($B2152="Non - avec lien de dépendance",MIN(1129,J2152,$C2152),MIN(1129,J2152))))))</f>
        <v>Effectuez l’étape 1</v>
      </c>
      <c r="O2152" s="3" t="str">
        <f>IF(ISTEXT(CRHPrate),"Effectuez l’étape 1",IF(AND(INDEX(claimPeriodNo,MATCH('Étape 1) Taux'!$A$8,claimPeriods,0))&gt;17,INDEX(claimPeriodNo,MATCH('Étape 1) Taux'!$A$8,claimPeriods,0))&lt;20,revenueReduction&lt;0.1),0,IF(NOT(ISNUMBER(K2152)),0,IF(G2152="Oui",0,IF($B2152="Non - avec lien de dépendance",MIN(1129,K2152,$C2152),MIN(1129,K2152))))))</f>
        <v>Effectuez l’étape 1</v>
      </c>
      <c r="P2152" s="3">
        <f t="shared" si="33"/>
        <v>0</v>
      </c>
    </row>
    <row r="2153" spans="12:16" x14ac:dyDescent="0.3">
      <c r="L2153" s="3" t="str">
        <f>IF(ISTEXT(CRHPrate),"Effectuez l’étape 1",IF(AND(INDEX(claimPeriodNo,MATCH('Étape 1) Taux'!$A$8,claimPeriods,0))&gt;17,INDEX(claimPeriodNo,MATCH('Étape 1) Taux'!$A$8,claimPeriods,0))&lt;20,revenueReduction&lt;0.1),0,IF(NOT(ISNUMBER(H2153)),0,IF(D2153="Oui",0,IF($B2153="Non - avec lien de dépendance",MIN(1129,H2153,$C2153),MIN(1129,H2153))))))</f>
        <v>Effectuez l’étape 1</v>
      </c>
      <c r="M2153" s="3" t="str">
        <f>IF(ISTEXT(CRHPrate),"Effectuez l’étape 1",IF(AND(INDEX(claimPeriodNo,MATCH('Étape 1) Taux'!$A$8,claimPeriods,0))&gt;17,INDEX(claimPeriodNo,MATCH('Étape 1) Taux'!$A$8,claimPeriods,0))&lt;20,revenueReduction&lt;0.1),0,IF(NOT(ISNUMBER(I2153)),0,IF(E2153="Oui",0,IF($B2153="Non - avec lien de dépendance",MIN(1129,I2153,$C2153),MIN(1129,I2153))))))</f>
        <v>Effectuez l’étape 1</v>
      </c>
      <c r="N2153" s="3" t="str">
        <f>IF(ISTEXT(CRHPrate),"Effectuez l’étape 1",IF(AND(INDEX(claimPeriodNo,MATCH('Étape 1) Taux'!$A$8,claimPeriods,0))&gt;17,INDEX(claimPeriodNo,MATCH('Étape 1) Taux'!$A$8,claimPeriods,0))&lt;20,revenueReduction&lt;0.1),0,IF(NOT(ISNUMBER(J2153)),0,IF(F2153="Oui",0,IF($B2153="Non - avec lien de dépendance",MIN(1129,J2153,$C2153),MIN(1129,J2153))))))</f>
        <v>Effectuez l’étape 1</v>
      </c>
      <c r="O2153" s="3" t="str">
        <f>IF(ISTEXT(CRHPrate),"Effectuez l’étape 1",IF(AND(INDEX(claimPeriodNo,MATCH('Étape 1) Taux'!$A$8,claimPeriods,0))&gt;17,INDEX(claimPeriodNo,MATCH('Étape 1) Taux'!$A$8,claimPeriods,0))&lt;20,revenueReduction&lt;0.1),0,IF(NOT(ISNUMBER(K2153)),0,IF(G2153="Oui",0,IF($B2153="Non - avec lien de dépendance",MIN(1129,K2153,$C2153),MIN(1129,K2153))))))</f>
        <v>Effectuez l’étape 1</v>
      </c>
      <c r="P2153" s="3">
        <f t="shared" si="33"/>
        <v>0</v>
      </c>
    </row>
    <row r="2154" spans="12:16" x14ac:dyDescent="0.3">
      <c r="L2154" s="3" t="str">
        <f>IF(ISTEXT(CRHPrate),"Effectuez l’étape 1",IF(AND(INDEX(claimPeriodNo,MATCH('Étape 1) Taux'!$A$8,claimPeriods,0))&gt;17,INDEX(claimPeriodNo,MATCH('Étape 1) Taux'!$A$8,claimPeriods,0))&lt;20,revenueReduction&lt;0.1),0,IF(NOT(ISNUMBER(H2154)),0,IF(D2154="Oui",0,IF($B2154="Non - avec lien de dépendance",MIN(1129,H2154,$C2154),MIN(1129,H2154))))))</f>
        <v>Effectuez l’étape 1</v>
      </c>
      <c r="M2154" s="3" t="str">
        <f>IF(ISTEXT(CRHPrate),"Effectuez l’étape 1",IF(AND(INDEX(claimPeriodNo,MATCH('Étape 1) Taux'!$A$8,claimPeriods,0))&gt;17,INDEX(claimPeriodNo,MATCH('Étape 1) Taux'!$A$8,claimPeriods,0))&lt;20,revenueReduction&lt;0.1),0,IF(NOT(ISNUMBER(I2154)),0,IF(E2154="Oui",0,IF($B2154="Non - avec lien de dépendance",MIN(1129,I2154,$C2154),MIN(1129,I2154))))))</f>
        <v>Effectuez l’étape 1</v>
      </c>
      <c r="N2154" s="3" t="str">
        <f>IF(ISTEXT(CRHPrate),"Effectuez l’étape 1",IF(AND(INDEX(claimPeriodNo,MATCH('Étape 1) Taux'!$A$8,claimPeriods,0))&gt;17,INDEX(claimPeriodNo,MATCH('Étape 1) Taux'!$A$8,claimPeriods,0))&lt;20,revenueReduction&lt;0.1),0,IF(NOT(ISNUMBER(J2154)),0,IF(F2154="Oui",0,IF($B2154="Non - avec lien de dépendance",MIN(1129,J2154,$C2154),MIN(1129,J2154))))))</f>
        <v>Effectuez l’étape 1</v>
      </c>
      <c r="O2154" s="3" t="str">
        <f>IF(ISTEXT(CRHPrate),"Effectuez l’étape 1",IF(AND(INDEX(claimPeriodNo,MATCH('Étape 1) Taux'!$A$8,claimPeriods,0))&gt;17,INDEX(claimPeriodNo,MATCH('Étape 1) Taux'!$A$8,claimPeriods,0))&lt;20,revenueReduction&lt;0.1),0,IF(NOT(ISNUMBER(K2154)),0,IF(G2154="Oui",0,IF($B2154="Non - avec lien de dépendance",MIN(1129,K2154,$C2154),MIN(1129,K2154))))))</f>
        <v>Effectuez l’étape 1</v>
      </c>
      <c r="P2154" s="3">
        <f t="shared" si="33"/>
        <v>0</v>
      </c>
    </row>
    <row r="2155" spans="12:16" x14ac:dyDescent="0.3">
      <c r="L2155" s="3" t="str">
        <f>IF(ISTEXT(CRHPrate),"Effectuez l’étape 1",IF(AND(INDEX(claimPeriodNo,MATCH('Étape 1) Taux'!$A$8,claimPeriods,0))&gt;17,INDEX(claimPeriodNo,MATCH('Étape 1) Taux'!$A$8,claimPeriods,0))&lt;20,revenueReduction&lt;0.1),0,IF(NOT(ISNUMBER(H2155)),0,IF(D2155="Oui",0,IF($B2155="Non - avec lien de dépendance",MIN(1129,H2155,$C2155),MIN(1129,H2155))))))</f>
        <v>Effectuez l’étape 1</v>
      </c>
      <c r="M2155" s="3" t="str">
        <f>IF(ISTEXT(CRHPrate),"Effectuez l’étape 1",IF(AND(INDEX(claimPeriodNo,MATCH('Étape 1) Taux'!$A$8,claimPeriods,0))&gt;17,INDEX(claimPeriodNo,MATCH('Étape 1) Taux'!$A$8,claimPeriods,0))&lt;20,revenueReduction&lt;0.1),0,IF(NOT(ISNUMBER(I2155)),0,IF(E2155="Oui",0,IF($B2155="Non - avec lien de dépendance",MIN(1129,I2155,$C2155),MIN(1129,I2155))))))</f>
        <v>Effectuez l’étape 1</v>
      </c>
      <c r="N2155" s="3" t="str">
        <f>IF(ISTEXT(CRHPrate),"Effectuez l’étape 1",IF(AND(INDEX(claimPeriodNo,MATCH('Étape 1) Taux'!$A$8,claimPeriods,0))&gt;17,INDEX(claimPeriodNo,MATCH('Étape 1) Taux'!$A$8,claimPeriods,0))&lt;20,revenueReduction&lt;0.1),0,IF(NOT(ISNUMBER(J2155)),0,IF(F2155="Oui",0,IF($B2155="Non - avec lien de dépendance",MIN(1129,J2155,$C2155),MIN(1129,J2155))))))</f>
        <v>Effectuez l’étape 1</v>
      </c>
      <c r="O2155" s="3" t="str">
        <f>IF(ISTEXT(CRHPrate),"Effectuez l’étape 1",IF(AND(INDEX(claimPeriodNo,MATCH('Étape 1) Taux'!$A$8,claimPeriods,0))&gt;17,INDEX(claimPeriodNo,MATCH('Étape 1) Taux'!$A$8,claimPeriods,0))&lt;20,revenueReduction&lt;0.1),0,IF(NOT(ISNUMBER(K2155)),0,IF(G2155="Oui",0,IF($B2155="Non - avec lien de dépendance",MIN(1129,K2155,$C2155),MIN(1129,K2155))))))</f>
        <v>Effectuez l’étape 1</v>
      </c>
      <c r="P2155" s="3">
        <f t="shared" si="33"/>
        <v>0</v>
      </c>
    </row>
    <row r="2156" spans="12:16" x14ac:dyDescent="0.3">
      <c r="L2156" s="3" t="str">
        <f>IF(ISTEXT(CRHPrate),"Effectuez l’étape 1",IF(AND(INDEX(claimPeriodNo,MATCH('Étape 1) Taux'!$A$8,claimPeriods,0))&gt;17,INDEX(claimPeriodNo,MATCH('Étape 1) Taux'!$A$8,claimPeriods,0))&lt;20,revenueReduction&lt;0.1),0,IF(NOT(ISNUMBER(H2156)),0,IF(D2156="Oui",0,IF($B2156="Non - avec lien de dépendance",MIN(1129,H2156,$C2156),MIN(1129,H2156))))))</f>
        <v>Effectuez l’étape 1</v>
      </c>
      <c r="M2156" s="3" t="str">
        <f>IF(ISTEXT(CRHPrate),"Effectuez l’étape 1",IF(AND(INDEX(claimPeriodNo,MATCH('Étape 1) Taux'!$A$8,claimPeriods,0))&gt;17,INDEX(claimPeriodNo,MATCH('Étape 1) Taux'!$A$8,claimPeriods,0))&lt;20,revenueReduction&lt;0.1),0,IF(NOT(ISNUMBER(I2156)),0,IF(E2156="Oui",0,IF($B2156="Non - avec lien de dépendance",MIN(1129,I2156,$C2156),MIN(1129,I2156))))))</f>
        <v>Effectuez l’étape 1</v>
      </c>
      <c r="N2156" s="3" t="str">
        <f>IF(ISTEXT(CRHPrate),"Effectuez l’étape 1",IF(AND(INDEX(claimPeriodNo,MATCH('Étape 1) Taux'!$A$8,claimPeriods,0))&gt;17,INDEX(claimPeriodNo,MATCH('Étape 1) Taux'!$A$8,claimPeriods,0))&lt;20,revenueReduction&lt;0.1),0,IF(NOT(ISNUMBER(J2156)),0,IF(F2156="Oui",0,IF($B2156="Non - avec lien de dépendance",MIN(1129,J2156,$C2156),MIN(1129,J2156))))))</f>
        <v>Effectuez l’étape 1</v>
      </c>
      <c r="O2156" s="3" t="str">
        <f>IF(ISTEXT(CRHPrate),"Effectuez l’étape 1",IF(AND(INDEX(claimPeriodNo,MATCH('Étape 1) Taux'!$A$8,claimPeriods,0))&gt;17,INDEX(claimPeriodNo,MATCH('Étape 1) Taux'!$A$8,claimPeriods,0))&lt;20,revenueReduction&lt;0.1),0,IF(NOT(ISNUMBER(K2156)),0,IF(G2156="Oui",0,IF($B2156="Non - avec lien de dépendance",MIN(1129,K2156,$C2156),MIN(1129,K2156))))))</f>
        <v>Effectuez l’étape 1</v>
      </c>
      <c r="P2156" s="3">
        <f t="shared" si="33"/>
        <v>0</v>
      </c>
    </row>
    <row r="2157" spans="12:16" x14ac:dyDescent="0.3">
      <c r="L2157" s="3" t="str">
        <f>IF(ISTEXT(CRHPrate),"Effectuez l’étape 1",IF(AND(INDEX(claimPeriodNo,MATCH('Étape 1) Taux'!$A$8,claimPeriods,0))&gt;17,INDEX(claimPeriodNo,MATCH('Étape 1) Taux'!$A$8,claimPeriods,0))&lt;20,revenueReduction&lt;0.1),0,IF(NOT(ISNUMBER(H2157)),0,IF(D2157="Oui",0,IF($B2157="Non - avec lien de dépendance",MIN(1129,H2157,$C2157),MIN(1129,H2157))))))</f>
        <v>Effectuez l’étape 1</v>
      </c>
      <c r="M2157" s="3" t="str">
        <f>IF(ISTEXT(CRHPrate),"Effectuez l’étape 1",IF(AND(INDEX(claimPeriodNo,MATCH('Étape 1) Taux'!$A$8,claimPeriods,0))&gt;17,INDEX(claimPeriodNo,MATCH('Étape 1) Taux'!$A$8,claimPeriods,0))&lt;20,revenueReduction&lt;0.1),0,IF(NOT(ISNUMBER(I2157)),0,IF(E2157="Oui",0,IF($B2157="Non - avec lien de dépendance",MIN(1129,I2157,$C2157),MIN(1129,I2157))))))</f>
        <v>Effectuez l’étape 1</v>
      </c>
      <c r="N2157" s="3" t="str">
        <f>IF(ISTEXT(CRHPrate),"Effectuez l’étape 1",IF(AND(INDEX(claimPeriodNo,MATCH('Étape 1) Taux'!$A$8,claimPeriods,0))&gt;17,INDEX(claimPeriodNo,MATCH('Étape 1) Taux'!$A$8,claimPeriods,0))&lt;20,revenueReduction&lt;0.1),0,IF(NOT(ISNUMBER(J2157)),0,IF(F2157="Oui",0,IF($B2157="Non - avec lien de dépendance",MIN(1129,J2157,$C2157),MIN(1129,J2157))))))</f>
        <v>Effectuez l’étape 1</v>
      </c>
      <c r="O2157" s="3" t="str">
        <f>IF(ISTEXT(CRHPrate),"Effectuez l’étape 1",IF(AND(INDEX(claimPeriodNo,MATCH('Étape 1) Taux'!$A$8,claimPeriods,0))&gt;17,INDEX(claimPeriodNo,MATCH('Étape 1) Taux'!$A$8,claimPeriods,0))&lt;20,revenueReduction&lt;0.1),0,IF(NOT(ISNUMBER(K2157)),0,IF(G2157="Oui",0,IF($B2157="Non - avec lien de dépendance",MIN(1129,K2157,$C2157),MIN(1129,K2157))))))</f>
        <v>Effectuez l’étape 1</v>
      </c>
      <c r="P2157" s="3">
        <f t="shared" si="33"/>
        <v>0</v>
      </c>
    </row>
    <row r="2158" spans="12:16" x14ac:dyDescent="0.3">
      <c r="L2158" s="3" t="str">
        <f>IF(ISTEXT(CRHPrate),"Effectuez l’étape 1",IF(AND(INDEX(claimPeriodNo,MATCH('Étape 1) Taux'!$A$8,claimPeriods,0))&gt;17,INDEX(claimPeriodNo,MATCH('Étape 1) Taux'!$A$8,claimPeriods,0))&lt;20,revenueReduction&lt;0.1),0,IF(NOT(ISNUMBER(H2158)),0,IF(D2158="Oui",0,IF($B2158="Non - avec lien de dépendance",MIN(1129,H2158,$C2158),MIN(1129,H2158))))))</f>
        <v>Effectuez l’étape 1</v>
      </c>
      <c r="M2158" s="3" t="str">
        <f>IF(ISTEXT(CRHPrate),"Effectuez l’étape 1",IF(AND(INDEX(claimPeriodNo,MATCH('Étape 1) Taux'!$A$8,claimPeriods,0))&gt;17,INDEX(claimPeriodNo,MATCH('Étape 1) Taux'!$A$8,claimPeriods,0))&lt;20,revenueReduction&lt;0.1),0,IF(NOT(ISNUMBER(I2158)),0,IF(E2158="Oui",0,IF($B2158="Non - avec lien de dépendance",MIN(1129,I2158,$C2158),MIN(1129,I2158))))))</f>
        <v>Effectuez l’étape 1</v>
      </c>
      <c r="N2158" s="3" t="str">
        <f>IF(ISTEXT(CRHPrate),"Effectuez l’étape 1",IF(AND(INDEX(claimPeriodNo,MATCH('Étape 1) Taux'!$A$8,claimPeriods,0))&gt;17,INDEX(claimPeriodNo,MATCH('Étape 1) Taux'!$A$8,claimPeriods,0))&lt;20,revenueReduction&lt;0.1),0,IF(NOT(ISNUMBER(J2158)),0,IF(F2158="Oui",0,IF($B2158="Non - avec lien de dépendance",MIN(1129,J2158,$C2158),MIN(1129,J2158))))))</f>
        <v>Effectuez l’étape 1</v>
      </c>
      <c r="O2158" s="3" t="str">
        <f>IF(ISTEXT(CRHPrate),"Effectuez l’étape 1",IF(AND(INDEX(claimPeriodNo,MATCH('Étape 1) Taux'!$A$8,claimPeriods,0))&gt;17,INDEX(claimPeriodNo,MATCH('Étape 1) Taux'!$A$8,claimPeriods,0))&lt;20,revenueReduction&lt;0.1),0,IF(NOT(ISNUMBER(K2158)),0,IF(G2158="Oui",0,IF($B2158="Non - avec lien de dépendance",MIN(1129,K2158,$C2158),MIN(1129,K2158))))))</f>
        <v>Effectuez l’étape 1</v>
      </c>
      <c r="P2158" s="3">
        <f t="shared" si="33"/>
        <v>0</v>
      </c>
    </row>
    <row r="2159" spans="12:16" x14ac:dyDescent="0.3">
      <c r="L2159" s="3" t="str">
        <f>IF(ISTEXT(CRHPrate),"Effectuez l’étape 1",IF(AND(INDEX(claimPeriodNo,MATCH('Étape 1) Taux'!$A$8,claimPeriods,0))&gt;17,INDEX(claimPeriodNo,MATCH('Étape 1) Taux'!$A$8,claimPeriods,0))&lt;20,revenueReduction&lt;0.1),0,IF(NOT(ISNUMBER(H2159)),0,IF(D2159="Oui",0,IF($B2159="Non - avec lien de dépendance",MIN(1129,H2159,$C2159),MIN(1129,H2159))))))</f>
        <v>Effectuez l’étape 1</v>
      </c>
      <c r="M2159" s="3" t="str">
        <f>IF(ISTEXT(CRHPrate),"Effectuez l’étape 1",IF(AND(INDEX(claimPeriodNo,MATCH('Étape 1) Taux'!$A$8,claimPeriods,0))&gt;17,INDEX(claimPeriodNo,MATCH('Étape 1) Taux'!$A$8,claimPeriods,0))&lt;20,revenueReduction&lt;0.1),0,IF(NOT(ISNUMBER(I2159)),0,IF(E2159="Oui",0,IF($B2159="Non - avec lien de dépendance",MIN(1129,I2159,$C2159),MIN(1129,I2159))))))</f>
        <v>Effectuez l’étape 1</v>
      </c>
      <c r="N2159" s="3" t="str">
        <f>IF(ISTEXT(CRHPrate),"Effectuez l’étape 1",IF(AND(INDEX(claimPeriodNo,MATCH('Étape 1) Taux'!$A$8,claimPeriods,0))&gt;17,INDEX(claimPeriodNo,MATCH('Étape 1) Taux'!$A$8,claimPeriods,0))&lt;20,revenueReduction&lt;0.1),0,IF(NOT(ISNUMBER(J2159)),0,IF(F2159="Oui",0,IF($B2159="Non - avec lien de dépendance",MIN(1129,J2159,$C2159),MIN(1129,J2159))))))</f>
        <v>Effectuez l’étape 1</v>
      </c>
      <c r="O2159" s="3" t="str">
        <f>IF(ISTEXT(CRHPrate),"Effectuez l’étape 1",IF(AND(INDEX(claimPeriodNo,MATCH('Étape 1) Taux'!$A$8,claimPeriods,0))&gt;17,INDEX(claimPeriodNo,MATCH('Étape 1) Taux'!$A$8,claimPeriods,0))&lt;20,revenueReduction&lt;0.1),0,IF(NOT(ISNUMBER(K2159)),0,IF(G2159="Oui",0,IF($B2159="Non - avec lien de dépendance",MIN(1129,K2159,$C2159),MIN(1129,K2159))))))</f>
        <v>Effectuez l’étape 1</v>
      </c>
      <c r="P2159" s="3">
        <f t="shared" si="33"/>
        <v>0</v>
      </c>
    </row>
    <row r="2160" spans="12:16" x14ac:dyDescent="0.3">
      <c r="L2160" s="3" t="str">
        <f>IF(ISTEXT(CRHPrate),"Effectuez l’étape 1",IF(AND(INDEX(claimPeriodNo,MATCH('Étape 1) Taux'!$A$8,claimPeriods,0))&gt;17,INDEX(claimPeriodNo,MATCH('Étape 1) Taux'!$A$8,claimPeriods,0))&lt;20,revenueReduction&lt;0.1),0,IF(NOT(ISNUMBER(H2160)),0,IF(D2160="Oui",0,IF($B2160="Non - avec lien de dépendance",MIN(1129,H2160,$C2160),MIN(1129,H2160))))))</f>
        <v>Effectuez l’étape 1</v>
      </c>
      <c r="M2160" s="3" t="str">
        <f>IF(ISTEXT(CRHPrate),"Effectuez l’étape 1",IF(AND(INDEX(claimPeriodNo,MATCH('Étape 1) Taux'!$A$8,claimPeriods,0))&gt;17,INDEX(claimPeriodNo,MATCH('Étape 1) Taux'!$A$8,claimPeriods,0))&lt;20,revenueReduction&lt;0.1),0,IF(NOT(ISNUMBER(I2160)),0,IF(E2160="Oui",0,IF($B2160="Non - avec lien de dépendance",MIN(1129,I2160,$C2160),MIN(1129,I2160))))))</f>
        <v>Effectuez l’étape 1</v>
      </c>
      <c r="N2160" s="3" t="str">
        <f>IF(ISTEXT(CRHPrate),"Effectuez l’étape 1",IF(AND(INDEX(claimPeriodNo,MATCH('Étape 1) Taux'!$A$8,claimPeriods,0))&gt;17,INDEX(claimPeriodNo,MATCH('Étape 1) Taux'!$A$8,claimPeriods,0))&lt;20,revenueReduction&lt;0.1),0,IF(NOT(ISNUMBER(J2160)),0,IF(F2160="Oui",0,IF($B2160="Non - avec lien de dépendance",MIN(1129,J2160,$C2160),MIN(1129,J2160))))))</f>
        <v>Effectuez l’étape 1</v>
      </c>
      <c r="O2160" s="3" t="str">
        <f>IF(ISTEXT(CRHPrate),"Effectuez l’étape 1",IF(AND(INDEX(claimPeriodNo,MATCH('Étape 1) Taux'!$A$8,claimPeriods,0))&gt;17,INDEX(claimPeriodNo,MATCH('Étape 1) Taux'!$A$8,claimPeriods,0))&lt;20,revenueReduction&lt;0.1),0,IF(NOT(ISNUMBER(K2160)),0,IF(G2160="Oui",0,IF($B2160="Non - avec lien de dépendance",MIN(1129,K2160,$C2160),MIN(1129,K2160))))))</f>
        <v>Effectuez l’étape 1</v>
      </c>
      <c r="P2160" s="3">
        <f t="shared" si="33"/>
        <v>0</v>
      </c>
    </row>
    <row r="2161" spans="12:16" x14ac:dyDescent="0.3">
      <c r="L2161" s="3" t="str">
        <f>IF(ISTEXT(CRHPrate),"Effectuez l’étape 1",IF(AND(INDEX(claimPeriodNo,MATCH('Étape 1) Taux'!$A$8,claimPeriods,0))&gt;17,INDEX(claimPeriodNo,MATCH('Étape 1) Taux'!$A$8,claimPeriods,0))&lt;20,revenueReduction&lt;0.1),0,IF(NOT(ISNUMBER(H2161)),0,IF(D2161="Oui",0,IF($B2161="Non - avec lien de dépendance",MIN(1129,H2161,$C2161),MIN(1129,H2161))))))</f>
        <v>Effectuez l’étape 1</v>
      </c>
      <c r="M2161" s="3" t="str">
        <f>IF(ISTEXT(CRHPrate),"Effectuez l’étape 1",IF(AND(INDEX(claimPeriodNo,MATCH('Étape 1) Taux'!$A$8,claimPeriods,0))&gt;17,INDEX(claimPeriodNo,MATCH('Étape 1) Taux'!$A$8,claimPeriods,0))&lt;20,revenueReduction&lt;0.1),0,IF(NOT(ISNUMBER(I2161)),0,IF(E2161="Oui",0,IF($B2161="Non - avec lien de dépendance",MIN(1129,I2161,$C2161),MIN(1129,I2161))))))</f>
        <v>Effectuez l’étape 1</v>
      </c>
      <c r="N2161" s="3" t="str">
        <f>IF(ISTEXT(CRHPrate),"Effectuez l’étape 1",IF(AND(INDEX(claimPeriodNo,MATCH('Étape 1) Taux'!$A$8,claimPeriods,0))&gt;17,INDEX(claimPeriodNo,MATCH('Étape 1) Taux'!$A$8,claimPeriods,0))&lt;20,revenueReduction&lt;0.1),0,IF(NOT(ISNUMBER(J2161)),0,IF(F2161="Oui",0,IF($B2161="Non - avec lien de dépendance",MIN(1129,J2161,$C2161),MIN(1129,J2161))))))</f>
        <v>Effectuez l’étape 1</v>
      </c>
      <c r="O2161" s="3" t="str">
        <f>IF(ISTEXT(CRHPrate),"Effectuez l’étape 1",IF(AND(INDEX(claimPeriodNo,MATCH('Étape 1) Taux'!$A$8,claimPeriods,0))&gt;17,INDEX(claimPeriodNo,MATCH('Étape 1) Taux'!$A$8,claimPeriods,0))&lt;20,revenueReduction&lt;0.1),0,IF(NOT(ISNUMBER(K2161)),0,IF(G2161="Oui",0,IF($B2161="Non - avec lien de dépendance",MIN(1129,K2161,$C2161),MIN(1129,K2161))))))</f>
        <v>Effectuez l’étape 1</v>
      </c>
      <c r="P2161" s="3">
        <f t="shared" si="33"/>
        <v>0</v>
      </c>
    </row>
    <row r="2162" spans="12:16" x14ac:dyDescent="0.3">
      <c r="L2162" s="3" t="str">
        <f>IF(ISTEXT(CRHPrate),"Effectuez l’étape 1",IF(AND(INDEX(claimPeriodNo,MATCH('Étape 1) Taux'!$A$8,claimPeriods,0))&gt;17,INDEX(claimPeriodNo,MATCH('Étape 1) Taux'!$A$8,claimPeriods,0))&lt;20,revenueReduction&lt;0.1),0,IF(NOT(ISNUMBER(H2162)),0,IF(D2162="Oui",0,IF($B2162="Non - avec lien de dépendance",MIN(1129,H2162,$C2162),MIN(1129,H2162))))))</f>
        <v>Effectuez l’étape 1</v>
      </c>
      <c r="M2162" s="3" t="str">
        <f>IF(ISTEXT(CRHPrate),"Effectuez l’étape 1",IF(AND(INDEX(claimPeriodNo,MATCH('Étape 1) Taux'!$A$8,claimPeriods,0))&gt;17,INDEX(claimPeriodNo,MATCH('Étape 1) Taux'!$A$8,claimPeriods,0))&lt;20,revenueReduction&lt;0.1),0,IF(NOT(ISNUMBER(I2162)),0,IF(E2162="Oui",0,IF($B2162="Non - avec lien de dépendance",MIN(1129,I2162,$C2162),MIN(1129,I2162))))))</f>
        <v>Effectuez l’étape 1</v>
      </c>
      <c r="N2162" s="3" t="str">
        <f>IF(ISTEXT(CRHPrate),"Effectuez l’étape 1",IF(AND(INDEX(claimPeriodNo,MATCH('Étape 1) Taux'!$A$8,claimPeriods,0))&gt;17,INDEX(claimPeriodNo,MATCH('Étape 1) Taux'!$A$8,claimPeriods,0))&lt;20,revenueReduction&lt;0.1),0,IF(NOT(ISNUMBER(J2162)),0,IF(F2162="Oui",0,IF($B2162="Non - avec lien de dépendance",MIN(1129,J2162,$C2162),MIN(1129,J2162))))))</f>
        <v>Effectuez l’étape 1</v>
      </c>
      <c r="O2162" s="3" t="str">
        <f>IF(ISTEXT(CRHPrate),"Effectuez l’étape 1",IF(AND(INDEX(claimPeriodNo,MATCH('Étape 1) Taux'!$A$8,claimPeriods,0))&gt;17,INDEX(claimPeriodNo,MATCH('Étape 1) Taux'!$A$8,claimPeriods,0))&lt;20,revenueReduction&lt;0.1),0,IF(NOT(ISNUMBER(K2162)),0,IF(G2162="Oui",0,IF($B2162="Non - avec lien de dépendance",MIN(1129,K2162,$C2162),MIN(1129,K2162))))))</f>
        <v>Effectuez l’étape 1</v>
      </c>
      <c r="P2162" s="3">
        <f t="shared" si="33"/>
        <v>0</v>
      </c>
    </row>
    <row r="2163" spans="12:16" x14ac:dyDescent="0.3">
      <c r="L2163" s="3" t="str">
        <f>IF(ISTEXT(CRHPrate),"Effectuez l’étape 1",IF(AND(INDEX(claimPeriodNo,MATCH('Étape 1) Taux'!$A$8,claimPeriods,0))&gt;17,INDEX(claimPeriodNo,MATCH('Étape 1) Taux'!$A$8,claimPeriods,0))&lt;20,revenueReduction&lt;0.1),0,IF(NOT(ISNUMBER(H2163)),0,IF(D2163="Oui",0,IF($B2163="Non - avec lien de dépendance",MIN(1129,H2163,$C2163),MIN(1129,H2163))))))</f>
        <v>Effectuez l’étape 1</v>
      </c>
      <c r="M2163" s="3" t="str">
        <f>IF(ISTEXT(CRHPrate),"Effectuez l’étape 1",IF(AND(INDEX(claimPeriodNo,MATCH('Étape 1) Taux'!$A$8,claimPeriods,0))&gt;17,INDEX(claimPeriodNo,MATCH('Étape 1) Taux'!$A$8,claimPeriods,0))&lt;20,revenueReduction&lt;0.1),0,IF(NOT(ISNUMBER(I2163)),0,IF(E2163="Oui",0,IF($B2163="Non - avec lien de dépendance",MIN(1129,I2163,$C2163),MIN(1129,I2163))))))</f>
        <v>Effectuez l’étape 1</v>
      </c>
      <c r="N2163" s="3" t="str">
        <f>IF(ISTEXT(CRHPrate),"Effectuez l’étape 1",IF(AND(INDEX(claimPeriodNo,MATCH('Étape 1) Taux'!$A$8,claimPeriods,0))&gt;17,INDEX(claimPeriodNo,MATCH('Étape 1) Taux'!$A$8,claimPeriods,0))&lt;20,revenueReduction&lt;0.1),0,IF(NOT(ISNUMBER(J2163)),0,IF(F2163="Oui",0,IF($B2163="Non - avec lien de dépendance",MIN(1129,J2163,$C2163),MIN(1129,J2163))))))</f>
        <v>Effectuez l’étape 1</v>
      </c>
      <c r="O2163" s="3" t="str">
        <f>IF(ISTEXT(CRHPrate),"Effectuez l’étape 1",IF(AND(INDEX(claimPeriodNo,MATCH('Étape 1) Taux'!$A$8,claimPeriods,0))&gt;17,INDEX(claimPeriodNo,MATCH('Étape 1) Taux'!$A$8,claimPeriods,0))&lt;20,revenueReduction&lt;0.1),0,IF(NOT(ISNUMBER(K2163)),0,IF(G2163="Oui",0,IF($B2163="Non - avec lien de dépendance",MIN(1129,K2163,$C2163),MIN(1129,K2163))))))</f>
        <v>Effectuez l’étape 1</v>
      </c>
      <c r="P2163" s="3">
        <f t="shared" si="33"/>
        <v>0</v>
      </c>
    </row>
    <row r="2164" spans="12:16" x14ac:dyDescent="0.3">
      <c r="L2164" s="3" t="str">
        <f>IF(ISTEXT(CRHPrate),"Effectuez l’étape 1",IF(AND(INDEX(claimPeriodNo,MATCH('Étape 1) Taux'!$A$8,claimPeriods,0))&gt;17,INDEX(claimPeriodNo,MATCH('Étape 1) Taux'!$A$8,claimPeriods,0))&lt;20,revenueReduction&lt;0.1),0,IF(NOT(ISNUMBER(H2164)),0,IF(D2164="Oui",0,IF($B2164="Non - avec lien de dépendance",MIN(1129,H2164,$C2164),MIN(1129,H2164))))))</f>
        <v>Effectuez l’étape 1</v>
      </c>
      <c r="M2164" s="3" t="str">
        <f>IF(ISTEXT(CRHPrate),"Effectuez l’étape 1",IF(AND(INDEX(claimPeriodNo,MATCH('Étape 1) Taux'!$A$8,claimPeriods,0))&gt;17,INDEX(claimPeriodNo,MATCH('Étape 1) Taux'!$A$8,claimPeriods,0))&lt;20,revenueReduction&lt;0.1),0,IF(NOT(ISNUMBER(I2164)),0,IF(E2164="Oui",0,IF($B2164="Non - avec lien de dépendance",MIN(1129,I2164,$C2164),MIN(1129,I2164))))))</f>
        <v>Effectuez l’étape 1</v>
      </c>
      <c r="N2164" s="3" t="str">
        <f>IF(ISTEXT(CRHPrate),"Effectuez l’étape 1",IF(AND(INDEX(claimPeriodNo,MATCH('Étape 1) Taux'!$A$8,claimPeriods,0))&gt;17,INDEX(claimPeriodNo,MATCH('Étape 1) Taux'!$A$8,claimPeriods,0))&lt;20,revenueReduction&lt;0.1),0,IF(NOT(ISNUMBER(J2164)),0,IF(F2164="Oui",0,IF($B2164="Non - avec lien de dépendance",MIN(1129,J2164,$C2164),MIN(1129,J2164))))))</f>
        <v>Effectuez l’étape 1</v>
      </c>
      <c r="O2164" s="3" t="str">
        <f>IF(ISTEXT(CRHPrate),"Effectuez l’étape 1",IF(AND(INDEX(claimPeriodNo,MATCH('Étape 1) Taux'!$A$8,claimPeriods,0))&gt;17,INDEX(claimPeriodNo,MATCH('Étape 1) Taux'!$A$8,claimPeriods,0))&lt;20,revenueReduction&lt;0.1),0,IF(NOT(ISNUMBER(K2164)),0,IF(G2164="Oui",0,IF($B2164="Non - avec lien de dépendance",MIN(1129,K2164,$C2164),MIN(1129,K2164))))))</f>
        <v>Effectuez l’étape 1</v>
      </c>
      <c r="P2164" s="3">
        <f t="shared" si="33"/>
        <v>0</v>
      </c>
    </row>
    <row r="2165" spans="12:16" x14ac:dyDescent="0.3">
      <c r="L2165" s="3" t="str">
        <f>IF(ISTEXT(CRHPrate),"Effectuez l’étape 1",IF(AND(INDEX(claimPeriodNo,MATCH('Étape 1) Taux'!$A$8,claimPeriods,0))&gt;17,INDEX(claimPeriodNo,MATCH('Étape 1) Taux'!$A$8,claimPeriods,0))&lt;20,revenueReduction&lt;0.1),0,IF(NOT(ISNUMBER(H2165)),0,IF(D2165="Oui",0,IF($B2165="Non - avec lien de dépendance",MIN(1129,H2165,$C2165),MIN(1129,H2165))))))</f>
        <v>Effectuez l’étape 1</v>
      </c>
      <c r="M2165" s="3" t="str">
        <f>IF(ISTEXT(CRHPrate),"Effectuez l’étape 1",IF(AND(INDEX(claimPeriodNo,MATCH('Étape 1) Taux'!$A$8,claimPeriods,0))&gt;17,INDEX(claimPeriodNo,MATCH('Étape 1) Taux'!$A$8,claimPeriods,0))&lt;20,revenueReduction&lt;0.1),0,IF(NOT(ISNUMBER(I2165)),0,IF(E2165="Oui",0,IF($B2165="Non - avec lien de dépendance",MIN(1129,I2165,$C2165),MIN(1129,I2165))))))</f>
        <v>Effectuez l’étape 1</v>
      </c>
      <c r="N2165" s="3" t="str">
        <f>IF(ISTEXT(CRHPrate),"Effectuez l’étape 1",IF(AND(INDEX(claimPeriodNo,MATCH('Étape 1) Taux'!$A$8,claimPeriods,0))&gt;17,INDEX(claimPeriodNo,MATCH('Étape 1) Taux'!$A$8,claimPeriods,0))&lt;20,revenueReduction&lt;0.1),0,IF(NOT(ISNUMBER(J2165)),0,IF(F2165="Oui",0,IF($B2165="Non - avec lien de dépendance",MIN(1129,J2165,$C2165),MIN(1129,J2165))))))</f>
        <v>Effectuez l’étape 1</v>
      </c>
      <c r="O2165" s="3" t="str">
        <f>IF(ISTEXT(CRHPrate),"Effectuez l’étape 1",IF(AND(INDEX(claimPeriodNo,MATCH('Étape 1) Taux'!$A$8,claimPeriods,0))&gt;17,INDEX(claimPeriodNo,MATCH('Étape 1) Taux'!$A$8,claimPeriods,0))&lt;20,revenueReduction&lt;0.1),0,IF(NOT(ISNUMBER(K2165)),0,IF(G2165="Oui",0,IF($B2165="Non - avec lien de dépendance",MIN(1129,K2165,$C2165),MIN(1129,K2165))))))</f>
        <v>Effectuez l’étape 1</v>
      </c>
      <c r="P2165" s="3">
        <f t="shared" si="33"/>
        <v>0</v>
      </c>
    </row>
    <row r="2166" spans="12:16" x14ac:dyDescent="0.3">
      <c r="L2166" s="3" t="str">
        <f>IF(ISTEXT(CRHPrate),"Effectuez l’étape 1",IF(AND(INDEX(claimPeriodNo,MATCH('Étape 1) Taux'!$A$8,claimPeriods,0))&gt;17,INDEX(claimPeriodNo,MATCH('Étape 1) Taux'!$A$8,claimPeriods,0))&lt;20,revenueReduction&lt;0.1),0,IF(NOT(ISNUMBER(H2166)),0,IF(D2166="Oui",0,IF($B2166="Non - avec lien de dépendance",MIN(1129,H2166,$C2166),MIN(1129,H2166))))))</f>
        <v>Effectuez l’étape 1</v>
      </c>
      <c r="M2166" s="3" t="str">
        <f>IF(ISTEXT(CRHPrate),"Effectuez l’étape 1",IF(AND(INDEX(claimPeriodNo,MATCH('Étape 1) Taux'!$A$8,claimPeriods,0))&gt;17,INDEX(claimPeriodNo,MATCH('Étape 1) Taux'!$A$8,claimPeriods,0))&lt;20,revenueReduction&lt;0.1),0,IF(NOT(ISNUMBER(I2166)),0,IF(E2166="Oui",0,IF($B2166="Non - avec lien de dépendance",MIN(1129,I2166,$C2166),MIN(1129,I2166))))))</f>
        <v>Effectuez l’étape 1</v>
      </c>
      <c r="N2166" s="3" t="str">
        <f>IF(ISTEXT(CRHPrate),"Effectuez l’étape 1",IF(AND(INDEX(claimPeriodNo,MATCH('Étape 1) Taux'!$A$8,claimPeriods,0))&gt;17,INDEX(claimPeriodNo,MATCH('Étape 1) Taux'!$A$8,claimPeriods,0))&lt;20,revenueReduction&lt;0.1),0,IF(NOT(ISNUMBER(J2166)),0,IF(F2166="Oui",0,IF($B2166="Non - avec lien de dépendance",MIN(1129,J2166,$C2166),MIN(1129,J2166))))))</f>
        <v>Effectuez l’étape 1</v>
      </c>
      <c r="O2166" s="3" t="str">
        <f>IF(ISTEXT(CRHPrate),"Effectuez l’étape 1",IF(AND(INDEX(claimPeriodNo,MATCH('Étape 1) Taux'!$A$8,claimPeriods,0))&gt;17,INDEX(claimPeriodNo,MATCH('Étape 1) Taux'!$A$8,claimPeriods,0))&lt;20,revenueReduction&lt;0.1),0,IF(NOT(ISNUMBER(K2166)),0,IF(G2166="Oui",0,IF($B2166="Non - avec lien de dépendance",MIN(1129,K2166,$C2166),MIN(1129,K2166))))))</f>
        <v>Effectuez l’étape 1</v>
      </c>
      <c r="P2166" s="3">
        <f t="shared" si="33"/>
        <v>0</v>
      </c>
    </row>
    <row r="2167" spans="12:16" x14ac:dyDescent="0.3">
      <c r="L2167" s="3" t="str">
        <f>IF(ISTEXT(CRHPrate),"Effectuez l’étape 1",IF(AND(INDEX(claimPeriodNo,MATCH('Étape 1) Taux'!$A$8,claimPeriods,0))&gt;17,INDEX(claimPeriodNo,MATCH('Étape 1) Taux'!$A$8,claimPeriods,0))&lt;20,revenueReduction&lt;0.1),0,IF(NOT(ISNUMBER(H2167)),0,IF(D2167="Oui",0,IF($B2167="Non - avec lien de dépendance",MIN(1129,H2167,$C2167),MIN(1129,H2167))))))</f>
        <v>Effectuez l’étape 1</v>
      </c>
      <c r="M2167" s="3" t="str">
        <f>IF(ISTEXT(CRHPrate),"Effectuez l’étape 1",IF(AND(INDEX(claimPeriodNo,MATCH('Étape 1) Taux'!$A$8,claimPeriods,0))&gt;17,INDEX(claimPeriodNo,MATCH('Étape 1) Taux'!$A$8,claimPeriods,0))&lt;20,revenueReduction&lt;0.1),0,IF(NOT(ISNUMBER(I2167)),0,IF(E2167="Oui",0,IF($B2167="Non - avec lien de dépendance",MIN(1129,I2167,$C2167),MIN(1129,I2167))))))</f>
        <v>Effectuez l’étape 1</v>
      </c>
      <c r="N2167" s="3" t="str">
        <f>IF(ISTEXT(CRHPrate),"Effectuez l’étape 1",IF(AND(INDEX(claimPeriodNo,MATCH('Étape 1) Taux'!$A$8,claimPeriods,0))&gt;17,INDEX(claimPeriodNo,MATCH('Étape 1) Taux'!$A$8,claimPeriods,0))&lt;20,revenueReduction&lt;0.1),0,IF(NOT(ISNUMBER(J2167)),0,IF(F2167="Oui",0,IF($B2167="Non - avec lien de dépendance",MIN(1129,J2167,$C2167),MIN(1129,J2167))))))</f>
        <v>Effectuez l’étape 1</v>
      </c>
      <c r="O2167" s="3" t="str">
        <f>IF(ISTEXT(CRHPrate),"Effectuez l’étape 1",IF(AND(INDEX(claimPeriodNo,MATCH('Étape 1) Taux'!$A$8,claimPeriods,0))&gt;17,INDEX(claimPeriodNo,MATCH('Étape 1) Taux'!$A$8,claimPeriods,0))&lt;20,revenueReduction&lt;0.1),0,IF(NOT(ISNUMBER(K2167)),0,IF(G2167="Oui",0,IF($B2167="Non - avec lien de dépendance",MIN(1129,K2167,$C2167),MIN(1129,K2167))))))</f>
        <v>Effectuez l’étape 1</v>
      </c>
      <c r="P2167" s="3">
        <f t="shared" si="33"/>
        <v>0</v>
      </c>
    </row>
    <row r="2168" spans="12:16" x14ac:dyDescent="0.3">
      <c r="L2168" s="3" t="str">
        <f>IF(ISTEXT(CRHPrate),"Effectuez l’étape 1",IF(AND(INDEX(claimPeriodNo,MATCH('Étape 1) Taux'!$A$8,claimPeriods,0))&gt;17,INDEX(claimPeriodNo,MATCH('Étape 1) Taux'!$A$8,claimPeriods,0))&lt;20,revenueReduction&lt;0.1),0,IF(NOT(ISNUMBER(H2168)),0,IF(D2168="Oui",0,IF($B2168="Non - avec lien de dépendance",MIN(1129,H2168,$C2168),MIN(1129,H2168))))))</f>
        <v>Effectuez l’étape 1</v>
      </c>
      <c r="M2168" s="3" t="str">
        <f>IF(ISTEXT(CRHPrate),"Effectuez l’étape 1",IF(AND(INDEX(claimPeriodNo,MATCH('Étape 1) Taux'!$A$8,claimPeriods,0))&gt;17,INDEX(claimPeriodNo,MATCH('Étape 1) Taux'!$A$8,claimPeriods,0))&lt;20,revenueReduction&lt;0.1),0,IF(NOT(ISNUMBER(I2168)),0,IF(E2168="Oui",0,IF($B2168="Non - avec lien de dépendance",MIN(1129,I2168,$C2168),MIN(1129,I2168))))))</f>
        <v>Effectuez l’étape 1</v>
      </c>
      <c r="N2168" s="3" t="str">
        <f>IF(ISTEXT(CRHPrate),"Effectuez l’étape 1",IF(AND(INDEX(claimPeriodNo,MATCH('Étape 1) Taux'!$A$8,claimPeriods,0))&gt;17,INDEX(claimPeriodNo,MATCH('Étape 1) Taux'!$A$8,claimPeriods,0))&lt;20,revenueReduction&lt;0.1),0,IF(NOT(ISNUMBER(J2168)),0,IF(F2168="Oui",0,IF($B2168="Non - avec lien de dépendance",MIN(1129,J2168,$C2168),MIN(1129,J2168))))))</f>
        <v>Effectuez l’étape 1</v>
      </c>
      <c r="O2168" s="3" t="str">
        <f>IF(ISTEXT(CRHPrate),"Effectuez l’étape 1",IF(AND(INDEX(claimPeriodNo,MATCH('Étape 1) Taux'!$A$8,claimPeriods,0))&gt;17,INDEX(claimPeriodNo,MATCH('Étape 1) Taux'!$A$8,claimPeriods,0))&lt;20,revenueReduction&lt;0.1),0,IF(NOT(ISNUMBER(K2168)),0,IF(G2168="Oui",0,IF($B2168="Non - avec lien de dépendance",MIN(1129,K2168,$C2168),MIN(1129,K2168))))))</f>
        <v>Effectuez l’étape 1</v>
      </c>
      <c r="P2168" s="3">
        <f t="shared" si="33"/>
        <v>0</v>
      </c>
    </row>
    <row r="2169" spans="12:16" x14ac:dyDescent="0.3">
      <c r="L2169" s="3" t="str">
        <f>IF(ISTEXT(CRHPrate),"Effectuez l’étape 1",IF(AND(INDEX(claimPeriodNo,MATCH('Étape 1) Taux'!$A$8,claimPeriods,0))&gt;17,INDEX(claimPeriodNo,MATCH('Étape 1) Taux'!$A$8,claimPeriods,0))&lt;20,revenueReduction&lt;0.1),0,IF(NOT(ISNUMBER(H2169)),0,IF(D2169="Oui",0,IF($B2169="Non - avec lien de dépendance",MIN(1129,H2169,$C2169),MIN(1129,H2169))))))</f>
        <v>Effectuez l’étape 1</v>
      </c>
      <c r="M2169" s="3" t="str">
        <f>IF(ISTEXT(CRHPrate),"Effectuez l’étape 1",IF(AND(INDEX(claimPeriodNo,MATCH('Étape 1) Taux'!$A$8,claimPeriods,0))&gt;17,INDEX(claimPeriodNo,MATCH('Étape 1) Taux'!$A$8,claimPeriods,0))&lt;20,revenueReduction&lt;0.1),0,IF(NOT(ISNUMBER(I2169)),0,IF(E2169="Oui",0,IF($B2169="Non - avec lien de dépendance",MIN(1129,I2169,$C2169),MIN(1129,I2169))))))</f>
        <v>Effectuez l’étape 1</v>
      </c>
      <c r="N2169" s="3" t="str">
        <f>IF(ISTEXT(CRHPrate),"Effectuez l’étape 1",IF(AND(INDEX(claimPeriodNo,MATCH('Étape 1) Taux'!$A$8,claimPeriods,0))&gt;17,INDEX(claimPeriodNo,MATCH('Étape 1) Taux'!$A$8,claimPeriods,0))&lt;20,revenueReduction&lt;0.1),0,IF(NOT(ISNUMBER(J2169)),0,IF(F2169="Oui",0,IF($B2169="Non - avec lien de dépendance",MIN(1129,J2169,$C2169),MIN(1129,J2169))))))</f>
        <v>Effectuez l’étape 1</v>
      </c>
      <c r="O2169" s="3" t="str">
        <f>IF(ISTEXT(CRHPrate),"Effectuez l’étape 1",IF(AND(INDEX(claimPeriodNo,MATCH('Étape 1) Taux'!$A$8,claimPeriods,0))&gt;17,INDEX(claimPeriodNo,MATCH('Étape 1) Taux'!$A$8,claimPeriods,0))&lt;20,revenueReduction&lt;0.1),0,IF(NOT(ISNUMBER(K2169)),0,IF(G2169="Oui",0,IF($B2169="Non - avec lien de dépendance",MIN(1129,K2169,$C2169),MIN(1129,K2169))))))</f>
        <v>Effectuez l’étape 1</v>
      </c>
      <c r="P2169" s="3">
        <f t="shared" si="33"/>
        <v>0</v>
      </c>
    </row>
    <row r="2170" spans="12:16" x14ac:dyDescent="0.3">
      <c r="L2170" s="3" t="str">
        <f>IF(ISTEXT(CRHPrate),"Effectuez l’étape 1",IF(AND(INDEX(claimPeriodNo,MATCH('Étape 1) Taux'!$A$8,claimPeriods,0))&gt;17,INDEX(claimPeriodNo,MATCH('Étape 1) Taux'!$A$8,claimPeriods,0))&lt;20,revenueReduction&lt;0.1),0,IF(NOT(ISNUMBER(H2170)),0,IF(D2170="Oui",0,IF($B2170="Non - avec lien de dépendance",MIN(1129,H2170,$C2170),MIN(1129,H2170))))))</f>
        <v>Effectuez l’étape 1</v>
      </c>
      <c r="M2170" s="3" t="str">
        <f>IF(ISTEXT(CRHPrate),"Effectuez l’étape 1",IF(AND(INDEX(claimPeriodNo,MATCH('Étape 1) Taux'!$A$8,claimPeriods,0))&gt;17,INDEX(claimPeriodNo,MATCH('Étape 1) Taux'!$A$8,claimPeriods,0))&lt;20,revenueReduction&lt;0.1),0,IF(NOT(ISNUMBER(I2170)),0,IF(E2170="Oui",0,IF($B2170="Non - avec lien de dépendance",MIN(1129,I2170,$C2170),MIN(1129,I2170))))))</f>
        <v>Effectuez l’étape 1</v>
      </c>
      <c r="N2170" s="3" t="str">
        <f>IF(ISTEXT(CRHPrate),"Effectuez l’étape 1",IF(AND(INDEX(claimPeriodNo,MATCH('Étape 1) Taux'!$A$8,claimPeriods,0))&gt;17,INDEX(claimPeriodNo,MATCH('Étape 1) Taux'!$A$8,claimPeriods,0))&lt;20,revenueReduction&lt;0.1),0,IF(NOT(ISNUMBER(J2170)),0,IF(F2170="Oui",0,IF($B2170="Non - avec lien de dépendance",MIN(1129,J2170,$C2170),MIN(1129,J2170))))))</f>
        <v>Effectuez l’étape 1</v>
      </c>
      <c r="O2170" s="3" t="str">
        <f>IF(ISTEXT(CRHPrate),"Effectuez l’étape 1",IF(AND(INDEX(claimPeriodNo,MATCH('Étape 1) Taux'!$A$8,claimPeriods,0))&gt;17,INDEX(claimPeriodNo,MATCH('Étape 1) Taux'!$A$8,claimPeriods,0))&lt;20,revenueReduction&lt;0.1),0,IF(NOT(ISNUMBER(K2170)),0,IF(G2170="Oui",0,IF($B2170="Non - avec lien de dépendance",MIN(1129,K2170,$C2170),MIN(1129,K2170))))))</f>
        <v>Effectuez l’étape 1</v>
      </c>
      <c r="P2170" s="3">
        <f t="shared" si="33"/>
        <v>0</v>
      </c>
    </row>
    <row r="2171" spans="12:16" x14ac:dyDescent="0.3">
      <c r="L2171" s="3" t="str">
        <f>IF(ISTEXT(CRHPrate),"Effectuez l’étape 1",IF(AND(INDEX(claimPeriodNo,MATCH('Étape 1) Taux'!$A$8,claimPeriods,0))&gt;17,INDEX(claimPeriodNo,MATCH('Étape 1) Taux'!$A$8,claimPeriods,0))&lt;20,revenueReduction&lt;0.1),0,IF(NOT(ISNUMBER(H2171)),0,IF(D2171="Oui",0,IF($B2171="Non - avec lien de dépendance",MIN(1129,H2171,$C2171),MIN(1129,H2171))))))</f>
        <v>Effectuez l’étape 1</v>
      </c>
      <c r="M2171" s="3" t="str">
        <f>IF(ISTEXT(CRHPrate),"Effectuez l’étape 1",IF(AND(INDEX(claimPeriodNo,MATCH('Étape 1) Taux'!$A$8,claimPeriods,0))&gt;17,INDEX(claimPeriodNo,MATCH('Étape 1) Taux'!$A$8,claimPeriods,0))&lt;20,revenueReduction&lt;0.1),0,IF(NOT(ISNUMBER(I2171)),0,IF(E2171="Oui",0,IF($B2171="Non - avec lien de dépendance",MIN(1129,I2171,$C2171),MIN(1129,I2171))))))</f>
        <v>Effectuez l’étape 1</v>
      </c>
      <c r="N2171" s="3" t="str">
        <f>IF(ISTEXT(CRHPrate),"Effectuez l’étape 1",IF(AND(INDEX(claimPeriodNo,MATCH('Étape 1) Taux'!$A$8,claimPeriods,0))&gt;17,INDEX(claimPeriodNo,MATCH('Étape 1) Taux'!$A$8,claimPeriods,0))&lt;20,revenueReduction&lt;0.1),0,IF(NOT(ISNUMBER(J2171)),0,IF(F2171="Oui",0,IF($B2171="Non - avec lien de dépendance",MIN(1129,J2171,$C2171),MIN(1129,J2171))))))</f>
        <v>Effectuez l’étape 1</v>
      </c>
      <c r="O2171" s="3" t="str">
        <f>IF(ISTEXT(CRHPrate),"Effectuez l’étape 1",IF(AND(INDEX(claimPeriodNo,MATCH('Étape 1) Taux'!$A$8,claimPeriods,0))&gt;17,INDEX(claimPeriodNo,MATCH('Étape 1) Taux'!$A$8,claimPeriods,0))&lt;20,revenueReduction&lt;0.1),0,IF(NOT(ISNUMBER(K2171)),0,IF(G2171="Oui",0,IF($B2171="Non - avec lien de dépendance",MIN(1129,K2171,$C2171),MIN(1129,K2171))))))</f>
        <v>Effectuez l’étape 1</v>
      </c>
      <c r="P2171" s="3">
        <f t="shared" si="33"/>
        <v>0</v>
      </c>
    </row>
    <row r="2172" spans="12:16" x14ac:dyDescent="0.3">
      <c r="L2172" s="3" t="str">
        <f>IF(ISTEXT(CRHPrate),"Effectuez l’étape 1",IF(AND(INDEX(claimPeriodNo,MATCH('Étape 1) Taux'!$A$8,claimPeriods,0))&gt;17,INDEX(claimPeriodNo,MATCH('Étape 1) Taux'!$A$8,claimPeriods,0))&lt;20,revenueReduction&lt;0.1),0,IF(NOT(ISNUMBER(H2172)),0,IF(D2172="Oui",0,IF($B2172="Non - avec lien de dépendance",MIN(1129,H2172,$C2172),MIN(1129,H2172))))))</f>
        <v>Effectuez l’étape 1</v>
      </c>
      <c r="M2172" s="3" t="str">
        <f>IF(ISTEXT(CRHPrate),"Effectuez l’étape 1",IF(AND(INDEX(claimPeriodNo,MATCH('Étape 1) Taux'!$A$8,claimPeriods,0))&gt;17,INDEX(claimPeriodNo,MATCH('Étape 1) Taux'!$A$8,claimPeriods,0))&lt;20,revenueReduction&lt;0.1),0,IF(NOT(ISNUMBER(I2172)),0,IF(E2172="Oui",0,IF($B2172="Non - avec lien de dépendance",MIN(1129,I2172,$C2172),MIN(1129,I2172))))))</f>
        <v>Effectuez l’étape 1</v>
      </c>
      <c r="N2172" s="3" t="str">
        <f>IF(ISTEXT(CRHPrate),"Effectuez l’étape 1",IF(AND(INDEX(claimPeriodNo,MATCH('Étape 1) Taux'!$A$8,claimPeriods,0))&gt;17,INDEX(claimPeriodNo,MATCH('Étape 1) Taux'!$A$8,claimPeriods,0))&lt;20,revenueReduction&lt;0.1),0,IF(NOT(ISNUMBER(J2172)),0,IF(F2172="Oui",0,IF($B2172="Non - avec lien de dépendance",MIN(1129,J2172,$C2172),MIN(1129,J2172))))))</f>
        <v>Effectuez l’étape 1</v>
      </c>
      <c r="O2172" s="3" t="str">
        <f>IF(ISTEXT(CRHPrate),"Effectuez l’étape 1",IF(AND(INDEX(claimPeriodNo,MATCH('Étape 1) Taux'!$A$8,claimPeriods,0))&gt;17,INDEX(claimPeriodNo,MATCH('Étape 1) Taux'!$A$8,claimPeriods,0))&lt;20,revenueReduction&lt;0.1),0,IF(NOT(ISNUMBER(K2172)),0,IF(G2172="Oui",0,IF($B2172="Non - avec lien de dépendance",MIN(1129,K2172,$C2172),MIN(1129,K2172))))))</f>
        <v>Effectuez l’étape 1</v>
      </c>
      <c r="P2172" s="3">
        <f t="shared" si="33"/>
        <v>0</v>
      </c>
    </row>
    <row r="2173" spans="12:16" x14ac:dyDescent="0.3">
      <c r="L2173" s="3" t="str">
        <f>IF(ISTEXT(CRHPrate),"Effectuez l’étape 1",IF(AND(INDEX(claimPeriodNo,MATCH('Étape 1) Taux'!$A$8,claimPeriods,0))&gt;17,INDEX(claimPeriodNo,MATCH('Étape 1) Taux'!$A$8,claimPeriods,0))&lt;20,revenueReduction&lt;0.1),0,IF(NOT(ISNUMBER(H2173)),0,IF(D2173="Oui",0,IF($B2173="Non - avec lien de dépendance",MIN(1129,H2173,$C2173),MIN(1129,H2173))))))</f>
        <v>Effectuez l’étape 1</v>
      </c>
      <c r="M2173" s="3" t="str">
        <f>IF(ISTEXT(CRHPrate),"Effectuez l’étape 1",IF(AND(INDEX(claimPeriodNo,MATCH('Étape 1) Taux'!$A$8,claimPeriods,0))&gt;17,INDEX(claimPeriodNo,MATCH('Étape 1) Taux'!$A$8,claimPeriods,0))&lt;20,revenueReduction&lt;0.1),0,IF(NOT(ISNUMBER(I2173)),0,IF(E2173="Oui",0,IF($B2173="Non - avec lien de dépendance",MIN(1129,I2173,$C2173),MIN(1129,I2173))))))</f>
        <v>Effectuez l’étape 1</v>
      </c>
      <c r="N2173" s="3" t="str">
        <f>IF(ISTEXT(CRHPrate),"Effectuez l’étape 1",IF(AND(INDEX(claimPeriodNo,MATCH('Étape 1) Taux'!$A$8,claimPeriods,0))&gt;17,INDEX(claimPeriodNo,MATCH('Étape 1) Taux'!$A$8,claimPeriods,0))&lt;20,revenueReduction&lt;0.1),0,IF(NOT(ISNUMBER(J2173)),0,IF(F2173="Oui",0,IF($B2173="Non - avec lien de dépendance",MIN(1129,J2173,$C2173),MIN(1129,J2173))))))</f>
        <v>Effectuez l’étape 1</v>
      </c>
      <c r="O2173" s="3" t="str">
        <f>IF(ISTEXT(CRHPrate),"Effectuez l’étape 1",IF(AND(INDEX(claimPeriodNo,MATCH('Étape 1) Taux'!$A$8,claimPeriods,0))&gt;17,INDEX(claimPeriodNo,MATCH('Étape 1) Taux'!$A$8,claimPeriods,0))&lt;20,revenueReduction&lt;0.1),0,IF(NOT(ISNUMBER(K2173)),0,IF(G2173="Oui",0,IF($B2173="Non - avec lien de dépendance",MIN(1129,K2173,$C2173),MIN(1129,K2173))))))</f>
        <v>Effectuez l’étape 1</v>
      </c>
      <c r="P2173" s="3">
        <f t="shared" si="33"/>
        <v>0</v>
      </c>
    </row>
    <row r="2174" spans="12:16" x14ac:dyDescent="0.3">
      <c r="L2174" s="3" t="str">
        <f>IF(ISTEXT(CRHPrate),"Effectuez l’étape 1",IF(AND(INDEX(claimPeriodNo,MATCH('Étape 1) Taux'!$A$8,claimPeriods,0))&gt;17,INDEX(claimPeriodNo,MATCH('Étape 1) Taux'!$A$8,claimPeriods,0))&lt;20,revenueReduction&lt;0.1),0,IF(NOT(ISNUMBER(H2174)),0,IF(D2174="Oui",0,IF($B2174="Non - avec lien de dépendance",MIN(1129,H2174,$C2174),MIN(1129,H2174))))))</f>
        <v>Effectuez l’étape 1</v>
      </c>
      <c r="M2174" s="3" t="str">
        <f>IF(ISTEXT(CRHPrate),"Effectuez l’étape 1",IF(AND(INDEX(claimPeriodNo,MATCH('Étape 1) Taux'!$A$8,claimPeriods,0))&gt;17,INDEX(claimPeriodNo,MATCH('Étape 1) Taux'!$A$8,claimPeriods,0))&lt;20,revenueReduction&lt;0.1),0,IF(NOT(ISNUMBER(I2174)),0,IF(E2174="Oui",0,IF($B2174="Non - avec lien de dépendance",MIN(1129,I2174,$C2174),MIN(1129,I2174))))))</f>
        <v>Effectuez l’étape 1</v>
      </c>
      <c r="N2174" s="3" t="str">
        <f>IF(ISTEXT(CRHPrate),"Effectuez l’étape 1",IF(AND(INDEX(claimPeriodNo,MATCH('Étape 1) Taux'!$A$8,claimPeriods,0))&gt;17,INDEX(claimPeriodNo,MATCH('Étape 1) Taux'!$A$8,claimPeriods,0))&lt;20,revenueReduction&lt;0.1),0,IF(NOT(ISNUMBER(J2174)),0,IF(F2174="Oui",0,IF($B2174="Non - avec lien de dépendance",MIN(1129,J2174,$C2174),MIN(1129,J2174))))))</f>
        <v>Effectuez l’étape 1</v>
      </c>
      <c r="O2174" s="3" t="str">
        <f>IF(ISTEXT(CRHPrate),"Effectuez l’étape 1",IF(AND(INDEX(claimPeriodNo,MATCH('Étape 1) Taux'!$A$8,claimPeriods,0))&gt;17,INDEX(claimPeriodNo,MATCH('Étape 1) Taux'!$A$8,claimPeriods,0))&lt;20,revenueReduction&lt;0.1),0,IF(NOT(ISNUMBER(K2174)),0,IF(G2174="Oui",0,IF($B2174="Non - avec lien de dépendance",MIN(1129,K2174,$C2174),MIN(1129,K2174))))))</f>
        <v>Effectuez l’étape 1</v>
      </c>
      <c r="P2174" s="3">
        <f t="shared" si="33"/>
        <v>0</v>
      </c>
    </row>
    <row r="2175" spans="12:16" x14ac:dyDescent="0.3">
      <c r="L2175" s="3" t="str">
        <f>IF(ISTEXT(CRHPrate),"Effectuez l’étape 1",IF(AND(INDEX(claimPeriodNo,MATCH('Étape 1) Taux'!$A$8,claimPeriods,0))&gt;17,INDEX(claimPeriodNo,MATCH('Étape 1) Taux'!$A$8,claimPeriods,0))&lt;20,revenueReduction&lt;0.1),0,IF(NOT(ISNUMBER(H2175)),0,IF(D2175="Oui",0,IF($B2175="Non - avec lien de dépendance",MIN(1129,H2175,$C2175),MIN(1129,H2175))))))</f>
        <v>Effectuez l’étape 1</v>
      </c>
      <c r="M2175" s="3" t="str">
        <f>IF(ISTEXT(CRHPrate),"Effectuez l’étape 1",IF(AND(INDEX(claimPeriodNo,MATCH('Étape 1) Taux'!$A$8,claimPeriods,0))&gt;17,INDEX(claimPeriodNo,MATCH('Étape 1) Taux'!$A$8,claimPeriods,0))&lt;20,revenueReduction&lt;0.1),0,IF(NOT(ISNUMBER(I2175)),0,IF(E2175="Oui",0,IF($B2175="Non - avec lien de dépendance",MIN(1129,I2175,$C2175),MIN(1129,I2175))))))</f>
        <v>Effectuez l’étape 1</v>
      </c>
      <c r="N2175" s="3" t="str">
        <f>IF(ISTEXT(CRHPrate),"Effectuez l’étape 1",IF(AND(INDEX(claimPeriodNo,MATCH('Étape 1) Taux'!$A$8,claimPeriods,0))&gt;17,INDEX(claimPeriodNo,MATCH('Étape 1) Taux'!$A$8,claimPeriods,0))&lt;20,revenueReduction&lt;0.1),0,IF(NOT(ISNUMBER(J2175)),0,IF(F2175="Oui",0,IF($B2175="Non - avec lien de dépendance",MIN(1129,J2175,$C2175),MIN(1129,J2175))))))</f>
        <v>Effectuez l’étape 1</v>
      </c>
      <c r="O2175" s="3" t="str">
        <f>IF(ISTEXT(CRHPrate),"Effectuez l’étape 1",IF(AND(INDEX(claimPeriodNo,MATCH('Étape 1) Taux'!$A$8,claimPeriods,0))&gt;17,INDEX(claimPeriodNo,MATCH('Étape 1) Taux'!$A$8,claimPeriods,0))&lt;20,revenueReduction&lt;0.1),0,IF(NOT(ISNUMBER(K2175)),0,IF(G2175="Oui",0,IF($B2175="Non - avec lien de dépendance",MIN(1129,K2175,$C2175),MIN(1129,K2175))))))</f>
        <v>Effectuez l’étape 1</v>
      </c>
      <c r="P2175" s="3">
        <f t="shared" si="33"/>
        <v>0</v>
      </c>
    </row>
    <row r="2176" spans="12:16" x14ac:dyDescent="0.3">
      <c r="L2176" s="3" t="str">
        <f>IF(ISTEXT(CRHPrate),"Effectuez l’étape 1",IF(AND(INDEX(claimPeriodNo,MATCH('Étape 1) Taux'!$A$8,claimPeriods,0))&gt;17,INDEX(claimPeriodNo,MATCH('Étape 1) Taux'!$A$8,claimPeriods,0))&lt;20,revenueReduction&lt;0.1),0,IF(NOT(ISNUMBER(H2176)),0,IF(D2176="Oui",0,IF($B2176="Non - avec lien de dépendance",MIN(1129,H2176,$C2176),MIN(1129,H2176))))))</f>
        <v>Effectuez l’étape 1</v>
      </c>
      <c r="M2176" s="3" t="str">
        <f>IF(ISTEXT(CRHPrate),"Effectuez l’étape 1",IF(AND(INDEX(claimPeriodNo,MATCH('Étape 1) Taux'!$A$8,claimPeriods,0))&gt;17,INDEX(claimPeriodNo,MATCH('Étape 1) Taux'!$A$8,claimPeriods,0))&lt;20,revenueReduction&lt;0.1),0,IF(NOT(ISNUMBER(I2176)),0,IF(E2176="Oui",0,IF($B2176="Non - avec lien de dépendance",MIN(1129,I2176,$C2176),MIN(1129,I2176))))))</f>
        <v>Effectuez l’étape 1</v>
      </c>
      <c r="N2176" s="3" t="str">
        <f>IF(ISTEXT(CRHPrate),"Effectuez l’étape 1",IF(AND(INDEX(claimPeriodNo,MATCH('Étape 1) Taux'!$A$8,claimPeriods,0))&gt;17,INDEX(claimPeriodNo,MATCH('Étape 1) Taux'!$A$8,claimPeriods,0))&lt;20,revenueReduction&lt;0.1),0,IF(NOT(ISNUMBER(J2176)),0,IF(F2176="Oui",0,IF($B2176="Non - avec lien de dépendance",MIN(1129,J2176,$C2176),MIN(1129,J2176))))))</f>
        <v>Effectuez l’étape 1</v>
      </c>
      <c r="O2176" s="3" t="str">
        <f>IF(ISTEXT(CRHPrate),"Effectuez l’étape 1",IF(AND(INDEX(claimPeriodNo,MATCH('Étape 1) Taux'!$A$8,claimPeriods,0))&gt;17,INDEX(claimPeriodNo,MATCH('Étape 1) Taux'!$A$8,claimPeriods,0))&lt;20,revenueReduction&lt;0.1),0,IF(NOT(ISNUMBER(K2176)),0,IF(G2176="Oui",0,IF($B2176="Non - avec lien de dépendance",MIN(1129,K2176,$C2176),MIN(1129,K2176))))))</f>
        <v>Effectuez l’étape 1</v>
      </c>
      <c r="P2176" s="3">
        <f t="shared" si="33"/>
        <v>0</v>
      </c>
    </row>
    <row r="2177" spans="12:16" x14ac:dyDescent="0.3">
      <c r="L2177" s="3" t="str">
        <f>IF(ISTEXT(CRHPrate),"Effectuez l’étape 1",IF(AND(INDEX(claimPeriodNo,MATCH('Étape 1) Taux'!$A$8,claimPeriods,0))&gt;17,INDEX(claimPeriodNo,MATCH('Étape 1) Taux'!$A$8,claimPeriods,0))&lt;20,revenueReduction&lt;0.1),0,IF(NOT(ISNUMBER(H2177)),0,IF(D2177="Oui",0,IF($B2177="Non - avec lien de dépendance",MIN(1129,H2177,$C2177),MIN(1129,H2177))))))</f>
        <v>Effectuez l’étape 1</v>
      </c>
      <c r="M2177" s="3" t="str">
        <f>IF(ISTEXT(CRHPrate),"Effectuez l’étape 1",IF(AND(INDEX(claimPeriodNo,MATCH('Étape 1) Taux'!$A$8,claimPeriods,0))&gt;17,INDEX(claimPeriodNo,MATCH('Étape 1) Taux'!$A$8,claimPeriods,0))&lt;20,revenueReduction&lt;0.1),0,IF(NOT(ISNUMBER(I2177)),0,IF(E2177="Oui",0,IF($B2177="Non - avec lien de dépendance",MIN(1129,I2177,$C2177),MIN(1129,I2177))))))</f>
        <v>Effectuez l’étape 1</v>
      </c>
      <c r="N2177" s="3" t="str">
        <f>IF(ISTEXT(CRHPrate),"Effectuez l’étape 1",IF(AND(INDEX(claimPeriodNo,MATCH('Étape 1) Taux'!$A$8,claimPeriods,0))&gt;17,INDEX(claimPeriodNo,MATCH('Étape 1) Taux'!$A$8,claimPeriods,0))&lt;20,revenueReduction&lt;0.1),0,IF(NOT(ISNUMBER(J2177)),0,IF(F2177="Oui",0,IF($B2177="Non - avec lien de dépendance",MIN(1129,J2177,$C2177),MIN(1129,J2177))))))</f>
        <v>Effectuez l’étape 1</v>
      </c>
      <c r="O2177" s="3" t="str">
        <f>IF(ISTEXT(CRHPrate),"Effectuez l’étape 1",IF(AND(INDEX(claimPeriodNo,MATCH('Étape 1) Taux'!$A$8,claimPeriods,0))&gt;17,INDEX(claimPeriodNo,MATCH('Étape 1) Taux'!$A$8,claimPeriods,0))&lt;20,revenueReduction&lt;0.1),0,IF(NOT(ISNUMBER(K2177)),0,IF(G2177="Oui",0,IF($B2177="Non - avec lien de dépendance",MIN(1129,K2177,$C2177),MIN(1129,K2177))))))</f>
        <v>Effectuez l’étape 1</v>
      </c>
      <c r="P2177" s="3">
        <f t="shared" si="33"/>
        <v>0</v>
      </c>
    </row>
    <row r="2178" spans="12:16" x14ac:dyDescent="0.3">
      <c r="L2178" s="3" t="str">
        <f>IF(ISTEXT(CRHPrate),"Effectuez l’étape 1",IF(AND(INDEX(claimPeriodNo,MATCH('Étape 1) Taux'!$A$8,claimPeriods,0))&gt;17,INDEX(claimPeriodNo,MATCH('Étape 1) Taux'!$A$8,claimPeriods,0))&lt;20,revenueReduction&lt;0.1),0,IF(NOT(ISNUMBER(H2178)),0,IF(D2178="Oui",0,IF($B2178="Non - avec lien de dépendance",MIN(1129,H2178,$C2178),MIN(1129,H2178))))))</f>
        <v>Effectuez l’étape 1</v>
      </c>
      <c r="M2178" s="3" t="str">
        <f>IF(ISTEXT(CRHPrate),"Effectuez l’étape 1",IF(AND(INDEX(claimPeriodNo,MATCH('Étape 1) Taux'!$A$8,claimPeriods,0))&gt;17,INDEX(claimPeriodNo,MATCH('Étape 1) Taux'!$A$8,claimPeriods,0))&lt;20,revenueReduction&lt;0.1),0,IF(NOT(ISNUMBER(I2178)),0,IF(E2178="Oui",0,IF($B2178="Non - avec lien de dépendance",MIN(1129,I2178,$C2178),MIN(1129,I2178))))))</f>
        <v>Effectuez l’étape 1</v>
      </c>
      <c r="N2178" s="3" t="str">
        <f>IF(ISTEXT(CRHPrate),"Effectuez l’étape 1",IF(AND(INDEX(claimPeriodNo,MATCH('Étape 1) Taux'!$A$8,claimPeriods,0))&gt;17,INDEX(claimPeriodNo,MATCH('Étape 1) Taux'!$A$8,claimPeriods,0))&lt;20,revenueReduction&lt;0.1),0,IF(NOT(ISNUMBER(J2178)),0,IF(F2178="Oui",0,IF($B2178="Non - avec lien de dépendance",MIN(1129,J2178,$C2178),MIN(1129,J2178))))))</f>
        <v>Effectuez l’étape 1</v>
      </c>
      <c r="O2178" s="3" t="str">
        <f>IF(ISTEXT(CRHPrate),"Effectuez l’étape 1",IF(AND(INDEX(claimPeriodNo,MATCH('Étape 1) Taux'!$A$8,claimPeriods,0))&gt;17,INDEX(claimPeriodNo,MATCH('Étape 1) Taux'!$A$8,claimPeriods,0))&lt;20,revenueReduction&lt;0.1),0,IF(NOT(ISNUMBER(K2178)),0,IF(G2178="Oui",0,IF($B2178="Non - avec lien de dépendance",MIN(1129,K2178,$C2178),MIN(1129,K2178))))))</f>
        <v>Effectuez l’étape 1</v>
      </c>
      <c r="P2178" s="3">
        <f t="shared" si="33"/>
        <v>0</v>
      </c>
    </row>
    <row r="2179" spans="12:16" x14ac:dyDescent="0.3">
      <c r="L2179" s="3" t="str">
        <f>IF(ISTEXT(CRHPrate),"Effectuez l’étape 1",IF(AND(INDEX(claimPeriodNo,MATCH('Étape 1) Taux'!$A$8,claimPeriods,0))&gt;17,INDEX(claimPeriodNo,MATCH('Étape 1) Taux'!$A$8,claimPeriods,0))&lt;20,revenueReduction&lt;0.1),0,IF(NOT(ISNUMBER(H2179)),0,IF(D2179="Oui",0,IF($B2179="Non - avec lien de dépendance",MIN(1129,H2179,$C2179),MIN(1129,H2179))))))</f>
        <v>Effectuez l’étape 1</v>
      </c>
      <c r="M2179" s="3" t="str">
        <f>IF(ISTEXT(CRHPrate),"Effectuez l’étape 1",IF(AND(INDEX(claimPeriodNo,MATCH('Étape 1) Taux'!$A$8,claimPeriods,0))&gt;17,INDEX(claimPeriodNo,MATCH('Étape 1) Taux'!$A$8,claimPeriods,0))&lt;20,revenueReduction&lt;0.1),0,IF(NOT(ISNUMBER(I2179)),0,IF(E2179="Oui",0,IF($B2179="Non - avec lien de dépendance",MIN(1129,I2179,$C2179),MIN(1129,I2179))))))</f>
        <v>Effectuez l’étape 1</v>
      </c>
      <c r="N2179" s="3" t="str">
        <f>IF(ISTEXT(CRHPrate),"Effectuez l’étape 1",IF(AND(INDEX(claimPeriodNo,MATCH('Étape 1) Taux'!$A$8,claimPeriods,0))&gt;17,INDEX(claimPeriodNo,MATCH('Étape 1) Taux'!$A$8,claimPeriods,0))&lt;20,revenueReduction&lt;0.1),0,IF(NOT(ISNUMBER(J2179)),0,IF(F2179="Oui",0,IF($B2179="Non - avec lien de dépendance",MIN(1129,J2179,$C2179),MIN(1129,J2179))))))</f>
        <v>Effectuez l’étape 1</v>
      </c>
      <c r="O2179" s="3" t="str">
        <f>IF(ISTEXT(CRHPrate),"Effectuez l’étape 1",IF(AND(INDEX(claimPeriodNo,MATCH('Étape 1) Taux'!$A$8,claimPeriods,0))&gt;17,INDEX(claimPeriodNo,MATCH('Étape 1) Taux'!$A$8,claimPeriods,0))&lt;20,revenueReduction&lt;0.1),0,IF(NOT(ISNUMBER(K2179)),0,IF(G2179="Oui",0,IF($B2179="Non - avec lien de dépendance",MIN(1129,K2179,$C2179),MIN(1129,K2179))))))</f>
        <v>Effectuez l’étape 1</v>
      </c>
      <c r="P2179" s="3">
        <f t="shared" si="33"/>
        <v>0</v>
      </c>
    </row>
    <row r="2180" spans="12:16" x14ac:dyDescent="0.3">
      <c r="L2180" s="3" t="str">
        <f>IF(ISTEXT(CRHPrate),"Effectuez l’étape 1",IF(AND(INDEX(claimPeriodNo,MATCH('Étape 1) Taux'!$A$8,claimPeriods,0))&gt;17,INDEX(claimPeriodNo,MATCH('Étape 1) Taux'!$A$8,claimPeriods,0))&lt;20,revenueReduction&lt;0.1),0,IF(NOT(ISNUMBER(H2180)),0,IF(D2180="Oui",0,IF($B2180="Non - avec lien de dépendance",MIN(1129,H2180,$C2180),MIN(1129,H2180))))))</f>
        <v>Effectuez l’étape 1</v>
      </c>
      <c r="M2180" s="3" t="str">
        <f>IF(ISTEXT(CRHPrate),"Effectuez l’étape 1",IF(AND(INDEX(claimPeriodNo,MATCH('Étape 1) Taux'!$A$8,claimPeriods,0))&gt;17,INDEX(claimPeriodNo,MATCH('Étape 1) Taux'!$A$8,claimPeriods,0))&lt;20,revenueReduction&lt;0.1),0,IF(NOT(ISNUMBER(I2180)),0,IF(E2180="Oui",0,IF($B2180="Non - avec lien de dépendance",MIN(1129,I2180,$C2180),MIN(1129,I2180))))))</f>
        <v>Effectuez l’étape 1</v>
      </c>
      <c r="N2180" s="3" t="str">
        <f>IF(ISTEXT(CRHPrate),"Effectuez l’étape 1",IF(AND(INDEX(claimPeriodNo,MATCH('Étape 1) Taux'!$A$8,claimPeriods,0))&gt;17,INDEX(claimPeriodNo,MATCH('Étape 1) Taux'!$A$8,claimPeriods,0))&lt;20,revenueReduction&lt;0.1),0,IF(NOT(ISNUMBER(J2180)),0,IF(F2180="Oui",0,IF($B2180="Non - avec lien de dépendance",MIN(1129,J2180,$C2180),MIN(1129,J2180))))))</f>
        <v>Effectuez l’étape 1</v>
      </c>
      <c r="O2180" s="3" t="str">
        <f>IF(ISTEXT(CRHPrate),"Effectuez l’étape 1",IF(AND(INDEX(claimPeriodNo,MATCH('Étape 1) Taux'!$A$8,claimPeriods,0))&gt;17,INDEX(claimPeriodNo,MATCH('Étape 1) Taux'!$A$8,claimPeriods,0))&lt;20,revenueReduction&lt;0.1),0,IF(NOT(ISNUMBER(K2180)),0,IF(G2180="Oui",0,IF($B2180="Non - avec lien de dépendance",MIN(1129,K2180,$C2180),MIN(1129,K2180))))))</f>
        <v>Effectuez l’étape 1</v>
      </c>
      <c r="P2180" s="3">
        <f t="shared" si="33"/>
        <v>0</v>
      </c>
    </row>
    <row r="2181" spans="12:16" x14ac:dyDescent="0.3">
      <c r="L2181" s="3" t="str">
        <f>IF(ISTEXT(CRHPrate),"Effectuez l’étape 1",IF(AND(INDEX(claimPeriodNo,MATCH('Étape 1) Taux'!$A$8,claimPeriods,0))&gt;17,INDEX(claimPeriodNo,MATCH('Étape 1) Taux'!$A$8,claimPeriods,0))&lt;20,revenueReduction&lt;0.1),0,IF(NOT(ISNUMBER(H2181)),0,IF(D2181="Oui",0,IF($B2181="Non - avec lien de dépendance",MIN(1129,H2181,$C2181),MIN(1129,H2181))))))</f>
        <v>Effectuez l’étape 1</v>
      </c>
      <c r="M2181" s="3" t="str">
        <f>IF(ISTEXT(CRHPrate),"Effectuez l’étape 1",IF(AND(INDEX(claimPeriodNo,MATCH('Étape 1) Taux'!$A$8,claimPeriods,0))&gt;17,INDEX(claimPeriodNo,MATCH('Étape 1) Taux'!$A$8,claimPeriods,0))&lt;20,revenueReduction&lt;0.1),0,IF(NOT(ISNUMBER(I2181)),0,IF(E2181="Oui",0,IF($B2181="Non - avec lien de dépendance",MIN(1129,I2181,$C2181),MIN(1129,I2181))))))</f>
        <v>Effectuez l’étape 1</v>
      </c>
      <c r="N2181" s="3" t="str">
        <f>IF(ISTEXT(CRHPrate),"Effectuez l’étape 1",IF(AND(INDEX(claimPeriodNo,MATCH('Étape 1) Taux'!$A$8,claimPeriods,0))&gt;17,INDEX(claimPeriodNo,MATCH('Étape 1) Taux'!$A$8,claimPeriods,0))&lt;20,revenueReduction&lt;0.1),0,IF(NOT(ISNUMBER(J2181)),0,IF(F2181="Oui",0,IF($B2181="Non - avec lien de dépendance",MIN(1129,J2181,$C2181),MIN(1129,J2181))))))</f>
        <v>Effectuez l’étape 1</v>
      </c>
      <c r="O2181" s="3" t="str">
        <f>IF(ISTEXT(CRHPrate),"Effectuez l’étape 1",IF(AND(INDEX(claimPeriodNo,MATCH('Étape 1) Taux'!$A$8,claimPeriods,0))&gt;17,INDEX(claimPeriodNo,MATCH('Étape 1) Taux'!$A$8,claimPeriods,0))&lt;20,revenueReduction&lt;0.1),0,IF(NOT(ISNUMBER(K2181)),0,IF(G2181="Oui",0,IF($B2181="Non - avec lien de dépendance",MIN(1129,K2181,$C2181),MIN(1129,K2181))))))</f>
        <v>Effectuez l’étape 1</v>
      </c>
      <c r="P2181" s="3">
        <f t="shared" si="33"/>
        <v>0</v>
      </c>
    </row>
    <row r="2182" spans="12:16" x14ac:dyDescent="0.3">
      <c r="L2182" s="3" t="str">
        <f>IF(ISTEXT(CRHPrate),"Effectuez l’étape 1",IF(AND(INDEX(claimPeriodNo,MATCH('Étape 1) Taux'!$A$8,claimPeriods,0))&gt;17,INDEX(claimPeriodNo,MATCH('Étape 1) Taux'!$A$8,claimPeriods,0))&lt;20,revenueReduction&lt;0.1),0,IF(NOT(ISNUMBER(H2182)),0,IF(D2182="Oui",0,IF($B2182="Non - avec lien de dépendance",MIN(1129,H2182,$C2182),MIN(1129,H2182))))))</f>
        <v>Effectuez l’étape 1</v>
      </c>
      <c r="M2182" s="3" t="str">
        <f>IF(ISTEXT(CRHPrate),"Effectuez l’étape 1",IF(AND(INDEX(claimPeriodNo,MATCH('Étape 1) Taux'!$A$8,claimPeriods,0))&gt;17,INDEX(claimPeriodNo,MATCH('Étape 1) Taux'!$A$8,claimPeriods,0))&lt;20,revenueReduction&lt;0.1),0,IF(NOT(ISNUMBER(I2182)),0,IF(E2182="Oui",0,IF($B2182="Non - avec lien de dépendance",MIN(1129,I2182,$C2182),MIN(1129,I2182))))))</f>
        <v>Effectuez l’étape 1</v>
      </c>
      <c r="N2182" s="3" t="str">
        <f>IF(ISTEXT(CRHPrate),"Effectuez l’étape 1",IF(AND(INDEX(claimPeriodNo,MATCH('Étape 1) Taux'!$A$8,claimPeriods,0))&gt;17,INDEX(claimPeriodNo,MATCH('Étape 1) Taux'!$A$8,claimPeriods,0))&lt;20,revenueReduction&lt;0.1),0,IF(NOT(ISNUMBER(J2182)),0,IF(F2182="Oui",0,IF($B2182="Non - avec lien de dépendance",MIN(1129,J2182,$C2182),MIN(1129,J2182))))))</f>
        <v>Effectuez l’étape 1</v>
      </c>
      <c r="O2182" s="3" t="str">
        <f>IF(ISTEXT(CRHPrate),"Effectuez l’étape 1",IF(AND(INDEX(claimPeriodNo,MATCH('Étape 1) Taux'!$A$8,claimPeriods,0))&gt;17,INDEX(claimPeriodNo,MATCH('Étape 1) Taux'!$A$8,claimPeriods,0))&lt;20,revenueReduction&lt;0.1),0,IF(NOT(ISNUMBER(K2182)),0,IF(G2182="Oui",0,IF($B2182="Non - avec lien de dépendance",MIN(1129,K2182,$C2182),MIN(1129,K2182))))))</f>
        <v>Effectuez l’étape 1</v>
      </c>
      <c r="P2182" s="3">
        <f t="shared" si="33"/>
        <v>0</v>
      </c>
    </row>
    <row r="2183" spans="12:16" x14ac:dyDescent="0.3">
      <c r="L2183" s="3" t="str">
        <f>IF(ISTEXT(CRHPrate),"Effectuez l’étape 1",IF(AND(INDEX(claimPeriodNo,MATCH('Étape 1) Taux'!$A$8,claimPeriods,0))&gt;17,INDEX(claimPeriodNo,MATCH('Étape 1) Taux'!$A$8,claimPeriods,0))&lt;20,revenueReduction&lt;0.1),0,IF(NOT(ISNUMBER(H2183)),0,IF(D2183="Oui",0,IF($B2183="Non - avec lien de dépendance",MIN(1129,H2183,$C2183),MIN(1129,H2183))))))</f>
        <v>Effectuez l’étape 1</v>
      </c>
      <c r="M2183" s="3" t="str">
        <f>IF(ISTEXT(CRHPrate),"Effectuez l’étape 1",IF(AND(INDEX(claimPeriodNo,MATCH('Étape 1) Taux'!$A$8,claimPeriods,0))&gt;17,INDEX(claimPeriodNo,MATCH('Étape 1) Taux'!$A$8,claimPeriods,0))&lt;20,revenueReduction&lt;0.1),0,IF(NOT(ISNUMBER(I2183)),0,IF(E2183="Oui",0,IF($B2183="Non - avec lien de dépendance",MIN(1129,I2183,$C2183),MIN(1129,I2183))))))</f>
        <v>Effectuez l’étape 1</v>
      </c>
      <c r="N2183" s="3" t="str">
        <f>IF(ISTEXT(CRHPrate),"Effectuez l’étape 1",IF(AND(INDEX(claimPeriodNo,MATCH('Étape 1) Taux'!$A$8,claimPeriods,0))&gt;17,INDEX(claimPeriodNo,MATCH('Étape 1) Taux'!$A$8,claimPeriods,0))&lt;20,revenueReduction&lt;0.1),0,IF(NOT(ISNUMBER(J2183)),0,IF(F2183="Oui",0,IF($B2183="Non - avec lien de dépendance",MIN(1129,J2183,$C2183),MIN(1129,J2183))))))</f>
        <v>Effectuez l’étape 1</v>
      </c>
      <c r="O2183" s="3" t="str">
        <f>IF(ISTEXT(CRHPrate),"Effectuez l’étape 1",IF(AND(INDEX(claimPeriodNo,MATCH('Étape 1) Taux'!$A$8,claimPeriods,0))&gt;17,INDEX(claimPeriodNo,MATCH('Étape 1) Taux'!$A$8,claimPeriods,0))&lt;20,revenueReduction&lt;0.1),0,IF(NOT(ISNUMBER(K2183)),0,IF(G2183="Oui",0,IF($B2183="Non - avec lien de dépendance",MIN(1129,K2183,$C2183),MIN(1129,K2183))))))</f>
        <v>Effectuez l’étape 1</v>
      </c>
      <c r="P2183" s="3">
        <f t="shared" ref="P2183:P2246" si="34">IF(AND(COUNT(B2183:K2183)&gt;0,OR(AND(NOT(ISNUMBER($C2183)),$B2183&lt;&gt;"Oui - sans lien de dépendance"),COUNT(H2183:K2183)&lt;&gt;4,ISBLANK($B2183))),"Remplissez tous les montants",SUM(L2183:O2183))</f>
        <v>0</v>
      </c>
    </row>
    <row r="2184" spans="12:16" x14ac:dyDescent="0.3">
      <c r="L2184" s="3" t="str">
        <f>IF(ISTEXT(CRHPrate),"Effectuez l’étape 1",IF(AND(INDEX(claimPeriodNo,MATCH('Étape 1) Taux'!$A$8,claimPeriods,0))&gt;17,INDEX(claimPeriodNo,MATCH('Étape 1) Taux'!$A$8,claimPeriods,0))&lt;20,revenueReduction&lt;0.1),0,IF(NOT(ISNUMBER(H2184)),0,IF(D2184="Oui",0,IF($B2184="Non - avec lien de dépendance",MIN(1129,H2184,$C2184),MIN(1129,H2184))))))</f>
        <v>Effectuez l’étape 1</v>
      </c>
      <c r="M2184" s="3" t="str">
        <f>IF(ISTEXT(CRHPrate),"Effectuez l’étape 1",IF(AND(INDEX(claimPeriodNo,MATCH('Étape 1) Taux'!$A$8,claimPeriods,0))&gt;17,INDEX(claimPeriodNo,MATCH('Étape 1) Taux'!$A$8,claimPeriods,0))&lt;20,revenueReduction&lt;0.1),0,IF(NOT(ISNUMBER(I2184)),0,IF(E2184="Oui",0,IF($B2184="Non - avec lien de dépendance",MIN(1129,I2184,$C2184),MIN(1129,I2184))))))</f>
        <v>Effectuez l’étape 1</v>
      </c>
      <c r="N2184" s="3" t="str">
        <f>IF(ISTEXT(CRHPrate),"Effectuez l’étape 1",IF(AND(INDEX(claimPeriodNo,MATCH('Étape 1) Taux'!$A$8,claimPeriods,0))&gt;17,INDEX(claimPeriodNo,MATCH('Étape 1) Taux'!$A$8,claimPeriods,0))&lt;20,revenueReduction&lt;0.1),0,IF(NOT(ISNUMBER(J2184)),0,IF(F2184="Oui",0,IF($B2184="Non - avec lien de dépendance",MIN(1129,J2184,$C2184),MIN(1129,J2184))))))</f>
        <v>Effectuez l’étape 1</v>
      </c>
      <c r="O2184" s="3" t="str">
        <f>IF(ISTEXT(CRHPrate),"Effectuez l’étape 1",IF(AND(INDEX(claimPeriodNo,MATCH('Étape 1) Taux'!$A$8,claimPeriods,0))&gt;17,INDEX(claimPeriodNo,MATCH('Étape 1) Taux'!$A$8,claimPeriods,0))&lt;20,revenueReduction&lt;0.1),0,IF(NOT(ISNUMBER(K2184)),0,IF(G2184="Oui",0,IF($B2184="Non - avec lien de dépendance",MIN(1129,K2184,$C2184),MIN(1129,K2184))))))</f>
        <v>Effectuez l’étape 1</v>
      </c>
      <c r="P2184" s="3">
        <f t="shared" si="34"/>
        <v>0</v>
      </c>
    </row>
    <row r="2185" spans="12:16" x14ac:dyDescent="0.3">
      <c r="L2185" s="3" t="str">
        <f>IF(ISTEXT(CRHPrate),"Effectuez l’étape 1",IF(AND(INDEX(claimPeriodNo,MATCH('Étape 1) Taux'!$A$8,claimPeriods,0))&gt;17,INDEX(claimPeriodNo,MATCH('Étape 1) Taux'!$A$8,claimPeriods,0))&lt;20,revenueReduction&lt;0.1),0,IF(NOT(ISNUMBER(H2185)),0,IF(D2185="Oui",0,IF($B2185="Non - avec lien de dépendance",MIN(1129,H2185,$C2185),MIN(1129,H2185))))))</f>
        <v>Effectuez l’étape 1</v>
      </c>
      <c r="M2185" s="3" t="str">
        <f>IF(ISTEXT(CRHPrate),"Effectuez l’étape 1",IF(AND(INDEX(claimPeriodNo,MATCH('Étape 1) Taux'!$A$8,claimPeriods,0))&gt;17,INDEX(claimPeriodNo,MATCH('Étape 1) Taux'!$A$8,claimPeriods,0))&lt;20,revenueReduction&lt;0.1),0,IF(NOT(ISNUMBER(I2185)),0,IF(E2185="Oui",0,IF($B2185="Non - avec lien de dépendance",MIN(1129,I2185,$C2185),MIN(1129,I2185))))))</f>
        <v>Effectuez l’étape 1</v>
      </c>
      <c r="N2185" s="3" t="str">
        <f>IF(ISTEXT(CRHPrate),"Effectuez l’étape 1",IF(AND(INDEX(claimPeriodNo,MATCH('Étape 1) Taux'!$A$8,claimPeriods,0))&gt;17,INDEX(claimPeriodNo,MATCH('Étape 1) Taux'!$A$8,claimPeriods,0))&lt;20,revenueReduction&lt;0.1),0,IF(NOT(ISNUMBER(J2185)),0,IF(F2185="Oui",0,IF($B2185="Non - avec lien de dépendance",MIN(1129,J2185,$C2185),MIN(1129,J2185))))))</f>
        <v>Effectuez l’étape 1</v>
      </c>
      <c r="O2185" s="3" t="str">
        <f>IF(ISTEXT(CRHPrate),"Effectuez l’étape 1",IF(AND(INDEX(claimPeriodNo,MATCH('Étape 1) Taux'!$A$8,claimPeriods,0))&gt;17,INDEX(claimPeriodNo,MATCH('Étape 1) Taux'!$A$8,claimPeriods,0))&lt;20,revenueReduction&lt;0.1),0,IF(NOT(ISNUMBER(K2185)),0,IF(G2185="Oui",0,IF($B2185="Non - avec lien de dépendance",MIN(1129,K2185,$C2185),MIN(1129,K2185))))))</f>
        <v>Effectuez l’étape 1</v>
      </c>
      <c r="P2185" s="3">
        <f t="shared" si="34"/>
        <v>0</v>
      </c>
    </row>
    <row r="2186" spans="12:16" x14ac:dyDescent="0.3">
      <c r="L2186" s="3" t="str">
        <f>IF(ISTEXT(CRHPrate),"Effectuez l’étape 1",IF(AND(INDEX(claimPeriodNo,MATCH('Étape 1) Taux'!$A$8,claimPeriods,0))&gt;17,INDEX(claimPeriodNo,MATCH('Étape 1) Taux'!$A$8,claimPeriods,0))&lt;20,revenueReduction&lt;0.1),0,IF(NOT(ISNUMBER(H2186)),0,IF(D2186="Oui",0,IF($B2186="Non - avec lien de dépendance",MIN(1129,H2186,$C2186),MIN(1129,H2186))))))</f>
        <v>Effectuez l’étape 1</v>
      </c>
      <c r="M2186" s="3" t="str">
        <f>IF(ISTEXT(CRHPrate),"Effectuez l’étape 1",IF(AND(INDEX(claimPeriodNo,MATCH('Étape 1) Taux'!$A$8,claimPeriods,0))&gt;17,INDEX(claimPeriodNo,MATCH('Étape 1) Taux'!$A$8,claimPeriods,0))&lt;20,revenueReduction&lt;0.1),0,IF(NOT(ISNUMBER(I2186)),0,IF(E2186="Oui",0,IF($B2186="Non - avec lien de dépendance",MIN(1129,I2186,$C2186),MIN(1129,I2186))))))</f>
        <v>Effectuez l’étape 1</v>
      </c>
      <c r="N2186" s="3" t="str">
        <f>IF(ISTEXT(CRHPrate),"Effectuez l’étape 1",IF(AND(INDEX(claimPeriodNo,MATCH('Étape 1) Taux'!$A$8,claimPeriods,0))&gt;17,INDEX(claimPeriodNo,MATCH('Étape 1) Taux'!$A$8,claimPeriods,0))&lt;20,revenueReduction&lt;0.1),0,IF(NOT(ISNUMBER(J2186)),0,IF(F2186="Oui",0,IF($B2186="Non - avec lien de dépendance",MIN(1129,J2186,$C2186),MIN(1129,J2186))))))</f>
        <v>Effectuez l’étape 1</v>
      </c>
      <c r="O2186" s="3" t="str">
        <f>IF(ISTEXT(CRHPrate),"Effectuez l’étape 1",IF(AND(INDEX(claimPeriodNo,MATCH('Étape 1) Taux'!$A$8,claimPeriods,0))&gt;17,INDEX(claimPeriodNo,MATCH('Étape 1) Taux'!$A$8,claimPeriods,0))&lt;20,revenueReduction&lt;0.1),0,IF(NOT(ISNUMBER(K2186)),0,IF(G2186="Oui",0,IF($B2186="Non - avec lien de dépendance",MIN(1129,K2186,$C2186),MIN(1129,K2186))))))</f>
        <v>Effectuez l’étape 1</v>
      </c>
      <c r="P2186" s="3">
        <f t="shared" si="34"/>
        <v>0</v>
      </c>
    </row>
    <row r="2187" spans="12:16" x14ac:dyDescent="0.3">
      <c r="L2187" s="3" t="str">
        <f>IF(ISTEXT(CRHPrate),"Effectuez l’étape 1",IF(AND(INDEX(claimPeriodNo,MATCH('Étape 1) Taux'!$A$8,claimPeriods,0))&gt;17,INDEX(claimPeriodNo,MATCH('Étape 1) Taux'!$A$8,claimPeriods,0))&lt;20,revenueReduction&lt;0.1),0,IF(NOT(ISNUMBER(H2187)),0,IF(D2187="Oui",0,IF($B2187="Non - avec lien de dépendance",MIN(1129,H2187,$C2187),MIN(1129,H2187))))))</f>
        <v>Effectuez l’étape 1</v>
      </c>
      <c r="M2187" s="3" t="str">
        <f>IF(ISTEXT(CRHPrate),"Effectuez l’étape 1",IF(AND(INDEX(claimPeriodNo,MATCH('Étape 1) Taux'!$A$8,claimPeriods,0))&gt;17,INDEX(claimPeriodNo,MATCH('Étape 1) Taux'!$A$8,claimPeriods,0))&lt;20,revenueReduction&lt;0.1),0,IF(NOT(ISNUMBER(I2187)),0,IF(E2187="Oui",0,IF($B2187="Non - avec lien de dépendance",MIN(1129,I2187,$C2187),MIN(1129,I2187))))))</f>
        <v>Effectuez l’étape 1</v>
      </c>
      <c r="N2187" s="3" t="str">
        <f>IF(ISTEXT(CRHPrate),"Effectuez l’étape 1",IF(AND(INDEX(claimPeriodNo,MATCH('Étape 1) Taux'!$A$8,claimPeriods,0))&gt;17,INDEX(claimPeriodNo,MATCH('Étape 1) Taux'!$A$8,claimPeriods,0))&lt;20,revenueReduction&lt;0.1),0,IF(NOT(ISNUMBER(J2187)),0,IF(F2187="Oui",0,IF($B2187="Non - avec lien de dépendance",MIN(1129,J2187,$C2187),MIN(1129,J2187))))))</f>
        <v>Effectuez l’étape 1</v>
      </c>
      <c r="O2187" s="3" t="str">
        <f>IF(ISTEXT(CRHPrate),"Effectuez l’étape 1",IF(AND(INDEX(claimPeriodNo,MATCH('Étape 1) Taux'!$A$8,claimPeriods,0))&gt;17,INDEX(claimPeriodNo,MATCH('Étape 1) Taux'!$A$8,claimPeriods,0))&lt;20,revenueReduction&lt;0.1),0,IF(NOT(ISNUMBER(K2187)),0,IF(G2187="Oui",0,IF($B2187="Non - avec lien de dépendance",MIN(1129,K2187,$C2187),MIN(1129,K2187))))))</f>
        <v>Effectuez l’étape 1</v>
      </c>
      <c r="P2187" s="3">
        <f t="shared" si="34"/>
        <v>0</v>
      </c>
    </row>
    <row r="2188" spans="12:16" x14ac:dyDescent="0.3">
      <c r="L2188" s="3" t="str">
        <f>IF(ISTEXT(CRHPrate),"Effectuez l’étape 1",IF(AND(INDEX(claimPeriodNo,MATCH('Étape 1) Taux'!$A$8,claimPeriods,0))&gt;17,INDEX(claimPeriodNo,MATCH('Étape 1) Taux'!$A$8,claimPeriods,0))&lt;20,revenueReduction&lt;0.1),0,IF(NOT(ISNUMBER(H2188)),0,IF(D2188="Oui",0,IF($B2188="Non - avec lien de dépendance",MIN(1129,H2188,$C2188),MIN(1129,H2188))))))</f>
        <v>Effectuez l’étape 1</v>
      </c>
      <c r="M2188" s="3" t="str">
        <f>IF(ISTEXT(CRHPrate),"Effectuez l’étape 1",IF(AND(INDEX(claimPeriodNo,MATCH('Étape 1) Taux'!$A$8,claimPeriods,0))&gt;17,INDEX(claimPeriodNo,MATCH('Étape 1) Taux'!$A$8,claimPeriods,0))&lt;20,revenueReduction&lt;0.1),0,IF(NOT(ISNUMBER(I2188)),0,IF(E2188="Oui",0,IF($B2188="Non - avec lien de dépendance",MIN(1129,I2188,$C2188),MIN(1129,I2188))))))</f>
        <v>Effectuez l’étape 1</v>
      </c>
      <c r="N2188" s="3" t="str">
        <f>IF(ISTEXT(CRHPrate),"Effectuez l’étape 1",IF(AND(INDEX(claimPeriodNo,MATCH('Étape 1) Taux'!$A$8,claimPeriods,0))&gt;17,INDEX(claimPeriodNo,MATCH('Étape 1) Taux'!$A$8,claimPeriods,0))&lt;20,revenueReduction&lt;0.1),0,IF(NOT(ISNUMBER(J2188)),0,IF(F2188="Oui",0,IF($B2188="Non - avec lien de dépendance",MIN(1129,J2188,$C2188),MIN(1129,J2188))))))</f>
        <v>Effectuez l’étape 1</v>
      </c>
      <c r="O2188" s="3" t="str">
        <f>IF(ISTEXT(CRHPrate),"Effectuez l’étape 1",IF(AND(INDEX(claimPeriodNo,MATCH('Étape 1) Taux'!$A$8,claimPeriods,0))&gt;17,INDEX(claimPeriodNo,MATCH('Étape 1) Taux'!$A$8,claimPeriods,0))&lt;20,revenueReduction&lt;0.1),0,IF(NOT(ISNUMBER(K2188)),0,IF(G2188="Oui",0,IF($B2188="Non - avec lien de dépendance",MIN(1129,K2188,$C2188),MIN(1129,K2188))))))</f>
        <v>Effectuez l’étape 1</v>
      </c>
      <c r="P2188" s="3">
        <f t="shared" si="34"/>
        <v>0</v>
      </c>
    </row>
    <row r="2189" spans="12:16" x14ac:dyDescent="0.3">
      <c r="L2189" s="3" t="str">
        <f>IF(ISTEXT(CRHPrate),"Effectuez l’étape 1",IF(AND(INDEX(claimPeriodNo,MATCH('Étape 1) Taux'!$A$8,claimPeriods,0))&gt;17,INDEX(claimPeriodNo,MATCH('Étape 1) Taux'!$A$8,claimPeriods,0))&lt;20,revenueReduction&lt;0.1),0,IF(NOT(ISNUMBER(H2189)),0,IF(D2189="Oui",0,IF($B2189="Non - avec lien de dépendance",MIN(1129,H2189,$C2189),MIN(1129,H2189))))))</f>
        <v>Effectuez l’étape 1</v>
      </c>
      <c r="M2189" s="3" t="str">
        <f>IF(ISTEXT(CRHPrate),"Effectuez l’étape 1",IF(AND(INDEX(claimPeriodNo,MATCH('Étape 1) Taux'!$A$8,claimPeriods,0))&gt;17,INDEX(claimPeriodNo,MATCH('Étape 1) Taux'!$A$8,claimPeriods,0))&lt;20,revenueReduction&lt;0.1),0,IF(NOT(ISNUMBER(I2189)),0,IF(E2189="Oui",0,IF($B2189="Non - avec lien de dépendance",MIN(1129,I2189,$C2189),MIN(1129,I2189))))))</f>
        <v>Effectuez l’étape 1</v>
      </c>
      <c r="N2189" s="3" t="str">
        <f>IF(ISTEXT(CRHPrate),"Effectuez l’étape 1",IF(AND(INDEX(claimPeriodNo,MATCH('Étape 1) Taux'!$A$8,claimPeriods,0))&gt;17,INDEX(claimPeriodNo,MATCH('Étape 1) Taux'!$A$8,claimPeriods,0))&lt;20,revenueReduction&lt;0.1),0,IF(NOT(ISNUMBER(J2189)),0,IF(F2189="Oui",0,IF($B2189="Non - avec lien de dépendance",MIN(1129,J2189,$C2189),MIN(1129,J2189))))))</f>
        <v>Effectuez l’étape 1</v>
      </c>
      <c r="O2189" s="3" t="str">
        <f>IF(ISTEXT(CRHPrate),"Effectuez l’étape 1",IF(AND(INDEX(claimPeriodNo,MATCH('Étape 1) Taux'!$A$8,claimPeriods,0))&gt;17,INDEX(claimPeriodNo,MATCH('Étape 1) Taux'!$A$8,claimPeriods,0))&lt;20,revenueReduction&lt;0.1),0,IF(NOT(ISNUMBER(K2189)),0,IF(G2189="Oui",0,IF($B2189="Non - avec lien de dépendance",MIN(1129,K2189,$C2189),MIN(1129,K2189))))))</f>
        <v>Effectuez l’étape 1</v>
      </c>
      <c r="P2189" s="3">
        <f t="shared" si="34"/>
        <v>0</v>
      </c>
    </row>
    <row r="2190" spans="12:16" x14ac:dyDescent="0.3">
      <c r="L2190" s="3" t="str">
        <f>IF(ISTEXT(CRHPrate),"Effectuez l’étape 1",IF(AND(INDEX(claimPeriodNo,MATCH('Étape 1) Taux'!$A$8,claimPeriods,0))&gt;17,INDEX(claimPeriodNo,MATCH('Étape 1) Taux'!$A$8,claimPeriods,0))&lt;20,revenueReduction&lt;0.1),0,IF(NOT(ISNUMBER(H2190)),0,IF(D2190="Oui",0,IF($B2190="Non - avec lien de dépendance",MIN(1129,H2190,$C2190),MIN(1129,H2190))))))</f>
        <v>Effectuez l’étape 1</v>
      </c>
      <c r="M2190" s="3" t="str">
        <f>IF(ISTEXT(CRHPrate),"Effectuez l’étape 1",IF(AND(INDEX(claimPeriodNo,MATCH('Étape 1) Taux'!$A$8,claimPeriods,0))&gt;17,INDEX(claimPeriodNo,MATCH('Étape 1) Taux'!$A$8,claimPeriods,0))&lt;20,revenueReduction&lt;0.1),0,IF(NOT(ISNUMBER(I2190)),0,IF(E2190="Oui",0,IF($B2190="Non - avec lien de dépendance",MIN(1129,I2190,$C2190),MIN(1129,I2190))))))</f>
        <v>Effectuez l’étape 1</v>
      </c>
      <c r="N2190" s="3" t="str">
        <f>IF(ISTEXT(CRHPrate),"Effectuez l’étape 1",IF(AND(INDEX(claimPeriodNo,MATCH('Étape 1) Taux'!$A$8,claimPeriods,0))&gt;17,INDEX(claimPeriodNo,MATCH('Étape 1) Taux'!$A$8,claimPeriods,0))&lt;20,revenueReduction&lt;0.1),0,IF(NOT(ISNUMBER(J2190)),0,IF(F2190="Oui",0,IF($B2190="Non - avec lien de dépendance",MIN(1129,J2190,$C2190),MIN(1129,J2190))))))</f>
        <v>Effectuez l’étape 1</v>
      </c>
      <c r="O2190" s="3" t="str">
        <f>IF(ISTEXT(CRHPrate),"Effectuez l’étape 1",IF(AND(INDEX(claimPeriodNo,MATCH('Étape 1) Taux'!$A$8,claimPeriods,0))&gt;17,INDEX(claimPeriodNo,MATCH('Étape 1) Taux'!$A$8,claimPeriods,0))&lt;20,revenueReduction&lt;0.1),0,IF(NOT(ISNUMBER(K2190)),0,IF(G2190="Oui",0,IF($B2190="Non - avec lien de dépendance",MIN(1129,K2190,$C2190),MIN(1129,K2190))))))</f>
        <v>Effectuez l’étape 1</v>
      </c>
      <c r="P2190" s="3">
        <f t="shared" si="34"/>
        <v>0</v>
      </c>
    </row>
    <row r="2191" spans="12:16" x14ac:dyDescent="0.3">
      <c r="L2191" s="3" t="str">
        <f>IF(ISTEXT(CRHPrate),"Effectuez l’étape 1",IF(AND(INDEX(claimPeriodNo,MATCH('Étape 1) Taux'!$A$8,claimPeriods,0))&gt;17,INDEX(claimPeriodNo,MATCH('Étape 1) Taux'!$A$8,claimPeriods,0))&lt;20,revenueReduction&lt;0.1),0,IF(NOT(ISNUMBER(H2191)),0,IF(D2191="Oui",0,IF($B2191="Non - avec lien de dépendance",MIN(1129,H2191,$C2191),MIN(1129,H2191))))))</f>
        <v>Effectuez l’étape 1</v>
      </c>
      <c r="M2191" s="3" t="str">
        <f>IF(ISTEXT(CRHPrate),"Effectuez l’étape 1",IF(AND(INDEX(claimPeriodNo,MATCH('Étape 1) Taux'!$A$8,claimPeriods,0))&gt;17,INDEX(claimPeriodNo,MATCH('Étape 1) Taux'!$A$8,claimPeriods,0))&lt;20,revenueReduction&lt;0.1),0,IF(NOT(ISNUMBER(I2191)),0,IF(E2191="Oui",0,IF($B2191="Non - avec lien de dépendance",MIN(1129,I2191,$C2191),MIN(1129,I2191))))))</f>
        <v>Effectuez l’étape 1</v>
      </c>
      <c r="N2191" s="3" t="str">
        <f>IF(ISTEXT(CRHPrate),"Effectuez l’étape 1",IF(AND(INDEX(claimPeriodNo,MATCH('Étape 1) Taux'!$A$8,claimPeriods,0))&gt;17,INDEX(claimPeriodNo,MATCH('Étape 1) Taux'!$A$8,claimPeriods,0))&lt;20,revenueReduction&lt;0.1),0,IF(NOT(ISNUMBER(J2191)),0,IF(F2191="Oui",0,IF($B2191="Non - avec lien de dépendance",MIN(1129,J2191,$C2191),MIN(1129,J2191))))))</f>
        <v>Effectuez l’étape 1</v>
      </c>
      <c r="O2191" s="3" t="str">
        <f>IF(ISTEXT(CRHPrate),"Effectuez l’étape 1",IF(AND(INDEX(claimPeriodNo,MATCH('Étape 1) Taux'!$A$8,claimPeriods,0))&gt;17,INDEX(claimPeriodNo,MATCH('Étape 1) Taux'!$A$8,claimPeriods,0))&lt;20,revenueReduction&lt;0.1),0,IF(NOT(ISNUMBER(K2191)),0,IF(G2191="Oui",0,IF($B2191="Non - avec lien de dépendance",MIN(1129,K2191,$C2191),MIN(1129,K2191))))))</f>
        <v>Effectuez l’étape 1</v>
      </c>
      <c r="P2191" s="3">
        <f t="shared" si="34"/>
        <v>0</v>
      </c>
    </row>
    <row r="2192" spans="12:16" x14ac:dyDescent="0.3">
      <c r="L2192" s="3" t="str">
        <f>IF(ISTEXT(CRHPrate),"Effectuez l’étape 1",IF(AND(INDEX(claimPeriodNo,MATCH('Étape 1) Taux'!$A$8,claimPeriods,0))&gt;17,INDEX(claimPeriodNo,MATCH('Étape 1) Taux'!$A$8,claimPeriods,0))&lt;20,revenueReduction&lt;0.1),0,IF(NOT(ISNUMBER(H2192)),0,IF(D2192="Oui",0,IF($B2192="Non - avec lien de dépendance",MIN(1129,H2192,$C2192),MIN(1129,H2192))))))</f>
        <v>Effectuez l’étape 1</v>
      </c>
      <c r="M2192" s="3" t="str">
        <f>IF(ISTEXT(CRHPrate),"Effectuez l’étape 1",IF(AND(INDEX(claimPeriodNo,MATCH('Étape 1) Taux'!$A$8,claimPeriods,0))&gt;17,INDEX(claimPeriodNo,MATCH('Étape 1) Taux'!$A$8,claimPeriods,0))&lt;20,revenueReduction&lt;0.1),0,IF(NOT(ISNUMBER(I2192)),0,IF(E2192="Oui",0,IF($B2192="Non - avec lien de dépendance",MIN(1129,I2192,$C2192),MIN(1129,I2192))))))</f>
        <v>Effectuez l’étape 1</v>
      </c>
      <c r="N2192" s="3" t="str">
        <f>IF(ISTEXT(CRHPrate),"Effectuez l’étape 1",IF(AND(INDEX(claimPeriodNo,MATCH('Étape 1) Taux'!$A$8,claimPeriods,0))&gt;17,INDEX(claimPeriodNo,MATCH('Étape 1) Taux'!$A$8,claimPeriods,0))&lt;20,revenueReduction&lt;0.1),0,IF(NOT(ISNUMBER(J2192)),0,IF(F2192="Oui",0,IF($B2192="Non - avec lien de dépendance",MIN(1129,J2192,$C2192),MIN(1129,J2192))))))</f>
        <v>Effectuez l’étape 1</v>
      </c>
      <c r="O2192" s="3" t="str">
        <f>IF(ISTEXT(CRHPrate),"Effectuez l’étape 1",IF(AND(INDEX(claimPeriodNo,MATCH('Étape 1) Taux'!$A$8,claimPeriods,0))&gt;17,INDEX(claimPeriodNo,MATCH('Étape 1) Taux'!$A$8,claimPeriods,0))&lt;20,revenueReduction&lt;0.1),0,IF(NOT(ISNUMBER(K2192)),0,IF(G2192="Oui",0,IF($B2192="Non - avec lien de dépendance",MIN(1129,K2192,$C2192),MIN(1129,K2192))))))</f>
        <v>Effectuez l’étape 1</v>
      </c>
      <c r="P2192" s="3">
        <f t="shared" si="34"/>
        <v>0</v>
      </c>
    </row>
    <row r="2193" spans="12:16" x14ac:dyDescent="0.3">
      <c r="L2193" s="3" t="str">
        <f>IF(ISTEXT(CRHPrate),"Effectuez l’étape 1",IF(AND(INDEX(claimPeriodNo,MATCH('Étape 1) Taux'!$A$8,claimPeriods,0))&gt;17,INDEX(claimPeriodNo,MATCH('Étape 1) Taux'!$A$8,claimPeriods,0))&lt;20,revenueReduction&lt;0.1),0,IF(NOT(ISNUMBER(H2193)),0,IF(D2193="Oui",0,IF($B2193="Non - avec lien de dépendance",MIN(1129,H2193,$C2193),MIN(1129,H2193))))))</f>
        <v>Effectuez l’étape 1</v>
      </c>
      <c r="M2193" s="3" t="str">
        <f>IF(ISTEXT(CRHPrate),"Effectuez l’étape 1",IF(AND(INDEX(claimPeriodNo,MATCH('Étape 1) Taux'!$A$8,claimPeriods,0))&gt;17,INDEX(claimPeriodNo,MATCH('Étape 1) Taux'!$A$8,claimPeriods,0))&lt;20,revenueReduction&lt;0.1),0,IF(NOT(ISNUMBER(I2193)),0,IF(E2193="Oui",0,IF($B2193="Non - avec lien de dépendance",MIN(1129,I2193,$C2193),MIN(1129,I2193))))))</f>
        <v>Effectuez l’étape 1</v>
      </c>
      <c r="N2193" s="3" t="str">
        <f>IF(ISTEXT(CRHPrate),"Effectuez l’étape 1",IF(AND(INDEX(claimPeriodNo,MATCH('Étape 1) Taux'!$A$8,claimPeriods,0))&gt;17,INDEX(claimPeriodNo,MATCH('Étape 1) Taux'!$A$8,claimPeriods,0))&lt;20,revenueReduction&lt;0.1),0,IF(NOT(ISNUMBER(J2193)),0,IF(F2193="Oui",0,IF($B2193="Non - avec lien de dépendance",MIN(1129,J2193,$C2193),MIN(1129,J2193))))))</f>
        <v>Effectuez l’étape 1</v>
      </c>
      <c r="O2193" s="3" t="str">
        <f>IF(ISTEXT(CRHPrate),"Effectuez l’étape 1",IF(AND(INDEX(claimPeriodNo,MATCH('Étape 1) Taux'!$A$8,claimPeriods,0))&gt;17,INDEX(claimPeriodNo,MATCH('Étape 1) Taux'!$A$8,claimPeriods,0))&lt;20,revenueReduction&lt;0.1),0,IF(NOT(ISNUMBER(K2193)),0,IF(G2193="Oui",0,IF($B2193="Non - avec lien de dépendance",MIN(1129,K2193,$C2193),MIN(1129,K2193))))))</f>
        <v>Effectuez l’étape 1</v>
      </c>
      <c r="P2193" s="3">
        <f t="shared" si="34"/>
        <v>0</v>
      </c>
    </row>
    <row r="2194" spans="12:16" x14ac:dyDescent="0.3">
      <c r="L2194" s="3" t="str">
        <f>IF(ISTEXT(CRHPrate),"Effectuez l’étape 1",IF(AND(INDEX(claimPeriodNo,MATCH('Étape 1) Taux'!$A$8,claimPeriods,0))&gt;17,INDEX(claimPeriodNo,MATCH('Étape 1) Taux'!$A$8,claimPeriods,0))&lt;20,revenueReduction&lt;0.1),0,IF(NOT(ISNUMBER(H2194)),0,IF(D2194="Oui",0,IF($B2194="Non - avec lien de dépendance",MIN(1129,H2194,$C2194),MIN(1129,H2194))))))</f>
        <v>Effectuez l’étape 1</v>
      </c>
      <c r="M2194" s="3" t="str">
        <f>IF(ISTEXT(CRHPrate),"Effectuez l’étape 1",IF(AND(INDEX(claimPeriodNo,MATCH('Étape 1) Taux'!$A$8,claimPeriods,0))&gt;17,INDEX(claimPeriodNo,MATCH('Étape 1) Taux'!$A$8,claimPeriods,0))&lt;20,revenueReduction&lt;0.1),0,IF(NOT(ISNUMBER(I2194)),0,IF(E2194="Oui",0,IF($B2194="Non - avec lien de dépendance",MIN(1129,I2194,$C2194),MIN(1129,I2194))))))</f>
        <v>Effectuez l’étape 1</v>
      </c>
      <c r="N2194" s="3" t="str">
        <f>IF(ISTEXT(CRHPrate),"Effectuez l’étape 1",IF(AND(INDEX(claimPeriodNo,MATCH('Étape 1) Taux'!$A$8,claimPeriods,0))&gt;17,INDEX(claimPeriodNo,MATCH('Étape 1) Taux'!$A$8,claimPeriods,0))&lt;20,revenueReduction&lt;0.1),0,IF(NOT(ISNUMBER(J2194)),0,IF(F2194="Oui",0,IF($B2194="Non - avec lien de dépendance",MIN(1129,J2194,$C2194),MIN(1129,J2194))))))</f>
        <v>Effectuez l’étape 1</v>
      </c>
      <c r="O2194" s="3" t="str">
        <f>IF(ISTEXT(CRHPrate),"Effectuez l’étape 1",IF(AND(INDEX(claimPeriodNo,MATCH('Étape 1) Taux'!$A$8,claimPeriods,0))&gt;17,INDEX(claimPeriodNo,MATCH('Étape 1) Taux'!$A$8,claimPeriods,0))&lt;20,revenueReduction&lt;0.1),0,IF(NOT(ISNUMBER(K2194)),0,IF(G2194="Oui",0,IF($B2194="Non - avec lien de dépendance",MIN(1129,K2194,$C2194),MIN(1129,K2194))))))</f>
        <v>Effectuez l’étape 1</v>
      </c>
      <c r="P2194" s="3">
        <f t="shared" si="34"/>
        <v>0</v>
      </c>
    </row>
    <row r="2195" spans="12:16" x14ac:dyDescent="0.3">
      <c r="L2195" s="3" t="str">
        <f>IF(ISTEXT(CRHPrate),"Effectuez l’étape 1",IF(AND(INDEX(claimPeriodNo,MATCH('Étape 1) Taux'!$A$8,claimPeriods,0))&gt;17,INDEX(claimPeriodNo,MATCH('Étape 1) Taux'!$A$8,claimPeriods,0))&lt;20,revenueReduction&lt;0.1),0,IF(NOT(ISNUMBER(H2195)),0,IF(D2195="Oui",0,IF($B2195="Non - avec lien de dépendance",MIN(1129,H2195,$C2195),MIN(1129,H2195))))))</f>
        <v>Effectuez l’étape 1</v>
      </c>
      <c r="M2195" s="3" t="str">
        <f>IF(ISTEXT(CRHPrate),"Effectuez l’étape 1",IF(AND(INDEX(claimPeriodNo,MATCH('Étape 1) Taux'!$A$8,claimPeriods,0))&gt;17,INDEX(claimPeriodNo,MATCH('Étape 1) Taux'!$A$8,claimPeriods,0))&lt;20,revenueReduction&lt;0.1),0,IF(NOT(ISNUMBER(I2195)),0,IF(E2195="Oui",0,IF($B2195="Non - avec lien de dépendance",MIN(1129,I2195,$C2195),MIN(1129,I2195))))))</f>
        <v>Effectuez l’étape 1</v>
      </c>
      <c r="N2195" s="3" t="str">
        <f>IF(ISTEXT(CRHPrate),"Effectuez l’étape 1",IF(AND(INDEX(claimPeriodNo,MATCH('Étape 1) Taux'!$A$8,claimPeriods,0))&gt;17,INDEX(claimPeriodNo,MATCH('Étape 1) Taux'!$A$8,claimPeriods,0))&lt;20,revenueReduction&lt;0.1),0,IF(NOT(ISNUMBER(J2195)),0,IF(F2195="Oui",0,IF($B2195="Non - avec lien de dépendance",MIN(1129,J2195,$C2195),MIN(1129,J2195))))))</f>
        <v>Effectuez l’étape 1</v>
      </c>
      <c r="O2195" s="3" t="str">
        <f>IF(ISTEXT(CRHPrate),"Effectuez l’étape 1",IF(AND(INDEX(claimPeriodNo,MATCH('Étape 1) Taux'!$A$8,claimPeriods,0))&gt;17,INDEX(claimPeriodNo,MATCH('Étape 1) Taux'!$A$8,claimPeriods,0))&lt;20,revenueReduction&lt;0.1),0,IF(NOT(ISNUMBER(K2195)),0,IF(G2195="Oui",0,IF($B2195="Non - avec lien de dépendance",MIN(1129,K2195,$C2195),MIN(1129,K2195))))))</f>
        <v>Effectuez l’étape 1</v>
      </c>
      <c r="P2195" s="3">
        <f t="shared" si="34"/>
        <v>0</v>
      </c>
    </row>
    <row r="2196" spans="12:16" x14ac:dyDescent="0.3">
      <c r="L2196" s="3" t="str">
        <f>IF(ISTEXT(CRHPrate),"Effectuez l’étape 1",IF(AND(INDEX(claimPeriodNo,MATCH('Étape 1) Taux'!$A$8,claimPeriods,0))&gt;17,INDEX(claimPeriodNo,MATCH('Étape 1) Taux'!$A$8,claimPeriods,0))&lt;20,revenueReduction&lt;0.1),0,IF(NOT(ISNUMBER(H2196)),0,IF(D2196="Oui",0,IF($B2196="Non - avec lien de dépendance",MIN(1129,H2196,$C2196),MIN(1129,H2196))))))</f>
        <v>Effectuez l’étape 1</v>
      </c>
      <c r="M2196" s="3" t="str">
        <f>IF(ISTEXT(CRHPrate),"Effectuez l’étape 1",IF(AND(INDEX(claimPeriodNo,MATCH('Étape 1) Taux'!$A$8,claimPeriods,0))&gt;17,INDEX(claimPeriodNo,MATCH('Étape 1) Taux'!$A$8,claimPeriods,0))&lt;20,revenueReduction&lt;0.1),0,IF(NOT(ISNUMBER(I2196)),0,IF(E2196="Oui",0,IF($B2196="Non - avec lien de dépendance",MIN(1129,I2196,$C2196),MIN(1129,I2196))))))</f>
        <v>Effectuez l’étape 1</v>
      </c>
      <c r="N2196" s="3" t="str">
        <f>IF(ISTEXT(CRHPrate),"Effectuez l’étape 1",IF(AND(INDEX(claimPeriodNo,MATCH('Étape 1) Taux'!$A$8,claimPeriods,0))&gt;17,INDEX(claimPeriodNo,MATCH('Étape 1) Taux'!$A$8,claimPeriods,0))&lt;20,revenueReduction&lt;0.1),0,IF(NOT(ISNUMBER(J2196)),0,IF(F2196="Oui",0,IF($B2196="Non - avec lien de dépendance",MIN(1129,J2196,$C2196),MIN(1129,J2196))))))</f>
        <v>Effectuez l’étape 1</v>
      </c>
      <c r="O2196" s="3" t="str">
        <f>IF(ISTEXT(CRHPrate),"Effectuez l’étape 1",IF(AND(INDEX(claimPeriodNo,MATCH('Étape 1) Taux'!$A$8,claimPeriods,0))&gt;17,INDEX(claimPeriodNo,MATCH('Étape 1) Taux'!$A$8,claimPeriods,0))&lt;20,revenueReduction&lt;0.1),0,IF(NOT(ISNUMBER(K2196)),0,IF(G2196="Oui",0,IF($B2196="Non - avec lien de dépendance",MIN(1129,K2196,$C2196),MIN(1129,K2196))))))</f>
        <v>Effectuez l’étape 1</v>
      </c>
      <c r="P2196" s="3">
        <f t="shared" si="34"/>
        <v>0</v>
      </c>
    </row>
    <row r="2197" spans="12:16" x14ac:dyDescent="0.3">
      <c r="L2197" s="3" t="str">
        <f>IF(ISTEXT(CRHPrate),"Effectuez l’étape 1",IF(AND(INDEX(claimPeriodNo,MATCH('Étape 1) Taux'!$A$8,claimPeriods,0))&gt;17,INDEX(claimPeriodNo,MATCH('Étape 1) Taux'!$A$8,claimPeriods,0))&lt;20,revenueReduction&lt;0.1),0,IF(NOT(ISNUMBER(H2197)),0,IF(D2197="Oui",0,IF($B2197="Non - avec lien de dépendance",MIN(1129,H2197,$C2197),MIN(1129,H2197))))))</f>
        <v>Effectuez l’étape 1</v>
      </c>
      <c r="M2197" s="3" t="str">
        <f>IF(ISTEXT(CRHPrate),"Effectuez l’étape 1",IF(AND(INDEX(claimPeriodNo,MATCH('Étape 1) Taux'!$A$8,claimPeriods,0))&gt;17,INDEX(claimPeriodNo,MATCH('Étape 1) Taux'!$A$8,claimPeriods,0))&lt;20,revenueReduction&lt;0.1),0,IF(NOT(ISNUMBER(I2197)),0,IF(E2197="Oui",0,IF($B2197="Non - avec lien de dépendance",MIN(1129,I2197,$C2197),MIN(1129,I2197))))))</f>
        <v>Effectuez l’étape 1</v>
      </c>
      <c r="N2197" s="3" t="str">
        <f>IF(ISTEXT(CRHPrate),"Effectuez l’étape 1",IF(AND(INDEX(claimPeriodNo,MATCH('Étape 1) Taux'!$A$8,claimPeriods,0))&gt;17,INDEX(claimPeriodNo,MATCH('Étape 1) Taux'!$A$8,claimPeriods,0))&lt;20,revenueReduction&lt;0.1),0,IF(NOT(ISNUMBER(J2197)),0,IF(F2197="Oui",0,IF($B2197="Non - avec lien de dépendance",MIN(1129,J2197,$C2197),MIN(1129,J2197))))))</f>
        <v>Effectuez l’étape 1</v>
      </c>
      <c r="O2197" s="3" t="str">
        <f>IF(ISTEXT(CRHPrate),"Effectuez l’étape 1",IF(AND(INDEX(claimPeriodNo,MATCH('Étape 1) Taux'!$A$8,claimPeriods,0))&gt;17,INDEX(claimPeriodNo,MATCH('Étape 1) Taux'!$A$8,claimPeriods,0))&lt;20,revenueReduction&lt;0.1),0,IF(NOT(ISNUMBER(K2197)),0,IF(G2197="Oui",0,IF($B2197="Non - avec lien de dépendance",MIN(1129,K2197,$C2197),MIN(1129,K2197))))))</f>
        <v>Effectuez l’étape 1</v>
      </c>
      <c r="P2197" s="3">
        <f t="shared" si="34"/>
        <v>0</v>
      </c>
    </row>
    <row r="2198" spans="12:16" x14ac:dyDescent="0.3">
      <c r="L2198" s="3" t="str">
        <f>IF(ISTEXT(CRHPrate),"Effectuez l’étape 1",IF(AND(INDEX(claimPeriodNo,MATCH('Étape 1) Taux'!$A$8,claimPeriods,0))&gt;17,INDEX(claimPeriodNo,MATCH('Étape 1) Taux'!$A$8,claimPeriods,0))&lt;20,revenueReduction&lt;0.1),0,IF(NOT(ISNUMBER(H2198)),0,IF(D2198="Oui",0,IF($B2198="Non - avec lien de dépendance",MIN(1129,H2198,$C2198),MIN(1129,H2198))))))</f>
        <v>Effectuez l’étape 1</v>
      </c>
      <c r="M2198" s="3" t="str">
        <f>IF(ISTEXT(CRHPrate),"Effectuez l’étape 1",IF(AND(INDEX(claimPeriodNo,MATCH('Étape 1) Taux'!$A$8,claimPeriods,0))&gt;17,INDEX(claimPeriodNo,MATCH('Étape 1) Taux'!$A$8,claimPeriods,0))&lt;20,revenueReduction&lt;0.1),0,IF(NOT(ISNUMBER(I2198)),0,IF(E2198="Oui",0,IF($B2198="Non - avec lien de dépendance",MIN(1129,I2198,$C2198),MIN(1129,I2198))))))</f>
        <v>Effectuez l’étape 1</v>
      </c>
      <c r="N2198" s="3" t="str">
        <f>IF(ISTEXT(CRHPrate),"Effectuez l’étape 1",IF(AND(INDEX(claimPeriodNo,MATCH('Étape 1) Taux'!$A$8,claimPeriods,0))&gt;17,INDEX(claimPeriodNo,MATCH('Étape 1) Taux'!$A$8,claimPeriods,0))&lt;20,revenueReduction&lt;0.1),0,IF(NOT(ISNUMBER(J2198)),0,IF(F2198="Oui",0,IF($B2198="Non - avec lien de dépendance",MIN(1129,J2198,$C2198),MIN(1129,J2198))))))</f>
        <v>Effectuez l’étape 1</v>
      </c>
      <c r="O2198" s="3" t="str">
        <f>IF(ISTEXT(CRHPrate),"Effectuez l’étape 1",IF(AND(INDEX(claimPeriodNo,MATCH('Étape 1) Taux'!$A$8,claimPeriods,0))&gt;17,INDEX(claimPeriodNo,MATCH('Étape 1) Taux'!$A$8,claimPeriods,0))&lt;20,revenueReduction&lt;0.1),0,IF(NOT(ISNUMBER(K2198)),0,IF(G2198="Oui",0,IF($B2198="Non - avec lien de dépendance",MIN(1129,K2198,$C2198),MIN(1129,K2198))))))</f>
        <v>Effectuez l’étape 1</v>
      </c>
      <c r="P2198" s="3">
        <f t="shared" si="34"/>
        <v>0</v>
      </c>
    </row>
    <row r="2199" spans="12:16" x14ac:dyDescent="0.3">
      <c r="L2199" s="3" t="str">
        <f>IF(ISTEXT(CRHPrate),"Effectuez l’étape 1",IF(AND(INDEX(claimPeriodNo,MATCH('Étape 1) Taux'!$A$8,claimPeriods,0))&gt;17,INDEX(claimPeriodNo,MATCH('Étape 1) Taux'!$A$8,claimPeriods,0))&lt;20,revenueReduction&lt;0.1),0,IF(NOT(ISNUMBER(H2199)),0,IF(D2199="Oui",0,IF($B2199="Non - avec lien de dépendance",MIN(1129,H2199,$C2199),MIN(1129,H2199))))))</f>
        <v>Effectuez l’étape 1</v>
      </c>
      <c r="M2199" s="3" t="str">
        <f>IF(ISTEXT(CRHPrate),"Effectuez l’étape 1",IF(AND(INDEX(claimPeriodNo,MATCH('Étape 1) Taux'!$A$8,claimPeriods,0))&gt;17,INDEX(claimPeriodNo,MATCH('Étape 1) Taux'!$A$8,claimPeriods,0))&lt;20,revenueReduction&lt;0.1),0,IF(NOT(ISNUMBER(I2199)),0,IF(E2199="Oui",0,IF($B2199="Non - avec lien de dépendance",MIN(1129,I2199,$C2199),MIN(1129,I2199))))))</f>
        <v>Effectuez l’étape 1</v>
      </c>
      <c r="N2199" s="3" t="str">
        <f>IF(ISTEXT(CRHPrate),"Effectuez l’étape 1",IF(AND(INDEX(claimPeriodNo,MATCH('Étape 1) Taux'!$A$8,claimPeriods,0))&gt;17,INDEX(claimPeriodNo,MATCH('Étape 1) Taux'!$A$8,claimPeriods,0))&lt;20,revenueReduction&lt;0.1),0,IF(NOT(ISNUMBER(J2199)),0,IF(F2199="Oui",0,IF($B2199="Non - avec lien de dépendance",MIN(1129,J2199,$C2199),MIN(1129,J2199))))))</f>
        <v>Effectuez l’étape 1</v>
      </c>
      <c r="O2199" s="3" t="str">
        <f>IF(ISTEXT(CRHPrate),"Effectuez l’étape 1",IF(AND(INDEX(claimPeriodNo,MATCH('Étape 1) Taux'!$A$8,claimPeriods,0))&gt;17,INDEX(claimPeriodNo,MATCH('Étape 1) Taux'!$A$8,claimPeriods,0))&lt;20,revenueReduction&lt;0.1),0,IF(NOT(ISNUMBER(K2199)),0,IF(G2199="Oui",0,IF($B2199="Non - avec lien de dépendance",MIN(1129,K2199,$C2199),MIN(1129,K2199))))))</f>
        <v>Effectuez l’étape 1</v>
      </c>
      <c r="P2199" s="3">
        <f t="shared" si="34"/>
        <v>0</v>
      </c>
    </row>
    <row r="2200" spans="12:16" x14ac:dyDescent="0.3">
      <c r="L2200" s="3" t="str">
        <f>IF(ISTEXT(CRHPrate),"Effectuez l’étape 1",IF(AND(INDEX(claimPeriodNo,MATCH('Étape 1) Taux'!$A$8,claimPeriods,0))&gt;17,INDEX(claimPeriodNo,MATCH('Étape 1) Taux'!$A$8,claimPeriods,0))&lt;20,revenueReduction&lt;0.1),0,IF(NOT(ISNUMBER(H2200)),0,IF(D2200="Oui",0,IF($B2200="Non - avec lien de dépendance",MIN(1129,H2200,$C2200),MIN(1129,H2200))))))</f>
        <v>Effectuez l’étape 1</v>
      </c>
      <c r="M2200" s="3" t="str">
        <f>IF(ISTEXT(CRHPrate),"Effectuez l’étape 1",IF(AND(INDEX(claimPeriodNo,MATCH('Étape 1) Taux'!$A$8,claimPeriods,0))&gt;17,INDEX(claimPeriodNo,MATCH('Étape 1) Taux'!$A$8,claimPeriods,0))&lt;20,revenueReduction&lt;0.1),0,IF(NOT(ISNUMBER(I2200)),0,IF(E2200="Oui",0,IF($B2200="Non - avec lien de dépendance",MIN(1129,I2200,$C2200),MIN(1129,I2200))))))</f>
        <v>Effectuez l’étape 1</v>
      </c>
      <c r="N2200" s="3" t="str">
        <f>IF(ISTEXT(CRHPrate),"Effectuez l’étape 1",IF(AND(INDEX(claimPeriodNo,MATCH('Étape 1) Taux'!$A$8,claimPeriods,0))&gt;17,INDEX(claimPeriodNo,MATCH('Étape 1) Taux'!$A$8,claimPeriods,0))&lt;20,revenueReduction&lt;0.1),0,IF(NOT(ISNUMBER(J2200)),0,IF(F2200="Oui",0,IF($B2200="Non - avec lien de dépendance",MIN(1129,J2200,$C2200),MIN(1129,J2200))))))</f>
        <v>Effectuez l’étape 1</v>
      </c>
      <c r="O2200" s="3" t="str">
        <f>IF(ISTEXT(CRHPrate),"Effectuez l’étape 1",IF(AND(INDEX(claimPeriodNo,MATCH('Étape 1) Taux'!$A$8,claimPeriods,0))&gt;17,INDEX(claimPeriodNo,MATCH('Étape 1) Taux'!$A$8,claimPeriods,0))&lt;20,revenueReduction&lt;0.1),0,IF(NOT(ISNUMBER(K2200)),0,IF(G2200="Oui",0,IF($B2200="Non - avec lien de dépendance",MIN(1129,K2200,$C2200),MIN(1129,K2200))))))</f>
        <v>Effectuez l’étape 1</v>
      </c>
      <c r="P2200" s="3">
        <f t="shared" si="34"/>
        <v>0</v>
      </c>
    </row>
    <row r="2201" spans="12:16" x14ac:dyDescent="0.3">
      <c r="L2201" s="3" t="str">
        <f>IF(ISTEXT(CRHPrate),"Effectuez l’étape 1",IF(AND(INDEX(claimPeriodNo,MATCH('Étape 1) Taux'!$A$8,claimPeriods,0))&gt;17,INDEX(claimPeriodNo,MATCH('Étape 1) Taux'!$A$8,claimPeriods,0))&lt;20,revenueReduction&lt;0.1),0,IF(NOT(ISNUMBER(H2201)),0,IF(D2201="Oui",0,IF($B2201="Non - avec lien de dépendance",MIN(1129,H2201,$C2201),MIN(1129,H2201))))))</f>
        <v>Effectuez l’étape 1</v>
      </c>
      <c r="M2201" s="3" t="str">
        <f>IF(ISTEXT(CRHPrate),"Effectuez l’étape 1",IF(AND(INDEX(claimPeriodNo,MATCH('Étape 1) Taux'!$A$8,claimPeriods,0))&gt;17,INDEX(claimPeriodNo,MATCH('Étape 1) Taux'!$A$8,claimPeriods,0))&lt;20,revenueReduction&lt;0.1),0,IF(NOT(ISNUMBER(I2201)),0,IF(E2201="Oui",0,IF($B2201="Non - avec lien de dépendance",MIN(1129,I2201,$C2201),MIN(1129,I2201))))))</f>
        <v>Effectuez l’étape 1</v>
      </c>
      <c r="N2201" s="3" t="str">
        <f>IF(ISTEXT(CRHPrate),"Effectuez l’étape 1",IF(AND(INDEX(claimPeriodNo,MATCH('Étape 1) Taux'!$A$8,claimPeriods,0))&gt;17,INDEX(claimPeriodNo,MATCH('Étape 1) Taux'!$A$8,claimPeriods,0))&lt;20,revenueReduction&lt;0.1),0,IF(NOT(ISNUMBER(J2201)),0,IF(F2201="Oui",0,IF($B2201="Non - avec lien de dépendance",MIN(1129,J2201,$C2201),MIN(1129,J2201))))))</f>
        <v>Effectuez l’étape 1</v>
      </c>
      <c r="O2201" s="3" t="str">
        <f>IF(ISTEXT(CRHPrate),"Effectuez l’étape 1",IF(AND(INDEX(claimPeriodNo,MATCH('Étape 1) Taux'!$A$8,claimPeriods,0))&gt;17,INDEX(claimPeriodNo,MATCH('Étape 1) Taux'!$A$8,claimPeriods,0))&lt;20,revenueReduction&lt;0.1),0,IF(NOT(ISNUMBER(K2201)),0,IF(G2201="Oui",0,IF($B2201="Non - avec lien de dépendance",MIN(1129,K2201,$C2201),MIN(1129,K2201))))))</f>
        <v>Effectuez l’étape 1</v>
      </c>
      <c r="P2201" s="3">
        <f t="shared" si="34"/>
        <v>0</v>
      </c>
    </row>
    <row r="2202" spans="12:16" x14ac:dyDescent="0.3">
      <c r="L2202" s="3" t="str">
        <f>IF(ISTEXT(CRHPrate),"Effectuez l’étape 1",IF(AND(INDEX(claimPeriodNo,MATCH('Étape 1) Taux'!$A$8,claimPeriods,0))&gt;17,INDEX(claimPeriodNo,MATCH('Étape 1) Taux'!$A$8,claimPeriods,0))&lt;20,revenueReduction&lt;0.1),0,IF(NOT(ISNUMBER(H2202)),0,IF(D2202="Oui",0,IF($B2202="Non - avec lien de dépendance",MIN(1129,H2202,$C2202),MIN(1129,H2202))))))</f>
        <v>Effectuez l’étape 1</v>
      </c>
      <c r="M2202" s="3" t="str">
        <f>IF(ISTEXT(CRHPrate),"Effectuez l’étape 1",IF(AND(INDEX(claimPeriodNo,MATCH('Étape 1) Taux'!$A$8,claimPeriods,0))&gt;17,INDEX(claimPeriodNo,MATCH('Étape 1) Taux'!$A$8,claimPeriods,0))&lt;20,revenueReduction&lt;0.1),0,IF(NOT(ISNUMBER(I2202)),0,IF(E2202="Oui",0,IF($B2202="Non - avec lien de dépendance",MIN(1129,I2202,$C2202),MIN(1129,I2202))))))</f>
        <v>Effectuez l’étape 1</v>
      </c>
      <c r="N2202" s="3" t="str">
        <f>IF(ISTEXT(CRHPrate),"Effectuez l’étape 1",IF(AND(INDEX(claimPeriodNo,MATCH('Étape 1) Taux'!$A$8,claimPeriods,0))&gt;17,INDEX(claimPeriodNo,MATCH('Étape 1) Taux'!$A$8,claimPeriods,0))&lt;20,revenueReduction&lt;0.1),0,IF(NOT(ISNUMBER(J2202)),0,IF(F2202="Oui",0,IF($B2202="Non - avec lien de dépendance",MIN(1129,J2202,$C2202),MIN(1129,J2202))))))</f>
        <v>Effectuez l’étape 1</v>
      </c>
      <c r="O2202" s="3" t="str">
        <f>IF(ISTEXT(CRHPrate),"Effectuez l’étape 1",IF(AND(INDEX(claimPeriodNo,MATCH('Étape 1) Taux'!$A$8,claimPeriods,0))&gt;17,INDEX(claimPeriodNo,MATCH('Étape 1) Taux'!$A$8,claimPeriods,0))&lt;20,revenueReduction&lt;0.1),0,IF(NOT(ISNUMBER(K2202)),0,IF(G2202="Oui",0,IF($B2202="Non - avec lien de dépendance",MIN(1129,K2202,$C2202),MIN(1129,K2202))))))</f>
        <v>Effectuez l’étape 1</v>
      </c>
      <c r="P2202" s="3">
        <f t="shared" si="34"/>
        <v>0</v>
      </c>
    </row>
    <row r="2203" spans="12:16" x14ac:dyDescent="0.3">
      <c r="L2203" s="3" t="str">
        <f>IF(ISTEXT(CRHPrate),"Effectuez l’étape 1",IF(AND(INDEX(claimPeriodNo,MATCH('Étape 1) Taux'!$A$8,claimPeriods,0))&gt;17,INDEX(claimPeriodNo,MATCH('Étape 1) Taux'!$A$8,claimPeriods,0))&lt;20,revenueReduction&lt;0.1),0,IF(NOT(ISNUMBER(H2203)),0,IF(D2203="Oui",0,IF($B2203="Non - avec lien de dépendance",MIN(1129,H2203,$C2203),MIN(1129,H2203))))))</f>
        <v>Effectuez l’étape 1</v>
      </c>
      <c r="M2203" s="3" t="str">
        <f>IF(ISTEXT(CRHPrate),"Effectuez l’étape 1",IF(AND(INDEX(claimPeriodNo,MATCH('Étape 1) Taux'!$A$8,claimPeriods,0))&gt;17,INDEX(claimPeriodNo,MATCH('Étape 1) Taux'!$A$8,claimPeriods,0))&lt;20,revenueReduction&lt;0.1),0,IF(NOT(ISNUMBER(I2203)),0,IF(E2203="Oui",0,IF($B2203="Non - avec lien de dépendance",MIN(1129,I2203,$C2203),MIN(1129,I2203))))))</f>
        <v>Effectuez l’étape 1</v>
      </c>
      <c r="N2203" s="3" t="str">
        <f>IF(ISTEXT(CRHPrate),"Effectuez l’étape 1",IF(AND(INDEX(claimPeriodNo,MATCH('Étape 1) Taux'!$A$8,claimPeriods,0))&gt;17,INDEX(claimPeriodNo,MATCH('Étape 1) Taux'!$A$8,claimPeriods,0))&lt;20,revenueReduction&lt;0.1),0,IF(NOT(ISNUMBER(J2203)),0,IF(F2203="Oui",0,IF($B2203="Non - avec lien de dépendance",MIN(1129,J2203,$C2203),MIN(1129,J2203))))))</f>
        <v>Effectuez l’étape 1</v>
      </c>
      <c r="O2203" s="3" t="str">
        <f>IF(ISTEXT(CRHPrate),"Effectuez l’étape 1",IF(AND(INDEX(claimPeriodNo,MATCH('Étape 1) Taux'!$A$8,claimPeriods,0))&gt;17,INDEX(claimPeriodNo,MATCH('Étape 1) Taux'!$A$8,claimPeriods,0))&lt;20,revenueReduction&lt;0.1),0,IF(NOT(ISNUMBER(K2203)),0,IF(G2203="Oui",0,IF($B2203="Non - avec lien de dépendance",MIN(1129,K2203,$C2203),MIN(1129,K2203))))))</f>
        <v>Effectuez l’étape 1</v>
      </c>
      <c r="P2203" s="3">
        <f t="shared" si="34"/>
        <v>0</v>
      </c>
    </row>
    <row r="2204" spans="12:16" x14ac:dyDescent="0.3">
      <c r="L2204" s="3" t="str">
        <f>IF(ISTEXT(CRHPrate),"Effectuez l’étape 1",IF(AND(INDEX(claimPeriodNo,MATCH('Étape 1) Taux'!$A$8,claimPeriods,0))&gt;17,INDEX(claimPeriodNo,MATCH('Étape 1) Taux'!$A$8,claimPeriods,0))&lt;20,revenueReduction&lt;0.1),0,IF(NOT(ISNUMBER(H2204)),0,IF(D2204="Oui",0,IF($B2204="Non - avec lien de dépendance",MIN(1129,H2204,$C2204),MIN(1129,H2204))))))</f>
        <v>Effectuez l’étape 1</v>
      </c>
      <c r="M2204" s="3" t="str">
        <f>IF(ISTEXT(CRHPrate),"Effectuez l’étape 1",IF(AND(INDEX(claimPeriodNo,MATCH('Étape 1) Taux'!$A$8,claimPeriods,0))&gt;17,INDEX(claimPeriodNo,MATCH('Étape 1) Taux'!$A$8,claimPeriods,0))&lt;20,revenueReduction&lt;0.1),0,IF(NOT(ISNUMBER(I2204)),0,IF(E2204="Oui",0,IF($B2204="Non - avec lien de dépendance",MIN(1129,I2204,$C2204),MIN(1129,I2204))))))</f>
        <v>Effectuez l’étape 1</v>
      </c>
      <c r="N2204" s="3" t="str">
        <f>IF(ISTEXT(CRHPrate),"Effectuez l’étape 1",IF(AND(INDEX(claimPeriodNo,MATCH('Étape 1) Taux'!$A$8,claimPeriods,0))&gt;17,INDEX(claimPeriodNo,MATCH('Étape 1) Taux'!$A$8,claimPeriods,0))&lt;20,revenueReduction&lt;0.1),0,IF(NOT(ISNUMBER(J2204)),0,IF(F2204="Oui",0,IF($B2204="Non - avec lien de dépendance",MIN(1129,J2204,$C2204),MIN(1129,J2204))))))</f>
        <v>Effectuez l’étape 1</v>
      </c>
      <c r="O2204" s="3" t="str">
        <f>IF(ISTEXT(CRHPrate),"Effectuez l’étape 1",IF(AND(INDEX(claimPeriodNo,MATCH('Étape 1) Taux'!$A$8,claimPeriods,0))&gt;17,INDEX(claimPeriodNo,MATCH('Étape 1) Taux'!$A$8,claimPeriods,0))&lt;20,revenueReduction&lt;0.1),0,IF(NOT(ISNUMBER(K2204)),0,IF(G2204="Oui",0,IF($B2204="Non - avec lien de dépendance",MIN(1129,K2204,$C2204),MIN(1129,K2204))))))</f>
        <v>Effectuez l’étape 1</v>
      </c>
      <c r="P2204" s="3">
        <f t="shared" si="34"/>
        <v>0</v>
      </c>
    </row>
    <row r="2205" spans="12:16" x14ac:dyDescent="0.3">
      <c r="L2205" s="3" t="str">
        <f>IF(ISTEXT(CRHPrate),"Effectuez l’étape 1",IF(AND(INDEX(claimPeriodNo,MATCH('Étape 1) Taux'!$A$8,claimPeriods,0))&gt;17,INDEX(claimPeriodNo,MATCH('Étape 1) Taux'!$A$8,claimPeriods,0))&lt;20,revenueReduction&lt;0.1),0,IF(NOT(ISNUMBER(H2205)),0,IF(D2205="Oui",0,IF($B2205="Non - avec lien de dépendance",MIN(1129,H2205,$C2205),MIN(1129,H2205))))))</f>
        <v>Effectuez l’étape 1</v>
      </c>
      <c r="M2205" s="3" t="str">
        <f>IF(ISTEXT(CRHPrate),"Effectuez l’étape 1",IF(AND(INDEX(claimPeriodNo,MATCH('Étape 1) Taux'!$A$8,claimPeriods,0))&gt;17,INDEX(claimPeriodNo,MATCH('Étape 1) Taux'!$A$8,claimPeriods,0))&lt;20,revenueReduction&lt;0.1),0,IF(NOT(ISNUMBER(I2205)),0,IF(E2205="Oui",0,IF($B2205="Non - avec lien de dépendance",MIN(1129,I2205,$C2205),MIN(1129,I2205))))))</f>
        <v>Effectuez l’étape 1</v>
      </c>
      <c r="N2205" s="3" t="str">
        <f>IF(ISTEXT(CRHPrate),"Effectuez l’étape 1",IF(AND(INDEX(claimPeriodNo,MATCH('Étape 1) Taux'!$A$8,claimPeriods,0))&gt;17,INDEX(claimPeriodNo,MATCH('Étape 1) Taux'!$A$8,claimPeriods,0))&lt;20,revenueReduction&lt;0.1),0,IF(NOT(ISNUMBER(J2205)),0,IF(F2205="Oui",0,IF($B2205="Non - avec lien de dépendance",MIN(1129,J2205,$C2205),MIN(1129,J2205))))))</f>
        <v>Effectuez l’étape 1</v>
      </c>
      <c r="O2205" s="3" t="str">
        <f>IF(ISTEXT(CRHPrate),"Effectuez l’étape 1",IF(AND(INDEX(claimPeriodNo,MATCH('Étape 1) Taux'!$A$8,claimPeriods,0))&gt;17,INDEX(claimPeriodNo,MATCH('Étape 1) Taux'!$A$8,claimPeriods,0))&lt;20,revenueReduction&lt;0.1),0,IF(NOT(ISNUMBER(K2205)),0,IF(G2205="Oui",0,IF($B2205="Non - avec lien de dépendance",MIN(1129,K2205,$C2205),MIN(1129,K2205))))))</f>
        <v>Effectuez l’étape 1</v>
      </c>
      <c r="P2205" s="3">
        <f t="shared" si="34"/>
        <v>0</v>
      </c>
    </row>
    <row r="2206" spans="12:16" x14ac:dyDescent="0.3">
      <c r="L2206" s="3" t="str">
        <f>IF(ISTEXT(CRHPrate),"Effectuez l’étape 1",IF(AND(INDEX(claimPeriodNo,MATCH('Étape 1) Taux'!$A$8,claimPeriods,0))&gt;17,INDEX(claimPeriodNo,MATCH('Étape 1) Taux'!$A$8,claimPeriods,0))&lt;20,revenueReduction&lt;0.1),0,IF(NOT(ISNUMBER(H2206)),0,IF(D2206="Oui",0,IF($B2206="Non - avec lien de dépendance",MIN(1129,H2206,$C2206),MIN(1129,H2206))))))</f>
        <v>Effectuez l’étape 1</v>
      </c>
      <c r="M2206" s="3" t="str">
        <f>IF(ISTEXT(CRHPrate),"Effectuez l’étape 1",IF(AND(INDEX(claimPeriodNo,MATCH('Étape 1) Taux'!$A$8,claimPeriods,0))&gt;17,INDEX(claimPeriodNo,MATCH('Étape 1) Taux'!$A$8,claimPeriods,0))&lt;20,revenueReduction&lt;0.1),0,IF(NOT(ISNUMBER(I2206)),0,IF(E2206="Oui",0,IF($B2206="Non - avec lien de dépendance",MIN(1129,I2206,$C2206),MIN(1129,I2206))))))</f>
        <v>Effectuez l’étape 1</v>
      </c>
      <c r="N2206" s="3" t="str">
        <f>IF(ISTEXT(CRHPrate),"Effectuez l’étape 1",IF(AND(INDEX(claimPeriodNo,MATCH('Étape 1) Taux'!$A$8,claimPeriods,0))&gt;17,INDEX(claimPeriodNo,MATCH('Étape 1) Taux'!$A$8,claimPeriods,0))&lt;20,revenueReduction&lt;0.1),0,IF(NOT(ISNUMBER(J2206)),0,IF(F2206="Oui",0,IF($B2206="Non - avec lien de dépendance",MIN(1129,J2206,$C2206),MIN(1129,J2206))))))</f>
        <v>Effectuez l’étape 1</v>
      </c>
      <c r="O2206" s="3" t="str">
        <f>IF(ISTEXT(CRHPrate),"Effectuez l’étape 1",IF(AND(INDEX(claimPeriodNo,MATCH('Étape 1) Taux'!$A$8,claimPeriods,0))&gt;17,INDEX(claimPeriodNo,MATCH('Étape 1) Taux'!$A$8,claimPeriods,0))&lt;20,revenueReduction&lt;0.1),0,IF(NOT(ISNUMBER(K2206)),0,IF(G2206="Oui",0,IF($B2206="Non - avec lien de dépendance",MIN(1129,K2206,$C2206),MIN(1129,K2206))))))</f>
        <v>Effectuez l’étape 1</v>
      </c>
      <c r="P2206" s="3">
        <f t="shared" si="34"/>
        <v>0</v>
      </c>
    </row>
    <row r="2207" spans="12:16" x14ac:dyDescent="0.3">
      <c r="L2207" s="3" t="str">
        <f>IF(ISTEXT(CRHPrate),"Effectuez l’étape 1",IF(AND(INDEX(claimPeriodNo,MATCH('Étape 1) Taux'!$A$8,claimPeriods,0))&gt;17,INDEX(claimPeriodNo,MATCH('Étape 1) Taux'!$A$8,claimPeriods,0))&lt;20,revenueReduction&lt;0.1),0,IF(NOT(ISNUMBER(H2207)),0,IF(D2207="Oui",0,IF($B2207="Non - avec lien de dépendance",MIN(1129,H2207,$C2207),MIN(1129,H2207))))))</f>
        <v>Effectuez l’étape 1</v>
      </c>
      <c r="M2207" s="3" t="str">
        <f>IF(ISTEXT(CRHPrate),"Effectuez l’étape 1",IF(AND(INDEX(claimPeriodNo,MATCH('Étape 1) Taux'!$A$8,claimPeriods,0))&gt;17,INDEX(claimPeriodNo,MATCH('Étape 1) Taux'!$A$8,claimPeriods,0))&lt;20,revenueReduction&lt;0.1),0,IF(NOT(ISNUMBER(I2207)),0,IF(E2207="Oui",0,IF($B2207="Non - avec lien de dépendance",MIN(1129,I2207,$C2207),MIN(1129,I2207))))))</f>
        <v>Effectuez l’étape 1</v>
      </c>
      <c r="N2207" s="3" t="str">
        <f>IF(ISTEXT(CRHPrate),"Effectuez l’étape 1",IF(AND(INDEX(claimPeriodNo,MATCH('Étape 1) Taux'!$A$8,claimPeriods,0))&gt;17,INDEX(claimPeriodNo,MATCH('Étape 1) Taux'!$A$8,claimPeriods,0))&lt;20,revenueReduction&lt;0.1),0,IF(NOT(ISNUMBER(J2207)),0,IF(F2207="Oui",0,IF($B2207="Non - avec lien de dépendance",MIN(1129,J2207,$C2207),MIN(1129,J2207))))))</f>
        <v>Effectuez l’étape 1</v>
      </c>
      <c r="O2207" s="3" t="str">
        <f>IF(ISTEXT(CRHPrate),"Effectuez l’étape 1",IF(AND(INDEX(claimPeriodNo,MATCH('Étape 1) Taux'!$A$8,claimPeriods,0))&gt;17,INDEX(claimPeriodNo,MATCH('Étape 1) Taux'!$A$8,claimPeriods,0))&lt;20,revenueReduction&lt;0.1),0,IF(NOT(ISNUMBER(K2207)),0,IF(G2207="Oui",0,IF($B2207="Non - avec lien de dépendance",MIN(1129,K2207,$C2207),MIN(1129,K2207))))))</f>
        <v>Effectuez l’étape 1</v>
      </c>
      <c r="P2207" s="3">
        <f t="shared" si="34"/>
        <v>0</v>
      </c>
    </row>
    <row r="2208" spans="12:16" x14ac:dyDescent="0.3">
      <c r="L2208" s="3" t="str">
        <f>IF(ISTEXT(CRHPrate),"Effectuez l’étape 1",IF(AND(INDEX(claimPeriodNo,MATCH('Étape 1) Taux'!$A$8,claimPeriods,0))&gt;17,INDEX(claimPeriodNo,MATCH('Étape 1) Taux'!$A$8,claimPeriods,0))&lt;20,revenueReduction&lt;0.1),0,IF(NOT(ISNUMBER(H2208)),0,IF(D2208="Oui",0,IF($B2208="Non - avec lien de dépendance",MIN(1129,H2208,$C2208),MIN(1129,H2208))))))</f>
        <v>Effectuez l’étape 1</v>
      </c>
      <c r="M2208" s="3" t="str">
        <f>IF(ISTEXT(CRHPrate),"Effectuez l’étape 1",IF(AND(INDEX(claimPeriodNo,MATCH('Étape 1) Taux'!$A$8,claimPeriods,0))&gt;17,INDEX(claimPeriodNo,MATCH('Étape 1) Taux'!$A$8,claimPeriods,0))&lt;20,revenueReduction&lt;0.1),0,IF(NOT(ISNUMBER(I2208)),0,IF(E2208="Oui",0,IF($B2208="Non - avec lien de dépendance",MIN(1129,I2208,$C2208),MIN(1129,I2208))))))</f>
        <v>Effectuez l’étape 1</v>
      </c>
      <c r="N2208" s="3" t="str">
        <f>IF(ISTEXT(CRHPrate),"Effectuez l’étape 1",IF(AND(INDEX(claimPeriodNo,MATCH('Étape 1) Taux'!$A$8,claimPeriods,0))&gt;17,INDEX(claimPeriodNo,MATCH('Étape 1) Taux'!$A$8,claimPeriods,0))&lt;20,revenueReduction&lt;0.1),0,IF(NOT(ISNUMBER(J2208)),0,IF(F2208="Oui",0,IF($B2208="Non - avec lien de dépendance",MIN(1129,J2208,$C2208),MIN(1129,J2208))))))</f>
        <v>Effectuez l’étape 1</v>
      </c>
      <c r="O2208" s="3" t="str">
        <f>IF(ISTEXT(CRHPrate),"Effectuez l’étape 1",IF(AND(INDEX(claimPeriodNo,MATCH('Étape 1) Taux'!$A$8,claimPeriods,0))&gt;17,INDEX(claimPeriodNo,MATCH('Étape 1) Taux'!$A$8,claimPeriods,0))&lt;20,revenueReduction&lt;0.1),0,IF(NOT(ISNUMBER(K2208)),0,IF(G2208="Oui",0,IF($B2208="Non - avec lien de dépendance",MIN(1129,K2208,$C2208),MIN(1129,K2208))))))</f>
        <v>Effectuez l’étape 1</v>
      </c>
      <c r="P2208" s="3">
        <f t="shared" si="34"/>
        <v>0</v>
      </c>
    </row>
    <row r="2209" spans="12:16" x14ac:dyDescent="0.3">
      <c r="L2209" s="3" t="str">
        <f>IF(ISTEXT(CRHPrate),"Effectuez l’étape 1",IF(AND(INDEX(claimPeriodNo,MATCH('Étape 1) Taux'!$A$8,claimPeriods,0))&gt;17,INDEX(claimPeriodNo,MATCH('Étape 1) Taux'!$A$8,claimPeriods,0))&lt;20,revenueReduction&lt;0.1),0,IF(NOT(ISNUMBER(H2209)),0,IF(D2209="Oui",0,IF($B2209="Non - avec lien de dépendance",MIN(1129,H2209,$C2209),MIN(1129,H2209))))))</f>
        <v>Effectuez l’étape 1</v>
      </c>
      <c r="M2209" s="3" t="str">
        <f>IF(ISTEXT(CRHPrate),"Effectuez l’étape 1",IF(AND(INDEX(claimPeriodNo,MATCH('Étape 1) Taux'!$A$8,claimPeriods,0))&gt;17,INDEX(claimPeriodNo,MATCH('Étape 1) Taux'!$A$8,claimPeriods,0))&lt;20,revenueReduction&lt;0.1),0,IF(NOT(ISNUMBER(I2209)),0,IF(E2209="Oui",0,IF($B2209="Non - avec lien de dépendance",MIN(1129,I2209,$C2209),MIN(1129,I2209))))))</f>
        <v>Effectuez l’étape 1</v>
      </c>
      <c r="N2209" s="3" t="str">
        <f>IF(ISTEXT(CRHPrate),"Effectuez l’étape 1",IF(AND(INDEX(claimPeriodNo,MATCH('Étape 1) Taux'!$A$8,claimPeriods,0))&gt;17,INDEX(claimPeriodNo,MATCH('Étape 1) Taux'!$A$8,claimPeriods,0))&lt;20,revenueReduction&lt;0.1),0,IF(NOT(ISNUMBER(J2209)),0,IF(F2209="Oui",0,IF($B2209="Non - avec lien de dépendance",MIN(1129,J2209,$C2209),MIN(1129,J2209))))))</f>
        <v>Effectuez l’étape 1</v>
      </c>
      <c r="O2209" s="3" t="str">
        <f>IF(ISTEXT(CRHPrate),"Effectuez l’étape 1",IF(AND(INDEX(claimPeriodNo,MATCH('Étape 1) Taux'!$A$8,claimPeriods,0))&gt;17,INDEX(claimPeriodNo,MATCH('Étape 1) Taux'!$A$8,claimPeriods,0))&lt;20,revenueReduction&lt;0.1),0,IF(NOT(ISNUMBER(K2209)),0,IF(G2209="Oui",0,IF($B2209="Non - avec lien de dépendance",MIN(1129,K2209,$C2209),MIN(1129,K2209))))))</f>
        <v>Effectuez l’étape 1</v>
      </c>
      <c r="P2209" s="3">
        <f t="shared" si="34"/>
        <v>0</v>
      </c>
    </row>
    <row r="2210" spans="12:16" x14ac:dyDescent="0.3">
      <c r="L2210" s="3" t="str">
        <f>IF(ISTEXT(CRHPrate),"Effectuez l’étape 1",IF(AND(INDEX(claimPeriodNo,MATCH('Étape 1) Taux'!$A$8,claimPeriods,0))&gt;17,INDEX(claimPeriodNo,MATCH('Étape 1) Taux'!$A$8,claimPeriods,0))&lt;20,revenueReduction&lt;0.1),0,IF(NOT(ISNUMBER(H2210)),0,IF(D2210="Oui",0,IF($B2210="Non - avec lien de dépendance",MIN(1129,H2210,$C2210),MIN(1129,H2210))))))</f>
        <v>Effectuez l’étape 1</v>
      </c>
      <c r="M2210" s="3" t="str">
        <f>IF(ISTEXT(CRHPrate),"Effectuez l’étape 1",IF(AND(INDEX(claimPeriodNo,MATCH('Étape 1) Taux'!$A$8,claimPeriods,0))&gt;17,INDEX(claimPeriodNo,MATCH('Étape 1) Taux'!$A$8,claimPeriods,0))&lt;20,revenueReduction&lt;0.1),0,IF(NOT(ISNUMBER(I2210)),0,IF(E2210="Oui",0,IF($B2210="Non - avec lien de dépendance",MIN(1129,I2210,$C2210),MIN(1129,I2210))))))</f>
        <v>Effectuez l’étape 1</v>
      </c>
      <c r="N2210" s="3" t="str">
        <f>IF(ISTEXT(CRHPrate),"Effectuez l’étape 1",IF(AND(INDEX(claimPeriodNo,MATCH('Étape 1) Taux'!$A$8,claimPeriods,0))&gt;17,INDEX(claimPeriodNo,MATCH('Étape 1) Taux'!$A$8,claimPeriods,0))&lt;20,revenueReduction&lt;0.1),0,IF(NOT(ISNUMBER(J2210)),0,IF(F2210="Oui",0,IF($B2210="Non - avec lien de dépendance",MIN(1129,J2210,$C2210),MIN(1129,J2210))))))</f>
        <v>Effectuez l’étape 1</v>
      </c>
      <c r="O2210" s="3" t="str">
        <f>IF(ISTEXT(CRHPrate),"Effectuez l’étape 1",IF(AND(INDEX(claimPeriodNo,MATCH('Étape 1) Taux'!$A$8,claimPeriods,0))&gt;17,INDEX(claimPeriodNo,MATCH('Étape 1) Taux'!$A$8,claimPeriods,0))&lt;20,revenueReduction&lt;0.1),0,IF(NOT(ISNUMBER(K2210)),0,IF(G2210="Oui",0,IF($B2210="Non - avec lien de dépendance",MIN(1129,K2210,$C2210),MIN(1129,K2210))))))</f>
        <v>Effectuez l’étape 1</v>
      </c>
      <c r="P2210" s="3">
        <f t="shared" si="34"/>
        <v>0</v>
      </c>
    </row>
    <row r="2211" spans="12:16" x14ac:dyDescent="0.3">
      <c r="L2211" s="3" t="str">
        <f>IF(ISTEXT(CRHPrate),"Effectuez l’étape 1",IF(AND(INDEX(claimPeriodNo,MATCH('Étape 1) Taux'!$A$8,claimPeriods,0))&gt;17,INDEX(claimPeriodNo,MATCH('Étape 1) Taux'!$A$8,claimPeriods,0))&lt;20,revenueReduction&lt;0.1),0,IF(NOT(ISNUMBER(H2211)),0,IF(D2211="Oui",0,IF($B2211="Non - avec lien de dépendance",MIN(1129,H2211,$C2211),MIN(1129,H2211))))))</f>
        <v>Effectuez l’étape 1</v>
      </c>
      <c r="M2211" s="3" t="str">
        <f>IF(ISTEXT(CRHPrate),"Effectuez l’étape 1",IF(AND(INDEX(claimPeriodNo,MATCH('Étape 1) Taux'!$A$8,claimPeriods,0))&gt;17,INDEX(claimPeriodNo,MATCH('Étape 1) Taux'!$A$8,claimPeriods,0))&lt;20,revenueReduction&lt;0.1),0,IF(NOT(ISNUMBER(I2211)),0,IF(E2211="Oui",0,IF($B2211="Non - avec lien de dépendance",MIN(1129,I2211,$C2211),MIN(1129,I2211))))))</f>
        <v>Effectuez l’étape 1</v>
      </c>
      <c r="N2211" s="3" t="str">
        <f>IF(ISTEXT(CRHPrate),"Effectuez l’étape 1",IF(AND(INDEX(claimPeriodNo,MATCH('Étape 1) Taux'!$A$8,claimPeriods,0))&gt;17,INDEX(claimPeriodNo,MATCH('Étape 1) Taux'!$A$8,claimPeriods,0))&lt;20,revenueReduction&lt;0.1),0,IF(NOT(ISNUMBER(J2211)),0,IF(F2211="Oui",0,IF($B2211="Non - avec lien de dépendance",MIN(1129,J2211,$C2211),MIN(1129,J2211))))))</f>
        <v>Effectuez l’étape 1</v>
      </c>
      <c r="O2211" s="3" t="str">
        <f>IF(ISTEXT(CRHPrate),"Effectuez l’étape 1",IF(AND(INDEX(claimPeriodNo,MATCH('Étape 1) Taux'!$A$8,claimPeriods,0))&gt;17,INDEX(claimPeriodNo,MATCH('Étape 1) Taux'!$A$8,claimPeriods,0))&lt;20,revenueReduction&lt;0.1),0,IF(NOT(ISNUMBER(K2211)),0,IF(G2211="Oui",0,IF($B2211="Non - avec lien de dépendance",MIN(1129,K2211,$C2211),MIN(1129,K2211))))))</f>
        <v>Effectuez l’étape 1</v>
      </c>
      <c r="P2211" s="3">
        <f t="shared" si="34"/>
        <v>0</v>
      </c>
    </row>
    <row r="2212" spans="12:16" x14ac:dyDescent="0.3">
      <c r="L2212" s="3" t="str">
        <f>IF(ISTEXT(CRHPrate),"Effectuez l’étape 1",IF(AND(INDEX(claimPeriodNo,MATCH('Étape 1) Taux'!$A$8,claimPeriods,0))&gt;17,INDEX(claimPeriodNo,MATCH('Étape 1) Taux'!$A$8,claimPeriods,0))&lt;20,revenueReduction&lt;0.1),0,IF(NOT(ISNUMBER(H2212)),0,IF(D2212="Oui",0,IF($B2212="Non - avec lien de dépendance",MIN(1129,H2212,$C2212),MIN(1129,H2212))))))</f>
        <v>Effectuez l’étape 1</v>
      </c>
      <c r="M2212" s="3" t="str">
        <f>IF(ISTEXT(CRHPrate),"Effectuez l’étape 1",IF(AND(INDEX(claimPeriodNo,MATCH('Étape 1) Taux'!$A$8,claimPeriods,0))&gt;17,INDEX(claimPeriodNo,MATCH('Étape 1) Taux'!$A$8,claimPeriods,0))&lt;20,revenueReduction&lt;0.1),0,IF(NOT(ISNUMBER(I2212)),0,IF(E2212="Oui",0,IF($B2212="Non - avec lien de dépendance",MIN(1129,I2212,$C2212),MIN(1129,I2212))))))</f>
        <v>Effectuez l’étape 1</v>
      </c>
      <c r="N2212" s="3" t="str">
        <f>IF(ISTEXT(CRHPrate),"Effectuez l’étape 1",IF(AND(INDEX(claimPeriodNo,MATCH('Étape 1) Taux'!$A$8,claimPeriods,0))&gt;17,INDEX(claimPeriodNo,MATCH('Étape 1) Taux'!$A$8,claimPeriods,0))&lt;20,revenueReduction&lt;0.1),0,IF(NOT(ISNUMBER(J2212)),0,IF(F2212="Oui",0,IF($B2212="Non - avec lien de dépendance",MIN(1129,J2212,$C2212),MIN(1129,J2212))))))</f>
        <v>Effectuez l’étape 1</v>
      </c>
      <c r="O2212" s="3" t="str">
        <f>IF(ISTEXT(CRHPrate),"Effectuez l’étape 1",IF(AND(INDEX(claimPeriodNo,MATCH('Étape 1) Taux'!$A$8,claimPeriods,0))&gt;17,INDEX(claimPeriodNo,MATCH('Étape 1) Taux'!$A$8,claimPeriods,0))&lt;20,revenueReduction&lt;0.1),0,IF(NOT(ISNUMBER(K2212)),0,IF(G2212="Oui",0,IF($B2212="Non - avec lien de dépendance",MIN(1129,K2212,$C2212),MIN(1129,K2212))))))</f>
        <v>Effectuez l’étape 1</v>
      </c>
      <c r="P2212" s="3">
        <f t="shared" si="34"/>
        <v>0</v>
      </c>
    </row>
    <row r="2213" spans="12:16" x14ac:dyDescent="0.3">
      <c r="L2213" s="3" t="str">
        <f>IF(ISTEXT(CRHPrate),"Effectuez l’étape 1",IF(AND(INDEX(claimPeriodNo,MATCH('Étape 1) Taux'!$A$8,claimPeriods,0))&gt;17,INDEX(claimPeriodNo,MATCH('Étape 1) Taux'!$A$8,claimPeriods,0))&lt;20,revenueReduction&lt;0.1),0,IF(NOT(ISNUMBER(H2213)),0,IF(D2213="Oui",0,IF($B2213="Non - avec lien de dépendance",MIN(1129,H2213,$C2213),MIN(1129,H2213))))))</f>
        <v>Effectuez l’étape 1</v>
      </c>
      <c r="M2213" s="3" t="str">
        <f>IF(ISTEXT(CRHPrate),"Effectuez l’étape 1",IF(AND(INDEX(claimPeriodNo,MATCH('Étape 1) Taux'!$A$8,claimPeriods,0))&gt;17,INDEX(claimPeriodNo,MATCH('Étape 1) Taux'!$A$8,claimPeriods,0))&lt;20,revenueReduction&lt;0.1),0,IF(NOT(ISNUMBER(I2213)),0,IF(E2213="Oui",0,IF($B2213="Non - avec lien de dépendance",MIN(1129,I2213,$C2213),MIN(1129,I2213))))))</f>
        <v>Effectuez l’étape 1</v>
      </c>
      <c r="N2213" s="3" t="str">
        <f>IF(ISTEXT(CRHPrate),"Effectuez l’étape 1",IF(AND(INDEX(claimPeriodNo,MATCH('Étape 1) Taux'!$A$8,claimPeriods,0))&gt;17,INDEX(claimPeriodNo,MATCH('Étape 1) Taux'!$A$8,claimPeriods,0))&lt;20,revenueReduction&lt;0.1),0,IF(NOT(ISNUMBER(J2213)),0,IF(F2213="Oui",0,IF($B2213="Non - avec lien de dépendance",MIN(1129,J2213,$C2213),MIN(1129,J2213))))))</f>
        <v>Effectuez l’étape 1</v>
      </c>
      <c r="O2213" s="3" t="str">
        <f>IF(ISTEXT(CRHPrate),"Effectuez l’étape 1",IF(AND(INDEX(claimPeriodNo,MATCH('Étape 1) Taux'!$A$8,claimPeriods,0))&gt;17,INDEX(claimPeriodNo,MATCH('Étape 1) Taux'!$A$8,claimPeriods,0))&lt;20,revenueReduction&lt;0.1),0,IF(NOT(ISNUMBER(K2213)),0,IF(G2213="Oui",0,IF($B2213="Non - avec lien de dépendance",MIN(1129,K2213,$C2213),MIN(1129,K2213))))))</f>
        <v>Effectuez l’étape 1</v>
      </c>
      <c r="P2213" s="3">
        <f t="shared" si="34"/>
        <v>0</v>
      </c>
    </row>
    <row r="2214" spans="12:16" x14ac:dyDescent="0.3">
      <c r="L2214" s="3" t="str">
        <f>IF(ISTEXT(CRHPrate),"Effectuez l’étape 1",IF(AND(INDEX(claimPeriodNo,MATCH('Étape 1) Taux'!$A$8,claimPeriods,0))&gt;17,INDEX(claimPeriodNo,MATCH('Étape 1) Taux'!$A$8,claimPeriods,0))&lt;20,revenueReduction&lt;0.1),0,IF(NOT(ISNUMBER(H2214)),0,IF(D2214="Oui",0,IF($B2214="Non - avec lien de dépendance",MIN(1129,H2214,$C2214),MIN(1129,H2214))))))</f>
        <v>Effectuez l’étape 1</v>
      </c>
      <c r="M2214" s="3" t="str">
        <f>IF(ISTEXT(CRHPrate),"Effectuez l’étape 1",IF(AND(INDEX(claimPeriodNo,MATCH('Étape 1) Taux'!$A$8,claimPeriods,0))&gt;17,INDEX(claimPeriodNo,MATCH('Étape 1) Taux'!$A$8,claimPeriods,0))&lt;20,revenueReduction&lt;0.1),0,IF(NOT(ISNUMBER(I2214)),0,IF(E2214="Oui",0,IF($B2214="Non - avec lien de dépendance",MIN(1129,I2214,$C2214),MIN(1129,I2214))))))</f>
        <v>Effectuez l’étape 1</v>
      </c>
      <c r="N2214" s="3" t="str">
        <f>IF(ISTEXT(CRHPrate),"Effectuez l’étape 1",IF(AND(INDEX(claimPeriodNo,MATCH('Étape 1) Taux'!$A$8,claimPeriods,0))&gt;17,INDEX(claimPeriodNo,MATCH('Étape 1) Taux'!$A$8,claimPeriods,0))&lt;20,revenueReduction&lt;0.1),0,IF(NOT(ISNUMBER(J2214)),0,IF(F2214="Oui",0,IF($B2214="Non - avec lien de dépendance",MIN(1129,J2214,$C2214),MIN(1129,J2214))))))</f>
        <v>Effectuez l’étape 1</v>
      </c>
      <c r="O2214" s="3" t="str">
        <f>IF(ISTEXT(CRHPrate),"Effectuez l’étape 1",IF(AND(INDEX(claimPeriodNo,MATCH('Étape 1) Taux'!$A$8,claimPeriods,0))&gt;17,INDEX(claimPeriodNo,MATCH('Étape 1) Taux'!$A$8,claimPeriods,0))&lt;20,revenueReduction&lt;0.1),0,IF(NOT(ISNUMBER(K2214)),0,IF(G2214="Oui",0,IF($B2214="Non - avec lien de dépendance",MIN(1129,K2214,$C2214),MIN(1129,K2214))))))</f>
        <v>Effectuez l’étape 1</v>
      </c>
      <c r="P2214" s="3">
        <f t="shared" si="34"/>
        <v>0</v>
      </c>
    </row>
    <row r="2215" spans="12:16" x14ac:dyDescent="0.3">
      <c r="L2215" s="3" t="str">
        <f>IF(ISTEXT(CRHPrate),"Effectuez l’étape 1",IF(AND(INDEX(claimPeriodNo,MATCH('Étape 1) Taux'!$A$8,claimPeriods,0))&gt;17,INDEX(claimPeriodNo,MATCH('Étape 1) Taux'!$A$8,claimPeriods,0))&lt;20,revenueReduction&lt;0.1),0,IF(NOT(ISNUMBER(H2215)),0,IF(D2215="Oui",0,IF($B2215="Non - avec lien de dépendance",MIN(1129,H2215,$C2215),MIN(1129,H2215))))))</f>
        <v>Effectuez l’étape 1</v>
      </c>
      <c r="M2215" s="3" t="str">
        <f>IF(ISTEXT(CRHPrate),"Effectuez l’étape 1",IF(AND(INDEX(claimPeriodNo,MATCH('Étape 1) Taux'!$A$8,claimPeriods,0))&gt;17,INDEX(claimPeriodNo,MATCH('Étape 1) Taux'!$A$8,claimPeriods,0))&lt;20,revenueReduction&lt;0.1),0,IF(NOT(ISNUMBER(I2215)),0,IF(E2215="Oui",0,IF($B2215="Non - avec lien de dépendance",MIN(1129,I2215,$C2215),MIN(1129,I2215))))))</f>
        <v>Effectuez l’étape 1</v>
      </c>
      <c r="N2215" s="3" t="str">
        <f>IF(ISTEXT(CRHPrate),"Effectuez l’étape 1",IF(AND(INDEX(claimPeriodNo,MATCH('Étape 1) Taux'!$A$8,claimPeriods,0))&gt;17,INDEX(claimPeriodNo,MATCH('Étape 1) Taux'!$A$8,claimPeriods,0))&lt;20,revenueReduction&lt;0.1),0,IF(NOT(ISNUMBER(J2215)),0,IF(F2215="Oui",0,IF($B2215="Non - avec lien de dépendance",MIN(1129,J2215,$C2215),MIN(1129,J2215))))))</f>
        <v>Effectuez l’étape 1</v>
      </c>
      <c r="O2215" s="3" t="str">
        <f>IF(ISTEXT(CRHPrate),"Effectuez l’étape 1",IF(AND(INDEX(claimPeriodNo,MATCH('Étape 1) Taux'!$A$8,claimPeriods,0))&gt;17,INDEX(claimPeriodNo,MATCH('Étape 1) Taux'!$A$8,claimPeriods,0))&lt;20,revenueReduction&lt;0.1),0,IF(NOT(ISNUMBER(K2215)),0,IF(G2215="Oui",0,IF($B2215="Non - avec lien de dépendance",MIN(1129,K2215,$C2215),MIN(1129,K2215))))))</f>
        <v>Effectuez l’étape 1</v>
      </c>
      <c r="P2215" s="3">
        <f t="shared" si="34"/>
        <v>0</v>
      </c>
    </row>
    <row r="2216" spans="12:16" x14ac:dyDescent="0.3">
      <c r="L2216" s="3" t="str">
        <f>IF(ISTEXT(CRHPrate),"Effectuez l’étape 1",IF(AND(INDEX(claimPeriodNo,MATCH('Étape 1) Taux'!$A$8,claimPeriods,0))&gt;17,INDEX(claimPeriodNo,MATCH('Étape 1) Taux'!$A$8,claimPeriods,0))&lt;20,revenueReduction&lt;0.1),0,IF(NOT(ISNUMBER(H2216)),0,IF(D2216="Oui",0,IF($B2216="Non - avec lien de dépendance",MIN(1129,H2216,$C2216),MIN(1129,H2216))))))</f>
        <v>Effectuez l’étape 1</v>
      </c>
      <c r="M2216" s="3" t="str">
        <f>IF(ISTEXT(CRHPrate),"Effectuez l’étape 1",IF(AND(INDEX(claimPeriodNo,MATCH('Étape 1) Taux'!$A$8,claimPeriods,0))&gt;17,INDEX(claimPeriodNo,MATCH('Étape 1) Taux'!$A$8,claimPeriods,0))&lt;20,revenueReduction&lt;0.1),0,IF(NOT(ISNUMBER(I2216)),0,IF(E2216="Oui",0,IF($B2216="Non - avec lien de dépendance",MIN(1129,I2216,$C2216),MIN(1129,I2216))))))</f>
        <v>Effectuez l’étape 1</v>
      </c>
      <c r="N2216" s="3" t="str">
        <f>IF(ISTEXT(CRHPrate),"Effectuez l’étape 1",IF(AND(INDEX(claimPeriodNo,MATCH('Étape 1) Taux'!$A$8,claimPeriods,0))&gt;17,INDEX(claimPeriodNo,MATCH('Étape 1) Taux'!$A$8,claimPeriods,0))&lt;20,revenueReduction&lt;0.1),0,IF(NOT(ISNUMBER(J2216)),0,IF(F2216="Oui",0,IF($B2216="Non - avec lien de dépendance",MIN(1129,J2216,$C2216),MIN(1129,J2216))))))</f>
        <v>Effectuez l’étape 1</v>
      </c>
      <c r="O2216" s="3" t="str">
        <f>IF(ISTEXT(CRHPrate),"Effectuez l’étape 1",IF(AND(INDEX(claimPeriodNo,MATCH('Étape 1) Taux'!$A$8,claimPeriods,0))&gt;17,INDEX(claimPeriodNo,MATCH('Étape 1) Taux'!$A$8,claimPeriods,0))&lt;20,revenueReduction&lt;0.1),0,IF(NOT(ISNUMBER(K2216)),0,IF(G2216="Oui",0,IF($B2216="Non - avec lien de dépendance",MIN(1129,K2216,$C2216),MIN(1129,K2216))))))</f>
        <v>Effectuez l’étape 1</v>
      </c>
      <c r="P2216" s="3">
        <f t="shared" si="34"/>
        <v>0</v>
      </c>
    </row>
    <row r="2217" spans="12:16" x14ac:dyDescent="0.3">
      <c r="L2217" s="3" t="str">
        <f>IF(ISTEXT(CRHPrate),"Effectuez l’étape 1",IF(AND(INDEX(claimPeriodNo,MATCH('Étape 1) Taux'!$A$8,claimPeriods,0))&gt;17,INDEX(claimPeriodNo,MATCH('Étape 1) Taux'!$A$8,claimPeriods,0))&lt;20,revenueReduction&lt;0.1),0,IF(NOT(ISNUMBER(H2217)),0,IF(D2217="Oui",0,IF($B2217="Non - avec lien de dépendance",MIN(1129,H2217,$C2217),MIN(1129,H2217))))))</f>
        <v>Effectuez l’étape 1</v>
      </c>
      <c r="M2217" s="3" t="str">
        <f>IF(ISTEXT(CRHPrate),"Effectuez l’étape 1",IF(AND(INDEX(claimPeriodNo,MATCH('Étape 1) Taux'!$A$8,claimPeriods,0))&gt;17,INDEX(claimPeriodNo,MATCH('Étape 1) Taux'!$A$8,claimPeriods,0))&lt;20,revenueReduction&lt;0.1),0,IF(NOT(ISNUMBER(I2217)),0,IF(E2217="Oui",0,IF($B2217="Non - avec lien de dépendance",MIN(1129,I2217,$C2217),MIN(1129,I2217))))))</f>
        <v>Effectuez l’étape 1</v>
      </c>
      <c r="N2217" s="3" t="str">
        <f>IF(ISTEXT(CRHPrate),"Effectuez l’étape 1",IF(AND(INDEX(claimPeriodNo,MATCH('Étape 1) Taux'!$A$8,claimPeriods,0))&gt;17,INDEX(claimPeriodNo,MATCH('Étape 1) Taux'!$A$8,claimPeriods,0))&lt;20,revenueReduction&lt;0.1),0,IF(NOT(ISNUMBER(J2217)),0,IF(F2217="Oui",0,IF($B2217="Non - avec lien de dépendance",MIN(1129,J2217,$C2217),MIN(1129,J2217))))))</f>
        <v>Effectuez l’étape 1</v>
      </c>
      <c r="O2217" s="3" t="str">
        <f>IF(ISTEXT(CRHPrate),"Effectuez l’étape 1",IF(AND(INDEX(claimPeriodNo,MATCH('Étape 1) Taux'!$A$8,claimPeriods,0))&gt;17,INDEX(claimPeriodNo,MATCH('Étape 1) Taux'!$A$8,claimPeriods,0))&lt;20,revenueReduction&lt;0.1),0,IF(NOT(ISNUMBER(K2217)),0,IF(G2217="Oui",0,IF($B2217="Non - avec lien de dépendance",MIN(1129,K2217,$C2217),MIN(1129,K2217))))))</f>
        <v>Effectuez l’étape 1</v>
      </c>
      <c r="P2217" s="3">
        <f t="shared" si="34"/>
        <v>0</v>
      </c>
    </row>
    <row r="2218" spans="12:16" x14ac:dyDescent="0.3">
      <c r="L2218" s="3" t="str">
        <f>IF(ISTEXT(CRHPrate),"Effectuez l’étape 1",IF(AND(INDEX(claimPeriodNo,MATCH('Étape 1) Taux'!$A$8,claimPeriods,0))&gt;17,INDEX(claimPeriodNo,MATCH('Étape 1) Taux'!$A$8,claimPeriods,0))&lt;20,revenueReduction&lt;0.1),0,IF(NOT(ISNUMBER(H2218)),0,IF(D2218="Oui",0,IF($B2218="Non - avec lien de dépendance",MIN(1129,H2218,$C2218),MIN(1129,H2218))))))</f>
        <v>Effectuez l’étape 1</v>
      </c>
      <c r="M2218" s="3" t="str">
        <f>IF(ISTEXT(CRHPrate),"Effectuez l’étape 1",IF(AND(INDEX(claimPeriodNo,MATCH('Étape 1) Taux'!$A$8,claimPeriods,0))&gt;17,INDEX(claimPeriodNo,MATCH('Étape 1) Taux'!$A$8,claimPeriods,0))&lt;20,revenueReduction&lt;0.1),0,IF(NOT(ISNUMBER(I2218)),0,IF(E2218="Oui",0,IF($B2218="Non - avec lien de dépendance",MIN(1129,I2218,$C2218),MIN(1129,I2218))))))</f>
        <v>Effectuez l’étape 1</v>
      </c>
      <c r="N2218" s="3" t="str">
        <f>IF(ISTEXT(CRHPrate),"Effectuez l’étape 1",IF(AND(INDEX(claimPeriodNo,MATCH('Étape 1) Taux'!$A$8,claimPeriods,0))&gt;17,INDEX(claimPeriodNo,MATCH('Étape 1) Taux'!$A$8,claimPeriods,0))&lt;20,revenueReduction&lt;0.1),0,IF(NOT(ISNUMBER(J2218)),0,IF(F2218="Oui",0,IF($B2218="Non - avec lien de dépendance",MIN(1129,J2218,$C2218),MIN(1129,J2218))))))</f>
        <v>Effectuez l’étape 1</v>
      </c>
      <c r="O2218" s="3" t="str">
        <f>IF(ISTEXT(CRHPrate),"Effectuez l’étape 1",IF(AND(INDEX(claimPeriodNo,MATCH('Étape 1) Taux'!$A$8,claimPeriods,0))&gt;17,INDEX(claimPeriodNo,MATCH('Étape 1) Taux'!$A$8,claimPeriods,0))&lt;20,revenueReduction&lt;0.1),0,IF(NOT(ISNUMBER(K2218)),0,IF(G2218="Oui",0,IF($B2218="Non - avec lien de dépendance",MIN(1129,K2218,$C2218),MIN(1129,K2218))))))</f>
        <v>Effectuez l’étape 1</v>
      </c>
      <c r="P2218" s="3">
        <f t="shared" si="34"/>
        <v>0</v>
      </c>
    </row>
    <row r="2219" spans="12:16" x14ac:dyDescent="0.3">
      <c r="L2219" s="3" t="str">
        <f>IF(ISTEXT(CRHPrate),"Effectuez l’étape 1",IF(AND(INDEX(claimPeriodNo,MATCH('Étape 1) Taux'!$A$8,claimPeriods,0))&gt;17,INDEX(claimPeriodNo,MATCH('Étape 1) Taux'!$A$8,claimPeriods,0))&lt;20,revenueReduction&lt;0.1),0,IF(NOT(ISNUMBER(H2219)),0,IF(D2219="Oui",0,IF($B2219="Non - avec lien de dépendance",MIN(1129,H2219,$C2219),MIN(1129,H2219))))))</f>
        <v>Effectuez l’étape 1</v>
      </c>
      <c r="M2219" s="3" t="str">
        <f>IF(ISTEXT(CRHPrate),"Effectuez l’étape 1",IF(AND(INDEX(claimPeriodNo,MATCH('Étape 1) Taux'!$A$8,claimPeriods,0))&gt;17,INDEX(claimPeriodNo,MATCH('Étape 1) Taux'!$A$8,claimPeriods,0))&lt;20,revenueReduction&lt;0.1),0,IF(NOT(ISNUMBER(I2219)),0,IF(E2219="Oui",0,IF($B2219="Non - avec lien de dépendance",MIN(1129,I2219,$C2219),MIN(1129,I2219))))))</f>
        <v>Effectuez l’étape 1</v>
      </c>
      <c r="N2219" s="3" t="str">
        <f>IF(ISTEXT(CRHPrate),"Effectuez l’étape 1",IF(AND(INDEX(claimPeriodNo,MATCH('Étape 1) Taux'!$A$8,claimPeriods,0))&gt;17,INDEX(claimPeriodNo,MATCH('Étape 1) Taux'!$A$8,claimPeriods,0))&lt;20,revenueReduction&lt;0.1),0,IF(NOT(ISNUMBER(J2219)),0,IF(F2219="Oui",0,IF($B2219="Non - avec lien de dépendance",MIN(1129,J2219,$C2219),MIN(1129,J2219))))))</f>
        <v>Effectuez l’étape 1</v>
      </c>
      <c r="O2219" s="3" t="str">
        <f>IF(ISTEXT(CRHPrate),"Effectuez l’étape 1",IF(AND(INDEX(claimPeriodNo,MATCH('Étape 1) Taux'!$A$8,claimPeriods,0))&gt;17,INDEX(claimPeriodNo,MATCH('Étape 1) Taux'!$A$8,claimPeriods,0))&lt;20,revenueReduction&lt;0.1),0,IF(NOT(ISNUMBER(K2219)),0,IF(G2219="Oui",0,IF($B2219="Non - avec lien de dépendance",MIN(1129,K2219,$C2219),MIN(1129,K2219))))))</f>
        <v>Effectuez l’étape 1</v>
      </c>
      <c r="P2219" s="3">
        <f t="shared" si="34"/>
        <v>0</v>
      </c>
    </row>
    <row r="2220" spans="12:16" x14ac:dyDescent="0.3">
      <c r="L2220" s="3" t="str">
        <f>IF(ISTEXT(CRHPrate),"Effectuez l’étape 1",IF(AND(INDEX(claimPeriodNo,MATCH('Étape 1) Taux'!$A$8,claimPeriods,0))&gt;17,INDEX(claimPeriodNo,MATCH('Étape 1) Taux'!$A$8,claimPeriods,0))&lt;20,revenueReduction&lt;0.1),0,IF(NOT(ISNUMBER(H2220)),0,IF(D2220="Oui",0,IF($B2220="Non - avec lien de dépendance",MIN(1129,H2220,$C2220),MIN(1129,H2220))))))</f>
        <v>Effectuez l’étape 1</v>
      </c>
      <c r="M2220" s="3" t="str">
        <f>IF(ISTEXT(CRHPrate),"Effectuez l’étape 1",IF(AND(INDEX(claimPeriodNo,MATCH('Étape 1) Taux'!$A$8,claimPeriods,0))&gt;17,INDEX(claimPeriodNo,MATCH('Étape 1) Taux'!$A$8,claimPeriods,0))&lt;20,revenueReduction&lt;0.1),0,IF(NOT(ISNUMBER(I2220)),0,IF(E2220="Oui",0,IF($B2220="Non - avec lien de dépendance",MIN(1129,I2220,$C2220),MIN(1129,I2220))))))</f>
        <v>Effectuez l’étape 1</v>
      </c>
      <c r="N2220" s="3" t="str">
        <f>IF(ISTEXT(CRHPrate),"Effectuez l’étape 1",IF(AND(INDEX(claimPeriodNo,MATCH('Étape 1) Taux'!$A$8,claimPeriods,0))&gt;17,INDEX(claimPeriodNo,MATCH('Étape 1) Taux'!$A$8,claimPeriods,0))&lt;20,revenueReduction&lt;0.1),0,IF(NOT(ISNUMBER(J2220)),0,IF(F2220="Oui",0,IF($B2220="Non - avec lien de dépendance",MIN(1129,J2220,$C2220),MIN(1129,J2220))))))</f>
        <v>Effectuez l’étape 1</v>
      </c>
      <c r="O2220" s="3" t="str">
        <f>IF(ISTEXT(CRHPrate),"Effectuez l’étape 1",IF(AND(INDEX(claimPeriodNo,MATCH('Étape 1) Taux'!$A$8,claimPeriods,0))&gt;17,INDEX(claimPeriodNo,MATCH('Étape 1) Taux'!$A$8,claimPeriods,0))&lt;20,revenueReduction&lt;0.1),0,IF(NOT(ISNUMBER(K2220)),0,IF(G2220="Oui",0,IF($B2220="Non - avec lien de dépendance",MIN(1129,K2220,$C2220),MIN(1129,K2220))))))</f>
        <v>Effectuez l’étape 1</v>
      </c>
      <c r="P2220" s="3">
        <f t="shared" si="34"/>
        <v>0</v>
      </c>
    </row>
    <row r="2221" spans="12:16" x14ac:dyDescent="0.3">
      <c r="L2221" s="3" t="str">
        <f>IF(ISTEXT(CRHPrate),"Effectuez l’étape 1",IF(AND(INDEX(claimPeriodNo,MATCH('Étape 1) Taux'!$A$8,claimPeriods,0))&gt;17,INDEX(claimPeriodNo,MATCH('Étape 1) Taux'!$A$8,claimPeriods,0))&lt;20,revenueReduction&lt;0.1),0,IF(NOT(ISNUMBER(H2221)),0,IF(D2221="Oui",0,IF($B2221="Non - avec lien de dépendance",MIN(1129,H2221,$C2221),MIN(1129,H2221))))))</f>
        <v>Effectuez l’étape 1</v>
      </c>
      <c r="M2221" s="3" t="str">
        <f>IF(ISTEXT(CRHPrate),"Effectuez l’étape 1",IF(AND(INDEX(claimPeriodNo,MATCH('Étape 1) Taux'!$A$8,claimPeriods,0))&gt;17,INDEX(claimPeriodNo,MATCH('Étape 1) Taux'!$A$8,claimPeriods,0))&lt;20,revenueReduction&lt;0.1),0,IF(NOT(ISNUMBER(I2221)),0,IF(E2221="Oui",0,IF($B2221="Non - avec lien de dépendance",MIN(1129,I2221,$C2221),MIN(1129,I2221))))))</f>
        <v>Effectuez l’étape 1</v>
      </c>
      <c r="N2221" s="3" t="str">
        <f>IF(ISTEXT(CRHPrate),"Effectuez l’étape 1",IF(AND(INDEX(claimPeriodNo,MATCH('Étape 1) Taux'!$A$8,claimPeriods,0))&gt;17,INDEX(claimPeriodNo,MATCH('Étape 1) Taux'!$A$8,claimPeriods,0))&lt;20,revenueReduction&lt;0.1),0,IF(NOT(ISNUMBER(J2221)),0,IF(F2221="Oui",0,IF($B2221="Non - avec lien de dépendance",MIN(1129,J2221,$C2221),MIN(1129,J2221))))))</f>
        <v>Effectuez l’étape 1</v>
      </c>
      <c r="O2221" s="3" t="str">
        <f>IF(ISTEXT(CRHPrate),"Effectuez l’étape 1",IF(AND(INDEX(claimPeriodNo,MATCH('Étape 1) Taux'!$A$8,claimPeriods,0))&gt;17,INDEX(claimPeriodNo,MATCH('Étape 1) Taux'!$A$8,claimPeriods,0))&lt;20,revenueReduction&lt;0.1),0,IF(NOT(ISNUMBER(K2221)),0,IF(G2221="Oui",0,IF($B2221="Non - avec lien de dépendance",MIN(1129,K2221,$C2221),MIN(1129,K2221))))))</f>
        <v>Effectuez l’étape 1</v>
      </c>
      <c r="P2221" s="3">
        <f t="shared" si="34"/>
        <v>0</v>
      </c>
    </row>
    <row r="2222" spans="12:16" x14ac:dyDescent="0.3">
      <c r="L2222" s="3" t="str">
        <f>IF(ISTEXT(CRHPrate),"Effectuez l’étape 1",IF(AND(INDEX(claimPeriodNo,MATCH('Étape 1) Taux'!$A$8,claimPeriods,0))&gt;17,INDEX(claimPeriodNo,MATCH('Étape 1) Taux'!$A$8,claimPeriods,0))&lt;20,revenueReduction&lt;0.1),0,IF(NOT(ISNUMBER(H2222)),0,IF(D2222="Oui",0,IF($B2222="Non - avec lien de dépendance",MIN(1129,H2222,$C2222),MIN(1129,H2222))))))</f>
        <v>Effectuez l’étape 1</v>
      </c>
      <c r="M2222" s="3" t="str">
        <f>IF(ISTEXT(CRHPrate),"Effectuez l’étape 1",IF(AND(INDEX(claimPeriodNo,MATCH('Étape 1) Taux'!$A$8,claimPeriods,0))&gt;17,INDEX(claimPeriodNo,MATCH('Étape 1) Taux'!$A$8,claimPeriods,0))&lt;20,revenueReduction&lt;0.1),0,IF(NOT(ISNUMBER(I2222)),0,IF(E2222="Oui",0,IF($B2222="Non - avec lien de dépendance",MIN(1129,I2222,$C2222),MIN(1129,I2222))))))</f>
        <v>Effectuez l’étape 1</v>
      </c>
      <c r="N2222" s="3" t="str">
        <f>IF(ISTEXT(CRHPrate),"Effectuez l’étape 1",IF(AND(INDEX(claimPeriodNo,MATCH('Étape 1) Taux'!$A$8,claimPeriods,0))&gt;17,INDEX(claimPeriodNo,MATCH('Étape 1) Taux'!$A$8,claimPeriods,0))&lt;20,revenueReduction&lt;0.1),0,IF(NOT(ISNUMBER(J2222)),0,IF(F2222="Oui",0,IF($B2222="Non - avec lien de dépendance",MIN(1129,J2222,$C2222),MIN(1129,J2222))))))</f>
        <v>Effectuez l’étape 1</v>
      </c>
      <c r="O2222" s="3" t="str">
        <f>IF(ISTEXT(CRHPrate),"Effectuez l’étape 1",IF(AND(INDEX(claimPeriodNo,MATCH('Étape 1) Taux'!$A$8,claimPeriods,0))&gt;17,INDEX(claimPeriodNo,MATCH('Étape 1) Taux'!$A$8,claimPeriods,0))&lt;20,revenueReduction&lt;0.1),0,IF(NOT(ISNUMBER(K2222)),0,IF(G2222="Oui",0,IF($B2222="Non - avec lien de dépendance",MIN(1129,K2222,$C2222),MIN(1129,K2222))))))</f>
        <v>Effectuez l’étape 1</v>
      </c>
      <c r="P2222" s="3">
        <f t="shared" si="34"/>
        <v>0</v>
      </c>
    </row>
    <row r="2223" spans="12:16" x14ac:dyDescent="0.3">
      <c r="L2223" s="3" t="str">
        <f>IF(ISTEXT(CRHPrate),"Effectuez l’étape 1",IF(AND(INDEX(claimPeriodNo,MATCH('Étape 1) Taux'!$A$8,claimPeriods,0))&gt;17,INDEX(claimPeriodNo,MATCH('Étape 1) Taux'!$A$8,claimPeriods,0))&lt;20,revenueReduction&lt;0.1),0,IF(NOT(ISNUMBER(H2223)),0,IF(D2223="Oui",0,IF($B2223="Non - avec lien de dépendance",MIN(1129,H2223,$C2223),MIN(1129,H2223))))))</f>
        <v>Effectuez l’étape 1</v>
      </c>
      <c r="M2223" s="3" t="str">
        <f>IF(ISTEXT(CRHPrate),"Effectuez l’étape 1",IF(AND(INDEX(claimPeriodNo,MATCH('Étape 1) Taux'!$A$8,claimPeriods,0))&gt;17,INDEX(claimPeriodNo,MATCH('Étape 1) Taux'!$A$8,claimPeriods,0))&lt;20,revenueReduction&lt;0.1),0,IF(NOT(ISNUMBER(I2223)),0,IF(E2223="Oui",0,IF($B2223="Non - avec lien de dépendance",MIN(1129,I2223,$C2223),MIN(1129,I2223))))))</f>
        <v>Effectuez l’étape 1</v>
      </c>
      <c r="N2223" s="3" t="str">
        <f>IF(ISTEXT(CRHPrate),"Effectuez l’étape 1",IF(AND(INDEX(claimPeriodNo,MATCH('Étape 1) Taux'!$A$8,claimPeriods,0))&gt;17,INDEX(claimPeriodNo,MATCH('Étape 1) Taux'!$A$8,claimPeriods,0))&lt;20,revenueReduction&lt;0.1),0,IF(NOT(ISNUMBER(J2223)),0,IF(F2223="Oui",0,IF($B2223="Non - avec lien de dépendance",MIN(1129,J2223,$C2223),MIN(1129,J2223))))))</f>
        <v>Effectuez l’étape 1</v>
      </c>
      <c r="O2223" s="3" t="str">
        <f>IF(ISTEXT(CRHPrate),"Effectuez l’étape 1",IF(AND(INDEX(claimPeriodNo,MATCH('Étape 1) Taux'!$A$8,claimPeriods,0))&gt;17,INDEX(claimPeriodNo,MATCH('Étape 1) Taux'!$A$8,claimPeriods,0))&lt;20,revenueReduction&lt;0.1),0,IF(NOT(ISNUMBER(K2223)),0,IF(G2223="Oui",0,IF($B2223="Non - avec lien de dépendance",MIN(1129,K2223,$C2223),MIN(1129,K2223))))))</f>
        <v>Effectuez l’étape 1</v>
      </c>
      <c r="P2223" s="3">
        <f t="shared" si="34"/>
        <v>0</v>
      </c>
    </row>
    <row r="2224" spans="12:16" x14ac:dyDescent="0.3">
      <c r="L2224" s="3" t="str">
        <f>IF(ISTEXT(CRHPrate),"Effectuez l’étape 1",IF(AND(INDEX(claimPeriodNo,MATCH('Étape 1) Taux'!$A$8,claimPeriods,0))&gt;17,INDEX(claimPeriodNo,MATCH('Étape 1) Taux'!$A$8,claimPeriods,0))&lt;20,revenueReduction&lt;0.1),0,IF(NOT(ISNUMBER(H2224)),0,IF(D2224="Oui",0,IF($B2224="Non - avec lien de dépendance",MIN(1129,H2224,$C2224),MIN(1129,H2224))))))</f>
        <v>Effectuez l’étape 1</v>
      </c>
      <c r="M2224" s="3" t="str">
        <f>IF(ISTEXT(CRHPrate),"Effectuez l’étape 1",IF(AND(INDEX(claimPeriodNo,MATCH('Étape 1) Taux'!$A$8,claimPeriods,0))&gt;17,INDEX(claimPeriodNo,MATCH('Étape 1) Taux'!$A$8,claimPeriods,0))&lt;20,revenueReduction&lt;0.1),0,IF(NOT(ISNUMBER(I2224)),0,IF(E2224="Oui",0,IF($B2224="Non - avec lien de dépendance",MIN(1129,I2224,$C2224),MIN(1129,I2224))))))</f>
        <v>Effectuez l’étape 1</v>
      </c>
      <c r="N2224" s="3" t="str">
        <f>IF(ISTEXT(CRHPrate),"Effectuez l’étape 1",IF(AND(INDEX(claimPeriodNo,MATCH('Étape 1) Taux'!$A$8,claimPeriods,0))&gt;17,INDEX(claimPeriodNo,MATCH('Étape 1) Taux'!$A$8,claimPeriods,0))&lt;20,revenueReduction&lt;0.1),0,IF(NOT(ISNUMBER(J2224)),0,IF(F2224="Oui",0,IF($B2224="Non - avec lien de dépendance",MIN(1129,J2224,$C2224),MIN(1129,J2224))))))</f>
        <v>Effectuez l’étape 1</v>
      </c>
      <c r="O2224" s="3" t="str">
        <f>IF(ISTEXT(CRHPrate),"Effectuez l’étape 1",IF(AND(INDEX(claimPeriodNo,MATCH('Étape 1) Taux'!$A$8,claimPeriods,0))&gt;17,INDEX(claimPeriodNo,MATCH('Étape 1) Taux'!$A$8,claimPeriods,0))&lt;20,revenueReduction&lt;0.1),0,IF(NOT(ISNUMBER(K2224)),0,IF(G2224="Oui",0,IF($B2224="Non - avec lien de dépendance",MIN(1129,K2224,$C2224),MIN(1129,K2224))))))</f>
        <v>Effectuez l’étape 1</v>
      </c>
      <c r="P2224" s="3">
        <f t="shared" si="34"/>
        <v>0</v>
      </c>
    </row>
    <row r="2225" spans="12:16" x14ac:dyDescent="0.3">
      <c r="L2225" s="3" t="str">
        <f>IF(ISTEXT(CRHPrate),"Effectuez l’étape 1",IF(AND(INDEX(claimPeriodNo,MATCH('Étape 1) Taux'!$A$8,claimPeriods,0))&gt;17,INDEX(claimPeriodNo,MATCH('Étape 1) Taux'!$A$8,claimPeriods,0))&lt;20,revenueReduction&lt;0.1),0,IF(NOT(ISNUMBER(H2225)),0,IF(D2225="Oui",0,IF($B2225="Non - avec lien de dépendance",MIN(1129,H2225,$C2225),MIN(1129,H2225))))))</f>
        <v>Effectuez l’étape 1</v>
      </c>
      <c r="M2225" s="3" t="str">
        <f>IF(ISTEXT(CRHPrate),"Effectuez l’étape 1",IF(AND(INDEX(claimPeriodNo,MATCH('Étape 1) Taux'!$A$8,claimPeriods,0))&gt;17,INDEX(claimPeriodNo,MATCH('Étape 1) Taux'!$A$8,claimPeriods,0))&lt;20,revenueReduction&lt;0.1),0,IF(NOT(ISNUMBER(I2225)),0,IF(E2225="Oui",0,IF($B2225="Non - avec lien de dépendance",MIN(1129,I2225,$C2225),MIN(1129,I2225))))))</f>
        <v>Effectuez l’étape 1</v>
      </c>
      <c r="N2225" s="3" t="str">
        <f>IF(ISTEXT(CRHPrate),"Effectuez l’étape 1",IF(AND(INDEX(claimPeriodNo,MATCH('Étape 1) Taux'!$A$8,claimPeriods,0))&gt;17,INDEX(claimPeriodNo,MATCH('Étape 1) Taux'!$A$8,claimPeriods,0))&lt;20,revenueReduction&lt;0.1),0,IF(NOT(ISNUMBER(J2225)),0,IF(F2225="Oui",0,IF($B2225="Non - avec lien de dépendance",MIN(1129,J2225,$C2225),MIN(1129,J2225))))))</f>
        <v>Effectuez l’étape 1</v>
      </c>
      <c r="O2225" s="3" t="str">
        <f>IF(ISTEXT(CRHPrate),"Effectuez l’étape 1",IF(AND(INDEX(claimPeriodNo,MATCH('Étape 1) Taux'!$A$8,claimPeriods,0))&gt;17,INDEX(claimPeriodNo,MATCH('Étape 1) Taux'!$A$8,claimPeriods,0))&lt;20,revenueReduction&lt;0.1),0,IF(NOT(ISNUMBER(K2225)),0,IF(G2225="Oui",0,IF($B2225="Non - avec lien de dépendance",MIN(1129,K2225,$C2225),MIN(1129,K2225))))))</f>
        <v>Effectuez l’étape 1</v>
      </c>
      <c r="P2225" s="3">
        <f t="shared" si="34"/>
        <v>0</v>
      </c>
    </row>
    <row r="2226" spans="12:16" x14ac:dyDescent="0.3">
      <c r="L2226" s="3" t="str">
        <f>IF(ISTEXT(CRHPrate),"Effectuez l’étape 1",IF(AND(INDEX(claimPeriodNo,MATCH('Étape 1) Taux'!$A$8,claimPeriods,0))&gt;17,INDEX(claimPeriodNo,MATCH('Étape 1) Taux'!$A$8,claimPeriods,0))&lt;20,revenueReduction&lt;0.1),0,IF(NOT(ISNUMBER(H2226)),0,IF(D2226="Oui",0,IF($B2226="Non - avec lien de dépendance",MIN(1129,H2226,$C2226),MIN(1129,H2226))))))</f>
        <v>Effectuez l’étape 1</v>
      </c>
      <c r="M2226" s="3" t="str">
        <f>IF(ISTEXT(CRHPrate),"Effectuez l’étape 1",IF(AND(INDEX(claimPeriodNo,MATCH('Étape 1) Taux'!$A$8,claimPeriods,0))&gt;17,INDEX(claimPeriodNo,MATCH('Étape 1) Taux'!$A$8,claimPeriods,0))&lt;20,revenueReduction&lt;0.1),0,IF(NOT(ISNUMBER(I2226)),0,IF(E2226="Oui",0,IF($B2226="Non - avec lien de dépendance",MIN(1129,I2226,$C2226),MIN(1129,I2226))))))</f>
        <v>Effectuez l’étape 1</v>
      </c>
      <c r="N2226" s="3" t="str">
        <f>IF(ISTEXT(CRHPrate),"Effectuez l’étape 1",IF(AND(INDEX(claimPeriodNo,MATCH('Étape 1) Taux'!$A$8,claimPeriods,0))&gt;17,INDEX(claimPeriodNo,MATCH('Étape 1) Taux'!$A$8,claimPeriods,0))&lt;20,revenueReduction&lt;0.1),0,IF(NOT(ISNUMBER(J2226)),0,IF(F2226="Oui",0,IF($B2226="Non - avec lien de dépendance",MIN(1129,J2226,$C2226),MIN(1129,J2226))))))</f>
        <v>Effectuez l’étape 1</v>
      </c>
      <c r="O2226" s="3" t="str">
        <f>IF(ISTEXT(CRHPrate),"Effectuez l’étape 1",IF(AND(INDEX(claimPeriodNo,MATCH('Étape 1) Taux'!$A$8,claimPeriods,0))&gt;17,INDEX(claimPeriodNo,MATCH('Étape 1) Taux'!$A$8,claimPeriods,0))&lt;20,revenueReduction&lt;0.1),0,IF(NOT(ISNUMBER(K2226)),0,IF(G2226="Oui",0,IF($B2226="Non - avec lien de dépendance",MIN(1129,K2226,$C2226),MIN(1129,K2226))))))</f>
        <v>Effectuez l’étape 1</v>
      </c>
      <c r="P2226" s="3">
        <f t="shared" si="34"/>
        <v>0</v>
      </c>
    </row>
    <row r="2227" spans="12:16" x14ac:dyDescent="0.3">
      <c r="L2227" s="3" t="str">
        <f>IF(ISTEXT(CRHPrate),"Effectuez l’étape 1",IF(AND(INDEX(claimPeriodNo,MATCH('Étape 1) Taux'!$A$8,claimPeriods,0))&gt;17,INDEX(claimPeriodNo,MATCH('Étape 1) Taux'!$A$8,claimPeriods,0))&lt;20,revenueReduction&lt;0.1),0,IF(NOT(ISNUMBER(H2227)),0,IF(D2227="Oui",0,IF($B2227="Non - avec lien de dépendance",MIN(1129,H2227,$C2227),MIN(1129,H2227))))))</f>
        <v>Effectuez l’étape 1</v>
      </c>
      <c r="M2227" s="3" t="str">
        <f>IF(ISTEXT(CRHPrate),"Effectuez l’étape 1",IF(AND(INDEX(claimPeriodNo,MATCH('Étape 1) Taux'!$A$8,claimPeriods,0))&gt;17,INDEX(claimPeriodNo,MATCH('Étape 1) Taux'!$A$8,claimPeriods,0))&lt;20,revenueReduction&lt;0.1),0,IF(NOT(ISNUMBER(I2227)),0,IF(E2227="Oui",0,IF($B2227="Non - avec lien de dépendance",MIN(1129,I2227,$C2227),MIN(1129,I2227))))))</f>
        <v>Effectuez l’étape 1</v>
      </c>
      <c r="N2227" s="3" t="str">
        <f>IF(ISTEXT(CRHPrate),"Effectuez l’étape 1",IF(AND(INDEX(claimPeriodNo,MATCH('Étape 1) Taux'!$A$8,claimPeriods,0))&gt;17,INDEX(claimPeriodNo,MATCH('Étape 1) Taux'!$A$8,claimPeriods,0))&lt;20,revenueReduction&lt;0.1),0,IF(NOT(ISNUMBER(J2227)),0,IF(F2227="Oui",0,IF($B2227="Non - avec lien de dépendance",MIN(1129,J2227,$C2227),MIN(1129,J2227))))))</f>
        <v>Effectuez l’étape 1</v>
      </c>
      <c r="O2227" s="3" t="str">
        <f>IF(ISTEXT(CRHPrate),"Effectuez l’étape 1",IF(AND(INDEX(claimPeriodNo,MATCH('Étape 1) Taux'!$A$8,claimPeriods,0))&gt;17,INDEX(claimPeriodNo,MATCH('Étape 1) Taux'!$A$8,claimPeriods,0))&lt;20,revenueReduction&lt;0.1),0,IF(NOT(ISNUMBER(K2227)),0,IF(G2227="Oui",0,IF($B2227="Non - avec lien de dépendance",MIN(1129,K2227,$C2227),MIN(1129,K2227))))))</f>
        <v>Effectuez l’étape 1</v>
      </c>
      <c r="P2227" s="3">
        <f t="shared" si="34"/>
        <v>0</v>
      </c>
    </row>
    <row r="2228" spans="12:16" x14ac:dyDescent="0.3">
      <c r="L2228" s="3" t="str">
        <f>IF(ISTEXT(CRHPrate),"Effectuez l’étape 1",IF(AND(INDEX(claimPeriodNo,MATCH('Étape 1) Taux'!$A$8,claimPeriods,0))&gt;17,INDEX(claimPeriodNo,MATCH('Étape 1) Taux'!$A$8,claimPeriods,0))&lt;20,revenueReduction&lt;0.1),0,IF(NOT(ISNUMBER(H2228)),0,IF(D2228="Oui",0,IF($B2228="Non - avec lien de dépendance",MIN(1129,H2228,$C2228),MIN(1129,H2228))))))</f>
        <v>Effectuez l’étape 1</v>
      </c>
      <c r="M2228" s="3" t="str">
        <f>IF(ISTEXT(CRHPrate),"Effectuez l’étape 1",IF(AND(INDEX(claimPeriodNo,MATCH('Étape 1) Taux'!$A$8,claimPeriods,0))&gt;17,INDEX(claimPeriodNo,MATCH('Étape 1) Taux'!$A$8,claimPeriods,0))&lt;20,revenueReduction&lt;0.1),0,IF(NOT(ISNUMBER(I2228)),0,IF(E2228="Oui",0,IF($B2228="Non - avec lien de dépendance",MIN(1129,I2228,$C2228),MIN(1129,I2228))))))</f>
        <v>Effectuez l’étape 1</v>
      </c>
      <c r="N2228" s="3" t="str">
        <f>IF(ISTEXT(CRHPrate),"Effectuez l’étape 1",IF(AND(INDEX(claimPeriodNo,MATCH('Étape 1) Taux'!$A$8,claimPeriods,0))&gt;17,INDEX(claimPeriodNo,MATCH('Étape 1) Taux'!$A$8,claimPeriods,0))&lt;20,revenueReduction&lt;0.1),0,IF(NOT(ISNUMBER(J2228)),0,IF(F2228="Oui",0,IF($B2228="Non - avec lien de dépendance",MIN(1129,J2228,$C2228),MIN(1129,J2228))))))</f>
        <v>Effectuez l’étape 1</v>
      </c>
      <c r="O2228" s="3" t="str">
        <f>IF(ISTEXT(CRHPrate),"Effectuez l’étape 1",IF(AND(INDEX(claimPeriodNo,MATCH('Étape 1) Taux'!$A$8,claimPeriods,0))&gt;17,INDEX(claimPeriodNo,MATCH('Étape 1) Taux'!$A$8,claimPeriods,0))&lt;20,revenueReduction&lt;0.1),0,IF(NOT(ISNUMBER(K2228)),0,IF(G2228="Oui",0,IF($B2228="Non - avec lien de dépendance",MIN(1129,K2228,$C2228),MIN(1129,K2228))))))</f>
        <v>Effectuez l’étape 1</v>
      </c>
      <c r="P2228" s="3">
        <f t="shared" si="34"/>
        <v>0</v>
      </c>
    </row>
    <row r="2229" spans="12:16" x14ac:dyDescent="0.3">
      <c r="L2229" s="3" t="str">
        <f>IF(ISTEXT(CRHPrate),"Effectuez l’étape 1",IF(AND(INDEX(claimPeriodNo,MATCH('Étape 1) Taux'!$A$8,claimPeriods,0))&gt;17,INDEX(claimPeriodNo,MATCH('Étape 1) Taux'!$A$8,claimPeriods,0))&lt;20,revenueReduction&lt;0.1),0,IF(NOT(ISNUMBER(H2229)),0,IF(D2229="Oui",0,IF($B2229="Non - avec lien de dépendance",MIN(1129,H2229,$C2229),MIN(1129,H2229))))))</f>
        <v>Effectuez l’étape 1</v>
      </c>
      <c r="M2229" s="3" t="str">
        <f>IF(ISTEXT(CRHPrate),"Effectuez l’étape 1",IF(AND(INDEX(claimPeriodNo,MATCH('Étape 1) Taux'!$A$8,claimPeriods,0))&gt;17,INDEX(claimPeriodNo,MATCH('Étape 1) Taux'!$A$8,claimPeriods,0))&lt;20,revenueReduction&lt;0.1),0,IF(NOT(ISNUMBER(I2229)),0,IF(E2229="Oui",0,IF($B2229="Non - avec lien de dépendance",MIN(1129,I2229,$C2229),MIN(1129,I2229))))))</f>
        <v>Effectuez l’étape 1</v>
      </c>
      <c r="N2229" s="3" t="str">
        <f>IF(ISTEXT(CRHPrate),"Effectuez l’étape 1",IF(AND(INDEX(claimPeriodNo,MATCH('Étape 1) Taux'!$A$8,claimPeriods,0))&gt;17,INDEX(claimPeriodNo,MATCH('Étape 1) Taux'!$A$8,claimPeriods,0))&lt;20,revenueReduction&lt;0.1),0,IF(NOT(ISNUMBER(J2229)),0,IF(F2229="Oui",0,IF($B2229="Non - avec lien de dépendance",MIN(1129,J2229,$C2229),MIN(1129,J2229))))))</f>
        <v>Effectuez l’étape 1</v>
      </c>
      <c r="O2229" s="3" t="str">
        <f>IF(ISTEXT(CRHPrate),"Effectuez l’étape 1",IF(AND(INDEX(claimPeriodNo,MATCH('Étape 1) Taux'!$A$8,claimPeriods,0))&gt;17,INDEX(claimPeriodNo,MATCH('Étape 1) Taux'!$A$8,claimPeriods,0))&lt;20,revenueReduction&lt;0.1),0,IF(NOT(ISNUMBER(K2229)),0,IF(G2229="Oui",0,IF($B2229="Non - avec lien de dépendance",MIN(1129,K2229,$C2229),MIN(1129,K2229))))))</f>
        <v>Effectuez l’étape 1</v>
      </c>
      <c r="P2229" s="3">
        <f t="shared" si="34"/>
        <v>0</v>
      </c>
    </row>
    <row r="2230" spans="12:16" x14ac:dyDescent="0.3">
      <c r="L2230" s="3" t="str">
        <f>IF(ISTEXT(CRHPrate),"Effectuez l’étape 1",IF(AND(INDEX(claimPeriodNo,MATCH('Étape 1) Taux'!$A$8,claimPeriods,0))&gt;17,INDEX(claimPeriodNo,MATCH('Étape 1) Taux'!$A$8,claimPeriods,0))&lt;20,revenueReduction&lt;0.1),0,IF(NOT(ISNUMBER(H2230)),0,IF(D2230="Oui",0,IF($B2230="Non - avec lien de dépendance",MIN(1129,H2230,$C2230),MIN(1129,H2230))))))</f>
        <v>Effectuez l’étape 1</v>
      </c>
      <c r="M2230" s="3" t="str">
        <f>IF(ISTEXT(CRHPrate),"Effectuez l’étape 1",IF(AND(INDEX(claimPeriodNo,MATCH('Étape 1) Taux'!$A$8,claimPeriods,0))&gt;17,INDEX(claimPeriodNo,MATCH('Étape 1) Taux'!$A$8,claimPeriods,0))&lt;20,revenueReduction&lt;0.1),0,IF(NOT(ISNUMBER(I2230)),0,IF(E2230="Oui",0,IF($B2230="Non - avec lien de dépendance",MIN(1129,I2230,$C2230),MIN(1129,I2230))))))</f>
        <v>Effectuez l’étape 1</v>
      </c>
      <c r="N2230" s="3" t="str">
        <f>IF(ISTEXT(CRHPrate),"Effectuez l’étape 1",IF(AND(INDEX(claimPeriodNo,MATCH('Étape 1) Taux'!$A$8,claimPeriods,0))&gt;17,INDEX(claimPeriodNo,MATCH('Étape 1) Taux'!$A$8,claimPeriods,0))&lt;20,revenueReduction&lt;0.1),0,IF(NOT(ISNUMBER(J2230)),0,IF(F2230="Oui",0,IF($B2230="Non - avec lien de dépendance",MIN(1129,J2230,$C2230),MIN(1129,J2230))))))</f>
        <v>Effectuez l’étape 1</v>
      </c>
      <c r="O2230" s="3" t="str">
        <f>IF(ISTEXT(CRHPrate),"Effectuez l’étape 1",IF(AND(INDEX(claimPeriodNo,MATCH('Étape 1) Taux'!$A$8,claimPeriods,0))&gt;17,INDEX(claimPeriodNo,MATCH('Étape 1) Taux'!$A$8,claimPeriods,0))&lt;20,revenueReduction&lt;0.1),0,IF(NOT(ISNUMBER(K2230)),0,IF(G2230="Oui",0,IF($B2230="Non - avec lien de dépendance",MIN(1129,K2230,$C2230),MIN(1129,K2230))))))</f>
        <v>Effectuez l’étape 1</v>
      </c>
      <c r="P2230" s="3">
        <f t="shared" si="34"/>
        <v>0</v>
      </c>
    </row>
    <row r="2231" spans="12:16" x14ac:dyDescent="0.3">
      <c r="L2231" s="3" t="str">
        <f>IF(ISTEXT(CRHPrate),"Effectuez l’étape 1",IF(AND(INDEX(claimPeriodNo,MATCH('Étape 1) Taux'!$A$8,claimPeriods,0))&gt;17,INDEX(claimPeriodNo,MATCH('Étape 1) Taux'!$A$8,claimPeriods,0))&lt;20,revenueReduction&lt;0.1),0,IF(NOT(ISNUMBER(H2231)),0,IF(D2231="Oui",0,IF($B2231="Non - avec lien de dépendance",MIN(1129,H2231,$C2231),MIN(1129,H2231))))))</f>
        <v>Effectuez l’étape 1</v>
      </c>
      <c r="M2231" s="3" t="str">
        <f>IF(ISTEXT(CRHPrate),"Effectuez l’étape 1",IF(AND(INDEX(claimPeriodNo,MATCH('Étape 1) Taux'!$A$8,claimPeriods,0))&gt;17,INDEX(claimPeriodNo,MATCH('Étape 1) Taux'!$A$8,claimPeriods,0))&lt;20,revenueReduction&lt;0.1),0,IF(NOT(ISNUMBER(I2231)),0,IF(E2231="Oui",0,IF($B2231="Non - avec lien de dépendance",MIN(1129,I2231,$C2231),MIN(1129,I2231))))))</f>
        <v>Effectuez l’étape 1</v>
      </c>
      <c r="N2231" s="3" t="str">
        <f>IF(ISTEXT(CRHPrate),"Effectuez l’étape 1",IF(AND(INDEX(claimPeriodNo,MATCH('Étape 1) Taux'!$A$8,claimPeriods,0))&gt;17,INDEX(claimPeriodNo,MATCH('Étape 1) Taux'!$A$8,claimPeriods,0))&lt;20,revenueReduction&lt;0.1),0,IF(NOT(ISNUMBER(J2231)),0,IF(F2231="Oui",0,IF($B2231="Non - avec lien de dépendance",MIN(1129,J2231,$C2231),MIN(1129,J2231))))))</f>
        <v>Effectuez l’étape 1</v>
      </c>
      <c r="O2231" s="3" t="str">
        <f>IF(ISTEXT(CRHPrate),"Effectuez l’étape 1",IF(AND(INDEX(claimPeriodNo,MATCH('Étape 1) Taux'!$A$8,claimPeriods,0))&gt;17,INDEX(claimPeriodNo,MATCH('Étape 1) Taux'!$A$8,claimPeriods,0))&lt;20,revenueReduction&lt;0.1),0,IF(NOT(ISNUMBER(K2231)),0,IF(G2231="Oui",0,IF($B2231="Non - avec lien de dépendance",MIN(1129,K2231,$C2231),MIN(1129,K2231))))))</f>
        <v>Effectuez l’étape 1</v>
      </c>
      <c r="P2231" s="3">
        <f t="shared" si="34"/>
        <v>0</v>
      </c>
    </row>
    <row r="2232" spans="12:16" x14ac:dyDescent="0.3">
      <c r="L2232" s="3" t="str">
        <f>IF(ISTEXT(CRHPrate),"Effectuez l’étape 1",IF(AND(INDEX(claimPeriodNo,MATCH('Étape 1) Taux'!$A$8,claimPeriods,0))&gt;17,INDEX(claimPeriodNo,MATCH('Étape 1) Taux'!$A$8,claimPeriods,0))&lt;20,revenueReduction&lt;0.1),0,IF(NOT(ISNUMBER(H2232)),0,IF(D2232="Oui",0,IF($B2232="Non - avec lien de dépendance",MIN(1129,H2232,$C2232),MIN(1129,H2232))))))</f>
        <v>Effectuez l’étape 1</v>
      </c>
      <c r="M2232" s="3" t="str">
        <f>IF(ISTEXT(CRHPrate),"Effectuez l’étape 1",IF(AND(INDEX(claimPeriodNo,MATCH('Étape 1) Taux'!$A$8,claimPeriods,0))&gt;17,INDEX(claimPeriodNo,MATCH('Étape 1) Taux'!$A$8,claimPeriods,0))&lt;20,revenueReduction&lt;0.1),0,IF(NOT(ISNUMBER(I2232)),0,IF(E2232="Oui",0,IF($B2232="Non - avec lien de dépendance",MIN(1129,I2232,$C2232),MIN(1129,I2232))))))</f>
        <v>Effectuez l’étape 1</v>
      </c>
      <c r="N2232" s="3" t="str">
        <f>IF(ISTEXT(CRHPrate),"Effectuez l’étape 1",IF(AND(INDEX(claimPeriodNo,MATCH('Étape 1) Taux'!$A$8,claimPeriods,0))&gt;17,INDEX(claimPeriodNo,MATCH('Étape 1) Taux'!$A$8,claimPeriods,0))&lt;20,revenueReduction&lt;0.1),0,IF(NOT(ISNUMBER(J2232)),0,IF(F2232="Oui",0,IF($B2232="Non - avec lien de dépendance",MIN(1129,J2232,$C2232),MIN(1129,J2232))))))</f>
        <v>Effectuez l’étape 1</v>
      </c>
      <c r="O2232" s="3" t="str">
        <f>IF(ISTEXT(CRHPrate),"Effectuez l’étape 1",IF(AND(INDEX(claimPeriodNo,MATCH('Étape 1) Taux'!$A$8,claimPeriods,0))&gt;17,INDEX(claimPeriodNo,MATCH('Étape 1) Taux'!$A$8,claimPeriods,0))&lt;20,revenueReduction&lt;0.1),0,IF(NOT(ISNUMBER(K2232)),0,IF(G2232="Oui",0,IF($B2232="Non - avec lien de dépendance",MIN(1129,K2232,$C2232),MIN(1129,K2232))))))</f>
        <v>Effectuez l’étape 1</v>
      </c>
      <c r="P2232" s="3">
        <f t="shared" si="34"/>
        <v>0</v>
      </c>
    </row>
    <row r="2233" spans="12:16" x14ac:dyDescent="0.3">
      <c r="L2233" s="3" t="str">
        <f>IF(ISTEXT(CRHPrate),"Effectuez l’étape 1",IF(AND(INDEX(claimPeriodNo,MATCH('Étape 1) Taux'!$A$8,claimPeriods,0))&gt;17,INDEX(claimPeriodNo,MATCH('Étape 1) Taux'!$A$8,claimPeriods,0))&lt;20,revenueReduction&lt;0.1),0,IF(NOT(ISNUMBER(H2233)),0,IF(D2233="Oui",0,IF($B2233="Non - avec lien de dépendance",MIN(1129,H2233,$C2233),MIN(1129,H2233))))))</f>
        <v>Effectuez l’étape 1</v>
      </c>
      <c r="M2233" s="3" t="str">
        <f>IF(ISTEXT(CRHPrate),"Effectuez l’étape 1",IF(AND(INDEX(claimPeriodNo,MATCH('Étape 1) Taux'!$A$8,claimPeriods,0))&gt;17,INDEX(claimPeriodNo,MATCH('Étape 1) Taux'!$A$8,claimPeriods,0))&lt;20,revenueReduction&lt;0.1),0,IF(NOT(ISNUMBER(I2233)),0,IF(E2233="Oui",0,IF($B2233="Non - avec lien de dépendance",MIN(1129,I2233,$C2233),MIN(1129,I2233))))))</f>
        <v>Effectuez l’étape 1</v>
      </c>
      <c r="N2233" s="3" t="str">
        <f>IF(ISTEXT(CRHPrate),"Effectuez l’étape 1",IF(AND(INDEX(claimPeriodNo,MATCH('Étape 1) Taux'!$A$8,claimPeriods,0))&gt;17,INDEX(claimPeriodNo,MATCH('Étape 1) Taux'!$A$8,claimPeriods,0))&lt;20,revenueReduction&lt;0.1),0,IF(NOT(ISNUMBER(J2233)),0,IF(F2233="Oui",0,IF($B2233="Non - avec lien de dépendance",MIN(1129,J2233,$C2233),MIN(1129,J2233))))))</f>
        <v>Effectuez l’étape 1</v>
      </c>
      <c r="O2233" s="3" t="str">
        <f>IF(ISTEXT(CRHPrate),"Effectuez l’étape 1",IF(AND(INDEX(claimPeriodNo,MATCH('Étape 1) Taux'!$A$8,claimPeriods,0))&gt;17,INDEX(claimPeriodNo,MATCH('Étape 1) Taux'!$A$8,claimPeriods,0))&lt;20,revenueReduction&lt;0.1),0,IF(NOT(ISNUMBER(K2233)),0,IF(G2233="Oui",0,IF($B2233="Non - avec lien de dépendance",MIN(1129,K2233,$C2233),MIN(1129,K2233))))))</f>
        <v>Effectuez l’étape 1</v>
      </c>
      <c r="P2233" s="3">
        <f t="shared" si="34"/>
        <v>0</v>
      </c>
    </row>
    <row r="2234" spans="12:16" x14ac:dyDescent="0.3">
      <c r="L2234" s="3" t="str">
        <f>IF(ISTEXT(CRHPrate),"Effectuez l’étape 1",IF(AND(INDEX(claimPeriodNo,MATCH('Étape 1) Taux'!$A$8,claimPeriods,0))&gt;17,INDEX(claimPeriodNo,MATCH('Étape 1) Taux'!$A$8,claimPeriods,0))&lt;20,revenueReduction&lt;0.1),0,IF(NOT(ISNUMBER(H2234)),0,IF(D2234="Oui",0,IF($B2234="Non - avec lien de dépendance",MIN(1129,H2234,$C2234),MIN(1129,H2234))))))</f>
        <v>Effectuez l’étape 1</v>
      </c>
      <c r="M2234" s="3" t="str">
        <f>IF(ISTEXT(CRHPrate),"Effectuez l’étape 1",IF(AND(INDEX(claimPeriodNo,MATCH('Étape 1) Taux'!$A$8,claimPeriods,0))&gt;17,INDEX(claimPeriodNo,MATCH('Étape 1) Taux'!$A$8,claimPeriods,0))&lt;20,revenueReduction&lt;0.1),0,IF(NOT(ISNUMBER(I2234)),0,IF(E2234="Oui",0,IF($B2234="Non - avec lien de dépendance",MIN(1129,I2234,$C2234),MIN(1129,I2234))))))</f>
        <v>Effectuez l’étape 1</v>
      </c>
      <c r="N2234" s="3" t="str">
        <f>IF(ISTEXT(CRHPrate),"Effectuez l’étape 1",IF(AND(INDEX(claimPeriodNo,MATCH('Étape 1) Taux'!$A$8,claimPeriods,0))&gt;17,INDEX(claimPeriodNo,MATCH('Étape 1) Taux'!$A$8,claimPeriods,0))&lt;20,revenueReduction&lt;0.1),0,IF(NOT(ISNUMBER(J2234)),0,IF(F2234="Oui",0,IF($B2234="Non - avec lien de dépendance",MIN(1129,J2234,$C2234),MIN(1129,J2234))))))</f>
        <v>Effectuez l’étape 1</v>
      </c>
      <c r="O2234" s="3" t="str">
        <f>IF(ISTEXT(CRHPrate),"Effectuez l’étape 1",IF(AND(INDEX(claimPeriodNo,MATCH('Étape 1) Taux'!$A$8,claimPeriods,0))&gt;17,INDEX(claimPeriodNo,MATCH('Étape 1) Taux'!$A$8,claimPeriods,0))&lt;20,revenueReduction&lt;0.1),0,IF(NOT(ISNUMBER(K2234)),0,IF(G2234="Oui",0,IF($B2234="Non - avec lien de dépendance",MIN(1129,K2234,$C2234),MIN(1129,K2234))))))</f>
        <v>Effectuez l’étape 1</v>
      </c>
      <c r="P2234" s="3">
        <f t="shared" si="34"/>
        <v>0</v>
      </c>
    </row>
    <row r="2235" spans="12:16" x14ac:dyDescent="0.3">
      <c r="L2235" s="3" t="str">
        <f>IF(ISTEXT(CRHPrate),"Effectuez l’étape 1",IF(AND(INDEX(claimPeriodNo,MATCH('Étape 1) Taux'!$A$8,claimPeriods,0))&gt;17,INDEX(claimPeriodNo,MATCH('Étape 1) Taux'!$A$8,claimPeriods,0))&lt;20,revenueReduction&lt;0.1),0,IF(NOT(ISNUMBER(H2235)),0,IF(D2235="Oui",0,IF($B2235="Non - avec lien de dépendance",MIN(1129,H2235,$C2235),MIN(1129,H2235))))))</f>
        <v>Effectuez l’étape 1</v>
      </c>
      <c r="M2235" s="3" t="str">
        <f>IF(ISTEXT(CRHPrate),"Effectuez l’étape 1",IF(AND(INDEX(claimPeriodNo,MATCH('Étape 1) Taux'!$A$8,claimPeriods,0))&gt;17,INDEX(claimPeriodNo,MATCH('Étape 1) Taux'!$A$8,claimPeriods,0))&lt;20,revenueReduction&lt;0.1),0,IF(NOT(ISNUMBER(I2235)),0,IF(E2235="Oui",0,IF($B2235="Non - avec lien de dépendance",MIN(1129,I2235,$C2235),MIN(1129,I2235))))))</f>
        <v>Effectuez l’étape 1</v>
      </c>
      <c r="N2235" s="3" t="str">
        <f>IF(ISTEXT(CRHPrate),"Effectuez l’étape 1",IF(AND(INDEX(claimPeriodNo,MATCH('Étape 1) Taux'!$A$8,claimPeriods,0))&gt;17,INDEX(claimPeriodNo,MATCH('Étape 1) Taux'!$A$8,claimPeriods,0))&lt;20,revenueReduction&lt;0.1),0,IF(NOT(ISNUMBER(J2235)),0,IF(F2235="Oui",0,IF($B2235="Non - avec lien de dépendance",MIN(1129,J2235,$C2235),MIN(1129,J2235))))))</f>
        <v>Effectuez l’étape 1</v>
      </c>
      <c r="O2235" s="3" t="str">
        <f>IF(ISTEXT(CRHPrate),"Effectuez l’étape 1",IF(AND(INDEX(claimPeriodNo,MATCH('Étape 1) Taux'!$A$8,claimPeriods,0))&gt;17,INDEX(claimPeriodNo,MATCH('Étape 1) Taux'!$A$8,claimPeriods,0))&lt;20,revenueReduction&lt;0.1),0,IF(NOT(ISNUMBER(K2235)),0,IF(G2235="Oui",0,IF($B2235="Non - avec lien de dépendance",MIN(1129,K2235,$C2235),MIN(1129,K2235))))))</f>
        <v>Effectuez l’étape 1</v>
      </c>
      <c r="P2235" s="3">
        <f t="shared" si="34"/>
        <v>0</v>
      </c>
    </row>
    <row r="2236" spans="12:16" x14ac:dyDescent="0.3">
      <c r="L2236" s="3" t="str">
        <f>IF(ISTEXT(CRHPrate),"Effectuez l’étape 1",IF(AND(INDEX(claimPeriodNo,MATCH('Étape 1) Taux'!$A$8,claimPeriods,0))&gt;17,INDEX(claimPeriodNo,MATCH('Étape 1) Taux'!$A$8,claimPeriods,0))&lt;20,revenueReduction&lt;0.1),0,IF(NOT(ISNUMBER(H2236)),0,IF(D2236="Oui",0,IF($B2236="Non - avec lien de dépendance",MIN(1129,H2236,$C2236),MIN(1129,H2236))))))</f>
        <v>Effectuez l’étape 1</v>
      </c>
      <c r="M2236" s="3" t="str">
        <f>IF(ISTEXT(CRHPrate),"Effectuez l’étape 1",IF(AND(INDEX(claimPeriodNo,MATCH('Étape 1) Taux'!$A$8,claimPeriods,0))&gt;17,INDEX(claimPeriodNo,MATCH('Étape 1) Taux'!$A$8,claimPeriods,0))&lt;20,revenueReduction&lt;0.1),0,IF(NOT(ISNUMBER(I2236)),0,IF(E2236="Oui",0,IF($B2236="Non - avec lien de dépendance",MIN(1129,I2236,$C2236),MIN(1129,I2236))))))</f>
        <v>Effectuez l’étape 1</v>
      </c>
      <c r="N2236" s="3" t="str">
        <f>IF(ISTEXT(CRHPrate),"Effectuez l’étape 1",IF(AND(INDEX(claimPeriodNo,MATCH('Étape 1) Taux'!$A$8,claimPeriods,0))&gt;17,INDEX(claimPeriodNo,MATCH('Étape 1) Taux'!$A$8,claimPeriods,0))&lt;20,revenueReduction&lt;0.1),0,IF(NOT(ISNUMBER(J2236)),0,IF(F2236="Oui",0,IF($B2236="Non - avec lien de dépendance",MIN(1129,J2236,$C2236),MIN(1129,J2236))))))</f>
        <v>Effectuez l’étape 1</v>
      </c>
      <c r="O2236" s="3" t="str">
        <f>IF(ISTEXT(CRHPrate),"Effectuez l’étape 1",IF(AND(INDEX(claimPeriodNo,MATCH('Étape 1) Taux'!$A$8,claimPeriods,0))&gt;17,INDEX(claimPeriodNo,MATCH('Étape 1) Taux'!$A$8,claimPeriods,0))&lt;20,revenueReduction&lt;0.1),0,IF(NOT(ISNUMBER(K2236)),0,IF(G2236="Oui",0,IF($B2236="Non - avec lien de dépendance",MIN(1129,K2236,$C2236),MIN(1129,K2236))))))</f>
        <v>Effectuez l’étape 1</v>
      </c>
      <c r="P2236" s="3">
        <f t="shared" si="34"/>
        <v>0</v>
      </c>
    </row>
    <row r="2237" spans="12:16" x14ac:dyDescent="0.3">
      <c r="L2237" s="3" t="str">
        <f>IF(ISTEXT(CRHPrate),"Effectuez l’étape 1",IF(AND(INDEX(claimPeriodNo,MATCH('Étape 1) Taux'!$A$8,claimPeriods,0))&gt;17,INDEX(claimPeriodNo,MATCH('Étape 1) Taux'!$A$8,claimPeriods,0))&lt;20,revenueReduction&lt;0.1),0,IF(NOT(ISNUMBER(H2237)),0,IF(D2237="Oui",0,IF($B2237="Non - avec lien de dépendance",MIN(1129,H2237,$C2237),MIN(1129,H2237))))))</f>
        <v>Effectuez l’étape 1</v>
      </c>
      <c r="M2237" s="3" t="str">
        <f>IF(ISTEXT(CRHPrate),"Effectuez l’étape 1",IF(AND(INDEX(claimPeriodNo,MATCH('Étape 1) Taux'!$A$8,claimPeriods,0))&gt;17,INDEX(claimPeriodNo,MATCH('Étape 1) Taux'!$A$8,claimPeriods,0))&lt;20,revenueReduction&lt;0.1),0,IF(NOT(ISNUMBER(I2237)),0,IF(E2237="Oui",0,IF($B2237="Non - avec lien de dépendance",MIN(1129,I2237,$C2237),MIN(1129,I2237))))))</f>
        <v>Effectuez l’étape 1</v>
      </c>
      <c r="N2237" s="3" t="str">
        <f>IF(ISTEXT(CRHPrate),"Effectuez l’étape 1",IF(AND(INDEX(claimPeriodNo,MATCH('Étape 1) Taux'!$A$8,claimPeriods,0))&gt;17,INDEX(claimPeriodNo,MATCH('Étape 1) Taux'!$A$8,claimPeriods,0))&lt;20,revenueReduction&lt;0.1),0,IF(NOT(ISNUMBER(J2237)),0,IF(F2237="Oui",0,IF($B2237="Non - avec lien de dépendance",MIN(1129,J2237,$C2237),MIN(1129,J2237))))))</f>
        <v>Effectuez l’étape 1</v>
      </c>
      <c r="O2237" s="3" t="str">
        <f>IF(ISTEXT(CRHPrate),"Effectuez l’étape 1",IF(AND(INDEX(claimPeriodNo,MATCH('Étape 1) Taux'!$A$8,claimPeriods,0))&gt;17,INDEX(claimPeriodNo,MATCH('Étape 1) Taux'!$A$8,claimPeriods,0))&lt;20,revenueReduction&lt;0.1),0,IF(NOT(ISNUMBER(K2237)),0,IF(G2237="Oui",0,IF($B2237="Non - avec lien de dépendance",MIN(1129,K2237,$C2237),MIN(1129,K2237))))))</f>
        <v>Effectuez l’étape 1</v>
      </c>
      <c r="P2237" s="3">
        <f t="shared" si="34"/>
        <v>0</v>
      </c>
    </row>
    <row r="2238" spans="12:16" x14ac:dyDescent="0.3">
      <c r="L2238" s="3" t="str">
        <f>IF(ISTEXT(CRHPrate),"Effectuez l’étape 1",IF(AND(INDEX(claimPeriodNo,MATCH('Étape 1) Taux'!$A$8,claimPeriods,0))&gt;17,INDEX(claimPeriodNo,MATCH('Étape 1) Taux'!$A$8,claimPeriods,0))&lt;20,revenueReduction&lt;0.1),0,IF(NOT(ISNUMBER(H2238)),0,IF(D2238="Oui",0,IF($B2238="Non - avec lien de dépendance",MIN(1129,H2238,$C2238),MIN(1129,H2238))))))</f>
        <v>Effectuez l’étape 1</v>
      </c>
      <c r="M2238" s="3" t="str">
        <f>IF(ISTEXT(CRHPrate),"Effectuez l’étape 1",IF(AND(INDEX(claimPeriodNo,MATCH('Étape 1) Taux'!$A$8,claimPeriods,0))&gt;17,INDEX(claimPeriodNo,MATCH('Étape 1) Taux'!$A$8,claimPeriods,0))&lt;20,revenueReduction&lt;0.1),0,IF(NOT(ISNUMBER(I2238)),0,IF(E2238="Oui",0,IF($B2238="Non - avec lien de dépendance",MIN(1129,I2238,$C2238),MIN(1129,I2238))))))</f>
        <v>Effectuez l’étape 1</v>
      </c>
      <c r="N2238" s="3" t="str">
        <f>IF(ISTEXT(CRHPrate),"Effectuez l’étape 1",IF(AND(INDEX(claimPeriodNo,MATCH('Étape 1) Taux'!$A$8,claimPeriods,0))&gt;17,INDEX(claimPeriodNo,MATCH('Étape 1) Taux'!$A$8,claimPeriods,0))&lt;20,revenueReduction&lt;0.1),0,IF(NOT(ISNUMBER(J2238)),0,IF(F2238="Oui",0,IF($B2238="Non - avec lien de dépendance",MIN(1129,J2238,$C2238),MIN(1129,J2238))))))</f>
        <v>Effectuez l’étape 1</v>
      </c>
      <c r="O2238" s="3" t="str">
        <f>IF(ISTEXT(CRHPrate),"Effectuez l’étape 1",IF(AND(INDEX(claimPeriodNo,MATCH('Étape 1) Taux'!$A$8,claimPeriods,0))&gt;17,INDEX(claimPeriodNo,MATCH('Étape 1) Taux'!$A$8,claimPeriods,0))&lt;20,revenueReduction&lt;0.1),0,IF(NOT(ISNUMBER(K2238)),0,IF(G2238="Oui",0,IF($B2238="Non - avec lien de dépendance",MIN(1129,K2238,$C2238),MIN(1129,K2238))))))</f>
        <v>Effectuez l’étape 1</v>
      </c>
      <c r="P2238" s="3">
        <f t="shared" si="34"/>
        <v>0</v>
      </c>
    </row>
    <row r="2239" spans="12:16" x14ac:dyDescent="0.3">
      <c r="L2239" s="3" t="str">
        <f>IF(ISTEXT(CRHPrate),"Effectuez l’étape 1",IF(AND(INDEX(claimPeriodNo,MATCH('Étape 1) Taux'!$A$8,claimPeriods,0))&gt;17,INDEX(claimPeriodNo,MATCH('Étape 1) Taux'!$A$8,claimPeriods,0))&lt;20,revenueReduction&lt;0.1),0,IF(NOT(ISNUMBER(H2239)),0,IF(D2239="Oui",0,IF($B2239="Non - avec lien de dépendance",MIN(1129,H2239,$C2239),MIN(1129,H2239))))))</f>
        <v>Effectuez l’étape 1</v>
      </c>
      <c r="M2239" s="3" t="str">
        <f>IF(ISTEXT(CRHPrate),"Effectuez l’étape 1",IF(AND(INDEX(claimPeriodNo,MATCH('Étape 1) Taux'!$A$8,claimPeriods,0))&gt;17,INDEX(claimPeriodNo,MATCH('Étape 1) Taux'!$A$8,claimPeriods,0))&lt;20,revenueReduction&lt;0.1),0,IF(NOT(ISNUMBER(I2239)),0,IF(E2239="Oui",0,IF($B2239="Non - avec lien de dépendance",MIN(1129,I2239,$C2239),MIN(1129,I2239))))))</f>
        <v>Effectuez l’étape 1</v>
      </c>
      <c r="N2239" s="3" t="str">
        <f>IF(ISTEXT(CRHPrate),"Effectuez l’étape 1",IF(AND(INDEX(claimPeriodNo,MATCH('Étape 1) Taux'!$A$8,claimPeriods,0))&gt;17,INDEX(claimPeriodNo,MATCH('Étape 1) Taux'!$A$8,claimPeriods,0))&lt;20,revenueReduction&lt;0.1),0,IF(NOT(ISNUMBER(J2239)),0,IF(F2239="Oui",0,IF($B2239="Non - avec lien de dépendance",MIN(1129,J2239,$C2239),MIN(1129,J2239))))))</f>
        <v>Effectuez l’étape 1</v>
      </c>
      <c r="O2239" s="3" t="str">
        <f>IF(ISTEXT(CRHPrate),"Effectuez l’étape 1",IF(AND(INDEX(claimPeriodNo,MATCH('Étape 1) Taux'!$A$8,claimPeriods,0))&gt;17,INDEX(claimPeriodNo,MATCH('Étape 1) Taux'!$A$8,claimPeriods,0))&lt;20,revenueReduction&lt;0.1),0,IF(NOT(ISNUMBER(K2239)),0,IF(G2239="Oui",0,IF($B2239="Non - avec lien de dépendance",MIN(1129,K2239,$C2239),MIN(1129,K2239))))))</f>
        <v>Effectuez l’étape 1</v>
      </c>
      <c r="P2239" s="3">
        <f t="shared" si="34"/>
        <v>0</v>
      </c>
    </row>
    <row r="2240" spans="12:16" x14ac:dyDescent="0.3">
      <c r="L2240" s="3" t="str">
        <f>IF(ISTEXT(CRHPrate),"Effectuez l’étape 1",IF(AND(INDEX(claimPeriodNo,MATCH('Étape 1) Taux'!$A$8,claimPeriods,0))&gt;17,INDEX(claimPeriodNo,MATCH('Étape 1) Taux'!$A$8,claimPeriods,0))&lt;20,revenueReduction&lt;0.1),0,IF(NOT(ISNUMBER(H2240)),0,IF(D2240="Oui",0,IF($B2240="Non - avec lien de dépendance",MIN(1129,H2240,$C2240),MIN(1129,H2240))))))</f>
        <v>Effectuez l’étape 1</v>
      </c>
      <c r="M2240" s="3" t="str">
        <f>IF(ISTEXT(CRHPrate),"Effectuez l’étape 1",IF(AND(INDEX(claimPeriodNo,MATCH('Étape 1) Taux'!$A$8,claimPeriods,0))&gt;17,INDEX(claimPeriodNo,MATCH('Étape 1) Taux'!$A$8,claimPeriods,0))&lt;20,revenueReduction&lt;0.1),0,IF(NOT(ISNUMBER(I2240)),0,IF(E2240="Oui",0,IF($B2240="Non - avec lien de dépendance",MIN(1129,I2240,$C2240),MIN(1129,I2240))))))</f>
        <v>Effectuez l’étape 1</v>
      </c>
      <c r="N2240" s="3" t="str">
        <f>IF(ISTEXT(CRHPrate),"Effectuez l’étape 1",IF(AND(INDEX(claimPeriodNo,MATCH('Étape 1) Taux'!$A$8,claimPeriods,0))&gt;17,INDEX(claimPeriodNo,MATCH('Étape 1) Taux'!$A$8,claimPeriods,0))&lt;20,revenueReduction&lt;0.1),0,IF(NOT(ISNUMBER(J2240)),0,IF(F2240="Oui",0,IF($B2240="Non - avec lien de dépendance",MIN(1129,J2240,$C2240),MIN(1129,J2240))))))</f>
        <v>Effectuez l’étape 1</v>
      </c>
      <c r="O2240" s="3" t="str">
        <f>IF(ISTEXT(CRHPrate),"Effectuez l’étape 1",IF(AND(INDEX(claimPeriodNo,MATCH('Étape 1) Taux'!$A$8,claimPeriods,0))&gt;17,INDEX(claimPeriodNo,MATCH('Étape 1) Taux'!$A$8,claimPeriods,0))&lt;20,revenueReduction&lt;0.1),0,IF(NOT(ISNUMBER(K2240)),0,IF(G2240="Oui",0,IF($B2240="Non - avec lien de dépendance",MIN(1129,K2240,$C2240),MIN(1129,K2240))))))</f>
        <v>Effectuez l’étape 1</v>
      </c>
      <c r="P2240" s="3">
        <f t="shared" si="34"/>
        <v>0</v>
      </c>
    </row>
    <row r="2241" spans="12:16" x14ac:dyDescent="0.3">
      <c r="L2241" s="3" t="str">
        <f>IF(ISTEXT(CRHPrate),"Effectuez l’étape 1",IF(AND(INDEX(claimPeriodNo,MATCH('Étape 1) Taux'!$A$8,claimPeriods,0))&gt;17,INDEX(claimPeriodNo,MATCH('Étape 1) Taux'!$A$8,claimPeriods,0))&lt;20,revenueReduction&lt;0.1),0,IF(NOT(ISNUMBER(H2241)),0,IF(D2241="Oui",0,IF($B2241="Non - avec lien de dépendance",MIN(1129,H2241,$C2241),MIN(1129,H2241))))))</f>
        <v>Effectuez l’étape 1</v>
      </c>
      <c r="M2241" s="3" t="str">
        <f>IF(ISTEXT(CRHPrate),"Effectuez l’étape 1",IF(AND(INDEX(claimPeriodNo,MATCH('Étape 1) Taux'!$A$8,claimPeriods,0))&gt;17,INDEX(claimPeriodNo,MATCH('Étape 1) Taux'!$A$8,claimPeriods,0))&lt;20,revenueReduction&lt;0.1),0,IF(NOT(ISNUMBER(I2241)),0,IF(E2241="Oui",0,IF($B2241="Non - avec lien de dépendance",MIN(1129,I2241,$C2241),MIN(1129,I2241))))))</f>
        <v>Effectuez l’étape 1</v>
      </c>
      <c r="N2241" s="3" t="str">
        <f>IF(ISTEXT(CRHPrate),"Effectuez l’étape 1",IF(AND(INDEX(claimPeriodNo,MATCH('Étape 1) Taux'!$A$8,claimPeriods,0))&gt;17,INDEX(claimPeriodNo,MATCH('Étape 1) Taux'!$A$8,claimPeriods,0))&lt;20,revenueReduction&lt;0.1),0,IF(NOT(ISNUMBER(J2241)),0,IF(F2241="Oui",0,IF($B2241="Non - avec lien de dépendance",MIN(1129,J2241,$C2241),MIN(1129,J2241))))))</f>
        <v>Effectuez l’étape 1</v>
      </c>
      <c r="O2241" s="3" t="str">
        <f>IF(ISTEXT(CRHPrate),"Effectuez l’étape 1",IF(AND(INDEX(claimPeriodNo,MATCH('Étape 1) Taux'!$A$8,claimPeriods,0))&gt;17,INDEX(claimPeriodNo,MATCH('Étape 1) Taux'!$A$8,claimPeriods,0))&lt;20,revenueReduction&lt;0.1),0,IF(NOT(ISNUMBER(K2241)),0,IF(G2241="Oui",0,IF($B2241="Non - avec lien de dépendance",MIN(1129,K2241,$C2241),MIN(1129,K2241))))))</f>
        <v>Effectuez l’étape 1</v>
      </c>
      <c r="P2241" s="3">
        <f t="shared" si="34"/>
        <v>0</v>
      </c>
    </row>
    <row r="2242" spans="12:16" x14ac:dyDescent="0.3">
      <c r="L2242" s="3" t="str">
        <f>IF(ISTEXT(CRHPrate),"Effectuez l’étape 1",IF(AND(INDEX(claimPeriodNo,MATCH('Étape 1) Taux'!$A$8,claimPeriods,0))&gt;17,INDEX(claimPeriodNo,MATCH('Étape 1) Taux'!$A$8,claimPeriods,0))&lt;20,revenueReduction&lt;0.1),0,IF(NOT(ISNUMBER(H2242)),0,IF(D2242="Oui",0,IF($B2242="Non - avec lien de dépendance",MIN(1129,H2242,$C2242),MIN(1129,H2242))))))</f>
        <v>Effectuez l’étape 1</v>
      </c>
      <c r="M2242" s="3" t="str">
        <f>IF(ISTEXT(CRHPrate),"Effectuez l’étape 1",IF(AND(INDEX(claimPeriodNo,MATCH('Étape 1) Taux'!$A$8,claimPeriods,0))&gt;17,INDEX(claimPeriodNo,MATCH('Étape 1) Taux'!$A$8,claimPeriods,0))&lt;20,revenueReduction&lt;0.1),0,IF(NOT(ISNUMBER(I2242)),0,IF(E2242="Oui",0,IF($B2242="Non - avec lien de dépendance",MIN(1129,I2242,$C2242),MIN(1129,I2242))))))</f>
        <v>Effectuez l’étape 1</v>
      </c>
      <c r="N2242" s="3" t="str">
        <f>IF(ISTEXT(CRHPrate),"Effectuez l’étape 1",IF(AND(INDEX(claimPeriodNo,MATCH('Étape 1) Taux'!$A$8,claimPeriods,0))&gt;17,INDEX(claimPeriodNo,MATCH('Étape 1) Taux'!$A$8,claimPeriods,0))&lt;20,revenueReduction&lt;0.1),0,IF(NOT(ISNUMBER(J2242)),0,IF(F2242="Oui",0,IF($B2242="Non - avec lien de dépendance",MIN(1129,J2242,$C2242),MIN(1129,J2242))))))</f>
        <v>Effectuez l’étape 1</v>
      </c>
      <c r="O2242" s="3" t="str">
        <f>IF(ISTEXT(CRHPrate),"Effectuez l’étape 1",IF(AND(INDEX(claimPeriodNo,MATCH('Étape 1) Taux'!$A$8,claimPeriods,0))&gt;17,INDEX(claimPeriodNo,MATCH('Étape 1) Taux'!$A$8,claimPeriods,0))&lt;20,revenueReduction&lt;0.1),0,IF(NOT(ISNUMBER(K2242)),0,IF(G2242="Oui",0,IF($B2242="Non - avec lien de dépendance",MIN(1129,K2242,$C2242),MIN(1129,K2242))))))</f>
        <v>Effectuez l’étape 1</v>
      </c>
      <c r="P2242" s="3">
        <f t="shared" si="34"/>
        <v>0</v>
      </c>
    </row>
    <row r="2243" spans="12:16" x14ac:dyDescent="0.3">
      <c r="L2243" s="3" t="str">
        <f>IF(ISTEXT(CRHPrate),"Effectuez l’étape 1",IF(AND(INDEX(claimPeriodNo,MATCH('Étape 1) Taux'!$A$8,claimPeriods,0))&gt;17,INDEX(claimPeriodNo,MATCH('Étape 1) Taux'!$A$8,claimPeriods,0))&lt;20,revenueReduction&lt;0.1),0,IF(NOT(ISNUMBER(H2243)),0,IF(D2243="Oui",0,IF($B2243="Non - avec lien de dépendance",MIN(1129,H2243,$C2243),MIN(1129,H2243))))))</f>
        <v>Effectuez l’étape 1</v>
      </c>
      <c r="M2243" s="3" t="str">
        <f>IF(ISTEXT(CRHPrate),"Effectuez l’étape 1",IF(AND(INDEX(claimPeriodNo,MATCH('Étape 1) Taux'!$A$8,claimPeriods,0))&gt;17,INDEX(claimPeriodNo,MATCH('Étape 1) Taux'!$A$8,claimPeriods,0))&lt;20,revenueReduction&lt;0.1),0,IF(NOT(ISNUMBER(I2243)),0,IF(E2243="Oui",0,IF($B2243="Non - avec lien de dépendance",MIN(1129,I2243,$C2243),MIN(1129,I2243))))))</f>
        <v>Effectuez l’étape 1</v>
      </c>
      <c r="N2243" s="3" t="str">
        <f>IF(ISTEXT(CRHPrate),"Effectuez l’étape 1",IF(AND(INDEX(claimPeriodNo,MATCH('Étape 1) Taux'!$A$8,claimPeriods,0))&gt;17,INDEX(claimPeriodNo,MATCH('Étape 1) Taux'!$A$8,claimPeriods,0))&lt;20,revenueReduction&lt;0.1),0,IF(NOT(ISNUMBER(J2243)),0,IF(F2243="Oui",0,IF($B2243="Non - avec lien de dépendance",MIN(1129,J2243,$C2243),MIN(1129,J2243))))))</f>
        <v>Effectuez l’étape 1</v>
      </c>
      <c r="O2243" s="3" t="str">
        <f>IF(ISTEXT(CRHPrate),"Effectuez l’étape 1",IF(AND(INDEX(claimPeriodNo,MATCH('Étape 1) Taux'!$A$8,claimPeriods,0))&gt;17,INDEX(claimPeriodNo,MATCH('Étape 1) Taux'!$A$8,claimPeriods,0))&lt;20,revenueReduction&lt;0.1),0,IF(NOT(ISNUMBER(K2243)),0,IF(G2243="Oui",0,IF($B2243="Non - avec lien de dépendance",MIN(1129,K2243,$C2243),MIN(1129,K2243))))))</f>
        <v>Effectuez l’étape 1</v>
      </c>
      <c r="P2243" s="3">
        <f t="shared" si="34"/>
        <v>0</v>
      </c>
    </row>
    <row r="2244" spans="12:16" x14ac:dyDescent="0.3">
      <c r="L2244" s="3" t="str">
        <f>IF(ISTEXT(CRHPrate),"Effectuez l’étape 1",IF(AND(INDEX(claimPeriodNo,MATCH('Étape 1) Taux'!$A$8,claimPeriods,0))&gt;17,INDEX(claimPeriodNo,MATCH('Étape 1) Taux'!$A$8,claimPeriods,0))&lt;20,revenueReduction&lt;0.1),0,IF(NOT(ISNUMBER(H2244)),0,IF(D2244="Oui",0,IF($B2244="Non - avec lien de dépendance",MIN(1129,H2244,$C2244),MIN(1129,H2244))))))</f>
        <v>Effectuez l’étape 1</v>
      </c>
      <c r="M2244" s="3" t="str">
        <f>IF(ISTEXT(CRHPrate),"Effectuez l’étape 1",IF(AND(INDEX(claimPeriodNo,MATCH('Étape 1) Taux'!$A$8,claimPeriods,0))&gt;17,INDEX(claimPeriodNo,MATCH('Étape 1) Taux'!$A$8,claimPeriods,0))&lt;20,revenueReduction&lt;0.1),0,IF(NOT(ISNUMBER(I2244)),0,IF(E2244="Oui",0,IF($B2244="Non - avec lien de dépendance",MIN(1129,I2244,$C2244),MIN(1129,I2244))))))</f>
        <v>Effectuez l’étape 1</v>
      </c>
      <c r="N2244" s="3" t="str">
        <f>IF(ISTEXT(CRHPrate),"Effectuez l’étape 1",IF(AND(INDEX(claimPeriodNo,MATCH('Étape 1) Taux'!$A$8,claimPeriods,0))&gt;17,INDEX(claimPeriodNo,MATCH('Étape 1) Taux'!$A$8,claimPeriods,0))&lt;20,revenueReduction&lt;0.1),0,IF(NOT(ISNUMBER(J2244)),0,IF(F2244="Oui",0,IF($B2244="Non - avec lien de dépendance",MIN(1129,J2244,$C2244),MIN(1129,J2244))))))</f>
        <v>Effectuez l’étape 1</v>
      </c>
      <c r="O2244" s="3" t="str">
        <f>IF(ISTEXT(CRHPrate),"Effectuez l’étape 1",IF(AND(INDEX(claimPeriodNo,MATCH('Étape 1) Taux'!$A$8,claimPeriods,0))&gt;17,INDEX(claimPeriodNo,MATCH('Étape 1) Taux'!$A$8,claimPeriods,0))&lt;20,revenueReduction&lt;0.1),0,IF(NOT(ISNUMBER(K2244)),0,IF(G2244="Oui",0,IF($B2244="Non - avec lien de dépendance",MIN(1129,K2244,$C2244),MIN(1129,K2244))))))</f>
        <v>Effectuez l’étape 1</v>
      </c>
      <c r="P2244" s="3">
        <f t="shared" si="34"/>
        <v>0</v>
      </c>
    </row>
    <row r="2245" spans="12:16" x14ac:dyDescent="0.3">
      <c r="L2245" s="3" t="str">
        <f>IF(ISTEXT(CRHPrate),"Effectuez l’étape 1",IF(AND(INDEX(claimPeriodNo,MATCH('Étape 1) Taux'!$A$8,claimPeriods,0))&gt;17,INDEX(claimPeriodNo,MATCH('Étape 1) Taux'!$A$8,claimPeriods,0))&lt;20,revenueReduction&lt;0.1),0,IF(NOT(ISNUMBER(H2245)),0,IF(D2245="Oui",0,IF($B2245="Non - avec lien de dépendance",MIN(1129,H2245,$C2245),MIN(1129,H2245))))))</f>
        <v>Effectuez l’étape 1</v>
      </c>
      <c r="M2245" s="3" t="str">
        <f>IF(ISTEXT(CRHPrate),"Effectuez l’étape 1",IF(AND(INDEX(claimPeriodNo,MATCH('Étape 1) Taux'!$A$8,claimPeriods,0))&gt;17,INDEX(claimPeriodNo,MATCH('Étape 1) Taux'!$A$8,claimPeriods,0))&lt;20,revenueReduction&lt;0.1),0,IF(NOT(ISNUMBER(I2245)),0,IF(E2245="Oui",0,IF($B2245="Non - avec lien de dépendance",MIN(1129,I2245,$C2245),MIN(1129,I2245))))))</f>
        <v>Effectuez l’étape 1</v>
      </c>
      <c r="N2245" s="3" t="str">
        <f>IF(ISTEXT(CRHPrate),"Effectuez l’étape 1",IF(AND(INDEX(claimPeriodNo,MATCH('Étape 1) Taux'!$A$8,claimPeriods,0))&gt;17,INDEX(claimPeriodNo,MATCH('Étape 1) Taux'!$A$8,claimPeriods,0))&lt;20,revenueReduction&lt;0.1),0,IF(NOT(ISNUMBER(J2245)),0,IF(F2245="Oui",0,IF($B2245="Non - avec lien de dépendance",MIN(1129,J2245,$C2245),MIN(1129,J2245))))))</f>
        <v>Effectuez l’étape 1</v>
      </c>
      <c r="O2245" s="3" t="str">
        <f>IF(ISTEXT(CRHPrate),"Effectuez l’étape 1",IF(AND(INDEX(claimPeriodNo,MATCH('Étape 1) Taux'!$A$8,claimPeriods,0))&gt;17,INDEX(claimPeriodNo,MATCH('Étape 1) Taux'!$A$8,claimPeriods,0))&lt;20,revenueReduction&lt;0.1),0,IF(NOT(ISNUMBER(K2245)),0,IF(G2245="Oui",0,IF($B2245="Non - avec lien de dépendance",MIN(1129,K2245,$C2245),MIN(1129,K2245))))))</f>
        <v>Effectuez l’étape 1</v>
      </c>
      <c r="P2245" s="3">
        <f t="shared" si="34"/>
        <v>0</v>
      </c>
    </row>
    <row r="2246" spans="12:16" x14ac:dyDescent="0.3">
      <c r="L2246" s="3" t="str">
        <f>IF(ISTEXT(CRHPrate),"Effectuez l’étape 1",IF(AND(INDEX(claimPeriodNo,MATCH('Étape 1) Taux'!$A$8,claimPeriods,0))&gt;17,INDEX(claimPeriodNo,MATCH('Étape 1) Taux'!$A$8,claimPeriods,0))&lt;20,revenueReduction&lt;0.1),0,IF(NOT(ISNUMBER(H2246)),0,IF(D2246="Oui",0,IF($B2246="Non - avec lien de dépendance",MIN(1129,H2246,$C2246),MIN(1129,H2246))))))</f>
        <v>Effectuez l’étape 1</v>
      </c>
      <c r="M2246" s="3" t="str">
        <f>IF(ISTEXT(CRHPrate),"Effectuez l’étape 1",IF(AND(INDEX(claimPeriodNo,MATCH('Étape 1) Taux'!$A$8,claimPeriods,0))&gt;17,INDEX(claimPeriodNo,MATCH('Étape 1) Taux'!$A$8,claimPeriods,0))&lt;20,revenueReduction&lt;0.1),0,IF(NOT(ISNUMBER(I2246)),0,IF(E2246="Oui",0,IF($B2246="Non - avec lien de dépendance",MIN(1129,I2246,$C2246),MIN(1129,I2246))))))</f>
        <v>Effectuez l’étape 1</v>
      </c>
      <c r="N2246" s="3" t="str">
        <f>IF(ISTEXT(CRHPrate),"Effectuez l’étape 1",IF(AND(INDEX(claimPeriodNo,MATCH('Étape 1) Taux'!$A$8,claimPeriods,0))&gt;17,INDEX(claimPeriodNo,MATCH('Étape 1) Taux'!$A$8,claimPeriods,0))&lt;20,revenueReduction&lt;0.1),0,IF(NOT(ISNUMBER(J2246)),0,IF(F2246="Oui",0,IF($B2246="Non - avec lien de dépendance",MIN(1129,J2246,$C2246),MIN(1129,J2246))))))</f>
        <v>Effectuez l’étape 1</v>
      </c>
      <c r="O2246" s="3" t="str">
        <f>IF(ISTEXT(CRHPrate),"Effectuez l’étape 1",IF(AND(INDEX(claimPeriodNo,MATCH('Étape 1) Taux'!$A$8,claimPeriods,0))&gt;17,INDEX(claimPeriodNo,MATCH('Étape 1) Taux'!$A$8,claimPeriods,0))&lt;20,revenueReduction&lt;0.1),0,IF(NOT(ISNUMBER(K2246)),0,IF(G2246="Oui",0,IF($B2246="Non - avec lien de dépendance",MIN(1129,K2246,$C2246),MIN(1129,K2246))))))</f>
        <v>Effectuez l’étape 1</v>
      </c>
      <c r="P2246" s="3">
        <f t="shared" si="34"/>
        <v>0</v>
      </c>
    </row>
    <row r="2247" spans="12:16" x14ac:dyDescent="0.3">
      <c r="L2247" s="3" t="str">
        <f>IF(ISTEXT(CRHPrate),"Effectuez l’étape 1",IF(AND(INDEX(claimPeriodNo,MATCH('Étape 1) Taux'!$A$8,claimPeriods,0))&gt;17,INDEX(claimPeriodNo,MATCH('Étape 1) Taux'!$A$8,claimPeriods,0))&lt;20,revenueReduction&lt;0.1),0,IF(NOT(ISNUMBER(H2247)),0,IF(D2247="Oui",0,IF($B2247="Non - avec lien de dépendance",MIN(1129,H2247,$C2247),MIN(1129,H2247))))))</f>
        <v>Effectuez l’étape 1</v>
      </c>
      <c r="M2247" s="3" t="str">
        <f>IF(ISTEXT(CRHPrate),"Effectuez l’étape 1",IF(AND(INDEX(claimPeriodNo,MATCH('Étape 1) Taux'!$A$8,claimPeriods,0))&gt;17,INDEX(claimPeriodNo,MATCH('Étape 1) Taux'!$A$8,claimPeriods,0))&lt;20,revenueReduction&lt;0.1),0,IF(NOT(ISNUMBER(I2247)),0,IF(E2247="Oui",0,IF($B2247="Non - avec lien de dépendance",MIN(1129,I2247,$C2247),MIN(1129,I2247))))))</f>
        <v>Effectuez l’étape 1</v>
      </c>
      <c r="N2247" s="3" t="str">
        <f>IF(ISTEXT(CRHPrate),"Effectuez l’étape 1",IF(AND(INDEX(claimPeriodNo,MATCH('Étape 1) Taux'!$A$8,claimPeriods,0))&gt;17,INDEX(claimPeriodNo,MATCH('Étape 1) Taux'!$A$8,claimPeriods,0))&lt;20,revenueReduction&lt;0.1),0,IF(NOT(ISNUMBER(J2247)),0,IF(F2247="Oui",0,IF($B2247="Non - avec lien de dépendance",MIN(1129,J2247,$C2247),MIN(1129,J2247))))))</f>
        <v>Effectuez l’étape 1</v>
      </c>
      <c r="O2247" s="3" t="str">
        <f>IF(ISTEXT(CRHPrate),"Effectuez l’étape 1",IF(AND(INDEX(claimPeriodNo,MATCH('Étape 1) Taux'!$A$8,claimPeriods,0))&gt;17,INDEX(claimPeriodNo,MATCH('Étape 1) Taux'!$A$8,claimPeriods,0))&lt;20,revenueReduction&lt;0.1),0,IF(NOT(ISNUMBER(K2247)),0,IF(G2247="Oui",0,IF($B2247="Non - avec lien de dépendance",MIN(1129,K2247,$C2247),MIN(1129,K2247))))))</f>
        <v>Effectuez l’étape 1</v>
      </c>
      <c r="P2247" s="3">
        <f t="shared" ref="P2247:P2310" si="35">IF(AND(COUNT(B2247:K2247)&gt;0,OR(AND(NOT(ISNUMBER($C2247)),$B2247&lt;&gt;"Oui - sans lien de dépendance"),COUNT(H2247:K2247)&lt;&gt;4,ISBLANK($B2247))),"Remplissez tous les montants",SUM(L2247:O2247))</f>
        <v>0</v>
      </c>
    </row>
    <row r="2248" spans="12:16" x14ac:dyDescent="0.3">
      <c r="L2248" s="3" t="str">
        <f>IF(ISTEXT(CRHPrate),"Effectuez l’étape 1",IF(AND(INDEX(claimPeriodNo,MATCH('Étape 1) Taux'!$A$8,claimPeriods,0))&gt;17,INDEX(claimPeriodNo,MATCH('Étape 1) Taux'!$A$8,claimPeriods,0))&lt;20,revenueReduction&lt;0.1),0,IF(NOT(ISNUMBER(H2248)),0,IF(D2248="Oui",0,IF($B2248="Non - avec lien de dépendance",MIN(1129,H2248,$C2248),MIN(1129,H2248))))))</f>
        <v>Effectuez l’étape 1</v>
      </c>
      <c r="M2248" s="3" t="str">
        <f>IF(ISTEXT(CRHPrate),"Effectuez l’étape 1",IF(AND(INDEX(claimPeriodNo,MATCH('Étape 1) Taux'!$A$8,claimPeriods,0))&gt;17,INDEX(claimPeriodNo,MATCH('Étape 1) Taux'!$A$8,claimPeriods,0))&lt;20,revenueReduction&lt;0.1),0,IF(NOT(ISNUMBER(I2248)),0,IF(E2248="Oui",0,IF($B2248="Non - avec lien de dépendance",MIN(1129,I2248,$C2248),MIN(1129,I2248))))))</f>
        <v>Effectuez l’étape 1</v>
      </c>
      <c r="N2248" s="3" t="str">
        <f>IF(ISTEXT(CRHPrate),"Effectuez l’étape 1",IF(AND(INDEX(claimPeriodNo,MATCH('Étape 1) Taux'!$A$8,claimPeriods,0))&gt;17,INDEX(claimPeriodNo,MATCH('Étape 1) Taux'!$A$8,claimPeriods,0))&lt;20,revenueReduction&lt;0.1),0,IF(NOT(ISNUMBER(J2248)),0,IF(F2248="Oui",0,IF($B2248="Non - avec lien de dépendance",MIN(1129,J2248,$C2248),MIN(1129,J2248))))))</f>
        <v>Effectuez l’étape 1</v>
      </c>
      <c r="O2248" s="3" t="str">
        <f>IF(ISTEXT(CRHPrate),"Effectuez l’étape 1",IF(AND(INDEX(claimPeriodNo,MATCH('Étape 1) Taux'!$A$8,claimPeriods,0))&gt;17,INDEX(claimPeriodNo,MATCH('Étape 1) Taux'!$A$8,claimPeriods,0))&lt;20,revenueReduction&lt;0.1),0,IF(NOT(ISNUMBER(K2248)),0,IF(G2248="Oui",0,IF($B2248="Non - avec lien de dépendance",MIN(1129,K2248,$C2248),MIN(1129,K2248))))))</f>
        <v>Effectuez l’étape 1</v>
      </c>
      <c r="P2248" s="3">
        <f t="shared" si="35"/>
        <v>0</v>
      </c>
    </row>
    <row r="2249" spans="12:16" x14ac:dyDescent="0.3">
      <c r="L2249" s="3" t="str">
        <f>IF(ISTEXT(CRHPrate),"Effectuez l’étape 1",IF(AND(INDEX(claimPeriodNo,MATCH('Étape 1) Taux'!$A$8,claimPeriods,0))&gt;17,INDEX(claimPeriodNo,MATCH('Étape 1) Taux'!$A$8,claimPeriods,0))&lt;20,revenueReduction&lt;0.1),0,IF(NOT(ISNUMBER(H2249)),0,IF(D2249="Oui",0,IF($B2249="Non - avec lien de dépendance",MIN(1129,H2249,$C2249),MIN(1129,H2249))))))</f>
        <v>Effectuez l’étape 1</v>
      </c>
      <c r="M2249" s="3" t="str">
        <f>IF(ISTEXT(CRHPrate),"Effectuez l’étape 1",IF(AND(INDEX(claimPeriodNo,MATCH('Étape 1) Taux'!$A$8,claimPeriods,0))&gt;17,INDEX(claimPeriodNo,MATCH('Étape 1) Taux'!$A$8,claimPeriods,0))&lt;20,revenueReduction&lt;0.1),0,IF(NOT(ISNUMBER(I2249)),0,IF(E2249="Oui",0,IF($B2249="Non - avec lien de dépendance",MIN(1129,I2249,$C2249),MIN(1129,I2249))))))</f>
        <v>Effectuez l’étape 1</v>
      </c>
      <c r="N2249" s="3" t="str">
        <f>IF(ISTEXT(CRHPrate),"Effectuez l’étape 1",IF(AND(INDEX(claimPeriodNo,MATCH('Étape 1) Taux'!$A$8,claimPeriods,0))&gt;17,INDEX(claimPeriodNo,MATCH('Étape 1) Taux'!$A$8,claimPeriods,0))&lt;20,revenueReduction&lt;0.1),0,IF(NOT(ISNUMBER(J2249)),0,IF(F2249="Oui",0,IF($B2249="Non - avec lien de dépendance",MIN(1129,J2249,$C2249),MIN(1129,J2249))))))</f>
        <v>Effectuez l’étape 1</v>
      </c>
      <c r="O2249" s="3" t="str">
        <f>IF(ISTEXT(CRHPrate),"Effectuez l’étape 1",IF(AND(INDEX(claimPeriodNo,MATCH('Étape 1) Taux'!$A$8,claimPeriods,0))&gt;17,INDEX(claimPeriodNo,MATCH('Étape 1) Taux'!$A$8,claimPeriods,0))&lt;20,revenueReduction&lt;0.1),0,IF(NOT(ISNUMBER(K2249)),0,IF(G2249="Oui",0,IF($B2249="Non - avec lien de dépendance",MIN(1129,K2249,$C2249),MIN(1129,K2249))))))</f>
        <v>Effectuez l’étape 1</v>
      </c>
      <c r="P2249" s="3">
        <f t="shared" si="35"/>
        <v>0</v>
      </c>
    </row>
    <row r="2250" spans="12:16" x14ac:dyDescent="0.3">
      <c r="L2250" s="3" t="str">
        <f>IF(ISTEXT(CRHPrate),"Effectuez l’étape 1",IF(AND(INDEX(claimPeriodNo,MATCH('Étape 1) Taux'!$A$8,claimPeriods,0))&gt;17,INDEX(claimPeriodNo,MATCH('Étape 1) Taux'!$A$8,claimPeriods,0))&lt;20,revenueReduction&lt;0.1),0,IF(NOT(ISNUMBER(H2250)),0,IF(D2250="Oui",0,IF($B2250="Non - avec lien de dépendance",MIN(1129,H2250,$C2250),MIN(1129,H2250))))))</f>
        <v>Effectuez l’étape 1</v>
      </c>
      <c r="M2250" s="3" t="str">
        <f>IF(ISTEXT(CRHPrate),"Effectuez l’étape 1",IF(AND(INDEX(claimPeriodNo,MATCH('Étape 1) Taux'!$A$8,claimPeriods,0))&gt;17,INDEX(claimPeriodNo,MATCH('Étape 1) Taux'!$A$8,claimPeriods,0))&lt;20,revenueReduction&lt;0.1),0,IF(NOT(ISNUMBER(I2250)),0,IF(E2250="Oui",0,IF($B2250="Non - avec lien de dépendance",MIN(1129,I2250,$C2250),MIN(1129,I2250))))))</f>
        <v>Effectuez l’étape 1</v>
      </c>
      <c r="N2250" s="3" t="str">
        <f>IF(ISTEXT(CRHPrate),"Effectuez l’étape 1",IF(AND(INDEX(claimPeriodNo,MATCH('Étape 1) Taux'!$A$8,claimPeriods,0))&gt;17,INDEX(claimPeriodNo,MATCH('Étape 1) Taux'!$A$8,claimPeriods,0))&lt;20,revenueReduction&lt;0.1),0,IF(NOT(ISNUMBER(J2250)),0,IF(F2250="Oui",0,IF($B2250="Non - avec lien de dépendance",MIN(1129,J2250,$C2250),MIN(1129,J2250))))))</f>
        <v>Effectuez l’étape 1</v>
      </c>
      <c r="O2250" s="3" t="str">
        <f>IF(ISTEXT(CRHPrate),"Effectuez l’étape 1",IF(AND(INDEX(claimPeriodNo,MATCH('Étape 1) Taux'!$A$8,claimPeriods,0))&gt;17,INDEX(claimPeriodNo,MATCH('Étape 1) Taux'!$A$8,claimPeriods,0))&lt;20,revenueReduction&lt;0.1),0,IF(NOT(ISNUMBER(K2250)),0,IF(G2250="Oui",0,IF($B2250="Non - avec lien de dépendance",MIN(1129,K2250,$C2250),MIN(1129,K2250))))))</f>
        <v>Effectuez l’étape 1</v>
      </c>
      <c r="P2250" s="3">
        <f t="shared" si="35"/>
        <v>0</v>
      </c>
    </row>
    <row r="2251" spans="12:16" x14ac:dyDescent="0.3">
      <c r="L2251" s="3" t="str">
        <f>IF(ISTEXT(CRHPrate),"Effectuez l’étape 1",IF(AND(INDEX(claimPeriodNo,MATCH('Étape 1) Taux'!$A$8,claimPeriods,0))&gt;17,INDEX(claimPeriodNo,MATCH('Étape 1) Taux'!$A$8,claimPeriods,0))&lt;20,revenueReduction&lt;0.1),0,IF(NOT(ISNUMBER(H2251)),0,IF(D2251="Oui",0,IF($B2251="Non - avec lien de dépendance",MIN(1129,H2251,$C2251),MIN(1129,H2251))))))</f>
        <v>Effectuez l’étape 1</v>
      </c>
      <c r="M2251" s="3" t="str">
        <f>IF(ISTEXT(CRHPrate),"Effectuez l’étape 1",IF(AND(INDEX(claimPeriodNo,MATCH('Étape 1) Taux'!$A$8,claimPeriods,0))&gt;17,INDEX(claimPeriodNo,MATCH('Étape 1) Taux'!$A$8,claimPeriods,0))&lt;20,revenueReduction&lt;0.1),0,IF(NOT(ISNUMBER(I2251)),0,IF(E2251="Oui",0,IF($B2251="Non - avec lien de dépendance",MIN(1129,I2251,$C2251),MIN(1129,I2251))))))</f>
        <v>Effectuez l’étape 1</v>
      </c>
      <c r="N2251" s="3" t="str">
        <f>IF(ISTEXT(CRHPrate),"Effectuez l’étape 1",IF(AND(INDEX(claimPeriodNo,MATCH('Étape 1) Taux'!$A$8,claimPeriods,0))&gt;17,INDEX(claimPeriodNo,MATCH('Étape 1) Taux'!$A$8,claimPeriods,0))&lt;20,revenueReduction&lt;0.1),0,IF(NOT(ISNUMBER(J2251)),0,IF(F2251="Oui",0,IF($B2251="Non - avec lien de dépendance",MIN(1129,J2251,$C2251),MIN(1129,J2251))))))</f>
        <v>Effectuez l’étape 1</v>
      </c>
      <c r="O2251" s="3" t="str">
        <f>IF(ISTEXT(CRHPrate),"Effectuez l’étape 1",IF(AND(INDEX(claimPeriodNo,MATCH('Étape 1) Taux'!$A$8,claimPeriods,0))&gt;17,INDEX(claimPeriodNo,MATCH('Étape 1) Taux'!$A$8,claimPeriods,0))&lt;20,revenueReduction&lt;0.1),0,IF(NOT(ISNUMBER(K2251)),0,IF(G2251="Oui",0,IF($B2251="Non - avec lien de dépendance",MIN(1129,K2251,$C2251),MIN(1129,K2251))))))</f>
        <v>Effectuez l’étape 1</v>
      </c>
      <c r="P2251" s="3">
        <f t="shared" si="35"/>
        <v>0</v>
      </c>
    </row>
    <row r="2252" spans="12:16" x14ac:dyDescent="0.3">
      <c r="L2252" s="3" t="str">
        <f>IF(ISTEXT(CRHPrate),"Effectuez l’étape 1",IF(AND(INDEX(claimPeriodNo,MATCH('Étape 1) Taux'!$A$8,claimPeriods,0))&gt;17,INDEX(claimPeriodNo,MATCH('Étape 1) Taux'!$A$8,claimPeriods,0))&lt;20,revenueReduction&lt;0.1),0,IF(NOT(ISNUMBER(H2252)),0,IF(D2252="Oui",0,IF($B2252="Non - avec lien de dépendance",MIN(1129,H2252,$C2252),MIN(1129,H2252))))))</f>
        <v>Effectuez l’étape 1</v>
      </c>
      <c r="M2252" s="3" t="str">
        <f>IF(ISTEXT(CRHPrate),"Effectuez l’étape 1",IF(AND(INDEX(claimPeriodNo,MATCH('Étape 1) Taux'!$A$8,claimPeriods,0))&gt;17,INDEX(claimPeriodNo,MATCH('Étape 1) Taux'!$A$8,claimPeriods,0))&lt;20,revenueReduction&lt;0.1),0,IF(NOT(ISNUMBER(I2252)),0,IF(E2252="Oui",0,IF($B2252="Non - avec lien de dépendance",MIN(1129,I2252,$C2252),MIN(1129,I2252))))))</f>
        <v>Effectuez l’étape 1</v>
      </c>
      <c r="N2252" s="3" t="str">
        <f>IF(ISTEXT(CRHPrate),"Effectuez l’étape 1",IF(AND(INDEX(claimPeriodNo,MATCH('Étape 1) Taux'!$A$8,claimPeriods,0))&gt;17,INDEX(claimPeriodNo,MATCH('Étape 1) Taux'!$A$8,claimPeriods,0))&lt;20,revenueReduction&lt;0.1),0,IF(NOT(ISNUMBER(J2252)),0,IF(F2252="Oui",0,IF($B2252="Non - avec lien de dépendance",MIN(1129,J2252,$C2252),MIN(1129,J2252))))))</f>
        <v>Effectuez l’étape 1</v>
      </c>
      <c r="O2252" s="3" t="str">
        <f>IF(ISTEXT(CRHPrate),"Effectuez l’étape 1",IF(AND(INDEX(claimPeriodNo,MATCH('Étape 1) Taux'!$A$8,claimPeriods,0))&gt;17,INDEX(claimPeriodNo,MATCH('Étape 1) Taux'!$A$8,claimPeriods,0))&lt;20,revenueReduction&lt;0.1),0,IF(NOT(ISNUMBER(K2252)),0,IF(G2252="Oui",0,IF($B2252="Non - avec lien de dépendance",MIN(1129,K2252,$C2252),MIN(1129,K2252))))))</f>
        <v>Effectuez l’étape 1</v>
      </c>
      <c r="P2252" s="3">
        <f t="shared" si="35"/>
        <v>0</v>
      </c>
    </row>
    <row r="2253" spans="12:16" x14ac:dyDescent="0.3">
      <c r="L2253" s="3" t="str">
        <f>IF(ISTEXT(CRHPrate),"Effectuez l’étape 1",IF(AND(INDEX(claimPeriodNo,MATCH('Étape 1) Taux'!$A$8,claimPeriods,0))&gt;17,INDEX(claimPeriodNo,MATCH('Étape 1) Taux'!$A$8,claimPeriods,0))&lt;20,revenueReduction&lt;0.1),0,IF(NOT(ISNUMBER(H2253)),0,IF(D2253="Oui",0,IF($B2253="Non - avec lien de dépendance",MIN(1129,H2253,$C2253),MIN(1129,H2253))))))</f>
        <v>Effectuez l’étape 1</v>
      </c>
      <c r="M2253" s="3" t="str">
        <f>IF(ISTEXT(CRHPrate),"Effectuez l’étape 1",IF(AND(INDEX(claimPeriodNo,MATCH('Étape 1) Taux'!$A$8,claimPeriods,0))&gt;17,INDEX(claimPeriodNo,MATCH('Étape 1) Taux'!$A$8,claimPeriods,0))&lt;20,revenueReduction&lt;0.1),0,IF(NOT(ISNUMBER(I2253)),0,IF(E2253="Oui",0,IF($B2253="Non - avec lien de dépendance",MIN(1129,I2253,$C2253),MIN(1129,I2253))))))</f>
        <v>Effectuez l’étape 1</v>
      </c>
      <c r="N2253" s="3" t="str">
        <f>IF(ISTEXT(CRHPrate),"Effectuez l’étape 1",IF(AND(INDEX(claimPeriodNo,MATCH('Étape 1) Taux'!$A$8,claimPeriods,0))&gt;17,INDEX(claimPeriodNo,MATCH('Étape 1) Taux'!$A$8,claimPeriods,0))&lt;20,revenueReduction&lt;0.1),0,IF(NOT(ISNUMBER(J2253)),0,IF(F2253="Oui",0,IF($B2253="Non - avec lien de dépendance",MIN(1129,J2253,$C2253),MIN(1129,J2253))))))</f>
        <v>Effectuez l’étape 1</v>
      </c>
      <c r="O2253" s="3" t="str">
        <f>IF(ISTEXT(CRHPrate),"Effectuez l’étape 1",IF(AND(INDEX(claimPeriodNo,MATCH('Étape 1) Taux'!$A$8,claimPeriods,0))&gt;17,INDEX(claimPeriodNo,MATCH('Étape 1) Taux'!$A$8,claimPeriods,0))&lt;20,revenueReduction&lt;0.1),0,IF(NOT(ISNUMBER(K2253)),0,IF(G2253="Oui",0,IF($B2253="Non - avec lien de dépendance",MIN(1129,K2253,$C2253),MIN(1129,K2253))))))</f>
        <v>Effectuez l’étape 1</v>
      </c>
      <c r="P2253" s="3">
        <f t="shared" si="35"/>
        <v>0</v>
      </c>
    </row>
    <row r="2254" spans="12:16" x14ac:dyDescent="0.3">
      <c r="L2254" s="3" t="str">
        <f>IF(ISTEXT(CRHPrate),"Effectuez l’étape 1",IF(AND(INDEX(claimPeriodNo,MATCH('Étape 1) Taux'!$A$8,claimPeriods,0))&gt;17,INDEX(claimPeriodNo,MATCH('Étape 1) Taux'!$A$8,claimPeriods,0))&lt;20,revenueReduction&lt;0.1),0,IF(NOT(ISNUMBER(H2254)),0,IF(D2254="Oui",0,IF($B2254="Non - avec lien de dépendance",MIN(1129,H2254,$C2254),MIN(1129,H2254))))))</f>
        <v>Effectuez l’étape 1</v>
      </c>
      <c r="M2254" s="3" t="str">
        <f>IF(ISTEXT(CRHPrate),"Effectuez l’étape 1",IF(AND(INDEX(claimPeriodNo,MATCH('Étape 1) Taux'!$A$8,claimPeriods,0))&gt;17,INDEX(claimPeriodNo,MATCH('Étape 1) Taux'!$A$8,claimPeriods,0))&lt;20,revenueReduction&lt;0.1),0,IF(NOT(ISNUMBER(I2254)),0,IF(E2254="Oui",0,IF($B2254="Non - avec lien de dépendance",MIN(1129,I2254,$C2254),MIN(1129,I2254))))))</f>
        <v>Effectuez l’étape 1</v>
      </c>
      <c r="N2254" s="3" t="str">
        <f>IF(ISTEXT(CRHPrate),"Effectuez l’étape 1",IF(AND(INDEX(claimPeriodNo,MATCH('Étape 1) Taux'!$A$8,claimPeriods,0))&gt;17,INDEX(claimPeriodNo,MATCH('Étape 1) Taux'!$A$8,claimPeriods,0))&lt;20,revenueReduction&lt;0.1),0,IF(NOT(ISNUMBER(J2254)),0,IF(F2254="Oui",0,IF($B2254="Non - avec lien de dépendance",MIN(1129,J2254,$C2254),MIN(1129,J2254))))))</f>
        <v>Effectuez l’étape 1</v>
      </c>
      <c r="O2254" s="3" t="str">
        <f>IF(ISTEXT(CRHPrate),"Effectuez l’étape 1",IF(AND(INDEX(claimPeriodNo,MATCH('Étape 1) Taux'!$A$8,claimPeriods,0))&gt;17,INDEX(claimPeriodNo,MATCH('Étape 1) Taux'!$A$8,claimPeriods,0))&lt;20,revenueReduction&lt;0.1),0,IF(NOT(ISNUMBER(K2254)),0,IF(G2254="Oui",0,IF($B2254="Non - avec lien de dépendance",MIN(1129,K2254,$C2254),MIN(1129,K2254))))))</f>
        <v>Effectuez l’étape 1</v>
      </c>
      <c r="P2254" s="3">
        <f t="shared" si="35"/>
        <v>0</v>
      </c>
    </row>
    <row r="2255" spans="12:16" x14ac:dyDescent="0.3">
      <c r="L2255" s="3" t="str">
        <f>IF(ISTEXT(CRHPrate),"Effectuez l’étape 1",IF(AND(INDEX(claimPeriodNo,MATCH('Étape 1) Taux'!$A$8,claimPeriods,0))&gt;17,INDEX(claimPeriodNo,MATCH('Étape 1) Taux'!$A$8,claimPeriods,0))&lt;20,revenueReduction&lt;0.1),0,IF(NOT(ISNUMBER(H2255)),0,IF(D2255="Oui",0,IF($B2255="Non - avec lien de dépendance",MIN(1129,H2255,$C2255),MIN(1129,H2255))))))</f>
        <v>Effectuez l’étape 1</v>
      </c>
      <c r="M2255" s="3" t="str">
        <f>IF(ISTEXT(CRHPrate),"Effectuez l’étape 1",IF(AND(INDEX(claimPeriodNo,MATCH('Étape 1) Taux'!$A$8,claimPeriods,0))&gt;17,INDEX(claimPeriodNo,MATCH('Étape 1) Taux'!$A$8,claimPeriods,0))&lt;20,revenueReduction&lt;0.1),0,IF(NOT(ISNUMBER(I2255)),0,IF(E2255="Oui",0,IF($B2255="Non - avec lien de dépendance",MIN(1129,I2255,$C2255),MIN(1129,I2255))))))</f>
        <v>Effectuez l’étape 1</v>
      </c>
      <c r="N2255" s="3" t="str">
        <f>IF(ISTEXT(CRHPrate),"Effectuez l’étape 1",IF(AND(INDEX(claimPeriodNo,MATCH('Étape 1) Taux'!$A$8,claimPeriods,0))&gt;17,INDEX(claimPeriodNo,MATCH('Étape 1) Taux'!$A$8,claimPeriods,0))&lt;20,revenueReduction&lt;0.1),0,IF(NOT(ISNUMBER(J2255)),0,IF(F2255="Oui",0,IF($B2255="Non - avec lien de dépendance",MIN(1129,J2255,$C2255),MIN(1129,J2255))))))</f>
        <v>Effectuez l’étape 1</v>
      </c>
      <c r="O2255" s="3" t="str">
        <f>IF(ISTEXT(CRHPrate),"Effectuez l’étape 1",IF(AND(INDEX(claimPeriodNo,MATCH('Étape 1) Taux'!$A$8,claimPeriods,0))&gt;17,INDEX(claimPeriodNo,MATCH('Étape 1) Taux'!$A$8,claimPeriods,0))&lt;20,revenueReduction&lt;0.1),0,IF(NOT(ISNUMBER(K2255)),0,IF(G2255="Oui",0,IF($B2255="Non - avec lien de dépendance",MIN(1129,K2255,$C2255),MIN(1129,K2255))))))</f>
        <v>Effectuez l’étape 1</v>
      </c>
      <c r="P2255" s="3">
        <f t="shared" si="35"/>
        <v>0</v>
      </c>
    </row>
    <row r="2256" spans="12:16" x14ac:dyDescent="0.3">
      <c r="L2256" s="3" t="str">
        <f>IF(ISTEXT(CRHPrate),"Effectuez l’étape 1",IF(AND(INDEX(claimPeriodNo,MATCH('Étape 1) Taux'!$A$8,claimPeriods,0))&gt;17,INDEX(claimPeriodNo,MATCH('Étape 1) Taux'!$A$8,claimPeriods,0))&lt;20,revenueReduction&lt;0.1),0,IF(NOT(ISNUMBER(H2256)),0,IF(D2256="Oui",0,IF($B2256="Non - avec lien de dépendance",MIN(1129,H2256,$C2256),MIN(1129,H2256))))))</f>
        <v>Effectuez l’étape 1</v>
      </c>
      <c r="M2256" s="3" t="str">
        <f>IF(ISTEXT(CRHPrate),"Effectuez l’étape 1",IF(AND(INDEX(claimPeriodNo,MATCH('Étape 1) Taux'!$A$8,claimPeriods,0))&gt;17,INDEX(claimPeriodNo,MATCH('Étape 1) Taux'!$A$8,claimPeriods,0))&lt;20,revenueReduction&lt;0.1),0,IF(NOT(ISNUMBER(I2256)),0,IF(E2256="Oui",0,IF($B2256="Non - avec lien de dépendance",MIN(1129,I2256,$C2256),MIN(1129,I2256))))))</f>
        <v>Effectuez l’étape 1</v>
      </c>
      <c r="N2256" s="3" t="str">
        <f>IF(ISTEXT(CRHPrate),"Effectuez l’étape 1",IF(AND(INDEX(claimPeriodNo,MATCH('Étape 1) Taux'!$A$8,claimPeriods,0))&gt;17,INDEX(claimPeriodNo,MATCH('Étape 1) Taux'!$A$8,claimPeriods,0))&lt;20,revenueReduction&lt;0.1),0,IF(NOT(ISNUMBER(J2256)),0,IF(F2256="Oui",0,IF($B2256="Non - avec lien de dépendance",MIN(1129,J2256,$C2256),MIN(1129,J2256))))))</f>
        <v>Effectuez l’étape 1</v>
      </c>
      <c r="O2256" s="3" t="str">
        <f>IF(ISTEXT(CRHPrate),"Effectuez l’étape 1",IF(AND(INDEX(claimPeriodNo,MATCH('Étape 1) Taux'!$A$8,claimPeriods,0))&gt;17,INDEX(claimPeriodNo,MATCH('Étape 1) Taux'!$A$8,claimPeriods,0))&lt;20,revenueReduction&lt;0.1),0,IF(NOT(ISNUMBER(K2256)),0,IF(G2256="Oui",0,IF($B2256="Non - avec lien de dépendance",MIN(1129,K2256,$C2256),MIN(1129,K2256))))))</f>
        <v>Effectuez l’étape 1</v>
      </c>
      <c r="P2256" s="3">
        <f t="shared" si="35"/>
        <v>0</v>
      </c>
    </row>
    <row r="2257" spans="12:16" x14ac:dyDescent="0.3">
      <c r="L2257" s="3" t="str">
        <f>IF(ISTEXT(CRHPrate),"Effectuez l’étape 1",IF(AND(INDEX(claimPeriodNo,MATCH('Étape 1) Taux'!$A$8,claimPeriods,0))&gt;17,INDEX(claimPeriodNo,MATCH('Étape 1) Taux'!$A$8,claimPeriods,0))&lt;20,revenueReduction&lt;0.1),0,IF(NOT(ISNUMBER(H2257)),0,IF(D2257="Oui",0,IF($B2257="Non - avec lien de dépendance",MIN(1129,H2257,$C2257),MIN(1129,H2257))))))</f>
        <v>Effectuez l’étape 1</v>
      </c>
      <c r="M2257" s="3" t="str">
        <f>IF(ISTEXT(CRHPrate),"Effectuez l’étape 1",IF(AND(INDEX(claimPeriodNo,MATCH('Étape 1) Taux'!$A$8,claimPeriods,0))&gt;17,INDEX(claimPeriodNo,MATCH('Étape 1) Taux'!$A$8,claimPeriods,0))&lt;20,revenueReduction&lt;0.1),0,IF(NOT(ISNUMBER(I2257)),0,IF(E2257="Oui",0,IF($B2257="Non - avec lien de dépendance",MIN(1129,I2257,$C2257),MIN(1129,I2257))))))</f>
        <v>Effectuez l’étape 1</v>
      </c>
      <c r="N2257" s="3" t="str">
        <f>IF(ISTEXT(CRHPrate),"Effectuez l’étape 1",IF(AND(INDEX(claimPeriodNo,MATCH('Étape 1) Taux'!$A$8,claimPeriods,0))&gt;17,INDEX(claimPeriodNo,MATCH('Étape 1) Taux'!$A$8,claimPeriods,0))&lt;20,revenueReduction&lt;0.1),0,IF(NOT(ISNUMBER(J2257)),0,IF(F2257="Oui",0,IF($B2257="Non - avec lien de dépendance",MIN(1129,J2257,$C2257),MIN(1129,J2257))))))</f>
        <v>Effectuez l’étape 1</v>
      </c>
      <c r="O2257" s="3" t="str">
        <f>IF(ISTEXT(CRHPrate),"Effectuez l’étape 1",IF(AND(INDEX(claimPeriodNo,MATCH('Étape 1) Taux'!$A$8,claimPeriods,0))&gt;17,INDEX(claimPeriodNo,MATCH('Étape 1) Taux'!$A$8,claimPeriods,0))&lt;20,revenueReduction&lt;0.1),0,IF(NOT(ISNUMBER(K2257)),0,IF(G2257="Oui",0,IF($B2257="Non - avec lien de dépendance",MIN(1129,K2257,$C2257),MIN(1129,K2257))))))</f>
        <v>Effectuez l’étape 1</v>
      </c>
      <c r="P2257" s="3">
        <f t="shared" si="35"/>
        <v>0</v>
      </c>
    </row>
    <row r="2258" spans="12:16" x14ac:dyDescent="0.3">
      <c r="L2258" s="3" t="str">
        <f>IF(ISTEXT(CRHPrate),"Effectuez l’étape 1",IF(AND(INDEX(claimPeriodNo,MATCH('Étape 1) Taux'!$A$8,claimPeriods,0))&gt;17,INDEX(claimPeriodNo,MATCH('Étape 1) Taux'!$A$8,claimPeriods,0))&lt;20,revenueReduction&lt;0.1),0,IF(NOT(ISNUMBER(H2258)),0,IF(D2258="Oui",0,IF($B2258="Non - avec lien de dépendance",MIN(1129,H2258,$C2258),MIN(1129,H2258))))))</f>
        <v>Effectuez l’étape 1</v>
      </c>
      <c r="M2258" s="3" t="str">
        <f>IF(ISTEXT(CRHPrate),"Effectuez l’étape 1",IF(AND(INDEX(claimPeriodNo,MATCH('Étape 1) Taux'!$A$8,claimPeriods,0))&gt;17,INDEX(claimPeriodNo,MATCH('Étape 1) Taux'!$A$8,claimPeriods,0))&lt;20,revenueReduction&lt;0.1),0,IF(NOT(ISNUMBER(I2258)),0,IF(E2258="Oui",0,IF($B2258="Non - avec lien de dépendance",MIN(1129,I2258,$C2258),MIN(1129,I2258))))))</f>
        <v>Effectuez l’étape 1</v>
      </c>
      <c r="N2258" s="3" t="str">
        <f>IF(ISTEXT(CRHPrate),"Effectuez l’étape 1",IF(AND(INDEX(claimPeriodNo,MATCH('Étape 1) Taux'!$A$8,claimPeriods,0))&gt;17,INDEX(claimPeriodNo,MATCH('Étape 1) Taux'!$A$8,claimPeriods,0))&lt;20,revenueReduction&lt;0.1),0,IF(NOT(ISNUMBER(J2258)),0,IF(F2258="Oui",0,IF($B2258="Non - avec lien de dépendance",MIN(1129,J2258,$C2258),MIN(1129,J2258))))))</f>
        <v>Effectuez l’étape 1</v>
      </c>
      <c r="O2258" s="3" t="str">
        <f>IF(ISTEXT(CRHPrate),"Effectuez l’étape 1",IF(AND(INDEX(claimPeriodNo,MATCH('Étape 1) Taux'!$A$8,claimPeriods,0))&gt;17,INDEX(claimPeriodNo,MATCH('Étape 1) Taux'!$A$8,claimPeriods,0))&lt;20,revenueReduction&lt;0.1),0,IF(NOT(ISNUMBER(K2258)),0,IF(G2258="Oui",0,IF($B2258="Non - avec lien de dépendance",MIN(1129,K2258,$C2258),MIN(1129,K2258))))))</f>
        <v>Effectuez l’étape 1</v>
      </c>
      <c r="P2258" s="3">
        <f t="shared" si="35"/>
        <v>0</v>
      </c>
    </row>
    <row r="2259" spans="12:16" x14ac:dyDescent="0.3">
      <c r="L2259" s="3" t="str">
        <f>IF(ISTEXT(CRHPrate),"Effectuez l’étape 1",IF(AND(INDEX(claimPeriodNo,MATCH('Étape 1) Taux'!$A$8,claimPeriods,0))&gt;17,INDEX(claimPeriodNo,MATCH('Étape 1) Taux'!$A$8,claimPeriods,0))&lt;20,revenueReduction&lt;0.1),0,IF(NOT(ISNUMBER(H2259)),0,IF(D2259="Oui",0,IF($B2259="Non - avec lien de dépendance",MIN(1129,H2259,$C2259),MIN(1129,H2259))))))</f>
        <v>Effectuez l’étape 1</v>
      </c>
      <c r="M2259" s="3" t="str">
        <f>IF(ISTEXT(CRHPrate),"Effectuez l’étape 1",IF(AND(INDEX(claimPeriodNo,MATCH('Étape 1) Taux'!$A$8,claimPeriods,0))&gt;17,INDEX(claimPeriodNo,MATCH('Étape 1) Taux'!$A$8,claimPeriods,0))&lt;20,revenueReduction&lt;0.1),0,IF(NOT(ISNUMBER(I2259)),0,IF(E2259="Oui",0,IF($B2259="Non - avec lien de dépendance",MIN(1129,I2259,$C2259),MIN(1129,I2259))))))</f>
        <v>Effectuez l’étape 1</v>
      </c>
      <c r="N2259" s="3" t="str">
        <f>IF(ISTEXT(CRHPrate),"Effectuez l’étape 1",IF(AND(INDEX(claimPeriodNo,MATCH('Étape 1) Taux'!$A$8,claimPeriods,0))&gt;17,INDEX(claimPeriodNo,MATCH('Étape 1) Taux'!$A$8,claimPeriods,0))&lt;20,revenueReduction&lt;0.1),0,IF(NOT(ISNUMBER(J2259)),0,IF(F2259="Oui",0,IF($B2259="Non - avec lien de dépendance",MIN(1129,J2259,$C2259),MIN(1129,J2259))))))</f>
        <v>Effectuez l’étape 1</v>
      </c>
      <c r="O2259" s="3" t="str">
        <f>IF(ISTEXT(CRHPrate),"Effectuez l’étape 1",IF(AND(INDEX(claimPeriodNo,MATCH('Étape 1) Taux'!$A$8,claimPeriods,0))&gt;17,INDEX(claimPeriodNo,MATCH('Étape 1) Taux'!$A$8,claimPeriods,0))&lt;20,revenueReduction&lt;0.1),0,IF(NOT(ISNUMBER(K2259)),0,IF(G2259="Oui",0,IF($B2259="Non - avec lien de dépendance",MIN(1129,K2259,$C2259),MIN(1129,K2259))))))</f>
        <v>Effectuez l’étape 1</v>
      </c>
      <c r="P2259" s="3">
        <f t="shared" si="35"/>
        <v>0</v>
      </c>
    </row>
    <row r="2260" spans="12:16" x14ac:dyDescent="0.3">
      <c r="L2260" s="3" t="str">
        <f>IF(ISTEXT(CRHPrate),"Effectuez l’étape 1",IF(AND(INDEX(claimPeriodNo,MATCH('Étape 1) Taux'!$A$8,claimPeriods,0))&gt;17,INDEX(claimPeriodNo,MATCH('Étape 1) Taux'!$A$8,claimPeriods,0))&lt;20,revenueReduction&lt;0.1),0,IF(NOT(ISNUMBER(H2260)),0,IF(D2260="Oui",0,IF($B2260="Non - avec lien de dépendance",MIN(1129,H2260,$C2260),MIN(1129,H2260))))))</f>
        <v>Effectuez l’étape 1</v>
      </c>
      <c r="M2260" s="3" t="str">
        <f>IF(ISTEXT(CRHPrate),"Effectuez l’étape 1",IF(AND(INDEX(claimPeriodNo,MATCH('Étape 1) Taux'!$A$8,claimPeriods,0))&gt;17,INDEX(claimPeriodNo,MATCH('Étape 1) Taux'!$A$8,claimPeriods,0))&lt;20,revenueReduction&lt;0.1),0,IF(NOT(ISNUMBER(I2260)),0,IF(E2260="Oui",0,IF($B2260="Non - avec lien de dépendance",MIN(1129,I2260,$C2260),MIN(1129,I2260))))))</f>
        <v>Effectuez l’étape 1</v>
      </c>
      <c r="N2260" s="3" t="str">
        <f>IF(ISTEXT(CRHPrate),"Effectuez l’étape 1",IF(AND(INDEX(claimPeriodNo,MATCH('Étape 1) Taux'!$A$8,claimPeriods,0))&gt;17,INDEX(claimPeriodNo,MATCH('Étape 1) Taux'!$A$8,claimPeriods,0))&lt;20,revenueReduction&lt;0.1),0,IF(NOT(ISNUMBER(J2260)),0,IF(F2260="Oui",0,IF($B2260="Non - avec lien de dépendance",MIN(1129,J2260,$C2260),MIN(1129,J2260))))))</f>
        <v>Effectuez l’étape 1</v>
      </c>
      <c r="O2260" s="3" t="str">
        <f>IF(ISTEXT(CRHPrate),"Effectuez l’étape 1",IF(AND(INDEX(claimPeriodNo,MATCH('Étape 1) Taux'!$A$8,claimPeriods,0))&gt;17,INDEX(claimPeriodNo,MATCH('Étape 1) Taux'!$A$8,claimPeriods,0))&lt;20,revenueReduction&lt;0.1),0,IF(NOT(ISNUMBER(K2260)),0,IF(G2260="Oui",0,IF($B2260="Non - avec lien de dépendance",MIN(1129,K2260,$C2260),MIN(1129,K2260))))))</f>
        <v>Effectuez l’étape 1</v>
      </c>
      <c r="P2260" s="3">
        <f t="shared" si="35"/>
        <v>0</v>
      </c>
    </row>
    <row r="2261" spans="12:16" x14ac:dyDescent="0.3">
      <c r="L2261" s="3" t="str">
        <f>IF(ISTEXT(CRHPrate),"Effectuez l’étape 1",IF(AND(INDEX(claimPeriodNo,MATCH('Étape 1) Taux'!$A$8,claimPeriods,0))&gt;17,INDEX(claimPeriodNo,MATCH('Étape 1) Taux'!$A$8,claimPeriods,0))&lt;20,revenueReduction&lt;0.1),0,IF(NOT(ISNUMBER(H2261)),0,IF(D2261="Oui",0,IF($B2261="Non - avec lien de dépendance",MIN(1129,H2261,$C2261),MIN(1129,H2261))))))</f>
        <v>Effectuez l’étape 1</v>
      </c>
      <c r="M2261" s="3" t="str">
        <f>IF(ISTEXT(CRHPrate),"Effectuez l’étape 1",IF(AND(INDEX(claimPeriodNo,MATCH('Étape 1) Taux'!$A$8,claimPeriods,0))&gt;17,INDEX(claimPeriodNo,MATCH('Étape 1) Taux'!$A$8,claimPeriods,0))&lt;20,revenueReduction&lt;0.1),0,IF(NOT(ISNUMBER(I2261)),0,IF(E2261="Oui",0,IF($B2261="Non - avec lien de dépendance",MIN(1129,I2261,$C2261),MIN(1129,I2261))))))</f>
        <v>Effectuez l’étape 1</v>
      </c>
      <c r="N2261" s="3" t="str">
        <f>IF(ISTEXT(CRHPrate),"Effectuez l’étape 1",IF(AND(INDEX(claimPeriodNo,MATCH('Étape 1) Taux'!$A$8,claimPeriods,0))&gt;17,INDEX(claimPeriodNo,MATCH('Étape 1) Taux'!$A$8,claimPeriods,0))&lt;20,revenueReduction&lt;0.1),0,IF(NOT(ISNUMBER(J2261)),0,IF(F2261="Oui",0,IF($B2261="Non - avec lien de dépendance",MIN(1129,J2261,$C2261),MIN(1129,J2261))))))</f>
        <v>Effectuez l’étape 1</v>
      </c>
      <c r="O2261" s="3" t="str">
        <f>IF(ISTEXT(CRHPrate),"Effectuez l’étape 1",IF(AND(INDEX(claimPeriodNo,MATCH('Étape 1) Taux'!$A$8,claimPeriods,0))&gt;17,INDEX(claimPeriodNo,MATCH('Étape 1) Taux'!$A$8,claimPeriods,0))&lt;20,revenueReduction&lt;0.1),0,IF(NOT(ISNUMBER(K2261)),0,IF(G2261="Oui",0,IF($B2261="Non - avec lien de dépendance",MIN(1129,K2261,$C2261),MIN(1129,K2261))))))</f>
        <v>Effectuez l’étape 1</v>
      </c>
      <c r="P2261" s="3">
        <f t="shared" si="35"/>
        <v>0</v>
      </c>
    </row>
    <row r="2262" spans="12:16" x14ac:dyDescent="0.3">
      <c r="L2262" s="3" t="str">
        <f>IF(ISTEXT(CRHPrate),"Effectuez l’étape 1",IF(AND(INDEX(claimPeriodNo,MATCH('Étape 1) Taux'!$A$8,claimPeriods,0))&gt;17,INDEX(claimPeriodNo,MATCH('Étape 1) Taux'!$A$8,claimPeriods,0))&lt;20,revenueReduction&lt;0.1),0,IF(NOT(ISNUMBER(H2262)),0,IF(D2262="Oui",0,IF($B2262="Non - avec lien de dépendance",MIN(1129,H2262,$C2262),MIN(1129,H2262))))))</f>
        <v>Effectuez l’étape 1</v>
      </c>
      <c r="M2262" s="3" t="str">
        <f>IF(ISTEXT(CRHPrate),"Effectuez l’étape 1",IF(AND(INDEX(claimPeriodNo,MATCH('Étape 1) Taux'!$A$8,claimPeriods,0))&gt;17,INDEX(claimPeriodNo,MATCH('Étape 1) Taux'!$A$8,claimPeriods,0))&lt;20,revenueReduction&lt;0.1),0,IF(NOT(ISNUMBER(I2262)),0,IF(E2262="Oui",0,IF($B2262="Non - avec lien de dépendance",MIN(1129,I2262,$C2262),MIN(1129,I2262))))))</f>
        <v>Effectuez l’étape 1</v>
      </c>
      <c r="N2262" s="3" t="str">
        <f>IF(ISTEXT(CRHPrate),"Effectuez l’étape 1",IF(AND(INDEX(claimPeriodNo,MATCH('Étape 1) Taux'!$A$8,claimPeriods,0))&gt;17,INDEX(claimPeriodNo,MATCH('Étape 1) Taux'!$A$8,claimPeriods,0))&lt;20,revenueReduction&lt;0.1),0,IF(NOT(ISNUMBER(J2262)),0,IF(F2262="Oui",0,IF($B2262="Non - avec lien de dépendance",MIN(1129,J2262,$C2262),MIN(1129,J2262))))))</f>
        <v>Effectuez l’étape 1</v>
      </c>
      <c r="O2262" s="3" t="str">
        <f>IF(ISTEXT(CRHPrate),"Effectuez l’étape 1",IF(AND(INDEX(claimPeriodNo,MATCH('Étape 1) Taux'!$A$8,claimPeriods,0))&gt;17,INDEX(claimPeriodNo,MATCH('Étape 1) Taux'!$A$8,claimPeriods,0))&lt;20,revenueReduction&lt;0.1),0,IF(NOT(ISNUMBER(K2262)),0,IF(G2262="Oui",0,IF($B2262="Non - avec lien de dépendance",MIN(1129,K2262,$C2262),MIN(1129,K2262))))))</f>
        <v>Effectuez l’étape 1</v>
      </c>
      <c r="P2262" s="3">
        <f t="shared" si="35"/>
        <v>0</v>
      </c>
    </row>
    <row r="2263" spans="12:16" x14ac:dyDescent="0.3">
      <c r="L2263" s="3" t="str">
        <f>IF(ISTEXT(CRHPrate),"Effectuez l’étape 1",IF(AND(INDEX(claimPeriodNo,MATCH('Étape 1) Taux'!$A$8,claimPeriods,0))&gt;17,INDEX(claimPeriodNo,MATCH('Étape 1) Taux'!$A$8,claimPeriods,0))&lt;20,revenueReduction&lt;0.1),0,IF(NOT(ISNUMBER(H2263)),0,IF(D2263="Oui",0,IF($B2263="Non - avec lien de dépendance",MIN(1129,H2263,$C2263),MIN(1129,H2263))))))</f>
        <v>Effectuez l’étape 1</v>
      </c>
      <c r="M2263" s="3" t="str">
        <f>IF(ISTEXT(CRHPrate),"Effectuez l’étape 1",IF(AND(INDEX(claimPeriodNo,MATCH('Étape 1) Taux'!$A$8,claimPeriods,0))&gt;17,INDEX(claimPeriodNo,MATCH('Étape 1) Taux'!$A$8,claimPeriods,0))&lt;20,revenueReduction&lt;0.1),0,IF(NOT(ISNUMBER(I2263)),0,IF(E2263="Oui",0,IF($B2263="Non - avec lien de dépendance",MIN(1129,I2263,$C2263),MIN(1129,I2263))))))</f>
        <v>Effectuez l’étape 1</v>
      </c>
      <c r="N2263" s="3" t="str">
        <f>IF(ISTEXT(CRHPrate),"Effectuez l’étape 1",IF(AND(INDEX(claimPeriodNo,MATCH('Étape 1) Taux'!$A$8,claimPeriods,0))&gt;17,INDEX(claimPeriodNo,MATCH('Étape 1) Taux'!$A$8,claimPeriods,0))&lt;20,revenueReduction&lt;0.1),0,IF(NOT(ISNUMBER(J2263)),0,IF(F2263="Oui",0,IF($B2263="Non - avec lien de dépendance",MIN(1129,J2263,$C2263),MIN(1129,J2263))))))</f>
        <v>Effectuez l’étape 1</v>
      </c>
      <c r="O2263" s="3" t="str">
        <f>IF(ISTEXT(CRHPrate),"Effectuez l’étape 1",IF(AND(INDEX(claimPeriodNo,MATCH('Étape 1) Taux'!$A$8,claimPeriods,0))&gt;17,INDEX(claimPeriodNo,MATCH('Étape 1) Taux'!$A$8,claimPeriods,0))&lt;20,revenueReduction&lt;0.1),0,IF(NOT(ISNUMBER(K2263)),0,IF(G2263="Oui",0,IF($B2263="Non - avec lien de dépendance",MIN(1129,K2263,$C2263),MIN(1129,K2263))))))</f>
        <v>Effectuez l’étape 1</v>
      </c>
      <c r="P2263" s="3">
        <f t="shared" si="35"/>
        <v>0</v>
      </c>
    </row>
    <row r="2264" spans="12:16" x14ac:dyDescent="0.3">
      <c r="L2264" s="3" t="str">
        <f>IF(ISTEXT(CRHPrate),"Effectuez l’étape 1",IF(AND(INDEX(claimPeriodNo,MATCH('Étape 1) Taux'!$A$8,claimPeriods,0))&gt;17,INDEX(claimPeriodNo,MATCH('Étape 1) Taux'!$A$8,claimPeriods,0))&lt;20,revenueReduction&lt;0.1),0,IF(NOT(ISNUMBER(H2264)),0,IF(D2264="Oui",0,IF($B2264="Non - avec lien de dépendance",MIN(1129,H2264,$C2264),MIN(1129,H2264))))))</f>
        <v>Effectuez l’étape 1</v>
      </c>
      <c r="M2264" s="3" t="str">
        <f>IF(ISTEXT(CRHPrate),"Effectuez l’étape 1",IF(AND(INDEX(claimPeriodNo,MATCH('Étape 1) Taux'!$A$8,claimPeriods,0))&gt;17,INDEX(claimPeriodNo,MATCH('Étape 1) Taux'!$A$8,claimPeriods,0))&lt;20,revenueReduction&lt;0.1),0,IF(NOT(ISNUMBER(I2264)),0,IF(E2264="Oui",0,IF($B2264="Non - avec lien de dépendance",MIN(1129,I2264,$C2264),MIN(1129,I2264))))))</f>
        <v>Effectuez l’étape 1</v>
      </c>
      <c r="N2264" s="3" t="str">
        <f>IF(ISTEXT(CRHPrate),"Effectuez l’étape 1",IF(AND(INDEX(claimPeriodNo,MATCH('Étape 1) Taux'!$A$8,claimPeriods,0))&gt;17,INDEX(claimPeriodNo,MATCH('Étape 1) Taux'!$A$8,claimPeriods,0))&lt;20,revenueReduction&lt;0.1),0,IF(NOT(ISNUMBER(J2264)),0,IF(F2264="Oui",0,IF($B2264="Non - avec lien de dépendance",MIN(1129,J2264,$C2264),MIN(1129,J2264))))))</f>
        <v>Effectuez l’étape 1</v>
      </c>
      <c r="O2264" s="3" t="str">
        <f>IF(ISTEXT(CRHPrate),"Effectuez l’étape 1",IF(AND(INDEX(claimPeriodNo,MATCH('Étape 1) Taux'!$A$8,claimPeriods,0))&gt;17,INDEX(claimPeriodNo,MATCH('Étape 1) Taux'!$A$8,claimPeriods,0))&lt;20,revenueReduction&lt;0.1),0,IF(NOT(ISNUMBER(K2264)),0,IF(G2264="Oui",0,IF($B2264="Non - avec lien de dépendance",MIN(1129,K2264,$C2264),MIN(1129,K2264))))))</f>
        <v>Effectuez l’étape 1</v>
      </c>
      <c r="P2264" s="3">
        <f t="shared" si="35"/>
        <v>0</v>
      </c>
    </row>
    <row r="2265" spans="12:16" x14ac:dyDescent="0.3">
      <c r="L2265" s="3" t="str">
        <f>IF(ISTEXT(CRHPrate),"Effectuez l’étape 1",IF(AND(INDEX(claimPeriodNo,MATCH('Étape 1) Taux'!$A$8,claimPeriods,0))&gt;17,INDEX(claimPeriodNo,MATCH('Étape 1) Taux'!$A$8,claimPeriods,0))&lt;20,revenueReduction&lt;0.1),0,IF(NOT(ISNUMBER(H2265)),0,IF(D2265="Oui",0,IF($B2265="Non - avec lien de dépendance",MIN(1129,H2265,$C2265),MIN(1129,H2265))))))</f>
        <v>Effectuez l’étape 1</v>
      </c>
      <c r="M2265" s="3" t="str">
        <f>IF(ISTEXT(CRHPrate),"Effectuez l’étape 1",IF(AND(INDEX(claimPeriodNo,MATCH('Étape 1) Taux'!$A$8,claimPeriods,0))&gt;17,INDEX(claimPeriodNo,MATCH('Étape 1) Taux'!$A$8,claimPeriods,0))&lt;20,revenueReduction&lt;0.1),0,IF(NOT(ISNUMBER(I2265)),0,IF(E2265="Oui",0,IF($B2265="Non - avec lien de dépendance",MIN(1129,I2265,$C2265),MIN(1129,I2265))))))</f>
        <v>Effectuez l’étape 1</v>
      </c>
      <c r="N2265" s="3" t="str">
        <f>IF(ISTEXT(CRHPrate),"Effectuez l’étape 1",IF(AND(INDEX(claimPeriodNo,MATCH('Étape 1) Taux'!$A$8,claimPeriods,0))&gt;17,INDEX(claimPeriodNo,MATCH('Étape 1) Taux'!$A$8,claimPeriods,0))&lt;20,revenueReduction&lt;0.1),0,IF(NOT(ISNUMBER(J2265)),0,IF(F2265="Oui",0,IF($B2265="Non - avec lien de dépendance",MIN(1129,J2265,$C2265),MIN(1129,J2265))))))</f>
        <v>Effectuez l’étape 1</v>
      </c>
      <c r="O2265" s="3" t="str">
        <f>IF(ISTEXT(CRHPrate),"Effectuez l’étape 1",IF(AND(INDEX(claimPeriodNo,MATCH('Étape 1) Taux'!$A$8,claimPeriods,0))&gt;17,INDEX(claimPeriodNo,MATCH('Étape 1) Taux'!$A$8,claimPeriods,0))&lt;20,revenueReduction&lt;0.1),0,IF(NOT(ISNUMBER(K2265)),0,IF(G2265="Oui",0,IF($B2265="Non - avec lien de dépendance",MIN(1129,K2265,$C2265),MIN(1129,K2265))))))</f>
        <v>Effectuez l’étape 1</v>
      </c>
      <c r="P2265" s="3">
        <f t="shared" si="35"/>
        <v>0</v>
      </c>
    </row>
    <row r="2266" spans="12:16" x14ac:dyDescent="0.3">
      <c r="L2266" s="3" t="str">
        <f>IF(ISTEXT(CRHPrate),"Effectuez l’étape 1",IF(AND(INDEX(claimPeriodNo,MATCH('Étape 1) Taux'!$A$8,claimPeriods,0))&gt;17,INDEX(claimPeriodNo,MATCH('Étape 1) Taux'!$A$8,claimPeriods,0))&lt;20,revenueReduction&lt;0.1),0,IF(NOT(ISNUMBER(H2266)),0,IF(D2266="Oui",0,IF($B2266="Non - avec lien de dépendance",MIN(1129,H2266,$C2266),MIN(1129,H2266))))))</f>
        <v>Effectuez l’étape 1</v>
      </c>
      <c r="M2266" s="3" t="str">
        <f>IF(ISTEXT(CRHPrate),"Effectuez l’étape 1",IF(AND(INDEX(claimPeriodNo,MATCH('Étape 1) Taux'!$A$8,claimPeriods,0))&gt;17,INDEX(claimPeriodNo,MATCH('Étape 1) Taux'!$A$8,claimPeriods,0))&lt;20,revenueReduction&lt;0.1),0,IF(NOT(ISNUMBER(I2266)),0,IF(E2266="Oui",0,IF($B2266="Non - avec lien de dépendance",MIN(1129,I2266,$C2266),MIN(1129,I2266))))))</f>
        <v>Effectuez l’étape 1</v>
      </c>
      <c r="N2266" s="3" t="str">
        <f>IF(ISTEXT(CRHPrate),"Effectuez l’étape 1",IF(AND(INDEX(claimPeriodNo,MATCH('Étape 1) Taux'!$A$8,claimPeriods,0))&gt;17,INDEX(claimPeriodNo,MATCH('Étape 1) Taux'!$A$8,claimPeriods,0))&lt;20,revenueReduction&lt;0.1),0,IF(NOT(ISNUMBER(J2266)),0,IF(F2266="Oui",0,IF($B2266="Non - avec lien de dépendance",MIN(1129,J2266,$C2266),MIN(1129,J2266))))))</f>
        <v>Effectuez l’étape 1</v>
      </c>
      <c r="O2266" s="3" t="str">
        <f>IF(ISTEXT(CRHPrate),"Effectuez l’étape 1",IF(AND(INDEX(claimPeriodNo,MATCH('Étape 1) Taux'!$A$8,claimPeriods,0))&gt;17,INDEX(claimPeriodNo,MATCH('Étape 1) Taux'!$A$8,claimPeriods,0))&lt;20,revenueReduction&lt;0.1),0,IF(NOT(ISNUMBER(K2266)),0,IF(G2266="Oui",0,IF($B2266="Non - avec lien de dépendance",MIN(1129,K2266,$C2266),MIN(1129,K2266))))))</f>
        <v>Effectuez l’étape 1</v>
      </c>
      <c r="P2266" s="3">
        <f t="shared" si="35"/>
        <v>0</v>
      </c>
    </row>
    <row r="2267" spans="12:16" x14ac:dyDescent="0.3">
      <c r="L2267" s="3" t="str">
        <f>IF(ISTEXT(CRHPrate),"Effectuez l’étape 1",IF(AND(INDEX(claimPeriodNo,MATCH('Étape 1) Taux'!$A$8,claimPeriods,0))&gt;17,INDEX(claimPeriodNo,MATCH('Étape 1) Taux'!$A$8,claimPeriods,0))&lt;20,revenueReduction&lt;0.1),0,IF(NOT(ISNUMBER(H2267)),0,IF(D2267="Oui",0,IF($B2267="Non - avec lien de dépendance",MIN(1129,H2267,$C2267),MIN(1129,H2267))))))</f>
        <v>Effectuez l’étape 1</v>
      </c>
      <c r="M2267" s="3" t="str">
        <f>IF(ISTEXT(CRHPrate),"Effectuez l’étape 1",IF(AND(INDEX(claimPeriodNo,MATCH('Étape 1) Taux'!$A$8,claimPeriods,0))&gt;17,INDEX(claimPeriodNo,MATCH('Étape 1) Taux'!$A$8,claimPeriods,0))&lt;20,revenueReduction&lt;0.1),0,IF(NOT(ISNUMBER(I2267)),0,IF(E2267="Oui",0,IF($B2267="Non - avec lien de dépendance",MIN(1129,I2267,$C2267),MIN(1129,I2267))))))</f>
        <v>Effectuez l’étape 1</v>
      </c>
      <c r="N2267" s="3" t="str">
        <f>IF(ISTEXT(CRHPrate),"Effectuez l’étape 1",IF(AND(INDEX(claimPeriodNo,MATCH('Étape 1) Taux'!$A$8,claimPeriods,0))&gt;17,INDEX(claimPeriodNo,MATCH('Étape 1) Taux'!$A$8,claimPeriods,0))&lt;20,revenueReduction&lt;0.1),0,IF(NOT(ISNUMBER(J2267)),0,IF(F2267="Oui",0,IF($B2267="Non - avec lien de dépendance",MIN(1129,J2267,$C2267),MIN(1129,J2267))))))</f>
        <v>Effectuez l’étape 1</v>
      </c>
      <c r="O2267" s="3" t="str">
        <f>IF(ISTEXT(CRHPrate),"Effectuez l’étape 1",IF(AND(INDEX(claimPeriodNo,MATCH('Étape 1) Taux'!$A$8,claimPeriods,0))&gt;17,INDEX(claimPeriodNo,MATCH('Étape 1) Taux'!$A$8,claimPeriods,0))&lt;20,revenueReduction&lt;0.1),0,IF(NOT(ISNUMBER(K2267)),0,IF(G2267="Oui",0,IF($B2267="Non - avec lien de dépendance",MIN(1129,K2267,$C2267),MIN(1129,K2267))))))</f>
        <v>Effectuez l’étape 1</v>
      </c>
      <c r="P2267" s="3">
        <f t="shared" si="35"/>
        <v>0</v>
      </c>
    </row>
    <row r="2268" spans="12:16" x14ac:dyDescent="0.3">
      <c r="L2268" s="3" t="str">
        <f>IF(ISTEXT(CRHPrate),"Effectuez l’étape 1",IF(AND(INDEX(claimPeriodNo,MATCH('Étape 1) Taux'!$A$8,claimPeriods,0))&gt;17,INDEX(claimPeriodNo,MATCH('Étape 1) Taux'!$A$8,claimPeriods,0))&lt;20,revenueReduction&lt;0.1),0,IF(NOT(ISNUMBER(H2268)),0,IF(D2268="Oui",0,IF($B2268="Non - avec lien de dépendance",MIN(1129,H2268,$C2268),MIN(1129,H2268))))))</f>
        <v>Effectuez l’étape 1</v>
      </c>
      <c r="M2268" s="3" t="str">
        <f>IF(ISTEXT(CRHPrate),"Effectuez l’étape 1",IF(AND(INDEX(claimPeriodNo,MATCH('Étape 1) Taux'!$A$8,claimPeriods,0))&gt;17,INDEX(claimPeriodNo,MATCH('Étape 1) Taux'!$A$8,claimPeriods,0))&lt;20,revenueReduction&lt;0.1),0,IF(NOT(ISNUMBER(I2268)),0,IF(E2268="Oui",0,IF($B2268="Non - avec lien de dépendance",MIN(1129,I2268,$C2268),MIN(1129,I2268))))))</f>
        <v>Effectuez l’étape 1</v>
      </c>
      <c r="N2268" s="3" t="str">
        <f>IF(ISTEXT(CRHPrate),"Effectuez l’étape 1",IF(AND(INDEX(claimPeriodNo,MATCH('Étape 1) Taux'!$A$8,claimPeriods,0))&gt;17,INDEX(claimPeriodNo,MATCH('Étape 1) Taux'!$A$8,claimPeriods,0))&lt;20,revenueReduction&lt;0.1),0,IF(NOT(ISNUMBER(J2268)),0,IF(F2268="Oui",0,IF($B2268="Non - avec lien de dépendance",MIN(1129,J2268,$C2268),MIN(1129,J2268))))))</f>
        <v>Effectuez l’étape 1</v>
      </c>
      <c r="O2268" s="3" t="str">
        <f>IF(ISTEXT(CRHPrate),"Effectuez l’étape 1",IF(AND(INDEX(claimPeriodNo,MATCH('Étape 1) Taux'!$A$8,claimPeriods,0))&gt;17,INDEX(claimPeriodNo,MATCH('Étape 1) Taux'!$A$8,claimPeriods,0))&lt;20,revenueReduction&lt;0.1),0,IF(NOT(ISNUMBER(K2268)),0,IF(G2268="Oui",0,IF($B2268="Non - avec lien de dépendance",MIN(1129,K2268,$C2268),MIN(1129,K2268))))))</f>
        <v>Effectuez l’étape 1</v>
      </c>
      <c r="P2268" s="3">
        <f t="shared" si="35"/>
        <v>0</v>
      </c>
    </row>
    <row r="2269" spans="12:16" x14ac:dyDescent="0.3">
      <c r="L2269" s="3" t="str">
        <f>IF(ISTEXT(CRHPrate),"Effectuez l’étape 1",IF(AND(INDEX(claimPeriodNo,MATCH('Étape 1) Taux'!$A$8,claimPeriods,0))&gt;17,INDEX(claimPeriodNo,MATCH('Étape 1) Taux'!$A$8,claimPeriods,0))&lt;20,revenueReduction&lt;0.1),0,IF(NOT(ISNUMBER(H2269)),0,IF(D2269="Oui",0,IF($B2269="Non - avec lien de dépendance",MIN(1129,H2269,$C2269),MIN(1129,H2269))))))</f>
        <v>Effectuez l’étape 1</v>
      </c>
      <c r="M2269" s="3" t="str">
        <f>IF(ISTEXT(CRHPrate),"Effectuez l’étape 1",IF(AND(INDEX(claimPeriodNo,MATCH('Étape 1) Taux'!$A$8,claimPeriods,0))&gt;17,INDEX(claimPeriodNo,MATCH('Étape 1) Taux'!$A$8,claimPeriods,0))&lt;20,revenueReduction&lt;0.1),0,IF(NOT(ISNUMBER(I2269)),0,IF(E2269="Oui",0,IF($B2269="Non - avec lien de dépendance",MIN(1129,I2269,$C2269),MIN(1129,I2269))))))</f>
        <v>Effectuez l’étape 1</v>
      </c>
      <c r="N2269" s="3" t="str">
        <f>IF(ISTEXT(CRHPrate),"Effectuez l’étape 1",IF(AND(INDEX(claimPeriodNo,MATCH('Étape 1) Taux'!$A$8,claimPeriods,0))&gt;17,INDEX(claimPeriodNo,MATCH('Étape 1) Taux'!$A$8,claimPeriods,0))&lt;20,revenueReduction&lt;0.1),0,IF(NOT(ISNUMBER(J2269)),0,IF(F2269="Oui",0,IF($B2269="Non - avec lien de dépendance",MIN(1129,J2269,$C2269),MIN(1129,J2269))))))</f>
        <v>Effectuez l’étape 1</v>
      </c>
      <c r="O2269" s="3" t="str">
        <f>IF(ISTEXT(CRHPrate),"Effectuez l’étape 1",IF(AND(INDEX(claimPeriodNo,MATCH('Étape 1) Taux'!$A$8,claimPeriods,0))&gt;17,INDEX(claimPeriodNo,MATCH('Étape 1) Taux'!$A$8,claimPeriods,0))&lt;20,revenueReduction&lt;0.1),0,IF(NOT(ISNUMBER(K2269)),0,IF(G2269="Oui",0,IF($B2269="Non - avec lien de dépendance",MIN(1129,K2269,$C2269),MIN(1129,K2269))))))</f>
        <v>Effectuez l’étape 1</v>
      </c>
      <c r="P2269" s="3">
        <f t="shared" si="35"/>
        <v>0</v>
      </c>
    </row>
    <row r="2270" spans="12:16" x14ac:dyDescent="0.3">
      <c r="L2270" s="3" t="str">
        <f>IF(ISTEXT(CRHPrate),"Effectuez l’étape 1",IF(AND(INDEX(claimPeriodNo,MATCH('Étape 1) Taux'!$A$8,claimPeriods,0))&gt;17,INDEX(claimPeriodNo,MATCH('Étape 1) Taux'!$A$8,claimPeriods,0))&lt;20,revenueReduction&lt;0.1),0,IF(NOT(ISNUMBER(H2270)),0,IF(D2270="Oui",0,IF($B2270="Non - avec lien de dépendance",MIN(1129,H2270,$C2270),MIN(1129,H2270))))))</f>
        <v>Effectuez l’étape 1</v>
      </c>
      <c r="M2270" s="3" t="str">
        <f>IF(ISTEXT(CRHPrate),"Effectuez l’étape 1",IF(AND(INDEX(claimPeriodNo,MATCH('Étape 1) Taux'!$A$8,claimPeriods,0))&gt;17,INDEX(claimPeriodNo,MATCH('Étape 1) Taux'!$A$8,claimPeriods,0))&lt;20,revenueReduction&lt;0.1),0,IF(NOT(ISNUMBER(I2270)),0,IF(E2270="Oui",0,IF($B2270="Non - avec lien de dépendance",MIN(1129,I2270,$C2270),MIN(1129,I2270))))))</f>
        <v>Effectuez l’étape 1</v>
      </c>
      <c r="N2270" s="3" t="str">
        <f>IF(ISTEXT(CRHPrate),"Effectuez l’étape 1",IF(AND(INDEX(claimPeriodNo,MATCH('Étape 1) Taux'!$A$8,claimPeriods,0))&gt;17,INDEX(claimPeriodNo,MATCH('Étape 1) Taux'!$A$8,claimPeriods,0))&lt;20,revenueReduction&lt;0.1),0,IF(NOT(ISNUMBER(J2270)),0,IF(F2270="Oui",0,IF($B2270="Non - avec lien de dépendance",MIN(1129,J2270,$C2270),MIN(1129,J2270))))))</f>
        <v>Effectuez l’étape 1</v>
      </c>
      <c r="O2270" s="3" t="str">
        <f>IF(ISTEXT(CRHPrate),"Effectuez l’étape 1",IF(AND(INDEX(claimPeriodNo,MATCH('Étape 1) Taux'!$A$8,claimPeriods,0))&gt;17,INDEX(claimPeriodNo,MATCH('Étape 1) Taux'!$A$8,claimPeriods,0))&lt;20,revenueReduction&lt;0.1),0,IF(NOT(ISNUMBER(K2270)),0,IF(G2270="Oui",0,IF($B2270="Non - avec lien de dépendance",MIN(1129,K2270,$C2270),MIN(1129,K2270))))))</f>
        <v>Effectuez l’étape 1</v>
      </c>
      <c r="P2270" s="3">
        <f t="shared" si="35"/>
        <v>0</v>
      </c>
    </row>
    <row r="2271" spans="12:16" x14ac:dyDescent="0.3">
      <c r="L2271" s="3" t="str">
        <f>IF(ISTEXT(CRHPrate),"Effectuez l’étape 1",IF(AND(INDEX(claimPeriodNo,MATCH('Étape 1) Taux'!$A$8,claimPeriods,0))&gt;17,INDEX(claimPeriodNo,MATCH('Étape 1) Taux'!$A$8,claimPeriods,0))&lt;20,revenueReduction&lt;0.1),0,IF(NOT(ISNUMBER(H2271)),0,IF(D2271="Oui",0,IF($B2271="Non - avec lien de dépendance",MIN(1129,H2271,$C2271),MIN(1129,H2271))))))</f>
        <v>Effectuez l’étape 1</v>
      </c>
      <c r="M2271" s="3" t="str">
        <f>IF(ISTEXT(CRHPrate),"Effectuez l’étape 1",IF(AND(INDEX(claimPeriodNo,MATCH('Étape 1) Taux'!$A$8,claimPeriods,0))&gt;17,INDEX(claimPeriodNo,MATCH('Étape 1) Taux'!$A$8,claimPeriods,0))&lt;20,revenueReduction&lt;0.1),0,IF(NOT(ISNUMBER(I2271)),0,IF(E2271="Oui",0,IF($B2271="Non - avec lien de dépendance",MIN(1129,I2271,$C2271),MIN(1129,I2271))))))</f>
        <v>Effectuez l’étape 1</v>
      </c>
      <c r="N2271" s="3" t="str">
        <f>IF(ISTEXT(CRHPrate),"Effectuez l’étape 1",IF(AND(INDEX(claimPeriodNo,MATCH('Étape 1) Taux'!$A$8,claimPeriods,0))&gt;17,INDEX(claimPeriodNo,MATCH('Étape 1) Taux'!$A$8,claimPeriods,0))&lt;20,revenueReduction&lt;0.1),0,IF(NOT(ISNUMBER(J2271)),0,IF(F2271="Oui",0,IF($B2271="Non - avec lien de dépendance",MIN(1129,J2271,$C2271),MIN(1129,J2271))))))</f>
        <v>Effectuez l’étape 1</v>
      </c>
      <c r="O2271" s="3" t="str">
        <f>IF(ISTEXT(CRHPrate),"Effectuez l’étape 1",IF(AND(INDEX(claimPeriodNo,MATCH('Étape 1) Taux'!$A$8,claimPeriods,0))&gt;17,INDEX(claimPeriodNo,MATCH('Étape 1) Taux'!$A$8,claimPeriods,0))&lt;20,revenueReduction&lt;0.1),0,IF(NOT(ISNUMBER(K2271)),0,IF(G2271="Oui",0,IF($B2271="Non - avec lien de dépendance",MIN(1129,K2271,$C2271),MIN(1129,K2271))))))</f>
        <v>Effectuez l’étape 1</v>
      </c>
      <c r="P2271" s="3">
        <f t="shared" si="35"/>
        <v>0</v>
      </c>
    </row>
    <row r="2272" spans="12:16" x14ac:dyDescent="0.3">
      <c r="L2272" s="3" t="str">
        <f>IF(ISTEXT(CRHPrate),"Effectuez l’étape 1",IF(AND(INDEX(claimPeriodNo,MATCH('Étape 1) Taux'!$A$8,claimPeriods,0))&gt;17,INDEX(claimPeriodNo,MATCH('Étape 1) Taux'!$A$8,claimPeriods,0))&lt;20,revenueReduction&lt;0.1),0,IF(NOT(ISNUMBER(H2272)),0,IF(D2272="Oui",0,IF($B2272="Non - avec lien de dépendance",MIN(1129,H2272,$C2272),MIN(1129,H2272))))))</f>
        <v>Effectuez l’étape 1</v>
      </c>
      <c r="M2272" s="3" t="str">
        <f>IF(ISTEXT(CRHPrate),"Effectuez l’étape 1",IF(AND(INDEX(claimPeriodNo,MATCH('Étape 1) Taux'!$A$8,claimPeriods,0))&gt;17,INDEX(claimPeriodNo,MATCH('Étape 1) Taux'!$A$8,claimPeriods,0))&lt;20,revenueReduction&lt;0.1),0,IF(NOT(ISNUMBER(I2272)),0,IF(E2272="Oui",0,IF($B2272="Non - avec lien de dépendance",MIN(1129,I2272,$C2272),MIN(1129,I2272))))))</f>
        <v>Effectuez l’étape 1</v>
      </c>
      <c r="N2272" s="3" t="str">
        <f>IF(ISTEXT(CRHPrate),"Effectuez l’étape 1",IF(AND(INDEX(claimPeriodNo,MATCH('Étape 1) Taux'!$A$8,claimPeriods,0))&gt;17,INDEX(claimPeriodNo,MATCH('Étape 1) Taux'!$A$8,claimPeriods,0))&lt;20,revenueReduction&lt;0.1),0,IF(NOT(ISNUMBER(J2272)),0,IF(F2272="Oui",0,IF($B2272="Non - avec lien de dépendance",MIN(1129,J2272,$C2272),MIN(1129,J2272))))))</f>
        <v>Effectuez l’étape 1</v>
      </c>
      <c r="O2272" s="3" t="str">
        <f>IF(ISTEXT(CRHPrate),"Effectuez l’étape 1",IF(AND(INDEX(claimPeriodNo,MATCH('Étape 1) Taux'!$A$8,claimPeriods,0))&gt;17,INDEX(claimPeriodNo,MATCH('Étape 1) Taux'!$A$8,claimPeriods,0))&lt;20,revenueReduction&lt;0.1),0,IF(NOT(ISNUMBER(K2272)),0,IF(G2272="Oui",0,IF($B2272="Non - avec lien de dépendance",MIN(1129,K2272,$C2272),MIN(1129,K2272))))))</f>
        <v>Effectuez l’étape 1</v>
      </c>
      <c r="P2272" s="3">
        <f t="shared" si="35"/>
        <v>0</v>
      </c>
    </row>
    <row r="2273" spans="12:16" x14ac:dyDescent="0.3">
      <c r="L2273" s="3" t="str">
        <f>IF(ISTEXT(CRHPrate),"Effectuez l’étape 1",IF(AND(INDEX(claimPeriodNo,MATCH('Étape 1) Taux'!$A$8,claimPeriods,0))&gt;17,INDEX(claimPeriodNo,MATCH('Étape 1) Taux'!$A$8,claimPeriods,0))&lt;20,revenueReduction&lt;0.1),0,IF(NOT(ISNUMBER(H2273)),0,IF(D2273="Oui",0,IF($B2273="Non - avec lien de dépendance",MIN(1129,H2273,$C2273),MIN(1129,H2273))))))</f>
        <v>Effectuez l’étape 1</v>
      </c>
      <c r="M2273" s="3" t="str">
        <f>IF(ISTEXT(CRHPrate),"Effectuez l’étape 1",IF(AND(INDEX(claimPeriodNo,MATCH('Étape 1) Taux'!$A$8,claimPeriods,0))&gt;17,INDEX(claimPeriodNo,MATCH('Étape 1) Taux'!$A$8,claimPeriods,0))&lt;20,revenueReduction&lt;0.1),0,IF(NOT(ISNUMBER(I2273)),0,IF(E2273="Oui",0,IF($B2273="Non - avec lien de dépendance",MIN(1129,I2273,$C2273),MIN(1129,I2273))))))</f>
        <v>Effectuez l’étape 1</v>
      </c>
      <c r="N2273" s="3" t="str">
        <f>IF(ISTEXT(CRHPrate),"Effectuez l’étape 1",IF(AND(INDEX(claimPeriodNo,MATCH('Étape 1) Taux'!$A$8,claimPeriods,0))&gt;17,INDEX(claimPeriodNo,MATCH('Étape 1) Taux'!$A$8,claimPeriods,0))&lt;20,revenueReduction&lt;0.1),0,IF(NOT(ISNUMBER(J2273)),0,IF(F2273="Oui",0,IF($B2273="Non - avec lien de dépendance",MIN(1129,J2273,$C2273),MIN(1129,J2273))))))</f>
        <v>Effectuez l’étape 1</v>
      </c>
      <c r="O2273" s="3" t="str">
        <f>IF(ISTEXT(CRHPrate),"Effectuez l’étape 1",IF(AND(INDEX(claimPeriodNo,MATCH('Étape 1) Taux'!$A$8,claimPeriods,0))&gt;17,INDEX(claimPeriodNo,MATCH('Étape 1) Taux'!$A$8,claimPeriods,0))&lt;20,revenueReduction&lt;0.1),0,IF(NOT(ISNUMBER(K2273)),0,IF(G2273="Oui",0,IF($B2273="Non - avec lien de dépendance",MIN(1129,K2273,$C2273),MIN(1129,K2273))))))</f>
        <v>Effectuez l’étape 1</v>
      </c>
      <c r="P2273" s="3">
        <f t="shared" si="35"/>
        <v>0</v>
      </c>
    </row>
    <row r="2274" spans="12:16" x14ac:dyDescent="0.3">
      <c r="L2274" s="3" t="str">
        <f>IF(ISTEXT(CRHPrate),"Effectuez l’étape 1",IF(AND(INDEX(claimPeriodNo,MATCH('Étape 1) Taux'!$A$8,claimPeriods,0))&gt;17,INDEX(claimPeriodNo,MATCH('Étape 1) Taux'!$A$8,claimPeriods,0))&lt;20,revenueReduction&lt;0.1),0,IF(NOT(ISNUMBER(H2274)),0,IF(D2274="Oui",0,IF($B2274="Non - avec lien de dépendance",MIN(1129,H2274,$C2274),MIN(1129,H2274))))))</f>
        <v>Effectuez l’étape 1</v>
      </c>
      <c r="M2274" s="3" t="str">
        <f>IF(ISTEXT(CRHPrate),"Effectuez l’étape 1",IF(AND(INDEX(claimPeriodNo,MATCH('Étape 1) Taux'!$A$8,claimPeriods,0))&gt;17,INDEX(claimPeriodNo,MATCH('Étape 1) Taux'!$A$8,claimPeriods,0))&lt;20,revenueReduction&lt;0.1),0,IF(NOT(ISNUMBER(I2274)),0,IF(E2274="Oui",0,IF($B2274="Non - avec lien de dépendance",MIN(1129,I2274,$C2274),MIN(1129,I2274))))))</f>
        <v>Effectuez l’étape 1</v>
      </c>
      <c r="N2274" s="3" t="str">
        <f>IF(ISTEXT(CRHPrate),"Effectuez l’étape 1",IF(AND(INDEX(claimPeriodNo,MATCH('Étape 1) Taux'!$A$8,claimPeriods,0))&gt;17,INDEX(claimPeriodNo,MATCH('Étape 1) Taux'!$A$8,claimPeriods,0))&lt;20,revenueReduction&lt;0.1),0,IF(NOT(ISNUMBER(J2274)),0,IF(F2274="Oui",0,IF($B2274="Non - avec lien de dépendance",MIN(1129,J2274,$C2274),MIN(1129,J2274))))))</f>
        <v>Effectuez l’étape 1</v>
      </c>
      <c r="O2274" s="3" t="str">
        <f>IF(ISTEXT(CRHPrate),"Effectuez l’étape 1",IF(AND(INDEX(claimPeriodNo,MATCH('Étape 1) Taux'!$A$8,claimPeriods,0))&gt;17,INDEX(claimPeriodNo,MATCH('Étape 1) Taux'!$A$8,claimPeriods,0))&lt;20,revenueReduction&lt;0.1),0,IF(NOT(ISNUMBER(K2274)),0,IF(G2274="Oui",0,IF($B2274="Non - avec lien de dépendance",MIN(1129,K2274,$C2274),MIN(1129,K2274))))))</f>
        <v>Effectuez l’étape 1</v>
      </c>
      <c r="P2274" s="3">
        <f t="shared" si="35"/>
        <v>0</v>
      </c>
    </row>
    <row r="2275" spans="12:16" x14ac:dyDescent="0.3">
      <c r="L2275" s="3" t="str">
        <f>IF(ISTEXT(CRHPrate),"Effectuez l’étape 1",IF(AND(INDEX(claimPeriodNo,MATCH('Étape 1) Taux'!$A$8,claimPeriods,0))&gt;17,INDEX(claimPeriodNo,MATCH('Étape 1) Taux'!$A$8,claimPeriods,0))&lt;20,revenueReduction&lt;0.1),0,IF(NOT(ISNUMBER(H2275)),0,IF(D2275="Oui",0,IF($B2275="Non - avec lien de dépendance",MIN(1129,H2275,$C2275),MIN(1129,H2275))))))</f>
        <v>Effectuez l’étape 1</v>
      </c>
      <c r="M2275" s="3" t="str">
        <f>IF(ISTEXT(CRHPrate),"Effectuez l’étape 1",IF(AND(INDEX(claimPeriodNo,MATCH('Étape 1) Taux'!$A$8,claimPeriods,0))&gt;17,INDEX(claimPeriodNo,MATCH('Étape 1) Taux'!$A$8,claimPeriods,0))&lt;20,revenueReduction&lt;0.1),0,IF(NOT(ISNUMBER(I2275)),0,IF(E2275="Oui",0,IF($B2275="Non - avec lien de dépendance",MIN(1129,I2275,$C2275),MIN(1129,I2275))))))</f>
        <v>Effectuez l’étape 1</v>
      </c>
      <c r="N2275" s="3" t="str">
        <f>IF(ISTEXT(CRHPrate),"Effectuez l’étape 1",IF(AND(INDEX(claimPeriodNo,MATCH('Étape 1) Taux'!$A$8,claimPeriods,0))&gt;17,INDEX(claimPeriodNo,MATCH('Étape 1) Taux'!$A$8,claimPeriods,0))&lt;20,revenueReduction&lt;0.1),0,IF(NOT(ISNUMBER(J2275)),0,IF(F2275="Oui",0,IF($B2275="Non - avec lien de dépendance",MIN(1129,J2275,$C2275),MIN(1129,J2275))))))</f>
        <v>Effectuez l’étape 1</v>
      </c>
      <c r="O2275" s="3" t="str">
        <f>IF(ISTEXT(CRHPrate),"Effectuez l’étape 1",IF(AND(INDEX(claimPeriodNo,MATCH('Étape 1) Taux'!$A$8,claimPeriods,0))&gt;17,INDEX(claimPeriodNo,MATCH('Étape 1) Taux'!$A$8,claimPeriods,0))&lt;20,revenueReduction&lt;0.1),0,IF(NOT(ISNUMBER(K2275)),0,IF(G2275="Oui",0,IF($B2275="Non - avec lien de dépendance",MIN(1129,K2275,$C2275),MIN(1129,K2275))))))</f>
        <v>Effectuez l’étape 1</v>
      </c>
      <c r="P2275" s="3">
        <f t="shared" si="35"/>
        <v>0</v>
      </c>
    </row>
    <row r="2276" spans="12:16" x14ac:dyDescent="0.3">
      <c r="L2276" s="3" t="str">
        <f>IF(ISTEXT(CRHPrate),"Effectuez l’étape 1",IF(AND(INDEX(claimPeriodNo,MATCH('Étape 1) Taux'!$A$8,claimPeriods,0))&gt;17,INDEX(claimPeriodNo,MATCH('Étape 1) Taux'!$A$8,claimPeriods,0))&lt;20,revenueReduction&lt;0.1),0,IF(NOT(ISNUMBER(H2276)),0,IF(D2276="Oui",0,IF($B2276="Non - avec lien de dépendance",MIN(1129,H2276,$C2276),MIN(1129,H2276))))))</f>
        <v>Effectuez l’étape 1</v>
      </c>
      <c r="M2276" s="3" t="str">
        <f>IF(ISTEXT(CRHPrate),"Effectuez l’étape 1",IF(AND(INDEX(claimPeriodNo,MATCH('Étape 1) Taux'!$A$8,claimPeriods,0))&gt;17,INDEX(claimPeriodNo,MATCH('Étape 1) Taux'!$A$8,claimPeriods,0))&lt;20,revenueReduction&lt;0.1),0,IF(NOT(ISNUMBER(I2276)),0,IF(E2276="Oui",0,IF($B2276="Non - avec lien de dépendance",MIN(1129,I2276,$C2276),MIN(1129,I2276))))))</f>
        <v>Effectuez l’étape 1</v>
      </c>
      <c r="N2276" s="3" t="str">
        <f>IF(ISTEXT(CRHPrate),"Effectuez l’étape 1",IF(AND(INDEX(claimPeriodNo,MATCH('Étape 1) Taux'!$A$8,claimPeriods,0))&gt;17,INDEX(claimPeriodNo,MATCH('Étape 1) Taux'!$A$8,claimPeriods,0))&lt;20,revenueReduction&lt;0.1),0,IF(NOT(ISNUMBER(J2276)),0,IF(F2276="Oui",0,IF($B2276="Non - avec lien de dépendance",MIN(1129,J2276,$C2276),MIN(1129,J2276))))))</f>
        <v>Effectuez l’étape 1</v>
      </c>
      <c r="O2276" s="3" t="str">
        <f>IF(ISTEXT(CRHPrate),"Effectuez l’étape 1",IF(AND(INDEX(claimPeriodNo,MATCH('Étape 1) Taux'!$A$8,claimPeriods,0))&gt;17,INDEX(claimPeriodNo,MATCH('Étape 1) Taux'!$A$8,claimPeriods,0))&lt;20,revenueReduction&lt;0.1),0,IF(NOT(ISNUMBER(K2276)),0,IF(G2276="Oui",0,IF($B2276="Non - avec lien de dépendance",MIN(1129,K2276,$C2276),MIN(1129,K2276))))))</f>
        <v>Effectuez l’étape 1</v>
      </c>
      <c r="P2276" s="3">
        <f t="shared" si="35"/>
        <v>0</v>
      </c>
    </row>
    <row r="2277" spans="12:16" x14ac:dyDescent="0.3">
      <c r="L2277" s="3" t="str">
        <f>IF(ISTEXT(CRHPrate),"Effectuez l’étape 1",IF(AND(INDEX(claimPeriodNo,MATCH('Étape 1) Taux'!$A$8,claimPeriods,0))&gt;17,INDEX(claimPeriodNo,MATCH('Étape 1) Taux'!$A$8,claimPeriods,0))&lt;20,revenueReduction&lt;0.1),0,IF(NOT(ISNUMBER(H2277)),0,IF(D2277="Oui",0,IF($B2277="Non - avec lien de dépendance",MIN(1129,H2277,$C2277),MIN(1129,H2277))))))</f>
        <v>Effectuez l’étape 1</v>
      </c>
      <c r="M2277" s="3" t="str">
        <f>IF(ISTEXT(CRHPrate),"Effectuez l’étape 1",IF(AND(INDEX(claimPeriodNo,MATCH('Étape 1) Taux'!$A$8,claimPeriods,0))&gt;17,INDEX(claimPeriodNo,MATCH('Étape 1) Taux'!$A$8,claimPeriods,0))&lt;20,revenueReduction&lt;0.1),0,IF(NOT(ISNUMBER(I2277)),0,IF(E2277="Oui",0,IF($B2277="Non - avec lien de dépendance",MIN(1129,I2277,$C2277),MIN(1129,I2277))))))</f>
        <v>Effectuez l’étape 1</v>
      </c>
      <c r="N2277" s="3" t="str">
        <f>IF(ISTEXT(CRHPrate),"Effectuez l’étape 1",IF(AND(INDEX(claimPeriodNo,MATCH('Étape 1) Taux'!$A$8,claimPeriods,0))&gt;17,INDEX(claimPeriodNo,MATCH('Étape 1) Taux'!$A$8,claimPeriods,0))&lt;20,revenueReduction&lt;0.1),0,IF(NOT(ISNUMBER(J2277)),0,IF(F2277="Oui",0,IF($B2277="Non - avec lien de dépendance",MIN(1129,J2277,$C2277),MIN(1129,J2277))))))</f>
        <v>Effectuez l’étape 1</v>
      </c>
      <c r="O2277" s="3" t="str">
        <f>IF(ISTEXT(CRHPrate),"Effectuez l’étape 1",IF(AND(INDEX(claimPeriodNo,MATCH('Étape 1) Taux'!$A$8,claimPeriods,0))&gt;17,INDEX(claimPeriodNo,MATCH('Étape 1) Taux'!$A$8,claimPeriods,0))&lt;20,revenueReduction&lt;0.1),0,IF(NOT(ISNUMBER(K2277)),0,IF(G2277="Oui",0,IF($B2277="Non - avec lien de dépendance",MIN(1129,K2277,$C2277),MIN(1129,K2277))))))</f>
        <v>Effectuez l’étape 1</v>
      </c>
      <c r="P2277" s="3">
        <f t="shared" si="35"/>
        <v>0</v>
      </c>
    </row>
    <row r="2278" spans="12:16" x14ac:dyDescent="0.3">
      <c r="L2278" s="3" t="str">
        <f>IF(ISTEXT(CRHPrate),"Effectuez l’étape 1",IF(AND(INDEX(claimPeriodNo,MATCH('Étape 1) Taux'!$A$8,claimPeriods,0))&gt;17,INDEX(claimPeriodNo,MATCH('Étape 1) Taux'!$A$8,claimPeriods,0))&lt;20,revenueReduction&lt;0.1),0,IF(NOT(ISNUMBER(H2278)),0,IF(D2278="Oui",0,IF($B2278="Non - avec lien de dépendance",MIN(1129,H2278,$C2278),MIN(1129,H2278))))))</f>
        <v>Effectuez l’étape 1</v>
      </c>
      <c r="M2278" s="3" t="str">
        <f>IF(ISTEXT(CRHPrate),"Effectuez l’étape 1",IF(AND(INDEX(claimPeriodNo,MATCH('Étape 1) Taux'!$A$8,claimPeriods,0))&gt;17,INDEX(claimPeriodNo,MATCH('Étape 1) Taux'!$A$8,claimPeriods,0))&lt;20,revenueReduction&lt;0.1),0,IF(NOT(ISNUMBER(I2278)),0,IF(E2278="Oui",0,IF($B2278="Non - avec lien de dépendance",MIN(1129,I2278,$C2278),MIN(1129,I2278))))))</f>
        <v>Effectuez l’étape 1</v>
      </c>
      <c r="N2278" s="3" t="str">
        <f>IF(ISTEXT(CRHPrate),"Effectuez l’étape 1",IF(AND(INDEX(claimPeriodNo,MATCH('Étape 1) Taux'!$A$8,claimPeriods,0))&gt;17,INDEX(claimPeriodNo,MATCH('Étape 1) Taux'!$A$8,claimPeriods,0))&lt;20,revenueReduction&lt;0.1),0,IF(NOT(ISNUMBER(J2278)),0,IF(F2278="Oui",0,IF($B2278="Non - avec lien de dépendance",MIN(1129,J2278,$C2278),MIN(1129,J2278))))))</f>
        <v>Effectuez l’étape 1</v>
      </c>
      <c r="O2278" s="3" t="str">
        <f>IF(ISTEXT(CRHPrate),"Effectuez l’étape 1",IF(AND(INDEX(claimPeriodNo,MATCH('Étape 1) Taux'!$A$8,claimPeriods,0))&gt;17,INDEX(claimPeriodNo,MATCH('Étape 1) Taux'!$A$8,claimPeriods,0))&lt;20,revenueReduction&lt;0.1),0,IF(NOT(ISNUMBER(K2278)),0,IF(G2278="Oui",0,IF($B2278="Non - avec lien de dépendance",MIN(1129,K2278,$C2278),MIN(1129,K2278))))))</f>
        <v>Effectuez l’étape 1</v>
      </c>
      <c r="P2278" s="3">
        <f t="shared" si="35"/>
        <v>0</v>
      </c>
    </row>
    <row r="2279" spans="12:16" x14ac:dyDescent="0.3">
      <c r="L2279" s="3" t="str">
        <f>IF(ISTEXT(CRHPrate),"Effectuez l’étape 1",IF(AND(INDEX(claimPeriodNo,MATCH('Étape 1) Taux'!$A$8,claimPeriods,0))&gt;17,INDEX(claimPeriodNo,MATCH('Étape 1) Taux'!$A$8,claimPeriods,0))&lt;20,revenueReduction&lt;0.1),0,IF(NOT(ISNUMBER(H2279)),0,IF(D2279="Oui",0,IF($B2279="Non - avec lien de dépendance",MIN(1129,H2279,$C2279),MIN(1129,H2279))))))</f>
        <v>Effectuez l’étape 1</v>
      </c>
      <c r="M2279" s="3" t="str">
        <f>IF(ISTEXT(CRHPrate),"Effectuez l’étape 1",IF(AND(INDEX(claimPeriodNo,MATCH('Étape 1) Taux'!$A$8,claimPeriods,0))&gt;17,INDEX(claimPeriodNo,MATCH('Étape 1) Taux'!$A$8,claimPeriods,0))&lt;20,revenueReduction&lt;0.1),0,IF(NOT(ISNUMBER(I2279)),0,IF(E2279="Oui",0,IF($B2279="Non - avec lien de dépendance",MIN(1129,I2279,$C2279),MIN(1129,I2279))))))</f>
        <v>Effectuez l’étape 1</v>
      </c>
      <c r="N2279" s="3" t="str">
        <f>IF(ISTEXT(CRHPrate),"Effectuez l’étape 1",IF(AND(INDEX(claimPeriodNo,MATCH('Étape 1) Taux'!$A$8,claimPeriods,0))&gt;17,INDEX(claimPeriodNo,MATCH('Étape 1) Taux'!$A$8,claimPeriods,0))&lt;20,revenueReduction&lt;0.1),0,IF(NOT(ISNUMBER(J2279)),0,IF(F2279="Oui",0,IF($B2279="Non - avec lien de dépendance",MIN(1129,J2279,$C2279),MIN(1129,J2279))))))</f>
        <v>Effectuez l’étape 1</v>
      </c>
      <c r="O2279" s="3" t="str">
        <f>IF(ISTEXT(CRHPrate),"Effectuez l’étape 1",IF(AND(INDEX(claimPeriodNo,MATCH('Étape 1) Taux'!$A$8,claimPeriods,0))&gt;17,INDEX(claimPeriodNo,MATCH('Étape 1) Taux'!$A$8,claimPeriods,0))&lt;20,revenueReduction&lt;0.1),0,IF(NOT(ISNUMBER(K2279)),0,IF(G2279="Oui",0,IF($B2279="Non - avec lien de dépendance",MIN(1129,K2279,$C2279),MIN(1129,K2279))))))</f>
        <v>Effectuez l’étape 1</v>
      </c>
      <c r="P2279" s="3">
        <f t="shared" si="35"/>
        <v>0</v>
      </c>
    </row>
    <row r="2280" spans="12:16" x14ac:dyDescent="0.3">
      <c r="L2280" s="3" t="str">
        <f>IF(ISTEXT(CRHPrate),"Effectuez l’étape 1",IF(AND(INDEX(claimPeriodNo,MATCH('Étape 1) Taux'!$A$8,claimPeriods,0))&gt;17,INDEX(claimPeriodNo,MATCH('Étape 1) Taux'!$A$8,claimPeriods,0))&lt;20,revenueReduction&lt;0.1),0,IF(NOT(ISNUMBER(H2280)),0,IF(D2280="Oui",0,IF($B2280="Non - avec lien de dépendance",MIN(1129,H2280,$C2280),MIN(1129,H2280))))))</f>
        <v>Effectuez l’étape 1</v>
      </c>
      <c r="M2280" s="3" t="str">
        <f>IF(ISTEXT(CRHPrate),"Effectuez l’étape 1",IF(AND(INDEX(claimPeriodNo,MATCH('Étape 1) Taux'!$A$8,claimPeriods,0))&gt;17,INDEX(claimPeriodNo,MATCH('Étape 1) Taux'!$A$8,claimPeriods,0))&lt;20,revenueReduction&lt;0.1),0,IF(NOT(ISNUMBER(I2280)),0,IF(E2280="Oui",0,IF($B2280="Non - avec lien de dépendance",MIN(1129,I2280,$C2280),MIN(1129,I2280))))))</f>
        <v>Effectuez l’étape 1</v>
      </c>
      <c r="N2280" s="3" t="str">
        <f>IF(ISTEXT(CRHPrate),"Effectuez l’étape 1",IF(AND(INDEX(claimPeriodNo,MATCH('Étape 1) Taux'!$A$8,claimPeriods,0))&gt;17,INDEX(claimPeriodNo,MATCH('Étape 1) Taux'!$A$8,claimPeriods,0))&lt;20,revenueReduction&lt;0.1),0,IF(NOT(ISNUMBER(J2280)),0,IF(F2280="Oui",0,IF($B2280="Non - avec lien de dépendance",MIN(1129,J2280,$C2280),MIN(1129,J2280))))))</f>
        <v>Effectuez l’étape 1</v>
      </c>
      <c r="O2280" s="3" t="str">
        <f>IF(ISTEXT(CRHPrate),"Effectuez l’étape 1",IF(AND(INDEX(claimPeriodNo,MATCH('Étape 1) Taux'!$A$8,claimPeriods,0))&gt;17,INDEX(claimPeriodNo,MATCH('Étape 1) Taux'!$A$8,claimPeriods,0))&lt;20,revenueReduction&lt;0.1),0,IF(NOT(ISNUMBER(K2280)),0,IF(G2280="Oui",0,IF($B2280="Non - avec lien de dépendance",MIN(1129,K2280,$C2280),MIN(1129,K2280))))))</f>
        <v>Effectuez l’étape 1</v>
      </c>
      <c r="P2280" s="3">
        <f t="shared" si="35"/>
        <v>0</v>
      </c>
    </row>
    <row r="2281" spans="12:16" x14ac:dyDescent="0.3">
      <c r="L2281" s="3" t="str">
        <f>IF(ISTEXT(CRHPrate),"Effectuez l’étape 1",IF(AND(INDEX(claimPeriodNo,MATCH('Étape 1) Taux'!$A$8,claimPeriods,0))&gt;17,INDEX(claimPeriodNo,MATCH('Étape 1) Taux'!$A$8,claimPeriods,0))&lt;20,revenueReduction&lt;0.1),0,IF(NOT(ISNUMBER(H2281)),0,IF(D2281="Oui",0,IF($B2281="Non - avec lien de dépendance",MIN(1129,H2281,$C2281),MIN(1129,H2281))))))</f>
        <v>Effectuez l’étape 1</v>
      </c>
      <c r="M2281" s="3" t="str">
        <f>IF(ISTEXT(CRHPrate),"Effectuez l’étape 1",IF(AND(INDEX(claimPeriodNo,MATCH('Étape 1) Taux'!$A$8,claimPeriods,0))&gt;17,INDEX(claimPeriodNo,MATCH('Étape 1) Taux'!$A$8,claimPeriods,0))&lt;20,revenueReduction&lt;0.1),0,IF(NOT(ISNUMBER(I2281)),0,IF(E2281="Oui",0,IF($B2281="Non - avec lien de dépendance",MIN(1129,I2281,$C2281),MIN(1129,I2281))))))</f>
        <v>Effectuez l’étape 1</v>
      </c>
      <c r="N2281" s="3" t="str">
        <f>IF(ISTEXT(CRHPrate),"Effectuez l’étape 1",IF(AND(INDEX(claimPeriodNo,MATCH('Étape 1) Taux'!$A$8,claimPeriods,0))&gt;17,INDEX(claimPeriodNo,MATCH('Étape 1) Taux'!$A$8,claimPeriods,0))&lt;20,revenueReduction&lt;0.1),0,IF(NOT(ISNUMBER(J2281)),0,IF(F2281="Oui",0,IF($B2281="Non - avec lien de dépendance",MIN(1129,J2281,$C2281),MIN(1129,J2281))))))</f>
        <v>Effectuez l’étape 1</v>
      </c>
      <c r="O2281" s="3" t="str">
        <f>IF(ISTEXT(CRHPrate),"Effectuez l’étape 1",IF(AND(INDEX(claimPeriodNo,MATCH('Étape 1) Taux'!$A$8,claimPeriods,0))&gt;17,INDEX(claimPeriodNo,MATCH('Étape 1) Taux'!$A$8,claimPeriods,0))&lt;20,revenueReduction&lt;0.1),0,IF(NOT(ISNUMBER(K2281)),0,IF(G2281="Oui",0,IF($B2281="Non - avec lien de dépendance",MIN(1129,K2281,$C2281),MIN(1129,K2281))))))</f>
        <v>Effectuez l’étape 1</v>
      </c>
      <c r="P2281" s="3">
        <f t="shared" si="35"/>
        <v>0</v>
      </c>
    </row>
    <row r="2282" spans="12:16" x14ac:dyDescent="0.3">
      <c r="L2282" s="3" t="str">
        <f>IF(ISTEXT(CRHPrate),"Effectuez l’étape 1",IF(AND(INDEX(claimPeriodNo,MATCH('Étape 1) Taux'!$A$8,claimPeriods,0))&gt;17,INDEX(claimPeriodNo,MATCH('Étape 1) Taux'!$A$8,claimPeriods,0))&lt;20,revenueReduction&lt;0.1),0,IF(NOT(ISNUMBER(H2282)),0,IF(D2282="Oui",0,IF($B2282="Non - avec lien de dépendance",MIN(1129,H2282,$C2282),MIN(1129,H2282))))))</f>
        <v>Effectuez l’étape 1</v>
      </c>
      <c r="M2282" s="3" t="str">
        <f>IF(ISTEXT(CRHPrate),"Effectuez l’étape 1",IF(AND(INDEX(claimPeriodNo,MATCH('Étape 1) Taux'!$A$8,claimPeriods,0))&gt;17,INDEX(claimPeriodNo,MATCH('Étape 1) Taux'!$A$8,claimPeriods,0))&lt;20,revenueReduction&lt;0.1),0,IF(NOT(ISNUMBER(I2282)),0,IF(E2282="Oui",0,IF($B2282="Non - avec lien de dépendance",MIN(1129,I2282,$C2282),MIN(1129,I2282))))))</f>
        <v>Effectuez l’étape 1</v>
      </c>
      <c r="N2282" s="3" t="str">
        <f>IF(ISTEXT(CRHPrate),"Effectuez l’étape 1",IF(AND(INDEX(claimPeriodNo,MATCH('Étape 1) Taux'!$A$8,claimPeriods,0))&gt;17,INDEX(claimPeriodNo,MATCH('Étape 1) Taux'!$A$8,claimPeriods,0))&lt;20,revenueReduction&lt;0.1),0,IF(NOT(ISNUMBER(J2282)),0,IF(F2282="Oui",0,IF($B2282="Non - avec lien de dépendance",MIN(1129,J2282,$C2282),MIN(1129,J2282))))))</f>
        <v>Effectuez l’étape 1</v>
      </c>
      <c r="O2282" s="3" t="str">
        <f>IF(ISTEXT(CRHPrate),"Effectuez l’étape 1",IF(AND(INDEX(claimPeriodNo,MATCH('Étape 1) Taux'!$A$8,claimPeriods,0))&gt;17,INDEX(claimPeriodNo,MATCH('Étape 1) Taux'!$A$8,claimPeriods,0))&lt;20,revenueReduction&lt;0.1),0,IF(NOT(ISNUMBER(K2282)),0,IF(G2282="Oui",0,IF($B2282="Non - avec lien de dépendance",MIN(1129,K2282,$C2282),MIN(1129,K2282))))))</f>
        <v>Effectuez l’étape 1</v>
      </c>
      <c r="P2282" s="3">
        <f t="shared" si="35"/>
        <v>0</v>
      </c>
    </row>
    <row r="2283" spans="12:16" x14ac:dyDescent="0.3">
      <c r="L2283" s="3" t="str">
        <f>IF(ISTEXT(CRHPrate),"Effectuez l’étape 1",IF(AND(INDEX(claimPeriodNo,MATCH('Étape 1) Taux'!$A$8,claimPeriods,0))&gt;17,INDEX(claimPeriodNo,MATCH('Étape 1) Taux'!$A$8,claimPeriods,0))&lt;20,revenueReduction&lt;0.1),0,IF(NOT(ISNUMBER(H2283)),0,IF(D2283="Oui",0,IF($B2283="Non - avec lien de dépendance",MIN(1129,H2283,$C2283),MIN(1129,H2283))))))</f>
        <v>Effectuez l’étape 1</v>
      </c>
      <c r="M2283" s="3" t="str">
        <f>IF(ISTEXT(CRHPrate),"Effectuez l’étape 1",IF(AND(INDEX(claimPeriodNo,MATCH('Étape 1) Taux'!$A$8,claimPeriods,0))&gt;17,INDEX(claimPeriodNo,MATCH('Étape 1) Taux'!$A$8,claimPeriods,0))&lt;20,revenueReduction&lt;0.1),0,IF(NOT(ISNUMBER(I2283)),0,IF(E2283="Oui",0,IF($B2283="Non - avec lien de dépendance",MIN(1129,I2283,$C2283),MIN(1129,I2283))))))</f>
        <v>Effectuez l’étape 1</v>
      </c>
      <c r="N2283" s="3" t="str">
        <f>IF(ISTEXT(CRHPrate),"Effectuez l’étape 1",IF(AND(INDEX(claimPeriodNo,MATCH('Étape 1) Taux'!$A$8,claimPeriods,0))&gt;17,INDEX(claimPeriodNo,MATCH('Étape 1) Taux'!$A$8,claimPeriods,0))&lt;20,revenueReduction&lt;0.1),0,IF(NOT(ISNUMBER(J2283)),0,IF(F2283="Oui",0,IF($B2283="Non - avec lien de dépendance",MIN(1129,J2283,$C2283),MIN(1129,J2283))))))</f>
        <v>Effectuez l’étape 1</v>
      </c>
      <c r="O2283" s="3" t="str">
        <f>IF(ISTEXT(CRHPrate),"Effectuez l’étape 1",IF(AND(INDEX(claimPeriodNo,MATCH('Étape 1) Taux'!$A$8,claimPeriods,0))&gt;17,INDEX(claimPeriodNo,MATCH('Étape 1) Taux'!$A$8,claimPeriods,0))&lt;20,revenueReduction&lt;0.1),0,IF(NOT(ISNUMBER(K2283)),0,IF(G2283="Oui",0,IF($B2283="Non - avec lien de dépendance",MIN(1129,K2283,$C2283),MIN(1129,K2283))))))</f>
        <v>Effectuez l’étape 1</v>
      </c>
      <c r="P2283" s="3">
        <f t="shared" si="35"/>
        <v>0</v>
      </c>
    </row>
    <row r="2284" spans="12:16" x14ac:dyDescent="0.3">
      <c r="L2284" s="3" t="str">
        <f>IF(ISTEXT(CRHPrate),"Effectuez l’étape 1",IF(AND(INDEX(claimPeriodNo,MATCH('Étape 1) Taux'!$A$8,claimPeriods,0))&gt;17,INDEX(claimPeriodNo,MATCH('Étape 1) Taux'!$A$8,claimPeriods,0))&lt;20,revenueReduction&lt;0.1),0,IF(NOT(ISNUMBER(H2284)),0,IF(D2284="Oui",0,IF($B2284="Non - avec lien de dépendance",MIN(1129,H2284,$C2284),MIN(1129,H2284))))))</f>
        <v>Effectuez l’étape 1</v>
      </c>
      <c r="M2284" s="3" t="str">
        <f>IF(ISTEXT(CRHPrate),"Effectuez l’étape 1",IF(AND(INDEX(claimPeriodNo,MATCH('Étape 1) Taux'!$A$8,claimPeriods,0))&gt;17,INDEX(claimPeriodNo,MATCH('Étape 1) Taux'!$A$8,claimPeriods,0))&lt;20,revenueReduction&lt;0.1),0,IF(NOT(ISNUMBER(I2284)),0,IF(E2284="Oui",0,IF($B2284="Non - avec lien de dépendance",MIN(1129,I2284,$C2284),MIN(1129,I2284))))))</f>
        <v>Effectuez l’étape 1</v>
      </c>
      <c r="N2284" s="3" t="str">
        <f>IF(ISTEXT(CRHPrate),"Effectuez l’étape 1",IF(AND(INDEX(claimPeriodNo,MATCH('Étape 1) Taux'!$A$8,claimPeriods,0))&gt;17,INDEX(claimPeriodNo,MATCH('Étape 1) Taux'!$A$8,claimPeriods,0))&lt;20,revenueReduction&lt;0.1),0,IF(NOT(ISNUMBER(J2284)),0,IF(F2284="Oui",0,IF($B2284="Non - avec lien de dépendance",MIN(1129,J2284,$C2284),MIN(1129,J2284))))))</f>
        <v>Effectuez l’étape 1</v>
      </c>
      <c r="O2284" s="3" t="str">
        <f>IF(ISTEXT(CRHPrate),"Effectuez l’étape 1",IF(AND(INDEX(claimPeriodNo,MATCH('Étape 1) Taux'!$A$8,claimPeriods,0))&gt;17,INDEX(claimPeriodNo,MATCH('Étape 1) Taux'!$A$8,claimPeriods,0))&lt;20,revenueReduction&lt;0.1),0,IF(NOT(ISNUMBER(K2284)),0,IF(G2284="Oui",0,IF($B2284="Non - avec lien de dépendance",MIN(1129,K2284,$C2284),MIN(1129,K2284))))))</f>
        <v>Effectuez l’étape 1</v>
      </c>
      <c r="P2284" s="3">
        <f t="shared" si="35"/>
        <v>0</v>
      </c>
    </row>
    <row r="2285" spans="12:16" x14ac:dyDescent="0.3">
      <c r="L2285" s="3" t="str">
        <f>IF(ISTEXT(CRHPrate),"Effectuez l’étape 1",IF(AND(INDEX(claimPeriodNo,MATCH('Étape 1) Taux'!$A$8,claimPeriods,0))&gt;17,INDEX(claimPeriodNo,MATCH('Étape 1) Taux'!$A$8,claimPeriods,0))&lt;20,revenueReduction&lt;0.1),0,IF(NOT(ISNUMBER(H2285)),0,IF(D2285="Oui",0,IF($B2285="Non - avec lien de dépendance",MIN(1129,H2285,$C2285),MIN(1129,H2285))))))</f>
        <v>Effectuez l’étape 1</v>
      </c>
      <c r="M2285" s="3" t="str">
        <f>IF(ISTEXT(CRHPrate),"Effectuez l’étape 1",IF(AND(INDEX(claimPeriodNo,MATCH('Étape 1) Taux'!$A$8,claimPeriods,0))&gt;17,INDEX(claimPeriodNo,MATCH('Étape 1) Taux'!$A$8,claimPeriods,0))&lt;20,revenueReduction&lt;0.1),0,IF(NOT(ISNUMBER(I2285)),0,IF(E2285="Oui",0,IF($B2285="Non - avec lien de dépendance",MIN(1129,I2285,$C2285),MIN(1129,I2285))))))</f>
        <v>Effectuez l’étape 1</v>
      </c>
      <c r="N2285" s="3" t="str">
        <f>IF(ISTEXT(CRHPrate),"Effectuez l’étape 1",IF(AND(INDEX(claimPeriodNo,MATCH('Étape 1) Taux'!$A$8,claimPeriods,0))&gt;17,INDEX(claimPeriodNo,MATCH('Étape 1) Taux'!$A$8,claimPeriods,0))&lt;20,revenueReduction&lt;0.1),0,IF(NOT(ISNUMBER(J2285)),0,IF(F2285="Oui",0,IF($B2285="Non - avec lien de dépendance",MIN(1129,J2285,$C2285),MIN(1129,J2285))))))</f>
        <v>Effectuez l’étape 1</v>
      </c>
      <c r="O2285" s="3" t="str">
        <f>IF(ISTEXT(CRHPrate),"Effectuez l’étape 1",IF(AND(INDEX(claimPeriodNo,MATCH('Étape 1) Taux'!$A$8,claimPeriods,0))&gt;17,INDEX(claimPeriodNo,MATCH('Étape 1) Taux'!$A$8,claimPeriods,0))&lt;20,revenueReduction&lt;0.1),0,IF(NOT(ISNUMBER(K2285)),0,IF(G2285="Oui",0,IF($B2285="Non - avec lien de dépendance",MIN(1129,K2285,$C2285),MIN(1129,K2285))))))</f>
        <v>Effectuez l’étape 1</v>
      </c>
      <c r="P2285" s="3">
        <f t="shared" si="35"/>
        <v>0</v>
      </c>
    </row>
    <row r="2286" spans="12:16" x14ac:dyDescent="0.3">
      <c r="L2286" s="3" t="str">
        <f>IF(ISTEXT(CRHPrate),"Effectuez l’étape 1",IF(AND(INDEX(claimPeriodNo,MATCH('Étape 1) Taux'!$A$8,claimPeriods,0))&gt;17,INDEX(claimPeriodNo,MATCH('Étape 1) Taux'!$A$8,claimPeriods,0))&lt;20,revenueReduction&lt;0.1),0,IF(NOT(ISNUMBER(H2286)),0,IF(D2286="Oui",0,IF($B2286="Non - avec lien de dépendance",MIN(1129,H2286,$C2286),MIN(1129,H2286))))))</f>
        <v>Effectuez l’étape 1</v>
      </c>
      <c r="M2286" s="3" t="str">
        <f>IF(ISTEXT(CRHPrate),"Effectuez l’étape 1",IF(AND(INDEX(claimPeriodNo,MATCH('Étape 1) Taux'!$A$8,claimPeriods,0))&gt;17,INDEX(claimPeriodNo,MATCH('Étape 1) Taux'!$A$8,claimPeriods,0))&lt;20,revenueReduction&lt;0.1),0,IF(NOT(ISNUMBER(I2286)),0,IF(E2286="Oui",0,IF($B2286="Non - avec lien de dépendance",MIN(1129,I2286,$C2286),MIN(1129,I2286))))))</f>
        <v>Effectuez l’étape 1</v>
      </c>
      <c r="N2286" s="3" t="str">
        <f>IF(ISTEXT(CRHPrate),"Effectuez l’étape 1",IF(AND(INDEX(claimPeriodNo,MATCH('Étape 1) Taux'!$A$8,claimPeriods,0))&gt;17,INDEX(claimPeriodNo,MATCH('Étape 1) Taux'!$A$8,claimPeriods,0))&lt;20,revenueReduction&lt;0.1),0,IF(NOT(ISNUMBER(J2286)),0,IF(F2286="Oui",0,IF($B2286="Non - avec lien de dépendance",MIN(1129,J2286,$C2286),MIN(1129,J2286))))))</f>
        <v>Effectuez l’étape 1</v>
      </c>
      <c r="O2286" s="3" t="str">
        <f>IF(ISTEXT(CRHPrate),"Effectuez l’étape 1",IF(AND(INDEX(claimPeriodNo,MATCH('Étape 1) Taux'!$A$8,claimPeriods,0))&gt;17,INDEX(claimPeriodNo,MATCH('Étape 1) Taux'!$A$8,claimPeriods,0))&lt;20,revenueReduction&lt;0.1),0,IF(NOT(ISNUMBER(K2286)),0,IF(G2286="Oui",0,IF($B2286="Non - avec lien de dépendance",MIN(1129,K2286,$C2286),MIN(1129,K2286))))))</f>
        <v>Effectuez l’étape 1</v>
      </c>
      <c r="P2286" s="3">
        <f t="shared" si="35"/>
        <v>0</v>
      </c>
    </row>
    <row r="2287" spans="12:16" x14ac:dyDescent="0.3">
      <c r="L2287" s="3" t="str">
        <f>IF(ISTEXT(CRHPrate),"Effectuez l’étape 1",IF(AND(INDEX(claimPeriodNo,MATCH('Étape 1) Taux'!$A$8,claimPeriods,0))&gt;17,INDEX(claimPeriodNo,MATCH('Étape 1) Taux'!$A$8,claimPeriods,0))&lt;20,revenueReduction&lt;0.1),0,IF(NOT(ISNUMBER(H2287)),0,IF(D2287="Oui",0,IF($B2287="Non - avec lien de dépendance",MIN(1129,H2287,$C2287),MIN(1129,H2287))))))</f>
        <v>Effectuez l’étape 1</v>
      </c>
      <c r="M2287" s="3" t="str">
        <f>IF(ISTEXT(CRHPrate),"Effectuez l’étape 1",IF(AND(INDEX(claimPeriodNo,MATCH('Étape 1) Taux'!$A$8,claimPeriods,0))&gt;17,INDEX(claimPeriodNo,MATCH('Étape 1) Taux'!$A$8,claimPeriods,0))&lt;20,revenueReduction&lt;0.1),0,IF(NOT(ISNUMBER(I2287)),0,IF(E2287="Oui",0,IF($B2287="Non - avec lien de dépendance",MIN(1129,I2287,$C2287),MIN(1129,I2287))))))</f>
        <v>Effectuez l’étape 1</v>
      </c>
      <c r="N2287" s="3" t="str">
        <f>IF(ISTEXT(CRHPrate),"Effectuez l’étape 1",IF(AND(INDEX(claimPeriodNo,MATCH('Étape 1) Taux'!$A$8,claimPeriods,0))&gt;17,INDEX(claimPeriodNo,MATCH('Étape 1) Taux'!$A$8,claimPeriods,0))&lt;20,revenueReduction&lt;0.1),0,IF(NOT(ISNUMBER(J2287)),0,IF(F2287="Oui",0,IF($B2287="Non - avec lien de dépendance",MIN(1129,J2287,$C2287),MIN(1129,J2287))))))</f>
        <v>Effectuez l’étape 1</v>
      </c>
      <c r="O2287" s="3" t="str">
        <f>IF(ISTEXT(CRHPrate),"Effectuez l’étape 1",IF(AND(INDEX(claimPeriodNo,MATCH('Étape 1) Taux'!$A$8,claimPeriods,0))&gt;17,INDEX(claimPeriodNo,MATCH('Étape 1) Taux'!$A$8,claimPeriods,0))&lt;20,revenueReduction&lt;0.1),0,IF(NOT(ISNUMBER(K2287)),0,IF(G2287="Oui",0,IF($B2287="Non - avec lien de dépendance",MIN(1129,K2287,$C2287),MIN(1129,K2287))))))</f>
        <v>Effectuez l’étape 1</v>
      </c>
      <c r="P2287" s="3">
        <f t="shared" si="35"/>
        <v>0</v>
      </c>
    </row>
    <row r="2288" spans="12:16" x14ac:dyDescent="0.3">
      <c r="L2288" s="3" t="str">
        <f>IF(ISTEXT(CRHPrate),"Effectuez l’étape 1",IF(AND(INDEX(claimPeriodNo,MATCH('Étape 1) Taux'!$A$8,claimPeriods,0))&gt;17,INDEX(claimPeriodNo,MATCH('Étape 1) Taux'!$A$8,claimPeriods,0))&lt;20,revenueReduction&lt;0.1),0,IF(NOT(ISNUMBER(H2288)),0,IF(D2288="Oui",0,IF($B2288="Non - avec lien de dépendance",MIN(1129,H2288,$C2288),MIN(1129,H2288))))))</f>
        <v>Effectuez l’étape 1</v>
      </c>
      <c r="M2288" s="3" t="str">
        <f>IF(ISTEXT(CRHPrate),"Effectuez l’étape 1",IF(AND(INDEX(claimPeriodNo,MATCH('Étape 1) Taux'!$A$8,claimPeriods,0))&gt;17,INDEX(claimPeriodNo,MATCH('Étape 1) Taux'!$A$8,claimPeriods,0))&lt;20,revenueReduction&lt;0.1),0,IF(NOT(ISNUMBER(I2288)),0,IF(E2288="Oui",0,IF($B2288="Non - avec lien de dépendance",MIN(1129,I2288,$C2288),MIN(1129,I2288))))))</f>
        <v>Effectuez l’étape 1</v>
      </c>
      <c r="N2288" s="3" t="str">
        <f>IF(ISTEXT(CRHPrate),"Effectuez l’étape 1",IF(AND(INDEX(claimPeriodNo,MATCH('Étape 1) Taux'!$A$8,claimPeriods,0))&gt;17,INDEX(claimPeriodNo,MATCH('Étape 1) Taux'!$A$8,claimPeriods,0))&lt;20,revenueReduction&lt;0.1),0,IF(NOT(ISNUMBER(J2288)),0,IF(F2288="Oui",0,IF($B2288="Non - avec lien de dépendance",MIN(1129,J2288,$C2288),MIN(1129,J2288))))))</f>
        <v>Effectuez l’étape 1</v>
      </c>
      <c r="O2288" s="3" t="str">
        <f>IF(ISTEXT(CRHPrate),"Effectuez l’étape 1",IF(AND(INDEX(claimPeriodNo,MATCH('Étape 1) Taux'!$A$8,claimPeriods,0))&gt;17,INDEX(claimPeriodNo,MATCH('Étape 1) Taux'!$A$8,claimPeriods,0))&lt;20,revenueReduction&lt;0.1),0,IF(NOT(ISNUMBER(K2288)),0,IF(G2288="Oui",0,IF($B2288="Non - avec lien de dépendance",MIN(1129,K2288,$C2288),MIN(1129,K2288))))))</f>
        <v>Effectuez l’étape 1</v>
      </c>
      <c r="P2288" s="3">
        <f t="shared" si="35"/>
        <v>0</v>
      </c>
    </row>
    <row r="2289" spans="12:16" x14ac:dyDescent="0.3">
      <c r="L2289" s="3" t="str">
        <f>IF(ISTEXT(CRHPrate),"Effectuez l’étape 1",IF(AND(INDEX(claimPeriodNo,MATCH('Étape 1) Taux'!$A$8,claimPeriods,0))&gt;17,INDEX(claimPeriodNo,MATCH('Étape 1) Taux'!$A$8,claimPeriods,0))&lt;20,revenueReduction&lt;0.1),0,IF(NOT(ISNUMBER(H2289)),0,IF(D2289="Oui",0,IF($B2289="Non - avec lien de dépendance",MIN(1129,H2289,$C2289),MIN(1129,H2289))))))</f>
        <v>Effectuez l’étape 1</v>
      </c>
      <c r="M2289" s="3" t="str">
        <f>IF(ISTEXT(CRHPrate),"Effectuez l’étape 1",IF(AND(INDEX(claimPeriodNo,MATCH('Étape 1) Taux'!$A$8,claimPeriods,0))&gt;17,INDEX(claimPeriodNo,MATCH('Étape 1) Taux'!$A$8,claimPeriods,0))&lt;20,revenueReduction&lt;0.1),0,IF(NOT(ISNUMBER(I2289)),0,IF(E2289="Oui",0,IF($B2289="Non - avec lien de dépendance",MIN(1129,I2289,$C2289),MIN(1129,I2289))))))</f>
        <v>Effectuez l’étape 1</v>
      </c>
      <c r="N2289" s="3" t="str">
        <f>IF(ISTEXT(CRHPrate),"Effectuez l’étape 1",IF(AND(INDEX(claimPeriodNo,MATCH('Étape 1) Taux'!$A$8,claimPeriods,0))&gt;17,INDEX(claimPeriodNo,MATCH('Étape 1) Taux'!$A$8,claimPeriods,0))&lt;20,revenueReduction&lt;0.1),0,IF(NOT(ISNUMBER(J2289)),0,IF(F2289="Oui",0,IF($B2289="Non - avec lien de dépendance",MIN(1129,J2289,$C2289),MIN(1129,J2289))))))</f>
        <v>Effectuez l’étape 1</v>
      </c>
      <c r="O2289" s="3" t="str">
        <f>IF(ISTEXT(CRHPrate),"Effectuez l’étape 1",IF(AND(INDEX(claimPeriodNo,MATCH('Étape 1) Taux'!$A$8,claimPeriods,0))&gt;17,INDEX(claimPeriodNo,MATCH('Étape 1) Taux'!$A$8,claimPeriods,0))&lt;20,revenueReduction&lt;0.1),0,IF(NOT(ISNUMBER(K2289)),0,IF(G2289="Oui",0,IF($B2289="Non - avec lien de dépendance",MIN(1129,K2289,$C2289),MIN(1129,K2289))))))</f>
        <v>Effectuez l’étape 1</v>
      </c>
      <c r="P2289" s="3">
        <f t="shared" si="35"/>
        <v>0</v>
      </c>
    </row>
    <row r="2290" spans="12:16" x14ac:dyDescent="0.3">
      <c r="L2290" s="3" t="str">
        <f>IF(ISTEXT(CRHPrate),"Effectuez l’étape 1",IF(AND(INDEX(claimPeriodNo,MATCH('Étape 1) Taux'!$A$8,claimPeriods,0))&gt;17,INDEX(claimPeriodNo,MATCH('Étape 1) Taux'!$A$8,claimPeriods,0))&lt;20,revenueReduction&lt;0.1),0,IF(NOT(ISNUMBER(H2290)),0,IF(D2290="Oui",0,IF($B2290="Non - avec lien de dépendance",MIN(1129,H2290,$C2290),MIN(1129,H2290))))))</f>
        <v>Effectuez l’étape 1</v>
      </c>
      <c r="M2290" s="3" t="str">
        <f>IF(ISTEXT(CRHPrate),"Effectuez l’étape 1",IF(AND(INDEX(claimPeriodNo,MATCH('Étape 1) Taux'!$A$8,claimPeriods,0))&gt;17,INDEX(claimPeriodNo,MATCH('Étape 1) Taux'!$A$8,claimPeriods,0))&lt;20,revenueReduction&lt;0.1),0,IF(NOT(ISNUMBER(I2290)),0,IF(E2290="Oui",0,IF($B2290="Non - avec lien de dépendance",MIN(1129,I2290,$C2290),MIN(1129,I2290))))))</f>
        <v>Effectuez l’étape 1</v>
      </c>
      <c r="N2290" s="3" t="str">
        <f>IF(ISTEXT(CRHPrate),"Effectuez l’étape 1",IF(AND(INDEX(claimPeriodNo,MATCH('Étape 1) Taux'!$A$8,claimPeriods,0))&gt;17,INDEX(claimPeriodNo,MATCH('Étape 1) Taux'!$A$8,claimPeriods,0))&lt;20,revenueReduction&lt;0.1),0,IF(NOT(ISNUMBER(J2290)),0,IF(F2290="Oui",0,IF($B2290="Non - avec lien de dépendance",MIN(1129,J2290,$C2290),MIN(1129,J2290))))))</f>
        <v>Effectuez l’étape 1</v>
      </c>
      <c r="O2290" s="3" t="str">
        <f>IF(ISTEXT(CRHPrate),"Effectuez l’étape 1",IF(AND(INDEX(claimPeriodNo,MATCH('Étape 1) Taux'!$A$8,claimPeriods,0))&gt;17,INDEX(claimPeriodNo,MATCH('Étape 1) Taux'!$A$8,claimPeriods,0))&lt;20,revenueReduction&lt;0.1),0,IF(NOT(ISNUMBER(K2290)),0,IF(G2290="Oui",0,IF($B2290="Non - avec lien de dépendance",MIN(1129,K2290,$C2290),MIN(1129,K2290))))))</f>
        <v>Effectuez l’étape 1</v>
      </c>
      <c r="P2290" s="3">
        <f t="shared" si="35"/>
        <v>0</v>
      </c>
    </row>
    <row r="2291" spans="12:16" x14ac:dyDescent="0.3">
      <c r="L2291" s="3" t="str">
        <f>IF(ISTEXT(CRHPrate),"Effectuez l’étape 1",IF(AND(INDEX(claimPeriodNo,MATCH('Étape 1) Taux'!$A$8,claimPeriods,0))&gt;17,INDEX(claimPeriodNo,MATCH('Étape 1) Taux'!$A$8,claimPeriods,0))&lt;20,revenueReduction&lt;0.1),0,IF(NOT(ISNUMBER(H2291)),0,IF(D2291="Oui",0,IF($B2291="Non - avec lien de dépendance",MIN(1129,H2291,$C2291),MIN(1129,H2291))))))</f>
        <v>Effectuez l’étape 1</v>
      </c>
      <c r="M2291" s="3" t="str">
        <f>IF(ISTEXT(CRHPrate),"Effectuez l’étape 1",IF(AND(INDEX(claimPeriodNo,MATCH('Étape 1) Taux'!$A$8,claimPeriods,0))&gt;17,INDEX(claimPeriodNo,MATCH('Étape 1) Taux'!$A$8,claimPeriods,0))&lt;20,revenueReduction&lt;0.1),0,IF(NOT(ISNUMBER(I2291)),0,IF(E2291="Oui",0,IF($B2291="Non - avec lien de dépendance",MIN(1129,I2291,$C2291),MIN(1129,I2291))))))</f>
        <v>Effectuez l’étape 1</v>
      </c>
      <c r="N2291" s="3" t="str">
        <f>IF(ISTEXT(CRHPrate),"Effectuez l’étape 1",IF(AND(INDEX(claimPeriodNo,MATCH('Étape 1) Taux'!$A$8,claimPeriods,0))&gt;17,INDEX(claimPeriodNo,MATCH('Étape 1) Taux'!$A$8,claimPeriods,0))&lt;20,revenueReduction&lt;0.1),0,IF(NOT(ISNUMBER(J2291)),0,IF(F2291="Oui",0,IF($B2291="Non - avec lien de dépendance",MIN(1129,J2291,$C2291),MIN(1129,J2291))))))</f>
        <v>Effectuez l’étape 1</v>
      </c>
      <c r="O2291" s="3" t="str">
        <f>IF(ISTEXT(CRHPrate),"Effectuez l’étape 1",IF(AND(INDEX(claimPeriodNo,MATCH('Étape 1) Taux'!$A$8,claimPeriods,0))&gt;17,INDEX(claimPeriodNo,MATCH('Étape 1) Taux'!$A$8,claimPeriods,0))&lt;20,revenueReduction&lt;0.1),0,IF(NOT(ISNUMBER(K2291)),0,IF(G2291="Oui",0,IF($B2291="Non - avec lien de dépendance",MIN(1129,K2291,$C2291),MIN(1129,K2291))))))</f>
        <v>Effectuez l’étape 1</v>
      </c>
      <c r="P2291" s="3">
        <f t="shared" si="35"/>
        <v>0</v>
      </c>
    </row>
    <row r="2292" spans="12:16" x14ac:dyDescent="0.3">
      <c r="L2292" s="3" t="str">
        <f>IF(ISTEXT(CRHPrate),"Effectuez l’étape 1",IF(AND(INDEX(claimPeriodNo,MATCH('Étape 1) Taux'!$A$8,claimPeriods,0))&gt;17,INDEX(claimPeriodNo,MATCH('Étape 1) Taux'!$A$8,claimPeriods,0))&lt;20,revenueReduction&lt;0.1),0,IF(NOT(ISNUMBER(H2292)),0,IF(D2292="Oui",0,IF($B2292="Non - avec lien de dépendance",MIN(1129,H2292,$C2292),MIN(1129,H2292))))))</f>
        <v>Effectuez l’étape 1</v>
      </c>
      <c r="M2292" s="3" t="str">
        <f>IF(ISTEXT(CRHPrate),"Effectuez l’étape 1",IF(AND(INDEX(claimPeriodNo,MATCH('Étape 1) Taux'!$A$8,claimPeriods,0))&gt;17,INDEX(claimPeriodNo,MATCH('Étape 1) Taux'!$A$8,claimPeriods,0))&lt;20,revenueReduction&lt;0.1),0,IF(NOT(ISNUMBER(I2292)),0,IF(E2292="Oui",0,IF($B2292="Non - avec lien de dépendance",MIN(1129,I2292,$C2292),MIN(1129,I2292))))))</f>
        <v>Effectuez l’étape 1</v>
      </c>
      <c r="N2292" s="3" t="str">
        <f>IF(ISTEXT(CRHPrate),"Effectuez l’étape 1",IF(AND(INDEX(claimPeriodNo,MATCH('Étape 1) Taux'!$A$8,claimPeriods,0))&gt;17,INDEX(claimPeriodNo,MATCH('Étape 1) Taux'!$A$8,claimPeriods,0))&lt;20,revenueReduction&lt;0.1),0,IF(NOT(ISNUMBER(J2292)),0,IF(F2292="Oui",0,IF($B2292="Non - avec lien de dépendance",MIN(1129,J2292,$C2292),MIN(1129,J2292))))))</f>
        <v>Effectuez l’étape 1</v>
      </c>
      <c r="O2292" s="3" t="str">
        <f>IF(ISTEXT(CRHPrate),"Effectuez l’étape 1",IF(AND(INDEX(claimPeriodNo,MATCH('Étape 1) Taux'!$A$8,claimPeriods,0))&gt;17,INDEX(claimPeriodNo,MATCH('Étape 1) Taux'!$A$8,claimPeriods,0))&lt;20,revenueReduction&lt;0.1),0,IF(NOT(ISNUMBER(K2292)),0,IF(G2292="Oui",0,IF($B2292="Non - avec lien de dépendance",MIN(1129,K2292,$C2292),MIN(1129,K2292))))))</f>
        <v>Effectuez l’étape 1</v>
      </c>
      <c r="P2292" s="3">
        <f t="shared" si="35"/>
        <v>0</v>
      </c>
    </row>
    <row r="2293" spans="12:16" x14ac:dyDescent="0.3">
      <c r="L2293" s="3" t="str">
        <f>IF(ISTEXT(CRHPrate),"Effectuez l’étape 1",IF(AND(INDEX(claimPeriodNo,MATCH('Étape 1) Taux'!$A$8,claimPeriods,0))&gt;17,INDEX(claimPeriodNo,MATCH('Étape 1) Taux'!$A$8,claimPeriods,0))&lt;20,revenueReduction&lt;0.1),0,IF(NOT(ISNUMBER(H2293)),0,IF(D2293="Oui",0,IF($B2293="Non - avec lien de dépendance",MIN(1129,H2293,$C2293),MIN(1129,H2293))))))</f>
        <v>Effectuez l’étape 1</v>
      </c>
      <c r="M2293" s="3" t="str">
        <f>IF(ISTEXT(CRHPrate),"Effectuez l’étape 1",IF(AND(INDEX(claimPeriodNo,MATCH('Étape 1) Taux'!$A$8,claimPeriods,0))&gt;17,INDEX(claimPeriodNo,MATCH('Étape 1) Taux'!$A$8,claimPeriods,0))&lt;20,revenueReduction&lt;0.1),0,IF(NOT(ISNUMBER(I2293)),0,IF(E2293="Oui",0,IF($B2293="Non - avec lien de dépendance",MIN(1129,I2293,$C2293),MIN(1129,I2293))))))</f>
        <v>Effectuez l’étape 1</v>
      </c>
      <c r="N2293" s="3" t="str">
        <f>IF(ISTEXT(CRHPrate),"Effectuez l’étape 1",IF(AND(INDEX(claimPeriodNo,MATCH('Étape 1) Taux'!$A$8,claimPeriods,0))&gt;17,INDEX(claimPeriodNo,MATCH('Étape 1) Taux'!$A$8,claimPeriods,0))&lt;20,revenueReduction&lt;0.1),0,IF(NOT(ISNUMBER(J2293)),0,IF(F2293="Oui",0,IF($B2293="Non - avec lien de dépendance",MIN(1129,J2293,$C2293),MIN(1129,J2293))))))</f>
        <v>Effectuez l’étape 1</v>
      </c>
      <c r="O2293" s="3" t="str">
        <f>IF(ISTEXT(CRHPrate),"Effectuez l’étape 1",IF(AND(INDEX(claimPeriodNo,MATCH('Étape 1) Taux'!$A$8,claimPeriods,0))&gt;17,INDEX(claimPeriodNo,MATCH('Étape 1) Taux'!$A$8,claimPeriods,0))&lt;20,revenueReduction&lt;0.1),0,IF(NOT(ISNUMBER(K2293)),0,IF(G2293="Oui",0,IF($B2293="Non - avec lien de dépendance",MIN(1129,K2293,$C2293),MIN(1129,K2293))))))</f>
        <v>Effectuez l’étape 1</v>
      </c>
      <c r="P2293" s="3">
        <f t="shared" si="35"/>
        <v>0</v>
      </c>
    </row>
    <row r="2294" spans="12:16" x14ac:dyDescent="0.3">
      <c r="L2294" s="3" t="str">
        <f>IF(ISTEXT(CRHPrate),"Effectuez l’étape 1",IF(AND(INDEX(claimPeriodNo,MATCH('Étape 1) Taux'!$A$8,claimPeriods,0))&gt;17,INDEX(claimPeriodNo,MATCH('Étape 1) Taux'!$A$8,claimPeriods,0))&lt;20,revenueReduction&lt;0.1),0,IF(NOT(ISNUMBER(H2294)),0,IF(D2294="Oui",0,IF($B2294="Non - avec lien de dépendance",MIN(1129,H2294,$C2294),MIN(1129,H2294))))))</f>
        <v>Effectuez l’étape 1</v>
      </c>
      <c r="M2294" s="3" t="str">
        <f>IF(ISTEXT(CRHPrate),"Effectuez l’étape 1",IF(AND(INDEX(claimPeriodNo,MATCH('Étape 1) Taux'!$A$8,claimPeriods,0))&gt;17,INDEX(claimPeriodNo,MATCH('Étape 1) Taux'!$A$8,claimPeriods,0))&lt;20,revenueReduction&lt;0.1),0,IF(NOT(ISNUMBER(I2294)),0,IF(E2294="Oui",0,IF($B2294="Non - avec lien de dépendance",MIN(1129,I2294,$C2294),MIN(1129,I2294))))))</f>
        <v>Effectuez l’étape 1</v>
      </c>
      <c r="N2294" s="3" t="str">
        <f>IF(ISTEXT(CRHPrate),"Effectuez l’étape 1",IF(AND(INDEX(claimPeriodNo,MATCH('Étape 1) Taux'!$A$8,claimPeriods,0))&gt;17,INDEX(claimPeriodNo,MATCH('Étape 1) Taux'!$A$8,claimPeriods,0))&lt;20,revenueReduction&lt;0.1),0,IF(NOT(ISNUMBER(J2294)),0,IF(F2294="Oui",0,IF($B2294="Non - avec lien de dépendance",MIN(1129,J2294,$C2294),MIN(1129,J2294))))))</f>
        <v>Effectuez l’étape 1</v>
      </c>
      <c r="O2294" s="3" t="str">
        <f>IF(ISTEXT(CRHPrate),"Effectuez l’étape 1",IF(AND(INDEX(claimPeriodNo,MATCH('Étape 1) Taux'!$A$8,claimPeriods,0))&gt;17,INDEX(claimPeriodNo,MATCH('Étape 1) Taux'!$A$8,claimPeriods,0))&lt;20,revenueReduction&lt;0.1),0,IF(NOT(ISNUMBER(K2294)),0,IF(G2294="Oui",0,IF($B2294="Non - avec lien de dépendance",MIN(1129,K2294,$C2294),MIN(1129,K2294))))))</f>
        <v>Effectuez l’étape 1</v>
      </c>
      <c r="P2294" s="3">
        <f t="shared" si="35"/>
        <v>0</v>
      </c>
    </row>
    <row r="2295" spans="12:16" x14ac:dyDescent="0.3">
      <c r="L2295" s="3" t="str">
        <f>IF(ISTEXT(CRHPrate),"Effectuez l’étape 1",IF(AND(INDEX(claimPeriodNo,MATCH('Étape 1) Taux'!$A$8,claimPeriods,0))&gt;17,INDEX(claimPeriodNo,MATCH('Étape 1) Taux'!$A$8,claimPeriods,0))&lt;20,revenueReduction&lt;0.1),0,IF(NOT(ISNUMBER(H2295)),0,IF(D2295="Oui",0,IF($B2295="Non - avec lien de dépendance",MIN(1129,H2295,$C2295),MIN(1129,H2295))))))</f>
        <v>Effectuez l’étape 1</v>
      </c>
      <c r="M2295" s="3" t="str">
        <f>IF(ISTEXT(CRHPrate),"Effectuez l’étape 1",IF(AND(INDEX(claimPeriodNo,MATCH('Étape 1) Taux'!$A$8,claimPeriods,0))&gt;17,INDEX(claimPeriodNo,MATCH('Étape 1) Taux'!$A$8,claimPeriods,0))&lt;20,revenueReduction&lt;0.1),0,IF(NOT(ISNUMBER(I2295)),0,IF(E2295="Oui",0,IF($B2295="Non - avec lien de dépendance",MIN(1129,I2295,$C2295),MIN(1129,I2295))))))</f>
        <v>Effectuez l’étape 1</v>
      </c>
      <c r="N2295" s="3" t="str">
        <f>IF(ISTEXT(CRHPrate),"Effectuez l’étape 1",IF(AND(INDEX(claimPeriodNo,MATCH('Étape 1) Taux'!$A$8,claimPeriods,0))&gt;17,INDEX(claimPeriodNo,MATCH('Étape 1) Taux'!$A$8,claimPeriods,0))&lt;20,revenueReduction&lt;0.1),0,IF(NOT(ISNUMBER(J2295)),0,IF(F2295="Oui",0,IF($B2295="Non - avec lien de dépendance",MIN(1129,J2295,$C2295),MIN(1129,J2295))))))</f>
        <v>Effectuez l’étape 1</v>
      </c>
      <c r="O2295" s="3" t="str">
        <f>IF(ISTEXT(CRHPrate),"Effectuez l’étape 1",IF(AND(INDEX(claimPeriodNo,MATCH('Étape 1) Taux'!$A$8,claimPeriods,0))&gt;17,INDEX(claimPeriodNo,MATCH('Étape 1) Taux'!$A$8,claimPeriods,0))&lt;20,revenueReduction&lt;0.1),0,IF(NOT(ISNUMBER(K2295)),0,IF(G2295="Oui",0,IF($B2295="Non - avec lien de dépendance",MIN(1129,K2295,$C2295),MIN(1129,K2295))))))</f>
        <v>Effectuez l’étape 1</v>
      </c>
      <c r="P2295" s="3">
        <f t="shared" si="35"/>
        <v>0</v>
      </c>
    </row>
    <row r="2296" spans="12:16" x14ac:dyDescent="0.3">
      <c r="L2296" s="3" t="str">
        <f>IF(ISTEXT(CRHPrate),"Effectuez l’étape 1",IF(AND(INDEX(claimPeriodNo,MATCH('Étape 1) Taux'!$A$8,claimPeriods,0))&gt;17,INDEX(claimPeriodNo,MATCH('Étape 1) Taux'!$A$8,claimPeriods,0))&lt;20,revenueReduction&lt;0.1),0,IF(NOT(ISNUMBER(H2296)),0,IF(D2296="Oui",0,IF($B2296="Non - avec lien de dépendance",MIN(1129,H2296,$C2296),MIN(1129,H2296))))))</f>
        <v>Effectuez l’étape 1</v>
      </c>
      <c r="M2296" s="3" t="str">
        <f>IF(ISTEXT(CRHPrate),"Effectuez l’étape 1",IF(AND(INDEX(claimPeriodNo,MATCH('Étape 1) Taux'!$A$8,claimPeriods,0))&gt;17,INDEX(claimPeriodNo,MATCH('Étape 1) Taux'!$A$8,claimPeriods,0))&lt;20,revenueReduction&lt;0.1),0,IF(NOT(ISNUMBER(I2296)),0,IF(E2296="Oui",0,IF($B2296="Non - avec lien de dépendance",MIN(1129,I2296,$C2296),MIN(1129,I2296))))))</f>
        <v>Effectuez l’étape 1</v>
      </c>
      <c r="N2296" s="3" t="str">
        <f>IF(ISTEXT(CRHPrate),"Effectuez l’étape 1",IF(AND(INDEX(claimPeriodNo,MATCH('Étape 1) Taux'!$A$8,claimPeriods,0))&gt;17,INDEX(claimPeriodNo,MATCH('Étape 1) Taux'!$A$8,claimPeriods,0))&lt;20,revenueReduction&lt;0.1),0,IF(NOT(ISNUMBER(J2296)),0,IF(F2296="Oui",0,IF($B2296="Non - avec lien de dépendance",MIN(1129,J2296,$C2296),MIN(1129,J2296))))))</f>
        <v>Effectuez l’étape 1</v>
      </c>
      <c r="O2296" s="3" t="str">
        <f>IF(ISTEXT(CRHPrate),"Effectuez l’étape 1",IF(AND(INDEX(claimPeriodNo,MATCH('Étape 1) Taux'!$A$8,claimPeriods,0))&gt;17,INDEX(claimPeriodNo,MATCH('Étape 1) Taux'!$A$8,claimPeriods,0))&lt;20,revenueReduction&lt;0.1),0,IF(NOT(ISNUMBER(K2296)),0,IF(G2296="Oui",0,IF($B2296="Non - avec lien de dépendance",MIN(1129,K2296,$C2296),MIN(1129,K2296))))))</f>
        <v>Effectuez l’étape 1</v>
      </c>
      <c r="P2296" s="3">
        <f t="shared" si="35"/>
        <v>0</v>
      </c>
    </row>
    <row r="2297" spans="12:16" x14ac:dyDescent="0.3">
      <c r="L2297" s="3" t="str">
        <f>IF(ISTEXT(CRHPrate),"Effectuez l’étape 1",IF(AND(INDEX(claimPeriodNo,MATCH('Étape 1) Taux'!$A$8,claimPeriods,0))&gt;17,INDEX(claimPeriodNo,MATCH('Étape 1) Taux'!$A$8,claimPeriods,0))&lt;20,revenueReduction&lt;0.1),0,IF(NOT(ISNUMBER(H2297)),0,IF(D2297="Oui",0,IF($B2297="Non - avec lien de dépendance",MIN(1129,H2297,$C2297),MIN(1129,H2297))))))</f>
        <v>Effectuez l’étape 1</v>
      </c>
      <c r="M2297" s="3" t="str">
        <f>IF(ISTEXT(CRHPrate),"Effectuez l’étape 1",IF(AND(INDEX(claimPeriodNo,MATCH('Étape 1) Taux'!$A$8,claimPeriods,0))&gt;17,INDEX(claimPeriodNo,MATCH('Étape 1) Taux'!$A$8,claimPeriods,0))&lt;20,revenueReduction&lt;0.1),0,IF(NOT(ISNUMBER(I2297)),0,IF(E2297="Oui",0,IF($B2297="Non - avec lien de dépendance",MIN(1129,I2297,$C2297),MIN(1129,I2297))))))</f>
        <v>Effectuez l’étape 1</v>
      </c>
      <c r="N2297" s="3" t="str">
        <f>IF(ISTEXT(CRHPrate),"Effectuez l’étape 1",IF(AND(INDEX(claimPeriodNo,MATCH('Étape 1) Taux'!$A$8,claimPeriods,0))&gt;17,INDEX(claimPeriodNo,MATCH('Étape 1) Taux'!$A$8,claimPeriods,0))&lt;20,revenueReduction&lt;0.1),0,IF(NOT(ISNUMBER(J2297)),0,IF(F2297="Oui",0,IF($B2297="Non - avec lien de dépendance",MIN(1129,J2297,$C2297),MIN(1129,J2297))))))</f>
        <v>Effectuez l’étape 1</v>
      </c>
      <c r="O2297" s="3" t="str">
        <f>IF(ISTEXT(CRHPrate),"Effectuez l’étape 1",IF(AND(INDEX(claimPeriodNo,MATCH('Étape 1) Taux'!$A$8,claimPeriods,0))&gt;17,INDEX(claimPeriodNo,MATCH('Étape 1) Taux'!$A$8,claimPeriods,0))&lt;20,revenueReduction&lt;0.1),0,IF(NOT(ISNUMBER(K2297)),0,IF(G2297="Oui",0,IF($B2297="Non - avec lien de dépendance",MIN(1129,K2297,$C2297),MIN(1129,K2297))))))</f>
        <v>Effectuez l’étape 1</v>
      </c>
      <c r="P2297" s="3">
        <f t="shared" si="35"/>
        <v>0</v>
      </c>
    </row>
    <row r="2298" spans="12:16" x14ac:dyDescent="0.3">
      <c r="L2298" s="3" t="str">
        <f>IF(ISTEXT(CRHPrate),"Effectuez l’étape 1",IF(AND(INDEX(claimPeriodNo,MATCH('Étape 1) Taux'!$A$8,claimPeriods,0))&gt;17,INDEX(claimPeriodNo,MATCH('Étape 1) Taux'!$A$8,claimPeriods,0))&lt;20,revenueReduction&lt;0.1),0,IF(NOT(ISNUMBER(H2298)),0,IF(D2298="Oui",0,IF($B2298="Non - avec lien de dépendance",MIN(1129,H2298,$C2298),MIN(1129,H2298))))))</f>
        <v>Effectuez l’étape 1</v>
      </c>
      <c r="M2298" s="3" t="str">
        <f>IF(ISTEXT(CRHPrate),"Effectuez l’étape 1",IF(AND(INDEX(claimPeriodNo,MATCH('Étape 1) Taux'!$A$8,claimPeriods,0))&gt;17,INDEX(claimPeriodNo,MATCH('Étape 1) Taux'!$A$8,claimPeriods,0))&lt;20,revenueReduction&lt;0.1),0,IF(NOT(ISNUMBER(I2298)),0,IF(E2298="Oui",0,IF($B2298="Non - avec lien de dépendance",MIN(1129,I2298,$C2298),MIN(1129,I2298))))))</f>
        <v>Effectuez l’étape 1</v>
      </c>
      <c r="N2298" s="3" t="str">
        <f>IF(ISTEXT(CRHPrate),"Effectuez l’étape 1",IF(AND(INDEX(claimPeriodNo,MATCH('Étape 1) Taux'!$A$8,claimPeriods,0))&gt;17,INDEX(claimPeriodNo,MATCH('Étape 1) Taux'!$A$8,claimPeriods,0))&lt;20,revenueReduction&lt;0.1),0,IF(NOT(ISNUMBER(J2298)),0,IF(F2298="Oui",0,IF($B2298="Non - avec lien de dépendance",MIN(1129,J2298,$C2298),MIN(1129,J2298))))))</f>
        <v>Effectuez l’étape 1</v>
      </c>
      <c r="O2298" s="3" t="str">
        <f>IF(ISTEXT(CRHPrate),"Effectuez l’étape 1",IF(AND(INDEX(claimPeriodNo,MATCH('Étape 1) Taux'!$A$8,claimPeriods,0))&gt;17,INDEX(claimPeriodNo,MATCH('Étape 1) Taux'!$A$8,claimPeriods,0))&lt;20,revenueReduction&lt;0.1),0,IF(NOT(ISNUMBER(K2298)),0,IF(G2298="Oui",0,IF($B2298="Non - avec lien de dépendance",MIN(1129,K2298,$C2298),MIN(1129,K2298))))))</f>
        <v>Effectuez l’étape 1</v>
      </c>
      <c r="P2298" s="3">
        <f t="shared" si="35"/>
        <v>0</v>
      </c>
    </row>
    <row r="2299" spans="12:16" x14ac:dyDescent="0.3">
      <c r="L2299" s="3" t="str">
        <f>IF(ISTEXT(CRHPrate),"Effectuez l’étape 1",IF(AND(INDEX(claimPeriodNo,MATCH('Étape 1) Taux'!$A$8,claimPeriods,0))&gt;17,INDEX(claimPeriodNo,MATCH('Étape 1) Taux'!$A$8,claimPeriods,0))&lt;20,revenueReduction&lt;0.1),0,IF(NOT(ISNUMBER(H2299)),0,IF(D2299="Oui",0,IF($B2299="Non - avec lien de dépendance",MIN(1129,H2299,$C2299),MIN(1129,H2299))))))</f>
        <v>Effectuez l’étape 1</v>
      </c>
      <c r="M2299" s="3" t="str">
        <f>IF(ISTEXT(CRHPrate),"Effectuez l’étape 1",IF(AND(INDEX(claimPeriodNo,MATCH('Étape 1) Taux'!$A$8,claimPeriods,0))&gt;17,INDEX(claimPeriodNo,MATCH('Étape 1) Taux'!$A$8,claimPeriods,0))&lt;20,revenueReduction&lt;0.1),0,IF(NOT(ISNUMBER(I2299)),0,IF(E2299="Oui",0,IF($B2299="Non - avec lien de dépendance",MIN(1129,I2299,$C2299),MIN(1129,I2299))))))</f>
        <v>Effectuez l’étape 1</v>
      </c>
      <c r="N2299" s="3" t="str">
        <f>IF(ISTEXT(CRHPrate),"Effectuez l’étape 1",IF(AND(INDEX(claimPeriodNo,MATCH('Étape 1) Taux'!$A$8,claimPeriods,0))&gt;17,INDEX(claimPeriodNo,MATCH('Étape 1) Taux'!$A$8,claimPeriods,0))&lt;20,revenueReduction&lt;0.1),0,IF(NOT(ISNUMBER(J2299)),0,IF(F2299="Oui",0,IF($B2299="Non - avec lien de dépendance",MIN(1129,J2299,$C2299),MIN(1129,J2299))))))</f>
        <v>Effectuez l’étape 1</v>
      </c>
      <c r="O2299" s="3" t="str">
        <f>IF(ISTEXT(CRHPrate),"Effectuez l’étape 1",IF(AND(INDEX(claimPeriodNo,MATCH('Étape 1) Taux'!$A$8,claimPeriods,0))&gt;17,INDEX(claimPeriodNo,MATCH('Étape 1) Taux'!$A$8,claimPeriods,0))&lt;20,revenueReduction&lt;0.1),0,IF(NOT(ISNUMBER(K2299)),0,IF(G2299="Oui",0,IF($B2299="Non - avec lien de dépendance",MIN(1129,K2299,$C2299),MIN(1129,K2299))))))</f>
        <v>Effectuez l’étape 1</v>
      </c>
      <c r="P2299" s="3">
        <f t="shared" si="35"/>
        <v>0</v>
      </c>
    </row>
    <row r="2300" spans="12:16" x14ac:dyDescent="0.3">
      <c r="L2300" s="3" t="str">
        <f>IF(ISTEXT(CRHPrate),"Effectuez l’étape 1",IF(AND(INDEX(claimPeriodNo,MATCH('Étape 1) Taux'!$A$8,claimPeriods,0))&gt;17,INDEX(claimPeriodNo,MATCH('Étape 1) Taux'!$A$8,claimPeriods,0))&lt;20,revenueReduction&lt;0.1),0,IF(NOT(ISNUMBER(H2300)),0,IF(D2300="Oui",0,IF($B2300="Non - avec lien de dépendance",MIN(1129,H2300,$C2300),MIN(1129,H2300))))))</f>
        <v>Effectuez l’étape 1</v>
      </c>
      <c r="M2300" s="3" t="str">
        <f>IF(ISTEXT(CRHPrate),"Effectuez l’étape 1",IF(AND(INDEX(claimPeriodNo,MATCH('Étape 1) Taux'!$A$8,claimPeriods,0))&gt;17,INDEX(claimPeriodNo,MATCH('Étape 1) Taux'!$A$8,claimPeriods,0))&lt;20,revenueReduction&lt;0.1),0,IF(NOT(ISNUMBER(I2300)),0,IF(E2300="Oui",0,IF($B2300="Non - avec lien de dépendance",MIN(1129,I2300,$C2300),MIN(1129,I2300))))))</f>
        <v>Effectuez l’étape 1</v>
      </c>
      <c r="N2300" s="3" t="str">
        <f>IF(ISTEXT(CRHPrate),"Effectuez l’étape 1",IF(AND(INDEX(claimPeriodNo,MATCH('Étape 1) Taux'!$A$8,claimPeriods,0))&gt;17,INDEX(claimPeriodNo,MATCH('Étape 1) Taux'!$A$8,claimPeriods,0))&lt;20,revenueReduction&lt;0.1),0,IF(NOT(ISNUMBER(J2300)),0,IF(F2300="Oui",0,IF($B2300="Non - avec lien de dépendance",MIN(1129,J2300,$C2300),MIN(1129,J2300))))))</f>
        <v>Effectuez l’étape 1</v>
      </c>
      <c r="O2300" s="3" t="str">
        <f>IF(ISTEXT(CRHPrate),"Effectuez l’étape 1",IF(AND(INDEX(claimPeriodNo,MATCH('Étape 1) Taux'!$A$8,claimPeriods,0))&gt;17,INDEX(claimPeriodNo,MATCH('Étape 1) Taux'!$A$8,claimPeriods,0))&lt;20,revenueReduction&lt;0.1),0,IF(NOT(ISNUMBER(K2300)),0,IF(G2300="Oui",0,IF($B2300="Non - avec lien de dépendance",MIN(1129,K2300,$C2300),MIN(1129,K2300))))))</f>
        <v>Effectuez l’étape 1</v>
      </c>
      <c r="P2300" s="3">
        <f t="shared" si="35"/>
        <v>0</v>
      </c>
    </row>
    <row r="2301" spans="12:16" x14ac:dyDescent="0.3">
      <c r="L2301" s="3" t="str">
        <f>IF(ISTEXT(CRHPrate),"Effectuez l’étape 1",IF(AND(INDEX(claimPeriodNo,MATCH('Étape 1) Taux'!$A$8,claimPeriods,0))&gt;17,INDEX(claimPeriodNo,MATCH('Étape 1) Taux'!$A$8,claimPeriods,0))&lt;20,revenueReduction&lt;0.1),0,IF(NOT(ISNUMBER(H2301)),0,IF(D2301="Oui",0,IF($B2301="Non - avec lien de dépendance",MIN(1129,H2301,$C2301),MIN(1129,H2301))))))</f>
        <v>Effectuez l’étape 1</v>
      </c>
      <c r="M2301" s="3" t="str">
        <f>IF(ISTEXT(CRHPrate),"Effectuez l’étape 1",IF(AND(INDEX(claimPeriodNo,MATCH('Étape 1) Taux'!$A$8,claimPeriods,0))&gt;17,INDEX(claimPeriodNo,MATCH('Étape 1) Taux'!$A$8,claimPeriods,0))&lt;20,revenueReduction&lt;0.1),0,IF(NOT(ISNUMBER(I2301)),0,IF(E2301="Oui",0,IF($B2301="Non - avec lien de dépendance",MIN(1129,I2301,$C2301),MIN(1129,I2301))))))</f>
        <v>Effectuez l’étape 1</v>
      </c>
      <c r="N2301" s="3" t="str">
        <f>IF(ISTEXT(CRHPrate),"Effectuez l’étape 1",IF(AND(INDEX(claimPeriodNo,MATCH('Étape 1) Taux'!$A$8,claimPeriods,0))&gt;17,INDEX(claimPeriodNo,MATCH('Étape 1) Taux'!$A$8,claimPeriods,0))&lt;20,revenueReduction&lt;0.1),0,IF(NOT(ISNUMBER(J2301)),0,IF(F2301="Oui",0,IF($B2301="Non - avec lien de dépendance",MIN(1129,J2301,$C2301),MIN(1129,J2301))))))</f>
        <v>Effectuez l’étape 1</v>
      </c>
      <c r="O2301" s="3" t="str">
        <f>IF(ISTEXT(CRHPrate),"Effectuez l’étape 1",IF(AND(INDEX(claimPeriodNo,MATCH('Étape 1) Taux'!$A$8,claimPeriods,0))&gt;17,INDEX(claimPeriodNo,MATCH('Étape 1) Taux'!$A$8,claimPeriods,0))&lt;20,revenueReduction&lt;0.1),0,IF(NOT(ISNUMBER(K2301)),0,IF(G2301="Oui",0,IF($B2301="Non - avec lien de dépendance",MIN(1129,K2301,$C2301),MIN(1129,K2301))))))</f>
        <v>Effectuez l’étape 1</v>
      </c>
      <c r="P2301" s="3">
        <f t="shared" si="35"/>
        <v>0</v>
      </c>
    </row>
    <row r="2302" spans="12:16" x14ac:dyDescent="0.3">
      <c r="L2302" s="3" t="str">
        <f>IF(ISTEXT(CRHPrate),"Effectuez l’étape 1",IF(AND(INDEX(claimPeriodNo,MATCH('Étape 1) Taux'!$A$8,claimPeriods,0))&gt;17,INDEX(claimPeriodNo,MATCH('Étape 1) Taux'!$A$8,claimPeriods,0))&lt;20,revenueReduction&lt;0.1),0,IF(NOT(ISNUMBER(H2302)),0,IF(D2302="Oui",0,IF($B2302="Non - avec lien de dépendance",MIN(1129,H2302,$C2302),MIN(1129,H2302))))))</f>
        <v>Effectuez l’étape 1</v>
      </c>
      <c r="M2302" s="3" t="str">
        <f>IF(ISTEXT(CRHPrate),"Effectuez l’étape 1",IF(AND(INDEX(claimPeriodNo,MATCH('Étape 1) Taux'!$A$8,claimPeriods,0))&gt;17,INDEX(claimPeriodNo,MATCH('Étape 1) Taux'!$A$8,claimPeriods,0))&lt;20,revenueReduction&lt;0.1),0,IF(NOT(ISNUMBER(I2302)),0,IF(E2302="Oui",0,IF($B2302="Non - avec lien de dépendance",MIN(1129,I2302,$C2302),MIN(1129,I2302))))))</f>
        <v>Effectuez l’étape 1</v>
      </c>
      <c r="N2302" s="3" t="str">
        <f>IF(ISTEXT(CRHPrate),"Effectuez l’étape 1",IF(AND(INDEX(claimPeriodNo,MATCH('Étape 1) Taux'!$A$8,claimPeriods,0))&gt;17,INDEX(claimPeriodNo,MATCH('Étape 1) Taux'!$A$8,claimPeriods,0))&lt;20,revenueReduction&lt;0.1),0,IF(NOT(ISNUMBER(J2302)),0,IF(F2302="Oui",0,IF($B2302="Non - avec lien de dépendance",MIN(1129,J2302,$C2302),MIN(1129,J2302))))))</f>
        <v>Effectuez l’étape 1</v>
      </c>
      <c r="O2302" s="3" t="str">
        <f>IF(ISTEXT(CRHPrate),"Effectuez l’étape 1",IF(AND(INDEX(claimPeriodNo,MATCH('Étape 1) Taux'!$A$8,claimPeriods,0))&gt;17,INDEX(claimPeriodNo,MATCH('Étape 1) Taux'!$A$8,claimPeriods,0))&lt;20,revenueReduction&lt;0.1),0,IF(NOT(ISNUMBER(K2302)),0,IF(G2302="Oui",0,IF($B2302="Non - avec lien de dépendance",MIN(1129,K2302,$C2302),MIN(1129,K2302))))))</f>
        <v>Effectuez l’étape 1</v>
      </c>
      <c r="P2302" s="3">
        <f t="shared" si="35"/>
        <v>0</v>
      </c>
    </row>
    <row r="2303" spans="12:16" x14ac:dyDescent="0.3">
      <c r="L2303" s="3" t="str">
        <f>IF(ISTEXT(CRHPrate),"Effectuez l’étape 1",IF(AND(INDEX(claimPeriodNo,MATCH('Étape 1) Taux'!$A$8,claimPeriods,0))&gt;17,INDEX(claimPeriodNo,MATCH('Étape 1) Taux'!$A$8,claimPeriods,0))&lt;20,revenueReduction&lt;0.1),0,IF(NOT(ISNUMBER(H2303)),0,IF(D2303="Oui",0,IF($B2303="Non - avec lien de dépendance",MIN(1129,H2303,$C2303),MIN(1129,H2303))))))</f>
        <v>Effectuez l’étape 1</v>
      </c>
      <c r="M2303" s="3" t="str">
        <f>IF(ISTEXT(CRHPrate),"Effectuez l’étape 1",IF(AND(INDEX(claimPeriodNo,MATCH('Étape 1) Taux'!$A$8,claimPeriods,0))&gt;17,INDEX(claimPeriodNo,MATCH('Étape 1) Taux'!$A$8,claimPeriods,0))&lt;20,revenueReduction&lt;0.1),0,IF(NOT(ISNUMBER(I2303)),0,IF(E2303="Oui",0,IF($B2303="Non - avec lien de dépendance",MIN(1129,I2303,$C2303),MIN(1129,I2303))))))</f>
        <v>Effectuez l’étape 1</v>
      </c>
      <c r="N2303" s="3" t="str">
        <f>IF(ISTEXT(CRHPrate),"Effectuez l’étape 1",IF(AND(INDEX(claimPeriodNo,MATCH('Étape 1) Taux'!$A$8,claimPeriods,0))&gt;17,INDEX(claimPeriodNo,MATCH('Étape 1) Taux'!$A$8,claimPeriods,0))&lt;20,revenueReduction&lt;0.1),0,IF(NOT(ISNUMBER(J2303)),0,IF(F2303="Oui",0,IF($B2303="Non - avec lien de dépendance",MIN(1129,J2303,$C2303),MIN(1129,J2303))))))</f>
        <v>Effectuez l’étape 1</v>
      </c>
      <c r="O2303" s="3" t="str">
        <f>IF(ISTEXT(CRHPrate),"Effectuez l’étape 1",IF(AND(INDEX(claimPeriodNo,MATCH('Étape 1) Taux'!$A$8,claimPeriods,0))&gt;17,INDEX(claimPeriodNo,MATCH('Étape 1) Taux'!$A$8,claimPeriods,0))&lt;20,revenueReduction&lt;0.1),0,IF(NOT(ISNUMBER(K2303)),0,IF(G2303="Oui",0,IF($B2303="Non - avec lien de dépendance",MIN(1129,K2303,$C2303),MIN(1129,K2303))))))</f>
        <v>Effectuez l’étape 1</v>
      </c>
      <c r="P2303" s="3">
        <f t="shared" si="35"/>
        <v>0</v>
      </c>
    </row>
    <row r="2304" spans="12:16" x14ac:dyDescent="0.3">
      <c r="L2304" s="3" t="str">
        <f>IF(ISTEXT(CRHPrate),"Effectuez l’étape 1",IF(AND(INDEX(claimPeriodNo,MATCH('Étape 1) Taux'!$A$8,claimPeriods,0))&gt;17,INDEX(claimPeriodNo,MATCH('Étape 1) Taux'!$A$8,claimPeriods,0))&lt;20,revenueReduction&lt;0.1),0,IF(NOT(ISNUMBER(H2304)),0,IF(D2304="Oui",0,IF($B2304="Non - avec lien de dépendance",MIN(1129,H2304,$C2304),MIN(1129,H2304))))))</f>
        <v>Effectuez l’étape 1</v>
      </c>
      <c r="M2304" s="3" t="str">
        <f>IF(ISTEXT(CRHPrate),"Effectuez l’étape 1",IF(AND(INDEX(claimPeriodNo,MATCH('Étape 1) Taux'!$A$8,claimPeriods,0))&gt;17,INDEX(claimPeriodNo,MATCH('Étape 1) Taux'!$A$8,claimPeriods,0))&lt;20,revenueReduction&lt;0.1),0,IF(NOT(ISNUMBER(I2304)),0,IF(E2304="Oui",0,IF($B2304="Non - avec lien de dépendance",MIN(1129,I2304,$C2304),MIN(1129,I2304))))))</f>
        <v>Effectuez l’étape 1</v>
      </c>
      <c r="N2304" s="3" t="str">
        <f>IF(ISTEXT(CRHPrate),"Effectuez l’étape 1",IF(AND(INDEX(claimPeriodNo,MATCH('Étape 1) Taux'!$A$8,claimPeriods,0))&gt;17,INDEX(claimPeriodNo,MATCH('Étape 1) Taux'!$A$8,claimPeriods,0))&lt;20,revenueReduction&lt;0.1),0,IF(NOT(ISNUMBER(J2304)),0,IF(F2304="Oui",0,IF($B2304="Non - avec lien de dépendance",MIN(1129,J2304,$C2304),MIN(1129,J2304))))))</f>
        <v>Effectuez l’étape 1</v>
      </c>
      <c r="O2304" s="3" t="str">
        <f>IF(ISTEXT(CRHPrate),"Effectuez l’étape 1",IF(AND(INDEX(claimPeriodNo,MATCH('Étape 1) Taux'!$A$8,claimPeriods,0))&gt;17,INDEX(claimPeriodNo,MATCH('Étape 1) Taux'!$A$8,claimPeriods,0))&lt;20,revenueReduction&lt;0.1),0,IF(NOT(ISNUMBER(K2304)),0,IF(G2304="Oui",0,IF($B2304="Non - avec lien de dépendance",MIN(1129,K2304,$C2304),MIN(1129,K2304))))))</f>
        <v>Effectuez l’étape 1</v>
      </c>
      <c r="P2304" s="3">
        <f t="shared" si="35"/>
        <v>0</v>
      </c>
    </row>
    <row r="2305" spans="12:16" x14ac:dyDescent="0.3">
      <c r="L2305" s="3" t="str">
        <f>IF(ISTEXT(CRHPrate),"Effectuez l’étape 1",IF(AND(INDEX(claimPeriodNo,MATCH('Étape 1) Taux'!$A$8,claimPeriods,0))&gt;17,INDEX(claimPeriodNo,MATCH('Étape 1) Taux'!$A$8,claimPeriods,0))&lt;20,revenueReduction&lt;0.1),0,IF(NOT(ISNUMBER(H2305)),0,IF(D2305="Oui",0,IF($B2305="Non - avec lien de dépendance",MIN(1129,H2305,$C2305),MIN(1129,H2305))))))</f>
        <v>Effectuez l’étape 1</v>
      </c>
      <c r="M2305" s="3" t="str">
        <f>IF(ISTEXT(CRHPrate),"Effectuez l’étape 1",IF(AND(INDEX(claimPeriodNo,MATCH('Étape 1) Taux'!$A$8,claimPeriods,0))&gt;17,INDEX(claimPeriodNo,MATCH('Étape 1) Taux'!$A$8,claimPeriods,0))&lt;20,revenueReduction&lt;0.1),0,IF(NOT(ISNUMBER(I2305)),0,IF(E2305="Oui",0,IF($B2305="Non - avec lien de dépendance",MIN(1129,I2305,$C2305),MIN(1129,I2305))))))</f>
        <v>Effectuez l’étape 1</v>
      </c>
      <c r="N2305" s="3" t="str">
        <f>IF(ISTEXT(CRHPrate),"Effectuez l’étape 1",IF(AND(INDEX(claimPeriodNo,MATCH('Étape 1) Taux'!$A$8,claimPeriods,0))&gt;17,INDEX(claimPeriodNo,MATCH('Étape 1) Taux'!$A$8,claimPeriods,0))&lt;20,revenueReduction&lt;0.1),0,IF(NOT(ISNUMBER(J2305)),0,IF(F2305="Oui",0,IF($B2305="Non - avec lien de dépendance",MIN(1129,J2305,$C2305),MIN(1129,J2305))))))</f>
        <v>Effectuez l’étape 1</v>
      </c>
      <c r="O2305" s="3" t="str">
        <f>IF(ISTEXT(CRHPrate),"Effectuez l’étape 1",IF(AND(INDEX(claimPeriodNo,MATCH('Étape 1) Taux'!$A$8,claimPeriods,0))&gt;17,INDEX(claimPeriodNo,MATCH('Étape 1) Taux'!$A$8,claimPeriods,0))&lt;20,revenueReduction&lt;0.1),0,IF(NOT(ISNUMBER(K2305)),0,IF(G2305="Oui",0,IF($B2305="Non - avec lien de dépendance",MIN(1129,K2305,$C2305),MIN(1129,K2305))))))</f>
        <v>Effectuez l’étape 1</v>
      </c>
      <c r="P2305" s="3">
        <f t="shared" si="35"/>
        <v>0</v>
      </c>
    </row>
    <row r="2306" spans="12:16" x14ac:dyDescent="0.3">
      <c r="L2306" s="3" t="str">
        <f>IF(ISTEXT(CRHPrate),"Effectuez l’étape 1",IF(AND(INDEX(claimPeriodNo,MATCH('Étape 1) Taux'!$A$8,claimPeriods,0))&gt;17,INDEX(claimPeriodNo,MATCH('Étape 1) Taux'!$A$8,claimPeriods,0))&lt;20,revenueReduction&lt;0.1),0,IF(NOT(ISNUMBER(H2306)),0,IF(D2306="Oui",0,IF($B2306="Non - avec lien de dépendance",MIN(1129,H2306,$C2306),MIN(1129,H2306))))))</f>
        <v>Effectuez l’étape 1</v>
      </c>
      <c r="M2306" s="3" t="str">
        <f>IF(ISTEXT(CRHPrate),"Effectuez l’étape 1",IF(AND(INDEX(claimPeriodNo,MATCH('Étape 1) Taux'!$A$8,claimPeriods,0))&gt;17,INDEX(claimPeriodNo,MATCH('Étape 1) Taux'!$A$8,claimPeriods,0))&lt;20,revenueReduction&lt;0.1),0,IF(NOT(ISNUMBER(I2306)),0,IF(E2306="Oui",0,IF($B2306="Non - avec lien de dépendance",MIN(1129,I2306,$C2306),MIN(1129,I2306))))))</f>
        <v>Effectuez l’étape 1</v>
      </c>
      <c r="N2306" s="3" t="str">
        <f>IF(ISTEXT(CRHPrate),"Effectuez l’étape 1",IF(AND(INDEX(claimPeriodNo,MATCH('Étape 1) Taux'!$A$8,claimPeriods,0))&gt;17,INDEX(claimPeriodNo,MATCH('Étape 1) Taux'!$A$8,claimPeriods,0))&lt;20,revenueReduction&lt;0.1),0,IF(NOT(ISNUMBER(J2306)),0,IF(F2306="Oui",0,IF($B2306="Non - avec lien de dépendance",MIN(1129,J2306,$C2306),MIN(1129,J2306))))))</f>
        <v>Effectuez l’étape 1</v>
      </c>
      <c r="O2306" s="3" t="str">
        <f>IF(ISTEXT(CRHPrate),"Effectuez l’étape 1",IF(AND(INDEX(claimPeriodNo,MATCH('Étape 1) Taux'!$A$8,claimPeriods,0))&gt;17,INDEX(claimPeriodNo,MATCH('Étape 1) Taux'!$A$8,claimPeriods,0))&lt;20,revenueReduction&lt;0.1),0,IF(NOT(ISNUMBER(K2306)),0,IF(G2306="Oui",0,IF($B2306="Non - avec lien de dépendance",MIN(1129,K2306,$C2306),MIN(1129,K2306))))))</f>
        <v>Effectuez l’étape 1</v>
      </c>
      <c r="P2306" s="3">
        <f t="shared" si="35"/>
        <v>0</v>
      </c>
    </row>
    <row r="2307" spans="12:16" x14ac:dyDescent="0.3">
      <c r="L2307" s="3" t="str">
        <f>IF(ISTEXT(CRHPrate),"Effectuez l’étape 1",IF(AND(INDEX(claimPeriodNo,MATCH('Étape 1) Taux'!$A$8,claimPeriods,0))&gt;17,INDEX(claimPeriodNo,MATCH('Étape 1) Taux'!$A$8,claimPeriods,0))&lt;20,revenueReduction&lt;0.1),0,IF(NOT(ISNUMBER(H2307)),0,IF(D2307="Oui",0,IF($B2307="Non - avec lien de dépendance",MIN(1129,H2307,$C2307),MIN(1129,H2307))))))</f>
        <v>Effectuez l’étape 1</v>
      </c>
      <c r="M2307" s="3" t="str">
        <f>IF(ISTEXT(CRHPrate),"Effectuez l’étape 1",IF(AND(INDEX(claimPeriodNo,MATCH('Étape 1) Taux'!$A$8,claimPeriods,0))&gt;17,INDEX(claimPeriodNo,MATCH('Étape 1) Taux'!$A$8,claimPeriods,0))&lt;20,revenueReduction&lt;0.1),0,IF(NOT(ISNUMBER(I2307)),0,IF(E2307="Oui",0,IF($B2307="Non - avec lien de dépendance",MIN(1129,I2307,$C2307),MIN(1129,I2307))))))</f>
        <v>Effectuez l’étape 1</v>
      </c>
      <c r="N2307" s="3" t="str">
        <f>IF(ISTEXT(CRHPrate),"Effectuez l’étape 1",IF(AND(INDEX(claimPeriodNo,MATCH('Étape 1) Taux'!$A$8,claimPeriods,0))&gt;17,INDEX(claimPeriodNo,MATCH('Étape 1) Taux'!$A$8,claimPeriods,0))&lt;20,revenueReduction&lt;0.1),0,IF(NOT(ISNUMBER(J2307)),0,IF(F2307="Oui",0,IF($B2307="Non - avec lien de dépendance",MIN(1129,J2307,$C2307),MIN(1129,J2307))))))</f>
        <v>Effectuez l’étape 1</v>
      </c>
      <c r="O2307" s="3" t="str">
        <f>IF(ISTEXT(CRHPrate),"Effectuez l’étape 1",IF(AND(INDEX(claimPeriodNo,MATCH('Étape 1) Taux'!$A$8,claimPeriods,0))&gt;17,INDEX(claimPeriodNo,MATCH('Étape 1) Taux'!$A$8,claimPeriods,0))&lt;20,revenueReduction&lt;0.1),0,IF(NOT(ISNUMBER(K2307)),0,IF(G2307="Oui",0,IF($B2307="Non - avec lien de dépendance",MIN(1129,K2307,$C2307),MIN(1129,K2307))))))</f>
        <v>Effectuez l’étape 1</v>
      </c>
      <c r="P2307" s="3">
        <f t="shared" si="35"/>
        <v>0</v>
      </c>
    </row>
    <row r="2308" spans="12:16" x14ac:dyDescent="0.3">
      <c r="L2308" s="3" t="str">
        <f>IF(ISTEXT(CRHPrate),"Effectuez l’étape 1",IF(AND(INDEX(claimPeriodNo,MATCH('Étape 1) Taux'!$A$8,claimPeriods,0))&gt;17,INDEX(claimPeriodNo,MATCH('Étape 1) Taux'!$A$8,claimPeriods,0))&lt;20,revenueReduction&lt;0.1),0,IF(NOT(ISNUMBER(H2308)),0,IF(D2308="Oui",0,IF($B2308="Non - avec lien de dépendance",MIN(1129,H2308,$C2308),MIN(1129,H2308))))))</f>
        <v>Effectuez l’étape 1</v>
      </c>
      <c r="M2308" s="3" t="str">
        <f>IF(ISTEXT(CRHPrate),"Effectuez l’étape 1",IF(AND(INDEX(claimPeriodNo,MATCH('Étape 1) Taux'!$A$8,claimPeriods,0))&gt;17,INDEX(claimPeriodNo,MATCH('Étape 1) Taux'!$A$8,claimPeriods,0))&lt;20,revenueReduction&lt;0.1),0,IF(NOT(ISNUMBER(I2308)),0,IF(E2308="Oui",0,IF($B2308="Non - avec lien de dépendance",MIN(1129,I2308,$C2308),MIN(1129,I2308))))))</f>
        <v>Effectuez l’étape 1</v>
      </c>
      <c r="N2308" s="3" t="str">
        <f>IF(ISTEXT(CRHPrate),"Effectuez l’étape 1",IF(AND(INDEX(claimPeriodNo,MATCH('Étape 1) Taux'!$A$8,claimPeriods,0))&gt;17,INDEX(claimPeriodNo,MATCH('Étape 1) Taux'!$A$8,claimPeriods,0))&lt;20,revenueReduction&lt;0.1),0,IF(NOT(ISNUMBER(J2308)),0,IF(F2308="Oui",0,IF($B2308="Non - avec lien de dépendance",MIN(1129,J2308,$C2308),MIN(1129,J2308))))))</f>
        <v>Effectuez l’étape 1</v>
      </c>
      <c r="O2308" s="3" t="str">
        <f>IF(ISTEXT(CRHPrate),"Effectuez l’étape 1",IF(AND(INDEX(claimPeriodNo,MATCH('Étape 1) Taux'!$A$8,claimPeriods,0))&gt;17,INDEX(claimPeriodNo,MATCH('Étape 1) Taux'!$A$8,claimPeriods,0))&lt;20,revenueReduction&lt;0.1),0,IF(NOT(ISNUMBER(K2308)),0,IF(G2308="Oui",0,IF($B2308="Non - avec lien de dépendance",MIN(1129,K2308,$C2308),MIN(1129,K2308))))))</f>
        <v>Effectuez l’étape 1</v>
      </c>
      <c r="P2308" s="3">
        <f t="shared" si="35"/>
        <v>0</v>
      </c>
    </row>
    <row r="2309" spans="12:16" x14ac:dyDescent="0.3">
      <c r="L2309" s="3" t="str">
        <f>IF(ISTEXT(CRHPrate),"Effectuez l’étape 1",IF(AND(INDEX(claimPeriodNo,MATCH('Étape 1) Taux'!$A$8,claimPeriods,0))&gt;17,INDEX(claimPeriodNo,MATCH('Étape 1) Taux'!$A$8,claimPeriods,0))&lt;20,revenueReduction&lt;0.1),0,IF(NOT(ISNUMBER(H2309)),0,IF(D2309="Oui",0,IF($B2309="Non - avec lien de dépendance",MIN(1129,H2309,$C2309),MIN(1129,H2309))))))</f>
        <v>Effectuez l’étape 1</v>
      </c>
      <c r="M2309" s="3" t="str">
        <f>IF(ISTEXT(CRHPrate),"Effectuez l’étape 1",IF(AND(INDEX(claimPeriodNo,MATCH('Étape 1) Taux'!$A$8,claimPeriods,0))&gt;17,INDEX(claimPeriodNo,MATCH('Étape 1) Taux'!$A$8,claimPeriods,0))&lt;20,revenueReduction&lt;0.1),0,IF(NOT(ISNUMBER(I2309)),0,IF(E2309="Oui",0,IF($B2309="Non - avec lien de dépendance",MIN(1129,I2309,$C2309),MIN(1129,I2309))))))</f>
        <v>Effectuez l’étape 1</v>
      </c>
      <c r="N2309" s="3" t="str">
        <f>IF(ISTEXT(CRHPrate),"Effectuez l’étape 1",IF(AND(INDEX(claimPeriodNo,MATCH('Étape 1) Taux'!$A$8,claimPeriods,0))&gt;17,INDEX(claimPeriodNo,MATCH('Étape 1) Taux'!$A$8,claimPeriods,0))&lt;20,revenueReduction&lt;0.1),0,IF(NOT(ISNUMBER(J2309)),0,IF(F2309="Oui",0,IF($B2309="Non - avec lien de dépendance",MIN(1129,J2309,$C2309),MIN(1129,J2309))))))</f>
        <v>Effectuez l’étape 1</v>
      </c>
      <c r="O2309" s="3" t="str">
        <f>IF(ISTEXT(CRHPrate),"Effectuez l’étape 1",IF(AND(INDEX(claimPeriodNo,MATCH('Étape 1) Taux'!$A$8,claimPeriods,0))&gt;17,INDEX(claimPeriodNo,MATCH('Étape 1) Taux'!$A$8,claimPeriods,0))&lt;20,revenueReduction&lt;0.1),0,IF(NOT(ISNUMBER(K2309)),0,IF(G2309="Oui",0,IF($B2309="Non - avec lien de dépendance",MIN(1129,K2309,$C2309),MIN(1129,K2309))))))</f>
        <v>Effectuez l’étape 1</v>
      </c>
      <c r="P2309" s="3">
        <f t="shared" si="35"/>
        <v>0</v>
      </c>
    </row>
    <row r="2310" spans="12:16" x14ac:dyDescent="0.3">
      <c r="L2310" s="3" t="str">
        <f>IF(ISTEXT(CRHPrate),"Effectuez l’étape 1",IF(AND(INDEX(claimPeriodNo,MATCH('Étape 1) Taux'!$A$8,claimPeriods,0))&gt;17,INDEX(claimPeriodNo,MATCH('Étape 1) Taux'!$A$8,claimPeriods,0))&lt;20,revenueReduction&lt;0.1),0,IF(NOT(ISNUMBER(H2310)),0,IF(D2310="Oui",0,IF($B2310="Non - avec lien de dépendance",MIN(1129,H2310,$C2310),MIN(1129,H2310))))))</f>
        <v>Effectuez l’étape 1</v>
      </c>
      <c r="M2310" s="3" t="str">
        <f>IF(ISTEXT(CRHPrate),"Effectuez l’étape 1",IF(AND(INDEX(claimPeriodNo,MATCH('Étape 1) Taux'!$A$8,claimPeriods,0))&gt;17,INDEX(claimPeriodNo,MATCH('Étape 1) Taux'!$A$8,claimPeriods,0))&lt;20,revenueReduction&lt;0.1),0,IF(NOT(ISNUMBER(I2310)),0,IF(E2310="Oui",0,IF($B2310="Non - avec lien de dépendance",MIN(1129,I2310,$C2310),MIN(1129,I2310))))))</f>
        <v>Effectuez l’étape 1</v>
      </c>
      <c r="N2310" s="3" t="str">
        <f>IF(ISTEXT(CRHPrate),"Effectuez l’étape 1",IF(AND(INDEX(claimPeriodNo,MATCH('Étape 1) Taux'!$A$8,claimPeriods,0))&gt;17,INDEX(claimPeriodNo,MATCH('Étape 1) Taux'!$A$8,claimPeriods,0))&lt;20,revenueReduction&lt;0.1),0,IF(NOT(ISNUMBER(J2310)),0,IF(F2310="Oui",0,IF($B2310="Non - avec lien de dépendance",MIN(1129,J2310,$C2310),MIN(1129,J2310))))))</f>
        <v>Effectuez l’étape 1</v>
      </c>
      <c r="O2310" s="3" t="str">
        <f>IF(ISTEXT(CRHPrate),"Effectuez l’étape 1",IF(AND(INDEX(claimPeriodNo,MATCH('Étape 1) Taux'!$A$8,claimPeriods,0))&gt;17,INDEX(claimPeriodNo,MATCH('Étape 1) Taux'!$A$8,claimPeriods,0))&lt;20,revenueReduction&lt;0.1),0,IF(NOT(ISNUMBER(K2310)),0,IF(G2310="Oui",0,IF($B2310="Non - avec lien de dépendance",MIN(1129,K2310,$C2310),MIN(1129,K2310))))))</f>
        <v>Effectuez l’étape 1</v>
      </c>
      <c r="P2310" s="3">
        <f t="shared" si="35"/>
        <v>0</v>
      </c>
    </row>
    <row r="2311" spans="12:16" x14ac:dyDescent="0.3">
      <c r="L2311" s="3" t="str">
        <f>IF(ISTEXT(CRHPrate),"Effectuez l’étape 1",IF(AND(INDEX(claimPeriodNo,MATCH('Étape 1) Taux'!$A$8,claimPeriods,0))&gt;17,INDEX(claimPeriodNo,MATCH('Étape 1) Taux'!$A$8,claimPeriods,0))&lt;20,revenueReduction&lt;0.1),0,IF(NOT(ISNUMBER(H2311)),0,IF(D2311="Oui",0,IF($B2311="Non - avec lien de dépendance",MIN(1129,H2311,$C2311),MIN(1129,H2311))))))</f>
        <v>Effectuez l’étape 1</v>
      </c>
      <c r="M2311" s="3" t="str">
        <f>IF(ISTEXT(CRHPrate),"Effectuez l’étape 1",IF(AND(INDEX(claimPeriodNo,MATCH('Étape 1) Taux'!$A$8,claimPeriods,0))&gt;17,INDEX(claimPeriodNo,MATCH('Étape 1) Taux'!$A$8,claimPeriods,0))&lt;20,revenueReduction&lt;0.1),0,IF(NOT(ISNUMBER(I2311)),0,IF(E2311="Oui",0,IF($B2311="Non - avec lien de dépendance",MIN(1129,I2311,$C2311),MIN(1129,I2311))))))</f>
        <v>Effectuez l’étape 1</v>
      </c>
      <c r="N2311" s="3" t="str">
        <f>IF(ISTEXT(CRHPrate),"Effectuez l’étape 1",IF(AND(INDEX(claimPeriodNo,MATCH('Étape 1) Taux'!$A$8,claimPeriods,0))&gt;17,INDEX(claimPeriodNo,MATCH('Étape 1) Taux'!$A$8,claimPeriods,0))&lt;20,revenueReduction&lt;0.1),0,IF(NOT(ISNUMBER(J2311)),0,IF(F2311="Oui",0,IF($B2311="Non - avec lien de dépendance",MIN(1129,J2311,$C2311),MIN(1129,J2311))))))</f>
        <v>Effectuez l’étape 1</v>
      </c>
      <c r="O2311" s="3" t="str">
        <f>IF(ISTEXT(CRHPrate),"Effectuez l’étape 1",IF(AND(INDEX(claimPeriodNo,MATCH('Étape 1) Taux'!$A$8,claimPeriods,0))&gt;17,INDEX(claimPeriodNo,MATCH('Étape 1) Taux'!$A$8,claimPeriods,0))&lt;20,revenueReduction&lt;0.1),0,IF(NOT(ISNUMBER(K2311)),0,IF(G2311="Oui",0,IF($B2311="Non - avec lien de dépendance",MIN(1129,K2311,$C2311),MIN(1129,K2311))))))</f>
        <v>Effectuez l’étape 1</v>
      </c>
      <c r="P2311" s="3">
        <f t="shared" ref="P2311:P2374" si="36">IF(AND(COUNT(B2311:K2311)&gt;0,OR(AND(NOT(ISNUMBER($C2311)),$B2311&lt;&gt;"Oui - sans lien de dépendance"),COUNT(H2311:K2311)&lt;&gt;4,ISBLANK($B2311))),"Remplissez tous les montants",SUM(L2311:O2311))</f>
        <v>0</v>
      </c>
    </row>
    <row r="2312" spans="12:16" x14ac:dyDescent="0.3">
      <c r="L2312" s="3" t="str">
        <f>IF(ISTEXT(CRHPrate),"Effectuez l’étape 1",IF(AND(INDEX(claimPeriodNo,MATCH('Étape 1) Taux'!$A$8,claimPeriods,0))&gt;17,INDEX(claimPeriodNo,MATCH('Étape 1) Taux'!$A$8,claimPeriods,0))&lt;20,revenueReduction&lt;0.1),0,IF(NOT(ISNUMBER(H2312)),0,IF(D2312="Oui",0,IF($B2312="Non - avec lien de dépendance",MIN(1129,H2312,$C2312),MIN(1129,H2312))))))</f>
        <v>Effectuez l’étape 1</v>
      </c>
      <c r="M2312" s="3" t="str">
        <f>IF(ISTEXT(CRHPrate),"Effectuez l’étape 1",IF(AND(INDEX(claimPeriodNo,MATCH('Étape 1) Taux'!$A$8,claimPeriods,0))&gt;17,INDEX(claimPeriodNo,MATCH('Étape 1) Taux'!$A$8,claimPeriods,0))&lt;20,revenueReduction&lt;0.1),0,IF(NOT(ISNUMBER(I2312)),0,IF(E2312="Oui",0,IF($B2312="Non - avec lien de dépendance",MIN(1129,I2312,$C2312),MIN(1129,I2312))))))</f>
        <v>Effectuez l’étape 1</v>
      </c>
      <c r="N2312" s="3" t="str">
        <f>IF(ISTEXT(CRHPrate),"Effectuez l’étape 1",IF(AND(INDEX(claimPeriodNo,MATCH('Étape 1) Taux'!$A$8,claimPeriods,0))&gt;17,INDEX(claimPeriodNo,MATCH('Étape 1) Taux'!$A$8,claimPeriods,0))&lt;20,revenueReduction&lt;0.1),0,IF(NOT(ISNUMBER(J2312)),0,IF(F2312="Oui",0,IF($B2312="Non - avec lien de dépendance",MIN(1129,J2312,$C2312),MIN(1129,J2312))))))</f>
        <v>Effectuez l’étape 1</v>
      </c>
      <c r="O2312" s="3" t="str">
        <f>IF(ISTEXT(CRHPrate),"Effectuez l’étape 1",IF(AND(INDEX(claimPeriodNo,MATCH('Étape 1) Taux'!$A$8,claimPeriods,0))&gt;17,INDEX(claimPeriodNo,MATCH('Étape 1) Taux'!$A$8,claimPeriods,0))&lt;20,revenueReduction&lt;0.1),0,IF(NOT(ISNUMBER(K2312)),0,IF(G2312="Oui",0,IF($B2312="Non - avec lien de dépendance",MIN(1129,K2312,$C2312),MIN(1129,K2312))))))</f>
        <v>Effectuez l’étape 1</v>
      </c>
      <c r="P2312" s="3">
        <f t="shared" si="36"/>
        <v>0</v>
      </c>
    </row>
    <row r="2313" spans="12:16" x14ac:dyDescent="0.3">
      <c r="L2313" s="3" t="str">
        <f>IF(ISTEXT(CRHPrate),"Effectuez l’étape 1",IF(AND(INDEX(claimPeriodNo,MATCH('Étape 1) Taux'!$A$8,claimPeriods,0))&gt;17,INDEX(claimPeriodNo,MATCH('Étape 1) Taux'!$A$8,claimPeriods,0))&lt;20,revenueReduction&lt;0.1),0,IF(NOT(ISNUMBER(H2313)),0,IF(D2313="Oui",0,IF($B2313="Non - avec lien de dépendance",MIN(1129,H2313,$C2313),MIN(1129,H2313))))))</f>
        <v>Effectuez l’étape 1</v>
      </c>
      <c r="M2313" s="3" t="str">
        <f>IF(ISTEXT(CRHPrate),"Effectuez l’étape 1",IF(AND(INDEX(claimPeriodNo,MATCH('Étape 1) Taux'!$A$8,claimPeriods,0))&gt;17,INDEX(claimPeriodNo,MATCH('Étape 1) Taux'!$A$8,claimPeriods,0))&lt;20,revenueReduction&lt;0.1),0,IF(NOT(ISNUMBER(I2313)),0,IF(E2313="Oui",0,IF($B2313="Non - avec lien de dépendance",MIN(1129,I2313,$C2313),MIN(1129,I2313))))))</f>
        <v>Effectuez l’étape 1</v>
      </c>
      <c r="N2313" s="3" t="str">
        <f>IF(ISTEXT(CRHPrate),"Effectuez l’étape 1",IF(AND(INDEX(claimPeriodNo,MATCH('Étape 1) Taux'!$A$8,claimPeriods,0))&gt;17,INDEX(claimPeriodNo,MATCH('Étape 1) Taux'!$A$8,claimPeriods,0))&lt;20,revenueReduction&lt;0.1),0,IF(NOT(ISNUMBER(J2313)),0,IF(F2313="Oui",0,IF($B2313="Non - avec lien de dépendance",MIN(1129,J2313,$C2313),MIN(1129,J2313))))))</f>
        <v>Effectuez l’étape 1</v>
      </c>
      <c r="O2313" s="3" t="str">
        <f>IF(ISTEXT(CRHPrate),"Effectuez l’étape 1",IF(AND(INDEX(claimPeriodNo,MATCH('Étape 1) Taux'!$A$8,claimPeriods,0))&gt;17,INDEX(claimPeriodNo,MATCH('Étape 1) Taux'!$A$8,claimPeriods,0))&lt;20,revenueReduction&lt;0.1),0,IF(NOT(ISNUMBER(K2313)),0,IF(G2313="Oui",0,IF($B2313="Non - avec lien de dépendance",MIN(1129,K2313,$C2313),MIN(1129,K2313))))))</f>
        <v>Effectuez l’étape 1</v>
      </c>
      <c r="P2313" s="3">
        <f t="shared" si="36"/>
        <v>0</v>
      </c>
    </row>
    <row r="2314" spans="12:16" x14ac:dyDescent="0.3">
      <c r="L2314" s="3" t="str">
        <f>IF(ISTEXT(CRHPrate),"Effectuez l’étape 1",IF(AND(INDEX(claimPeriodNo,MATCH('Étape 1) Taux'!$A$8,claimPeriods,0))&gt;17,INDEX(claimPeriodNo,MATCH('Étape 1) Taux'!$A$8,claimPeriods,0))&lt;20,revenueReduction&lt;0.1),0,IF(NOT(ISNUMBER(H2314)),0,IF(D2314="Oui",0,IF($B2314="Non - avec lien de dépendance",MIN(1129,H2314,$C2314),MIN(1129,H2314))))))</f>
        <v>Effectuez l’étape 1</v>
      </c>
      <c r="M2314" s="3" t="str">
        <f>IF(ISTEXT(CRHPrate),"Effectuez l’étape 1",IF(AND(INDEX(claimPeriodNo,MATCH('Étape 1) Taux'!$A$8,claimPeriods,0))&gt;17,INDEX(claimPeriodNo,MATCH('Étape 1) Taux'!$A$8,claimPeriods,0))&lt;20,revenueReduction&lt;0.1),0,IF(NOT(ISNUMBER(I2314)),0,IF(E2314="Oui",0,IF($B2314="Non - avec lien de dépendance",MIN(1129,I2314,$C2314),MIN(1129,I2314))))))</f>
        <v>Effectuez l’étape 1</v>
      </c>
      <c r="N2314" s="3" t="str">
        <f>IF(ISTEXT(CRHPrate),"Effectuez l’étape 1",IF(AND(INDEX(claimPeriodNo,MATCH('Étape 1) Taux'!$A$8,claimPeriods,0))&gt;17,INDEX(claimPeriodNo,MATCH('Étape 1) Taux'!$A$8,claimPeriods,0))&lt;20,revenueReduction&lt;0.1),0,IF(NOT(ISNUMBER(J2314)),0,IF(F2314="Oui",0,IF($B2314="Non - avec lien de dépendance",MIN(1129,J2314,$C2314),MIN(1129,J2314))))))</f>
        <v>Effectuez l’étape 1</v>
      </c>
      <c r="O2314" s="3" t="str">
        <f>IF(ISTEXT(CRHPrate),"Effectuez l’étape 1",IF(AND(INDEX(claimPeriodNo,MATCH('Étape 1) Taux'!$A$8,claimPeriods,0))&gt;17,INDEX(claimPeriodNo,MATCH('Étape 1) Taux'!$A$8,claimPeriods,0))&lt;20,revenueReduction&lt;0.1),0,IF(NOT(ISNUMBER(K2314)),0,IF(G2314="Oui",0,IF($B2314="Non - avec lien de dépendance",MIN(1129,K2314,$C2314),MIN(1129,K2314))))))</f>
        <v>Effectuez l’étape 1</v>
      </c>
      <c r="P2314" s="3">
        <f t="shared" si="36"/>
        <v>0</v>
      </c>
    </row>
    <row r="2315" spans="12:16" x14ac:dyDescent="0.3">
      <c r="L2315" s="3" t="str">
        <f>IF(ISTEXT(CRHPrate),"Effectuez l’étape 1",IF(AND(INDEX(claimPeriodNo,MATCH('Étape 1) Taux'!$A$8,claimPeriods,0))&gt;17,INDEX(claimPeriodNo,MATCH('Étape 1) Taux'!$A$8,claimPeriods,0))&lt;20,revenueReduction&lt;0.1),0,IF(NOT(ISNUMBER(H2315)),0,IF(D2315="Oui",0,IF($B2315="Non - avec lien de dépendance",MIN(1129,H2315,$C2315),MIN(1129,H2315))))))</f>
        <v>Effectuez l’étape 1</v>
      </c>
      <c r="M2315" s="3" t="str">
        <f>IF(ISTEXT(CRHPrate),"Effectuez l’étape 1",IF(AND(INDEX(claimPeriodNo,MATCH('Étape 1) Taux'!$A$8,claimPeriods,0))&gt;17,INDEX(claimPeriodNo,MATCH('Étape 1) Taux'!$A$8,claimPeriods,0))&lt;20,revenueReduction&lt;0.1),0,IF(NOT(ISNUMBER(I2315)),0,IF(E2315="Oui",0,IF($B2315="Non - avec lien de dépendance",MIN(1129,I2315,$C2315),MIN(1129,I2315))))))</f>
        <v>Effectuez l’étape 1</v>
      </c>
      <c r="N2315" s="3" t="str">
        <f>IF(ISTEXT(CRHPrate),"Effectuez l’étape 1",IF(AND(INDEX(claimPeriodNo,MATCH('Étape 1) Taux'!$A$8,claimPeriods,0))&gt;17,INDEX(claimPeriodNo,MATCH('Étape 1) Taux'!$A$8,claimPeriods,0))&lt;20,revenueReduction&lt;0.1),0,IF(NOT(ISNUMBER(J2315)),0,IF(F2315="Oui",0,IF($B2315="Non - avec lien de dépendance",MIN(1129,J2315,$C2315),MIN(1129,J2315))))))</f>
        <v>Effectuez l’étape 1</v>
      </c>
      <c r="O2315" s="3" t="str">
        <f>IF(ISTEXT(CRHPrate),"Effectuez l’étape 1",IF(AND(INDEX(claimPeriodNo,MATCH('Étape 1) Taux'!$A$8,claimPeriods,0))&gt;17,INDEX(claimPeriodNo,MATCH('Étape 1) Taux'!$A$8,claimPeriods,0))&lt;20,revenueReduction&lt;0.1),0,IF(NOT(ISNUMBER(K2315)),0,IF(G2315="Oui",0,IF($B2315="Non - avec lien de dépendance",MIN(1129,K2315,$C2315),MIN(1129,K2315))))))</f>
        <v>Effectuez l’étape 1</v>
      </c>
      <c r="P2315" s="3">
        <f t="shared" si="36"/>
        <v>0</v>
      </c>
    </row>
    <row r="2316" spans="12:16" x14ac:dyDescent="0.3">
      <c r="L2316" s="3" t="str">
        <f>IF(ISTEXT(CRHPrate),"Effectuez l’étape 1",IF(AND(INDEX(claimPeriodNo,MATCH('Étape 1) Taux'!$A$8,claimPeriods,0))&gt;17,INDEX(claimPeriodNo,MATCH('Étape 1) Taux'!$A$8,claimPeriods,0))&lt;20,revenueReduction&lt;0.1),0,IF(NOT(ISNUMBER(H2316)),0,IF(D2316="Oui",0,IF($B2316="Non - avec lien de dépendance",MIN(1129,H2316,$C2316),MIN(1129,H2316))))))</f>
        <v>Effectuez l’étape 1</v>
      </c>
      <c r="M2316" s="3" t="str">
        <f>IF(ISTEXT(CRHPrate),"Effectuez l’étape 1",IF(AND(INDEX(claimPeriodNo,MATCH('Étape 1) Taux'!$A$8,claimPeriods,0))&gt;17,INDEX(claimPeriodNo,MATCH('Étape 1) Taux'!$A$8,claimPeriods,0))&lt;20,revenueReduction&lt;0.1),0,IF(NOT(ISNUMBER(I2316)),0,IF(E2316="Oui",0,IF($B2316="Non - avec lien de dépendance",MIN(1129,I2316,$C2316),MIN(1129,I2316))))))</f>
        <v>Effectuez l’étape 1</v>
      </c>
      <c r="N2316" s="3" t="str">
        <f>IF(ISTEXT(CRHPrate),"Effectuez l’étape 1",IF(AND(INDEX(claimPeriodNo,MATCH('Étape 1) Taux'!$A$8,claimPeriods,0))&gt;17,INDEX(claimPeriodNo,MATCH('Étape 1) Taux'!$A$8,claimPeriods,0))&lt;20,revenueReduction&lt;0.1),0,IF(NOT(ISNUMBER(J2316)),0,IF(F2316="Oui",0,IF($B2316="Non - avec lien de dépendance",MIN(1129,J2316,$C2316),MIN(1129,J2316))))))</f>
        <v>Effectuez l’étape 1</v>
      </c>
      <c r="O2316" s="3" t="str">
        <f>IF(ISTEXT(CRHPrate),"Effectuez l’étape 1",IF(AND(INDEX(claimPeriodNo,MATCH('Étape 1) Taux'!$A$8,claimPeriods,0))&gt;17,INDEX(claimPeriodNo,MATCH('Étape 1) Taux'!$A$8,claimPeriods,0))&lt;20,revenueReduction&lt;0.1),0,IF(NOT(ISNUMBER(K2316)),0,IF(G2316="Oui",0,IF($B2316="Non - avec lien de dépendance",MIN(1129,K2316,$C2316),MIN(1129,K2316))))))</f>
        <v>Effectuez l’étape 1</v>
      </c>
      <c r="P2316" s="3">
        <f t="shared" si="36"/>
        <v>0</v>
      </c>
    </row>
    <row r="2317" spans="12:16" x14ac:dyDescent="0.3">
      <c r="L2317" s="3" t="str">
        <f>IF(ISTEXT(CRHPrate),"Effectuez l’étape 1",IF(AND(INDEX(claimPeriodNo,MATCH('Étape 1) Taux'!$A$8,claimPeriods,0))&gt;17,INDEX(claimPeriodNo,MATCH('Étape 1) Taux'!$A$8,claimPeriods,0))&lt;20,revenueReduction&lt;0.1),0,IF(NOT(ISNUMBER(H2317)),0,IF(D2317="Oui",0,IF($B2317="Non - avec lien de dépendance",MIN(1129,H2317,$C2317),MIN(1129,H2317))))))</f>
        <v>Effectuez l’étape 1</v>
      </c>
      <c r="M2317" s="3" t="str">
        <f>IF(ISTEXT(CRHPrate),"Effectuez l’étape 1",IF(AND(INDEX(claimPeriodNo,MATCH('Étape 1) Taux'!$A$8,claimPeriods,0))&gt;17,INDEX(claimPeriodNo,MATCH('Étape 1) Taux'!$A$8,claimPeriods,0))&lt;20,revenueReduction&lt;0.1),0,IF(NOT(ISNUMBER(I2317)),0,IF(E2317="Oui",0,IF($B2317="Non - avec lien de dépendance",MIN(1129,I2317,$C2317),MIN(1129,I2317))))))</f>
        <v>Effectuez l’étape 1</v>
      </c>
      <c r="N2317" s="3" t="str">
        <f>IF(ISTEXT(CRHPrate),"Effectuez l’étape 1",IF(AND(INDEX(claimPeriodNo,MATCH('Étape 1) Taux'!$A$8,claimPeriods,0))&gt;17,INDEX(claimPeriodNo,MATCH('Étape 1) Taux'!$A$8,claimPeriods,0))&lt;20,revenueReduction&lt;0.1),0,IF(NOT(ISNUMBER(J2317)),0,IF(F2317="Oui",0,IF($B2317="Non - avec lien de dépendance",MIN(1129,J2317,$C2317),MIN(1129,J2317))))))</f>
        <v>Effectuez l’étape 1</v>
      </c>
      <c r="O2317" s="3" t="str">
        <f>IF(ISTEXT(CRHPrate),"Effectuez l’étape 1",IF(AND(INDEX(claimPeriodNo,MATCH('Étape 1) Taux'!$A$8,claimPeriods,0))&gt;17,INDEX(claimPeriodNo,MATCH('Étape 1) Taux'!$A$8,claimPeriods,0))&lt;20,revenueReduction&lt;0.1),0,IF(NOT(ISNUMBER(K2317)),0,IF(G2317="Oui",0,IF($B2317="Non - avec lien de dépendance",MIN(1129,K2317,$C2317),MIN(1129,K2317))))))</f>
        <v>Effectuez l’étape 1</v>
      </c>
      <c r="P2317" s="3">
        <f t="shared" si="36"/>
        <v>0</v>
      </c>
    </row>
    <row r="2318" spans="12:16" x14ac:dyDescent="0.3">
      <c r="L2318" s="3" t="str">
        <f>IF(ISTEXT(CRHPrate),"Effectuez l’étape 1",IF(AND(INDEX(claimPeriodNo,MATCH('Étape 1) Taux'!$A$8,claimPeriods,0))&gt;17,INDEX(claimPeriodNo,MATCH('Étape 1) Taux'!$A$8,claimPeriods,0))&lt;20,revenueReduction&lt;0.1),0,IF(NOT(ISNUMBER(H2318)),0,IF(D2318="Oui",0,IF($B2318="Non - avec lien de dépendance",MIN(1129,H2318,$C2318),MIN(1129,H2318))))))</f>
        <v>Effectuez l’étape 1</v>
      </c>
      <c r="M2318" s="3" t="str">
        <f>IF(ISTEXT(CRHPrate),"Effectuez l’étape 1",IF(AND(INDEX(claimPeriodNo,MATCH('Étape 1) Taux'!$A$8,claimPeriods,0))&gt;17,INDEX(claimPeriodNo,MATCH('Étape 1) Taux'!$A$8,claimPeriods,0))&lt;20,revenueReduction&lt;0.1),0,IF(NOT(ISNUMBER(I2318)),0,IF(E2318="Oui",0,IF($B2318="Non - avec lien de dépendance",MIN(1129,I2318,$C2318),MIN(1129,I2318))))))</f>
        <v>Effectuez l’étape 1</v>
      </c>
      <c r="N2318" s="3" t="str">
        <f>IF(ISTEXT(CRHPrate),"Effectuez l’étape 1",IF(AND(INDEX(claimPeriodNo,MATCH('Étape 1) Taux'!$A$8,claimPeriods,0))&gt;17,INDEX(claimPeriodNo,MATCH('Étape 1) Taux'!$A$8,claimPeriods,0))&lt;20,revenueReduction&lt;0.1),0,IF(NOT(ISNUMBER(J2318)),0,IF(F2318="Oui",0,IF($B2318="Non - avec lien de dépendance",MIN(1129,J2318,$C2318),MIN(1129,J2318))))))</f>
        <v>Effectuez l’étape 1</v>
      </c>
      <c r="O2318" s="3" t="str">
        <f>IF(ISTEXT(CRHPrate),"Effectuez l’étape 1",IF(AND(INDEX(claimPeriodNo,MATCH('Étape 1) Taux'!$A$8,claimPeriods,0))&gt;17,INDEX(claimPeriodNo,MATCH('Étape 1) Taux'!$A$8,claimPeriods,0))&lt;20,revenueReduction&lt;0.1),0,IF(NOT(ISNUMBER(K2318)),0,IF(G2318="Oui",0,IF($B2318="Non - avec lien de dépendance",MIN(1129,K2318,$C2318),MIN(1129,K2318))))))</f>
        <v>Effectuez l’étape 1</v>
      </c>
      <c r="P2318" s="3">
        <f t="shared" si="36"/>
        <v>0</v>
      </c>
    </row>
    <row r="2319" spans="12:16" x14ac:dyDescent="0.3">
      <c r="L2319" s="3" t="str">
        <f>IF(ISTEXT(CRHPrate),"Effectuez l’étape 1",IF(AND(INDEX(claimPeriodNo,MATCH('Étape 1) Taux'!$A$8,claimPeriods,0))&gt;17,INDEX(claimPeriodNo,MATCH('Étape 1) Taux'!$A$8,claimPeriods,0))&lt;20,revenueReduction&lt;0.1),0,IF(NOT(ISNUMBER(H2319)),0,IF(D2319="Oui",0,IF($B2319="Non - avec lien de dépendance",MIN(1129,H2319,$C2319),MIN(1129,H2319))))))</f>
        <v>Effectuez l’étape 1</v>
      </c>
      <c r="M2319" s="3" t="str">
        <f>IF(ISTEXT(CRHPrate),"Effectuez l’étape 1",IF(AND(INDEX(claimPeriodNo,MATCH('Étape 1) Taux'!$A$8,claimPeriods,0))&gt;17,INDEX(claimPeriodNo,MATCH('Étape 1) Taux'!$A$8,claimPeriods,0))&lt;20,revenueReduction&lt;0.1),0,IF(NOT(ISNUMBER(I2319)),0,IF(E2319="Oui",0,IF($B2319="Non - avec lien de dépendance",MIN(1129,I2319,$C2319),MIN(1129,I2319))))))</f>
        <v>Effectuez l’étape 1</v>
      </c>
      <c r="N2319" s="3" t="str">
        <f>IF(ISTEXT(CRHPrate),"Effectuez l’étape 1",IF(AND(INDEX(claimPeriodNo,MATCH('Étape 1) Taux'!$A$8,claimPeriods,0))&gt;17,INDEX(claimPeriodNo,MATCH('Étape 1) Taux'!$A$8,claimPeriods,0))&lt;20,revenueReduction&lt;0.1),0,IF(NOT(ISNUMBER(J2319)),0,IF(F2319="Oui",0,IF($B2319="Non - avec lien de dépendance",MIN(1129,J2319,$C2319),MIN(1129,J2319))))))</f>
        <v>Effectuez l’étape 1</v>
      </c>
      <c r="O2319" s="3" t="str">
        <f>IF(ISTEXT(CRHPrate),"Effectuez l’étape 1",IF(AND(INDEX(claimPeriodNo,MATCH('Étape 1) Taux'!$A$8,claimPeriods,0))&gt;17,INDEX(claimPeriodNo,MATCH('Étape 1) Taux'!$A$8,claimPeriods,0))&lt;20,revenueReduction&lt;0.1),0,IF(NOT(ISNUMBER(K2319)),0,IF(G2319="Oui",0,IF($B2319="Non - avec lien de dépendance",MIN(1129,K2319,$C2319),MIN(1129,K2319))))))</f>
        <v>Effectuez l’étape 1</v>
      </c>
      <c r="P2319" s="3">
        <f t="shared" si="36"/>
        <v>0</v>
      </c>
    </row>
    <row r="2320" spans="12:16" x14ac:dyDescent="0.3">
      <c r="L2320" s="3" t="str">
        <f>IF(ISTEXT(CRHPrate),"Effectuez l’étape 1",IF(AND(INDEX(claimPeriodNo,MATCH('Étape 1) Taux'!$A$8,claimPeriods,0))&gt;17,INDEX(claimPeriodNo,MATCH('Étape 1) Taux'!$A$8,claimPeriods,0))&lt;20,revenueReduction&lt;0.1),0,IF(NOT(ISNUMBER(H2320)),0,IF(D2320="Oui",0,IF($B2320="Non - avec lien de dépendance",MIN(1129,H2320,$C2320),MIN(1129,H2320))))))</f>
        <v>Effectuez l’étape 1</v>
      </c>
      <c r="M2320" s="3" t="str">
        <f>IF(ISTEXT(CRHPrate),"Effectuez l’étape 1",IF(AND(INDEX(claimPeriodNo,MATCH('Étape 1) Taux'!$A$8,claimPeriods,0))&gt;17,INDEX(claimPeriodNo,MATCH('Étape 1) Taux'!$A$8,claimPeriods,0))&lt;20,revenueReduction&lt;0.1),0,IF(NOT(ISNUMBER(I2320)),0,IF(E2320="Oui",0,IF($B2320="Non - avec lien de dépendance",MIN(1129,I2320,$C2320),MIN(1129,I2320))))))</f>
        <v>Effectuez l’étape 1</v>
      </c>
      <c r="N2320" s="3" t="str">
        <f>IF(ISTEXT(CRHPrate),"Effectuez l’étape 1",IF(AND(INDEX(claimPeriodNo,MATCH('Étape 1) Taux'!$A$8,claimPeriods,0))&gt;17,INDEX(claimPeriodNo,MATCH('Étape 1) Taux'!$A$8,claimPeriods,0))&lt;20,revenueReduction&lt;0.1),0,IF(NOT(ISNUMBER(J2320)),0,IF(F2320="Oui",0,IF($B2320="Non - avec lien de dépendance",MIN(1129,J2320,$C2320),MIN(1129,J2320))))))</f>
        <v>Effectuez l’étape 1</v>
      </c>
      <c r="O2320" s="3" t="str">
        <f>IF(ISTEXT(CRHPrate),"Effectuez l’étape 1",IF(AND(INDEX(claimPeriodNo,MATCH('Étape 1) Taux'!$A$8,claimPeriods,0))&gt;17,INDEX(claimPeriodNo,MATCH('Étape 1) Taux'!$A$8,claimPeriods,0))&lt;20,revenueReduction&lt;0.1),0,IF(NOT(ISNUMBER(K2320)),0,IF(G2320="Oui",0,IF($B2320="Non - avec lien de dépendance",MIN(1129,K2320,$C2320),MIN(1129,K2320))))))</f>
        <v>Effectuez l’étape 1</v>
      </c>
      <c r="P2320" s="3">
        <f t="shared" si="36"/>
        <v>0</v>
      </c>
    </row>
    <row r="2321" spans="12:16" x14ac:dyDescent="0.3">
      <c r="L2321" s="3" t="str">
        <f>IF(ISTEXT(CRHPrate),"Effectuez l’étape 1",IF(AND(INDEX(claimPeriodNo,MATCH('Étape 1) Taux'!$A$8,claimPeriods,0))&gt;17,INDEX(claimPeriodNo,MATCH('Étape 1) Taux'!$A$8,claimPeriods,0))&lt;20,revenueReduction&lt;0.1),0,IF(NOT(ISNUMBER(H2321)),0,IF(D2321="Oui",0,IF($B2321="Non - avec lien de dépendance",MIN(1129,H2321,$C2321),MIN(1129,H2321))))))</f>
        <v>Effectuez l’étape 1</v>
      </c>
      <c r="M2321" s="3" t="str">
        <f>IF(ISTEXT(CRHPrate),"Effectuez l’étape 1",IF(AND(INDEX(claimPeriodNo,MATCH('Étape 1) Taux'!$A$8,claimPeriods,0))&gt;17,INDEX(claimPeriodNo,MATCH('Étape 1) Taux'!$A$8,claimPeriods,0))&lt;20,revenueReduction&lt;0.1),0,IF(NOT(ISNUMBER(I2321)),0,IF(E2321="Oui",0,IF($B2321="Non - avec lien de dépendance",MIN(1129,I2321,$C2321),MIN(1129,I2321))))))</f>
        <v>Effectuez l’étape 1</v>
      </c>
      <c r="N2321" s="3" t="str">
        <f>IF(ISTEXT(CRHPrate),"Effectuez l’étape 1",IF(AND(INDEX(claimPeriodNo,MATCH('Étape 1) Taux'!$A$8,claimPeriods,0))&gt;17,INDEX(claimPeriodNo,MATCH('Étape 1) Taux'!$A$8,claimPeriods,0))&lt;20,revenueReduction&lt;0.1),0,IF(NOT(ISNUMBER(J2321)),0,IF(F2321="Oui",0,IF($B2321="Non - avec lien de dépendance",MIN(1129,J2321,$C2321),MIN(1129,J2321))))))</f>
        <v>Effectuez l’étape 1</v>
      </c>
      <c r="O2321" s="3" t="str">
        <f>IF(ISTEXT(CRHPrate),"Effectuez l’étape 1",IF(AND(INDEX(claimPeriodNo,MATCH('Étape 1) Taux'!$A$8,claimPeriods,0))&gt;17,INDEX(claimPeriodNo,MATCH('Étape 1) Taux'!$A$8,claimPeriods,0))&lt;20,revenueReduction&lt;0.1),0,IF(NOT(ISNUMBER(K2321)),0,IF(G2321="Oui",0,IF($B2321="Non - avec lien de dépendance",MIN(1129,K2321,$C2321),MIN(1129,K2321))))))</f>
        <v>Effectuez l’étape 1</v>
      </c>
      <c r="P2321" s="3">
        <f t="shared" si="36"/>
        <v>0</v>
      </c>
    </row>
    <row r="2322" spans="12:16" x14ac:dyDescent="0.3">
      <c r="L2322" s="3" t="str">
        <f>IF(ISTEXT(CRHPrate),"Effectuez l’étape 1",IF(AND(INDEX(claimPeriodNo,MATCH('Étape 1) Taux'!$A$8,claimPeriods,0))&gt;17,INDEX(claimPeriodNo,MATCH('Étape 1) Taux'!$A$8,claimPeriods,0))&lt;20,revenueReduction&lt;0.1),0,IF(NOT(ISNUMBER(H2322)),0,IF(D2322="Oui",0,IF($B2322="Non - avec lien de dépendance",MIN(1129,H2322,$C2322),MIN(1129,H2322))))))</f>
        <v>Effectuez l’étape 1</v>
      </c>
      <c r="M2322" s="3" t="str">
        <f>IF(ISTEXT(CRHPrate),"Effectuez l’étape 1",IF(AND(INDEX(claimPeriodNo,MATCH('Étape 1) Taux'!$A$8,claimPeriods,0))&gt;17,INDEX(claimPeriodNo,MATCH('Étape 1) Taux'!$A$8,claimPeriods,0))&lt;20,revenueReduction&lt;0.1),0,IF(NOT(ISNUMBER(I2322)),0,IF(E2322="Oui",0,IF($B2322="Non - avec lien de dépendance",MIN(1129,I2322,$C2322),MIN(1129,I2322))))))</f>
        <v>Effectuez l’étape 1</v>
      </c>
      <c r="N2322" s="3" t="str">
        <f>IF(ISTEXT(CRHPrate),"Effectuez l’étape 1",IF(AND(INDEX(claimPeriodNo,MATCH('Étape 1) Taux'!$A$8,claimPeriods,0))&gt;17,INDEX(claimPeriodNo,MATCH('Étape 1) Taux'!$A$8,claimPeriods,0))&lt;20,revenueReduction&lt;0.1),0,IF(NOT(ISNUMBER(J2322)),0,IF(F2322="Oui",0,IF($B2322="Non - avec lien de dépendance",MIN(1129,J2322,$C2322),MIN(1129,J2322))))))</f>
        <v>Effectuez l’étape 1</v>
      </c>
      <c r="O2322" s="3" t="str">
        <f>IF(ISTEXT(CRHPrate),"Effectuez l’étape 1",IF(AND(INDEX(claimPeriodNo,MATCH('Étape 1) Taux'!$A$8,claimPeriods,0))&gt;17,INDEX(claimPeriodNo,MATCH('Étape 1) Taux'!$A$8,claimPeriods,0))&lt;20,revenueReduction&lt;0.1),0,IF(NOT(ISNUMBER(K2322)),0,IF(G2322="Oui",0,IF($B2322="Non - avec lien de dépendance",MIN(1129,K2322,$C2322),MIN(1129,K2322))))))</f>
        <v>Effectuez l’étape 1</v>
      </c>
      <c r="P2322" s="3">
        <f t="shared" si="36"/>
        <v>0</v>
      </c>
    </row>
    <row r="2323" spans="12:16" x14ac:dyDescent="0.3">
      <c r="L2323" s="3" t="str">
        <f>IF(ISTEXT(CRHPrate),"Effectuez l’étape 1",IF(AND(INDEX(claimPeriodNo,MATCH('Étape 1) Taux'!$A$8,claimPeriods,0))&gt;17,INDEX(claimPeriodNo,MATCH('Étape 1) Taux'!$A$8,claimPeriods,0))&lt;20,revenueReduction&lt;0.1),0,IF(NOT(ISNUMBER(H2323)),0,IF(D2323="Oui",0,IF($B2323="Non - avec lien de dépendance",MIN(1129,H2323,$C2323),MIN(1129,H2323))))))</f>
        <v>Effectuez l’étape 1</v>
      </c>
      <c r="M2323" s="3" t="str">
        <f>IF(ISTEXT(CRHPrate),"Effectuez l’étape 1",IF(AND(INDEX(claimPeriodNo,MATCH('Étape 1) Taux'!$A$8,claimPeriods,0))&gt;17,INDEX(claimPeriodNo,MATCH('Étape 1) Taux'!$A$8,claimPeriods,0))&lt;20,revenueReduction&lt;0.1),0,IF(NOT(ISNUMBER(I2323)),0,IF(E2323="Oui",0,IF($B2323="Non - avec lien de dépendance",MIN(1129,I2323,$C2323),MIN(1129,I2323))))))</f>
        <v>Effectuez l’étape 1</v>
      </c>
      <c r="N2323" s="3" t="str">
        <f>IF(ISTEXT(CRHPrate),"Effectuez l’étape 1",IF(AND(INDEX(claimPeriodNo,MATCH('Étape 1) Taux'!$A$8,claimPeriods,0))&gt;17,INDEX(claimPeriodNo,MATCH('Étape 1) Taux'!$A$8,claimPeriods,0))&lt;20,revenueReduction&lt;0.1),0,IF(NOT(ISNUMBER(J2323)),0,IF(F2323="Oui",0,IF($B2323="Non - avec lien de dépendance",MIN(1129,J2323,$C2323),MIN(1129,J2323))))))</f>
        <v>Effectuez l’étape 1</v>
      </c>
      <c r="O2323" s="3" t="str">
        <f>IF(ISTEXT(CRHPrate),"Effectuez l’étape 1",IF(AND(INDEX(claimPeriodNo,MATCH('Étape 1) Taux'!$A$8,claimPeriods,0))&gt;17,INDEX(claimPeriodNo,MATCH('Étape 1) Taux'!$A$8,claimPeriods,0))&lt;20,revenueReduction&lt;0.1),0,IF(NOT(ISNUMBER(K2323)),0,IF(G2323="Oui",0,IF($B2323="Non - avec lien de dépendance",MIN(1129,K2323,$C2323),MIN(1129,K2323))))))</f>
        <v>Effectuez l’étape 1</v>
      </c>
      <c r="P2323" s="3">
        <f t="shared" si="36"/>
        <v>0</v>
      </c>
    </row>
    <row r="2324" spans="12:16" x14ac:dyDescent="0.3">
      <c r="L2324" s="3" t="str">
        <f>IF(ISTEXT(CRHPrate),"Effectuez l’étape 1",IF(AND(INDEX(claimPeriodNo,MATCH('Étape 1) Taux'!$A$8,claimPeriods,0))&gt;17,INDEX(claimPeriodNo,MATCH('Étape 1) Taux'!$A$8,claimPeriods,0))&lt;20,revenueReduction&lt;0.1),0,IF(NOT(ISNUMBER(H2324)),0,IF(D2324="Oui",0,IF($B2324="Non - avec lien de dépendance",MIN(1129,H2324,$C2324),MIN(1129,H2324))))))</f>
        <v>Effectuez l’étape 1</v>
      </c>
      <c r="M2324" s="3" t="str">
        <f>IF(ISTEXT(CRHPrate),"Effectuez l’étape 1",IF(AND(INDEX(claimPeriodNo,MATCH('Étape 1) Taux'!$A$8,claimPeriods,0))&gt;17,INDEX(claimPeriodNo,MATCH('Étape 1) Taux'!$A$8,claimPeriods,0))&lt;20,revenueReduction&lt;0.1),0,IF(NOT(ISNUMBER(I2324)),0,IF(E2324="Oui",0,IF($B2324="Non - avec lien de dépendance",MIN(1129,I2324,$C2324),MIN(1129,I2324))))))</f>
        <v>Effectuez l’étape 1</v>
      </c>
      <c r="N2324" s="3" t="str">
        <f>IF(ISTEXT(CRHPrate),"Effectuez l’étape 1",IF(AND(INDEX(claimPeriodNo,MATCH('Étape 1) Taux'!$A$8,claimPeriods,0))&gt;17,INDEX(claimPeriodNo,MATCH('Étape 1) Taux'!$A$8,claimPeriods,0))&lt;20,revenueReduction&lt;0.1),0,IF(NOT(ISNUMBER(J2324)),0,IF(F2324="Oui",0,IF($B2324="Non - avec lien de dépendance",MIN(1129,J2324,$C2324),MIN(1129,J2324))))))</f>
        <v>Effectuez l’étape 1</v>
      </c>
      <c r="O2324" s="3" t="str">
        <f>IF(ISTEXT(CRHPrate),"Effectuez l’étape 1",IF(AND(INDEX(claimPeriodNo,MATCH('Étape 1) Taux'!$A$8,claimPeriods,0))&gt;17,INDEX(claimPeriodNo,MATCH('Étape 1) Taux'!$A$8,claimPeriods,0))&lt;20,revenueReduction&lt;0.1),0,IF(NOT(ISNUMBER(K2324)),0,IF(G2324="Oui",0,IF($B2324="Non - avec lien de dépendance",MIN(1129,K2324,$C2324),MIN(1129,K2324))))))</f>
        <v>Effectuez l’étape 1</v>
      </c>
      <c r="P2324" s="3">
        <f t="shared" si="36"/>
        <v>0</v>
      </c>
    </row>
    <row r="2325" spans="12:16" x14ac:dyDescent="0.3">
      <c r="L2325" s="3" t="str">
        <f>IF(ISTEXT(CRHPrate),"Effectuez l’étape 1",IF(AND(INDEX(claimPeriodNo,MATCH('Étape 1) Taux'!$A$8,claimPeriods,0))&gt;17,INDEX(claimPeriodNo,MATCH('Étape 1) Taux'!$A$8,claimPeriods,0))&lt;20,revenueReduction&lt;0.1),0,IF(NOT(ISNUMBER(H2325)),0,IF(D2325="Oui",0,IF($B2325="Non - avec lien de dépendance",MIN(1129,H2325,$C2325),MIN(1129,H2325))))))</f>
        <v>Effectuez l’étape 1</v>
      </c>
      <c r="M2325" s="3" t="str">
        <f>IF(ISTEXT(CRHPrate),"Effectuez l’étape 1",IF(AND(INDEX(claimPeriodNo,MATCH('Étape 1) Taux'!$A$8,claimPeriods,0))&gt;17,INDEX(claimPeriodNo,MATCH('Étape 1) Taux'!$A$8,claimPeriods,0))&lt;20,revenueReduction&lt;0.1),0,IF(NOT(ISNUMBER(I2325)),0,IF(E2325="Oui",0,IF($B2325="Non - avec lien de dépendance",MIN(1129,I2325,$C2325),MIN(1129,I2325))))))</f>
        <v>Effectuez l’étape 1</v>
      </c>
      <c r="N2325" s="3" t="str">
        <f>IF(ISTEXT(CRHPrate),"Effectuez l’étape 1",IF(AND(INDEX(claimPeriodNo,MATCH('Étape 1) Taux'!$A$8,claimPeriods,0))&gt;17,INDEX(claimPeriodNo,MATCH('Étape 1) Taux'!$A$8,claimPeriods,0))&lt;20,revenueReduction&lt;0.1),0,IF(NOT(ISNUMBER(J2325)),0,IF(F2325="Oui",0,IF($B2325="Non - avec lien de dépendance",MIN(1129,J2325,$C2325),MIN(1129,J2325))))))</f>
        <v>Effectuez l’étape 1</v>
      </c>
      <c r="O2325" s="3" t="str">
        <f>IF(ISTEXT(CRHPrate),"Effectuez l’étape 1",IF(AND(INDEX(claimPeriodNo,MATCH('Étape 1) Taux'!$A$8,claimPeriods,0))&gt;17,INDEX(claimPeriodNo,MATCH('Étape 1) Taux'!$A$8,claimPeriods,0))&lt;20,revenueReduction&lt;0.1),0,IF(NOT(ISNUMBER(K2325)),0,IF(G2325="Oui",0,IF($B2325="Non - avec lien de dépendance",MIN(1129,K2325,$C2325),MIN(1129,K2325))))))</f>
        <v>Effectuez l’étape 1</v>
      </c>
      <c r="P2325" s="3">
        <f t="shared" si="36"/>
        <v>0</v>
      </c>
    </row>
    <row r="2326" spans="12:16" x14ac:dyDescent="0.3">
      <c r="L2326" s="3" t="str">
        <f>IF(ISTEXT(CRHPrate),"Effectuez l’étape 1",IF(AND(INDEX(claimPeriodNo,MATCH('Étape 1) Taux'!$A$8,claimPeriods,0))&gt;17,INDEX(claimPeriodNo,MATCH('Étape 1) Taux'!$A$8,claimPeriods,0))&lt;20,revenueReduction&lt;0.1),0,IF(NOT(ISNUMBER(H2326)),0,IF(D2326="Oui",0,IF($B2326="Non - avec lien de dépendance",MIN(1129,H2326,$C2326),MIN(1129,H2326))))))</f>
        <v>Effectuez l’étape 1</v>
      </c>
      <c r="M2326" s="3" t="str">
        <f>IF(ISTEXT(CRHPrate),"Effectuez l’étape 1",IF(AND(INDEX(claimPeriodNo,MATCH('Étape 1) Taux'!$A$8,claimPeriods,0))&gt;17,INDEX(claimPeriodNo,MATCH('Étape 1) Taux'!$A$8,claimPeriods,0))&lt;20,revenueReduction&lt;0.1),0,IF(NOT(ISNUMBER(I2326)),0,IF(E2326="Oui",0,IF($B2326="Non - avec lien de dépendance",MIN(1129,I2326,$C2326),MIN(1129,I2326))))))</f>
        <v>Effectuez l’étape 1</v>
      </c>
      <c r="N2326" s="3" t="str">
        <f>IF(ISTEXT(CRHPrate),"Effectuez l’étape 1",IF(AND(INDEX(claimPeriodNo,MATCH('Étape 1) Taux'!$A$8,claimPeriods,0))&gt;17,INDEX(claimPeriodNo,MATCH('Étape 1) Taux'!$A$8,claimPeriods,0))&lt;20,revenueReduction&lt;0.1),0,IF(NOT(ISNUMBER(J2326)),0,IF(F2326="Oui",0,IF($B2326="Non - avec lien de dépendance",MIN(1129,J2326,$C2326),MIN(1129,J2326))))))</f>
        <v>Effectuez l’étape 1</v>
      </c>
      <c r="O2326" s="3" t="str">
        <f>IF(ISTEXT(CRHPrate),"Effectuez l’étape 1",IF(AND(INDEX(claimPeriodNo,MATCH('Étape 1) Taux'!$A$8,claimPeriods,0))&gt;17,INDEX(claimPeriodNo,MATCH('Étape 1) Taux'!$A$8,claimPeriods,0))&lt;20,revenueReduction&lt;0.1),0,IF(NOT(ISNUMBER(K2326)),0,IF(G2326="Oui",0,IF($B2326="Non - avec lien de dépendance",MIN(1129,K2326,$C2326),MIN(1129,K2326))))))</f>
        <v>Effectuez l’étape 1</v>
      </c>
      <c r="P2326" s="3">
        <f t="shared" si="36"/>
        <v>0</v>
      </c>
    </row>
    <row r="2327" spans="12:16" x14ac:dyDescent="0.3">
      <c r="L2327" s="3" t="str">
        <f>IF(ISTEXT(CRHPrate),"Effectuez l’étape 1",IF(AND(INDEX(claimPeriodNo,MATCH('Étape 1) Taux'!$A$8,claimPeriods,0))&gt;17,INDEX(claimPeriodNo,MATCH('Étape 1) Taux'!$A$8,claimPeriods,0))&lt;20,revenueReduction&lt;0.1),0,IF(NOT(ISNUMBER(H2327)),0,IF(D2327="Oui",0,IF($B2327="Non - avec lien de dépendance",MIN(1129,H2327,$C2327),MIN(1129,H2327))))))</f>
        <v>Effectuez l’étape 1</v>
      </c>
      <c r="M2327" s="3" t="str">
        <f>IF(ISTEXT(CRHPrate),"Effectuez l’étape 1",IF(AND(INDEX(claimPeriodNo,MATCH('Étape 1) Taux'!$A$8,claimPeriods,0))&gt;17,INDEX(claimPeriodNo,MATCH('Étape 1) Taux'!$A$8,claimPeriods,0))&lt;20,revenueReduction&lt;0.1),0,IF(NOT(ISNUMBER(I2327)),0,IF(E2327="Oui",0,IF($B2327="Non - avec lien de dépendance",MIN(1129,I2327,$C2327),MIN(1129,I2327))))))</f>
        <v>Effectuez l’étape 1</v>
      </c>
      <c r="N2327" s="3" t="str">
        <f>IF(ISTEXT(CRHPrate),"Effectuez l’étape 1",IF(AND(INDEX(claimPeriodNo,MATCH('Étape 1) Taux'!$A$8,claimPeriods,0))&gt;17,INDEX(claimPeriodNo,MATCH('Étape 1) Taux'!$A$8,claimPeriods,0))&lt;20,revenueReduction&lt;0.1),0,IF(NOT(ISNUMBER(J2327)),0,IF(F2327="Oui",0,IF($B2327="Non - avec lien de dépendance",MIN(1129,J2327,$C2327),MIN(1129,J2327))))))</f>
        <v>Effectuez l’étape 1</v>
      </c>
      <c r="O2327" s="3" t="str">
        <f>IF(ISTEXT(CRHPrate),"Effectuez l’étape 1",IF(AND(INDEX(claimPeriodNo,MATCH('Étape 1) Taux'!$A$8,claimPeriods,0))&gt;17,INDEX(claimPeriodNo,MATCH('Étape 1) Taux'!$A$8,claimPeriods,0))&lt;20,revenueReduction&lt;0.1),0,IF(NOT(ISNUMBER(K2327)),0,IF(G2327="Oui",0,IF($B2327="Non - avec lien de dépendance",MIN(1129,K2327,$C2327),MIN(1129,K2327))))))</f>
        <v>Effectuez l’étape 1</v>
      </c>
      <c r="P2327" s="3">
        <f t="shared" si="36"/>
        <v>0</v>
      </c>
    </row>
    <row r="2328" spans="12:16" x14ac:dyDescent="0.3">
      <c r="L2328" s="3" t="str">
        <f>IF(ISTEXT(CRHPrate),"Effectuez l’étape 1",IF(AND(INDEX(claimPeriodNo,MATCH('Étape 1) Taux'!$A$8,claimPeriods,0))&gt;17,INDEX(claimPeriodNo,MATCH('Étape 1) Taux'!$A$8,claimPeriods,0))&lt;20,revenueReduction&lt;0.1),0,IF(NOT(ISNUMBER(H2328)),0,IF(D2328="Oui",0,IF($B2328="Non - avec lien de dépendance",MIN(1129,H2328,$C2328),MIN(1129,H2328))))))</f>
        <v>Effectuez l’étape 1</v>
      </c>
      <c r="M2328" s="3" t="str">
        <f>IF(ISTEXT(CRHPrate),"Effectuez l’étape 1",IF(AND(INDEX(claimPeriodNo,MATCH('Étape 1) Taux'!$A$8,claimPeriods,0))&gt;17,INDEX(claimPeriodNo,MATCH('Étape 1) Taux'!$A$8,claimPeriods,0))&lt;20,revenueReduction&lt;0.1),0,IF(NOT(ISNUMBER(I2328)),0,IF(E2328="Oui",0,IF($B2328="Non - avec lien de dépendance",MIN(1129,I2328,$C2328),MIN(1129,I2328))))))</f>
        <v>Effectuez l’étape 1</v>
      </c>
      <c r="N2328" s="3" t="str">
        <f>IF(ISTEXT(CRHPrate),"Effectuez l’étape 1",IF(AND(INDEX(claimPeriodNo,MATCH('Étape 1) Taux'!$A$8,claimPeriods,0))&gt;17,INDEX(claimPeriodNo,MATCH('Étape 1) Taux'!$A$8,claimPeriods,0))&lt;20,revenueReduction&lt;0.1),0,IF(NOT(ISNUMBER(J2328)),0,IF(F2328="Oui",0,IF($B2328="Non - avec lien de dépendance",MIN(1129,J2328,$C2328),MIN(1129,J2328))))))</f>
        <v>Effectuez l’étape 1</v>
      </c>
      <c r="O2328" s="3" t="str">
        <f>IF(ISTEXT(CRHPrate),"Effectuez l’étape 1",IF(AND(INDEX(claimPeriodNo,MATCH('Étape 1) Taux'!$A$8,claimPeriods,0))&gt;17,INDEX(claimPeriodNo,MATCH('Étape 1) Taux'!$A$8,claimPeriods,0))&lt;20,revenueReduction&lt;0.1),0,IF(NOT(ISNUMBER(K2328)),0,IF(G2328="Oui",0,IF($B2328="Non - avec lien de dépendance",MIN(1129,K2328,$C2328),MIN(1129,K2328))))))</f>
        <v>Effectuez l’étape 1</v>
      </c>
      <c r="P2328" s="3">
        <f t="shared" si="36"/>
        <v>0</v>
      </c>
    </row>
    <row r="2329" spans="12:16" x14ac:dyDescent="0.3">
      <c r="L2329" s="3" t="str">
        <f>IF(ISTEXT(CRHPrate),"Effectuez l’étape 1",IF(AND(INDEX(claimPeriodNo,MATCH('Étape 1) Taux'!$A$8,claimPeriods,0))&gt;17,INDEX(claimPeriodNo,MATCH('Étape 1) Taux'!$A$8,claimPeriods,0))&lt;20,revenueReduction&lt;0.1),0,IF(NOT(ISNUMBER(H2329)),0,IF(D2329="Oui",0,IF($B2329="Non - avec lien de dépendance",MIN(1129,H2329,$C2329),MIN(1129,H2329))))))</f>
        <v>Effectuez l’étape 1</v>
      </c>
      <c r="M2329" s="3" t="str">
        <f>IF(ISTEXT(CRHPrate),"Effectuez l’étape 1",IF(AND(INDEX(claimPeriodNo,MATCH('Étape 1) Taux'!$A$8,claimPeriods,0))&gt;17,INDEX(claimPeriodNo,MATCH('Étape 1) Taux'!$A$8,claimPeriods,0))&lt;20,revenueReduction&lt;0.1),0,IF(NOT(ISNUMBER(I2329)),0,IF(E2329="Oui",0,IF($B2329="Non - avec lien de dépendance",MIN(1129,I2329,$C2329),MIN(1129,I2329))))))</f>
        <v>Effectuez l’étape 1</v>
      </c>
      <c r="N2329" s="3" t="str">
        <f>IF(ISTEXT(CRHPrate),"Effectuez l’étape 1",IF(AND(INDEX(claimPeriodNo,MATCH('Étape 1) Taux'!$A$8,claimPeriods,0))&gt;17,INDEX(claimPeriodNo,MATCH('Étape 1) Taux'!$A$8,claimPeriods,0))&lt;20,revenueReduction&lt;0.1),0,IF(NOT(ISNUMBER(J2329)),0,IF(F2329="Oui",0,IF($B2329="Non - avec lien de dépendance",MIN(1129,J2329,$C2329),MIN(1129,J2329))))))</f>
        <v>Effectuez l’étape 1</v>
      </c>
      <c r="O2329" s="3" t="str">
        <f>IF(ISTEXT(CRHPrate),"Effectuez l’étape 1",IF(AND(INDEX(claimPeriodNo,MATCH('Étape 1) Taux'!$A$8,claimPeriods,0))&gt;17,INDEX(claimPeriodNo,MATCH('Étape 1) Taux'!$A$8,claimPeriods,0))&lt;20,revenueReduction&lt;0.1),0,IF(NOT(ISNUMBER(K2329)),0,IF(G2329="Oui",0,IF($B2329="Non - avec lien de dépendance",MIN(1129,K2329,$C2329),MIN(1129,K2329))))))</f>
        <v>Effectuez l’étape 1</v>
      </c>
      <c r="P2329" s="3">
        <f t="shared" si="36"/>
        <v>0</v>
      </c>
    </row>
    <row r="2330" spans="12:16" x14ac:dyDescent="0.3">
      <c r="L2330" s="3" t="str">
        <f>IF(ISTEXT(CRHPrate),"Effectuez l’étape 1",IF(AND(INDEX(claimPeriodNo,MATCH('Étape 1) Taux'!$A$8,claimPeriods,0))&gt;17,INDEX(claimPeriodNo,MATCH('Étape 1) Taux'!$A$8,claimPeriods,0))&lt;20,revenueReduction&lt;0.1),0,IF(NOT(ISNUMBER(H2330)),0,IF(D2330="Oui",0,IF($B2330="Non - avec lien de dépendance",MIN(1129,H2330,$C2330),MIN(1129,H2330))))))</f>
        <v>Effectuez l’étape 1</v>
      </c>
      <c r="M2330" s="3" t="str">
        <f>IF(ISTEXT(CRHPrate),"Effectuez l’étape 1",IF(AND(INDEX(claimPeriodNo,MATCH('Étape 1) Taux'!$A$8,claimPeriods,0))&gt;17,INDEX(claimPeriodNo,MATCH('Étape 1) Taux'!$A$8,claimPeriods,0))&lt;20,revenueReduction&lt;0.1),0,IF(NOT(ISNUMBER(I2330)),0,IF(E2330="Oui",0,IF($B2330="Non - avec lien de dépendance",MIN(1129,I2330,$C2330),MIN(1129,I2330))))))</f>
        <v>Effectuez l’étape 1</v>
      </c>
      <c r="N2330" s="3" t="str">
        <f>IF(ISTEXT(CRHPrate),"Effectuez l’étape 1",IF(AND(INDEX(claimPeriodNo,MATCH('Étape 1) Taux'!$A$8,claimPeriods,0))&gt;17,INDEX(claimPeriodNo,MATCH('Étape 1) Taux'!$A$8,claimPeriods,0))&lt;20,revenueReduction&lt;0.1),0,IF(NOT(ISNUMBER(J2330)),0,IF(F2330="Oui",0,IF($B2330="Non - avec lien de dépendance",MIN(1129,J2330,$C2330),MIN(1129,J2330))))))</f>
        <v>Effectuez l’étape 1</v>
      </c>
      <c r="O2330" s="3" t="str">
        <f>IF(ISTEXT(CRHPrate),"Effectuez l’étape 1",IF(AND(INDEX(claimPeriodNo,MATCH('Étape 1) Taux'!$A$8,claimPeriods,0))&gt;17,INDEX(claimPeriodNo,MATCH('Étape 1) Taux'!$A$8,claimPeriods,0))&lt;20,revenueReduction&lt;0.1),0,IF(NOT(ISNUMBER(K2330)),0,IF(G2330="Oui",0,IF($B2330="Non - avec lien de dépendance",MIN(1129,K2330,$C2330),MIN(1129,K2330))))))</f>
        <v>Effectuez l’étape 1</v>
      </c>
      <c r="P2330" s="3">
        <f t="shared" si="36"/>
        <v>0</v>
      </c>
    </row>
    <row r="2331" spans="12:16" x14ac:dyDescent="0.3">
      <c r="L2331" s="3" t="str">
        <f>IF(ISTEXT(CRHPrate),"Effectuez l’étape 1",IF(AND(INDEX(claimPeriodNo,MATCH('Étape 1) Taux'!$A$8,claimPeriods,0))&gt;17,INDEX(claimPeriodNo,MATCH('Étape 1) Taux'!$A$8,claimPeriods,0))&lt;20,revenueReduction&lt;0.1),0,IF(NOT(ISNUMBER(H2331)),0,IF(D2331="Oui",0,IF($B2331="Non - avec lien de dépendance",MIN(1129,H2331,$C2331),MIN(1129,H2331))))))</f>
        <v>Effectuez l’étape 1</v>
      </c>
      <c r="M2331" s="3" t="str">
        <f>IF(ISTEXT(CRHPrate),"Effectuez l’étape 1",IF(AND(INDEX(claimPeriodNo,MATCH('Étape 1) Taux'!$A$8,claimPeriods,0))&gt;17,INDEX(claimPeriodNo,MATCH('Étape 1) Taux'!$A$8,claimPeriods,0))&lt;20,revenueReduction&lt;0.1),0,IF(NOT(ISNUMBER(I2331)),0,IF(E2331="Oui",0,IF($B2331="Non - avec lien de dépendance",MIN(1129,I2331,$C2331),MIN(1129,I2331))))))</f>
        <v>Effectuez l’étape 1</v>
      </c>
      <c r="N2331" s="3" t="str">
        <f>IF(ISTEXT(CRHPrate),"Effectuez l’étape 1",IF(AND(INDEX(claimPeriodNo,MATCH('Étape 1) Taux'!$A$8,claimPeriods,0))&gt;17,INDEX(claimPeriodNo,MATCH('Étape 1) Taux'!$A$8,claimPeriods,0))&lt;20,revenueReduction&lt;0.1),0,IF(NOT(ISNUMBER(J2331)),0,IF(F2331="Oui",0,IF($B2331="Non - avec lien de dépendance",MIN(1129,J2331,$C2331),MIN(1129,J2331))))))</f>
        <v>Effectuez l’étape 1</v>
      </c>
      <c r="O2331" s="3" t="str">
        <f>IF(ISTEXT(CRHPrate),"Effectuez l’étape 1",IF(AND(INDEX(claimPeriodNo,MATCH('Étape 1) Taux'!$A$8,claimPeriods,0))&gt;17,INDEX(claimPeriodNo,MATCH('Étape 1) Taux'!$A$8,claimPeriods,0))&lt;20,revenueReduction&lt;0.1),0,IF(NOT(ISNUMBER(K2331)),0,IF(G2331="Oui",0,IF($B2331="Non - avec lien de dépendance",MIN(1129,K2331,$C2331),MIN(1129,K2331))))))</f>
        <v>Effectuez l’étape 1</v>
      </c>
      <c r="P2331" s="3">
        <f t="shared" si="36"/>
        <v>0</v>
      </c>
    </row>
    <row r="2332" spans="12:16" x14ac:dyDescent="0.3">
      <c r="L2332" s="3" t="str">
        <f>IF(ISTEXT(CRHPrate),"Effectuez l’étape 1",IF(AND(INDEX(claimPeriodNo,MATCH('Étape 1) Taux'!$A$8,claimPeriods,0))&gt;17,INDEX(claimPeriodNo,MATCH('Étape 1) Taux'!$A$8,claimPeriods,0))&lt;20,revenueReduction&lt;0.1),0,IF(NOT(ISNUMBER(H2332)),0,IF(D2332="Oui",0,IF($B2332="Non - avec lien de dépendance",MIN(1129,H2332,$C2332),MIN(1129,H2332))))))</f>
        <v>Effectuez l’étape 1</v>
      </c>
      <c r="M2332" s="3" t="str">
        <f>IF(ISTEXT(CRHPrate),"Effectuez l’étape 1",IF(AND(INDEX(claimPeriodNo,MATCH('Étape 1) Taux'!$A$8,claimPeriods,0))&gt;17,INDEX(claimPeriodNo,MATCH('Étape 1) Taux'!$A$8,claimPeriods,0))&lt;20,revenueReduction&lt;0.1),0,IF(NOT(ISNUMBER(I2332)),0,IF(E2332="Oui",0,IF($B2332="Non - avec lien de dépendance",MIN(1129,I2332,$C2332),MIN(1129,I2332))))))</f>
        <v>Effectuez l’étape 1</v>
      </c>
      <c r="N2332" s="3" t="str">
        <f>IF(ISTEXT(CRHPrate),"Effectuez l’étape 1",IF(AND(INDEX(claimPeriodNo,MATCH('Étape 1) Taux'!$A$8,claimPeriods,0))&gt;17,INDEX(claimPeriodNo,MATCH('Étape 1) Taux'!$A$8,claimPeriods,0))&lt;20,revenueReduction&lt;0.1),0,IF(NOT(ISNUMBER(J2332)),0,IF(F2332="Oui",0,IF($B2332="Non - avec lien de dépendance",MIN(1129,J2332,$C2332),MIN(1129,J2332))))))</f>
        <v>Effectuez l’étape 1</v>
      </c>
      <c r="O2332" s="3" t="str">
        <f>IF(ISTEXT(CRHPrate),"Effectuez l’étape 1",IF(AND(INDEX(claimPeriodNo,MATCH('Étape 1) Taux'!$A$8,claimPeriods,0))&gt;17,INDEX(claimPeriodNo,MATCH('Étape 1) Taux'!$A$8,claimPeriods,0))&lt;20,revenueReduction&lt;0.1),0,IF(NOT(ISNUMBER(K2332)),0,IF(G2332="Oui",0,IF($B2332="Non - avec lien de dépendance",MIN(1129,K2332,$C2332),MIN(1129,K2332))))))</f>
        <v>Effectuez l’étape 1</v>
      </c>
      <c r="P2332" s="3">
        <f t="shared" si="36"/>
        <v>0</v>
      </c>
    </row>
    <row r="2333" spans="12:16" x14ac:dyDescent="0.3">
      <c r="L2333" s="3" t="str">
        <f>IF(ISTEXT(CRHPrate),"Effectuez l’étape 1",IF(AND(INDEX(claimPeriodNo,MATCH('Étape 1) Taux'!$A$8,claimPeriods,0))&gt;17,INDEX(claimPeriodNo,MATCH('Étape 1) Taux'!$A$8,claimPeriods,0))&lt;20,revenueReduction&lt;0.1),0,IF(NOT(ISNUMBER(H2333)),0,IF(D2333="Oui",0,IF($B2333="Non - avec lien de dépendance",MIN(1129,H2333,$C2333),MIN(1129,H2333))))))</f>
        <v>Effectuez l’étape 1</v>
      </c>
      <c r="M2333" s="3" t="str">
        <f>IF(ISTEXT(CRHPrate),"Effectuez l’étape 1",IF(AND(INDEX(claimPeriodNo,MATCH('Étape 1) Taux'!$A$8,claimPeriods,0))&gt;17,INDEX(claimPeriodNo,MATCH('Étape 1) Taux'!$A$8,claimPeriods,0))&lt;20,revenueReduction&lt;0.1),0,IF(NOT(ISNUMBER(I2333)),0,IF(E2333="Oui",0,IF($B2333="Non - avec lien de dépendance",MIN(1129,I2333,$C2333),MIN(1129,I2333))))))</f>
        <v>Effectuez l’étape 1</v>
      </c>
      <c r="N2333" s="3" t="str">
        <f>IF(ISTEXT(CRHPrate),"Effectuez l’étape 1",IF(AND(INDEX(claimPeriodNo,MATCH('Étape 1) Taux'!$A$8,claimPeriods,0))&gt;17,INDEX(claimPeriodNo,MATCH('Étape 1) Taux'!$A$8,claimPeriods,0))&lt;20,revenueReduction&lt;0.1),0,IF(NOT(ISNUMBER(J2333)),0,IF(F2333="Oui",0,IF($B2333="Non - avec lien de dépendance",MIN(1129,J2333,$C2333),MIN(1129,J2333))))))</f>
        <v>Effectuez l’étape 1</v>
      </c>
      <c r="O2333" s="3" t="str">
        <f>IF(ISTEXT(CRHPrate),"Effectuez l’étape 1",IF(AND(INDEX(claimPeriodNo,MATCH('Étape 1) Taux'!$A$8,claimPeriods,0))&gt;17,INDEX(claimPeriodNo,MATCH('Étape 1) Taux'!$A$8,claimPeriods,0))&lt;20,revenueReduction&lt;0.1),0,IF(NOT(ISNUMBER(K2333)),0,IF(G2333="Oui",0,IF($B2333="Non - avec lien de dépendance",MIN(1129,K2333,$C2333),MIN(1129,K2333))))))</f>
        <v>Effectuez l’étape 1</v>
      </c>
      <c r="P2333" s="3">
        <f t="shared" si="36"/>
        <v>0</v>
      </c>
    </row>
    <row r="2334" spans="12:16" x14ac:dyDescent="0.3">
      <c r="L2334" s="3" t="str">
        <f>IF(ISTEXT(CRHPrate),"Effectuez l’étape 1",IF(AND(INDEX(claimPeriodNo,MATCH('Étape 1) Taux'!$A$8,claimPeriods,0))&gt;17,INDEX(claimPeriodNo,MATCH('Étape 1) Taux'!$A$8,claimPeriods,0))&lt;20,revenueReduction&lt;0.1),0,IF(NOT(ISNUMBER(H2334)),0,IF(D2334="Oui",0,IF($B2334="Non - avec lien de dépendance",MIN(1129,H2334,$C2334),MIN(1129,H2334))))))</f>
        <v>Effectuez l’étape 1</v>
      </c>
      <c r="M2334" s="3" t="str">
        <f>IF(ISTEXT(CRHPrate),"Effectuez l’étape 1",IF(AND(INDEX(claimPeriodNo,MATCH('Étape 1) Taux'!$A$8,claimPeriods,0))&gt;17,INDEX(claimPeriodNo,MATCH('Étape 1) Taux'!$A$8,claimPeriods,0))&lt;20,revenueReduction&lt;0.1),0,IF(NOT(ISNUMBER(I2334)),0,IF(E2334="Oui",0,IF($B2334="Non - avec lien de dépendance",MIN(1129,I2334,$C2334),MIN(1129,I2334))))))</f>
        <v>Effectuez l’étape 1</v>
      </c>
      <c r="N2334" s="3" t="str">
        <f>IF(ISTEXT(CRHPrate),"Effectuez l’étape 1",IF(AND(INDEX(claimPeriodNo,MATCH('Étape 1) Taux'!$A$8,claimPeriods,0))&gt;17,INDEX(claimPeriodNo,MATCH('Étape 1) Taux'!$A$8,claimPeriods,0))&lt;20,revenueReduction&lt;0.1),0,IF(NOT(ISNUMBER(J2334)),0,IF(F2334="Oui",0,IF($B2334="Non - avec lien de dépendance",MIN(1129,J2334,$C2334),MIN(1129,J2334))))))</f>
        <v>Effectuez l’étape 1</v>
      </c>
      <c r="O2334" s="3" t="str">
        <f>IF(ISTEXT(CRHPrate),"Effectuez l’étape 1",IF(AND(INDEX(claimPeriodNo,MATCH('Étape 1) Taux'!$A$8,claimPeriods,0))&gt;17,INDEX(claimPeriodNo,MATCH('Étape 1) Taux'!$A$8,claimPeriods,0))&lt;20,revenueReduction&lt;0.1),0,IF(NOT(ISNUMBER(K2334)),0,IF(G2334="Oui",0,IF($B2334="Non - avec lien de dépendance",MIN(1129,K2334,$C2334),MIN(1129,K2334))))))</f>
        <v>Effectuez l’étape 1</v>
      </c>
      <c r="P2334" s="3">
        <f t="shared" si="36"/>
        <v>0</v>
      </c>
    </row>
    <row r="2335" spans="12:16" x14ac:dyDescent="0.3">
      <c r="L2335" s="3" t="str">
        <f>IF(ISTEXT(CRHPrate),"Effectuez l’étape 1",IF(AND(INDEX(claimPeriodNo,MATCH('Étape 1) Taux'!$A$8,claimPeriods,0))&gt;17,INDEX(claimPeriodNo,MATCH('Étape 1) Taux'!$A$8,claimPeriods,0))&lt;20,revenueReduction&lt;0.1),0,IF(NOT(ISNUMBER(H2335)),0,IF(D2335="Oui",0,IF($B2335="Non - avec lien de dépendance",MIN(1129,H2335,$C2335),MIN(1129,H2335))))))</f>
        <v>Effectuez l’étape 1</v>
      </c>
      <c r="M2335" s="3" t="str">
        <f>IF(ISTEXT(CRHPrate),"Effectuez l’étape 1",IF(AND(INDEX(claimPeriodNo,MATCH('Étape 1) Taux'!$A$8,claimPeriods,0))&gt;17,INDEX(claimPeriodNo,MATCH('Étape 1) Taux'!$A$8,claimPeriods,0))&lt;20,revenueReduction&lt;0.1),0,IF(NOT(ISNUMBER(I2335)),0,IF(E2335="Oui",0,IF($B2335="Non - avec lien de dépendance",MIN(1129,I2335,$C2335),MIN(1129,I2335))))))</f>
        <v>Effectuez l’étape 1</v>
      </c>
      <c r="N2335" s="3" t="str">
        <f>IF(ISTEXT(CRHPrate),"Effectuez l’étape 1",IF(AND(INDEX(claimPeriodNo,MATCH('Étape 1) Taux'!$A$8,claimPeriods,0))&gt;17,INDEX(claimPeriodNo,MATCH('Étape 1) Taux'!$A$8,claimPeriods,0))&lt;20,revenueReduction&lt;0.1),0,IF(NOT(ISNUMBER(J2335)),0,IF(F2335="Oui",0,IF($B2335="Non - avec lien de dépendance",MIN(1129,J2335,$C2335),MIN(1129,J2335))))))</f>
        <v>Effectuez l’étape 1</v>
      </c>
      <c r="O2335" s="3" t="str">
        <f>IF(ISTEXT(CRHPrate),"Effectuez l’étape 1",IF(AND(INDEX(claimPeriodNo,MATCH('Étape 1) Taux'!$A$8,claimPeriods,0))&gt;17,INDEX(claimPeriodNo,MATCH('Étape 1) Taux'!$A$8,claimPeriods,0))&lt;20,revenueReduction&lt;0.1),0,IF(NOT(ISNUMBER(K2335)),0,IF(G2335="Oui",0,IF($B2335="Non - avec lien de dépendance",MIN(1129,K2335,$C2335),MIN(1129,K2335))))))</f>
        <v>Effectuez l’étape 1</v>
      </c>
      <c r="P2335" s="3">
        <f t="shared" si="36"/>
        <v>0</v>
      </c>
    </row>
    <row r="2336" spans="12:16" x14ac:dyDescent="0.3">
      <c r="L2336" s="3" t="str">
        <f>IF(ISTEXT(CRHPrate),"Effectuez l’étape 1",IF(AND(INDEX(claimPeriodNo,MATCH('Étape 1) Taux'!$A$8,claimPeriods,0))&gt;17,INDEX(claimPeriodNo,MATCH('Étape 1) Taux'!$A$8,claimPeriods,0))&lt;20,revenueReduction&lt;0.1),0,IF(NOT(ISNUMBER(H2336)),0,IF(D2336="Oui",0,IF($B2336="Non - avec lien de dépendance",MIN(1129,H2336,$C2336),MIN(1129,H2336))))))</f>
        <v>Effectuez l’étape 1</v>
      </c>
      <c r="M2336" s="3" t="str">
        <f>IF(ISTEXT(CRHPrate),"Effectuez l’étape 1",IF(AND(INDEX(claimPeriodNo,MATCH('Étape 1) Taux'!$A$8,claimPeriods,0))&gt;17,INDEX(claimPeriodNo,MATCH('Étape 1) Taux'!$A$8,claimPeriods,0))&lt;20,revenueReduction&lt;0.1),0,IF(NOT(ISNUMBER(I2336)),0,IF(E2336="Oui",0,IF($B2336="Non - avec lien de dépendance",MIN(1129,I2336,$C2336),MIN(1129,I2336))))))</f>
        <v>Effectuez l’étape 1</v>
      </c>
      <c r="N2336" s="3" t="str">
        <f>IF(ISTEXT(CRHPrate),"Effectuez l’étape 1",IF(AND(INDEX(claimPeriodNo,MATCH('Étape 1) Taux'!$A$8,claimPeriods,0))&gt;17,INDEX(claimPeriodNo,MATCH('Étape 1) Taux'!$A$8,claimPeriods,0))&lt;20,revenueReduction&lt;0.1),0,IF(NOT(ISNUMBER(J2336)),0,IF(F2336="Oui",0,IF($B2336="Non - avec lien de dépendance",MIN(1129,J2336,$C2336),MIN(1129,J2336))))))</f>
        <v>Effectuez l’étape 1</v>
      </c>
      <c r="O2336" s="3" t="str">
        <f>IF(ISTEXT(CRHPrate),"Effectuez l’étape 1",IF(AND(INDEX(claimPeriodNo,MATCH('Étape 1) Taux'!$A$8,claimPeriods,0))&gt;17,INDEX(claimPeriodNo,MATCH('Étape 1) Taux'!$A$8,claimPeriods,0))&lt;20,revenueReduction&lt;0.1),0,IF(NOT(ISNUMBER(K2336)),0,IF(G2336="Oui",0,IF($B2336="Non - avec lien de dépendance",MIN(1129,K2336,$C2336),MIN(1129,K2336))))))</f>
        <v>Effectuez l’étape 1</v>
      </c>
      <c r="P2336" s="3">
        <f t="shared" si="36"/>
        <v>0</v>
      </c>
    </row>
    <row r="2337" spans="12:16" x14ac:dyDescent="0.3">
      <c r="L2337" s="3" t="str">
        <f>IF(ISTEXT(CRHPrate),"Effectuez l’étape 1",IF(AND(INDEX(claimPeriodNo,MATCH('Étape 1) Taux'!$A$8,claimPeriods,0))&gt;17,INDEX(claimPeriodNo,MATCH('Étape 1) Taux'!$A$8,claimPeriods,0))&lt;20,revenueReduction&lt;0.1),0,IF(NOT(ISNUMBER(H2337)),0,IF(D2337="Oui",0,IF($B2337="Non - avec lien de dépendance",MIN(1129,H2337,$C2337),MIN(1129,H2337))))))</f>
        <v>Effectuez l’étape 1</v>
      </c>
      <c r="M2337" s="3" t="str">
        <f>IF(ISTEXT(CRHPrate),"Effectuez l’étape 1",IF(AND(INDEX(claimPeriodNo,MATCH('Étape 1) Taux'!$A$8,claimPeriods,0))&gt;17,INDEX(claimPeriodNo,MATCH('Étape 1) Taux'!$A$8,claimPeriods,0))&lt;20,revenueReduction&lt;0.1),0,IF(NOT(ISNUMBER(I2337)),0,IF(E2337="Oui",0,IF($B2337="Non - avec lien de dépendance",MIN(1129,I2337,$C2337),MIN(1129,I2337))))))</f>
        <v>Effectuez l’étape 1</v>
      </c>
      <c r="N2337" s="3" t="str">
        <f>IF(ISTEXT(CRHPrate),"Effectuez l’étape 1",IF(AND(INDEX(claimPeriodNo,MATCH('Étape 1) Taux'!$A$8,claimPeriods,0))&gt;17,INDEX(claimPeriodNo,MATCH('Étape 1) Taux'!$A$8,claimPeriods,0))&lt;20,revenueReduction&lt;0.1),0,IF(NOT(ISNUMBER(J2337)),0,IF(F2337="Oui",0,IF($B2337="Non - avec lien de dépendance",MIN(1129,J2337,$C2337),MIN(1129,J2337))))))</f>
        <v>Effectuez l’étape 1</v>
      </c>
      <c r="O2337" s="3" t="str">
        <f>IF(ISTEXT(CRHPrate),"Effectuez l’étape 1",IF(AND(INDEX(claimPeriodNo,MATCH('Étape 1) Taux'!$A$8,claimPeriods,0))&gt;17,INDEX(claimPeriodNo,MATCH('Étape 1) Taux'!$A$8,claimPeriods,0))&lt;20,revenueReduction&lt;0.1),0,IF(NOT(ISNUMBER(K2337)),0,IF(G2337="Oui",0,IF($B2337="Non - avec lien de dépendance",MIN(1129,K2337,$C2337),MIN(1129,K2337))))))</f>
        <v>Effectuez l’étape 1</v>
      </c>
      <c r="P2337" s="3">
        <f t="shared" si="36"/>
        <v>0</v>
      </c>
    </row>
    <row r="2338" spans="12:16" x14ac:dyDescent="0.3">
      <c r="L2338" s="3" t="str">
        <f>IF(ISTEXT(CRHPrate),"Effectuez l’étape 1",IF(AND(INDEX(claimPeriodNo,MATCH('Étape 1) Taux'!$A$8,claimPeriods,0))&gt;17,INDEX(claimPeriodNo,MATCH('Étape 1) Taux'!$A$8,claimPeriods,0))&lt;20,revenueReduction&lt;0.1),0,IF(NOT(ISNUMBER(H2338)),0,IF(D2338="Oui",0,IF($B2338="Non - avec lien de dépendance",MIN(1129,H2338,$C2338),MIN(1129,H2338))))))</f>
        <v>Effectuez l’étape 1</v>
      </c>
      <c r="M2338" s="3" t="str">
        <f>IF(ISTEXT(CRHPrate),"Effectuez l’étape 1",IF(AND(INDEX(claimPeriodNo,MATCH('Étape 1) Taux'!$A$8,claimPeriods,0))&gt;17,INDEX(claimPeriodNo,MATCH('Étape 1) Taux'!$A$8,claimPeriods,0))&lt;20,revenueReduction&lt;0.1),0,IF(NOT(ISNUMBER(I2338)),0,IF(E2338="Oui",0,IF($B2338="Non - avec lien de dépendance",MIN(1129,I2338,$C2338),MIN(1129,I2338))))))</f>
        <v>Effectuez l’étape 1</v>
      </c>
      <c r="N2338" s="3" t="str">
        <f>IF(ISTEXT(CRHPrate),"Effectuez l’étape 1",IF(AND(INDEX(claimPeriodNo,MATCH('Étape 1) Taux'!$A$8,claimPeriods,0))&gt;17,INDEX(claimPeriodNo,MATCH('Étape 1) Taux'!$A$8,claimPeriods,0))&lt;20,revenueReduction&lt;0.1),0,IF(NOT(ISNUMBER(J2338)),0,IF(F2338="Oui",0,IF($B2338="Non - avec lien de dépendance",MIN(1129,J2338,$C2338),MIN(1129,J2338))))))</f>
        <v>Effectuez l’étape 1</v>
      </c>
      <c r="O2338" s="3" t="str">
        <f>IF(ISTEXT(CRHPrate),"Effectuez l’étape 1",IF(AND(INDEX(claimPeriodNo,MATCH('Étape 1) Taux'!$A$8,claimPeriods,0))&gt;17,INDEX(claimPeriodNo,MATCH('Étape 1) Taux'!$A$8,claimPeriods,0))&lt;20,revenueReduction&lt;0.1),0,IF(NOT(ISNUMBER(K2338)),0,IF(G2338="Oui",0,IF($B2338="Non - avec lien de dépendance",MIN(1129,K2338,$C2338),MIN(1129,K2338))))))</f>
        <v>Effectuez l’étape 1</v>
      </c>
      <c r="P2338" s="3">
        <f t="shared" si="36"/>
        <v>0</v>
      </c>
    </row>
    <row r="2339" spans="12:16" x14ac:dyDescent="0.3">
      <c r="L2339" s="3" t="str">
        <f>IF(ISTEXT(CRHPrate),"Effectuez l’étape 1",IF(AND(INDEX(claimPeriodNo,MATCH('Étape 1) Taux'!$A$8,claimPeriods,0))&gt;17,INDEX(claimPeriodNo,MATCH('Étape 1) Taux'!$A$8,claimPeriods,0))&lt;20,revenueReduction&lt;0.1),0,IF(NOT(ISNUMBER(H2339)),0,IF(D2339="Oui",0,IF($B2339="Non - avec lien de dépendance",MIN(1129,H2339,$C2339),MIN(1129,H2339))))))</f>
        <v>Effectuez l’étape 1</v>
      </c>
      <c r="M2339" s="3" t="str">
        <f>IF(ISTEXT(CRHPrate),"Effectuez l’étape 1",IF(AND(INDEX(claimPeriodNo,MATCH('Étape 1) Taux'!$A$8,claimPeriods,0))&gt;17,INDEX(claimPeriodNo,MATCH('Étape 1) Taux'!$A$8,claimPeriods,0))&lt;20,revenueReduction&lt;0.1),0,IF(NOT(ISNUMBER(I2339)),0,IF(E2339="Oui",0,IF($B2339="Non - avec lien de dépendance",MIN(1129,I2339,$C2339),MIN(1129,I2339))))))</f>
        <v>Effectuez l’étape 1</v>
      </c>
      <c r="N2339" s="3" t="str">
        <f>IF(ISTEXT(CRHPrate),"Effectuez l’étape 1",IF(AND(INDEX(claimPeriodNo,MATCH('Étape 1) Taux'!$A$8,claimPeriods,0))&gt;17,INDEX(claimPeriodNo,MATCH('Étape 1) Taux'!$A$8,claimPeriods,0))&lt;20,revenueReduction&lt;0.1),0,IF(NOT(ISNUMBER(J2339)),0,IF(F2339="Oui",0,IF($B2339="Non - avec lien de dépendance",MIN(1129,J2339,$C2339),MIN(1129,J2339))))))</f>
        <v>Effectuez l’étape 1</v>
      </c>
      <c r="O2339" s="3" t="str">
        <f>IF(ISTEXT(CRHPrate),"Effectuez l’étape 1",IF(AND(INDEX(claimPeriodNo,MATCH('Étape 1) Taux'!$A$8,claimPeriods,0))&gt;17,INDEX(claimPeriodNo,MATCH('Étape 1) Taux'!$A$8,claimPeriods,0))&lt;20,revenueReduction&lt;0.1),0,IF(NOT(ISNUMBER(K2339)),0,IF(G2339="Oui",0,IF($B2339="Non - avec lien de dépendance",MIN(1129,K2339,$C2339),MIN(1129,K2339))))))</f>
        <v>Effectuez l’étape 1</v>
      </c>
      <c r="P2339" s="3">
        <f t="shared" si="36"/>
        <v>0</v>
      </c>
    </row>
    <row r="2340" spans="12:16" x14ac:dyDescent="0.3">
      <c r="L2340" s="3" t="str">
        <f>IF(ISTEXT(CRHPrate),"Effectuez l’étape 1",IF(AND(INDEX(claimPeriodNo,MATCH('Étape 1) Taux'!$A$8,claimPeriods,0))&gt;17,INDEX(claimPeriodNo,MATCH('Étape 1) Taux'!$A$8,claimPeriods,0))&lt;20,revenueReduction&lt;0.1),0,IF(NOT(ISNUMBER(H2340)),0,IF(D2340="Oui",0,IF($B2340="Non - avec lien de dépendance",MIN(1129,H2340,$C2340),MIN(1129,H2340))))))</f>
        <v>Effectuez l’étape 1</v>
      </c>
      <c r="M2340" s="3" t="str">
        <f>IF(ISTEXT(CRHPrate),"Effectuez l’étape 1",IF(AND(INDEX(claimPeriodNo,MATCH('Étape 1) Taux'!$A$8,claimPeriods,0))&gt;17,INDEX(claimPeriodNo,MATCH('Étape 1) Taux'!$A$8,claimPeriods,0))&lt;20,revenueReduction&lt;0.1),0,IF(NOT(ISNUMBER(I2340)),0,IF(E2340="Oui",0,IF($B2340="Non - avec lien de dépendance",MIN(1129,I2340,$C2340),MIN(1129,I2340))))))</f>
        <v>Effectuez l’étape 1</v>
      </c>
      <c r="N2340" s="3" t="str">
        <f>IF(ISTEXT(CRHPrate),"Effectuez l’étape 1",IF(AND(INDEX(claimPeriodNo,MATCH('Étape 1) Taux'!$A$8,claimPeriods,0))&gt;17,INDEX(claimPeriodNo,MATCH('Étape 1) Taux'!$A$8,claimPeriods,0))&lt;20,revenueReduction&lt;0.1),0,IF(NOT(ISNUMBER(J2340)),0,IF(F2340="Oui",0,IF($B2340="Non - avec lien de dépendance",MIN(1129,J2340,$C2340),MIN(1129,J2340))))))</f>
        <v>Effectuez l’étape 1</v>
      </c>
      <c r="O2340" s="3" t="str">
        <f>IF(ISTEXT(CRHPrate),"Effectuez l’étape 1",IF(AND(INDEX(claimPeriodNo,MATCH('Étape 1) Taux'!$A$8,claimPeriods,0))&gt;17,INDEX(claimPeriodNo,MATCH('Étape 1) Taux'!$A$8,claimPeriods,0))&lt;20,revenueReduction&lt;0.1),0,IF(NOT(ISNUMBER(K2340)),0,IF(G2340="Oui",0,IF($B2340="Non - avec lien de dépendance",MIN(1129,K2340,$C2340),MIN(1129,K2340))))))</f>
        <v>Effectuez l’étape 1</v>
      </c>
      <c r="P2340" s="3">
        <f t="shared" si="36"/>
        <v>0</v>
      </c>
    </row>
    <row r="2341" spans="12:16" x14ac:dyDescent="0.3">
      <c r="L2341" s="3" t="str">
        <f>IF(ISTEXT(CRHPrate),"Effectuez l’étape 1",IF(AND(INDEX(claimPeriodNo,MATCH('Étape 1) Taux'!$A$8,claimPeriods,0))&gt;17,INDEX(claimPeriodNo,MATCH('Étape 1) Taux'!$A$8,claimPeriods,0))&lt;20,revenueReduction&lt;0.1),0,IF(NOT(ISNUMBER(H2341)),0,IF(D2341="Oui",0,IF($B2341="Non - avec lien de dépendance",MIN(1129,H2341,$C2341),MIN(1129,H2341))))))</f>
        <v>Effectuez l’étape 1</v>
      </c>
      <c r="M2341" s="3" t="str">
        <f>IF(ISTEXT(CRHPrate),"Effectuez l’étape 1",IF(AND(INDEX(claimPeriodNo,MATCH('Étape 1) Taux'!$A$8,claimPeriods,0))&gt;17,INDEX(claimPeriodNo,MATCH('Étape 1) Taux'!$A$8,claimPeriods,0))&lt;20,revenueReduction&lt;0.1),0,IF(NOT(ISNUMBER(I2341)),0,IF(E2341="Oui",0,IF($B2341="Non - avec lien de dépendance",MIN(1129,I2341,$C2341),MIN(1129,I2341))))))</f>
        <v>Effectuez l’étape 1</v>
      </c>
      <c r="N2341" s="3" t="str">
        <f>IF(ISTEXT(CRHPrate),"Effectuez l’étape 1",IF(AND(INDEX(claimPeriodNo,MATCH('Étape 1) Taux'!$A$8,claimPeriods,0))&gt;17,INDEX(claimPeriodNo,MATCH('Étape 1) Taux'!$A$8,claimPeriods,0))&lt;20,revenueReduction&lt;0.1),0,IF(NOT(ISNUMBER(J2341)),0,IF(F2341="Oui",0,IF($B2341="Non - avec lien de dépendance",MIN(1129,J2341,$C2341),MIN(1129,J2341))))))</f>
        <v>Effectuez l’étape 1</v>
      </c>
      <c r="O2341" s="3" t="str">
        <f>IF(ISTEXT(CRHPrate),"Effectuez l’étape 1",IF(AND(INDEX(claimPeriodNo,MATCH('Étape 1) Taux'!$A$8,claimPeriods,0))&gt;17,INDEX(claimPeriodNo,MATCH('Étape 1) Taux'!$A$8,claimPeriods,0))&lt;20,revenueReduction&lt;0.1),0,IF(NOT(ISNUMBER(K2341)),0,IF(G2341="Oui",0,IF($B2341="Non - avec lien de dépendance",MIN(1129,K2341,$C2341),MIN(1129,K2341))))))</f>
        <v>Effectuez l’étape 1</v>
      </c>
      <c r="P2341" s="3">
        <f t="shared" si="36"/>
        <v>0</v>
      </c>
    </row>
    <row r="2342" spans="12:16" x14ac:dyDescent="0.3">
      <c r="L2342" s="3" t="str">
        <f>IF(ISTEXT(CRHPrate),"Effectuez l’étape 1",IF(AND(INDEX(claimPeriodNo,MATCH('Étape 1) Taux'!$A$8,claimPeriods,0))&gt;17,INDEX(claimPeriodNo,MATCH('Étape 1) Taux'!$A$8,claimPeriods,0))&lt;20,revenueReduction&lt;0.1),0,IF(NOT(ISNUMBER(H2342)),0,IF(D2342="Oui",0,IF($B2342="Non - avec lien de dépendance",MIN(1129,H2342,$C2342),MIN(1129,H2342))))))</f>
        <v>Effectuez l’étape 1</v>
      </c>
      <c r="M2342" s="3" t="str">
        <f>IF(ISTEXT(CRHPrate),"Effectuez l’étape 1",IF(AND(INDEX(claimPeriodNo,MATCH('Étape 1) Taux'!$A$8,claimPeriods,0))&gt;17,INDEX(claimPeriodNo,MATCH('Étape 1) Taux'!$A$8,claimPeriods,0))&lt;20,revenueReduction&lt;0.1),0,IF(NOT(ISNUMBER(I2342)),0,IF(E2342="Oui",0,IF($B2342="Non - avec lien de dépendance",MIN(1129,I2342,$C2342),MIN(1129,I2342))))))</f>
        <v>Effectuez l’étape 1</v>
      </c>
      <c r="N2342" s="3" t="str">
        <f>IF(ISTEXT(CRHPrate),"Effectuez l’étape 1",IF(AND(INDEX(claimPeriodNo,MATCH('Étape 1) Taux'!$A$8,claimPeriods,0))&gt;17,INDEX(claimPeriodNo,MATCH('Étape 1) Taux'!$A$8,claimPeriods,0))&lt;20,revenueReduction&lt;0.1),0,IF(NOT(ISNUMBER(J2342)),0,IF(F2342="Oui",0,IF($B2342="Non - avec lien de dépendance",MIN(1129,J2342,$C2342),MIN(1129,J2342))))))</f>
        <v>Effectuez l’étape 1</v>
      </c>
      <c r="O2342" s="3" t="str">
        <f>IF(ISTEXT(CRHPrate),"Effectuez l’étape 1",IF(AND(INDEX(claimPeriodNo,MATCH('Étape 1) Taux'!$A$8,claimPeriods,0))&gt;17,INDEX(claimPeriodNo,MATCH('Étape 1) Taux'!$A$8,claimPeriods,0))&lt;20,revenueReduction&lt;0.1),0,IF(NOT(ISNUMBER(K2342)),0,IF(G2342="Oui",0,IF($B2342="Non - avec lien de dépendance",MIN(1129,K2342,$C2342),MIN(1129,K2342))))))</f>
        <v>Effectuez l’étape 1</v>
      </c>
      <c r="P2342" s="3">
        <f t="shared" si="36"/>
        <v>0</v>
      </c>
    </row>
    <row r="2343" spans="12:16" x14ac:dyDescent="0.3">
      <c r="L2343" s="3" t="str">
        <f>IF(ISTEXT(CRHPrate),"Effectuez l’étape 1",IF(AND(INDEX(claimPeriodNo,MATCH('Étape 1) Taux'!$A$8,claimPeriods,0))&gt;17,INDEX(claimPeriodNo,MATCH('Étape 1) Taux'!$A$8,claimPeriods,0))&lt;20,revenueReduction&lt;0.1),0,IF(NOT(ISNUMBER(H2343)),0,IF(D2343="Oui",0,IF($B2343="Non - avec lien de dépendance",MIN(1129,H2343,$C2343),MIN(1129,H2343))))))</f>
        <v>Effectuez l’étape 1</v>
      </c>
      <c r="M2343" s="3" t="str">
        <f>IF(ISTEXT(CRHPrate),"Effectuez l’étape 1",IF(AND(INDEX(claimPeriodNo,MATCH('Étape 1) Taux'!$A$8,claimPeriods,0))&gt;17,INDEX(claimPeriodNo,MATCH('Étape 1) Taux'!$A$8,claimPeriods,0))&lt;20,revenueReduction&lt;0.1),0,IF(NOT(ISNUMBER(I2343)),0,IF(E2343="Oui",0,IF($B2343="Non - avec lien de dépendance",MIN(1129,I2343,$C2343),MIN(1129,I2343))))))</f>
        <v>Effectuez l’étape 1</v>
      </c>
      <c r="N2343" s="3" t="str">
        <f>IF(ISTEXT(CRHPrate),"Effectuez l’étape 1",IF(AND(INDEX(claimPeriodNo,MATCH('Étape 1) Taux'!$A$8,claimPeriods,0))&gt;17,INDEX(claimPeriodNo,MATCH('Étape 1) Taux'!$A$8,claimPeriods,0))&lt;20,revenueReduction&lt;0.1),0,IF(NOT(ISNUMBER(J2343)),0,IF(F2343="Oui",0,IF($B2343="Non - avec lien de dépendance",MIN(1129,J2343,$C2343),MIN(1129,J2343))))))</f>
        <v>Effectuez l’étape 1</v>
      </c>
      <c r="O2343" s="3" t="str">
        <f>IF(ISTEXT(CRHPrate),"Effectuez l’étape 1",IF(AND(INDEX(claimPeriodNo,MATCH('Étape 1) Taux'!$A$8,claimPeriods,0))&gt;17,INDEX(claimPeriodNo,MATCH('Étape 1) Taux'!$A$8,claimPeriods,0))&lt;20,revenueReduction&lt;0.1),0,IF(NOT(ISNUMBER(K2343)),0,IF(G2343="Oui",0,IF($B2343="Non - avec lien de dépendance",MIN(1129,K2343,$C2343),MIN(1129,K2343))))))</f>
        <v>Effectuez l’étape 1</v>
      </c>
      <c r="P2343" s="3">
        <f t="shared" si="36"/>
        <v>0</v>
      </c>
    </row>
    <row r="2344" spans="12:16" x14ac:dyDescent="0.3">
      <c r="L2344" s="3" t="str">
        <f>IF(ISTEXT(CRHPrate),"Effectuez l’étape 1",IF(AND(INDEX(claimPeriodNo,MATCH('Étape 1) Taux'!$A$8,claimPeriods,0))&gt;17,INDEX(claimPeriodNo,MATCH('Étape 1) Taux'!$A$8,claimPeriods,0))&lt;20,revenueReduction&lt;0.1),0,IF(NOT(ISNUMBER(H2344)),0,IF(D2344="Oui",0,IF($B2344="Non - avec lien de dépendance",MIN(1129,H2344,$C2344),MIN(1129,H2344))))))</f>
        <v>Effectuez l’étape 1</v>
      </c>
      <c r="M2344" s="3" t="str">
        <f>IF(ISTEXT(CRHPrate),"Effectuez l’étape 1",IF(AND(INDEX(claimPeriodNo,MATCH('Étape 1) Taux'!$A$8,claimPeriods,0))&gt;17,INDEX(claimPeriodNo,MATCH('Étape 1) Taux'!$A$8,claimPeriods,0))&lt;20,revenueReduction&lt;0.1),0,IF(NOT(ISNUMBER(I2344)),0,IF(E2344="Oui",0,IF($B2344="Non - avec lien de dépendance",MIN(1129,I2344,$C2344),MIN(1129,I2344))))))</f>
        <v>Effectuez l’étape 1</v>
      </c>
      <c r="N2344" s="3" t="str">
        <f>IF(ISTEXT(CRHPrate),"Effectuez l’étape 1",IF(AND(INDEX(claimPeriodNo,MATCH('Étape 1) Taux'!$A$8,claimPeriods,0))&gt;17,INDEX(claimPeriodNo,MATCH('Étape 1) Taux'!$A$8,claimPeriods,0))&lt;20,revenueReduction&lt;0.1),0,IF(NOT(ISNUMBER(J2344)),0,IF(F2344="Oui",0,IF($B2344="Non - avec lien de dépendance",MIN(1129,J2344,$C2344),MIN(1129,J2344))))))</f>
        <v>Effectuez l’étape 1</v>
      </c>
      <c r="O2344" s="3" t="str">
        <f>IF(ISTEXT(CRHPrate),"Effectuez l’étape 1",IF(AND(INDEX(claimPeriodNo,MATCH('Étape 1) Taux'!$A$8,claimPeriods,0))&gt;17,INDEX(claimPeriodNo,MATCH('Étape 1) Taux'!$A$8,claimPeriods,0))&lt;20,revenueReduction&lt;0.1),0,IF(NOT(ISNUMBER(K2344)),0,IF(G2344="Oui",0,IF($B2344="Non - avec lien de dépendance",MIN(1129,K2344,$C2344),MIN(1129,K2344))))))</f>
        <v>Effectuez l’étape 1</v>
      </c>
      <c r="P2344" s="3">
        <f t="shared" si="36"/>
        <v>0</v>
      </c>
    </row>
    <row r="2345" spans="12:16" x14ac:dyDescent="0.3">
      <c r="L2345" s="3" t="str">
        <f>IF(ISTEXT(CRHPrate),"Effectuez l’étape 1",IF(AND(INDEX(claimPeriodNo,MATCH('Étape 1) Taux'!$A$8,claimPeriods,0))&gt;17,INDEX(claimPeriodNo,MATCH('Étape 1) Taux'!$A$8,claimPeriods,0))&lt;20,revenueReduction&lt;0.1),0,IF(NOT(ISNUMBER(H2345)),0,IF(D2345="Oui",0,IF($B2345="Non - avec lien de dépendance",MIN(1129,H2345,$C2345),MIN(1129,H2345))))))</f>
        <v>Effectuez l’étape 1</v>
      </c>
      <c r="M2345" s="3" t="str">
        <f>IF(ISTEXT(CRHPrate),"Effectuez l’étape 1",IF(AND(INDEX(claimPeriodNo,MATCH('Étape 1) Taux'!$A$8,claimPeriods,0))&gt;17,INDEX(claimPeriodNo,MATCH('Étape 1) Taux'!$A$8,claimPeriods,0))&lt;20,revenueReduction&lt;0.1),0,IF(NOT(ISNUMBER(I2345)),0,IF(E2345="Oui",0,IF($B2345="Non - avec lien de dépendance",MIN(1129,I2345,$C2345),MIN(1129,I2345))))))</f>
        <v>Effectuez l’étape 1</v>
      </c>
      <c r="N2345" s="3" t="str">
        <f>IF(ISTEXT(CRHPrate),"Effectuez l’étape 1",IF(AND(INDEX(claimPeriodNo,MATCH('Étape 1) Taux'!$A$8,claimPeriods,0))&gt;17,INDEX(claimPeriodNo,MATCH('Étape 1) Taux'!$A$8,claimPeriods,0))&lt;20,revenueReduction&lt;0.1),0,IF(NOT(ISNUMBER(J2345)),0,IF(F2345="Oui",0,IF($B2345="Non - avec lien de dépendance",MIN(1129,J2345,$C2345),MIN(1129,J2345))))))</f>
        <v>Effectuez l’étape 1</v>
      </c>
      <c r="O2345" s="3" t="str">
        <f>IF(ISTEXT(CRHPrate),"Effectuez l’étape 1",IF(AND(INDEX(claimPeriodNo,MATCH('Étape 1) Taux'!$A$8,claimPeriods,0))&gt;17,INDEX(claimPeriodNo,MATCH('Étape 1) Taux'!$A$8,claimPeriods,0))&lt;20,revenueReduction&lt;0.1),0,IF(NOT(ISNUMBER(K2345)),0,IF(G2345="Oui",0,IF($B2345="Non - avec lien de dépendance",MIN(1129,K2345,$C2345),MIN(1129,K2345))))))</f>
        <v>Effectuez l’étape 1</v>
      </c>
      <c r="P2345" s="3">
        <f t="shared" si="36"/>
        <v>0</v>
      </c>
    </row>
    <row r="2346" spans="12:16" x14ac:dyDescent="0.3">
      <c r="L2346" s="3" t="str">
        <f>IF(ISTEXT(CRHPrate),"Effectuez l’étape 1",IF(AND(INDEX(claimPeriodNo,MATCH('Étape 1) Taux'!$A$8,claimPeriods,0))&gt;17,INDEX(claimPeriodNo,MATCH('Étape 1) Taux'!$A$8,claimPeriods,0))&lt;20,revenueReduction&lt;0.1),0,IF(NOT(ISNUMBER(H2346)),0,IF(D2346="Oui",0,IF($B2346="Non - avec lien de dépendance",MIN(1129,H2346,$C2346),MIN(1129,H2346))))))</f>
        <v>Effectuez l’étape 1</v>
      </c>
      <c r="M2346" s="3" t="str">
        <f>IF(ISTEXT(CRHPrate),"Effectuez l’étape 1",IF(AND(INDEX(claimPeriodNo,MATCH('Étape 1) Taux'!$A$8,claimPeriods,0))&gt;17,INDEX(claimPeriodNo,MATCH('Étape 1) Taux'!$A$8,claimPeriods,0))&lt;20,revenueReduction&lt;0.1),0,IF(NOT(ISNUMBER(I2346)),0,IF(E2346="Oui",0,IF($B2346="Non - avec lien de dépendance",MIN(1129,I2346,$C2346),MIN(1129,I2346))))))</f>
        <v>Effectuez l’étape 1</v>
      </c>
      <c r="N2346" s="3" t="str">
        <f>IF(ISTEXT(CRHPrate),"Effectuez l’étape 1",IF(AND(INDEX(claimPeriodNo,MATCH('Étape 1) Taux'!$A$8,claimPeriods,0))&gt;17,INDEX(claimPeriodNo,MATCH('Étape 1) Taux'!$A$8,claimPeriods,0))&lt;20,revenueReduction&lt;0.1),0,IF(NOT(ISNUMBER(J2346)),0,IF(F2346="Oui",0,IF($B2346="Non - avec lien de dépendance",MIN(1129,J2346,$C2346),MIN(1129,J2346))))))</f>
        <v>Effectuez l’étape 1</v>
      </c>
      <c r="O2346" s="3" t="str">
        <f>IF(ISTEXT(CRHPrate),"Effectuez l’étape 1",IF(AND(INDEX(claimPeriodNo,MATCH('Étape 1) Taux'!$A$8,claimPeriods,0))&gt;17,INDEX(claimPeriodNo,MATCH('Étape 1) Taux'!$A$8,claimPeriods,0))&lt;20,revenueReduction&lt;0.1),0,IF(NOT(ISNUMBER(K2346)),0,IF(G2346="Oui",0,IF($B2346="Non - avec lien de dépendance",MIN(1129,K2346,$C2346),MIN(1129,K2346))))))</f>
        <v>Effectuez l’étape 1</v>
      </c>
      <c r="P2346" s="3">
        <f t="shared" si="36"/>
        <v>0</v>
      </c>
    </row>
    <row r="2347" spans="12:16" x14ac:dyDescent="0.3">
      <c r="L2347" s="3" t="str">
        <f>IF(ISTEXT(CRHPrate),"Effectuez l’étape 1",IF(AND(INDEX(claimPeriodNo,MATCH('Étape 1) Taux'!$A$8,claimPeriods,0))&gt;17,INDEX(claimPeriodNo,MATCH('Étape 1) Taux'!$A$8,claimPeriods,0))&lt;20,revenueReduction&lt;0.1),0,IF(NOT(ISNUMBER(H2347)),0,IF(D2347="Oui",0,IF($B2347="Non - avec lien de dépendance",MIN(1129,H2347,$C2347),MIN(1129,H2347))))))</f>
        <v>Effectuez l’étape 1</v>
      </c>
      <c r="M2347" s="3" t="str">
        <f>IF(ISTEXT(CRHPrate),"Effectuez l’étape 1",IF(AND(INDEX(claimPeriodNo,MATCH('Étape 1) Taux'!$A$8,claimPeriods,0))&gt;17,INDEX(claimPeriodNo,MATCH('Étape 1) Taux'!$A$8,claimPeriods,0))&lt;20,revenueReduction&lt;0.1),0,IF(NOT(ISNUMBER(I2347)),0,IF(E2347="Oui",0,IF($B2347="Non - avec lien de dépendance",MIN(1129,I2347,$C2347),MIN(1129,I2347))))))</f>
        <v>Effectuez l’étape 1</v>
      </c>
      <c r="N2347" s="3" t="str">
        <f>IF(ISTEXT(CRHPrate),"Effectuez l’étape 1",IF(AND(INDEX(claimPeriodNo,MATCH('Étape 1) Taux'!$A$8,claimPeriods,0))&gt;17,INDEX(claimPeriodNo,MATCH('Étape 1) Taux'!$A$8,claimPeriods,0))&lt;20,revenueReduction&lt;0.1),0,IF(NOT(ISNUMBER(J2347)),0,IF(F2347="Oui",0,IF($B2347="Non - avec lien de dépendance",MIN(1129,J2347,$C2347),MIN(1129,J2347))))))</f>
        <v>Effectuez l’étape 1</v>
      </c>
      <c r="O2347" s="3" t="str">
        <f>IF(ISTEXT(CRHPrate),"Effectuez l’étape 1",IF(AND(INDEX(claimPeriodNo,MATCH('Étape 1) Taux'!$A$8,claimPeriods,0))&gt;17,INDEX(claimPeriodNo,MATCH('Étape 1) Taux'!$A$8,claimPeriods,0))&lt;20,revenueReduction&lt;0.1),0,IF(NOT(ISNUMBER(K2347)),0,IF(G2347="Oui",0,IF($B2347="Non - avec lien de dépendance",MIN(1129,K2347,$C2347),MIN(1129,K2347))))))</f>
        <v>Effectuez l’étape 1</v>
      </c>
      <c r="P2347" s="3">
        <f t="shared" si="36"/>
        <v>0</v>
      </c>
    </row>
    <row r="2348" spans="12:16" x14ac:dyDescent="0.3">
      <c r="L2348" s="3" t="str">
        <f>IF(ISTEXT(CRHPrate),"Effectuez l’étape 1",IF(AND(INDEX(claimPeriodNo,MATCH('Étape 1) Taux'!$A$8,claimPeriods,0))&gt;17,INDEX(claimPeriodNo,MATCH('Étape 1) Taux'!$A$8,claimPeriods,0))&lt;20,revenueReduction&lt;0.1),0,IF(NOT(ISNUMBER(H2348)),0,IF(D2348="Oui",0,IF($B2348="Non - avec lien de dépendance",MIN(1129,H2348,$C2348),MIN(1129,H2348))))))</f>
        <v>Effectuez l’étape 1</v>
      </c>
      <c r="M2348" s="3" t="str">
        <f>IF(ISTEXT(CRHPrate),"Effectuez l’étape 1",IF(AND(INDEX(claimPeriodNo,MATCH('Étape 1) Taux'!$A$8,claimPeriods,0))&gt;17,INDEX(claimPeriodNo,MATCH('Étape 1) Taux'!$A$8,claimPeriods,0))&lt;20,revenueReduction&lt;0.1),0,IF(NOT(ISNUMBER(I2348)),0,IF(E2348="Oui",0,IF($B2348="Non - avec lien de dépendance",MIN(1129,I2348,$C2348),MIN(1129,I2348))))))</f>
        <v>Effectuez l’étape 1</v>
      </c>
      <c r="N2348" s="3" t="str">
        <f>IF(ISTEXT(CRHPrate),"Effectuez l’étape 1",IF(AND(INDEX(claimPeriodNo,MATCH('Étape 1) Taux'!$A$8,claimPeriods,0))&gt;17,INDEX(claimPeriodNo,MATCH('Étape 1) Taux'!$A$8,claimPeriods,0))&lt;20,revenueReduction&lt;0.1),0,IF(NOT(ISNUMBER(J2348)),0,IF(F2348="Oui",0,IF($B2348="Non - avec lien de dépendance",MIN(1129,J2348,$C2348),MIN(1129,J2348))))))</f>
        <v>Effectuez l’étape 1</v>
      </c>
      <c r="O2348" s="3" t="str">
        <f>IF(ISTEXT(CRHPrate),"Effectuez l’étape 1",IF(AND(INDEX(claimPeriodNo,MATCH('Étape 1) Taux'!$A$8,claimPeriods,0))&gt;17,INDEX(claimPeriodNo,MATCH('Étape 1) Taux'!$A$8,claimPeriods,0))&lt;20,revenueReduction&lt;0.1),0,IF(NOT(ISNUMBER(K2348)),0,IF(G2348="Oui",0,IF($B2348="Non - avec lien de dépendance",MIN(1129,K2348,$C2348),MIN(1129,K2348))))))</f>
        <v>Effectuez l’étape 1</v>
      </c>
      <c r="P2348" s="3">
        <f t="shared" si="36"/>
        <v>0</v>
      </c>
    </row>
    <row r="2349" spans="12:16" x14ac:dyDescent="0.3">
      <c r="L2349" s="3" t="str">
        <f>IF(ISTEXT(CRHPrate),"Effectuez l’étape 1",IF(AND(INDEX(claimPeriodNo,MATCH('Étape 1) Taux'!$A$8,claimPeriods,0))&gt;17,INDEX(claimPeriodNo,MATCH('Étape 1) Taux'!$A$8,claimPeriods,0))&lt;20,revenueReduction&lt;0.1),0,IF(NOT(ISNUMBER(H2349)),0,IF(D2349="Oui",0,IF($B2349="Non - avec lien de dépendance",MIN(1129,H2349,$C2349),MIN(1129,H2349))))))</f>
        <v>Effectuez l’étape 1</v>
      </c>
      <c r="M2349" s="3" t="str">
        <f>IF(ISTEXT(CRHPrate),"Effectuez l’étape 1",IF(AND(INDEX(claimPeriodNo,MATCH('Étape 1) Taux'!$A$8,claimPeriods,0))&gt;17,INDEX(claimPeriodNo,MATCH('Étape 1) Taux'!$A$8,claimPeriods,0))&lt;20,revenueReduction&lt;0.1),0,IF(NOT(ISNUMBER(I2349)),0,IF(E2349="Oui",0,IF($B2349="Non - avec lien de dépendance",MIN(1129,I2349,$C2349),MIN(1129,I2349))))))</f>
        <v>Effectuez l’étape 1</v>
      </c>
      <c r="N2349" s="3" t="str">
        <f>IF(ISTEXT(CRHPrate),"Effectuez l’étape 1",IF(AND(INDEX(claimPeriodNo,MATCH('Étape 1) Taux'!$A$8,claimPeriods,0))&gt;17,INDEX(claimPeriodNo,MATCH('Étape 1) Taux'!$A$8,claimPeriods,0))&lt;20,revenueReduction&lt;0.1),0,IF(NOT(ISNUMBER(J2349)),0,IF(F2349="Oui",0,IF($B2349="Non - avec lien de dépendance",MIN(1129,J2349,$C2349),MIN(1129,J2349))))))</f>
        <v>Effectuez l’étape 1</v>
      </c>
      <c r="O2349" s="3" t="str">
        <f>IF(ISTEXT(CRHPrate),"Effectuez l’étape 1",IF(AND(INDEX(claimPeriodNo,MATCH('Étape 1) Taux'!$A$8,claimPeriods,0))&gt;17,INDEX(claimPeriodNo,MATCH('Étape 1) Taux'!$A$8,claimPeriods,0))&lt;20,revenueReduction&lt;0.1),0,IF(NOT(ISNUMBER(K2349)),0,IF(G2349="Oui",0,IF($B2349="Non - avec lien de dépendance",MIN(1129,K2349,$C2349),MIN(1129,K2349))))))</f>
        <v>Effectuez l’étape 1</v>
      </c>
      <c r="P2349" s="3">
        <f t="shared" si="36"/>
        <v>0</v>
      </c>
    </row>
    <row r="2350" spans="12:16" x14ac:dyDescent="0.3">
      <c r="L2350" s="3" t="str">
        <f>IF(ISTEXT(CRHPrate),"Effectuez l’étape 1",IF(AND(INDEX(claimPeriodNo,MATCH('Étape 1) Taux'!$A$8,claimPeriods,0))&gt;17,INDEX(claimPeriodNo,MATCH('Étape 1) Taux'!$A$8,claimPeriods,0))&lt;20,revenueReduction&lt;0.1),0,IF(NOT(ISNUMBER(H2350)),0,IF(D2350="Oui",0,IF($B2350="Non - avec lien de dépendance",MIN(1129,H2350,$C2350),MIN(1129,H2350))))))</f>
        <v>Effectuez l’étape 1</v>
      </c>
      <c r="M2350" s="3" t="str">
        <f>IF(ISTEXT(CRHPrate),"Effectuez l’étape 1",IF(AND(INDEX(claimPeriodNo,MATCH('Étape 1) Taux'!$A$8,claimPeriods,0))&gt;17,INDEX(claimPeriodNo,MATCH('Étape 1) Taux'!$A$8,claimPeriods,0))&lt;20,revenueReduction&lt;0.1),0,IF(NOT(ISNUMBER(I2350)),0,IF(E2350="Oui",0,IF($B2350="Non - avec lien de dépendance",MIN(1129,I2350,$C2350),MIN(1129,I2350))))))</f>
        <v>Effectuez l’étape 1</v>
      </c>
      <c r="N2350" s="3" t="str">
        <f>IF(ISTEXT(CRHPrate),"Effectuez l’étape 1",IF(AND(INDEX(claimPeriodNo,MATCH('Étape 1) Taux'!$A$8,claimPeriods,0))&gt;17,INDEX(claimPeriodNo,MATCH('Étape 1) Taux'!$A$8,claimPeriods,0))&lt;20,revenueReduction&lt;0.1),0,IF(NOT(ISNUMBER(J2350)),0,IF(F2350="Oui",0,IF($B2350="Non - avec lien de dépendance",MIN(1129,J2350,$C2350),MIN(1129,J2350))))))</f>
        <v>Effectuez l’étape 1</v>
      </c>
      <c r="O2350" s="3" t="str">
        <f>IF(ISTEXT(CRHPrate),"Effectuez l’étape 1",IF(AND(INDEX(claimPeriodNo,MATCH('Étape 1) Taux'!$A$8,claimPeriods,0))&gt;17,INDEX(claimPeriodNo,MATCH('Étape 1) Taux'!$A$8,claimPeriods,0))&lt;20,revenueReduction&lt;0.1),0,IF(NOT(ISNUMBER(K2350)),0,IF(G2350="Oui",0,IF($B2350="Non - avec lien de dépendance",MIN(1129,K2350,$C2350),MIN(1129,K2350))))))</f>
        <v>Effectuez l’étape 1</v>
      </c>
      <c r="P2350" s="3">
        <f t="shared" si="36"/>
        <v>0</v>
      </c>
    </row>
    <row r="2351" spans="12:16" x14ac:dyDescent="0.3">
      <c r="L2351" s="3" t="str">
        <f>IF(ISTEXT(CRHPrate),"Effectuez l’étape 1",IF(AND(INDEX(claimPeriodNo,MATCH('Étape 1) Taux'!$A$8,claimPeriods,0))&gt;17,INDEX(claimPeriodNo,MATCH('Étape 1) Taux'!$A$8,claimPeriods,0))&lt;20,revenueReduction&lt;0.1),0,IF(NOT(ISNUMBER(H2351)),0,IF(D2351="Oui",0,IF($B2351="Non - avec lien de dépendance",MIN(1129,H2351,$C2351),MIN(1129,H2351))))))</f>
        <v>Effectuez l’étape 1</v>
      </c>
      <c r="M2351" s="3" t="str">
        <f>IF(ISTEXT(CRHPrate),"Effectuez l’étape 1",IF(AND(INDEX(claimPeriodNo,MATCH('Étape 1) Taux'!$A$8,claimPeriods,0))&gt;17,INDEX(claimPeriodNo,MATCH('Étape 1) Taux'!$A$8,claimPeriods,0))&lt;20,revenueReduction&lt;0.1),0,IF(NOT(ISNUMBER(I2351)),0,IF(E2351="Oui",0,IF($B2351="Non - avec lien de dépendance",MIN(1129,I2351,$C2351),MIN(1129,I2351))))))</f>
        <v>Effectuez l’étape 1</v>
      </c>
      <c r="N2351" s="3" t="str">
        <f>IF(ISTEXT(CRHPrate),"Effectuez l’étape 1",IF(AND(INDEX(claimPeriodNo,MATCH('Étape 1) Taux'!$A$8,claimPeriods,0))&gt;17,INDEX(claimPeriodNo,MATCH('Étape 1) Taux'!$A$8,claimPeriods,0))&lt;20,revenueReduction&lt;0.1),0,IF(NOT(ISNUMBER(J2351)),0,IF(F2351="Oui",0,IF($B2351="Non - avec lien de dépendance",MIN(1129,J2351,$C2351),MIN(1129,J2351))))))</f>
        <v>Effectuez l’étape 1</v>
      </c>
      <c r="O2351" s="3" t="str">
        <f>IF(ISTEXT(CRHPrate),"Effectuez l’étape 1",IF(AND(INDEX(claimPeriodNo,MATCH('Étape 1) Taux'!$A$8,claimPeriods,0))&gt;17,INDEX(claimPeriodNo,MATCH('Étape 1) Taux'!$A$8,claimPeriods,0))&lt;20,revenueReduction&lt;0.1),0,IF(NOT(ISNUMBER(K2351)),0,IF(G2351="Oui",0,IF($B2351="Non - avec lien de dépendance",MIN(1129,K2351,$C2351),MIN(1129,K2351))))))</f>
        <v>Effectuez l’étape 1</v>
      </c>
      <c r="P2351" s="3">
        <f t="shared" si="36"/>
        <v>0</v>
      </c>
    </row>
    <row r="2352" spans="12:16" x14ac:dyDescent="0.3">
      <c r="L2352" s="3" t="str">
        <f>IF(ISTEXT(CRHPrate),"Effectuez l’étape 1",IF(AND(INDEX(claimPeriodNo,MATCH('Étape 1) Taux'!$A$8,claimPeriods,0))&gt;17,INDEX(claimPeriodNo,MATCH('Étape 1) Taux'!$A$8,claimPeriods,0))&lt;20,revenueReduction&lt;0.1),0,IF(NOT(ISNUMBER(H2352)),0,IF(D2352="Oui",0,IF($B2352="Non - avec lien de dépendance",MIN(1129,H2352,$C2352),MIN(1129,H2352))))))</f>
        <v>Effectuez l’étape 1</v>
      </c>
      <c r="M2352" s="3" t="str">
        <f>IF(ISTEXT(CRHPrate),"Effectuez l’étape 1",IF(AND(INDEX(claimPeriodNo,MATCH('Étape 1) Taux'!$A$8,claimPeriods,0))&gt;17,INDEX(claimPeriodNo,MATCH('Étape 1) Taux'!$A$8,claimPeriods,0))&lt;20,revenueReduction&lt;0.1),0,IF(NOT(ISNUMBER(I2352)),0,IF(E2352="Oui",0,IF($B2352="Non - avec lien de dépendance",MIN(1129,I2352,$C2352),MIN(1129,I2352))))))</f>
        <v>Effectuez l’étape 1</v>
      </c>
      <c r="N2352" s="3" t="str">
        <f>IF(ISTEXT(CRHPrate),"Effectuez l’étape 1",IF(AND(INDEX(claimPeriodNo,MATCH('Étape 1) Taux'!$A$8,claimPeriods,0))&gt;17,INDEX(claimPeriodNo,MATCH('Étape 1) Taux'!$A$8,claimPeriods,0))&lt;20,revenueReduction&lt;0.1),0,IF(NOT(ISNUMBER(J2352)),0,IF(F2352="Oui",0,IF($B2352="Non - avec lien de dépendance",MIN(1129,J2352,$C2352),MIN(1129,J2352))))))</f>
        <v>Effectuez l’étape 1</v>
      </c>
      <c r="O2352" s="3" t="str">
        <f>IF(ISTEXT(CRHPrate),"Effectuez l’étape 1",IF(AND(INDEX(claimPeriodNo,MATCH('Étape 1) Taux'!$A$8,claimPeriods,0))&gt;17,INDEX(claimPeriodNo,MATCH('Étape 1) Taux'!$A$8,claimPeriods,0))&lt;20,revenueReduction&lt;0.1),0,IF(NOT(ISNUMBER(K2352)),0,IF(G2352="Oui",0,IF($B2352="Non - avec lien de dépendance",MIN(1129,K2352,$C2352),MIN(1129,K2352))))))</f>
        <v>Effectuez l’étape 1</v>
      </c>
      <c r="P2352" s="3">
        <f t="shared" si="36"/>
        <v>0</v>
      </c>
    </row>
    <row r="2353" spans="12:16" x14ac:dyDescent="0.3">
      <c r="L2353" s="3" t="str">
        <f>IF(ISTEXT(CRHPrate),"Effectuez l’étape 1",IF(AND(INDEX(claimPeriodNo,MATCH('Étape 1) Taux'!$A$8,claimPeriods,0))&gt;17,INDEX(claimPeriodNo,MATCH('Étape 1) Taux'!$A$8,claimPeriods,0))&lt;20,revenueReduction&lt;0.1),0,IF(NOT(ISNUMBER(H2353)),0,IF(D2353="Oui",0,IF($B2353="Non - avec lien de dépendance",MIN(1129,H2353,$C2353),MIN(1129,H2353))))))</f>
        <v>Effectuez l’étape 1</v>
      </c>
      <c r="M2353" s="3" t="str">
        <f>IF(ISTEXT(CRHPrate),"Effectuez l’étape 1",IF(AND(INDEX(claimPeriodNo,MATCH('Étape 1) Taux'!$A$8,claimPeriods,0))&gt;17,INDEX(claimPeriodNo,MATCH('Étape 1) Taux'!$A$8,claimPeriods,0))&lt;20,revenueReduction&lt;0.1),0,IF(NOT(ISNUMBER(I2353)),0,IF(E2353="Oui",0,IF($B2353="Non - avec lien de dépendance",MIN(1129,I2353,$C2353),MIN(1129,I2353))))))</f>
        <v>Effectuez l’étape 1</v>
      </c>
      <c r="N2353" s="3" t="str">
        <f>IF(ISTEXT(CRHPrate),"Effectuez l’étape 1",IF(AND(INDEX(claimPeriodNo,MATCH('Étape 1) Taux'!$A$8,claimPeriods,0))&gt;17,INDEX(claimPeriodNo,MATCH('Étape 1) Taux'!$A$8,claimPeriods,0))&lt;20,revenueReduction&lt;0.1),0,IF(NOT(ISNUMBER(J2353)),0,IF(F2353="Oui",0,IF($B2353="Non - avec lien de dépendance",MIN(1129,J2353,$C2353),MIN(1129,J2353))))))</f>
        <v>Effectuez l’étape 1</v>
      </c>
      <c r="O2353" s="3" t="str">
        <f>IF(ISTEXT(CRHPrate),"Effectuez l’étape 1",IF(AND(INDEX(claimPeriodNo,MATCH('Étape 1) Taux'!$A$8,claimPeriods,0))&gt;17,INDEX(claimPeriodNo,MATCH('Étape 1) Taux'!$A$8,claimPeriods,0))&lt;20,revenueReduction&lt;0.1),0,IF(NOT(ISNUMBER(K2353)),0,IF(G2353="Oui",0,IF($B2353="Non - avec lien de dépendance",MIN(1129,K2353,$C2353),MIN(1129,K2353))))))</f>
        <v>Effectuez l’étape 1</v>
      </c>
      <c r="P2353" s="3">
        <f t="shared" si="36"/>
        <v>0</v>
      </c>
    </row>
    <row r="2354" spans="12:16" x14ac:dyDescent="0.3">
      <c r="L2354" s="3" t="str">
        <f>IF(ISTEXT(CRHPrate),"Effectuez l’étape 1",IF(AND(INDEX(claimPeriodNo,MATCH('Étape 1) Taux'!$A$8,claimPeriods,0))&gt;17,INDEX(claimPeriodNo,MATCH('Étape 1) Taux'!$A$8,claimPeriods,0))&lt;20,revenueReduction&lt;0.1),0,IF(NOT(ISNUMBER(H2354)),0,IF(D2354="Oui",0,IF($B2354="Non - avec lien de dépendance",MIN(1129,H2354,$C2354),MIN(1129,H2354))))))</f>
        <v>Effectuez l’étape 1</v>
      </c>
      <c r="M2354" s="3" t="str">
        <f>IF(ISTEXT(CRHPrate),"Effectuez l’étape 1",IF(AND(INDEX(claimPeriodNo,MATCH('Étape 1) Taux'!$A$8,claimPeriods,0))&gt;17,INDEX(claimPeriodNo,MATCH('Étape 1) Taux'!$A$8,claimPeriods,0))&lt;20,revenueReduction&lt;0.1),0,IF(NOT(ISNUMBER(I2354)),0,IF(E2354="Oui",0,IF($B2354="Non - avec lien de dépendance",MIN(1129,I2354,$C2354),MIN(1129,I2354))))))</f>
        <v>Effectuez l’étape 1</v>
      </c>
      <c r="N2354" s="3" t="str">
        <f>IF(ISTEXT(CRHPrate),"Effectuez l’étape 1",IF(AND(INDEX(claimPeriodNo,MATCH('Étape 1) Taux'!$A$8,claimPeriods,0))&gt;17,INDEX(claimPeriodNo,MATCH('Étape 1) Taux'!$A$8,claimPeriods,0))&lt;20,revenueReduction&lt;0.1),0,IF(NOT(ISNUMBER(J2354)),0,IF(F2354="Oui",0,IF($B2354="Non - avec lien de dépendance",MIN(1129,J2354,$C2354),MIN(1129,J2354))))))</f>
        <v>Effectuez l’étape 1</v>
      </c>
      <c r="O2354" s="3" t="str">
        <f>IF(ISTEXT(CRHPrate),"Effectuez l’étape 1",IF(AND(INDEX(claimPeriodNo,MATCH('Étape 1) Taux'!$A$8,claimPeriods,0))&gt;17,INDEX(claimPeriodNo,MATCH('Étape 1) Taux'!$A$8,claimPeriods,0))&lt;20,revenueReduction&lt;0.1),0,IF(NOT(ISNUMBER(K2354)),0,IF(G2354="Oui",0,IF($B2354="Non - avec lien de dépendance",MIN(1129,K2354,$C2354),MIN(1129,K2354))))))</f>
        <v>Effectuez l’étape 1</v>
      </c>
      <c r="P2354" s="3">
        <f t="shared" si="36"/>
        <v>0</v>
      </c>
    </row>
    <row r="2355" spans="12:16" x14ac:dyDescent="0.3">
      <c r="L2355" s="3" t="str">
        <f>IF(ISTEXT(CRHPrate),"Effectuez l’étape 1",IF(AND(INDEX(claimPeriodNo,MATCH('Étape 1) Taux'!$A$8,claimPeriods,0))&gt;17,INDEX(claimPeriodNo,MATCH('Étape 1) Taux'!$A$8,claimPeriods,0))&lt;20,revenueReduction&lt;0.1),0,IF(NOT(ISNUMBER(H2355)),0,IF(D2355="Oui",0,IF($B2355="Non - avec lien de dépendance",MIN(1129,H2355,$C2355),MIN(1129,H2355))))))</f>
        <v>Effectuez l’étape 1</v>
      </c>
      <c r="M2355" s="3" t="str">
        <f>IF(ISTEXT(CRHPrate),"Effectuez l’étape 1",IF(AND(INDEX(claimPeriodNo,MATCH('Étape 1) Taux'!$A$8,claimPeriods,0))&gt;17,INDEX(claimPeriodNo,MATCH('Étape 1) Taux'!$A$8,claimPeriods,0))&lt;20,revenueReduction&lt;0.1),0,IF(NOT(ISNUMBER(I2355)),0,IF(E2355="Oui",0,IF($B2355="Non - avec lien de dépendance",MIN(1129,I2355,$C2355),MIN(1129,I2355))))))</f>
        <v>Effectuez l’étape 1</v>
      </c>
      <c r="N2355" s="3" t="str">
        <f>IF(ISTEXT(CRHPrate),"Effectuez l’étape 1",IF(AND(INDEX(claimPeriodNo,MATCH('Étape 1) Taux'!$A$8,claimPeriods,0))&gt;17,INDEX(claimPeriodNo,MATCH('Étape 1) Taux'!$A$8,claimPeriods,0))&lt;20,revenueReduction&lt;0.1),0,IF(NOT(ISNUMBER(J2355)),0,IF(F2355="Oui",0,IF($B2355="Non - avec lien de dépendance",MIN(1129,J2355,$C2355),MIN(1129,J2355))))))</f>
        <v>Effectuez l’étape 1</v>
      </c>
      <c r="O2355" s="3" t="str">
        <f>IF(ISTEXT(CRHPrate),"Effectuez l’étape 1",IF(AND(INDEX(claimPeriodNo,MATCH('Étape 1) Taux'!$A$8,claimPeriods,0))&gt;17,INDEX(claimPeriodNo,MATCH('Étape 1) Taux'!$A$8,claimPeriods,0))&lt;20,revenueReduction&lt;0.1),0,IF(NOT(ISNUMBER(K2355)),0,IF(G2355="Oui",0,IF($B2355="Non - avec lien de dépendance",MIN(1129,K2355,$C2355),MIN(1129,K2355))))))</f>
        <v>Effectuez l’étape 1</v>
      </c>
      <c r="P2355" s="3">
        <f t="shared" si="36"/>
        <v>0</v>
      </c>
    </row>
    <row r="2356" spans="12:16" x14ac:dyDescent="0.3">
      <c r="L2356" s="3" t="str">
        <f>IF(ISTEXT(CRHPrate),"Effectuez l’étape 1",IF(AND(INDEX(claimPeriodNo,MATCH('Étape 1) Taux'!$A$8,claimPeriods,0))&gt;17,INDEX(claimPeriodNo,MATCH('Étape 1) Taux'!$A$8,claimPeriods,0))&lt;20,revenueReduction&lt;0.1),0,IF(NOT(ISNUMBER(H2356)),0,IF(D2356="Oui",0,IF($B2356="Non - avec lien de dépendance",MIN(1129,H2356,$C2356),MIN(1129,H2356))))))</f>
        <v>Effectuez l’étape 1</v>
      </c>
      <c r="M2356" s="3" t="str">
        <f>IF(ISTEXT(CRHPrate),"Effectuez l’étape 1",IF(AND(INDEX(claimPeriodNo,MATCH('Étape 1) Taux'!$A$8,claimPeriods,0))&gt;17,INDEX(claimPeriodNo,MATCH('Étape 1) Taux'!$A$8,claimPeriods,0))&lt;20,revenueReduction&lt;0.1),0,IF(NOT(ISNUMBER(I2356)),0,IF(E2356="Oui",0,IF($B2356="Non - avec lien de dépendance",MIN(1129,I2356,$C2356),MIN(1129,I2356))))))</f>
        <v>Effectuez l’étape 1</v>
      </c>
      <c r="N2356" s="3" t="str">
        <f>IF(ISTEXT(CRHPrate),"Effectuez l’étape 1",IF(AND(INDEX(claimPeriodNo,MATCH('Étape 1) Taux'!$A$8,claimPeriods,0))&gt;17,INDEX(claimPeriodNo,MATCH('Étape 1) Taux'!$A$8,claimPeriods,0))&lt;20,revenueReduction&lt;0.1),0,IF(NOT(ISNUMBER(J2356)),0,IF(F2356="Oui",0,IF($B2356="Non - avec lien de dépendance",MIN(1129,J2356,$C2356),MIN(1129,J2356))))))</f>
        <v>Effectuez l’étape 1</v>
      </c>
      <c r="O2356" s="3" t="str">
        <f>IF(ISTEXT(CRHPrate),"Effectuez l’étape 1",IF(AND(INDEX(claimPeriodNo,MATCH('Étape 1) Taux'!$A$8,claimPeriods,0))&gt;17,INDEX(claimPeriodNo,MATCH('Étape 1) Taux'!$A$8,claimPeriods,0))&lt;20,revenueReduction&lt;0.1),0,IF(NOT(ISNUMBER(K2356)),0,IF(G2356="Oui",0,IF($B2356="Non - avec lien de dépendance",MIN(1129,K2356,$C2356),MIN(1129,K2356))))))</f>
        <v>Effectuez l’étape 1</v>
      </c>
      <c r="P2356" s="3">
        <f t="shared" si="36"/>
        <v>0</v>
      </c>
    </row>
    <row r="2357" spans="12:16" x14ac:dyDescent="0.3">
      <c r="L2357" s="3" t="str">
        <f>IF(ISTEXT(CRHPrate),"Effectuez l’étape 1",IF(AND(INDEX(claimPeriodNo,MATCH('Étape 1) Taux'!$A$8,claimPeriods,0))&gt;17,INDEX(claimPeriodNo,MATCH('Étape 1) Taux'!$A$8,claimPeriods,0))&lt;20,revenueReduction&lt;0.1),0,IF(NOT(ISNUMBER(H2357)),0,IF(D2357="Oui",0,IF($B2357="Non - avec lien de dépendance",MIN(1129,H2357,$C2357),MIN(1129,H2357))))))</f>
        <v>Effectuez l’étape 1</v>
      </c>
      <c r="M2357" s="3" t="str">
        <f>IF(ISTEXT(CRHPrate),"Effectuez l’étape 1",IF(AND(INDEX(claimPeriodNo,MATCH('Étape 1) Taux'!$A$8,claimPeriods,0))&gt;17,INDEX(claimPeriodNo,MATCH('Étape 1) Taux'!$A$8,claimPeriods,0))&lt;20,revenueReduction&lt;0.1),0,IF(NOT(ISNUMBER(I2357)),0,IF(E2357="Oui",0,IF($B2357="Non - avec lien de dépendance",MIN(1129,I2357,$C2357),MIN(1129,I2357))))))</f>
        <v>Effectuez l’étape 1</v>
      </c>
      <c r="N2357" s="3" t="str">
        <f>IF(ISTEXT(CRHPrate),"Effectuez l’étape 1",IF(AND(INDEX(claimPeriodNo,MATCH('Étape 1) Taux'!$A$8,claimPeriods,0))&gt;17,INDEX(claimPeriodNo,MATCH('Étape 1) Taux'!$A$8,claimPeriods,0))&lt;20,revenueReduction&lt;0.1),0,IF(NOT(ISNUMBER(J2357)),0,IF(F2357="Oui",0,IF($B2357="Non - avec lien de dépendance",MIN(1129,J2357,$C2357),MIN(1129,J2357))))))</f>
        <v>Effectuez l’étape 1</v>
      </c>
      <c r="O2357" s="3" t="str">
        <f>IF(ISTEXT(CRHPrate),"Effectuez l’étape 1",IF(AND(INDEX(claimPeriodNo,MATCH('Étape 1) Taux'!$A$8,claimPeriods,0))&gt;17,INDEX(claimPeriodNo,MATCH('Étape 1) Taux'!$A$8,claimPeriods,0))&lt;20,revenueReduction&lt;0.1),0,IF(NOT(ISNUMBER(K2357)),0,IF(G2357="Oui",0,IF($B2357="Non - avec lien de dépendance",MIN(1129,K2357,$C2357),MIN(1129,K2357))))))</f>
        <v>Effectuez l’étape 1</v>
      </c>
      <c r="P2357" s="3">
        <f t="shared" si="36"/>
        <v>0</v>
      </c>
    </row>
    <row r="2358" spans="12:16" x14ac:dyDescent="0.3">
      <c r="L2358" s="3" t="str">
        <f>IF(ISTEXT(CRHPrate),"Effectuez l’étape 1",IF(AND(INDEX(claimPeriodNo,MATCH('Étape 1) Taux'!$A$8,claimPeriods,0))&gt;17,INDEX(claimPeriodNo,MATCH('Étape 1) Taux'!$A$8,claimPeriods,0))&lt;20,revenueReduction&lt;0.1),0,IF(NOT(ISNUMBER(H2358)),0,IF(D2358="Oui",0,IF($B2358="Non - avec lien de dépendance",MIN(1129,H2358,$C2358),MIN(1129,H2358))))))</f>
        <v>Effectuez l’étape 1</v>
      </c>
      <c r="M2358" s="3" t="str">
        <f>IF(ISTEXT(CRHPrate),"Effectuez l’étape 1",IF(AND(INDEX(claimPeriodNo,MATCH('Étape 1) Taux'!$A$8,claimPeriods,0))&gt;17,INDEX(claimPeriodNo,MATCH('Étape 1) Taux'!$A$8,claimPeriods,0))&lt;20,revenueReduction&lt;0.1),0,IF(NOT(ISNUMBER(I2358)),0,IF(E2358="Oui",0,IF($B2358="Non - avec lien de dépendance",MIN(1129,I2358,$C2358),MIN(1129,I2358))))))</f>
        <v>Effectuez l’étape 1</v>
      </c>
      <c r="N2358" s="3" t="str">
        <f>IF(ISTEXT(CRHPrate),"Effectuez l’étape 1",IF(AND(INDEX(claimPeriodNo,MATCH('Étape 1) Taux'!$A$8,claimPeriods,0))&gt;17,INDEX(claimPeriodNo,MATCH('Étape 1) Taux'!$A$8,claimPeriods,0))&lt;20,revenueReduction&lt;0.1),0,IF(NOT(ISNUMBER(J2358)),0,IF(F2358="Oui",0,IF($B2358="Non - avec lien de dépendance",MIN(1129,J2358,$C2358),MIN(1129,J2358))))))</f>
        <v>Effectuez l’étape 1</v>
      </c>
      <c r="O2358" s="3" t="str">
        <f>IF(ISTEXT(CRHPrate),"Effectuez l’étape 1",IF(AND(INDEX(claimPeriodNo,MATCH('Étape 1) Taux'!$A$8,claimPeriods,0))&gt;17,INDEX(claimPeriodNo,MATCH('Étape 1) Taux'!$A$8,claimPeriods,0))&lt;20,revenueReduction&lt;0.1),0,IF(NOT(ISNUMBER(K2358)),0,IF(G2358="Oui",0,IF($B2358="Non - avec lien de dépendance",MIN(1129,K2358,$C2358),MIN(1129,K2358))))))</f>
        <v>Effectuez l’étape 1</v>
      </c>
      <c r="P2358" s="3">
        <f t="shared" si="36"/>
        <v>0</v>
      </c>
    </row>
    <row r="2359" spans="12:16" x14ac:dyDescent="0.3">
      <c r="L2359" s="3" t="str">
        <f>IF(ISTEXT(CRHPrate),"Effectuez l’étape 1",IF(AND(INDEX(claimPeriodNo,MATCH('Étape 1) Taux'!$A$8,claimPeriods,0))&gt;17,INDEX(claimPeriodNo,MATCH('Étape 1) Taux'!$A$8,claimPeriods,0))&lt;20,revenueReduction&lt;0.1),0,IF(NOT(ISNUMBER(H2359)),0,IF(D2359="Oui",0,IF($B2359="Non - avec lien de dépendance",MIN(1129,H2359,$C2359),MIN(1129,H2359))))))</f>
        <v>Effectuez l’étape 1</v>
      </c>
      <c r="M2359" s="3" t="str">
        <f>IF(ISTEXT(CRHPrate),"Effectuez l’étape 1",IF(AND(INDEX(claimPeriodNo,MATCH('Étape 1) Taux'!$A$8,claimPeriods,0))&gt;17,INDEX(claimPeriodNo,MATCH('Étape 1) Taux'!$A$8,claimPeriods,0))&lt;20,revenueReduction&lt;0.1),0,IF(NOT(ISNUMBER(I2359)),0,IF(E2359="Oui",0,IF($B2359="Non - avec lien de dépendance",MIN(1129,I2359,$C2359),MIN(1129,I2359))))))</f>
        <v>Effectuez l’étape 1</v>
      </c>
      <c r="N2359" s="3" t="str">
        <f>IF(ISTEXT(CRHPrate),"Effectuez l’étape 1",IF(AND(INDEX(claimPeriodNo,MATCH('Étape 1) Taux'!$A$8,claimPeriods,0))&gt;17,INDEX(claimPeriodNo,MATCH('Étape 1) Taux'!$A$8,claimPeriods,0))&lt;20,revenueReduction&lt;0.1),0,IF(NOT(ISNUMBER(J2359)),0,IF(F2359="Oui",0,IF($B2359="Non - avec lien de dépendance",MIN(1129,J2359,$C2359),MIN(1129,J2359))))))</f>
        <v>Effectuez l’étape 1</v>
      </c>
      <c r="O2359" s="3" t="str">
        <f>IF(ISTEXT(CRHPrate),"Effectuez l’étape 1",IF(AND(INDEX(claimPeriodNo,MATCH('Étape 1) Taux'!$A$8,claimPeriods,0))&gt;17,INDEX(claimPeriodNo,MATCH('Étape 1) Taux'!$A$8,claimPeriods,0))&lt;20,revenueReduction&lt;0.1),0,IF(NOT(ISNUMBER(K2359)),0,IF(G2359="Oui",0,IF($B2359="Non - avec lien de dépendance",MIN(1129,K2359,$C2359),MIN(1129,K2359))))))</f>
        <v>Effectuez l’étape 1</v>
      </c>
      <c r="P2359" s="3">
        <f t="shared" si="36"/>
        <v>0</v>
      </c>
    </row>
    <row r="2360" spans="12:16" x14ac:dyDescent="0.3">
      <c r="L2360" s="3" t="str">
        <f>IF(ISTEXT(CRHPrate),"Effectuez l’étape 1",IF(AND(INDEX(claimPeriodNo,MATCH('Étape 1) Taux'!$A$8,claimPeriods,0))&gt;17,INDEX(claimPeriodNo,MATCH('Étape 1) Taux'!$A$8,claimPeriods,0))&lt;20,revenueReduction&lt;0.1),0,IF(NOT(ISNUMBER(H2360)),0,IF(D2360="Oui",0,IF($B2360="Non - avec lien de dépendance",MIN(1129,H2360,$C2360),MIN(1129,H2360))))))</f>
        <v>Effectuez l’étape 1</v>
      </c>
      <c r="M2360" s="3" t="str">
        <f>IF(ISTEXT(CRHPrate),"Effectuez l’étape 1",IF(AND(INDEX(claimPeriodNo,MATCH('Étape 1) Taux'!$A$8,claimPeriods,0))&gt;17,INDEX(claimPeriodNo,MATCH('Étape 1) Taux'!$A$8,claimPeriods,0))&lt;20,revenueReduction&lt;0.1),0,IF(NOT(ISNUMBER(I2360)),0,IF(E2360="Oui",0,IF($B2360="Non - avec lien de dépendance",MIN(1129,I2360,$C2360),MIN(1129,I2360))))))</f>
        <v>Effectuez l’étape 1</v>
      </c>
      <c r="N2360" s="3" t="str">
        <f>IF(ISTEXT(CRHPrate),"Effectuez l’étape 1",IF(AND(INDEX(claimPeriodNo,MATCH('Étape 1) Taux'!$A$8,claimPeriods,0))&gt;17,INDEX(claimPeriodNo,MATCH('Étape 1) Taux'!$A$8,claimPeriods,0))&lt;20,revenueReduction&lt;0.1),0,IF(NOT(ISNUMBER(J2360)),0,IF(F2360="Oui",0,IF($B2360="Non - avec lien de dépendance",MIN(1129,J2360,$C2360),MIN(1129,J2360))))))</f>
        <v>Effectuez l’étape 1</v>
      </c>
      <c r="O2360" s="3" t="str">
        <f>IF(ISTEXT(CRHPrate),"Effectuez l’étape 1",IF(AND(INDEX(claimPeriodNo,MATCH('Étape 1) Taux'!$A$8,claimPeriods,0))&gt;17,INDEX(claimPeriodNo,MATCH('Étape 1) Taux'!$A$8,claimPeriods,0))&lt;20,revenueReduction&lt;0.1),0,IF(NOT(ISNUMBER(K2360)),0,IF(G2360="Oui",0,IF($B2360="Non - avec lien de dépendance",MIN(1129,K2360,$C2360),MIN(1129,K2360))))))</f>
        <v>Effectuez l’étape 1</v>
      </c>
      <c r="P2360" s="3">
        <f t="shared" si="36"/>
        <v>0</v>
      </c>
    </row>
    <row r="2361" spans="12:16" x14ac:dyDescent="0.3">
      <c r="L2361" s="3" t="str">
        <f>IF(ISTEXT(CRHPrate),"Effectuez l’étape 1",IF(AND(INDEX(claimPeriodNo,MATCH('Étape 1) Taux'!$A$8,claimPeriods,0))&gt;17,INDEX(claimPeriodNo,MATCH('Étape 1) Taux'!$A$8,claimPeriods,0))&lt;20,revenueReduction&lt;0.1),0,IF(NOT(ISNUMBER(H2361)),0,IF(D2361="Oui",0,IF($B2361="Non - avec lien de dépendance",MIN(1129,H2361,$C2361),MIN(1129,H2361))))))</f>
        <v>Effectuez l’étape 1</v>
      </c>
      <c r="M2361" s="3" t="str">
        <f>IF(ISTEXT(CRHPrate),"Effectuez l’étape 1",IF(AND(INDEX(claimPeriodNo,MATCH('Étape 1) Taux'!$A$8,claimPeriods,0))&gt;17,INDEX(claimPeriodNo,MATCH('Étape 1) Taux'!$A$8,claimPeriods,0))&lt;20,revenueReduction&lt;0.1),0,IF(NOT(ISNUMBER(I2361)),0,IF(E2361="Oui",0,IF($B2361="Non - avec lien de dépendance",MIN(1129,I2361,$C2361),MIN(1129,I2361))))))</f>
        <v>Effectuez l’étape 1</v>
      </c>
      <c r="N2361" s="3" t="str">
        <f>IF(ISTEXT(CRHPrate),"Effectuez l’étape 1",IF(AND(INDEX(claimPeriodNo,MATCH('Étape 1) Taux'!$A$8,claimPeriods,0))&gt;17,INDEX(claimPeriodNo,MATCH('Étape 1) Taux'!$A$8,claimPeriods,0))&lt;20,revenueReduction&lt;0.1),0,IF(NOT(ISNUMBER(J2361)),0,IF(F2361="Oui",0,IF($B2361="Non - avec lien de dépendance",MIN(1129,J2361,$C2361),MIN(1129,J2361))))))</f>
        <v>Effectuez l’étape 1</v>
      </c>
      <c r="O2361" s="3" t="str">
        <f>IF(ISTEXT(CRHPrate),"Effectuez l’étape 1",IF(AND(INDEX(claimPeriodNo,MATCH('Étape 1) Taux'!$A$8,claimPeriods,0))&gt;17,INDEX(claimPeriodNo,MATCH('Étape 1) Taux'!$A$8,claimPeriods,0))&lt;20,revenueReduction&lt;0.1),0,IF(NOT(ISNUMBER(K2361)),0,IF(G2361="Oui",0,IF($B2361="Non - avec lien de dépendance",MIN(1129,K2361,$C2361),MIN(1129,K2361))))))</f>
        <v>Effectuez l’étape 1</v>
      </c>
      <c r="P2361" s="3">
        <f t="shared" si="36"/>
        <v>0</v>
      </c>
    </row>
    <row r="2362" spans="12:16" x14ac:dyDescent="0.3">
      <c r="L2362" s="3" t="str">
        <f>IF(ISTEXT(CRHPrate),"Effectuez l’étape 1",IF(AND(INDEX(claimPeriodNo,MATCH('Étape 1) Taux'!$A$8,claimPeriods,0))&gt;17,INDEX(claimPeriodNo,MATCH('Étape 1) Taux'!$A$8,claimPeriods,0))&lt;20,revenueReduction&lt;0.1),0,IF(NOT(ISNUMBER(H2362)),0,IF(D2362="Oui",0,IF($B2362="Non - avec lien de dépendance",MIN(1129,H2362,$C2362),MIN(1129,H2362))))))</f>
        <v>Effectuez l’étape 1</v>
      </c>
      <c r="M2362" s="3" t="str">
        <f>IF(ISTEXT(CRHPrate),"Effectuez l’étape 1",IF(AND(INDEX(claimPeriodNo,MATCH('Étape 1) Taux'!$A$8,claimPeriods,0))&gt;17,INDEX(claimPeriodNo,MATCH('Étape 1) Taux'!$A$8,claimPeriods,0))&lt;20,revenueReduction&lt;0.1),0,IF(NOT(ISNUMBER(I2362)),0,IF(E2362="Oui",0,IF($B2362="Non - avec lien de dépendance",MIN(1129,I2362,$C2362),MIN(1129,I2362))))))</f>
        <v>Effectuez l’étape 1</v>
      </c>
      <c r="N2362" s="3" t="str">
        <f>IF(ISTEXT(CRHPrate),"Effectuez l’étape 1",IF(AND(INDEX(claimPeriodNo,MATCH('Étape 1) Taux'!$A$8,claimPeriods,0))&gt;17,INDEX(claimPeriodNo,MATCH('Étape 1) Taux'!$A$8,claimPeriods,0))&lt;20,revenueReduction&lt;0.1),0,IF(NOT(ISNUMBER(J2362)),0,IF(F2362="Oui",0,IF($B2362="Non - avec lien de dépendance",MIN(1129,J2362,$C2362),MIN(1129,J2362))))))</f>
        <v>Effectuez l’étape 1</v>
      </c>
      <c r="O2362" s="3" t="str">
        <f>IF(ISTEXT(CRHPrate),"Effectuez l’étape 1",IF(AND(INDEX(claimPeriodNo,MATCH('Étape 1) Taux'!$A$8,claimPeriods,0))&gt;17,INDEX(claimPeriodNo,MATCH('Étape 1) Taux'!$A$8,claimPeriods,0))&lt;20,revenueReduction&lt;0.1),0,IF(NOT(ISNUMBER(K2362)),0,IF(G2362="Oui",0,IF($B2362="Non - avec lien de dépendance",MIN(1129,K2362,$C2362),MIN(1129,K2362))))))</f>
        <v>Effectuez l’étape 1</v>
      </c>
      <c r="P2362" s="3">
        <f t="shared" si="36"/>
        <v>0</v>
      </c>
    </row>
    <row r="2363" spans="12:16" x14ac:dyDescent="0.3">
      <c r="L2363" s="3" t="str">
        <f>IF(ISTEXT(CRHPrate),"Effectuez l’étape 1",IF(AND(INDEX(claimPeriodNo,MATCH('Étape 1) Taux'!$A$8,claimPeriods,0))&gt;17,INDEX(claimPeriodNo,MATCH('Étape 1) Taux'!$A$8,claimPeriods,0))&lt;20,revenueReduction&lt;0.1),0,IF(NOT(ISNUMBER(H2363)),0,IF(D2363="Oui",0,IF($B2363="Non - avec lien de dépendance",MIN(1129,H2363,$C2363),MIN(1129,H2363))))))</f>
        <v>Effectuez l’étape 1</v>
      </c>
      <c r="M2363" s="3" t="str">
        <f>IF(ISTEXT(CRHPrate),"Effectuez l’étape 1",IF(AND(INDEX(claimPeriodNo,MATCH('Étape 1) Taux'!$A$8,claimPeriods,0))&gt;17,INDEX(claimPeriodNo,MATCH('Étape 1) Taux'!$A$8,claimPeriods,0))&lt;20,revenueReduction&lt;0.1),0,IF(NOT(ISNUMBER(I2363)),0,IF(E2363="Oui",0,IF($B2363="Non - avec lien de dépendance",MIN(1129,I2363,$C2363),MIN(1129,I2363))))))</f>
        <v>Effectuez l’étape 1</v>
      </c>
      <c r="N2363" s="3" t="str">
        <f>IF(ISTEXT(CRHPrate),"Effectuez l’étape 1",IF(AND(INDEX(claimPeriodNo,MATCH('Étape 1) Taux'!$A$8,claimPeriods,0))&gt;17,INDEX(claimPeriodNo,MATCH('Étape 1) Taux'!$A$8,claimPeriods,0))&lt;20,revenueReduction&lt;0.1),0,IF(NOT(ISNUMBER(J2363)),0,IF(F2363="Oui",0,IF($B2363="Non - avec lien de dépendance",MIN(1129,J2363,$C2363),MIN(1129,J2363))))))</f>
        <v>Effectuez l’étape 1</v>
      </c>
      <c r="O2363" s="3" t="str">
        <f>IF(ISTEXT(CRHPrate),"Effectuez l’étape 1",IF(AND(INDEX(claimPeriodNo,MATCH('Étape 1) Taux'!$A$8,claimPeriods,0))&gt;17,INDEX(claimPeriodNo,MATCH('Étape 1) Taux'!$A$8,claimPeriods,0))&lt;20,revenueReduction&lt;0.1),0,IF(NOT(ISNUMBER(K2363)),0,IF(G2363="Oui",0,IF($B2363="Non - avec lien de dépendance",MIN(1129,K2363,$C2363),MIN(1129,K2363))))))</f>
        <v>Effectuez l’étape 1</v>
      </c>
      <c r="P2363" s="3">
        <f t="shared" si="36"/>
        <v>0</v>
      </c>
    </row>
    <row r="2364" spans="12:16" x14ac:dyDescent="0.3">
      <c r="L2364" s="3" t="str">
        <f>IF(ISTEXT(CRHPrate),"Effectuez l’étape 1",IF(AND(INDEX(claimPeriodNo,MATCH('Étape 1) Taux'!$A$8,claimPeriods,0))&gt;17,INDEX(claimPeriodNo,MATCH('Étape 1) Taux'!$A$8,claimPeriods,0))&lt;20,revenueReduction&lt;0.1),0,IF(NOT(ISNUMBER(H2364)),0,IF(D2364="Oui",0,IF($B2364="Non - avec lien de dépendance",MIN(1129,H2364,$C2364),MIN(1129,H2364))))))</f>
        <v>Effectuez l’étape 1</v>
      </c>
      <c r="M2364" s="3" t="str">
        <f>IF(ISTEXT(CRHPrate),"Effectuez l’étape 1",IF(AND(INDEX(claimPeriodNo,MATCH('Étape 1) Taux'!$A$8,claimPeriods,0))&gt;17,INDEX(claimPeriodNo,MATCH('Étape 1) Taux'!$A$8,claimPeriods,0))&lt;20,revenueReduction&lt;0.1),0,IF(NOT(ISNUMBER(I2364)),0,IF(E2364="Oui",0,IF($B2364="Non - avec lien de dépendance",MIN(1129,I2364,$C2364),MIN(1129,I2364))))))</f>
        <v>Effectuez l’étape 1</v>
      </c>
      <c r="N2364" s="3" t="str">
        <f>IF(ISTEXT(CRHPrate),"Effectuez l’étape 1",IF(AND(INDEX(claimPeriodNo,MATCH('Étape 1) Taux'!$A$8,claimPeriods,0))&gt;17,INDEX(claimPeriodNo,MATCH('Étape 1) Taux'!$A$8,claimPeriods,0))&lt;20,revenueReduction&lt;0.1),0,IF(NOT(ISNUMBER(J2364)),0,IF(F2364="Oui",0,IF($B2364="Non - avec lien de dépendance",MIN(1129,J2364,$C2364),MIN(1129,J2364))))))</f>
        <v>Effectuez l’étape 1</v>
      </c>
      <c r="O2364" s="3" t="str">
        <f>IF(ISTEXT(CRHPrate),"Effectuez l’étape 1",IF(AND(INDEX(claimPeriodNo,MATCH('Étape 1) Taux'!$A$8,claimPeriods,0))&gt;17,INDEX(claimPeriodNo,MATCH('Étape 1) Taux'!$A$8,claimPeriods,0))&lt;20,revenueReduction&lt;0.1),0,IF(NOT(ISNUMBER(K2364)),0,IF(G2364="Oui",0,IF($B2364="Non - avec lien de dépendance",MIN(1129,K2364,$C2364),MIN(1129,K2364))))))</f>
        <v>Effectuez l’étape 1</v>
      </c>
      <c r="P2364" s="3">
        <f t="shared" si="36"/>
        <v>0</v>
      </c>
    </row>
    <row r="2365" spans="12:16" x14ac:dyDescent="0.3">
      <c r="L2365" s="3" t="str">
        <f>IF(ISTEXT(CRHPrate),"Effectuez l’étape 1",IF(AND(INDEX(claimPeriodNo,MATCH('Étape 1) Taux'!$A$8,claimPeriods,0))&gt;17,INDEX(claimPeriodNo,MATCH('Étape 1) Taux'!$A$8,claimPeriods,0))&lt;20,revenueReduction&lt;0.1),0,IF(NOT(ISNUMBER(H2365)),0,IF(D2365="Oui",0,IF($B2365="Non - avec lien de dépendance",MIN(1129,H2365,$C2365),MIN(1129,H2365))))))</f>
        <v>Effectuez l’étape 1</v>
      </c>
      <c r="M2365" s="3" t="str">
        <f>IF(ISTEXT(CRHPrate),"Effectuez l’étape 1",IF(AND(INDEX(claimPeriodNo,MATCH('Étape 1) Taux'!$A$8,claimPeriods,0))&gt;17,INDEX(claimPeriodNo,MATCH('Étape 1) Taux'!$A$8,claimPeriods,0))&lt;20,revenueReduction&lt;0.1),0,IF(NOT(ISNUMBER(I2365)),0,IF(E2365="Oui",0,IF($B2365="Non - avec lien de dépendance",MIN(1129,I2365,$C2365),MIN(1129,I2365))))))</f>
        <v>Effectuez l’étape 1</v>
      </c>
      <c r="N2365" s="3" t="str">
        <f>IF(ISTEXT(CRHPrate),"Effectuez l’étape 1",IF(AND(INDEX(claimPeriodNo,MATCH('Étape 1) Taux'!$A$8,claimPeriods,0))&gt;17,INDEX(claimPeriodNo,MATCH('Étape 1) Taux'!$A$8,claimPeriods,0))&lt;20,revenueReduction&lt;0.1),0,IF(NOT(ISNUMBER(J2365)),0,IF(F2365="Oui",0,IF($B2365="Non - avec lien de dépendance",MIN(1129,J2365,$C2365),MIN(1129,J2365))))))</f>
        <v>Effectuez l’étape 1</v>
      </c>
      <c r="O2365" s="3" t="str">
        <f>IF(ISTEXT(CRHPrate),"Effectuez l’étape 1",IF(AND(INDEX(claimPeriodNo,MATCH('Étape 1) Taux'!$A$8,claimPeriods,0))&gt;17,INDEX(claimPeriodNo,MATCH('Étape 1) Taux'!$A$8,claimPeriods,0))&lt;20,revenueReduction&lt;0.1),0,IF(NOT(ISNUMBER(K2365)),0,IF(G2365="Oui",0,IF($B2365="Non - avec lien de dépendance",MIN(1129,K2365,$C2365),MIN(1129,K2365))))))</f>
        <v>Effectuez l’étape 1</v>
      </c>
      <c r="P2365" s="3">
        <f t="shared" si="36"/>
        <v>0</v>
      </c>
    </row>
    <row r="2366" spans="12:16" x14ac:dyDescent="0.3">
      <c r="L2366" s="3" t="str">
        <f>IF(ISTEXT(CRHPrate),"Effectuez l’étape 1",IF(AND(INDEX(claimPeriodNo,MATCH('Étape 1) Taux'!$A$8,claimPeriods,0))&gt;17,INDEX(claimPeriodNo,MATCH('Étape 1) Taux'!$A$8,claimPeriods,0))&lt;20,revenueReduction&lt;0.1),0,IF(NOT(ISNUMBER(H2366)),0,IF(D2366="Oui",0,IF($B2366="Non - avec lien de dépendance",MIN(1129,H2366,$C2366),MIN(1129,H2366))))))</f>
        <v>Effectuez l’étape 1</v>
      </c>
      <c r="M2366" s="3" t="str">
        <f>IF(ISTEXT(CRHPrate),"Effectuez l’étape 1",IF(AND(INDEX(claimPeriodNo,MATCH('Étape 1) Taux'!$A$8,claimPeriods,0))&gt;17,INDEX(claimPeriodNo,MATCH('Étape 1) Taux'!$A$8,claimPeriods,0))&lt;20,revenueReduction&lt;0.1),0,IF(NOT(ISNUMBER(I2366)),0,IF(E2366="Oui",0,IF($B2366="Non - avec lien de dépendance",MIN(1129,I2366,$C2366),MIN(1129,I2366))))))</f>
        <v>Effectuez l’étape 1</v>
      </c>
      <c r="N2366" s="3" t="str">
        <f>IF(ISTEXT(CRHPrate),"Effectuez l’étape 1",IF(AND(INDEX(claimPeriodNo,MATCH('Étape 1) Taux'!$A$8,claimPeriods,0))&gt;17,INDEX(claimPeriodNo,MATCH('Étape 1) Taux'!$A$8,claimPeriods,0))&lt;20,revenueReduction&lt;0.1),0,IF(NOT(ISNUMBER(J2366)),0,IF(F2366="Oui",0,IF($B2366="Non - avec lien de dépendance",MIN(1129,J2366,$C2366),MIN(1129,J2366))))))</f>
        <v>Effectuez l’étape 1</v>
      </c>
      <c r="O2366" s="3" t="str">
        <f>IF(ISTEXT(CRHPrate),"Effectuez l’étape 1",IF(AND(INDEX(claimPeriodNo,MATCH('Étape 1) Taux'!$A$8,claimPeriods,0))&gt;17,INDEX(claimPeriodNo,MATCH('Étape 1) Taux'!$A$8,claimPeriods,0))&lt;20,revenueReduction&lt;0.1),0,IF(NOT(ISNUMBER(K2366)),0,IF(G2366="Oui",0,IF($B2366="Non - avec lien de dépendance",MIN(1129,K2366,$C2366),MIN(1129,K2366))))))</f>
        <v>Effectuez l’étape 1</v>
      </c>
      <c r="P2366" s="3">
        <f t="shared" si="36"/>
        <v>0</v>
      </c>
    </row>
    <row r="2367" spans="12:16" x14ac:dyDescent="0.3">
      <c r="L2367" s="3" t="str">
        <f>IF(ISTEXT(CRHPrate),"Effectuez l’étape 1",IF(AND(INDEX(claimPeriodNo,MATCH('Étape 1) Taux'!$A$8,claimPeriods,0))&gt;17,INDEX(claimPeriodNo,MATCH('Étape 1) Taux'!$A$8,claimPeriods,0))&lt;20,revenueReduction&lt;0.1),0,IF(NOT(ISNUMBER(H2367)),0,IF(D2367="Oui",0,IF($B2367="Non - avec lien de dépendance",MIN(1129,H2367,$C2367),MIN(1129,H2367))))))</f>
        <v>Effectuez l’étape 1</v>
      </c>
      <c r="M2367" s="3" t="str">
        <f>IF(ISTEXT(CRHPrate),"Effectuez l’étape 1",IF(AND(INDEX(claimPeriodNo,MATCH('Étape 1) Taux'!$A$8,claimPeriods,0))&gt;17,INDEX(claimPeriodNo,MATCH('Étape 1) Taux'!$A$8,claimPeriods,0))&lt;20,revenueReduction&lt;0.1),0,IF(NOT(ISNUMBER(I2367)),0,IF(E2367="Oui",0,IF($B2367="Non - avec lien de dépendance",MIN(1129,I2367,$C2367),MIN(1129,I2367))))))</f>
        <v>Effectuez l’étape 1</v>
      </c>
      <c r="N2367" s="3" t="str">
        <f>IF(ISTEXT(CRHPrate),"Effectuez l’étape 1",IF(AND(INDEX(claimPeriodNo,MATCH('Étape 1) Taux'!$A$8,claimPeriods,0))&gt;17,INDEX(claimPeriodNo,MATCH('Étape 1) Taux'!$A$8,claimPeriods,0))&lt;20,revenueReduction&lt;0.1),0,IF(NOT(ISNUMBER(J2367)),0,IF(F2367="Oui",0,IF($B2367="Non - avec lien de dépendance",MIN(1129,J2367,$C2367),MIN(1129,J2367))))))</f>
        <v>Effectuez l’étape 1</v>
      </c>
      <c r="O2367" s="3" t="str">
        <f>IF(ISTEXT(CRHPrate),"Effectuez l’étape 1",IF(AND(INDEX(claimPeriodNo,MATCH('Étape 1) Taux'!$A$8,claimPeriods,0))&gt;17,INDEX(claimPeriodNo,MATCH('Étape 1) Taux'!$A$8,claimPeriods,0))&lt;20,revenueReduction&lt;0.1),0,IF(NOT(ISNUMBER(K2367)),0,IF(G2367="Oui",0,IF($B2367="Non - avec lien de dépendance",MIN(1129,K2367,$C2367),MIN(1129,K2367))))))</f>
        <v>Effectuez l’étape 1</v>
      </c>
      <c r="P2367" s="3">
        <f t="shared" si="36"/>
        <v>0</v>
      </c>
    </row>
    <row r="2368" spans="12:16" x14ac:dyDescent="0.3">
      <c r="L2368" s="3" t="str">
        <f>IF(ISTEXT(CRHPrate),"Effectuez l’étape 1",IF(AND(INDEX(claimPeriodNo,MATCH('Étape 1) Taux'!$A$8,claimPeriods,0))&gt;17,INDEX(claimPeriodNo,MATCH('Étape 1) Taux'!$A$8,claimPeriods,0))&lt;20,revenueReduction&lt;0.1),0,IF(NOT(ISNUMBER(H2368)),0,IF(D2368="Oui",0,IF($B2368="Non - avec lien de dépendance",MIN(1129,H2368,$C2368),MIN(1129,H2368))))))</f>
        <v>Effectuez l’étape 1</v>
      </c>
      <c r="M2368" s="3" t="str">
        <f>IF(ISTEXT(CRHPrate),"Effectuez l’étape 1",IF(AND(INDEX(claimPeriodNo,MATCH('Étape 1) Taux'!$A$8,claimPeriods,0))&gt;17,INDEX(claimPeriodNo,MATCH('Étape 1) Taux'!$A$8,claimPeriods,0))&lt;20,revenueReduction&lt;0.1),0,IF(NOT(ISNUMBER(I2368)),0,IF(E2368="Oui",0,IF($B2368="Non - avec lien de dépendance",MIN(1129,I2368,$C2368),MIN(1129,I2368))))))</f>
        <v>Effectuez l’étape 1</v>
      </c>
      <c r="N2368" s="3" t="str">
        <f>IF(ISTEXT(CRHPrate),"Effectuez l’étape 1",IF(AND(INDEX(claimPeriodNo,MATCH('Étape 1) Taux'!$A$8,claimPeriods,0))&gt;17,INDEX(claimPeriodNo,MATCH('Étape 1) Taux'!$A$8,claimPeriods,0))&lt;20,revenueReduction&lt;0.1),0,IF(NOT(ISNUMBER(J2368)),0,IF(F2368="Oui",0,IF($B2368="Non - avec lien de dépendance",MIN(1129,J2368,$C2368),MIN(1129,J2368))))))</f>
        <v>Effectuez l’étape 1</v>
      </c>
      <c r="O2368" s="3" t="str">
        <f>IF(ISTEXT(CRHPrate),"Effectuez l’étape 1",IF(AND(INDEX(claimPeriodNo,MATCH('Étape 1) Taux'!$A$8,claimPeriods,0))&gt;17,INDEX(claimPeriodNo,MATCH('Étape 1) Taux'!$A$8,claimPeriods,0))&lt;20,revenueReduction&lt;0.1),0,IF(NOT(ISNUMBER(K2368)),0,IF(G2368="Oui",0,IF($B2368="Non - avec lien de dépendance",MIN(1129,K2368,$C2368),MIN(1129,K2368))))))</f>
        <v>Effectuez l’étape 1</v>
      </c>
      <c r="P2368" s="3">
        <f t="shared" si="36"/>
        <v>0</v>
      </c>
    </row>
    <row r="2369" spans="12:16" x14ac:dyDescent="0.3">
      <c r="L2369" s="3" t="str">
        <f>IF(ISTEXT(CRHPrate),"Effectuez l’étape 1",IF(AND(INDEX(claimPeriodNo,MATCH('Étape 1) Taux'!$A$8,claimPeriods,0))&gt;17,INDEX(claimPeriodNo,MATCH('Étape 1) Taux'!$A$8,claimPeriods,0))&lt;20,revenueReduction&lt;0.1),0,IF(NOT(ISNUMBER(H2369)),0,IF(D2369="Oui",0,IF($B2369="Non - avec lien de dépendance",MIN(1129,H2369,$C2369),MIN(1129,H2369))))))</f>
        <v>Effectuez l’étape 1</v>
      </c>
      <c r="M2369" s="3" t="str">
        <f>IF(ISTEXT(CRHPrate),"Effectuez l’étape 1",IF(AND(INDEX(claimPeriodNo,MATCH('Étape 1) Taux'!$A$8,claimPeriods,0))&gt;17,INDEX(claimPeriodNo,MATCH('Étape 1) Taux'!$A$8,claimPeriods,0))&lt;20,revenueReduction&lt;0.1),0,IF(NOT(ISNUMBER(I2369)),0,IF(E2369="Oui",0,IF($B2369="Non - avec lien de dépendance",MIN(1129,I2369,$C2369),MIN(1129,I2369))))))</f>
        <v>Effectuez l’étape 1</v>
      </c>
      <c r="N2369" s="3" t="str">
        <f>IF(ISTEXT(CRHPrate),"Effectuez l’étape 1",IF(AND(INDEX(claimPeriodNo,MATCH('Étape 1) Taux'!$A$8,claimPeriods,0))&gt;17,INDEX(claimPeriodNo,MATCH('Étape 1) Taux'!$A$8,claimPeriods,0))&lt;20,revenueReduction&lt;0.1),0,IF(NOT(ISNUMBER(J2369)),0,IF(F2369="Oui",0,IF($B2369="Non - avec lien de dépendance",MIN(1129,J2369,$C2369),MIN(1129,J2369))))))</f>
        <v>Effectuez l’étape 1</v>
      </c>
      <c r="O2369" s="3" t="str">
        <f>IF(ISTEXT(CRHPrate),"Effectuez l’étape 1",IF(AND(INDEX(claimPeriodNo,MATCH('Étape 1) Taux'!$A$8,claimPeriods,0))&gt;17,INDEX(claimPeriodNo,MATCH('Étape 1) Taux'!$A$8,claimPeriods,0))&lt;20,revenueReduction&lt;0.1),0,IF(NOT(ISNUMBER(K2369)),0,IF(G2369="Oui",0,IF($B2369="Non - avec lien de dépendance",MIN(1129,K2369,$C2369),MIN(1129,K2369))))))</f>
        <v>Effectuez l’étape 1</v>
      </c>
      <c r="P2369" s="3">
        <f t="shared" si="36"/>
        <v>0</v>
      </c>
    </row>
    <row r="2370" spans="12:16" x14ac:dyDescent="0.3">
      <c r="L2370" s="3" t="str">
        <f>IF(ISTEXT(CRHPrate),"Effectuez l’étape 1",IF(AND(INDEX(claimPeriodNo,MATCH('Étape 1) Taux'!$A$8,claimPeriods,0))&gt;17,INDEX(claimPeriodNo,MATCH('Étape 1) Taux'!$A$8,claimPeriods,0))&lt;20,revenueReduction&lt;0.1),0,IF(NOT(ISNUMBER(H2370)),0,IF(D2370="Oui",0,IF($B2370="Non - avec lien de dépendance",MIN(1129,H2370,$C2370),MIN(1129,H2370))))))</f>
        <v>Effectuez l’étape 1</v>
      </c>
      <c r="M2370" s="3" t="str">
        <f>IF(ISTEXT(CRHPrate),"Effectuez l’étape 1",IF(AND(INDEX(claimPeriodNo,MATCH('Étape 1) Taux'!$A$8,claimPeriods,0))&gt;17,INDEX(claimPeriodNo,MATCH('Étape 1) Taux'!$A$8,claimPeriods,0))&lt;20,revenueReduction&lt;0.1),0,IF(NOT(ISNUMBER(I2370)),0,IF(E2370="Oui",0,IF($B2370="Non - avec lien de dépendance",MIN(1129,I2370,$C2370),MIN(1129,I2370))))))</f>
        <v>Effectuez l’étape 1</v>
      </c>
      <c r="N2370" s="3" t="str">
        <f>IF(ISTEXT(CRHPrate),"Effectuez l’étape 1",IF(AND(INDEX(claimPeriodNo,MATCH('Étape 1) Taux'!$A$8,claimPeriods,0))&gt;17,INDEX(claimPeriodNo,MATCH('Étape 1) Taux'!$A$8,claimPeriods,0))&lt;20,revenueReduction&lt;0.1),0,IF(NOT(ISNUMBER(J2370)),0,IF(F2370="Oui",0,IF($B2370="Non - avec lien de dépendance",MIN(1129,J2370,$C2370),MIN(1129,J2370))))))</f>
        <v>Effectuez l’étape 1</v>
      </c>
      <c r="O2370" s="3" t="str">
        <f>IF(ISTEXT(CRHPrate),"Effectuez l’étape 1",IF(AND(INDEX(claimPeriodNo,MATCH('Étape 1) Taux'!$A$8,claimPeriods,0))&gt;17,INDEX(claimPeriodNo,MATCH('Étape 1) Taux'!$A$8,claimPeriods,0))&lt;20,revenueReduction&lt;0.1),0,IF(NOT(ISNUMBER(K2370)),0,IF(G2370="Oui",0,IF($B2370="Non - avec lien de dépendance",MIN(1129,K2370,$C2370),MIN(1129,K2370))))))</f>
        <v>Effectuez l’étape 1</v>
      </c>
      <c r="P2370" s="3">
        <f t="shared" si="36"/>
        <v>0</v>
      </c>
    </row>
    <row r="2371" spans="12:16" x14ac:dyDescent="0.3">
      <c r="L2371" s="3" t="str">
        <f>IF(ISTEXT(CRHPrate),"Effectuez l’étape 1",IF(AND(INDEX(claimPeriodNo,MATCH('Étape 1) Taux'!$A$8,claimPeriods,0))&gt;17,INDEX(claimPeriodNo,MATCH('Étape 1) Taux'!$A$8,claimPeriods,0))&lt;20,revenueReduction&lt;0.1),0,IF(NOT(ISNUMBER(H2371)),0,IF(D2371="Oui",0,IF($B2371="Non - avec lien de dépendance",MIN(1129,H2371,$C2371),MIN(1129,H2371))))))</f>
        <v>Effectuez l’étape 1</v>
      </c>
      <c r="M2371" s="3" t="str">
        <f>IF(ISTEXT(CRHPrate),"Effectuez l’étape 1",IF(AND(INDEX(claimPeriodNo,MATCH('Étape 1) Taux'!$A$8,claimPeriods,0))&gt;17,INDEX(claimPeriodNo,MATCH('Étape 1) Taux'!$A$8,claimPeriods,0))&lt;20,revenueReduction&lt;0.1),0,IF(NOT(ISNUMBER(I2371)),0,IF(E2371="Oui",0,IF($B2371="Non - avec lien de dépendance",MIN(1129,I2371,$C2371),MIN(1129,I2371))))))</f>
        <v>Effectuez l’étape 1</v>
      </c>
      <c r="N2371" s="3" t="str">
        <f>IF(ISTEXT(CRHPrate),"Effectuez l’étape 1",IF(AND(INDEX(claimPeriodNo,MATCH('Étape 1) Taux'!$A$8,claimPeriods,0))&gt;17,INDEX(claimPeriodNo,MATCH('Étape 1) Taux'!$A$8,claimPeriods,0))&lt;20,revenueReduction&lt;0.1),0,IF(NOT(ISNUMBER(J2371)),0,IF(F2371="Oui",0,IF($B2371="Non - avec lien de dépendance",MIN(1129,J2371,$C2371),MIN(1129,J2371))))))</f>
        <v>Effectuez l’étape 1</v>
      </c>
      <c r="O2371" s="3" t="str">
        <f>IF(ISTEXT(CRHPrate),"Effectuez l’étape 1",IF(AND(INDEX(claimPeriodNo,MATCH('Étape 1) Taux'!$A$8,claimPeriods,0))&gt;17,INDEX(claimPeriodNo,MATCH('Étape 1) Taux'!$A$8,claimPeriods,0))&lt;20,revenueReduction&lt;0.1),0,IF(NOT(ISNUMBER(K2371)),0,IF(G2371="Oui",0,IF($B2371="Non - avec lien de dépendance",MIN(1129,K2371,$C2371),MIN(1129,K2371))))))</f>
        <v>Effectuez l’étape 1</v>
      </c>
      <c r="P2371" s="3">
        <f t="shared" si="36"/>
        <v>0</v>
      </c>
    </row>
    <row r="2372" spans="12:16" x14ac:dyDescent="0.3">
      <c r="L2372" s="3" t="str">
        <f>IF(ISTEXT(CRHPrate),"Effectuez l’étape 1",IF(AND(INDEX(claimPeriodNo,MATCH('Étape 1) Taux'!$A$8,claimPeriods,0))&gt;17,INDEX(claimPeriodNo,MATCH('Étape 1) Taux'!$A$8,claimPeriods,0))&lt;20,revenueReduction&lt;0.1),0,IF(NOT(ISNUMBER(H2372)),0,IF(D2372="Oui",0,IF($B2372="Non - avec lien de dépendance",MIN(1129,H2372,$C2372),MIN(1129,H2372))))))</f>
        <v>Effectuez l’étape 1</v>
      </c>
      <c r="M2372" s="3" t="str">
        <f>IF(ISTEXT(CRHPrate),"Effectuez l’étape 1",IF(AND(INDEX(claimPeriodNo,MATCH('Étape 1) Taux'!$A$8,claimPeriods,0))&gt;17,INDEX(claimPeriodNo,MATCH('Étape 1) Taux'!$A$8,claimPeriods,0))&lt;20,revenueReduction&lt;0.1),0,IF(NOT(ISNUMBER(I2372)),0,IF(E2372="Oui",0,IF($B2372="Non - avec lien de dépendance",MIN(1129,I2372,$C2372),MIN(1129,I2372))))))</f>
        <v>Effectuez l’étape 1</v>
      </c>
      <c r="N2372" s="3" t="str">
        <f>IF(ISTEXT(CRHPrate),"Effectuez l’étape 1",IF(AND(INDEX(claimPeriodNo,MATCH('Étape 1) Taux'!$A$8,claimPeriods,0))&gt;17,INDEX(claimPeriodNo,MATCH('Étape 1) Taux'!$A$8,claimPeriods,0))&lt;20,revenueReduction&lt;0.1),0,IF(NOT(ISNUMBER(J2372)),0,IF(F2372="Oui",0,IF($B2372="Non - avec lien de dépendance",MIN(1129,J2372,$C2372),MIN(1129,J2372))))))</f>
        <v>Effectuez l’étape 1</v>
      </c>
      <c r="O2372" s="3" t="str">
        <f>IF(ISTEXT(CRHPrate),"Effectuez l’étape 1",IF(AND(INDEX(claimPeriodNo,MATCH('Étape 1) Taux'!$A$8,claimPeriods,0))&gt;17,INDEX(claimPeriodNo,MATCH('Étape 1) Taux'!$A$8,claimPeriods,0))&lt;20,revenueReduction&lt;0.1),0,IF(NOT(ISNUMBER(K2372)),0,IF(G2372="Oui",0,IF($B2372="Non - avec lien de dépendance",MIN(1129,K2372,$C2372),MIN(1129,K2372))))))</f>
        <v>Effectuez l’étape 1</v>
      </c>
      <c r="P2372" s="3">
        <f t="shared" si="36"/>
        <v>0</v>
      </c>
    </row>
    <row r="2373" spans="12:16" x14ac:dyDescent="0.3">
      <c r="L2373" s="3" t="str">
        <f>IF(ISTEXT(CRHPrate),"Effectuez l’étape 1",IF(AND(INDEX(claimPeriodNo,MATCH('Étape 1) Taux'!$A$8,claimPeriods,0))&gt;17,INDEX(claimPeriodNo,MATCH('Étape 1) Taux'!$A$8,claimPeriods,0))&lt;20,revenueReduction&lt;0.1),0,IF(NOT(ISNUMBER(H2373)),0,IF(D2373="Oui",0,IF($B2373="Non - avec lien de dépendance",MIN(1129,H2373,$C2373),MIN(1129,H2373))))))</f>
        <v>Effectuez l’étape 1</v>
      </c>
      <c r="M2373" s="3" t="str">
        <f>IF(ISTEXT(CRHPrate),"Effectuez l’étape 1",IF(AND(INDEX(claimPeriodNo,MATCH('Étape 1) Taux'!$A$8,claimPeriods,0))&gt;17,INDEX(claimPeriodNo,MATCH('Étape 1) Taux'!$A$8,claimPeriods,0))&lt;20,revenueReduction&lt;0.1),0,IF(NOT(ISNUMBER(I2373)),0,IF(E2373="Oui",0,IF($B2373="Non - avec lien de dépendance",MIN(1129,I2373,$C2373),MIN(1129,I2373))))))</f>
        <v>Effectuez l’étape 1</v>
      </c>
      <c r="N2373" s="3" t="str">
        <f>IF(ISTEXT(CRHPrate),"Effectuez l’étape 1",IF(AND(INDEX(claimPeriodNo,MATCH('Étape 1) Taux'!$A$8,claimPeriods,0))&gt;17,INDEX(claimPeriodNo,MATCH('Étape 1) Taux'!$A$8,claimPeriods,0))&lt;20,revenueReduction&lt;0.1),0,IF(NOT(ISNUMBER(J2373)),0,IF(F2373="Oui",0,IF($B2373="Non - avec lien de dépendance",MIN(1129,J2373,$C2373),MIN(1129,J2373))))))</f>
        <v>Effectuez l’étape 1</v>
      </c>
      <c r="O2373" s="3" t="str">
        <f>IF(ISTEXT(CRHPrate),"Effectuez l’étape 1",IF(AND(INDEX(claimPeriodNo,MATCH('Étape 1) Taux'!$A$8,claimPeriods,0))&gt;17,INDEX(claimPeriodNo,MATCH('Étape 1) Taux'!$A$8,claimPeriods,0))&lt;20,revenueReduction&lt;0.1),0,IF(NOT(ISNUMBER(K2373)),0,IF(G2373="Oui",0,IF($B2373="Non - avec lien de dépendance",MIN(1129,K2373,$C2373),MIN(1129,K2373))))))</f>
        <v>Effectuez l’étape 1</v>
      </c>
      <c r="P2373" s="3">
        <f t="shared" si="36"/>
        <v>0</v>
      </c>
    </row>
    <row r="2374" spans="12:16" x14ac:dyDescent="0.3">
      <c r="L2374" s="3" t="str">
        <f>IF(ISTEXT(CRHPrate),"Effectuez l’étape 1",IF(AND(INDEX(claimPeriodNo,MATCH('Étape 1) Taux'!$A$8,claimPeriods,0))&gt;17,INDEX(claimPeriodNo,MATCH('Étape 1) Taux'!$A$8,claimPeriods,0))&lt;20,revenueReduction&lt;0.1),0,IF(NOT(ISNUMBER(H2374)),0,IF(D2374="Oui",0,IF($B2374="Non - avec lien de dépendance",MIN(1129,H2374,$C2374),MIN(1129,H2374))))))</f>
        <v>Effectuez l’étape 1</v>
      </c>
      <c r="M2374" s="3" t="str">
        <f>IF(ISTEXT(CRHPrate),"Effectuez l’étape 1",IF(AND(INDEX(claimPeriodNo,MATCH('Étape 1) Taux'!$A$8,claimPeriods,0))&gt;17,INDEX(claimPeriodNo,MATCH('Étape 1) Taux'!$A$8,claimPeriods,0))&lt;20,revenueReduction&lt;0.1),0,IF(NOT(ISNUMBER(I2374)),0,IF(E2374="Oui",0,IF($B2374="Non - avec lien de dépendance",MIN(1129,I2374,$C2374),MIN(1129,I2374))))))</f>
        <v>Effectuez l’étape 1</v>
      </c>
      <c r="N2374" s="3" t="str">
        <f>IF(ISTEXT(CRHPrate),"Effectuez l’étape 1",IF(AND(INDEX(claimPeriodNo,MATCH('Étape 1) Taux'!$A$8,claimPeriods,0))&gt;17,INDEX(claimPeriodNo,MATCH('Étape 1) Taux'!$A$8,claimPeriods,0))&lt;20,revenueReduction&lt;0.1),0,IF(NOT(ISNUMBER(J2374)),0,IF(F2374="Oui",0,IF($B2374="Non - avec lien de dépendance",MIN(1129,J2374,$C2374),MIN(1129,J2374))))))</f>
        <v>Effectuez l’étape 1</v>
      </c>
      <c r="O2374" s="3" t="str">
        <f>IF(ISTEXT(CRHPrate),"Effectuez l’étape 1",IF(AND(INDEX(claimPeriodNo,MATCH('Étape 1) Taux'!$A$8,claimPeriods,0))&gt;17,INDEX(claimPeriodNo,MATCH('Étape 1) Taux'!$A$8,claimPeriods,0))&lt;20,revenueReduction&lt;0.1),0,IF(NOT(ISNUMBER(K2374)),0,IF(G2374="Oui",0,IF($B2374="Non - avec lien de dépendance",MIN(1129,K2374,$C2374),MIN(1129,K2374))))))</f>
        <v>Effectuez l’étape 1</v>
      </c>
      <c r="P2374" s="3">
        <f t="shared" si="36"/>
        <v>0</v>
      </c>
    </row>
    <row r="2375" spans="12:16" x14ac:dyDescent="0.3">
      <c r="L2375" s="3" t="str">
        <f>IF(ISTEXT(CRHPrate),"Effectuez l’étape 1",IF(AND(INDEX(claimPeriodNo,MATCH('Étape 1) Taux'!$A$8,claimPeriods,0))&gt;17,INDEX(claimPeriodNo,MATCH('Étape 1) Taux'!$A$8,claimPeriods,0))&lt;20,revenueReduction&lt;0.1),0,IF(NOT(ISNUMBER(H2375)),0,IF(D2375="Oui",0,IF($B2375="Non - avec lien de dépendance",MIN(1129,H2375,$C2375),MIN(1129,H2375))))))</f>
        <v>Effectuez l’étape 1</v>
      </c>
      <c r="M2375" s="3" t="str">
        <f>IF(ISTEXT(CRHPrate),"Effectuez l’étape 1",IF(AND(INDEX(claimPeriodNo,MATCH('Étape 1) Taux'!$A$8,claimPeriods,0))&gt;17,INDEX(claimPeriodNo,MATCH('Étape 1) Taux'!$A$8,claimPeriods,0))&lt;20,revenueReduction&lt;0.1),0,IF(NOT(ISNUMBER(I2375)),0,IF(E2375="Oui",0,IF($B2375="Non - avec lien de dépendance",MIN(1129,I2375,$C2375),MIN(1129,I2375))))))</f>
        <v>Effectuez l’étape 1</v>
      </c>
      <c r="N2375" s="3" t="str">
        <f>IF(ISTEXT(CRHPrate),"Effectuez l’étape 1",IF(AND(INDEX(claimPeriodNo,MATCH('Étape 1) Taux'!$A$8,claimPeriods,0))&gt;17,INDEX(claimPeriodNo,MATCH('Étape 1) Taux'!$A$8,claimPeriods,0))&lt;20,revenueReduction&lt;0.1),0,IF(NOT(ISNUMBER(J2375)),0,IF(F2375="Oui",0,IF($B2375="Non - avec lien de dépendance",MIN(1129,J2375,$C2375),MIN(1129,J2375))))))</f>
        <v>Effectuez l’étape 1</v>
      </c>
      <c r="O2375" s="3" t="str">
        <f>IF(ISTEXT(CRHPrate),"Effectuez l’étape 1",IF(AND(INDEX(claimPeriodNo,MATCH('Étape 1) Taux'!$A$8,claimPeriods,0))&gt;17,INDEX(claimPeriodNo,MATCH('Étape 1) Taux'!$A$8,claimPeriods,0))&lt;20,revenueReduction&lt;0.1),0,IF(NOT(ISNUMBER(K2375)),0,IF(G2375="Oui",0,IF($B2375="Non - avec lien de dépendance",MIN(1129,K2375,$C2375),MIN(1129,K2375))))))</f>
        <v>Effectuez l’étape 1</v>
      </c>
      <c r="P2375" s="3">
        <f t="shared" ref="P2375:P2438" si="37">IF(AND(COUNT(B2375:K2375)&gt;0,OR(AND(NOT(ISNUMBER($C2375)),$B2375&lt;&gt;"Oui - sans lien de dépendance"),COUNT(H2375:K2375)&lt;&gt;4,ISBLANK($B2375))),"Remplissez tous les montants",SUM(L2375:O2375))</f>
        <v>0</v>
      </c>
    </row>
    <row r="2376" spans="12:16" x14ac:dyDescent="0.3">
      <c r="L2376" s="3" t="str">
        <f>IF(ISTEXT(CRHPrate),"Effectuez l’étape 1",IF(AND(INDEX(claimPeriodNo,MATCH('Étape 1) Taux'!$A$8,claimPeriods,0))&gt;17,INDEX(claimPeriodNo,MATCH('Étape 1) Taux'!$A$8,claimPeriods,0))&lt;20,revenueReduction&lt;0.1),0,IF(NOT(ISNUMBER(H2376)),0,IF(D2376="Oui",0,IF($B2376="Non - avec lien de dépendance",MIN(1129,H2376,$C2376),MIN(1129,H2376))))))</f>
        <v>Effectuez l’étape 1</v>
      </c>
      <c r="M2376" s="3" t="str">
        <f>IF(ISTEXT(CRHPrate),"Effectuez l’étape 1",IF(AND(INDEX(claimPeriodNo,MATCH('Étape 1) Taux'!$A$8,claimPeriods,0))&gt;17,INDEX(claimPeriodNo,MATCH('Étape 1) Taux'!$A$8,claimPeriods,0))&lt;20,revenueReduction&lt;0.1),0,IF(NOT(ISNUMBER(I2376)),0,IF(E2376="Oui",0,IF($B2376="Non - avec lien de dépendance",MIN(1129,I2376,$C2376),MIN(1129,I2376))))))</f>
        <v>Effectuez l’étape 1</v>
      </c>
      <c r="N2376" s="3" t="str">
        <f>IF(ISTEXT(CRHPrate),"Effectuez l’étape 1",IF(AND(INDEX(claimPeriodNo,MATCH('Étape 1) Taux'!$A$8,claimPeriods,0))&gt;17,INDEX(claimPeriodNo,MATCH('Étape 1) Taux'!$A$8,claimPeriods,0))&lt;20,revenueReduction&lt;0.1),0,IF(NOT(ISNUMBER(J2376)),0,IF(F2376="Oui",0,IF($B2376="Non - avec lien de dépendance",MIN(1129,J2376,$C2376),MIN(1129,J2376))))))</f>
        <v>Effectuez l’étape 1</v>
      </c>
      <c r="O2376" s="3" t="str">
        <f>IF(ISTEXT(CRHPrate),"Effectuez l’étape 1",IF(AND(INDEX(claimPeriodNo,MATCH('Étape 1) Taux'!$A$8,claimPeriods,0))&gt;17,INDEX(claimPeriodNo,MATCH('Étape 1) Taux'!$A$8,claimPeriods,0))&lt;20,revenueReduction&lt;0.1),0,IF(NOT(ISNUMBER(K2376)),0,IF(G2376="Oui",0,IF($B2376="Non - avec lien de dépendance",MIN(1129,K2376,$C2376),MIN(1129,K2376))))))</f>
        <v>Effectuez l’étape 1</v>
      </c>
      <c r="P2376" s="3">
        <f t="shared" si="37"/>
        <v>0</v>
      </c>
    </row>
    <row r="2377" spans="12:16" x14ac:dyDescent="0.3">
      <c r="L2377" s="3" t="str">
        <f>IF(ISTEXT(CRHPrate),"Effectuez l’étape 1",IF(AND(INDEX(claimPeriodNo,MATCH('Étape 1) Taux'!$A$8,claimPeriods,0))&gt;17,INDEX(claimPeriodNo,MATCH('Étape 1) Taux'!$A$8,claimPeriods,0))&lt;20,revenueReduction&lt;0.1),0,IF(NOT(ISNUMBER(H2377)),0,IF(D2377="Oui",0,IF($B2377="Non - avec lien de dépendance",MIN(1129,H2377,$C2377),MIN(1129,H2377))))))</f>
        <v>Effectuez l’étape 1</v>
      </c>
      <c r="M2377" s="3" t="str">
        <f>IF(ISTEXT(CRHPrate),"Effectuez l’étape 1",IF(AND(INDEX(claimPeriodNo,MATCH('Étape 1) Taux'!$A$8,claimPeriods,0))&gt;17,INDEX(claimPeriodNo,MATCH('Étape 1) Taux'!$A$8,claimPeriods,0))&lt;20,revenueReduction&lt;0.1),0,IF(NOT(ISNUMBER(I2377)),0,IF(E2377="Oui",0,IF($B2377="Non - avec lien de dépendance",MIN(1129,I2377,$C2377),MIN(1129,I2377))))))</f>
        <v>Effectuez l’étape 1</v>
      </c>
      <c r="N2377" s="3" t="str">
        <f>IF(ISTEXT(CRHPrate),"Effectuez l’étape 1",IF(AND(INDEX(claimPeriodNo,MATCH('Étape 1) Taux'!$A$8,claimPeriods,0))&gt;17,INDEX(claimPeriodNo,MATCH('Étape 1) Taux'!$A$8,claimPeriods,0))&lt;20,revenueReduction&lt;0.1),0,IF(NOT(ISNUMBER(J2377)),0,IF(F2377="Oui",0,IF($B2377="Non - avec lien de dépendance",MIN(1129,J2377,$C2377),MIN(1129,J2377))))))</f>
        <v>Effectuez l’étape 1</v>
      </c>
      <c r="O2377" s="3" t="str">
        <f>IF(ISTEXT(CRHPrate),"Effectuez l’étape 1",IF(AND(INDEX(claimPeriodNo,MATCH('Étape 1) Taux'!$A$8,claimPeriods,0))&gt;17,INDEX(claimPeriodNo,MATCH('Étape 1) Taux'!$A$8,claimPeriods,0))&lt;20,revenueReduction&lt;0.1),0,IF(NOT(ISNUMBER(K2377)),0,IF(G2377="Oui",0,IF($B2377="Non - avec lien de dépendance",MIN(1129,K2377,$C2377),MIN(1129,K2377))))))</f>
        <v>Effectuez l’étape 1</v>
      </c>
      <c r="P2377" s="3">
        <f t="shared" si="37"/>
        <v>0</v>
      </c>
    </row>
    <row r="2378" spans="12:16" x14ac:dyDescent="0.3">
      <c r="L2378" s="3" t="str">
        <f>IF(ISTEXT(CRHPrate),"Effectuez l’étape 1",IF(AND(INDEX(claimPeriodNo,MATCH('Étape 1) Taux'!$A$8,claimPeriods,0))&gt;17,INDEX(claimPeriodNo,MATCH('Étape 1) Taux'!$A$8,claimPeriods,0))&lt;20,revenueReduction&lt;0.1),0,IF(NOT(ISNUMBER(H2378)),0,IF(D2378="Oui",0,IF($B2378="Non - avec lien de dépendance",MIN(1129,H2378,$C2378),MIN(1129,H2378))))))</f>
        <v>Effectuez l’étape 1</v>
      </c>
      <c r="M2378" s="3" t="str">
        <f>IF(ISTEXT(CRHPrate),"Effectuez l’étape 1",IF(AND(INDEX(claimPeriodNo,MATCH('Étape 1) Taux'!$A$8,claimPeriods,0))&gt;17,INDEX(claimPeriodNo,MATCH('Étape 1) Taux'!$A$8,claimPeriods,0))&lt;20,revenueReduction&lt;0.1),0,IF(NOT(ISNUMBER(I2378)),0,IF(E2378="Oui",0,IF($B2378="Non - avec lien de dépendance",MIN(1129,I2378,$C2378),MIN(1129,I2378))))))</f>
        <v>Effectuez l’étape 1</v>
      </c>
      <c r="N2378" s="3" t="str">
        <f>IF(ISTEXT(CRHPrate),"Effectuez l’étape 1",IF(AND(INDEX(claimPeriodNo,MATCH('Étape 1) Taux'!$A$8,claimPeriods,0))&gt;17,INDEX(claimPeriodNo,MATCH('Étape 1) Taux'!$A$8,claimPeriods,0))&lt;20,revenueReduction&lt;0.1),0,IF(NOT(ISNUMBER(J2378)),0,IF(F2378="Oui",0,IF($B2378="Non - avec lien de dépendance",MIN(1129,J2378,$C2378),MIN(1129,J2378))))))</f>
        <v>Effectuez l’étape 1</v>
      </c>
      <c r="O2378" s="3" t="str">
        <f>IF(ISTEXT(CRHPrate),"Effectuez l’étape 1",IF(AND(INDEX(claimPeriodNo,MATCH('Étape 1) Taux'!$A$8,claimPeriods,0))&gt;17,INDEX(claimPeriodNo,MATCH('Étape 1) Taux'!$A$8,claimPeriods,0))&lt;20,revenueReduction&lt;0.1),0,IF(NOT(ISNUMBER(K2378)),0,IF(G2378="Oui",0,IF($B2378="Non - avec lien de dépendance",MIN(1129,K2378,$C2378),MIN(1129,K2378))))))</f>
        <v>Effectuez l’étape 1</v>
      </c>
      <c r="P2378" s="3">
        <f t="shared" si="37"/>
        <v>0</v>
      </c>
    </row>
    <row r="2379" spans="12:16" x14ac:dyDescent="0.3">
      <c r="L2379" s="3" t="str">
        <f>IF(ISTEXT(CRHPrate),"Effectuez l’étape 1",IF(AND(INDEX(claimPeriodNo,MATCH('Étape 1) Taux'!$A$8,claimPeriods,0))&gt;17,INDEX(claimPeriodNo,MATCH('Étape 1) Taux'!$A$8,claimPeriods,0))&lt;20,revenueReduction&lt;0.1),0,IF(NOT(ISNUMBER(H2379)),0,IF(D2379="Oui",0,IF($B2379="Non - avec lien de dépendance",MIN(1129,H2379,$C2379),MIN(1129,H2379))))))</f>
        <v>Effectuez l’étape 1</v>
      </c>
      <c r="M2379" s="3" t="str">
        <f>IF(ISTEXT(CRHPrate),"Effectuez l’étape 1",IF(AND(INDEX(claimPeriodNo,MATCH('Étape 1) Taux'!$A$8,claimPeriods,0))&gt;17,INDEX(claimPeriodNo,MATCH('Étape 1) Taux'!$A$8,claimPeriods,0))&lt;20,revenueReduction&lt;0.1),0,IF(NOT(ISNUMBER(I2379)),0,IF(E2379="Oui",0,IF($B2379="Non - avec lien de dépendance",MIN(1129,I2379,$C2379),MIN(1129,I2379))))))</f>
        <v>Effectuez l’étape 1</v>
      </c>
      <c r="N2379" s="3" t="str">
        <f>IF(ISTEXT(CRHPrate),"Effectuez l’étape 1",IF(AND(INDEX(claimPeriodNo,MATCH('Étape 1) Taux'!$A$8,claimPeriods,0))&gt;17,INDEX(claimPeriodNo,MATCH('Étape 1) Taux'!$A$8,claimPeriods,0))&lt;20,revenueReduction&lt;0.1),0,IF(NOT(ISNUMBER(J2379)),0,IF(F2379="Oui",0,IF($B2379="Non - avec lien de dépendance",MIN(1129,J2379,$C2379),MIN(1129,J2379))))))</f>
        <v>Effectuez l’étape 1</v>
      </c>
      <c r="O2379" s="3" t="str">
        <f>IF(ISTEXT(CRHPrate),"Effectuez l’étape 1",IF(AND(INDEX(claimPeriodNo,MATCH('Étape 1) Taux'!$A$8,claimPeriods,0))&gt;17,INDEX(claimPeriodNo,MATCH('Étape 1) Taux'!$A$8,claimPeriods,0))&lt;20,revenueReduction&lt;0.1),0,IF(NOT(ISNUMBER(K2379)),0,IF(G2379="Oui",0,IF($B2379="Non - avec lien de dépendance",MIN(1129,K2379,$C2379),MIN(1129,K2379))))))</f>
        <v>Effectuez l’étape 1</v>
      </c>
      <c r="P2379" s="3">
        <f t="shared" si="37"/>
        <v>0</v>
      </c>
    </row>
    <row r="2380" spans="12:16" x14ac:dyDescent="0.3">
      <c r="L2380" s="3" t="str">
        <f>IF(ISTEXT(CRHPrate),"Effectuez l’étape 1",IF(AND(INDEX(claimPeriodNo,MATCH('Étape 1) Taux'!$A$8,claimPeriods,0))&gt;17,INDEX(claimPeriodNo,MATCH('Étape 1) Taux'!$A$8,claimPeriods,0))&lt;20,revenueReduction&lt;0.1),0,IF(NOT(ISNUMBER(H2380)),0,IF(D2380="Oui",0,IF($B2380="Non - avec lien de dépendance",MIN(1129,H2380,$C2380),MIN(1129,H2380))))))</f>
        <v>Effectuez l’étape 1</v>
      </c>
      <c r="M2380" s="3" t="str">
        <f>IF(ISTEXT(CRHPrate),"Effectuez l’étape 1",IF(AND(INDEX(claimPeriodNo,MATCH('Étape 1) Taux'!$A$8,claimPeriods,0))&gt;17,INDEX(claimPeriodNo,MATCH('Étape 1) Taux'!$A$8,claimPeriods,0))&lt;20,revenueReduction&lt;0.1),0,IF(NOT(ISNUMBER(I2380)),0,IF(E2380="Oui",0,IF($B2380="Non - avec lien de dépendance",MIN(1129,I2380,$C2380),MIN(1129,I2380))))))</f>
        <v>Effectuez l’étape 1</v>
      </c>
      <c r="N2380" s="3" t="str">
        <f>IF(ISTEXT(CRHPrate),"Effectuez l’étape 1",IF(AND(INDEX(claimPeriodNo,MATCH('Étape 1) Taux'!$A$8,claimPeriods,0))&gt;17,INDEX(claimPeriodNo,MATCH('Étape 1) Taux'!$A$8,claimPeriods,0))&lt;20,revenueReduction&lt;0.1),0,IF(NOT(ISNUMBER(J2380)),0,IF(F2380="Oui",0,IF($B2380="Non - avec lien de dépendance",MIN(1129,J2380,$C2380),MIN(1129,J2380))))))</f>
        <v>Effectuez l’étape 1</v>
      </c>
      <c r="O2380" s="3" t="str">
        <f>IF(ISTEXT(CRHPrate),"Effectuez l’étape 1",IF(AND(INDEX(claimPeriodNo,MATCH('Étape 1) Taux'!$A$8,claimPeriods,0))&gt;17,INDEX(claimPeriodNo,MATCH('Étape 1) Taux'!$A$8,claimPeriods,0))&lt;20,revenueReduction&lt;0.1),0,IF(NOT(ISNUMBER(K2380)),0,IF(G2380="Oui",0,IF($B2380="Non - avec lien de dépendance",MIN(1129,K2380,$C2380),MIN(1129,K2380))))))</f>
        <v>Effectuez l’étape 1</v>
      </c>
      <c r="P2380" s="3">
        <f t="shared" si="37"/>
        <v>0</v>
      </c>
    </row>
    <row r="2381" spans="12:16" x14ac:dyDescent="0.3">
      <c r="L2381" s="3" t="str">
        <f>IF(ISTEXT(CRHPrate),"Effectuez l’étape 1",IF(AND(INDEX(claimPeriodNo,MATCH('Étape 1) Taux'!$A$8,claimPeriods,0))&gt;17,INDEX(claimPeriodNo,MATCH('Étape 1) Taux'!$A$8,claimPeriods,0))&lt;20,revenueReduction&lt;0.1),0,IF(NOT(ISNUMBER(H2381)),0,IF(D2381="Oui",0,IF($B2381="Non - avec lien de dépendance",MIN(1129,H2381,$C2381),MIN(1129,H2381))))))</f>
        <v>Effectuez l’étape 1</v>
      </c>
      <c r="M2381" s="3" t="str">
        <f>IF(ISTEXT(CRHPrate),"Effectuez l’étape 1",IF(AND(INDEX(claimPeriodNo,MATCH('Étape 1) Taux'!$A$8,claimPeriods,0))&gt;17,INDEX(claimPeriodNo,MATCH('Étape 1) Taux'!$A$8,claimPeriods,0))&lt;20,revenueReduction&lt;0.1),0,IF(NOT(ISNUMBER(I2381)),0,IF(E2381="Oui",0,IF($B2381="Non - avec lien de dépendance",MIN(1129,I2381,$C2381),MIN(1129,I2381))))))</f>
        <v>Effectuez l’étape 1</v>
      </c>
      <c r="N2381" s="3" t="str">
        <f>IF(ISTEXT(CRHPrate),"Effectuez l’étape 1",IF(AND(INDEX(claimPeriodNo,MATCH('Étape 1) Taux'!$A$8,claimPeriods,0))&gt;17,INDEX(claimPeriodNo,MATCH('Étape 1) Taux'!$A$8,claimPeriods,0))&lt;20,revenueReduction&lt;0.1),0,IF(NOT(ISNUMBER(J2381)),0,IF(F2381="Oui",0,IF($B2381="Non - avec lien de dépendance",MIN(1129,J2381,$C2381),MIN(1129,J2381))))))</f>
        <v>Effectuez l’étape 1</v>
      </c>
      <c r="O2381" s="3" t="str">
        <f>IF(ISTEXT(CRHPrate),"Effectuez l’étape 1",IF(AND(INDEX(claimPeriodNo,MATCH('Étape 1) Taux'!$A$8,claimPeriods,0))&gt;17,INDEX(claimPeriodNo,MATCH('Étape 1) Taux'!$A$8,claimPeriods,0))&lt;20,revenueReduction&lt;0.1),0,IF(NOT(ISNUMBER(K2381)),0,IF(G2381="Oui",0,IF($B2381="Non - avec lien de dépendance",MIN(1129,K2381,$C2381),MIN(1129,K2381))))))</f>
        <v>Effectuez l’étape 1</v>
      </c>
      <c r="P2381" s="3">
        <f t="shared" si="37"/>
        <v>0</v>
      </c>
    </row>
    <row r="2382" spans="12:16" x14ac:dyDescent="0.3">
      <c r="L2382" s="3" t="str">
        <f>IF(ISTEXT(CRHPrate),"Effectuez l’étape 1",IF(AND(INDEX(claimPeriodNo,MATCH('Étape 1) Taux'!$A$8,claimPeriods,0))&gt;17,INDEX(claimPeriodNo,MATCH('Étape 1) Taux'!$A$8,claimPeriods,0))&lt;20,revenueReduction&lt;0.1),0,IF(NOT(ISNUMBER(H2382)),0,IF(D2382="Oui",0,IF($B2382="Non - avec lien de dépendance",MIN(1129,H2382,$C2382),MIN(1129,H2382))))))</f>
        <v>Effectuez l’étape 1</v>
      </c>
      <c r="M2382" s="3" t="str">
        <f>IF(ISTEXT(CRHPrate),"Effectuez l’étape 1",IF(AND(INDEX(claimPeriodNo,MATCH('Étape 1) Taux'!$A$8,claimPeriods,0))&gt;17,INDEX(claimPeriodNo,MATCH('Étape 1) Taux'!$A$8,claimPeriods,0))&lt;20,revenueReduction&lt;0.1),0,IF(NOT(ISNUMBER(I2382)),0,IF(E2382="Oui",0,IF($B2382="Non - avec lien de dépendance",MIN(1129,I2382,$C2382),MIN(1129,I2382))))))</f>
        <v>Effectuez l’étape 1</v>
      </c>
      <c r="N2382" s="3" t="str">
        <f>IF(ISTEXT(CRHPrate),"Effectuez l’étape 1",IF(AND(INDEX(claimPeriodNo,MATCH('Étape 1) Taux'!$A$8,claimPeriods,0))&gt;17,INDEX(claimPeriodNo,MATCH('Étape 1) Taux'!$A$8,claimPeriods,0))&lt;20,revenueReduction&lt;0.1),0,IF(NOT(ISNUMBER(J2382)),0,IF(F2382="Oui",0,IF($B2382="Non - avec lien de dépendance",MIN(1129,J2382,$C2382),MIN(1129,J2382))))))</f>
        <v>Effectuez l’étape 1</v>
      </c>
      <c r="O2382" s="3" t="str">
        <f>IF(ISTEXT(CRHPrate),"Effectuez l’étape 1",IF(AND(INDEX(claimPeriodNo,MATCH('Étape 1) Taux'!$A$8,claimPeriods,0))&gt;17,INDEX(claimPeriodNo,MATCH('Étape 1) Taux'!$A$8,claimPeriods,0))&lt;20,revenueReduction&lt;0.1),0,IF(NOT(ISNUMBER(K2382)),0,IF(G2382="Oui",0,IF($B2382="Non - avec lien de dépendance",MIN(1129,K2382,$C2382),MIN(1129,K2382))))))</f>
        <v>Effectuez l’étape 1</v>
      </c>
      <c r="P2382" s="3">
        <f t="shared" si="37"/>
        <v>0</v>
      </c>
    </row>
    <row r="2383" spans="12:16" x14ac:dyDescent="0.3">
      <c r="L2383" s="3" t="str">
        <f>IF(ISTEXT(CRHPrate),"Effectuez l’étape 1",IF(AND(INDEX(claimPeriodNo,MATCH('Étape 1) Taux'!$A$8,claimPeriods,0))&gt;17,INDEX(claimPeriodNo,MATCH('Étape 1) Taux'!$A$8,claimPeriods,0))&lt;20,revenueReduction&lt;0.1),0,IF(NOT(ISNUMBER(H2383)),0,IF(D2383="Oui",0,IF($B2383="Non - avec lien de dépendance",MIN(1129,H2383,$C2383),MIN(1129,H2383))))))</f>
        <v>Effectuez l’étape 1</v>
      </c>
      <c r="M2383" s="3" t="str">
        <f>IF(ISTEXT(CRHPrate),"Effectuez l’étape 1",IF(AND(INDEX(claimPeriodNo,MATCH('Étape 1) Taux'!$A$8,claimPeriods,0))&gt;17,INDEX(claimPeriodNo,MATCH('Étape 1) Taux'!$A$8,claimPeriods,0))&lt;20,revenueReduction&lt;0.1),0,IF(NOT(ISNUMBER(I2383)),0,IF(E2383="Oui",0,IF($B2383="Non - avec lien de dépendance",MIN(1129,I2383,$C2383),MIN(1129,I2383))))))</f>
        <v>Effectuez l’étape 1</v>
      </c>
      <c r="N2383" s="3" t="str">
        <f>IF(ISTEXT(CRHPrate),"Effectuez l’étape 1",IF(AND(INDEX(claimPeriodNo,MATCH('Étape 1) Taux'!$A$8,claimPeriods,0))&gt;17,INDEX(claimPeriodNo,MATCH('Étape 1) Taux'!$A$8,claimPeriods,0))&lt;20,revenueReduction&lt;0.1),0,IF(NOT(ISNUMBER(J2383)),0,IF(F2383="Oui",0,IF($B2383="Non - avec lien de dépendance",MIN(1129,J2383,$C2383),MIN(1129,J2383))))))</f>
        <v>Effectuez l’étape 1</v>
      </c>
      <c r="O2383" s="3" t="str">
        <f>IF(ISTEXT(CRHPrate),"Effectuez l’étape 1",IF(AND(INDEX(claimPeriodNo,MATCH('Étape 1) Taux'!$A$8,claimPeriods,0))&gt;17,INDEX(claimPeriodNo,MATCH('Étape 1) Taux'!$A$8,claimPeriods,0))&lt;20,revenueReduction&lt;0.1),0,IF(NOT(ISNUMBER(K2383)),0,IF(G2383="Oui",0,IF($B2383="Non - avec lien de dépendance",MIN(1129,K2383,$C2383),MIN(1129,K2383))))))</f>
        <v>Effectuez l’étape 1</v>
      </c>
      <c r="P2383" s="3">
        <f t="shared" si="37"/>
        <v>0</v>
      </c>
    </row>
    <row r="2384" spans="12:16" x14ac:dyDescent="0.3">
      <c r="L2384" s="3" t="str">
        <f>IF(ISTEXT(CRHPrate),"Effectuez l’étape 1",IF(AND(INDEX(claimPeriodNo,MATCH('Étape 1) Taux'!$A$8,claimPeriods,0))&gt;17,INDEX(claimPeriodNo,MATCH('Étape 1) Taux'!$A$8,claimPeriods,0))&lt;20,revenueReduction&lt;0.1),0,IF(NOT(ISNUMBER(H2384)),0,IF(D2384="Oui",0,IF($B2384="Non - avec lien de dépendance",MIN(1129,H2384,$C2384),MIN(1129,H2384))))))</f>
        <v>Effectuez l’étape 1</v>
      </c>
      <c r="M2384" s="3" t="str">
        <f>IF(ISTEXT(CRHPrate),"Effectuez l’étape 1",IF(AND(INDEX(claimPeriodNo,MATCH('Étape 1) Taux'!$A$8,claimPeriods,0))&gt;17,INDEX(claimPeriodNo,MATCH('Étape 1) Taux'!$A$8,claimPeriods,0))&lt;20,revenueReduction&lt;0.1),0,IF(NOT(ISNUMBER(I2384)),0,IF(E2384="Oui",0,IF($B2384="Non - avec lien de dépendance",MIN(1129,I2384,$C2384),MIN(1129,I2384))))))</f>
        <v>Effectuez l’étape 1</v>
      </c>
      <c r="N2384" s="3" t="str">
        <f>IF(ISTEXT(CRHPrate),"Effectuez l’étape 1",IF(AND(INDEX(claimPeriodNo,MATCH('Étape 1) Taux'!$A$8,claimPeriods,0))&gt;17,INDEX(claimPeriodNo,MATCH('Étape 1) Taux'!$A$8,claimPeriods,0))&lt;20,revenueReduction&lt;0.1),0,IF(NOT(ISNUMBER(J2384)),0,IF(F2384="Oui",0,IF($B2384="Non - avec lien de dépendance",MIN(1129,J2384,$C2384),MIN(1129,J2384))))))</f>
        <v>Effectuez l’étape 1</v>
      </c>
      <c r="O2384" s="3" t="str">
        <f>IF(ISTEXT(CRHPrate),"Effectuez l’étape 1",IF(AND(INDEX(claimPeriodNo,MATCH('Étape 1) Taux'!$A$8,claimPeriods,0))&gt;17,INDEX(claimPeriodNo,MATCH('Étape 1) Taux'!$A$8,claimPeriods,0))&lt;20,revenueReduction&lt;0.1),0,IF(NOT(ISNUMBER(K2384)),0,IF(G2384="Oui",0,IF($B2384="Non - avec lien de dépendance",MIN(1129,K2384,$C2384),MIN(1129,K2384))))))</f>
        <v>Effectuez l’étape 1</v>
      </c>
      <c r="P2384" s="3">
        <f t="shared" si="37"/>
        <v>0</v>
      </c>
    </row>
    <row r="2385" spans="12:16" x14ac:dyDescent="0.3">
      <c r="L2385" s="3" t="str">
        <f>IF(ISTEXT(CRHPrate),"Effectuez l’étape 1",IF(AND(INDEX(claimPeriodNo,MATCH('Étape 1) Taux'!$A$8,claimPeriods,0))&gt;17,INDEX(claimPeriodNo,MATCH('Étape 1) Taux'!$A$8,claimPeriods,0))&lt;20,revenueReduction&lt;0.1),0,IF(NOT(ISNUMBER(H2385)),0,IF(D2385="Oui",0,IF($B2385="Non - avec lien de dépendance",MIN(1129,H2385,$C2385),MIN(1129,H2385))))))</f>
        <v>Effectuez l’étape 1</v>
      </c>
      <c r="M2385" s="3" t="str">
        <f>IF(ISTEXT(CRHPrate),"Effectuez l’étape 1",IF(AND(INDEX(claimPeriodNo,MATCH('Étape 1) Taux'!$A$8,claimPeriods,0))&gt;17,INDEX(claimPeriodNo,MATCH('Étape 1) Taux'!$A$8,claimPeriods,0))&lt;20,revenueReduction&lt;0.1),0,IF(NOT(ISNUMBER(I2385)),0,IF(E2385="Oui",0,IF($B2385="Non - avec lien de dépendance",MIN(1129,I2385,$C2385),MIN(1129,I2385))))))</f>
        <v>Effectuez l’étape 1</v>
      </c>
      <c r="N2385" s="3" t="str">
        <f>IF(ISTEXT(CRHPrate),"Effectuez l’étape 1",IF(AND(INDEX(claimPeriodNo,MATCH('Étape 1) Taux'!$A$8,claimPeriods,0))&gt;17,INDEX(claimPeriodNo,MATCH('Étape 1) Taux'!$A$8,claimPeriods,0))&lt;20,revenueReduction&lt;0.1),0,IF(NOT(ISNUMBER(J2385)),0,IF(F2385="Oui",0,IF($B2385="Non - avec lien de dépendance",MIN(1129,J2385,$C2385),MIN(1129,J2385))))))</f>
        <v>Effectuez l’étape 1</v>
      </c>
      <c r="O2385" s="3" t="str">
        <f>IF(ISTEXT(CRHPrate),"Effectuez l’étape 1",IF(AND(INDEX(claimPeriodNo,MATCH('Étape 1) Taux'!$A$8,claimPeriods,0))&gt;17,INDEX(claimPeriodNo,MATCH('Étape 1) Taux'!$A$8,claimPeriods,0))&lt;20,revenueReduction&lt;0.1),0,IF(NOT(ISNUMBER(K2385)),0,IF(G2385="Oui",0,IF($B2385="Non - avec lien de dépendance",MIN(1129,K2385,$C2385),MIN(1129,K2385))))))</f>
        <v>Effectuez l’étape 1</v>
      </c>
      <c r="P2385" s="3">
        <f t="shared" si="37"/>
        <v>0</v>
      </c>
    </row>
    <row r="2386" spans="12:16" x14ac:dyDescent="0.3">
      <c r="L2386" s="3" t="str">
        <f>IF(ISTEXT(CRHPrate),"Effectuez l’étape 1",IF(AND(INDEX(claimPeriodNo,MATCH('Étape 1) Taux'!$A$8,claimPeriods,0))&gt;17,INDEX(claimPeriodNo,MATCH('Étape 1) Taux'!$A$8,claimPeriods,0))&lt;20,revenueReduction&lt;0.1),0,IF(NOT(ISNUMBER(H2386)),0,IF(D2386="Oui",0,IF($B2386="Non - avec lien de dépendance",MIN(1129,H2386,$C2386),MIN(1129,H2386))))))</f>
        <v>Effectuez l’étape 1</v>
      </c>
      <c r="M2386" s="3" t="str">
        <f>IF(ISTEXT(CRHPrate),"Effectuez l’étape 1",IF(AND(INDEX(claimPeriodNo,MATCH('Étape 1) Taux'!$A$8,claimPeriods,0))&gt;17,INDEX(claimPeriodNo,MATCH('Étape 1) Taux'!$A$8,claimPeriods,0))&lt;20,revenueReduction&lt;0.1),0,IF(NOT(ISNUMBER(I2386)),0,IF(E2386="Oui",0,IF($B2386="Non - avec lien de dépendance",MIN(1129,I2386,$C2386),MIN(1129,I2386))))))</f>
        <v>Effectuez l’étape 1</v>
      </c>
      <c r="N2386" s="3" t="str">
        <f>IF(ISTEXT(CRHPrate),"Effectuez l’étape 1",IF(AND(INDEX(claimPeriodNo,MATCH('Étape 1) Taux'!$A$8,claimPeriods,0))&gt;17,INDEX(claimPeriodNo,MATCH('Étape 1) Taux'!$A$8,claimPeriods,0))&lt;20,revenueReduction&lt;0.1),0,IF(NOT(ISNUMBER(J2386)),0,IF(F2386="Oui",0,IF($B2386="Non - avec lien de dépendance",MIN(1129,J2386,$C2386),MIN(1129,J2386))))))</f>
        <v>Effectuez l’étape 1</v>
      </c>
      <c r="O2386" s="3" t="str">
        <f>IF(ISTEXT(CRHPrate),"Effectuez l’étape 1",IF(AND(INDEX(claimPeriodNo,MATCH('Étape 1) Taux'!$A$8,claimPeriods,0))&gt;17,INDEX(claimPeriodNo,MATCH('Étape 1) Taux'!$A$8,claimPeriods,0))&lt;20,revenueReduction&lt;0.1),0,IF(NOT(ISNUMBER(K2386)),0,IF(G2386="Oui",0,IF($B2386="Non - avec lien de dépendance",MIN(1129,K2386,$C2386),MIN(1129,K2386))))))</f>
        <v>Effectuez l’étape 1</v>
      </c>
      <c r="P2386" s="3">
        <f t="shared" si="37"/>
        <v>0</v>
      </c>
    </row>
    <row r="2387" spans="12:16" x14ac:dyDescent="0.3">
      <c r="L2387" s="3" t="str">
        <f>IF(ISTEXT(CRHPrate),"Effectuez l’étape 1",IF(AND(INDEX(claimPeriodNo,MATCH('Étape 1) Taux'!$A$8,claimPeriods,0))&gt;17,INDEX(claimPeriodNo,MATCH('Étape 1) Taux'!$A$8,claimPeriods,0))&lt;20,revenueReduction&lt;0.1),0,IF(NOT(ISNUMBER(H2387)),0,IF(D2387="Oui",0,IF($B2387="Non - avec lien de dépendance",MIN(1129,H2387,$C2387),MIN(1129,H2387))))))</f>
        <v>Effectuez l’étape 1</v>
      </c>
      <c r="M2387" s="3" t="str">
        <f>IF(ISTEXT(CRHPrate),"Effectuez l’étape 1",IF(AND(INDEX(claimPeriodNo,MATCH('Étape 1) Taux'!$A$8,claimPeriods,0))&gt;17,INDEX(claimPeriodNo,MATCH('Étape 1) Taux'!$A$8,claimPeriods,0))&lt;20,revenueReduction&lt;0.1),0,IF(NOT(ISNUMBER(I2387)),0,IF(E2387="Oui",0,IF($B2387="Non - avec lien de dépendance",MIN(1129,I2387,$C2387),MIN(1129,I2387))))))</f>
        <v>Effectuez l’étape 1</v>
      </c>
      <c r="N2387" s="3" t="str">
        <f>IF(ISTEXT(CRHPrate),"Effectuez l’étape 1",IF(AND(INDEX(claimPeriodNo,MATCH('Étape 1) Taux'!$A$8,claimPeriods,0))&gt;17,INDEX(claimPeriodNo,MATCH('Étape 1) Taux'!$A$8,claimPeriods,0))&lt;20,revenueReduction&lt;0.1),0,IF(NOT(ISNUMBER(J2387)),0,IF(F2387="Oui",0,IF($B2387="Non - avec lien de dépendance",MIN(1129,J2387,$C2387),MIN(1129,J2387))))))</f>
        <v>Effectuez l’étape 1</v>
      </c>
      <c r="O2387" s="3" t="str">
        <f>IF(ISTEXT(CRHPrate),"Effectuez l’étape 1",IF(AND(INDEX(claimPeriodNo,MATCH('Étape 1) Taux'!$A$8,claimPeriods,0))&gt;17,INDEX(claimPeriodNo,MATCH('Étape 1) Taux'!$A$8,claimPeriods,0))&lt;20,revenueReduction&lt;0.1),0,IF(NOT(ISNUMBER(K2387)),0,IF(G2387="Oui",0,IF($B2387="Non - avec lien de dépendance",MIN(1129,K2387,$C2387),MIN(1129,K2387))))))</f>
        <v>Effectuez l’étape 1</v>
      </c>
      <c r="P2387" s="3">
        <f t="shared" si="37"/>
        <v>0</v>
      </c>
    </row>
    <row r="2388" spans="12:16" x14ac:dyDescent="0.3">
      <c r="L2388" s="3" t="str">
        <f>IF(ISTEXT(CRHPrate),"Effectuez l’étape 1",IF(AND(INDEX(claimPeriodNo,MATCH('Étape 1) Taux'!$A$8,claimPeriods,0))&gt;17,INDEX(claimPeriodNo,MATCH('Étape 1) Taux'!$A$8,claimPeriods,0))&lt;20,revenueReduction&lt;0.1),0,IF(NOT(ISNUMBER(H2388)),0,IF(D2388="Oui",0,IF($B2388="Non - avec lien de dépendance",MIN(1129,H2388,$C2388),MIN(1129,H2388))))))</f>
        <v>Effectuez l’étape 1</v>
      </c>
      <c r="M2388" s="3" t="str">
        <f>IF(ISTEXT(CRHPrate),"Effectuez l’étape 1",IF(AND(INDEX(claimPeriodNo,MATCH('Étape 1) Taux'!$A$8,claimPeriods,0))&gt;17,INDEX(claimPeriodNo,MATCH('Étape 1) Taux'!$A$8,claimPeriods,0))&lt;20,revenueReduction&lt;0.1),0,IF(NOT(ISNUMBER(I2388)),0,IF(E2388="Oui",0,IF($B2388="Non - avec lien de dépendance",MIN(1129,I2388,$C2388),MIN(1129,I2388))))))</f>
        <v>Effectuez l’étape 1</v>
      </c>
      <c r="N2388" s="3" t="str">
        <f>IF(ISTEXT(CRHPrate),"Effectuez l’étape 1",IF(AND(INDEX(claimPeriodNo,MATCH('Étape 1) Taux'!$A$8,claimPeriods,0))&gt;17,INDEX(claimPeriodNo,MATCH('Étape 1) Taux'!$A$8,claimPeriods,0))&lt;20,revenueReduction&lt;0.1),0,IF(NOT(ISNUMBER(J2388)),0,IF(F2388="Oui",0,IF($B2388="Non - avec lien de dépendance",MIN(1129,J2388,$C2388),MIN(1129,J2388))))))</f>
        <v>Effectuez l’étape 1</v>
      </c>
      <c r="O2388" s="3" t="str">
        <f>IF(ISTEXT(CRHPrate),"Effectuez l’étape 1",IF(AND(INDEX(claimPeriodNo,MATCH('Étape 1) Taux'!$A$8,claimPeriods,0))&gt;17,INDEX(claimPeriodNo,MATCH('Étape 1) Taux'!$A$8,claimPeriods,0))&lt;20,revenueReduction&lt;0.1),0,IF(NOT(ISNUMBER(K2388)),0,IF(G2388="Oui",0,IF($B2388="Non - avec lien de dépendance",MIN(1129,K2388,$C2388),MIN(1129,K2388))))))</f>
        <v>Effectuez l’étape 1</v>
      </c>
      <c r="P2388" s="3">
        <f t="shared" si="37"/>
        <v>0</v>
      </c>
    </row>
    <row r="2389" spans="12:16" x14ac:dyDescent="0.3">
      <c r="L2389" s="3" t="str">
        <f>IF(ISTEXT(CRHPrate),"Effectuez l’étape 1",IF(AND(INDEX(claimPeriodNo,MATCH('Étape 1) Taux'!$A$8,claimPeriods,0))&gt;17,INDEX(claimPeriodNo,MATCH('Étape 1) Taux'!$A$8,claimPeriods,0))&lt;20,revenueReduction&lt;0.1),0,IF(NOT(ISNUMBER(H2389)),0,IF(D2389="Oui",0,IF($B2389="Non - avec lien de dépendance",MIN(1129,H2389,$C2389),MIN(1129,H2389))))))</f>
        <v>Effectuez l’étape 1</v>
      </c>
      <c r="M2389" s="3" t="str">
        <f>IF(ISTEXT(CRHPrate),"Effectuez l’étape 1",IF(AND(INDEX(claimPeriodNo,MATCH('Étape 1) Taux'!$A$8,claimPeriods,0))&gt;17,INDEX(claimPeriodNo,MATCH('Étape 1) Taux'!$A$8,claimPeriods,0))&lt;20,revenueReduction&lt;0.1),0,IF(NOT(ISNUMBER(I2389)),0,IF(E2389="Oui",0,IF($B2389="Non - avec lien de dépendance",MIN(1129,I2389,$C2389),MIN(1129,I2389))))))</f>
        <v>Effectuez l’étape 1</v>
      </c>
      <c r="N2389" s="3" t="str">
        <f>IF(ISTEXT(CRHPrate),"Effectuez l’étape 1",IF(AND(INDEX(claimPeriodNo,MATCH('Étape 1) Taux'!$A$8,claimPeriods,0))&gt;17,INDEX(claimPeriodNo,MATCH('Étape 1) Taux'!$A$8,claimPeriods,0))&lt;20,revenueReduction&lt;0.1),0,IF(NOT(ISNUMBER(J2389)),0,IF(F2389="Oui",0,IF($B2389="Non - avec lien de dépendance",MIN(1129,J2389,$C2389),MIN(1129,J2389))))))</f>
        <v>Effectuez l’étape 1</v>
      </c>
      <c r="O2389" s="3" t="str">
        <f>IF(ISTEXT(CRHPrate),"Effectuez l’étape 1",IF(AND(INDEX(claimPeriodNo,MATCH('Étape 1) Taux'!$A$8,claimPeriods,0))&gt;17,INDEX(claimPeriodNo,MATCH('Étape 1) Taux'!$A$8,claimPeriods,0))&lt;20,revenueReduction&lt;0.1),0,IF(NOT(ISNUMBER(K2389)),0,IF(G2389="Oui",0,IF($B2389="Non - avec lien de dépendance",MIN(1129,K2389,$C2389),MIN(1129,K2389))))))</f>
        <v>Effectuez l’étape 1</v>
      </c>
      <c r="P2389" s="3">
        <f t="shared" si="37"/>
        <v>0</v>
      </c>
    </row>
    <row r="2390" spans="12:16" x14ac:dyDescent="0.3">
      <c r="L2390" s="3" t="str">
        <f>IF(ISTEXT(CRHPrate),"Effectuez l’étape 1",IF(AND(INDEX(claimPeriodNo,MATCH('Étape 1) Taux'!$A$8,claimPeriods,0))&gt;17,INDEX(claimPeriodNo,MATCH('Étape 1) Taux'!$A$8,claimPeriods,0))&lt;20,revenueReduction&lt;0.1),0,IF(NOT(ISNUMBER(H2390)),0,IF(D2390="Oui",0,IF($B2390="Non - avec lien de dépendance",MIN(1129,H2390,$C2390),MIN(1129,H2390))))))</f>
        <v>Effectuez l’étape 1</v>
      </c>
      <c r="M2390" s="3" t="str">
        <f>IF(ISTEXT(CRHPrate),"Effectuez l’étape 1",IF(AND(INDEX(claimPeriodNo,MATCH('Étape 1) Taux'!$A$8,claimPeriods,0))&gt;17,INDEX(claimPeriodNo,MATCH('Étape 1) Taux'!$A$8,claimPeriods,0))&lt;20,revenueReduction&lt;0.1),0,IF(NOT(ISNUMBER(I2390)),0,IF(E2390="Oui",0,IF($B2390="Non - avec lien de dépendance",MIN(1129,I2390,$C2390),MIN(1129,I2390))))))</f>
        <v>Effectuez l’étape 1</v>
      </c>
      <c r="N2390" s="3" t="str">
        <f>IF(ISTEXT(CRHPrate),"Effectuez l’étape 1",IF(AND(INDEX(claimPeriodNo,MATCH('Étape 1) Taux'!$A$8,claimPeriods,0))&gt;17,INDEX(claimPeriodNo,MATCH('Étape 1) Taux'!$A$8,claimPeriods,0))&lt;20,revenueReduction&lt;0.1),0,IF(NOT(ISNUMBER(J2390)),0,IF(F2390="Oui",0,IF($B2390="Non - avec lien de dépendance",MIN(1129,J2390,$C2390),MIN(1129,J2390))))))</f>
        <v>Effectuez l’étape 1</v>
      </c>
      <c r="O2390" s="3" t="str">
        <f>IF(ISTEXT(CRHPrate),"Effectuez l’étape 1",IF(AND(INDEX(claimPeriodNo,MATCH('Étape 1) Taux'!$A$8,claimPeriods,0))&gt;17,INDEX(claimPeriodNo,MATCH('Étape 1) Taux'!$A$8,claimPeriods,0))&lt;20,revenueReduction&lt;0.1),0,IF(NOT(ISNUMBER(K2390)),0,IF(G2390="Oui",0,IF($B2390="Non - avec lien de dépendance",MIN(1129,K2390,$C2390),MIN(1129,K2390))))))</f>
        <v>Effectuez l’étape 1</v>
      </c>
      <c r="P2390" s="3">
        <f t="shared" si="37"/>
        <v>0</v>
      </c>
    </row>
    <row r="2391" spans="12:16" x14ac:dyDescent="0.3">
      <c r="L2391" s="3" t="str">
        <f>IF(ISTEXT(CRHPrate),"Effectuez l’étape 1",IF(AND(INDEX(claimPeriodNo,MATCH('Étape 1) Taux'!$A$8,claimPeriods,0))&gt;17,INDEX(claimPeriodNo,MATCH('Étape 1) Taux'!$A$8,claimPeriods,0))&lt;20,revenueReduction&lt;0.1),0,IF(NOT(ISNUMBER(H2391)),0,IF(D2391="Oui",0,IF($B2391="Non - avec lien de dépendance",MIN(1129,H2391,$C2391),MIN(1129,H2391))))))</f>
        <v>Effectuez l’étape 1</v>
      </c>
      <c r="M2391" s="3" t="str">
        <f>IF(ISTEXT(CRHPrate),"Effectuez l’étape 1",IF(AND(INDEX(claimPeriodNo,MATCH('Étape 1) Taux'!$A$8,claimPeriods,0))&gt;17,INDEX(claimPeriodNo,MATCH('Étape 1) Taux'!$A$8,claimPeriods,0))&lt;20,revenueReduction&lt;0.1),0,IF(NOT(ISNUMBER(I2391)),0,IF(E2391="Oui",0,IF($B2391="Non - avec lien de dépendance",MIN(1129,I2391,$C2391),MIN(1129,I2391))))))</f>
        <v>Effectuez l’étape 1</v>
      </c>
      <c r="N2391" s="3" t="str">
        <f>IF(ISTEXT(CRHPrate),"Effectuez l’étape 1",IF(AND(INDEX(claimPeriodNo,MATCH('Étape 1) Taux'!$A$8,claimPeriods,0))&gt;17,INDEX(claimPeriodNo,MATCH('Étape 1) Taux'!$A$8,claimPeriods,0))&lt;20,revenueReduction&lt;0.1),0,IF(NOT(ISNUMBER(J2391)),0,IF(F2391="Oui",0,IF($B2391="Non - avec lien de dépendance",MIN(1129,J2391,$C2391),MIN(1129,J2391))))))</f>
        <v>Effectuez l’étape 1</v>
      </c>
      <c r="O2391" s="3" t="str">
        <f>IF(ISTEXT(CRHPrate),"Effectuez l’étape 1",IF(AND(INDEX(claimPeriodNo,MATCH('Étape 1) Taux'!$A$8,claimPeriods,0))&gt;17,INDEX(claimPeriodNo,MATCH('Étape 1) Taux'!$A$8,claimPeriods,0))&lt;20,revenueReduction&lt;0.1),0,IF(NOT(ISNUMBER(K2391)),0,IF(G2391="Oui",0,IF($B2391="Non - avec lien de dépendance",MIN(1129,K2391,$C2391),MIN(1129,K2391))))))</f>
        <v>Effectuez l’étape 1</v>
      </c>
      <c r="P2391" s="3">
        <f t="shared" si="37"/>
        <v>0</v>
      </c>
    </row>
    <row r="2392" spans="12:16" x14ac:dyDescent="0.3">
      <c r="L2392" s="3" t="str">
        <f>IF(ISTEXT(CRHPrate),"Effectuez l’étape 1",IF(AND(INDEX(claimPeriodNo,MATCH('Étape 1) Taux'!$A$8,claimPeriods,0))&gt;17,INDEX(claimPeriodNo,MATCH('Étape 1) Taux'!$A$8,claimPeriods,0))&lt;20,revenueReduction&lt;0.1),0,IF(NOT(ISNUMBER(H2392)),0,IF(D2392="Oui",0,IF($B2392="Non - avec lien de dépendance",MIN(1129,H2392,$C2392),MIN(1129,H2392))))))</f>
        <v>Effectuez l’étape 1</v>
      </c>
      <c r="M2392" s="3" t="str">
        <f>IF(ISTEXT(CRHPrate),"Effectuez l’étape 1",IF(AND(INDEX(claimPeriodNo,MATCH('Étape 1) Taux'!$A$8,claimPeriods,0))&gt;17,INDEX(claimPeriodNo,MATCH('Étape 1) Taux'!$A$8,claimPeriods,0))&lt;20,revenueReduction&lt;0.1),0,IF(NOT(ISNUMBER(I2392)),0,IF(E2392="Oui",0,IF($B2392="Non - avec lien de dépendance",MIN(1129,I2392,$C2392),MIN(1129,I2392))))))</f>
        <v>Effectuez l’étape 1</v>
      </c>
      <c r="N2392" s="3" t="str">
        <f>IF(ISTEXT(CRHPrate),"Effectuez l’étape 1",IF(AND(INDEX(claimPeriodNo,MATCH('Étape 1) Taux'!$A$8,claimPeriods,0))&gt;17,INDEX(claimPeriodNo,MATCH('Étape 1) Taux'!$A$8,claimPeriods,0))&lt;20,revenueReduction&lt;0.1),0,IF(NOT(ISNUMBER(J2392)),0,IF(F2392="Oui",0,IF($B2392="Non - avec lien de dépendance",MIN(1129,J2392,$C2392),MIN(1129,J2392))))))</f>
        <v>Effectuez l’étape 1</v>
      </c>
      <c r="O2392" s="3" t="str">
        <f>IF(ISTEXT(CRHPrate),"Effectuez l’étape 1",IF(AND(INDEX(claimPeriodNo,MATCH('Étape 1) Taux'!$A$8,claimPeriods,0))&gt;17,INDEX(claimPeriodNo,MATCH('Étape 1) Taux'!$A$8,claimPeriods,0))&lt;20,revenueReduction&lt;0.1),0,IF(NOT(ISNUMBER(K2392)),0,IF(G2392="Oui",0,IF($B2392="Non - avec lien de dépendance",MIN(1129,K2392,$C2392),MIN(1129,K2392))))))</f>
        <v>Effectuez l’étape 1</v>
      </c>
      <c r="P2392" s="3">
        <f t="shared" si="37"/>
        <v>0</v>
      </c>
    </row>
    <row r="2393" spans="12:16" x14ac:dyDescent="0.3">
      <c r="L2393" s="3" t="str">
        <f>IF(ISTEXT(CRHPrate),"Effectuez l’étape 1",IF(AND(INDEX(claimPeriodNo,MATCH('Étape 1) Taux'!$A$8,claimPeriods,0))&gt;17,INDEX(claimPeriodNo,MATCH('Étape 1) Taux'!$A$8,claimPeriods,0))&lt;20,revenueReduction&lt;0.1),0,IF(NOT(ISNUMBER(H2393)),0,IF(D2393="Oui",0,IF($B2393="Non - avec lien de dépendance",MIN(1129,H2393,$C2393),MIN(1129,H2393))))))</f>
        <v>Effectuez l’étape 1</v>
      </c>
      <c r="M2393" s="3" t="str">
        <f>IF(ISTEXT(CRHPrate),"Effectuez l’étape 1",IF(AND(INDEX(claimPeriodNo,MATCH('Étape 1) Taux'!$A$8,claimPeriods,0))&gt;17,INDEX(claimPeriodNo,MATCH('Étape 1) Taux'!$A$8,claimPeriods,0))&lt;20,revenueReduction&lt;0.1),0,IF(NOT(ISNUMBER(I2393)),0,IF(E2393="Oui",0,IF($B2393="Non - avec lien de dépendance",MIN(1129,I2393,$C2393),MIN(1129,I2393))))))</f>
        <v>Effectuez l’étape 1</v>
      </c>
      <c r="N2393" s="3" t="str">
        <f>IF(ISTEXT(CRHPrate),"Effectuez l’étape 1",IF(AND(INDEX(claimPeriodNo,MATCH('Étape 1) Taux'!$A$8,claimPeriods,0))&gt;17,INDEX(claimPeriodNo,MATCH('Étape 1) Taux'!$A$8,claimPeriods,0))&lt;20,revenueReduction&lt;0.1),0,IF(NOT(ISNUMBER(J2393)),0,IF(F2393="Oui",0,IF($B2393="Non - avec lien de dépendance",MIN(1129,J2393,$C2393),MIN(1129,J2393))))))</f>
        <v>Effectuez l’étape 1</v>
      </c>
      <c r="O2393" s="3" t="str">
        <f>IF(ISTEXT(CRHPrate),"Effectuez l’étape 1",IF(AND(INDEX(claimPeriodNo,MATCH('Étape 1) Taux'!$A$8,claimPeriods,0))&gt;17,INDEX(claimPeriodNo,MATCH('Étape 1) Taux'!$A$8,claimPeriods,0))&lt;20,revenueReduction&lt;0.1),0,IF(NOT(ISNUMBER(K2393)),0,IF(G2393="Oui",0,IF($B2393="Non - avec lien de dépendance",MIN(1129,K2393,$C2393),MIN(1129,K2393))))))</f>
        <v>Effectuez l’étape 1</v>
      </c>
      <c r="P2393" s="3">
        <f t="shared" si="37"/>
        <v>0</v>
      </c>
    </row>
    <row r="2394" spans="12:16" x14ac:dyDescent="0.3">
      <c r="L2394" s="3" t="str">
        <f>IF(ISTEXT(CRHPrate),"Effectuez l’étape 1",IF(AND(INDEX(claimPeriodNo,MATCH('Étape 1) Taux'!$A$8,claimPeriods,0))&gt;17,INDEX(claimPeriodNo,MATCH('Étape 1) Taux'!$A$8,claimPeriods,0))&lt;20,revenueReduction&lt;0.1),0,IF(NOT(ISNUMBER(H2394)),0,IF(D2394="Oui",0,IF($B2394="Non - avec lien de dépendance",MIN(1129,H2394,$C2394),MIN(1129,H2394))))))</f>
        <v>Effectuez l’étape 1</v>
      </c>
      <c r="M2394" s="3" t="str">
        <f>IF(ISTEXT(CRHPrate),"Effectuez l’étape 1",IF(AND(INDEX(claimPeriodNo,MATCH('Étape 1) Taux'!$A$8,claimPeriods,0))&gt;17,INDEX(claimPeriodNo,MATCH('Étape 1) Taux'!$A$8,claimPeriods,0))&lt;20,revenueReduction&lt;0.1),0,IF(NOT(ISNUMBER(I2394)),0,IF(E2394="Oui",0,IF($B2394="Non - avec lien de dépendance",MIN(1129,I2394,$C2394),MIN(1129,I2394))))))</f>
        <v>Effectuez l’étape 1</v>
      </c>
      <c r="N2394" s="3" t="str">
        <f>IF(ISTEXT(CRHPrate),"Effectuez l’étape 1",IF(AND(INDEX(claimPeriodNo,MATCH('Étape 1) Taux'!$A$8,claimPeriods,0))&gt;17,INDEX(claimPeriodNo,MATCH('Étape 1) Taux'!$A$8,claimPeriods,0))&lt;20,revenueReduction&lt;0.1),0,IF(NOT(ISNUMBER(J2394)),0,IF(F2394="Oui",0,IF($B2394="Non - avec lien de dépendance",MIN(1129,J2394,$C2394),MIN(1129,J2394))))))</f>
        <v>Effectuez l’étape 1</v>
      </c>
      <c r="O2394" s="3" t="str">
        <f>IF(ISTEXT(CRHPrate),"Effectuez l’étape 1",IF(AND(INDEX(claimPeriodNo,MATCH('Étape 1) Taux'!$A$8,claimPeriods,0))&gt;17,INDEX(claimPeriodNo,MATCH('Étape 1) Taux'!$A$8,claimPeriods,0))&lt;20,revenueReduction&lt;0.1),0,IF(NOT(ISNUMBER(K2394)),0,IF(G2394="Oui",0,IF($B2394="Non - avec lien de dépendance",MIN(1129,K2394,$C2394),MIN(1129,K2394))))))</f>
        <v>Effectuez l’étape 1</v>
      </c>
      <c r="P2394" s="3">
        <f t="shared" si="37"/>
        <v>0</v>
      </c>
    </row>
    <row r="2395" spans="12:16" x14ac:dyDescent="0.3">
      <c r="L2395" s="3" t="str">
        <f>IF(ISTEXT(CRHPrate),"Effectuez l’étape 1",IF(AND(INDEX(claimPeriodNo,MATCH('Étape 1) Taux'!$A$8,claimPeriods,0))&gt;17,INDEX(claimPeriodNo,MATCH('Étape 1) Taux'!$A$8,claimPeriods,0))&lt;20,revenueReduction&lt;0.1),0,IF(NOT(ISNUMBER(H2395)),0,IF(D2395="Oui",0,IF($B2395="Non - avec lien de dépendance",MIN(1129,H2395,$C2395),MIN(1129,H2395))))))</f>
        <v>Effectuez l’étape 1</v>
      </c>
      <c r="M2395" s="3" t="str">
        <f>IF(ISTEXT(CRHPrate),"Effectuez l’étape 1",IF(AND(INDEX(claimPeriodNo,MATCH('Étape 1) Taux'!$A$8,claimPeriods,0))&gt;17,INDEX(claimPeriodNo,MATCH('Étape 1) Taux'!$A$8,claimPeriods,0))&lt;20,revenueReduction&lt;0.1),0,IF(NOT(ISNUMBER(I2395)),0,IF(E2395="Oui",0,IF($B2395="Non - avec lien de dépendance",MIN(1129,I2395,$C2395),MIN(1129,I2395))))))</f>
        <v>Effectuez l’étape 1</v>
      </c>
      <c r="N2395" s="3" t="str">
        <f>IF(ISTEXT(CRHPrate),"Effectuez l’étape 1",IF(AND(INDEX(claimPeriodNo,MATCH('Étape 1) Taux'!$A$8,claimPeriods,0))&gt;17,INDEX(claimPeriodNo,MATCH('Étape 1) Taux'!$A$8,claimPeriods,0))&lt;20,revenueReduction&lt;0.1),0,IF(NOT(ISNUMBER(J2395)),0,IF(F2395="Oui",0,IF($B2395="Non - avec lien de dépendance",MIN(1129,J2395,$C2395),MIN(1129,J2395))))))</f>
        <v>Effectuez l’étape 1</v>
      </c>
      <c r="O2395" s="3" t="str">
        <f>IF(ISTEXT(CRHPrate),"Effectuez l’étape 1",IF(AND(INDEX(claimPeriodNo,MATCH('Étape 1) Taux'!$A$8,claimPeriods,0))&gt;17,INDEX(claimPeriodNo,MATCH('Étape 1) Taux'!$A$8,claimPeriods,0))&lt;20,revenueReduction&lt;0.1),0,IF(NOT(ISNUMBER(K2395)),0,IF(G2395="Oui",0,IF($B2395="Non - avec lien de dépendance",MIN(1129,K2395,$C2395),MIN(1129,K2395))))))</f>
        <v>Effectuez l’étape 1</v>
      </c>
      <c r="P2395" s="3">
        <f t="shared" si="37"/>
        <v>0</v>
      </c>
    </row>
    <row r="2396" spans="12:16" x14ac:dyDescent="0.3">
      <c r="L2396" s="3" t="str">
        <f>IF(ISTEXT(CRHPrate),"Effectuez l’étape 1",IF(AND(INDEX(claimPeriodNo,MATCH('Étape 1) Taux'!$A$8,claimPeriods,0))&gt;17,INDEX(claimPeriodNo,MATCH('Étape 1) Taux'!$A$8,claimPeriods,0))&lt;20,revenueReduction&lt;0.1),0,IF(NOT(ISNUMBER(H2396)),0,IF(D2396="Oui",0,IF($B2396="Non - avec lien de dépendance",MIN(1129,H2396,$C2396),MIN(1129,H2396))))))</f>
        <v>Effectuez l’étape 1</v>
      </c>
      <c r="M2396" s="3" t="str">
        <f>IF(ISTEXT(CRHPrate),"Effectuez l’étape 1",IF(AND(INDEX(claimPeriodNo,MATCH('Étape 1) Taux'!$A$8,claimPeriods,0))&gt;17,INDEX(claimPeriodNo,MATCH('Étape 1) Taux'!$A$8,claimPeriods,0))&lt;20,revenueReduction&lt;0.1),0,IF(NOT(ISNUMBER(I2396)),0,IF(E2396="Oui",0,IF($B2396="Non - avec lien de dépendance",MIN(1129,I2396,$C2396),MIN(1129,I2396))))))</f>
        <v>Effectuez l’étape 1</v>
      </c>
      <c r="N2396" s="3" t="str">
        <f>IF(ISTEXT(CRHPrate),"Effectuez l’étape 1",IF(AND(INDEX(claimPeriodNo,MATCH('Étape 1) Taux'!$A$8,claimPeriods,0))&gt;17,INDEX(claimPeriodNo,MATCH('Étape 1) Taux'!$A$8,claimPeriods,0))&lt;20,revenueReduction&lt;0.1),0,IF(NOT(ISNUMBER(J2396)),0,IF(F2396="Oui",0,IF($B2396="Non - avec lien de dépendance",MIN(1129,J2396,$C2396),MIN(1129,J2396))))))</f>
        <v>Effectuez l’étape 1</v>
      </c>
      <c r="O2396" s="3" t="str">
        <f>IF(ISTEXT(CRHPrate),"Effectuez l’étape 1",IF(AND(INDEX(claimPeriodNo,MATCH('Étape 1) Taux'!$A$8,claimPeriods,0))&gt;17,INDEX(claimPeriodNo,MATCH('Étape 1) Taux'!$A$8,claimPeriods,0))&lt;20,revenueReduction&lt;0.1),0,IF(NOT(ISNUMBER(K2396)),0,IF(G2396="Oui",0,IF($B2396="Non - avec lien de dépendance",MIN(1129,K2396,$C2396),MIN(1129,K2396))))))</f>
        <v>Effectuez l’étape 1</v>
      </c>
      <c r="P2396" s="3">
        <f t="shared" si="37"/>
        <v>0</v>
      </c>
    </row>
    <row r="2397" spans="12:16" x14ac:dyDescent="0.3">
      <c r="L2397" s="3" t="str">
        <f>IF(ISTEXT(CRHPrate),"Effectuez l’étape 1",IF(AND(INDEX(claimPeriodNo,MATCH('Étape 1) Taux'!$A$8,claimPeriods,0))&gt;17,INDEX(claimPeriodNo,MATCH('Étape 1) Taux'!$A$8,claimPeriods,0))&lt;20,revenueReduction&lt;0.1),0,IF(NOT(ISNUMBER(H2397)),0,IF(D2397="Oui",0,IF($B2397="Non - avec lien de dépendance",MIN(1129,H2397,$C2397),MIN(1129,H2397))))))</f>
        <v>Effectuez l’étape 1</v>
      </c>
      <c r="M2397" s="3" t="str">
        <f>IF(ISTEXT(CRHPrate),"Effectuez l’étape 1",IF(AND(INDEX(claimPeriodNo,MATCH('Étape 1) Taux'!$A$8,claimPeriods,0))&gt;17,INDEX(claimPeriodNo,MATCH('Étape 1) Taux'!$A$8,claimPeriods,0))&lt;20,revenueReduction&lt;0.1),0,IF(NOT(ISNUMBER(I2397)),0,IF(E2397="Oui",0,IF($B2397="Non - avec lien de dépendance",MIN(1129,I2397,$C2397),MIN(1129,I2397))))))</f>
        <v>Effectuez l’étape 1</v>
      </c>
      <c r="N2397" s="3" t="str">
        <f>IF(ISTEXT(CRHPrate),"Effectuez l’étape 1",IF(AND(INDEX(claimPeriodNo,MATCH('Étape 1) Taux'!$A$8,claimPeriods,0))&gt;17,INDEX(claimPeriodNo,MATCH('Étape 1) Taux'!$A$8,claimPeriods,0))&lt;20,revenueReduction&lt;0.1),0,IF(NOT(ISNUMBER(J2397)),0,IF(F2397="Oui",0,IF($B2397="Non - avec lien de dépendance",MIN(1129,J2397,$C2397),MIN(1129,J2397))))))</f>
        <v>Effectuez l’étape 1</v>
      </c>
      <c r="O2397" s="3" t="str">
        <f>IF(ISTEXT(CRHPrate),"Effectuez l’étape 1",IF(AND(INDEX(claimPeriodNo,MATCH('Étape 1) Taux'!$A$8,claimPeriods,0))&gt;17,INDEX(claimPeriodNo,MATCH('Étape 1) Taux'!$A$8,claimPeriods,0))&lt;20,revenueReduction&lt;0.1),0,IF(NOT(ISNUMBER(K2397)),0,IF(G2397="Oui",0,IF($B2397="Non - avec lien de dépendance",MIN(1129,K2397,$C2397),MIN(1129,K2397))))))</f>
        <v>Effectuez l’étape 1</v>
      </c>
      <c r="P2397" s="3">
        <f t="shared" si="37"/>
        <v>0</v>
      </c>
    </row>
    <row r="2398" spans="12:16" x14ac:dyDescent="0.3">
      <c r="L2398" s="3" t="str">
        <f>IF(ISTEXT(CRHPrate),"Effectuez l’étape 1",IF(AND(INDEX(claimPeriodNo,MATCH('Étape 1) Taux'!$A$8,claimPeriods,0))&gt;17,INDEX(claimPeriodNo,MATCH('Étape 1) Taux'!$A$8,claimPeriods,0))&lt;20,revenueReduction&lt;0.1),0,IF(NOT(ISNUMBER(H2398)),0,IF(D2398="Oui",0,IF($B2398="Non - avec lien de dépendance",MIN(1129,H2398,$C2398),MIN(1129,H2398))))))</f>
        <v>Effectuez l’étape 1</v>
      </c>
      <c r="M2398" s="3" t="str">
        <f>IF(ISTEXT(CRHPrate),"Effectuez l’étape 1",IF(AND(INDEX(claimPeriodNo,MATCH('Étape 1) Taux'!$A$8,claimPeriods,0))&gt;17,INDEX(claimPeriodNo,MATCH('Étape 1) Taux'!$A$8,claimPeriods,0))&lt;20,revenueReduction&lt;0.1),0,IF(NOT(ISNUMBER(I2398)),0,IF(E2398="Oui",0,IF($B2398="Non - avec lien de dépendance",MIN(1129,I2398,$C2398),MIN(1129,I2398))))))</f>
        <v>Effectuez l’étape 1</v>
      </c>
      <c r="N2398" s="3" t="str">
        <f>IF(ISTEXT(CRHPrate),"Effectuez l’étape 1",IF(AND(INDEX(claimPeriodNo,MATCH('Étape 1) Taux'!$A$8,claimPeriods,0))&gt;17,INDEX(claimPeriodNo,MATCH('Étape 1) Taux'!$A$8,claimPeriods,0))&lt;20,revenueReduction&lt;0.1),0,IF(NOT(ISNUMBER(J2398)),0,IF(F2398="Oui",0,IF($B2398="Non - avec lien de dépendance",MIN(1129,J2398,$C2398),MIN(1129,J2398))))))</f>
        <v>Effectuez l’étape 1</v>
      </c>
      <c r="O2398" s="3" t="str">
        <f>IF(ISTEXT(CRHPrate),"Effectuez l’étape 1",IF(AND(INDEX(claimPeriodNo,MATCH('Étape 1) Taux'!$A$8,claimPeriods,0))&gt;17,INDEX(claimPeriodNo,MATCH('Étape 1) Taux'!$A$8,claimPeriods,0))&lt;20,revenueReduction&lt;0.1),0,IF(NOT(ISNUMBER(K2398)),0,IF(G2398="Oui",0,IF($B2398="Non - avec lien de dépendance",MIN(1129,K2398,$C2398),MIN(1129,K2398))))))</f>
        <v>Effectuez l’étape 1</v>
      </c>
      <c r="P2398" s="3">
        <f t="shared" si="37"/>
        <v>0</v>
      </c>
    </row>
    <row r="2399" spans="12:16" x14ac:dyDescent="0.3">
      <c r="L2399" s="3" t="str">
        <f>IF(ISTEXT(CRHPrate),"Effectuez l’étape 1",IF(AND(INDEX(claimPeriodNo,MATCH('Étape 1) Taux'!$A$8,claimPeriods,0))&gt;17,INDEX(claimPeriodNo,MATCH('Étape 1) Taux'!$A$8,claimPeriods,0))&lt;20,revenueReduction&lt;0.1),0,IF(NOT(ISNUMBER(H2399)),0,IF(D2399="Oui",0,IF($B2399="Non - avec lien de dépendance",MIN(1129,H2399,$C2399),MIN(1129,H2399))))))</f>
        <v>Effectuez l’étape 1</v>
      </c>
      <c r="M2399" s="3" t="str">
        <f>IF(ISTEXT(CRHPrate),"Effectuez l’étape 1",IF(AND(INDEX(claimPeriodNo,MATCH('Étape 1) Taux'!$A$8,claimPeriods,0))&gt;17,INDEX(claimPeriodNo,MATCH('Étape 1) Taux'!$A$8,claimPeriods,0))&lt;20,revenueReduction&lt;0.1),0,IF(NOT(ISNUMBER(I2399)),0,IF(E2399="Oui",0,IF($B2399="Non - avec lien de dépendance",MIN(1129,I2399,$C2399),MIN(1129,I2399))))))</f>
        <v>Effectuez l’étape 1</v>
      </c>
      <c r="N2399" s="3" t="str">
        <f>IF(ISTEXT(CRHPrate),"Effectuez l’étape 1",IF(AND(INDEX(claimPeriodNo,MATCH('Étape 1) Taux'!$A$8,claimPeriods,0))&gt;17,INDEX(claimPeriodNo,MATCH('Étape 1) Taux'!$A$8,claimPeriods,0))&lt;20,revenueReduction&lt;0.1),0,IF(NOT(ISNUMBER(J2399)),0,IF(F2399="Oui",0,IF($B2399="Non - avec lien de dépendance",MIN(1129,J2399,$C2399),MIN(1129,J2399))))))</f>
        <v>Effectuez l’étape 1</v>
      </c>
      <c r="O2399" s="3" t="str">
        <f>IF(ISTEXT(CRHPrate),"Effectuez l’étape 1",IF(AND(INDEX(claimPeriodNo,MATCH('Étape 1) Taux'!$A$8,claimPeriods,0))&gt;17,INDEX(claimPeriodNo,MATCH('Étape 1) Taux'!$A$8,claimPeriods,0))&lt;20,revenueReduction&lt;0.1),0,IF(NOT(ISNUMBER(K2399)),0,IF(G2399="Oui",0,IF($B2399="Non - avec lien de dépendance",MIN(1129,K2399,$C2399),MIN(1129,K2399))))))</f>
        <v>Effectuez l’étape 1</v>
      </c>
      <c r="P2399" s="3">
        <f t="shared" si="37"/>
        <v>0</v>
      </c>
    </row>
    <row r="2400" spans="12:16" x14ac:dyDescent="0.3">
      <c r="L2400" s="3" t="str">
        <f>IF(ISTEXT(CRHPrate),"Effectuez l’étape 1",IF(AND(INDEX(claimPeriodNo,MATCH('Étape 1) Taux'!$A$8,claimPeriods,0))&gt;17,INDEX(claimPeriodNo,MATCH('Étape 1) Taux'!$A$8,claimPeriods,0))&lt;20,revenueReduction&lt;0.1),0,IF(NOT(ISNUMBER(H2400)),0,IF(D2400="Oui",0,IF($B2400="Non - avec lien de dépendance",MIN(1129,H2400,$C2400),MIN(1129,H2400))))))</f>
        <v>Effectuez l’étape 1</v>
      </c>
      <c r="M2400" s="3" t="str">
        <f>IF(ISTEXT(CRHPrate),"Effectuez l’étape 1",IF(AND(INDEX(claimPeriodNo,MATCH('Étape 1) Taux'!$A$8,claimPeriods,0))&gt;17,INDEX(claimPeriodNo,MATCH('Étape 1) Taux'!$A$8,claimPeriods,0))&lt;20,revenueReduction&lt;0.1),0,IF(NOT(ISNUMBER(I2400)),0,IF(E2400="Oui",0,IF($B2400="Non - avec lien de dépendance",MIN(1129,I2400,$C2400),MIN(1129,I2400))))))</f>
        <v>Effectuez l’étape 1</v>
      </c>
      <c r="N2400" s="3" t="str">
        <f>IF(ISTEXT(CRHPrate),"Effectuez l’étape 1",IF(AND(INDEX(claimPeriodNo,MATCH('Étape 1) Taux'!$A$8,claimPeriods,0))&gt;17,INDEX(claimPeriodNo,MATCH('Étape 1) Taux'!$A$8,claimPeriods,0))&lt;20,revenueReduction&lt;0.1),0,IF(NOT(ISNUMBER(J2400)),0,IF(F2400="Oui",0,IF($B2400="Non - avec lien de dépendance",MIN(1129,J2400,$C2400),MIN(1129,J2400))))))</f>
        <v>Effectuez l’étape 1</v>
      </c>
      <c r="O2400" s="3" t="str">
        <f>IF(ISTEXT(CRHPrate),"Effectuez l’étape 1",IF(AND(INDEX(claimPeriodNo,MATCH('Étape 1) Taux'!$A$8,claimPeriods,0))&gt;17,INDEX(claimPeriodNo,MATCH('Étape 1) Taux'!$A$8,claimPeriods,0))&lt;20,revenueReduction&lt;0.1),0,IF(NOT(ISNUMBER(K2400)),0,IF(G2400="Oui",0,IF($B2400="Non - avec lien de dépendance",MIN(1129,K2400,$C2400),MIN(1129,K2400))))))</f>
        <v>Effectuez l’étape 1</v>
      </c>
      <c r="P2400" s="3">
        <f t="shared" si="37"/>
        <v>0</v>
      </c>
    </row>
    <row r="2401" spans="12:16" x14ac:dyDescent="0.3">
      <c r="L2401" s="3" t="str">
        <f>IF(ISTEXT(CRHPrate),"Effectuez l’étape 1",IF(AND(INDEX(claimPeriodNo,MATCH('Étape 1) Taux'!$A$8,claimPeriods,0))&gt;17,INDEX(claimPeriodNo,MATCH('Étape 1) Taux'!$A$8,claimPeriods,0))&lt;20,revenueReduction&lt;0.1),0,IF(NOT(ISNUMBER(H2401)),0,IF(D2401="Oui",0,IF($B2401="Non - avec lien de dépendance",MIN(1129,H2401,$C2401),MIN(1129,H2401))))))</f>
        <v>Effectuez l’étape 1</v>
      </c>
      <c r="M2401" s="3" t="str">
        <f>IF(ISTEXT(CRHPrate),"Effectuez l’étape 1",IF(AND(INDEX(claimPeriodNo,MATCH('Étape 1) Taux'!$A$8,claimPeriods,0))&gt;17,INDEX(claimPeriodNo,MATCH('Étape 1) Taux'!$A$8,claimPeriods,0))&lt;20,revenueReduction&lt;0.1),0,IF(NOT(ISNUMBER(I2401)),0,IF(E2401="Oui",0,IF($B2401="Non - avec lien de dépendance",MIN(1129,I2401,$C2401),MIN(1129,I2401))))))</f>
        <v>Effectuez l’étape 1</v>
      </c>
      <c r="N2401" s="3" t="str">
        <f>IF(ISTEXT(CRHPrate),"Effectuez l’étape 1",IF(AND(INDEX(claimPeriodNo,MATCH('Étape 1) Taux'!$A$8,claimPeriods,0))&gt;17,INDEX(claimPeriodNo,MATCH('Étape 1) Taux'!$A$8,claimPeriods,0))&lt;20,revenueReduction&lt;0.1),0,IF(NOT(ISNUMBER(J2401)),0,IF(F2401="Oui",0,IF($B2401="Non - avec lien de dépendance",MIN(1129,J2401,$C2401),MIN(1129,J2401))))))</f>
        <v>Effectuez l’étape 1</v>
      </c>
      <c r="O2401" s="3" t="str">
        <f>IF(ISTEXT(CRHPrate),"Effectuez l’étape 1",IF(AND(INDEX(claimPeriodNo,MATCH('Étape 1) Taux'!$A$8,claimPeriods,0))&gt;17,INDEX(claimPeriodNo,MATCH('Étape 1) Taux'!$A$8,claimPeriods,0))&lt;20,revenueReduction&lt;0.1),0,IF(NOT(ISNUMBER(K2401)),0,IF(G2401="Oui",0,IF($B2401="Non - avec lien de dépendance",MIN(1129,K2401,$C2401),MIN(1129,K2401))))))</f>
        <v>Effectuez l’étape 1</v>
      </c>
      <c r="P2401" s="3">
        <f t="shared" si="37"/>
        <v>0</v>
      </c>
    </row>
    <row r="2402" spans="12:16" x14ac:dyDescent="0.3">
      <c r="L2402" s="3" t="str">
        <f>IF(ISTEXT(CRHPrate),"Effectuez l’étape 1",IF(AND(INDEX(claimPeriodNo,MATCH('Étape 1) Taux'!$A$8,claimPeriods,0))&gt;17,INDEX(claimPeriodNo,MATCH('Étape 1) Taux'!$A$8,claimPeriods,0))&lt;20,revenueReduction&lt;0.1),0,IF(NOT(ISNUMBER(H2402)),0,IF(D2402="Oui",0,IF($B2402="Non - avec lien de dépendance",MIN(1129,H2402,$C2402),MIN(1129,H2402))))))</f>
        <v>Effectuez l’étape 1</v>
      </c>
      <c r="M2402" s="3" t="str">
        <f>IF(ISTEXT(CRHPrate),"Effectuez l’étape 1",IF(AND(INDEX(claimPeriodNo,MATCH('Étape 1) Taux'!$A$8,claimPeriods,0))&gt;17,INDEX(claimPeriodNo,MATCH('Étape 1) Taux'!$A$8,claimPeriods,0))&lt;20,revenueReduction&lt;0.1),0,IF(NOT(ISNUMBER(I2402)),0,IF(E2402="Oui",0,IF($B2402="Non - avec lien de dépendance",MIN(1129,I2402,$C2402),MIN(1129,I2402))))))</f>
        <v>Effectuez l’étape 1</v>
      </c>
      <c r="N2402" s="3" t="str">
        <f>IF(ISTEXT(CRHPrate),"Effectuez l’étape 1",IF(AND(INDEX(claimPeriodNo,MATCH('Étape 1) Taux'!$A$8,claimPeriods,0))&gt;17,INDEX(claimPeriodNo,MATCH('Étape 1) Taux'!$A$8,claimPeriods,0))&lt;20,revenueReduction&lt;0.1),0,IF(NOT(ISNUMBER(J2402)),0,IF(F2402="Oui",0,IF($B2402="Non - avec lien de dépendance",MIN(1129,J2402,$C2402),MIN(1129,J2402))))))</f>
        <v>Effectuez l’étape 1</v>
      </c>
      <c r="O2402" s="3" t="str">
        <f>IF(ISTEXT(CRHPrate),"Effectuez l’étape 1",IF(AND(INDEX(claimPeriodNo,MATCH('Étape 1) Taux'!$A$8,claimPeriods,0))&gt;17,INDEX(claimPeriodNo,MATCH('Étape 1) Taux'!$A$8,claimPeriods,0))&lt;20,revenueReduction&lt;0.1),0,IF(NOT(ISNUMBER(K2402)),0,IF(G2402="Oui",0,IF($B2402="Non - avec lien de dépendance",MIN(1129,K2402,$C2402),MIN(1129,K2402))))))</f>
        <v>Effectuez l’étape 1</v>
      </c>
      <c r="P2402" s="3">
        <f t="shared" si="37"/>
        <v>0</v>
      </c>
    </row>
    <row r="2403" spans="12:16" x14ac:dyDescent="0.3">
      <c r="L2403" s="3" t="str">
        <f>IF(ISTEXT(CRHPrate),"Effectuez l’étape 1",IF(AND(INDEX(claimPeriodNo,MATCH('Étape 1) Taux'!$A$8,claimPeriods,0))&gt;17,INDEX(claimPeriodNo,MATCH('Étape 1) Taux'!$A$8,claimPeriods,0))&lt;20,revenueReduction&lt;0.1),0,IF(NOT(ISNUMBER(H2403)),0,IF(D2403="Oui",0,IF($B2403="Non - avec lien de dépendance",MIN(1129,H2403,$C2403),MIN(1129,H2403))))))</f>
        <v>Effectuez l’étape 1</v>
      </c>
      <c r="M2403" s="3" t="str">
        <f>IF(ISTEXT(CRHPrate),"Effectuez l’étape 1",IF(AND(INDEX(claimPeriodNo,MATCH('Étape 1) Taux'!$A$8,claimPeriods,0))&gt;17,INDEX(claimPeriodNo,MATCH('Étape 1) Taux'!$A$8,claimPeriods,0))&lt;20,revenueReduction&lt;0.1),0,IF(NOT(ISNUMBER(I2403)),0,IF(E2403="Oui",0,IF($B2403="Non - avec lien de dépendance",MIN(1129,I2403,$C2403),MIN(1129,I2403))))))</f>
        <v>Effectuez l’étape 1</v>
      </c>
      <c r="N2403" s="3" t="str">
        <f>IF(ISTEXT(CRHPrate),"Effectuez l’étape 1",IF(AND(INDEX(claimPeriodNo,MATCH('Étape 1) Taux'!$A$8,claimPeriods,0))&gt;17,INDEX(claimPeriodNo,MATCH('Étape 1) Taux'!$A$8,claimPeriods,0))&lt;20,revenueReduction&lt;0.1),0,IF(NOT(ISNUMBER(J2403)),0,IF(F2403="Oui",0,IF($B2403="Non - avec lien de dépendance",MIN(1129,J2403,$C2403),MIN(1129,J2403))))))</f>
        <v>Effectuez l’étape 1</v>
      </c>
      <c r="O2403" s="3" t="str">
        <f>IF(ISTEXT(CRHPrate),"Effectuez l’étape 1",IF(AND(INDEX(claimPeriodNo,MATCH('Étape 1) Taux'!$A$8,claimPeriods,0))&gt;17,INDEX(claimPeriodNo,MATCH('Étape 1) Taux'!$A$8,claimPeriods,0))&lt;20,revenueReduction&lt;0.1),0,IF(NOT(ISNUMBER(K2403)),0,IF(G2403="Oui",0,IF($B2403="Non - avec lien de dépendance",MIN(1129,K2403,$C2403),MIN(1129,K2403))))))</f>
        <v>Effectuez l’étape 1</v>
      </c>
      <c r="P2403" s="3">
        <f t="shared" si="37"/>
        <v>0</v>
      </c>
    </row>
    <row r="2404" spans="12:16" x14ac:dyDescent="0.3">
      <c r="L2404" s="3" t="str">
        <f>IF(ISTEXT(CRHPrate),"Effectuez l’étape 1",IF(AND(INDEX(claimPeriodNo,MATCH('Étape 1) Taux'!$A$8,claimPeriods,0))&gt;17,INDEX(claimPeriodNo,MATCH('Étape 1) Taux'!$A$8,claimPeriods,0))&lt;20,revenueReduction&lt;0.1),0,IF(NOT(ISNUMBER(H2404)),0,IF(D2404="Oui",0,IF($B2404="Non - avec lien de dépendance",MIN(1129,H2404,$C2404),MIN(1129,H2404))))))</f>
        <v>Effectuez l’étape 1</v>
      </c>
      <c r="M2404" s="3" t="str">
        <f>IF(ISTEXT(CRHPrate),"Effectuez l’étape 1",IF(AND(INDEX(claimPeriodNo,MATCH('Étape 1) Taux'!$A$8,claimPeriods,0))&gt;17,INDEX(claimPeriodNo,MATCH('Étape 1) Taux'!$A$8,claimPeriods,0))&lt;20,revenueReduction&lt;0.1),0,IF(NOT(ISNUMBER(I2404)),0,IF(E2404="Oui",0,IF($B2404="Non - avec lien de dépendance",MIN(1129,I2404,$C2404),MIN(1129,I2404))))))</f>
        <v>Effectuez l’étape 1</v>
      </c>
      <c r="N2404" s="3" t="str">
        <f>IF(ISTEXT(CRHPrate),"Effectuez l’étape 1",IF(AND(INDEX(claimPeriodNo,MATCH('Étape 1) Taux'!$A$8,claimPeriods,0))&gt;17,INDEX(claimPeriodNo,MATCH('Étape 1) Taux'!$A$8,claimPeriods,0))&lt;20,revenueReduction&lt;0.1),0,IF(NOT(ISNUMBER(J2404)),0,IF(F2404="Oui",0,IF($B2404="Non - avec lien de dépendance",MIN(1129,J2404,$C2404),MIN(1129,J2404))))))</f>
        <v>Effectuez l’étape 1</v>
      </c>
      <c r="O2404" s="3" t="str">
        <f>IF(ISTEXT(CRHPrate),"Effectuez l’étape 1",IF(AND(INDEX(claimPeriodNo,MATCH('Étape 1) Taux'!$A$8,claimPeriods,0))&gt;17,INDEX(claimPeriodNo,MATCH('Étape 1) Taux'!$A$8,claimPeriods,0))&lt;20,revenueReduction&lt;0.1),0,IF(NOT(ISNUMBER(K2404)),0,IF(G2404="Oui",0,IF($B2404="Non - avec lien de dépendance",MIN(1129,K2404,$C2404),MIN(1129,K2404))))))</f>
        <v>Effectuez l’étape 1</v>
      </c>
      <c r="P2404" s="3">
        <f t="shared" si="37"/>
        <v>0</v>
      </c>
    </row>
    <row r="2405" spans="12:16" x14ac:dyDescent="0.3">
      <c r="L2405" s="3" t="str">
        <f>IF(ISTEXT(CRHPrate),"Effectuez l’étape 1",IF(AND(INDEX(claimPeriodNo,MATCH('Étape 1) Taux'!$A$8,claimPeriods,0))&gt;17,INDEX(claimPeriodNo,MATCH('Étape 1) Taux'!$A$8,claimPeriods,0))&lt;20,revenueReduction&lt;0.1),0,IF(NOT(ISNUMBER(H2405)),0,IF(D2405="Oui",0,IF($B2405="Non - avec lien de dépendance",MIN(1129,H2405,$C2405),MIN(1129,H2405))))))</f>
        <v>Effectuez l’étape 1</v>
      </c>
      <c r="M2405" s="3" t="str">
        <f>IF(ISTEXT(CRHPrate),"Effectuez l’étape 1",IF(AND(INDEX(claimPeriodNo,MATCH('Étape 1) Taux'!$A$8,claimPeriods,0))&gt;17,INDEX(claimPeriodNo,MATCH('Étape 1) Taux'!$A$8,claimPeriods,0))&lt;20,revenueReduction&lt;0.1),0,IF(NOT(ISNUMBER(I2405)),0,IF(E2405="Oui",0,IF($B2405="Non - avec lien de dépendance",MIN(1129,I2405,$C2405),MIN(1129,I2405))))))</f>
        <v>Effectuez l’étape 1</v>
      </c>
      <c r="N2405" s="3" t="str">
        <f>IF(ISTEXT(CRHPrate),"Effectuez l’étape 1",IF(AND(INDEX(claimPeriodNo,MATCH('Étape 1) Taux'!$A$8,claimPeriods,0))&gt;17,INDEX(claimPeriodNo,MATCH('Étape 1) Taux'!$A$8,claimPeriods,0))&lt;20,revenueReduction&lt;0.1),0,IF(NOT(ISNUMBER(J2405)),0,IF(F2405="Oui",0,IF($B2405="Non - avec lien de dépendance",MIN(1129,J2405,$C2405),MIN(1129,J2405))))))</f>
        <v>Effectuez l’étape 1</v>
      </c>
      <c r="O2405" s="3" t="str">
        <f>IF(ISTEXT(CRHPrate),"Effectuez l’étape 1",IF(AND(INDEX(claimPeriodNo,MATCH('Étape 1) Taux'!$A$8,claimPeriods,0))&gt;17,INDEX(claimPeriodNo,MATCH('Étape 1) Taux'!$A$8,claimPeriods,0))&lt;20,revenueReduction&lt;0.1),0,IF(NOT(ISNUMBER(K2405)),0,IF(G2405="Oui",0,IF($B2405="Non - avec lien de dépendance",MIN(1129,K2405,$C2405),MIN(1129,K2405))))))</f>
        <v>Effectuez l’étape 1</v>
      </c>
      <c r="P2405" s="3">
        <f t="shared" si="37"/>
        <v>0</v>
      </c>
    </row>
    <row r="2406" spans="12:16" x14ac:dyDescent="0.3">
      <c r="L2406" s="3" t="str">
        <f>IF(ISTEXT(CRHPrate),"Effectuez l’étape 1",IF(AND(INDEX(claimPeriodNo,MATCH('Étape 1) Taux'!$A$8,claimPeriods,0))&gt;17,INDEX(claimPeriodNo,MATCH('Étape 1) Taux'!$A$8,claimPeriods,0))&lt;20,revenueReduction&lt;0.1),0,IF(NOT(ISNUMBER(H2406)),0,IF(D2406="Oui",0,IF($B2406="Non - avec lien de dépendance",MIN(1129,H2406,$C2406),MIN(1129,H2406))))))</f>
        <v>Effectuez l’étape 1</v>
      </c>
      <c r="M2406" s="3" t="str">
        <f>IF(ISTEXT(CRHPrate),"Effectuez l’étape 1",IF(AND(INDEX(claimPeriodNo,MATCH('Étape 1) Taux'!$A$8,claimPeriods,0))&gt;17,INDEX(claimPeriodNo,MATCH('Étape 1) Taux'!$A$8,claimPeriods,0))&lt;20,revenueReduction&lt;0.1),0,IF(NOT(ISNUMBER(I2406)),0,IF(E2406="Oui",0,IF($B2406="Non - avec lien de dépendance",MIN(1129,I2406,$C2406),MIN(1129,I2406))))))</f>
        <v>Effectuez l’étape 1</v>
      </c>
      <c r="N2406" s="3" t="str">
        <f>IF(ISTEXT(CRHPrate),"Effectuez l’étape 1",IF(AND(INDEX(claimPeriodNo,MATCH('Étape 1) Taux'!$A$8,claimPeriods,0))&gt;17,INDEX(claimPeriodNo,MATCH('Étape 1) Taux'!$A$8,claimPeriods,0))&lt;20,revenueReduction&lt;0.1),0,IF(NOT(ISNUMBER(J2406)),0,IF(F2406="Oui",0,IF($B2406="Non - avec lien de dépendance",MIN(1129,J2406,$C2406),MIN(1129,J2406))))))</f>
        <v>Effectuez l’étape 1</v>
      </c>
      <c r="O2406" s="3" t="str">
        <f>IF(ISTEXT(CRHPrate),"Effectuez l’étape 1",IF(AND(INDEX(claimPeriodNo,MATCH('Étape 1) Taux'!$A$8,claimPeriods,0))&gt;17,INDEX(claimPeriodNo,MATCH('Étape 1) Taux'!$A$8,claimPeriods,0))&lt;20,revenueReduction&lt;0.1),0,IF(NOT(ISNUMBER(K2406)),0,IF(G2406="Oui",0,IF($B2406="Non - avec lien de dépendance",MIN(1129,K2406,$C2406),MIN(1129,K2406))))))</f>
        <v>Effectuez l’étape 1</v>
      </c>
      <c r="P2406" s="3">
        <f t="shared" si="37"/>
        <v>0</v>
      </c>
    </row>
    <row r="2407" spans="12:16" x14ac:dyDescent="0.3">
      <c r="L2407" s="3" t="str">
        <f>IF(ISTEXT(CRHPrate),"Effectuez l’étape 1",IF(AND(INDEX(claimPeriodNo,MATCH('Étape 1) Taux'!$A$8,claimPeriods,0))&gt;17,INDEX(claimPeriodNo,MATCH('Étape 1) Taux'!$A$8,claimPeriods,0))&lt;20,revenueReduction&lt;0.1),0,IF(NOT(ISNUMBER(H2407)),0,IF(D2407="Oui",0,IF($B2407="Non - avec lien de dépendance",MIN(1129,H2407,$C2407),MIN(1129,H2407))))))</f>
        <v>Effectuez l’étape 1</v>
      </c>
      <c r="M2407" s="3" t="str">
        <f>IF(ISTEXT(CRHPrate),"Effectuez l’étape 1",IF(AND(INDEX(claimPeriodNo,MATCH('Étape 1) Taux'!$A$8,claimPeriods,0))&gt;17,INDEX(claimPeriodNo,MATCH('Étape 1) Taux'!$A$8,claimPeriods,0))&lt;20,revenueReduction&lt;0.1),0,IF(NOT(ISNUMBER(I2407)),0,IF(E2407="Oui",0,IF($B2407="Non - avec lien de dépendance",MIN(1129,I2407,$C2407),MIN(1129,I2407))))))</f>
        <v>Effectuez l’étape 1</v>
      </c>
      <c r="N2407" s="3" t="str">
        <f>IF(ISTEXT(CRHPrate),"Effectuez l’étape 1",IF(AND(INDEX(claimPeriodNo,MATCH('Étape 1) Taux'!$A$8,claimPeriods,0))&gt;17,INDEX(claimPeriodNo,MATCH('Étape 1) Taux'!$A$8,claimPeriods,0))&lt;20,revenueReduction&lt;0.1),0,IF(NOT(ISNUMBER(J2407)),0,IF(F2407="Oui",0,IF($B2407="Non - avec lien de dépendance",MIN(1129,J2407,$C2407),MIN(1129,J2407))))))</f>
        <v>Effectuez l’étape 1</v>
      </c>
      <c r="O2407" s="3" t="str">
        <f>IF(ISTEXT(CRHPrate),"Effectuez l’étape 1",IF(AND(INDEX(claimPeriodNo,MATCH('Étape 1) Taux'!$A$8,claimPeriods,0))&gt;17,INDEX(claimPeriodNo,MATCH('Étape 1) Taux'!$A$8,claimPeriods,0))&lt;20,revenueReduction&lt;0.1),0,IF(NOT(ISNUMBER(K2407)),0,IF(G2407="Oui",0,IF($B2407="Non - avec lien de dépendance",MIN(1129,K2407,$C2407),MIN(1129,K2407))))))</f>
        <v>Effectuez l’étape 1</v>
      </c>
      <c r="P2407" s="3">
        <f t="shared" si="37"/>
        <v>0</v>
      </c>
    </row>
    <row r="2408" spans="12:16" x14ac:dyDescent="0.3">
      <c r="L2408" s="3" t="str">
        <f>IF(ISTEXT(CRHPrate),"Effectuez l’étape 1",IF(AND(INDEX(claimPeriodNo,MATCH('Étape 1) Taux'!$A$8,claimPeriods,0))&gt;17,INDEX(claimPeriodNo,MATCH('Étape 1) Taux'!$A$8,claimPeriods,0))&lt;20,revenueReduction&lt;0.1),0,IF(NOT(ISNUMBER(H2408)),0,IF(D2408="Oui",0,IF($B2408="Non - avec lien de dépendance",MIN(1129,H2408,$C2408),MIN(1129,H2408))))))</f>
        <v>Effectuez l’étape 1</v>
      </c>
      <c r="M2408" s="3" t="str">
        <f>IF(ISTEXT(CRHPrate),"Effectuez l’étape 1",IF(AND(INDEX(claimPeriodNo,MATCH('Étape 1) Taux'!$A$8,claimPeriods,0))&gt;17,INDEX(claimPeriodNo,MATCH('Étape 1) Taux'!$A$8,claimPeriods,0))&lt;20,revenueReduction&lt;0.1),0,IF(NOT(ISNUMBER(I2408)),0,IF(E2408="Oui",0,IF($B2408="Non - avec lien de dépendance",MIN(1129,I2408,$C2408),MIN(1129,I2408))))))</f>
        <v>Effectuez l’étape 1</v>
      </c>
      <c r="N2408" s="3" t="str">
        <f>IF(ISTEXT(CRHPrate),"Effectuez l’étape 1",IF(AND(INDEX(claimPeriodNo,MATCH('Étape 1) Taux'!$A$8,claimPeriods,0))&gt;17,INDEX(claimPeriodNo,MATCH('Étape 1) Taux'!$A$8,claimPeriods,0))&lt;20,revenueReduction&lt;0.1),0,IF(NOT(ISNUMBER(J2408)),0,IF(F2408="Oui",0,IF($B2408="Non - avec lien de dépendance",MIN(1129,J2408,$C2408),MIN(1129,J2408))))))</f>
        <v>Effectuez l’étape 1</v>
      </c>
      <c r="O2408" s="3" t="str">
        <f>IF(ISTEXT(CRHPrate),"Effectuez l’étape 1",IF(AND(INDEX(claimPeriodNo,MATCH('Étape 1) Taux'!$A$8,claimPeriods,0))&gt;17,INDEX(claimPeriodNo,MATCH('Étape 1) Taux'!$A$8,claimPeriods,0))&lt;20,revenueReduction&lt;0.1),0,IF(NOT(ISNUMBER(K2408)),0,IF(G2408="Oui",0,IF($B2408="Non - avec lien de dépendance",MIN(1129,K2408,$C2408),MIN(1129,K2408))))))</f>
        <v>Effectuez l’étape 1</v>
      </c>
      <c r="P2408" s="3">
        <f t="shared" si="37"/>
        <v>0</v>
      </c>
    </row>
    <row r="2409" spans="12:16" x14ac:dyDescent="0.3">
      <c r="L2409" s="3" t="str">
        <f>IF(ISTEXT(CRHPrate),"Effectuez l’étape 1",IF(AND(INDEX(claimPeriodNo,MATCH('Étape 1) Taux'!$A$8,claimPeriods,0))&gt;17,INDEX(claimPeriodNo,MATCH('Étape 1) Taux'!$A$8,claimPeriods,0))&lt;20,revenueReduction&lt;0.1),0,IF(NOT(ISNUMBER(H2409)),0,IF(D2409="Oui",0,IF($B2409="Non - avec lien de dépendance",MIN(1129,H2409,$C2409),MIN(1129,H2409))))))</f>
        <v>Effectuez l’étape 1</v>
      </c>
      <c r="M2409" s="3" t="str">
        <f>IF(ISTEXT(CRHPrate),"Effectuez l’étape 1",IF(AND(INDEX(claimPeriodNo,MATCH('Étape 1) Taux'!$A$8,claimPeriods,0))&gt;17,INDEX(claimPeriodNo,MATCH('Étape 1) Taux'!$A$8,claimPeriods,0))&lt;20,revenueReduction&lt;0.1),0,IF(NOT(ISNUMBER(I2409)),0,IF(E2409="Oui",0,IF($B2409="Non - avec lien de dépendance",MIN(1129,I2409,$C2409),MIN(1129,I2409))))))</f>
        <v>Effectuez l’étape 1</v>
      </c>
      <c r="N2409" s="3" t="str">
        <f>IF(ISTEXT(CRHPrate),"Effectuez l’étape 1",IF(AND(INDEX(claimPeriodNo,MATCH('Étape 1) Taux'!$A$8,claimPeriods,0))&gt;17,INDEX(claimPeriodNo,MATCH('Étape 1) Taux'!$A$8,claimPeriods,0))&lt;20,revenueReduction&lt;0.1),0,IF(NOT(ISNUMBER(J2409)),0,IF(F2409="Oui",0,IF($B2409="Non - avec lien de dépendance",MIN(1129,J2409,$C2409),MIN(1129,J2409))))))</f>
        <v>Effectuez l’étape 1</v>
      </c>
      <c r="O2409" s="3" t="str">
        <f>IF(ISTEXT(CRHPrate),"Effectuez l’étape 1",IF(AND(INDEX(claimPeriodNo,MATCH('Étape 1) Taux'!$A$8,claimPeriods,0))&gt;17,INDEX(claimPeriodNo,MATCH('Étape 1) Taux'!$A$8,claimPeriods,0))&lt;20,revenueReduction&lt;0.1),0,IF(NOT(ISNUMBER(K2409)),0,IF(G2409="Oui",0,IF($B2409="Non - avec lien de dépendance",MIN(1129,K2409,$C2409),MIN(1129,K2409))))))</f>
        <v>Effectuez l’étape 1</v>
      </c>
      <c r="P2409" s="3">
        <f t="shared" si="37"/>
        <v>0</v>
      </c>
    </row>
    <row r="2410" spans="12:16" x14ac:dyDescent="0.3">
      <c r="L2410" s="3" t="str">
        <f>IF(ISTEXT(CRHPrate),"Effectuez l’étape 1",IF(AND(INDEX(claimPeriodNo,MATCH('Étape 1) Taux'!$A$8,claimPeriods,0))&gt;17,INDEX(claimPeriodNo,MATCH('Étape 1) Taux'!$A$8,claimPeriods,0))&lt;20,revenueReduction&lt;0.1),0,IF(NOT(ISNUMBER(H2410)),0,IF(D2410="Oui",0,IF($B2410="Non - avec lien de dépendance",MIN(1129,H2410,$C2410),MIN(1129,H2410))))))</f>
        <v>Effectuez l’étape 1</v>
      </c>
      <c r="M2410" s="3" t="str">
        <f>IF(ISTEXT(CRHPrate),"Effectuez l’étape 1",IF(AND(INDEX(claimPeriodNo,MATCH('Étape 1) Taux'!$A$8,claimPeriods,0))&gt;17,INDEX(claimPeriodNo,MATCH('Étape 1) Taux'!$A$8,claimPeriods,0))&lt;20,revenueReduction&lt;0.1),0,IF(NOT(ISNUMBER(I2410)),0,IF(E2410="Oui",0,IF($B2410="Non - avec lien de dépendance",MIN(1129,I2410,$C2410),MIN(1129,I2410))))))</f>
        <v>Effectuez l’étape 1</v>
      </c>
      <c r="N2410" s="3" t="str">
        <f>IF(ISTEXT(CRHPrate),"Effectuez l’étape 1",IF(AND(INDEX(claimPeriodNo,MATCH('Étape 1) Taux'!$A$8,claimPeriods,0))&gt;17,INDEX(claimPeriodNo,MATCH('Étape 1) Taux'!$A$8,claimPeriods,0))&lt;20,revenueReduction&lt;0.1),0,IF(NOT(ISNUMBER(J2410)),0,IF(F2410="Oui",0,IF($B2410="Non - avec lien de dépendance",MIN(1129,J2410,$C2410),MIN(1129,J2410))))))</f>
        <v>Effectuez l’étape 1</v>
      </c>
      <c r="O2410" s="3" t="str">
        <f>IF(ISTEXT(CRHPrate),"Effectuez l’étape 1",IF(AND(INDEX(claimPeriodNo,MATCH('Étape 1) Taux'!$A$8,claimPeriods,0))&gt;17,INDEX(claimPeriodNo,MATCH('Étape 1) Taux'!$A$8,claimPeriods,0))&lt;20,revenueReduction&lt;0.1),0,IF(NOT(ISNUMBER(K2410)),0,IF(G2410="Oui",0,IF($B2410="Non - avec lien de dépendance",MIN(1129,K2410,$C2410),MIN(1129,K2410))))))</f>
        <v>Effectuez l’étape 1</v>
      </c>
      <c r="P2410" s="3">
        <f t="shared" si="37"/>
        <v>0</v>
      </c>
    </row>
    <row r="2411" spans="12:16" x14ac:dyDescent="0.3">
      <c r="L2411" s="3" t="str">
        <f>IF(ISTEXT(CRHPrate),"Effectuez l’étape 1",IF(AND(INDEX(claimPeriodNo,MATCH('Étape 1) Taux'!$A$8,claimPeriods,0))&gt;17,INDEX(claimPeriodNo,MATCH('Étape 1) Taux'!$A$8,claimPeriods,0))&lt;20,revenueReduction&lt;0.1),0,IF(NOT(ISNUMBER(H2411)),0,IF(D2411="Oui",0,IF($B2411="Non - avec lien de dépendance",MIN(1129,H2411,$C2411),MIN(1129,H2411))))))</f>
        <v>Effectuez l’étape 1</v>
      </c>
      <c r="M2411" s="3" t="str">
        <f>IF(ISTEXT(CRHPrate),"Effectuez l’étape 1",IF(AND(INDEX(claimPeriodNo,MATCH('Étape 1) Taux'!$A$8,claimPeriods,0))&gt;17,INDEX(claimPeriodNo,MATCH('Étape 1) Taux'!$A$8,claimPeriods,0))&lt;20,revenueReduction&lt;0.1),0,IF(NOT(ISNUMBER(I2411)),0,IF(E2411="Oui",0,IF($B2411="Non - avec lien de dépendance",MIN(1129,I2411,$C2411),MIN(1129,I2411))))))</f>
        <v>Effectuez l’étape 1</v>
      </c>
      <c r="N2411" s="3" t="str">
        <f>IF(ISTEXT(CRHPrate),"Effectuez l’étape 1",IF(AND(INDEX(claimPeriodNo,MATCH('Étape 1) Taux'!$A$8,claimPeriods,0))&gt;17,INDEX(claimPeriodNo,MATCH('Étape 1) Taux'!$A$8,claimPeriods,0))&lt;20,revenueReduction&lt;0.1),0,IF(NOT(ISNUMBER(J2411)),0,IF(F2411="Oui",0,IF($B2411="Non - avec lien de dépendance",MIN(1129,J2411,$C2411),MIN(1129,J2411))))))</f>
        <v>Effectuez l’étape 1</v>
      </c>
      <c r="O2411" s="3" t="str">
        <f>IF(ISTEXT(CRHPrate),"Effectuez l’étape 1",IF(AND(INDEX(claimPeriodNo,MATCH('Étape 1) Taux'!$A$8,claimPeriods,0))&gt;17,INDEX(claimPeriodNo,MATCH('Étape 1) Taux'!$A$8,claimPeriods,0))&lt;20,revenueReduction&lt;0.1),0,IF(NOT(ISNUMBER(K2411)),0,IF(G2411="Oui",0,IF($B2411="Non - avec lien de dépendance",MIN(1129,K2411,$C2411),MIN(1129,K2411))))))</f>
        <v>Effectuez l’étape 1</v>
      </c>
      <c r="P2411" s="3">
        <f t="shared" si="37"/>
        <v>0</v>
      </c>
    </row>
    <row r="2412" spans="12:16" x14ac:dyDescent="0.3">
      <c r="L2412" s="3" t="str">
        <f>IF(ISTEXT(CRHPrate),"Effectuez l’étape 1",IF(AND(INDEX(claimPeriodNo,MATCH('Étape 1) Taux'!$A$8,claimPeriods,0))&gt;17,INDEX(claimPeriodNo,MATCH('Étape 1) Taux'!$A$8,claimPeriods,0))&lt;20,revenueReduction&lt;0.1),0,IF(NOT(ISNUMBER(H2412)),0,IF(D2412="Oui",0,IF($B2412="Non - avec lien de dépendance",MIN(1129,H2412,$C2412),MIN(1129,H2412))))))</f>
        <v>Effectuez l’étape 1</v>
      </c>
      <c r="M2412" s="3" t="str">
        <f>IF(ISTEXT(CRHPrate),"Effectuez l’étape 1",IF(AND(INDEX(claimPeriodNo,MATCH('Étape 1) Taux'!$A$8,claimPeriods,0))&gt;17,INDEX(claimPeriodNo,MATCH('Étape 1) Taux'!$A$8,claimPeriods,0))&lt;20,revenueReduction&lt;0.1),0,IF(NOT(ISNUMBER(I2412)),0,IF(E2412="Oui",0,IF($B2412="Non - avec lien de dépendance",MIN(1129,I2412,$C2412),MIN(1129,I2412))))))</f>
        <v>Effectuez l’étape 1</v>
      </c>
      <c r="N2412" s="3" t="str">
        <f>IF(ISTEXT(CRHPrate),"Effectuez l’étape 1",IF(AND(INDEX(claimPeriodNo,MATCH('Étape 1) Taux'!$A$8,claimPeriods,0))&gt;17,INDEX(claimPeriodNo,MATCH('Étape 1) Taux'!$A$8,claimPeriods,0))&lt;20,revenueReduction&lt;0.1),0,IF(NOT(ISNUMBER(J2412)),0,IF(F2412="Oui",0,IF($B2412="Non - avec lien de dépendance",MIN(1129,J2412,$C2412),MIN(1129,J2412))))))</f>
        <v>Effectuez l’étape 1</v>
      </c>
      <c r="O2412" s="3" t="str">
        <f>IF(ISTEXT(CRHPrate),"Effectuez l’étape 1",IF(AND(INDEX(claimPeriodNo,MATCH('Étape 1) Taux'!$A$8,claimPeriods,0))&gt;17,INDEX(claimPeriodNo,MATCH('Étape 1) Taux'!$A$8,claimPeriods,0))&lt;20,revenueReduction&lt;0.1),0,IF(NOT(ISNUMBER(K2412)),0,IF(G2412="Oui",0,IF($B2412="Non - avec lien de dépendance",MIN(1129,K2412,$C2412),MIN(1129,K2412))))))</f>
        <v>Effectuez l’étape 1</v>
      </c>
      <c r="P2412" s="3">
        <f t="shared" si="37"/>
        <v>0</v>
      </c>
    </row>
    <row r="2413" spans="12:16" x14ac:dyDescent="0.3">
      <c r="L2413" s="3" t="str">
        <f>IF(ISTEXT(CRHPrate),"Effectuez l’étape 1",IF(AND(INDEX(claimPeriodNo,MATCH('Étape 1) Taux'!$A$8,claimPeriods,0))&gt;17,INDEX(claimPeriodNo,MATCH('Étape 1) Taux'!$A$8,claimPeriods,0))&lt;20,revenueReduction&lt;0.1),0,IF(NOT(ISNUMBER(H2413)),0,IF(D2413="Oui",0,IF($B2413="Non - avec lien de dépendance",MIN(1129,H2413,$C2413),MIN(1129,H2413))))))</f>
        <v>Effectuez l’étape 1</v>
      </c>
      <c r="M2413" s="3" t="str">
        <f>IF(ISTEXT(CRHPrate),"Effectuez l’étape 1",IF(AND(INDEX(claimPeriodNo,MATCH('Étape 1) Taux'!$A$8,claimPeriods,0))&gt;17,INDEX(claimPeriodNo,MATCH('Étape 1) Taux'!$A$8,claimPeriods,0))&lt;20,revenueReduction&lt;0.1),0,IF(NOT(ISNUMBER(I2413)),0,IF(E2413="Oui",0,IF($B2413="Non - avec lien de dépendance",MIN(1129,I2413,$C2413),MIN(1129,I2413))))))</f>
        <v>Effectuez l’étape 1</v>
      </c>
      <c r="N2413" s="3" t="str">
        <f>IF(ISTEXT(CRHPrate),"Effectuez l’étape 1",IF(AND(INDEX(claimPeriodNo,MATCH('Étape 1) Taux'!$A$8,claimPeriods,0))&gt;17,INDEX(claimPeriodNo,MATCH('Étape 1) Taux'!$A$8,claimPeriods,0))&lt;20,revenueReduction&lt;0.1),0,IF(NOT(ISNUMBER(J2413)),0,IF(F2413="Oui",0,IF($B2413="Non - avec lien de dépendance",MIN(1129,J2413,$C2413),MIN(1129,J2413))))))</f>
        <v>Effectuez l’étape 1</v>
      </c>
      <c r="O2413" s="3" t="str">
        <f>IF(ISTEXT(CRHPrate),"Effectuez l’étape 1",IF(AND(INDEX(claimPeriodNo,MATCH('Étape 1) Taux'!$A$8,claimPeriods,0))&gt;17,INDEX(claimPeriodNo,MATCH('Étape 1) Taux'!$A$8,claimPeriods,0))&lt;20,revenueReduction&lt;0.1),0,IF(NOT(ISNUMBER(K2413)),0,IF(G2413="Oui",0,IF($B2413="Non - avec lien de dépendance",MIN(1129,K2413,$C2413),MIN(1129,K2413))))))</f>
        <v>Effectuez l’étape 1</v>
      </c>
      <c r="P2413" s="3">
        <f t="shared" si="37"/>
        <v>0</v>
      </c>
    </row>
    <row r="2414" spans="12:16" x14ac:dyDescent="0.3">
      <c r="L2414" s="3" t="str">
        <f>IF(ISTEXT(CRHPrate),"Effectuez l’étape 1",IF(AND(INDEX(claimPeriodNo,MATCH('Étape 1) Taux'!$A$8,claimPeriods,0))&gt;17,INDEX(claimPeriodNo,MATCH('Étape 1) Taux'!$A$8,claimPeriods,0))&lt;20,revenueReduction&lt;0.1),0,IF(NOT(ISNUMBER(H2414)),0,IF(D2414="Oui",0,IF($B2414="Non - avec lien de dépendance",MIN(1129,H2414,$C2414),MIN(1129,H2414))))))</f>
        <v>Effectuez l’étape 1</v>
      </c>
      <c r="M2414" s="3" t="str">
        <f>IF(ISTEXT(CRHPrate),"Effectuez l’étape 1",IF(AND(INDEX(claimPeriodNo,MATCH('Étape 1) Taux'!$A$8,claimPeriods,0))&gt;17,INDEX(claimPeriodNo,MATCH('Étape 1) Taux'!$A$8,claimPeriods,0))&lt;20,revenueReduction&lt;0.1),0,IF(NOT(ISNUMBER(I2414)),0,IF(E2414="Oui",0,IF($B2414="Non - avec lien de dépendance",MIN(1129,I2414,$C2414),MIN(1129,I2414))))))</f>
        <v>Effectuez l’étape 1</v>
      </c>
      <c r="N2414" s="3" t="str">
        <f>IF(ISTEXT(CRHPrate),"Effectuez l’étape 1",IF(AND(INDEX(claimPeriodNo,MATCH('Étape 1) Taux'!$A$8,claimPeriods,0))&gt;17,INDEX(claimPeriodNo,MATCH('Étape 1) Taux'!$A$8,claimPeriods,0))&lt;20,revenueReduction&lt;0.1),0,IF(NOT(ISNUMBER(J2414)),0,IF(F2414="Oui",0,IF($B2414="Non - avec lien de dépendance",MIN(1129,J2414,$C2414),MIN(1129,J2414))))))</f>
        <v>Effectuez l’étape 1</v>
      </c>
      <c r="O2414" s="3" t="str">
        <f>IF(ISTEXT(CRHPrate),"Effectuez l’étape 1",IF(AND(INDEX(claimPeriodNo,MATCH('Étape 1) Taux'!$A$8,claimPeriods,0))&gt;17,INDEX(claimPeriodNo,MATCH('Étape 1) Taux'!$A$8,claimPeriods,0))&lt;20,revenueReduction&lt;0.1),0,IF(NOT(ISNUMBER(K2414)),0,IF(G2414="Oui",0,IF($B2414="Non - avec lien de dépendance",MIN(1129,K2414,$C2414),MIN(1129,K2414))))))</f>
        <v>Effectuez l’étape 1</v>
      </c>
      <c r="P2414" s="3">
        <f t="shared" si="37"/>
        <v>0</v>
      </c>
    </row>
    <row r="2415" spans="12:16" x14ac:dyDescent="0.3">
      <c r="L2415" s="3" t="str">
        <f>IF(ISTEXT(CRHPrate),"Effectuez l’étape 1",IF(AND(INDEX(claimPeriodNo,MATCH('Étape 1) Taux'!$A$8,claimPeriods,0))&gt;17,INDEX(claimPeriodNo,MATCH('Étape 1) Taux'!$A$8,claimPeriods,0))&lt;20,revenueReduction&lt;0.1),0,IF(NOT(ISNUMBER(H2415)),0,IF(D2415="Oui",0,IF($B2415="Non - avec lien de dépendance",MIN(1129,H2415,$C2415),MIN(1129,H2415))))))</f>
        <v>Effectuez l’étape 1</v>
      </c>
      <c r="M2415" s="3" t="str">
        <f>IF(ISTEXT(CRHPrate),"Effectuez l’étape 1",IF(AND(INDEX(claimPeriodNo,MATCH('Étape 1) Taux'!$A$8,claimPeriods,0))&gt;17,INDEX(claimPeriodNo,MATCH('Étape 1) Taux'!$A$8,claimPeriods,0))&lt;20,revenueReduction&lt;0.1),0,IF(NOT(ISNUMBER(I2415)),0,IF(E2415="Oui",0,IF($B2415="Non - avec lien de dépendance",MIN(1129,I2415,$C2415),MIN(1129,I2415))))))</f>
        <v>Effectuez l’étape 1</v>
      </c>
      <c r="N2415" s="3" t="str">
        <f>IF(ISTEXT(CRHPrate),"Effectuez l’étape 1",IF(AND(INDEX(claimPeriodNo,MATCH('Étape 1) Taux'!$A$8,claimPeriods,0))&gt;17,INDEX(claimPeriodNo,MATCH('Étape 1) Taux'!$A$8,claimPeriods,0))&lt;20,revenueReduction&lt;0.1),0,IF(NOT(ISNUMBER(J2415)),0,IF(F2415="Oui",0,IF($B2415="Non - avec lien de dépendance",MIN(1129,J2415,$C2415),MIN(1129,J2415))))))</f>
        <v>Effectuez l’étape 1</v>
      </c>
      <c r="O2415" s="3" t="str">
        <f>IF(ISTEXT(CRHPrate),"Effectuez l’étape 1",IF(AND(INDEX(claimPeriodNo,MATCH('Étape 1) Taux'!$A$8,claimPeriods,0))&gt;17,INDEX(claimPeriodNo,MATCH('Étape 1) Taux'!$A$8,claimPeriods,0))&lt;20,revenueReduction&lt;0.1),0,IF(NOT(ISNUMBER(K2415)),0,IF(G2415="Oui",0,IF($B2415="Non - avec lien de dépendance",MIN(1129,K2415,$C2415),MIN(1129,K2415))))))</f>
        <v>Effectuez l’étape 1</v>
      </c>
      <c r="P2415" s="3">
        <f t="shared" si="37"/>
        <v>0</v>
      </c>
    </row>
    <row r="2416" spans="12:16" x14ac:dyDescent="0.3">
      <c r="L2416" s="3" t="str">
        <f>IF(ISTEXT(CRHPrate),"Effectuez l’étape 1",IF(AND(INDEX(claimPeriodNo,MATCH('Étape 1) Taux'!$A$8,claimPeriods,0))&gt;17,INDEX(claimPeriodNo,MATCH('Étape 1) Taux'!$A$8,claimPeriods,0))&lt;20,revenueReduction&lt;0.1),0,IF(NOT(ISNUMBER(H2416)),0,IF(D2416="Oui",0,IF($B2416="Non - avec lien de dépendance",MIN(1129,H2416,$C2416),MIN(1129,H2416))))))</f>
        <v>Effectuez l’étape 1</v>
      </c>
      <c r="M2416" s="3" t="str">
        <f>IF(ISTEXT(CRHPrate),"Effectuez l’étape 1",IF(AND(INDEX(claimPeriodNo,MATCH('Étape 1) Taux'!$A$8,claimPeriods,0))&gt;17,INDEX(claimPeriodNo,MATCH('Étape 1) Taux'!$A$8,claimPeriods,0))&lt;20,revenueReduction&lt;0.1),0,IF(NOT(ISNUMBER(I2416)),0,IF(E2416="Oui",0,IF($B2416="Non - avec lien de dépendance",MIN(1129,I2416,$C2416),MIN(1129,I2416))))))</f>
        <v>Effectuez l’étape 1</v>
      </c>
      <c r="N2416" s="3" t="str">
        <f>IF(ISTEXT(CRHPrate),"Effectuez l’étape 1",IF(AND(INDEX(claimPeriodNo,MATCH('Étape 1) Taux'!$A$8,claimPeriods,0))&gt;17,INDEX(claimPeriodNo,MATCH('Étape 1) Taux'!$A$8,claimPeriods,0))&lt;20,revenueReduction&lt;0.1),0,IF(NOT(ISNUMBER(J2416)),0,IF(F2416="Oui",0,IF($B2416="Non - avec lien de dépendance",MIN(1129,J2416,$C2416),MIN(1129,J2416))))))</f>
        <v>Effectuez l’étape 1</v>
      </c>
      <c r="O2416" s="3" t="str">
        <f>IF(ISTEXT(CRHPrate),"Effectuez l’étape 1",IF(AND(INDEX(claimPeriodNo,MATCH('Étape 1) Taux'!$A$8,claimPeriods,0))&gt;17,INDEX(claimPeriodNo,MATCH('Étape 1) Taux'!$A$8,claimPeriods,0))&lt;20,revenueReduction&lt;0.1),0,IF(NOT(ISNUMBER(K2416)),0,IF(G2416="Oui",0,IF($B2416="Non - avec lien de dépendance",MIN(1129,K2416,$C2416),MIN(1129,K2416))))))</f>
        <v>Effectuez l’étape 1</v>
      </c>
      <c r="P2416" s="3">
        <f t="shared" si="37"/>
        <v>0</v>
      </c>
    </row>
    <row r="2417" spans="12:16" x14ac:dyDescent="0.3">
      <c r="L2417" s="3" t="str">
        <f>IF(ISTEXT(CRHPrate),"Effectuez l’étape 1",IF(AND(INDEX(claimPeriodNo,MATCH('Étape 1) Taux'!$A$8,claimPeriods,0))&gt;17,INDEX(claimPeriodNo,MATCH('Étape 1) Taux'!$A$8,claimPeriods,0))&lt;20,revenueReduction&lt;0.1),0,IF(NOT(ISNUMBER(H2417)),0,IF(D2417="Oui",0,IF($B2417="Non - avec lien de dépendance",MIN(1129,H2417,$C2417),MIN(1129,H2417))))))</f>
        <v>Effectuez l’étape 1</v>
      </c>
      <c r="M2417" s="3" t="str">
        <f>IF(ISTEXT(CRHPrate),"Effectuez l’étape 1",IF(AND(INDEX(claimPeriodNo,MATCH('Étape 1) Taux'!$A$8,claimPeriods,0))&gt;17,INDEX(claimPeriodNo,MATCH('Étape 1) Taux'!$A$8,claimPeriods,0))&lt;20,revenueReduction&lt;0.1),0,IF(NOT(ISNUMBER(I2417)),0,IF(E2417="Oui",0,IF($B2417="Non - avec lien de dépendance",MIN(1129,I2417,$C2417),MIN(1129,I2417))))))</f>
        <v>Effectuez l’étape 1</v>
      </c>
      <c r="N2417" s="3" t="str">
        <f>IF(ISTEXT(CRHPrate),"Effectuez l’étape 1",IF(AND(INDEX(claimPeriodNo,MATCH('Étape 1) Taux'!$A$8,claimPeriods,0))&gt;17,INDEX(claimPeriodNo,MATCH('Étape 1) Taux'!$A$8,claimPeriods,0))&lt;20,revenueReduction&lt;0.1),0,IF(NOT(ISNUMBER(J2417)),0,IF(F2417="Oui",0,IF($B2417="Non - avec lien de dépendance",MIN(1129,J2417,$C2417),MIN(1129,J2417))))))</f>
        <v>Effectuez l’étape 1</v>
      </c>
      <c r="O2417" s="3" t="str">
        <f>IF(ISTEXT(CRHPrate),"Effectuez l’étape 1",IF(AND(INDEX(claimPeriodNo,MATCH('Étape 1) Taux'!$A$8,claimPeriods,0))&gt;17,INDEX(claimPeriodNo,MATCH('Étape 1) Taux'!$A$8,claimPeriods,0))&lt;20,revenueReduction&lt;0.1),0,IF(NOT(ISNUMBER(K2417)),0,IF(G2417="Oui",0,IF($B2417="Non - avec lien de dépendance",MIN(1129,K2417,$C2417),MIN(1129,K2417))))))</f>
        <v>Effectuez l’étape 1</v>
      </c>
      <c r="P2417" s="3">
        <f t="shared" si="37"/>
        <v>0</v>
      </c>
    </row>
    <row r="2418" spans="12:16" x14ac:dyDescent="0.3">
      <c r="L2418" s="3" t="str">
        <f>IF(ISTEXT(CRHPrate),"Effectuez l’étape 1",IF(AND(INDEX(claimPeriodNo,MATCH('Étape 1) Taux'!$A$8,claimPeriods,0))&gt;17,INDEX(claimPeriodNo,MATCH('Étape 1) Taux'!$A$8,claimPeriods,0))&lt;20,revenueReduction&lt;0.1),0,IF(NOT(ISNUMBER(H2418)),0,IF(D2418="Oui",0,IF($B2418="Non - avec lien de dépendance",MIN(1129,H2418,$C2418),MIN(1129,H2418))))))</f>
        <v>Effectuez l’étape 1</v>
      </c>
      <c r="M2418" s="3" t="str">
        <f>IF(ISTEXT(CRHPrate),"Effectuez l’étape 1",IF(AND(INDEX(claimPeriodNo,MATCH('Étape 1) Taux'!$A$8,claimPeriods,0))&gt;17,INDEX(claimPeriodNo,MATCH('Étape 1) Taux'!$A$8,claimPeriods,0))&lt;20,revenueReduction&lt;0.1),0,IF(NOT(ISNUMBER(I2418)),0,IF(E2418="Oui",0,IF($B2418="Non - avec lien de dépendance",MIN(1129,I2418,$C2418),MIN(1129,I2418))))))</f>
        <v>Effectuez l’étape 1</v>
      </c>
      <c r="N2418" s="3" t="str">
        <f>IF(ISTEXT(CRHPrate),"Effectuez l’étape 1",IF(AND(INDEX(claimPeriodNo,MATCH('Étape 1) Taux'!$A$8,claimPeriods,0))&gt;17,INDEX(claimPeriodNo,MATCH('Étape 1) Taux'!$A$8,claimPeriods,0))&lt;20,revenueReduction&lt;0.1),0,IF(NOT(ISNUMBER(J2418)),0,IF(F2418="Oui",0,IF($B2418="Non - avec lien de dépendance",MIN(1129,J2418,$C2418),MIN(1129,J2418))))))</f>
        <v>Effectuez l’étape 1</v>
      </c>
      <c r="O2418" s="3" t="str">
        <f>IF(ISTEXT(CRHPrate),"Effectuez l’étape 1",IF(AND(INDEX(claimPeriodNo,MATCH('Étape 1) Taux'!$A$8,claimPeriods,0))&gt;17,INDEX(claimPeriodNo,MATCH('Étape 1) Taux'!$A$8,claimPeriods,0))&lt;20,revenueReduction&lt;0.1),0,IF(NOT(ISNUMBER(K2418)),0,IF(G2418="Oui",0,IF($B2418="Non - avec lien de dépendance",MIN(1129,K2418,$C2418),MIN(1129,K2418))))))</f>
        <v>Effectuez l’étape 1</v>
      </c>
      <c r="P2418" s="3">
        <f t="shared" si="37"/>
        <v>0</v>
      </c>
    </row>
    <row r="2419" spans="12:16" x14ac:dyDescent="0.3">
      <c r="L2419" s="3" t="str">
        <f>IF(ISTEXT(CRHPrate),"Effectuez l’étape 1",IF(AND(INDEX(claimPeriodNo,MATCH('Étape 1) Taux'!$A$8,claimPeriods,0))&gt;17,INDEX(claimPeriodNo,MATCH('Étape 1) Taux'!$A$8,claimPeriods,0))&lt;20,revenueReduction&lt;0.1),0,IF(NOT(ISNUMBER(H2419)),0,IF(D2419="Oui",0,IF($B2419="Non - avec lien de dépendance",MIN(1129,H2419,$C2419),MIN(1129,H2419))))))</f>
        <v>Effectuez l’étape 1</v>
      </c>
      <c r="M2419" s="3" t="str">
        <f>IF(ISTEXT(CRHPrate),"Effectuez l’étape 1",IF(AND(INDEX(claimPeriodNo,MATCH('Étape 1) Taux'!$A$8,claimPeriods,0))&gt;17,INDEX(claimPeriodNo,MATCH('Étape 1) Taux'!$A$8,claimPeriods,0))&lt;20,revenueReduction&lt;0.1),0,IF(NOT(ISNUMBER(I2419)),0,IF(E2419="Oui",0,IF($B2419="Non - avec lien de dépendance",MIN(1129,I2419,$C2419),MIN(1129,I2419))))))</f>
        <v>Effectuez l’étape 1</v>
      </c>
      <c r="N2419" s="3" t="str">
        <f>IF(ISTEXT(CRHPrate),"Effectuez l’étape 1",IF(AND(INDEX(claimPeriodNo,MATCH('Étape 1) Taux'!$A$8,claimPeriods,0))&gt;17,INDEX(claimPeriodNo,MATCH('Étape 1) Taux'!$A$8,claimPeriods,0))&lt;20,revenueReduction&lt;0.1),0,IF(NOT(ISNUMBER(J2419)),0,IF(F2419="Oui",0,IF($B2419="Non - avec lien de dépendance",MIN(1129,J2419,$C2419),MIN(1129,J2419))))))</f>
        <v>Effectuez l’étape 1</v>
      </c>
      <c r="O2419" s="3" t="str">
        <f>IF(ISTEXT(CRHPrate),"Effectuez l’étape 1",IF(AND(INDEX(claimPeriodNo,MATCH('Étape 1) Taux'!$A$8,claimPeriods,0))&gt;17,INDEX(claimPeriodNo,MATCH('Étape 1) Taux'!$A$8,claimPeriods,0))&lt;20,revenueReduction&lt;0.1),0,IF(NOT(ISNUMBER(K2419)),0,IF(G2419="Oui",0,IF($B2419="Non - avec lien de dépendance",MIN(1129,K2419,$C2419),MIN(1129,K2419))))))</f>
        <v>Effectuez l’étape 1</v>
      </c>
      <c r="P2419" s="3">
        <f t="shared" si="37"/>
        <v>0</v>
      </c>
    </row>
    <row r="2420" spans="12:16" x14ac:dyDescent="0.3">
      <c r="L2420" s="3" t="str">
        <f>IF(ISTEXT(CRHPrate),"Effectuez l’étape 1",IF(AND(INDEX(claimPeriodNo,MATCH('Étape 1) Taux'!$A$8,claimPeriods,0))&gt;17,INDEX(claimPeriodNo,MATCH('Étape 1) Taux'!$A$8,claimPeriods,0))&lt;20,revenueReduction&lt;0.1),0,IF(NOT(ISNUMBER(H2420)),0,IF(D2420="Oui",0,IF($B2420="Non - avec lien de dépendance",MIN(1129,H2420,$C2420),MIN(1129,H2420))))))</f>
        <v>Effectuez l’étape 1</v>
      </c>
      <c r="M2420" s="3" t="str">
        <f>IF(ISTEXT(CRHPrate),"Effectuez l’étape 1",IF(AND(INDEX(claimPeriodNo,MATCH('Étape 1) Taux'!$A$8,claimPeriods,0))&gt;17,INDEX(claimPeriodNo,MATCH('Étape 1) Taux'!$A$8,claimPeriods,0))&lt;20,revenueReduction&lt;0.1),0,IF(NOT(ISNUMBER(I2420)),0,IF(E2420="Oui",0,IF($B2420="Non - avec lien de dépendance",MIN(1129,I2420,$C2420),MIN(1129,I2420))))))</f>
        <v>Effectuez l’étape 1</v>
      </c>
      <c r="N2420" s="3" t="str">
        <f>IF(ISTEXT(CRHPrate),"Effectuez l’étape 1",IF(AND(INDEX(claimPeriodNo,MATCH('Étape 1) Taux'!$A$8,claimPeriods,0))&gt;17,INDEX(claimPeriodNo,MATCH('Étape 1) Taux'!$A$8,claimPeriods,0))&lt;20,revenueReduction&lt;0.1),0,IF(NOT(ISNUMBER(J2420)),0,IF(F2420="Oui",0,IF($B2420="Non - avec lien de dépendance",MIN(1129,J2420,$C2420),MIN(1129,J2420))))))</f>
        <v>Effectuez l’étape 1</v>
      </c>
      <c r="O2420" s="3" t="str">
        <f>IF(ISTEXT(CRHPrate),"Effectuez l’étape 1",IF(AND(INDEX(claimPeriodNo,MATCH('Étape 1) Taux'!$A$8,claimPeriods,0))&gt;17,INDEX(claimPeriodNo,MATCH('Étape 1) Taux'!$A$8,claimPeriods,0))&lt;20,revenueReduction&lt;0.1),0,IF(NOT(ISNUMBER(K2420)),0,IF(G2420="Oui",0,IF($B2420="Non - avec lien de dépendance",MIN(1129,K2420,$C2420),MIN(1129,K2420))))))</f>
        <v>Effectuez l’étape 1</v>
      </c>
      <c r="P2420" s="3">
        <f t="shared" si="37"/>
        <v>0</v>
      </c>
    </row>
    <row r="2421" spans="12:16" x14ac:dyDescent="0.3">
      <c r="L2421" s="3" t="str">
        <f>IF(ISTEXT(CRHPrate),"Effectuez l’étape 1",IF(AND(INDEX(claimPeriodNo,MATCH('Étape 1) Taux'!$A$8,claimPeriods,0))&gt;17,INDEX(claimPeriodNo,MATCH('Étape 1) Taux'!$A$8,claimPeriods,0))&lt;20,revenueReduction&lt;0.1),0,IF(NOT(ISNUMBER(H2421)),0,IF(D2421="Oui",0,IF($B2421="Non - avec lien de dépendance",MIN(1129,H2421,$C2421),MIN(1129,H2421))))))</f>
        <v>Effectuez l’étape 1</v>
      </c>
      <c r="M2421" s="3" t="str">
        <f>IF(ISTEXT(CRHPrate),"Effectuez l’étape 1",IF(AND(INDEX(claimPeriodNo,MATCH('Étape 1) Taux'!$A$8,claimPeriods,0))&gt;17,INDEX(claimPeriodNo,MATCH('Étape 1) Taux'!$A$8,claimPeriods,0))&lt;20,revenueReduction&lt;0.1),0,IF(NOT(ISNUMBER(I2421)),0,IF(E2421="Oui",0,IF($B2421="Non - avec lien de dépendance",MIN(1129,I2421,$C2421),MIN(1129,I2421))))))</f>
        <v>Effectuez l’étape 1</v>
      </c>
      <c r="N2421" s="3" t="str">
        <f>IF(ISTEXT(CRHPrate),"Effectuez l’étape 1",IF(AND(INDEX(claimPeriodNo,MATCH('Étape 1) Taux'!$A$8,claimPeriods,0))&gt;17,INDEX(claimPeriodNo,MATCH('Étape 1) Taux'!$A$8,claimPeriods,0))&lt;20,revenueReduction&lt;0.1),0,IF(NOT(ISNUMBER(J2421)),0,IF(F2421="Oui",0,IF($B2421="Non - avec lien de dépendance",MIN(1129,J2421,$C2421),MIN(1129,J2421))))))</f>
        <v>Effectuez l’étape 1</v>
      </c>
      <c r="O2421" s="3" t="str">
        <f>IF(ISTEXT(CRHPrate),"Effectuez l’étape 1",IF(AND(INDEX(claimPeriodNo,MATCH('Étape 1) Taux'!$A$8,claimPeriods,0))&gt;17,INDEX(claimPeriodNo,MATCH('Étape 1) Taux'!$A$8,claimPeriods,0))&lt;20,revenueReduction&lt;0.1),0,IF(NOT(ISNUMBER(K2421)),0,IF(G2421="Oui",0,IF($B2421="Non - avec lien de dépendance",MIN(1129,K2421,$C2421),MIN(1129,K2421))))))</f>
        <v>Effectuez l’étape 1</v>
      </c>
      <c r="P2421" s="3">
        <f t="shared" si="37"/>
        <v>0</v>
      </c>
    </row>
    <row r="2422" spans="12:16" x14ac:dyDescent="0.3">
      <c r="L2422" s="3" t="str">
        <f>IF(ISTEXT(CRHPrate),"Effectuez l’étape 1",IF(AND(INDEX(claimPeriodNo,MATCH('Étape 1) Taux'!$A$8,claimPeriods,0))&gt;17,INDEX(claimPeriodNo,MATCH('Étape 1) Taux'!$A$8,claimPeriods,0))&lt;20,revenueReduction&lt;0.1),0,IF(NOT(ISNUMBER(H2422)),0,IF(D2422="Oui",0,IF($B2422="Non - avec lien de dépendance",MIN(1129,H2422,$C2422),MIN(1129,H2422))))))</f>
        <v>Effectuez l’étape 1</v>
      </c>
      <c r="M2422" s="3" t="str">
        <f>IF(ISTEXT(CRHPrate),"Effectuez l’étape 1",IF(AND(INDEX(claimPeriodNo,MATCH('Étape 1) Taux'!$A$8,claimPeriods,0))&gt;17,INDEX(claimPeriodNo,MATCH('Étape 1) Taux'!$A$8,claimPeriods,0))&lt;20,revenueReduction&lt;0.1),0,IF(NOT(ISNUMBER(I2422)),0,IF(E2422="Oui",0,IF($B2422="Non - avec lien de dépendance",MIN(1129,I2422,$C2422),MIN(1129,I2422))))))</f>
        <v>Effectuez l’étape 1</v>
      </c>
      <c r="N2422" s="3" t="str">
        <f>IF(ISTEXT(CRHPrate),"Effectuez l’étape 1",IF(AND(INDEX(claimPeriodNo,MATCH('Étape 1) Taux'!$A$8,claimPeriods,0))&gt;17,INDEX(claimPeriodNo,MATCH('Étape 1) Taux'!$A$8,claimPeriods,0))&lt;20,revenueReduction&lt;0.1),0,IF(NOT(ISNUMBER(J2422)),0,IF(F2422="Oui",0,IF($B2422="Non - avec lien de dépendance",MIN(1129,J2422,$C2422),MIN(1129,J2422))))))</f>
        <v>Effectuez l’étape 1</v>
      </c>
      <c r="O2422" s="3" t="str">
        <f>IF(ISTEXT(CRHPrate),"Effectuez l’étape 1",IF(AND(INDEX(claimPeriodNo,MATCH('Étape 1) Taux'!$A$8,claimPeriods,0))&gt;17,INDEX(claimPeriodNo,MATCH('Étape 1) Taux'!$A$8,claimPeriods,0))&lt;20,revenueReduction&lt;0.1),0,IF(NOT(ISNUMBER(K2422)),0,IF(G2422="Oui",0,IF($B2422="Non - avec lien de dépendance",MIN(1129,K2422,$C2422),MIN(1129,K2422))))))</f>
        <v>Effectuez l’étape 1</v>
      </c>
      <c r="P2422" s="3">
        <f t="shared" si="37"/>
        <v>0</v>
      </c>
    </row>
    <row r="2423" spans="12:16" x14ac:dyDescent="0.3">
      <c r="L2423" s="3" t="str">
        <f>IF(ISTEXT(CRHPrate),"Effectuez l’étape 1",IF(AND(INDEX(claimPeriodNo,MATCH('Étape 1) Taux'!$A$8,claimPeriods,0))&gt;17,INDEX(claimPeriodNo,MATCH('Étape 1) Taux'!$A$8,claimPeriods,0))&lt;20,revenueReduction&lt;0.1),0,IF(NOT(ISNUMBER(H2423)),0,IF(D2423="Oui",0,IF($B2423="Non - avec lien de dépendance",MIN(1129,H2423,$C2423),MIN(1129,H2423))))))</f>
        <v>Effectuez l’étape 1</v>
      </c>
      <c r="M2423" s="3" t="str">
        <f>IF(ISTEXT(CRHPrate),"Effectuez l’étape 1",IF(AND(INDEX(claimPeriodNo,MATCH('Étape 1) Taux'!$A$8,claimPeriods,0))&gt;17,INDEX(claimPeriodNo,MATCH('Étape 1) Taux'!$A$8,claimPeriods,0))&lt;20,revenueReduction&lt;0.1),0,IF(NOT(ISNUMBER(I2423)),0,IF(E2423="Oui",0,IF($B2423="Non - avec lien de dépendance",MIN(1129,I2423,$C2423),MIN(1129,I2423))))))</f>
        <v>Effectuez l’étape 1</v>
      </c>
      <c r="N2423" s="3" t="str">
        <f>IF(ISTEXT(CRHPrate),"Effectuez l’étape 1",IF(AND(INDEX(claimPeriodNo,MATCH('Étape 1) Taux'!$A$8,claimPeriods,0))&gt;17,INDEX(claimPeriodNo,MATCH('Étape 1) Taux'!$A$8,claimPeriods,0))&lt;20,revenueReduction&lt;0.1),0,IF(NOT(ISNUMBER(J2423)),0,IF(F2423="Oui",0,IF($B2423="Non - avec lien de dépendance",MIN(1129,J2423,$C2423),MIN(1129,J2423))))))</f>
        <v>Effectuez l’étape 1</v>
      </c>
      <c r="O2423" s="3" t="str">
        <f>IF(ISTEXT(CRHPrate),"Effectuez l’étape 1",IF(AND(INDEX(claimPeriodNo,MATCH('Étape 1) Taux'!$A$8,claimPeriods,0))&gt;17,INDEX(claimPeriodNo,MATCH('Étape 1) Taux'!$A$8,claimPeriods,0))&lt;20,revenueReduction&lt;0.1),0,IF(NOT(ISNUMBER(K2423)),0,IF(G2423="Oui",0,IF($B2423="Non - avec lien de dépendance",MIN(1129,K2423,$C2423),MIN(1129,K2423))))))</f>
        <v>Effectuez l’étape 1</v>
      </c>
      <c r="P2423" s="3">
        <f t="shared" si="37"/>
        <v>0</v>
      </c>
    </row>
    <row r="2424" spans="12:16" x14ac:dyDescent="0.3">
      <c r="L2424" s="3" t="str">
        <f>IF(ISTEXT(CRHPrate),"Effectuez l’étape 1",IF(AND(INDEX(claimPeriodNo,MATCH('Étape 1) Taux'!$A$8,claimPeriods,0))&gt;17,INDEX(claimPeriodNo,MATCH('Étape 1) Taux'!$A$8,claimPeriods,0))&lt;20,revenueReduction&lt;0.1),0,IF(NOT(ISNUMBER(H2424)),0,IF(D2424="Oui",0,IF($B2424="Non - avec lien de dépendance",MIN(1129,H2424,$C2424),MIN(1129,H2424))))))</f>
        <v>Effectuez l’étape 1</v>
      </c>
      <c r="M2424" s="3" t="str">
        <f>IF(ISTEXT(CRHPrate),"Effectuez l’étape 1",IF(AND(INDEX(claimPeriodNo,MATCH('Étape 1) Taux'!$A$8,claimPeriods,0))&gt;17,INDEX(claimPeriodNo,MATCH('Étape 1) Taux'!$A$8,claimPeriods,0))&lt;20,revenueReduction&lt;0.1),0,IF(NOT(ISNUMBER(I2424)),0,IF(E2424="Oui",0,IF($B2424="Non - avec lien de dépendance",MIN(1129,I2424,$C2424),MIN(1129,I2424))))))</f>
        <v>Effectuez l’étape 1</v>
      </c>
      <c r="N2424" s="3" t="str">
        <f>IF(ISTEXT(CRHPrate),"Effectuez l’étape 1",IF(AND(INDEX(claimPeriodNo,MATCH('Étape 1) Taux'!$A$8,claimPeriods,0))&gt;17,INDEX(claimPeriodNo,MATCH('Étape 1) Taux'!$A$8,claimPeriods,0))&lt;20,revenueReduction&lt;0.1),0,IF(NOT(ISNUMBER(J2424)),0,IF(F2424="Oui",0,IF($B2424="Non - avec lien de dépendance",MIN(1129,J2424,$C2424),MIN(1129,J2424))))))</f>
        <v>Effectuez l’étape 1</v>
      </c>
      <c r="O2424" s="3" t="str">
        <f>IF(ISTEXT(CRHPrate),"Effectuez l’étape 1",IF(AND(INDEX(claimPeriodNo,MATCH('Étape 1) Taux'!$A$8,claimPeriods,0))&gt;17,INDEX(claimPeriodNo,MATCH('Étape 1) Taux'!$A$8,claimPeriods,0))&lt;20,revenueReduction&lt;0.1),0,IF(NOT(ISNUMBER(K2424)),0,IF(G2424="Oui",0,IF($B2424="Non - avec lien de dépendance",MIN(1129,K2424,$C2424),MIN(1129,K2424))))))</f>
        <v>Effectuez l’étape 1</v>
      </c>
      <c r="P2424" s="3">
        <f t="shared" si="37"/>
        <v>0</v>
      </c>
    </row>
    <row r="2425" spans="12:16" x14ac:dyDescent="0.3">
      <c r="L2425" s="3" t="str">
        <f>IF(ISTEXT(CRHPrate),"Effectuez l’étape 1",IF(AND(INDEX(claimPeriodNo,MATCH('Étape 1) Taux'!$A$8,claimPeriods,0))&gt;17,INDEX(claimPeriodNo,MATCH('Étape 1) Taux'!$A$8,claimPeriods,0))&lt;20,revenueReduction&lt;0.1),0,IF(NOT(ISNUMBER(H2425)),0,IF(D2425="Oui",0,IF($B2425="Non - avec lien de dépendance",MIN(1129,H2425,$C2425),MIN(1129,H2425))))))</f>
        <v>Effectuez l’étape 1</v>
      </c>
      <c r="M2425" s="3" t="str">
        <f>IF(ISTEXT(CRHPrate),"Effectuez l’étape 1",IF(AND(INDEX(claimPeriodNo,MATCH('Étape 1) Taux'!$A$8,claimPeriods,0))&gt;17,INDEX(claimPeriodNo,MATCH('Étape 1) Taux'!$A$8,claimPeriods,0))&lt;20,revenueReduction&lt;0.1),0,IF(NOT(ISNUMBER(I2425)),0,IF(E2425="Oui",0,IF($B2425="Non - avec lien de dépendance",MIN(1129,I2425,$C2425),MIN(1129,I2425))))))</f>
        <v>Effectuez l’étape 1</v>
      </c>
      <c r="N2425" s="3" t="str">
        <f>IF(ISTEXT(CRHPrate),"Effectuez l’étape 1",IF(AND(INDEX(claimPeriodNo,MATCH('Étape 1) Taux'!$A$8,claimPeriods,0))&gt;17,INDEX(claimPeriodNo,MATCH('Étape 1) Taux'!$A$8,claimPeriods,0))&lt;20,revenueReduction&lt;0.1),0,IF(NOT(ISNUMBER(J2425)),0,IF(F2425="Oui",0,IF($B2425="Non - avec lien de dépendance",MIN(1129,J2425,$C2425),MIN(1129,J2425))))))</f>
        <v>Effectuez l’étape 1</v>
      </c>
      <c r="O2425" s="3" t="str">
        <f>IF(ISTEXT(CRHPrate),"Effectuez l’étape 1",IF(AND(INDEX(claimPeriodNo,MATCH('Étape 1) Taux'!$A$8,claimPeriods,0))&gt;17,INDEX(claimPeriodNo,MATCH('Étape 1) Taux'!$A$8,claimPeriods,0))&lt;20,revenueReduction&lt;0.1),0,IF(NOT(ISNUMBER(K2425)),0,IF(G2425="Oui",0,IF($B2425="Non - avec lien de dépendance",MIN(1129,K2425,$C2425),MIN(1129,K2425))))))</f>
        <v>Effectuez l’étape 1</v>
      </c>
      <c r="P2425" s="3">
        <f t="shared" si="37"/>
        <v>0</v>
      </c>
    </row>
    <row r="2426" spans="12:16" x14ac:dyDescent="0.3">
      <c r="L2426" s="3" t="str">
        <f>IF(ISTEXT(CRHPrate),"Effectuez l’étape 1",IF(AND(INDEX(claimPeriodNo,MATCH('Étape 1) Taux'!$A$8,claimPeriods,0))&gt;17,INDEX(claimPeriodNo,MATCH('Étape 1) Taux'!$A$8,claimPeriods,0))&lt;20,revenueReduction&lt;0.1),0,IF(NOT(ISNUMBER(H2426)),0,IF(D2426="Oui",0,IF($B2426="Non - avec lien de dépendance",MIN(1129,H2426,$C2426),MIN(1129,H2426))))))</f>
        <v>Effectuez l’étape 1</v>
      </c>
      <c r="M2426" s="3" t="str">
        <f>IF(ISTEXT(CRHPrate),"Effectuez l’étape 1",IF(AND(INDEX(claimPeriodNo,MATCH('Étape 1) Taux'!$A$8,claimPeriods,0))&gt;17,INDEX(claimPeriodNo,MATCH('Étape 1) Taux'!$A$8,claimPeriods,0))&lt;20,revenueReduction&lt;0.1),0,IF(NOT(ISNUMBER(I2426)),0,IF(E2426="Oui",0,IF($B2426="Non - avec lien de dépendance",MIN(1129,I2426,$C2426),MIN(1129,I2426))))))</f>
        <v>Effectuez l’étape 1</v>
      </c>
      <c r="N2426" s="3" t="str">
        <f>IF(ISTEXT(CRHPrate),"Effectuez l’étape 1",IF(AND(INDEX(claimPeriodNo,MATCH('Étape 1) Taux'!$A$8,claimPeriods,0))&gt;17,INDEX(claimPeriodNo,MATCH('Étape 1) Taux'!$A$8,claimPeriods,0))&lt;20,revenueReduction&lt;0.1),0,IF(NOT(ISNUMBER(J2426)),0,IF(F2426="Oui",0,IF($B2426="Non - avec lien de dépendance",MIN(1129,J2426,$C2426),MIN(1129,J2426))))))</f>
        <v>Effectuez l’étape 1</v>
      </c>
      <c r="O2426" s="3" t="str">
        <f>IF(ISTEXT(CRHPrate),"Effectuez l’étape 1",IF(AND(INDEX(claimPeriodNo,MATCH('Étape 1) Taux'!$A$8,claimPeriods,0))&gt;17,INDEX(claimPeriodNo,MATCH('Étape 1) Taux'!$A$8,claimPeriods,0))&lt;20,revenueReduction&lt;0.1),0,IF(NOT(ISNUMBER(K2426)),0,IF(G2426="Oui",0,IF($B2426="Non - avec lien de dépendance",MIN(1129,K2426,$C2426),MIN(1129,K2426))))))</f>
        <v>Effectuez l’étape 1</v>
      </c>
      <c r="P2426" s="3">
        <f t="shared" si="37"/>
        <v>0</v>
      </c>
    </row>
    <row r="2427" spans="12:16" x14ac:dyDescent="0.3">
      <c r="L2427" s="3" t="str">
        <f>IF(ISTEXT(CRHPrate),"Effectuez l’étape 1",IF(AND(INDEX(claimPeriodNo,MATCH('Étape 1) Taux'!$A$8,claimPeriods,0))&gt;17,INDEX(claimPeriodNo,MATCH('Étape 1) Taux'!$A$8,claimPeriods,0))&lt;20,revenueReduction&lt;0.1),0,IF(NOT(ISNUMBER(H2427)),0,IF(D2427="Oui",0,IF($B2427="Non - avec lien de dépendance",MIN(1129,H2427,$C2427),MIN(1129,H2427))))))</f>
        <v>Effectuez l’étape 1</v>
      </c>
      <c r="M2427" s="3" t="str">
        <f>IF(ISTEXT(CRHPrate),"Effectuez l’étape 1",IF(AND(INDEX(claimPeriodNo,MATCH('Étape 1) Taux'!$A$8,claimPeriods,0))&gt;17,INDEX(claimPeriodNo,MATCH('Étape 1) Taux'!$A$8,claimPeriods,0))&lt;20,revenueReduction&lt;0.1),0,IF(NOT(ISNUMBER(I2427)),0,IF(E2427="Oui",0,IF($B2427="Non - avec lien de dépendance",MIN(1129,I2427,$C2427),MIN(1129,I2427))))))</f>
        <v>Effectuez l’étape 1</v>
      </c>
      <c r="N2427" s="3" t="str">
        <f>IF(ISTEXT(CRHPrate),"Effectuez l’étape 1",IF(AND(INDEX(claimPeriodNo,MATCH('Étape 1) Taux'!$A$8,claimPeriods,0))&gt;17,INDEX(claimPeriodNo,MATCH('Étape 1) Taux'!$A$8,claimPeriods,0))&lt;20,revenueReduction&lt;0.1),0,IF(NOT(ISNUMBER(J2427)),0,IF(F2427="Oui",0,IF($B2427="Non - avec lien de dépendance",MIN(1129,J2427,$C2427),MIN(1129,J2427))))))</f>
        <v>Effectuez l’étape 1</v>
      </c>
      <c r="O2427" s="3" t="str">
        <f>IF(ISTEXT(CRHPrate),"Effectuez l’étape 1",IF(AND(INDEX(claimPeriodNo,MATCH('Étape 1) Taux'!$A$8,claimPeriods,0))&gt;17,INDEX(claimPeriodNo,MATCH('Étape 1) Taux'!$A$8,claimPeriods,0))&lt;20,revenueReduction&lt;0.1),0,IF(NOT(ISNUMBER(K2427)),0,IF(G2427="Oui",0,IF($B2427="Non - avec lien de dépendance",MIN(1129,K2427,$C2427),MIN(1129,K2427))))))</f>
        <v>Effectuez l’étape 1</v>
      </c>
      <c r="P2427" s="3">
        <f t="shared" si="37"/>
        <v>0</v>
      </c>
    </row>
    <row r="2428" spans="12:16" x14ac:dyDescent="0.3">
      <c r="L2428" s="3" t="str">
        <f>IF(ISTEXT(CRHPrate),"Effectuez l’étape 1",IF(AND(INDEX(claimPeriodNo,MATCH('Étape 1) Taux'!$A$8,claimPeriods,0))&gt;17,INDEX(claimPeriodNo,MATCH('Étape 1) Taux'!$A$8,claimPeriods,0))&lt;20,revenueReduction&lt;0.1),0,IF(NOT(ISNUMBER(H2428)),0,IF(D2428="Oui",0,IF($B2428="Non - avec lien de dépendance",MIN(1129,H2428,$C2428),MIN(1129,H2428))))))</f>
        <v>Effectuez l’étape 1</v>
      </c>
      <c r="M2428" s="3" t="str">
        <f>IF(ISTEXT(CRHPrate),"Effectuez l’étape 1",IF(AND(INDEX(claimPeriodNo,MATCH('Étape 1) Taux'!$A$8,claimPeriods,0))&gt;17,INDEX(claimPeriodNo,MATCH('Étape 1) Taux'!$A$8,claimPeriods,0))&lt;20,revenueReduction&lt;0.1),0,IF(NOT(ISNUMBER(I2428)),0,IF(E2428="Oui",0,IF($B2428="Non - avec lien de dépendance",MIN(1129,I2428,$C2428),MIN(1129,I2428))))))</f>
        <v>Effectuez l’étape 1</v>
      </c>
      <c r="N2428" s="3" t="str">
        <f>IF(ISTEXT(CRHPrate),"Effectuez l’étape 1",IF(AND(INDEX(claimPeriodNo,MATCH('Étape 1) Taux'!$A$8,claimPeriods,0))&gt;17,INDEX(claimPeriodNo,MATCH('Étape 1) Taux'!$A$8,claimPeriods,0))&lt;20,revenueReduction&lt;0.1),0,IF(NOT(ISNUMBER(J2428)),0,IF(F2428="Oui",0,IF($B2428="Non - avec lien de dépendance",MIN(1129,J2428,$C2428),MIN(1129,J2428))))))</f>
        <v>Effectuez l’étape 1</v>
      </c>
      <c r="O2428" s="3" t="str">
        <f>IF(ISTEXT(CRHPrate),"Effectuez l’étape 1",IF(AND(INDEX(claimPeriodNo,MATCH('Étape 1) Taux'!$A$8,claimPeriods,0))&gt;17,INDEX(claimPeriodNo,MATCH('Étape 1) Taux'!$A$8,claimPeriods,0))&lt;20,revenueReduction&lt;0.1),0,IF(NOT(ISNUMBER(K2428)),0,IF(G2428="Oui",0,IF($B2428="Non - avec lien de dépendance",MIN(1129,K2428,$C2428),MIN(1129,K2428))))))</f>
        <v>Effectuez l’étape 1</v>
      </c>
      <c r="P2428" s="3">
        <f t="shared" si="37"/>
        <v>0</v>
      </c>
    </row>
    <row r="2429" spans="12:16" x14ac:dyDescent="0.3">
      <c r="L2429" s="3" t="str">
        <f>IF(ISTEXT(CRHPrate),"Effectuez l’étape 1",IF(AND(INDEX(claimPeriodNo,MATCH('Étape 1) Taux'!$A$8,claimPeriods,0))&gt;17,INDEX(claimPeriodNo,MATCH('Étape 1) Taux'!$A$8,claimPeriods,0))&lt;20,revenueReduction&lt;0.1),0,IF(NOT(ISNUMBER(H2429)),0,IF(D2429="Oui",0,IF($B2429="Non - avec lien de dépendance",MIN(1129,H2429,$C2429),MIN(1129,H2429))))))</f>
        <v>Effectuez l’étape 1</v>
      </c>
      <c r="M2429" s="3" t="str">
        <f>IF(ISTEXT(CRHPrate),"Effectuez l’étape 1",IF(AND(INDEX(claimPeriodNo,MATCH('Étape 1) Taux'!$A$8,claimPeriods,0))&gt;17,INDEX(claimPeriodNo,MATCH('Étape 1) Taux'!$A$8,claimPeriods,0))&lt;20,revenueReduction&lt;0.1),0,IF(NOT(ISNUMBER(I2429)),0,IF(E2429="Oui",0,IF($B2429="Non - avec lien de dépendance",MIN(1129,I2429,$C2429),MIN(1129,I2429))))))</f>
        <v>Effectuez l’étape 1</v>
      </c>
      <c r="N2429" s="3" t="str">
        <f>IF(ISTEXT(CRHPrate),"Effectuez l’étape 1",IF(AND(INDEX(claimPeriodNo,MATCH('Étape 1) Taux'!$A$8,claimPeriods,0))&gt;17,INDEX(claimPeriodNo,MATCH('Étape 1) Taux'!$A$8,claimPeriods,0))&lt;20,revenueReduction&lt;0.1),0,IF(NOT(ISNUMBER(J2429)),0,IF(F2429="Oui",0,IF($B2429="Non - avec lien de dépendance",MIN(1129,J2429,$C2429),MIN(1129,J2429))))))</f>
        <v>Effectuez l’étape 1</v>
      </c>
      <c r="O2429" s="3" t="str">
        <f>IF(ISTEXT(CRHPrate),"Effectuez l’étape 1",IF(AND(INDEX(claimPeriodNo,MATCH('Étape 1) Taux'!$A$8,claimPeriods,0))&gt;17,INDEX(claimPeriodNo,MATCH('Étape 1) Taux'!$A$8,claimPeriods,0))&lt;20,revenueReduction&lt;0.1),0,IF(NOT(ISNUMBER(K2429)),0,IF(G2429="Oui",0,IF($B2429="Non - avec lien de dépendance",MIN(1129,K2429,$C2429),MIN(1129,K2429))))))</f>
        <v>Effectuez l’étape 1</v>
      </c>
      <c r="P2429" s="3">
        <f t="shared" si="37"/>
        <v>0</v>
      </c>
    </row>
    <row r="2430" spans="12:16" x14ac:dyDescent="0.3">
      <c r="L2430" s="3" t="str">
        <f>IF(ISTEXT(CRHPrate),"Effectuez l’étape 1",IF(AND(INDEX(claimPeriodNo,MATCH('Étape 1) Taux'!$A$8,claimPeriods,0))&gt;17,INDEX(claimPeriodNo,MATCH('Étape 1) Taux'!$A$8,claimPeriods,0))&lt;20,revenueReduction&lt;0.1),0,IF(NOT(ISNUMBER(H2430)),0,IF(D2430="Oui",0,IF($B2430="Non - avec lien de dépendance",MIN(1129,H2430,$C2430),MIN(1129,H2430))))))</f>
        <v>Effectuez l’étape 1</v>
      </c>
      <c r="M2430" s="3" t="str">
        <f>IF(ISTEXT(CRHPrate),"Effectuez l’étape 1",IF(AND(INDEX(claimPeriodNo,MATCH('Étape 1) Taux'!$A$8,claimPeriods,0))&gt;17,INDEX(claimPeriodNo,MATCH('Étape 1) Taux'!$A$8,claimPeriods,0))&lt;20,revenueReduction&lt;0.1),0,IF(NOT(ISNUMBER(I2430)),0,IF(E2430="Oui",0,IF($B2430="Non - avec lien de dépendance",MIN(1129,I2430,$C2430),MIN(1129,I2430))))))</f>
        <v>Effectuez l’étape 1</v>
      </c>
      <c r="N2430" s="3" t="str">
        <f>IF(ISTEXT(CRHPrate),"Effectuez l’étape 1",IF(AND(INDEX(claimPeriodNo,MATCH('Étape 1) Taux'!$A$8,claimPeriods,0))&gt;17,INDEX(claimPeriodNo,MATCH('Étape 1) Taux'!$A$8,claimPeriods,0))&lt;20,revenueReduction&lt;0.1),0,IF(NOT(ISNUMBER(J2430)),0,IF(F2430="Oui",0,IF($B2430="Non - avec lien de dépendance",MIN(1129,J2430,$C2430),MIN(1129,J2430))))))</f>
        <v>Effectuez l’étape 1</v>
      </c>
      <c r="O2430" s="3" t="str">
        <f>IF(ISTEXT(CRHPrate),"Effectuez l’étape 1",IF(AND(INDEX(claimPeriodNo,MATCH('Étape 1) Taux'!$A$8,claimPeriods,0))&gt;17,INDEX(claimPeriodNo,MATCH('Étape 1) Taux'!$A$8,claimPeriods,0))&lt;20,revenueReduction&lt;0.1),0,IF(NOT(ISNUMBER(K2430)),0,IF(G2430="Oui",0,IF($B2430="Non - avec lien de dépendance",MIN(1129,K2430,$C2430),MIN(1129,K2430))))))</f>
        <v>Effectuez l’étape 1</v>
      </c>
      <c r="P2430" s="3">
        <f t="shared" si="37"/>
        <v>0</v>
      </c>
    </row>
    <row r="2431" spans="12:16" x14ac:dyDescent="0.3">
      <c r="L2431" s="3" t="str">
        <f>IF(ISTEXT(CRHPrate),"Effectuez l’étape 1",IF(AND(INDEX(claimPeriodNo,MATCH('Étape 1) Taux'!$A$8,claimPeriods,0))&gt;17,INDEX(claimPeriodNo,MATCH('Étape 1) Taux'!$A$8,claimPeriods,0))&lt;20,revenueReduction&lt;0.1),0,IF(NOT(ISNUMBER(H2431)),0,IF(D2431="Oui",0,IF($B2431="Non - avec lien de dépendance",MIN(1129,H2431,$C2431),MIN(1129,H2431))))))</f>
        <v>Effectuez l’étape 1</v>
      </c>
      <c r="M2431" s="3" t="str">
        <f>IF(ISTEXT(CRHPrate),"Effectuez l’étape 1",IF(AND(INDEX(claimPeriodNo,MATCH('Étape 1) Taux'!$A$8,claimPeriods,0))&gt;17,INDEX(claimPeriodNo,MATCH('Étape 1) Taux'!$A$8,claimPeriods,0))&lt;20,revenueReduction&lt;0.1),0,IF(NOT(ISNUMBER(I2431)),0,IF(E2431="Oui",0,IF($B2431="Non - avec lien de dépendance",MIN(1129,I2431,$C2431),MIN(1129,I2431))))))</f>
        <v>Effectuez l’étape 1</v>
      </c>
      <c r="N2431" s="3" t="str">
        <f>IF(ISTEXT(CRHPrate),"Effectuez l’étape 1",IF(AND(INDEX(claimPeriodNo,MATCH('Étape 1) Taux'!$A$8,claimPeriods,0))&gt;17,INDEX(claimPeriodNo,MATCH('Étape 1) Taux'!$A$8,claimPeriods,0))&lt;20,revenueReduction&lt;0.1),0,IF(NOT(ISNUMBER(J2431)),0,IF(F2431="Oui",0,IF($B2431="Non - avec lien de dépendance",MIN(1129,J2431,$C2431),MIN(1129,J2431))))))</f>
        <v>Effectuez l’étape 1</v>
      </c>
      <c r="O2431" s="3" t="str">
        <f>IF(ISTEXT(CRHPrate),"Effectuez l’étape 1",IF(AND(INDEX(claimPeriodNo,MATCH('Étape 1) Taux'!$A$8,claimPeriods,0))&gt;17,INDEX(claimPeriodNo,MATCH('Étape 1) Taux'!$A$8,claimPeriods,0))&lt;20,revenueReduction&lt;0.1),0,IF(NOT(ISNUMBER(K2431)),0,IF(G2431="Oui",0,IF($B2431="Non - avec lien de dépendance",MIN(1129,K2431,$C2431),MIN(1129,K2431))))))</f>
        <v>Effectuez l’étape 1</v>
      </c>
      <c r="P2431" s="3">
        <f t="shared" si="37"/>
        <v>0</v>
      </c>
    </row>
    <row r="2432" spans="12:16" x14ac:dyDescent="0.3">
      <c r="L2432" s="3" t="str">
        <f>IF(ISTEXT(CRHPrate),"Effectuez l’étape 1",IF(AND(INDEX(claimPeriodNo,MATCH('Étape 1) Taux'!$A$8,claimPeriods,0))&gt;17,INDEX(claimPeriodNo,MATCH('Étape 1) Taux'!$A$8,claimPeriods,0))&lt;20,revenueReduction&lt;0.1),0,IF(NOT(ISNUMBER(H2432)),0,IF(D2432="Oui",0,IF($B2432="Non - avec lien de dépendance",MIN(1129,H2432,$C2432),MIN(1129,H2432))))))</f>
        <v>Effectuez l’étape 1</v>
      </c>
      <c r="M2432" s="3" t="str">
        <f>IF(ISTEXT(CRHPrate),"Effectuez l’étape 1",IF(AND(INDEX(claimPeriodNo,MATCH('Étape 1) Taux'!$A$8,claimPeriods,0))&gt;17,INDEX(claimPeriodNo,MATCH('Étape 1) Taux'!$A$8,claimPeriods,0))&lt;20,revenueReduction&lt;0.1),0,IF(NOT(ISNUMBER(I2432)),0,IF(E2432="Oui",0,IF($B2432="Non - avec lien de dépendance",MIN(1129,I2432,$C2432),MIN(1129,I2432))))))</f>
        <v>Effectuez l’étape 1</v>
      </c>
      <c r="N2432" s="3" t="str">
        <f>IF(ISTEXT(CRHPrate),"Effectuez l’étape 1",IF(AND(INDEX(claimPeriodNo,MATCH('Étape 1) Taux'!$A$8,claimPeriods,0))&gt;17,INDEX(claimPeriodNo,MATCH('Étape 1) Taux'!$A$8,claimPeriods,0))&lt;20,revenueReduction&lt;0.1),0,IF(NOT(ISNUMBER(J2432)),0,IF(F2432="Oui",0,IF($B2432="Non - avec lien de dépendance",MIN(1129,J2432,$C2432),MIN(1129,J2432))))))</f>
        <v>Effectuez l’étape 1</v>
      </c>
      <c r="O2432" s="3" t="str">
        <f>IF(ISTEXT(CRHPrate),"Effectuez l’étape 1",IF(AND(INDEX(claimPeriodNo,MATCH('Étape 1) Taux'!$A$8,claimPeriods,0))&gt;17,INDEX(claimPeriodNo,MATCH('Étape 1) Taux'!$A$8,claimPeriods,0))&lt;20,revenueReduction&lt;0.1),0,IF(NOT(ISNUMBER(K2432)),0,IF(G2432="Oui",0,IF($B2432="Non - avec lien de dépendance",MIN(1129,K2432,$C2432),MIN(1129,K2432))))))</f>
        <v>Effectuez l’étape 1</v>
      </c>
      <c r="P2432" s="3">
        <f t="shared" si="37"/>
        <v>0</v>
      </c>
    </row>
    <row r="2433" spans="12:16" x14ac:dyDescent="0.3">
      <c r="L2433" s="3" t="str">
        <f>IF(ISTEXT(CRHPrate),"Effectuez l’étape 1",IF(AND(INDEX(claimPeriodNo,MATCH('Étape 1) Taux'!$A$8,claimPeriods,0))&gt;17,INDEX(claimPeriodNo,MATCH('Étape 1) Taux'!$A$8,claimPeriods,0))&lt;20,revenueReduction&lt;0.1),0,IF(NOT(ISNUMBER(H2433)),0,IF(D2433="Oui",0,IF($B2433="Non - avec lien de dépendance",MIN(1129,H2433,$C2433),MIN(1129,H2433))))))</f>
        <v>Effectuez l’étape 1</v>
      </c>
      <c r="M2433" s="3" t="str">
        <f>IF(ISTEXT(CRHPrate),"Effectuez l’étape 1",IF(AND(INDEX(claimPeriodNo,MATCH('Étape 1) Taux'!$A$8,claimPeriods,0))&gt;17,INDEX(claimPeriodNo,MATCH('Étape 1) Taux'!$A$8,claimPeriods,0))&lt;20,revenueReduction&lt;0.1),0,IF(NOT(ISNUMBER(I2433)),0,IF(E2433="Oui",0,IF($B2433="Non - avec lien de dépendance",MIN(1129,I2433,$C2433),MIN(1129,I2433))))))</f>
        <v>Effectuez l’étape 1</v>
      </c>
      <c r="N2433" s="3" t="str">
        <f>IF(ISTEXT(CRHPrate),"Effectuez l’étape 1",IF(AND(INDEX(claimPeriodNo,MATCH('Étape 1) Taux'!$A$8,claimPeriods,0))&gt;17,INDEX(claimPeriodNo,MATCH('Étape 1) Taux'!$A$8,claimPeriods,0))&lt;20,revenueReduction&lt;0.1),0,IF(NOT(ISNUMBER(J2433)),0,IF(F2433="Oui",0,IF($B2433="Non - avec lien de dépendance",MIN(1129,J2433,$C2433),MIN(1129,J2433))))))</f>
        <v>Effectuez l’étape 1</v>
      </c>
      <c r="O2433" s="3" t="str">
        <f>IF(ISTEXT(CRHPrate),"Effectuez l’étape 1",IF(AND(INDEX(claimPeriodNo,MATCH('Étape 1) Taux'!$A$8,claimPeriods,0))&gt;17,INDEX(claimPeriodNo,MATCH('Étape 1) Taux'!$A$8,claimPeriods,0))&lt;20,revenueReduction&lt;0.1),0,IF(NOT(ISNUMBER(K2433)),0,IF(G2433="Oui",0,IF($B2433="Non - avec lien de dépendance",MIN(1129,K2433,$C2433),MIN(1129,K2433))))))</f>
        <v>Effectuez l’étape 1</v>
      </c>
      <c r="P2433" s="3">
        <f t="shared" si="37"/>
        <v>0</v>
      </c>
    </row>
    <row r="2434" spans="12:16" x14ac:dyDescent="0.3">
      <c r="L2434" s="3" t="str">
        <f>IF(ISTEXT(CRHPrate),"Effectuez l’étape 1",IF(AND(INDEX(claimPeriodNo,MATCH('Étape 1) Taux'!$A$8,claimPeriods,0))&gt;17,INDEX(claimPeriodNo,MATCH('Étape 1) Taux'!$A$8,claimPeriods,0))&lt;20,revenueReduction&lt;0.1),0,IF(NOT(ISNUMBER(H2434)),0,IF(D2434="Oui",0,IF($B2434="Non - avec lien de dépendance",MIN(1129,H2434,$C2434),MIN(1129,H2434))))))</f>
        <v>Effectuez l’étape 1</v>
      </c>
      <c r="M2434" s="3" t="str">
        <f>IF(ISTEXT(CRHPrate),"Effectuez l’étape 1",IF(AND(INDEX(claimPeriodNo,MATCH('Étape 1) Taux'!$A$8,claimPeriods,0))&gt;17,INDEX(claimPeriodNo,MATCH('Étape 1) Taux'!$A$8,claimPeriods,0))&lt;20,revenueReduction&lt;0.1),0,IF(NOT(ISNUMBER(I2434)),0,IF(E2434="Oui",0,IF($B2434="Non - avec lien de dépendance",MIN(1129,I2434,$C2434),MIN(1129,I2434))))))</f>
        <v>Effectuez l’étape 1</v>
      </c>
      <c r="N2434" s="3" t="str">
        <f>IF(ISTEXT(CRHPrate),"Effectuez l’étape 1",IF(AND(INDEX(claimPeriodNo,MATCH('Étape 1) Taux'!$A$8,claimPeriods,0))&gt;17,INDEX(claimPeriodNo,MATCH('Étape 1) Taux'!$A$8,claimPeriods,0))&lt;20,revenueReduction&lt;0.1),0,IF(NOT(ISNUMBER(J2434)),0,IF(F2434="Oui",0,IF($B2434="Non - avec lien de dépendance",MIN(1129,J2434,$C2434),MIN(1129,J2434))))))</f>
        <v>Effectuez l’étape 1</v>
      </c>
      <c r="O2434" s="3" t="str">
        <f>IF(ISTEXT(CRHPrate),"Effectuez l’étape 1",IF(AND(INDEX(claimPeriodNo,MATCH('Étape 1) Taux'!$A$8,claimPeriods,0))&gt;17,INDEX(claimPeriodNo,MATCH('Étape 1) Taux'!$A$8,claimPeriods,0))&lt;20,revenueReduction&lt;0.1),0,IF(NOT(ISNUMBER(K2434)),0,IF(G2434="Oui",0,IF($B2434="Non - avec lien de dépendance",MIN(1129,K2434,$C2434),MIN(1129,K2434))))))</f>
        <v>Effectuez l’étape 1</v>
      </c>
      <c r="P2434" s="3">
        <f t="shared" si="37"/>
        <v>0</v>
      </c>
    </row>
    <row r="2435" spans="12:16" x14ac:dyDescent="0.3">
      <c r="L2435" s="3" t="str">
        <f>IF(ISTEXT(CRHPrate),"Effectuez l’étape 1",IF(AND(INDEX(claimPeriodNo,MATCH('Étape 1) Taux'!$A$8,claimPeriods,0))&gt;17,INDEX(claimPeriodNo,MATCH('Étape 1) Taux'!$A$8,claimPeriods,0))&lt;20,revenueReduction&lt;0.1),0,IF(NOT(ISNUMBER(H2435)),0,IF(D2435="Oui",0,IF($B2435="Non - avec lien de dépendance",MIN(1129,H2435,$C2435),MIN(1129,H2435))))))</f>
        <v>Effectuez l’étape 1</v>
      </c>
      <c r="M2435" s="3" t="str">
        <f>IF(ISTEXT(CRHPrate),"Effectuez l’étape 1",IF(AND(INDEX(claimPeriodNo,MATCH('Étape 1) Taux'!$A$8,claimPeriods,0))&gt;17,INDEX(claimPeriodNo,MATCH('Étape 1) Taux'!$A$8,claimPeriods,0))&lt;20,revenueReduction&lt;0.1),0,IF(NOT(ISNUMBER(I2435)),0,IF(E2435="Oui",0,IF($B2435="Non - avec lien de dépendance",MIN(1129,I2435,$C2435),MIN(1129,I2435))))))</f>
        <v>Effectuez l’étape 1</v>
      </c>
      <c r="N2435" s="3" t="str">
        <f>IF(ISTEXT(CRHPrate),"Effectuez l’étape 1",IF(AND(INDEX(claimPeriodNo,MATCH('Étape 1) Taux'!$A$8,claimPeriods,0))&gt;17,INDEX(claimPeriodNo,MATCH('Étape 1) Taux'!$A$8,claimPeriods,0))&lt;20,revenueReduction&lt;0.1),0,IF(NOT(ISNUMBER(J2435)),0,IF(F2435="Oui",0,IF($B2435="Non - avec lien de dépendance",MIN(1129,J2435,$C2435),MIN(1129,J2435))))))</f>
        <v>Effectuez l’étape 1</v>
      </c>
      <c r="O2435" s="3" t="str">
        <f>IF(ISTEXT(CRHPrate),"Effectuez l’étape 1",IF(AND(INDEX(claimPeriodNo,MATCH('Étape 1) Taux'!$A$8,claimPeriods,0))&gt;17,INDEX(claimPeriodNo,MATCH('Étape 1) Taux'!$A$8,claimPeriods,0))&lt;20,revenueReduction&lt;0.1),0,IF(NOT(ISNUMBER(K2435)),0,IF(G2435="Oui",0,IF($B2435="Non - avec lien de dépendance",MIN(1129,K2435,$C2435),MIN(1129,K2435))))))</f>
        <v>Effectuez l’étape 1</v>
      </c>
      <c r="P2435" s="3">
        <f t="shared" si="37"/>
        <v>0</v>
      </c>
    </row>
    <row r="2436" spans="12:16" x14ac:dyDescent="0.3">
      <c r="L2436" s="3" t="str">
        <f>IF(ISTEXT(CRHPrate),"Effectuez l’étape 1",IF(AND(INDEX(claimPeriodNo,MATCH('Étape 1) Taux'!$A$8,claimPeriods,0))&gt;17,INDEX(claimPeriodNo,MATCH('Étape 1) Taux'!$A$8,claimPeriods,0))&lt;20,revenueReduction&lt;0.1),0,IF(NOT(ISNUMBER(H2436)),0,IF(D2436="Oui",0,IF($B2436="Non - avec lien de dépendance",MIN(1129,H2436,$C2436),MIN(1129,H2436))))))</f>
        <v>Effectuez l’étape 1</v>
      </c>
      <c r="M2436" s="3" t="str">
        <f>IF(ISTEXT(CRHPrate),"Effectuez l’étape 1",IF(AND(INDEX(claimPeriodNo,MATCH('Étape 1) Taux'!$A$8,claimPeriods,0))&gt;17,INDEX(claimPeriodNo,MATCH('Étape 1) Taux'!$A$8,claimPeriods,0))&lt;20,revenueReduction&lt;0.1),0,IF(NOT(ISNUMBER(I2436)),0,IF(E2436="Oui",0,IF($B2436="Non - avec lien de dépendance",MIN(1129,I2436,$C2436),MIN(1129,I2436))))))</f>
        <v>Effectuez l’étape 1</v>
      </c>
      <c r="N2436" s="3" t="str">
        <f>IF(ISTEXT(CRHPrate),"Effectuez l’étape 1",IF(AND(INDEX(claimPeriodNo,MATCH('Étape 1) Taux'!$A$8,claimPeriods,0))&gt;17,INDEX(claimPeriodNo,MATCH('Étape 1) Taux'!$A$8,claimPeriods,0))&lt;20,revenueReduction&lt;0.1),0,IF(NOT(ISNUMBER(J2436)),0,IF(F2436="Oui",0,IF($B2436="Non - avec lien de dépendance",MIN(1129,J2436,$C2436),MIN(1129,J2436))))))</f>
        <v>Effectuez l’étape 1</v>
      </c>
      <c r="O2436" s="3" t="str">
        <f>IF(ISTEXT(CRHPrate),"Effectuez l’étape 1",IF(AND(INDEX(claimPeriodNo,MATCH('Étape 1) Taux'!$A$8,claimPeriods,0))&gt;17,INDEX(claimPeriodNo,MATCH('Étape 1) Taux'!$A$8,claimPeriods,0))&lt;20,revenueReduction&lt;0.1),0,IF(NOT(ISNUMBER(K2436)),0,IF(G2436="Oui",0,IF($B2436="Non - avec lien de dépendance",MIN(1129,K2436,$C2436),MIN(1129,K2436))))))</f>
        <v>Effectuez l’étape 1</v>
      </c>
      <c r="P2436" s="3">
        <f t="shared" si="37"/>
        <v>0</v>
      </c>
    </row>
    <row r="2437" spans="12:16" x14ac:dyDescent="0.3">
      <c r="L2437" s="3" t="str">
        <f>IF(ISTEXT(CRHPrate),"Effectuez l’étape 1",IF(AND(INDEX(claimPeriodNo,MATCH('Étape 1) Taux'!$A$8,claimPeriods,0))&gt;17,INDEX(claimPeriodNo,MATCH('Étape 1) Taux'!$A$8,claimPeriods,0))&lt;20,revenueReduction&lt;0.1),0,IF(NOT(ISNUMBER(H2437)),0,IF(D2437="Oui",0,IF($B2437="Non - avec lien de dépendance",MIN(1129,H2437,$C2437),MIN(1129,H2437))))))</f>
        <v>Effectuez l’étape 1</v>
      </c>
      <c r="M2437" s="3" t="str">
        <f>IF(ISTEXT(CRHPrate),"Effectuez l’étape 1",IF(AND(INDEX(claimPeriodNo,MATCH('Étape 1) Taux'!$A$8,claimPeriods,0))&gt;17,INDEX(claimPeriodNo,MATCH('Étape 1) Taux'!$A$8,claimPeriods,0))&lt;20,revenueReduction&lt;0.1),0,IF(NOT(ISNUMBER(I2437)),0,IF(E2437="Oui",0,IF($B2437="Non - avec lien de dépendance",MIN(1129,I2437,$C2437),MIN(1129,I2437))))))</f>
        <v>Effectuez l’étape 1</v>
      </c>
      <c r="N2437" s="3" t="str">
        <f>IF(ISTEXT(CRHPrate),"Effectuez l’étape 1",IF(AND(INDEX(claimPeriodNo,MATCH('Étape 1) Taux'!$A$8,claimPeriods,0))&gt;17,INDEX(claimPeriodNo,MATCH('Étape 1) Taux'!$A$8,claimPeriods,0))&lt;20,revenueReduction&lt;0.1),0,IF(NOT(ISNUMBER(J2437)),0,IF(F2437="Oui",0,IF($B2437="Non - avec lien de dépendance",MIN(1129,J2437,$C2437),MIN(1129,J2437))))))</f>
        <v>Effectuez l’étape 1</v>
      </c>
      <c r="O2437" s="3" t="str">
        <f>IF(ISTEXT(CRHPrate),"Effectuez l’étape 1",IF(AND(INDEX(claimPeriodNo,MATCH('Étape 1) Taux'!$A$8,claimPeriods,0))&gt;17,INDEX(claimPeriodNo,MATCH('Étape 1) Taux'!$A$8,claimPeriods,0))&lt;20,revenueReduction&lt;0.1),0,IF(NOT(ISNUMBER(K2437)),0,IF(G2437="Oui",0,IF($B2437="Non - avec lien de dépendance",MIN(1129,K2437,$C2437),MIN(1129,K2437))))))</f>
        <v>Effectuez l’étape 1</v>
      </c>
      <c r="P2437" s="3">
        <f t="shared" si="37"/>
        <v>0</v>
      </c>
    </row>
    <row r="2438" spans="12:16" x14ac:dyDescent="0.3">
      <c r="L2438" s="3" t="str">
        <f>IF(ISTEXT(CRHPrate),"Effectuez l’étape 1",IF(AND(INDEX(claimPeriodNo,MATCH('Étape 1) Taux'!$A$8,claimPeriods,0))&gt;17,INDEX(claimPeriodNo,MATCH('Étape 1) Taux'!$A$8,claimPeriods,0))&lt;20,revenueReduction&lt;0.1),0,IF(NOT(ISNUMBER(H2438)),0,IF(D2438="Oui",0,IF($B2438="Non - avec lien de dépendance",MIN(1129,H2438,$C2438),MIN(1129,H2438))))))</f>
        <v>Effectuez l’étape 1</v>
      </c>
      <c r="M2438" s="3" t="str">
        <f>IF(ISTEXT(CRHPrate),"Effectuez l’étape 1",IF(AND(INDEX(claimPeriodNo,MATCH('Étape 1) Taux'!$A$8,claimPeriods,0))&gt;17,INDEX(claimPeriodNo,MATCH('Étape 1) Taux'!$A$8,claimPeriods,0))&lt;20,revenueReduction&lt;0.1),0,IF(NOT(ISNUMBER(I2438)),0,IF(E2438="Oui",0,IF($B2438="Non - avec lien de dépendance",MIN(1129,I2438,$C2438),MIN(1129,I2438))))))</f>
        <v>Effectuez l’étape 1</v>
      </c>
      <c r="N2438" s="3" t="str">
        <f>IF(ISTEXT(CRHPrate),"Effectuez l’étape 1",IF(AND(INDEX(claimPeriodNo,MATCH('Étape 1) Taux'!$A$8,claimPeriods,0))&gt;17,INDEX(claimPeriodNo,MATCH('Étape 1) Taux'!$A$8,claimPeriods,0))&lt;20,revenueReduction&lt;0.1),0,IF(NOT(ISNUMBER(J2438)),0,IF(F2438="Oui",0,IF($B2438="Non - avec lien de dépendance",MIN(1129,J2438,$C2438),MIN(1129,J2438))))))</f>
        <v>Effectuez l’étape 1</v>
      </c>
      <c r="O2438" s="3" t="str">
        <f>IF(ISTEXT(CRHPrate),"Effectuez l’étape 1",IF(AND(INDEX(claimPeriodNo,MATCH('Étape 1) Taux'!$A$8,claimPeriods,0))&gt;17,INDEX(claimPeriodNo,MATCH('Étape 1) Taux'!$A$8,claimPeriods,0))&lt;20,revenueReduction&lt;0.1),0,IF(NOT(ISNUMBER(K2438)),0,IF(G2438="Oui",0,IF($B2438="Non - avec lien de dépendance",MIN(1129,K2438,$C2438),MIN(1129,K2438))))))</f>
        <v>Effectuez l’étape 1</v>
      </c>
      <c r="P2438" s="3">
        <f t="shared" si="37"/>
        <v>0</v>
      </c>
    </row>
    <row r="2439" spans="12:16" x14ac:dyDescent="0.3">
      <c r="L2439" s="3" t="str">
        <f>IF(ISTEXT(CRHPrate),"Effectuez l’étape 1",IF(AND(INDEX(claimPeriodNo,MATCH('Étape 1) Taux'!$A$8,claimPeriods,0))&gt;17,INDEX(claimPeriodNo,MATCH('Étape 1) Taux'!$A$8,claimPeriods,0))&lt;20,revenueReduction&lt;0.1),0,IF(NOT(ISNUMBER(H2439)),0,IF(D2439="Oui",0,IF($B2439="Non - avec lien de dépendance",MIN(1129,H2439,$C2439),MIN(1129,H2439))))))</f>
        <v>Effectuez l’étape 1</v>
      </c>
      <c r="M2439" s="3" t="str">
        <f>IF(ISTEXT(CRHPrate),"Effectuez l’étape 1",IF(AND(INDEX(claimPeriodNo,MATCH('Étape 1) Taux'!$A$8,claimPeriods,0))&gt;17,INDEX(claimPeriodNo,MATCH('Étape 1) Taux'!$A$8,claimPeriods,0))&lt;20,revenueReduction&lt;0.1),0,IF(NOT(ISNUMBER(I2439)),0,IF(E2439="Oui",0,IF($B2439="Non - avec lien de dépendance",MIN(1129,I2439,$C2439),MIN(1129,I2439))))))</f>
        <v>Effectuez l’étape 1</v>
      </c>
      <c r="N2439" s="3" t="str">
        <f>IF(ISTEXT(CRHPrate),"Effectuez l’étape 1",IF(AND(INDEX(claimPeriodNo,MATCH('Étape 1) Taux'!$A$8,claimPeriods,0))&gt;17,INDEX(claimPeriodNo,MATCH('Étape 1) Taux'!$A$8,claimPeriods,0))&lt;20,revenueReduction&lt;0.1),0,IF(NOT(ISNUMBER(J2439)),0,IF(F2439="Oui",0,IF($B2439="Non - avec lien de dépendance",MIN(1129,J2439,$C2439),MIN(1129,J2439))))))</f>
        <v>Effectuez l’étape 1</v>
      </c>
      <c r="O2439" s="3" t="str">
        <f>IF(ISTEXT(CRHPrate),"Effectuez l’étape 1",IF(AND(INDEX(claimPeriodNo,MATCH('Étape 1) Taux'!$A$8,claimPeriods,0))&gt;17,INDEX(claimPeriodNo,MATCH('Étape 1) Taux'!$A$8,claimPeriods,0))&lt;20,revenueReduction&lt;0.1),0,IF(NOT(ISNUMBER(K2439)),0,IF(G2439="Oui",0,IF($B2439="Non - avec lien de dépendance",MIN(1129,K2439,$C2439),MIN(1129,K2439))))))</f>
        <v>Effectuez l’étape 1</v>
      </c>
      <c r="P2439" s="3">
        <f t="shared" ref="P2439:P2502" si="38">IF(AND(COUNT(B2439:K2439)&gt;0,OR(AND(NOT(ISNUMBER($C2439)),$B2439&lt;&gt;"Oui - sans lien de dépendance"),COUNT(H2439:K2439)&lt;&gt;4,ISBLANK($B2439))),"Remplissez tous les montants",SUM(L2439:O2439))</f>
        <v>0</v>
      </c>
    </row>
    <row r="2440" spans="12:16" x14ac:dyDescent="0.3">
      <c r="L2440" s="3" t="str">
        <f>IF(ISTEXT(CRHPrate),"Effectuez l’étape 1",IF(AND(INDEX(claimPeriodNo,MATCH('Étape 1) Taux'!$A$8,claimPeriods,0))&gt;17,INDEX(claimPeriodNo,MATCH('Étape 1) Taux'!$A$8,claimPeriods,0))&lt;20,revenueReduction&lt;0.1),0,IF(NOT(ISNUMBER(H2440)),0,IF(D2440="Oui",0,IF($B2440="Non - avec lien de dépendance",MIN(1129,H2440,$C2440),MIN(1129,H2440))))))</f>
        <v>Effectuez l’étape 1</v>
      </c>
      <c r="M2440" s="3" t="str">
        <f>IF(ISTEXT(CRHPrate),"Effectuez l’étape 1",IF(AND(INDEX(claimPeriodNo,MATCH('Étape 1) Taux'!$A$8,claimPeriods,0))&gt;17,INDEX(claimPeriodNo,MATCH('Étape 1) Taux'!$A$8,claimPeriods,0))&lt;20,revenueReduction&lt;0.1),0,IF(NOT(ISNUMBER(I2440)),0,IF(E2440="Oui",0,IF($B2440="Non - avec lien de dépendance",MIN(1129,I2440,$C2440),MIN(1129,I2440))))))</f>
        <v>Effectuez l’étape 1</v>
      </c>
      <c r="N2440" s="3" t="str">
        <f>IF(ISTEXT(CRHPrate),"Effectuez l’étape 1",IF(AND(INDEX(claimPeriodNo,MATCH('Étape 1) Taux'!$A$8,claimPeriods,0))&gt;17,INDEX(claimPeriodNo,MATCH('Étape 1) Taux'!$A$8,claimPeriods,0))&lt;20,revenueReduction&lt;0.1),0,IF(NOT(ISNUMBER(J2440)),0,IF(F2440="Oui",0,IF($B2440="Non - avec lien de dépendance",MIN(1129,J2440,$C2440),MIN(1129,J2440))))))</f>
        <v>Effectuez l’étape 1</v>
      </c>
      <c r="O2440" s="3" t="str">
        <f>IF(ISTEXT(CRHPrate),"Effectuez l’étape 1",IF(AND(INDEX(claimPeriodNo,MATCH('Étape 1) Taux'!$A$8,claimPeriods,0))&gt;17,INDEX(claimPeriodNo,MATCH('Étape 1) Taux'!$A$8,claimPeriods,0))&lt;20,revenueReduction&lt;0.1),0,IF(NOT(ISNUMBER(K2440)),0,IF(G2440="Oui",0,IF($B2440="Non - avec lien de dépendance",MIN(1129,K2440,$C2440),MIN(1129,K2440))))))</f>
        <v>Effectuez l’étape 1</v>
      </c>
      <c r="P2440" s="3">
        <f t="shared" si="38"/>
        <v>0</v>
      </c>
    </row>
    <row r="2441" spans="12:16" x14ac:dyDescent="0.3">
      <c r="L2441" s="3" t="str">
        <f>IF(ISTEXT(CRHPrate),"Effectuez l’étape 1",IF(AND(INDEX(claimPeriodNo,MATCH('Étape 1) Taux'!$A$8,claimPeriods,0))&gt;17,INDEX(claimPeriodNo,MATCH('Étape 1) Taux'!$A$8,claimPeriods,0))&lt;20,revenueReduction&lt;0.1),0,IF(NOT(ISNUMBER(H2441)),0,IF(D2441="Oui",0,IF($B2441="Non - avec lien de dépendance",MIN(1129,H2441,$C2441),MIN(1129,H2441))))))</f>
        <v>Effectuez l’étape 1</v>
      </c>
      <c r="M2441" s="3" t="str">
        <f>IF(ISTEXT(CRHPrate),"Effectuez l’étape 1",IF(AND(INDEX(claimPeriodNo,MATCH('Étape 1) Taux'!$A$8,claimPeriods,0))&gt;17,INDEX(claimPeriodNo,MATCH('Étape 1) Taux'!$A$8,claimPeriods,0))&lt;20,revenueReduction&lt;0.1),0,IF(NOT(ISNUMBER(I2441)),0,IF(E2441="Oui",0,IF($B2441="Non - avec lien de dépendance",MIN(1129,I2441,$C2441),MIN(1129,I2441))))))</f>
        <v>Effectuez l’étape 1</v>
      </c>
      <c r="N2441" s="3" t="str">
        <f>IF(ISTEXT(CRHPrate),"Effectuez l’étape 1",IF(AND(INDEX(claimPeriodNo,MATCH('Étape 1) Taux'!$A$8,claimPeriods,0))&gt;17,INDEX(claimPeriodNo,MATCH('Étape 1) Taux'!$A$8,claimPeriods,0))&lt;20,revenueReduction&lt;0.1),0,IF(NOT(ISNUMBER(J2441)),0,IF(F2441="Oui",0,IF($B2441="Non - avec lien de dépendance",MIN(1129,J2441,$C2441),MIN(1129,J2441))))))</f>
        <v>Effectuez l’étape 1</v>
      </c>
      <c r="O2441" s="3" t="str">
        <f>IF(ISTEXT(CRHPrate),"Effectuez l’étape 1",IF(AND(INDEX(claimPeriodNo,MATCH('Étape 1) Taux'!$A$8,claimPeriods,0))&gt;17,INDEX(claimPeriodNo,MATCH('Étape 1) Taux'!$A$8,claimPeriods,0))&lt;20,revenueReduction&lt;0.1),0,IF(NOT(ISNUMBER(K2441)),0,IF(G2441="Oui",0,IF($B2441="Non - avec lien de dépendance",MIN(1129,K2441,$C2441),MIN(1129,K2441))))))</f>
        <v>Effectuez l’étape 1</v>
      </c>
      <c r="P2441" s="3">
        <f t="shared" si="38"/>
        <v>0</v>
      </c>
    </row>
    <row r="2442" spans="12:16" x14ac:dyDescent="0.3">
      <c r="L2442" s="3" t="str">
        <f>IF(ISTEXT(CRHPrate),"Effectuez l’étape 1",IF(AND(INDEX(claimPeriodNo,MATCH('Étape 1) Taux'!$A$8,claimPeriods,0))&gt;17,INDEX(claimPeriodNo,MATCH('Étape 1) Taux'!$A$8,claimPeriods,0))&lt;20,revenueReduction&lt;0.1),0,IF(NOT(ISNUMBER(H2442)),0,IF(D2442="Oui",0,IF($B2442="Non - avec lien de dépendance",MIN(1129,H2442,$C2442),MIN(1129,H2442))))))</f>
        <v>Effectuez l’étape 1</v>
      </c>
      <c r="M2442" s="3" t="str">
        <f>IF(ISTEXT(CRHPrate),"Effectuez l’étape 1",IF(AND(INDEX(claimPeriodNo,MATCH('Étape 1) Taux'!$A$8,claimPeriods,0))&gt;17,INDEX(claimPeriodNo,MATCH('Étape 1) Taux'!$A$8,claimPeriods,0))&lt;20,revenueReduction&lt;0.1),0,IF(NOT(ISNUMBER(I2442)),0,IF(E2442="Oui",0,IF($B2442="Non - avec lien de dépendance",MIN(1129,I2442,$C2442),MIN(1129,I2442))))))</f>
        <v>Effectuez l’étape 1</v>
      </c>
      <c r="N2442" s="3" t="str">
        <f>IF(ISTEXT(CRHPrate),"Effectuez l’étape 1",IF(AND(INDEX(claimPeriodNo,MATCH('Étape 1) Taux'!$A$8,claimPeriods,0))&gt;17,INDEX(claimPeriodNo,MATCH('Étape 1) Taux'!$A$8,claimPeriods,0))&lt;20,revenueReduction&lt;0.1),0,IF(NOT(ISNUMBER(J2442)),0,IF(F2442="Oui",0,IF($B2442="Non - avec lien de dépendance",MIN(1129,J2442,$C2442),MIN(1129,J2442))))))</f>
        <v>Effectuez l’étape 1</v>
      </c>
      <c r="O2442" s="3" t="str">
        <f>IF(ISTEXT(CRHPrate),"Effectuez l’étape 1",IF(AND(INDEX(claimPeriodNo,MATCH('Étape 1) Taux'!$A$8,claimPeriods,0))&gt;17,INDEX(claimPeriodNo,MATCH('Étape 1) Taux'!$A$8,claimPeriods,0))&lt;20,revenueReduction&lt;0.1),0,IF(NOT(ISNUMBER(K2442)),0,IF(G2442="Oui",0,IF($B2442="Non - avec lien de dépendance",MIN(1129,K2442,$C2442),MIN(1129,K2442))))))</f>
        <v>Effectuez l’étape 1</v>
      </c>
      <c r="P2442" s="3">
        <f t="shared" si="38"/>
        <v>0</v>
      </c>
    </row>
    <row r="2443" spans="12:16" x14ac:dyDescent="0.3">
      <c r="L2443" s="3" t="str">
        <f>IF(ISTEXT(CRHPrate),"Effectuez l’étape 1",IF(AND(INDEX(claimPeriodNo,MATCH('Étape 1) Taux'!$A$8,claimPeriods,0))&gt;17,INDEX(claimPeriodNo,MATCH('Étape 1) Taux'!$A$8,claimPeriods,0))&lt;20,revenueReduction&lt;0.1),0,IF(NOT(ISNUMBER(H2443)),0,IF(D2443="Oui",0,IF($B2443="Non - avec lien de dépendance",MIN(1129,H2443,$C2443),MIN(1129,H2443))))))</f>
        <v>Effectuez l’étape 1</v>
      </c>
      <c r="M2443" s="3" t="str">
        <f>IF(ISTEXT(CRHPrate),"Effectuez l’étape 1",IF(AND(INDEX(claimPeriodNo,MATCH('Étape 1) Taux'!$A$8,claimPeriods,0))&gt;17,INDEX(claimPeriodNo,MATCH('Étape 1) Taux'!$A$8,claimPeriods,0))&lt;20,revenueReduction&lt;0.1),0,IF(NOT(ISNUMBER(I2443)),0,IF(E2443="Oui",0,IF($B2443="Non - avec lien de dépendance",MIN(1129,I2443,$C2443),MIN(1129,I2443))))))</f>
        <v>Effectuez l’étape 1</v>
      </c>
      <c r="N2443" s="3" t="str">
        <f>IF(ISTEXT(CRHPrate),"Effectuez l’étape 1",IF(AND(INDEX(claimPeriodNo,MATCH('Étape 1) Taux'!$A$8,claimPeriods,0))&gt;17,INDEX(claimPeriodNo,MATCH('Étape 1) Taux'!$A$8,claimPeriods,0))&lt;20,revenueReduction&lt;0.1),0,IF(NOT(ISNUMBER(J2443)),0,IF(F2443="Oui",0,IF($B2443="Non - avec lien de dépendance",MIN(1129,J2443,$C2443),MIN(1129,J2443))))))</f>
        <v>Effectuez l’étape 1</v>
      </c>
      <c r="O2443" s="3" t="str">
        <f>IF(ISTEXT(CRHPrate),"Effectuez l’étape 1",IF(AND(INDEX(claimPeriodNo,MATCH('Étape 1) Taux'!$A$8,claimPeriods,0))&gt;17,INDEX(claimPeriodNo,MATCH('Étape 1) Taux'!$A$8,claimPeriods,0))&lt;20,revenueReduction&lt;0.1),0,IF(NOT(ISNUMBER(K2443)),0,IF(G2443="Oui",0,IF($B2443="Non - avec lien de dépendance",MIN(1129,K2443,$C2443),MIN(1129,K2443))))))</f>
        <v>Effectuez l’étape 1</v>
      </c>
      <c r="P2443" s="3">
        <f t="shared" si="38"/>
        <v>0</v>
      </c>
    </row>
    <row r="2444" spans="12:16" x14ac:dyDescent="0.3">
      <c r="L2444" s="3" t="str">
        <f>IF(ISTEXT(CRHPrate),"Effectuez l’étape 1",IF(AND(INDEX(claimPeriodNo,MATCH('Étape 1) Taux'!$A$8,claimPeriods,0))&gt;17,INDEX(claimPeriodNo,MATCH('Étape 1) Taux'!$A$8,claimPeriods,0))&lt;20,revenueReduction&lt;0.1),0,IF(NOT(ISNUMBER(H2444)),0,IF(D2444="Oui",0,IF($B2444="Non - avec lien de dépendance",MIN(1129,H2444,$C2444),MIN(1129,H2444))))))</f>
        <v>Effectuez l’étape 1</v>
      </c>
      <c r="M2444" s="3" t="str">
        <f>IF(ISTEXT(CRHPrate),"Effectuez l’étape 1",IF(AND(INDEX(claimPeriodNo,MATCH('Étape 1) Taux'!$A$8,claimPeriods,0))&gt;17,INDEX(claimPeriodNo,MATCH('Étape 1) Taux'!$A$8,claimPeriods,0))&lt;20,revenueReduction&lt;0.1),0,IF(NOT(ISNUMBER(I2444)),0,IF(E2444="Oui",0,IF($B2444="Non - avec lien de dépendance",MIN(1129,I2444,$C2444),MIN(1129,I2444))))))</f>
        <v>Effectuez l’étape 1</v>
      </c>
      <c r="N2444" s="3" t="str">
        <f>IF(ISTEXT(CRHPrate),"Effectuez l’étape 1",IF(AND(INDEX(claimPeriodNo,MATCH('Étape 1) Taux'!$A$8,claimPeriods,0))&gt;17,INDEX(claimPeriodNo,MATCH('Étape 1) Taux'!$A$8,claimPeriods,0))&lt;20,revenueReduction&lt;0.1),0,IF(NOT(ISNUMBER(J2444)),0,IF(F2444="Oui",0,IF($B2444="Non - avec lien de dépendance",MIN(1129,J2444,$C2444),MIN(1129,J2444))))))</f>
        <v>Effectuez l’étape 1</v>
      </c>
      <c r="O2444" s="3" t="str">
        <f>IF(ISTEXT(CRHPrate),"Effectuez l’étape 1",IF(AND(INDEX(claimPeriodNo,MATCH('Étape 1) Taux'!$A$8,claimPeriods,0))&gt;17,INDEX(claimPeriodNo,MATCH('Étape 1) Taux'!$A$8,claimPeriods,0))&lt;20,revenueReduction&lt;0.1),0,IF(NOT(ISNUMBER(K2444)),0,IF(G2444="Oui",0,IF($B2444="Non - avec lien de dépendance",MIN(1129,K2444,$C2444),MIN(1129,K2444))))))</f>
        <v>Effectuez l’étape 1</v>
      </c>
      <c r="P2444" s="3">
        <f t="shared" si="38"/>
        <v>0</v>
      </c>
    </row>
    <row r="2445" spans="12:16" x14ac:dyDescent="0.3">
      <c r="L2445" s="3" t="str">
        <f>IF(ISTEXT(CRHPrate),"Effectuez l’étape 1",IF(AND(INDEX(claimPeriodNo,MATCH('Étape 1) Taux'!$A$8,claimPeriods,0))&gt;17,INDEX(claimPeriodNo,MATCH('Étape 1) Taux'!$A$8,claimPeriods,0))&lt;20,revenueReduction&lt;0.1),0,IF(NOT(ISNUMBER(H2445)),0,IF(D2445="Oui",0,IF($B2445="Non - avec lien de dépendance",MIN(1129,H2445,$C2445),MIN(1129,H2445))))))</f>
        <v>Effectuez l’étape 1</v>
      </c>
      <c r="M2445" s="3" t="str">
        <f>IF(ISTEXT(CRHPrate),"Effectuez l’étape 1",IF(AND(INDEX(claimPeriodNo,MATCH('Étape 1) Taux'!$A$8,claimPeriods,0))&gt;17,INDEX(claimPeriodNo,MATCH('Étape 1) Taux'!$A$8,claimPeriods,0))&lt;20,revenueReduction&lt;0.1),0,IF(NOT(ISNUMBER(I2445)),0,IF(E2445="Oui",0,IF($B2445="Non - avec lien de dépendance",MIN(1129,I2445,$C2445),MIN(1129,I2445))))))</f>
        <v>Effectuez l’étape 1</v>
      </c>
      <c r="N2445" s="3" t="str">
        <f>IF(ISTEXT(CRHPrate),"Effectuez l’étape 1",IF(AND(INDEX(claimPeriodNo,MATCH('Étape 1) Taux'!$A$8,claimPeriods,0))&gt;17,INDEX(claimPeriodNo,MATCH('Étape 1) Taux'!$A$8,claimPeriods,0))&lt;20,revenueReduction&lt;0.1),0,IF(NOT(ISNUMBER(J2445)),0,IF(F2445="Oui",0,IF($B2445="Non - avec lien de dépendance",MIN(1129,J2445,$C2445),MIN(1129,J2445))))))</f>
        <v>Effectuez l’étape 1</v>
      </c>
      <c r="O2445" s="3" t="str">
        <f>IF(ISTEXT(CRHPrate),"Effectuez l’étape 1",IF(AND(INDEX(claimPeriodNo,MATCH('Étape 1) Taux'!$A$8,claimPeriods,0))&gt;17,INDEX(claimPeriodNo,MATCH('Étape 1) Taux'!$A$8,claimPeriods,0))&lt;20,revenueReduction&lt;0.1),0,IF(NOT(ISNUMBER(K2445)),0,IF(G2445="Oui",0,IF($B2445="Non - avec lien de dépendance",MIN(1129,K2445,$C2445),MIN(1129,K2445))))))</f>
        <v>Effectuez l’étape 1</v>
      </c>
      <c r="P2445" s="3">
        <f t="shared" si="38"/>
        <v>0</v>
      </c>
    </row>
    <row r="2446" spans="12:16" x14ac:dyDescent="0.3">
      <c r="L2446" s="3" t="str">
        <f>IF(ISTEXT(CRHPrate),"Effectuez l’étape 1",IF(AND(INDEX(claimPeriodNo,MATCH('Étape 1) Taux'!$A$8,claimPeriods,0))&gt;17,INDEX(claimPeriodNo,MATCH('Étape 1) Taux'!$A$8,claimPeriods,0))&lt;20,revenueReduction&lt;0.1),0,IF(NOT(ISNUMBER(H2446)),0,IF(D2446="Oui",0,IF($B2446="Non - avec lien de dépendance",MIN(1129,H2446,$C2446),MIN(1129,H2446))))))</f>
        <v>Effectuez l’étape 1</v>
      </c>
      <c r="M2446" s="3" t="str">
        <f>IF(ISTEXT(CRHPrate),"Effectuez l’étape 1",IF(AND(INDEX(claimPeriodNo,MATCH('Étape 1) Taux'!$A$8,claimPeriods,0))&gt;17,INDEX(claimPeriodNo,MATCH('Étape 1) Taux'!$A$8,claimPeriods,0))&lt;20,revenueReduction&lt;0.1),0,IF(NOT(ISNUMBER(I2446)),0,IF(E2446="Oui",0,IF($B2446="Non - avec lien de dépendance",MIN(1129,I2446,$C2446),MIN(1129,I2446))))))</f>
        <v>Effectuez l’étape 1</v>
      </c>
      <c r="N2446" s="3" t="str">
        <f>IF(ISTEXT(CRHPrate),"Effectuez l’étape 1",IF(AND(INDEX(claimPeriodNo,MATCH('Étape 1) Taux'!$A$8,claimPeriods,0))&gt;17,INDEX(claimPeriodNo,MATCH('Étape 1) Taux'!$A$8,claimPeriods,0))&lt;20,revenueReduction&lt;0.1),0,IF(NOT(ISNUMBER(J2446)),0,IF(F2446="Oui",0,IF($B2446="Non - avec lien de dépendance",MIN(1129,J2446,$C2446),MIN(1129,J2446))))))</f>
        <v>Effectuez l’étape 1</v>
      </c>
      <c r="O2446" s="3" t="str">
        <f>IF(ISTEXT(CRHPrate),"Effectuez l’étape 1",IF(AND(INDEX(claimPeriodNo,MATCH('Étape 1) Taux'!$A$8,claimPeriods,0))&gt;17,INDEX(claimPeriodNo,MATCH('Étape 1) Taux'!$A$8,claimPeriods,0))&lt;20,revenueReduction&lt;0.1),0,IF(NOT(ISNUMBER(K2446)),0,IF(G2446="Oui",0,IF($B2446="Non - avec lien de dépendance",MIN(1129,K2446,$C2446),MIN(1129,K2446))))))</f>
        <v>Effectuez l’étape 1</v>
      </c>
      <c r="P2446" s="3">
        <f t="shared" si="38"/>
        <v>0</v>
      </c>
    </row>
    <row r="2447" spans="12:16" x14ac:dyDescent="0.3">
      <c r="L2447" s="3" t="str">
        <f>IF(ISTEXT(CRHPrate),"Effectuez l’étape 1",IF(AND(INDEX(claimPeriodNo,MATCH('Étape 1) Taux'!$A$8,claimPeriods,0))&gt;17,INDEX(claimPeriodNo,MATCH('Étape 1) Taux'!$A$8,claimPeriods,0))&lt;20,revenueReduction&lt;0.1),0,IF(NOT(ISNUMBER(H2447)),0,IF(D2447="Oui",0,IF($B2447="Non - avec lien de dépendance",MIN(1129,H2447,$C2447),MIN(1129,H2447))))))</f>
        <v>Effectuez l’étape 1</v>
      </c>
      <c r="M2447" s="3" t="str">
        <f>IF(ISTEXT(CRHPrate),"Effectuez l’étape 1",IF(AND(INDEX(claimPeriodNo,MATCH('Étape 1) Taux'!$A$8,claimPeriods,0))&gt;17,INDEX(claimPeriodNo,MATCH('Étape 1) Taux'!$A$8,claimPeriods,0))&lt;20,revenueReduction&lt;0.1),0,IF(NOT(ISNUMBER(I2447)),0,IF(E2447="Oui",0,IF($B2447="Non - avec lien de dépendance",MIN(1129,I2447,$C2447),MIN(1129,I2447))))))</f>
        <v>Effectuez l’étape 1</v>
      </c>
      <c r="N2447" s="3" t="str">
        <f>IF(ISTEXT(CRHPrate),"Effectuez l’étape 1",IF(AND(INDEX(claimPeriodNo,MATCH('Étape 1) Taux'!$A$8,claimPeriods,0))&gt;17,INDEX(claimPeriodNo,MATCH('Étape 1) Taux'!$A$8,claimPeriods,0))&lt;20,revenueReduction&lt;0.1),0,IF(NOT(ISNUMBER(J2447)),0,IF(F2447="Oui",0,IF($B2447="Non - avec lien de dépendance",MIN(1129,J2447,$C2447),MIN(1129,J2447))))))</f>
        <v>Effectuez l’étape 1</v>
      </c>
      <c r="O2447" s="3" t="str">
        <f>IF(ISTEXT(CRHPrate),"Effectuez l’étape 1",IF(AND(INDEX(claimPeriodNo,MATCH('Étape 1) Taux'!$A$8,claimPeriods,0))&gt;17,INDEX(claimPeriodNo,MATCH('Étape 1) Taux'!$A$8,claimPeriods,0))&lt;20,revenueReduction&lt;0.1),0,IF(NOT(ISNUMBER(K2447)),0,IF(G2447="Oui",0,IF($B2447="Non - avec lien de dépendance",MIN(1129,K2447,$C2447),MIN(1129,K2447))))))</f>
        <v>Effectuez l’étape 1</v>
      </c>
      <c r="P2447" s="3">
        <f t="shared" si="38"/>
        <v>0</v>
      </c>
    </row>
    <row r="2448" spans="12:16" x14ac:dyDescent="0.3">
      <c r="L2448" s="3" t="str">
        <f>IF(ISTEXT(CRHPrate),"Effectuez l’étape 1",IF(AND(INDEX(claimPeriodNo,MATCH('Étape 1) Taux'!$A$8,claimPeriods,0))&gt;17,INDEX(claimPeriodNo,MATCH('Étape 1) Taux'!$A$8,claimPeriods,0))&lt;20,revenueReduction&lt;0.1),0,IF(NOT(ISNUMBER(H2448)),0,IF(D2448="Oui",0,IF($B2448="Non - avec lien de dépendance",MIN(1129,H2448,$C2448),MIN(1129,H2448))))))</f>
        <v>Effectuez l’étape 1</v>
      </c>
      <c r="M2448" s="3" t="str">
        <f>IF(ISTEXT(CRHPrate),"Effectuez l’étape 1",IF(AND(INDEX(claimPeriodNo,MATCH('Étape 1) Taux'!$A$8,claimPeriods,0))&gt;17,INDEX(claimPeriodNo,MATCH('Étape 1) Taux'!$A$8,claimPeriods,0))&lt;20,revenueReduction&lt;0.1),0,IF(NOT(ISNUMBER(I2448)),0,IF(E2448="Oui",0,IF($B2448="Non - avec lien de dépendance",MIN(1129,I2448,$C2448),MIN(1129,I2448))))))</f>
        <v>Effectuez l’étape 1</v>
      </c>
      <c r="N2448" s="3" t="str">
        <f>IF(ISTEXT(CRHPrate),"Effectuez l’étape 1",IF(AND(INDEX(claimPeriodNo,MATCH('Étape 1) Taux'!$A$8,claimPeriods,0))&gt;17,INDEX(claimPeriodNo,MATCH('Étape 1) Taux'!$A$8,claimPeriods,0))&lt;20,revenueReduction&lt;0.1),0,IF(NOT(ISNUMBER(J2448)),0,IF(F2448="Oui",0,IF($B2448="Non - avec lien de dépendance",MIN(1129,J2448,$C2448),MIN(1129,J2448))))))</f>
        <v>Effectuez l’étape 1</v>
      </c>
      <c r="O2448" s="3" t="str">
        <f>IF(ISTEXT(CRHPrate),"Effectuez l’étape 1",IF(AND(INDEX(claimPeriodNo,MATCH('Étape 1) Taux'!$A$8,claimPeriods,0))&gt;17,INDEX(claimPeriodNo,MATCH('Étape 1) Taux'!$A$8,claimPeriods,0))&lt;20,revenueReduction&lt;0.1),0,IF(NOT(ISNUMBER(K2448)),0,IF(G2448="Oui",0,IF($B2448="Non - avec lien de dépendance",MIN(1129,K2448,$C2448),MIN(1129,K2448))))))</f>
        <v>Effectuez l’étape 1</v>
      </c>
      <c r="P2448" s="3">
        <f t="shared" si="38"/>
        <v>0</v>
      </c>
    </row>
    <row r="2449" spans="12:16" x14ac:dyDescent="0.3">
      <c r="L2449" s="3" t="str">
        <f>IF(ISTEXT(CRHPrate),"Effectuez l’étape 1",IF(AND(INDEX(claimPeriodNo,MATCH('Étape 1) Taux'!$A$8,claimPeriods,0))&gt;17,INDEX(claimPeriodNo,MATCH('Étape 1) Taux'!$A$8,claimPeriods,0))&lt;20,revenueReduction&lt;0.1),0,IF(NOT(ISNUMBER(H2449)),0,IF(D2449="Oui",0,IF($B2449="Non - avec lien de dépendance",MIN(1129,H2449,$C2449),MIN(1129,H2449))))))</f>
        <v>Effectuez l’étape 1</v>
      </c>
      <c r="M2449" s="3" t="str">
        <f>IF(ISTEXT(CRHPrate),"Effectuez l’étape 1",IF(AND(INDEX(claimPeriodNo,MATCH('Étape 1) Taux'!$A$8,claimPeriods,0))&gt;17,INDEX(claimPeriodNo,MATCH('Étape 1) Taux'!$A$8,claimPeriods,0))&lt;20,revenueReduction&lt;0.1),0,IF(NOT(ISNUMBER(I2449)),0,IF(E2449="Oui",0,IF($B2449="Non - avec lien de dépendance",MIN(1129,I2449,$C2449),MIN(1129,I2449))))))</f>
        <v>Effectuez l’étape 1</v>
      </c>
      <c r="N2449" s="3" t="str">
        <f>IF(ISTEXT(CRHPrate),"Effectuez l’étape 1",IF(AND(INDEX(claimPeriodNo,MATCH('Étape 1) Taux'!$A$8,claimPeriods,0))&gt;17,INDEX(claimPeriodNo,MATCH('Étape 1) Taux'!$A$8,claimPeriods,0))&lt;20,revenueReduction&lt;0.1),0,IF(NOT(ISNUMBER(J2449)),0,IF(F2449="Oui",0,IF($B2449="Non - avec lien de dépendance",MIN(1129,J2449,$C2449),MIN(1129,J2449))))))</f>
        <v>Effectuez l’étape 1</v>
      </c>
      <c r="O2449" s="3" t="str">
        <f>IF(ISTEXT(CRHPrate),"Effectuez l’étape 1",IF(AND(INDEX(claimPeriodNo,MATCH('Étape 1) Taux'!$A$8,claimPeriods,0))&gt;17,INDEX(claimPeriodNo,MATCH('Étape 1) Taux'!$A$8,claimPeriods,0))&lt;20,revenueReduction&lt;0.1),0,IF(NOT(ISNUMBER(K2449)),0,IF(G2449="Oui",0,IF($B2449="Non - avec lien de dépendance",MIN(1129,K2449,$C2449),MIN(1129,K2449))))))</f>
        <v>Effectuez l’étape 1</v>
      </c>
      <c r="P2449" s="3">
        <f t="shared" si="38"/>
        <v>0</v>
      </c>
    </row>
    <row r="2450" spans="12:16" x14ac:dyDescent="0.3">
      <c r="L2450" s="3" t="str">
        <f>IF(ISTEXT(CRHPrate),"Effectuez l’étape 1",IF(AND(INDEX(claimPeriodNo,MATCH('Étape 1) Taux'!$A$8,claimPeriods,0))&gt;17,INDEX(claimPeriodNo,MATCH('Étape 1) Taux'!$A$8,claimPeriods,0))&lt;20,revenueReduction&lt;0.1),0,IF(NOT(ISNUMBER(H2450)),0,IF(D2450="Oui",0,IF($B2450="Non - avec lien de dépendance",MIN(1129,H2450,$C2450),MIN(1129,H2450))))))</f>
        <v>Effectuez l’étape 1</v>
      </c>
      <c r="M2450" s="3" t="str">
        <f>IF(ISTEXT(CRHPrate),"Effectuez l’étape 1",IF(AND(INDEX(claimPeriodNo,MATCH('Étape 1) Taux'!$A$8,claimPeriods,0))&gt;17,INDEX(claimPeriodNo,MATCH('Étape 1) Taux'!$A$8,claimPeriods,0))&lt;20,revenueReduction&lt;0.1),0,IF(NOT(ISNUMBER(I2450)),0,IF(E2450="Oui",0,IF($B2450="Non - avec lien de dépendance",MIN(1129,I2450,$C2450),MIN(1129,I2450))))))</f>
        <v>Effectuez l’étape 1</v>
      </c>
      <c r="N2450" s="3" t="str">
        <f>IF(ISTEXT(CRHPrate),"Effectuez l’étape 1",IF(AND(INDEX(claimPeriodNo,MATCH('Étape 1) Taux'!$A$8,claimPeriods,0))&gt;17,INDEX(claimPeriodNo,MATCH('Étape 1) Taux'!$A$8,claimPeriods,0))&lt;20,revenueReduction&lt;0.1),0,IF(NOT(ISNUMBER(J2450)),0,IF(F2450="Oui",0,IF($B2450="Non - avec lien de dépendance",MIN(1129,J2450,$C2450),MIN(1129,J2450))))))</f>
        <v>Effectuez l’étape 1</v>
      </c>
      <c r="O2450" s="3" t="str">
        <f>IF(ISTEXT(CRHPrate),"Effectuez l’étape 1",IF(AND(INDEX(claimPeriodNo,MATCH('Étape 1) Taux'!$A$8,claimPeriods,0))&gt;17,INDEX(claimPeriodNo,MATCH('Étape 1) Taux'!$A$8,claimPeriods,0))&lt;20,revenueReduction&lt;0.1),0,IF(NOT(ISNUMBER(K2450)),0,IF(G2450="Oui",0,IF($B2450="Non - avec lien de dépendance",MIN(1129,K2450,$C2450),MIN(1129,K2450))))))</f>
        <v>Effectuez l’étape 1</v>
      </c>
      <c r="P2450" s="3">
        <f t="shared" si="38"/>
        <v>0</v>
      </c>
    </row>
    <row r="2451" spans="12:16" x14ac:dyDescent="0.3">
      <c r="L2451" s="3" t="str">
        <f>IF(ISTEXT(CRHPrate),"Effectuez l’étape 1",IF(AND(INDEX(claimPeriodNo,MATCH('Étape 1) Taux'!$A$8,claimPeriods,0))&gt;17,INDEX(claimPeriodNo,MATCH('Étape 1) Taux'!$A$8,claimPeriods,0))&lt;20,revenueReduction&lt;0.1),0,IF(NOT(ISNUMBER(H2451)),0,IF(D2451="Oui",0,IF($B2451="Non - avec lien de dépendance",MIN(1129,H2451,$C2451),MIN(1129,H2451))))))</f>
        <v>Effectuez l’étape 1</v>
      </c>
      <c r="M2451" s="3" t="str">
        <f>IF(ISTEXT(CRHPrate),"Effectuez l’étape 1",IF(AND(INDEX(claimPeriodNo,MATCH('Étape 1) Taux'!$A$8,claimPeriods,0))&gt;17,INDEX(claimPeriodNo,MATCH('Étape 1) Taux'!$A$8,claimPeriods,0))&lt;20,revenueReduction&lt;0.1),0,IF(NOT(ISNUMBER(I2451)),0,IF(E2451="Oui",0,IF($B2451="Non - avec lien de dépendance",MIN(1129,I2451,$C2451),MIN(1129,I2451))))))</f>
        <v>Effectuez l’étape 1</v>
      </c>
      <c r="N2451" s="3" t="str">
        <f>IF(ISTEXT(CRHPrate),"Effectuez l’étape 1",IF(AND(INDEX(claimPeriodNo,MATCH('Étape 1) Taux'!$A$8,claimPeriods,0))&gt;17,INDEX(claimPeriodNo,MATCH('Étape 1) Taux'!$A$8,claimPeriods,0))&lt;20,revenueReduction&lt;0.1),0,IF(NOT(ISNUMBER(J2451)),0,IF(F2451="Oui",0,IF($B2451="Non - avec lien de dépendance",MIN(1129,J2451,$C2451),MIN(1129,J2451))))))</f>
        <v>Effectuez l’étape 1</v>
      </c>
      <c r="O2451" s="3" t="str">
        <f>IF(ISTEXT(CRHPrate),"Effectuez l’étape 1",IF(AND(INDEX(claimPeriodNo,MATCH('Étape 1) Taux'!$A$8,claimPeriods,0))&gt;17,INDEX(claimPeriodNo,MATCH('Étape 1) Taux'!$A$8,claimPeriods,0))&lt;20,revenueReduction&lt;0.1),0,IF(NOT(ISNUMBER(K2451)),0,IF(G2451="Oui",0,IF($B2451="Non - avec lien de dépendance",MIN(1129,K2451,$C2451),MIN(1129,K2451))))))</f>
        <v>Effectuez l’étape 1</v>
      </c>
      <c r="P2451" s="3">
        <f t="shared" si="38"/>
        <v>0</v>
      </c>
    </row>
    <row r="2452" spans="12:16" x14ac:dyDescent="0.3">
      <c r="L2452" s="3" t="str">
        <f>IF(ISTEXT(CRHPrate),"Effectuez l’étape 1",IF(AND(INDEX(claimPeriodNo,MATCH('Étape 1) Taux'!$A$8,claimPeriods,0))&gt;17,INDEX(claimPeriodNo,MATCH('Étape 1) Taux'!$A$8,claimPeriods,0))&lt;20,revenueReduction&lt;0.1),0,IF(NOT(ISNUMBER(H2452)),0,IF(D2452="Oui",0,IF($B2452="Non - avec lien de dépendance",MIN(1129,H2452,$C2452),MIN(1129,H2452))))))</f>
        <v>Effectuez l’étape 1</v>
      </c>
      <c r="M2452" s="3" t="str">
        <f>IF(ISTEXT(CRHPrate),"Effectuez l’étape 1",IF(AND(INDEX(claimPeriodNo,MATCH('Étape 1) Taux'!$A$8,claimPeriods,0))&gt;17,INDEX(claimPeriodNo,MATCH('Étape 1) Taux'!$A$8,claimPeriods,0))&lt;20,revenueReduction&lt;0.1),0,IF(NOT(ISNUMBER(I2452)),0,IF(E2452="Oui",0,IF($B2452="Non - avec lien de dépendance",MIN(1129,I2452,$C2452),MIN(1129,I2452))))))</f>
        <v>Effectuez l’étape 1</v>
      </c>
      <c r="N2452" s="3" t="str">
        <f>IF(ISTEXT(CRHPrate),"Effectuez l’étape 1",IF(AND(INDEX(claimPeriodNo,MATCH('Étape 1) Taux'!$A$8,claimPeriods,0))&gt;17,INDEX(claimPeriodNo,MATCH('Étape 1) Taux'!$A$8,claimPeriods,0))&lt;20,revenueReduction&lt;0.1),0,IF(NOT(ISNUMBER(J2452)),0,IF(F2452="Oui",0,IF($B2452="Non - avec lien de dépendance",MIN(1129,J2452,$C2452),MIN(1129,J2452))))))</f>
        <v>Effectuez l’étape 1</v>
      </c>
      <c r="O2452" s="3" t="str">
        <f>IF(ISTEXT(CRHPrate),"Effectuez l’étape 1",IF(AND(INDEX(claimPeriodNo,MATCH('Étape 1) Taux'!$A$8,claimPeriods,0))&gt;17,INDEX(claimPeriodNo,MATCH('Étape 1) Taux'!$A$8,claimPeriods,0))&lt;20,revenueReduction&lt;0.1),0,IF(NOT(ISNUMBER(K2452)),0,IF(G2452="Oui",0,IF($B2452="Non - avec lien de dépendance",MIN(1129,K2452,$C2452),MIN(1129,K2452))))))</f>
        <v>Effectuez l’étape 1</v>
      </c>
      <c r="P2452" s="3">
        <f t="shared" si="38"/>
        <v>0</v>
      </c>
    </row>
    <row r="2453" spans="12:16" x14ac:dyDescent="0.3">
      <c r="L2453" s="3" t="str">
        <f>IF(ISTEXT(CRHPrate),"Effectuez l’étape 1",IF(AND(INDEX(claimPeriodNo,MATCH('Étape 1) Taux'!$A$8,claimPeriods,0))&gt;17,INDEX(claimPeriodNo,MATCH('Étape 1) Taux'!$A$8,claimPeriods,0))&lt;20,revenueReduction&lt;0.1),0,IF(NOT(ISNUMBER(H2453)),0,IF(D2453="Oui",0,IF($B2453="Non - avec lien de dépendance",MIN(1129,H2453,$C2453),MIN(1129,H2453))))))</f>
        <v>Effectuez l’étape 1</v>
      </c>
      <c r="M2453" s="3" t="str">
        <f>IF(ISTEXT(CRHPrate),"Effectuez l’étape 1",IF(AND(INDEX(claimPeriodNo,MATCH('Étape 1) Taux'!$A$8,claimPeriods,0))&gt;17,INDEX(claimPeriodNo,MATCH('Étape 1) Taux'!$A$8,claimPeriods,0))&lt;20,revenueReduction&lt;0.1),0,IF(NOT(ISNUMBER(I2453)),0,IF(E2453="Oui",0,IF($B2453="Non - avec lien de dépendance",MIN(1129,I2453,$C2453),MIN(1129,I2453))))))</f>
        <v>Effectuez l’étape 1</v>
      </c>
      <c r="N2453" s="3" t="str">
        <f>IF(ISTEXT(CRHPrate),"Effectuez l’étape 1",IF(AND(INDEX(claimPeriodNo,MATCH('Étape 1) Taux'!$A$8,claimPeriods,0))&gt;17,INDEX(claimPeriodNo,MATCH('Étape 1) Taux'!$A$8,claimPeriods,0))&lt;20,revenueReduction&lt;0.1),0,IF(NOT(ISNUMBER(J2453)),0,IF(F2453="Oui",0,IF($B2453="Non - avec lien de dépendance",MIN(1129,J2453,$C2453),MIN(1129,J2453))))))</f>
        <v>Effectuez l’étape 1</v>
      </c>
      <c r="O2453" s="3" t="str">
        <f>IF(ISTEXT(CRHPrate),"Effectuez l’étape 1",IF(AND(INDEX(claimPeriodNo,MATCH('Étape 1) Taux'!$A$8,claimPeriods,0))&gt;17,INDEX(claimPeriodNo,MATCH('Étape 1) Taux'!$A$8,claimPeriods,0))&lt;20,revenueReduction&lt;0.1),0,IF(NOT(ISNUMBER(K2453)),0,IF(G2453="Oui",0,IF($B2453="Non - avec lien de dépendance",MIN(1129,K2453,$C2453),MIN(1129,K2453))))))</f>
        <v>Effectuez l’étape 1</v>
      </c>
      <c r="P2453" s="3">
        <f t="shared" si="38"/>
        <v>0</v>
      </c>
    </row>
    <row r="2454" spans="12:16" x14ac:dyDescent="0.3">
      <c r="L2454" s="3" t="str">
        <f>IF(ISTEXT(CRHPrate),"Effectuez l’étape 1",IF(AND(INDEX(claimPeriodNo,MATCH('Étape 1) Taux'!$A$8,claimPeriods,0))&gt;17,INDEX(claimPeriodNo,MATCH('Étape 1) Taux'!$A$8,claimPeriods,0))&lt;20,revenueReduction&lt;0.1),0,IF(NOT(ISNUMBER(H2454)),0,IF(D2454="Oui",0,IF($B2454="Non - avec lien de dépendance",MIN(1129,H2454,$C2454),MIN(1129,H2454))))))</f>
        <v>Effectuez l’étape 1</v>
      </c>
      <c r="M2454" s="3" t="str">
        <f>IF(ISTEXT(CRHPrate),"Effectuez l’étape 1",IF(AND(INDEX(claimPeriodNo,MATCH('Étape 1) Taux'!$A$8,claimPeriods,0))&gt;17,INDEX(claimPeriodNo,MATCH('Étape 1) Taux'!$A$8,claimPeriods,0))&lt;20,revenueReduction&lt;0.1),0,IF(NOT(ISNUMBER(I2454)),0,IF(E2454="Oui",0,IF($B2454="Non - avec lien de dépendance",MIN(1129,I2454,$C2454),MIN(1129,I2454))))))</f>
        <v>Effectuez l’étape 1</v>
      </c>
      <c r="N2454" s="3" t="str">
        <f>IF(ISTEXT(CRHPrate),"Effectuez l’étape 1",IF(AND(INDEX(claimPeriodNo,MATCH('Étape 1) Taux'!$A$8,claimPeriods,0))&gt;17,INDEX(claimPeriodNo,MATCH('Étape 1) Taux'!$A$8,claimPeriods,0))&lt;20,revenueReduction&lt;0.1),0,IF(NOT(ISNUMBER(J2454)),0,IF(F2454="Oui",0,IF($B2454="Non - avec lien de dépendance",MIN(1129,J2454,$C2454),MIN(1129,J2454))))))</f>
        <v>Effectuez l’étape 1</v>
      </c>
      <c r="O2454" s="3" t="str">
        <f>IF(ISTEXT(CRHPrate),"Effectuez l’étape 1",IF(AND(INDEX(claimPeriodNo,MATCH('Étape 1) Taux'!$A$8,claimPeriods,0))&gt;17,INDEX(claimPeriodNo,MATCH('Étape 1) Taux'!$A$8,claimPeriods,0))&lt;20,revenueReduction&lt;0.1),0,IF(NOT(ISNUMBER(K2454)),0,IF(G2454="Oui",0,IF($B2454="Non - avec lien de dépendance",MIN(1129,K2454,$C2454),MIN(1129,K2454))))))</f>
        <v>Effectuez l’étape 1</v>
      </c>
      <c r="P2454" s="3">
        <f t="shared" si="38"/>
        <v>0</v>
      </c>
    </row>
    <row r="2455" spans="12:16" x14ac:dyDescent="0.3">
      <c r="L2455" s="3" t="str">
        <f>IF(ISTEXT(CRHPrate),"Effectuez l’étape 1",IF(AND(INDEX(claimPeriodNo,MATCH('Étape 1) Taux'!$A$8,claimPeriods,0))&gt;17,INDEX(claimPeriodNo,MATCH('Étape 1) Taux'!$A$8,claimPeriods,0))&lt;20,revenueReduction&lt;0.1),0,IF(NOT(ISNUMBER(H2455)),0,IF(D2455="Oui",0,IF($B2455="Non - avec lien de dépendance",MIN(1129,H2455,$C2455),MIN(1129,H2455))))))</f>
        <v>Effectuez l’étape 1</v>
      </c>
      <c r="M2455" s="3" t="str">
        <f>IF(ISTEXT(CRHPrate),"Effectuez l’étape 1",IF(AND(INDEX(claimPeriodNo,MATCH('Étape 1) Taux'!$A$8,claimPeriods,0))&gt;17,INDEX(claimPeriodNo,MATCH('Étape 1) Taux'!$A$8,claimPeriods,0))&lt;20,revenueReduction&lt;0.1),0,IF(NOT(ISNUMBER(I2455)),0,IF(E2455="Oui",0,IF($B2455="Non - avec lien de dépendance",MIN(1129,I2455,$C2455),MIN(1129,I2455))))))</f>
        <v>Effectuez l’étape 1</v>
      </c>
      <c r="N2455" s="3" t="str">
        <f>IF(ISTEXT(CRHPrate),"Effectuez l’étape 1",IF(AND(INDEX(claimPeriodNo,MATCH('Étape 1) Taux'!$A$8,claimPeriods,0))&gt;17,INDEX(claimPeriodNo,MATCH('Étape 1) Taux'!$A$8,claimPeriods,0))&lt;20,revenueReduction&lt;0.1),0,IF(NOT(ISNUMBER(J2455)),0,IF(F2455="Oui",0,IF($B2455="Non - avec lien de dépendance",MIN(1129,J2455,$C2455),MIN(1129,J2455))))))</f>
        <v>Effectuez l’étape 1</v>
      </c>
      <c r="O2455" s="3" t="str">
        <f>IF(ISTEXT(CRHPrate),"Effectuez l’étape 1",IF(AND(INDEX(claimPeriodNo,MATCH('Étape 1) Taux'!$A$8,claimPeriods,0))&gt;17,INDEX(claimPeriodNo,MATCH('Étape 1) Taux'!$A$8,claimPeriods,0))&lt;20,revenueReduction&lt;0.1),0,IF(NOT(ISNUMBER(K2455)),0,IF(G2455="Oui",0,IF($B2455="Non - avec lien de dépendance",MIN(1129,K2455,$C2455),MIN(1129,K2455))))))</f>
        <v>Effectuez l’étape 1</v>
      </c>
      <c r="P2455" s="3">
        <f t="shared" si="38"/>
        <v>0</v>
      </c>
    </row>
    <row r="2456" spans="12:16" x14ac:dyDescent="0.3">
      <c r="L2456" s="3" t="str">
        <f>IF(ISTEXT(CRHPrate),"Effectuez l’étape 1",IF(AND(INDEX(claimPeriodNo,MATCH('Étape 1) Taux'!$A$8,claimPeriods,0))&gt;17,INDEX(claimPeriodNo,MATCH('Étape 1) Taux'!$A$8,claimPeriods,0))&lt;20,revenueReduction&lt;0.1),0,IF(NOT(ISNUMBER(H2456)),0,IF(D2456="Oui",0,IF($B2456="Non - avec lien de dépendance",MIN(1129,H2456,$C2456),MIN(1129,H2456))))))</f>
        <v>Effectuez l’étape 1</v>
      </c>
      <c r="M2456" s="3" t="str">
        <f>IF(ISTEXT(CRHPrate),"Effectuez l’étape 1",IF(AND(INDEX(claimPeriodNo,MATCH('Étape 1) Taux'!$A$8,claimPeriods,0))&gt;17,INDEX(claimPeriodNo,MATCH('Étape 1) Taux'!$A$8,claimPeriods,0))&lt;20,revenueReduction&lt;0.1),0,IF(NOT(ISNUMBER(I2456)),0,IF(E2456="Oui",0,IF($B2456="Non - avec lien de dépendance",MIN(1129,I2456,$C2456),MIN(1129,I2456))))))</f>
        <v>Effectuez l’étape 1</v>
      </c>
      <c r="N2456" s="3" t="str">
        <f>IF(ISTEXT(CRHPrate),"Effectuez l’étape 1",IF(AND(INDEX(claimPeriodNo,MATCH('Étape 1) Taux'!$A$8,claimPeriods,0))&gt;17,INDEX(claimPeriodNo,MATCH('Étape 1) Taux'!$A$8,claimPeriods,0))&lt;20,revenueReduction&lt;0.1),0,IF(NOT(ISNUMBER(J2456)),0,IF(F2456="Oui",0,IF($B2456="Non - avec lien de dépendance",MIN(1129,J2456,$C2456),MIN(1129,J2456))))))</f>
        <v>Effectuez l’étape 1</v>
      </c>
      <c r="O2456" s="3" t="str">
        <f>IF(ISTEXT(CRHPrate),"Effectuez l’étape 1",IF(AND(INDEX(claimPeriodNo,MATCH('Étape 1) Taux'!$A$8,claimPeriods,0))&gt;17,INDEX(claimPeriodNo,MATCH('Étape 1) Taux'!$A$8,claimPeriods,0))&lt;20,revenueReduction&lt;0.1),0,IF(NOT(ISNUMBER(K2456)),0,IF(G2456="Oui",0,IF($B2456="Non - avec lien de dépendance",MIN(1129,K2456,$C2456),MIN(1129,K2456))))))</f>
        <v>Effectuez l’étape 1</v>
      </c>
      <c r="P2456" s="3">
        <f t="shared" si="38"/>
        <v>0</v>
      </c>
    </row>
    <row r="2457" spans="12:16" x14ac:dyDescent="0.3">
      <c r="L2457" s="3" t="str">
        <f>IF(ISTEXT(CRHPrate),"Effectuez l’étape 1",IF(AND(INDEX(claimPeriodNo,MATCH('Étape 1) Taux'!$A$8,claimPeriods,0))&gt;17,INDEX(claimPeriodNo,MATCH('Étape 1) Taux'!$A$8,claimPeriods,0))&lt;20,revenueReduction&lt;0.1),0,IF(NOT(ISNUMBER(H2457)),0,IF(D2457="Oui",0,IF($B2457="Non - avec lien de dépendance",MIN(1129,H2457,$C2457),MIN(1129,H2457))))))</f>
        <v>Effectuez l’étape 1</v>
      </c>
      <c r="M2457" s="3" t="str">
        <f>IF(ISTEXT(CRHPrate),"Effectuez l’étape 1",IF(AND(INDEX(claimPeriodNo,MATCH('Étape 1) Taux'!$A$8,claimPeriods,0))&gt;17,INDEX(claimPeriodNo,MATCH('Étape 1) Taux'!$A$8,claimPeriods,0))&lt;20,revenueReduction&lt;0.1),0,IF(NOT(ISNUMBER(I2457)),0,IF(E2457="Oui",0,IF($B2457="Non - avec lien de dépendance",MIN(1129,I2457,$C2457),MIN(1129,I2457))))))</f>
        <v>Effectuez l’étape 1</v>
      </c>
      <c r="N2457" s="3" t="str">
        <f>IF(ISTEXT(CRHPrate),"Effectuez l’étape 1",IF(AND(INDEX(claimPeriodNo,MATCH('Étape 1) Taux'!$A$8,claimPeriods,0))&gt;17,INDEX(claimPeriodNo,MATCH('Étape 1) Taux'!$A$8,claimPeriods,0))&lt;20,revenueReduction&lt;0.1),0,IF(NOT(ISNUMBER(J2457)),0,IF(F2457="Oui",0,IF($B2457="Non - avec lien de dépendance",MIN(1129,J2457,$C2457),MIN(1129,J2457))))))</f>
        <v>Effectuez l’étape 1</v>
      </c>
      <c r="O2457" s="3" t="str">
        <f>IF(ISTEXT(CRHPrate),"Effectuez l’étape 1",IF(AND(INDEX(claimPeriodNo,MATCH('Étape 1) Taux'!$A$8,claimPeriods,0))&gt;17,INDEX(claimPeriodNo,MATCH('Étape 1) Taux'!$A$8,claimPeriods,0))&lt;20,revenueReduction&lt;0.1),0,IF(NOT(ISNUMBER(K2457)),0,IF(G2457="Oui",0,IF($B2457="Non - avec lien de dépendance",MIN(1129,K2457,$C2457),MIN(1129,K2457))))))</f>
        <v>Effectuez l’étape 1</v>
      </c>
      <c r="P2457" s="3">
        <f t="shared" si="38"/>
        <v>0</v>
      </c>
    </row>
    <row r="2458" spans="12:16" x14ac:dyDescent="0.3">
      <c r="L2458" s="3" t="str">
        <f>IF(ISTEXT(CRHPrate),"Effectuez l’étape 1",IF(AND(INDEX(claimPeriodNo,MATCH('Étape 1) Taux'!$A$8,claimPeriods,0))&gt;17,INDEX(claimPeriodNo,MATCH('Étape 1) Taux'!$A$8,claimPeriods,0))&lt;20,revenueReduction&lt;0.1),0,IF(NOT(ISNUMBER(H2458)),0,IF(D2458="Oui",0,IF($B2458="Non - avec lien de dépendance",MIN(1129,H2458,$C2458),MIN(1129,H2458))))))</f>
        <v>Effectuez l’étape 1</v>
      </c>
      <c r="M2458" s="3" t="str">
        <f>IF(ISTEXT(CRHPrate),"Effectuez l’étape 1",IF(AND(INDEX(claimPeriodNo,MATCH('Étape 1) Taux'!$A$8,claimPeriods,0))&gt;17,INDEX(claimPeriodNo,MATCH('Étape 1) Taux'!$A$8,claimPeriods,0))&lt;20,revenueReduction&lt;0.1),0,IF(NOT(ISNUMBER(I2458)),0,IF(E2458="Oui",0,IF($B2458="Non - avec lien de dépendance",MIN(1129,I2458,$C2458),MIN(1129,I2458))))))</f>
        <v>Effectuez l’étape 1</v>
      </c>
      <c r="N2458" s="3" t="str">
        <f>IF(ISTEXT(CRHPrate),"Effectuez l’étape 1",IF(AND(INDEX(claimPeriodNo,MATCH('Étape 1) Taux'!$A$8,claimPeriods,0))&gt;17,INDEX(claimPeriodNo,MATCH('Étape 1) Taux'!$A$8,claimPeriods,0))&lt;20,revenueReduction&lt;0.1),0,IF(NOT(ISNUMBER(J2458)),0,IF(F2458="Oui",0,IF($B2458="Non - avec lien de dépendance",MIN(1129,J2458,$C2458),MIN(1129,J2458))))))</f>
        <v>Effectuez l’étape 1</v>
      </c>
      <c r="O2458" s="3" t="str">
        <f>IF(ISTEXT(CRHPrate),"Effectuez l’étape 1",IF(AND(INDEX(claimPeriodNo,MATCH('Étape 1) Taux'!$A$8,claimPeriods,0))&gt;17,INDEX(claimPeriodNo,MATCH('Étape 1) Taux'!$A$8,claimPeriods,0))&lt;20,revenueReduction&lt;0.1),0,IF(NOT(ISNUMBER(K2458)),0,IF(G2458="Oui",0,IF($B2458="Non - avec lien de dépendance",MIN(1129,K2458,$C2458),MIN(1129,K2458))))))</f>
        <v>Effectuez l’étape 1</v>
      </c>
      <c r="P2458" s="3">
        <f t="shared" si="38"/>
        <v>0</v>
      </c>
    </row>
    <row r="2459" spans="12:16" x14ac:dyDescent="0.3">
      <c r="L2459" s="3" t="str">
        <f>IF(ISTEXT(CRHPrate),"Effectuez l’étape 1",IF(AND(INDEX(claimPeriodNo,MATCH('Étape 1) Taux'!$A$8,claimPeriods,0))&gt;17,INDEX(claimPeriodNo,MATCH('Étape 1) Taux'!$A$8,claimPeriods,0))&lt;20,revenueReduction&lt;0.1),0,IF(NOT(ISNUMBER(H2459)),0,IF(D2459="Oui",0,IF($B2459="Non - avec lien de dépendance",MIN(1129,H2459,$C2459),MIN(1129,H2459))))))</f>
        <v>Effectuez l’étape 1</v>
      </c>
      <c r="M2459" s="3" t="str">
        <f>IF(ISTEXT(CRHPrate),"Effectuez l’étape 1",IF(AND(INDEX(claimPeriodNo,MATCH('Étape 1) Taux'!$A$8,claimPeriods,0))&gt;17,INDEX(claimPeriodNo,MATCH('Étape 1) Taux'!$A$8,claimPeriods,0))&lt;20,revenueReduction&lt;0.1),0,IF(NOT(ISNUMBER(I2459)),0,IF(E2459="Oui",0,IF($B2459="Non - avec lien de dépendance",MIN(1129,I2459,$C2459),MIN(1129,I2459))))))</f>
        <v>Effectuez l’étape 1</v>
      </c>
      <c r="N2459" s="3" t="str">
        <f>IF(ISTEXT(CRHPrate),"Effectuez l’étape 1",IF(AND(INDEX(claimPeriodNo,MATCH('Étape 1) Taux'!$A$8,claimPeriods,0))&gt;17,INDEX(claimPeriodNo,MATCH('Étape 1) Taux'!$A$8,claimPeriods,0))&lt;20,revenueReduction&lt;0.1),0,IF(NOT(ISNUMBER(J2459)),0,IF(F2459="Oui",0,IF($B2459="Non - avec lien de dépendance",MIN(1129,J2459,$C2459),MIN(1129,J2459))))))</f>
        <v>Effectuez l’étape 1</v>
      </c>
      <c r="O2459" s="3" t="str">
        <f>IF(ISTEXT(CRHPrate),"Effectuez l’étape 1",IF(AND(INDEX(claimPeriodNo,MATCH('Étape 1) Taux'!$A$8,claimPeriods,0))&gt;17,INDEX(claimPeriodNo,MATCH('Étape 1) Taux'!$A$8,claimPeriods,0))&lt;20,revenueReduction&lt;0.1),0,IF(NOT(ISNUMBER(K2459)),0,IF(G2459="Oui",0,IF($B2459="Non - avec lien de dépendance",MIN(1129,K2459,$C2459),MIN(1129,K2459))))))</f>
        <v>Effectuez l’étape 1</v>
      </c>
      <c r="P2459" s="3">
        <f t="shared" si="38"/>
        <v>0</v>
      </c>
    </row>
    <row r="2460" spans="12:16" x14ac:dyDescent="0.3">
      <c r="L2460" s="3" t="str">
        <f>IF(ISTEXT(CRHPrate),"Effectuez l’étape 1",IF(AND(INDEX(claimPeriodNo,MATCH('Étape 1) Taux'!$A$8,claimPeriods,0))&gt;17,INDEX(claimPeriodNo,MATCH('Étape 1) Taux'!$A$8,claimPeriods,0))&lt;20,revenueReduction&lt;0.1),0,IF(NOT(ISNUMBER(H2460)),0,IF(D2460="Oui",0,IF($B2460="Non - avec lien de dépendance",MIN(1129,H2460,$C2460),MIN(1129,H2460))))))</f>
        <v>Effectuez l’étape 1</v>
      </c>
      <c r="M2460" s="3" t="str">
        <f>IF(ISTEXT(CRHPrate),"Effectuez l’étape 1",IF(AND(INDEX(claimPeriodNo,MATCH('Étape 1) Taux'!$A$8,claimPeriods,0))&gt;17,INDEX(claimPeriodNo,MATCH('Étape 1) Taux'!$A$8,claimPeriods,0))&lt;20,revenueReduction&lt;0.1),0,IF(NOT(ISNUMBER(I2460)),0,IF(E2460="Oui",0,IF($B2460="Non - avec lien de dépendance",MIN(1129,I2460,$C2460),MIN(1129,I2460))))))</f>
        <v>Effectuez l’étape 1</v>
      </c>
      <c r="N2460" s="3" t="str">
        <f>IF(ISTEXT(CRHPrate),"Effectuez l’étape 1",IF(AND(INDEX(claimPeriodNo,MATCH('Étape 1) Taux'!$A$8,claimPeriods,0))&gt;17,INDEX(claimPeriodNo,MATCH('Étape 1) Taux'!$A$8,claimPeriods,0))&lt;20,revenueReduction&lt;0.1),0,IF(NOT(ISNUMBER(J2460)),0,IF(F2460="Oui",0,IF($B2460="Non - avec lien de dépendance",MIN(1129,J2460,$C2460),MIN(1129,J2460))))))</f>
        <v>Effectuez l’étape 1</v>
      </c>
      <c r="O2460" s="3" t="str">
        <f>IF(ISTEXT(CRHPrate),"Effectuez l’étape 1",IF(AND(INDEX(claimPeriodNo,MATCH('Étape 1) Taux'!$A$8,claimPeriods,0))&gt;17,INDEX(claimPeriodNo,MATCH('Étape 1) Taux'!$A$8,claimPeriods,0))&lt;20,revenueReduction&lt;0.1),0,IF(NOT(ISNUMBER(K2460)),0,IF(G2460="Oui",0,IF($B2460="Non - avec lien de dépendance",MIN(1129,K2460,$C2460),MIN(1129,K2460))))))</f>
        <v>Effectuez l’étape 1</v>
      </c>
      <c r="P2460" s="3">
        <f t="shared" si="38"/>
        <v>0</v>
      </c>
    </row>
    <row r="2461" spans="12:16" x14ac:dyDescent="0.3">
      <c r="L2461" s="3" t="str">
        <f>IF(ISTEXT(CRHPrate),"Effectuez l’étape 1",IF(AND(INDEX(claimPeriodNo,MATCH('Étape 1) Taux'!$A$8,claimPeriods,0))&gt;17,INDEX(claimPeriodNo,MATCH('Étape 1) Taux'!$A$8,claimPeriods,0))&lt;20,revenueReduction&lt;0.1),0,IF(NOT(ISNUMBER(H2461)),0,IF(D2461="Oui",0,IF($B2461="Non - avec lien de dépendance",MIN(1129,H2461,$C2461),MIN(1129,H2461))))))</f>
        <v>Effectuez l’étape 1</v>
      </c>
      <c r="M2461" s="3" t="str">
        <f>IF(ISTEXT(CRHPrate),"Effectuez l’étape 1",IF(AND(INDEX(claimPeriodNo,MATCH('Étape 1) Taux'!$A$8,claimPeriods,0))&gt;17,INDEX(claimPeriodNo,MATCH('Étape 1) Taux'!$A$8,claimPeriods,0))&lt;20,revenueReduction&lt;0.1),0,IF(NOT(ISNUMBER(I2461)),0,IF(E2461="Oui",0,IF($B2461="Non - avec lien de dépendance",MIN(1129,I2461,$C2461),MIN(1129,I2461))))))</f>
        <v>Effectuez l’étape 1</v>
      </c>
      <c r="N2461" s="3" t="str">
        <f>IF(ISTEXT(CRHPrate),"Effectuez l’étape 1",IF(AND(INDEX(claimPeriodNo,MATCH('Étape 1) Taux'!$A$8,claimPeriods,0))&gt;17,INDEX(claimPeriodNo,MATCH('Étape 1) Taux'!$A$8,claimPeriods,0))&lt;20,revenueReduction&lt;0.1),0,IF(NOT(ISNUMBER(J2461)),0,IF(F2461="Oui",0,IF($B2461="Non - avec lien de dépendance",MIN(1129,J2461,$C2461),MIN(1129,J2461))))))</f>
        <v>Effectuez l’étape 1</v>
      </c>
      <c r="O2461" s="3" t="str">
        <f>IF(ISTEXT(CRHPrate),"Effectuez l’étape 1",IF(AND(INDEX(claimPeriodNo,MATCH('Étape 1) Taux'!$A$8,claimPeriods,0))&gt;17,INDEX(claimPeriodNo,MATCH('Étape 1) Taux'!$A$8,claimPeriods,0))&lt;20,revenueReduction&lt;0.1),0,IF(NOT(ISNUMBER(K2461)),0,IF(G2461="Oui",0,IF($B2461="Non - avec lien de dépendance",MIN(1129,K2461,$C2461),MIN(1129,K2461))))))</f>
        <v>Effectuez l’étape 1</v>
      </c>
      <c r="P2461" s="3">
        <f t="shared" si="38"/>
        <v>0</v>
      </c>
    </row>
    <row r="2462" spans="12:16" x14ac:dyDescent="0.3">
      <c r="L2462" s="3" t="str">
        <f>IF(ISTEXT(CRHPrate),"Effectuez l’étape 1",IF(AND(INDEX(claimPeriodNo,MATCH('Étape 1) Taux'!$A$8,claimPeriods,0))&gt;17,INDEX(claimPeriodNo,MATCH('Étape 1) Taux'!$A$8,claimPeriods,0))&lt;20,revenueReduction&lt;0.1),0,IF(NOT(ISNUMBER(H2462)),0,IF(D2462="Oui",0,IF($B2462="Non - avec lien de dépendance",MIN(1129,H2462,$C2462),MIN(1129,H2462))))))</f>
        <v>Effectuez l’étape 1</v>
      </c>
      <c r="M2462" s="3" t="str">
        <f>IF(ISTEXT(CRHPrate),"Effectuez l’étape 1",IF(AND(INDEX(claimPeriodNo,MATCH('Étape 1) Taux'!$A$8,claimPeriods,0))&gt;17,INDEX(claimPeriodNo,MATCH('Étape 1) Taux'!$A$8,claimPeriods,0))&lt;20,revenueReduction&lt;0.1),0,IF(NOT(ISNUMBER(I2462)),0,IF(E2462="Oui",0,IF($B2462="Non - avec lien de dépendance",MIN(1129,I2462,$C2462),MIN(1129,I2462))))))</f>
        <v>Effectuez l’étape 1</v>
      </c>
      <c r="N2462" s="3" t="str">
        <f>IF(ISTEXT(CRHPrate),"Effectuez l’étape 1",IF(AND(INDEX(claimPeriodNo,MATCH('Étape 1) Taux'!$A$8,claimPeriods,0))&gt;17,INDEX(claimPeriodNo,MATCH('Étape 1) Taux'!$A$8,claimPeriods,0))&lt;20,revenueReduction&lt;0.1),0,IF(NOT(ISNUMBER(J2462)),0,IF(F2462="Oui",0,IF($B2462="Non - avec lien de dépendance",MIN(1129,J2462,$C2462),MIN(1129,J2462))))))</f>
        <v>Effectuez l’étape 1</v>
      </c>
      <c r="O2462" s="3" t="str">
        <f>IF(ISTEXT(CRHPrate),"Effectuez l’étape 1",IF(AND(INDEX(claimPeriodNo,MATCH('Étape 1) Taux'!$A$8,claimPeriods,0))&gt;17,INDEX(claimPeriodNo,MATCH('Étape 1) Taux'!$A$8,claimPeriods,0))&lt;20,revenueReduction&lt;0.1),0,IF(NOT(ISNUMBER(K2462)),0,IF(G2462="Oui",0,IF($B2462="Non - avec lien de dépendance",MIN(1129,K2462,$C2462),MIN(1129,K2462))))))</f>
        <v>Effectuez l’étape 1</v>
      </c>
      <c r="P2462" s="3">
        <f t="shared" si="38"/>
        <v>0</v>
      </c>
    </row>
    <row r="2463" spans="12:16" x14ac:dyDescent="0.3">
      <c r="L2463" s="3" t="str">
        <f>IF(ISTEXT(CRHPrate),"Effectuez l’étape 1",IF(AND(INDEX(claimPeriodNo,MATCH('Étape 1) Taux'!$A$8,claimPeriods,0))&gt;17,INDEX(claimPeriodNo,MATCH('Étape 1) Taux'!$A$8,claimPeriods,0))&lt;20,revenueReduction&lt;0.1),0,IF(NOT(ISNUMBER(H2463)),0,IF(D2463="Oui",0,IF($B2463="Non - avec lien de dépendance",MIN(1129,H2463,$C2463),MIN(1129,H2463))))))</f>
        <v>Effectuez l’étape 1</v>
      </c>
      <c r="M2463" s="3" t="str">
        <f>IF(ISTEXT(CRHPrate),"Effectuez l’étape 1",IF(AND(INDEX(claimPeriodNo,MATCH('Étape 1) Taux'!$A$8,claimPeriods,0))&gt;17,INDEX(claimPeriodNo,MATCH('Étape 1) Taux'!$A$8,claimPeriods,0))&lt;20,revenueReduction&lt;0.1),0,IF(NOT(ISNUMBER(I2463)),0,IF(E2463="Oui",0,IF($B2463="Non - avec lien de dépendance",MIN(1129,I2463,$C2463),MIN(1129,I2463))))))</f>
        <v>Effectuez l’étape 1</v>
      </c>
      <c r="N2463" s="3" t="str">
        <f>IF(ISTEXT(CRHPrate),"Effectuez l’étape 1",IF(AND(INDEX(claimPeriodNo,MATCH('Étape 1) Taux'!$A$8,claimPeriods,0))&gt;17,INDEX(claimPeriodNo,MATCH('Étape 1) Taux'!$A$8,claimPeriods,0))&lt;20,revenueReduction&lt;0.1),0,IF(NOT(ISNUMBER(J2463)),0,IF(F2463="Oui",0,IF($B2463="Non - avec lien de dépendance",MIN(1129,J2463,$C2463),MIN(1129,J2463))))))</f>
        <v>Effectuez l’étape 1</v>
      </c>
      <c r="O2463" s="3" t="str">
        <f>IF(ISTEXT(CRHPrate),"Effectuez l’étape 1",IF(AND(INDEX(claimPeriodNo,MATCH('Étape 1) Taux'!$A$8,claimPeriods,0))&gt;17,INDEX(claimPeriodNo,MATCH('Étape 1) Taux'!$A$8,claimPeriods,0))&lt;20,revenueReduction&lt;0.1),0,IF(NOT(ISNUMBER(K2463)),0,IF(G2463="Oui",0,IF($B2463="Non - avec lien de dépendance",MIN(1129,K2463,$C2463),MIN(1129,K2463))))))</f>
        <v>Effectuez l’étape 1</v>
      </c>
      <c r="P2463" s="3">
        <f t="shared" si="38"/>
        <v>0</v>
      </c>
    </row>
    <row r="2464" spans="12:16" x14ac:dyDescent="0.3">
      <c r="L2464" s="3" t="str">
        <f>IF(ISTEXT(CRHPrate),"Effectuez l’étape 1",IF(AND(INDEX(claimPeriodNo,MATCH('Étape 1) Taux'!$A$8,claimPeriods,0))&gt;17,INDEX(claimPeriodNo,MATCH('Étape 1) Taux'!$A$8,claimPeriods,0))&lt;20,revenueReduction&lt;0.1),0,IF(NOT(ISNUMBER(H2464)),0,IF(D2464="Oui",0,IF($B2464="Non - avec lien de dépendance",MIN(1129,H2464,$C2464),MIN(1129,H2464))))))</f>
        <v>Effectuez l’étape 1</v>
      </c>
      <c r="M2464" s="3" t="str">
        <f>IF(ISTEXT(CRHPrate),"Effectuez l’étape 1",IF(AND(INDEX(claimPeriodNo,MATCH('Étape 1) Taux'!$A$8,claimPeriods,0))&gt;17,INDEX(claimPeriodNo,MATCH('Étape 1) Taux'!$A$8,claimPeriods,0))&lt;20,revenueReduction&lt;0.1),0,IF(NOT(ISNUMBER(I2464)),0,IF(E2464="Oui",0,IF($B2464="Non - avec lien de dépendance",MIN(1129,I2464,$C2464),MIN(1129,I2464))))))</f>
        <v>Effectuez l’étape 1</v>
      </c>
      <c r="N2464" s="3" t="str">
        <f>IF(ISTEXT(CRHPrate),"Effectuez l’étape 1",IF(AND(INDEX(claimPeriodNo,MATCH('Étape 1) Taux'!$A$8,claimPeriods,0))&gt;17,INDEX(claimPeriodNo,MATCH('Étape 1) Taux'!$A$8,claimPeriods,0))&lt;20,revenueReduction&lt;0.1),0,IF(NOT(ISNUMBER(J2464)),0,IF(F2464="Oui",0,IF($B2464="Non - avec lien de dépendance",MIN(1129,J2464,$C2464),MIN(1129,J2464))))))</f>
        <v>Effectuez l’étape 1</v>
      </c>
      <c r="O2464" s="3" t="str">
        <f>IF(ISTEXT(CRHPrate),"Effectuez l’étape 1",IF(AND(INDEX(claimPeriodNo,MATCH('Étape 1) Taux'!$A$8,claimPeriods,0))&gt;17,INDEX(claimPeriodNo,MATCH('Étape 1) Taux'!$A$8,claimPeriods,0))&lt;20,revenueReduction&lt;0.1),0,IF(NOT(ISNUMBER(K2464)),0,IF(G2464="Oui",0,IF($B2464="Non - avec lien de dépendance",MIN(1129,K2464,$C2464),MIN(1129,K2464))))))</f>
        <v>Effectuez l’étape 1</v>
      </c>
      <c r="P2464" s="3">
        <f t="shared" si="38"/>
        <v>0</v>
      </c>
    </row>
    <row r="2465" spans="12:16" x14ac:dyDescent="0.3">
      <c r="L2465" s="3" t="str">
        <f>IF(ISTEXT(CRHPrate),"Effectuez l’étape 1",IF(AND(INDEX(claimPeriodNo,MATCH('Étape 1) Taux'!$A$8,claimPeriods,0))&gt;17,INDEX(claimPeriodNo,MATCH('Étape 1) Taux'!$A$8,claimPeriods,0))&lt;20,revenueReduction&lt;0.1),0,IF(NOT(ISNUMBER(H2465)),0,IF(D2465="Oui",0,IF($B2465="Non - avec lien de dépendance",MIN(1129,H2465,$C2465),MIN(1129,H2465))))))</f>
        <v>Effectuez l’étape 1</v>
      </c>
      <c r="M2465" s="3" t="str">
        <f>IF(ISTEXT(CRHPrate),"Effectuez l’étape 1",IF(AND(INDEX(claimPeriodNo,MATCH('Étape 1) Taux'!$A$8,claimPeriods,0))&gt;17,INDEX(claimPeriodNo,MATCH('Étape 1) Taux'!$A$8,claimPeriods,0))&lt;20,revenueReduction&lt;0.1),0,IF(NOT(ISNUMBER(I2465)),0,IF(E2465="Oui",0,IF($B2465="Non - avec lien de dépendance",MIN(1129,I2465,$C2465),MIN(1129,I2465))))))</f>
        <v>Effectuez l’étape 1</v>
      </c>
      <c r="N2465" s="3" t="str">
        <f>IF(ISTEXT(CRHPrate),"Effectuez l’étape 1",IF(AND(INDEX(claimPeriodNo,MATCH('Étape 1) Taux'!$A$8,claimPeriods,0))&gt;17,INDEX(claimPeriodNo,MATCH('Étape 1) Taux'!$A$8,claimPeriods,0))&lt;20,revenueReduction&lt;0.1),0,IF(NOT(ISNUMBER(J2465)),0,IF(F2465="Oui",0,IF($B2465="Non - avec lien de dépendance",MIN(1129,J2465,$C2465),MIN(1129,J2465))))))</f>
        <v>Effectuez l’étape 1</v>
      </c>
      <c r="O2465" s="3" t="str">
        <f>IF(ISTEXT(CRHPrate),"Effectuez l’étape 1",IF(AND(INDEX(claimPeriodNo,MATCH('Étape 1) Taux'!$A$8,claimPeriods,0))&gt;17,INDEX(claimPeriodNo,MATCH('Étape 1) Taux'!$A$8,claimPeriods,0))&lt;20,revenueReduction&lt;0.1),0,IF(NOT(ISNUMBER(K2465)),0,IF(G2465="Oui",0,IF($B2465="Non - avec lien de dépendance",MIN(1129,K2465,$C2465),MIN(1129,K2465))))))</f>
        <v>Effectuez l’étape 1</v>
      </c>
      <c r="P2465" s="3">
        <f t="shared" si="38"/>
        <v>0</v>
      </c>
    </row>
    <row r="2466" spans="12:16" x14ac:dyDescent="0.3">
      <c r="L2466" s="3" t="str">
        <f>IF(ISTEXT(CRHPrate),"Effectuez l’étape 1",IF(AND(INDEX(claimPeriodNo,MATCH('Étape 1) Taux'!$A$8,claimPeriods,0))&gt;17,INDEX(claimPeriodNo,MATCH('Étape 1) Taux'!$A$8,claimPeriods,0))&lt;20,revenueReduction&lt;0.1),0,IF(NOT(ISNUMBER(H2466)),0,IF(D2466="Oui",0,IF($B2466="Non - avec lien de dépendance",MIN(1129,H2466,$C2466),MIN(1129,H2466))))))</f>
        <v>Effectuez l’étape 1</v>
      </c>
      <c r="M2466" s="3" t="str">
        <f>IF(ISTEXT(CRHPrate),"Effectuez l’étape 1",IF(AND(INDEX(claimPeriodNo,MATCH('Étape 1) Taux'!$A$8,claimPeriods,0))&gt;17,INDEX(claimPeriodNo,MATCH('Étape 1) Taux'!$A$8,claimPeriods,0))&lt;20,revenueReduction&lt;0.1),0,IF(NOT(ISNUMBER(I2466)),0,IF(E2466="Oui",0,IF($B2466="Non - avec lien de dépendance",MIN(1129,I2466,$C2466),MIN(1129,I2466))))))</f>
        <v>Effectuez l’étape 1</v>
      </c>
      <c r="N2466" s="3" t="str">
        <f>IF(ISTEXT(CRHPrate),"Effectuez l’étape 1",IF(AND(INDEX(claimPeriodNo,MATCH('Étape 1) Taux'!$A$8,claimPeriods,0))&gt;17,INDEX(claimPeriodNo,MATCH('Étape 1) Taux'!$A$8,claimPeriods,0))&lt;20,revenueReduction&lt;0.1),0,IF(NOT(ISNUMBER(J2466)),0,IF(F2466="Oui",0,IF($B2466="Non - avec lien de dépendance",MIN(1129,J2466,$C2466),MIN(1129,J2466))))))</f>
        <v>Effectuez l’étape 1</v>
      </c>
      <c r="O2466" s="3" t="str">
        <f>IF(ISTEXT(CRHPrate),"Effectuez l’étape 1",IF(AND(INDEX(claimPeriodNo,MATCH('Étape 1) Taux'!$A$8,claimPeriods,0))&gt;17,INDEX(claimPeriodNo,MATCH('Étape 1) Taux'!$A$8,claimPeriods,0))&lt;20,revenueReduction&lt;0.1),0,IF(NOT(ISNUMBER(K2466)),0,IF(G2466="Oui",0,IF($B2466="Non - avec lien de dépendance",MIN(1129,K2466,$C2466),MIN(1129,K2466))))))</f>
        <v>Effectuez l’étape 1</v>
      </c>
      <c r="P2466" s="3">
        <f t="shared" si="38"/>
        <v>0</v>
      </c>
    </row>
    <row r="2467" spans="12:16" x14ac:dyDescent="0.3">
      <c r="L2467" s="3" t="str">
        <f>IF(ISTEXT(CRHPrate),"Effectuez l’étape 1",IF(AND(INDEX(claimPeriodNo,MATCH('Étape 1) Taux'!$A$8,claimPeriods,0))&gt;17,INDEX(claimPeriodNo,MATCH('Étape 1) Taux'!$A$8,claimPeriods,0))&lt;20,revenueReduction&lt;0.1),0,IF(NOT(ISNUMBER(H2467)),0,IF(D2467="Oui",0,IF($B2467="Non - avec lien de dépendance",MIN(1129,H2467,$C2467),MIN(1129,H2467))))))</f>
        <v>Effectuez l’étape 1</v>
      </c>
      <c r="M2467" s="3" t="str">
        <f>IF(ISTEXT(CRHPrate),"Effectuez l’étape 1",IF(AND(INDEX(claimPeriodNo,MATCH('Étape 1) Taux'!$A$8,claimPeriods,0))&gt;17,INDEX(claimPeriodNo,MATCH('Étape 1) Taux'!$A$8,claimPeriods,0))&lt;20,revenueReduction&lt;0.1),0,IF(NOT(ISNUMBER(I2467)),0,IF(E2467="Oui",0,IF($B2467="Non - avec lien de dépendance",MIN(1129,I2467,$C2467),MIN(1129,I2467))))))</f>
        <v>Effectuez l’étape 1</v>
      </c>
      <c r="N2467" s="3" t="str">
        <f>IF(ISTEXT(CRHPrate),"Effectuez l’étape 1",IF(AND(INDEX(claimPeriodNo,MATCH('Étape 1) Taux'!$A$8,claimPeriods,0))&gt;17,INDEX(claimPeriodNo,MATCH('Étape 1) Taux'!$A$8,claimPeriods,0))&lt;20,revenueReduction&lt;0.1),0,IF(NOT(ISNUMBER(J2467)),0,IF(F2467="Oui",0,IF($B2467="Non - avec lien de dépendance",MIN(1129,J2467,$C2467),MIN(1129,J2467))))))</f>
        <v>Effectuez l’étape 1</v>
      </c>
      <c r="O2467" s="3" t="str">
        <f>IF(ISTEXT(CRHPrate),"Effectuez l’étape 1",IF(AND(INDEX(claimPeriodNo,MATCH('Étape 1) Taux'!$A$8,claimPeriods,0))&gt;17,INDEX(claimPeriodNo,MATCH('Étape 1) Taux'!$A$8,claimPeriods,0))&lt;20,revenueReduction&lt;0.1),0,IF(NOT(ISNUMBER(K2467)),0,IF(G2467="Oui",0,IF($B2467="Non - avec lien de dépendance",MIN(1129,K2467,$C2467),MIN(1129,K2467))))))</f>
        <v>Effectuez l’étape 1</v>
      </c>
      <c r="P2467" s="3">
        <f t="shared" si="38"/>
        <v>0</v>
      </c>
    </row>
    <row r="2468" spans="12:16" x14ac:dyDescent="0.3">
      <c r="L2468" s="3" t="str">
        <f>IF(ISTEXT(CRHPrate),"Effectuez l’étape 1",IF(AND(INDEX(claimPeriodNo,MATCH('Étape 1) Taux'!$A$8,claimPeriods,0))&gt;17,INDEX(claimPeriodNo,MATCH('Étape 1) Taux'!$A$8,claimPeriods,0))&lt;20,revenueReduction&lt;0.1),0,IF(NOT(ISNUMBER(H2468)),0,IF(D2468="Oui",0,IF($B2468="Non - avec lien de dépendance",MIN(1129,H2468,$C2468),MIN(1129,H2468))))))</f>
        <v>Effectuez l’étape 1</v>
      </c>
      <c r="M2468" s="3" t="str">
        <f>IF(ISTEXT(CRHPrate),"Effectuez l’étape 1",IF(AND(INDEX(claimPeriodNo,MATCH('Étape 1) Taux'!$A$8,claimPeriods,0))&gt;17,INDEX(claimPeriodNo,MATCH('Étape 1) Taux'!$A$8,claimPeriods,0))&lt;20,revenueReduction&lt;0.1),0,IF(NOT(ISNUMBER(I2468)),0,IF(E2468="Oui",0,IF($B2468="Non - avec lien de dépendance",MIN(1129,I2468,$C2468),MIN(1129,I2468))))))</f>
        <v>Effectuez l’étape 1</v>
      </c>
      <c r="N2468" s="3" t="str">
        <f>IF(ISTEXT(CRHPrate),"Effectuez l’étape 1",IF(AND(INDEX(claimPeriodNo,MATCH('Étape 1) Taux'!$A$8,claimPeriods,0))&gt;17,INDEX(claimPeriodNo,MATCH('Étape 1) Taux'!$A$8,claimPeriods,0))&lt;20,revenueReduction&lt;0.1),0,IF(NOT(ISNUMBER(J2468)),0,IF(F2468="Oui",0,IF($B2468="Non - avec lien de dépendance",MIN(1129,J2468,$C2468),MIN(1129,J2468))))))</f>
        <v>Effectuez l’étape 1</v>
      </c>
      <c r="O2468" s="3" t="str">
        <f>IF(ISTEXT(CRHPrate),"Effectuez l’étape 1",IF(AND(INDEX(claimPeriodNo,MATCH('Étape 1) Taux'!$A$8,claimPeriods,0))&gt;17,INDEX(claimPeriodNo,MATCH('Étape 1) Taux'!$A$8,claimPeriods,0))&lt;20,revenueReduction&lt;0.1),0,IF(NOT(ISNUMBER(K2468)),0,IF(G2468="Oui",0,IF($B2468="Non - avec lien de dépendance",MIN(1129,K2468,$C2468),MIN(1129,K2468))))))</f>
        <v>Effectuez l’étape 1</v>
      </c>
      <c r="P2468" s="3">
        <f t="shared" si="38"/>
        <v>0</v>
      </c>
    </row>
    <row r="2469" spans="12:16" x14ac:dyDescent="0.3">
      <c r="L2469" s="3" t="str">
        <f>IF(ISTEXT(CRHPrate),"Effectuez l’étape 1",IF(AND(INDEX(claimPeriodNo,MATCH('Étape 1) Taux'!$A$8,claimPeriods,0))&gt;17,INDEX(claimPeriodNo,MATCH('Étape 1) Taux'!$A$8,claimPeriods,0))&lt;20,revenueReduction&lt;0.1),0,IF(NOT(ISNUMBER(H2469)),0,IF(D2469="Oui",0,IF($B2469="Non - avec lien de dépendance",MIN(1129,H2469,$C2469),MIN(1129,H2469))))))</f>
        <v>Effectuez l’étape 1</v>
      </c>
      <c r="M2469" s="3" t="str">
        <f>IF(ISTEXT(CRHPrate),"Effectuez l’étape 1",IF(AND(INDEX(claimPeriodNo,MATCH('Étape 1) Taux'!$A$8,claimPeriods,0))&gt;17,INDEX(claimPeriodNo,MATCH('Étape 1) Taux'!$A$8,claimPeriods,0))&lt;20,revenueReduction&lt;0.1),0,IF(NOT(ISNUMBER(I2469)),0,IF(E2469="Oui",0,IF($B2469="Non - avec lien de dépendance",MIN(1129,I2469,$C2469),MIN(1129,I2469))))))</f>
        <v>Effectuez l’étape 1</v>
      </c>
      <c r="N2469" s="3" t="str">
        <f>IF(ISTEXT(CRHPrate),"Effectuez l’étape 1",IF(AND(INDEX(claimPeriodNo,MATCH('Étape 1) Taux'!$A$8,claimPeriods,0))&gt;17,INDEX(claimPeriodNo,MATCH('Étape 1) Taux'!$A$8,claimPeriods,0))&lt;20,revenueReduction&lt;0.1),0,IF(NOT(ISNUMBER(J2469)),0,IF(F2469="Oui",0,IF($B2469="Non - avec lien de dépendance",MIN(1129,J2469,$C2469),MIN(1129,J2469))))))</f>
        <v>Effectuez l’étape 1</v>
      </c>
      <c r="O2469" s="3" t="str">
        <f>IF(ISTEXT(CRHPrate),"Effectuez l’étape 1",IF(AND(INDEX(claimPeriodNo,MATCH('Étape 1) Taux'!$A$8,claimPeriods,0))&gt;17,INDEX(claimPeriodNo,MATCH('Étape 1) Taux'!$A$8,claimPeriods,0))&lt;20,revenueReduction&lt;0.1),0,IF(NOT(ISNUMBER(K2469)),0,IF(G2469="Oui",0,IF($B2469="Non - avec lien de dépendance",MIN(1129,K2469,$C2469),MIN(1129,K2469))))))</f>
        <v>Effectuez l’étape 1</v>
      </c>
      <c r="P2469" s="3">
        <f t="shared" si="38"/>
        <v>0</v>
      </c>
    </row>
    <row r="2470" spans="12:16" x14ac:dyDescent="0.3">
      <c r="L2470" s="3" t="str">
        <f>IF(ISTEXT(CRHPrate),"Effectuez l’étape 1",IF(AND(INDEX(claimPeriodNo,MATCH('Étape 1) Taux'!$A$8,claimPeriods,0))&gt;17,INDEX(claimPeriodNo,MATCH('Étape 1) Taux'!$A$8,claimPeriods,0))&lt;20,revenueReduction&lt;0.1),0,IF(NOT(ISNUMBER(H2470)),0,IF(D2470="Oui",0,IF($B2470="Non - avec lien de dépendance",MIN(1129,H2470,$C2470),MIN(1129,H2470))))))</f>
        <v>Effectuez l’étape 1</v>
      </c>
      <c r="M2470" s="3" t="str">
        <f>IF(ISTEXT(CRHPrate),"Effectuez l’étape 1",IF(AND(INDEX(claimPeriodNo,MATCH('Étape 1) Taux'!$A$8,claimPeriods,0))&gt;17,INDEX(claimPeriodNo,MATCH('Étape 1) Taux'!$A$8,claimPeriods,0))&lt;20,revenueReduction&lt;0.1),0,IF(NOT(ISNUMBER(I2470)),0,IF(E2470="Oui",0,IF($B2470="Non - avec lien de dépendance",MIN(1129,I2470,$C2470),MIN(1129,I2470))))))</f>
        <v>Effectuez l’étape 1</v>
      </c>
      <c r="N2470" s="3" t="str">
        <f>IF(ISTEXT(CRHPrate),"Effectuez l’étape 1",IF(AND(INDEX(claimPeriodNo,MATCH('Étape 1) Taux'!$A$8,claimPeriods,0))&gt;17,INDEX(claimPeriodNo,MATCH('Étape 1) Taux'!$A$8,claimPeriods,0))&lt;20,revenueReduction&lt;0.1),0,IF(NOT(ISNUMBER(J2470)),0,IF(F2470="Oui",0,IF($B2470="Non - avec lien de dépendance",MIN(1129,J2470,$C2470),MIN(1129,J2470))))))</f>
        <v>Effectuez l’étape 1</v>
      </c>
      <c r="O2470" s="3" t="str">
        <f>IF(ISTEXT(CRHPrate),"Effectuez l’étape 1",IF(AND(INDEX(claimPeriodNo,MATCH('Étape 1) Taux'!$A$8,claimPeriods,0))&gt;17,INDEX(claimPeriodNo,MATCH('Étape 1) Taux'!$A$8,claimPeriods,0))&lt;20,revenueReduction&lt;0.1),0,IF(NOT(ISNUMBER(K2470)),0,IF(G2470="Oui",0,IF($B2470="Non - avec lien de dépendance",MIN(1129,K2470,$C2470),MIN(1129,K2470))))))</f>
        <v>Effectuez l’étape 1</v>
      </c>
      <c r="P2470" s="3">
        <f t="shared" si="38"/>
        <v>0</v>
      </c>
    </row>
    <row r="2471" spans="12:16" x14ac:dyDescent="0.3">
      <c r="L2471" s="3" t="str">
        <f>IF(ISTEXT(CRHPrate),"Effectuez l’étape 1",IF(AND(INDEX(claimPeriodNo,MATCH('Étape 1) Taux'!$A$8,claimPeriods,0))&gt;17,INDEX(claimPeriodNo,MATCH('Étape 1) Taux'!$A$8,claimPeriods,0))&lt;20,revenueReduction&lt;0.1),0,IF(NOT(ISNUMBER(H2471)),0,IF(D2471="Oui",0,IF($B2471="Non - avec lien de dépendance",MIN(1129,H2471,$C2471),MIN(1129,H2471))))))</f>
        <v>Effectuez l’étape 1</v>
      </c>
      <c r="M2471" s="3" t="str">
        <f>IF(ISTEXT(CRHPrate),"Effectuez l’étape 1",IF(AND(INDEX(claimPeriodNo,MATCH('Étape 1) Taux'!$A$8,claimPeriods,0))&gt;17,INDEX(claimPeriodNo,MATCH('Étape 1) Taux'!$A$8,claimPeriods,0))&lt;20,revenueReduction&lt;0.1),0,IF(NOT(ISNUMBER(I2471)),0,IF(E2471="Oui",0,IF($B2471="Non - avec lien de dépendance",MIN(1129,I2471,$C2471),MIN(1129,I2471))))))</f>
        <v>Effectuez l’étape 1</v>
      </c>
      <c r="N2471" s="3" t="str">
        <f>IF(ISTEXT(CRHPrate),"Effectuez l’étape 1",IF(AND(INDEX(claimPeriodNo,MATCH('Étape 1) Taux'!$A$8,claimPeriods,0))&gt;17,INDEX(claimPeriodNo,MATCH('Étape 1) Taux'!$A$8,claimPeriods,0))&lt;20,revenueReduction&lt;0.1),0,IF(NOT(ISNUMBER(J2471)),0,IF(F2471="Oui",0,IF($B2471="Non - avec lien de dépendance",MIN(1129,J2471,$C2471),MIN(1129,J2471))))))</f>
        <v>Effectuez l’étape 1</v>
      </c>
      <c r="O2471" s="3" t="str">
        <f>IF(ISTEXT(CRHPrate),"Effectuez l’étape 1",IF(AND(INDEX(claimPeriodNo,MATCH('Étape 1) Taux'!$A$8,claimPeriods,0))&gt;17,INDEX(claimPeriodNo,MATCH('Étape 1) Taux'!$A$8,claimPeriods,0))&lt;20,revenueReduction&lt;0.1),0,IF(NOT(ISNUMBER(K2471)),0,IF(G2471="Oui",0,IF($B2471="Non - avec lien de dépendance",MIN(1129,K2471,$C2471),MIN(1129,K2471))))))</f>
        <v>Effectuez l’étape 1</v>
      </c>
      <c r="P2471" s="3">
        <f t="shared" si="38"/>
        <v>0</v>
      </c>
    </row>
    <row r="2472" spans="12:16" x14ac:dyDescent="0.3">
      <c r="L2472" s="3" t="str">
        <f>IF(ISTEXT(CRHPrate),"Effectuez l’étape 1",IF(AND(INDEX(claimPeriodNo,MATCH('Étape 1) Taux'!$A$8,claimPeriods,0))&gt;17,INDEX(claimPeriodNo,MATCH('Étape 1) Taux'!$A$8,claimPeriods,0))&lt;20,revenueReduction&lt;0.1),0,IF(NOT(ISNUMBER(H2472)),0,IF(D2472="Oui",0,IF($B2472="Non - avec lien de dépendance",MIN(1129,H2472,$C2472),MIN(1129,H2472))))))</f>
        <v>Effectuez l’étape 1</v>
      </c>
      <c r="M2472" s="3" t="str">
        <f>IF(ISTEXT(CRHPrate),"Effectuez l’étape 1",IF(AND(INDEX(claimPeriodNo,MATCH('Étape 1) Taux'!$A$8,claimPeriods,0))&gt;17,INDEX(claimPeriodNo,MATCH('Étape 1) Taux'!$A$8,claimPeriods,0))&lt;20,revenueReduction&lt;0.1),0,IF(NOT(ISNUMBER(I2472)),0,IF(E2472="Oui",0,IF($B2472="Non - avec lien de dépendance",MIN(1129,I2472,$C2472),MIN(1129,I2472))))))</f>
        <v>Effectuez l’étape 1</v>
      </c>
      <c r="N2472" s="3" t="str">
        <f>IF(ISTEXT(CRHPrate),"Effectuez l’étape 1",IF(AND(INDEX(claimPeriodNo,MATCH('Étape 1) Taux'!$A$8,claimPeriods,0))&gt;17,INDEX(claimPeriodNo,MATCH('Étape 1) Taux'!$A$8,claimPeriods,0))&lt;20,revenueReduction&lt;0.1),0,IF(NOT(ISNUMBER(J2472)),0,IF(F2472="Oui",0,IF($B2472="Non - avec lien de dépendance",MIN(1129,J2472,$C2472),MIN(1129,J2472))))))</f>
        <v>Effectuez l’étape 1</v>
      </c>
      <c r="O2472" s="3" t="str">
        <f>IF(ISTEXT(CRHPrate),"Effectuez l’étape 1",IF(AND(INDEX(claimPeriodNo,MATCH('Étape 1) Taux'!$A$8,claimPeriods,0))&gt;17,INDEX(claimPeriodNo,MATCH('Étape 1) Taux'!$A$8,claimPeriods,0))&lt;20,revenueReduction&lt;0.1),0,IF(NOT(ISNUMBER(K2472)),0,IF(G2472="Oui",0,IF($B2472="Non - avec lien de dépendance",MIN(1129,K2472,$C2472),MIN(1129,K2472))))))</f>
        <v>Effectuez l’étape 1</v>
      </c>
      <c r="P2472" s="3">
        <f t="shared" si="38"/>
        <v>0</v>
      </c>
    </row>
    <row r="2473" spans="12:16" x14ac:dyDescent="0.3">
      <c r="L2473" s="3" t="str">
        <f>IF(ISTEXT(CRHPrate),"Effectuez l’étape 1",IF(AND(INDEX(claimPeriodNo,MATCH('Étape 1) Taux'!$A$8,claimPeriods,0))&gt;17,INDEX(claimPeriodNo,MATCH('Étape 1) Taux'!$A$8,claimPeriods,0))&lt;20,revenueReduction&lt;0.1),0,IF(NOT(ISNUMBER(H2473)),0,IF(D2473="Oui",0,IF($B2473="Non - avec lien de dépendance",MIN(1129,H2473,$C2473),MIN(1129,H2473))))))</f>
        <v>Effectuez l’étape 1</v>
      </c>
      <c r="M2473" s="3" t="str">
        <f>IF(ISTEXT(CRHPrate),"Effectuez l’étape 1",IF(AND(INDEX(claimPeriodNo,MATCH('Étape 1) Taux'!$A$8,claimPeriods,0))&gt;17,INDEX(claimPeriodNo,MATCH('Étape 1) Taux'!$A$8,claimPeriods,0))&lt;20,revenueReduction&lt;0.1),0,IF(NOT(ISNUMBER(I2473)),0,IF(E2473="Oui",0,IF($B2473="Non - avec lien de dépendance",MIN(1129,I2473,$C2473),MIN(1129,I2473))))))</f>
        <v>Effectuez l’étape 1</v>
      </c>
      <c r="N2473" s="3" t="str">
        <f>IF(ISTEXT(CRHPrate),"Effectuez l’étape 1",IF(AND(INDEX(claimPeriodNo,MATCH('Étape 1) Taux'!$A$8,claimPeriods,0))&gt;17,INDEX(claimPeriodNo,MATCH('Étape 1) Taux'!$A$8,claimPeriods,0))&lt;20,revenueReduction&lt;0.1),0,IF(NOT(ISNUMBER(J2473)),0,IF(F2473="Oui",0,IF($B2473="Non - avec lien de dépendance",MIN(1129,J2473,$C2473),MIN(1129,J2473))))))</f>
        <v>Effectuez l’étape 1</v>
      </c>
      <c r="O2473" s="3" t="str">
        <f>IF(ISTEXT(CRHPrate),"Effectuez l’étape 1",IF(AND(INDEX(claimPeriodNo,MATCH('Étape 1) Taux'!$A$8,claimPeriods,0))&gt;17,INDEX(claimPeriodNo,MATCH('Étape 1) Taux'!$A$8,claimPeriods,0))&lt;20,revenueReduction&lt;0.1),0,IF(NOT(ISNUMBER(K2473)),0,IF(G2473="Oui",0,IF($B2473="Non - avec lien de dépendance",MIN(1129,K2473,$C2473),MIN(1129,K2473))))))</f>
        <v>Effectuez l’étape 1</v>
      </c>
      <c r="P2473" s="3">
        <f t="shared" si="38"/>
        <v>0</v>
      </c>
    </row>
    <row r="2474" spans="12:16" x14ac:dyDescent="0.3">
      <c r="L2474" s="3" t="str">
        <f>IF(ISTEXT(CRHPrate),"Effectuez l’étape 1",IF(AND(INDEX(claimPeriodNo,MATCH('Étape 1) Taux'!$A$8,claimPeriods,0))&gt;17,INDEX(claimPeriodNo,MATCH('Étape 1) Taux'!$A$8,claimPeriods,0))&lt;20,revenueReduction&lt;0.1),0,IF(NOT(ISNUMBER(H2474)),0,IF(D2474="Oui",0,IF($B2474="Non - avec lien de dépendance",MIN(1129,H2474,$C2474),MIN(1129,H2474))))))</f>
        <v>Effectuez l’étape 1</v>
      </c>
      <c r="M2474" s="3" t="str">
        <f>IF(ISTEXT(CRHPrate),"Effectuez l’étape 1",IF(AND(INDEX(claimPeriodNo,MATCH('Étape 1) Taux'!$A$8,claimPeriods,0))&gt;17,INDEX(claimPeriodNo,MATCH('Étape 1) Taux'!$A$8,claimPeriods,0))&lt;20,revenueReduction&lt;0.1),0,IF(NOT(ISNUMBER(I2474)),0,IF(E2474="Oui",0,IF($B2474="Non - avec lien de dépendance",MIN(1129,I2474,$C2474),MIN(1129,I2474))))))</f>
        <v>Effectuez l’étape 1</v>
      </c>
      <c r="N2474" s="3" t="str">
        <f>IF(ISTEXT(CRHPrate),"Effectuez l’étape 1",IF(AND(INDEX(claimPeriodNo,MATCH('Étape 1) Taux'!$A$8,claimPeriods,0))&gt;17,INDEX(claimPeriodNo,MATCH('Étape 1) Taux'!$A$8,claimPeriods,0))&lt;20,revenueReduction&lt;0.1),0,IF(NOT(ISNUMBER(J2474)),0,IF(F2474="Oui",0,IF($B2474="Non - avec lien de dépendance",MIN(1129,J2474,$C2474),MIN(1129,J2474))))))</f>
        <v>Effectuez l’étape 1</v>
      </c>
      <c r="O2474" s="3" t="str">
        <f>IF(ISTEXT(CRHPrate),"Effectuez l’étape 1",IF(AND(INDEX(claimPeriodNo,MATCH('Étape 1) Taux'!$A$8,claimPeriods,0))&gt;17,INDEX(claimPeriodNo,MATCH('Étape 1) Taux'!$A$8,claimPeriods,0))&lt;20,revenueReduction&lt;0.1),0,IF(NOT(ISNUMBER(K2474)),0,IF(G2474="Oui",0,IF($B2474="Non - avec lien de dépendance",MIN(1129,K2474,$C2474),MIN(1129,K2474))))))</f>
        <v>Effectuez l’étape 1</v>
      </c>
      <c r="P2474" s="3">
        <f t="shared" si="38"/>
        <v>0</v>
      </c>
    </row>
    <row r="2475" spans="12:16" x14ac:dyDescent="0.3">
      <c r="L2475" s="3" t="str">
        <f>IF(ISTEXT(CRHPrate),"Effectuez l’étape 1",IF(AND(INDEX(claimPeriodNo,MATCH('Étape 1) Taux'!$A$8,claimPeriods,0))&gt;17,INDEX(claimPeriodNo,MATCH('Étape 1) Taux'!$A$8,claimPeriods,0))&lt;20,revenueReduction&lt;0.1),0,IF(NOT(ISNUMBER(H2475)),0,IF(D2475="Oui",0,IF($B2475="Non - avec lien de dépendance",MIN(1129,H2475,$C2475),MIN(1129,H2475))))))</f>
        <v>Effectuez l’étape 1</v>
      </c>
      <c r="M2475" s="3" t="str">
        <f>IF(ISTEXT(CRHPrate),"Effectuez l’étape 1",IF(AND(INDEX(claimPeriodNo,MATCH('Étape 1) Taux'!$A$8,claimPeriods,0))&gt;17,INDEX(claimPeriodNo,MATCH('Étape 1) Taux'!$A$8,claimPeriods,0))&lt;20,revenueReduction&lt;0.1),0,IF(NOT(ISNUMBER(I2475)),0,IF(E2475="Oui",0,IF($B2475="Non - avec lien de dépendance",MIN(1129,I2475,$C2475),MIN(1129,I2475))))))</f>
        <v>Effectuez l’étape 1</v>
      </c>
      <c r="N2475" s="3" t="str">
        <f>IF(ISTEXT(CRHPrate),"Effectuez l’étape 1",IF(AND(INDEX(claimPeriodNo,MATCH('Étape 1) Taux'!$A$8,claimPeriods,0))&gt;17,INDEX(claimPeriodNo,MATCH('Étape 1) Taux'!$A$8,claimPeriods,0))&lt;20,revenueReduction&lt;0.1),0,IF(NOT(ISNUMBER(J2475)),0,IF(F2475="Oui",0,IF($B2475="Non - avec lien de dépendance",MIN(1129,J2475,$C2475),MIN(1129,J2475))))))</f>
        <v>Effectuez l’étape 1</v>
      </c>
      <c r="O2475" s="3" t="str">
        <f>IF(ISTEXT(CRHPrate),"Effectuez l’étape 1",IF(AND(INDEX(claimPeriodNo,MATCH('Étape 1) Taux'!$A$8,claimPeriods,0))&gt;17,INDEX(claimPeriodNo,MATCH('Étape 1) Taux'!$A$8,claimPeriods,0))&lt;20,revenueReduction&lt;0.1),0,IF(NOT(ISNUMBER(K2475)),0,IF(G2475="Oui",0,IF($B2475="Non - avec lien de dépendance",MIN(1129,K2475,$C2475),MIN(1129,K2475))))))</f>
        <v>Effectuez l’étape 1</v>
      </c>
      <c r="P2475" s="3">
        <f t="shared" si="38"/>
        <v>0</v>
      </c>
    </row>
    <row r="2476" spans="12:16" x14ac:dyDescent="0.3">
      <c r="L2476" s="3" t="str">
        <f>IF(ISTEXT(CRHPrate),"Effectuez l’étape 1",IF(AND(INDEX(claimPeriodNo,MATCH('Étape 1) Taux'!$A$8,claimPeriods,0))&gt;17,INDEX(claimPeriodNo,MATCH('Étape 1) Taux'!$A$8,claimPeriods,0))&lt;20,revenueReduction&lt;0.1),0,IF(NOT(ISNUMBER(H2476)),0,IF(D2476="Oui",0,IF($B2476="Non - avec lien de dépendance",MIN(1129,H2476,$C2476),MIN(1129,H2476))))))</f>
        <v>Effectuez l’étape 1</v>
      </c>
      <c r="M2476" s="3" t="str">
        <f>IF(ISTEXT(CRHPrate),"Effectuez l’étape 1",IF(AND(INDEX(claimPeriodNo,MATCH('Étape 1) Taux'!$A$8,claimPeriods,0))&gt;17,INDEX(claimPeriodNo,MATCH('Étape 1) Taux'!$A$8,claimPeriods,0))&lt;20,revenueReduction&lt;0.1),0,IF(NOT(ISNUMBER(I2476)),0,IF(E2476="Oui",0,IF($B2476="Non - avec lien de dépendance",MIN(1129,I2476,$C2476),MIN(1129,I2476))))))</f>
        <v>Effectuez l’étape 1</v>
      </c>
      <c r="N2476" s="3" t="str">
        <f>IF(ISTEXT(CRHPrate),"Effectuez l’étape 1",IF(AND(INDEX(claimPeriodNo,MATCH('Étape 1) Taux'!$A$8,claimPeriods,0))&gt;17,INDEX(claimPeriodNo,MATCH('Étape 1) Taux'!$A$8,claimPeriods,0))&lt;20,revenueReduction&lt;0.1),0,IF(NOT(ISNUMBER(J2476)),0,IF(F2476="Oui",0,IF($B2476="Non - avec lien de dépendance",MIN(1129,J2476,$C2476),MIN(1129,J2476))))))</f>
        <v>Effectuez l’étape 1</v>
      </c>
      <c r="O2476" s="3" t="str">
        <f>IF(ISTEXT(CRHPrate),"Effectuez l’étape 1",IF(AND(INDEX(claimPeriodNo,MATCH('Étape 1) Taux'!$A$8,claimPeriods,0))&gt;17,INDEX(claimPeriodNo,MATCH('Étape 1) Taux'!$A$8,claimPeriods,0))&lt;20,revenueReduction&lt;0.1),0,IF(NOT(ISNUMBER(K2476)),0,IF(G2476="Oui",0,IF($B2476="Non - avec lien de dépendance",MIN(1129,K2476,$C2476),MIN(1129,K2476))))))</f>
        <v>Effectuez l’étape 1</v>
      </c>
      <c r="P2476" s="3">
        <f t="shared" si="38"/>
        <v>0</v>
      </c>
    </row>
    <row r="2477" spans="12:16" x14ac:dyDescent="0.3">
      <c r="L2477" s="3" t="str">
        <f>IF(ISTEXT(CRHPrate),"Effectuez l’étape 1",IF(AND(INDEX(claimPeriodNo,MATCH('Étape 1) Taux'!$A$8,claimPeriods,0))&gt;17,INDEX(claimPeriodNo,MATCH('Étape 1) Taux'!$A$8,claimPeriods,0))&lt;20,revenueReduction&lt;0.1),0,IF(NOT(ISNUMBER(H2477)),0,IF(D2477="Oui",0,IF($B2477="Non - avec lien de dépendance",MIN(1129,H2477,$C2477),MIN(1129,H2477))))))</f>
        <v>Effectuez l’étape 1</v>
      </c>
      <c r="M2477" s="3" t="str">
        <f>IF(ISTEXT(CRHPrate),"Effectuez l’étape 1",IF(AND(INDEX(claimPeriodNo,MATCH('Étape 1) Taux'!$A$8,claimPeriods,0))&gt;17,INDEX(claimPeriodNo,MATCH('Étape 1) Taux'!$A$8,claimPeriods,0))&lt;20,revenueReduction&lt;0.1),0,IF(NOT(ISNUMBER(I2477)),0,IF(E2477="Oui",0,IF($B2477="Non - avec lien de dépendance",MIN(1129,I2477,$C2477),MIN(1129,I2477))))))</f>
        <v>Effectuez l’étape 1</v>
      </c>
      <c r="N2477" s="3" t="str">
        <f>IF(ISTEXT(CRHPrate),"Effectuez l’étape 1",IF(AND(INDEX(claimPeriodNo,MATCH('Étape 1) Taux'!$A$8,claimPeriods,0))&gt;17,INDEX(claimPeriodNo,MATCH('Étape 1) Taux'!$A$8,claimPeriods,0))&lt;20,revenueReduction&lt;0.1),0,IF(NOT(ISNUMBER(J2477)),0,IF(F2477="Oui",0,IF($B2477="Non - avec lien de dépendance",MIN(1129,J2477,$C2477),MIN(1129,J2477))))))</f>
        <v>Effectuez l’étape 1</v>
      </c>
      <c r="O2477" s="3" t="str">
        <f>IF(ISTEXT(CRHPrate),"Effectuez l’étape 1",IF(AND(INDEX(claimPeriodNo,MATCH('Étape 1) Taux'!$A$8,claimPeriods,0))&gt;17,INDEX(claimPeriodNo,MATCH('Étape 1) Taux'!$A$8,claimPeriods,0))&lt;20,revenueReduction&lt;0.1),0,IF(NOT(ISNUMBER(K2477)),0,IF(G2477="Oui",0,IF($B2477="Non - avec lien de dépendance",MIN(1129,K2477,$C2477),MIN(1129,K2477))))))</f>
        <v>Effectuez l’étape 1</v>
      </c>
      <c r="P2477" s="3">
        <f t="shared" si="38"/>
        <v>0</v>
      </c>
    </row>
    <row r="2478" spans="12:16" x14ac:dyDescent="0.3">
      <c r="L2478" s="3" t="str">
        <f>IF(ISTEXT(CRHPrate),"Effectuez l’étape 1",IF(AND(INDEX(claimPeriodNo,MATCH('Étape 1) Taux'!$A$8,claimPeriods,0))&gt;17,INDEX(claimPeriodNo,MATCH('Étape 1) Taux'!$A$8,claimPeriods,0))&lt;20,revenueReduction&lt;0.1),0,IF(NOT(ISNUMBER(H2478)),0,IF(D2478="Oui",0,IF($B2478="Non - avec lien de dépendance",MIN(1129,H2478,$C2478),MIN(1129,H2478))))))</f>
        <v>Effectuez l’étape 1</v>
      </c>
      <c r="M2478" s="3" t="str">
        <f>IF(ISTEXT(CRHPrate),"Effectuez l’étape 1",IF(AND(INDEX(claimPeriodNo,MATCH('Étape 1) Taux'!$A$8,claimPeriods,0))&gt;17,INDEX(claimPeriodNo,MATCH('Étape 1) Taux'!$A$8,claimPeriods,0))&lt;20,revenueReduction&lt;0.1),0,IF(NOT(ISNUMBER(I2478)),0,IF(E2478="Oui",0,IF($B2478="Non - avec lien de dépendance",MIN(1129,I2478,$C2478),MIN(1129,I2478))))))</f>
        <v>Effectuez l’étape 1</v>
      </c>
      <c r="N2478" s="3" t="str">
        <f>IF(ISTEXT(CRHPrate),"Effectuez l’étape 1",IF(AND(INDEX(claimPeriodNo,MATCH('Étape 1) Taux'!$A$8,claimPeriods,0))&gt;17,INDEX(claimPeriodNo,MATCH('Étape 1) Taux'!$A$8,claimPeriods,0))&lt;20,revenueReduction&lt;0.1),0,IF(NOT(ISNUMBER(J2478)),0,IF(F2478="Oui",0,IF($B2478="Non - avec lien de dépendance",MIN(1129,J2478,$C2478),MIN(1129,J2478))))))</f>
        <v>Effectuez l’étape 1</v>
      </c>
      <c r="O2478" s="3" t="str">
        <f>IF(ISTEXT(CRHPrate),"Effectuez l’étape 1",IF(AND(INDEX(claimPeriodNo,MATCH('Étape 1) Taux'!$A$8,claimPeriods,0))&gt;17,INDEX(claimPeriodNo,MATCH('Étape 1) Taux'!$A$8,claimPeriods,0))&lt;20,revenueReduction&lt;0.1),0,IF(NOT(ISNUMBER(K2478)),0,IF(G2478="Oui",0,IF($B2478="Non - avec lien de dépendance",MIN(1129,K2478,$C2478),MIN(1129,K2478))))))</f>
        <v>Effectuez l’étape 1</v>
      </c>
      <c r="P2478" s="3">
        <f t="shared" si="38"/>
        <v>0</v>
      </c>
    </row>
    <row r="2479" spans="12:16" x14ac:dyDescent="0.3">
      <c r="L2479" s="3" t="str">
        <f>IF(ISTEXT(CRHPrate),"Effectuez l’étape 1",IF(AND(INDEX(claimPeriodNo,MATCH('Étape 1) Taux'!$A$8,claimPeriods,0))&gt;17,INDEX(claimPeriodNo,MATCH('Étape 1) Taux'!$A$8,claimPeriods,0))&lt;20,revenueReduction&lt;0.1),0,IF(NOT(ISNUMBER(H2479)),0,IF(D2479="Oui",0,IF($B2479="Non - avec lien de dépendance",MIN(1129,H2479,$C2479),MIN(1129,H2479))))))</f>
        <v>Effectuez l’étape 1</v>
      </c>
      <c r="M2479" s="3" t="str">
        <f>IF(ISTEXT(CRHPrate),"Effectuez l’étape 1",IF(AND(INDEX(claimPeriodNo,MATCH('Étape 1) Taux'!$A$8,claimPeriods,0))&gt;17,INDEX(claimPeriodNo,MATCH('Étape 1) Taux'!$A$8,claimPeriods,0))&lt;20,revenueReduction&lt;0.1),0,IF(NOT(ISNUMBER(I2479)),0,IF(E2479="Oui",0,IF($B2479="Non - avec lien de dépendance",MIN(1129,I2479,$C2479),MIN(1129,I2479))))))</f>
        <v>Effectuez l’étape 1</v>
      </c>
      <c r="N2479" s="3" t="str">
        <f>IF(ISTEXT(CRHPrate),"Effectuez l’étape 1",IF(AND(INDEX(claimPeriodNo,MATCH('Étape 1) Taux'!$A$8,claimPeriods,0))&gt;17,INDEX(claimPeriodNo,MATCH('Étape 1) Taux'!$A$8,claimPeriods,0))&lt;20,revenueReduction&lt;0.1),0,IF(NOT(ISNUMBER(J2479)),0,IF(F2479="Oui",0,IF($B2479="Non - avec lien de dépendance",MIN(1129,J2479,$C2479),MIN(1129,J2479))))))</f>
        <v>Effectuez l’étape 1</v>
      </c>
      <c r="O2479" s="3" t="str">
        <f>IF(ISTEXT(CRHPrate),"Effectuez l’étape 1",IF(AND(INDEX(claimPeriodNo,MATCH('Étape 1) Taux'!$A$8,claimPeriods,0))&gt;17,INDEX(claimPeriodNo,MATCH('Étape 1) Taux'!$A$8,claimPeriods,0))&lt;20,revenueReduction&lt;0.1),0,IF(NOT(ISNUMBER(K2479)),0,IF(G2479="Oui",0,IF($B2479="Non - avec lien de dépendance",MIN(1129,K2479,$C2479),MIN(1129,K2479))))))</f>
        <v>Effectuez l’étape 1</v>
      </c>
      <c r="P2479" s="3">
        <f t="shared" si="38"/>
        <v>0</v>
      </c>
    </row>
    <row r="2480" spans="12:16" x14ac:dyDescent="0.3">
      <c r="L2480" s="3" t="str">
        <f>IF(ISTEXT(CRHPrate),"Effectuez l’étape 1",IF(AND(INDEX(claimPeriodNo,MATCH('Étape 1) Taux'!$A$8,claimPeriods,0))&gt;17,INDEX(claimPeriodNo,MATCH('Étape 1) Taux'!$A$8,claimPeriods,0))&lt;20,revenueReduction&lt;0.1),0,IF(NOT(ISNUMBER(H2480)),0,IF(D2480="Oui",0,IF($B2480="Non - avec lien de dépendance",MIN(1129,H2480,$C2480),MIN(1129,H2480))))))</f>
        <v>Effectuez l’étape 1</v>
      </c>
      <c r="M2480" s="3" t="str">
        <f>IF(ISTEXT(CRHPrate),"Effectuez l’étape 1",IF(AND(INDEX(claimPeriodNo,MATCH('Étape 1) Taux'!$A$8,claimPeriods,0))&gt;17,INDEX(claimPeriodNo,MATCH('Étape 1) Taux'!$A$8,claimPeriods,0))&lt;20,revenueReduction&lt;0.1),0,IF(NOT(ISNUMBER(I2480)),0,IF(E2480="Oui",0,IF($B2480="Non - avec lien de dépendance",MIN(1129,I2480,$C2480),MIN(1129,I2480))))))</f>
        <v>Effectuez l’étape 1</v>
      </c>
      <c r="N2480" s="3" t="str">
        <f>IF(ISTEXT(CRHPrate),"Effectuez l’étape 1",IF(AND(INDEX(claimPeriodNo,MATCH('Étape 1) Taux'!$A$8,claimPeriods,0))&gt;17,INDEX(claimPeriodNo,MATCH('Étape 1) Taux'!$A$8,claimPeriods,0))&lt;20,revenueReduction&lt;0.1),0,IF(NOT(ISNUMBER(J2480)),0,IF(F2480="Oui",0,IF($B2480="Non - avec lien de dépendance",MIN(1129,J2480,$C2480),MIN(1129,J2480))))))</f>
        <v>Effectuez l’étape 1</v>
      </c>
      <c r="O2480" s="3" t="str">
        <f>IF(ISTEXT(CRHPrate),"Effectuez l’étape 1",IF(AND(INDEX(claimPeriodNo,MATCH('Étape 1) Taux'!$A$8,claimPeriods,0))&gt;17,INDEX(claimPeriodNo,MATCH('Étape 1) Taux'!$A$8,claimPeriods,0))&lt;20,revenueReduction&lt;0.1),0,IF(NOT(ISNUMBER(K2480)),0,IF(G2480="Oui",0,IF($B2480="Non - avec lien de dépendance",MIN(1129,K2480,$C2480),MIN(1129,K2480))))))</f>
        <v>Effectuez l’étape 1</v>
      </c>
      <c r="P2480" s="3">
        <f t="shared" si="38"/>
        <v>0</v>
      </c>
    </row>
    <row r="2481" spans="12:16" x14ac:dyDescent="0.3">
      <c r="L2481" s="3" t="str">
        <f>IF(ISTEXT(CRHPrate),"Effectuez l’étape 1",IF(AND(INDEX(claimPeriodNo,MATCH('Étape 1) Taux'!$A$8,claimPeriods,0))&gt;17,INDEX(claimPeriodNo,MATCH('Étape 1) Taux'!$A$8,claimPeriods,0))&lt;20,revenueReduction&lt;0.1),0,IF(NOT(ISNUMBER(H2481)),0,IF(D2481="Oui",0,IF($B2481="Non - avec lien de dépendance",MIN(1129,H2481,$C2481),MIN(1129,H2481))))))</f>
        <v>Effectuez l’étape 1</v>
      </c>
      <c r="M2481" s="3" t="str">
        <f>IF(ISTEXT(CRHPrate),"Effectuez l’étape 1",IF(AND(INDEX(claimPeriodNo,MATCH('Étape 1) Taux'!$A$8,claimPeriods,0))&gt;17,INDEX(claimPeriodNo,MATCH('Étape 1) Taux'!$A$8,claimPeriods,0))&lt;20,revenueReduction&lt;0.1),0,IF(NOT(ISNUMBER(I2481)),0,IF(E2481="Oui",0,IF($B2481="Non - avec lien de dépendance",MIN(1129,I2481,$C2481),MIN(1129,I2481))))))</f>
        <v>Effectuez l’étape 1</v>
      </c>
      <c r="N2481" s="3" t="str">
        <f>IF(ISTEXT(CRHPrate),"Effectuez l’étape 1",IF(AND(INDEX(claimPeriodNo,MATCH('Étape 1) Taux'!$A$8,claimPeriods,0))&gt;17,INDEX(claimPeriodNo,MATCH('Étape 1) Taux'!$A$8,claimPeriods,0))&lt;20,revenueReduction&lt;0.1),0,IF(NOT(ISNUMBER(J2481)),0,IF(F2481="Oui",0,IF($B2481="Non - avec lien de dépendance",MIN(1129,J2481,$C2481),MIN(1129,J2481))))))</f>
        <v>Effectuez l’étape 1</v>
      </c>
      <c r="O2481" s="3" t="str">
        <f>IF(ISTEXT(CRHPrate),"Effectuez l’étape 1",IF(AND(INDEX(claimPeriodNo,MATCH('Étape 1) Taux'!$A$8,claimPeriods,0))&gt;17,INDEX(claimPeriodNo,MATCH('Étape 1) Taux'!$A$8,claimPeriods,0))&lt;20,revenueReduction&lt;0.1),0,IF(NOT(ISNUMBER(K2481)),0,IF(G2481="Oui",0,IF($B2481="Non - avec lien de dépendance",MIN(1129,K2481,$C2481),MIN(1129,K2481))))))</f>
        <v>Effectuez l’étape 1</v>
      </c>
      <c r="P2481" s="3">
        <f t="shared" si="38"/>
        <v>0</v>
      </c>
    </row>
    <row r="2482" spans="12:16" x14ac:dyDescent="0.3">
      <c r="L2482" s="3" t="str">
        <f>IF(ISTEXT(CRHPrate),"Effectuez l’étape 1",IF(AND(INDEX(claimPeriodNo,MATCH('Étape 1) Taux'!$A$8,claimPeriods,0))&gt;17,INDEX(claimPeriodNo,MATCH('Étape 1) Taux'!$A$8,claimPeriods,0))&lt;20,revenueReduction&lt;0.1),0,IF(NOT(ISNUMBER(H2482)),0,IF(D2482="Oui",0,IF($B2482="Non - avec lien de dépendance",MIN(1129,H2482,$C2482),MIN(1129,H2482))))))</f>
        <v>Effectuez l’étape 1</v>
      </c>
      <c r="M2482" s="3" t="str">
        <f>IF(ISTEXT(CRHPrate),"Effectuez l’étape 1",IF(AND(INDEX(claimPeriodNo,MATCH('Étape 1) Taux'!$A$8,claimPeriods,0))&gt;17,INDEX(claimPeriodNo,MATCH('Étape 1) Taux'!$A$8,claimPeriods,0))&lt;20,revenueReduction&lt;0.1),0,IF(NOT(ISNUMBER(I2482)),0,IF(E2482="Oui",0,IF($B2482="Non - avec lien de dépendance",MIN(1129,I2482,$C2482),MIN(1129,I2482))))))</f>
        <v>Effectuez l’étape 1</v>
      </c>
      <c r="N2482" s="3" t="str">
        <f>IF(ISTEXT(CRHPrate),"Effectuez l’étape 1",IF(AND(INDEX(claimPeriodNo,MATCH('Étape 1) Taux'!$A$8,claimPeriods,0))&gt;17,INDEX(claimPeriodNo,MATCH('Étape 1) Taux'!$A$8,claimPeriods,0))&lt;20,revenueReduction&lt;0.1),0,IF(NOT(ISNUMBER(J2482)),0,IF(F2482="Oui",0,IF($B2482="Non - avec lien de dépendance",MIN(1129,J2482,$C2482),MIN(1129,J2482))))))</f>
        <v>Effectuez l’étape 1</v>
      </c>
      <c r="O2482" s="3" t="str">
        <f>IF(ISTEXT(CRHPrate),"Effectuez l’étape 1",IF(AND(INDEX(claimPeriodNo,MATCH('Étape 1) Taux'!$A$8,claimPeriods,0))&gt;17,INDEX(claimPeriodNo,MATCH('Étape 1) Taux'!$A$8,claimPeriods,0))&lt;20,revenueReduction&lt;0.1),0,IF(NOT(ISNUMBER(K2482)),0,IF(G2482="Oui",0,IF($B2482="Non - avec lien de dépendance",MIN(1129,K2482,$C2482),MIN(1129,K2482))))))</f>
        <v>Effectuez l’étape 1</v>
      </c>
      <c r="P2482" s="3">
        <f t="shared" si="38"/>
        <v>0</v>
      </c>
    </row>
    <row r="2483" spans="12:16" x14ac:dyDescent="0.3">
      <c r="L2483" s="3" t="str">
        <f>IF(ISTEXT(CRHPrate),"Effectuez l’étape 1",IF(AND(INDEX(claimPeriodNo,MATCH('Étape 1) Taux'!$A$8,claimPeriods,0))&gt;17,INDEX(claimPeriodNo,MATCH('Étape 1) Taux'!$A$8,claimPeriods,0))&lt;20,revenueReduction&lt;0.1),0,IF(NOT(ISNUMBER(H2483)),0,IF(D2483="Oui",0,IF($B2483="Non - avec lien de dépendance",MIN(1129,H2483,$C2483),MIN(1129,H2483))))))</f>
        <v>Effectuez l’étape 1</v>
      </c>
      <c r="M2483" s="3" t="str">
        <f>IF(ISTEXT(CRHPrate),"Effectuez l’étape 1",IF(AND(INDEX(claimPeriodNo,MATCH('Étape 1) Taux'!$A$8,claimPeriods,0))&gt;17,INDEX(claimPeriodNo,MATCH('Étape 1) Taux'!$A$8,claimPeriods,0))&lt;20,revenueReduction&lt;0.1),0,IF(NOT(ISNUMBER(I2483)),0,IF(E2483="Oui",0,IF($B2483="Non - avec lien de dépendance",MIN(1129,I2483,$C2483),MIN(1129,I2483))))))</f>
        <v>Effectuez l’étape 1</v>
      </c>
      <c r="N2483" s="3" t="str">
        <f>IF(ISTEXT(CRHPrate),"Effectuez l’étape 1",IF(AND(INDEX(claimPeriodNo,MATCH('Étape 1) Taux'!$A$8,claimPeriods,0))&gt;17,INDEX(claimPeriodNo,MATCH('Étape 1) Taux'!$A$8,claimPeriods,0))&lt;20,revenueReduction&lt;0.1),0,IF(NOT(ISNUMBER(J2483)),0,IF(F2483="Oui",0,IF($B2483="Non - avec lien de dépendance",MIN(1129,J2483,$C2483),MIN(1129,J2483))))))</f>
        <v>Effectuez l’étape 1</v>
      </c>
      <c r="O2483" s="3" t="str">
        <f>IF(ISTEXT(CRHPrate),"Effectuez l’étape 1",IF(AND(INDEX(claimPeriodNo,MATCH('Étape 1) Taux'!$A$8,claimPeriods,0))&gt;17,INDEX(claimPeriodNo,MATCH('Étape 1) Taux'!$A$8,claimPeriods,0))&lt;20,revenueReduction&lt;0.1),0,IF(NOT(ISNUMBER(K2483)),0,IF(G2483="Oui",0,IF($B2483="Non - avec lien de dépendance",MIN(1129,K2483,$C2483),MIN(1129,K2483))))))</f>
        <v>Effectuez l’étape 1</v>
      </c>
      <c r="P2483" s="3">
        <f t="shared" si="38"/>
        <v>0</v>
      </c>
    </row>
    <row r="2484" spans="12:16" x14ac:dyDescent="0.3">
      <c r="L2484" s="3" t="str">
        <f>IF(ISTEXT(CRHPrate),"Effectuez l’étape 1",IF(AND(INDEX(claimPeriodNo,MATCH('Étape 1) Taux'!$A$8,claimPeriods,0))&gt;17,INDEX(claimPeriodNo,MATCH('Étape 1) Taux'!$A$8,claimPeriods,0))&lt;20,revenueReduction&lt;0.1),0,IF(NOT(ISNUMBER(H2484)),0,IF(D2484="Oui",0,IF($B2484="Non - avec lien de dépendance",MIN(1129,H2484,$C2484),MIN(1129,H2484))))))</f>
        <v>Effectuez l’étape 1</v>
      </c>
      <c r="M2484" s="3" t="str">
        <f>IF(ISTEXT(CRHPrate),"Effectuez l’étape 1",IF(AND(INDEX(claimPeriodNo,MATCH('Étape 1) Taux'!$A$8,claimPeriods,0))&gt;17,INDEX(claimPeriodNo,MATCH('Étape 1) Taux'!$A$8,claimPeriods,0))&lt;20,revenueReduction&lt;0.1),0,IF(NOT(ISNUMBER(I2484)),0,IF(E2484="Oui",0,IF($B2484="Non - avec lien de dépendance",MIN(1129,I2484,$C2484),MIN(1129,I2484))))))</f>
        <v>Effectuez l’étape 1</v>
      </c>
      <c r="N2484" s="3" t="str">
        <f>IF(ISTEXT(CRHPrate),"Effectuez l’étape 1",IF(AND(INDEX(claimPeriodNo,MATCH('Étape 1) Taux'!$A$8,claimPeriods,0))&gt;17,INDEX(claimPeriodNo,MATCH('Étape 1) Taux'!$A$8,claimPeriods,0))&lt;20,revenueReduction&lt;0.1),0,IF(NOT(ISNUMBER(J2484)),0,IF(F2484="Oui",0,IF($B2484="Non - avec lien de dépendance",MIN(1129,J2484,$C2484),MIN(1129,J2484))))))</f>
        <v>Effectuez l’étape 1</v>
      </c>
      <c r="O2484" s="3" t="str">
        <f>IF(ISTEXT(CRHPrate),"Effectuez l’étape 1",IF(AND(INDEX(claimPeriodNo,MATCH('Étape 1) Taux'!$A$8,claimPeriods,0))&gt;17,INDEX(claimPeriodNo,MATCH('Étape 1) Taux'!$A$8,claimPeriods,0))&lt;20,revenueReduction&lt;0.1),0,IF(NOT(ISNUMBER(K2484)),0,IF(G2484="Oui",0,IF($B2484="Non - avec lien de dépendance",MIN(1129,K2484,$C2484),MIN(1129,K2484))))))</f>
        <v>Effectuez l’étape 1</v>
      </c>
      <c r="P2484" s="3">
        <f t="shared" si="38"/>
        <v>0</v>
      </c>
    </row>
    <row r="2485" spans="12:16" x14ac:dyDescent="0.3">
      <c r="L2485" s="3" t="str">
        <f>IF(ISTEXT(CRHPrate),"Effectuez l’étape 1",IF(AND(INDEX(claimPeriodNo,MATCH('Étape 1) Taux'!$A$8,claimPeriods,0))&gt;17,INDEX(claimPeriodNo,MATCH('Étape 1) Taux'!$A$8,claimPeriods,0))&lt;20,revenueReduction&lt;0.1),0,IF(NOT(ISNUMBER(H2485)),0,IF(D2485="Oui",0,IF($B2485="Non - avec lien de dépendance",MIN(1129,H2485,$C2485),MIN(1129,H2485))))))</f>
        <v>Effectuez l’étape 1</v>
      </c>
      <c r="M2485" s="3" t="str">
        <f>IF(ISTEXT(CRHPrate),"Effectuez l’étape 1",IF(AND(INDEX(claimPeriodNo,MATCH('Étape 1) Taux'!$A$8,claimPeriods,0))&gt;17,INDEX(claimPeriodNo,MATCH('Étape 1) Taux'!$A$8,claimPeriods,0))&lt;20,revenueReduction&lt;0.1),0,IF(NOT(ISNUMBER(I2485)),0,IF(E2485="Oui",0,IF($B2485="Non - avec lien de dépendance",MIN(1129,I2485,$C2485),MIN(1129,I2485))))))</f>
        <v>Effectuez l’étape 1</v>
      </c>
      <c r="N2485" s="3" t="str">
        <f>IF(ISTEXT(CRHPrate),"Effectuez l’étape 1",IF(AND(INDEX(claimPeriodNo,MATCH('Étape 1) Taux'!$A$8,claimPeriods,0))&gt;17,INDEX(claimPeriodNo,MATCH('Étape 1) Taux'!$A$8,claimPeriods,0))&lt;20,revenueReduction&lt;0.1),0,IF(NOT(ISNUMBER(J2485)),0,IF(F2485="Oui",0,IF($B2485="Non - avec lien de dépendance",MIN(1129,J2485,$C2485),MIN(1129,J2485))))))</f>
        <v>Effectuez l’étape 1</v>
      </c>
      <c r="O2485" s="3" t="str">
        <f>IF(ISTEXT(CRHPrate),"Effectuez l’étape 1",IF(AND(INDEX(claimPeriodNo,MATCH('Étape 1) Taux'!$A$8,claimPeriods,0))&gt;17,INDEX(claimPeriodNo,MATCH('Étape 1) Taux'!$A$8,claimPeriods,0))&lt;20,revenueReduction&lt;0.1),0,IF(NOT(ISNUMBER(K2485)),0,IF(G2485="Oui",0,IF($B2485="Non - avec lien de dépendance",MIN(1129,K2485,$C2485),MIN(1129,K2485))))))</f>
        <v>Effectuez l’étape 1</v>
      </c>
      <c r="P2485" s="3">
        <f t="shared" si="38"/>
        <v>0</v>
      </c>
    </row>
    <row r="2486" spans="12:16" x14ac:dyDescent="0.3">
      <c r="L2486" s="3" t="str">
        <f>IF(ISTEXT(CRHPrate),"Effectuez l’étape 1",IF(AND(INDEX(claimPeriodNo,MATCH('Étape 1) Taux'!$A$8,claimPeriods,0))&gt;17,INDEX(claimPeriodNo,MATCH('Étape 1) Taux'!$A$8,claimPeriods,0))&lt;20,revenueReduction&lt;0.1),0,IF(NOT(ISNUMBER(H2486)),0,IF(D2486="Oui",0,IF($B2486="Non - avec lien de dépendance",MIN(1129,H2486,$C2486),MIN(1129,H2486))))))</f>
        <v>Effectuez l’étape 1</v>
      </c>
      <c r="M2486" s="3" t="str">
        <f>IF(ISTEXT(CRHPrate),"Effectuez l’étape 1",IF(AND(INDEX(claimPeriodNo,MATCH('Étape 1) Taux'!$A$8,claimPeriods,0))&gt;17,INDEX(claimPeriodNo,MATCH('Étape 1) Taux'!$A$8,claimPeriods,0))&lt;20,revenueReduction&lt;0.1),0,IF(NOT(ISNUMBER(I2486)),0,IF(E2486="Oui",0,IF($B2486="Non - avec lien de dépendance",MIN(1129,I2486,$C2486),MIN(1129,I2486))))))</f>
        <v>Effectuez l’étape 1</v>
      </c>
      <c r="N2486" s="3" t="str">
        <f>IF(ISTEXT(CRHPrate),"Effectuez l’étape 1",IF(AND(INDEX(claimPeriodNo,MATCH('Étape 1) Taux'!$A$8,claimPeriods,0))&gt;17,INDEX(claimPeriodNo,MATCH('Étape 1) Taux'!$A$8,claimPeriods,0))&lt;20,revenueReduction&lt;0.1),0,IF(NOT(ISNUMBER(J2486)),0,IF(F2486="Oui",0,IF($B2486="Non - avec lien de dépendance",MIN(1129,J2486,$C2486),MIN(1129,J2486))))))</f>
        <v>Effectuez l’étape 1</v>
      </c>
      <c r="O2486" s="3" t="str">
        <f>IF(ISTEXT(CRHPrate),"Effectuez l’étape 1",IF(AND(INDEX(claimPeriodNo,MATCH('Étape 1) Taux'!$A$8,claimPeriods,0))&gt;17,INDEX(claimPeriodNo,MATCH('Étape 1) Taux'!$A$8,claimPeriods,0))&lt;20,revenueReduction&lt;0.1),0,IF(NOT(ISNUMBER(K2486)),0,IF(G2486="Oui",0,IF($B2486="Non - avec lien de dépendance",MIN(1129,K2486,$C2486),MIN(1129,K2486))))))</f>
        <v>Effectuez l’étape 1</v>
      </c>
      <c r="P2486" s="3">
        <f t="shared" si="38"/>
        <v>0</v>
      </c>
    </row>
    <row r="2487" spans="12:16" x14ac:dyDescent="0.3">
      <c r="L2487" s="3" t="str">
        <f>IF(ISTEXT(CRHPrate),"Effectuez l’étape 1",IF(AND(INDEX(claimPeriodNo,MATCH('Étape 1) Taux'!$A$8,claimPeriods,0))&gt;17,INDEX(claimPeriodNo,MATCH('Étape 1) Taux'!$A$8,claimPeriods,0))&lt;20,revenueReduction&lt;0.1),0,IF(NOT(ISNUMBER(H2487)),0,IF(D2487="Oui",0,IF($B2487="Non - avec lien de dépendance",MIN(1129,H2487,$C2487),MIN(1129,H2487))))))</f>
        <v>Effectuez l’étape 1</v>
      </c>
      <c r="M2487" s="3" t="str">
        <f>IF(ISTEXT(CRHPrate),"Effectuez l’étape 1",IF(AND(INDEX(claimPeriodNo,MATCH('Étape 1) Taux'!$A$8,claimPeriods,0))&gt;17,INDEX(claimPeriodNo,MATCH('Étape 1) Taux'!$A$8,claimPeriods,0))&lt;20,revenueReduction&lt;0.1),0,IF(NOT(ISNUMBER(I2487)),0,IF(E2487="Oui",0,IF($B2487="Non - avec lien de dépendance",MIN(1129,I2487,$C2487),MIN(1129,I2487))))))</f>
        <v>Effectuez l’étape 1</v>
      </c>
      <c r="N2487" s="3" t="str">
        <f>IF(ISTEXT(CRHPrate),"Effectuez l’étape 1",IF(AND(INDEX(claimPeriodNo,MATCH('Étape 1) Taux'!$A$8,claimPeriods,0))&gt;17,INDEX(claimPeriodNo,MATCH('Étape 1) Taux'!$A$8,claimPeriods,0))&lt;20,revenueReduction&lt;0.1),0,IF(NOT(ISNUMBER(J2487)),0,IF(F2487="Oui",0,IF($B2487="Non - avec lien de dépendance",MIN(1129,J2487,$C2487),MIN(1129,J2487))))))</f>
        <v>Effectuez l’étape 1</v>
      </c>
      <c r="O2487" s="3" t="str">
        <f>IF(ISTEXT(CRHPrate),"Effectuez l’étape 1",IF(AND(INDEX(claimPeriodNo,MATCH('Étape 1) Taux'!$A$8,claimPeriods,0))&gt;17,INDEX(claimPeriodNo,MATCH('Étape 1) Taux'!$A$8,claimPeriods,0))&lt;20,revenueReduction&lt;0.1),0,IF(NOT(ISNUMBER(K2487)),0,IF(G2487="Oui",0,IF($B2487="Non - avec lien de dépendance",MIN(1129,K2487,$C2487),MIN(1129,K2487))))))</f>
        <v>Effectuez l’étape 1</v>
      </c>
      <c r="P2487" s="3">
        <f t="shared" si="38"/>
        <v>0</v>
      </c>
    </row>
    <row r="2488" spans="12:16" x14ac:dyDescent="0.3">
      <c r="L2488" s="3" t="str">
        <f>IF(ISTEXT(CRHPrate),"Effectuez l’étape 1",IF(AND(INDEX(claimPeriodNo,MATCH('Étape 1) Taux'!$A$8,claimPeriods,0))&gt;17,INDEX(claimPeriodNo,MATCH('Étape 1) Taux'!$A$8,claimPeriods,0))&lt;20,revenueReduction&lt;0.1),0,IF(NOT(ISNUMBER(H2488)),0,IF(D2488="Oui",0,IF($B2488="Non - avec lien de dépendance",MIN(1129,H2488,$C2488),MIN(1129,H2488))))))</f>
        <v>Effectuez l’étape 1</v>
      </c>
      <c r="M2488" s="3" t="str">
        <f>IF(ISTEXT(CRHPrate),"Effectuez l’étape 1",IF(AND(INDEX(claimPeriodNo,MATCH('Étape 1) Taux'!$A$8,claimPeriods,0))&gt;17,INDEX(claimPeriodNo,MATCH('Étape 1) Taux'!$A$8,claimPeriods,0))&lt;20,revenueReduction&lt;0.1),0,IF(NOT(ISNUMBER(I2488)),0,IF(E2488="Oui",0,IF($B2488="Non - avec lien de dépendance",MIN(1129,I2488,$C2488),MIN(1129,I2488))))))</f>
        <v>Effectuez l’étape 1</v>
      </c>
      <c r="N2488" s="3" t="str">
        <f>IF(ISTEXT(CRHPrate),"Effectuez l’étape 1",IF(AND(INDEX(claimPeriodNo,MATCH('Étape 1) Taux'!$A$8,claimPeriods,0))&gt;17,INDEX(claimPeriodNo,MATCH('Étape 1) Taux'!$A$8,claimPeriods,0))&lt;20,revenueReduction&lt;0.1),0,IF(NOT(ISNUMBER(J2488)),0,IF(F2488="Oui",0,IF($B2488="Non - avec lien de dépendance",MIN(1129,J2488,$C2488),MIN(1129,J2488))))))</f>
        <v>Effectuez l’étape 1</v>
      </c>
      <c r="O2488" s="3" t="str">
        <f>IF(ISTEXT(CRHPrate),"Effectuez l’étape 1",IF(AND(INDEX(claimPeriodNo,MATCH('Étape 1) Taux'!$A$8,claimPeriods,0))&gt;17,INDEX(claimPeriodNo,MATCH('Étape 1) Taux'!$A$8,claimPeriods,0))&lt;20,revenueReduction&lt;0.1),0,IF(NOT(ISNUMBER(K2488)),0,IF(G2488="Oui",0,IF($B2488="Non - avec lien de dépendance",MIN(1129,K2488,$C2488),MIN(1129,K2488))))))</f>
        <v>Effectuez l’étape 1</v>
      </c>
      <c r="P2488" s="3">
        <f t="shared" si="38"/>
        <v>0</v>
      </c>
    </row>
    <row r="2489" spans="12:16" x14ac:dyDescent="0.3">
      <c r="L2489" s="3" t="str">
        <f>IF(ISTEXT(CRHPrate),"Effectuez l’étape 1",IF(AND(INDEX(claimPeriodNo,MATCH('Étape 1) Taux'!$A$8,claimPeriods,0))&gt;17,INDEX(claimPeriodNo,MATCH('Étape 1) Taux'!$A$8,claimPeriods,0))&lt;20,revenueReduction&lt;0.1),0,IF(NOT(ISNUMBER(H2489)),0,IF(D2489="Oui",0,IF($B2489="Non - avec lien de dépendance",MIN(1129,H2489,$C2489),MIN(1129,H2489))))))</f>
        <v>Effectuez l’étape 1</v>
      </c>
      <c r="M2489" s="3" t="str">
        <f>IF(ISTEXT(CRHPrate),"Effectuez l’étape 1",IF(AND(INDEX(claimPeriodNo,MATCH('Étape 1) Taux'!$A$8,claimPeriods,0))&gt;17,INDEX(claimPeriodNo,MATCH('Étape 1) Taux'!$A$8,claimPeriods,0))&lt;20,revenueReduction&lt;0.1),0,IF(NOT(ISNUMBER(I2489)),0,IF(E2489="Oui",0,IF($B2489="Non - avec lien de dépendance",MIN(1129,I2489,$C2489),MIN(1129,I2489))))))</f>
        <v>Effectuez l’étape 1</v>
      </c>
      <c r="N2489" s="3" t="str">
        <f>IF(ISTEXT(CRHPrate),"Effectuez l’étape 1",IF(AND(INDEX(claimPeriodNo,MATCH('Étape 1) Taux'!$A$8,claimPeriods,0))&gt;17,INDEX(claimPeriodNo,MATCH('Étape 1) Taux'!$A$8,claimPeriods,0))&lt;20,revenueReduction&lt;0.1),0,IF(NOT(ISNUMBER(J2489)),0,IF(F2489="Oui",0,IF($B2489="Non - avec lien de dépendance",MIN(1129,J2489,$C2489),MIN(1129,J2489))))))</f>
        <v>Effectuez l’étape 1</v>
      </c>
      <c r="O2489" s="3" t="str">
        <f>IF(ISTEXT(CRHPrate),"Effectuez l’étape 1",IF(AND(INDEX(claimPeriodNo,MATCH('Étape 1) Taux'!$A$8,claimPeriods,0))&gt;17,INDEX(claimPeriodNo,MATCH('Étape 1) Taux'!$A$8,claimPeriods,0))&lt;20,revenueReduction&lt;0.1),0,IF(NOT(ISNUMBER(K2489)),0,IF(G2489="Oui",0,IF($B2489="Non - avec lien de dépendance",MIN(1129,K2489,$C2489),MIN(1129,K2489))))))</f>
        <v>Effectuez l’étape 1</v>
      </c>
      <c r="P2489" s="3">
        <f t="shared" si="38"/>
        <v>0</v>
      </c>
    </row>
    <row r="2490" spans="12:16" x14ac:dyDescent="0.3">
      <c r="L2490" s="3" t="str">
        <f>IF(ISTEXT(CRHPrate),"Effectuez l’étape 1",IF(AND(INDEX(claimPeriodNo,MATCH('Étape 1) Taux'!$A$8,claimPeriods,0))&gt;17,INDEX(claimPeriodNo,MATCH('Étape 1) Taux'!$A$8,claimPeriods,0))&lt;20,revenueReduction&lt;0.1),0,IF(NOT(ISNUMBER(H2490)),0,IF(D2490="Oui",0,IF($B2490="Non - avec lien de dépendance",MIN(1129,H2490,$C2490),MIN(1129,H2490))))))</f>
        <v>Effectuez l’étape 1</v>
      </c>
      <c r="M2490" s="3" t="str">
        <f>IF(ISTEXT(CRHPrate),"Effectuez l’étape 1",IF(AND(INDEX(claimPeriodNo,MATCH('Étape 1) Taux'!$A$8,claimPeriods,0))&gt;17,INDEX(claimPeriodNo,MATCH('Étape 1) Taux'!$A$8,claimPeriods,0))&lt;20,revenueReduction&lt;0.1),0,IF(NOT(ISNUMBER(I2490)),0,IF(E2490="Oui",0,IF($B2490="Non - avec lien de dépendance",MIN(1129,I2490,$C2490),MIN(1129,I2490))))))</f>
        <v>Effectuez l’étape 1</v>
      </c>
      <c r="N2490" s="3" t="str">
        <f>IF(ISTEXT(CRHPrate),"Effectuez l’étape 1",IF(AND(INDEX(claimPeriodNo,MATCH('Étape 1) Taux'!$A$8,claimPeriods,0))&gt;17,INDEX(claimPeriodNo,MATCH('Étape 1) Taux'!$A$8,claimPeriods,0))&lt;20,revenueReduction&lt;0.1),0,IF(NOT(ISNUMBER(J2490)),0,IF(F2490="Oui",0,IF($B2490="Non - avec lien de dépendance",MIN(1129,J2490,$C2490),MIN(1129,J2490))))))</f>
        <v>Effectuez l’étape 1</v>
      </c>
      <c r="O2490" s="3" t="str">
        <f>IF(ISTEXT(CRHPrate),"Effectuez l’étape 1",IF(AND(INDEX(claimPeriodNo,MATCH('Étape 1) Taux'!$A$8,claimPeriods,0))&gt;17,INDEX(claimPeriodNo,MATCH('Étape 1) Taux'!$A$8,claimPeriods,0))&lt;20,revenueReduction&lt;0.1),0,IF(NOT(ISNUMBER(K2490)),0,IF(G2490="Oui",0,IF($B2490="Non - avec lien de dépendance",MIN(1129,K2490,$C2490),MIN(1129,K2490))))))</f>
        <v>Effectuez l’étape 1</v>
      </c>
      <c r="P2490" s="3">
        <f t="shared" si="38"/>
        <v>0</v>
      </c>
    </row>
    <row r="2491" spans="12:16" x14ac:dyDescent="0.3">
      <c r="L2491" s="3" t="str">
        <f>IF(ISTEXT(CRHPrate),"Effectuez l’étape 1",IF(AND(INDEX(claimPeriodNo,MATCH('Étape 1) Taux'!$A$8,claimPeriods,0))&gt;17,INDEX(claimPeriodNo,MATCH('Étape 1) Taux'!$A$8,claimPeriods,0))&lt;20,revenueReduction&lt;0.1),0,IF(NOT(ISNUMBER(H2491)),0,IF(D2491="Oui",0,IF($B2491="Non - avec lien de dépendance",MIN(1129,H2491,$C2491),MIN(1129,H2491))))))</f>
        <v>Effectuez l’étape 1</v>
      </c>
      <c r="M2491" s="3" t="str">
        <f>IF(ISTEXT(CRHPrate),"Effectuez l’étape 1",IF(AND(INDEX(claimPeriodNo,MATCH('Étape 1) Taux'!$A$8,claimPeriods,0))&gt;17,INDEX(claimPeriodNo,MATCH('Étape 1) Taux'!$A$8,claimPeriods,0))&lt;20,revenueReduction&lt;0.1),0,IF(NOT(ISNUMBER(I2491)),0,IF(E2491="Oui",0,IF($B2491="Non - avec lien de dépendance",MIN(1129,I2491,$C2491),MIN(1129,I2491))))))</f>
        <v>Effectuez l’étape 1</v>
      </c>
      <c r="N2491" s="3" t="str">
        <f>IF(ISTEXT(CRHPrate),"Effectuez l’étape 1",IF(AND(INDEX(claimPeriodNo,MATCH('Étape 1) Taux'!$A$8,claimPeriods,0))&gt;17,INDEX(claimPeriodNo,MATCH('Étape 1) Taux'!$A$8,claimPeriods,0))&lt;20,revenueReduction&lt;0.1),0,IF(NOT(ISNUMBER(J2491)),0,IF(F2491="Oui",0,IF($B2491="Non - avec lien de dépendance",MIN(1129,J2491,$C2491),MIN(1129,J2491))))))</f>
        <v>Effectuez l’étape 1</v>
      </c>
      <c r="O2491" s="3" t="str">
        <f>IF(ISTEXT(CRHPrate),"Effectuez l’étape 1",IF(AND(INDEX(claimPeriodNo,MATCH('Étape 1) Taux'!$A$8,claimPeriods,0))&gt;17,INDEX(claimPeriodNo,MATCH('Étape 1) Taux'!$A$8,claimPeriods,0))&lt;20,revenueReduction&lt;0.1),0,IF(NOT(ISNUMBER(K2491)),0,IF(G2491="Oui",0,IF($B2491="Non - avec lien de dépendance",MIN(1129,K2491,$C2491),MIN(1129,K2491))))))</f>
        <v>Effectuez l’étape 1</v>
      </c>
      <c r="P2491" s="3">
        <f t="shared" si="38"/>
        <v>0</v>
      </c>
    </row>
    <row r="2492" spans="12:16" x14ac:dyDescent="0.3">
      <c r="L2492" s="3" t="str">
        <f>IF(ISTEXT(CRHPrate),"Effectuez l’étape 1",IF(AND(INDEX(claimPeriodNo,MATCH('Étape 1) Taux'!$A$8,claimPeriods,0))&gt;17,INDEX(claimPeriodNo,MATCH('Étape 1) Taux'!$A$8,claimPeriods,0))&lt;20,revenueReduction&lt;0.1),0,IF(NOT(ISNUMBER(H2492)),0,IF(D2492="Oui",0,IF($B2492="Non - avec lien de dépendance",MIN(1129,H2492,$C2492),MIN(1129,H2492))))))</f>
        <v>Effectuez l’étape 1</v>
      </c>
      <c r="M2492" s="3" t="str">
        <f>IF(ISTEXT(CRHPrate),"Effectuez l’étape 1",IF(AND(INDEX(claimPeriodNo,MATCH('Étape 1) Taux'!$A$8,claimPeriods,0))&gt;17,INDEX(claimPeriodNo,MATCH('Étape 1) Taux'!$A$8,claimPeriods,0))&lt;20,revenueReduction&lt;0.1),0,IF(NOT(ISNUMBER(I2492)),0,IF(E2492="Oui",0,IF($B2492="Non - avec lien de dépendance",MIN(1129,I2492,$C2492),MIN(1129,I2492))))))</f>
        <v>Effectuez l’étape 1</v>
      </c>
      <c r="N2492" s="3" t="str">
        <f>IF(ISTEXT(CRHPrate),"Effectuez l’étape 1",IF(AND(INDEX(claimPeriodNo,MATCH('Étape 1) Taux'!$A$8,claimPeriods,0))&gt;17,INDEX(claimPeriodNo,MATCH('Étape 1) Taux'!$A$8,claimPeriods,0))&lt;20,revenueReduction&lt;0.1),0,IF(NOT(ISNUMBER(J2492)),0,IF(F2492="Oui",0,IF($B2492="Non - avec lien de dépendance",MIN(1129,J2492,$C2492),MIN(1129,J2492))))))</f>
        <v>Effectuez l’étape 1</v>
      </c>
      <c r="O2492" s="3" t="str">
        <f>IF(ISTEXT(CRHPrate),"Effectuez l’étape 1",IF(AND(INDEX(claimPeriodNo,MATCH('Étape 1) Taux'!$A$8,claimPeriods,0))&gt;17,INDEX(claimPeriodNo,MATCH('Étape 1) Taux'!$A$8,claimPeriods,0))&lt;20,revenueReduction&lt;0.1),0,IF(NOT(ISNUMBER(K2492)),0,IF(G2492="Oui",0,IF($B2492="Non - avec lien de dépendance",MIN(1129,K2492,$C2492),MIN(1129,K2492))))))</f>
        <v>Effectuez l’étape 1</v>
      </c>
      <c r="P2492" s="3">
        <f t="shared" si="38"/>
        <v>0</v>
      </c>
    </row>
    <row r="2493" spans="12:16" x14ac:dyDescent="0.3">
      <c r="L2493" s="3" t="str">
        <f>IF(ISTEXT(CRHPrate),"Effectuez l’étape 1",IF(AND(INDEX(claimPeriodNo,MATCH('Étape 1) Taux'!$A$8,claimPeriods,0))&gt;17,INDEX(claimPeriodNo,MATCH('Étape 1) Taux'!$A$8,claimPeriods,0))&lt;20,revenueReduction&lt;0.1),0,IF(NOT(ISNUMBER(H2493)),0,IF(D2493="Oui",0,IF($B2493="Non - avec lien de dépendance",MIN(1129,H2493,$C2493),MIN(1129,H2493))))))</f>
        <v>Effectuez l’étape 1</v>
      </c>
      <c r="M2493" s="3" t="str">
        <f>IF(ISTEXT(CRHPrate),"Effectuez l’étape 1",IF(AND(INDEX(claimPeriodNo,MATCH('Étape 1) Taux'!$A$8,claimPeriods,0))&gt;17,INDEX(claimPeriodNo,MATCH('Étape 1) Taux'!$A$8,claimPeriods,0))&lt;20,revenueReduction&lt;0.1),0,IF(NOT(ISNUMBER(I2493)),0,IF(E2493="Oui",0,IF($B2493="Non - avec lien de dépendance",MIN(1129,I2493,$C2493),MIN(1129,I2493))))))</f>
        <v>Effectuez l’étape 1</v>
      </c>
      <c r="N2493" s="3" t="str">
        <f>IF(ISTEXT(CRHPrate),"Effectuez l’étape 1",IF(AND(INDEX(claimPeriodNo,MATCH('Étape 1) Taux'!$A$8,claimPeriods,0))&gt;17,INDEX(claimPeriodNo,MATCH('Étape 1) Taux'!$A$8,claimPeriods,0))&lt;20,revenueReduction&lt;0.1),0,IF(NOT(ISNUMBER(J2493)),0,IF(F2493="Oui",0,IF($B2493="Non - avec lien de dépendance",MIN(1129,J2493,$C2493),MIN(1129,J2493))))))</f>
        <v>Effectuez l’étape 1</v>
      </c>
      <c r="O2493" s="3" t="str">
        <f>IF(ISTEXT(CRHPrate),"Effectuez l’étape 1",IF(AND(INDEX(claimPeriodNo,MATCH('Étape 1) Taux'!$A$8,claimPeriods,0))&gt;17,INDEX(claimPeriodNo,MATCH('Étape 1) Taux'!$A$8,claimPeriods,0))&lt;20,revenueReduction&lt;0.1),0,IF(NOT(ISNUMBER(K2493)),0,IF(G2493="Oui",0,IF($B2493="Non - avec lien de dépendance",MIN(1129,K2493,$C2493),MIN(1129,K2493))))))</f>
        <v>Effectuez l’étape 1</v>
      </c>
      <c r="P2493" s="3">
        <f t="shared" si="38"/>
        <v>0</v>
      </c>
    </row>
    <row r="2494" spans="12:16" x14ac:dyDescent="0.3">
      <c r="L2494" s="3" t="str">
        <f>IF(ISTEXT(CRHPrate),"Effectuez l’étape 1",IF(AND(INDEX(claimPeriodNo,MATCH('Étape 1) Taux'!$A$8,claimPeriods,0))&gt;17,INDEX(claimPeriodNo,MATCH('Étape 1) Taux'!$A$8,claimPeriods,0))&lt;20,revenueReduction&lt;0.1),0,IF(NOT(ISNUMBER(H2494)),0,IF(D2494="Oui",0,IF($B2494="Non - avec lien de dépendance",MIN(1129,H2494,$C2494),MIN(1129,H2494))))))</f>
        <v>Effectuez l’étape 1</v>
      </c>
      <c r="M2494" s="3" t="str">
        <f>IF(ISTEXT(CRHPrate),"Effectuez l’étape 1",IF(AND(INDEX(claimPeriodNo,MATCH('Étape 1) Taux'!$A$8,claimPeriods,0))&gt;17,INDEX(claimPeriodNo,MATCH('Étape 1) Taux'!$A$8,claimPeriods,0))&lt;20,revenueReduction&lt;0.1),0,IF(NOT(ISNUMBER(I2494)),0,IF(E2494="Oui",0,IF($B2494="Non - avec lien de dépendance",MIN(1129,I2494,$C2494),MIN(1129,I2494))))))</f>
        <v>Effectuez l’étape 1</v>
      </c>
      <c r="N2494" s="3" t="str">
        <f>IF(ISTEXT(CRHPrate),"Effectuez l’étape 1",IF(AND(INDEX(claimPeriodNo,MATCH('Étape 1) Taux'!$A$8,claimPeriods,0))&gt;17,INDEX(claimPeriodNo,MATCH('Étape 1) Taux'!$A$8,claimPeriods,0))&lt;20,revenueReduction&lt;0.1),0,IF(NOT(ISNUMBER(J2494)),0,IF(F2494="Oui",0,IF($B2494="Non - avec lien de dépendance",MIN(1129,J2494,$C2494),MIN(1129,J2494))))))</f>
        <v>Effectuez l’étape 1</v>
      </c>
      <c r="O2494" s="3" t="str">
        <f>IF(ISTEXT(CRHPrate),"Effectuez l’étape 1",IF(AND(INDEX(claimPeriodNo,MATCH('Étape 1) Taux'!$A$8,claimPeriods,0))&gt;17,INDEX(claimPeriodNo,MATCH('Étape 1) Taux'!$A$8,claimPeriods,0))&lt;20,revenueReduction&lt;0.1),0,IF(NOT(ISNUMBER(K2494)),0,IF(G2494="Oui",0,IF($B2494="Non - avec lien de dépendance",MIN(1129,K2494,$C2494),MIN(1129,K2494))))))</f>
        <v>Effectuez l’étape 1</v>
      </c>
      <c r="P2494" s="3">
        <f t="shared" si="38"/>
        <v>0</v>
      </c>
    </row>
    <row r="2495" spans="12:16" x14ac:dyDescent="0.3">
      <c r="L2495" s="3" t="str">
        <f>IF(ISTEXT(CRHPrate),"Effectuez l’étape 1",IF(AND(INDEX(claimPeriodNo,MATCH('Étape 1) Taux'!$A$8,claimPeriods,0))&gt;17,INDEX(claimPeriodNo,MATCH('Étape 1) Taux'!$A$8,claimPeriods,0))&lt;20,revenueReduction&lt;0.1),0,IF(NOT(ISNUMBER(H2495)),0,IF(D2495="Oui",0,IF($B2495="Non - avec lien de dépendance",MIN(1129,H2495,$C2495),MIN(1129,H2495))))))</f>
        <v>Effectuez l’étape 1</v>
      </c>
      <c r="M2495" s="3" t="str">
        <f>IF(ISTEXT(CRHPrate),"Effectuez l’étape 1",IF(AND(INDEX(claimPeriodNo,MATCH('Étape 1) Taux'!$A$8,claimPeriods,0))&gt;17,INDEX(claimPeriodNo,MATCH('Étape 1) Taux'!$A$8,claimPeriods,0))&lt;20,revenueReduction&lt;0.1),0,IF(NOT(ISNUMBER(I2495)),0,IF(E2495="Oui",0,IF($B2495="Non - avec lien de dépendance",MIN(1129,I2495,$C2495),MIN(1129,I2495))))))</f>
        <v>Effectuez l’étape 1</v>
      </c>
      <c r="N2495" s="3" t="str">
        <f>IF(ISTEXT(CRHPrate),"Effectuez l’étape 1",IF(AND(INDEX(claimPeriodNo,MATCH('Étape 1) Taux'!$A$8,claimPeriods,0))&gt;17,INDEX(claimPeriodNo,MATCH('Étape 1) Taux'!$A$8,claimPeriods,0))&lt;20,revenueReduction&lt;0.1),0,IF(NOT(ISNUMBER(J2495)),0,IF(F2495="Oui",0,IF($B2495="Non - avec lien de dépendance",MIN(1129,J2495,$C2495),MIN(1129,J2495))))))</f>
        <v>Effectuez l’étape 1</v>
      </c>
      <c r="O2495" s="3" t="str">
        <f>IF(ISTEXT(CRHPrate),"Effectuez l’étape 1",IF(AND(INDEX(claimPeriodNo,MATCH('Étape 1) Taux'!$A$8,claimPeriods,0))&gt;17,INDEX(claimPeriodNo,MATCH('Étape 1) Taux'!$A$8,claimPeriods,0))&lt;20,revenueReduction&lt;0.1),0,IF(NOT(ISNUMBER(K2495)),0,IF(G2495="Oui",0,IF($B2495="Non - avec lien de dépendance",MIN(1129,K2495,$C2495),MIN(1129,K2495))))))</f>
        <v>Effectuez l’étape 1</v>
      </c>
      <c r="P2495" s="3">
        <f t="shared" si="38"/>
        <v>0</v>
      </c>
    </row>
    <row r="2496" spans="12:16" x14ac:dyDescent="0.3">
      <c r="L2496" s="3" t="str">
        <f>IF(ISTEXT(CRHPrate),"Effectuez l’étape 1",IF(AND(INDEX(claimPeriodNo,MATCH('Étape 1) Taux'!$A$8,claimPeriods,0))&gt;17,INDEX(claimPeriodNo,MATCH('Étape 1) Taux'!$A$8,claimPeriods,0))&lt;20,revenueReduction&lt;0.1),0,IF(NOT(ISNUMBER(H2496)),0,IF(D2496="Oui",0,IF($B2496="Non - avec lien de dépendance",MIN(1129,H2496,$C2496),MIN(1129,H2496))))))</f>
        <v>Effectuez l’étape 1</v>
      </c>
      <c r="M2496" s="3" t="str">
        <f>IF(ISTEXT(CRHPrate),"Effectuez l’étape 1",IF(AND(INDEX(claimPeriodNo,MATCH('Étape 1) Taux'!$A$8,claimPeriods,0))&gt;17,INDEX(claimPeriodNo,MATCH('Étape 1) Taux'!$A$8,claimPeriods,0))&lt;20,revenueReduction&lt;0.1),0,IF(NOT(ISNUMBER(I2496)),0,IF(E2496="Oui",0,IF($B2496="Non - avec lien de dépendance",MIN(1129,I2496,$C2496),MIN(1129,I2496))))))</f>
        <v>Effectuez l’étape 1</v>
      </c>
      <c r="N2496" s="3" t="str">
        <f>IF(ISTEXT(CRHPrate),"Effectuez l’étape 1",IF(AND(INDEX(claimPeriodNo,MATCH('Étape 1) Taux'!$A$8,claimPeriods,0))&gt;17,INDEX(claimPeriodNo,MATCH('Étape 1) Taux'!$A$8,claimPeriods,0))&lt;20,revenueReduction&lt;0.1),0,IF(NOT(ISNUMBER(J2496)),0,IF(F2496="Oui",0,IF($B2496="Non - avec lien de dépendance",MIN(1129,J2496,$C2496),MIN(1129,J2496))))))</f>
        <v>Effectuez l’étape 1</v>
      </c>
      <c r="O2496" s="3" t="str">
        <f>IF(ISTEXT(CRHPrate),"Effectuez l’étape 1",IF(AND(INDEX(claimPeriodNo,MATCH('Étape 1) Taux'!$A$8,claimPeriods,0))&gt;17,INDEX(claimPeriodNo,MATCH('Étape 1) Taux'!$A$8,claimPeriods,0))&lt;20,revenueReduction&lt;0.1),0,IF(NOT(ISNUMBER(K2496)),0,IF(G2496="Oui",0,IF($B2496="Non - avec lien de dépendance",MIN(1129,K2496,$C2496),MIN(1129,K2496))))))</f>
        <v>Effectuez l’étape 1</v>
      </c>
      <c r="P2496" s="3">
        <f t="shared" si="38"/>
        <v>0</v>
      </c>
    </row>
    <row r="2497" spans="12:16" x14ac:dyDescent="0.3">
      <c r="L2497" s="3" t="str">
        <f>IF(ISTEXT(CRHPrate),"Effectuez l’étape 1",IF(AND(INDEX(claimPeriodNo,MATCH('Étape 1) Taux'!$A$8,claimPeriods,0))&gt;17,INDEX(claimPeriodNo,MATCH('Étape 1) Taux'!$A$8,claimPeriods,0))&lt;20,revenueReduction&lt;0.1),0,IF(NOT(ISNUMBER(H2497)),0,IF(D2497="Oui",0,IF($B2497="Non - avec lien de dépendance",MIN(1129,H2497,$C2497),MIN(1129,H2497))))))</f>
        <v>Effectuez l’étape 1</v>
      </c>
      <c r="M2497" s="3" t="str">
        <f>IF(ISTEXT(CRHPrate),"Effectuez l’étape 1",IF(AND(INDEX(claimPeriodNo,MATCH('Étape 1) Taux'!$A$8,claimPeriods,0))&gt;17,INDEX(claimPeriodNo,MATCH('Étape 1) Taux'!$A$8,claimPeriods,0))&lt;20,revenueReduction&lt;0.1),0,IF(NOT(ISNUMBER(I2497)),0,IF(E2497="Oui",0,IF($B2497="Non - avec lien de dépendance",MIN(1129,I2497,$C2497),MIN(1129,I2497))))))</f>
        <v>Effectuez l’étape 1</v>
      </c>
      <c r="N2497" s="3" t="str">
        <f>IF(ISTEXT(CRHPrate),"Effectuez l’étape 1",IF(AND(INDEX(claimPeriodNo,MATCH('Étape 1) Taux'!$A$8,claimPeriods,0))&gt;17,INDEX(claimPeriodNo,MATCH('Étape 1) Taux'!$A$8,claimPeriods,0))&lt;20,revenueReduction&lt;0.1),0,IF(NOT(ISNUMBER(J2497)),0,IF(F2497="Oui",0,IF($B2497="Non - avec lien de dépendance",MIN(1129,J2497,$C2497),MIN(1129,J2497))))))</f>
        <v>Effectuez l’étape 1</v>
      </c>
      <c r="O2497" s="3" t="str">
        <f>IF(ISTEXT(CRHPrate),"Effectuez l’étape 1",IF(AND(INDEX(claimPeriodNo,MATCH('Étape 1) Taux'!$A$8,claimPeriods,0))&gt;17,INDEX(claimPeriodNo,MATCH('Étape 1) Taux'!$A$8,claimPeriods,0))&lt;20,revenueReduction&lt;0.1),0,IF(NOT(ISNUMBER(K2497)),0,IF(G2497="Oui",0,IF($B2497="Non - avec lien de dépendance",MIN(1129,K2497,$C2497),MIN(1129,K2497))))))</f>
        <v>Effectuez l’étape 1</v>
      </c>
      <c r="P2497" s="3">
        <f t="shared" si="38"/>
        <v>0</v>
      </c>
    </row>
    <row r="2498" spans="12:16" x14ac:dyDescent="0.3">
      <c r="L2498" s="3" t="str">
        <f>IF(ISTEXT(CRHPrate),"Effectuez l’étape 1",IF(AND(INDEX(claimPeriodNo,MATCH('Étape 1) Taux'!$A$8,claimPeriods,0))&gt;17,INDEX(claimPeriodNo,MATCH('Étape 1) Taux'!$A$8,claimPeriods,0))&lt;20,revenueReduction&lt;0.1),0,IF(NOT(ISNUMBER(H2498)),0,IF(D2498="Oui",0,IF($B2498="Non - avec lien de dépendance",MIN(1129,H2498,$C2498),MIN(1129,H2498))))))</f>
        <v>Effectuez l’étape 1</v>
      </c>
      <c r="M2498" s="3" t="str">
        <f>IF(ISTEXT(CRHPrate),"Effectuez l’étape 1",IF(AND(INDEX(claimPeriodNo,MATCH('Étape 1) Taux'!$A$8,claimPeriods,0))&gt;17,INDEX(claimPeriodNo,MATCH('Étape 1) Taux'!$A$8,claimPeriods,0))&lt;20,revenueReduction&lt;0.1),0,IF(NOT(ISNUMBER(I2498)),0,IF(E2498="Oui",0,IF($B2498="Non - avec lien de dépendance",MIN(1129,I2498,$C2498),MIN(1129,I2498))))))</f>
        <v>Effectuez l’étape 1</v>
      </c>
      <c r="N2498" s="3" t="str">
        <f>IF(ISTEXT(CRHPrate),"Effectuez l’étape 1",IF(AND(INDEX(claimPeriodNo,MATCH('Étape 1) Taux'!$A$8,claimPeriods,0))&gt;17,INDEX(claimPeriodNo,MATCH('Étape 1) Taux'!$A$8,claimPeriods,0))&lt;20,revenueReduction&lt;0.1),0,IF(NOT(ISNUMBER(J2498)),0,IF(F2498="Oui",0,IF($B2498="Non - avec lien de dépendance",MIN(1129,J2498,$C2498),MIN(1129,J2498))))))</f>
        <v>Effectuez l’étape 1</v>
      </c>
      <c r="O2498" s="3" t="str">
        <f>IF(ISTEXT(CRHPrate),"Effectuez l’étape 1",IF(AND(INDEX(claimPeriodNo,MATCH('Étape 1) Taux'!$A$8,claimPeriods,0))&gt;17,INDEX(claimPeriodNo,MATCH('Étape 1) Taux'!$A$8,claimPeriods,0))&lt;20,revenueReduction&lt;0.1),0,IF(NOT(ISNUMBER(K2498)),0,IF(G2498="Oui",0,IF($B2498="Non - avec lien de dépendance",MIN(1129,K2498,$C2498),MIN(1129,K2498))))))</f>
        <v>Effectuez l’étape 1</v>
      </c>
      <c r="P2498" s="3">
        <f t="shared" si="38"/>
        <v>0</v>
      </c>
    </row>
    <row r="2499" spans="12:16" x14ac:dyDescent="0.3">
      <c r="L2499" s="3" t="str">
        <f>IF(ISTEXT(CRHPrate),"Effectuez l’étape 1",IF(AND(INDEX(claimPeriodNo,MATCH('Étape 1) Taux'!$A$8,claimPeriods,0))&gt;17,INDEX(claimPeriodNo,MATCH('Étape 1) Taux'!$A$8,claimPeriods,0))&lt;20,revenueReduction&lt;0.1),0,IF(NOT(ISNUMBER(H2499)),0,IF(D2499="Oui",0,IF($B2499="Non - avec lien de dépendance",MIN(1129,H2499,$C2499),MIN(1129,H2499))))))</f>
        <v>Effectuez l’étape 1</v>
      </c>
      <c r="M2499" s="3" t="str">
        <f>IF(ISTEXT(CRHPrate),"Effectuez l’étape 1",IF(AND(INDEX(claimPeriodNo,MATCH('Étape 1) Taux'!$A$8,claimPeriods,0))&gt;17,INDEX(claimPeriodNo,MATCH('Étape 1) Taux'!$A$8,claimPeriods,0))&lt;20,revenueReduction&lt;0.1),0,IF(NOT(ISNUMBER(I2499)),0,IF(E2499="Oui",0,IF($B2499="Non - avec lien de dépendance",MIN(1129,I2499,$C2499),MIN(1129,I2499))))))</f>
        <v>Effectuez l’étape 1</v>
      </c>
      <c r="N2499" s="3" t="str">
        <f>IF(ISTEXT(CRHPrate),"Effectuez l’étape 1",IF(AND(INDEX(claimPeriodNo,MATCH('Étape 1) Taux'!$A$8,claimPeriods,0))&gt;17,INDEX(claimPeriodNo,MATCH('Étape 1) Taux'!$A$8,claimPeriods,0))&lt;20,revenueReduction&lt;0.1),0,IF(NOT(ISNUMBER(J2499)),0,IF(F2499="Oui",0,IF($B2499="Non - avec lien de dépendance",MIN(1129,J2499,$C2499),MIN(1129,J2499))))))</f>
        <v>Effectuez l’étape 1</v>
      </c>
      <c r="O2499" s="3" t="str">
        <f>IF(ISTEXT(CRHPrate),"Effectuez l’étape 1",IF(AND(INDEX(claimPeriodNo,MATCH('Étape 1) Taux'!$A$8,claimPeriods,0))&gt;17,INDEX(claimPeriodNo,MATCH('Étape 1) Taux'!$A$8,claimPeriods,0))&lt;20,revenueReduction&lt;0.1),0,IF(NOT(ISNUMBER(K2499)),0,IF(G2499="Oui",0,IF($B2499="Non - avec lien de dépendance",MIN(1129,K2499,$C2499),MIN(1129,K2499))))))</f>
        <v>Effectuez l’étape 1</v>
      </c>
      <c r="P2499" s="3">
        <f t="shared" si="38"/>
        <v>0</v>
      </c>
    </row>
    <row r="2500" spans="12:16" x14ac:dyDescent="0.3">
      <c r="L2500" s="3" t="str">
        <f>IF(ISTEXT(CRHPrate),"Effectuez l’étape 1",IF(AND(INDEX(claimPeriodNo,MATCH('Étape 1) Taux'!$A$8,claimPeriods,0))&gt;17,INDEX(claimPeriodNo,MATCH('Étape 1) Taux'!$A$8,claimPeriods,0))&lt;20,revenueReduction&lt;0.1),0,IF(NOT(ISNUMBER(H2500)),0,IF(D2500="Oui",0,IF($B2500="Non - avec lien de dépendance",MIN(1129,H2500,$C2500),MIN(1129,H2500))))))</f>
        <v>Effectuez l’étape 1</v>
      </c>
      <c r="M2500" s="3" t="str">
        <f>IF(ISTEXT(CRHPrate),"Effectuez l’étape 1",IF(AND(INDEX(claimPeriodNo,MATCH('Étape 1) Taux'!$A$8,claimPeriods,0))&gt;17,INDEX(claimPeriodNo,MATCH('Étape 1) Taux'!$A$8,claimPeriods,0))&lt;20,revenueReduction&lt;0.1),0,IF(NOT(ISNUMBER(I2500)),0,IF(E2500="Oui",0,IF($B2500="Non - avec lien de dépendance",MIN(1129,I2500,$C2500),MIN(1129,I2500))))))</f>
        <v>Effectuez l’étape 1</v>
      </c>
      <c r="N2500" s="3" t="str">
        <f>IF(ISTEXT(CRHPrate),"Effectuez l’étape 1",IF(AND(INDEX(claimPeriodNo,MATCH('Étape 1) Taux'!$A$8,claimPeriods,0))&gt;17,INDEX(claimPeriodNo,MATCH('Étape 1) Taux'!$A$8,claimPeriods,0))&lt;20,revenueReduction&lt;0.1),0,IF(NOT(ISNUMBER(J2500)),0,IF(F2500="Oui",0,IF($B2500="Non - avec lien de dépendance",MIN(1129,J2500,$C2500),MIN(1129,J2500))))))</f>
        <v>Effectuez l’étape 1</v>
      </c>
      <c r="O2500" s="3" t="str">
        <f>IF(ISTEXT(CRHPrate),"Effectuez l’étape 1",IF(AND(INDEX(claimPeriodNo,MATCH('Étape 1) Taux'!$A$8,claimPeriods,0))&gt;17,INDEX(claimPeriodNo,MATCH('Étape 1) Taux'!$A$8,claimPeriods,0))&lt;20,revenueReduction&lt;0.1),0,IF(NOT(ISNUMBER(K2500)),0,IF(G2500="Oui",0,IF($B2500="Non - avec lien de dépendance",MIN(1129,K2500,$C2500),MIN(1129,K2500))))))</f>
        <v>Effectuez l’étape 1</v>
      </c>
      <c r="P2500" s="3">
        <f t="shared" si="38"/>
        <v>0</v>
      </c>
    </row>
    <row r="2501" spans="12:16" x14ac:dyDescent="0.3">
      <c r="L2501" s="3" t="str">
        <f>IF(ISTEXT(CRHPrate),"Effectuez l’étape 1",IF(AND(INDEX(claimPeriodNo,MATCH('Étape 1) Taux'!$A$8,claimPeriods,0))&gt;17,INDEX(claimPeriodNo,MATCH('Étape 1) Taux'!$A$8,claimPeriods,0))&lt;20,revenueReduction&lt;0.1),0,IF(NOT(ISNUMBER(H2501)),0,IF(D2501="Oui",0,IF($B2501="Non - avec lien de dépendance",MIN(1129,H2501,$C2501),MIN(1129,H2501))))))</f>
        <v>Effectuez l’étape 1</v>
      </c>
      <c r="M2501" s="3" t="str">
        <f>IF(ISTEXT(CRHPrate),"Effectuez l’étape 1",IF(AND(INDEX(claimPeriodNo,MATCH('Étape 1) Taux'!$A$8,claimPeriods,0))&gt;17,INDEX(claimPeriodNo,MATCH('Étape 1) Taux'!$A$8,claimPeriods,0))&lt;20,revenueReduction&lt;0.1),0,IF(NOT(ISNUMBER(I2501)),0,IF(E2501="Oui",0,IF($B2501="Non - avec lien de dépendance",MIN(1129,I2501,$C2501),MIN(1129,I2501))))))</f>
        <v>Effectuez l’étape 1</v>
      </c>
      <c r="N2501" s="3" t="str">
        <f>IF(ISTEXT(CRHPrate),"Effectuez l’étape 1",IF(AND(INDEX(claimPeriodNo,MATCH('Étape 1) Taux'!$A$8,claimPeriods,0))&gt;17,INDEX(claimPeriodNo,MATCH('Étape 1) Taux'!$A$8,claimPeriods,0))&lt;20,revenueReduction&lt;0.1),0,IF(NOT(ISNUMBER(J2501)),0,IF(F2501="Oui",0,IF($B2501="Non - avec lien de dépendance",MIN(1129,J2501,$C2501),MIN(1129,J2501))))))</f>
        <v>Effectuez l’étape 1</v>
      </c>
      <c r="O2501" s="3" t="str">
        <f>IF(ISTEXT(CRHPrate),"Effectuez l’étape 1",IF(AND(INDEX(claimPeriodNo,MATCH('Étape 1) Taux'!$A$8,claimPeriods,0))&gt;17,INDEX(claimPeriodNo,MATCH('Étape 1) Taux'!$A$8,claimPeriods,0))&lt;20,revenueReduction&lt;0.1),0,IF(NOT(ISNUMBER(K2501)),0,IF(G2501="Oui",0,IF($B2501="Non - avec lien de dépendance",MIN(1129,K2501,$C2501),MIN(1129,K2501))))))</f>
        <v>Effectuez l’étape 1</v>
      </c>
      <c r="P2501" s="3">
        <f t="shared" si="38"/>
        <v>0</v>
      </c>
    </row>
    <row r="2502" spans="12:16" x14ac:dyDescent="0.3">
      <c r="L2502" s="3" t="str">
        <f>IF(ISTEXT(CRHPrate),"Effectuez l’étape 1",IF(AND(INDEX(claimPeriodNo,MATCH('Étape 1) Taux'!$A$8,claimPeriods,0))&gt;17,INDEX(claimPeriodNo,MATCH('Étape 1) Taux'!$A$8,claimPeriods,0))&lt;20,revenueReduction&lt;0.1),0,IF(NOT(ISNUMBER(H2502)),0,IF(D2502="Oui",0,IF($B2502="Non - avec lien de dépendance",MIN(1129,H2502,$C2502),MIN(1129,H2502))))))</f>
        <v>Effectuez l’étape 1</v>
      </c>
      <c r="M2502" s="3" t="str">
        <f>IF(ISTEXT(CRHPrate),"Effectuez l’étape 1",IF(AND(INDEX(claimPeriodNo,MATCH('Étape 1) Taux'!$A$8,claimPeriods,0))&gt;17,INDEX(claimPeriodNo,MATCH('Étape 1) Taux'!$A$8,claimPeriods,0))&lt;20,revenueReduction&lt;0.1),0,IF(NOT(ISNUMBER(I2502)),0,IF(E2502="Oui",0,IF($B2502="Non - avec lien de dépendance",MIN(1129,I2502,$C2502),MIN(1129,I2502))))))</f>
        <v>Effectuez l’étape 1</v>
      </c>
      <c r="N2502" s="3" t="str">
        <f>IF(ISTEXT(CRHPrate),"Effectuez l’étape 1",IF(AND(INDEX(claimPeriodNo,MATCH('Étape 1) Taux'!$A$8,claimPeriods,0))&gt;17,INDEX(claimPeriodNo,MATCH('Étape 1) Taux'!$A$8,claimPeriods,0))&lt;20,revenueReduction&lt;0.1),0,IF(NOT(ISNUMBER(J2502)),0,IF(F2502="Oui",0,IF($B2502="Non - avec lien de dépendance",MIN(1129,J2502,$C2502),MIN(1129,J2502))))))</f>
        <v>Effectuez l’étape 1</v>
      </c>
      <c r="O2502" s="3" t="str">
        <f>IF(ISTEXT(CRHPrate),"Effectuez l’étape 1",IF(AND(INDEX(claimPeriodNo,MATCH('Étape 1) Taux'!$A$8,claimPeriods,0))&gt;17,INDEX(claimPeriodNo,MATCH('Étape 1) Taux'!$A$8,claimPeriods,0))&lt;20,revenueReduction&lt;0.1),0,IF(NOT(ISNUMBER(K2502)),0,IF(G2502="Oui",0,IF($B2502="Non - avec lien de dépendance",MIN(1129,K2502,$C2502),MIN(1129,K2502))))))</f>
        <v>Effectuez l’étape 1</v>
      </c>
      <c r="P2502" s="3">
        <f t="shared" si="38"/>
        <v>0</v>
      </c>
    </row>
    <row r="2503" spans="12:16" x14ac:dyDescent="0.3">
      <c r="L2503" s="3" t="str">
        <f>IF(ISTEXT(CRHPrate),"Effectuez l’étape 1",IF(AND(INDEX(claimPeriodNo,MATCH('Étape 1) Taux'!$A$8,claimPeriods,0))&gt;17,INDEX(claimPeriodNo,MATCH('Étape 1) Taux'!$A$8,claimPeriods,0))&lt;20,revenueReduction&lt;0.1),0,IF(NOT(ISNUMBER(H2503)),0,IF(D2503="Oui",0,IF($B2503="Non - avec lien de dépendance",MIN(1129,H2503,$C2503),MIN(1129,H2503))))))</f>
        <v>Effectuez l’étape 1</v>
      </c>
      <c r="M2503" s="3" t="str">
        <f>IF(ISTEXT(CRHPrate),"Effectuez l’étape 1",IF(AND(INDEX(claimPeriodNo,MATCH('Étape 1) Taux'!$A$8,claimPeriods,0))&gt;17,INDEX(claimPeriodNo,MATCH('Étape 1) Taux'!$A$8,claimPeriods,0))&lt;20,revenueReduction&lt;0.1),0,IF(NOT(ISNUMBER(I2503)),0,IF(E2503="Oui",0,IF($B2503="Non - avec lien de dépendance",MIN(1129,I2503,$C2503),MIN(1129,I2503))))))</f>
        <v>Effectuez l’étape 1</v>
      </c>
      <c r="N2503" s="3" t="str">
        <f>IF(ISTEXT(CRHPrate),"Effectuez l’étape 1",IF(AND(INDEX(claimPeriodNo,MATCH('Étape 1) Taux'!$A$8,claimPeriods,0))&gt;17,INDEX(claimPeriodNo,MATCH('Étape 1) Taux'!$A$8,claimPeriods,0))&lt;20,revenueReduction&lt;0.1),0,IF(NOT(ISNUMBER(J2503)),0,IF(F2503="Oui",0,IF($B2503="Non - avec lien de dépendance",MIN(1129,J2503,$C2503),MIN(1129,J2503))))))</f>
        <v>Effectuez l’étape 1</v>
      </c>
      <c r="O2503" s="3" t="str">
        <f>IF(ISTEXT(CRHPrate),"Effectuez l’étape 1",IF(AND(INDEX(claimPeriodNo,MATCH('Étape 1) Taux'!$A$8,claimPeriods,0))&gt;17,INDEX(claimPeriodNo,MATCH('Étape 1) Taux'!$A$8,claimPeriods,0))&lt;20,revenueReduction&lt;0.1),0,IF(NOT(ISNUMBER(K2503)),0,IF(G2503="Oui",0,IF($B2503="Non - avec lien de dépendance",MIN(1129,K2503,$C2503),MIN(1129,K2503))))))</f>
        <v>Effectuez l’étape 1</v>
      </c>
      <c r="P2503" s="3">
        <f t="shared" ref="P2503" si="39">IF(AND(COUNT(B2503:K2503)&gt;0,OR(AND(NOT(ISNUMBER($C2503)),$B2503&lt;&gt;"Oui - sans lien de dépendance"),COUNT(H2503:K2503)&lt;&gt;4,ISBLANK($B2503))),"Remplissez tous les montants",SUM(L2503:O2503))</f>
        <v>0</v>
      </c>
    </row>
    <row r="2504" spans="12:16" x14ac:dyDescent="0.3">
      <c r="L2504" s="88" t="s">
        <v>48</v>
      </c>
    </row>
  </sheetData>
  <sheetProtection algorithmName="SHA-512" hashValue="rcYOs/qkTqM2iPsvM214hSXEdaEs2aihY9e8W9IVmoHW+KY4ldpw2Ddp2aToj732NdPnfriqIAYlr5w2wU+Qvw==" saltValue="aKIeZzd0swg3xtnXA+YGTA==" spinCount="100000" sheet="1" formatCells="0" formatColumns="0" formatRows="0" insertColumns="0" insertRows="0" insertHyperlinks="0" deleteColumns="0" deleteRows="0" sort="0" autoFilter="0" pivotTables="0"/>
  <dataValidations xWindow="1402" yWindow="527" count="2">
    <dataValidation type="list" allowBlank="1" showInputMessage="1" showErrorMessage="1" sqref="B6:B1048576">
      <formula1>armsLength</formula1>
    </dataValidation>
    <dataValidation type="list" allowBlank="1" showInputMessage="1" showErrorMessage="1" sqref="D6:G1048576">
      <formula1>YesNo</formula1>
    </dataValidation>
  </dataValidations>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2504"/>
  <sheetViews>
    <sheetView zoomScale="84" zoomScaleNormal="86" workbookViewId="0">
      <pane ySplit="5" topLeftCell="A6" activePane="bottomLeft" state="frozen"/>
      <selection pane="bottomLeft"/>
    </sheetView>
  </sheetViews>
  <sheetFormatPr defaultColWidth="9.140625" defaultRowHeight="17.25" x14ac:dyDescent="0.3"/>
  <cols>
    <col min="1" max="1" width="33.7109375" style="23" customWidth="1"/>
    <col min="2" max="2" width="38.7109375" style="24" customWidth="1"/>
    <col min="3" max="3" width="21" style="23" customWidth="1"/>
    <col min="4" max="4" width="31.28515625" style="25" customWidth="1"/>
    <col min="5" max="5" width="21.42578125" style="26" customWidth="1"/>
    <col min="6" max="6" width="24.42578125" style="26" customWidth="1"/>
    <col min="7" max="9" width="24.42578125" style="88" customWidth="1"/>
    <col min="10" max="10" width="16.7109375" style="18" customWidth="1"/>
    <col min="11" max="16384" width="9.140625" style="18"/>
  </cols>
  <sheetData>
    <row r="1" spans="1:10" ht="39" customHeight="1" x14ac:dyDescent="0.3">
      <c r="A1" s="130" t="s">
        <v>115</v>
      </c>
      <c r="B1" s="131"/>
      <c r="C1" s="131"/>
      <c r="D1" s="131"/>
      <c r="E1" s="131"/>
      <c r="F1" s="131"/>
      <c r="G1" s="131"/>
      <c r="H1" s="131"/>
      <c r="I1" s="131"/>
      <c r="J1" s="17"/>
    </row>
    <row r="2" spans="1:10" ht="55.9" customHeight="1" x14ac:dyDescent="0.3">
      <c r="A2" s="141" t="s">
        <v>114</v>
      </c>
      <c r="B2" s="131"/>
      <c r="C2" s="131"/>
      <c r="D2" s="131"/>
      <c r="E2" s="131"/>
      <c r="F2" s="131"/>
      <c r="G2" s="131"/>
      <c r="H2" s="131"/>
      <c r="I2" s="131"/>
      <c r="J2" s="17"/>
    </row>
    <row r="3" spans="1:10" s="20" customFormat="1" ht="18.75" customHeight="1" x14ac:dyDescent="0.3">
      <c r="A3" s="27"/>
      <c r="B3" s="27"/>
      <c r="C3" s="27"/>
      <c r="D3" s="27"/>
      <c r="E3" s="27"/>
      <c r="F3" s="27"/>
      <c r="G3" s="27"/>
      <c r="H3" s="27"/>
      <c r="I3" s="27"/>
      <c r="J3" s="19"/>
    </row>
    <row r="4" spans="1:10" s="21" customFormat="1" ht="34.5" customHeight="1" x14ac:dyDescent="0.3">
      <c r="A4" s="28"/>
      <c r="B4" s="28"/>
      <c r="C4" s="28"/>
      <c r="D4" s="28"/>
      <c r="E4" s="108" t="s">
        <v>28</v>
      </c>
      <c r="F4" s="109"/>
      <c r="G4" s="108" t="s">
        <v>14</v>
      </c>
      <c r="H4" s="109"/>
      <c r="I4" s="107"/>
    </row>
    <row r="5" spans="1:10" s="21" customFormat="1" ht="72.599999999999994" customHeight="1" x14ac:dyDescent="0.3">
      <c r="A5" s="103" t="s">
        <v>27</v>
      </c>
      <c r="B5" s="104" t="s">
        <v>25</v>
      </c>
      <c r="C5" s="104" t="s">
        <v>26</v>
      </c>
      <c r="D5" s="104" t="s">
        <v>52</v>
      </c>
      <c r="E5" s="107" t="s">
        <v>67</v>
      </c>
      <c r="F5" s="107" t="s">
        <v>68</v>
      </c>
      <c r="G5" s="107" t="s">
        <v>67</v>
      </c>
      <c r="H5" s="107" t="s">
        <v>68</v>
      </c>
      <c r="I5" s="107" t="s">
        <v>94</v>
      </c>
    </row>
    <row r="6" spans="1:10" ht="18.75" customHeight="1" x14ac:dyDescent="0.3">
      <c r="E6" s="25"/>
      <c r="F6" s="25"/>
      <c r="G6" s="3" t="str">
        <f>IF(ISTEXT(CRHPrate),"Effectuez l’étape 1",IF(AND(INDEX(claimPeriodNo,MATCH('Étape 1) Taux'!$A$8,claimPeriods,0))&gt;17,INDEX(claimPeriodNo,MATCH('Étape 1) Taux'!$A$8,claimPeriods,0))&lt;20,revenueReduction&lt;0.1),0,IF(NOT(ISNUMBER(E6)),0,IF($C6="Oui",0,IF($B6="Non - avec lien de dépendance",MIN(2258,E6,$D6),MIN(2258,E6))))))</f>
        <v>Effectuez l’étape 1</v>
      </c>
      <c r="H6" s="3" t="str">
        <f>IF(ISTEXT(CRHPrate),"Effectuez l’étape 1",IF(AND(INDEX(claimPeriodNo,MATCH('Étape 1) Taux'!$A$8,claimPeriods,0))&gt;17,INDEX(claimPeriodNo,MATCH('Étape 1) Taux'!$A$8,claimPeriods,0))&lt;20,revenueReduction&lt;0.1),0,IF(NOT(ISNUMBER(F6)),0,IF($C6="Oui",0,IF($B6="Non - avec lien de dépendance",MIN(2258,F6,$D6),MIN(2258,F6))))))</f>
        <v>Effectuez l’étape 1</v>
      </c>
      <c r="I6" s="3">
        <f>IF(AND(COUNT(B6:F6)&gt;0,OR(AND(NOT(ISNUMBER($D6)),$B6&lt;&gt;"Oui - sans lien de dépendance"),COUNT(E6:F6)&lt;&gt;2,ISBLANK($B6))),"Remplissez tous les montants",SUM(G6:H6))</f>
        <v>0</v>
      </c>
      <c r="J6" s="85"/>
    </row>
    <row r="7" spans="1:10" x14ac:dyDescent="0.3">
      <c r="E7" s="25"/>
      <c r="F7" s="25"/>
      <c r="G7" s="3" t="str">
        <f>IF(ISTEXT(CRHPrate),"Effectuez l’étape 1",IF(AND(INDEX(claimPeriodNo,MATCH('Étape 1) Taux'!$A$8,claimPeriods,0))&gt;17,INDEX(claimPeriodNo,MATCH('Étape 1) Taux'!$A$8,claimPeriods,0))&lt;20,revenueReduction&lt;0.1),0,IF(NOT(ISNUMBER(E7)),0,IF($C7="Oui",0,IF($B7="Non - avec lien de dépendance",MIN(2258,E7,$D7),MIN(2258,E7))))))</f>
        <v>Effectuez l’étape 1</v>
      </c>
      <c r="H7" s="3" t="str">
        <f>IF(ISTEXT(CRHPrate),"Effectuez l’étape 1",IF(AND(INDEX(claimPeriodNo,MATCH('Étape 1) Taux'!$A$8,claimPeriods,0))&gt;17,INDEX(claimPeriodNo,MATCH('Étape 1) Taux'!$A$8,claimPeriods,0))&lt;20,revenueReduction&lt;0.1),0,IF(NOT(ISNUMBER(F7)),0,IF($C7="Oui",0,IF($B7="Non - avec lien de dépendance",MIN(2258,F7,$D7),MIN(2258,F7))))))</f>
        <v>Effectuez l’étape 1</v>
      </c>
      <c r="I7" s="3">
        <f t="shared" ref="I7:I70" si="0">IF(AND(COUNT(B7:F7)&gt;0,OR(AND(NOT(ISNUMBER($D7)),$B7&lt;&gt;"Oui - sans lien de dépendance"),COUNT(E7:F7)&lt;&gt;2,ISBLANK($B7))),"Remplissez tous les montants",SUM(G7:H7))</f>
        <v>0</v>
      </c>
      <c r="J7" s="85"/>
    </row>
    <row r="8" spans="1:10" x14ac:dyDescent="0.3">
      <c r="E8" s="25"/>
      <c r="F8" s="25"/>
      <c r="G8" s="3" t="str">
        <f>IF(ISTEXT(CRHPrate),"Effectuez l’étape 1",IF(AND(INDEX(claimPeriodNo,MATCH('Étape 1) Taux'!$A$8,claimPeriods,0))&gt;17,INDEX(claimPeriodNo,MATCH('Étape 1) Taux'!$A$8,claimPeriods,0))&lt;20,revenueReduction&lt;0.1),0,IF(NOT(ISNUMBER(E8)),0,IF($C8="Oui",0,IF($B8="Non - avec lien de dépendance",MIN(2258,E8,$D8),MIN(2258,E8))))))</f>
        <v>Effectuez l’étape 1</v>
      </c>
      <c r="H8" s="3" t="str">
        <f>IF(ISTEXT(CRHPrate),"Effectuez l’étape 1",IF(AND(INDEX(claimPeriodNo,MATCH('Étape 1) Taux'!$A$8,claimPeriods,0))&gt;17,INDEX(claimPeriodNo,MATCH('Étape 1) Taux'!$A$8,claimPeriods,0))&lt;20,revenueReduction&lt;0.1),0,IF(NOT(ISNUMBER(F8)),0,IF($C8="Oui",0,IF($B8="Non - avec lien de dépendance",MIN(2258,F8,$D8),MIN(2258,F8))))))</f>
        <v>Effectuez l’étape 1</v>
      </c>
      <c r="I8" s="3">
        <f t="shared" si="0"/>
        <v>0</v>
      </c>
    </row>
    <row r="9" spans="1:10" x14ac:dyDescent="0.3">
      <c r="E9" s="25"/>
      <c r="F9" s="25"/>
      <c r="G9" s="3" t="str">
        <f>IF(ISTEXT(CRHPrate),"Effectuez l’étape 1",IF(AND(INDEX(claimPeriodNo,MATCH('Étape 1) Taux'!$A$8,claimPeriods,0))&gt;17,INDEX(claimPeriodNo,MATCH('Étape 1) Taux'!$A$8,claimPeriods,0))&lt;20,revenueReduction&lt;0.1),0,IF(NOT(ISNUMBER(E9)),0,IF($C9="Oui",0,IF($B9="Non - avec lien de dépendance",MIN(2258,E9,$D9),MIN(2258,E9))))))</f>
        <v>Effectuez l’étape 1</v>
      </c>
      <c r="H9" s="3" t="str">
        <f>IF(ISTEXT(CRHPrate),"Effectuez l’étape 1",IF(AND(INDEX(claimPeriodNo,MATCH('Étape 1) Taux'!$A$8,claimPeriods,0))&gt;17,INDEX(claimPeriodNo,MATCH('Étape 1) Taux'!$A$8,claimPeriods,0))&lt;20,revenueReduction&lt;0.1),0,IF(NOT(ISNUMBER(F9)),0,IF($C9="Oui",0,IF($B9="Non - avec lien de dépendance",MIN(2258,F9,$D9),MIN(2258,F9))))))</f>
        <v>Effectuez l’étape 1</v>
      </c>
      <c r="I9" s="3">
        <f t="shared" si="0"/>
        <v>0</v>
      </c>
    </row>
    <row r="10" spans="1:10" x14ac:dyDescent="0.3">
      <c r="E10" s="25"/>
      <c r="F10" s="25"/>
      <c r="G10" s="3" t="str">
        <f>IF(ISTEXT(CRHPrate),"Effectuez l’étape 1",IF(AND(INDEX(claimPeriodNo,MATCH('Étape 1) Taux'!$A$8,claimPeriods,0))&gt;17,INDEX(claimPeriodNo,MATCH('Étape 1) Taux'!$A$8,claimPeriods,0))&lt;20,revenueReduction&lt;0.1),0,IF(NOT(ISNUMBER(E10)),0,IF($C10="Oui",0,IF($B10="Non - avec lien de dépendance",MIN(2258,E10,$D10),MIN(2258,E10))))))</f>
        <v>Effectuez l’étape 1</v>
      </c>
      <c r="H10" s="3" t="str">
        <f>IF(ISTEXT(CRHPrate),"Effectuez l’étape 1",IF(AND(INDEX(claimPeriodNo,MATCH('Étape 1) Taux'!$A$8,claimPeriods,0))&gt;17,INDEX(claimPeriodNo,MATCH('Étape 1) Taux'!$A$8,claimPeriods,0))&lt;20,revenueReduction&lt;0.1),0,IF(NOT(ISNUMBER(F10)),0,IF($C10="Oui",0,IF($B10="Non - avec lien de dépendance",MIN(2258,F10,$D10),MIN(2258,F10))))))</f>
        <v>Effectuez l’étape 1</v>
      </c>
      <c r="I10" s="3">
        <f t="shared" si="0"/>
        <v>0</v>
      </c>
    </row>
    <row r="11" spans="1:10" x14ac:dyDescent="0.3">
      <c r="E11" s="25"/>
      <c r="F11" s="25"/>
      <c r="G11" s="3" t="str">
        <f>IF(ISTEXT(CRHPrate),"Effectuez l’étape 1",IF(AND(INDEX(claimPeriodNo,MATCH('Étape 1) Taux'!$A$8,claimPeriods,0))&gt;17,INDEX(claimPeriodNo,MATCH('Étape 1) Taux'!$A$8,claimPeriods,0))&lt;20,revenueReduction&lt;0.1),0,IF(NOT(ISNUMBER(E11)),0,IF($C11="Oui",0,IF($B11="Non - avec lien de dépendance",MIN(2258,E11,$D11),MIN(2258,E11))))))</f>
        <v>Effectuez l’étape 1</v>
      </c>
      <c r="H11" s="3" t="str">
        <f>IF(ISTEXT(CRHPrate),"Effectuez l’étape 1",IF(AND(INDEX(claimPeriodNo,MATCH('Étape 1) Taux'!$A$8,claimPeriods,0))&gt;17,INDEX(claimPeriodNo,MATCH('Étape 1) Taux'!$A$8,claimPeriods,0))&lt;20,revenueReduction&lt;0.1),0,IF(NOT(ISNUMBER(F11)),0,IF($C11="Oui",0,IF($B11="Non - avec lien de dépendance",MIN(2258,F11,$D11),MIN(2258,F11))))))</f>
        <v>Effectuez l’étape 1</v>
      </c>
      <c r="I11" s="3">
        <f t="shared" si="0"/>
        <v>0</v>
      </c>
    </row>
    <row r="12" spans="1:10" x14ac:dyDescent="0.3">
      <c r="G12" s="3" t="str">
        <f>IF(ISTEXT(CRHPrate),"Effectuez l’étape 1",IF(AND(INDEX(claimPeriodNo,MATCH('Étape 1) Taux'!$A$8,claimPeriods,0))&gt;17,INDEX(claimPeriodNo,MATCH('Étape 1) Taux'!$A$8,claimPeriods,0))&lt;20,revenueReduction&lt;0.1),0,IF(NOT(ISNUMBER(E12)),0,IF($C12="Oui",0,IF($B12="Non - avec lien de dépendance",MIN(2258,E12,$D12),MIN(2258,E12))))))</f>
        <v>Effectuez l’étape 1</v>
      </c>
      <c r="H12" s="3" t="str">
        <f>IF(ISTEXT(CRHPrate),"Effectuez l’étape 1",IF(AND(INDEX(claimPeriodNo,MATCH('Étape 1) Taux'!$A$8,claimPeriods,0))&gt;17,INDEX(claimPeriodNo,MATCH('Étape 1) Taux'!$A$8,claimPeriods,0))&lt;20,revenueReduction&lt;0.1),0,IF(NOT(ISNUMBER(F12)),0,IF($C12="Oui",0,IF($B12="Non - avec lien de dépendance",MIN(2258,F12,$D12),MIN(2258,F12))))))</f>
        <v>Effectuez l’étape 1</v>
      </c>
      <c r="I12" s="3">
        <f t="shared" si="0"/>
        <v>0</v>
      </c>
    </row>
    <row r="13" spans="1:10" x14ac:dyDescent="0.3">
      <c r="G13" s="3" t="str">
        <f>IF(ISTEXT(CRHPrate),"Effectuez l’étape 1",IF(AND(INDEX(claimPeriodNo,MATCH('Étape 1) Taux'!$A$8,claimPeriods,0))&gt;17,INDEX(claimPeriodNo,MATCH('Étape 1) Taux'!$A$8,claimPeriods,0))&lt;20,revenueReduction&lt;0.1),0,IF(NOT(ISNUMBER(E13)),0,IF($C13="Oui",0,IF($B13="Non - avec lien de dépendance",MIN(2258,E13,$D13),MIN(2258,E13))))))</f>
        <v>Effectuez l’étape 1</v>
      </c>
      <c r="H13" s="3" t="str">
        <f>IF(ISTEXT(CRHPrate),"Effectuez l’étape 1",IF(AND(INDEX(claimPeriodNo,MATCH('Étape 1) Taux'!$A$8,claimPeriods,0))&gt;17,INDEX(claimPeriodNo,MATCH('Étape 1) Taux'!$A$8,claimPeriods,0))&lt;20,revenueReduction&lt;0.1),0,IF(NOT(ISNUMBER(F13)),0,IF($C13="Oui",0,IF($B13="Non - avec lien de dépendance",MIN(2258,F13,$D13),MIN(2258,F13))))))</f>
        <v>Effectuez l’étape 1</v>
      </c>
      <c r="I13" s="3">
        <f t="shared" si="0"/>
        <v>0</v>
      </c>
    </row>
    <row r="14" spans="1:10" x14ac:dyDescent="0.3">
      <c r="G14" s="3" t="str">
        <f>IF(ISTEXT(CRHPrate),"Effectuez l’étape 1",IF(AND(INDEX(claimPeriodNo,MATCH('Étape 1) Taux'!$A$8,claimPeriods,0))&gt;17,INDEX(claimPeriodNo,MATCH('Étape 1) Taux'!$A$8,claimPeriods,0))&lt;20,revenueReduction&lt;0.1),0,IF(NOT(ISNUMBER(E14)),0,IF($C14="Oui",0,IF($B14="Non - avec lien de dépendance",MIN(2258,E14,$D14),MIN(2258,E14))))))</f>
        <v>Effectuez l’étape 1</v>
      </c>
      <c r="H14" s="3" t="str">
        <f>IF(ISTEXT(CRHPrate),"Effectuez l’étape 1",IF(AND(INDEX(claimPeriodNo,MATCH('Étape 1) Taux'!$A$8,claimPeriods,0))&gt;17,INDEX(claimPeriodNo,MATCH('Étape 1) Taux'!$A$8,claimPeriods,0))&lt;20,revenueReduction&lt;0.1),0,IF(NOT(ISNUMBER(F14)),0,IF($C14="Oui",0,IF($B14="Non - avec lien de dépendance",MIN(2258,F14,$D14),MIN(2258,F14))))))</f>
        <v>Effectuez l’étape 1</v>
      </c>
      <c r="I14" s="3">
        <f t="shared" si="0"/>
        <v>0</v>
      </c>
    </row>
    <row r="15" spans="1:10" x14ac:dyDescent="0.3">
      <c r="G15" s="3" t="str">
        <f>IF(ISTEXT(CRHPrate),"Effectuez l’étape 1",IF(AND(INDEX(claimPeriodNo,MATCH('Étape 1) Taux'!$A$8,claimPeriods,0))&gt;17,INDEX(claimPeriodNo,MATCH('Étape 1) Taux'!$A$8,claimPeriods,0))&lt;20,revenueReduction&lt;0.1),0,IF(NOT(ISNUMBER(E15)),0,IF($C15="Oui",0,IF($B15="Non - avec lien de dépendance",MIN(2258,E15,$D15),MIN(2258,E15))))))</f>
        <v>Effectuez l’étape 1</v>
      </c>
      <c r="H15" s="3" t="str">
        <f>IF(ISTEXT(CRHPrate),"Effectuez l’étape 1",IF(AND(INDEX(claimPeriodNo,MATCH('Étape 1) Taux'!$A$8,claimPeriods,0))&gt;17,INDEX(claimPeriodNo,MATCH('Étape 1) Taux'!$A$8,claimPeriods,0))&lt;20,revenueReduction&lt;0.1),0,IF(NOT(ISNUMBER(F15)),0,IF($C15="Oui",0,IF($B15="Non - avec lien de dépendance",MIN(2258,F15,$D15),MIN(2258,F15))))))</f>
        <v>Effectuez l’étape 1</v>
      </c>
      <c r="I15" s="3">
        <f t="shared" si="0"/>
        <v>0</v>
      </c>
    </row>
    <row r="16" spans="1:10" x14ac:dyDescent="0.3">
      <c r="G16" s="3" t="str">
        <f>IF(ISTEXT(CRHPrate),"Effectuez l’étape 1",IF(AND(INDEX(claimPeriodNo,MATCH('Étape 1) Taux'!$A$8,claimPeriods,0))&gt;17,INDEX(claimPeriodNo,MATCH('Étape 1) Taux'!$A$8,claimPeriods,0))&lt;20,revenueReduction&lt;0.1),0,IF(NOT(ISNUMBER(E16)),0,IF($C16="Oui",0,IF($B16="Non - avec lien de dépendance",MIN(2258,E16,$D16),MIN(2258,E16))))))</f>
        <v>Effectuez l’étape 1</v>
      </c>
      <c r="H16" s="3" t="str">
        <f>IF(ISTEXT(CRHPrate),"Effectuez l’étape 1",IF(AND(INDEX(claimPeriodNo,MATCH('Étape 1) Taux'!$A$8,claimPeriods,0))&gt;17,INDEX(claimPeriodNo,MATCH('Étape 1) Taux'!$A$8,claimPeriods,0))&lt;20,revenueReduction&lt;0.1),0,IF(NOT(ISNUMBER(F16)),0,IF($C16="Oui",0,IF($B16="Non - avec lien de dépendance",MIN(2258,F16,$D16),MIN(2258,F16))))))</f>
        <v>Effectuez l’étape 1</v>
      </c>
      <c r="I16" s="3">
        <f t="shared" si="0"/>
        <v>0</v>
      </c>
    </row>
    <row r="17" spans="7:9" x14ac:dyDescent="0.3">
      <c r="G17" s="3" t="str">
        <f>IF(ISTEXT(CRHPrate),"Effectuez l’étape 1",IF(AND(INDEX(claimPeriodNo,MATCH('Étape 1) Taux'!$A$8,claimPeriods,0))&gt;17,INDEX(claimPeriodNo,MATCH('Étape 1) Taux'!$A$8,claimPeriods,0))&lt;20,revenueReduction&lt;0.1),0,IF(NOT(ISNUMBER(E17)),0,IF($C17="Oui",0,IF($B17="Non - avec lien de dépendance",MIN(2258,E17,$D17),MIN(2258,E17))))))</f>
        <v>Effectuez l’étape 1</v>
      </c>
      <c r="H17" s="3" t="str">
        <f>IF(ISTEXT(CRHPrate),"Effectuez l’étape 1",IF(AND(INDEX(claimPeriodNo,MATCH('Étape 1) Taux'!$A$8,claimPeriods,0))&gt;17,INDEX(claimPeriodNo,MATCH('Étape 1) Taux'!$A$8,claimPeriods,0))&lt;20,revenueReduction&lt;0.1),0,IF(NOT(ISNUMBER(F17)),0,IF($C17="Oui",0,IF($B17="Non - avec lien de dépendance",MIN(2258,F17,$D17),MIN(2258,F17))))))</f>
        <v>Effectuez l’étape 1</v>
      </c>
      <c r="I17" s="3">
        <f t="shared" si="0"/>
        <v>0</v>
      </c>
    </row>
    <row r="18" spans="7:9" x14ac:dyDescent="0.3">
      <c r="G18" s="3" t="str">
        <f>IF(ISTEXT(CRHPrate),"Effectuez l’étape 1",IF(AND(INDEX(claimPeriodNo,MATCH('Étape 1) Taux'!$A$8,claimPeriods,0))&gt;17,INDEX(claimPeriodNo,MATCH('Étape 1) Taux'!$A$8,claimPeriods,0))&lt;20,revenueReduction&lt;0.1),0,IF(NOT(ISNUMBER(E18)),0,IF($C18="Oui",0,IF($B18="Non - avec lien de dépendance",MIN(2258,E18,$D18),MIN(2258,E18))))))</f>
        <v>Effectuez l’étape 1</v>
      </c>
      <c r="H18" s="3" t="str">
        <f>IF(ISTEXT(CRHPrate),"Effectuez l’étape 1",IF(AND(INDEX(claimPeriodNo,MATCH('Étape 1) Taux'!$A$8,claimPeriods,0))&gt;17,INDEX(claimPeriodNo,MATCH('Étape 1) Taux'!$A$8,claimPeriods,0))&lt;20,revenueReduction&lt;0.1),0,IF(NOT(ISNUMBER(F18)),0,IF($C18="Oui",0,IF($B18="Non - avec lien de dépendance",MIN(2258,F18,$D18),MIN(2258,F18))))))</f>
        <v>Effectuez l’étape 1</v>
      </c>
      <c r="I18" s="3">
        <f t="shared" si="0"/>
        <v>0</v>
      </c>
    </row>
    <row r="19" spans="7:9" x14ac:dyDescent="0.3">
      <c r="G19" s="3" t="str">
        <f>IF(ISTEXT(CRHPrate),"Effectuez l’étape 1",IF(AND(INDEX(claimPeriodNo,MATCH('Étape 1) Taux'!$A$8,claimPeriods,0))&gt;17,INDEX(claimPeriodNo,MATCH('Étape 1) Taux'!$A$8,claimPeriods,0))&lt;20,revenueReduction&lt;0.1),0,IF(NOT(ISNUMBER(E19)),0,IF($C19="Oui",0,IF($B19="Non - avec lien de dépendance",MIN(2258,E19,$D19),MIN(2258,E19))))))</f>
        <v>Effectuez l’étape 1</v>
      </c>
      <c r="H19" s="3" t="str">
        <f>IF(ISTEXT(CRHPrate),"Effectuez l’étape 1",IF(AND(INDEX(claimPeriodNo,MATCH('Étape 1) Taux'!$A$8,claimPeriods,0))&gt;17,INDEX(claimPeriodNo,MATCH('Étape 1) Taux'!$A$8,claimPeriods,0))&lt;20,revenueReduction&lt;0.1),0,IF(NOT(ISNUMBER(F19)),0,IF($C19="Oui",0,IF($B19="Non - avec lien de dépendance",MIN(2258,F19,$D19),MIN(2258,F19))))))</f>
        <v>Effectuez l’étape 1</v>
      </c>
      <c r="I19" s="3">
        <f t="shared" si="0"/>
        <v>0</v>
      </c>
    </row>
    <row r="20" spans="7:9" x14ac:dyDescent="0.3">
      <c r="G20" s="3" t="str">
        <f>IF(ISTEXT(CRHPrate),"Effectuez l’étape 1",IF(AND(INDEX(claimPeriodNo,MATCH('Étape 1) Taux'!$A$8,claimPeriods,0))&gt;17,INDEX(claimPeriodNo,MATCH('Étape 1) Taux'!$A$8,claimPeriods,0))&lt;20,revenueReduction&lt;0.1),0,IF(NOT(ISNUMBER(E20)),0,IF($C20="Oui",0,IF($B20="Non - avec lien de dépendance",MIN(2258,E20,$D20),MIN(2258,E20))))))</f>
        <v>Effectuez l’étape 1</v>
      </c>
      <c r="H20" s="3" t="str">
        <f>IF(ISTEXT(CRHPrate),"Effectuez l’étape 1",IF(AND(INDEX(claimPeriodNo,MATCH('Étape 1) Taux'!$A$8,claimPeriods,0))&gt;17,INDEX(claimPeriodNo,MATCH('Étape 1) Taux'!$A$8,claimPeriods,0))&lt;20,revenueReduction&lt;0.1),0,IF(NOT(ISNUMBER(F20)),0,IF($C20="Oui",0,IF($B20="Non - avec lien de dépendance",MIN(2258,F20,$D20),MIN(2258,F20))))))</f>
        <v>Effectuez l’étape 1</v>
      </c>
      <c r="I20" s="3">
        <f t="shared" si="0"/>
        <v>0</v>
      </c>
    </row>
    <row r="21" spans="7:9" x14ac:dyDescent="0.3">
      <c r="G21" s="3" t="str">
        <f>IF(ISTEXT(CRHPrate),"Effectuez l’étape 1",IF(AND(INDEX(claimPeriodNo,MATCH('Étape 1) Taux'!$A$8,claimPeriods,0))&gt;17,INDEX(claimPeriodNo,MATCH('Étape 1) Taux'!$A$8,claimPeriods,0))&lt;20,revenueReduction&lt;0.1),0,IF(NOT(ISNUMBER(E21)),0,IF($C21="Oui",0,IF($B21="Non - avec lien de dépendance",MIN(2258,E21,$D21),MIN(2258,E21))))))</f>
        <v>Effectuez l’étape 1</v>
      </c>
      <c r="H21" s="3" t="str">
        <f>IF(ISTEXT(CRHPrate),"Effectuez l’étape 1",IF(AND(INDEX(claimPeriodNo,MATCH('Étape 1) Taux'!$A$8,claimPeriods,0))&gt;17,INDEX(claimPeriodNo,MATCH('Étape 1) Taux'!$A$8,claimPeriods,0))&lt;20,revenueReduction&lt;0.1),0,IF(NOT(ISNUMBER(F21)),0,IF($C21="Oui",0,IF($B21="Non - avec lien de dépendance",MIN(2258,F21,$D21),MIN(2258,F21))))))</f>
        <v>Effectuez l’étape 1</v>
      </c>
      <c r="I21" s="3">
        <f t="shared" si="0"/>
        <v>0</v>
      </c>
    </row>
    <row r="22" spans="7:9" x14ac:dyDescent="0.3">
      <c r="G22" s="3" t="str">
        <f>IF(ISTEXT(CRHPrate),"Effectuez l’étape 1",IF(AND(INDEX(claimPeriodNo,MATCH('Étape 1) Taux'!$A$8,claimPeriods,0))&gt;17,INDEX(claimPeriodNo,MATCH('Étape 1) Taux'!$A$8,claimPeriods,0))&lt;20,revenueReduction&lt;0.1),0,IF(NOT(ISNUMBER(E22)),0,IF($C22="Oui",0,IF($B22="Non - avec lien de dépendance",MIN(2258,E22,$D22),MIN(2258,E22))))))</f>
        <v>Effectuez l’étape 1</v>
      </c>
      <c r="H22" s="3" t="str">
        <f>IF(ISTEXT(CRHPrate),"Effectuez l’étape 1",IF(AND(INDEX(claimPeriodNo,MATCH('Étape 1) Taux'!$A$8,claimPeriods,0))&gt;17,INDEX(claimPeriodNo,MATCH('Étape 1) Taux'!$A$8,claimPeriods,0))&lt;20,revenueReduction&lt;0.1),0,IF(NOT(ISNUMBER(F22)),0,IF($C22="Oui",0,IF($B22="Non - avec lien de dépendance",MIN(2258,F22,$D22),MIN(2258,F22))))))</f>
        <v>Effectuez l’étape 1</v>
      </c>
      <c r="I22" s="3">
        <f t="shared" si="0"/>
        <v>0</v>
      </c>
    </row>
    <row r="23" spans="7:9" x14ac:dyDescent="0.3">
      <c r="G23" s="3" t="str">
        <f>IF(ISTEXT(CRHPrate),"Effectuez l’étape 1",IF(AND(INDEX(claimPeriodNo,MATCH('Étape 1) Taux'!$A$8,claimPeriods,0))&gt;17,INDEX(claimPeriodNo,MATCH('Étape 1) Taux'!$A$8,claimPeriods,0))&lt;20,revenueReduction&lt;0.1),0,IF(NOT(ISNUMBER(E23)),0,IF($C23="Oui",0,IF($B23="Non - avec lien de dépendance",MIN(2258,E23,$D23),MIN(2258,E23))))))</f>
        <v>Effectuez l’étape 1</v>
      </c>
      <c r="H23" s="3" t="str">
        <f>IF(ISTEXT(CRHPrate),"Effectuez l’étape 1",IF(AND(INDEX(claimPeriodNo,MATCH('Étape 1) Taux'!$A$8,claimPeriods,0))&gt;17,INDEX(claimPeriodNo,MATCH('Étape 1) Taux'!$A$8,claimPeriods,0))&lt;20,revenueReduction&lt;0.1),0,IF(NOT(ISNUMBER(F23)),0,IF($C23="Oui",0,IF($B23="Non - avec lien de dépendance",MIN(2258,F23,$D23),MIN(2258,F23))))))</f>
        <v>Effectuez l’étape 1</v>
      </c>
      <c r="I23" s="3">
        <f t="shared" si="0"/>
        <v>0</v>
      </c>
    </row>
    <row r="24" spans="7:9" x14ac:dyDescent="0.3">
      <c r="G24" s="3" t="str">
        <f>IF(ISTEXT(CRHPrate),"Effectuez l’étape 1",IF(AND(INDEX(claimPeriodNo,MATCH('Étape 1) Taux'!$A$8,claimPeriods,0))&gt;17,INDEX(claimPeriodNo,MATCH('Étape 1) Taux'!$A$8,claimPeriods,0))&lt;20,revenueReduction&lt;0.1),0,IF(NOT(ISNUMBER(E24)),0,IF($C24="Oui",0,IF($B24="Non - avec lien de dépendance",MIN(2258,E24,$D24),MIN(2258,E24))))))</f>
        <v>Effectuez l’étape 1</v>
      </c>
      <c r="H24" s="3" t="str">
        <f>IF(ISTEXT(CRHPrate),"Effectuez l’étape 1",IF(AND(INDEX(claimPeriodNo,MATCH('Étape 1) Taux'!$A$8,claimPeriods,0))&gt;17,INDEX(claimPeriodNo,MATCH('Étape 1) Taux'!$A$8,claimPeriods,0))&lt;20,revenueReduction&lt;0.1),0,IF(NOT(ISNUMBER(F24)),0,IF($C24="Oui",0,IF($B24="Non - avec lien de dépendance",MIN(2258,F24,$D24),MIN(2258,F24))))))</f>
        <v>Effectuez l’étape 1</v>
      </c>
      <c r="I24" s="3">
        <f t="shared" si="0"/>
        <v>0</v>
      </c>
    </row>
    <row r="25" spans="7:9" x14ac:dyDescent="0.3">
      <c r="G25" s="3" t="str">
        <f>IF(ISTEXT(CRHPrate),"Effectuez l’étape 1",IF(AND(INDEX(claimPeriodNo,MATCH('Étape 1) Taux'!$A$8,claimPeriods,0))&gt;17,INDEX(claimPeriodNo,MATCH('Étape 1) Taux'!$A$8,claimPeriods,0))&lt;20,revenueReduction&lt;0.1),0,IF(NOT(ISNUMBER(E25)),0,IF($C25="Oui",0,IF($B25="Non - avec lien de dépendance",MIN(2258,E25,$D25),MIN(2258,E25))))))</f>
        <v>Effectuez l’étape 1</v>
      </c>
      <c r="H25" s="3" t="str">
        <f>IF(ISTEXT(CRHPrate),"Effectuez l’étape 1",IF(AND(INDEX(claimPeriodNo,MATCH('Étape 1) Taux'!$A$8,claimPeriods,0))&gt;17,INDEX(claimPeriodNo,MATCH('Étape 1) Taux'!$A$8,claimPeriods,0))&lt;20,revenueReduction&lt;0.1),0,IF(NOT(ISNUMBER(F25)),0,IF($C25="Oui",0,IF($B25="Non - avec lien de dépendance",MIN(2258,F25,$D25),MIN(2258,F25))))))</f>
        <v>Effectuez l’étape 1</v>
      </c>
      <c r="I25" s="3">
        <f t="shared" si="0"/>
        <v>0</v>
      </c>
    </row>
    <row r="26" spans="7:9" x14ac:dyDescent="0.3">
      <c r="G26" s="3" t="str">
        <f>IF(ISTEXT(CRHPrate),"Effectuez l’étape 1",IF(AND(INDEX(claimPeriodNo,MATCH('Étape 1) Taux'!$A$8,claimPeriods,0))&gt;17,INDEX(claimPeriodNo,MATCH('Étape 1) Taux'!$A$8,claimPeriods,0))&lt;20,revenueReduction&lt;0.1),0,IF(NOT(ISNUMBER(E26)),0,IF($C26="Oui",0,IF($B26="Non - avec lien de dépendance",MIN(2258,E26,$D26),MIN(2258,E26))))))</f>
        <v>Effectuez l’étape 1</v>
      </c>
      <c r="H26" s="3" t="str">
        <f>IF(ISTEXT(CRHPrate),"Effectuez l’étape 1",IF(AND(INDEX(claimPeriodNo,MATCH('Étape 1) Taux'!$A$8,claimPeriods,0))&gt;17,INDEX(claimPeriodNo,MATCH('Étape 1) Taux'!$A$8,claimPeriods,0))&lt;20,revenueReduction&lt;0.1),0,IF(NOT(ISNUMBER(F26)),0,IF($C26="Oui",0,IF($B26="Non - avec lien de dépendance",MIN(2258,F26,$D26),MIN(2258,F26))))))</f>
        <v>Effectuez l’étape 1</v>
      </c>
      <c r="I26" s="3">
        <f t="shared" si="0"/>
        <v>0</v>
      </c>
    </row>
    <row r="27" spans="7:9" x14ac:dyDescent="0.3">
      <c r="G27" s="3" t="str">
        <f>IF(ISTEXT(CRHPrate),"Effectuez l’étape 1",IF(AND(INDEX(claimPeriodNo,MATCH('Étape 1) Taux'!$A$8,claimPeriods,0))&gt;17,INDEX(claimPeriodNo,MATCH('Étape 1) Taux'!$A$8,claimPeriods,0))&lt;20,revenueReduction&lt;0.1),0,IF(NOT(ISNUMBER(E27)),0,IF($C27="Oui",0,IF($B27="Non - avec lien de dépendance",MIN(2258,E27,$D27),MIN(2258,E27))))))</f>
        <v>Effectuez l’étape 1</v>
      </c>
      <c r="H27" s="3" t="str">
        <f>IF(ISTEXT(CRHPrate),"Effectuez l’étape 1",IF(AND(INDEX(claimPeriodNo,MATCH('Étape 1) Taux'!$A$8,claimPeriods,0))&gt;17,INDEX(claimPeriodNo,MATCH('Étape 1) Taux'!$A$8,claimPeriods,0))&lt;20,revenueReduction&lt;0.1),0,IF(NOT(ISNUMBER(F27)),0,IF($C27="Oui",0,IF($B27="Non - avec lien de dépendance",MIN(2258,F27,$D27),MIN(2258,F27))))))</f>
        <v>Effectuez l’étape 1</v>
      </c>
      <c r="I27" s="3">
        <f t="shared" si="0"/>
        <v>0</v>
      </c>
    </row>
    <row r="28" spans="7:9" x14ac:dyDescent="0.3">
      <c r="G28" s="3" t="str">
        <f>IF(ISTEXT(CRHPrate),"Effectuez l’étape 1",IF(AND(INDEX(claimPeriodNo,MATCH('Étape 1) Taux'!$A$8,claimPeriods,0))&gt;17,INDEX(claimPeriodNo,MATCH('Étape 1) Taux'!$A$8,claimPeriods,0))&lt;20,revenueReduction&lt;0.1),0,IF(NOT(ISNUMBER(E28)),0,IF($C28="Oui",0,IF($B28="Non - avec lien de dépendance",MIN(2258,E28,$D28),MIN(2258,E28))))))</f>
        <v>Effectuez l’étape 1</v>
      </c>
      <c r="H28" s="3" t="str">
        <f>IF(ISTEXT(CRHPrate),"Effectuez l’étape 1",IF(AND(INDEX(claimPeriodNo,MATCH('Étape 1) Taux'!$A$8,claimPeriods,0))&gt;17,INDEX(claimPeriodNo,MATCH('Étape 1) Taux'!$A$8,claimPeriods,0))&lt;20,revenueReduction&lt;0.1),0,IF(NOT(ISNUMBER(F28)),0,IF($C28="Oui",0,IF($B28="Non - avec lien de dépendance",MIN(2258,F28,$D28),MIN(2258,F28))))))</f>
        <v>Effectuez l’étape 1</v>
      </c>
      <c r="I28" s="3">
        <f t="shared" si="0"/>
        <v>0</v>
      </c>
    </row>
    <row r="29" spans="7:9" x14ac:dyDescent="0.3">
      <c r="G29" s="3" t="str">
        <f>IF(ISTEXT(CRHPrate),"Effectuez l’étape 1",IF(AND(INDEX(claimPeriodNo,MATCH('Étape 1) Taux'!$A$8,claimPeriods,0))&gt;17,INDEX(claimPeriodNo,MATCH('Étape 1) Taux'!$A$8,claimPeriods,0))&lt;20,revenueReduction&lt;0.1),0,IF(NOT(ISNUMBER(E29)),0,IF($C29="Oui",0,IF($B29="Non - avec lien de dépendance",MIN(2258,E29,$D29),MIN(2258,E29))))))</f>
        <v>Effectuez l’étape 1</v>
      </c>
      <c r="H29" s="3" t="str">
        <f>IF(ISTEXT(CRHPrate),"Effectuez l’étape 1",IF(AND(INDEX(claimPeriodNo,MATCH('Étape 1) Taux'!$A$8,claimPeriods,0))&gt;17,INDEX(claimPeriodNo,MATCH('Étape 1) Taux'!$A$8,claimPeriods,0))&lt;20,revenueReduction&lt;0.1),0,IF(NOT(ISNUMBER(F29)),0,IF($C29="Oui",0,IF($B29="Non - avec lien de dépendance",MIN(2258,F29,$D29),MIN(2258,F29))))))</f>
        <v>Effectuez l’étape 1</v>
      </c>
      <c r="I29" s="3">
        <f t="shared" si="0"/>
        <v>0</v>
      </c>
    </row>
    <row r="30" spans="7:9" x14ac:dyDescent="0.3">
      <c r="G30" s="3" t="str">
        <f>IF(ISTEXT(CRHPrate),"Effectuez l’étape 1",IF(AND(INDEX(claimPeriodNo,MATCH('Étape 1) Taux'!$A$8,claimPeriods,0))&gt;17,INDEX(claimPeriodNo,MATCH('Étape 1) Taux'!$A$8,claimPeriods,0))&lt;20,revenueReduction&lt;0.1),0,IF(NOT(ISNUMBER(E30)),0,IF($C30="Oui",0,IF($B30="Non - avec lien de dépendance",MIN(2258,E30,$D30),MIN(2258,E30))))))</f>
        <v>Effectuez l’étape 1</v>
      </c>
      <c r="H30" s="3" t="str">
        <f>IF(ISTEXT(CRHPrate),"Effectuez l’étape 1",IF(AND(INDEX(claimPeriodNo,MATCH('Étape 1) Taux'!$A$8,claimPeriods,0))&gt;17,INDEX(claimPeriodNo,MATCH('Étape 1) Taux'!$A$8,claimPeriods,0))&lt;20,revenueReduction&lt;0.1),0,IF(NOT(ISNUMBER(F30)),0,IF($C30="Oui",0,IF($B30="Non - avec lien de dépendance",MIN(2258,F30,$D30),MIN(2258,F30))))))</f>
        <v>Effectuez l’étape 1</v>
      </c>
      <c r="I30" s="3">
        <f t="shared" si="0"/>
        <v>0</v>
      </c>
    </row>
    <row r="31" spans="7:9" x14ac:dyDescent="0.3">
      <c r="G31" s="3" t="str">
        <f>IF(ISTEXT(CRHPrate),"Effectuez l’étape 1",IF(AND(INDEX(claimPeriodNo,MATCH('Étape 1) Taux'!$A$8,claimPeriods,0))&gt;17,INDEX(claimPeriodNo,MATCH('Étape 1) Taux'!$A$8,claimPeriods,0))&lt;20,revenueReduction&lt;0.1),0,IF(NOT(ISNUMBER(E31)),0,IF($C31="Oui",0,IF($B31="Non - avec lien de dépendance",MIN(2258,E31,$D31),MIN(2258,E31))))))</f>
        <v>Effectuez l’étape 1</v>
      </c>
      <c r="H31" s="3" t="str">
        <f>IF(ISTEXT(CRHPrate),"Effectuez l’étape 1",IF(AND(INDEX(claimPeriodNo,MATCH('Étape 1) Taux'!$A$8,claimPeriods,0))&gt;17,INDEX(claimPeriodNo,MATCH('Étape 1) Taux'!$A$8,claimPeriods,0))&lt;20,revenueReduction&lt;0.1),0,IF(NOT(ISNUMBER(F31)),0,IF($C31="Oui",0,IF($B31="Non - avec lien de dépendance",MIN(2258,F31,$D31),MIN(2258,F31))))))</f>
        <v>Effectuez l’étape 1</v>
      </c>
      <c r="I31" s="3">
        <f t="shared" si="0"/>
        <v>0</v>
      </c>
    </row>
    <row r="32" spans="7:9" x14ac:dyDescent="0.3">
      <c r="G32" s="3" t="str">
        <f>IF(ISTEXT(CRHPrate),"Effectuez l’étape 1",IF(AND(INDEX(claimPeriodNo,MATCH('Étape 1) Taux'!$A$8,claimPeriods,0))&gt;17,INDEX(claimPeriodNo,MATCH('Étape 1) Taux'!$A$8,claimPeriods,0))&lt;20,revenueReduction&lt;0.1),0,IF(NOT(ISNUMBER(E32)),0,IF($C32="Oui",0,IF($B32="Non - avec lien de dépendance",MIN(2258,E32,$D32),MIN(2258,E32))))))</f>
        <v>Effectuez l’étape 1</v>
      </c>
      <c r="H32" s="3" t="str">
        <f>IF(ISTEXT(CRHPrate),"Effectuez l’étape 1",IF(AND(INDEX(claimPeriodNo,MATCH('Étape 1) Taux'!$A$8,claimPeriods,0))&gt;17,INDEX(claimPeriodNo,MATCH('Étape 1) Taux'!$A$8,claimPeriods,0))&lt;20,revenueReduction&lt;0.1),0,IF(NOT(ISNUMBER(F32)),0,IF($C32="Oui",0,IF($B32="Non - avec lien de dépendance",MIN(2258,F32,$D32),MIN(2258,F32))))))</f>
        <v>Effectuez l’étape 1</v>
      </c>
      <c r="I32" s="3">
        <f t="shared" si="0"/>
        <v>0</v>
      </c>
    </row>
    <row r="33" spans="7:9" x14ac:dyDescent="0.3">
      <c r="G33" s="3" t="str">
        <f>IF(ISTEXT(CRHPrate),"Effectuez l’étape 1",IF(AND(INDEX(claimPeriodNo,MATCH('Étape 1) Taux'!$A$8,claimPeriods,0))&gt;17,INDEX(claimPeriodNo,MATCH('Étape 1) Taux'!$A$8,claimPeriods,0))&lt;20,revenueReduction&lt;0.1),0,IF(NOT(ISNUMBER(E33)),0,IF($C33="Oui",0,IF($B33="Non - avec lien de dépendance",MIN(2258,E33,$D33),MIN(2258,E33))))))</f>
        <v>Effectuez l’étape 1</v>
      </c>
      <c r="H33" s="3" t="str">
        <f>IF(ISTEXT(CRHPrate),"Effectuez l’étape 1",IF(AND(INDEX(claimPeriodNo,MATCH('Étape 1) Taux'!$A$8,claimPeriods,0))&gt;17,INDEX(claimPeriodNo,MATCH('Étape 1) Taux'!$A$8,claimPeriods,0))&lt;20,revenueReduction&lt;0.1),0,IF(NOT(ISNUMBER(F33)),0,IF($C33="Oui",0,IF($B33="Non - avec lien de dépendance",MIN(2258,F33,$D33),MIN(2258,F33))))))</f>
        <v>Effectuez l’étape 1</v>
      </c>
      <c r="I33" s="3">
        <f t="shared" si="0"/>
        <v>0</v>
      </c>
    </row>
    <row r="34" spans="7:9" x14ac:dyDescent="0.3">
      <c r="G34" s="3" t="str">
        <f>IF(ISTEXT(CRHPrate),"Effectuez l’étape 1",IF(AND(INDEX(claimPeriodNo,MATCH('Étape 1) Taux'!$A$8,claimPeriods,0))&gt;17,INDEX(claimPeriodNo,MATCH('Étape 1) Taux'!$A$8,claimPeriods,0))&lt;20,revenueReduction&lt;0.1),0,IF(NOT(ISNUMBER(E34)),0,IF($C34="Oui",0,IF($B34="Non - avec lien de dépendance",MIN(2258,E34,$D34),MIN(2258,E34))))))</f>
        <v>Effectuez l’étape 1</v>
      </c>
      <c r="H34" s="3" t="str">
        <f>IF(ISTEXT(CRHPrate),"Effectuez l’étape 1",IF(AND(INDEX(claimPeriodNo,MATCH('Étape 1) Taux'!$A$8,claimPeriods,0))&gt;17,INDEX(claimPeriodNo,MATCH('Étape 1) Taux'!$A$8,claimPeriods,0))&lt;20,revenueReduction&lt;0.1),0,IF(NOT(ISNUMBER(F34)),0,IF($C34="Oui",0,IF($B34="Non - avec lien de dépendance",MIN(2258,F34,$D34),MIN(2258,F34))))))</f>
        <v>Effectuez l’étape 1</v>
      </c>
      <c r="I34" s="3">
        <f t="shared" si="0"/>
        <v>0</v>
      </c>
    </row>
    <row r="35" spans="7:9" x14ac:dyDescent="0.3">
      <c r="G35" s="3" t="str">
        <f>IF(ISTEXT(CRHPrate),"Effectuez l’étape 1",IF(AND(INDEX(claimPeriodNo,MATCH('Étape 1) Taux'!$A$8,claimPeriods,0))&gt;17,INDEX(claimPeriodNo,MATCH('Étape 1) Taux'!$A$8,claimPeriods,0))&lt;20,revenueReduction&lt;0.1),0,IF(NOT(ISNUMBER(E35)),0,IF($C35="Oui",0,IF($B35="Non - avec lien de dépendance",MIN(2258,E35,$D35),MIN(2258,E35))))))</f>
        <v>Effectuez l’étape 1</v>
      </c>
      <c r="H35" s="3" t="str">
        <f>IF(ISTEXT(CRHPrate),"Effectuez l’étape 1",IF(AND(INDEX(claimPeriodNo,MATCH('Étape 1) Taux'!$A$8,claimPeriods,0))&gt;17,INDEX(claimPeriodNo,MATCH('Étape 1) Taux'!$A$8,claimPeriods,0))&lt;20,revenueReduction&lt;0.1),0,IF(NOT(ISNUMBER(F35)),0,IF($C35="Oui",0,IF($B35="Non - avec lien de dépendance",MIN(2258,F35,$D35),MIN(2258,F35))))))</f>
        <v>Effectuez l’étape 1</v>
      </c>
      <c r="I35" s="3">
        <f t="shared" si="0"/>
        <v>0</v>
      </c>
    </row>
    <row r="36" spans="7:9" x14ac:dyDescent="0.3">
      <c r="G36" s="3" t="str">
        <f>IF(ISTEXT(CRHPrate),"Effectuez l’étape 1",IF(AND(INDEX(claimPeriodNo,MATCH('Étape 1) Taux'!$A$8,claimPeriods,0))&gt;17,INDEX(claimPeriodNo,MATCH('Étape 1) Taux'!$A$8,claimPeriods,0))&lt;20,revenueReduction&lt;0.1),0,IF(NOT(ISNUMBER(E36)),0,IF($C36="Oui",0,IF($B36="Non - avec lien de dépendance",MIN(2258,E36,$D36),MIN(2258,E36))))))</f>
        <v>Effectuez l’étape 1</v>
      </c>
      <c r="H36" s="3" t="str">
        <f>IF(ISTEXT(CRHPrate),"Effectuez l’étape 1",IF(AND(INDEX(claimPeriodNo,MATCH('Étape 1) Taux'!$A$8,claimPeriods,0))&gt;17,INDEX(claimPeriodNo,MATCH('Étape 1) Taux'!$A$8,claimPeriods,0))&lt;20,revenueReduction&lt;0.1),0,IF(NOT(ISNUMBER(F36)),0,IF($C36="Oui",0,IF($B36="Non - avec lien de dépendance",MIN(2258,F36,$D36),MIN(2258,F36))))))</f>
        <v>Effectuez l’étape 1</v>
      </c>
      <c r="I36" s="3">
        <f t="shared" si="0"/>
        <v>0</v>
      </c>
    </row>
    <row r="37" spans="7:9" x14ac:dyDescent="0.3">
      <c r="G37" s="3" t="str">
        <f>IF(ISTEXT(CRHPrate),"Effectuez l’étape 1",IF(AND(INDEX(claimPeriodNo,MATCH('Étape 1) Taux'!$A$8,claimPeriods,0))&gt;17,INDEX(claimPeriodNo,MATCH('Étape 1) Taux'!$A$8,claimPeriods,0))&lt;20,revenueReduction&lt;0.1),0,IF(NOT(ISNUMBER(E37)),0,IF($C37="Oui",0,IF($B37="Non - avec lien de dépendance",MIN(2258,E37,$D37),MIN(2258,E37))))))</f>
        <v>Effectuez l’étape 1</v>
      </c>
      <c r="H37" s="3" t="str">
        <f>IF(ISTEXT(CRHPrate),"Effectuez l’étape 1",IF(AND(INDEX(claimPeriodNo,MATCH('Étape 1) Taux'!$A$8,claimPeriods,0))&gt;17,INDEX(claimPeriodNo,MATCH('Étape 1) Taux'!$A$8,claimPeriods,0))&lt;20,revenueReduction&lt;0.1),0,IF(NOT(ISNUMBER(F37)),0,IF($C37="Oui",0,IF($B37="Non - avec lien de dépendance",MIN(2258,F37,$D37),MIN(2258,F37))))))</f>
        <v>Effectuez l’étape 1</v>
      </c>
      <c r="I37" s="3">
        <f t="shared" si="0"/>
        <v>0</v>
      </c>
    </row>
    <row r="38" spans="7:9" x14ac:dyDescent="0.3">
      <c r="G38" s="3" t="str">
        <f>IF(ISTEXT(CRHPrate),"Effectuez l’étape 1",IF(AND(INDEX(claimPeriodNo,MATCH('Étape 1) Taux'!$A$8,claimPeriods,0))&gt;17,INDEX(claimPeriodNo,MATCH('Étape 1) Taux'!$A$8,claimPeriods,0))&lt;20,revenueReduction&lt;0.1),0,IF(NOT(ISNUMBER(E38)),0,IF($C38="Oui",0,IF($B38="Non - avec lien de dépendance",MIN(2258,E38,$D38),MIN(2258,E38))))))</f>
        <v>Effectuez l’étape 1</v>
      </c>
      <c r="H38" s="3" t="str">
        <f>IF(ISTEXT(CRHPrate),"Effectuez l’étape 1",IF(AND(INDEX(claimPeriodNo,MATCH('Étape 1) Taux'!$A$8,claimPeriods,0))&gt;17,INDEX(claimPeriodNo,MATCH('Étape 1) Taux'!$A$8,claimPeriods,0))&lt;20,revenueReduction&lt;0.1),0,IF(NOT(ISNUMBER(F38)),0,IF($C38="Oui",0,IF($B38="Non - avec lien de dépendance",MIN(2258,F38,$D38),MIN(2258,F38))))))</f>
        <v>Effectuez l’étape 1</v>
      </c>
      <c r="I38" s="3">
        <f t="shared" si="0"/>
        <v>0</v>
      </c>
    </row>
    <row r="39" spans="7:9" x14ac:dyDescent="0.3">
      <c r="G39" s="3" t="str">
        <f>IF(ISTEXT(CRHPrate),"Effectuez l’étape 1",IF(AND(INDEX(claimPeriodNo,MATCH('Étape 1) Taux'!$A$8,claimPeriods,0))&gt;17,INDEX(claimPeriodNo,MATCH('Étape 1) Taux'!$A$8,claimPeriods,0))&lt;20,revenueReduction&lt;0.1),0,IF(NOT(ISNUMBER(E39)),0,IF($C39="Oui",0,IF($B39="Non - avec lien de dépendance",MIN(2258,E39,$D39),MIN(2258,E39))))))</f>
        <v>Effectuez l’étape 1</v>
      </c>
      <c r="H39" s="3" t="str">
        <f>IF(ISTEXT(CRHPrate),"Effectuez l’étape 1",IF(AND(INDEX(claimPeriodNo,MATCH('Étape 1) Taux'!$A$8,claimPeriods,0))&gt;17,INDEX(claimPeriodNo,MATCH('Étape 1) Taux'!$A$8,claimPeriods,0))&lt;20,revenueReduction&lt;0.1),0,IF(NOT(ISNUMBER(F39)),0,IF($C39="Oui",0,IF($B39="Non - avec lien de dépendance",MIN(2258,F39,$D39),MIN(2258,F39))))))</f>
        <v>Effectuez l’étape 1</v>
      </c>
      <c r="I39" s="3">
        <f t="shared" si="0"/>
        <v>0</v>
      </c>
    </row>
    <row r="40" spans="7:9" x14ac:dyDescent="0.3">
      <c r="G40" s="3" t="str">
        <f>IF(ISTEXT(CRHPrate),"Effectuez l’étape 1",IF(AND(INDEX(claimPeriodNo,MATCH('Étape 1) Taux'!$A$8,claimPeriods,0))&gt;17,INDEX(claimPeriodNo,MATCH('Étape 1) Taux'!$A$8,claimPeriods,0))&lt;20,revenueReduction&lt;0.1),0,IF(NOT(ISNUMBER(E40)),0,IF($C40="Oui",0,IF($B40="Non - avec lien de dépendance",MIN(2258,E40,$D40),MIN(2258,E40))))))</f>
        <v>Effectuez l’étape 1</v>
      </c>
      <c r="H40" s="3" t="str">
        <f>IF(ISTEXT(CRHPrate),"Effectuez l’étape 1",IF(AND(INDEX(claimPeriodNo,MATCH('Étape 1) Taux'!$A$8,claimPeriods,0))&gt;17,INDEX(claimPeriodNo,MATCH('Étape 1) Taux'!$A$8,claimPeriods,0))&lt;20,revenueReduction&lt;0.1),0,IF(NOT(ISNUMBER(F40)),0,IF($C40="Oui",0,IF($B40="Non - avec lien de dépendance",MIN(2258,F40,$D40),MIN(2258,F40))))))</f>
        <v>Effectuez l’étape 1</v>
      </c>
      <c r="I40" s="3">
        <f t="shared" si="0"/>
        <v>0</v>
      </c>
    </row>
    <row r="41" spans="7:9" x14ac:dyDescent="0.3">
      <c r="G41" s="3" t="str">
        <f>IF(ISTEXT(CRHPrate),"Effectuez l’étape 1",IF(AND(INDEX(claimPeriodNo,MATCH('Étape 1) Taux'!$A$8,claimPeriods,0))&gt;17,INDEX(claimPeriodNo,MATCH('Étape 1) Taux'!$A$8,claimPeriods,0))&lt;20,revenueReduction&lt;0.1),0,IF(NOT(ISNUMBER(E41)),0,IF($C41="Oui",0,IF($B41="Non - avec lien de dépendance",MIN(2258,E41,$D41),MIN(2258,E41))))))</f>
        <v>Effectuez l’étape 1</v>
      </c>
      <c r="H41" s="3" t="str">
        <f>IF(ISTEXT(CRHPrate),"Effectuez l’étape 1",IF(AND(INDEX(claimPeriodNo,MATCH('Étape 1) Taux'!$A$8,claimPeriods,0))&gt;17,INDEX(claimPeriodNo,MATCH('Étape 1) Taux'!$A$8,claimPeriods,0))&lt;20,revenueReduction&lt;0.1),0,IF(NOT(ISNUMBER(F41)),0,IF($C41="Oui",0,IF($B41="Non - avec lien de dépendance",MIN(2258,F41,$D41),MIN(2258,F41))))))</f>
        <v>Effectuez l’étape 1</v>
      </c>
      <c r="I41" s="3">
        <f t="shared" si="0"/>
        <v>0</v>
      </c>
    </row>
    <row r="42" spans="7:9" x14ac:dyDescent="0.3">
      <c r="G42" s="3" t="str">
        <f>IF(ISTEXT(CRHPrate),"Effectuez l’étape 1",IF(AND(INDEX(claimPeriodNo,MATCH('Étape 1) Taux'!$A$8,claimPeriods,0))&gt;17,INDEX(claimPeriodNo,MATCH('Étape 1) Taux'!$A$8,claimPeriods,0))&lt;20,revenueReduction&lt;0.1),0,IF(NOT(ISNUMBER(E42)),0,IF($C42="Oui",0,IF($B42="Non - avec lien de dépendance",MIN(2258,E42,$D42),MIN(2258,E42))))))</f>
        <v>Effectuez l’étape 1</v>
      </c>
      <c r="H42" s="3" t="str">
        <f>IF(ISTEXT(CRHPrate),"Effectuez l’étape 1",IF(AND(INDEX(claimPeriodNo,MATCH('Étape 1) Taux'!$A$8,claimPeriods,0))&gt;17,INDEX(claimPeriodNo,MATCH('Étape 1) Taux'!$A$8,claimPeriods,0))&lt;20,revenueReduction&lt;0.1),0,IF(NOT(ISNUMBER(F42)),0,IF($C42="Oui",0,IF($B42="Non - avec lien de dépendance",MIN(2258,F42,$D42),MIN(2258,F42))))))</f>
        <v>Effectuez l’étape 1</v>
      </c>
      <c r="I42" s="3">
        <f t="shared" si="0"/>
        <v>0</v>
      </c>
    </row>
    <row r="43" spans="7:9" x14ac:dyDescent="0.3">
      <c r="G43" s="3" t="str">
        <f>IF(ISTEXT(CRHPrate),"Effectuez l’étape 1",IF(AND(INDEX(claimPeriodNo,MATCH('Étape 1) Taux'!$A$8,claimPeriods,0))&gt;17,INDEX(claimPeriodNo,MATCH('Étape 1) Taux'!$A$8,claimPeriods,0))&lt;20,revenueReduction&lt;0.1),0,IF(NOT(ISNUMBER(E43)),0,IF($C43="Oui",0,IF($B43="Non - avec lien de dépendance",MIN(2258,E43,$D43),MIN(2258,E43))))))</f>
        <v>Effectuez l’étape 1</v>
      </c>
      <c r="H43" s="3" t="str">
        <f>IF(ISTEXT(CRHPrate),"Effectuez l’étape 1",IF(AND(INDEX(claimPeriodNo,MATCH('Étape 1) Taux'!$A$8,claimPeriods,0))&gt;17,INDEX(claimPeriodNo,MATCH('Étape 1) Taux'!$A$8,claimPeriods,0))&lt;20,revenueReduction&lt;0.1),0,IF(NOT(ISNUMBER(F43)),0,IF($C43="Oui",0,IF($B43="Non - avec lien de dépendance",MIN(2258,F43,$D43),MIN(2258,F43))))))</f>
        <v>Effectuez l’étape 1</v>
      </c>
      <c r="I43" s="3">
        <f t="shared" si="0"/>
        <v>0</v>
      </c>
    </row>
    <row r="44" spans="7:9" x14ac:dyDescent="0.3">
      <c r="G44" s="3" t="str">
        <f>IF(ISTEXT(CRHPrate),"Effectuez l’étape 1",IF(AND(INDEX(claimPeriodNo,MATCH('Étape 1) Taux'!$A$8,claimPeriods,0))&gt;17,INDEX(claimPeriodNo,MATCH('Étape 1) Taux'!$A$8,claimPeriods,0))&lt;20,revenueReduction&lt;0.1),0,IF(NOT(ISNUMBER(E44)),0,IF($C44="Oui",0,IF($B44="Non - avec lien de dépendance",MIN(2258,E44,$D44),MIN(2258,E44))))))</f>
        <v>Effectuez l’étape 1</v>
      </c>
      <c r="H44" s="3" t="str">
        <f>IF(ISTEXT(CRHPrate),"Effectuez l’étape 1",IF(AND(INDEX(claimPeriodNo,MATCH('Étape 1) Taux'!$A$8,claimPeriods,0))&gt;17,INDEX(claimPeriodNo,MATCH('Étape 1) Taux'!$A$8,claimPeriods,0))&lt;20,revenueReduction&lt;0.1),0,IF(NOT(ISNUMBER(F44)),0,IF($C44="Oui",0,IF($B44="Non - avec lien de dépendance",MIN(2258,F44,$D44),MIN(2258,F44))))))</f>
        <v>Effectuez l’étape 1</v>
      </c>
      <c r="I44" s="3">
        <f t="shared" si="0"/>
        <v>0</v>
      </c>
    </row>
    <row r="45" spans="7:9" x14ac:dyDescent="0.3">
      <c r="G45" s="3" t="str">
        <f>IF(ISTEXT(CRHPrate),"Effectuez l’étape 1",IF(AND(INDEX(claimPeriodNo,MATCH('Étape 1) Taux'!$A$8,claimPeriods,0))&gt;17,INDEX(claimPeriodNo,MATCH('Étape 1) Taux'!$A$8,claimPeriods,0))&lt;20,revenueReduction&lt;0.1),0,IF(NOT(ISNUMBER(E45)),0,IF($C45="Oui",0,IF($B45="Non - avec lien de dépendance",MIN(2258,E45,$D45),MIN(2258,E45))))))</f>
        <v>Effectuez l’étape 1</v>
      </c>
      <c r="H45" s="3" t="str">
        <f>IF(ISTEXT(CRHPrate),"Effectuez l’étape 1",IF(AND(INDEX(claimPeriodNo,MATCH('Étape 1) Taux'!$A$8,claimPeriods,0))&gt;17,INDEX(claimPeriodNo,MATCH('Étape 1) Taux'!$A$8,claimPeriods,0))&lt;20,revenueReduction&lt;0.1),0,IF(NOT(ISNUMBER(F45)),0,IF($C45="Oui",0,IF($B45="Non - avec lien de dépendance",MIN(2258,F45,$D45),MIN(2258,F45))))))</f>
        <v>Effectuez l’étape 1</v>
      </c>
      <c r="I45" s="3">
        <f t="shared" si="0"/>
        <v>0</v>
      </c>
    </row>
    <row r="46" spans="7:9" x14ac:dyDescent="0.3">
      <c r="G46" s="3" t="str">
        <f>IF(ISTEXT(CRHPrate),"Effectuez l’étape 1",IF(AND(INDEX(claimPeriodNo,MATCH('Étape 1) Taux'!$A$8,claimPeriods,0))&gt;17,INDEX(claimPeriodNo,MATCH('Étape 1) Taux'!$A$8,claimPeriods,0))&lt;20,revenueReduction&lt;0.1),0,IF(NOT(ISNUMBER(E46)),0,IF($C46="Oui",0,IF($B46="Non - avec lien de dépendance",MIN(2258,E46,$D46),MIN(2258,E46))))))</f>
        <v>Effectuez l’étape 1</v>
      </c>
      <c r="H46" s="3" t="str">
        <f>IF(ISTEXT(CRHPrate),"Effectuez l’étape 1",IF(AND(INDEX(claimPeriodNo,MATCH('Étape 1) Taux'!$A$8,claimPeriods,0))&gt;17,INDEX(claimPeriodNo,MATCH('Étape 1) Taux'!$A$8,claimPeriods,0))&lt;20,revenueReduction&lt;0.1),0,IF(NOT(ISNUMBER(F46)),0,IF($C46="Oui",0,IF($B46="Non - avec lien de dépendance",MIN(2258,F46,$D46),MIN(2258,F46))))))</f>
        <v>Effectuez l’étape 1</v>
      </c>
      <c r="I46" s="3">
        <f t="shared" si="0"/>
        <v>0</v>
      </c>
    </row>
    <row r="47" spans="7:9" x14ac:dyDescent="0.3">
      <c r="G47" s="3" t="str">
        <f>IF(ISTEXT(CRHPrate),"Effectuez l’étape 1",IF(AND(INDEX(claimPeriodNo,MATCH('Étape 1) Taux'!$A$8,claimPeriods,0))&gt;17,INDEX(claimPeriodNo,MATCH('Étape 1) Taux'!$A$8,claimPeriods,0))&lt;20,revenueReduction&lt;0.1),0,IF(NOT(ISNUMBER(E47)),0,IF($C47="Oui",0,IF($B47="Non - avec lien de dépendance",MIN(2258,E47,$D47),MIN(2258,E47))))))</f>
        <v>Effectuez l’étape 1</v>
      </c>
      <c r="H47" s="3" t="str">
        <f>IF(ISTEXT(CRHPrate),"Effectuez l’étape 1",IF(AND(INDEX(claimPeriodNo,MATCH('Étape 1) Taux'!$A$8,claimPeriods,0))&gt;17,INDEX(claimPeriodNo,MATCH('Étape 1) Taux'!$A$8,claimPeriods,0))&lt;20,revenueReduction&lt;0.1),0,IF(NOT(ISNUMBER(F47)),0,IF($C47="Oui",0,IF($B47="Non - avec lien de dépendance",MIN(2258,F47,$D47),MIN(2258,F47))))))</f>
        <v>Effectuez l’étape 1</v>
      </c>
      <c r="I47" s="3">
        <f t="shared" si="0"/>
        <v>0</v>
      </c>
    </row>
    <row r="48" spans="7:9" x14ac:dyDescent="0.3">
      <c r="G48" s="3" t="str">
        <f>IF(ISTEXT(CRHPrate),"Effectuez l’étape 1",IF(AND(INDEX(claimPeriodNo,MATCH('Étape 1) Taux'!$A$8,claimPeriods,0))&gt;17,INDEX(claimPeriodNo,MATCH('Étape 1) Taux'!$A$8,claimPeriods,0))&lt;20,revenueReduction&lt;0.1),0,IF(NOT(ISNUMBER(E48)),0,IF($C48="Oui",0,IF($B48="Non - avec lien de dépendance",MIN(2258,E48,$D48),MIN(2258,E48))))))</f>
        <v>Effectuez l’étape 1</v>
      </c>
      <c r="H48" s="3" t="str">
        <f>IF(ISTEXT(CRHPrate),"Effectuez l’étape 1",IF(AND(INDEX(claimPeriodNo,MATCH('Étape 1) Taux'!$A$8,claimPeriods,0))&gt;17,INDEX(claimPeriodNo,MATCH('Étape 1) Taux'!$A$8,claimPeriods,0))&lt;20,revenueReduction&lt;0.1),0,IF(NOT(ISNUMBER(F48)),0,IF($C48="Oui",0,IF($B48="Non - avec lien de dépendance",MIN(2258,F48,$D48),MIN(2258,F48))))))</f>
        <v>Effectuez l’étape 1</v>
      </c>
      <c r="I48" s="3">
        <f t="shared" si="0"/>
        <v>0</v>
      </c>
    </row>
    <row r="49" spans="7:9" x14ac:dyDescent="0.3">
      <c r="G49" s="3" t="str">
        <f>IF(ISTEXT(CRHPrate),"Effectuez l’étape 1",IF(AND(INDEX(claimPeriodNo,MATCH('Étape 1) Taux'!$A$8,claimPeriods,0))&gt;17,INDEX(claimPeriodNo,MATCH('Étape 1) Taux'!$A$8,claimPeriods,0))&lt;20,revenueReduction&lt;0.1),0,IF(NOT(ISNUMBER(E49)),0,IF($C49="Oui",0,IF($B49="Non - avec lien de dépendance",MIN(2258,E49,$D49),MIN(2258,E49))))))</f>
        <v>Effectuez l’étape 1</v>
      </c>
      <c r="H49" s="3" t="str">
        <f>IF(ISTEXT(CRHPrate),"Effectuez l’étape 1",IF(AND(INDEX(claimPeriodNo,MATCH('Étape 1) Taux'!$A$8,claimPeriods,0))&gt;17,INDEX(claimPeriodNo,MATCH('Étape 1) Taux'!$A$8,claimPeriods,0))&lt;20,revenueReduction&lt;0.1),0,IF(NOT(ISNUMBER(F49)),0,IF($C49="Oui",0,IF($B49="Non - avec lien de dépendance",MIN(2258,F49,$D49),MIN(2258,F49))))))</f>
        <v>Effectuez l’étape 1</v>
      </c>
      <c r="I49" s="3">
        <f t="shared" si="0"/>
        <v>0</v>
      </c>
    </row>
    <row r="50" spans="7:9" x14ac:dyDescent="0.3">
      <c r="G50" s="3" t="str">
        <f>IF(ISTEXT(CRHPrate),"Effectuez l’étape 1",IF(AND(INDEX(claimPeriodNo,MATCH('Étape 1) Taux'!$A$8,claimPeriods,0))&gt;17,INDEX(claimPeriodNo,MATCH('Étape 1) Taux'!$A$8,claimPeriods,0))&lt;20,revenueReduction&lt;0.1),0,IF(NOT(ISNUMBER(E50)),0,IF($C50="Oui",0,IF($B50="Non - avec lien de dépendance",MIN(2258,E50,$D50),MIN(2258,E50))))))</f>
        <v>Effectuez l’étape 1</v>
      </c>
      <c r="H50" s="3" t="str">
        <f>IF(ISTEXT(CRHPrate),"Effectuez l’étape 1",IF(AND(INDEX(claimPeriodNo,MATCH('Étape 1) Taux'!$A$8,claimPeriods,0))&gt;17,INDEX(claimPeriodNo,MATCH('Étape 1) Taux'!$A$8,claimPeriods,0))&lt;20,revenueReduction&lt;0.1),0,IF(NOT(ISNUMBER(F50)),0,IF($C50="Oui",0,IF($B50="Non - avec lien de dépendance",MIN(2258,F50,$D50),MIN(2258,F50))))))</f>
        <v>Effectuez l’étape 1</v>
      </c>
      <c r="I50" s="3">
        <f t="shared" si="0"/>
        <v>0</v>
      </c>
    </row>
    <row r="51" spans="7:9" x14ac:dyDescent="0.3">
      <c r="G51" s="3" t="str">
        <f>IF(ISTEXT(CRHPrate),"Effectuez l’étape 1",IF(AND(INDEX(claimPeriodNo,MATCH('Étape 1) Taux'!$A$8,claimPeriods,0))&gt;17,INDEX(claimPeriodNo,MATCH('Étape 1) Taux'!$A$8,claimPeriods,0))&lt;20,revenueReduction&lt;0.1),0,IF(NOT(ISNUMBER(E51)),0,IF($C51="Oui",0,IF($B51="Non - avec lien de dépendance",MIN(2258,E51,$D51),MIN(2258,E51))))))</f>
        <v>Effectuez l’étape 1</v>
      </c>
      <c r="H51" s="3" t="str">
        <f>IF(ISTEXT(CRHPrate),"Effectuez l’étape 1",IF(AND(INDEX(claimPeriodNo,MATCH('Étape 1) Taux'!$A$8,claimPeriods,0))&gt;17,INDEX(claimPeriodNo,MATCH('Étape 1) Taux'!$A$8,claimPeriods,0))&lt;20,revenueReduction&lt;0.1),0,IF(NOT(ISNUMBER(F51)),0,IF($C51="Oui",0,IF($B51="Non - avec lien de dépendance",MIN(2258,F51,$D51),MIN(2258,F51))))))</f>
        <v>Effectuez l’étape 1</v>
      </c>
      <c r="I51" s="3">
        <f t="shared" si="0"/>
        <v>0</v>
      </c>
    </row>
    <row r="52" spans="7:9" x14ac:dyDescent="0.3">
      <c r="G52" s="3" t="str">
        <f>IF(ISTEXT(CRHPrate),"Effectuez l’étape 1",IF(AND(INDEX(claimPeriodNo,MATCH('Étape 1) Taux'!$A$8,claimPeriods,0))&gt;17,INDEX(claimPeriodNo,MATCH('Étape 1) Taux'!$A$8,claimPeriods,0))&lt;20,revenueReduction&lt;0.1),0,IF(NOT(ISNUMBER(E52)),0,IF($C52="Oui",0,IF($B52="Non - avec lien de dépendance",MIN(2258,E52,$D52),MIN(2258,E52))))))</f>
        <v>Effectuez l’étape 1</v>
      </c>
      <c r="H52" s="3" t="str">
        <f>IF(ISTEXT(CRHPrate),"Effectuez l’étape 1",IF(AND(INDEX(claimPeriodNo,MATCH('Étape 1) Taux'!$A$8,claimPeriods,0))&gt;17,INDEX(claimPeriodNo,MATCH('Étape 1) Taux'!$A$8,claimPeriods,0))&lt;20,revenueReduction&lt;0.1),0,IF(NOT(ISNUMBER(F52)),0,IF($C52="Oui",0,IF($B52="Non - avec lien de dépendance",MIN(2258,F52,$D52),MIN(2258,F52))))))</f>
        <v>Effectuez l’étape 1</v>
      </c>
      <c r="I52" s="3">
        <f t="shared" si="0"/>
        <v>0</v>
      </c>
    </row>
    <row r="53" spans="7:9" x14ac:dyDescent="0.3">
      <c r="G53" s="3" t="str">
        <f>IF(ISTEXT(CRHPrate),"Effectuez l’étape 1",IF(AND(INDEX(claimPeriodNo,MATCH('Étape 1) Taux'!$A$8,claimPeriods,0))&gt;17,INDEX(claimPeriodNo,MATCH('Étape 1) Taux'!$A$8,claimPeriods,0))&lt;20,revenueReduction&lt;0.1),0,IF(NOT(ISNUMBER(E53)),0,IF($C53="Oui",0,IF($B53="Non - avec lien de dépendance",MIN(2258,E53,$D53),MIN(2258,E53))))))</f>
        <v>Effectuez l’étape 1</v>
      </c>
      <c r="H53" s="3" t="str">
        <f>IF(ISTEXT(CRHPrate),"Effectuez l’étape 1",IF(AND(INDEX(claimPeriodNo,MATCH('Étape 1) Taux'!$A$8,claimPeriods,0))&gt;17,INDEX(claimPeriodNo,MATCH('Étape 1) Taux'!$A$8,claimPeriods,0))&lt;20,revenueReduction&lt;0.1),0,IF(NOT(ISNUMBER(F53)),0,IF($C53="Oui",0,IF($B53="Non - avec lien de dépendance",MIN(2258,F53,$D53),MIN(2258,F53))))))</f>
        <v>Effectuez l’étape 1</v>
      </c>
      <c r="I53" s="3">
        <f t="shared" si="0"/>
        <v>0</v>
      </c>
    </row>
    <row r="54" spans="7:9" x14ac:dyDescent="0.3">
      <c r="G54" s="3" t="str">
        <f>IF(ISTEXT(CRHPrate),"Effectuez l’étape 1",IF(AND(INDEX(claimPeriodNo,MATCH('Étape 1) Taux'!$A$8,claimPeriods,0))&gt;17,INDEX(claimPeriodNo,MATCH('Étape 1) Taux'!$A$8,claimPeriods,0))&lt;20,revenueReduction&lt;0.1),0,IF(NOT(ISNUMBER(E54)),0,IF($C54="Oui",0,IF($B54="Non - avec lien de dépendance",MIN(2258,E54,$D54),MIN(2258,E54))))))</f>
        <v>Effectuez l’étape 1</v>
      </c>
      <c r="H54" s="3" t="str">
        <f>IF(ISTEXT(CRHPrate),"Effectuez l’étape 1",IF(AND(INDEX(claimPeriodNo,MATCH('Étape 1) Taux'!$A$8,claimPeriods,0))&gt;17,INDEX(claimPeriodNo,MATCH('Étape 1) Taux'!$A$8,claimPeriods,0))&lt;20,revenueReduction&lt;0.1),0,IF(NOT(ISNUMBER(F54)),0,IF($C54="Oui",0,IF($B54="Non - avec lien de dépendance",MIN(2258,F54,$D54),MIN(2258,F54))))))</f>
        <v>Effectuez l’étape 1</v>
      </c>
      <c r="I54" s="3">
        <f t="shared" si="0"/>
        <v>0</v>
      </c>
    </row>
    <row r="55" spans="7:9" x14ac:dyDescent="0.3">
      <c r="G55" s="3" t="str">
        <f>IF(ISTEXT(CRHPrate),"Effectuez l’étape 1",IF(AND(INDEX(claimPeriodNo,MATCH('Étape 1) Taux'!$A$8,claimPeriods,0))&gt;17,INDEX(claimPeriodNo,MATCH('Étape 1) Taux'!$A$8,claimPeriods,0))&lt;20,revenueReduction&lt;0.1),0,IF(NOT(ISNUMBER(E55)),0,IF($C55="Oui",0,IF($B55="Non - avec lien de dépendance",MIN(2258,E55,$D55),MIN(2258,E55))))))</f>
        <v>Effectuez l’étape 1</v>
      </c>
      <c r="H55" s="3" t="str">
        <f>IF(ISTEXT(CRHPrate),"Effectuez l’étape 1",IF(AND(INDEX(claimPeriodNo,MATCH('Étape 1) Taux'!$A$8,claimPeriods,0))&gt;17,INDEX(claimPeriodNo,MATCH('Étape 1) Taux'!$A$8,claimPeriods,0))&lt;20,revenueReduction&lt;0.1),0,IF(NOT(ISNUMBER(F55)),0,IF($C55="Oui",0,IF($B55="Non - avec lien de dépendance",MIN(2258,F55,$D55),MIN(2258,F55))))))</f>
        <v>Effectuez l’étape 1</v>
      </c>
      <c r="I55" s="3">
        <f t="shared" si="0"/>
        <v>0</v>
      </c>
    </row>
    <row r="56" spans="7:9" x14ac:dyDescent="0.3">
      <c r="G56" s="3" t="str">
        <f>IF(ISTEXT(CRHPrate),"Effectuez l’étape 1",IF(AND(INDEX(claimPeriodNo,MATCH('Étape 1) Taux'!$A$8,claimPeriods,0))&gt;17,INDEX(claimPeriodNo,MATCH('Étape 1) Taux'!$A$8,claimPeriods,0))&lt;20,revenueReduction&lt;0.1),0,IF(NOT(ISNUMBER(E56)),0,IF($C56="Oui",0,IF($B56="Non - avec lien de dépendance",MIN(2258,E56,$D56),MIN(2258,E56))))))</f>
        <v>Effectuez l’étape 1</v>
      </c>
      <c r="H56" s="3" t="str">
        <f>IF(ISTEXT(CRHPrate),"Effectuez l’étape 1",IF(AND(INDEX(claimPeriodNo,MATCH('Étape 1) Taux'!$A$8,claimPeriods,0))&gt;17,INDEX(claimPeriodNo,MATCH('Étape 1) Taux'!$A$8,claimPeriods,0))&lt;20,revenueReduction&lt;0.1),0,IF(NOT(ISNUMBER(F56)),0,IF($C56="Oui",0,IF($B56="Non - avec lien de dépendance",MIN(2258,F56,$D56),MIN(2258,F56))))))</f>
        <v>Effectuez l’étape 1</v>
      </c>
      <c r="I56" s="3">
        <f t="shared" si="0"/>
        <v>0</v>
      </c>
    </row>
    <row r="57" spans="7:9" x14ac:dyDescent="0.3">
      <c r="G57" s="3" t="str">
        <f>IF(ISTEXT(CRHPrate),"Effectuez l’étape 1",IF(AND(INDEX(claimPeriodNo,MATCH('Étape 1) Taux'!$A$8,claimPeriods,0))&gt;17,INDEX(claimPeriodNo,MATCH('Étape 1) Taux'!$A$8,claimPeriods,0))&lt;20,revenueReduction&lt;0.1),0,IF(NOT(ISNUMBER(E57)),0,IF($C57="Oui",0,IF($B57="Non - avec lien de dépendance",MIN(2258,E57,$D57),MIN(2258,E57))))))</f>
        <v>Effectuez l’étape 1</v>
      </c>
      <c r="H57" s="3" t="str">
        <f>IF(ISTEXT(CRHPrate),"Effectuez l’étape 1",IF(AND(INDEX(claimPeriodNo,MATCH('Étape 1) Taux'!$A$8,claimPeriods,0))&gt;17,INDEX(claimPeriodNo,MATCH('Étape 1) Taux'!$A$8,claimPeriods,0))&lt;20,revenueReduction&lt;0.1),0,IF(NOT(ISNUMBER(F57)),0,IF($C57="Oui",0,IF($B57="Non - avec lien de dépendance",MIN(2258,F57,$D57),MIN(2258,F57))))))</f>
        <v>Effectuez l’étape 1</v>
      </c>
      <c r="I57" s="3">
        <f t="shared" si="0"/>
        <v>0</v>
      </c>
    </row>
    <row r="58" spans="7:9" x14ac:dyDescent="0.3">
      <c r="G58" s="3" t="str">
        <f>IF(ISTEXT(CRHPrate),"Effectuez l’étape 1",IF(AND(INDEX(claimPeriodNo,MATCH('Étape 1) Taux'!$A$8,claimPeriods,0))&gt;17,INDEX(claimPeriodNo,MATCH('Étape 1) Taux'!$A$8,claimPeriods,0))&lt;20,revenueReduction&lt;0.1),0,IF(NOT(ISNUMBER(E58)),0,IF($C58="Oui",0,IF($B58="Non - avec lien de dépendance",MIN(2258,E58,$D58),MIN(2258,E58))))))</f>
        <v>Effectuez l’étape 1</v>
      </c>
      <c r="H58" s="3" t="str">
        <f>IF(ISTEXT(CRHPrate),"Effectuez l’étape 1",IF(AND(INDEX(claimPeriodNo,MATCH('Étape 1) Taux'!$A$8,claimPeriods,0))&gt;17,INDEX(claimPeriodNo,MATCH('Étape 1) Taux'!$A$8,claimPeriods,0))&lt;20,revenueReduction&lt;0.1),0,IF(NOT(ISNUMBER(F58)),0,IF($C58="Oui",0,IF($B58="Non - avec lien de dépendance",MIN(2258,F58,$D58),MIN(2258,F58))))))</f>
        <v>Effectuez l’étape 1</v>
      </c>
      <c r="I58" s="3">
        <f t="shared" si="0"/>
        <v>0</v>
      </c>
    </row>
    <row r="59" spans="7:9" x14ac:dyDescent="0.3">
      <c r="G59" s="3" t="str">
        <f>IF(ISTEXT(CRHPrate),"Effectuez l’étape 1",IF(AND(INDEX(claimPeriodNo,MATCH('Étape 1) Taux'!$A$8,claimPeriods,0))&gt;17,INDEX(claimPeriodNo,MATCH('Étape 1) Taux'!$A$8,claimPeriods,0))&lt;20,revenueReduction&lt;0.1),0,IF(NOT(ISNUMBER(E59)),0,IF($C59="Oui",0,IF($B59="Non - avec lien de dépendance",MIN(2258,E59,$D59),MIN(2258,E59))))))</f>
        <v>Effectuez l’étape 1</v>
      </c>
      <c r="H59" s="3" t="str">
        <f>IF(ISTEXT(CRHPrate),"Effectuez l’étape 1",IF(AND(INDEX(claimPeriodNo,MATCH('Étape 1) Taux'!$A$8,claimPeriods,0))&gt;17,INDEX(claimPeriodNo,MATCH('Étape 1) Taux'!$A$8,claimPeriods,0))&lt;20,revenueReduction&lt;0.1),0,IF(NOT(ISNUMBER(F59)),0,IF($C59="Oui",0,IF($B59="Non - avec lien de dépendance",MIN(2258,F59,$D59),MIN(2258,F59))))))</f>
        <v>Effectuez l’étape 1</v>
      </c>
      <c r="I59" s="3">
        <f t="shared" si="0"/>
        <v>0</v>
      </c>
    </row>
    <row r="60" spans="7:9" x14ac:dyDescent="0.3">
      <c r="G60" s="3" t="str">
        <f>IF(ISTEXT(CRHPrate),"Effectuez l’étape 1",IF(AND(INDEX(claimPeriodNo,MATCH('Étape 1) Taux'!$A$8,claimPeriods,0))&gt;17,INDEX(claimPeriodNo,MATCH('Étape 1) Taux'!$A$8,claimPeriods,0))&lt;20,revenueReduction&lt;0.1),0,IF(NOT(ISNUMBER(E60)),0,IF($C60="Oui",0,IF($B60="Non - avec lien de dépendance",MIN(2258,E60,$D60),MIN(2258,E60))))))</f>
        <v>Effectuez l’étape 1</v>
      </c>
      <c r="H60" s="3" t="str">
        <f>IF(ISTEXT(CRHPrate),"Effectuez l’étape 1",IF(AND(INDEX(claimPeriodNo,MATCH('Étape 1) Taux'!$A$8,claimPeriods,0))&gt;17,INDEX(claimPeriodNo,MATCH('Étape 1) Taux'!$A$8,claimPeriods,0))&lt;20,revenueReduction&lt;0.1),0,IF(NOT(ISNUMBER(F60)),0,IF($C60="Oui",0,IF($B60="Non - avec lien de dépendance",MIN(2258,F60,$D60),MIN(2258,F60))))))</f>
        <v>Effectuez l’étape 1</v>
      </c>
      <c r="I60" s="3">
        <f t="shared" si="0"/>
        <v>0</v>
      </c>
    </row>
    <row r="61" spans="7:9" x14ac:dyDescent="0.3">
      <c r="G61" s="3" t="str">
        <f>IF(ISTEXT(CRHPrate),"Effectuez l’étape 1",IF(AND(INDEX(claimPeriodNo,MATCH('Étape 1) Taux'!$A$8,claimPeriods,0))&gt;17,INDEX(claimPeriodNo,MATCH('Étape 1) Taux'!$A$8,claimPeriods,0))&lt;20,revenueReduction&lt;0.1),0,IF(NOT(ISNUMBER(E61)),0,IF($C61="Oui",0,IF($B61="Non - avec lien de dépendance",MIN(2258,E61,$D61),MIN(2258,E61))))))</f>
        <v>Effectuez l’étape 1</v>
      </c>
      <c r="H61" s="3" t="str">
        <f>IF(ISTEXT(CRHPrate),"Effectuez l’étape 1",IF(AND(INDEX(claimPeriodNo,MATCH('Étape 1) Taux'!$A$8,claimPeriods,0))&gt;17,INDEX(claimPeriodNo,MATCH('Étape 1) Taux'!$A$8,claimPeriods,0))&lt;20,revenueReduction&lt;0.1),0,IF(NOT(ISNUMBER(F61)),0,IF($C61="Oui",0,IF($B61="Non - avec lien de dépendance",MIN(2258,F61,$D61),MIN(2258,F61))))))</f>
        <v>Effectuez l’étape 1</v>
      </c>
      <c r="I61" s="3">
        <f t="shared" si="0"/>
        <v>0</v>
      </c>
    </row>
    <row r="62" spans="7:9" x14ac:dyDescent="0.3">
      <c r="G62" s="3" t="str">
        <f>IF(ISTEXT(CRHPrate),"Effectuez l’étape 1",IF(AND(INDEX(claimPeriodNo,MATCH('Étape 1) Taux'!$A$8,claimPeriods,0))&gt;17,INDEX(claimPeriodNo,MATCH('Étape 1) Taux'!$A$8,claimPeriods,0))&lt;20,revenueReduction&lt;0.1),0,IF(NOT(ISNUMBER(E62)),0,IF($C62="Oui",0,IF($B62="Non - avec lien de dépendance",MIN(2258,E62,$D62),MIN(2258,E62))))))</f>
        <v>Effectuez l’étape 1</v>
      </c>
      <c r="H62" s="3" t="str">
        <f>IF(ISTEXT(CRHPrate),"Effectuez l’étape 1",IF(AND(INDEX(claimPeriodNo,MATCH('Étape 1) Taux'!$A$8,claimPeriods,0))&gt;17,INDEX(claimPeriodNo,MATCH('Étape 1) Taux'!$A$8,claimPeriods,0))&lt;20,revenueReduction&lt;0.1),0,IF(NOT(ISNUMBER(F62)),0,IF($C62="Oui",0,IF($B62="Non - avec lien de dépendance",MIN(2258,F62,$D62),MIN(2258,F62))))))</f>
        <v>Effectuez l’étape 1</v>
      </c>
      <c r="I62" s="3">
        <f t="shared" si="0"/>
        <v>0</v>
      </c>
    </row>
    <row r="63" spans="7:9" x14ac:dyDescent="0.3">
      <c r="G63" s="3" t="str">
        <f>IF(ISTEXT(CRHPrate),"Effectuez l’étape 1",IF(AND(INDEX(claimPeriodNo,MATCH('Étape 1) Taux'!$A$8,claimPeriods,0))&gt;17,INDEX(claimPeriodNo,MATCH('Étape 1) Taux'!$A$8,claimPeriods,0))&lt;20,revenueReduction&lt;0.1),0,IF(NOT(ISNUMBER(E63)),0,IF($C63="Oui",0,IF($B63="Non - avec lien de dépendance",MIN(2258,E63,$D63),MIN(2258,E63))))))</f>
        <v>Effectuez l’étape 1</v>
      </c>
      <c r="H63" s="3" t="str">
        <f>IF(ISTEXT(CRHPrate),"Effectuez l’étape 1",IF(AND(INDEX(claimPeriodNo,MATCH('Étape 1) Taux'!$A$8,claimPeriods,0))&gt;17,INDEX(claimPeriodNo,MATCH('Étape 1) Taux'!$A$8,claimPeriods,0))&lt;20,revenueReduction&lt;0.1),0,IF(NOT(ISNUMBER(F63)),0,IF($C63="Oui",0,IF($B63="Non - avec lien de dépendance",MIN(2258,F63,$D63),MIN(2258,F63))))))</f>
        <v>Effectuez l’étape 1</v>
      </c>
      <c r="I63" s="3">
        <f t="shared" si="0"/>
        <v>0</v>
      </c>
    </row>
    <row r="64" spans="7:9" x14ac:dyDescent="0.3">
      <c r="G64" s="3" t="str">
        <f>IF(ISTEXT(CRHPrate),"Effectuez l’étape 1",IF(AND(INDEX(claimPeriodNo,MATCH('Étape 1) Taux'!$A$8,claimPeriods,0))&gt;17,INDEX(claimPeriodNo,MATCH('Étape 1) Taux'!$A$8,claimPeriods,0))&lt;20,revenueReduction&lt;0.1),0,IF(NOT(ISNUMBER(E64)),0,IF($C64="Oui",0,IF($B64="Non - avec lien de dépendance",MIN(2258,E64,$D64),MIN(2258,E64))))))</f>
        <v>Effectuez l’étape 1</v>
      </c>
      <c r="H64" s="3" t="str">
        <f>IF(ISTEXT(CRHPrate),"Effectuez l’étape 1",IF(AND(INDEX(claimPeriodNo,MATCH('Étape 1) Taux'!$A$8,claimPeriods,0))&gt;17,INDEX(claimPeriodNo,MATCH('Étape 1) Taux'!$A$8,claimPeriods,0))&lt;20,revenueReduction&lt;0.1),0,IF(NOT(ISNUMBER(F64)),0,IF($C64="Oui",0,IF($B64="Non - avec lien de dépendance",MIN(2258,F64,$D64),MIN(2258,F64))))))</f>
        <v>Effectuez l’étape 1</v>
      </c>
      <c r="I64" s="3">
        <f t="shared" si="0"/>
        <v>0</v>
      </c>
    </row>
    <row r="65" spans="7:9" x14ac:dyDescent="0.3">
      <c r="G65" s="3" t="str">
        <f>IF(ISTEXT(CRHPrate),"Effectuez l’étape 1",IF(AND(INDEX(claimPeriodNo,MATCH('Étape 1) Taux'!$A$8,claimPeriods,0))&gt;17,INDEX(claimPeriodNo,MATCH('Étape 1) Taux'!$A$8,claimPeriods,0))&lt;20,revenueReduction&lt;0.1),0,IF(NOT(ISNUMBER(E65)),0,IF($C65="Oui",0,IF($B65="Non - avec lien de dépendance",MIN(2258,E65,$D65),MIN(2258,E65))))))</f>
        <v>Effectuez l’étape 1</v>
      </c>
      <c r="H65" s="3" t="str">
        <f>IF(ISTEXT(CRHPrate),"Effectuez l’étape 1",IF(AND(INDEX(claimPeriodNo,MATCH('Étape 1) Taux'!$A$8,claimPeriods,0))&gt;17,INDEX(claimPeriodNo,MATCH('Étape 1) Taux'!$A$8,claimPeriods,0))&lt;20,revenueReduction&lt;0.1),0,IF(NOT(ISNUMBER(F65)),0,IF($C65="Oui",0,IF($B65="Non - avec lien de dépendance",MIN(2258,F65,$D65),MIN(2258,F65))))))</f>
        <v>Effectuez l’étape 1</v>
      </c>
      <c r="I65" s="3">
        <f t="shared" si="0"/>
        <v>0</v>
      </c>
    </row>
    <row r="66" spans="7:9" x14ac:dyDescent="0.3">
      <c r="G66" s="3" t="str">
        <f>IF(ISTEXT(CRHPrate),"Effectuez l’étape 1",IF(AND(INDEX(claimPeriodNo,MATCH('Étape 1) Taux'!$A$8,claimPeriods,0))&gt;17,INDEX(claimPeriodNo,MATCH('Étape 1) Taux'!$A$8,claimPeriods,0))&lt;20,revenueReduction&lt;0.1),0,IF(NOT(ISNUMBER(E66)),0,IF($C66="Oui",0,IF($B66="Non - avec lien de dépendance",MIN(2258,E66,$D66),MIN(2258,E66))))))</f>
        <v>Effectuez l’étape 1</v>
      </c>
      <c r="H66" s="3" t="str">
        <f>IF(ISTEXT(CRHPrate),"Effectuez l’étape 1",IF(AND(INDEX(claimPeriodNo,MATCH('Étape 1) Taux'!$A$8,claimPeriods,0))&gt;17,INDEX(claimPeriodNo,MATCH('Étape 1) Taux'!$A$8,claimPeriods,0))&lt;20,revenueReduction&lt;0.1),0,IF(NOT(ISNUMBER(F66)),0,IF($C66="Oui",0,IF($B66="Non - avec lien de dépendance",MIN(2258,F66,$D66),MIN(2258,F66))))))</f>
        <v>Effectuez l’étape 1</v>
      </c>
      <c r="I66" s="3">
        <f t="shared" si="0"/>
        <v>0</v>
      </c>
    </row>
    <row r="67" spans="7:9" x14ac:dyDescent="0.3">
      <c r="G67" s="3" t="str">
        <f>IF(ISTEXT(CRHPrate),"Effectuez l’étape 1",IF(AND(INDEX(claimPeriodNo,MATCH('Étape 1) Taux'!$A$8,claimPeriods,0))&gt;17,INDEX(claimPeriodNo,MATCH('Étape 1) Taux'!$A$8,claimPeriods,0))&lt;20,revenueReduction&lt;0.1),0,IF(NOT(ISNUMBER(E67)),0,IF($C67="Oui",0,IF($B67="Non - avec lien de dépendance",MIN(2258,E67,$D67),MIN(2258,E67))))))</f>
        <v>Effectuez l’étape 1</v>
      </c>
      <c r="H67" s="3" t="str">
        <f>IF(ISTEXT(CRHPrate),"Effectuez l’étape 1",IF(AND(INDEX(claimPeriodNo,MATCH('Étape 1) Taux'!$A$8,claimPeriods,0))&gt;17,INDEX(claimPeriodNo,MATCH('Étape 1) Taux'!$A$8,claimPeriods,0))&lt;20,revenueReduction&lt;0.1),0,IF(NOT(ISNUMBER(F67)),0,IF($C67="Oui",0,IF($B67="Non - avec lien de dépendance",MIN(2258,F67,$D67),MIN(2258,F67))))))</f>
        <v>Effectuez l’étape 1</v>
      </c>
      <c r="I67" s="3">
        <f t="shared" si="0"/>
        <v>0</v>
      </c>
    </row>
    <row r="68" spans="7:9" x14ac:dyDescent="0.3">
      <c r="G68" s="3" t="str">
        <f>IF(ISTEXT(CRHPrate),"Effectuez l’étape 1",IF(AND(INDEX(claimPeriodNo,MATCH('Étape 1) Taux'!$A$8,claimPeriods,0))&gt;17,INDEX(claimPeriodNo,MATCH('Étape 1) Taux'!$A$8,claimPeriods,0))&lt;20,revenueReduction&lt;0.1),0,IF(NOT(ISNUMBER(E68)),0,IF($C68="Oui",0,IF($B68="Non - avec lien de dépendance",MIN(2258,E68,$D68),MIN(2258,E68))))))</f>
        <v>Effectuez l’étape 1</v>
      </c>
      <c r="H68" s="3" t="str">
        <f>IF(ISTEXT(CRHPrate),"Effectuez l’étape 1",IF(AND(INDEX(claimPeriodNo,MATCH('Étape 1) Taux'!$A$8,claimPeriods,0))&gt;17,INDEX(claimPeriodNo,MATCH('Étape 1) Taux'!$A$8,claimPeriods,0))&lt;20,revenueReduction&lt;0.1),0,IF(NOT(ISNUMBER(F68)),0,IF($C68="Oui",0,IF($B68="Non - avec lien de dépendance",MIN(2258,F68,$D68),MIN(2258,F68))))))</f>
        <v>Effectuez l’étape 1</v>
      </c>
      <c r="I68" s="3">
        <f t="shared" si="0"/>
        <v>0</v>
      </c>
    </row>
    <row r="69" spans="7:9" x14ac:dyDescent="0.3">
      <c r="G69" s="3" t="str">
        <f>IF(ISTEXT(CRHPrate),"Effectuez l’étape 1",IF(AND(INDEX(claimPeriodNo,MATCH('Étape 1) Taux'!$A$8,claimPeriods,0))&gt;17,INDEX(claimPeriodNo,MATCH('Étape 1) Taux'!$A$8,claimPeriods,0))&lt;20,revenueReduction&lt;0.1),0,IF(NOT(ISNUMBER(E69)),0,IF($C69="Oui",0,IF($B69="Non - avec lien de dépendance",MIN(2258,E69,$D69),MIN(2258,E69))))))</f>
        <v>Effectuez l’étape 1</v>
      </c>
      <c r="H69" s="3" t="str">
        <f>IF(ISTEXT(CRHPrate),"Effectuez l’étape 1",IF(AND(INDEX(claimPeriodNo,MATCH('Étape 1) Taux'!$A$8,claimPeriods,0))&gt;17,INDEX(claimPeriodNo,MATCH('Étape 1) Taux'!$A$8,claimPeriods,0))&lt;20,revenueReduction&lt;0.1),0,IF(NOT(ISNUMBER(F69)),0,IF($C69="Oui",0,IF($B69="Non - avec lien de dépendance",MIN(2258,F69,$D69),MIN(2258,F69))))))</f>
        <v>Effectuez l’étape 1</v>
      </c>
      <c r="I69" s="3">
        <f t="shared" si="0"/>
        <v>0</v>
      </c>
    </row>
    <row r="70" spans="7:9" x14ac:dyDescent="0.3">
      <c r="G70" s="3" t="str">
        <f>IF(ISTEXT(CRHPrate),"Effectuez l’étape 1",IF(AND(INDEX(claimPeriodNo,MATCH('Étape 1) Taux'!$A$8,claimPeriods,0))&gt;17,INDEX(claimPeriodNo,MATCH('Étape 1) Taux'!$A$8,claimPeriods,0))&lt;20,revenueReduction&lt;0.1),0,IF(NOT(ISNUMBER(E70)),0,IF($C70="Oui",0,IF($B70="Non - avec lien de dépendance",MIN(2258,E70,$D70),MIN(2258,E70))))))</f>
        <v>Effectuez l’étape 1</v>
      </c>
      <c r="H70" s="3" t="str">
        <f>IF(ISTEXT(CRHPrate),"Effectuez l’étape 1",IF(AND(INDEX(claimPeriodNo,MATCH('Étape 1) Taux'!$A$8,claimPeriods,0))&gt;17,INDEX(claimPeriodNo,MATCH('Étape 1) Taux'!$A$8,claimPeriods,0))&lt;20,revenueReduction&lt;0.1),0,IF(NOT(ISNUMBER(F70)),0,IF($C70="Oui",0,IF($B70="Non - avec lien de dépendance",MIN(2258,F70,$D70),MIN(2258,F70))))))</f>
        <v>Effectuez l’étape 1</v>
      </c>
      <c r="I70" s="3">
        <f t="shared" si="0"/>
        <v>0</v>
      </c>
    </row>
    <row r="71" spans="7:9" x14ac:dyDescent="0.3">
      <c r="G71" s="3" t="str">
        <f>IF(ISTEXT(CRHPrate),"Effectuez l’étape 1",IF(AND(INDEX(claimPeriodNo,MATCH('Étape 1) Taux'!$A$8,claimPeriods,0))&gt;17,INDEX(claimPeriodNo,MATCH('Étape 1) Taux'!$A$8,claimPeriods,0))&lt;20,revenueReduction&lt;0.1),0,IF(NOT(ISNUMBER(E71)),0,IF($C71="Oui",0,IF($B71="Non - avec lien de dépendance",MIN(2258,E71,$D71),MIN(2258,E71))))))</f>
        <v>Effectuez l’étape 1</v>
      </c>
      <c r="H71" s="3" t="str">
        <f>IF(ISTEXT(CRHPrate),"Effectuez l’étape 1",IF(AND(INDEX(claimPeriodNo,MATCH('Étape 1) Taux'!$A$8,claimPeriods,0))&gt;17,INDEX(claimPeriodNo,MATCH('Étape 1) Taux'!$A$8,claimPeriods,0))&lt;20,revenueReduction&lt;0.1),0,IF(NOT(ISNUMBER(F71)),0,IF($C71="Oui",0,IF($B71="Non - avec lien de dépendance",MIN(2258,F71,$D71),MIN(2258,F71))))))</f>
        <v>Effectuez l’étape 1</v>
      </c>
      <c r="I71" s="3">
        <f t="shared" ref="I71:I134" si="1">IF(AND(COUNT(B71:F71)&gt;0,OR(AND(NOT(ISNUMBER($D71)),$B71&lt;&gt;"Oui - sans lien de dépendance"),COUNT(E71:F71)&lt;&gt;2,ISBLANK($B71))),"Remplissez tous les montants",SUM(G71:H71))</f>
        <v>0</v>
      </c>
    </row>
    <row r="72" spans="7:9" x14ac:dyDescent="0.3">
      <c r="G72" s="3" t="str">
        <f>IF(ISTEXT(CRHPrate),"Effectuez l’étape 1",IF(AND(INDEX(claimPeriodNo,MATCH('Étape 1) Taux'!$A$8,claimPeriods,0))&gt;17,INDEX(claimPeriodNo,MATCH('Étape 1) Taux'!$A$8,claimPeriods,0))&lt;20,revenueReduction&lt;0.1),0,IF(NOT(ISNUMBER(E72)),0,IF($C72="Oui",0,IF($B72="Non - avec lien de dépendance",MIN(2258,E72,$D72),MIN(2258,E72))))))</f>
        <v>Effectuez l’étape 1</v>
      </c>
      <c r="H72" s="3" t="str">
        <f>IF(ISTEXT(CRHPrate),"Effectuez l’étape 1",IF(AND(INDEX(claimPeriodNo,MATCH('Étape 1) Taux'!$A$8,claimPeriods,0))&gt;17,INDEX(claimPeriodNo,MATCH('Étape 1) Taux'!$A$8,claimPeriods,0))&lt;20,revenueReduction&lt;0.1),0,IF(NOT(ISNUMBER(F72)),0,IF($C72="Oui",0,IF($B72="Non - avec lien de dépendance",MIN(2258,F72,$D72),MIN(2258,F72))))))</f>
        <v>Effectuez l’étape 1</v>
      </c>
      <c r="I72" s="3">
        <f t="shared" si="1"/>
        <v>0</v>
      </c>
    </row>
    <row r="73" spans="7:9" x14ac:dyDescent="0.3">
      <c r="G73" s="3" t="str">
        <f>IF(ISTEXT(CRHPrate),"Effectuez l’étape 1",IF(AND(INDEX(claimPeriodNo,MATCH('Étape 1) Taux'!$A$8,claimPeriods,0))&gt;17,INDEX(claimPeriodNo,MATCH('Étape 1) Taux'!$A$8,claimPeriods,0))&lt;20,revenueReduction&lt;0.1),0,IF(NOT(ISNUMBER(E73)),0,IF($C73="Oui",0,IF($B73="Non - avec lien de dépendance",MIN(2258,E73,$D73),MIN(2258,E73))))))</f>
        <v>Effectuez l’étape 1</v>
      </c>
      <c r="H73" s="3" t="str">
        <f>IF(ISTEXT(CRHPrate),"Effectuez l’étape 1",IF(AND(INDEX(claimPeriodNo,MATCH('Étape 1) Taux'!$A$8,claimPeriods,0))&gt;17,INDEX(claimPeriodNo,MATCH('Étape 1) Taux'!$A$8,claimPeriods,0))&lt;20,revenueReduction&lt;0.1),0,IF(NOT(ISNUMBER(F73)),0,IF($C73="Oui",0,IF($B73="Non - avec lien de dépendance",MIN(2258,F73,$D73),MIN(2258,F73))))))</f>
        <v>Effectuez l’étape 1</v>
      </c>
      <c r="I73" s="3">
        <f t="shared" si="1"/>
        <v>0</v>
      </c>
    </row>
    <row r="74" spans="7:9" x14ac:dyDescent="0.3">
      <c r="G74" s="3" t="str">
        <f>IF(ISTEXT(CRHPrate),"Effectuez l’étape 1",IF(AND(INDEX(claimPeriodNo,MATCH('Étape 1) Taux'!$A$8,claimPeriods,0))&gt;17,INDEX(claimPeriodNo,MATCH('Étape 1) Taux'!$A$8,claimPeriods,0))&lt;20,revenueReduction&lt;0.1),0,IF(NOT(ISNUMBER(E74)),0,IF($C74="Oui",0,IF($B74="Non - avec lien de dépendance",MIN(2258,E74,$D74),MIN(2258,E74))))))</f>
        <v>Effectuez l’étape 1</v>
      </c>
      <c r="H74" s="3" t="str">
        <f>IF(ISTEXT(CRHPrate),"Effectuez l’étape 1",IF(AND(INDEX(claimPeriodNo,MATCH('Étape 1) Taux'!$A$8,claimPeriods,0))&gt;17,INDEX(claimPeriodNo,MATCH('Étape 1) Taux'!$A$8,claimPeriods,0))&lt;20,revenueReduction&lt;0.1),0,IF(NOT(ISNUMBER(F74)),0,IF($C74="Oui",0,IF($B74="Non - avec lien de dépendance",MIN(2258,F74,$D74),MIN(2258,F74))))))</f>
        <v>Effectuez l’étape 1</v>
      </c>
      <c r="I74" s="3">
        <f t="shared" si="1"/>
        <v>0</v>
      </c>
    </row>
    <row r="75" spans="7:9" x14ac:dyDescent="0.3">
      <c r="G75" s="3" t="str">
        <f>IF(ISTEXT(CRHPrate),"Effectuez l’étape 1",IF(AND(INDEX(claimPeriodNo,MATCH('Étape 1) Taux'!$A$8,claimPeriods,0))&gt;17,INDEX(claimPeriodNo,MATCH('Étape 1) Taux'!$A$8,claimPeriods,0))&lt;20,revenueReduction&lt;0.1),0,IF(NOT(ISNUMBER(E75)),0,IF($C75="Oui",0,IF($B75="Non - avec lien de dépendance",MIN(2258,E75,$D75),MIN(2258,E75))))))</f>
        <v>Effectuez l’étape 1</v>
      </c>
      <c r="H75" s="3" t="str">
        <f>IF(ISTEXT(CRHPrate),"Effectuez l’étape 1",IF(AND(INDEX(claimPeriodNo,MATCH('Étape 1) Taux'!$A$8,claimPeriods,0))&gt;17,INDEX(claimPeriodNo,MATCH('Étape 1) Taux'!$A$8,claimPeriods,0))&lt;20,revenueReduction&lt;0.1),0,IF(NOT(ISNUMBER(F75)),0,IF($C75="Oui",0,IF($B75="Non - avec lien de dépendance",MIN(2258,F75,$D75),MIN(2258,F75))))))</f>
        <v>Effectuez l’étape 1</v>
      </c>
      <c r="I75" s="3">
        <f t="shared" si="1"/>
        <v>0</v>
      </c>
    </row>
    <row r="76" spans="7:9" x14ac:dyDescent="0.3">
      <c r="G76" s="3" t="str">
        <f>IF(ISTEXT(CRHPrate),"Effectuez l’étape 1",IF(AND(INDEX(claimPeriodNo,MATCH('Étape 1) Taux'!$A$8,claimPeriods,0))&gt;17,INDEX(claimPeriodNo,MATCH('Étape 1) Taux'!$A$8,claimPeriods,0))&lt;20,revenueReduction&lt;0.1),0,IF(NOT(ISNUMBER(E76)),0,IF($C76="Oui",0,IF($B76="Non - avec lien de dépendance",MIN(2258,E76,$D76),MIN(2258,E76))))))</f>
        <v>Effectuez l’étape 1</v>
      </c>
      <c r="H76" s="3" t="str">
        <f>IF(ISTEXT(CRHPrate),"Effectuez l’étape 1",IF(AND(INDEX(claimPeriodNo,MATCH('Étape 1) Taux'!$A$8,claimPeriods,0))&gt;17,INDEX(claimPeriodNo,MATCH('Étape 1) Taux'!$A$8,claimPeriods,0))&lt;20,revenueReduction&lt;0.1),0,IF(NOT(ISNUMBER(F76)),0,IF($C76="Oui",0,IF($B76="Non - avec lien de dépendance",MIN(2258,F76,$D76),MIN(2258,F76))))))</f>
        <v>Effectuez l’étape 1</v>
      </c>
      <c r="I76" s="3">
        <f t="shared" si="1"/>
        <v>0</v>
      </c>
    </row>
    <row r="77" spans="7:9" x14ac:dyDescent="0.3">
      <c r="G77" s="3" t="str">
        <f>IF(ISTEXT(CRHPrate),"Effectuez l’étape 1",IF(AND(INDEX(claimPeriodNo,MATCH('Étape 1) Taux'!$A$8,claimPeriods,0))&gt;17,INDEX(claimPeriodNo,MATCH('Étape 1) Taux'!$A$8,claimPeriods,0))&lt;20,revenueReduction&lt;0.1),0,IF(NOT(ISNUMBER(E77)),0,IF($C77="Oui",0,IF($B77="Non - avec lien de dépendance",MIN(2258,E77,$D77),MIN(2258,E77))))))</f>
        <v>Effectuez l’étape 1</v>
      </c>
      <c r="H77" s="3" t="str">
        <f>IF(ISTEXT(CRHPrate),"Effectuez l’étape 1",IF(AND(INDEX(claimPeriodNo,MATCH('Étape 1) Taux'!$A$8,claimPeriods,0))&gt;17,INDEX(claimPeriodNo,MATCH('Étape 1) Taux'!$A$8,claimPeriods,0))&lt;20,revenueReduction&lt;0.1),0,IF(NOT(ISNUMBER(F77)),0,IF($C77="Oui",0,IF($B77="Non - avec lien de dépendance",MIN(2258,F77,$D77),MIN(2258,F77))))))</f>
        <v>Effectuez l’étape 1</v>
      </c>
      <c r="I77" s="3">
        <f t="shared" si="1"/>
        <v>0</v>
      </c>
    </row>
    <row r="78" spans="7:9" x14ac:dyDescent="0.3">
      <c r="G78" s="3" t="str">
        <f>IF(ISTEXT(CRHPrate),"Effectuez l’étape 1",IF(AND(INDEX(claimPeriodNo,MATCH('Étape 1) Taux'!$A$8,claimPeriods,0))&gt;17,INDEX(claimPeriodNo,MATCH('Étape 1) Taux'!$A$8,claimPeriods,0))&lt;20,revenueReduction&lt;0.1),0,IF(NOT(ISNUMBER(E78)),0,IF($C78="Oui",0,IF($B78="Non - avec lien de dépendance",MIN(2258,E78,$D78),MIN(2258,E78))))))</f>
        <v>Effectuez l’étape 1</v>
      </c>
      <c r="H78" s="3" t="str">
        <f>IF(ISTEXT(CRHPrate),"Effectuez l’étape 1",IF(AND(INDEX(claimPeriodNo,MATCH('Étape 1) Taux'!$A$8,claimPeriods,0))&gt;17,INDEX(claimPeriodNo,MATCH('Étape 1) Taux'!$A$8,claimPeriods,0))&lt;20,revenueReduction&lt;0.1),0,IF(NOT(ISNUMBER(F78)),0,IF($C78="Oui",0,IF($B78="Non - avec lien de dépendance",MIN(2258,F78,$D78),MIN(2258,F78))))))</f>
        <v>Effectuez l’étape 1</v>
      </c>
      <c r="I78" s="3">
        <f t="shared" si="1"/>
        <v>0</v>
      </c>
    </row>
    <row r="79" spans="7:9" x14ac:dyDescent="0.3">
      <c r="G79" s="3" t="str">
        <f>IF(ISTEXT(CRHPrate),"Effectuez l’étape 1",IF(AND(INDEX(claimPeriodNo,MATCH('Étape 1) Taux'!$A$8,claimPeriods,0))&gt;17,INDEX(claimPeriodNo,MATCH('Étape 1) Taux'!$A$8,claimPeriods,0))&lt;20,revenueReduction&lt;0.1),0,IF(NOT(ISNUMBER(E79)),0,IF($C79="Oui",0,IF($B79="Non - avec lien de dépendance",MIN(2258,E79,$D79),MIN(2258,E79))))))</f>
        <v>Effectuez l’étape 1</v>
      </c>
      <c r="H79" s="3" t="str">
        <f>IF(ISTEXT(CRHPrate),"Effectuez l’étape 1",IF(AND(INDEX(claimPeriodNo,MATCH('Étape 1) Taux'!$A$8,claimPeriods,0))&gt;17,INDEX(claimPeriodNo,MATCH('Étape 1) Taux'!$A$8,claimPeriods,0))&lt;20,revenueReduction&lt;0.1),0,IF(NOT(ISNUMBER(F79)),0,IF($C79="Oui",0,IF($B79="Non - avec lien de dépendance",MIN(2258,F79,$D79),MIN(2258,F79))))))</f>
        <v>Effectuez l’étape 1</v>
      </c>
      <c r="I79" s="3">
        <f t="shared" si="1"/>
        <v>0</v>
      </c>
    </row>
    <row r="80" spans="7:9" x14ac:dyDescent="0.3">
      <c r="G80" s="3" t="str">
        <f>IF(ISTEXT(CRHPrate),"Effectuez l’étape 1",IF(AND(INDEX(claimPeriodNo,MATCH('Étape 1) Taux'!$A$8,claimPeriods,0))&gt;17,INDEX(claimPeriodNo,MATCH('Étape 1) Taux'!$A$8,claimPeriods,0))&lt;20,revenueReduction&lt;0.1),0,IF(NOT(ISNUMBER(E80)),0,IF($C80="Oui",0,IF($B80="Non - avec lien de dépendance",MIN(2258,E80,$D80),MIN(2258,E80))))))</f>
        <v>Effectuez l’étape 1</v>
      </c>
      <c r="H80" s="3" t="str">
        <f>IF(ISTEXT(CRHPrate),"Effectuez l’étape 1",IF(AND(INDEX(claimPeriodNo,MATCH('Étape 1) Taux'!$A$8,claimPeriods,0))&gt;17,INDEX(claimPeriodNo,MATCH('Étape 1) Taux'!$A$8,claimPeriods,0))&lt;20,revenueReduction&lt;0.1),0,IF(NOT(ISNUMBER(F80)),0,IF($C80="Oui",0,IF($B80="Non - avec lien de dépendance",MIN(2258,F80,$D80),MIN(2258,F80))))))</f>
        <v>Effectuez l’étape 1</v>
      </c>
      <c r="I80" s="3">
        <f t="shared" si="1"/>
        <v>0</v>
      </c>
    </row>
    <row r="81" spans="7:9" x14ac:dyDescent="0.3">
      <c r="G81" s="3" t="str">
        <f>IF(ISTEXT(CRHPrate),"Effectuez l’étape 1",IF(AND(INDEX(claimPeriodNo,MATCH('Étape 1) Taux'!$A$8,claimPeriods,0))&gt;17,INDEX(claimPeriodNo,MATCH('Étape 1) Taux'!$A$8,claimPeriods,0))&lt;20,revenueReduction&lt;0.1),0,IF(NOT(ISNUMBER(E81)),0,IF($C81="Oui",0,IF($B81="Non - avec lien de dépendance",MIN(2258,E81,$D81),MIN(2258,E81))))))</f>
        <v>Effectuez l’étape 1</v>
      </c>
      <c r="H81" s="3" t="str">
        <f>IF(ISTEXT(CRHPrate),"Effectuez l’étape 1",IF(AND(INDEX(claimPeriodNo,MATCH('Étape 1) Taux'!$A$8,claimPeriods,0))&gt;17,INDEX(claimPeriodNo,MATCH('Étape 1) Taux'!$A$8,claimPeriods,0))&lt;20,revenueReduction&lt;0.1),0,IF(NOT(ISNUMBER(F81)),0,IF($C81="Oui",0,IF($B81="Non - avec lien de dépendance",MIN(2258,F81,$D81),MIN(2258,F81))))))</f>
        <v>Effectuez l’étape 1</v>
      </c>
      <c r="I81" s="3">
        <f t="shared" si="1"/>
        <v>0</v>
      </c>
    </row>
    <row r="82" spans="7:9" x14ac:dyDescent="0.3">
      <c r="G82" s="3" t="str">
        <f>IF(ISTEXT(CRHPrate),"Effectuez l’étape 1",IF(AND(INDEX(claimPeriodNo,MATCH('Étape 1) Taux'!$A$8,claimPeriods,0))&gt;17,INDEX(claimPeriodNo,MATCH('Étape 1) Taux'!$A$8,claimPeriods,0))&lt;20,revenueReduction&lt;0.1),0,IF(NOT(ISNUMBER(E82)),0,IF($C82="Oui",0,IF($B82="Non - avec lien de dépendance",MIN(2258,E82,$D82),MIN(2258,E82))))))</f>
        <v>Effectuez l’étape 1</v>
      </c>
      <c r="H82" s="3" t="str">
        <f>IF(ISTEXT(CRHPrate),"Effectuez l’étape 1",IF(AND(INDEX(claimPeriodNo,MATCH('Étape 1) Taux'!$A$8,claimPeriods,0))&gt;17,INDEX(claimPeriodNo,MATCH('Étape 1) Taux'!$A$8,claimPeriods,0))&lt;20,revenueReduction&lt;0.1),0,IF(NOT(ISNUMBER(F82)),0,IF($C82="Oui",0,IF($B82="Non - avec lien de dépendance",MIN(2258,F82,$D82),MIN(2258,F82))))))</f>
        <v>Effectuez l’étape 1</v>
      </c>
      <c r="I82" s="3">
        <f t="shared" si="1"/>
        <v>0</v>
      </c>
    </row>
    <row r="83" spans="7:9" x14ac:dyDescent="0.3">
      <c r="G83" s="3" t="str">
        <f>IF(ISTEXT(CRHPrate),"Effectuez l’étape 1",IF(AND(INDEX(claimPeriodNo,MATCH('Étape 1) Taux'!$A$8,claimPeriods,0))&gt;17,INDEX(claimPeriodNo,MATCH('Étape 1) Taux'!$A$8,claimPeriods,0))&lt;20,revenueReduction&lt;0.1),0,IF(NOT(ISNUMBER(E83)),0,IF($C83="Oui",0,IF($B83="Non - avec lien de dépendance",MIN(2258,E83,$D83),MIN(2258,E83))))))</f>
        <v>Effectuez l’étape 1</v>
      </c>
      <c r="H83" s="3" t="str">
        <f>IF(ISTEXT(CRHPrate),"Effectuez l’étape 1",IF(AND(INDEX(claimPeriodNo,MATCH('Étape 1) Taux'!$A$8,claimPeriods,0))&gt;17,INDEX(claimPeriodNo,MATCH('Étape 1) Taux'!$A$8,claimPeriods,0))&lt;20,revenueReduction&lt;0.1),0,IF(NOT(ISNUMBER(F83)),0,IF($C83="Oui",0,IF($B83="Non - avec lien de dépendance",MIN(2258,F83,$D83),MIN(2258,F83))))))</f>
        <v>Effectuez l’étape 1</v>
      </c>
      <c r="I83" s="3">
        <f t="shared" si="1"/>
        <v>0</v>
      </c>
    </row>
    <row r="84" spans="7:9" x14ac:dyDescent="0.3">
      <c r="G84" s="3" t="str">
        <f>IF(ISTEXT(CRHPrate),"Effectuez l’étape 1",IF(AND(INDEX(claimPeriodNo,MATCH('Étape 1) Taux'!$A$8,claimPeriods,0))&gt;17,INDEX(claimPeriodNo,MATCH('Étape 1) Taux'!$A$8,claimPeriods,0))&lt;20,revenueReduction&lt;0.1),0,IF(NOT(ISNUMBER(E84)),0,IF($C84="Oui",0,IF($B84="Non - avec lien de dépendance",MIN(2258,E84,$D84),MIN(2258,E84))))))</f>
        <v>Effectuez l’étape 1</v>
      </c>
      <c r="H84" s="3" t="str">
        <f>IF(ISTEXT(CRHPrate),"Effectuez l’étape 1",IF(AND(INDEX(claimPeriodNo,MATCH('Étape 1) Taux'!$A$8,claimPeriods,0))&gt;17,INDEX(claimPeriodNo,MATCH('Étape 1) Taux'!$A$8,claimPeriods,0))&lt;20,revenueReduction&lt;0.1),0,IF(NOT(ISNUMBER(F84)),0,IF($C84="Oui",0,IF($B84="Non - avec lien de dépendance",MIN(2258,F84,$D84),MIN(2258,F84))))))</f>
        <v>Effectuez l’étape 1</v>
      </c>
      <c r="I84" s="3">
        <f t="shared" si="1"/>
        <v>0</v>
      </c>
    </row>
    <row r="85" spans="7:9" x14ac:dyDescent="0.3">
      <c r="G85" s="3" t="str">
        <f>IF(ISTEXT(CRHPrate),"Effectuez l’étape 1",IF(AND(INDEX(claimPeriodNo,MATCH('Étape 1) Taux'!$A$8,claimPeriods,0))&gt;17,INDEX(claimPeriodNo,MATCH('Étape 1) Taux'!$A$8,claimPeriods,0))&lt;20,revenueReduction&lt;0.1),0,IF(NOT(ISNUMBER(E85)),0,IF($C85="Oui",0,IF($B85="Non - avec lien de dépendance",MIN(2258,E85,$D85),MIN(2258,E85))))))</f>
        <v>Effectuez l’étape 1</v>
      </c>
      <c r="H85" s="3" t="str">
        <f>IF(ISTEXT(CRHPrate),"Effectuez l’étape 1",IF(AND(INDEX(claimPeriodNo,MATCH('Étape 1) Taux'!$A$8,claimPeriods,0))&gt;17,INDEX(claimPeriodNo,MATCH('Étape 1) Taux'!$A$8,claimPeriods,0))&lt;20,revenueReduction&lt;0.1),0,IF(NOT(ISNUMBER(F85)),0,IF($C85="Oui",0,IF($B85="Non - avec lien de dépendance",MIN(2258,F85,$D85),MIN(2258,F85))))))</f>
        <v>Effectuez l’étape 1</v>
      </c>
      <c r="I85" s="3">
        <f t="shared" si="1"/>
        <v>0</v>
      </c>
    </row>
    <row r="86" spans="7:9" x14ac:dyDescent="0.3">
      <c r="G86" s="3" t="str">
        <f>IF(ISTEXT(CRHPrate),"Effectuez l’étape 1",IF(AND(INDEX(claimPeriodNo,MATCH('Étape 1) Taux'!$A$8,claimPeriods,0))&gt;17,INDEX(claimPeriodNo,MATCH('Étape 1) Taux'!$A$8,claimPeriods,0))&lt;20,revenueReduction&lt;0.1),0,IF(NOT(ISNUMBER(E86)),0,IF($C86="Oui",0,IF($B86="Non - avec lien de dépendance",MIN(2258,E86,$D86),MIN(2258,E86))))))</f>
        <v>Effectuez l’étape 1</v>
      </c>
      <c r="H86" s="3" t="str">
        <f>IF(ISTEXT(CRHPrate),"Effectuez l’étape 1",IF(AND(INDEX(claimPeriodNo,MATCH('Étape 1) Taux'!$A$8,claimPeriods,0))&gt;17,INDEX(claimPeriodNo,MATCH('Étape 1) Taux'!$A$8,claimPeriods,0))&lt;20,revenueReduction&lt;0.1),0,IF(NOT(ISNUMBER(F86)),0,IF($C86="Oui",0,IF($B86="Non - avec lien de dépendance",MIN(2258,F86,$D86),MIN(2258,F86))))))</f>
        <v>Effectuez l’étape 1</v>
      </c>
      <c r="I86" s="3">
        <f t="shared" si="1"/>
        <v>0</v>
      </c>
    </row>
    <row r="87" spans="7:9" x14ac:dyDescent="0.3">
      <c r="G87" s="3" t="str">
        <f>IF(ISTEXT(CRHPrate),"Effectuez l’étape 1",IF(AND(INDEX(claimPeriodNo,MATCH('Étape 1) Taux'!$A$8,claimPeriods,0))&gt;17,INDEX(claimPeriodNo,MATCH('Étape 1) Taux'!$A$8,claimPeriods,0))&lt;20,revenueReduction&lt;0.1),0,IF(NOT(ISNUMBER(E87)),0,IF($C87="Oui",0,IF($B87="Non - avec lien de dépendance",MIN(2258,E87,$D87),MIN(2258,E87))))))</f>
        <v>Effectuez l’étape 1</v>
      </c>
      <c r="H87" s="3" t="str">
        <f>IF(ISTEXT(CRHPrate),"Effectuez l’étape 1",IF(AND(INDEX(claimPeriodNo,MATCH('Étape 1) Taux'!$A$8,claimPeriods,0))&gt;17,INDEX(claimPeriodNo,MATCH('Étape 1) Taux'!$A$8,claimPeriods,0))&lt;20,revenueReduction&lt;0.1),0,IF(NOT(ISNUMBER(F87)),0,IF($C87="Oui",0,IF($B87="Non - avec lien de dépendance",MIN(2258,F87,$D87),MIN(2258,F87))))))</f>
        <v>Effectuez l’étape 1</v>
      </c>
      <c r="I87" s="3">
        <f t="shared" si="1"/>
        <v>0</v>
      </c>
    </row>
    <row r="88" spans="7:9" x14ac:dyDescent="0.3">
      <c r="G88" s="3" t="str">
        <f>IF(ISTEXT(CRHPrate),"Effectuez l’étape 1",IF(AND(INDEX(claimPeriodNo,MATCH('Étape 1) Taux'!$A$8,claimPeriods,0))&gt;17,INDEX(claimPeriodNo,MATCH('Étape 1) Taux'!$A$8,claimPeriods,0))&lt;20,revenueReduction&lt;0.1),0,IF(NOT(ISNUMBER(E88)),0,IF($C88="Oui",0,IF($B88="Non - avec lien de dépendance",MIN(2258,E88,$D88),MIN(2258,E88))))))</f>
        <v>Effectuez l’étape 1</v>
      </c>
      <c r="H88" s="3" t="str">
        <f>IF(ISTEXT(CRHPrate),"Effectuez l’étape 1",IF(AND(INDEX(claimPeriodNo,MATCH('Étape 1) Taux'!$A$8,claimPeriods,0))&gt;17,INDEX(claimPeriodNo,MATCH('Étape 1) Taux'!$A$8,claimPeriods,0))&lt;20,revenueReduction&lt;0.1),0,IF(NOT(ISNUMBER(F88)),0,IF($C88="Oui",0,IF($B88="Non - avec lien de dépendance",MIN(2258,F88,$D88),MIN(2258,F88))))))</f>
        <v>Effectuez l’étape 1</v>
      </c>
      <c r="I88" s="3">
        <f t="shared" si="1"/>
        <v>0</v>
      </c>
    </row>
    <row r="89" spans="7:9" x14ac:dyDescent="0.3">
      <c r="G89" s="3" t="str">
        <f>IF(ISTEXT(CRHPrate),"Effectuez l’étape 1",IF(AND(INDEX(claimPeriodNo,MATCH('Étape 1) Taux'!$A$8,claimPeriods,0))&gt;17,INDEX(claimPeriodNo,MATCH('Étape 1) Taux'!$A$8,claimPeriods,0))&lt;20,revenueReduction&lt;0.1),0,IF(NOT(ISNUMBER(E89)),0,IF($C89="Oui",0,IF($B89="Non - avec lien de dépendance",MIN(2258,E89,$D89),MIN(2258,E89))))))</f>
        <v>Effectuez l’étape 1</v>
      </c>
      <c r="H89" s="3" t="str">
        <f>IF(ISTEXT(CRHPrate),"Effectuez l’étape 1",IF(AND(INDEX(claimPeriodNo,MATCH('Étape 1) Taux'!$A$8,claimPeriods,0))&gt;17,INDEX(claimPeriodNo,MATCH('Étape 1) Taux'!$A$8,claimPeriods,0))&lt;20,revenueReduction&lt;0.1),0,IF(NOT(ISNUMBER(F89)),0,IF($C89="Oui",0,IF($B89="Non - avec lien de dépendance",MIN(2258,F89,$D89),MIN(2258,F89))))))</f>
        <v>Effectuez l’étape 1</v>
      </c>
      <c r="I89" s="3">
        <f t="shared" si="1"/>
        <v>0</v>
      </c>
    </row>
    <row r="90" spans="7:9" x14ac:dyDescent="0.3">
      <c r="G90" s="3" t="str">
        <f>IF(ISTEXT(CRHPrate),"Effectuez l’étape 1",IF(AND(INDEX(claimPeriodNo,MATCH('Étape 1) Taux'!$A$8,claimPeriods,0))&gt;17,INDEX(claimPeriodNo,MATCH('Étape 1) Taux'!$A$8,claimPeriods,0))&lt;20,revenueReduction&lt;0.1),0,IF(NOT(ISNUMBER(E90)),0,IF($C90="Oui",0,IF($B90="Non - avec lien de dépendance",MIN(2258,E90,$D90),MIN(2258,E90))))))</f>
        <v>Effectuez l’étape 1</v>
      </c>
      <c r="H90" s="3" t="str">
        <f>IF(ISTEXT(CRHPrate),"Effectuez l’étape 1",IF(AND(INDEX(claimPeriodNo,MATCH('Étape 1) Taux'!$A$8,claimPeriods,0))&gt;17,INDEX(claimPeriodNo,MATCH('Étape 1) Taux'!$A$8,claimPeriods,0))&lt;20,revenueReduction&lt;0.1),0,IF(NOT(ISNUMBER(F90)),0,IF($C90="Oui",0,IF($B90="Non - avec lien de dépendance",MIN(2258,F90,$D90),MIN(2258,F90))))))</f>
        <v>Effectuez l’étape 1</v>
      </c>
      <c r="I90" s="3">
        <f t="shared" si="1"/>
        <v>0</v>
      </c>
    </row>
    <row r="91" spans="7:9" x14ac:dyDescent="0.3">
      <c r="G91" s="3" t="str">
        <f>IF(ISTEXT(CRHPrate),"Effectuez l’étape 1",IF(AND(INDEX(claimPeriodNo,MATCH('Étape 1) Taux'!$A$8,claimPeriods,0))&gt;17,INDEX(claimPeriodNo,MATCH('Étape 1) Taux'!$A$8,claimPeriods,0))&lt;20,revenueReduction&lt;0.1),0,IF(NOT(ISNUMBER(E91)),0,IF($C91="Oui",0,IF($B91="Non - avec lien de dépendance",MIN(2258,E91,$D91),MIN(2258,E91))))))</f>
        <v>Effectuez l’étape 1</v>
      </c>
      <c r="H91" s="3" t="str">
        <f>IF(ISTEXT(CRHPrate),"Effectuez l’étape 1",IF(AND(INDEX(claimPeriodNo,MATCH('Étape 1) Taux'!$A$8,claimPeriods,0))&gt;17,INDEX(claimPeriodNo,MATCH('Étape 1) Taux'!$A$8,claimPeriods,0))&lt;20,revenueReduction&lt;0.1),0,IF(NOT(ISNUMBER(F91)),0,IF($C91="Oui",0,IF($B91="Non - avec lien de dépendance",MIN(2258,F91,$D91),MIN(2258,F91))))))</f>
        <v>Effectuez l’étape 1</v>
      </c>
      <c r="I91" s="3">
        <f t="shared" si="1"/>
        <v>0</v>
      </c>
    </row>
    <row r="92" spans="7:9" x14ac:dyDescent="0.3">
      <c r="G92" s="3" t="str">
        <f>IF(ISTEXT(CRHPrate),"Effectuez l’étape 1",IF(AND(INDEX(claimPeriodNo,MATCH('Étape 1) Taux'!$A$8,claimPeriods,0))&gt;17,INDEX(claimPeriodNo,MATCH('Étape 1) Taux'!$A$8,claimPeriods,0))&lt;20,revenueReduction&lt;0.1),0,IF(NOT(ISNUMBER(E92)),0,IF($C92="Oui",0,IF($B92="Non - avec lien de dépendance",MIN(2258,E92,$D92),MIN(2258,E92))))))</f>
        <v>Effectuez l’étape 1</v>
      </c>
      <c r="H92" s="3" t="str">
        <f>IF(ISTEXT(CRHPrate),"Effectuez l’étape 1",IF(AND(INDEX(claimPeriodNo,MATCH('Étape 1) Taux'!$A$8,claimPeriods,0))&gt;17,INDEX(claimPeriodNo,MATCH('Étape 1) Taux'!$A$8,claimPeriods,0))&lt;20,revenueReduction&lt;0.1),0,IF(NOT(ISNUMBER(F92)),0,IF($C92="Oui",0,IF($B92="Non - avec lien de dépendance",MIN(2258,F92,$D92),MIN(2258,F92))))))</f>
        <v>Effectuez l’étape 1</v>
      </c>
      <c r="I92" s="3">
        <f t="shared" si="1"/>
        <v>0</v>
      </c>
    </row>
    <row r="93" spans="7:9" x14ac:dyDescent="0.3">
      <c r="G93" s="3" t="str">
        <f>IF(ISTEXT(CRHPrate),"Effectuez l’étape 1",IF(AND(INDEX(claimPeriodNo,MATCH('Étape 1) Taux'!$A$8,claimPeriods,0))&gt;17,INDEX(claimPeriodNo,MATCH('Étape 1) Taux'!$A$8,claimPeriods,0))&lt;20,revenueReduction&lt;0.1),0,IF(NOT(ISNUMBER(E93)),0,IF($C93="Oui",0,IF($B93="Non - avec lien de dépendance",MIN(2258,E93,$D93),MIN(2258,E93))))))</f>
        <v>Effectuez l’étape 1</v>
      </c>
      <c r="H93" s="3" t="str">
        <f>IF(ISTEXT(CRHPrate),"Effectuez l’étape 1",IF(AND(INDEX(claimPeriodNo,MATCH('Étape 1) Taux'!$A$8,claimPeriods,0))&gt;17,INDEX(claimPeriodNo,MATCH('Étape 1) Taux'!$A$8,claimPeriods,0))&lt;20,revenueReduction&lt;0.1),0,IF(NOT(ISNUMBER(F93)),0,IF($C93="Oui",0,IF($B93="Non - avec lien de dépendance",MIN(2258,F93,$D93),MIN(2258,F93))))))</f>
        <v>Effectuez l’étape 1</v>
      </c>
      <c r="I93" s="3">
        <f t="shared" si="1"/>
        <v>0</v>
      </c>
    </row>
    <row r="94" spans="7:9" x14ac:dyDescent="0.3">
      <c r="G94" s="3" t="str">
        <f>IF(ISTEXT(CRHPrate),"Effectuez l’étape 1",IF(AND(INDEX(claimPeriodNo,MATCH('Étape 1) Taux'!$A$8,claimPeriods,0))&gt;17,INDEX(claimPeriodNo,MATCH('Étape 1) Taux'!$A$8,claimPeriods,0))&lt;20,revenueReduction&lt;0.1),0,IF(NOT(ISNUMBER(E94)),0,IF($C94="Oui",0,IF($B94="Non - avec lien de dépendance",MIN(2258,E94,$D94),MIN(2258,E94))))))</f>
        <v>Effectuez l’étape 1</v>
      </c>
      <c r="H94" s="3" t="str">
        <f>IF(ISTEXT(CRHPrate),"Effectuez l’étape 1",IF(AND(INDEX(claimPeriodNo,MATCH('Étape 1) Taux'!$A$8,claimPeriods,0))&gt;17,INDEX(claimPeriodNo,MATCH('Étape 1) Taux'!$A$8,claimPeriods,0))&lt;20,revenueReduction&lt;0.1),0,IF(NOT(ISNUMBER(F94)),0,IF($C94="Oui",0,IF($B94="Non - avec lien de dépendance",MIN(2258,F94,$D94),MIN(2258,F94))))))</f>
        <v>Effectuez l’étape 1</v>
      </c>
      <c r="I94" s="3">
        <f t="shared" si="1"/>
        <v>0</v>
      </c>
    </row>
    <row r="95" spans="7:9" x14ac:dyDescent="0.3">
      <c r="G95" s="3" t="str">
        <f>IF(ISTEXT(CRHPrate),"Effectuez l’étape 1",IF(AND(INDEX(claimPeriodNo,MATCH('Étape 1) Taux'!$A$8,claimPeriods,0))&gt;17,INDEX(claimPeriodNo,MATCH('Étape 1) Taux'!$A$8,claimPeriods,0))&lt;20,revenueReduction&lt;0.1),0,IF(NOT(ISNUMBER(E95)),0,IF($C95="Oui",0,IF($B95="Non - avec lien de dépendance",MIN(2258,E95,$D95),MIN(2258,E95))))))</f>
        <v>Effectuez l’étape 1</v>
      </c>
      <c r="H95" s="3" t="str">
        <f>IF(ISTEXT(CRHPrate),"Effectuez l’étape 1",IF(AND(INDEX(claimPeriodNo,MATCH('Étape 1) Taux'!$A$8,claimPeriods,0))&gt;17,INDEX(claimPeriodNo,MATCH('Étape 1) Taux'!$A$8,claimPeriods,0))&lt;20,revenueReduction&lt;0.1),0,IF(NOT(ISNUMBER(F95)),0,IF($C95="Oui",0,IF($B95="Non - avec lien de dépendance",MIN(2258,F95,$D95),MIN(2258,F95))))))</f>
        <v>Effectuez l’étape 1</v>
      </c>
      <c r="I95" s="3">
        <f t="shared" si="1"/>
        <v>0</v>
      </c>
    </row>
    <row r="96" spans="7:9" x14ac:dyDescent="0.3">
      <c r="G96" s="3" t="str">
        <f>IF(ISTEXT(CRHPrate),"Effectuez l’étape 1",IF(AND(INDEX(claimPeriodNo,MATCH('Étape 1) Taux'!$A$8,claimPeriods,0))&gt;17,INDEX(claimPeriodNo,MATCH('Étape 1) Taux'!$A$8,claimPeriods,0))&lt;20,revenueReduction&lt;0.1),0,IF(NOT(ISNUMBER(E96)),0,IF($C96="Oui",0,IF($B96="Non - avec lien de dépendance",MIN(2258,E96,$D96),MIN(2258,E96))))))</f>
        <v>Effectuez l’étape 1</v>
      </c>
      <c r="H96" s="3" t="str">
        <f>IF(ISTEXT(CRHPrate),"Effectuez l’étape 1",IF(AND(INDEX(claimPeriodNo,MATCH('Étape 1) Taux'!$A$8,claimPeriods,0))&gt;17,INDEX(claimPeriodNo,MATCH('Étape 1) Taux'!$A$8,claimPeriods,0))&lt;20,revenueReduction&lt;0.1),0,IF(NOT(ISNUMBER(F96)),0,IF($C96="Oui",0,IF($B96="Non - avec lien de dépendance",MIN(2258,F96,$D96),MIN(2258,F96))))))</f>
        <v>Effectuez l’étape 1</v>
      </c>
      <c r="I96" s="3">
        <f t="shared" si="1"/>
        <v>0</v>
      </c>
    </row>
    <row r="97" spans="7:9" x14ac:dyDescent="0.3">
      <c r="G97" s="3" t="str">
        <f>IF(ISTEXT(CRHPrate),"Effectuez l’étape 1",IF(AND(INDEX(claimPeriodNo,MATCH('Étape 1) Taux'!$A$8,claimPeriods,0))&gt;17,INDEX(claimPeriodNo,MATCH('Étape 1) Taux'!$A$8,claimPeriods,0))&lt;20,revenueReduction&lt;0.1),0,IF(NOT(ISNUMBER(E97)),0,IF($C97="Oui",0,IF($B97="Non - avec lien de dépendance",MIN(2258,E97,$D97),MIN(2258,E97))))))</f>
        <v>Effectuez l’étape 1</v>
      </c>
      <c r="H97" s="3" t="str">
        <f>IF(ISTEXT(CRHPrate),"Effectuez l’étape 1",IF(AND(INDEX(claimPeriodNo,MATCH('Étape 1) Taux'!$A$8,claimPeriods,0))&gt;17,INDEX(claimPeriodNo,MATCH('Étape 1) Taux'!$A$8,claimPeriods,0))&lt;20,revenueReduction&lt;0.1),0,IF(NOT(ISNUMBER(F97)),0,IF($C97="Oui",0,IF($B97="Non - avec lien de dépendance",MIN(2258,F97,$D97),MIN(2258,F97))))))</f>
        <v>Effectuez l’étape 1</v>
      </c>
      <c r="I97" s="3">
        <f t="shared" si="1"/>
        <v>0</v>
      </c>
    </row>
    <row r="98" spans="7:9" x14ac:dyDescent="0.3">
      <c r="G98" s="3" t="str">
        <f>IF(ISTEXT(CRHPrate),"Effectuez l’étape 1",IF(AND(INDEX(claimPeriodNo,MATCH('Étape 1) Taux'!$A$8,claimPeriods,0))&gt;17,INDEX(claimPeriodNo,MATCH('Étape 1) Taux'!$A$8,claimPeriods,0))&lt;20,revenueReduction&lt;0.1),0,IF(NOT(ISNUMBER(E98)),0,IF($C98="Oui",0,IF($B98="Non - avec lien de dépendance",MIN(2258,E98,$D98),MIN(2258,E98))))))</f>
        <v>Effectuez l’étape 1</v>
      </c>
      <c r="H98" s="3" t="str">
        <f>IF(ISTEXT(CRHPrate),"Effectuez l’étape 1",IF(AND(INDEX(claimPeriodNo,MATCH('Étape 1) Taux'!$A$8,claimPeriods,0))&gt;17,INDEX(claimPeriodNo,MATCH('Étape 1) Taux'!$A$8,claimPeriods,0))&lt;20,revenueReduction&lt;0.1),0,IF(NOT(ISNUMBER(F98)),0,IF($C98="Oui",0,IF($B98="Non - avec lien de dépendance",MIN(2258,F98,$D98),MIN(2258,F98))))))</f>
        <v>Effectuez l’étape 1</v>
      </c>
      <c r="I98" s="3">
        <f t="shared" si="1"/>
        <v>0</v>
      </c>
    </row>
    <row r="99" spans="7:9" x14ac:dyDescent="0.3">
      <c r="G99" s="3" t="str">
        <f>IF(ISTEXT(CRHPrate),"Effectuez l’étape 1",IF(AND(INDEX(claimPeriodNo,MATCH('Étape 1) Taux'!$A$8,claimPeriods,0))&gt;17,INDEX(claimPeriodNo,MATCH('Étape 1) Taux'!$A$8,claimPeriods,0))&lt;20,revenueReduction&lt;0.1),0,IF(NOT(ISNUMBER(E99)),0,IF($C99="Oui",0,IF($B99="Non - avec lien de dépendance",MIN(2258,E99,$D99),MIN(2258,E99))))))</f>
        <v>Effectuez l’étape 1</v>
      </c>
      <c r="H99" s="3" t="str">
        <f>IF(ISTEXT(CRHPrate),"Effectuez l’étape 1",IF(AND(INDEX(claimPeriodNo,MATCH('Étape 1) Taux'!$A$8,claimPeriods,0))&gt;17,INDEX(claimPeriodNo,MATCH('Étape 1) Taux'!$A$8,claimPeriods,0))&lt;20,revenueReduction&lt;0.1),0,IF(NOT(ISNUMBER(F99)),0,IF($C99="Oui",0,IF($B99="Non - avec lien de dépendance",MIN(2258,F99,$D99),MIN(2258,F99))))))</f>
        <v>Effectuez l’étape 1</v>
      </c>
      <c r="I99" s="3">
        <f t="shared" si="1"/>
        <v>0</v>
      </c>
    </row>
    <row r="100" spans="7:9" x14ac:dyDescent="0.3">
      <c r="G100" s="3" t="str">
        <f>IF(ISTEXT(CRHPrate),"Effectuez l’étape 1",IF(AND(INDEX(claimPeriodNo,MATCH('Étape 1) Taux'!$A$8,claimPeriods,0))&gt;17,INDEX(claimPeriodNo,MATCH('Étape 1) Taux'!$A$8,claimPeriods,0))&lt;20,revenueReduction&lt;0.1),0,IF(NOT(ISNUMBER(E100)),0,IF($C100="Oui",0,IF($B100="Non - avec lien de dépendance",MIN(2258,E100,$D100),MIN(2258,E100))))))</f>
        <v>Effectuez l’étape 1</v>
      </c>
      <c r="H100" s="3" t="str">
        <f>IF(ISTEXT(CRHPrate),"Effectuez l’étape 1",IF(AND(INDEX(claimPeriodNo,MATCH('Étape 1) Taux'!$A$8,claimPeriods,0))&gt;17,INDEX(claimPeriodNo,MATCH('Étape 1) Taux'!$A$8,claimPeriods,0))&lt;20,revenueReduction&lt;0.1),0,IF(NOT(ISNUMBER(F100)),0,IF($C100="Oui",0,IF($B100="Non - avec lien de dépendance",MIN(2258,F100,$D100),MIN(2258,F100))))))</f>
        <v>Effectuez l’étape 1</v>
      </c>
      <c r="I100" s="3">
        <f t="shared" si="1"/>
        <v>0</v>
      </c>
    </row>
    <row r="101" spans="7:9" x14ac:dyDescent="0.3">
      <c r="G101" s="3" t="str">
        <f>IF(ISTEXT(CRHPrate),"Effectuez l’étape 1",IF(AND(INDEX(claimPeriodNo,MATCH('Étape 1) Taux'!$A$8,claimPeriods,0))&gt;17,INDEX(claimPeriodNo,MATCH('Étape 1) Taux'!$A$8,claimPeriods,0))&lt;20,revenueReduction&lt;0.1),0,IF(NOT(ISNUMBER(E101)),0,IF($C101="Oui",0,IF($B101="Non - avec lien de dépendance",MIN(2258,E101,$D101),MIN(2258,E101))))))</f>
        <v>Effectuez l’étape 1</v>
      </c>
      <c r="H101" s="3" t="str">
        <f>IF(ISTEXT(CRHPrate),"Effectuez l’étape 1",IF(AND(INDEX(claimPeriodNo,MATCH('Étape 1) Taux'!$A$8,claimPeriods,0))&gt;17,INDEX(claimPeriodNo,MATCH('Étape 1) Taux'!$A$8,claimPeriods,0))&lt;20,revenueReduction&lt;0.1),0,IF(NOT(ISNUMBER(F101)),0,IF($C101="Oui",0,IF($B101="Non - avec lien de dépendance",MIN(2258,F101,$D101),MIN(2258,F101))))))</f>
        <v>Effectuez l’étape 1</v>
      </c>
      <c r="I101" s="3">
        <f t="shared" si="1"/>
        <v>0</v>
      </c>
    </row>
    <row r="102" spans="7:9" x14ac:dyDescent="0.3">
      <c r="G102" s="3" t="str">
        <f>IF(ISTEXT(CRHPrate),"Effectuez l’étape 1",IF(AND(INDEX(claimPeriodNo,MATCH('Étape 1) Taux'!$A$8,claimPeriods,0))&gt;17,INDEX(claimPeriodNo,MATCH('Étape 1) Taux'!$A$8,claimPeriods,0))&lt;20,revenueReduction&lt;0.1),0,IF(NOT(ISNUMBER(E102)),0,IF($C102="Oui",0,IF($B102="Non - avec lien de dépendance",MIN(2258,E102,$D102),MIN(2258,E102))))))</f>
        <v>Effectuez l’étape 1</v>
      </c>
      <c r="H102" s="3" t="str">
        <f>IF(ISTEXT(CRHPrate),"Effectuez l’étape 1",IF(AND(INDEX(claimPeriodNo,MATCH('Étape 1) Taux'!$A$8,claimPeriods,0))&gt;17,INDEX(claimPeriodNo,MATCH('Étape 1) Taux'!$A$8,claimPeriods,0))&lt;20,revenueReduction&lt;0.1),0,IF(NOT(ISNUMBER(F102)),0,IF($C102="Oui",0,IF($B102="Non - avec lien de dépendance",MIN(2258,F102,$D102),MIN(2258,F102))))))</f>
        <v>Effectuez l’étape 1</v>
      </c>
      <c r="I102" s="3">
        <f t="shared" si="1"/>
        <v>0</v>
      </c>
    </row>
    <row r="103" spans="7:9" x14ac:dyDescent="0.3">
      <c r="G103" s="3" t="str">
        <f>IF(ISTEXT(CRHPrate),"Effectuez l’étape 1",IF(AND(INDEX(claimPeriodNo,MATCH('Étape 1) Taux'!$A$8,claimPeriods,0))&gt;17,INDEX(claimPeriodNo,MATCH('Étape 1) Taux'!$A$8,claimPeriods,0))&lt;20,revenueReduction&lt;0.1),0,IF(NOT(ISNUMBER(E103)),0,IF($C103="Oui",0,IF($B103="Non - avec lien de dépendance",MIN(2258,E103,$D103),MIN(2258,E103))))))</f>
        <v>Effectuez l’étape 1</v>
      </c>
      <c r="H103" s="3" t="str">
        <f>IF(ISTEXT(CRHPrate),"Effectuez l’étape 1",IF(AND(INDEX(claimPeriodNo,MATCH('Étape 1) Taux'!$A$8,claimPeriods,0))&gt;17,INDEX(claimPeriodNo,MATCH('Étape 1) Taux'!$A$8,claimPeriods,0))&lt;20,revenueReduction&lt;0.1),0,IF(NOT(ISNUMBER(F103)),0,IF($C103="Oui",0,IF($B103="Non - avec lien de dépendance",MIN(2258,F103,$D103),MIN(2258,F103))))))</f>
        <v>Effectuez l’étape 1</v>
      </c>
      <c r="I103" s="3">
        <f t="shared" si="1"/>
        <v>0</v>
      </c>
    </row>
    <row r="104" spans="7:9" x14ac:dyDescent="0.3">
      <c r="G104" s="3" t="str">
        <f>IF(ISTEXT(CRHPrate),"Effectuez l’étape 1",IF(AND(INDEX(claimPeriodNo,MATCH('Étape 1) Taux'!$A$8,claimPeriods,0))&gt;17,INDEX(claimPeriodNo,MATCH('Étape 1) Taux'!$A$8,claimPeriods,0))&lt;20,revenueReduction&lt;0.1),0,IF(NOT(ISNUMBER(E104)),0,IF($C104="Oui",0,IF($B104="Non - avec lien de dépendance",MIN(2258,E104,$D104),MIN(2258,E104))))))</f>
        <v>Effectuez l’étape 1</v>
      </c>
      <c r="H104" s="3" t="str">
        <f>IF(ISTEXT(CRHPrate),"Effectuez l’étape 1",IF(AND(INDEX(claimPeriodNo,MATCH('Étape 1) Taux'!$A$8,claimPeriods,0))&gt;17,INDEX(claimPeriodNo,MATCH('Étape 1) Taux'!$A$8,claimPeriods,0))&lt;20,revenueReduction&lt;0.1),0,IF(NOT(ISNUMBER(F104)),0,IF($C104="Oui",0,IF($B104="Non - avec lien de dépendance",MIN(2258,F104,$D104),MIN(2258,F104))))))</f>
        <v>Effectuez l’étape 1</v>
      </c>
      <c r="I104" s="3">
        <f t="shared" si="1"/>
        <v>0</v>
      </c>
    </row>
    <row r="105" spans="7:9" x14ac:dyDescent="0.3">
      <c r="G105" s="3" t="str">
        <f>IF(ISTEXT(CRHPrate),"Effectuez l’étape 1",IF(AND(INDEX(claimPeriodNo,MATCH('Étape 1) Taux'!$A$8,claimPeriods,0))&gt;17,INDEX(claimPeriodNo,MATCH('Étape 1) Taux'!$A$8,claimPeriods,0))&lt;20,revenueReduction&lt;0.1),0,IF(NOT(ISNUMBER(E105)),0,IF($C105="Oui",0,IF($B105="Non - avec lien de dépendance",MIN(2258,E105,$D105),MIN(2258,E105))))))</f>
        <v>Effectuez l’étape 1</v>
      </c>
      <c r="H105" s="3" t="str">
        <f>IF(ISTEXT(CRHPrate),"Effectuez l’étape 1",IF(AND(INDEX(claimPeriodNo,MATCH('Étape 1) Taux'!$A$8,claimPeriods,0))&gt;17,INDEX(claimPeriodNo,MATCH('Étape 1) Taux'!$A$8,claimPeriods,0))&lt;20,revenueReduction&lt;0.1),0,IF(NOT(ISNUMBER(F105)),0,IF($C105="Oui",0,IF($B105="Non - avec lien de dépendance",MIN(2258,F105,$D105),MIN(2258,F105))))))</f>
        <v>Effectuez l’étape 1</v>
      </c>
      <c r="I105" s="3">
        <f t="shared" si="1"/>
        <v>0</v>
      </c>
    </row>
    <row r="106" spans="7:9" x14ac:dyDescent="0.3">
      <c r="G106" s="3" t="str">
        <f>IF(ISTEXT(CRHPrate),"Effectuez l’étape 1",IF(AND(INDEX(claimPeriodNo,MATCH('Étape 1) Taux'!$A$8,claimPeriods,0))&gt;17,INDEX(claimPeriodNo,MATCH('Étape 1) Taux'!$A$8,claimPeriods,0))&lt;20,revenueReduction&lt;0.1),0,IF(NOT(ISNUMBER(E106)),0,IF($C106="Oui",0,IF($B106="Non - avec lien de dépendance",MIN(2258,E106,$D106),MIN(2258,E106))))))</f>
        <v>Effectuez l’étape 1</v>
      </c>
      <c r="H106" s="3" t="str">
        <f>IF(ISTEXT(CRHPrate),"Effectuez l’étape 1",IF(AND(INDEX(claimPeriodNo,MATCH('Étape 1) Taux'!$A$8,claimPeriods,0))&gt;17,INDEX(claimPeriodNo,MATCH('Étape 1) Taux'!$A$8,claimPeriods,0))&lt;20,revenueReduction&lt;0.1),0,IF(NOT(ISNUMBER(F106)),0,IF($C106="Oui",0,IF($B106="Non - avec lien de dépendance",MIN(2258,F106,$D106),MIN(2258,F106))))))</f>
        <v>Effectuez l’étape 1</v>
      </c>
      <c r="I106" s="3">
        <f t="shared" si="1"/>
        <v>0</v>
      </c>
    </row>
    <row r="107" spans="7:9" x14ac:dyDescent="0.3">
      <c r="G107" s="3" t="str">
        <f>IF(ISTEXT(CRHPrate),"Effectuez l’étape 1",IF(AND(INDEX(claimPeriodNo,MATCH('Étape 1) Taux'!$A$8,claimPeriods,0))&gt;17,INDEX(claimPeriodNo,MATCH('Étape 1) Taux'!$A$8,claimPeriods,0))&lt;20,revenueReduction&lt;0.1),0,IF(NOT(ISNUMBER(E107)),0,IF($C107="Oui",0,IF($B107="Non - avec lien de dépendance",MIN(2258,E107,$D107),MIN(2258,E107))))))</f>
        <v>Effectuez l’étape 1</v>
      </c>
      <c r="H107" s="3" t="str">
        <f>IF(ISTEXT(CRHPrate),"Effectuez l’étape 1",IF(AND(INDEX(claimPeriodNo,MATCH('Étape 1) Taux'!$A$8,claimPeriods,0))&gt;17,INDEX(claimPeriodNo,MATCH('Étape 1) Taux'!$A$8,claimPeriods,0))&lt;20,revenueReduction&lt;0.1),0,IF(NOT(ISNUMBER(F107)),0,IF($C107="Oui",0,IF($B107="Non - avec lien de dépendance",MIN(2258,F107,$D107),MIN(2258,F107))))))</f>
        <v>Effectuez l’étape 1</v>
      </c>
      <c r="I107" s="3">
        <f t="shared" si="1"/>
        <v>0</v>
      </c>
    </row>
    <row r="108" spans="7:9" x14ac:dyDescent="0.3">
      <c r="G108" s="3" t="str">
        <f>IF(ISTEXT(CRHPrate),"Effectuez l’étape 1",IF(AND(INDEX(claimPeriodNo,MATCH('Étape 1) Taux'!$A$8,claimPeriods,0))&gt;17,INDEX(claimPeriodNo,MATCH('Étape 1) Taux'!$A$8,claimPeriods,0))&lt;20,revenueReduction&lt;0.1),0,IF(NOT(ISNUMBER(E108)),0,IF($C108="Oui",0,IF($B108="Non - avec lien de dépendance",MIN(2258,E108,$D108),MIN(2258,E108))))))</f>
        <v>Effectuez l’étape 1</v>
      </c>
      <c r="H108" s="3" t="str">
        <f>IF(ISTEXT(CRHPrate),"Effectuez l’étape 1",IF(AND(INDEX(claimPeriodNo,MATCH('Étape 1) Taux'!$A$8,claimPeriods,0))&gt;17,INDEX(claimPeriodNo,MATCH('Étape 1) Taux'!$A$8,claimPeriods,0))&lt;20,revenueReduction&lt;0.1),0,IF(NOT(ISNUMBER(F108)),0,IF($C108="Oui",0,IF($B108="Non - avec lien de dépendance",MIN(2258,F108,$D108),MIN(2258,F108))))))</f>
        <v>Effectuez l’étape 1</v>
      </c>
      <c r="I108" s="3">
        <f t="shared" si="1"/>
        <v>0</v>
      </c>
    </row>
    <row r="109" spans="7:9" x14ac:dyDescent="0.3">
      <c r="G109" s="3" t="str">
        <f>IF(ISTEXT(CRHPrate),"Effectuez l’étape 1",IF(AND(INDEX(claimPeriodNo,MATCH('Étape 1) Taux'!$A$8,claimPeriods,0))&gt;17,INDEX(claimPeriodNo,MATCH('Étape 1) Taux'!$A$8,claimPeriods,0))&lt;20,revenueReduction&lt;0.1),0,IF(NOT(ISNUMBER(E109)),0,IF($C109="Oui",0,IF($B109="Non - avec lien de dépendance",MIN(2258,E109,$D109),MIN(2258,E109))))))</f>
        <v>Effectuez l’étape 1</v>
      </c>
      <c r="H109" s="3" t="str">
        <f>IF(ISTEXT(CRHPrate),"Effectuez l’étape 1",IF(AND(INDEX(claimPeriodNo,MATCH('Étape 1) Taux'!$A$8,claimPeriods,0))&gt;17,INDEX(claimPeriodNo,MATCH('Étape 1) Taux'!$A$8,claimPeriods,0))&lt;20,revenueReduction&lt;0.1),0,IF(NOT(ISNUMBER(F109)),0,IF($C109="Oui",0,IF($B109="Non - avec lien de dépendance",MIN(2258,F109,$D109),MIN(2258,F109))))))</f>
        <v>Effectuez l’étape 1</v>
      </c>
      <c r="I109" s="3">
        <f t="shared" si="1"/>
        <v>0</v>
      </c>
    </row>
    <row r="110" spans="7:9" x14ac:dyDescent="0.3">
      <c r="G110" s="3" t="str">
        <f>IF(ISTEXT(CRHPrate),"Effectuez l’étape 1",IF(AND(INDEX(claimPeriodNo,MATCH('Étape 1) Taux'!$A$8,claimPeriods,0))&gt;17,INDEX(claimPeriodNo,MATCH('Étape 1) Taux'!$A$8,claimPeriods,0))&lt;20,revenueReduction&lt;0.1),0,IF(NOT(ISNUMBER(E110)),0,IF($C110="Oui",0,IF($B110="Non - avec lien de dépendance",MIN(2258,E110,$D110),MIN(2258,E110))))))</f>
        <v>Effectuez l’étape 1</v>
      </c>
      <c r="H110" s="3" t="str">
        <f>IF(ISTEXT(CRHPrate),"Effectuez l’étape 1",IF(AND(INDEX(claimPeriodNo,MATCH('Étape 1) Taux'!$A$8,claimPeriods,0))&gt;17,INDEX(claimPeriodNo,MATCH('Étape 1) Taux'!$A$8,claimPeriods,0))&lt;20,revenueReduction&lt;0.1),0,IF(NOT(ISNUMBER(F110)),0,IF($C110="Oui",0,IF($B110="Non - avec lien de dépendance",MIN(2258,F110,$D110),MIN(2258,F110))))))</f>
        <v>Effectuez l’étape 1</v>
      </c>
      <c r="I110" s="3">
        <f t="shared" si="1"/>
        <v>0</v>
      </c>
    </row>
    <row r="111" spans="7:9" x14ac:dyDescent="0.3">
      <c r="G111" s="3" t="str">
        <f>IF(ISTEXT(CRHPrate),"Effectuez l’étape 1",IF(AND(INDEX(claimPeriodNo,MATCH('Étape 1) Taux'!$A$8,claimPeriods,0))&gt;17,INDEX(claimPeriodNo,MATCH('Étape 1) Taux'!$A$8,claimPeriods,0))&lt;20,revenueReduction&lt;0.1),0,IF(NOT(ISNUMBER(E111)),0,IF($C111="Oui",0,IF($B111="Non - avec lien de dépendance",MIN(2258,E111,$D111),MIN(2258,E111))))))</f>
        <v>Effectuez l’étape 1</v>
      </c>
      <c r="H111" s="3" t="str">
        <f>IF(ISTEXT(CRHPrate),"Effectuez l’étape 1",IF(AND(INDEX(claimPeriodNo,MATCH('Étape 1) Taux'!$A$8,claimPeriods,0))&gt;17,INDEX(claimPeriodNo,MATCH('Étape 1) Taux'!$A$8,claimPeriods,0))&lt;20,revenueReduction&lt;0.1),0,IF(NOT(ISNUMBER(F111)),0,IF($C111="Oui",0,IF($B111="Non - avec lien de dépendance",MIN(2258,F111,$D111),MIN(2258,F111))))))</f>
        <v>Effectuez l’étape 1</v>
      </c>
      <c r="I111" s="3">
        <f t="shared" si="1"/>
        <v>0</v>
      </c>
    </row>
    <row r="112" spans="7:9" x14ac:dyDescent="0.3">
      <c r="G112" s="3" t="str">
        <f>IF(ISTEXT(CRHPrate),"Effectuez l’étape 1",IF(AND(INDEX(claimPeriodNo,MATCH('Étape 1) Taux'!$A$8,claimPeriods,0))&gt;17,INDEX(claimPeriodNo,MATCH('Étape 1) Taux'!$A$8,claimPeriods,0))&lt;20,revenueReduction&lt;0.1),0,IF(NOT(ISNUMBER(E112)),0,IF($C112="Oui",0,IF($B112="Non - avec lien de dépendance",MIN(2258,E112,$D112),MIN(2258,E112))))))</f>
        <v>Effectuez l’étape 1</v>
      </c>
      <c r="H112" s="3" t="str">
        <f>IF(ISTEXT(CRHPrate),"Effectuez l’étape 1",IF(AND(INDEX(claimPeriodNo,MATCH('Étape 1) Taux'!$A$8,claimPeriods,0))&gt;17,INDEX(claimPeriodNo,MATCH('Étape 1) Taux'!$A$8,claimPeriods,0))&lt;20,revenueReduction&lt;0.1),0,IF(NOT(ISNUMBER(F112)),0,IF($C112="Oui",0,IF($B112="Non - avec lien de dépendance",MIN(2258,F112,$D112),MIN(2258,F112))))))</f>
        <v>Effectuez l’étape 1</v>
      </c>
      <c r="I112" s="3">
        <f t="shared" si="1"/>
        <v>0</v>
      </c>
    </row>
    <row r="113" spans="7:9" x14ac:dyDescent="0.3">
      <c r="G113" s="3" t="str">
        <f>IF(ISTEXT(CRHPrate),"Effectuez l’étape 1",IF(AND(INDEX(claimPeriodNo,MATCH('Étape 1) Taux'!$A$8,claimPeriods,0))&gt;17,INDEX(claimPeriodNo,MATCH('Étape 1) Taux'!$A$8,claimPeriods,0))&lt;20,revenueReduction&lt;0.1),0,IF(NOT(ISNUMBER(E113)),0,IF($C113="Oui",0,IF($B113="Non - avec lien de dépendance",MIN(2258,E113,$D113),MIN(2258,E113))))))</f>
        <v>Effectuez l’étape 1</v>
      </c>
      <c r="H113" s="3" t="str">
        <f>IF(ISTEXT(CRHPrate),"Effectuez l’étape 1",IF(AND(INDEX(claimPeriodNo,MATCH('Étape 1) Taux'!$A$8,claimPeriods,0))&gt;17,INDEX(claimPeriodNo,MATCH('Étape 1) Taux'!$A$8,claimPeriods,0))&lt;20,revenueReduction&lt;0.1),0,IF(NOT(ISNUMBER(F113)),0,IF($C113="Oui",0,IF($B113="Non - avec lien de dépendance",MIN(2258,F113,$D113),MIN(2258,F113))))))</f>
        <v>Effectuez l’étape 1</v>
      </c>
      <c r="I113" s="3">
        <f t="shared" si="1"/>
        <v>0</v>
      </c>
    </row>
    <row r="114" spans="7:9" x14ac:dyDescent="0.3">
      <c r="G114" s="3" t="str">
        <f>IF(ISTEXT(CRHPrate),"Effectuez l’étape 1",IF(AND(INDEX(claimPeriodNo,MATCH('Étape 1) Taux'!$A$8,claimPeriods,0))&gt;17,INDEX(claimPeriodNo,MATCH('Étape 1) Taux'!$A$8,claimPeriods,0))&lt;20,revenueReduction&lt;0.1),0,IF(NOT(ISNUMBER(E114)),0,IF($C114="Oui",0,IF($B114="Non - avec lien de dépendance",MIN(2258,E114,$D114),MIN(2258,E114))))))</f>
        <v>Effectuez l’étape 1</v>
      </c>
      <c r="H114" s="3" t="str">
        <f>IF(ISTEXT(CRHPrate),"Effectuez l’étape 1",IF(AND(INDEX(claimPeriodNo,MATCH('Étape 1) Taux'!$A$8,claimPeriods,0))&gt;17,INDEX(claimPeriodNo,MATCH('Étape 1) Taux'!$A$8,claimPeriods,0))&lt;20,revenueReduction&lt;0.1),0,IF(NOT(ISNUMBER(F114)),0,IF($C114="Oui",0,IF($B114="Non - avec lien de dépendance",MIN(2258,F114,$D114),MIN(2258,F114))))))</f>
        <v>Effectuez l’étape 1</v>
      </c>
      <c r="I114" s="3">
        <f t="shared" si="1"/>
        <v>0</v>
      </c>
    </row>
    <row r="115" spans="7:9" x14ac:dyDescent="0.3">
      <c r="G115" s="3" t="str">
        <f>IF(ISTEXT(CRHPrate),"Effectuez l’étape 1",IF(AND(INDEX(claimPeriodNo,MATCH('Étape 1) Taux'!$A$8,claimPeriods,0))&gt;17,INDEX(claimPeriodNo,MATCH('Étape 1) Taux'!$A$8,claimPeriods,0))&lt;20,revenueReduction&lt;0.1),0,IF(NOT(ISNUMBER(E115)),0,IF($C115="Oui",0,IF($B115="Non - avec lien de dépendance",MIN(2258,E115,$D115),MIN(2258,E115))))))</f>
        <v>Effectuez l’étape 1</v>
      </c>
      <c r="H115" s="3" t="str">
        <f>IF(ISTEXT(CRHPrate),"Effectuez l’étape 1",IF(AND(INDEX(claimPeriodNo,MATCH('Étape 1) Taux'!$A$8,claimPeriods,0))&gt;17,INDEX(claimPeriodNo,MATCH('Étape 1) Taux'!$A$8,claimPeriods,0))&lt;20,revenueReduction&lt;0.1),0,IF(NOT(ISNUMBER(F115)),0,IF($C115="Oui",0,IF($B115="Non - avec lien de dépendance",MIN(2258,F115,$D115),MIN(2258,F115))))))</f>
        <v>Effectuez l’étape 1</v>
      </c>
      <c r="I115" s="3">
        <f t="shared" si="1"/>
        <v>0</v>
      </c>
    </row>
    <row r="116" spans="7:9" x14ac:dyDescent="0.3">
      <c r="G116" s="3" t="str">
        <f>IF(ISTEXT(CRHPrate),"Effectuez l’étape 1",IF(AND(INDEX(claimPeriodNo,MATCH('Étape 1) Taux'!$A$8,claimPeriods,0))&gt;17,INDEX(claimPeriodNo,MATCH('Étape 1) Taux'!$A$8,claimPeriods,0))&lt;20,revenueReduction&lt;0.1),0,IF(NOT(ISNUMBER(E116)),0,IF($C116="Oui",0,IF($B116="Non - avec lien de dépendance",MIN(2258,E116,$D116),MIN(2258,E116))))))</f>
        <v>Effectuez l’étape 1</v>
      </c>
      <c r="H116" s="3" t="str">
        <f>IF(ISTEXT(CRHPrate),"Effectuez l’étape 1",IF(AND(INDEX(claimPeriodNo,MATCH('Étape 1) Taux'!$A$8,claimPeriods,0))&gt;17,INDEX(claimPeriodNo,MATCH('Étape 1) Taux'!$A$8,claimPeriods,0))&lt;20,revenueReduction&lt;0.1),0,IF(NOT(ISNUMBER(F116)),0,IF($C116="Oui",0,IF($B116="Non - avec lien de dépendance",MIN(2258,F116,$D116),MIN(2258,F116))))))</f>
        <v>Effectuez l’étape 1</v>
      </c>
      <c r="I116" s="3">
        <f t="shared" si="1"/>
        <v>0</v>
      </c>
    </row>
    <row r="117" spans="7:9" x14ac:dyDescent="0.3">
      <c r="G117" s="3" t="str">
        <f>IF(ISTEXT(CRHPrate),"Effectuez l’étape 1",IF(AND(INDEX(claimPeriodNo,MATCH('Étape 1) Taux'!$A$8,claimPeriods,0))&gt;17,INDEX(claimPeriodNo,MATCH('Étape 1) Taux'!$A$8,claimPeriods,0))&lt;20,revenueReduction&lt;0.1),0,IF(NOT(ISNUMBER(E117)),0,IF($C117="Oui",0,IF($B117="Non - avec lien de dépendance",MIN(2258,E117,$D117),MIN(2258,E117))))))</f>
        <v>Effectuez l’étape 1</v>
      </c>
      <c r="H117" s="3" t="str">
        <f>IF(ISTEXT(CRHPrate),"Effectuez l’étape 1",IF(AND(INDEX(claimPeriodNo,MATCH('Étape 1) Taux'!$A$8,claimPeriods,0))&gt;17,INDEX(claimPeriodNo,MATCH('Étape 1) Taux'!$A$8,claimPeriods,0))&lt;20,revenueReduction&lt;0.1),0,IF(NOT(ISNUMBER(F117)),0,IF($C117="Oui",0,IF($B117="Non - avec lien de dépendance",MIN(2258,F117,$D117),MIN(2258,F117))))))</f>
        <v>Effectuez l’étape 1</v>
      </c>
      <c r="I117" s="3">
        <f t="shared" si="1"/>
        <v>0</v>
      </c>
    </row>
    <row r="118" spans="7:9" x14ac:dyDescent="0.3">
      <c r="G118" s="3" t="str">
        <f>IF(ISTEXT(CRHPrate),"Effectuez l’étape 1",IF(AND(INDEX(claimPeriodNo,MATCH('Étape 1) Taux'!$A$8,claimPeriods,0))&gt;17,INDEX(claimPeriodNo,MATCH('Étape 1) Taux'!$A$8,claimPeriods,0))&lt;20,revenueReduction&lt;0.1),0,IF(NOT(ISNUMBER(E118)),0,IF($C118="Oui",0,IF($B118="Non - avec lien de dépendance",MIN(2258,E118,$D118),MIN(2258,E118))))))</f>
        <v>Effectuez l’étape 1</v>
      </c>
      <c r="H118" s="3" t="str">
        <f>IF(ISTEXT(CRHPrate),"Effectuez l’étape 1",IF(AND(INDEX(claimPeriodNo,MATCH('Étape 1) Taux'!$A$8,claimPeriods,0))&gt;17,INDEX(claimPeriodNo,MATCH('Étape 1) Taux'!$A$8,claimPeriods,0))&lt;20,revenueReduction&lt;0.1),0,IF(NOT(ISNUMBER(F118)),0,IF($C118="Oui",0,IF($B118="Non - avec lien de dépendance",MIN(2258,F118,$D118),MIN(2258,F118))))))</f>
        <v>Effectuez l’étape 1</v>
      </c>
      <c r="I118" s="3">
        <f t="shared" si="1"/>
        <v>0</v>
      </c>
    </row>
    <row r="119" spans="7:9" x14ac:dyDescent="0.3">
      <c r="G119" s="3" t="str">
        <f>IF(ISTEXT(CRHPrate),"Effectuez l’étape 1",IF(AND(INDEX(claimPeriodNo,MATCH('Étape 1) Taux'!$A$8,claimPeriods,0))&gt;17,INDEX(claimPeriodNo,MATCH('Étape 1) Taux'!$A$8,claimPeriods,0))&lt;20,revenueReduction&lt;0.1),0,IF(NOT(ISNUMBER(E119)),0,IF($C119="Oui",0,IF($B119="Non - avec lien de dépendance",MIN(2258,E119,$D119),MIN(2258,E119))))))</f>
        <v>Effectuez l’étape 1</v>
      </c>
      <c r="H119" s="3" t="str">
        <f>IF(ISTEXT(CRHPrate),"Effectuez l’étape 1",IF(AND(INDEX(claimPeriodNo,MATCH('Étape 1) Taux'!$A$8,claimPeriods,0))&gt;17,INDEX(claimPeriodNo,MATCH('Étape 1) Taux'!$A$8,claimPeriods,0))&lt;20,revenueReduction&lt;0.1),0,IF(NOT(ISNUMBER(F119)),0,IF($C119="Oui",0,IF($B119="Non - avec lien de dépendance",MIN(2258,F119,$D119),MIN(2258,F119))))))</f>
        <v>Effectuez l’étape 1</v>
      </c>
      <c r="I119" s="3">
        <f t="shared" si="1"/>
        <v>0</v>
      </c>
    </row>
    <row r="120" spans="7:9" x14ac:dyDescent="0.3">
      <c r="G120" s="3" t="str">
        <f>IF(ISTEXT(CRHPrate),"Effectuez l’étape 1",IF(AND(INDEX(claimPeriodNo,MATCH('Étape 1) Taux'!$A$8,claimPeriods,0))&gt;17,INDEX(claimPeriodNo,MATCH('Étape 1) Taux'!$A$8,claimPeriods,0))&lt;20,revenueReduction&lt;0.1),0,IF(NOT(ISNUMBER(E120)),0,IF($C120="Oui",0,IF($B120="Non - avec lien de dépendance",MIN(2258,E120,$D120),MIN(2258,E120))))))</f>
        <v>Effectuez l’étape 1</v>
      </c>
      <c r="H120" s="3" t="str">
        <f>IF(ISTEXT(CRHPrate),"Effectuez l’étape 1",IF(AND(INDEX(claimPeriodNo,MATCH('Étape 1) Taux'!$A$8,claimPeriods,0))&gt;17,INDEX(claimPeriodNo,MATCH('Étape 1) Taux'!$A$8,claimPeriods,0))&lt;20,revenueReduction&lt;0.1),0,IF(NOT(ISNUMBER(F120)),0,IF($C120="Oui",0,IF($B120="Non - avec lien de dépendance",MIN(2258,F120,$D120),MIN(2258,F120))))))</f>
        <v>Effectuez l’étape 1</v>
      </c>
      <c r="I120" s="3">
        <f t="shared" si="1"/>
        <v>0</v>
      </c>
    </row>
    <row r="121" spans="7:9" x14ac:dyDescent="0.3">
      <c r="G121" s="3" t="str">
        <f>IF(ISTEXT(CRHPrate),"Effectuez l’étape 1",IF(AND(INDEX(claimPeriodNo,MATCH('Étape 1) Taux'!$A$8,claimPeriods,0))&gt;17,INDEX(claimPeriodNo,MATCH('Étape 1) Taux'!$A$8,claimPeriods,0))&lt;20,revenueReduction&lt;0.1),0,IF(NOT(ISNUMBER(E121)),0,IF($C121="Oui",0,IF($B121="Non - avec lien de dépendance",MIN(2258,E121,$D121),MIN(2258,E121))))))</f>
        <v>Effectuez l’étape 1</v>
      </c>
      <c r="H121" s="3" t="str">
        <f>IF(ISTEXT(CRHPrate),"Effectuez l’étape 1",IF(AND(INDEX(claimPeriodNo,MATCH('Étape 1) Taux'!$A$8,claimPeriods,0))&gt;17,INDEX(claimPeriodNo,MATCH('Étape 1) Taux'!$A$8,claimPeriods,0))&lt;20,revenueReduction&lt;0.1),0,IF(NOT(ISNUMBER(F121)),0,IF($C121="Oui",0,IF($B121="Non - avec lien de dépendance",MIN(2258,F121,$D121),MIN(2258,F121))))))</f>
        <v>Effectuez l’étape 1</v>
      </c>
      <c r="I121" s="3">
        <f t="shared" si="1"/>
        <v>0</v>
      </c>
    </row>
    <row r="122" spans="7:9" x14ac:dyDescent="0.3">
      <c r="G122" s="3" t="str">
        <f>IF(ISTEXT(CRHPrate),"Effectuez l’étape 1",IF(AND(INDEX(claimPeriodNo,MATCH('Étape 1) Taux'!$A$8,claimPeriods,0))&gt;17,INDEX(claimPeriodNo,MATCH('Étape 1) Taux'!$A$8,claimPeriods,0))&lt;20,revenueReduction&lt;0.1),0,IF(NOT(ISNUMBER(E122)),0,IF($C122="Oui",0,IF($B122="Non - avec lien de dépendance",MIN(2258,E122,$D122),MIN(2258,E122))))))</f>
        <v>Effectuez l’étape 1</v>
      </c>
      <c r="H122" s="3" t="str">
        <f>IF(ISTEXT(CRHPrate),"Effectuez l’étape 1",IF(AND(INDEX(claimPeriodNo,MATCH('Étape 1) Taux'!$A$8,claimPeriods,0))&gt;17,INDEX(claimPeriodNo,MATCH('Étape 1) Taux'!$A$8,claimPeriods,0))&lt;20,revenueReduction&lt;0.1),0,IF(NOT(ISNUMBER(F122)),0,IF($C122="Oui",0,IF($B122="Non - avec lien de dépendance",MIN(2258,F122,$D122),MIN(2258,F122))))))</f>
        <v>Effectuez l’étape 1</v>
      </c>
      <c r="I122" s="3">
        <f t="shared" si="1"/>
        <v>0</v>
      </c>
    </row>
    <row r="123" spans="7:9" x14ac:dyDescent="0.3">
      <c r="G123" s="3" t="str">
        <f>IF(ISTEXT(CRHPrate),"Effectuez l’étape 1",IF(AND(INDEX(claimPeriodNo,MATCH('Étape 1) Taux'!$A$8,claimPeriods,0))&gt;17,INDEX(claimPeriodNo,MATCH('Étape 1) Taux'!$A$8,claimPeriods,0))&lt;20,revenueReduction&lt;0.1),0,IF(NOT(ISNUMBER(E123)),0,IF($C123="Oui",0,IF($B123="Non - avec lien de dépendance",MIN(2258,E123,$D123),MIN(2258,E123))))))</f>
        <v>Effectuez l’étape 1</v>
      </c>
      <c r="H123" s="3" t="str">
        <f>IF(ISTEXT(CRHPrate),"Effectuez l’étape 1",IF(AND(INDEX(claimPeriodNo,MATCH('Étape 1) Taux'!$A$8,claimPeriods,0))&gt;17,INDEX(claimPeriodNo,MATCH('Étape 1) Taux'!$A$8,claimPeriods,0))&lt;20,revenueReduction&lt;0.1),0,IF(NOT(ISNUMBER(F123)),0,IF($C123="Oui",0,IF($B123="Non - avec lien de dépendance",MIN(2258,F123,$D123),MIN(2258,F123))))))</f>
        <v>Effectuez l’étape 1</v>
      </c>
      <c r="I123" s="3">
        <f t="shared" si="1"/>
        <v>0</v>
      </c>
    </row>
    <row r="124" spans="7:9" x14ac:dyDescent="0.3">
      <c r="G124" s="3" t="str">
        <f>IF(ISTEXT(CRHPrate),"Effectuez l’étape 1",IF(AND(INDEX(claimPeriodNo,MATCH('Étape 1) Taux'!$A$8,claimPeriods,0))&gt;17,INDEX(claimPeriodNo,MATCH('Étape 1) Taux'!$A$8,claimPeriods,0))&lt;20,revenueReduction&lt;0.1),0,IF(NOT(ISNUMBER(E124)),0,IF($C124="Oui",0,IF($B124="Non - avec lien de dépendance",MIN(2258,E124,$D124),MIN(2258,E124))))))</f>
        <v>Effectuez l’étape 1</v>
      </c>
      <c r="H124" s="3" t="str">
        <f>IF(ISTEXT(CRHPrate),"Effectuez l’étape 1",IF(AND(INDEX(claimPeriodNo,MATCH('Étape 1) Taux'!$A$8,claimPeriods,0))&gt;17,INDEX(claimPeriodNo,MATCH('Étape 1) Taux'!$A$8,claimPeriods,0))&lt;20,revenueReduction&lt;0.1),0,IF(NOT(ISNUMBER(F124)),0,IF($C124="Oui",0,IF($B124="Non - avec lien de dépendance",MIN(2258,F124,$D124),MIN(2258,F124))))))</f>
        <v>Effectuez l’étape 1</v>
      </c>
      <c r="I124" s="3">
        <f t="shared" si="1"/>
        <v>0</v>
      </c>
    </row>
    <row r="125" spans="7:9" x14ac:dyDescent="0.3">
      <c r="G125" s="3" t="str">
        <f>IF(ISTEXT(CRHPrate),"Effectuez l’étape 1",IF(AND(INDEX(claimPeriodNo,MATCH('Étape 1) Taux'!$A$8,claimPeriods,0))&gt;17,INDEX(claimPeriodNo,MATCH('Étape 1) Taux'!$A$8,claimPeriods,0))&lt;20,revenueReduction&lt;0.1),0,IF(NOT(ISNUMBER(E125)),0,IF($C125="Oui",0,IF($B125="Non - avec lien de dépendance",MIN(2258,E125,$D125),MIN(2258,E125))))))</f>
        <v>Effectuez l’étape 1</v>
      </c>
      <c r="H125" s="3" t="str">
        <f>IF(ISTEXT(CRHPrate),"Effectuez l’étape 1",IF(AND(INDEX(claimPeriodNo,MATCH('Étape 1) Taux'!$A$8,claimPeriods,0))&gt;17,INDEX(claimPeriodNo,MATCH('Étape 1) Taux'!$A$8,claimPeriods,0))&lt;20,revenueReduction&lt;0.1),0,IF(NOT(ISNUMBER(F125)),0,IF($C125="Oui",0,IF($B125="Non - avec lien de dépendance",MIN(2258,F125,$D125),MIN(2258,F125))))))</f>
        <v>Effectuez l’étape 1</v>
      </c>
      <c r="I125" s="3">
        <f t="shared" si="1"/>
        <v>0</v>
      </c>
    </row>
    <row r="126" spans="7:9" x14ac:dyDescent="0.3">
      <c r="G126" s="3" t="str">
        <f>IF(ISTEXT(CRHPrate),"Effectuez l’étape 1",IF(AND(INDEX(claimPeriodNo,MATCH('Étape 1) Taux'!$A$8,claimPeriods,0))&gt;17,INDEX(claimPeriodNo,MATCH('Étape 1) Taux'!$A$8,claimPeriods,0))&lt;20,revenueReduction&lt;0.1),0,IF(NOT(ISNUMBER(E126)),0,IF($C126="Oui",0,IF($B126="Non - avec lien de dépendance",MIN(2258,E126,$D126),MIN(2258,E126))))))</f>
        <v>Effectuez l’étape 1</v>
      </c>
      <c r="H126" s="3" t="str">
        <f>IF(ISTEXT(CRHPrate),"Effectuez l’étape 1",IF(AND(INDEX(claimPeriodNo,MATCH('Étape 1) Taux'!$A$8,claimPeriods,0))&gt;17,INDEX(claimPeriodNo,MATCH('Étape 1) Taux'!$A$8,claimPeriods,0))&lt;20,revenueReduction&lt;0.1),0,IF(NOT(ISNUMBER(F126)),0,IF($C126="Oui",0,IF($B126="Non - avec lien de dépendance",MIN(2258,F126,$D126),MIN(2258,F126))))))</f>
        <v>Effectuez l’étape 1</v>
      </c>
      <c r="I126" s="3">
        <f t="shared" si="1"/>
        <v>0</v>
      </c>
    </row>
    <row r="127" spans="7:9" x14ac:dyDescent="0.3">
      <c r="G127" s="3" t="str">
        <f>IF(ISTEXT(CRHPrate),"Effectuez l’étape 1",IF(AND(INDEX(claimPeriodNo,MATCH('Étape 1) Taux'!$A$8,claimPeriods,0))&gt;17,INDEX(claimPeriodNo,MATCH('Étape 1) Taux'!$A$8,claimPeriods,0))&lt;20,revenueReduction&lt;0.1),0,IF(NOT(ISNUMBER(E127)),0,IF($C127="Oui",0,IF($B127="Non - avec lien de dépendance",MIN(2258,E127,$D127),MIN(2258,E127))))))</f>
        <v>Effectuez l’étape 1</v>
      </c>
      <c r="H127" s="3" t="str">
        <f>IF(ISTEXT(CRHPrate),"Effectuez l’étape 1",IF(AND(INDEX(claimPeriodNo,MATCH('Étape 1) Taux'!$A$8,claimPeriods,0))&gt;17,INDEX(claimPeriodNo,MATCH('Étape 1) Taux'!$A$8,claimPeriods,0))&lt;20,revenueReduction&lt;0.1),0,IF(NOT(ISNUMBER(F127)),0,IF($C127="Oui",0,IF($B127="Non - avec lien de dépendance",MIN(2258,F127,$D127),MIN(2258,F127))))))</f>
        <v>Effectuez l’étape 1</v>
      </c>
      <c r="I127" s="3">
        <f t="shared" si="1"/>
        <v>0</v>
      </c>
    </row>
    <row r="128" spans="7:9" x14ac:dyDescent="0.3">
      <c r="G128" s="3" t="str">
        <f>IF(ISTEXT(CRHPrate),"Effectuez l’étape 1",IF(AND(INDEX(claimPeriodNo,MATCH('Étape 1) Taux'!$A$8,claimPeriods,0))&gt;17,INDEX(claimPeriodNo,MATCH('Étape 1) Taux'!$A$8,claimPeriods,0))&lt;20,revenueReduction&lt;0.1),0,IF(NOT(ISNUMBER(E128)),0,IF($C128="Oui",0,IF($B128="Non - avec lien de dépendance",MIN(2258,E128,$D128),MIN(2258,E128))))))</f>
        <v>Effectuez l’étape 1</v>
      </c>
      <c r="H128" s="3" t="str">
        <f>IF(ISTEXT(CRHPrate),"Effectuez l’étape 1",IF(AND(INDEX(claimPeriodNo,MATCH('Étape 1) Taux'!$A$8,claimPeriods,0))&gt;17,INDEX(claimPeriodNo,MATCH('Étape 1) Taux'!$A$8,claimPeriods,0))&lt;20,revenueReduction&lt;0.1),0,IF(NOT(ISNUMBER(F128)),0,IF($C128="Oui",0,IF($B128="Non - avec lien de dépendance",MIN(2258,F128,$D128),MIN(2258,F128))))))</f>
        <v>Effectuez l’étape 1</v>
      </c>
      <c r="I128" s="3">
        <f t="shared" si="1"/>
        <v>0</v>
      </c>
    </row>
    <row r="129" spans="7:9" x14ac:dyDescent="0.3">
      <c r="G129" s="3" t="str">
        <f>IF(ISTEXT(CRHPrate),"Effectuez l’étape 1",IF(AND(INDEX(claimPeriodNo,MATCH('Étape 1) Taux'!$A$8,claimPeriods,0))&gt;17,INDEX(claimPeriodNo,MATCH('Étape 1) Taux'!$A$8,claimPeriods,0))&lt;20,revenueReduction&lt;0.1),0,IF(NOT(ISNUMBER(E129)),0,IF($C129="Oui",0,IF($B129="Non - avec lien de dépendance",MIN(2258,E129,$D129),MIN(2258,E129))))))</f>
        <v>Effectuez l’étape 1</v>
      </c>
      <c r="H129" s="3" t="str">
        <f>IF(ISTEXT(CRHPrate),"Effectuez l’étape 1",IF(AND(INDEX(claimPeriodNo,MATCH('Étape 1) Taux'!$A$8,claimPeriods,0))&gt;17,INDEX(claimPeriodNo,MATCH('Étape 1) Taux'!$A$8,claimPeriods,0))&lt;20,revenueReduction&lt;0.1),0,IF(NOT(ISNUMBER(F129)),0,IF($C129="Oui",0,IF($B129="Non - avec lien de dépendance",MIN(2258,F129,$D129),MIN(2258,F129))))))</f>
        <v>Effectuez l’étape 1</v>
      </c>
      <c r="I129" s="3">
        <f t="shared" si="1"/>
        <v>0</v>
      </c>
    </row>
    <row r="130" spans="7:9" x14ac:dyDescent="0.3">
      <c r="G130" s="3" t="str">
        <f>IF(ISTEXT(CRHPrate),"Effectuez l’étape 1",IF(AND(INDEX(claimPeriodNo,MATCH('Étape 1) Taux'!$A$8,claimPeriods,0))&gt;17,INDEX(claimPeriodNo,MATCH('Étape 1) Taux'!$A$8,claimPeriods,0))&lt;20,revenueReduction&lt;0.1),0,IF(NOT(ISNUMBER(E130)),0,IF($C130="Oui",0,IF($B130="Non - avec lien de dépendance",MIN(2258,E130,$D130),MIN(2258,E130))))))</f>
        <v>Effectuez l’étape 1</v>
      </c>
      <c r="H130" s="3" t="str">
        <f>IF(ISTEXT(CRHPrate),"Effectuez l’étape 1",IF(AND(INDEX(claimPeriodNo,MATCH('Étape 1) Taux'!$A$8,claimPeriods,0))&gt;17,INDEX(claimPeriodNo,MATCH('Étape 1) Taux'!$A$8,claimPeriods,0))&lt;20,revenueReduction&lt;0.1),0,IF(NOT(ISNUMBER(F130)),0,IF($C130="Oui",0,IF($B130="Non - avec lien de dépendance",MIN(2258,F130,$D130),MIN(2258,F130))))))</f>
        <v>Effectuez l’étape 1</v>
      </c>
      <c r="I130" s="3">
        <f t="shared" si="1"/>
        <v>0</v>
      </c>
    </row>
    <row r="131" spans="7:9" x14ac:dyDescent="0.3">
      <c r="G131" s="3" t="str">
        <f>IF(ISTEXT(CRHPrate),"Effectuez l’étape 1",IF(AND(INDEX(claimPeriodNo,MATCH('Étape 1) Taux'!$A$8,claimPeriods,0))&gt;17,INDEX(claimPeriodNo,MATCH('Étape 1) Taux'!$A$8,claimPeriods,0))&lt;20,revenueReduction&lt;0.1),0,IF(NOT(ISNUMBER(E131)),0,IF($C131="Oui",0,IF($B131="Non - avec lien de dépendance",MIN(2258,E131,$D131),MIN(2258,E131))))))</f>
        <v>Effectuez l’étape 1</v>
      </c>
      <c r="H131" s="3" t="str">
        <f>IF(ISTEXT(CRHPrate),"Effectuez l’étape 1",IF(AND(INDEX(claimPeriodNo,MATCH('Étape 1) Taux'!$A$8,claimPeriods,0))&gt;17,INDEX(claimPeriodNo,MATCH('Étape 1) Taux'!$A$8,claimPeriods,0))&lt;20,revenueReduction&lt;0.1),0,IF(NOT(ISNUMBER(F131)),0,IF($C131="Oui",0,IF($B131="Non - avec lien de dépendance",MIN(2258,F131,$D131),MIN(2258,F131))))))</f>
        <v>Effectuez l’étape 1</v>
      </c>
      <c r="I131" s="3">
        <f t="shared" si="1"/>
        <v>0</v>
      </c>
    </row>
    <row r="132" spans="7:9" x14ac:dyDescent="0.3">
      <c r="G132" s="3" t="str">
        <f>IF(ISTEXT(CRHPrate),"Effectuez l’étape 1",IF(AND(INDEX(claimPeriodNo,MATCH('Étape 1) Taux'!$A$8,claimPeriods,0))&gt;17,INDEX(claimPeriodNo,MATCH('Étape 1) Taux'!$A$8,claimPeriods,0))&lt;20,revenueReduction&lt;0.1),0,IF(NOT(ISNUMBER(E132)),0,IF($C132="Oui",0,IF($B132="Non - avec lien de dépendance",MIN(2258,E132,$D132),MIN(2258,E132))))))</f>
        <v>Effectuez l’étape 1</v>
      </c>
      <c r="H132" s="3" t="str">
        <f>IF(ISTEXT(CRHPrate),"Effectuez l’étape 1",IF(AND(INDEX(claimPeriodNo,MATCH('Étape 1) Taux'!$A$8,claimPeriods,0))&gt;17,INDEX(claimPeriodNo,MATCH('Étape 1) Taux'!$A$8,claimPeriods,0))&lt;20,revenueReduction&lt;0.1),0,IF(NOT(ISNUMBER(F132)),0,IF($C132="Oui",0,IF($B132="Non - avec lien de dépendance",MIN(2258,F132,$D132),MIN(2258,F132))))))</f>
        <v>Effectuez l’étape 1</v>
      </c>
      <c r="I132" s="3">
        <f t="shared" si="1"/>
        <v>0</v>
      </c>
    </row>
    <row r="133" spans="7:9" x14ac:dyDescent="0.3">
      <c r="G133" s="3" t="str">
        <f>IF(ISTEXT(CRHPrate),"Effectuez l’étape 1",IF(AND(INDEX(claimPeriodNo,MATCH('Étape 1) Taux'!$A$8,claimPeriods,0))&gt;17,INDEX(claimPeriodNo,MATCH('Étape 1) Taux'!$A$8,claimPeriods,0))&lt;20,revenueReduction&lt;0.1),0,IF(NOT(ISNUMBER(E133)),0,IF($C133="Oui",0,IF($B133="Non - avec lien de dépendance",MIN(2258,E133,$D133),MIN(2258,E133))))))</f>
        <v>Effectuez l’étape 1</v>
      </c>
      <c r="H133" s="3" t="str">
        <f>IF(ISTEXT(CRHPrate),"Effectuez l’étape 1",IF(AND(INDEX(claimPeriodNo,MATCH('Étape 1) Taux'!$A$8,claimPeriods,0))&gt;17,INDEX(claimPeriodNo,MATCH('Étape 1) Taux'!$A$8,claimPeriods,0))&lt;20,revenueReduction&lt;0.1),0,IF(NOT(ISNUMBER(F133)),0,IF($C133="Oui",0,IF($B133="Non - avec lien de dépendance",MIN(2258,F133,$D133),MIN(2258,F133))))))</f>
        <v>Effectuez l’étape 1</v>
      </c>
      <c r="I133" s="3">
        <f t="shared" si="1"/>
        <v>0</v>
      </c>
    </row>
    <row r="134" spans="7:9" x14ac:dyDescent="0.3">
      <c r="G134" s="3" t="str">
        <f>IF(ISTEXT(CRHPrate),"Effectuez l’étape 1",IF(AND(INDEX(claimPeriodNo,MATCH('Étape 1) Taux'!$A$8,claimPeriods,0))&gt;17,INDEX(claimPeriodNo,MATCH('Étape 1) Taux'!$A$8,claimPeriods,0))&lt;20,revenueReduction&lt;0.1),0,IF(NOT(ISNUMBER(E134)),0,IF($C134="Oui",0,IF($B134="Non - avec lien de dépendance",MIN(2258,E134,$D134),MIN(2258,E134))))))</f>
        <v>Effectuez l’étape 1</v>
      </c>
      <c r="H134" s="3" t="str">
        <f>IF(ISTEXT(CRHPrate),"Effectuez l’étape 1",IF(AND(INDEX(claimPeriodNo,MATCH('Étape 1) Taux'!$A$8,claimPeriods,0))&gt;17,INDEX(claimPeriodNo,MATCH('Étape 1) Taux'!$A$8,claimPeriods,0))&lt;20,revenueReduction&lt;0.1),0,IF(NOT(ISNUMBER(F134)),0,IF($C134="Oui",0,IF($B134="Non - avec lien de dépendance",MIN(2258,F134,$D134),MIN(2258,F134))))))</f>
        <v>Effectuez l’étape 1</v>
      </c>
      <c r="I134" s="3">
        <f t="shared" si="1"/>
        <v>0</v>
      </c>
    </row>
    <row r="135" spans="7:9" x14ac:dyDescent="0.3">
      <c r="G135" s="3" t="str">
        <f>IF(ISTEXT(CRHPrate),"Effectuez l’étape 1",IF(AND(INDEX(claimPeriodNo,MATCH('Étape 1) Taux'!$A$8,claimPeriods,0))&gt;17,INDEX(claimPeriodNo,MATCH('Étape 1) Taux'!$A$8,claimPeriods,0))&lt;20,revenueReduction&lt;0.1),0,IF(NOT(ISNUMBER(E135)),0,IF($C135="Oui",0,IF($B135="Non - avec lien de dépendance",MIN(2258,E135,$D135),MIN(2258,E135))))))</f>
        <v>Effectuez l’étape 1</v>
      </c>
      <c r="H135" s="3" t="str">
        <f>IF(ISTEXT(CRHPrate),"Effectuez l’étape 1",IF(AND(INDEX(claimPeriodNo,MATCH('Étape 1) Taux'!$A$8,claimPeriods,0))&gt;17,INDEX(claimPeriodNo,MATCH('Étape 1) Taux'!$A$8,claimPeriods,0))&lt;20,revenueReduction&lt;0.1),0,IF(NOT(ISNUMBER(F135)),0,IF($C135="Oui",0,IF($B135="Non - avec lien de dépendance",MIN(2258,F135,$D135),MIN(2258,F135))))))</f>
        <v>Effectuez l’étape 1</v>
      </c>
      <c r="I135" s="3">
        <f t="shared" ref="I135:I198" si="2">IF(AND(COUNT(B135:F135)&gt;0,OR(AND(NOT(ISNUMBER($D135)),$B135&lt;&gt;"Oui - sans lien de dépendance"),COUNT(E135:F135)&lt;&gt;2,ISBLANK($B135))),"Remplissez tous les montants",SUM(G135:H135))</f>
        <v>0</v>
      </c>
    </row>
    <row r="136" spans="7:9" x14ac:dyDescent="0.3">
      <c r="G136" s="3" t="str">
        <f>IF(ISTEXT(CRHPrate),"Effectuez l’étape 1",IF(AND(INDEX(claimPeriodNo,MATCH('Étape 1) Taux'!$A$8,claimPeriods,0))&gt;17,INDEX(claimPeriodNo,MATCH('Étape 1) Taux'!$A$8,claimPeriods,0))&lt;20,revenueReduction&lt;0.1),0,IF(NOT(ISNUMBER(E136)),0,IF($C136="Oui",0,IF($B136="Non - avec lien de dépendance",MIN(2258,E136,$D136),MIN(2258,E136))))))</f>
        <v>Effectuez l’étape 1</v>
      </c>
      <c r="H136" s="3" t="str">
        <f>IF(ISTEXT(CRHPrate),"Effectuez l’étape 1",IF(AND(INDEX(claimPeriodNo,MATCH('Étape 1) Taux'!$A$8,claimPeriods,0))&gt;17,INDEX(claimPeriodNo,MATCH('Étape 1) Taux'!$A$8,claimPeriods,0))&lt;20,revenueReduction&lt;0.1),0,IF(NOT(ISNUMBER(F136)),0,IF($C136="Oui",0,IF($B136="Non - avec lien de dépendance",MIN(2258,F136,$D136),MIN(2258,F136))))))</f>
        <v>Effectuez l’étape 1</v>
      </c>
      <c r="I136" s="3">
        <f t="shared" si="2"/>
        <v>0</v>
      </c>
    </row>
    <row r="137" spans="7:9" x14ac:dyDescent="0.3">
      <c r="G137" s="3" t="str">
        <f>IF(ISTEXT(CRHPrate),"Effectuez l’étape 1",IF(AND(INDEX(claimPeriodNo,MATCH('Étape 1) Taux'!$A$8,claimPeriods,0))&gt;17,INDEX(claimPeriodNo,MATCH('Étape 1) Taux'!$A$8,claimPeriods,0))&lt;20,revenueReduction&lt;0.1),0,IF(NOT(ISNUMBER(E137)),0,IF($C137="Oui",0,IF($B137="Non - avec lien de dépendance",MIN(2258,E137,$D137),MIN(2258,E137))))))</f>
        <v>Effectuez l’étape 1</v>
      </c>
      <c r="H137" s="3" t="str">
        <f>IF(ISTEXT(CRHPrate),"Effectuez l’étape 1",IF(AND(INDEX(claimPeriodNo,MATCH('Étape 1) Taux'!$A$8,claimPeriods,0))&gt;17,INDEX(claimPeriodNo,MATCH('Étape 1) Taux'!$A$8,claimPeriods,0))&lt;20,revenueReduction&lt;0.1),0,IF(NOT(ISNUMBER(F137)),0,IF($C137="Oui",0,IF($B137="Non - avec lien de dépendance",MIN(2258,F137,$D137),MIN(2258,F137))))))</f>
        <v>Effectuez l’étape 1</v>
      </c>
      <c r="I137" s="3">
        <f t="shared" si="2"/>
        <v>0</v>
      </c>
    </row>
    <row r="138" spans="7:9" x14ac:dyDescent="0.3">
      <c r="G138" s="3" t="str">
        <f>IF(ISTEXT(CRHPrate),"Effectuez l’étape 1",IF(AND(INDEX(claimPeriodNo,MATCH('Étape 1) Taux'!$A$8,claimPeriods,0))&gt;17,INDEX(claimPeriodNo,MATCH('Étape 1) Taux'!$A$8,claimPeriods,0))&lt;20,revenueReduction&lt;0.1),0,IF(NOT(ISNUMBER(E138)),0,IF($C138="Oui",0,IF($B138="Non - avec lien de dépendance",MIN(2258,E138,$D138),MIN(2258,E138))))))</f>
        <v>Effectuez l’étape 1</v>
      </c>
      <c r="H138" s="3" t="str">
        <f>IF(ISTEXT(CRHPrate),"Effectuez l’étape 1",IF(AND(INDEX(claimPeriodNo,MATCH('Étape 1) Taux'!$A$8,claimPeriods,0))&gt;17,INDEX(claimPeriodNo,MATCH('Étape 1) Taux'!$A$8,claimPeriods,0))&lt;20,revenueReduction&lt;0.1),0,IF(NOT(ISNUMBER(F138)),0,IF($C138="Oui",0,IF($B138="Non - avec lien de dépendance",MIN(2258,F138,$D138),MIN(2258,F138))))))</f>
        <v>Effectuez l’étape 1</v>
      </c>
      <c r="I138" s="3">
        <f t="shared" si="2"/>
        <v>0</v>
      </c>
    </row>
    <row r="139" spans="7:9" x14ac:dyDescent="0.3">
      <c r="G139" s="3" t="str">
        <f>IF(ISTEXT(CRHPrate),"Effectuez l’étape 1",IF(AND(INDEX(claimPeriodNo,MATCH('Étape 1) Taux'!$A$8,claimPeriods,0))&gt;17,INDEX(claimPeriodNo,MATCH('Étape 1) Taux'!$A$8,claimPeriods,0))&lt;20,revenueReduction&lt;0.1),0,IF(NOT(ISNUMBER(E139)),0,IF($C139="Oui",0,IF($B139="Non - avec lien de dépendance",MIN(2258,E139,$D139),MIN(2258,E139))))))</f>
        <v>Effectuez l’étape 1</v>
      </c>
      <c r="H139" s="3" t="str">
        <f>IF(ISTEXT(CRHPrate),"Effectuez l’étape 1",IF(AND(INDEX(claimPeriodNo,MATCH('Étape 1) Taux'!$A$8,claimPeriods,0))&gt;17,INDEX(claimPeriodNo,MATCH('Étape 1) Taux'!$A$8,claimPeriods,0))&lt;20,revenueReduction&lt;0.1),0,IF(NOT(ISNUMBER(F139)),0,IF($C139="Oui",0,IF($B139="Non - avec lien de dépendance",MIN(2258,F139,$D139),MIN(2258,F139))))))</f>
        <v>Effectuez l’étape 1</v>
      </c>
      <c r="I139" s="3">
        <f t="shared" si="2"/>
        <v>0</v>
      </c>
    </row>
    <row r="140" spans="7:9" x14ac:dyDescent="0.3">
      <c r="G140" s="3" t="str">
        <f>IF(ISTEXT(CRHPrate),"Effectuez l’étape 1",IF(AND(INDEX(claimPeriodNo,MATCH('Étape 1) Taux'!$A$8,claimPeriods,0))&gt;17,INDEX(claimPeriodNo,MATCH('Étape 1) Taux'!$A$8,claimPeriods,0))&lt;20,revenueReduction&lt;0.1),0,IF(NOT(ISNUMBER(E140)),0,IF($C140="Oui",0,IF($B140="Non - avec lien de dépendance",MIN(2258,E140,$D140),MIN(2258,E140))))))</f>
        <v>Effectuez l’étape 1</v>
      </c>
      <c r="H140" s="3" t="str">
        <f>IF(ISTEXT(CRHPrate),"Effectuez l’étape 1",IF(AND(INDEX(claimPeriodNo,MATCH('Étape 1) Taux'!$A$8,claimPeriods,0))&gt;17,INDEX(claimPeriodNo,MATCH('Étape 1) Taux'!$A$8,claimPeriods,0))&lt;20,revenueReduction&lt;0.1),0,IF(NOT(ISNUMBER(F140)),0,IF($C140="Oui",0,IF($B140="Non - avec lien de dépendance",MIN(2258,F140,$D140),MIN(2258,F140))))))</f>
        <v>Effectuez l’étape 1</v>
      </c>
      <c r="I140" s="3">
        <f t="shared" si="2"/>
        <v>0</v>
      </c>
    </row>
    <row r="141" spans="7:9" x14ac:dyDescent="0.3">
      <c r="G141" s="3" t="str">
        <f>IF(ISTEXT(CRHPrate),"Effectuez l’étape 1",IF(AND(INDEX(claimPeriodNo,MATCH('Étape 1) Taux'!$A$8,claimPeriods,0))&gt;17,INDEX(claimPeriodNo,MATCH('Étape 1) Taux'!$A$8,claimPeriods,0))&lt;20,revenueReduction&lt;0.1),0,IF(NOT(ISNUMBER(E141)),0,IF($C141="Oui",0,IF($B141="Non - avec lien de dépendance",MIN(2258,E141,$D141),MIN(2258,E141))))))</f>
        <v>Effectuez l’étape 1</v>
      </c>
      <c r="H141" s="3" t="str">
        <f>IF(ISTEXT(CRHPrate),"Effectuez l’étape 1",IF(AND(INDEX(claimPeriodNo,MATCH('Étape 1) Taux'!$A$8,claimPeriods,0))&gt;17,INDEX(claimPeriodNo,MATCH('Étape 1) Taux'!$A$8,claimPeriods,0))&lt;20,revenueReduction&lt;0.1),0,IF(NOT(ISNUMBER(F141)),0,IF($C141="Oui",0,IF($B141="Non - avec lien de dépendance",MIN(2258,F141,$D141),MIN(2258,F141))))))</f>
        <v>Effectuez l’étape 1</v>
      </c>
      <c r="I141" s="3">
        <f t="shared" si="2"/>
        <v>0</v>
      </c>
    </row>
    <row r="142" spans="7:9" x14ac:dyDescent="0.3">
      <c r="G142" s="3" t="str">
        <f>IF(ISTEXT(CRHPrate),"Effectuez l’étape 1",IF(AND(INDEX(claimPeriodNo,MATCH('Étape 1) Taux'!$A$8,claimPeriods,0))&gt;17,INDEX(claimPeriodNo,MATCH('Étape 1) Taux'!$A$8,claimPeriods,0))&lt;20,revenueReduction&lt;0.1),0,IF(NOT(ISNUMBER(E142)),0,IF($C142="Oui",0,IF($B142="Non - avec lien de dépendance",MIN(2258,E142,$D142),MIN(2258,E142))))))</f>
        <v>Effectuez l’étape 1</v>
      </c>
      <c r="H142" s="3" t="str">
        <f>IF(ISTEXT(CRHPrate),"Effectuez l’étape 1",IF(AND(INDEX(claimPeriodNo,MATCH('Étape 1) Taux'!$A$8,claimPeriods,0))&gt;17,INDEX(claimPeriodNo,MATCH('Étape 1) Taux'!$A$8,claimPeriods,0))&lt;20,revenueReduction&lt;0.1),0,IF(NOT(ISNUMBER(F142)),0,IF($C142="Oui",0,IF($B142="Non - avec lien de dépendance",MIN(2258,F142,$D142),MIN(2258,F142))))))</f>
        <v>Effectuez l’étape 1</v>
      </c>
      <c r="I142" s="3">
        <f t="shared" si="2"/>
        <v>0</v>
      </c>
    </row>
    <row r="143" spans="7:9" x14ac:dyDescent="0.3">
      <c r="G143" s="3" t="str">
        <f>IF(ISTEXT(CRHPrate),"Effectuez l’étape 1",IF(AND(INDEX(claimPeriodNo,MATCH('Étape 1) Taux'!$A$8,claimPeriods,0))&gt;17,INDEX(claimPeriodNo,MATCH('Étape 1) Taux'!$A$8,claimPeriods,0))&lt;20,revenueReduction&lt;0.1),0,IF(NOT(ISNUMBER(E143)),0,IF($C143="Oui",0,IF($B143="Non - avec lien de dépendance",MIN(2258,E143,$D143),MIN(2258,E143))))))</f>
        <v>Effectuez l’étape 1</v>
      </c>
      <c r="H143" s="3" t="str">
        <f>IF(ISTEXT(CRHPrate),"Effectuez l’étape 1",IF(AND(INDEX(claimPeriodNo,MATCH('Étape 1) Taux'!$A$8,claimPeriods,0))&gt;17,INDEX(claimPeriodNo,MATCH('Étape 1) Taux'!$A$8,claimPeriods,0))&lt;20,revenueReduction&lt;0.1),0,IF(NOT(ISNUMBER(F143)),0,IF($C143="Oui",0,IF($B143="Non - avec lien de dépendance",MIN(2258,F143,$D143),MIN(2258,F143))))))</f>
        <v>Effectuez l’étape 1</v>
      </c>
      <c r="I143" s="3">
        <f t="shared" si="2"/>
        <v>0</v>
      </c>
    </row>
    <row r="144" spans="7:9" x14ac:dyDescent="0.3">
      <c r="G144" s="3" t="str">
        <f>IF(ISTEXT(CRHPrate),"Effectuez l’étape 1",IF(AND(INDEX(claimPeriodNo,MATCH('Étape 1) Taux'!$A$8,claimPeriods,0))&gt;17,INDEX(claimPeriodNo,MATCH('Étape 1) Taux'!$A$8,claimPeriods,0))&lt;20,revenueReduction&lt;0.1),0,IF(NOT(ISNUMBER(E144)),0,IF($C144="Oui",0,IF($B144="Non - avec lien de dépendance",MIN(2258,E144,$D144),MIN(2258,E144))))))</f>
        <v>Effectuez l’étape 1</v>
      </c>
      <c r="H144" s="3" t="str">
        <f>IF(ISTEXT(CRHPrate),"Effectuez l’étape 1",IF(AND(INDEX(claimPeriodNo,MATCH('Étape 1) Taux'!$A$8,claimPeriods,0))&gt;17,INDEX(claimPeriodNo,MATCH('Étape 1) Taux'!$A$8,claimPeriods,0))&lt;20,revenueReduction&lt;0.1),0,IF(NOT(ISNUMBER(F144)),0,IF($C144="Oui",0,IF($B144="Non - avec lien de dépendance",MIN(2258,F144,$D144),MIN(2258,F144))))))</f>
        <v>Effectuez l’étape 1</v>
      </c>
      <c r="I144" s="3">
        <f t="shared" si="2"/>
        <v>0</v>
      </c>
    </row>
    <row r="145" spans="7:9" x14ac:dyDescent="0.3">
      <c r="G145" s="3" t="str">
        <f>IF(ISTEXT(CRHPrate),"Effectuez l’étape 1",IF(AND(INDEX(claimPeriodNo,MATCH('Étape 1) Taux'!$A$8,claimPeriods,0))&gt;17,INDEX(claimPeriodNo,MATCH('Étape 1) Taux'!$A$8,claimPeriods,0))&lt;20,revenueReduction&lt;0.1),0,IF(NOT(ISNUMBER(E145)),0,IF($C145="Oui",0,IF($B145="Non - avec lien de dépendance",MIN(2258,E145,$D145),MIN(2258,E145))))))</f>
        <v>Effectuez l’étape 1</v>
      </c>
      <c r="H145" s="3" t="str">
        <f>IF(ISTEXT(CRHPrate),"Effectuez l’étape 1",IF(AND(INDEX(claimPeriodNo,MATCH('Étape 1) Taux'!$A$8,claimPeriods,0))&gt;17,INDEX(claimPeriodNo,MATCH('Étape 1) Taux'!$A$8,claimPeriods,0))&lt;20,revenueReduction&lt;0.1),0,IF(NOT(ISNUMBER(F145)),0,IF($C145="Oui",0,IF($B145="Non - avec lien de dépendance",MIN(2258,F145,$D145),MIN(2258,F145))))))</f>
        <v>Effectuez l’étape 1</v>
      </c>
      <c r="I145" s="3">
        <f t="shared" si="2"/>
        <v>0</v>
      </c>
    </row>
    <row r="146" spans="7:9" x14ac:dyDescent="0.3">
      <c r="G146" s="3" t="str">
        <f>IF(ISTEXT(CRHPrate),"Effectuez l’étape 1",IF(AND(INDEX(claimPeriodNo,MATCH('Étape 1) Taux'!$A$8,claimPeriods,0))&gt;17,INDEX(claimPeriodNo,MATCH('Étape 1) Taux'!$A$8,claimPeriods,0))&lt;20,revenueReduction&lt;0.1),0,IF(NOT(ISNUMBER(E146)),0,IF($C146="Oui",0,IF($B146="Non - avec lien de dépendance",MIN(2258,E146,$D146),MIN(2258,E146))))))</f>
        <v>Effectuez l’étape 1</v>
      </c>
      <c r="H146" s="3" t="str">
        <f>IF(ISTEXT(CRHPrate),"Effectuez l’étape 1",IF(AND(INDEX(claimPeriodNo,MATCH('Étape 1) Taux'!$A$8,claimPeriods,0))&gt;17,INDEX(claimPeriodNo,MATCH('Étape 1) Taux'!$A$8,claimPeriods,0))&lt;20,revenueReduction&lt;0.1),0,IF(NOT(ISNUMBER(F146)),0,IF($C146="Oui",0,IF($B146="Non - avec lien de dépendance",MIN(2258,F146,$D146),MIN(2258,F146))))))</f>
        <v>Effectuez l’étape 1</v>
      </c>
      <c r="I146" s="3">
        <f t="shared" si="2"/>
        <v>0</v>
      </c>
    </row>
    <row r="147" spans="7:9" x14ac:dyDescent="0.3">
      <c r="G147" s="3" t="str">
        <f>IF(ISTEXT(CRHPrate),"Effectuez l’étape 1",IF(AND(INDEX(claimPeriodNo,MATCH('Étape 1) Taux'!$A$8,claimPeriods,0))&gt;17,INDEX(claimPeriodNo,MATCH('Étape 1) Taux'!$A$8,claimPeriods,0))&lt;20,revenueReduction&lt;0.1),0,IF(NOT(ISNUMBER(E147)),0,IF($C147="Oui",0,IF($B147="Non - avec lien de dépendance",MIN(2258,E147,$D147),MIN(2258,E147))))))</f>
        <v>Effectuez l’étape 1</v>
      </c>
      <c r="H147" s="3" t="str">
        <f>IF(ISTEXT(CRHPrate),"Effectuez l’étape 1",IF(AND(INDEX(claimPeriodNo,MATCH('Étape 1) Taux'!$A$8,claimPeriods,0))&gt;17,INDEX(claimPeriodNo,MATCH('Étape 1) Taux'!$A$8,claimPeriods,0))&lt;20,revenueReduction&lt;0.1),0,IF(NOT(ISNUMBER(F147)),0,IF($C147="Oui",0,IF($B147="Non - avec lien de dépendance",MIN(2258,F147,$D147),MIN(2258,F147))))))</f>
        <v>Effectuez l’étape 1</v>
      </c>
      <c r="I147" s="3">
        <f t="shared" si="2"/>
        <v>0</v>
      </c>
    </row>
    <row r="148" spans="7:9" x14ac:dyDescent="0.3">
      <c r="G148" s="3" t="str">
        <f>IF(ISTEXT(CRHPrate),"Effectuez l’étape 1",IF(AND(INDEX(claimPeriodNo,MATCH('Étape 1) Taux'!$A$8,claimPeriods,0))&gt;17,INDEX(claimPeriodNo,MATCH('Étape 1) Taux'!$A$8,claimPeriods,0))&lt;20,revenueReduction&lt;0.1),0,IF(NOT(ISNUMBER(E148)),0,IF($C148="Oui",0,IF($B148="Non - avec lien de dépendance",MIN(2258,E148,$D148),MIN(2258,E148))))))</f>
        <v>Effectuez l’étape 1</v>
      </c>
      <c r="H148" s="3" t="str">
        <f>IF(ISTEXT(CRHPrate),"Effectuez l’étape 1",IF(AND(INDEX(claimPeriodNo,MATCH('Étape 1) Taux'!$A$8,claimPeriods,0))&gt;17,INDEX(claimPeriodNo,MATCH('Étape 1) Taux'!$A$8,claimPeriods,0))&lt;20,revenueReduction&lt;0.1),0,IF(NOT(ISNUMBER(F148)),0,IF($C148="Oui",0,IF($B148="Non - avec lien de dépendance",MIN(2258,F148,$D148),MIN(2258,F148))))))</f>
        <v>Effectuez l’étape 1</v>
      </c>
      <c r="I148" s="3">
        <f t="shared" si="2"/>
        <v>0</v>
      </c>
    </row>
    <row r="149" spans="7:9" x14ac:dyDescent="0.3">
      <c r="G149" s="3" t="str">
        <f>IF(ISTEXT(CRHPrate),"Effectuez l’étape 1",IF(AND(INDEX(claimPeriodNo,MATCH('Étape 1) Taux'!$A$8,claimPeriods,0))&gt;17,INDEX(claimPeriodNo,MATCH('Étape 1) Taux'!$A$8,claimPeriods,0))&lt;20,revenueReduction&lt;0.1),0,IF(NOT(ISNUMBER(E149)),0,IF($C149="Oui",0,IF($B149="Non - avec lien de dépendance",MIN(2258,E149,$D149),MIN(2258,E149))))))</f>
        <v>Effectuez l’étape 1</v>
      </c>
      <c r="H149" s="3" t="str">
        <f>IF(ISTEXT(CRHPrate),"Effectuez l’étape 1",IF(AND(INDEX(claimPeriodNo,MATCH('Étape 1) Taux'!$A$8,claimPeriods,0))&gt;17,INDEX(claimPeriodNo,MATCH('Étape 1) Taux'!$A$8,claimPeriods,0))&lt;20,revenueReduction&lt;0.1),0,IF(NOT(ISNUMBER(F149)),0,IF($C149="Oui",0,IF($B149="Non - avec lien de dépendance",MIN(2258,F149,$D149),MIN(2258,F149))))))</f>
        <v>Effectuez l’étape 1</v>
      </c>
      <c r="I149" s="3">
        <f t="shared" si="2"/>
        <v>0</v>
      </c>
    </row>
    <row r="150" spans="7:9" x14ac:dyDescent="0.3">
      <c r="G150" s="3" t="str">
        <f>IF(ISTEXT(CRHPrate),"Effectuez l’étape 1",IF(AND(INDEX(claimPeriodNo,MATCH('Étape 1) Taux'!$A$8,claimPeriods,0))&gt;17,INDEX(claimPeriodNo,MATCH('Étape 1) Taux'!$A$8,claimPeriods,0))&lt;20,revenueReduction&lt;0.1),0,IF(NOT(ISNUMBER(E150)),0,IF($C150="Oui",0,IF($B150="Non - avec lien de dépendance",MIN(2258,E150,$D150),MIN(2258,E150))))))</f>
        <v>Effectuez l’étape 1</v>
      </c>
      <c r="H150" s="3" t="str">
        <f>IF(ISTEXT(CRHPrate),"Effectuez l’étape 1",IF(AND(INDEX(claimPeriodNo,MATCH('Étape 1) Taux'!$A$8,claimPeriods,0))&gt;17,INDEX(claimPeriodNo,MATCH('Étape 1) Taux'!$A$8,claimPeriods,0))&lt;20,revenueReduction&lt;0.1),0,IF(NOT(ISNUMBER(F150)),0,IF($C150="Oui",0,IF($B150="Non - avec lien de dépendance",MIN(2258,F150,$D150),MIN(2258,F150))))))</f>
        <v>Effectuez l’étape 1</v>
      </c>
      <c r="I150" s="3">
        <f t="shared" si="2"/>
        <v>0</v>
      </c>
    </row>
    <row r="151" spans="7:9" x14ac:dyDescent="0.3">
      <c r="G151" s="3" t="str">
        <f>IF(ISTEXT(CRHPrate),"Effectuez l’étape 1",IF(AND(INDEX(claimPeriodNo,MATCH('Étape 1) Taux'!$A$8,claimPeriods,0))&gt;17,INDEX(claimPeriodNo,MATCH('Étape 1) Taux'!$A$8,claimPeriods,0))&lt;20,revenueReduction&lt;0.1),0,IF(NOT(ISNUMBER(E151)),0,IF($C151="Oui",0,IF($B151="Non - avec lien de dépendance",MIN(2258,E151,$D151),MIN(2258,E151))))))</f>
        <v>Effectuez l’étape 1</v>
      </c>
      <c r="H151" s="3" t="str">
        <f>IF(ISTEXT(CRHPrate),"Effectuez l’étape 1",IF(AND(INDEX(claimPeriodNo,MATCH('Étape 1) Taux'!$A$8,claimPeriods,0))&gt;17,INDEX(claimPeriodNo,MATCH('Étape 1) Taux'!$A$8,claimPeriods,0))&lt;20,revenueReduction&lt;0.1),0,IF(NOT(ISNUMBER(F151)),0,IF($C151="Oui",0,IF($B151="Non - avec lien de dépendance",MIN(2258,F151,$D151),MIN(2258,F151))))))</f>
        <v>Effectuez l’étape 1</v>
      </c>
      <c r="I151" s="3">
        <f t="shared" si="2"/>
        <v>0</v>
      </c>
    </row>
    <row r="152" spans="7:9" x14ac:dyDescent="0.3">
      <c r="G152" s="3" t="str">
        <f>IF(ISTEXT(CRHPrate),"Effectuez l’étape 1",IF(AND(INDEX(claimPeriodNo,MATCH('Étape 1) Taux'!$A$8,claimPeriods,0))&gt;17,INDEX(claimPeriodNo,MATCH('Étape 1) Taux'!$A$8,claimPeriods,0))&lt;20,revenueReduction&lt;0.1),0,IF(NOT(ISNUMBER(E152)),0,IF($C152="Oui",0,IF($B152="Non - avec lien de dépendance",MIN(2258,E152,$D152),MIN(2258,E152))))))</f>
        <v>Effectuez l’étape 1</v>
      </c>
      <c r="H152" s="3" t="str">
        <f>IF(ISTEXT(CRHPrate),"Effectuez l’étape 1",IF(AND(INDEX(claimPeriodNo,MATCH('Étape 1) Taux'!$A$8,claimPeriods,0))&gt;17,INDEX(claimPeriodNo,MATCH('Étape 1) Taux'!$A$8,claimPeriods,0))&lt;20,revenueReduction&lt;0.1),0,IF(NOT(ISNUMBER(F152)),0,IF($C152="Oui",0,IF($B152="Non - avec lien de dépendance",MIN(2258,F152,$D152),MIN(2258,F152))))))</f>
        <v>Effectuez l’étape 1</v>
      </c>
      <c r="I152" s="3">
        <f t="shared" si="2"/>
        <v>0</v>
      </c>
    </row>
    <row r="153" spans="7:9" x14ac:dyDescent="0.3">
      <c r="G153" s="3" t="str">
        <f>IF(ISTEXT(CRHPrate),"Effectuez l’étape 1",IF(AND(INDEX(claimPeriodNo,MATCH('Étape 1) Taux'!$A$8,claimPeriods,0))&gt;17,INDEX(claimPeriodNo,MATCH('Étape 1) Taux'!$A$8,claimPeriods,0))&lt;20,revenueReduction&lt;0.1),0,IF(NOT(ISNUMBER(E153)),0,IF($C153="Oui",0,IF($B153="Non - avec lien de dépendance",MIN(2258,E153,$D153),MIN(2258,E153))))))</f>
        <v>Effectuez l’étape 1</v>
      </c>
      <c r="H153" s="3" t="str">
        <f>IF(ISTEXT(CRHPrate),"Effectuez l’étape 1",IF(AND(INDEX(claimPeriodNo,MATCH('Étape 1) Taux'!$A$8,claimPeriods,0))&gt;17,INDEX(claimPeriodNo,MATCH('Étape 1) Taux'!$A$8,claimPeriods,0))&lt;20,revenueReduction&lt;0.1),0,IF(NOT(ISNUMBER(F153)),0,IF($C153="Oui",0,IF($B153="Non - avec lien de dépendance",MIN(2258,F153,$D153),MIN(2258,F153))))))</f>
        <v>Effectuez l’étape 1</v>
      </c>
      <c r="I153" s="3">
        <f t="shared" si="2"/>
        <v>0</v>
      </c>
    </row>
    <row r="154" spans="7:9" x14ac:dyDescent="0.3">
      <c r="G154" s="3" t="str">
        <f>IF(ISTEXT(CRHPrate),"Effectuez l’étape 1",IF(AND(INDEX(claimPeriodNo,MATCH('Étape 1) Taux'!$A$8,claimPeriods,0))&gt;17,INDEX(claimPeriodNo,MATCH('Étape 1) Taux'!$A$8,claimPeriods,0))&lt;20,revenueReduction&lt;0.1),0,IF(NOT(ISNUMBER(E154)),0,IF($C154="Oui",0,IF($B154="Non - avec lien de dépendance",MIN(2258,E154,$D154),MIN(2258,E154))))))</f>
        <v>Effectuez l’étape 1</v>
      </c>
      <c r="H154" s="3" t="str">
        <f>IF(ISTEXT(CRHPrate),"Effectuez l’étape 1",IF(AND(INDEX(claimPeriodNo,MATCH('Étape 1) Taux'!$A$8,claimPeriods,0))&gt;17,INDEX(claimPeriodNo,MATCH('Étape 1) Taux'!$A$8,claimPeriods,0))&lt;20,revenueReduction&lt;0.1),0,IF(NOT(ISNUMBER(F154)),0,IF($C154="Oui",0,IF($B154="Non - avec lien de dépendance",MIN(2258,F154,$D154),MIN(2258,F154))))))</f>
        <v>Effectuez l’étape 1</v>
      </c>
      <c r="I154" s="3">
        <f t="shared" si="2"/>
        <v>0</v>
      </c>
    </row>
    <row r="155" spans="7:9" x14ac:dyDescent="0.3">
      <c r="G155" s="3" t="str">
        <f>IF(ISTEXT(CRHPrate),"Effectuez l’étape 1",IF(AND(INDEX(claimPeriodNo,MATCH('Étape 1) Taux'!$A$8,claimPeriods,0))&gt;17,INDEX(claimPeriodNo,MATCH('Étape 1) Taux'!$A$8,claimPeriods,0))&lt;20,revenueReduction&lt;0.1),0,IF(NOT(ISNUMBER(E155)),0,IF($C155="Oui",0,IF($B155="Non - avec lien de dépendance",MIN(2258,E155,$D155),MIN(2258,E155))))))</f>
        <v>Effectuez l’étape 1</v>
      </c>
      <c r="H155" s="3" t="str">
        <f>IF(ISTEXT(CRHPrate),"Effectuez l’étape 1",IF(AND(INDEX(claimPeriodNo,MATCH('Étape 1) Taux'!$A$8,claimPeriods,0))&gt;17,INDEX(claimPeriodNo,MATCH('Étape 1) Taux'!$A$8,claimPeriods,0))&lt;20,revenueReduction&lt;0.1),0,IF(NOT(ISNUMBER(F155)),0,IF($C155="Oui",0,IF($B155="Non - avec lien de dépendance",MIN(2258,F155,$D155),MIN(2258,F155))))))</f>
        <v>Effectuez l’étape 1</v>
      </c>
      <c r="I155" s="3">
        <f t="shared" si="2"/>
        <v>0</v>
      </c>
    </row>
    <row r="156" spans="7:9" x14ac:dyDescent="0.3">
      <c r="G156" s="3" t="str">
        <f>IF(ISTEXT(CRHPrate),"Effectuez l’étape 1",IF(AND(INDEX(claimPeriodNo,MATCH('Étape 1) Taux'!$A$8,claimPeriods,0))&gt;17,INDEX(claimPeriodNo,MATCH('Étape 1) Taux'!$A$8,claimPeriods,0))&lt;20,revenueReduction&lt;0.1),0,IF(NOT(ISNUMBER(E156)),0,IF($C156="Oui",0,IF($B156="Non - avec lien de dépendance",MIN(2258,E156,$D156),MIN(2258,E156))))))</f>
        <v>Effectuez l’étape 1</v>
      </c>
      <c r="H156" s="3" t="str">
        <f>IF(ISTEXT(CRHPrate),"Effectuez l’étape 1",IF(AND(INDEX(claimPeriodNo,MATCH('Étape 1) Taux'!$A$8,claimPeriods,0))&gt;17,INDEX(claimPeriodNo,MATCH('Étape 1) Taux'!$A$8,claimPeriods,0))&lt;20,revenueReduction&lt;0.1),0,IF(NOT(ISNUMBER(F156)),0,IF($C156="Oui",0,IF($B156="Non - avec lien de dépendance",MIN(2258,F156,$D156),MIN(2258,F156))))))</f>
        <v>Effectuez l’étape 1</v>
      </c>
      <c r="I156" s="3">
        <f t="shared" si="2"/>
        <v>0</v>
      </c>
    </row>
    <row r="157" spans="7:9" x14ac:dyDescent="0.3">
      <c r="G157" s="3" t="str">
        <f>IF(ISTEXT(CRHPrate),"Effectuez l’étape 1",IF(AND(INDEX(claimPeriodNo,MATCH('Étape 1) Taux'!$A$8,claimPeriods,0))&gt;17,INDEX(claimPeriodNo,MATCH('Étape 1) Taux'!$A$8,claimPeriods,0))&lt;20,revenueReduction&lt;0.1),0,IF(NOT(ISNUMBER(E157)),0,IF($C157="Oui",0,IF($B157="Non - avec lien de dépendance",MIN(2258,E157,$D157),MIN(2258,E157))))))</f>
        <v>Effectuez l’étape 1</v>
      </c>
      <c r="H157" s="3" t="str">
        <f>IF(ISTEXT(CRHPrate),"Effectuez l’étape 1",IF(AND(INDEX(claimPeriodNo,MATCH('Étape 1) Taux'!$A$8,claimPeriods,0))&gt;17,INDEX(claimPeriodNo,MATCH('Étape 1) Taux'!$A$8,claimPeriods,0))&lt;20,revenueReduction&lt;0.1),0,IF(NOT(ISNUMBER(F157)),0,IF($C157="Oui",0,IF($B157="Non - avec lien de dépendance",MIN(2258,F157,$D157),MIN(2258,F157))))))</f>
        <v>Effectuez l’étape 1</v>
      </c>
      <c r="I157" s="3">
        <f t="shared" si="2"/>
        <v>0</v>
      </c>
    </row>
    <row r="158" spans="7:9" x14ac:dyDescent="0.3">
      <c r="G158" s="3" t="str">
        <f>IF(ISTEXT(CRHPrate),"Effectuez l’étape 1",IF(AND(INDEX(claimPeriodNo,MATCH('Étape 1) Taux'!$A$8,claimPeriods,0))&gt;17,INDEX(claimPeriodNo,MATCH('Étape 1) Taux'!$A$8,claimPeriods,0))&lt;20,revenueReduction&lt;0.1),0,IF(NOT(ISNUMBER(E158)),0,IF($C158="Oui",0,IF($B158="Non - avec lien de dépendance",MIN(2258,E158,$D158),MIN(2258,E158))))))</f>
        <v>Effectuez l’étape 1</v>
      </c>
      <c r="H158" s="3" t="str">
        <f>IF(ISTEXT(CRHPrate),"Effectuez l’étape 1",IF(AND(INDEX(claimPeriodNo,MATCH('Étape 1) Taux'!$A$8,claimPeriods,0))&gt;17,INDEX(claimPeriodNo,MATCH('Étape 1) Taux'!$A$8,claimPeriods,0))&lt;20,revenueReduction&lt;0.1),0,IF(NOT(ISNUMBER(F158)),0,IF($C158="Oui",0,IF($B158="Non - avec lien de dépendance",MIN(2258,F158,$D158),MIN(2258,F158))))))</f>
        <v>Effectuez l’étape 1</v>
      </c>
      <c r="I158" s="3">
        <f t="shared" si="2"/>
        <v>0</v>
      </c>
    </row>
    <row r="159" spans="7:9" x14ac:dyDescent="0.3">
      <c r="G159" s="3" t="str">
        <f>IF(ISTEXT(CRHPrate),"Effectuez l’étape 1",IF(AND(INDEX(claimPeriodNo,MATCH('Étape 1) Taux'!$A$8,claimPeriods,0))&gt;17,INDEX(claimPeriodNo,MATCH('Étape 1) Taux'!$A$8,claimPeriods,0))&lt;20,revenueReduction&lt;0.1),0,IF(NOT(ISNUMBER(E159)),0,IF($C159="Oui",0,IF($B159="Non - avec lien de dépendance",MIN(2258,E159,$D159),MIN(2258,E159))))))</f>
        <v>Effectuez l’étape 1</v>
      </c>
      <c r="H159" s="3" t="str">
        <f>IF(ISTEXT(CRHPrate),"Effectuez l’étape 1",IF(AND(INDEX(claimPeriodNo,MATCH('Étape 1) Taux'!$A$8,claimPeriods,0))&gt;17,INDEX(claimPeriodNo,MATCH('Étape 1) Taux'!$A$8,claimPeriods,0))&lt;20,revenueReduction&lt;0.1),0,IF(NOT(ISNUMBER(F159)),0,IF($C159="Oui",0,IF($B159="Non - avec lien de dépendance",MIN(2258,F159,$D159),MIN(2258,F159))))))</f>
        <v>Effectuez l’étape 1</v>
      </c>
      <c r="I159" s="3">
        <f t="shared" si="2"/>
        <v>0</v>
      </c>
    </row>
    <row r="160" spans="7:9" x14ac:dyDescent="0.3">
      <c r="G160" s="3" t="str">
        <f>IF(ISTEXT(CRHPrate),"Effectuez l’étape 1",IF(AND(INDEX(claimPeriodNo,MATCH('Étape 1) Taux'!$A$8,claimPeriods,0))&gt;17,INDEX(claimPeriodNo,MATCH('Étape 1) Taux'!$A$8,claimPeriods,0))&lt;20,revenueReduction&lt;0.1),0,IF(NOT(ISNUMBER(E160)),0,IF($C160="Oui",0,IF($B160="Non - avec lien de dépendance",MIN(2258,E160,$D160),MIN(2258,E160))))))</f>
        <v>Effectuez l’étape 1</v>
      </c>
      <c r="H160" s="3" t="str">
        <f>IF(ISTEXT(CRHPrate),"Effectuez l’étape 1",IF(AND(INDEX(claimPeriodNo,MATCH('Étape 1) Taux'!$A$8,claimPeriods,0))&gt;17,INDEX(claimPeriodNo,MATCH('Étape 1) Taux'!$A$8,claimPeriods,0))&lt;20,revenueReduction&lt;0.1),0,IF(NOT(ISNUMBER(F160)),0,IF($C160="Oui",0,IF($B160="Non - avec lien de dépendance",MIN(2258,F160,$D160),MIN(2258,F160))))))</f>
        <v>Effectuez l’étape 1</v>
      </c>
      <c r="I160" s="3">
        <f t="shared" si="2"/>
        <v>0</v>
      </c>
    </row>
    <row r="161" spans="7:9" x14ac:dyDescent="0.3">
      <c r="G161" s="3" t="str">
        <f>IF(ISTEXT(CRHPrate),"Effectuez l’étape 1",IF(AND(INDEX(claimPeriodNo,MATCH('Étape 1) Taux'!$A$8,claimPeriods,0))&gt;17,INDEX(claimPeriodNo,MATCH('Étape 1) Taux'!$A$8,claimPeriods,0))&lt;20,revenueReduction&lt;0.1),0,IF(NOT(ISNUMBER(E161)),0,IF($C161="Oui",0,IF($B161="Non - avec lien de dépendance",MIN(2258,E161,$D161),MIN(2258,E161))))))</f>
        <v>Effectuez l’étape 1</v>
      </c>
      <c r="H161" s="3" t="str">
        <f>IF(ISTEXT(CRHPrate),"Effectuez l’étape 1",IF(AND(INDEX(claimPeriodNo,MATCH('Étape 1) Taux'!$A$8,claimPeriods,0))&gt;17,INDEX(claimPeriodNo,MATCH('Étape 1) Taux'!$A$8,claimPeriods,0))&lt;20,revenueReduction&lt;0.1),0,IF(NOT(ISNUMBER(F161)),0,IF($C161="Oui",0,IF($B161="Non - avec lien de dépendance",MIN(2258,F161,$D161),MIN(2258,F161))))))</f>
        <v>Effectuez l’étape 1</v>
      </c>
      <c r="I161" s="3">
        <f t="shared" si="2"/>
        <v>0</v>
      </c>
    </row>
    <row r="162" spans="7:9" x14ac:dyDescent="0.3">
      <c r="G162" s="3" t="str">
        <f>IF(ISTEXT(CRHPrate),"Effectuez l’étape 1",IF(AND(INDEX(claimPeriodNo,MATCH('Étape 1) Taux'!$A$8,claimPeriods,0))&gt;17,INDEX(claimPeriodNo,MATCH('Étape 1) Taux'!$A$8,claimPeriods,0))&lt;20,revenueReduction&lt;0.1),0,IF(NOT(ISNUMBER(E162)),0,IF($C162="Oui",0,IF($B162="Non - avec lien de dépendance",MIN(2258,E162,$D162),MIN(2258,E162))))))</f>
        <v>Effectuez l’étape 1</v>
      </c>
      <c r="H162" s="3" t="str">
        <f>IF(ISTEXT(CRHPrate),"Effectuez l’étape 1",IF(AND(INDEX(claimPeriodNo,MATCH('Étape 1) Taux'!$A$8,claimPeriods,0))&gt;17,INDEX(claimPeriodNo,MATCH('Étape 1) Taux'!$A$8,claimPeriods,0))&lt;20,revenueReduction&lt;0.1),0,IF(NOT(ISNUMBER(F162)),0,IF($C162="Oui",0,IF($B162="Non - avec lien de dépendance",MIN(2258,F162,$D162),MIN(2258,F162))))))</f>
        <v>Effectuez l’étape 1</v>
      </c>
      <c r="I162" s="3">
        <f t="shared" si="2"/>
        <v>0</v>
      </c>
    </row>
    <row r="163" spans="7:9" x14ac:dyDescent="0.3">
      <c r="G163" s="3" t="str">
        <f>IF(ISTEXT(CRHPrate),"Effectuez l’étape 1",IF(AND(INDEX(claimPeriodNo,MATCH('Étape 1) Taux'!$A$8,claimPeriods,0))&gt;17,INDEX(claimPeriodNo,MATCH('Étape 1) Taux'!$A$8,claimPeriods,0))&lt;20,revenueReduction&lt;0.1),0,IF(NOT(ISNUMBER(E163)),0,IF($C163="Oui",0,IF($B163="Non - avec lien de dépendance",MIN(2258,E163,$D163),MIN(2258,E163))))))</f>
        <v>Effectuez l’étape 1</v>
      </c>
      <c r="H163" s="3" t="str">
        <f>IF(ISTEXT(CRHPrate),"Effectuez l’étape 1",IF(AND(INDEX(claimPeriodNo,MATCH('Étape 1) Taux'!$A$8,claimPeriods,0))&gt;17,INDEX(claimPeriodNo,MATCH('Étape 1) Taux'!$A$8,claimPeriods,0))&lt;20,revenueReduction&lt;0.1),0,IF(NOT(ISNUMBER(F163)),0,IF($C163="Oui",0,IF($B163="Non - avec lien de dépendance",MIN(2258,F163,$D163),MIN(2258,F163))))))</f>
        <v>Effectuez l’étape 1</v>
      </c>
      <c r="I163" s="3">
        <f t="shared" si="2"/>
        <v>0</v>
      </c>
    </row>
    <row r="164" spans="7:9" x14ac:dyDescent="0.3">
      <c r="G164" s="3" t="str">
        <f>IF(ISTEXT(CRHPrate),"Effectuez l’étape 1",IF(AND(INDEX(claimPeriodNo,MATCH('Étape 1) Taux'!$A$8,claimPeriods,0))&gt;17,INDEX(claimPeriodNo,MATCH('Étape 1) Taux'!$A$8,claimPeriods,0))&lt;20,revenueReduction&lt;0.1),0,IF(NOT(ISNUMBER(E164)),0,IF($C164="Oui",0,IF($B164="Non - avec lien de dépendance",MIN(2258,E164,$D164),MIN(2258,E164))))))</f>
        <v>Effectuez l’étape 1</v>
      </c>
      <c r="H164" s="3" t="str">
        <f>IF(ISTEXT(CRHPrate),"Effectuez l’étape 1",IF(AND(INDEX(claimPeriodNo,MATCH('Étape 1) Taux'!$A$8,claimPeriods,0))&gt;17,INDEX(claimPeriodNo,MATCH('Étape 1) Taux'!$A$8,claimPeriods,0))&lt;20,revenueReduction&lt;0.1),0,IF(NOT(ISNUMBER(F164)),0,IF($C164="Oui",0,IF($B164="Non - avec lien de dépendance",MIN(2258,F164,$D164),MIN(2258,F164))))))</f>
        <v>Effectuez l’étape 1</v>
      </c>
      <c r="I164" s="3">
        <f t="shared" si="2"/>
        <v>0</v>
      </c>
    </row>
    <row r="165" spans="7:9" x14ac:dyDescent="0.3">
      <c r="G165" s="3" t="str">
        <f>IF(ISTEXT(CRHPrate),"Effectuez l’étape 1",IF(AND(INDEX(claimPeriodNo,MATCH('Étape 1) Taux'!$A$8,claimPeriods,0))&gt;17,INDEX(claimPeriodNo,MATCH('Étape 1) Taux'!$A$8,claimPeriods,0))&lt;20,revenueReduction&lt;0.1),0,IF(NOT(ISNUMBER(E165)),0,IF($C165="Oui",0,IF($B165="Non - avec lien de dépendance",MIN(2258,E165,$D165),MIN(2258,E165))))))</f>
        <v>Effectuez l’étape 1</v>
      </c>
      <c r="H165" s="3" t="str">
        <f>IF(ISTEXT(CRHPrate),"Effectuez l’étape 1",IF(AND(INDEX(claimPeriodNo,MATCH('Étape 1) Taux'!$A$8,claimPeriods,0))&gt;17,INDEX(claimPeriodNo,MATCH('Étape 1) Taux'!$A$8,claimPeriods,0))&lt;20,revenueReduction&lt;0.1),0,IF(NOT(ISNUMBER(F165)),0,IF($C165="Oui",0,IF($B165="Non - avec lien de dépendance",MIN(2258,F165,$D165),MIN(2258,F165))))))</f>
        <v>Effectuez l’étape 1</v>
      </c>
      <c r="I165" s="3">
        <f t="shared" si="2"/>
        <v>0</v>
      </c>
    </row>
    <row r="166" spans="7:9" x14ac:dyDescent="0.3">
      <c r="G166" s="3" t="str">
        <f>IF(ISTEXT(CRHPrate),"Effectuez l’étape 1",IF(AND(INDEX(claimPeriodNo,MATCH('Étape 1) Taux'!$A$8,claimPeriods,0))&gt;17,INDEX(claimPeriodNo,MATCH('Étape 1) Taux'!$A$8,claimPeriods,0))&lt;20,revenueReduction&lt;0.1),0,IF(NOT(ISNUMBER(E166)),0,IF($C166="Oui",0,IF($B166="Non - avec lien de dépendance",MIN(2258,E166,$D166),MIN(2258,E166))))))</f>
        <v>Effectuez l’étape 1</v>
      </c>
      <c r="H166" s="3" t="str">
        <f>IF(ISTEXT(CRHPrate),"Effectuez l’étape 1",IF(AND(INDEX(claimPeriodNo,MATCH('Étape 1) Taux'!$A$8,claimPeriods,0))&gt;17,INDEX(claimPeriodNo,MATCH('Étape 1) Taux'!$A$8,claimPeriods,0))&lt;20,revenueReduction&lt;0.1),0,IF(NOT(ISNUMBER(F166)),0,IF($C166="Oui",0,IF($B166="Non - avec lien de dépendance",MIN(2258,F166,$D166),MIN(2258,F166))))))</f>
        <v>Effectuez l’étape 1</v>
      </c>
      <c r="I166" s="3">
        <f t="shared" si="2"/>
        <v>0</v>
      </c>
    </row>
    <row r="167" spans="7:9" x14ac:dyDescent="0.3">
      <c r="G167" s="3" t="str">
        <f>IF(ISTEXT(CRHPrate),"Effectuez l’étape 1",IF(AND(INDEX(claimPeriodNo,MATCH('Étape 1) Taux'!$A$8,claimPeriods,0))&gt;17,INDEX(claimPeriodNo,MATCH('Étape 1) Taux'!$A$8,claimPeriods,0))&lt;20,revenueReduction&lt;0.1),0,IF(NOT(ISNUMBER(E167)),0,IF($C167="Oui",0,IF($B167="Non - avec lien de dépendance",MIN(2258,E167,$D167),MIN(2258,E167))))))</f>
        <v>Effectuez l’étape 1</v>
      </c>
      <c r="H167" s="3" t="str">
        <f>IF(ISTEXT(CRHPrate),"Effectuez l’étape 1",IF(AND(INDEX(claimPeriodNo,MATCH('Étape 1) Taux'!$A$8,claimPeriods,0))&gt;17,INDEX(claimPeriodNo,MATCH('Étape 1) Taux'!$A$8,claimPeriods,0))&lt;20,revenueReduction&lt;0.1),0,IF(NOT(ISNUMBER(F167)),0,IF($C167="Oui",0,IF($B167="Non - avec lien de dépendance",MIN(2258,F167,$D167),MIN(2258,F167))))))</f>
        <v>Effectuez l’étape 1</v>
      </c>
      <c r="I167" s="3">
        <f t="shared" si="2"/>
        <v>0</v>
      </c>
    </row>
    <row r="168" spans="7:9" x14ac:dyDescent="0.3">
      <c r="G168" s="3" t="str">
        <f>IF(ISTEXT(CRHPrate),"Effectuez l’étape 1",IF(AND(INDEX(claimPeriodNo,MATCH('Étape 1) Taux'!$A$8,claimPeriods,0))&gt;17,INDEX(claimPeriodNo,MATCH('Étape 1) Taux'!$A$8,claimPeriods,0))&lt;20,revenueReduction&lt;0.1),0,IF(NOT(ISNUMBER(E168)),0,IF($C168="Oui",0,IF($B168="Non - avec lien de dépendance",MIN(2258,E168,$D168),MIN(2258,E168))))))</f>
        <v>Effectuez l’étape 1</v>
      </c>
      <c r="H168" s="3" t="str">
        <f>IF(ISTEXT(CRHPrate),"Effectuez l’étape 1",IF(AND(INDEX(claimPeriodNo,MATCH('Étape 1) Taux'!$A$8,claimPeriods,0))&gt;17,INDEX(claimPeriodNo,MATCH('Étape 1) Taux'!$A$8,claimPeriods,0))&lt;20,revenueReduction&lt;0.1),0,IF(NOT(ISNUMBER(F168)),0,IF($C168="Oui",0,IF($B168="Non - avec lien de dépendance",MIN(2258,F168,$D168),MIN(2258,F168))))))</f>
        <v>Effectuez l’étape 1</v>
      </c>
      <c r="I168" s="3">
        <f t="shared" si="2"/>
        <v>0</v>
      </c>
    </row>
    <row r="169" spans="7:9" x14ac:dyDescent="0.3">
      <c r="G169" s="3" t="str">
        <f>IF(ISTEXT(CRHPrate),"Effectuez l’étape 1",IF(AND(INDEX(claimPeriodNo,MATCH('Étape 1) Taux'!$A$8,claimPeriods,0))&gt;17,INDEX(claimPeriodNo,MATCH('Étape 1) Taux'!$A$8,claimPeriods,0))&lt;20,revenueReduction&lt;0.1),0,IF(NOT(ISNUMBER(E169)),0,IF($C169="Oui",0,IF($B169="Non - avec lien de dépendance",MIN(2258,E169,$D169),MIN(2258,E169))))))</f>
        <v>Effectuez l’étape 1</v>
      </c>
      <c r="H169" s="3" t="str">
        <f>IF(ISTEXT(CRHPrate),"Effectuez l’étape 1",IF(AND(INDEX(claimPeriodNo,MATCH('Étape 1) Taux'!$A$8,claimPeriods,0))&gt;17,INDEX(claimPeriodNo,MATCH('Étape 1) Taux'!$A$8,claimPeriods,0))&lt;20,revenueReduction&lt;0.1),0,IF(NOT(ISNUMBER(F169)),0,IF($C169="Oui",0,IF($B169="Non - avec lien de dépendance",MIN(2258,F169,$D169),MIN(2258,F169))))))</f>
        <v>Effectuez l’étape 1</v>
      </c>
      <c r="I169" s="3">
        <f t="shared" si="2"/>
        <v>0</v>
      </c>
    </row>
    <row r="170" spans="7:9" x14ac:dyDescent="0.3">
      <c r="G170" s="3" t="str">
        <f>IF(ISTEXT(CRHPrate),"Effectuez l’étape 1",IF(AND(INDEX(claimPeriodNo,MATCH('Étape 1) Taux'!$A$8,claimPeriods,0))&gt;17,INDEX(claimPeriodNo,MATCH('Étape 1) Taux'!$A$8,claimPeriods,0))&lt;20,revenueReduction&lt;0.1),0,IF(NOT(ISNUMBER(E170)),0,IF($C170="Oui",0,IF($B170="Non - avec lien de dépendance",MIN(2258,E170,$D170),MIN(2258,E170))))))</f>
        <v>Effectuez l’étape 1</v>
      </c>
      <c r="H170" s="3" t="str">
        <f>IF(ISTEXT(CRHPrate),"Effectuez l’étape 1",IF(AND(INDEX(claimPeriodNo,MATCH('Étape 1) Taux'!$A$8,claimPeriods,0))&gt;17,INDEX(claimPeriodNo,MATCH('Étape 1) Taux'!$A$8,claimPeriods,0))&lt;20,revenueReduction&lt;0.1),0,IF(NOT(ISNUMBER(F170)),0,IF($C170="Oui",0,IF($B170="Non - avec lien de dépendance",MIN(2258,F170,$D170),MIN(2258,F170))))))</f>
        <v>Effectuez l’étape 1</v>
      </c>
      <c r="I170" s="3">
        <f t="shared" si="2"/>
        <v>0</v>
      </c>
    </row>
    <row r="171" spans="7:9" x14ac:dyDescent="0.3">
      <c r="G171" s="3" t="str">
        <f>IF(ISTEXT(CRHPrate),"Effectuez l’étape 1",IF(AND(INDEX(claimPeriodNo,MATCH('Étape 1) Taux'!$A$8,claimPeriods,0))&gt;17,INDEX(claimPeriodNo,MATCH('Étape 1) Taux'!$A$8,claimPeriods,0))&lt;20,revenueReduction&lt;0.1),0,IF(NOT(ISNUMBER(E171)),0,IF($C171="Oui",0,IF($B171="Non - avec lien de dépendance",MIN(2258,E171,$D171),MIN(2258,E171))))))</f>
        <v>Effectuez l’étape 1</v>
      </c>
      <c r="H171" s="3" t="str">
        <f>IF(ISTEXT(CRHPrate),"Effectuez l’étape 1",IF(AND(INDEX(claimPeriodNo,MATCH('Étape 1) Taux'!$A$8,claimPeriods,0))&gt;17,INDEX(claimPeriodNo,MATCH('Étape 1) Taux'!$A$8,claimPeriods,0))&lt;20,revenueReduction&lt;0.1),0,IF(NOT(ISNUMBER(F171)),0,IF($C171="Oui",0,IF($B171="Non - avec lien de dépendance",MIN(2258,F171,$D171),MIN(2258,F171))))))</f>
        <v>Effectuez l’étape 1</v>
      </c>
      <c r="I171" s="3">
        <f t="shared" si="2"/>
        <v>0</v>
      </c>
    </row>
    <row r="172" spans="7:9" x14ac:dyDescent="0.3">
      <c r="G172" s="3" t="str">
        <f>IF(ISTEXT(CRHPrate),"Effectuez l’étape 1",IF(AND(INDEX(claimPeriodNo,MATCH('Étape 1) Taux'!$A$8,claimPeriods,0))&gt;17,INDEX(claimPeriodNo,MATCH('Étape 1) Taux'!$A$8,claimPeriods,0))&lt;20,revenueReduction&lt;0.1),0,IF(NOT(ISNUMBER(E172)),0,IF($C172="Oui",0,IF($B172="Non - avec lien de dépendance",MIN(2258,E172,$D172),MIN(2258,E172))))))</f>
        <v>Effectuez l’étape 1</v>
      </c>
      <c r="H172" s="3" t="str">
        <f>IF(ISTEXT(CRHPrate),"Effectuez l’étape 1",IF(AND(INDEX(claimPeriodNo,MATCH('Étape 1) Taux'!$A$8,claimPeriods,0))&gt;17,INDEX(claimPeriodNo,MATCH('Étape 1) Taux'!$A$8,claimPeriods,0))&lt;20,revenueReduction&lt;0.1),0,IF(NOT(ISNUMBER(F172)),0,IF($C172="Oui",0,IF($B172="Non - avec lien de dépendance",MIN(2258,F172,$D172),MIN(2258,F172))))))</f>
        <v>Effectuez l’étape 1</v>
      </c>
      <c r="I172" s="3">
        <f t="shared" si="2"/>
        <v>0</v>
      </c>
    </row>
    <row r="173" spans="7:9" x14ac:dyDescent="0.3">
      <c r="G173" s="3" t="str">
        <f>IF(ISTEXT(CRHPrate),"Effectuez l’étape 1",IF(AND(INDEX(claimPeriodNo,MATCH('Étape 1) Taux'!$A$8,claimPeriods,0))&gt;17,INDEX(claimPeriodNo,MATCH('Étape 1) Taux'!$A$8,claimPeriods,0))&lt;20,revenueReduction&lt;0.1),0,IF(NOT(ISNUMBER(E173)),0,IF($C173="Oui",0,IF($B173="Non - avec lien de dépendance",MIN(2258,E173,$D173),MIN(2258,E173))))))</f>
        <v>Effectuez l’étape 1</v>
      </c>
      <c r="H173" s="3" t="str">
        <f>IF(ISTEXT(CRHPrate),"Effectuez l’étape 1",IF(AND(INDEX(claimPeriodNo,MATCH('Étape 1) Taux'!$A$8,claimPeriods,0))&gt;17,INDEX(claimPeriodNo,MATCH('Étape 1) Taux'!$A$8,claimPeriods,0))&lt;20,revenueReduction&lt;0.1),0,IF(NOT(ISNUMBER(F173)),0,IF($C173="Oui",0,IF($B173="Non - avec lien de dépendance",MIN(2258,F173,$D173),MIN(2258,F173))))))</f>
        <v>Effectuez l’étape 1</v>
      </c>
      <c r="I173" s="3">
        <f t="shared" si="2"/>
        <v>0</v>
      </c>
    </row>
    <row r="174" spans="7:9" x14ac:dyDescent="0.3">
      <c r="G174" s="3" t="str">
        <f>IF(ISTEXT(CRHPrate),"Effectuez l’étape 1",IF(AND(INDEX(claimPeriodNo,MATCH('Étape 1) Taux'!$A$8,claimPeriods,0))&gt;17,INDEX(claimPeriodNo,MATCH('Étape 1) Taux'!$A$8,claimPeriods,0))&lt;20,revenueReduction&lt;0.1),0,IF(NOT(ISNUMBER(E174)),0,IF($C174="Oui",0,IF($B174="Non - avec lien de dépendance",MIN(2258,E174,$D174),MIN(2258,E174))))))</f>
        <v>Effectuez l’étape 1</v>
      </c>
      <c r="H174" s="3" t="str">
        <f>IF(ISTEXT(CRHPrate),"Effectuez l’étape 1",IF(AND(INDEX(claimPeriodNo,MATCH('Étape 1) Taux'!$A$8,claimPeriods,0))&gt;17,INDEX(claimPeriodNo,MATCH('Étape 1) Taux'!$A$8,claimPeriods,0))&lt;20,revenueReduction&lt;0.1),0,IF(NOT(ISNUMBER(F174)),0,IF($C174="Oui",0,IF($B174="Non - avec lien de dépendance",MIN(2258,F174,$D174),MIN(2258,F174))))))</f>
        <v>Effectuez l’étape 1</v>
      </c>
      <c r="I174" s="3">
        <f t="shared" si="2"/>
        <v>0</v>
      </c>
    </row>
    <row r="175" spans="7:9" x14ac:dyDescent="0.3">
      <c r="G175" s="3" t="str">
        <f>IF(ISTEXT(CRHPrate),"Effectuez l’étape 1",IF(AND(INDEX(claimPeriodNo,MATCH('Étape 1) Taux'!$A$8,claimPeriods,0))&gt;17,INDEX(claimPeriodNo,MATCH('Étape 1) Taux'!$A$8,claimPeriods,0))&lt;20,revenueReduction&lt;0.1),0,IF(NOT(ISNUMBER(E175)),0,IF($C175="Oui",0,IF($B175="Non - avec lien de dépendance",MIN(2258,E175,$D175),MIN(2258,E175))))))</f>
        <v>Effectuez l’étape 1</v>
      </c>
      <c r="H175" s="3" t="str">
        <f>IF(ISTEXT(CRHPrate),"Effectuez l’étape 1",IF(AND(INDEX(claimPeriodNo,MATCH('Étape 1) Taux'!$A$8,claimPeriods,0))&gt;17,INDEX(claimPeriodNo,MATCH('Étape 1) Taux'!$A$8,claimPeriods,0))&lt;20,revenueReduction&lt;0.1),0,IF(NOT(ISNUMBER(F175)),0,IF($C175="Oui",0,IF($B175="Non - avec lien de dépendance",MIN(2258,F175,$D175),MIN(2258,F175))))))</f>
        <v>Effectuez l’étape 1</v>
      </c>
      <c r="I175" s="3">
        <f t="shared" si="2"/>
        <v>0</v>
      </c>
    </row>
    <row r="176" spans="7:9" x14ac:dyDescent="0.3">
      <c r="G176" s="3" t="str">
        <f>IF(ISTEXT(CRHPrate),"Effectuez l’étape 1",IF(AND(INDEX(claimPeriodNo,MATCH('Étape 1) Taux'!$A$8,claimPeriods,0))&gt;17,INDEX(claimPeriodNo,MATCH('Étape 1) Taux'!$A$8,claimPeriods,0))&lt;20,revenueReduction&lt;0.1),0,IF(NOT(ISNUMBER(E176)),0,IF($C176="Oui",0,IF($B176="Non - avec lien de dépendance",MIN(2258,E176,$D176),MIN(2258,E176))))))</f>
        <v>Effectuez l’étape 1</v>
      </c>
      <c r="H176" s="3" t="str">
        <f>IF(ISTEXT(CRHPrate),"Effectuez l’étape 1",IF(AND(INDEX(claimPeriodNo,MATCH('Étape 1) Taux'!$A$8,claimPeriods,0))&gt;17,INDEX(claimPeriodNo,MATCH('Étape 1) Taux'!$A$8,claimPeriods,0))&lt;20,revenueReduction&lt;0.1),0,IF(NOT(ISNUMBER(F176)),0,IF($C176="Oui",0,IF($B176="Non - avec lien de dépendance",MIN(2258,F176,$D176),MIN(2258,F176))))))</f>
        <v>Effectuez l’étape 1</v>
      </c>
      <c r="I176" s="3">
        <f t="shared" si="2"/>
        <v>0</v>
      </c>
    </row>
    <row r="177" spans="7:9" x14ac:dyDescent="0.3">
      <c r="G177" s="3" t="str">
        <f>IF(ISTEXT(CRHPrate),"Effectuez l’étape 1",IF(AND(INDEX(claimPeriodNo,MATCH('Étape 1) Taux'!$A$8,claimPeriods,0))&gt;17,INDEX(claimPeriodNo,MATCH('Étape 1) Taux'!$A$8,claimPeriods,0))&lt;20,revenueReduction&lt;0.1),0,IF(NOT(ISNUMBER(E177)),0,IF($C177="Oui",0,IF($B177="Non - avec lien de dépendance",MIN(2258,E177,$D177),MIN(2258,E177))))))</f>
        <v>Effectuez l’étape 1</v>
      </c>
      <c r="H177" s="3" t="str">
        <f>IF(ISTEXT(CRHPrate),"Effectuez l’étape 1",IF(AND(INDEX(claimPeriodNo,MATCH('Étape 1) Taux'!$A$8,claimPeriods,0))&gt;17,INDEX(claimPeriodNo,MATCH('Étape 1) Taux'!$A$8,claimPeriods,0))&lt;20,revenueReduction&lt;0.1),0,IF(NOT(ISNUMBER(F177)),0,IF($C177="Oui",0,IF($B177="Non - avec lien de dépendance",MIN(2258,F177,$D177),MIN(2258,F177))))))</f>
        <v>Effectuez l’étape 1</v>
      </c>
      <c r="I177" s="3">
        <f t="shared" si="2"/>
        <v>0</v>
      </c>
    </row>
    <row r="178" spans="7:9" x14ac:dyDescent="0.3">
      <c r="G178" s="3" t="str">
        <f>IF(ISTEXT(CRHPrate),"Effectuez l’étape 1",IF(AND(INDEX(claimPeriodNo,MATCH('Étape 1) Taux'!$A$8,claimPeriods,0))&gt;17,INDEX(claimPeriodNo,MATCH('Étape 1) Taux'!$A$8,claimPeriods,0))&lt;20,revenueReduction&lt;0.1),0,IF(NOT(ISNUMBER(E178)),0,IF($C178="Oui",0,IF($B178="Non - avec lien de dépendance",MIN(2258,E178,$D178),MIN(2258,E178))))))</f>
        <v>Effectuez l’étape 1</v>
      </c>
      <c r="H178" s="3" t="str">
        <f>IF(ISTEXT(CRHPrate),"Effectuez l’étape 1",IF(AND(INDEX(claimPeriodNo,MATCH('Étape 1) Taux'!$A$8,claimPeriods,0))&gt;17,INDEX(claimPeriodNo,MATCH('Étape 1) Taux'!$A$8,claimPeriods,0))&lt;20,revenueReduction&lt;0.1),0,IF(NOT(ISNUMBER(F178)),0,IF($C178="Oui",0,IF($B178="Non - avec lien de dépendance",MIN(2258,F178,$D178),MIN(2258,F178))))))</f>
        <v>Effectuez l’étape 1</v>
      </c>
      <c r="I178" s="3">
        <f t="shared" si="2"/>
        <v>0</v>
      </c>
    </row>
    <row r="179" spans="7:9" x14ac:dyDescent="0.3">
      <c r="G179" s="3" t="str">
        <f>IF(ISTEXT(CRHPrate),"Effectuez l’étape 1",IF(AND(INDEX(claimPeriodNo,MATCH('Étape 1) Taux'!$A$8,claimPeriods,0))&gt;17,INDEX(claimPeriodNo,MATCH('Étape 1) Taux'!$A$8,claimPeriods,0))&lt;20,revenueReduction&lt;0.1),0,IF(NOT(ISNUMBER(E179)),0,IF($C179="Oui",0,IF($B179="Non - avec lien de dépendance",MIN(2258,E179,$D179),MIN(2258,E179))))))</f>
        <v>Effectuez l’étape 1</v>
      </c>
      <c r="H179" s="3" t="str">
        <f>IF(ISTEXT(CRHPrate),"Effectuez l’étape 1",IF(AND(INDEX(claimPeriodNo,MATCH('Étape 1) Taux'!$A$8,claimPeriods,0))&gt;17,INDEX(claimPeriodNo,MATCH('Étape 1) Taux'!$A$8,claimPeriods,0))&lt;20,revenueReduction&lt;0.1),0,IF(NOT(ISNUMBER(F179)),0,IF($C179="Oui",0,IF($B179="Non - avec lien de dépendance",MIN(2258,F179,$D179),MIN(2258,F179))))))</f>
        <v>Effectuez l’étape 1</v>
      </c>
      <c r="I179" s="3">
        <f t="shared" si="2"/>
        <v>0</v>
      </c>
    </row>
    <row r="180" spans="7:9" x14ac:dyDescent="0.3">
      <c r="G180" s="3" t="str">
        <f>IF(ISTEXT(CRHPrate),"Effectuez l’étape 1",IF(AND(INDEX(claimPeriodNo,MATCH('Étape 1) Taux'!$A$8,claimPeriods,0))&gt;17,INDEX(claimPeriodNo,MATCH('Étape 1) Taux'!$A$8,claimPeriods,0))&lt;20,revenueReduction&lt;0.1),0,IF(NOT(ISNUMBER(E180)),0,IF($C180="Oui",0,IF($B180="Non - avec lien de dépendance",MIN(2258,E180,$D180),MIN(2258,E180))))))</f>
        <v>Effectuez l’étape 1</v>
      </c>
      <c r="H180" s="3" t="str">
        <f>IF(ISTEXT(CRHPrate),"Effectuez l’étape 1",IF(AND(INDEX(claimPeriodNo,MATCH('Étape 1) Taux'!$A$8,claimPeriods,0))&gt;17,INDEX(claimPeriodNo,MATCH('Étape 1) Taux'!$A$8,claimPeriods,0))&lt;20,revenueReduction&lt;0.1),0,IF(NOT(ISNUMBER(F180)),0,IF($C180="Oui",0,IF($B180="Non - avec lien de dépendance",MIN(2258,F180,$D180),MIN(2258,F180))))))</f>
        <v>Effectuez l’étape 1</v>
      </c>
      <c r="I180" s="3">
        <f t="shared" si="2"/>
        <v>0</v>
      </c>
    </row>
    <row r="181" spans="7:9" x14ac:dyDescent="0.3">
      <c r="G181" s="3" t="str">
        <f>IF(ISTEXT(CRHPrate),"Effectuez l’étape 1",IF(AND(INDEX(claimPeriodNo,MATCH('Étape 1) Taux'!$A$8,claimPeriods,0))&gt;17,INDEX(claimPeriodNo,MATCH('Étape 1) Taux'!$A$8,claimPeriods,0))&lt;20,revenueReduction&lt;0.1),0,IF(NOT(ISNUMBER(E181)),0,IF($C181="Oui",0,IF($B181="Non - avec lien de dépendance",MIN(2258,E181,$D181),MIN(2258,E181))))))</f>
        <v>Effectuez l’étape 1</v>
      </c>
      <c r="H181" s="3" t="str">
        <f>IF(ISTEXT(CRHPrate),"Effectuez l’étape 1",IF(AND(INDEX(claimPeriodNo,MATCH('Étape 1) Taux'!$A$8,claimPeriods,0))&gt;17,INDEX(claimPeriodNo,MATCH('Étape 1) Taux'!$A$8,claimPeriods,0))&lt;20,revenueReduction&lt;0.1),0,IF(NOT(ISNUMBER(F181)),0,IF($C181="Oui",0,IF($B181="Non - avec lien de dépendance",MIN(2258,F181,$D181),MIN(2258,F181))))))</f>
        <v>Effectuez l’étape 1</v>
      </c>
      <c r="I181" s="3">
        <f t="shared" si="2"/>
        <v>0</v>
      </c>
    </row>
    <row r="182" spans="7:9" x14ac:dyDescent="0.3">
      <c r="G182" s="3" t="str">
        <f>IF(ISTEXT(CRHPrate),"Effectuez l’étape 1",IF(AND(INDEX(claimPeriodNo,MATCH('Étape 1) Taux'!$A$8,claimPeriods,0))&gt;17,INDEX(claimPeriodNo,MATCH('Étape 1) Taux'!$A$8,claimPeriods,0))&lt;20,revenueReduction&lt;0.1),0,IF(NOT(ISNUMBER(E182)),0,IF($C182="Oui",0,IF($B182="Non - avec lien de dépendance",MIN(2258,E182,$D182),MIN(2258,E182))))))</f>
        <v>Effectuez l’étape 1</v>
      </c>
      <c r="H182" s="3" t="str">
        <f>IF(ISTEXT(CRHPrate),"Effectuez l’étape 1",IF(AND(INDEX(claimPeriodNo,MATCH('Étape 1) Taux'!$A$8,claimPeriods,0))&gt;17,INDEX(claimPeriodNo,MATCH('Étape 1) Taux'!$A$8,claimPeriods,0))&lt;20,revenueReduction&lt;0.1),0,IF(NOT(ISNUMBER(F182)),0,IF($C182="Oui",0,IF($B182="Non - avec lien de dépendance",MIN(2258,F182,$D182),MIN(2258,F182))))))</f>
        <v>Effectuez l’étape 1</v>
      </c>
      <c r="I182" s="3">
        <f t="shared" si="2"/>
        <v>0</v>
      </c>
    </row>
    <row r="183" spans="7:9" x14ac:dyDescent="0.3">
      <c r="G183" s="3" t="str">
        <f>IF(ISTEXT(CRHPrate),"Effectuez l’étape 1",IF(AND(INDEX(claimPeriodNo,MATCH('Étape 1) Taux'!$A$8,claimPeriods,0))&gt;17,INDEX(claimPeriodNo,MATCH('Étape 1) Taux'!$A$8,claimPeriods,0))&lt;20,revenueReduction&lt;0.1),0,IF(NOT(ISNUMBER(E183)),0,IF($C183="Oui",0,IF($B183="Non - avec lien de dépendance",MIN(2258,E183,$D183),MIN(2258,E183))))))</f>
        <v>Effectuez l’étape 1</v>
      </c>
      <c r="H183" s="3" t="str">
        <f>IF(ISTEXT(CRHPrate),"Effectuez l’étape 1",IF(AND(INDEX(claimPeriodNo,MATCH('Étape 1) Taux'!$A$8,claimPeriods,0))&gt;17,INDEX(claimPeriodNo,MATCH('Étape 1) Taux'!$A$8,claimPeriods,0))&lt;20,revenueReduction&lt;0.1),0,IF(NOT(ISNUMBER(F183)),0,IF($C183="Oui",0,IF($B183="Non - avec lien de dépendance",MIN(2258,F183,$D183),MIN(2258,F183))))))</f>
        <v>Effectuez l’étape 1</v>
      </c>
      <c r="I183" s="3">
        <f t="shared" si="2"/>
        <v>0</v>
      </c>
    </row>
    <row r="184" spans="7:9" x14ac:dyDescent="0.3">
      <c r="G184" s="3" t="str">
        <f>IF(ISTEXT(CRHPrate),"Effectuez l’étape 1",IF(AND(INDEX(claimPeriodNo,MATCH('Étape 1) Taux'!$A$8,claimPeriods,0))&gt;17,INDEX(claimPeriodNo,MATCH('Étape 1) Taux'!$A$8,claimPeriods,0))&lt;20,revenueReduction&lt;0.1),0,IF(NOT(ISNUMBER(E184)),0,IF($C184="Oui",0,IF($B184="Non - avec lien de dépendance",MIN(2258,E184,$D184),MIN(2258,E184))))))</f>
        <v>Effectuez l’étape 1</v>
      </c>
      <c r="H184" s="3" t="str">
        <f>IF(ISTEXT(CRHPrate),"Effectuez l’étape 1",IF(AND(INDEX(claimPeriodNo,MATCH('Étape 1) Taux'!$A$8,claimPeriods,0))&gt;17,INDEX(claimPeriodNo,MATCH('Étape 1) Taux'!$A$8,claimPeriods,0))&lt;20,revenueReduction&lt;0.1),0,IF(NOT(ISNUMBER(F184)),0,IF($C184="Oui",0,IF($B184="Non - avec lien de dépendance",MIN(2258,F184,$D184),MIN(2258,F184))))))</f>
        <v>Effectuez l’étape 1</v>
      </c>
      <c r="I184" s="3">
        <f t="shared" si="2"/>
        <v>0</v>
      </c>
    </row>
    <row r="185" spans="7:9" x14ac:dyDescent="0.3">
      <c r="G185" s="3" t="str">
        <f>IF(ISTEXT(CRHPrate),"Effectuez l’étape 1",IF(AND(INDEX(claimPeriodNo,MATCH('Étape 1) Taux'!$A$8,claimPeriods,0))&gt;17,INDEX(claimPeriodNo,MATCH('Étape 1) Taux'!$A$8,claimPeriods,0))&lt;20,revenueReduction&lt;0.1),0,IF(NOT(ISNUMBER(E185)),0,IF($C185="Oui",0,IF($B185="Non - avec lien de dépendance",MIN(2258,E185,$D185),MIN(2258,E185))))))</f>
        <v>Effectuez l’étape 1</v>
      </c>
      <c r="H185" s="3" t="str">
        <f>IF(ISTEXT(CRHPrate),"Effectuez l’étape 1",IF(AND(INDEX(claimPeriodNo,MATCH('Étape 1) Taux'!$A$8,claimPeriods,0))&gt;17,INDEX(claimPeriodNo,MATCH('Étape 1) Taux'!$A$8,claimPeriods,0))&lt;20,revenueReduction&lt;0.1),0,IF(NOT(ISNUMBER(F185)),0,IF($C185="Oui",0,IF($B185="Non - avec lien de dépendance",MIN(2258,F185,$D185),MIN(2258,F185))))))</f>
        <v>Effectuez l’étape 1</v>
      </c>
      <c r="I185" s="3">
        <f t="shared" si="2"/>
        <v>0</v>
      </c>
    </row>
    <row r="186" spans="7:9" x14ac:dyDescent="0.3">
      <c r="G186" s="3" t="str">
        <f>IF(ISTEXT(CRHPrate),"Effectuez l’étape 1",IF(AND(INDEX(claimPeriodNo,MATCH('Étape 1) Taux'!$A$8,claimPeriods,0))&gt;17,INDEX(claimPeriodNo,MATCH('Étape 1) Taux'!$A$8,claimPeriods,0))&lt;20,revenueReduction&lt;0.1),0,IF(NOT(ISNUMBER(E186)),0,IF($C186="Oui",0,IF($B186="Non - avec lien de dépendance",MIN(2258,E186,$D186),MIN(2258,E186))))))</f>
        <v>Effectuez l’étape 1</v>
      </c>
      <c r="H186" s="3" t="str">
        <f>IF(ISTEXT(CRHPrate),"Effectuez l’étape 1",IF(AND(INDEX(claimPeriodNo,MATCH('Étape 1) Taux'!$A$8,claimPeriods,0))&gt;17,INDEX(claimPeriodNo,MATCH('Étape 1) Taux'!$A$8,claimPeriods,0))&lt;20,revenueReduction&lt;0.1),0,IF(NOT(ISNUMBER(F186)),0,IF($C186="Oui",0,IF($B186="Non - avec lien de dépendance",MIN(2258,F186,$D186),MIN(2258,F186))))))</f>
        <v>Effectuez l’étape 1</v>
      </c>
      <c r="I186" s="3">
        <f t="shared" si="2"/>
        <v>0</v>
      </c>
    </row>
    <row r="187" spans="7:9" x14ac:dyDescent="0.3">
      <c r="G187" s="3" t="str">
        <f>IF(ISTEXT(CRHPrate),"Effectuez l’étape 1",IF(AND(INDEX(claimPeriodNo,MATCH('Étape 1) Taux'!$A$8,claimPeriods,0))&gt;17,INDEX(claimPeriodNo,MATCH('Étape 1) Taux'!$A$8,claimPeriods,0))&lt;20,revenueReduction&lt;0.1),0,IF(NOT(ISNUMBER(E187)),0,IF($C187="Oui",0,IF($B187="Non - avec lien de dépendance",MIN(2258,E187,$D187),MIN(2258,E187))))))</f>
        <v>Effectuez l’étape 1</v>
      </c>
      <c r="H187" s="3" t="str">
        <f>IF(ISTEXT(CRHPrate),"Effectuez l’étape 1",IF(AND(INDEX(claimPeriodNo,MATCH('Étape 1) Taux'!$A$8,claimPeriods,0))&gt;17,INDEX(claimPeriodNo,MATCH('Étape 1) Taux'!$A$8,claimPeriods,0))&lt;20,revenueReduction&lt;0.1),0,IF(NOT(ISNUMBER(F187)),0,IF($C187="Oui",0,IF($B187="Non - avec lien de dépendance",MIN(2258,F187,$D187),MIN(2258,F187))))))</f>
        <v>Effectuez l’étape 1</v>
      </c>
      <c r="I187" s="3">
        <f t="shared" si="2"/>
        <v>0</v>
      </c>
    </row>
    <row r="188" spans="7:9" x14ac:dyDescent="0.3">
      <c r="G188" s="3" t="str">
        <f>IF(ISTEXT(CRHPrate),"Effectuez l’étape 1",IF(AND(INDEX(claimPeriodNo,MATCH('Étape 1) Taux'!$A$8,claimPeriods,0))&gt;17,INDEX(claimPeriodNo,MATCH('Étape 1) Taux'!$A$8,claimPeriods,0))&lt;20,revenueReduction&lt;0.1),0,IF(NOT(ISNUMBER(E188)),0,IF($C188="Oui",0,IF($B188="Non - avec lien de dépendance",MIN(2258,E188,$D188),MIN(2258,E188))))))</f>
        <v>Effectuez l’étape 1</v>
      </c>
      <c r="H188" s="3" t="str">
        <f>IF(ISTEXT(CRHPrate),"Effectuez l’étape 1",IF(AND(INDEX(claimPeriodNo,MATCH('Étape 1) Taux'!$A$8,claimPeriods,0))&gt;17,INDEX(claimPeriodNo,MATCH('Étape 1) Taux'!$A$8,claimPeriods,0))&lt;20,revenueReduction&lt;0.1),0,IF(NOT(ISNUMBER(F188)),0,IF($C188="Oui",0,IF($B188="Non - avec lien de dépendance",MIN(2258,F188,$D188),MIN(2258,F188))))))</f>
        <v>Effectuez l’étape 1</v>
      </c>
      <c r="I188" s="3">
        <f t="shared" si="2"/>
        <v>0</v>
      </c>
    </row>
    <row r="189" spans="7:9" x14ac:dyDescent="0.3">
      <c r="G189" s="3" t="str">
        <f>IF(ISTEXT(CRHPrate),"Effectuez l’étape 1",IF(AND(INDEX(claimPeriodNo,MATCH('Étape 1) Taux'!$A$8,claimPeriods,0))&gt;17,INDEX(claimPeriodNo,MATCH('Étape 1) Taux'!$A$8,claimPeriods,0))&lt;20,revenueReduction&lt;0.1),0,IF(NOT(ISNUMBER(E189)),0,IF($C189="Oui",0,IF($B189="Non - avec lien de dépendance",MIN(2258,E189,$D189),MIN(2258,E189))))))</f>
        <v>Effectuez l’étape 1</v>
      </c>
      <c r="H189" s="3" t="str">
        <f>IF(ISTEXT(CRHPrate),"Effectuez l’étape 1",IF(AND(INDEX(claimPeriodNo,MATCH('Étape 1) Taux'!$A$8,claimPeriods,0))&gt;17,INDEX(claimPeriodNo,MATCH('Étape 1) Taux'!$A$8,claimPeriods,0))&lt;20,revenueReduction&lt;0.1),0,IF(NOT(ISNUMBER(F189)),0,IF($C189="Oui",0,IF($B189="Non - avec lien de dépendance",MIN(2258,F189,$D189),MIN(2258,F189))))))</f>
        <v>Effectuez l’étape 1</v>
      </c>
      <c r="I189" s="3">
        <f t="shared" si="2"/>
        <v>0</v>
      </c>
    </row>
    <row r="190" spans="7:9" x14ac:dyDescent="0.3">
      <c r="G190" s="3" t="str">
        <f>IF(ISTEXT(CRHPrate),"Effectuez l’étape 1",IF(AND(INDEX(claimPeriodNo,MATCH('Étape 1) Taux'!$A$8,claimPeriods,0))&gt;17,INDEX(claimPeriodNo,MATCH('Étape 1) Taux'!$A$8,claimPeriods,0))&lt;20,revenueReduction&lt;0.1),0,IF(NOT(ISNUMBER(E190)),0,IF($C190="Oui",0,IF($B190="Non - avec lien de dépendance",MIN(2258,E190,$D190),MIN(2258,E190))))))</f>
        <v>Effectuez l’étape 1</v>
      </c>
      <c r="H190" s="3" t="str">
        <f>IF(ISTEXT(CRHPrate),"Effectuez l’étape 1",IF(AND(INDEX(claimPeriodNo,MATCH('Étape 1) Taux'!$A$8,claimPeriods,0))&gt;17,INDEX(claimPeriodNo,MATCH('Étape 1) Taux'!$A$8,claimPeriods,0))&lt;20,revenueReduction&lt;0.1),0,IF(NOT(ISNUMBER(F190)),0,IF($C190="Oui",0,IF($B190="Non - avec lien de dépendance",MIN(2258,F190,$D190),MIN(2258,F190))))))</f>
        <v>Effectuez l’étape 1</v>
      </c>
      <c r="I190" s="3">
        <f t="shared" si="2"/>
        <v>0</v>
      </c>
    </row>
    <row r="191" spans="7:9" x14ac:dyDescent="0.3">
      <c r="G191" s="3" t="str">
        <f>IF(ISTEXT(CRHPrate),"Effectuez l’étape 1",IF(AND(INDEX(claimPeriodNo,MATCH('Étape 1) Taux'!$A$8,claimPeriods,0))&gt;17,INDEX(claimPeriodNo,MATCH('Étape 1) Taux'!$A$8,claimPeriods,0))&lt;20,revenueReduction&lt;0.1),0,IF(NOT(ISNUMBER(E191)),0,IF($C191="Oui",0,IF($B191="Non - avec lien de dépendance",MIN(2258,E191,$D191),MIN(2258,E191))))))</f>
        <v>Effectuez l’étape 1</v>
      </c>
      <c r="H191" s="3" t="str">
        <f>IF(ISTEXT(CRHPrate),"Effectuez l’étape 1",IF(AND(INDEX(claimPeriodNo,MATCH('Étape 1) Taux'!$A$8,claimPeriods,0))&gt;17,INDEX(claimPeriodNo,MATCH('Étape 1) Taux'!$A$8,claimPeriods,0))&lt;20,revenueReduction&lt;0.1),0,IF(NOT(ISNUMBER(F191)),0,IF($C191="Oui",0,IF($B191="Non - avec lien de dépendance",MIN(2258,F191,$D191),MIN(2258,F191))))))</f>
        <v>Effectuez l’étape 1</v>
      </c>
      <c r="I191" s="3">
        <f t="shared" si="2"/>
        <v>0</v>
      </c>
    </row>
    <row r="192" spans="7:9" x14ac:dyDescent="0.3">
      <c r="G192" s="3" t="str">
        <f>IF(ISTEXT(CRHPrate),"Effectuez l’étape 1",IF(AND(INDEX(claimPeriodNo,MATCH('Étape 1) Taux'!$A$8,claimPeriods,0))&gt;17,INDEX(claimPeriodNo,MATCH('Étape 1) Taux'!$A$8,claimPeriods,0))&lt;20,revenueReduction&lt;0.1),0,IF(NOT(ISNUMBER(E192)),0,IF($C192="Oui",0,IF($B192="Non - avec lien de dépendance",MIN(2258,E192,$D192),MIN(2258,E192))))))</f>
        <v>Effectuez l’étape 1</v>
      </c>
      <c r="H192" s="3" t="str">
        <f>IF(ISTEXT(CRHPrate),"Effectuez l’étape 1",IF(AND(INDEX(claimPeriodNo,MATCH('Étape 1) Taux'!$A$8,claimPeriods,0))&gt;17,INDEX(claimPeriodNo,MATCH('Étape 1) Taux'!$A$8,claimPeriods,0))&lt;20,revenueReduction&lt;0.1),0,IF(NOT(ISNUMBER(F192)),0,IF($C192="Oui",0,IF($B192="Non - avec lien de dépendance",MIN(2258,F192,$D192),MIN(2258,F192))))))</f>
        <v>Effectuez l’étape 1</v>
      </c>
      <c r="I192" s="3">
        <f t="shared" si="2"/>
        <v>0</v>
      </c>
    </row>
    <row r="193" spans="7:9" x14ac:dyDescent="0.3">
      <c r="G193" s="3" t="str">
        <f>IF(ISTEXT(CRHPrate),"Effectuez l’étape 1",IF(AND(INDEX(claimPeriodNo,MATCH('Étape 1) Taux'!$A$8,claimPeriods,0))&gt;17,INDEX(claimPeriodNo,MATCH('Étape 1) Taux'!$A$8,claimPeriods,0))&lt;20,revenueReduction&lt;0.1),0,IF(NOT(ISNUMBER(E193)),0,IF($C193="Oui",0,IF($B193="Non - avec lien de dépendance",MIN(2258,E193,$D193),MIN(2258,E193))))))</f>
        <v>Effectuez l’étape 1</v>
      </c>
      <c r="H193" s="3" t="str">
        <f>IF(ISTEXT(CRHPrate),"Effectuez l’étape 1",IF(AND(INDEX(claimPeriodNo,MATCH('Étape 1) Taux'!$A$8,claimPeriods,0))&gt;17,INDEX(claimPeriodNo,MATCH('Étape 1) Taux'!$A$8,claimPeriods,0))&lt;20,revenueReduction&lt;0.1),0,IF(NOT(ISNUMBER(F193)),0,IF($C193="Oui",0,IF($B193="Non - avec lien de dépendance",MIN(2258,F193,$D193),MIN(2258,F193))))))</f>
        <v>Effectuez l’étape 1</v>
      </c>
      <c r="I193" s="3">
        <f t="shared" si="2"/>
        <v>0</v>
      </c>
    </row>
    <row r="194" spans="7:9" x14ac:dyDescent="0.3">
      <c r="G194" s="3" t="str">
        <f>IF(ISTEXT(CRHPrate),"Effectuez l’étape 1",IF(AND(INDEX(claimPeriodNo,MATCH('Étape 1) Taux'!$A$8,claimPeriods,0))&gt;17,INDEX(claimPeriodNo,MATCH('Étape 1) Taux'!$A$8,claimPeriods,0))&lt;20,revenueReduction&lt;0.1),0,IF(NOT(ISNUMBER(E194)),0,IF($C194="Oui",0,IF($B194="Non - avec lien de dépendance",MIN(2258,E194,$D194),MIN(2258,E194))))))</f>
        <v>Effectuez l’étape 1</v>
      </c>
      <c r="H194" s="3" t="str">
        <f>IF(ISTEXT(CRHPrate),"Effectuez l’étape 1",IF(AND(INDEX(claimPeriodNo,MATCH('Étape 1) Taux'!$A$8,claimPeriods,0))&gt;17,INDEX(claimPeriodNo,MATCH('Étape 1) Taux'!$A$8,claimPeriods,0))&lt;20,revenueReduction&lt;0.1),0,IF(NOT(ISNUMBER(F194)),0,IF($C194="Oui",0,IF($B194="Non - avec lien de dépendance",MIN(2258,F194,$D194),MIN(2258,F194))))))</f>
        <v>Effectuez l’étape 1</v>
      </c>
      <c r="I194" s="3">
        <f t="shared" si="2"/>
        <v>0</v>
      </c>
    </row>
    <row r="195" spans="7:9" x14ac:dyDescent="0.3">
      <c r="G195" s="3" t="str">
        <f>IF(ISTEXT(CRHPrate),"Effectuez l’étape 1",IF(AND(INDEX(claimPeriodNo,MATCH('Étape 1) Taux'!$A$8,claimPeriods,0))&gt;17,INDEX(claimPeriodNo,MATCH('Étape 1) Taux'!$A$8,claimPeriods,0))&lt;20,revenueReduction&lt;0.1),0,IF(NOT(ISNUMBER(E195)),0,IF($C195="Oui",0,IF($B195="Non - avec lien de dépendance",MIN(2258,E195,$D195),MIN(2258,E195))))))</f>
        <v>Effectuez l’étape 1</v>
      </c>
      <c r="H195" s="3" t="str">
        <f>IF(ISTEXT(CRHPrate),"Effectuez l’étape 1",IF(AND(INDEX(claimPeriodNo,MATCH('Étape 1) Taux'!$A$8,claimPeriods,0))&gt;17,INDEX(claimPeriodNo,MATCH('Étape 1) Taux'!$A$8,claimPeriods,0))&lt;20,revenueReduction&lt;0.1),0,IF(NOT(ISNUMBER(F195)),0,IF($C195="Oui",0,IF($B195="Non - avec lien de dépendance",MIN(2258,F195,$D195),MIN(2258,F195))))))</f>
        <v>Effectuez l’étape 1</v>
      </c>
      <c r="I195" s="3">
        <f t="shared" si="2"/>
        <v>0</v>
      </c>
    </row>
    <row r="196" spans="7:9" x14ac:dyDescent="0.3">
      <c r="G196" s="3" t="str">
        <f>IF(ISTEXT(CRHPrate),"Effectuez l’étape 1",IF(AND(INDEX(claimPeriodNo,MATCH('Étape 1) Taux'!$A$8,claimPeriods,0))&gt;17,INDEX(claimPeriodNo,MATCH('Étape 1) Taux'!$A$8,claimPeriods,0))&lt;20,revenueReduction&lt;0.1),0,IF(NOT(ISNUMBER(E196)),0,IF($C196="Oui",0,IF($B196="Non - avec lien de dépendance",MIN(2258,E196,$D196),MIN(2258,E196))))))</f>
        <v>Effectuez l’étape 1</v>
      </c>
      <c r="H196" s="3" t="str">
        <f>IF(ISTEXT(CRHPrate),"Effectuez l’étape 1",IF(AND(INDEX(claimPeriodNo,MATCH('Étape 1) Taux'!$A$8,claimPeriods,0))&gt;17,INDEX(claimPeriodNo,MATCH('Étape 1) Taux'!$A$8,claimPeriods,0))&lt;20,revenueReduction&lt;0.1),0,IF(NOT(ISNUMBER(F196)),0,IF($C196="Oui",0,IF($B196="Non - avec lien de dépendance",MIN(2258,F196,$D196),MIN(2258,F196))))))</f>
        <v>Effectuez l’étape 1</v>
      </c>
      <c r="I196" s="3">
        <f t="shared" si="2"/>
        <v>0</v>
      </c>
    </row>
    <row r="197" spans="7:9" x14ac:dyDescent="0.3">
      <c r="G197" s="3" t="str">
        <f>IF(ISTEXT(CRHPrate),"Effectuez l’étape 1",IF(AND(INDEX(claimPeriodNo,MATCH('Étape 1) Taux'!$A$8,claimPeriods,0))&gt;17,INDEX(claimPeriodNo,MATCH('Étape 1) Taux'!$A$8,claimPeriods,0))&lt;20,revenueReduction&lt;0.1),0,IF(NOT(ISNUMBER(E197)),0,IF($C197="Oui",0,IF($B197="Non - avec lien de dépendance",MIN(2258,E197,$D197),MIN(2258,E197))))))</f>
        <v>Effectuez l’étape 1</v>
      </c>
      <c r="H197" s="3" t="str">
        <f>IF(ISTEXT(CRHPrate),"Effectuez l’étape 1",IF(AND(INDEX(claimPeriodNo,MATCH('Étape 1) Taux'!$A$8,claimPeriods,0))&gt;17,INDEX(claimPeriodNo,MATCH('Étape 1) Taux'!$A$8,claimPeriods,0))&lt;20,revenueReduction&lt;0.1),0,IF(NOT(ISNUMBER(F197)),0,IF($C197="Oui",0,IF($B197="Non - avec lien de dépendance",MIN(2258,F197,$D197),MIN(2258,F197))))))</f>
        <v>Effectuez l’étape 1</v>
      </c>
      <c r="I197" s="3">
        <f t="shared" si="2"/>
        <v>0</v>
      </c>
    </row>
    <row r="198" spans="7:9" x14ac:dyDescent="0.3">
      <c r="G198" s="3" t="str">
        <f>IF(ISTEXT(CRHPrate),"Effectuez l’étape 1",IF(AND(INDEX(claimPeriodNo,MATCH('Étape 1) Taux'!$A$8,claimPeriods,0))&gt;17,INDEX(claimPeriodNo,MATCH('Étape 1) Taux'!$A$8,claimPeriods,0))&lt;20,revenueReduction&lt;0.1),0,IF(NOT(ISNUMBER(E198)),0,IF($C198="Oui",0,IF($B198="Non - avec lien de dépendance",MIN(2258,E198,$D198),MIN(2258,E198))))))</f>
        <v>Effectuez l’étape 1</v>
      </c>
      <c r="H198" s="3" t="str">
        <f>IF(ISTEXT(CRHPrate),"Effectuez l’étape 1",IF(AND(INDEX(claimPeriodNo,MATCH('Étape 1) Taux'!$A$8,claimPeriods,0))&gt;17,INDEX(claimPeriodNo,MATCH('Étape 1) Taux'!$A$8,claimPeriods,0))&lt;20,revenueReduction&lt;0.1),0,IF(NOT(ISNUMBER(F198)),0,IF($C198="Oui",0,IF($B198="Non - avec lien de dépendance",MIN(2258,F198,$D198),MIN(2258,F198))))))</f>
        <v>Effectuez l’étape 1</v>
      </c>
      <c r="I198" s="3">
        <f t="shared" si="2"/>
        <v>0</v>
      </c>
    </row>
    <row r="199" spans="7:9" x14ac:dyDescent="0.3">
      <c r="G199" s="3" t="str">
        <f>IF(ISTEXT(CRHPrate),"Effectuez l’étape 1",IF(AND(INDEX(claimPeriodNo,MATCH('Étape 1) Taux'!$A$8,claimPeriods,0))&gt;17,INDEX(claimPeriodNo,MATCH('Étape 1) Taux'!$A$8,claimPeriods,0))&lt;20,revenueReduction&lt;0.1),0,IF(NOT(ISNUMBER(E199)),0,IF($C199="Oui",0,IF($B199="Non - avec lien de dépendance",MIN(2258,E199,$D199),MIN(2258,E199))))))</f>
        <v>Effectuez l’étape 1</v>
      </c>
      <c r="H199" s="3" t="str">
        <f>IF(ISTEXT(CRHPrate),"Effectuez l’étape 1",IF(AND(INDEX(claimPeriodNo,MATCH('Étape 1) Taux'!$A$8,claimPeriods,0))&gt;17,INDEX(claimPeriodNo,MATCH('Étape 1) Taux'!$A$8,claimPeriods,0))&lt;20,revenueReduction&lt;0.1),0,IF(NOT(ISNUMBER(F199)),0,IF($C199="Oui",0,IF($B199="Non - avec lien de dépendance",MIN(2258,F199,$D199),MIN(2258,F199))))))</f>
        <v>Effectuez l’étape 1</v>
      </c>
      <c r="I199" s="3">
        <f t="shared" ref="I199:I262" si="3">IF(AND(COUNT(B199:F199)&gt;0,OR(AND(NOT(ISNUMBER($D199)),$B199&lt;&gt;"Oui - sans lien de dépendance"),COUNT(E199:F199)&lt;&gt;2,ISBLANK($B199))),"Remplissez tous les montants",SUM(G199:H199))</f>
        <v>0</v>
      </c>
    </row>
    <row r="200" spans="7:9" x14ac:dyDescent="0.3">
      <c r="G200" s="3" t="str">
        <f>IF(ISTEXT(CRHPrate),"Effectuez l’étape 1",IF(AND(INDEX(claimPeriodNo,MATCH('Étape 1) Taux'!$A$8,claimPeriods,0))&gt;17,INDEX(claimPeriodNo,MATCH('Étape 1) Taux'!$A$8,claimPeriods,0))&lt;20,revenueReduction&lt;0.1),0,IF(NOT(ISNUMBER(E200)),0,IF($C200="Oui",0,IF($B200="Non - avec lien de dépendance",MIN(2258,E200,$D200),MIN(2258,E200))))))</f>
        <v>Effectuez l’étape 1</v>
      </c>
      <c r="H200" s="3" t="str">
        <f>IF(ISTEXT(CRHPrate),"Effectuez l’étape 1",IF(AND(INDEX(claimPeriodNo,MATCH('Étape 1) Taux'!$A$8,claimPeriods,0))&gt;17,INDEX(claimPeriodNo,MATCH('Étape 1) Taux'!$A$8,claimPeriods,0))&lt;20,revenueReduction&lt;0.1),0,IF(NOT(ISNUMBER(F200)),0,IF($C200="Oui",0,IF($B200="Non - avec lien de dépendance",MIN(2258,F200,$D200),MIN(2258,F200))))))</f>
        <v>Effectuez l’étape 1</v>
      </c>
      <c r="I200" s="3">
        <f t="shared" si="3"/>
        <v>0</v>
      </c>
    </row>
    <row r="201" spans="7:9" x14ac:dyDescent="0.3">
      <c r="G201" s="3" t="str">
        <f>IF(ISTEXT(CRHPrate),"Effectuez l’étape 1",IF(AND(INDEX(claimPeriodNo,MATCH('Étape 1) Taux'!$A$8,claimPeriods,0))&gt;17,INDEX(claimPeriodNo,MATCH('Étape 1) Taux'!$A$8,claimPeriods,0))&lt;20,revenueReduction&lt;0.1),0,IF(NOT(ISNUMBER(E201)),0,IF($C201="Oui",0,IF($B201="Non - avec lien de dépendance",MIN(2258,E201,$D201),MIN(2258,E201))))))</f>
        <v>Effectuez l’étape 1</v>
      </c>
      <c r="H201" s="3" t="str">
        <f>IF(ISTEXT(CRHPrate),"Effectuez l’étape 1",IF(AND(INDEX(claimPeriodNo,MATCH('Étape 1) Taux'!$A$8,claimPeriods,0))&gt;17,INDEX(claimPeriodNo,MATCH('Étape 1) Taux'!$A$8,claimPeriods,0))&lt;20,revenueReduction&lt;0.1),0,IF(NOT(ISNUMBER(F201)),0,IF($C201="Oui",0,IF($B201="Non - avec lien de dépendance",MIN(2258,F201,$D201),MIN(2258,F201))))))</f>
        <v>Effectuez l’étape 1</v>
      </c>
      <c r="I201" s="3">
        <f t="shared" si="3"/>
        <v>0</v>
      </c>
    </row>
    <row r="202" spans="7:9" x14ac:dyDescent="0.3">
      <c r="G202" s="3" t="str">
        <f>IF(ISTEXT(CRHPrate),"Effectuez l’étape 1",IF(AND(INDEX(claimPeriodNo,MATCH('Étape 1) Taux'!$A$8,claimPeriods,0))&gt;17,INDEX(claimPeriodNo,MATCH('Étape 1) Taux'!$A$8,claimPeriods,0))&lt;20,revenueReduction&lt;0.1),0,IF(NOT(ISNUMBER(E202)),0,IF($C202="Oui",0,IF($B202="Non - avec lien de dépendance",MIN(2258,E202,$D202),MIN(2258,E202))))))</f>
        <v>Effectuez l’étape 1</v>
      </c>
      <c r="H202" s="3" t="str">
        <f>IF(ISTEXT(CRHPrate),"Effectuez l’étape 1",IF(AND(INDEX(claimPeriodNo,MATCH('Étape 1) Taux'!$A$8,claimPeriods,0))&gt;17,INDEX(claimPeriodNo,MATCH('Étape 1) Taux'!$A$8,claimPeriods,0))&lt;20,revenueReduction&lt;0.1),0,IF(NOT(ISNUMBER(F202)),0,IF($C202="Oui",0,IF($B202="Non - avec lien de dépendance",MIN(2258,F202,$D202),MIN(2258,F202))))))</f>
        <v>Effectuez l’étape 1</v>
      </c>
      <c r="I202" s="3">
        <f t="shared" si="3"/>
        <v>0</v>
      </c>
    </row>
    <row r="203" spans="7:9" x14ac:dyDescent="0.3">
      <c r="G203" s="3" t="str">
        <f>IF(ISTEXT(CRHPrate),"Effectuez l’étape 1",IF(AND(INDEX(claimPeriodNo,MATCH('Étape 1) Taux'!$A$8,claimPeriods,0))&gt;17,INDEX(claimPeriodNo,MATCH('Étape 1) Taux'!$A$8,claimPeriods,0))&lt;20,revenueReduction&lt;0.1),0,IF(NOT(ISNUMBER(E203)),0,IF($C203="Oui",0,IF($B203="Non - avec lien de dépendance",MIN(2258,E203,$D203),MIN(2258,E203))))))</f>
        <v>Effectuez l’étape 1</v>
      </c>
      <c r="H203" s="3" t="str">
        <f>IF(ISTEXT(CRHPrate),"Effectuez l’étape 1",IF(AND(INDEX(claimPeriodNo,MATCH('Étape 1) Taux'!$A$8,claimPeriods,0))&gt;17,INDEX(claimPeriodNo,MATCH('Étape 1) Taux'!$A$8,claimPeriods,0))&lt;20,revenueReduction&lt;0.1),0,IF(NOT(ISNUMBER(F203)),0,IF($C203="Oui",0,IF($B203="Non - avec lien de dépendance",MIN(2258,F203,$D203),MIN(2258,F203))))))</f>
        <v>Effectuez l’étape 1</v>
      </c>
      <c r="I203" s="3">
        <f t="shared" si="3"/>
        <v>0</v>
      </c>
    </row>
    <row r="204" spans="7:9" x14ac:dyDescent="0.3">
      <c r="G204" s="3" t="str">
        <f>IF(ISTEXT(CRHPrate),"Effectuez l’étape 1",IF(AND(INDEX(claimPeriodNo,MATCH('Étape 1) Taux'!$A$8,claimPeriods,0))&gt;17,INDEX(claimPeriodNo,MATCH('Étape 1) Taux'!$A$8,claimPeriods,0))&lt;20,revenueReduction&lt;0.1),0,IF(NOT(ISNUMBER(E204)),0,IF($C204="Oui",0,IF($B204="Non - avec lien de dépendance",MIN(2258,E204,$D204),MIN(2258,E204))))))</f>
        <v>Effectuez l’étape 1</v>
      </c>
      <c r="H204" s="3" t="str">
        <f>IF(ISTEXT(CRHPrate),"Effectuez l’étape 1",IF(AND(INDEX(claimPeriodNo,MATCH('Étape 1) Taux'!$A$8,claimPeriods,0))&gt;17,INDEX(claimPeriodNo,MATCH('Étape 1) Taux'!$A$8,claimPeriods,0))&lt;20,revenueReduction&lt;0.1),0,IF(NOT(ISNUMBER(F204)),0,IF($C204="Oui",0,IF($B204="Non - avec lien de dépendance",MIN(2258,F204,$D204),MIN(2258,F204))))))</f>
        <v>Effectuez l’étape 1</v>
      </c>
      <c r="I204" s="3">
        <f t="shared" si="3"/>
        <v>0</v>
      </c>
    </row>
    <row r="205" spans="7:9" x14ac:dyDescent="0.3">
      <c r="G205" s="3" t="str">
        <f>IF(ISTEXT(CRHPrate),"Effectuez l’étape 1",IF(AND(INDEX(claimPeriodNo,MATCH('Étape 1) Taux'!$A$8,claimPeriods,0))&gt;17,INDEX(claimPeriodNo,MATCH('Étape 1) Taux'!$A$8,claimPeriods,0))&lt;20,revenueReduction&lt;0.1),0,IF(NOT(ISNUMBER(E205)),0,IF($C205="Oui",0,IF($B205="Non - avec lien de dépendance",MIN(2258,E205,$D205),MIN(2258,E205))))))</f>
        <v>Effectuez l’étape 1</v>
      </c>
      <c r="H205" s="3" t="str">
        <f>IF(ISTEXT(CRHPrate),"Effectuez l’étape 1",IF(AND(INDEX(claimPeriodNo,MATCH('Étape 1) Taux'!$A$8,claimPeriods,0))&gt;17,INDEX(claimPeriodNo,MATCH('Étape 1) Taux'!$A$8,claimPeriods,0))&lt;20,revenueReduction&lt;0.1),0,IF(NOT(ISNUMBER(F205)),0,IF($C205="Oui",0,IF($B205="Non - avec lien de dépendance",MIN(2258,F205,$D205),MIN(2258,F205))))))</f>
        <v>Effectuez l’étape 1</v>
      </c>
      <c r="I205" s="3">
        <f t="shared" si="3"/>
        <v>0</v>
      </c>
    </row>
    <row r="206" spans="7:9" x14ac:dyDescent="0.3">
      <c r="G206" s="3" t="str">
        <f>IF(ISTEXT(CRHPrate),"Effectuez l’étape 1",IF(AND(INDEX(claimPeriodNo,MATCH('Étape 1) Taux'!$A$8,claimPeriods,0))&gt;17,INDEX(claimPeriodNo,MATCH('Étape 1) Taux'!$A$8,claimPeriods,0))&lt;20,revenueReduction&lt;0.1),0,IF(NOT(ISNUMBER(E206)),0,IF($C206="Oui",0,IF($B206="Non - avec lien de dépendance",MIN(2258,E206,$D206),MIN(2258,E206))))))</f>
        <v>Effectuez l’étape 1</v>
      </c>
      <c r="H206" s="3" t="str">
        <f>IF(ISTEXT(CRHPrate),"Effectuez l’étape 1",IF(AND(INDEX(claimPeriodNo,MATCH('Étape 1) Taux'!$A$8,claimPeriods,0))&gt;17,INDEX(claimPeriodNo,MATCH('Étape 1) Taux'!$A$8,claimPeriods,0))&lt;20,revenueReduction&lt;0.1),0,IF(NOT(ISNUMBER(F206)),0,IF($C206="Oui",0,IF($B206="Non - avec lien de dépendance",MIN(2258,F206,$D206),MIN(2258,F206))))))</f>
        <v>Effectuez l’étape 1</v>
      </c>
      <c r="I206" s="3">
        <f t="shared" si="3"/>
        <v>0</v>
      </c>
    </row>
    <row r="207" spans="7:9" x14ac:dyDescent="0.3">
      <c r="G207" s="3" t="str">
        <f>IF(ISTEXT(CRHPrate),"Effectuez l’étape 1",IF(AND(INDEX(claimPeriodNo,MATCH('Étape 1) Taux'!$A$8,claimPeriods,0))&gt;17,INDEX(claimPeriodNo,MATCH('Étape 1) Taux'!$A$8,claimPeriods,0))&lt;20,revenueReduction&lt;0.1),0,IF(NOT(ISNUMBER(E207)),0,IF($C207="Oui",0,IF($B207="Non - avec lien de dépendance",MIN(2258,E207,$D207),MIN(2258,E207))))))</f>
        <v>Effectuez l’étape 1</v>
      </c>
      <c r="H207" s="3" t="str">
        <f>IF(ISTEXT(CRHPrate),"Effectuez l’étape 1",IF(AND(INDEX(claimPeriodNo,MATCH('Étape 1) Taux'!$A$8,claimPeriods,0))&gt;17,INDEX(claimPeriodNo,MATCH('Étape 1) Taux'!$A$8,claimPeriods,0))&lt;20,revenueReduction&lt;0.1),0,IF(NOT(ISNUMBER(F207)),0,IF($C207="Oui",0,IF($B207="Non - avec lien de dépendance",MIN(2258,F207,$D207),MIN(2258,F207))))))</f>
        <v>Effectuez l’étape 1</v>
      </c>
      <c r="I207" s="3">
        <f t="shared" si="3"/>
        <v>0</v>
      </c>
    </row>
    <row r="208" spans="7:9" x14ac:dyDescent="0.3">
      <c r="G208" s="3" t="str">
        <f>IF(ISTEXT(CRHPrate),"Effectuez l’étape 1",IF(AND(INDEX(claimPeriodNo,MATCH('Étape 1) Taux'!$A$8,claimPeriods,0))&gt;17,INDEX(claimPeriodNo,MATCH('Étape 1) Taux'!$A$8,claimPeriods,0))&lt;20,revenueReduction&lt;0.1),0,IF(NOT(ISNUMBER(E208)),0,IF($C208="Oui",0,IF($B208="Non - avec lien de dépendance",MIN(2258,E208,$D208),MIN(2258,E208))))))</f>
        <v>Effectuez l’étape 1</v>
      </c>
      <c r="H208" s="3" t="str">
        <f>IF(ISTEXT(CRHPrate),"Effectuez l’étape 1",IF(AND(INDEX(claimPeriodNo,MATCH('Étape 1) Taux'!$A$8,claimPeriods,0))&gt;17,INDEX(claimPeriodNo,MATCH('Étape 1) Taux'!$A$8,claimPeriods,0))&lt;20,revenueReduction&lt;0.1),0,IF(NOT(ISNUMBER(F208)),0,IF($C208="Oui",0,IF($B208="Non - avec lien de dépendance",MIN(2258,F208,$D208),MIN(2258,F208))))))</f>
        <v>Effectuez l’étape 1</v>
      </c>
      <c r="I208" s="3">
        <f t="shared" si="3"/>
        <v>0</v>
      </c>
    </row>
    <row r="209" spans="7:9" x14ac:dyDescent="0.3">
      <c r="G209" s="3" t="str">
        <f>IF(ISTEXT(CRHPrate),"Effectuez l’étape 1",IF(AND(INDEX(claimPeriodNo,MATCH('Étape 1) Taux'!$A$8,claimPeriods,0))&gt;17,INDEX(claimPeriodNo,MATCH('Étape 1) Taux'!$A$8,claimPeriods,0))&lt;20,revenueReduction&lt;0.1),0,IF(NOT(ISNUMBER(E209)),0,IF($C209="Oui",0,IF($B209="Non - avec lien de dépendance",MIN(2258,E209,$D209),MIN(2258,E209))))))</f>
        <v>Effectuez l’étape 1</v>
      </c>
      <c r="H209" s="3" t="str">
        <f>IF(ISTEXT(CRHPrate),"Effectuez l’étape 1",IF(AND(INDEX(claimPeriodNo,MATCH('Étape 1) Taux'!$A$8,claimPeriods,0))&gt;17,INDEX(claimPeriodNo,MATCH('Étape 1) Taux'!$A$8,claimPeriods,0))&lt;20,revenueReduction&lt;0.1),0,IF(NOT(ISNUMBER(F209)),0,IF($C209="Oui",0,IF($B209="Non - avec lien de dépendance",MIN(2258,F209,$D209),MIN(2258,F209))))))</f>
        <v>Effectuez l’étape 1</v>
      </c>
      <c r="I209" s="3">
        <f t="shared" si="3"/>
        <v>0</v>
      </c>
    </row>
    <row r="210" spans="7:9" x14ac:dyDescent="0.3">
      <c r="G210" s="3" t="str">
        <f>IF(ISTEXT(CRHPrate),"Effectuez l’étape 1",IF(AND(INDEX(claimPeriodNo,MATCH('Étape 1) Taux'!$A$8,claimPeriods,0))&gt;17,INDEX(claimPeriodNo,MATCH('Étape 1) Taux'!$A$8,claimPeriods,0))&lt;20,revenueReduction&lt;0.1),0,IF(NOT(ISNUMBER(E210)),0,IF($C210="Oui",0,IF($B210="Non - avec lien de dépendance",MIN(2258,E210,$D210),MIN(2258,E210))))))</f>
        <v>Effectuez l’étape 1</v>
      </c>
      <c r="H210" s="3" t="str">
        <f>IF(ISTEXT(CRHPrate),"Effectuez l’étape 1",IF(AND(INDEX(claimPeriodNo,MATCH('Étape 1) Taux'!$A$8,claimPeriods,0))&gt;17,INDEX(claimPeriodNo,MATCH('Étape 1) Taux'!$A$8,claimPeriods,0))&lt;20,revenueReduction&lt;0.1),0,IF(NOT(ISNUMBER(F210)),0,IF($C210="Oui",0,IF($B210="Non - avec lien de dépendance",MIN(2258,F210,$D210),MIN(2258,F210))))))</f>
        <v>Effectuez l’étape 1</v>
      </c>
      <c r="I210" s="3">
        <f t="shared" si="3"/>
        <v>0</v>
      </c>
    </row>
    <row r="211" spans="7:9" x14ac:dyDescent="0.3">
      <c r="G211" s="3" t="str">
        <f>IF(ISTEXT(CRHPrate),"Effectuez l’étape 1",IF(AND(INDEX(claimPeriodNo,MATCH('Étape 1) Taux'!$A$8,claimPeriods,0))&gt;17,INDEX(claimPeriodNo,MATCH('Étape 1) Taux'!$A$8,claimPeriods,0))&lt;20,revenueReduction&lt;0.1),0,IF(NOT(ISNUMBER(E211)),0,IF($C211="Oui",0,IF($B211="Non - avec lien de dépendance",MIN(2258,E211,$D211),MIN(2258,E211))))))</f>
        <v>Effectuez l’étape 1</v>
      </c>
      <c r="H211" s="3" t="str">
        <f>IF(ISTEXT(CRHPrate),"Effectuez l’étape 1",IF(AND(INDEX(claimPeriodNo,MATCH('Étape 1) Taux'!$A$8,claimPeriods,0))&gt;17,INDEX(claimPeriodNo,MATCH('Étape 1) Taux'!$A$8,claimPeriods,0))&lt;20,revenueReduction&lt;0.1),0,IF(NOT(ISNUMBER(F211)),0,IF($C211="Oui",0,IF($B211="Non - avec lien de dépendance",MIN(2258,F211,$D211),MIN(2258,F211))))))</f>
        <v>Effectuez l’étape 1</v>
      </c>
      <c r="I211" s="3">
        <f t="shared" si="3"/>
        <v>0</v>
      </c>
    </row>
    <row r="212" spans="7:9" x14ac:dyDescent="0.3">
      <c r="G212" s="3" t="str">
        <f>IF(ISTEXT(CRHPrate),"Effectuez l’étape 1",IF(AND(INDEX(claimPeriodNo,MATCH('Étape 1) Taux'!$A$8,claimPeriods,0))&gt;17,INDEX(claimPeriodNo,MATCH('Étape 1) Taux'!$A$8,claimPeriods,0))&lt;20,revenueReduction&lt;0.1),0,IF(NOT(ISNUMBER(E212)),0,IF($C212="Oui",0,IF($B212="Non - avec lien de dépendance",MIN(2258,E212,$D212),MIN(2258,E212))))))</f>
        <v>Effectuez l’étape 1</v>
      </c>
      <c r="H212" s="3" t="str">
        <f>IF(ISTEXT(CRHPrate),"Effectuez l’étape 1",IF(AND(INDEX(claimPeriodNo,MATCH('Étape 1) Taux'!$A$8,claimPeriods,0))&gt;17,INDEX(claimPeriodNo,MATCH('Étape 1) Taux'!$A$8,claimPeriods,0))&lt;20,revenueReduction&lt;0.1),0,IF(NOT(ISNUMBER(F212)),0,IF($C212="Oui",0,IF($B212="Non - avec lien de dépendance",MIN(2258,F212,$D212),MIN(2258,F212))))))</f>
        <v>Effectuez l’étape 1</v>
      </c>
      <c r="I212" s="3">
        <f t="shared" si="3"/>
        <v>0</v>
      </c>
    </row>
    <row r="213" spans="7:9" x14ac:dyDescent="0.3">
      <c r="G213" s="3" t="str">
        <f>IF(ISTEXT(CRHPrate),"Effectuez l’étape 1",IF(AND(INDEX(claimPeriodNo,MATCH('Étape 1) Taux'!$A$8,claimPeriods,0))&gt;17,INDEX(claimPeriodNo,MATCH('Étape 1) Taux'!$A$8,claimPeriods,0))&lt;20,revenueReduction&lt;0.1),0,IF(NOT(ISNUMBER(E213)),0,IF($C213="Oui",0,IF($B213="Non - avec lien de dépendance",MIN(2258,E213,$D213),MIN(2258,E213))))))</f>
        <v>Effectuez l’étape 1</v>
      </c>
      <c r="H213" s="3" t="str">
        <f>IF(ISTEXT(CRHPrate),"Effectuez l’étape 1",IF(AND(INDEX(claimPeriodNo,MATCH('Étape 1) Taux'!$A$8,claimPeriods,0))&gt;17,INDEX(claimPeriodNo,MATCH('Étape 1) Taux'!$A$8,claimPeriods,0))&lt;20,revenueReduction&lt;0.1),0,IF(NOT(ISNUMBER(F213)),0,IF($C213="Oui",0,IF($B213="Non - avec lien de dépendance",MIN(2258,F213,$D213),MIN(2258,F213))))))</f>
        <v>Effectuez l’étape 1</v>
      </c>
      <c r="I213" s="3">
        <f t="shared" si="3"/>
        <v>0</v>
      </c>
    </row>
    <row r="214" spans="7:9" x14ac:dyDescent="0.3">
      <c r="G214" s="3" t="str">
        <f>IF(ISTEXT(CRHPrate),"Effectuez l’étape 1",IF(AND(INDEX(claimPeriodNo,MATCH('Étape 1) Taux'!$A$8,claimPeriods,0))&gt;17,INDEX(claimPeriodNo,MATCH('Étape 1) Taux'!$A$8,claimPeriods,0))&lt;20,revenueReduction&lt;0.1),0,IF(NOT(ISNUMBER(E214)),0,IF($C214="Oui",0,IF($B214="Non - avec lien de dépendance",MIN(2258,E214,$D214),MIN(2258,E214))))))</f>
        <v>Effectuez l’étape 1</v>
      </c>
      <c r="H214" s="3" t="str">
        <f>IF(ISTEXT(CRHPrate),"Effectuez l’étape 1",IF(AND(INDEX(claimPeriodNo,MATCH('Étape 1) Taux'!$A$8,claimPeriods,0))&gt;17,INDEX(claimPeriodNo,MATCH('Étape 1) Taux'!$A$8,claimPeriods,0))&lt;20,revenueReduction&lt;0.1),0,IF(NOT(ISNUMBER(F214)),0,IF($C214="Oui",0,IF($B214="Non - avec lien de dépendance",MIN(2258,F214,$D214),MIN(2258,F214))))))</f>
        <v>Effectuez l’étape 1</v>
      </c>
      <c r="I214" s="3">
        <f t="shared" si="3"/>
        <v>0</v>
      </c>
    </row>
    <row r="215" spans="7:9" x14ac:dyDescent="0.3">
      <c r="G215" s="3" t="str">
        <f>IF(ISTEXT(CRHPrate),"Effectuez l’étape 1",IF(AND(INDEX(claimPeriodNo,MATCH('Étape 1) Taux'!$A$8,claimPeriods,0))&gt;17,INDEX(claimPeriodNo,MATCH('Étape 1) Taux'!$A$8,claimPeriods,0))&lt;20,revenueReduction&lt;0.1),0,IF(NOT(ISNUMBER(E215)),0,IF($C215="Oui",0,IF($B215="Non - avec lien de dépendance",MIN(2258,E215,$D215),MIN(2258,E215))))))</f>
        <v>Effectuez l’étape 1</v>
      </c>
      <c r="H215" s="3" t="str">
        <f>IF(ISTEXT(CRHPrate),"Effectuez l’étape 1",IF(AND(INDEX(claimPeriodNo,MATCH('Étape 1) Taux'!$A$8,claimPeriods,0))&gt;17,INDEX(claimPeriodNo,MATCH('Étape 1) Taux'!$A$8,claimPeriods,0))&lt;20,revenueReduction&lt;0.1),0,IF(NOT(ISNUMBER(F215)),0,IF($C215="Oui",0,IF($B215="Non - avec lien de dépendance",MIN(2258,F215,$D215),MIN(2258,F215))))))</f>
        <v>Effectuez l’étape 1</v>
      </c>
      <c r="I215" s="3">
        <f t="shared" si="3"/>
        <v>0</v>
      </c>
    </row>
    <row r="216" spans="7:9" x14ac:dyDescent="0.3">
      <c r="G216" s="3" t="str">
        <f>IF(ISTEXT(CRHPrate),"Effectuez l’étape 1",IF(AND(INDEX(claimPeriodNo,MATCH('Étape 1) Taux'!$A$8,claimPeriods,0))&gt;17,INDEX(claimPeriodNo,MATCH('Étape 1) Taux'!$A$8,claimPeriods,0))&lt;20,revenueReduction&lt;0.1),0,IF(NOT(ISNUMBER(E216)),0,IF($C216="Oui",0,IF($B216="Non - avec lien de dépendance",MIN(2258,E216,$D216),MIN(2258,E216))))))</f>
        <v>Effectuez l’étape 1</v>
      </c>
      <c r="H216" s="3" t="str">
        <f>IF(ISTEXT(CRHPrate),"Effectuez l’étape 1",IF(AND(INDEX(claimPeriodNo,MATCH('Étape 1) Taux'!$A$8,claimPeriods,0))&gt;17,INDEX(claimPeriodNo,MATCH('Étape 1) Taux'!$A$8,claimPeriods,0))&lt;20,revenueReduction&lt;0.1),0,IF(NOT(ISNUMBER(F216)),0,IF($C216="Oui",0,IF($B216="Non - avec lien de dépendance",MIN(2258,F216,$D216),MIN(2258,F216))))))</f>
        <v>Effectuez l’étape 1</v>
      </c>
      <c r="I216" s="3">
        <f t="shared" si="3"/>
        <v>0</v>
      </c>
    </row>
    <row r="217" spans="7:9" x14ac:dyDescent="0.3">
      <c r="G217" s="3" t="str">
        <f>IF(ISTEXT(CRHPrate),"Effectuez l’étape 1",IF(AND(INDEX(claimPeriodNo,MATCH('Étape 1) Taux'!$A$8,claimPeriods,0))&gt;17,INDEX(claimPeriodNo,MATCH('Étape 1) Taux'!$A$8,claimPeriods,0))&lt;20,revenueReduction&lt;0.1),0,IF(NOT(ISNUMBER(E217)),0,IF($C217="Oui",0,IF($B217="Non - avec lien de dépendance",MIN(2258,E217,$D217),MIN(2258,E217))))))</f>
        <v>Effectuez l’étape 1</v>
      </c>
      <c r="H217" s="3" t="str">
        <f>IF(ISTEXT(CRHPrate),"Effectuez l’étape 1",IF(AND(INDEX(claimPeriodNo,MATCH('Étape 1) Taux'!$A$8,claimPeriods,0))&gt;17,INDEX(claimPeriodNo,MATCH('Étape 1) Taux'!$A$8,claimPeriods,0))&lt;20,revenueReduction&lt;0.1),0,IF(NOT(ISNUMBER(F217)),0,IF($C217="Oui",0,IF($B217="Non - avec lien de dépendance",MIN(2258,F217,$D217),MIN(2258,F217))))))</f>
        <v>Effectuez l’étape 1</v>
      </c>
      <c r="I217" s="3">
        <f t="shared" si="3"/>
        <v>0</v>
      </c>
    </row>
    <row r="218" spans="7:9" x14ac:dyDescent="0.3">
      <c r="G218" s="3" t="str">
        <f>IF(ISTEXT(CRHPrate),"Effectuez l’étape 1",IF(AND(INDEX(claimPeriodNo,MATCH('Étape 1) Taux'!$A$8,claimPeriods,0))&gt;17,INDEX(claimPeriodNo,MATCH('Étape 1) Taux'!$A$8,claimPeriods,0))&lt;20,revenueReduction&lt;0.1),0,IF(NOT(ISNUMBER(E218)),0,IF($C218="Oui",0,IF($B218="Non - avec lien de dépendance",MIN(2258,E218,$D218),MIN(2258,E218))))))</f>
        <v>Effectuez l’étape 1</v>
      </c>
      <c r="H218" s="3" t="str">
        <f>IF(ISTEXT(CRHPrate),"Effectuez l’étape 1",IF(AND(INDEX(claimPeriodNo,MATCH('Étape 1) Taux'!$A$8,claimPeriods,0))&gt;17,INDEX(claimPeriodNo,MATCH('Étape 1) Taux'!$A$8,claimPeriods,0))&lt;20,revenueReduction&lt;0.1),0,IF(NOT(ISNUMBER(F218)),0,IF($C218="Oui",0,IF($B218="Non - avec lien de dépendance",MIN(2258,F218,$D218),MIN(2258,F218))))))</f>
        <v>Effectuez l’étape 1</v>
      </c>
      <c r="I218" s="3">
        <f t="shared" si="3"/>
        <v>0</v>
      </c>
    </row>
    <row r="219" spans="7:9" x14ac:dyDescent="0.3">
      <c r="G219" s="3" t="str">
        <f>IF(ISTEXT(CRHPrate),"Effectuez l’étape 1",IF(AND(INDEX(claimPeriodNo,MATCH('Étape 1) Taux'!$A$8,claimPeriods,0))&gt;17,INDEX(claimPeriodNo,MATCH('Étape 1) Taux'!$A$8,claimPeriods,0))&lt;20,revenueReduction&lt;0.1),0,IF(NOT(ISNUMBER(E219)),0,IF($C219="Oui",0,IF($B219="Non - avec lien de dépendance",MIN(2258,E219,$D219),MIN(2258,E219))))))</f>
        <v>Effectuez l’étape 1</v>
      </c>
      <c r="H219" s="3" t="str">
        <f>IF(ISTEXT(CRHPrate),"Effectuez l’étape 1",IF(AND(INDEX(claimPeriodNo,MATCH('Étape 1) Taux'!$A$8,claimPeriods,0))&gt;17,INDEX(claimPeriodNo,MATCH('Étape 1) Taux'!$A$8,claimPeriods,0))&lt;20,revenueReduction&lt;0.1),0,IF(NOT(ISNUMBER(F219)),0,IF($C219="Oui",0,IF($B219="Non - avec lien de dépendance",MIN(2258,F219,$D219),MIN(2258,F219))))))</f>
        <v>Effectuez l’étape 1</v>
      </c>
      <c r="I219" s="3">
        <f t="shared" si="3"/>
        <v>0</v>
      </c>
    </row>
    <row r="220" spans="7:9" x14ac:dyDescent="0.3">
      <c r="G220" s="3" t="str">
        <f>IF(ISTEXT(CRHPrate),"Effectuez l’étape 1",IF(AND(INDEX(claimPeriodNo,MATCH('Étape 1) Taux'!$A$8,claimPeriods,0))&gt;17,INDEX(claimPeriodNo,MATCH('Étape 1) Taux'!$A$8,claimPeriods,0))&lt;20,revenueReduction&lt;0.1),0,IF(NOT(ISNUMBER(E220)),0,IF($C220="Oui",0,IF($B220="Non - avec lien de dépendance",MIN(2258,E220,$D220),MIN(2258,E220))))))</f>
        <v>Effectuez l’étape 1</v>
      </c>
      <c r="H220" s="3" t="str">
        <f>IF(ISTEXT(CRHPrate),"Effectuez l’étape 1",IF(AND(INDEX(claimPeriodNo,MATCH('Étape 1) Taux'!$A$8,claimPeriods,0))&gt;17,INDEX(claimPeriodNo,MATCH('Étape 1) Taux'!$A$8,claimPeriods,0))&lt;20,revenueReduction&lt;0.1),0,IF(NOT(ISNUMBER(F220)),0,IF($C220="Oui",0,IF($B220="Non - avec lien de dépendance",MIN(2258,F220,$D220),MIN(2258,F220))))))</f>
        <v>Effectuez l’étape 1</v>
      </c>
      <c r="I220" s="3">
        <f t="shared" si="3"/>
        <v>0</v>
      </c>
    </row>
    <row r="221" spans="7:9" x14ac:dyDescent="0.3">
      <c r="G221" s="3" t="str">
        <f>IF(ISTEXT(CRHPrate),"Effectuez l’étape 1",IF(AND(INDEX(claimPeriodNo,MATCH('Étape 1) Taux'!$A$8,claimPeriods,0))&gt;17,INDEX(claimPeriodNo,MATCH('Étape 1) Taux'!$A$8,claimPeriods,0))&lt;20,revenueReduction&lt;0.1),0,IF(NOT(ISNUMBER(E221)),0,IF($C221="Oui",0,IF($B221="Non - avec lien de dépendance",MIN(2258,E221,$D221),MIN(2258,E221))))))</f>
        <v>Effectuez l’étape 1</v>
      </c>
      <c r="H221" s="3" t="str">
        <f>IF(ISTEXT(CRHPrate),"Effectuez l’étape 1",IF(AND(INDEX(claimPeriodNo,MATCH('Étape 1) Taux'!$A$8,claimPeriods,0))&gt;17,INDEX(claimPeriodNo,MATCH('Étape 1) Taux'!$A$8,claimPeriods,0))&lt;20,revenueReduction&lt;0.1),0,IF(NOT(ISNUMBER(F221)),0,IF($C221="Oui",0,IF($B221="Non - avec lien de dépendance",MIN(2258,F221,$D221),MIN(2258,F221))))))</f>
        <v>Effectuez l’étape 1</v>
      </c>
      <c r="I221" s="3">
        <f t="shared" si="3"/>
        <v>0</v>
      </c>
    </row>
    <row r="222" spans="7:9" x14ac:dyDescent="0.3">
      <c r="G222" s="3" t="str">
        <f>IF(ISTEXT(CRHPrate),"Effectuez l’étape 1",IF(AND(INDEX(claimPeriodNo,MATCH('Étape 1) Taux'!$A$8,claimPeriods,0))&gt;17,INDEX(claimPeriodNo,MATCH('Étape 1) Taux'!$A$8,claimPeriods,0))&lt;20,revenueReduction&lt;0.1),0,IF(NOT(ISNUMBER(E222)),0,IF($C222="Oui",0,IF($B222="Non - avec lien de dépendance",MIN(2258,E222,$D222),MIN(2258,E222))))))</f>
        <v>Effectuez l’étape 1</v>
      </c>
      <c r="H222" s="3" t="str">
        <f>IF(ISTEXT(CRHPrate),"Effectuez l’étape 1",IF(AND(INDEX(claimPeriodNo,MATCH('Étape 1) Taux'!$A$8,claimPeriods,0))&gt;17,INDEX(claimPeriodNo,MATCH('Étape 1) Taux'!$A$8,claimPeriods,0))&lt;20,revenueReduction&lt;0.1),0,IF(NOT(ISNUMBER(F222)),0,IF($C222="Oui",0,IF($B222="Non - avec lien de dépendance",MIN(2258,F222,$D222),MIN(2258,F222))))))</f>
        <v>Effectuez l’étape 1</v>
      </c>
      <c r="I222" s="3">
        <f t="shared" si="3"/>
        <v>0</v>
      </c>
    </row>
    <row r="223" spans="7:9" x14ac:dyDescent="0.3">
      <c r="G223" s="3" t="str">
        <f>IF(ISTEXT(CRHPrate),"Effectuez l’étape 1",IF(AND(INDEX(claimPeriodNo,MATCH('Étape 1) Taux'!$A$8,claimPeriods,0))&gt;17,INDEX(claimPeriodNo,MATCH('Étape 1) Taux'!$A$8,claimPeriods,0))&lt;20,revenueReduction&lt;0.1),0,IF(NOT(ISNUMBER(E223)),0,IF($C223="Oui",0,IF($B223="Non - avec lien de dépendance",MIN(2258,E223,$D223),MIN(2258,E223))))))</f>
        <v>Effectuez l’étape 1</v>
      </c>
      <c r="H223" s="3" t="str">
        <f>IF(ISTEXT(CRHPrate),"Effectuez l’étape 1",IF(AND(INDEX(claimPeriodNo,MATCH('Étape 1) Taux'!$A$8,claimPeriods,0))&gt;17,INDEX(claimPeriodNo,MATCH('Étape 1) Taux'!$A$8,claimPeriods,0))&lt;20,revenueReduction&lt;0.1),0,IF(NOT(ISNUMBER(F223)),0,IF($C223="Oui",0,IF($B223="Non - avec lien de dépendance",MIN(2258,F223,$D223),MIN(2258,F223))))))</f>
        <v>Effectuez l’étape 1</v>
      </c>
      <c r="I223" s="3">
        <f t="shared" si="3"/>
        <v>0</v>
      </c>
    </row>
    <row r="224" spans="7:9" x14ac:dyDescent="0.3">
      <c r="G224" s="3" t="str">
        <f>IF(ISTEXT(CRHPrate),"Effectuez l’étape 1",IF(AND(INDEX(claimPeriodNo,MATCH('Étape 1) Taux'!$A$8,claimPeriods,0))&gt;17,INDEX(claimPeriodNo,MATCH('Étape 1) Taux'!$A$8,claimPeriods,0))&lt;20,revenueReduction&lt;0.1),0,IF(NOT(ISNUMBER(E224)),0,IF($C224="Oui",0,IF($B224="Non - avec lien de dépendance",MIN(2258,E224,$D224),MIN(2258,E224))))))</f>
        <v>Effectuez l’étape 1</v>
      </c>
      <c r="H224" s="3" t="str">
        <f>IF(ISTEXT(CRHPrate),"Effectuez l’étape 1",IF(AND(INDEX(claimPeriodNo,MATCH('Étape 1) Taux'!$A$8,claimPeriods,0))&gt;17,INDEX(claimPeriodNo,MATCH('Étape 1) Taux'!$A$8,claimPeriods,0))&lt;20,revenueReduction&lt;0.1),0,IF(NOT(ISNUMBER(F224)),0,IF($C224="Oui",0,IF($B224="Non - avec lien de dépendance",MIN(2258,F224,$D224),MIN(2258,F224))))))</f>
        <v>Effectuez l’étape 1</v>
      </c>
      <c r="I224" s="3">
        <f t="shared" si="3"/>
        <v>0</v>
      </c>
    </row>
    <row r="225" spans="7:9" x14ac:dyDescent="0.3">
      <c r="G225" s="3" t="str">
        <f>IF(ISTEXT(CRHPrate),"Effectuez l’étape 1",IF(AND(INDEX(claimPeriodNo,MATCH('Étape 1) Taux'!$A$8,claimPeriods,0))&gt;17,INDEX(claimPeriodNo,MATCH('Étape 1) Taux'!$A$8,claimPeriods,0))&lt;20,revenueReduction&lt;0.1),0,IF(NOT(ISNUMBER(E225)),0,IF($C225="Oui",0,IF($B225="Non - avec lien de dépendance",MIN(2258,E225,$D225),MIN(2258,E225))))))</f>
        <v>Effectuez l’étape 1</v>
      </c>
      <c r="H225" s="3" t="str">
        <f>IF(ISTEXT(CRHPrate),"Effectuez l’étape 1",IF(AND(INDEX(claimPeriodNo,MATCH('Étape 1) Taux'!$A$8,claimPeriods,0))&gt;17,INDEX(claimPeriodNo,MATCH('Étape 1) Taux'!$A$8,claimPeriods,0))&lt;20,revenueReduction&lt;0.1),0,IF(NOT(ISNUMBER(F225)),0,IF($C225="Oui",0,IF($B225="Non - avec lien de dépendance",MIN(2258,F225,$D225),MIN(2258,F225))))))</f>
        <v>Effectuez l’étape 1</v>
      </c>
      <c r="I225" s="3">
        <f t="shared" si="3"/>
        <v>0</v>
      </c>
    </row>
    <row r="226" spans="7:9" x14ac:dyDescent="0.3">
      <c r="G226" s="3" t="str">
        <f>IF(ISTEXT(CRHPrate),"Effectuez l’étape 1",IF(AND(INDEX(claimPeriodNo,MATCH('Étape 1) Taux'!$A$8,claimPeriods,0))&gt;17,INDEX(claimPeriodNo,MATCH('Étape 1) Taux'!$A$8,claimPeriods,0))&lt;20,revenueReduction&lt;0.1),0,IF(NOT(ISNUMBER(E226)),0,IF($C226="Oui",0,IF($B226="Non - avec lien de dépendance",MIN(2258,E226,$D226),MIN(2258,E226))))))</f>
        <v>Effectuez l’étape 1</v>
      </c>
      <c r="H226" s="3" t="str">
        <f>IF(ISTEXT(CRHPrate),"Effectuez l’étape 1",IF(AND(INDEX(claimPeriodNo,MATCH('Étape 1) Taux'!$A$8,claimPeriods,0))&gt;17,INDEX(claimPeriodNo,MATCH('Étape 1) Taux'!$A$8,claimPeriods,0))&lt;20,revenueReduction&lt;0.1),0,IF(NOT(ISNUMBER(F226)),0,IF($C226="Oui",0,IF($B226="Non - avec lien de dépendance",MIN(2258,F226,$D226),MIN(2258,F226))))))</f>
        <v>Effectuez l’étape 1</v>
      </c>
      <c r="I226" s="3">
        <f t="shared" si="3"/>
        <v>0</v>
      </c>
    </row>
    <row r="227" spans="7:9" x14ac:dyDescent="0.3">
      <c r="G227" s="3" t="str">
        <f>IF(ISTEXT(CRHPrate),"Effectuez l’étape 1",IF(AND(INDEX(claimPeriodNo,MATCH('Étape 1) Taux'!$A$8,claimPeriods,0))&gt;17,INDEX(claimPeriodNo,MATCH('Étape 1) Taux'!$A$8,claimPeriods,0))&lt;20,revenueReduction&lt;0.1),0,IF(NOT(ISNUMBER(E227)),0,IF($C227="Oui",0,IF($B227="Non - avec lien de dépendance",MIN(2258,E227,$D227),MIN(2258,E227))))))</f>
        <v>Effectuez l’étape 1</v>
      </c>
      <c r="H227" s="3" t="str">
        <f>IF(ISTEXT(CRHPrate),"Effectuez l’étape 1",IF(AND(INDEX(claimPeriodNo,MATCH('Étape 1) Taux'!$A$8,claimPeriods,0))&gt;17,INDEX(claimPeriodNo,MATCH('Étape 1) Taux'!$A$8,claimPeriods,0))&lt;20,revenueReduction&lt;0.1),0,IF(NOT(ISNUMBER(F227)),0,IF($C227="Oui",0,IF($B227="Non - avec lien de dépendance",MIN(2258,F227,$D227),MIN(2258,F227))))))</f>
        <v>Effectuez l’étape 1</v>
      </c>
      <c r="I227" s="3">
        <f t="shared" si="3"/>
        <v>0</v>
      </c>
    </row>
    <row r="228" spans="7:9" x14ac:dyDescent="0.3">
      <c r="G228" s="3" t="str">
        <f>IF(ISTEXT(CRHPrate),"Effectuez l’étape 1",IF(AND(INDEX(claimPeriodNo,MATCH('Étape 1) Taux'!$A$8,claimPeriods,0))&gt;17,INDEX(claimPeriodNo,MATCH('Étape 1) Taux'!$A$8,claimPeriods,0))&lt;20,revenueReduction&lt;0.1),0,IF(NOT(ISNUMBER(E228)),0,IF($C228="Oui",0,IF($B228="Non - avec lien de dépendance",MIN(2258,E228,$D228),MIN(2258,E228))))))</f>
        <v>Effectuez l’étape 1</v>
      </c>
      <c r="H228" s="3" t="str">
        <f>IF(ISTEXT(CRHPrate),"Effectuez l’étape 1",IF(AND(INDEX(claimPeriodNo,MATCH('Étape 1) Taux'!$A$8,claimPeriods,0))&gt;17,INDEX(claimPeriodNo,MATCH('Étape 1) Taux'!$A$8,claimPeriods,0))&lt;20,revenueReduction&lt;0.1),0,IF(NOT(ISNUMBER(F228)),0,IF($C228="Oui",0,IF($B228="Non - avec lien de dépendance",MIN(2258,F228,$D228),MIN(2258,F228))))))</f>
        <v>Effectuez l’étape 1</v>
      </c>
      <c r="I228" s="3">
        <f t="shared" si="3"/>
        <v>0</v>
      </c>
    </row>
    <row r="229" spans="7:9" x14ac:dyDescent="0.3">
      <c r="G229" s="3" t="str">
        <f>IF(ISTEXT(CRHPrate),"Effectuez l’étape 1",IF(AND(INDEX(claimPeriodNo,MATCH('Étape 1) Taux'!$A$8,claimPeriods,0))&gt;17,INDEX(claimPeriodNo,MATCH('Étape 1) Taux'!$A$8,claimPeriods,0))&lt;20,revenueReduction&lt;0.1),0,IF(NOT(ISNUMBER(E229)),0,IF($C229="Oui",0,IF($B229="Non - avec lien de dépendance",MIN(2258,E229,$D229),MIN(2258,E229))))))</f>
        <v>Effectuez l’étape 1</v>
      </c>
      <c r="H229" s="3" t="str">
        <f>IF(ISTEXT(CRHPrate),"Effectuez l’étape 1",IF(AND(INDEX(claimPeriodNo,MATCH('Étape 1) Taux'!$A$8,claimPeriods,0))&gt;17,INDEX(claimPeriodNo,MATCH('Étape 1) Taux'!$A$8,claimPeriods,0))&lt;20,revenueReduction&lt;0.1),0,IF(NOT(ISNUMBER(F229)),0,IF($C229="Oui",0,IF($B229="Non - avec lien de dépendance",MIN(2258,F229,$D229),MIN(2258,F229))))))</f>
        <v>Effectuez l’étape 1</v>
      </c>
      <c r="I229" s="3">
        <f t="shared" si="3"/>
        <v>0</v>
      </c>
    </row>
    <row r="230" spans="7:9" x14ac:dyDescent="0.3">
      <c r="G230" s="3" t="str">
        <f>IF(ISTEXT(CRHPrate),"Effectuez l’étape 1",IF(AND(INDEX(claimPeriodNo,MATCH('Étape 1) Taux'!$A$8,claimPeriods,0))&gt;17,INDEX(claimPeriodNo,MATCH('Étape 1) Taux'!$A$8,claimPeriods,0))&lt;20,revenueReduction&lt;0.1),0,IF(NOT(ISNUMBER(E230)),0,IF($C230="Oui",0,IF($B230="Non - avec lien de dépendance",MIN(2258,E230,$D230),MIN(2258,E230))))))</f>
        <v>Effectuez l’étape 1</v>
      </c>
      <c r="H230" s="3" t="str">
        <f>IF(ISTEXT(CRHPrate),"Effectuez l’étape 1",IF(AND(INDEX(claimPeriodNo,MATCH('Étape 1) Taux'!$A$8,claimPeriods,0))&gt;17,INDEX(claimPeriodNo,MATCH('Étape 1) Taux'!$A$8,claimPeriods,0))&lt;20,revenueReduction&lt;0.1),0,IF(NOT(ISNUMBER(F230)),0,IF($C230="Oui",0,IF($B230="Non - avec lien de dépendance",MIN(2258,F230,$D230),MIN(2258,F230))))))</f>
        <v>Effectuez l’étape 1</v>
      </c>
      <c r="I230" s="3">
        <f t="shared" si="3"/>
        <v>0</v>
      </c>
    </row>
    <row r="231" spans="7:9" x14ac:dyDescent="0.3">
      <c r="G231" s="3" t="str">
        <f>IF(ISTEXT(CRHPrate),"Effectuez l’étape 1",IF(AND(INDEX(claimPeriodNo,MATCH('Étape 1) Taux'!$A$8,claimPeriods,0))&gt;17,INDEX(claimPeriodNo,MATCH('Étape 1) Taux'!$A$8,claimPeriods,0))&lt;20,revenueReduction&lt;0.1),0,IF(NOT(ISNUMBER(E231)),0,IF($C231="Oui",0,IF($B231="Non - avec lien de dépendance",MIN(2258,E231,$D231),MIN(2258,E231))))))</f>
        <v>Effectuez l’étape 1</v>
      </c>
      <c r="H231" s="3" t="str">
        <f>IF(ISTEXT(CRHPrate),"Effectuez l’étape 1",IF(AND(INDEX(claimPeriodNo,MATCH('Étape 1) Taux'!$A$8,claimPeriods,0))&gt;17,INDEX(claimPeriodNo,MATCH('Étape 1) Taux'!$A$8,claimPeriods,0))&lt;20,revenueReduction&lt;0.1),0,IF(NOT(ISNUMBER(F231)),0,IF($C231="Oui",0,IF($B231="Non - avec lien de dépendance",MIN(2258,F231,$D231),MIN(2258,F231))))))</f>
        <v>Effectuez l’étape 1</v>
      </c>
      <c r="I231" s="3">
        <f t="shared" si="3"/>
        <v>0</v>
      </c>
    </row>
    <row r="232" spans="7:9" x14ac:dyDescent="0.3">
      <c r="G232" s="3" t="str">
        <f>IF(ISTEXT(CRHPrate),"Effectuez l’étape 1",IF(AND(INDEX(claimPeriodNo,MATCH('Étape 1) Taux'!$A$8,claimPeriods,0))&gt;17,INDEX(claimPeriodNo,MATCH('Étape 1) Taux'!$A$8,claimPeriods,0))&lt;20,revenueReduction&lt;0.1),0,IF(NOT(ISNUMBER(E232)),0,IF($C232="Oui",0,IF($B232="Non - avec lien de dépendance",MIN(2258,E232,$D232),MIN(2258,E232))))))</f>
        <v>Effectuez l’étape 1</v>
      </c>
      <c r="H232" s="3" t="str">
        <f>IF(ISTEXT(CRHPrate),"Effectuez l’étape 1",IF(AND(INDEX(claimPeriodNo,MATCH('Étape 1) Taux'!$A$8,claimPeriods,0))&gt;17,INDEX(claimPeriodNo,MATCH('Étape 1) Taux'!$A$8,claimPeriods,0))&lt;20,revenueReduction&lt;0.1),0,IF(NOT(ISNUMBER(F232)),0,IF($C232="Oui",0,IF($B232="Non - avec lien de dépendance",MIN(2258,F232,$D232),MIN(2258,F232))))))</f>
        <v>Effectuez l’étape 1</v>
      </c>
      <c r="I232" s="3">
        <f t="shared" si="3"/>
        <v>0</v>
      </c>
    </row>
    <row r="233" spans="7:9" x14ac:dyDescent="0.3">
      <c r="G233" s="3" t="str">
        <f>IF(ISTEXT(CRHPrate),"Effectuez l’étape 1",IF(AND(INDEX(claimPeriodNo,MATCH('Étape 1) Taux'!$A$8,claimPeriods,0))&gt;17,INDEX(claimPeriodNo,MATCH('Étape 1) Taux'!$A$8,claimPeriods,0))&lt;20,revenueReduction&lt;0.1),0,IF(NOT(ISNUMBER(E233)),0,IF($C233="Oui",0,IF($B233="Non - avec lien de dépendance",MIN(2258,E233,$D233),MIN(2258,E233))))))</f>
        <v>Effectuez l’étape 1</v>
      </c>
      <c r="H233" s="3" t="str">
        <f>IF(ISTEXT(CRHPrate),"Effectuez l’étape 1",IF(AND(INDEX(claimPeriodNo,MATCH('Étape 1) Taux'!$A$8,claimPeriods,0))&gt;17,INDEX(claimPeriodNo,MATCH('Étape 1) Taux'!$A$8,claimPeriods,0))&lt;20,revenueReduction&lt;0.1),0,IF(NOT(ISNUMBER(F233)),0,IF($C233="Oui",0,IF($B233="Non - avec lien de dépendance",MIN(2258,F233,$D233),MIN(2258,F233))))))</f>
        <v>Effectuez l’étape 1</v>
      </c>
      <c r="I233" s="3">
        <f t="shared" si="3"/>
        <v>0</v>
      </c>
    </row>
    <row r="234" spans="7:9" x14ac:dyDescent="0.3">
      <c r="G234" s="3" t="str">
        <f>IF(ISTEXT(CRHPrate),"Effectuez l’étape 1",IF(AND(INDEX(claimPeriodNo,MATCH('Étape 1) Taux'!$A$8,claimPeriods,0))&gt;17,INDEX(claimPeriodNo,MATCH('Étape 1) Taux'!$A$8,claimPeriods,0))&lt;20,revenueReduction&lt;0.1),0,IF(NOT(ISNUMBER(E234)),0,IF($C234="Oui",0,IF($B234="Non - avec lien de dépendance",MIN(2258,E234,$D234),MIN(2258,E234))))))</f>
        <v>Effectuez l’étape 1</v>
      </c>
      <c r="H234" s="3" t="str">
        <f>IF(ISTEXT(CRHPrate),"Effectuez l’étape 1",IF(AND(INDEX(claimPeriodNo,MATCH('Étape 1) Taux'!$A$8,claimPeriods,0))&gt;17,INDEX(claimPeriodNo,MATCH('Étape 1) Taux'!$A$8,claimPeriods,0))&lt;20,revenueReduction&lt;0.1),0,IF(NOT(ISNUMBER(F234)),0,IF($C234="Oui",0,IF($B234="Non - avec lien de dépendance",MIN(2258,F234,$D234),MIN(2258,F234))))))</f>
        <v>Effectuez l’étape 1</v>
      </c>
      <c r="I234" s="3">
        <f t="shared" si="3"/>
        <v>0</v>
      </c>
    </row>
    <row r="235" spans="7:9" x14ac:dyDescent="0.3">
      <c r="G235" s="3" t="str">
        <f>IF(ISTEXT(CRHPrate),"Effectuez l’étape 1",IF(AND(INDEX(claimPeriodNo,MATCH('Étape 1) Taux'!$A$8,claimPeriods,0))&gt;17,INDEX(claimPeriodNo,MATCH('Étape 1) Taux'!$A$8,claimPeriods,0))&lt;20,revenueReduction&lt;0.1),0,IF(NOT(ISNUMBER(E235)),0,IF($C235="Oui",0,IF($B235="Non - avec lien de dépendance",MIN(2258,E235,$D235),MIN(2258,E235))))))</f>
        <v>Effectuez l’étape 1</v>
      </c>
      <c r="H235" s="3" t="str">
        <f>IF(ISTEXT(CRHPrate),"Effectuez l’étape 1",IF(AND(INDEX(claimPeriodNo,MATCH('Étape 1) Taux'!$A$8,claimPeriods,0))&gt;17,INDEX(claimPeriodNo,MATCH('Étape 1) Taux'!$A$8,claimPeriods,0))&lt;20,revenueReduction&lt;0.1),0,IF(NOT(ISNUMBER(F235)),0,IF($C235="Oui",0,IF($B235="Non - avec lien de dépendance",MIN(2258,F235,$D235),MIN(2258,F235))))))</f>
        <v>Effectuez l’étape 1</v>
      </c>
      <c r="I235" s="3">
        <f t="shared" si="3"/>
        <v>0</v>
      </c>
    </row>
    <row r="236" spans="7:9" x14ac:dyDescent="0.3">
      <c r="G236" s="3" t="str">
        <f>IF(ISTEXT(CRHPrate),"Effectuez l’étape 1",IF(AND(INDEX(claimPeriodNo,MATCH('Étape 1) Taux'!$A$8,claimPeriods,0))&gt;17,INDEX(claimPeriodNo,MATCH('Étape 1) Taux'!$A$8,claimPeriods,0))&lt;20,revenueReduction&lt;0.1),0,IF(NOT(ISNUMBER(E236)),0,IF($C236="Oui",0,IF($B236="Non - avec lien de dépendance",MIN(2258,E236,$D236),MIN(2258,E236))))))</f>
        <v>Effectuez l’étape 1</v>
      </c>
      <c r="H236" s="3" t="str">
        <f>IF(ISTEXT(CRHPrate),"Effectuez l’étape 1",IF(AND(INDEX(claimPeriodNo,MATCH('Étape 1) Taux'!$A$8,claimPeriods,0))&gt;17,INDEX(claimPeriodNo,MATCH('Étape 1) Taux'!$A$8,claimPeriods,0))&lt;20,revenueReduction&lt;0.1),0,IF(NOT(ISNUMBER(F236)),0,IF($C236="Oui",0,IF($B236="Non - avec lien de dépendance",MIN(2258,F236,$D236),MIN(2258,F236))))))</f>
        <v>Effectuez l’étape 1</v>
      </c>
      <c r="I236" s="3">
        <f t="shared" si="3"/>
        <v>0</v>
      </c>
    </row>
    <row r="237" spans="7:9" x14ac:dyDescent="0.3">
      <c r="G237" s="3" t="str">
        <f>IF(ISTEXT(CRHPrate),"Effectuez l’étape 1",IF(AND(INDEX(claimPeriodNo,MATCH('Étape 1) Taux'!$A$8,claimPeriods,0))&gt;17,INDEX(claimPeriodNo,MATCH('Étape 1) Taux'!$A$8,claimPeriods,0))&lt;20,revenueReduction&lt;0.1),0,IF(NOT(ISNUMBER(E237)),0,IF($C237="Oui",0,IF($B237="Non - avec lien de dépendance",MIN(2258,E237,$D237),MIN(2258,E237))))))</f>
        <v>Effectuez l’étape 1</v>
      </c>
      <c r="H237" s="3" t="str">
        <f>IF(ISTEXT(CRHPrate),"Effectuez l’étape 1",IF(AND(INDEX(claimPeriodNo,MATCH('Étape 1) Taux'!$A$8,claimPeriods,0))&gt;17,INDEX(claimPeriodNo,MATCH('Étape 1) Taux'!$A$8,claimPeriods,0))&lt;20,revenueReduction&lt;0.1),0,IF(NOT(ISNUMBER(F237)),0,IF($C237="Oui",0,IF($B237="Non - avec lien de dépendance",MIN(2258,F237,$D237),MIN(2258,F237))))))</f>
        <v>Effectuez l’étape 1</v>
      </c>
      <c r="I237" s="3">
        <f t="shared" si="3"/>
        <v>0</v>
      </c>
    </row>
    <row r="238" spans="7:9" x14ac:dyDescent="0.3">
      <c r="G238" s="3" t="str">
        <f>IF(ISTEXT(CRHPrate),"Effectuez l’étape 1",IF(AND(INDEX(claimPeriodNo,MATCH('Étape 1) Taux'!$A$8,claimPeriods,0))&gt;17,INDEX(claimPeriodNo,MATCH('Étape 1) Taux'!$A$8,claimPeriods,0))&lt;20,revenueReduction&lt;0.1),0,IF(NOT(ISNUMBER(E238)),0,IF($C238="Oui",0,IF($B238="Non - avec lien de dépendance",MIN(2258,E238,$D238),MIN(2258,E238))))))</f>
        <v>Effectuez l’étape 1</v>
      </c>
      <c r="H238" s="3" t="str">
        <f>IF(ISTEXT(CRHPrate),"Effectuez l’étape 1",IF(AND(INDEX(claimPeriodNo,MATCH('Étape 1) Taux'!$A$8,claimPeriods,0))&gt;17,INDEX(claimPeriodNo,MATCH('Étape 1) Taux'!$A$8,claimPeriods,0))&lt;20,revenueReduction&lt;0.1),0,IF(NOT(ISNUMBER(F238)),0,IF($C238="Oui",0,IF($B238="Non - avec lien de dépendance",MIN(2258,F238,$D238),MIN(2258,F238))))))</f>
        <v>Effectuez l’étape 1</v>
      </c>
      <c r="I238" s="3">
        <f t="shared" si="3"/>
        <v>0</v>
      </c>
    </row>
    <row r="239" spans="7:9" x14ac:dyDescent="0.3">
      <c r="G239" s="3" t="str">
        <f>IF(ISTEXT(CRHPrate),"Effectuez l’étape 1",IF(AND(INDEX(claimPeriodNo,MATCH('Étape 1) Taux'!$A$8,claimPeriods,0))&gt;17,INDEX(claimPeriodNo,MATCH('Étape 1) Taux'!$A$8,claimPeriods,0))&lt;20,revenueReduction&lt;0.1),0,IF(NOT(ISNUMBER(E239)),0,IF($C239="Oui",0,IF($B239="Non - avec lien de dépendance",MIN(2258,E239,$D239),MIN(2258,E239))))))</f>
        <v>Effectuez l’étape 1</v>
      </c>
      <c r="H239" s="3" t="str">
        <f>IF(ISTEXT(CRHPrate),"Effectuez l’étape 1",IF(AND(INDEX(claimPeriodNo,MATCH('Étape 1) Taux'!$A$8,claimPeriods,0))&gt;17,INDEX(claimPeriodNo,MATCH('Étape 1) Taux'!$A$8,claimPeriods,0))&lt;20,revenueReduction&lt;0.1),0,IF(NOT(ISNUMBER(F239)),0,IF($C239="Oui",0,IF($B239="Non - avec lien de dépendance",MIN(2258,F239,$D239),MIN(2258,F239))))))</f>
        <v>Effectuez l’étape 1</v>
      </c>
      <c r="I239" s="3">
        <f t="shared" si="3"/>
        <v>0</v>
      </c>
    </row>
    <row r="240" spans="7:9" x14ac:dyDescent="0.3">
      <c r="G240" s="3" t="str">
        <f>IF(ISTEXT(CRHPrate),"Effectuez l’étape 1",IF(AND(INDEX(claimPeriodNo,MATCH('Étape 1) Taux'!$A$8,claimPeriods,0))&gt;17,INDEX(claimPeriodNo,MATCH('Étape 1) Taux'!$A$8,claimPeriods,0))&lt;20,revenueReduction&lt;0.1),0,IF(NOT(ISNUMBER(E240)),0,IF($C240="Oui",0,IF($B240="Non - avec lien de dépendance",MIN(2258,E240,$D240),MIN(2258,E240))))))</f>
        <v>Effectuez l’étape 1</v>
      </c>
      <c r="H240" s="3" t="str">
        <f>IF(ISTEXT(CRHPrate),"Effectuez l’étape 1",IF(AND(INDEX(claimPeriodNo,MATCH('Étape 1) Taux'!$A$8,claimPeriods,0))&gt;17,INDEX(claimPeriodNo,MATCH('Étape 1) Taux'!$A$8,claimPeriods,0))&lt;20,revenueReduction&lt;0.1),0,IF(NOT(ISNUMBER(F240)),0,IF($C240="Oui",0,IF($B240="Non - avec lien de dépendance",MIN(2258,F240,$D240),MIN(2258,F240))))))</f>
        <v>Effectuez l’étape 1</v>
      </c>
      <c r="I240" s="3">
        <f t="shared" si="3"/>
        <v>0</v>
      </c>
    </row>
    <row r="241" spans="7:9" x14ac:dyDescent="0.3">
      <c r="G241" s="3" t="str">
        <f>IF(ISTEXT(CRHPrate),"Effectuez l’étape 1",IF(AND(INDEX(claimPeriodNo,MATCH('Étape 1) Taux'!$A$8,claimPeriods,0))&gt;17,INDEX(claimPeriodNo,MATCH('Étape 1) Taux'!$A$8,claimPeriods,0))&lt;20,revenueReduction&lt;0.1),0,IF(NOT(ISNUMBER(E241)),0,IF($C241="Oui",0,IF($B241="Non - avec lien de dépendance",MIN(2258,E241,$D241),MIN(2258,E241))))))</f>
        <v>Effectuez l’étape 1</v>
      </c>
      <c r="H241" s="3" t="str">
        <f>IF(ISTEXT(CRHPrate),"Effectuez l’étape 1",IF(AND(INDEX(claimPeriodNo,MATCH('Étape 1) Taux'!$A$8,claimPeriods,0))&gt;17,INDEX(claimPeriodNo,MATCH('Étape 1) Taux'!$A$8,claimPeriods,0))&lt;20,revenueReduction&lt;0.1),0,IF(NOT(ISNUMBER(F241)),0,IF($C241="Oui",0,IF($B241="Non - avec lien de dépendance",MIN(2258,F241,$D241),MIN(2258,F241))))))</f>
        <v>Effectuez l’étape 1</v>
      </c>
      <c r="I241" s="3">
        <f t="shared" si="3"/>
        <v>0</v>
      </c>
    </row>
    <row r="242" spans="7:9" x14ac:dyDescent="0.3">
      <c r="G242" s="3" t="str">
        <f>IF(ISTEXT(CRHPrate),"Effectuez l’étape 1",IF(AND(INDEX(claimPeriodNo,MATCH('Étape 1) Taux'!$A$8,claimPeriods,0))&gt;17,INDEX(claimPeriodNo,MATCH('Étape 1) Taux'!$A$8,claimPeriods,0))&lt;20,revenueReduction&lt;0.1),0,IF(NOT(ISNUMBER(E242)),0,IF($C242="Oui",0,IF($B242="Non - avec lien de dépendance",MIN(2258,E242,$D242),MIN(2258,E242))))))</f>
        <v>Effectuez l’étape 1</v>
      </c>
      <c r="H242" s="3" t="str">
        <f>IF(ISTEXT(CRHPrate),"Effectuez l’étape 1",IF(AND(INDEX(claimPeriodNo,MATCH('Étape 1) Taux'!$A$8,claimPeriods,0))&gt;17,INDEX(claimPeriodNo,MATCH('Étape 1) Taux'!$A$8,claimPeriods,0))&lt;20,revenueReduction&lt;0.1),0,IF(NOT(ISNUMBER(F242)),0,IF($C242="Oui",0,IF($B242="Non - avec lien de dépendance",MIN(2258,F242,$D242),MIN(2258,F242))))))</f>
        <v>Effectuez l’étape 1</v>
      </c>
      <c r="I242" s="3">
        <f t="shared" si="3"/>
        <v>0</v>
      </c>
    </row>
    <row r="243" spans="7:9" x14ac:dyDescent="0.3">
      <c r="G243" s="3" t="str">
        <f>IF(ISTEXT(CRHPrate),"Effectuez l’étape 1",IF(AND(INDEX(claimPeriodNo,MATCH('Étape 1) Taux'!$A$8,claimPeriods,0))&gt;17,INDEX(claimPeriodNo,MATCH('Étape 1) Taux'!$A$8,claimPeriods,0))&lt;20,revenueReduction&lt;0.1),0,IF(NOT(ISNUMBER(E243)),0,IF($C243="Oui",0,IF($B243="Non - avec lien de dépendance",MIN(2258,E243,$D243),MIN(2258,E243))))))</f>
        <v>Effectuez l’étape 1</v>
      </c>
      <c r="H243" s="3" t="str">
        <f>IF(ISTEXT(CRHPrate),"Effectuez l’étape 1",IF(AND(INDEX(claimPeriodNo,MATCH('Étape 1) Taux'!$A$8,claimPeriods,0))&gt;17,INDEX(claimPeriodNo,MATCH('Étape 1) Taux'!$A$8,claimPeriods,0))&lt;20,revenueReduction&lt;0.1),0,IF(NOT(ISNUMBER(F243)),0,IF($C243="Oui",0,IF($B243="Non - avec lien de dépendance",MIN(2258,F243,$D243),MIN(2258,F243))))))</f>
        <v>Effectuez l’étape 1</v>
      </c>
      <c r="I243" s="3">
        <f t="shared" si="3"/>
        <v>0</v>
      </c>
    </row>
    <row r="244" spans="7:9" x14ac:dyDescent="0.3">
      <c r="G244" s="3" t="str">
        <f>IF(ISTEXT(CRHPrate),"Effectuez l’étape 1",IF(AND(INDEX(claimPeriodNo,MATCH('Étape 1) Taux'!$A$8,claimPeriods,0))&gt;17,INDEX(claimPeriodNo,MATCH('Étape 1) Taux'!$A$8,claimPeriods,0))&lt;20,revenueReduction&lt;0.1),0,IF(NOT(ISNUMBER(E244)),0,IF($C244="Oui",0,IF($B244="Non - avec lien de dépendance",MIN(2258,E244,$D244),MIN(2258,E244))))))</f>
        <v>Effectuez l’étape 1</v>
      </c>
      <c r="H244" s="3" t="str">
        <f>IF(ISTEXT(CRHPrate),"Effectuez l’étape 1",IF(AND(INDEX(claimPeriodNo,MATCH('Étape 1) Taux'!$A$8,claimPeriods,0))&gt;17,INDEX(claimPeriodNo,MATCH('Étape 1) Taux'!$A$8,claimPeriods,0))&lt;20,revenueReduction&lt;0.1),0,IF(NOT(ISNUMBER(F244)),0,IF($C244="Oui",0,IF($B244="Non - avec lien de dépendance",MIN(2258,F244,$D244),MIN(2258,F244))))))</f>
        <v>Effectuez l’étape 1</v>
      </c>
      <c r="I244" s="3">
        <f t="shared" si="3"/>
        <v>0</v>
      </c>
    </row>
    <row r="245" spans="7:9" x14ac:dyDescent="0.3">
      <c r="G245" s="3" t="str">
        <f>IF(ISTEXT(CRHPrate),"Effectuez l’étape 1",IF(AND(INDEX(claimPeriodNo,MATCH('Étape 1) Taux'!$A$8,claimPeriods,0))&gt;17,INDEX(claimPeriodNo,MATCH('Étape 1) Taux'!$A$8,claimPeriods,0))&lt;20,revenueReduction&lt;0.1),0,IF(NOT(ISNUMBER(E245)),0,IF($C245="Oui",0,IF($B245="Non - avec lien de dépendance",MIN(2258,E245,$D245),MIN(2258,E245))))))</f>
        <v>Effectuez l’étape 1</v>
      </c>
      <c r="H245" s="3" t="str">
        <f>IF(ISTEXT(CRHPrate),"Effectuez l’étape 1",IF(AND(INDEX(claimPeriodNo,MATCH('Étape 1) Taux'!$A$8,claimPeriods,0))&gt;17,INDEX(claimPeriodNo,MATCH('Étape 1) Taux'!$A$8,claimPeriods,0))&lt;20,revenueReduction&lt;0.1),0,IF(NOT(ISNUMBER(F245)),0,IF($C245="Oui",0,IF($B245="Non - avec lien de dépendance",MIN(2258,F245,$D245),MIN(2258,F245))))))</f>
        <v>Effectuez l’étape 1</v>
      </c>
      <c r="I245" s="3">
        <f t="shared" si="3"/>
        <v>0</v>
      </c>
    </row>
    <row r="246" spans="7:9" x14ac:dyDescent="0.3">
      <c r="G246" s="3" t="str">
        <f>IF(ISTEXT(CRHPrate),"Effectuez l’étape 1",IF(AND(INDEX(claimPeriodNo,MATCH('Étape 1) Taux'!$A$8,claimPeriods,0))&gt;17,INDEX(claimPeriodNo,MATCH('Étape 1) Taux'!$A$8,claimPeriods,0))&lt;20,revenueReduction&lt;0.1),0,IF(NOT(ISNUMBER(E246)),0,IF($C246="Oui",0,IF($B246="Non - avec lien de dépendance",MIN(2258,E246,$D246),MIN(2258,E246))))))</f>
        <v>Effectuez l’étape 1</v>
      </c>
      <c r="H246" s="3" t="str">
        <f>IF(ISTEXT(CRHPrate),"Effectuez l’étape 1",IF(AND(INDEX(claimPeriodNo,MATCH('Étape 1) Taux'!$A$8,claimPeriods,0))&gt;17,INDEX(claimPeriodNo,MATCH('Étape 1) Taux'!$A$8,claimPeriods,0))&lt;20,revenueReduction&lt;0.1),0,IF(NOT(ISNUMBER(F246)),0,IF($C246="Oui",0,IF($B246="Non - avec lien de dépendance",MIN(2258,F246,$D246),MIN(2258,F246))))))</f>
        <v>Effectuez l’étape 1</v>
      </c>
      <c r="I246" s="3">
        <f t="shared" si="3"/>
        <v>0</v>
      </c>
    </row>
    <row r="247" spans="7:9" x14ac:dyDescent="0.3">
      <c r="G247" s="3" t="str">
        <f>IF(ISTEXT(CRHPrate),"Effectuez l’étape 1",IF(AND(INDEX(claimPeriodNo,MATCH('Étape 1) Taux'!$A$8,claimPeriods,0))&gt;17,INDEX(claimPeriodNo,MATCH('Étape 1) Taux'!$A$8,claimPeriods,0))&lt;20,revenueReduction&lt;0.1),0,IF(NOT(ISNUMBER(E247)),0,IF($C247="Oui",0,IF($B247="Non - avec lien de dépendance",MIN(2258,E247,$D247),MIN(2258,E247))))))</f>
        <v>Effectuez l’étape 1</v>
      </c>
      <c r="H247" s="3" t="str">
        <f>IF(ISTEXT(CRHPrate),"Effectuez l’étape 1",IF(AND(INDEX(claimPeriodNo,MATCH('Étape 1) Taux'!$A$8,claimPeriods,0))&gt;17,INDEX(claimPeriodNo,MATCH('Étape 1) Taux'!$A$8,claimPeriods,0))&lt;20,revenueReduction&lt;0.1),0,IF(NOT(ISNUMBER(F247)),0,IF($C247="Oui",0,IF($B247="Non - avec lien de dépendance",MIN(2258,F247,$D247),MIN(2258,F247))))))</f>
        <v>Effectuez l’étape 1</v>
      </c>
      <c r="I247" s="3">
        <f t="shared" si="3"/>
        <v>0</v>
      </c>
    </row>
    <row r="248" spans="7:9" x14ac:dyDescent="0.3">
      <c r="G248" s="3" t="str">
        <f>IF(ISTEXT(CRHPrate),"Effectuez l’étape 1",IF(AND(INDEX(claimPeriodNo,MATCH('Étape 1) Taux'!$A$8,claimPeriods,0))&gt;17,INDEX(claimPeriodNo,MATCH('Étape 1) Taux'!$A$8,claimPeriods,0))&lt;20,revenueReduction&lt;0.1),0,IF(NOT(ISNUMBER(E248)),0,IF($C248="Oui",0,IF($B248="Non - avec lien de dépendance",MIN(2258,E248,$D248),MIN(2258,E248))))))</f>
        <v>Effectuez l’étape 1</v>
      </c>
      <c r="H248" s="3" t="str">
        <f>IF(ISTEXT(CRHPrate),"Effectuez l’étape 1",IF(AND(INDEX(claimPeriodNo,MATCH('Étape 1) Taux'!$A$8,claimPeriods,0))&gt;17,INDEX(claimPeriodNo,MATCH('Étape 1) Taux'!$A$8,claimPeriods,0))&lt;20,revenueReduction&lt;0.1),0,IF(NOT(ISNUMBER(F248)),0,IF($C248="Oui",0,IF($B248="Non - avec lien de dépendance",MIN(2258,F248,$D248),MIN(2258,F248))))))</f>
        <v>Effectuez l’étape 1</v>
      </c>
      <c r="I248" s="3">
        <f t="shared" si="3"/>
        <v>0</v>
      </c>
    </row>
    <row r="249" spans="7:9" x14ac:dyDescent="0.3">
      <c r="G249" s="3" t="str">
        <f>IF(ISTEXT(CRHPrate),"Effectuez l’étape 1",IF(AND(INDEX(claimPeriodNo,MATCH('Étape 1) Taux'!$A$8,claimPeriods,0))&gt;17,INDEX(claimPeriodNo,MATCH('Étape 1) Taux'!$A$8,claimPeriods,0))&lt;20,revenueReduction&lt;0.1),0,IF(NOT(ISNUMBER(E249)),0,IF($C249="Oui",0,IF($B249="Non - avec lien de dépendance",MIN(2258,E249,$D249),MIN(2258,E249))))))</f>
        <v>Effectuez l’étape 1</v>
      </c>
      <c r="H249" s="3" t="str">
        <f>IF(ISTEXT(CRHPrate),"Effectuez l’étape 1",IF(AND(INDEX(claimPeriodNo,MATCH('Étape 1) Taux'!$A$8,claimPeriods,0))&gt;17,INDEX(claimPeriodNo,MATCH('Étape 1) Taux'!$A$8,claimPeriods,0))&lt;20,revenueReduction&lt;0.1),0,IF(NOT(ISNUMBER(F249)),0,IF($C249="Oui",0,IF($B249="Non - avec lien de dépendance",MIN(2258,F249,$D249),MIN(2258,F249))))))</f>
        <v>Effectuez l’étape 1</v>
      </c>
      <c r="I249" s="3">
        <f t="shared" si="3"/>
        <v>0</v>
      </c>
    </row>
    <row r="250" spans="7:9" x14ac:dyDescent="0.3">
      <c r="G250" s="3" t="str">
        <f>IF(ISTEXT(CRHPrate),"Effectuez l’étape 1",IF(AND(INDEX(claimPeriodNo,MATCH('Étape 1) Taux'!$A$8,claimPeriods,0))&gt;17,INDEX(claimPeriodNo,MATCH('Étape 1) Taux'!$A$8,claimPeriods,0))&lt;20,revenueReduction&lt;0.1),0,IF(NOT(ISNUMBER(E250)),0,IF($C250="Oui",0,IF($B250="Non - avec lien de dépendance",MIN(2258,E250,$D250),MIN(2258,E250))))))</f>
        <v>Effectuez l’étape 1</v>
      </c>
      <c r="H250" s="3" t="str">
        <f>IF(ISTEXT(CRHPrate),"Effectuez l’étape 1",IF(AND(INDEX(claimPeriodNo,MATCH('Étape 1) Taux'!$A$8,claimPeriods,0))&gt;17,INDEX(claimPeriodNo,MATCH('Étape 1) Taux'!$A$8,claimPeriods,0))&lt;20,revenueReduction&lt;0.1),0,IF(NOT(ISNUMBER(F250)),0,IF($C250="Oui",0,IF($B250="Non - avec lien de dépendance",MIN(2258,F250,$D250),MIN(2258,F250))))))</f>
        <v>Effectuez l’étape 1</v>
      </c>
      <c r="I250" s="3">
        <f t="shared" si="3"/>
        <v>0</v>
      </c>
    </row>
    <row r="251" spans="7:9" x14ac:dyDescent="0.3">
      <c r="G251" s="3" t="str">
        <f>IF(ISTEXT(CRHPrate),"Effectuez l’étape 1",IF(AND(INDEX(claimPeriodNo,MATCH('Étape 1) Taux'!$A$8,claimPeriods,0))&gt;17,INDEX(claimPeriodNo,MATCH('Étape 1) Taux'!$A$8,claimPeriods,0))&lt;20,revenueReduction&lt;0.1),0,IF(NOT(ISNUMBER(E251)),0,IF($C251="Oui",0,IF($B251="Non - avec lien de dépendance",MIN(2258,E251,$D251),MIN(2258,E251))))))</f>
        <v>Effectuez l’étape 1</v>
      </c>
      <c r="H251" s="3" t="str">
        <f>IF(ISTEXT(CRHPrate),"Effectuez l’étape 1",IF(AND(INDEX(claimPeriodNo,MATCH('Étape 1) Taux'!$A$8,claimPeriods,0))&gt;17,INDEX(claimPeriodNo,MATCH('Étape 1) Taux'!$A$8,claimPeriods,0))&lt;20,revenueReduction&lt;0.1),0,IF(NOT(ISNUMBER(F251)),0,IF($C251="Oui",0,IF($B251="Non - avec lien de dépendance",MIN(2258,F251,$D251),MIN(2258,F251))))))</f>
        <v>Effectuez l’étape 1</v>
      </c>
      <c r="I251" s="3">
        <f t="shared" si="3"/>
        <v>0</v>
      </c>
    </row>
    <row r="252" spans="7:9" x14ac:dyDescent="0.3">
      <c r="G252" s="3" t="str">
        <f>IF(ISTEXT(CRHPrate),"Effectuez l’étape 1",IF(AND(INDEX(claimPeriodNo,MATCH('Étape 1) Taux'!$A$8,claimPeriods,0))&gt;17,INDEX(claimPeriodNo,MATCH('Étape 1) Taux'!$A$8,claimPeriods,0))&lt;20,revenueReduction&lt;0.1),0,IF(NOT(ISNUMBER(E252)),0,IF($C252="Oui",0,IF($B252="Non - avec lien de dépendance",MIN(2258,E252,$D252),MIN(2258,E252))))))</f>
        <v>Effectuez l’étape 1</v>
      </c>
      <c r="H252" s="3" t="str">
        <f>IF(ISTEXT(CRHPrate),"Effectuez l’étape 1",IF(AND(INDEX(claimPeriodNo,MATCH('Étape 1) Taux'!$A$8,claimPeriods,0))&gt;17,INDEX(claimPeriodNo,MATCH('Étape 1) Taux'!$A$8,claimPeriods,0))&lt;20,revenueReduction&lt;0.1),0,IF(NOT(ISNUMBER(F252)),0,IF($C252="Oui",0,IF($B252="Non - avec lien de dépendance",MIN(2258,F252,$D252),MIN(2258,F252))))))</f>
        <v>Effectuez l’étape 1</v>
      </c>
      <c r="I252" s="3">
        <f t="shared" si="3"/>
        <v>0</v>
      </c>
    </row>
    <row r="253" spans="7:9" x14ac:dyDescent="0.3">
      <c r="G253" s="3" t="str">
        <f>IF(ISTEXT(CRHPrate),"Effectuez l’étape 1",IF(AND(INDEX(claimPeriodNo,MATCH('Étape 1) Taux'!$A$8,claimPeriods,0))&gt;17,INDEX(claimPeriodNo,MATCH('Étape 1) Taux'!$A$8,claimPeriods,0))&lt;20,revenueReduction&lt;0.1),0,IF(NOT(ISNUMBER(E253)),0,IF($C253="Oui",0,IF($B253="Non - avec lien de dépendance",MIN(2258,E253,$D253),MIN(2258,E253))))))</f>
        <v>Effectuez l’étape 1</v>
      </c>
      <c r="H253" s="3" t="str">
        <f>IF(ISTEXT(CRHPrate),"Effectuez l’étape 1",IF(AND(INDEX(claimPeriodNo,MATCH('Étape 1) Taux'!$A$8,claimPeriods,0))&gt;17,INDEX(claimPeriodNo,MATCH('Étape 1) Taux'!$A$8,claimPeriods,0))&lt;20,revenueReduction&lt;0.1),0,IF(NOT(ISNUMBER(F253)),0,IF($C253="Oui",0,IF($B253="Non - avec lien de dépendance",MIN(2258,F253,$D253),MIN(2258,F253))))))</f>
        <v>Effectuez l’étape 1</v>
      </c>
      <c r="I253" s="3">
        <f t="shared" si="3"/>
        <v>0</v>
      </c>
    </row>
    <row r="254" spans="7:9" x14ac:dyDescent="0.3">
      <c r="G254" s="3" t="str">
        <f>IF(ISTEXT(CRHPrate),"Effectuez l’étape 1",IF(AND(INDEX(claimPeriodNo,MATCH('Étape 1) Taux'!$A$8,claimPeriods,0))&gt;17,INDEX(claimPeriodNo,MATCH('Étape 1) Taux'!$A$8,claimPeriods,0))&lt;20,revenueReduction&lt;0.1),0,IF(NOT(ISNUMBER(E254)),0,IF($C254="Oui",0,IF($B254="Non - avec lien de dépendance",MIN(2258,E254,$D254),MIN(2258,E254))))))</f>
        <v>Effectuez l’étape 1</v>
      </c>
      <c r="H254" s="3" t="str">
        <f>IF(ISTEXT(CRHPrate),"Effectuez l’étape 1",IF(AND(INDEX(claimPeriodNo,MATCH('Étape 1) Taux'!$A$8,claimPeriods,0))&gt;17,INDEX(claimPeriodNo,MATCH('Étape 1) Taux'!$A$8,claimPeriods,0))&lt;20,revenueReduction&lt;0.1),0,IF(NOT(ISNUMBER(F254)),0,IF($C254="Oui",0,IF($B254="Non - avec lien de dépendance",MIN(2258,F254,$D254),MIN(2258,F254))))))</f>
        <v>Effectuez l’étape 1</v>
      </c>
      <c r="I254" s="3">
        <f t="shared" si="3"/>
        <v>0</v>
      </c>
    </row>
    <row r="255" spans="7:9" x14ac:dyDescent="0.3">
      <c r="G255" s="3" t="str">
        <f>IF(ISTEXT(CRHPrate),"Effectuez l’étape 1",IF(AND(INDEX(claimPeriodNo,MATCH('Étape 1) Taux'!$A$8,claimPeriods,0))&gt;17,INDEX(claimPeriodNo,MATCH('Étape 1) Taux'!$A$8,claimPeriods,0))&lt;20,revenueReduction&lt;0.1),0,IF(NOT(ISNUMBER(E255)),0,IF($C255="Oui",0,IF($B255="Non - avec lien de dépendance",MIN(2258,E255,$D255),MIN(2258,E255))))))</f>
        <v>Effectuez l’étape 1</v>
      </c>
      <c r="H255" s="3" t="str">
        <f>IF(ISTEXT(CRHPrate),"Effectuez l’étape 1",IF(AND(INDEX(claimPeriodNo,MATCH('Étape 1) Taux'!$A$8,claimPeriods,0))&gt;17,INDEX(claimPeriodNo,MATCH('Étape 1) Taux'!$A$8,claimPeriods,0))&lt;20,revenueReduction&lt;0.1),0,IF(NOT(ISNUMBER(F255)),0,IF($C255="Oui",0,IF($B255="Non - avec lien de dépendance",MIN(2258,F255,$D255),MIN(2258,F255))))))</f>
        <v>Effectuez l’étape 1</v>
      </c>
      <c r="I255" s="3">
        <f t="shared" si="3"/>
        <v>0</v>
      </c>
    </row>
    <row r="256" spans="7:9" x14ac:dyDescent="0.3">
      <c r="G256" s="3" t="str">
        <f>IF(ISTEXT(CRHPrate),"Effectuez l’étape 1",IF(AND(INDEX(claimPeriodNo,MATCH('Étape 1) Taux'!$A$8,claimPeriods,0))&gt;17,INDEX(claimPeriodNo,MATCH('Étape 1) Taux'!$A$8,claimPeriods,0))&lt;20,revenueReduction&lt;0.1),0,IF(NOT(ISNUMBER(E256)),0,IF($C256="Oui",0,IF($B256="Non - avec lien de dépendance",MIN(2258,E256,$D256),MIN(2258,E256))))))</f>
        <v>Effectuez l’étape 1</v>
      </c>
      <c r="H256" s="3" t="str">
        <f>IF(ISTEXT(CRHPrate),"Effectuez l’étape 1",IF(AND(INDEX(claimPeriodNo,MATCH('Étape 1) Taux'!$A$8,claimPeriods,0))&gt;17,INDEX(claimPeriodNo,MATCH('Étape 1) Taux'!$A$8,claimPeriods,0))&lt;20,revenueReduction&lt;0.1),0,IF(NOT(ISNUMBER(F256)),0,IF($C256="Oui",0,IF($B256="Non - avec lien de dépendance",MIN(2258,F256,$D256),MIN(2258,F256))))))</f>
        <v>Effectuez l’étape 1</v>
      </c>
      <c r="I256" s="3">
        <f t="shared" si="3"/>
        <v>0</v>
      </c>
    </row>
    <row r="257" spans="7:9" x14ac:dyDescent="0.3">
      <c r="G257" s="3" t="str">
        <f>IF(ISTEXT(CRHPrate),"Effectuez l’étape 1",IF(AND(INDEX(claimPeriodNo,MATCH('Étape 1) Taux'!$A$8,claimPeriods,0))&gt;17,INDEX(claimPeriodNo,MATCH('Étape 1) Taux'!$A$8,claimPeriods,0))&lt;20,revenueReduction&lt;0.1),0,IF(NOT(ISNUMBER(E257)),0,IF($C257="Oui",0,IF($B257="Non - avec lien de dépendance",MIN(2258,E257,$D257),MIN(2258,E257))))))</f>
        <v>Effectuez l’étape 1</v>
      </c>
      <c r="H257" s="3" t="str">
        <f>IF(ISTEXT(CRHPrate),"Effectuez l’étape 1",IF(AND(INDEX(claimPeriodNo,MATCH('Étape 1) Taux'!$A$8,claimPeriods,0))&gt;17,INDEX(claimPeriodNo,MATCH('Étape 1) Taux'!$A$8,claimPeriods,0))&lt;20,revenueReduction&lt;0.1),0,IF(NOT(ISNUMBER(F257)),0,IF($C257="Oui",0,IF($B257="Non - avec lien de dépendance",MIN(2258,F257,$D257),MIN(2258,F257))))))</f>
        <v>Effectuez l’étape 1</v>
      </c>
      <c r="I257" s="3">
        <f t="shared" si="3"/>
        <v>0</v>
      </c>
    </row>
    <row r="258" spans="7:9" x14ac:dyDescent="0.3">
      <c r="G258" s="3" t="str">
        <f>IF(ISTEXT(CRHPrate),"Effectuez l’étape 1",IF(AND(INDEX(claimPeriodNo,MATCH('Étape 1) Taux'!$A$8,claimPeriods,0))&gt;17,INDEX(claimPeriodNo,MATCH('Étape 1) Taux'!$A$8,claimPeriods,0))&lt;20,revenueReduction&lt;0.1),0,IF(NOT(ISNUMBER(E258)),0,IF($C258="Oui",0,IF($B258="Non - avec lien de dépendance",MIN(2258,E258,$D258),MIN(2258,E258))))))</f>
        <v>Effectuez l’étape 1</v>
      </c>
      <c r="H258" s="3" t="str">
        <f>IF(ISTEXT(CRHPrate),"Effectuez l’étape 1",IF(AND(INDEX(claimPeriodNo,MATCH('Étape 1) Taux'!$A$8,claimPeriods,0))&gt;17,INDEX(claimPeriodNo,MATCH('Étape 1) Taux'!$A$8,claimPeriods,0))&lt;20,revenueReduction&lt;0.1),0,IF(NOT(ISNUMBER(F258)),0,IF($C258="Oui",0,IF($B258="Non - avec lien de dépendance",MIN(2258,F258,$D258),MIN(2258,F258))))))</f>
        <v>Effectuez l’étape 1</v>
      </c>
      <c r="I258" s="3">
        <f t="shared" si="3"/>
        <v>0</v>
      </c>
    </row>
    <row r="259" spans="7:9" x14ac:dyDescent="0.3">
      <c r="G259" s="3" t="str">
        <f>IF(ISTEXT(CRHPrate),"Effectuez l’étape 1",IF(AND(INDEX(claimPeriodNo,MATCH('Étape 1) Taux'!$A$8,claimPeriods,0))&gt;17,INDEX(claimPeriodNo,MATCH('Étape 1) Taux'!$A$8,claimPeriods,0))&lt;20,revenueReduction&lt;0.1),0,IF(NOT(ISNUMBER(E259)),0,IF($C259="Oui",0,IF($B259="Non - avec lien de dépendance",MIN(2258,E259,$D259),MIN(2258,E259))))))</f>
        <v>Effectuez l’étape 1</v>
      </c>
      <c r="H259" s="3" t="str">
        <f>IF(ISTEXT(CRHPrate),"Effectuez l’étape 1",IF(AND(INDEX(claimPeriodNo,MATCH('Étape 1) Taux'!$A$8,claimPeriods,0))&gt;17,INDEX(claimPeriodNo,MATCH('Étape 1) Taux'!$A$8,claimPeriods,0))&lt;20,revenueReduction&lt;0.1),0,IF(NOT(ISNUMBER(F259)),0,IF($C259="Oui",0,IF($B259="Non - avec lien de dépendance",MIN(2258,F259,$D259),MIN(2258,F259))))))</f>
        <v>Effectuez l’étape 1</v>
      </c>
      <c r="I259" s="3">
        <f t="shared" si="3"/>
        <v>0</v>
      </c>
    </row>
    <row r="260" spans="7:9" x14ac:dyDescent="0.3">
      <c r="G260" s="3" t="str">
        <f>IF(ISTEXT(CRHPrate),"Effectuez l’étape 1",IF(AND(INDEX(claimPeriodNo,MATCH('Étape 1) Taux'!$A$8,claimPeriods,0))&gt;17,INDEX(claimPeriodNo,MATCH('Étape 1) Taux'!$A$8,claimPeriods,0))&lt;20,revenueReduction&lt;0.1),0,IF(NOT(ISNUMBER(E260)),0,IF($C260="Oui",0,IF($B260="Non - avec lien de dépendance",MIN(2258,E260,$D260),MIN(2258,E260))))))</f>
        <v>Effectuez l’étape 1</v>
      </c>
      <c r="H260" s="3" t="str">
        <f>IF(ISTEXT(CRHPrate),"Effectuez l’étape 1",IF(AND(INDEX(claimPeriodNo,MATCH('Étape 1) Taux'!$A$8,claimPeriods,0))&gt;17,INDEX(claimPeriodNo,MATCH('Étape 1) Taux'!$A$8,claimPeriods,0))&lt;20,revenueReduction&lt;0.1),0,IF(NOT(ISNUMBER(F260)),0,IF($C260="Oui",0,IF($B260="Non - avec lien de dépendance",MIN(2258,F260,$D260),MIN(2258,F260))))))</f>
        <v>Effectuez l’étape 1</v>
      </c>
      <c r="I260" s="3">
        <f t="shared" si="3"/>
        <v>0</v>
      </c>
    </row>
    <row r="261" spans="7:9" x14ac:dyDescent="0.3">
      <c r="G261" s="3" t="str">
        <f>IF(ISTEXT(CRHPrate),"Effectuez l’étape 1",IF(AND(INDEX(claimPeriodNo,MATCH('Étape 1) Taux'!$A$8,claimPeriods,0))&gt;17,INDEX(claimPeriodNo,MATCH('Étape 1) Taux'!$A$8,claimPeriods,0))&lt;20,revenueReduction&lt;0.1),0,IF(NOT(ISNUMBER(E261)),0,IF($C261="Oui",0,IF($B261="Non - avec lien de dépendance",MIN(2258,E261,$D261),MIN(2258,E261))))))</f>
        <v>Effectuez l’étape 1</v>
      </c>
      <c r="H261" s="3" t="str">
        <f>IF(ISTEXT(CRHPrate),"Effectuez l’étape 1",IF(AND(INDEX(claimPeriodNo,MATCH('Étape 1) Taux'!$A$8,claimPeriods,0))&gt;17,INDEX(claimPeriodNo,MATCH('Étape 1) Taux'!$A$8,claimPeriods,0))&lt;20,revenueReduction&lt;0.1),0,IF(NOT(ISNUMBER(F261)),0,IF($C261="Oui",0,IF($B261="Non - avec lien de dépendance",MIN(2258,F261,$D261),MIN(2258,F261))))))</f>
        <v>Effectuez l’étape 1</v>
      </c>
      <c r="I261" s="3">
        <f t="shared" si="3"/>
        <v>0</v>
      </c>
    </row>
    <row r="262" spans="7:9" x14ac:dyDescent="0.3">
      <c r="G262" s="3" t="str">
        <f>IF(ISTEXT(CRHPrate),"Effectuez l’étape 1",IF(AND(INDEX(claimPeriodNo,MATCH('Étape 1) Taux'!$A$8,claimPeriods,0))&gt;17,INDEX(claimPeriodNo,MATCH('Étape 1) Taux'!$A$8,claimPeriods,0))&lt;20,revenueReduction&lt;0.1),0,IF(NOT(ISNUMBER(E262)),0,IF($C262="Oui",0,IF($B262="Non - avec lien de dépendance",MIN(2258,E262,$D262),MIN(2258,E262))))))</f>
        <v>Effectuez l’étape 1</v>
      </c>
      <c r="H262" s="3" t="str">
        <f>IF(ISTEXT(CRHPrate),"Effectuez l’étape 1",IF(AND(INDEX(claimPeriodNo,MATCH('Étape 1) Taux'!$A$8,claimPeriods,0))&gt;17,INDEX(claimPeriodNo,MATCH('Étape 1) Taux'!$A$8,claimPeriods,0))&lt;20,revenueReduction&lt;0.1),0,IF(NOT(ISNUMBER(F262)),0,IF($C262="Oui",0,IF($B262="Non - avec lien de dépendance",MIN(2258,F262,$D262),MIN(2258,F262))))))</f>
        <v>Effectuez l’étape 1</v>
      </c>
      <c r="I262" s="3">
        <f t="shared" si="3"/>
        <v>0</v>
      </c>
    </row>
    <row r="263" spans="7:9" x14ac:dyDescent="0.3">
      <c r="G263" s="3" t="str">
        <f>IF(ISTEXT(CRHPrate),"Effectuez l’étape 1",IF(AND(INDEX(claimPeriodNo,MATCH('Étape 1) Taux'!$A$8,claimPeriods,0))&gt;17,INDEX(claimPeriodNo,MATCH('Étape 1) Taux'!$A$8,claimPeriods,0))&lt;20,revenueReduction&lt;0.1),0,IF(NOT(ISNUMBER(E263)),0,IF($C263="Oui",0,IF($B263="Non - avec lien de dépendance",MIN(2258,E263,$D263),MIN(2258,E263))))))</f>
        <v>Effectuez l’étape 1</v>
      </c>
      <c r="H263" s="3" t="str">
        <f>IF(ISTEXT(CRHPrate),"Effectuez l’étape 1",IF(AND(INDEX(claimPeriodNo,MATCH('Étape 1) Taux'!$A$8,claimPeriods,0))&gt;17,INDEX(claimPeriodNo,MATCH('Étape 1) Taux'!$A$8,claimPeriods,0))&lt;20,revenueReduction&lt;0.1),0,IF(NOT(ISNUMBER(F263)),0,IF($C263="Oui",0,IF($B263="Non - avec lien de dépendance",MIN(2258,F263,$D263),MIN(2258,F263))))))</f>
        <v>Effectuez l’étape 1</v>
      </c>
      <c r="I263" s="3">
        <f t="shared" ref="I263:I326" si="4">IF(AND(COUNT(B263:F263)&gt;0,OR(AND(NOT(ISNUMBER($D263)),$B263&lt;&gt;"Oui - sans lien de dépendance"),COUNT(E263:F263)&lt;&gt;2,ISBLANK($B263))),"Remplissez tous les montants",SUM(G263:H263))</f>
        <v>0</v>
      </c>
    </row>
    <row r="264" spans="7:9" x14ac:dyDescent="0.3">
      <c r="G264" s="3" t="str">
        <f>IF(ISTEXT(CRHPrate),"Effectuez l’étape 1",IF(AND(INDEX(claimPeriodNo,MATCH('Étape 1) Taux'!$A$8,claimPeriods,0))&gt;17,INDEX(claimPeriodNo,MATCH('Étape 1) Taux'!$A$8,claimPeriods,0))&lt;20,revenueReduction&lt;0.1),0,IF(NOT(ISNUMBER(E264)),0,IF($C264="Oui",0,IF($B264="Non - avec lien de dépendance",MIN(2258,E264,$D264),MIN(2258,E264))))))</f>
        <v>Effectuez l’étape 1</v>
      </c>
      <c r="H264" s="3" t="str">
        <f>IF(ISTEXT(CRHPrate),"Effectuez l’étape 1",IF(AND(INDEX(claimPeriodNo,MATCH('Étape 1) Taux'!$A$8,claimPeriods,0))&gt;17,INDEX(claimPeriodNo,MATCH('Étape 1) Taux'!$A$8,claimPeriods,0))&lt;20,revenueReduction&lt;0.1),0,IF(NOT(ISNUMBER(F264)),0,IF($C264="Oui",0,IF($B264="Non - avec lien de dépendance",MIN(2258,F264,$D264),MIN(2258,F264))))))</f>
        <v>Effectuez l’étape 1</v>
      </c>
      <c r="I264" s="3">
        <f t="shared" si="4"/>
        <v>0</v>
      </c>
    </row>
    <row r="265" spans="7:9" x14ac:dyDescent="0.3">
      <c r="G265" s="3" t="str">
        <f>IF(ISTEXT(CRHPrate),"Effectuez l’étape 1",IF(AND(INDEX(claimPeriodNo,MATCH('Étape 1) Taux'!$A$8,claimPeriods,0))&gt;17,INDEX(claimPeriodNo,MATCH('Étape 1) Taux'!$A$8,claimPeriods,0))&lt;20,revenueReduction&lt;0.1),0,IF(NOT(ISNUMBER(E265)),0,IF($C265="Oui",0,IF($B265="Non - avec lien de dépendance",MIN(2258,E265,$D265),MIN(2258,E265))))))</f>
        <v>Effectuez l’étape 1</v>
      </c>
      <c r="H265" s="3" t="str">
        <f>IF(ISTEXT(CRHPrate),"Effectuez l’étape 1",IF(AND(INDEX(claimPeriodNo,MATCH('Étape 1) Taux'!$A$8,claimPeriods,0))&gt;17,INDEX(claimPeriodNo,MATCH('Étape 1) Taux'!$A$8,claimPeriods,0))&lt;20,revenueReduction&lt;0.1),0,IF(NOT(ISNUMBER(F265)),0,IF($C265="Oui",0,IF($B265="Non - avec lien de dépendance",MIN(2258,F265,$D265),MIN(2258,F265))))))</f>
        <v>Effectuez l’étape 1</v>
      </c>
      <c r="I265" s="3">
        <f t="shared" si="4"/>
        <v>0</v>
      </c>
    </row>
    <row r="266" spans="7:9" x14ac:dyDescent="0.3">
      <c r="G266" s="3" t="str">
        <f>IF(ISTEXT(CRHPrate),"Effectuez l’étape 1",IF(AND(INDEX(claimPeriodNo,MATCH('Étape 1) Taux'!$A$8,claimPeriods,0))&gt;17,INDEX(claimPeriodNo,MATCH('Étape 1) Taux'!$A$8,claimPeriods,0))&lt;20,revenueReduction&lt;0.1),0,IF(NOT(ISNUMBER(E266)),0,IF($C266="Oui",0,IF($B266="Non - avec lien de dépendance",MIN(2258,E266,$D266),MIN(2258,E266))))))</f>
        <v>Effectuez l’étape 1</v>
      </c>
      <c r="H266" s="3" t="str">
        <f>IF(ISTEXT(CRHPrate),"Effectuez l’étape 1",IF(AND(INDEX(claimPeriodNo,MATCH('Étape 1) Taux'!$A$8,claimPeriods,0))&gt;17,INDEX(claimPeriodNo,MATCH('Étape 1) Taux'!$A$8,claimPeriods,0))&lt;20,revenueReduction&lt;0.1),0,IF(NOT(ISNUMBER(F266)),0,IF($C266="Oui",0,IF($B266="Non - avec lien de dépendance",MIN(2258,F266,$D266),MIN(2258,F266))))))</f>
        <v>Effectuez l’étape 1</v>
      </c>
      <c r="I266" s="3">
        <f t="shared" si="4"/>
        <v>0</v>
      </c>
    </row>
    <row r="267" spans="7:9" x14ac:dyDescent="0.3">
      <c r="G267" s="3" t="str">
        <f>IF(ISTEXT(CRHPrate),"Effectuez l’étape 1",IF(AND(INDEX(claimPeriodNo,MATCH('Étape 1) Taux'!$A$8,claimPeriods,0))&gt;17,INDEX(claimPeriodNo,MATCH('Étape 1) Taux'!$A$8,claimPeriods,0))&lt;20,revenueReduction&lt;0.1),0,IF(NOT(ISNUMBER(E267)),0,IF($C267="Oui",0,IF($B267="Non - avec lien de dépendance",MIN(2258,E267,$D267),MIN(2258,E267))))))</f>
        <v>Effectuez l’étape 1</v>
      </c>
      <c r="H267" s="3" t="str">
        <f>IF(ISTEXT(CRHPrate),"Effectuez l’étape 1",IF(AND(INDEX(claimPeriodNo,MATCH('Étape 1) Taux'!$A$8,claimPeriods,0))&gt;17,INDEX(claimPeriodNo,MATCH('Étape 1) Taux'!$A$8,claimPeriods,0))&lt;20,revenueReduction&lt;0.1),0,IF(NOT(ISNUMBER(F267)),0,IF($C267="Oui",0,IF($B267="Non - avec lien de dépendance",MIN(2258,F267,$D267),MIN(2258,F267))))))</f>
        <v>Effectuez l’étape 1</v>
      </c>
      <c r="I267" s="3">
        <f t="shared" si="4"/>
        <v>0</v>
      </c>
    </row>
    <row r="268" spans="7:9" x14ac:dyDescent="0.3">
      <c r="G268" s="3" t="str">
        <f>IF(ISTEXT(CRHPrate),"Effectuez l’étape 1",IF(AND(INDEX(claimPeriodNo,MATCH('Étape 1) Taux'!$A$8,claimPeriods,0))&gt;17,INDEX(claimPeriodNo,MATCH('Étape 1) Taux'!$A$8,claimPeriods,0))&lt;20,revenueReduction&lt;0.1),0,IF(NOT(ISNUMBER(E268)),0,IF($C268="Oui",0,IF($B268="Non - avec lien de dépendance",MIN(2258,E268,$D268),MIN(2258,E268))))))</f>
        <v>Effectuez l’étape 1</v>
      </c>
      <c r="H268" s="3" t="str">
        <f>IF(ISTEXT(CRHPrate),"Effectuez l’étape 1",IF(AND(INDEX(claimPeriodNo,MATCH('Étape 1) Taux'!$A$8,claimPeriods,0))&gt;17,INDEX(claimPeriodNo,MATCH('Étape 1) Taux'!$A$8,claimPeriods,0))&lt;20,revenueReduction&lt;0.1),0,IF(NOT(ISNUMBER(F268)),0,IF($C268="Oui",0,IF($B268="Non - avec lien de dépendance",MIN(2258,F268,$D268),MIN(2258,F268))))))</f>
        <v>Effectuez l’étape 1</v>
      </c>
      <c r="I268" s="3">
        <f t="shared" si="4"/>
        <v>0</v>
      </c>
    </row>
    <row r="269" spans="7:9" x14ac:dyDescent="0.3">
      <c r="G269" s="3" t="str">
        <f>IF(ISTEXT(CRHPrate),"Effectuez l’étape 1",IF(AND(INDEX(claimPeriodNo,MATCH('Étape 1) Taux'!$A$8,claimPeriods,0))&gt;17,INDEX(claimPeriodNo,MATCH('Étape 1) Taux'!$A$8,claimPeriods,0))&lt;20,revenueReduction&lt;0.1),0,IF(NOT(ISNUMBER(E269)),0,IF($C269="Oui",0,IF($B269="Non - avec lien de dépendance",MIN(2258,E269,$D269),MIN(2258,E269))))))</f>
        <v>Effectuez l’étape 1</v>
      </c>
      <c r="H269" s="3" t="str">
        <f>IF(ISTEXT(CRHPrate),"Effectuez l’étape 1",IF(AND(INDEX(claimPeriodNo,MATCH('Étape 1) Taux'!$A$8,claimPeriods,0))&gt;17,INDEX(claimPeriodNo,MATCH('Étape 1) Taux'!$A$8,claimPeriods,0))&lt;20,revenueReduction&lt;0.1),0,IF(NOT(ISNUMBER(F269)),0,IF($C269="Oui",0,IF($B269="Non - avec lien de dépendance",MIN(2258,F269,$D269),MIN(2258,F269))))))</f>
        <v>Effectuez l’étape 1</v>
      </c>
      <c r="I269" s="3">
        <f t="shared" si="4"/>
        <v>0</v>
      </c>
    </row>
    <row r="270" spans="7:9" x14ac:dyDescent="0.3">
      <c r="G270" s="3" t="str">
        <f>IF(ISTEXT(CRHPrate),"Effectuez l’étape 1",IF(AND(INDEX(claimPeriodNo,MATCH('Étape 1) Taux'!$A$8,claimPeriods,0))&gt;17,INDEX(claimPeriodNo,MATCH('Étape 1) Taux'!$A$8,claimPeriods,0))&lt;20,revenueReduction&lt;0.1),0,IF(NOT(ISNUMBER(E270)),0,IF($C270="Oui",0,IF($B270="Non - avec lien de dépendance",MIN(2258,E270,$D270),MIN(2258,E270))))))</f>
        <v>Effectuez l’étape 1</v>
      </c>
      <c r="H270" s="3" t="str">
        <f>IF(ISTEXT(CRHPrate),"Effectuez l’étape 1",IF(AND(INDEX(claimPeriodNo,MATCH('Étape 1) Taux'!$A$8,claimPeriods,0))&gt;17,INDEX(claimPeriodNo,MATCH('Étape 1) Taux'!$A$8,claimPeriods,0))&lt;20,revenueReduction&lt;0.1),0,IF(NOT(ISNUMBER(F270)),0,IF($C270="Oui",0,IF($B270="Non - avec lien de dépendance",MIN(2258,F270,$D270),MIN(2258,F270))))))</f>
        <v>Effectuez l’étape 1</v>
      </c>
      <c r="I270" s="3">
        <f t="shared" si="4"/>
        <v>0</v>
      </c>
    </row>
    <row r="271" spans="7:9" x14ac:dyDescent="0.3">
      <c r="G271" s="3" t="str">
        <f>IF(ISTEXT(CRHPrate),"Effectuez l’étape 1",IF(AND(INDEX(claimPeriodNo,MATCH('Étape 1) Taux'!$A$8,claimPeriods,0))&gt;17,INDEX(claimPeriodNo,MATCH('Étape 1) Taux'!$A$8,claimPeriods,0))&lt;20,revenueReduction&lt;0.1),0,IF(NOT(ISNUMBER(E271)),0,IF($C271="Oui",0,IF($B271="Non - avec lien de dépendance",MIN(2258,E271,$D271),MIN(2258,E271))))))</f>
        <v>Effectuez l’étape 1</v>
      </c>
      <c r="H271" s="3" t="str">
        <f>IF(ISTEXT(CRHPrate),"Effectuez l’étape 1",IF(AND(INDEX(claimPeriodNo,MATCH('Étape 1) Taux'!$A$8,claimPeriods,0))&gt;17,INDEX(claimPeriodNo,MATCH('Étape 1) Taux'!$A$8,claimPeriods,0))&lt;20,revenueReduction&lt;0.1),0,IF(NOT(ISNUMBER(F271)),0,IF($C271="Oui",0,IF($B271="Non - avec lien de dépendance",MIN(2258,F271,$D271),MIN(2258,F271))))))</f>
        <v>Effectuez l’étape 1</v>
      </c>
      <c r="I271" s="3">
        <f t="shared" si="4"/>
        <v>0</v>
      </c>
    </row>
    <row r="272" spans="7:9" x14ac:dyDescent="0.3">
      <c r="G272" s="3" t="str">
        <f>IF(ISTEXT(CRHPrate),"Effectuez l’étape 1",IF(AND(INDEX(claimPeriodNo,MATCH('Étape 1) Taux'!$A$8,claimPeriods,0))&gt;17,INDEX(claimPeriodNo,MATCH('Étape 1) Taux'!$A$8,claimPeriods,0))&lt;20,revenueReduction&lt;0.1),0,IF(NOT(ISNUMBER(E272)),0,IF($C272="Oui",0,IF($B272="Non - avec lien de dépendance",MIN(2258,E272,$D272),MIN(2258,E272))))))</f>
        <v>Effectuez l’étape 1</v>
      </c>
      <c r="H272" s="3" t="str">
        <f>IF(ISTEXT(CRHPrate),"Effectuez l’étape 1",IF(AND(INDEX(claimPeriodNo,MATCH('Étape 1) Taux'!$A$8,claimPeriods,0))&gt;17,INDEX(claimPeriodNo,MATCH('Étape 1) Taux'!$A$8,claimPeriods,0))&lt;20,revenueReduction&lt;0.1),0,IF(NOT(ISNUMBER(F272)),0,IF($C272="Oui",0,IF($B272="Non - avec lien de dépendance",MIN(2258,F272,$D272),MIN(2258,F272))))))</f>
        <v>Effectuez l’étape 1</v>
      </c>
      <c r="I272" s="3">
        <f t="shared" si="4"/>
        <v>0</v>
      </c>
    </row>
    <row r="273" spans="7:9" x14ac:dyDescent="0.3">
      <c r="G273" s="3" t="str">
        <f>IF(ISTEXT(CRHPrate),"Effectuez l’étape 1",IF(AND(INDEX(claimPeriodNo,MATCH('Étape 1) Taux'!$A$8,claimPeriods,0))&gt;17,INDEX(claimPeriodNo,MATCH('Étape 1) Taux'!$A$8,claimPeriods,0))&lt;20,revenueReduction&lt;0.1),0,IF(NOT(ISNUMBER(E273)),0,IF($C273="Oui",0,IF($B273="Non - avec lien de dépendance",MIN(2258,E273,$D273),MIN(2258,E273))))))</f>
        <v>Effectuez l’étape 1</v>
      </c>
      <c r="H273" s="3" t="str">
        <f>IF(ISTEXT(CRHPrate),"Effectuez l’étape 1",IF(AND(INDEX(claimPeriodNo,MATCH('Étape 1) Taux'!$A$8,claimPeriods,0))&gt;17,INDEX(claimPeriodNo,MATCH('Étape 1) Taux'!$A$8,claimPeriods,0))&lt;20,revenueReduction&lt;0.1),0,IF(NOT(ISNUMBER(F273)),0,IF($C273="Oui",0,IF($B273="Non - avec lien de dépendance",MIN(2258,F273,$D273),MIN(2258,F273))))))</f>
        <v>Effectuez l’étape 1</v>
      </c>
      <c r="I273" s="3">
        <f t="shared" si="4"/>
        <v>0</v>
      </c>
    </row>
    <row r="274" spans="7:9" x14ac:dyDescent="0.3">
      <c r="G274" s="3" t="str">
        <f>IF(ISTEXT(CRHPrate),"Effectuez l’étape 1",IF(AND(INDEX(claimPeriodNo,MATCH('Étape 1) Taux'!$A$8,claimPeriods,0))&gt;17,INDEX(claimPeriodNo,MATCH('Étape 1) Taux'!$A$8,claimPeriods,0))&lt;20,revenueReduction&lt;0.1),0,IF(NOT(ISNUMBER(E274)),0,IF($C274="Oui",0,IF($B274="Non - avec lien de dépendance",MIN(2258,E274,$D274),MIN(2258,E274))))))</f>
        <v>Effectuez l’étape 1</v>
      </c>
      <c r="H274" s="3" t="str">
        <f>IF(ISTEXT(CRHPrate),"Effectuez l’étape 1",IF(AND(INDEX(claimPeriodNo,MATCH('Étape 1) Taux'!$A$8,claimPeriods,0))&gt;17,INDEX(claimPeriodNo,MATCH('Étape 1) Taux'!$A$8,claimPeriods,0))&lt;20,revenueReduction&lt;0.1),0,IF(NOT(ISNUMBER(F274)),0,IF($C274="Oui",0,IF($B274="Non - avec lien de dépendance",MIN(2258,F274,$D274),MIN(2258,F274))))))</f>
        <v>Effectuez l’étape 1</v>
      </c>
      <c r="I274" s="3">
        <f t="shared" si="4"/>
        <v>0</v>
      </c>
    </row>
    <row r="275" spans="7:9" x14ac:dyDescent="0.3">
      <c r="G275" s="3" t="str">
        <f>IF(ISTEXT(CRHPrate),"Effectuez l’étape 1",IF(AND(INDEX(claimPeriodNo,MATCH('Étape 1) Taux'!$A$8,claimPeriods,0))&gt;17,INDEX(claimPeriodNo,MATCH('Étape 1) Taux'!$A$8,claimPeriods,0))&lt;20,revenueReduction&lt;0.1),0,IF(NOT(ISNUMBER(E275)),0,IF($C275="Oui",0,IF($B275="Non - avec lien de dépendance",MIN(2258,E275,$D275),MIN(2258,E275))))))</f>
        <v>Effectuez l’étape 1</v>
      </c>
      <c r="H275" s="3" t="str">
        <f>IF(ISTEXT(CRHPrate),"Effectuez l’étape 1",IF(AND(INDEX(claimPeriodNo,MATCH('Étape 1) Taux'!$A$8,claimPeriods,0))&gt;17,INDEX(claimPeriodNo,MATCH('Étape 1) Taux'!$A$8,claimPeriods,0))&lt;20,revenueReduction&lt;0.1),0,IF(NOT(ISNUMBER(F275)),0,IF($C275="Oui",0,IF($B275="Non - avec lien de dépendance",MIN(2258,F275,$D275),MIN(2258,F275))))))</f>
        <v>Effectuez l’étape 1</v>
      </c>
      <c r="I275" s="3">
        <f t="shared" si="4"/>
        <v>0</v>
      </c>
    </row>
    <row r="276" spans="7:9" x14ac:dyDescent="0.3">
      <c r="G276" s="3" t="str">
        <f>IF(ISTEXT(CRHPrate),"Effectuez l’étape 1",IF(AND(INDEX(claimPeriodNo,MATCH('Étape 1) Taux'!$A$8,claimPeriods,0))&gt;17,INDEX(claimPeriodNo,MATCH('Étape 1) Taux'!$A$8,claimPeriods,0))&lt;20,revenueReduction&lt;0.1),0,IF(NOT(ISNUMBER(E276)),0,IF($C276="Oui",0,IF($B276="Non - avec lien de dépendance",MIN(2258,E276,$D276),MIN(2258,E276))))))</f>
        <v>Effectuez l’étape 1</v>
      </c>
      <c r="H276" s="3" t="str">
        <f>IF(ISTEXT(CRHPrate),"Effectuez l’étape 1",IF(AND(INDEX(claimPeriodNo,MATCH('Étape 1) Taux'!$A$8,claimPeriods,0))&gt;17,INDEX(claimPeriodNo,MATCH('Étape 1) Taux'!$A$8,claimPeriods,0))&lt;20,revenueReduction&lt;0.1),0,IF(NOT(ISNUMBER(F276)),0,IF($C276="Oui",0,IF($B276="Non - avec lien de dépendance",MIN(2258,F276,$D276),MIN(2258,F276))))))</f>
        <v>Effectuez l’étape 1</v>
      </c>
      <c r="I276" s="3">
        <f t="shared" si="4"/>
        <v>0</v>
      </c>
    </row>
    <row r="277" spans="7:9" x14ac:dyDescent="0.3">
      <c r="G277" s="3" t="str">
        <f>IF(ISTEXT(CRHPrate),"Effectuez l’étape 1",IF(AND(INDEX(claimPeriodNo,MATCH('Étape 1) Taux'!$A$8,claimPeriods,0))&gt;17,INDEX(claimPeriodNo,MATCH('Étape 1) Taux'!$A$8,claimPeriods,0))&lt;20,revenueReduction&lt;0.1),0,IF(NOT(ISNUMBER(E277)),0,IF($C277="Oui",0,IF($B277="Non - avec lien de dépendance",MIN(2258,E277,$D277),MIN(2258,E277))))))</f>
        <v>Effectuez l’étape 1</v>
      </c>
      <c r="H277" s="3" t="str">
        <f>IF(ISTEXT(CRHPrate),"Effectuez l’étape 1",IF(AND(INDEX(claimPeriodNo,MATCH('Étape 1) Taux'!$A$8,claimPeriods,0))&gt;17,INDEX(claimPeriodNo,MATCH('Étape 1) Taux'!$A$8,claimPeriods,0))&lt;20,revenueReduction&lt;0.1),0,IF(NOT(ISNUMBER(F277)),0,IF($C277="Oui",0,IF($B277="Non - avec lien de dépendance",MIN(2258,F277,$D277),MIN(2258,F277))))))</f>
        <v>Effectuez l’étape 1</v>
      </c>
      <c r="I277" s="3">
        <f t="shared" si="4"/>
        <v>0</v>
      </c>
    </row>
    <row r="278" spans="7:9" x14ac:dyDescent="0.3">
      <c r="G278" s="3" t="str">
        <f>IF(ISTEXT(CRHPrate),"Effectuez l’étape 1",IF(AND(INDEX(claimPeriodNo,MATCH('Étape 1) Taux'!$A$8,claimPeriods,0))&gt;17,INDEX(claimPeriodNo,MATCH('Étape 1) Taux'!$A$8,claimPeriods,0))&lt;20,revenueReduction&lt;0.1),0,IF(NOT(ISNUMBER(E278)),0,IF($C278="Oui",0,IF($B278="Non - avec lien de dépendance",MIN(2258,E278,$D278),MIN(2258,E278))))))</f>
        <v>Effectuez l’étape 1</v>
      </c>
      <c r="H278" s="3" t="str">
        <f>IF(ISTEXT(CRHPrate),"Effectuez l’étape 1",IF(AND(INDEX(claimPeriodNo,MATCH('Étape 1) Taux'!$A$8,claimPeriods,0))&gt;17,INDEX(claimPeriodNo,MATCH('Étape 1) Taux'!$A$8,claimPeriods,0))&lt;20,revenueReduction&lt;0.1),0,IF(NOT(ISNUMBER(F278)),0,IF($C278="Oui",0,IF($B278="Non - avec lien de dépendance",MIN(2258,F278,$D278),MIN(2258,F278))))))</f>
        <v>Effectuez l’étape 1</v>
      </c>
      <c r="I278" s="3">
        <f t="shared" si="4"/>
        <v>0</v>
      </c>
    </row>
    <row r="279" spans="7:9" x14ac:dyDescent="0.3">
      <c r="G279" s="3" t="str">
        <f>IF(ISTEXT(CRHPrate),"Effectuez l’étape 1",IF(AND(INDEX(claimPeriodNo,MATCH('Étape 1) Taux'!$A$8,claimPeriods,0))&gt;17,INDEX(claimPeriodNo,MATCH('Étape 1) Taux'!$A$8,claimPeriods,0))&lt;20,revenueReduction&lt;0.1),0,IF(NOT(ISNUMBER(E279)),0,IF($C279="Oui",0,IF($B279="Non - avec lien de dépendance",MIN(2258,E279,$D279),MIN(2258,E279))))))</f>
        <v>Effectuez l’étape 1</v>
      </c>
      <c r="H279" s="3" t="str">
        <f>IF(ISTEXT(CRHPrate),"Effectuez l’étape 1",IF(AND(INDEX(claimPeriodNo,MATCH('Étape 1) Taux'!$A$8,claimPeriods,0))&gt;17,INDEX(claimPeriodNo,MATCH('Étape 1) Taux'!$A$8,claimPeriods,0))&lt;20,revenueReduction&lt;0.1),0,IF(NOT(ISNUMBER(F279)),0,IF($C279="Oui",0,IF($B279="Non - avec lien de dépendance",MIN(2258,F279,$D279),MIN(2258,F279))))))</f>
        <v>Effectuez l’étape 1</v>
      </c>
      <c r="I279" s="3">
        <f t="shared" si="4"/>
        <v>0</v>
      </c>
    </row>
    <row r="280" spans="7:9" x14ac:dyDescent="0.3">
      <c r="G280" s="3" t="str">
        <f>IF(ISTEXT(CRHPrate),"Effectuez l’étape 1",IF(AND(INDEX(claimPeriodNo,MATCH('Étape 1) Taux'!$A$8,claimPeriods,0))&gt;17,INDEX(claimPeriodNo,MATCH('Étape 1) Taux'!$A$8,claimPeriods,0))&lt;20,revenueReduction&lt;0.1),0,IF(NOT(ISNUMBER(E280)),0,IF($C280="Oui",0,IF($B280="Non - avec lien de dépendance",MIN(2258,E280,$D280),MIN(2258,E280))))))</f>
        <v>Effectuez l’étape 1</v>
      </c>
      <c r="H280" s="3" t="str">
        <f>IF(ISTEXT(CRHPrate),"Effectuez l’étape 1",IF(AND(INDEX(claimPeriodNo,MATCH('Étape 1) Taux'!$A$8,claimPeriods,0))&gt;17,INDEX(claimPeriodNo,MATCH('Étape 1) Taux'!$A$8,claimPeriods,0))&lt;20,revenueReduction&lt;0.1),0,IF(NOT(ISNUMBER(F280)),0,IF($C280="Oui",0,IF($B280="Non - avec lien de dépendance",MIN(2258,F280,$D280),MIN(2258,F280))))))</f>
        <v>Effectuez l’étape 1</v>
      </c>
      <c r="I280" s="3">
        <f t="shared" si="4"/>
        <v>0</v>
      </c>
    </row>
    <row r="281" spans="7:9" x14ac:dyDescent="0.3">
      <c r="G281" s="3" t="str">
        <f>IF(ISTEXT(CRHPrate),"Effectuez l’étape 1",IF(AND(INDEX(claimPeriodNo,MATCH('Étape 1) Taux'!$A$8,claimPeriods,0))&gt;17,INDEX(claimPeriodNo,MATCH('Étape 1) Taux'!$A$8,claimPeriods,0))&lt;20,revenueReduction&lt;0.1),0,IF(NOT(ISNUMBER(E281)),0,IF($C281="Oui",0,IF($B281="Non - avec lien de dépendance",MIN(2258,E281,$D281),MIN(2258,E281))))))</f>
        <v>Effectuez l’étape 1</v>
      </c>
      <c r="H281" s="3" t="str">
        <f>IF(ISTEXT(CRHPrate),"Effectuez l’étape 1",IF(AND(INDEX(claimPeriodNo,MATCH('Étape 1) Taux'!$A$8,claimPeriods,0))&gt;17,INDEX(claimPeriodNo,MATCH('Étape 1) Taux'!$A$8,claimPeriods,0))&lt;20,revenueReduction&lt;0.1),0,IF(NOT(ISNUMBER(F281)),0,IF($C281="Oui",0,IF($B281="Non - avec lien de dépendance",MIN(2258,F281,$D281),MIN(2258,F281))))))</f>
        <v>Effectuez l’étape 1</v>
      </c>
      <c r="I281" s="3">
        <f t="shared" si="4"/>
        <v>0</v>
      </c>
    </row>
    <row r="282" spans="7:9" x14ac:dyDescent="0.3">
      <c r="G282" s="3" t="str">
        <f>IF(ISTEXT(CRHPrate),"Effectuez l’étape 1",IF(AND(INDEX(claimPeriodNo,MATCH('Étape 1) Taux'!$A$8,claimPeriods,0))&gt;17,INDEX(claimPeriodNo,MATCH('Étape 1) Taux'!$A$8,claimPeriods,0))&lt;20,revenueReduction&lt;0.1),0,IF(NOT(ISNUMBER(E282)),0,IF($C282="Oui",0,IF($B282="Non - avec lien de dépendance",MIN(2258,E282,$D282),MIN(2258,E282))))))</f>
        <v>Effectuez l’étape 1</v>
      </c>
      <c r="H282" s="3" t="str">
        <f>IF(ISTEXT(CRHPrate),"Effectuez l’étape 1",IF(AND(INDEX(claimPeriodNo,MATCH('Étape 1) Taux'!$A$8,claimPeriods,0))&gt;17,INDEX(claimPeriodNo,MATCH('Étape 1) Taux'!$A$8,claimPeriods,0))&lt;20,revenueReduction&lt;0.1),0,IF(NOT(ISNUMBER(F282)),0,IF($C282="Oui",0,IF($B282="Non - avec lien de dépendance",MIN(2258,F282,$D282),MIN(2258,F282))))))</f>
        <v>Effectuez l’étape 1</v>
      </c>
      <c r="I282" s="3">
        <f t="shared" si="4"/>
        <v>0</v>
      </c>
    </row>
    <row r="283" spans="7:9" x14ac:dyDescent="0.3">
      <c r="G283" s="3" t="str">
        <f>IF(ISTEXT(CRHPrate),"Effectuez l’étape 1",IF(AND(INDEX(claimPeriodNo,MATCH('Étape 1) Taux'!$A$8,claimPeriods,0))&gt;17,INDEX(claimPeriodNo,MATCH('Étape 1) Taux'!$A$8,claimPeriods,0))&lt;20,revenueReduction&lt;0.1),0,IF(NOT(ISNUMBER(E283)),0,IF($C283="Oui",0,IF($B283="Non - avec lien de dépendance",MIN(2258,E283,$D283),MIN(2258,E283))))))</f>
        <v>Effectuez l’étape 1</v>
      </c>
      <c r="H283" s="3" t="str">
        <f>IF(ISTEXT(CRHPrate),"Effectuez l’étape 1",IF(AND(INDEX(claimPeriodNo,MATCH('Étape 1) Taux'!$A$8,claimPeriods,0))&gt;17,INDEX(claimPeriodNo,MATCH('Étape 1) Taux'!$A$8,claimPeriods,0))&lt;20,revenueReduction&lt;0.1),0,IF(NOT(ISNUMBER(F283)),0,IF($C283="Oui",0,IF($B283="Non - avec lien de dépendance",MIN(2258,F283,$D283),MIN(2258,F283))))))</f>
        <v>Effectuez l’étape 1</v>
      </c>
      <c r="I283" s="3">
        <f t="shared" si="4"/>
        <v>0</v>
      </c>
    </row>
    <row r="284" spans="7:9" x14ac:dyDescent="0.3">
      <c r="G284" s="3" t="str">
        <f>IF(ISTEXT(CRHPrate),"Effectuez l’étape 1",IF(AND(INDEX(claimPeriodNo,MATCH('Étape 1) Taux'!$A$8,claimPeriods,0))&gt;17,INDEX(claimPeriodNo,MATCH('Étape 1) Taux'!$A$8,claimPeriods,0))&lt;20,revenueReduction&lt;0.1),0,IF(NOT(ISNUMBER(E284)),0,IF($C284="Oui",0,IF($B284="Non - avec lien de dépendance",MIN(2258,E284,$D284),MIN(2258,E284))))))</f>
        <v>Effectuez l’étape 1</v>
      </c>
      <c r="H284" s="3" t="str">
        <f>IF(ISTEXT(CRHPrate),"Effectuez l’étape 1",IF(AND(INDEX(claimPeriodNo,MATCH('Étape 1) Taux'!$A$8,claimPeriods,0))&gt;17,INDEX(claimPeriodNo,MATCH('Étape 1) Taux'!$A$8,claimPeriods,0))&lt;20,revenueReduction&lt;0.1),0,IF(NOT(ISNUMBER(F284)),0,IF($C284="Oui",0,IF($B284="Non - avec lien de dépendance",MIN(2258,F284,$D284),MIN(2258,F284))))))</f>
        <v>Effectuez l’étape 1</v>
      </c>
      <c r="I284" s="3">
        <f t="shared" si="4"/>
        <v>0</v>
      </c>
    </row>
    <row r="285" spans="7:9" x14ac:dyDescent="0.3">
      <c r="G285" s="3" t="str">
        <f>IF(ISTEXT(CRHPrate),"Effectuez l’étape 1",IF(AND(INDEX(claimPeriodNo,MATCH('Étape 1) Taux'!$A$8,claimPeriods,0))&gt;17,INDEX(claimPeriodNo,MATCH('Étape 1) Taux'!$A$8,claimPeriods,0))&lt;20,revenueReduction&lt;0.1),0,IF(NOT(ISNUMBER(E285)),0,IF($C285="Oui",0,IF($B285="Non - avec lien de dépendance",MIN(2258,E285,$D285),MIN(2258,E285))))))</f>
        <v>Effectuez l’étape 1</v>
      </c>
      <c r="H285" s="3" t="str">
        <f>IF(ISTEXT(CRHPrate),"Effectuez l’étape 1",IF(AND(INDEX(claimPeriodNo,MATCH('Étape 1) Taux'!$A$8,claimPeriods,0))&gt;17,INDEX(claimPeriodNo,MATCH('Étape 1) Taux'!$A$8,claimPeriods,0))&lt;20,revenueReduction&lt;0.1),0,IF(NOT(ISNUMBER(F285)),0,IF($C285="Oui",0,IF($B285="Non - avec lien de dépendance",MIN(2258,F285,$D285),MIN(2258,F285))))))</f>
        <v>Effectuez l’étape 1</v>
      </c>
      <c r="I285" s="3">
        <f t="shared" si="4"/>
        <v>0</v>
      </c>
    </row>
    <row r="286" spans="7:9" x14ac:dyDescent="0.3">
      <c r="G286" s="3" t="str">
        <f>IF(ISTEXT(CRHPrate),"Effectuez l’étape 1",IF(AND(INDEX(claimPeriodNo,MATCH('Étape 1) Taux'!$A$8,claimPeriods,0))&gt;17,INDEX(claimPeriodNo,MATCH('Étape 1) Taux'!$A$8,claimPeriods,0))&lt;20,revenueReduction&lt;0.1),0,IF(NOT(ISNUMBER(E286)),0,IF($C286="Oui",0,IF($B286="Non - avec lien de dépendance",MIN(2258,E286,$D286),MIN(2258,E286))))))</f>
        <v>Effectuez l’étape 1</v>
      </c>
      <c r="H286" s="3" t="str">
        <f>IF(ISTEXT(CRHPrate),"Effectuez l’étape 1",IF(AND(INDEX(claimPeriodNo,MATCH('Étape 1) Taux'!$A$8,claimPeriods,0))&gt;17,INDEX(claimPeriodNo,MATCH('Étape 1) Taux'!$A$8,claimPeriods,0))&lt;20,revenueReduction&lt;0.1),0,IF(NOT(ISNUMBER(F286)),0,IF($C286="Oui",0,IF($B286="Non - avec lien de dépendance",MIN(2258,F286,$D286),MIN(2258,F286))))))</f>
        <v>Effectuez l’étape 1</v>
      </c>
      <c r="I286" s="3">
        <f t="shared" si="4"/>
        <v>0</v>
      </c>
    </row>
    <row r="287" spans="7:9" x14ac:dyDescent="0.3">
      <c r="G287" s="3" t="str">
        <f>IF(ISTEXT(CRHPrate),"Effectuez l’étape 1",IF(AND(INDEX(claimPeriodNo,MATCH('Étape 1) Taux'!$A$8,claimPeriods,0))&gt;17,INDEX(claimPeriodNo,MATCH('Étape 1) Taux'!$A$8,claimPeriods,0))&lt;20,revenueReduction&lt;0.1),0,IF(NOT(ISNUMBER(E287)),0,IF($C287="Oui",0,IF($B287="Non - avec lien de dépendance",MIN(2258,E287,$D287),MIN(2258,E287))))))</f>
        <v>Effectuez l’étape 1</v>
      </c>
      <c r="H287" s="3" t="str">
        <f>IF(ISTEXT(CRHPrate),"Effectuez l’étape 1",IF(AND(INDEX(claimPeriodNo,MATCH('Étape 1) Taux'!$A$8,claimPeriods,0))&gt;17,INDEX(claimPeriodNo,MATCH('Étape 1) Taux'!$A$8,claimPeriods,0))&lt;20,revenueReduction&lt;0.1),0,IF(NOT(ISNUMBER(F287)),0,IF($C287="Oui",0,IF($B287="Non - avec lien de dépendance",MIN(2258,F287,$D287),MIN(2258,F287))))))</f>
        <v>Effectuez l’étape 1</v>
      </c>
      <c r="I287" s="3">
        <f t="shared" si="4"/>
        <v>0</v>
      </c>
    </row>
    <row r="288" spans="7:9" x14ac:dyDescent="0.3">
      <c r="G288" s="3" t="str">
        <f>IF(ISTEXT(CRHPrate),"Effectuez l’étape 1",IF(AND(INDEX(claimPeriodNo,MATCH('Étape 1) Taux'!$A$8,claimPeriods,0))&gt;17,INDEX(claimPeriodNo,MATCH('Étape 1) Taux'!$A$8,claimPeriods,0))&lt;20,revenueReduction&lt;0.1),0,IF(NOT(ISNUMBER(E288)),0,IF($C288="Oui",0,IF($B288="Non - avec lien de dépendance",MIN(2258,E288,$D288),MIN(2258,E288))))))</f>
        <v>Effectuez l’étape 1</v>
      </c>
      <c r="H288" s="3" t="str">
        <f>IF(ISTEXT(CRHPrate),"Effectuez l’étape 1",IF(AND(INDEX(claimPeriodNo,MATCH('Étape 1) Taux'!$A$8,claimPeriods,0))&gt;17,INDEX(claimPeriodNo,MATCH('Étape 1) Taux'!$A$8,claimPeriods,0))&lt;20,revenueReduction&lt;0.1),0,IF(NOT(ISNUMBER(F288)),0,IF($C288="Oui",0,IF($B288="Non - avec lien de dépendance",MIN(2258,F288,$D288),MIN(2258,F288))))))</f>
        <v>Effectuez l’étape 1</v>
      </c>
      <c r="I288" s="3">
        <f t="shared" si="4"/>
        <v>0</v>
      </c>
    </row>
    <row r="289" spans="7:9" x14ac:dyDescent="0.3">
      <c r="G289" s="3" t="str">
        <f>IF(ISTEXT(CRHPrate),"Effectuez l’étape 1",IF(AND(INDEX(claimPeriodNo,MATCH('Étape 1) Taux'!$A$8,claimPeriods,0))&gt;17,INDEX(claimPeriodNo,MATCH('Étape 1) Taux'!$A$8,claimPeriods,0))&lt;20,revenueReduction&lt;0.1),0,IF(NOT(ISNUMBER(E289)),0,IF($C289="Oui",0,IF($B289="Non - avec lien de dépendance",MIN(2258,E289,$D289),MIN(2258,E289))))))</f>
        <v>Effectuez l’étape 1</v>
      </c>
      <c r="H289" s="3" t="str">
        <f>IF(ISTEXT(CRHPrate),"Effectuez l’étape 1",IF(AND(INDEX(claimPeriodNo,MATCH('Étape 1) Taux'!$A$8,claimPeriods,0))&gt;17,INDEX(claimPeriodNo,MATCH('Étape 1) Taux'!$A$8,claimPeriods,0))&lt;20,revenueReduction&lt;0.1),0,IF(NOT(ISNUMBER(F289)),0,IF($C289="Oui",0,IF($B289="Non - avec lien de dépendance",MIN(2258,F289,$D289),MIN(2258,F289))))))</f>
        <v>Effectuez l’étape 1</v>
      </c>
      <c r="I289" s="3">
        <f t="shared" si="4"/>
        <v>0</v>
      </c>
    </row>
    <row r="290" spans="7:9" x14ac:dyDescent="0.3">
      <c r="G290" s="3" t="str">
        <f>IF(ISTEXT(CRHPrate),"Effectuez l’étape 1",IF(AND(INDEX(claimPeriodNo,MATCH('Étape 1) Taux'!$A$8,claimPeriods,0))&gt;17,INDEX(claimPeriodNo,MATCH('Étape 1) Taux'!$A$8,claimPeriods,0))&lt;20,revenueReduction&lt;0.1),0,IF(NOT(ISNUMBER(E290)),0,IF($C290="Oui",0,IF($B290="Non - avec lien de dépendance",MIN(2258,E290,$D290),MIN(2258,E290))))))</f>
        <v>Effectuez l’étape 1</v>
      </c>
      <c r="H290" s="3" t="str">
        <f>IF(ISTEXT(CRHPrate),"Effectuez l’étape 1",IF(AND(INDEX(claimPeriodNo,MATCH('Étape 1) Taux'!$A$8,claimPeriods,0))&gt;17,INDEX(claimPeriodNo,MATCH('Étape 1) Taux'!$A$8,claimPeriods,0))&lt;20,revenueReduction&lt;0.1),0,IF(NOT(ISNUMBER(F290)),0,IF($C290="Oui",0,IF($B290="Non - avec lien de dépendance",MIN(2258,F290,$D290),MIN(2258,F290))))))</f>
        <v>Effectuez l’étape 1</v>
      </c>
      <c r="I290" s="3">
        <f t="shared" si="4"/>
        <v>0</v>
      </c>
    </row>
    <row r="291" spans="7:9" x14ac:dyDescent="0.3">
      <c r="G291" s="3" t="str">
        <f>IF(ISTEXT(CRHPrate),"Effectuez l’étape 1",IF(AND(INDEX(claimPeriodNo,MATCH('Étape 1) Taux'!$A$8,claimPeriods,0))&gt;17,INDEX(claimPeriodNo,MATCH('Étape 1) Taux'!$A$8,claimPeriods,0))&lt;20,revenueReduction&lt;0.1),0,IF(NOT(ISNUMBER(E291)),0,IF($C291="Oui",0,IF($B291="Non - avec lien de dépendance",MIN(2258,E291,$D291),MIN(2258,E291))))))</f>
        <v>Effectuez l’étape 1</v>
      </c>
      <c r="H291" s="3" t="str">
        <f>IF(ISTEXT(CRHPrate),"Effectuez l’étape 1",IF(AND(INDEX(claimPeriodNo,MATCH('Étape 1) Taux'!$A$8,claimPeriods,0))&gt;17,INDEX(claimPeriodNo,MATCH('Étape 1) Taux'!$A$8,claimPeriods,0))&lt;20,revenueReduction&lt;0.1),0,IF(NOT(ISNUMBER(F291)),0,IF($C291="Oui",0,IF($B291="Non - avec lien de dépendance",MIN(2258,F291,$D291),MIN(2258,F291))))))</f>
        <v>Effectuez l’étape 1</v>
      </c>
      <c r="I291" s="3">
        <f t="shared" si="4"/>
        <v>0</v>
      </c>
    </row>
    <row r="292" spans="7:9" x14ac:dyDescent="0.3">
      <c r="G292" s="3" t="str">
        <f>IF(ISTEXT(CRHPrate),"Effectuez l’étape 1",IF(AND(INDEX(claimPeriodNo,MATCH('Étape 1) Taux'!$A$8,claimPeriods,0))&gt;17,INDEX(claimPeriodNo,MATCH('Étape 1) Taux'!$A$8,claimPeriods,0))&lt;20,revenueReduction&lt;0.1),0,IF(NOT(ISNUMBER(E292)),0,IF($C292="Oui",0,IF($B292="Non - avec lien de dépendance",MIN(2258,E292,$D292),MIN(2258,E292))))))</f>
        <v>Effectuez l’étape 1</v>
      </c>
      <c r="H292" s="3" t="str">
        <f>IF(ISTEXT(CRHPrate),"Effectuez l’étape 1",IF(AND(INDEX(claimPeriodNo,MATCH('Étape 1) Taux'!$A$8,claimPeriods,0))&gt;17,INDEX(claimPeriodNo,MATCH('Étape 1) Taux'!$A$8,claimPeriods,0))&lt;20,revenueReduction&lt;0.1),0,IF(NOT(ISNUMBER(F292)),0,IF($C292="Oui",0,IF($B292="Non - avec lien de dépendance",MIN(2258,F292,$D292),MIN(2258,F292))))))</f>
        <v>Effectuez l’étape 1</v>
      </c>
      <c r="I292" s="3">
        <f t="shared" si="4"/>
        <v>0</v>
      </c>
    </row>
    <row r="293" spans="7:9" x14ac:dyDescent="0.3">
      <c r="G293" s="3" t="str">
        <f>IF(ISTEXT(CRHPrate),"Effectuez l’étape 1",IF(AND(INDEX(claimPeriodNo,MATCH('Étape 1) Taux'!$A$8,claimPeriods,0))&gt;17,INDEX(claimPeriodNo,MATCH('Étape 1) Taux'!$A$8,claimPeriods,0))&lt;20,revenueReduction&lt;0.1),0,IF(NOT(ISNUMBER(E293)),0,IF($C293="Oui",0,IF($B293="Non - avec lien de dépendance",MIN(2258,E293,$D293),MIN(2258,E293))))))</f>
        <v>Effectuez l’étape 1</v>
      </c>
      <c r="H293" s="3" t="str">
        <f>IF(ISTEXT(CRHPrate),"Effectuez l’étape 1",IF(AND(INDEX(claimPeriodNo,MATCH('Étape 1) Taux'!$A$8,claimPeriods,0))&gt;17,INDEX(claimPeriodNo,MATCH('Étape 1) Taux'!$A$8,claimPeriods,0))&lt;20,revenueReduction&lt;0.1),0,IF(NOT(ISNUMBER(F293)),0,IF($C293="Oui",0,IF($B293="Non - avec lien de dépendance",MIN(2258,F293,$D293),MIN(2258,F293))))))</f>
        <v>Effectuez l’étape 1</v>
      </c>
      <c r="I293" s="3">
        <f t="shared" si="4"/>
        <v>0</v>
      </c>
    </row>
    <row r="294" spans="7:9" x14ac:dyDescent="0.3">
      <c r="G294" s="3" t="str">
        <f>IF(ISTEXT(CRHPrate),"Effectuez l’étape 1",IF(AND(INDEX(claimPeriodNo,MATCH('Étape 1) Taux'!$A$8,claimPeriods,0))&gt;17,INDEX(claimPeriodNo,MATCH('Étape 1) Taux'!$A$8,claimPeriods,0))&lt;20,revenueReduction&lt;0.1),0,IF(NOT(ISNUMBER(E294)),0,IF($C294="Oui",0,IF($B294="Non - avec lien de dépendance",MIN(2258,E294,$D294),MIN(2258,E294))))))</f>
        <v>Effectuez l’étape 1</v>
      </c>
      <c r="H294" s="3" t="str">
        <f>IF(ISTEXT(CRHPrate),"Effectuez l’étape 1",IF(AND(INDEX(claimPeriodNo,MATCH('Étape 1) Taux'!$A$8,claimPeriods,0))&gt;17,INDEX(claimPeriodNo,MATCH('Étape 1) Taux'!$A$8,claimPeriods,0))&lt;20,revenueReduction&lt;0.1),0,IF(NOT(ISNUMBER(F294)),0,IF($C294="Oui",0,IF($B294="Non - avec lien de dépendance",MIN(2258,F294,$D294),MIN(2258,F294))))))</f>
        <v>Effectuez l’étape 1</v>
      </c>
      <c r="I294" s="3">
        <f t="shared" si="4"/>
        <v>0</v>
      </c>
    </row>
    <row r="295" spans="7:9" x14ac:dyDescent="0.3">
      <c r="G295" s="3" t="str">
        <f>IF(ISTEXT(CRHPrate),"Effectuez l’étape 1",IF(AND(INDEX(claimPeriodNo,MATCH('Étape 1) Taux'!$A$8,claimPeriods,0))&gt;17,INDEX(claimPeriodNo,MATCH('Étape 1) Taux'!$A$8,claimPeriods,0))&lt;20,revenueReduction&lt;0.1),0,IF(NOT(ISNUMBER(E295)),0,IF($C295="Oui",0,IF($B295="Non - avec lien de dépendance",MIN(2258,E295,$D295),MIN(2258,E295))))))</f>
        <v>Effectuez l’étape 1</v>
      </c>
      <c r="H295" s="3" t="str">
        <f>IF(ISTEXT(CRHPrate),"Effectuez l’étape 1",IF(AND(INDEX(claimPeriodNo,MATCH('Étape 1) Taux'!$A$8,claimPeriods,0))&gt;17,INDEX(claimPeriodNo,MATCH('Étape 1) Taux'!$A$8,claimPeriods,0))&lt;20,revenueReduction&lt;0.1),0,IF(NOT(ISNUMBER(F295)),0,IF($C295="Oui",0,IF($B295="Non - avec lien de dépendance",MIN(2258,F295,$D295),MIN(2258,F295))))))</f>
        <v>Effectuez l’étape 1</v>
      </c>
      <c r="I295" s="3">
        <f t="shared" si="4"/>
        <v>0</v>
      </c>
    </row>
    <row r="296" spans="7:9" x14ac:dyDescent="0.3">
      <c r="G296" s="3" t="str">
        <f>IF(ISTEXT(CRHPrate),"Effectuez l’étape 1",IF(AND(INDEX(claimPeriodNo,MATCH('Étape 1) Taux'!$A$8,claimPeriods,0))&gt;17,INDEX(claimPeriodNo,MATCH('Étape 1) Taux'!$A$8,claimPeriods,0))&lt;20,revenueReduction&lt;0.1),0,IF(NOT(ISNUMBER(E296)),0,IF($C296="Oui",0,IF($B296="Non - avec lien de dépendance",MIN(2258,E296,$D296),MIN(2258,E296))))))</f>
        <v>Effectuez l’étape 1</v>
      </c>
      <c r="H296" s="3" t="str">
        <f>IF(ISTEXT(CRHPrate),"Effectuez l’étape 1",IF(AND(INDEX(claimPeriodNo,MATCH('Étape 1) Taux'!$A$8,claimPeriods,0))&gt;17,INDEX(claimPeriodNo,MATCH('Étape 1) Taux'!$A$8,claimPeriods,0))&lt;20,revenueReduction&lt;0.1),0,IF(NOT(ISNUMBER(F296)),0,IF($C296="Oui",0,IF($B296="Non - avec lien de dépendance",MIN(2258,F296,$D296),MIN(2258,F296))))))</f>
        <v>Effectuez l’étape 1</v>
      </c>
      <c r="I296" s="3">
        <f t="shared" si="4"/>
        <v>0</v>
      </c>
    </row>
    <row r="297" spans="7:9" x14ac:dyDescent="0.3">
      <c r="G297" s="3" t="str">
        <f>IF(ISTEXT(CRHPrate),"Effectuez l’étape 1",IF(AND(INDEX(claimPeriodNo,MATCH('Étape 1) Taux'!$A$8,claimPeriods,0))&gt;17,INDEX(claimPeriodNo,MATCH('Étape 1) Taux'!$A$8,claimPeriods,0))&lt;20,revenueReduction&lt;0.1),0,IF(NOT(ISNUMBER(E297)),0,IF($C297="Oui",0,IF($B297="Non - avec lien de dépendance",MIN(2258,E297,$D297),MIN(2258,E297))))))</f>
        <v>Effectuez l’étape 1</v>
      </c>
      <c r="H297" s="3" t="str">
        <f>IF(ISTEXT(CRHPrate),"Effectuez l’étape 1",IF(AND(INDEX(claimPeriodNo,MATCH('Étape 1) Taux'!$A$8,claimPeriods,0))&gt;17,INDEX(claimPeriodNo,MATCH('Étape 1) Taux'!$A$8,claimPeriods,0))&lt;20,revenueReduction&lt;0.1),0,IF(NOT(ISNUMBER(F297)),0,IF($C297="Oui",0,IF($B297="Non - avec lien de dépendance",MIN(2258,F297,$D297),MIN(2258,F297))))))</f>
        <v>Effectuez l’étape 1</v>
      </c>
      <c r="I297" s="3">
        <f t="shared" si="4"/>
        <v>0</v>
      </c>
    </row>
    <row r="298" spans="7:9" x14ac:dyDescent="0.3">
      <c r="G298" s="3" t="str">
        <f>IF(ISTEXT(CRHPrate),"Effectuez l’étape 1",IF(AND(INDEX(claimPeriodNo,MATCH('Étape 1) Taux'!$A$8,claimPeriods,0))&gt;17,INDEX(claimPeriodNo,MATCH('Étape 1) Taux'!$A$8,claimPeriods,0))&lt;20,revenueReduction&lt;0.1),0,IF(NOT(ISNUMBER(E298)),0,IF($C298="Oui",0,IF($B298="Non - avec lien de dépendance",MIN(2258,E298,$D298),MIN(2258,E298))))))</f>
        <v>Effectuez l’étape 1</v>
      </c>
      <c r="H298" s="3" t="str">
        <f>IF(ISTEXT(CRHPrate),"Effectuez l’étape 1",IF(AND(INDEX(claimPeriodNo,MATCH('Étape 1) Taux'!$A$8,claimPeriods,0))&gt;17,INDEX(claimPeriodNo,MATCH('Étape 1) Taux'!$A$8,claimPeriods,0))&lt;20,revenueReduction&lt;0.1),0,IF(NOT(ISNUMBER(F298)),0,IF($C298="Oui",0,IF($B298="Non - avec lien de dépendance",MIN(2258,F298,$D298),MIN(2258,F298))))))</f>
        <v>Effectuez l’étape 1</v>
      </c>
      <c r="I298" s="3">
        <f t="shared" si="4"/>
        <v>0</v>
      </c>
    </row>
    <row r="299" spans="7:9" x14ac:dyDescent="0.3">
      <c r="G299" s="3" t="str">
        <f>IF(ISTEXT(CRHPrate),"Effectuez l’étape 1",IF(AND(INDEX(claimPeriodNo,MATCH('Étape 1) Taux'!$A$8,claimPeriods,0))&gt;17,INDEX(claimPeriodNo,MATCH('Étape 1) Taux'!$A$8,claimPeriods,0))&lt;20,revenueReduction&lt;0.1),0,IF(NOT(ISNUMBER(E299)),0,IF($C299="Oui",0,IF($B299="Non - avec lien de dépendance",MIN(2258,E299,$D299),MIN(2258,E299))))))</f>
        <v>Effectuez l’étape 1</v>
      </c>
      <c r="H299" s="3" t="str">
        <f>IF(ISTEXT(CRHPrate),"Effectuez l’étape 1",IF(AND(INDEX(claimPeriodNo,MATCH('Étape 1) Taux'!$A$8,claimPeriods,0))&gt;17,INDEX(claimPeriodNo,MATCH('Étape 1) Taux'!$A$8,claimPeriods,0))&lt;20,revenueReduction&lt;0.1),0,IF(NOT(ISNUMBER(F299)),0,IF($C299="Oui",0,IF($B299="Non - avec lien de dépendance",MIN(2258,F299,$D299),MIN(2258,F299))))))</f>
        <v>Effectuez l’étape 1</v>
      </c>
      <c r="I299" s="3">
        <f t="shared" si="4"/>
        <v>0</v>
      </c>
    </row>
    <row r="300" spans="7:9" x14ac:dyDescent="0.3">
      <c r="G300" s="3" t="str">
        <f>IF(ISTEXT(CRHPrate),"Effectuez l’étape 1",IF(AND(INDEX(claimPeriodNo,MATCH('Étape 1) Taux'!$A$8,claimPeriods,0))&gt;17,INDEX(claimPeriodNo,MATCH('Étape 1) Taux'!$A$8,claimPeriods,0))&lt;20,revenueReduction&lt;0.1),0,IF(NOT(ISNUMBER(E300)),0,IF($C300="Oui",0,IF($B300="Non - avec lien de dépendance",MIN(2258,E300,$D300),MIN(2258,E300))))))</f>
        <v>Effectuez l’étape 1</v>
      </c>
      <c r="H300" s="3" t="str">
        <f>IF(ISTEXT(CRHPrate),"Effectuez l’étape 1",IF(AND(INDEX(claimPeriodNo,MATCH('Étape 1) Taux'!$A$8,claimPeriods,0))&gt;17,INDEX(claimPeriodNo,MATCH('Étape 1) Taux'!$A$8,claimPeriods,0))&lt;20,revenueReduction&lt;0.1),0,IF(NOT(ISNUMBER(F300)),0,IF($C300="Oui",0,IF($B300="Non - avec lien de dépendance",MIN(2258,F300,$D300),MIN(2258,F300))))))</f>
        <v>Effectuez l’étape 1</v>
      </c>
      <c r="I300" s="3">
        <f t="shared" si="4"/>
        <v>0</v>
      </c>
    </row>
    <row r="301" spans="7:9" x14ac:dyDescent="0.3">
      <c r="G301" s="3" t="str">
        <f>IF(ISTEXT(CRHPrate),"Effectuez l’étape 1",IF(AND(INDEX(claimPeriodNo,MATCH('Étape 1) Taux'!$A$8,claimPeriods,0))&gt;17,INDEX(claimPeriodNo,MATCH('Étape 1) Taux'!$A$8,claimPeriods,0))&lt;20,revenueReduction&lt;0.1),0,IF(NOT(ISNUMBER(E301)),0,IF($C301="Oui",0,IF($B301="Non - avec lien de dépendance",MIN(2258,E301,$D301),MIN(2258,E301))))))</f>
        <v>Effectuez l’étape 1</v>
      </c>
      <c r="H301" s="3" t="str">
        <f>IF(ISTEXT(CRHPrate),"Effectuez l’étape 1",IF(AND(INDEX(claimPeriodNo,MATCH('Étape 1) Taux'!$A$8,claimPeriods,0))&gt;17,INDEX(claimPeriodNo,MATCH('Étape 1) Taux'!$A$8,claimPeriods,0))&lt;20,revenueReduction&lt;0.1),0,IF(NOT(ISNUMBER(F301)),0,IF($C301="Oui",0,IF($B301="Non - avec lien de dépendance",MIN(2258,F301,$D301),MIN(2258,F301))))))</f>
        <v>Effectuez l’étape 1</v>
      </c>
      <c r="I301" s="3">
        <f t="shared" si="4"/>
        <v>0</v>
      </c>
    </row>
    <row r="302" spans="7:9" x14ac:dyDescent="0.3">
      <c r="G302" s="3" t="str">
        <f>IF(ISTEXT(CRHPrate),"Effectuez l’étape 1",IF(AND(INDEX(claimPeriodNo,MATCH('Étape 1) Taux'!$A$8,claimPeriods,0))&gt;17,INDEX(claimPeriodNo,MATCH('Étape 1) Taux'!$A$8,claimPeriods,0))&lt;20,revenueReduction&lt;0.1),0,IF(NOT(ISNUMBER(E302)),0,IF($C302="Oui",0,IF($B302="Non - avec lien de dépendance",MIN(2258,E302,$D302),MIN(2258,E302))))))</f>
        <v>Effectuez l’étape 1</v>
      </c>
      <c r="H302" s="3" t="str">
        <f>IF(ISTEXT(CRHPrate),"Effectuez l’étape 1",IF(AND(INDEX(claimPeriodNo,MATCH('Étape 1) Taux'!$A$8,claimPeriods,0))&gt;17,INDEX(claimPeriodNo,MATCH('Étape 1) Taux'!$A$8,claimPeriods,0))&lt;20,revenueReduction&lt;0.1),0,IF(NOT(ISNUMBER(F302)),0,IF($C302="Oui",0,IF($B302="Non - avec lien de dépendance",MIN(2258,F302,$D302),MIN(2258,F302))))))</f>
        <v>Effectuez l’étape 1</v>
      </c>
      <c r="I302" s="3">
        <f t="shared" si="4"/>
        <v>0</v>
      </c>
    </row>
    <row r="303" spans="7:9" x14ac:dyDescent="0.3">
      <c r="G303" s="3" t="str">
        <f>IF(ISTEXT(CRHPrate),"Effectuez l’étape 1",IF(AND(INDEX(claimPeriodNo,MATCH('Étape 1) Taux'!$A$8,claimPeriods,0))&gt;17,INDEX(claimPeriodNo,MATCH('Étape 1) Taux'!$A$8,claimPeriods,0))&lt;20,revenueReduction&lt;0.1),0,IF(NOT(ISNUMBER(E303)),0,IF($C303="Oui",0,IF($B303="Non - avec lien de dépendance",MIN(2258,E303,$D303),MIN(2258,E303))))))</f>
        <v>Effectuez l’étape 1</v>
      </c>
      <c r="H303" s="3" t="str">
        <f>IF(ISTEXT(CRHPrate),"Effectuez l’étape 1",IF(AND(INDEX(claimPeriodNo,MATCH('Étape 1) Taux'!$A$8,claimPeriods,0))&gt;17,INDEX(claimPeriodNo,MATCH('Étape 1) Taux'!$A$8,claimPeriods,0))&lt;20,revenueReduction&lt;0.1),0,IF(NOT(ISNUMBER(F303)),0,IF($C303="Oui",0,IF($B303="Non - avec lien de dépendance",MIN(2258,F303,$D303),MIN(2258,F303))))))</f>
        <v>Effectuez l’étape 1</v>
      </c>
      <c r="I303" s="3">
        <f t="shared" si="4"/>
        <v>0</v>
      </c>
    </row>
    <row r="304" spans="7:9" x14ac:dyDescent="0.3">
      <c r="G304" s="3" t="str">
        <f>IF(ISTEXT(CRHPrate),"Effectuez l’étape 1",IF(AND(INDEX(claimPeriodNo,MATCH('Étape 1) Taux'!$A$8,claimPeriods,0))&gt;17,INDEX(claimPeriodNo,MATCH('Étape 1) Taux'!$A$8,claimPeriods,0))&lt;20,revenueReduction&lt;0.1),0,IF(NOT(ISNUMBER(E304)),0,IF($C304="Oui",0,IF($B304="Non - avec lien de dépendance",MIN(2258,E304,$D304),MIN(2258,E304))))))</f>
        <v>Effectuez l’étape 1</v>
      </c>
      <c r="H304" s="3" t="str">
        <f>IF(ISTEXT(CRHPrate),"Effectuez l’étape 1",IF(AND(INDEX(claimPeriodNo,MATCH('Étape 1) Taux'!$A$8,claimPeriods,0))&gt;17,INDEX(claimPeriodNo,MATCH('Étape 1) Taux'!$A$8,claimPeriods,0))&lt;20,revenueReduction&lt;0.1),0,IF(NOT(ISNUMBER(F304)),0,IF($C304="Oui",0,IF($B304="Non - avec lien de dépendance",MIN(2258,F304,$D304),MIN(2258,F304))))))</f>
        <v>Effectuez l’étape 1</v>
      </c>
      <c r="I304" s="3">
        <f t="shared" si="4"/>
        <v>0</v>
      </c>
    </row>
    <row r="305" spans="7:9" x14ac:dyDescent="0.3">
      <c r="G305" s="3" t="str">
        <f>IF(ISTEXT(CRHPrate),"Effectuez l’étape 1",IF(AND(INDEX(claimPeriodNo,MATCH('Étape 1) Taux'!$A$8,claimPeriods,0))&gt;17,INDEX(claimPeriodNo,MATCH('Étape 1) Taux'!$A$8,claimPeriods,0))&lt;20,revenueReduction&lt;0.1),0,IF(NOT(ISNUMBER(E305)),0,IF($C305="Oui",0,IF($B305="Non - avec lien de dépendance",MIN(2258,E305,$D305),MIN(2258,E305))))))</f>
        <v>Effectuez l’étape 1</v>
      </c>
      <c r="H305" s="3" t="str">
        <f>IF(ISTEXT(CRHPrate),"Effectuez l’étape 1",IF(AND(INDEX(claimPeriodNo,MATCH('Étape 1) Taux'!$A$8,claimPeriods,0))&gt;17,INDEX(claimPeriodNo,MATCH('Étape 1) Taux'!$A$8,claimPeriods,0))&lt;20,revenueReduction&lt;0.1),0,IF(NOT(ISNUMBER(F305)),0,IF($C305="Oui",0,IF($B305="Non - avec lien de dépendance",MIN(2258,F305,$D305),MIN(2258,F305))))))</f>
        <v>Effectuez l’étape 1</v>
      </c>
      <c r="I305" s="3">
        <f t="shared" si="4"/>
        <v>0</v>
      </c>
    </row>
    <row r="306" spans="7:9" x14ac:dyDescent="0.3">
      <c r="G306" s="3" t="str">
        <f>IF(ISTEXT(CRHPrate),"Effectuez l’étape 1",IF(AND(INDEX(claimPeriodNo,MATCH('Étape 1) Taux'!$A$8,claimPeriods,0))&gt;17,INDEX(claimPeriodNo,MATCH('Étape 1) Taux'!$A$8,claimPeriods,0))&lt;20,revenueReduction&lt;0.1),0,IF(NOT(ISNUMBER(E306)),0,IF($C306="Oui",0,IF($B306="Non - avec lien de dépendance",MIN(2258,E306,$D306),MIN(2258,E306))))))</f>
        <v>Effectuez l’étape 1</v>
      </c>
      <c r="H306" s="3" t="str">
        <f>IF(ISTEXT(CRHPrate),"Effectuez l’étape 1",IF(AND(INDEX(claimPeriodNo,MATCH('Étape 1) Taux'!$A$8,claimPeriods,0))&gt;17,INDEX(claimPeriodNo,MATCH('Étape 1) Taux'!$A$8,claimPeriods,0))&lt;20,revenueReduction&lt;0.1),0,IF(NOT(ISNUMBER(F306)),0,IF($C306="Oui",0,IF($B306="Non - avec lien de dépendance",MIN(2258,F306,$D306),MIN(2258,F306))))))</f>
        <v>Effectuez l’étape 1</v>
      </c>
      <c r="I306" s="3">
        <f t="shared" si="4"/>
        <v>0</v>
      </c>
    </row>
    <row r="307" spans="7:9" x14ac:dyDescent="0.3">
      <c r="G307" s="3" t="str">
        <f>IF(ISTEXT(CRHPrate),"Effectuez l’étape 1",IF(AND(INDEX(claimPeriodNo,MATCH('Étape 1) Taux'!$A$8,claimPeriods,0))&gt;17,INDEX(claimPeriodNo,MATCH('Étape 1) Taux'!$A$8,claimPeriods,0))&lt;20,revenueReduction&lt;0.1),0,IF(NOT(ISNUMBER(E307)),0,IF($C307="Oui",0,IF($B307="Non - avec lien de dépendance",MIN(2258,E307,$D307),MIN(2258,E307))))))</f>
        <v>Effectuez l’étape 1</v>
      </c>
      <c r="H307" s="3" t="str">
        <f>IF(ISTEXT(CRHPrate),"Effectuez l’étape 1",IF(AND(INDEX(claimPeriodNo,MATCH('Étape 1) Taux'!$A$8,claimPeriods,0))&gt;17,INDEX(claimPeriodNo,MATCH('Étape 1) Taux'!$A$8,claimPeriods,0))&lt;20,revenueReduction&lt;0.1),0,IF(NOT(ISNUMBER(F307)),0,IF($C307="Oui",0,IF($B307="Non - avec lien de dépendance",MIN(2258,F307,$D307),MIN(2258,F307))))))</f>
        <v>Effectuez l’étape 1</v>
      </c>
      <c r="I307" s="3">
        <f t="shared" si="4"/>
        <v>0</v>
      </c>
    </row>
    <row r="308" spans="7:9" x14ac:dyDescent="0.3">
      <c r="G308" s="3" t="str">
        <f>IF(ISTEXT(CRHPrate),"Effectuez l’étape 1",IF(AND(INDEX(claimPeriodNo,MATCH('Étape 1) Taux'!$A$8,claimPeriods,0))&gt;17,INDEX(claimPeriodNo,MATCH('Étape 1) Taux'!$A$8,claimPeriods,0))&lt;20,revenueReduction&lt;0.1),0,IF(NOT(ISNUMBER(E308)),0,IF($C308="Oui",0,IF($B308="Non - avec lien de dépendance",MIN(2258,E308,$D308),MIN(2258,E308))))))</f>
        <v>Effectuez l’étape 1</v>
      </c>
      <c r="H308" s="3" t="str">
        <f>IF(ISTEXT(CRHPrate),"Effectuez l’étape 1",IF(AND(INDEX(claimPeriodNo,MATCH('Étape 1) Taux'!$A$8,claimPeriods,0))&gt;17,INDEX(claimPeriodNo,MATCH('Étape 1) Taux'!$A$8,claimPeriods,0))&lt;20,revenueReduction&lt;0.1),0,IF(NOT(ISNUMBER(F308)),0,IF($C308="Oui",0,IF($B308="Non - avec lien de dépendance",MIN(2258,F308,$D308),MIN(2258,F308))))))</f>
        <v>Effectuez l’étape 1</v>
      </c>
      <c r="I308" s="3">
        <f t="shared" si="4"/>
        <v>0</v>
      </c>
    </row>
    <row r="309" spans="7:9" x14ac:dyDescent="0.3">
      <c r="G309" s="3" t="str">
        <f>IF(ISTEXT(CRHPrate),"Effectuez l’étape 1",IF(AND(INDEX(claimPeriodNo,MATCH('Étape 1) Taux'!$A$8,claimPeriods,0))&gt;17,INDEX(claimPeriodNo,MATCH('Étape 1) Taux'!$A$8,claimPeriods,0))&lt;20,revenueReduction&lt;0.1),0,IF(NOT(ISNUMBER(E309)),0,IF($C309="Oui",0,IF($B309="Non - avec lien de dépendance",MIN(2258,E309,$D309),MIN(2258,E309))))))</f>
        <v>Effectuez l’étape 1</v>
      </c>
      <c r="H309" s="3" t="str">
        <f>IF(ISTEXT(CRHPrate),"Effectuez l’étape 1",IF(AND(INDEX(claimPeriodNo,MATCH('Étape 1) Taux'!$A$8,claimPeriods,0))&gt;17,INDEX(claimPeriodNo,MATCH('Étape 1) Taux'!$A$8,claimPeriods,0))&lt;20,revenueReduction&lt;0.1),0,IF(NOT(ISNUMBER(F309)),0,IF($C309="Oui",0,IF($B309="Non - avec lien de dépendance",MIN(2258,F309,$D309),MIN(2258,F309))))))</f>
        <v>Effectuez l’étape 1</v>
      </c>
      <c r="I309" s="3">
        <f t="shared" si="4"/>
        <v>0</v>
      </c>
    </row>
    <row r="310" spans="7:9" x14ac:dyDescent="0.3">
      <c r="G310" s="3" t="str">
        <f>IF(ISTEXT(CRHPrate),"Effectuez l’étape 1",IF(AND(INDEX(claimPeriodNo,MATCH('Étape 1) Taux'!$A$8,claimPeriods,0))&gt;17,INDEX(claimPeriodNo,MATCH('Étape 1) Taux'!$A$8,claimPeriods,0))&lt;20,revenueReduction&lt;0.1),0,IF(NOT(ISNUMBER(E310)),0,IF($C310="Oui",0,IF($B310="Non - avec lien de dépendance",MIN(2258,E310,$D310),MIN(2258,E310))))))</f>
        <v>Effectuez l’étape 1</v>
      </c>
      <c r="H310" s="3" t="str">
        <f>IF(ISTEXT(CRHPrate),"Effectuez l’étape 1",IF(AND(INDEX(claimPeriodNo,MATCH('Étape 1) Taux'!$A$8,claimPeriods,0))&gt;17,INDEX(claimPeriodNo,MATCH('Étape 1) Taux'!$A$8,claimPeriods,0))&lt;20,revenueReduction&lt;0.1),0,IF(NOT(ISNUMBER(F310)),0,IF($C310="Oui",0,IF($B310="Non - avec lien de dépendance",MIN(2258,F310,$D310),MIN(2258,F310))))))</f>
        <v>Effectuez l’étape 1</v>
      </c>
      <c r="I310" s="3">
        <f t="shared" si="4"/>
        <v>0</v>
      </c>
    </row>
    <row r="311" spans="7:9" x14ac:dyDescent="0.3">
      <c r="G311" s="3" t="str">
        <f>IF(ISTEXT(CRHPrate),"Effectuez l’étape 1",IF(AND(INDEX(claimPeriodNo,MATCH('Étape 1) Taux'!$A$8,claimPeriods,0))&gt;17,INDEX(claimPeriodNo,MATCH('Étape 1) Taux'!$A$8,claimPeriods,0))&lt;20,revenueReduction&lt;0.1),0,IF(NOT(ISNUMBER(E311)),0,IF($C311="Oui",0,IF($B311="Non - avec lien de dépendance",MIN(2258,E311,$D311),MIN(2258,E311))))))</f>
        <v>Effectuez l’étape 1</v>
      </c>
      <c r="H311" s="3" t="str">
        <f>IF(ISTEXT(CRHPrate),"Effectuez l’étape 1",IF(AND(INDEX(claimPeriodNo,MATCH('Étape 1) Taux'!$A$8,claimPeriods,0))&gt;17,INDEX(claimPeriodNo,MATCH('Étape 1) Taux'!$A$8,claimPeriods,0))&lt;20,revenueReduction&lt;0.1),0,IF(NOT(ISNUMBER(F311)),0,IF($C311="Oui",0,IF($B311="Non - avec lien de dépendance",MIN(2258,F311,$D311),MIN(2258,F311))))))</f>
        <v>Effectuez l’étape 1</v>
      </c>
      <c r="I311" s="3">
        <f t="shared" si="4"/>
        <v>0</v>
      </c>
    </row>
    <row r="312" spans="7:9" x14ac:dyDescent="0.3">
      <c r="G312" s="3" t="str">
        <f>IF(ISTEXT(CRHPrate),"Effectuez l’étape 1",IF(AND(INDEX(claimPeriodNo,MATCH('Étape 1) Taux'!$A$8,claimPeriods,0))&gt;17,INDEX(claimPeriodNo,MATCH('Étape 1) Taux'!$A$8,claimPeriods,0))&lt;20,revenueReduction&lt;0.1),0,IF(NOT(ISNUMBER(E312)),0,IF($C312="Oui",0,IF($B312="Non - avec lien de dépendance",MIN(2258,E312,$D312),MIN(2258,E312))))))</f>
        <v>Effectuez l’étape 1</v>
      </c>
      <c r="H312" s="3" t="str">
        <f>IF(ISTEXT(CRHPrate),"Effectuez l’étape 1",IF(AND(INDEX(claimPeriodNo,MATCH('Étape 1) Taux'!$A$8,claimPeriods,0))&gt;17,INDEX(claimPeriodNo,MATCH('Étape 1) Taux'!$A$8,claimPeriods,0))&lt;20,revenueReduction&lt;0.1),0,IF(NOT(ISNUMBER(F312)),0,IF($C312="Oui",0,IF($B312="Non - avec lien de dépendance",MIN(2258,F312,$D312),MIN(2258,F312))))))</f>
        <v>Effectuez l’étape 1</v>
      </c>
      <c r="I312" s="3">
        <f t="shared" si="4"/>
        <v>0</v>
      </c>
    </row>
    <row r="313" spans="7:9" x14ac:dyDescent="0.3">
      <c r="G313" s="3" t="str">
        <f>IF(ISTEXT(CRHPrate),"Effectuez l’étape 1",IF(AND(INDEX(claimPeriodNo,MATCH('Étape 1) Taux'!$A$8,claimPeriods,0))&gt;17,INDEX(claimPeriodNo,MATCH('Étape 1) Taux'!$A$8,claimPeriods,0))&lt;20,revenueReduction&lt;0.1),0,IF(NOT(ISNUMBER(E313)),0,IF($C313="Oui",0,IF($B313="Non - avec lien de dépendance",MIN(2258,E313,$D313),MIN(2258,E313))))))</f>
        <v>Effectuez l’étape 1</v>
      </c>
      <c r="H313" s="3" t="str">
        <f>IF(ISTEXT(CRHPrate),"Effectuez l’étape 1",IF(AND(INDEX(claimPeriodNo,MATCH('Étape 1) Taux'!$A$8,claimPeriods,0))&gt;17,INDEX(claimPeriodNo,MATCH('Étape 1) Taux'!$A$8,claimPeriods,0))&lt;20,revenueReduction&lt;0.1),0,IF(NOT(ISNUMBER(F313)),0,IF($C313="Oui",0,IF($B313="Non - avec lien de dépendance",MIN(2258,F313,$D313),MIN(2258,F313))))))</f>
        <v>Effectuez l’étape 1</v>
      </c>
      <c r="I313" s="3">
        <f t="shared" si="4"/>
        <v>0</v>
      </c>
    </row>
    <row r="314" spans="7:9" x14ac:dyDescent="0.3">
      <c r="G314" s="3" t="str">
        <f>IF(ISTEXT(CRHPrate),"Effectuez l’étape 1",IF(AND(INDEX(claimPeriodNo,MATCH('Étape 1) Taux'!$A$8,claimPeriods,0))&gt;17,INDEX(claimPeriodNo,MATCH('Étape 1) Taux'!$A$8,claimPeriods,0))&lt;20,revenueReduction&lt;0.1),0,IF(NOT(ISNUMBER(E314)),0,IF($C314="Oui",0,IF($B314="Non - avec lien de dépendance",MIN(2258,E314,$D314),MIN(2258,E314))))))</f>
        <v>Effectuez l’étape 1</v>
      </c>
      <c r="H314" s="3" t="str">
        <f>IF(ISTEXT(CRHPrate),"Effectuez l’étape 1",IF(AND(INDEX(claimPeriodNo,MATCH('Étape 1) Taux'!$A$8,claimPeriods,0))&gt;17,INDEX(claimPeriodNo,MATCH('Étape 1) Taux'!$A$8,claimPeriods,0))&lt;20,revenueReduction&lt;0.1),0,IF(NOT(ISNUMBER(F314)),0,IF($C314="Oui",0,IF($B314="Non - avec lien de dépendance",MIN(2258,F314,$D314),MIN(2258,F314))))))</f>
        <v>Effectuez l’étape 1</v>
      </c>
      <c r="I314" s="3">
        <f t="shared" si="4"/>
        <v>0</v>
      </c>
    </row>
    <row r="315" spans="7:9" x14ac:dyDescent="0.3">
      <c r="G315" s="3" t="str">
        <f>IF(ISTEXT(CRHPrate),"Effectuez l’étape 1",IF(AND(INDEX(claimPeriodNo,MATCH('Étape 1) Taux'!$A$8,claimPeriods,0))&gt;17,INDEX(claimPeriodNo,MATCH('Étape 1) Taux'!$A$8,claimPeriods,0))&lt;20,revenueReduction&lt;0.1),0,IF(NOT(ISNUMBER(E315)),0,IF($C315="Oui",0,IF($B315="Non - avec lien de dépendance",MIN(2258,E315,$D315),MIN(2258,E315))))))</f>
        <v>Effectuez l’étape 1</v>
      </c>
      <c r="H315" s="3" t="str">
        <f>IF(ISTEXT(CRHPrate),"Effectuez l’étape 1",IF(AND(INDEX(claimPeriodNo,MATCH('Étape 1) Taux'!$A$8,claimPeriods,0))&gt;17,INDEX(claimPeriodNo,MATCH('Étape 1) Taux'!$A$8,claimPeriods,0))&lt;20,revenueReduction&lt;0.1),0,IF(NOT(ISNUMBER(F315)),0,IF($C315="Oui",0,IF($B315="Non - avec lien de dépendance",MIN(2258,F315,$D315),MIN(2258,F315))))))</f>
        <v>Effectuez l’étape 1</v>
      </c>
      <c r="I315" s="3">
        <f t="shared" si="4"/>
        <v>0</v>
      </c>
    </row>
    <row r="316" spans="7:9" x14ac:dyDescent="0.3">
      <c r="G316" s="3" t="str">
        <f>IF(ISTEXT(CRHPrate),"Effectuez l’étape 1",IF(AND(INDEX(claimPeriodNo,MATCH('Étape 1) Taux'!$A$8,claimPeriods,0))&gt;17,INDEX(claimPeriodNo,MATCH('Étape 1) Taux'!$A$8,claimPeriods,0))&lt;20,revenueReduction&lt;0.1),0,IF(NOT(ISNUMBER(E316)),0,IF($C316="Oui",0,IF($B316="Non - avec lien de dépendance",MIN(2258,E316,$D316),MIN(2258,E316))))))</f>
        <v>Effectuez l’étape 1</v>
      </c>
      <c r="H316" s="3" t="str">
        <f>IF(ISTEXT(CRHPrate),"Effectuez l’étape 1",IF(AND(INDEX(claimPeriodNo,MATCH('Étape 1) Taux'!$A$8,claimPeriods,0))&gt;17,INDEX(claimPeriodNo,MATCH('Étape 1) Taux'!$A$8,claimPeriods,0))&lt;20,revenueReduction&lt;0.1),0,IF(NOT(ISNUMBER(F316)),0,IF($C316="Oui",0,IF($B316="Non - avec lien de dépendance",MIN(2258,F316,$D316),MIN(2258,F316))))))</f>
        <v>Effectuez l’étape 1</v>
      </c>
      <c r="I316" s="3">
        <f t="shared" si="4"/>
        <v>0</v>
      </c>
    </row>
    <row r="317" spans="7:9" x14ac:dyDescent="0.3">
      <c r="G317" s="3" t="str">
        <f>IF(ISTEXT(CRHPrate),"Effectuez l’étape 1",IF(AND(INDEX(claimPeriodNo,MATCH('Étape 1) Taux'!$A$8,claimPeriods,0))&gt;17,INDEX(claimPeriodNo,MATCH('Étape 1) Taux'!$A$8,claimPeriods,0))&lt;20,revenueReduction&lt;0.1),0,IF(NOT(ISNUMBER(E317)),0,IF($C317="Oui",0,IF($B317="Non - avec lien de dépendance",MIN(2258,E317,$D317),MIN(2258,E317))))))</f>
        <v>Effectuez l’étape 1</v>
      </c>
      <c r="H317" s="3" t="str">
        <f>IF(ISTEXT(CRHPrate),"Effectuez l’étape 1",IF(AND(INDEX(claimPeriodNo,MATCH('Étape 1) Taux'!$A$8,claimPeriods,0))&gt;17,INDEX(claimPeriodNo,MATCH('Étape 1) Taux'!$A$8,claimPeriods,0))&lt;20,revenueReduction&lt;0.1),0,IF(NOT(ISNUMBER(F317)),0,IF($C317="Oui",0,IF($B317="Non - avec lien de dépendance",MIN(2258,F317,$D317),MIN(2258,F317))))))</f>
        <v>Effectuez l’étape 1</v>
      </c>
      <c r="I317" s="3">
        <f t="shared" si="4"/>
        <v>0</v>
      </c>
    </row>
    <row r="318" spans="7:9" x14ac:dyDescent="0.3">
      <c r="G318" s="3" t="str">
        <f>IF(ISTEXT(CRHPrate),"Effectuez l’étape 1",IF(AND(INDEX(claimPeriodNo,MATCH('Étape 1) Taux'!$A$8,claimPeriods,0))&gt;17,INDEX(claimPeriodNo,MATCH('Étape 1) Taux'!$A$8,claimPeriods,0))&lt;20,revenueReduction&lt;0.1),0,IF(NOT(ISNUMBER(E318)),0,IF($C318="Oui",0,IF($B318="Non - avec lien de dépendance",MIN(2258,E318,$D318),MIN(2258,E318))))))</f>
        <v>Effectuez l’étape 1</v>
      </c>
      <c r="H318" s="3" t="str">
        <f>IF(ISTEXT(CRHPrate),"Effectuez l’étape 1",IF(AND(INDEX(claimPeriodNo,MATCH('Étape 1) Taux'!$A$8,claimPeriods,0))&gt;17,INDEX(claimPeriodNo,MATCH('Étape 1) Taux'!$A$8,claimPeriods,0))&lt;20,revenueReduction&lt;0.1),0,IF(NOT(ISNUMBER(F318)),0,IF($C318="Oui",0,IF($B318="Non - avec lien de dépendance",MIN(2258,F318,$D318),MIN(2258,F318))))))</f>
        <v>Effectuez l’étape 1</v>
      </c>
      <c r="I318" s="3">
        <f t="shared" si="4"/>
        <v>0</v>
      </c>
    </row>
    <row r="319" spans="7:9" x14ac:dyDescent="0.3">
      <c r="G319" s="3" t="str">
        <f>IF(ISTEXT(CRHPrate),"Effectuez l’étape 1",IF(AND(INDEX(claimPeriodNo,MATCH('Étape 1) Taux'!$A$8,claimPeriods,0))&gt;17,INDEX(claimPeriodNo,MATCH('Étape 1) Taux'!$A$8,claimPeriods,0))&lt;20,revenueReduction&lt;0.1),0,IF(NOT(ISNUMBER(E319)),0,IF($C319="Oui",0,IF($B319="Non - avec lien de dépendance",MIN(2258,E319,$D319),MIN(2258,E319))))))</f>
        <v>Effectuez l’étape 1</v>
      </c>
      <c r="H319" s="3" t="str">
        <f>IF(ISTEXT(CRHPrate),"Effectuez l’étape 1",IF(AND(INDEX(claimPeriodNo,MATCH('Étape 1) Taux'!$A$8,claimPeriods,0))&gt;17,INDEX(claimPeriodNo,MATCH('Étape 1) Taux'!$A$8,claimPeriods,0))&lt;20,revenueReduction&lt;0.1),0,IF(NOT(ISNUMBER(F319)),0,IF($C319="Oui",0,IF($B319="Non - avec lien de dépendance",MIN(2258,F319,$D319),MIN(2258,F319))))))</f>
        <v>Effectuez l’étape 1</v>
      </c>
      <c r="I319" s="3">
        <f t="shared" si="4"/>
        <v>0</v>
      </c>
    </row>
    <row r="320" spans="7:9" x14ac:dyDescent="0.3">
      <c r="G320" s="3" t="str">
        <f>IF(ISTEXT(CRHPrate),"Effectuez l’étape 1",IF(AND(INDEX(claimPeriodNo,MATCH('Étape 1) Taux'!$A$8,claimPeriods,0))&gt;17,INDEX(claimPeriodNo,MATCH('Étape 1) Taux'!$A$8,claimPeriods,0))&lt;20,revenueReduction&lt;0.1),0,IF(NOT(ISNUMBER(E320)),0,IF($C320="Oui",0,IF($B320="Non - avec lien de dépendance",MIN(2258,E320,$D320),MIN(2258,E320))))))</f>
        <v>Effectuez l’étape 1</v>
      </c>
      <c r="H320" s="3" t="str">
        <f>IF(ISTEXT(CRHPrate),"Effectuez l’étape 1",IF(AND(INDEX(claimPeriodNo,MATCH('Étape 1) Taux'!$A$8,claimPeriods,0))&gt;17,INDEX(claimPeriodNo,MATCH('Étape 1) Taux'!$A$8,claimPeriods,0))&lt;20,revenueReduction&lt;0.1),0,IF(NOT(ISNUMBER(F320)),0,IF($C320="Oui",0,IF($B320="Non - avec lien de dépendance",MIN(2258,F320,$D320),MIN(2258,F320))))))</f>
        <v>Effectuez l’étape 1</v>
      </c>
      <c r="I320" s="3">
        <f t="shared" si="4"/>
        <v>0</v>
      </c>
    </row>
    <row r="321" spans="7:9" x14ac:dyDescent="0.3">
      <c r="G321" s="3" t="str">
        <f>IF(ISTEXT(CRHPrate),"Effectuez l’étape 1",IF(AND(INDEX(claimPeriodNo,MATCH('Étape 1) Taux'!$A$8,claimPeriods,0))&gt;17,INDEX(claimPeriodNo,MATCH('Étape 1) Taux'!$A$8,claimPeriods,0))&lt;20,revenueReduction&lt;0.1),0,IF(NOT(ISNUMBER(E321)),0,IF($C321="Oui",0,IF($B321="Non - avec lien de dépendance",MIN(2258,E321,$D321),MIN(2258,E321))))))</f>
        <v>Effectuez l’étape 1</v>
      </c>
      <c r="H321" s="3" t="str">
        <f>IF(ISTEXT(CRHPrate),"Effectuez l’étape 1",IF(AND(INDEX(claimPeriodNo,MATCH('Étape 1) Taux'!$A$8,claimPeriods,0))&gt;17,INDEX(claimPeriodNo,MATCH('Étape 1) Taux'!$A$8,claimPeriods,0))&lt;20,revenueReduction&lt;0.1),0,IF(NOT(ISNUMBER(F321)),0,IF($C321="Oui",0,IF($B321="Non - avec lien de dépendance",MIN(2258,F321,$D321),MIN(2258,F321))))))</f>
        <v>Effectuez l’étape 1</v>
      </c>
      <c r="I321" s="3">
        <f t="shared" si="4"/>
        <v>0</v>
      </c>
    </row>
    <row r="322" spans="7:9" x14ac:dyDescent="0.3">
      <c r="G322" s="3" t="str">
        <f>IF(ISTEXT(CRHPrate),"Effectuez l’étape 1",IF(AND(INDEX(claimPeriodNo,MATCH('Étape 1) Taux'!$A$8,claimPeriods,0))&gt;17,INDEX(claimPeriodNo,MATCH('Étape 1) Taux'!$A$8,claimPeriods,0))&lt;20,revenueReduction&lt;0.1),0,IF(NOT(ISNUMBER(E322)),0,IF($C322="Oui",0,IF($B322="Non - avec lien de dépendance",MIN(2258,E322,$D322),MIN(2258,E322))))))</f>
        <v>Effectuez l’étape 1</v>
      </c>
      <c r="H322" s="3" t="str">
        <f>IF(ISTEXT(CRHPrate),"Effectuez l’étape 1",IF(AND(INDEX(claimPeriodNo,MATCH('Étape 1) Taux'!$A$8,claimPeriods,0))&gt;17,INDEX(claimPeriodNo,MATCH('Étape 1) Taux'!$A$8,claimPeriods,0))&lt;20,revenueReduction&lt;0.1),0,IF(NOT(ISNUMBER(F322)),0,IF($C322="Oui",0,IF($B322="Non - avec lien de dépendance",MIN(2258,F322,$D322),MIN(2258,F322))))))</f>
        <v>Effectuez l’étape 1</v>
      </c>
      <c r="I322" s="3">
        <f t="shared" si="4"/>
        <v>0</v>
      </c>
    </row>
    <row r="323" spans="7:9" x14ac:dyDescent="0.3">
      <c r="G323" s="3" t="str">
        <f>IF(ISTEXT(CRHPrate),"Effectuez l’étape 1",IF(AND(INDEX(claimPeriodNo,MATCH('Étape 1) Taux'!$A$8,claimPeriods,0))&gt;17,INDEX(claimPeriodNo,MATCH('Étape 1) Taux'!$A$8,claimPeriods,0))&lt;20,revenueReduction&lt;0.1),0,IF(NOT(ISNUMBER(E323)),0,IF($C323="Oui",0,IF($B323="Non - avec lien de dépendance",MIN(2258,E323,$D323),MIN(2258,E323))))))</f>
        <v>Effectuez l’étape 1</v>
      </c>
      <c r="H323" s="3" t="str">
        <f>IF(ISTEXT(CRHPrate),"Effectuez l’étape 1",IF(AND(INDEX(claimPeriodNo,MATCH('Étape 1) Taux'!$A$8,claimPeriods,0))&gt;17,INDEX(claimPeriodNo,MATCH('Étape 1) Taux'!$A$8,claimPeriods,0))&lt;20,revenueReduction&lt;0.1),0,IF(NOT(ISNUMBER(F323)),0,IF($C323="Oui",0,IF($B323="Non - avec lien de dépendance",MIN(2258,F323,$D323),MIN(2258,F323))))))</f>
        <v>Effectuez l’étape 1</v>
      </c>
      <c r="I323" s="3">
        <f t="shared" si="4"/>
        <v>0</v>
      </c>
    </row>
    <row r="324" spans="7:9" x14ac:dyDescent="0.3">
      <c r="G324" s="3" t="str">
        <f>IF(ISTEXT(CRHPrate),"Effectuez l’étape 1",IF(AND(INDEX(claimPeriodNo,MATCH('Étape 1) Taux'!$A$8,claimPeriods,0))&gt;17,INDEX(claimPeriodNo,MATCH('Étape 1) Taux'!$A$8,claimPeriods,0))&lt;20,revenueReduction&lt;0.1),0,IF(NOT(ISNUMBER(E324)),0,IF($C324="Oui",0,IF($B324="Non - avec lien de dépendance",MIN(2258,E324,$D324),MIN(2258,E324))))))</f>
        <v>Effectuez l’étape 1</v>
      </c>
      <c r="H324" s="3" t="str">
        <f>IF(ISTEXT(CRHPrate),"Effectuez l’étape 1",IF(AND(INDEX(claimPeriodNo,MATCH('Étape 1) Taux'!$A$8,claimPeriods,0))&gt;17,INDEX(claimPeriodNo,MATCH('Étape 1) Taux'!$A$8,claimPeriods,0))&lt;20,revenueReduction&lt;0.1),0,IF(NOT(ISNUMBER(F324)),0,IF($C324="Oui",0,IF($B324="Non - avec lien de dépendance",MIN(2258,F324,$D324),MIN(2258,F324))))))</f>
        <v>Effectuez l’étape 1</v>
      </c>
      <c r="I324" s="3">
        <f t="shared" si="4"/>
        <v>0</v>
      </c>
    </row>
    <row r="325" spans="7:9" x14ac:dyDescent="0.3">
      <c r="G325" s="3" t="str">
        <f>IF(ISTEXT(CRHPrate),"Effectuez l’étape 1",IF(AND(INDEX(claimPeriodNo,MATCH('Étape 1) Taux'!$A$8,claimPeriods,0))&gt;17,INDEX(claimPeriodNo,MATCH('Étape 1) Taux'!$A$8,claimPeriods,0))&lt;20,revenueReduction&lt;0.1),0,IF(NOT(ISNUMBER(E325)),0,IF($C325="Oui",0,IF($B325="Non - avec lien de dépendance",MIN(2258,E325,$D325),MIN(2258,E325))))))</f>
        <v>Effectuez l’étape 1</v>
      </c>
      <c r="H325" s="3" t="str">
        <f>IF(ISTEXT(CRHPrate),"Effectuez l’étape 1",IF(AND(INDEX(claimPeriodNo,MATCH('Étape 1) Taux'!$A$8,claimPeriods,0))&gt;17,INDEX(claimPeriodNo,MATCH('Étape 1) Taux'!$A$8,claimPeriods,0))&lt;20,revenueReduction&lt;0.1),0,IF(NOT(ISNUMBER(F325)),0,IF($C325="Oui",0,IF($B325="Non - avec lien de dépendance",MIN(2258,F325,$D325),MIN(2258,F325))))))</f>
        <v>Effectuez l’étape 1</v>
      </c>
      <c r="I325" s="3">
        <f t="shared" si="4"/>
        <v>0</v>
      </c>
    </row>
    <row r="326" spans="7:9" x14ac:dyDescent="0.3">
      <c r="G326" s="3" t="str">
        <f>IF(ISTEXT(CRHPrate),"Effectuez l’étape 1",IF(AND(INDEX(claimPeriodNo,MATCH('Étape 1) Taux'!$A$8,claimPeriods,0))&gt;17,INDEX(claimPeriodNo,MATCH('Étape 1) Taux'!$A$8,claimPeriods,0))&lt;20,revenueReduction&lt;0.1),0,IF(NOT(ISNUMBER(E326)),0,IF($C326="Oui",0,IF($B326="Non - avec lien de dépendance",MIN(2258,E326,$D326),MIN(2258,E326))))))</f>
        <v>Effectuez l’étape 1</v>
      </c>
      <c r="H326" s="3" t="str">
        <f>IF(ISTEXT(CRHPrate),"Effectuez l’étape 1",IF(AND(INDEX(claimPeriodNo,MATCH('Étape 1) Taux'!$A$8,claimPeriods,0))&gt;17,INDEX(claimPeriodNo,MATCH('Étape 1) Taux'!$A$8,claimPeriods,0))&lt;20,revenueReduction&lt;0.1),0,IF(NOT(ISNUMBER(F326)),0,IF($C326="Oui",0,IF($B326="Non - avec lien de dépendance",MIN(2258,F326,$D326),MIN(2258,F326))))))</f>
        <v>Effectuez l’étape 1</v>
      </c>
      <c r="I326" s="3">
        <f t="shared" si="4"/>
        <v>0</v>
      </c>
    </row>
    <row r="327" spans="7:9" x14ac:dyDescent="0.3">
      <c r="G327" s="3" t="str">
        <f>IF(ISTEXT(CRHPrate),"Effectuez l’étape 1",IF(AND(INDEX(claimPeriodNo,MATCH('Étape 1) Taux'!$A$8,claimPeriods,0))&gt;17,INDEX(claimPeriodNo,MATCH('Étape 1) Taux'!$A$8,claimPeriods,0))&lt;20,revenueReduction&lt;0.1),0,IF(NOT(ISNUMBER(E327)),0,IF($C327="Oui",0,IF($B327="Non - avec lien de dépendance",MIN(2258,E327,$D327),MIN(2258,E327))))))</f>
        <v>Effectuez l’étape 1</v>
      </c>
      <c r="H327" s="3" t="str">
        <f>IF(ISTEXT(CRHPrate),"Effectuez l’étape 1",IF(AND(INDEX(claimPeriodNo,MATCH('Étape 1) Taux'!$A$8,claimPeriods,0))&gt;17,INDEX(claimPeriodNo,MATCH('Étape 1) Taux'!$A$8,claimPeriods,0))&lt;20,revenueReduction&lt;0.1),0,IF(NOT(ISNUMBER(F327)),0,IF($C327="Oui",0,IF($B327="Non - avec lien de dépendance",MIN(2258,F327,$D327),MIN(2258,F327))))))</f>
        <v>Effectuez l’étape 1</v>
      </c>
      <c r="I327" s="3">
        <f t="shared" ref="I327:I390" si="5">IF(AND(COUNT(B327:F327)&gt;0,OR(AND(NOT(ISNUMBER($D327)),$B327&lt;&gt;"Oui - sans lien de dépendance"),COUNT(E327:F327)&lt;&gt;2,ISBLANK($B327))),"Remplissez tous les montants",SUM(G327:H327))</f>
        <v>0</v>
      </c>
    </row>
    <row r="328" spans="7:9" x14ac:dyDescent="0.3">
      <c r="G328" s="3" t="str">
        <f>IF(ISTEXT(CRHPrate),"Effectuez l’étape 1",IF(AND(INDEX(claimPeriodNo,MATCH('Étape 1) Taux'!$A$8,claimPeriods,0))&gt;17,INDEX(claimPeriodNo,MATCH('Étape 1) Taux'!$A$8,claimPeriods,0))&lt;20,revenueReduction&lt;0.1),0,IF(NOT(ISNUMBER(E328)),0,IF($C328="Oui",0,IF($B328="Non - avec lien de dépendance",MIN(2258,E328,$D328),MIN(2258,E328))))))</f>
        <v>Effectuez l’étape 1</v>
      </c>
      <c r="H328" s="3" t="str">
        <f>IF(ISTEXT(CRHPrate),"Effectuez l’étape 1",IF(AND(INDEX(claimPeriodNo,MATCH('Étape 1) Taux'!$A$8,claimPeriods,0))&gt;17,INDEX(claimPeriodNo,MATCH('Étape 1) Taux'!$A$8,claimPeriods,0))&lt;20,revenueReduction&lt;0.1),0,IF(NOT(ISNUMBER(F328)),0,IF($C328="Oui",0,IF($B328="Non - avec lien de dépendance",MIN(2258,F328,$D328),MIN(2258,F328))))))</f>
        <v>Effectuez l’étape 1</v>
      </c>
      <c r="I328" s="3">
        <f t="shared" si="5"/>
        <v>0</v>
      </c>
    </row>
    <row r="329" spans="7:9" x14ac:dyDescent="0.3">
      <c r="G329" s="3" t="str">
        <f>IF(ISTEXT(CRHPrate),"Effectuez l’étape 1",IF(AND(INDEX(claimPeriodNo,MATCH('Étape 1) Taux'!$A$8,claimPeriods,0))&gt;17,INDEX(claimPeriodNo,MATCH('Étape 1) Taux'!$A$8,claimPeriods,0))&lt;20,revenueReduction&lt;0.1),0,IF(NOT(ISNUMBER(E329)),0,IF($C329="Oui",0,IF($B329="Non - avec lien de dépendance",MIN(2258,E329,$D329),MIN(2258,E329))))))</f>
        <v>Effectuez l’étape 1</v>
      </c>
      <c r="H329" s="3" t="str">
        <f>IF(ISTEXT(CRHPrate),"Effectuez l’étape 1",IF(AND(INDEX(claimPeriodNo,MATCH('Étape 1) Taux'!$A$8,claimPeriods,0))&gt;17,INDEX(claimPeriodNo,MATCH('Étape 1) Taux'!$A$8,claimPeriods,0))&lt;20,revenueReduction&lt;0.1),0,IF(NOT(ISNUMBER(F329)),0,IF($C329="Oui",0,IF($B329="Non - avec lien de dépendance",MIN(2258,F329,$D329),MIN(2258,F329))))))</f>
        <v>Effectuez l’étape 1</v>
      </c>
      <c r="I329" s="3">
        <f t="shared" si="5"/>
        <v>0</v>
      </c>
    </row>
    <row r="330" spans="7:9" x14ac:dyDescent="0.3">
      <c r="G330" s="3" t="str">
        <f>IF(ISTEXT(CRHPrate),"Effectuez l’étape 1",IF(AND(INDEX(claimPeriodNo,MATCH('Étape 1) Taux'!$A$8,claimPeriods,0))&gt;17,INDEX(claimPeriodNo,MATCH('Étape 1) Taux'!$A$8,claimPeriods,0))&lt;20,revenueReduction&lt;0.1),0,IF(NOT(ISNUMBER(E330)),0,IF($C330="Oui",0,IF($B330="Non - avec lien de dépendance",MIN(2258,E330,$D330),MIN(2258,E330))))))</f>
        <v>Effectuez l’étape 1</v>
      </c>
      <c r="H330" s="3" t="str">
        <f>IF(ISTEXT(CRHPrate),"Effectuez l’étape 1",IF(AND(INDEX(claimPeriodNo,MATCH('Étape 1) Taux'!$A$8,claimPeriods,0))&gt;17,INDEX(claimPeriodNo,MATCH('Étape 1) Taux'!$A$8,claimPeriods,0))&lt;20,revenueReduction&lt;0.1),0,IF(NOT(ISNUMBER(F330)),0,IF($C330="Oui",0,IF($B330="Non - avec lien de dépendance",MIN(2258,F330,$D330),MIN(2258,F330))))))</f>
        <v>Effectuez l’étape 1</v>
      </c>
      <c r="I330" s="3">
        <f t="shared" si="5"/>
        <v>0</v>
      </c>
    </row>
    <row r="331" spans="7:9" x14ac:dyDescent="0.3">
      <c r="G331" s="3" t="str">
        <f>IF(ISTEXT(CRHPrate),"Effectuez l’étape 1",IF(AND(INDEX(claimPeriodNo,MATCH('Étape 1) Taux'!$A$8,claimPeriods,0))&gt;17,INDEX(claimPeriodNo,MATCH('Étape 1) Taux'!$A$8,claimPeriods,0))&lt;20,revenueReduction&lt;0.1),0,IF(NOT(ISNUMBER(E331)),0,IF($C331="Oui",0,IF($B331="Non - avec lien de dépendance",MIN(2258,E331,$D331),MIN(2258,E331))))))</f>
        <v>Effectuez l’étape 1</v>
      </c>
      <c r="H331" s="3" t="str">
        <f>IF(ISTEXT(CRHPrate),"Effectuez l’étape 1",IF(AND(INDEX(claimPeriodNo,MATCH('Étape 1) Taux'!$A$8,claimPeriods,0))&gt;17,INDEX(claimPeriodNo,MATCH('Étape 1) Taux'!$A$8,claimPeriods,0))&lt;20,revenueReduction&lt;0.1),0,IF(NOT(ISNUMBER(F331)),0,IF($C331="Oui",0,IF($B331="Non - avec lien de dépendance",MIN(2258,F331,$D331),MIN(2258,F331))))))</f>
        <v>Effectuez l’étape 1</v>
      </c>
      <c r="I331" s="3">
        <f t="shared" si="5"/>
        <v>0</v>
      </c>
    </row>
    <row r="332" spans="7:9" x14ac:dyDescent="0.3">
      <c r="G332" s="3" t="str">
        <f>IF(ISTEXT(CRHPrate),"Effectuez l’étape 1",IF(AND(INDEX(claimPeriodNo,MATCH('Étape 1) Taux'!$A$8,claimPeriods,0))&gt;17,INDEX(claimPeriodNo,MATCH('Étape 1) Taux'!$A$8,claimPeriods,0))&lt;20,revenueReduction&lt;0.1),0,IF(NOT(ISNUMBER(E332)),0,IF($C332="Oui",0,IF($B332="Non - avec lien de dépendance",MIN(2258,E332,$D332),MIN(2258,E332))))))</f>
        <v>Effectuez l’étape 1</v>
      </c>
      <c r="H332" s="3" t="str">
        <f>IF(ISTEXT(CRHPrate),"Effectuez l’étape 1",IF(AND(INDEX(claimPeriodNo,MATCH('Étape 1) Taux'!$A$8,claimPeriods,0))&gt;17,INDEX(claimPeriodNo,MATCH('Étape 1) Taux'!$A$8,claimPeriods,0))&lt;20,revenueReduction&lt;0.1),0,IF(NOT(ISNUMBER(F332)),0,IF($C332="Oui",0,IF($B332="Non - avec lien de dépendance",MIN(2258,F332,$D332),MIN(2258,F332))))))</f>
        <v>Effectuez l’étape 1</v>
      </c>
      <c r="I332" s="3">
        <f t="shared" si="5"/>
        <v>0</v>
      </c>
    </row>
    <row r="333" spans="7:9" x14ac:dyDescent="0.3">
      <c r="G333" s="3" t="str">
        <f>IF(ISTEXT(CRHPrate),"Effectuez l’étape 1",IF(AND(INDEX(claimPeriodNo,MATCH('Étape 1) Taux'!$A$8,claimPeriods,0))&gt;17,INDEX(claimPeriodNo,MATCH('Étape 1) Taux'!$A$8,claimPeriods,0))&lt;20,revenueReduction&lt;0.1),0,IF(NOT(ISNUMBER(E333)),0,IF($C333="Oui",0,IF($B333="Non - avec lien de dépendance",MIN(2258,E333,$D333),MIN(2258,E333))))))</f>
        <v>Effectuez l’étape 1</v>
      </c>
      <c r="H333" s="3" t="str">
        <f>IF(ISTEXT(CRHPrate),"Effectuez l’étape 1",IF(AND(INDEX(claimPeriodNo,MATCH('Étape 1) Taux'!$A$8,claimPeriods,0))&gt;17,INDEX(claimPeriodNo,MATCH('Étape 1) Taux'!$A$8,claimPeriods,0))&lt;20,revenueReduction&lt;0.1),0,IF(NOT(ISNUMBER(F333)),0,IF($C333="Oui",0,IF($B333="Non - avec lien de dépendance",MIN(2258,F333,$D333),MIN(2258,F333))))))</f>
        <v>Effectuez l’étape 1</v>
      </c>
      <c r="I333" s="3">
        <f t="shared" si="5"/>
        <v>0</v>
      </c>
    </row>
    <row r="334" spans="7:9" x14ac:dyDescent="0.3">
      <c r="G334" s="3" t="str">
        <f>IF(ISTEXT(CRHPrate),"Effectuez l’étape 1",IF(AND(INDEX(claimPeriodNo,MATCH('Étape 1) Taux'!$A$8,claimPeriods,0))&gt;17,INDEX(claimPeriodNo,MATCH('Étape 1) Taux'!$A$8,claimPeriods,0))&lt;20,revenueReduction&lt;0.1),0,IF(NOT(ISNUMBER(E334)),0,IF($C334="Oui",0,IF($B334="Non - avec lien de dépendance",MIN(2258,E334,$D334),MIN(2258,E334))))))</f>
        <v>Effectuez l’étape 1</v>
      </c>
      <c r="H334" s="3" t="str">
        <f>IF(ISTEXT(CRHPrate),"Effectuez l’étape 1",IF(AND(INDEX(claimPeriodNo,MATCH('Étape 1) Taux'!$A$8,claimPeriods,0))&gt;17,INDEX(claimPeriodNo,MATCH('Étape 1) Taux'!$A$8,claimPeriods,0))&lt;20,revenueReduction&lt;0.1),0,IF(NOT(ISNUMBER(F334)),0,IF($C334="Oui",0,IF($B334="Non - avec lien de dépendance",MIN(2258,F334,$D334),MIN(2258,F334))))))</f>
        <v>Effectuez l’étape 1</v>
      </c>
      <c r="I334" s="3">
        <f t="shared" si="5"/>
        <v>0</v>
      </c>
    </row>
    <row r="335" spans="7:9" x14ac:dyDescent="0.3">
      <c r="G335" s="3" t="str">
        <f>IF(ISTEXT(CRHPrate),"Effectuez l’étape 1",IF(AND(INDEX(claimPeriodNo,MATCH('Étape 1) Taux'!$A$8,claimPeriods,0))&gt;17,INDEX(claimPeriodNo,MATCH('Étape 1) Taux'!$A$8,claimPeriods,0))&lt;20,revenueReduction&lt;0.1),0,IF(NOT(ISNUMBER(E335)),0,IF($C335="Oui",0,IF($B335="Non - avec lien de dépendance",MIN(2258,E335,$D335),MIN(2258,E335))))))</f>
        <v>Effectuez l’étape 1</v>
      </c>
      <c r="H335" s="3" t="str">
        <f>IF(ISTEXT(CRHPrate),"Effectuez l’étape 1",IF(AND(INDEX(claimPeriodNo,MATCH('Étape 1) Taux'!$A$8,claimPeriods,0))&gt;17,INDEX(claimPeriodNo,MATCH('Étape 1) Taux'!$A$8,claimPeriods,0))&lt;20,revenueReduction&lt;0.1),0,IF(NOT(ISNUMBER(F335)),0,IF($C335="Oui",0,IF($B335="Non - avec lien de dépendance",MIN(2258,F335,$D335),MIN(2258,F335))))))</f>
        <v>Effectuez l’étape 1</v>
      </c>
      <c r="I335" s="3">
        <f t="shared" si="5"/>
        <v>0</v>
      </c>
    </row>
    <row r="336" spans="7:9" x14ac:dyDescent="0.3">
      <c r="G336" s="3" t="str">
        <f>IF(ISTEXT(CRHPrate),"Effectuez l’étape 1",IF(AND(INDEX(claimPeriodNo,MATCH('Étape 1) Taux'!$A$8,claimPeriods,0))&gt;17,INDEX(claimPeriodNo,MATCH('Étape 1) Taux'!$A$8,claimPeriods,0))&lt;20,revenueReduction&lt;0.1),0,IF(NOT(ISNUMBER(E336)),0,IF($C336="Oui",0,IF($B336="Non - avec lien de dépendance",MIN(2258,E336,$D336),MIN(2258,E336))))))</f>
        <v>Effectuez l’étape 1</v>
      </c>
      <c r="H336" s="3" t="str">
        <f>IF(ISTEXT(CRHPrate),"Effectuez l’étape 1",IF(AND(INDEX(claimPeriodNo,MATCH('Étape 1) Taux'!$A$8,claimPeriods,0))&gt;17,INDEX(claimPeriodNo,MATCH('Étape 1) Taux'!$A$8,claimPeriods,0))&lt;20,revenueReduction&lt;0.1),0,IF(NOT(ISNUMBER(F336)),0,IF($C336="Oui",0,IF($B336="Non - avec lien de dépendance",MIN(2258,F336,$D336),MIN(2258,F336))))))</f>
        <v>Effectuez l’étape 1</v>
      </c>
      <c r="I336" s="3">
        <f t="shared" si="5"/>
        <v>0</v>
      </c>
    </row>
    <row r="337" spans="7:9" x14ac:dyDescent="0.3">
      <c r="G337" s="3" t="str">
        <f>IF(ISTEXT(CRHPrate),"Effectuez l’étape 1",IF(AND(INDEX(claimPeriodNo,MATCH('Étape 1) Taux'!$A$8,claimPeriods,0))&gt;17,INDEX(claimPeriodNo,MATCH('Étape 1) Taux'!$A$8,claimPeriods,0))&lt;20,revenueReduction&lt;0.1),0,IF(NOT(ISNUMBER(E337)),0,IF($C337="Oui",0,IF($B337="Non - avec lien de dépendance",MIN(2258,E337,$D337),MIN(2258,E337))))))</f>
        <v>Effectuez l’étape 1</v>
      </c>
      <c r="H337" s="3" t="str">
        <f>IF(ISTEXT(CRHPrate),"Effectuez l’étape 1",IF(AND(INDEX(claimPeriodNo,MATCH('Étape 1) Taux'!$A$8,claimPeriods,0))&gt;17,INDEX(claimPeriodNo,MATCH('Étape 1) Taux'!$A$8,claimPeriods,0))&lt;20,revenueReduction&lt;0.1),0,IF(NOT(ISNUMBER(F337)),0,IF($C337="Oui",0,IF($B337="Non - avec lien de dépendance",MIN(2258,F337,$D337),MIN(2258,F337))))))</f>
        <v>Effectuez l’étape 1</v>
      </c>
      <c r="I337" s="3">
        <f t="shared" si="5"/>
        <v>0</v>
      </c>
    </row>
    <row r="338" spans="7:9" x14ac:dyDescent="0.3">
      <c r="G338" s="3" t="str">
        <f>IF(ISTEXT(CRHPrate),"Effectuez l’étape 1",IF(AND(INDEX(claimPeriodNo,MATCH('Étape 1) Taux'!$A$8,claimPeriods,0))&gt;17,INDEX(claimPeriodNo,MATCH('Étape 1) Taux'!$A$8,claimPeriods,0))&lt;20,revenueReduction&lt;0.1),0,IF(NOT(ISNUMBER(E338)),0,IF($C338="Oui",0,IF($B338="Non - avec lien de dépendance",MIN(2258,E338,$D338),MIN(2258,E338))))))</f>
        <v>Effectuez l’étape 1</v>
      </c>
      <c r="H338" s="3" t="str">
        <f>IF(ISTEXT(CRHPrate),"Effectuez l’étape 1",IF(AND(INDEX(claimPeriodNo,MATCH('Étape 1) Taux'!$A$8,claimPeriods,0))&gt;17,INDEX(claimPeriodNo,MATCH('Étape 1) Taux'!$A$8,claimPeriods,0))&lt;20,revenueReduction&lt;0.1),0,IF(NOT(ISNUMBER(F338)),0,IF($C338="Oui",0,IF($B338="Non - avec lien de dépendance",MIN(2258,F338,$D338),MIN(2258,F338))))))</f>
        <v>Effectuez l’étape 1</v>
      </c>
      <c r="I338" s="3">
        <f t="shared" si="5"/>
        <v>0</v>
      </c>
    </row>
    <row r="339" spans="7:9" x14ac:dyDescent="0.3">
      <c r="G339" s="3" t="str">
        <f>IF(ISTEXT(CRHPrate),"Effectuez l’étape 1",IF(AND(INDEX(claimPeriodNo,MATCH('Étape 1) Taux'!$A$8,claimPeriods,0))&gt;17,INDEX(claimPeriodNo,MATCH('Étape 1) Taux'!$A$8,claimPeriods,0))&lt;20,revenueReduction&lt;0.1),0,IF(NOT(ISNUMBER(E339)),0,IF($C339="Oui",0,IF($B339="Non - avec lien de dépendance",MIN(2258,E339,$D339),MIN(2258,E339))))))</f>
        <v>Effectuez l’étape 1</v>
      </c>
      <c r="H339" s="3" t="str">
        <f>IF(ISTEXT(CRHPrate),"Effectuez l’étape 1",IF(AND(INDEX(claimPeriodNo,MATCH('Étape 1) Taux'!$A$8,claimPeriods,0))&gt;17,INDEX(claimPeriodNo,MATCH('Étape 1) Taux'!$A$8,claimPeriods,0))&lt;20,revenueReduction&lt;0.1),0,IF(NOT(ISNUMBER(F339)),0,IF($C339="Oui",0,IF($B339="Non - avec lien de dépendance",MIN(2258,F339,$D339),MIN(2258,F339))))))</f>
        <v>Effectuez l’étape 1</v>
      </c>
      <c r="I339" s="3">
        <f t="shared" si="5"/>
        <v>0</v>
      </c>
    </row>
    <row r="340" spans="7:9" x14ac:dyDescent="0.3">
      <c r="G340" s="3" t="str">
        <f>IF(ISTEXT(CRHPrate),"Effectuez l’étape 1",IF(AND(INDEX(claimPeriodNo,MATCH('Étape 1) Taux'!$A$8,claimPeriods,0))&gt;17,INDEX(claimPeriodNo,MATCH('Étape 1) Taux'!$A$8,claimPeriods,0))&lt;20,revenueReduction&lt;0.1),0,IF(NOT(ISNUMBER(E340)),0,IF($C340="Oui",0,IF($B340="Non - avec lien de dépendance",MIN(2258,E340,$D340),MIN(2258,E340))))))</f>
        <v>Effectuez l’étape 1</v>
      </c>
      <c r="H340" s="3" t="str">
        <f>IF(ISTEXT(CRHPrate),"Effectuez l’étape 1",IF(AND(INDEX(claimPeriodNo,MATCH('Étape 1) Taux'!$A$8,claimPeriods,0))&gt;17,INDEX(claimPeriodNo,MATCH('Étape 1) Taux'!$A$8,claimPeriods,0))&lt;20,revenueReduction&lt;0.1),0,IF(NOT(ISNUMBER(F340)),0,IF($C340="Oui",0,IF($B340="Non - avec lien de dépendance",MIN(2258,F340,$D340),MIN(2258,F340))))))</f>
        <v>Effectuez l’étape 1</v>
      </c>
      <c r="I340" s="3">
        <f t="shared" si="5"/>
        <v>0</v>
      </c>
    </row>
    <row r="341" spans="7:9" x14ac:dyDescent="0.3">
      <c r="G341" s="3" t="str">
        <f>IF(ISTEXT(CRHPrate),"Effectuez l’étape 1",IF(AND(INDEX(claimPeriodNo,MATCH('Étape 1) Taux'!$A$8,claimPeriods,0))&gt;17,INDEX(claimPeriodNo,MATCH('Étape 1) Taux'!$A$8,claimPeriods,0))&lt;20,revenueReduction&lt;0.1),0,IF(NOT(ISNUMBER(E341)),0,IF($C341="Oui",0,IF($B341="Non - avec lien de dépendance",MIN(2258,E341,$D341),MIN(2258,E341))))))</f>
        <v>Effectuez l’étape 1</v>
      </c>
      <c r="H341" s="3" t="str">
        <f>IF(ISTEXT(CRHPrate),"Effectuez l’étape 1",IF(AND(INDEX(claimPeriodNo,MATCH('Étape 1) Taux'!$A$8,claimPeriods,0))&gt;17,INDEX(claimPeriodNo,MATCH('Étape 1) Taux'!$A$8,claimPeriods,0))&lt;20,revenueReduction&lt;0.1),0,IF(NOT(ISNUMBER(F341)),0,IF($C341="Oui",0,IF($B341="Non - avec lien de dépendance",MIN(2258,F341,$D341),MIN(2258,F341))))))</f>
        <v>Effectuez l’étape 1</v>
      </c>
      <c r="I341" s="3">
        <f t="shared" si="5"/>
        <v>0</v>
      </c>
    </row>
    <row r="342" spans="7:9" x14ac:dyDescent="0.3">
      <c r="G342" s="3" t="str">
        <f>IF(ISTEXT(CRHPrate),"Effectuez l’étape 1",IF(AND(INDEX(claimPeriodNo,MATCH('Étape 1) Taux'!$A$8,claimPeriods,0))&gt;17,INDEX(claimPeriodNo,MATCH('Étape 1) Taux'!$A$8,claimPeriods,0))&lt;20,revenueReduction&lt;0.1),0,IF(NOT(ISNUMBER(E342)),0,IF($C342="Oui",0,IF($B342="Non - avec lien de dépendance",MIN(2258,E342,$D342),MIN(2258,E342))))))</f>
        <v>Effectuez l’étape 1</v>
      </c>
      <c r="H342" s="3" t="str">
        <f>IF(ISTEXT(CRHPrate),"Effectuez l’étape 1",IF(AND(INDEX(claimPeriodNo,MATCH('Étape 1) Taux'!$A$8,claimPeriods,0))&gt;17,INDEX(claimPeriodNo,MATCH('Étape 1) Taux'!$A$8,claimPeriods,0))&lt;20,revenueReduction&lt;0.1),0,IF(NOT(ISNUMBER(F342)),0,IF($C342="Oui",0,IF($B342="Non - avec lien de dépendance",MIN(2258,F342,$D342),MIN(2258,F342))))))</f>
        <v>Effectuez l’étape 1</v>
      </c>
      <c r="I342" s="3">
        <f t="shared" si="5"/>
        <v>0</v>
      </c>
    </row>
    <row r="343" spans="7:9" x14ac:dyDescent="0.3">
      <c r="G343" s="3" t="str">
        <f>IF(ISTEXT(CRHPrate),"Effectuez l’étape 1",IF(AND(INDEX(claimPeriodNo,MATCH('Étape 1) Taux'!$A$8,claimPeriods,0))&gt;17,INDEX(claimPeriodNo,MATCH('Étape 1) Taux'!$A$8,claimPeriods,0))&lt;20,revenueReduction&lt;0.1),0,IF(NOT(ISNUMBER(E343)),0,IF($C343="Oui",0,IF($B343="Non - avec lien de dépendance",MIN(2258,E343,$D343),MIN(2258,E343))))))</f>
        <v>Effectuez l’étape 1</v>
      </c>
      <c r="H343" s="3" t="str">
        <f>IF(ISTEXT(CRHPrate),"Effectuez l’étape 1",IF(AND(INDEX(claimPeriodNo,MATCH('Étape 1) Taux'!$A$8,claimPeriods,0))&gt;17,INDEX(claimPeriodNo,MATCH('Étape 1) Taux'!$A$8,claimPeriods,0))&lt;20,revenueReduction&lt;0.1),0,IF(NOT(ISNUMBER(F343)),0,IF($C343="Oui",0,IF($B343="Non - avec lien de dépendance",MIN(2258,F343,$D343),MIN(2258,F343))))))</f>
        <v>Effectuez l’étape 1</v>
      </c>
      <c r="I343" s="3">
        <f t="shared" si="5"/>
        <v>0</v>
      </c>
    </row>
    <row r="344" spans="7:9" x14ac:dyDescent="0.3">
      <c r="G344" s="3" t="str">
        <f>IF(ISTEXT(CRHPrate),"Effectuez l’étape 1",IF(AND(INDEX(claimPeriodNo,MATCH('Étape 1) Taux'!$A$8,claimPeriods,0))&gt;17,INDEX(claimPeriodNo,MATCH('Étape 1) Taux'!$A$8,claimPeriods,0))&lt;20,revenueReduction&lt;0.1),0,IF(NOT(ISNUMBER(E344)),0,IF($C344="Oui",0,IF($B344="Non - avec lien de dépendance",MIN(2258,E344,$D344),MIN(2258,E344))))))</f>
        <v>Effectuez l’étape 1</v>
      </c>
      <c r="H344" s="3" t="str">
        <f>IF(ISTEXT(CRHPrate),"Effectuez l’étape 1",IF(AND(INDEX(claimPeriodNo,MATCH('Étape 1) Taux'!$A$8,claimPeriods,0))&gt;17,INDEX(claimPeriodNo,MATCH('Étape 1) Taux'!$A$8,claimPeriods,0))&lt;20,revenueReduction&lt;0.1),0,IF(NOT(ISNUMBER(F344)),0,IF($C344="Oui",0,IF($B344="Non - avec lien de dépendance",MIN(2258,F344,$D344),MIN(2258,F344))))))</f>
        <v>Effectuez l’étape 1</v>
      </c>
      <c r="I344" s="3">
        <f t="shared" si="5"/>
        <v>0</v>
      </c>
    </row>
    <row r="345" spans="7:9" x14ac:dyDescent="0.3">
      <c r="G345" s="3" t="str">
        <f>IF(ISTEXT(CRHPrate),"Effectuez l’étape 1",IF(AND(INDEX(claimPeriodNo,MATCH('Étape 1) Taux'!$A$8,claimPeriods,0))&gt;17,INDEX(claimPeriodNo,MATCH('Étape 1) Taux'!$A$8,claimPeriods,0))&lt;20,revenueReduction&lt;0.1),0,IF(NOT(ISNUMBER(E345)),0,IF($C345="Oui",0,IF($B345="Non - avec lien de dépendance",MIN(2258,E345,$D345),MIN(2258,E345))))))</f>
        <v>Effectuez l’étape 1</v>
      </c>
      <c r="H345" s="3" t="str">
        <f>IF(ISTEXT(CRHPrate),"Effectuez l’étape 1",IF(AND(INDEX(claimPeriodNo,MATCH('Étape 1) Taux'!$A$8,claimPeriods,0))&gt;17,INDEX(claimPeriodNo,MATCH('Étape 1) Taux'!$A$8,claimPeriods,0))&lt;20,revenueReduction&lt;0.1),0,IF(NOT(ISNUMBER(F345)),0,IF($C345="Oui",0,IF($B345="Non - avec lien de dépendance",MIN(2258,F345,$D345),MIN(2258,F345))))))</f>
        <v>Effectuez l’étape 1</v>
      </c>
      <c r="I345" s="3">
        <f t="shared" si="5"/>
        <v>0</v>
      </c>
    </row>
    <row r="346" spans="7:9" x14ac:dyDescent="0.3">
      <c r="G346" s="3" t="str">
        <f>IF(ISTEXT(CRHPrate),"Effectuez l’étape 1",IF(AND(INDEX(claimPeriodNo,MATCH('Étape 1) Taux'!$A$8,claimPeriods,0))&gt;17,INDEX(claimPeriodNo,MATCH('Étape 1) Taux'!$A$8,claimPeriods,0))&lt;20,revenueReduction&lt;0.1),0,IF(NOT(ISNUMBER(E346)),0,IF($C346="Oui",0,IF($B346="Non - avec lien de dépendance",MIN(2258,E346,$D346),MIN(2258,E346))))))</f>
        <v>Effectuez l’étape 1</v>
      </c>
      <c r="H346" s="3" t="str">
        <f>IF(ISTEXT(CRHPrate),"Effectuez l’étape 1",IF(AND(INDEX(claimPeriodNo,MATCH('Étape 1) Taux'!$A$8,claimPeriods,0))&gt;17,INDEX(claimPeriodNo,MATCH('Étape 1) Taux'!$A$8,claimPeriods,0))&lt;20,revenueReduction&lt;0.1),0,IF(NOT(ISNUMBER(F346)),0,IF($C346="Oui",0,IF($B346="Non - avec lien de dépendance",MIN(2258,F346,$D346),MIN(2258,F346))))))</f>
        <v>Effectuez l’étape 1</v>
      </c>
      <c r="I346" s="3">
        <f t="shared" si="5"/>
        <v>0</v>
      </c>
    </row>
    <row r="347" spans="7:9" x14ac:dyDescent="0.3">
      <c r="G347" s="3" t="str">
        <f>IF(ISTEXT(CRHPrate),"Effectuez l’étape 1",IF(AND(INDEX(claimPeriodNo,MATCH('Étape 1) Taux'!$A$8,claimPeriods,0))&gt;17,INDEX(claimPeriodNo,MATCH('Étape 1) Taux'!$A$8,claimPeriods,0))&lt;20,revenueReduction&lt;0.1),0,IF(NOT(ISNUMBER(E347)),0,IF($C347="Oui",0,IF($B347="Non - avec lien de dépendance",MIN(2258,E347,$D347),MIN(2258,E347))))))</f>
        <v>Effectuez l’étape 1</v>
      </c>
      <c r="H347" s="3" t="str">
        <f>IF(ISTEXT(CRHPrate),"Effectuez l’étape 1",IF(AND(INDEX(claimPeriodNo,MATCH('Étape 1) Taux'!$A$8,claimPeriods,0))&gt;17,INDEX(claimPeriodNo,MATCH('Étape 1) Taux'!$A$8,claimPeriods,0))&lt;20,revenueReduction&lt;0.1),0,IF(NOT(ISNUMBER(F347)),0,IF($C347="Oui",0,IF($B347="Non - avec lien de dépendance",MIN(2258,F347,$D347),MIN(2258,F347))))))</f>
        <v>Effectuez l’étape 1</v>
      </c>
      <c r="I347" s="3">
        <f t="shared" si="5"/>
        <v>0</v>
      </c>
    </row>
    <row r="348" spans="7:9" x14ac:dyDescent="0.3">
      <c r="G348" s="3" t="str">
        <f>IF(ISTEXT(CRHPrate),"Effectuez l’étape 1",IF(AND(INDEX(claimPeriodNo,MATCH('Étape 1) Taux'!$A$8,claimPeriods,0))&gt;17,INDEX(claimPeriodNo,MATCH('Étape 1) Taux'!$A$8,claimPeriods,0))&lt;20,revenueReduction&lt;0.1),0,IF(NOT(ISNUMBER(E348)),0,IF($C348="Oui",0,IF($B348="Non - avec lien de dépendance",MIN(2258,E348,$D348),MIN(2258,E348))))))</f>
        <v>Effectuez l’étape 1</v>
      </c>
      <c r="H348" s="3" t="str">
        <f>IF(ISTEXT(CRHPrate),"Effectuez l’étape 1",IF(AND(INDEX(claimPeriodNo,MATCH('Étape 1) Taux'!$A$8,claimPeriods,0))&gt;17,INDEX(claimPeriodNo,MATCH('Étape 1) Taux'!$A$8,claimPeriods,0))&lt;20,revenueReduction&lt;0.1),0,IF(NOT(ISNUMBER(F348)),0,IF($C348="Oui",0,IF($B348="Non - avec lien de dépendance",MIN(2258,F348,$D348),MIN(2258,F348))))))</f>
        <v>Effectuez l’étape 1</v>
      </c>
      <c r="I348" s="3">
        <f t="shared" si="5"/>
        <v>0</v>
      </c>
    </row>
    <row r="349" spans="7:9" x14ac:dyDescent="0.3">
      <c r="G349" s="3" t="str">
        <f>IF(ISTEXT(CRHPrate),"Effectuez l’étape 1",IF(AND(INDEX(claimPeriodNo,MATCH('Étape 1) Taux'!$A$8,claimPeriods,0))&gt;17,INDEX(claimPeriodNo,MATCH('Étape 1) Taux'!$A$8,claimPeriods,0))&lt;20,revenueReduction&lt;0.1),0,IF(NOT(ISNUMBER(E349)),0,IF($C349="Oui",0,IF($B349="Non - avec lien de dépendance",MIN(2258,E349,$D349),MIN(2258,E349))))))</f>
        <v>Effectuez l’étape 1</v>
      </c>
      <c r="H349" s="3" t="str">
        <f>IF(ISTEXT(CRHPrate),"Effectuez l’étape 1",IF(AND(INDEX(claimPeriodNo,MATCH('Étape 1) Taux'!$A$8,claimPeriods,0))&gt;17,INDEX(claimPeriodNo,MATCH('Étape 1) Taux'!$A$8,claimPeriods,0))&lt;20,revenueReduction&lt;0.1),0,IF(NOT(ISNUMBER(F349)),0,IF($C349="Oui",0,IF($B349="Non - avec lien de dépendance",MIN(2258,F349,$D349),MIN(2258,F349))))))</f>
        <v>Effectuez l’étape 1</v>
      </c>
      <c r="I349" s="3">
        <f t="shared" si="5"/>
        <v>0</v>
      </c>
    </row>
    <row r="350" spans="7:9" x14ac:dyDescent="0.3">
      <c r="G350" s="3" t="str">
        <f>IF(ISTEXT(CRHPrate),"Effectuez l’étape 1",IF(AND(INDEX(claimPeriodNo,MATCH('Étape 1) Taux'!$A$8,claimPeriods,0))&gt;17,INDEX(claimPeriodNo,MATCH('Étape 1) Taux'!$A$8,claimPeriods,0))&lt;20,revenueReduction&lt;0.1),0,IF(NOT(ISNUMBER(E350)),0,IF($C350="Oui",0,IF($B350="Non - avec lien de dépendance",MIN(2258,E350,$D350),MIN(2258,E350))))))</f>
        <v>Effectuez l’étape 1</v>
      </c>
      <c r="H350" s="3" t="str">
        <f>IF(ISTEXT(CRHPrate),"Effectuez l’étape 1",IF(AND(INDEX(claimPeriodNo,MATCH('Étape 1) Taux'!$A$8,claimPeriods,0))&gt;17,INDEX(claimPeriodNo,MATCH('Étape 1) Taux'!$A$8,claimPeriods,0))&lt;20,revenueReduction&lt;0.1),0,IF(NOT(ISNUMBER(F350)),0,IF($C350="Oui",0,IF($B350="Non - avec lien de dépendance",MIN(2258,F350,$D350),MIN(2258,F350))))))</f>
        <v>Effectuez l’étape 1</v>
      </c>
      <c r="I350" s="3">
        <f t="shared" si="5"/>
        <v>0</v>
      </c>
    </row>
    <row r="351" spans="7:9" x14ac:dyDescent="0.3">
      <c r="G351" s="3" t="str">
        <f>IF(ISTEXT(CRHPrate),"Effectuez l’étape 1",IF(AND(INDEX(claimPeriodNo,MATCH('Étape 1) Taux'!$A$8,claimPeriods,0))&gt;17,INDEX(claimPeriodNo,MATCH('Étape 1) Taux'!$A$8,claimPeriods,0))&lt;20,revenueReduction&lt;0.1),0,IF(NOT(ISNUMBER(E351)),0,IF($C351="Oui",0,IF($B351="Non - avec lien de dépendance",MIN(2258,E351,$D351),MIN(2258,E351))))))</f>
        <v>Effectuez l’étape 1</v>
      </c>
      <c r="H351" s="3" t="str">
        <f>IF(ISTEXT(CRHPrate),"Effectuez l’étape 1",IF(AND(INDEX(claimPeriodNo,MATCH('Étape 1) Taux'!$A$8,claimPeriods,0))&gt;17,INDEX(claimPeriodNo,MATCH('Étape 1) Taux'!$A$8,claimPeriods,0))&lt;20,revenueReduction&lt;0.1),0,IF(NOT(ISNUMBER(F351)),0,IF($C351="Oui",0,IF($B351="Non - avec lien de dépendance",MIN(2258,F351,$D351),MIN(2258,F351))))))</f>
        <v>Effectuez l’étape 1</v>
      </c>
      <c r="I351" s="3">
        <f t="shared" si="5"/>
        <v>0</v>
      </c>
    </row>
    <row r="352" spans="7:9" x14ac:dyDescent="0.3">
      <c r="G352" s="3" t="str">
        <f>IF(ISTEXT(CRHPrate),"Effectuez l’étape 1",IF(AND(INDEX(claimPeriodNo,MATCH('Étape 1) Taux'!$A$8,claimPeriods,0))&gt;17,INDEX(claimPeriodNo,MATCH('Étape 1) Taux'!$A$8,claimPeriods,0))&lt;20,revenueReduction&lt;0.1),0,IF(NOT(ISNUMBER(E352)),0,IF($C352="Oui",0,IF($B352="Non - avec lien de dépendance",MIN(2258,E352,$D352),MIN(2258,E352))))))</f>
        <v>Effectuez l’étape 1</v>
      </c>
      <c r="H352" s="3" t="str">
        <f>IF(ISTEXT(CRHPrate),"Effectuez l’étape 1",IF(AND(INDEX(claimPeriodNo,MATCH('Étape 1) Taux'!$A$8,claimPeriods,0))&gt;17,INDEX(claimPeriodNo,MATCH('Étape 1) Taux'!$A$8,claimPeriods,0))&lt;20,revenueReduction&lt;0.1),0,IF(NOT(ISNUMBER(F352)),0,IF($C352="Oui",0,IF($B352="Non - avec lien de dépendance",MIN(2258,F352,$D352),MIN(2258,F352))))))</f>
        <v>Effectuez l’étape 1</v>
      </c>
      <c r="I352" s="3">
        <f t="shared" si="5"/>
        <v>0</v>
      </c>
    </row>
    <row r="353" spans="7:9" x14ac:dyDescent="0.3">
      <c r="G353" s="3" t="str">
        <f>IF(ISTEXT(CRHPrate),"Effectuez l’étape 1",IF(AND(INDEX(claimPeriodNo,MATCH('Étape 1) Taux'!$A$8,claimPeriods,0))&gt;17,INDEX(claimPeriodNo,MATCH('Étape 1) Taux'!$A$8,claimPeriods,0))&lt;20,revenueReduction&lt;0.1),0,IF(NOT(ISNUMBER(E353)),0,IF($C353="Oui",0,IF($B353="Non - avec lien de dépendance",MIN(2258,E353,$D353),MIN(2258,E353))))))</f>
        <v>Effectuez l’étape 1</v>
      </c>
      <c r="H353" s="3" t="str">
        <f>IF(ISTEXT(CRHPrate),"Effectuez l’étape 1",IF(AND(INDEX(claimPeriodNo,MATCH('Étape 1) Taux'!$A$8,claimPeriods,0))&gt;17,INDEX(claimPeriodNo,MATCH('Étape 1) Taux'!$A$8,claimPeriods,0))&lt;20,revenueReduction&lt;0.1),0,IF(NOT(ISNUMBER(F353)),0,IF($C353="Oui",0,IF($B353="Non - avec lien de dépendance",MIN(2258,F353,$D353),MIN(2258,F353))))))</f>
        <v>Effectuez l’étape 1</v>
      </c>
      <c r="I353" s="3">
        <f t="shared" si="5"/>
        <v>0</v>
      </c>
    </row>
    <row r="354" spans="7:9" x14ac:dyDescent="0.3">
      <c r="G354" s="3" t="str">
        <f>IF(ISTEXT(CRHPrate),"Effectuez l’étape 1",IF(AND(INDEX(claimPeriodNo,MATCH('Étape 1) Taux'!$A$8,claimPeriods,0))&gt;17,INDEX(claimPeriodNo,MATCH('Étape 1) Taux'!$A$8,claimPeriods,0))&lt;20,revenueReduction&lt;0.1),0,IF(NOT(ISNUMBER(E354)),0,IF($C354="Oui",0,IF($B354="Non - avec lien de dépendance",MIN(2258,E354,$D354),MIN(2258,E354))))))</f>
        <v>Effectuez l’étape 1</v>
      </c>
      <c r="H354" s="3" t="str">
        <f>IF(ISTEXT(CRHPrate),"Effectuez l’étape 1",IF(AND(INDEX(claimPeriodNo,MATCH('Étape 1) Taux'!$A$8,claimPeriods,0))&gt;17,INDEX(claimPeriodNo,MATCH('Étape 1) Taux'!$A$8,claimPeriods,0))&lt;20,revenueReduction&lt;0.1),0,IF(NOT(ISNUMBER(F354)),0,IF($C354="Oui",0,IF($B354="Non - avec lien de dépendance",MIN(2258,F354,$D354),MIN(2258,F354))))))</f>
        <v>Effectuez l’étape 1</v>
      </c>
      <c r="I354" s="3">
        <f t="shared" si="5"/>
        <v>0</v>
      </c>
    </row>
    <row r="355" spans="7:9" x14ac:dyDescent="0.3">
      <c r="G355" s="3" t="str">
        <f>IF(ISTEXT(CRHPrate),"Effectuez l’étape 1",IF(AND(INDEX(claimPeriodNo,MATCH('Étape 1) Taux'!$A$8,claimPeriods,0))&gt;17,INDEX(claimPeriodNo,MATCH('Étape 1) Taux'!$A$8,claimPeriods,0))&lt;20,revenueReduction&lt;0.1),0,IF(NOT(ISNUMBER(E355)),0,IF($C355="Oui",0,IF($B355="Non - avec lien de dépendance",MIN(2258,E355,$D355),MIN(2258,E355))))))</f>
        <v>Effectuez l’étape 1</v>
      </c>
      <c r="H355" s="3" t="str">
        <f>IF(ISTEXT(CRHPrate),"Effectuez l’étape 1",IF(AND(INDEX(claimPeriodNo,MATCH('Étape 1) Taux'!$A$8,claimPeriods,0))&gt;17,INDEX(claimPeriodNo,MATCH('Étape 1) Taux'!$A$8,claimPeriods,0))&lt;20,revenueReduction&lt;0.1),0,IF(NOT(ISNUMBER(F355)),0,IF($C355="Oui",0,IF($B355="Non - avec lien de dépendance",MIN(2258,F355,$D355),MIN(2258,F355))))))</f>
        <v>Effectuez l’étape 1</v>
      </c>
      <c r="I355" s="3">
        <f t="shared" si="5"/>
        <v>0</v>
      </c>
    </row>
    <row r="356" spans="7:9" x14ac:dyDescent="0.3">
      <c r="G356" s="3" t="str">
        <f>IF(ISTEXT(CRHPrate),"Effectuez l’étape 1",IF(AND(INDEX(claimPeriodNo,MATCH('Étape 1) Taux'!$A$8,claimPeriods,0))&gt;17,INDEX(claimPeriodNo,MATCH('Étape 1) Taux'!$A$8,claimPeriods,0))&lt;20,revenueReduction&lt;0.1),0,IF(NOT(ISNUMBER(E356)),0,IF($C356="Oui",0,IF($B356="Non - avec lien de dépendance",MIN(2258,E356,$D356),MIN(2258,E356))))))</f>
        <v>Effectuez l’étape 1</v>
      </c>
      <c r="H356" s="3" t="str">
        <f>IF(ISTEXT(CRHPrate),"Effectuez l’étape 1",IF(AND(INDEX(claimPeriodNo,MATCH('Étape 1) Taux'!$A$8,claimPeriods,0))&gt;17,INDEX(claimPeriodNo,MATCH('Étape 1) Taux'!$A$8,claimPeriods,0))&lt;20,revenueReduction&lt;0.1),0,IF(NOT(ISNUMBER(F356)),0,IF($C356="Oui",0,IF($B356="Non - avec lien de dépendance",MIN(2258,F356,$D356),MIN(2258,F356))))))</f>
        <v>Effectuez l’étape 1</v>
      </c>
      <c r="I356" s="3">
        <f t="shared" si="5"/>
        <v>0</v>
      </c>
    </row>
    <row r="357" spans="7:9" x14ac:dyDescent="0.3">
      <c r="G357" s="3" t="str">
        <f>IF(ISTEXT(CRHPrate),"Effectuez l’étape 1",IF(AND(INDEX(claimPeriodNo,MATCH('Étape 1) Taux'!$A$8,claimPeriods,0))&gt;17,INDEX(claimPeriodNo,MATCH('Étape 1) Taux'!$A$8,claimPeriods,0))&lt;20,revenueReduction&lt;0.1),0,IF(NOT(ISNUMBER(E357)),0,IF($C357="Oui",0,IF($B357="Non - avec lien de dépendance",MIN(2258,E357,$D357),MIN(2258,E357))))))</f>
        <v>Effectuez l’étape 1</v>
      </c>
      <c r="H357" s="3" t="str">
        <f>IF(ISTEXT(CRHPrate),"Effectuez l’étape 1",IF(AND(INDEX(claimPeriodNo,MATCH('Étape 1) Taux'!$A$8,claimPeriods,0))&gt;17,INDEX(claimPeriodNo,MATCH('Étape 1) Taux'!$A$8,claimPeriods,0))&lt;20,revenueReduction&lt;0.1),0,IF(NOT(ISNUMBER(F357)),0,IF($C357="Oui",0,IF($B357="Non - avec lien de dépendance",MIN(2258,F357,$D357),MIN(2258,F357))))))</f>
        <v>Effectuez l’étape 1</v>
      </c>
      <c r="I357" s="3">
        <f t="shared" si="5"/>
        <v>0</v>
      </c>
    </row>
    <row r="358" spans="7:9" x14ac:dyDescent="0.3">
      <c r="G358" s="3" t="str">
        <f>IF(ISTEXT(CRHPrate),"Effectuez l’étape 1",IF(AND(INDEX(claimPeriodNo,MATCH('Étape 1) Taux'!$A$8,claimPeriods,0))&gt;17,INDEX(claimPeriodNo,MATCH('Étape 1) Taux'!$A$8,claimPeriods,0))&lt;20,revenueReduction&lt;0.1),0,IF(NOT(ISNUMBER(E358)),0,IF($C358="Oui",0,IF($B358="Non - avec lien de dépendance",MIN(2258,E358,$D358),MIN(2258,E358))))))</f>
        <v>Effectuez l’étape 1</v>
      </c>
      <c r="H358" s="3" t="str">
        <f>IF(ISTEXT(CRHPrate),"Effectuez l’étape 1",IF(AND(INDEX(claimPeriodNo,MATCH('Étape 1) Taux'!$A$8,claimPeriods,0))&gt;17,INDEX(claimPeriodNo,MATCH('Étape 1) Taux'!$A$8,claimPeriods,0))&lt;20,revenueReduction&lt;0.1),0,IF(NOT(ISNUMBER(F358)),0,IF($C358="Oui",0,IF($B358="Non - avec lien de dépendance",MIN(2258,F358,$D358),MIN(2258,F358))))))</f>
        <v>Effectuez l’étape 1</v>
      </c>
      <c r="I358" s="3">
        <f t="shared" si="5"/>
        <v>0</v>
      </c>
    </row>
    <row r="359" spans="7:9" x14ac:dyDescent="0.3">
      <c r="G359" s="3" t="str">
        <f>IF(ISTEXT(CRHPrate),"Effectuez l’étape 1",IF(AND(INDEX(claimPeriodNo,MATCH('Étape 1) Taux'!$A$8,claimPeriods,0))&gt;17,INDEX(claimPeriodNo,MATCH('Étape 1) Taux'!$A$8,claimPeriods,0))&lt;20,revenueReduction&lt;0.1),0,IF(NOT(ISNUMBER(E359)),0,IF($C359="Oui",0,IF($B359="Non - avec lien de dépendance",MIN(2258,E359,$D359),MIN(2258,E359))))))</f>
        <v>Effectuez l’étape 1</v>
      </c>
      <c r="H359" s="3" t="str">
        <f>IF(ISTEXT(CRHPrate),"Effectuez l’étape 1",IF(AND(INDEX(claimPeriodNo,MATCH('Étape 1) Taux'!$A$8,claimPeriods,0))&gt;17,INDEX(claimPeriodNo,MATCH('Étape 1) Taux'!$A$8,claimPeriods,0))&lt;20,revenueReduction&lt;0.1),0,IF(NOT(ISNUMBER(F359)),0,IF($C359="Oui",0,IF($B359="Non - avec lien de dépendance",MIN(2258,F359,$D359),MIN(2258,F359))))))</f>
        <v>Effectuez l’étape 1</v>
      </c>
      <c r="I359" s="3">
        <f t="shared" si="5"/>
        <v>0</v>
      </c>
    </row>
    <row r="360" spans="7:9" x14ac:dyDescent="0.3">
      <c r="G360" s="3" t="str">
        <f>IF(ISTEXT(CRHPrate),"Effectuez l’étape 1",IF(AND(INDEX(claimPeriodNo,MATCH('Étape 1) Taux'!$A$8,claimPeriods,0))&gt;17,INDEX(claimPeriodNo,MATCH('Étape 1) Taux'!$A$8,claimPeriods,0))&lt;20,revenueReduction&lt;0.1),0,IF(NOT(ISNUMBER(E360)),0,IF($C360="Oui",0,IF($B360="Non - avec lien de dépendance",MIN(2258,E360,$D360),MIN(2258,E360))))))</f>
        <v>Effectuez l’étape 1</v>
      </c>
      <c r="H360" s="3" t="str">
        <f>IF(ISTEXT(CRHPrate),"Effectuez l’étape 1",IF(AND(INDEX(claimPeriodNo,MATCH('Étape 1) Taux'!$A$8,claimPeriods,0))&gt;17,INDEX(claimPeriodNo,MATCH('Étape 1) Taux'!$A$8,claimPeriods,0))&lt;20,revenueReduction&lt;0.1),0,IF(NOT(ISNUMBER(F360)),0,IF($C360="Oui",0,IF($B360="Non - avec lien de dépendance",MIN(2258,F360,$D360),MIN(2258,F360))))))</f>
        <v>Effectuez l’étape 1</v>
      </c>
      <c r="I360" s="3">
        <f t="shared" si="5"/>
        <v>0</v>
      </c>
    </row>
    <row r="361" spans="7:9" x14ac:dyDescent="0.3">
      <c r="G361" s="3" t="str">
        <f>IF(ISTEXT(CRHPrate),"Effectuez l’étape 1",IF(AND(INDEX(claimPeriodNo,MATCH('Étape 1) Taux'!$A$8,claimPeriods,0))&gt;17,INDEX(claimPeriodNo,MATCH('Étape 1) Taux'!$A$8,claimPeriods,0))&lt;20,revenueReduction&lt;0.1),0,IF(NOT(ISNUMBER(E361)),0,IF($C361="Oui",0,IF($B361="Non - avec lien de dépendance",MIN(2258,E361,$D361),MIN(2258,E361))))))</f>
        <v>Effectuez l’étape 1</v>
      </c>
      <c r="H361" s="3" t="str">
        <f>IF(ISTEXT(CRHPrate),"Effectuez l’étape 1",IF(AND(INDEX(claimPeriodNo,MATCH('Étape 1) Taux'!$A$8,claimPeriods,0))&gt;17,INDEX(claimPeriodNo,MATCH('Étape 1) Taux'!$A$8,claimPeriods,0))&lt;20,revenueReduction&lt;0.1),0,IF(NOT(ISNUMBER(F361)),0,IF($C361="Oui",0,IF($B361="Non - avec lien de dépendance",MIN(2258,F361,$D361),MIN(2258,F361))))))</f>
        <v>Effectuez l’étape 1</v>
      </c>
      <c r="I361" s="3">
        <f t="shared" si="5"/>
        <v>0</v>
      </c>
    </row>
    <row r="362" spans="7:9" x14ac:dyDescent="0.3">
      <c r="G362" s="3" t="str">
        <f>IF(ISTEXT(CRHPrate),"Effectuez l’étape 1",IF(AND(INDEX(claimPeriodNo,MATCH('Étape 1) Taux'!$A$8,claimPeriods,0))&gt;17,INDEX(claimPeriodNo,MATCH('Étape 1) Taux'!$A$8,claimPeriods,0))&lt;20,revenueReduction&lt;0.1),0,IF(NOT(ISNUMBER(E362)),0,IF($C362="Oui",0,IF($B362="Non - avec lien de dépendance",MIN(2258,E362,$D362),MIN(2258,E362))))))</f>
        <v>Effectuez l’étape 1</v>
      </c>
      <c r="H362" s="3" t="str">
        <f>IF(ISTEXT(CRHPrate),"Effectuez l’étape 1",IF(AND(INDEX(claimPeriodNo,MATCH('Étape 1) Taux'!$A$8,claimPeriods,0))&gt;17,INDEX(claimPeriodNo,MATCH('Étape 1) Taux'!$A$8,claimPeriods,0))&lt;20,revenueReduction&lt;0.1),0,IF(NOT(ISNUMBER(F362)),0,IF($C362="Oui",0,IF($B362="Non - avec lien de dépendance",MIN(2258,F362,$D362),MIN(2258,F362))))))</f>
        <v>Effectuez l’étape 1</v>
      </c>
      <c r="I362" s="3">
        <f t="shared" si="5"/>
        <v>0</v>
      </c>
    </row>
    <row r="363" spans="7:9" x14ac:dyDescent="0.3">
      <c r="G363" s="3" t="str">
        <f>IF(ISTEXT(CRHPrate),"Effectuez l’étape 1",IF(AND(INDEX(claimPeriodNo,MATCH('Étape 1) Taux'!$A$8,claimPeriods,0))&gt;17,INDEX(claimPeriodNo,MATCH('Étape 1) Taux'!$A$8,claimPeriods,0))&lt;20,revenueReduction&lt;0.1),0,IF(NOT(ISNUMBER(E363)),0,IF($C363="Oui",0,IF($B363="Non - avec lien de dépendance",MIN(2258,E363,$D363),MIN(2258,E363))))))</f>
        <v>Effectuez l’étape 1</v>
      </c>
      <c r="H363" s="3" t="str">
        <f>IF(ISTEXT(CRHPrate),"Effectuez l’étape 1",IF(AND(INDEX(claimPeriodNo,MATCH('Étape 1) Taux'!$A$8,claimPeriods,0))&gt;17,INDEX(claimPeriodNo,MATCH('Étape 1) Taux'!$A$8,claimPeriods,0))&lt;20,revenueReduction&lt;0.1),0,IF(NOT(ISNUMBER(F363)),0,IF($C363="Oui",0,IF($B363="Non - avec lien de dépendance",MIN(2258,F363,$D363),MIN(2258,F363))))))</f>
        <v>Effectuez l’étape 1</v>
      </c>
      <c r="I363" s="3">
        <f t="shared" si="5"/>
        <v>0</v>
      </c>
    </row>
    <row r="364" spans="7:9" x14ac:dyDescent="0.3">
      <c r="G364" s="3" t="str">
        <f>IF(ISTEXT(CRHPrate),"Effectuez l’étape 1",IF(AND(INDEX(claimPeriodNo,MATCH('Étape 1) Taux'!$A$8,claimPeriods,0))&gt;17,INDEX(claimPeriodNo,MATCH('Étape 1) Taux'!$A$8,claimPeriods,0))&lt;20,revenueReduction&lt;0.1),0,IF(NOT(ISNUMBER(E364)),0,IF($C364="Oui",0,IF($B364="Non - avec lien de dépendance",MIN(2258,E364,$D364),MIN(2258,E364))))))</f>
        <v>Effectuez l’étape 1</v>
      </c>
      <c r="H364" s="3" t="str">
        <f>IF(ISTEXT(CRHPrate),"Effectuez l’étape 1",IF(AND(INDEX(claimPeriodNo,MATCH('Étape 1) Taux'!$A$8,claimPeriods,0))&gt;17,INDEX(claimPeriodNo,MATCH('Étape 1) Taux'!$A$8,claimPeriods,0))&lt;20,revenueReduction&lt;0.1),0,IF(NOT(ISNUMBER(F364)),0,IF($C364="Oui",0,IF($B364="Non - avec lien de dépendance",MIN(2258,F364,$D364),MIN(2258,F364))))))</f>
        <v>Effectuez l’étape 1</v>
      </c>
      <c r="I364" s="3">
        <f t="shared" si="5"/>
        <v>0</v>
      </c>
    </row>
    <row r="365" spans="7:9" x14ac:dyDescent="0.3">
      <c r="G365" s="3" t="str">
        <f>IF(ISTEXT(CRHPrate),"Effectuez l’étape 1",IF(AND(INDEX(claimPeriodNo,MATCH('Étape 1) Taux'!$A$8,claimPeriods,0))&gt;17,INDEX(claimPeriodNo,MATCH('Étape 1) Taux'!$A$8,claimPeriods,0))&lt;20,revenueReduction&lt;0.1),0,IF(NOT(ISNUMBER(E365)),0,IF($C365="Oui",0,IF($B365="Non - avec lien de dépendance",MIN(2258,E365,$D365),MIN(2258,E365))))))</f>
        <v>Effectuez l’étape 1</v>
      </c>
      <c r="H365" s="3" t="str">
        <f>IF(ISTEXT(CRHPrate),"Effectuez l’étape 1",IF(AND(INDEX(claimPeriodNo,MATCH('Étape 1) Taux'!$A$8,claimPeriods,0))&gt;17,INDEX(claimPeriodNo,MATCH('Étape 1) Taux'!$A$8,claimPeriods,0))&lt;20,revenueReduction&lt;0.1),0,IF(NOT(ISNUMBER(F365)),0,IF($C365="Oui",0,IF($B365="Non - avec lien de dépendance",MIN(2258,F365,$D365),MIN(2258,F365))))))</f>
        <v>Effectuez l’étape 1</v>
      </c>
      <c r="I365" s="3">
        <f t="shared" si="5"/>
        <v>0</v>
      </c>
    </row>
    <row r="366" spans="7:9" x14ac:dyDescent="0.3">
      <c r="G366" s="3" t="str">
        <f>IF(ISTEXT(CRHPrate),"Effectuez l’étape 1",IF(AND(INDEX(claimPeriodNo,MATCH('Étape 1) Taux'!$A$8,claimPeriods,0))&gt;17,INDEX(claimPeriodNo,MATCH('Étape 1) Taux'!$A$8,claimPeriods,0))&lt;20,revenueReduction&lt;0.1),0,IF(NOT(ISNUMBER(E366)),0,IF($C366="Oui",0,IF($B366="Non - avec lien de dépendance",MIN(2258,E366,$D366),MIN(2258,E366))))))</f>
        <v>Effectuez l’étape 1</v>
      </c>
      <c r="H366" s="3" t="str">
        <f>IF(ISTEXT(CRHPrate),"Effectuez l’étape 1",IF(AND(INDEX(claimPeriodNo,MATCH('Étape 1) Taux'!$A$8,claimPeriods,0))&gt;17,INDEX(claimPeriodNo,MATCH('Étape 1) Taux'!$A$8,claimPeriods,0))&lt;20,revenueReduction&lt;0.1),0,IF(NOT(ISNUMBER(F366)),0,IF($C366="Oui",0,IF($B366="Non - avec lien de dépendance",MIN(2258,F366,$D366),MIN(2258,F366))))))</f>
        <v>Effectuez l’étape 1</v>
      </c>
      <c r="I366" s="3">
        <f t="shared" si="5"/>
        <v>0</v>
      </c>
    </row>
    <row r="367" spans="7:9" x14ac:dyDescent="0.3">
      <c r="G367" s="3" t="str">
        <f>IF(ISTEXT(CRHPrate),"Effectuez l’étape 1",IF(AND(INDEX(claimPeriodNo,MATCH('Étape 1) Taux'!$A$8,claimPeriods,0))&gt;17,INDEX(claimPeriodNo,MATCH('Étape 1) Taux'!$A$8,claimPeriods,0))&lt;20,revenueReduction&lt;0.1),0,IF(NOT(ISNUMBER(E367)),0,IF($C367="Oui",0,IF($B367="Non - avec lien de dépendance",MIN(2258,E367,$D367),MIN(2258,E367))))))</f>
        <v>Effectuez l’étape 1</v>
      </c>
      <c r="H367" s="3" t="str">
        <f>IF(ISTEXT(CRHPrate),"Effectuez l’étape 1",IF(AND(INDEX(claimPeriodNo,MATCH('Étape 1) Taux'!$A$8,claimPeriods,0))&gt;17,INDEX(claimPeriodNo,MATCH('Étape 1) Taux'!$A$8,claimPeriods,0))&lt;20,revenueReduction&lt;0.1),0,IF(NOT(ISNUMBER(F367)),0,IF($C367="Oui",0,IF($B367="Non - avec lien de dépendance",MIN(2258,F367,$D367),MIN(2258,F367))))))</f>
        <v>Effectuez l’étape 1</v>
      </c>
      <c r="I367" s="3">
        <f t="shared" si="5"/>
        <v>0</v>
      </c>
    </row>
    <row r="368" spans="7:9" x14ac:dyDescent="0.3">
      <c r="G368" s="3" t="str">
        <f>IF(ISTEXT(CRHPrate),"Effectuez l’étape 1",IF(AND(INDEX(claimPeriodNo,MATCH('Étape 1) Taux'!$A$8,claimPeriods,0))&gt;17,INDEX(claimPeriodNo,MATCH('Étape 1) Taux'!$A$8,claimPeriods,0))&lt;20,revenueReduction&lt;0.1),0,IF(NOT(ISNUMBER(E368)),0,IF($C368="Oui",0,IF($B368="Non - avec lien de dépendance",MIN(2258,E368,$D368),MIN(2258,E368))))))</f>
        <v>Effectuez l’étape 1</v>
      </c>
      <c r="H368" s="3" t="str">
        <f>IF(ISTEXT(CRHPrate),"Effectuez l’étape 1",IF(AND(INDEX(claimPeriodNo,MATCH('Étape 1) Taux'!$A$8,claimPeriods,0))&gt;17,INDEX(claimPeriodNo,MATCH('Étape 1) Taux'!$A$8,claimPeriods,0))&lt;20,revenueReduction&lt;0.1),0,IF(NOT(ISNUMBER(F368)),0,IF($C368="Oui",0,IF($B368="Non - avec lien de dépendance",MIN(2258,F368,$D368),MIN(2258,F368))))))</f>
        <v>Effectuez l’étape 1</v>
      </c>
      <c r="I368" s="3">
        <f t="shared" si="5"/>
        <v>0</v>
      </c>
    </row>
    <row r="369" spans="7:9" x14ac:dyDescent="0.3">
      <c r="G369" s="3" t="str">
        <f>IF(ISTEXT(CRHPrate),"Effectuez l’étape 1",IF(AND(INDEX(claimPeriodNo,MATCH('Étape 1) Taux'!$A$8,claimPeriods,0))&gt;17,INDEX(claimPeriodNo,MATCH('Étape 1) Taux'!$A$8,claimPeriods,0))&lt;20,revenueReduction&lt;0.1),0,IF(NOT(ISNUMBER(E369)),0,IF($C369="Oui",0,IF($B369="Non - avec lien de dépendance",MIN(2258,E369,$D369),MIN(2258,E369))))))</f>
        <v>Effectuez l’étape 1</v>
      </c>
      <c r="H369" s="3" t="str">
        <f>IF(ISTEXT(CRHPrate),"Effectuez l’étape 1",IF(AND(INDEX(claimPeriodNo,MATCH('Étape 1) Taux'!$A$8,claimPeriods,0))&gt;17,INDEX(claimPeriodNo,MATCH('Étape 1) Taux'!$A$8,claimPeriods,0))&lt;20,revenueReduction&lt;0.1),0,IF(NOT(ISNUMBER(F369)),0,IF($C369="Oui",0,IF($B369="Non - avec lien de dépendance",MIN(2258,F369,$D369),MIN(2258,F369))))))</f>
        <v>Effectuez l’étape 1</v>
      </c>
      <c r="I369" s="3">
        <f t="shared" si="5"/>
        <v>0</v>
      </c>
    </row>
    <row r="370" spans="7:9" x14ac:dyDescent="0.3">
      <c r="G370" s="3" t="str">
        <f>IF(ISTEXT(CRHPrate),"Effectuez l’étape 1",IF(AND(INDEX(claimPeriodNo,MATCH('Étape 1) Taux'!$A$8,claimPeriods,0))&gt;17,INDEX(claimPeriodNo,MATCH('Étape 1) Taux'!$A$8,claimPeriods,0))&lt;20,revenueReduction&lt;0.1),0,IF(NOT(ISNUMBER(E370)),0,IF($C370="Oui",0,IF($B370="Non - avec lien de dépendance",MIN(2258,E370,$D370),MIN(2258,E370))))))</f>
        <v>Effectuez l’étape 1</v>
      </c>
      <c r="H370" s="3" t="str">
        <f>IF(ISTEXT(CRHPrate),"Effectuez l’étape 1",IF(AND(INDEX(claimPeriodNo,MATCH('Étape 1) Taux'!$A$8,claimPeriods,0))&gt;17,INDEX(claimPeriodNo,MATCH('Étape 1) Taux'!$A$8,claimPeriods,0))&lt;20,revenueReduction&lt;0.1),0,IF(NOT(ISNUMBER(F370)),0,IF($C370="Oui",0,IF($B370="Non - avec lien de dépendance",MIN(2258,F370,$D370),MIN(2258,F370))))))</f>
        <v>Effectuez l’étape 1</v>
      </c>
      <c r="I370" s="3">
        <f t="shared" si="5"/>
        <v>0</v>
      </c>
    </row>
    <row r="371" spans="7:9" x14ac:dyDescent="0.3">
      <c r="G371" s="3" t="str">
        <f>IF(ISTEXT(CRHPrate),"Effectuez l’étape 1",IF(AND(INDEX(claimPeriodNo,MATCH('Étape 1) Taux'!$A$8,claimPeriods,0))&gt;17,INDEX(claimPeriodNo,MATCH('Étape 1) Taux'!$A$8,claimPeriods,0))&lt;20,revenueReduction&lt;0.1),0,IF(NOT(ISNUMBER(E371)),0,IF($C371="Oui",0,IF($B371="Non - avec lien de dépendance",MIN(2258,E371,$D371),MIN(2258,E371))))))</f>
        <v>Effectuez l’étape 1</v>
      </c>
      <c r="H371" s="3" t="str">
        <f>IF(ISTEXT(CRHPrate),"Effectuez l’étape 1",IF(AND(INDEX(claimPeriodNo,MATCH('Étape 1) Taux'!$A$8,claimPeriods,0))&gt;17,INDEX(claimPeriodNo,MATCH('Étape 1) Taux'!$A$8,claimPeriods,0))&lt;20,revenueReduction&lt;0.1),0,IF(NOT(ISNUMBER(F371)),0,IF($C371="Oui",0,IF($B371="Non - avec lien de dépendance",MIN(2258,F371,$D371),MIN(2258,F371))))))</f>
        <v>Effectuez l’étape 1</v>
      </c>
      <c r="I371" s="3">
        <f t="shared" si="5"/>
        <v>0</v>
      </c>
    </row>
    <row r="372" spans="7:9" x14ac:dyDescent="0.3">
      <c r="G372" s="3" t="str">
        <f>IF(ISTEXT(CRHPrate),"Effectuez l’étape 1",IF(AND(INDEX(claimPeriodNo,MATCH('Étape 1) Taux'!$A$8,claimPeriods,0))&gt;17,INDEX(claimPeriodNo,MATCH('Étape 1) Taux'!$A$8,claimPeriods,0))&lt;20,revenueReduction&lt;0.1),0,IF(NOT(ISNUMBER(E372)),0,IF($C372="Oui",0,IF($B372="Non - avec lien de dépendance",MIN(2258,E372,$D372),MIN(2258,E372))))))</f>
        <v>Effectuez l’étape 1</v>
      </c>
      <c r="H372" s="3" t="str">
        <f>IF(ISTEXT(CRHPrate),"Effectuez l’étape 1",IF(AND(INDEX(claimPeriodNo,MATCH('Étape 1) Taux'!$A$8,claimPeriods,0))&gt;17,INDEX(claimPeriodNo,MATCH('Étape 1) Taux'!$A$8,claimPeriods,0))&lt;20,revenueReduction&lt;0.1),0,IF(NOT(ISNUMBER(F372)),0,IF($C372="Oui",0,IF($B372="Non - avec lien de dépendance",MIN(2258,F372,$D372),MIN(2258,F372))))))</f>
        <v>Effectuez l’étape 1</v>
      </c>
      <c r="I372" s="3">
        <f t="shared" si="5"/>
        <v>0</v>
      </c>
    </row>
    <row r="373" spans="7:9" x14ac:dyDescent="0.3">
      <c r="G373" s="3" t="str">
        <f>IF(ISTEXT(CRHPrate),"Effectuez l’étape 1",IF(AND(INDEX(claimPeriodNo,MATCH('Étape 1) Taux'!$A$8,claimPeriods,0))&gt;17,INDEX(claimPeriodNo,MATCH('Étape 1) Taux'!$A$8,claimPeriods,0))&lt;20,revenueReduction&lt;0.1),0,IF(NOT(ISNUMBER(E373)),0,IF($C373="Oui",0,IF($B373="Non - avec lien de dépendance",MIN(2258,E373,$D373),MIN(2258,E373))))))</f>
        <v>Effectuez l’étape 1</v>
      </c>
      <c r="H373" s="3" t="str">
        <f>IF(ISTEXT(CRHPrate),"Effectuez l’étape 1",IF(AND(INDEX(claimPeriodNo,MATCH('Étape 1) Taux'!$A$8,claimPeriods,0))&gt;17,INDEX(claimPeriodNo,MATCH('Étape 1) Taux'!$A$8,claimPeriods,0))&lt;20,revenueReduction&lt;0.1),0,IF(NOT(ISNUMBER(F373)),0,IF($C373="Oui",0,IF($B373="Non - avec lien de dépendance",MIN(2258,F373,$D373),MIN(2258,F373))))))</f>
        <v>Effectuez l’étape 1</v>
      </c>
      <c r="I373" s="3">
        <f t="shared" si="5"/>
        <v>0</v>
      </c>
    </row>
    <row r="374" spans="7:9" x14ac:dyDescent="0.3">
      <c r="G374" s="3" t="str">
        <f>IF(ISTEXT(CRHPrate),"Effectuez l’étape 1",IF(AND(INDEX(claimPeriodNo,MATCH('Étape 1) Taux'!$A$8,claimPeriods,0))&gt;17,INDEX(claimPeriodNo,MATCH('Étape 1) Taux'!$A$8,claimPeriods,0))&lt;20,revenueReduction&lt;0.1),0,IF(NOT(ISNUMBER(E374)),0,IF($C374="Oui",0,IF($B374="Non - avec lien de dépendance",MIN(2258,E374,$D374),MIN(2258,E374))))))</f>
        <v>Effectuez l’étape 1</v>
      </c>
      <c r="H374" s="3" t="str">
        <f>IF(ISTEXT(CRHPrate),"Effectuez l’étape 1",IF(AND(INDEX(claimPeriodNo,MATCH('Étape 1) Taux'!$A$8,claimPeriods,0))&gt;17,INDEX(claimPeriodNo,MATCH('Étape 1) Taux'!$A$8,claimPeriods,0))&lt;20,revenueReduction&lt;0.1),0,IF(NOT(ISNUMBER(F374)),0,IF($C374="Oui",0,IF($B374="Non - avec lien de dépendance",MIN(2258,F374,$D374),MIN(2258,F374))))))</f>
        <v>Effectuez l’étape 1</v>
      </c>
      <c r="I374" s="3">
        <f t="shared" si="5"/>
        <v>0</v>
      </c>
    </row>
    <row r="375" spans="7:9" x14ac:dyDescent="0.3">
      <c r="G375" s="3" t="str">
        <f>IF(ISTEXT(CRHPrate),"Effectuez l’étape 1",IF(AND(INDEX(claimPeriodNo,MATCH('Étape 1) Taux'!$A$8,claimPeriods,0))&gt;17,INDEX(claimPeriodNo,MATCH('Étape 1) Taux'!$A$8,claimPeriods,0))&lt;20,revenueReduction&lt;0.1),0,IF(NOT(ISNUMBER(E375)),0,IF($C375="Oui",0,IF($B375="Non - avec lien de dépendance",MIN(2258,E375,$D375),MIN(2258,E375))))))</f>
        <v>Effectuez l’étape 1</v>
      </c>
      <c r="H375" s="3" t="str">
        <f>IF(ISTEXT(CRHPrate),"Effectuez l’étape 1",IF(AND(INDEX(claimPeriodNo,MATCH('Étape 1) Taux'!$A$8,claimPeriods,0))&gt;17,INDEX(claimPeriodNo,MATCH('Étape 1) Taux'!$A$8,claimPeriods,0))&lt;20,revenueReduction&lt;0.1),0,IF(NOT(ISNUMBER(F375)),0,IF($C375="Oui",0,IF($B375="Non - avec lien de dépendance",MIN(2258,F375,$D375),MIN(2258,F375))))))</f>
        <v>Effectuez l’étape 1</v>
      </c>
      <c r="I375" s="3">
        <f t="shared" si="5"/>
        <v>0</v>
      </c>
    </row>
    <row r="376" spans="7:9" x14ac:dyDescent="0.3">
      <c r="G376" s="3" t="str">
        <f>IF(ISTEXT(CRHPrate),"Effectuez l’étape 1",IF(AND(INDEX(claimPeriodNo,MATCH('Étape 1) Taux'!$A$8,claimPeriods,0))&gt;17,INDEX(claimPeriodNo,MATCH('Étape 1) Taux'!$A$8,claimPeriods,0))&lt;20,revenueReduction&lt;0.1),0,IF(NOT(ISNUMBER(E376)),0,IF($C376="Oui",0,IF($B376="Non - avec lien de dépendance",MIN(2258,E376,$D376),MIN(2258,E376))))))</f>
        <v>Effectuez l’étape 1</v>
      </c>
      <c r="H376" s="3" t="str">
        <f>IF(ISTEXT(CRHPrate),"Effectuez l’étape 1",IF(AND(INDEX(claimPeriodNo,MATCH('Étape 1) Taux'!$A$8,claimPeriods,0))&gt;17,INDEX(claimPeriodNo,MATCH('Étape 1) Taux'!$A$8,claimPeriods,0))&lt;20,revenueReduction&lt;0.1),0,IF(NOT(ISNUMBER(F376)),0,IF($C376="Oui",0,IF($B376="Non - avec lien de dépendance",MIN(2258,F376,$D376),MIN(2258,F376))))))</f>
        <v>Effectuez l’étape 1</v>
      </c>
      <c r="I376" s="3">
        <f t="shared" si="5"/>
        <v>0</v>
      </c>
    </row>
    <row r="377" spans="7:9" x14ac:dyDescent="0.3">
      <c r="G377" s="3" t="str">
        <f>IF(ISTEXT(CRHPrate),"Effectuez l’étape 1",IF(AND(INDEX(claimPeriodNo,MATCH('Étape 1) Taux'!$A$8,claimPeriods,0))&gt;17,INDEX(claimPeriodNo,MATCH('Étape 1) Taux'!$A$8,claimPeriods,0))&lt;20,revenueReduction&lt;0.1),0,IF(NOT(ISNUMBER(E377)),0,IF($C377="Oui",0,IF($B377="Non - avec lien de dépendance",MIN(2258,E377,$D377),MIN(2258,E377))))))</f>
        <v>Effectuez l’étape 1</v>
      </c>
      <c r="H377" s="3" t="str">
        <f>IF(ISTEXT(CRHPrate),"Effectuez l’étape 1",IF(AND(INDEX(claimPeriodNo,MATCH('Étape 1) Taux'!$A$8,claimPeriods,0))&gt;17,INDEX(claimPeriodNo,MATCH('Étape 1) Taux'!$A$8,claimPeriods,0))&lt;20,revenueReduction&lt;0.1),0,IF(NOT(ISNUMBER(F377)),0,IF($C377="Oui",0,IF($B377="Non - avec lien de dépendance",MIN(2258,F377,$D377),MIN(2258,F377))))))</f>
        <v>Effectuez l’étape 1</v>
      </c>
      <c r="I377" s="3">
        <f t="shared" si="5"/>
        <v>0</v>
      </c>
    </row>
    <row r="378" spans="7:9" x14ac:dyDescent="0.3">
      <c r="G378" s="3" t="str">
        <f>IF(ISTEXT(CRHPrate),"Effectuez l’étape 1",IF(AND(INDEX(claimPeriodNo,MATCH('Étape 1) Taux'!$A$8,claimPeriods,0))&gt;17,INDEX(claimPeriodNo,MATCH('Étape 1) Taux'!$A$8,claimPeriods,0))&lt;20,revenueReduction&lt;0.1),0,IF(NOT(ISNUMBER(E378)),0,IF($C378="Oui",0,IF($B378="Non - avec lien de dépendance",MIN(2258,E378,$D378),MIN(2258,E378))))))</f>
        <v>Effectuez l’étape 1</v>
      </c>
      <c r="H378" s="3" t="str">
        <f>IF(ISTEXT(CRHPrate),"Effectuez l’étape 1",IF(AND(INDEX(claimPeriodNo,MATCH('Étape 1) Taux'!$A$8,claimPeriods,0))&gt;17,INDEX(claimPeriodNo,MATCH('Étape 1) Taux'!$A$8,claimPeriods,0))&lt;20,revenueReduction&lt;0.1),0,IF(NOT(ISNUMBER(F378)),0,IF($C378="Oui",0,IF($B378="Non - avec lien de dépendance",MIN(2258,F378,$D378),MIN(2258,F378))))))</f>
        <v>Effectuez l’étape 1</v>
      </c>
      <c r="I378" s="3">
        <f t="shared" si="5"/>
        <v>0</v>
      </c>
    </row>
    <row r="379" spans="7:9" x14ac:dyDescent="0.3">
      <c r="G379" s="3" t="str">
        <f>IF(ISTEXT(CRHPrate),"Effectuez l’étape 1",IF(AND(INDEX(claimPeriodNo,MATCH('Étape 1) Taux'!$A$8,claimPeriods,0))&gt;17,INDEX(claimPeriodNo,MATCH('Étape 1) Taux'!$A$8,claimPeriods,0))&lt;20,revenueReduction&lt;0.1),0,IF(NOT(ISNUMBER(E379)),0,IF($C379="Oui",0,IF($B379="Non - avec lien de dépendance",MIN(2258,E379,$D379),MIN(2258,E379))))))</f>
        <v>Effectuez l’étape 1</v>
      </c>
      <c r="H379" s="3" t="str">
        <f>IF(ISTEXT(CRHPrate),"Effectuez l’étape 1",IF(AND(INDEX(claimPeriodNo,MATCH('Étape 1) Taux'!$A$8,claimPeriods,0))&gt;17,INDEX(claimPeriodNo,MATCH('Étape 1) Taux'!$A$8,claimPeriods,0))&lt;20,revenueReduction&lt;0.1),0,IF(NOT(ISNUMBER(F379)),0,IF($C379="Oui",0,IF($B379="Non - avec lien de dépendance",MIN(2258,F379,$D379),MIN(2258,F379))))))</f>
        <v>Effectuez l’étape 1</v>
      </c>
      <c r="I379" s="3">
        <f t="shared" si="5"/>
        <v>0</v>
      </c>
    </row>
    <row r="380" spans="7:9" x14ac:dyDescent="0.3">
      <c r="G380" s="3" t="str">
        <f>IF(ISTEXT(CRHPrate),"Effectuez l’étape 1",IF(AND(INDEX(claimPeriodNo,MATCH('Étape 1) Taux'!$A$8,claimPeriods,0))&gt;17,INDEX(claimPeriodNo,MATCH('Étape 1) Taux'!$A$8,claimPeriods,0))&lt;20,revenueReduction&lt;0.1),0,IF(NOT(ISNUMBER(E380)),0,IF($C380="Oui",0,IF($B380="Non - avec lien de dépendance",MIN(2258,E380,$D380),MIN(2258,E380))))))</f>
        <v>Effectuez l’étape 1</v>
      </c>
      <c r="H380" s="3" t="str">
        <f>IF(ISTEXT(CRHPrate),"Effectuez l’étape 1",IF(AND(INDEX(claimPeriodNo,MATCH('Étape 1) Taux'!$A$8,claimPeriods,0))&gt;17,INDEX(claimPeriodNo,MATCH('Étape 1) Taux'!$A$8,claimPeriods,0))&lt;20,revenueReduction&lt;0.1),0,IF(NOT(ISNUMBER(F380)),0,IF($C380="Oui",0,IF($B380="Non - avec lien de dépendance",MIN(2258,F380,$D380),MIN(2258,F380))))))</f>
        <v>Effectuez l’étape 1</v>
      </c>
      <c r="I380" s="3">
        <f t="shared" si="5"/>
        <v>0</v>
      </c>
    </row>
    <row r="381" spans="7:9" x14ac:dyDescent="0.3">
      <c r="G381" s="3" t="str">
        <f>IF(ISTEXT(CRHPrate),"Effectuez l’étape 1",IF(AND(INDEX(claimPeriodNo,MATCH('Étape 1) Taux'!$A$8,claimPeriods,0))&gt;17,INDEX(claimPeriodNo,MATCH('Étape 1) Taux'!$A$8,claimPeriods,0))&lt;20,revenueReduction&lt;0.1),0,IF(NOT(ISNUMBER(E381)),0,IF($C381="Oui",0,IF($B381="Non - avec lien de dépendance",MIN(2258,E381,$D381),MIN(2258,E381))))))</f>
        <v>Effectuez l’étape 1</v>
      </c>
      <c r="H381" s="3" t="str">
        <f>IF(ISTEXT(CRHPrate),"Effectuez l’étape 1",IF(AND(INDEX(claimPeriodNo,MATCH('Étape 1) Taux'!$A$8,claimPeriods,0))&gt;17,INDEX(claimPeriodNo,MATCH('Étape 1) Taux'!$A$8,claimPeriods,0))&lt;20,revenueReduction&lt;0.1),0,IF(NOT(ISNUMBER(F381)),0,IF($C381="Oui",0,IF($B381="Non - avec lien de dépendance",MIN(2258,F381,$D381),MIN(2258,F381))))))</f>
        <v>Effectuez l’étape 1</v>
      </c>
      <c r="I381" s="3">
        <f t="shared" si="5"/>
        <v>0</v>
      </c>
    </row>
    <row r="382" spans="7:9" x14ac:dyDescent="0.3">
      <c r="G382" s="3" t="str">
        <f>IF(ISTEXT(CRHPrate),"Effectuez l’étape 1",IF(AND(INDEX(claimPeriodNo,MATCH('Étape 1) Taux'!$A$8,claimPeriods,0))&gt;17,INDEX(claimPeriodNo,MATCH('Étape 1) Taux'!$A$8,claimPeriods,0))&lt;20,revenueReduction&lt;0.1),0,IF(NOT(ISNUMBER(E382)),0,IF($C382="Oui",0,IF($B382="Non - avec lien de dépendance",MIN(2258,E382,$D382),MIN(2258,E382))))))</f>
        <v>Effectuez l’étape 1</v>
      </c>
      <c r="H382" s="3" t="str">
        <f>IF(ISTEXT(CRHPrate),"Effectuez l’étape 1",IF(AND(INDEX(claimPeriodNo,MATCH('Étape 1) Taux'!$A$8,claimPeriods,0))&gt;17,INDEX(claimPeriodNo,MATCH('Étape 1) Taux'!$A$8,claimPeriods,0))&lt;20,revenueReduction&lt;0.1),0,IF(NOT(ISNUMBER(F382)),0,IF($C382="Oui",0,IF($B382="Non - avec lien de dépendance",MIN(2258,F382,$D382),MIN(2258,F382))))))</f>
        <v>Effectuez l’étape 1</v>
      </c>
      <c r="I382" s="3">
        <f t="shared" si="5"/>
        <v>0</v>
      </c>
    </row>
    <row r="383" spans="7:9" x14ac:dyDescent="0.3">
      <c r="G383" s="3" t="str">
        <f>IF(ISTEXT(CRHPrate),"Effectuez l’étape 1",IF(AND(INDEX(claimPeriodNo,MATCH('Étape 1) Taux'!$A$8,claimPeriods,0))&gt;17,INDEX(claimPeriodNo,MATCH('Étape 1) Taux'!$A$8,claimPeriods,0))&lt;20,revenueReduction&lt;0.1),0,IF(NOT(ISNUMBER(E383)),0,IF($C383="Oui",0,IF($B383="Non - avec lien de dépendance",MIN(2258,E383,$D383),MIN(2258,E383))))))</f>
        <v>Effectuez l’étape 1</v>
      </c>
      <c r="H383" s="3" t="str">
        <f>IF(ISTEXT(CRHPrate),"Effectuez l’étape 1",IF(AND(INDEX(claimPeriodNo,MATCH('Étape 1) Taux'!$A$8,claimPeriods,0))&gt;17,INDEX(claimPeriodNo,MATCH('Étape 1) Taux'!$A$8,claimPeriods,0))&lt;20,revenueReduction&lt;0.1),0,IF(NOT(ISNUMBER(F383)),0,IF($C383="Oui",0,IF($B383="Non - avec lien de dépendance",MIN(2258,F383,$D383),MIN(2258,F383))))))</f>
        <v>Effectuez l’étape 1</v>
      </c>
      <c r="I383" s="3">
        <f t="shared" si="5"/>
        <v>0</v>
      </c>
    </row>
    <row r="384" spans="7:9" x14ac:dyDescent="0.3">
      <c r="G384" s="3" t="str">
        <f>IF(ISTEXT(CRHPrate),"Effectuez l’étape 1",IF(AND(INDEX(claimPeriodNo,MATCH('Étape 1) Taux'!$A$8,claimPeriods,0))&gt;17,INDEX(claimPeriodNo,MATCH('Étape 1) Taux'!$A$8,claimPeriods,0))&lt;20,revenueReduction&lt;0.1),0,IF(NOT(ISNUMBER(E384)),0,IF($C384="Oui",0,IF($B384="Non - avec lien de dépendance",MIN(2258,E384,$D384),MIN(2258,E384))))))</f>
        <v>Effectuez l’étape 1</v>
      </c>
      <c r="H384" s="3" t="str">
        <f>IF(ISTEXT(CRHPrate),"Effectuez l’étape 1",IF(AND(INDEX(claimPeriodNo,MATCH('Étape 1) Taux'!$A$8,claimPeriods,0))&gt;17,INDEX(claimPeriodNo,MATCH('Étape 1) Taux'!$A$8,claimPeriods,0))&lt;20,revenueReduction&lt;0.1),0,IF(NOT(ISNUMBER(F384)),0,IF($C384="Oui",0,IF($B384="Non - avec lien de dépendance",MIN(2258,F384,$D384),MIN(2258,F384))))))</f>
        <v>Effectuez l’étape 1</v>
      </c>
      <c r="I384" s="3">
        <f t="shared" si="5"/>
        <v>0</v>
      </c>
    </row>
    <row r="385" spans="7:9" x14ac:dyDescent="0.3">
      <c r="G385" s="3" t="str">
        <f>IF(ISTEXT(CRHPrate),"Effectuez l’étape 1",IF(AND(INDEX(claimPeriodNo,MATCH('Étape 1) Taux'!$A$8,claimPeriods,0))&gt;17,INDEX(claimPeriodNo,MATCH('Étape 1) Taux'!$A$8,claimPeriods,0))&lt;20,revenueReduction&lt;0.1),0,IF(NOT(ISNUMBER(E385)),0,IF($C385="Oui",0,IF($B385="Non - avec lien de dépendance",MIN(2258,E385,$D385),MIN(2258,E385))))))</f>
        <v>Effectuez l’étape 1</v>
      </c>
      <c r="H385" s="3" t="str">
        <f>IF(ISTEXT(CRHPrate),"Effectuez l’étape 1",IF(AND(INDEX(claimPeriodNo,MATCH('Étape 1) Taux'!$A$8,claimPeriods,0))&gt;17,INDEX(claimPeriodNo,MATCH('Étape 1) Taux'!$A$8,claimPeriods,0))&lt;20,revenueReduction&lt;0.1),0,IF(NOT(ISNUMBER(F385)),0,IF($C385="Oui",0,IF($B385="Non - avec lien de dépendance",MIN(2258,F385,$D385),MIN(2258,F385))))))</f>
        <v>Effectuez l’étape 1</v>
      </c>
      <c r="I385" s="3">
        <f t="shared" si="5"/>
        <v>0</v>
      </c>
    </row>
    <row r="386" spans="7:9" x14ac:dyDescent="0.3">
      <c r="G386" s="3" t="str">
        <f>IF(ISTEXT(CRHPrate),"Effectuez l’étape 1",IF(AND(INDEX(claimPeriodNo,MATCH('Étape 1) Taux'!$A$8,claimPeriods,0))&gt;17,INDEX(claimPeriodNo,MATCH('Étape 1) Taux'!$A$8,claimPeriods,0))&lt;20,revenueReduction&lt;0.1),0,IF(NOT(ISNUMBER(E386)),0,IF($C386="Oui",0,IF($B386="Non - avec lien de dépendance",MIN(2258,E386,$D386),MIN(2258,E386))))))</f>
        <v>Effectuez l’étape 1</v>
      </c>
      <c r="H386" s="3" t="str">
        <f>IF(ISTEXT(CRHPrate),"Effectuez l’étape 1",IF(AND(INDEX(claimPeriodNo,MATCH('Étape 1) Taux'!$A$8,claimPeriods,0))&gt;17,INDEX(claimPeriodNo,MATCH('Étape 1) Taux'!$A$8,claimPeriods,0))&lt;20,revenueReduction&lt;0.1),0,IF(NOT(ISNUMBER(F386)),0,IF($C386="Oui",0,IF($B386="Non - avec lien de dépendance",MIN(2258,F386,$D386),MIN(2258,F386))))))</f>
        <v>Effectuez l’étape 1</v>
      </c>
      <c r="I386" s="3">
        <f t="shared" si="5"/>
        <v>0</v>
      </c>
    </row>
    <row r="387" spans="7:9" x14ac:dyDescent="0.3">
      <c r="G387" s="3" t="str">
        <f>IF(ISTEXT(CRHPrate),"Effectuez l’étape 1",IF(AND(INDEX(claimPeriodNo,MATCH('Étape 1) Taux'!$A$8,claimPeriods,0))&gt;17,INDEX(claimPeriodNo,MATCH('Étape 1) Taux'!$A$8,claimPeriods,0))&lt;20,revenueReduction&lt;0.1),0,IF(NOT(ISNUMBER(E387)),0,IF($C387="Oui",0,IF($B387="Non - avec lien de dépendance",MIN(2258,E387,$D387),MIN(2258,E387))))))</f>
        <v>Effectuez l’étape 1</v>
      </c>
      <c r="H387" s="3" t="str">
        <f>IF(ISTEXT(CRHPrate),"Effectuez l’étape 1",IF(AND(INDEX(claimPeriodNo,MATCH('Étape 1) Taux'!$A$8,claimPeriods,0))&gt;17,INDEX(claimPeriodNo,MATCH('Étape 1) Taux'!$A$8,claimPeriods,0))&lt;20,revenueReduction&lt;0.1),0,IF(NOT(ISNUMBER(F387)),0,IF($C387="Oui",0,IF($B387="Non - avec lien de dépendance",MIN(2258,F387,$D387),MIN(2258,F387))))))</f>
        <v>Effectuez l’étape 1</v>
      </c>
      <c r="I387" s="3">
        <f t="shared" si="5"/>
        <v>0</v>
      </c>
    </row>
    <row r="388" spans="7:9" x14ac:dyDescent="0.3">
      <c r="G388" s="3" t="str">
        <f>IF(ISTEXT(CRHPrate),"Effectuez l’étape 1",IF(AND(INDEX(claimPeriodNo,MATCH('Étape 1) Taux'!$A$8,claimPeriods,0))&gt;17,INDEX(claimPeriodNo,MATCH('Étape 1) Taux'!$A$8,claimPeriods,0))&lt;20,revenueReduction&lt;0.1),0,IF(NOT(ISNUMBER(E388)),0,IF($C388="Oui",0,IF($B388="Non - avec lien de dépendance",MIN(2258,E388,$D388),MIN(2258,E388))))))</f>
        <v>Effectuez l’étape 1</v>
      </c>
      <c r="H388" s="3" t="str">
        <f>IF(ISTEXT(CRHPrate),"Effectuez l’étape 1",IF(AND(INDEX(claimPeriodNo,MATCH('Étape 1) Taux'!$A$8,claimPeriods,0))&gt;17,INDEX(claimPeriodNo,MATCH('Étape 1) Taux'!$A$8,claimPeriods,0))&lt;20,revenueReduction&lt;0.1),0,IF(NOT(ISNUMBER(F388)),0,IF($C388="Oui",0,IF($B388="Non - avec lien de dépendance",MIN(2258,F388,$D388),MIN(2258,F388))))))</f>
        <v>Effectuez l’étape 1</v>
      </c>
      <c r="I388" s="3">
        <f t="shared" si="5"/>
        <v>0</v>
      </c>
    </row>
    <row r="389" spans="7:9" x14ac:dyDescent="0.3">
      <c r="G389" s="3" t="str">
        <f>IF(ISTEXT(CRHPrate),"Effectuez l’étape 1",IF(AND(INDEX(claimPeriodNo,MATCH('Étape 1) Taux'!$A$8,claimPeriods,0))&gt;17,INDEX(claimPeriodNo,MATCH('Étape 1) Taux'!$A$8,claimPeriods,0))&lt;20,revenueReduction&lt;0.1),0,IF(NOT(ISNUMBER(E389)),0,IF($C389="Oui",0,IF($B389="Non - avec lien de dépendance",MIN(2258,E389,$D389),MIN(2258,E389))))))</f>
        <v>Effectuez l’étape 1</v>
      </c>
      <c r="H389" s="3" t="str">
        <f>IF(ISTEXT(CRHPrate),"Effectuez l’étape 1",IF(AND(INDEX(claimPeriodNo,MATCH('Étape 1) Taux'!$A$8,claimPeriods,0))&gt;17,INDEX(claimPeriodNo,MATCH('Étape 1) Taux'!$A$8,claimPeriods,0))&lt;20,revenueReduction&lt;0.1),0,IF(NOT(ISNUMBER(F389)),0,IF($C389="Oui",0,IF($B389="Non - avec lien de dépendance",MIN(2258,F389,$D389),MIN(2258,F389))))))</f>
        <v>Effectuez l’étape 1</v>
      </c>
      <c r="I389" s="3">
        <f t="shared" si="5"/>
        <v>0</v>
      </c>
    </row>
    <row r="390" spans="7:9" x14ac:dyDescent="0.3">
      <c r="G390" s="3" t="str">
        <f>IF(ISTEXT(CRHPrate),"Effectuez l’étape 1",IF(AND(INDEX(claimPeriodNo,MATCH('Étape 1) Taux'!$A$8,claimPeriods,0))&gt;17,INDEX(claimPeriodNo,MATCH('Étape 1) Taux'!$A$8,claimPeriods,0))&lt;20,revenueReduction&lt;0.1),0,IF(NOT(ISNUMBER(E390)),0,IF($C390="Oui",0,IF($B390="Non - avec lien de dépendance",MIN(2258,E390,$D390),MIN(2258,E390))))))</f>
        <v>Effectuez l’étape 1</v>
      </c>
      <c r="H390" s="3" t="str">
        <f>IF(ISTEXT(CRHPrate),"Effectuez l’étape 1",IF(AND(INDEX(claimPeriodNo,MATCH('Étape 1) Taux'!$A$8,claimPeriods,0))&gt;17,INDEX(claimPeriodNo,MATCH('Étape 1) Taux'!$A$8,claimPeriods,0))&lt;20,revenueReduction&lt;0.1),0,IF(NOT(ISNUMBER(F390)),0,IF($C390="Oui",0,IF($B390="Non - avec lien de dépendance",MIN(2258,F390,$D390),MIN(2258,F390))))))</f>
        <v>Effectuez l’étape 1</v>
      </c>
      <c r="I390" s="3">
        <f t="shared" si="5"/>
        <v>0</v>
      </c>
    </row>
    <row r="391" spans="7:9" x14ac:dyDescent="0.3">
      <c r="G391" s="3" t="str">
        <f>IF(ISTEXT(CRHPrate),"Effectuez l’étape 1",IF(AND(INDEX(claimPeriodNo,MATCH('Étape 1) Taux'!$A$8,claimPeriods,0))&gt;17,INDEX(claimPeriodNo,MATCH('Étape 1) Taux'!$A$8,claimPeriods,0))&lt;20,revenueReduction&lt;0.1),0,IF(NOT(ISNUMBER(E391)),0,IF($C391="Oui",0,IF($B391="Non - avec lien de dépendance",MIN(2258,E391,$D391),MIN(2258,E391))))))</f>
        <v>Effectuez l’étape 1</v>
      </c>
      <c r="H391" s="3" t="str">
        <f>IF(ISTEXT(CRHPrate),"Effectuez l’étape 1",IF(AND(INDEX(claimPeriodNo,MATCH('Étape 1) Taux'!$A$8,claimPeriods,0))&gt;17,INDEX(claimPeriodNo,MATCH('Étape 1) Taux'!$A$8,claimPeriods,0))&lt;20,revenueReduction&lt;0.1),0,IF(NOT(ISNUMBER(F391)),0,IF($C391="Oui",0,IF($B391="Non - avec lien de dépendance",MIN(2258,F391,$D391),MIN(2258,F391))))))</f>
        <v>Effectuez l’étape 1</v>
      </c>
      <c r="I391" s="3">
        <f t="shared" ref="I391:I454" si="6">IF(AND(COUNT(B391:F391)&gt;0,OR(AND(NOT(ISNUMBER($D391)),$B391&lt;&gt;"Oui - sans lien de dépendance"),COUNT(E391:F391)&lt;&gt;2,ISBLANK($B391))),"Remplissez tous les montants",SUM(G391:H391))</f>
        <v>0</v>
      </c>
    </row>
    <row r="392" spans="7:9" x14ac:dyDescent="0.3">
      <c r="G392" s="3" t="str">
        <f>IF(ISTEXT(CRHPrate),"Effectuez l’étape 1",IF(AND(INDEX(claimPeriodNo,MATCH('Étape 1) Taux'!$A$8,claimPeriods,0))&gt;17,INDEX(claimPeriodNo,MATCH('Étape 1) Taux'!$A$8,claimPeriods,0))&lt;20,revenueReduction&lt;0.1),0,IF(NOT(ISNUMBER(E392)),0,IF($C392="Oui",0,IF($B392="Non - avec lien de dépendance",MIN(2258,E392,$D392),MIN(2258,E392))))))</f>
        <v>Effectuez l’étape 1</v>
      </c>
      <c r="H392" s="3" t="str">
        <f>IF(ISTEXT(CRHPrate),"Effectuez l’étape 1",IF(AND(INDEX(claimPeriodNo,MATCH('Étape 1) Taux'!$A$8,claimPeriods,0))&gt;17,INDEX(claimPeriodNo,MATCH('Étape 1) Taux'!$A$8,claimPeriods,0))&lt;20,revenueReduction&lt;0.1),0,IF(NOT(ISNUMBER(F392)),0,IF($C392="Oui",0,IF($B392="Non - avec lien de dépendance",MIN(2258,F392,$D392),MIN(2258,F392))))))</f>
        <v>Effectuez l’étape 1</v>
      </c>
      <c r="I392" s="3">
        <f t="shared" si="6"/>
        <v>0</v>
      </c>
    </row>
    <row r="393" spans="7:9" x14ac:dyDescent="0.3">
      <c r="G393" s="3" t="str">
        <f>IF(ISTEXT(CRHPrate),"Effectuez l’étape 1",IF(AND(INDEX(claimPeriodNo,MATCH('Étape 1) Taux'!$A$8,claimPeriods,0))&gt;17,INDEX(claimPeriodNo,MATCH('Étape 1) Taux'!$A$8,claimPeriods,0))&lt;20,revenueReduction&lt;0.1),0,IF(NOT(ISNUMBER(E393)),0,IF($C393="Oui",0,IF($B393="Non - avec lien de dépendance",MIN(2258,E393,$D393),MIN(2258,E393))))))</f>
        <v>Effectuez l’étape 1</v>
      </c>
      <c r="H393" s="3" t="str">
        <f>IF(ISTEXT(CRHPrate),"Effectuez l’étape 1",IF(AND(INDEX(claimPeriodNo,MATCH('Étape 1) Taux'!$A$8,claimPeriods,0))&gt;17,INDEX(claimPeriodNo,MATCH('Étape 1) Taux'!$A$8,claimPeriods,0))&lt;20,revenueReduction&lt;0.1),0,IF(NOT(ISNUMBER(F393)),0,IF($C393="Oui",0,IF($B393="Non - avec lien de dépendance",MIN(2258,F393,$D393),MIN(2258,F393))))))</f>
        <v>Effectuez l’étape 1</v>
      </c>
      <c r="I393" s="3">
        <f t="shared" si="6"/>
        <v>0</v>
      </c>
    </row>
    <row r="394" spans="7:9" x14ac:dyDescent="0.3">
      <c r="G394" s="3" t="str">
        <f>IF(ISTEXT(CRHPrate),"Effectuez l’étape 1",IF(AND(INDEX(claimPeriodNo,MATCH('Étape 1) Taux'!$A$8,claimPeriods,0))&gt;17,INDEX(claimPeriodNo,MATCH('Étape 1) Taux'!$A$8,claimPeriods,0))&lt;20,revenueReduction&lt;0.1),0,IF(NOT(ISNUMBER(E394)),0,IF($C394="Oui",0,IF($B394="Non - avec lien de dépendance",MIN(2258,E394,$D394),MIN(2258,E394))))))</f>
        <v>Effectuez l’étape 1</v>
      </c>
      <c r="H394" s="3" t="str">
        <f>IF(ISTEXT(CRHPrate),"Effectuez l’étape 1",IF(AND(INDEX(claimPeriodNo,MATCH('Étape 1) Taux'!$A$8,claimPeriods,0))&gt;17,INDEX(claimPeriodNo,MATCH('Étape 1) Taux'!$A$8,claimPeriods,0))&lt;20,revenueReduction&lt;0.1),0,IF(NOT(ISNUMBER(F394)),0,IF($C394="Oui",0,IF($B394="Non - avec lien de dépendance",MIN(2258,F394,$D394),MIN(2258,F394))))))</f>
        <v>Effectuez l’étape 1</v>
      </c>
      <c r="I394" s="3">
        <f t="shared" si="6"/>
        <v>0</v>
      </c>
    </row>
    <row r="395" spans="7:9" x14ac:dyDescent="0.3">
      <c r="G395" s="3" t="str">
        <f>IF(ISTEXT(CRHPrate),"Effectuez l’étape 1",IF(AND(INDEX(claimPeriodNo,MATCH('Étape 1) Taux'!$A$8,claimPeriods,0))&gt;17,INDEX(claimPeriodNo,MATCH('Étape 1) Taux'!$A$8,claimPeriods,0))&lt;20,revenueReduction&lt;0.1),0,IF(NOT(ISNUMBER(E395)),0,IF($C395="Oui",0,IF($B395="Non - avec lien de dépendance",MIN(2258,E395,$D395),MIN(2258,E395))))))</f>
        <v>Effectuez l’étape 1</v>
      </c>
      <c r="H395" s="3" t="str">
        <f>IF(ISTEXT(CRHPrate),"Effectuez l’étape 1",IF(AND(INDEX(claimPeriodNo,MATCH('Étape 1) Taux'!$A$8,claimPeriods,0))&gt;17,INDEX(claimPeriodNo,MATCH('Étape 1) Taux'!$A$8,claimPeriods,0))&lt;20,revenueReduction&lt;0.1),0,IF(NOT(ISNUMBER(F395)),0,IF($C395="Oui",0,IF($B395="Non - avec lien de dépendance",MIN(2258,F395,$D395),MIN(2258,F395))))))</f>
        <v>Effectuez l’étape 1</v>
      </c>
      <c r="I395" s="3">
        <f t="shared" si="6"/>
        <v>0</v>
      </c>
    </row>
    <row r="396" spans="7:9" x14ac:dyDescent="0.3">
      <c r="G396" s="3" t="str">
        <f>IF(ISTEXT(CRHPrate),"Effectuez l’étape 1",IF(AND(INDEX(claimPeriodNo,MATCH('Étape 1) Taux'!$A$8,claimPeriods,0))&gt;17,INDEX(claimPeriodNo,MATCH('Étape 1) Taux'!$A$8,claimPeriods,0))&lt;20,revenueReduction&lt;0.1),0,IF(NOT(ISNUMBER(E396)),0,IF($C396="Oui",0,IF($B396="Non - avec lien de dépendance",MIN(2258,E396,$D396),MIN(2258,E396))))))</f>
        <v>Effectuez l’étape 1</v>
      </c>
      <c r="H396" s="3" t="str">
        <f>IF(ISTEXT(CRHPrate),"Effectuez l’étape 1",IF(AND(INDEX(claimPeriodNo,MATCH('Étape 1) Taux'!$A$8,claimPeriods,0))&gt;17,INDEX(claimPeriodNo,MATCH('Étape 1) Taux'!$A$8,claimPeriods,0))&lt;20,revenueReduction&lt;0.1),0,IF(NOT(ISNUMBER(F396)),0,IF($C396="Oui",0,IF($B396="Non - avec lien de dépendance",MIN(2258,F396,$D396),MIN(2258,F396))))))</f>
        <v>Effectuez l’étape 1</v>
      </c>
      <c r="I396" s="3">
        <f t="shared" si="6"/>
        <v>0</v>
      </c>
    </row>
    <row r="397" spans="7:9" x14ac:dyDescent="0.3">
      <c r="G397" s="3" t="str">
        <f>IF(ISTEXT(CRHPrate),"Effectuez l’étape 1",IF(AND(INDEX(claimPeriodNo,MATCH('Étape 1) Taux'!$A$8,claimPeriods,0))&gt;17,INDEX(claimPeriodNo,MATCH('Étape 1) Taux'!$A$8,claimPeriods,0))&lt;20,revenueReduction&lt;0.1),0,IF(NOT(ISNUMBER(E397)),0,IF($C397="Oui",0,IF($B397="Non - avec lien de dépendance",MIN(2258,E397,$D397),MIN(2258,E397))))))</f>
        <v>Effectuez l’étape 1</v>
      </c>
      <c r="H397" s="3" t="str">
        <f>IF(ISTEXT(CRHPrate),"Effectuez l’étape 1",IF(AND(INDEX(claimPeriodNo,MATCH('Étape 1) Taux'!$A$8,claimPeriods,0))&gt;17,INDEX(claimPeriodNo,MATCH('Étape 1) Taux'!$A$8,claimPeriods,0))&lt;20,revenueReduction&lt;0.1),0,IF(NOT(ISNUMBER(F397)),0,IF($C397="Oui",0,IF($B397="Non - avec lien de dépendance",MIN(2258,F397,$D397),MIN(2258,F397))))))</f>
        <v>Effectuez l’étape 1</v>
      </c>
      <c r="I397" s="3">
        <f t="shared" si="6"/>
        <v>0</v>
      </c>
    </row>
    <row r="398" spans="7:9" x14ac:dyDescent="0.3">
      <c r="G398" s="3" t="str">
        <f>IF(ISTEXT(CRHPrate),"Effectuez l’étape 1",IF(AND(INDEX(claimPeriodNo,MATCH('Étape 1) Taux'!$A$8,claimPeriods,0))&gt;17,INDEX(claimPeriodNo,MATCH('Étape 1) Taux'!$A$8,claimPeriods,0))&lt;20,revenueReduction&lt;0.1),0,IF(NOT(ISNUMBER(E398)),0,IF($C398="Oui",0,IF($B398="Non - avec lien de dépendance",MIN(2258,E398,$D398),MIN(2258,E398))))))</f>
        <v>Effectuez l’étape 1</v>
      </c>
      <c r="H398" s="3" t="str">
        <f>IF(ISTEXT(CRHPrate),"Effectuez l’étape 1",IF(AND(INDEX(claimPeriodNo,MATCH('Étape 1) Taux'!$A$8,claimPeriods,0))&gt;17,INDEX(claimPeriodNo,MATCH('Étape 1) Taux'!$A$8,claimPeriods,0))&lt;20,revenueReduction&lt;0.1),0,IF(NOT(ISNUMBER(F398)),0,IF($C398="Oui",0,IF($B398="Non - avec lien de dépendance",MIN(2258,F398,$D398),MIN(2258,F398))))))</f>
        <v>Effectuez l’étape 1</v>
      </c>
      <c r="I398" s="3">
        <f t="shared" si="6"/>
        <v>0</v>
      </c>
    </row>
    <row r="399" spans="7:9" x14ac:dyDescent="0.3">
      <c r="G399" s="3" t="str">
        <f>IF(ISTEXT(CRHPrate),"Effectuez l’étape 1",IF(AND(INDEX(claimPeriodNo,MATCH('Étape 1) Taux'!$A$8,claimPeriods,0))&gt;17,INDEX(claimPeriodNo,MATCH('Étape 1) Taux'!$A$8,claimPeriods,0))&lt;20,revenueReduction&lt;0.1),0,IF(NOT(ISNUMBER(E399)),0,IF($C399="Oui",0,IF($B399="Non - avec lien de dépendance",MIN(2258,E399,$D399),MIN(2258,E399))))))</f>
        <v>Effectuez l’étape 1</v>
      </c>
      <c r="H399" s="3" t="str">
        <f>IF(ISTEXT(CRHPrate),"Effectuez l’étape 1",IF(AND(INDEX(claimPeriodNo,MATCH('Étape 1) Taux'!$A$8,claimPeriods,0))&gt;17,INDEX(claimPeriodNo,MATCH('Étape 1) Taux'!$A$8,claimPeriods,0))&lt;20,revenueReduction&lt;0.1),0,IF(NOT(ISNUMBER(F399)),0,IF($C399="Oui",0,IF($B399="Non - avec lien de dépendance",MIN(2258,F399,$D399),MIN(2258,F399))))))</f>
        <v>Effectuez l’étape 1</v>
      </c>
      <c r="I399" s="3">
        <f t="shared" si="6"/>
        <v>0</v>
      </c>
    </row>
    <row r="400" spans="7:9" x14ac:dyDescent="0.3">
      <c r="G400" s="3" t="str">
        <f>IF(ISTEXT(CRHPrate),"Effectuez l’étape 1",IF(AND(INDEX(claimPeriodNo,MATCH('Étape 1) Taux'!$A$8,claimPeriods,0))&gt;17,INDEX(claimPeriodNo,MATCH('Étape 1) Taux'!$A$8,claimPeriods,0))&lt;20,revenueReduction&lt;0.1),0,IF(NOT(ISNUMBER(E400)),0,IF($C400="Oui",0,IF($B400="Non - avec lien de dépendance",MIN(2258,E400,$D400),MIN(2258,E400))))))</f>
        <v>Effectuez l’étape 1</v>
      </c>
      <c r="H400" s="3" t="str">
        <f>IF(ISTEXT(CRHPrate),"Effectuez l’étape 1",IF(AND(INDEX(claimPeriodNo,MATCH('Étape 1) Taux'!$A$8,claimPeriods,0))&gt;17,INDEX(claimPeriodNo,MATCH('Étape 1) Taux'!$A$8,claimPeriods,0))&lt;20,revenueReduction&lt;0.1),0,IF(NOT(ISNUMBER(F400)),0,IF($C400="Oui",0,IF($B400="Non - avec lien de dépendance",MIN(2258,F400,$D400),MIN(2258,F400))))))</f>
        <v>Effectuez l’étape 1</v>
      </c>
      <c r="I400" s="3">
        <f t="shared" si="6"/>
        <v>0</v>
      </c>
    </row>
    <row r="401" spans="7:9" x14ac:dyDescent="0.3">
      <c r="G401" s="3" t="str">
        <f>IF(ISTEXT(CRHPrate),"Effectuez l’étape 1",IF(AND(INDEX(claimPeriodNo,MATCH('Étape 1) Taux'!$A$8,claimPeriods,0))&gt;17,INDEX(claimPeriodNo,MATCH('Étape 1) Taux'!$A$8,claimPeriods,0))&lt;20,revenueReduction&lt;0.1),0,IF(NOT(ISNUMBER(E401)),0,IF($C401="Oui",0,IF($B401="Non - avec lien de dépendance",MIN(2258,E401,$D401),MIN(2258,E401))))))</f>
        <v>Effectuez l’étape 1</v>
      </c>
      <c r="H401" s="3" t="str">
        <f>IF(ISTEXT(CRHPrate),"Effectuez l’étape 1",IF(AND(INDEX(claimPeriodNo,MATCH('Étape 1) Taux'!$A$8,claimPeriods,0))&gt;17,INDEX(claimPeriodNo,MATCH('Étape 1) Taux'!$A$8,claimPeriods,0))&lt;20,revenueReduction&lt;0.1),0,IF(NOT(ISNUMBER(F401)),0,IF($C401="Oui",0,IF($B401="Non - avec lien de dépendance",MIN(2258,F401,$D401),MIN(2258,F401))))))</f>
        <v>Effectuez l’étape 1</v>
      </c>
      <c r="I401" s="3">
        <f t="shared" si="6"/>
        <v>0</v>
      </c>
    </row>
    <row r="402" spans="7:9" x14ac:dyDescent="0.3">
      <c r="G402" s="3" t="str">
        <f>IF(ISTEXT(CRHPrate),"Effectuez l’étape 1",IF(AND(INDEX(claimPeriodNo,MATCH('Étape 1) Taux'!$A$8,claimPeriods,0))&gt;17,INDEX(claimPeriodNo,MATCH('Étape 1) Taux'!$A$8,claimPeriods,0))&lt;20,revenueReduction&lt;0.1),0,IF(NOT(ISNUMBER(E402)),0,IF($C402="Oui",0,IF($B402="Non - avec lien de dépendance",MIN(2258,E402,$D402),MIN(2258,E402))))))</f>
        <v>Effectuez l’étape 1</v>
      </c>
      <c r="H402" s="3" t="str">
        <f>IF(ISTEXT(CRHPrate),"Effectuez l’étape 1",IF(AND(INDEX(claimPeriodNo,MATCH('Étape 1) Taux'!$A$8,claimPeriods,0))&gt;17,INDEX(claimPeriodNo,MATCH('Étape 1) Taux'!$A$8,claimPeriods,0))&lt;20,revenueReduction&lt;0.1),0,IF(NOT(ISNUMBER(F402)),0,IF($C402="Oui",0,IF($B402="Non - avec lien de dépendance",MIN(2258,F402,$D402),MIN(2258,F402))))))</f>
        <v>Effectuez l’étape 1</v>
      </c>
      <c r="I402" s="3">
        <f t="shared" si="6"/>
        <v>0</v>
      </c>
    </row>
    <row r="403" spans="7:9" x14ac:dyDescent="0.3">
      <c r="G403" s="3" t="str">
        <f>IF(ISTEXT(CRHPrate),"Effectuez l’étape 1",IF(AND(INDEX(claimPeriodNo,MATCH('Étape 1) Taux'!$A$8,claimPeriods,0))&gt;17,INDEX(claimPeriodNo,MATCH('Étape 1) Taux'!$A$8,claimPeriods,0))&lt;20,revenueReduction&lt;0.1),0,IF(NOT(ISNUMBER(E403)),0,IF($C403="Oui",0,IF($B403="Non - avec lien de dépendance",MIN(2258,E403,$D403),MIN(2258,E403))))))</f>
        <v>Effectuez l’étape 1</v>
      </c>
      <c r="H403" s="3" t="str">
        <f>IF(ISTEXT(CRHPrate),"Effectuez l’étape 1",IF(AND(INDEX(claimPeriodNo,MATCH('Étape 1) Taux'!$A$8,claimPeriods,0))&gt;17,INDEX(claimPeriodNo,MATCH('Étape 1) Taux'!$A$8,claimPeriods,0))&lt;20,revenueReduction&lt;0.1),0,IF(NOT(ISNUMBER(F403)),0,IF($C403="Oui",0,IF($B403="Non - avec lien de dépendance",MIN(2258,F403,$D403),MIN(2258,F403))))))</f>
        <v>Effectuez l’étape 1</v>
      </c>
      <c r="I403" s="3">
        <f t="shared" si="6"/>
        <v>0</v>
      </c>
    </row>
    <row r="404" spans="7:9" x14ac:dyDescent="0.3">
      <c r="G404" s="3" t="str">
        <f>IF(ISTEXT(CRHPrate),"Effectuez l’étape 1",IF(AND(INDEX(claimPeriodNo,MATCH('Étape 1) Taux'!$A$8,claimPeriods,0))&gt;17,INDEX(claimPeriodNo,MATCH('Étape 1) Taux'!$A$8,claimPeriods,0))&lt;20,revenueReduction&lt;0.1),0,IF(NOT(ISNUMBER(E404)),0,IF($C404="Oui",0,IF($B404="Non - avec lien de dépendance",MIN(2258,E404,$D404),MIN(2258,E404))))))</f>
        <v>Effectuez l’étape 1</v>
      </c>
      <c r="H404" s="3" t="str">
        <f>IF(ISTEXT(CRHPrate),"Effectuez l’étape 1",IF(AND(INDEX(claimPeriodNo,MATCH('Étape 1) Taux'!$A$8,claimPeriods,0))&gt;17,INDEX(claimPeriodNo,MATCH('Étape 1) Taux'!$A$8,claimPeriods,0))&lt;20,revenueReduction&lt;0.1),0,IF(NOT(ISNUMBER(F404)),0,IF($C404="Oui",0,IF($B404="Non - avec lien de dépendance",MIN(2258,F404,$D404),MIN(2258,F404))))))</f>
        <v>Effectuez l’étape 1</v>
      </c>
      <c r="I404" s="3">
        <f t="shared" si="6"/>
        <v>0</v>
      </c>
    </row>
    <row r="405" spans="7:9" x14ac:dyDescent="0.3">
      <c r="G405" s="3" t="str">
        <f>IF(ISTEXT(CRHPrate),"Effectuez l’étape 1",IF(AND(INDEX(claimPeriodNo,MATCH('Étape 1) Taux'!$A$8,claimPeriods,0))&gt;17,INDEX(claimPeriodNo,MATCH('Étape 1) Taux'!$A$8,claimPeriods,0))&lt;20,revenueReduction&lt;0.1),0,IF(NOT(ISNUMBER(E405)),0,IF($C405="Oui",0,IF($B405="Non - avec lien de dépendance",MIN(2258,E405,$D405),MIN(2258,E405))))))</f>
        <v>Effectuez l’étape 1</v>
      </c>
      <c r="H405" s="3" t="str">
        <f>IF(ISTEXT(CRHPrate),"Effectuez l’étape 1",IF(AND(INDEX(claimPeriodNo,MATCH('Étape 1) Taux'!$A$8,claimPeriods,0))&gt;17,INDEX(claimPeriodNo,MATCH('Étape 1) Taux'!$A$8,claimPeriods,0))&lt;20,revenueReduction&lt;0.1),0,IF(NOT(ISNUMBER(F405)),0,IF($C405="Oui",0,IF($B405="Non - avec lien de dépendance",MIN(2258,F405,$D405),MIN(2258,F405))))))</f>
        <v>Effectuez l’étape 1</v>
      </c>
      <c r="I405" s="3">
        <f t="shared" si="6"/>
        <v>0</v>
      </c>
    </row>
    <row r="406" spans="7:9" x14ac:dyDescent="0.3">
      <c r="G406" s="3" t="str">
        <f>IF(ISTEXT(CRHPrate),"Effectuez l’étape 1",IF(AND(INDEX(claimPeriodNo,MATCH('Étape 1) Taux'!$A$8,claimPeriods,0))&gt;17,INDEX(claimPeriodNo,MATCH('Étape 1) Taux'!$A$8,claimPeriods,0))&lt;20,revenueReduction&lt;0.1),0,IF(NOT(ISNUMBER(E406)),0,IF($C406="Oui",0,IF($B406="Non - avec lien de dépendance",MIN(2258,E406,$D406),MIN(2258,E406))))))</f>
        <v>Effectuez l’étape 1</v>
      </c>
      <c r="H406" s="3" t="str">
        <f>IF(ISTEXT(CRHPrate),"Effectuez l’étape 1",IF(AND(INDEX(claimPeriodNo,MATCH('Étape 1) Taux'!$A$8,claimPeriods,0))&gt;17,INDEX(claimPeriodNo,MATCH('Étape 1) Taux'!$A$8,claimPeriods,0))&lt;20,revenueReduction&lt;0.1),0,IF(NOT(ISNUMBER(F406)),0,IF($C406="Oui",0,IF($B406="Non - avec lien de dépendance",MIN(2258,F406,$D406),MIN(2258,F406))))))</f>
        <v>Effectuez l’étape 1</v>
      </c>
      <c r="I406" s="3">
        <f t="shared" si="6"/>
        <v>0</v>
      </c>
    </row>
    <row r="407" spans="7:9" x14ac:dyDescent="0.3">
      <c r="G407" s="3" t="str">
        <f>IF(ISTEXT(CRHPrate),"Effectuez l’étape 1",IF(AND(INDEX(claimPeriodNo,MATCH('Étape 1) Taux'!$A$8,claimPeriods,0))&gt;17,INDEX(claimPeriodNo,MATCH('Étape 1) Taux'!$A$8,claimPeriods,0))&lt;20,revenueReduction&lt;0.1),0,IF(NOT(ISNUMBER(E407)),0,IF($C407="Oui",0,IF($B407="Non - avec lien de dépendance",MIN(2258,E407,$D407),MIN(2258,E407))))))</f>
        <v>Effectuez l’étape 1</v>
      </c>
      <c r="H407" s="3" t="str">
        <f>IF(ISTEXT(CRHPrate),"Effectuez l’étape 1",IF(AND(INDEX(claimPeriodNo,MATCH('Étape 1) Taux'!$A$8,claimPeriods,0))&gt;17,INDEX(claimPeriodNo,MATCH('Étape 1) Taux'!$A$8,claimPeriods,0))&lt;20,revenueReduction&lt;0.1),0,IF(NOT(ISNUMBER(F407)),0,IF($C407="Oui",0,IF($B407="Non - avec lien de dépendance",MIN(2258,F407,$D407),MIN(2258,F407))))))</f>
        <v>Effectuez l’étape 1</v>
      </c>
      <c r="I407" s="3">
        <f t="shared" si="6"/>
        <v>0</v>
      </c>
    </row>
    <row r="408" spans="7:9" x14ac:dyDescent="0.3">
      <c r="G408" s="3" t="str">
        <f>IF(ISTEXT(CRHPrate),"Effectuez l’étape 1",IF(AND(INDEX(claimPeriodNo,MATCH('Étape 1) Taux'!$A$8,claimPeriods,0))&gt;17,INDEX(claimPeriodNo,MATCH('Étape 1) Taux'!$A$8,claimPeriods,0))&lt;20,revenueReduction&lt;0.1),0,IF(NOT(ISNUMBER(E408)),0,IF($C408="Oui",0,IF($B408="Non - avec lien de dépendance",MIN(2258,E408,$D408),MIN(2258,E408))))))</f>
        <v>Effectuez l’étape 1</v>
      </c>
      <c r="H408" s="3" t="str">
        <f>IF(ISTEXT(CRHPrate),"Effectuez l’étape 1",IF(AND(INDEX(claimPeriodNo,MATCH('Étape 1) Taux'!$A$8,claimPeriods,0))&gt;17,INDEX(claimPeriodNo,MATCH('Étape 1) Taux'!$A$8,claimPeriods,0))&lt;20,revenueReduction&lt;0.1),0,IF(NOT(ISNUMBER(F408)),0,IF($C408="Oui",0,IF($B408="Non - avec lien de dépendance",MIN(2258,F408,$D408),MIN(2258,F408))))))</f>
        <v>Effectuez l’étape 1</v>
      </c>
      <c r="I408" s="3">
        <f t="shared" si="6"/>
        <v>0</v>
      </c>
    </row>
    <row r="409" spans="7:9" x14ac:dyDescent="0.3">
      <c r="G409" s="3" t="str">
        <f>IF(ISTEXT(CRHPrate),"Effectuez l’étape 1",IF(AND(INDEX(claimPeriodNo,MATCH('Étape 1) Taux'!$A$8,claimPeriods,0))&gt;17,INDEX(claimPeriodNo,MATCH('Étape 1) Taux'!$A$8,claimPeriods,0))&lt;20,revenueReduction&lt;0.1),0,IF(NOT(ISNUMBER(E409)),0,IF($C409="Oui",0,IF($B409="Non - avec lien de dépendance",MIN(2258,E409,$D409),MIN(2258,E409))))))</f>
        <v>Effectuez l’étape 1</v>
      </c>
      <c r="H409" s="3" t="str">
        <f>IF(ISTEXT(CRHPrate),"Effectuez l’étape 1",IF(AND(INDEX(claimPeriodNo,MATCH('Étape 1) Taux'!$A$8,claimPeriods,0))&gt;17,INDEX(claimPeriodNo,MATCH('Étape 1) Taux'!$A$8,claimPeriods,0))&lt;20,revenueReduction&lt;0.1),0,IF(NOT(ISNUMBER(F409)),0,IF($C409="Oui",0,IF($B409="Non - avec lien de dépendance",MIN(2258,F409,$D409),MIN(2258,F409))))))</f>
        <v>Effectuez l’étape 1</v>
      </c>
      <c r="I409" s="3">
        <f t="shared" si="6"/>
        <v>0</v>
      </c>
    </row>
    <row r="410" spans="7:9" x14ac:dyDescent="0.3">
      <c r="G410" s="3" t="str">
        <f>IF(ISTEXT(CRHPrate),"Effectuez l’étape 1",IF(AND(INDEX(claimPeriodNo,MATCH('Étape 1) Taux'!$A$8,claimPeriods,0))&gt;17,INDEX(claimPeriodNo,MATCH('Étape 1) Taux'!$A$8,claimPeriods,0))&lt;20,revenueReduction&lt;0.1),0,IF(NOT(ISNUMBER(E410)),0,IF($C410="Oui",0,IF($B410="Non - avec lien de dépendance",MIN(2258,E410,$D410),MIN(2258,E410))))))</f>
        <v>Effectuez l’étape 1</v>
      </c>
      <c r="H410" s="3" t="str">
        <f>IF(ISTEXT(CRHPrate),"Effectuez l’étape 1",IF(AND(INDEX(claimPeriodNo,MATCH('Étape 1) Taux'!$A$8,claimPeriods,0))&gt;17,INDEX(claimPeriodNo,MATCH('Étape 1) Taux'!$A$8,claimPeriods,0))&lt;20,revenueReduction&lt;0.1),0,IF(NOT(ISNUMBER(F410)),0,IF($C410="Oui",0,IF($B410="Non - avec lien de dépendance",MIN(2258,F410,$D410),MIN(2258,F410))))))</f>
        <v>Effectuez l’étape 1</v>
      </c>
      <c r="I410" s="3">
        <f t="shared" si="6"/>
        <v>0</v>
      </c>
    </row>
    <row r="411" spans="7:9" x14ac:dyDescent="0.3">
      <c r="G411" s="3" t="str">
        <f>IF(ISTEXT(CRHPrate),"Effectuez l’étape 1",IF(AND(INDEX(claimPeriodNo,MATCH('Étape 1) Taux'!$A$8,claimPeriods,0))&gt;17,INDEX(claimPeriodNo,MATCH('Étape 1) Taux'!$A$8,claimPeriods,0))&lt;20,revenueReduction&lt;0.1),0,IF(NOT(ISNUMBER(E411)),0,IF($C411="Oui",0,IF($B411="Non - avec lien de dépendance",MIN(2258,E411,$D411),MIN(2258,E411))))))</f>
        <v>Effectuez l’étape 1</v>
      </c>
      <c r="H411" s="3" t="str">
        <f>IF(ISTEXT(CRHPrate),"Effectuez l’étape 1",IF(AND(INDEX(claimPeriodNo,MATCH('Étape 1) Taux'!$A$8,claimPeriods,0))&gt;17,INDEX(claimPeriodNo,MATCH('Étape 1) Taux'!$A$8,claimPeriods,0))&lt;20,revenueReduction&lt;0.1),0,IF(NOT(ISNUMBER(F411)),0,IF($C411="Oui",0,IF($B411="Non - avec lien de dépendance",MIN(2258,F411,$D411),MIN(2258,F411))))))</f>
        <v>Effectuez l’étape 1</v>
      </c>
      <c r="I411" s="3">
        <f t="shared" si="6"/>
        <v>0</v>
      </c>
    </row>
    <row r="412" spans="7:9" x14ac:dyDescent="0.3">
      <c r="G412" s="3" t="str">
        <f>IF(ISTEXT(CRHPrate),"Effectuez l’étape 1",IF(AND(INDEX(claimPeriodNo,MATCH('Étape 1) Taux'!$A$8,claimPeriods,0))&gt;17,INDEX(claimPeriodNo,MATCH('Étape 1) Taux'!$A$8,claimPeriods,0))&lt;20,revenueReduction&lt;0.1),0,IF(NOT(ISNUMBER(E412)),0,IF($C412="Oui",0,IF($B412="Non - avec lien de dépendance",MIN(2258,E412,$D412),MIN(2258,E412))))))</f>
        <v>Effectuez l’étape 1</v>
      </c>
      <c r="H412" s="3" t="str">
        <f>IF(ISTEXT(CRHPrate),"Effectuez l’étape 1",IF(AND(INDEX(claimPeriodNo,MATCH('Étape 1) Taux'!$A$8,claimPeriods,0))&gt;17,INDEX(claimPeriodNo,MATCH('Étape 1) Taux'!$A$8,claimPeriods,0))&lt;20,revenueReduction&lt;0.1),0,IF(NOT(ISNUMBER(F412)),0,IF($C412="Oui",0,IF($B412="Non - avec lien de dépendance",MIN(2258,F412,$D412),MIN(2258,F412))))))</f>
        <v>Effectuez l’étape 1</v>
      </c>
      <c r="I412" s="3">
        <f t="shared" si="6"/>
        <v>0</v>
      </c>
    </row>
    <row r="413" spans="7:9" x14ac:dyDescent="0.3">
      <c r="G413" s="3" t="str">
        <f>IF(ISTEXT(CRHPrate),"Effectuez l’étape 1",IF(AND(INDEX(claimPeriodNo,MATCH('Étape 1) Taux'!$A$8,claimPeriods,0))&gt;17,INDEX(claimPeriodNo,MATCH('Étape 1) Taux'!$A$8,claimPeriods,0))&lt;20,revenueReduction&lt;0.1),0,IF(NOT(ISNUMBER(E413)),0,IF($C413="Oui",0,IF($B413="Non - avec lien de dépendance",MIN(2258,E413,$D413),MIN(2258,E413))))))</f>
        <v>Effectuez l’étape 1</v>
      </c>
      <c r="H413" s="3" t="str">
        <f>IF(ISTEXT(CRHPrate),"Effectuez l’étape 1",IF(AND(INDEX(claimPeriodNo,MATCH('Étape 1) Taux'!$A$8,claimPeriods,0))&gt;17,INDEX(claimPeriodNo,MATCH('Étape 1) Taux'!$A$8,claimPeriods,0))&lt;20,revenueReduction&lt;0.1),0,IF(NOT(ISNUMBER(F413)),0,IF($C413="Oui",0,IF($B413="Non - avec lien de dépendance",MIN(2258,F413,$D413),MIN(2258,F413))))))</f>
        <v>Effectuez l’étape 1</v>
      </c>
      <c r="I413" s="3">
        <f t="shared" si="6"/>
        <v>0</v>
      </c>
    </row>
    <row r="414" spans="7:9" x14ac:dyDescent="0.3">
      <c r="G414" s="3" t="str">
        <f>IF(ISTEXT(CRHPrate),"Effectuez l’étape 1",IF(AND(INDEX(claimPeriodNo,MATCH('Étape 1) Taux'!$A$8,claimPeriods,0))&gt;17,INDEX(claimPeriodNo,MATCH('Étape 1) Taux'!$A$8,claimPeriods,0))&lt;20,revenueReduction&lt;0.1),0,IF(NOT(ISNUMBER(E414)),0,IF($C414="Oui",0,IF($B414="Non - avec lien de dépendance",MIN(2258,E414,$D414),MIN(2258,E414))))))</f>
        <v>Effectuez l’étape 1</v>
      </c>
      <c r="H414" s="3" t="str">
        <f>IF(ISTEXT(CRHPrate),"Effectuez l’étape 1",IF(AND(INDEX(claimPeriodNo,MATCH('Étape 1) Taux'!$A$8,claimPeriods,0))&gt;17,INDEX(claimPeriodNo,MATCH('Étape 1) Taux'!$A$8,claimPeriods,0))&lt;20,revenueReduction&lt;0.1),0,IF(NOT(ISNUMBER(F414)),0,IF($C414="Oui",0,IF($B414="Non - avec lien de dépendance",MIN(2258,F414,$D414),MIN(2258,F414))))))</f>
        <v>Effectuez l’étape 1</v>
      </c>
      <c r="I414" s="3">
        <f t="shared" si="6"/>
        <v>0</v>
      </c>
    </row>
    <row r="415" spans="7:9" x14ac:dyDescent="0.3">
      <c r="G415" s="3" t="str">
        <f>IF(ISTEXT(CRHPrate),"Effectuez l’étape 1",IF(AND(INDEX(claimPeriodNo,MATCH('Étape 1) Taux'!$A$8,claimPeriods,0))&gt;17,INDEX(claimPeriodNo,MATCH('Étape 1) Taux'!$A$8,claimPeriods,0))&lt;20,revenueReduction&lt;0.1),0,IF(NOT(ISNUMBER(E415)),0,IF($C415="Oui",0,IF($B415="Non - avec lien de dépendance",MIN(2258,E415,$D415),MIN(2258,E415))))))</f>
        <v>Effectuez l’étape 1</v>
      </c>
      <c r="H415" s="3" t="str">
        <f>IF(ISTEXT(CRHPrate),"Effectuez l’étape 1",IF(AND(INDEX(claimPeriodNo,MATCH('Étape 1) Taux'!$A$8,claimPeriods,0))&gt;17,INDEX(claimPeriodNo,MATCH('Étape 1) Taux'!$A$8,claimPeriods,0))&lt;20,revenueReduction&lt;0.1),0,IF(NOT(ISNUMBER(F415)),0,IF($C415="Oui",0,IF($B415="Non - avec lien de dépendance",MIN(2258,F415,$D415),MIN(2258,F415))))))</f>
        <v>Effectuez l’étape 1</v>
      </c>
      <c r="I415" s="3">
        <f t="shared" si="6"/>
        <v>0</v>
      </c>
    </row>
    <row r="416" spans="7:9" x14ac:dyDescent="0.3">
      <c r="G416" s="3" t="str">
        <f>IF(ISTEXT(CRHPrate),"Effectuez l’étape 1",IF(AND(INDEX(claimPeriodNo,MATCH('Étape 1) Taux'!$A$8,claimPeriods,0))&gt;17,INDEX(claimPeriodNo,MATCH('Étape 1) Taux'!$A$8,claimPeriods,0))&lt;20,revenueReduction&lt;0.1),0,IF(NOT(ISNUMBER(E416)),0,IF($C416="Oui",0,IF($B416="Non - avec lien de dépendance",MIN(2258,E416,$D416),MIN(2258,E416))))))</f>
        <v>Effectuez l’étape 1</v>
      </c>
      <c r="H416" s="3" t="str">
        <f>IF(ISTEXT(CRHPrate),"Effectuez l’étape 1",IF(AND(INDEX(claimPeriodNo,MATCH('Étape 1) Taux'!$A$8,claimPeriods,0))&gt;17,INDEX(claimPeriodNo,MATCH('Étape 1) Taux'!$A$8,claimPeriods,0))&lt;20,revenueReduction&lt;0.1),0,IF(NOT(ISNUMBER(F416)),0,IF($C416="Oui",0,IF($B416="Non - avec lien de dépendance",MIN(2258,F416,$D416),MIN(2258,F416))))))</f>
        <v>Effectuez l’étape 1</v>
      </c>
      <c r="I416" s="3">
        <f t="shared" si="6"/>
        <v>0</v>
      </c>
    </row>
    <row r="417" spans="7:9" x14ac:dyDescent="0.3">
      <c r="G417" s="3" t="str">
        <f>IF(ISTEXT(CRHPrate),"Effectuez l’étape 1",IF(AND(INDEX(claimPeriodNo,MATCH('Étape 1) Taux'!$A$8,claimPeriods,0))&gt;17,INDEX(claimPeriodNo,MATCH('Étape 1) Taux'!$A$8,claimPeriods,0))&lt;20,revenueReduction&lt;0.1),0,IF(NOT(ISNUMBER(E417)),0,IF($C417="Oui",0,IF($B417="Non - avec lien de dépendance",MIN(2258,E417,$D417),MIN(2258,E417))))))</f>
        <v>Effectuez l’étape 1</v>
      </c>
      <c r="H417" s="3" t="str">
        <f>IF(ISTEXT(CRHPrate),"Effectuez l’étape 1",IF(AND(INDEX(claimPeriodNo,MATCH('Étape 1) Taux'!$A$8,claimPeriods,0))&gt;17,INDEX(claimPeriodNo,MATCH('Étape 1) Taux'!$A$8,claimPeriods,0))&lt;20,revenueReduction&lt;0.1),0,IF(NOT(ISNUMBER(F417)),0,IF($C417="Oui",0,IF($B417="Non - avec lien de dépendance",MIN(2258,F417,$D417),MIN(2258,F417))))))</f>
        <v>Effectuez l’étape 1</v>
      </c>
      <c r="I417" s="3">
        <f t="shared" si="6"/>
        <v>0</v>
      </c>
    </row>
    <row r="418" spans="7:9" x14ac:dyDescent="0.3">
      <c r="G418" s="3" t="str">
        <f>IF(ISTEXT(CRHPrate),"Effectuez l’étape 1",IF(AND(INDEX(claimPeriodNo,MATCH('Étape 1) Taux'!$A$8,claimPeriods,0))&gt;17,INDEX(claimPeriodNo,MATCH('Étape 1) Taux'!$A$8,claimPeriods,0))&lt;20,revenueReduction&lt;0.1),0,IF(NOT(ISNUMBER(E418)),0,IF($C418="Oui",0,IF($B418="Non - avec lien de dépendance",MIN(2258,E418,$D418),MIN(2258,E418))))))</f>
        <v>Effectuez l’étape 1</v>
      </c>
      <c r="H418" s="3" t="str">
        <f>IF(ISTEXT(CRHPrate),"Effectuez l’étape 1",IF(AND(INDEX(claimPeriodNo,MATCH('Étape 1) Taux'!$A$8,claimPeriods,0))&gt;17,INDEX(claimPeriodNo,MATCH('Étape 1) Taux'!$A$8,claimPeriods,0))&lt;20,revenueReduction&lt;0.1),0,IF(NOT(ISNUMBER(F418)),0,IF($C418="Oui",0,IF($B418="Non - avec lien de dépendance",MIN(2258,F418,$D418),MIN(2258,F418))))))</f>
        <v>Effectuez l’étape 1</v>
      </c>
      <c r="I418" s="3">
        <f t="shared" si="6"/>
        <v>0</v>
      </c>
    </row>
    <row r="419" spans="7:9" x14ac:dyDescent="0.3">
      <c r="G419" s="3" t="str">
        <f>IF(ISTEXT(CRHPrate),"Effectuez l’étape 1",IF(AND(INDEX(claimPeriodNo,MATCH('Étape 1) Taux'!$A$8,claimPeriods,0))&gt;17,INDEX(claimPeriodNo,MATCH('Étape 1) Taux'!$A$8,claimPeriods,0))&lt;20,revenueReduction&lt;0.1),0,IF(NOT(ISNUMBER(E419)),0,IF($C419="Oui",0,IF($B419="Non - avec lien de dépendance",MIN(2258,E419,$D419),MIN(2258,E419))))))</f>
        <v>Effectuez l’étape 1</v>
      </c>
      <c r="H419" s="3" t="str">
        <f>IF(ISTEXT(CRHPrate),"Effectuez l’étape 1",IF(AND(INDEX(claimPeriodNo,MATCH('Étape 1) Taux'!$A$8,claimPeriods,0))&gt;17,INDEX(claimPeriodNo,MATCH('Étape 1) Taux'!$A$8,claimPeriods,0))&lt;20,revenueReduction&lt;0.1),0,IF(NOT(ISNUMBER(F419)),0,IF($C419="Oui",0,IF($B419="Non - avec lien de dépendance",MIN(2258,F419,$D419),MIN(2258,F419))))))</f>
        <v>Effectuez l’étape 1</v>
      </c>
      <c r="I419" s="3">
        <f t="shared" si="6"/>
        <v>0</v>
      </c>
    </row>
    <row r="420" spans="7:9" x14ac:dyDescent="0.3">
      <c r="G420" s="3" t="str">
        <f>IF(ISTEXT(CRHPrate),"Effectuez l’étape 1",IF(AND(INDEX(claimPeriodNo,MATCH('Étape 1) Taux'!$A$8,claimPeriods,0))&gt;17,INDEX(claimPeriodNo,MATCH('Étape 1) Taux'!$A$8,claimPeriods,0))&lt;20,revenueReduction&lt;0.1),0,IF(NOT(ISNUMBER(E420)),0,IF($C420="Oui",0,IF($B420="Non - avec lien de dépendance",MIN(2258,E420,$D420),MIN(2258,E420))))))</f>
        <v>Effectuez l’étape 1</v>
      </c>
      <c r="H420" s="3" t="str">
        <f>IF(ISTEXT(CRHPrate),"Effectuez l’étape 1",IF(AND(INDEX(claimPeriodNo,MATCH('Étape 1) Taux'!$A$8,claimPeriods,0))&gt;17,INDEX(claimPeriodNo,MATCH('Étape 1) Taux'!$A$8,claimPeriods,0))&lt;20,revenueReduction&lt;0.1),0,IF(NOT(ISNUMBER(F420)),0,IF($C420="Oui",0,IF($B420="Non - avec lien de dépendance",MIN(2258,F420,$D420),MIN(2258,F420))))))</f>
        <v>Effectuez l’étape 1</v>
      </c>
      <c r="I420" s="3">
        <f t="shared" si="6"/>
        <v>0</v>
      </c>
    </row>
    <row r="421" spans="7:9" x14ac:dyDescent="0.3">
      <c r="G421" s="3" t="str">
        <f>IF(ISTEXT(CRHPrate),"Effectuez l’étape 1",IF(AND(INDEX(claimPeriodNo,MATCH('Étape 1) Taux'!$A$8,claimPeriods,0))&gt;17,INDEX(claimPeriodNo,MATCH('Étape 1) Taux'!$A$8,claimPeriods,0))&lt;20,revenueReduction&lt;0.1),0,IF(NOT(ISNUMBER(E421)),0,IF($C421="Oui",0,IF($B421="Non - avec lien de dépendance",MIN(2258,E421,$D421),MIN(2258,E421))))))</f>
        <v>Effectuez l’étape 1</v>
      </c>
      <c r="H421" s="3" t="str">
        <f>IF(ISTEXT(CRHPrate),"Effectuez l’étape 1",IF(AND(INDEX(claimPeriodNo,MATCH('Étape 1) Taux'!$A$8,claimPeriods,0))&gt;17,INDEX(claimPeriodNo,MATCH('Étape 1) Taux'!$A$8,claimPeriods,0))&lt;20,revenueReduction&lt;0.1),0,IF(NOT(ISNUMBER(F421)),0,IF($C421="Oui",0,IF($B421="Non - avec lien de dépendance",MIN(2258,F421,$D421),MIN(2258,F421))))))</f>
        <v>Effectuez l’étape 1</v>
      </c>
      <c r="I421" s="3">
        <f t="shared" si="6"/>
        <v>0</v>
      </c>
    </row>
    <row r="422" spans="7:9" x14ac:dyDescent="0.3">
      <c r="G422" s="3" t="str">
        <f>IF(ISTEXT(CRHPrate),"Effectuez l’étape 1",IF(AND(INDEX(claimPeriodNo,MATCH('Étape 1) Taux'!$A$8,claimPeriods,0))&gt;17,INDEX(claimPeriodNo,MATCH('Étape 1) Taux'!$A$8,claimPeriods,0))&lt;20,revenueReduction&lt;0.1),0,IF(NOT(ISNUMBER(E422)),0,IF($C422="Oui",0,IF($B422="Non - avec lien de dépendance",MIN(2258,E422,$D422),MIN(2258,E422))))))</f>
        <v>Effectuez l’étape 1</v>
      </c>
      <c r="H422" s="3" t="str">
        <f>IF(ISTEXT(CRHPrate),"Effectuez l’étape 1",IF(AND(INDEX(claimPeriodNo,MATCH('Étape 1) Taux'!$A$8,claimPeriods,0))&gt;17,INDEX(claimPeriodNo,MATCH('Étape 1) Taux'!$A$8,claimPeriods,0))&lt;20,revenueReduction&lt;0.1),0,IF(NOT(ISNUMBER(F422)),0,IF($C422="Oui",0,IF($B422="Non - avec lien de dépendance",MIN(2258,F422,$D422),MIN(2258,F422))))))</f>
        <v>Effectuez l’étape 1</v>
      </c>
      <c r="I422" s="3">
        <f t="shared" si="6"/>
        <v>0</v>
      </c>
    </row>
    <row r="423" spans="7:9" x14ac:dyDescent="0.3">
      <c r="G423" s="3" t="str">
        <f>IF(ISTEXT(CRHPrate),"Effectuez l’étape 1",IF(AND(INDEX(claimPeriodNo,MATCH('Étape 1) Taux'!$A$8,claimPeriods,0))&gt;17,INDEX(claimPeriodNo,MATCH('Étape 1) Taux'!$A$8,claimPeriods,0))&lt;20,revenueReduction&lt;0.1),0,IF(NOT(ISNUMBER(E423)),0,IF($C423="Oui",0,IF($B423="Non - avec lien de dépendance",MIN(2258,E423,$D423),MIN(2258,E423))))))</f>
        <v>Effectuez l’étape 1</v>
      </c>
      <c r="H423" s="3" t="str">
        <f>IF(ISTEXT(CRHPrate),"Effectuez l’étape 1",IF(AND(INDEX(claimPeriodNo,MATCH('Étape 1) Taux'!$A$8,claimPeriods,0))&gt;17,INDEX(claimPeriodNo,MATCH('Étape 1) Taux'!$A$8,claimPeriods,0))&lt;20,revenueReduction&lt;0.1),0,IF(NOT(ISNUMBER(F423)),0,IF($C423="Oui",0,IF($B423="Non - avec lien de dépendance",MIN(2258,F423,$D423),MIN(2258,F423))))))</f>
        <v>Effectuez l’étape 1</v>
      </c>
      <c r="I423" s="3">
        <f t="shared" si="6"/>
        <v>0</v>
      </c>
    </row>
    <row r="424" spans="7:9" x14ac:dyDescent="0.3">
      <c r="G424" s="3" t="str">
        <f>IF(ISTEXT(CRHPrate),"Effectuez l’étape 1",IF(AND(INDEX(claimPeriodNo,MATCH('Étape 1) Taux'!$A$8,claimPeriods,0))&gt;17,INDEX(claimPeriodNo,MATCH('Étape 1) Taux'!$A$8,claimPeriods,0))&lt;20,revenueReduction&lt;0.1),0,IF(NOT(ISNUMBER(E424)),0,IF($C424="Oui",0,IF($B424="Non - avec lien de dépendance",MIN(2258,E424,$D424),MIN(2258,E424))))))</f>
        <v>Effectuez l’étape 1</v>
      </c>
      <c r="H424" s="3" t="str">
        <f>IF(ISTEXT(CRHPrate),"Effectuez l’étape 1",IF(AND(INDEX(claimPeriodNo,MATCH('Étape 1) Taux'!$A$8,claimPeriods,0))&gt;17,INDEX(claimPeriodNo,MATCH('Étape 1) Taux'!$A$8,claimPeriods,0))&lt;20,revenueReduction&lt;0.1),0,IF(NOT(ISNUMBER(F424)),0,IF($C424="Oui",0,IF($B424="Non - avec lien de dépendance",MIN(2258,F424,$D424),MIN(2258,F424))))))</f>
        <v>Effectuez l’étape 1</v>
      </c>
      <c r="I424" s="3">
        <f t="shared" si="6"/>
        <v>0</v>
      </c>
    </row>
    <row r="425" spans="7:9" x14ac:dyDescent="0.3">
      <c r="G425" s="3" t="str">
        <f>IF(ISTEXT(CRHPrate),"Effectuez l’étape 1",IF(AND(INDEX(claimPeriodNo,MATCH('Étape 1) Taux'!$A$8,claimPeriods,0))&gt;17,INDEX(claimPeriodNo,MATCH('Étape 1) Taux'!$A$8,claimPeriods,0))&lt;20,revenueReduction&lt;0.1),0,IF(NOT(ISNUMBER(E425)),0,IF($C425="Oui",0,IF($B425="Non - avec lien de dépendance",MIN(2258,E425,$D425),MIN(2258,E425))))))</f>
        <v>Effectuez l’étape 1</v>
      </c>
      <c r="H425" s="3" t="str">
        <f>IF(ISTEXT(CRHPrate),"Effectuez l’étape 1",IF(AND(INDEX(claimPeriodNo,MATCH('Étape 1) Taux'!$A$8,claimPeriods,0))&gt;17,INDEX(claimPeriodNo,MATCH('Étape 1) Taux'!$A$8,claimPeriods,0))&lt;20,revenueReduction&lt;0.1),0,IF(NOT(ISNUMBER(F425)),0,IF($C425="Oui",0,IF($B425="Non - avec lien de dépendance",MIN(2258,F425,$D425),MIN(2258,F425))))))</f>
        <v>Effectuez l’étape 1</v>
      </c>
      <c r="I425" s="3">
        <f t="shared" si="6"/>
        <v>0</v>
      </c>
    </row>
    <row r="426" spans="7:9" x14ac:dyDescent="0.3">
      <c r="G426" s="3" t="str">
        <f>IF(ISTEXT(CRHPrate),"Effectuez l’étape 1",IF(AND(INDEX(claimPeriodNo,MATCH('Étape 1) Taux'!$A$8,claimPeriods,0))&gt;17,INDEX(claimPeriodNo,MATCH('Étape 1) Taux'!$A$8,claimPeriods,0))&lt;20,revenueReduction&lt;0.1),0,IF(NOT(ISNUMBER(E426)),0,IF($C426="Oui",0,IF($B426="Non - avec lien de dépendance",MIN(2258,E426,$D426),MIN(2258,E426))))))</f>
        <v>Effectuez l’étape 1</v>
      </c>
      <c r="H426" s="3" t="str">
        <f>IF(ISTEXT(CRHPrate),"Effectuez l’étape 1",IF(AND(INDEX(claimPeriodNo,MATCH('Étape 1) Taux'!$A$8,claimPeriods,0))&gt;17,INDEX(claimPeriodNo,MATCH('Étape 1) Taux'!$A$8,claimPeriods,0))&lt;20,revenueReduction&lt;0.1),0,IF(NOT(ISNUMBER(F426)),0,IF($C426="Oui",0,IF($B426="Non - avec lien de dépendance",MIN(2258,F426,$D426),MIN(2258,F426))))))</f>
        <v>Effectuez l’étape 1</v>
      </c>
      <c r="I426" s="3">
        <f t="shared" si="6"/>
        <v>0</v>
      </c>
    </row>
    <row r="427" spans="7:9" x14ac:dyDescent="0.3">
      <c r="G427" s="3" t="str">
        <f>IF(ISTEXT(CRHPrate),"Effectuez l’étape 1",IF(AND(INDEX(claimPeriodNo,MATCH('Étape 1) Taux'!$A$8,claimPeriods,0))&gt;17,INDEX(claimPeriodNo,MATCH('Étape 1) Taux'!$A$8,claimPeriods,0))&lt;20,revenueReduction&lt;0.1),0,IF(NOT(ISNUMBER(E427)),0,IF($C427="Oui",0,IF($B427="Non - avec lien de dépendance",MIN(2258,E427,$D427),MIN(2258,E427))))))</f>
        <v>Effectuez l’étape 1</v>
      </c>
      <c r="H427" s="3" t="str">
        <f>IF(ISTEXT(CRHPrate),"Effectuez l’étape 1",IF(AND(INDEX(claimPeriodNo,MATCH('Étape 1) Taux'!$A$8,claimPeriods,0))&gt;17,INDEX(claimPeriodNo,MATCH('Étape 1) Taux'!$A$8,claimPeriods,0))&lt;20,revenueReduction&lt;0.1),0,IF(NOT(ISNUMBER(F427)),0,IF($C427="Oui",0,IF($B427="Non - avec lien de dépendance",MIN(2258,F427,$D427),MIN(2258,F427))))))</f>
        <v>Effectuez l’étape 1</v>
      </c>
      <c r="I427" s="3">
        <f t="shared" si="6"/>
        <v>0</v>
      </c>
    </row>
    <row r="428" spans="7:9" x14ac:dyDescent="0.3">
      <c r="G428" s="3" t="str">
        <f>IF(ISTEXT(CRHPrate),"Effectuez l’étape 1",IF(AND(INDEX(claimPeriodNo,MATCH('Étape 1) Taux'!$A$8,claimPeriods,0))&gt;17,INDEX(claimPeriodNo,MATCH('Étape 1) Taux'!$A$8,claimPeriods,0))&lt;20,revenueReduction&lt;0.1),0,IF(NOT(ISNUMBER(E428)),0,IF($C428="Oui",0,IF($B428="Non - avec lien de dépendance",MIN(2258,E428,$D428),MIN(2258,E428))))))</f>
        <v>Effectuez l’étape 1</v>
      </c>
      <c r="H428" s="3" t="str">
        <f>IF(ISTEXT(CRHPrate),"Effectuez l’étape 1",IF(AND(INDEX(claimPeriodNo,MATCH('Étape 1) Taux'!$A$8,claimPeriods,0))&gt;17,INDEX(claimPeriodNo,MATCH('Étape 1) Taux'!$A$8,claimPeriods,0))&lt;20,revenueReduction&lt;0.1),0,IF(NOT(ISNUMBER(F428)),0,IF($C428="Oui",0,IF($B428="Non - avec lien de dépendance",MIN(2258,F428,$D428),MIN(2258,F428))))))</f>
        <v>Effectuez l’étape 1</v>
      </c>
      <c r="I428" s="3">
        <f t="shared" si="6"/>
        <v>0</v>
      </c>
    </row>
    <row r="429" spans="7:9" x14ac:dyDescent="0.3">
      <c r="G429" s="3" t="str">
        <f>IF(ISTEXT(CRHPrate),"Effectuez l’étape 1",IF(AND(INDEX(claimPeriodNo,MATCH('Étape 1) Taux'!$A$8,claimPeriods,0))&gt;17,INDEX(claimPeriodNo,MATCH('Étape 1) Taux'!$A$8,claimPeriods,0))&lt;20,revenueReduction&lt;0.1),0,IF(NOT(ISNUMBER(E429)),0,IF($C429="Oui",0,IF($B429="Non - avec lien de dépendance",MIN(2258,E429,$D429),MIN(2258,E429))))))</f>
        <v>Effectuez l’étape 1</v>
      </c>
      <c r="H429" s="3" t="str">
        <f>IF(ISTEXT(CRHPrate),"Effectuez l’étape 1",IF(AND(INDEX(claimPeriodNo,MATCH('Étape 1) Taux'!$A$8,claimPeriods,0))&gt;17,INDEX(claimPeriodNo,MATCH('Étape 1) Taux'!$A$8,claimPeriods,0))&lt;20,revenueReduction&lt;0.1),0,IF(NOT(ISNUMBER(F429)),0,IF($C429="Oui",0,IF($B429="Non - avec lien de dépendance",MIN(2258,F429,$D429),MIN(2258,F429))))))</f>
        <v>Effectuez l’étape 1</v>
      </c>
      <c r="I429" s="3">
        <f t="shared" si="6"/>
        <v>0</v>
      </c>
    </row>
    <row r="430" spans="7:9" x14ac:dyDescent="0.3">
      <c r="G430" s="3" t="str">
        <f>IF(ISTEXT(CRHPrate),"Effectuez l’étape 1",IF(AND(INDEX(claimPeriodNo,MATCH('Étape 1) Taux'!$A$8,claimPeriods,0))&gt;17,INDEX(claimPeriodNo,MATCH('Étape 1) Taux'!$A$8,claimPeriods,0))&lt;20,revenueReduction&lt;0.1),0,IF(NOT(ISNUMBER(E430)),0,IF($C430="Oui",0,IF($B430="Non - avec lien de dépendance",MIN(2258,E430,$D430),MIN(2258,E430))))))</f>
        <v>Effectuez l’étape 1</v>
      </c>
      <c r="H430" s="3" t="str">
        <f>IF(ISTEXT(CRHPrate),"Effectuez l’étape 1",IF(AND(INDEX(claimPeriodNo,MATCH('Étape 1) Taux'!$A$8,claimPeriods,0))&gt;17,INDEX(claimPeriodNo,MATCH('Étape 1) Taux'!$A$8,claimPeriods,0))&lt;20,revenueReduction&lt;0.1),0,IF(NOT(ISNUMBER(F430)),0,IF($C430="Oui",0,IF($B430="Non - avec lien de dépendance",MIN(2258,F430,$D430),MIN(2258,F430))))))</f>
        <v>Effectuez l’étape 1</v>
      </c>
      <c r="I430" s="3">
        <f t="shared" si="6"/>
        <v>0</v>
      </c>
    </row>
    <row r="431" spans="7:9" x14ac:dyDescent="0.3">
      <c r="G431" s="3" t="str">
        <f>IF(ISTEXT(CRHPrate),"Effectuez l’étape 1",IF(AND(INDEX(claimPeriodNo,MATCH('Étape 1) Taux'!$A$8,claimPeriods,0))&gt;17,INDEX(claimPeriodNo,MATCH('Étape 1) Taux'!$A$8,claimPeriods,0))&lt;20,revenueReduction&lt;0.1),0,IF(NOT(ISNUMBER(E431)),0,IF($C431="Oui",0,IF($B431="Non - avec lien de dépendance",MIN(2258,E431,$D431),MIN(2258,E431))))))</f>
        <v>Effectuez l’étape 1</v>
      </c>
      <c r="H431" s="3" t="str">
        <f>IF(ISTEXT(CRHPrate),"Effectuez l’étape 1",IF(AND(INDEX(claimPeriodNo,MATCH('Étape 1) Taux'!$A$8,claimPeriods,0))&gt;17,INDEX(claimPeriodNo,MATCH('Étape 1) Taux'!$A$8,claimPeriods,0))&lt;20,revenueReduction&lt;0.1),0,IF(NOT(ISNUMBER(F431)),0,IF($C431="Oui",0,IF($B431="Non - avec lien de dépendance",MIN(2258,F431,$D431),MIN(2258,F431))))))</f>
        <v>Effectuez l’étape 1</v>
      </c>
      <c r="I431" s="3">
        <f t="shared" si="6"/>
        <v>0</v>
      </c>
    </row>
    <row r="432" spans="7:9" x14ac:dyDescent="0.3">
      <c r="G432" s="3" t="str">
        <f>IF(ISTEXT(CRHPrate),"Effectuez l’étape 1",IF(AND(INDEX(claimPeriodNo,MATCH('Étape 1) Taux'!$A$8,claimPeriods,0))&gt;17,INDEX(claimPeriodNo,MATCH('Étape 1) Taux'!$A$8,claimPeriods,0))&lt;20,revenueReduction&lt;0.1),0,IF(NOT(ISNUMBER(E432)),0,IF($C432="Oui",0,IF($B432="Non - avec lien de dépendance",MIN(2258,E432,$D432),MIN(2258,E432))))))</f>
        <v>Effectuez l’étape 1</v>
      </c>
      <c r="H432" s="3" t="str">
        <f>IF(ISTEXT(CRHPrate),"Effectuez l’étape 1",IF(AND(INDEX(claimPeriodNo,MATCH('Étape 1) Taux'!$A$8,claimPeriods,0))&gt;17,INDEX(claimPeriodNo,MATCH('Étape 1) Taux'!$A$8,claimPeriods,0))&lt;20,revenueReduction&lt;0.1),0,IF(NOT(ISNUMBER(F432)),0,IF($C432="Oui",0,IF($B432="Non - avec lien de dépendance",MIN(2258,F432,$D432),MIN(2258,F432))))))</f>
        <v>Effectuez l’étape 1</v>
      </c>
      <c r="I432" s="3">
        <f t="shared" si="6"/>
        <v>0</v>
      </c>
    </row>
    <row r="433" spans="7:9" x14ac:dyDescent="0.3">
      <c r="G433" s="3" t="str">
        <f>IF(ISTEXT(CRHPrate),"Effectuez l’étape 1",IF(AND(INDEX(claimPeriodNo,MATCH('Étape 1) Taux'!$A$8,claimPeriods,0))&gt;17,INDEX(claimPeriodNo,MATCH('Étape 1) Taux'!$A$8,claimPeriods,0))&lt;20,revenueReduction&lt;0.1),0,IF(NOT(ISNUMBER(E433)),0,IF($C433="Oui",0,IF($B433="Non - avec lien de dépendance",MIN(2258,E433,$D433),MIN(2258,E433))))))</f>
        <v>Effectuez l’étape 1</v>
      </c>
      <c r="H433" s="3" t="str">
        <f>IF(ISTEXT(CRHPrate),"Effectuez l’étape 1",IF(AND(INDEX(claimPeriodNo,MATCH('Étape 1) Taux'!$A$8,claimPeriods,0))&gt;17,INDEX(claimPeriodNo,MATCH('Étape 1) Taux'!$A$8,claimPeriods,0))&lt;20,revenueReduction&lt;0.1),0,IF(NOT(ISNUMBER(F433)),0,IF($C433="Oui",0,IF($B433="Non - avec lien de dépendance",MIN(2258,F433,$D433),MIN(2258,F433))))))</f>
        <v>Effectuez l’étape 1</v>
      </c>
      <c r="I433" s="3">
        <f t="shared" si="6"/>
        <v>0</v>
      </c>
    </row>
    <row r="434" spans="7:9" x14ac:dyDescent="0.3">
      <c r="G434" s="3" t="str">
        <f>IF(ISTEXT(CRHPrate),"Effectuez l’étape 1",IF(AND(INDEX(claimPeriodNo,MATCH('Étape 1) Taux'!$A$8,claimPeriods,0))&gt;17,INDEX(claimPeriodNo,MATCH('Étape 1) Taux'!$A$8,claimPeriods,0))&lt;20,revenueReduction&lt;0.1),0,IF(NOT(ISNUMBER(E434)),0,IF($C434="Oui",0,IF($B434="Non - avec lien de dépendance",MIN(2258,E434,$D434),MIN(2258,E434))))))</f>
        <v>Effectuez l’étape 1</v>
      </c>
      <c r="H434" s="3" t="str">
        <f>IF(ISTEXT(CRHPrate),"Effectuez l’étape 1",IF(AND(INDEX(claimPeriodNo,MATCH('Étape 1) Taux'!$A$8,claimPeriods,0))&gt;17,INDEX(claimPeriodNo,MATCH('Étape 1) Taux'!$A$8,claimPeriods,0))&lt;20,revenueReduction&lt;0.1),0,IF(NOT(ISNUMBER(F434)),0,IF($C434="Oui",0,IF($B434="Non - avec lien de dépendance",MIN(2258,F434,$D434),MIN(2258,F434))))))</f>
        <v>Effectuez l’étape 1</v>
      </c>
      <c r="I434" s="3">
        <f t="shared" si="6"/>
        <v>0</v>
      </c>
    </row>
    <row r="435" spans="7:9" x14ac:dyDescent="0.3">
      <c r="G435" s="3" t="str">
        <f>IF(ISTEXT(CRHPrate),"Effectuez l’étape 1",IF(AND(INDEX(claimPeriodNo,MATCH('Étape 1) Taux'!$A$8,claimPeriods,0))&gt;17,INDEX(claimPeriodNo,MATCH('Étape 1) Taux'!$A$8,claimPeriods,0))&lt;20,revenueReduction&lt;0.1),0,IF(NOT(ISNUMBER(E435)),0,IF($C435="Oui",0,IF($B435="Non - avec lien de dépendance",MIN(2258,E435,$D435),MIN(2258,E435))))))</f>
        <v>Effectuez l’étape 1</v>
      </c>
      <c r="H435" s="3" t="str">
        <f>IF(ISTEXT(CRHPrate),"Effectuez l’étape 1",IF(AND(INDEX(claimPeriodNo,MATCH('Étape 1) Taux'!$A$8,claimPeriods,0))&gt;17,INDEX(claimPeriodNo,MATCH('Étape 1) Taux'!$A$8,claimPeriods,0))&lt;20,revenueReduction&lt;0.1),0,IF(NOT(ISNUMBER(F435)),0,IF($C435="Oui",0,IF($B435="Non - avec lien de dépendance",MIN(2258,F435,$D435),MIN(2258,F435))))))</f>
        <v>Effectuez l’étape 1</v>
      </c>
      <c r="I435" s="3">
        <f t="shared" si="6"/>
        <v>0</v>
      </c>
    </row>
    <row r="436" spans="7:9" x14ac:dyDescent="0.3">
      <c r="G436" s="3" t="str">
        <f>IF(ISTEXT(CRHPrate),"Effectuez l’étape 1",IF(AND(INDEX(claimPeriodNo,MATCH('Étape 1) Taux'!$A$8,claimPeriods,0))&gt;17,INDEX(claimPeriodNo,MATCH('Étape 1) Taux'!$A$8,claimPeriods,0))&lt;20,revenueReduction&lt;0.1),0,IF(NOT(ISNUMBER(E436)),0,IF($C436="Oui",0,IF($B436="Non - avec lien de dépendance",MIN(2258,E436,$D436),MIN(2258,E436))))))</f>
        <v>Effectuez l’étape 1</v>
      </c>
      <c r="H436" s="3" t="str">
        <f>IF(ISTEXT(CRHPrate),"Effectuez l’étape 1",IF(AND(INDEX(claimPeriodNo,MATCH('Étape 1) Taux'!$A$8,claimPeriods,0))&gt;17,INDEX(claimPeriodNo,MATCH('Étape 1) Taux'!$A$8,claimPeriods,0))&lt;20,revenueReduction&lt;0.1),0,IF(NOT(ISNUMBER(F436)),0,IF($C436="Oui",0,IF($B436="Non - avec lien de dépendance",MIN(2258,F436,$D436),MIN(2258,F436))))))</f>
        <v>Effectuez l’étape 1</v>
      </c>
      <c r="I436" s="3">
        <f t="shared" si="6"/>
        <v>0</v>
      </c>
    </row>
    <row r="437" spans="7:9" x14ac:dyDescent="0.3">
      <c r="G437" s="3" t="str">
        <f>IF(ISTEXT(CRHPrate),"Effectuez l’étape 1",IF(AND(INDEX(claimPeriodNo,MATCH('Étape 1) Taux'!$A$8,claimPeriods,0))&gt;17,INDEX(claimPeriodNo,MATCH('Étape 1) Taux'!$A$8,claimPeriods,0))&lt;20,revenueReduction&lt;0.1),0,IF(NOT(ISNUMBER(E437)),0,IF($C437="Oui",0,IF($B437="Non - avec lien de dépendance",MIN(2258,E437,$D437),MIN(2258,E437))))))</f>
        <v>Effectuez l’étape 1</v>
      </c>
      <c r="H437" s="3" t="str">
        <f>IF(ISTEXT(CRHPrate),"Effectuez l’étape 1",IF(AND(INDEX(claimPeriodNo,MATCH('Étape 1) Taux'!$A$8,claimPeriods,0))&gt;17,INDEX(claimPeriodNo,MATCH('Étape 1) Taux'!$A$8,claimPeriods,0))&lt;20,revenueReduction&lt;0.1),0,IF(NOT(ISNUMBER(F437)),0,IF($C437="Oui",0,IF($B437="Non - avec lien de dépendance",MIN(2258,F437,$D437),MIN(2258,F437))))))</f>
        <v>Effectuez l’étape 1</v>
      </c>
      <c r="I437" s="3">
        <f t="shared" si="6"/>
        <v>0</v>
      </c>
    </row>
    <row r="438" spans="7:9" x14ac:dyDescent="0.3">
      <c r="G438" s="3" t="str">
        <f>IF(ISTEXT(CRHPrate),"Effectuez l’étape 1",IF(AND(INDEX(claimPeriodNo,MATCH('Étape 1) Taux'!$A$8,claimPeriods,0))&gt;17,INDEX(claimPeriodNo,MATCH('Étape 1) Taux'!$A$8,claimPeriods,0))&lt;20,revenueReduction&lt;0.1),0,IF(NOT(ISNUMBER(E438)),0,IF($C438="Oui",0,IF($B438="Non - avec lien de dépendance",MIN(2258,E438,$D438),MIN(2258,E438))))))</f>
        <v>Effectuez l’étape 1</v>
      </c>
      <c r="H438" s="3" t="str">
        <f>IF(ISTEXT(CRHPrate),"Effectuez l’étape 1",IF(AND(INDEX(claimPeriodNo,MATCH('Étape 1) Taux'!$A$8,claimPeriods,0))&gt;17,INDEX(claimPeriodNo,MATCH('Étape 1) Taux'!$A$8,claimPeriods,0))&lt;20,revenueReduction&lt;0.1),0,IF(NOT(ISNUMBER(F438)),0,IF($C438="Oui",0,IF($B438="Non - avec lien de dépendance",MIN(2258,F438,$D438),MIN(2258,F438))))))</f>
        <v>Effectuez l’étape 1</v>
      </c>
      <c r="I438" s="3">
        <f t="shared" si="6"/>
        <v>0</v>
      </c>
    </row>
    <row r="439" spans="7:9" x14ac:dyDescent="0.3">
      <c r="G439" s="3" t="str">
        <f>IF(ISTEXT(CRHPrate),"Effectuez l’étape 1",IF(AND(INDEX(claimPeriodNo,MATCH('Étape 1) Taux'!$A$8,claimPeriods,0))&gt;17,INDEX(claimPeriodNo,MATCH('Étape 1) Taux'!$A$8,claimPeriods,0))&lt;20,revenueReduction&lt;0.1),0,IF(NOT(ISNUMBER(E439)),0,IF($C439="Oui",0,IF($B439="Non - avec lien de dépendance",MIN(2258,E439,$D439),MIN(2258,E439))))))</f>
        <v>Effectuez l’étape 1</v>
      </c>
      <c r="H439" s="3" t="str">
        <f>IF(ISTEXT(CRHPrate),"Effectuez l’étape 1",IF(AND(INDEX(claimPeriodNo,MATCH('Étape 1) Taux'!$A$8,claimPeriods,0))&gt;17,INDEX(claimPeriodNo,MATCH('Étape 1) Taux'!$A$8,claimPeriods,0))&lt;20,revenueReduction&lt;0.1),0,IF(NOT(ISNUMBER(F439)),0,IF($C439="Oui",0,IF($B439="Non - avec lien de dépendance",MIN(2258,F439,$D439),MIN(2258,F439))))))</f>
        <v>Effectuez l’étape 1</v>
      </c>
      <c r="I439" s="3">
        <f t="shared" si="6"/>
        <v>0</v>
      </c>
    </row>
    <row r="440" spans="7:9" x14ac:dyDescent="0.3">
      <c r="G440" s="3" t="str">
        <f>IF(ISTEXT(CRHPrate),"Effectuez l’étape 1",IF(AND(INDEX(claimPeriodNo,MATCH('Étape 1) Taux'!$A$8,claimPeriods,0))&gt;17,INDEX(claimPeriodNo,MATCH('Étape 1) Taux'!$A$8,claimPeriods,0))&lt;20,revenueReduction&lt;0.1),0,IF(NOT(ISNUMBER(E440)),0,IF($C440="Oui",0,IF($B440="Non - avec lien de dépendance",MIN(2258,E440,$D440),MIN(2258,E440))))))</f>
        <v>Effectuez l’étape 1</v>
      </c>
      <c r="H440" s="3" t="str">
        <f>IF(ISTEXT(CRHPrate),"Effectuez l’étape 1",IF(AND(INDEX(claimPeriodNo,MATCH('Étape 1) Taux'!$A$8,claimPeriods,0))&gt;17,INDEX(claimPeriodNo,MATCH('Étape 1) Taux'!$A$8,claimPeriods,0))&lt;20,revenueReduction&lt;0.1),0,IF(NOT(ISNUMBER(F440)),0,IF($C440="Oui",0,IF($B440="Non - avec lien de dépendance",MIN(2258,F440,$D440),MIN(2258,F440))))))</f>
        <v>Effectuez l’étape 1</v>
      </c>
      <c r="I440" s="3">
        <f t="shared" si="6"/>
        <v>0</v>
      </c>
    </row>
    <row r="441" spans="7:9" x14ac:dyDescent="0.3">
      <c r="G441" s="3" t="str">
        <f>IF(ISTEXT(CRHPrate),"Effectuez l’étape 1",IF(AND(INDEX(claimPeriodNo,MATCH('Étape 1) Taux'!$A$8,claimPeriods,0))&gt;17,INDEX(claimPeriodNo,MATCH('Étape 1) Taux'!$A$8,claimPeriods,0))&lt;20,revenueReduction&lt;0.1),0,IF(NOT(ISNUMBER(E441)),0,IF($C441="Oui",0,IF($B441="Non - avec lien de dépendance",MIN(2258,E441,$D441),MIN(2258,E441))))))</f>
        <v>Effectuez l’étape 1</v>
      </c>
      <c r="H441" s="3" t="str">
        <f>IF(ISTEXT(CRHPrate),"Effectuez l’étape 1",IF(AND(INDEX(claimPeriodNo,MATCH('Étape 1) Taux'!$A$8,claimPeriods,0))&gt;17,INDEX(claimPeriodNo,MATCH('Étape 1) Taux'!$A$8,claimPeriods,0))&lt;20,revenueReduction&lt;0.1),0,IF(NOT(ISNUMBER(F441)),0,IF($C441="Oui",0,IF($B441="Non - avec lien de dépendance",MIN(2258,F441,$D441),MIN(2258,F441))))))</f>
        <v>Effectuez l’étape 1</v>
      </c>
      <c r="I441" s="3">
        <f t="shared" si="6"/>
        <v>0</v>
      </c>
    </row>
    <row r="442" spans="7:9" x14ac:dyDescent="0.3">
      <c r="G442" s="3" t="str">
        <f>IF(ISTEXT(CRHPrate),"Effectuez l’étape 1",IF(AND(INDEX(claimPeriodNo,MATCH('Étape 1) Taux'!$A$8,claimPeriods,0))&gt;17,INDEX(claimPeriodNo,MATCH('Étape 1) Taux'!$A$8,claimPeriods,0))&lt;20,revenueReduction&lt;0.1),0,IF(NOT(ISNUMBER(E442)),0,IF($C442="Oui",0,IF($B442="Non - avec lien de dépendance",MIN(2258,E442,$D442),MIN(2258,E442))))))</f>
        <v>Effectuez l’étape 1</v>
      </c>
      <c r="H442" s="3" t="str">
        <f>IF(ISTEXT(CRHPrate),"Effectuez l’étape 1",IF(AND(INDEX(claimPeriodNo,MATCH('Étape 1) Taux'!$A$8,claimPeriods,0))&gt;17,INDEX(claimPeriodNo,MATCH('Étape 1) Taux'!$A$8,claimPeriods,0))&lt;20,revenueReduction&lt;0.1),0,IF(NOT(ISNUMBER(F442)),0,IF($C442="Oui",0,IF($B442="Non - avec lien de dépendance",MIN(2258,F442,$D442),MIN(2258,F442))))))</f>
        <v>Effectuez l’étape 1</v>
      </c>
      <c r="I442" s="3">
        <f t="shared" si="6"/>
        <v>0</v>
      </c>
    </row>
    <row r="443" spans="7:9" x14ac:dyDescent="0.3">
      <c r="G443" s="3" t="str">
        <f>IF(ISTEXT(CRHPrate),"Effectuez l’étape 1",IF(AND(INDEX(claimPeriodNo,MATCH('Étape 1) Taux'!$A$8,claimPeriods,0))&gt;17,INDEX(claimPeriodNo,MATCH('Étape 1) Taux'!$A$8,claimPeriods,0))&lt;20,revenueReduction&lt;0.1),0,IF(NOT(ISNUMBER(E443)),0,IF($C443="Oui",0,IF($B443="Non - avec lien de dépendance",MIN(2258,E443,$D443),MIN(2258,E443))))))</f>
        <v>Effectuez l’étape 1</v>
      </c>
      <c r="H443" s="3" t="str">
        <f>IF(ISTEXT(CRHPrate),"Effectuez l’étape 1",IF(AND(INDEX(claimPeriodNo,MATCH('Étape 1) Taux'!$A$8,claimPeriods,0))&gt;17,INDEX(claimPeriodNo,MATCH('Étape 1) Taux'!$A$8,claimPeriods,0))&lt;20,revenueReduction&lt;0.1),0,IF(NOT(ISNUMBER(F443)),0,IF($C443="Oui",0,IF($B443="Non - avec lien de dépendance",MIN(2258,F443,$D443),MIN(2258,F443))))))</f>
        <v>Effectuez l’étape 1</v>
      </c>
      <c r="I443" s="3">
        <f t="shared" si="6"/>
        <v>0</v>
      </c>
    </row>
    <row r="444" spans="7:9" x14ac:dyDescent="0.3">
      <c r="G444" s="3" t="str">
        <f>IF(ISTEXT(CRHPrate),"Effectuez l’étape 1",IF(AND(INDEX(claimPeriodNo,MATCH('Étape 1) Taux'!$A$8,claimPeriods,0))&gt;17,INDEX(claimPeriodNo,MATCH('Étape 1) Taux'!$A$8,claimPeriods,0))&lt;20,revenueReduction&lt;0.1),0,IF(NOT(ISNUMBER(E444)),0,IF($C444="Oui",0,IF($B444="Non - avec lien de dépendance",MIN(2258,E444,$D444),MIN(2258,E444))))))</f>
        <v>Effectuez l’étape 1</v>
      </c>
      <c r="H444" s="3" t="str">
        <f>IF(ISTEXT(CRHPrate),"Effectuez l’étape 1",IF(AND(INDEX(claimPeriodNo,MATCH('Étape 1) Taux'!$A$8,claimPeriods,0))&gt;17,INDEX(claimPeriodNo,MATCH('Étape 1) Taux'!$A$8,claimPeriods,0))&lt;20,revenueReduction&lt;0.1),0,IF(NOT(ISNUMBER(F444)),0,IF($C444="Oui",0,IF($B444="Non - avec lien de dépendance",MIN(2258,F444,$D444),MIN(2258,F444))))))</f>
        <v>Effectuez l’étape 1</v>
      </c>
      <c r="I444" s="3">
        <f t="shared" si="6"/>
        <v>0</v>
      </c>
    </row>
    <row r="445" spans="7:9" x14ac:dyDescent="0.3">
      <c r="G445" s="3" t="str">
        <f>IF(ISTEXT(CRHPrate),"Effectuez l’étape 1",IF(AND(INDEX(claimPeriodNo,MATCH('Étape 1) Taux'!$A$8,claimPeriods,0))&gt;17,INDEX(claimPeriodNo,MATCH('Étape 1) Taux'!$A$8,claimPeriods,0))&lt;20,revenueReduction&lt;0.1),0,IF(NOT(ISNUMBER(E445)),0,IF($C445="Oui",0,IF($B445="Non - avec lien de dépendance",MIN(2258,E445,$D445),MIN(2258,E445))))))</f>
        <v>Effectuez l’étape 1</v>
      </c>
      <c r="H445" s="3" t="str">
        <f>IF(ISTEXT(CRHPrate),"Effectuez l’étape 1",IF(AND(INDEX(claimPeriodNo,MATCH('Étape 1) Taux'!$A$8,claimPeriods,0))&gt;17,INDEX(claimPeriodNo,MATCH('Étape 1) Taux'!$A$8,claimPeriods,0))&lt;20,revenueReduction&lt;0.1),0,IF(NOT(ISNUMBER(F445)),0,IF($C445="Oui",0,IF($B445="Non - avec lien de dépendance",MIN(2258,F445,$D445),MIN(2258,F445))))))</f>
        <v>Effectuez l’étape 1</v>
      </c>
      <c r="I445" s="3">
        <f t="shared" si="6"/>
        <v>0</v>
      </c>
    </row>
    <row r="446" spans="7:9" x14ac:dyDescent="0.3">
      <c r="G446" s="3" t="str">
        <f>IF(ISTEXT(CRHPrate),"Effectuez l’étape 1",IF(AND(INDEX(claimPeriodNo,MATCH('Étape 1) Taux'!$A$8,claimPeriods,0))&gt;17,INDEX(claimPeriodNo,MATCH('Étape 1) Taux'!$A$8,claimPeriods,0))&lt;20,revenueReduction&lt;0.1),0,IF(NOT(ISNUMBER(E446)),0,IF($C446="Oui",0,IF($B446="Non - avec lien de dépendance",MIN(2258,E446,$D446),MIN(2258,E446))))))</f>
        <v>Effectuez l’étape 1</v>
      </c>
      <c r="H446" s="3" t="str">
        <f>IF(ISTEXT(CRHPrate),"Effectuez l’étape 1",IF(AND(INDEX(claimPeriodNo,MATCH('Étape 1) Taux'!$A$8,claimPeriods,0))&gt;17,INDEX(claimPeriodNo,MATCH('Étape 1) Taux'!$A$8,claimPeriods,0))&lt;20,revenueReduction&lt;0.1),0,IF(NOT(ISNUMBER(F446)),0,IF($C446="Oui",0,IF($B446="Non - avec lien de dépendance",MIN(2258,F446,$D446),MIN(2258,F446))))))</f>
        <v>Effectuez l’étape 1</v>
      </c>
      <c r="I446" s="3">
        <f t="shared" si="6"/>
        <v>0</v>
      </c>
    </row>
    <row r="447" spans="7:9" x14ac:dyDescent="0.3">
      <c r="G447" s="3" t="str">
        <f>IF(ISTEXT(CRHPrate),"Effectuez l’étape 1",IF(AND(INDEX(claimPeriodNo,MATCH('Étape 1) Taux'!$A$8,claimPeriods,0))&gt;17,INDEX(claimPeriodNo,MATCH('Étape 1) Taux'!$A$8,claimPeriods,0))&lt;20,revenueReduction&lt;0.1),0,IF(NOT(ISNUMBER(E447)),0,IF($C447="Oui",0,IF($B447="Non - avec lien de dépendance",MIN(2258,E447,$D447),MIN(2258,E447))))))</f>
        <v>Effectuez l’étape 1</v>
      </c>
      <c r="H447" s="3" t="str">
        <f>IF(ISTEXT(CRHPrate),"Effectuez l’étape 1",IF(AND(INDEX(claimPeriodNo,MATCH('Étape 1) Taux'!$A$8,claimPeriods,0))&gt;17,INDEX(claimPeriodNo,MATCH('Étape 1) Taux'!$A$8,claimPeriods,0))&lt;20,revenueReduction&lt;0.1),0,IF(NOT(ISNUMBER(F447)),0,IF($C447="Oui",0,IF($B447="Non - avec lien de dépendance",MIN(2258,F447,$D447),MIN(2258,F447))))))</f>
        <v>Effectuez l’étape 1</v>
      </c>
      <c r="I447" s="3">
        <f t="shared" si="6"/>
        <v>0</v>
      </c>
    </row>
    <row r="448" spans="7:9" x14ac:dyDescent="0.3">
      <c r="G448" s="3" t="str">
        <f>IF(ISTEXT(CRHPrate),"Effectuez l’étape 1",IF(AND(INDEX(claimPeriodNo,MATCH('Étape 1) Taux'!$A$8,claimPeriods,0))&gt;17,INDEX(claimPeriodNo,MATCH('Étape 1) Taux'!$A$8,claimPeriods,0))&lt;20,revenueReduction&lt;0.1),0,IF(NOT(ISNUMBER(E448)),0,IF($C448="Oui",0,IF($B448="Non - avec lien de dépendance",MIN(2258,E448,$D448),MIN(2258,E448))))))</f>
        <v>Effectuez l’étape 1</v>
      </c>
      <c r="H448" s="3" t="str">
        <f>IF(ISTEXT(CRHPrate),"Effectuez l’étape 1",IF(AND(INDEX(claimPeriodNo,MATCH('Étape 1) Taux'!$A$8,claimPeriods,0))&gt;17,INDEX(claimPeriodNo,MATCH('Étape 1) Taux'!$A$8,claimPeriods,0))&lt;20,revenueReduction&lt;0.1),0,IF(NOT(ISNUMBER(F448)),0,IF($C448="Oui",0,IF($B448="Non - avec lien de dépendance",MIN(2258,F448,$D448),MIN(2258,F448))))))</f>
        <v>Effectuez l’étape 1</v>
      </c>
      <c r="I448" s="3">
        <f t="shared" si="6"/>
        <v>0</v>
      </c>
    </row>
    <row r="449" spans="7:9" x14ac:dyDescent="0.3">
      <c r="G449" s="3" t="str">
        <f>IF(ISTEXT(CRHPrate),"Effectuez l’étape 1",IF(AND(INDEX(claimPeriodNo,MATCH('Étape 1) Taux'!$A$8,claimPeriods,0))&gt;17,INDEX(claimPeriodNo,MATCH('Étape 1) Taux'!$A$8,claimPeriods,0))&lt;20,revenueReduction&lt;0.1),0,IF(NOT(ISNUMBER(E449)),0,IF($C449="Oui",0,IF($B449="Non - avec lien de dépendance",MIN(2258,E449,$D449),MIN(2258,E449))))))</f>
        <v>Effectuez l’étape 1</v>
      </c>
      <c r="H449" s="3" t="str">
        <f>IF(ISTEXT(CRHPrate),"Effectuez l’étape 1",IF(AND(INDEX(claimPeriodNo,MATCH('Étape 1) Taux'!$A$8,claimPeriods,0))&gt;17,INDEX(claimPeriodNo,MATCH('Étape 1) Taux'!$A$8,claimPeriods,0))&lt;20,revenueReduction&lt;0.1),0,IF(NOT(ISNUMBER(F449)),0,IF($C449="Oui",0,IF($B449="Non - avec lien de dépendance",MIN(2258,F449,$D449),MIN(2258,F449))))))</f>
        <v>Effectuez l’étape 1</v>
      </c>
      <c r="I449" s="3">
        <f t="shared" si="6"/>
        <v>0</v>
      </c>
    </row>
    <row r="450" spans="7:9" x14ac:dyDescent="0.3">
      <c r="G450" s="3" t="str">
        <f>IF(ISTEXT(CRHPrate),"Effectuez l’étape 1",IF(AND(INDEX(claimPeriodNo,MATCH('Étape 1) Taux'!$A$8,claimPeriods,0))&gt;17,INDEX(claimPeriodNo,MATCH('Étape 1) Taux'!$A$8,claimPeriods,0))&lt;20,revenueReduction&lt;0.1),0,IF(NOT(ISNUMBER(E450)),0,IF($C450="Oui",0,IF($B450="Non - avec lien de dépendance",MIN(2258,E450,$D450),MIN(2258,E450))))))</f>
        <v>Effectuez l’étape 1</v>
      </c>
      <c r="H450" s="3" t="str">
        <f>IF(ISTEXT(CRHPrate),"Effectuez l’étape 1",IF(AND(INDEX(claimPeriodNo,MATCH('Étape 1) Taux'!$A$8,claimPeriods,0))&gt;17,INDEX(claimPeriodNo,MATCH('Étape 1) Taux'!$A$8,claimPeriods,0))&lt;20,revenueReduction&lt;0.1),0,IF(NOT(ISNUMBER(F450)),0,IF($C450="Oui",0,IF($B450="Non - avec lien de dépendance",MIN(2258,F450,$D450),MIN(2258,F450))))))</f>
        <v>Effectuez l’étape 1</v>
      </c>
      <c r="I450" s="3">
        <f t="shared" si="6"/>
        <v>0</v>
      </c>
    </row>
    <row r="451" spans="7:9" x14ac:dyDescent="0.3">
      <c r="G451" s="3" t="str">
        <f>IF(ISTEXT(CRHPrate),"Effectuez l’étape 1",IF(AND(INDEX(claimPeriodNo,MATCH('Étape 1) Taux'!$A$8,claimPeriods,0))&gt;17,INDEX(claimPeriodNo,MATCH('Étape 1) Taux'!$A$8,claimPeriods,0))&lt;20,revenueReduction&lt;0.1),0,IF(NOT(ISNUMBER(E451)),0,IF($C451="Oui",0,IF($B451="Non - avec lien de dépendance",MIN(2258,E451,$D451),MIN(2258,E451))))))</f>
        <v>Effectuez l’étape 1</v>
      </c>
      <c r="H451" s="3" t="str">
        <f>IF(ISTEXT(CRHPrate),"Effectuez l’étape 1",IF(AND(INDEX(claimPeriodNo,MATCH('Étape 1) Taux'!$A$8,claimPeriods,0))&gt;17,INDEX(claimPeriodNo,MATCH('Étape 1) Taux'!$A$8,claimPeriods,0))&lt;20,revenueReduction&lt;0.1),0,IF(NOT(ISNUMBER(F451)),0,IF($C451="Oui",0,IF($B451="Non - avec lien de dépendance",MIN(2258,F451,$D451),MIN(2258,F451))))))</f>
        <v>Effectuez l’étape 1</v>
      </c>
      <c r="I451" s="3">
        <f t="shared" si="6"/>
        <v>0</v>
      </c>
    </row>
    <row r="452" spans="7:9" x14ac:dyDescent="0.3">
      <c r="G452" s="3" t="str">
        <f>IF(ISTEXT(CRHPrate),"Effectuez l’étape 1",IF(AND(INDEX(claimPeriodNo,MATCH('Étape 1) Taux'!$A$8,claimPeriods,0))&gt;17,INDEX(claimPeriodNo,MATCH('Étape 1) Taux'!$A$8,claimPeriods,0))&lt;20,revenueReduction&lt;0.1),0,IF(NOT(ISNUMBER(E452)),0,IF($C452="Oui",0,IF($B452="Non - avec lien de dépendance",MIN(2258,E452,$D452),MIN(2258,E452))))))</f>
        <v>Effectuez l’étape 1</v>
      </c>
      <c r="H452" s="3" t="str">
        <f>IF(ISTEXT(CRHPrate),"Effectuez l’étape 1",IF(AND(INDEX(claimPeriodNo,MATCH('Étape 1) Taux'!$A$8,claimPeriods,0))&gt;17,INDEX(claimPeriodNo,MATCH('Étape 1) Taux'!$A$8,claimPeriods,0))&lt;20,revenueReduction&lt;0.1),0,IF(NOT(ISNUMBER(F452)),0,IF($C452="Oui",0,IF($B452="Non - avec lien de dépendance",MIN(2258,F452,$D452),MIN(2258,F452))))))</f>
        <v>Effectuez l’étape 1</v>
      </c>
      <c r="I452" s="3">
        <f t="shared" si="6"/>
        <v>0</v>
      </c>
    </row>
    <row r="453" spans="7:9" x14ac:dyDescent="0.3">
      <c r="G453" s="3" t="str">
        <f>IF(ISTEXT(CRHPrate),"Effectuez l’étape 1",IF(AND(INDEX(claimPeriodNo,MATCH('Étape 1) Taux'!$A$8,claimPeriods,0))&gt;17,INDEX(claimPeriodNo,MATCH('Étape 1) Taux'!$A$8,claimPeriods,0))&lt;20,revenueReduction&lt;0.1),0,IF(NOT(ISNUMBER(E453)),0,IF($C453="Oui",0,IF($B453="Non - avec lien de dépendance",MIN(2258,E453,$D453),MIN(2258,E453))))))</f>
        <v>Effectuez l’étape 1</v>
      </c>
      <c r="H453" s="3" t="str">
        <f>IF(ISTEXT(CRHPrate),"Effectuez l’étape 1",IF(AND(INDEX(claimPeriodNo,MATCH('Étape 1) Taux'!$A$8,claimPeriods,0))&gt;17,INDEX(claimPeriodNo,MATCH('Étape 1) Taux'!$A$8,claimPeriods,0))&lt;20,revenueReduction&lt;0.1),0,IF(NOT(ISNUMBER(F453)),0,IF($C453="Oui",0,IF($B453="Non - avec lien de dépendance",MIN(2258,F453,$D453),MIN(2258,F453))))))</f>
        <v>Effectuez l’étape 1</v>
      </c>
      <c r="I453" s="3">
        <f t="shared" si="6"/>
        <v>0</v>
      </c>
    </row>
    <row r="454" spans="7:9" x14ac:dyDescent="0.3">
      <c r="G454" s="3" t="str">
        <f>IF(ISTEXT(CRHPrate),"Effectuez l’étape 1",IF(AND(INDEX(claimPeriodNo,MATCH('Étape 1) Taux'!$A$8,claimPeriods,0))&gt;17,INDEX(claimPeriodNo,MATCH('Étape 1) Taux'!$A$8,claimPeriods,0))&lt;20,revenueReduction&lt;0.1),0,IF(NOT(ISNUMBER(E454)),0,IF($C454="Oui",0,IF($B454="Non - avec lien de dépendance",MIN(2258,E454,$D454),MIN(2258,E454))))))</f>
        <v>Effectuez l’étape 1</v>
      </c>
      <c r="H454" s="3" t="str">
        <f>IF(ISTEXT(CRHPrate),"Effectuez l’étape 1",IF(AND(INDEX(claimPeriodNo,MATCH('Étape 1) Taux'!$A$8,claimPeriods,0))&gt;17,INDEX(claimPeriodNo,MATCH('Étape 1) Taux'!$A$8,claimPeriods,0))&lt;20,revenueReduction&lt;0.1),0,IF(NOT(ISNUMBER(F454)),0,IF($C454="Oui",0,IF($B454="Non - avec lien de dépendance",MIN(2258,F454,$D454),MIN(2258,F454))))))</f>
        <v>Effectuez l’étape 1</v>
      </c>
      <c r="I454" s="3">
        <f t="shared" si="6"/>
        <v>0</v>
      </c>
    </row>
    <row r="455" spans="7:9" x14ac:dyDescent="0.3">
      <c r="G455" s="3" t="str">
        <f>IF(ISTEXT(CRHPrate),"Effectuez l’étape 1",IF(AND(INDEX(claimPeriodNo,MATCH('Étape 1) Taux'!$A$8,claimPeriods,0))&gt;17,INDEX(claimPeriodNo,MATCH('Étape 1) Taux'!$A$8,claimPeriods,0))&lt;20,revenueReduction&lt;0.1),0,IF(NOT(ISNUMBER(E455)),0,IF($C455="Oui",0,IF($B455="Non - avec lien de dépendance",MIN(2258,E455,$D455),MIN(2258,E455))))))</f>
        <v>Effectuez l’étape 1</v>
      </c>
      <c r="H455" s="3" t="str">
        <f>IF(ISTEXT(CRHPrate),"Effectuez l’étape 1",IF(AND(INDEX(claimPeriodNo,MATCH('Étape 1) Taux'!$A$8,claimPeriods,0))&gt;17,INDEX(claimPeriodNo,MATCH('Étape 1) Taux'!$A$8,claimPeriods,0))&lt;20,revenueReduction&lt;0.1),0,IF(NOT(ISNUMBER(F455)),0,IF($C455="Oui",0,IF($B455="Non - avec lien de dépendance",MIN(2258,F455,$D455),MIN(2258,F455))))))</f>
        <v>Effectuez l’étape 1</v>
      </c>
      <c r="I455" s="3">
        <f t="shared" ref="I455:I518" si="7">IF(AND(COUNT(B455:F455)&gt;0,OR(AND(NOT(ISNUMBER($D455)),$B455&lt;&gt;"Oui - sans lien de dépendance"),COUNT(E455:F455)&lt;&gt;2,ISBLANK($B455))),"Remplissez tous les montants",SUM(G455:H455))</f>
        <v>0</v>
      </c>
    </row>
    <row r="456" spans="7:9" x14ac:dyDescent="0.3">
      <c r="G456" s="3" t="str">
        <f>IF(ISTEXT(CRHPrate),"Effectuez l’étape 1",IF(AND(INDEX(claimPeriodNo,MATCH('Étape 1) Taux'!$A$8,claimPeriods,0))&gt;17,INDEX(claimPeriodNo,MATCH('Étape 1) Taux'!$A$8,claimPeriods,0))&lt;20,revenueReduction&lt;0.1),0,IF(NOT(ISNUMBER(E456)),0,IF($C456="Oui",0,IF($B456="Non - avec lien de dépendance",MIN(2258,E456,$D456),MIN(2258,E456))))))</f>
        <v>Effectuez l’étape 1</v>
      </c>
      <c r="H456" s="3" t="str">
        <f>IF(ISTEXT(CRHPrate),"Effectuez l’étape 1",IF(AND(INDEX(claimPeriodNo,MATCH('Étape 1) Taux'!$A$8,claimPeriods,0))&gt;17,INDEX(claimPeriodNo,MATCH('Étape 1) Taux'!$A$8,claimPeriods,0))&lt;20,revenueReduction&lt;0.1),0,IF(NOT(ISNUMBER(F456)),0,IF($C456="Oui",0,IF($B456="Non - avec lien de dépendance",MIN(2258,F456,$D456),MIN(2258,F456))))))</f>
        <v>Effectuez l’étape 1</v>
      </c>
      <c r="I456" s="3">
        <f t="shared" si="7"/>
        <v>0</v>
      </c>
    </row>
    <row r="457" spans="7:9" x14ac:dyDescent="0.3">
      <c r="G457" s="3" t="str">
        <f>IF(ISTEXT(CRHPrate),"Effectuez l’étape 1",IF(AND(INDEX(claimPeriodNo,MATCH('Étape 1) Taux'!$A$8,claimPeriods,0))&gt;17,INDEX(claimPeriodNo,MATCH('Étape 1) Taux'!$A$8,claimPeriods,0))&lt;20,revenueReduction&lt;0.1),0,IF(NOT(ISNUMBER(E457)),0,IF($C457="Oui",0,IF($B457="Non - avec lien de dépendance",MIN(2258,E457,$D457),MIN(2258,E457))))))</f>
        <v>Effectuez l’étape 1</v>
      </c>
      <c r="H457" s="3" t="str">
        <f>IF(ISTEXT(CRHPrate),"Effectuez l’étape 1",IF(AND(INDEX(claimPeriodNo,MATCH('Étape 1) Taux'!$A$8,claimPeriods,0))&gt;17,INDEX(claimPeriodNo,MATCH('Étape 1) Taux'!$A$8,claimPeriods,0))&lt;20,revenueReduction&lt;0.1),0,IF(NOT(ISNUMBER(F457)),0,IF($C457="Oui",0,IF($B457="Non - avec lien de dépendance",MIN(2258,F457,$D457),MIN(2258,F457))))))</f>
        <v>Effectuez l’étape 1</v>
      </c>
      <c r="I457" s="3">
        <f t="shared" si="7"/>
        <v>0</v>
      </c>
    </row>
    <row r="458" spans="7:9" x14ac:dyDescent="0.3">
      <c r="G458" s="3" t="str">
        <f>IF(ISTEXT(CRHPrate),"Effectuez l’étape 1",IF(AND(INDEX(claimPeriodNo,MATCH('Étape 1) Taux'!$A$8,claimPeriods,0))&gt;17,INDEX(claimPeriodNo,MATCH('Étape 1) Taux'!$A$8,claimPeriods,0))&lt;20,revenueReduction&lt;0.1),0,IF(NOT(ISNUMBER(E458)),0,IF($C458="Oui",0,IF($B458="Non - avec lien de dépendance",MIN(2258,E458,$D458),MIN(2258,E458))))))</f>
        <v>Effectuez l’étape 1</v>
      </c>
      <c r="H458" s="3" t="str">
        <f>IF(ISTEXT(CRHPrate),"Effectuez l’étape 1",IF(AND(INDEX(claimPeriodNo,MATCH('Étape 1) Taux'!$A$8,claimPeriods,0))&gt;17,INDEX(claimPeriodNo,MATCH('Étape 1) Taux'!$A$8,claimPeriods,0))&lt;20,revenueReduction&lt;0.1),0,IF(NOT(ISNUMBER(F458)),0,IF($C458="Oui",0,IF($B458="Non - avec lien de dépendance",MIN(2258,F458,$D458),MIN(2258,F458))))))</f>
        <v>Effectuez l’étape 1</v>
      </c>
      <c r="I458" s="3">
        <f t="shared" si="7"/>
        <v>0</v>
      </c>
    </row>
    <row r="459" spans="7:9" x14ac:dyDescent="0.3">
      <c r="G459" s="3" t="str">
        <f>IF(ISTEXT(CRHPrate),"Effectuez l’étape 1",IF(AND(INDEX(claimPeriodNo,MATCH('Étape 1) Taux'!$A$8,claimPeriods,0))&gt;17,INDEX(claimPeriodNo,MATCH('Étape 1) Taux'!$A$8,claimPeriods,0))&lt;20,revenueReduction&lt;0.1),0,IF(NOT(ISNUMBER(E459)),0,IF($C459="Oui",0,IF($B459="Non - avec lien de dépendance",MIN(2258,E459,$D459),MIN(2258,E459))))))</f>
        <v>Effectuez l’étape 1</v>
      </c>
      <c r="H459" s="3" t="str">
        <f>IF(ISTEXT(CRHPrate),"Effectuez l’étape 1",IF(AND(INDEX(claimPeriodNo,MATCH('Étape 1) Taux'!$A$8,claimPeriods,0))&gt;17,INDEX(claimPeriodNo,MATCH('Étape 1) Taux'!$A$8,claimPeriods,0))&lt;20,revenueReduction&lt;0.1),0,IF(NOT(ISNUMBER(F459)),0,IF($C459="Oui",0,IF($B459="Non - avec lien de dépendance",MIN(2258,F459,$D459),MIN(2258,F459))))))</f>
        <v>Effectuez l’étape 1</v>
      </c>
      <c r="I459" s="3">
        <f t="shared" si="7"/>
        <v>0</v>
      </c>
    </row>
    <row r="460" spans="7:9" x14ac:dyDescent="0.3">
      <c r="G460" s="3" t="str">
        <f>IF(ISTEXT(CRHPrate),"Effectuez l’étape 1",IF(AND(INDEX(claimPeriodNo,MATCH('Étape 1) Taux'!$A$8,claimPeriods,0))&gt;17,INDEX(claimPeriodNo,MATCH('Étape 1) Taux'!$A$8,claimPeriods,0))&lt;20,revenueReduction&lt;0.1),0,IF(NOT(ISNUMBER(E460)),0,IF($C460="Oui",0,IF($B460="Non - avec lien de dépendance",MIN(2258,E460,$D460),MIN(2258,E460))))))</f>
        <v>Effectuez l’étape 1</v>
      </c>
      <c r="H460" s="3" t="str">
        <f>IF(ISTEXT(CRHPrate),"Effectuez l’étape 1",IF(AND(INDEX(claimPeriodNo,MATCH('Étape 1) Taux'!$A$8,claimPeriods,0))&gt;17,INDEX(claimPeriodNo,MATCH('Étape 1) Taux'!$A$8,claimPeriods,0))&lt;20,revenueReduction&lt;0.1),0,IF(NOT(ISNUMBER(F460)),0,IF($C460="Oui",0,IF($B460="Non - avec lien de dépendance",MIN(2258,F460,$D460),MIN(2258,F460))))))</f>
        <v>Effectuez l’étape 1</v>
      </c>
      <c r="I460" s="3">
        <f t="shared" si="7"/>
        <v>0</v>
      </c>
    </row>
    <row r="461" spans="7:9" x14ac:dyDescent="0.3">
      <c r="G461" s="3" t="str">
        <f>IF(ISTEXT(CRHPrate),"Effectuez l’étape 1",IF(AND(INDEX(claimPeriodNo,MATCH('Étape 1) Taux'!$A$8,claimPeriods,0))&gt;17,INDEX(claimPeriodNo,MATCH('Étape 1) Taux'!$A$8,claimPeriods,0))&lt;20,revenueReduction&lt;0.1),0,IF(NOT(ISNUMBER(E461)),0,IF($C461="Oui",0,IF($B461="Non - avec lien de dépendance",MIN(2258,E461,$D461),MIN(2258,E461))))))</f>
        <v>Effectuez l’étape 1</v>
      </c>
      <c r="H461" s="3" t="str">
        <f>IF(ISTEXT(CRHPrate),"Effectuez l’étape 1",IF(AND(INDEX(claimPeriodNo,MATCH('Étape 1) Taux'!$A$8,claimPeriods,0))&gt;17,INDEX(claimPeriodNo,MATCH('Étape 1) Taux'!$A$8,claimPeriods,0))&lt;20,revenueReduction&lt;0.1),0,IF(NOT(ISNUMBER(F461)),0,IF($C461="Oui",0,IF($B461="Non - avec lien de dépendance",MIN(2258,F461,$D461),MIN(2258,F461))))))</f>
        <v>Effectuez l’étape 1</v>
      </c>
      <c r="I461" s="3">
        <f t="shared" si="7"/>
        <v>0</v>
      </c>
    </row>
    <row r="462" spans="7:9" x14ac:dyDescent="0.3">
      <c r="G462" s="3" t="str">
        <f>IF(ISTEXT(CRHPrate),"Effectuez l’étape 1",IF(AND(INDEX(claimPeriodNo,MATCH('Étape 1) Taux'!$A$8,claimPeriods,0))&gt;17,INDEX(claimPeriodNo,MATCH('Étape 1) Taux'!$A$8,claimPeriods,0))&lt;20,revenueReduction&lt;0.1),0,IF(NOT(ISNUMBER(E462)),0,IF($C462="Oui",0,IF($B462="Non - avec lien de dépendance",MIN(2258,E462,$D462),MIN(2258,E462))))))</f>
        <v>Effectuez l’étape 1</v>
      </c>
      <c r="H462" s="3" t="str">
        <f>IF(ISTEXT(CRHPrate),"Effectuez l’étape 1",IF(AND(INDEX(claimPeriodNo,MATCH('Étape 1) Taux'!$A$8,claimPeriods,0))&gt;17,INDEX(claimPeriodNo,MATCH('Étape 1) Taux'!$A$8,claimPeriods,0))&lt;20,revenueReduction&lt;0.1),0,IF(NOT(ISNUMBER(F462)),0,IF($C462="Oui",0,IF($B462="Non - avec lien de dépendance",MIN(2258,F462,$D462),MIN(2258,F462))))))</f>
        <v>Effectuez l’étape 1</v>
      </c>
      <c r="I462" s="3">
        <f t="shared" si="7"/>
        <v>0</v>
      </c>
    </row>
    <row r="463" spans="7:9" x14ac:dyDescent="0.3">
      <c r="G463" s="3" t="str">
        <f>IF(ISTEXT(CRHPrate),"Effectuez l’étape 1",IF(AND(INDEX(claimPeriodNo,MATCH('Étape 1) Taux'!$A$8,claimPeriods,0))&gt;17,INDEX(claimPeriodNo,MATCH('Étape 1) Taux'!$A$8,claimPeriods,0))&lt;20,revenueReduction&lt;0.1),0,IF(NOT(ISNUMBER(E463)),0,IF($C463="Oui",0,IF($B463="Non - avec lien de dépendance",MIN(2258,E463,$D463),MIN(2258,E463))))))</f>
        <v>Effectuez l’étape 1</v>
      </c>
      <c r="H463" s="3" t="str">
        <f>IF(ISTEXT(CRHPrate),"Effectuez l’étape 1",IF(AND(INDEX(claimPeriodNo,MATCH('Étape 1) Taux'!$A$8,claimPeriods,0))&gt;17,INDEX(claimPeriodNo,MATCH('Étape 1) Taux'!$A$8,claimPeriods,0))&lt;20,revenueReduction&lt;0.1),0,IF(NOT(ISNUMBER(F463)),0,IF($C463="Oui",0,IF($B463="Non - avec lien de dépendance",MIN(2258,F463,$D463),MIN(2258,F463))))))</f>
        <v>Effectuez l’étape 1</v>
      </c>
      <c r="I463" s="3">
        <f t="shared" si="7"/>
        <v>0</v>
      </c>
    </row>
    <row r="464" spans="7:9" x14ac:dyDescent="0.3">
      <c r="G464" s="3" t="str">
        <f>IF(ISTEXT(CRHPrate),"Effectuez l’étape 1",IF(AND(INDEX(claimPeriodNo,MATCH('Étape 1) Taux'!$A$8,claimPeriods,0))&gt;17,INDEX(claimPeriodNo,MATCH('Étape 1) Taux'!$A$8,claimPeriods,0))&lt;20,revenueReduction&lt;0.1),0,IF(NOT(ISNUMBER(E464)),0,IF($C464="Oui",0,IF($B464="Non - avec lien de dépendance",MIN(2258,E464,$D464),MIN(2258,E464))))))</f>
        <v>Effectuez l’étape 1</v>
      </c>
      <c r="H464" s="3" t="str">
        <f>IF(ISTEXT(CRHPrate),"Effectuez l’étape 1",IF(AND(INDEX(claimPeriodNo,MATCH('Étape 1) Taux'!$A$8,claimPeriods,0))&gt;17,INDEX(claimPeriodNo,MATCH('Étape 1) Taux'!$A$8,claimPeriods,0))&lt;20,revenueReduction&lt;0.1),0,IF(NOT(ISNUMBER(F464)),0,IF($C464="Oui",0,IF($B464="Non - avec lien de dépendance",MIN(2258,F464,$D464),MIN(2258,F464))))))</f>
        <v>Effectuez l’étape 1</v>
      </c>
      <c r="I464" s="3">
        <f t="shared" si="7"/>
        <v>0</v>
      </c>
    </row>
    <row r="465" spans="7:9" x14ac:dyDescent="0.3">
      <c r="G465" s="3" t="str">
        <f>IF(ISTEXT(CRHPrate),"Effectuez l’étape 1",IF(AND(INDEX(claimPeriodNo,MATCH('Étape 1) Taux'!$A$8,claimPeriods,0))&gt;17,INDEX(claimPeriodNo,MATCH('Étape 1) Taux'!$A$8,claimPeriods,0))&lt;20,revenueReduction&lt;0.1),0,IF(NOT(ISNUMBER(E465)),0,IF($C465="Oui",0,IF($B465="Non - avec lien de dépendance",MIN(2258,E465,$D465),MIN(2258,E465))))))</f>
        <v>Effectuez l’étape 1</v>
      </c>
      <c r="H465" s="3" t="str">
        <f>IF(ISTEXT(CRHPrate),"Effectuez l’étape 1",IF(AND(INDEX(claimPeriodNo,MATCH('Étape 1) Taux'!$A$8,claimPeriods,0))&gt;17,INDEX(claimPeriodNo,MATCH('Étape 1) Taux'!$A$8,claimPeriods,0))&lt;20,revenueReduction&lt;0.1),0,IF(NOT(ISNUMBER(F465)),0,IF($C465="Oui",0,IF($B465="Non - avec lien de dépendance",MIN(2258,F465,$D465),MIN(2258,F465))))))</f>
        <v>Effectuez l’étape 1</v>
      </c>
      <c r="I465" s="3">
        <f t="shared" si="7"/>
        <v>0</v>
      </c>
    </row>
    <row r="466" spans="7:9" x14ac:dyDescent="0.3">
      <c r="G466" s="3" t="str">
        <f>IF(ISTEXT(CRHPrate),"Effectuez l’étape 1",IF(AND(INDEX(claimPeriodNo,MATCH('Étape 1) Taux'!$A$8,claimPeriods,0))&gt;17,INDEX(claimPeriodNo,MATCH('Étape 1) Taux'!$A$8,claimPeriods,0))&lt;20,revenueReduction&lt;0.1),0,IF(NOT(ISNUMBER(E466)),0,IF($C466="Oui",0,IF($B466="Non - avec lien de dépendance",MIN(2258,E466,$D466),MIN(2258,E466))))))</f>
        <v>Effectuez l’étape 1</v>
      </c>
      <c r="H466" s="3" t="str">
        <f>IF(ISTEXT(CRHPrate),"Effectuez l’étape 1",IF(AND(INDEX(claimPeriodNo,MATCH('Étape 1) Taux'!$A$8,claimPeriods,0))&gt;17,INDEX(claimPeriodNo,MATCH('Étape 1) Taux'!$A$8,claimPeriods,0))&lt;20,revenueReduction&lt;0.1),0,IF(NOT(ISNUMBER(F466)),0,IF($C466="Oui",0,IF($B466="Non - avec lien de dépendance",MIN(2258,F466,$D466),MIN(2258,F466))))))</f>
        <v>Effectuez l’étape 1</v>
      </c>
      <c r="I466" s="3">
        <f t="shared" si="7"/>
        <v>0</v>
      </c>
    </row>
    <row r="467" spans="7:9" x14ac:dyDescent="0.3">
      <c r="G467" s="3" t="str">
        <f>IF(ISTEXT(CRHPrate),"Effectuez l’étape 1",IF(AND(INDEX(claimPeriodNo,MATCH('Étape 1) Taux'!$A$8,claimPeriods,0))&gt;17,INDEX(claimPeriodNo,MATCH('Étape 1) Taux'!$A$8,claimPeriods,0))&lt;20,revenueReduction&lt;0.1),0,IF(NOT(ISNUMBER(E467)),0,IF($C467="Oui",0,IF($B467="Non - avec lien de dépendance",MIN(2258,E467,$D467),MIN(2258,E467))))))</f>
        <v>Effectuez l’étape 1</v>
      </c>
      <c r="H467" s="3" t="str">
        <f>IF(ISTEXT(CRHPrate),"Effectuez l’étape 1",IF(AND(INDEX(claimPeriodNo,MATCH('Étape 1) Taux'!$A$8,claimPeriods,0))&gt;17,INDEX(claimPeriodNo,MATCH('Étape 1) Taux'!$A$8,claimPeriods,0))&lt;20,revenueReduction&lt;0.1),0,IF(NOT(ISNUMBER(F467)),0,IF($C467="Oui",0,IF($B467="Non - avec lien de dépendance",MIN(2258,F467,$D467),MIN(2258,F467))))))</f>
        <v>Effectuez l’étape 1</v>
      </c>
      <c r="I467" s="3">
        <f t="shared" si="7"/>
        <v>0</v>
      </c>
    </row>
    <row r="468" spans="7:9" x14ac:dyDescent="0.3">
      <c r="G468" s="3" t="str">
        <f>IF(ISTEXT(CRHPrate),"Effectuez l’étape 1",IF(AND(INDEX(claimPeriodNo,MATCH('Étape 1) Taux'!$A$8,claimPeriods,0))&gt;17,INDEX(claimPeriodNo,MATCH('Étape 1) Taux'!$A$8,claimPeriods,0))&lt;20,revenueReduction&lt;0.1),0,IF(NOT(ISNUMBER(E468)),0,IF($C468="Oui",0,IF($B468="Non - avec lien de dépendance",MIN(2258,E468,$D468),MIN(2258,E468))))))</f>
        <v>Effectuez l’étape 1</v>
      </c>
      <c r="H468" s="3" t="str">
        <f>IF(ISTEXT(CRHPrate),"Effectuez l’étape 1",IF(AND(INDEX(claimPeriodNo,MATCH('Étape 1) Taux'!$A$8,claimPeriods,0))&gt;17,INDEX(claimPeriodNo,MATCH('Étape 1) Taux'!$A$8,claimPeriods,0))&lt;20,revenueReduction&lt;0.1),0,IF(NOT(ISNUMBER(F468)),0,IF($C468="Oui",0,IF($B468="Non - avec lien de dépendance",MIN(2258,F468,$D468),MIN(2258,F468))))))</f>
        <v>Effectuez l’étape 1</v>
      </c>
      <c r="I468" s="3">
        <f t="shared" si="7"/>
        <v>0</v>
      </c>
    </row>
    <row r="469" spans="7:9" x14ac:dyDescent="0.3">
      <c r="G469" s="3" t="str">
        <f>IF(ISTEXT(CRHPrate),"Effectuez l’étape 1",IF(AND(INDEX(claimPeriodNo,MATCH('Étape 1) Taux'!$A$8,claimPeriods,0))&gt;17,INDEX(claimPeriodNo,MATCH('Étape 1) Taux'!$A$8,claimPeriods,0))&lt;20,revenueReduction&lt;0.1),0,IF(NOT(ISNUMBER(E469)),0,IF($C469="Oui",0,IF($B469="Non - avec lien de dépendance",MIN(2258,E469,$D469),MIN(2258,E469))))))</f>
        <v>Effectuez l’étape 1</v>
      </c>
      <c r="H469" s="3" t="str">
        <f>IF(ISTEXT(CRHPrate),"Effectuez l’étape 1",IF(AND(INDEX(claimPeriodNo,MATCH('Étape 1) Taux'!$A$8,claimPeriods,0))&gt;17,INDEX(claimPeriodNo,MATCH('Étape 1) Taux'!$A$8,claimPeriods,0))&lt;20,revenueReduction&lt;0.1),0,IF(NOT(ISNUMBER(F469)),0,IF($C469="Oui",0,IF($B469="Non - avec lien de dépendance",MIN(2258,F469,$D469),MIN(2258,F469))))))</f>
        <v>Effectuez l’étape 1</v>
      </c>
      <c r="I469" s="3">
        <f t="shared" si="7"/>
        <v>0</v>
      </c>
    </row>
    <row r="470" spans="7:9" x14ac:dyDescent="0.3">
      <c r="G470" s="3" t="str">
        <f>IF(ISTEXT(CRHPrate),"Effectuez l’étape 1",IF(AND(INDEX(claimPeriodNo,MATCH('Étape 1) Taux'!$A$8,claimPeriods,0))&gt;17,INDEX(claimPeriodNo,MATCH('Étape 1) Taux'!$A$8,claimPeriods,0))&lt;20,revenueReduction&lt;0.1),0,IF(NOT(ISNUMBER(E470)),0,IF($C470="Oui",0,IF($B470="Non - avec lien de dépendance",MIN(2258,E470,$D470),MIN(2258,E470))))))</f>
        <v>Effectuez l’étape 1</v>
      </c>
      <c r="H470" s="3" t="str">
        <f>IF(ISTEXT(CRHPrate),"Effectuez l’étape 1",IF(AND(INDEX(claimPeriodNo,MATCH('Étape 1) Taux'!$A$8,claimPeriods,0))&gt;17,INDEX(claimPeriodNo,MATCH('Étape 1) Taux'!$A$8,claimPeriods,0))&lt;20,revenueReduction&lt;0.1),0,IF(NOT(ISNUMBER(F470)),0,IF($C470="Oui",0,IF($B470="Non - avec lien de dépendance",MIN(2258,F470,$D470),MIN(2258,F470))))))</f>
        <v>Effectuez l’étape 1</v>
      </c>
      <c r="I470" s="3">
        <f t="shared" si="7"/>
        <v>0</v>
      </c>
    </row>
    <row r="471" spans="7:9" x14ac:dyDescent="0.3">
      <c r="G471" s="3" t="str">
        <f>IF(ISTEXT(CRHPrate),"Effectuez l’étape 1",IF(AND(INDEX(claimPeriodNo,MATCH('Étape 1) Taux'!$A$8,claimPeriods,0))&gt;17,INDEX(claimPeriodNo,MATCH('Étape 1) Taux'!$A$8,claimPeriods,0))&lt;20,revenueReduction&lt;0.1),0,IF(NOT(ISNUMBER(E471)),0,IF($C471="Oui",0,IF($B471="Non - avec lien de dépendance",MIN(2258,E471,$D471),MIN(2258,E471))))))</f>
        <v>Effectuez l’étape 1</v>
      </c>
      <c r="H471" s="3" t="str">
        <f>IF(ISTEXT(CRHPrate),"Effectuez l’étape 1",IF(AND(INDEX(claimPeriodNo,MATCH('Étape 1) Taux'!$A$8,claimPeriods,0))&gt;17,INDEX(claimPeriodNo,MATCH('Étape 1) Taux'!$A$8,claimPeriods,0))&lt;20,revenueReduction&lt;0.1),0,IF(NOT(ISNUMBER(F471)),0,IF($C471="Oui",0,IF($B471="Non - avec lien de dépendance",MIN(2258,F471,$D471),MIN(2258,F471))))))</f>
        <v>Effectuez l’étape 1</v>
      </c>
      <c r="I471" s="3">
        <f t="shared" si="7"/>
        <v>0</v>
      </c>
    </row>
    <row r="472" spans="7:9" x14ac:dyDescent="0.3">
      <c r="G472" s="3" t="str">
        <f>IF(ISTEXT(CRHPrate),"Effectuez l’étape 1",IF(AND(INDEX(claimPeriodNo,MATCH('Étape 1) Taux'!$A$8,claimPeriods,0))&gt;17,INDEX(claimPeriodNo,MATCH('Étape 1) Taux'!$A$8,claimPeriods,0))&lt;20,revenueReduction&lt;0.1),0,IF(NOT(ISNUMBER(E472)),0,IF($C472="Oui",0,IF($B472="Non - avec lien de dépendance",MIN(2258,E472,$D472),MIN(2258,E472))))))</f>
        <v>Effectuez l’étape 1</v>
      </c>
      <c r="H472" s="3" t="str">
        <f>IF(ISTEXT(CRHPrate),"Effectuez l’étape 1",IF(AND(INDEX(claimPeriodNo,MATCH('Étape 1) Taux'!$A$8,claimPeriods,0))&gt;17,INDEX(claimPeriodNo,MATCH('Étape 1) Taux'!$A$8,claimPeriods,0))&lt;20,revenueReduction&lt;0.1),0,IF(NOT(ISNUMBER(F472)),0,IF($C472="Oui",0,IF($B472="Non - avec lien de dépendance",MIN(2258,F472,$D472),MIN(2258,F472))))))</f>
        <v>Effectuez l’étape 1</v>
      </c>
      <c r="I472" s="3">
        <f t="shared" si="7"/>
        <v>0</v>
      </c>
    </row>
    <row r="473" spans="7:9" x14ac:dyDescent="0.3">
      <c r="G473" s="3" t="str">
        <f>IF(ISTEXT(CRHPrate),"Effectuez l’étape 1",IF(AND(INDEX(claimPeriodNo,MATCH('Étape 1) Taux'!$A$8,claimPeriods,0))&gt;17,INDEX(claimPeriodNo,MATCH('Étape 1) Taux'!$A$8,claimPeriods,0))&lt;20,revenueReduction&lt;0.1),0,IF(NOT(ISNUMBER(E473)),0,IF($C473="Oui",0,IF($B473="Non - avec lien de dépendance",MIN(2258,E473,$D473),MIN(2258,E473))))))</f>
        <v>Effectuez l’étape 1</v>
      </c>
      <c r="H473" s="3" t="str">
        <f>IF(ISTEXT(CRHPrate),"Effectuez l’étape 1",IF(AND(INDEX(claimPeriodNo,MATCH('Étape 1) Taux'!$A$8,claimPeriods,0))&gt;17,INDEX(claimPeriodNo,MATCH('Étape 1) Taux'!$A$8,claimPeriods,0))&lt;20,revenueReduction&lt;0.1),0,IF(NOT(ISNUMBER(F473)),0,IF($C473="Oui",0,IF($B473="Non - avec lien de dépendance",MIN(2258,F473,$D473),MIN(2258,F473))))))</f>
        <v>Effectuez l’étape 1</v>
      </c>
      <c r="I473" s="3">
        <f t="shared" si="7"/>
        <v>0</v>
      </c>
    </row>
    <row r="474" spans="7:9" x14ac:dyDescent="0.3">
      <c r="G474" s="3" t="str">
        <f>IF(ISTEXT(CRHPrate),"Effectuez l’étape 1",IF(AND(INDEX(claimPeriodNo,MATCH('Étape 1) Taux'!$A$8,claimPeriods,0))&gt;17,INDEX(claimPeriodNo,MATCH('Étape 1) Taux'!$A$8,claimPeriods,0))&lt;20,revenueReduction&lt;0.1),0,IF(NOT(ISNUMBER(E474)),0,IF($C474="Oui",0,IF($B474="Non - avec lien de dépendance",MIN(2258,E474,$D474),MIN(2258,E474))))))</f>
        <v>Effectuez l’étape 1</v>
      </c>
      <c r="H474" s="3" t="str">
        <f>IF(ISTEXT(CRHPrate),"Effectuez l’étape 1",IF(AND(INDEX(claimPeriodNo,MATCH('Étape 1) Taux'!$A$8,claimPeriods,0))&gt;17,INDEX(claimPeriodNo,MATCH('Étape 1) Taux'!$A$8,claimPeriods,0))&lt;20,revenueReduction&lt;0.1),0,IF(NOT(ISNUMBER(F474)),0,IF($C474="Oui",0,IF($B474="Non - avec lien de dépendance",MIN(2258,F474,$D474),MIN(2258,F474))))))</f>
        <v>Effectuez l’étape 1</v>
      </c>
      <c r="I474" s="3">
        <f t="shared" si="7"/>
        <v>0</v>
      </c>
    </row>
    <row r="475" spans="7:9" x14ac:dyDescent="0.3">
      <c r="G475" s="3" t="str">
        <f>IF(ISTEXT(CRHPrate),"Effectuez l’étape 1",IF(AND(INDEX(claimPeriodNo,MATCH('Étape 1) Taux'!$A$8,claimPeriods,0))&gt;17,INDEX(claimPeriodNo,MATCH('Étape 1) Taux'!$A$8,claimPeriods,0))&lt;20,revenueReduction&lt;0.1),0,IF(NOT(ISNUMBER(E475)),0,IF($C475="Oui",0,IF($B475="Non - avec lien de dépendance",MIN(2258,E475,$D475),MIN(2258,E475))))))</f>
        <v>Effectuez l’étape 1</v>
      </c>
      <c r="H475" s="3" t="str">
        <f>IF(ISTEXT(CRHPrate),"Effectuez l’étape 1",IF(AND(INDEX(claimPeriodNo,MATCH('Étape 1) Taux'!$A$8,claimPeriods,0))&gt;17,INDEX(claimPeriodNo,MATCH('Étape 1) Taux'!$A$8,claimPeriods,0))&lt;20,revenueReduction&lt;0.1),0,IF(NOT(ISNUMBER(F475)),0,IF($C475="Oui",0,IF($B475="Non - avec lien de dépendance",MIN(2258,F475,$D475),MIN(2258,F475))))))</f>
        <v>Effectuez l’étape 1</v>
      </c>
      <c r="I475" s="3">
        <f t="shared" si="7"/>
        <v>0</v>
      </c>
    </row>
    <row r="476" spans="7:9" x14ac:dyDescent="0.3">
      <c r="G476" s="3" t="str">
        <f>IF(ISTEXT(CRHPrate),"Effectuez l’étape 1",IF(AND(INDEX(claimPeriodNo,MATCH('Étape 1) Taux'!$A$8,claimPeriods,0))&gt;17,INDEX(claimPeriodNo,MATCH('Étape 1) Taux'!$A$8,claimPeriods,0))&lt;20,revenueReduction&lt;0.1),0,IF(NOT(ISNUMBER(E476)),0,IF($C476="Oui",0,IF($B476="Non - avec lien de dépendance",MIN(2258,E476,$D476),MIN(2258,E476))))))</f>
        <v>Effectuez l’étape 1</v>
      </c>
      <c r="H476" s="3" t="str">
        <f>IF(ISTEXT(CRHPrate),"Effectuez l’étape 1",IF(AND(INDEX(claimPeriodNo,MATCH('Étape 1) Taux'!$A$8,claimPeriods,0))&gt;17,INDEX(claimPeriodNo,MATCH('Étape 1) Taux'!$A$8,claimPeriods,0))&lt;20,revenueReduction&lt;0.1),0,IF(NOT(ISNUMBER(F476)),0,IF($C476="Oui",0,IF($B476="Non - avec lien de dépendance",MIN(2258,F476,$D476),MIN(2258,F476))))))</f>
        <v>Effectuez l’étape 1</v>
      </c>
      <c r="I476" s="3">
        <f t="shared" si="7"/>
        <v>0</v>
      </c>
    </row>
    <row r="477" spans="7:9" x14ac:dyDescent="0.3">
      <c r="G477" s="3" t="str">
        <f>IF(ISTEXT(CRHPrate),"Effectuez l’étape 1",IF(AND(INDEX(claimPeriodNo,MATCH('Étape 1) Taux'!$A$8,claimPeriods,0))&gt;17,INDEX(claimPeriodNo,MATCH('Étape 1) Taux'!$A$8,claimPeriods,0))&lt;20,revenueReduction&lt;0.1),0,IF(NOT(ISNUMBER(E477)),0,IF($C477="Oui",0,IF($B477="Non - avec lien de dépendance",MIN(2258,E477,$D477),MIN(2258,E477))))))</f>
        <v>Effectuez l’étape 1</v>
      </c>
      <c r="H477" s="3" t="str">
        <f>IF(ISTEXT(CRHPrate),"Effectuez l’étape 1",IF(AND(INDEX(claimPeriodNo,MATCH('Étape 1) Taux'!$A$8,claimPeriods,0))&gt;17,INDEX(claimPeriodNo,MATCH('Étape 1) Taux'!$A$8,claimPeriods,0))&lt;20,revenueReduction&lt;0.1),0,IF(NOT(ISNUMBER(F477)),0,IF($C477="Oui",0,IF($B477="Non - avec lien de dépendance",MIN(2258,F477,$D477),MIN(2258,F477))))))</f>
        <v>Effectuez l’étape 1</v>
      </c>
      <c r="I477" s="3">
        <f t="shared" si="7"/>
        <v>0</v>
      </c>
    </row>
    <row r="478" spans="7:9" x14ac:dyDescent="0.3">
      <c r="G478" s="3" t="str">
        <f>IF(ISTEXT(CRHPrate),"Effectuez l’étape 1",IF(AND(INDEX(claimPeriodNo,MATCH('Étape 1) Taux'!$A$8,claimPeriods,0))&gt;17,INDEX(claimPeriodNo,MATCH('Étape 1) Taux'!$A$8,claimPeriods,0))&lt;20,revenueReduction&lt;0.1),0,IF(NOT(ISNUMBER(E478)),0,IF($C478="Oui",0,IF($B478="Non - avec lien de dépendance",MIN(2258,E478,$D478),MIN(2258,E478))))))</f>
        <v>Effectuez l’étape 1</v>
      </c>
      <c r="H478" s="3" t="str">
        <f>IF(ISTEXT(CRHPrate),"Effectuez l’étape 1",IF(AND(INDEX(claimPeriodNo,MATCH('Étape 1) Taux'!$A$8,claimPeriods,0))&gt;17,INDEX(claimPeriodNo,MATCH('Étape 1) Taux'!$A$8,claimPeriods,0))&lt;20,revenueReduction&lt;0.1),0,IF(NOT(ISNUMBER(F478)),0,IF($C478="Oui",0,IF($B478="Non - avec lien de dépendance",MIN(2258,F478,$D478),MIN(2258,F478))))))</f>
        <v>Effectuez l’étape 1</v>
      </c>
      <c r="I478" s="3">
        <f t="shared" si="7"/>
        <v>0</v>
      </c>
    </row>
    <row r="479" spans="7:9" x14ac:dyDescent="0.3">
      <c r="G479" s="3" t="str">
        <f>IF(ISTEXT(CRHPrate),"Effectuez l’étape 1",IF(AND(INDEX(claimPeriodNo,MATCH('Étape 1) Taux'!$A$8,claimPeriods,0))&gt;17,INDEX(claimPeriodNo,MATCH('Étape 1) Taux'!$A$8,claimPeriods,0))&lt;20,revenueReduction&lt;0.1),0,IF(NOT(ISNUMBER(E479)),0,IF($C479="Oui",0,IF($B479="Non - avec lien de dépendance",MIN(2258,E479,$D479),MIN(2258,E479))))))</f>
        <v>Effectuez l’étape 1</v>
      </c>
      <c r="H479" s="3" t="str">
        <f>IF(ISTEXT(CRHPrate),"Effectuez l’étape 1",IF(AND(INDEX(claimPeriodNo,MATCH('Étape 1) Taux'!$A$8,claimPeriods,0))&gt;17,INDEX(claimPeriodNo,MATCH('Étape 1) Taux'!$A$8,claimPeriods,0))&lt;20,revenueReduction&lt;0.1),0,IF(NOT(ISNUMBER(F479)),0,IF($C479="Oui",0,IF($B479="Non - avec lien de dépendance",MIN(2258,F479,$D479),MIN(2258,F479))))))</f>
        <v>Effectuez l’étape 1</v>
      </c>
      <c r="I479" s="3">
        <f t="shared" si="7"/>
        <v>0</v>
      </c>
    </row>
    <row r="480" spans="7:9" x14ac:dyDescent="0.3">
      <c r="G480" s="3" t="str">
        <f>IF(ISTEXT(CRHPrate),"Effectuez l’étape 1",IF(AND(INDEX(claimPeriodNo,MATCH('Étape 1) Taux'!$A$8,claimPeriods,0))&gt;17,INDEX(claimPeriodNo,MATCH('Étape 1) Taux'!$A$8,claimPeriods,0))&lt;20,revenueReduction&lt;0.1),0,IF(NOT(ISNUMBER(E480)),0,IF($C480="Oui",0,IF($B480="Non - avec lien de dépendance",MIN(2258,E480,$D480),MIN(2258,E480))))))</f>
        <v>Effectuez l’étape 1</v>
      </c>
      <c r="H480" s="3" t="str">
        <f>IF(ISTEXT(CRHPrate),"Effectuez l’étape 1",IF(AND(INDEX(claimPeriodNo,MATCH('Étape 1) Taux'!$A$8,claimPeriods,0))&gt;17,INDEX(claimPeriodNo,MATCH('Étape 1) Taux'!$A$8,claimPeriods,0))&lt;20,revenueReduction&lt;0.1),0,IF(NOT(ISNUMBER(F480)),0,IF($C480="Oui",0,IF($B480="Non - avec lien de dépendance",MIN(2258,F480,$D480),MIN(2258,F480))))))</f>
        <v>Effectuez l’étape 1</v>
      </c>
      <c r="I480" s="3">
        <f t="shared" si="7"/>
        <v>0</v>
      </c>
    </row>
    <row r="481" spans="7:9" x14ac:dyDescent="0.3">
      <c r="G481" s="3" t="str">
        <f>IF(ISTEXT(CRHPrate),"Effectuez l’étape 1",IF(AND(INDEX(claimPeriodNo,MATCH('Étape 1) Taux'!$A$8,claimPeriods,0))&gt;17,INDEX(claimPeriodNo,MATCH('Étape 1) Taux'!$A$8,claimPeriods,0))&lt;20,revenueReduction&lt;0.1),0,IF(NOT(ISNUMBER(E481)),0,IF($C481="Oui",0,IF($B481="Non - avec lien de dépendance",MIN(2258,E481,$D481),MIN(2258,E481))))))</f>
        <v>Effectuez l’étape 1</v>
      </c>
      <c r="H481" s="3" t="str">
        <f>IF(ISTEXT(CRHPrate),"Effectuez l’étape 1",IF(AND(INDEX(claimPeriodNo,MATCH('Étape 1) Taux'!$A$8,claimPeriods,0))&gt;17,INDEX(claimPeriodNo,MATCH('Étape 1) Taux'!$A$8,claimPeriods,0))&lt;20,revenueReduction&lt;0.1),0,IF(NOT(ISNUMBER(F481)),0,IF($C481="Oui",0,IF($B481="Non - avec lien de dépendance",MIN(2258,F481,$D481),MIN(2258,F481))))))</f>
        <v>Effectuez l’étape 1</v>
      </c>
      <c r="I481" s="3">
        <f t="shared" si="7"/>
        <v>0</v>
      </c>
    </row>
    <row r="482" spans="7:9" x14ac:dyDescent="0.3">
      <c r="G482" s="3" t="str">
        <f>IF(ISTEXT(CRHPrate),"Effectuez l’étape 1",IF(AND(INDEX(claimPeriodNo,MATCH('Étape 1) Taux'!$A$8,claimPeriods,0))&gt;17,INDEX(claimPeriodNo,MATCH('Étape 1) Taux'!$A$8,claimPeriods,0))&lt;20,revenueReduction&lt;0.1),0,IF(NOT(ISNUMBER(E482)),0,IF($C482="Oui",0,IF($B482="Non - avec lien de dépendance",MIN(2258,E482,$D482),MIN(2258,E482))))))</f>
        <v>Effectuez l’étape 1</v>
      </c>
      <c r="H482" s="3" t="str">
        <f>IF(ISTEXT(CRHPrate),"Effectuez l’étape 1",IF(AND(INDEX(claimPeriodNo,MATCH('Étape 1) Taux'!$A$8,claimPeriods,0))&gt;17,INDEX(claimPeriodNo,MATCH('Étape 1) Taux'!$A$8,claimPeriods,0))&lt;20,revenueReduction&lt;0.1),0,IF(NOT(ISNUMBER(F482)),0,IF($C482="Oui",0,IF($B482="Non - avec lien de dépendance",MIN(2258,F482,$D482),MIN(2258,F482))))))</f>
        <v>Effectuez l’étape 1</v>
      </c>
      <c r="I482" s="3">
        <f t="shared" si="7"/>
        <v>0</v>
      </c>
    </row>
    <row r="483" spans="7:9" x14ac:dyDescent="0.3">
      <c r="G483" s="3" t="str">
        <f>IF(ISTEXT(CRHPrate),"Effectuez l’étape 1",IF(AND(INDEX(claimPeriodNo,MATCH('Étape 1) Taux'!$A$8,claimPeriods,0))&gt;17,INDEX(claimPeriodNo,MATCH('Étape 1) Taux'!$A$8,claimPeriods,0))&lt;20,revenueReduction&lt;0.1),0,IF(NOT(ISNUMBER(E483)),0,IF($C483="Oui",0,IF($B483="Non - avec lien de dépendance",MIN(2258,E483,$D483),MIN(2258,E483))))))</f>
        <v>Effectuez l’étape 1</v>
      </c>
      <c r="H483" s="3" t="str">
        <f>IF(ISTEXT(CRHPrate),"Effectuez l’étape 1",IF(AND(INDEX(claimPeriodNo,MATCH('Étape 1) Taux'!$A$8,claimPeriods,0))&gt;17,INDEX(claimPeriodNo,MATCH('Étape 1) Taux'!$A$8,claimPeriods,0))&lt;20,revenueReduction&lt;0.1),0,IF(NOT(ISNUMBER(F483)),0,IF($C483="Oui",0,IF($B483="Non - avec lien de dépendance",MIN(2258,F483,$D483),MIN(2258,F483))))))</f>
        <v>Effectuez l’étape 1</v>
      </c>
      <c r="I483" s="3">
        <f t="shared" si="7"/>
        <v>0</v>
      </c>
    </row>
    <row r="484" spans="7:9" x14ac:dyDescent="0.3">
      <c r="G484" s="3" t="str">
        <f>IF(ISTEXT(CRHPrate),"Effectuez l’étape 1",IF(AND(INDEX(claimPeriodNo,MATCH('Étape 1) Taux'!$A$8,claimPeriods,0))&gt;17,INDEX(claimPeriodNo,MATCH('Étape 1) Taux'!$A$8,claimPeriods,0))&lt;20,revenueReduction&lt;0.1),0,IF(NOT(ISNUMBER(E484)),0,IF($C484="Oui",0,IF($B484="Non - avec lien de dépendance",MIN(2258,E484,$D484),MIN(2258,E484))))))</f>
        <v>Effectuez l’étape 1</v>
      </c>
      <c r="H484" s="3" t="str">
        <f>IF(ISTEXT(CRHPrate),"Effectuez l’étape 1",IF(AND(INDEX(claimPeriodNo,MATCH('Étape 1) Taux'!$A$8,claimPeriods,0))&gt;17,INDEX(claimPeriodNo,MATCH('Étape 1) Taux'!$A$8,claimPeriods,0))&lt;20,revenueReduction&lt;0.1),0,IF(NOT(ISNUMBER(F484)),0,IF($C484="Oui",0,IF($B484="Non - avec lien de dépendance",MIN(2258,F484,$D484),MIN(2258,F484))))))</f>
        <v>Effectuez l’étape 1</v>
      </c>
      <c r="I484" s="3">
        <f t="shared" si="7"/>
        <v>0</v>
      </c>
    </row>
    <row r="485" spans="7:9" x14ac:dyDescent="0.3">
      <c r="G485" s="3" t="str">
        <f>IF(ISTEXT(CRHPrate),"Effectuez l’étape 1",IF(AND(INDEX(claimPeriodNo,MATCH('Étape 1) Taux'!$A$8,claimPeriods,0))&gt;17,INDEX(claimPeriodNo,MATCH('Étape 1) Taux'!$A$8,claimPeriods,0))&lt;20,revenueReduction&lt;0.1),0,IF(NOT(ISNUMBER(E485)),0,IF($C485="Oui",0,IF($B485="Non - avec lien de dépendance",MIN(2258,E485,$D485),MIN(2258,E485))))))</f>
        <v>Effectuez l’étape 1</v>
      </c>
      <c r="H485" s="3" t="str">
        <f>IF(ISTEXT(CRHPrate),"Effectuez l’étape 1",IF(AND(INDEX(claimPeriodNo,MATCH('Étape 1) Taux'!$A$8,claimPeriods,0))&gt;17,INDEX(claimPeriodNo,MATCH('Étape 1) Taux'!$A$8,claimPeriods,0))&lt;20,revenueReduction&lt;0.1),0,IF(NOT(ISNUMBER(F485)),0,IF($C485="Oui",0,IF($B485="Non - avec lien de dépendance",MIN(2258,F485,$D485),MIN(2258,F485))))))</f>
        <v>Effectuez l’étape 1</v>
      </c>
      <c r="I485" s="3">
        <f t="shared" si="7"/>
        <v>0</v>
      </c>
    </row>
    <row r="486" spans="7:9" x14ac:dyDescent="0.3">
      <c r="G486" s="3" t="str">
        <f>IF(ISTEXT(CRHPrate),"Effectuez l’étape 1",IF(AND(INDEX(claimPeriodNo,MATCH('Étape 1) Taux'!$A$8,claimPeriods,0))&gt;17,INDEX(claimPeriodNo,MATCH('Étape 1) Taux'!$A$8,claimPeriods,0))&lt;20,revenueReduction&lt;0.1),0,IF(NOT(ISNUMBER(E486)),0,IF($C486="Oui",0,IF($B486="Non - avec lien de dépendance",MIN(2258,E486,$D486),MIN(2258,E486))))))</f>
        <v>Effectuez l’étape 1</v>
      </c>
      <c r="H486" s="3" t="str">
        <f>IF(ISTEXT(CRHPrate),"Effectuez l’étape 1",IF(AND(INDEX(claimPeriodNo,MATCH('Étape 1) Taux'!$A$8,claimPeriods,0))&gt;17,INDEX(claimPeriodNo,MATCH('Étape 1) Taux'!$A$8,claimPeriods,0))&lt;20,revenueReduction&lt;0.1),0,IF(NOT(ISNUMBER(F486)),0,IF($C486="Oui",0,IF($B486="Non - avec lien de dépendance",MIN(2258,F486,$D486),MIN(2258,F486))))))</f>
        <v>Effectuez l’étape 1</v>
      </c>
      <c r="I486" s="3">
        <f t="shared" si="7"/>
        <v>0</v>
      </c>
    </row>
    <row r="487" spans="7:9" x14ac:dyDescent="0.3">
      <c r="G487" s="3" t="str">
        <f>IF(ISTEXT(CRHPrate),"Effectuez l’étape 1",IF(AND(INDEX(claimPeriodNo,MATCH('Étape 1) Taux'!$A$8,claimPeriods,0))&gt;17,INDEX(claimPeriodNo,MATCH('Étape 1) Taux'!$A$8,claimPeriods,0))&lt;20,revenueReduction&lt;0.1),0,IF(NOT(ISNUMBER(E487)),0,IF($C487="Oui",0,IF($B487="Non - avec lien de dépendance",MIN(2258,E487,$D487),MIN(2258,E487))))))</f>
        <v>Effectuez l’étape 1</v>
      </c>
      <c r="H487" s="3" t="str">
        <f>IF(ISTEXT(CRHPrate),"Effectuez l’étape 1",IF(AND(INDEX(claimPeriodNo,MATCH('Étape 1) Taux'!$A$8,claimPeriods,0))&gt;17,INDEX(claimPeriodNo,MATCH('Étape 1) Taux'!$A$8,claimPeriods,0))&lt;20,revenueReduction&lt;0.1),0,IF(NOT(ISNUMBER(F487)),0,IF($C487="Oui",0,IF($B487="Non - avec lien de dépendance",MIN(2258,F487,$D487),MIN(2258,F487))))))</f>
        <v>Effectuez l’étape 1</v>
      </c>
      <c r="I487" s="3">
        <f t="shared" si="7"/>
        <v>0</v>
      </c>
    </row>
    <row r="488" spans="7:9" x14ac:dyDescent="0.3">
      <c r="G488" s="3" t="str">
        <f>IF(ISTEXT(CRHPrate),"Effectuez l’étape 1",IF(AND(INDEX(claimPeriodNo,MATCH('Étape 1) Taux'!$A$8,claimPeriods,0))&gt;17,INDEX(claimPeriodNo,MATCH('Étape 1) Taux'!$A$8,claimPeriods,0))&lt;20,revenueReduction&lt;0.1),0,IF(NOT(ISNUMBER(E488)),0,IF($C488="Oui",0,IF($B488="Non - avec lien de dépendance",MIN(2258,E488,$D488),MIN(2258,E488))))))</f>
        <v>Effectuez l’étape 1</v>
      </c>
      <c r="H488" s="3" t="str">
        <f>IF(ISTEXT(CRHPrate),"Effectuez l’étape 1",IF(AND(INDEX(claimPeriodNo,MATCH('Étape 1) Taux'!$A$8,claimPeriods,0))&gt;17,INDEX(claimPeriodNo,MATCH('Étape 1) Taux'!$A$8,claimPeriods,0))&lt;20,revenueReduction&lt;0.1),0,IF(NOT(ISNUMBER(F488)),0,IF($C488="Oui",0,IF($B488="Non - avec lien de dépendance",MIN(2258,F488,$D488),MIN(2258,F488))))))</f>
        <v>Effectuez l’étape 1</v>
      </c>
      <c r="I488" s="3">
        <f t="shared" si="7"/>
        <v>0</v>
      </c>
    </row>
    <row r="489" spans="7:9" x14ac:dyDescent="0.3">
      <c r="G489" s="3" t="str">
        <f>IF(ISTEXT(CRHPrate),"Effectuez l’étape 1",IF(AND(INDEX(claimPeriodNo,MATCH('Étape 1) Taux'!$A$8,claimPeriods,0))&gt;17,INDEX(claimPeriodNo,MATCH('Étape 1) Taux'!$A$8,claimPeriods,0))&lt;20,revenueReduction&lt;0.1),0,IF(NOT(ISNUMBER(E489)),0,IF($C489="Oui",0,IF($B489="Non - avec lien de dépendance",MIN(2258,E489,$D489),MIN(2258,E489))))))</f>
        <v>Effectuez l’étape 1</v>
      </c>
      <c r="H489" s="3" t="str">
        <f>IF(ISTEXT(CRHPrate),"Effectuez l’étape 1",IF(AND(INDEX(claimPeriodNo,MATCH('Étape 1) Taux'!$A$8,claimPeriods,0))&gt;17,INDEX(claimPeriodNo,MATCH('Étape 1) Taux'!$A$8,claimPeriods,0))&lt;20,revenueReduction&lt;0.1),0,IF(NOT(ISNUMBER(F489)),0,IF($C489="Oui",0,IF($B489="Non - avec lien de dépendance",MIN(2258,F489,$D489),MIN(2258,F489))))))</f>
        <v>Effectuez l’étape 1</v>
      </c>
      <c r="I489" s="3">
        <f t="shared" si="7"/>
        <v>0</v>
      </c>
    </row>
    <row r="490" spans="7:9" x14ac:dyDescent="0.3">
      <c r="G490" s="3" t="str">
        <f>IF(ISTEXT(CRHPrate),"Effectuez l’étape 1",IF(AND(INDEX(claimPeriodNo,MATCH('Étape 1) Taux'!$A$8,claimPeriods,0))&gt;17,INDEX(claimPeriodNo,MATCH('Étape 1) Taux'!$A$8,claimPeriods,0))&lt;20,revenueReduction&lt;0.1),0,IF(NOT(ISNUMBER(E490)),0,IF($C490="Oui",0,IF($B490="Non - avec lien de dépendance",MIN(2258,E490,$D490),MIN(2258,E490))))))</f>
        <v>Effectuez l’étape 1</v>
      </c>
      <c r="H490" s="3" t="str">
        <f>IF(ISTEXT(CRHPrate),"Effectuez l’étape 1",IF(AND(INDEX(claimPeriodNo,MATCH('Étape 1) Taux'!$A$8,claimPeriods,0))&gt;17,INDEX(claimPeriodNo,MATCH('Étape 1) Taux'!$A$8,claimPeriods,0))&lt;20,revenueReduction&lt;0.1),0,IF(NOT(ISNUMBER(F490)),0,IF($C490="Oui",0,IF($B490="Non - avec lien de dépendance",MIN(2258,F490,$D490),MIN(2258,F490))))))</f>
        <v>Effectuez l’étape 1</v>
      </c>
      <c r="I490" s="3">
        <f t="shared" si="7"/>
        <v>0</v>
      </c>
    </row>
    <row r="491" spans="7:9" x14ac:dyDescent="0.3">
      <c r="G491" s="3" t="str">
        <f>IF(ISTEXT(CRHPrate),"Effectuez l’étape 1",IF(AND(INDEX(claimPeriodNo,MATCH('Étape 1) Taux'!$A$8,claimPeriods,0))&gt;17,INDEX(claimPeriodNo,MATCH('Étape 1) Taux'!$A$8,claimPeriods,0))&lt;20,revenueReduction&lt;0.1),0,IF(NOT(ISNUMBER(E491)),0,IF($C491="Oui",0,IF($B491="Non - avec lien de dépendance",MIN(2258,E491,$D491),MIN(2258,E491))))))</f>
        <v>Effectuez l’étape 1</v>
      </c>
      <c r="H491" s="3" t="str">
        <f>IF(ISTEXT(CRHPrate),"Effectuez l’étape 1",IF(AND(INDEX(claimPeriodNo,MATCH('Étape 1) Taux'!$A$8,claimPeriods,0))&gt;17,INDEX(claimPeriodNo,MATCH('Étape 1) Taux'!$A$8,claimPeriods,0))&lt;20,revenueReduction&lt;0.1),0,IF(NOT(ISNUMBER(F491)),0,IF($C491="Oui",0,IF($B491="Non - avec lien de dépendance",MIN(2258,F491,$D491),MIN(2258,F491))))))</f>
        <v>Effectuez l’étape 1</v>
      </c>
      <c r="I491" s="3">
        <f t="shared" si="7"/>
        <v>0</v>
      </c>
    </row>
    <row r="492" spans="7:9" x14ac:dyDescent="0.3">
      <c r="G492" s="3" t="str">
        <f>IF(ISTEXT(CRHPrate),"Effectuez l’étape 1",IF(AND(INDEX(claimPeriodNo,MATCH('Étape 1) Taux'!$A$8,claimPeriods,0))&gt;17,INDEX(claimPeriodNo,MATCH('Étape 1) Taux'!$A$8,claimPeriods,0))&lt;20,revenueReduction&lt;0.1),0,IF(NOT(ISNUMBER(E492)),0,IF($C492="Oui",0,IF($B492="Non - avec lien de dépendance",MIN(2258,E492,$D492),MIN(2258,E492))))))</f>
        <v>Effectuez l’étape 1</v>
      </c>
      <c r="H492" s="3" t="str">
        <f>IF(ISTEXT(CRHPrate),"Effectuez l’étape 1",IF(AND(INDEX(claimPeriodNo,MATCH('Étape 1) Taux'!$A$8,claimPeriods,0))&gt;17,INDEX(claimPeriodNo,MATCH('Étape 1) Taux'!$A$8,claimPeriods,0))&lt;20,revenueReduction&lt;0.1),0,IF(NOT(ISNUMBER(F492)),0,IF($C492="Oui",0,IF($B492="Non - avec lien de dépendance",MIN(2258,F492,$D492),MIN(2258,F492))))))</f>
        <v>Effectuez l’étape 1</v>
      </c>
      <c r="I492" s="3">
        <f t="shared" si="7"/>
        <v>0</v>
      </c>
    </row>
    <row r="493" spans="7:9" x14ac:dyDescent="0.3">
      <c r="G493" s="3" t="str">
        <f>IF(ISTEXT(CRHPrate),"Effectuez l’étape 1",IF(AND(INDEX(claimPeriodNo,MATCH('Étape 1) Taux'!$A$8,claimPeriods,0))&gt;17,INDEX(claimPeriodNo,MATCH('Étape 1) Taux'!$A$8,claimPeriods,0))&lt;20,revenueReduction&lt;0.1),0,IF(NOT(ISNUMBER(E493)),0,IF($C493="Oui",0,IF($B493="Non - avec lien de dépendance",MIN(2258,E493,$D493),MIN(2258,E493))))))</f>
        <v>Effectuez l’étape 1</v>
      </c>
      <c r="H493" s="3" t="str">
        <f>IF(ISTEXT(CRHPrate),"Effectuez l’étape 1",IF(AND(INDEX(claimPeriodNo,MATCH('Étape 1) Taux'!$A$8,claimPeriods,0))&gt;17,INDEX(claimPeriodNo,MATCH('Étape 1) Taux'!$A$8,claimPeriods,0))&lt;20,revenueReduction&lt;0.1),0,IF(NOT(ISNUMBER(F493)),0,IF($C493="Oui",0,IF($B493="Non - avec lien de dépendance",MIN(2258,F493,$D493),MIN(2258,F493))))))</f>
        <v>Effectuez l’étape 1</v>
      </c>
      <c r="I493" s="3">
        <f t="shared" si="7"/>
        <v>0</v>
      </c>
    </row>
    <row r="494" spans="7:9" x14ac:dyDescent="0.3">
      <c r="G494" s="3" t="str">
        <f>IF(ISTEXT(CRHPrate),"Effectuez l’étape 1",IF(AND(INDEX(claimPeriodNo,MATCH('Étape 1) Taux'!$A$8,claimPeriods,0))&gt;17,INDEX(claimPeriodNo,MATCH('Étape 1) Taux'!$A$8,claimPeriods,0))&lt;20,revenueReduction&lt;0.1),0,IF(NOT(ISNUMBER(E494)),0,IF($C494="Oui",0,IF($B494="Non - avec lien de dépendance",MIN(2258,E494,$D494),MIN(2258,E494))))))</f>
        <v>Effectuez l’étape 1</v>
      </c>
      <c r="H494" s="3" t="str">
        <f>IF(ISTEXT(CRHPrate),"Effectuez l’étape 1",IF(AND(INDEX(claimPeriodNo,MATCH('Étape 1) Taux'!$A$8,claimPeriods,0))&gt;17,INDEX(claimPeriodNo,MATCH('Étape 1) Taux'!$A$8,claimPeriods,0))&lt;20,revenueReduction&lt;0.1),0,IF(NOT(ISNUMBER(F494)),0,IF($C494="Oui",0,IF($B494="Non - avec lien de dépendance",MIN(2258,F494,$D494),MIN(2258,F494))))))</f>
        <v>Effectuez l’étape 1</v>
      </c>
      <c r="I494" s="3">
        <f t="shared" si="7"/>
        <v>0</v>
      </c>
    </row>
    <row r="495" spans="7:9" x14ac:dyDescent="0.3">
      <c r="G495" s="3" t="str">
        <f>IF(ISTEXT(CRHPrate),"Effectuez l’étape 1",IF(AND(INDEX(claimPeriodNo,MATCH('Étape 1) Taux'!$A$8,claimPeriods,0))&gt;17,INDEX(claimPeriodNo,MATCH('Étape 1) Taux'!$A$8,claimPeriods,0))&lt;20,revenueReduction&lt;0.1),0,IF(NOT(ISNUMBER(E495)),0,IF($C495="Oui",0,IF($B495="Non - avec lien de dépendance",MIN(2258,E495,$D495),MIN(2258,E495))))))</f>
        <v>Effectuez l’étape 1</v>
      </c>
      <c r="H495" s="3" t="str">
        <f>IF(ISTEXT(CRHPrate),"Effectuez l’étape 1",IF(AND(INDEX(claimPeriodNo,MATCH('Étape 1) Taux'!$A$8,claimPeriods,0))&gt;17,INDEX(claimPeriodNo,MATCH('Étape 1) Taux'!$A$8,claimPeriods,0))&lt;20,revenueReduction&lt;0.1),0,IF(NOT(ISNUMBER(F495)),0,IF($C495="Oui",0,IF($B495="Non - avec lien de dépendance",MIN(2258,F495,$D495),MIN(2258,F495))))))</f>
        <v>Effectuez l’étape 1</v>
      </c>
      <c r="I495" s="3">
        <f t="shared" si="7"/>
        <v>0</v>
      </c>
    </row>
    <row r="496" spans="7:9" x14ac:dyDescent="0.3">
      <c r="G496" s="3" t="str">
        <f>IF(ISTEXT(CRHPrate),"Effectuez l’étape 1",IF(AND(INDEX(claimPeriodNo,MATCH('Étape 1) Taux'!$A$8,claimPeriods,0))&gt;17,INDEX(claimPeriodNo,MATCH('Étape 1) Taux'!$A$8,claimPeriods,0))&lt;20,revenueReduction&lt;0.1),0,IF(NOT(ISNUMBER(E496)),0,IF($C496="Oui",0,IF($B496="Non - avec lien de dépendance",MIN(2258,E496,$D496),MIN(2258,E496))))))</f>
        <v>Effectuez l’étape 1</v>
      </c>
      <c r="H496" s="3" t="str">
        <f>IF(ISTEXT(CRHPrate),"Effectuez l’étape 1",IF(AND(INDEX(claimPeriodNo,MATCH('Étape 1) Taux'!$A$8,claimPeriods,0))&gt;17,INDEX(claimPeriodNo,MATCH('Étape 1) Taux'!$A$8,claimPeriods,0))&lt;20,revenueReduction&lt;0.1),0,IF(NOT(ISNUMBER(F496)),0,IF($C496="Oui",0,IF($B496="Non - avec lien de dépendance",MIN(2258,F496,$D496),MIN(2258,F496))))))</f>
        <v>Effectuez l’étape 1</v>
      </c>
      <c r="I496" s="3">
        <f t="shared" si="7"/>
        <v>0</v>
      </c>
    </row>
    <row r="497" spans="7:9" x14ac:dyDescent="0.3">
      <c r="G497" s="3" t="str">
        <f>IF(ISTEXT(CRHPrate),"Effectuez l’étape 1",IF(AND(INDEX(claimPeriodNo,MATCH('Étape 1) Taux'!$A$8,claimPeriods,0))&gt;17,INDEX(claimPeriodNo,MATCH('Étape 1) Taux'!$A$8,claimPeriods,0))&lt;20,revenueReduction&lt;0.1),0,IF(NOT(ISNUMBER(E497)),0,IF($C497="Oui",0,IF($B497="Non - avec lien de dépendance",MIN(2258,E497,$D497),MIN(2258,E497))))))</f>
        <v>Effectuez l’étape 1</v>
      </c>
      <c r="H497" s="3" t="str">
        <f>IF(ISTEXT(CRHPrate),"Effectuez l’étape 1",IF(AND(INDEX(claimPeriodNo,MATCH('Étape 1) Taux'!$A$8,claimPeriods,0))&gt;17,INDEX(claimPeriodNo,MATCH('Étape 1) Taux'!$A$8,claimPeriods,0))&lt;20,revenueReduction&lt;0.1),0,IF(NOT(ISNUMBER(F497)),0,IF($C497="Oui",0,IF($B497="Non - avec lien de dépendance",MIN(2258,F497,$D497),MIN(2258,F497))))))</f>
        <v>Effectuez l’étape 1</v>
      </c>
      <c r="I497" s="3">
        <f t="shared" si="7"/>
        <v>0</v>
      </c>
    </row>
    <row r="498" spans="7:9" x14ac:dyDescent="0.3">
      <c r="G498" s="3" t="str">
        <f>IF(ISTEXT(CRHPrate),"Effectuez l’étape 1",IF(AND(INDEX(claimPeriodNo,MATCH('Étape 1) Taux'!$A$8,claimPeriods,0))&gt;17,INDEX(claimPeriodNo,MATCH('Étape 1) Taux'!$A$8,claimPeriods,0))&lt;20,revenueReduction&lt;0.1),0,IF(NOT(ISNUMBER(E498)),0,IF($C498="Oui",0,IF($B498="Non - avec lien de dépendance",MIN(2258,E498,$D498),MIN(2258,E498))))))</f>
        <v>Effectuez l’étape 1</v>
      </c>
      <c r="H498" s="3" t="str">
        <f>IF(ISTEXT(CRHPrate),"Effectuez l’étape 1",IF(AND(INDEX(claimPeriodNo,MATCH('Étape 1) Taux'!$A$8,claimPeriods,0))&gt;17,INDEX(claimPeriodNo,MATCH('Étape 1) Taux'!$A$8,claimPeriods,0))&lt;20,revenueReduction&lt;0.1),0,IF(NOT(ISNUMBER(F498)),0,IF($C498="Oui",0,IF($B498="Non - avec lien de dépendance",MIN(2258,F498,$D498),MIN(2258,F498))))))</f>
        <v>Effectuez l’étape 1</v>
      </c>
      <c r="I498" s="3">
        <f t="shared" si="7"/>
        <v>0</v>
      </c>
    </row>
    <row r="499" spans="7:9" x14ac:dyDescent="0.3">
      <c r="G499" s="3" t="str">
        <f>IF(ISTEXT(CRHPrate),"Effectuez l’étape 1",IF(AND(INDEX(claimPeriodNo,MATCH('Étape 1) Taux'!$A$8,claimPeriods,0))&gt;17,INDEX(claimPeriodNo,MATCH('Étape 1) Taux'!$A$8,claimPeriods,0))&lt;20,revenueReduction&lt;0.1),0,IF(NOT(ISNUMBER(E499)),0,IF($C499="Oui",0,IF($B499="Non - avec lien de dépendance",MIN(2258,E499,$D499),MIN(2258,E499))))))</f>
        <v>Effectuez l’étape 1</v>
      </c>
      <c r="H499" s="3" t="str">
        <f>IF(ISTEXT(CRHPrate),"Effectuez l’étape 1",IF(AND(INDEX(claimPeriodNo,MATCH('Étape 1) Taux'!$A$8,claimPeriods,0))&gt;17,INDEX(claimPeriodNo,MATCH('Étape 1) Taux'!$A$8,claimPeriods,0))&lt;20,revenueReduction&lt;0.1),0,IF(NOT(ISNUMBER(F499)),0,IF($C499="Oui",0,IF($B499="Non - avec lien de dépendance",MIN(2258,F499,$D499),MIN(2258,F499))))))</f>
        <v>Effectuez l’étape 1</v>
      </c>
      <c r="I499" s="3">
        <f t="shared" si="7"/>
        <v>0</v>
      </c>
    </row>
    <row r="500" spans="7:9" x14ac:dyDescent="0.3">
      <c r="G500" s="3" t="str">
        <f>IF(ISTEXT(CRHPrate),"Effectuez l’étape 1",IF(AND(INDEX(claimPeriodNo,MATCH('Étape 1) Taux'!$A$8,claimPeriods,0))&gt;17,INDEX(claimPeriodNo,MATCH('Étape 1) Taux'!$A$8,claimPeriods,0))&lt;20,revenueReduction&lt;0.1),0,IF(NOT(ISNUMBER(E500)),0,IF($C500="Oui",0,IF($B500="Non - avec lien de dépendance",MIN(2258,E500,$D500),MIN(2258,E500))))))</f>
        <v>Effectuez l’étape 1</v>
      </c>
      <c r="H500" s="3" t="str">
        <f>IF(ISTEXT(CRHPrate),"Effectuez l’étape 1",IF(AND(INDEX(claimPeriodNo,MATCH('Étape 1) Taux'!$A$8,claimPeriods,0))&gt;17,INDEX(claimPeriodNo,MATCH('Étape 1) Taux'!$A$8,claimPeriods,0))&lt;20,revenueReduction&lt;0.1),0,IF(NOT(ISNUMBER(F500)),0,IF($C500="Oui",0,IF($B500="Non - avec lien de dépendance",MIN(2258,F500,$D500),MIN(2258,F500))))))</f>
        <v>Effectuez l’étape 1</v>
      </c>
      <c r="I500" s="3">
        <f t="shared" si="7"/>
        <v>0</v>
      </c>
    </row>
    <row r="501" spans="7:9" x14ac:dyDescent="0.3">
      <c r="G501" s="3" t="str">
        <f>IF(ISTEXT(CRHPrate),"Effectuez l’étape 1",IF(AND(INDEX(claimPeriodNo,MATCH('Étape 1) Taux'!$A$8,claimPeriods,0))&gt;17,INDEX(claimPeriodNo,MATCH('Étape 1) Taux'!$A$8,claimPeriods,0))&lt;20,revenueReduction&lt;0.1),0,IF(NOT(ISNUMBER(E501)),0,IF($C501="Oui",0,IF($B501="Non - avec lien de dépendance",MIN(2258,E501,$D501),MIN(2258,E501))))))</f>
        <v>Effectuez l’étape 1</v>
      </c>
      <c r="H501" s="3" t="str">
        <f>IF(ISTEXT(CRHPrate),"Effectuez l’étape 1",IF(AND(INDEX(claimPeriodNo,MATCH('Étape 1) Taux'!$A$8,claimPeriods,0))&gt;17,INDEX(claimPeriodNo,MATCH('Étape 1) Taux'!$A$8,claimPeriods,0))&lt;20,revenueReduction&lt;0.1),0,IF(NOT(ISNUMBER(F501)),0,IF($C501="Oui",0,IF($B501="Non - avec lien de dépendance",MIN(2258,F501,$D501),MIN(2258,F501))))))</f>
        <v>Effectuez l’étape 1</v>
      </c>
      <c r="I501" s="3">
        <f t="shared" si="7"/>
        <v>0</v>
      </c>
    </row>
    <row r="502" spans="7:9" x14ac:dyDescent="0.3">
      <c r="G502" s="3" t="str">
        <f>IF(ISTEXT(CRHPrate),"Effectuez l’étape 1",IF(AND(INDEX(claimPeriodNo,MATCH('Étape 1) Taux'!$A$8,claimPeriods,0))&gt;17,INDEX(claimPeriodNo,MATCH('Étape 1) Taux'!$A$8,claimPeriods,0))&lt;20,revenueReduction&lt;0.1),0,IF(NOT(ISNUMBER(E502)),0,IF($C502="Oui",0,IF($B502="Non - avec lien de dépendance",MIN(2258,E502,$D502),MIN(2258,E502))))))</f>
        <v>Effectuez l’étape 1</v>
      </c>
      <c r="H502" s="3" t="str">
        <f>IF(ISTEXT(CRHPrate),"Effectuez l’étape 1",IF(AND(INDEX(claimPeriodNo,MATCH('Étape 1) Taux'!$A$8,claimPeriods,0))&gt;17,INDEX(claimPeriodNo,MATCH('Étape 1) Taux'!$A$8,claimPeriods,0))&lt;20,revenueReduction&lt;0.1),0,IF(NOT(ISNUMBER(F502)),0,IF($C502="Oui",0,IF($B502="Non - avec lien de dépendance",MIN(2258,F502,$D502),MIN(2258,F502))))))</f>
        <v>Effectuez l’étape 1</v>
      </c>
      <c r="I502" s="3">
        <f t="shared" si="7"/>
        <v>0</v>
      </c>
    </row>
    <row r="503" spans="7:9" x14ac:dyDescent="0.3">
      <c r="G503" s="3" t="str">
        <f>IF(ISTEXT(CRHPrate),"Effectuez l’étape 1",IF(AND(INDEX(claimPeriodNo,MATCH('Étape 1) Taux'!$A$8,claimPeriods,0))&gt;17,INDEX(claimPeriodNo,MATCH('Étape 1) Taux'!$A$8,claimPeriods,0))&lt;20,revenueReduction&lt;0.1),0,IF(NOT(ISNUMBER(E503)),0,IF($C503="Oui",0,IF($B503="Non - avec lien de dépendance",MIN(2258,E503,$D503),MIN(2258,E503))))))</f>
        <v>Effectuez l’étape 1</v>
      </c>
      <c r="H503" s="3" t="str">
        <f>IF(ISTEXT(CRHPrate),"Effectuez l’étape 1",IF(AND(INDEX(claimPeriodNo,MATCH('Étape 1) Taux'!$A$8,claimPeriods,0))&gt;17,INDEX(claimPeriodNo,MATCH('Étape 1) Taux'!$A$8,claimPeriods,0))&lt;20,revenueReduction&lt;0.1),0,IF(NOT(ISNUMBER(F503)),0,IF($C503="Oui",0,IF($B503="Non - avec lien de dépendance",MIN(2258,F503,$D503),MIN(2258,F503))))))</f>
        <v>Effectuez l’étape 1</v>
      </c>
      <c r="I503" s="3">
        <f t="shared" si="7"/>
        <v>0</v>
      </c>
    </row>
    <row r="504" spans="7:9" x14ac:dyDescent="0.3">
      <c r="G504" s="3" t="str">
        <f>IF(ISTEXT(CRHPrate),"Effectuez l’étape 1",IF(AND(INDEX(claimPeriodNo,MATCH('Étape 1) Taux'!$A$8,claimPeriods,0))&gt;17,INDEX(claimPeriodNo,MATCH('Étape 1) Taux'!$A$8,claimPeriods,0))&lt;20,revenueReduction&lt;0.1),0,IF(NOT(ISNUMBER(E504)),0,IF($C504="Oui",0,IF($B504="Non - avec lien de dépendance",MIN(2258,E504,$D504),MIN(2258,E504))))))</f>
        <v>Effectuez l’étape 1</v>
      </c>
      <c r="H504" s="3" t="str">
        <f>IF(ISTEXT(CRHPrate),"Effectuez l’étape 1",IF(AND(INDEX(claimPeriodNo,MATCH('Étape 1) Taux'!$A$8,claimPeriods,0))&gt;17,INDEX(claimPeriodNo,MATCH('Étape 1) Taux'!$A$8,claimPeriods,0))&lt;20,revenueReduction&lt;0.1),0,IF(NOT(ISNUMBER(F504)),0,IF($C504="Oui",0,IF($B504="Non - avec lien de dépendance",MIN(2258,F504,$D504),MIN(2258,F504))))))</f>
        <v>Effectuez l’étape 1</v>
      </c>
      <c r="I504" s="3">
        <f t="shared" si="7"/>
        <v>0</v>
      </c>
    </row>
    <row r="505" spans="7:9" x14ac:dyDescent="0.3">
      <c r="G505" s="3" t="str">
        <f>IF(ISTEXT(CRHPrate),"Effectuez l’étape 1",IF(AND(INDEX(claimPeriodNo,MATCH('Étape 1) Taux'!$A$8,claimPeriods,0))&gt;17,INDEX(claimPeriodNo,MATCH('Étape 1) Taux'!$A$8,claimPeriods,0))&lt;20,revenueReduction&lt;0.1),0,IF(NOT(ISNUMBER(E505)),0,IF($C505="Oui",0,IF($B505="Non - avec lien de dépendance",MIN(2258,E505,$D505),MIN(2258,E505))))))</f>
        <v>Effectuez l’étape 1</v>
      </c>
      <c r="H505" s="3" t="str">
        <f>IF(ISTEXT(CRHPrate),"Effectuez l’étape 1",IF(AND(INDEX(claimPeriodNo,MATCH('Étape 1) Taux'!$A$8,claimPeriods,0))&gt;17,INDEX(claimPeriodNo,MATCH('Étape 1) Taux'!$A$8,claimPeriods,0))&lt;20,revenueReduction&lt;0.1),0,IF(NOT(ISNUMBER(F505)),0,IF($C505="Oui",0,IF($B505="Non - avec lien de dépendance",MIN(2258,F505,$D505),MIN(2258,F505))))))</f>
        <v>Effectuez l’étape 1</v>
      </c>
      <c r="I505" s="3">
        <f t="shared" si="7"/>
        <v>0</v>
      </c>
    </row>
    <row r="506" spans="7:9" x14ac:dyDescent="0.3">
      <c r="G506" s="3" t="str">
        <f>IF(ISTEXT(CRHPrate),"Effectuez l’étape 1",IF(AND(INDEX(claimPeriodNo,MATCH('Étape 1) Taux'!$A$8,claimPeriods,0))&gt;17,INDEX(claimPeriodNo,MATCH('Étape 1) Taux'!$A$8,claimPeriods,0))&lt;20,revenueReduction&lt;0.1),0,IF(NOT(ISNUMBER(E506)),0,IF($C506="Oui",0,IF($B506="Non - avec lien de dépendance",MIN(2258,E506,$D506),MIN(2258,E506))))))</f>
        <v>Effectuez l’étape 1</v>
      </c>
      <c r="H506" s="3" t="str">
        <f>IF(ISTEXT(CRHPrate),"Effectuez l’étape 1",IF(AND(INDEX(claimPeriodNo,MATCH('Étape 1) Taux'!$A$8,claimPeriods,0))&gt;17,INDEX(claimPeriodNo,MATCH('Étape 1) Taux'!$A$8,claimPeriods,0))&lt;20,revenueReduction&lt;0.1),0,IF(NOT(ISNUMBER(F506)),0,IF($C506="Oui",0,IF($B506="Non - avec lien de dépendance",MIN(2258,F506,$D506),MIN(2258,F506))))))</f>
        <v>Effectuez l’étape 1</v>
      </c>
      <c r="I506" s="3">
        <f t="shared" si="7"/>
        <v>0</v>
      </c>
    </row>
    <row r="507" spans="7:9" x14ac:dyDescent="0.3">
      <c r="G507" s="3" t="str">
        <f>IF(ISTEXT(CRHPrate),"Effectuez l’étape 1",IF(AND(INDEX(claimPeriodNo,MATCH('Étape 1) Taux'!$A$8,claimPeriods,0))&gt;17,INDEX(claimPeriodNo,MATCH('Étape 1) Taux'!$A$8,claimPeriods,0))&lt;20,revenueReduction&lt;0.1),0,IF(NOT(ISNUMBER(E507)),0,IF($C507="Oui",0,IF($B507="Non - avec lien de dépendance",MIN(2258,E507,$D507),MIN(2258,E507))))))</f>
        <v>Effectuez l’étape 1</v>
      </c>
      <c r="H507" s="3" t="str">
        <f>IF(ISTEXT(CRHPrate),"Effectuez l’étape 1",IF(AND(INDEX(claimPeriodNo,MATCH('Étape 1) Taux'!$A$8,claimPeriods,0))&gt;17,INDEX(claimPeriodNo,MATCH('Étape 1) Taux'!$A$8,claimPeriods,0))&lt;20,revenueReduction&lt;0.1),0,IF(NOT(ISNUMBER(F507)),0,IF($C507="Oui",0,IF($B507="Non - avec lien de dépendance",MIN(2258,F507,$D507),MIN(2258,F507))))))</f>
        <v>Effectuez l’étape 1</v>
      </c>
      <c r="I507" s="3">
        <f t="shared" si="7"/>
        <v>0</v>
      </c>
    </row>
    <row r="508" spans="7:9" x14ac:dyDescent="0.3">
      <c r="G508" s="3" t="str">
        <f>IF(ISTEXT(CRHPrate),"Effectuez l’étape 1",IF(AND(INDEX(claimPeriodNo,MATCH('Étape 1) Taux'!$A$8,claimPeriods,0))&gt;17,INDEX(claimPeriodNo,MATCH('Étape 1) Taux'!$A$8,claimPeriods,0))&lt;20,revenueReduction&lt;0.1),0,IF(NOT(ISNUMBER(E508)),0,IF($C508="Oui",0,IF($B508="Non - avec lien de dépendance",MIN(2258,E508,$D508),MIN(2258,E508))))))</f>
        <v>Effectuez l’étape 1</v>
      </c>
      <c r="H508" s="3" t="str">
        <f>IF(ISTEXT(CRHPrate),"Effectuez l’étape 1",IF(AND(INDEX(claimPeriodNo,MATCH('Étape 1) Taux'!$A$8,claimPeriods,0))&gt;17,INDEX(claimPeriodNo,MATCH('Étape 1) Taux'!$A$8,claimPeriods,0))&lt;20,revenueReduction&lt;0.1),0,IF(NOT(ISNUMBER(F508)),0,IF($C508="Oui",0,IF($B508="Non - avec lien de dépendance",MIN(2258,F508,$D508),MIN(2258,F508))))))</f>
        <v>Effectuez l’étape 1</v>
      </c>
      <c r="I508" s="3">
        <f t="shared" si="7"/>
        <v>0</v>
      </c>
    </row>
    <row r="509" spans="7:9" x14ac:dyDescent="0.3">
      <c r="G509" s="3" t="str">
        <f>IF(ISTEXT(CRHPrate),"Effectuez l’étape 1",IF(AND(INDEX(claimPeriodNo,MATCH('Étape 1) Taux'!$A$8,claimPeriods,0))&gt;17,INDEX(claimPeriodNo,MATCH('Étape 1) Taux'!$A$8,claimPeriods,0))&lt;20,revenueReduction&lt;0.1),0,IF(NOT(ISNUMBER(E509)),0,IF($C509="Oui",0,IF($B509="Non - avec lien de dépendance",MIN(2258,E509,$D509),MIN(2258,E509))))))</f>
        <v>Effectuez l’étape 1</v>
      </c>
      <c r="H509" s="3" t="str">
        <f>IF(ISTEXT(CRHPrate),"Effectuez l’étape 1",IF(AND(INDEX(claimPeriodNo,MATCH('Étape 1) Taux'!$A$8,claimPeriods,0))&gt;17,INDEX(claimPeriodNo,MATCH('Étape 1) Taux'!$A$8,claimPeriods,0))&lt;20,revenueReduction&lt;0.1),0,IF(NOT(ISNUMBER(F509)),0,IF($C509="Oui",0,IF($B509="Non - avec lien de dépendance",MIN(2258,F509,$D509),MIN(2258,F509))))))</f>
        <v>Effectuez l’étape 1</v>
      </c>
      <c r="I509" s="3">
        <f t="shared" si="7"/>
        <v>0</v>
      </c>
    </row>
    <row r="510" spans="7:9" x14ac:dyDescent="0.3">
      <c r="G510" s="3" t="str">
        <f>IF(ISTEXT(CRHPrate),"Effectuez l’étape 1",IF(AND(INDEX(claimPeriodNo,MATCH('Étape 1) Taux'!$A$8,claimPeriods,0))&gt;17,INDEX(claimPeriodNo,MATCH('Étape 1) Taux'!$A$8,claimPeriods,0))&lt;20,revenueReduction&lt;0.1),0,IF(NOT(ISNUMBER(E510)),0,IF($C510="Oui",0,IF($B510="Non - avec lien de dépendance",MIN(2258,E510,$D510),MIN(2258,E510))))))</f>
        <v>Effectuez l’étape 1</v>
      </c>
      <c r="H510" s="3" t="str">
        <f>IF(ISTEXT(CRHPrate),"Effectuez l’étape 1",IF(AND(INDEX(claimPeriodNo,MATCH('Étape 1) Taux'!$A$8,claimPeriods,0))&gt;17,INDEX(claimPeriodNo,MATCH('Étape 1) Taux'!$A$8,claimPeriods,0))&lt;20,revenueReduction&lt;0.1),0,IF(NOT(ISNUMBER(F510)),0,IF($C510="Oui",0,IF($B510="Non - avec lien de dépendance",MIN(2258,F510,$D510),MIN(2258,F510))))))</f>
        <v>Effectuez l’étape 1</v>
      </c>
      <c r="I510" s="3">
        <f t="shared" si="7"/>
        <v>0</v>
      </c>
    </row>
    <row r="511" spans="7:9" x14ac:dyDescent="0.3">
      <c r="G511" s="3" t="str">
        <f>IF(ISTEXT(CRHPrate),"Effectuez l’étape 1",IF(AND(INDEX(claimPeriodNo,MATCH('Étape 1) Taux'!$A$8,claimPeriods,0))&gt;17,INDEX(claimPeriodNo,MATCH('Étape 1) Taux'!$A$8,claimPeriods,0))&lt;20,revenueReduction&lt;0.1),0,IF(NOT(ISNUMBER(E511)),0,IF($C511="Oui",0,IF($B511="Non - avec lien de dépendance",MIN(2258,E511,$D511),MIN(2258,E511))))))</f>
        <v>Effectuez l’étape 1</v>
      </c>
      <c r="H511" s="3" t="str">
        <f>IF(ISTEXT(CRHPrate),"Effectuez l’étape 1",IF(AND(INDEX(claimPeriodNo,MATCH('Étape 1) Taux'!$A$8,claimPeriods,0))&gt;17,INDEX(claimPeriodNo,MATCH('Étape 1) Taux'!$A$8,claimPeriods,0))&lt;20,revenueReduction&lt;0.1),0,IF(NOT(ISNUMBER(F511)),0,IF($C511="Oui",0,IF($B511="Non - avec lien de dépendance",MIN(2258,F511,$D511),MIN(2258,F511))))))</f>
        <v>Effectuez l’étape 1</v>
      </c>
      <c r="I511" s="3">
        <f t="shared" si="7"/>
        <v>0</v>
      </c>
    </row>
    <row r="512" spans="7:9" x14ac:dyDescent="0.3">
      <c r="G512" s="3" t="str">
        <f>IF(ISTEXT(CRHPrate),"Effectuez l’étape 1",IF(AND(INDEX(claimPeriodNo,MATCH('Étape 1) Taux'!$A$8,claimPeriods,0))&gt;17,INDEX(claimPeriodNo,MATCH('Étape 1) Taux'!$A$8,claimPeriods,0))&lt;20,revenueReduction&lt;0.1),0,IF(NOT(ISNUMBER(E512)),0,IF($C512="Oui",0,IF($B512="Non - avec lien de dépendance",MIN(2258,E512,$D512),MIN(2258,E512))))))</f>
        <v>Effectuez l’étape 1</v>
      </c>
      <c r="H512" s="3" t="str">
        <f>IF(ISTEXT(CRHPrate),"Effectuez l’étape 1",IF(AND(INDEX(claimPeriodNo,MATCH('Étape 1) Taux'!$A$8,claimPeriods,0))&gt;17,INDEX(claimPeriodNo,MATCH('Étape 1) Taux'!$A$8,claimPeriods,0))&lt;20,revenueReduction&lt;0.1),0,IF(NOT(ISNUMBER(F512)),0,IF($C512="Oui",0,IF($B512="Non - avec lien de dépendance",MIN(2258,F512,$D512),MIN(2258,F512))))))</f>
        <v>Effectuez l’étape 1</v>
      </c>
      <c r="I512" s="3">
        <f t="shared" si="7"/>
        <v>0</v>
      </c>
    </row>
    <row r="513" spans="7:9" x14ac:dyDescent="0.3">
      <c r="G513" s="3" t="str">
        <f>IF(ISTEXT(CRHPrate),"Effectuez l’étape 1",IF(AND(INDEX(claimPeriodNo,MATCH('Étape 1) Taux'!$A$8,claimPeriods,0))&gt;17,INDEX(claimPeriodNo,MATCH('Étape 1) Taux'!$A$8,claimPeriods,0))&lt;20,revenueReduction&lt;0.1),0,IF(NOT(ISNUMBER(E513)),0,IF($C513="Oui",0,IF($B513="Non - avec lien de dépendance",MIN(2258,E513,$D513),MIN(2258,E513))))))</f>
        <v>Effectuez l’étape 1</v>
      </c>
      <c r="H513" s="3" t="str">
        <f>IF(ISTEXT(CRHPrate),"Effectuez l’étape 1",IF(AND(INDEX(claimPeriodNo,MATCH('Étape 1) Taux'!$A$8,claimPeriods,0))&gt;17,INDEX(claimPeriodNo,MATCH('Étape 1) Taux'!$A$8,claimPeriods,0))&lt;20,revenueReduction&lt;0.1),0,IF(NOT(ISNUMBER(F513)),0,IF($C513="Oui",0,IF($B513="Non - avec lien de dépendance",MIN(2258,F513,$D513),MIN(2258,F513))))))</f>
        <v>Effectuez l’étape 1</v>
      </c>
      <c r="I513" s="3">
        <f t="shared" si="7"/>
        <v>0</v>
      </c>
    </row>
    <row r="514" spans="7:9" x14ac:dyDescent="0.3">
      <c r="G514" s="3" t="str">
        <f>IF(ISTEXT(CRHPrate),"Effectuez l’étape 1",IF(AND(INDEX(claimPeriodNo,MATCH('Étape 1) Taux'!$A$8,claimPeriods,0))&gt;17,INDEX(claimPeriodNo,MATCH('Étape 1) Taux'!$A$8,claimPeriods,0))&lt;20,revenueReduction&lt;0.1),0,IF(NOT(ISNUMBER(E514)),0,IF($C514="Oui",0,IF($B514="Non - avec lien de dépendance",MIN(2258,E514,$D514),MIN(2258,E514))))))</f>
        <v>Effectuez l’étape 1</v>
      </c>
      <c r="H514" s="3" t="str">
        <f>IF(ISTEXT(CRHPrate),"Effectuez l’étape 1",IF(AND(INDEX(claimPeriodNo,MATCH('Étape 1) Taux'!$A$8,claimPeriods,0))&gt;17,INDEX(claimPeriodNo,MATCH('Étape 1) Taux'!$A$8,claimPeriods,0))&lt;20,revenueReduction&lt;0.1),0,IF(NOT(ISNUMBER(F514)),0,IF($C514="Oui",0,IF($B514="Non - avec lien de dépendance",MIN(2258,F514,$D514),MIN(2258,F514))))))</f>
        <v>Effectuez l’étape 1</v>
      </c>
      <c r="I514" s="3">
        <f t="shared" si="7"/>
        <v>0</v>
      </c>
    </row>
    <row r="515" spans="7:9" x14ac:dyDescent="0.3">
      <c r="G515" s="3" t="str">
        <f>IF(ISTEXT(CRHPrate),"Effectuez l’étape 1",IF(AND(INDEX(claimPeriodNo,MATCH('Étape 1) Taux'!$A$8,claimPeriods,0))&gt;17,INDEX(claimPeriodNo,MATCH('Étape 1) Taux'!$A$8,claimPeriods,0))&lt;20,revenueReduction&lt;0.1),0,IF(NOT(ISNUMBER(E515)),0,IF($C515="Oui",0,IF($B515="Non - avec lien de dépendance",MIN(2258,E515,$D515),MIN(2258,E515))))))</f>
        <v>Effectuez l’étape 1</v>
      </c>
      <c r="H515" s="3" t="str">
        <f>IF(ISTEXT(CRHPrate),"Effectuez l’étape 1",IF(AND(INDEX(claimPeriodNo,MATCH('Étape 1) Taux'!$A$8,claimPeriods,0))&gt;17,INDEX(claimPeriodNo,MATCH('Étape 1) Taux'!$A$8,claimPeriods,0))&lt;20,revenueReduction&lt;0.1),0,IF(NOT(ISNUMBER(F515)),0,IF($C515="Oui",0,IF($B515="Non - avec lien de dépendance",MIN(2258,F515,$D515),MIN(2258,F515))))))</f>
        <v>Effectuez l’étape 1</v>
      </c>
      <c r="I515" s="3">
        <f t="shared" si="7"/>
        <v>0</v>
      </c>
    </row>
    <row r="516" spans="7:9" x14ac:dyDescent="0.3">
      <c r="G516" s="3" t="str">
        <f>IF(ISTEXT(CRHPrate),"Effectuez l’étape 1",IF(AND(INDEX(claimPeriodNo,MATCH('Étape 1) Taux'!$A$8,claimPeriods,0))&gt;17,INDEX(claimPeriodNo,MATCH('Étape 1) Taux'!$A$8,claimPeriods,0))&lt;20,revenueReduction&lt;0.1),0,IF(NOT(ISNUMBER(E516)),0,IF($C516="Oui",0,IF($B516="Non - avec lien de dépendance",MIN(2258,E516,$D516),MIN(2258,E516))))))</f>
        <v>Effectuez l’étape 1</v>
      </c>
      <c r="H516" s="3" t="str">
        <f>IF(ISTEXT(CRHPrate),"Effectuez l’étape 1",IF(AND(INDEX(claimPeriodNo,MATCH('Étape 1) Taux'!$A$8,claimPeriods,0))&gt;17,INDEX(claimPeriodNo,MATCH('Étape 1) Taux'!$A$8,claimPeriods,0))&lt;20,revenueReduction&lt;0.1),0,IF(NOT(ISNUMBER(F516)),0,IF($C516="Oui",0,IF($B516="Non - avec lien de dépendance",MIN(2258,F516,$D516),MIN(2258,F516))))))</f>
        <v>Effectuez l’étape 1</v>
      </c>
      <c r="I516" s="3">
        <f t="shared" si="7"/>
        <v>0</v>
      </c>
    </row>
    <row r="517" spans="7:9" x14ac:dyDescent="0.3">
      <c r="G517" s="3" t="str">
        <f>IF(ISTEXT(CRHPrate),"Effectuez l’étape 1",IF(AND(INDEX(claimPeriodNo,MATCH('Étape 1) Taux'!$A$8,claimPeriods,0))&gt;17,INDEX(claimPeriodNo,MATCH('Étape 1) Taux'!$A$8,claimPeriods,0))&lt;20,revenueReduction&lt;0.1),0,IF(NOT(ISNUMBER(E517)),0,IF($C517="Oui",0,IF($B517="Non - avec lien de dépendance",MIN(2258,E517,$D517),MIN(2258,E517))))))</f>
        <v>Effectuez l’étape 1</v>
      </c>
      <c r="H517" s="3" t="str">
        <f>IF(ISTEXT(CRHPrate),"Effectuez l’étape 1",IF(AND(INDEX(claimPeriodNo,MATCH('Étape 1) Taux'!$A$8,claimPeriods,0))&gt;17,INDEX(claimPeriodNo,MATCH('Étape 1) Taux'!$A$8,claimPeriods,0))&lt;20,revenueReduction&lt;0.1),0,IF(NOT(ISNUMBER(F517)),0,IF($C517="Oui",0,IF($B517="Non - avec lien de dépendance",MIN(2258,F517,$D517),MIN(2258,F517))))))</f>
        <v>Effectuez l’étape 1</v>
      </c>
      <c r="I517" s="3">
        <f t="shared" si="7"/>
        <v>0</v>
      </c>
    </row>
    <row r="518" spans="7:9" x14ac:dyDescent="0.3">
      <c r="G518" s="3" t="str">
        <f>IF(ISTEXT(CRHPrate),"Effectuez l’étape 1",IF(AND(INDEX(claimPeriodNo,MATCH('Étape 1) Taux'!$A$8,claimPeriods,0))&gt;17,INDEX(claimPeriodNo,MATCH('Étape 1) Taux'!$A$8,claimPeriods,0))&lt;20,revenueReduction&lt;0.1),0,IF(NOT(ISNUMBER(E518)),0,IF($C518="Oui",0,IF($B518="Non - avec lien de dépendance",MIN(2258,E518,$D518),MIN(2258,E518))))))</f>
        <v>Effectuez l’étape 1</v>
      </c>
      <c r="H518" s="3" t="str">
        <f>IF(ISTEXT(CRHPrate),"Effectuez l’étape 1",IF(AND(INDEX(claimPeriodNo,MATCH('Étape 1) Taux'!$A$8,claimPeriods,0))&gt;17,INDEX(claimPeriodNo,MATCH('Étape 1) Taux'!$A$8,claimPeriods,0))&lt;20,revenueReduction&lt;0.1),0,IF(NOT(ISNUMBER(F518)),0,IF($C518="Oui",0,IF($B518="Non - avec lien de dépendance",MIN(2258,F518,$D518),MIN(2258,F518))))))</f>
        <v>Effectuez l’étape 1</v>
      </c>
      <c r="I518" s="3">
        <f t="shared" si="7"/>
        <v>0</v>
      </c>
    </row>
    <row r="519" spans="7:9" x14ac:dyDescent="0.3">
      <c r="G519" s="3" t="str">
        <f>IF(ISTEXT(CRHPrate),"Effectuez l’étape 1",IF(AND(INDEX(claimPeriodNo,MATCH('Étape 1) Taux'!$A$8,claimPeriods,0))&gt;17,INDEX(claimPeriodNo,MATCH('Étape 1) Taux'!$A$8,claimPeriods,0))&lt;20,revenueReduction&lt;0.1),0,IF(NOT(ISNUMBER(E519)),0,IF($C519="Oui",0,IF($B519="Non - avec lien de dépendance",MIN(2258,E519,$D519),MIN(2258,E519))))))</f>
        <v>Effectuez l’étape 1</v>
      </c>
      <c r="H519" s="3" t="str">
        <f>IF(ISTEXT(CRHPrate),"Effectuez l’étape 1",IF(AND(INDEX(claimPeriodNo,MATCH('Étape 1) Taux'!$A$8,claimPeriods,0))&gt;17,INDEX(claimPeriodNo,MATCH('Étape 1) Taux'!$A$8,claimPeriods,0))&lt;20,revenueReduction&lt;0.1),0,IF(NOT(ISNUMBER(F519)),0,IF($C519="Oui",0,IF($B519="Non - avec lien de dépendance",MIN(2258,F519,$D519),MIN(2258,F519))))))</f>
        <v>Effectuez l’étape 1</v>
      </c>
      <c r="I519" s="3">
        <f t="shared" ref="I519:I582" si="8">IF(AND(COUNT(B519:F519)&gt;0,OR(AND(NOT(ISNUMBER($D519)),$B519&lt;&gt;"Oui - sans lien de dépendance"),COUNT(E519:F519)&lt;&gt;2,ISBLANK($B519))),"Remplissez tous les montants",SUM(G519:H519))</f>
        <v>0</v>
      </c>
    </row>
    <row r="520" spans="7:9" x14ac:dyDescent="0.3">
      <c r="G520" s="3" t="str">
        <f>IF(ISTEXT(CRHPrate),"Effectuez l’étape 1",IF(AND(INDEX(claimPeriodNo,MATCH('Étape 1) Taux'!$A$8,claimPeriods,0))&gt;17,INDEX(claimPeriodNo,MATCH('Étape 1) Taux'!$A$8,claimPeriods,0))&lt;20,revenueReduction&lt;0.1),0,IF(NOT(ISNUMBER(E520)),0,IF($C520="Oui",0,IF($B520="Non - avec lien de dépendance",MIN(2258,E520,$D520),MIN(2258,E520))))))</f>
        <v>Effectuez l’étape 1</v>
      </c>
      <c r="H520" s="3" t="str">
        <f>IF(ISTEXT(CRHPrate),"Effectuez l’étape 1",IF(AND(INDEX(claimPeriodNo,MATCH('Étape 1) Taux'!$A$8,claimPeriods,0))&gt;17,INDEX(claimPeriodNo,MATCH('Étape 1) Taux'!$A$8,claimPeriods,0))&lt;20,revenueReduction&lt;0.1),0,IF(NOT(ISNUMBER(F520)),0,IF($C520="Oui",0,IF($B520="Non - avec lien de dépendance",MIN(2258,F520,$D520),MIN(2258,F520))))))</f>
        <v>Effectuez l’étape 1</v>
      </c>
      <c r="I520" s="3">
        <f t="shared" si="8"/>
        <v>0</v>
      </c>
    </row>
    <row r="521" spans="7:9" x14ac:dyDescent="0.3">
      <c r="G521" s="3" t="str">
        <f>IF(ISTEXT(CRHPrate),"Effectuez l’étape 1",IF(AND(INDEX(claimPeriodNo,MATCH('Étape 1) Taux'!$A$8,claimPeriods,0))&gt;17,INDEX(claimPeriodNo,MATCH('Étape 1) Taux'!$A$8,claimPeriods,0))&lt;20,revenueReduction&lt;0.1),0,IF(NOT(ISNUMBER(E521)),0,IF($C521="Oui",0,IF($B521="Non - avec lien de dépendance",MIN(2258,E521,$D521),MIN(2258,E521))))))</f>
        <v>Effectuez l’étape 1</v>
      </c>
      <c r="H521" s="3" t="str">
        <f>IF(ISTEXT(CRHPrate),"Effectuez l’étape 1",IF(AND(INDEX(claimPeriodNo,MATCH('Étape 1) Taux'!$A$8,claimPeriods,0))&gt;17,INDEX(claimPeriodNo,MATCH('Étape 1) Taux'!$A$8,claimPeriods,0))&lt;20,revenueReduction&lt;0.1),0,IF(NOT(ISNUMBER(F521)),0,IF($C521="Oui",0,IF($B521="Non - avec lien de dépendance",MIN(2258,F521,$D521),MIN(2258,F521))))))</f>
        <v>Effectuez l’étape 1</v>
      </c>
      <c r="I521" s="3">
        <f t="shared" si="8"/>
        <v>0</v>
      </c>
    </row>
    <row r="522" spans="7:9" x14ac:dyDescent="0.3">
      <c r="G522" s="3" t="str">
        <f>IF(ISTEXT(CRHPrate),"Effectuez l’étape 1",IF(AND(INDEX(claimPeriodNo,MATCH('Étape 1) Taux'!$A$8,claimPeriods,0))&gt;17,INDEX(claimPeriodNo,MATCH('Étape 1) Taux'!$A$8,claimPeriods,0))&lt;20,revenueReduction&lt;0.1),0,IF(NOT(ISNUMBER(E522)),0,IF($C522="Oui",0,IF($B522="Non - avec lien de dépendance",MIN(2258,E522,$D522),MIN(2258,E522))))))</f>
        <v>Effectuez l’étape 1</v>
      </c>
      <c r="H522" s="3" t="str">
        <f>IF(ISTEXT(CRHPrate),"Effectuez l’étape 1",IF(AND(INDEX(claimPeriodNo,MATCH('Étape 1) Taux'!$A$8,claimPeriods,0))&gt;17,INDEX(claimPeriodNo,MATCH('Étape 1) Taux'!$A$8,claimPeriods,0))&lt;20,revenueReduction&lt;0.1),0,IF(NOT(ISNUMBER(F522)),0,IF($C522="Oui",0,IF($B522="Non - avec lien de dépendance",MIN(2258,F522,$D522),MIN(2258,F522))))))</f>
        <v>Effectuez l’étape 1</v>
      </c>
      <c r="I522" s="3">
        <f t="shared" si="8"/>
        <v>0</v>
      </c>
    </row>
    <row r="523" spans="7:9" x14ac:dyDescent="0.3">
      <c r="G523" s="3" t="str">
        <f>IF(ISTEXT(CRHPrate),"Effectuez l’étape 1",IF(AND(INDEX(claimPeriodNo,MATCH('Étape 1) Taux'!$A$8,claimPeriods,0))&gt;17,INDEX(claimPeriodNo,MATCH('Étape 1) Taux'!$A$8,claimPeriods,0))&lt;20,revenueReduction&lt;0.1),0,IF(NOT(ISNUMBER(E523)),0,IF($C523="Oui",0,IF($B523="Non - avec lien de dépendance",MIN(2258,E523,$D523),MIN(2258,E523))))))</f>
        <v>Effectuez l’étape 1</v>
      </c>
      <c r="H523" s="3" t="str">
        <f>IF(ISTEXT(CRHPrate),"Effectuez l’étape 1",IF(AND(INDEX(claimPeriodNo,MATCH('Étape 1) Taux'!$A$8,claimPeriods,0))&gt;17,INDEX(claimPeriodNo,MATCH('Étape 1) Taux'!$A$8,claimPeriods,0))&lt;20,revenueReduction&lt;0.1),0,IF(NOT(ISNUMBER(F523)),0,IF($C523="Oui",0,IF($B523="Non - avec lien de dépendance",MIN(2258,F523,$D523),MIN(2258,F523))))))</f>
        <v>Effectuez l’étape 1</v>
      </c>
      <c r="I523" s="3">
        <f t="shared" si="8"/>
        <v>0</v>
      </c>
    </row>
    <row r="524" spans="7:9" x14ac:dyDescent="0.3">
      <c r="G524" s="3" t="str">
        <f>IF(ISTEXT(CRHPrate),"Effectuez l’étape 1",IF(AND(INDEX(claimPeriodNo,MATCH('Étape 1) Taux'!$A$8,claimPeriods,0))&gt;17,INDEX(claimPeriodNo,MATCH('Étape 1) Taux'!$A$8,claimPeriods,0))&lt;20,revenueReduction&lt;0.1),0,IF(NOT(ISNUMBER(E524)),0,IF($C524="Oui",0,IF($B524="Non - avec lien de dépendance",MIN(2258,E524,$D524),MIN(2258,E524))))))</f>
        <v>Effectuez l’étape 1</v>
      </c>
      <c r="H524" s="3" t="str">
        <f>IF(ISTEXT(CRHPrate),"Effectuez l’étape 1",IF(AND(INDEX(claimPeriodNo,MATCH('Étape 1) Taux'!$A$8,claimPeriods,0))&gt;17,INDEX(claimPeriodNo,MATCH('Étape 1) Taux'!$A$8,claimPeriods,0))&lt;20,revenueReduction&lt;0.1),0,IF(NOT(ISNUMBER(F524)),0,IF($C524="Oui",0,IF($B524="Non - avec lien de dépendance",MIN(2258,F524,$D524),MIN(2258,F524))))))</f>
        <v>Effectuez l’étape 1</v>
      </c>
      <c r="I524" s="3">
        <f t="shared" si="8"/>
        <v>0</v>
      </c>
    </row>
    <row r="525" spans="7:9" x14ac:dyDescent="0.3">
      <c r="G525" s="3" t="str">
        <f>IF(ISTEXT(CRHPrate),"Effectuez l’étape 1",IF(AND(INDEX(claimPeriodNo,MATCH('Étape 1) Taux'!$A$8,claimPeriods,0))&gt;17,INDEX(claimPeriodNo,MATCH('Étape 1) Taux'!$A$8,claimPeriods,0))&lt;20,revenueReduction&lt;0.1),0,IF(NOT(ISNUMBER(E525)),0,IF($C525="Oui",0,IF($B525="Non - avec lien de dépendance",MIN(2258,E525,$D525),MIN(2258,E525))))))</f>
        <v>Effectuez l’étape 1</v>
      </c>
      <c r="H525" s="3" t="str">
        <f>IF(ISTEXT(CRHPrate),"Effectuez l’étape 1",IF(AND(INDEX(claimPeriodNo,MATCH('Étape 1) Taux'!$A$8,claimPeriods,0))&gt;17,INDEX(claimPeriodNo,MATCH('Étape 1) Taux'!$A$8,claimPeriods,0))&lt;20,revenueReduction&lt;0.1),0,IF(NOT(ISNUMBER(F525)),0,IF($C525="Oui",0,IF($B525="Non - avec lien de dépendance",MIN(2258,F525,$D525),MIN(2258,F525))))))</f>
        <v>Effectuez l’étape 1</v>
      </c>
      <c r="I525" s="3">
        <f t="shared" si="8"/>
        <v>0</v>
      </c>
    </row>
    <row r="526" spans="7:9" x14ac:dyDescent="0.3">
      <c r="G526" s="3" t="str">
        <f>IF(ISTEXT(CRHPrate),"Effectuez l’étape 1",IF(AND(INDEX(claimPeriodNo,MATCH('Étape 1) Taux'!$A$8,claimPeriods,0))&gt;17,INDEX(claimPeriodNo,MATCH('Étape 1) Taux'!$A$8,claimPeriods,0))&lt;20,revenueReduction&lt;0.1),0,IF(NOT(ISNUMBER(E526)),0,IF($C526="Oui",0,IF($B526="Non - avec lien de dépendance",MIN(2258,E526,$D526),MIN(2258,E526))))))</f>
        <v>Effectuez l’étape 1</v>
      </c>
      <c r="H526" s="3" t="str">
        <f>IF(ISTEXT(CRHPrate),"Effectuez l’étape 1",IF(AND(INDEX(claimPeriodNo,MATCH('Étape 1) Taux'!$A$8,claimPeriods,0))&gt;17,INDEX(claimPeriodNo,MATCH('Étape 1) Taux'!$A$8,claimPeriods,0))&lt;20,revenueReduction&lt;0.1),0,IF(NOT(ISNUMBER(F526)),0,IF($C526="Oui",0,IF($B526="Non - avec lien de dépendance",MIN(2258,F526,$D526),MIN(2258,F526))))))</f>
        <v>Effectuez l’étape 1</v>
      </c>
      <c r="I526" s="3">
        <f t="shared" si="8"/>
        <v>0</v>
      </c>
    </row>
    <row r="527" spans="7:9" x14ac:dyDescent="0.3">
      <c r="G527" s="3" t="str">
        <f>IF(ISTEXT(CRHPrate),"Effectuez l’étape 1",IF(AND(INDEX(claimPeriodNo,MATCH('Étape 1) Taux'!$A$8,claimPeriods,0))&gt;17,INDEX(claimPeriodNo,MATCH('Étape 1) Taux'!$A$8,claimPeriods,0))&lt;20,revenueReduction&lt;0.1),0,IF(NOT(ISNUMBER(E527)),0,IF($C527="Oui",0,IF($B527="Non - avec lien de dépendance",MIN(2258,E527,$D527),MIN(2258,E527))))))</f>
        <v>Effectuez l’étape 1</v>
      </c>
      <c r="H527" s="3" t="str">
        <f>IF(ISTEXT(CRHPrate),"Effectuez l’étape 1",IF(AND(INDEX(claimPeriodNo,MATCH('Étape 1) Taux'!$A$8,claimPeriods,0))&gt;17,INDEX(claimPeriodNo,MATCH('Étape 1) Taux'!$A$8,claimPeriods,0))&lt;20,revenueReduction&lt;0.1),0,IF(NOT(ISNUMBER(F527)),0,IF($C527="Oui",0,IF($B527="Non - avec lien de dépendance",MIN(2258,F527,$D527),MIN(2258,F527))))))</f>
        <v>Effectuez l’étape 1</v>
      </c>
      <c r="I527" s="3">
        <f t="shared" si="8"/>
        <v>0</v>
      </c>
    </row>
    <row r="528" spans="7:9" x14ac:dyDescent="0.3">
      <c r="G528" s="3" t="str">
        <f>IF(ISTEXT(CRHPrate),"Effectuez l’étape 1",IF(AND(INDEX(claimPeriodNo,MATCH('Étape 1) Taux'!$A$8,claimPeriods,0))&gt;17,INDEX(claimPeriodNo,MATCH('Étape 1) Taux'!$A$8,claimPeriods,0))&lt;20,revenueReduction&lt;0.1),0,IF(NOT(ISNUMBER(E528)),0,IF($C528="Oui",0,IF($B528="Non - avec lien de dépendance",MIN(2258,E528,$D528),MIN(2258,E528))))))</f>
        <v>Effectuez l’étape 1</v>
      </c>
      <c r="H528" s="3" t="str">
        <f>IF(ISTEXT(CRHPrate),"Effectuez l’étape 1",IF(AND(INDEX(claimPeriodNo,MATCH('Étape 1) Taux'!$A$8,claimPeriods,0))&gt;17,INDEX(claimPeriodNo,MATCH('Étape 1) Taux'!$A$8,claimPeriods,0))&lt;20,revenueReduction&lt;0.1),0,IF(NOT(ISNUMBER(F528)),0,IF($C528="Oui",0,IF($B528="Non - avec lien de dépendance",MIN(2258,F528,$D528),MIN(2258,F528))))))</f>
        <v>Effectuez l’étape 1</v>
      </c>
      <c r="I528" s="3">
        <f t="shared" si="8"/>
        <v>0</v>
      </c>
    </row>
    <row r="529" spans="7:9" x14ac:dyDescent="0.3">
      <c r="G529" s="3" t="str">
        <f>IF(ISTEXT(CRHPrate),"Effectuez l’étape 1",IF(AND(INDEX(claimPeriodNo,MATCH('Étape 1) Taux'!$A$8,claimPeriods,0))&gt;17,INDEX(claimPeriodNo,MATCH('Étape 1) Taux'!$A$8,claimPeriods,0))&lt;20,revenueReduction&lt;0.1),0,IF(NOT(ISNUMBER(E529)),0,IF($C529="Oui",0,IF($B529="Non - avec lien de dépendance",MIN(2258,E529,$D529),MIN(2258,E529))))))</f>
        <v>Effectuez l’étape 1</v>
      </c>
      <c r="H529" s="3" t="str">
        <f>IF(ISTEXT(CRHPrate),"Effectuez l’étape 1",IF(AND(INDEX(claimPeriodNo,MATCH('Étape 1) Taux'!$A$8,claimPeriods,0))&gt;17,INDEX(claimPeriodNo,MATCH('Étape 1) Taux'!$A$8,claimPeriods,0))&lt;20,revenueReduction&lt;0.1),0,IF(NOT(ISNUMBER(F529)),0,IF($C529="Oui",0,IF($B529="Non - avec lien de dépendance",MIN(2258,F529,$D529),MIN(2258,F529))))))</f>
        <v>Effectuez l’étape 1</v>
      </c>
      <c r="I529" s="3">
        <f t="shared" si="8"/>
        <v>0</v>
      </c>
    </row>
    <row r="530" spans="7:9" x14ac:dyDescent="0.3">
      <c r="G530" s="3" t="str">
        <f>IF(ISTEXT(CRHPrate),"Effectuez l’étape 1",IF(AND(INDEX(claimPeriodNo,MATCH('Étape 1) Taux'!$A$8,claimPeriods,0))&gt;17,INDEX(claimPeriodNo,MATCH('Étape 1) Taux'!$A$8,claimPeriods,0))&lt;20,revenueReduction&lt;0.1),0,IF(NOT(ISNUMBER(E530)),0,IF($C530="Oui",0,IF($B530="Non - avec lien de dépendance",MIN(2258,E530,$D530),MIN(2258,E530))))))</f>
        <v>Effectuez l’étape 1</v>
      </c>
      <c r="H530" s="3" t="str">
        <f>IF(ISTEXT(CRHPrate),"Effectuez l’étape 1",IF(AND(INDEX(claimPeriodNo,MATCH('Étape 1) Taux'!$A$8,claimPeriods,0))&gt;17,INDEX(claimPeriodNo,MATCH('Étape 1) Taux'!$A$8,claimPeriods,0))&lt;20,revenueReduction&lt;0.1),0,IF(NOT(ISNUMBER(F530)),0,IF($C530="Oui",0,IF($B530="Non - avec lien de dépendance",MIN(2258,F530,$D530),MIN(2258,F530))))))</f>
        <v>Effectuez l’étape 1</v>
      </c>
      <c r="I530" s="3">
        <f t="shared" si="8"/>
        <v>0</v>
      </c>
    </row>
    <row r="531" spans="7:9" x14ac:dyDescent="0.3">
      <c r="G531" s="3" t="str">
        <f>IF(ISTEXT(CRHPrate),"Effectuez l’étape 1",IF(AND(INDEX(claimPeriodNo,MATCH('Étape 1) Taux'!$A$8,claimPeriods,0))&gt;17,INDEX(claimPeriodNo,MATCH('Étape 1) Taux'!$A$8,claimPeriods,0))&lt;20,revenueReduction&lt;0.1),0,IF(NOT(ISNUMBER(E531)),0,IF($C531="Oui",0,IF($B531="Non - avec lien de dépendance",MIN(2258,E531,$D531),MIN(2258,E531))))))</f>
        <v>Effectuez l’étape 1</v>
      </c>
      <c r="H531" s="3" t="str">
        <f>IF(ISTEXT(CRHPrate),"Effectuez l’étape 1",IF(AND(INDEX(claimPeriodNo,MATCH('Étape 1) Taux'!$A$8,claimPeriods,0))&gt;17,INDEX(claimPeriodNo,MATCH('Étape 1) Taux'!$A$8,claimPeriods,0))&lt;20,revenueReduction&lt;0.1),0,IF(NOT(ISNUMBER(F531)),0,IF($C531="Oui",0,IF($B531="Non - avec lien de dépendance",MIN(2258,F531,$D531),MIN(2258,F531))))))</f>
        <v>Effectuez l’étape 1</v>
      </c>
      <c r="I531" s="3">
        <f t="shared" si="8"/>
        <v>0</v>
      </c>
    </row>
    <row r="532" spans="7:9" x14ac:dyDescent="0.3">
      <c r="G532" s="3" t="str">
        <f>IF(ISTEXT(CRHPrate),"Effectuez l’étape 1",IF(AND(INDEX(claimPeriodNo,MATCH('Étape 1) Taux'!$A$8,claimPeriods,0))&gt;17,INDEX(claimPeriodNo,MATCH('Étape 1) Taux'!$A$8,claimPeriods,0))&lt;20,revenueReduction&lt;0.1),0,IF(NOT(ISNUMBER(E532)),0,IF($C532="Oui",0,IF($B532="Non - avec lien de dépendance",MIN(2258,E532,$D532),MIN(2258,E532))))))</f>
        <v>Effectuez l’étape 1</v>
      </c>
      <c r="H532" s="3" t="str">
        <f>IF(ISTEXT(CRHPrate),"Effectuez l’étape 1",IF(AND(INDEX(claimPeriodNo,MATCH('Étape 1) Taux'!$A$8,claimPeriods,0))&gt;17,INDEX(claimPeriodNo,MATCH('Étape 1) Taux'!$A$8,claimPeriods,0))&lt;20,revenueReduction&lt;0.1),0,IF(NOT(ISNUMBER(F532)),0,IF($C532="Oui",0,IF($B532="Non - avec lien de dépendance",MIN(2258,F532,$D532),MIN(2258,F532))))))</f>
        <v>Effectuez l’étape 1</v>
      </c>
      <c r="I532" s="3">
        <f t="shared" si="8"/>
        <v>0</v>
      </c>
    </row>
    <row r="533" spans="7:9" x14ac:dyDescent="0.3">
      <c r="G533" s="3" t="str">
        <f>IF(ISTEXT(CRHPrate),"Effectuez l’étape 1",IF(AND(INDEX(claimPeriodNo,MATCH('Étape 1) Taux'!$A$8,claimPeriods,0))&gt;17,INDEX(claimPeriodNo,MATCH('Étape 1) Taux'!$A$8,claimPeriods,0))&lt;20,revenueReduction&lt;0.1),0,IF(NOT(ISNUMBER(E533)),0,IF($C533="Oui",0,IF($B533="Non - avec lien de dépendance",MIN(2258,E533,$D533),MIN(2258,E533))))))</f>
        <v>Effectuez l’étape 1</v>
      </c>
      <c r="H533" s="3" t="str">
        <f>IF(ISTEXT(CRHPrate),"Effectuez l’étape 1",IF(AND(INDEX(claimPeriodNo,MATCH('Étape 1) Taux'!$A$8,claimPeriods,0))&gt;17,INDEX(claimPeriodNo,MATCH('Étape 1) Taux'!$A$8,claimPeriods,0))&lt;20,revenueReduction&lt;0.1),0,IF(NOT(ISNUMBER(F533)),0,IF($C533="Oui",0,IF($B533="Non - avec lien de dépendance",MIN(2258,F533,$D533),MIN(2258,F533))))))</f>
        <v>Effectuez l’étape 1</v>
      </c>
      <c r="I533" s="3">
        <f t="shared" si="8"/>
        <v>0</v>
      </c>
    </row>
    <row r="534" spans="7:9" x14ac:dyDescent="0.3">
      <c r="G534" s="3" t="str">
        <f>IF(ISTEXT(CRHPrate),"Effectuez l’étape 1",IF(AND(INDEX(claimPeriodNo,MATCH('Étape 1) Taux'!$A$8,claimPeriods,0))&gt;17,INDEX(claimPeriodNo,MATCH('Étape 1) Taux'!$A$8,claimPeriods,0))&lt;20,revenueReduction&lt;0.1),0,IF(NOT(ISNUMBER(E534)),0,IF($C534="Oui",0,IF($B534="Non - avec lien de dépendance",MIN(2258,E534,$D534),MIN(2258,E534))))))</f>
        <v>Effectuez l’étape 1</v>
      </c>
      <c r="H534" s="3" t="str">
        <f>IF(ISTEXT(CRHPrate),"Effectuez l’étape 1",IF(AND(INDEX(claimPeriodNo,MATCH('Étape 1) Taux'!$A$8,claimPeriods,0))&gt;17,INDEX(claimPeriodNo,MATCH('Étape 1) Taux'!$A$8,claimPeriods,0))&lt;20,revenueReduction&lt;0.1),0,IF(NOT(ISNUMBER(F534)),0,IF($C534="Oui",0,IF($B534="Non - avec lien de dépendance",MIN(2258,F534,$D534),MIN(2258,F534))))))</f>
        <v>Effectuez l’étape 1</v>
      </c>
      <c r="I534" s="3">
        <f t="shared" si="8"/>
        <v>0</v>
      </c>
    </row>
    <row r="535" spans="7:9" x14ac:dyDescent="0.3">
      <c r="G535" s="3" t="str">
        <f>IF(ISTEXT(CRHPrate),"Effectuez l’étape 1",IF(AND(INDEX(claimPeriodNo,MATCH('Étape 1) Taux'!$A$8,claimPeriods,0))&gt;17,INDEX(claimPeriodNo,MATCH('Étape 1) Taux'!$A$8,claimPeriods,0))&lt;20,revenueReduction&lt;0.1),0,IF(NOT(ISNUMBER(E535)),0,IF($C535="Oui",0,IF($B535="Non - avec lien de dépendance",MIN(2258,E535,$D535),MIN(2258,E535))))))</f>
        <v>Effectuez l’étape 1</v>
      </c>
      <c r="H535" s="3" t="str">
        <f>IF(ISTEXT(CRHPrate),"Effectuez l’étape 1",IF(AND(INDEX(claimPeriodNo,MATCH('Étape 1) Taux'!$A$8,claimPeriods,0))&gt;17,INDEX(claimPeriodNo,MATCH('Étape 1) Taux'!$A$8,claimPeriods,0))&lt;20,revenueReduction&lt;0.1),0,IF(NOT(ISNUMBER(F535)),0,IF($C535="Oui",0,IF($B535="Non - avec lien de dépendance",MIN(2258,F535,$D535),MIN(2258,F535))))))</f>
        <v>Effectuez l’étape 1</v>
      </c>
      <c r="I535" s="3">
        <f t="shared" si="8"/>
        <v>0</v>
      </c>
    </row>
    <row r="536" spans="7:9" x14ac:dyDescent="0.3">
      <c r="G536" s="3" t="str">
        <f>IF(ISTEXT(CRHPrate),"Effectuez l’étape 1",IF(AND(INDEX(claimPeriodNo,MATCH('Étape 1) Taux'!$A$8,claimPeriods,0))&gt;17,INDEX(claimPeriodNo,MATCH('Étape 1) Taux'!$A$8,claimPeriods,0))&lt;20,revenueReduction&lt;0.1),0,IF(NOT(ISNUMBER(E536)),0,IF($C536="Oui",0,IF($B536="Non - avec lien de dépendance",MIN(2258,E536,$D536),MIN(2258,E536))))))</f>
        <v>Effectuez l’étape 1</v>
      </c>
      <c r="H536" s="3" t="str">
        <f>IF(ISTEXT(CRHPrate),"Effectuez l’étape 1",IF(AND(INDEX(claimPeriodNo,MATCH('Étape 1) Taux'!$A$8,claimPeriods,0))&gt;17,INDEX(claimPeriodNo,MATCH('Étape 1) Taux'!$A$8,claimPeriods,0))&lt;20,revenueReduction&lt;0.1),0,IF(NOT(ISNUMBER(F536)),0,IF($C536="Oui",0,IF($B536="Non - avec lien de dépendance",MIN(2258,F536,$D536),MIN(2258,F536))))))</f>
        <v>Effectuez l’étape 1</v>
      </c>
      <c r="I536" s="3">
        <f t="shared" si="8"/>
        <v>0</v>
      </c>
    </row>
    <row r="537" spans="7:9" x14ac:dyDescent="0.3">
      <c r="G537" s="3" t="str">
        <f>IF(ISTEXT(CRHPrate),"Effectuez l’étape 1",IF(AND(INDEX(claimPeriodNo,MATCH('Étape 1) Taux'!$A$8,claimPeriods,0))&gt;17,INDEX(claimPeriodNo,MATCH('Étape 1) Taux'!$A$8,claimPeriods,0))&lt;20,revenueReduction&lt;0.1),0,IF(NOT(ISNUMBER(E537)),0,IF($C537="Oui",0,IF($B537="Non - avec lien de dépendance",MIN(2258,E537,$D537),MIN(2258,E537))))))</f>
        <v>Effectuez l’étape 1</v>
      </c>
      <c r="H537" s="3" t="str">
        <f>IF(ISTEXT(CRHPrate),"Effectuez l’étape 1",IF(AND(INDEX(claimPeriodNo,MATCH('Étape 1) Taux'!$A$8,claimPeriods,0))&gt;17,INDEX(claimPeriodNo,MATCH('Étape 1) Taux'!$A$8,claimPeriods,0))&lt;20,revenueReduction&lt;0.1),0,IF(NOT(ISNUMBER(F537)),0,IF($C537="Oui",0,IF($B537="Non - avec lien de dépendance",MIN(2258,F537,$D537),MIN(2258,F537))))))</f>
        <v>Effectuez l’étape 1</v>
      </c>
      <c r="I537" s="3">
        <f t="shared" si="8"/>
        <v>0</v>
      </c>
    </row>
    <row r="538" spans="7:9" x14ac:dyDescent="0.3">
      <c r="G538" s="3" t="str">
        <f>IF(ISTEXT(CRHPrate),"Effectuez l’étape 1",IF(AND(INDEX(claimPeriodNo,MATCH('Étape 1) Taux'!$A$8,claimPeriods,0))&gt;17,INDEX(claimPeriodNo,MATCH('Étape 1) Taux'!$A$8,claimPeriods,0))&lt;20,revenueReduction&lt;0.1),0,IF(NOT(ISNUMBER(E538)),0,IF($C538="Oui",0,IF($B538="Non - avec lien de dépendance",MIN(2258,E538,$D538),MIN(2258,E538))))))</f>
        <v>Effectuez l’étape 1</v>
      </c>
      <c r="H538" s="3" t="str">
        <f>IF(ISTEXT(CRHPrate),"Effectuez l’étape 1",IF(AND(INDEX(claimPeriodNo,MATCH('Étape 1) Taux'!$A$8,claimPeriods,0))&gt;17,INDEX(claimPeriodNo,MATCH('Étape 1) Taux'!$A$8,claimPeriods,0))&lt;20,revenueReduction&lt;0.1),0,IF(NOT(ISNUMBER(F538)),0,IF($C538="Oui",0,IF($B538="Non - avec lien de dépendance",MIN(2258,F538,$D538),MIN(2258,F538))))))</f>
        <v>Effectuez l’étape 1</v>
      </c>
      <c r="I538" s="3">
        <f t="shared" si="8"/>
        <v>0</v>
      </c>
    </row>
    <row r="539" spans="7:9" x14ac:dyDescent="0.3">
      <c r="G539" s="3" t="str">
        <f>IF(ISTEXT(CRHPrate),"Effectuez l’étape 1",IF(AND(INDEX(claimPeriodNo,MATCH('Étape 1) Taux'!$A$8,claimPeriods,0))&gt;17,INDEX(claimPeriodNo,MATCH('Étape 1) Taux'!$A$8,claimPeriods,0))&lt;20,revenueReduction&lt;0.1),0,IF(NOT(ISNUMBER(E539)),0,IF($C539="Oui",0,IF($B539="Non - avec lien de dépendance",MIN(2258,E539,$D539),MIN(2258,E539))))))</f>
        <v>Effectuez l’étape 1</v>
      </c>
      <c r="H539" s="3" t="str">
        <f>IF(ISTEXT(CRHPrate),"Effectuez l’étape 1",IF(AND(INDEX(claimPeriodNo,MATCH('Étape 1) Taux'!$A$8,claimPeriods,0))&gt;17,INDEX(claimPeriodNo,MATCH('Étape 1) Taux'!$A$8,claimPeriods,0))&lt;20,revenueReduction&lt;0.1),0,IF(NOT(ISNUMBER(F539)),0,IF($C539="Oui",0,IF($B539="Non - avec lien de dépendance",MIN(2258,F539,$D539),MIN(2258,F539))))))</f>
        <v>Effectuez l’étape 1</v>
      </c>
      <c r="I539" s="3">
        <f t="shared" si="8"/>
        <v>0</v>
      </c>
    </row>
    <row r="540" spans="7:9" x14ac:dyDescent="0.3">
      <c r="G540" s="3" t="str">
        <f>IF(ISTEXT(CRHPrate),"Effectuez l’étape 1",IF(AND(INDEX(claimPeriodNo,MATCH('Étape 1) Taux'!$A$8,claimPeriods,0))&gt;17,INDEX(claimPeriodNo,MATCH('Étape 1) Taux'!$A$8,claimPeriods,0))&lt;20,revenueReduction&lt;0.1),0,IF(NOT(ISNUMBER(E540)),0,IF($C540="Oui",0,IF($B540="Non - avec lien de dépendance",MIN(2258,E540,$D540),MIN(2258,E540))))))</f>
        <v>Effectuez l’étape 1</v>
      </c>
      <c r="H540" s="3" t="str">
        <f>IF(ISTEXT(CRHPrate),"Effectuez l’étape 1",IF(AND(INDEX(claimPeriodNo,MATCH('Étape 1) Taux'!$A$8,claimPeriods,0))&gt;17,INDEX(claimPeriodNo,MATCH('Étape 1) Taux'!$A$8,claimPeriods,0))&lt;20,revenueReduction&lt;0.1),0,IF(NOT(ISNUMBER(F540)),0,IF($C540="Oui",0,IF($B540="Non - avec lien de dépendance",MIN(2258,F540,$D540),MIN(2258,F540))))))</f>
        <v>Effectuez l’étape 1</v>
      </c>
      <c r="I540" s="3">
        <f t="shared" si="8"/>
        <v>0</v>
      </c>
    </row>
    <row r="541" spans="7:9" x14ac:dyDescent="0.3">
      <c r="G541" s="3" t="str">
        <f>IF(ISTEXT(CRHPrate),"Effectuez l’étape 1",IF(AND(INDEX(claimPeriodNo,MATCH('Étape 1) Taux'!$A$8,claimPeriods,0))&gt;17,INDEX(claimPeriodNo,MATCH('Étape 1) Taux'!$A$8,claimPeriods,0))&lt;20,revenueReduction&lt;0.1),0,IF(NOT(ISNUMBER(E541)),0,IF($C541="Oui",0,IF($B541="Non - avec lien de dépendance",MIN(2258,E541,$D541),MIN(2258,E541))))))</f>
        <v>Effectuez l’étape 1</v>
      </c>
      <c r="H541" s="3" t="str">
        <f>IF(ISTEXT(CRHPrate),"Effectuez l’étape 1",IF(AND(INDEX(claimPeriodNo,MATCH('Étape 1) Taux'!$A$8,claimPeriods,0))&gt;17,INDEX(claimPeriodNo,MATCH('Étape 1) Taux'!$A$8,claimPeriods,0))&lt;20,revenueReduction&lt;0.1),0,IF(NOT(ISNUMBER(F541)),0,IF($C541="Oui",0,IF($B541="Non - avec lien de dépendance",MIN(2258,F541,$D541),MIN(2258,F541))))))</f>
        <v>Effectuez l’étape 1</v>
      </c>
      <c r="I541" s="3">
        <f t="shared" si="8"/>
        <v>0</v>
      </c>
    </row>
    <row r="542" spans="7:9" x14ac:dyDescent="0.3">
      <c r="G542" s="3" t="str">
        <f>IF(ISTEXT(CRHPrate),"Effectuez l’étape 1",IF(AND(INDEX(claimPeriodNo,MATCH('Étape 1) Taux'!$A$8,claimPeriods,0))&gt;17,INDEX(claimPeriodNo,MATCH('Étape 1) Taux'!$A$8,claimPeriods,0))&lt;20,revenueReduction&lt;0.1),0,IF(NOT(ISNUMBER(E542)),0,IF($C542="Oui",0,IF($B542="Non - avec lien de dépendance",MIN(2258,E542,$D542),MIN(2258,E542))))))</f>
        <v>Effectuez l’étape 1</v>
      </c>
      <c r="H542" s="3" t="str">
        <f>IF(ISTEXT(CRHPrate),"Effectuez l’étape 1",IF(AND(INDEX(claimPeriodNo,MATCH('Étape 1) Taux'!$A$8,claimPeriods,0))&gt;17,INDEX(claimPeriodNo,MATCH('Étape 1) Taux'!$A$8,claimPeriods,0))&lt;20,revenueReduction&lt;0.1),0,IF(NOT(ISNUMBER(F542)),0,IF($C542="Oui",0,IF($B542="Non - avec lien de dépendance",MIN(2258,F542,$D542),MIN(2258,F542))))))</f>
        <v>Effectuez l’étape 1</v>
      </c>
      <c r="I542" s="3">
        <f t="shared" si="8"/>
        <v>0</v>
      </c>
    </row>
    <row r="543" spans="7:9" x14ac:dyDescent="0.3">
      <c r="G543" s="3" t="str">
        <f>IF(ISTEXT(CRHPrate),"Effectuez l’étape 1",IF(AND(INDEX(claimPeriodNo,MATCH('Étape 1) Taux'!$A$8,claimPeriods,0))&gt;17,INDEX(claimPeriodNo,MATCH('Étape 1) Taux'!$A$8,claimPeriods,0))&lt;20,revenueReduction&lt;0.1),0,IF(NOT(ISNUMBER(E543)),0,IF($C543="Oui",0,IF($B543="Non - avec lien de dépendance",MIN(2258,E543,$D543),MIN(2258,E543))))))</f>
        <v>Effectuez l’étape 1</v>
      </c>
      <c r="H543" s="3" t="str">
        <f>IF(ISTEXT(CRHPrate),"Effectuez l’étape 1",IF(AND(INDEX(claimPeriodNo,MATCH('Étape 1) Taux'!$A$8,claimPeriods,0))&gt;17,INDEX(claimPeriodNo,MATCH('Étape 1) Taux'!$A$8,claimPeriods,0))&lt;20,revenueReduction&lt;0.1),0,IF(NOT(ISNUMBER(F543)),0,IF($C543="Oui",0,IF($B543="Non - avec lien de dépendance",MIN(2258,F543,$D543),MIN(2258,F543))))))</f>
        <v>Effectuez l’étape 1</v>
      </c>
      <c r="I543" s="3">
        <f t="shared" si="8"/>
        <v>0</v>
      </c>
    </row>
    <row r="544" spans="7:9" x14ac:dyDescent="0.3">
      <c r="G544" s="3" t="str">
        <f>IF(ISTEXT(CRHPrate),"Effectuez l’étape 1",IF(AND(INDEX(claimPeriodNo,MATCH('Étape 1) Taux'!$A$8,claimPeriods,0))&gt;17,INDEX(claimPeriodNo,MATCH('Étape 1) Taux'!$A$8,claimPeriods,0))&lt;20,revenueReduction&lt;0.1),0,IF(NOT(ISNUMBER(E544)),0,IF($C544="Oui",0,IF($B544="Non - avec lien de dépendance",MIN(2258,E544,$D544),MIN(2258,E544))))))</f>
        <v>Effectuez l’étape 1</v>
      </c>
      <c r="H544" s="3" t="str">
        <f>IF(ISTEXT(CRHPrate),"Effectuez l’étape 1",IF(AND(INDEX(claimPeriodNo,MATCH('Étape 1) Taux'!$A$8,claimPeriods,0))&gt;17,INDEX(claimPeriodNo,MATCH('Étape 1) Taux'!$A$8,claimPeriods,0))&lt;20,revenueReduction&lt;0.1),0,IF(NOT(ISNUMBER(F544)),0,IF($C544="Oui",0,IF($B544="Non - avec lien de dépendance",MIN(2258,F544,$D544),MIN(2258,F544))))))</f>
        <v>Effectuez l’étape 1</v>
      </c>
      <c r="I544" s="3">
        <f t="shared" si="8"/>
        <v>0</v>
      </c>
    </row>
    <row r="545" spans="7:9" x14ac:dyDescent="0.3">
      <c r="G545" s="3" t="str">
        <f>IF(ISTEXT(CRHPrate),"Effectuez l’étape 1",IF(AND(INDEX(claimPeriodNo,MATCH('Étape 1) Taux'!$A$8,claimPeriods,0))&gt;17,INDEX(claimPeriodNo,MATCH('Étape 1) Taux'!$A$8,claimPeriods,0))&lt;20,revenueReduction&lt;0.1),0,IF(NOT(ISNUMBER(E545)),0,IF($C545="Oui",0,IF($B545="Non - avec lien de dépendance",MIN(2258,E545,$D545),MIN(2258,E545))))))</f>
        <v>Effectuez l’étape 1</v>
      </c>
      <c r="H545" s="3" t="str">
        <f>IF(ISTEXT(CRHPrate),"Effectuez l’étape 1",IF(AND(INDEX(claimPeriodNo,MATCH('Étape 1) Taux'!$A$8,claimPeriods,0))&gt;17,INDEX(claimPeriodNo,MATCH('Étape 1) Taux'!$A$8,claimPeriods,0))&lt;20,revenueReduction&lt;0.1),0,IF(NOT(ISNUMBER(F545)),0,IF($C545="Oui",0,IF($B545="Non - avec lien de dépendance",MIN(2258,F545,$D545),MIN(2258,F545))))))</f>
        <v>Effectuez l’étape 1</v>
      </c>
      <c r="I545" s="3">
        <f t="shared" si="8"/>
        <v>0</v>
      </c>
    </row>
    <row r="546" spans="7:9" x14ac:dyDescent="0.3">
      <c r="G546" s="3" t="str">
        <f>IF(ISTEXT(CRHPrate),"Effectuez l’étape 1",IF(AND(INDEX(claimPeriodNo,MATCH('Étape 1) Taux'!$A$8,claimPeriods,0))&gt;17,INDEX(claimPeriodNo,MATCH('Étape 1) Taux'!$A$8,claimPeriods,0))&lt;20,revenueReduction&lt;0.1),0,IF(NOT(ISNUMBER(E546)),0,IF($C546="Oui",0,IF($B546="Non - avec lien de dépendance",MIN(2258,E546,$D546),MIN(2258,E546))))))</f>
        <v>Effectuez l’étape 1</v>
      </c>
      <c r="H546" s="3" t="str">
        <f>IF(ISTEXT(CRHPrate),"Effectuez l’étape 1",IF(AND(INDEX(claimPeriodNo,MATCH('Étape 1) Taux'!$A$8,claimPeriods,0))&gt;17,INDEX(claimPeriodNo,MATCH('Étape 1) Taux'!$A$8,claimPeriods,0))&lt;20,revenueReduction&lt;0.1),0,IF(NOT(ISNUMBER(F546)),0,IF($C546="Oui",0,IF($B546="Non - avec lien de dépendance",MIN(2258,F546,$D546),MIN(2258,F546))))))</f>
        <v>Effectuez l’étape 1</v>
      </c>
      <c r="I546" s="3">
        <f t="shared" si="8"/>
        <v>0</v>
      </c>
    </row>
    <row r="547" spans="7:9" x14ac:dyDescent="0.3">
      <c r="G547" s="3" t="str">
        <f>IF(ISTEXT(CRHPrate),"Effectuez l’étape 1",IF(AND(INDEX(claimPeriodNo,MATCH('Étape 1) Taux'!$A$8,claimPeriods,0))&gt;17,INDEX(claimPeriodNo,MATCH('Étape 1) Taux'!$A$8,claimPeriods,0))&lt;20,revenueReduction&lt;0.1),0,IF(NOT(ISNUMBER(E547)),0,IF($C547="Oui",0,IF($B547="Non - avec lien de dépendance",MIN(2258,E547,$D547),MIN(2258,E547))))))</f>
        <v>Effectuez l’étape 1</v>
      </c>
      <c r="H547" s="3" t="str">
        <f>IF(ISTEXT(CRHPrate),"Effectuez l’étape 1",IF(AND(INDEX(claimPeriodNo,MATCH('Étape 1) Taux'!$A$8,claimPeriods,0))&gt;17,INDEX(claimPeriodNo,MATCH('Étape 1) Taux'!$A$8,claimPeriods,0))&lt;20,revenueReduction&lt;0.1),0,IF(NOT(ISNUMBER(F547)),0,IF($C547="Oui",0,IF($B547="Non - avec lien de dépendance",MIN(2258,F547,$D547),MIN(2258,F547))))))</f>
        <v>Effectuez l’étape 1</v>
      </c>
      <c r="I547" s="3">
        <f t="shared" si="8"/>
        <v>0</v>
      </c>
    </row>
    <row r="548" spans="7:9" x14ac:dyDescent="0.3">
      <c r="G548" s="3" t="str">
        <f>IF(ISTEXT(CRHPrate),"Effectuez l’étape 1",IF(AND(INDEX(claimPeriodNo,MATCH('Étape 1) Taux'!$A$8,claimPeriods,0))&gt;17,INDEX(claimPeriodNo,MATCH('Étape 1) Taux'!$A$8,claimPeriods,0))&lt;20,revenueReduction&lt;0.1),0,IF(NOT(ISNUMBER(E548)),0,IF($C548="Oui",0,IF($B548="Non - avec lien de dépendance",MIN(2258,E548,$D548),MIN(2258,E548))))))</f>
        <v>Effectuez l’étape 1</v>
      </c>
      <c r="H548" s="3" t="str">
        <f>IF(ISTEXT(CRHPrate),"Effectuez l’étape 1",IF(AND(INDEX(claimPeriodNo,MATCH('Étape 1) Taux'!$A$8,claimPeriods,0))&gt;17,INDEX(claimPeriodNo,MATCH('Étape 1) Taux'!$A$8,claimPeriods,0))&lt;20,revenueReduction&lt;0.1),0,IF(NOT(ISNUMBER(F548)),0,IF($C548="Oui",0,IF($B548="Non - avec lien de dépendance",MIN(2258,F548,$D548),MIN(2258,F548))))))</f>
        <v>Effectuez l’étape 1</v>
      </c>
      <c r="I548" s="3">
        <f t="shared" si="8"/>
        <v>0</v>
      </c>
    </row>
    <row r="549" spans="7:9" x14ac:dyDescent="0.3">
      <c r="G549" s="3" t="str">
        <f>IF(ISTEXT(CRHPrate),"Effectuez l’étape 1",IF(AND(INDEX(claimPeriodNo,MATCH('Étape 1) Taux'!$A$8,claimPeriods,0))&gt;17,INDEX(claimPeriodNo,MATCH('Étape 1) Taux'!$A$8,claimPeriods,0))&lt;20,revenueReduction&lt;0.1),0,IF(NOT(ISNUMBER(E549)),0,IF($C549="Oui",0,IF($B549="Non - avec lien de dépendance",MIN(2258,E549,$D549),MIN(2258,E549))))))</f>
        <v>Effectuez l’étape 1</v>
      </c>
      <c r="H549" s="3" t="str">
        <f>IF(ISTEXT(CRHPrate),"Effectuez l’étape 1",IF(AND(INDEX(claimPeriodNo,MATCH('Étape 1) Taux'!$A$8,claimPeriods,0))&gt;17,INDEX(claimPeriodNo,MATCH('Étape 1) Taux'!$A$8,claimPeriods,0))&lt;20,revenueReduction&lt;0.1),0,IF(NOT(ISNUMBER(F549)),0,IF($C549="Oui",0,IF($B549="Non - avec lien de dépendance",MIN(2258,F549,$D549),MIN(2258,F549))))))</f>
        <v>Effectuez l’étape 1</v>
      </c>
      <c r="I549" s="3">
        <f t="shared" si="8"/>
        <v>0</v>
      </c>
    </row>
    <row r="550" spans="7:9" x14ac:dyDescent="0.3">
      <c r="G550" s="3" t="str">
        <f>IF(ISTEXT(CRHPrate),"Effectuez l’étape 1",IF(AND(INDEX(claimPeriodNo,MATCH('Étape 1) Taux'!$A$8,claimPeriods,0))&gt;17,INDEX(claimPeriodNo,MATCH('Étape 1) Taux'!$A$8,claimPeriods,0))&lt;20,revenueReduction&lt;0.1),0,IF(NOT(ISNUMBER(E550)),0,IF($C550="Oui",0,IF($B550="Non - avec lien de dépendance",MIN(2258,E550,$D550),MIN(2258,E550))))))</f>
        <v>Effectuez l’étape 1</v>
      </c>
      <c r="H550" s="3" t="str">
        <f>IF(ISTEXT(CRHPrate),"Effectuez l’étape 1",IF(AND(INDEX(claimPeriodNo,MATCH('Étape 1) Taux'!$A$8,claimPeriods,0))&gt;17,INDEX(claimPeriodNo,MATCH('Étape 1) Taux'!$A$8,claimPeriods,0))&lt;20,revenueReduction&lt;0.1),0,IF(NOT(ISNUMBER(F550)),0,IF($C550="Oui",0,IF($B550="Non - avec lien de dépendance",MIN(2258,F550,$D550),MIN(2258,F550))))))</f>
        <v>Effectuez l’étape 1</v>
      </c>
      <c r="I550" s="3">
        <f t="shared" si="8"/>
        <v>0</v>
      </c>
    </row>
    <row r="551" spans="7:9" x14ac:dyDescent="0.3">
      <c r="G551" s="3" t="str">
        <f>IF(ISTEXT(CRHPrate),"Effectuez l’étape 1",IF(AND(INDEX(claimPeriodNo,MATCH('Étape 1) Taux'!$A$8,claimPeriods,0))&gt;17,INDEX(claimPeriodNo,MATCH('Étape 1) Taux'!$A$8,claimPeriods,0))&lt;20,revenueReduction&lt;0.1),0,IF(NOT(ISNUMBER(E551)),0,IF($C551="Oui",0,IF($B551="Non - avec lien de dépendance",MIN(2258,E551,$D551),MIN(2258,E551))))))</f>
        <v>Effectuez l’étape 1</v>
      </c>
      <c r="H551" s="3" t="str">
        <f>IF(ISTEXT(CRHPrate),"Effectuez l’étape 1",IF(AND(INDEX(claimPeriodNo,MATCH('Étape 1) Taux'!$A$8,claimPeriods,0))&gt;17,INDEX(claimPeriodNo,MATCH('Étape 1) Taux'!$A$8,claimPeriods,0))&lt;20,revenueReduction&lt;0.1),0,IF(NOT(ISNUMBER(F551)),0,IF($C551="Oui",0,IF($B551="Non - avec lien de dépendance",MIN(2258,F551,$D551),MIN(2258,F551))))))</f>
        <v>Effectuez l’étape 1</v>
      </c>
      <c r="I551" s="3">
        <f t="shared" si="8"/>
        <v>0</v>
      </c>
    </row>
    <row r="552" spans="7:9" x14ac:dyDescent="0.3">
      <c r="G552" s="3" t="str">
        <f>IF(ISTEXT(CRHPrate),"Effectuez l’étape 1",IF(AND(INDEX(claimPeriodNo,MATCH('Étape 1) Taux'!$A$8,claimPeriods,0))&gt;17,INDEX(claimPeriodNo,MATCH('Étape 1) Taux'!$A$8,claimPeriods,0))&lt;20,revenueReduction&lt;0.1),0,IF(NOT(ISNUMBER(E552)),0,IF($C552="Oui",0,IF($B552="Non - avec lien de dépendance",MIN(2258,E552,$D552),MIN(2258,E552))))))</f>
        <v>Effectuez l’étape 1</v>
      </c>
      <c r="H552" s="3" t="str">
        <f>IF(ISTEXT(CRHPrate),"Effectuez l’étape 1",IF(AND(INDEX(claimPeriodNo,MATCH('Étape 1) Taux'!$A$8,claimPeriods,0))&gt;17,INDEX(claimPeriodNo,MATCH('Étape 1) Taux'!$A$8,claimPeriods,0))&lt;20,revenueReduction&lt;0.1),0,IF(NOT(ISNUMBER(F552)),0,IF($C552="Oui",0,IF($B552="Non - avec lien de dépendance",MIN(2258,F552,$D552),MIN(2258,F552))))))</f>
        <v>Effectuez l’étape 1</v>
      </c>
      <c r="I552" s="3">
        <f t="shared" si="8"/>
        <v>0</v>
      </c>
    </row>
    <row r="553" spans="7:9" x14ac:dyDescent="0.3">
      <c r="G553" s="3" t="str">
        <f>IF(ISTEXT(CRHPrate),"Effectuez l’étape 1",IF(AND(INDEX(claimPeriodNo,MATCH('Étape 1) Taux'!$A$8,claimPeriods,0))&gt;17,INDEX(claimPeriodNo,MATCH('Étape 1) Taux'!$A$8,claimPeriods,0))&lt;20,revenueReduction&lt;0.1),0,IF(NOT(ISNUMBER(E553)),0,IF($C553="Oui",0,IF($B553="Non - avec lien de dépendance",MIN(2258,E553,$D553),MIN(2258,E553))))))</f>
        <v>Effectuez l’étape 1</v>
      </c>
      <c r="H553" s="3" t="str">
        <f>IF(ISTEXT(CRHPrate),"Effectuez l’étape 1",IF(AND(INDEX(claimPeriodNo,MATCH('Étape 1) Taux'!$A$8,claimPeriods,0))&gt;17,INDEX(claimPeriodNo,MATCH('Étape 1) Taux'!$A$8,claimPeriods,0))&lt;20,revenueReduction&lt;0.1),0,IF(NOT(ISNUMBER(F553)),0,IF($C553="Oui",0,IF($B553="Non - avec lien de dépendance",MIN(2258,F553,$D553),MIN(2258,F553))))))</f>
        <v>Effectuez l’étape 1</v>
      </c>
      <c r="I553" s="3">
        <f t="shared" si="8"/>
        <v>0</v>
      </c>
    </row>
    <row r="554" spans="7:9" x14ac:dyDescent="0.3">
      <c r="G554" s="3" t="str">
        <f>IF(ISTEXT(CRHPrate),"Effectuez l’étape 1",IF(AND(INDEX(claimPeriodNo,MATCH('Étape 1) Taux'!$A$8,claimPeriods,0))&gt;17,INDEX(claimPeriodNo,MATCH('Étape 1) Taux'!$A$8,claimPeriods,0))&lt;20,revenueReduction&lt;0.1),0,IF(NOT(ISNUMBER(E554)),0,IF($C554="Oui",0,IF($B554="Non - avec lien de dépendance",MIN(2258,E554,$D554),MIN(2258,E554))))))</f>
        <v>Effectuez l’étape 1</v>
      </c>
      <c r="H554" s="3" t="str">
        <f>IF(ISTEXT(CRHPrate),"Effectuez l’étape 1",IF(AND(INDEX(claimPeriodNo,MATCH('Étape 1) Taux'!$A$8,claimPeriods,0))&gt;17,INDEX(claimPeriodNo,MATCH('Étape 1) Taux'!$A$8,claimPeriods,0))&lt;20,revenueReduction&lt;0.1),0,IF(NOT(ISNUMBER(F554)),0,IF($C554="Oui",0,IF($B554="Non - avec lien de dépendance",MIN(2258,F554,$D554),MIN(2258,F554))))))</f>
        <v>Effectuez l’étape 1</v>
      </c>
      <c r="I554" s="3">
        <f t="shared" si="8"/>
        <v>0</v>
      </c>
    </row>
    <row r="555" spans="7:9" x14ac:dyDescent="0.3">
      <c r="G555" s="3" t="str">
        <f>IF(ISTEXT(CRHPrate),"Effectuez l’étape 1",IF(AND(INDEX(claimPeriodNo,MATCH('Étape 1) Taux'!$A$8,claimPeriods,0))&gt;17,INDEX(claimPeriodNo,MATCH('Étape 1) Taux'!$A$8,claimPeriods,0))&lt;20,revenueReduction&lt;0.1),0,IF(NOT(ISNUMBER(E555)),0,IF($C555="Oui",0,IF($B555="Non - avec lien de dépendance",MIN(2258,E555,$D555),MIN(2258,E555))))))</f>
        <v>Effectuez l’étape 1</v>
      </c>
      <c r="H555" s="3" t="str">
        <f>IF(ISTEXT(CRHPrate),"Effectuez l’étape 1",IF(AND(INDEX(claimPeriodNo,MATCH('Étape 1) Taux'!$A$8,claimPeriods,0))&gt;17,INDEX(claimPeriodNo,MATCH('Étape 1) Taux'!$A$8,claimPeriods,0))&lt;20,revenueReduction&lt;0.1),0,IF(NOT(ISNUMBER(F555)),0,IF($C555="Oui",0,IF($B555="Non - avec lien de dépendance",MIN(2258,F555,$D555),MIN(2258,F555))))))</f>
        <v>Effectuez l’étape 1</v>
      </c>
      <c r="I555" s="3">
        <f t="shared" si="8"/>
        <v>0</v>
      </c>
    </row>
    <row r="556" spans="7:9" x14ac:dyDescent="0.3">
      <c r="G556" s="3" t="str">
        <f>IF(ISTEXT(CRHPrate),"Effectuez l’étape 1",IF(AND(INDEX(claimPeriodNo,MATCH('Étape 1) Taux'!$A$8,claimPeriods,0))&gt;17,INDEX(claimPeriodNo,MATCH('Étape 1) Taux'!$A$8,claimPeriods,0))&lt;20,revenueReduction&lt;0.1),0,IF(NOT(ISNUMBER(E556)),0,IF($C556="Oui",0,IF($B556="Non - avec lien de dépendance",MIN(2258,E556,$D556),MIN(2258,E556))))))</f>
        <v>Effectuez l’étape 1</v>
      </c>
      <c r="H556" s="3" t="str">
        <f>IF(ISTEXT(CRHPrate),"Effectuez l’étape 1",IF(AND(INDEX(claimPeriodNo,MATCH('Étape 1) Taux'!$A$8,claimPeriods,0))&gt;17,INDEX(claimPeriodNo,MATCH('Étape 1) Taux'!$A$8,claimPeriods,0))&lt;20,revenueReduction&lt;0.1),0,IF(NOT(ISNUMBER(F556)),0,IF($C556="Oui",0,IF($B556="Non - avec lien de dépendance",MIN(2258,F556,$D556),MIN(2258,F556))))))</f>
        <v>Effectuez l’étape 1</v>
      </c>
      <c r="I556" s="3">
        <f t="shared" si="8"/>
        <v>0</v>
      </c>
    </row>
    <row r="557" spans="7:9" x14ac:dyDescent="0.3">
      <c r="G557" s="3" t="str">
        <f>IF(ISTEXT(CRHPrate),"Effectuez l’étape 1",IF(AND(INDEX(claimPeriodNo,MATCH('Étape 1) Taux'!$A$8,claimPeriods,0))&gt;17,INDEX(claimPeriodNo,MATCH('Étape 1) Taux'!$A$8,claimPeriods,0))&lt;20,revenueReduction&lt;0.1),0,IF(NOT(ISNUMBER(E557)),0,IF($C557="Oui",0,IF($B557="Non - avec lien de dépendance",MIN(2258,E557,$D557),MIN(2258,E557))))))</f>
        <v>Effectuez l’étape 1</v>
      </c>
      <c r="H557" s="3" t="str">
        <f>IF(ISTEXT(CRHPrate),"Effectuez l’étape 1",IF(AND(INDEX(claimPeriodNo,MATCH('Étape 1) Taux'!$A$8,claimPeriods,0))&gt;17,INDEX(claimPeriodNo,MATCH('Étape 1) Taux'!$A$8,claimPeriods,0))&lt;20,revenueReduction&lt;0.1),0,IF(NOT(ISNUMBER(F557)),0,IF($C557="Oui",0,IF($B557="Non - avec lien de dépendance",MIN(2258,F557,$D557),MIN(2258,F557))))))</f>
        <v>Effectuez l’étape 1</v>
      </c>
      <c r="I557" s="3">
        <f t="shared" si="8"/>
        <v>0</v>
      </c>
    </row>
    <row r="558" spans="7:9" x14ac:dyDescent="0.3">
      <c r="G558" s="3" t="str">
        <f>IF(ISTEXT(CRHPrate),"Effectuez l’étape 1",IF(AND(INDEX(claimPeriodNo,MATCH('Étape 1) Taux'!$A$8,claimPeriods,0))&gt;17,INDEX(claimPeriodNo,MATCH('Étape 1) Taux'!$A$8,claimPeriods,0))&lt;20,revenueReduction&lt;0.1),0,IF(NOT(ISNUMBER(E558)),0,IF($C558="Oui",0,IF($B558="Non - avec lien de dépendance",MIN(2258,E558,$D558),MIN(2258,E558))))))</f>
        <v>Effectuez l’étape 1</v>
      </c>
      <c r="H558" s="3" t="str">
        <f>IF(ISTEXT(CRHPrate),"Effectuez l’étape 1",IF(AND(INDEX(claimPeriodNo,MATCH('Étape 1) Taux'!$A$8,claimPeriods,0))&gt;17,INDEX(claimPeriodNo,MATCH('Étape 1) Taux'!$A$8,claimPeriods,0))&lt;20,revenueReduction&lt;0.1),0,IF(NOT(ISNUMBER(F558)),0,IF($C558="Oui",0,IF($B558="Non - avec lien de dépendance",MIN(2258,F558,$D558),MIN(2258,F558))))))</f>
        <v>Effectuez l’étape 1</v>
      </c>
      <c r="I558" s="3">
        <f t="shared" si="8"/>
        <v>0</v>
      </c>
    </row>
    <row r="559" spans="7:9" x14ac:dyDescent="0.3">
      <c r="G559" s="3" t="str">
        <f>IF(ISTEXT(CRHPrate),"Effectuez l’étape 1",IF(AND(INDEX(claimPeriodNo,MATCH('Étape 1) Taux'!$A$8,claimPeriods,0))&gt;17,INDEX(claimPeriodNo,MATCH('Étape 1) Taux'!$A$8,claimPeriods,0))&lt;20,revenueReduction&lt;0.1),0,IF(NOT(ISNUMBER(E559)),0,IF($C559="Oui",0,IF($B559="Non - avec lien de dépendance",MIN(2258,E559,$D559),MIN(2258,E559))))))</f>
        <v>Effectuez l’étape 1</v>
      </c>
      <c r="H559" s="3" t="str">
        <f>IF(ISTEXT(CRHPrate),"Effectuez l’étape 1",IF(AND(INDEX(claimPeriodNo,MATCH('Étape 1) Taux'!$A$8,claimPeriods,0))&gt;17,INDEX(claimPeriodNo,MATCH('Étape 1) Taux'!$A$8,claimPeriods,0))&lt;20,revenueReduction&lt;0.1),0,IF(NOT(ISNUMBER(F559)),0,IF($C559="Oui",0,IF($B559="Non - avec lien de dépendance",MIN(2258,F559,$D559),MIN(2258,F559))))))</f>
        <v>Effectuez l’étape 1</v>
      </c>
      <c r="I559" s="3">
        <f t="shared" si="8"/>
        <v>0</v>
      </c>
    </row>
    <row r="560" spans="7:9" x14ac:dyDescent="0.3">
      <c r="G560" s="3" t="str">
        <f>IF(ISTEXT(CRHPrate),"Effectuez l’étape 1",IF(AND(INDEX(claimPeriodNo,MATCH('Étape 1) Taux'!$A$8,claimPeriods,0))&gt;17,INDEX(claimPeriodNo,MATCH('Étape 1) Taux'!$A$8,claimPeriods,0))&lt;20,revenueReduction&lt;0.1),0,IF(NOT(ISNUMBER(E560)),0,IF($C560="Oui",0,IF($B560="Non - avec lien de dépendance",MIN(2258,E560,$D560),MIN(2258,E560))))))</f>
        <v>Effectuez l’étape 1</v>
      </c>
      <c r="H560" s="3" t="str">
        <f>IF(ISTEXT(CRHPrate),"Effectuez l’étape 1",IF(AND(INDEX(claimPeriodNo,MATCH('Étape 1) Taux'!$A$8,claimPeriods,0))&gt;17,INDEX(claimPeriodNo,MATCH('Étape 1) Taux'!$A$8,claimPeriods,0))&lt;20,revenueReduction&lt;0.1),0,IF(NOT(ISNUMBER(F560)),0,IF($C560="Oui",0,IF($B560="Non - avec lien de dépendance",MIN(2258,F560,$D560),MIN(2258,F560))))))</f>
        <v>Effectuez l’étape 1</v>
      </c>
      <c r="I560" s="3">
        <f t="shared" si="8"/>
        <v>0</v>
      </c>
    </row>
    <row r="561" spans="7:9" x14ac:dyDescent="0.3">
      <c r="G561" s="3" t="str">
        <f>IF(ISTEXT(CRHPrate),"Effectuez l’étape 1",IF(AND(INDEX(claimPeriodNo,MATCH('Étape 1) Taux'!$A$8,claimPeriods,0))&gt;17,INDEX(claimPeriodNo,MATCH('Étape 1) Taux'!$A$8,claimPeriods,0))&lt;20,revenueReduction&lt;0.1),0,IF(NOT(ISNUMBER(E561)),0,IF($C561="Oui",0,IF($B561="Non - avec lien de dépendance",MIN(2258,E561,$D561),MIN(2258,E561))))))</f>
        <v>Effectuez l’étape 1</v>
      </c>
      <c r="H561" s="3" t="str">
        <f>IF(ISTEXT(CRHPrate),"Effectuez l’étape 1",IF(AND(INDEX(claimPeriodNo,MATCH('Étape 1) Taux'!$A$8,claimPeriods,0))&gt;17,INDEX(claimPeriodNo,MATCH('Étape 1) Taux'!$A$8,claimPeriods,0))&lt;20,revenueReduction&lt;0.1),0,IF(NOT(ISNUMBER(F561)),0,IF($C561="Oui",0,IF($B561="Non - avec lien de dépendance",MIN(2258,F561,$D561),MIN(2258,F561))))))</f>
        <v>Effectuez l’étape 1</v>
      </c>
      <c r="I561" s="3">
        <f t="shared" si="8"/>
        <v>0</v>
      </c>
    </row>
    <row r="562" spans="7:9" x14ac:dyDescent="0.3">
      <c r="G562" s="3" t="str">
        <f>IF(ISTEXT(CRHPrate),"Effectuez l’étape 1",IF(AND(INDEX(claimPeriodNo,MATCH('Étape 1) Taux'!$A$8,claimPeriods,0))&gt;17,INDEX(claimPeriodNo,MATCH('Étape 1) Taux'!$A$8,claimPeriods,0))&lt;20,revenueReduction&lt;0.1),0,IF(NOT(ISNUMBER(E562)),0,IF($C562="Oui",0,IF($B562="Non - avec lien de dépendance",MIN(2258,E562,$D562),MIN(2258,E562))))))</f>
        <v>Effectuez l’étape 1</v>
      </c>
      <c r="H562" s="3" t="str">
        <f>IF(ISTEXT(CRHPrate),"Effectuez l’étape 1",IF(AND(INDEX(claimPeriodNo,MATCH('Étape 1) Taux'!$A$8,claimPeriods,0))&gt;17,INDEX(claimPeriodNo,MATCH('Étape 1) Taux'!$A$8,claimPeriods,0))&lt;20,revenueReduction&lt;0.1),0,IF(NOT(ISNUMBER(F562)),0,IF($C562="Oui",0,IF($B562="Non - avec lien de dépendance",MIN(2258,F562,$D562),MIN(2258,F562))))))</f>
        <v>Effectuez l’étape 1</v>
      </c>
      <c r="I562" s="3">
        <f t="shared" si="8"/>
        <v>0</v>
      </c>
    </row>
    <row r="563" spans="7:9" x14ac:dyDescent="0.3">
      <c r="G563" s="3" t="str">
        <f>IF(ISTEXT(CRHPrate),"Effectuez l’étape 1",IF(AND(INDEX(claimPeriodNo,MATCH('Étape 1) Taux'!$A$8,claimPeriods,0))&gt;17,INDEX(claimPeriodNo,MATCH('Étape 1) Taux'!$A$8,claimPeriods,0))&lt;20,revenueReduction&lt;0.1),0,IF(NOT(ISNUMBER(E563)),0,IF($C563="Oui",0,IF($B563="Non - avec lien de dépendance",MIN(2258,E563,$D563),MIN(2258,E563))))))</f>
        <v>Effectuez l’étape 1</v>
      </c>
      <c r="H563" s="3" t="str">
        <f>IF(ISTEXT(CRHPrate),"Effectuez l’étape 1",IF(AND(INDEX(claimPeriodNo,MATCH('Étape 1) Taux'!$A$8,claimPeriods,0))&gt;17,INDEX(claimPeriodNo,MATCH('Étape 1) Taux'!$A$8,claimPeriods,0))&lt;20,revenueReduction&lt;0.1),0,IF(NOT(ISNUMBER(F563)),0,IF($C563="Oui",0,IF($B563="Non - avec lien de dépendance",MIN(2258,F563,$D563),MIN(2258,F563))))))</f>
        <v>Effectuez l’étape 1</v>
      </c>
      <c r="I563" s="3">
        <f t="shared" si="8"/>
        <v>0</v>
      </c>
    </row>
    <row r="564" spans="7:9" x14ac:dyDescent="0.3">
      <c r="G564" s="3" t="str">
        <f>IF(ISTEXT(CRHPrate),"Effectuez l’étape 1",IF(AND(INDEX(claimPeriodNo,MATCH('Étape 1) Taux'!$A$8,claimPeriods,0))&gt;17,INDEX(claimPeriodNo,MATCH('Étape 1) Taux'!$A$8,claimPeriods,0))&lt;20,revenueReduction&lt;0.1),0,IF(NOT(ISNUMBER(E564)),0,IF($C564="Oui",0,IF($B564="Non - avec lien de dépendance",MIN(2258,E564,$D564),MIN(2258,E564))))))</f>
        <v>Effectuez l’étape 1</v>
      </c>
      <c r="H564" s="3" t="str">
        <f>IF(ISTEXT(CRHPrate),"Effectuez l’étape 1",IF(AND(INDEX(claimPeriodNo,MATCH('Étape 1) Taux'!$A$8,claimPeriods,0))&gt;17,INDEX(claimPeriodNo,MATCH('Étape 1) Taux'!$A$8,claimPeriods,0))&lt;20,revenueReduction&lt;0.1),0,IF(NOT(ISNUMBER(F564)),0,IF($C564="Oui",0,IF($B564="Non - avec lien de dépendance",MIN(2258,F564,$D564),MIN(2258,F564))))))</f>
        <v>Effectuez l’étape 1</v>
      </c>
      <c r="I564" s="3">
        <f t="shared" si="8"/>
        <v>0</v>
      </c>
    </row>
    <row r="565" spans="7:9" x14ac:dyDescent="0.3">
      <c r="G565" s="3" t="str">
        <f>IF(ISTEXT(CRHPrate),"Effectuez l’étape 1",IF(AND(INDEX(claimPeriodNo,MATCH('Étape 1) Taux'!$A$8,claimPeriods,0))&gt;17,INDEX(claimPeriodNo,MATCH('Étape 1) Taux'!$A$8,claimPeriods,0))&lt;20,revenueReduction&lt;0.1),0,IF(NOT(ISNUMBER(E565)),0,IF($C565="Oui",0,IF($B565="Non - avec lien de dépendance",MIN(2258,E565,$D565),MIN(2258,E565))))))</f>
        <v>Effectuez l’étape 1</v>
      </c>
      <c r="H565" s="3" t="str">
        <f>IF(ISTEXT(CRHPrate),"Effectuez l’étape 1",IF(AND(INDEX(claimPeriodNo,MATCH('Étape 1) Taux'!$A$8,claimPeriods,0))&gt;17,INDEX(claimPeriodNo,MATCH('Étape 1) Taux'!$A$8,claimPeriods,0))&lt;20,revenueReduction&lt;0.1),0,IF(NOT(ISNUMBER(F565)),0,IF($C565="Oui",0,IF($B565="Non - avec lien de dépendance",MIN(2258,F565,$D565),MIN(2258,F565))))))</f>
        <v>Effectuez l’étape 1</v>
      </c>
      <c r="I565" s="3">
        <f t="shared" si="8"/>
        <v>0</v>
      </c>
    </row>
    <row r="566" spans="7:9" x14ac:dyDescent="0.3">
      <c r="G566" s="3" t="str">
        <f>IF(ISTEXT(CRHPrate),"Effectuez l’étape 1",IF(AND(INDEX(claimPeriodNo,MATCH('Étape 1) Taux'!$A$8,claimPeriods,0))&gt;17,INDEX(claimPeriodNo,MATCH('Étape 1) Taux'!$A$8,claimPeriods,0))&lt;20,revenueReduction&lt;0.1),0,IF(NOT(ISNUMBER(E566)),0,IF($C566="Oui",0,IF($B566="Non - avec lien de dépendance",MIN(2258,E566,$D566),MIN(2258,E566))))))</f>
        <v>Effectuez l’étape 1</v>
      </c>
      <c r="H566" s="3" t="str">
        <f>IF(ISTEXT(CRHPrate),"Effectuez l’étape 1",IF(AND(INDEX(claimPeriodNo,MATCH('Étape 1) Taux'!$A$8,claimPeriods,0))&gt;17,INDEX(claimPeriodNo,MATCH('Étape 1) Taux'!$A$8,claimPeriods,0))&lt;20,revenueReduction&lt;0.1),0,IF(NOT(ISNUMBER(F566)),0,IF($C566="Oui",0,IF($B566="Non - avec lien de dépendance",MIN(2258,F566,$D566),MIN(2258,F566))))))</f>
        <v>Effectuez l’étape 1</v>
      </c>
      <c r="I566" s="3">
        <f t="shared" si="8"/>
        <v>0</v>
      </c>
    </row>
    <row r="567" spans="7:9" x14ac:dyDescent="0.3">
      <c r="G567" s="3" t="str">
        <f>IF(ISTEXT(CRHPrate),"Effectuez l’étape 1",IF(AND(INDEX(claimPeriodNo,MATCH('Étape 1) Taux'!$A$8,claimPeriods,0))&gt;17,INDEX(claimPeriodNo,MATCH('Étape 1) Taux'!$A$8,claimPeriods,0))&lt;20,revenueReduction&lt;0.1),0,IF(NOT(ISNUMBER(E567)),0,IF($C567="Oui",0,IF($B567="Non - avec lien de dépendance",MIN(2258,E567,$D567),MIN(2258,E567))))))</f>
        <v>Effectuez l’étape 1</v>
      </c>
      <c r="H567" s="3" t="str">
        <f>IF(ISTEXT(CRHPrate),"Effectuez l’étape 1",IF(AND(INDEX(claimPeriodNo,MATCH('Étape 1) Taux'!$A$8,claimPeriods,0))&gt;17,INDEX(claimPeriodNo,MATCH('Étape 1) Taux'!$A$8,claimPeriods,0))&lt;20,revenueReduction&lt;0.1),0,IF(NOT(ISNUMBER(F567)),0,IF($C567="Oui",0,IF($B567="Non - avec lien de dépendance",MIN(2258,F567,$D567),MIN(2258,F567))))))</f>
        <v>Effectuez l’étape 1</v>
      </c>
      <c r="I567" s="3">
        <f t="shared" si="8"/>
        <v>0</v>
      </c>
    </row>
    <row r="568" spans="7:9" x14ac:dyDescent="0.3">
      <c r="G568" s="3" t="str">
        <f>IF(ISTEXT(CRHPrate),"Effectuez l’étape 1",IF(AND(INDEX(claimPeriodNo,MATCH('Étape 1) Taux'!$A$8,claimPeriods,0))&gt;17,INDEX(claimPeriodNo,MATCH('Étape 1) Taux'!$A$8,claimPeriods,0))&lt;20,revenueReduction&lt;0.1),0,IF(NOT(ISNUMBER(E568)),0,IF($C568="Oui",0,IF($B568="Non - avec lien de dépendance",MIN(2258,E568,$D568),MIN(2258,E568))))))</f>
        <v>Effectuez l’étape 1</v>
      </c>
      <c r="H568" s="3" t="str">
        <f>IF(ISTEXT(CRHPrate),"Effectuez l’étape 1",IF(AND(INDEX(claimPeriodNo,MATCH('Étape 1) Taux'!$A$8,claimPeriods,0))&gt;17,INDEX(claimPeriodNo,MATCH('Étape 1) Taux'!$A$8,claimPeriods,0))&lt;20,revenueReduction&lt;0.1),0,IF(NOT(ISNUMBER(F568)),0,IF($C568="Oui",0,IF($B568="Non - avec lien de dépendance",MIN(2258,F568,$D568),MIN(2258,F568))))))</f>
        <v>Effectuez l’étape 1</v>
      </c>
      <c r="I568" s="3">
        <f t="shared" si="8"/>
        <v>0</v>
      </c>
    </row>
    <row r="569" spans="7:9" x14ac:dyDescent="0.3">
      <c r="G569" s="3" t="str">
        <f>IF(ISTEXT(CRHPrate),"Effectuez l’étape 1",IF(AND(INDEX(claimPeriodNo,MATCH('Étape 1) Taux'!$A$8,claimPeriods,0))&gt;17,INDEX(claimPeriodNo,MATCH('Étape 1) Taux'!$A$8,claimPeriods,0))&lt;20,revenueReduction&lt;0.1),0,IF(NOT(ISNUMBER(E569)),0,IF($C569="Oui",0,IF($B569="Non - avec lien de dépendance",MIN(2258,E569,$D569),MIN(2258,E569))))))</f>
        <v>Effectuez l’étape 1</v>
      </c>
      <c r="H569" s="3" t="str">
        <f>IF(ISTEXT(CRHPrate),"Effectuez l’étape 1",IF(AND(INDEX(claimPeriodNo,MATCH('Étape 1) Taux'!$A$8,claimPeriods,0))&gt;17,INDEX(claimPeriodNo,MATCH('Étape 1) Taux'!$A$8,claimPeriods,0))&lt;20,revenueReduction&lt;0.1),0,IF(NOT(ISNUMBER(F569)),0,IF($C569="Oui",0,IF($B569="Non - avec lien de dépendance",MIN(2258,F569,$D569),MIN(2258,F569))))))</f>
        <v>Effectuez l’étape 1</v>
      </c>
      <c r="I569" s="3">
        <f t="shared" si="8"/>
        <v>0</v>
      </c>
    </row>
    <row r="570" spans="7:9" x14ac:dyDescent="0.3">
      <c r="G570" s="3" t="str">
        <f>IF(ISTEXT(CRHPrate),"Effectuez l’étape 1",IF(AND(INDEX(claimPeriodNo,MATCH('Étape 1) Taux'!$A$8,claimPeriods,0))&gt;17,INDEX(claimPeriodNo,MATCH('Étape 1) Taux'!$A$8,claimPeriods,0))&lt;20,revenueReduction&lt;0.1),0,IF(NOT(ISNUMBER(E570)),0,IF($C570="Oui",0,IF($B570="Non - avec lien de dépendance",MIN(2258,E570,$D570),MIN(2258,E570))))))</f>
        <v>Effectuez l’étape 1</v>
      </c>
      <c r="H570" s="3" t="str">
        <f>IF(ISTEXT(CRHPrate),"Effectuez l’étape 1",IF(AND(INDEX(claimPeriodNo,MATCH('Étape 1) Taux'!$A$8,claimPeriods,0))&gt;17,INDEX(claimPeriodNo,MATCH('Étape 1) Taux'!$A$8,claimPeriods,0))&lt;20,revenueReduction&lt;0.1),0,IF(NOT(ISNUMBER(F570)),0,IF($C570="Oui",0,IF($B570="Non - avec lien de dépendance",MIN(2258,F570,$D570),MIN(2258,F570))))))</f>
        <v>Effectuez l’étape 1</v>
      </c>
      <c r="I570" s="3">
        <f t="shared" si="8"/>
        <v>0</v>
      </c>
    </row>
    <row r="571" spans="7:9" x14ac:dyDescent="0.3">
      <c r="G571" s="3" t="str">
        <f>IF(ISTEXT(CRHPrate),"Effectuez l’étape 1",IF(AND(INDEX(claimPeriodNo,MATCH('Étape 1) Taux'!$A$8,claimPeriods,0))&gt;17,INDEX(claimPeriodNo,MATCH('Étape 1) Taux'!$A$8,claimPeriods,0))&lt;20,revenueReduction&lt;0.1),0,IF(NOT(ISNUMBER(E571)),0,IF($C571="Oui",0,IF($B571="Non - avec lien de dépendance",MIN(2258,E571,$D571),MIN(2258,E571))))))</f>
        <v>Effectuez l’étape 1</v>
      </c>
      <c r="H571" s="3" t="str">
        <f>IF(ISTEXT(CRHPrate),"Effectuez l’étape 1",IF(AND(INDEX(claimPeriodNo,MATCH('Étape 1) Taux'!$A$8,claimPeriods,0))&gt;17,INDEX(claimPeriodNo,MATCH('Étape 1) Taux'!$A$8,claimPeriods,0))&lt;20,revenueReduction&lt;0.1),0,IF(NOT(ISNUMBER(F571)),0,IF($C571="Oui",0,IF($B571="Non - avec lien de dépendance",MIN(2258,F571,$D571),MIN(2258,F571))))))</f>
        <v>Effectuez l’étape 1</v>
      </c>
      <c r="I571" s="3">
        <f t="shared" si="8"/>
        <v>0</v>
      </c>
    </row>
    <row r="572" spans="7:9" x14ac:dyDescent="0.3">
      <c r="G572" s="3" t="str">
        <f>IF(ISTEXT(CRHPrate),"Effectuez l’étape 1",IF(AND(INDEX(claimPeriodNo,MATCH('Étape 1) Taux'!$A$8,claimPeriods,0))&gt;17,INDEX(claimPeriodNo,MATCH('Étape 1) Taux'!$A$8,claimPeriods,0))&lt;20,revenueReduction&lt;0.1),0,IF(NOT(ISNUMBER(E572)),0,IF($C572="Oui",0,IF($B572="Non - avec lien de dépendance",MIN(2258,E572,$D572),MIN(2258,E572))))))</f>
        <v>Effectuez l’étape 1</v>
      </c>
      <c r="H572" s="3" t="str">
        <f>IF(ISTEXT(CRHPrate),"Effectuez l’étape 1",IF(AND(INDEX(claimPeriodNo,MATCH('Étape 1) Taux'!$A$8,claimPeriods,0))&gt;17,INDEX(claimPeriodNo,MATCH('Étape 1) Taux'!$A$8,claimPeriods,0))&lt;20,revenueReduction&lt;0.1),0,IF(NOT(ISNUMBER(F572)),0,IF($C572="Oui",0,IF($B572="Non - avec lien de dépendance",MIN(2258,F572,$D572),MIN(2258,F572))))))</f>
        <v>Effectuez l’étape 1</v>
      </c>
      <c r="I572" s="3">
        <f t="shared" si="8"/>
        <v>0</v>
      </c>
    </row>
    <row r="573" spans="7:9" x14ac:dyDescent="0.3">
      <c r="G573" s="3" t="str">
        <f>IF(ISTEXT(CRHPrate),"Effectuez l’étape 1",IF(AND(INDEX(claimPeriodNo,MATCH('Étape 1) Taux'!$A$8,claimPeriods,0))&gt;17,INDEX(claimPeriodNo,MATCH('Étape 1) Taux'!$A$8,claimPeriods,0))&lt;20,revenueReduction&lt;0.1),0,IF(NOT(ISNUMBER(E573)),0,IF($C573="Oui",0,IF($B573="Non - avec lien de dépendance",MIN(2258,E573,$D573),MIN(2258,E573))))))</f>
        <v>Effectuez l’étape 1</v>
      </c>
      <c r="H573" s="3" t="str">
        <f>IF(ISTEXT(CRHPrate),"Effectuez l’étape 1",IF(AND(INDEX(claimPeriodNo,MATCH('Étape 1) Taux'!$A$8,claimPeriods,0))&gt;17,INDEX(claimPeriodNo,MATCH('Étape 1) Taux'!$A$8,claimPeriods,0))&lt;20,revenueReduction&lt;0.1),0,IF(NOT(ISNUMBER(F573)),0,IF($C573="Oui",0,IF($B573="Non - avec lien de dépendance",MIN(2258,F573,$D573),MIN(2258,F573))))))</f>
        <v>Effectuez l’étape 1</v>
      </c>
      <c r="I573" s="3">
        <f t="shared" si="8"/>
        <v>0</v>
      </c>
    </row>
    <row r="574" spans="7:9" x14ac:dyDescent="0.3">
      <c r="G574" s="3" t="str">
        <f>IF(ISTEXT(CRHPrate),"Effectuez l’étape 1",IF(AND(INDEX(claimPeriodNo,MATCH('Étape 1) Taux'!$A$8,claimPeriods,0))&gt;17,INDEX(claimPeriodNo,MATCH('Étape 1) Taux'!$A$8,claimPeriods,0))&lt;20,revenueReduction&lt;0.1),0,IF(NOT(ISNUMBER(E574)),0,IF($C574="Oui",0,IF($B574="Non - avec lien de dépendance",MIN(2258,E574,$D574),MIN(2258,E574))))))</f>
        <v>Effectuez l’étape 1</v>
      </c>
      <c r="H574" s="3" t="str">
        <f>IF(ISTEXT(CRHPrate),"Effectuez l’étape 1",IF(AND(INDEX(claimPeriodNo,MATCH('Étape 1) Taux'!$A$8,claimPeriods,0))&gt;17,INDEX(claimPeriodNo,MATCH('Étape 1) Taux'!$A$8,claimPeriods,0))&lt;20,revenueReduction&lt;0.1),0,IF(NOT(ISNUMBER(F574)),0,IF($C574="Oui",0,IF($B574="Non - avec lien de dépendance",MIN(2258,F574,$D574),MIN(2258,F574))))))</f>
        <v>Effectuez l’étape 1</v>
      </c>
      <c r="I574" s="3">
        <f t="shared" si="8"/>
        <v>0</v>
      </c>
    </row>
    <row r="575" spans="7:9" x14ac:dyDescent="0.3">
      <c r="G575" s="3" t="str">
        <f>IF(ISTEXT(CRHPrate),"Effectuez l’étape 1",IF(AND(INDEX(claimPeriodNo,MATCH('Étape 1) Taux'!$A$8,claimPeriods,0))&gt;17,INDEX(claimPeriodNo,MATCH('Étape 1) Taux'!$A$8,claimPeriods,0))&lt;20,revenueReduction&lt;0.1),0,IF(NOT(ISNUMBER(E575)),0,IF($C575="Oui",0,IF($B575="Non - avec lien de dépendance",MIN(2258,E575,$D575),MIN(2258,E575))))))</f>
        <v>Effectuez l’étape 1</v>
      </c>
      <c r="H575" s="3" t="str">
        <f>IF(ISTEXT(CRHPrate),"Effectuez l’étape 1",IF(AND(INDEX(claimPeriodNo,MATCH('Étape 1) Taux'!$A$8,claimPeriods,0))&gt;17,INDEX(claimPeriodNo,MATCH('Étape 1) Taux'!$A$8,claimPeriods,0))&lt;20,revenueReduction&lt;0.1),0,IF(NOT(ISNUMBER(F575)),0,IF($C575="Oui",0,IF($B575="Non - avec lien de dépendance",MIN(2258,F575,$D575),MIN(2258,F575))))))</f>
        <v>Effectuez l’étape 1</v>
      </c>
      <c r="I575" s="3">
        <f t="shared" si="8"/>
        <v>0</v>
      </c>
    </row>
    <row r="576" spans="7:9" x14ac:dyDescent="0.3">
      <c r="G576" s="3" t="str">
        <f>IF(ISTEXT(CRHPrate),"Effectuez l’étape 1",IF(AND(INDEX(claimPeriodNo,MATCH('Étape 1) Taux'!$A$8,claimPeriods,0))&gt;17,INDEX(claimPeriodNo,MATCH('Étape 1) Taux'!$A$8,claimPeriods,0))&lt;20,revenueReduction&lt;0.1),0,IF(NOT(ISNUMBER(E576)),0,IF($C576="Oui",0,IF($B576="Non - avec lien de dépendance",MIN(2258,E576,$D576),MIN(2258,E576))))))</f>
        <v>Effectuez l’étape 1</v>
      </c>
      <c r="H576" s="3" t="str">
        <f>IF(ISTEXT(CRHPrate),"Effectuez l’étape 1",IF(AND(INDEX(claimPeriodNo,MATCH('Étape 1) Taux'!$A$8,claimPeriods,0))&gt;17,INDEX(claimPeriodNo,MATCH('Étape 1) Taux'!$A$8,claimPeriods,0))&lt;20,revenueReduction&lt;0.1),0,IF(NOT(ISNUMBER(F576)),0,IF($C576="Oui",0,IF($B576="Non - avec lien de dépendance",MIN(2258,F576,$D576),MIN(2258,F576))))))</f>
        <v>Effectuez l’étape 1</v>
      </c>
      <c r="I576" s="3">
        <f t="shared" si="8"/>
        <v>0</v>
      </c>
    </row>
    <row r="577" spans="7:9" x14ac:dyDescent="0.3">
      <c r="G577" s="3" t="str">
        <f>IF(ISTEXT(CRHPrate),"Effectuez l’étape 1",IF(AND(INDEX(claimPeriodNo,MATCH('Étape 1) Taux'!$A$8,claimPeriods,0))&gt;17,INDEX(claimPeriodNo,MATCH('Étape 1) Taux'!$A$8,claimPeriods,0))&lt;20,revenueReduction&lt;0.1),0,IF(NOT(ISNUMBER(E577)),0,IF($C577="Oui",0,IF($B577="Non - avec lien de dépendance",MIN(2258,E577,$D577),MIN(2258,E577))))))</f>
        <v>Effectuez l’étape 1</v>
      </c>
      <c r="H577" s="3" t="str">
        <f>IF(ISTEXT(CRHPrate),"Effectuez l’étape 1",IF(AND(INDEX(claimPeriodNo,MATCH('Étape 1) Taux'!$A$8,claimPeriods,0))&gt;17,INDEX(claimPeriodNo,MATCH('Étape 1) Taux'!$A$8,claimPeriods,0))&lt;20,revenueReduction&lt;0.1),0,IF(NOT(ISNUMBER(F577)),0,IF($C577="Oui",0,IF($B577="Non - avec lien de dépendance",MIN(2258,F577,$D577),MIN(2258,F577))))))</f>
        <v>Effectuez l’étape 1</v>
      </c>
      <c r="I577" s="3">
        <f t="shared" si="8"/>
        <v>0</v>
      </c>
    </row>
    <row r="578" spans="7:9" x14ac:dyDescent="0.3">
      <c r="G578" s="3" t="str">
        <f>IF(ISTEXT(CRHPrate),"Effectuez l’étape 1",IF(AND(INDEX(claimPeriodNo,MATCH('Étape 1) Taux'!$A$8,claimPeriods,0))&gt;17,INDEX(claimPeriodNo,MATCH('Étape 1) Taux'!$A$8,claimPeriods,0))&lt;20,revenueReduction&lt;0.1),0,IF(NOT(ISNUMBER(E578)),0,IF($C578="Oui",0,IF($B578="Non - avec lien de dépendance",MIN(2258,E578,$D578),MIN(2258,E578))))))</f>
        <v>Effectuez l’étape 1</v>
      </c>
      <c r="H578" s="3" t="str">
        <f>IF(ISTEXT(CRHPrate),"Effectuez l’étape 1",IF(AND(INDEX(claimPeriodNo,MATCH('Étape 1) Taux'!$A$8,claimPeriods,0))&gt;17,INDEX(claimPeriodNo,MATCH('Étape 1) Taux'!$A$8,claimPeriods,0))&lt;20,revenueReduction&lt;0.1),0,IF(NOT(ISNUMBER(F578)),0,IF($C578="Oui",0,IF($B578="Non - avec lien de dépendance",MIN(2258,F578,$D578),MIN(2258,F578))))))</f>
        <v>Effectuez l’étape 1</v>
      </c>
      <c r="I578" s="3">
        <f t="shared" si="8"/>
        <v>0</v>
      </c>
    </row>
    <row r="579" spans="7:9" x14ac:dyDescent="0.3">
      <c r="G579" s="3" t="str">
        <f>IF(ISTEXT(CRHPrate),"Effectuez l’étape 1",IF(AND(INDEX(claimPeriodNo,MATCH('Étape 1) Taux'!$A$8,claimPeriods,0))&gt;17,INDEX(claimPeriodNo,MATCH('Étape 1) Taux'!$A$8,claimPeriods,0))&lt;20,revenueReduction&lt;0.1),0,IF(NOT(ISNUMBER(E579)),0,IF($C579="Oui",0,IF($B579="Non - avec lien de dépendance",MIN(2258,E579,$D579),MIN(2258,E579))))))</f>
        <v>Effectuez l’étape 1</v>
      </c>
      <c r="H579" s="3" t="str">
        <f>IF(ISTEXT(CRHPrate),"Effectuez l’étape 1",IF(AND(INDEX(claimPeriodNo,MATCH('Étape 1) Taux'!$A$8,claimPeriods,0))&gt;17,INDEX(claimPeriodNo,MATCH('Étape 1) Taux'!$A$8,claimPeriods,0))&lt;20,revenueReduction&lt;0.1),0,IF(NOT(ISNUMBER(F579)),0,IF($C579="Oui",0,IF($B579="Non - avec lien de dépendance",MIN(2258,F579,$D579),MIN(2258,F579))))))</f>
        <v>Effectuez l’étape 1</v>
      </c>
      <c r="I579" s="3">
        <f t="shared" si="8"/>
        <v>0</v>
      </c>
    </row>
    <row r="580" spans="7:9" x14ac:dyDescent="0.3">
      <c r="G580" s="3" t="str">
        <f>IF(ISTEXT(CRHPrate),"Effectuez l’étape 1",IF(AND(INDEX(claimPeriodNo,MATCH('Étape 1) Taux'!$A$8,claimPeriods,0))&gt;17,INDEX(claimPeriodNo,MATCH('Étape 1) Taux'!$A$8,claimPeriods,0))&lt;20,revenueReduction&lt;0.1),0,IF(NOT(ISNUMBER(E580)),0,IF($C580="Oui",0,IF($B580="Non - avec lien de dépendance",MIN(2258,E580,$D580),MIN(2258,E580))))))</f>
        <v>Effectuez l’étape 1</v>
      </c>
      <c r="H580" s="3" t="str">
        <f>IF(ISTEXT(CRHPrate),"Effectuez l’étape 1",IF(AND(INDEX(claimPeriodNo,MATCH('Étape 1) Taux'!$A$8,claimPeriods,0))&gt;17,INDEX(claimPeriodNo,MATCH('Étape 1) Taux'!$A$8,claimPeriods,0))&lt;20,revenueReduction&lt;0.1),0,IF(NOT(ISNUMBER(F580)),0,IF($C580="Oui",0,IF($B580="Non - avec lien de dépendance",MIN(2258,F580,$D580),MIN(2258,F580))))))</f>
        <v>Effectuez l’étape 1</v>
      </c>
      <c r="I580" s="3">
        <f t="shared" si="8"/>
        <v>0</v>
      </c>
    </row>
    <row r="581" spans="7:9" x14ac:dyDescent="0.3">
      <c r="G581" s="3" t="str">
        <f>IF(ISTEXT(CRHPrate),"Effectuez l’étape 1",IF(AND(INDEX(claimPeriodNo,MATCH('Étape 1) Taux'!$A$8,claimPeriods,0))&gt;17,INDEX(claimPeriodNo,MATCH('Étape 1) Taux'!$A$8,claimPeriods,0))&lt;20,revenueReduction&lt;0.1),0,IF(NOT(ISNUMBER(E581)),0,IF($C581="Oui",0,IF($B581="Non - avec lien de dépendance",MIN(2258,E581,$D581),MIN(2258,E581))))))</f>
        <v>Effectuez l’étape 1</v>
      </c>
      <c r="H581" s="3" t="str">
        <f>IF(ISTEXT(CRHPrate),"Effectuez l’étape 1",IF(AND(INDEX(claimPeriodNo,MATCH('Étape 1) Taux'!$A$8,claimPeriods,0))&gt;17,INDEX(claimPeriodNo,MATCH('Étape 1) Taux'!$A$8,claimPeriods,0))&lt;20,revenueReduction&lt;0.1),0,IF(NOT(ISNUMBER(F581)),0,IF($C581="Oui",0,IF($B581="Non - avec lien de dépendance",MIN(2258,F581,$D581),MIN(2258,F581))))))</f>
        <v>Effectuez l’étape 1</v>
      </c>
      <c r="I581" s="3">
        <f t="shared" si="8"/>
        <v>0</v>
      </c>
    </row>
    <row r="582" spans="7:9" x14ac:dyDescent="0.3">
      <c r="G582" s="3" t="str">
        <f>IF(ISTEXT(CRHPrate),"Effectuez l’étape 1",IF(AND(INDEX(claimPeriodNo,MATCH('Étape 1) Taux'!$A$8,claimPeriods,0))&gt;17,INDEX(claimPeriodNo,MATCH('Étape 1) Taux'!$A$8,claimPeriods,0))&lt;20,revenueReduction&lt;0.1),0,IF(NOT(ISNUMBER(E582)),0,IF($C582="Oui",0,IF($B582="Non - avec lien de dépendance",MIN(2258,E582,$D582),MIN(2258,E582))))))</f>
        <v>Effectuez l’étape 1</v>
      </c>
      <c r="H582" s="3" t="str">
        <f>IF(ISTEXT(CRHPrate),"Effectuez l’étape 1",IF(AND(INDEX(claimPeriodNo,MATCH('Étape 1) Taux'!$A$8,claimPeriods,0))&gt;17,INDEX(claimPeriodNo,MATCH('Étape 1) Taux'!$A$8,claimPeriods,0))&lt;20,revenueReduction&lt;0.1),0,IF(NOT(ISNUMBER(F582)),0,IF($C582="Oui",0,IF($B582="Non - avec lien de dépendance",MIN(2258,F582,$D582),MIN(2258,F582))))))</f>
        <v>Effectuez l’étape 1</v>
      </c>
      <c r="I582" s="3">
        <f t="shared" si="8"/>
        <v>0</v>
      </c>
    </row>
    <row r="583" spans="7:9" x14ac:dyDescent="0.3">
      <c r="G583" s="3" t="str">
        <f>IF(ISTEXT(CRHPrate),"Effectuez l’étape 1",IF(AND(INDEX(claimPeriodNo,MATCH('Étape 1) Taux'!$A$8,claimPeriods,0))&gt;17,INDEX(claimPeriodNo,MATCH('Étape 1) Taux'!$A$8,claimPeriods,0))&lt;20,revenueReduction&lt;0.1),0,IF(NOT(ISNUMBER(E583)),0,IF($C583="Oui",0,IF($B583="Non - avec lien de dépendance",MIN(2258,E583,$D583),MIN(2258,E583))))))</f>
        <v>Effectuez l’étape 1</v>
      </c>
      <c r="H583" s="3" t="str">
        <f>IF(ISTEXT(CRHPrate),"Effectuez l’étape 1",IF(AND(INDEX(claimPeriodNo,MATCH('Étape 1) Taux'!$A$8,claimPeriods,0))&gt;17,INDEX(claimPeriodNo,MATCH('Étape 1) Taux'!$A$8,claimPeriods,0))&lt;20,revenueReduction&lt;0.1),0,IF(NOT(ISNUMBER(F583)),0,IF($C583="Oui",0,IF($B583="Non - avec lien de dépendance",MIN(2258,F583,$D583),MIN(2258,F583))))))</f>
        <v>Effectuez l’étape 1</v>
      </c>
      <c r="I583" s="3">
        <f t="shared" ref="I583:I646" si="9">IF(AND(COUNT(B583:F583)&gt;0,OR(AND(NOT(ISNUMBER($D583)),$B583&lt;&gt;"Oui - sans lien de dépendance"),COUNT(E583:F583)&lt;&gt;2,ISBLANK($B583))),"Remplissez tous les montants",SUM(G583:H583))</f>
        <v>0</v>
      </c>
    </row>
    <row r="584" spans="7:9" x14ac:dyDescent="0.3">
      <c r="G584" s="3" t="str">
        <f>IF(ISTEXT(CRHPrate),"Effectuez l’étape 1",IF(AND(INDEX(claimPeriodNo,MATCH('Étape 1) Taux'!$A$8,claimPeriods,0))&gt;17,INDEX(claimPeriodNo,MATCH('Étape 1) Taux'!$A$8,claimPeriods,0))&lt;20,revenueReduction&lt;0.1),0,IF(NOT(ISNUMBER(E584)),0,IF($C584="Oui",0,IF($B584="Non - avec lien de dépendance",MIN(2258,E584,$D584),MIN(2258,E584))))))</f>
        <v>Effectuez l’étape 1</v>
      </c>
      <c r="H584" s="3" t="str">
        <f>IF(ISTEXT(CRHPrate),"Effectuez l’étape 1",IF(AND(INDEX(claimPeriodNo,MATCH('Étape 1) Taux'!$A$8,claimPeriods,0))&gt;17,INDEX(claimPeriodNo,MATCH('Étape 1) Taux'!$A$8,claimPeriods,0))&lt;20,revenueReduction&lt;0.1),0,IF(NOT(ISNUMBER(F584)),0,IF($C584="Oui",0,IF($B584="Non - avec lien de dépendance",MIN(2258,F584,$D584),MIN(2258,F584))))))</f>
        <v>Effectuez l’étape 1</v>
      </c>
      <c r="I584" s="3">
        <f t="shared" si="9"/>
        <v>0</v>
      </c>
    </row>
    <row r="585" spans="7:9" x14ac:dyDescent="0.3">
      <c r="G585" s="3" t="str">
        <f>IF(ISTEXT(CRHPrate),"Effectuez l’étape 1",IF(AND(INDEX(claimPeriodNo,MATCH('Étape 1) Taux'!$A$8,claimPeriods,0))&gt;17,INDEX(claimPeriodNo,MATCH('Étape 1) Taux'!$A$8,claimPeriods,0))&lt;20,revenueReduction&lt;0.1),0,IF(NOT(ISNUMBER(E585)),0,IF($C585="Oui",0,IF($B585="Non - avec lien de dépendance",MIN(2258,E585,$D585),MIN(2258,E585))))))</f>
        <v>Effectuez l’étape 1</v>
      </c>
      <c r="H585" s="3" t="str">
        <f>IF(ISTEXT(CRHPrate),"Effectuez l’étape 1",IF(AND(INDEX(claimPeriodNo,MATCH('Étape 1) Taux'!$A$8,claimPeriods,0))&gt;17,INDEX(claimPeriodNo,MATCH('Étape 1) Taux'!$A$8,claimPeriods,0))&lt;20,revenueReduction&lt;0.1),0,IF(NOT(ISNUMBER(F585)),0,IF($C585="Oui",0,IF($B585="Non - avec lien de dépendance",MIN(2258,F585,$D585),MIN(2258,F585))))))</f>
        <v>Effectuez l’étape 1</v>
      </c>
      <c r="I585" s="3">
        <f t="shared" si="9"/>
        <v>0</v>
      </c>
    </row>
    <row r="586" spans="7:9" x14ac:dyDescent="0.3">
      <c r="G586" s="3" t="str">
        <f>IF(ISTEXT(CRHPrate),"Effectuez l’étape 1",IF(AND(INDEX(claimPeriodNo,MATCH('Étape 1) Taux'!$A$8,claimPeriods,0))&gt;17,INDEX(claimPeriodNo,MATCH('Étape 1) Taux'!$A$8,claimPeriods,0))&lt;20,revenueReduction&lt;0.1),0,IF(NOT(ISNUMBER(E586)),0,IF($C586="Oui",0,IF($B586="Non - avec lien de dépendance",MIN(2258,E586,$D586),MIN(2258,E586))))))</f>
        <v>Effectuez l’étape 1</v>
      </c>
      <c r="H586" s="3" t="str">
        <f>IF(ISTEXT(CRHPrate),"Effectuez l’étape 1",IF(AND(INDEX(claimPeriodNo,MATCH('Étape 1) Taux'!$A$8,claimPeriods,0))&gt;17,INDEX(claimPeriodNo,MATCH('Étape 1) Taux'!$A$8,claimPeriods,0))&lt;20,revenueReduction&lt;0.1),0,IF(NOT(ISNUMBER(F586)),0,IF($C586="Oui",0,IF($B586="Non - avec lien de dépendance",MIN(2258,F586,$D586),MIN(2258,F586))))))</f>
        <v>Effectuez l’étape 1</v>
      </c>
      <c r="I586" s="3">
        <f t="shared" si="9"/>
        <v>0</v>
      </c>
    </row>
    <row r="587" spans="7:9" x14ac:dyDescent="0.3">
      <c r="G587" s="3" t="str">
        <f>IF(ISTEXT(CRHPrate),"Effectuez l’étape 1",IF(AND(INDEX(claimPeriodNo,MATCH('Étape 1) Taux'!$A$8,claimPeriods,0))&gt;17,INDEX(claimPeriodNo,MATCH('Étape 1) Taux'!$A$8,claimPeriods,0))&lt;20,revenueReduction&lt;0.1),0,IF(NOT(ISNUMBER(E587)),0,IF($C587="Oui",0,IF($B587="Non - avec lien de dépendance",MIN(2258,E587,$D587),MIN(2258,E587))))))</f>
        <v>Effectuez l’étape 1</v>
      </c>
      <c r="H587" s="3" t="str">
        <f>IF(ISTEXT(CRHPrate),"Effectuez l’étape 1",IF(AND(INDEX(claimPeriodNo,MATCH('Étape 1) Taux'!$A$8,claimPeriods,0))&gt;17,INDEX(claimPeriodNo,MATCH('Étape 1) Taux'!$A$8,claimPeriods,0))&lt;20,revenueReduction&lt;0.1),0,IF(NOT(ISNUMBER(F587)),0,IF($C587="Oui",0,IF($B587="Non - avec lien de dépendance",MIN(2258,F587,$D587),MIN(2258,F587))))))</f>
        <v>Effectuez l’étape 1</v>
      </c>
      <c r="I587" s="3">
        <f t="shared" si="9"/>
        <v>0</v>
      </c>
    </row>
    <row r="588" spans="7:9" x14ac:dyDescent="0.3">
      <c r="G588" s="3" t="str">
        <f>IF(ISTEXT(CRHPrate),"Effectuez l’étape 1",IF(AND(INDEX(claimPeriodNo,MATCH('Étape 1) Taux'!$A$8,claimPeriods,0))&gt;17,INDEX(claimPeriodNo,MATCH('Étape 1) Taux'!$A$8,claimPeriods,0))&lt;20,revenueReduction&lt;0.1),0,IF(NOT(ISNUMBER(E588)),0,IF($C588="Oui",0,IF($B588="Non - avec lien de dépendance",MIN(2258,E588,$D588),MIN(2258,E588))))))</f>
        <v>Effectuez l’étape 1</v>
      </c>
      <c r="H588" s="3" t="str">
        <f>IF(ISTEXT(CRHPrate),"Effectuez l’étape 1",IF(AND(INDEX(claimPeriodNo,MATCH('Étape 1) Taux'!$A$8,claimPeriods,0))&gt;17,INDEX(claimPeriodNo,MATCH('Étape 1) Taux'!$A$8,claimPeriods,0))&lt;20,revenueReduction&lt;0.1),0,IF(NOT(ISNUMBER(F588)),0,IF($C588="Oui",0,IF($B588="Non - avec lien de dépendance",MIN(2258,F588,$D588),MIN(2258,F588))))))</f>
        <v>Effectuez l’étape 1</v>
      </c>
      <c r="I588" s="3">
        <f t="shared" si="9"/>
        <v>0</v>
      </c>
    </row>
    <row r="589" spans="7:9" x14ac:dyDescent="0.3">
      <c r="G589" s="3" t="str">
        <f>IF(ISTEXT(CRHPrate),"Effectuez l’étape 1",IF(AND(INDEX(claimPeriodNo,MATCH('Étape 1) Taux'!$A$8,claimPeriods,0))&gt;17,INDEX(claimPeriodNo,MATCH('Étape 1) Taux'!$A$8,claimPeriods,0))&lt;20,revenueReduction&lt;0.1),0,IF(NOT(ISNUMBER(E589)),0,IF($C589="Oui",0,IF($B589="Non - avec lien de dépendance",MIN(2258,E589,$D589),MIN(2258,E589))))))</f>
        <v>Effectuez l’étape 1</v>
      </c>
      <c r="H589" s="3" t="str">
        <f>IF(ISTEXT(CRHPrate),"Effectuez l’étape 1",IF(AND(INDEX(claimPeriodNo,MATCH('Étape 1) Taux'!$A$8,claimPeriods,0))&gt;17,INDEX(claimPeriodNo,MATCH('Étape 1) Taux'!$A$8,claimPeriods,0))&lt;20,revenueReduction&lt;0.1),0,IF(NOT(ISNUMBER(F589)),0,IF($C589="Oui",0,IF($B589="Non - avec lien de dépendance",MIN(2258,F589,$D589),MIN(2258,F589))))))</f>
        <v>Effectuez l’étape 1</v>
      </c>
      <c r="I589" s="3">
        <f t="shared" si="9"/>
        <v>0</v>
      </c>
    </row>
    <row r="590" spans="7:9" x14ac:dyDescent="0.3">
      <c r="G590" s="3" t="str">
        <f>IF(ISTEXT(CRHPrate),"Effectuez l’étape 1",IF(AND(INDEX(claimPeriodNo,MATCH('Étape 1) Taux'!$A$8,claimPeriods,0))&gt;17,INDEX(claimPeriodNo,MATCH('Étape 1) Taux'!$A$8,claimPeriods,0))&lt;20,revenueReduction&lt;0.1),0,IF(NOT(ISNUMBER(E590)),0,IF($C590="Oui",0,IF($B590="Non - avec lien de dépendance",MIN(2258,E590,$D590),MIN(2258,E590))))))</f>
        <v>Effectuez l’étape 1</v>
      </c>
      <c r="H590" s="3" t="str">
        <f>IF(ISTEXT(CRHPrate),"Effectuez l’étape 1",IF(AND(INDEX(claimPeriodNo,MATCH('Étape 1) Taux'!$A$8,claimPeriods,0))&gt;17,INDEX(claimPeriodNo,MATCH('Étape 1) Taux'!$A$8,claimPeriods,0))&lt;20,revenueReduction&lt;0.1),0,IF(NOT(ISNUMBER(F590)),0,IF($C590="Oui",0,IF($B590="Non - avec lien de dépendance",MIN(2258,F590,$D590),MIN(2258,F590))))))</f>
        <v>Effectuez l’étape 1</v>
      </c>
      <c r="I590" s="3">
        <f t="shared" si="9"/>
        <v>0</v>
      </c>
    </row>
    <row r="591" spans="7:9" x14ac:dyDescent="0.3">
      <c r="G591" s="3" t="str">
        <f>IF(ISTEXT(CRHPrate),"Effectuez l’étape 1",IF(AND(INDEX(claimPeriodNo,MATCH('Étape 1) Taux'!$A$8,claimPeriods,0))&gt;17,INDEX(claimPeriodNo,MATCH('Étape 1) Taux'!$A$8,claimPeriods,0))&lt;20,revenueReduction&lt;0.1),0,IF(NOT(ISNUMBER(E591)),0,IF($C591="Oui",0,IF($B591="Non - avec lien de dépendance",MIN(2258,E591,$D591),MIN(2258,E591))))))</f>
        <v>Effectuez l’étape 1</v>
      </c>
      <c r="H591" s="3" t="str">
        <f>IF(ISTEXT(CRHPrate),"Effectuez l’étape 1",IF(AND(INDEX(claimPeriodNo,MATCH('Étape 1) Taux'!$A$8,claimPeriods,0))&gt;17,INDEX(claimPeriodNo,MATCH('Étape 1) Taux'!$A$8,claimPeriods,0))&lt;20,revenueReduction&lt;0.1),0,IF(NOT(ISNUMBER(F591)),0,IF($C591="Oui",0,IF($B591="Non - avec lien de dépendance",MIN(2258,F591,$D591),MIN(2258,F591))))))</f>
        <v>Effectuez l’étape 1</v>
      </c>
      <c r="I591" s="3">
        <f t="shared" si="9"/>
        <v>0</v>
      </c>
    </row>
    <row r="592" spans="7:9" x14ac:dyDescent="0.3">
      <c r="G592" s="3" t="str">
        <f>IF(ISTEXT(CRHPrate),"Effectuez l’étape 1",IF(AND(INDEX(claimPeriodNo,MATCH('Étape 1) Taux'!$A$8,claimPeriods,0))&gt;17,INDEX(claimPeriodNo,MATCH('Étape 1) Taux'!$A$8,claimPeriods,0))&lt;20,revenueReduction&lt;0.1),0,IF(NOT(ISNUMBER(E592)),0,IF($C592="Oui",0,IF($B592="Non - avec lien de dépendance",MIN(2258,E592,$D592),MIN(2258,E592))))))</f>
        <v>Effectuez l’étape 1</v>
      </c>
      <c r="H592" s="3" t="str">
        <f>IF(ISTEXT(CRHPrate),"Effectuez l’étape 1",IF(AND(INDEX(claimPeriodNo,MATCH('Étape 1) Taux'!$A$8,claimPeriods,0))&gt;17,INDEX(claimPeriodNo,MATCH('Étape 1) Taux'!$A$8,claimPeriods,0))&lt;20,revenueReduction&lt;0.1),0,IF(NOT(ISNUMBER(F592)),0,IF($C592="Oui",0,IF($B592="Non - avec lien de dépendance",MIN(2258,F592,$D592),MIN(2258,F592))))))</f>
        <v>Effectuez l’étape 1</v>
      </c>
      <c r="I592" s="3">
        <f t="shared" si="9"/>
        <v>0</v>
      </c>
    </row>
    <row r="593" spans="7:9" x14ac:dyDescent="0.3">
      <c r="G593" s="3" t="str">
        <f>IF(ISTEXT(CRHPrate),"Effectuez l’étape 1",IF(AND(INDEX(claimPeriodNo,MATCH('Étape 1) Taux'!$A$8,claimPeriods,0))&gt;17,INDEX(claimPeriodNo,MATCH('Étape 1) Taux'!$A$8,claimPeriods,0))&lt;20,revenueReduction&lt;0.1),0,IF(NOT(ISNUMBER(E593)),0,IF($C593="Oui",0,IF($B593="Non - avec lien de dépendance",MIN(2258,E593,$D593),MIN(2258,E593))))))</f>
        <v>Effectuez l’étape 1</v>
      </c>
      <c r="H593" s="3" t="str">
        <f>IF(ISTEXT(CRHPrate),"Effectuez l’étape 1",IF(AND(INDEX(claimPeriodNo,MATCH('Étape 1) Taux'!$A$8,claimPeriods,0))&gt;17,INDEX(claimPeriodNo,MATCH('Étape 1) Taux'!$A$8,claimPeriods,0))&lt;20,revenueReduction&lt;0.1),0,IF(NOT(ISNUMBER(F593)),0,IF($C593="Oui",0,IF($B593="Non - avec lien de dépendance",MIN(2258,F593,$D593),MIN(2258,F593))))))</f>
        <v>Effectuez l’étape 1</v>
      </c>
      <c r="I593" s="3">
        <f t="shared" si="9"/>
        <v>0</v>
      </c>
    </row>
    <row r="594" spans="7:9" x14ac:dyDescent="0.3">
      <c r="G594" s="3" t="str">
        <f>IF(ISTEXT(CRHPrate),"Effectuez l’étape 1",IF(AND(INDEX(claimPeriodNo,MATCH('Étape 1) Taux'!$A$8,claimPeriods,0))&gt;17,INDEX(claimPeriodNo,MATCH('Étape 1) Taux'!$A$8,claimPeriods,0))&lt;20,revenueReduction&lt;0.1),0,IF(NOT(ISNUMBER(E594)),0,IF($C594="Oui",0,IF($B594="Non - avec lien de dépendance",MIN(2258,E594,$D594),MIN(2258,E594))))))</f>
        <v>Effectuez l’étape 1</v>
      </c>
      <c r="H594" s="3" t="str">
        <f>IF(ISTEXT(CRHPrate),"Effectuez l’étape 1",IF(AND(INDEX(claimPeriodNo,MATCH('Étape 1) Taux'!$A$8,claimPeriods,0))&gt;17,INDEX(claimPeriodNo,MATCH('Étape 1) Taux'!$A$8,claimPeriods,0))&lt;20,revenueReduction&lt;0.1),0,IF(NOT(ISNUMBER(F594)),0,IF($C594="Oui",0,IF($B594="Non - avec lien de dépendance",MIN(2258,F594,$D594),MIN(2258,F594))))))</f>
        <v>Effectuez l’étape 1</v>
      </c>
      <c r="I594" s="3">
        <f t="shared" si="9"/>
        <v>0</v>
      </c>
    </row>
    <row r="595" spans="7:9" x14ac:dyDescent="0.3">
      <c r="G595" s="3" t="str">
        <f>IF(ISTEXT(CRHPrate),"Effectuez l’étape 1",IF(AND(INDEX(claimPeriodNo,MATCH('Étape 1) Taux'!$A$8,claimPeriods,0))&gt;17,INDEX(claimPeriodNo,MATCH('Étape 1) Taux'!$A$8,claimPeriods,0))&lt;20,revenueReduction&lt;0.1),0,IF(NOT(ISNUMBER(E595)),0,IF($C595="Oui",0,IF($B595="Non - avec lien de dépendance",MIN(2258,E595,$D595),MIN(2258,E595))))))</f>
        <v>Effectuez l’étape 1</v>
      </c>
      <c r="H595" s="3" t="str">
        <f>IF(ISTEXT(CRHPrate),"Effectuez l’étape 1",IF(AND(INDEX(claimPeriodNo,MATCH('Étape 1) Taux'!$A$8,claimPeriods,0))&gt;17,INDEX(claimPeriodNo,MATCH('Étape 1) Taux'!$A$8,claimPeriods,0))&lt;20,revenueReduction&lt;0.1),0,IF(NOT(ISNUMBER(F595)),0,IF($C595="Oui",0,IF($B595="Non - avec lien de dépendance",MIN(2258,F595,$D595),MIN(2258,F595))))))</f>
        <v>Effectuez l’étape 1</v>
      </c>
      <c r="I595" s="3">
        <f t="shared" si="9"/>
        <v>0</v>
      </c>
    </row>
    <row r="596" spans="7:9" x14ac:dyDescent="0.3">
      <c r="G596" s="3" t="str">
        <f>IF(ISTEXT(CRHPrate),"Effectuez l’étape 1",IF(AND(INDEX(claimPeriodNo,MATCH('Étape 1) Taux'!$A$8,claimPeriods,0))&gt;17,INDEX(claimPeriodNo,MATCH('Étape 1) Taux'!$A$8,claimPeriods,0))&lt;20,revenueReduction&lt;0.1),0,IF(NOT(ISNUMBER(E596)),0,IF($C596="Oui",0,IF($B596="Non - avec lien de dépendance",MIN(2258,E596,$D596),MIN(2258,E596))))))</f>
        <v>Effectuez l’étape 1</v>
      </c>
      <c r="H596" s="3" t="str">
        <f>IF(ISTEXT(CRHPrate),"Effectuez l’étape 1",IF(AND(INDEX(claimPeriodNo,MATCH('Étape 1) Taux'!$A$8,claimPeriods,0))&gt;17,INDEX(claimPeriodNo,MATCH('Étape 1) Taux'!$A$8,claimPeriods,0))&lt;20,revenueReduction&lt;0.1),0,IF(NOT(ISNUMBER(F596)),0,IF($C596="Oui",0,IF($B596="Non - avec lien de dépendance",MIN(2258,F596,$D596),MIN(2258,F596))))))</f>
        <v>Effectuez l’étape 1</v>
      </c>
      <c r="I596" s="3">
        <f t="shared" si="9"/>
        <v>0</v>
      </c>
    </row>
    <row r="597" spans="7:9" x14ac:dyDescent="0.3">
      <c r="G597" s="3" t="str">
        <f>IF(ISTEXT(CRHPrate),"Effectuez l’étape 1",IF(AND(INDEX(claimPeriodNo,MATCH('Étape 1) Taux'!$A$8,claimPeriods,0))&gt;17,INDEX(claimPeriodNo,MATCH('Étape 1) Taux'!$A$8,claimPeriods,0))&lt;20,revenueReduction&lt;0.1),0,IF(NOT(ISNUMBER(E597)),0,IF($C597="Oui",0,IF($B597="Non - avec lien de dépendance",MIN(2258,E597,$D597),MIN(2258,E597))))))</f>
        <v>Effectuez l’étape 1</v>
      </c>
      <c r="H597" s="3" t="str">
        <f>IF(ISTEXT(CRHPrate),"Effectuez l’étape 1",IF(AND(INDEX(claimPeriodNo,MATCH('Étape 1) Taux'!$A$8,claimPeriods,0))&gt;17,INDEX(claimPeriodNo,MATCH('Étape 1) Taux'!$A$8,claimPeriods,0))&lt;20,revenueReduction&lt;0.1),0,IF(NOT(ISNUMBER(F597)),0,IF($C597="Oui",0,IF($B597="Non - avec lien de dépendance",MIN(2258,F597,$D597),MIN(2258,F597))))))</f>
        <v>Effectuez l’étape 1</v>
      </c>
      <c r="I597" s="3">
        <f t="shared" si="9"/>
        <v>0</v>
      </c>
    </row>
    <row r="598" spans="7:9" x14ac:dyDescent="0.3">
      <c r="G598" s="3" t="str">
        <f>IF(ISTEXT(CRHPrate),"Effectuez l’étape 1",IF(AND(INDEX(claimPeriodNo,MATCH('Étape 1) Taux'!$A$8,claimPeriods,0))&gt;17,INDEX(claimPeriodNo,MATCH('Étape 1) Taux'!$A$8,claimPeriods,0))&lt;20,revenueReduction&lt;0.1),0,IF(NOT(ISNUMBER(E598)),0,IF($C598="Oui",0,IF($B598="Non - avec lien de dépendance",MIN(2258,E598,$D598),MIN(2258,E598))))))</f>
        <v>Effectuez l’étape 1</v>
      </c>
      <c r="H598" s="3" t="str">
        <f>IF(ISTEXT(CRHPrate),"Effectuez l’étape 1",IF(AND(INDEX(claimPeriodNo,MATCH('Étape 1) Taux'!$A$8,claimPeriods,0))&gt;17,INDEX(claimPeriodNo,MATCH('Étape 1) Taux'!$A$8,claimPeriods,0))&lt;20,revenueReduction&lt;0.1),0,IF(NOT(ISNUMBER(F598)),0,IF($C598="Oui",0,IF($B598="Non - avec lien de dépendance",MIN(2258,F598,$D598),MIN(2258,F598))))))</f>
        <v>Effectuez l’étape 1</v>
      </c>
      <c r="I598" s="3">
        <f t="shared" si="9"/>
        <v>0</v>
      </c>
    </row>
    <row r="599" spans="7:9" x14ac:dyDescent="0.3">
      <c r="G599" s="3" t="str">
        <f>IF(ISTEXT(CRHPrate),"Effectuez l’étape 1",IF(AND(INDEX(claimPeriodNo,MATCH('Étape 1) Taux'!$A$8,claimPeriods,0))&gt;17,INDEX(claimPeriodNo,MATCH('Étape 1) Taux'!$A$8,claimPeriods,0))&lt;20,revenueReduction&lt;0.1),0,IF(NOT(ISNUMBER(E599)),0,IF($C599="Oui",0,IF($B599="Non - avec lien de dépendance",MIN(2258,E599,$D599),MIN(2258,E599))))))</f>
        <v>Effectuez l’étape 1</v>
      </c>
      <c r="H599" s="3" t="str">
        <f>IF(ISTEXT(CRHPrate),"Effectuez l’étape 1",IF(AND(INDEX(claimPeriodNo,MATCH('Étape 1) Taux'!$A$8,claimPeriods,0))&gt;17,INDEX(claimPeriodNo,MATCH('Étape 1) Taux'!$A$8,claimPeriods,0))&lt;20,revenueReduction&lt;0.1),0,IF(NOT(ISNUMBER(F599)),0,IF($C599="Oui",0,IF($B599="Non - avec lien de dépendance",MIN(2258,F599,$D599),MIN(2258,F599))))))</f>
        <v>Effectuez l’étape 1</v>
      </c>
      <c r="I599" s="3">
        <f t="shared" si="9"/>
        <v>0</v>
      </c>
    </row>
    <row r="600" spans="7:9" x14ac:dyDescent="0.3">
      <c r="G600" s="3" t="str">
        <f>IF(ISTEXT(CRHPrate),"Effectuez l’étape 1",IF(AND(INDEX(claimPeriodNo,MATCH('Étape 1) Taux'!$A$8,claimPeriods,0))&gt;17,INDEX(claimPeriodNo,MATCH('Étape 1) Taux'!$A$8,claimPeriods,0))&lt;20,revenueReduction&lt;0.1),0,IF(NOT(ISNUMBER(E600)),0,IF($C600="Oui",0,IF($B600="Non - avec lien de dépendance",MIN(2258,E600,$D600),MIN(2258,E600))))))</f>
        <v>Effectuez l’étape 1</v>
      </c>
      <c r="H600" s="3" t="str">
        <f>IF(ISTEXT(CRHPrate),"Effectuez l’étape 1",IF(AND(INDEX(claimPeriodNo,MATCH('Étape 1) Taux'!$A$8,claimPeriods,0))&gt;17,INDEX(claimPeriodNo,MATCH('Étape 1) Taux'!$A$8,claimPeriods,0))&lt;20,revenueReduction&lt;0.1),0,IF(NOT(ISNUMBER(F600)),0,IF($C600="Oui",0,IF($B600="Non - avec lien de dépendance",MIN(2258,F600,$D600),MIN(2258,F600))))))</f>
        <v>Effectuez l’étape 1</v>
      </c>
      <c r="I600" s="3">
        <f t="shared" si="9"/>
        <v>0</v>
      </c>
    </row>
    <row r="601" spans="7:9" x14ac:dyDescent="0.3">
      <c r="G601" s="3" t="str">
        <f>IF(ISTEXT(CRHPrate),"Effectuez l’étape 1",IF(AND(INDEX(claimPeriodNo,MATCH('Étape 1) Taux'!$A$8,claimPeriods,0))&gt;17,INDEX(claimPeriodNo,MATCH('Étape 1) Taux'!$A$8,claimPeriods,0))&lt;20,revenueReduction&lt;0.1),0,IF(NOT(ISNUMBER(E601)),0,IF($C601="Oui",0,IF($B601="Non - avec lien de dépendance",MIN(2258,E601,$D601),MIN(2258,E601))))))</f>
        <v>Effectuez l’étape 1</v>
      </c>
      <c r="H601" s="3" t="str">
        <f>IF(ISTEXT(CRHPrate),"Effectuez l’étape 1",IF(AND(INDEX(claimPeriodNo,MATCH('Étape 1) Taux'!$A$8,claimPeriods,0))&gt;17,INDEX(claimPeriodNo,MATCH('Étape 1) Taux'!$A$8,claimPeriods,0))&lt;20,revenueReduction&lt;0.1),0,IF(NOT(ISNUMBER(F601)),0,IF($C601="Oui",0,IF($B601="Non - avec lien de dépendance",MIN(2258,F601,$D601),MIN(2258,F601))))))</f>
        <v>Effectuez l’étape 1</v>
      </c>
      <c r="I601" s="3">
        <f t="shared" si="9"/>
        <v>0</v>
      </c>
    </row>
    <row r="602" spans="7:9" x14ac:dyDescent="0.3">
      <c r="G602" s="3" t="str">
        <f>IF(ISTEXT(CRHPrate),"Effectuez l’étape 1",IF(AND(INDEX(claimPeriodNo,MATCH('Étape 1) Taux'!$A$8,claimPeriods,0))&gt;17,INDEX(claimPeriodNo,MATCH('Étape 1) Taux'!$A$8,claimPeriods,0))&lt;20,revenueReduction&lt;0.1),0,IF(NOT(ISNUMBER(E602)),0,IF($C602="Oui",0,IF($B602="Non - avec lien de dépendance",MIN(2258,E602,$D602),MIN(2258,E602))))))</f>
        <v>Effectuez l’étape 1</v>
      </c>
      <c r="H602" s="3" t="str">
        <f>IF(ISTEXT(CRHPrate),"Effectuez l’étape 1",IF(AND(INDEX(claimPeriodNo,MATCH('Étape 1) Taux'!$A$8,claimPeriods,0))&gt;17,INDEX(claimPeriodNo,MATCH('Étape 1) Taux'!$A$8,claimPeriods,0))&lt;20,revenueReduction&lt;0.1),0,IF(NOT(ISNUMBER(F602)),0,IF($C602="Oui",0,IF($B602="Non - avec lien de dépendance",MIN(2258,F602,$D602),MIN(2258,F602))))))</f>
        <v>Effectuez l’étape 1</v>
      </c>
      <c r="I602" s="3">
        <f t="shared" si="9"/>
        <v>0</v>
      </c>
    </row>
    <row r="603" spans="7:9" x14ac:dyDescent="0.3">
      <c r="G603" s="3" t="str">
        <f>IF(ISTEXT(CRHPrate),"Effectuez l’étape 1",IF(AND(INDEX(claimPeriodNo,MATCH('Étape 1) Taux'!$A$8,claimPeriods,0))&gt;17,INDEX(claimPeriodNo,MATCH('Étape 1) Taux'!$A$8,claimPeriods,0))&lt;20,revenueReduction&lt;0.1),0,IF(NOT(ISNUMBER(E603)),0,IF($C603="Oui",0,IF($B603="Non - avec lien de dépendance",MIN(2258,E603,$D603),MIN(2258,E603))))))</f>
        <v>Effectuez l’étape 1</v>
      </c>
      <c r="H603" s="3" t="str">
        <f>IF(ISTEXT(CRHPrate),"Effectuez l’étape 1",IF(AND(INDEX(claimPeriodNo,MATCH('Étape 1) Taux'!$A$8,claimPeriods,0))&gt;17,INDEX(claimPeriodNo,MATCH('Étape 1) Taux'!$A$8,claimPeriods,0))&lt;20,revenueReduction&lt;0.1),0,IF(NOT(ISNUMBER(F603)),0,IF($C603="Oui",0,IF($B603="Non - avec lien de dépendance",MIN(2258,F603,$D603),MIN(2258,F603))))))</f>
        <v>Effectuez l’étape 1</v>
      </c>
      <c r="I603" s="3">
        <f t="shared" si="9"/>
        <v>0</v>
      </c>
    </row>
    <row r="604" spans="7:9" x14ac:dyDescent="0.3">
      <c r="G604" s="3" t="str">
        <f>IF(ISTEXT(CRHPrate),"Effectuez l’étape 1",IF(AND(INDEX(claimPeriodNo,MATCH('Étape 1) Taux'!$A$8,claimPeriods,0))&gt;17,INDEX(claimPeriodNo,MATCH('Étape 1) Taux'!$A$8,claimPeriods,0))&lt;20,revenueReduction&lt;0.1),0,IF(NOT(ISNUMBER(E604)),0,IF($C604="Oui",0,IF($B604="Non - avec lien de dépendance",MIN(2258,E604,$D604),MIN(2258,E604))))))</f>
        <v>Effectuez l’étape 1</v>
      </c>
      <c r="H604" s="3" t="str">
        <f>IF(ISTEXT(CRHPrate),"Effectuez l’étape 1",IF(AND(INDEX(claimPeriodNo,MATCH('Étape 1) Taux'!$A$8,claimPeriods,0))&gt;17,INDEX(claimPeriodNo,MATCH('Étape 1) Taux'!$A$8,claimPeriods,0))&lt;20,revenueReduction&lt;0.1),0,IF(NOT(ISNUMBER(F604)),0,IF($C604="Oui",0,IF($B604="Non - avec lien de dépendance",MIN(2258,F604,$D604),MIN(2258,F604))))))</f>
        <v>Effectuez l’étape 1</v>
      </c>
      <c r="I604" s="3">
        <f t="shared" si="9"/>
        <v>0</v>
      </c>
    </row>
    <row r="605" spans="7:9" x14ac:dyDescent="0.3">
      <c r="G605" s="3" t="str">
        <f>IF(ISTEXT(CRHPrate),"Effectuez l’étape 1",IF(AND(INDEX(claimPeriodNo,MATCH('Étape 1) Taux'!$A$8,claimPeriods,0))&gt;17,INDEX(claimPeriodNo,MATCH('Étape 1) Taux'!$A$8,claimPeriods,0))&lt;20,revenueReduction&lt;0.1),0,IF(NOT(ISNUMBER(E605)),0,IF($C605="Oui",0,IF($B605="Non - avec lien de dépendance",MIN(2258,E605,$D605),MIN(2258,E605))))))</f>
        <v>Effectuez l’étape 1</v>
      </c>
      <c r="H605" s="3" t="str">
        <f>IF(ISTEXT(CRHPrate),"Effectuez l’étape 1",IF(AND(INDEX(claimPeriodNo,MATCH('Étape 1) Taux'!$A$8,claimPeriods,0))&gt;17,INDEX(claimPeriodNo,MATCH('Étape 1) Taux'!$A$8,claimPeriods,0))&lt;20,revenueReduction&lt;0.1),0,IF(NOT(ISNUMBER(F605)),0,IF($C605="Oui",0,IF($B605="Non - avec lien de dépendance",MIN(2258,F605,$D605),MIN(2258,F605))))))</f>
        <v>Effectuez l’étape 1</v>
      </c>
      <c r="I605" s="3">
        <f t="shared" si="9"/>
        <v>0</v>
      </c>
    </row>
    <row r="606" spans="7:9" x14ac:dyDescent="0.3">
      <c r="G606" s="3" t="str">
        <f>IF(ISTEXT(CRHPrate),"Effectuez l’étape 1",IF(AND(INDEX(claimPeriodNo,MATCH('Étape 1) Taux'!$A$8,claimPeriods,0))&gt;17,INDEX(claimPeriodNo,MATCH('Étape 1) Taux'!$A$8,claimPeriods,0))&lt;20,revenueReduction&lt;0.1),0,IF(NOT(ISNUMBER(E606)),0,IF($C606="Oui",0,IF($B606="Non - avec lien de dépendance",MIN(2258,E606,$D606),MIN(2258,E606))))))</f>
        <v>Effectuez l’étape 1</v>
      </c>
      <c r="H606" s="3" t="str">
        <f>IF(ISTEXT(CRHPrate),"Effectuez l’étape 1",IF(AND(INDEX(claimPeriodNo,MATCH('Étape 1) Taux'!$A$8,claimPeriods,0))&gt;17,INDEX(claimPeriodNo,MATCH('Étape 1) Taux'!$A$8,claimPeriods,0))&lt;20,revenueReduction&lt;0.1),0,IF(NOT(ISNUMBER(F606)),0,IF($C606="Oui",0,IF($B606="Non - avec lien de dépendance",MIN(2258,F606,$D606),MIN(2258,F606))))))</f>
        <v>Effectuez l’étape 1</v>
      </c>
      <c r="I606" s="3">
        <f t="shared" si="9"/>
        <v>0</v>
      </c>
    </row>
    <row r="607" spans="7:9" x14ac:dyDescent="0.3">
      <c r="G607" s="3" t="str">
        <f>IF(ISTEXT(CRHPrate),"Effectuez l’étape 1",IF(AND(INDEX(claimPeriodNo,MATCH('Étape 1) Taux'!$A$8,claimPeriods,0))&gt;17,INDEX(claimPeriodNo,MATCH('Étape 1) Taux'!$A$8,claimPeriods,0))&lt;20,revenueReduction&lt;0.1),0,IF(NOT(ISNUMBER(E607)),0,IF($C607="Oui",0,IF($B607="Non - avec lien de dépendance",MIN(2258,E607,$D607),MIN(2258,E607))))))</f>
        <v>Effectuez l’étape 1</v>
      </c>
      <c r="H607" s="3" t="str">
        <f>IF(ISTEXT(CRHPrate),"Effectuez l’étape 1",IF(AND(INDEX(claimPeriodNo,MATCH('Étape 1) Taux'!$A$8,claimPeriods,0))&gt;17,INDEX(claimPeriodNo,MATCH('Étape 1) Taux'!$A$8,claimPeriods,0))&lt;20,revenueReduction&lt;0.1),0,IF(NOT(ISNUMBER(F607)),0,IF($C607="Oui",0,IF($B607="Non - avec lien de dépendance",MIN(2258,F607,$D607),MIN(2258,F607))))))</f>
        <v>Effectuez l’étape 1</v>
      </c>
      <c r="I607" s="3">
        <f t="shared" si="9"/>
        <v>0</v>
      </c>
    </row>
    <row r="608" spans="7:9" x14ac:dyDescent="0.3">
      <c r="G608" s="3" t="str">
        <f>IF(ISTEXT(CRHPrate),"Effectuez l’étape 1",IF(AND(INDEX(claimPeriodNo,MATCH('Étape 1) Taux'!$A$8,claimPeriods,0))&gt;17,INDEX(claimPeriodNo,MATCH('Étape 1) Taux'!$A$8,claimPeriods,0))&lt;20,revenueReduction&lt;0.1),0,IF(NOT(ISNUMBER(E608)),0,IF($C608="Oui",0,IF($B608="Non - avec lien de dépendance",MIN(2258,E608,$D608),MIN(2258,E608))))))</f>
        <v>Effectuez l’étape 1</v>
      </c>
      <c r="H608" s="3" t="str">
        <f>IF(ISTEXT(CRHPrate),"Effectuez l’étape 1",IF(AND(INDEX(claimPeriodNo,MATCH('Étape 1) Taux'!$A$8,claimPeriods,0))&gt;17,INDEX(claimPeriodNo,MATCH('Étape 1) Taux'!$A$8,claimPeriods,0))&lt;20,revenueReduction&lt;0.1),0,IF(NOT(ISNUMBER(F608)),0,IF($C608="Oui",0,IF($B608="Non - avec lien de dépendance",MIN(2258,F608,$D608),MIN(2258,F608))))))</f>
        <v>Effectuez l’étape 1</v>
      </c>
      <c r="I608" s="3">
        <f t="shared" si="9"/>
        <v>0</v>
      </c>
    </row>
    <row r="609" spans="7:9" x14ac:dyDescent="0.3">
      <c r="G609" s="3" t="str">
        <f>IF(ISTEXT(CRHPrate),"Effectuez l’étape 1",IF(AND(INDEX(claimPeriodNo,MATCH('Étape 1) Taux'!$A$8,claimPeriods,0))&gt;17,INDEX(claimPeriodNo,MATCH('Étape 1) Taux'!$A$8,claimPeriods,0))&lt;20,revenueReduction&lt;0.1),0,IF(NOT(ISNUMBER(E609)),0,IF($C609="Oui",0,IF($B609="Non - avec lien de dépendance",MIN(2258,E609,$D609),MIN(2258,E609))))))</f>
        <v>Effectuez l’étape 1</v>
      </c>
      <c r="H609" s="3" t="str">
        <f>IF(ISTEXT(CRHPrate),"Effectuez l’étape 1",IF(AND(INDEX(claimPeriodNo,MATCH('Étape 1) Taux'!$A$8,claimPeriods,0))&gt;17,INDEX(claimPeriodNo,MATCH('Étape 1) Taux'!$A$8,claimPeriods,0))&lt;20,revenueReduction&lt;0.1),0,IF(NOT(ISNUMBER(F609)),0,IF($C609="Oui",0,IF($B609="Non - avec lien de dépendance",MIN(2258,F609,$D609),MIN(2258,F609))))))</f>
        <v>Effectuez l’étape 1</v>
      </c>
      <c r="I609" s="3">
        <f t="shared" si="9"/>
        <v>0</v>
      </c>
    </row>
    <row r="610" spans="7:9" x14ac:dyDescent="0.3">
      <c r="G610" s="3" t="str">
        <f>IF(ISTEXT(CRHPrate),"Effectuez l’étape 1",IF(AND(INDEX(claimPeriodNo,MATCH('Étape 1) Taux'!$A$8,claimPeriods,0))&gt;17,INDEX(claimPeriodNo,MATCH('Étape 1) Taux'!$A$8,claimPeriods,0))&lt;20,revenueReduction&lt;0.1),0,IF(NOT(ISNUMBER(E610)),0,IF($C610="Oui",0,IF($B610="Non - avec lien de dépendance",MIN(2258,E610,$D610),MIN(2258,E610))))))</f>
        <v>Effectuez l’étape 1</v>
      </c>
      <c r="H610" s="3" t="str">
        <f>IF(ISTEXT(CRHPrate),"Effectuez l’étape 1",IF(AND(INDEX(claimPeriodNo,MATCH('Étape 1) Taux'!$A$8,claimPeriods,0))&gt;17,INDEX(claimPeriodNo,MATCH('Étape 1) Taux'!$A$8,claimPeriods,0))&lt;20,revenueReduction&lt;0.1),0,IF(NOT(ISNUMBER(F610)),0,IF($C610="Oui",0,IF($B610="Non - avec lien de dépendance",MIN(2258,F610,$D610),MIN(2258,F610))))))</f>
        <v>Effectuez l’étape 1</v>
      </c>
      <c r="I610" s="3">
        <f t="shared" si="9"/>
        <v>0</v>
      </c>
    </row>
    <row r="611" spans="7:9" x14ac:dyDescent="0.3">
      <c r="G611" s="3" t="str">
        <f>IF(ISTEXT(CRHPrate),"Effectuez l’étape 1",IF(AND(INDEX(claimPeriodNo,MATCH('Étape 1) Taux'!$A$8,claimPeriods,0))&gt;17,INDEX(claimPeriodNo,MATCH('Étape 1) Taux'!$A$8,claimPeriods,0))&lt;20,revenueReduction&lt;0.1),0,IF(NOT(ISNUMBER(E611)),0,IF($C611="Oui",0,IF($B611="Non - avec lien de dépendance",MIN(2258,E611,$D611),MIN(2258,E611))))))</f>
        <v>Effectuez l’étape 1</v>
      </c>
      <c r="H611" s="3" t="str">
        <f>IF(ISTEXT(CRHPrate),"Effectuez l’étape 1",IF(AND(INDEX(claimPeriodNo,MATCH('Étape 1) Taux'!$A$8,claimPeriods,0))&gt;17,INDEX(claimPeriodNo,MATCH('Étape 1) Taux'!$A$8,claimPeriods,0))&lt;20,revenueReduction&lt;0.1),0,IF(NOT(ISNUMBER(F611)),0,IF($C611="Oui",0,IF($B611="Non - avec lien de dépendance",MIN(2258,F611,$D611),MIN(2258,F611))))))</f>
        <v>Effectuez l’étape 1</v>
      </c>
      <c r="I611" s="3">
        <f t="shared" si="9"/>
        <v>0</v>
      </c>
    </row>
    <row r="612" spans="7:9" x14ac:dyDescent="0.3">
      <c r="G612" s="3" t="str">
        <f>IF(ISTEXT(CRHPrate),"Effectuez l’étape 1",IF(AND(INDEX(claimPeriodNo,MATCH('Étape 1) Taux'!$A$8,claimPeriods,0))&gt;17,INDEX(claimPeriodNo,MATCH('Étape 1) Taux'!$A$8,claimPeriods,0))&lt;20,revenueReduction&lt;0.1),0,IF(NOT(ISNUMBER(E612)),0,IF($C612="Oui",0,IF($B612="Non - avec lien de dépendance",MIN(2258,E612,$D612),MIN(2258,E612))))))</f>
        <v>Effectuez l’étape 1</v>
      </c>
      <c r="H612" s="3" t="str">
        <f>IF(ISTEXT(CRHPrate),"Effectuez l’étape 1",IF(AND(INDEX(claimPeriodNo,MATCH('Étape 1) Taux'!$A$8,claimPeriods,0))&gt;17,INDEX(claimPeriodNo,MATCH('Étape 1) Taux'!$A$8,claimPeriods,0))&lt;20,revenueReduction&lt;0.1),0,IF(NOT(ISNUMBER(F612)),0,IF($C612="Oui",0,IF($B612="Non - avec lien de dépendance",MIN(2258,F612,$D612),MIN(2258,F612))))))</f>
        <v>Effectuez l’étape 1</v>
      </c>
      <c r="I612" s="3">
        <f t="shared" si="9"/>
        <v>0</v>
      </c>
    </row>
    <row r="613" spans="7:9" x14ac:dyDescent="0.3">
      <c r="G613" s="3" t="str">
        <f>IF(ISTEXT(CRHPrate),"Effectuez l’étape 1",IF(AND(INDEX(claimPeriodNo,MATCH('Étape 1) Taux'!$A$8,claimPeriods,0))&gt;17,INDEX(claimPeriodNo,MATCH('Étape 1) Taux'!$A$8,claimPeriods,0))&lt;20,revenueReduction&lt;0.1),0,IF(NOT(ISNUMBER(E613)),0,IF($C613="Oui",0,IF($B613="Non - avec lien de dépendance",MIN(2258,E613,$D613),MIN(2258,E613))))))</f>
        <v>Effectuez l’étape 1</v>
      </c>
      <c r="H613" s="3" t="str">
        <f>IF(ISTEXT(CRHPrate),"Effectuez l’étape 1",IF(AND(INDEX(claimPeriodNo,MATCH('Étape 1) Taux'!$A$8,claimPeriods,0))&gt;17,INDEX(claimPeriodNo,MATCH('Étape 1) Taux'!$A$8,claimPeriods,0))&lt;20,revenueReduction&lt;0.1),0,IF(NOT(ISNUMBER(F613)),0,IF($C613="Oui",0,IF($B613="Non - avec lien de dépendance",MIN(2258,F613,$D613),MIN(2258,F613))))))</f>
        <v>Effectuez l’étape 1</v>
      </c>
      <c r="I613" s="3">
        <f t="shared" si="9"/>
        <v>0</v>
      </c>
    </row>
    <row r="614" spans="7:9" x14ac:dyDescent="0.3">
      <c r="G614" s="3" t="str">
        <f>IF(ISTEXT(CRHPrate),"Effectuez l’étape 1",IF(AND(INDEX(claimPeriodNo,MATCH('Étape 1) Taux'!$A$8,claimPeriods,0))&gt;17,INDEX(claimPeriodNo,MATCH('Étape 1) Taux'!$A$8,claimPeriods,0))&lt;20,revenueReduction&lt;0.1),0,IF(NOT(ISNUMBER(E614)),0,IF($C614="Oui",0,IF($B614="Non - avec lien de dépendance",MIN(2258,E614,$D614),MIN(2258,E614))))))</f>
        <v>Effectuez l’étape 1</v>
      </c>
      <c r="H614" s="3" t="str">
        <f>IF(ISTEXT(CRHPrate),"Effectuez l’étape 1",IF(AND(INDEX(claimPeriodNo,MATCH('Étape 1) Taux'!$A$8,claimPeriods,0))&gt;17,INDEX(claimPeriodNo,MATCH('Étape 1) Taux'!$A$8,claimPeriods,0))&lt;20,revenueReduction&lt;0.1),0,IF(NOT(ISNUMBER(F614)),0,IF($C614="Oui",0,IF($B614="Non - avec lien de dépendance",MIN(2258,F614,$D614),MIN(2258,F614))))))</f>
        <v>Effectuez l’étape 1</v>
      </c>
      <c r="I614" s="3">
        <f t="shared" si="9"/>
        <v>0</v>
      </c>
    </row>
    <row r="615" spans="7:9" x14ac:dyDescent="0.3">
      <c r="G615" s="3" t="str">
        <f>IF(ISTEXT(CRHPrate),"Effectuez l’étape 1",IF(AND(INDEX(claimPeriodNo,MATCH('Étape 1) Taux'!$A$8,claimPeriods,0))&gt;17,INDEX(claimPeriodNo,MATCH('Étape 1) Taux'!$A$8,claimPeriods,0))&lt;20,revenueReduction&lt;0.1),0,IF(NOT(ISNUMBER(E615)),0,IF($C615="Oui",0,IF($B615="Non - avec lien de dépendance",MIN(2258,E615,$D615),MIN(2258,E615))))))</f>
        <v>Effectuez l’étape 1</v>
      </c>
      <c r="H615" s="3" t="str">
        <f>IF(ISTEXT(CRHPrate),"Effectuez l’étape 1",IF(AND(INDEX(claimPeriodNo,MATCH('Étape 1) Taux'!$A$8,claimPeriods,0))&gt;17,INDEX(claimPeriodNo,MATCH('Étape 1) Taux'!$A$8,claimPeriods,0))&lt;20,revenueReduction&lt;0.1),0,IF(NOT(ISNUMBER(F615)),0,IF($C615="Oui",0,IF($B615="Non - avec lien de dépendance",MIN(2258,F615,$D615),MIN(2258,F615))))))</f>
        <v>Effectuez l’étape 1</v>
      </c>
      <c r="I615" s="3">
        <f t="shared" si="9"/>
        <v>0</v>
      </c>
    </row>
    <row r="616" spans="7:9" x14ac:dyDescent="0.3">
      <c r="G616" s="3" t="str">
        <f>IF(ISTEXT(CRHPrate),"Effectuez l’étape 1",IF(AND(INDEX(claimPeriodNo,MATCH('Étape 1) Taux'!$A$8,claimPeriods,0))&gt;17,INDEX(claimPeriodNo,MATCH('Étape 1) Taux'!$A$8,claimPeriods,0))&lt;20,revenueReduction&lt;0.1),0,IF(NOT(ISNUMBER(E616)),0,IF($C616="Oui",0,IF($B616="Non - avec lien de dépendance",MIN(2258,E616,$D616),MIN(2258,E616))))))</f>
        <v>Effectuez l’étape 1</v>
      </c>
      <c r="H616" s="3" t="str">
        <f>IF(ISTEXT(CRHPrate),"Effectuez l’étape 1",IF(AND(INDEX(claimPeriodNo,MATCH('Étape 1) Taux'!$A$8,claimPeriods,0))&gt;17,INDEX(claimPeriodNo,MATCH('Étape 1) Taux'!$A$8,claimPeriods,0))&lt;20,revenueReduction&lt;0.1),0,IF(NOT(ISNUMBER(F616)),0,IF($C616="Oui",0,IF($B616="Non - avec lien de dépendance",MIN(2258,F616,$D616),MIN(2258,F616))))))</f>
        <v>Effectuez l’étape 1</v>
      </c>
      <c r="I616" s="3">
        <f t="shared" si="9"/>
        <v>0</v>
      </c>
    </row>
    <row r="617" spans="7:9" x14ac:dyDescent="0.3">
      <c r="G617" s="3" t="str">
        <f>IF(ISTEXT(CRHPrate),"Effectuez l’étape 1",IF(AND(INDEX(claimPeriodNo,MATCH('Étape 1) Taux'!$A$8,claimPeriods,0))&gt;17,INDEX(claimPeriodNo,MATCH('Étape 1) Taux'!$A$8,claimPeriods,0))&lt;20,revenueReduction&lt;0.1),0,IF(NOT(ISNUMBER(E617)),0,IF($C617="Oui",0,IF($B617="Non - avec lien de dépendance",MIN(2258,E617,$D617),MIN(2258,E617))))))</f>
        <v>Effectuez l’étape 1</v>
      </c>
      <c r="H617" s="3" t="str">
        <f>IF(ISTEXT(CRHPrate),"Effectuez l’étape 1",IF(AND(INDEX(claimPeriodNo,MATCH('Étape 1) Taux'!$A$8,claimPeriods,0))&gt;17,INDEX(claimPeriodNo,MATCH('Étape 1) Taux'!$A$8,claimPeriods,0))&lt;20,revenueReduction&lt;0.1),0,IF(NOT(ISNUMBER(F617)),0,IF($C617="Oui",0,IF($B617="Non - avec lien de dépendance",MIN(2258,F617,$D617),MIN(2258,F617))))))</f>
        <v>Effectuez l’étape 1</v>
      </c>
      <c r="I617" s="3">
        <f t="shared" si="9"/>
        <v>0</v>
      </c>
    </row>
    <row r="618" spans="7:9" x14ac:dyDescent="0.3">
      <c r="G618" s="3" t="str">
        <f>IF(ISTEXT(CRHPrate),"Effectuez l’étape 1",IF(AND(INDEX(claimPeriodNo,MATCH('Étape 1) Taux'!$A$8,claimPeriods,0))&gt;17,INDEX(claimPeriodNo,MATCH('Étape 1) Taux'!$A$8,claimPeriods,0))&lt;20,revenueReduction&lt;0.1),0,IF(NOT(ISNUMBER(E618)),0,IF($C618="Oui",0,IF($B618="Non - avec lien de dépendance",MIN(2258,E618,$D618),MIN(2258,E618))))))</f>
        <v>Effectuez l’étape 1</v>
      </c>
      <c r="H618" s="3" t="str">
        <f>IF(ISTEXT(CRHPrate),"Effectuez l’étape 1",IF(AND(INDEX(claimPeriodNo,MATCH('Étape 1) Taux'!$A$8,claimPeriods,0))&gt;17,INDEX(claimPeriodNo,MATCH('Étape 1) Taux'!$A$8,claimPeriods,0))&lt;20,revenueReduction&lt;0.1),0,IF(NOT(ISNUMBER(F618)),0,IF($C618="Oui",0,IF($B618="Non - avec lien de dépendance",MIN(2258,F618,$D618),MIN(2258,F618))))))</f>
        <v>Effectuez l’étape 1</v>
      </c>
      <c r="I618" s="3">
        <f t="shared" si="9"/>
        <v>0</v>
      </c>
    </row>
    <row r="619" spans="7:9" x14ac:dyDescent="0.3">
      <c r="G619" s="3" t="str">
        <f>IF(ISTEXT(CRHPrate),"Effectuez l’étape 1",IF(AND(INDEX(claimPeriodNo,MATCH('Étape 1) Taux'!$A$8,claimPeriods,0))&gt;17,INDEX(claimPeriodNo,MATCH('Étape 1) Taux'!$A$8,claimPeriods,0))&lt;20,revenueReduction&lt;0.1),0,IF(NOT(ISNUMBER(E619)),0,IF($C619="Oui",0,IF($B619="Non - avec lien de dépendance",MIN(2258,E619,$D619),MIN(2258,E619))))))</f>
        <v>Effectuez l’étape 1</v>
      </c>
      <c r="H619" s="3" t="str">
        <f>IF(ISTEXT(CRHPrate),"Effectuez l’étape 1",IF(AND(INDEX(claimPeriodNo,MATCH('Étape 1) Taux'!$A$8,claimPeriods,0))&gt;17,INDEX(claimPeriodNo,MATCH('Étape 1) Taux'!$A$8,claimPeriods,0))&lt;20,revenueReduction&lt;0.1),0,IF(NOT(ISNUMBER(F619)),0,IF($C619="Oui",0,IF($B619="Non - avec lien de dépendance",MIN(2258,F619,$D619),MIN(2258,F619))))))</f>
        <v>Effectuez l’étape 1</v>
      </c>
      <c r="I619" s="3">
        <f t="shared" si="9"/>
        <v>0</v>
      </c>
    </row>
    <row r="620" spans="7:9" x14ac:dyDescent="0.3">
      <c r="G620" s="3" t="str">
        <f>IF(ISTEXT(CRHPrate),"Effectuez l’étape 1",IF(AND(INDEX(claimPeriodNo,MATCH('Étape 1) Taux'!$A$8,claimPeriods,0))&gt;17,INDEX(claimPeriodNo,MATCH('Étape 1) Taux'!$A$8,claimPeriods,0))&lt;20,revenueReduction&lt;0.1),0,IF(NOT(ISNUMBER(E620)),0,IF($C620="Oui",0,IF($B620="Non - avec lien de dépendance",MIN(2258,E620,$D620),MIN(2258,E620))))))</f>
        <v>Effectuez l’étape 1</v>
      </c>
      <c r="H620" s="3" t="str">
        <f>IF(ISTEXT(CRHPrate),"Effectuez l’étape 1",IF(AND(INDEX(claimPeriodNo,MATCH('Étape 1) Taux'!$A$8,claimPeriods,0))&gt;17,INDEX(claimPeriodNo,MATCH('Étape 1) Taux'!$A$8,claimPeriods,0))&lt;20,revenueReduction&lt;0.1),0,IF(NOT(ISNUMBER(F620)),0,IF($C620="Oui",0,IF($B620="Non - avec lien de dépendance",MIN(2258,F620,$D620),MIN(2258,F620))))))</f>
        <v>Effectuez l’étape 1</v>
      </c>
      <c r="I620" s="3">
        <f t="shared" si="9"/>
        <v>0</v>
      </c>
    </row>
    <row r="621" spans="7:9" x14ac:dyDescent="0.3">
      <c r="G621" s="3" t="str">
        <f>IF(ISTEXT(CRHPrate),"Effectuez l’étape 1",IF(AND(INDEX(claimPeriodNo,MATCH('Étape 1) Taux'!$A$8,claimPeriods,0))&gt;17,INDEX(claimPeriodNo,MATCH('Étape 1) Taux'!$A$8,claimPeriods,0))&lt;20,revenueReduction&lt;0.1),0,IF(NOT(ISNUMBER(E621)),0,IF($C621="Oui",0,IF($B621="Non - avec lien de dépendance",MIN(2258,E621,$D621),MIN(2258,E621))))))</f>
        <v>Effectuez l’étape 1</v>
      </c>
      <c r="H621" s="3" t="str">
        <f>IF(ISTEXT(CRHPrate),"Effectuez l’étape 1",IF(AND(INDEX(claimPeriodNo,MATCH('Étape 1) Taux'!$A$8,claimPeriods,0))&gt;17,INDEX(claimPeriodNo,MATCH('Étape 1) Taux'!$A$8,claimPeriods,0))&lt;20,revenueReduction&lt;0.1),0,IF(NOT(ISNUMBER(F621)),0,IF($C621="Oui",0,IF($B621="Non - avec lien de dépendance",MIN(2258,F621,$D621),MIN(2258,F621))))))</f>
        <v>Effectuez l’étape 1</v>
      </c>
      <c r="I621" s="3">
        <f t="shared" si="9"/>
        <v>0</v>
      </c>
    </row>
    <row r="622" spans="7:9" x14ac:dyDescent="0.3">
      <c r="G622" s="3" t="str">
        <f>IF(ISTEXT(CRHPrate),"Effectuez l’étape 1",IF(AND(INDEX(claimPeriodNo,MATCH('Étape 1) Taux'!$A$8,claimPeriods,0))&gt;17,INDEX(claimPeriodNo,MATCH('Étape 1) Taux'!$A$8,claimPeriods,0))&lt;20,revenueReduction&lt;0.1),0,IF(NOT(ISNUMBER(E622)),0,IF($C622="Oui",0,IF($B622="Non - avec lien de dépendance",MIN(2258,E622,$D622),MIN(2258,E622))))))</f>
        <v>Effectuez l’étape 1</v>
      </c>
      <c r="H622" s="3" t="str">
        <f>IF(ISTEXT(CRHPrate),"Effectuez l’étape 1",IF(AND(INDEX(claimPeriodNo,MATCH('Étape 1) Taux'!$A$8,claimPeriods,0))&gt;17,INDEX(claimPeriodNo,MATCH('Étape 1) Taux'!$A$8,claimPeriods,0))&lt;20,revenueReduction&lt;0.1),0,IF(NOT(ISNUMBER(F622)),0,IF($C622="Oui",0,IF($B622="Non - avec lien de dépendance",MIN(2258,F622,$D622),MIN(2258,F622))))))</f>
        <v>Effectuez l’étape 1</v>
      </c>
      <c r="I622" s="3">
        <f t="shared" si="9"/>
        <v>0</v>
      </c>
    </row>
    <row r="623" spans="7:9" x14ac:dyDescent="0.3">
      <c r="G623" s="3" t="str">
        <f>IF(ISTEXT(CRHPrate),"Effectuez l’étape 1",IF(AND(INDEX(claimPeriodNo,MATCH('Étape 1) Taux'!$A$8,claimPeriods,0))&gt;17,INDEX(claimPeriodNo,MATCH('Étape 1) Taux'!$A$8,claimPeriods,0))&lt;20,revenueReduction&lt;0.1),0,IF(NOT(ISNUMBER(E623)),0,IF($C623="Oui",0,IF($B623="Non - avec lien de dépendance",MIN(2258,E623,$D623),MIN(2258,E623))))))</f>
        <v>Effectuez l’étape 1</v>
      </c>
      <c r="H623" s="3" t="str">
        <f>IF(ISTEXT(CRHPrate),"Effectuez l’étape 1",IF(AND(INDEX(claimPeriodNo,MATCH('Étape 1) Taux'!$A$8,claimPeriods,0))&gt;17,INDEX(claimPeriodNo,MATCH('Étape 1) Taux'!$A$8,claimPeriods,0))&lt;20,revenueReduction&lt;0.1),0,IF(NOT(ISNUMBER(F623)),0,IF($C623="Oui",0,IF($B623="Non - avec lien de dépendance",MIN(2258,F623,$D623),MIN(2258,F623))))))</f>
        <v>Effectuez l’étape 1</v>
      </c>
      <c r="I623" s="3">
        <f t="shared" si="9"/>
        <v>0</v>
      </c>
    </row>
    <row r="624" spans="7:9" x14ac:dyDescent="0.3">
      <c r="G624" s="3" t="str">
        <f>IF(ISTEXT(CRHPrate),"Effectuez l’étape 1",IF(AND(INDEX(claimPeriodNo,MATCH('Étape 1) Taux'!$A$8,claimPeriods,0))&gt;17,INDEX(claimPeriodNo,MATCH('Étape 1) Taux'!$A$8,claimPeriods,0))&lt;20,revenueReduction&lt;0.1),0,IF(NOT(ISNUMBER(E624)),0,IF($C624="Oui",0,IF($B624="Non - avec lien de dépendance",MIN(2258,E624,$D624),MIN(2258,E624))))))</f>
        <v>Effectuez l’étape 1</v>
      </c>
      <c r="H624" s="3" t="str">
        <f>IF(ISTEXT(CRHPrate),"Effectuez l’étape 1",IF(AND(INDEX(claimPeriodNo,MATCH('Étape 1) Taux'!$A$8,claimPeriods,0))&gt;17,INDEX(claimPeriodNo,MATCH('Étape 1) Taux'!$A$8,claimPeriods,0))&lt;20,revenueReduction&lt;0.1),0,IF(NOT(ISNUMBER(F624)),0,IF($C624="Oui",0,IF($B624="Non - avec lien de dépendance",MIN(2258,F624,$D624),MIN(2258,F624))))))</f>
        <v>Effectuez l’étape 1</v>
      </c>
      <c r="I624" s="3">
        <f t="shared" si="9"/>
        <v>0</v>
      </c>
    </row>
    <row r="625" spans="7:9" x14ac:dyDescent="0.3">
      <c r="G625" s="3" t="str">
        <f>IF(ISTEXT(CRHPrate),"Effectuez l’étape 1",IF(AND(INDEX(claimPeriodNo,MATCH('Étape 1) Taux'!$A$8,claimPeriods,0))&gt;17,INDEX(claimPeriodNo,MATCH('Étape 1) Taux'!$A$8,claimPeriods,0))&lt;20,revenueReduction&lt;0.1),0,IF(NOT(ISNUMBER(E625)),0,IF($C625="Oui",0,IF($B625="Non - avec lien de dépendance",MIN(2258,E625,$D625),MIN(2258,E625))))))</f>
        <v>Effectuez l’étape 1</v>
      </c>
      <c r="H625" s="3" t="str">
        <f>IF(ISTEXT(CRHPrate),"Effectuez l’étape 1",IF(AND(INDEX(claimPeriodNo,MATCH('Étape 1) Taux'!$A$8,claimPeriods,0))&gt;17,INDEX(claimPeriodNo,MATCH('Étape 1) Taux'!$A$8,claimPeriods,0))&lt;20,revenueReduction&lt;0.1),0,IF(NOT(ISNUMBER(F625)),0,IF($C625="Oui",0,IF($B625="Non - avec lien de dépendance",MIN(2258,F625,$D625),MIN(2258,F625))))))</f>
        <v>Effectuez l’étape 1</v>
      </c>
      <c r="I625" s="3">
        <f t="shared" si="9"/>
        <v>0</v>
      </c>
    </row>
    <row r="626" spans="7:9" x14ac:dyDescent="0.3">
      <c r="G626" s="3" t="str">
        <f>IF(ISTEXT(CRHPrate),"Effectuez l’étape 1",IF(AND(INDEX(claimPeriodNo,MATCH('Étape 1) Taux'!$A$8,claimPeriods,0))&gt;17,INDEX(claimPeriodNo,MATCH('Étape 1) Taux'!$A$8,claimPeriods,0))&lt;20,revenueReduction&lt;0.1),0,IF(NOT(ISNUMBER(E626)),0,IF($C626="Oui",0,IF($B626="Non - avec lien de dépendance",MIN(2258,E626,$D626),MIN(2258,E626))))))</f>
        <v>Effectuez l’étape 1</v>
      </c>
      <c r="H626" s="3" t="str">
        <f>IF(ISTEXT(CRHPrate),"Effectuez l’étape 1",IF(AND(INDEX(claimPeriodNo,MATCH('Étape 1) Taux'!$A$8,claimPeriods,0))&gt;17,INDEX(claimPeriodNo,MATCH('Étape 1) Taux'!$A$8,claimPeriods,0))&lt;20,revenueReduction&lt;0.1),0,IF(NOT(ISNUMBER(F626)),0,IF($C626="Oui",0,IF($B626="Non - avec lien de dépendance",MIN(2258,F626,$D626),MIN(2258,F626))))))</f>
        <v>Effectuez l’étape 1</v>
      </c>
      <c r="I626" s="3">
        <f t="shared" si="9"/>
        <v>0</v>
      </c>
    </row>
    <row r="627" spans="7:9" x14ac:dyDescent="0.3">
      <c r="G627" s="3" t="str">
        <f>IF(ISTEXT(CRHPrate),"Effectuez l’étape 1",IF(AND(INDEX(claimPeriodNo,MATCH('Étape 1) Taux'!$A$8,claimPeriods,0))&gt;17,INDEX(claimPeriodNo,MATCH('Étape 1) Taux'!$A$8,claimPeriods,0))&lt;20,revenueReduction&lt;0.1),0,IF(NOT(ISNUMBER(E627)),0,IF($C627="Oui",0,IF($B627="Non - avec lien de dépendance",MIN(2258,E627,$D627),MIN(2258,E627))))))</f>
        <v>Effectuez l’étape 1</v>
      </c>
      <c r="H627" s="3" t="str">
        <f>IF(ISTEXT(CRHPrate),"Effectuez l’étape 1",IF(AND(INDEX(claimPeriodNo,MATCH('Étape 1) Taux'!$A$8,claimPeriods,0))&gt;17,INDEX(claimPeriodNo,MATCH('Étape 1) Taux'!$A$8,claimPeriods,0))&lt;20,revenueReduction&lt;0.1),0,IF(NOT(ISNUMBER(F627)),0,IF($C627="Oui",0,IF($B627="Non - avec lien de dépendance",MIN(2258,F627,$D627),MIN(2258,F627))))))</f>
        <v>Effectuez l’étape 1</v>
      </c>
      <c r="I627" s="3">
        <f t="shared" si="9"/>
        <v>0</v>
      </c>
    </row>
    <row r="628" spans="7:9" x14ac:dyDescent="0.3">
      <c r="G628" s="3" t="str">
        <f>IF(ISTEXT(CRHPrate),"Effectuez l’étape 1",IF(AND(INDEX(claimPeriodNo,MATCH('Étape 1) Taux'!$A$8,claimPeriods,0))&gt;17,INDEX(claimPeriodNo,MATCH('Étape 1) Taux'!$A$8,claimPeriods,0))&lt;20,revenueReduction&lt;0.1),0,IF(NOT(ISNUMBER(E628)),0,IF($C628="Oui",0,IF($B628="Non - avec lien de dépendance",MIN(2258,E628,$D628),MIN(2258,E628))))))</f>
        <v>Effectuez l’étape 1</v>
      </c>
      <c r="H628" s="3" t="str">
        <f>IF(ISTEXT(CRHPrate),"Effectuez l’étape 1",IF(AND(INDEX(claimPeriodNo,MATCH('Étape 1) Taux'!$A$8,claimPeriods,0))&gt;17,INDEX(claimPeriodNo,MATCH('Étape 1) Taux'!$A$8,claimPeriods,0))&lt;20,revenueReduction&lt;0.1),0,IF(NOT(ISNUMBER(F628)),0,IF($C628="Oui",0,IF($B628="Non - avec lien de dépendance",MIN(2258,F628,$D628),MIN(2258,F628))))))</f>
        <v>Effectuez l’étape 1</v>
      </c>
      <c r="I628" s="3">
        <f t="shared" si="9"/>
        <v>0</v>
      </c>
    </row>
    <row r="629" spans="7:9" x14ac:dyDescent="0.3">
      <c r="G629" s="3" t="str">
        <f>IF(ISTEXT(CRHPrate),"Effectuez l’étape 1",IF(AND(INDEX(claimPeriodNo,MATCH('Étape 1) Taux'!$A$8,claimPeriods,0))&gt;17,INDEX(claimPeriodNo,MATCH('Étape 1) Taux'!$A$8,claimPeriods,0))&lt;20,revenueReduction&lt;0.1),0,IF(NOT(ISNUMBER(E629)),0,IF($C629="Oui",0,IF($B629="Non - avec lien de dépendance",MIN(2258,E629,$D629),MIN(2258,E629))))))</f>
        <v>Effectuez l’étape 1</v>
      </c>
      <c r="H629" s="3" t="str">
        <f>IF(ISTEXT(CRHPrate),"Effectuez l’étape 1",IF(AND(INDEX(claimPeriodNo,MATCH('Étape 1) Taux'!$A$8,claimPeriods,0))&gt;17,INDEX(claimPeriodNo,MATCH('Étape 1) Taux'!$A$8,claimPeriods,0))&lt;20,revenueReduction&lt;0.1),0,IF(NOT(ISNUMBER(F629)),0,IF($C629="Oui",0,IF($B629="Non - avec lien de dépendance",MIN(2258,F629,$D629),MIN(2258,F629))))))</f>
        <v>Effectuez l’étape 1</v>
      </c>
      <c r="I629" s="3">
        <f t="shared" si="9"/>
        <v>0</v>
      </c>
    </row>
    <row r="630" spans="7:9" x14ac:dyDescent="0.3">
      <c r="G630" s="3" t="str">
        <f>IF(ISTEXT(CRHPrate),"Effectuez l’étape 1",IF(AND(INDEX(claimPeriodNo,MATCH('Étape 1) Taux'!$A$8,claimPeriods,0))&gt;17,INDEX(claimPeriodNo,MATCH('Étape 1) Taux'!$A$8,claimPeriods,0))&lt;20,revenueReduction&lt;0.1),0,IF(NOT(ISNUMBER(E630)),0,IF($C630="Oui",0,IF($B630="Non - avec lien de dépendance",MIN(2258,E630,$D630),MIN(2258,E630))))))</f>
        <v>Effectuez l’étape 1</v>
      </c>
      <c r="H630" s="3" t="str">
        <f>IF(ISTEXT(CRHPrate),"Effectuez l’étape 1",IF(AND(INDEX(claimPeriodNo,MATCH('Étape 1) Taux'!$A$8,claimPeriods,0))&gt;17,INDEX(claimPeriodNo,MATCH('Étape 1) Taux'!$A$8,claimPeriods,0))&lt;20,revenueReduction&lt;0.1),0,IF(NOT(ISNUMBER(F630)),0,IF($C630="Oui",0,IF($B630="Non - avec lien de dépendance",MIN(2258,F630,$D630),MIN(2258,F630))))))</f>
        <v>Effectuez l’étape 1</v>
      </c>
      <c r="I630" s="3">
        <f t="shared" si="9"/>
        <v>0</v>
      </c>
    </row>
    <row r="631" spans="7:9" x14ac:dyDescent="0.3">
      <c r="G631" s="3" t="str">
        <f>IF(ISTEXT(CRHPrate),"Effectuez l’étape 1",IF(AND(INDEX(claimPeriodNo,MATCH('Étape 1) Taux'!$A$8,claimPeriods,0))&gt;17,INDEX(claimPeriodNo,MATCH('Étape 1) Taux'!$A$8,claimPeriods,0))&lt;20,revenueReduction&lt;0.1),0,IF(NOT(ISNUMBER(E631)),0,IF($C631="Oui",0,IF($B631="Non - avec lien de dépendance",MIN(2258,E631,$D631),MIN(2258,E631))))))</f>
        <v>Effectuez l’étape 1</v>
      </c>
      <c r="H631" s="3" t="str">
        <f>IF(ISTEXT(CRHPrate),"Effectuez l’étape 1",IF(AND(INDEX(claimPeriodNo,MATCH('Étape 1) Taux'!$A$8,claimPeriods,0))&gt;17,INDEX(claimPeriodNo,MATCH('Étape 1) Taux'!$A$8,claimPeriods,0))&lt;20,revenueReduction&lt;0.1),0,IF(NOT(ISNUMBER(F631)),0,IF($C631="Oui",0,IF($B631="Non - avec lien de dépendance",MIN(2258,F631,$D631),MIN(2258,F631))))))</f>
        <v>Effectuez l’étape 1</v>
      </c>
      <c r="I631" s="3">
        <f t="shared" si="9"/>
        <v>0</v>
      </c>
    </row>
    <row r="632" spans="7:9" x14ac:dyDescent="0.3">
      <c r="G632" s="3" t="str">
        <f>IF(ISTEXT(CRHPrate),"Effectuez l’étape 1",IF(AND(INDEX(claimPeriodNo,MATCH('Étape 1) Taux'!$A$8,claimPeriods,0))&gt;17,INDEX(claimPeriodNo,MATCH('Étape 1) Taux'!$A$8,claimPeriods,0))&lt;20,revenueReduction&lt;0.1),0,IF(NOT(ISNUMBER(E632)),0,IF($C632="Oui",0,IF($B632="Non - avec lien de dépendance",MIN(2258,E632,$D632),MIN(2258,E632))))))</f>
        <v>Effectuez l’étape 1</v>
      </c>
      <c r="H632" s="3" t="str">
        <f>IF(ISTEXT(CRHPrate),"Effectuez l’étape 1",IF(AND(INDEX(claimPeriodNo,MATCH('Étape 1) Taux'!$A$8,claimPeriods,0))&gt;17,INDEX(claimPeriodNo,MATCH('Étape 1) Taux'!$A$8,claimPeriods,0))&lt;20,revenueReduction&lt;0.1),0,IF(NOT(ISNUMBER(F632)),0,IF($C632="Oui",0,IF($B632="Non - avec lien de dépendance",MIN(2258,F632,$D632),MIN(2258,F632))))))</f>
        <v>Effectuez l’étape 1</v>
      </c>
      <c r="I632" s="3">
        <f t="shared" si="9"/>
        <v>0</v>
      </c>
    </row>
    <row r="633" spans="7:9" x14ac:dyDescent="0.3">
      <c r="G633" s="3" t="str">
        <f>IF(ISTEXT(CRHPrate),"Effectuez l’étape 1",IF(AND(INDEX(claimPeriodNo,MATCH('Étape 1) Taux'!$A$8,claimPeriods,0))&gt;17,INDEX(claimPeriodNo,MATCH('Étape 1) Taux'!$A$8,claimPeriods,0))&lt;20,revenueReduction&lt;0.1),0,IF(NOT(ISNUMBER(E633)),0,IF($C633="Oui",0,IF($B633="Non - avec lien de dépendance",MIN(2258,E633,$D633),MIN(2258,E633))))))</f>
        <v>Effectuez l’étape 1</v>
      </c>
      <c r="H633" s="3" t="str">
        <f>IF(ISTEXT(CRHPrate),"Effectuez l’étape 1",IF(AND(INDEX(claimPeriodNo,MATCH('Étape 1) Taux'!$A$8,claimPeriods,0))&gt;17,INDEX(claimPeriodNo,MATCH('Étape 1) Taux'!$A$8,claimPeriods,0))&lt;20,revenueReduction&lt;0.1),0,IF(NOT(ISNUMBER(F633)),0,IF($C633="Oui",0,IF($B633="Non - avec lien de dépendance",MIN(2258,F633,$D633),MIN(2258,F633))))))</f>
        <v>Effectuez l’étape 1</v>
      </c>
      <c r="I633" s="3">
        <f t="shared" si="9"/>
        <v>0</v>
      </c>
    </row>
    <row r="634" spans="7:9" x14ac:dyDescent="0.3">
      <c r="G634" s="3" t="str">
        <f>IF(ISTEXT(CRHPrate),"Effectuez l’étape 1",IF(AND(INDEX(claimPeriodNo,MATCH('Étape 1) Taux'!$A$8,claimPeriods,0))&gt;17,INDEX(claimPeriodNo,MATCH('Étape 1) Taux'!$A$8,claimPeriods,0))&lt;20,revenueReduction&lt;0.1),0,IF(NOT(ISNUMBER(E634)),0,IF($C634="Oui",0,IF($B634="Non - avec lien de dépendance",MIN(2258,E634,$D634),MIN(2258,E634))))))</f>
        <v>Effectuez l’étape 1</v>
      </c>
      <c r="H634" s="3" t="str">
        <f>IF(ISTEXT(CRHPrate),"Effectuez l’étape 1",IF(AND(INDEX(claimPeriodNo,MATCH('Étape 1) Taux'!$A$8,claimPeriods,0))&gt;17,INDEX(claimPeriodNo,MATCH('Étape 1) Taux'!$A$8,claimPeriods,0))&lt;20,revenueReduction&lt;0.1),0,IF(NOT(ISNUMBER(F634)),0,IF($C634="Oui",0,IF($B634="Non - avec lien de dépendance",MIN(2258,F634,$D634),MIN(2258,F634))))))</f>
        <v>Effectuez l’étape 1</v>
      </c>
      <c r="I634" s="3">
        <f t="shared" si="9"/>
        <v>0</v>
      </c>
    </row>
    <row r="635" spans="7:9" x14ac:dyDescent="0.3">
      <c r="G635" s="3" t="str">
        <f>IF(ISTEXT(CRHPrate),"Effectuez l’étape 1",IF(AND(INDEX(claimPeriodNo,MATCH('Étape 1) Taux'!$A$8,claimPeriods,0))&gt;17,INDEX(claimPeriodNo,MATCH('Étape 1) Taux'!$A$8,claimPeriods,0))&lt;20,revenueReduction&lt;0.1),0,IF(NOT(ISNUMBER(E635)),0,IF($C635="Oui",0,IF($B635="Non - avec lien de dépendance",MIN(2258,E635,$D635),MIN(2258,E635))))))</f>
        <v>Effectuez l’étape 1</v>
      </c>
      <c r="H635" s="3" t="str">
        <f>IF(ISTEXT(CRHPrate),"Effectuez l’étape 1",IF(AND(INDEX(claimPeriodNo,MATCH('Étape 1) Taux'!$A$8,claimPeriods,0))&gt;17,INDEX(claimPeriodNo,MATCH('Étape 1) Taux'!$A$8,claimPeriods,0))&lt;20,revenueReduction&lt;0.1),0,IF(NOT(ISNUMBER(F635)),0,IF($C635="Oui",0,IF($B635="Non - avec lien de dépendance",MIN(2258,F635,$D635),MIN(2258,F635))))))</f>
        <v>Effectuez l’étape 1</v>
      </c>
      <c r="I635" s="3">
        <f t="shared" si="9"/>
        <v>0</v>
      </c>
    </row>
    <row r="636" spans="7:9" x14ac:dyDescent="0.3">
      <c r="G636" s="3" t="str">
        <f>IF(ISTEXT(CRHPrate),"Effectuez l’étape 1",IF(AND(INDEX(claimPeriodNo,MATCH('Étape 1) Taux'!$A$8,claimPeriods,0))&gt;17,INDEX(claimPeriodNo,MATCH('Étape 1) Taux'!$A$8,claimPeriods,0))&lt;20,revenueReduction&lt;0.1),0,IF(NOT(ISNUMBER(E636)),0,IF($C636="Oui",0,IF($B636="Non - avec lien de dépendance",MIN(2258,E636,$D636),MIN(2258,E636))))))</f>
        <v>Effectuez l’étape 1</v>
      </c>
      <c r="H636" s="3" t="str">
        <f>IF(ISTEXT(CRHPrate),"Effectuez l’étape 1",IF(AND(INDEX(claimPeriodNo,MATCH('Étape 1) Taux'!$A$8,claimPeriods,0))&gt;17,INDEX(claimPeriodNo,MATCH('Étape 1) Taux'!$A$8,claimPeriods,0))&lt;20,revenueReduction&lt;0.1),0,IF(NOT(ISNUMBER(F636)),0,IF($C636="Oui",0,IF($B636="Non - avec lien de dépendance",MIN(2258,F636,$D636),MIN(2258,F636))))))</f>
        <v>Effectuez l’étape 1</v>
      </c>
      <c r="I636" s="3">
        <f t="shared" si="9"/>
        <v>0</v>
      </c>
    </row>
    <row r="637" spans="7:9" x14ac:dyDescent="0.3">
      <c r="G637" s="3" t="str">
        <f>IF(ISTEXT(CRHPrate),"Effectuez l’étape 1",IF(AND(INDEX(claimPeriodNo,MATCH('Étape 1) Taux'!$A$8,claimPeriods,0))&gt;17,INDEX(claimPeriodNo,MATCH('Étape 1) Taux'!$A$8,claimPeriods,0))&lt;20,revenueReduction&lt;0.1),0,IF(NOT(ISNUMBER(E637)),0,IF($C637="Oui",0,IF($B637="Non - avec lien de dépendance",MIN(2258,E637,$D637),MIN(2258,E637))))))</f>
        <v>Effectuez l’étape 1</v>
      </c>
      <c r="H637" s="3" t="str">
        <f>IF(ISTEXT(CRHPrate),"Effectuez l’étape 1",IF(AND(INDEX(claimPeriodNo,MATCH('Étape 1) Taux'!$A$8,claimPeriods,0))&gt;17,INDEX(claimPeriodNo,MATCH('Étape 1) Taux'!$A$8,claimPeriods,0))&lt;20,revenueReduction&lt;0.1),0,IF(NOT(ISNUMBER(F637)),0,IF($C637="Oui",0,IF($B637="Non - avec lien de dépendance",MIN(2258,F637,$D637),MIN(2258,F637))))))</f>
        <v>Effectuez l’étape 1</v>
      </c>
      <c r="I637" s="3">
        <f t="shared" si="9"/>
        <v>0</v>
      </c>
    </row>
    <row r="638" spans="7:9" x14ac:dyDescent="0.3">
      <c r="G638" s="3" t="str">
        <f>IF(ISTEXT(CRHPrate),"Effectuez l’étape 1",IF(AND(INDEX(claimPeriodNo,MATCH('Étape 1) Taux'!$A$8,claimPeriods,0))&gt;17,INDEX(claimPeriodNo,MATCH('Étape 1) Taux'!$A$8,claimPeriods,0))&lt;20,revenueReduction&lt;0.1),0,IF(NOT(ISNUMBER(E638)),0,IF($C638="Oui",0,IF($B638="Non - avec lien de dépendance",MIN(2258,E638,$D638),MIN(2258,E638))))))</f>
        <v>Effectuez l’étape 1</v>
      </c>
      <c r="H638" s="3" t="str">
        <f>IF(ISTEXT(CRHPrate),"Effectuez l’étape 1",IF(AND(INDEX(claimPeriodNo,MATCH('Étape 1) Taux'!$A$8,claimPeriods,0))&gt;17,INDEX(claimPeriodNo,MATCH('Étape 1) Taux'!$A$8,claimPeriods,0))&lt;20,revenueReduction&lt;0.1),0,IF(NOT(ISNUMBER(F638)),0,IF($C638="Oui",0,IF($B638="Non - avec lien de dépendance",MIN(2258,F638,$D638),MIN(2258,F638))))))</f>
        <v>Effectuez l’étape 1</v>
      </c>
      <c r="I638" s="3">
        <f t="shared" si="9"/>
        <v>0</v>
      </c>
    </row>
    <row r="639" spans="7:9" x14ac:dyDescent="0.3">
      <c r="G639" s="3" t="str">
        <f>IF(ISTEXT(CRHPrate),"Effectuez l’étape 1",IF(AND(INDEX(claimPeriodNo,MATCH('Étape 1) Taux'!$A$8,claimPeriods,0))&gt;17,INDEX(claimPeriodNo,MATCH('Étape 1) Taux'!$A$8,claimPeriods,0))&lt;20,revenueReduction&lt;0.1),0,IF(NOT(ISNUMBER(E639)),0,IF($C639="Oui",0,IF($B639="Non - avec lien de dépendance",MIN(2258,E639,$D639),MIN(2258,E639))))))</f>
        <v>Effectuez l’étape 1</v>
      </c>
      <c r="H639" s="3" t="str">
        <f>IF(ISTEXT(CRHPrate),"Effectuez l’étape 1",IF(AND(INDEX(claimPeriodNo,MATCH('Étape 1) Taux'!$A$8,claimPeriods,0))&gt;17,INDEX(claimPeriodNo,MATCH('Étape 1) Taux'!$A$8,claimPeriods,0))&lt;20,revenueReduction&lt;0.1),0,IF(NOT(ISNUMBER(F639)),0,IF($C639="Oui",0,IF($B639="Non - avec lien de dépendance",MIN(2258,F639,$D639),MIN(2258,F639))))))</f>
        <v>Effectuez l’étape 1</v>
      </c>
      <c r="I639" s="3">
        <f t="shared" si="9"/>
        <v>0</v>
      </c>
    </row>
    <row r="640" spans="7:9" x14ac:dyDescent="0.3">
      <c r="G640" s="3" t="str">
        <f>IF(ISTEXT(CRHPrate),"Effectuez l’étape 1",IF(AND(INDEX(claimPeriodNo,MATCH('Étape 1) Taux'!$A$8,claimPeriods,0))&gt;17,INDEX(claimPeriodNo,MATCH('Étape 1) Taux'!$A$8,claimPeriods,0))&lt;20,revenueReduction&lt;0.1),0,IF(NOT(ISNUMBER(E640)),0,IF($C640="Oui",0,IF($B640="Non - avec lien de dépendance",MIN(2258,E640,$D640),MIN(2258,E640))))))</f>
        <v>Effectuez l’étape 1</v>
      </c>
      <c r="H640" s="3" t="str">
        <f>IF(ISTEXT(CRHPrate),"Effectuez l’étape 1",IF(AND(INDEX(claimPeriodNo,MATCH('Étape 1) Taux'!$A$8,claimPeriods,0))&gt;17,INDEX(claimPeriodNo,MATCH('Étape 1) Taux'!$A$8,claimPeriods,0))&lt;20,revenueReduction&lt;0.1),0,IF(NOT(ISNUMBER(F640)),0,IF($C640="Oui",0,IF($B640="Non - avec lien de dépendance",MIN(2258,F640,$D640),MIN(2258,F640))))))</f>
        <v>Effectuez l’étape 1</v>
      </c>
      <c r="I640" s="3">
        <f t="shared" si="9"/>
        <v>0</v>
      </c>
    </row>
    <row r="641" spans="7:9" x14ac:dyDescent="0.3">
      <c r="G641" s="3" t="str">
        <f>IF(ISTEXT(CRHPrate),"Effectuez l’étape 1",IF(AND(INDEX(claimPeriodNo,MATCH('Étape 1) Taux'!$A$8,claimPeriods,0))&gt;17,INDEX(claimPeriodNo,MATCH('Étape 1) Taux'!$A$8,claimPeriods,0))&lt;20,revenueReduction&lt;0.1),0,IF(NOT(ISNUMBER(E641)),0,IF($C641="Oui",0,IF($B641="Non - avec lien de dépendance",MIN(2258,E641,$D641),MIN(2258,E641))))))</f>
        <v>Effectuez l’étape 1</v>
      </c>
      <c r="H641" s="3" t="str">
        <f>IF(ISTEXT(CRHPrate),"Effectuez l’étape 1",IF(AND(INDEX(claimPeriodNo,MATCH('Étape 1) Taux'!$A$8,claimPeriods,0))&gt;17,INDEX(claimPeriodNo,MATCH('Étape 1) Taux'!$A$8,claimPeriods,0))&lt;20,revenueReduction&lt;0.1),0,IF(NOT(ISNUMBER(F641)),0,IF($C641="Oui",0,IF($B641="Non - avec lien de dépendance",MIN(2258,F641,$D641),MIN(2258,F641))))))</f>
        <v>Effectuez l’étape 1</v>
      </c>
      <c r="I641" s="3">
        <f t="shared" si="9"/>
        <v>0</v>
      </c>
    </row>
    <row r="642" spans="7:9" x14ac:dyDescent="0.3">
      <c r="G642" s="3" t="str">
        <f>IF(ISTEXT(CRHPrate),"Effectuez l’étape 1",IF(AND(INDEX(claimPeriodNo,MATCH('Étape 1) Taux'!$A$8,claimPeriods,0))&gt;17,INDEX(claimPeriodNo,MATCH('Étape 1) Taux'!$A$8,claimPeriods,0))&lt;20,revenueReduction&lt;0.1),0,IF(NOT(ISNUMBER(E642)),0,IF($C642="Oui",0,IF($B642="Non - avec lien de dépendance",MIN(2258,E642,$D642),MIN(2258,E642))))))</f>
        <v>Effectuez l’étape 1</v>
      </c>
      <c r="H642" s="3" t="str">
        <f>IF(ISTEXT(CRHPrate),"Effectuez l’étape 1",IF(AND(INDEX(claimPeriodNo,MATCH('Étape 1) Taux'!$A$8,claimPeriods,0))&gt;17,INDEX(claimPeriodNo,MATCH('Étape 1) Taux'!$A$8,claimPeriods,0))&lt;20,revenueReduction&lt;0.1),0,IF(NOT(ISNUMBER(F642)),0,IF($C642="Oui",0,IF($B642="Non - avec lien de dépendance",MIN(2258,F642,$D642),MIN(2258,F642))))))</f>
        <v>Effectuez l’étape 1</v>
      </c>
      <c r="I642" s="3">
        <f t="shared" si="9"/>
        <v>0</v>
      </c>
    </row>
    <row r="643" spans="7:9" x14ac:dyDescent="0.3">
      <c r="G643" s="3" t="str">
        <f>IF(ISTEXT(CRHPrate),"Effectuez l’étape 1",IF(AND(INDEX(claimPeriodNo,MATCH('Étape 1) Taux'!$A$8,claimPeriods,0))&gt;17,INDEX(claimPeriodNo,MATCH('Étape 1) Taux'!$A$8,claimPeriods,0))&lt;20,revenueReduction&lt;0.1),0,IF(NOT(ISNUMBER(E643)),0,IF($C643="Oui",0,IF($B643="Non - avec lien de dépendance",MIN(2258,E643,$D643),MIN(2258,E643))))))</f>
        <v>Effectuez l’étape 1</v>
      </c>
      <c r="H643" s="3" t="str">
        <f>IF(ISTEXT(CRHPrate),"Effectuez l’étape 1",IF(AND(INDEX(claimPeriodNo,MATCH('Étape 1) Taux'!$A$8,claimPeriods,0))&gt;17,INDEX(claimPeriodNo,MATCH('Étape 1) Taux'!$A$8,claimPeriods,0))&lt;20,revenueReduction&lt;0.1),0,IF(NOT(ISNUMBER(F643)),0,IF($C643="Oui",0,IF($B643="Non - avec lien de dépendance",MIN(2258,F643,$D643),MIN(2258,F643))))))</f>
        <v>Effectuez l’étape 1</v>
      </c>
      <c r="I643" s="3">
        <f t="shared" si="9"/>
        <v>0</v>
      </c>
    </row>
    <row r="644" spans="7:9" x14ac:dyDescent="0.3">
      <c r="G644" s="3" t="str">
        <f>IF(ISTEXT(CRHPrate),"Effectuez l’étape 1",IF(AND(INDEX(claimPeriodNo,MATCH('Étape 1) Taux'!$A$8,claimPeriods,0))&gt;17,INDEX(claimPeriodNo,MATCH('Étape 1) Taux'!$A$8,claimPeriods,0))&lt;20,revenueReduction&lt;0.1),0,IF(NOT(ISNUMBER(E644)),0,IF($C644="Oui",0,IF($B644="Non - avec lien de dépendance",MIN(2258,E644,$D644),MIN(2258,E644))))))</f>
        <v>Effectuez l’étape 1</v>
      </c>
      <c r="H644" s="3" t="str">
        <f>IF(ISTEXT(CRHPrate),"Effectuez l’étape 1",IF(AND(INDEX(claimPeriodNo,MATCH('Étape 1) Taux'!$A$8,claimPeriods,0))&gt;17,INDEX(claimPeriodNo,MATCH('Étape 1) Taux'!$A$8,claimPeriods,0))&lt;20,revenueReduction&lt;0.1),0,IF(NOT(ISNUMBER(F644)),0,IF($C644="Oui",0,IF($B644="Non - avec lien de dépendance",MIN(2258,F644,$D644),MIN(2258,F644))))))</f>
        <v>Effectuez l’étape 1</v>
      </c>
      <c r="I644" s="3">
        <f t="shared" si="9"/>
        <v>0</v>
      </c>
    </row>
    <row r="645" spans="7:9" x14ac:dyDescent="0.3">
      <c r="G645" s="3" t="str">
        <f>IF(ISTEXT(CRHPrate),"Effectuez l’étape 1",IF(AND(INDEX(claimPeriodNo,MATCH('Étape 1) Taux'!$A$8,claimPeriods,0))&gt;17,INDEX(claimPeriodNo,MATCH('Étape 1) Taux'!$A$8,claimPeriods,0))&lt;20,revenueReduction&lt;0.1),0,IF(NOT(ISNUMBER(E645)),0,IF($C645="Oui",0,IF($B645="Non - avec lien de dépendance",MIN(2258,E645,$D645),MIN(2258,E645))))))</f>
        <v>Effectuez l’étape 1</v>
      </c>
      <c r="H645" s="3" t="str">
        <f>IF(ISTEXT(CRHPrate),"Effectuez l’étape 1",IF(AND(INDEX(claimPeriodNo,MATCH('Étape 1) Taux'!$A$8,claimPeriods,0))&gt;17,INDEX(claimPeriodNo,MATCH('Étape 1) Taux'!$A$8,claimPeriods,0))&lt;20,revenueReduction&lt;0.1),0,IF(NOT(ISNUMBER(F645)),0,IF($C645="Oui",0,IF($B645="Non - avec lien de dépendance",MIN(2258,F645,$D645),MIN(2258,F645))))))</f>
        <v>Effectuez l’étape 1</v>
      </c>
      <c r="I645" s="3">
        <f t="shared" si="9"/>
        <v>0</v>
      </c>
    </row>
    <row r="646" spans="7:9" x14ac:dyDescent="0.3">
      <c r="G646" s="3" t="str">
        <f>IF(ISTEXT(CRHPrate),"Effectuez l’étape 1",IF(AND(INDEX(claimPeriodNo,MATCH('Étape 1) Taux'!$A$8,claimPeriods,0))&gt;17,INDEX(claimPeriodNo,MATCH('Étape 1) Taux'!$A$8,claimPeriods,0))&lt;20,revenueReduction&lt;0.1),0,IF(NOT(ISNUMBER(E646)),0,IF($C646="Oui",0,IF($B646="Non - avec lien de dépendance",MIN(2258,E646,$D646),MIN(2258,E646))))))</f>
        <v>Effectuez l’étape 1</v>
      </c>
      <c r="H646" s="3" t="str">
        <f>IF(ISTEXT(CRHPrate),"Effectuez l’étape 1",IF(AND(INDEX(claimPeriodNo,MATCH('Étape 1) Taux'!$A$8,claimPeriods,0))&gt;17,INDEX(claimPeriodNo,MATCH('Étape 1) Taux'!$A$8,claimPeriods,0))&lt;20,revenueReduction&lt;0.1),0,IF(NOT(ISNUMBER(F646)),0,IF($C646="Oui",0,IF($B646="Non - avec lien de dépendance",MIN(2258,F646,$D646),MIN(2258,F646))))))</f>
        <v>Effectuez l’étape 1</v>
      </c>
      <c r="I646" s="3">
        <f t="shared" si="9"/>
        <v>0</v>
      </c>
    </row>
    <row r="647" spans="7:9" x14ac:dyDescent="0.3">
      <c r="G647" s="3" t="str">
        <f>IF(ISTEXT(CRHPrate),"Effectuez l’étape 1",IF(AND(INDEX(claimPeriodNo,MATCH('Étape 1) Taux'!$A$8,claimPeriods,0))&gt;17,INDEX(claimPeriodNo,MATCH('Étape 1) Taux'!$A$8,claimPeriods,0))&lt;20,revenueReduction&lt;0.1),0,IF(NOT(ISNUMBER(E647)),0,IF($C647="Oui",0,IF($B647="Non - avec lien de dépendance",MIN(2258,E647,$D647),MIN(2258,E647))))))</f>
        <v>Effectuez l’étape 1</v>
      </c>
      <c r="H647" s="3" t="str">
        <f>IF(ISTEXT(CRHPrate),"Effectuez l’étape 1",IF(AND(INDEX(claimPeriodNo,MATCH('Étape 1) Taux'!$A$8,claimPeriods,0))&gt;17,INDEX(claimPeriodNo,MATCH('Étape 1) Taux'!$A$8,claimPeriods,0))&lt;20,revenueReduction&lt;0.1),0,IF(NOT(ISNUMBER(F647)),0,IF($C647="Oui",0,IF($B647="Non - avec lien de dépendance",MIN(2258,F647,$D647),MIN(2258,F647))))))</f>
        <v>Effectuez l’étape 1</v>
      </c>
      <c r="I647" s="3">
        <f t="shared" ref="I647:I710" si="10">IF(AND(COUNT(B647:F647)&gt;0,OR(AND(NOT(ISNUMBER($D647)),$B647&lt;&gt;"Oui - sans lien de dépendance"),COUNT(E647:F647)&lt;&gt;2,ISBLANK($B647))),"Remplissez tous les montants",SUM(G647:H647))</f>
        <v>0</v>
      </c>
    </row>
    <row r="648" spans="7:9" x14ac:dyDescent="0.3">
      <c r="G648" s="3" t="str">
        <f>IF(ISTEXT(CRHPrate),"Effectuez l’étape 1",IF(AND(INDEX(claimPeriodNo,MATCH('Étape 1) Taux'!$A$8,claimPeriods,0))&gt;17,INDEX(claimPeriodNo,MATCH('Étape 1) Taux'!$A$8,claimPeriods,0))&lt;20,revenueReduction&lt;0.1),0,IF(NOT(ISNUMBER(E648)),0,IF($C648="Oui",0,IF($B648="Non - avec lien de dépendance",MIN(2258,E648,$D648),MIN(2258,E648))))))</f>
        <v>Effectuez l’étape 1</v>
      </c>
      <c r="H648" s="3" t="str">
        <f>IF(ISTEXT(CRHPrate),"Effectuez l’étape 1",IF(AND(INDEX(claimPeriodNo,MATCH('Étape 1) Taux'!$A$8,claimPeriods,0))&gt;17,INDEX(claimPeriodNo,MATCH('Étape 1) Taux'!$A$8,claimPeriods,0))&lt;20,revenueReduction&lt;0.1),0,IF(NOT(ISNUMBER(F648)),0,IF($C648="Oui",0,IF($B648="Non - avec lien de dépendance",MIN(2258,F648,$D648),MIN(2258,F648))))))</f>
        <v>Effectuez l’étape 1</v>
      </c>
      <c r="I648" s="3">
        <f t="shared" si="10"/>
        <v>0</v>
      </c>
    </row>
    <row r="649" spans="7:9" x14ac:dyDescent="0.3">
      <c r="G649" s="3" t="str">
        <f>IF(ISTEXT(CRHPrate),"Effectuez l’étape 1",IF(AND(INDEX(claimPeriodNo,MATCH('Étape 1) Taux'!$A$8,claimPeriods,0))&gt;17,INDEX(claimPeriodNo,MATCH('Étape 1) Taux'!$A$8,claimPeriods,0))&lt;20,revenueReduction&lt;0.1),0,IF(NOT(ISNUMBER(E649)),0,IF($C649="Oui",0,IF($B649="Non - avec lien de dépendance",MIN(2258,E649,$D649),MIN(2258,E649))))))</f>
        <v>Effectuez l’étape 1</v>
      </c>
      <c r="H649" s="3" t="str">
        <f>IF(ISTEXT(CRHPrate),"Effectuez l’étape 1",IF(AND(INDEX(claimPeriodNo,MATCH('Étape 1) Taux'!$A$8,claimPeriods,0))&gt;17,INDEX(claimPeriodNo,MATCH('Étape 1) Taux'!$A$8,claimPeriods,0))&lt;20,revenueReduction&lt;0.1),0,IF(NOT(ISNUMBER(F649)),0,IF($C649="Oui",0,IF($B649="Non - avec lien de dépendance",MIN(2258,F649,$D649),MIN(2258,F649))))))</f>
        <v>Effectuez l’étape 1</v>
      </c>
      <c r="I649" s="3">
        <f t="shared" si="10"/>
        <v>0</v>
      </c>
    </row>
    <row r="650" spans="7:9" x14ac:dyDescent="0.3">
      <c r="G650" s="3" t="str">
        <f>IF(ISTEXT(CRHPrate),"Effectuez l’étape 1",IF(AND(INDEX(claimPeriodNo,MATCH('Étape 1) Taux'!$A$8,claimPeriods,0))&gt;17,INDEX(claimPeriodNo,MATCH('Étape 1) Taux'!$A$8,claimPeriods,0))&lt;20,revenueReduction&lt;0.1),0,IF(NOT(ISNUMBER(E650)),0,IF($C650="Oui",0,IF($B650="Non - avec lien de dépendance",MIN(2258,E650,$D650),MIN(2258,E650))))))</f>
        <v>Effectuez l’étape 1</v>
      </c>
      <c r="H650" s="3" t="str">
        <f>IF(ISTEXT(CRHPrate),"Effectuez l’étape 1",IF(AND(INDEX(claimPeriodNo,MATCH('Étape 1) Taux'!$A$8,claimPeriods,0))&gt;17,INDEX(claimPeriodNo,MATCH('Étape 1) Taux'!$A$8,claimPeriods,0))&lt;20,revenueReduction&lt;0.1),0,IF(NOT(ISNUMBER(F650)),0,IF($C650="Oui",0,IF($B650="Non - avec lien de dépendance",MIN(2258,F650,$D650),MIN(2258,F650))))))</f>
        <v>Effectuez l’étape 1</v>
      </c>
      <c r="I650" s="3">
        <f t="shared" si="10"/>
        <v>0</v>
      </c>
    </row>
    <row r="651" spans="7:9" x14ac:dyDescent="0.3">
      <c r="G651" s="3" t="str">
        <f>IF(ISTEXT(CRHPrate),"Effectuez l’étape 1",IF(AND(INDEX(claimPeriodNo,MATCH('Étape 1) Taux'!$A$8,claimPeriods,0))&gt;17,INDEX(claimPeriodNo,MATCH('Étape 1) Taux'!$A$8,claimPeriods,0))&lt;20,revenueReduction&lt;0.1),0,IF(NOT(ISNUMBER(E651)),0,IF($C651="Oui",0,IF($B651="Non - avec lien de dépendance",MIN(2258,E651,$D651),MIN(2258,E651))))))</f>
        <v>Effectuez l’étape 1</v>
      </c>
      <c r="H651" s="3" t="str">
        <f>IF(ISTEXT(CRHPrate),"Effectuez l’étape 1",IF(AND(INDEX(claimPeriodNo,MATCH('Étape 1) Taux'!$A$8,claimPeriods,0))&gt;17,INDEX(claimPeriodNo,MATCH('Étape 1) Taux'!$A$8,claimPeriods,0))&lt;20,revenueReduction&lt;0.1),0,IF(NOT(ISNUMBER(F651)),0,IF($C651="Oui",0,IF($B651="Non - avec lien de dépendance",MIN(2258,F651,$D651),MIN(2258,F651))))))</f>
        <v>Effectuez l’étape 1</v>
      </c>
      <c r="I651" s="3">
        <f t="shared" si="10"/>
        <v>0</v>
      </c>
    </row>
    <row r="652" spans="7:9" x14ac:dyDescent="0.3">
      <c r="G652" s="3" t="str">
        <f>IF(ISTEXT(CRHPrate),"Effectuez l’étape 1",IF(AND(INDEX(claimPeriodNo,MATCH('Étape 1) Taux'!$A$8,claimPeriods,0))&gt;17,INDEX(claimPeriodNo,MATCH('Étape 1) Taux'!$A$8,claimPeriods,0))&lt;20,revenueReduction&lt;0.1),0,IF(NOT(ISNUMBER(E652)),0,IF($C652="Oui",0,IF($B652="Non - avec lien de dépendance",MIN(2258,E652,$D652),MIN(2258,E652))))))</f>
        <v>Effectuez l’étape 1</v>
      </c>
      <c r="H652" s="3" t="str">
        <f>IF(ISTEXT(CRHPrate),"Effectuez l’étape 1",IF(AND(INDEX(claimPeriodNo,MATCH('Étape 1) Taux'!$A$8,claimPeriods,0))&gt;17,INDEX(claimPeriodNo,MATCH('Étape 1) Taux'!$A$8,claimPeriods,0))&lt;20,revenueReduction&lt;0.1),0,IF(NOT(ISNUMBER(F652)),0,IF($C652="Oui",0,IF($B652="Non - avec lien de dépendance",MIN(2258,F652,$D652),MIN(2258,F652))))))</f>
        <v>Effectuez l’étape 1</v>
      </c>
      <c r="I652" s="3">
        <f t="shared" si="10"/>
        <v>0</v>
      </c>
    </row>
    <row r="653" spans="7:9" x14ac:dyDescent="0.3">
      <c r="G653" s="3" t="str">
        <f>IF(ISTEXT(CRHPrate),"Effectuez l’étape 1",IF(AND(INDEX(claimPeriodNo,MATCH('Étape 1) Taux'!$A$8,claimPeriods,0))&gt;17,INDEX(claimPeriodNo,MATCH('Étape 1) Taux'!$A$8,claimPeriods,0))&lt;20,revenueReduction&lt;0.1),0,IF(NOT(ISNUMBER(E653)),0,IF($C653="Oui",0,IF($B653="Non - avec lien de dépendance",MIN(2258,E653,$D653),MIN(2258,E653))))))</f>
        <v>Effectuez l’étape 1</v>
      </c>
      <c r="H653" s="3" t="str">
        <f>IF(ISTEXT(CRHPrate),"Effectuez l’étape 1",IF(AND(INDEX(claimPeriodNo,MATCH('Étape 1) Taux'!$A$8,claimPeriods,0))&gt;17,INDEX(claimPeriodNo,MATCH('Étape 1) Taux'!$A$8,claimPeriods,0))&lt;20,revenueReduction&lt;0.1),0,IF(NOT(ISNUMBER(F653)),0,IF($C653="Oui",0,IF($B653="Non - avec lien de dépendance",MIN(2258,F653,$D653),MIN(2258,F653))))))</f>
        <v>Effectuez l’étape 1</v>
      </c>
      <c r="I653" s="3">
        <f t="shared" si="10"/>
        <v>0</v>
      </c>
    </row>
    <row r="654" spans="7:9" x14ac:dyDescent="0.3">
      <c r="G654" s="3" t="str">
        <f>IF(ISTEXT(CRHPrate),"Effectuez l’étape 1",IF(AND(INDEX(claimPeriodNo,MATCH('Étape 1) Taux'!$A$8,claimPeriods,0))&gt;17,INDEX(claimPeriodNo,MATCH('Étape 1) Taux'!$A$8,claimPeriods,0))&lt;20,revenueReduction&lt;0.1),0,IF(NOT(ISNUMBER(E654)),0,IF($C654="Oui",0,IF($B654="Non - avec lien de dépendance",MIN(2258,E654,$D654),MIN(2258,E654))))))</f>
        <v>Effectuez l’étape 1</v>
      </c>
      <c r="H654" s="3" t="str">
        <f>IF(ISTEXT(CRHPrate),"Effectuez l’étape 1",IF(AND(INDEX(claimPeriodNo,MATCH('Étape 1) Taux'!$A$8,claimPeriods,0))&gt;17,INDEX(claimPeriodNo,MATCH('Étape 1) Taux'!$A$8,claimPeriods,0))&lt;20,revenueReduction&lt;0.1),0,IF(NOT(ISNUMBER(F654)),0,IF($C654="Oui",0,IF($B654="Non - avec lien de dépendance",MIN(2258,F654,$D654),MIN(2258,F654))))))</f>
        <v>Effectuez l’étape 1</v>
      </c>
      <c r="I654" s="3">
        <f t="shared" si="10"/>
        <v>0</v>
      </c>
    </row>
    <row r="655" spans="7:9" x14ac:dyDescent="0.3">
      <c r="G655" s="3" t="str">
        <f>IF(ISTEXT(CRHPrate),"Effectuez l’étape 1",IF(AND(INDEX(claimPeriodNo,MATCH('Étape 1) Taux'!$A$8,claimPeriods,0))&gt;17,INDEX(claimPeriodNo,MATCH('Étape 1) Taux'!$A$8,claimPeriods,0))&lt;20,revenueReduction&lt;0.1),0,IF(NOT(ISNUMBER(E655)),0,IF($C655="Oui",0,IF($B655="Non - avec lien de dépendance",MIN(2258,E655,$D655),MIN(2258,E655))))))</f>
        <v>Effectuez l’étape 1</v>
      </c>
      <c r="H655" s="3" t="str">
        <f>IF(ISTEXT(CRHPrate),"Effectuez l’étape 1",IF(AND(INDEX(claimPeriodNo,MATCH('Étape 1) Taux'!$A$8,claimPeriods,0))&gt;17,INDEX(claimPeriodNo,MATCH('Étape 1) Taux'!$A$8,claimPeriods,0))&lt;20,revenueReduction&lt;0.1),0,IF(NOT(ISNUMBER(F655)),0,IF($C655="Oui",0,IF($B655="Non - avec lien de dépendance",MIN(2258,F655,$D655),MIN(2258,F655))))))</f>
        <v>Effectuez l’étape 1</v>
      </c>
      <c r="I655" s="3">
        <f t="shared" si="10"/>
        <v>0</v>
      </c>
    </row>
    <row r="656" spans="7:9" x14ac:dyDescent="0.3">
      <c r="G656" s="3" t="str">
        <f>IF(ISTEXT(CRHPrate),"Effectuez l’étape 1",IF(AND(INDEX(claimPeriodNo,MATCH('Étape 1) Taux'!$A$8,claimPeriods,0))&gt;17,INDEX(claimPeriodNo,MATCH('Étape 1) Taux'!$A$8,claimPeriods,0))&lt;20,revenueReduction&lt;0.1),0,IF(NOT(ISNUMBER(E656)),0,IF($C656="Oui",0,IF($B656="Non - avec lien de dépendance",MIN(2258,E656,$D656),MIN(2258,E656))))))</f>
        <v>Effectuez l’étape 1</v>
      </c>
      <c r="H656" s="3" t="str">
        <f>IF(ISTEXT(CRHPrate),"Effectuez l’étape 1",IF(AND(INDEX(claimPeriodNo,MATCH('Étape 1) Taux'!$A$8,claimPeriods,0))&gt;17,INDEX(claimPeriodNo,MATCH('Étape 1) Taux'!$A$8,claimPeriods,0))&lt;20,revenueReduction&lt;0.1),0,IF(NOT(ISNUMBER(F656)),0,IF($C656="Oui",0,IF($B656="Non - avec lien de dépendance",MIN(2258,F656,$D656),MIN(2258,F656))))))</f>
        <v>Effectuez l’étape 1</v>
      </c>
      <c r="I656" s="3">
        <f t="shared" si="10"/>
        <v>0</v>
      </c>
    </row>
    <row r="657" spans="7:9" x14ac:dyDescent="0.3">
      <c r="G657" s="3" t="str">
        <f>IF(ISTEXT(CRHPrate),"Effectuez l’étape 1",IF(AND(INDEX(claimPeriodNo,MATCH('Étape 1) Taux'!$A$8,claimPeriods,0))&gt;17,INDEX(claimPeriodNo,MATCH('Étape 1) Taux'!$A$8,claimPeriods,0))&lt;20,revenueReduction&lt;0.1),0,IF(NOT(ISNUMBER(E657)),0,IF($C657="Oui",0,IF($B657="Non - avec lien de dépendance",MIN(2258,E657,$D657),MIN(2258,E657))))))</f>
        <v>Effectuez l’étape 1</v>
      </c>
      <c r="H657" s="3" t="str">
        <f>IF(ISTEXT(CRHPrate),"Effectuez l’étape 1",IF(AND(INDEX(claimPeriodNo,MATCH('Étape 1) Taux'!$A$8,claimPeriods,0))&gt;17,INDEX(claimPeriodNo,MATCH('Étape 1) Taux'!$A$8,claimPeriods,0))&lt;20,revenueReduction&lt;0.1),0,IF(NOT(ISNUMBER(F657)),0,IF($C657="Oui",0,IF($B657="Non - avec lien de dépendance",MIN(2258,F657,$D657),MIN(2258,F657))))))</f>
        <v>Effectuez l’étape 1</v>
      </c>
      <c r="I657" s="3">
        <f t="shared" si="10"/>
        <v>0</v>
      </c>
    </row>
    <row r="658" spans="7:9" x14ac:dyDescent="0.3">
      <c r="G658" s="3" t="str">
        <f>IF(ISTEXT(CRHPrate),"Effectuez l’étape 1",IF(AND(INDEX(claimPeriodNo,MATCH('Étape 1) Taux'!$A$8,claimPeriods,0))&gt;17,INDEX(claimPeriodNo,MATCH('Étape 1) Taux'!$A$8,claimPeriods,0))&lt;20,revenueReduction&lt;0.1),0,IF(NOT(ISNUMBER(E658)),0,IF($C658="Oui",0,IF($B658="Non - avec lien de dépendance",MIN(2258,E658,$D658),MIN(2258,E658))))))</f>
        <v>Effectuez l’étape 1</v>
      </c>
      <c r="H658" s="3" t="str">
        <f>IF(ISTEXT(CRHPrate),"Effectuez l’étape 1",IF(AND(INDEX(claimPeriodNo,MATCH('Étape 1) Taux'!$A$8,claimPeriods,0))&gt;17,INDEX(claimPeriodNo,MATCH('Étape 1) Taux'!$A$8,claimPeriods,0))&lt;20,revenueReduction&lt;0.1),0,IF(NOT(ISNUMBER(F658)),0,IF($C658="Oui",0,IF($B658="Non - avec lien de dépendance",MIN(2258,F658,$D658),MIN(2258,F658))))))</f>
        <v>Effectuez l’étape 1</v>
      </c>
      <c r="I658" s="3">
        <f t="shared" si="10"/>
        <v>0</v>
      </c>
    </row>
    <row r="659" spans="7:9" x14ac:dyDescent="0.3">
      <c r="G659" s="3" t="str">
        <f>IF(ISTEXT(CRHPrate),"Effectuez l’étape 1",IF(AND(INDEX(claimPeriodNo,MATCH('Étape 1) Taux'!$A$8,claimPeriods,0))&gt;17,INDEX(claimPeriodNo,MATCH('Étape 1) Taux'!$A$8,claimPeriods,0))&lt;20,revenueReduction&lt;0.1),0,IF(NOT(ISNUMBER(E659)),0,IF($C659="Oui",0,IF($B659="Non - avec lien de dépendance",MIN(2258,E659,$D659),MIN(2258,E659))))))</f>
        <v>Effectuez l’étape 1</v>
      </c>
      <c r="H659" s="3" t="str">
        <f>IF(ISTEXT(CRHPrate),"Effectuez l’étape 1",IF(AND(INDEX(claimPeriodNo,MATCH('Étape 1) Taux'!$A$8,claimPeriods,0))&gt;17,INDEX(claimPeriodNo,MATCH('Étape 1) Taux'!$A$8,claimPeriods,0))&lt;20,revenueReduction&lt;0.1),0,IF(NOT(ISNUMBER(F659)),0,IF($C659="Oui",0,IF($B659="Non - avec lien de dépendance",MIN(2258,F659,$D659),MIN(2258,F659))))))</f>
        <v>Effectuez l’étape 1</v>
      </c>
      <c r="I659" s="3">
        <f t="shared" si="10"/>
        <v>0</v>
      </c>
    </row>
    <row r="660" spans="7:9" x14ac:dyDescent="0.3">
      <c r="G660" s="3" t="str">
        <f>IF(ISTEXT(CRHPrate),"Effectuez l’étape 1",IF(AND(INDEX(claimPeriodNo,MATCH('Étape 1) Taux'!$A$8,claimPeriods,0))&gt;17,INDEX(claimPeriodNo,MATCH('Étape 1) Taux'!$A$8,claimPeriods,0))&lt;20,revenueReduction&lt;0.1),0,IF(NOT(ISNUMBER(E660)),0,IF($C660="Oui",0,IF($B660="Non - avec lien de dépendance",MIN(2258,E660,$D660),MIN(2258,E660))))))</f>
        <v>Effectuez l’étape 1</v>
      </c>
      <c r="H660" s="3" t="str">
        <f>IF(ISTEXT(CRHPrate),"Effectuez l’étape 1",IF(AND(INDEX(claimPeriodNo,MATCH('Étape 1) Taux'!$A$8,claimPeriods,0))&gt;17,INDEX(claimPeriodNo,MATCH('Étape 1) Taux'!$A$8,claimPeriods,0))&lt;20,revenueReduction&lt;0.1),0,IF(NOT(ISNUMBER(F660)),0,IF($C660="Oui",0,IF($B660="Non - avec lien de dépendance",MIN(2258,F660,$D660),MIN(2258,F660))))))</f>
        <v>Effectuez l’étape 1</v>
      </c>
      <c r="I660" s="3">
        <f t="shared" si="10"/>
        <v>0</v>
      </c>
    </row>
    <row r="661" spans="7:9" x14ac:dyDescent="0.3">
      <c r="G661" s="3" t="str">
        <f>IF(ISTEXT(CRHPrate),"Effectuez l’étape 1",IF(AND(INDEX(claimPeriodNo,MATCH('Étape 1) Taux'!$A$8,claimPeriods,0))&gt;17,INDEX(claimPeriodNo,MATCH('Étape 1) Taux'!$A$8,claimPeriods,0))&lt;20,revenueReduction&lt;0.1),0,IF(NOT(ISNUMBER(E661)),0,IF($C661="Oui",0,IF($B661="Non - avec lien de dépendance",MIN(2258,E661,$D661),MIN(2258,E661))))))</f>
        <v>Effectuez l’étape 1</v>
      </c>
      <c r="H661" s="3" t="str">
        <f>IF(ISTEXT(CRHPrate),"Effectuez l’étape 1",IF(AND(INDEX(claimPeriodNo,MATCH('Étape 1) Taux'!$A$8,claimPeriods,0))&gt;17,INDEX(claimPeriodNo,MATCH('Étape 1) Taux'!$A$8,claimPeriods,0))&lt;20,revenueReduction&lt;0.1),0,IF(NOT(ISNUMBER(F661)),0,IF($C661="Oui",0,IF($B661="Non - avec lien de dépendance",MIN(2258,F661,$D661),MIN(2258,F661))))))</f>
        <v>Effectuez l’étape 1</v>
      </c>
      <c r="I661" s="3">
        <f t="shared" si="10"/>
        <v>0</v>
      </c>
    </row>
    <row r="662" spans="7:9" x14ac:dyDescent="0.3">
      <c r="G662" s="3" t="str">
        <f>IF(ISTEXT(CRHPrate),"Effectuez l’étape 1",IF(AND(INDEX(claimPeriodNo,MATCH('Étape 1) Taux'!$A$8,claimPeriods,0))&gt;17,INDEX(claimPeriodNo,MATCH('Étape 1) Taux'!$A$8,claimPeriods,0))&lt;20,revenueReduction&lt;0.1),0,IF(NOT(ISNUMBER(E662)),0,IF($C662="Oui",0,IF($B662="Non - avec lien de dépendance",MIN(2258,E662,$D662),MIN(2258,E662))))))</f>
        <v>Effectuez l’étape 1</v>
      </c>
      <c r="H662" s="3" t="str">
        <f>IF(ISTEXT(CRHPrate),"Effectuez l’étape 1",IF(AND(INDEX(claimPeriodNo,MATCH('Étape 1) Taux'!$A$8,claimPeriods,0))&gt;17,INDEX(claimPeriodNo,MATCH('Étape 1) Taux'!$A$8,claimPeriods,0))&lt;20,revenueReduction&lt;0.1),0,IF(NOT(ISNUMBER(F662)),0,IF($C662="Oui",0,IF($B662="Non - avec lien de dépendance",MIN(2258,F662,$D662),MIN(2258,F662))))))</f>
        <v>Effectuez l’étape 1</v>
      </c>
      <c r="I662" s="3">
        <f t="shared" si="10"/>
        <v>0</v>
      </c>
    </row>
    <row r="663" spans="7:9" x14ac:dyDescent="0.3">
      <c r="G663" s="3" t="str">
        <f>IF(ISTEXT(CRHPrate),"Effectuez l’étape 1",IF(AND(INDEX(claimPeriodNo,MATCH('Étape 1) Taux'!$A$8,claimPeriods,0))&gt;17,INDEX(claimPeriodNo,MATCH('Étape 1) Taux'!$A$8,claimPeriods,0))&lt;20,revenueReduction&lt;0.1),0,IF(NOT(ISNUMBER(E663)),0,IF($C663="Oui",0,IF($B663="Non - avec lien de dépendance",MIN(2258,E663,$D663),MIN(2258,E663))))))</f>
        <v>Effectuez l’étape 1</v>
      </c>
      <c r="H663" s="3" t="str">
        <f>IF(ISTEXT(CRHPrate),"Effectuez l’étape 1",IF(AND(INDEX(claimPeriodNo,MATCH('Étape 1) Taux'!$A$8,claimPeriods,0))&gt;17,INDEX(claimPeriodNo,MATCH('Étape 1) Taux'!$A$8,claimPeriods,0))&lt;20,revenueReduction&lt;0.1),0,IF(NOT(ISNUMBER(F663)),0,IF($C663="Oui",0,IF($B663="Non - avec lien de dépendance",MIN(2258,F663,$D663),MIN(2258,F663))))))</f>
        <v>Effectuez l’étape 1</v>
      </c>
      <c r="I663" s="3">
        <f t="shared" si="10"/>
        <v>0</v>
      </c>
    </row>
    <row r="664" spans="7:9" x14ac:dyDescent="0.3">
      <c r="G664" s="3" t="str">
        <f>IF(ISTEXT(CRHPrate),"Effectuez l’étape 1",IF(AND(INDEX(claimPeriodNo,MATCH('Étape 1) Taux'!$A$8,claimPeriods,0))&gt;17,INDEX(claimPeriodNo,MATCH('Étape 1) Taux'!$A$8,claimPeriods,0))&lt;20,revenueReduction&lt;0.1),0,IF(NOT(ISNUMBER(E664)),0,IF($C664="Oui",0,IF($B664="Non - avec lien de dépendance",MIN(2258,E664,$D664),MIN(2258,E664))))))</f>
        <v>Effectuez l’étape 1</v>
      </c>
      <c r="H664" s="3" t="str">
        <f>IF(ISTEXT(CRHPrate),"Effectuez l’étape 1",IF(AND(INDEX(claimPeriodNo,MATCH('Étape 1) Taux'!$A$8,claimPeriods,0))&gt;17,INDEX(claimPeriodNo,MATCH('Étape 1) Taux'!$A$8,claimPeriods,0))&lt;20,revenueReduction&lt;0.1),0,IF(NOT(ISNUMBER(F664)),0,IF($C664="Oui",0,IF($B664="Non - avec lien de dépendance",MIN(2258,F664,$D664),MIN(2258,F664))))))</f>
        <v>Effectuez l’étape 1</v>
      </c>
      <c r="I664" s="3">
        <f t="shared" si="10"/>
        <v>0</v>
      </c>
    </row>
    <row r="665" spans="7:9" x14ac:dyDescent="0.3">
      <c r="G665" s="3" t="str">
        <f>IF(ISTEXT(CRHPrate),"Effectuez l’étape 1",IF(AND(INDEX(claimPeriodNo,MATCH('Étape 1) Taux'!$A$8,claimPeriods,0))&gt;17,INDEX(claimPeriodNo,MATCH('Étape 1) Taux'!$A$8,claimPeriods,0))&lt;20,revenueReduction&lt;0.1),0,IF(NOT(ISNUMBER(E665)),0,IF($C665="Oui",0,IF($B665="Non - avec lien de dépendance",MIN(2258,E665,$D665),MIN(2258,E665))))))</f>
        <v>Effectuez l’étape 1</v>
      </c>
      <c r="H665" s="3" t="str">
        <f>IF(ISTEXT(CRHPrate),"Effectuez l’étape 1",IF(AND(INDEX(claimPeriodNo,MATCH('Étape 1) Taux'!$A$8,claimPeriods,0))&gt;17,INDEX(claimPeriodNo,MATCH('Étape 1) Taux'!$A$8,claimPeriods,0))&lt;20,revenueReduction&lt;0.1),0,IF(NOT(ISNUMBER(F665)),0,IF($C665="Oui",0,IF($B665="Non - avec lien de dépendance",MIN(2258,F665,$D665),MIN(2258,F665))))))</f>
        <v>Effectuez l’étape 1</v>
      </c>
      <c r="I665" s="3">
        <f t="shared" si="10"/>
        <v>0</v>
      </c>
    </row>
    <row r="666" spans="7:9" x14ac:dyDescent="0.3">
      <c r="G666" s="3" t="str">
        <f>IF(ISTEXT(CRHPrate),"Effectuez l’étape 1",IF(AND(INDEX(claimPeriodNo,MATCH('Étape 1) Taux'!$A$8,claimPeriods,0))&gt;17,INDEX(claimPeriodNo,MATCH('Étape 1) Taux'!$A$8,claimPeriods,0))&lt;20,revenueReduction&lt;0.1),0,IF(NOT(ISNUMBER(E666)),0,IF($C666="Oui",0,IF($B666="Non - avec lien de dépendance",MIN(2258,E666,$D666),MIN(2258,E666))))))</f>
        <v>Effectuez l’étape 1</v>
      </c>
      <c r="H666" s="3" t="str">
        <f>IF(ISTEXT(CRHPrate),"Effectuez l’étape 1",IF(AND(INDEX(claimPeriodNo,MATCH('Étape 1) Taux'!$A$8,claimPeriods,0))&gt;17,INDEX(claimPeriodNo,MATCH('Étape 1) Taux'!$A$8,claimPeriods,0))&lt;20,revenueReduction&lt;0.1),0,IF(NOT(ISNUMBER(F666)),0,IF($C666="Oui",0,IF($B666="Non - avec lien de dépendance",MIN(2258,F666,$D666),MIN(2258,F666))))))</f>
        <v>Effectuez l’étape 1</v>
      </c>
      <c r="I666" s="3">
        <f t="shared" si="10"/>
        <v>0</v>
      </c>
    </row>
    <row r="667" spans="7:9" x14ac:dyDescent="0.3">
      <c r="G667" s="3" t="str">
        <f>IF(ISTEXT(CRHPrate),"Effectuez l’étape 1",IF(AND(INDEX(claimPeriodNo,MATCH('Étape 1) Taux'!$A$8,claimPeriods,0))&gt;17,INDEX(claimPeriodNo,MATCH('Étape 1) Taux'!$A$8,claimPeriods,0))&lt;20,revenueReduction&lt;0.1),0,IF(NOT(ISNUMBER(E667)),0,IF($C667="Oui",0,IF($B667="Non - avec lien de dépendance",MIN(2258,E667,$D667),MIN(2258,E667))))))</f>
        <v>Effectuez l’étape 1</v>
      </c>
      <c r="H667" s="3" t="str">
        <f>IF(ISTEXT(CRHPrate),"Effectuez l’étape 1",IF(AND(INDEX(claimPeriodNo,MATCH('Étape 1) Taux'!$A$8,claimPeriods,0))&gt;17,INDEX(claimPeriodNo,MATCH('Étape 1) Taux'!$A$8,claimPeriods,0))&lt;20,revenueReduction&lt;0.1),0,IF(NOT(ISNUMBER(F667)),0,IF($C667="Oui",0,IF($B667="Non - avec lien de dépendance",MIN(2258,F667,$D667),MIN(2258,F667))))))</f>
        <v>Effectuez l’étape 1</v>
      </c>
      <c r="I667" s="3">
        <f t="shared" si="10"/>
        <v>0</v>
      </c>
    </row>
    <row r="668" spans="7:9" x14ac:dyDescent="0.3">
      <c r="G668" s="3" t="str">
        <f>IF(ISTEXT(CRHPrate),"Effectuez l’étape 1",IF(AND(INDEX(claimPeriodNo,MATCH('Étape 1) Taux'!$A$8,claimPeriods,0))&gt;17,INDEX(claimPeriodNo,MATCH('Étape 1) Taux'!$A$8,claimPeriods,0))&lt;20,revenueReduction&lt;0.1),0,IF(NOT(ISNUMBER(E668)),0,IF($C668="Oui",0,IF($B668="Non - avec lien de dépendance",MIN(2258,E668,$D668),MIN(2258,E668))))))</f>
        <v>Effectuez l’étape 1</v>
      </c>
      <c r="H668" s="3" t="str">
        <f>IF(ISTEXT(CRHPrate),"Effectuez l’étape 1",IF(AND(INDEX(claimPeriodNo,MATCH('Étape 1) Taux'!$A$8,claimPeriods,0))&gt;17,INDEX(claimPeriodNo,MATCH('Étape 1) Taux'!$A$8,claimPeriods,0))&lt;20,revenueReduction&lt;0.1),0,IF(NOT(ISNUMBER(F668)),0,IF($C668="Oui",0,IF($B668="Non - avec lien de dépendance",MIN(2258,F668,$D668),MIN(2258,F668))))))</f>
        <v>Effectuez l’étape 1</v>
      </c>
      <c r="I668" s="3">
        <f t="shared" si="10"/>
        <v>0</v>
      </c>
    </row>
    <row r="669" spans="7:9" x14ac:dyDescent="0.3">
      <c r="G669" s="3" t="str">
        <f>IF(ISTEXT(CRHPrate),"Effectuez l’étape 1",IF(AND(INDEX(claimPeriodNo,MATCH('Étape 1) Taux'!$A$8,claimPeriods,0))&gt;17,INDEX(claimPeriodNo,MATCH('Étape 1) Taux'!$A$8,claimPeriods,0))&lt;20,revenueReduction&lt;0.1),0,IF(NOT(ISNUMBER(E669)),0,IF($C669="Oui",0,IF($B669="Non - avec lien de dépendance",MIN(2258,E669,$D669),MIN(2258,E669))))))</f>
        <v>Effectuez l’étape 1</v>
      </c>
      <c r="H669" s="3" t="str">
        <f>IF(ISTEXT(CRHPrate),"Effectuez l’étape 1",IF(AND(INDEX(claimPeriodNo,MATCH('Étape 1) Taux'!$A$8,claimPeriods,0))&gt;17,INDEX(claimPeriodNo,MATCH('Étape 1) Taux'!$A$8,claimPeriods,0))&lt;20,revenueReduction&lt;0.1),0,IF(NOT(ISNUMBER(F669)),0,IF($C669="Oui",0,IF($B669="Non - avec lien de dépendance",MIN(2258,F669,$D669),MIN(2258,F669))))))</f>
        <v>Effectuez l’étape 1</v>
      </c>
      <c r="I669" s="3">
        <f t="shared" si="10"/>
        <v>0</v>
      </c>
    </row>
    <row r="670" spans="7:9" x14ac:dyDescent="0.3">
      <c r="G670" s="3" t="str">
        <f>IF(ISTEXT(CRHPrate),"Effectuez l’étape 1",IF(AND(INDEX(claimPeriodNo,MATCH('Étape 1) Taux'!$A$8,claimPeriods,0))&gt;17,INDEX(claimPeriodNo,MATCH('Étape 1) Taux'!$A$8,claimPeriods,0))&lt;20,revenueReduction&lt;0.1),0,IF(NOT(ISNUMBER(E670)),0,IF($C670="Oui",0,IF($B670="Non - avec lien de dépendance",MIN(2258,E670,$D670),MIN(2258,E670))))))</f>
        <v>Effectuez l’étape 1</v>
      </c>
      <c r="H670" s="3" t="str">
        <f>IF(ISTEXT(CRHPrate),"Effectuez l’étape 1",IF(AND(INDEX(claimPeriodNo,MATCH('Étape 1) Taux'!$A$8,claimPeriods,0))&gt;17,INDEX(claimPeriodNo,MATCH('Étape 1) Taux'!$A$8,claimPeriods,0))&lt;20,revenueReduction&lt;0.1),0,IF(NOT(ISNUMBER(F670)),0,IF($C670="Oui",0,IF($B670="Non - avec lien de dépendance",MIN(2258,F670,$D670),MIN(2258,F670))))))</f>
        <v>Effectuez l’étape 1</v>
      </c>
      <c r="I670" s="3">
        <f t="shared" si="10"/>
        <v>0</v>
      </c>
    </row>
    <row r="671" spans="7:9" x14ac:dyDescent="0.3">
      <c r="G671" s="3" t="str">
        <f>IF(ISTEXT(CRHPrate),"Effectuez l’étape 1",IF(AND(INDEX(claimPeriodNo,MATCH('Étape 1) Taux'!$A$8,claimPeriods,0))&gt;17,INDEX(claimPeriodNo,MATCH('Étape 1) Taux'!$A$8,claimPeriods,0))&lt;20,revenueReduction&lt;0.1),0,IF(NOT(ISNUMBER(E671)),0,IF($C671="Oui",0,IF($B671="Non - avec lien de dépendance",MIN(2258,E671,$D671),MIN(2258,E671))))))</f>
        <v>Effectuez l’étape 1</v>
      </c>
      <c r="H671" s="3" t="str">
        <f>IF(ISTEXT(CRHPrate),"Effectuez l’étape 1",IF(AND(INDEX(claimPeriodNo,MATCH('Étape 1) Taux'!$A$8,claimPeriods,0))&gt;17,INDEX(claimPeriodNo,MATCH('Étape 1) Taux'!$A$8,claimPeriods,0))&lt;20,revenueReduction&lt;0.1),0,IF(NOT(ISNUMBER(F671)),0,IF($C671="Oui",0,IF($B671="Non - avec lien de dépendance",MIN(2258,F671,$D671),MIN(2258,F671))))))</f>
        <v>Effectuez l’étape 1</v>
      </c>
      <c r="I671" s="3">
        <f t="shared" si="10"/>
        <v>0</v>
      </c>
    </row>
    <row r="672" spans="7:9" x14ac:dyDescent="0.3">
      <c r="G672" s="3" t="str">
        <f>IF(ISTEXT(CRHPrate),"Effectuez l’étape 1",IF(AND(INDEX(claimPeriodNo,MATCH('Étape 1) Taux'!$A$8,claimPeriods,0))&gt;17,INDEX(claimPeriodNo,MATCH('Étape 1) Taux'!$A$8,claimPeriods,0))&lt;20,revenueReduction&lt;0.1),0,IF(NOT(ISNUMBER(E672)),0,IF($C672="Oui",0,IF($B672="Non - avec lien de dépendance",MIN(2258,E672,$D672),MIN(2258,E672))))))</f>
        <v>Effectuez l’étape 1</v>
      </c>
      <c r="H672" s="3" t="str">
        <f>IF(ISTEXT(CRHPrate),"Effectuez l’étape 1",IF(AND(INDEX(claimPeriodNo,MATCH('Étape 1) Taux'!$A$8,claimPeriods,0))&gt;17,INDEX(claimPeriodNo,MATCH('Étape 1) Taux'!$A$8,claimPeriods,0))&lt;20,revenueReduction&lt;0.1),0,IF(NOT(ISNUMBER(F672)),0,IF($C672="Oui",0,IF($B672="Non - avec lien de dépendance",MIN(2258,F672,$D672),MIN(2258,F672))))))</f>
        <v>Effectuez l’étape 1</v>
      </c>
      <c r="I672" s="3">
        <f t="shared" si="10"/>
        <v>0</v>
      </c>
    </row>
    <row r="673" spans="7:9" x14ac:dyDescent="0.3">
      <c r="G673" s="3" t="str">
        <f>IF(ISTEXT(CRHPrate),"Effectuez l’étape 1",IF(AND(INDEX(claimPeriodNo,MATCH('Étape 1) Taux'!$A$8,claimPeriods,0))&gt;17,INDEX(claimPeriodNo,MATCH('Étape 1) Taux'!$A$8,claimPeriods,0))&lt;20,revenueReduction&lt;0.1),0,IF(NOT(ISNUMBER(E673)),0,IF($C673="Oui",0,IF($B673="Non - avec lien de dépendance",MIN(2258,E673,$D673),MIN(2258,E673))))))</f>
        <v>Effectuez l’étape 1</v>
      </c>
      <c r="H673" s="3" t="str">
        <f>IF(ISTEXT(CRHPrate),"Effectuez l’étape 1",IF(AND(INDEX(claimPeriodNo,MATCH('Étape 1) Taux'!$A$8,claimPeriods,0))&gt;17,INDEX(claimPeriodNo,MATCH('Étape 1) Taux'!$A$8,claimPeriods,0))&lt;20,revenueReduction&lt;0.1),0,IF(NOT(ISNUMBER(F673)),0,IF($C673="Oui",0,IF($B673="Non - avec lien de dépendance",MIN(2258,F673,$D673),MIN(2258,F673))))))</f>
        <v>Effectuez l’étape 1</v>
      </c>
      <c r="I673" s="3">
        <f t="shared" si="10"/>
        <v>0</v>
      </c>
    </row>
    <row r="674" spans="7:9" x14ac:dyDescent="0.3">
      <c r="G674" s="3" t="str">
        <f>IF(ISTEXT(CRHPrate),"Effectuez l’étape 1",IF(AND(INDEX(claimPeriodNo,MATCH('Étape 1) Taux'!$A$8,claimPeriods,0))&gt;17,INDEX(claimPeriodNo,MATCH('Étape 1) Taux'!$A$8,claimPeriods,0))&lt;20,revenueReduction&lt;0.1),0,IF(NOT(ISNUMBER(E674)),0,IF($C674="Oui",0,IF($B674="Non - avec lien de dépendance",MIN(2258,E674,$D674),MIN(2258,E674))))))</f>
        <v>Effectuez l’étape 1</v>
      </c>
      <c r="H674" s="3" t="str">
        <f>IF(ISTEXT(CRHPrate),"Effectuez l’étape 1",IF(AND(INDEX(claimPeriodNo,MATCH('Étape 1) Taux'!$A$8,claimPeriods,0))&gt;17,INDEX(claimPeriodNo,MATCH('Étape 1) Taux'!$A$8,claimPeriods,0))&lt;20,revenueReduction&lt;0.1),0,IF(NOT(ISNUMBER(F674)),0,IF($C674="Oui",0,IF($B674="Non - avec lien de dépendance",MIN(2258,F674,$D674),MIN(2258,F674))))))</f>
        <v>Effectuez l’étape 1</v>
      </c>
      <c r="I674" s="3">
        <f t="shared" si="10"/>
        <v>0</v>
      </c>
    </row>
    <row r="675" spans="7:9" x14ac:dyDescent="0.3">
      <c r="G675" s="3" t="str">
        <f>IF(ISTEXT(CRHPrate),"Effectuez l’étape 1",IF(AND(INDEX(claimPeriodNo,MATCH('Étape 1) Taux'!$A$8,claimPeriods,0))&gt;17,INDEX(claimPeriodNo,MATCH('Étape 1) Taux'!$A$8,claimPeriods,0))&lt;20,revenueReduction&lt;0.1),0,IF(NOT(ISNUMBER(E675)),0,IF($C675="Oui",0,IF($B675="Non - avec lien de dépendance",MIN(2258,E675,$D675),MIN(2258,E675))))))</f>
        <v>Effectuez l’étape 1</v>
      </c>
      <c r="H675" s="3" t="str">
        <f>IF(ISTEXT(CRHPrate),"Effectuez l’étape 1",IF(AND(INDEX(claimPeriodNo,MATCH('Étape 1) Taux'!$A$8,claimPeriods,0))&gt;17,INDEX(claimPeriodNo,MATCH('Étape 1) Taux'!$A$8,claimPeriods,0))&lt;20,revenueReduction&lt;0.1),0,IF(NOT(ISNUMBER(F675)),0,IF($C675="Oui",0,IF($B675="Non - avec lien de dépendance",MIN(2258,F675,$D675),MIN(2258,F675))))))</f>
        <v>Effectuez l’étape 1</v>
      </c>
      <c r="I675" s="3">
        <f t="shared" si="10"/>
        <v>0</v>
      </c>
    </row>
    <row r="676" spans="7:9" x14ac:dyDescent="0.3">
      <c r="G676" s="3" t="str">
        <f>IF(ISTEXT(CRHPrate),"Effectuez l’étape 1",IF(AND(INDEX(claimPeriodNo,MATCH('Étape 1) Taux'!$A$8,claimPeriods,0))&gt;17,INDEX(claimPeriodNo,MATCH('Étape 1) Taux'!$A$8,claimPeriods,0))&lt;20,revenueReduction&lt;0.1),0,IF(NOT(ISNUMBER(E676)),0,IF($C676="Oui",0,IF($B676="Non - avec lien de dépendance",MIN(2258,E676,$D676),MIN(2258,E676))))))</f>
        <v>Effectuez l’étape 1</v>
      </c>
      <c r="H676" s="3" t="str">
        <f>IF(ISTEXT(CRHPrate),"Effectuez l’étape 1",IF(AND(INDEX(claimPeriodNo,MATCH('Étape 1) Taux'!$A$8,claimPeriods,0))&gt;17,INDEX(claimPeriodNo,MATCH('Étape 1) Taux'!$A$8,claimPeriods,0))&lt;20,revenueReduction&lt;0.1),0,IF(NOT(ISNUMBER(F676)),0,IF($C676="Oui",0,IF($B676="Non - avec lien de dépendance",MIN(2258,F676,$D676),MIN(2258,F676))))))</f>
        <v>Effectuez l’étape 1</v>
      </c>
      <c r="I676" s="3">
        <f t="shared" si="10"/>
        <v>0</v>
      </c>
    </row>
    <row r="677" spans="7:9" x14ac:dyDescent="0.3">
      <c r="G677" s="3" t="str">
        <f>IF(ISTEXT(CRHPrate),"Effectuez l’étape 1",IF(AND(INDEX(claimPeriodNo,MATCH('Étape 1) Taux'!$A$8,claimPeriods,0))&gt;17,INDEX(claimPeriodNo,MATCH('Étape 1) Taux'!$A$8,claimPeriods,0))&lt;20,revenueReduction&lt;0.1),0,IF(NOT(ISNUMBER(E677)),0,IF($C677="Oui",0,IF($B677="Non - avec lien de dépendance",MIN(2258,E677,$D677),MIN(2258,E677))))))</f>
        <v>Effectuez l’étape 1</v>
      </c>
      <c r="H677" s="3" t="str">
        <f>IF(ISTEXT(CRHPrate),"Effectuez l’étape 1",IF(AND(INDEX(claimPeriodNo,MATCH('Étape 1) Taux'!$A$8,claimPeriods,0))&gt;17,INDEX(claimPeriodNo,MATCH('Étape 1) Taux'!$A$8,claimPeriods,0))&lt;20,revenueReduction&lt;0.1),0,IF(NOT(ISNUMBER(F677)),0,IF($C677="Oui",0,IF($B677="Non - avec lien de dépendance",MIN(2258,F677,$D677),MIN(2258,F677))))))</f>
        <v>Effectuez l’étape 1</v>
      </c>
      <c r="I677" s="3">
        <f t="shared" si="10"/>
        <v>0</v>
      </c>
    </row>
    <row r="678" spans="7:9" x14ac:dyDescent="0.3">
      <c r="G678" s="3" t="str">
        <f>IF(ISTEXT(CRHPrate),"Effectuez l’étape 1",IF(AND(INDEX(claimPeriodNo,MATCH('Étape 1) Taux'!$A$8,claimPeriods,0))&gt;17,INDEX(claimPeriodNo,MATCH('Étape 1) Taux'!$A$8,claimPeriods,0))&lt;20,revenueReduction&lt;0.1),0,IF(NOT(ISNUMBER(E678)),0,IF($C678="Oui",0,IF($B678="Non - avec lien de dépendance",MIN(2258,E678,$D678),MIN(2258,E678))))))</f>
        <v>Effectuez l’étape 1</v>
      </c>
      <c r="H678" s="3" t="str">
        <f>IF(ISTEXT(CRHPrate),"Effectuez l’étape 1",IF(AND(INDEX(claimPeriodNo,MATCH('Étape 1) Taux'!$A$8,claimPeriods,0))&gt;17,INDEX(claimPeriodNo,MATCH('Étape 1) Taux'!$A$8,claimPeriods,0))&lt;20,revenueReduction&lt;0.1),0,IF(NOT(ISNUMBER(F678)),0,IF($C678="Oui",0,IF($B678="Non - avec lien de dépendance",MIN(2258,F678,$D678),MIN(2258,F678))))))</f>
        <v>Effectuez l’étape 1</v>
      </c>
      <c r="I678" s="3">
        <f t="shared" si="10"/>
        <v>0</v>
      </c>
    </row>
    <row r="679" spans="7:9" x14ac:dyDescent="0.3">
      <c r="G679" s="3" t="str">
        <f>IF(ISTEXT(CRHPrate),"Effectuez l’étape 1",IF(AND(INDEX(claimPeriodNo,MATCH('Étape 1) Taux'!$A$8,claimPeriods,0))&gt;17,INDEX(claimPeriodNo,MATCH('Étape 1) Taux'!$A$8,claimPeriods,0))&lt;20,revenueReduction&lt;0.1),0,IF(NOT(ISNUMBER(E679)),0,IF($C679="Oui",0,IF($B679="Non - avec lien de dépendance",MIN(2258,E679,$D679),MIN(2258,E679))))))</f>
        <v>Effectuez l’étape 1</v>
      </c>
      <c r="H679" s="3" t="str">
        <f>IF(ISTEXT(CRHPrate),"Effectuez l’étape 1",IF(AND(INDEX(claimPeriodNo,MATCH('Étape 1) Taux'!$A$8,claimPeriods,0))&gt;17,INDEX(claimPeriodNo,MATCH('Étape 1) Taux'!$A$8,claimPeriods,0))&lt;20,revenueReduction&lt;0.1),0,IF(NOT(ISNUMBER(F679)),0,IF($C679="Oui",0,IF($B679="Non - avec lien de dépendance",MIN(2258,F679,$D679),MIN(2258,F679))))))</f>
        <v>Effectuez l’étape 1</v>
      </c>
      <c r="I679" s="3">
        <f t="shared" si="10"/>
        <v>0</v>
      </c>
    </row>
    <row r="680" spans="7:9" x14ac:dyDescent="0.3">
      <c r="G680" s="3" t="str">
        <f>IF(ISTEXT(CRHPrate),"Effectuez l’étape 1",IF(AND(INDEX(claimPeriodNo,MATCH('Étape 1) Taux'!$A$8,claimPeriods,0))&gt;17,INDEX(claimPeriodNo,MATCH('Étape 1) Taux'!$A$8,claimPeriods,0))&lt;20,revenueReduction&lt;0.1),0,IF(NOT(ISNUMBER(E680)),0,IF($C680="Oui",0,IF($B680="Non - avec lien de dépendance",MIN(2258,E680,$D680),MIN(2258,E680))))))</f>
        <v>Effectuez l’étape 1</v>
      </c>
      <c r="H680" s="3" t="str">
        <f>IF(ISTEXT(CRHPrate),"Effectuez l’étape 1",IF(AND(INDEX(claimPeriodNo,MATCH('Étape 1) Taux'!$A$8,claimPeriods,0))&gt;17,INDEX(claimPeriodNo,MATCH('Étape 1) Taux'!$A$8,claimPeriods,0))&lt;20,revenueReduction&lt;0.1),0,IF(NOT(ISNUMBER(F680)),0,IF($C680="Oui",0,IF($B680="Non - avec lien de dépendance",MIN(2258,F680,$D680),MIN(2258,F680))))))</f>
        <v>Effectuez l’étape 1</v>
      </c>
      <c r="I680" s="3">
        <f t="shared" si="10"/>
        <v>0</v>
      </c>
    </row>
    <row r="681" spans="7:9" x14ac:dyDescent="0.3">
      <c r="G681" s="3" t="str">
        <f>IF(ISTEXT(CRHPrate),"Effectuez l’étape 1",IF(AND(INDEX(claimPeriodNo,MATCH('Étape 1) Taux'!$A$8,claimPeriods,0))&gt;17,INDEX(claimPeriodNo,MATCH('Étape 1) Taux'!$A$8,claimPeriods,0))&lt;20,revenueReduction&lt;0.1),0,IF(NOT(ISNUMBER(E681)),0,IF($C681="Oui",0,IF($B681="Non - avec lien de dépendance",MIN(2258,E681,$D681),MIN(2258,E681))))))</f>
        <v>Effectuez l’étape 1</v>
      </c>
      <c r="H681" s="3" t="str">
        <f>IF(ISTEXT(CRHPrate),"Effectuez l’étape 1",IF(AND(INDEX(claimPeriodNo,MATCH('Étape 1) Taux'!$A$8,claimPeriods,0))&gt;17,INDEX(claimPeriodNo,MATCH('Étape 1) Taux'!$A$8,claimPeriods,0))&lt;20,revenueReduction&lt;0.1),0,IF(NOT(ISNUMBER(F681)),0,IF($C681="Oui",0,IF($B681="Non - avec lien de dépendance",MIN(2258,F681,$D681),MIN(2258,F681))))))</f>
        <v>Effectuez l’étape 1</v>
      </c>
      <c r="I681" s="3">
        <f t="shared" si="10"/>
        <v>0</v>
      </c>
    </row>
    <row r="682" spans="7:9" x14ac:dyDescent="0.3">
      <c r="G682" s="3" t="str">
        <f>IF(ISTEXT(CRHPrate),"Effectuez l’étape 1",IF(AND(INDEX(claimPeriodNo,MATCH('Étape 1) Taux'!$A$8,claimPeriods,0))&gt;17,INDEX(claimPeriodNo,MATCH('Étape 1) Taux'!$A$8,claimPeriods,0))&lt;20,revenueReduction&lt;0.1),0,IF(NOT(ISNUMBER(E682)),0,IF($C682="Oui",0,IF($B682="Non - avec lien de dépendance",MIN(2258,E682,$D682),MIN(2258,E682))))))</f>
        <v>Effectuez l’étape 1</v>
      </c>
      <c r="H682" s="3" t="str">
        <f>IF(ISTEXT(CRHPrate),"Effectuez l’étape 1",IF(AND(INDEX(claimPeriodNo,MATCH('Étape 1) Taux'!$A$8,claimPeriods,0))&gt;17,INDEX(claimPeriodNo,MATCH('Étape 1) Taux'!$A$8,claimPeriods,0))&lt;20,revenueReduction&lt;0.1),0,IF(NOT(ISNUMBER(F682)),0,IF($C682="Oui",0,IF($B682="Non - avec lien de dépendance",MIN(2258,F682,$D682),MIN(2258,F682))))))</f>
        <v>Effectuez l’étape 1</v>
      </c>
      <c r="I682" s="3">
        <f t="shared" si="10"/>
        <v>0</v>
      </c>
    </row>
    <row r="683" spans="7:9" x14ac:dyDescent="0.3">
      <c r="G683" s="3" t="str">
        <f>IF(ISTEXT(CRHPrate),"Effectuez l’étape 1",IF(AND(INDEX(claimPeriodNo,MATCH('Étape 1) Taux'!$A$8,claimPeriods,0))&gt;17,INDEX(claimPeriodNo,MATCH('Étape 1) Taux'!$A$8,claimPeriods,0))&lt;20,revenueReduction&lt;0.1),0,IF(NOT(ISNUMBER(E683)),0,IF($C683="Oui",0,IF($B683="Non - avec lien de dépendance",MIN(2258,E683,$D683),MIN(2258,E683))))))</f>
        <v>Effectuez l’étape 1</v>
      </c>
      <c r="H683" s="3" t="str">
        <f>IF(ISTEXT(CRHPrate),"Effectuez l’étape 1",IF(AND(INDEX(claimPeriodNo,MATCH('Étape 1) Taux'!$A$8,claimPeriods,0))&gt;17,INDEX(claimPeriodNo,MATCH('Étape 1) Taux'!$A$8,claimPeriods,0))&lt;20,revenueReduction&lt;0.1),0,IF(NOT(ISNUMBER(F683)),0,IF($C683="Oui",0,IF($B683="Non - avec lien de dépendance",MIN(2258,F683,$D683),MIN(2258,F683))))))</f>
        <v>Effectuez l’étape 1</v>
      </c>
      <c r="I683" s="3">
        <f t="shared" si="10"/>
        <v>0</v>
      </c>
    </row>
    <row r="684" spans="7:9" x14ac:dyDescent="0.3">
      <c r="G684" s="3" t="str">
        <f>IF(ISTEXT(CRHPrate),"Effectuez l’étape 1",IF(AND(INDEX(claimPeriodNo,MATCH('Étape 1) Taux'!$A$8,claimPeriods,0))&gt;17,INDEX(claimPeriodNo,MATCH('Étape 1) Taux'!$A$8,claimPeriods,0))&lt;20,revenueReduction&lt;0.1),0,IF(NOT(ISNUMBER(E684)),0,IF($C684="Oui",0,IF($B684="Non - avec lien de dépendance",MIN(2258,E684,$D684),MIN(2258,E684))))))</f>
        <v>Effectuez l’étape 1</v>
      </c>
      <c r="H684" s="3" t="str">
        <f>IF(ISTEXT(CRHPrate),"Effectuez l’étape 1",IF(AND(INDEX(claimPeriodNo,MATCH('Étape 1) Taux'!$A$8,claimPeriods,0))&gt;17,INDEX(claimPeriodNo,MATCH('Étape 1) Taux'!$A$8,claimPeriods,0))&lt;20,revenueReduction&lt;0.1),0,IF(NOT(ISNUMBER(F684)),0,IF($C684="Oui",0,IF($B684="Non - avec lien de dépendance",MIN(2258,F684,$D684),MIN(2258,F684))))))</f>
        <v>Effectuez l’étape 1</v>
      </c>
      <c r="I684" s="3">
        <f t="shared" si="10"/>
        <v>0</v>
      </c>
    </row>
    <row r="685" spans="7:9" x14ac:dyDescent="0.3">
      <c r="G685" s="3" t="str">
        <f>IF(ISTEXT(CRHPrate),"Effectuez l’étape 1",IF(AND(INDEX(claimPeriodNo,MATCH('Étape 1) Taux'!$A$8,claimPeriods,0))&gt;17,INDEX(claimPeriodNo,MATCH('Étape 1) Taux'!$A$8,claimPeriods,0))&lt;20,revenueReduction&lt;0.1),0,IF(NOT(ISNUMBER(E685)),0,IF($C685="Oui",0,IF($B685="Non - avec lien de dépendance",MIN(2258,E685,$D685),MIN(2258,E685))))))</f>
        <v>Effectuez l’étape 1</v>
      </c>
      <c r="H685" s="3" t="str">
        <f>IF(ISTEXT(CRHPrate),"Effectuez l’étape 1",IF(AND(INDEX(claimPeriodNo,MATCH('Étape 1) Taux'!$A$8,claimPeriods,0))&gt;17,INDEX(claimPeriodNo,MATCH('Étape 1) Taux'!$A$8,claimPeriods,0))&lt;20,revenueReduction&lt;0.1),0,IF(NOT(ISNUMBER(F685)),0,IF($C685="Oui",0,IF($B685="Non - avec lien de dépendance",MIN(2258,F685,$D685),MIN(2258,F685))))))</f>
        <v>Effectuez l’étape 1</v>
      </c>
      <c r="I685" s="3">
        <f t="shared" si="10"/>
        <v>0</v>
      </c>
    </row>
    <row r="686" spans="7:9" x14ac:dyDescent="0.3">
      <c r="G686" s="3" t="str">
        <f>IF(ISTEXT(CRHPrate),"Effectuez l’étape 1",IF(AND(INDEX(claimPeriodNo,MATCH('Étape 1) Taux'!$A$8,claimPeriods,0))&gt;17,INDEX(claimPeriodNo,MATCH('Étape 1) Taux'!$A$8,claimPeriods,0))&lt;20,revenueReduction&lt;0.1),0,IF(NOT(ISNUMBER(E686)),0,IF($C686="Oui",0,IF($B686="Non - avec lien de dépendance",MIN(2258,E686,$D686),MIN(2258,E686))))))</f>
        <v>Effectuez l’étape 1</v>
      </c>
      <c r="H686" s="3" t="str">
        <f>IF(ISTEXT(CRHPrate),"Effectuez l’étape 1",IF(AND(INDEX(claimPeriodNo,MATCH('Étape 1) Taux'!$A$8,claimPeriods,0))&gt;17,INDEX(claimPeriodNo,MATCH('Étape 1) Taux'!$A$8,claimPeriods,0))&lt;20,revenueReduction&lt;0.1),0,IF(NOT(ISNUMBER(F686)),0,IF($C686="Oui",0,IF($B686="Non - avec lien de dépendance",MIN(2258,F686,$D686),MIN(2258,F686))))))</f>
        <v>Effectuez l’étape 1</v>
      </c>
      <c r="I686" s="3">
        <f t="shared" si="10"/>
        <v>0</v>
      </c>
    </row>
    <row r="687" spans="7:9" x14ac:dyDescent="0.3">
      <c r="G687" s="3" t="str">
        <f>IF(ISTEXT(CRHPrate),"Effectuez l’étape 1",IF(AND(INDEX(claimPeriodNo,MATCH('Étape 1) Taux'!$A$8,claimPeriods,0))&gt;17,INDEX(claimPeriodNo,MATCH('Étape 1) Taux'!$A$8,claimPeriods,0))&lt;20,revenueReduction&lt;0.1),0,IF(NOT(ISNUMBER(E687)),0,IF($C687="Oui",0,IF($B687="Non - avec lien de dépendance",MIN(2258,E687,$D687),MIN(2258,E687))))))</f>
        <v>Effectuez l’étape 1</v>
      </c>
      <c r="H687" s="3" t="str">
        <f>IF(ISTEXT(CRHPrate),"Effectuez l’étape 1",IF(AND(INDEX(claimPeriodNo,MATCH('Étape 1) Taux'!$A$8,claimPeriods,0))&gt;17,INDEX(claimPeriodNo,MATCH('Étape 1) Taux'!$A$8,claimPeriods,0))&lt;20,revenueReduction&lt;0.1),0,IF(NOT(ISNUMBER(F687)),0,IF($C687="Oui",0,IF($B687="Non - avec lien de dépendance",MIN(2258,F687,$D687),MIN(2258,F687))))))</f>
        <v>Effectuez l’étape 1</v>
      </c>
      <c r="I687" s="3">
        <f t="shared" si="10"/>
        <v>0</v>
      </c>
    </row>
    <row r="688" spans="7:9" x14ac:dyDescent="0.3">
      <c r="G688" s="3" t="str">
        <f>IF(ISTEXT(CRHPrate),"Effectuez l’étape 1",IF(AND(INDEX(claimPeriodNo,MATCH('Étape 1) Taux'!$A$8,claimPeriods,0))&gt;17,INDEX(claimPeriodNo,MATCH('Étape 1) Taux'!$A$8,claimPeriods,0))&lt;20,revenueReduction&lt;0.1),0,IF(NOT(ISNUMBER(E688)),0,IF($C688="Oui",0,IF($B688="Non - avec lien de dépendance",MIN(2258,E688,$D688),MIN(2258,E688))))))</f>
        <v>Effectuez l’étape 1</v>
      </c>
      <c r="H688" s="3" t="str">
        <f>IF(ISTEXT(CRHPrate),"Effectuez l’étape 1",IF(AND(INDEX(claimPeriodNo,MATCH('Étape 1) Taux'!$A$8,claimPeriods,0))&gt;17,INDEX(claimPeriodNo,MATCH('Étape 1) Taux'!$A$8,claimPeriods,0))&lt;20,revenueReduction&lt;0.1),0,IF(NOT(ISNUMBER(F688)),0,IF($C688="Oui",0,IF($B688="Non - avec lien de dépendance",MIN(2258,F688,$D688),MIN(2258,F688))))))</f>
        <v>Effectuez l’étape 1</v>
      </c>
      <c r="I688" s="3">
        <f t="shared" si="10"/>
        <v>0</v>
      </c>
    </row>
    <row r="689" spans="7:9" x14ac:dyDescent="0.3">
      <c r="G689" s="3" t="str">
        <f>IF(ISTEXT(CRHPrate),"Effectuez l’étape 1",IF(AND(INDEX(claimPeriodNo,MATCH('Étape 1) Taux'!$A$8,claimPeriods,0))&gt;17,INDEX(claimPeriodNo,MATCH('Étape 1) Taux'!$A$8,claimPeriods,0))&lt;20,revenueReduction&lt;0.1),0,IF(NOT(ISNUMBER(E689)),0,IF($C689="Oui",0,IF($B689="Non - avec lien de dépendance",MIN(2258,E689,$D689),MIN(2258,E689))))))</f>
        <v>Effectuez l’étape 1</v>
      </c>
      <c r="H689" s="3" t="str">
        <f>IF(ISTEXT(CRHPrate),"Effectuez l’étape 1",IF(AND(INDEX(claimPeriodNo,MATCH('Étape 1) Taux'!$A$8,claimPeriods,0))&gt;17,INDEX(claimPeriodNo,MATCH('Étape 1) Taux'!$A$8,claimPeriods,0))&lt;20,revenueReduction&lt;0.1),0,IF(NOT(ISNUMBER(F689)),0,IF($C689="Oui",0,IF($B689="Non - avec lien de dépendance",MIN(2258,F689,$D689),MIN(2258,F689))))))</f>
        <v>Effectuez l’étape 1</v>
      </c>
      <c r="I689" s="3">
        <f t="shared" si="10"/>
        <v>0</v>
      </c>
    </row>
    <row r="690" spans="7:9" x14ac:dyDescent="0.3">
      <c r="G690" s="3" t="str">
        <f>IF(ISTEXT(CRHPrate),"Effectuez l’étape 1",IF(AND(INDEX(claimPeriodNo,MATCH('Étape 1) Taux'!$A$8,claimPeriods,0))&gt;17,INDEX(claimPeriodNo,MATCH('Étape 1) Taux'!$A$8,claimPeriods,0))&lt;20,revenueReduction&lt;0.1),0,IF(NOT(ISNUMBER(E690)),0,IF($C690="Oui",0,IF($B690="Non - avec lien de dépendance",MIN(2258,E690,$D690),MIN(2258,E690))))))</f>
        <v>Effectuez l’étape 1</v>
      </c>
      <c r="H690" s="3" t="str">
        <f>IF(ISTEXT(CRHPrate),"Effectuez l’étape 1",IF(AND(INDEX(claimPeriodNo,MATCH('Étape 1) Taux'!$A$8,claimPeriods,0))&gt;17,INDEX(claimPeriodNo,MATCH('Étape 1) Taux'!$A$8,claimPeriods,0))&lt;20,revenueReduction&lt;0.1),0,IF(NOT(ISNUMBER(F690)),0,IF($C690="Oui",0,IF($B690="Non - avec lien de dépendance",MIN(2258,F690,$D690),MIN(2258,F690))))))</f>
        <v>Effectuez l’étape 1</v>
      </c>
      <c r="I690" s="3">
        <f t="shared" si="10"/>
        <v>0</v>
      </c>
    </row>
    <row r="691" spans="7:9" x14ac:dyDescent="0.3">
      <c r="G691" s="3" t="str">
        <f>IF(ISTEXT(CRHPrate),"Effectuez l’étape 1",IF(AND(INDEX(claimPeriodNo,MATCH('Étape 1) Taux'!$A$8,claimPeriods,0))&gt;17,INDEX(claimPeriodNo,MATCH('Étape 1) Taux'!$A$8,claimPeriods,0))&lt;20,revenueReduction&lt;0.1),0,IF(NOT(ISNUMBER(E691)),0,IF($C691="Oui",0,IF($B691="Non - avec lien de dépendance",MIN(2258,E691,$D691),MIN(2258,E691))))))</f>
        <v>Effectuez l’étape 1</v>
      </c>
      <c r="H691" s="3" t="str">
        <f>IF(ISTEXT(CRHPrate),"Effectuez l’étape 1",IF(AND(INDEX(claimPeriodNo,MATCH('Étape 1) Taux'!$A$8,claimPeriods,0))&gt;17,INDEX(claimPeriodNo,MATCH('Étape 1) Taux'!$A$8,claimPeriods,0))&lt;20,revenueReduction&lt;0.1),0,IF(NOT(ISNUMBER(F691)),0,IF($C691="Oui",0,IF($B691="Non - avec lien de dépendance",MIN(2258,F691,$D691),MIN(2258,F691))))))</f>
        <v>Effectuez l’étape 1</v>
      </c>
      <c r="I691" s="3">
        <f t="shared" si="10"/>
        <v>0</v>
      </c>
    </row>
    <row r="692" spans="7:9" x14ac:dyDescent="0.3">
      <c r="G692" s="3" t="str">
        <f>IF(ISTEXT(CRHPrate),"Effectuez l’étape 1",IF(AND(INDEX(claimPeriodNo,MATCH('Étape 1) Taux'!$A$8,claimPeriods,0))&gt;17,INDEX(claimPeriodNo,MATCH('Étape 1) Taux'!$A$8,claimPeriods,0))&lt;20,revenueReduction&lt;0.1),0,IF(NOT(ISNUMBER(E692)),0,IF($C692="Oui",0,IF($B692="Non - avec lien de dépendance",MIN(2258,E692,$D692),MIN(2258,E692))))))</f>
        <v>Effectuez l’étape 1</v>
      </c>
      <c r="H692" s="3" t="str">
        <f>IF(ISTEXT(CRHPrate),"Effectuez l’étape 1",IF(AND(INDEX(claimPeriodNo,MATCH('Étape 1) Taux'!$A$8,claimPeriods,0))&gt;17,INDEX(claimPeriodNo,MATCH('Étape 1) Taux'!$A$8,claimPeriods,0))&lt;20,revenueReduction&lt;0.1),0,IF(NOT(ISNUMBER(F692)),0,IF($C692="Oui",0,IF($B692="Non - avec lien de dépendance",MIN(2258,F692,$D692),MIN(2258,F692))))))</f>
        <v>Effectuez l’étape 1</v>
      </c>
      <c r="I692" s="3">
        <f t="shared" si="10"/>
        <v>0</v>
      </c>
    </row>
    <row r="693" spans="7:9" x14ac:dyDescent="0.3">
      <c r="G693" s="3" t="str">
        <f>IF(ISTEXT(CRHPrate),"Effectuez l’étape 1",IF(AND(INDEX(claimPeriodNo,MATCH('Étape 1) Taux'!$A$8,claimPeriods,0))&gt;17,INDEX(claimPeriodNo,MATCH('Étape 1) Taux'!$A$8,claimPeriods,0))&lt;20,revenueReduction&lt;0.1),0,IF(NOT(ISNUMBER(E693)),0,IF($C693="Oui",0,IF($B693="Non - avec lien de dépendance",MIN(2258,E693,$D693),MIN(2258,E693))))))</f>
        <v>Effectuez l’étape 1</v>
      </c>
      <c r="H693" s="3" t="str">
        <f>IF(ISTEXT(CRHPrate),"Effectuez l’étape 1",IF(AND(INDEX(claimPeriodNo,MATCH('Étape 1) Taux'!$A$8,claimPeriods,0))&gt;17,INDEX(claimPeriodNo,MATCH('Étape 1) Taux'!$A$8,claimPeriods,0))&lt;20,revenueReduction&lt;0.1),0,IF(NOT(ISNUMBER(F693)),0,IF($C693="Oui",0,IF($B693="Non - avec lien de dépendance",MIN(2258,F693,$D693),MIN(2258,F693))))))</f>
        <v>Effectuez l’étape 1</v>
      </c>
      <c r="I693" s="3">
        <f t="shared" si="10"/>
        <v>0</v>
      </c>
    </row>
    <row r="694" spans="7:9" x14ac:dyDescent="0.3">
      <c r="G694" s="3" t="str">
        <f>IF(ISTEXT(CRHPrate),"Effectuez l’étape 1",IF(AND(INDEX(claimPeriodNo,MATCH('Étape 1) Taux'!$A$8,claimPeriods,0))&gt;17,INDEX(claimPeriodNo,MATCH('Étape 1) Taux'!$A$8,claimPeriods,0))&lt;20,revenueReduction&lt;0.1),0,IF(NOT(ISNUMBER(E694)),0,IF($C694="Oui",0,IF($B694="Non - avec lien de dépendance",MIN(2258,E694,$D694),MIN(2258,E694))))))</f>
        <v>Effectuez l’étape 1</v>
      </c>
      <c r="H694" s="3" t="str">
        <f>IF(ISTEXT(CRHPrate),"Effectuez l’étape 1",IF(AND(INDEX(claimPeriodNo,MATCH('Étape 1) Taux'!$A$8,claimPeriods,0))&gt;17,INDEX(claimPeriodNo,MATCH('Étape 1) Taux'!$A$8,claimPeriods,0))&lt;20,revenueReduction&lt;0.1),0,IF(NOT(ISNUMBER(F694)),0,IF($C694="Oui",0,IF($B694="Non - avec lien de dépendance",MIN(2258,F694,$D694),MIN(2258,F694))))))</f>
        <v>Effectuez l’étape 1</v>
      </c>
      <c r="I694" s="3">
        <f t="shared" si="10"/>
        <v>0</v>
      </c>
    </row>
    <row r="695" spans="7:9" x14ac:dyDescent="0.3">
      <c r="G695" s="3" t="str">
        <f>IF(ISTEXT(CRHPrate),"Effectuez l’étape 1",IF(AND(INDEX(claimPeriodNo,MATCH('Étape 1) Taux'!$A$8,claimPeriods,0))&gt;17,INDEX(claimPeriodNo,MATCH('Étape 1) Taux'!$A$8,claimPeriods,0))&lt;20,revenueReduction&lt;0.1),0,IF(NOT(ISNUMBER(E695)),0,IF($C695="Oui",0,IF($B695="Non - avec lien de dépendance",MIN(2258,E695,$D695),MIN(2258,E695))))))</f>
        <v>Effectuez l’étape 1</v>
      </c>
      <c r="H695" s="3" t="str">
        <f>IF(ISTEXT(CRHPrate),"Effectuez l’étape 1",IF(AND(INDEX(claimPeriodNo,MATCH('Étape 1) Taux'!$A$8,claimPeriods,0))&gt;17,INDEX(claimPeriodNo,MATCH('Étape 1) Taux'!$A$8,claimPeriods,0))&lt;20,revenueReduction&lt;0.1),0,IF(NOT(ISNUMBER(F695)),0,IF($C695="Oui",0,IF($B695="Non - avec lien de dépendance",MIN(2258,F695,$D695),MIN(2258,F695))))))</f>
        <v>Effectuez l’étape 1</v>
      </c>
      <c r="I695" s="3">
        <f t="shared" si="10"/>
        <v>0</v>
      </c>
    </row>
    <row r="696" spans="7:9" x14ac:dyDescent="0.3">
      <c r="G696" s="3" t="str">
        <f>IF(ISTEXT(CRHPrate),"Effectuez l’étape 1",IF(AND(INDEX(claimPeriodNo,MATCH('Étape 1) Taux'!$A$8,claimPeriods,0))&gt;17,INDEX(claimPeriodNo,MATCH('Étape 1) Taux'!$A$8,claimPeriods,0))&lt;20,revenueReduction&lt;0.1),0,IF(NOT(ISNUMBER(E696)),0,IF($C696="Oui",0,IF($B696="Non - avec lien de dépendance",MIN(2258,E696,$D696),MIN(2258,E696))))))</f>
        <v>Effectuez l’étape 1</v>
      </c>
      <c r="H696" s="3" t="str">
        <f>IF(ISTEXT(CRHPrate),"Effectuez l’étape 1",IF(AND(INDEX(claimPeriodNo,MATCH('Étape 1) Taux'!$A$8,claimPeriods,0))&gt;17,INDEX(claimPeriodNo,MATCH('Étape 1) Taux'!$A$8,claimPeriods,0))&lt;20,revenueReduction&lt;0.1),0,IF(NOT(ISNUMBER(F696)),0,IF($C696="Oui",0,IF($B696="Non - avec lien de dépendance",MIN(2258,F696,$D696),MIN(2258,F696))))))</f>
        <v>Effectuez l’étape 1</v>
      </c>
      <c r="I696" s="3">
        <f t="shared" si="10"/>
        <v>0</v>
      </c>
    </row>
    <row r="697" spans="7:9" x14ac:dyDescent="0.3">
      <c r="G697" s="3" t="str">
        <f>IF(ISTEXT(CRHPrate),"Effectuez l’étape 1",IF(AND(INDEX(claimPeriodNo,MATCH('Étape 1) Taux'!$A$8,claimPeriods,0))&gt;17,INDEX(claimPeriodNo,MATCH('Étape 1) Taux'!$A$8,claimPeriods,0))&lt;20,revenueReduction&lt;0.1),0,IF(NOT(ISNUMBER(E697)),0,IF($C697="Oui",0,IF($B697="Non - avec lien de dépendance",MIN(2258,E697,$D697),MIN(2258,E697))))))</f>
        <v>Effectuez l’étape 1</v>
      </c>
      <c r="H697" s="3" t="str">
        <f>IF(ISTEXT(CRHPrate),"Effectuez l’étape 1",IF(AND(INDEX(claimPeriodNo,MATCH('Étape 1) Taux'!$A$8,claimPeriods,0))&gt;17,INDEX(claimPeriodNo,MATCH('Étape 1) Taux'!$A$8,claimPeriods,0))&lt;20,revenueReduction&lt;0.1),0,IF(NOT(ISNUMBER(F697)),0,IF($C697="Oui",0,IF($B697="Non - avec lien de dépendance",MIN(2258,F697,$D697),MIN(2258,F697))))))</f>
        <v>Effectuez l’étape 1</v>
      </c>
      <c r="I697" s="3">
        <f t="shared" si="10"/>
        <v>0</v>
      </c>
    </row>
    <row r="698" spans="7:9" x14ac:dyDescent="0.3">
      <c r="G698" s="3" t="str">
        <f>IF(ISTEXT(CRHPrate),"Effectuez l’étape 1",IF(AND(INDEX(claimPeriodNo,MATCH('Étape 1) Taux'!$A$8,claimPeriods,0))&gt;17,INDEX(claimPeriodNo,MATCH('Étape 1) Taux'!$A$8,claimPeriods,0))&lt;20,revenueReduction&lt;0.1),0,IF(NOT(ISNUMBER(E698)),0,IF($C698="Oui",0,IF($B698="Non - avec lien de dépendance",MIN(2258,E698,$D698),MIN(2258,E698))))))</f>
        <v>Effectuez l’étape 1</v>
      </c>
      <c r="H698" s="3" t="str">
        <f>IF(ISTEXT(CRHPrate),"Effectuez l’étape 1",IF(AND(INDEX(claimPeriodNo,MATCH('Étape 1) Taux'!$A$8,claimPeriods,0))&gt;17,INDEX(claimPeriodNo,MATCH('Étape 1) Taux'!$A$8,claimPeriods,0))&lt;20,revenueReduction&lt;0.1),0,IF(NOT(ISNUMBER(F698)),0,IF($C698="Oui",0,IF($B698="Non - avec lien de dépendance",MIN(2258,F698,$D698),MIN(2258,F698))))))</f>
        <v>Effectuez l’étape 1</v>
      </c>
      <c r="I698" s="3">
        <f t="shared" si="10"/>
        <v>0</v>
      </c>
    </row>
    <row r="699" spans="7:9" x14ac:dyDescent="0.3">
      <c r="G699" s="3" t="str">
        <f>IF(ISTEXT(CRHPrate),"Effectuez l’étape 1",IF(AND(INDEX(claimPeriodNo,MATCH('Étape 1) Taux'!$A$8,claimPeriods,0))&gt;17,INDEX(claimPeriodNo,MATCH('Étape 1) Taux'!$A$8,claimPeriods,0))&lt;20,revenueReduction&lt;0.1),0,IF(NOT(ISNUMBER(E699)),0,IF($C699="Oui",0,IF($B699="Non - avec lien de dépendance",MIN(2258,E699,$D699),MIN(2258,E699))))))</f>
        <v>Effectuez l’étape 1</v>
      </c>
      <c r="H699" s="3" t="str">
        <f>IF(ISTEXT(CRHPrate),"Effectuez l’étape 1",IF(AND(INDEX(claimPeriodNo,MATCH('Étape 1) Taux'!$A$8,claimPeriods,0))&gt;17,INDEX(claimPeriodNo,MATCH('Étape 1) Taux'!$A$8,claimPeriods,0))&lt;20,revenueReduction&lt;0.1),0,IF(NOT(ISNUMBER(F699)),0,IF($C699="Oui",0,IF($B699="Non - avec lien de dépendance",MIN(2258,F699,$D699),MIN(2258,F699))))))</f>
        <v>Effectuez l’étape 1</v>
      </c>
      <c r="I699" s="3">
        <f t="shared" si="10"/>
        <v>0</v>
      </c>
    </row>
    <row r="700" spans="7:9" x14ac:dyDescent="0.3">
      <c r="G700" s="3" t="str">
        <f>IF(ISTEXT(CRHPrate),"Effectuez l’étape 1",IF(AND(INDEX(claimPeriodNo,MATCH('Étape 1) Taux'!$A$8,claimPeriods,0))&gt;17,INDEX(claimPeriodNo,MATCH('Étape 1) Taux'!$A$8,claimPeriods,0))&lt;20,revenueReduction&lt;0.1),0,IF(NOT(ISNUMBER(E700)),0,IF($C700="Oui",0,IF($B700="Non - avec lien de dépendance",MIN(2258,E700,$D700),MIN(2258,E700))))))</f>
        <v>Effectuez l’étape 1</v>
      </c>
      <c r="H700" s="3" t="str">
        <f>IF(ISTEXT(CRHPrate),"Effectuez l’étape 1",IF(AND(INDEX(claimPeriodNo,MATCH('Étape 1) Taux'!$A$8,claimPeriods,0))&gt;17,INDEX(claimPeriodNo,MATCH('Étape 1) Taux'!$A$8,claimPeriods,0))&lt;20,revenueReduction&lt;0.1),0,IF(NOT(ISNUMBER(F700)),0,IF($C700="Oui",0,IF($B700="Non - avec lien de dépendance",MIN(2258,F700,$D700),MIN(2258,F700))))))</f>
        <v>Effectuez l’étape 1</v>
      </c>
      <c r="I700" s="3">
        <f t="shared" si="10"/>
        <v>0</v>
      </c>
    </row>
    <row r="701" spans="7:9" x14ac:dyDescent="0.3">
      <c r="G701" s="3" t="str">
        <f>IF(ISTEXT(CRHPrate),"Effectuez l’étape 1",IF(AND(INDEX(claimPeriodNo,MATCH('Étape 1) Taux'!$A$8,claimPeriods,0))&gt;17,INDEX(claimPeriodNo,MATCH('Étape 1) Taux'!$A$8,claimPeriods,0))&lt;20,revenueReduction&lt;0.1),0,IF(NOT(ISNUMBER(E701)),0,IF($C701="Oui",0,IF($B701="Non - avec lien de dépendance",MIN(2258,E701,$D701),MIN(2258,E701))))))</f>
        <v>Effectuez l’étape 1</v>
      </c>
      <c r="H701" s="3" t="str">
        <f>IF(ISTEXT(CRHPrate),"Effectuez l’étape 1",IF(AND(INDEX(claimPeriodNo,MATCH('Étape 1) Taux'!$A$8,claimPeriods,0))&gt;17,INDEX(claimPeriodNo,MATCH('Étape 1) Taux'!$A$8,claimPeriods,0))&lt;20,revenueReduction&lt;0.1),0,IF(NOT(ISNUMBER(F701)),0,IF($C701="Oui",0,IF($B701="Non - avec lien de dépendance",MIN(2258,F701,$D701),MIN(2258,F701))))))</f>
        <v>Effectuez l’étape 1</v>
      </c>
      <c r="I701" s="3">
        <f t="shared" si="10"/>
        <v>0</v>
      </c>
    </row>
    <row r="702" spans="7:9" x14ac:dyDescent="0.3">
      <c r="G702" s="3" t="str">
        <f>IF(ISTEXT(CRHPrate),"Effectuez l’étape 1",IF(AND(INDEX(claimPeriodNo,MATCH('Étape 1) Taux'!$A$8,claimPeriods,0))&gt;17,INDEX(claimPeriodNo,MATCH('Étape 1) Taux'!$A$8,claimPeriods,0))&lt;20,revenueReduction&lt;0.1),0,IF(NOT(ISNUMBER(E702)),0,IF($C702="Oui",0,IF($B702="Non - avec lien de dépendance",MIN(2258,E702,$D702),MIN(2258,E702))))))</f>
        <v>Effectuez l’étape 1</v>
      </c>
      <c r="H702" s="3" t="str">
        <f>IF(ISTEXT(CRHPrate),"Effectuez l’étape 1",IF(AND(INDEX(claimPeriodNo,MATCH('Étape 1) Taux'!$A$8,claimPeriods,0))&gt;17,INDEX(claimPeriodNo,MATCH('Étape 1) Taux'!$A$8,claimPeriods,0))&lt;20,revenueReduction&lt;0.1),0,IF(NOT(ISNUMBER(F702)),0,IF($C702="Oui",0,IF($B702="Non - avec lien de dépendance",MIN(2258,F702,$D702),MIN(2258,F702))))))</f>
        <v>Effectuez l’étape 1</v>
      </c>
      <c r="I702" s="3">
        <f t="shared" si="10"/>
        <v>0</v>
      </c>
    </row>
    <row r="703" spans="7:9" x14ac:dyDescent="0.3">
      <c r="G703" s="3" t="str">
        <f>IF(ISTEXT(CRHPrate),"Effectuez l’étape 1",IF(AND(INDEX(claimPeriodNo,MATCH('Étape 1) Taux'!$A$8,claimPeriods,0))&gt;17,INDEX(claimPeriodNo,MATCH('Étape 1) Taux'!$A$8,claimPeriods,0))&lt;20,revenueReduction&lt;0.1),0,IF(NOT(ISNUMBER(E703)),0,IF($C703="Oui",0,IF($B703="Non - avec lien de dépendance",MIN(2258,E703,$D703),MIN(2258,E703))))))</f>
        <v>Effectuez l’étape 1</v>
      </c>
      <c r="H703" s="3" t="str">
        <f>IF(ISTEXT(CRHPrate),"Effectuez l’étape 1",IF(AND(INDEX(claimPeriodNo,MATCH('Étape 1) Taux'!$A$8,claimPeriods,0))&gt;17,INDEX(claimPeriodNo,MATCH('Étape 1) Taux'!$A$8,claimPeriods,0))&lt;20,revenueReduction&lt;0.1),0,IF(NOT(ISNUMBER(F703)),0,IF($C703="Oui",0,IF($B703="Non - avec lien de dépendance",MIN(2258,F703,$D703),MIN(2258,F703))))))</f>
        <v>Effectuez l’étape 1</v>
      </c>
      <c r="I703" s="3">
        <f t="shared" si="10"/>
        <v>0</v>
      </c>
    </row>
    <row r="704" spans="7:9" x14ac:dyDescent="0.3">
      <c r="G704" s="3" t="str">
        <f>IF(ISTEXT(CRHPrate),"Effectuez l’étape 1",IF(AND(INDEX(claimPeriodNo,MATCH('Étape 1) Taux'!$A$8,claimPeriods,0))&gt;17,INDEX(claimPeriodNo,MATCH('Étape 1) Taux'!$A$8,claimPeriods,0))&lt;20,revenueReduction&lt;0.1),0,IF(NOT(ISNUMBER(E704)),0,IF($C704="Oui",0,IF($B704="Non - avec lien de dépendance",MIN(2258,E704,$D704),MIN(2258,E704))))))</f>
        <v>Effectuez l’étape 1</v>
      </c>
      <c r="H704" s="3" t="str">
        <f>IF(ISTEXT(CRHPrate),"Effectuez l’étape 1",IF(AND(INDEX(claimPeriodNo,MATCH('Étape 1) Taux'!$A$8,claimPeriods,0))&gt;17,INDEX(claimPeriodNo,MATCH('Étape 1) Taux'!$A$8,claimPeriods,0))&lt;20,revenueReduction&lt;0.1),0,IF(NOT(ISNUMBER(F704)),0,IF($C704="Oui",0,IF($B704="Non - avec lien de dépendance",MIN(2258,F704,$D704),MIN(2258,F704))))))</f>
        <v>Effectuez l’étape 1</v>
      </c>
      <c r="I704" s="3">
        <f t="shared" si="10"/>
        <v>0</v>
      </c>
    </row>
    <row r="705" spans="7:9" x14ac:dyDescent="0.3">
      <c r="G705" s="3" t="str">
        <f>IF(ISTEXT(CRHPrate),"Effectuez l’étape 1",IF(AND(INDEX(claimPeriodNo,MATCH('Étape 1) Taux'!$A$8,claimPeriods,0))&gt;17,INDEX(claimPeriodNo,MATCH('Étape 1) Taux'!$A$8,claimPeriods,0))&lt;20,revenueReduction&lt;0.1),0,IF(NOT(ISNUMBER(E705)),0,IF($C705="Oui",0,IF($B705="Non - avec lien de dépendance",MIN(2258,E705,$D705),MIN(2258,E705))))))</f>
        <v>Effectuez l’étape 1</v>
      </c>
      <c r="H705" s="3" t="str">
        <f>IF(ISTEXT(CRHPrate),"Effectuez l’étape 1",IF(AND(INDEX(claimPeriodNo,MATCH('Étape 1) Taux'!$A$8,claimPeriods,0))&gt;17,INDEX(claimPeriodNo,MATCH('Étape 1) Taux'!$A$8,claimPeriods,0))&lt;20,revenueReduction&lt;0.1),0,IF(NOT(ISNUMBER(F705)),0,IF($C705="Oui",0,IF($B705="Non - avec lien de dépendance",MIN(2258,F705,$D705),MIN(2258,F705))))))</f>
        <v>Effectuez l’étape 1</v>
      </c>
      <c r="I705" s="3">
        <f t="shared" si="10"/>
        <v>0</v>
      </c>
    </row>
    <row r="706" spans="7:9" x14ac:dyDescent="0.3">
      <c r="G706" s="3" t="str">
        <f>IF(ISTEXT(CRHPrate),"Effectuez l’étape 1",IF(AND(INDEX(claimPeriodNo,MATCH('Étape 1) Taux'!$A$8,claimPeriods,0))&gt;17,INDEX(claimPeriodNo,MATCH('Étape 1) Taux'!$A$8,claimPeriods,0))&lt;20,revenueReduction&lt;0.1),0,IF(NOT(ISNUMBER(E706)),0,IF($C706="Oui",0,IF($B706="Non - avec lien de dépendance",MIN(2258,E706,$D706),MIN(2258,E706))))))</f>
        <v>Effectuez l’étape 1</v>
      </c>
      <c r="H706" s="3" t="str">
        <f>IF(ISTEXT(CRHPrate),"Effectuez l’étape 1",IF(AND(INDEX(claimPeriodNo,MATCH('Étape 1) Taux'!$A$8,claimPeriods,0))&gt;17,INDEX(claimPeriodNo,MATCH('Étape 1) Taux'!$A$8,claimPeriods,0))&lt;20,revenueReduction&lt;0.1),0,IF(NOT(ISNUMBER(F706)),0,IF($C706="Oui",0,IF($B706="Non - avec lien de dépendance",MIN(2258,F706,$D706),MIN(2258,F706))))))</f>
        <v>Effectuez l’étape 1</v>
      </c>
      <c r="I706" s="3">
        <f t="shared" si="10"/>
        <v>0</v>
      </c>
    </row>
    <row r="707" spans="7:9" x14ac:dyDescent="0.3">
      <c r="G707" s="3" t="str">
        <f>IF(ISTEXT(CRHPrate),"Effectuez l’étape 1",IF(AND(INDEX(claimPeriodNo,MATCH('Étape 1) Taux'!$A$8,claimPeriods,0))&gt;17,INDEX(claimPeriodNo,MATCH('Étape 1) Taux'!$A$8,claimPeriods,0))&lt;20,revenueReduction&lt;0.1),0,IF(NOT(ISNUMBER(E707)),0,IF($C707="Oui",0,IF($B707="Non - avec lien de dépendance",MIN(2258,E707,$D707),MIN(2258,E707))))))</f>
        <v>Effectuez l’étape 1</v>
      </c>
      <c r="H707" s="3" t="str">
        <f>IF(ISTEXT(CRHPrate),"Effectuez l’étape 1",IF(AND(INDEX(claimPeriodNo,MATCH('Étape 1) Taux'!$A$8,claimPeriods,0))&gt;17,INDEX(claimPeriodNo,MATCH('Étape 1) Taux'!$A$8,claimPeriods,0))&lt;20,revenueReduction&lt;0.1),0,IF(NOT(ISNUMBER(F707)),0,IF($C707="Oui",0,IF($B707="Non - avec lien de dépendance",MIN(2258,F707,$D707),MIN(2258,F707))))))</f>
        <v>Effectuez l’étape 1</v>
      </c>
      <c r="I707" s="3">
        <f t="shared" si="10"/>
        <v>0</v>
      </c>
    </row>
    <row r="708" spans="7:9" x14ac:dyDescent="0.3">
      <c r="G708" s="3" t="str">
        <f>IF(ISTEXT(CRHPrate),"Effectuez l’étape 1",IF(AND(INDEX(claimPeriodNo,MATCH('Étape 1) Taux'!$A$8,claimPeriods,0))&gt;17,INDEX(claimPeriodNo,MATCH('Étape 1) Taux'!$A$8,claimPeriods,0))&lt;20,revenueReduction&lt;0.1),0,IF(NOT(ISNUMBER(E708)),0,IF($C708="Oui",0,IF($B708="Non - avec lien de dépendance",MIN(2258,E708,$D708),MIN(2258,E708))))))</f>
        <v>Effectuez l’étape 1</v>
      </c>
      <c r="H708" s="3" t="str">
        <f>IF(ISTEXT(CRHPrate),"Effectuez l’étape 1",IF(AND(INDEX(claimPeriodNo,MATCH('Étape 1) Taux'!$A$8,claimPeriods,0))&gt;17,INDEX(claimPeriodNo,MATCH('Étape 1) Taux'!$A$8,claimPeriods,0))&lt;20,revenueReduction&lt;0.1),0,IF(NOT(ISNUMBER(F708)),0,IF($C708="Oui",0,IF($B708="Non - avec lien de dépendance",MIN(2258,F708,$D708),MIN(2258,F708))))))</f>
        <v>Effectuez l’étape 1</v>
      </c>
      <c r="I708" s="3">
        <f t="shared" si="10"/>
        <v>0</v>
      </c>
    </row>
    <row r="709" spans="7:9" x14ac:dyDescent="0.3">
      <c r="G709" s="3" t="str">
        <f>IF(ISTEXT(CRHPrate),"Effectuez l’étape 1",IF(AND(INDEX(claimPeriodNo,MATCH('Étape 1) Taux'!$A$8,claimPeriods,0))&gt;17,INDEX(claimPeriodNo,MATCH('Étape 1) Taux'!$A$8,claimPeriods,0))&lt;20,revenueReduction&lt;0.1),0,IF(NOT(ISNUMBER(E709)),0,IF($C709="Oui",0,IF($B709="Non - avec lien de dépendance",MIN(2258,E709,$D709),MIN(2258,E709))))))</f>
        <v>Effectuez l’étape 1</v>
      </c>
      <c r="H709" s="3" t="str">
        <f>IF(ISTEXT(CRHPrate),"Effectuez l’étape 1",IF(AND(INDEX(claimPeriodNo,MATCH('Étape 1) Taux'!$A$8,claimPeriods,0))&gt;17,INDEX(claimPeriodNo,MATCH('Étape 1) Taux'!$A$8,claimPeriods,0))&lt;20,revenueReduction&lt;0.1),0,IF(NOT(ISNUMBER(F709)),0,IF($C709="Oui",0,IF($B709="Non - avec lien de dépendance",MIN(2258,F709,$D709),MIN(2258,F709))))))</f>
        <v>Effectuez l’étape 1</v>
      </c>
      <c r="I709" s="3">
        <f t="shared" si="10"/>
        <v>0</v>
      </c>
    </row>
    <row r="710" spans="7:9" x14ac:dyDescent="0.3">
      <c r="G710" s="3" t="str">
        <f>IF(ISTEXT(CRHPrate),"Effectuez l’étape 1",IF(AND(INDEX(claimPeriodNo,MATCH('Étape 1) Taux'!$A$8,claimPeriods,0))&gt;17,INDEX(claimPeriodNo,MATCH('Étape 1) Taux'!$A$8,claimPeriods,0))&lt;20,revenueReduction&lt;0.1),0,IF(NOT(ISNUMBER(E710)),0,IF($C710="Oui",0,IF($B710="Non - avec lien de dépendance",MIN(2258,E710,$D710),MIN(2258,E710))))))</f>
        <v>Effectuez l’étape 1</v>
      </c>
      <c r="H710" s="3" t="str">
        <f>IF(ISTEXT(CRHPrate),"Effectuez l’étape 1",IF(AND(INDEX(claimPeriodNo,MATCH('Étape 1) Taux'!$A$8,claimPeriods,0))&gt;17,INDEX(claimPeriodNo,MATCH('Étape 1) Taux'!$A$8,claimPeriods,0))&lt;20,revenueReduction&lt;0.1),0,IF(NOT(ISNUMBER(F710)),0,IF($C710="Oui",0,IF($B710="Non - avec lien de dépendance",MIN(2258,F710,$D710),MIN(2258,F710))))))</f>
        <v>Effectuez l’étape 1</v>
      </c>
      <c r="I710" s="3">
        <f t="shared" si="10"/>
        <v>0</v>
      </c>
    </row>
    <row r="711" spans="7:9" x14ac:dyDescent="0.3">
      <c r="G711" s="3" t="str">
        <f>IF(ISTEXT(CRHPrate),"Effectuez l’étape 1",IF(AND(INDEX(claimPeriodNo,MATCH('Étape 1) Taux'!$A$8,claimPeriods,0))&gt;17,INDEX(claimPeriodNo,MATCH('Étape 1) Taux'!$A$8,claimPeriods,0))&lt;20,revenueReduction&lt;0.1),0,IF(NOT(ISNUMBER(E711)),0,IF($C711="Oui",0,IF($B711="Non - avec lien de dépendance",MIN(2258,E711,$D711),MIN(2258,E711))))))</f>
        <v>Effectuez l’étape 1</v>
      </c>
      <c r="H711" s="3" t="str">
        <f>IF(ISTEXT(CRHPrate),"Effectuez l’étape 1",IF(AND(INDEX(claimPeriodNo,MATCH('Étape 1) Taux'!$A$8,claimPeriods,0))&gt;17,INDEX(claimPeriodNo,MATCH('Étape 1) Taux'!$A$8,claimPeriods,0))&lt;20,revenueReduction&lt;0.1),0,IF(NOT(ISNUMBER(F711)),0,IF($C711="Oui",0,IF($B711="Non - avec lien de dépendance",MIN(2258,F711,$D711),MIN(2258,F711))))))</f>
        <v>Effectuez l’étape 1</v>
      </c>
      <c r="I711" s="3">
        <f t="shared" ref="I711:I774" si="11">IF(AND(COUNT(B711:F711)&gt;0,OR(AND(NOT(ISNUMBER($D711)),$B711&lt;&gt;"Oui - sans lien de dépendance"),COUNT(E711:F711)&lt;&gt;2,ISBLANK($B711))),"Remplissez tous les montants",SUM(G711:H711))</f>
        <v>0</v>
      </c>
    </row>
    <row r="712" spans="7:9" x14ac:dyDescent="0.3">
      <c r="G712" s="3" t="str">
        <f>IF(ISTEXT(CRHPrate),"Effectuez l’étape 1",IF(AND(INDEX(claimPeriodNo,MATCH('Étape 1) Taux'!$A$8,claimPeriods,0))&gt;17,INDEX(claimPeriodNo,MATCH('Étape 1) Taux'!$A$8,claimPeriods,0))&lt;20,revenueReduction&lt;0.1),0,IF(NOT(ISNUMBER(E712)),0,IF($C712="Oui",0,IF($B712="Non - avec lien de dépendance",MIN(2258,E712,$D712),MIN(2258,E712))))))</f>
        <v>Effectuez l’étape 1</v>
      </c>
      <c r="H712" s="3" t="str">
        <f>IF(ISTEXT(CRHPrate),"Effectuez l’étape 1",IF(AND(INDEX(claimPeriodNo,MATCH('Étape 1) Taux'!$A$8,claimPeriods,0))&gt;17,INDEX(claimPeriodNo,MATCH('Étape 1) Taux'!$A$8,claimPeriods,0))&lt;20,revenueReduction&lt;0.1),0,IF(NOT(ISNUMBER(F712)),0,IF($C712="Oui",0,IF($B712="Non - avec lien de dépendance",MIN(2258,F712,$D712),MIN(2258,F712))))))</f>
        <v>Effectuez l’étape 1</v>
      </c>
      <c r="I712" s="3">
        <f t="shared" si="11"/>
        <v>0</v>
      </c>
    </row>
    <row r="713" spans="7:9" x14ac:dyDescent="0.3">
      <c r="G713" s="3" t="str">
        <f>IF(ISTEXT(CRHPrate),"Effectuez l’étape 1",IF(AND(INDEX(claimPeriodNo,MATCH('Étape 1) Taux'!$A$8,claimPeriods,0))&gt;17,INDEX(claimPeriodNo,MATCH('Étape 1) Taux'!$A$8,claimPeriods,0))&lt;20,revenueReduction&lt;0.1),0,IF(NOT(ISNUMBER(E713)),0,IF($C713="Oui",0,IF($B713="Non - avec lien de dépendance",MIN(2258,E713,$D713),MIN(2258,E713))))))</f>
        <v>Effectuez l’étape 1</v>
      </c>
      <c r="H713" s="3" t="str">
        <f>IF(ISTEXT(CRHPrate),"Effectuez l’étape 1",IF(AND(INDEX(claimPeriodNo,MATCH('Étape 1) Taux'!$A$8,claimPeriods,0))&gt;17,INDEX(claimPeriodNo,MATCH('Étape 1) Taux'!$A$8,claimPeriods,0))&lt;20,revenueReduction&lt;0.1),0,IF(NOT(ISNUMBER(F713)),0,IF($C713="Oui",0,IF($B713="Non - avec lien de dépendance",MIN(2258,F713,$D713),MIN(2258,F713))))))</f>
        <v>Effectuez l’étape 1</v>
      </c>
      <c r="I713" s="3">
        <f t="shared" si="11"/>
        <v>0</v>
      </c>
    </row>
    <row r="714" spans="7:9" x14ac:dyDescent="0.3">
      <c r="G714" s="3" t="str">
        <f>IF(ISTEXT(CRHPrate),"Effectuez l’étape 1",IF(AND(INDEX(claimPeriodNo,MATCH('Étape 1) Taux'!$A$8,claimPeriods,0))&gt;17,INDEX(claimPeriodNo,MATCH('Étape 1) Taux'!$A$8,claimPeriods,0))&lt;20,revenueReduction&lt;0.1),0,IF(NOT(ISNUMBER(E714)),0,IF($C714="Oui",0,IF($B714="Non - avec lien de dépendance",MIN(2258,E714,$D714),MIN(2258,E714))))))</f>
        <v>Effectuez l’étape 1</v>
      </c>
      <c r="H714" s="3" t="str">
        <f>IF(ISTEXT(CRHPrate),"Effectuez l’étape 1",IF(AND(INDEX(claimPeriodNo,MATCH('Étape 1) Taux'!$A$8,claimPeriods,0))&gt;17,INDEX(claimPeriodNo,MATCH('Étape 1) Taux'!$A$8,claimPeriods,0))&lt;20,revenueReduction&lt;0.1),0,IF(NOT(ISNUMBER(F714)),0,IF($C714="Oui",0,IF($B714="Non - avec lien de dépendance",MIN(2258,F714,$D714),MIN(2258,F714))))))</f>
        <v>Effectuez l’étape 1</v>
      </c>
      <c r="I714" s="3">
        <f t="shared" si="11"/>
        <v>0</v>
      </c>
    </row>
    <row r="715" spans="7:9" x14ac:dyDescent="0.3">
      <c r="G715" s="3" t="str">
        <f>IF(ISTEXT(CRHPrate),"Effectuez l’étape 1",IF(AND(INDEX(claimPeriodNo,MATCH('Étape 1) Taux'!$A$8,claimPeriods,0))&gt;17,INDEX(claimPeriodNo,MATCH('Étape 1) Taux'!$A$8,claimPeriods,0))&lt;20,revenueReduction&lt;0.1),0,IF(NOT(ISNUMBER(E715)),0,IF($C715="Oui",0,IF($B715="Non - avec lien de dépendance",MIN(2258,E715,$D715),MIN(2258,E715))))))</f>
        <v>Effectuez l’étape 1</v>
      </c>
      <c r="H715" s="3" t="str">
        <f>IF(ISTEXT(CRHPrate),"Effectuez l’étape 1",IF(AND(INDEX(claimPeriodNo,MATCH('Étape 1) Taux'!$A$8,claimPeriods,0))&gt;17,INDEX(claimPeriodNo,MATCH('Étape 1) Taux'!$A$8,claimPeriods,0))&lt;20,revenueReduction&lt;0.1),0,IF(NOT(ISNUMBER(F715)),0,IF($C715="Oui",0,IF($B715="Non - avec lien de dépendance",MIN(2258,F715,$D715),MIN(2258,F715))))))</f>
        <v>Effectuez l’étape 1</v>
      </c>
      <c r="I715" s="3">
        <f t="shared" si="11"/>
        <v>0</v>
      </c>
    </row>
    <row r="716" spans="7:9" x14ac:dyDescent="0.3">
      <c r="G716" s="3" t="str">
        <f>IF(ISTEXT(CRHPrate),"Effectuez l’étape 1",IF(AND(INDEX(claimPeriodNo,MATCH('Étape 1) Taux'!$A$8,claimPeriods,0))&gt;17,INDEX(claimPeriodNo,MATCH('Étape 1) Taux'!$A$8,claimPeriods,0))&lt;20,revenueReduction&lt;0.1),0,IF(NOT(ISNUMBER(E716)),0,IF($C716="Oui",0,IF($B716="Non - avec lien de dépendance",MIN(2258,E716,$D716),MIN(2258,E716))))))</f>
        <v>Effectuez l’étape 1</v>
      </c>
      <c r="H716" s="3" t="str">
        <f>IF(ISTEXT(CRHPrate),"Effectuez l’étape 1",IF(AND(INDEX(claimPeriodNo,MATCH('Étape 1) Taux'!$A$8,claimPeriods,0))&gt;17,INDEX(claimPeriodNo,MATCH('Étape 1) Taux'!$A$8,claimPeriods,0))&lt;20,revenueReduction&lt;0.1),0,IF(NOT(ISNUMBER(F716)),0,IF($C716="Oui",0,IF($B716="Non - avec lien de dépendance",MIN(2258,F716,$D716),MIN(2258,F716))))))</f>
        <v>Effectuez l’étape 1</v>
      </c>
      <c r="I716" s="3">
        <f t="shared" si="11"/>
        <v>0</v>
      </c>
    </row>
    <row r="717" spans="7:9" x14ac:dyDescent="0.3">
      <c r="G717" s="3" t="str">
        <f>IF(ISTEXT(CRHPrate),"Effectuez l’étape 1",IF(AND(INDEX(claimPeriodNo,MATCH('Étape 1) Taux'!$A$8,claimPeriods,0))&gt;17,INDEX(claimPeriodNo,MATCH('Étape 1) Taux'!$A$8,claimPeriods,0))&lt;20,revenueReduction&lt;0.1),0,IF(NOT(ISNUMBER(E717)),0,IF($C717="Oui",0,IF($B717="Non - avec lien de dépendance",MIN(2258,E717,$D717),MIN(2258,E717))))))</f>
        <v>Effectuez l’étape 1</v>
      </c>
      <c r="H717" s="3" t="str">
        <f>IF(ISTEXT(CRHPrate),"Effectuez l’étape 1",IF(AND(INDEX(claimPeriodNo,MATCH('Étape 1) Taux'!$A$8,claimPeriods,0))&gt;17,INDEX(claimPeriodNo,MATCH('Étape 1) Taux'!$A$8,claimPeriods,0))&lt;20,revenueReduction&lt;0.1),0,IF(NOT(ISNUMBER(F717)),0,IF($C717="Oui",0,IF($B717="Non - avec lien de dépendance",MIN(2258,F717,$D717),MIN(2258,F717))))))</f>
        <v>Effectuez l’étape 1</v>
      </c>
      <c r="I717" s="3">
        <f t="shared" si="11"/>
        <v>0</v>
      </c>
    </row>
    <row r="718" spans="7:9" x14ac:dyDescent="0.3">
      <c r="G718" s="3" t="str">
        <f>IF(ISTEXT(CRHPrate),"Effectuez l’étape 1",IF(AND(INDEX(claimPeriodNo,MATCH('Étape 1) Taux'!$A$8,claimPeriods,0))&gt;17,INDEX(claimPeriodNo,MATCH('Étape 1) Taux'!$A$8,claimPeriods,0))&lt;20,revenueReduction&lt;0.1),0,IF(NOT(ISNUMBER(E718)),0,IF($C718="Oui",0,IF($B718="Non - avec lien de dépendance",MIN(2258,E718,$D718),MIN(2258,E718))))))</f>
        <v>Effectuez l’étape 1</v>
      </c>
      <c r="H718" s="3" t="str">
        <f>IF(ISTEXT(CRHPrate),"Effectuez l’étape 1",IF(AND(INDEX(claimPeriodNo,MATCH('Étape 1) Taux'!$A$8,claimPeriods,0))&gt;17,INDEX(claimPeriodNo,MATCH('Étape 1) Taux'!$A$8,claimPeriods,0))&lt;20,revenueReduction&lt;0.1),0,IF(NOT(ISNUMBER(F718)),0,IF($C718="Oui",0,IF($B718="Non - avec lien de dépendance",MIN(2258,F718,$D718),MIN(2258,F718))))))</f>
        <v>Effectuez l’étape 1</v>
      </c>
      <c r="I718" s="3">
        <f t="shared" si="11"/>
        <v>0</v>
      </c>
    </row>
    <row r="719" spans="7:9" x14ac:dyDescent="0.3">
      <c r="G719" s="3" t="str">
        <f>IF(ISTEXT(CRHPrate),"Effectuez l’étape 1",IF(AND(INDEX(claimPeriodNo,MATCH('Étape 1) Taux'!$A$8,claimPeriods,0))&gt;17,INDEX(claimPeriodNo,MATCH('Étape 1) Taux'!$A$8,claimPeriods,0))&lt;20,revenueReduction&lt;0.1),0,IF(NOT(ISNUMBER(E719)),0,IF($C719="Oui",0,IF($B719="Non - avec lien de dépendance",MIN(2258,E719,$D719),MIN(2258,E719))))))</f>
        <v>Effectuez l’étape 1</v>
      </c>
      <c r="H719" s="3" t="str">
        <f>IF(ISTEXT(CRHPrate),"Effectuez l’étape 1",IF(AND(INDEX(claimPeriodNo,MATCH('Étape 1) Taux'!$A$8,claimPeriods,0))&gt;17,INDEX(claimPeriodNo,MATCH('Étape 1) Taux'!$A$8,claimPeriods,0))&lt;20,revenueReduction&lt;0.1),0,IF(NOT(ISNUMBER(F719)),0,IF($C719="Oui",0,IF($B719="Non - avec lien de dépendance",MIN(2258,F719,$D719),MIN(2258,F719))))))</f>
        <v>Effectuez l’étape 1</v>
      </c>
      <c r="I719" s="3">
        <f t="shared" si="11"/>
        <v>0</v>
      </c>
    </row>
    <row r="720" spans="7:9" x14ac:dyDescent="0.3">
      <c r="G720" s="3" t="str">
        <f>IF(ISTEXT(CRHPrate),"Effectuez l’étape 1",IF(AND(INDEX(claimPeriodNo,MATCH('Étape 1) Taux'!$A$8,claimPeriods,0))&gt;17,INDEX(claimPeriodNo,MATCH('Étape 1) Taux'!$A$8,claimPeriods,0))&lt;20,revenueReduction&lt;0.1),0,IF(NOT(ISNUMBER(E720)),0,IF($C720="Oui",0,IF($B720="Non - avec lien de dépendance",MIN(2258,E720,$D720),MIN(2258,E720))))))</f>
        <v>Effectuez l’étape 1</v>
      </c>
      <c r="H720" s="3" t="str">
        <f>IF(ISTEXT(CRHPrate),"Effectuez l’étape 1",IF(AND(INDEX(claimPeriodNo,MATCH('Étape 1) Taux'!$A$8,claimPeriods,0))&gt;17,INDEX(claimPeriodNo,MATCH('Étape 1) Taux'!$A$8,claimPeriods,0))&lt;20,revenueReduction&lt;0.1),0,IF(NOT(ISNUMBER(F720)),0,IF($C720="Oui",0,IF($B720="Non - avec lien de dépendance",MIN(2258,F720,$D720),MIN(2258,F720))))))</f>
        <v>Effectuez l’étape 1</v>
      </c>
      <c r="I720" s="3">
        <f t="shared" si="11"/>
        <v>0</v>
      </c>
    </row>
    <row r="721" spans="7:9" x14ac:dyDescent="0.3">
      <c r="G721" s="3" t="str">
        <f>IF(ISTEXT(CRHPrate),"Effectuez l’étape 1",IF(AND(INDEX(claimPeriodNo,MATCH('Étape 1) Taux'!$A$8,claimPeriods,0))&gt;17,INDEX(claimPeriodNo,MATCH('Étape 1) Taux'!$A$8,claimPeriods,0))&lt;20,revenueReduction&lt;0.1),0,IF(NOT(ISNUMBER(E721)),0,IF($C721="Oui",0,IF($B721="Non - avec lien de dépendance",MIN(2258,E721,$D721),MIN(2258,E721))))))</f>
        <v>Effectuez l’étape 1</v>
      </c>
      <c r="H721" s="3" t="str">
        <f>IF(ISTEXT(CRHPrate),"Effectuez l’étape 1",IF(AND(INDEX(claimPeriodNo,MATCH('Étape 1) Taux'!$A$8,claimPeriods,0))&gt;17,INDEX(claimPeriodNo,MATCH('Étape 1) Taux'!$A$8,claimPeriods,0))&lt;20,revenueReduction&lt;0.1),0,IF(NOT(ISNUMBER(F721)),0,IF($C721="Oui",0,IF($B721="Non - avec lien de dépendance",MIN(2258,F721,$D721),MIN(2258,F721))))))</f>
        <v>Effectuez l’étape 1</v>
      </c>
      <c r="I721" s="3">
        <f t="shared" si="11"/>
        <v>0</v>
      </c>
    </row>
    <row r="722" spans="7:9" x14ac:dyDescent="0.3">
      <c r="G722" s="3" t="str">
        <f>IF(ISTEXT(CRHPrate),"Effectuez l’étape 1",IF(AND(INDEX(claimPeriodNo,MATCH('Étape 1) Taux'!$A$8,claimPeriods,0))&gt;17,INDEX(claimPeriodNo,MATCH('Étape 1) Taux'!$A$8,claimPeriods,0))&lt;20,revenueReduction&lt;0.1),0,IF(NOT(ISNUMBER(E722)),0,IF($C722="Oui",0,IF($B722="Non - avec lien de dépendance",MIN(2258,E722,$D722),MIN(2258,E722))))))</f>
        <v>Effectuez l’étape 1</v>
      </c>
      <c r="H722" s="3" t="str">
        <f>IF(ISTEXT(CRHPrate),"Effectuez l’étape 1",IF(AND(INDEX(claimPeriodNo,MATCH('Étape 1) Taux'!$A$8,claimPeriods,0))&gt;17,INDEX(claimPeriodNo,MATCH('Étape 1) Taux'!$A$8,claimPeriods,0))&lt;20,revenueReduction&lt;0.1),0,IF(NOT(ISNUMBER(F722)),0,IF($C722="Oui",0,IF($B722="Non - avec lien de dépendance",MIN(2258,F722,$D722),MIN(2258,F722))))))</f>
        <v>Effectuez l’étape 1</v>
      </c>
      <c r="I722" s="3">
        <f t="shared" si="11"/>
        <v>0</v>
      </c>
    </row>
    <row r="723" spans="7:9" x14ac:dyDescent="0.3">
      <c r="G723" s="3" t="str">
        <f>IF(ISTEXT(CRHPrate),"Effectuez l’étape 1",IF(AND(INDEX(claimPeriodNo,MATCH('Étape 1) Taux'!$A$8,claimPeriods,0))&gt;17,INDEX(claimPeriodNo,MATCH('Étape 1) Taux'!$A$8,claimPeriods,0))&lt;20,revenueReduction&lt;0.1),0,IF(NOT(ISNUMBER(E723)),0,IF($C723="Oui",0,IF($B723="Non - avec lien de dépendance",MIN(2258,E723,$D723),MIN(2258,E723))))))</f>
        <v>Effectuez l’étape 1</v>
      </c>
      <c r="H723" s="3" t="str">
        <f>IF(ISTEXT(CRHPrate),"Effectuez l’étape 1",IF(AND(INDEX(claimPeriodNo,MATCH('Étape 1) Taux'!$A$8,claimPeriods,0))&gt;17,INDEX(claimPeriodNo,MATCH('Étape 1) Taux'!$A$8,claimPeriods,0))&lt;20,revenueReduction&lt;0.1),0,IF(NOT(ISNUMBER(F723)),0,IF($C723="Oui",0,IF($B723="Non - avec lien de dépendance",MIN(2258,F723,$D723),MIN(2258,F723))))))</f>
        <v>Effectuez l’étape 1</v>
      </c>
      <c r="I723" s="3">
        <f t="shared" si="11"/>
        <v>0</v>
      </c>
    </row>
    <row r="724" spans="7:9" x14ac:dyDescent="0.3">
      <c r="G724" s="3" t="str">
        <f>IF(ISTEXT(CRHPrate),"Effectuez l’étape 1",IF(AND(INDEX(claimPeriodNo,MATCH('Étape 1) Taux'!$A$8,claimPeriods,0))&gt;17,INDEX(claimPeriodNo,MATCH('Étape 1) Taux'!$A$8,claimPeriods,0))&lt;20,revenueReduction&lt;0.1),0,IF(NOT(ISNUMBER(E724)),0,IF($C724="Oui",0,IF($B724="Non - avec lien de dépendance",MIN(2258,E724,$D724),MIN(2258,E724))))))</f>
        <v>Effectuez l’étape 1</v>
      </c>
      <c r="H724" s="3" t="str">
        <f>IF(ISTEXT(CRHPrate),"Effectuez l’étape 1",IF(AND(INDEX(claimPeriodNo,MATCH('Étape 1) Taux'!$A$8,claimPeriods,0))&gt;17,INDEX(claimPeriodNo,MATCH('Étape 1) Taux'!$A$8,claimPeriods,0))&lt;20,revenueReduction&lt;0.1),0,IF(NOT(ISNUMBER(F724)),0,IF($C724="Oui",0,IF($B724="Non - avec lien de dépendance",MIN(2258,F724,$D724),MIN(2258,F724))))))</f>
        <v>Effectuez l’étape 1</v>
      </c>
      <c r="I724" s="3">
        <f t="shared" si="11"/>
        <v>0</v>
      </c>
    </row>
    <row r="725" spans="7:9" x14ac:dyDescent="0.3">
      <c r="G725" s="3" t="str">
        <f>IF(ISTEXT(CRHPrate),"Effectuez l’étape 1",IF(AND(INDEX(claimPeriodNo,MATCH('Étape 1) Taux'!$A$8,claimPeriods,0))&gt;17,INDEX(claimPeriodNo,MATCH('Étape 1) Taux'!$A$8,claimPeriods,0))&lt;20,revenueReduction&lt;0.1),0,IF(NOT(ISNUMBER(E725)),0,IF($C725="Oui",0,IF($B725="Non - avec lien de dépendance",MIN(2258,E725,$D725),MIN(2258,E725))))))</f>
        <v>Effectuez l’étape 1</v>
      </c>
      <c r="H725" s="3" t="str">
        <f>IF(ISTEXT(CRHPrate),"Effectuez l’étape 1",IF(AND(INDEX(claimPeriodNo,MATCH('Étape 1) Taux'!$A$8,claimPeriods,0))&gt;17,INDEX(claimPeriodNo,MATCH('Étape 1) Taux'!$A$8,claimPeriods,0))&lt;20,revenueReduction&lt;0.1),0,IF(NOT(ISNUMBER(F725)),0,IF($C725="Oui",0,IF($B725="Non - avec lien de dépendance",MIN(2258,F725,$D725),MIN(2258,F725))))))</f>
        <v>Effectuez l’étape 1</v>
      </c>
      <c r="I725" s="3">
        <f t="shared" si="11"/>
        <v>0</v>
      </c>
    </row>
    <row r="726" spans="7:9" x14ac:dyDescent="0.3">
      <c r="G726" s="3" t="str">
        <f>IF(ISTEXT(CRHPrate),"Effectuez l’étape 1",IF(AND(INDEX(claimPeriodNo,MATCH('Étape 1) Taux'!$A$8,claimPeriods,0))&gt;17,INDEX(claimPeriodNo,MATCH('Étape 1) Taux'!$A$8,claimPeriods,0))&lt;20,revenueReduction&lt;0.1),0,IF(NOT(ISNUMBER(E726)),0,IF($C726="Oui",0,IF($B726="Non - avec lien de dépendance",MIN(2258,E726,$D726),MIN(2258,E726))))))</f>
        <v>Effectuez l’étape 1</v>
      </c>
      <c r="H726" s="3" t="str">
        <f>IF(ISTEXT(CRHPrate),"Effectuez l’étape 1",IF(AND(INDEX(claimPeriodNo,MATCH('Étape 1) Taux'!$A$8,claimPeriods,0))&gt;17,INDEX(claimPeriodNo,MATCH('Étape 1) Taux'!$A$8,claimPeriods,0))&lt;20,revenueReduction&lt;0.1),0,IF(NOT(ISNUMBER(F726)),0,IF($C726="Oui",0,IF($B726="Non - avec lien de dépendance",MIN(2258,F726,$D726),MIN(2258,F726))))))</f>
        <v>Effectuez l’étape 1</v>
      </c>
      <c r="I726" s="3">
        <f t="shared" si="11"/>
        <v>0</v>
      </c>
    </row>
    <row r="727" spans="7:9" x14ac:dyDescent="0.3">
      <c r="G727" s="3" t="str">
        <f>IF(ISTEXT(CRHPrate),"Effectuez l’étape 1",IF(AND(INDEX(claimPeriodNo,MATCH('Étape 1) Taux'!$A$8,claimPeriods,0))&gt;17,INDEX(claimPeriodNo,MATCH('Étape 1) Taux'!$A$8,claimPeriods,0))&lt;20,revenueReduction&lt;0.1),0,IF(NOT(ISNUMBER(E727)),0,IF($C727="Oui",0,IF($B727="Non - avec lien de dépendance",MIN(2258,E727,$D727),MIN(2258,E727))))))</f>
        <v>Effectuez l’étape 1</v>
      </c>
      <c r="H727" s="3" t="str">
        <f>IF(ISTEXT(CRHPrate),"Effectuez l’étape 1",IF(AND(INDEX(claimPeriodNo,MATCH('Étape 1) Taux'!$A$8,claimPeriods,0))&gt;17,INDEX(claimPeriodNo,MATCH('Étape 1) Taux'!$A$8,claimPeriods,0))&lt;20,revenueReduction&lt;0.1),0,IF(NOT(ISNUMBER(F727)),0,IF($C727="Oui",0,IF($B727="Non - avec lien de dépendance",MIN(2258,F727,$D727),MIN(2258,F727))))))</f>
        <v>Effectuez l’étape 1</v>
      </c>
      <c r="I727" s="3">
        <f t="shared" si="11"/>
        <v>0</v>
      </c>
    </row>
    <row r="728" spans="7:9" x14ac:dyDescent="0.3">
      <c r="G728" s="3" t="str">
        <f>IF(ISTEXT(CRHPrate),"Effectuez l’étape 1",IF(AND(INDEX(claimPeriodNo,MATCH('Étape 1) Taux'!$A$8,claimPeriods,0))&gt;17,INDEX(claimPeriodNo,MATCH('Étape 1) Taux'!$A$8,claimPeriods,0))&lt;20,revenueReduction&lt;0.1),0,IF(NOT(ISNUMBER(E728)),0,IF($C728="Oui",0,IF($B728="Non - avec lien de dépendance",MIN(2258,E728,$D728),MIN(2258,E728))))))</f>
        <v>Effectuez l’étape 1</v>
      </c>
      <c r="H728" s="3" t="str">
        <f>IF(ISTEXT(CRHPrate),"Effectuez l’étape 1",IF(AND(INDEX(claimPeriodNo,MATCH('Étape 1) Taux'!$A$8,claimPeriods,0))&gt;17,INDEX(claimPeriodNo,MATCH('Étape 1) Taux'!$A$8,claimPeriods,0))&lt;20,revenueReduction&lt;0.1),0,IF(NOT(ISNUMBER(F728)),0,IF($C728="Oui",0,IF($B728="Non - avec lien de dépendance",MIN(2258,F728,$D728),MIN(2258,F728))))))</f>
        <v>Effectuez l’étape 1</v>
      </c>
      <c r="I728" s="3">
        <f t="shared" si="11"/>
        <v>0</v>
      </c>
    </row>
    <row r="729" spans="7:9" x14ac:dyDescent="0.3">
      <c r="G729" s="3" t="str">
        <f>IF(ISTEXT(CRHPrate),"Effectuez l’étape 1",IF(AND(INDEX(claimPeriodNo,MATCH('Étape 1) Taux'!$A$8,claimPeriods,0))&gt;17,INDEX(claimPeriodNo,MATCH('Étape 1) Taux'!$A$8,claimPeriods,0))&lt;20,revenueReduction&lt;0.1),0,IF(NOT(ISNUMBER(E729)),0,IF($C729="Oui",0,IF($B729="Non - avec lien de dépendance",MIN(2258,E729,$D729),MIN(2258,E729))))))</f>
        <v>Effectuez l’étape 1</v>
      </c>
      <c r="H729" s="3" t="str">
        <f>IF(ISTEXT(CRHPrate),"Effectuez l’étape 1",IF(AND(INDEX(claimPeriodNo,MATCH('Étape 1) Taux'!$A$8,claimPeriods,0))&gt;17,INDEX(claimPeriodNo,MATCH('Étape 1) Taux'!$A$8,claimPeriods,0))&lt;20,revenueReduction&lt;0.1),0,IF(NOT(ISNUMBER(F729)),0,IF($C729="Oui",0,IF($B729="Non - avec lien de dépendance",MIN(2258,F729,$D729),MIN(2258,F729))))))</f>
        <v>Effectuez l’étape 1</v>
      </c>
      <c r="I729" s="3">
        <f t="shared" si="11"/>
        <v>0</v>
      </c>
    </row>
    <row r="730" spans="7:9" x14ac:dyDescent="0.3">
      <c r="G730" s="3" t="str">
        <f>IF(ISTEXT(CRHPrate),"Effectuez l’étape 1",IF(AND(INDEX(claimPeriodNo,MATCH('Étape 1) Taux'!$A$8,claimPeriods,0))&gt;17,INDEX(claimPeriodNo,MATCH('Étape 1) Taux'!$A$8,claimPeriods,0))&lt;20,revenueReduction&lt;0.1),0,IF(NOT(ISNUMBER(E730)),0,IF($C730="Oui",0,IF($B730="Non - avec lien de dépendance",MIN(2258,E730,$D730),MIN(2258,E730))))))</f>
        <v>Effectuez l’étape 1</v>
      </c>
      <c r="H730" s="3" t="str">
        <f>IF(ISTEXT(CRHPrate),"Effectuez l’étape 1",IF(AND(INDEX(claimPeriodNo,MATCH('Étape 1) Taux'!$A$8,claimPeriods,0))&gt;17,INDEX(claimPeriodNo,MATCH('Étape 1) Taux'!$A$8,claimPeriods,0))&lt;20,revenueReduction&lt;0.1),0,IF(NOT(ISNUMBER(F730)),0,IF($C730="Oui",0,IF($B730="Non - avec lien de dépendance",MIN(2258,F730,$D730),MIN(2258,F730))))))</f>
        <v>Effectuez l’étape 1</v>
      </c>
      <c r="I730" s="3">
        <f t="shared" si="11"/>
        <v>0</v>
      </c>
    </row>
    <row r="731" spans="7:9" x14ac:dyDescent="0.3">
      <c r="G731" s="3" t="str">
        <f>IF(ISTEXT(CRHPrate),"Effectuez l’étape 1",IF(AND(INDEX(claimPeriodNo,MATCH('Étape 1) Taux'!$A$8,claimPeriods,0))&gt;17,INDEX(claimPeriodNo,MATCH('Étape 1) Taux'!$A$8,claimPeriods,0))&lt;20,revenueReduction&lt;0.1),0,IF(NOT(ISNUMBER(E731)),0,IF($C731="Oui",0,IF($B731="Non - avec lien de dépendance",MIN(2258,E731,$D731),MIN(2258,E731))))))</f>
        <v>Effectuez l’étape 1</v>
      </c>
      <c r="H731" s="3" t="str">
        <f>IF(ISTEXT(CRHPrate),"Effectuez l’étape 1",IF(AND(INDEX(claimPeriodNo,MATCH('Étape 1) Taux'!$A$8,claimPeriods,0))&gt;17,INDEX(claimPeriodNo,MATCH('Étape 1) Taux'!$A$8,claimPeriods,0))&lt;20,revenueReduction&lt;0.1),0,IF(NOT(ISNUMBER(F731)),0,IF($C731="Oui",0,IF($B731="Non - avec lien de dépendance",MIN(2258,F731,$D731),MIN(2258,F731))))))</f>
        <v>Effectuez l’étape 1</v>
      </c>
      <c r="I731" s="3">
        <f t="shared" si="11"/>
        <v>0</v>
      </c>
    </row>
    <row r="732" spans="7:9" x14ac:dyDescent="0.3">
      <c r="G732" s="3" t="str">
        <f>IF(ISTEXT(CRHPrate),"Effectuez l’étape 1",IF(AND(INDEX(claimPeriodNo,MATCH('Étape 1) Taux'!$A$8,claimPeriods,0))&gt;17,INDEX(claimPeriodNo,MATCH('Étape 1) Taux'!$A$8,claimPeriods,0))&lt;20,revenueReduction&lt;0.1),0,IF(NOT(ISNUMBER(E732)),0,IF($C732="Oui",0,IF($B732="Non - avec lien de dépendance",MIN(2258,E732,$D732),MIN(2258,E732))))))</f>
        <v>Effectuez l’étape 1</v>
      </c>
      <c r="H732" s="3" t="str">
        <f>IF(ISTEXT(CRHPrate),"Effectuez l’étape 1",IF(AND(INDEX(claimPeriodNo,MATCH('Étape 1) Taux'!$A$8,claimPeriods,0))&gt;17,INDEX(claimPeriodNo,MATCH('Étape 1) Taux'!$A$8,claimPeriods,0))&lt;20,revenueReduction&lt;0.1),0,IF(NOT(ISNUMBER(F732)),0,IF($C732="Oui",0,IF($B732="Non - avec lien de dépendance",MIN(2258,F732,$D732),MIN(2258,F732))))))</f>
        <v>Effectuez l’étape 1</v>
      </c>
      <c r="I732" s="3">
        <f t="shared" si="11"/>
        <v>0</v>
      </c>
    </row>
    <row r="733" spans="7:9" x14ac:dyDescent="0.3">
      <c r="G733" s="3" t="str">
        <f>IF(ISTEXT(CRHPrate),"Effectuez l’étape 1",IF(AND(INDEX(claimPeriodNo,MATCH('Étape 1) Taux'!$A$8,claimPeriods,0))&gt;17,INDEX(claimPeriodNo,MATCH('Étape 1) Taux'!$A$8,claimPeriods,0))&lt;20,revenueReduction&lt;0.1),0,IF(NOT(ISNUMBER(E733)),0,IF($C733="Oui",0,IF($B733="Non - avec lien de dépendance",MIN(2258,E733,$D733),MIN(2258,E733))))))</f>
        <v>Effectuez l’étape 1</v>
      </c>
      <c r="H733" s="3" t="str">
        <f>IF(ISTEXT(CRHPrate),"Effectuez l’étape 1",IF(AND(INDEX(claimPeriodNo,MATCH('Étape 1) Taux'!$A$8,claimPeriods,0))&gt;17,INDEX(claimPeriodNo,MATCH('Étape 1) Taux'!$A$8,claimPeriods,0))&lt;20,revenueReduction&lt;0.1),0,IF(NOT(ISNUMBER(F733)),0,IF($C733="Oui",0,IF($B733="Non - avec lien de dépendance",MIN(2258,F733,$D733),MIN(2258,F733))))))</f>
        <v>Effectuez l’étape 1</v>
      </c>
      <c r="I733" s="3">
        <f t="shared" si="11"/>
        <v>0</v>
      </c>
    </row>
    <row r="734" spans="7:9" x14ac:dyDescent="0.3">
      <c r="G734" s="3" t="str">
        <f>IF(ISTEXT(CRHPrate),"Effectuez l’étape 1",IF(AND(INDEX(claimPeriodNo,MATCH('Étape 1) Taux'!$A$8,claimPeriods,0))&gt;17,INDEX(claimPeriodNo,MATCH('Étape 1) Taux'!$A$8,claimPeriods,0))&lt;20,revenueReduction&lt;0.1),0,IF(NOT(ISNUMBER(E734)),0,IF($C734="Oui",0,IF($B734="Non - avec lien de dépendance",MIN(2258,E734,$D734),MIN(2258,E734))))))</f>
        <v>Effectuez l’étape 1</v>
      </c>
      <c r="H734" s="3" t="str">
        <f>IF(ISTEXT(CRHPrate),"Effectuez l’étape 1",IF(AND(INDEX(claimPeriodNo,MATCH('Étape 1) Taux'!$A$8,claimPeriods,0))&gt;17,INDEX(claimPeriodNo,MATCH('Étape 1) Taux'!$A$8,claimPeriods,0))&lt;20,revenueReduction&lt;0.1),0,IF(NOT(ISNUMBER(F734)),0,IF($C734="Oui",0,IF($B734="Non - avec lien de dépendance",MIN(2258,F734,$D734),MIN(2258,F734))))))</f>
        <v>Effectuez l’étape 1</v>
      </c>
      <c r="I734" s="3">
        <f t="shared" si="11"/>
        <v>0</v>
      </c>
    </row>
    <row r="735" spans="7:9" x14ac:dyDescent="0.3">
      <c r="G735" s="3" t="str">
        <f>IF(ISTEXT(CRHPrate),"Effectuez l’étape 1",IF(AND(INDEX(claimPeriodNo,MATCH('Étape 1) Taux'!$A$8,claimPeriods,0))&gt;17,INDEX(claimPeriodNo,MATCH('Étape 1) Taux'!$A$8,claimPeriods,0))&lt;20,revenueReduction&lt;0.1),0,IF(NOT(ISNUMBER(E735)),0,IF($C735="Oui",0,IF($B735="Non - avec lien de dépendance",MIN(2258,E735,$D735),MIN(2258,E735))))))</f>
        <v>Effectuez l’étape 1</v>
      </c>
      <c r="H735" s="3" t="str">
        <f>IF(ISTEXT(CRHPrate),"Effectuez l’étape 1",IF(AND(INDEX(claimPeriodNo,MATCH('Étape 1) Taux'!$A$8,claimPeriods,0))&gt;17,INDEX(claimPeriodNo,MATCH('Étape 1) Taux'!$A$8,claimPeriods,0))&lt;20,revenueReduction&lt;0.1),0,IF(NOT(ISNUMBER(F735)),0,IF($C735="Oui",0,IF($B735="Non - avec lien de dépendance",MIN(2258,F735,$D735),MIN(2258,F735))))))</f>
        <v>Effectuez l’étape 1</v>
      </c>
      <c r="I735" s="3">
        <f t="shared" si="11"/>
        <v>0</v>
      </c>
    </row>
    <row r="736" spans="7:9" x14ac:dyDescent="0.3">
      <c r="G736" s="3" t="str">
        <f>IF(ISTEXT(CRHPrate),"Effectuez l’étape 1",IF(AND(INDEX(claimPeriodNo,MATCH('Étape 1) Taux'!$A$8,claimPeriods,0))&gt;17,INDEX(claimPeriodNo,MATCH('Étape 1) Taux'!$A$8,claimPeriods,0))&lt;20,revenueReduction&lt;0.1),0,IF(NOT(ISNUMBER(E736)),0,IF($C736="Oui",0,IF($B736="Non - avec lien de dépendance",MIN(2258,E736,$D736),MIN(2258,E736))))))</f>
        <v>Effectuez l’étape 1</v>
      </c>
      <c r="H736" s="3" t="str">
        <f>IF(ISTEXT(CRHPrate),"Effectuez l’étape 1",IF(AND(INDEX(claimPeriodNo,MATCH('Étape 1) Taux'!$A$8,claimPeriods,0))&gt;17,INDEX(claimPeriodNo,MATCH('Étape 1) Taux'!$A$8,claimPeriods,0))&lt;20,revenueReduction&lt;0.1),0,IF(NOT(ISNUMBER(F736)),0,IF($C736="Oui",0,IF($B736="Non - avec lien de dépendance",MIN(2258,F736,$D736),MIN(2258,F736))))))</f>
        <v>Effectuez l’étape 1</v>
      </c>
      <c r="I736" s="3">
        <f t="shared" si="11"/>
        <v>0</v>
      </c>
    </row>
    <row r="737" spans="7:9" x14ac:dyDescent="0.3">
      <c r="G737" s="3" t="str">
        <f>IF(ISTEXT(CRHPrate),"Effectuez l’étape 1",IF(AND(INDEX(claimPeriodNo,MATCH('Étape 1) Taux'!$A$8,claimPeriods,0))&gt;17,INDEX(claimPeriodNo,MATCH('Étape 1) Taux'!$A$8,claimPeriods,0))&lt;20,revenueReduction&lt;0.1),0,IF(NOT(ISNUMBER(E737)),0,IF($C737="Oui",0,IF($B737="Non - avec lien de dépendance",MIN(2258,E737,$D737),MIN(2258,E737))))))</f>
        <v>Effectuez l’étape 1</v>
      </c>
      <c r="H737" s="3" t="str">
        <f>IF(ISTEXT(CRHPrate),"Effectuez l’étape 1",IF(AND(INDEX(claimPeriodNo,MATCH('Étape 1) Taux'!$A$8,claimPeriods,0))&gt;17,INDEX(claimPeriodNo,MATCH('Étape 1) Taux'!$A$8,claimPeriods,0))&lt;20,revenueReduction&lt;0.1),0,IF(NOT(ISNUMBER(F737)),0,IF($C737="Oui",0,IF($B737="Non - avec lien de dépendance",MIN(2258,F737,$D737),MIN(2258,F737))))))</f>
        <v>Effectuez l’étape 1</v>
      </c>
      <c r="I737" s="3">
        <f t="shared" si="11"/>
        <v>0</v>
      </c>
    </row>
    <row r="738" spans="7:9" x14ac:dyDescent="0.3">
      <c r="G738" s="3" t="str">
        <f>IF(ISTEXT(CRHPrate),"Effectuez l’étape 1",IF(AND(INDEX(claimPeriodNo,MATCH('Étape 1) Taux'!$A$8,claimPeriods,0))&gt;17,INDEX(claimPeriodNo,MATCH('Étape 1) Taux'!$A$8,claimPeriods,0))&lt;20,revenueReduction&lt;0.1),0,IF(NOT(ISNUMBER(E738)),0,IF($C738="Oui",0,IF($B738="Non - avec lien de dépendance",MIN(2258,E738,$D738),MIN(2258,E738))))))</f>
        <v>Effectuez l’étape 1</v>
      </c>
      <c r="H738" s="3" t="str">
        <f>IF(ISTEXT(CRHPrate),"Effectuez l’étape 1",IF(AND(INDEX(claimPeriodNo,MATCH('Étape 1) Taux'!$A$8,claimPeriods,0))&gt;17,INDEX(claimPeriodNo,MATCH('Étape 1) Taux'!$A$8,claimPeriods,0))&lt;20,revenueReduction&lt;0.1),0,IF(NOT(ISNUMBER(F738)),0,IF($C738="Oui",0,IF($B738="Non - avec lien de dépendance",MIN(2258,F738,$D738),MIN(2258,F738))))))</f>
        <v>Effectuez l’étape 1</v>
      </c>
      <c r="I738" s="3">
        <f t="shared" si="11"/>
        <v>0</v>
      </c>
    </row>
    <row r="739" spans="7:9" x14ac:dyDescent="0.3">
      <c r="G739" s="3" t="str">
        <f>IF(ISTEXT(CRHPrate),"Effectuez l’étape 1",IF(AND(INDEX(claimPeriodNo,MATCH('Étape 1) Taux'!$A$8,claimPeriods,0))&gt;17,INDEX(claimPeriodNo,MATCH('Étape 1) Taux'!$A$8,claimPeriods,0))&lt;20,revenueReduction&lt;0.1),0,IF(NOT(ISNUMBER(E739)),0,IF($C739="Oui",0,IF($B739="Non - avec lien de dépendance",MIN(2258,E739,$D739),MIN(2258,E739))))))</f>
        <v>Effectuez l’étape 1</v>
      </c>
      <c r="H739" s="3" t="str">
        <f>IF(ISTEXT(CRHPrate),"Effectuez l’étape 1",IF(AND(INDEX(claimPeriodNo,MATCH('Étape 1) Taux'!$A$8,claimPeriods,0))&gt;17,INDEX(claimPeriodNo,MATCH('Étape 1) Taux'!$A$8,claimPeriods,0))&lt;20,revenueReduction&lt;0.1),0,IF(NOT(ISNUMBER(F739)),0,IF($C739="Oui",0,IF($B739="Non - avec lien de dépendance",MIN(2258,F739,$D739),MIN(2258,F739))))))</f>
        <v>Effectuez l’étape 1</v>
      </c>
      <c r="I739" s="3">
        <f t="shared" si="11"/>
        <v>0</v>
      </c>
    </row>
    <row r="740" spans="7:9" x14ac:dyDescent="0.3">
      <c r="G740" s="3" t="str">
        <f>IF(ISTEXT(CRHPrate),"Effectuez l’étape 1",IF(AND(INDEX(claimPeriodNo,MATCH('Étape 1) Taux'!$A$8,claimPeriods,0))&gt;17,INDEX(claimPeriodNo,MATCH('Étape 1) Taux'!$A$8,claimPeriods,0))&lt;20,revenueReduction&lt;0.1),0,IF(NOT(ISNUMBER(E740)),0,IF($C740="Oui",0,IF($B740="Non - avec lien de dépendance",MIN(2258,E740,$D740),MIN(2258,E740))))))</f>
        <v>Effectuez l’étape 1</v>
      </c>
      <c r="H740" s="3" t="str">
        <f>IF(ISTEXT(CRHPrate),"Effectuez l’étape 1",IF(AND(INDEX(claimPeriodNo,MATCH('Étape 1) Taux'!$A$8,claimPeriods,0))&gt;17,INDEX(claimPeriodNo,MATCH('Étape 1) Taux'!$A$8,claimPeriods,0))&lt;20,revenueReduction&lt;0.1),0,IF(NOT(ISNUMBER(F740)),0,IF($C740="Oui",0,IF($B740="Non - avec lien de dépendance",MIN(2258,F740,$D740),MIN(2258,F740))))))</f>
        <v>Effectuez l’étape 1</v>
      </c>
      <c r="I740" s="3">
        <f t="shared" si="11"/>
        <v>0</v>
      </c>
    </row>
    <row r="741" spans="7:9" x14ac:dyDescent="0.3">
      <c r="G741" s="3" t="str">
        <f>IF(ISTEXT(CRHPrate),"Effectuez l’étape 1",IF(AND(INDEX(claimPeriodNo,MATCH('Étape 1) Taux'!$A$8,claimPeriods,0))&gt;17,INDEX(claimPeriodNo,MATCH('Étape 1) Taux'!$A$8,claimPeriods,0))&lt;20,revenueReduction&lt;0.1),0,IF(NOT(ISNUMBER(E741)),0,IF($C741="Oui",0,IF($B741="Non - avec lien de dépendance",MIN(2258,E741,$D741),MIN(2258,E741))))))</f>
        <v>Effectuez l’étape 1</v>
      </c>
      <c r="H741" s="3" t="str">
        <f>IF(ISTEXT(CRHPrate),"Effectuez l’étape 1",IF(AND(INDEX(claimPeriodNo,MATCH('Étape 1) Taux'!$A$8,claimPeriods,0))&gt;17,INDEX(claimPeriodNo,MATCH('Étape 1) Taux'!$A$8,claimPeriods,0))&lt;20,revenueReduction&lt;0.1),0,IF(NOT(ISNUMBER(F741)),0,IF($C741="Oui",0,IF($B741="Non - avec lien de dépendance",MIN(2258,F741,$D741),MIN(2258,F741))))))</f>
        <v>Effectuez l’étape 1</v>
      </c>
      <c r="I741" s="3">
        <f t="shared" si="11"/>
        <v>0</v>
      </c>
    </row>
    <row r="742" spans="7:9" x14ac:dyDescent="0.3">
      <c r="G742" s="3" t="str">
        <f>IF(ISTEXT(CRHPrate),"Effectuez l’étape 1",IF(AND(INDEX(claimPeriodNo,MATCH('Étape 1) Taux'!$A$8,claimPeriods,0))&gt;17,INDEX(claimPeriodNo,MATCH('Étape 1) Taux'!$A$8,claimPeriods,0))&lt;20,revenueReduction&lt;0.1),0,IF(NOT(ISNUMBER(E742)),0,IF($C742="Oui",0,IF($B742="Non - avec lien de dépendance",MIN(2258,E742,$D742),MIN(2258,E742))))))</f>
        <v>Effectuez l’étape 1</v>
      </c>
      <c r="H742" s="3" t="str">
        <f>IF(ISTEXT(CRHPrate),"Effectuez l’étape 1",IF(AND(INDEX(claimPeriodNo,MATCH('Étape 1) Taux'!$A$8,claimPeriods,0))&gt;17,INDEX(claimPeriodNo,MATCH('Étape 1) Taux'!$A$8,claimPeriods,0))&lt;20,revenueReduction&lt;0.1),0,IF(NOT(ISNUMBER(F742)),0,IF($C742="Oui",0,IF($B742="Non - avec lien de dépendance",MIN(2258,F742,$D742),MIN(2258,F742))))))</f>
        <v>Effectuez l’étape 1</v>
      </c>
      <c r="I742" s="3">
        <f t="shared" si="11"/>
        <v>0</v>
      </c>
    </row>
    <row r="743" spans="7:9" x14ac:dyDescent="0.3">
      <c r="G743" s="3" t="str">
        <f>IF(ISTEXT(CRHPrate),"Effectuez l’étape 1",IF(AND(INDEX(claimPeriodNo,MATCH('Étape 1) Taux'!$A$8,claimPeriods,0))&gt;17,INDEX(claimPeriodNo,MATCH('Étape 1) Taux'!$A$8,claimPeriods,0))&lt;20,revenueReduction&lt;0.1),0,IF(NOT(ISNUMBER(E743)),0,IF($C743="Oui",0,IF($B743="Non - avec lien de dépendance",MIN(2258,E743,$D743),MIN(2258,E743))))))</f>
        <v>Effectuez l’étape 1</v>
      </c>
      <c r="H743" s="3" t="str">
        <f>IF(ISTEXT(CRHPrate),"Effectuez l’étape 1",IF(AND(INDEX(claimPeriodNo,MATCH('Étape 1) Taux'!$A$8,claimPeriods,0))&gt;17,INDEX(claimPeriodNo,MATCH('Étape 1) Taux'!$A$8,claimPeriods,0))&lt;20,revenueReduction&lt;0.1),0,IF(NOT(ISNUMBER(F743)),0,IF($C743="Oui",0,IF($B743="Non - avec lien de dépendance",MIN(2258,F743,$D743),MIN(2258,F743))))))</f>
        <v>Effectuez l’étape 1</v>
      </c>
      <c r="I743" s="3">
        <f t="shared" si="11"/>
        <v>0</v>
      </c>
    </row>
    <row r="744" spans="7:9" x14ac:dyDescent="0.3">
      <c r="G744" s="3" t="str">
        <f>IF(ISTEXT(CRHPrate),"Effectuez l’étape 1",IF(AND(INDEX(claimPeriodNo,MATCH('Étape 1) Taux'!$A$8,claimPeriods,0))&gt;17,INDEX(claimPeriodNo,MATCH('Étape 1) Taux'!$A$8,claimPeriods,0))&lt;20,revenueReduction&lt;0.1),0,IF(NOT(ISNUMBER(E744)),0,IF($C744="Oui",0,IF($B744="Non - avec lien de dépendance",MIN(2258,E744,$D744),MIN(2258,E744))))))</f>
        <v>Effectuez l’étape 1</v>
      </c>
      <c r="H744" s="3" t="str">
        <f>IF(ISTEXT(CRHPrate),"Effectuez l’étape 1",IF(AND(INDEX(claimPeriodNo,MATCH('Étape 1) Taux'!$A$8,claimPeriods,0))&gt;17,INDEX(claimPeriodNo,MATCH('Étape 1) Taux'!$A$8,claimPeriods,0))&lt;20,revenueReduction&lt;0.1),0,IF(NOT(ISNUMBER(F744)),0,IF($C744="Oui",0,IF($B744="Non - avec lien de dépendance",MIN(2258,F744,$D744),MIN(2258,F744))))))</f>
        <v>Effectuez l’étape 1</v>
      </c>
      <c r="I744" s="3">
        <f t="shared" si="11"/>
        <v>0</v>
      </c>
    </row>
    <row r="745" spans="7:9" x14ac:dyDescent="0.3">
      <c r="G745" s="3" t="str">
        <f>IF(ISTEXT(CRHPrate),"Effectuez l’étape 1",IF(AND(INDEX(claimPeriodNo,MATCH('Étape 1) Taux'!$A$8,claimPeriods,0))&gt;17,INDEX(claimPeriodNo,MATCH('Étape 1) Taux'!$A$8,claimPeriods,0))&lt;20,revenueReduction&lt;0.1),0,IF(NOT(ISNUMBER(E745)),0,IF($C745="Oui",0,IF($B745="Non - avec lien de dépendance",MIN(2258,E745,$D745),MIN(2258,E745))))))</f>
        <v>Effectuez l’étape 1</v>
      </c>
      <c r="H745" s="3" t="str">
        <f>IF(ISTEXT(CRHPrate),"Effectuez l’étape 1",IF(AND(INDEX(claimPeriodNo,MATCH('Étape 1) Taux'!$A$8,claimPeriods,0))&gt;17,INDEX(claimPeriodNo,MATCH('Étape 1) Taux'!$A$8,claimPeriods,0))&lt;20,revenueReduction&lt;0.1),0,IF(NOT(ISNUMBER(F745)),0,IF($C745="Oui",0,IF($B745="Non - avec lien de dépendance",MIN(2258,F745,$D745),MIN(2258,F745))))))</f>
        <v>Effectuez l’étape 1</v>
      </c>
      <c r="I745" s="3">
        <f t="shared" si="11"/>
        <v>0</v>
      </c>
    </row>
    <row r="746" spans="7:9" x14ac:dyDescent="0.3">
      <c r="G746" s="3" t="str">
        <f>IF(ISTEXT(CRHPrate),"Effectuez l’étape 1",IF(AND(INDEX(claimPeriodNo,MATCH('Étape 1) Taux'!$A$8,claimPeriods,0))&gt;17,INDEX(claimPeriodNo,MATCH('Étape 1) Taux'!$A$8,claimPeriods,0))&lt;20,revenueReduction&lt;0.1),0,IF(NOT(ISNUMBER(E746)),0,IF($C746="Oui",0,IF($B746="Non - avec lien de dépendance",MIN(2258,E746,$D746),MIN(2258,E746))))))</f>
        <v>Effectuez l’étape 1</v>
      </c>
      <c r="H746" s="3" t="str">
        <f>IF(ISTEXT(CRHPrate),"Effectuez l’étape 1",IF(AND(INDEX(claimPeriodNo,MATCH('Étape 1) Taux'!$A$8,claimPeriods,0))&gt;17,INDEX(claimPeriodNo,MATCH('Étape 1) Taux'!$A$8,claimPeriods,0))&lt;20,revenueReduction&lt;0.1),0,IF(NOT(ISNUMBER(F746)),0,IF($C746="Oui",0,IF($B746="Non - avec lien de dépendance",MIN(2258,F746,$D746),MIN(2258,F746))))))</f>
        <v>Effectuez l’étape 1</v>
      </c>
      <c r="I746" s="3">
        <f t="shared" si="11"/>
        <v>0</v>
      </c>
    </row>
    <row r="747" spans="7:9" x14ac:dyDescent="0.3">
      <c r="G747" s="3" t="str">
        <f>IF(ISTEXT(CRHPrate),"Effectuez l’étape 1",IF(AND(INDEX(claimPeriodNo,MATCH('Étape 1) Taux'!$A$8,claimPeriods,0))&gt;17,INDEX(claimPeriodNo,MATCH('Étape 1) Taux'!$A$8,claimPeriods,0))&lt;20,revenueReduction&lt;0.1),0,IF(NOT(ISNUMBER(E747)),0,IF($C747="Oui",0,IF($B747="Non - avec lien de dépendance",MIN(2258,E747,$D747),MIN(2258,E747))))))</f>
        <v>Effectuez l’étape 1</v>
      </c>
      <c r="H747" s="3" t="str">
        <f>IF(ISTEXT(CRHPrate),"Effectuez l’étape 1",IF(AND(INDEX(claimPeriodNo,MATCH('Étape 1) Taux'!$A$8,claimPeriods,0))&gt;17,INDEX(claimPeriodNo,MATCH('Étape 1) Taux'!$A$8,claimPeriods,0))&lt;20,revenueReduction&lt;0.1),0,IF(NOT(ISNUMBER(F747)),0,IF($C747="Oui",0,IF($B747="Non - avec lien de dépendance",MIN(2258,F747,$D747),MIN(2258,F747))))))</f>
        <v>Effectuez l’étape 1</v>
      </c>
      <c r="I747" s="3">
        <f t="shared" si="11"/>
        <v>0</v>
      </c>
    </row>
    <row r="748" spans="7:9" x14ac:dyDescent="0.3">
      <c r="G748" s="3" t="str">
        <f>IF(ISTEXT(CRHPrate),"Effectuez l’étape 1",IF(AND(INDEX(claimPeriodNo,MATCH('Étape 1) Taux'!$A$8,claimPeriods,0))&gt;17,INDEX(claimPeriodNo,MATCH('Étape 1) Taux'!$A$8,claimPeriods,0))&lt;20,revenueReduction&lt;0.1),0,IF(NOT(ISNUMBER(E748)),0,IF($C748="Oui",0,IF($B748="Non - avec lien de dépendance",MIN(2258,E748,$D748),MIN(2258,E748))))))</f>
        <v>Effectuez l’étape 1</v>
      </c>
      <c r="H748" s="3" t="str">
        <f>IF(ISTEXT(CRHPrate),"Effectuez l’étape 1",IF(AND(INDEX(claimPeriodNo,MATCH('Étape 1) Taux'!$A$8,claimPeriods,0))&gt;17,INDEX(claimPeriodNo,MATCH('Étape 1) Taux'!$A$8,claimPeriods,0))&lt;20,revenueReduction&lt;0.1),0,IF(NOT(ISNUMBER(F748)),0,IF($C748="Oui",0,IF($B748="Non - avec lien de dépendance",MIN(2258,F748,$D748),MIN(2258,F748))))))</f>
        <v>Effectuez l’étape 1</v>
      </c>
      <c r="I748" s="3">
        <f t="shared" si="11"/>
        <v>0</v>
      </c>
    </row>
    <row r="749" spans="7:9" x14ac:dyDescent="0.3">
      <c r="G749" s="3" t="str">
        <f>IF(ISTEXT(CRHPrate),"Effectuez l’étape 1",IF(AND(INDEX(claimPeriodNo,MATCH('Étape 1) Taux'!$A$8,claimPeriods,0))&gt;17,INDEX(claimPeriodNo,MATCH('Étape 1) Taux'!$A$8,claimPeriods,0))&lt;20,revenueReduction&lt;0.1),0,IF(NOT(ISNUMBER(E749)),0,IF($C749="Oui",0,IF($B749="Non - avec lien de dépendance",MIN(2258,E749,$D749),MIN(2258,E749))))))</f>
        <v>Effectuez l’étape 1</v>
      </c>
      <c r="H749" s="3" t="str">
        <f>IF(ISTEXT(CRHPrate),"Effectuez l’étape 1",IF(AND(INDEX(claimPeriodNo,MATCH('Étape 1) Taux'!$A$8,claimPeriods,0))&gt;17,INDEX(claimPeriodNo,MATCH('Étape 1) Taux'!$A$8,claimPeriods,0))&lt;20,revenueReduction&lt;0.1),0,IF(NOT(ISNUMBER(F749)),0,IF($C749="Oui",0,IF($B749="Non - avec lien de dépendance",MIN(2258,F749,$D749),MIN(2258,F749))))))</f>
        <v>Effectuez l’étape 1</v>
      </c>
      <c r="I749" s="3">
        <f t="shared" si="11"/>
        <v>0</v>
      </c>
    </row>
    <row r="750" spans="7:9" x14ac:dyDescent="0.3">
      <c r="G750" s="3" t="str">
        <f>IF(ISTEXT(CRHPrate),"Effectuez l’étape 1",IF(AND(INDEX(claimPeriodNo,MATCH('Étape 1) Taux'!$A$8,claimPeriods,0))&gt;17,INDEX(claimPeriodNo,MATCH('Étape 1) Taux'!$A$8,claimPeriods,0))&lt;20,revenueReduction&lt;0.1),0,IF(NOT(ISNUMBER(E750)),0,IF($C750="Oui",0,IF($B750="Non - avec lien de dépendance",MIN(2258,E750,$D750),MIN(2258,E750))))))</f>
        <v>Effectuez l’étape 1</v>
      </c>
      <c r="H750" s="3" t="str">
        <f>IF(ISTEXT(CRHPrate),"Effectuez l’étape 1",IF(AND(INDEX(claimPeriodNo,MATCH('Étape 1) Taux'!$A$8,claimPeriods,0))&gt;17,INDEX(claimPeriodNo,MATCH('Étape 1) Taux'!$A$8,claimPeriods,0))&lt;20,revenueReduction&lt;0.1),0,IF(NOT(ISNUMBER(F750)),0,IF($C750="Oui",0,IF($B750="Non - avec lien de dépendance",MIN(2258,F750,$D750),MIN(2258,F750))))))</f>
        <v>Effectuez l’étape 1</v>
      </c>
      <c r="I750" s="3">
        <f t="shared" si="11"/>
        <v>0</v>
      </c>
    </row>
    <row r="751" spans="7:9" x14ac:dyDescent="0.3">
      <c r="G751" s="3" t="str">
        <f>IF(ISTEXT(CRHPrate),"Effectuez l’étape 1",IF(AND(INDEX(claimPeriodNo,MATCH('Étape 1) Taux'!$A$8,claimPeriods,0))&gt;17,INDEX(claimPeriodNo,MATCH('Étape 1) Taux'!$A$8,claimPeriods,0))&lt;20,revenueReduction&lt;0.1),0,IF(NOT(ISNUMBER(E751)),0,IF($C751="Oui",0,IF($B751="Non - avec lien de dépendance",MIN(2258,E751,$D751),MIN(2258,E751))))))</f>
        <v>Effectuez l’étape 1</v>
      </c>
      <c r="H751" s="3" t="str">
        <f>IF(ISTEXT(CRHPrate),"Effectuez l’étape 1",IF(AND(INDEX(claimPeriodNo,MATCH('Étape 1) Taux'!$A$8,claimPeriods,0))&gt;17,INDEX(claimPeriodNo,MATCH('Étape 1) Taux'!$A$8,claimPeriods,0))&lt;20,revenueReduction&lt;0.1),0,IF(NOT(ISNUMBER(F751)),0,IF($C751="Oui",0,IF($B751="Non - avec lien de dépendance",MIN(2258,F751,$D751),MIN(2258,F751))))))</f>
        <v>Effectuez l’étape 1</v>
      </c>
      <c r="I751" s="3">
        <f t="shared" si="11"/>
        <v>0</v>
      </c>
    </row>
    <row r="752" spans="7:9" x14ac:dyDescent="0.3">
      <c r="G752" s="3" t="str">
        <f>IF(ISTEXT(CRHPrate),"Effectuez l’étape 1",IF(AND(INDEX(claimPeriodNo,MATCH('Étape 1) Taux'!$A$8,claimPeriods,0))&gt;17,INDEX(claimPeriodNo,MATCH('Étape 1) Taux'!$A$8,claimPeriods,0))&lt;20,revenueReduction&lt;0.1),0,IF(NOT(ISNUMBER(E752)),0,IF($C752="Oui",0,IF($B752="Non - avec lien de dépendance",MIN(2258,E752,$D752),MIN(2258,E752))))))</f>
        <v>Effectuez l’étape 1</v>
      </c>
      <c r="H752" s="3" t="str">
        <f>IF(ISTEXT(CRHPrate),"Effectuez l’étape 1",IF(AND(INDEX(claimPeriodNo,MATCH('Étape 1) Taux'!$A$8,claimPeriods,0))&gt;17,INDEX(claimPeriodNo,MATCH('Étape 1) Taux'!$A$8,claimPeriods,0))&lt;20,revenueReduction&lt;0.1),0,IF(NOT(ISNUMBER(F752)),0,IF($C752="Oui",0,IF($B752="Non - avec lien de dépendance",MIN(2258,F752,$D752),MIN(2258,F752))))))</f>
        <v>Effectuez l’étape 1</v>
      </c>
      <c r="I752" s="3">
        <f t="shared" si="11"/>
        <v>0</v>
      </c>
    </row>
    <row r="753" spans="7:9" x14ac:dyDescent="0.3">
      <c r="G753" s="3" t="str">
        <f>IF(ISTEXT(CRHPrate),"Effectuez l’étape 1",IF(AND(INDEX(claimPeriodNo,MATCH('Étape 1) Taux'!$A$8,claimPeriods,0))&gt;17,INDEX(claimPeriodNo,MATCH('Étape 1) Taux'!$A$8,claimPeriods,0))&lt;20,revenueReduction&lt;0.1),0,IF(NOT(ISNUMBER(E753)),0,IF($C753="Oui",0,IF($B753="Non - avec lien de dépendance",MIN(2258,E753,$D753),MIN(2258,E753))))))</f>
        <v>Effectuez l’étape 1</v>
      </c>
      <c r="H753" s="3" t="str">
        <f>IF(ISTEXT(CRHPrate),"Effectuez l’étape 1",IF(AND(INDEX(claimPeriodNo,MATCH('Étape 1) Taux'!$A$8,claimPeriods,0))&gt;17,INDEX(claimPeriodNo,MATCH('Étape 1) Taux'!$A$8,claimPeriods,0))&lt;20,revenueReduction&lt;0.1),0,IF(NOT(ISNUMBER(F753)),0,IF($C753="Oui",0,IF($B753="Non - avec lien de dépendance",MIN(2258,F753,$D753),MIN(2258,F753))))))</f>
        <v>Effectuez l’étape 1</v>
      </c>
      <c r="I753" s="3">
        <f t="shared" si="11"/>
        <v>0</v>
      </c>
    </row>
    <row r="754" spans="7:9" x14ac:dyDescent="0.3">
      <c r="G754" s="3" t="str">
        <f>IF(ISTEXT(CRHPrate),"Effectuez l’étape 1",IF(AND(INDEX(claimPeriodNo,MATCH('Étape 1) Taux'!$A$8,claimPeriods,0))&gt;17,INDEX(claimPeriodNo,MATCH('Étape 1) Taux'!$A$8,claimPeriods,0))&lt;20,revenueReduction&lt;0.1),0,IF(NOT(ISNUMBER(E754)),0,IF($C754="Oui",0,IF($B754="Non - avec lien de dépendance",MIN(2258,E754,$D754),MIN(2258,E754))))))</f>
        <v>Effectuez l’étape 1</v>
      </c>
      <c r="H754" s="3" t="str">
        <f>IF(ISTEXT(CRHPrate),"Effectuez l’étape 1",IF(AND(INDEX(claimPeriodNo,MATCH('Étape 1) Taux'!$A$8,claimPeriods,0))&gt;17,INDEX(claimPeriodNo,MATCH('Étape 1) Taux'!$A$8,claimPeriods,0))&lt;20,revenueReduction&lt;0.1),0,IF(NOT(ISNUMBER(F754)),0,IF($C754="Oui",0,IF($B754="Non - avec lien de dépendance",MIN(2258,F754,$D754),MIN(2258,F754))))))</f>
        <v>Effectuez l’étape 1</v>
      </c>
      <c r="I754" s="3">
        <f t="shared" si="11"/>
        <v>0</v>
      </c>
    </row>
    <row r="755" spans="7:9" x14ac:dyDescent="0.3">
      <c r="G755" s="3" t="str">
        <f>IF(ISTEXT(CRHPrate),"Effectuez l’étape 1",IF(AND(INDEX(claimPeriodNo,MATCH('Étape 1) Taux'!$A$8,claimPeriods,0))&gt;17,INDEX(claimPeriodNo,MATCH('Étape 1) Taux'!$A$8,claimPeriods,0))&lt;20,revenueReduction&lt;0.1),0,IF(NOT(ISNUMBER(E755)),0,IF($C755="Oui",0,IF($B755="Non - avec lien de dépendance",MIN(2258,E755,$D755),MIN(2258,E755))))))</f>
        <v>Effectuez l’étape 1</v>
      </c>
      <c r="H755" s="3" t="str">
        <f>IF(ISTEXT(CRHPrate),"Effectuez l’étape 1",IF(AND(INDEX(claimPeriodNo,MATCH('Étape 1) Taux'!$A$8,claimPeriods,0))&gt;17,INDEX(claimPeriodNo,MATCH('Étape 1) Taux'!$A$8,claimPeriods,0))&lt;20,revenueReduction&lt;0.1),0,IF(NOT(ISNUMBER(F755)),0,IF($C755="Oui",0,IF($B755="Non - avec lien de dépendance",MIN(2258,F755,$D755),MIN(2258,F755))))))</f>
        <v>Effectuez l’étape 1</v>
      </c>
      <c r="I755" s="3">
        <f t="shared" si="11"/>
        <v>0</v>
      </c>
    </row>
    <row r="756" spans="7:9" x14ac:dyDescent="0.3">
      <c r="G756" s="3" t="str">
        <f>IF(ISTEXT(CRHPrate),"Effectuez l’étape 1",IF(AND(INDEX(claimPeriodNo,MATCH('Étape 1) Taux'!$A$8,claimPeriods,0))&gt;17,INDEX(claimPeriodNo,MATCH('Étape 1) Taux'!$A$8,claimPeriods,0))&lt;20,revenueReduction&lt;0.1),0,IF(NOT(ISNUMBER(E756)),0,IF($C756="Oui",0,IF($B756="Non - avec lien de dépendance",MIN(2258,E756,$D756),MIN(2258,E756))))))</f>
        <v>Effectuez l’étape 1</v>
      </c>
      <c r="H756" s="3" t="str">
        <f>IF(ISTEXT(CRHPrate),"Effectuez l’étape 1",IF(AND(INDEX(claimPeriodNo,MATCH('Étape 1) Taux'!$A$8,claimPeriods,0))&gt;17,INDEX(claimPeriodNo,MATCH('Étape 1) Taux'!$A$8,claimPeriods,0))&lt;20,revenueReduction&lt;0.1),0,IF(NOT(ISNUMBER(F756)),0,IF($C756="Oui",0,IF($B756="Non - avec lien de dépendance",MIN(2258,F756,$D756),MIN(2258,F756))))))</f>
        <v>Effectuez l’étape 1</v>
      </c>
      <c r="I756" s="3">
        <f t="shared" si="11"/>
        <v>0</v>
      </c>
    </row>
    <row r="757" spans="7:9" x14ac:dyDescent="0.3">
      <c r="G757" s="3" t="str">
        <f>IF(ISTEXT(CRHPrate),"Effectuez l’étape 1",IF(AND(INDEX(claimPeriodNo,MATCH('Étape 1) Taux'!$A$8,claimPeriods,0))&gt;17,INDEX(claimPeriodNo,MATCH('Étape 1) Taux'!$A$8,claimPeriods,0))&lt;20,revenueReduction&lt;0.1),0,IF(NOT(ISNUMBER(E757)),0,IF($C757="Oui",0,IF($B757="Non - avec lien de dépendance",MIN(2258,E757,$D757),MIN(2258,E757))))))</f>
        <v>Effectuez l’étape 1</v>
      </c>
      <c r="H757" s="3" t="str">
        <f>IF(ISTEXT(CRHPrate),"Effectuez l’étape 1",IF(AND(INDEX(claimPeriodNo,MATCH('Étape 1) Taux'!$A$8,claimPeriods,0))&gt;17,INDEX(claimPeriodNo,MATCH('Étape 1) Taux'!$A$8,claimPeriods,0))&lt;20,revenueReduction&lt;0.1),0,IF(NOT(ISNUMBER(F757)),0,IF($C757="Oui",0,IF($B757="Non - avec lien de dépendance",MIN(2258,F757,$D757),MIN(2258,F757))))))</f>
        <v>Effectuez l’étape 1</v>
      </c>
      <c r="I757" s="3">
        <f t="shared" si="11"/>
        <v>0</v>
      </c>
    </row>
    <row r="758" spans="7:9" x14ac:dyDescent="0.3">
      <c r="G758" s="3" t="str">
        <f>IF(ISTEXT(CRHPrate),"Effectuez l’étape 1",IF(AND(INDEX(claimPeriodNo,MATCH('Étape 1) Taux'!$A$8,claimPeriods,0))&gt;17,INDEX(claimPeriodNo,MATCH('Étape 1) Taux'!$A$8,claimPeriods,0))&lt;20,revenueReduction&lt;0.1),0,IF(NOT(ISNUMBER(E758)),0,IF($C758="Oui",0,IF($B758="Non - avec lien de dépendance",MIN(2258,E758,$D758),MIN(2258,E758))))))</f>
        <v>Effectuez l’étape 1</v>
      </c>
      <c r="H758" s="3" t="str">
        <f>IF(ISTEXT(CRHPrate),"Effectuez l’étape 1",IF(AND(INDEX(claimPeriodNo,MATCH('Étape 1) Taux'!$A$8,claimPeriods,0))&gt;17,INDEX(claimPeriodNo,MATCH('Étape 1) Taux'!$A$8,claimPeriods,0))&lt;20,revenueReduction&lt;0.1),0,IF(NOT(ISNUMBER(F758)),0,IF($C758="Oui",0,IF($B758="Non - avec lien de dépendance",MIN(2258,F758,$D758),MIN(2258,F758))))))</f>
        <v>Effectuez l’étape 1</v>
      </c>
      <c r="I758" s="3">
        <f t="shared" si="11"/>
        <v>0</v>
      </c>
    </row>
    <row r="759" spans="7:9" x14ac:dyDescent="0.3">
      <c r="G759" s="3" t="str">
        <f>IF(ISTEXT(CRHPrate),"Effectuez l’étape 1",IF(AND(INDEX(claimPeriodNo,MATCH('Étape 1) Taux'!$A$8,claimPeriods,0))&gt;17,INDEX(claimPeriodNo,MATCH('Étape 1) Taux'!$A$8,claimPeriods,0))&lt;20,revenueReduction&lt;0.1),0,IF(NOT(ISNUMBER(E759)),0,IF($C759="Oui",0,IF($B759="Non - avec lien de dépendance",MIN(2258,E759,$D759),MIN(2258,E759))))))</f>
        <v>Effectuez l’étape 1</v>
      </c>
      <c r="H759" s="3" t="str">
        <f>IF(ISTEXT(CRHPrate),"Effectuez l’étape 1",IF(AND(INDEX(claimPeriodNo,MATCH('Étape 1) Taux'!$A$8,claimPeriods,0))&gt;17,INDEX(claimPeriodNo,MATCH('Étape 1) Taux'!$A$8,claimPeriods,0))&lt;20,revenueReduction&lt;0.1),0,IF(NOT(ISNUMBER(F759)),0,IF($C759="Oui",0,IF($B759="Non - avec lien de dépendance",MIN(2258,F759,$D759),MIN(2258,F759))))))</f>
        <v>Effectuez l’étape 1</v>
      </c>
      <c r="I759" s="3">
        <f t="shared" si="11"/>
        <v>0</v>
      </c>
    </row>
    <row r="760" spans="7:9" x14ac:dyDescent="0.3">
      <c r="G760" s="3" t="str">
        <f>IF(ISTEXT(CRHPrate),"Effectuez l’étape 1",IF(AND(INDEX(claimPeriodNo,MATCH('Étape 1) Taux'!$A$8,claimPeriods,0))&gt;17,INDEX(claimPeriodNo,MATCH('Étape 1) Taux'!$A$8,claimPeriods,0))&lt;20,revenueReduction&lt;0.1),0,IF(NOT(ISNUMBER(E760)),0,IF($C760="Oui",0,IF($B760="Non - avec lien de dépendance",MIN(2258,E760,$D760),MIN(2258,E760))))))</f>
        <v>Effectuez l’étape 1</v>
      </c>
      <c r="H760" s="3" t="str">
        <f>IF(ISTEXT(CRHPrate),"Effectuez l’étape 1",IF(AND(INDEX(claimPeriodNo,MATCH('Étape 1) Taux'!$A$8,claimPeriods,0))&gt;17,INDEX(claimPeriodNo,MATCH('Étape 1) Taux'!$A$8,claimPeriods,0))&lt;20,revenueReduction&lt;0.1),0,IF(NOT(ISNUMBER(F760)),0,IF($C760="Oui",0,IF($B760="Non - avec lien de dépendance",MIN(2258,F760,$D760),MIN(2258,F760))))))</f>
        <v>Effectuez l’étape 1</v>
      </c>
      <c r="I760" s="3">
        <f t="shared" si="11"/>
        <v>0</v>
      </c>
    </row>
    <row r="761" spans="7:9" x14ac:dyDescent="0.3">
      <c r="G761" s="3" t="str">
        <f>IF(ISTEXT(CRHPrate),"Effectuez l’étape 1",IF(AND(INDEX(claimPeriodNo,MATCH('Étape 1) Taux'!$A$8,claimPeriods,0))&gt;17,INDEX(claimPeriodNo,MATCH('Étape 1) Taux'!$A$8,claimPeriods,0))&lt;20,revenueReduction&lt;0.1),0,IF(NOT(ISNUMBER(E761)),0,IF($C761="Oui",0,IF($B761="Non - avec lien de dépendance",MIN(2258,E761,$D761),MIN(2258,E761))))))</f>
        <v>Effectuez l’étape 1</v>
      </c>
      <c r="H761" s="3" t="str">
        <f>IF(ISTEXT(CRHPrate),"Effectuez l’étape 1",IF(AND(INDEX(claimPeriodNo,MATCH('Étape 1) Taux'!$A$8,claimPeriods,0))&gt;17,INDEX(claimPeriodNo,MATCH('Étape 1) Taux'!$A$8,claimPeriods,0))&lt;20,revenueReduction&lt;0.1),0,IF(NOT(ISNUMBER(F761)),0,IF($C761="Oui",0,IF($B761="Non - avec lien de dépendance",MIN(2258,F761,$D761),MIN(2258,F761))))))</f>
        <v>Effectuez l’étape 1</v>
      </c>
      <c r="I761" s="3">
        <f t="shared" si="11"/>
        <v>0</v>
      </c>
    </row>
    <row r="762" spans="7:9" x14ac:dyDescent="0.3">
      <c r="G762" s="3" t="str">
        <f>IF(ISTEXT(CRHPrate),"Effectuez l’étape 1",IF(AND(INDEX(claimPeriodNo,MATCH('Étape 1) Taux'!$A$8,claimPeriods,0))&gt;17,INDEX(claimPeriodNo,MATCH('Étape 1) Taux'!$A$8,claimPeriods,0))&lt;20,revenueReduction&lt;0.1),0,IF(NOT(ISNUMBER(E762)),0,IF($C762="Oui",0,IF($B762="Non - avec lien de dépendance",MIN(2258,E762,$D762),MIN(2258,E762))))))</f>
        <v>Effectuez l’étape 1</v>
      </c>
      <c r="H762" s="3" t="str">
        <f>IF(ISTEXT(CRHPrate),"Effectuez l’étape 1",IF(AND(INDEX(claimPeriodNo,MATCH('Étape 1) Taux'!$A$8,claimPeriods,0))&gt;17,INDEX(claimPeriodNo,MATCH('Étape 1) Taux'!$A$8,claimPeriods,0))&lt;20,revenueReduction&lt;0.1),0,IF(NOT(ISNUMBER(F762)),0,IF($C762="Oui",0,IF($B762="Non - avec lien de dépendance",MIN(2258,F762,$D762),MIN(2258,F762))))))</f>
        <v>Effectuez l’étape 1</v>
      </c>
      <c r="I762" s="3">
        <f t="shared" si="11"/>
        <v>0</v>
      </c>
    </row>
    <row r="763" spans="7:9" x14ac:dyDescent="0.3">
      <c r="G763" s="3" t="str">
        <f>IF(ISTEXT(CRHPrate),"Effectuez l’étape 1",IF(AND(INDEX(claimPeriodNo,MATCH('Étape 1) Taux'!$A$8,claimPeriods,0))&gt;17,INDEX(claimPeriodNo,MATCH('Étape 1) Taux'!$A$8,claimPeriods,0))&lt;20,revenueReduction&lt;0.1),0,IF(NOT(ISNUMBER(E763)),0,IF($C763="Oui",0,IF($B763="Non - avec lien de dépendance",MIN(2258,E763,$D763),MIN(2258,E763))))))</f>
        <v>Effectuez l’étape 1</v>
      </c>
      <c r="H763" s="3" t="str">
        <f>IF(ISTEXT(CRHPrate),"Effectuez l’étape 1",IF(AND(INDEX(claimPeriodNo,MATCH('Étape 1) Taux'!$A$8,claimPeriods,0))&gt;17,INDEX(claimPeriodNo,MATCH('Étape 1) Taux'!$A$8,claimPeriods,0))&lt;20,revenueReduction&lt;0.1),0,IF(NOT(ISNUMBER(F763)),0,IF($C763="Oui",0,IF($B763="Non - avec lien de dépendance",MIN(2258,F763,$D763),MIN(2258,F763))))))</f>
        <v>Effectuez l’étape 1</v>
      </c>
      <c r="I763" s="3">
        <f t="shared" si="11"/>
        <v>0</v>
      </c>
    </row>
    <row r="764" spans="7:9" x14ac:dyDescent="0.3">
      <c r="G764" s="3" t="str">
        <f>IF(ISTEXT(CRHPrate),"Effectuez l’étape 1",IF(AND(INDEX(claimPeriodNo,MATCH('Étape 1) Taux'!$A$8,claimPeriods,0))&gt;17,INDEX(claimPeriodNo,MATCH('Étape 1) Taux'!$A$8,claimPeriods,0))&lt;20,revenueReduction&lt;0.1),0,IF(NOT(ISNUMBER(E764)),0,IF($C764="Oui",0,IF($B764="Non - avec lien de dépendance",MIN(2258,E764,$D764),MIN(2258,E764))))))</f>
        <v>Effectuez l’étape 1</v>
      </c>
      <c r="H764" s="3" t="str">
        <f>IF(ISTEXT(CRHPrate),"Effectuez l’étape 1",IF(AND(INDEX(claimPeriodNo,MATCH('Étape 1) Taux'!$A$8,claimPeriods,0))&gt;17,INDEX(claimPeriodNo,MATCH('Étape 1) Taux'!$A$8,claimPeriods,0))&lt;20,revenueReduction&lt;0.1),0,IF(NOT(ISNUMBER(F764)),0,IF($C764="Oui",0,IF($B764="Non - avec lien de dépendance",MIN(2258,F764,$D764),MIN(2258,F764))))))</f>
        <v>Effectuez l’étape 1</v>
      </c>
      <c r="I764" s="3">
        <f t="shared" si="11"/>
        <v>0</v>
      </c>
    </row>
    <row r="765" spans="7:9" x14ac:dyDescent="0.3">
      <c r="G765" s="3" t="str">
        <f>IF(ISTEXT(CRHPrate),"Effectuez l’étape 1",IF(AND(INDEX(claimPeriodNo,MATCH('Étape 1) Taux'!$A$8,claimPeriods,0))&gt;17,INDEX(claimPeriodNo,MATCH('Étape 1) Taux'!$A$8,claimPeriods,0))&lt;20,revenueReduction&lt;0.1),0,IF(NOT(ISNUMBER(E765)),0,IF($C765="Oui",0,IF($B765="Non - avec lien de dépendance",MIN(2258,E765,$D765),MIN(2258,E765))))))</f>
        <v>Effectuez l’étape 1</v>
      </c>
      <c r="H765" s="3" t="str">
        <f>IF(ISTEXT(CRHPrate),"Effectuez l’étape 1",IF(AND(INDEX(claimPeriodNo,MATCH('Étape 1) Taux'!$A$8,claimPeriods,0))&gt;17,INDEX(claimPeriodNo,MATCH('Étape 1) Taux'!$A$8,claimPeriods,0))&lt;20,revenueReduction&lt;0.1),0,IF(NOT(ISNUMBER(F765)),0,IF($C765="Oui",0,IF($B765="Non - avec lien de dépendance",MIN(2258,F765,$D765),MIN(2258,F765))))))</f>
        <v>Effectuez l’étape 1</v>
      </c>
      <c r="I765" s="3">
        <f t="shared" si="11"/>
        <v>0</v>
      </c>
    </row>
    <row r="766" spans="7:9" x14ac:dyDescent="0.3">
      <c r="G766" s="3" t="str">
        <f>IF(ISTEXT(CRHPrate),"Effectuez l’étape 1",IF(AND(INDEX(claimPeriodNo,MATCH('Étape 1) Taux'!$A$8,claimPeriods,0))&gt;17,INDEX(claimPeriodNo,MATCH('Étape 1) Taux'!$A$8,claimPeriods,0))&lt;20,revenueReduction&lt;0.1),0,IF(NOT(ISNUMBER(E766)),0,IF($C766="Oui",0,IF($B766="Non - avec lien de dépendance",MIN(2258,E766,$D766),MIN(2258,E766))))))</f>
        <v>Effectuez l’étape 1</v>
      </c>
      <c r="H766" s="3" t="str">
        <f>IF(ISTEXT(CRHPrate),"Effectuez l’étape 1",IF(AND(INDEX(claimPeriodNo,MATCH('Étape 1) Taux'!$A$8,claimPeriods,0))&gt;17,INDEX(claimPeriodNo,MATCH('Étape 1) Taux'!$A$8,claimPeriods,0))&lt;20,revenueReduction&lt;0.1),0,IF(NOT(ISNUMBER(F766)),0,IF($C766="Oui",0,IF($B766="Non - avec lien de dépendance",MIN(2258,F766,$D766),MIN(2258,F766))))))</f>
        <v>Effectuez l’étape 1</v>
      </c>
      <c r="I766" s="3">
        <f t="shared" si="11"/>
        <v>0</v>
      </c>
    </row>
    <row r="767" spans="7:9" x14ac:dyDescent="0.3">
      <c r="G767" s="3" t="str">
        <f>IF(ISTEXT(CRHPrate),"Effectuez l’étape 1",IF(AND(INDEX(claimPeriodNo,MATCH('Étape 1) Taux'!$A$8,claimPeriods,0))&gt;17,INDEX(claimPeriodNo,MATCH('Étape 1) Taux'!$A$8,claimPeriods,0))&lt;20,revenueReduction&lt;0.1),0,IF(NOT(ISNUMBER(E767)),0,IF($C767="Oui",0,IF($B767="Non - avec lien de dépendance",MIN(2258,E767,$D767),MIN(2258,E767))))))</f>
        <v>Effectuez l’étape 1</v>
      </c>
      <c r="H767" s="3" t="str">
        <f>IF(ISTEXT(CRHPrate),"Effectuez l’étape 1",IF(AND(INDEX(claimPeriodNo,MATCH('Étape 1) Taux'!$A$8,claimPeriods,0))&gt;17,INDEX(claimPeriodNo,MATCH('Étape 1) Taux'!$A$8,claimPeriods,0))&lt;20,revenueReduction&lt;0.1),0,IF(NOT(ISNUMBER(F767)),0,IF($C767="Oui",0,IF($B767="Non - avec lien de dépendance",MIN(2258,F767,$D767),MIN(2258,F767))))))</f>
        <v>Effectuez l’étape 1</v>
      </c>
      <c r="I767" s="3">
        <f t="shared" si="11"/>
        <v>0</v>
      </c>
    </row>
    <row r="768" spans="7:9" x14ac:dyDescent="0.3">
      <c r="G768" s="3" t="str">
        <f>IF(ISTEXT(CRHPrate),"Effectuez l’étape 1",IF(AND(INDEX(claimPeriodNo,MATCH('Étape 1) Taux'!$A$8,claimPeriods,0))&gt;17,INDEX(claimPeriodNo,MATCH('Étape 1) Taux'!$A$8,claimPeriods,0))&lt;20,revenueReduction&lt;0.1),0,IF(NOT(ISNUMBER(E768)),0,IF($C768="Oui",0,IF($B768="Non - avec lien de dépendance",MIN(2258,E768,$D768),MIN(2258,E768))))))</f>
        <v>Effectuez l’étape 1</v>
      </c>
      <c r="H768" s="3" t="str">
        <f>IF(ISTEXT(CRHPrate),"Effectuez l’étape 1",IF(AND(INDEX(claimPeriodNo,MATCH('Étape 1) Taux'!$A$8,claimPeriods,0))&gt;17,INDEX(claimPeriodNo,MATCH('Étape 1) Taux'!$A$8,claimPeriods,0))&lt;20,revenueReduction&lt;0.1),0,IF(NOT(ISNUMBER(F768)),0,IF($C768="Oui",0,IF($B768="Non - avec lien de dépendance",MIN(2258,F768,$D768),MIN(2258,F768))))))</f>
        <v>Effectuez l’étape 1</v>
      </c>
      <c r="I768" s="3">
        <f t="shared" si="11"/>
        <v>0</v>
      </c>
    </row>
    <row r="769" spans="7:9" x14ac:dyDescent="0.3">
      <c r="G769" s="3" t="str">
        <f>IF(ISTEXT(CRHPrate),"Effectuez l’étape 1",IF(AND(INDEX(claimPeriodNo,MATCH('Étape 1) Taux'!$A$8,claimPeriods,0))&gt;17,INDEX(claimPeriodNo,MATCH('Étape 1) Taux'!$A$8,claimPeriods,0))&lt;20,revenueReduction&lt;0.1),0,IF(NOT(ISNUMBER(E769)),0,IF($C769="Oui",0,IF($B769="Non - avec lien de dépendance",MIN(2258,E769,$D769),MIN(2258,E769))))))</f>
        <v>Effectuez l’étape 1</v>
      </c>
      <c r="H769" s="3" t="str">
        <f>IF(ISTEXT(CRHPrate),"Effectuez l’étape 1",IF(AND(INDEX(claimPeriodNo,MATCH('Étape 1) Taux'!$A$8,claimPeriods,0))&gt;17,INDEX(claimPeriodNo,MATCH('Étape 1) Taux'!$A$8,claimPeriods,0))&lt;20,revenueReduction&lt;0.1),0,IF(NOT(ISNUMBER(F769)),0,IF($C769="Oui",0,IF($B769="Non - avec lien de dépendance",MIN(2258,F769,$D769),MIN(2258,F769))))))</f>
        <v>Effectuez l’étape 1</v>
      </c>
      <c r="I769" s="3">
        <f t="shared" si="11"/>
        <v>0</v>
      </c>
    </row>
    <row r="770" spans="7:9" x14ac:dyDescent="0.3">
      <c r="G770" s="3" t="str">
        <f>IF(ISTEXT(CRHPrate),"Effectuez l’étape 1",IF(AND(INDEX(claimPeriodNo,MATCH('Étape 1) Taux'!$A$8,claimPeriods,0))&gt;17,INDEX(claimPeriodNo,MATCH('Étape 1) Taux'!$A$8,claimPeriods,0))&lt;20,revenueReduction&lt;0.1),0,IF(NOT(ISNUMBER(E770)),0,IF($C770="Oui",0,IF($B770="Non - avec lien de dépendance",MIN(2258,E770,$D770),MIN(2258,E770))))))</f>
        <v>Effectuez l’étape 1</v>
      </c>
      <c r="H770" s="3" t="str">
        <f>IF(ISTEXT(CRHPrate),"Effectuez l’étape 1",IF(AND(INDEX(claimPeriodNo,MATCH('Étape 1) Taux'!$A$8,claimPeriods,0))&gt;17,INDEX(claimPeriodNo,MATCH('Étape 1) Taux'!$A$8,claimPeriods,0))&lt;20,revenueReduction&lt;0.1),0,IF(NOT(ISNUMBER(F770)),0,IF($C770="Oui",0,IF($B770="Non - avec lien de dépendance",MIN(2258,F770,$D770),MIN(2258,F770))))))</f>
        <v>Effectuez l’étape 1</v>
      </c>
      <c r="I770" s="3">
        <f t="shared" si="11"/>
        <v>0</v>
      </c>
    </row>
    <row r="771" spans="7:9" x14ac:dyDescent="0.3">
      <c r="G771" s="3" t="str">
        <f>IF(ISTEXT(CRHPrate),"Effectuez l’étape 1",IF(AND(INDEX(claimPeriodNo,MATCH('Étape 1) Taux'!$A$8,claimPeriods,0))&gt;17,INDEX(claimPeriodNo,MATCH('Étape 1) Taux'!$A$8,claimPeriods,0))&lt;20,revenueReduction&lt;0.1),0,IF(NOT(ISNUMBER(E771)),0,IF($C771="Oui",0,IF($B771="Non - avec lien de dépendance",MIN(2258,E771,$D771),MIN(2258,E771))))))</f>
        <v>Effectuez l’étape 1</v>
      </c>
      <c r="H771" s="3" t="str">
        <f>IF(ISTEXT(CRHPrate),"Effectuez l’étape 1",IF(AND(INDEX(claimPeriodNo,MATCH('Étape 1) Taux'!$A$8,claimPeriods,0))&gt;17,INDEX(claimPeriodNo,MATCH('Étape 1) Taux'!$A$8,claimPeriods,0))&lt;20,revenueReduction&lt;0.1),0,IF(NOT(ISNUMBER(F771)),0,IF($C771="Oui",0,IF($B771="Non - avec lien de dépendance",MIN(2258,F771,$D771),MIN(2258,F771))))))</f>
        <v>Effectuez l’étape 1</v>
      </c>
      <c r="I771" s="3">
        <f t="shared" si="11"/>
        <v>0</v>
      </c>
    </row>
    <row r="772" spans="7:9" x14ac:dyDescent="0.3">
      <c r="G772" s="3" t="str">
        <f>IF(ISTEXT(CRHPrate),"Effectuez l’étape 1",IF(AND(INDEX(claimPeriodNo,MATCH('Étape 1) Taux'!$A$8,claimPeriods,0))&gt;17,INDEX(claimPeriodNo,MATCH('Étape 1) Taux'!$A$8,claimPeriods,0))&lt;20,revenueReduction&lt;0.1),0,IF(NOT(ISNUMBER(E772)),0,IF($C772="Oui",0,IF($B772="Non - avec lien de dépendance",MIN(2258,E772,$D772),MIN(2258,E772))))))</f>
        <v>Effectuez l’étape 1</v>
      </c>
      <c r="H772" s="3" t="str">
        <f>IF(ISTEXT(CRHPrate),"Effectuez l’étape 1",IF(AND(INDEX(claimPeriodNo,MATCH('Étape 1) Taux'!$A$8,claimPeriods,0))&gt;17,INDEX(claimPeriodNo,MATCH('Étape 1) Taux'!$A$8,claimPeriods,0))&lt;20,revenueReduction&lt;0.1),0,IF(NOT(ISNUMBER(F772)),0,IF($C772="Oui",0,IF($B772="Non - avec lien de dépendance",MIN(2258,F772,$D772),MIN(2258,F772))))))</f>
        <v>Effectuez l’étape 1</v>
      </c>
      <c r="I772" s="3">
        <f t="shared" si="11"/>
        <v>0</v>
      </c>
    </row>
    <row r="773" spans="7:9" x14ac:dyDescent="0.3">
      <c r="G773" s="3" t="str">
        <f>IF(ISTEXT(CRHPrate),"Effectuez l’étape 1",IF(AND(INDEX(claimPeriodNo,MATCH('Étape 1) Taux'!$A$8,claimPeriods,0))&gt;17,INDEX(claimPeriodNo,MATCH('Étape 1) Taux'!$A$8,claimPeriods,0))&lt;20,revenueReduction&lt;0.1),0,IF(NOT(ISNUMBER(E773)),0,IF($C773="Oui",0,IF($B773="Non - avec lien de dépendance",MIN(2258,E773,$D773),MIN(2258,E773))))))</f>
        <v>Effectuez l’étape 1</v>
      </c>
      <c r="H773" s="3" t="str">
        <f>IF(ISTEXT(CRHPrate),"Effectuez l’étape 1",IF(AND(INDEX(claimPeriodNo,MATCH('Étape 1) Taux'!$A$8,claimPeriods,0))&gt;17,INDEX(claimPeriodNo,MATCH('Étape 1) Taux'!$A$8,claimPeriods,0))&lt;20,revenueReduction&lt;0.1),0,IF(NOT(ISNUMBER(F773)),0,IF($C773="Oui",0,IF($B773="Non - avec lien de dépendance",MIN(2258,F773,$D773),MIN(2258,F773))))))</f>
        <v>Effectuez l’étape 1</v>
      </c>
      <c r="I773" s="3">
        <f t="shared" si="11"/>
        <v>0</v>
      </c>
    </row>
    <row r="774" spans="7:9" x14ac:dyDescent="0.3">
      <c r="G774" s="3" t="str">
        <f>IF(ISTEXT(CRHPrate),"Effectuez l’étape 1",IF(AND(INDEX(claimPeriodNo,MATCH('Étape 1) Taux'!$A$8,claimPeriods,0))&gt;17,INDEX(claimPeriodNo,MATCH('Étape 1) Taux'!$A$8,claimPeriods,0))&lt;20,revenueReduction&lt;0.1),0,IF(NOT(ISNUMBER(E774)),0,IF($C774="Oui",0,IF($B774="Non - avec lien de dépendance",MIN(2258,E774,$D774),MIN(2258,E774))))))</f>
        <v>Effectuez l’étape 1</v>
      </c>
      <c r="H774" s="3" t="str">
        <f>IF(ISTEXT(CRHPrate),"Effectuez l’étape 1",IF(AND(INDEX(claimPeriodNo,MATCH('Étape 1) Taux'!$A$8,claimPeriods,0))&gt;17,INDEX(claimPeriodNo,MATCH('Étape 1) Taux'!$A$8,claimPeriods,0))&lt;20,revenueReduction&lt;0.1),0,IF(NOT(ISNUMBER(F774)),0,IF($C774="Oui",0,IF($B774="Non - avec lien de dépendance",MIN(2258,F774,$D774),MIN(2258,F774))))))</f>
        <v>Effectuez l’étape 1</v>
      </c>
      <c r="I774" s="3">
        <f t="shared" si="11"/>
        <v>0</v>
      </c>
    </row>
    <row r="775" spans="7:9" x14ac:dyDescent="0.3">
      <c r="G775" s="3" t="str">
        <f>IF(ISTEXT(CRHPrate),"Effectuez l’étape 1",IF(AND(INDEX(claimPeriodNo,MATCH('Étape 1) Taux'!$A$8,claimPeriods,0))&gt;17,INDEX(claimPeriodNo,MATCH('Étape 1) Taux'!$A$8,claimPeriods,0))&lt;20,revenueReduction&lt;0.1),0,IF(NOT(ISNUMBER(E775)),0,IF($C775="Oui",0,IF($B775="Non - avec lien de dépendance",MIN(2258,E775,$D775),MIN(2258,E775))))))</f>
        <v>Effectuez l’étape 1</v>
      </c>
      <c r="H775" s="3" t="str">
        <f>IF(ISTEXT(CRHPrate),"Effectuez l’étape 1",IF(AND(INDEX(claimPeriodNo,MATCH('Étape 1) Taux'!$A$8,claimPeriods,0))&gt;17,INDEX(claimPeriodNo,MATCH('Étape 1) Taux'!$A$8,claimPeriods,0))&lt;20,revenueReduction&lt;0.1),0,IF(NOT(ISNUMBER(F775)),0,IF($C775="Oui",0,IF($B775="Non - avec lien de dépendance",MIN(2258,F775,$D775),MIN(2258,F775))))))</f>
        <v>Effectuez l’étape 1</v>
      </c>
      <c r="I775" s="3">
        <f t="shared" ref="I775:I838" si="12">IF(AND(COUNT(B775:F775)&gt;0,OR(AND(NOT(ISNUMBER($D775)),$B775&lt;&gt;"Oui - sans lien de dépendance"),COUNT(E775:F775)&lt;&gt;2,ISBLANK($B775))),"Remplissez tous les montants",SUM(G775:H775))</f>
        <v>0</v>
      </c>
    </row>
    <row r="776" spans="7:9" x14ac:dyDescent="0.3">
      <c r="G776" s="3" t="str">
        <f>IF(ISTEXT(CRHPrate),"Effectuez l’étape 1",IF(AND(INDEX(claimPeriodNo,MATCH('Étape 1) Taux'!$A$8,claimPeriods,0))&gt;17,INDEX(claimPeriodNo,MATCH('Étape 1) Taux'!$A$8,claimPeriods,0))&lt;20,revenueReduction&lt;0.1),0,IF(NOT(ISNUMBER(E776)),0,IF($C776="Oui",0,IF($B776="Non - avec lien de dépendance",MIN(2258,E776,$D776),MIN(2258,E776))))))</f>
        <v>Effectuez l’étape 1</v>
      </c>
      <c r="H776" s="3" t="str">
        <f>IF(ISTEXT(CRHPrate),"Effectuez l’étape 1",IF(AND(INDEX(claimPeriodNo,MATCH('Étape 1) Taux'!$A$8,claimPeriods,0))&gt;17,INDEX(claimPeriodNo,MATCH('Étape 1) Taux'!$A$8,claimPeriods,0))&lt;20,revenueReduction&lt;0.1),0,IF(NOT(ISNUMBER(F776)),0,IF($C776="Oui",0,IF($B776="Non - avec lien de dépendance",MIN(2258,F776,$D776),MIN(2258,F776))))))</f>
        <v>Effectuez l’étape 1</v>
      </c>
      <c r="I776" s="3">
        <f t="shared" si="12"/>
        <v>0</v>
      </c>
    </row>
    <row r="777" spans="7:9" x14ac:dyDescent="0.3">
      <c r="G777" s="3" t="str">
        <f>IF(ISTEXT(CRHPrate),"Effectuez l’étape 1",IF(AND(INDEX(claimPeriodNo,MATCH('Étape 1) Taux'!$A$8,claimPeriods,0))&gt;17,INDEX(claimPeriodNo,MATCH('Étape 1) Taux'!$A$8,claimPeriods,0))&lt;20,revenueReduction&lt;0.1),0,IF(NOT(ISNUMBER(E777)),0,IF($C777="Oui",0,IF($B777="Non - avec lien de dépendance",MIN(2258,E777,$D777),MIN(2258,E777))))))</f>
        <v>Effectuez l’étape 1</v>
      </c>
      <c r="H777" s="3" t="str">
        <f>IF(ISTEXT(CRHPrate),"Effectuez l’étape 1",IF(AND(INDEX(claimPeriodNo,MATCH('Étape 1) Taux'!$A$8,claimPeriods,0))&gt;17,INDEX(claimPeriodNo,MATCH('Étape 1) Taux'!$A$8,claimPeriods,0))&lt;20,revenueReduction&lt;0.1),0,IF(NOT(ISNUMBER(F777)),0,IF($C777="Oui",0,IF($B777="Non - avec lien de dépendance",MIN(2258,F777,$D777),MIN(2258,F777))))))</f>
        <v>Effectuez l’étape 1</v>
      </c>
      <c r="I777" s="3">
        <f t="shared" si="12"/>
        <v>0</v>
      </c>
    </row>
    <row r="778" spans="7:9" x14ac:dyDescent="0.3">
      <c r="G778" s="3" t="str">
        <f>IF(ISTEXT(CRHPrate),"Effectuez l’étape 1",IF(AND(INDEX(claimPeriodNo,MATCH('Étape 1) Taux'!$A$8,claimPeriods,0))&gt;17,INDEX(claimPeriodNo,MATCH('Étape 1) Taux'!$A$8,claimPeriods,0))&lt;20,revenueReduction&lt;0.1),0,IF(NOT(ISNUMBER(E778)),0,IF($C778="Oui",0,IF($B778="Non - avec lien de dépendance",MIN(2258,E778,$D778),MIN(2258,E778))))))</f>
        <v>Effectuez l’étape 1</v>
      </c>
      <c r="H778" s="3" t="str">
        <f>IF(ISTEXT(CRHPrate),"Effectuez l’étape 1",IF(AND(INDEX(claimPeriodNo,MATCH('Étape 1) Taux'!$A$8,claimPeriods,0))&gt;17,INDEX(claimPeriodNo,MATCH('Étape 1) Taux'!$A$8,claimPeriods,0))&lt;20,revenueReduction&lt;0.1),0,IF(NOT(ISNUMBER(F778)),0,IF($C778="Oui",0,IF($B778="Non - avec lien de dépendance",MIN(2258,F778,$D778),MIN(2258,F778))))))</f>
        <v>Effectuez l’étape 1</v>
      </c>
      <c r="I778" s="3">
        <f t="shared" si="12"/>
        <v>0</v>
      </c>
    </row>
    <row r="779" spans="7:9" x14ac:dyDescent="0.3">
      <c r="G779" s="3" t="str">
        <f>IF(ISTEXT(CRHPrate),"Effectuez l’étape 1",IF(AND(INDEX(claimPeriodNo,MATCH('Étape 1) Taux'!$A$8,claimPeriods,0))&gt;17,INDEX(claimPeriodNo,MATCH('Étape 1) Taux'!$A$8,claimPeriods,0))&lt;20,revenueReduction&lt;0.1),0,IF(NOT(ISNUMBER(E779)),0,IF($C779="Oui",0,IF($B779="Non - avec lien de dépendance",MIN(2258,E779,$D779),MIN(2258,E779))))))</f>
        <v>Effectuez l’étape 1</v>
      </c>
      <c r="H779" s="3" t="str">
        <f>IF(ISTEXT(CRHPrate),"Effectuez l’étape 1",IF(AND(INDEX(claimPeriodNo,MATCH('Étape 1) Taux'!$A$8,claimPeriods,0))&gt;17,INDEX(claimPeriodNo,MATCH('Étape 1) Taux'!$A$8,claimPeriods,0))&lt;20,revenueReduction&lt;0.1),0,IF(NOT(ISNUMBER(F779)),0,IF($C779="Oui",0,IF($B779="Non - avec lien de dépendance",MIN(2258,F779,$D779),MIN(2258,F779))))))</f>
        <v>Effectuez l’étape 1</v>
      </c>
      <c r="I779" s="3">
        <f t="shared" si="12"/>
        <v>0</v>
      </c>
    </row>
    <row r="780" spans="7:9" x14ac:dyDescent="0.3">
      <c r="G780" s="3" t="str">
        <f>IF(ISTEXT(CRHPrate),"Effectuez l’étape 1",IF(AND(INDEX(claimPeriodNo,MATCH('Étape 1) Taux'!$A$8,claimPeriods,0))&gt;17,INDEX(claimPeriodNo,MATCH('Étape 1) Taux'!$A$8,claimPeriods,0))&lt;20,revenueReduction&lt;0.1),0,IF(NOT(ISNUMBER(E780)),0,IF($C780="Oui",0,IF($B780="Non - avec lien de dépendance",MIN(2258,E780,$D780),MIN(2258,E780))))))</f>
        <v>Effectuez l’étape 1</v>
      </c>
      <c r="H780" s="3" t="str">
        <f>IF(ISTEXT(CRHPrate),"Effectuez l’étape 1",IF(AND(INDEX(claimPeriodNo,MATCH('Étape 1) Taux'!$A$8,claimPeriods,0))&gt;17,INDEX(claimPeriodNo,MATCH('Étape 1) Taux'!$A$8,claimPeriods,0))&lt;20,revenueReduction&lt;0.1),0,IF(NOT(ISNUMBER(F780)),0,IF($C780="Oui",0,IF($B780="Non - avec lien de dépendance",MIN(2258,F780,$D780),MIN(2258,F780))))))</f>
        <v>Effectuez l’étape 1</v>
      </c>
      <c r="I780" s="3">
        <f t="shared" si="12"/>
        <v>0</v>
      </c>
    </row>
    <row r="781" spans="7:9" x14ac:dyDescent="0.3">
      <c r="G781" s="3" t="str">
        <f>IF(ISTEXT(CRHPrate),"Effectuez l’étape 1",IF(AND(INDEX(claimPeriodNo,MATCH('Étape 1) Taux'!$A$8,claimPeriods,0))&gt;17,INDEX(claimPeriodNo,MATCH('Étape 1) Taux'!$A$8,claimPeriods,0))&lt;20,revenueReduction&lt;0.1),0,IF(NOT(ISNUMBER(E781)),0,IF($C781="Oui",0,IF($B781="Non - avec lien de dépendance",MIN(2258,E781,$D781),MIN(2258,E781))))))</f>
        <v>Effectuez l’étape 1</v>
      </c>
      <c r="H781" s="3" t="str">
        <f>IF(ISTEXT(CRHPrate),"Effectuez l’étape 1",IF(AND(INDEX(claimPeriodNo,MATCH('Étape 1) Taux'!$A$8,claimPeriods,0))&gt;17,INDEX(claimPeriodNo,MATCH('Étape 1) Taux'!$A$8,claimPeriods,0))&lt;20,revenueReduction&lt;0.1),0,IF(NOT(ISNUMBER(F781)),0,IF($C781="Oui",0,IF($B781="Non - avec lien de dépendance",MIN(2258,F781,$D781),MIN(2258,F781))))))</f>
        <v>Effectuez l’étape 1</v>
      </c>
      <c r="I781" s="3">
        <f t="shared" si="12"/>
        <v>0</v>
      </c>
    </row>
    <row r="782" spans="7:9" x14ac:dyDescent="0.3">
      <c r="G782" s="3" t="str">
        <f>IF(ISTEXT(CRHPrate),"Effectuez l’étape 1",IF(AND(INDEX(claimPeriodNo,MATCH('Étape 1) Taux'!$A$8,claimPeriods,0))&gt;17,INDEX(claimPeriodNo,MATCH('Étape 1) Taux'!$A$8,claimPeriods,0))&lt;20,revenueReduction&lt;0.1),0,IF(NOT(ISNUMBER(E782)),0,IF($C782="Oui",0,IF($B782="Non - avec lien de dépendance",MIN(2258,E782,$D782),MIN(2258,E782))))))</f>
        <v>Effectuez l’étape 1</v>
      </c>
      <c r="H782" s="3" t="str">
        <f>IF(ISTEXT(CRHPrate),"Effectuez l’étape 1",IF(AND(INDEX(claimPeriodNo,MATCH('Étape 1) Taux'!$A$8,claimPeriods,0))&gt;17,INDEX(claimPeriodNo,MATCH('Étape 1) Taux'!$A$8,claimPeriods,0))&lt;20,revenueReduction&lt;0.1),0,IF(NOT(ISNUMBER(F782)),0,IF($C782="Oui",0,IF($B782="Non - avec lien de dépendance",MIN(2258,F782,$D782),MIN(2258,F782))))))</f>
        <v>Effectuez l’étape 1</v>
      </c>
      <c r="I782" s="3">
        <f t="shared" si="12"/>
        <v>0</v>
      </c>
    </row>
    <row r="783" spans="7:9" x14ac:dyDescent="0.3">
      <c r="G783" s="3" t="str">
        <f>IF(ISTEXT(CRHPrate),"Effectuez l’étape 1",IF(AND(INDEX(claimPeriodNo,MATCH('Étape 1) Taux'!$A$8,claimPeriods,0))&gt;17,INDEX(claimPeriodNo,MATCH('Étape 1) Taux'!$A$8,claimPeriods,0))&lt;20,revenueReduction&lt;0.1),0,IF(NOT(ISNUMBER(E783)),0,IF($C783="Oui",0,IF($B783="Non - avec lien de dépendance",MIN(2258,E783,$D783),MIN(2258,E783))))))</f>
        <v>Effectuez l’étape 1</v>
      </c>
      <c r="H783" s="3" t="str">
        <f>IF(ISTEXT(CRHPrate),"Effectuez l’étape 1",IF(AND(INDEX(claimPeriodNo,MATCH('Étape 1) Taux'!$A$8,claimPeriods,0))&gt;17,INDEX(claimPeriodNo,MATCH('Étape 1) Taux'!$A$8,claimPeriods,0))&lt;20,revenueReduction&lt;0.1),0,IF(NOT(ISNUMBER(F783)),0,IF($C783="Oui",0,IF($B783="Non - avec lien de dépendance",MIN(2258,F783,$D783),MIN(2258,F783))))))</f>
        <v>Effectuez l’étape 1</v>
      </c>
      <c r="I783" s="3">
        <f t="shared" si="12"/>
        <v>0</v>
      </c>
    </row>
    <row r="784" spans="7:9" x14ac:dyDescent="0.3">
      <c r="G784" s="3" t="str">
        <f>IF(ISTEXT(CRHPrate),"Effectuez l’étape 1",IF(AND(INDEX(claimPeriodNo,MATCH('Étape 1) Taux'!$A$8,claimPeriods,0))&gt;17,INDEX(claimPeriodNo,MATCH('Étape 1) Taux'!$A$8,claimPeriods,0))&lt;20,revenueReduction&lt;0.1),0,IF(NOT(ISNUMBER(E784)),0,IF($C784="Oui",0,IF($B784="Non - avec lien de dépendance",MIN(2258,E784,$D784),MIN(2258,E784))))))</f>
        <v>Effectuez l’étape 1</v>
      </c>
      <c r="H784" s="3" t="str">
        <f>IF(ISTEXT(CRHPrate),"Effectuez l’étape 1",IF(AND(INDEX(claimPeriodNo,MATCH('Étape 1) Taux'!$A$8,claimPeriods,0))&gt;17,INDEX(claimPeriodNo,MATCH('Étape 1) Taux'!$A$8,claimPeriods,0))&lt;20,revenueReduction&lt;0.1),0,IF(NOT(ISNUMBER(F784)),0,IF($C784="Oui",0,IF($B784="Non - avec lien de dépendance",MIN(2258,F784,$D784),MIN(2258,F784))))))</f>
        <v>Effectuez l’étape 1</v>
      </c>
      <c r="I784" s="3">
        <f t="shared" si="12"/>
        <v>0</v>
      </c>
    </row>
    <row r="785" spans="7:9" x14ac:dyDescent="0.3">
      <c r="G785" s="3" t="str">
        <f>IF(ISTEXT(CRHPrate),"Effectuez l’étape 1",IF(AND(INDEX(claimPeriodNo,MATCH('Étape 1) Taux'!$A$8,claimPeriods,0))&gt;17,INDEX(claimPeriodNo,MATCH('Étape 1) Taux'!$A$8,claimPeriods,0))&lt;20,revenueReduction&lt;0.1),0,IF(NOT(ISNUMBER(E785)),0,IF($C785="Oui",0,IF($B785="Non - avec lien de dépendance",MIN(2258,E785,$D785),MIN(2258,E785))))))</f>
        <v>Effectuez l’étape 1</v>
      </c>
      <c r="H785" s="3" t="str">
        <f>IF(ISTEXT(CRHPrate),"Effectuez l’étape 1",IF(AND(INDEX(claimPeriodNo,MATCH('Étape 1) Taux'!$A$8,claimPeriods,0))&gt;17,INDEX(claimPeriodNo,MATCH('Étape 1) Taux'!$A$8,claimPeriods,0))&lt;20,revenueReduction&lt;0.1),0,IF(NOT(ISNUMBER(F785)),0,IF($C785="Oui",0,IF($B785="Non - avec lien de dépendance",MIN(2258,F785,$D785),MIN(2258,F785))))))</f>
        <v>Effectuez l’étape 1</v>
      </c>
      <c r="I785" s="3">
        <f t="shared" si="12"/>
        <v>0</v>
      </c>
    </row>
    <row r="786" spans="7:9" x14ac:dyDescent="0.3">
      <c r="G786" s="3" t="str">
        <f>IF(ISTEXT(CRHPrate),"Effectuez l’étape 1",IF(AND(INDEX(claimPeriodNo,MATCH('Étape 1) Taux'!$A$8,claimPeriods,0))&gt;17,INDEX(claimPeriodNo,MATCH('Étape 1) Taux'!$A$8,claimPeriods,0))&lt;20,revenueReduction&lt;0.1),0,IF(NOT(ISNUMBER(E786)),0,IF($C786="Oui",0,IF($B786="Non - avec lien de dépendance",MIN(2258,E786,$D786),MIN(2258,E786))))))</f>
        <v>Effectuez l’étape 1</v>
      </c>
      <c r="H786" s="3" t="str">
        <f>IF(ISTEXT(CRHPrate),"Effectuez l’étape 1",IF(AND(INDEX(claimPeriodNo,MATCH('Étape 1) Taux'!$A$8,claimPeriods,0))&gt;17,INDEX(claimPeriodNo,MATCH('Étape 1) Taux'!$A$8,claimPeriods,0))&lt;20,revenueReduction&lt;0.1),0,IF(NOT(ISNUMBER(F786)),0,IF($C786="Oui",0,IF($B786="Non - avec lien de dépendance",MIN(2258,F786,$D786),MIN(2258,F786))))))</f>
        <v>Effectuez l’étape 1</v>
      </c>
      <c r="I786" s="3">
        <f t="shared" si="12"/>
        <v>0</v>
      </c>
    </row>
    <row r="787" spans="7:9" x14ac:dyDescent="0.3">
      <c r="G787" s="3" t="str">
        <f>IF(ISTEXT(CRHPrate),"Effectuez l’étape 1",IF(AND(INDEX(claimPeriodNo,MATCH('Étape 1) Taux'!$A$8,claimPeriods,0))&gt;17,INDEX(claimPeriodNo,MATCH('Étape 1) Taux'!$A$8,claimPeriods,0))&lt;20,revenueReduction&lt;0.1),0,IF(NOT(ISNUMBER(E787)),0,IF($C787="Oui",0,IF($B787="Non - avec lien de dépendance",MIN(2258,E787,$D787),MIN(2258,E787))))))</f>
        <v>Effectuez l’étape 1</v>
      </c>
      <c r="H787" s="3" t="str">
        <f>IF(ISTEXT(CRHPrate),"Effectuez l’étape 1",IF(AND(INDEX(claimPeriodNo,MATCH('Étape 1) Taux'!$A$8,claimPeriods,0))&gt;17,INDEX(claimPeriodNo,MATCH('Étape 1) Taux'!$A$8,claimPeriods,0))&lt;20,revenueReduction&lt;0.1),0,IF(NOT(ISNUMBER(F787)),0,IF($C787="Oui",0,IF($B787="Non - avec lien de dépendance",MIN(2258,F787,$D787),MIN(2258,F787))))))</f>
        <v>Effectuez l’étape 1</v>
      </c>
      <c r="I787" s="3">
        <f t="shared" si="12"/>
        <v>0</v>
      </c>
    </row>
    <row r="788" spans="7:9" x14ac:dyDescent="0.3">
      <c r="G788" s="3" t="str">
        <f>IF(ISTEXT(CRHPrate),"Effectuez l’étape 1",IF(AND(INDEX(claimPeriodNo,MATCH('Étape 1) Taux'!$A$8,claimPeriods,0))&gt;17,INDEX(claimPeriodNo,MATCH('Étape 1) Taux'!$A$8,claimPeriods,0))&lt;20,revenueReduction&lt;0.1),0,IF(NOT(ISNUMBER(E788)),0,IF($C788="Oui",0,IF($B788="Non - avec lien de dépendance",MIN(2258,E788,$D788),MIN(2258,E788))))))</f>
        <v>Effectuez l’étape 1</v>
      </c>
      <c r="H788" s="3" t="str">
        <f>IF(ISTEXT(CRHPrate),"Effectuez l’étape 1",IF(AND(INDEX(claimPeriodNo,MATCH('Étape 1) Taux'!$A$8,claimPeriods,0))&gt;17,INDEX(claimPeriodNo,MATCH('Étape 1) Taux'!$A$8,claimPeriods,0))&lt;20,revenueReduction&lt;0.1),0,IF(NOT(ISNUMBER(F788)),0,IF($C788="Oui",0,IF($B788="Non - avec lien de dépendance",MIN(2258,F788,$D788),MIN(2258,F788))))))</f>
        <v>Effectuez l’étape 1</v>
      </c>
      <c r="I788" s="3">
        <f t="shared" si="12"/>
        <v>0</v>
      </c>
    </row>
    <row r="789" spans="7:9" x14ac:dyDescent="0.3">
      <c r="G789" s="3" t="str">
        <f>IF(ISTEXT(CRHPrate),"Effectuez l’étape 1",IF(AND(INDEX(claimPeriodNo,MATCH('Étape 1) Taux'!$A$8,claimPeriods,0))&gt;17,INDEX(claimPeriodNo,MATCH('Étape 1) Taux'!$A$8,claimPeriods,0))&lt;20,revenueReduction&lt;0.1),0,IF(NOT(ISNUMBER(E789)),0,IF($C789="Oui",0,IF($B789="Non - avec lien de dépendance",MIN(2258,E789,$D789),MIN(2258,E789))))))</f>
        <v>Effectuez l’étape 1</v>
      </c>
      <c r="H789" s="3" t="str">
        <f>IF(ISTEXT(CRHPrate),"Effectuez l’étape 1",IF(AND(INDEX(claimPeriodNo,MATCH('Étape 1) Taux'!$A$8,claimPeriods,0))&gt;17,INDEX(claimPeriodNo,MATCH('Étape 1) Taux'!$A$8,claimPeriods,0))&lt;20,revenueReduction&lt;0.1),0,IF(NOT(ISNUMBER(F789)),0,IF($C789="Oui",0,IF($B789="Non - avec lien de dépendance",MIN(2258,F789,$D789),MIN(2258,F789))))))</f>
        <v>Effectuez l’étape 1</v>
      </c>
      <c r="I789" s="3">
        <f t="shared" si="12"/>
        <v>0</v>
      </c>
    </row>
    <row r="790" spans="7:9" x14ac:dyDescent="0.3">
      <c r="G790" s="3" t="str">
        <f>IF(ISTEXT(CRHPrate),"Effectuez l’étape 1",IF(AND(INDEX(claimPeriodNo,MATCH('Étape 1) Taux'!$A$8,claimPeriods,0))&gt;17,INDEX(claimPeriodNo,MATCH('Étape 1) Taux'!$A$8,claimPeriods,0))&lt;20,revenueReduction&lt;0.1),0,IF(NOT(ISNUMBER(E790)),0,IF($C790="Oui",0,IF($B790="Non - avec lien de dépendance",MIN(2258,E790,$D790),MIN(2258,E790))))))</f>
        <v>Effectuez l’étape 1</v>
      </c>
      <c r="H790" s="3" t="str">
        <f>IF(ISTEXT(CRHPrate),"Effectuez l’étape 1",IF(AND(INDEX(claimPeriodNo,MATCH('Étape 1) Taux'!$A$8,claimPeriods,0))&gt;17,INDEX(claimPeriodNo,MATCH('Étape 1) Taux'!$A$8,claimPeriods,0))&lt;20,revenueReduction&lt;0.1),0,IF(NOT(ISNUMBER(F790)),0,IF($C790="Oui",0,IF($B790="Non - avec lien de dépendance",MIN(2258,F790,$D790),MIN(2258,F790))))))</f>
        <v>Effectuez l’étape 1</v>
      </c>
      <c r="I790" s="3">
        <f t="shared" si="12"/>
        <v>0</v>
      </c>
    </row>
    <row r="791" spans="7:9" x14ac:dyDescent="0.3">
      <c r="G791" s="3" t="str">
        <f>IF(ISTEXT(CRHPrate),"Effectuez l’étape 1",IF(AND(INDEX(claimPeriodNo,MATCH('Étape 1) Taux'!$A$8,claimPeriods,0))&gt;17,INDEX(claimPeriodNo,MATCH('Étape 1) Taux'!$A$8,claimPeriods,0))&lt;20,revenueReduction&lt;0.1),0,IF(NOT(ISNUMBER(E791)),0,IF($C791="Oui",0,IF($B791="Non - avec lien de dépendance",MIN(2258,E791,$D791),MIN(2258,E791))))))</f>
        <v>Effectuez l’étape 1</v>
      </c>
      <c r="H791" s="3" t="str">
        <f>IF(ISTEXT(CRHPrate),"Effectuez l’étape 1",IF(AND(INDEX(claimPeriodNo,MATCH('Étape 1) Taux'!$A$8,claimPeriods,0))&gt;17,INDEX(claimPeriodNo,MATCH('Étape 1) Taux'!$A$8,claimPeriods,0))&lt;20,revenueReduction&lt;0.1),0,IF(NOT(ISNUMBER(F791)),0,IF($C791="Oui",0,IF($B791="Non - avec lien de dépendance",MIN(2258,F791,$D791),MIN(2258,F791))))))</f>
        <v>Effectuez l’étape 1</v>
      </c>
      <c r="I791" s="3">
        <f t="shared" si="12"/>
        <v>0</v>
      </c>
    </row>
    <row r="792" spans="7:9" x14ac:dyDescent="0.3">
      <c r="G792" s="3" t="str">
        <f>IF(ISTEXT(CRHPrate),"Effectuez l’étape 1",IF(AND(INDEX(claimPeriodNo,MATCH('Étape 1) Taux'!$A$8,claimPeriods,0))&gt;17,INDEX(claimPeriodNo,MATCH('Étape 1) Taux'!$A$8,claimPeriods,0))&lt;20,revenueReduction&lt;0.1),0,IF(NOT(ISNUMBER(E792)),0,IF($C792="Oui",0,IF($B792="Non - avec lien de dépendance",MIN(2258,E792,$D792),MIN(2258,E792))))))</f>
        <v>Effectuez l’étape 1</v>
      </c>
      <c r="H792" s="3" t="str">
        <f>IF(ISTEXT(CRHPrate),"Effectuez l’étape 1",IF(AND(INDEX(claimPeriodNo,MATCH('Étape 1) Taux'!$A$8,claimPeriods,0))&gt;17,INDEX(claimPeriodNo,MATCH('Étape 1) Taux'!$A$8,claimPeriods,0))&lt;20,revenueReduction&lt;0.1),0,IF(NOT(ISNUMBER(F792)),0,IF($C792="Oui",0,IF($B792="Non - avec lien de dépendance",MIN(2258,F792,$D792),MIN(2258,F792))))))</f>
        <v>Effectuez l’étape 1</v>
      </c>
      <c r="I792" s="3">
        <f t="shared" si="12"/>
        <v>0</v>
      </c>
    </row>
    <row r="793" spans="7:9" x14ac:dyDescent="0.3">
      <c r="G793" s="3" t="str">
        <f>IF(ISTEXT(CRHPrate),"Effectuez l’étape 1",IF(AND(INDEX(claimPeriodNo,MATCH('Étape 1) Taux'!$A$8,claimPeriods,0))&gt;17,INDEX(claimPeriodNo,MATCH('Étape 1) Taux'!$A$8,claimPeriods,0))&lt;20,revenueReduction&lt;0.1),0,IF(NOT(ISNUMBER(E793)),0,IF($C793="Oui",0,IF($B793="Non - avec lien de dépendance",MIN(2258,E793,$D793),MIN(2258,E793))))))</f>
        <v>Effectuez l’étape 1</v>
      </c>
      <c r="H793" s="3" t="str">
        <f>IF(ISTEXT(CRHPrate),"Effectuez l’étape 1",IF(AND(INDEX(claimPeriodNo,MATCH('Étape 1) Taux'!$A$8,claimPeriods,0))&gt;17,INDEX(claimPeriodNo,MATCH('Étape 1) Taux'!$A$8,claimPeriods,0))&lt;20,revenueReduction&lt;0.1),0,IF(NOT(ISNUMBER(F793)),0,IF($C793="Oui",0,IF($B793="Non - avec lien de dépendance",MIN(2258,F793,$D793),MIN(2258,F793))))))</f>
        <v>Effectuez l’étape 1</v>
      </c>
      <c r="I793" s="3">
        <f t="shared" si="12"/>
        <v>0</v>
      </c>
    </row>
    <row r="794" spans="7:9" x14ac:dyDescent="0.3">
      <c r="G794" s="3" t="str">
        <f>IF(ISTEXT(CRHPrate),"Effectuez l’étape 1",IF(AND(INDEX(claimPeriodNo,MATCH('Étape 1) Taux'!$A$8,claimPeriods,0))&gt;17,INDEX(claimPeriodNo,MATCH('Étape 1) Taux'!$A$8,claimPeriods,0))&lt;20,revenueReduction&lt;0.1),0,IF(NOT(ISNUMBER(E794)),0,IF($C794="Oui",0,IF($B794="Non - avec lien de dépendance",MIN(2258,E794,$D794),MIN(2258,E794))))))</f>
        <v>Effectuez l’étape 1</v>
      </c>
      <c r="H794" s="3" t="str">
        <f>IF(ISTEXT(CRHPrate),"Effectuez l’étape 1",IF(AND(INDEX(claimPeriodNo,MATCH('Étape 1) Taux'!$A$8,claimPeriods,0))&gt;17,INDEX(claimPeriodNo,MATCH('Étape 1) Taux'!$A$8,claimPeriods,0))&lt;20,revenueReduction&lt;0.1),0,IF(NOT(ISNUMBER(F794)),0,IF($C794="Oui",0,IF($B794="Non - avec lien de dépendance",MIN(2258,F794,$D794),MIN(2258,F794))))))</f>
        <v>Effectuez l’étape 1</v>
      </c>
      <c r="I794" s="3">
        <f t="shared" si="12"/>
        <v>0</v>
      </c>
    </row>
    <row r="795" spans="7:9" x14ac:dyDescent="0.3">
      <c r="G795" s="3" t="str">
        <f>IF(ISTEXT(CRHPrate),"Effectuez l’étape 1",IF(AND(INDEX(claimPeriodNo,MATCH('Étape 1) Taux'!$A$8,claimPeriods,0))&gt;17,INDEX(claimPeriodNo,MATCH('Étape 1) Taux'!$A$8,claimPeriods,0))&lt;20,revenueReduction&lt;0.1),0,IF(NOT(ISNUMBER(E795)),0,IF($C795="Oui",0,IF($B795="Non - avec lien de dépendance",MIN(2258,E795,$D795),MIN(2258,E795))))))</f>
        <v>Effectuez l’étape 1</v>
      </c>
      <c r="H795" s="3" t="str">
        <f>IF(ISTEXT(CRHPrate),"Effectuez l’étape 1",IF(AND(INDEX(claimPeriodNo,MATCH('Étape 1) Taux'!$A$8,claimPeriods,0))&gt;17,INDEX(claimPeriodNo,MATCH('Étape 1) Taux'!$A$8,claimPeriods,0))&lt;20,revenueReduction&lt;0.1),0,IF(NOT(ISNUMBER(F795)),0,IF($C795="Oui",0,IF($B795="Non - avec lien de dépendance",MIN(2258,F795,$D795),MIN(2258,F795))))))</f>
        <v>Effectuez l’étape 1</v>
      </c>
      <c r="I795" s="3">
        <f t="shared" si="12"/>
        <v>0</v>
      </c>
    </row>
    <row r="796" spans="7:9" x14ac:dyDescent="0.3">
      <c r="G796" s="3" t="str">
        <f>IF(ISTEXT(CRHPrate),"Effectuez l’étape 1",IF(AND(INDEX(claimPeriodNo,MATCH('Étape 1) Taux'!$A$8,claimPeriods,0))&gt;17,INDEX(claimPeriodNo,MATCH('Étape 1) Taux'!$A$8,claimPeriods,0))&lt;20,revenueReduction&lt;0.1),0,IF(NOT(ISNUMBER(E796)),0,IF($C796="Oui",0,IF($B796="Non - avec lien de dépendance",MIN(2258,E796,$D796),MIN(2258,E796))))))</f>
        <v>Effectuez l’étape 1</v>
      </c>
      <c r="H796" s="3" t="str">
        <f>IF(ISTEXT(CRHPrate),"Effectuez l’étape 1",IF(AND(INDEX(claimPeriodNo,MATCH('Étape 1) Taux'!$A$8,claimPeriods,0))&gt;17,INDEX(claimPeriodNo,MATCH('Étape 1) Taux'!$A$8,claimPeriods,0))&lt;20,revenueReduction&lt;0.1),0,IF(NOT(ISNUMBER(F796)),0,IF($C796="Oui",0,IF($B796="Non - avec lien de dépendance",MIN(2258,F796,$D796),MIN(2258,F796))))))</f>
        <v>Effectuez l’étape 1</v>
      </c>
      <c r="I796" s="3">
        <f t="shared" si="12"/>
        <v>0</v>
      </c>
    </row>
    <row r="797" spans="7:9" x14ac:dyDescent="0.3">
      <c r="G797" s="3" t="str">
        <f>IF(ISTEXT(CRHPrate),"Effectuez l’étape 1",IF(AND(INDEX(claimPeriodNo,MATCH('Étape 1) Taux'!$A$8,claimPeriods,0))&gt;17,INDEX(claimPeriodNo,MATCH('Étape 1) Taux'!$A$8,claimPeriods,0))&lt;20,revenueReduction&lt;0.1),0,IF(NOT(ISNUMBER(E797)),0,IF($C797="Oui",0,IF($B797="Non - avec lien de dépendance",MIN(2258,E797,$D797),MIN(2258,E797))))))</f>
        <v>Effectuez l’étape 1</v>
      </c>
      <c r="H797" s="3" t="str">
        <f>IF(ISTEXT(CRHPrate),"Effectuez l’étape 1",IF(AND(INDEX(claimPeriodNo,MATCH('Étape 1) Taux'!$A$8,claimPeriods,0))&gt;17,INDEX(claimPeriodNo,MATCH('Étape 1) Taux'!$A$8,claimPeriods,0))&lt;20,revenueReduction&lt;0.1),0,IF(NOT(ISNUMBER(F797)),0,IF($C797="Oui",0,IF($B797="Non - avec lien de dépendance",MIN(2258,F797,$D797),MIN(2258,F797))))))</f>
        <v>Effectuez l’étape 1</v>
      </c>
      <c r="I797" s="3">
        <f t="shared" si="12"/>
        <v>0</v>
      </c>
    </row>
    <row r="798" spans="7:9" x14ac:dyDescent="0.3">
      <c r="G798" s="3" t="str">
        <f>IF(ISTEXT(CRHPrate),"Effectuez l’étape 1",IF(AND(INDEX(claimPeriodNo,MATCH('Étape 1) Taux'!$A$8,claimPeriods,0))&gt;17,INDEX(claimPeriodNo,MATCH('Étape 1) Taux'!$A$8,claimPeriods,0))&lt;20,revenueReduction&lt;0.1),0,IF(NOT(ISNUMBER(E798)),0,IF($C798="Oui",0,IF($B798="Non - avec lien de dépendance",MIN(2258,E798,$D798),MIN(2258,E798))))))</f>
        <v>Effectuez l’étape 1</v>
      </c>
      <c r="H798" s="3" t="str">
        <f>IF(ISTEXT(CRHPrate),"Effectuez l’étape 1",IF(AND(INDEX(claimPeriodNo,MATCH('Étape 1) Taux'!$A$8,claimPeriods,0))&gt;17,INDEX(claimPeriodNo,MATCH('Étape 1) Taux'!$A$8,claimPeriods,0))&lt;20,revenueReduction&lt;0.1),0,IF(NOT(ISNUMBER(F798)),0,IF($C798="Oui",0,IF($B798="Non - avec lien de dépendance",MIN(2258,F798,$D798),MIN(2258,F798))))))</f>
        <v>Effectuez l’étape 1</v>
      </c>
      <c r="I798" s="3">
        <f t="shared" si="12"/>
        <v>0</v>
      </c>
    </row>
    <row r="799" spans="7:9" x14ac:dyDescent="0.3">
      <c r="G799" s="3" t="str">
        <f>IF(ISTEXT(CRHPrate),"Effectuez l’étape 1",IF(AND(INDEX(claimPeriodNo,MATCH('Étape 1) Taux'!$A$8,claimPeriods,0))&gt;17,INDEX(claimPeriodNo,MATCH('Étape 1) Taux'!$A$8,claimPeriods,0))&lt;20,revenueReduction&lt;0.1),0,IF(NOT(ISNUMBER(E799)),0,IF($C799="Oui",0,IF($B799="Non - avec lien de dépendance",MIN(2258,E799,$D799),MIN(2258,E799))))))</f>
        <v>Effectuez l’étape 1</v>
      </c>
      <c r="H799" s="3" t="str">
        <f>IF(ISTEXT(CRHPrate),"Effectuez l’étape 1",IF(AND(INDEX(claimPeriodNo,MATCH('Étape 1) Taux'!$A$8,claimPeriods,0))&gt;17,INDEX(claimPeriodNo,MATCH('Étape 1) Taux'!$A$8,claimPeriods,0))&lt;20,revenueReduction&lt;0.1),0,IF(NOT(ISNUMBER(F799)),0,IF($C799="Oui",0,IF($B799="Non - avec lien de dépendance",MIN(2258,F799,$D799),MIN(2258,F799))))))</f>
        <v>Effectuez l’étape 1</v>
      </c>
      <c r="I799" s="3">
        <f t="shared" si="12"/>
        <v>0</v>
      </c>
    </row>
    <row r="800" spans="7:9" x14ac:dyDescent="0.3">
      <c r="G800" s="3" t="str">
        <f>IF(ISTEXT(CRHPrate),"Effectuez l’étape 1",IF(AND(INDEX(claimPeriodNo,MATCH('Étape 1) Taux'!$A$8,claimPeriods,0))&gt;17,INDEX(claimPeriodNo,MATCH('Étape 1) Taux'!$A$8,claimPeriods,0))&lt;20,revenueReduction&lt;0.1),0,IF(NOT(ISNUMBER(E800)),0,IF($C800="Oui",0,IF($B800="Non - avec lien de dépendance",MIN(2258,E800,$D800),MIN(2258,E800))))))</f>
        <v>Effectuez l’étape 1</v>
      </c>
      <c r="H800" s="3" t="str">
        <f>IF(ISTEXT(CRHPrate),"Effectuez l’étape 1",IF(AND(INDEX(claimPeriodNo,MATCH('Étape 1) Taux'!$A$8,claimPeriods,0))&gt;17,INDEX(claimPeriodNo,MATCH('Étape 1) Taux'!$A$8,claimPeriods,0))&lt;20,revenueReduction&lt;0.1),0,IF(NOT(ISNUMBER(F800)),0,IF($C800="Oui",0,IF($B800="Non - avec lien de dépendance",MIN(2258,F800,$D800),MIN(2258,F800))))))</f>
        <v>Effectuez l’étape 1</v>
      </c>
      <c r="I800" s="3">
        <f t="shared" si="12"/>
        <v>0</v>
      </c>
    </row>
    <row r="801" spans="7:9" x14ac:dyDescent="0.3">
      <c r="G801" s="3" t="str">
        <f>IF(ISTEXT(CRHPrate),"Effectuez l’étape 1",IF(AND(INDEX(claimPeriodNo,MATCH('Étape 1) Taux'!$A$8,claimPeriods,0))&gt;17,INDEX(claimPeriodNo,MATCH('Étape 1) Taux'!$A$8,claimPeriods,0))&lt;20,revenueReduction&lt;0.1),0,IF(NOT(ISNUMBER(E801)),0,IF($C801="Oui",0,IF($B801="Non - avec lien de dépendance",MIN(2258,E801,$D801),MIN(2258,E801))))))</f>
        <v>Effectuez l’étape 1</v>
      </c>
      <c r="H801" s="3" t="str">
        <f>IF(ISTEXT(CRHPrate),"Effectuez l’étape 1",IF(AND(INDEX(claimPeriodNo,MATCH('Étape 1) Taux'!$A$8,claimPeriods,0))&gt;17,INDEX(claimPeriodNo,MATCH('Étape 1) Taux'!$A$8,claimPeriods,0))&lt;20,revenueReduction&lt;0.1),0,IF(NOT(ISNUMBER(F801)),0,IF($C801="Oui",0,IF($B801="Non - avec lien de dépendance",MIN(2258,F801,$D801),MIN(2258,F801))))))</f>
        <v>Effectuez l’étape 1</v>
      </c>
      <c r="I801" s="3">
        <f t="shared" si="12"/>
        <v>0</v>
      </c>
    </row>
    <row r="802" spans="7:9" x14ac:dyDescent="0.3">
      <c r="G802" s="3" t="str">
        <f>IF(ISTEXT(CRHPrate),"Effectuez l’étape 1",IF(AND(INDEX(claimPeriodNo,MATCH('Étape 1) Taux'!$A$8,claimPeriods,0))&gt;17,INDEX(claimPeriodNo,MATCH('Étape 1) Taux'!$A$8,claimPeriods,0))&lt;20,revenueReduction&lt;0.1),0,IF(NOT(ISNUMBER(E802)),0,IF($C802="Oui",0,IF($B802="Non - avec lien de dépendance",MIN(2258,E802,$D802),MIN(2258,E802))))))</f>
        <v>Effectuez l’étape 1</v>
      </c>
      <c r="H802" s="3" t="str">
        <f>IF(ISTEXT(CRHPrate),"Effectuez l’étape 1",IF(AND(INDEX(claimPeriodNo,MATCH('Étape 1) Taux'!$A$8,claimPeriods,0))&gt;17,INDEX(claimPeriodNo,MATCH('Étape 1) Taux'!$A$8,claimPeriods,0))&lt;20,revenueReduction&lt;0.1),0,IF(NOT(ISNUMBER(F802)),0,IF($C802="Oui",0,IF($B802="Non - avec lien de dépendance",MIN(2258,F802,$D802),MIN(2258,F802))))))</f>
        <v>Effectuez l’étape 1</v>
      </c>
      <c r="I802" s="3">
        <f t="shared" si="12"/>
        <v>0</v>
      </c>
    </row>
    <row r="803" spans="7:9" x14ac:dyDescent="0.3">
      <c r="G803" s="3" t="str">
        <f>IF(ISTEXT(CRHPrate),"Effectuez l’étape 1",IF(AND(INDEX(claimPeriodNo,MATCH('Étape 1) Taux'!$A$8,claimPeriods,0))&gt;17,INDEX(claimPeriodNo,MATCH('Étape 1) Taux'!$A$8,claimPeriods,0))&lt;20,revenueReduction&lt;0.1),0,IF(NOT(ISNUMBER(E803)),0,IF($C803="Oui",0,IF($B803="Non - avec lien de dépendance",MIN(2258,E803,$D803),MIN(2258,E803))))))</f>
        <v>Effectuez l’étape 1</v>
      </c>
      <c r="H803" s="3" t="str">
        <f>IF(ISTEXT(CRHPrate),"Effectuez l’étape 1",IF(AND(INDEX(claimPeriodNo,MATCH('Étape 1) Taux'!$A$8,claimPeriods,0))&gt;17,INDEX(claimPeriodNo,MATCH('Étape 1) Taux'!$A$8,claimPeriods,0))&lt;20,revenueReduction&lt;0.1),0,IF(NOT(ISNUMBER(F803)),0,IF($C803="Oui",0,IF($B803="Non - avec lien de dépendance",MIN(2258,F803,$D803),MIN(2258,F803))))))</f>
        <v>Effectuez l’étape 1</v>
      </c>
      <c r="I803" s="3">
        <f t="shared" si="12"/>
        <v>0</v>
      </c>
    </row>
    <row r="804" spans="7:9" x14ac:dyDescent="0.3">
      <c r="G804" s="3" t="str">
        <f>IF(ISTEXT(CRHPrate),"Effectuez l’étape 1",IF(AND(INDEX(claimPeriodNo,MATCH('Étape 1) Taux'!$A$8,claimPeriods,0))&gt;17,INDEX(claimPeriodNo,MATCH('Étape 1) Taux'!$A$8,claimPeriods,0))&lt;20,revenueReduction&lt;0.1),0,IF(NOT(ISNUMBER(E804)),0,IF($C804="Oui",0,IF($B804="Non - avec lien de dépendance",MIN(2258,E804,$D804),MIN(2258,E804))))))</f>
        <v>Effectuez l’étape 1</v>
      </c>
      <c r="H804" s="3" t="str">
        <f>IF(ISTEXT(CRHPrate),"Effectuez l’étape 1",IF(AND(INDEX(claimPeriodNo,MATCH('Étape 1) Taux'!$A$8,claimPeriods,0))&gt;17,INDEX(claimPeriodNo,MATCH('Étape 1) Taux'!$A$8,claimPeriods,0))&lt;20,revenueReduction&lt;0.1),0,IF(NOT(ISNUMBER(F804)),0,IF($C804="Oui",0,IF($B804="Non - avec lien de dépendance",MIN(2258,F804,$D804),MIN(2258,F804))))))</f>
        <v>Effectuez l’étape 1</v>
      </c>
      <c r="I804" s="3">
        <f t="shared" si="12"/>
        <v>0</v>
      </c>
    </row>
    <row r="805" spans="7:9" x14ac:dyDescent="0.3">
      <c r="G805" s="3" t="str">
        <f>IF(ISTEXT(CRHPrate),"Effectuez l’étape 1",IF(AND(INDEX(claimPeriodNo,MATCH('Étape 1) Taux'!$A$8,claimPeriods,0))&gt;17,INDEX(claimPeriodNo,MATCH('Étape 1) Taux'!$A$8,claimPeriods,0))&lt;20,revenueReduction&lt;0.1),0,IF(NOT(ISNUMBER(E805)),0,IF($C805="Oui",0,IF($B805="Non - avec lien de dépendance",MIN(2258,E805,$D805),MIN(2258,E805))))))</f>
        <v>Effectuez l’étape 1</v>
      </c>
      <c r="H805" s="3" t="str">
        <f>IF(ISTEXT(CRHPrate),"Effectuez l’étape 1",IF(AND(INDEX(claimPeriodNo,MATCH('Étape 1) Taux'!$A$8,claimPeriods,0))&gt;17,INDEX(claimPeriodNo,MATCH('Étape 1) Taux'!$A$8,claimPeriods,0))&lt;20,revenueReduction&lt;0.1),0,IF(NOT(ISNUMBER(F805)),0,IF($C805="Oui",0,IF($B805="Non - avec lien de dépendance",MIN(2258,F805,$D805),MIN(2258,F805))))))</f>
        <v>Effectuez l’étape 1</v>
      </c>
      <c r="I805" s="3">
        <f t="shared" si="12"/>
        <v>0</v>
      </c>
    </row>
    <row r="806" spans="7:9" x14ac:dyDescent="0.3">
      <c r="G806" s="3" t="str">
        <f>IF(ISTEXT(CRHPrate),"Effectuez l’étape 1",IF(AND(INDEX(claimPeriodNo,MATCH('Étape 1) Taux'!$A$8,claimPeriods,0))&gt;17,INDEX(claimPeriodNo,MATCH('Étape 1) Taux'!$A$8,claimPeriods,0))&lt;20,revenueReduction&lt;0.1),0,IF(NOT(ISNUMBER(E806)),0,IF($C806="Oui",0,IF($B806="Non - avec lien de dépendance",MIN(2258,E806,$D806),MIN(2258,E806))))))</f>
        <v>Effectuez l’étape 1</v>
      </c>
      <c r="H806" s="3" t="str">
        <f>IF(ISTEXT(CRHPrate),"Effectuez l’étape 1",IF(AND(INDEX(claimPeriodNo,MATCH('Étape 1) Taux'!$A$8,claimPeriods,0))&gt;17,INDEX(claimPeriodNo,MATCH('Étape 1) Taux'!$A$8,claimPeriods,0))&lt;20,revenueReduction&lt;0.1),0,IF(NOT(ISNUMBER(F806)),0,IF($C806="Oui",0,IF($B806="Non - avec lien de dépendance",MIN(2258,F806,$D806),MIN(2258,F806))))))</f>
        <v>Effectuez l’étape 1</v>
      </c>
      <c r="I806" s="3">
        <f t="shared" si="12"/>
        <v>0</v>
      </c>
    </row>
    <row r="807" spans="7:9" x14ac:dyDescent="0.3">
      <c r="G807" s="3" t="str">
        <f>IF(ISTEXT(CRHPrate),"Effectuez l’étape 1",IF(AND(INDEX(claimPeriodNo,MATCH('Étape 1) Taux'!$A$8,claimPeriods,0))&gt;17,INDEX(claimPeriodNo,MATCH('Étape 1) Taux'!$A$8,claimPeriods,0))&lt;20,revenueReduction&lt;0.1),0,IF(NOT(ISNUMBER(E807)),0,IF($C807="Oui",0,IF($B807="Non - avec lien de dépendance",MIN(2258,E807,$D807),MIN(2258,E807))))))</f>
        <v>Effectuez l’étape 1</v>
      </c>
      <c r="H807" s="3" t="str">
        <f>IF(ISTEXT(CRHPrate),"Effectuez l’étape 1",IF(AND(INDEX(claimPeriodNo,MATCH('Étape 1) Taux'!$A$8,claimPeriods,0))&gt;17,INDEX(claimPeriodNo,MATCH('Étape 1) Taux'!$A$8,claimPeriods,0))&lt;20,revenueReduction&lt;0.1),0,IF(NOT(ISNUMBER(F807)),0,IF($C807="Oui",0,IF($B807="Non - avec lien de dépendance",MIN(2258,F807,$D807),MIN(2258,F807))))))</f>
        <v>Effectuez l’étape 1</v>
      </c>
      <c r="I807" s="3">
        <f t="shared" si="12"/>
        <v>0</v>
      </c>
    </row>
    <row r="808" spans="7:9" x14ac:dyDescent="0.3">
      <c r="G808" s="3" t="str">
        <f>IF(ISTEXT(CRHPrate),"Effectuez l’étape 1",IF(AND(INDEX(claimPeriodNo,MATCH('Étape 1) Taux'!$A$8,claimPeriods,0))&gt;17,INDEX(claimPeriodNo,MATCH('Étape 1) Taux'!$A$8,claimPeriods,0))&lt;20,revenueReduction&lt;0.1),0,IF(NOT(ISNUMBER(E808)),0,IF($C808="Oui",0,IF($B808="Non - avec lien de dépendance",MIN(2258,E808,$D808),MIN(2258,E808))))))</f>
        <v>Effectuez l’étape 1</v>
      </c>
      <c r="H808" s="3" t="str">
        <f>IF(ISTEXT(CRHPrate),"Effectuez l’étape 1",IF(AND(INDEX(claimPeriodNo,MATCH('Étape 1) Taux'!$A$8,claimPeriods,0))&gt;17,INDEX(claimPeriodNo,MATCH('Étape 1) Taux'!$A$8,claimPeriods,0))&lt;20,revenueReduction&lt;0.1),0,IF(NOT(ISNUMBER(F808)),0,IF($C808="Oui",0,IF($B808="Non - avec lien de dépendance",MIN(2258,F808,$D808),MIN(2258,F808))))))</f>
        <v>Effectuez l’étape 1</v>
      </c>
      <c r="I808" s="3">
        <f t="shared" si="12"/>
        <v>0</v>
      </c>
    </row>
    <row r="809" spans="7:9" x14ac:dyDescent="0.3">
      <c r="G809" s="3" t="str">
        <f>IF(ISTEXT(CRHPrate),"Effectuez l’étape 1",IF(AND(INDEX(claimPeriodNo,MATCH('Étape 1) Taux'!$A$8,claimPeriods,0))&gt;17,INDEX(claimPeriodNo,MATCH('Étape 1) Taux'!$A$8,claimPeriods,0))&lt;20,revenueReduction&lt;0.1),0,IF(NOT(ISNUMBER(E809)),0,IF($C809="Oui",0,IF($B809="Non - avec lien de dépendance",MIN(2258,E809,$D809),MIN(2258,E809))))))</f>
        <v>Effectuez l’étape 1</v>
      </c>
      <c r="H809" s="3" t="str">
        <f>IF(ISTEXT(CRHPrate),"Effectuez l’étape 1",IF(AND(INDEX(claimPeriodNo,MATCH('Étape 1) Taux'!$A$8,claimPeriods,0))&gt;17,INDEX(claimPeriodNo,MATCH('Étape 1) Taux'!$A$8,claimPeriods,0))&lt;20,revenueReduction&lt;0.1),0,IF(NOT(ISNUMBER(F809)),0,IF($C809="Oui",0,IF($B809="Non - avec lien de dépendance",MIN(2258,F809,$D809),MIN(2258,F809))))))</f>
        <v>Effectuez l’étape 1</v>
      </c>
      <c r="I809" s="3">
        <f t="shared" si="12"/>
        <v>0</v>
      </c>
    </row>
    <row r="810" spans="7:9" x14ac:dyDescent="0.3">
      <c r="G810" s="3" t="str">
        <f>IF(ISTEXT(CRHPrate),"Effectuez l’étape 1",IF(AND(INDEX(claimPeriodNo,MATCH('Étape 1) Taux'!$A$8,claimPeriods,0))&gt;17,INDEX(claimPeriodNo,MATCH('Étape 1) Taux'!$A$8,claimPeriods,0))&lt;20,revenueReduction&lt;0.1),0,IF(NOT(ISNUMBER(E810)),0,IF($C810="Oui",0,IF($B810="Non - avec lien de dépendance",MIN(2258,E810,$D810),MIN(2258,E810))))))</f>
        <v>Effectuez l’étape 1</v>
      </c>
      <c r="H810" s="3" t="str">
        <f>IF(ISTEXT(CRHPrate),"Effectuez l’étape 1",IF(AND(INDEX(claimPeriodNo,MATCH('Étape 1) Taux'!$A$8,claimPeriods,0))&gt;17,INDEX(claimPeriodNo,MATCH('Étape 1) Taux'!$A$8,claimPeriods,0))&lt;20,revenueReduction&lt;0.1),0,IF(NOT(ISNUMBER(F810)),0,IF($C810="Oui",0,IF($B810="Non - avec lien de dépendance",MIN(2258,F810,$D810),MIN(2258,F810))))))</f>
        <v>Effectuez l’étape 1</v>
      </c>
      <c r="I810" s="3">
        <f t="shared" si="12"/>
        <v>0</v>
      </c>
    </row>
    <row r="811" spans="7:9" x14ac:dyDescent="0.3">
      <c r="G811" s="3" t="str">
        <f>IF(ISTEXT(CRHPrate),"Effectuez l’étape 1",IF(AND(INDEX(claimPeriodNo,MATCH('Étape 1) Taux'!$A$8,claimPeriods,0))&gt;17,INDEX(claimPeriodNo,MATCH('Étape 1) Taux'!$A$8,claimPeriods,0))&lt;20,revenueReduction&lt;0.1),0,IF(NOT(ISNUMBER(E811)),0,IF($C811="Oui",0,IF($B811="Non - avec lien de dépendance",MIN(2258,E811,$D811),MIN(2258,E811))))))</f>
        <v>Effectuez l’étape 1</v>
      </c>
      <c r="H811" s="3" t="str">
        <f>IF(ISTEXT(CRHPrate),"Effectuez l’étape 1",IF(AND(INDEX(claimPeriodNo,MATCH('Étape 1) Taux'!$A$8,claimPeriods,0))&gt;17,INDEX(claimPeriodNo,MATCH('Étape 1) Taux'!$A$8,claimPeriods,0))&lt;20,revenueReduction&lt;0.1),0,IF(NOT(ISNUMBER(F811)),0,IF($C811="Oui",0,IF($B811="Non - avec lien de dépendance",MIN(2258,F811,$D811),MIN(2258,F811))))))</f>
        <v>Effectuez l’étape 1</v>
      </c>
      <c r="I811" s="3">
        <f t="shared" si="12"/>
        <v>0</v>
      </c>
    </row>
    <row r="812" spans="7:9" x14ac:dyDescent="0.3">
      <c r="G812" s="3" t="str">
        <f>IF(ISTEXT(CRHPrate),"Effectuez l’étape 1",IF(AND(INDEX(claimPeriodNo,MATCH('Étape 1) Taux'!$A$8,claimPeriods,0))&gt;17,INDEX(claimPeriodNo,MATCH('Étape 1) Taux'!$A$8,claimPeriods,0))&lt;20,revenueReduction&lt;0.1),0,IF(NOT(ISNUMBER(E812)),0,IF($C812="Oui",0,IF($B812="Non - avec lien de dépendance",MIN(2258,E812,$D812),MIN(2258,E812))))))</f>
        <v>Effectuez l’étape 1</v>
      </c>
      <c r="H812" s="3" t="str">
        <f>IF(ISTEXT(CRHPrate),"Effectuez l’étape 1",IF(AND(INDEX(claimPeriodNo,MATCH('Étape 1) Taux'!$A$8,claimPeriods,0))&gt;17,INDEX(claimPeriodNo,MATCH('Étape 1) Taux'!$A$8,claimPeriods,0))&lt;20,revenueReduction&lt;0.1),0,IF(NOT(ISNUMBER(F812)),0,IF($C812="Oui",0,IF($B812="Non - avec lien de dépendance",MIN(2258,F812,$D812),MIN(2258,F812))))))</f>
        <v>Effectuez l’étape 1</v>
      </c>
      <c r="I812" s="3">
        <f t="shared" si="12"/>
        <v>0</v>
      </c>
    </row>
    <row r="813" spans="7:9" x14ac:dyDescent="0.3">
      <c r="G813" s="3" t="str">
        <f>IF(ISTEXT(CRHPrate),"Effectuez l’étape 1",IF(AND(INDEX(claimPeriodNo,MATCH('Étape 1) Taux'!$A$8,claimPeriods,0))&gt;17,INDEX(claimPeriodNo,MATCH('Étape 1) Taux'!$A$8,claimPeriods,0))&lt;20,revenueReduction&lt;0.1),0,IF(NOT(ISNUMBER(E813)),0,IF($C813="Oui",0,IF($B813="Non - avec lien de dépendance",MIN(2258,E813,$D813),MIN(2258,E813))))))</f>
        <v>Effectuez l’étape 1</v>
      </c>
      <c r="H813" s="3" t="str">
        <f>IF(ISTEXT(CRHPrate),"Effectuez l’étape 1",IF(AND(INDEX(claimPeriodNo,MATCH('Étape 1) Taux'!$A$8,claimPeriods,0))&gt;17,INDEX(claimPeriodNo,MATCH('Étape 1) Taux'!$A$8,claimPeriods,0))&lt;20,revenueReduction&lt;0.1),0,IF(NOT(ISNUMBER(F813)),0,IF($C813="Oui",0,IF($B813="Non - avec lien de dépendance",MIN(2258,F813,$D813),MIN(2258,F813))))))</f>
        <v>Effectuez l’étape 1</v>
      </c>
      <c r="I813" s="3">
        <f t="shared" si="12"/>
        <v>0</v>
      </c>
    </row>
    <row r="814" spans="7:9" x14ac:dyDescent="0.3">
      <c r="G814" s="3" t="str">
        <f>IF(ISTEXT(CRHPrate),"Effectuez l’étape 1",IF(AND(INDEX(claimPeriodNo,MATCH('Étape 1) Taux'!$A$8,claimPeriods,0))&gt;17,INDEX(claimPeriodNo,MATCH('Étape 1) Taux'!$A$8,claimPeriods,0))&lt;20,revenueReduction&lt;0.1),0,IF(NOT(ISNUMBER(E814)),0,IF($C814="Oui",0,IF($B814="Non - avec lien de dépendance",MIN(2258,E814,$D814),MIN(2258,E814))))))</f>
        <v>Effectuez l’étape 1</v>
      </c>
      <c r="H814" s="3" t="str">
        <f>IF(ISTEXT(CRHPrate),"Effectuez l’étape 1",IF(AND(INDEX(claimPeriodNo,MATCH('Étape 1) Taux'!$A$8,claimPeriods,0))&gt;17,INDEX(claimPeriodNo,MATCH('Étape 1) Taux'!$A$8,claimPeriods,0))&lt;20,revenueReduction&lt;0.1),0,IF(NOT(ISNUMBER(F814)),0,IF($C814="Oui",0,IF($B814="Non - avec lien de dépendance",MIN(2258,F814,$D814),MIN(2258,F814))))))</f>
        <v>Effectuez l’étape 1</v>
      </c>
      <c r="I814" s="3">
        <f t="shared" si="12"/>
        <v>0</v>
      </c>
    </row>
    <row r="815" spans="7:9" x14ac:dyDescent="0.3">
      <c r="G815" s="3" t="str">
        <f>IF(ISTEXT(CRHPrate),"Effectuez l’étape 1",IF(AND(INDEX(claimPeriodNo,MATCH('Étape 1) Taux'!$A$8,claimPeriods,0))&gt;17,INDEX(claimPeriodNo,MATCH('Étape 1) Taux'!$A$8,claimPeriods,0))&lt;20,revenueReduction&lt;0.1),0,IF(NOT(ISNUMBER(E815)),0,IF($C815="Oui",0,IF($B815="Non - avec lien de dépendance",MIN(2258,E815,$D815),MIN(2258,E815))))))</f>
        <v>Effectuez l’étape 1</v>
      </c>
      <c r="H815" s="3" t="str">
        <f>IF(ISTEXT(CRHPrate),"Effectuez l’étape 1",IF(AND(INDEX(claimPeriodNo,MATCH('Étape 1) Taux'!$A$8,claimPeriods,0))&gt;17,INDEX(claimPeriodNo,MATCH('Étape 1) Taux'!$A$8,claimPeriods,0))&lt;20,revenueReduction&lt;0.1),0,IF(NOT(ISNUMBER(F815)),0,IF($C815="Oui",0,IF($B815="Non - avec lien de dépendance",MIN(2258,F815,$D815),MIN(2258,F815))))))</f>
        <v>Effectuez l’étape 1</v>
      </c>
      <c r="I815" s="3">
        <f t="shared" si="12"/>
        <v>0</v>
      </c>
    </row>
    <row r="816" spans="7:9" x14ac:dyDescent="0.3">
      <c r="G816" s="3" t="str">
        <f>IF(ISTEXT(CRHPrate),"Effectuez l’étape 1",IF(AND(INDEX(claimPeriodNo,MATCH('Étape 1) Taux'!$A$8,claimPeriods,0))&gt;17,INDEX(claimPeriodNo,MATCH('Étape 1) Taux'!$A$8,claimPeriods,0))&lt;20,revenueReduction&lt;0.1),0,IF(NOT(ISNUMBER(E816)),0,IF($C816="Oui",0,IF($B816="Non - avec lien de dépendance",MIN(2258,E816,$D816),MIN(2258,E816))))))</f>
        <v>Effectuez l’étape 1</v>
      </c>
      <c r="H816" s="3" t="str">
        <f>IF(ISTEXT(CRHPrate),"Effectuez l’étape 1",IF(AND(INDEX(claimPeriodNo,MATCH('Étape 1) Taux'!$A$8,claimPeriods,0))&gt;17,INDEX(claimPeriodNo,MATCH('Étape 1) Taux'!$A$8,claimPeriods,0))&lt;20,revenueReduction&lt;0.1),0,IF(NOT(ISNUMBER(F816)),0,IF($C816="Oui",0,IF($B816="Non - avec lien de dépendance",MIN(2258,F816,$D816),MIN(2258,F816))))))</f>
        <v>Effectuez l’étape 1</v>
      </c>
      <c r="I816" s="3">
        <f t="shared" si="12"/>
        <v>0</v>
      </c>
    </row>
    <row r="817" spans="7:9" x14ac:dyDescent="0.3">
      <c r="G817" s="3" t="str">
        <f>IF(ISTEXT(CRHPrate),"Effectuez l’étape 1",IF(AND(INDEX(claimPeriodNo,MATCH('Étape 1) Taux'!$A$8,claimPeriods,0))&gt;17,INDEX(claimPeriodNo,MATCH('Étape 1) Taux'!$A$8,claimPeriods,0))&lt;20,revenueReduction&lt;0.1),0,IF(NOT(ISNUMBER(E817)),0,IF($C817="Oui",0,IF($B817="Non - avec lien de dépendance",MIN(2258,E817,$D817),MIN(2258,E817))))))</f>
        <v>Effectuez l’étape 1</v>
      </c>
      <c r="H817" s="3" t="str">
        <f>IF(ISTEXT(CRHPrate),"Effectuez l’étape 1",IF(AND(INDEX(claimPeriodNo,MATCH('Étape 1) Taux'!$A$8,claimPeriods,0))&gt;17,INDEX(claimPeriodNo,MATCH('Étape 1) Taux'!$A$8,claimPeriods,0))&lt;20,revenueReduction&lt;0.1),0,IF(NOT(ISNUMBER(F817)),0,IF($C817="Oui",0,IF($B817="Non - avec lien de dépendance",MIN(2258,F817,$D817),MIN(2258,F817))))))</f>
        <v>Effectuez l’étape 1</v>
      </c>
      <c r="I817" s="3">
        <f t="shared" si="12"/>
        <v>0</v>
      </c>
    </row>
    <row r="818" spans="7:9" x14ac:dyDescent="0.3">
      <c r="G818" s="3" t="str">
        <f>IF(ISTEXT(CRHPrate),"Effectuez l’étape 1",IF(AND(INDEX(claimPeriodNo,MATCH('Étape 1) Taux'!$A$8,claimPeriods,0))&gt;17,INDEX(claimPeriodNo,MATCH('Étape 1) Taux'!$A$8,claimPeriods,0))&lt;20,revenueReduction&lt;0.1),0,IF(NOT(ISNUMBER(E818)),0,IF($C818="Oui",0,IF($B818="Non - avec lien de dépendance",MIN(2258,E818,$D818),MIN(2258,E818))))))</f>
        <v>Effectuez l’étape 1</v>
      </c>
      <c r="H818" s="3" t="str">
        <f>IF(ISTEXT(CRHPrate),"Effectuez l’étape 1",IF(AND(INDEX(claimPeriodNo,MATCH('Étape 1) Taux'!$A$8,claimPeriods,0))&gt;17,INDEX(claimPeriodNo,MATCH('Étape 1) Taux'!$A$8,claimPeriods,0))&lt;20,revenueReduction&lt;0.1),0,IF(NOT(ISNUMBER(F818)),0,IF($C818="Oui",0,IF($B818="Non - avec lien de dépendance",MIN(2258,F818,$D818),MIN(2258,F818))))))</f>
        <v>Effectuez l’étape 1</v>
      </c>
      <c r="I818" s="3">
        <f t="shared" si="12"/>
        <v>0</v>
      </c>
    </row>
    <row r="819" spans="7:9" x14ac:dyDescent="0.3">
      <c r="G819" s="3" t="str">
        <f>IF(ISTEXT(CRHPrate),"Effectuez l’étape 1",IF(AND(INDEX(claimPeriodNo,MATCH('Étape 1) Taux'!$A$8,claimPeriods,0))&gt;17,INDEX(claimPeriodNo,MATCH('Étape 1) Taux'!$A$8,claimPeriods,0))&lt;20,revenueReduction&lt;0.1),0,IF(NOT(ISNUMBER(E819)),0,IF($C819="Oui",0,IF($B819="Non - avec lien de dépendance",MIN(2258,E819,$D819),MIN(2258,E819))))))</f>
        <v>Effectuez l’étape 1</v>
      </c>
      <c r="H819" s="3" t="str">
        <f>IF(ISTEXT(CRHPrate),"Effectuez l’étape 1",IF(AND(INDEX(claimPeriodNo,MATCH('Étape 1) Taux'!$A$8,claimPeriods,0))&gt;17,INDEX(claimPeriodNo,MATCH('Étape 1) Taux'!$A$8,claimPeriods,0))&lt;20,revenueReduction&lt;0.1),0,IF(NOT(ISNUMBER(F819)),0,IF($C819="Oui",0,IF($B819="Non - avec lien de dépendance",MIN(2258,F819,$D819),MIN(2258,F819))))))</f>
        <v>Effectuez l’étape 1</v>
      </c>
      <c r="I819" s="3">
        <f t="shared" si="12"/>
        <v>0</v>
      </c>
    </row>
    <row r="820" spans="7:9" x14ac:dyDescent="0.3">
      <c r="G820" s="3" t="str">
        <f>IF(ISTEXT(CRHPrate),"Effectuez l’étape 1",IF(AND(INDEX(claimPeriodNo,MATCH('Étape 1) Taux'!$A$8,claimPeriods,0))&gt;17,INDEX(claimPeriodNo,MATCH('Étape 1) Taux'!$A$8,claimPeriods,0))&lt;20,revenueReduction&lt;0.1),0,IF(NOT(ISNUMBER(E820)),0,IF($C820="Oui",0,IF($B820="Non - avec lien de dépendance",MIN(2258,E820,$D820),MIN(2258,E820))))))</f>
        <v>Effectuez l’étape 1</v>
      </c>
      <c r="H820" s="3" t="str">
        <f>IF(ISTEXT(CRHPrate),"Effectuez l’étape 1",IF(AND(INDEX(claimPeriodNo,MATCH('Étape 1) Taux'!$A$8,claimPeriods,0))&gt;17,INDEX(claimPeriodNo,MATCH('Étape 1) Taux'!$A$8,claimPeriods,0))&lt;20,revenueReduction&lt;0.1),0,IF(NOT(ISNUMBER(F820)),0,IF($C820="Oui",0,IF($B820="Non - avec lien de dépendance",MIN(2258,F820,$D820),MIN(2258,F820))))))</f>
        <v>Effectuez l’étape 1</v>
      </c>
      <c r="I820" s="3">
        <f t="shared" si="12"/>
        <v>0</v>
      </c>
    </row>
    <row r="821" spans="7:9" x14ac:dyDescent="0.3">
      <c r="G821" s="3" t="str">
        <f>IF(ISTEXT(CRHPrate),"Effectuez l’étape 1",IF(AND(INDEX(claimPeriodNo,MATCH('Étape 1) Taux'!$A$8,claimPeriods,0))&gt;17,INDEX(claimPeriodNo,MATCH('Étape 1) Taux'!$A$8,claimPeriods,0))&lt;20,revenueReduction&lt;0.1),0,IF(NOT(ISNUMBER(E821)),0,IF($C821="Oui",0,IF($B821="Non - avec lien de dépendance",MIN(2258,E821,$D821),MIN(2258,E821))))))</f>
        <v>Effectuez l’étape 1</v>
      </c>
      <c r="H821" s="3" t="str">
        <f>IF(ISTEXT(CRHPrate),"Effectuez l’étape 1",IF(AND(INDEX(claimPeriodNo,MATCH('Étape 1) Taux'!$A$8,claimPeriods,0))&gt;17,INDEX(claimPeriodNo,MATCH('Étape 1) Taux'!$A$8,claimPeriods,0))&lt;20,revenueReduction&lt;0.1),0,IF(NOT(ISNUMBER(F821)),0,IF($C821="Oui",0,IF($B821="Non - avec lien de dépendance",MIN(2258,F821,$D821),MIN(2258,F821))))))</f>
        <v>Effectuez l’étape 1</v>
      </c>
      <c r="I821" s="3">
        <f t="shared" si="12"/>
        <v>0</v>
      </c>
    </row>
    <row r="822" spans="7:9" x14ac:dyDescent="0.3">
      <c r="G822" s="3" t="str">
        <f>IF(ISTEXT(CRHPrate),"Effectuez l’étape 1",IF(AND(INDEX(claimPeriodNo,MATCH('Étape 1) Taux'!$A$8,claimPeriods,0))&gt;17,INDEX(claimPeriodNo,MATCH('Étape 1) Taux'!$A$8,claimPeriods,0))&lt;20,revenueReduction&lt;0.1),0,IF(NOT(ISNUMBER(E822)),0,IF($C822="Oui",0,IF($B822="Non - avec lien de dépendance",MIN(2258,E822,$D822),MIN(2258,E822))))))</f>
        <v>Effectuez l’étape 1</v>
      </c>
      <c r="H822" s="3" t="str">
        <f>IF(ISTEXT(CRHPrate),"Effectuez l’étape 1",IF(AND(INDEX(claimPeriodNo,MATCH('Étape 1) Taux'!$A$8,claimPeriods,0))&gt;17,INDEX(claimPeriodNo,MATCH('Étape 1) Taux'!$A$8,claimPeriods,0))&lt;20,revenueReduction&lt;0.1),0,IF(NOT(ISNUMBER(F822)),0,IF($C822="Oui",0,IF($B822="Non - avec lien de dépendance",MIN(2258,F822,$D822),MIN(2258,F822))))))</f>
        <v>Effectuez l’étape 1</v>
      </c>
      <c r="I822" s="3">
        <f t="shared" si="12"/>
        <v>0</v>
      </c>
    </row>
    <row r="823" spans="7:9" x14ac:dyDescent="0.3">
      <c r="G823" s="3" t="str">
        <f>IF(ISTEXT(CRHPrate),"Effectuez l’étape 1",IF(AND(INDEX(claimPeriodNo,MATCH('Étape 1) Taux'!$A$8,claimPeriods,0))&gt;17,INDEX(claimPeriodNo,MATCH('Étape 1) Taux'!$A$8,claimPeriods,0))&lt;20,revenueReduction&lt;0.1),0,IF(NOT(ISNUMBER(E823)),0,IF($C823="Oui",0,IF($B823="Non - avec lien de dépendance",MIN(2258,E823,$D823),MIN(2258,E823))))))</f>
        <v>Effectuez l’étape 1</v>
      </c>
      <c r="H823" s="3" t="str">
        <f>IF(ISTEXT(CRHPrate),"Effectuez l’étape 1",IF(AND(INDEX(claimPeriodNo,MATCH('Étape 1) Taux'!$A$8,claimPeriods,0))&gt;17,INDEX(claimPeriodNo,MATCH('Étape 1) Taux'!$A$8,claimPeriods,0))&lt;20,revenueReduction&lt;0.1),0,IF(NOT(ISNUMBER(F823)),0,IF($C823="Oui",0,IF($B823="Non - avec lien de dépendance",MIN(2258,F823,$D823),MIN(2258,F823))))))</f>
        <v>Effectuez l’étape 1</v>
      </c>
      <c r="I823" s="3">
        <f t="shared" si="12"/>
        <v>0</v>
      </c>
    </row>
    <row r="824" spans="7:9" x14ac:dyDescent="0.3">
      <c r="G824" s="3" t="str">
        <f>IF(ISTEXT(CRHPrate),"Effectuez l’étape 1",IF(AND(INDEX(claimPeriodNo,MATCH('Étape 1) Taux'!$A$8,claimPeriods,0))&gt;17,INDEX(claimPeriodNo,MATCH('Étape 1) Taux'!$A$8,claimPeriods,0))&lt;20,revenueReduction&lt;0.1),0,IF(NOT(ISNUMBER(E824)),0,IF($C824="Oui",0,IF($B824="Non - avec lien de dépendance",MIN(2258,E824,$D824),MIN(2258,E824))))))</f>
        <v>Effectuez l’étape 1</v>
      </c>
      <c r="H824" s="3" t="str">
        <f>IF(ISTEXT(CRHPrate),"Effectuez l’étape 1",IF(AND(INDEX(claimPeriodNo,MATCH('Étape 1) Taux'!$A$8,claimPeriods,0))&gt;17,INDEX(claimPeriodNo,MATCH('Étape 1) Taux'!$A$8,claimPeriods,0))&lt;20,revenueReduction&lt;0.1),0,IF(NOT(ISNUMBER(F824)),0,IF($C824="Oui",0,IF($B824="Non - avec lien de dépendance",MIN(2258,F824,$D824),MIN(2258,F824))))))</f>
        <v>Effectuez l’étape 1</v>
      </c>
      <c r="I824" s="3">
        <f t="shared" si="12"/>
        <v>0</v>
      </c>
    </row>
    <row r="825" spans="7:9" x14ac:dyDescent="0.3">
      <c r="G825" s="3" t="str">
        <f>IF(ISTEXT(CRHPrate),"Effectuez l’étape 1",IF(AND(INDEX(claimPeriodNo,MATCH('Étape 1) Taux'!$A$8,claimPeriods,0))&gt;17,INDEX(claimPeriodNo,MATCH('Étape 1) Taux'!$A$8,claimPeriods,0))&lt;20,revenueReduction&lt;0.1),0,IF(NOT(ISNUMBER(E825)),0,IF($C825="Oui",0,IF($B825="Non - avec lien de dépendance",MIN(2258,E825,$D825),MIN(2258,E825))))))</f>
        <v>Effectuez l’étape 1</v>
      </c>
      <c r="H825" s="3" t="str">
        <f>IF(ISTEXT(CRHPrate),"Effectuez l’étape 1",IF(AND(INDEX(claimPeriodNo,MATCH('Étape 1) Taux'!$A$8,claimPeriods,0))&gt;17,INDEX(claimPeriodNo,MATCH('Étape 1) Taux'!$A$8,claimPeriods,0))&lt;20,revenueReduction&lt;0.1),0,IF(NOT(ISNUMBER(F825)),0,IF($C825="Oui",0,IF($B825="Non - avec lien de dépendance",MIN(2258,F825,$D825),MIN(2258,F825))))))</f>
        <v>Effectuez l’étape 1</v>
      </c>
      <c r="I825" s="3">
        <f t="shared" si="12"/>
        <v>0</v>
      </c>
    </row>
    <row r="826" spans="7:9" x14ac:dyDescent="0.3">
      <c r="G826" s="3" t="str">
        <f>IF(ISTEXT(CRHPrate),"Effectuez l’étape 1",IF(AND(INDEX(claimPeriodNo,MATCH('Étape 1) Taux'!$A$8,claimPeriods,0))&gt;17,INDEX(claimPeriodNo,MATCH('Étape 1) Taux'!$A$8,claimPeriods,0))&lt;20,revenueReduction&lt;0.1),0,IF(NOT(ISNUMBER(E826)),0,IF($C826="Oui",0,IF($B826="Non - avec lien de dépendance",MIN(2258,E826,$D826),MIN(2258,E826))))))</f>
        <v>Effectuez l’étape 1</v>
      </c>
      <c r="H826" s="3" t="str">
        <f>IF(ISTEXT(CRHPrate),"Effectuez l’étape 1",IF(AND(INDEX(claimPeriodNo,MATCH('Étape 1) Taux'!$A$8,claimPeriods,0))&gt;17,INDEX(claimPeriodNo,MATCH('Étape 1) Taux'!$A$8,claimPeriods,0))&lt;20,revenueReduction&lt;0.1),0,IF(NOT(ISNUMBER(F826)),0,IF($C826="Oui",0,IF($B826="Non - avec lien de dépendance",MIN(2258,F826,$D826),MIN(2258,F826))))))</f>
        <v>Effectuez l’étape 1</v>
      </c>
      <c r="I826" s="3">
        <f t="shared" si="12"/>
        <v>0</v>
      </c>
    </row>
    <row r="827" spans="7:9" x14ac:dyDescent="0.3">
      <c r="G827" s="3" t="str">
        <f>IF(ISTEXT(CRHPrate),"Effectuez l’étape 1",IF(AND(INDEX(claimPeriodNo,MATCH('Étape 1) Taux'!$A$8,claimPeriods,0))&gt;17,INDEX(claimPeriodNo,MATCH('Étape 1) Taux'!$A$8,claimPeriods,0))&lt;20,revenueReduction&lt;0.1),0,IF(NOT(ISNUMBER(E827)),0,IF($C827="Oui",0,IF($B827="Non - avec lien de dépendance",MIN(2258,E827,$D827),MIN(2258,E827))))))</f>
        <v>Effectuez l’étape 1</v>
      </c>
      <c r="H827" s="3" t="str">
        <f>IF(ISTEXT(CRHPrate),"Effectuez l’étape 1",IF(AND(INDEX(claimPeriodNo,MATCH('Étape 1) Taux'!$A$8,claimPeriods,0))&gt;17,INDEX(claimPeriodNo,MATCH('Étape 1) Taux'!$A$8,claimPeriods,0))&lt;20,revenueReduction&lt;0.1),0,IF(NOT(ISNUMBER(F827)),0,IF($C827="Oui",0,IF($B827="Non - avec lien de dépendance",MIN(2258,F827,$D827),MIN(2258,F827))))))</f>
        <v>Effectuez l’étape 1</v>
      </c>
      <c r="I827" s="3">
        <f t="shared" si="12"/>
        <v>0</v>
      </c>
    </row>
    <row r="828" spans="7:9" x14ac:dyDescent="0.3">
      <c r="G828" s="3" t="str">
        <f>IF(ISTEXT(CRHPrate),"Effectuez l’étape 1",IF(AND(INDEX(claimPeriodNo,MATCH('Étape 1) Taux'!$A$8,claimPeriods,0))&gt;17,INDEX(claimPeriodNo,MATCH('Étape 1) Taux'!$A$8,claimPeriods,0))&lt;20,revenueReduction&lt;0.1),0,IF(NOT(ISNUMBER(E828)),0,IF($C828="Oui",0,IF($B828="Non - avec lien de dépendance",MIN(2258,E828,$D828),MIN(2258,E828))))))</f>
        <v>Effectuez l’étape 1</v>
      </c>
      <c r="H828" s="3" t="str">
        <f>IF(ISTEXT(CRHPrate),"Effectuez l’étape 1",IF(AND(INDEX(claimPeriodNo,MATCH('Étape 1) Taux'!$A$8,claimPeriods,0))&gt;17,INDEX(claimPeriodNo,MATCH('Étape 1) Taux'!$A$8,claimPeriods,0))&lt;20,revenueReduction&lt;0.1),0,IF(NOT(ISNUMBER(F828)),0,IF($C828="Oui",0,IF($B828="Non - avec lien de dépendance",MIN(2258,F828,$D828),MIN(2258,F828))))))</f>
        <v>Effectuez l’étape 1</v>
      </c>
      <c r="I828" s="3">
        <f t="shared" si="12"/>
        <v>0</v>
      </c>
    </row>
    <row r="829" spans="7:9" x14ac:dyDescent="0.3">
      <c r="G829" s="3" t="str">
        <f>IF(ISTEXT(CRHPrate),"Effectuez l’étape 1",IF(AND(INDEX(claimPeriodNo,MATCH('Étape 1) Taux'!$A$8,claimPeriods,0))&gt;17,INDEX(claimPeriodNo,MATCH('Étape 1) Taux'!$A$8,claimPeriods,0))&lt;20,revenueReduction&lt;0.1),0,IF(NOT(ISNUMBER(E829)),0,IF($C829="Oui",0,IF($B829="Non - avec lien de dépendance",MIN(2258,E829,$D829),MIN(2258,E829))))))</f>
        <v>Effectuez l’étape 1</v>
      </c>
      <c r="H829" s="3" t="str">
        <f>IF(ISTEXT(CRHPrate),"Effectuez l’étape 1",IF(AND(INDEX(claimPeriodNo,MATCH('Étape 1) Taux'!$A$8,claimPeriods,0))&gt;17,INDEX(claimPeriodNo,MATCH('Étape 1) Taux'!$A$8,claimPeriods,0))&lt;20,revenueReduction&lt;0.1),0,IF(NOT(ISNUMBER(F829)),0,IF($C829="Oui",0,IF($B829="Non - avec lien de dépendance",MIN(2258,F829,$D829),MIN(2258,F829))))))</f>
        <v>Effectuez l’étape 1</v>
      </c>
      <c r="I829" s="3">
        <f t="shared" si="12"/>
        <v>0</v>
      </c>
    </row>
    <row r="830" spans="7:9" x14ac:dyDescent="0.3">
      <c r="G830" s="3" t="str">
        <f>IF(ISTEXT(CRHPrate),"Effectuez l’étape 1",IF(AND(INDEX(claimPeriodNo,MATCH('Étape 1) Taux'!$A$8,claimPeriods,0))&gt;17,INDEX(claimPeriodNo,MATCH('Étape 1) Taux'!$A$8,claimPeriods,0))&lt;20,revenueReduction&lt;0.1),0,IF(NOT(ISNUMBER(E830)),0,IF($C830="Oui",0,IF($B830="Non - avec lien de dépendance",MIN(2258,E830,$D830),MIN(2258,E830))))))</f>
        <v>Effectuez l’étape 1</v>
      </c>
      <c r="H830" s="3" t="str">
        <f>IF(ISTEXT(CRHPrate),"Effectuez l’étape 1",IF(AND(INDEX(claimPeriodNo,MATCH('Étape 1) Taux'!$A$8,claimPeriods,0))&gt;17,INDEX(claimPeriodNo,MATCH('Étape 1) Taux'!$A$8,claimPeriods,0))&lt;20,revenueReduction&lt;0.1),0,IF(NOT(ISNUMBER(F830)),0,IF($C830="Oui",0,IF($B830="Non - avec lien de dépendance",MIN(2258,F830,$D830),MIN(2258,F830))))))</f>
        <v>Effectuez l’étape 1</v>
      </c>
      <c r="I830" s="3">
        <f t="shared" si="12"/>
        <v>0</v>
      </c>
    </row>
    <row r="831" spans="7:9" x14ac:dyDescent="0.3">
      <c r="G831" s="3" t="str">
        <f>IF(ISTEXT(CRHPrate),"Effectuez l’étape 1",IF(AND(INDEX(claimPeriodNo,MATCH('Étape 1) Taux'!$A$8,claimPeriods,0))&gt;17,INDEX(claimPeriodNo,MATCH('Étape 1) Taux'!$A$8,claimPeriods,0))&lt;20,revenueReduction&lt;0.1),0,IF(NOT(ISNUMBER(E831)),0,IF($C831="Oui",0,IF($B831="Non - avec lien de dépendance",MIN(2258,E831,$D831),MIN(2258,E831))))))</f>
        <v>Effectuez l’étape 1</v>
      </c>
      <c r="H831" s="3" t="str">
        <f>IF(ISTEXT(CRHPrate),"Effectuez l’étape 1",IF(AND(INDEX(claimPeriodNo,MATCH('Étape 1) Taux'!$A$8,claimPeriods,0))&gt;17,INDEX(claimPeriodNo,MATCH('Étape 1) Taux'!$A$8,claimPeriods,0))&lt;20,revenueReduction&lt;0.1),0,IF(NOT(ISNUMBER(F831)),0,IF($C831="Oui",0,IF($B831="Non - avec lien de dépendance",MIN(2258,F831,$D831),MIN(2258,F831))))))</f>
        <v>Effectuez l’étape 1</v>
      </c>
      <c r="I831" s="3">
        <f t="shared" si="12"/>
        <v>0</v>
      </c>
    </row>
    <row r="832" spans="7:9" x14ac:dyDescent="0.3">
      <c r="G832" s="3" t="str">
        <f>IF(ISTEXT(CRHPrate),"Effectuez l’étape 1",IF(AND(INDEX(claimPeriodNo,MATCH('Étape 1) Taux'!$A$8,claimPeriods,0))&gt;17,INDEX(claimPeriodNo,MATCH('Étape 1) Taux'!$A$8,claimPeriods,0))&lt;20,revenueReduction&lt;0.1),0,IF(NOT(ISNUMBER(E832)),0,IF($C832="Oui",0,IF($B832="Non - avec lien de dépendance",MIN(2258,E832,$D832),MIN(2258,E832))))))</f>
        <v>Effectuez l’étape 1</v>
      </c>
      <c r="H832" s="3" t="str">
        <f>IF(ISTEXT(CRHPrate),"Effectuez l’étape 1",IF(AND(INDEX(claimPeriodNo,MATCH('Étape 1) Taux'!$A$8,claimPeriods,0))&gt;17,INDEX(claimPeriodNo,MATCH('Étape 1) Taux'!$A$8,claimPeriods,0))&lt;20,revenueReduction&lt;0.1),0,IF(NOT(ISNUMBER(F832)),0,IF($C832="Oui",0,IF($B832="Non - avec lien de dépendance",MIN(2258,F832,$D832),MIN(2258,F832))))))</f>
        <v>Effectuez l’étape 1</v>
      </c>
      <c r="I832" s="3">
        <f t="shared" si="12"/>
        <v>0</v>
      </c>
    </row>
    <row r="833" spans="7:9" x14ac:dyDescent="0.3">
      <c r="G833" s="3" t="str">
        <f>IF(ISTEXT(CRHPrate),"Effectuez l’étape 1",IF(AND(INDEX(claimPeriodNo,MATCH('Étape 1) Taux'!$A$8,claimPeriods,0))&gt;17,INDEX(claimPeriodNo,MATCH('Étape 1) Taux'!$A$8,claimPeriods,0))&lt;20,revenueReduction&lt;0.1),0,IF(NOT(ISNUMBER(E833)),0,IF($C833="Oui",0,IF($B833="Non - avec lien de dépendance",MIN(2258,E833,$D833),MIN(2258,E833))))))</f>
        <v>Effectuez l’étape 1</v>
      </c>
      <c r="H833" s="3" t="str">
        <f>IF(ISTEXT(CRHPrate),"Effectuez l’étape 1",IF(AND(INDEX(claimPeriodNo,MATCH('Étape 1) Taux'!$A$8,claimPeriods,0))&gt;17,INDEX(claimPeriodNo,MATCH('Étape 1) Taux'!$A$8,claimPeriods,0))&lt;20,revenueReduction&lt;0.1),0,IF(NOT(ISNUMBER(F833)),0,IF($C833="Oui",0,IF($B833="Non - avec lien de dépendance",MIN(2258,F833,$D833),MIN(2258,F833))))))</f>
        <v>Effectuez l’étape 1</v>
      </c>
      <c r="I833" s="3">
        <f t="shared" si="12"/>
        <v>0</v>
      </c>
    </row>
    <row r="834" spans="7:9" x14ac:dyDescent="0.3">
      <c r="G834" s="3" t="str">
        <f>IF(ISTEXT(CRHPrate),"Effectuez l’étape 1",IF(AND(INDEX(claimPeriodNo,MATCH('Étape 1) Taux'!$A$8,claimPeriods,0))&gt;17,INDEX(claimPeriodNo,MATCH('Étape 1) Taux'!$A$8,claimPeriods,0))&lt;20,revenueReduction&lt;0.1),0,IF(NOT(ISNUMBER(E834)),0,IF($C834="Oui",0,IF($B834="Non - avec lien de dépendance",MIN(2258,E834,$D834),MIN(2258,E834))))))</f>
        <v>Effectuez l’étape 1</v>
      </c>
      <c r="H834" s="3" t="str">
        <f>IF(ISTEXT(CRHPrate),"Effectuez l’étape 1",IF(AND(INDEX(claimPeriodNo,MATCH('Étape 1) Taux'!$A$8,claimPeriods,0))&gt;17,INDEX(claimPeriodNo,MATCH('Étape 1) Taux'!$A$8,claimPeriods,0))&lt;20,revenueReduction&lt;0.1),0,IF(NOT(ISNUMBER(F834)),0,IF($C834="Oui",0,IF($B834="Non - avec lien de dépendance",MIN(2258,F834,$D834),MIN(2258,F834))))))</f>
        <v>Effectuez l’étape 1</v>
      </c>
      <c r="I834" s="3">
        <f t="shared" si="12"/>
        <v>0</v>
      </c>
    </row>
    <row r="835" spans="7:9" x14ac:dyDescent="0.3">
      <c r="G835" s="3" t="str">
        <f>IF(ISTEXT(CRHPrate),"Effectuez l’étape 1",IF(AND(INDEX(claimPeriodNo,MATCH('Étape 1) Taux'!$A$8,claimPeriods,0))&gt;17,INDEX(claimPeriodNo,MATCH('Étape 1) Taux'!$A$8,claimPeriods,0))&lt;20,revenueReduction&lt;0.1),0,IF(NOT(ISNUMBER(E835)),0,IF($C835="Oui",0,IF($B835="Non - avec lien de dépendance",MIN(2258,E835,$D835),MIN(2258,E835))))))</f>
        <v>Effectuez l’étape 1</v>
      </c>
      <c r="H835" s="3" t="str">
        <f>IF(ISTEXT(CRHPrate),"Effectuez l’étape 1",IF(AND(INDEX(claimPeriodNo,MATCH('Étape 1) Taux'!$A$8,claimPeriods,0))&gt;17,INDEX(claimPeriodNo,MATCH('Étape 1) Taux'!$A$8,claimPeriods,0))&lt;20,revenueReduction&lt;0.1),0,IF(NOT(ISNUMBER(F835)),0,IF($C835="Oui",0,IF($B835="Non - avec lien de dépendance",MIN(2258,F835,$D835),MIN(2258,F835))))))</f>
        <v>Effectuez l’étape 1</v>
      </c>
      <c r="I835" s="3">
        <f t="shared" si="12"/>
        <v>0</v>
      </c>
    </row>
    <row r="836" spans="7:9" x14ac:dyDescent="0.3">
      <c r="G836" s="3" t="str">
        <f>IF(ISTEXT(CRHPrate),"Effectuez l’étape 1",IF(AND(INDEX(claimPeriodNo,MATCH('Étape 1) Taux'!$A$8,claimPeriods,0))&gt;17,INDEX(claimPeriodNo,MATCH('Étape 1) Taux'!$A$8,claimPeriods,0))&lt;20,revenueReduction&lt;0.1),0,IF(NOT(ISNUMBER(E836)),0,IF($C836="Oui",0,IF($B836="Non - avec lien de dépendance",MIN(2258,E836,$D836),MIN(2258,E836))))))</f>
        <v>Effectuez l’étape 1</v>
      </c>
      <c r="H836" s="3" t="str">
        <f>IF(ISTEXT(CRHPrate),"Effectuez l’étape 1",IF(AND(INDEX(claimPeriodNo,MATCH('Étape 1) Taux'!$A$8,claimPeriods,0))&gt;17,INDEX(claimPeriodNo,MATCH('Étape 1) Taux'!$A$8,claimPeriods,0))&lt;20,revenueReduction&lt;0.1),0,IF(NOT(ISNUMBER(F836)),0,IF($C836="Oui",0,IF($B836="Non - avec lien de dépendance",MIN(2258,F836,$D836),MIN(2258,F836))))))</f>
        <v>Effectuez l’étape 1</v>
      </c>
      <c r="I836" s="3">
        <f t="shared" si="12"/>
        <v>0</v>
      </c>
    </row>
    <row r="837" spans="7:9" x14ac:dyDescent="0.3">
      <c r="G837" s="3" t="str">
        <f>IF(ISTEXT(CRHPrate),"Effectuez l’étape 1",IF(AND(INDEX(claimPeriodNo,MATCH('Étape 1) Taux'!$A$8,claimPeriods,0))&gt;17,INDEX(claimPeriodNo,MATCH('Étape 1) Taux'!$A$8,claimPeriods,0))&lt;20,revenueReduction&lt;0.1),0,IF(NOT(ISNUMBER(E837)),0,IF($C837="Oui",0,IF($B837="Non - avec lien de dépendance",MIN(2258,E837,$D837),MIN(2258,E837))))))</f>
        <v>Effectuez l’étape 1</v>
      </c>
      <c r="H837" s="3" t="str">
        <f>IF(ISTEXT(CRHPrate),"Effectuez l’étape 1",IF(AND(INDEX(claimPeriodNo,MATCH('Étape 1) Taux'!$A$8,claimPeriods,0))&gt;17,INDEX(claimPeriodNo,MATCH('Étape 1) Taux'!$A$8,claimPeriods,0))&lt;20,revenueReduction&lt;0.1),0,IF(NOT(ISNUMBER(F837)),0,IF($C837="Oui",0,IF($B837="Non - avec lien de dépendance",MIN(2258,F837,$D837),MIN(2258,F837))))))</f>
        <v>Effectuez l’étape 1</v>
      </c>
      <c r="I837" s="3">
        <f t="shared" si="12"/>
        <v>0</v>
      </c>
    </row>
    <row r="838" spans="7:9" x14ac:dyDescent="0.3">
      <c r="G838" s="3" t="str">
        <f>IF(ISTEXT(CRHPrate),"Effectuez l’étape 1",IF(AND(INDEX(claimPeriodNo,MATCH('Étape 1) Taux'!$A$8,claimPeriods,0))&gt;17,INDEX(claimPeriodNo,MATCH('Étape 1) Taux'!$A$8,claimPeriods,0))&lt;20,revenueReduction&lt;0.1),0,IF(NOT(ISNUMBER(E838)),0,IF($C838="Oui",0,IF($B838="Non - avec lien de dépendance",MIN(2258,E838,$D838),MIN(2258,E838))))))</f>
        <v>Effectuez l’étape 1</v>
      </c>
      <c r="H838" s="3" t="str">
        <f>IF(ISTEXT(CRHPrate),"Effectuez l’étape 1",IF(AND(INDEX(claimPeriodNo,MATCH('Étape 1) Taux'!$A$8,claimPeriods,0))&gt;17,INDEX(claimPeriodNo,MATCH('Étape 1) Taux'!$A$8,claimPeriods,0))&lt;20,revenueReduction&lt;0.1),0,IF(NOT(ISNUMBER(F838)),0,IF($C838="Oui",0,IF($B838="Non - avec lien de dépendance",MIN(2258,F838,$D838),MIN(2258,F838))))))</f>
        <v>Effectuez l’étape 1</v>
      </c>
      <c r="I838" s="3">
        <f t="shared" si="12"/>
        <v>0</v>
      </c>
    </row>
    <row r="839" spans="7:9" x14ac:dyDescent="0.3">
      <c r="G839" s="3" t="str">
        <f>IF(ISTEXT(CRHPrate),"Effectuez l’étape 1",IF(AND(INDEX(claimPeriodNo,MATCH('Étape 1) Taux'!$A$8,claimPeriods,0))&gt;17,INDEX(claimPeriodNo,MATCH('Étape 1) Taux'!$A$8,claimPeriods,0))&lt;20,revenueReduction&lt;0.1),0,IF(NOT(ISNUMBER(E839)),0,IF($C839="Oui",0,IF($B839="Non - avec lien de dépendance",MIN(2258,E839,$D839),MIN(2258,E839))))))</f>
        <v>Effectuez l’étape 1</v>
      </c>
      <c r="H839" s="3" t="str">
        <f>IF(ISTEXT(CRHPrate),"Effectuez l’étape 1",IF(AND(INDEX(claimPeriodNo,MATCH('Étape 1) Taux'!$A$8,claimPeriods,0))&gt;17,INDEX(claimPeriodNo,MATCH('Étape 1) Taux'!$A$8,claimPeriods,0))&lt;20,revenueReduction&lt;0.1),0,IF(NOT(ISNUMBER(F839)),0,IF($C839="Oui",0,IF($B839="Non - avec lien de dépendance",MIN(2258,F839,$D839),MIN(2258,F839))))))</f>
        <v>Effectuez l’étape 1</v>
      </c>
      <c r="I839" s="3">
        <f t="shared" ref="I839:I902" si="13">IF(AND(COUNT(B839:F839)&gt;0,OR(AND(NOT(ISNUMBER($D839)),$B839&lt;&gt;"Oui - sans lien de dépendance"),COUNT(E839:F839)&lt;&gt;2,ISBLANK($B839))),"Remplissez tous les montants",SUM(G839:H839))</f>
        <v>0</v>
      </c>
    </row>
    <row r="840" spans="7:9" x14ac:dyDescent="0.3">
      <c r="G840" s="3" t="str">
        <f>IF(ISTEXT(CRHPrate),"Effectuez l’étape 1",IF(AND(INDEX(claimPeriodNo,MATCH('Étape 1) Taux'!$A$8,claimPeriods,0))&gt;17,INDEX(claimPeriodNo,MATCH('Étape 1) Taux'!$A$8,claimPeriods,0))&lt;20,revenueReduction&lt;0.1),0,IF(NOT(ISNUMBER(E840)),0,IF($C840="Oui",0,IF($B840="Non - avec lien de dépendance",MIN(2258,E840,$D840),MIN(2258,E840))))))</f>
        <v>Effectuez l’étape 1</v>
      </c>
      <c r="H840" s="3" t="str">
        <f>IF(ISTEXT(CRHPrate),"Effectuez l’étape 1",IF(AND(INDEX(claimPeriodNo,MATCH('Étape 1) Taux'!$A$8,claimPeriods,0))&gt;17,INDEX(claimPeriodNo,MATCH('Étape 1) Taux'!$A$8,claimPeriods,0))&lt;20,revenueReduction&lt;0.1),0,IF(NOT(ISNUMBER(F840)),0,IF($C840="Oui",0,IF($B840="Non - avec lien de dépendance",MIN(2258,F840,$D840),MIN(2258,F840))))))</f>
        <v>Effectuez l’étape 1</v>
      </c>
      <c r="I840" s="3">
        <f t="shared" si="13"/>
        <v>0</v>
      </c>
    </row>
    <row r="841" spans="7:9" x14ac:dyDescent="0.3">
      <c r="G841" s="3" t="str">
        <f>IF(ISTEXT(CRHPrate),"Effectuez l’étape 1",IF(AND(INDEX(claimPeriodNo,MATCH('Étape 1) Taux'!$A$8,claimPeriods,0))&gt;17,INDEX(claimPeriodNo,MATCH('Étape 1) Taux'!$A$8,claimPeriods,0))&lt;20,revenueReduction&lt;0.1),0,IF(NOT(ISNUMBER(E841)),0,IF($C841="Oui",0,IF($B841="Non - avec lien de dépendance",MIN(2258,E841,$D841),MIN(2258,E841))))))</f>
        <v>Effectuez l’étape 1</v>
      </c>
      <c r="H841" s="3" t="str">
        <f>IF(ISTEXT(CRHPrate),"Effectuez l’étape 1",IF(AND(INDEX(claimPeriodNo,MATCH('Étape 1) Taux'!$A$8,claimPeriods,0))&gt;17,INDEX(claimPeriodNo,MATCH('Étape 1) Taux'!$A$8,claimPeriods,0))&lt;20,revenueReduction&lt;0.1),0,IF(NOT(ISNUMBER(F841)),0,IF($C841="Oui",0,IF($B841="Non - avec lien de dépendance",MIN(2258,F841,$D841),MIN(2258,F841))))))</f>
        <v>Effectuez l’étape 1</v>
      </c>
      <c r="I841" s="3">
        <f t="shared" si="13"/>
        <v>0</v>
      </c>
    </row>
    <row r="842" spans="7:9" x14ac:dyDescent="0.3">
      <c r="G842" s="3" t="str">
        <f>IF(ISTEXT(CRHPrate),"Effectuez l’étape 1",IF(AND(INDEX(claimPeriodNo,MATCH('Étape 1) Taux'!$A$8,claimPeriods,0))&gt;17,INDEX(claimPeriodNo,MATCH('Étape 1) Taux'!$A$8,claimPeriods,0))&lt;20,revenueReduction&lt;0.1),0,IF(NOT(ISNUMBER(E842)),0,IF($C842="Oui",0,IF($B842="Non - avec lien de dépendance",MIN(2258,E842,$D842),MIN(2258,E842))))))</f>
        <v>Effectuez l’étape 1</v>
      </c>
      <c r="H842" s="3" t="str">
        <f>IF(ISTEXT(CRHPrate),"Effectuez l’étape 1",IF(AND(INDEX(claimPeriodNo,MATCH('Étape 1) Taux'!$A$8,claimPeriods,0))&gt;17,INDEX(claimPeriodNo,MATCH('Étape 1) Taux'!$A$8,claimPeriods,0))&lt;20,revenueReduction&lt;0.1),0,IF(NOT(ISNUMBER(F842)),0,IF($C842="Oui",0,IF($B842="Non - avec lien de dépendance",MIN(2258,F842,$D842),MIN(2258,F842))))))</f>
        <v>Effectuez l’étape 1</v>
      </c>
      <c r="I842" s="3">
        <f t="shared" si="13"/>
        <v>0</v>
      </c>
    </row>
    <row r="843" spans="7:9" x14ac:dyDescent="0.3">
      <c r="G843" s="3" t="str">
        <f>IF(ISTEXT(CRHPrate),"Effectuez l’étape 1",IF(AND(INDEX(claimPeriodNo,MATCH('Étape 1) Taux'!$A$8,claimPeriods,0))&gt;17,INDEX(claimPeriodNo,MATCH('Étape 1) Taux'!$A$8,claimPeriods,0))&lt;20,revenueReduction&lt;0.1),0,IF(NOT(ISNUMBER(E843)),0,IF($C843="Oui",0,IF($B843="Non - avec lien de dépendance",MIN(2258,E843,$D843),MIN(2258,E843))))))</f>
        <v>Effectuez l’étape 1</v>
      </c>
      <c r="H843" s="3" t="str">
        <f>IF(ISTEXT(CRHPrate),"Effectuez l’étape 1",IF(AND(INDEX(claimPeriodNo,MATCH('Étape 1) Taux'!$A$8,claimPeriods,0))&gt;17,INDEX(claimPeriodNo,MATCH('Étape 1) Taux'!$A$8,claimPeriods,0))&lt;20,revenueReduction&lt;0.1),0,IF(NOT(ISNUMBER(F843)),0,IF($C843="Oui",0,IF($B843="Non - avec lien de dépendance",MIN(2258,F843,$D843),MIN(2258,F843))))))</f>
        <v>Effectuez l’étape 1</v>
      </c>
      <c r="I843" s="3">
        <f t="shared" si="13"/>
        <v>0</v>
      </c>
    </row>
    <row r="844" spans="7:9" x14ac:dyDescent="0.3">
      <c r="G844" s="3" t="str">
        <f>IF(ISTEXT(CRHPrate),"Effectuez l’étape 1",IF(AND(INDEX(claimPeriodNo,MATCH('Étape 1) Taux'!$A$8,claimPeriods,0))&gt;17,INDEX(claimPeriodNo,MATCH('Étape 1) Taux'!$A$8,claimPeriods,0))&lt;20,revenueReduction&lt;0.1),0,IF(NOT(ISNUMBER(E844)),0,IF($C844="Oui",0,IF($B844="Non - avec lien de dépendance",MIN(2258,E844,$D844),MIN(2258,E844))))))</f>
        <v>Effectuez l’étape 1</v>
      </c>
      <c r="H844" s="3" t="str">
        <f>IF(ISTEXT(CRHPrate),"Effectuez l’étape 1",IF(AND(INDEX(claimPeriodNo,MATCH('Étape 1) Taux'!$A$8,claimPeriods,0))&gt;17,INDEX(claimPeriodNo,MATCH('Étape 1) Taux'!$A$8,claimPeriods,0))&lt;20,revenueReduction&lt;0.1),0,IF(NOT(ISNUMBER(F844)),0,IF($C844="Oui",0,IF($B844="Non - avec lien de dépendance",MIN(2258,F844,$D844),MIN(2258,F844))))))</f>
        <v>Effectuez l’étape 1</v>
      </c>
      <c r="I844" s="3">
        <f t="shared" si="13"/>
        <v>0</v>
      </c>
    </row>
    <row r="845" spans="7:9" x14ac:dyDescent="0.3">
      <c r="G845" s="3" t="str">
        <f>IF(ISTEXT(CRHPrate),"Effectuez l’étape 1",IF(AND(INDEX(claimPeriodNo,MATCH('Étape 1) Taux'!$A$8,claimPeriods,0))&gt;17,INDEX(claimPeriodNo,MATCH('Étape 1) Taux'!$A$8,claimPeriods,0))&lt;20,revenueReduction&lt;0.1),0,IF(NOT(ISNUMBER(E845)),0,IF($C845="Oui",0,IF($B845="Non - avec lien de dépendance",MIN(2258,E845,$D845),MIN(2258,E845))))))</f>
        <v>Effectuez l’étape 1</v>
      </c>
      <c r="H845" s="3" t="str">
        <f>IF(ISTEXT(CRHPrate),"Effectuez l’étape 1",IF(AND(INDEX(claimPeriodNo,MATCH('Étape 1) Taux'!$A$8,claimPeriods,0))&gt;17,INDEX(claimPeriodNo,MATCH('Étape 1) Taux'!$A$8,claimPeriods,0))&lt;20,revenueReduction&lt;0.1),0,IF(NOT(ISNUMBER(F845)),0,IF($C845="Oui",0,IF($B845="Non - avec lien de dépendance",MIN(2258,F845,$D845),MIN(2258,F845))))))</f>
        <v>Effectuez l’étape 1</v>
      </c>
      <c r="I845" s="3">
        <f t="shared" si="13"/>
        <v>0</v>
      </c>
    </row>
    <row r="846" spans="7:9" x14ac:dyDescent="0.3">
      <c r="G846" s="3" t="str">
        <f>IF(ISTEXT(CRHPrate),"Effectuez l’étape 1",IF(AND(INDEX(claimPeriodNo,MATCH('Étape 1) Taux'!$A$8,claimPeriods,0))&gt;17,INDEX(claimPeriodNo,MATCH('Étape 1) Taux'!$A$8,claimPeriods,0))&lt;20,revenueReduction&lt;0.1),0,IF(NOT(ISNUMBER(E846)),0,IF($C846="Oui",0,IF($B846="Non - avec lien de dépendance",MIN(2258,E846,$D846),MIN(2258,E846))))))</f>
        <v>Effectuez l’étape 1</v>
      </c>
      <c r="H846" s="3" t="str">
        <f>IF(ISTEXT(CRHPrate),"Effectuez l’étape 1",IF(AND(INDEX(claimPeriodNo,MATCH('Étape 1) Taux'!$A$8,claimPeriods,0))&gt;17,INDEX(claimPeriodNo,MATCH('Étape 1) Taux'!$A$8,claimPeriods,0))&lt;20,revenueReduction&lt;0.1),0,IF(NOT(ISNUMBER(F846)),0,IF($C846="Oui",0,IF($B846="Non - avec lien de dépendance",MIN(2258,F846,$D846),MIN(2258,F846))))))</f>
        <v>Effectuez l’étape 1</v>
      </c>
      <c r="I846" s="3">
        <f t="shared" si="13"/>
        <v>0</v>
      </c>
    </row>
    <row r="847" spans="7:9" x14ac:dyDescent="0.3">
      <c r="G847" s="3" t="str">
        <f>IF(ISTEXT(CRHPrate),"Effectuez l’étape 1",IF(AND(INDEX(claimPeriodNo,MATCH('Étape 1) Taux'!$A$8,claimPeriods,0))&gt;17,INDEX(claimPeriodNo,MATCH('Étape 1) Taux'!$A$8,claimPeriods,0))&lt;20,revenueReduction&lt;0.1),0,IF(NOT(ISNUMBER(E847)),0,IF($C847="Oui",0,IF($B847="Non - avec lien de dépendance",MIN(2258,E847,$D847),MIN(2258,E847))))))</f>
        <v>Effectuez l’étape 1</v>
      </c>
      <c r="H847" s="3" t="str">
        <f>IF(ISTEXT(CRHPrate),"Effectuez l’étape 1",IF(AND(INDEX(claimPeriodNo,MATCH('Étape 1) Taux'!$A$8,claimPeriods,0))&gt;17,INDEX(claimPeriodNo,MATCH('Étape 1) Taux'!$A$8,claimPeriods,0))&lt;20,revenueReduction&lt;0.1),0,IF(NOT(ISNUMBER(F847)),0,IF($C847="Oui",0,IF($B847="Non - avec lien de dépendance",MIN(2258,F847,$D847),MIN(2258,F847))))))</f>
        <v>Effectuez l’étape 1</v>
      </c>
      <c r="I847" s="3">
        <f t="shared" si="13"/>
        <v>0</v>
      </c>
    </row>
    <row r="848" spans="7:9" x14ac:dyDescent="0.3">
      <c r="G848" s="3" t="str">
        <f>IF(ISTEXT(CRHPrate),"Effectuez l’étape 1",IF(AND(INDEX(claimPeriodNo,MATCH('Étape 1) Taux'!$A$8,claimPeriods,0))&gt;17,INDEX(claimPeriodNo,MATCH('Étape 1) Taux'!$A$8,claimPeriods,0))&lt;20,revenueReduction&lt;0.1),0,IF(NOT(ISNUMBER(E848)),0,IF($C848="Oui",0,IF($B848="Non - avec lien de dépendance",MIN(2258,E848,$D848),MIN(2258,E848))))))</f>
        <v>Effectuez l’étape 1</v>
      </c>
      <c r="H848" s="3" t="str">
        <f>IF(ISTEXT(CRHPrate),"Effectuez l’étape 1",IF(AND(INDEX(claimPeriodNo,MATCH('Étape 1) Taux'!$A$8,claimPeriods,0))&gt;17,INDEX(claimPeriodNo,MATCH('Étape 1) Taux'!$A$8,claimPeriods,0))&lt;20,revenueReduction&lt;0.1),0,IF(NOT(ISNUMBER(F848)),0,IF($C848="Oui",0,IF($B848="Non - avec lien de dépendance",MIN(2258,F848,$D848),MIN(2258,F848))))))</f>
        <v>Effectuez l’étape 1</v>
      </c>
      <c r="I848" s="3">
        <f t="shared" si="13"/>
        <v>0</v>
      </c>
    </row>
    <row r="849" spans="7:9" x14ac:dyDescent="0.3">
      <c r="G849" s="3" t="str">
        <f>IF(ISTEXT(CRHPrate),"Effectuez l’étape 1",IF(AND(INDEX(claimPeriodNo,MATCH('Étape 1) Taux'!$A$8,claimPeriods,0))&gt;17,INDEX(claimPeriodNo,MATCH('Étape 1) Taux'!$A$8,claimPeriods,0))&lt;20,revenueReduction&lt;0.1),0,IF(NOT(ISNUMBER(E849)),0,IF($C849="Oui",0,IF($B849="Non - avec lien de dépendance",MIN(2258,E849,$D849),MIN(2258,E849))))))</f>
        <v>Effectuez l’étape 1</v>
      </c>
      <c r="H849" s="3" t="str">
        <f>IF(ISTEXT(CRHPrate),"Effectuez l’étape 1",IF(AND(INDEX(claimPeriodNo,MATCH('Étape 1) Taux'!$A$8,claimPeriods,0))&gt;17,INDEX(claimPeriodNo,MATCH('Étape 1) Taux'!$A$8,claimPeriods,0))&lt;20,revenueReduction&lt;0.1),0,IF(NOT(ISNUMBER(F849)),0,IF($C849="Oui",0,IF($B849="Non - avec lien de dépendance",MIN(2258,F849,$D849),MIN(2258,F849))))))</f>
        <v>Effectuez l’étape 1</v>
      </c>
      <c r="I849" s="3">
        <f t="shared" si="13"/>
        <v>0</v>
      </c>
    </row>
    <row r="850" spans="7:9" x14ac:dyDescent="0.3">
      <c r="G850" s="3" t="str">
        <f>IF(ISTEXT(CRHPrate),"Effectuez l’étape 1",IF(AND(INDEX(claimPeriodNo,MATCH('Étape 1) Taux'!$A$8,claimPeriods,0))&gt;17,INDEX(claimPeriodNo,MATCH('Étape 1) Taux'!$A$8,claimPeriods,0))&lt;20,revenueReduction&lt;0.1),0,IF(NOT(ISNUMBER(E850)),0,IF($C850="Oui",0,IF($B850="Non - avec lien de dépendance",MIN(2258,E850,$D850),MIN(2258,E850))))))</f>
        <v>Effectuez l’étape 1</v>
      </c>
      <c r="H850" s="3" t="str">
        <f>IF(ISTEXT(CRHPrate),"Effectuez l’étape 1",IF(AND(INDEX(claimPeriodNo,MATCH('Étape 1) Taux'!$A$8,claimPeriods,0))&gt;17,INDEX(claimPeriodNo,MATCH('Étape 1) Taux'!$A$8,claimPeriods,0))&lt;20,revenueReduction&lt;0.1),0,IF(NOT(ISNUMBER(F850)),0,IF($C850="Oui",0,IF($B850="Non - avec lien de dépendance",MIN(2258,F850,$D850),MIN(2258,F850))))))</f>
        <v>Effectuez l’étape 1</v>
      </c>
      <c r="I850" s="3">
        <f t="shared" si="13"/>
        <v>0</v>
      </c>
    </row>
    <row r="851" spans="7:9" x14ac:dyDescent="0.3">
      <c r="G851" s="3" t="str">
        <f>IF(ISTEXT(CRHPrate),"Effectuez l’étape 1",IF(AND(INDEX(claimPeriodNo,MATCH('Étape 1) Taux'!$A$8,claimPeriods,0))&gt;17,INDEX(claimPeriodNo,MATCH('Étape 1) Taux'!$A$8,claimPeriods,0))&lt;20,revenueReduction&lt;0.1),0,IF(NOT(ISNUMBER(E851)),0,IF($C851="Oui",0,IF($B851="Non - avec lien de dépendance",MIN(2258,E851,$D851),MIN(2258,E851))))))</f>
        <v>Effectuez l’étape 1</v>
      </c>
      <c r="H851" s="3" t="str">
        <f>IF(ISTEXT(CRHPrate),"Effectuez l’étape 1",IF(AND(INDEX(claimPeriodNo,MATCH('Étape 1) Taux'!$A$8,claimPeriods,0))&gt;17,INDEX(claimPeriodNo,MATCH('Étape 1) Taux'!$A$8,claimPeriods,0))&lt;20,revenueReduction&lt;0.1),0,IF(NOT(ISNUMBER(F851)),0,IF($C851="Oui",0,IF($B851="Non - avec lien de dépendance",MIN(2258,F851,$D851),MIN(2258,F851))))))</f>
        <v>Effectuez l’étape 1</v>
      </c>
      <c r="I851" s="3">
        <f t="shared" si="13"/>
        <v>0</v>
      </c>
    </row>
    <row r="852" spans="7:9" x14ac:dyDescent="0.3">
      <c r="G852" s="3" t="str">
        <f>IF(ISTEXT(CRHPrate),"Effectuez l’étape 1",IF(AND(INDEX(claimPeriodNo,MATCH('Étape 1) Taux'!$A$8,claimPeriods,0))&gt;17,INDEX(claimPeriodNo,MATCH('Étape 1) Taux'!$A$8,claimPeriods,0))&lt;20,revenueReduction&lt;0.1),0,IF(NOT(ISNUMBER(E852)),0,IF($C852="Oui",0,IF($B852="Non - avec lien de dépendance",MIN(2258,E852,$D852),MIN(2258,E852))))))</f>
        <v>Effectuez l’étape 1</v>
      </c>
      <c r="H852" s="3" t="str">
        <f>IF(ISTEXT(CRHPrate),"Effectuez l’étape 1",IF(AND(INDEX(claimPeriodNo,MATCH('Étape 1) Taux'!$A$8,claimPeriods,0))&gt;17,INDEX(claimPeriodNo,MATCH('Étape 1) Taux'!$A$8,claimPeriods,0))&lt;20,revenueReduction&lt;0.1),0,IF(NOT(ISNUMBER(F852)),0,IF($C852="Oui",0,IF($B852="Non - avec lien de dépendance",MIN(2258,F852,$D852),MIN(2258,F852))))))</f>
        <v>Effectuez l’étape 1</v>
      </c>
      <c r="I852" s="3">
        <f t="shared" si="13"/>
        <v>0</v>
      </c>
    </row>
    <row r="853" spans="7:9" x14ac:dyDescent="0.3">
      <c r="G853" s="3" t="str">
        <f>IF(ISTEXT(CRHPrate),"Effectuez l’étape 1",IF(AND(INDEX(claimPeriodNo,MATCH('Étape 1) Taux'!$A$8,claimPeriods,0))&gt;17,INDEX(claimPeriodNo,MATCH('Étape 1) Taux'!$A$8,claimPeriods,0))&lt;20,revenueReduction&lt;0.1),0,IF(NOT(ISNUMBER(E853)),0,IF($C853="Oui",0,IF($B853="Non - avec lien de dépendance",MIN(2258,E853,$D853),MIN(2258,E853))))))</f>
        <v>Effectuez l’étape 1</v>
      </c>
      <c r="H853" s="3" t="str">
        <f>IF(ISTEXT(CRHPrate),"Effectuez l’étape 1",IF(AND(INDEX(claimPeriodNo,MATCH('Étape 1) Taux'!$A$8,claimPeriods,0))&gt;17,INDEX(claimPeriodNo,MATCH('Étape 1) Taux'!$A$8,claimPeriods,0))&lt;20,revenueReduction&lt;0.1),0,IF(NOT(ISNUMBER(F853)),0,IF($C853="Oui",0,IF($B853="Non - avec lien de dépendance",MIN(2258,F853,$D853),MIN(2258,F853))))))</f>
        <v>Effectuez l’étape 1</v>
      </c>
      <c r="I853" s="3">
        <f t="shared" si="13"/>
        <v>0</v>
      </c>
    </row>
    <row r="854" spans="7:9" x14ac:dyDescent="0.3">
      <c r="G854" s="3" t="str">
        <f>IF(ISTEXT(CRHPrate),"Effectuez l’étape 1",IF(AND(INDEX(claimPeriodNo,MATCH('Étape 1) Taux'!$A$8,claimPeriods,0))&gt;17,INDEX(claimPeriodNo,MATCH('Étape 1) Taux'!$A$8,claimPeriods,0))&lt;20,revenueReduction&lt;0.1),0,IF(NOT(ISNUMBER(E854)),0,IF($C854="Oui",0,IF($B854="Non - avec lien de dépendance",MIN(2258,E854,$D854),MIN(2258,E854))))))</f>
        <v>Effectuez l’étape 1</v>
      </c>
      <c r="H854" s="3" t="str">
        <f>IF(ISTEXT(CRHPrate),"Effectuez l’étape 1",IF(AND(INDEX(claimPeriodNo,MATCH('Étape 1) Taux'!$A$8,claimPeriods,0))&gt;17,INDEX(claimPeriodNo,MATCH('Étape 1) Taux'!$A$8,claimPeriods,0))&lt;20,revenueReduction&lt;0.1),0,IF(NOT(ISNUMBER(F854)),0,IF($C854="Oui",0,IF($B854="Non - avec lien de dépendance",MIN(2258,F854,$D854),MIN(2258,F854))))))</f>
        <v>Effectuez l’étape 1</v>
      </c>
      <c r="I854" s="3">
        <f t="shared" si="13"/>
        <v>0</v>
      </c>
    </row>
    <row r="855" spans="7:9" x14ac:dyDescent="0.3">
      <c r="G855" s="3" t="str">
        <f>IF(ISTEXT(CRHPrate),"Effectuez l’étape 1",IF(AND(INDEX(claimPeriodNo,MATCH('Étape 1) Taux'!$A$8,claimPeriods,0))&gt;17,INDEX(claimPeriodNo,MATCH('Étape 1) Taux'!$A$8,claimPeriods,0))&lt;20,revenueReduction&lt;0.1),0,IF(NOT(ISNUMBER(E855)),0,IF($C855="Oui",0,IF($B855="Non - avec lien de dépendance",MIN(2258,E855,$D855),MIN(2258,E855))))))</f>
        <v>Effectuez l’étape 1</v>
      </c>
      <c r="H855" s="3" t="str">
        <f>IF(ISTEXT(CRHPrate),"Effectuez l’étape 1",IF(AND(INDEX(claimPeriodNo,MATCH('Étape 1) Taux'!$A$8,claimPeriods,0))&gt;17,INDEX(claimPeriodNo,MATCH('Étape 1) Taux'!$A$8,claimPeriods,0))&lt;20,revenueReduction&lt;0.1),0,IF(NOT(ISNUMBER(F855)),0,IF($C855="Oui",0,IF($B855="Non - avec lien de dépendance",MIN(2258,F855,$D855),MIN(2258,F855))))))</f>
        <v>Effectuez l’étape 1</v>
      </c>
      <c r="I855" s="3">
        <f t="shared" si="13"/>
        <v>0</v>
      </c>
    </row>
    <row r="856" spans="7:9" x14ac:dyDescent="0.3">
      <c r="G856" s="3" t="str">
        <f>IF(ISTEXT(CRHPrate),"Effectuez l’étape 1",IF(AND(INDEX(claimPeriodNo,MATCH('Étape 1) Taux'!$A$8,claimPeriods,0))&gt;17,INDEX(claimPeriodNo,MATCH('Étape 1) Taux'!$A$8,claimPeriods,0))&lt;20,revenueReduction&lt;0.1),0,IF(NOT(ISNUMBER(E856)),0,IF($C856="Oui",0,IF($B856="Non - avec lien de dépendance",MIN(2258,E856,$D856),MIN(2258,E856))))))</f>
        <v>Effectuez l’étape 1</v>
      </c>
      <c r="H856" s="3" t="str">
        <f>IF(ISTEXT(CRHPrate),"Effectuez l’étape 1",IF(AND(INDEX(claimPeriodNo,MATCH('Étape 1) Taux'!$A$8,claimPeriods,0))&gt;17,INDEX(claimPeriodNo,MATCH('Étape 1) Taux'!$A$8,claimPeriods,0))&lt;20,revenueReduction&lt;0.1),0,IF(NOT(ISNUMBER(F856)),0,IF($C856="Oui",0,IF($B856="Non - avec lien de dépendance",MIN(2258,F856,$D856),MIN(2258,F856))))))</f>
        <v>Effectuez l’étape 1</v>
      </c>
      <c r="I856" s="3">
        <f t="shared" si="13"/>
        <v>0</v>
      </c>
    </row>
    <row r="857" spans="7:9" x14ac:dyDescent="0.3">
      <c r="G857" s="3" t="str">
        <f>IF(ISTEXT(CRHPrate),"Effectuez l’étape 1",IF(AND(INDEX(claimPeriodNo,MATCH('Étape 1) Taux'!$A$8,claimPeriods,0))&gt;17,INDEX(claimPeriodNo,MATCH('Étape 1) Taux'!$A$8,claimPeriods,0))&lt;20,revenueReduction&lt;0.1),0,IF(NOT(ISNUMBER(E857)),0,IF($C857="Oui",0,IF($B857="Non - avec lien de dépendance",MIN(2258,E857,$D857),MIN(2258,E857))))))</f>
        <v>Effectuez l’étape 1</v>
      </c>
      <c r="H857" s="3" t="str">
        <f>IF(ISTEXT(CRHPrate),"Effectuez l’étape 1",IF(AND(INDEX(claimPeriodNo,MATCH('Étape 1) Taux'!$A$8,claimPeriods,0))&gt;17,INDEX(claimPeriodNo,MATCH('Étape 1) Taux'!$A$8,claimPeriods,0))&lt;20,revenueReduction&lt;0.1),0,IF(NOT(ISNUMBER(F857)),0,IF($C857="Oui",0,IF($B857="Non - avec lien de dépendance",MIN(2258,F857,$D857),MIN(2258,F857))))))</f>
        <v>Effectuez l’étape 1</v>
      </c>
      <c r="I857" s="3">
        <f t="shared" si="13"/>
        <v>0</v>
      </c>
    </row>
    <row r="858" spans="7:9" x14ac:dyDescent="0.3">
      <c r="G858" s="3" t="str">
        <f>IF(ISTEXT(CRHPrate),"Effectuez l’étape 1",IF(AND(INDEX(claimPeriodNo,MATCH('Étape 1) Taux'!$A$8,claimPeriods,0))&gt;17,INDEX(claimPeriodNo,MATCH('Étape 1) Taux'!$A$8,claimPeriods,0))&lt;20,revenueReduction&lt;0.1),0,IF(NOT(ISNUMBER(E858)),0,IF($C858="Oui",0,IF($B858="Non - avec lien de dépendance",MIN(2258,E858,$D858),MIN(2258,E858))))))</f>
        <v>Effectuez l’étape 1</v>
      </c>
      <c r="H858" s="3" t="str">
        <f>IF(ISTEXT(CRHPrate),"Effectuez l’étape 1",IF(AND(INDEX(claimPeriodNo,MATCH('Étape 1) Taux'!$A$8,claimPeriods,0))&gt;17,INDEX(claimPeriodNo,MATCH('Étape 1) Taux'!$A$8,claimPeriods,0))&lt;20,revenueReduction&lt;0.1),0,IF(NOT(ISNUMBER(F858)),0,IF($C858="Oui",0,IF($B858="Non - avec lien de dépendance",MIN(2258,F858,$D858),MIN(2258,F858))))))</f>
        <v>Effectuez l’étape 1</v>
      </c>
      <c r="I858" s="3">
        <f t="shared" si="13"/>
        <v>0</v>
      </c>
    </row>
    <row r="859" spans="7:9" x14ac:dyDescent="0.3">
      <c r="G859" s="3" t="str">
        <f>IF(ISTEXT(CRHPrate),"Effectuez l’étape 1",IF(AND(INDEX(claimPeriodNo,MATCH('Étape 1) Taux'!$A$8,claimPeriods,0))&gt;17,INDEX(claimPeriodNo,MATCH('Étape 1) Taux'!$A$8,claimPeriods,0))&lt;20,revenueReduction&lt;0.1),0,IF(NOT(ISNUMBER(E859)),0,IF($C859="Oui",0,IF($B859="Non - avec lien de dépendance",MIN(2258,E859,$D859),MIN(2258,E859))))))</f>
        <v>Effectuez l’étape 1</v>
      </c>
      <c r="H859" s="3" t="str">
        <f>IF(ISTEXT(CRHPrate),"Effectuez l’étape 1",IF(AND(INDEX(claimPeriodNo,MATCH('Étape 1) Taux'!$A$8,claimPeriods,0))&gt;17,INDEX(claimPeriodNo,MATCH('Étape 1) Taux'!$A$8,claimPeriods,0))&lt;20,revenueReduction&lt;0.1),0,IF(NOT(ISNUMBER(F859)),0,IF($C859="Oui",0,IF($B859="Non - avec lien de dépendance",MIN(2258,F859,$D859),MIN(2258,F859))))))</f>
        <v>Effectuez l’étape 1</v>
      </c>
      <c r="I859" s="3">
        <f t="shared" si="13"/>
        <v>0</v>
      </c>
    </row>
    <row r="860" spans="7:9" x14ac:dyDescent="0.3">
      <c r="G860" s="3" t="str">
        <f>IF(ISTEXT(CRHPrate),"Effectuez l’étape 1",IF(AND(INDEX(claimPeriodNo,MATCH('Étape 1) Taux'!$A$8,claimPeriods,0))&gt;17,INDEX(claimPeriodNo,MATCH('Étape 1) Taux'!$A$8,claimPeriods,0))&lt;20,revenueReduction&lt;0.1),0,IF(NOT(ISNUMBER(E860)),0,IF($C860="Oui",0,IF($B860="Non - avec lien de dépendance",MIN(2258,E860,$D860),MIN(2258,E860))))))</f>
        <v>Effectuez l’étape 1</v>
      </c>
      <c r="H860" s="3" t="str">
        <f>IF(ISTEXT(CRHPrate),"Effectuez l’étape 1",IF(AND(INDEX(claimPeriodNo,MATCH('Étape 1) Taux'!$A$8,claimPeriods,0))&gt;17,INDEX(claimPeriodNo,MATCH('Étape 1) Taux'!$A$8,claimPeriods,0))&lt;20,revenueReduction&lt;0.1),0,IF(NOT(ISNUMBER(F860)),0,IF($C860="Oui",0,IF($B860="Non - avec lien de dépendance",MIN(2258,F860,$D860),MIN(2258,F860))))))</f>
        <v>Effectuez l’étape 1</v>
      </c>
      <c r="I860" s="3">
        <f t="shared" si="13"/>
        <v>0</v>
      </c>
    </row>
    <row r="861" spans="7:9" x14ac:dyDescent="0.3">
      <c r="G861" s="3" t="str">
        <f>IF(ISTEXT(CRHPrate),"Effectuez l’étape 1",IF(AND(INDEX(claimPeriodNo,MATCH('Étape 1) Taux'!$A$8,claimPeriods,0))&gt;17,INDEX(claimPeriodNo,MATCH('Étape 1) Taux'!$A$8,claimPeriods,0))&lt;20,revenueReduction&lt;0.1),0,IF(NOT(ISNUMBER(E861)),0,IF($C861="Oui",0,IF($B861="Non - avec lien de dépendance",MIN(2258,E861,$D861),MIN(2258,E861))))))</f>
        <v>Effectuez l’étape 1</v>
      </c>
      <c r="H861" s="3" t="str">
        <f>IF(ISTEXT(CRHPrate),"Effectuez l’étape 1",IF(AND(INDEX(claimPeriodNo,MATCH('Étape 1) Taux'!$A$8,claimPeriods,0))&gt;17,INDEX(claimPeriodNo,MATCH('Étape 1) Taux'!$A$8,claimPeriods,0))&lt;20,revenueReduction&lt;0.1),0,IF(NOT(ISNUMBER(F861)),0,IF($C861="Oui",0,IF($B861="Non - avec lien de dépendance",MIN(2258,F861,$D861),MIN(2258,F861))))))</f>
        <v>Effectuez l’étape 1</v>
      </c>
      <c r="I861" s="3">
        <f t="shared" si="13"/>
        <v>0</v>
      </c>
    </row>
    <row r="862" spans="7:9" x14ac:dyDescent="0.3">
      <c r="G862" s="3" t="str">
        <f>IF(ISTEXT(CRHPrate),"Effectuez l’étape 1",IF(AND(INDEX(claimPeriodNo,MATCH('Étape 1) Taux'!$A$8,claimPeriods,0))&gt;17,INDEX(claimPeriodNo,MATCH('Étape 1) Taux'!$A$8,claimPeriods,0))&lt;20,revenueReduction&lt;0.1),0,IF(NOT(ISNUMBER(E862)),0,IF($C862="Oui",0,IF($B862="Non - avec lien de dépendance",MIN(2258,E862,$D862),MIN(2258,E862))))))</f>
        <v>Effectuez l’étape 1</v>
      </c>
      <c r="H862" s="3" t="str">
        <f>IF(ISTEXT(CRHPrate),"Effectuez l’étape 1",IF(AND(INDEX(claimPeriodNo,MATCH('Étape 1) Taux'!$A$8,claimPeriods,0))&gt;17,INDEX(claimPeriodNo,MATCH('Étape 1) Taux'!$A$8,claimPeriods,0))&lt;20,revenueReduction&lt;0.1),0,IF(NOT(ISNUMBER(F862)),0,IF($C862="Oui",0,IF($B862="Non - avec lien de dépendance",MIN(2258,F862,$D862),MIN(2258,F862))))))</f>
        <v>Effectuez l’étape 1</v>
      </c>
      <c r="I862" s="3">
        <f t="shared" si="13"/>
        <v>0</v>
      </c>
    </row>
    <row r="863" spans="7:9" x14ac:dyDescent="0.3">
      <c r="G863" s="3" t="str">
        <f>IF(ISTEXT(CRHPrate),"Effectuez l’étape 1",IF(AND(INDEX(claimPeriodNo,MATCH('Étape 1) Taux'!$A$8,claimPeriods,0))&gt;17,INDEX(claimPeriodNo,MATCH('Étape 1) Taux'!$A$8,claimPeriods,0))&lt;20,revenueReduction&lt;0.1),0,IF(NOT(ISNUMBER(E863)),0,IF($C863="Oui",0,IF($B863="Non - avec lien de dépendance",MIN(2258,E863,$D863),MIN(2258,E863))))))</f>
        <v>Effectuez l’étape 1</v>
      </c>
      <c r="H863" s="3" t="str">
        <f>IF(ISTEXT(CRHPrate),"Effectuez l’étape 1",IF(AND(INDEX(claimPeriodNo,MATCH('Étape 1) Taux'!$A$8,claimPeriods,0))&gt;17,INDEX(claimPeriodNo,MATCH('Étape 1) Taux'!$A$8,claimPeriods,0))&lt;20,revenueReduction&lt;0.1),0,IF(NOT(ISNUMBER(F863)),0,IF($C863="Oui",0,IF($B863="Non - avec lien de dépendance",MIN(2258,F863,$D863),MIN(2258,F863))))))</f>
        <v>Effectuez l’étape 1</v>
      </c>
      <c r="I863" s="3">
        <f t="shared" si="13"/>
        <v>0</v>
      </c>
    </row>
    <row r="864" spans="7:9" x14ac:dyDescent="0.3">
      <c r="G864" s="3" t="str">
        <f>IF(ISTEXT(CRHPrate),"Effectuez l’étape 1",IF(AND(INDEX(claimPeriodNo,MATCH('Étape 1) Taux'!$A$8,claimPeriods,0))&gt;17,INDEX(claimPeriodNo,MATCH('Étape 1) Taux'!$A$8,claimPeriods,0))&lt;20,revenueReduction&lt;0.1),0,IF(NOT(ISNUMBER(E864)),0,IF($C864="Oui",0,IF($B864="Non - avec lien de dépendance",MIN(2258,E864,$D864),MIN(2258,E864))))))</f>
        <v>Effectuez l’étape 1</v>
      </c>
      <c r="H864" s="3" t="str">
        <f>IF(ISTEXT(CRHPrate),"Effectuez l’étape 1",IF(AND(INDEX(claimPeriodNo,MATCH('Étape 1) Taux'!$A$8,claimPeriods,0))&gt;17,INDEX(claimPeriodNo,MATCH('Étape 1) Taux'!$A$8,claimPeriods,0))&lt;20,revenueReduction&lt;0.1),0,IF(NOT(ISNUMBER(F864)),0,IF($C864="Oui",0,IF($B864="Non - avec lien de dépendance",MIN(2258,F864,$D864),MIN(2258,F864))))))</f>
        <v>Effectuez l’étape 1</v>
      </c>
      <c r="I864" s="3">
        <f t="shared" si="13"/>
        <v>0</v>
      </c>
    </row>
    <row r="865" spans="7:9" x14ac:dyDescent="0.3">
      <c r="G865" s="3" t="str">
        <f>IF(ISTEXT(CRHPrate),"Effectuez l’étape 1",IF(AND(INDEX(claimPeriodNo,MATCH('Étape 1) Taux'!$A$8,claimPeriods,0))&gt;17,INDEX(claimPeriodNo,MATCH('Étape 1) Taux'!$A$8,claimPeriods,0))&lt;20,revenueReduction&lt;0.1),0,IF(NOT(ISNUMBER(E865)),0,IF($C865="Oui",0,IF($B865="Non - avec lien de dépendance",MIN(2258,E865,$D865),MIN(2258,E865))))))</f>
        <v>Effectuez l’étape 1</v>
      </c>
      <c r="H865" s="3" t="str">
        <f>IF(ISTEXT(CRHPrate),"Effectuez l’étape 1",IF(AND(INDEX(claimPeriodNo,MATCH('Étape 1) Taux'!$A$8,claimPeriods,0))&gt;17,INDEX(claimPeriodNo,MATCH('Étape 1) Taux'!$A$8,claimPeriods,0))&lt;20,revenueReduction&lt;0.1),0,IF(NOT(ISNUMBER(F865)),0,IF($C865="Oui",0,IF($B865="Non - avec lien de dépendance",MIN(2258,F865,$D865),MIN(2258,F865))))))</f>
        <v>Effectuez l’étape 1</v>
      </c>
      <c r="I865" s="3">
        <f t="shared" si="13"/>
        <v>0</v>
      </c>
    </row>
    <row r="866" spans="7:9" x14ac:dyDescent="0.3">
      <c r="G866" s="3" t="str">
        <f>IF(ISTEXT(CRHPrate),"Effectuez l’étape 1",IF(AND(INDEX(claimPeriodNo,MATCH('Étape 1) Taux'!$A$8,claimPeriods,0))&gt;17,INDEX(claimPeriodNo,MATCH('Étape 1) Taux'!$A$8,claimPeriods,0))&lt;20,revenueReduction&lt;0.1),0,IF(NOT(ISNUMBER(E866)),0,IF($C866="Oui",0,IF($B866="Non - avec lien de dépendance",MIN(2258,E866,$D866),MIN(2258,E866))))))</f>
        <v>Effectuez l’étape 1</v>
      </c>
      <c r="H866" s="3" t="str">
        <f>IF(ISTEXT(CRHPrate),"Effectuez l’étape 1",IF(AND(INDEX(claimPeriodNo,MATCH('Étape 1) Taux'!$A$8,claimPeriods,0))&gt;17,INDEX(claimPeriodNo,MATCH('Étape 1) Taux'!$A$8,claimPeriods,0))&lt;20,revenueReduction&lt;0.1),0,IF(NOT(ISNUMBER(F866)),0,IF($C866="Oui",0,IF($B866="Non - avec lien de dépendance",MIN(2258,F866,$D866),MIN(2258,F866))))))</f>
        <v>Effectuez l’étape 1</v>
      </c>
      <c r="I866" s="3">
        <f t="shared" si="13"/>
        <v>0</v>
      </c>
    </row>
    <row r="867" spans="7:9" x14ac:dyDescent="0.3">
      <c r="G867" s="3" t="str">
        <f>IF(ISTEXT(CRHPrate),"Effectuez l’étape 1",IF(AND(INDEX(claimPeriodNo,MATCH('Étape 1) Taux'!$A$8,claimPeriods,0))&gt;17,INDEX(claimPeriodNo,MATCH('Étape 1) Taux'!$A$8,claimPeriods,0))&lt;20,revenueReduction&lt;0.1),0,IF(NOT(ISNUMBER(E867)),0,IF($C867="Oui",0,IF($B867="Non - avec lien de dépendance",MIN(2258,E867,$D867),MIN(2258,E867))))))</f>
        <v>Effectuez l’étape 1</v>
      </c>
      <c r="H867" s="3" t="str">
        <f>IF(ISTEXT(CRHPrate),"Effectuez l’étape 1",IF(AND(INDEX(claimPeriodNo,MATCH('Étape 1) Taux'!$A$8,claimPeriods,0))&gt;17,INDEX(claimPeriodNo,MATCH('Étape 1) Taux'!$A$8,claimPeriods,0))&lt;20,revenueReduction&lt;0.1),0,IF(NOT(ISNUMBER(F867)),0,IF($C867="Oui",0,IF($B867="Non - avec lien de dépendance",MIN(2258,F867,$D867),MIN(2258,F867))))))</f>
        <v>Effectuez l’étape 1</v>
      </c>
      <c r="I867" s="3">
        <f t="shared" si="13"/>
        <v>0</v>
      </c>
    </row>
    <row r="868" spans="7:9" x14ac:dyDescent="0.3">
      <c r="G868" s="3" t="str">
        <f>IF(ISTEXT(CRHPrate),"Effectuez l’étape 1",IF(AND(INDEX(claimPeriodNo,MATCH('Étape 1) Taux'!$A$8,claimPeriods,0))&gt;17,INDEX(claimPeriodNo,MATCH('Étape 1) Taux'!$A$8,claimPeriods,0))&lt;20,revenueReduction&lt;0.1),0,IF(NOT(ISNUMBER(E868)),0,IF($C868="Oui",0,IF($B868="Non - avec lien de dépendance",MIN(2258,E868,$D868),MIN(2258,E868))))))</f>
        <v>Effectuez l’étape 1</v>
      </c>
      <c r="H868" s="3" t="str">
        <f>IF(ISTEXT(CRHPrate),"Effectuez l’étape 1",IF(AND(INDEX(claimPeriodNo,MATCH('Étape 1) Taux'!$A$8,claimPeriods,0))&gt;17,INDEX(claimPeriodNo,MATCH('Étape 1) Taux'!$A$8,claimPeriods,0))&lt;20,revenueReduction&lt;0.1),0,IF(NOT(ISNUMBER(F868)),0,IF($C868="Oui",0,IF($B868="Non - avec lien de dépendance",MIN(2258,F868,$D868),MIN(2258,F868))))))</f>
        <v>Effectuez l’étape 1</v>
      </c>
      <c r="I868" s="3">
        <f t="shared" si="13"/>
        <v>0</v>
      </c>
    </row>
    <row r="869" spans="7:9" x14ac:dyDescent="0.3">
      <c r="G869" s="3" t="str">
        <f>IF(ISTEXT(CRHPrate),"Effectuez l’étape 1",IF(AND(INDEX(claimPeriodNo,MATCH('Étape 1) Taux'!$A$8,claimPeriods,0))&gt;17,INDEX(claimPeriodNo,MATCH('Étape 1) Taux'!$A$8,claimPeriods,0))&lt;20,revenueReduction&lt;0.1),0,IF(NOT(ISNUMBER(E869)),0,IF($C869="Oui",0,IF($B869="Non - avec lien de dépendance",MIN(2258,E869,$D869),MIN(2258,E869))))))</f>
        <v>Effectuez l’étape 1</v>
      </c>
      <c r="H869" s="3" t="str">
        <f>IF(ISTEXT(CRHPrate),"Effectuez l’étape 1",IF(AND(INDEX(claimPeriodNo,MATCH('Étape 1) Taux'!$A$8,claimPeriods,0))&gt;17,INDEX(claimPeriodNo,MATCH('Étape 1) Taux'!$A$8,claimPeriods,0))&lt;20,revenueReduction&lt;0.1),0,IF(NOT(ISNUMBER(F869)),0,IF($C869="Oui",0,IF($B869="Non - avec lien de dépendance",MIN(2258,F869,$D869),MIN(2258,F869))))))</f>
        <v>Effectuez l’étape 1</v>
      </c>
      <c r="I869" s="3">
        <f t="shared" si="13"/>
        <v>0</v>
      </c>
    </row>
    <row r="870" spans="7:9" x14ac:dyDescent="0.3">
      <c r="G870" s="3" t="str">
        <f>IF(ISTEXT(CRHPrate),"Effectuez l’étape 1",IF(AND(INDEX(claimPeriodNo,MATCH('Étape 1) Taux'!$A$8,claimPeriods,0))&gt;17,INDEX(claimPeriodNo,MATCH('Étape 1) Taux'!$A$8,claimPeriods,0))&lt;20,revenueReduction&lt;0.1),0,IF(NOT(ISNUMBER(E870)),0,IF($C870="Oui",0,IF($B870="Non - avec lien de dépendance",MIN(2258,E870,$D870),MIN(2258,E870))))))</f>
        <v>Effectuez l’étape 1</v>
      </c>
      <c r="H870" s="3" t="str">
        <f>IF(ISTEXT(CRHPrate),"Effectuez l’étape 1",IF(AND(INDEX(claimPeriodNo,MATCH('Étape 1) Taux'!$A$8,claimPeriods,0))&gt;17,INDEX(claimPeriodNo,MATCH('Étape 1) Taux'!$A$8,claimPeriods,0))&lt;20,revenueReduction&lt;0.1),0,IF(NOT(ISNUMBER(F870)),0,IF($C870="Oui",0,IF($B870="Non - avec lien de dépendance",MIN(2258,F870,$D870),MIN(2258,F870))))))</f>
        <v>Effectuez l’étape 1</v>
      </c>
      <c r="I870" s="3">
        <f t="shared" si="13"/>
        <v>0</v>
      </c>
    </row>
    <row r="871" spans="7:9" x14ac:dyDescent="0.3">
      <c r="G871" s="3" t="str">
        <f>IF(ISTEXT(CRHPrate),"Effectuez l’étape 1",IF(AND(INDEX(claimPeriodNo,MATCH('Étape 1) Taux'!$A$8,claimPeriods,0))&gt;17,INDEX(claimPeriodNo,MATCH('Étape 1) Taux'!$A$8,claimPeriods,0))&lt;20,revenueReduction&lt;0.1),0,IF(NOT(ISNUMBER(E871)),0,IF($C871="Oui",0,IF($B871="Non - avec lien de dépendance",MIN(2258,E871,$D871),MIN(2258,E871))))))</f>
        <v>Effectuez l’étape 1</v>
      </c>
      <c r="H871" s="3" t="str">
        <f>IF(ISTEXT(CRHPrate),"Effectuez l’étape 1",IF(AND(INDEX(claimPeriodNo,MATCH('Étape 1) Taux'!$A$8,claimPeriods,0))&gt;17,INDEX(claimPeriodNo,MATCH('Étape 1) Taux'!$A$8,claimPeriods,0))&lt;20,revenueReduction&lt;0.1),0,IF(NOT(ISNUMBER(F871)),0,IF($C871="Oui",0,IF($B871="Non - avec lien de dépendance",MIN(2258,F871,$D871),MIN(2258,F871))))))</f>
        <v>Effectuez l’étape 1</v>
      </c>
      <c r="I871" s="3">
        <f t="shared" si="13"/>
        <v>0</v>
      </c>
    </row>
    <row r="872" spans="7:9" x14ac:dyDescent="0.3">
      <c r="G872" s="3" t="str">
        <f>IF(ISTEXT(CRHPrate),"Effectuez l’étape 1",IF(AND(INDEX(claimPeriodNo,MATCH('Étape 1) Taux'!$A$8,claimPeriods,0))&gt;17,INDEX(claimPeriodNo,MATCH('Étape 1) Taux'!$A$8,claimPeriods,0))&lt;20,revenueReduction&lt;0.1),0,IF(NOT(ISNUMBER(E872)),0,IF($C872="Oui",0,IF($B872="Non - avec lien de dépendance",MIN(2258,E872,$D872),MIN(2258,E872))))))</f>
        <v>Effectuez l’étape 1</v>
      </c>
      <c r="H872" s="3" t="str">
        <f>IF(ISTEXT(CRHPrate),"Effectuez l’étape 1",IF(AND(INDEX(claimPeriodNo,MATCH('Étape 1) Taux'!$A$8,claimPeriods,0))&gt;17,INDEX(claimPeriodNo,MATCH('Étape 1) Taux'!$A$8,claimPeriods,0))&lt;20,revenueReduction&lt;0.1),0,IF(NOT(ISNUMBER(F872)),0,IF($C872="Oui",0,IF($B872="Non - avec lien de dépendance",MIN(2258,F872,$D872),MIN(2258,F872))))))</f>
        <v>Effectuez l’étape 1</v>
      </c>
      <c r="I872" s="3">
        <f t="shared" si="13"/>
        <v>0</v>
      </c>
    </row>
    <row r="873" spans="7:9" x14ac:dyDescent="0.3">
      <c r="G873" s="3" t="str">
        <f>IF(ISTEXT(CRHPrate),"Effectuez l’étape 1",IF(AND(INDEX(claimPeriodNo,MATCH('Étape 1) Taux'!$A$8,claimPeriods,0))&gt;17,INDEX(claimPeriodNo,MATCH('Étape 1) Taux'!$A$8,claimPeriods,0))&lt;20,revenueReduction&lt;0.1),0,IF(NOT(ISNUMBER(E873)),0,IF($C873="Oui",0,IF($B873="Non - avec lien de dépendance",MIN(2258,E873,$D873),MIN(2258,E873))))))</f>
        <v>Effectuez l’étape 1</v>
      </c>
      <c r="H873" s="3" t="str">
        <f>IF(ISTEXT(CRHPrate),"Effectuez l’étape 1",IF(AND(INDEX(claimPeriodNo,MATCH('Étape 1) Taux'!$A$8,claimPeriods,0))&gt;17,INDEX(claimPeriodNo,MATCH('Étape 1) Taux'!$A$8,claimPeriods,0))&lt;20,revenueReduction&lt;0.1),0,IF(NOT(ISNUMBER(F873)),0,IF($C873="Oui",0,IF($B873="Non - avec lien de dépendance",MIN(2258,F873,$D873),MIN(2258,F873))))))</f>
        <v>Effectuez l’étape 1</v>
      </c>
      <c r="I873" s="3">
        <f t="shared" si="13"/>
        <v>0</v>
      </c>
    </row>
    <row r="874" spans="7:9" x14ac:dyDescent="0.3">
      <c r="G874" s="3" t="str">
        <f>IF(ISTEXT(CRHPrate),"Effectuez l’étape 1",IF(AND(INDEX(claimPeriodNo,MATCH('Étape 1) Taux'!$A$8,claimPeriods,0))&gt;17,INDEX(claimPeriodNo,MATCH('Étape 1) Taux'!$A$8,claimPeriods,0))&lt;20,revenueReduction&lt;0.1),0,IF(NOT(ISNUMBER(E874)),0,IF($C874="Oui",0,IF($B874="Non - avec lien de dépendance",MIN(2258,E874,$D874),MIN(2258,E874))))))</f>
        <v>Effectuez l’étape 1</v>
      </c>
      <c r="H874" s="3" t="str">
        <f>IF(ISTEXT(CRHPrate),"Effectuez l’étape 1",IF(AND(INDEX(claimPeriodNo,MATCH('Étape 1) Taux'!$A$8,claimPeriods,0))&gt;17,INDEX(claimPeriodNo,MATCH('Étape 1) Taux'!$A$8,claimPeriods,0))&lt;20,revenueReduction&lt;0.1),0,IF(NOT(ISNUMBER(F874)),0,IF($C874="Oui",0,IF($B874="Non - avec lien de dépendance",MIN(2258,F874,$D874),MIN(2258,F874))))))</f>
        <v>Effectuez l’étape 1</v>
      </c>
      <c r="I874" s="3">
        <f t="shared" si="13"/>
        <v>0</v>
      </c>
    </row>
    <row r="875" spans="7:9" x14ac:dyDescent="0.3">
      <c r="G875" s="3" t="str">
        <f>IF(ISTEXT(CRHPrate),"Effectuez l’étape 1",IF(AND(INDEX(claimPeriodNo,MATCH('Étape 1) Taux'!$A$8,claimPeriods,0))&gt;17,INDEX(claimPeriodNo,MATCH('Étape 1) Taux'!$A$8,claimPeriods,0))&lt;20,revenueReduction&lt;0.1),0,IF(NOT(ISNUMBER(E875)),0,IF($C875="Oui",0,IF($B875="Non - avec lien de dépendance",MIN(2258,E875,$D875),MIN(2258,E875))))))</f>
        <v>Effectuez l’étape 1</v>
      </c>
      <c r="H875" s="3" t="str">
        <f>IF(ISTEXT(CRHPrate),"Effectuez l’étape 1",IF(AND(INDEX(claimPeriodNo,MATCH('Étape 1) Taux'!$A$8,claimPeriods,0))&gt;17,INDEX(claimPeriodNo,MATCH('Étape 1) Taux'!$A$8,claimPeriods,0))&lt;20,revenueReduction&lt;0.1),0,IF(NOT(ISNUMBER(F875)),0,IF($C875="Oui",0,IF($B875="Non - avec lien de dépendance",MIN(2258,F875,$D875),MIN(2258,F875))))))</f>
        <v>Effectuez l’étape 1</v>
      </c>
      <c r="I875" s="3">
        <f t="shared" si="13"/>
        <v>0</v>
      </c>
    </row>
    <row r="876" spans="7:9" x14ac:dyDescent="0.3">
      <c r="G876" s="3" t="str">
        <f>IF(ISTEXT(CRHPrate),"Effectuez l’étape 1",IF(AND(INDEX(claimPeriodNo,MATCH('Étape 1) Taux'!$A$8,claimPeriods,0))&gt;17,INDEX(claimPeriodNo,MATCH('Étape 1) Taux'!$A$8,claimPeriods,0))&lt;20,revenueReduction&lt;0.1),0,IF(NOT(ISNUMBER(E876)),0,IF($C876="Oui",0,IF($B876="Non - avec lien de dépendance",MIN(2258,E876,$D876),MIN(2258,E876))))))</f>
        <v>Effectuez l’étape 1</v>
      </c>
      <c r="H876" s="3" t="str">
        <f>IF(ISTEXT(CRHPrate),"Effectuez l’étape 1",IF(AND(INDEX(claimPeriodNo,MATCH('Étape 1) Taux'!$A$8,claimPeriods,0))&gt;17,INDEX(claimPeriodNo,MATCH('Étape 1) Taux'!$A$8,claimPeriods,0))&lt;20,revenueReduction&lt;0.1),0,IF(NOT(ISNUMBER(F876)),0,IF($C876="Oui",0,IF($B876="Non - avec lien de dépendance",MIN(2258,F876,$D876),MIN(2258,F876))))))</f>
        <v>Effectuez l’étape 1</v>
      </c>
      <c r="I876" s="3">
        <f t="shared" si="13"/>
        <v>0</v>
      </c>
    </row>
    <row r="877" spans="7:9" x14ac:dyDescent="0.3">
      <c r="G877" s="3" t="str">
        <f>IF(ISTEXT(CRHPrate),"Effectuez l’étape 1",IF(AND(INDEX(claimPeriodNo,MATCH('Étape 1) Taux'!$A$8,claimPeriods,0))&gt;17,INDEX(claimPeriodNo,MATCH('Étape 1) Taux'!$A$8,claimPeriods,0))&lt;20,revenueReduction&lt;0.1),0,IF(NOT(ISNUMBER(E877)),0,IF($C877="Oui",0,IF($B877="Non - avec lien de dépendance",MIN(2258,E877,$D877),MIN(2258,E877))))))</f>
        <v>Effectuez l’étape 1</v>
      </c>
      <c r="H877" s="3" t="str">
        <f>IF(ISTEXT(CRHPrate),"Effectuez l’étape 1",IF(AND(INDEX(claimPeriodNo,MATCH('Étape 1) Taux'!$A$8,claimPeriods,0))&gt;17,INDEX(claimPeriodNo,MATCH('Étape 1) Taux'!$A$8,claimPeriods,0))&lt;20,revenueReduction&lt;0.1),0,IF(NOT(ISNUMBER(F877)),0,IF($C877="Oui",0,IF($B877="Non - avec lien de dépendance",MIN(2258,F877,$D877),MIN(2258,F877))))))</f>
        <v>Effectuez l’étape 1</v>
      </c>
      <c r="I877" s="3">
        <f t="shared" si="13"/>
        <v>0</v>
      </c>
    </row>
    <row r="878" spans="7:9" x14ac:dyDescent="0.3">
      <c r="G878" s="3" t="str">
        <f>IF(ISTEXT(CRHPrate),"Effectuez l’étape 1",IF(AND(INDEX(claimPeriodNo,MATCH('Étape 1) Taux'!$A$8,claimPeriods,0))&gt;17,INDEX(claimPeriodNo,MATCH('Étape 1) Taux'!$A$8,claimPeriods,0))&lt;20,revenueReduction&lt;0.1),0,IF(NOT(ISNUMBER(E878)),0,IF($C878="Oui",0,IF($B878="Non - avec lien de dépendance",MIN(2258,E878,$D878),MIN(2258,E878))))))</f>
        <v>Effectuez l’étape 1</v>
      </c>
      <c r="H878" s="3" t="str">
        <f>IF(ISTEXT(CRHPrate),"Effectuez l’étape 1",IF(AND(INDEX(claimPeriodNo,MATCH('Étape 1) Taux'!$A$8,claimPeriods,0))&gt;17,INDEX(claimPeriodNo,MATCH('Étape 1) Taux'!$A$8,claimPeriods,0))&lt;20,revenueReduction&lt;0.1),0,IF(NOT(ISNUMBER(F878)),0,IF($C878="Oui",0,IF($B878="Non - avec lien de dépendance",MIN(2258,F878,$D878),MIN(2258,F878))))))</f>
        <v>Effectuez l’étape 1</v>
      </c>
      <c r="I878" s="3">
        <f t="shared" si="13"/>
        <v>0</v>
      </c>
    </row>
    <row r="879" spans="7:9" x14ac:dyDescent="0.3">
      <c r="G879" s="3" t="str">
        <f>IF(ISTEXT(CRHPrate),"Effectuez l’étape 1",IF(AND(INDEX(claimPeriodNo,MATCH('Étape 1) Taux'!$A$8,claimPeriods,0))&gt;17,INDEX(claimPeriodNo,MATCH('Étape 1) Taux'!$A$8,claimPeriods,0))&lt;20,revenueReduction&lt;0.1),0,IF(NOT(ISNUMBER(E879)),0,IF($C879="Oui",0,IF($B879="Non - avec lien de dépendance",MIN(2258,E879,$D879),MIN(2258,E879))))))</f>
        <v>Effectuez l’étape 1</v>
      </c>
      <c r="H879" s="3" t="str">
        <f>IF(ISTEXT(CRHPrate),"Effectuez l’étape 1",IF(AND(INDEX(claimPeriodNo,MATCH('Étape 1) Taux'!$A$8,claimPeriods,0))&gt;17,INDEX(claimPeriodNo,MATCH('Étape 1) Taux'!$A$8,claimPeriods,0))&lt;20,revenueReduction&lt;0.1),0,IF(NOT(ISNUMBER(F879)),0,IF($C879="Oui",0,IF($B879="Non - avec lien de dépendance",MIN(2258,F879,$D879),MIN(2258,F879))))))</f>
        <v>Effectuez l’étape 1</v>
      </c>
      <c r="I879" s="3">
        <f t="shared" si="13"/>
        <v>0</v>
      </c>
    </row>
    <row r="880" spans="7:9" x14ac:dyDescent="0.3">
      <c r="G880" s="3" t="str">
        <f>IF(ISTEXT(CRHPrate),"Effectuez l’étape 1",IF(AND(INDEX(claimPeriodNo,MATCH('Étape 1) Taux'!$A$8,claimPeriods,0))&gt;17,INDEX(claimPeriodNo,MATCH('Étape 1) Taux'!$A$8,claimPeriods,0))&lt;20,revenueReduction&lt;0.1),0,IF(NOT(ISNUMBER(E880)),0,IF($C880="Oui",0,IF($B880="Non - avec lien de dépendance",MIN(2258,E880,$D880),MIN(2258,E880))))))</f>
        <v>Effectuez l’étape 1</v>
      </c>
      <c r="H880" s="3" t="str">
        <f>IF(ISTEXT(CRHPrate),"Effectuez l’étape 1",IF(AND(INDEX(claimPeriodNo,MATCH('Étape 1) Taux'!$A$8,claimPeriods,0))&gt;17,INDEX(claimPeriodNo,MATCH('Étape 1) Taux'!$A$8,claimPeriods,0))&lt;20,revenueReduction&lt;0.1),0,IF(NOT(ISNUMBER(F880)),0,IF($C880="Oui",0,IF($B880="Non - avec lien de dépendance",MIN(2258,F880,$D880),MIN(2258,F880))))))</f>
        <v>Effectuez l’étape 1</v>
      </c>
      <c r="I880" s="3">
        <f t="shared" si="13"/>
        <v>0</v>
      </c>
    </row>
    <row r="881" spans="7:9" x14ac:dyDescent="0.3">
      <c r="G881" s="3" t="str">
        <f>IF(ISTEXT(CRHPrate),"Effectuez l’étape 1",IF(AND(INDEX(claimPeriodNo,MATCH('Étape 1) Taux'!$A$8,claimPeriods,0))&gt;17,INDEX(claimPeriodNo,MATCH('Étape 1) Taux'!$A$8,claimPeriods,0))&lt;20,revenueReduction&lt;0.1),0,IF(NOT(ISNUMBER(E881)),0,IF($C881="Oui",0,IF($B881="Non - avec lien de dépendance",MIN(2258,E881,$D881),MIN(2258,E881))))))</f>
        <v>Effectuez l’étape 1</v>
      </c>
      <c r="H881" s="3" t="str">
        <f>IF(ISTEXT(CRHPrate),"Effectuez l’étape 1",IF(AND(INDEX(claimPeriodNo,MATCH('Étape 1) Taux'!$A$8,claimPeriods,0))&gt;17,INDEX(claimPeriodNo,MATCH('Étape 1) Taux'!$A$8,claimPeriods,0))&lt;20,revenueReduction&lt;0.1),0,IF(NOT(ISNUMBER(F881)),0,IF($C881="Oui",0,IF($B881="Non - avec lien de dépendance",MIN(2258,F881,$D881),MIN(2258,F881))))))</f>
        <v>Effectuez l’étape 1</v>
      </c>
      <c r="I881" s="3">
        <f t="shared" si="13"/>
        <v>0</v>
      </c>
    </row>
    <row r="882" spans="7:9" x14ac:dyDescent="0.3">
      <c r="G882" s="3" t="str">
        <f>IF(ISTEXT(CRHPrate),"Effectuez l’étape 1",IF(AND(INDEX(claimPeriodNo,MATCH('Étape 1) Taux'!$A$8,claimPeriods,0))&gt;17,INDEX(claimPeriodNo,MATCH('Étape 1) Taux'!$A$8,claimPeriods,0))&lt;20,revenueReduction&lt;0.1),0,IF(NOT(ISNUMBER(E882)),0,IF($C882="Oui",0,IF($B882="Non - avec lien de dépendance",MIN(2258,E882,$D882),MIN(2258,E882))))))</f>
        <v>Effectuez l’étape 1</v>
      </c>
      <c r="H882" s="3" t="str">
        <f>IF(ISTEXT(CRHPrate),"Effectuez l’étape 1",IF(AND(INDEX(claimPeriodNo,MATCH('Étape 1) Taux'!$A$8,claimPeriods,0))&gt;17,INDEX(claimPeriodNo,MATCH('Étape 1) Taux'!$A$8,claimPeriods,0))&lt;20,revenueReduction&lt;0.1),0,IF(NOT(ISNUMBER(F882)),0,IF($C882="Oui",0,IF($B882="Non - avec lien de dépendance",MIN(2258,F882,$D882),MIN(2258,F882))))))</f>
        <v>Effectuez l’étape 1</v>
      </c>
      <c r="I882" s="3">
        <f t="shared" si="13"/>
        <v>0</v>
      </c>
    </row>
    <row r="883" spans="7:9" x14ac:dyDescent="0.3">
      <c r="G883" s="3" t="str">
        <f>IF(ISTEXT(CRHPrate),"Effectuez l’étape 1",IF(AND(INDEX(claimPeriodNo,MATCH('Étape 1) Taux'!$A$8,claimPeriods,0))&gt;17,INDEX(claimPeriodNo,MATCH('Étape 1) Taux'!$A$8,claimPeriods,0))&lt;20,revenueReduction&lt;0.1),0,IF(NOT(ISNUMBER(E883)),0,IF($C883="Oui",0,IF($B883="Non - avec lien de dépendance",MIN(2258,E883,$D883),MIN(2258,E883))))))</f>
        <v>Effectuez l’étape 1</v>
      </c>
      <c r="H883" s="3" t="str">
        <f>IF(ISTEXT(CRHPrate),"Effectuez l’étape 1",IF(AND(INDEX(claimPeriodNo,MATCH('Étape 1) Taux'!$A$8,claimPeriods,0))&gt;17,INDEX(claimPeriodNo,MATCH('Étape 1) Taux'!$A$8,claimPeriods,0))&lt;20,revenueReduction&lt;0.1),0,IF(NOT(ISNUMBER(F883)),0,IF($C883="Oui",0,IF($B883="Non - avec lien de dépendance",MIN(2258,F883,$D883),MIN(2258,F883))))))</f>
        <v>Effectuez l’étape 1</v>
      </c>
      <c r="I883" s="3">
        <f t="shared" si="13"/>
        <v>0</v>
      </c>
    </row>
    <row r="884" spans="7:9" x14ac:dyDescent="0.3">
      <c r="G884" s="3" t="str">
        <f>IF(ISTEXT(CRHPrate),"Effectuez l’étape 1",IF(AND(INDEX(claimPeriodNo,MATCH('Étape 1) Taux'!$A$8,claimPeriods,0))&gt;17,INDEX(claimPeriodNo,MATCH('Étape 1) Taux'!$A$8,claimPeriods,0))&lt;20,revenueReduction&lt;0.1),0,IF(NOT(ISNUMBER(E884)),0,IF($C884="Oui",0,IF($B884="Non - avec lien de dépendance",MIN(2258,E884,$D884),MIN(2258,E884))))))</f>
        <v>Effectuez l’étape 1</v>
      </c>
      <c r="H884" s="3" t="str">
        <f>IF(ISTEXT(CRHPrate),"Effectuez l’étape 1",IF(AND(INDEX(claimPeriodNo,MATCH('Étape 1) Taux'!$A$8,claimPeriods,0))&gt;17,INDEX(claimPeriodNo,MATCH('Étape 1) Taux'!$A$8,claimPeriods,0))&lt;20,revenueReduction&lt;0.1),0,IF(NOT(ISNUMBER(F884)),0,IF($C884="Oui",0,IF($B884="Non - avec lien de dépendance",MIN(2258,F884,$D884),MIN(2258,F884))))))</f>
        <v>Effectuez l’étape 1</v>
      </c>
      <c r="I884" s="3">
        <f t="shared" si="13"/>
        <v>0</v>
      </c>
    </row>
    <row r="885" spans="7:9" x14ac:dyDescent="0.3">
      <c r="G885" s="3" t="str">
        <f>IF(ISTEXT(CRHPrate),"Effectuez l’étape 1",IF(AND(INDEX(claimPeriodNo,MATCH('Étape 1) Taux'!$A$8,claimPeriods,0))&gt;17,INDEX(claimPeriodNo,MATCH('Étape 1) Taux'!$A$8,claimPeriods,0))&lt;20,revenueReduction&lt;0.1),0,IF(NOT(ISNUMBER(E885)),0,IF($C885="Oui",0,IF($B885="Non - avec lien de dépendance",MIN(2258,E885,$D885),MIN(2258,E885))))))</f>
        <v>Effectuez l’étape 1</v>
      </c>
      <c r="H885" s="3" t="str">
        <f>IF(ISTEXT(CRHPrate),"Effectuez l’étape 1",IF(AND(INDEX(claimPeriodNo,MATCH('Étape 1) Taux'!$A$8,claimPeriods,0))&gt;17,INDEX(claimPeriodNo,MATCH('Étape 1) Taux'!$A$8,claimPeriods,0))&lt;20,revenueReduction&lt;0.1),0,IF(NOT(ISNUMBER(F885)),0,IF($C885="Oui",0,IF($B885="Non - avec lien de dépendance",MIN(2258,F885,$D885),MIN(2258,F885))))))</f>
        <v>Effectuez l’étape 1</v>
      </c>
      <c r="I885" s="3">
        <f t="shared" si="13"/>
        <v>0</v>
      </c>
    </row>
    <row r="886" spans="7:9" x14ac:dyDescent="0.3">
      <c r="G886" s="3" t="str">
        <f>IF(ISTEXT(CRHPrate),"Effectuez l’étape 1",IF(AND(INDEX(claimPeriodNo,MATCH('Étape 1) Taux'!$A$8,claimPeriods,0))&gt;17,INDEX(claimPeriodNo,MATCH('Étape 1) Taux'!$A$8,claimPeriods,0))&lt;20,revenueReduction&lt;0.1),0,IF(NOT(ISNUMBER(E886)),0,IF($C886="Oui",0,IF($B886="Non - avec lien de dépendance",MIN(2258,E886,$D886),MIN(2258,E886))))))</f>
        <v>Effectuez l’étape 1</v>
      </c>
      <c r="H886" s="3" t="str">
        <f>IF(ISTEXT(CRHPrate),"Effectuez l’étape 1",IF(AND(INDEX(claimPeriodNo,MATCH('Étape 1) Taux'!$A$8,claimPeriods,0))&gt;17,INDEX(claimPeriodNo,MATCH('Étape 1) Taux'!$A$8,claimPeriods,0))&lt;20,revenueReduction&lt;0.1),0,IF(NOT(ISNUMBER(F886)),0,IF($C886="Oui",0,IF($B886="Non - avec lien de dépendance",MIN(2258,F886,$D886),MIN(2258,F886))))))</f>
        <v>Effectuez l’étape 1</v>
      </c>
      <c r="I886" s="3">
        <f t="shared" si="13"/>
        <v>0</v>
      </c>
    </row>
    <row r="887" spans="7:9" x14ac:dyDescent="0.3">
      <c r="G887" s="3" t="str">
        <f>IF(ISTEXT(CRHPrate),"Effectuez l’étape 1",IF(AND(INDEX(claimPeriodNo,MATCH('Étape 1) Taux'!$A$8,claimPeriods,0))&gt;17,INDEX(claimPeriodNo,MATCH('Étape 1) Taux'!$A$8,claimPeriods,0))&lt;20,revenueReduction&lt;0.1),0,IF(NOT(ISNUMBER(E887)),0,IF($C887="Oui",0,IF($B887="Non - avec lien de dépendance",MIN(2258,E887,$D887),MIN(2258,E887))))))</f>
        <v>Effectuez l’étape 1</v>
      </c>
      <c r="H887" s="3" t="str">
        <f>IF(ISTEXT(CRHPrate),"Effectuez l’étape 1",IF(AND(INDEX(claimPeriodNo,MATCH('Étape 1) Taux'!$A$8,claimPeriods,0))&gt;17,INDEX(claimPeriodNo,MATCH('Étape 1) Taux'!$A$8,claimPeriods,0))&lt;20,revenueReduction&lt;0.1),0,IF(NOT(ISNUMBER(F887)),0,IF($C887="Oui",0,IF($B887="Non - avec lien de dépendance",MIN(2258,F887,$D887),MIN(2258,F887))))))</f>
        <v>Effectuez l’étape 1</v>
      </c>
      <c r="I887" s="3">
        <f t="shared" si="13"/>
        <v>0</v>
      </c>
    </row>
    <row r="888" spans="7:9" x14ac:dyDescent="0.3">
      <c r="G888" s="3" t="str">
        <f>IF(ISTEXT(CRHPrate),"Effectuez l’étape 1",IF(AND(INDEX(claimPeriodNo,MATCH('Étape 1) Taux'!$A$8,claimPeriods,0))&gt;17,INDEX(claimPeriodNo,MATCH('Étape 1) Taux'!$A$8,claimPeriods,0))&lt;20,revenueReduction&lt;0.1),0,IF(NOT(ISNUMBER(E888)),0,IF($C888="Oui",0,IF($B888="Non - avec lien de dépendance",MIN(2258,E888,$D888),MIN(2258,E888))))))</f>
        <v>Effectuez l’étape 1</v>
      </c>
      <c r="H888" s="3" t="str">
        <f>IF(ISTEXT(CRHPrate),"Effectuez l’étape 1",IF(AND(INDEX(claimPeriodNo,MATCH('Étape 1) Taux'!$A$8,claimPeriods,0))&gt;17,INDEX(claimPeriodNo,MATCH('Étape 1) Taux'!$A$8,claimPeriods,0))&lt;20,revenueReduction&lt;0.1),0,IF(NOT(ISNUMBER(F888)),0,IF($C888="Oui",0,IF($B888="Non - avec lien de dépendance",MIN(2258,F888,$D888),MIN(2258,F888))))))</f>
        <v>Effectuez l’étape 1</v>
      </c>
      <c r="I888" s="3">
        <f t="shared" si="13"/>
        <v>0</v>
      </c>
    </row>
    <row r="889" spans="7:9" x14ac:dyDescent="0.3">
      <c r="G889" s="3" t="str">
        <f>IF(ISTEXT(CRHPrate),"Effectuez l’étape 1",IF(AND(INDEX(claimPeriodNo,MATCH('Étape 1) Taux'!$A$8,claimPeriods,0))&gt;17,INDEX(claimPeriodNo,MATCH('Étape 1) Taux'!$A$8,claimPeriods,0))&lt;20,revenueReduction&lt;0.1),0,IF(NOT(ISNUMBER(E889)),0,IF($C889="Oui",0,IF($B889="Non - avec lien de dépendance",MIN(2258,E889,$D889),MIN(2258,E889))))))</f>
        <v>Effectuez l’étape 1</v>
      </c>
      <c r="H889" s="3" t="str">
        <f>IF(ISTEXT(CRHPrate),"Effectuez l’étape 1",IF(AND(INDEX(claimPeriodNo,MATCH('Étape 1) Taux'!$A$8,claimPeriods,0))&gt;17,INDEX(claimPeriodNo,MATCH('Étape 1) Taux'!$A$8,claimPeriods,0))&lt;20,revenueReduction&lt;0.1),0,IF(NOT(ISNUMBER(F889)),0,IF($C889="Oui",0,IF($B889="Non - avec lien de dépendance",MIN(2258,F889,$D889),MIN(2258,F889))))))</f>
        <v>Effectuez l’étape 1</v>
      </c>
      <c r="I889" s="3">
        <f t="shared" si="13"/>
        <v>0</v>
      </c>
    </row>
    <row r="890" spans="7:9" x14ac:dyDescent="0.3">
      <c r="G890" s="3" t="str">
        <f>IF(ISTEXT(CRHPrate),"Effectuez l’étape 1",IF(AND(INDEX(claimPeriodNo,MATCH('Étape 1) Taux'!$A$8,claimPeriods,0))&gt;17,INDEX(claimPeriodNo,MATCH('Étape 1) Taux'!$A$8,claimPeriods,0))&lt;20,revenueReduction&lt;0.1),0,IF(NOT(ISNUMBER(E890)),0,IF($C890="Oui",0,IF($B890="Non - avec lien de dépendance",MIN(2258,E890,$D890),MIN(2258,E890))))))</f>
        <v>Effectuez l’étape 1</v>
      </c>
      <c r="H890" s="3" t="str">
        <f>IF(ISTEXT(CRHPrate),"Effectuez l’étape 1",IF(AND(INDEX(claimPeriodNo,MATCH('Étape 1) Taux'!$A$8,claimPeriods,0))&gt;17,INDEX(claimPeriodNo,MATCH('Étape 1) Taux'!$A$8,claimPeriods,0))&lt;20,revenueReduction&lt;0.1),0,IF(NOT(ISNUMBER(F890)),0,IF($C890="Oui",0,IF($B890="Non - avec lien de dépendance",MIN(2258,F890,$D890),MIN(2258,F890))))))</f>
        <v>Effectuez l’étape 1</v>
      </c>
      <c r="I890" s="3">
        <f t="shared" si="13"/>
        <v>0</v>
      </c>
    </row>
    <row r="891" spans="7:9" x14ac:dyDescent="0.3">
      <c r="G891" s="3" t="str">
        <f>IF(ISTEXT(CRHPrate),"Effectuez l’étape 1",IF(AND(INDEX(claimPeriodNo,MATCH('Étape 1) Taux'!$A$8,claimPeriods,0))&gt;17,INDEX(claimPeriodNo,MATCH('Étape 1) Taux'!$A$8,claimPeriods,0))&lt;20,revenueReduction&lt;0.1),0,IF(NOT(ISNUMBER(E891)),0,IF($C891="Oui",0,IF($B891="Non - avec lien de dépendance",MIN(2258,E891,$D891),MIN(2258,E891))))))</f>
        <v>Effectuez l’étape 1</v>
      </c>
      <c r="H891" s="3" t="str">
        <f>IF(ISTEXT(CRHPrate),"Effectuez l’étape 1",IF(AND(INDEX(claimPeriodNo,MATCH('Étape 1) Taux'!$A$8,claimPeriods,0))&gt;17,INDEX(claimPeriodNo,MATCH('Étape 1) Taux'!$A$8,claimPeriods,0))&lt;20,revenueReduction&lt;0.1),0,IF(NOT(ISNUMBER(F891)),0,IF($C891="Oui",0,IF($B891="Non - avec lien de dépendance",MIN(2258,F891,$D891),MIN(2258,F891))))))</f>
        <v>Effectuez l’étape 1</v>
      </c>
      <c r="I891" s="3">
        <f t="shared" si="13"/>
        <v>0</v>
      </c>
    </row>
    <row r="892" spans="7:9" x14ac:dyDescent="0.3">
      <c r="G892" s="3" t="str">
        <f>IF(ISTEXT(CRHPrate),"Effectuez l’étape 1",IF(AND(INDEX(claimPeriodNo,MATCH('Étape 1) Taux'!$A$8,claimPeriods,0))&gt;17,INDEX(claimPeriodNo,MATCH('Étape 1) Taux'!$A$8,claimPeriods,0))&lt;20,revenueReduction&lt;0.1),0,IF(NOT(ISNUMBER(E892)),0,IF($C892="Oui",0,IF($B892="Non - avec lien de dépendance",MIN(2258,E892,$D892),MIN(2258,E892))))))</f>
        <v>Effectuez l’étape 1</v>
      </c>
      <c r="H892" s="3" t="str">
        <f>IF(ISTEXT(CRHPrate),"Effectuez l’étape 1",IF(AND(INDEX(claimPeriodNo,MATCH('Étape 1) Taux'!$A$8,claimPeriods,0))&gt;17,INDEX(claimPeriodNo,MATCH('Étape 1) Taux'!$A$8,claimPeriods,0))&lt;20,revenueReduction&lt;0.1),0,IF(NOT(ISNUMBER(F892)),0,IF($C892="Oui",0,IF($B892="Non - avec lien de dépendance",MIN(2258,F892,$D892),MIN(2258,F892))))))</f>
        <v>Effectuez l’étape 1</v>
      </c>
      <c r="I892" s="3">
        <f t="shared" si="13"/>
        <v>0</v>
      </c>
    </row>
    <row r="893" spans="7:9" x14ac:dyDescent="0.3">
      <c r="G893" s="3" t="str">
        <f>IF(ISTEXT(CRHPrate),"Effectuez l’étape 1",IF(AND(INDEX(claimPeriodNo,MATCH('Étape 1) Taux'!$A$8,claimPeriods,0))&gt;17,INDEX(claimPeriodNo,MATCH('Étape 1) Taux'!$A$8,claimPeriods,0))&lt;20,revenueReduction&lt;0.1),0,IF(NOT(ISNUMBER(E893)),0,IF($C893="Oui",0,IF($B893="Non - avec lien de dépendance",MIN(2258,E893,$D893),MIN(2258,E893))))))</f>
        <v>Effectuez l’étape 1</v>
      </c>
      <c r="H893" s="3" t="str">
        <f>IF(ISTEXT(CRHPrate),"Effectuez l’étape 1",IF(AND(INDEX(claimPeriodNo,MATCH('Étape 1) Taux'!$A$8,claimPeriods,0))&gt;17,INDEX(claimPeriodNo,MATCH('Étape 1) Taux'!$A$8,claimPeriods,0))&lt;20,revenueReduction&lt;0.1),0,IF(NOT(ISNUMBER(F893)),0,IF($C893="Oui",0,IF($B893="Non - avec lien de dépendance",MIN(2258,F893,$D893),MIN(2258,F893))))))</f>
        <v>Effectuez l’étape 1</v>
      </c>
      <c r="I893" s="3">
        <f t="shared" si="13"/>
        <v>0</v>
      </c>
    </row>
    <row r="894" spans="7:9" x14ac:dyDescent="0.3">
      <c r="G894" s="3" t="str">
        <f>IF(ISTEXT(CRHPrate),"Effectuez l’étape 1",IF(AND(INDEX(claimPeriodNo,MATCH('Étape 1) Taux'!$A$8,claimPeriods,0))&gt;17,INDEX(claimPeriodNo,MATCH('Étape 1) Taux'!$A$8,claimPeriods,0))&lt;20,revenueReduction&lt;0.1),0,IF(NOT(ISNUMBER(E894)),0,IF($C894="Oui",0,IF($B894="Non - avec lien de dépendance",MIN(2258,E894,$D894),MIN(2258,E894))))))</f>
        <v>Effectuez l’étape 1</v>
      </c>
      <c r="H894" s="3" t="str">
        <f>IF(ISTEXT(CRHPrate),"Effectuez l’étape 1",IF(AND(INDEX(claimPeriodNo,MATCH('Étape 1) Taux'!$A$8,claimPeriods,0))&gt;17,INDEX(claimPeriodNo,MATCH('Étape 1) Taux'!$A$8,claimPeriods,0))&lt;20,revenueReduction&lt;0.1),0,IF(NOT(ISNUMBER(F894)),0,IF($C894="Oui",0,IF($B894="Non - avec lien de dépendance",MIN(2258,F894,$D894),MIN(2258,F894))))))</f>
        <v>Effectuez l’étape 1</v>
      </c>
      <c r="I894" s="3">
        <f t="shared" si="13"/>
        <v>0</v>
      </c>
    </row>
    <row r="895" spans="7:9" x14ac:dyDescent="0.3">
      <c r="G895" s="3" t="str">
        <f>IF(ISTEXT(CRHPrate),"Effectuez l’étape 1",IF(AND(INDEX(claimPeriodNo,MATCH('Étape 1) Taux'!$A$8,claimPeriods,0))&gt;17,INDEX(claimPeriodNo,MATCH('Étape 1) Taux'!$A$8,claimPeriods,0))&lt;20,revenueReduction&lt;0.1),0,IF(NOT(ISNUMBER(E895)),0,IF($C895="Oui",0,IF($B895="Non - avec lien de dépendance",MIN(2258,E895,$D895),MIN(2258,E895))))))</f>
        <v>Effectuez l’étape 1</v>
      </c>
      <c r="H895" s="3" t="str">
        <f>IF(ISTEXT(CRHPrate),"Effectuez l’étape 1",IF(AND(INDEX(claimPeriodNo,MATCH('Étape 1) Taux'!$A$8,claimPeriods,0))&gt;17,INDEX(claimPeriodNo,MATCH('Étape 1) Taux'!$A$8,claimPeriods,0))&lt;20,revenueReduction&lt;0.1),0,IF(NOT(ISNUMBER(F895)),0,IF($C895="Oui",0,IF($B895="Non - avec lien de dépendance",MIN(2258,F895,$D895),MIN(2258,F895))))))</f>
        <v>Effectuez l’étape 1</v>
      </c>
      <c r="I895" s="3">
        <f t="shared" si="13"/>
        <v>0</v>
      </c>
    </row>
    <row r="896" spans="7:9" x14ac:dyDescent="0.3">
      <c r="G896" s="3" t="str">
        <f>IF(ISTEXT(CRHPrate),"Effectuez l’étape 1",IF(AND(INDEX(claimPeriodNo,MATCH('Étape 1) Taux'!$A$8,claimPeriods,0))&gt;17,INDEX(claimPeriodNo,MATCH('Étape 1) Taux'!$A$8,claimPeriods,0))&lt;20,revenueReduction&lt;0.1),0,IF(NOT(ISNUMBER(E896)),0,IF($C896="Oui",0,IF($B896="Non - avec lien de dépendance",MIN(2258,E896,$D896),MIN(2258,E896))))))</f>
        <v>Effectuez l’étape 1</v>
      </c>
      <c r="H896" s="3" t="str">
        <f>IF(ISTEXT(CRHPrate),"Effectuez l’étape 1",IF(AND(INDEX(claimPeriodNo,MATCH('Étape 1) Taux'!$A$8,claimPeriods,0))&gt;17,INDEX(claimPeriodNo,MATCH('Étape 1) Taux'!$A$8,claimPeriods,0))&lt;20,revenueReduction&lt;0.1),0,IF(NOT(ISNUMBER(F896)),0,IF($C896="Oui",0,IF($B896="Non - avec lien de dépendance",MIN(2258,F896,$D896),MIN(2258,F896))))))</f>
        <v>Effectuez l’étape 1</v>
      </c>
      <c r="I896" s="3">
        <f t="shared" si="13"/>
        <v>0</v>
      </c>
    </row>
    <row r="897" spans="7:9" x14ac:dyDescent="0.3">
      <c r="G897" s="3" t="str">
        <f>IF(ISTEXT(CRHPrate),"Effectuez l’étape 1",IF(AND(INDEX(claimPeriodNo,MATCH('Étape 1) Taux'!$A$8,claimPeriods,0))&gt;17,INDEX(claimPeriodNo,MATCH('Étape 1) Taux'!$A$8,claimPeriods,0))&lt;20,revenueReduction&lt;0.1),0,IF(NOT(ISNUMBER(E897)),0,IF($C897="Oui",0,IF($B897="Non - avec lien de dépendance",MIN(2258,E897,$D897),MIN(2258,E897))))))</f>
        <v>Effectuez l’étape 1</v>
      </c>
      <c r="H897" s="3" t="str">
        <f>IF(ISTEXT(CRHPrate),"Effectuez l’étape 1",IF(AND(INDEX(claimPeriodNo,MATCH('Étape 1) Taux'!$A$8,claimPeriods,0))&gt;17,INDEX(claimPeriodNo,MATCH('Étape 1) Taux'!$A$8,claimPeriods,0))&lt;20,revenueReduction&lt;0.1),0,IF(NOT(ISNUMBER(F897)),0,IF($C897="Oui",0,IF($B897="Non - avec lien de dépendance",MIN(2258,F897,$D897),MIN(2258,F897))))))</f>
        <v>Effectuez l’étape 1</v>
      </c>
      <c r="I897" s="3">
        <f t="shared" si="13"/>
        <v>0</v>
      </c>
    </row>
    <row r="898" spans="7:9" x14ac:dyDescent="0.3">
      <c r="G898" s="3" t="str">
        <f>IF(ISTEXT(CRHPrate),"Effectuez l’étape 1",IF(AND(INDEX(claimPeriodNo,MATCH('Étape 1) Taux'!$A$8,claimPeriods,0))&gt;17,INDEX(claimPeriodNo,MATCH('Étape 1) Taux'!$A$8,claimPeriods,0))&lt;20,revenueReduction&lt;0.1),0,IF(NOT(ISNUMBER(E898)),0,IF($C898="Oui",0,IF($B898="Non - avec lien de dépendance",MIN(2258,E898,$D898),MIN(2258,E898))))))</f>
        <v>Effectuez l’étape 1</v>
      </c>
      <c r="H898" s="3" t="str">
        <f>IF(ISTEXT(CRHPrate),"Effectuez l’étape 1",IF(AND(INDEX(claimPeriodNo,MATCH('Étape 1) Taux'!$A$8,claimPeriods,0))&gt;17,INDEX(claimPeriodNo,MATCH('Étape 1) Taux'!$A$8,claimPeriods,0))&lt;20,revenueReduction&lt;0.1),0,IF(NOT(ISNUMBER(F898)),0,IF($C898="Oui",0,IF($B898="Non - avec lien de dépendance",MIN(2258,F898,$D898),MIN(2258,F898))))))</f>
        <v>Effectuez l’étape 1</v>
      </c>
      <c r="I898" s="3">
        <f t="shared" si="13"/>
        <v>0</v>
      </c>
    </row>
    <row r="899" spans="7:9" x14ac:dyDescent="0.3">
      <c r="G899" s="3" t="str">
        <f>IF(ISTEXT(CRHPrate),"Effectuez l’étape 1",IF(AND(INDEX(claimPeriodNo,MATCH('Étape 1) Taux'!$A$8,claimPeriods,0))&gt;17,INDEX(claimPeriodNo,MATCH('Étape 1) Taux'!$A$8,claimPeriods,0))&lt;20,revenueReduction&lt;0.1),0,IF(NOT(ISNUMBER(E899)),0,IF($C899="Oui",0,IF($B899="Non - avec lien de dépendance",MIN(2258,E899,$D899),MIN(2258,E899))))))</f>
        <v>Effectuez l’étape 1</v>
      </c>
      <c r="H899" s="3" t="str">
        <f>IF(ISTEXT(CRHPrate),"Effectuez l’étape 1",IF(AND(INDEX(claimPeriodNo,MATCH('Étape 1) Taux'!$A$8,claimPeriods,0))&gt;17,INDEX(claimPeriodNo,MATCH('Étape 1) Taux'!$A$8,claimPeriods,0))&lt;20,revenueReduction&lt;0.1),0,IF(NOT(ISNUMBER(F899)),0,IF($C899="Oui",0,IF($B899="Non - avec lien de dépendance",MIN(2258,F899,$D899),MIN(2258,F899))))))</f>
        <v>Effectuez l’étape 1</v>
      </c>
      <c r="I899" s="3">
        <f t="shared" si="13"/>
        <v>0</v>
      </c>
    </row>
    <row r="900" spans="7:9" x14ac:dyDescent="0.3">
      <c r="G900" s="3" t="str">
        <f>IF(ISTEXT(CRHPrate),"Effectuez l’étape 1",IF(AND(INDEX(claimPeriodNo,MATCH('Étape 1) Taux'!$A$8,claimPeriods,0))&gt;17,INDEX(claimPeriodNo,MATCH('Étape 1) Taux'!$A$8,claimPeriods,0))&lt;20,revenueReduction&lt;0.1),0,IF(NOT(ISNUMBER(E900)),0,IF($C900="Oui",0,IF($B900="Non - avec lien de dépendance",MIN(2258,E900,$D900),MIN(2258,E900))))))</f>
        <v>Effectuez l’étape 1</v>
      </c>
      <c r="H900" s="3" t="str">
        <f>IF(ISTEXT(CRHPrate),"Effectuez l’étape 1",IF(AND(INDEX(claimPeriodNo,MATCH('Étape 1) Taux'!$A$8,claimPeriods,0))&gt;17,INDEX(claimPeriodNo,MATCH('Étape 1) Taux'!$A$8,claimPeriods,0))&lt;20,revenueReduction&lt;0.1),0,IF(NOT(ISNUMBER(F900)),0,IF($C900="Oui",0,IF($B900="Non - avec lien de dépendance",MIN(2258,F900,$D900),MIN(2258,F900))))))</f>
        <v>Effectuez l’étape 1</v>
      </c>
      <c r="I900" s="3">
        <f t="shared" si="13"/>
        <v>0</v>
      </c>
    </row>
    <row r="901" spans="7:9" x14ac:dyDescent="0.3">
      <c r="G901" s="3" t="str">
        <f>IF(ISTEXT(CRHPrate),"Effectuez l’étape 1",IF(AND(INDEX(claimPeriodNo,MATCH('Étape 1) Taux'!$A$8,claimPeriods,0))&gt;17,INDEX(claimPeriodNo,MATCH('Étape 1) Taux'!$A$8,claimPeriods,0))&lt;20,revenueReduction&lt;0.1),0,IF(NOT(ISNUMBER(E901)),0,IF($C901="Oui",0,IF($B901="Non - avec lien de dépendance",MIN(2258,E901,$D901),MIN(2258,E901))))))</f>
        <v>Effectuez l’étape 1</v>
      </c>
      <c r="H901" s="3" t="str">
        <f>IF(ISTEXT(CRHPrate),"Effectuez l’étape 1",IF(AND(INDEX(claimPeriodNo,MATCH('Étape 1) Taux'!$A$8,claimPeriods,0))&gt;17,INDEX(claimPeriodNo,MATCH('Étape 1) Taux'!$A$8,claimPeriods,0))&lt;20,revenueReduction&lt;0.1),0,IF(NOT(ISNUMBER(F901)),0,IF($C901="Oui",0,IF($B901="Non - avec lien de dépendance",MIN(2258,F901,$D901),MIN(2258,F901))))))</f>
        <v>Effectuez l’étape 1</v>
      </c>
      <c r="I901" s="3">
        <f t="shared" si="13"/>
        <v>0</v>
      </c>
    </row>
    <row r="902" spans="7:9" x14ac:dyDescent="0.3">
      <c r="G902" s="3" t="str">
        <f>IF(ISTEXT(CRHPrate),"Effectuez l’étape 1",IF(AND(INDEX(claimPeriodNo,MATCH('Étape 1) Taux'!$A$8,claimPeriods,0))&gt;17,INDEX(claimPeriodNo,MATCH('Étape 1) Taux'!$A$8,claimPeriods,0))&lt;20,revenueReduction&lt;0.1),0,IF(NOT(ISNUMBER(E902)),0,IF($C902="Oui",0,IF($B902="Non - avec lien de dépendance",MIN(2258,E902,$D902),MIN(2258,E902))))))</f>
        <v>Effectuez l’étape 1</v>
      </c>
      <c r="H902" s="3" t="str">
        <f>IF(ISTEXT(CRHPrate),"Effectuez l’étape 1",IF(AND(INDEX(claimPeriodNo,MATCH('Étape 1) Taux'!$A$8,claimPeriods,0))&gt;17,INDEX(claimPeriodNo,MATCH('Étape 1) Taux'!$A$8,claimPeriods,0))&lt;20,revenueReduction&lt;0.1),0,IF(NOT(ISNUMBER(F902)),0,IF($C902="Oui",0,IF($B902="Non - avec lien de dépendance",MIN(2258,F902,$D902),MIN(2258,F902))))))</f>
        <v>Effectuez l’étape 1</v>
      </c>
      <c r="I902" s="3">
        <f t="shared" si="13"/>
        <v>0</v>
      </c>
    </row>
    <row r="903" spans="7:9" x14ac:dyDescent="0.3">
      <c r="G903" s="3" t="str">
        <f>IF(ISTEXT(CRHPrate),"Effectuez l’étape 1",IF(AND(INDEX(claimPeriodNo,MATCH('Étape 1) Taux'!$A$8,claimPeriods,0))&gt;17,INDEX(claimPeriodNo,MATCH('Étape 1) Taux'!$A$8,claimPeriods,0))&lt;20,revenueReduction&lt;0.1),0,IF(NOT(ISNUMBER(E903)),0,IF($C903="Oui",0,IF($B903="Non - avec lien de dépendance",MIN(2258,E903,$D903),MIN(2258,E903))))))</f>
        <v>Effectuez l’étape 1</v>
      </c>
      <c r="H903" s="3" t="str">
        <f>IF(ISTEXT(CRHPrate),"Effectuez l’étape 1",IF(AND(INDEX(claimPeriodNo,MATCH('Étape 1) Taux'!$A$8,claimPeriods,0))&gt;17,INDEX(claimPeriodNo,MATCH('Étape 1) Taux'!$A$8,claimPeriods,0))&lt;20,revenueReduction&lt;0.1),0,IF(NOT(ISNUMBER(F903)),0,IF($C903="Oui",0,IF($B903="Non - avec lien de dépendance",MIN(2258,F903,$D903),MIN(2258,F903))))))</f>
        <v>Effectuez l’étape 1</v>
      </c>
      <c r="I903" s="3">
        <f t="shared" ref="I903:I966" si="14">IF(AND(COUNT(B903:F903)&gt;0,OR(AND(NOT(ISNUMBER($D903)),$B903&lt;&gt;"Oui - sans lien de dépendance"),COUNT(E903:F903)&lt;&gt;2,ISBLANK($B903))),"Remplissez tous les montants",SUM(G903:H903))</f>
        <v>0</v>
      </c>
    </row>
    <row r="904" spans="7:9" x14ac:dyDescent="0.3">
      <c r="G904" s="3" t="str">
        <f>IF(ISTEXT(CRHPrate),"Effectuez l’étape 1",IF(AND(INDEX(claimPeriodNo,MATCH('Étape 1) Taux'!$A$8,claimPeriods,0))&gt;17,INDEX(claimPeriodNo,MATCH('Étape 1) Taux'!$A$8,claimPeriods,0))&lt;20,revenueReduction&lt;0.1),0,IF(NOT(ISNUMBER(E904)),0,IF($C904="Oui",0,IF($B904="Non - avec lien de dépendance",MIN(2258,E904,$D904),MIN(2258,E904))))))</f>
        <v>Effectuez l’étape 1</v>
      </c>
      <c r="H904" s="3" t="str">
        <f>IF(ISTEXT(CRHPrate),"Effectuez l’étape 1",IF(AND(INDEX(claimPeriodNo,MATCH('Étape 1) Taux'!$A$8,claimPeriods,0))&gt;17,INDEX(claimPeriodNo,MATCH('Étape 1) Taux'!$A$8,claimPeriods,0))&lt;20,revenueReduction&lt;0.1),0,IF(NOT(ISNUMBER(F904)),0,IF($C904="Oui",0,IF($B904="Non - avec lien de dépendance",MIN(2258,F904,$D904),MIN(2258,F904))))))</f>
        <v>Effectuez l’étape 1</v>
      </c>
      <c r="I904" s="3">
        <f t="shared" si="14"/>
        <v>0</v>
      </c>
    </row>
    <row r="905" spans="7:9" x14ac:dyDescent="0.3">
      <c r="G905" s="3" t="str">
        <f>IF(ISTEXT(CRHPrate),"Effectuez l’étape 1",IF(AND(INDEX(claimPeriodNo,MATCH('Étape 1) Taux'!$A$8,claimPeriods,0))&gt;17,INDEX(claimPeriodNo,MATCH('Étape 1) Taux'!$A$8,claimPeriods,0))&lt;20,revenueReduction&lt;0.1),0,IF(NOT(ISNUMBER(E905)),0,IF($C905="Oui",0,IF($B905="Non - avec lien de dépendance",MIN(2258,E905,$D905),MIN(2258,E905))))))</f>
        <v>Effectuez l’étape 1</v>
      </c>
      <c r="H905" s="3" t="str">
        <f>IF(ISTEXT(CRHPrate),"Effectuez l’étape 1",IF(AND(INDEX(claimPeriodNo,MATCH('Étape 1) Taux'!$A$8,claimPeriods,0))&gt;17,INDEX(claimPeriodNo,MATCH('Étape 1) Taux'!$A$8,claimPeriods,0))&lt;20,revenueReduction&lt;0.1),0,IF(NOT(ISNUMBER(F905)),0,IF($C905="Oui",0,IF($B905="Non - avec lien de dépendance",MIN(2258,F905,$D905),MIN(2258,F905))))))</f>
        <v>Effectuez l’étape 1</v>
      </c>
      <c r="I905" s="3">
        <f t="shared" si="14"/>
        <v>0</v>
      </c>
    </row>
    <row r="906" spans="7:9" x14ac:dyDescent="0.3">
      <c r="G906" s="3" t="str">
        <f>IF(ISTEXT(CRHPrate),"Effectuez l’étape 1",IF(AND(INDEX(claimPeriodNo,MATCH('Étape 1) Taux'!$A$8,claimPeriods,0))&gt;17,INDEX(claimPeriodNo,MATCH('Étape 1) Taux'!$A$8,claimPeriods,0))&lt;20,revenueReduction&lt;0.1),0,IF(NOT(ISNUMBER(E906)),0,IF($C906="Oui",0,IF($B906="Non - avec lien de dépendance",MIN(2258,E906,$D906),MIN(2258,E906))))))</f>
        <v>Effectuez l’étape 1</v>
      </c>
      <c r="H906" s="3" t="str">
        <f>IF(ISTEXT(CRHPrate),"Effectuez l’étape 1",IF(AND(INDEX(claimPeriodNo,MATCH('Étape 1) Taux'!$A$8,claimPeriods,0))&gt;17,INDEX(claimPeriodNo,MATCH('Étape 1) Taux'!$A$8,claimPeriods,0))&lt;20,revenueReduction&lt;0.1),0,IF(NOT(ISNUMBER(F906)),0,IF($C906="Oui",0,IF($B906="Non - avec lien de dépendance",MIN(2258,F906,$D906),MIN(2258,F906))))))</f>
        <v>Effectuez l’étape 1</v>
      </c>
      <c r="I906" s="3">
        <f t="shared" si="14"/>
        <v>0</v>
      </c>
    </row>
    <row r="907" spans="7:9" x14ac:dyDescent="0.3">
      <c r="G907" s="3" t="str">
        <f>IF(ISTEXT(CRHPrate),"Effectuez l’étape 1",IF(AND(INDEX(claimPeriodNo,MATCH('Étape 1) Taux'!$A$8,claimPeriods,0))&gt;17,INDEX(claimPeriodNo,MATCH('Étape 1) Taux'!$A$8,claimPeriods,0))&lt;20,revenueReduction&lt;0.1),0,IF(NOT(ISNUMBER(E907)),0,IF($C907="Oui",0,IF($B907="Non - avec lien de dépendance",MIN(2258,E907,$D907),MIN(2258,E907))))))</f>
        <v>Effectuez l’étape 1</v>
      </c>
      <c r="H907" s="3" t="str">
        <f>IF(ISTEXT(CRHPrate),"Effectuez l’étape 1",IF(AND(INDEX(claimPeriodNo,MATCH('Étape 1) Taux'!$A$8,claimPeriods,0))&gt;17,INDEX(claimPeriodNo,MATCH('Étape 1) Taux'!$A$8,claimPeriods,0))&lt;20,revenueReduction&lt;0.1),0,IF(NOT(ISNUMBER(F907)),0,IF($C907="Oui",0,IF($B907="Non - avec lien de dépendance",MIN(2258,F907,$D907),MIN(2258,F907))))))</f>
        <v>Effectuez l’étape 1</v>
      </c>
      <c r="I907" s="3">
        <f t="shared" si="14"/>
        <v>0</v>
      </c>
    </row>
    <row r="908" spans="7:9" x14ac:dyDescent="0.3">
      <c r="G908" s="3" t="str">
        <f>IF(ISTEXT(CRHPrate),"Effectuez l’étape 1",IF(AND(INDEX(claimPeriodNo,MATCH('Étape 1) Taux'!$A$8,claimPeriods,0))&gt;17,INDEX(claimPeriodNo,MATCH('Étape 1) Taux'!$A$8,claimPeriods,0))&lt;20,revenueReduction&lt;0.1),0,IF(NOT(ISNUMBER(E908)),0,IF($C908="Oui",0,IF($B908="Non - avec lien de dépendance",MIN(2258,E908,$D908),MIN(2258,E908))))))</f>
        <v>Effectuez l’étape 1</v>
      </c>
      <c r="H908" s="3" t="str">
        <f>IF(ISTEXT(CRHPrate),"Effectuez l’étape 1",IF(AND(INDEX(claimPeriodNo,MATCH('Étape 1) Taux'!$A$8,claimPeriods,0))&gt;17,INDEX(claimPeriodNo,MATCH('Étape 1) Taux'!$A$8,claimPeriods,0))&lt;20,revenueReduction&lt;0.1),0,IF(NOT(ISNUMBER(F908)),0,IF($C908="Oui",0,IF($B908="Non - avec lien de dépendance",MIN(2258,F908,$D908),MIN(2258,F908))))))</f>
        <v>Effectuez l’étape 1</v>
      </c>
      <c r="I908" s="3">
        <f t="shared" si="14"/>
        <v>0</v>
      </c>
    </row>
    <row r="909" spans="7:9" x14ac:dyDescent="0.3">
      <c r="G909" s="3" t="str">
        <f>IF(ISTEXT(CRHPrate),"Effectuez l’étape 1",IF(AND(INDEX(claimPeriodNo,MATCH('Étape 1) Taux'!$A$8,claimPeriods,0))&gt;17,INDEX(claimPeriodNo,MATCH('Étape 1) Taux'!$A$8,claimPeriods,0))&lt;20,revenueReduction&lt;0.1),0,IF(NOT(ISNUMBER(E909)),0,IF($C909="Oui",0,IF($B909="Non - avec lien de dépendance",MIN(2258,E909,$D909),MIN(2258,E909))))))</f>
        <v>Effectuez l’étape 1</v>
      </c>
      <c r="H909" s="3" t="str">
        <f>IF(ISTEXT(CRHPrate),"Effectuez l’étape 1",IF(AND(INDEX(claimPeriodNo,MATCH('Étape 1) Taux'!$A$8,claimPeriods,0))&gt;17,INDEX(claimPeriodNo,MATCH('Étape 1) Taux'!$A$8,claimPeriods,0))&lt;20,revenueReduction&lt;0.1),0,IF(NOT(ISNUMBER(F909)),0,IF($C909="Oui",0,IF($B909="Non - avec lien de dépendance",MIN(2258,F909,$D909),MIN(2258,F909))))))</f>
        <v>Effectuez l’étape 1</v>
      </c>
      <c r="I909" s="3">
        <f t="shared" si="14"/>
        <v>0</v>
      </c>
    </row>
    <row r="910" spans="7:9" x14ac:dyDescent="0.3">
      <c r="G910" s="3" t="str">
        <f>IF(ISTEXT(CRHPrate),"Effectuez l’étape 1",IF(AND(INDEX(claimPeriodNo,MATCH('Étape 1) Taux'!$A$8,claimPeriods,0))&gt;17,INDEX(claimPeriodNo,MATCH('Étape 1) Taux'!$A$8,claimPeriods,0))&lt;20,revenueReduction&lt;0.1),0,IF(NOT(ISNUMBER(E910)),0,IF($C910="Oui",0,IF($B910="Non - avec lien de dépendance",MIN(2258,E910,$D910),MIN(2258,E910))))))</f>
        <v>Effectuez l’étape 1</v>
      </c>
      <c r="H910" s="3" t="str">
        <f>IF(ISTEXT(CRHPrate),"Effectuez l’étape 1",IF(AND(INDEX(claimPeriodNo,MATCH('Étape 1) Taux'!$A$8,claimPeriods,0))&gt;17,INDEX(claimPeriodNo,MATCH('Étape 1) Taux'!$A$8,claimPeriods,0))&lt;20,revenueReduction&lt;0.1),0,IF(NOT(ISNUMBER(F910)),0,IF($C910="Oui",0,IF($B910="Non - avec lien de dépendance",MIN(2258,F910,$D910),MIN(2258,F910))))))</f>
        <v>Effectuez l’étape 1</v>
      </c>
      <c r="I910" s="3">
        <f t="shared" si="14"/>
        <v>0</v>
      </c>
    </row>
    <row r="911" spans="7:9" x14ac:dyDescent="0.3">
      <c r="G911" s="3" t="str">
        <f>IF(ISTEXT(CRHPrate),"Effectuez l’étape 1",IF(AND(INDEX(claimPeriodNo,MATCH('Étape 1) Taux'!$A$8,claimPeriods,0))&gt;17,INDEX(claimPeriodNo,MATCH('Étape 1) Taux'!$A$8,claimPeriods,0))&lt;20,revenueReduction&lt;0.1),0,IF(NOT(ISNUMBER(E911)),0,IF($C911="Oui",0,IF($B911="Non - avec lien de dépendance",MIN(2258,E911,$D911),MIN(2258,E911))))))</f>
        <v>Effectuez l’étape 1</v>
      </c>
      <c r="H911" s="3" t="str">
        <f>IF(ISTEXT(CRHPrate),"Effectuez l’étape 1",IF(AND(INDEX(claimPeriodNo,MATCH('Étape 1) Taux'!$A$8,claimPeriods,0))&gt;17,INDEX(claimPeriodNo,MATCH('Étape 1) Taux'!$A$8,claimPeriods,0))&lt;20,revenueReduction&lt;0.1),0,IF(NOT(ISNUMBER(F911)),0,IF($C911="Oui",0,IF($B911="Non - avec lien de dépendance",MIN(2258,F911,$D911),MIN(2258,F911))))))</f>
        <v>Effectuez l’étape 1</v>
      </c>
      <c r="I911" s="3">
        <f t="shared" si="14"/>
        <v>0</v>
      </c>
    </row>
    <row r="912" spans="7:9" x14ac:dyDescent="0.3">
      <c r="G912" s="3" t="str">
        <f>IF(ISTEXT(CRHPrate),"Effectuez l’étape 1",IF(AND(INDEX(claimPeriodNo,MATCH('Étape 1) Taux'!$A$8,claimPeriods,0))&gt;17,INDEX(claimPeriodNo,MATCH('Étape 1) Taux'!$A$8,claimPeriods,0))&lt;20,revenueReduction&lt;0.1),0,IF(NOT(ISNUMBER(E912)),0,IF($C912="Oui",0,IF($B912="Non - avec lien de dépendance",MIN(2258,E912,$D912),MIN(2258,E912))))))</f>
        <v>Effectuez l’étape 1</v>
      </c>
      <c r="H912" s="3" t="str">
        <f>IF(ISTEXT(CRHPrate),"Effectuez l’étape 1",IF(AND(INDEX(claimPeriodNo,MATCH('Étape 1) Taux'!$A$8,claimPeriods,0))&gt;17,INDEX(claimPeriodNo,MATCH('Étape 1) Taux'!$A$8,claimPeriods,0))&lt;20,revenueReduction&lt;0.1),0,IF(NOT(ISNUMBER(F912)),0,IF($C912="Oui",0,IF($B912="Non - avec lien de dépendance",MIN(2258,F912,$D912),MIN(2258,F912))))))</f>
        <v>Effectuez l’étape 1</v>
      </c>
      <c r="I912" s="3">
        <f t="shared" si="14"/>
        <v>0</v>
      </c>
    </row>
    <row r="913" spans="7:9" x14ac:dyDescent="0.3">
      <c r="G913" s="3" t="str">
        <f>IF(ISTEXT(CRHPrate),"Effectuez l’étape 1",IF(AND(INDEX(claimPeriodNo,MATCH('Étape 1) Taux'!$A$8,claimPeriods,0))&gt;17,INDEX(claimPeriodNo,MATCH('Étape 1) Taux'!$A$8,claimPeriods,0))&lt;20,revenueReduction&lt;0.1),0,IF(NOT(ISNUMBER(E913)),0,IF($C913="Oui",0,IF($B913="Non - avec lien de dépendance",MIN(2258,E913,$D913),MIN(2258,E913))))))</f>
        <v>Effectuez l’étape 1</v>
      </c>
      <c r="H913" s="3" t="str">
        <f>IF(ISTEXT(CRHPrate),"Effectuez l’étape 1",IF(AND(INDEX(claimPeriodNo,MATCH('Étape 1) Taux'!$A$8,claimPeriods,0))&gt;17,INDEX(claimPeriodNo,MATCH('Étape 1) Taux'!$A$8,claimPeriods,0))&lt;20,revenueReduction&lt;0.1),0,IF(NOT(ISNUMBER(F913)),0,IF($C913="Oui",0,IF($B913="Non - avec lien de dépendance",MIN(2258,F913,$D913),MIN(2258,F913))))))</f>
        <v>Effectuez l’étape 1</v>
      </c>
      <c r="I913" s="3">
        <f t="shared" si="14"/>
        <v>0</v>
      </c>
    </row>
    <row r="914" spans="7:9" x14ac:dyDescent="0.3">
      <c r="G914" s="3" t="str">
        <f>IF(ISTEXT(CRHPrate),"Effectuez l’étape 1",IF(AND(INDEX(claimPeriodNo,MATCH('Étape 1) Taux'!$A$8,claimPeriods,0))&gt;17,INDEX(claimPeriodNo,MATCH('Étape 1) Taux'!$A$8,claimPeriods,0))&lt;20,revenueReduction&lt;0.1),0,IF(NOT(ISNUMBER(E914)),0,IF($C914="Oui",0,IF($B914="Non - avec lien de dépendance",MIN(2258,E914,$D914),MIN(2258,E914))))))</f>
        <v>Effectuez l’étape 1</v>
      </c>
      <c r="H914" s="3" t="str">
        <f>IF(ISTEXT(CRHPrate),"Effectuez l’étape 1",IF(AND(INDEX(claimPeriodNo,MATCH('Étape 1) Taux'!$A$8,claimPeriods,0))&gt;17,INDEX(claimPeriodNo,MATCH('Étape 1) Taux'!$A$8,claimPeriods,0))&lt;20,revenueReduction&lt;0.1),0,IF(NOT(ISNUMBER(F914)),0,IF($C914="Oui",0,IF($B914="Non - avec lien de dépendance",MIN(2258,F914,$D914),MIN(2258,F914))))))</f>
        <v>Effectuez l’étape 1</v>
      </c>
      <c r="I914" s="3">
        <f t="shared" si="14"/>
        <v>0</v>
      </c>
    </row>
    <row r="915" spans="7:9" x14ac:dyDescent="0.3">
      <c r="G915" s="3" t="str">
        <f>IF(ISTEXT(CRHPrate),"Effectuez l’étape 1",IF(AND(INDEX(claimPeriodNo,MATCH('Étape 1) Taux'!$A$8,claimPeriods,0))&gt;17,INDEX(claimPeriodNo,MATCH('Étape 1) Taux'!$A$8,claimPeriods,0))&lt;20,revenueReduction&lt;0.1),0,IF(NOT(ISNUMBER(E915)),0,IF($C915="Oui",0,IF($B915="Non - avec lien de dépendance",MIN(2258,E915,$D915),MIN(2258,E915))))))</f>
        <v>Effectuez l’étape 1</v>
      </c>
      <c r="H915" s="3" t="str">
        <f>IF(ISTEXT(CRHPrate),"Effectuez l’étape 1",IF(AND(INDEX(claimPeriodNo,MATCH('Étape 1) Taux'!$A$8,claimPeriods,0))&gt;17,INDEX(claimPeriodNo,MATCH('Étape 1) Taux'!$A$8,claimPeriods,0))&lt;20,revenueReduction&lt;0.1),0,IF(NOT(ISNUMBER(F915)),0,IF($C915="Oui",0,IF($B915="Non - avec lien de dépendance",MIN(2258,F915,$D915),MIN(2258,F915))))))</f>
        <v>Effectuez l’étape 1</v>
      </c>
      <c r="I915" s="3">
        <f t="shared" si="14"/>
        <v>0</v>
      </c>
    </row>
    <row r="916" spans="7:9" x14ac:dyDescent="0.3">
      <c r="G916" s="3" t="str">
        <f>IF(ISTEXT(CRHPrate),"Effectuez l’étape 1",IF(AND(INDEX(claimPeriodNo,MATCH('Étape 1) Taux'!$A$8,claimPeriods,0))&gt;17,INDEX(claimPeriodNo,MATCH('Étape 1) Taux'!$A$8,claimPeriods,0))&lt;20,revenueReduction&lt;0.1),0,IF(NOT(ISNUMBER(E916)),0,IF($C916="Oui",0,IF($B916="Non - avec lien de dépendance",MIN(2258,E916,$D916),MIN(2258,E916))))))</f>
        <v>Effectuez l’étape 1</v>
      </c>
      <c r="H916" s="3" t="str">
        <f>IF(ISTEXT(CRHPrate),"Effectuez l’étape 1",IF(AND(INDEX(claimPeriodNo,MATCH('Étape 1) Taux'!$A$8,claimPeriods,0))&gt;17,INDEX(claimPeriodNo,MATCH('Étape 1) Taux'!$A$8,claimPeriods,0))&lt;20,revenueReduction&lt;0.1),0,IF(NOT(ISNUMBER(F916)),0,IF($C916="Oui",0,IF($B916="Non - avec lien de dépendance",MIN(2258,F916,$D916),MIN(2258,F916))))))</f>
        <v>Effectuez l’étape 1</v>
      </c>
      <c r="I916" s="3">
        <f t="shared" si="14"/>
        <v>0</v>
      </c>
    </row>
    <row r="917" spans="7:9" x14ac:dyDescent="0.3">
      <c r="G917" s="3" t="str">
        <f>IF(ISTEXT(CRHPrate),"Effectuez l’étape 1",IF(AND(INDEX(claimPeriodNo,MATCH('Étape 1) Taux'!$A$8,claimPeriods,0))&gt;17,INDEX(claimPeriodNo,MATCH('Étape 1) Taux'!$A$8,claimPeriods,0))&lt;20,revenueReduction&lt;0.1),0,IF(NOT(ISNUMBER(E917)),0,IF($C917="Oui",0,IF($B917="Non - avec lien de dépendance",MIN(2258,E917,$D917),MIN(2258,E917))))))</f>
        <v>Effectuez l’étape 1</v>
      </c>
      <c r="H917" s="3" t="str">
        <f>IF(ISTEXT(CRHPrate),"Effectuez l’étape 1",IF(AND(INDEX(claimPeriodNo,MATCH('Étape 1) Taux'!$A$8,claimPeriods,0))&gt;17,INDEX(claimPeriodNo,MATCH('Étape 1) Taux'!$A$8,claimPeriods,0))&lt;20,revenueReduction&lt;0.1),0,IF(NOT(ISNUMBER(F917)),0,IF($C917="Oui",0,IF($B917="Non - avec lien de dépendance",MIN(2258,F917,$D917),MIN(2258,F917))))))</f>
        <v>Effectuez l’étape 1</v>
      </c>
      <c r="I917" s="3">
        <f t="shared" si="14"/>
        <v>0</v>
      </c>
    </row>
    <row r="918" spans="7:9" x14ac:dyDescent="0.3">
      <c r="G918" s="3" t="str">
        <f>IF(ISTEXT(CRHPrate),"Effectuez l’étape 1",IF(AND(INDEX(claimPeriodNo,MATCH('Étape 1) Taux'!$A$8,claimPeriods,0))&gt;17,INDEX(claimPeriodNo,MATCH('Étape 1) Taux'!$A$8,claimPeriods,0))&lt;20,revenueReduction&lt;0.1),0,IF(NOT(ISNUMBER(E918)),0,IF($C918="Oui",0,IF($B918="Non - avec lien de dépendance",MIN(2258,E918,$D918),MIN(2258,E918))))))</f>
        <v>Effectuez l’étape 1</v>
      </c>
      <c r="H918" s="3" t="str">
        <f>IF(ISTEXT(CRHPrate),"Effectuez l’étape 1",IF(AND(INDEX(claimPeriodNo,MATCH('Étape 1) Taux'!$A$8,claimPeriods,0))&gt;17,INDEX(claimPeriodNo,MATCH('Étape 1) Taux'!$A$8,claimPeriods,0))&lt;20,revenueReduction&lt;0.1),0,IF(NOT(ISNUMBER(F918)),0,IF($C918="Oui",0,IF($B918="Non - avec lien de dépendance",MIN(2258,F918,$D918),MIN(2258,F918))))))</f>
        <v>Effectuez l’étape 1</v>
      </c>
      <c r="I918" s="3">
        <f t="shared" si="14"/>
        <v>0</v>
      </c>
    </row>
    <row r="919" spans="7:9" x14ac:dyDescent="0.3">
      <c r="G919" s="3" t="str">
        <f>IF(ISTEXT(CRHPrate),"Effectuez l’étape 1",IF(AND(INDEX(claimPeriodNo,MATCH('Étape 1) Taux'!$A$8,claimPeriods,0))&gt;17,INDEX(claimPeriodNo,MATCH('Étape 1) Taux'!$A$8,claimPeriods,0))&lt;20,revenueReduction&lt;0.1),0,IF(NOT(ISNUMBER(E919)),0,IF($C919="Oui",0,IF($B919="Non - avec lien de dépendance",MIN(2258,E919,$D919),MIN(2258,E919))))))</f>
        <v>Effectuez l’étape 1</v>
      </c>
      <c r="H919" s="3" t="str">
        <f>IF(ISTEXT(CRHPrate),"Effectuez l’étape 1",IF(AND(INDEX(claimPeriodNo,MATCH('Étape 1) Taux'!$A$8,claimPeriods,0))&gt;17,INDEX(claimPeriodNo,MATCH('Étape 1) Taux'!$A$8,claimPeriods,0))&lt;20,revenueReduction&lt;0.1),0,IF(NOT(ISNUMBER(F919)),0,IF($C919="Oui",0,IF($B919="Non - avec lien de dépendance",MIN(2258,F919,$D919),MIN(2258,F919))))))</f>
        <v>Effectuez l’étape 1</v>
      </c>
      <c r="I919" s="3">
        <f t="shared" si="14"/>
        <v>0</v>
      </c>
    </row>
    <row r="920" spans="7:9" x14ac:dyDescent="0.3">
      <c r="G920" s="3" t="str">
        <f>IF(ISTEXT(CRHPrate),"Effectuez l’étape 1",IF(AND(INDEX(claimPeriodNo,MATCH('Étape 1) Taux'!$A$8,claimPeriods,0))&gt;17,INDEX(claimPeriodNo,MATCH('Étape 1) Taux'!$A$8,claimPeriods,0))&lt;20,revenueReduction&lt;0.1),0,IF(NOT(ISNUMBER(E920)),0,IF($C920="Oui",0,IF($B920="Non - avec lien de dépendance",MIN(2258,E920,$D920),MIN(2258,E920))))))</f>
        <v>Effectuez l’étape 1</v>
      </c>
      <c r="H920" s="3" t="str">
        <f>IF(ISTEXT(CRHPrate),"Effectuez l’étape 1",IF(AND(INDEX(claimPeriodNo,MATCH('Étape 1) Taux'!$A$8,claimPeriods,0))&gt;17,INDEX(claimPeriodNo,MATCH('Étape 1) Taux'!$A$8,claimPeriods,0))&lt;20,revenueReduction&lt;0.1),0,IF(NOT(ISNUMBER(F920)),0,IF($C920="Oui",0,IF($B920="Non - avec lien de dépendance",MIN(2258,F920,$D920),MIN(2258,F920))))))</f>
        <v>Effectuez l’étape 1</v>
      </c>
      <c r="I920" s="3">
        <f t="shared" si="14"/>
        <v>0</v>
      </c>
    </row>
    <row r="921" spans="7:9" x14ac:dyDescent="0.3">
      <c r="G921" s="3" t="str">
        <f>IF(ISTEXT(CRHPrate),"Effectuez l’étape 1",IF(AND(INDEX(claimPeriodNo,MATCH('Étape 1) Taux'!$A$8,claimPeriods,0))&gt;17,INDEX(claimPeriodNo,MATCH('Étape 1) Taux'!$A$8,claimPeriods,0))&lt;20,revenueReduction&lt;0.1),0,IF(NOT(ISNUMBER(E921)),0,IF($C921="Oui",0,IF($B921="Non - avec lien de dépendance",MIN(2258,E921,$D921),MIN(2258,E921))))))</f>
        <v>Effectuez l’étape 1</v>
      </c>
      <c r="H921" s="3" t="str">
        <f>IF(ISTEXT(CRHPrate),"Effectuez l’étape 1",IF(AND(INDEX(claimPeriodNo,MATCH('Étape 1) Taux'!$A$8,claimPeriods,0))&gt;17,INDEX(claimPeriodNo,MATCH('Étape 1) Taux'!$A$8,claimPeriods,0))&lt;20,revenueReduction&lt;0.1),0,IF(NOT(ISNUMBER(F921)),0,IF($C921="Oui",0,IF($B921="Non - avec lien de dépendance",MIN(2258,F921,$D921),MIN(2258,F921))))))</f>
        <v>Effectuez l’étape 1</v>
      </c>
      <c r="I921" s="3">
        <f t="shared" si="14"/>
        <v>0</v>
      </c>
    </row>
    <row r="922" spans="7:9" x14ac:dyDescent="0.3">
      <c r="G922" s="3" t="str">
        <f>IF(ISTEXT(CRHPrate),"Effectuez l’étape 1",IF(AND(INDEX(claimPeriodNo,MATCH('Étape 1) Taux'!$A$8,claimPeriods,0))&gt;17,INDEX(claimPeriodNo,MATCH('Étape 1) Taux'!$A$8,claimPeriods,0))&lt;20,revenueReduction&lt;0.1),0,IF(NOT(ISNUMBER(E922)),0,IF($C922="Oui",0,IF($B922="Non - avec lien de dépendance",MIN(2258,E922,$D922),MIN(2258,E922))))))</f>
        <v>Effectuez l’étape 1</v>
      </c>
      <c r="H922" s="3" t="str">
        <f>IF(ISTEXT(CRHPrate),"Effectuez l’étape 1",IF(AND(INDEX(claimPeriodNo,MATCH('Étape 1) Taux'!$A$8,claimPeriods,0))&gt;17,INDEX(claimPeriodNo,MATCH('Étape 1) Taux'!$A$8,claimPeriods,0))&lt;20,revenueReduction&lt;0.1),0,IF(NOT(ISNUMBER(F922)),0,IF($C922="Oui",0,IF($B922="Non - avec lien de dépendance",MIN(2258,F922,$D922),MIN(2258,F922))))))</f>
        <v>Effectuez l’étape 1</v>
      </c>
      <c r="I922" s="3">
        <f t="shared" si="14"/>
        <v>0</v>
      </c>
    </row>
    <row r="923" spans="7:9" x14ac:dyDescent="0.3">
      <c r="G923" s="3" t="str">
        <f>IF(ISTEXT(CRHPrate),"Effectuez l’étape 1",IF(AND(INDEX(claimPeriodNo,MATCH('Étape 1) Taux'!$A$8,claimPeriods,0))&gt;17,INDEX(claimPeriodNo,MATCH('Étape 1) Taux'!$A$8,claimPeriods,0))&lt;20,revenueReduction&lt;0.1),0,IF(NOT(ISNUMBER(E923)),0,IF($C923="Oui",0,IF($B923="Non - avec lien de dépendance",MIN(2258,E923,$D923),MIN(2258,E923))))))</f>
        <v>Effectuez l’étape 1</v>
      </c>
      <c r="H923" s="3" t="str">
        <f>IF(ISTEXT(CRHPrate),"Effectuez l’étape 1",IF(AND(INDEX(claimPeriodNo,MATCH('Étape 1) Taux'!$A$8,claimPeriods,0))&gt;17,INDEX(claimPeriodNo,MATCH('Étape 1) Taux'!$A$8,claimPeriods,0))&lt;20,revenueReduction&lt;0.1),0,IF(NOT(ISNUMBER(F923)),0,IF($C923="Oui",0,IF($B923="Non - avec lien de dépendance",MIN(2258,F923,$D923),MIN(2258,F923))))))</f>
        <v>Effectuez l’étape 1</v>
      </c>
      <c r="I923" s="3">
        <f t="shared" si="14"/>
        <v>0</v>
      </c>
    </row>
    <row r="924" spans="7:9" x14ac:dyDescent="0.3">
      <c r="G924" s="3" t="str">
        <f>IF(ISTEXT(CRHPrate),"Effectuez l’étape 1",IF(AND(INDEX(claimPeriodNo,MATCH('Étape 1) Taux'!$A$8,claimPeriods,0))&gt;17,INDEX(claimPeriodNo,MATCH('Étape 1) Taux'!$A$8,claimPeriods,0))&lt;20,revenueReduction&lt;0.1),0,IF(NOT(ISNUMBER(E924)),0,IF($C924="Oui",0,IF($B924="Non - avec lien de dépendance",MIN(2258,E924,$D924),MIN(2258,E924))))))</f>
        <v>Effectuez l’étape 1</v>
      </c>
      <c r="H924" s="3" t="str">
        <f>IF(ISTEXT(CRHPrate),"Effectuez l’étape 1",IF(AND(INDEX(claimPeriodNo,MATCH('Étape 1) Taux'!$A$8,claimPeriods,0))&gt;17,INDEX(claimPeriodNo,MATCH('Étape 1) Taux'!$A$8,claimPeriods,0))&lt;20,revenueReduction&lt;0.1),0,IF(NOT(ISNUMBER(F924)),0,IF($C924="Oui",0,IF($B924="Non - avec lien de dépendance",MIN(2258,F924,$D924),MIN(2258,F924))))))</f>
        <v>Effectuez l’étape 1</v>
      </c>
      <c r="I924" s="3">
        <f t="shared" si="14"/>
        <v>0</v>
      </c>
    </row>
    <row r="925" spans="7:9" x14ac:dyDescent="0.3">
      <c r="G925" s="3" t="str">
        <f>IF(ISTEXT(CRHPrate),"Effectuez l’étape 1",IF(AND(INDEX(claimPeriodNo,MATCH('Étape 1) Taux'!$A$8,claimPeriods,0))&gt;17,INDEX(claimPeriodNo,MATCH('Étape 1) Taux'!$A$8,claimPeriods,0))&lt;20,revenueReduction&lt;0.1),0,IF(NOT(ISNUMBER(E925)),0,IF($C925="Oui",0,IF($B925="Non - avec lien de dépendance",MIN(2258,E925,$D925),MIN(2258,E925))))))</f>
        <v>Effectuez l’étape 1</v>
      </c>
      <c r="H925" s="3" t="str">
        <f>IF(ISTEXT(CRHPrate),"Effectuez l’étape 1",IF(AND(INDEX(claimPeriodNo,MATCH('Étape 1) Taux'!$A$8,claimPeriods,0))&gt;17,INDEX(claimPeriodNo,MATCH('Étape 1) Taux'!$A$8,claimPeriods,0))&lt;20,revenueReduction&lt;0.1),0,IF(NOT(ISNUMBER(F925)),0,IF($C925="Oui",0,IF($B925="Non - avec lien de dépendance",MIN(2258,F925,$D925),MIN(2258,F925))))))</f>
        <v>Effectuez l’étape 1</v>
      </c>
      <c r="I925" s="3">
        <f t="shared" si="14"/>
        <v>0</v>
      </c>
    </row>
    <row r="926" spans="7:9" x14ac:dyDescent="0.3">
      <c r="G926" s="3" t="str">
        <f>IF(ISTEXT(CRHPrate),"Effectuez l’étape 1",IF(AND(INDEX(claimPeriodNo,MATCH('Étape 1) Taux'!$A$8,claimPeriods,0))&gt;17,INDEX(claimPeriodNo,MATCH('Étape 1) Taux'!$A$8,claimPeriods,0))&lt;20,revenueReduction&lt;0.1),0,IF(NOT(ISNUMBER(E926)),0,IF($C926="Oui",0,IF($B926="Non - avec lien de dépendance",MIN(2258,E926,$D926),MIN(2258,E926))))))</f>
        <v>Effectuez l’étape 1</v>
      </c>
      <c r="H926" s="3" t="str">
        <f>IF(ISTEXT(CRHPrate),"Effectuez l’étape 1",IF(AND(INDEX(claimPeriodNo,MATCH('Étape 1) Taux'!$A$8,claimPeriods,0))&gt;17,INDEX(claimPeriodNo,MATCH('Étape 1) Taux'!$A$8,claimPeriods,0))&lt;20,revenueReduction&lt;0.1),0,IF(NOT(ISNUMBER(F926)),0,IF($C926="Oui",0,IF($B926="Non - avec lien de dépendance",MIN(2258,F926,$D926),MIN(2258,F926))))))</f>
        <v>Effectuez l’étape 1</v>
      </c>
      <c r="I926" s="3">
        <f t="shared" si="14"/>
        <v>0</v>
      </c>
    </row>
    <row r="927" spans="7:9" x14ac:dyDescent="0.3">
      <c r="G927" s="3" t="str">
        <f>IF(ISTEXT(CRHPrate),"Effectuez l’étape 1",IF(AND(INDEX(claimPeriodNo,MATCH('Étape 1) Taux'!$A$8,claimPeriods,0))&gt;17,INDEX(claimPeriodNo,MATCH('Étape 1) Taux'!$A$8,claimPeriods,0))&lt;20,revenueReduction&lt;0.1),0,IF(NOT(ISNUMBER(E927)),0,IF($C927="Oui",0,IF($B927="Non - avec lien de dépendance",MIN(2258,E927,$D927),MIN(2258,E927))))))</f>
        <v>Effectuez l’étape 1</v>
      </c>
      <c r="H927" s="3" t="str">
        <f>IF(ISTEXT(CRHPrate),"Effectuez l’étape 1",IF(AND(INDEX(claimPeriodNo,MATCH('Étape 1) Taux'!$A$8,claimPeriods,0))&gt;17,INDEX(claimPeriodNo,MATCH('Étape 1) Taux'!$A$8,claimPeriods,0))&lt;20,revenueReduction&lt;0.1),0,IF(NOT(ISNUMBER(F927)),0,IF($C927="Oui",0,IF($B927="Non - avec lien de dépendance",MIN(2258,F927,$D927),MIN(2258,F927))))))</f>
        <v>Effectuez l’étape 1</v>
      </c>
      <c r="I927" s="3">
        <f t="shared" si="14"/>
        <v>0</v>
      </c>
    </row>
    <row r="928" spans="7:9" x14ac:dyDescent="0.3">
      <c r="G928" s="3" t="str">
        <f>IF(ISTEXT(CRHPrate),"Effectuez l’étape 1",IF(AND(INDEX(claimPeriodNo,MATCH('Étape 1) Taux'!$A$8,claimPeriods,0))&gt;17,INDEX(claimPeriodNo,MATCH('Étape 1) Taux'!$A$8,claimPeriods,0))&lt;20,revenueReduction&lt;0.1),0,IF(NOT(ISNUMBER(E928)),0,IF($C928="Oui",0,IF($B928="Non - avec lien de dépendance",MIN(2258,E928,$D928),MIN(2258,E928))))))</f>
        <v>Effectuez l’étape 1</v>
      </c>
      <c r="H928" s="3" t="str">
        <f>IF(ISTEXT(CRHPrate),"Effectuez l’étape 1",IF(AND(INDEX(claimPeriodNo,MATCH('Étape 1) Taux'!$A$8,claimPeriods,0))&gt;17,INDEX(claimPeriodNo,MATCH('Étape 1) Taux'!$A$8,claimPeriods,0))&lt;20,revenueReduction&lt;0.1),0,IF(NOT(ISNUMBER(F928)),0,IF($C928="Oui",0,IF($B928="Non - avec lien de dépendance",MIN(2258,F928,$D928),MIN(2258,F928))))))</f>
        <v>Effectuez l’étape 1</v>
      </c>
      <c r="I928" s="3">
        <f t="shared" si="14"/>
        <v>0</v>
      </c>
    </row>
    <row r="929" spans="7:9" x14ac:dyDescent="0.3">
      <c r="G929" s="3" t="str">
        <f>IF(ISTEXT(CRHPrate),"Effectuez l’étape 1",IF(AND(INDEX(claimPeriodNo,MATCH('Étape 1) Taux'!$A$8,claimPeriods,0))&gt;17,INDEX(claimPeriodNo,MATCH('Étape 1) Taux'!$A$8,claimPeriods,0))&lt;20,revenueReduction&lt;0.1),0,IF(NOT(ISNUMBER(E929)),0,IF($C929="Oui",0,IF($B929="Non - avec lien de dépendance",MIN(2258,E929,$D929),MIN(2258,E929))))))</f>
        <v>Effectuez l’étape 1</v>
      </c>
      <c r="H929" s="3" t="str">
        <f>IF(ISTEXT(CRHPrate),"Effectuez l’étape 1",IF(AND(INDEX(claimPeriodNo,MATCH('Étape 1) Taux'!$A$8,claimPeriods,0))&gt;17,INDEX(claimPeriodNo,MATCH('Étape 1) Taux'!$A$8,claimPeriods,0))&lt;20,revenueReduction&lt;0.1),0,IF(NOT(ISNUMBER(F929)),0,IF($C929="Oui",0,IF($B929="Non - avec lien de dépendance",MIN(2258,F929,$D929),MIN(2258,F929))))))</f>
        <v>Effectuez l’étape 1</v>
      </c>
      <c r="I929" s="3">
        <f t="shared" si="14"/>
        <v>0</v>
      </c>
    </row>
    <row r="930" spans="7:9" x14ac:dyDescent="0.3">
      <c r="G930" s="3" t="str">
        <f>IF(ISTEXT(CRHPrate),"Effectuez l’étape 1",IF(AND(INDEX(claimPeriodNo,MATCH('Étape 1) Taux'!$A$8,claimPeriods,0))&gt;17,INDEX(claimPeriodNo,MATCH('Étape 1) Taux'!$A$8,claimPeriods,0))&lt;20,revenueReduction&lt;0.1),0,IF(NOT(ISNUMBER(E930)),0,IF($C930="Oui",0,IF($B930="Non - avec lien de dépendance",MIN(2258,E930,$D930),MIN(2258,E930))))))</f>
        <v>Effectuez l’étape 1</v>
      </c>
      <c r="H930" s="3" t="str">
        <f>IF(ISTEXT(CRHPrate),"Effectuez l’étape 1",IF(AND(INDEX(claimPeriodNo,MATCH('Étape 1) Taux'!$A$8,claimPeriods,0))&gt;17,INDEX(claimPeriodNo,MATCH('Étape 1) Taux'!$A$8,claimPeriods,0))&lt;20,revenueReduction&lt;0.1),0,IF(NOT(ISNUMBER(F930)),0,IF($C930="Oui",0,IF($B930="Non - avec lien de dépendance",MIN(2258,F930,$D930),MIN(2258,F930))))))</f>
        <v>Effectuez l’étape 1</v>
      </c>
      <c r="I930" s="3">
        <f t="shared" si="14"/>
        <v>0</v>
      </c>
    </row>
    <row r="931" spans="7:9" x14ac:dyDescent="0.3">
      <c r="G931" s="3" t="str">
        <f>IF(ISTEXT(CRHPrate),"Effectuez l’étape 1",IF(AND(INDEX(claimPeriodNo,MATCH('Étape 1) Taux'!$A$8,claimPeriods,0))&gt;17,INDEX(claimPeriodNo,MATCH('Étape 1) Taux'!$A$8,claimPeriods,0))&lt;20,revenueReduction&lt;0.1),0,IF(NOT(ISNUMBER(E931)),0,IF($C931="Oui",0,IF($B931="Non - avec lien de dépendance",MIN(2258,E931,$D931),MIN(2258,E931))))))</f>
        <v>Effectuez l’étape 1</v>
      </c>
      <c r="H931" s="3" t="str">
        <f>IF(ISTEXT(CRHPrate),"Effectuez l’étape 1",IF(AND(INDEX(claimPeriodNo,MATCH('Étape 1) Taux'!$A$8,claimPeriods,0))&gt;17,INDEX(claimPeriodNo,MATCH('Étape 1) Taux'!$A$8,claimPeriods,0))&lt;20,revenueReduction&lt;0.1),0,IF(NOT(ISNUMBER(F931)),0,IF($C931="Oui",0,IF($B931="Non - avec lien de dépendance",MIN(2258,F931,$D931),MIN(2258,F931))))))</f>
        <v>Effectuez l’étape 1</v>
      </c>
      <c r="I931" s="3">
        <f t="shared" si="14"/>
        <v>0</v>
      </c>
    </row>
    <row r="932" spans="7:9" x14ac:dyDescent="0.3">
      <c r="G932" s="3" t="str">
        <f>IF(ISTEXT(CRHPrate),"Effectuez l’étape 1",IF(AND(INDEX(claimPeriodNo,MATCH('Étape 1) Taux'!$A$8,claimPeriods,0))&gt;17,INDEX(claimPeriodNo,MATCH('Étape 1) Taux'!$A$8,claimPeriods,0))&lt;20,revenueReduction&lt;0.1),0,IF(NOT(ISNUMBER(E932)),0,IF($C932="Oui",0,IF($B932="Non - avec lien de dépendance",MIN(2258,E932,$D932),MIN(2258,E932))))))</f>
        <v>Effectuez l’étape 1</v>
      </c>
      <c r="H932" s="3" t="str">
        <f>IF(ISTEXT(CRHPrate),"Effectuez l’étape 1",IF(AND(INDEX(claimPeriodNo,MATCH('Étape 1) Taux'!$A$8,claimPeriods,0))&gt;17,INDEX(claimPeriodNo,MATCH('Étape 1) Taux'!$A$8,claimPeriods,0))&lt;20,revenueReduction&lt;0.1),0,IF(NOT(ISNUMBER(F932)),0,IF($C932="Oui",0,IF($B932="Non - avec lien de dépendance",MIN(2258,F932,$D932),MIN(2258,F932))))))</f>
        <v>Effectuez l’étape 1</v>
      </c>
      <c r="I932" s="3">
        <f t="shared" si="14"/>
        <v>0</v>
      </c>
    </row>
    <row r="933" spans="7:9" x14ac:dyDescent="0.3">
      <c r="G933" s="3" t="str">
        <f>IF(ISTEXT(CRHPrate),"Effectuez l’étape 1",IF(AND(INDEX(claimPeriodNo,MATCH('Étape 1) Taux'!$A$8,claimPeriods,0))&gt;17,INDEX(claimPeriodNo,MATCH('Étape 1) Taux'!$A$8,claimPeriods,0))&lt;20,revenueReduction&lt;0.1),0,IF(NOT(ISNUMBER(E933)),0,IF($C933="Oui",0,IF($B933="Non - avec lien de dépendance",MIN(2258,E933,$D933),MIN(2258,E933))))))</f>
        <v>Effectuez l’étape 1</v>
      </c>
      <c r="H933" s="3" t="str">
        <f>IF(ISTEXT(CRHPrate),"Effectuez l’étape 1",IF(AND(INDEX(claimPeriodNo,MATCH('Étape 1) Taux'!$A$8,claimPeriods,0))&gt;17,INDEX(claimPeriodNo,MATCH('Étape 1) Taux'!$A$8,claimPeriods,0))&lt;20,revenueReduction&lt;0.1),0,IF(NOT(ISNUMBER(F933)),0,IF($C933="Oui",0,IF($B933="Non - avec lien de dépendance",MIN(2258,F933,$D933),MIN(2258,F933))))))</f>
        <v>Effectuez l’étape 1</v>
      </c>
      <c r="I933" s="3">
        <f t="shared" si="14"/>
        <v>0</v>
      </c>
    </row>
    <row r="934" spans="7:9" x14ac:dyDescent="0.3">
      <c r="G934" s="3" t="str">
        <f>IF(ISTEXT(CRHPrate),"Effectuez l’étape 1",IF(AND(INDEX(claimPeriodNo,MATCH('Étape 1) Taux'!$A$8,claimPeriods,0))&gt;17,INDEX(claimPeriodNo,MATCH('Étape 1) Taux'!$A$8,claimPeriods,0))&lt;20,revenueReduction&lt;0.1),0,IF(NOT(ISNUMBER(E934)),0,IF($C934="Oui",0,IF($B934="Non - avec lien de dépendance",MIN(2258,E934,$D934),MIN(2258,E934))))))</f>
        <v>Effectuez l’étape 1</v>
      </c>
      <c r="H934" s="3" t="str">
        <f>IF(ISTEXT(CRHPrate),"Effectuez l’étape 1",IF(AND(INDEX(claimPeriodNo,MATCH('Étape 1) Taux'!$A$8,claimPeriods,0))&gt;17,INDEX(claimPeriodNo,MATCH('Étape 1) Taux'!$A$8,claimPeriods,0))&lt;20,revenueReduction&lt;0.1),0,IF(NOT(ISNUMBER(F934)),0,IF($C934="Oui",0,IF($B934="Non - avec lien de dépendance",MIN(2258,F934,$D934),MIN(2258,F934))))))</f>
        <v>Effectuez l’étape 1</v>
      </c>
      <c r="I934" s="3">
        <f t="shared" si="14"/>
        <v>0</v>
      </c>
    </row>
    <row r="935" spans="7:9" x14ac:dyDescent="0.3">
      <c r="G935" s="3" t="str">
        <f>IF(ISTEXT(CRHPrate),"Effectuez l’étape 1",IF(AND(INDEX(claimPeriodNo,MATCH('Étape 1) Taux'!$A$8,claimPeriods,0))&gt;17,INDEX(claimPeriodNo,MATCH('Étape 1) Taux'!$A$8,claimPeriods,0))&lt;20,revenueReduction&lt;0.1),0,IF(NOT(ISNUMBER(E935)),0,IF($C935="Oui",0,IF($B935="Non - avec lien de dépendance",MIN(2258,E935,$D935),MIN(2258,E935))))))</f>
        <v>Effectuez l’étape 1</v>
      </c>
      <c r="H935" s="3" t="str">
        <f>IF(ISTEXT(CRHPrate),"Effectuez l’étape 1",IF(AND(INDEX(claimPeriodNo,MATCH('Étape 1) Taux'!$A$8,claimPeriods,0))&gt;17,INDEX(claimPeriodNo,MATCH('Étape 1) Taux'!$A$8,claimPeriods,0))&lt;20,revenueReduction&lt;0.1),0,IF(NOT(ISNUMBER(F935)),0,IF($C935="Oui",0,IF($B935="Non - avec lien de dépendance",MIN(2258,F935,$D935),MIN(2258,F935))))))</f>
        <v>Effectuez l’étape 1</v>
      </c>
      <c r="I935" s="3">
        <f t="shared" si="14"/>
        <v>0</v>
      </c>
    </row>
    <row r="936" spans="7:9" x14ac:dyDescent="0.3">
      <c r="G936" s="3" t="str">
        <f>IF(ISTEXT(CRHPrate),"Effectuez l’étape 1",IF(AND(INDEX(claimPeriodNo,MATCH('Étape 1) Taux'!$A$8,claimPeriods,0))&gt;17,INDEX(claimPeriodNo,MATCH('Étape 1) Taux'!$A$8,claimPeriods,0))&lt;20,revenueReduction&lt;0.1),0,IF(NOT(ISNUMBER(E936)),0,IF($C936="Oui",0,IF($B936="Non - avec lien de dépendance",MIN(2258,E936,$D936),MIN(2258,E936))))))</f>
        <v>Effectuez l’étape 1</v>
      </c>
      <c r="H936" s="3" t="str">
        <f>IF(ISTEXT(CRHPrate),"Effectuez l’étape 1",IF(AND(INDEX(claimPeriodNo,MATCH('Étape 1) Taux'!$A$8,claimPeriods,0))&gt;17,INDEX(claimPeriodNo,MATCH('Étape 1) Taux'!$A$8,claimPeriods,0))&lt;20,revenueReduction&lt;0.1),0,IF(NOT(ISNUMBER(F936)),0,IF($C936="Oui",0,IF($B936="Non - avec lien de dépendance",MIN(2258,F936,$D936),MIN(2258,F936))))))</f>
        <v>Effectuez l’étape 1</v>
      </c>
      <c r="I936" s="3">
        <f t="shared" si="14"/>
        <v>0</v>
      </c>
    </row>
    <row r="937" spans="7:9" x14ac:dyDescent="0.3">
      <c r="G937" s="3" t="str">
        <f>IF(ISTEXT(CRHPrate),"Effectuez l’étape 1",IF(AND(INDEX(claimPeriodNo,MATCH('Étape 1) Taux'!$A$8,claimPeriods,0))&gt;17,INDEX(claimPeriodNo,MATCH('Étape 1) Taux'!$A$8,claimPeriods,0))&lt;20,revenueReduction&lt;0.1),0,IF(NOT(ISNUMBER(E937)),0,IF($C937="Oui",0,IF($B937="Non - avec lien de dépendance",MIN(2258,E937,$D937),MIN(2258,E937))))))</f>
        <v>Effectuez l’étape 1</v>
      </c>
      <c r="H937" s="3" t="str">
        <f>IF(ISTEXT(CRHPrate),"Effectuez l’étape 1",IF(AND(INDEX(claimPeriodNo,MATCH('Étape 1) Taux'!$A$8,claimPeriods,0))&gt;17,INDEX(claimPeriodNo,MATCH('Étape 1) Taux'!$A$8,claimPeriods,0))&lt;20,revenueReduction&lt;0.1),0,IF(NOT(ISNUMBER(F937)),0,IF($C937="Oui",0,IF($B937="Non - avec lien de dépendance",MIN(2258,F937,$D937),MIN(2258,F937))))))</f>
        <v>Effectuez l’étape 1</v>
      </c>
      <c r="I937" s="3">
        <f t="shared" si="14"/>
        <v>0</v>
      </c>
    </row>
    <row r="938" spans="7:9" x14ac:dyDescent="0.3">
      <c r="G938" s="3" t="str">
        <f>IF(ISTEXT(CRHPrate),"Effectuez l’étape 1",IF(AND(INDEX(claimPeriodNo,MATCH('Étape 1) Taux'!$A$8,claimPeriods,0))&gt;17,INDEX(claimPeriodNo,MATCH('Étape 1) Taux'!$A$8,claimPeriods,0))&lt;20,revenueReduction&lt;0.1),0,IF(NOT(ISNUMBER(E938)),0,IF($C938="Oui",0,IF($B938="Non - avec lien de dépendance",MIN(2258,E938,$D938),MIN(2258,E938))))))</f>
        <v>Effectuez l’étape 1</v>
      </c>
      <c r="H938" s="3" t="str">
        <f>IF(ISTEXT(CRHPrate),"Effectuez l’étape 1",IF(AND(INDEX(claimPeriodNo,MATCH('Étape 1) Taux'!$A$8,claimPeriods,0))&gt;17,INDEX(claimPeriodNo,MATCH('Étape 1) Taux'!$A$8,claimPeriods,0))&lt;20,revenueReduction&lt;0.1),0,IF(NOT(ISNUMBER(F938)),0,IF($C938="Oui",0,IF($B938="Non - avec lien de dépendance",MIN(2258,F938,$D938),MIN(2258,F938))))))</f>
        <v>Effectuez l’étape 1</v>
      </c>
      <c r="I938" s="3">
        <f t="shared" si="14"/>
        <v>0</v>
      </c>
    </row>
    <row r="939" spans="7:9" x14ac:dyDescent="0.3">
      <c r="G939" s="3" t="str">
        <f>IF(ISTEXT(CRHPrate),"Effectuez l’étape 1",IF(AND(INDEX(claimPeriodNo,MATCH('Étape 1) Taux'!$A$8,claimPeriods,0))&gt;17,INDEX(claimPeriodNo,MATCH('Étape 1) Taux'!$A$8,claimPeriods,0))&lt;20,revenueReduction&lt;0.1),0,IF(NOT(ISNUMBER(E939)),0,IF($C939="Oui",0,IF($B939="Non - avec lien de dépendance",MIN(2258,E939,$D939),MIN(2258,E939))))))</f>
        <v>Effectuez l’étape 1</v>
      </c>
      <c r="H939" s="3" t="str">
        <f>IF(ISTEXT(CRHPrate),"Effectuez l’étape 1",IF(AND(INDEX(claimPeriodNo,MATCH('Étape 1) Taux'!$A$8,claimPeriods,0))&gt;17,INDEX(claimPeriodNo,MATCH('Étape 1) Taux'!$A$8,claimPeriods,0))&lt;20,revenueReduction&lt;0.1),0,IF(NOT(ISNUMBER(F939)),0,IF($C939="Oui",0,IF($B939="Non - avec lien de dépendance",MIN(2258,F939,$D939),MIN(2258,F939))))))</f>
        <v>Effectuez l’étape 1</v>
      </c>
      <c r="I939" s="3">
        <f t="shared" si="14"/>
        <v>0</v>
      </c>
    </row>
    <row r="940" spans="7:9" x14ac:dyDescent="0.3">
      <c r="G940" s="3" t="str">
        <f>IF(ISTEXT(CRHPrate),"Effectuez l’étape 1",IF(AND(INDEX(claimPeriodNo,MATCH('Étape 1) Taux'!$A$8,claimPeriods,0))&gt;17,INDEX(claimPeriodNo,MATCH('Étape 1) Taux'!$A$8,claimPeriods,0))&lt;20,revenueReduction&lt;0.1),0,IF(NOT(ISNUMBER(E940)),0,IF($C940="Oui",0,IF($B940="Non - avec lien de dépendance",MIN(2258,E940,$D940),MIN(2258,E940))))))</f>
        <v>Effectuez l’étape 1</v>
      </c>
      <c r="H940" s="3" t="str">
        <f>IF(ISTEXT(CRHPrate),"Effectuez l’étape 1",IF(AND(INDEX(claimPeriodNo,MATCH('Étape 1) Taux'!$A$8,claimPeriods,0))&gt;17,INDEX(claimPeriodNo,MATCH('Étape 1) Taux'!$A$8,claimPeriods,0))&lt;20,revenueReduction&lt;0.1),0,IF(NOT(ISNUMBER(F940)),0,IF($C940="Oui",0,IF($B940="Non - avec lien de dépendance",MIN(2258,F940,$D940),MIN(2258,F940))))))</f>
        <v>Effectuez l’étape 1</v>
      </c>
      <c r="I940" s="3">
        <f t="shared" si="14"/>
        <v>0</v>
      </c>
    </row>
    <row r="941" spans="7:9" x14ac:dyDescent="0.3">
      <c r="G941" s="3" t="str">
        <f>IF(ISTEXT(CRHPrate),"Effectuez l’étape 1",IF(AND(INDEX(claimPeriodNo,MATCH('Étape 1) Taux'!$A$8,claimPeriods,0))&gt;17,INDEX(claimPeriodNo,MATCH('Étape 1) Taux'!$A$8,claimPeriods,0))&lt;20,revenueReduction&lt;0.1),0,IF(NOT(ISNUMBER(E941)),0,IF($C941="Oui",0,IF($B941="Non - avec lien de dépendance",MIN(2258,E941,$D941),MIN(2258,E941))))))</f>
        <v>Effectuez l’étape 1</v>
      </c>
      <c r="H941" s="3" t="str">
        <f>IF(ISTEXT(CRHPrate),"Effectuez l’étape 1",IF(AND(INDEX(claimPeriodNo,MATCH('Étape 1) Taux'!$A$8,claimPeriods,0))&gt;17,INDEX(claimPeriodNo,MATCH('Étape 1) Taux'!$A$8,claimPeriods,0))&lt;20,revenueReduction&lt;0.1),0,IF(NOT(ISNUMBER(F941)),0,IF($C941="Oui",0,IF($B941="Non - avec lien de dépendance",MIN(2258,F941,$D941),MIN(2258,F941))))))</f>
        <v>Effectuez l’étape 1</v>
      </c>
      <c r="I941" s="3">
        <f t="shared" si="14"/>
        <v>0</v>
      </c>
    </row>
    <row r="942" spans="7:9" x14ac:dyDescent="0.3">
      <c r="G942" s="3" t="str">
        <f>IF(ISTEXT(CRHPrate),"Effectuez l’étape 1",IF(AND(INDEX(claimPeriodNo,MATCH('Étape 1) Taux'!$A$8,claimPeriods,0))&gt;17,INDEX(claimPeriodNo,MATCH('Étape 1) Taux'!$A$8,claimPeriods,0))&lt;20,revenueReduction&lt;0.1),0,IF(NOT(ISNUMBER(E942)),0,IF($C942="Oui",0,IF($B942="Non - avec lien de dépendance",MIN(2258,E942,$D942),MIN(2258,E942))))))</f>
        <v>Effectuez l’étape 1</v>
      </c>
      <c r="H942" s="3" t="str">
        <f>IF(ISTEXT(CRHPrate),"Effectuez l’étape 1",IF(AND(INDEX(claimPeriodNo,MATCH('Étape 1) Taux'!$A$8,claimPeriods,0))&gt;17,INDEX(claimPeriodNo,MATCH('Étape 1) Taux'!$A$8,claimPeriods,0))&lt;20,revenueReduction&lt;0.1),0,IF(NOT(ISNUMBER(F942)),0,IF($C942="Oui",0,IF($B942="Non - avec lien de dépendance",MIN(2258,F942,$D942),MIN(2258,F942))))))</f>
        <v>Effectuez l’étape 1</v>
      </c>
      <c r="I942" s="3">
        <f t="shared" si="14"/>
        <v>0</v>
      </c>
    </row>
    <row r="943" spans="7:9" x14ac:dyDescent="0.3">
      <c r="G943" s="3" t="str">
        <f>IF(ISTEXT(CRHPrate),"Effectuez l’étape 1",IF(AND(INDEX(claimPeriodNo,MATCH('Étape 1) Taux'!$A$8,claimPeriods,0))&gt;17,INDEX(claimPeriodNo,MATCH('Étape 1) Taux'!$A$8,claimPeriods,0))&lt;20,revenueReduction&lt;0.1),0,IF(NOT(ISNUMBER(E943)),0,IF($C943="Oui",0,IF($B943="Non - avec lien de dépendance",MIN(2258,E943,$D943),MIN(2258,E943))))))</f>
        <v>Effectuez l’étape 1</v>
      </c>
      <c r="H943" s="3" t="str">
        <f>IF(ISTEXT(CRHPrate),"Effectuez l’étape 1",IF(AND(INDEX(claimPeriodNo,MATCH('Étape 1) Taux'!$A$8,claimPeriods,0))&gt;17,INDEX(claimPeriodNo,MATCH('Étape 1) Taux'!$A$8,claimPeriods,0))&lt;20,revenueReduction&lt;0.1),0,IF(NOT(ISNUMBER(F943)),0,IF($C943="Oui",0,IF($B943="Non - avec lien de dépendance",MIN(2258,F943,$D943),MIN(2258,F943))))))</f>
        <v>Effectuez l’étape 1</v>
      </c>
      <c r="I943" s="3">
        <f t="shared" si="14"/>
        <v>0</v>
      </c>
    </row>
    <row r="944" spans="7:9" x14ac:dyDescent="0.3">
      <c r="G944" s="3" t="str">
        <f>IF(ISTEXT(CRHPrate),"Effectuez l’étape 1",IF(AND(INDEX(claimPeriodNo,MATCH('Étape 1) Taux'!$A$8,claimPeriods,0))&gt;17,INDEX(claimPeriodNo,MATCH('Étape 1) Taux'!$A$8,claimPeriods,0))&lt;20,revenueReduction&lt;0.1),0,IF(NOT(ISNUMBER(E944)),0,IF($C944="Oui",0,IF($B944="Non - avec lien de dépendance",MIN(2258,E944,$D944),MIN(2258,E944))))))</f>
        <v>Effectuez l’étape 1</v>
      </c>
      <c r="H944" s="3" t="str">
        <f>IF(ISTEXT(CRHPrate),"Effectuez l’étape 1",IF(AND(INDEX(claimPeriodNo,MATCH('Étape 1) Taux'!$A$8,claimPeriods,0))&gt;17,INDEX(claimPeriodNo,MATCH('Étape 1) Taux'!$A$8,claimPeriods,0))&lt;20,revenueReduction&lt;0.1),0,IF(NOT(ISNUMBER(F944)),0,IF($C944="Oui",0,IF($B944="Non - avec lien de dépendance",MIN(2258,F944,$D944),MIN(2258,F944))))))</f>
        <v>Effectuez l’étape 1</v>
      </c>
      <c r="I944" s="3">
        <f t="shared" si="14"/>
        <v>0</v>
      </c>
    </row>
    <row r="945" spans="7:9" x14ac:dyDescent="0.3">
      <c r="G945" s="3" t="str">
        <f>IF(ISTEXT(CRHPrate),"Effectuez l’étape 1",IF(AND(INDEX(claimPeriodNo,MATCH('Étape 1) Taux'!$A$8,claimPeriods,0))&gt;17,INDEX(claimPeriodNo,MATCH('Étape 1) Taux'!$A$8,claimPeriods,0))&lt;20,revenueReduction&lt;0.1),0,IF(NOT(ISNUMBER(E945)),0,IF($C945="Oui",0,IF($B945="Non - avec lien de dépendance",MIN(2258,E945,$D945),MIN(2258,E945))))))</f>
        <v>Effectuez l’étape 1</v>
      </c>
      <c r="H945" s="3" t="str">
        <f>IF(ISTEXT(CRHPrate),"Effectuez l’étape 1",IF(AND(INDEX(claimPeriodNo,MATCH('Étape 1) Taux'!$A$8,claimPeriods,0))&gt;17,INDEX(claimPeriodNo,MATCH('Étape 1) Taux'!$A$8,claimPeriods,0))&lt;20,revenueReduction&lt;0.1),0,IF(NOT(ISNUMBER(F945)),0,IF($C945="Oui",0,IF($B945="Non - avec lien de dépendance",MIN(2258,F945,$D945),MIN(2258,F945))))))</f>
        <v>Effectuez l’étape 1</v>
      </c>
      <c r="I945" s="3">
        <f t="shared" si="14"/>
        <v>0</v>
      </c>
    </row>
    <row r="946" spans="7:9" x14ac:dyDescent="0.3">
      <c r="G946" s="3" t="str">
        <f>IF(ISTEXT(CRHPrate),"Effectuez l’étape 1",IF(AND(INDEX(claimPeriodNo,MATCH('Étape 1) Taux'!$A$8,claimPeriods,0))&gt;17,INDEX(claimPeriodNo,MATCH('Étape 1) Taux'!$A$8,claimPeriods,0))&lt;20,revenueReduction&lt;0.1),0,IF(NOT(ISNUMBER(E946)),0,IF($C946="Oui",0,IF($B946="Non - avec lien de dépendance",MIN(2258,E946,$D946),MIN(2258,E946))))))</f>
        <v>Effectuez l’étape 1</v>
      </c>
      <c r="H946" s="3" t="str">
        <f>IF(ISTEXT(CRHPrate),"Effectuez l’étape 1",IF(AND(INDEX(claimPeriodNo,MATCH('Étape 1) Taux'!$A$8,claimPeriods,0))&gt;17,INDEX(claimPeriodNo,MATCH('Étape 1) Taux'!$A$8,claimPeriods,0))&lt;20,revenueReduction&lt;0.1),0,IF(NOT(ISNUMBER(F946)),0,IF($C946="Oui",0,IF($B946="Non - avec lien de dépendance",MIN(2258,F946,$D946),MIN(2258,F946))))))</f>
        <v>Effectuez l’étape 1</v>
      </c>
      <c r="I946" s="3">
        <f t="shared" si="14"/>
        <v>0</v>
      </c>
    </row>
    <row r="947" spans="7:9" x14ac:dyDescent="0.3">
      <c r="G947" s="3" t="str">
        <f>IF(ISTEXT(CRHPrate),"Effectuez l’étape 1",IF(AND(INDEX(claimPeriodNo,MATCH('Étape 1) Taux'!$A$8,claimPeriods,0))&gt;17,INDEX(claimPeriodNo,MATCH('Étape 1) Taux'!$A$8,claimPeriods,0))&lt;20,revenueReduction&lt;0.1),0,IF(NOT(ISNUMBER(E947)),0,IF($C947="Oui",0,IF($B947="Non - avec lien de dépendance",MIN(2258,E947,$D947),MIN(2258,E947))))))</f>
        <v>Effectuez l’étape 1</v>
      </c>
      <c r="H947" s="3" t="str">
        <f>IF(ISTEXT(CRHPrate),"Effectuez l’étape 1",IF(AND(INDEX(claimPeriodNo,MATCH('Étape 1) Taux'!$A$8,claimPeriods,0))&gt;17,INDEX(claimPeriodNo,MATCH('Étape 1) Taux'!$A$8,claimPeriods,0))&lt;20,revenueReduction&lt;0.1),0,IF(NOT(ISNUMBER(F947)),0,IF($C947="Oui",0,IF($B947="Non - avec lien de dépendance",MIN(2258,F947,$D947),MIN(2258,F947))))))</f>
        <v>Effectuez l’étape 1</v>
      </c>
      <c r="I947" s="3">
        <f t="shared" si="14"/>
        <v>0</v>
      </c>
    </row>
    <row r="948" spans="7:9" x14ac:dyDescent="0.3">
      <c r="G948" s="3" t="str">
        <f>IF(ISTEXT(CRHPrate),"Effectuez l’étape 1",IF(AND(INDEX(claimPeriodNo,MATCH('Étape 1) Taux'!$A$8,claimPeriods,0))&gt;17,INDEX(claimPeriodNo,MATCH('Étape 1) Taux'!$A$8,claimPeriods,0))&lt;20,revenueReduction&lt;0.1),0,IF(NOT(ISNUMBER(E948)),0,IF($C948="Oui",0,IF($B948="Non - avec lien de dépendance",MIN(2258,E948,$D948),MIN(2258,E948))))))</f>
        <v>Effectuez l’étape 1</v>
      </c>
      <c r="H948" s="3" t="str">
        <f>IF(ISTEXT(CRHPrate),"Effectuez l’étape 1",IF(AND(INDEX(claimPeriodNo,MATCH('Étape 1) Taux'!$A$8,claimPeriods,0))&gt;17,INDEX(claimPeriodNo,MATCH('Étape 1) Taux'!$A$8,claimPeriods,0))&lt;20,revenueReduction&lt;0.1),0,IF(NOT(ISNUMBER(F948)),0,IF($C948="Oui",0,IF($B948="Non - avec lien de dépendance",MIN(2258,F948,$D948),MIN(2258,F948))))))</f>
        <v>Effectuez l’étape 1</v>
      </c>
      <c r="I948" s="3">
        <f t="shared" si="14"/>
        <v>0</v>
      </c>
    </row>
    <row r="949" spans="7:9" x14ac:dyDescent="0.3">
      <c r="G949" s="3" t="str">
        <f>IF(ISTEXT(CRHPrate),"Effectuez l’étape 1",IF(AND(INDEX(claimPeriodNo,MATCH('Étape 1) Taux'!$A$8,claimPeriods,0))&gt;17,INDEX(claimPeriodNo,MATCH('Étape 1) Taux'!$A$8,claimPeriods,0))&lt;20,revenueReduction&lt;0.1),0,IF(NOT(ISNUMBER(E949)),0,IF($C949="Oui",0,IF($B949="Non - avec lien de dépendance",MIN(2258,E949,$D949),MIN(2258,E949))))))</f>
        <v>Effectuez l’étape 1</v>
      </c>
      <c r="H949" s="3" t="str">
        <f>IF(ISTEXT(CRHPrate),"Effectuez l’étape 1",IF(AND(INDEX(claimPeriodNo,MATCH('Étape 1) Taux'!$A$8,claimPeriods,0))&gt;17,INDEX(claimPeriodNo,MATCH('Étape 1) Taux'!$A$8,claimPeriods,0))&lt;20,revenueReduction&lt;0.1),0,IF(NOT(ISNUMBER(F949)),0,IF($C949="Oui",0,IF($B949="Non - avec lien de dépendance",MIN(2258,F949,$D949),MIN(2258,F949))))))</f>
        <v>Effectuez l’étape 1</v>
      </c>
      <c r="I949" s="3">
        <f t="shared" si="14"/>
        <v>0</v>
      </c>
    </row>
    <row r="950" spans="7:9" x14ac:dyDescent="0.3">
      <c r="G950" s="3" t="str">
        <f>IF(ISTEXT(CRHPrate),"Effectuez l’étape 1",IF(AND(INDEX(claimPeriodNo,MATCH('Étape 1) Taux'!$A$8,claimPeriods,0))&gt;17,INDEX(claimPeriodNo,MATCH('Étape 1) Taux'!$A$8,claimPeriods,0))&lt;20,revenueReduction&lt;0.1),0,IF(NOT(ISNUMBER(E950)),0,IF($C950="Oui",0,IF($B950="Non - avec lien de dépendance",MIN(2258,E950,$D950),MIN(2258,E950))))))</f>
        <v>Effectuez l’étape 1</v>
      </c>
      <c r="H950" s="3" t="str">
        <f>IF(ISTEXT(CRHPrate),"Effectuez l’étape 1",IF(AND(INDEX(claimPeriodNo,MATCH('Étape 1) Taux'!$A$8,claimPeriods,0))&gt;17,INDEX(claimPeriodNo,MATCH('Étape 1) Taux'!$A$8,claimPeriods,0))&lt;20,revenueReduction&lt;0.1),0,IF(NOT(ISNUMBER(F950)),0,IF($C950="Oui",0,IF($B950="Non - avec lien de dépendance",MIN(2258,F950,$D950),MIN(2258,F950))))))</f>
        <v>Effectuez l’étape 1</v>
      </c>
      <c r="I950" s="3">
        <f t="shared" si="14"/>
        <v>0</v>
      </c>
    </row>
    <row r="951" spans="7:9" x14ac:dyDescent="0.3">
      <c r="G951" s="3" t="str">
        <f>IF(ISTEXT(CRHPrate),"Effectuez l’étape 1",IF(AND(INDEX(claimPeriodNo,MATCH('Étape 1) Taux'!$A$8,claimPeriods,0))&gt;17,INDEX(claimPeriodNo,MATCH('Étape 1) Taux'!$A$8,claimPeriods,0))&lt;20,revenueReduction&lt;0.1),0,IF(NOT(ISNUMBER(E951)),0,IF($C951="Oui",0,IF($B951="Non - avec lien de dépendance",MIN(2258,E951,$D951),MIN(2258,E951))))))</f>
        <v>Effectuez l’étape 1</v>
      </c>
      <c r="H951" s="3" t="str">
        <f>IF(ISTEXT(CRHPrate),"Effectuez l’étape 1",IF(AND(INDEX(claimPeriodNo,MATCH('Étape 1) Taux'!$A$8,claimPeriods,0))&gt;17,INDEX(claimPeriodNo,MATCH('Étape 1) Taux'!$A$8,claimPeriods,0))&lt;20,revenueReduction&lt;0.1),0,IF(NOT(ISNUMBER(F951)),0,IF($C951="Oui",0,IF($B951="Non - avec lien de dépendance",MIN(2258,F951,$D951),MIN(2258,F951))))))</f>
        <v>Effectuez l’étape 1</v>
      </c>
      <c r="I951" s="3">
        <f t="shared" si="14"/>
        <v>0</v>
      </c>
    </row>
    <row r="952" spans="7:9" x14ac:dyDescent="0.3">
      <c r="G952" s="3" t="str">
        <f>IF(ISTEXT(CRHPrate),"Effectuez l’étape 1",IF(AND(INDEX(claimPeriodNo,MATCH('Étape 1) Taux'!$A$8,claimPeriods,0))&gt;17,INDEX(claimPeriodNo,MATCH('Étape 1) Taux'!$A$8,claimPeriods,0))&lt;20,revenueReduction&lt;0.1),0,IF(NOT(ISNUMBER(E952)),0,IF($C952="Oui",0,IF($B952="Non - avec lien de dépendance",MIN(2258,E952,$D952),MIN(2258,E952))))))</f>
        <v>Effectuez l’étape 1</v>
      </c>
      <c r="H952" s="3" t="str">
        <f>IF(ISTEXT(CRHPrate),"Effectuez l’étape 1",IF(AND(INDEX(claimPeriodNo,MATCH('Étape 1) Taux'!$A$8,claimPeriods,0))&gt;17,INDEX(claimPeriodNo,MATCH('Étape 1) Taux'!$A$8,claimPeriods,0))&lt;20,revenueReduction&lt;0.1),0,IF(NOT(ISNUMBER(F952)),0,IF($C952="Oui",0,IF($B952="Non - avec lien de dépendance",MIN(2258,F952,$D952),MIN(2258,F952))))))</f>
        <v>Effectuez l’étape 1</v>
      </c>
      <c r="I952" s="3">
        <f t="shared" si="14"/>
        <v>0</v>
      </c>
    </row>
    <row r="953" spans="7:9" x14ac:dyDescent="0.3">
      <c r="G953" s="3" t="str">
        <f>IF(ISTEXT(CRHPrate),"Effectuez l’étape 1",IF(AND(INDEX(claimPeriodNo,MATCH('Étape 1) Taux'!$A$8,claimPeriods,0))&gt;17,INDEX(claimPeriodNo,MATCH('Étape 1) Taux'!$A$8,claimPeriods,0))&lt;20,revenueReduction&lt;0.1),0,IF(NOT(ISNUMBER(E953)),0,IF($C953="Oui",0,IF($B953="Non - avec lien de dépendance",MIN(2258,E953,$D953),MIN(2258,E953))))))</f>
        <v>Effectuez l’étape 1</v>
      </c>
      <c r="H953" s="3" t="str">
        <f>IF(ISTEXT(CRHPrate),"Effectuez l’étape 1",IF(AND(INDEX(claimPeriodNo,MATCH('Étape 1) Taux'!$A$8,claimPeriods,0))&gt;17,INDEX(claimPeriodNo,MATCH('Étape 1) Taux'!$A$8,claimPeriods,0))&lt;20,revenueReduction&lt;0.1),0,IF(NOT(ISNUMBER(F953)),0,IF($C953="Oui",0,IF($B953="Non - avec lien de dépendance",MIN(2258,F953,$D953),MIN(2258,F953))))))</f>
        <v>Effectuez l’étape 1</v>
      </c>
      <c r="I953" s="3">
        <f t="shared" si="14"/>
        <v>0</v>
      </c>
    </row>
    <row r="954" spans="7:9" x14ac:dyDescent="0.3">
      <c r="G954" s="3" t="str">
        <f>IF(ISTEXT(CRHPrate),"Effectuez l’étape 1",IF(AND(INDEX(claimPeriodNo,MATCH('Étape 1) Taux'!$A$8,claimPeriods,0))&gt;17,INDEX(claimPeriodNo,MATCH('Étape 1) Taux'!$A$8,claimPeriods,0))&lt;20,revenueReduction&lt;0.1),0,IF(NOT(ISNUMBER(E954)),0,IF($C954="Oui",0,IF($B954="Non - avec lien de dépendance",MIN(2258,E954,$D954),MIN(2258,E954))))))</f>
        <v>Effectuez l’étape 1</v>
      </c>
      <c r="H954" s="3" t="str">
        <f>IF(ISTEXT(CRHPrate),"Effectuez l’étape 1",IF(AND(INDEX(claimPeriodNo,MATCH('Étape 1) Taux'!$A$8,claimPeriods,0))&gt;17,INDEX(claimPeriodNo,MATCH('Étape 1) Taux'!$A$8,claimPeriods,0))&lt;20,revenueReduction&lt;0.1),0,IF(NOT(ISNUMBER(F954)),0,IF($C954="Oui",0,IF($B954="Non - avec lien de dépendance",MIN(2258,F954,$D954),MIN(2258,F954))))))</f>
        <v>Effectuez l’étape 1</v>
      </c>
      <c r="I954" s="3">
        <f t="shared" si="14"/>
        <v>0</v>
      </c>
    </row>
    <row r="955" spans="7:9" x14ac:dyDescent="0.3">
      <c r="G955" s="3" t="str">
        <f>IF(ISTEXT(CRHPrate),"Effectuez l’étape 1",IF(AND(INDEX(claimPeriodNo,MATCH('Étape 1) Taux'!$A$8,claimPeriods,0))&gt;17,INDEX(claimPeriodNo,MATCH('Étape 1) Taux'!$A$8,claimPeriods,0))&lt;20,revenueReduction&lt;0.1),0,IF(NOT(ISNUMBER(E955)),0,IF($C955="Oui",0,IF($B955="Non - avec lien de dépendance",MIN(2258,E955,$D955),MIN(2258,E955))))))</f>
        <v>Effectuez l’étape 1</v>
      </c>
      <c r="H955" s="3" t="str">
        <f>IF(ISTEXT(CRHPrate),"Effectuez l’étape 1",IF(AND(INDEX(claimPeriodNo,MATCH('Étape 1) Taux'!$A$8,claimPeriods,0))&gt;17,INDEX(claimPeriodNo,MATCH('Étape 1) Taux'!$A$8,claimPeriods,0))&lt;20,revenueReduction&lt;0.1),0,IF(NOT(ISNUMBER(F955)),0,IF($C955="Oui",0,IF($B955="Non - avec lien de dépendance",MIN(2258,F955,$D955),MIN(2258,F955))))))</f>
        <v>Effectuez l’étape 1</v>
      </c>
      <c r="I955" s="3">
        <f t="shared" si="14"/>
        <v>0</v>
      </c>
    </row>
    <row r="956" spans="7:9" x14ac:dyDescent="0.3">
      <c r="G956" s="3" t="str">
        <f>IF(ISTEXT(CRHPrate),"Effectuez l’étape 1",IF(AND(INDEX(claimPeriodNo,MATCH('Étape 1) Taux'!$A$8,claimPeriods,0))&gt;17,INDEX(claimPeriodNo,MATCH('Étape 1) Taux'!$A$8,claimPeriods,0))&lt;20,revenueReduction&lt;0.1),0,IF(NOT(ISNUMBER(E956)),0,IF($C956="Oui",0,IF($B956="Non - avec lien de dépendance",MIN(2258,E956,$D956),MIN(2258,E956))))))</f>
        <v>Effectuez l’étape 1</v>
      </c>
      <c r="H956" s="3" t="str">
        <f>IF(ISTEXT(CRHPrate),"Effectuez l’étape 1",IF(AND(INDEX(claimPeriodNo,MATCH('Étape 1) Taux'!$A$8,claimPeriods,0))&gt;17,INDEX(claimPeriodNo,MATCH('Étape 1) Taux'!$A$8,claimPeriods,0))&lt;20,revenueReduction&lt;0.1),0,IF(NOT(ISNUMBER(F956)),0,IF($C956="Oui",0,IF($B956="Non - avec lien de dépendance",MIN(2258,F956,$D956),MIN(2258,F956))))))</f>
        <v>Effectuez l’étape 1</v>
      </c>
      <c r="I956" s="3">
        <f t="shared" si="14"/>
        <v>0</v>
      </c>
    </row>
    <row r="957" spans="7:9" x14ac:dyDescent="0.3">
      <c r="G957" s="3" t="str">
        <f>IF(ISTEXT(CRHPrate),"Effectuez l’étape 1",IF(AND(INDEX(claimPeriodNo,MATCH('Étape 1) Taux'!$A$8,claimPeriods,0))&gt;17,INDEX(claimPeriodNo,MATCH('Étape 1) Taux'!$A$8,claimPeriods,0))&lt;20,revenueReduction&lt;0.1),0,IF(NOT(ISNUMBER(E957)),0,IF($C957="Oui",0,IF($B957="Non - avec lien de dépendance",MIN(2258,E957,$D957),MIN(2258,E957))))))</f>
        <v>Effectuez l’étape 1</v>
      </c>
      <c r="H957" s="3" t="str">
        <f>IF(ISTEXT(CRHPrate),"Effectuez l’étape 1",IF(AND(INDEX(claimPeriodNo,MATCH('Étape 1) Taux'!$A$8,claimPeriods,0))&gt;17,INDEX(claimPeriodNo,MATCH('Étape 1) Taux'!$A$8,claimPeriods,0))&lt;20,revenueReduction&lt;0.1),0,IF(NOT(ISNUMBER(F957)),0,IF($C957="Oui",0,IF($B957="Non - avec lien de dépendance",MIN(2258,F957,$D957),MIN(2258,F957))))))</f>
        <v>Effectuez l’étape 1</v>
      </c>
      <c r="I957" s="3">
        <f t="shared" si="14"/>
        <v>0</v>
      </c>
    </row>
    <row r="958" spans="7:9" x14ac:dyDescent="0.3">
      <c r="G958" s="3" t="str">
        <f>IF(ISTEXT(CRHPrate),"Effectuez l’étape 1",IF(AND(INDEX(claimPeriodNo,MATCH('Étape 1) Taux'!$A$8,claimPeriods,0))&gt;17,INDEX(claimPeriodNo,MATCH('Étape 1) Taux'!$A$8,claimPeriods,0))&lt;20,revenueReduction&lt;0.1),0,IF(NOT(ISNUMBER(E958)),0,IF($C958="Oui",0,IF($B958="Non - avec lien de dépendance",MIN(2258,E958,$D958),MIN(2258,E958))))))</f>
        <v>Effectuez l’étape 1</v>
      </c>
      <c r="H958" s="3" t="str">
        <f>IF(ISTEXT(CRHPrate),"Effectuez l’étape 1",IF(AND(INDEX(claimPeriodNo,MATCH('Étape 1) Taux'!$A$8,claimPeriods,0))&gt;17,INDEX(claimPeriodNo,MATCH('Étape 1) Taux'!$A$8,claimPeriods,0))&lt;20,revenueReduction&lt;0.1),0,IF(NOT(ISNUMBER(F958)),0,IF($C958="Oui",0,IF($B958="Non - avec lien de dépendance",MIN(2258,F958,$D958),MIN(2258,F958))))))</f>
        <v>Effectuez l’étape 1</v>
      </c>
      <c r="I958" s="3">
        <f t="shared" si="14"/>
        <v>0</v>
      </c>
    </row>
    <row r="959" spans="7:9" x14ac:dyDescent="0.3">
      <c r="G959" s="3" t="str">
        <f>IF(ISTEXT(CRHPrate),"Effectuez l’étape 1",IF(AND(INDEX(claimPeriodNo,MATCH('Étape 1) Taux'!$A$8,claimPeriods,0))&gt;17,INDEX(claimPeriodNo,MATCH('Étape 1) Taux'!$A$8,claimPeriods,0))&lt;20,revenueReduction&lt;0.1),0,IF(NOT(ISNUMBER(E959)),0,IF($C959="Oui",0,IF($B959="Non - avec lien de dépendance",MIN(2258,E959,$D959),MIN(2258,E959))))))</f>
        <v>Effectuez l’étape 1</v>
      </c>
      <c r="H959" s="3" t="str">
        <f>IF(ISTEXT(CRHPrate),"Effectuez l’étape 1",IF(AND(INDEX(claimPeriodNo,MATCH('Étape 1) Taux'!$A$8,claimPeriods,0))&gt;17,INDEX(claimPeriodNo,MATCH('Étape 1) Taux'!$A$8,claimPeriods,0))&lt;20,revenueReduction&lt;0.1),0,IF(NOT(ISNUMBER(F959)),0,IF($C959="Oui",0,IF($B959="Non - avec lien de dépendance",MIN(2258,F959,$D959),MIN(2258,F959))))))</f>
        <v>Effectuez l’étape 1</v>
      </c>
      <c r="I959" s="3">
        <f t="shared" si="14"/>
        <v>0</v>
      </c>
    </row>
    <row r="960" spans="7:9" x14ac:dyDescent="0.3">
      <c r="G960" s="3" t="str">
        <f>IF(ISTEXT(CRHPrate),"Effectuez l’étape 1",IF(AND(INDEX(claimPeriodNo,MATCH('Étape 1) Taux'!$A$8,claimPeriods,0))&gt;17,INDEX(claimPeriodNo,MATCH('Étape 1) Taux'!$A$8,claimPeriods,0))&lt;20,revenueReduction&lt;0.1),0,IF(NOT(ISNUMBER(E960)),0,IF($C960="Oui",0,IF($B960="Non - avec lien de dépendance",MIN(2258,E960,$D960),MIN(2258,E960))))))</f>
        <v>Effectuez l’étape 1</v>
      </c>
      <c r="H960" s="3" t="str">
        <f>IF(ISTEXT(CRHPrate),"Effectuez l’étape 1",IF(AND(INDEX(claimPeriodNo,MATCH('Étape 1) Taux'!$A$8,claimPeriods,0))&gt;17,INDEX(claimPeriodNo,MATCH('Étape 1) Taux'!$A$8,claimPeriods,0))&lt;20,revenueReduction&lt;0.1),0,IF(NOT(ISNUMBER(F960)),0,IF($C960="Oui",0,IF($B960="Non - avec lien de dépendance",MIN(2258,F960,$D960),MIN(2258,F960))))))</f>
        <v>Effectuez l’étape 1</v>
      </c>
      <c r="I960" s="3">
        <f t="shared" si="14"/>
        <v>0</v>
      </c>
    </row>
    <row r="961" spans="7:9" x14ac:dyDescent="0.3">
      <c r="G961" s="3" t="str">
        <f>IF(ISTEXT(CRHPrate),"Effectuez l’étape 1",IF(AND(INDEX(claimPeriodNo,MATCH('Étape 1) Taux'!$A$8,claimPeriods,0))&gt;17,INDEX(claimPeriodNo,MATCH('Étape 1) Taux'!$A$8,claimPeriods,0))&lt;20,revenueReduction&lt;0.1),0,IF(NOT(ISNUMBER(E961)),0,IF($C961="Oui",0,IF($B961="Non - avec lien de dépendance",MIN(2258,E961,$D961),MIN(2258,E961))))))</f>
        <v>Effectuez l’étape 1</v>
      </c>
      <c r="H961" s="3" t="str">
        <f>IF(ISTEXT(CRHPrate),"Effectuez l’étape 1",IF(AND(INDEX(claimPeriodNo,MATCH('Étape 1) Taux'!$A$8,claimPeriods,0))&gt;17,INDEX(claimPeriodNo,MATCH('Étape 1) Taux'!$A$8,claimPeriods,0))&lt;20,revenueReduction&lt;0.1),0,IF(NOT(ISNUMBER(F961)),0,IF($C961="Oui",0,IF($B961="Non - avec lien de dépendance",MIN(2258,F961,$D961),MIN(2258,F961))))))</f>
        <v>Effectuez l’étape 1</v>
      </c>
      <c r="I961" s="3">
        <f t="shared" si="14"/>
        <v>0</v>
      </c>
    </row>
    <row r="962" spans="7:9" x14ac:dyDescent="0.3">
      <c r="G962" s="3" t="str">
        <f>IF(ISTEXT(CRHPrate),"Effectuez l’étape 1",IF(AND(INDEX(claimPeriodNo,MATCH('Étape 1) Taux'!$A$8,claimPeriods,0))&gt;17,INDEX(claimPeriodNo,MATCH('Étape 1) Taux'!$A$8,claimPeriods,0))&lt;20,revenueReduction&lt;0.1),0,IF(NOT(ISNUMBER(E962)),0,IF($C962="Oui",0,IF($B962="Non - avec lien de dépendance",MIN(2258,E962,$D962),MIN(2258,E962))))))</f>
        <v>Effectuez l’étape 1</v>
      </c>
      <c r="H962" s="3" t="str">
        <f>IF(ISTEXT(CRHPrate),"Effectuez l’étape 1",IF(AND(INDEX(claimPeriodNo,MATCH('Étape 1) Taux'!$A$8,claimPeriods,0))&gt;17,INDEX(claimPeriodNo,MATCH('Étape 1) Taux'!$A$8,claimPeriods,0))&lt;20,revenueReduction&lt;0.1),0,IF(NOT(ISNUMBER(F962)),0,IF($C962="Oui",0,IF($B962="Non - avec lien de dépendance",MIN(2258,F962,$D962),MIN(2258,F962))))))</f>
        <v>Effectuez l’étape 1</v>
      </c>
      <c r="I962" s="3">
        <f t="shared" si="14"/>
        <v>0</v>
      </c>
    </row>
    <row r="963" spans="7:9" x14ac:dyDescent="0.3">
      <c r="G963" s="3" t="str">
        <f>IF(ISTEXT(CRHPrate),"Effectuez l’étape 1",IF(AND(INDEX(claimPeriodNo,MATCH('Étape 1) Taux'!$A$8,claimPeriods,0))&gt;17,INDEX(claimPeriodNo,MATCH('Étape 1) Taux'!$A$8,claimPeriods,0))&lt;20,revenueReduction&lt;0.1),0,IF(NOT(ISNUMBER(E963)),0,IF($C963="Oui",0,IF($B963="Non - avec lien de dépendance",MIN(2258,E963,$D963),MIN(2258,E963))))))</f>
        <v>Effectuez l’étape 1</v>
      </c>
      <c r="H963" s="3" t="str">
        <f>IF(ISTEXT(CRHPrate),"Effectuez l’étape 1",IF(AND(INDEX(claimPeriodNo,MATCH('Étape 1) Taux'!$A$8,claimPeriods,0))&gt;17,INDEX(claimPeriodNo,MATCH('Étape 1) Taux'!$A$8,claimPeriods,0))&lt;20,revenueReduction&lt;0.1),0,IF(NOT(ISNUMBER(F963)),0,IF($C963="Oui",0,IF($B963="Non - avec lien de dépendance",MIN(2258,F963,$D963),MIN(2258,F963))))))</f>
        <v>Effectuez l’étape 1</v>
      </c>
      <c r="I963" s="3">
        <f t="shared" si="14"/>
        <v>0</v>
      </c>
    </row>
    <row r="964" spans="7:9" x14ac:dyDescent="0.3">
      <c r="G964" s="3" t="str">
        <f>IF(ISTEXT(CRHPrate),"Effectuez l’étape 1",IF(AND(INDEX(claimPeriodNo,MATCH('Étape 1) Taux'!$A$8,claimPeriods,0))&gt;17,INDEX(claimPeriodNo,MATCH('Étape 1) Taux'!$A$8,claimPeriods,0))&lt;20,revenueReduction&lt;0.1),0,IF(NOT(ISNUMBER(E964)),0,IF($C964="Oui",0,IF($B964="Non - avec lien de dépendance",MIN(2258,E964,$D964),MIN(2258,E964))))))</f>
        <v>Effectuez l’étape 1</v>
      </c>
      <c r="H964" s="3" t="str">
        <f>IF(ISTEXT(CRHPrate),"Effectuez l’étape 1",IF(AND(INDEX(claimPeriodNo,MATCH('Étape 1) Taux'!$A$8,claimPeriods,0))&gt;17,INDEX(claimPeriodNo,MATCH('Étape 1) Taux'!$A$8,claimPeriods,0))&lt;20,revenueReduction&lt;0.1),0,IF(NOT(ISNUMBER(F964)),0,IF($C964="Oui",0,IF($B964="Non - avec lien de dépendance",MIN(2258,F964,$D964),MIN(2258,F964))))))</f>
        <v>Effectuez l’étape 1</v>
      </c>
      <c r="I964" s="3">
        <f t="shared" si="14"/>
        <v>0</v>
      </c>
    </row>
    <row r="965" spans="7:9" x14ac:dyDescent="0.3">
      <c r="G965" s="3" t="str">
        <f>IF(ISTEXT(CRHPrate),"Effectuez l’étape 1",IF(AND(INDEX(claimPeriodNo,MATCH('Étape 1) Taux'!$A$8,claimPeriods,0))&gt;17,INDEX(claimPeriodNo,MATCH('Étape 1) Taux'!$A$8,claimPeriods,0))&lt;20,revenueReduction&lt;0.1),0,IF(NOT(ISNUMBER(E965)),0,IF($C965="Oui",0,IF($B965="Non - avec lien de dépendance",MIN(2258,E965,$D965),MIN(2258,E965))))))</f>
        <v>Effectuez l’étape 1</v>
      </c>
      <c r="H965" s="3" t="str">
        <f>IF(ISTEXT(CRHPrate),"Effectuez l’étape 1",IF(AND(INDEX(claimPeriodNo,MATCH('Étape 1) Taux'!$A$8,claimPeriods,0))&gt;17,INDEX(claimPeriodNo,MATCH('Étape 1) Taux'!$A$8,claimPeriods,0))&lt;20,revenueReduction&lt;0.1),0,IF(NOT(ISNUMBER(F965)),0,IF($C965="Oui",0,IF($B965="Non - avec lien de dépendance",MIN(2258,F965,$D965),MIN(2258,F965))))))</f>
        <v>Effectuez l’étape 1</v>
      </c>
      <c r="I965" s="3">
        <f t="shared" si="14"/>
        <v>0</v>
      </c>
    </row>
    <row r="966" spans="7:9" x14ac:dyDescent="0.3">
      <c r="G966" s="3" t="str">
        <f>IF(ISTEXT(CRHPrate),"Effectuez l’étape 1",IF(AND(INDEX(claimPeriodNo,MATCH('Étape 1) Taux'!$A$8,claimPeriods,0))&gt;17,INDEX(claimPeriodNo,MATCH('Étape 1) Taux'!$A$8,claimPeriods,0))&lt;20,revenueReduction&lt;0.1),0,IF(NOT(ISNUMBER(E966)),0,IF($C966="Oui",0,IF($B966="Non - avec lien de dépendance",MIN(2258,E966,$D966),MIN(2258,E966))))))</f>
        <v>Effectuez l’étape 1</v>
      </c>
      <c r="H966" s="3" t="str">
        <f>IF(ISTEXT(CRHPrate),"Effectuez l’étape 1",IF(AND(INDEX(claimPeriodNo,MATCH('Étape 1) Taux'!$A$8,claimPeriods,0))&gt;17,INDEX(claimPeriodNo,MATCH('Étape 1) Taux'!$A$8,claimPeriods,0))&lt;20,revenueReduction&lt;0.1),0,IF(NOT(ISNUMBER(F966)),0,IF($C966="Oui",0,IF($B966="Non - avec lien de dépendance",MIN(2258,F966,$D966),MIN(2258,F966))))))</f>
        <v>Effectuez l’étape 1</v>
      </c>
      <c r="I966" s="3">
        <f t="shared" si="14"/>
        <v>0</v>
      </c>
    </row>
    <row r="967" spans="7:9" x14ac:dyDescent="0.3">
      <c r="G967" s="3" t="str">
        <f>IF(ISTEXT(CRHPrate),"Effectuez l’étape 1",IF(AND(INDEX(claimPeriodNo,MATCH('Étape 1) Taux'!$A$8,claimPeriods,0))&gt;17,INDEX(claimPeriodNo,MATCH('Étape 1) Taux'!$A$8,claimPeriods,0))&lt;20,revenueReduction&lt;0.1),0,IF(NOT(ISNUMBER(E967)),0,IF($C967="Oui",0,IF($B967="Non - avec lien de dépendance",MIN(2258,E967,$D967),MIN(2258,E967))))))</f>
        <v>Effectuez l’étape 1</v>
      </c>
      <c r="H967" s="3" t="str">
        <f>IF(ISTEXT(CRHPrate),"Effectuez l’étape 1",IF(AND(INDEX(claimPeriodNo,MATCH('Étape 1) Taux'!$A$8,claimPeriods,0))&gt;17,INDEX(claimPeriodNo,MATCH('Étape 1) Taux'!$A$8,claimPeriods,0))&lt;20,revenueReduction&lt;0.1),0,IF(NOT(ISNUMBER(F967)),0,IF($C967="Oui",0,IF($B967="Non - avec lien de dépendance",MIN(2258,F967,$D967),MIN(2258,F967))))))</f>
        <v>Effectuez l’étape 1</v>
      </c>
      <c r="I967" s="3">
        <f t="shared" ref="I967:I1030" si="15">IF(AND(COUNT(B967:F967)&gt;0,OR(AND(NOT(ISNUMBER($D967)),$B967&lt;&gt;"Oui - sans lien de dépendance"),COUNT(E967:F967)&lt;&gt;2,ISBLANK($B967))),"Remplissez tous les montants",SUM(G967:H967))</f>
        <v>0</v>
      </c>
    </row>
    <row r="968" spans="7:9" x14ac:dyDescent="0.3">
      <c r="G968" s="3" t="str">
        <f>IF(ISTEXT(CRHPrate),"Effectuez l’étape 1",IF(AND(INDEX(claimPeriodNo,MATCH('Étape 1) Taux'!$A$8,claimPeriods,0))&gt;17,INDEX(claimPeriodNo,MATCH('Étape 1) Taux'!$A$8,claimPeriods,0))&lt;20,revenueReduction&lt;0.1),0,IF(NOT(ISNUMBER(E968)),0,IF($C968="Oui",0,IF($B968="Non - avec lien de dépendance",MIN(2258,E968,$D968),MIN(2258,E968))))))</f>
        <v>Effectuez l’étape 1</v>
      </c>
      <c r="H968" s="3" t="str">
        <f>IF(ISTEXT(CRHPrate),"Effectuez l’étape 1",IF(AND(INDEX(claimPeriodNo,MATCH('Étape 1) Taux'!$A$8,claimPeriods,0))&gt;17,INDEX(claimPeriodNo,MATCH('Étape 1) Taux'!$A$8,claimPeriods,0))&lt;20,revenueReduction&lt;0.1),0,IF(NOT(ISNUMBER(F968)),0,IF($C968="Oui",0,IF($B968="Non - avec lien de dépendance",MIN(2258,F968,$D968),MIN(2258,F968))))))</f>
        <v>Effectuez l’étape 1</v>
      </c>
      <c r="I968" s="3">
        <f t="shared" si="15"/>
        <v>0</v>
      </c>
    </row>
    <row r="969" spans="7:9" x14ac:dyDescent="0.3">
      <c r="G969" s="3" t="str">
        <f>IF(ISTEXT(CRHPrate),"Effectuez l’étape 1",IF(AND(INDEX(claimPeriodNo,MATCH('Étape 1) Taux'!$A$8,claimPeriods,0))&gt;17,INDEX(claimPeriodNo,MATCH('Étape 1) Taux'!$A$8,claimPeriods,0))&lt;20,revenueReduction&lt;0.1),0,IF(NOT(ISNUMBER(E969)),0,IF($C969="Oui",0,IF($B969="Non - avec lien de dépendance",MIN(2258,E969,$D969),MIN(2258,E969))))))</f>
        <v>Effectuez l’étape 1</v>
      </c>
      <c r="H969" s="3" t="str">
        <f>IF(ISTEXT(CRHPrate),"Effectuez l’étape 1",IF(AND(INDEX(claimPeriodNo,MATCH('Étape 1) Taux'!$A$8,claimPeriods,0))&gt;17,INDEX(claimPeriodNo,MATCH('Étape 1) Taux'!$A$8,claimPeriods,0))&lt;20,revenueReduction&lt;0.1),0,IF(NOT(ISNUMBER(F969)),0,IF($C969="Oui",0,IF($B969="Non - avec lien de dépendance",MIN(2258,F969,$D969),MIN(2258,F969))))))</f>
        <v>Effectuez l’étape 1</v>
      </c>
      <c r="I969" s="3">
        <f t="shared" si="15"/>
        <v>0</v>
      </c>
    </row>
    <row r="970" spans="7:9" x14ac:dyDescent="0.3">
      <c r="G970" s="3" t="str">
        <f>IF(ISTEXT(CRHPrate),"Effectuez l’étape 1",IF(AND(INDEX(claimPeriodNo,MATCH('Étape 1) Taux'!$A$8,claimPeriods,0))&gt;17,INDEX(claimPeriodNo,MATCH('Étape 1) Taux'!$A$8,claimPeriods,0))&lt;20,revenueReduction&lt;0.1),0,IF(NOT(ISNUMBER(E970)),0,IF($C970="Oui",0,IF($B970="Non - avec lien de dépendance",MIN(2258,E970,$D970),MIN(2258,E970))))))</f>
        <v>Effectuez l’étape 1</v>
      </c>
      <c r="H970" s="3" t="str">
        <f>IF(ISTEXT(CRHPrate),"Effectuez l’étape 1",IF(AND(INDEX(claimPeriodNo,MATCH('Étape 1) Taux'!$A$8,claimPeriods,0))&gt;17,INDEX(claimPeriodNo,MATCH('Étape 1) Taux'!$A$8,claimPeriods,0))&lt;20,revenueReduction&lt;0.1),0,IF(NOT(ISNUMBER(F970)),0,IF($C970="Oui",0,IF($B970="Non - avec lien de dépendance",MIN(2258,F970,$D970),MIN(2258,F970))))))</f>
        <v>Effectuez l’étape 1</v>
      </c>
      <c r="I970" s="3">
        <f t="shared" si="15"/>
        <v>0</v>
      </c>
    </row>
    <row r="971" spans="7:9" x14ac:dyDescent="0.3">
      <c r="G971" s="3" t="str">
        <f>IF(ISTEXT(CRHPrate),"Effectuez l’étape 1",IF(AND(INDEX(claimPeriodNo,MATCH('Étape 1) Taux'!$A$8,claimPeriods,0))&gt;17,INDEX(claimPeriodNo,MATCH('Étape 1) Taux'!$A$8,claimPeriods,0))&lt;20,revenueReduction&lt;0.1),0,IF(NOT(ISNUMBER(E971)),0,IF($C971="Oui",0,IF($B971="Non - avec lien de dépendance",MIN(2258,E971,$D971),MIN(2258,E971))))))</f>
        <v>Effectuez l’étape 1</v>
      </c>
      <c r="H971" s="3" t="str">
        <f>IF(ISTEXT(CRHPrate),"Effectuez l’étape 1",IF(AND(INDEX(claimPeriodNo,MATCH('Étape 1) Taux'!$A$8,claimPeriods,0))&gt;17,INDEX(claimPeriodNo,MATCH('Étape 1) Taux'!$A$8,claimPeriods,0))&lt;20,revenueReduction&lt;0.1),0,IF(NOT(ISNUMBER(F971)),0,IF($C971="Oui",0,IF($B971="Non - avec lien de dépendance",MIN(2258,F971,$D971),MIN(2258,F971))))))</f>
        <v>Effectuez l’étape 1</v>
      </c>
      <c r="I971" s="3">
        <f t="shared" si="15"/>
        <v>0</v>
      </c>
    </row>
    <row r="972" spans="7:9" x14ac:dyDescent="0.3">
      <c r="G972" s="3" t="str">
        <f>IF(ISTEXT(CRHPrate),"Effectuez l’étape 1",IF(AND(INDEX(claimPeriodNo,MATCH('Étape 1) Taux'!$A$8,claimPeriods,0))&gt;17,INDEX(claimPeriodNo,MATCH('Étape 1) Taux'!$A$8,claimPeriods,0))&lt;20,revenueReduction&lt;0.1),0,IF(NOT(ISNUMBER(E972)),0,IF($C972="Oui",0,IF($B972="Non - avec lien de dépendance",MIN(2258,E972,$D972),MIN(2258,E972))))))</f>
        <v>Effectuez l’étape 1</v>
      </c>
      <c r="H972" s="3" t="str">
        <f>IF(ISTEXT(CRHPrate),"Effectuez l’étape 1",IF(AND(INDEX(claimPeriodNo,MATCH('Étape 1) Taux'!$A$8,claimPeriods,0))&gt;17,INDEX(claimPeriodNo,MATCH('Étape 1) Taux'!$A$8,claimPeriods,0))&lt;20,revenueReduction&lt;0.1),0,IF(NOT(ISNUMBER(F972)),0,IF($C972="Oui",0,IF($B972="Non - avec lien de dépendance",MIN(2258,F972,$D972),MIN(2258,F972))))))</f>
        <v>Effectuez l’étape 1</v>
      </c>
      <c r="I972" s="3">
        <f t="shared" si="15"/>
        <v>0</v>
      </c>
    </row>
    <row r="973" spans="7:9" x14ac:dyDescent="0.3">
      <c r="G973" s="3" t="str">
        <f>IF(ISTEXT(CRHPrate),"Effectuez l’étape 1",IF(AND(INDEX(claimPeriodNo,MATCH('Étape 1) Taux'!$A$8,claimPeriods,0))&gt;17,INDEX(claimPeriodNo,MATCH('Étape 1) Taux'!$A$8,claimPeriods,0))&lt;20,revenueReduction&lt;0.1),0,IF(NOT(ISNUMBER(E973)),0,IF($C973="Oui",0,IF($B973="Non - avec lien de dépendance",MIN(2258,E973,$D973),MIN(2258,E973))))))</f>
        <v>Effectuez l’étape 1</v>
      </c>
      <c r="H973" s="3" t="str">
        <f>IF(ISTEXT(CRHPrate),"Effectuez l’étape 1",IF(AND(INDEX(claimPeriodNo,MATCH('Étape 1) Taux'!$A$8,claimPeriods,0))&gt;17,INDEX(claimPeriodNo,MATCH('Étape 1) Taux'!$A$8,claimPeriods,0))&lt;20,revenueReduction&lt;0.1),0,IF(NOT(ISNUMBER(F973)),0,IF($C973="Oui",0,IF($B973="Non - avec lien de dépendance",MIN(2258,F973,$D973),MIN(2258,F973))))))</f>
        <v>Effectuez l’étape 1</v>
      </c>
      <c r="I973" s="3">
        <f t="shared" si="15"/>
        <v>0</v>
      </c>
    </row>
    <row r="974" spans="7:9" x14ac:dyDescent="0.3">
      <c r="G974" s="3" t="str">
        <f>IF(ISTEXT(CRHPrate),"Effectuez l’étape 1",IF(AND(INDEX(claimPeriodNo,MATCH('Étape 1) Taux'!$A$8,claimPeriods,0))&gt;17,INDEX(claimPeriodNo,MATCH('Étape 1) Taux'!$A$8,claimPeriods,0))&lt;20,revenueReduction&lt;0.1),0,IF(NOT(ISNUMBER(E974)),0,IF($C974="Oui",0,IF($B974="Non - avec lien de dépendance",MIN(2258,E974,$D974),MIN(2258,E974))))))</f>
        <v>Effectuez l’étape 1</v>
      </c>
      <c r="H974" s="3" t="str">
        <f>IF(ISTEXT(CRHPrate),"Effectuez l’étape 1",IF(AND(INDEX(claimPeriodNo,MATCH('Étape 1) Taux'!$A$8,claimPeriods,0))&gt;17,INDEX(claimPeriodNo,MATCH('Étape 1) Taux'!$A$8,claimPeriods,0))&lt;20,revenueReduction&lt;0.1),0,IF(NOT(ISNUMBER(F974)),0,IF($C974="Oui",0,IF($B974="Non - avec lien de dépendance",MIN(2258,F974,$D974),MIN(2258,F974))))))</f>
        <v>Effectuez l’étape 1</v>
      </c>
      <c r="I974" s="3">
        <f t="shared" si="15"/>
        <v>0</v>
      </c>
    </row>
    <row r="975" spans="7:9" x14ac:dyDescent="0.3">
      <c r="G975" s="3" t="str">
        <f>IF(ISTEXT(CRHPrate),"Effectuez l’étape 1",IF(AND(INDEX(claimPeriodNo,MATCH('Étape 1) Taux'!$A$8,claimPeriods,0))&gt;17,INDEX(claimPeriodNo,MATCH('Étape 1) Taux'!$A$8,claimPeriods,0))&lt;20,revenueReduction&lt;0.1),0,IF(NOT(ISNUMBER(E975)),0,IF($C975="Oui",0,IF($B975="Non - avec lien de dépendance",MIN(2258,E975,$D975),MIN(2258,E975))))))</f>
        <v>Effectuez l’étape 1</v>
      </c>
      <c r="H975" s="3" t="str">
        <f>IF(ISTEXT(CRHPrate),"Effectuez l’étape 1",IF(AND(INDEX(claimPeriodNo,MATCH('Étape 1) Taux'!$A$8,claimPeriods,0))&gt;17,INDEX(claimPeriodNo,MATCH('Étape 1) Taux'!$A$8,claimPeriods,0))&lt;20,revenueReduction&lt;0.1),0,IF(NOT(ISNUMBER(F975)),0,IF($C975="Oui",0,IF($B975="Non - avec lien de dépendance",MIN(2258,F975,$D975),MIN(2258,F975))))))</f>
        <v>Effectuez l’étape 1</v>
      </c>
      <c r="I975" s="3">
        <f t="shared" si="15"/>
        <v>0</v>
      </c>
    </row>
    <row r="976" spans="7:9" x14ac:dyDescent="0.3">
      <c r="G976" s="3" t="str">
        <f>IF(ISTEXT(CRHPrate),"Effectuez l’étape 1",IF(AND(INDEX(claimPeriodNo,MATCH('Étape 1) Taux'!$A$8,claimPeriods,0))&gt;17,INDEX(claimPeriodNo,MATCH('Étape 1) Taux'!$A$8,claimPeriods,0))&lt;20,revenueReduction&lt;0.1),0,IF(NOT(ISNUMBER(E976)),0,IF($C976="Oui",0,IF($B976="Non - avec lien de dépendance",MIN(2258,E976,$D976),MIN(2258,E976))))))</f>
        <v>Effectuez l’étape 1</v>
      </c>
      <c r="H976" s="3" t="str">
        <f>IF(ISTEXT(CRHPrate),"Effectuez l’étape 1",IF(AND(INDEX(claimPeriodNo,MATCH('Étape 1) Taux'!$A$8,claimPeriods,0))&gt;17,INDEX(claimPeriodNo,MATCH('Étape 1) Taux'!$A$8,claimPeriods,0))&lt;20,revenueReduction&lt;0.1),0,IF(NOT(ISNUMBER(F976)),0,IF($C976="Oui",0,IF($B976="Non - avec lien de dépendance",MIN(2258,F976,$D976),MIN(2258,F976))))))</f>
        <v>Effectuez l’étape 1</v>
      </c>
      <c r="I976" s="3">
        <f t="shared" si="15"/>
        <v>0</v>
      </c>
    </row>
    <row r="977" spans="7:9" x14ac:dyDescent="0.3">
      <c r="G977" s="3" t="str">
        <f>IF(ISTEXT(CRHPrate),"Effectuez l’étape 1",IF(AND(INDEX(claimPeriodNo,MATCH('Étape 1) Taux'!$A$8,claimPeriods,0))&gt;17,INDEX(claimPeriodNo,MATCH('Étape 1) Taux'!$A$8,claimPeriods,0))&lt;20,revenueReduction&lt;0.1),0,IF(NOT(ISNUMBER(E977)),0,IF($C977="Oui",0,IF($B977="Non - avec lien de dépendance",MIN(2258,E977,$D977),MIN(2258,E977))))))</f>
        <v>Effectuez l’étape 1</v>
      </c>
      <c r="H977" s="3" t="str">
        <f>IF(ISTEXT(CRHPrate),"Effectuez l’étape 1",IF(AND(INDEX(claimPeriodNo,MATCH('Étape 1) Taux'!$A$8,claimPeriods,0))&gt;17,INDEX(claimPeriodNo,MATCH('Étape 1) Taux'!$A$8,claimPeriods,0))&lt;20,revenueReduction&lt;0.1),0,IF(NOT(ISNUMBER(F977)),0,IF($C977="Oui",0,IF($B977="Non - avec lien de dépendance",MIN(2258,F977,$D977),MIN(2258,F977))))))</f>
        <v>Effectuez l’étape 1</v>
      </c>
      <c r="I977" s="3">
        <f t="shared" si="15"/>
        <v>0</v>
      </c>
    </row>
    <row r="978" spans="7:9" x14ac:dyDescent="0.3">
      <c r="G978" s="3" t="str">
        <f>IF(ISTEXT(CRHPrate),"Effectuez l’étape 1",IF(AND(INDEX(claimPeriodNo,MATCH('Étape 1) Taux'!$A$8,claimPeriods,0))&gt;17,INDEX(claimPeriodNo,MATCH('Étape 1) Taux'!$A$8,claimPeriods,0))&lt;20,revenueReduction&lt;0.1),0,IF(NOT(ISNUMBER(E978)),0,IF($C978="Oui",0,IF($B978="Non - avec lien de dépendance",MIN(2258,E978,$D978),MIN(2258,E978))))))</f>
        <v>Effectuez l’étape 1</v>
      </c>
      <c r="H978" s="3" t="str">
        <f>IF(ISTEXT(CRHPrate),"Effectuez l’étape 1",IF(AND(INDEX(claimPeriodNo,MATCH('Étape 1) Taux'!$A$8,claimPeriods,0))&gt;17,INDEX(claimPeriodNo,MATCH('Étape 1) Taux'!$A$8,claimPeriods,0))&lt;20,revenueReduction&lt;0.1),0,IF(NOT(ISNUMBER(F978)),0,IF($C978="Oui",0,IF($B978="Non - avec lien de dépendance",MIN(2258,F978,$D978),MIN(2258,F978))))))</f>
        <v>Effectuez l’étape 1</v>
      </c>
      <c r="I978" s="3">
        <f t="shared" si="15"/>
        <v>0</v>
      </c>
    </row>
    <row r="979" spans="7:9" x14ac:dyDescent="0.3">
      <c r="G979" s="3" t="str">
        <f>IF(ISTEXT(CRHPrate),"Effectuez l’étape 1",IF(AND(INDEX(claimPeriodNo,MATCH('Étape 1) Taux'!$A$8,claimPeriods,0))&gt;17,INDEX(claimPeriodNo,MATCH('Étape 1) Taux'!$A$8,claimPeriods,0))&lt;20,revenueReduction&lt;0.1),0,IF(NOT(ISNUMBER(E979)),0,IF($C979="Oui",0,IF($B979="Non - avec lien de dépendance",MIN(2258,E979,$D979),MIN(2258,E979))))))</f>
        <v>Effectuez l’étape 1</v>
      </c>
      <c r="H979" s="3" t="str">
        <f>IF(ISTEXT(CRHPrate),"Effectuez l’étape 1",IF(AND(INDEX(claimPeriodNo,MATCH('Étape 1) Taux'!$A$8,claimPeriods,0))&gt;17,INDEX(claimPeriodNo,MATCH('Étape 1) Taux'!$A$8,claimPeriods,0))&lt;20,revenueReduction&lt;0.1),0,IF(NOT(ISNUMBER(F979)),0,IF($C979="Oui",0,IF($B979="Non - avec lien de dépendance",MIN(2258,F979,$D979),MIN(2258,F979))))))</f>
        <v>Effectuez l’étape 1</v>
      </c>
      <c r="I979" s="3">
        <f t="shared" si="15"/>
        <v>0</v>
      </c>
    </row>
    <row r="980" spans="7:9" x14ac:dyDescent="0.3">
      <c r="G980" s="3" t="str">
        <f>IF(ISTEXT(CRHPrate),"Effectuez l’étape 1",IF(AND(INDEX(claimPeriodNo,MATCH('Étape 1) Taux'!$A$8,claimPeriods,0))&gt;17,INDEX(claimPeriodNo,MATCH('Étape 1) Taux'!$A$8,claimPeriods,0))&lt;20,revenueReduction&lt;0.1),0,IF(NOT(ISNUMBER(E980)),0,IF($C980="Oui",0,IF($B980="Non - avec lien de dépendance",MIN(2258,E980,$D980),MIN(2258,E980))))))</f>
        <v>Effectuez l’étape 1</v>
      </c>
      <c r="H980" s="3" t="str">
        <f>IF(ISTEXT(CRHPrate),"Effectuez l’étape 1",IF(AND(INDEX(claimPeriodNo,MATCH('Étape 1) Taux'!$A$8,claimPeriods,0))&gt;17,INDEX(claimPeriodNo,MATCH('Étape 1) Taux'!$A$8,claimPeriods,0))&lt;20,revenueReduction&lt;0.1),0,IF(NOT(ISNUMBER(F980)),0,IF($C980="Oui",0,IF($B980="Non - avec lien de dépendance",MIN(2258,F980,$D980),MIN(2258,F980))))))</f>
        <v>Effectuez l’étape 1</v>
      </c>
      <c r="I980" s="3">
        <f t="shared" si="15"/>
        <v>0</v>
      </c>
    </row>
    <row r="981" spans="7:9" x14ac:dyDescent="0.3">
      <c r="G981" s="3" t="str">
        <f>IF(ISTEXT(CRHPrate),"Effectuez l’étape 1",IF(AND(INDEX(claimPeriodNo,MATCH('Étape 1) Taux'!$A$8,claimPeriods,0))&gt;17,INDEX(claimPeriodNo,MATCH('Étape 1) Taux'!$A$8,claimPeriods,0))&lt;20,revenueReduction&lt;0.1),0,IF(NOT(ISNUMBER(E981)),0,IF($C981="Oui",0,IF($B981="Non - avec lien de dépendance",MIN(2258,E981,$D981),MIN(2258,E981))))))</f>
        <v>Effectuez l’étape 1</v>
      </c>
      <c r="H981" s="3" t="str">
        <f>IF(ISTEXT(CRHPrate),"Effectuez l’étape 1",IF(AND(INDEX(claimPeriodNo,MATCH('Étape 1) Taux'!$A$8,claimPeriods,0))&gt;17,INDEX(claimPeriodNo,MATCH('Étape 1) Taux'!$A$8,claimPeriods,0))&lt;20,revenueReduction&lt;0.1),0,IF(NOT(ISNUMBER(F981)),0,IF($C981="Oui",0,IF($B981="Non - avec lien de dépendance",MIN(2258,F981,$D981),MIN(2258,F981))))))</f>
        <v>Effectuez l’étape 1</v>
      </c>
      <c r="I981" s="3">
        <f t="shared" si="15"/>
        <v>0</v>
      </c>
    </row>
    <row r="982" spans="7:9" x14ac:dyDescent="0.3">
      <c r="G982" s="3" t="str">
        <f>IF(ISTEXT(CRHPrate),"Effectuez l’étape 1",IF(AND(INDEX(claimPeriodNo,MATCH('Étape 1) Taux'!$A$8,claimPeriods,0))&gt;17,INDEX(claimPeriodNo,MATCH('Étape 1) Taux'!$A$8,claimPeriods,0))&lt;20,revenueReduction&lt;0.1),0,IF(NOT(ISNUMBER(E982)),0,IF($C982="Oui",0,IF($B982="Non - avec lien de dépendance",MIN(2258,E982,$D982),MIN(2258,E982))))))</f>
        <v>Effectuez l’étape 1</v>
      </c>
      <c r="H982" s="3" t="str">
        <f>IF(ISTEXT(CRHPrate),"Effectuez l’étape 1",IF(AND(INDEX(claimPeriodNo,MATCH('Étape 1) Taux'!$A$8,claimPeriods,0))&gt;17,INDEX(claimPeriodNo,MATCH('Étape 1) Taux'!$A$8,claimPeriods,0))&lt;20,revenueReduction&lt;0.1),0,IF(NOT(ISNUMBER(F982)),0,IF($C982="Oui",0,IF($B982="Non - avec lien de dépendance",MIN(2258,F982,$D982),MIN(2258,F982))))))</f>
        <v>Effectuez l’étape 1</v>
      </c>
      <c r="I982" s="3">
        <f t="shared" si="15"/>
        <v>0</v>
      </c>
    </row>
    <row r="983" spans="7:9" x14ac:dyDescent="0.3">
      <c r="G983" s="3" t="str">
        <f>IF(ISTEXT(CRHPrate),"Effectuez l’étape 1",IF(AND(INDEX(claimPeriodNo,MATCH('Étape 1) Taux'!$A$8,claimPeriods,0))&gt;17,INDEX(claimPeriodNo,MATCH('Étape 1) Taux'!$A$8,claimPeriods,0))&lt;20,revenueReduction&lt;0.1),0,IF(NOT(ISNUMBER(E983)),0,IF($C983="Oui",0,IF($B983="Non - avec lien de dépendance",MIN(2258,E983,$D983),MIN(2258,E983))))))</f>
        <v>Effectuez l’étape 1</v>
      </c>
      <c r="H983" s="3" t="str">
        <f>IF(ISTEXT(CRHPrate),"Effectuez l’étape 1",IF(AND(INDEX(claimPeriodNo,MATCH('Étape 1) Taux'!$A$8,claimPeriods,0))&gt;17,INDEX(claimPeriodNo,MATCH('Étape 1) Taux'!$A$8,claimPeriods,0))&lt;20,revenueReduction&lt;0.1),0,IF(NOT(ISNUMBER(F983)),0,IF($C983="Oui",0,IF($B983="Non - avec lien de dépendance",MIN(2258,F983,$D983),MIN(2258,F983))))))</f>
        <v>Effectuez l’étape 1</v>
      </c>
      <c r="I983" s="3">
        <f t="shared" si="15"/>
        <v>0</v>
      </c>
    </row>
    <row r="984" spans="7:9" x14ac:dyDescent="0.3">
      <c r="G984" s="3" t="str">
        <f>IF(ISTEXT(CRHPrate),"Effectuez l’étape 1",IF(AND(INDEX(claimPeriodNo,MATCH('Étape 1) Taux'!$A$8,claimPeriods,0))&gt;17,INDEX(claimPeriodNo,MATCH('Étape 1) Taux'!$A$8,claimPeriods,0))&lt;20,revenueReduction&lt;0.1),0,IF(NOT(ISNUMBER(E984)),0,IF($C984="Oui",0,IF($B984="Non - avec lien de dépendance",MIN(2258,E984,$D984),MIN(2258,E984))))))</f>
        <v>Effectuez l’étape 1</v>
      </c>
      <c r="H984" s="3" t="str">
        <f>IF(ISTEXT(CRHPrate),"Effectuez l’étape 1",IF(AND(INDEX(claimPeriodNo,MATCH('Étape 1) Taux'!$A$8,claimPeriods,0))&gt;17,INDEX(claimPeriodNo,MATCH('Étape 1) Taux'!$A$8,claimPeriods,0))&lt;20,revenueReduction&lt;0.1),0,IF(NOT(ISNUMBER(F984)),0,IF($C984="Oui",0,IF($B984="Non - avec lien de dépendance",MIN(2258,F984,$D984),MIN(2258,F984))))))</f>
        <v>Effectuez l’étape 1</v>
      </c>
      <c r="I984" s="3">
        <f t="shared" si="15"/>
        <v>0</v>
      </c>
    </row>
    <row r="985" spans="7:9" x14ac:dyDescent="0.3">
      <c r="G985" s="3" t="str">
        <f>IF(ISTEXT(CRHPrate),"Effectuez l’étape 1",IF(AND(INDEX(claimPeriodNo,MATCH('Étape 1) Taux'!$A$8,claimPeriods,0))&gt;17,INDEX(claimPeriodNo,MATCH('Étape 1) Taux'!$A$8,claimPeriods,0))&lt;20,revenueReduction&lt;0.1),0,IF(NOT(ISNUMBER(E985)),0,IF($C985="Oui",0,IF($B985="Non - avec lien de dépendance",MIN(2258,E985,$D985),MIN(2258,E985))))))</f>
        <v>Effectuez l’étape 1</v>
      </c>
      <c r="H985" s="3" t="str">
        <f>IF(ISTEXT(CRHPrate),"Effectuez l’étape 1",IF(AND(INDEX(claimPeriodNo,MATCH('Étape 1) Taux'!$A$8,claimPeriods,0))&gt;17,INDEX(claimPeriodNo,MATCH('Étape 1) Taux'!$A$8,claimPeriods,0))&lt;20,revenueReduction&lt;0.1),0,IF(NOT(ISNUMBER(F985)),0,IF($C985="Oui",0,IF($B985="Non - avec lien de dépendance",MIN(2258,F985,$D985),MIN(2258,F985))))))</f>
        <v>Effectuez l’étape 1</v>
      </c>
      <c r="I985" s="3">
        <f t="shared" si="15"/>
        <v>0</v>
      </c>
    </row>
    <row r="986" spans="7:9" x14ac:dyDescent="0.3">
      <c r="G986" s="3" t="str">
        <f>IF(ISTEXT(CRHPrate),"Effectuez l’étape 1",IF(AND(INDEX(claimPeriodNo,MATCH('Étape 1) Taux'!$A$8,claimPeriods,0))&gt;17,INDEX(claimPeriodNo,MATCH('Étape 1) Taux'!$A$8,claimPeriods,0))&lt;20,revenueReduction&lt;0.1),0,IF(NOT(ISNUMBER(E986)),0,IF($C986="Oui",0,IF($B986="Non - avec lien de dépendance",MIN(2258,E986,$D986),MIN(2258,E986))))))</f>
        <v>Effectuez l’étape 1</v>
      </c>
      <c r="H986" s="3" t="str">
        <f>IF(ISTEXT(CRHPrate),"Effectuez l’étape 1",IF(AND(INDEX(claimPeriodNo,MATCH('Étape 1) Taux'!$A$8,claimPeriods,0))&gt;17,INDEX(claimPeriodNo,MATCH('Étape 1) Taux'!$A$8,claimPeriods,0))&lt;20,revenueReduction&lt;0.1),0,IF(NOT(ISNUMBER(F986)),0,IF($C986="Oui",0,IF($B986="Non - avec lien de dépendance",MIN(2258,F986,$D986),MIN(2258,F986))))))</f>
        <v>Effectuez l’étape 1</v>
      </c>
      <c r="I986" s="3">
        <f t="shared" si="15"/>
        <v>0</v>
      </c>
    </row>
    <row r="987" spans="7:9" x14ac:dyDescent="0.3">
      <c r="G987" s="3" t="str">
        <f>IF(ISTEXT(CRHPrate),"Effectuez l’étape 1",IF(AND(INDEX(claimPeriodNo,MATCH('Étape 1) Taux'!$A$8,claimPeriods,0))&gt;17,INDEX(claimPeriodNo,MATCH('Étape 1) Taux'!$A$8,claimPeriods,0))&lt;20,revenueReduction&lt;0.1),0,IF(NOT(ISNUMBER(E987)),0,IF($C987="Oui",0,IF($B987="Non - avec lien de dépendance",MIN(2258,E987,$D987),MIN(2258,E987))))))</f>
        <v>Effectuez l’étape 1</v>
      </c>
      <c r="H987" s="3" t="str">
        <f>IF(ISTEXT(CRHPrate),"Effectuez l’étape 1",IF(AND(INDEX(claimPeriodNo,MATCH('Étape 1) Taux'!$A$8,claimPeriods,0))&gt;17,INDEX(claimPeriodNo,MATCH('Étape 1) Taux'!$A$8,claimPeriods,0))&lt;20,revenueReduction&lt;0.1),0,IF(NOT(ISNUMBER(F987)),0,IF($C987="Oui",0,IF($B987="Non - avec lien de dépendance",MIN(2258,F987,$D987),MIN(2258,F987))))))</f>
        <v>Effectuez l’étape 1</v>
      </c>
      <c r="I987" s="3">
        <f t="shared" si="15"/>
        <v>0</v>
      </c>
    </row>
    <row r="988" spans="7:9" x14ac:dyDescent="0.3">
      <c r="G988" s="3" t="str">
        <f>IF(ISTEXT(CRHPrate),"Effectuez l’étape 1",IF(AND(INDEX(claimPeriodNo,MATCH('Étape 1) Taux'!$A$8,claimPeriods,0))&gt;17,INDEX(claimPeriodNo,MATCH('Étape 1) Taux'!$A$8,claimPeriods,0))&lt;20,revenueReduction&lt;0.1),0,IF(NOT(ISNUMBER(E988)),0,IF($C988="Oui",0,IF($B988="Non - avec lien de dépendance",MIN(2258,E988,$D988),MIN(2258,E988))))))</f>
        <v>Effectuez l’étape 1</v>
      </c>
      <c r="H988" s="3" t="str">
        <f>IF(ISTEXT(CRHPrate),"Effectuez l’étape 1",IF(AND(INDEX(claimPeriodNo,MATCH('Étape 1) Taux'!$A$8,claimPeriods,0))&gt;17,INDEX(claimPeriodNo,MATCH('Étape 1) Taux'!$A$8,claimPeriods,0))&lt;20,revenueReduction&lt;0.1),0,IF(NOT(ISNUMBER(F988)),0,IF($C988="Oui",0,IF($B988="Non - avec lien de dépendance",MIN(2258,F988,$D988),MIN(2258,F988))))))</f>
        <v>Effectuez l’étape 1</v>
      </c>
      <c r="I988" s="3">
        <f t="shared" si="15"/>
        <v>0</v>
      </c>
    </row>
    <row r="989" spans="7:9" x14ac:dyDescent="0.3">
      <c r="G989" s="3" t="str">
        <f>IF(ISTEXT(CRHPrate),"Effectuez l’étape 1",IF(AND(INDEX(claimPeriodNo,MATCH('Étape 1) Taux'!$A$8,claimPeriods,0))&gt;17,INDEX(claimPeriodNo,MATCH('Étape 1) Taux'!$A$8,claimPeriods,0))&lt;20,revenueReduction&lt;0.1),0,IF(NOT(ISNUMBER(E989)),0,IF($C989="Oui",0,IF($B989="Non - avec lien de dépendance",MIN(2258,E989,$D989),MIN(2258,E989))))))</f>
        <v>Effectuez l’étape 1</v>
      </c>
      <c r="H989" s="3" t="str">
        <f>IF(ISTEXT(CRHPrate),"Effectuez l’étape 1",IF(AND(INDEX(claimPeriodNo,MATCH('Étape 1) Taux'!$A$8,claimPeriods,0))&gt;17,INDEX(claimPeriodNo,MATCH('Étape 1) Taux'!$A$8,claimPeriods,0))&lt;20,revenueReduction&lt;0.1),0,IF(NOT(ISNUMBER(F989)),0,IF($C989="Oui",0,IF($B989="Non - avec lien de dépendance",MIN(2258,F989,$D989),MIN(2258,F989))))))</f>
        <v>Effectuez l’étape 1</v>
      </c>
      <c r="I989" s="3">
        <f t="shared" si="15"/>
        <v>0</v>
      </c>
    </row>
    <row r="990" spans="7:9" x14ac:dyDescent="0.3">
      <c r="G990" s="3" t="str">
        <f>IF(ISTEXT(CRHPrate),"Effectuez l’étape 1",IF(AND(INDEX(claimPeriodNo,MATCH('Étape 1) Taux'!$A$8,claimPeriods,0))&gt;17,INDEX(claimPeriodNo,MATCH('Étape 1) Taux'!$A$8,claimPeriods,0))&lt;20,revenueReduction&lt;0.1),0,IF(NOT(ISNUMBER(E990)),0,IF($C990="Oui",0,IF($B990="Non - avec lien de dépendance",MIN(2258,E990,$D990),MIN(2258,E990))))))</f>
        <v>Effectuez l’étape 1</v>
      </c>
      <c r="H990" s="3" t="str">
        <f>IF(ISTEXT(CRHPrate),"Effectuez l’étape 1",IF(AND(INDEX(claimPeriodNo,MATCH('Étape 1) Taux'!$A$8,claimPeriods,0))&gt;17,INDEX(claimPeriodNo,MATCH('Étape 1) Taux'!$A$8,claimPeriods,0))&lt;20,revenueReduction&lt;0.1),0,IF(NOT(ISNUMBER(F990)),0,IF($C990="Oui",0,IF($B990="Non - avec lien de dépendance",MIN(2258,F990,$D990),MIN(2258,F990))))))</f>
        <v>Effectuez l’étape 1</v>
      </c>
      <c r="I990" s="3">
        <f t="shared" si="15"/>
        <v>0</v>
      </c>
    </row>
    <row r="991" spans="7:9" x14ac:dyDescent="0.3">
      <c r="G991" s="3" t="str">
        <f>IF(ISTEXT(CRHPrate),"Effectuez l’étape 1",IF(AND(INDEX(claimPeriodNo,MATCH('Étape 1) Taux'!$A$8,claimPeriods,0))&gt;17,INDEX(claimPeriodNo,MATCH('Étape 1) Taux'!$A$8,claimPeriods,0))&lt;20,revenueReduction&lt;0.1),0,IF(NOT(ISNUMBER(E991)),0,IF($C991="Oui",0,IF($B991="Non - avec lien de dépendance",MIN(2258,E991,$D991),MIN(2258,E991))))))</f>
        <v>Effectuez l’étape 1</v>
      </c>
      <c r="H991" s="3" t="str">
        <f>IF(ISTEXT(CRHPrate),"Effectuez l’étape 1",IF(AND(INDEX(claimPeriodNo,MATCH('Étape 1) Taux'!$A$8,claimPeriods,0))&gt;17,INDEX(claimPeriodNo,MATCH('Étape 1) Taux'!$A$8,claimPeriods,0))&lt;20,revenueReduction&lt;0.1),0,IF(NOT(ISNUMBER(F991)),0,IF($C991="Oui",0,IF($B991="Non - avec lien de dépendance",MIN(2258,F991,$D991),MIN(2258,F991))))))</f>
        <v>Effectuez l’étape 1</v>
      </c>
      <c r="I991" s="3">
        <f t="shared" si="15"/>
        <v>0</v>
      </c>
    </row>
    <row r="992" spans="7:9" x14ac:dyDescent="0.3">
      <c r="G992" s="3" t="str">
        <f>IF(ISTEXT(CRHPrate),"Effectuez l’étape 1",IF(AND(INDEX(claimPeriodNo,MATCH('Étape 1) Taux'!$A$8,claimPeriods,0))&gt;17,INDEX(claimPeriodNo,MATCH('Étape 1) Taux'!$A$8,claimPeriods,0))&lt;20,revenueReduction&lt;0.1),0,IF(NOT(ISNUMBER(E992)),0,IF($C992="Oui",0,IF($B992="Non - avec lien de dépendance",MIN(2258,E992,$D992),MIN(2258,E992))))))</f>
        <v>Effectuez l’étape 1</v>
      </c>
      <c r="H992" s="3" t="str">
        <f>IF(ISTEXT(CRHPrate),"Effectuez l’étape 1",IF(AND(INDEX(claimPeriodNo,MATCH('Étape 1) Taux'!$A$8,claimPeriods,0))&gt;17,INDEX(claimPeriodNo,MATCH('Étape 1) Taux'!$A$8,claimPeriods,0))&lt;20,revenueReduction&lt;0.1),0,IF(NOT(ISNUMBER(F992)),0,IF($C992="Oui",0,IF($B992="Non - avec lien de dépendance",MIN(2258,F992,$D992),MIN(2258,F992))))))</f>
        <v>Effectuez l’étape 1</v>
      </c>
      <c r="I992" s="3">
        <f t="shared" si="15"/>
        <v>0</v>
      </c>
    </row>
    <row r="993" spans="7:9" x14ac:dyDescent="0.3">
      <c r="G993" s="3" t="str">
        <f>IF(ISTEXT(CRHPrate),"Effectuez l’étape 1",IF(AND(INDEX(claimPeriodNo,MATCH('Étape 1) Taux'!$A$8,claimPeriods,0))&gt;17,INDEX(claimPeriodNo,MATCH('Étape 1) Taux'!$A$8,claimPeriods,0))&lt;20,revenueReduction&lt;0.1),0,IF(NOT(ISNUMBER(E993)),0,IF($C993="Oui",0,IF($B993="Non - avec lien de dépendance",MIN(2258,E993,$D993),MIN(2258,E993))))))</f>
        <v>Effectuez l’étape 1</v>
      </c>
      <c r="H993" s="3" t="str">
        <f>IF(ISTEXT(CRHPrate),"Effectuez l’étape 1",IF(AND(INDEX(claimPeriodNo,MATCH('Étape 1) Taux'!$A$8,claimPeriods,0))&gt;17,INDEX(claimPeriodNo,MATCH('Étape 1) Taux'!$A$8,claimPeriods,0))&lt;20,revenueReduction&lt;0.1),0,IF(NOT(ISNUMBER(F993)),0,IF($C993="Oui",0,IF($B993="Non - avec lien de dépendance",MIN(2258,F993,$D993),MIN(2258,F993))))))</f>
        <v>Effectuez l’étape 1</v>
      </c>
      <c r="I993" s="3">
        <f t="shared" si="15"/>
        <v>0</v>
      </c>
    </row>
    <row r="994" spans="7:9" x14ac:dyDescent="0.3">
      <c r="G994" s="3" t="str">
        <f>IF(ISTEXT(CRHPrate),"Effectuez l’étape 1",IF(AND(INDEX(claimPeriodNo,MATCH('Étape 1) Taux'!$A$8,claimPeriods,0))&gt;17,INDEX(claimPeriodNo,MATCH('Étape 1) Taux'!$A$8,claimPeriods,0))&lt;20,revenueReduction&lt;0.1),0,IF(NOT(ISNUMBER(E994)),0,IF($C994="Oui",0,IF($B994="Non - avec lien de dépendance",MIN(2258,E994,$D994),MIN(2258,E994))))))</f>
        <v>Effectuez l’étape 1</v>
      </c>
      <c r="H994" s="3" t="str">
        <f>IF(ISTEXT(CRHPrate),"Effectuez l’étape 1",IF(AND(INDEX(claimPeriodNo,MATCH('Étape 1) Taux'!$A$8,claimPeriods,0))&gt;17,INDEX(claimPeriodNo,MATCH('Étape 1) Taux'!$A$8,claimPeriods,0))&lt;20,revenueReduction&lt;0.1),0,IF(NOT(ISNUMBER(F994)),0,IF($C994="Oui",0,IF($B994="Non - avec lien de dépendance",MIN(2258,F994,$D994),MIN(2258,F994))))))</f>
        <v>Effectuez l’étape 1</v>
      </c>
      <c r="I994" s="3">
        <f t="shared" si="15"/>
        <v>0</v>
      </c>
    </row>
    <row r="995" spans="7:9" x14ac:dyDescent="0.3">
      <c r="G995" s="3" t="str">
        <f>IF(ISTEXT(CRHPrate),"Effectuez l’étape 1",IF(AND(INDEX(claimPeriodNo,MATCH('Étape 1) Taux'!$A$8,claimPeriods,0))&gt;17,INDEX(claimPeriodNo,MATCH('Étape 1) Taux'!$A$8,claimPeriods,0))&lt;20,revenueReduction&lt;0.1),0,IF(NOT(ISNUMBER(E995)),0,IF($C995="Oui",0,IF($B995="Non - avec lien de dépendance",MIN(2258,E995,$D995),MIN(2258,E995))))))</f>
        <v>Effectuez l’étape 1</v>
      </c>
      <c r="H995" s="3" t="str">
        <f>IF(ISTEXT(CRHPrate),"Effectuez l’étape 1",IF(AND(INDEX(claimPeriodNo,MATCH('Étape 1) Taux'!$A$8,claimPeriods,0))&gt;17,INDEX(claimPeriodNo,MATCH('Étape 1) Taux'!$A$8,claimPeriods,0))&lt;20,revenueReduction&lt;0.1),0,IF(NOT(ISNUMBER(F995)),0,IF($C995="Oui",0,IF($B995="Non - avec lien de dépendance",MIN(2258,F995,$D995),MIN(2258,F995))))))</f>
        <v>Effectuez l’étape 1</v>
      </c>
      <c r="I995" s="3">
        <f t="shared" si="15"/>
        <v>0</v>
      </c>
    </row>
    <row r="996" spans="7:9" x14ac:dyDescent="0.3">
      <c r="G996" s="3" t="str">
        <f>IF(ISTEXT(CRHPrate),"Effectuez l’étape 1",IF(AND(INDEX(claimPeriodNo,MATCH('Étape 1) Taux'!$A$8,claimPeriods,0))&gt;17,INDEX(claimPeriodNo,MATCH('Étape 1) Taux'!$A$8,claimPeriods,0))&lt;20,revenueReduction&lt;0.1),0,IF(NOT(ISNUMBER(E996)),0,IF($C996="Oui",0,IF($B996="Non - avec lien de dépendance",MIN(2258,E996,$D996),MIN(2258,E996))))))</f>
        <v>Effectuez l’étape 1</v>
      </c>
      <c r="H996" s="3" t="str">
        <f>IF(ISTEXT(CRHPrate),"Effectuez l’étape 1",IF(AND(INDEX(claimPeriodNo,MATCH('Étape 1) Taux'!$A$8,claimPeriods,0))&gt;17,INDEX(claimPeriodNo,MATCH('Étape 1) Taux'!$A$8,claimPeriods,0))&lt;20,revenueReduction&lt;0.1),0,IF(NOT(ISNUMBER(F996)),0,IF($C996="Oui",0,IF($B996="Non - avec lien de dépendance",MIN(2258,F996,$D996),MIN(2258,F996))))))</f>
        <v>Effectuez l’étape 1</v>
      </c>
      <c r="I996" s="3">
        <f t="shared" si="15"/>
        <v>0</v>
      </c>
    </row>
    <row r="997" spans="7:9" x14ac:dyDescent="0.3">
      <c r="G997" s="3" t="str">
        <f>IF(ISTEXT(CRHPrate),"Effectuez l’étape 1",IF(AND(INDEX(claimPeriodNo,MATCH('Étape 1) Taux'!$A$8,claimPeriods,0))&gt;17,INDEX(claimPeriodNo,MATCH('Étape 1) Taux'!$A$8,claimPeriods,0))&lt;20,revenueReduction&lt;0.1),0,IF(NOT(ISNUMBER(E997)),0,IF($C997="Oui",0,IF($B997="Non - avec lien de dépendance",MIN(2258,E997,$D997),MIN(2258,E997))))))</f>
        <v>Effectuez l’étape 1</v>
      </c>
      <c r="H997" s="3" t="str">
        <f>IF(ISTEXT(CRHPrate),"Effectuez l’étape 1",IF(AND(INDEX(claimPeriodNo,MATCH('Étape 1) Taux'!$A$8,claimPeriods,0))&gt;17,INDEX(claimPeriodNo,MATCH('Étape 1) Taux'!$A$8,claimPeriods,0))&lt;20,revenueReduction&lt;0.1),0,IF(NOT(ISNUMBER(F997)),0,IF($C997="Oui",0,IF($B997="Non - avec lien de dépendance",MIN(2258,F997,$D997),MIN(2258,F997))))))</f>
        <v>Effectuez l’étape 1</v>
      </c>
      <c r="I997" s="3">
        <f t="shared" si="15"/>
        <v>0</v>
      </c>
    </row>
    <row r="998" spans="7:9" x14ac:dyDescent="0.3">
      <c r="G998" s="3" t="str">
        <f>IF(ISTEXT(CRHPrate),"Effectuez l’étape 1",IF(AND(INDEX(claimPeriodNo,MATCH('Étape 1) Taux'!$A$8,claimPeriods,0))&gt;17,INDEX(claimPeriodNo,MATCH('Étape 1) Taux'!$A$8,claimPeriods,0))&lt;20,revenueReduction&lt;0.1),0,IF(NOT(ISNUMBER(E998)),0,IF($C998="Oui",0,IF($B998="Non - avec lien de dépendance",MIN(2258,E998,$D998),MIN(2258,E998))))))</f>
        <v>Effectuez l’étape 1</v>
      </c>
      <c r="H998" s="3" t="str">
        <f>IF(ISTEXT(CRHPrate),"Effectuez l’étape 1",IF(AND(INDEX(claimPeriodNo,MATCH('Étape 1) Taux'!$A$8,claimPeriods,0))&gt;17,INDEX(claimPeriodNo,MATCH('Étape 1) Taux'!$A$8,claimPeriods,0))&lt;20,revenueReduction&lt;0.1),0,IF(NOT(ISNUMBER(F998)),0,IF($C998="Oui",0,IF($B998="Non - avec lien de dépendance",MIN(2258,F998,$D998),MIN(2258,F998))))))</f>
        <v>Effectuez l’étape 1</v>
      </c>
      <c r="I998" s="3">
        <f t="shared" si="15"/>
        <v>0</v>
      </c>
    </row>
    <row r="999" spans="7:9" x14ac:dyDescent="0.3">
      <c r="G999" s="3" t="str">
        <f>IF(ISTEXT(CRHPrate),"Effectuez l’étape 1",IF(AND(INDEX(claimPeriodNo,MATCH('Étape 1) Taux'!$A$8,claimPeriods,0))&gt;17,INDEX(claimPeriodNo,MATCH('Étape 1) Taux'!$A$8,claimPeriods,0))&lt;20,revenueReduction&lt;0.1),0,IF(NOT(ISNUMBER(E999)),0,IF($C999="Oui",0,IF($B999="Non - avec lien de dépendance",MIN(2258,E999,$D999),MIN(2258,E999))))))</f>
        <v>Effectuez l’étape 1</v>
      </c>
      <c r="H999" s="3" t="str">
        <f>IF(ISTEXT(CRHPrate),"Effectuez l’étape 1",IF(AND(INDEX(claimPeriodNo,MATCH('Étape 1) Taux'!$A$8,claimPeriods,0))&gt;17,INDEX(claimPeriodNo,MATCH('Étape 1) Taux'!$A$8,claimPeriods,0))&lt;20,revenueReduction&lt;0.1),0,IF(NOT(ISNUMBER(F999)),0,IF($C999="Oui",0,IF($B999="Non - avec lien de dépendance",MIN(2258,F999,$D999),MIN(2258,F999))))))</f>
        <v>Effectuez l’étape 1</v>
      </c>
      <c r="I999" s="3">
        <f t="shared" si="15"/>
        <v>0</v>
      </c>
    </row>
    <row r="1000" spans="7:9" x14ac:dyDescent="0.3">
      <c r="G1000" s="3" t="str">
        <f>IF(ISTEXT(CRHPrate),"Effectuez l’étape 1",IF(AND(INDEX(claimPeriodNo,MATCH('Étape 1) Taux'!$A$8,claimPeriods,0))&gt;17,INDEX(claimPeriodNo,MATCH('Étape 1) Taux'!$A$8,claimPeriods,0))&lt;20,revenueReduction&lt;0.1),0,IF(NOT(ISNUMBER(E1000)),0,IF($C1000="Oui",0,IF($B1000="Non - avec lien de dépendance",MIN(2258,E1000,$D1000),MIN(2258,E1000))))))</f>
        <v>Effectuez l’étape 1</v>
      </c>
      <c r="H1000" s="3" t="str">
        <f>IF(ISTEXT(CRHPrate),"Effectuez l’étape 1",IF(AND(INDEX(claimPeriodNo,MATCH('Étape 1) Taux'!$A$8,claimPeriods,0))&gt;17,INDEX(claimPeriodNo,MATCH('Étape 1) Taux'!$A$8,claimPeriods,0))&lt;20,revenueReduction&lt;0.1),0,IF(NOT(ISNUMBER(F1000)),0,IF($C1000="Oui",0,IF($B1000="Non - avec lien de dépendance",MIN(2258,F1000,$D1000),MIN(2258,F1000))))))</f>
        <v>Effectuez l’étape 1</v>
      </c>
      <c r="I1000" s="3">
        <f t="shared" si="15"/>
        <v>0</v>
      </c>
    </row>
    <row r="1001" spans="7:9" x14ac:dyDescent="0.3">
      <c r="G1001" s="3" t="str">
        <f>IF(ISTEXT(CRHPrate),"Effectuez l’étape 1",IF(AND(INDEX(claimPeriodNo,MATCH('Étape 1) Taux'!$A$8,claimPeriods,0))&gt;17,INDEX(claimPeriodNo,MATCH('Étape 1) Taux'!$A$8,claimPeriods,0))&lt;20,revenueReduction&lt;0.1),0,IF(NOT(ISNUMBER(E1001)),0,IF($C1001="Oui",0,IF($B1001="Non - avec lien de dépendance",MIN(2258,E1001,$D1001),MIN(2258,E1001))))))</f>
        <v>Effectuez l’étape 1</v>
      </c>
      <c r="H1001" s="3" t="str">
        <f>IF(ISTEXT(CRHPrate),"Effectuez l’étape 1",IF(AND(INDEX(claimPeriodNo,MATCH('Étape 1) Taux'!$A$8,claimPeriods,0))&gt;17,INDEX(claimPeriodNo,MATCH('Étape 1) Taux'!$A$8,claimPeriods,0))&lt;20,revenueReduction&lt;0.1),0,IF(NOT(ISNUMBER(F1001)),0,IF($C1001="Oui",0,IF($B1001="Non - avec lien de dépendance",MIN(2258,F1001,$D1001),MIN(2258,F1001))))))</f>
        <v>Effectuez l’étape 1</v>
      </c>
      <c r="I1001" s="3">
        <f t="shared" si="15"/>
        <v>0</v>
      </c>
    </row>
    <row r="1002" spans="7:9" x14ac:dyDescent="0.3">
      <c r="G1002" s="3" t="str">
        <f>IF(ISTEXT(CRHPrate),"Effectuez l’étape 1",IF(AND(INDEX(claimPeriodNo,MATCH('Étape 1) Taux'!$A$8,claimPeriods,0))&gt;17,INDEX(claimPeriodNo,MATCH('Étape 1) Taux'!$A$8,claimPeriods,0))&lt;20,revenueReduction&lt;0.1),0,IF(NOT(ISNUMBER(E1002)),0,IF($C1002="Oui",0,IF($B1002="Non - avec lien de dépendance",MIN(2258,E1002,$D1002),MIN(2258,E1002))))))</f>
        <v>Effectuez l’étape 1</v>
      </c>
      <c r="H1002" s="3" t="str">
        <f>IF(ISTEXT(CRHPrate),"Effectuez l’étape 1",IF(AND(INDEX(claimPeriodNo,MATCH('Étape 1) Taux'!$A$8,claimPeriods,0))&gt;17,INDEX(claimPeriodNo,MATCH('Étape 1) Taux'!$A$8,claimPeriods,0))&lt;20,revenueReduction&lt;0.1),0,IF(NOT(ISNUMBER(F1002)),0,IF($C1002="Oui",0,IF($B1002="Non - avec lien de dépendance",MIN(2258,F1002,$D1002),MIN(2258,F1002))))))</f>
        <v>Effectuez l’étape 1</v>
      </c>
      <c r="I1002" s="3">
        <f t="shared" si="15"/>
        <v>0</v>
      </c>
    </row>
    <row r="1003" spans="7:9" x14ac:dyDescent="0.3">
      <c r="G1003" s="3" t="str">
        <f>IF(ISTEXT(CRHPrate),"Effectuez l’étape 1",IF(AND(INDEX(claimPeriodNo,MATCH('Étape 1) Taux'!$A$8,claimPeriods,0))&gt;17,INDEX(claimPeriodNo,MATCH('Étape 1) Taux'!$A$8,claimPeriods,0))&lt;20,revenueReduction&lt;0.1),0,IF(NOT(ISNUMBER(E1003)),0,IF($C1003="Oui",0,IF($B1003="Non - avec lien de dépendance",MIN(2258,E1003,$D1003),MIN(2258,E1003))))))</f>
        <v>Effectuez l’étape 1</v>
      </c>
      <c r="H1003" s="3" t="str">
        <f>IF(ISTEXT(CRHPrate),"Effectuez l’étape 1",IF(AND(INDEX(claimPeriodNo,MATCH('Étape 1) Taux'!$A$8,claimPeriods,0))&gt;17,INDEX(claimPeriodNo,MATCH('Étape 1) Taux'!$A$8,claimPeriods,0))&lt;20,revenueReduction&lt;0.1),0,IF(NOT(ISNUMBER(F1003)),0,IF($C1003="Oui",0,IF($B1003="Non - avec lien de dépendance",MIN(2258,F1003,$D1003),MIN(2258,F1003))))))</f>
        <v>Effectuez l’étape 1</v>
      </c>
      <c r="I1003" s="3">
        <f t="shared" si="15"/>
        <v>0</v>
      </c>
    </row>
    <row r="1004" spans="7:9" x14ac:dyDescent="0.3">
      <c r="G1004" s="3" t="str">
        <f>IF(ISTEXT(CRHPrate),"Effectuez l’étape 1",IF(AND(INDEX(claimPeriodNo,MATCH('Étape 1) Taux'!$A$8,claimPeriods,0))&gt;17,INDEX(claimPeriodNo,MATCH('Étape 1) Taux'!$A$8,claimPeriods,0))&lt;20,revenueReduction&lt;0.1),0,IF(NOT(ISNUMBER(E1004)),0,IF($C1004="Oui",0,IF($B1004="Non - avec lien de dépendance",MIN(2258,E1004,$D1004),MIN(2258,E1004))))))</f>
        <v>Effectuez l’étape 1</v>
      </c>
      <c r="H1004" s="3" t="str">
        <f>IF(ISTEXT(CRHPrate),"Effectuez l’étape 1",IF(AND(INDEX(claimPeriodNo,MATCH('Étape 1) Taux'!$A$8,claimPeriods,0))&gt;17,INDEX(claimPeriodNo,MATCH('Étape 1) Taux'!$A$8,claimPeriods,0))&lt;20,revenueReduction&lt;0.1),0,IF(NOT(ISNUMBER(F1004)),0,IF($C1004="Oui",0,IF($B1004="Non - avec lien de dépendance",MIN(2258,F1004,$D1004),MIN(2258,F1004))))))</f>
        <v>Effectuez l’étape 1</v>
      </c>
      <c r="I1004" s="3">
        <f t="shared" si="15"/>
        <v>0</v>
      </c>
    </row>
    <row r="1005" spans="7:9" x14ac:dyDescent="0.3">
      <c r="G1005" s="3" t="str">
        <f>IF(ISTEXT(CRHPrate),"Effectuez l’étape 1",IF(AND(INDEX(claimPeriodNo,MATCH('Étape 1) Taux'!$A$8,claimPeriods,0))&gt;17,INDEX(claimPeriodNo,MATCH('Étape 1) Taux'!$A$8,claimPeriods,0))&lt;20,revenueReduction&lt;0.1),0,IF(NOT(ISNUMBER(E1005)),0,IF($C1005="Oui",0,IF($B1005="Non - avec lien de dépendance",MIN(2258,E1005,$D1005),MIN(2258,E1005))))))</f>
        <v>Effectuez l’étape 1</v>
      </c>
      <c r="H1005" s="3" t="str">
        <f>IF(ISTEXT(CRHPrate),"Effectuez l’étape 1",IF(AND(INDEX(claimPeriodNo,MATCH('Étape 1) Taux'!$A$8,claimPeriods,0))&gt;17,INDEX(claimPeriodNo,MATCH('Étape 1) Taux'!$A$8,claimPeriods,0))&lt;20,revenueReduction&lt;0.1),0,IF(NOT(ISNUMBER(F1005)),0,IF($C1005="Oui",0,IF($B1005="Non - avec lien de dépendance",MIN(2258,F1005,$D1005),MIN(2258,F1005))))))</f>
        <v>Effectuez l’étape 1</v>
      </c>
      <c r="I1005" s="3">
        <f t="shared" si="15"/>
        <v>0</v>
      </c>
    </row>
    <row r="1006" spans="7:9" x14ac:dyDescent="0.3">
      <c r="G1006" s="3" t="str">
        <f>IF(ISTEXT(CRHPrate),"Effectuez l’étape 1",IF(AND(INDEX(claimPeriodNo,MATCH('Étape 1) Taux'!$A$8,claimPeriods,0))&gt;17,INDEX(claimPeriodNo,MATCH('Étape 1) Taux'!$A$8,claimPeriods,0))&lt;20,revenueReduction&lt;0.1),0,IF(NOT(ISNUMBER(E1006)),0,IF($C1006="Oui",0,IF($B1006="Non - avec lien de dépendance",MIN(2258,E1006,$D1006),MIN(2258,E1006))))))</f>
        <v>Effectuez l’étape 1</v>
      </c>
      <c r="H1006" s="3" t="str">
        <f>IF(ISTEXT(CRHPrate),"Effectuez l’étape 1",IF(AND(INDEX(claimPeriodNo,MATCH('Étape 1) Taux'!$A$8,claimPeriods,0))&gt;17,INDEX(claimPeriodNo,MATCH('Étape 1) Taux'!$A$8,claimPeriods,0))&lt;20,revenueReduction&lt;0.1),0,IF(NOT(ISNUMBER(F1006)),0,IF($C1006="Oui",0,IF($B1006="Non - avec lien de dépendance",MIN(2258,F1006,$D1006),MIN(2258,F1006))))))</f>
        <v>Effectuez l’étape 1</v>
      </c>
      <c r="I1006" s="3">
        <f t="shared" si="15"/>
        <v>0</v>
      </c>
    </row>
    <row r="1007" spans="7:9" x14ac:dyDescent="0.3">
      <c r="G1007" s="3" t="str">
        <f>IF(ISTEXT(CRHPrate),"Effectuez l’étape 1",IF(AND(INDEX(claimPeriodNo,MATCH('Étape 1) Taux'!$A$8,claimPeriods,0))&gt;17,INDEX(claimPeriodNo,MATCH('Étape 1) Taux'!$A$8,claimPeriods,0))&lt;20,revenueReduction&lt;0.1),0,IF(NOT(ISNUMBER(E1007)),0,IF($C1007="Oui",0,IF($B1007="Non - avec lien de dépendance",MIN(2258,E1007,$D1007),MIN(2258,E1007))))))</f>
        <v>Effectuez l’étape 1</v>
      </c>
      <c r="H1007" s="3" t="str">
        <f>IF(ISTEXT(CRHPrate),"Effectuez l’étape 1",IF(AND(INDEX(claimPeriodNo,MATCH('Étape 1) Taux'!$A$8,claimPeriods,0))&gt;17,INDEX(claimPeriodNo,MATCH('Étape 1) Taux'!$A$8,claimPeriods,0))&lt;20,revenueReduction&lt;0.1),0,IF(NOT(ISNUMBER(F1007)),0,IF($C1007="Oui",0,IF($B1007="Non - avec lien de dépendance",MIN(2258,F1007,$D1007),MIN(2258,F1007))))))</f>
        <v>Effectuez l’étape 1</v>
      </c>
      <c r="I1007" s="3">
        <f t="shared" si="15"/>
        <v>0</v>
      </c>
    </row>
    <row r="1008" spans="7:9" x14ac:dyDescent="0.3">
      <c r="G1008" s="3" t="str">
        <f>IF(ISTEXT(CRHPrate),"Effectuez l’étape 1",IF(AND(INDEX(claimPeriodNo,MATCH('Étape 1) Taux'!$A$8,claimPeriods,0))&gt;17,INDEX(claimPeriodNo,MATCH('Étape 1) Taux'!$A$8,claimPeriods,0))&lt;20,revenueReduction&lt;0.1),0,IF(NOT(ISNUMBER(E1008)),0,IF($C1008="Oui",0,IF($B1008="Non - avec lien de dépendance",MIN(2258,E1008,$D1008),MIN(2258,E1008))))))</f>
        <v>Effectuez l’étape 1</v>
      </c>
      <c r="H1008" s="3" t="str">
        <f>IF(ISTEXT(CRHPrate),"Effectuez l’étape 1",IF(AND(INDEX(claimPeriodNo,MATCH('Étape 1) Taux'!$A$8,claimPeriods,0))&gt;17,INDEX(claimPeriodNo,MATCH('Étape 1) Taux'!$A$8,claimPeriods,0))&lt;20,revenueReduction&lt;0.1),0,IF(NOT(ISNUMBER(F1008)),0,IF($C1008="Oui",0,IF($B1008="Non - avec lien de dépendance",MIN(2258,F1008,$D1008),MIN(2258,F1008))))))</f>
        <v>Effectuez l’étape 1</v>
      </c>
      <c r="I1008" s="3">
        <f t="shared" si="15"/>
        <v>0</v>
      </c>
    </row>
    <row r="1009" spans="7:9" x14ac:dyDescent="0.3">
      <c r="G1009" s="3" t="str">
        <f>IF(ISTEXT(CRHPrate),"Effectuez l’étape 1",IF(AND(INDEX(claimPeriodNo,MATCH('Étape 1) Taux'!$A$8,claimPeriods,0))&gt;17,INDEX(claimPeriodNo,MATCH('Étape 1) Taux'!$A$8,claimPeriods,0))&lt;20,revenueReduction&lt;0.1),0,IF(NOT(ISNUMBER(E1009)),0,IF($C1009="Oui",0,IF($B1009="Non - avec lien de dépendance",MIN(2258,E1009,$D1009),MIN(2258,E1009))))))</f>
        <v>Effectuez l’étape 1</v>
      </c>
      <c r="H1009" s="3" t="str">
        <f>IF(ISTEXT(CRHPrate),"Effectuez l’étape 1",IF(AND(INDEX(claimPeriodNo,MATCH('Étape 1) Taux'!$A$8,claimPeriods,0))&gt;17,INDEX(claimPeriodNo,MATCH('Étape 1) Taux'!$A$8,claimPeriods,0))&lt;20,revenueReduction&lt;0.1),0,IF(NOT(ISNUMBER(F1009)),0,IF($C1009="Oui",0,IF($B1009="Non - avec lien de dépendance",MIN(2258,F1009,$D1009),MIN(2258,F1009))))))</f>
        <v>Effectuez l’étape 1</v>
      </c>
      <c r="I1009" s="3">
        <f t="shared" si="15"/>
        <v>0</v>
      </c>
    </row>
    <row r="1010" spans="7:9" x14ac:dyDescent="0.3">
      <c r="G1010" s="3" t="str">
        <f>IF(ISTEXT(CRHPrate),"Effectuez l’étape 1",IF(AND(INDEX(claimPeriodNo,MATCH('Étape 1) Taux'!$A$8,claimPeriods,0))&gt;17,INDEX(claimPeriodNo,MATCH('Étape 1) Taux'!$A$8,claimPeriods,0))&lt;20,revenueReduction&lt;0.1),0,IF(NOT(ISNUMBER(E1010)),0,IF($C1010="Oui",0,IF($B1010="Non - avec lien de dépendance",MIN(2258,E1010,$D1010),MIN(2258,E1010))))))</f>
        <v>Effectuez l’étape 1</v>
      </c>
      <c r="H1010" s="3" t="str">
        <f>IF(ISTEXT(CRHPrate),"Effectuez l’étape 1",IF(AND(INDEX(claimPeriodNo,MATCH('Étape 1) Taux'!$A$8,claimPeriods,0))&gt;17,INDEX(claimPeriodNo,MATCH('Étape 1) Taux'!$A$8,claimPeriods,0))&lt;20,revenueReduction&lt;0.1),0,IF(NOT(ISNUMBER(F1010)),0,IF($C1010="Oui",0,IF($B1010="Non - avec lien de dépendance",MIN(2258,F1010,$D1010),MIN(2258,F1010))))))</f>
        <v>Effectuez l’étape 1</v>
      </c>
      <c r="I1010" s="3">
        <f t="shared" si="15"/>
        <v>0</v>
      </c>
    </row>
    <row r="1011" spans="7:9" x14ac:dyDescent="0.3">
      <c r="G1011" s="3" t="str">
        <f>IF(ISTEXT(CRHPrate),"Effectuez l’étape 1",IF(AND(INDEX(claimPeriodNo,MATCH('Étape 1) Taux'!$A$8,claimPeriods,0))&gt;17,INDEX(claimPeriodNo,MATCH('Étape 1) Taux'!$A$8,claimPeriods,0))&lt;20,revenueReduction&lt;0.1),0,IF(NOT(ISNUMBER(E1011)),0,IF($C1011="Oui",0,IF($B1011="Non - avec lien de dépendance",MIN(2258,E1011,$D1011),MIN(2258,E1011))))))</f>
        <v>Effectuez l’étape 1</v>
      </c>
      <c r="H1011" s="3" t="str">
        <f>IF(ISTEXT(CRHPrate),"Effectuez l’étape 1",IF(AND(INDEX(claimPeriodNo,MATCH('Étape 1) Taux'!$A$8,claimPeriods,0))&gt;17,INDEX(claimPeriodNo,MATCH('Étape 1) Taux'!$A$8,claimPeriods,0))&lt;20,revenueReduction&lt;0.1),0,IF(NOT(ISNUMBER(F1011)),0,IF($C1011="Oui",0,IF($B1011="Non - avec lien de dépendance",MIN(2258,F1011,$D1011),MIN(2258,F1011))))))</f>
        <v>Effectuez l’étape 1</v>
      </c>
      <c r="I1011" s="3">
        <f t="shared" si="15"/>
        <v>0</v>
      </c>
    </row>
    <row r="1012" spans="7:9" x14ac:dyDescent="0.3">
      <c r="G1012" s="3" t="str">
        <f>IF(ISTEXT(CRHPrate),"Effectuez l’étape 1",IF(AND(INDEX(claimPeriodNo,MATCH('Étape 1) Taux'!$A$8,claimPeriods,0))&gt;17,INDEX(claimPeriodNo,MATCH('Étape 1) Taux'!$A$8,claimPeriods,0))&lt;20,revenueReduction&lt;0.1),0,IF(NOT(ISNUMBER(E1012)),0,IF($C1012="Oui",0,IF($B1012="Non - avec lien de dépendance",MIN(2258,E1012,$D1012),MIN(2258,E1012))))))</f>
        <v>Effectuez l’étape 1</v>
      </c>
      <c r="H1012" s="3" t="str">
        <f>IF(ISTEXT(CRHPrate),"Effectuez l’étape 1",IF(AND(INDEX(claimPeriodNo,MATCH('Étape 1) Taux'!$A$8,claimPeriods,0))&gt;17,INDEX(claimPeriodNo,MATCH('Étape 1) Taux'!$A$8,claimPeriods,0))&lt;20,revenueReduction&lt;0.1),0,IF(NOT(ISNUMBER(F1012)),0,IF($C1012="Oui",0,IF($B1012="Non - avec lien de dépendance",MIN(2258,F1012,$D1012),MIN(2258,F1012))))))</f>
        <v>Effectuez l’étape 1</v>
      </c>
      <c r="I1012" s="3">
        <f t="shared" si="15"/>
        <v>0</v>
      </c>
    </row>
    <row r="1013" spans="7:9" x14ac:dyDescent="0.3">
      <c r="G1013" s="3" t="str">
        <f>IF(ISTEXT(CRHPrate),"Effectuez l’étape 1",IF(AND(INDEX(claimPeriodNo,MATCH('Étape 1) Taux'!$A$8,claimPeriods,0))&gt;17,INDEX(claimPeriodNo,MATCH('Étape 1) Taux'!$A$8,claimPeriods,0))&lt;20,revenueReduction&lt;0.1),0,IF(NOT(ISNUMBER(E1013)),0,IF($C1013="Oui",0,IF($B1013="Non - avec lien de dépendance",MIN(2258,E1013,$D1013),MIN(2258,E1013))))))</f>
        <v>Effectuez l’étape 1</v>
      </c>
      <c r="H1013" s="3" t="str">
        <f>IF(ISTEXT(CRHPrate),"Effectuez l’étape 1",IF(AND(INDEX(claimPeriodNo,MATCH('Étape 1) Taux'!$A$8,claimPeriods,0))&gt;17,INDEX(claimPeriodNo,MATCH('Étape 1) Taux'!$A$8,claimPeriods,0))&lt;20,revenueReduction&lt;0.1),0,IF(NOT(ISNUMBER(F1013)),0,IF($C1013="Oui",0,IF($B1013="Non - avec lien de dépendance",MIN(2258,F1013,$D1013),MIN(2258,F1013))))))</f>
        <v>Effectuez l’étape 1</v>
      </c>
      <c r="I1013" s="3">
        <f t="shared" si="15"/>
        <v>0</v>
      </c>
    </row>
    <row r="1014" spans="7:9" x14ac:dyDescent="0.3">
      <c r="G1014" s="3" t="str">
        <f>IF(ISTEXT(CRHPrate),"Effectuez l’étape 1",IF(AND(INDEX(claimPeriodNo,MATCH('Étape 1) Taux'!$A$8,claimPeriods,0))&gt;17,INDEX(claimPeriodNo,MATCH('Étape 1) Taux'!$A$8,claimPeriods,0))&lt;20,revenueReduction&lt;0.1),0,IF(NOT(ISNUMBER(E1014)),0,IF($C1014="Oui",0,IF($B1014="Non - avec lien de dépendance",MIN(2258,E1014,$D1014),MIN(2258,E1014))))))</f>
        <v>Effectuez l’étape 1</v>
      </c>
      <c r="H1014" s="3" t="str">
        <f>IF(ISTEXT(CRHPrate),"Effectuez l’étape 1",IF(AND(INDEX(claimPeriodNo,MATCH('Étape 1) Taux'!$A$8,claimPeriods,0))&gt;17,INDEX(claimPeriodNo,MATCH('Étape 1) Taux'!$A$8,claimPeriods,0))&lt;20,revenueReduction&lt;0.1),0,IF(NOT(ISNUMBER(F1014)),0,IF($C1014="Oui",0,IF($B1014="Non - avec lien de dépendance",MIN(2258,F1014,$D1014),MIN(2258,F1014))))))</f>
        <v>Effectuez l’étape 1</v>
      </c>
      <c r="I1014" s="3">
        <f t="shared" si="15"/>
        <v>0</v>
      </c>
    </row>
    <row r="1015" spans="7:9" x14ac:dyDescent="0.3">
      <c r="G1015" s="3" t="str">
        <f>IF(ISTEXT(CRHPrate),"Effectuez l’étape 1",IF(AND(INDEX(claimPeriodNo,MATCH('Étape 1) Taux'!$A$8,claimPeriods,0))&gt;17,INDEX(claimPeriodNo,MATCH('Étape 1) Taux'!$A$8,claimPeriods,0))&lt;20,revenueReduction&lt;0.1),0,IF(NOT(ISNUMBER(E1015)),0,IF($C1015="Oui",0,IF($B1015="Non - avec lien de dépendance",MIN(2258,E1015,$D1015),MIN(2258,E1015))))))</f>
        <v>Effectuez l’étape 1</v>
      </c>
      <c r="H1015" s="3" t="str">
        <f>IF(ISTEXT(CRHPrate),"Effectuez l’étape 1",IF(AND(INDEX(claimPeriodNo,MATCH('Étape 1) Taux'!$A$8,claimPeriods,0))&gt;17,INDEX(claimPeriodNo,MATCH('Étape 1) Taux'!$A$8,claimPeriods,0))&lt;20,revenueReduction&lt;0.1),0,IF(NOT(ISNUMBER(F1015)),0,IF($C1015="Oui",0,IF($B1015="Non - avec lien de dépendance",MIN(2258,F1015,$D1015),MIN(2258,F1015))))))</f>
        <v>Effectuez l’étape 1</v>
      </c>
      <c r="I1015" s="3">
        <f t="shared" si="15"/>
        <v>0</v>
      </c>
    </row>
    <row r="1016" spans="7:9" x14ac:dyDescent="0.3">
      <c r="G1016" s="3" t="str">
        <f>IF(ISTEXT(CRHPrate),"Effectuez l’étape 1",IF(AND(INDEX(claimPeriodNo,MATCH('Étape 1) Taux'!$A$8,claimPeriods,0))&gt;17,INDEX(claimPeriodNo,MATCH('Étape 1) Taux'!$A$8,claimPeriods,0))&lt;20,revenueReduction&lt;0.1),0,IF(NOT(ISNUMBER(E1016)),0,IF($C1016="Oui",0,IF($B1016="Non - avec lien de dépendance",MIN(2258,E1016,$D1016),MIN(2258,E1016))))))</f>
        <v>Effectuez l’étape 1</v>
      </c>
      <c r="H1016" s="3" t="str">
        <f>IF(ISTEXT(CRHPrate),"Effectuez l’étape 1",IF(AND(INDEX(claimPeriodNo,MATCH('Étape 1) Taux'!$A$8,claimPeriods,0))&gt;17,INDEX(claimPeriodNo,MATCH('Étape 1) Taux'!$A$8,claimPeriods,0))&lt;20,revenueReduction&lt;0.1),0,IF(NOT(ISNUMBER(F1016)),0,IF($C1016="Oui",0,IF($B1016="Non - avec lien de dépendance",MIN(2258,F1016,$D1016),MIN(2258,F1016))))))</f>
        <v>Effectuez l’étape 1</v>
      </c>
      <c r="I1016" s="3">
        <f t="shared" si="15"/>
        <v>0</v>
      </c>
    </row>
    <row r="1017" spans="7:9" x14ac:dyDescent="0.3">
      <c r="G1017" s="3" t="str">
        <f>IF(ISTEXT(CRHPrate),"Effectuez l’étape 1",IF(AND(INDEX(claimPeriodNo,MATCH('Étape 1) Taux'!$A$8,claimPeriods,0))&gt;17,INDEX(claimPeriodNo,MATCH('Étape 1) Taux'!$A$8,claimPeriods,0))&lt;20,revenueReduction&lt;0.1),0,IF(NOT(ISNUMBER(E1017)),0,IF($C1017="Oui",0,IF($B1017="Non - avec lien de dépendance",MIN(2258,E1017,$D1017),MIN(2258,E1017))))))</f>
        <v>Effectuez l’étape 1</v>
      </c>
      <c r="H1017" s="3" t="str">
        <f>IF(ISTEXT(CRHPrate),"Effectuez l’étape 1",IF(AND(INDEX(claimPeriodNo,MATCH('Étape 1) Taux'!$A$8,claimPeriods,0))&gt;17,INDEX(claimPeriodNo,MATCH('Étape 1) Taux'!$A$8,claimPeriods,0))&lt;20,revenueReduction&lt;0.1),0,IF(NOT(ISNUMBER(F1017)),0,IF($C1017="Oui",0,IF($B1017="Non - avec lien de dépendance",MIN(2258,F1017,$D1017),MIN(2258,F1017))))))</f>
        <v>Effectuez l’étape 1</v>
      </c>
      <c r="I1017" s="3">
        <f t="shared" si="15"/>
        <v>0</v>
      </c>
    </row>
    <row r="1018" spans="7:9" x14ac:dyDescent="0.3">
      <c r="G1018" s="3" t="str">
        <f>IF(ISTEXT(CRHPrate),"Effectuez l’étape 1",IF(AND(INDEX(claimPeriodNo,MATCH('Étape 1) Taux'!$A$8,claimPeriods,0))&gt;17,INDEX(claimPeriodNo,MATCH('Étape 1) Taux'!$A$8,claimPeriods,0))&lt;20,revenueReduction&lt;0.1),0,IF(NOT(ISNUMBER(E1018)),0,IF($C1018="Oui",0,IF($B1018="Non - avec lien de dépendance",MIN(2258,E1018,$D1018),MIN(2258,E1018))))))</f>
        <v>Effectuez l’étape 1</v>
      </c>
      <c r="H1018" s="3" t="str">
        <f>IF(ISTEXT(CRHPrate),"Effectuez l’étape 1",IF(AND(INDEX(claimPeriodNo,MATCH('Étape 1) Taux'!$A$8,claimPeriods,0))&gt;17,INDEX(claimPeriodNo,MATCH('Étape 1) Taux'!$A$8,claimPeriods,0))&lt;20,revenueReduction&lt;0.1),0,IF(NOT(ISNUMBER(F1018)),0,IF($C1018="Oui",0,IF($B1018="Non - avec lien de dépendance",MIN(2258,F1018,$D1018),MIN(2258,F1018))))))</f>
        <v>Effectuez l’étape 1</v>
      </c>
      <c r="I1018" s="3">
        <f t="shared" si="15"/>
        <v>0</v>
      </c>
    </row>
    <row r="1019" spans="7:9" x14ac:dyDescent="0.3">
      <c r="G1019" s="3" t="str">
        <f>IF(ISTEXT(CRHPrate),"Effectuez l’étape 1",IF(AND(INDEX(claimPeriodNo,MATCH('Étape 1) Taux'!$A$8,claimPeriods,0))&gt;17,INDEX(claimPeriodNo,MATCH('Étape 1) Taux'!$A$8,claimPeriods,0))&lt;20,revenueReduction&lt;0.1),0,IF(NOT(ISNUMBER(E1019)),0,IF($C1019="Oui",0,IF($B1019="Non - avec lien de dépendance",MIN(2258,E1019,$D1019),MIN(2258,E1019))))))</f>
        <v>Effectuez l’étape 1</v>
      </c>
      <c r="H1019" s="3" t="str">
        <f>IF(ISTEXT(CRHPrate),"Effectuez l’étape 1",IF(AND(INDEX(claimPeriodNo,MATCH('Étape 1) Taux'!$A$8,claimPeriods,0))&gt;17,INDEX(claimPeriodNo,MATCH('Étape 1) Taux'!$A$8,claimPeriods,0))&lt;20,revenueReduction&lt;0.1),0,IF(NOT(ISNUMBER(F1019)),0,IF($C1019="Oui",0,IF($B1019="Non - avec lien de dépendance",MIN(2258,F1019,$D1019),MIN(2258,F1019))))))</f>
        <v>Effectuez l’étape 1</v>
      </c>
      <c r="I1019" s="3">
        <f t="shared" si="15"/>
        <v>0</v>
      </c>
    </row>
    <row r="1020" spans="7:9" x14ac:dyDescent="0.3">
      <c r="G1020" s="3" t="str">
        <f>IF(ISTEXT(CRHPrate),"Effectuez l’étape 1",IF(AND(INDEX(claimPeriodNo,MATCH('Étape 1) Taux'!$A$8,claimPeriods,0))&gt;17,INDEX(claimPeriodNo,MATCH('Étape 1) Taux'!$A$8,claimPeriods,0))&lt;20,revenueReduction&lt;0.1),0,IF(NOT(ISNUMBER(E1020)),0,IF($C1020="Oui",0,IF($B1020="Non - avec lien de dépendance",MIN(2258,E1020,$D1020),MIN(2258,E1020))))))</f>
        <v>Effectuez l’étape 1</v>
      </c>
      <c r="H1020" s="3" t="str">
        <f>IF(ISTEXT(CRHPrate),"Effectuez l’étape 1",IF(AND(INDEX(claimPeriodNo,MATCH('Étape 1) Taux'!$A$8,claimPeriods,0))&gt;17,INDEX(claimPeriodNo,MATCH('Étape 1) Taux'!$A$8,claimPeriods,0))&lt;20,revenueReduction&lt;0.1),0,IF(NOT(ISNUMBER(F1020)),0,IF($C1020="Oui",0,IF($B1020="Non - avec lien de dépendance",MIN(2258,F1020,$D1020),MIN(2258,F1020))))))</f>
        <v>Effectuez l’étape 1</v>
      </c>
      <c r="I1020" s="3">
        <f t="shared" si="15"/>
        <v>0</v>
      </c>
    </row>
    <row r="1021" spans="7:9" x14ac:dyDescent="0.3">
      <c r="G1021" s="3" t="str">
        <f>IF(ISTEXT(CRHPrate),"Effectuez l’étape 1",IF(AND(INDEX(claimPeriodNo,MATCH('Étape 1) Taux'!$A$8,claimPeriods,0))&gt;17,INDEX(claimPeriodNo,MATCH('Étape 1) Taux'!$A$8,claimPeriods,0))&lt;20,revenueReduction&lt;0.1),0,IF(NOT(ISNUMBER(E1021)),0,IF($C1021="Oui",0,IF($B1021="Non - avec lien de dépendance",MIN(2258,E1021,$D1021),MIN(2258,E1021))))))</f>
        <v>Effectuez l’étape 1</v>
      </c>
      <c r="H1021" s="3" t="str">
        <f>IF(ISTEXT(CRHPrate),"Effectuez l’étape 1",IF(AND(INDEX(claimPeriodNo,MATCH('Étape 1) Taux'!$A$8,claimPeriods,0))&gt;17,INDEX(claimPeriodNo,MATCH('Étape 1) Taux'!$A$8,claimPeriods,0))&lt;20,revenueReduction&lt;0.1),0,IF(NOT(ISNUMBER(F1021)),0,IF($C1021="Oui",0,IF($B1021="Non - avec lien de dépendance",MIN(2258,F1021,$D1021),MIN(2258,F1021))))))</f>
        <v>Effectuez l’étape 1</v>
      </c>
      <c r="I1021" s="3">
        <f t="shared" si="15"/>
        <v>0</v>
      </c>
    </row>
    <row r="1022" spans="7:9" x14ac:dyDescent="0.3">
      <c r="G1022" s="3" t="str">
        <f>IF(ISTEXT(CRHPrate),"Effectuez l’étape 1",IF(AND(INDEX(claimPeriodNo,MATCH('Étape 1) Taux'!$A$8,claimPeriods,0))&gt;17,INDEX(claimPeriodNo,MATCH('Étape 1) Taux'!$A$8,claimPeriods,0))&lt;20,revenueReduction&lt;0.1),0,IF(NOT(ISNUMBER(E1022)),0,IF($C1022="Oui",0,IF($B1022="Non - avec lien de dépendance",MIN(2258,E1022,$D1022),MIN(2258,E1022))))))</f>
        <v>Effectuez l’étape 1</v>
      </c>
      <c r="H1022" s="3" t="str">
        <f>IF(ISTEXT(CRHPrate),"Effectuez l’étape 1",IF(AND(INDEX(claimPeriodNo,MATCH('Étape 1) Taux'!$A$8,claimPeriods,0))&gt;17,INDEX(claimPeriodNo,MATCH('Étape 1) Taux'!$A$8,claimPeriods,0))&lt;20,revenueReduction&lt;0.1),0,IF(NOT(ISNUMBER(F1022)),0,IF($C1022="Oui",0,IF($B1022="Non - avec lien de dépendance",MIN(2258,F1022,$D1022),MIN(2258,F1022))))))</f>
        <v>Effectuez l’étape 1</v>
      </c>
      <c r="I1022" s="3">
        <f t="shared" si="15"/>
        <v>0</v>
      </c>
    </row>
    <row r="1023" spans="7:9" x14ac:dyDescent="0.3">
      <c r="G1023" s="3" t="str">
        <f>IF(ISTEXT(CRHPrate),"Effectuez l’étape 1",IF(AND(INDEX(claimPeriodNo,MATCH('Étape 1) Taux'!$A$8,claimPeriods,0))&gt;17,INDEX(claimPeriodNo,MATCH('Étape 1) Taux'!$A$8,claimPeriods,0))&lt;20,revenueReduction&lt;0.1),0,IF(NOT(ISNUMBER(E1023)),0,IF($C1023="Oui",0,IF($B1023="Non - avec lien de dépendance",MIN(2258,E1023,$D1023),MIN(2258,E1023))))))</f>
        <v>Effectuez l’étape 1</v>
      </c>
      <c r="H1023" s="3" t="str">
        <f>IF(ISTEXT(CRHPrate),"Effectuez l’étape 1",IF(AND(INDEX(claimPeriodNo,MATCH('Étape 1) Taux'!$A$8,claimPeriods,0))&gt;17,INDEX(claimPeriodNo,MATCH('Étape 1) Taux'!$A$8,claimPeriods,0))&lt;20,revenueReduction&lt;0.1),0,IF(NOT(ISNUMBER(F1023)),0,IF($C1023="Oui",0,IF($B1023="Non - avec lien de dépendance",MIN(2258,F1023,$D1023),MIN(2258,F1023))))))</f>
        <v>Effectuez l’étape 1</v>
      </c>
      <c r="I1023" s="3">
        <f t="shared" si="15"/>
        <v>0</v>
      </c>
    </row>
    <row r="1024" spans="7:9" x14ac:dyDescent="0.3">
      <c r="G1024" s="3" t="str">
        <f>IF(ISTEXT(CRHPrate),"Effectuez l’étape 1",IF(AND(INDEX(claimPeriodNo,MATCH('Étape 1) Taux'!$A$8,claimPeriods,0))&gt;17,INDEX(claimPeriodNo,MATCH('Étape 1) Taux'!$A$8,claimPeriods,0))&lt;20,revenueReduction&lt;0.1),0,IF(NOT(ISNUMBER(E1024)),0,IF($C1024="Oui",0,IF($B1024="Non - avec lien de dépendance",MIN(2258,E1024,$D1024),MIN(2258,E1024))))))</f>
        <v>Effectuez l’étape 1</v>
      </c>
      <c r="H1024" s="3" t="str">
        <f>IF(ISTEXT(CRHPrate),"Effectuez l’étape 1",IF(AND(INDEX(claimPeriodNo,MATCH('Étape 1) Taux'!$A$8,claimPeriods,0))&gt;17,INDEX(claimPeriodNo,MATCH('Étape 1) Taux'!$A$8,claimPeriods,0))&lt;20,revenueReduction&lt;0.1),0,IF(NOT(ISNUMBER(F1024)),0,IF($C1024="Oui",0,IF($B1024="Non - avec lien de dépendance",MIN(2258,F1024,$D1024),MIN(2258,F1024))))))</f>
        <v>Effectuez l’étape 1</v>
      </c>
      <c r="I1024" s="3">
        <f t="shared" si="15"/>
        <v>0</v>
      </c>
    </row>
    <row r="1025" spans="7:9" x14ac:dyDescent="0.3">
      <c r="G1025" s="3" t="str">
        <f>IF(ISTEXT(CRHPrate),"Effectuez l’étape 1",IF(AND(INDEX(claimPeriodNo,MATCH('Étape 1) Taux'!$A$8,claimPeriods,0))&gt;17,INDEX(claimPeriodNo,MATCH('Étape 1) Taux'!$A$8,claimPeriods,0))&lt;20,revenueReduction&lt;0.1),0,IF(NOT(ISNUMBER(E1025)),0,IF($C1025="Oui",0,IF($B1025="Non - avec lien de dépendance",MIN(2258,E1025,$D1025),MIN(2258,E1025))))))</f>
        <v>Effectuez l’étape 1</v>
      </c>
      <c r="H1025" s="3" t="str">
        <f>IF(ISTEXT(CRHPrate),"Effectuez l’étape 1",IF(AND(INDEX(claimPeriodNo,MATCH('Étape 1) Taux'!$A$8,claimPeriods,0))&gt;17,INDEX(claimPeriodNo,MATCH('Étape 1) Taux'!$A$8,claimPeriods,0))&lt;20,revenueReduction&lt;0.1),0,IF(NOT(ISNUMBER(F1025)),0,IF($C1025="Oui",0,IF($B1025="Non - avec lien de dépendance",MIN(2258,F1025,$D1025),MIN(2258,F1025))))))</f>
        <v>Effectuez l’étape 1</v>
      </c>
      <c r="I1025" s="3">
        <f t="shared" si="15"/>
        <v>0</v>
      </c>
    </row>
    <row r="1026" spans="7:9" x14ac:dyDescent="0.3">
      <c r="G1026" s="3" t="str">
        <f>IF(ISTEXT(CRHPrate),"Effectuez l’étape 1",IF(AND(INDEX(claimPeriodNo,MATCH('Étape 1) Taux'!$A$8,claimPeriods,0))&gt;17,INDEX(claimPeriodNo,MATCH('Étape 1) Taux'!$A$8,claimPeriods,0))&lt;20,revenueReduction&lt;0.1),0,IF(NOT(ISNUMBER(E1026)),0,IF($C1026="Oui",0,IF($B1026="Non - avec lien de dépendance",MIN(2258,E1026,$D1026),MIN(2258,E1026))))))</f>
        <v>Effectuez l’étape 1</v>
      </c>
      <c r="H1026" s="3" t="str">
        <f>IF(ISTEXT(CRHPrate),"Effectuez l’étape 1",IF(AND(INDEX(claimPeriodNo,MATCH('Étape 1) Taux'!$A$8,claimPeriods,0))&gt;17,INDEX(claimPeriodNo,MATCH('Étape 1) Taux'!$A$8,claimPeriods,0))&lt;20,revenueReduction&lt;0.1),0,IF(NOT(ISNUMBER(F1026)),0,IF($C1026="Oui",0,IF($B1026="Non - avec lien de dépendance",MIN(2258,F1026,$D1026),MIN(2258,F1026))))))</f>
        <v>Effectuez l’étape 1</v>
      </c>
      <c r="I1026" s="3">
        <f t="shared" si="15"/>
        <v>0</v>
      </c>
    </row>
    <row r="1027" spans="7:9" x14ac:dyDescent="0.3">
      <c r="G1027" s="3" t="str">
        <f>IF(ISTEXT(CRHPrate),"Effectuez l’étape 1",IF(AND(INDEX(claimPeriodNo,MATCH('Étape 1) Taux'!$A$8,claimPeriods,0))&gt;17,INDEX(claimPeriodNo,MATCH('Étape 1) Taux'!$A$8,claimPeriods,0))&lt;20,revenueReduction&lt;0.1),0,IF(NOT(ISNUMBER(E1027)),0,IF($C1027="Oui",0,IF($B1027="Non - avec lien de dépendance",MIN(2258,E1027,$D1027),MIN(2258,E1027))))))</f>
        <v>Effectuez l’étape 1</v>
      </c>
      <c r="H1027" s="3" t="str">
        <f>IF(ISTEXT(CRHPrate),"Effectuez l’étape 1",IF(AND(INDEX(claimPeriodNo,MATCH('Étape 1) Taux'!$A$8,claimPeriods,0))&gt;17,INDEX(claimPeriodNo,MATCH('Étape 1) Taux'!$A$8,claimPeriods,0))&lt;20,revenueReduction&lt;0.1),0,IF(NOT(ISNUMBER(F1027)),0,IF($C1027="Oui",0,IF($B1027="Non - avec lien de dépendance",MIN(2258,F1027,$D1027),MIN(2258,F1027))))))</f>
        <v>Effectuez l’étape 1</v>
      </c>
      <c r="I1027" s="3">
        <f t="shared" si="15"/>
        <v>0</v>
      </c>
    </row>
    <row r="1028" spans="7:9" x14ac:dyDescent="0.3">
      <c r="G1028" s="3" t="str">
        <f>IF(ISTEXT(CRHPrate),"Effectuez l’étape 1",IF(AND(INDEX(claimPeriodNo,MATCH('Étape 1) Taux'!$A$8,claimPeriods,0))&gt;17,INDEX(claimPeriodNo,MATCH('Étape 1) Taux'!$A$8,claimPeriods,0))&lt;20,revenueReduction&lt;0.1),0,IF(NOT(ISNUMBER(E1028)),0,IF($C1028="Oui",0,IF($B1028="Non - avec lien de dépendance",MIN(2258,E1028,$D1028),MIN(2258,E1028))))))</f>
        <v>Effectuez l’étape 1</v>
      </c>
      <c r="H1028" s="3" t="str">
        <f>IF(ISTEXT(CRHPrate),"Effectuez l’étape 1",IF(AND(INDEX(claimPeriodNo,MATCH('Étape 1) Taux'!$A$8,claimPeriods,0))&gt;17,INDEX(claimPeriodNo,MATCH('Étape 1) Taux'!$A$8,claimPeriods,0))&lt;20,revenueReduction&lt;0.1),0,IF(NOT(ISNUMBER(F1028)),0,IF($C1028="Oui",0,IF($B1028="Non - avec lien de dépendance",MIN(2258,F1028,$D1028),MIN(2258,F1028))))))</f>
        <v>Effectuez l’étape 1</v>
      </c>
      <c r="I1028" s="3">
        <f t="shared" si="15"/>
        <v>0</v>
      </c>
    </row>
    <row r="1029" spans="7:9" x14ac:dyDescent="0.3">
      <c r="G1029" s="3" t="str">
        <f>IF(ISTEXT(CRHPrate),"Effectuez l’étape 1",IF(AND(INDEX(claimPeriodNo,MATCH('Étape 1) Taux'!$A$8,claimPeriods,0))&gt;17,INDEX(claimPeriodNo,MATCH('Étape 1) Taux'!$A$8,claimPeriods,0))&lt;20,revenueReduction&lt;0.1),0,IF(NOT(ISNUMBER(E1029)),0,IF($C1029="Oui",0,IF($B1029="Non - avec lien de dépendance",MIN(2258,E1029,$D1029),MIN(2258,E1029))))))</f>
        <v>Effectuez l’étape 1</v>
      </c>
      <c r="H1029" s="3" t="str">
        <f>IF(ISTEXT(CRHPrate),"Effectuez l’étape 1",IF(AND(INDEX(claimPeriodNo,MATCH('Étape 1) Taux'!$A$8,claimPeriods,0))&gt;17,INDEX(claimPeriodNo,MATCH('Étape 1) Taux'!$A$8,claimPeriods,0))&lt;20,revenueReduction&lt;0.1),0,IF(NOT(ISNUMBER(F1029)),0,IF($C1029="Oui",0,IF($B1029="Non - avec lien de dépendance",MIN(2258,F1029,$D1029),MIN(2258,F1029))))))</f>
        <v>Effectuez l’étape 1</v>
      </c>
      <c r="I1029" s="3">
        <f t="shared" si="15"/>
        <v>0</v>
      </c>
    </row>
    <row r="1030" spans="7:9" x14ac:dyDescent="0.3">
      <c r="G1030" s="3" t="str">
        <f>IF(ISTEXT(CRHPrate),"Effectuez l’étape 1",IF(AND(INDEX(claimPeriodNo,MATCH('Étape 1) Taux'!$A$8,claimPeriods,0))&gt;17,INDEX(claimPeriodNo,MATCH('Étape 1) Taux'!$A$8,claimPeriods,0))&lt;20,revenueReduction&lt;0.1),0,IF(NOT(ISNUMBER(E1030)),0,IF($C1030="Oui",0,IF($B1030="Non - avec lien de dépendance",MIN(2258,E1030,$D1030),MIN(2258,E1030))))))</f>
        <v>Effectuez l’étape 1</v>
      </c>
      <c r="H1030" s="3" t="str">
        <f>IF(ISTEXT(CRHPrate),"Effectuez l’étape 1",IF(AND(INDEX(claimPeriodNo,MATCH('Étape 1) Taux'!$A$8,claimPeriods,0))&gt;17,INDEX(claimPeriodNo,MATCH('Étape 1) Taux'!$A$8,claimPeriods,0))&lt;20,revenueReduction&lt;0.1),0,IF(NOT(ISNUMBER(F1030)),0,IF($C1030="Oui",0,IF($B1030="Non - avec lien de dépendance",MIN(2258,F1030,$D1030),MIN(2258,F1030))))))</f>
        <v>Effectuez l’étape 1</v>
      </c>
      <c r="I1030" s="3">
        <f t="shared" si="15"/>
        <v>0</v>
      </c>
    </row>
    <row r="1031" spans="7:9" x14ac:dyDescent="0.3">
      <c r="G1031" s="3" t="str">
        <f>IF(ISTEXT(CRHPrate),"Effectuez l’étape 1",IF(AND(INDEX(claimPeriodNo,MATCH('Étape 1) Taux'!$A$8,claimPeriods,0))&gt;17,INDEX(claimPeriodNo,MATCH('Étape 1) Taux'!$A$8,claimPeriods,0))&lt;20,revenueReduction&lt;0.1),0,IF(NOT(ISNUMBER(E1031)),0,IF($C1031="Oui",0,IF($B1031="Non - avec lien de dépendance",MIN(2258,E1031,$D1031),MIN(2258,E1031))))))</f>
        <v>Effectuez l’étape 1</v>
      </c>
      <c r="H1031" s="3" t="str">
        <f>IF(ISTEXT(CRHPrate),"Effectuez l’étape 1",IF(AND(INDEX(claimPeriodNo,MATCH('Étape 1) Taux'!$A$8,claimPeriods,0))&gt;17,INDEX(claimPeriodNo,MATCH('Étape 1) Taux'!$A$8,claimPeriods,0))&lt;20,revenueReduction&lt;0.1),0,IF(NOT(ISNUMBER(F1031)),0,IF($C1031="Oui",0,IF($B1031="Non - avec lien de dépendance",MIN(2258,F1031,$D1031),MIN(2258,F1031))))))</f>
        <v>Effectuez l’étape 1</v>
      </c>
      <c r="I1031" s="3">
        <f t="shared" ref="I1031:I1094" si="16">IF(AND(COUNT(B1031:F1031)&gt;0,OR(AND(NOT(ISNUMBER($D1031)),$B1031&lt;&gt;"Oui - sans lien de dépendance"),COUNT(E1031:F1031)&lt;&gt;2,ISBLANK($B1031))),"Remplissez tous les montants",SUM(G1031:H1031))</f>
        <v>0</v>
      </c>
    </row>
    <row r="1032" spans="7:9" x14ac:dyDescent="0.3">
      <c r="G1032" s="3" t="str">
        <f>IF(ISTEXT(CRHPrate),"Effectuez l’étape 1",IF(AND(INDEX(claimPeriodNo,MATCH('Étape 1) Taux'!$A$8,claimPeriods,0))&gt;17,INDEX(claimPeriodNo,MATCH('Étape 1) Taux'!$A$8,claimPeriods,0))&lt;20,revenueReduction&lt;0.1),0,IF(NOT(ISNUMBER(E1032)),0,IF($C1032="Oui",0,IF($B1032="Non - avec lien de dépendance",MIN(2258,E1032,$D1032),MIN(2258,E1032))))))</f>
        <v>Effectuez l’étape 1</v>
      </c>
      <c r="H1032" s="3" t="str">
        <f>IF(ISTEXT(CRHPrate),"Effectuez l’étape 1",IF(AND(INDEX(claimPeriodNo,MATCH('Étape 1) Taux'!$A$8,claimPeriods,0))&gt;17,INDEX(claimPeriodNo,MATCH('Étape 1) Taux'!$A$8,claimPeriods,0))&lt;20,revenueReduction&lt;0.1),0,IF(NOT(ISNUMBER(F1032)),0,IF($C1032="Oui",0,IF($B1032="Non - avec lien de dépendance",MIN(2258,F1032,$D1032),MIN(2258,F1032))))))</f>
        <v>Effectuez l’étape 1</v>
      </c>
      <c r="I1032" s="3">
        <f t="shared" si="16"/>
        <v>0</v>
      </c>
    </row>
    <row r="1033" spans="7:9" x14ac:dyDescent="0.3">
      <c r="G1033" s="3" t="str">
        <f>IF(ISTEXT(CRHPrate),"Effectuez l’étape 1",IF(AND(INDEX(claimPeriodNo,MATCH('Étape 1) Taux'!$A$8,claimPeriods,0))&gt;17,INDEX(claimPeriodNo,MATCH('Étape 1) Taux'!$A$8,claimPeriods,0))&lt;20,revenueReduction&lt;0.1),0,IF(NOT(ISNUMBER(E1033)),0,IF($C1033="Oui",0,IF($B1033="Non - avec lien de dépendance",MIN(2258,E1033,$D1033),MIN(2258,E1033))))))</f>
        <v>Effectuez l’étape 1</v>
      </c>
      <c r="H1033" s="3" t="str">
        <f>IF(ISTEXT(CRHPrate),"Effectuez l’étape 1",IF(AND(INDEX(claimPeriodNo,MATCH('Étape 1) Taux'!$A$8,claimPeriods,0))&gt;17,INDEX(claimPeriodNo,MATCH('Étape 1) Taux'!$A$8,claimPeriods,0))&lt;20,revenueReduction&lt;0.1),0,IF(NOT(ISNUMBER(F1033)),0,IF($C1033="Oui",0,IF($B1033="Non - avec lien de dépendance",MIN(2258,F1033,$D1033),MIN(2258,F1033))))))</f>
        <v>Effectuez l’étape 1</v>
      </c>
      <c r="I1033" s="3">
        <f t="shared" si="16"/>
        <v>0</v>
      </c>
    </row>
    <row r="1034" spans="7:9" x14ac:dyDescent="0.3">
      <c r="G1034" s="3" t="str">
        <f>IF(ISTEXT(CRHPrate),"Effectuez l’étape 1",IF(AND(INDEX(claimPeriodNo,MATCH('Étape 1) Taux'!$A$8,claimPeriods,0))&gt;17,INDEX(claimPeriodNo,MATCH('Étape 1) Taux'!$A$8,claimPeriods,0))&lt;20,revenueReduction&lt;0.1),0,IF(NOT(ISNUMBER(E1034)),0,IF($C1034="Oui",0,IF($B1034="Non - avec lien de dépendance",MIN(2258,E1034,$D1034),MIN(2258,E1034))))))</f>
        <v>Effectuez l’étape 1</v>
      </c>
      <c r="H1034" s="3" t="str">
        <f>IF(ISTEXT(CRHPrate),"Effectuez l’étape 1",IF(AND(INDEX(claimPeriodNo,MATCH('Étape 1) Taux'!$A$8,claimPeriods,0))&gt;17,INDEX(claimPeriodNo,MATCH('Étape 1) Taux'!$A$8,claimPeriods,0))&lt;20,revenueReduction&lt;0.1),0,IF(NOT(ISNUMBER(F1034)),0,IF($C1034="Oui",0,IF($B1034="Non - avec lien de dépendance",MIN(2258,F1034,$D1034),MIN(2258,F1034))))))</f>
        <v>Effectuez l’étape 1</v>
      </c>
      <c r="I1034" s="3">
        <f t="shared" si="16"/>
        <v>0</v>
      </c>
    </row>
    <row r="1035" spans="7:9" x14ac:dyDescent="0.3">
      <c r="G1035" s="3" t="str">
        <f>IF(ISTEXT(CRHPrate),"Effectuez l’étape 1",IF(AND(INDEX(claimPeriodNo,MATCH('Étape 1) Taux'!$A$8,claimPeriods,0))&gt;17,INDEX(claimPeriodNo,MATCH('Étape 1) Taux'!$A$8,claimPeriods,0))&lt;20,revenueReduction&lt;0.1),0,IF(NOT(ISNUMBER(E1035)),0,IF($C1035="Oui",0,IF($B1035="Non - avec lien de dépendance",MIN(2258,E1035,$D1035),MIN(2258,E1035))))))</f>
        <v>Effectuez l’étape 1</v>
      </c>
      <c r="H1035" s="3" t="str">
        <f>IF(ISTEXT(CRHPrate),"Effectuez l’étape 1",IF(AND(INDEX(claimPeriodNo,MATCH('Étape 1) Taux'!$A$8,claimPeriods,0))&gt;17,INDEX(claimPeriodNo,MATCH('Étape 1) Taux'!$A$8,claimPeriods,0))&lt;20,revenueReduction&lt;0.1),0,IF(NOT(ISNUMBER(F1035)),0,IF($C1035="Oui",0,IF($B1035="Non - avec lien de dépendance",MIN(2258,F1035,$D1035),MIN(2258,F1035))))))</f>
        <v>Effectuez l’étape 1</v>
      </c>
      <c r="I1035" s="3">
        <f t="shared" si="16"/>
        <v>0</v>
      </c>
    </row>
    <row r="1036" spans="7:9" x14ac:dyDescent="0.3">
      <c r="G1036" s="3" t="str">
        <f>IF(ISTEXT(CRHPrate),"Effectuez l’étape 1",IF(AND(INDEX(claimPeriodNo,MATCH('Étape 1) Taux'!$A$8,claimPeriods,0))&gt;17,INDEX(claimPeriodNo,MATCH('Étape 1) Taux'!$A$8,claimPeriods,0))&lt;20,revenueReduction&lt;0.1),0,IF(NOT(ISNUMBER(E1036)),0,IF($C1036="Oui",0,IF($B1036="Non - avec lien de dépendance",MIN(2258,E1036,$D1036),MIN(2258,E1036))))))</f>
        <v>Effectuez l’étape 1</v>
      </c>
      <c r="H1036" s="3" t="str">
        <f>IF(ISTEXT(CRHPrate),"Effectuez l’étape 1",IF(AND(INDEX(claimPeriodNo,MATCH('Étape 1) Taux'!$A$8,claimPeriods,0))&gt;17,INDEX(claimPeriodNo,MATCH('Étape 1) Taux'!$A$8,claimPeriods,0))&lt;20,revenueReduction&lt;0.1),0,IF(NOT(ISNUMBER(F1036)),0,IF($C1036="Oui",0,IF($B1036="Non - avec lien de dépendance",MIN(2258,F1036,$D1036),MIN(2258,F1036))))))</f>
        <v>Effectuez l’étape 1</v>
      </c>
      <c r="I1036" s="3">
        <f t="shared" si="16"/>
        <v>0</v>
      </c>
    </row>
    <row r="1037" spans="7:9" x14ac:dyDescent="0.3">
      <c r="G1037" s="3" t="str">
        <f>IF(ISTEXT(CRHPrate),"Effectuez l’étape 1",IF(AND(INDEX(claimPeriodNo,MATCH('Étape 1) Taux'!$A$8,claimPeriods,0))&gt;17,INDEX(claimPeriodNo,MATCH('Étape 1) Taux'!$A$8,claimPeriods,0))&lt;20,revenueReduction&lt;0.1),0,IF(NOT(ISNUMBER(E1037)),0,IF($C1037="Oui",0,IF($B1037="Non - avec lien de dépendance",MIN(2258,E1037,$D1037),MIN(2258,E1037))))))</f>
        <v>Effectuez l’étape 1</v>
      </c>
      <c r="H1037" s="3" t="str">
        <f>IF(ISTEXT(CRHPrate),"Effectuez l’étape 1",IF(AND(INDEX(claimPeriodNo,MATCH('Étape 1) Taux'!$A$8,claimPeriods,0))&gt;17,INDEX(claimPeriodNo,MATCH('Étape 1) Taux'!$A$8,claimPeriods,0))&lt;20,revenueReduction&lt;0.1),0,IF(NOT(ISNUMBER(F1037)),0,IF($C1037="Oui",0,IF($B1037="Non - avec lien de dépendance",MIN(2258,F1037,$D1037),MIN(2258,F1037))))))</f>
        <v>Effectuez l’étape 1</v>
      </c>
      <c r="I1037" s="3">
        <f t="shared" si="16"/>
        <v>0</v>
      </c>
    </row>
    <row r="1038" spans="7:9" x14ac:dyDescent="0.3">
      <c r="G1038" s="3" t="str">
        <f>IF(ISTEXT(CRHPrate),"Effectuez l’étape 1",IF(AND(INDEX(claimPeriodNo,MATCH('Étape 1) Taux'!$A$8,claimPeriods,0))&gt;17,INDEX(claimPeriodNo,MATCH('Étape 1) Taux'!$A$8,claimPeriods,0))&lt;20,revenueReduction&lt;0.1),0,IF(NOT(ISNUMBER(E1038)),0,IF($C1038="Oui",0,IF($B1038="Non - avec lien de dépendance",MIN(2258,E1038,$D1038),MIN(2258,E1038))))))</f>
        <v>Effectuez l’étape 1</v>
      </c>
      <c r="H1038" s="3" t="str">
        <f>IF(ISTEXT(CRHPrate),"Effectuez l’étape 1",IF(AND(INDEX(claimPeriodNo,MATCH('Étape 1) Taux'!$A$8,claimPeriods,0))&gt;17,INDEX(claimPeriodNo,MATCH('Étape 1) Taux'!$A$8,claimPeriods,0))&lt;20,revenueReduction&lt;0.1),0,IF(NOT(ISNUMBER(F1038)),0,IF($C1038="Oui",0,IF($B1038="Non - avec lien de dépendance",MIN(2258,F1038,$D1038),MIN(2258,F1038))))))</f>
        <v>Effectuez l’étape 1</v>
      </c>
      <c r="I1038" s="3">
        <f t="shared" si="16"/>
        <v>0</v>
      </c>
    </row>
    <row r="1039" spans="7:9" x14ac:dyDescent="0.3">
      <c r="G1039" s="3" t="str">
        <f>IF(ISTEXT(CRHPrate),"Effectuez l’étape 1",IF(AND(INDEX(claimPeriodNo,MATCH('Étape 1) Taux'!$A$8,claimPeriods,0))&gt;17,INDEX(claimPeriodNo,MATCH('Étape 1) Taux'!$A$8,claimPeriods,0))&lt;20,revenueReduction&lt;0.1),0,IF(NOT(ISNUMBER(E1039)),0,IF($C1039="Oui",0,IF($B1039="Non - avec lien de dépendance",MIN(2258,E1039,$D1039),MIN(2258,E1039))))))</f>
        <v>Effectuez l’étape 1</v>
      </c>
      <c r="H1039" s="3" t="str">
        <f>IF(ISTEXT(CRHPrate),"Effectuez l’étape 1",IF(AND(INDEX(claimPeriodNo,MATCH('Étape 1) Taux'!$A$8,claimPeriods,0))&gt;17,INDEX(claimPeriodNo,MATCH('Étape 1) Taux'!$A$8,claimPeriods,0))&lt;20,revenueReduction&lt;0.1),0,IF(NOT(ISNUMBER(F1039)),0,IF($C1039="Oui",0,IF($B1039="Non - avec lien de dépendance",MIN(2258,F1039,$D1039),MIN(2258,F1039))))))</f>
        <v>Effectuez l’étape 1</v>
      </c>
      <c r="I1039" s="3">
        <f t="shared" si="16"/>
        <v>0</v>
      </c>
    </row>
    <row r="1040" spans="7:9" x14ac:dyDescent="0.3">
      <c r="G1040" s="3" t="str">
        <f>IF(ISTEXT(CRHPrate),"Effectuez l’étape 1",IF(AND(INDEX(claimPeriodNo,MATCH('Étape 1) Taux'!$A$8,claimPeriods,0))&gt;17,INDEX(claimPeriodNo,MATCH('Étape 1) Taux'!$A$8,claimPeriods,0))&lt;20,revenueReduction&lt;0.1),0,IF(NOT(ISNUMBER(E1040)),0,IF($C1040="Oui",0,IF($B1040="Non - avec lien de dépendance",MIN(2258,E1040,$D1040),MIN(2258,E1040))))))</f>
        <v>Effectuez l’étape 1</v>
      </c>
      <c r="H1040" s="3" t="str">
        <f>IF(ISTEXT(CRHPrate),"Effectuez l’étape 1",IF(AND(INDEX(claimPeriodNo,MATCH('Étape 1) Taux'!$A$8,claimPeriods,0))&gt;17,INDEX(claimPeriodNo,MATCH('Étape 1) Taux'!$A$8,claimPeriods,0))&lt;20,revenueReduction&lt;0.1),0,IF(NOT(ISNUMBER(F1040)),0,IF($C1040="Oui",0,IF($B1040="Non - avec lien de dépendance",MIN(2258,F1040,$D1040),MIN(2258,F1040))))))</f>
        <v>Effectuez l’étape 1</v>
      </c>
      <c r="I1040" s="3">
        <f t="shared" si="16"/>
        <v>0</v>
      </c>
    </row>
    <row r="1041" spans="7:9" x14ac:dyDescent="0.3">
      <c r="G1041" s="3" t="str">
        <f>IF(ISTEXT(CRHPrate),"Effectuez l’étape 1",IF(AND(INDEX(claimPeriodNo,MATCH('Étape 1) Taux'!$A$8,claimPeriods,0))&gt;17,INDEX(claimPeriodNo,MATCH('Étape 1) Taux'!$A$8,claimPeriods,0))&lt;20,revenueReduction&lt;0.1),0,IF(NOT(ISNUMBER(E1041)),0,IF($C1041="Oui",0,IF($B1041="Non - avec lien de dépendance",MIN(2258,E1041,$D1041),MIN(2258,E1041))))))</f>
        <v>Effectuez l’étape 1</v>
      </c>
      <c r="H1041" s="3" t="str">
        <f>IF(ISTEXT(CRHPrate),"Effectuez l’étape 1",IF(AND(INDEX(claimPeriodNo,MATCH('Étape 1) Taux'!$A$8,claimPeriods,0))&gt;17,INDEX(claimPeriodNo,MATCH('Étape 1) Taux'!$A$8,claimPeriods,0))&lt;20,revenueReduction&lt;0.1),0,IF(NOT(ISNUMBER(F1041)),0,IF($C1041="Oui",0,IF($B1041="Non - avec lien de dépendance",MIN(2258,F1041,$D1041),MIN(2258,F1041))))))</f>
        <v>Effectuez l’étape 1</v>
      </c>
      <c r="I1041" s="3">
        <f t="shared" si="16"/>
        <v>0</v>
      </c>
    </row>
    <row r="1042" spans="7:9" x14ac:dyDescent="0.3">
      <c r="G1042" s="3" t="str">
        <f>IF(ISTEXT(CRHPrate),"Effectuez l’étape 1",IF(AND(INDEX(claimPeriodNo,MATCH('Étape 1) Taux'!$A$8,claimPeriods,0))&gt;17,INDEX(claimPeriodNo,MATCH('Étape 1) Taux'!$A$8,claimPeriods,0))&lt;20,revenueReduction&lt;0.1),0,IF(NOT(ISNUMBER(E1042)),0,IF($C1042="Oui",0,IF($B1042="Non - avec lien de dépendance",MIN(2258,E1042,$D1042),MIN(2258,E1042))))))</f>
        <v>Effectuez l’étape 1</v>
      </c>
      <c r="H1042" s="3" t="str">
        <f>IF(ISTEXT(CRHPrate),"Effectuez l’étape 1",IF(AND(INDEX(claimPeriodNo,MATCH('Étape 1) Taux'!$A$8,claimPeriods,0))&gt;17,INDEX(claimPeriodNo,MATCH('Étape 1) Taux'!$A$8,claimPeriods,0))&lt;20,revenueReduction&lt;0.1),0,IF(NOT(ISNUMBER(F1042)),0,IF($C1042="Oui",0,IF($B1042="Non - avec lien de dépendance",MIN(2258,F1042,$D1042),MIN(2258,F1042))))))</f>
        <v>Effectuez l’étape 1</v>
      </c>
      <c r="I1042" s="3">
        <f t="shared" si="16"/>
        <v>0</v>
      </c>
    </row>
    <row r="1043" spans="7:9" x14ac:dyDescent="0.3">
      <c r="G1043" s="3" t="str">
        <f>IF(ISTEXT(CRHPrate),"Effectuez l’étape 1",IF(AND(INDEX(claimPeriodNo,MATCH('Étape 1) Taux'!$A$8,claimPeriods,0))&gt;17,INDEX(claimPeriodNo,MATCH('Étape 1) Taux'!$A$8,claimPeriods,0))&lt;20,revenueReduction&lt;0.1),0,IF(NOT(ISNUMBER(E1043)),0,IF($C1043="Oui",0,IF($B1043="Non - avec lien de dépendance",MIN(2258,E1043,$D1043),MIN(2258,E1043))))))</f>
        <v>Effectuez l’étape 1</v>
      </c>
      <c r="H1043" s="3" t="str">
        <f>IF(ISTEXT(CRHPrate),"Effectuez l’étape 1",IF(AND(INDEX(claimPeriodNo,MATCH('Étape 1) Taux'!$A$8,claimPeriods,0))&gt;17,INDEX(claimPeriodNo,MATCH('Étape 1) Taux'!$A$8,claimPeriods,0))&lt;20,revenueReduction&lt;0.1),0,IF(NOT(ISNUMBER(F1043)),0,IF($C1043="Oui",0,IF($B1043="Non - avec lien de dépendance",MIN(2258,F1043,$D1043),MIN(2258,F1043))))))</f>
        <v>Effectuez l’étape 1</v>
      </c>
      <c r="I1043" s="3">
        <f t="shared" si="16"/>
        <v>0</v>
      </c>
    </row>
    <row r="1044" spans="7:9" x14ac:dyDescent="0.3">
      <c r="G1044" s="3" t="str">
        <f>IF(ISTEXT(CRHPrate),"Effectuez l’étape 1",IF(AND(INDEX(claimPeriodNo,MATCH('Étape 1) Taux'!$A$8,claimPeriods,0))&gt;17,INDEX(claimPeriodNo,MATCH('Étape 1) Taux'!$A$8,claimPeriods,0))&lt;20,revenueReduction&lt;0.1),0,IF(NOT(ISNUMBER(E1044)),0,IF($C1044="Oui",0,IF($B1044="Non - avec lien de dépendance",MIN(2258,E1044,$D1044),MIN(2258,E1044))))))</f>
        <v>Effectuez l’étape 1</v>
      </c>
      <c r="H1044" s="3" t="str">
        <f>IF(ISTEXT(CRHPrate),"Effectuez l’étape 1",IF(AND(INDEX(claimPeriodNo,MATCH('Étape 1) Taux'!$A$8,claimPeriods,0))&gt;17,INDEX(claimPeriodNo,MATCH('Étape 1) Taux'!$A$8,claimPeriods,0))&lt;20,revenueReduction&lt;0.1),0,IF(NOT(ISNUMBER(F1044)),0,IF($C1044="Oui",0,IF($B1044="Non - avec lien de dépendance",MIN(2258,F1044,$D1044),MIN(2258,F1044))))))</f>
        <v>Effectuez l’étape 1</v>
      </c>
      <c r="I1044" s="3">
        <f t="shared" si="16"/>
        <v>0</v>
      </c>
    </row>
    <row r="1045" spans="7:9" x14ac:dyDescent="0.3">
      <c r="G1045" s="3" t="str">
        <f>IF(ISTEXT(CRHPrate),"Effectuez l’étape 1",IF(AND(INDEX(claimPeriodNo,MATCH('Étape 1) Taux'!$A$8,claimPeriods,0))&gt;17,INDEX(claimPeriodNo,MATCH('Étape 1) Taux'!$A$8,claimPeriods,0))&lt;20,revenueReduction&lt;0.1),0,IF(NOT(ISNUMBER(E1045)),0,IF($C1045="Oui",0,IF($B1045="Non - avec lien de dépendance",MIN(2258,E1045,$D1045),MIN(2258,E1045))))))</f>
        <v>Effectuez l’étape 1</v>
      </c>
      <c r="H1045" s="3" t="str">
        <f>IF(ISTEXT(CRHPrate),"Effectuez l’étape 1",IF(AND(INDEX(claimPeriodNo,MATCH('Étape 1) Taux'!$A$8,claimPeriods,0))&gt;17,INDEX(claimPeriodNo,MATCH('Étape 1) Taux'!$A$8,claimPeriods,0))&lt;20,revenueReduction&lt;0.1),0,IF(NOT(ISNUMBER(F1045)),0,IF($C1045="Oui",0,IF($B1045="Non - avec lien de dépendance",MIN(2258,F1045,$D1045),MIN(2258,F1045))))))</f>
        <v>Effectuez l’étape 1</v>
      </c>
      <c r="I1045" s="3">
        <f t="shared" si="16"/>
        <v>0</v>
      </c>
    </row>
    <row r="1046" spans="7:9" x14ac:dyDescent="0.3">
      <c r="G1046" s="3" t="str">
        <f>IF(ISTEXT(CRHPrate),"Effectuez l’étape 1",IF(AND(INDEX(claimPeriodNo,MATCH('Étape 1) Taux'!$A$8,claimPeriods,0))&gt;17,INDEX(claimPeriodNo,MATCH('Étape 1) Taux'!$A$8,claimPeriods,0))&lt;20,revenueReduction&lt;0.1),0,IF(NOT(ISNUMBER(E1046)),0,IF($C1046="Oui",0,IF($B1046="Non - avec lien de dépendance",MIN(2258,E1046,$D1046),MIN(2258,E1046))))))</f>
        <v>Effectuez l’étape 1</v>
      </c>
      <c r="H1046" s="3" t="str">
        <f>IF(ISTEXT(CRHPrate),"Effectuez l’étape 1",IF(AND(INDEX(claimPeriodNo,MATCH('Étape 1) Taux'!$A$8,claimPeriods,0))&gt;17,INDEX(claimPeriodNo,MATCH('Étape 1) Taux'!$A$8,claimPeriods,0))&lt;20,revenueReduction&lt;0.1),0,IF(NOT(ISNUMBER(F1046)),0,IF($C1046="Oui",0,IF($B1046="Non - avec lien de dépendance",MIN(2258,F1046,$D1046),MIN(2258,F1046))))))</f>
        <v>Effectuez l’étape 1</v>
      </c>
      <c r="I1046" s="3">
        <f t="shared" si="16"/>
        <v>0</v>
      </c>
    </row>
    <row r="1047" spans="7:9" x14ac:dyDescent="0.3">
      <c r="G1047" s="3" t="str">
        <f>IF(ISTEXT(CRHPrate),"Effectuez l’étape 1",IF(AND(INDEX(claimPeriodNo,MATCH('Étape 1) Taux'!$A$8,claimPeriods,0))&gt;17,INDEX(claimPeriodNo,MATCH('Étape 1) Taux'!$A$8,claimPeriods,0))&lt;20,revenueReduction&lt;0.1),0,IF(NOT(ISNUMBER(E1047)),0,IF($C1047="Oui",0,IF($B1047="Non - avec lien de dépendance",MIN(2258,E1047,$D1047),MIN(2258,E1047))))))</f>
        <v>Effectuez l’étape 1</v>
      </c>
      <c r="H1047" s="3" t="str">
        <f>IF(ISTEXT(CRHPrate),"Effectuez l’étape 1",IF(AND(INDEX(claimPeriodNo,MATCH('Étape 1) Taux'!$A$8,claimPeriods,0))&gt;17,INDEX(claimPeriodNo,MATCH('Étape 1) Taux'!$A$8,claimPeriods,0))&lt;20,revenueReduction&lt;0.1),0,IF(NOT(ISNUMBER(F1047)),0,IF($C1047="Oui",0,IF($B1047="Non - avec lien de dépendance",MIN(2258,F1047,$D1047),MIN(2258,F1047))))))</f>
        <v>Effectuez l’étape 1</v>
      </c>
      <c r="I1047" s="3">
        <f t="shared" si="16"/>
        <v>0</v>
      </c>
    </row>
    <row r="1048" spans="7:9" x14ac:dyDescent="0.3">
      <c r="G1048" s="3" t="str">
        <f>IF(ISTEXT(CRHPrate),"Effectuez l’étape 1",IF(AND(INDEX(claimPeriodNo,MATCH('Étape 1) Taux'!$A$8,claimPeriods,0))&gt;17,INDEX(claimPeriodNo,MATCH('Étape 1) Taux'!$A$8,claimPeriods,0))&lt;20,revenueReduction&lt;0.1),0,IF(NOT(ISNUMBER(E1048)),0,IF($C1048="Oui",0,IF($B1048="Non - avec lien de dépendance",MIN(2258,E1048,$D1048),MIN(2258,E1048))))))</f>
        <v>Effectuez l’étape 1</v>
      </c>
      <c r="H1048" s="3" t="str">
        <f>IF(ISTEXT(CRHPrate),"Effectuez l’étape 1",IF(AND(INDEX(claimPeriodNo,MATCH('Étape 1) Taux'!$A$8,claimPeriods,0))&gt;17,INDEX(claimPeriodNo,MATCH('Étape 1) Taux'!$A$8,claimPeriods,0))&lt;20,revenueReduction&lt;0.1),0,IF(NOT(ISNUMBER(F1048)),0,IF($C1048="Oui",0,IF($B1048="Non - avec lien de dépendance",MIN(2258,F1048,$D1048),MIN(2258,F1048))))))</f>
        <v>Effectuez l’étape 1</v>
      </c>
      <c r="I1048" s="3">
        <f t="shared" si="16"/>
        <v>0</v>
      </c>
    </row>
    <row r="1049" spans="7:9" x14ac:dyDescent="0.3">
      <c r="G1049" s="3" t="str">
        <f>IF(ISTEXT(CRHPrate),"Effectuez l’étape 1",IF(AND(INDEX(claimPeriodNo,MATCH('Étape 1) Taux'!$A$8,claimPeriods,0))&gt;17,INDEX(claimPeriodNo,MATCH('Étape 1) Taux'!$A$8,claimPeriods,0))&lt;20,revenueReduction&lt;0.1),0,IF(NOT(ISNUMBER(E1049)),0,IF($C1049="Oui",0,IF($B1049="Non - avec lien de dépendance",MIN(2258,E1049,$D1049),MIN(2258,E1049))))))</f>
        <v>Effectuez l’étape 1</v>
      </c>
      <c r="H1049" s="3" t="str">
        <f>IF(ISTEXT(CRHPrate),"Effectuez l’étape 1",IF(AND(INDEX(claimPeriodNo,MATCH('Étape 1) Taux'!$A$8,claimPeriods,0))&gt;17,INDEX(claimPeriodNo,MATCH('Étape 1) Taux'!$A$8,claimPeriods,0))&lt;20,revenueReduction&lt;0.1),0,IF(NOT(ISNUMBER(F1049)),0,IF($C1049="Oui",0,IF($B1049="Non - avec lien de dépendance",MIN(2258,F1049,$D1049),MIN(2258,F1049))))))</f>
        <v>Effectuez l’étape 1</v>
      </c>
      <c r="I1049" s="3">
        <f t="shared" si="16"/>
        <v>0</v>
      </c>
    </row>
    <row r="1050" spans="7:9" x14ac:dyDescent="0.3">
      <c r="G1050" s="3" t="str">
        <f>IF(ISTEXT(CRHPrate),"Effectuez l’étape 1",IF(AND(INDEX(claimPeriodNo,MATCH('Étape 1) Taux'!$A$8,claimPeriods,0))&gt;17,INDEX(claimPeriodNo,MATCH('Étape 1) Taux'!$A$8,claimPeriods,0))&lt;20,revenueReduction&lt;0.1),0,IF(NOT(ISNUMBER(E1050)),0,IF($C1050="Oui",0,IF($B1050="Non - avec lien de dépendance",MIN(2258,E1050,$D1050),MIN(2258,E1050))))))</f>
        <v>Effectuez l’étape 1</v>
      </c>
      <c r="H1050" s="3" t="str">
        <f>IF(ISTEXT(CRHPrate),"Effectuez l’étape 1",IF(AND(INDEX(claimPeriodNo,MATCH('Étape 1) Taux'!$A$8,claimPeriods,0))&gt;17,INDEX(claimPeriodNo,MATCH('Étape 1) Taux'!$A$8,claimPeriods,0))&lt;20,revenueReduction&lt;0.1),0,IF(NOT(ISNUMBER(F1050)),0,IF($C1050="Oui",0,IF($B1050="Non - avec lien de dépendance",MIN(2258,F1050,$D1050),MIN(2258,F1050))))))</f>
        <v>Effectuez l’étape 1</v>
      </c>
      <c r="I1050" s="3">
        <f t="shared" si="16"/>
        <v>0</v>
      </c>
    </row>
    <row r="1051" spans="7:9" x14ac:dyDescent="0.3">
      <c r="G1051" s="3" t="str">
        <f>IF(ISTEXT(CRHPrate),"Effectuez l’étape 1",IF(AND(INDEX(claimPeriodNo,MATCH('Étape 1) Taux'!$A$8,claimPeriods,0))&gt;17,INDEX(claimPeriodNo,MATCH('Étape 1) Taux'!$A$8,claimPeriods,0))&lt;20,revenueReduction&lt;0.1),0,IF(NOT(ISNUMBER(E1051)),0,IF($C1051="Oui",0,IF($B1051="Non - avec lien de dépendance",MIN(2258,E1051,$D1051),MIN(2258,E1051))))))</f>
        <v>Effectuez l’étape 1</v>
      </c>
      <c r="H1051" s="3" t="str">
        <f>IF(ISTEXT(CRHPrate),"Effectuez l’étape 1",IF(AND(INDEX(claimPeriodNo,MATCH('Étape 1) Taux'!$A$8,claimPeriods,0))&gt;17,INDEX(claimPeriodNo,MATCH('Étape 1) Taux'!$A$8,claimPeriods,0))&lt;20,revenueReduction&lt;0.1),0,IF(NOT(ISNUMBER(F1051)),0,IF($C1051="Oui",0,IF($B1051="Non - avec lien de dépendance",MIN(2258,F1051,$D1051),MIN(2258,F1051))))))</f>
        <v>Effectuez l’étape 1</v>
      </c>
      <c r="I1051" s="3">
        <f t="shared" si="16"/>
        <v>0</v>
      </c>
    </row>
    <row r="1052" spans="7:9" x14ac:dyDescent="0.3">
      <c r="G1052" s="3" t="str">
        <f>IF(ISTEXT(CRHPrate),"Effectuez l’étape 1",IF(AND(INDEX(claimPeriodNo,MATCH('Étape 1) Taux'!$A$8,claimPeriods,0))&gt;17,INDEX(claimPeriodNo,MATCH('Étape 1) Taux'!$A$8,claimPeriods,0))&lt;20,revenueReduction&lt;0.1),0,IF(NOT(ISNUMBER(E1052)),0,IF($C1052="Oui",0,IF($B1052="Non - avec lien de dépendance",MIN(2258,E1052,$D1052),MIN(2258,E1052))))))</f>
        <v>Effectuez l’étape 1</v>
      </c>
      <c r="H1052" s="3" t="str">
        <f>IF(ISTEXT(CRHPrate),"Effectuez l’étape 1",IF(AND(INDEX(claimPeriodNo,MATCH('Étape 1) Taux'!$A$8,claimPeriods,0))&gt;17,INDEX(claimPeriodNo,MATCH('Étape 1) Taux'!$A$8,claimPeriods,0))&lt;20,revenueReduction&lt;0.1),0,IF(NOT(ISNUMBER(F1052)),0,IF($C1052="Oui",0,IF($B1052="Non - avec lien de dépendance",MIN(2258,F1052,$D1052),MIN(2258,F1052))))))</f>
        <v>Effectuez l’étape 1</v>
      </c>
      <c r="I1052" s="3">
        <f t="shared" si="16"/>
        <v>0</v>
      </c>
    </row>
    <row r="1053" spans="7:9" x14ac:dyDescent="0.3">
      <c r="G1053" s="3" t="str">
        <f>IF(ISTEXT(CRHPrate),"Effectuez l’étape 1",IF(AND(INDEX(claimPeriodNo,MATCH('Étape 1) Taux'!$A$8,claimPeriods,0))&gt;17,INDEX(claimPeriodNo,MATCH('Étape 1) Taux'!$A$8,claimPeriods,0))&lt;20,revenueReduction&lt;0.1),0,IF(NOT(ISNUMBER(E1053)),0,IF($C1053="Oui",0,IF($B1053="Non - avec lien de dépendance",MIN(2258,E1053,$D1053),MIN(2258,E1053))))))</f>
        <v>Effectuez l’étape 1</v>
      </c>
      <c r="H1053" s="3" t="str">
        <f>IF(ISTEXT(CRHPrate),"Effectuez l’étape 1",IF(AND(INDEX(claimPeriodNo,MATCH('Étape 1) Taux'!$A$8,claimPeriods,0))&gt;17,INDEX(claimPeriodNo,MATCH('Étape 1) Taux'!$A$8,claimPeriods,0))&lt;20,revenueReduction&lt;0.1),0,IF(NOT(ISNUMBER(F1053)),0,IF($C1053="Oui",0,IF($B1053="Non - avec lien de dépendance",MIN(2258,F1053,$D1053),MIN(2258,F1053))))))</f>
        <v>Effectuez l’étape 1</v>
      </c>
      <c r="I1053" s="3">
        <f t="shared" si="16"/>
        <v>0</v>
      </c>
    </row>
    <row r="1054" spans="7:9" x14ac:dyDescent="0.3">
      <c r="G1054" s="3" t="str">
        <f>IF(ISTEXT(CRHPrate),"Effectuez l’étape 1",IF(AND(INDEX(claimPeriodNo,MATCH('Étape 1) Taux'!$A$8,claimPeriods,0))&gt;17,INDEX(claimPeriodNo,MATCH('Étape 1) Taux'!$A$8,claimPeriods,0))&lt;20,revenueReduction&lt;0.1),0,IF(NOT(ISNUMBER(E1054)),0,IF($C1054="Oui",0,IF($B1054="Non - avec lien de dépendance",MIN(2258,E1054,$D1054),MIN(2258,E1054))))))</f>
        <v>Effectuez l’étape 1</v>
      </c>
      <c r="H1054" s="3" t="str">
        <f>IF(ISTEXT(CRHPrate),"Effectuez l’étape 1",IF(AND(INDEX(claimPeriodNo,MATCH('Étape 1) Taux'!$A$8,claimPeriods,0))&gt;17,INDEX(claimPeriodNo,MATCH('Étape 1) Taux'!$A$8,claimPeriods,0))&lt;20,revenueReduction&lt;0.1),0,IF(NOT(ISNUMBER(F1054)),0,IF($C1054="Oui",0,IF($B1054="Non - avec lien de dépendance",MIN(2258,F1054,$D1054),MIN(2258,F1054))))))</f>
        <v>Effectuez l’étape 1</v>
      </c>
      <c r="I1054" s="3">
        <f t="shared" si="16"/>
        <v>0</v>
      </c>
    </row>
    <row r="1055" spans="7:9" x14ac:dyDescent="0.3">
      <c r="G1055" s="3" t="str">
        <f>IF(ISTEXT(CRHPrate),"Effectuez l’étape 1",IF(AND(INDEX(claimPeriodNo,MATCH('Étape 1) Taux'!$A$8,claimPeriods,0))&gt;17,INDEX(claimPeriodNo,MATCH('Étape 1) Taux'!$A$8,claimPeriods,0))&lt;20,revenueReduction&lt;0.1),0,IF(NOT(ISNUMBER(E1055)),0,IF($C1055="Oui",0,IF($B1055="Non - avec lien de dépendance",MIN(2258,E1055,$D1055),MIN(2258,E1055))))))</f>
        <v>Effectuez l’étape 1</v>
      </c>
      <c r="H1055" s="3" t="str">
        <f>IF(ISTEXT(CRHPrate),"Effectuez l’étape 1",IF(AND(INDEX(claimPeriodNo,MATCH('Étape 1) Taux'!$A$8,claimPeriods,0))&gt;17,INDEX(claimPeriodNo,MATCH('Étape 1) Taux'!$A$8,claimPeriods,0))&lt;20,revenueReduction&lt;0.1),0,IF(NOT(ISNUMBER(F1055)),0,IF($C1055="Oui",0,IF($B1055="Non - avec lien de dépendance",MIN(2258,F1055,$D1055),MIN(2258,F1055))))))</f>
        <v>Effectuez l’étape 1</v>
      </c>
      <c r="I1055" s="3">
        <f t="shared" si="16"/>
        <v>0</v>
      </c>
    </row>
    <row r="1056" spans="7:9" x14ac:dyDescent="0.3">
      <c r="G1056" s="3" t="str">
        <f>IF(ISTEXT(CRHPrate),"Effectuez l’étape 1",IF(AND(INDEX(claimPeriodNo,MATCH('Étape 1) Taux'!$A$8,claimPeriods,0))&gt;17,INDEX(claimPeriodNo,MATCH('Étape 1) Taux'!$A$8,claimPeriods,0))&lt;20,revenueReduction&lt;0.1),0,IF(NOT(ISNUMBER(E1056)),0,IF($C1056="Oui",0,IF($B1056="Non - avec lien de dépendance",MIN(2258,E1056,$D1056),MIN(2258,E1056))))))</f>
        <v>Effectuez l’étape 1</v>
      </c>
      <c r="H1056" s="3" t="str">
        <f>IF(ISTEXT(CRHPrate),"Effectuez l’étape 1",IF(AND(INDEX(claimPeriodNo,MATCH('Étape 1) Taux'!$A$8,claimPeriods,0))&gt;17,INDEX(claimPeriodNo,MATCH('Étape 1) Taux'!$A$8,claimPeriods,0))&lt;20,revenueReduction&lt;0.1),0,IF(NOT(ISNUMBER(F1056)),0,IF($C1056="Oui",0,IF($B1056="Non - avec lien de dépendance",MIN(2258,F1056,$D1056),MIN(2258,F1056))))))</f>
        <v>Effectuez l’étape 1</v>
      </c>
      <c r="I1056" s="3">
        <f t="shared" si="16"/>
        <v>0</v>
      </c>
    </row>
    <row r="1057" spans="7:9" x14ac:dyDescent="0.3">
      <c r="G1057" s="3" t="str">
        <f>IF(ISTEXT(CRHPrate),"Effectuez l’étape 1",IF(AND(INDEX(claimPeriodNo,MATCH('Étape 1) Taux'!$A$8,claimPeriods,0))&gt;17,INDEX(claimPeriodNo,MATCH('Étape 1) Taux'!$A$8,claimPeriods,0))&lt;20,revenueReduction&lt;0.1),0,IF(NOT(ISNUMBER(E1057)),0,IF($C1057="Oui",0,IF($B1057="Non - avec lien de dépendance",MIN(2258,E1057,$D1057),MIN(2258,E1057))))))</f>
        <v>Effectuez l’étape 1</v>
      </c>
      <c r="H1057" s="3" t="str">
        <f>IF(ISTEXT(CRHPrate),"Effectuez l’étape 1",IF(AND(INDEX(claimPeriodNo,MATCH('Étape 1) Taux'!$A$8,claimPeriods,0))&gt;17,INDEX(claimPeriodNo,MATCH('Étape 1) Taux'!$A$8,claimPeriods,0))&lt;20,revenueReduction&lt;0.1),0,IF(NOT(ISNUMBER(F1057)),0,IF($C1057="Oui",0,IF($B1057="Non - avec lien de dépendance",MIN(2258,F1057,$D1057),MIN(2258,F1057))))))</f>
        <v>Effectuez l’étape 1</v>
      </c>
      <c r="I1057" s="3">
        <f t="shared" si="16"/>
        <v>0</v>
      </c>
    </row>
    <row r="1058" spans="7:9" x14ac:dyDescent="0.3">
      <c r="G1058" s="3" t="str">
        <f>IF(ISTEXT(CRHPrate),"Effectuez l’étape 1",IF(AND(INDEX(claimPeriodNo,MATCH('Étape 1) Taux'!$A$8,claimPeriods,0))&gt;17,INDEX(claimPeriodNo,MATCH('Étape 1) Taux'!$A$8,claimPeriods,0))&lt;20,revenueReduction&lt;0.1),0,IF(NOT(ISNUMBER(E1058)),0,IF($C1058="Oui",0,IF($B1058="Non - avec lien de dépendance",MIN(2258,E1058,$D1058),MIN(2258,E1058))))))</f>
        <v>Effectuez l’étape 1</v>
      </c>
      <c r="H1058" s="3" t="str">
        <f>IF(ISTEXT(CRHPrate),"Effectuez l’étape 1",IF(AND(INDEX(claimPeriodNo,MATCH('Étape 1) Taux'!$A$8,claimPeriods,0))&gt;17,INDEX(claimPeriodNo,MATCH('Étape 1) Taux'!$A$8,claimPeriods,0))&lt;20,revenueReduction&lt;0.1),0,IF(NOT(ISNUMBER(F1058)),0,IF($C1058="Oui",0,IF($B1058="Non - avec lien de dépendance",MIN(2258,F1058,$D1058),MIN(2258,F1058))))))</f>
        <v>Effectuez l’étape 1</v>
      </c>
      <c r="I1058" s="3">
        <f t="shared" si="16"/>
        <v>0</v>
      </c>
    </row>
    <row r="1059" spans="7:9" x14ac:dyDescent="0.3">
      <c r="G1059" s="3" t="str">
        <f>IF(ISTEXT(CRHPrate),"Effectuez l’étape 1",IF(AND(INDEX(claimPeriodNo,MATCH('Étape 1) Taux'!$A$8,claimPeriods,0))&gt;17,INDEX(claimPeriodNo,MATCH('Étape 1) Taux'!$A$8,claimPeriods,0))&lt;20,revenueReduction&lt;0.1),0,IF(NOT(ISNUMBER(E1059)),0,IF($C1059="Oui",0,IF($B1059="Non - avec lien de dépendance",MIN(2258,E1059,$D1059),MIN(2258,E1059))))))</f>
        <v>Effectuez l’étape 1</v>
      </c>
      <c r="H1059" s="3" t="str">
        <f>IF(ISTEXT(CRHPrate),"Effectuez l’étape 1",IF(AND(INDEX(claimPeriodNo,MATCH('Étape 1) Taux'!$A$8,claimPeriods,0))&gt;17,INDEX(claimPeriodNo,MATCH('Étape 1) Taux'!$A$8,claimPeriods,0))&lt;20,revenueReduction&lt;0.1),0,IF(NOT(ISNUMBER(F1059)),0,IF($C1059="Oui",0,IF($B1059="Non - avec lien de dépendance",MIN(2258,F1059,$D1059),MIN(2258,F1059))))))</f>
        <v>Effectuez l’étape 1</v>
      </c>
      <c r="I1059" s="3">
        <f t="shared" si="16"/>
        <v>0</v>
      </c>
    </row>
    <row r="1060" spans="7:9" x14ac:dyDescent="0.3">
      <c r="G1060" s="3" t="str">
        <f>IF(ISTEXT(CRHPrate),"Effectuez l’étape 1",IF(AND(INDEX(claimPeriodNo,MATCH('Étape 1) Taux'!$A$8,claimPeriods,0))&gt;17,INDEX(claimPeriodNo,MATCH('Étape 1) Taux'!$A$8,claimPeriods,0))&lt;20,revenueReduction&lt;0.1),0,IF(NOT(ISNUMBER(E1060)),0,IF($C1060="Oui",0,IF($B1060="Non - avec lien de dépendance",MIN(2258,E1060,$D1060),MIN(2258,E1060))))))</f>
        <v>Effectuez l’étape 1</v>
      </c>
      <c r="H1060" s="3" t="str">
        <f>IF(ISTEXT(CRHPrate),"Effectuez l’étape 1",IF(AND(INDEX(claimPeriodNo,MATCH('Étape 1) Taux'!$A$8,claimPeriods,0))&gt;17,INDEX(claimPeriodNo,MATCH('Étape 1) Taux'!$A$8,claimPeriods,0))&lt;20,revenueReduction&lt;0.1),0,IF(NOT(ISNUMBER(F1060)),0,IF($C1060="Oui",0,IF($B1060="Non - avec lien de dépendance",MIN(2258,F1060,$D1060),MIN(2258,F1060))))))</f>
        <v>Effectuez l’étape 1</v>
      </c>
      <c r="I1060" s="3">
        <f t="shared" si="16"/>
        <v>0</v>
      </c>
    </row>
    <row r="1061" spans="7:9" x14ac:dyDescent="0.3">
      <c r="G1061" s="3" t="str">
        <f>IF(ISTEXT(CRHPrate),"Effectuez l’étape 1",IF(AND(INDEX(claimPeriodNo,MATCH('Étape 1) Taux'!$A$8,claimPeriods,0))&gt;17,INDEX(claimPeriodNo,MATCH('Étape 1) Taux'!$A$8,claimPeriods,0))&lt;20,revenueReduction&lt;0.1),0,IF(NOT(ISNUMBER(E1061)),0,IF($C1061="Oui",0,IF($B1061="Non - avec lien de dépendance",MIN(2258,E1061,$D1061),MIN(2258,E1061))))))</f>
        <v>Effectuez l’étape 1</v>
      </c>
      <c r="H1061" s="3" t="str">
        <f>IF(ISTEXT(CRHPrate),"Effectuez l’étape 1",IF(AND(INDEX(claimPeriodNo,MATCH('Étape 1) Taux'!$A$8,claimPeriods,0))&gt;17,INDEX(claimPeriodNo,MATCH('Étape 1) Taux'!$A$8,claimPeriods,0))&lt;20,revenueReduction&lt;0.1),0,IF(NOT(ISNUMBER(F1061)),0,IF($C1061="Oui",0,IF($B1061="Non - avec lien de dépendance",MIN(2258,F1061,$D1061),MIN(2258,F1061))))))</f>
        <v>Effectuez l’étape 1</v>
      </c>
      <c r="I1061" s="3">
        <f t="shared" si="16"/>
        <v>0</v>
      </c>
    </row>
    <row r="1062" spans="7:9" x14ac:dyDescent="0.3">
      <c r="G1062" s="3" t="str">
        <f>IF(ISTEXT(CRHPrate),"Effectuez l’étape 1",IF(AND(INDEX(claimPeriodNo,MATCH('Étape 1) Taux'!$A$8,claimPeriods,0))&gt;17,INDEX(claimPeriodNo,MATCH('Étape 1) Taux'!$A$8,claimPeriods,0))&lt;20,revenueReduction&lt;0.1),0,IF(NOT(ISNUMBER(E1062)),0,IF($C1062="Oui",0,IF($B1062="Non - avec lien de dépendance",MIN(2258,E1062,$D1062),MIN(2258,E1062))))))</f>
        <v>Effectuez l’étape 1</v>
      </c>
      <c r="H1062" s="3" t="str">
        <f>IF(ISTEXT(CRHPrate),"Effectuez l’étape 1",IF(AND(INDEX(claimPeriodNo,MATCH('Étape 1) Taux'!$A$8,claimPeriods,0))&gt;17,INDEX(claimPeriodNo,MATCH('Étape 1) Taux'!$A$8,claimPeriods,0))&lt;20,revenueReduction&lt;0.1),0,IF(NOT(ISNUMBER(F1062)),0,IF($C1062="Oui",0,IF($B1062="Non - avec lien de dépendance",MIN(2258,F1062,$D1062),MIN(2258,F1062))))))</f>
        <v>Effectuez l’étape 1</v>
      </c>
      <c r="I1062" s="3">
        <f t="shared" si="16"/>
        <v>0</v>
      </c>
    </row>
    <row r="1063" spans="7:9" x14ac:dyDescent="0.3">
      <c r="G1063" s="3" t="str">
        <f>IF(ISTEXT(CRHPrate),"Effectuez l’étape 1",IF(AND(INDEX(claimPeriodNo,MATCH('Étape 1) Taux'!$A$8,claimPeriods,0))&gt;17,INDEX(claimPeriodNo,MATCH('Étape 1) Taux'!$A$8,claimPeriods,0))&lt;20,revenueReduction&lt;0.1),0,IF(NOT(ISNUMBER(E1063)),0,IF($C1063="Oui",0,IF($B1063="Non - avec lien de dépendance",MIN(2258,E1063,$D1063),MIN(2258,E1063))))))</f>
        <v>Effectuez l’étape 1</v>
      </c>
      <c r="H1063" s="3" t="str">
        <f>IF(ISTEXT(CRHPrate),"Effectuez l’étape 1",IF(AND(INDEX(claimPeriodNo,MATCH('Étape 1) Taux'!$A$8,claimPeriods,0))&gt;17,INDEX(claimPeriodNo,MATCH('Étape 1) Taux'!$A$8,claimPeriods,0))&lt;20,revenueReduction&lt;0.1),0,IF(NOT(ISNUMBER(F1063)),0,IF($C1063="Oui",0,IF($B1063="Non - avec lien de dépendance",MIN(2258,F1063,$D1063),MIN(2258,F1063))))))</f>
        <v>Effectuez l’étape 1</v>
      </c>
      <c r="I1063" s="3">
        <f t="shared" si="16"/>
        <v>0</v>
      </c>
    </row>
    <row r="1064" spans="7:9" x14ac:dyDescent="0.3">
      <c r="G1064" s="3" t="str">
        <f>IF(ISTEXT(CRHPrate),"Effectuez l’étape 1",IF(AND(INDEX(claimPeriodNo,MATCH('Étape 1) Taux'!$A$8,claimPeriods,0))&gt;17,INDEX(claimPeriodNo,MATCH('Étape 1) Taux'!$A$8,claimPeriods,0))&lt;20,revenueReduction&lt;0.1),0,IF(NOT(ISNUMBER(E1064)),0,IF($C1064="Oui",0,IF($B1064="Non - avec lien de dépendance",MIN(2258,E1064,$D1064),MIN(2258,E1064))))))</f>
        <v>Effectuez l’étape 1</v>
      </c>
      <c r="H1064" s="3" t="str">
        <f>IF(ISTEXT(CRHPrate),"Effectuez l’étape 1",IF(AND(INDEX(claimPeriodNo,MATCH('Étape 1) Taux'!$A$8,claimPeriods,0))&gt;17,INDEX(claimPeriodNo,MATCH('Étape 1) Taux'!$A$8,claimPeriods,0))&lt;20,revenueReduction&lt;0.1),0,IF(NOT(ISNUMBER(F1064)),0,IF($C1064="Oui",0,IF($B1064="Non - avec lien de dépendance",MIN(2258,F1064,$D1064),MIN(2258,F1064))))))</f>
        <v>Effectuez l’étape 1</v>
      </c>
      <c r="I1064" s="3">
        <f t="shared" si="16"/>
        <v>0</v>
      </c>
    </row>
    <row r="1065" spans="7:9" x14ac:dyDescent="0.3">
      <c r="G1065" s="3" t="str">
        <f>IF(ISTEXT(CRHPrate),"Effectuez l’étape 1",IF(AND(INDEX(claimPeriodNo,MATCH('Étape 1) Taux'!$A$8,claimPeriods,0))&gt;17,INDEX(claimPeriodNo,MATCH('Étape 1) Taux'!$A$8,claimPeriods,0))&lt;20,revenueReduction&lt;0.1),0,IF(NOT(ISNUMBER(E1065)),0,IF($C1065="Oui",0,IF($B1065="Non - avec lien de dépendance",MIN(2258,E1065,$D1065),MIN(2258,E1065))))))</f>
        <v>Effectuez l’étape 1</v>
      </c>
      <c r="H1065" s="3" t="str">
        <f>IF(ISTEXT(CRHPrate),"Effectuez l’étape 1",IF(AND(INDEX(claimPeriodNo,MATCH('Étape 1) Taux'!$A$8,claimPeriods,0))&gt;17,INDEX(claimPeriodNo,MATCH('Étape 1) Taux'!$A$8,claimPeriods,0))&lt;20,revenueReduction&lt;0.1),0,IF(NOT(ISNUMBER(F1065)),0,IF($C1065="Oui",0,IF($B1065="Non - avec lien de dépendance",MIN(2258,F1065,$D1065),MIN(2258,F1065))))))</f>
        <v>Effectuez l’étape 1</v>
      </c>
      <c r="I1065" s="3">
        <f t="shared" si="16"/>
        <v>0</v>
      </c>
    </row>
    <row r="1066" spans="7:9" x14ac:dyDescent="0.3">
      <c r="G1066" s="3" t="str">
        <f>IF(ISTEXT(CRHPrate),"Effectuez l’étape 1",IF(AND(INDEX(claimPeriodNo,MATCH('Étape 1) Taux'!$A$8,claimPeriods,0))&gt;17,INDEX(claimPeriodNo,MATCH('Étape 1) Taux'!$A$8,claimPeriods,0))&lt;20,revenueReduction&lt;0.1),0,IF(NOT(ISNUMBER(E1066)),0,IF($C1066="Oui",0,IF($B1066="Non - avec lien de dépendance",MIN(2258,E1066,$D1066),MIN(2258,E1066))))))</f>
        <v>Effectuez l’étape 1</v>
      </c>
      <c r="H1066" s="3" t="str">
        <f>IF(ISTEXT(CRHPrate),"Effectuez l’étape 1",IF(AND(INDEX(claimPeriodNo,MATCH('Étape 1) Taux'!$A$8,claimPeriods,0))&gt;17,INDEX(claimPeriodNo,MATCH('Étape 1) Taux'!$A$8,claimPeriods,0))&lt;20,revenueReduction&lt;0.1),0,IF(NOT(ISNUMBER(F1066)),0,IF($C1066="Oui",0,IF($B1066="Non - avec lien de dépendance",MIN(2258,F1066,$D1066),MIN(2258,F1066))))))</f>
        <v>Effectuez l’étape 1</v>
      </c>
      <c r="I1066" s="3">
        <f t="shared" si="16"/>
        <v>0</v>
      </c>
    </row>
    <row r="1067" spans="7:9" x14ac:dyDescent="0.3">
      <c r="G1067" s="3" t="str">
        <f>IF(ISTEXT(CRHPrate),"Effectuez l’étape 1",IF(AND(INDEX(claimPeriodNo,MATCH('Étape 1) Taux'!$A$8,claimPeriods,0))&gt;17,INDEX(claimPeriodNo,MATCH('Étape 1) Taux'!$A$8,claimPeriods,0))&lt;20,revenueReduction&lt;0.1),0,IF(NOT(ISNUMBER(E1067)),0,IF($C1067="Oui",0,IF($B1067="Non - avec lien de dépendance",MIN(2258,E1067,$D1067),MIN(2258,E1067))))))</f>
        <v>Effectuez l’étape 1</v>
      </c>
      <c r="H1067" s="3" t="str">
        <f>IF(ISTEXT(CRHPrate),"Effectuez l’étape 1",IF(AND(INDEX(claimPeriodNo,MATCH('Étape 1) Taux'!$A$8,claimPeriods,0))&gt;17,INDEX(claimPeriodNo,MATCH('Étape 1) Taux'!$A$8,claimPeriods,0))&lt;20,revenueReduction&lt;0.1),0,IF(NOT(ISNUMBER(F1067)),0,IF($C1067="Oui",0,IF($B1067="Non - avec lien de dépendance",MIN(2258,F1067,$D1067),MIN(2258,F1067))))))</f>
        <v>Effectuez l’étape 1</v>
      </c>
      <c r="I1067" s="3">
        <f t="shared" si="16"/>
        <v>0</v>
      </c>
    </row>
    <row r="1068" spans="7:9" x14ac:dyDescent="0.3">
      <c r="G1068" s="3" t="str">
        <f>IF(ISTEXT(CRHPrate),"Effectuez l’étape 1",IF(AND(INDEX(claimPeriodNo,MATCH('Étape 1) Taux'!$A$8,claimPeriods,0))&gt;17,INDEX(claimPeriodNo,MATCH('Étape 1) Taux'!$A$8,claimPeriods,0))&lt;20,revenueReduction&lt;0.1),0,IF(NOT(ISNUMBER(E1068)),0,IF($C1068="Oui",0,IF($B1068="Non - avec lien de dépendance",MIN(2258,E1068,$D1068),MIN(2258,E1068))))))</f>
        <v>Effectuez l’étape 1</v>
      </c>
      <c r="H1068" s="3" t="str">
        <f>IF(ISTEXT(CRHPrate),"Effectuez l’étape 1",IF(AND(INDEX(claimPeriodNo,MATCH('Étape 1) Taux'!$A$8,claimPeriods,0))&gt;17,INDEX(claimPeriodNo,MATCH('Étape 1) Taux'!$A$8,claimPeriods,0))&lt;20,revenueReduction&lt;0.1),0,IF(NOT(ISNUMBER(F1068)),0,IF($C1068="Oui",0,IF($B1068="Non - avec lien de dépendance",MIN(2258,F1068,$D1068),MIN(2258,F1068))))))</f>
        <v>Effectuez l’étape 1</v>
      </c>
      <c r="I1068" s="3">
        <f t="shared" si="16"/>
        <v>0</v>
      </c>
    </row>
    <row r="1069" spans="7:9" x14ac:dyDescent="0.3">
      <c r="G1069" s="3" t="str">
        <f>IF(ISTEXT(CRHPrate),"Effectuez l’étape 1",IF(AND(INDEX(claimPeriodNo,MATCH('Étape 1) Taux'!$A$8,claimPeriods,0))&gt;17,INDEX(claimPeriodNo,MATCH('Étape 1) Taux'!$A$8,claimPeriods,0))&lt;20,revenueReduction&lt;0.1),0,IF(NOT(ISNUMBER(E1069)),0,IF($C1069="Oui",0,IF($B1069="Non - avec lien de dépendance",MIN(2258,E1069,$D1069),MIN(2258,E1069))))))</f>
        <v>Effectuez l’étape 1</v>
      </c>
      <c r="H1069" s="3" t="str">
        <f>IF(ISTEXT(CRHPrate),"Effectuez l’étape 1",IF(AND(INDEX(claimPeriodNo,MATCH('Étape 1) Taux'!$A$8,claimPeriods,0))&gt;17,INDEX(claimPeriodNo,MATCH('Étape 1) Taux'!$A$8,claimPeriods,0))&lt;20,revenueReduction&lt;0.1),0,IF(NOT(ISNUMBER(F1069)),0,IF($C1069="Oui",0,IF($B1069="Non - avec lien de dépendance",MIN(2258,F1069,$D1069),MIN(2258,F1069))))))</f>
        <v>Effectuez l’étape 1</v>
      </c>
      <c r="I1069" s="3">
        <f t="shared" si="16"/>
        <v>0</v>
      </c>
    </row>
    <row r="1070" spans="7:9" x14ac:dyDescent="0.3">
      <c r="G1070" s="3" t="str">
        <f>IF(ISTEXT(CRHPrate),"Effectuez l’étape 1",IF(AND(INDEX(claimPeriodNo,MATCH('Étape 1) Taux'!$A$8,claimPeriods,0))&gt;17,INDEX(claimPeriodNo,MATCH('Étape 1) Taux'!$A$8,claimPeriods,0))&lt;20,revenueReduction&lt;0.1),0,IF(NOT(ISNUMBER(E1070)),0,IF($C1070="Oui",0,IF($B1070="Non - avec lien de dépendance",MIN(2258,E1070,$D1070),MIN(2258,E1070))))))</f>
        <v>Effectuez l’étape 1</v>
      </c>
      <c r="H1070" s="3" t="str">
        <f>IF(ISTEXT(CRHPrate),"Effectuez l’étape 1",IF(AND(INDEX(claimPeriodNo,MATCH('Étape 1) Taux'!$A$8,claimPeriods,0))&gt;17,INDEX(claimPeriodNo,MATCH('Étape 1) Taux'!$A$8,claimPeriods,0))&lt;20,revenueReduction&lt;0.1),0,IF(NOT(ISNUMBER(F1070)),0,IF($C1070="Oui",0,IF($B1070="Non - avec lien de dépendance",MIN(2258,F1070,$D1070),MIN(2258,F1070))))))</f>
        <v>Effectuez l’étape 1</v>
      </c>
      <c r="I1070" s="3">
        <f t="shared" si="16"/>
        <v>0</v>
      </c>
    </row>
    <row r="1071" spans="7:9" x14ac:dyDescent="0.3">
      <c r="G1071" s="3" t="str">
        <f>IF(ISTEXT(CRHPrate),"Effectuez l’étape 1",IF(AND(INDEX(claimPeriodNo,MATCH('Étape 1) Taux'!$A$8,claimPeriods,0))&gt;17,INDEX(claimPeriodNo,MATCH('Étape 1) Taux'!$A$8,claimPeriods,0))&lt;20,revenueReduction&lt;0.1),0,IF(NOT(ISNUMBER(E1071)),0,IF($C1071="Oui",0,IF($B1071="Non - avec lien de dépendance",MIN(2258,E1071,$D1071),MIN(2258,E1071))))))</f>
        <v>Effectuez l’étape 1</v>
      </c>
      <c r="H1071" s="3" t="str">
        <f>IF(ISTEXT(CRHPrate),"Effectuez l’étape 1",IF(AND(INDEX(claimPeriodNo,MATCH('Étape 1) Taux'!$A$8,claimPeriods,0))&gt;17,INDEX(claimPeriodNo,MATCH('Étape 1) Taux'!$A$8,claimPeriods,0))&lt;20,revenueReduction&lt;0.1),0,IF(NOT(ISNUMBER(F1071)),0,IF($C1071="Oui",0,IF($B1071="Non - avec lien de dépendance",MIN(2258,F1071,$D1071),MIN(2258,F1071))))))</f>
        <v>Effectuez l’étape 1</v>
      </c>
      <c r="I1071" s="3">
        <f t="shared" si="16"/>
        <v>0</v>
      </c>
    </row>
    <row r="1072" spans="7:9" x14ac:dyDescent="0.3">
      <c r="G1072" s="3" t="str">
        <f>IF(ISTEXT(CRHPrate),"Effectuez l’étape 1",IF(AND(INDEX(claimPeriodNo,MATCH('Étape 1) Taux'!$A$8,claimPeriods,0))&gt;17,INDEX(claimPeriodNo,MATCH('Étape 1) Taux'!$A$8,claimPeriods,0))&lt;20,revenueReduction&lt;0.1),0,IF(NOT(ISNUMBER(E1072)),0,IF($C1072="Oui",0,IF($B1072="Non - avec lien de dépendance",MIN(2258,E1072,$D1072),MIN(2258,E1072))))))</f>
        <v>Effectuez l’étape 1</v>
      </c>
      <c r="H1072" s="3" t="str">
        <f>IF(ISTEXT(CRHPrate),"Effectuez l’étape 1",IF(AND(INDEX(claimPeriodNo,MATCH('Étape 1) Taux'!$A$8,claimPeriods,0))&gt;17,INDEX(claimPeriodNo,MATCH('Étape 1) Taux'!$A$8,claimPeriods,0))&lt;20,revenueReduction&lt;0.1),0,IF(NOT(ISNUMBER(F1072)),0,IF($C1072="Oui",0,IF($B1072="Non - avec lien de dépendance",MIN(2258,F1072,$D1072),MIN(2258,F1072))))))</f>
        <v>Effectuez l’étape 1</v>
      </c>
      <c r="I1072" s="3">
        <f t="shared" si="16"/>
        <v>0</v>
      </c>
    </row>
    <row r="1073" spans="7:9" x14ac:dyDescent="0.3">
      <c r="G1073" s="3" t="str">
        <f>IF(ISTEXT(CRHPrate),"Effectuez l’étape 1",IF(AND(INDEX(claimPeriodNo,MATCH('Étape 1) Taux'!$A$8,claimPeriods,0))&gt;17,INDEX(claimPeriodNo,MATCH('Étape 1) Taux'!$A$8,claimPeriods,0))&lt;20,revenueReduction&lt;0.1),0,IF(NOT(ISNUMBER(E1073)),0,IF($C1073="Oui",0,IF($B1073="Non - avec lien de dépendance",MIN(2258,E1073,$D1073),MIN(2258,E1073))))))</f>
        <v>Effectuez l’étape 1</v>
      </c>
      <c r="H1073" s="3" t="str">
        <f>IF(ISTEXT(CRHPrate),"Effectuez l’étape 1",IF(AND(INDEX(claimPeriodNo,MATCH('Étape 1) Taux'!$A$8,claimPeriods,0))&gt;17,INDEX(claimPeriodNo,MATCH('Étape 1) Taux'!$A$8,claimPeriods,0))&lt;20,revenueReduction&lt;0.1),0,IF(NOT(ISNUMBER(F1073)),0,IF($C1073="Oui",0,IF($B1073="Non - avec lien de dépendance",MIN(2258,F1073,$D1073),MIN(2258,F1073))))))</f>
        <v>Effectuez l’étape 1</v>
      </c>
      <c r="I1073" s="3">
        <f t="shared" si="16"/>
        <v>0</v>
      </c>
    </row>
    <row r="1074" spans="7:9" x14ac:dyDescent="0.3">
      <c r="G1074" s="3" t="str">
        <f>IF(ISTEXT(CRHPrate),"Effectuez l’étape 1",IF(AND(INDEX(claimPeriodNo,MATCH('Étape 1) Taux'!$A$8,claimPeriods,0))&gt;17,INDEX(claimPeriodNo,MATCH('Étape 1) Taux'!$A$8,claimPeriods,0))&lt;20,revenueReduction&lt;0.1),0,IF(NOT(ISNUMBER(E1074)),0,IF($C1074="Oui",0,IF($B1074="Non - avec lien de dépendance",MIN(2258,E1074,$D1074),MIN(2258,E1074))))))</f>
        <v>Effectuez l’étape 1</v>
      </c>
      <c r="H1074" s="3" t="str">
        <f>IF(ISTEXT(CRHPrate),"Effectuez l’étape 1",IF(AND(INDEX(claimPeriodNo,MATCH('Étape 1) Taux'!$A$8,claimPeriods,0))&gt;17,INDEX(claimPeriodNo,MATCH('Étape 1) Taux'!$A$8,claimPeriods,0))&lt;20,revenueReduction&lt;0.1),0,IF(NOT(ISNUMBER(F1074)),0,IF($C1074="Oui",0,IF($B1074="Non - avec lien de dépendance",MIN(2258,F1074,$D1074),MIN(2258,F1074))))))</f>
        <v>Effectuez l’étape 1</v>
      </c>
      <c r="I1074" s="3">
        <f t="shared" si="16"/>
        <v>0</v>
      </c>
    </row>
    <row r="1075" spans="7:9" x14ac:dyDescent="0.3">
      <c r="G1075" s="3" t="str">
        <f>IF(ISTEXT(CRHPrate),"Effectuez l’étape 1",IF(AND(INDEX(claimPeriodNo,MATCH('Étape 1) Taux'!$A$8,claimPeriods,0))&gt;17,INDEX(claimPeriodNo,MATCH('Étape 1) Taux'!$A$8,claimPeriods,0))&lt;20,revenueReduction&lt;0.1),0,IF(NOT(ISNUMBER(E1075)),0,IF($C1075="Oui",0,IF($B1075="Non - avec lien de dépendance",MIN(2258,E1075,$D1075),MIN(2258,E1075))))))</f>
        <v>Effectuez l’étape 1</v>
      </c>
      <c r="H1075" s="3" t="str">
        <f>IF(ISTEXT(CRHPrate),"Effectuez l’étape 1",IF(AND(INDEX(claimPeriodNo,MATCH('Étape 1) Taux'!$A$8,claimPeriods,0))&gt;17,INDEX(claimPeriodNo,MATCH('Étape 1) Taux'!$A$8,claimPeriods,0))&lt;20,revenueReduction&lt;0.1),0,IF(NOT(ISNUMBER(F1075)),0,IF($C1075="Oui",0,IF($B1075="Non - avec lien de dépendance",MIN(2258,F1075,$D1075),MIN(2258,F1075))))))</f>
        <v>Effectuez l’étape 1</v>
      </c>
      <c r="I1075" s="3">
        <f t="shared" si="16"/>
        <v>0</v>
      </c>
    </row>
    <row r="1076" spans="7:9" x14ac:dyDescent="0.3">
      <c r="G1076" s="3" t="str">
        <f>IF(ISTEXT(CRHPrate),"Effectuez l’étape 1",IF(AND(INDEX(claimPeriodNo,MATCH('Étape 1) Taux'!$A$8,claimPeriods,0))&gt;17,INDEX(claimPeriodNo,MATCH('Étape 1) Taux'!$A$8,claimPeriods,0))&lt;20,revenueReduction&lt;0.1),0,IF(NOT(ISNUMBER(E1076)),0,IF($C1076="Oui",0,IF($B1076="Non - avec lien de dépendance",MIN(2258,E1076,$D1076),MIN(2258,E1076))))))</f>
        <v>Effectuez l’étape 1</v>
      </c>
      <c r="H1076" s="3" t="str">
        <f>IF(ISTEXT(CRHPrate),"Effectuez l’étape 1",IF(AND(INDEX(claimPeriodNo,MATCH('Étape 1) Taux'!$A$8,claimPeriods,0))&gt;17,INDEX(claimPeriodNo,MATCH('Étape 1) Taux'!$A$8,claimPeriods,0))&lt;20,revenueReduction&lt;0.1),0,IF(NOT(ISNUMBER(F1076)),0,IF($C1076="Oui",0,IF($B1076="Non - avec lien de dépendance",MIN(2258,F1076,$D1076),MIN(2258,F1076))))))</f>
        <v>Effectuez l’étape 1</v>
      </c>
      <c r="I1076" s="3">
        <f t="shared" si="16"/>
        <v>0</v>
      </c>
    </row>
    <row r="1077" spans="7:9" x14ac:dyDescent="0.3">
      <c r="G1077" s="3" t="str">
        <f>IF(ISTEXT(CRHPrate),"Effectuez l’étape 1",IF(AND(INDEX(claimPeriodNo,MATCH('Étape 1) Taux'!$A$8,claimPeriods,0))&gt;17,INDEX(claimPeriodNo,MATCH('Étape 1) Taux'!$A$8,claimPeriods,0))&lt;20,revenueReduction&lt;0.1),0,IF(NOT(ISNUMBER(E1077)),0,IF($C1077="Oui",0,IF($B1077="Non - avec lien de dépendance",MIN(2258,E1077,$D1077),MIN(2258,E1077))))))</f>
        <v>Effectuez l’étape 1</v>
      </c>
      <c r="H1077" s="3" t="str">
        <f>IF(ISTEXT(CRHPrate),"Effectuez l’étape 1",IF(AND(INDEX(claimPeriodNo,MATCH('Étape 1) Taux'!$A$8,claimPeriods,0))&gt;17,INDEX(claimPeriodNo,MATCH('Étape 1) Taux'!$A$8,claimPeriods,0))&lt;20,revenueReduction&lt;0.1),0,IF(NOT(ISNUMBER(F1077)),0,IF($C1077="Oui",0,IF($B1077="Non - avec lien de dépendance",MIN(2258,F1077,$D1077),MIN(2258,F1077))))))</f>
        <v>Effectuez l’étape 1</v>
      </c>
      <c r="I1077" s="3">
        <f t="shared" si="16"/>
        <v>0</v>
      </c>
    </row>
    <row r="1078" spans="7:9" x14ac:dyDescent="0.3">
      <c r="G1078" s="3" t="str">
        <f>IF(ISTEXT(CRHPrate),"Effectuez l’étape 1",IF(AND(INDEX(claimPeriodNo,MATCH('Étape 1) Taux'!$A$8,claimPeriods,0))&gt;17,INDEX(claimPeriodNo,MATCH('Étape 1) Taux'!$A$8,claimPeriods,0))&lt;20,revenueReduction&lt;0.1),0,IF(NOT(ISNUMBER(E1078)),0,IF($C1078="Oui",0,IF($B1078="Non - avec lien de dépendance",MIN(2258,E1078,$D1078),MIN(2258,E1078))))))</f>
        <v>Effectuez l’étape 1</v>
      </c>
      <c r="H1078" s="3" t="str">
        <f>IF(ISTEXT(CRHPrate),"Effectuez l’étape 1",IF(AND(INDEX(claimPeriodNo,MATCH('Étape 1) Taux'!$A$8,claimPeriods,0))&gt;17,INDEX(claimPeriodNo,MATCH('Étape 1) Taux'!$A$8,claimPeriods,0))&lt;20,revenueReduction&lt;0.1),0,IF(NOT(ISNUMBER(F1078)),0,IF($C1078="Oui",0,IF($B1078="Non - avec lien de dépendance",MIN(2258,F1078,$D1078),MIN(2258,F1078))))))</f>
        <v>Effectuez l’étape 1</v>
      </c>
      <c r="I1078" s="3">
        <f t="shared" si="16"/>
        <v>0</v>
      </c>
    </row>
    <row r="1079" spans="7:9" x14ac:dyDescent="0.3">
      <c r="G1079" s="3" t="str">
        <f>IF(ISTEXT(CRHPrate),"Effectuez l’étape 1",IF(AND(INDEX(claimPeriodNo,MATCH('Étape 1) Taux'!$A$8,claimPeriods,0))&gt;17,INDEX(claimPeriodNo,MATCH('Étape 1) Taux'!$A$8,claimPeriods,0))&lt;20,revenueReduction&lt;0.1),0,IF(NOT(ISNUMBER(E1079)),0,IF($C1079="Oui",0,IF($B1079="Non - avec lien de dépendance",MIN(2258,E1079,$D1079),MIN(2258,E1079))))))</f>
        <v>Effectuez l’étape 1</v>
      </c>
      <c r="H1079" s="3" t="str">
        <f>IF(ISTEXT(CRHPrate),"Effectuez l’étape 1",IF(AND(INDEX(claimPeriodNo,MATCH('Étape 1) Taux'!$A$8,claimPeriods,0))&gt;17,INDEX(claimPeriodNo,MATCH('Étape 1) Taux'!$A$8,claimPeriods,0))&lt;20,revenueReduction&lt;0.1),0,IF(NOT(ISNUMBER(F1079)),0,IF($C1079="Oui",0,IF($B1079="Non - avec lien de dépendance",MIN(2258,F1079,$D1079),MIN(2258,F1079))))))</f>
        <v>Effectuez l’étape 1</v>
      </c>
      <c r="I1079" s="3">
        <f t="shared" si="16"/>
        <v>0</v>
      </c>
    </row>
    <row r="1080" spans="7:9" x14ac:dyDescent="0.3">
      <c r="G1080" s="3" t="str">
        <f>IF(ISTEXT(CRHPrate),"Effectuez l’étape 1",IF(AND(INDEX(claimPeriodNo,MATCH('Étape 1) Taux'!$A$8,claimPeriods,0))&gt;17,INDEX(claimPeriodNo,MATCH('Étape 1) Taux'!$A$8,claimPeriods,0))&lt;20,revenueReduction&lt;0.1),0,IF(NOT(ISNUMBER(E1080)),0,IF($C1080="Oui",0,IF($B1080="Non - avec lien de dépendance",MIN(2258,E1080,$D1080),MIN(2258,E1080))))))</f>
        <v>Effectuez l’étape 1</v>
      </c>
      <c r="H1080" s="3" t="str">
        <f>IF(ISTEXT(CRHPrate),"Effectuez l’étape 1",IF(AND(INDEX(claimPeriodNo,MATCH('Étape 1) Taux'!$A$8,claimPeriods,0))&gt;17,INDEX(claimPeriodNo,MATCH('Étape 1) Taux'!$A$8,claimPeriods,0))&lt;20,revenueReduction&lt;0.1),0,IF(NOT(ISNUMBER(F1080)),0,IF($C1080="Oui",0,IF($B1080="Non - avec lien de dépendance",MIN(2258,F1080,$D1080),MIN(2258,F1080))))))</f>
        <v>Effectuez l’étape 1</v>
      </c>
      <c r="I1080" s="3">
        <f t="shared" si="16"/>
        <v>0</v>
      </c>
    </row>
    <row r="1081" spans="7:9" x14ac:dyDescent="0.3">
      <c r="G1081" s="3" t="str">
        <f>IF(ISTEXT(CRHPrate),"Effectuez l’étape 1",IF(AND(INDEX(claimPeriodNo,MATCH('Étape 1) Taux'!$A$8,claimPeriods,0))&gt;17,INDEX(claimPeriodNo,MATCH('Étape 1) Taux'!$A$8,claimPeriods,0))&lt;20,revenueReduction&lt;0.1),0,IF(NOT(ISNUMBER(E1081)),0,IF($C1081="Oui",0,IF($B1081="Non - avec lien de dépendance",MIN(2258,E1081,$D1081),MIN(2258,E1081))))))</f>
        <v>Effectuez l’étape 1</v>
      </c>
      <c r="H1081" s="3" t="str">
        <f>IF(ISTEXT(CRHPrate),"Effectuez l’étape 1",IF(AND(INDEX(claimPeriodNo,MATCH('Étape 1) Taux'!$A$8,claimPeriods,0))&gt;17,INDEX(claimPeriodNo,MATCH('Étape 1) Taux'!$A$8,claimPeriods,0))&lt;20,revenueReduction&lt;0.1),0,IF(NOT(ISNUMBER(F1081)),0,IF($C1081="Oui",0,IF($B1081="Non - avec lien de dépendance",MIN(2258,F1081,$D1081),MIN(2258,F1081))))))</f>
        <v>Effectuez l’étape 1</v>
      </c>
      <c r="I1081" s="3">
        <f t="shared" si="16"/>
        <v>0</v>
      </c>
    </row>
    <row r="1082" spans="7:9" x14ac:dyDescent="0.3">
      <c r="G1082" s="3" t="str">
        <f>IF(ISTEXT(CRHPrate),"Effectuez l’étape 1",IF(AND(INDEX(claimPeriodNo,MATCH('Étape 1) Taux'!$A$8,claimPeriods,0))&gt;17,INDEX(claimPeriodNo,MATCH('Étape 1) Taux'!$A$8,claimPeriods,0))&lt;20,revenueReduction&lt;0.1),0,IF(NOT(ISNUMBER(E1082)),0,IF($C1082="Oui",0,IF($B1082="Non - avec lien de dépendance",MIN(2258,E1082,$D1082),MIN(2258,E1082))))))</f>
        <v>Effectuez l’étape 1</v>
      </c>
      <c r="H1082" s="3" t="str">
        <f>IF(ISTEXT(CRHPrate),"Effectuez l’étape 1",IF(AND(INDEX(claimPeriodNo,MATCH('Étape 1) Taux'!$A$8,claimPeriods,0))&gt;17,INDEX(claimPeriodNo,MATCH('Étape 1) Taux'!$A$8,claimPeriods,0))&lt;20,revenueReduction&lt;0.1),0,IF(NOT(ISNUMBER(F1082)),0,IF($C1082="Oui",0,IF($B1082="Non - avec lien de dépendance",MIN(2258,F1082,$D1082),MIN(2258,F1082))))))</f>
        <v>Effectuez l’étape 1</v>
      </c>
      <c r="I1082" s="3">
        <f t="shared" si="16"/>
        <v>0</v>
      </c>
    </row>
    <row r="1083" spans="7:9" x14ac:dyDescent="0.3">
      <c r="G1083" s="3" t="str">
        <f>IF(ISTEXT(CRHPrate),"Effectuez l’étape 1",IF(AND(INDEX(claimPeriodNo,MATCH('Étape 1) Taux'!$A$8,claimPeriods,0))&gt;17,INDEX(claimPeriodNo,MATCH('Étape 1) Taux'!$A$8,claimPeriods,0))&lt;20,revenueReduction&lt;0.1),0,IF(NOT(ISNUMBER(E1083)),0,IF($C1083="Oui",0,IF($B1083="Non - avec lien de dépendance",MIN(2258,E1083,$D1083),MIN(2258,E1083))))))</f>
        <v>Effectuez l’étape 1</v>
      </c>
      <c r="H1083" s="3" t="str">
        <f>IF(ISTEXT(CRHPrate),"Effectuez l’étape 1",IF(AND(INDEX(claimPeriodNo,MATCH('Étape 1) Taux'!$A$8,claimPeriods,0))&gt;17,INDEX(claimPeriodNo,MATCH('Étape 1) Taux'!$A$8,claimPeriods,0))&lt;20,revenueReduction&lt;0.1),0,IF(NOT(ISNUMBER(F1083)),0,IF($C1083="Oui",0,IF($B1083="Non - avec lien de dépendance",MIN(2258,F1083,$D1083),MIN(2258,F1083))))))</f>
        <v>Effectuez l’étape 1</v>
      </c>
      <c r="I1083" s="3">
        <f t="shared" si="16"/>
        <v>0</v>
      </c>
    </row>
    <row r="1084" spans="7:9" x14ac:dyDescent="0.3">
      <c r="G1084" s="3" t="str">
        <f>IF(ISTEXT(CRHPrate),"Effectuez l’étape 1",IF(AND(INDEX(claimPeriodNo,MATCH('Étape 1) Taux'!$A$8,claimPeriods,0))&gt;17,INDEX(claimPeriodNo,MATCH('Étape 1) Taux'!$A$8,claimPeriods,0))&lt;20,revenueReduction&lt;0.1),0,IF(NOT(ISNUMBER(E1084)),0,IF($C1084="Oui",0,IF($B1084="Non - avec lien de dépendance",MIN(2258,E1084,$D1084),MIN(2258,E1084))))))</f>
        <v>Effectuez l’étape 1</v>
      </c>
      <c r="H1084" s="3" t="str">
        <f>IF(ISTEXT(CRHPrate),"Effectuez l’étape 1",IF(AND(INDEX(claimPeriodNo,MATCH('Étape 1) Taux'!$A$8,claimPeriods,0))&gt;17,INDEX(claimPeriodNo,MATCH('Étape 1) Taux'!$A$8,claimPeriods,0))&lt;20,revenueReduction&lt;0.1),0,IF(NOT(ISNUMBER(F1084)),0,IF($C1084="Oui",0,IF($B1084="Non - avec lien de dépendance",MIN(2258,F1084,$D1084),MIN(2258,F1084))))))</f>
        <v>Effectuez l’étape 1</v>
      </c>
      <c r="I1084" s="3">
        <f t="shared" si="16"/>
        <v>0</v>
      </c>
    </row>
    <row r="1085" spans="7:9" x14ac:dyDescent="0.3">
      <c r="G1085" s="3" t="str">
        <f>IF(ISTEXT(CRHPrate),"Effectuez l’étape 1",IF(AND(INDEX(claimPeriodNo,MATCH('Étape 1) Taux'!$A$8,claimPeriods,0))&gt;17,INDEX(claimPeriodNo,MATCH('Étape 1) Taux'!$A$8,claimPeriods,0))&lt;20,revenueReduction&lt;0.1),0,IF(NOT(ISNUMBER(E1085)),0,IF($C1085="Oui",0,IF($B1085="Non - avec lien de dépendance",MIN(2258,E1085,$D1085),MIN(2258,E1085))))))</f>
        <v>Effectuez l’étape 1</v>
      </c>
      <c r="H1085" s="3" t="str">
        <f>IF(ISTEXT(CRHPrate),"Effectuez l’étape 1",IF(AND(INDEX(claimPeriodNo,MATCH('Étape 1) Taux'!$A$8,claimPeriods,0))&gt;17,INDEX(claimPeriodNo,MATCH('Étape 1) Taux'!$A$8,claimPeriods,0))&lt;20,revenueReduction&lt;0.1),0,IF(NOT(ISNUMBER(F1085)),0,IF($C1085="Oui",0,IF($B1085="Non - avec lien de dépendance",MIN(2258,F1085,$D1085),MIN(2258,F1085))))))</f>
        <v>Effectuez l’étape 1</v>
      </c>
      <c r="I1085" s="3">
        <f t="shared" si="16"/>
        <v>0</v>
      </c>
    </row>
    <row r="1086" spans="7:9" x14ac:dyDescent="0.3">
      <c r="G1086" s="3" t="str">
        <f>IF(ISTEXT(CRHPrate),"Effectuez l’étape 1",IF(AND(INDEX(claimPeriodNo,MATCH('Étape 1) Taux'!$A$8,claimPeriods,0))&gt;17,INDEX(claimPeriodNo,MATCH('Étape 1) Taux'!$A$8,claimPeriods,0))&lt;20,revenueReduction&lt;0.1),0,IF(NOT(ISNUMBER(E1086)),0,IF($C1086="Oui",0,IF($B1086="Non - avec lien de dépendance",MIN(2258,E1086,$D1086),MIN(2258,E1086))))))</f>
        <v>Effectuez l’étape 1</v>
      </c>
      <c r="H1086" s="3" t="str">
        <f>IF(ISTEXT(CRHPrate),"Effectuez l’étape 1",IF(AND(INDEX(claimPeriodNo,MATCH('Étape 1) Taux'!$A$8,claimPeriods,0))&gt;17,INDEX(claimPeriodNo,MATCH('Étape 1) Taux'!$A$8,claimPeriods,0))&lt;20,revenueReduction&lt;0.1),0,IF(NOT(ISNUMBER(F1086)),0,IF($C1086="Oui",0,IF($B1086="Non - avec lien de dépendance",MIN(2258,F1086,$D1086),MIN(2258,F1086))))))</f>
        <v>Effectuez l’étape 1</v>
      </c>
      <c r="I1086" s="3">
        <f t="shared" si="16"/>
        <v>0</v>
      </c>
    </row>
    <row r="1087" spans="7:9" x14ac:dyDescent="0.3">
      <c r="G1087" s="3" t="str">
        <f>IF(ISTEXT(CRHPrate),"Effectuez l’étape 1",IF(AND(INDEX(claimPeriodNo,MATCH('Étape 1) Taux'!$A$8,claimPeriods,0))&gt;17,INDEX(claimPeriodNo,MATCH('Étape 1) Taux'!$A$8,claimPeriods,0))&lt;20,revenueReduction&lt;0.1),0,IF(NOT(ISNUMBER(E1087)),0,IF($C1087="Oui",0,IF($B1087="Non - avec lien de dépendance",MIN(2258,E1087,$D1087),MIN(2258,E1087))))))</f>
        <v>Effectuez l’étape 1</v>
      </c>
      <c r="H1087" s="3" t="str">
        <f>IF(ISTEXT(CRHPrate),"Effectuez l’étape 1",IF(AND(INDEX(claimPeriodNo,MATCH('Étape 1) Taux'!$A$8,claimPeriods,0))&gt;17,INDEX(claimPeriodNo,MATCH('Étape 1) Taux'!$A$8,claimPeriods,0))&lt;20,revenueReduction&lt;0.1),0,IF(NOT(ISNUMBER(F1087)),0,IF($C1087="Oui",0,IF($B1087="Non - avec lien de dépendance",MIN(2258,F1087,$D1087),MIN(2258,F1087))))))</f>
        <v>Effectuez l’étape 1</v>
      </c>
      <c r="I1087" s="3">
        <f t="shared" si="16"/>
        <v>0</v>
      </c>
    </row>
    <row r="1088" spans="7:9" x14ac:dyDescent="0.3">
      <c r="G1088" s="3" t="str">
        <f>IF(ISTEXT(CRHPrate),"Effectuez l’étape 1",IF(AND(INDEX(claimPeriodNo,MATCH('Étape 1) Taux'!$A$8,claimPeriods,0))&gt;17,INDEX(claimPeriodNo,MATCH('Étape 1) Taux'!$A$8,claimPeriods,0))&lt;20,revenueReduction&lt;0.1),0,IF(NOT(ISNUMBER(E1088)),0,IF($C1088="Oui",0,IF($B1088="Non - avec lien de dépendance",MIN(2258,E1088,$D1088),MIN(2258,E1088))))))</f>
        <v>Effectuez l’étape 1</v>
      </c>
      <c r="H1088" s="3" t="str">
        <f>IF(ISTEXT(CRHPrate),"Effectuez l’étape 1",IF(AND(INDEX(claimPeriodNo,MATCH('Étape 1) Taux'!$A$8,claimPeriods,0))&gt;17,INDEX(claimPeriodNo,MATCH('Étape 1) Taux'!$A$8,claimPeriods,0))&lt;20,revenueReduction&lt;0.1),0,IF(NOT(ISNUMBER(F1088)),0,IF($C1088="Oui",0,IF($B1088="Non - avec lien de dépendance",MIN(2258,F1088,$D1088),MIN(2258,F1088))))))</f>
        <v>Effectuez l’étape 1</v>
      </c>
      <c r="I1088" s="3">
        <f t="shared" si="16"/>
        <v>0</v>
      </c>
    </row>
    <row r="1089" spans="7:9" x14ac:dyDescent="0.3">
      <c r="G1089" s="3" t="str">
        <f>IF(ISTEXT(CRHPrate),"Effectuez l’étape 1",IF(AND(INDEX(claimPeriodNo,MATCH('Étape 1) Taux'!$A$8,claimPeriods,0))&gt;17,INDEX(claimPeriodNo,MATCH('Étape 1) Taux'!$A$8,claimPeriods,0))&lt;20,revenueReduction&lt;0.1),0,IF(NOT(ISNUMBER(E1089)),0,IF($C1089="Oui",0,IF($B1089="Non - avec lien de dépendance",MIN(2258,E1089,$D1089),MIN(2258,E1089))))))</f>
        <v>Effectuez l’étape 1</v>
      </c>
      <c r="H1089" s="3" t="str">
        <f>IF(ISTEXT(CRHPrate),"Effectuez l’étape 1",IF(AND(INDEX(claimPeriodNo,MATCH('Étape 1) Taux'!$A$8,claimPeriods,0))&gt;17,INDEX(claimPeriodNo,MATCH('Étape 1) Taux'!$A$8,claimPeriods,0))&lt;20,revenueReduction&lt;0.1),0,IF(NOT(ISNUMBER(F1089)),0,IF($C1089="Oui",0,IF($B1089="Non - avec lien de dépendance",MIN(2258,F1089,$D1089),MIN(2258,F1089))))))</f>
        <v>Effectuez l’étape 1</v>
      </c>
      <c r="I1089" s="3">
        <f t="shared" si="16"/>
        <v>0</v>
      </c>
    </row>
    <row r="1090" spans="7:9" x14ac:dyDescent="0.3">
      <c r="G1090" s="3" t="str">
        <f>IF(ISTEXT(CRHPrate),"Effectuez l’étape 1",IF(AND(INDEX(claimPeriodNo,MATCH('Étape 1) Taux'!$A$8,claimPeriods,0))&gt;17,INDEX(claimPeriodNo,MATCH('Étape 1) Taux'!$A$8,claimPeriods,0))&lt;20,revenueReduction&lt;0.1),0,IF(NOT(ISNUMBER(E1090)),0,IF($C1090="Oui",0,IF($B1090="Non - avec lien de dépendance",MIN(2258,E1090,$D1090),MIN(2258,E1090))))))</f>
        <v>Effectuez l’étape 1</v>
      </c>
      <c r="H1090" s="3" t="str">
        <f>IF(ISTEXT(CRHPrate),"Effectuez l’étape 1",IF(AND(INDEX(claimPeriodNo,MATCH('Étape 1) Taux'!$A$8,claimPeriods,0))&gt;17,INDEX(claimPeriodNo,MATCH('Étape 1) Taux'!$A$8,claimPeriods,0))&lt;20,revenueReduction&lt;0.1),0,IF(NOT(ISNUMBER(F1090)),0,IF($C1090="Oui",0,IF($B1090="Non - avec lien de dépendance",MIN(2258,F1090,$D1090),MIN(2258,F1090))))))</f>
        <v>Effectuez l’étape 1</v>
      </c>
      <c r="I1090" s="3">
        <f t="shared" si="16"/>
        <v>0</v>
      </c>
    </row>
    <row r="1091" spans="7:9" x14ac:dyDescent="0.3">
      <c r="G1091" s="3" t="str">
        <f>IF(ISTEXT(CRHPrate),"Effectuez l’étape 1",IF(AND(INDEX(claimPeriodNo,MATCH('Étape 1) Taux'!$A$8,claimPeriods,0))&gt;17,INDEX(claimPeriodNo,MATCH('Étape 1) Taux'!$A$8,claimPeriods,0))&lt;20,revenueReduction&lt;0.1),0,IF(NOT(ISNUMBER(E1091)),0,IF($C1091="Oui",0,IF($B1091="Non - avec lien de dépendance",MIN(2258,E1091,$D1091),MIN(2258,E1091))))))</f>
        <v>Effectuez l’étape 1</v>
      </c>
      <c r="H1091" s="3" t="str">
        <f>IF(ISTEXT(CRHPrate),"Effectuez l’étape 1",IF(AND(INDEX(claimPeriodNo,MATCH('Étape 1) Taux'!$A$8,claimPeriods,0))&gt;17,INDEX(claimPeriodNo,MATCH('Étape 1) Taux'!$A$8,claimPeriods,0))&lt;20,revenueReduction&lt;0.1),0,IF(NOT(ISNUMBER(F1091)),0,IF($C1091="Oui",0,IF($B1091="Non - avec lien de dépendance",MIN(2258,F1091,$D1091),MIN(2258,F1091))))))</f>
        <v>Effectuez l’étape 1</v>
      </c>
      <c r="I1091" s="3">
        <f t="shared" si="16"/>
        <v>0</v>
      </c>
    </row>
    <row r="1092" spans="7:9" x14ac:dyDescent="0.3">
      <c r="G1092" s="3" t="str">
        <f>IF(ISTEXT(CRHPrate),"Effectuez l’étape 1",IF(AND(INDEX(claimPeriodNo,MATCH('Étape 1) Taux'!$A$8,claimPeriods,0))&gt;17,INDEX(claimPeriodNo,MATCH('Étape 1) Taux'!$A$8,claimPeriods,0))&lt;20,revenueReduction&lt;0.1),0,IF(NOT(ISNUMBER(E1092)),0,IF($C1092="Oui",0,IF($B1092="Non - avec lien de dépendance",MIN(2258,E1092,$D1092),MIN(2258,E1092))))))</f>
        <v>Effectuez l’étape 1</v>
      </c>
      <c r="H1092" s="3" t="str">
        <f>IF(ISTEXT(CRHPrate),"Effectuez l’étape 1",IF(AND(INDEX(claimPeriodNo,MATCH('Étape 1) Taux'!$A$8,claimPeriods,0))&gt;17,INDEX(claimPeriodNo,MATCH('Étape 1) Taux'!$A$8,claimPeriods,0))&lt;20,revenueReduction&lt;0.1),0,IF(NOT(ISNUMBER(F1092)),0,IF($C1092="Oui",0,IF($B1092="Non - avec lien de dépendance",MIN(2258,F1092,$D1092),MIN(2258,F1092))))))</f>
        <v>Effectuez l’étape 1</v>
      </c>
      <c r="I1092" s="3">
        <f t="shared" si="16"/>
        <v>0</v>
      </c>
    </row>
    <row r="1093" spans="7:9" x14ac:dyDescent="0.3">
      <c r="G1093" s="3" t="str">
        <f>IF(ISTEXT(CRHPrate),"Effectuez l’étape 1",IF(AND(INDEX(claimPeriodNo,MATCH('Étape 1) Taux'!$A$8,claimPeriods,0))&gt;17,INDEX(claimPeriodNo,MATCH('Étape 1) Taux'!$A$8,claimPeriods,0))&lt;20,revenueReduction&lt;0.1),0,IF(NOT(ISNUMBER(E1093)),0,IF($C1093="Oui",0,IF($B1093="Non - avec lien de dépendance",MIN(2258,E1093,$D1093),MIN(2258,E1093))))))</f>
        <v>Effectuez l’étape 1</v>
      </c>
      <c r="H1093" s="3" t="str">
        <f>IF(ISTEXT(CRHPrate),"Effectuez l’étape 1",IF(AND(INDEX(claimPeriodNo,MATCH('Étape 1) Taux'!$A$8,claimPeriods,0))&gt;17,INDEX(claimPeriodNo,MATCH('Étape 1) Taux'!$A$8,claimPeriods,0))&lt;20,revenueReduction&lt;0.1),0,IF(NOT(ISNUMBER(F1093)),0,IF($C1093="Oui",0,IF($B1093="Non - avec lien de dépendance",MIN(2258,F1093,$D1093),MIN(2258,F1093))))))</f>
        <v>Effectuez l’étape 1</v>
      </c>
      <c r="I1093" s="3">
        <f t="shared" si="16"/>
        <v>0</v>
      </c>
    </row>
    <row r="1094" spans="7:9" x14ac:dyDescent="0.3">
      <c r="G1094" s="3" t="str">
        <f>IF(ISTEXT(CRHPrate),"Effectuez l’étape 1",IF(AND(INDEX(claimPeriodNo,MATCH('Étape 1) Taux'!$A$8,claimPeriods,0))&gt;17,INDEX(claimPeriodNo,MATCH('Étape 1) Taux'!$A$8,claimPeriods,0))&lt;20,revenueReduction&lt;0.1),0,IF(NOT(ISNUMBER(E1094)),0,IF($C1094="Oui",0,IF($B1094="Non - avec lien de dépendance",MIN(2258,E1094,$D1094),MIN(2258,E1094))))))</f>
        <v>Effectuez l’étape 1</v>
      </c>
      <c r="H1094" s="3" t="str">
        <f>IF(ISTEXT(CRHPrate),"Effectuez l’étape 1",IF(AND(INDEX(claimPeriodNo,MATCH('Étape 1) Taux'!$A$8,claimPeriods,0))&gt;17,INDEX(claimPeriodNo,MATCH('Étape 1) Taux'!$A$8,claimPeriods,0))&lt;20,revenueReduction&lt;0.1),0,IF(NOT(ISNUMBER(F1094)),0,IF($C1094="Oui",0,IF($B1094="Non - avec lien de dépendance",MIN(2258,F1094,$D1094),MIN(2258,F1094))))))</f>
        <v>Effectuez l’étape 1</v>
      </c>
      <c r="I1094" s="3">
        <f t="shared" si="16"/>
        <v>0</v>
      </c>
    </row>
    <row r="1095" spans="7:9" x14ac:dyDescent="0.3">
      <c r="G1095" s="3" t="str">
        <f>IF(ISTEXT(CRHPrate),"Effectuez l’étape 1",IF(AND(INDEX(claimPeriodNo,MATCH('Étape 1) Taux'!$A$8,claimPeriods,0))&gt;17,INDEX(claimPeriodNo,MATCH('Étape 1) Taux'!$A$8,claimPeriods,0))&lt;20,revenueReduction&lt;0.1),0,IF(NOT(ISNUMBER(E1095)),0,IF($C1095="Oui",0,IF($B1095="Non - avec lien de dépendance",MIN(2258,E1095,$D1095),MIN(2258,E1095))))))</f>
        <v>Effectuez l’étape 1</v>
      </c>
      <c r="H1095" s="3" t="str">
        <f>IF(ISTEXT(CRHPrate),"Effectuez l’étape 1",IF(AND(INDEX(claimPeriodNo,MATCH('Étape 1) Taux'!$A$8,claimPeriods,0))&gt;17,INDEX(claimPeriodNo,MATCH('Étape 1) Taux'!$A$8,claimPeriods,0))&lt;20,revenueReduction&lt;0.1),0,IF(NOT(ISNUMBER(F1095)),0,IF($C1095="Oui",0,IF($B1095="Non - avec lien de dépendance",MIN(2258,F1095,$D1095),MIN(2258,F1095))))))</f>
        <v>Effectuez l’étape 1</v>
      </c>
      <c r="I1095" s="3">
        <f t="shared" ref="I1095:I1158" si="17">IF(AND(COUNT(B1095:F1095)&gt;0,OR(AND(NOT(ISNUMBER($D1095)),$B1095&lt;&gt;"Oui - sans lien de dépendance"),COUNT(E1095:F1095)&lt;&gt;2,ISBLANK($B1095))),"Remplissez tous les montants",SUM(G1095:H1095))</f>
        <v>0</v>
      </c>
    </row>
    <row r="1096" spans="7:9" x14ac:dyDescent="0.3">
      <c r="G1096" s="3" t="str">
        <f>IF(ISTEXT(CRHPrate),"Effectuez l’étape 1",IF(AND(INDEX(claimPeriodNo,MATCH('Étape 1) Taux'!$A$8,claimPeriods,0))&gt;17,INDEX(claimPeriodNo,MATCH('Étape 1) Taux'!$A$8,claimPeriods,0))&lt;20,revenueReduction&lt;0.1),0,IF(NOT(ISNUMBER(E1096)),0,IF($C1096="Oui",0,IF($B1096="Non - avec lien de dépendance",MIN(2258,E1096,$D1096),MIN(2258,E1096))))))</f>
        <v>Effectuez l’étape 1</v>
      </c>
      <c r="H1096" s="3" t="str">
        <f>IF(ISTEXT(CRHPrate),"Effectuez l’étape 1",IF(AND(INDEX(claimPeriodNo,MATCH('Étape 1) Taux'!$A$8,claimPeriods,0))&gt;17,INDEX(claimPeriodNo,MATCH('Étape 1) Taux'!$A$8,claimPeriods,0))&lt;20,revenueReduction&lt;0.1),0,IF(NOT(ISNUMBER(F1096)),0,IF($C1096="Oui",0,IF($B1096="Non - avec lien de dépendance",MIN(2258,F1096,$D1096),MIN(2258,F1096))))))</f>
        <v>Effectuez l’étape 1</v>
      </c>
      <c r="I1096" s="3">
        <f t="shared" si="17"/>
        <v>0</v>
      </c>
    </row>
    <row r="1097" spans="7:9" x14ac:dyDescent="0.3">
      <c r="G1097" s="3" t="str">
        <f>IF(ISTEXT(CRHPrate),"Effectuez l’étape 1",IF(AND(INDEX(claimPeriodNo,MATCH('Étape 1) Taux'!$A$8,claimPeriods,0))&gt;17,INDEX(claimPeriodNo,MATCH('Étape 1) Taux'!$A$8,claimPeriods,0))&lt;20,revenueReduction&lt;0.1),0,IF(NOT(ISNUMBER(E1097)),0,IF($C1097="Oui",0,IF($B1097="Non - avec lien de dépendance",MIN(2258,E1097,$D1097),MIN(2258,E1097))))))</f>
        <v>Effectuez l’étape 1</v>
      </c>
      <c r="H1097" s="3" t="str">
        <f>IF(ISTEXT(CRHPrate),"Effectuez l’étape 1",IF(AND(INDEX(claimPeriodNo,MATCH('Étape 1) Taux'!$A$8,claimPeriods,0))&gt;17,INDEX(claimPeriodNo,MATCH('Étape 1) Taux'!$A$8,claimPeriods,0))&lt;20,revenueReduction&lt;0.1),0,IF(NOT(ISNUMBER(F1097)),0,IF($C1097="Oui",0,IF($B1097="Non - avec lien de dépendance",MIN(2258,F1097,$D1097),MIN(2258,F1097))))))</f>
        <v>Effectuez l’étape 1</v>
      </c>
      <c r="I1097" s="3">
        <f t="shared" si="17"/>
        <v>0</v>
      </c>
    </row>
    <row r="1098" spans="7:9" x14ac:dyDescent="0.3">
      <c r="G1098" s="3" t="str">
        <f>IF(ISTEXT(CRHPrate),"Effectuez l’étape 1",IF(AND(INDEX(claimPeriodNo,MATCH('Étape 1) Taux'!$A$8,claimPeriods,0))&gt;17,INDEX(claimPeriodNo,MATCH('Étape 1) Taux'!$A$8,claimPeriods,0))&lt;20,revenueReduction&lt;0.1),0,IF(NOT(ISNUMBER(E1098)),0,IF($C1098="Oui",0,IF($B1098="Non - avec lien de dépendance",MIN(2258,E1098,$D1098),MIN(2258,E1098))))))</f>
        <v>Effectuez l’étape 1</v>
      </c>
      <c r="H1098" s="3" t="str">
        <f>IF(ISTEXT(CRHPrate),"Effectuez l’étape 1",IF(AND(INDEX(claimPeriodNo,MATCH('Étape 1) Taux'!$A$8,claimPeriods,0))&gt;17,INDEX(claimPeriodNo,MATCH('Étape 1) Taux'!$A$8,claimPeriods,0))&lt;20,revenueReduction&lt;0.1),0,IF(NOT(ISNUMBER(F1098)),0,IF($C1098="Oui",0,IF($B1098="Non - avec lien de dépendance",MIN(2258,F1098,$D1098),MIN(2258,F1098))))))</f>
        <v>Effectuez l’étape 1</v>
      </c>
      <c r="I1098" s="3">
        <f t="shared" si="17"/>
        <v>0</v>
      </c>
    </row>
    <row r="1099" spans="7:9" x14ac:dyDescent="0.3">
      <c r="G1099" s="3" t="str">
        <f>IF(ISTEXT(CRHPrate),"Effectuez l’étape 1",IF(AND(INDEX(claimPeriodNo,MATCH('Étape 1) Taux'!$A$8,claimPeriods,0))&gt;17,INDEX(claimPeriodNo,MATCH('Étape 1) Taux'!$A$8,claimPeriods,0))&lt;20,revenueReduction&lt;0.1),0,IF(NOT(ISNUMBER(E1099)),0,IF($C1099="Oui",0,IF($B1099="Non - avec lien de dépendance",MIN(2258,E1099,$D1099),MIN(2258,E1099))))))</f>
        <v>Effectuez l’étape 1</v>
      </c>
      <c r="H1099" s="3" t="str">
        <f>IF(ISTEXT(CRHPrate),"Effectuez l’étape 1",IF(AND(INDEX(claimPeriodNo,MATCH('Étape 1) Taux'!$A$8,claimPeriods,0))&gt;17,INDEX(claimPeriodNo,MATCH('Étape 1) Taux'!$A$8,claimPeriods,0))&lt;20,revenueReduction&lt;0.1),0,IF(NOT(ISNUMBER(F1099)),0,IF($C1099="Oui",0,IF($B1099="Non - avec lien de dépendance",MIN(2258,F1099,$D1099),MIN(2258,F1099))))))</f>
        <v>Effectuez l’étape 1</v>
      </c>
      <c r="I1099" s="3">
        <f t="shared" si="17"/>
        <v>0</v>
      </c>
    </row>
    <row r="1100" spans="7:9" x14ac:dyDescent="0.3">
      <c r="G1100" s="3" t="str">
        <f>IF(ISTEXT(CRHPrate),"Effectuez l’étape 1",IF(AND(INDEX(claimPeriodNo,MATCH('Étape 1) Taux'!$A$8,claimPeriods,0))&gt;17,INDEX(claimPeriodNo,MATCH('Étape 1) Taux'!$A$8,claimPeriods,0))&lt;20,revenueReduction&lt;0.1),0,IF(NOT(ISNUMBER(E1100)),0,IF($C1100="Oui",0,IF($B1100="Non - avec lien de dépendance",MIN(2258,E1100,$D1100),MIN(2258,E1100))))))</f>
        <v>Effectuez l’étape 1</v>
      </c>
      <c r="H1100" s="3" t="str">
        <f>IF(ISTEXT(CRHPrate),"Effectuez l’étape 1",IF(AND(INDEX(claimPeriodNo,MATCH('Étape 1) Taux'!$A$8,claimPeriods,0))&gt;17,INDEX(claimPeriodNo,MATCH('Étape 1) Taux'!$A$8,claimPeriods,0))&lt;20,revenueReduction&lt;0.1),0,IF(NOT(ISNUMBER(F1100)),0,IF($C1100="Oui",0,IF($B1100="Non - avec lien de dépendance",MIN(2258,F1100,$D1100),MIN(2258,F1100))))))</f>
        <v>Effectuez l’étape 1</v>
      </c>
      <c r="I1100" s="3">
        <f t="shared" si="17"/>
        <v>0</v>
      </c>
    </row>
    <row r="1101" spans="7:9" x14ac:dyDescent="0.3">
      <c r="G1101" s="3" t="str">
        <f>IF(ISTEXT(CRHPrate),"Effectuez l’étape 1",IF(AND(INDEX(claimPeriodNo,MATCH('Étape 1) Taux'!$A$8,claimPeriods,0))&gt;17,INDEX(claimPeriodNo,MATCH('Étape 1) Taux'!$A$8,claimPeriods,0))&lt;20,revenueReduction&lt;0.1),0,IF(NOT(ISNUMBER(E1101)),0,IF($C1101="Oui",0,IF($B1101="Non - avec lien de dépendance",MIN(2258,E1101,$D1101),MIN(2258,E1101))))))</f>
        <v>Effectuez l’étape 1</v>
      </c>
      <c r="H1101" s="3" t="str">
        <f>IF(ISTEXT(CRHPrate),"Effectuez l’étape 1",IF(AND(INDEX(claimPeriodNo,MATCH('Étape 1) Taux'!$A$8,claimPeriods,0))&gt;17,INDEX(claimPeriodNo,MATCH('Étape 1) Taux'!$A$8,claimPeriods,0))&lt;20,revenueReduction&lt;0.1),0,IF(NOT(ISNUMBER(F1101)),0,IF($C1101="Oui",0,IF($B1101="Non - avec lien de dépendance",MIN(2258,F1101,$D1101),MIN(2258,F1101))))))</f>
        <v>Effectuez l’étape 1</v>
      </c>
      <c r="I1101" s="3">
        <f t="shared" si="17"/>
        <v>0</v>
      </c>
    </row>
    <row r="1102" spans="7:9" x14ac:dyDescent="0.3">
      <c r="G1102" s="3" t="str">
        <f>IF(ISTEXT(CRHPrate),"Effectuez l’étape 1",IF(AND(INDEX(claimPeriodNo,MATCH('Étape 1) Taux'!$A$8,claimPeriods,0))&gt;17,INDEX(claimPeriodNo,MATCH('Étape 1) Taux'!$A$8,claimPeriods,0))&lt;20,revenueReduction&lt;0.1),0,IF(NOT(ISNUMBER(E1102)),0,IF($C1102="Oui",0,IF($B1102="Non - avec lien de dépendance",MIN(2258,E1102,$D1102),MIN(2258,E1102))))))</f>
        <v>Effectuez l’étape 1</v>
      </c>
      <c r="H1102" s="3" t="str">
        <f>IF(ISTEXT(CRHPrate),"Effectuez l’étape 1",IF(AND(INDEX(claimPeriodNo,MATCH('Étape 1) Taux'!$A$8,claimPeriods,0))&gt;17,INDEX(claimPeriodNo,MATCH('Étape 1) Taux'!$A$8,claimPeriods,0))&lt;20,revenueReduction&lt;0.1),0,IF(NOT(ISNUMBER(F1102)),0,IF($C1102="Oui",0,IF($B1102="Non - avec lien de dépendance",MIN(2258,F1102,$D1102),MIN(2258,F1102))))))</f>
        <v>Effectuez l’étape 1</v>
      </c>
      <c r="I1102" s="3">
        <f t="shared" si="17"/>
        <v>0</v>
      </c>
    </row>
    <row r="1103" spans="7:9" x14ac:dyDescent="0.3">
      <c r="G1103" s="3" t="str">
        <f>IF(ISTEXT(CRHPrate),"Effectuez l’étape 1",IF(AND(INDEX(claimPeriodNo,MATCH('Étape 1) Taux'!$A$8,claimPeriods,0))&gt;17,INDEX(claimPeriodNo,MATCH('Étape 1) Taux'!$A$8,claimPeriods,0))&lt;20,revenueReduction&lt;0.1),0,IF(NOT(ISNUMBER(E1103)),0,IF($C1103="Oui",0,IF($B1103="Non - avec lien de dépendance",MIN(2258,E1103,$D1103),MIN(2258,E1103))))))</f>
        <v>Effectuez l’étape 1</v>
      </c>
      <c r="H1103" s="3" t="str">
        <f>IF(ISTEXT(CRHPrate),"Effectuez l’étape 1",IF(AND(INDEX(claimPeriodNo,MATCH('Étape 1) Taux'!$A$8,claimPeriods,0))&gt;17,INDEX(claimPeriodNo,MATCH('Étape 1) Taux'!$A$8,claimPeriods,0))&lt;20,revenueReduction&lt;0.1),0,IF(NOT(ISNUMBER(F1103)),0,IF($C1103="Oui",0,IF($B1103="Non - avec lien de dépendance",MIN(2258,F1103,$D1103),MIN(2258,F1103))))))</f>
        <v>Effectuez l’étape 1</v>
      </c>
      <c r="I1103" s="3">
        <f t="shared" si="17"/>
        <v>0</v>
      </c>
    </row>
    <row r="1104" spans="7:9" x14ac:dyDescent="0.3">
      <c r="G1104" s="3" t="str">
        <f>IF(ISTEXT(CRHPrate),"Effectuez l’étape 1",IF(AND(INDEX(claimPeriodNo,MATCH('Étape 1) Taux'!$A$8,claimPeriods,0))&gt;17,INDEX(claimPeriodNo,MATCH('Étape 1) Taux'!$A$8,claimPeriods,0))&lt;20,revenueReduction&lt;0.1),0,IF(NOT(ISNUMBER(E1104)),0,IF($C1104="Oui",0,IF($B1104="Non - avec lien de dépendance",MIN(2258,E1104,$D1104),MIN(2258,E1104))))))</f>
        <v>Effectuez l’étape 1</v>
      </c>
      <c r="H1104" s="3" t="str">
        <f>IF(ISTEXT(CRHPrate),"Effectuez l’étape 1",IF(AND(INDEX(claimPeriodNo,MATCH('Étape 1) Taux'!$A$8,claimPeriods,0))&gt;17,INDEX(claimPeriodNo,MATCH('Étape 1) Taux'!$A$8,claimPeriods,0))&lt;20,revenueReduction&lt;0.1),0,IF(NOT(ISNUMBER(F1104)),0,IF($C1104="Oui",0,IF($B1104="Non - avec lien de dépendance",MIN(2258,F1104,$D1104),MIN(2258,F1104))))))</f>
        <v>Effectuez l’étape 1</v>
      </c>
      <c r="I1104" s="3">
        <f t="shared" si="17"/>
        <v>0</v>
      </c>
    </row>
    <row r="1105" spans="7:9" x14ac:dyDescent="0.3">
      <c r="G1105" s="3" t="str">
        <f>IF(ISTEXT(CRHPrate),"Effectuez l’étape 1",IF(AND(INDEX(claimPeriodNo,MATCH('Étape 1) Taux'!$A$8,claimPeriods,0))&gt;17,INDEX(claimPeriodNo,MATCH('Étape 1) Taux'!$A$8,claimPeriods,0))&lt;20,revenueReduction&lt;0.1),0,IF(NOT(ISNUMBER(E1105)),0,IF($C1105="Oui",0,IF($B1105="Non - avec lien de dépendance",MIN(2258,E1105,$D1105),MIN(2258,E1105))))))</f>
        <v>Effectuez l’étape 1</v>
      </c>
      <c r="H1105" s="3" t="str">
        <f>IF(ISTEXT(CRHPrate),"Effectuez l’étape 1",IF(AND(INDEX(claimPeriodNo,MATCH('Étape 1) Taux'!$A$8,claimPeriods,0))&gt;17,INDEX(claimPeriodNo,MATCH('Étape 1) Taux'!$A$8,claimPeriods,0))&lt;20,revenueReduction&lt;0.1),0,IF(NOT(ISNUMBER(F1105)),0,IF($C1105="Oui",0,IF($B1105="Non - avec lien de dépendance",MIN(2258,F1105,$D1105),MIN(2258,F1105))))))</f>
        <v>Effectuez l’étape 1</v>
      </c>
      <c r="I1105" s="3">
        <f t="shared" si="17"/>
        <v>0</v>
      </c>
    </row>
    <row r="1106" spans="7:9" x14ac:dyDescent="0.3">
      <c r="G1106" s="3" t="str">
        <f>IF(ISTEXT(CRHPrate),"Effectuez l’étape 1",IF(AND(INDEX(claimPeriodNo,MATCH('Étape 1) Taux'!$A$8,claimPeriods,0))&gt;17,INDEX(claimPeriodNo,MATCH('Étape 1) Taux'!$A$8,claimPeriods,0))&lt;20,revenueReduction&lt;0.1),0,IF(NOT(ISNUMBER(E1106)),0,IF($C1106="Oui",0,IF($B1106="Non - avec lien de dépendance",MIN(2258,E1106,$D1106),MIN(2258,E1106))))))</f>
        <v>Effectuez l’étape 1</v>
      </c>
      <c r="H1106" s="3" t="str">
        <f>IF(ISTEXT(CRHPrate),"Effectuez l’étape 1",IF(AND(INDEX(claimPeriodNo,MATCH('Étape 1) Taux'!$A$8,claimPeriods,0))&gt;17,INDEX(claimPeriodNo,MATCH('Étape 1) Taux'!$A$8,claimPeriods,0))&lt;20,revenueReduction&lt;0.1),0,IF(NOT(ISNUMBER(F1106)),0,IF($C1106="Oui",0,IF($B1106="Non - avec lien de dépendance",MIN(2258,F1106,$D1106),MIN(2258,F1106))))))</f>
        <v>Effectuez l’étape 1</v>
      </c>
      <c r="I1106" s="3">
        <f t="shared" si="17"/>
        <v>0</v>
      </c>
    </row>
    <row r="1107" spans="7:9" x14ac:dyDescent="0.3">
      <c r="G1107" s="3" t="str">
        <f>IF(ISTEXT(CRHPrate),"Effectuez l’étape 1",IF(AND(INDEX(claimPeriodNo,MATCH('Étape 1) Taux'!$A$8,claimPeriods,0))&gt;17,INDEX(claimPeriodNo,MATCH('Étape 1) Taux'!$A$8,claimPeriods,0))&lt;20,revenueReduction&lt;0.1),0,IF(NOT(ISNUMBER(E1107)),0,IF($C1107="Oui",0,IF($B1107="Non - avec lien de dépendance",MIN(2258,E1107,$D1107),MIN(2258,E1107))))))</f>
        <v>Effectuez l’étape 1</v>
      </c>
      <c r="H1107" s="3" t="str">
        <f>IF(ISTEXT(CRHPrate),"Effectuez l’étape 1",IF(AND(INDEX(claimPeriodNo,MATCH('Étape 1) Taux'!$A$8,claimPeriods,0))&gt;17,INDEX(claimPeriodNo,MATCH('Étape 1) Taux'!$A$8,claimPeriods,0))&lt;20,revenueReduction&lt;0.1),0,IF(NOT(ISNUMBER(F1107)),0,IF($C1107="Oui",0,IF($B1107="Non - avec lien de dépendance",MIN(2258,F1107,$D1107),MIN(2258,F1107))))))</f>
        <v>Effectuez l’étape 1</v>
      </c>
      <c r="I1107" s="3">
        <f t="shared" si="17"/>
        <v>0</v>
      </c>
    </row>
    <row r="1108" spans="7:9" x14ac:dyDescent="0.3">
      <c r="G1108" s="3" t="str">
        <f>IF(ISTEXT(CRHPrate),"Effectuez l’étape 1",IF(AND(INDEX(claimPeriodNo,MATCH('Étape 1) Taux'!$A$8,claimPeriods,0))&gt;17,INDEX(claimPeriodNo,MATCH('Étape 1) Taux'!$A$8,claimPeriods,0))&lt;20,revenueReduction&lt;0.1),0,IF(NOT(ISNUMBER(E1108)),0,IF($C1108="Oui",0,IF($B1108="Non - avec lien de dépendance",MIN(2258,E1108,$D1108),MIN(2258,E1108))))))</f>
        <v>Effectuez l’étape 1</v>
      </c>
      <c r="H1108" s="3" t="str">
        <f>IF(ISTEXT(CRHPrate),"Effectuez l’étape 1",IF(AND(INDEX(claimPeriodNo,MATCH('Étape 1) Taux'!$A$8,claimPeriods,0))&gt;17,INDEX(claimPeriodNo,MATCH('Étape 1) Taux'!$A$8,claimPeriods,0))&lt;20,revenueReduction&lt;0.1),0,IF(NOT(ISNUMBER(F1108)),0,IF($C1108="Oui",0,IF($B1108="Non - avec lien de dépendance",MIN(2258,F1108,$D1108),MIN(2258,F1108))))))</f>
        <v>Effectuez l’étape 1</v>
      </c>
      <c r="I1108" s="3">
        <f t="shared" si="17"/>
        <v>0</v>
      </c>
    </row>
    <row r="1109" spans="7:9" x14ac:dyDescent="0.3">
      <c r="G1109" s="3" t="str">
        <f>IF(ISTEXT(CRHPrate),"Effectuez l’étape 1",IF(AND(INDEX(claimPeriodNo,MATCH('Étape 1) Taux'!$A$8,claimPeriods,0))&gt;17,INDEX(claimPeriodNo,MATCH('Étape 1) Taux'!$A$8,claimPeriods,0))&lt;20,revenueReduction&lt;0.1),0,IF(NOT(ISNUMBER(E1109)),0,IF($C1109="Oui",0,IF($B1109="Non - avec lien de dépendance",MIN(2258,E1109,$D1109),MIN(2258,E1109))))))</f>
        <v>Effectuez l’étape 1</v>
      </c>
      <c r="H1109" s="3" t="str">
        <f>IF(ISTEXT(CRHPrate),"Effectuez l’étape 1",IF(AND(INDEX(claimPeriodNo,MATCH('Étape 1) Taux'!$A$8,claimPeriods,0))&gt;17,INDEX(claimPeriodNo,MATCH('Étape 1) Taux'!$A$8,claimPeriods,0))&lt;20,revenueReduction&lt;0.1),0,IF(NOT(ISNUMBER(F1109)),0,IF($C1109="Oui",0,IF($B1109="Non - avec lien de dépendance",MIN(2258,F1109,$D1109),MIN(2258,F1109))))))</f>
        <v>Effectuez l’étape 1</v>
      </c>
      <c r="I1109" s="3">
        <f t="shared" si="17"/>
        <v>0</v>
      </c>
    </row>
    <row r="1110" spans="7:9" x14ac:dyDescent="0.3">
      <c r="G1110" s="3" t="str">
        <f>IF(ISTEXT(CRHPrate),"Effectuez l’étape 1",IF(AND(INDEX(claimPeriodNo,MATCH('Étape 1) Taux'!$A$8,claimPeriods,0))&gt;17,INDEX(claimPeriodNo,MATCH('Étape 1) Taux'!$A$8,claimPeriods,0))&lt;20,revenueReduction&lt;0.1),0,IF(NOT(ISNUMBER(E1110)),0,IF($C1110="Oui",0,IF($B1110="Non - avec lien de dépendance",MIN(2258,E1110,$D1110),MIN(2258,E1110))))))</f>
        <v>Effectuez l’étape 1</v>
      </c>
      <c r="H1110" s="3" t="str">
        <f>IF(ISTEXT(CRHPrate),"Effectuez l’étape 1",IF(AND(INDEX(claimPeriodNo,MATCH('Étape 1) Taux'!$A$8,claimPeriods,0))&gt;17,INDEX(claimPeriodNo,MATCH('Étape 1) Taux'!$A$8,claimPeriods,0))&lt;20,revenueReduction&lt;0.1),0,IF(NOT(ISNUMBER(F1110)),0,IF($C1110="Oui",0,IF($B1110="Non - avec lien de dépendance",MIN(2258,F1110,$D1110),MIN(2258,F1110))))))</f>
        <v>Effectuez l’étape 1</v>
      </c>
      <c r="I1110" s="3">
        <f t="shared" si="17"/>
        <v>0</v>
      </c>
    </row>
    <row r="1111" spans="7:9" x14ac:dyDescent="0.3">
      <c r="G1111" s="3" t="str">
        <f>IF(ISTEXT(CRHPrate),"Effectuez l’étape 1",IF(AND(INDEX(claimPeriodNo,MATCH('Étape 1) Taux'!$A$8,claimPeriods,0))&gt;17,INDEX(claimPeriodNo,MATCH('Étape 1) Taux'!$A$8,claimPeriods,0))&lt;20,revenueReduction&lt;0.1),0,IF(NOT(ISNUMBER(E1111)),0,IF($C1111="Oui",0,IF($B1111="Non - avec lien de dépendance",MIN(2258,E1111,$D1111),MIN(2258,E1111))))))</f>
        <v>Effectuez l’étape 1</v>
      </c>
      <c r="H1111" s="3" t="str">
        <f>IF(ISTEXT(CRHPrate),"Effectuez l’étape 1",IF(AND(INDEX(claimPeriodNo,MATCH('Étape 1) Taux'!$A$8,claimPeriods,0))&gt;17,INDEX(claimPeriodNo,MATCH('Étape 1) Taux'!$A$8,claimPeriods,0))&lt;20,revenueReduction&lt;0.1),0,IF(NOT(ISNUMBER(F1111)),0,IF($C1111="Oui",0,IF($B1111="Non - avec lien de dépendance",MIN(2258,F1111,$D1111),MIN(2258,F1111))))))</f>
        <v>Effectuez l’étape 1</v>
      </c>
      <c r="I1111" s="3">
        <f t="shared" si="17"/>
        <v>0</v>
      </c>
    </row>
    <row r="1112" spans="7:9" x14ac:dyDescent="0.3">
      <c r="G1112" s="3" t="str">
        <f>IF(ISTEXT(CRHPrate),"Effectuez l’étape 1",IF(AND(INDEX(claimPeriodNo,MATCH('Étape 1) Taux'!$A$8,claimPeriods,0))&gt;17,INDEX(claimPeriodNo,MATCH('Étape 1) Taux'!$A$8,claimPeriods,0))&lt;20,revenueReduction&lt;0.1),0,IF(NOT(ISNUMBER(E1112)),0,IF($C1112="Oui",0,IF($B1112="Non - avec lien de dépendance",MIN(2258,E1112,$D1112),MIN(2258,E1112))))))</f>
        <v>Effectuez l’étape 1</v>
      </c>
      <c r="H1112" s="3" t="str">
        <f>IF(ISTEXT(CRHPrate),"Effectuez l’étape 1",IF(AND(INDEX(claimPeriodNo,MATCH('Étape 1) Taux'!$A$8,claimPeriods,0))&gt;17,INDEX(claimPeriodNo,MATCH('Étape 1) Taux'!$A$8,claimPeriods,0))&lt;20,revenueReduction&lt;0.1),0,IF(NOT(ISNUMBER(F1112)),0,IF($C1112="Oui",0,IF($B1112="Non - avec lien de dépendance",MIN(2258,F1112,$D1112),MIN(2258,F1112))))))</f>
        <v>Effectuez l’étape 1</v>
      </c>
      <c r="I1112" s="3">
        <f t="shared" si="17"/>
        <v>0</v>
      </c>
    </row>
    <row r="1113" spans="7:9" x14ac:dyDescent="0.3">
      <c r="G1113" s="3" t="str">
        <f>IF(ISTEXT(CRHPrate),"Effectuez l’étape 1",IF(AND(INDEX(claimPeriodNo,MATCH('Étape 1) Taux'!$A$8,claimPeriods,0))&gt;17,INDEX(claimPeriodNo,MATCH('Étape 1) Taux'!$A$8,claimPeriods,0))&lt;20,revenueReduction&lt;0.1),0,IF(NOT(ISNUMBER(E1113)),0,IF($C1113="Oui",0,IF($B1113="Non - avec lien de dépendance",MIN(2258,E1113,$D1113),MIN(2258,E1113))))))</f>
        <v>Effectuez l’étape 1</v>
      </c>
      <c r="H1113" s="3" t="str">
        <f>IF(ISTEXT(CRHPrate),"Effectuez l’étape 1",IF(AND(INDEX(claimPeriodNo,MATCH('Étape 1) Taux'!$A$8,claimPeriods,0))&gt;17,INDEX(claimPeriodNo,MATCH('Étape 1) Taux'!$A$8,claimPeriods,0))&lt;20,revenueReduction&lt;0.1),0,IF(NOT(ISNUMBER(F1113)),0,IF($C1113="Oui",0,IF($B1113="Non - avec lien de dépendance",MIN(2258,F1113,$D1113),MIN(2258,F1113))))))</f>
        <v>Effectuez l’étape 1</v>
      </c>
      <c r="I1113" s="3">
        <f t="shared" si="17"/>
        <v>0</v>
      </c>
    </row>
    <row r="1114" spans="7:9" x14ac:dyDescent="0.3">
      <c r="G1114" s="3" t="str">
        <f>IF(ISTEXT(CRHPrate),"Effectuez l’étape 1",IF(AND(INDEX(claimPeriodNo,MATCH('Étape 1) Taux'!$A$8,claimPeriods,0))&gt;17,INDEX(claimPeriodNo,MATCH('Étape 1) Taux'!$A$8,claimPeriods,0))&lt;20,revenueReduction&lt;0.1),0,IF(NOT(ISNUMBER(E1114)),0,IF($C1114="Oui",0,IF($B1114="Non - avec lien de dépendance",MIN(2258,E1114,$D1114),MIN(2258,E1114))))))</f>
        <v>Effectuez l’étape 1</v>
      </c>
      <c r="H1114" s="3" t="str">
        <f>IF(ISTEXT(CRHPrate),"Effectuez l’étape 1",IF(AND(INDEX(claimPeriodNo,MATCH('Étape 1) Taux'!$A$8,claimPeriods,0))&gt;17,INDEX(claimPeriodNo,MATCH('Étape 1) Taux'!$A$8,claimPeriods,0))&lt;20,revenueReduction&lt;0.1),0,IF(NOT(ISNUMBER(F1114)),0,IF($C1114="Oui",0,IF($B1114="Non - avec lien de dépendance",MIN(2258,F1114,$D1114),MIN(2258,F1114))))))</f>
        <v>Effectuez l’étape 1</v>
      </c>
      <c r="I1114" s="3">
        <f t="shared" si="17"/>
        <v>0</v>
      </c>
    </row>
    <row r="1115" spans="7:9" x14ac:dyDescent="0.3">
      <c r="G1115" s="3" t="str">
        <f>IF(ISTEXT(CRHPrate),"Effectuez l’étape 1",IF(AND(INDEX(claimPeriodNo,MATCH('Étape 1) Taux'!$A$8,claimPeriods,0))&gt;17,INDEX(claimPeriodNo,MATCH('Étape 1) Taux'!$A$8,claimPeriods,0))&lt;20,revenueReduction&lt;0.1),0,IF(NOT(ISNUMBER(E1115)),0,IF($C1115="Oui",0,IF($B1115="Non - avec lien de dépendance",MIN(2258,E1115,$D1115),MIN(2258,E1115))))))</f>
        <v>Effectuez l’étape 1</v>
      </c>
      <c r="H1115" s="3" t="str">
        <f>IF(ISTEXT(CRHPrate),"Effectuez l’étape 1",IF(AND(INDEX(claimPeriodNo,MATCH('Étape 1) Taux'!$A$8,claimPeriods,0))&gt;17,INDEX(claimPeriodNo,MATCH('Étape 1) Taux'!$A$8,claimPeriods,0))&lt;20,revenueReduction&lt;0.1),0,IF(NOT(ISNUMBER(F1115)),0,IF($C1115="Oui",0,IF($B1115="Non - avec lien de dépendance",MIN(2258,F1115,$D1115),MIN(2258,F1115))))))</f>
        <v>Effectuez l’étape 1</v>
      </c>
      <c r="I1115" s="3">
        <f t="shared" si="17"/>
        <v>0</v>
      </c>
    </row>
    <row r="1116" spans="7:9" x14ac:dyDescent="0.3">
      <c r="G1116" s="3" t="str">
        <f>IF(ISTEXT(CRHPrate),"Effectuez l’étape 1",IF(AND(INDEX(claimPeriodNo,MATCH('Étape 1) Taux'!$A$8,claimPeriods,0))&gt;17,INDEX(claimPeriodNo,MATCH('Étape 1) Taux'!$A$8,claimPeriods,0))&lt;20,revenueReduction&lt;0.1),0,IF(NOT(ISNUMBER(E1116)),0,IF($C1116="Oui",0,IF($B1116="Non - avec lien de dépendance",MIN(2258,E1116,$D1116),MIN(2258,E1116))))))</f>
        <v>Effectuez l’étape 1</v>
      </c>
      <c r="H1116" s="3" t="str">
        <f>IF(ISTEXT(CRHPrate),"Effectuez l’étape 1",IF(AND(INDEX(claimPeriodNo,MATCH('Étape 1) Taux'!$A$8,claimPeriods,0))&gt;17,INDEX(claimPeriodNo,MATCH('Étape 1) Taux'!$A$8,claimPeriods,0))&lt;20,revenueReduction&lt;0.1),0,IF(NOT(ISNUMBER(F1116)),0,IF($C1116="Oui",0,IF($B1116="Non - avec lien de dépendance",MIN(2258,F1116,$D1116),MIN(2258,F1116))))))</f>
        <v>Effectuez l’étape 1</v>
      </c>
      <c r="I1116" s="3">
        <f t="shared" si="17"/>
        <v>0</v>
      </c>
    </row>
    <row r="1117" spans="7:9" x14ac:dyDescent="0.3">
      <c r="G1117" s="3" t="str">
        <f>IF(ISTEXT(CRHPrate),"Effectuez l’étape 1",IF(AND(INDEX(claimPeriodNo,MATCH('Étape 1) Taux'!$A$8,claimPeriods,0))&gt;17,INDEX(claimPeriodNo,MATCH('Étape 1) Taux'!$A$8,claimPeriods,0))&lt;20,revenueReduction&lt;0.1),0,IF(NOT(ISNUMBER(E1117)),0,IF($C1117="Oui",0,IF($B1117="Non - avec lien de dépendance",MIN(2258,E1117,$D1117),MIN(2258,E1117))))))</f>
        <v>Effectuez l’étape 1</v>
      </c>
      <c r="H1117" s="3" t="str">
        <f>IF(ISTEXT(CRHPrate),"Effectuez l’étape 1",IF(AND(INDEX(claimPeriodNo,MATCH('Étape 1) Taux'!$A$8,claimPeriods,0))&gt;17,INDEX(claimPeriodNo,MATCH('Étape 1) Taux'!$A$8,claimPeriods,0))&lt;20,revenueReduction&lt;0.1),0,IF(NOT(ISNUMBER(F1117)),0,IF($C1117="Oui",0,IF($B1117="Non - avec lien de dépendance",MIN(2258,F1117,$D1117),MIN(2258,F1117))))))</f>
        <v>Effectuez l’étape 1</v>
      </c>
      <c r="I1117" s="3">
        <f t="shared" si="17"/>
        <v>0</v>
      </c>
    </row>
    <row r="1118" spans="7:9" x14ac:dyDescent="0.3">
      <c r="G1118" s="3" t="str">
        <f>IF(ISTEXT(CRHPrate),"Effectuez l’étape 1",IF(AND(INDEX(claimPeriodNo,MATCH('Étape 1) Taux'!$A$8,claimPeriods,0))&gt;17,INDEX(claimPeriodNo,MATCH('Étape 1) Taux'!$A$8,claimPeriods,0))&lt;20,revenueReduction&lt;0.1),0,IF(NOT(ISNUMBER(E1118)),0,IF($C1118="Oui",0,IF($B1118="Non - avec lien de dépendance",MIN(2258,E1118,$D1118),MIN(2258,E1118))))))</f>
        <v>Effectuez l’étape 1</v>
      </c>
      <c r="H1118" s="3" t="str">
        <f>IF(ISTEXT(CRHPrate),"Effectuez l’étape 1",IF(AND(INDEX(claimPeriodNo,MATCH('Étape 1) Taux'!$A$8,claimPeriods,0))&gt;17,INDEX(claimPeriodNo,MATCH('Étape 1) Taux'!$A$8,claimPeriods,0))&lt;20,revenueReduction&lt;0.1),0,IF(NOT(ISNUMBER(F1118)),0,IF($C1118="Oui",0,IF($B1118="Non - avec lien de dépendance",MIN(2258,F1118,$D1118),MIN(2258,F1118))))))</f>
        <v>Effectuez l’étape 1</v>
      </c>
      <c r="I1118" s="3">
        <f t="shared" si="17"/>
        <v>0</v>
      </c>
    </row>
    <row r="1119" spans="7:9" x14ac:dyDescent="0.3">
      <c r="G1119" s="3" t="str">
        <f>IF(ISTEXT(CRHPrate),"Effectuez l’étape 1",IF(AND(INDEX(claimPeriodNo,MATCH('Étape 1) Taux'!$A$8,claimPeriods,0))&gt;17,INDEX(claimPeriodNo,MATCH('Étape 1) Taux'!$A$8,claimPeriods,0))&lt;20,revenueReduction&lt;0.1),0,IF(NOT(ISNUMBER(E1119)),0,IF($C1119="Oui",0,IF($B1119="Non - avec lien de dépendance",MIN(2258,E1119,$D1119),MIN(2258,E1119))))))</f>
        <v>Effectuez l’étape 1</v>
      </c>
      <c r="H1119" s="3" t="str">
        <f>IF(ISTEXT(CRHPrate),"Effectuez l’étape 1",IF(AND(INDEX(claimPeriodNo,MATCH('Étape 1) Taux'!$A$8,claimPeriods,0))&gt;17,INDEX(claimPeriodNo,MATCH('Étape 1) Taux'!$A$8,claimPeriods,0))&lt;20,revenueReduction&lt;0.1),0,IF(NOT(ISNUMBER(F1119)),0,IF($C1119="Oui",0,IF($B1119="Non - avec lien de dépendance",MIN(2258,F1119,$D1119),MIN(2258,F1119))))))</f>
        <v>Effectuez l’étape 1</v>
      </c>
      <c r="I1119" s="3">
        <f t="shared" si="17"/>
        <v>0</v>
      </c>
    </row>
    <row r="1120" spans="7:9" x14ac:dyDescent="0.3">
      <c r="G1120" s="3" t="str">
        <f>IF(ISTEXT(CRHPrate),"Effectuez l’étape 1",IF(AND(INDEX(claimPeriodNo,MATCH('Étape 1) Taux'!$A$8,claimPeriods,0))&gt;17,INDEX(claimPeriodNo,MATCH('Étape 1) Taux'!$A$8,claimPeriods,0))&lt;20,revenueReduction&lt;0.1),0,IF(NOT(ISNUMBER(E1120)),0,IF($C1120="Oui",0,IF($B1120="Non - avec lien de dépendance",MIN(2258,E1120,$D1120),MIN(2258,E1120))))))</f>
        <v>Effectuez l’étape 1</v>
      </c>
      <c r="H1120" s="3" t="str">
        <f>IF(ISTEXT(CRHPrate),"Effectuez l’étape 1",IF(AND(INDEX(claimPeriodNo,MATCH('Étape 1) Taux'!$A$8,claimPeriods,0))&gt;17,INDEX(claimPeriodNo,MATCH('Étape 1) Taux'!$A$8,claimPeriods,0))&lt;20,revenueReduction&lt;0.1),0,IF(NOT(ISNUMBER(F1120)),0,IF($C1120="Oui",0,IF($B1120="Non - avec lien de dépendance",MIN(2258,F1120,$D1120),MIN(2258,F1120))))))</f>
        <v>Effectuez l’étape 1</v>
      </c>
      <c r="I1120" s="3">
        <f t="shared" si="17"/>
        <v>0</v>
      </c>
    </row>
    <row r="1121" spans="7:9" x14ac:dyDescent="0.3">
      <c r="G1121" s="3" t="str">
        <f>IF(ISTEXT(CRHPrate),"Effectuez l’étape 1",IF(AND(INDEX(claimPeriodNo,MATCH('Étape 1) Taux'!$A$8,claimPeriods,0))&gt;17,INDEX(claimPeriodNo,MATCH('Étape 1) Taux'!$A$8,claimPeriods,0))&lt;20,revenueReduction&lt;0.1),0,IF(NOT(ISNUMBER(E1121)),0,IF($C1121="Oui",0,IF($B1121="Non - avec lien de dépendance",MIN(2258,E1121,$D1121),MIN(2258,E1121))))))</f>
        <v>Effectuez l’étape 1</v>
      </c>
      <c r="H1121" s="3" t="str">
        <f>IF(ISTEXT(CRHPrate),"Effectuez l’étape 1",IF(AND(INDEX(claimPeriodNo,MATCH('Étape 1) Taux'!$A$8,claimPeriods,0))&gt;17,INDEX(claimPeriodNo,MATCH('Étape 1) Taux'!$A$8,claimPeriods,0))&lt;20,revenueReduction&lt;0.1),0,IF(NOT(ISNUMBER(F1121)),0,IF($C1121="Oui",0,IF($B1121="Non - avec lien de dépendance",MIN(2258,F1121,$D1121),MIN(2258,F1121))))))</f>
        <v>Effectuez l’étape 1</v>
      </c>
      <c r="I1121" s="3">
        <f t="shared" si="17"/>
        <v>0</v>
      </c>
    </row>
    <row r="1122" spans="7:9" x14ac:dyDescent="0.3">
      <c r="G1122" s="3" t="str">
        <f>IF(ISTEXT(CRHPrate),"Effectuez l’étape 1",IF(AND(INDEX(claimPeriodNo,MATCH('Étape 1) Taux'!$A$8,claimPeriods,0))&gt;17,INDEX(claimPeriodNo,MATCH('Étape 1) Taux'!$A$8,claimPeriods,0))&lt;20,revenueReduction&lt;0.1),0,IF(NOT(ISNUMBER(E1122)),0,IF($C1122="Oui",0,IF($B1122="Non - avec lien de dépendance",MIN(2258,E1122,$D1122),MIN(2258,E1122))))))</f>
        <v>Effectuez l’étape 1</v>
      </c>
      <c r="H1122" s="3" t="str">
        <f>IF(ISTEXT(CRHPrate),"Effectuez l’étape 1",IF(AND(INDEX(claimPeriodNo,MATCH('Étape 1) Taux'!$A$8,claimPeriods,0))&gt;17,INDEX(claimPeriodNo,MATCH('Étape 1) Taux'!$A$8,claimPeriods,0))&lt;20,revenueReduction&lt;0.1),0,IF(NOT(ISNUMBER(F1122)),0,IF($C1122="Oui",0,IF($B1122="Non - avec lien de dépendance",MIN(2258,F1122,$D1122),MIN(2258,F1122))))))</f>
        <v>Effectuez l’étape 1</v>
      </c>
      <c r="I1122" s="3">
        <f t="shared" si="17"/>
        <v>0</v>
      </c>
    </row>
    <row r="1123" spans="7:9" x14ac:dyDescent="0.3">
      <c r="G1123" s="3" t="str">
        <f>IF(ISTEXT(CRHPrate),"Effectuez l’étape 1",IF(AND(INDEX(claimPeriodNo,MATCH('Étape 1) Taux'!$A$8,claimPeriods,0))&gt;17,INDEX(claimPeriodNo,MATCH('Étape 1) Taux'!$A$8,claimPeriods,0))&lt;20,revenueReduction&lt;0.1),0,IF(NOT(ISNUMBER(E1123)),0,IF($C1123="Oui",0,IF($B1123="Non - avec lien de dépendance",MIN(2258,E1123,$D1123),MIN(2258,E1123))))))</f>
        <v>Effectuez l’étape 1</v>
      </c>
      <c r="H1123" s="3" t="str">
        <f>IF(ISTEXT(CRHPrate),"Effectuez l’étape 1",IF(AND(INDEX(claimPeriodNo,MATCH('Étape 1) Taux'!$A$8,claimPeriods,0))&gt;17,INDEX(claimPeriodNo,MATCH('Étape 1) Taux'!$A$8,claimPeriods,0))&lt;20,revenueReduction&lt;0.1),0,IF(NOT(ISNUMBER(F1123)),0,IF($C1123="Oui",0,IF($B1123="Non - avec lien de dépendance",MIN(2258,F1123,$D1123),MIN(2258,F1123))))))</f>
        <v>Effectuez l’étape 1</v>
      </c>
      <c r="I1123" s="3">
        <f t="shared" si="17"/>
        <v>0</v>
      </c>
    </row>
    <row r="1124" spans="7:9" x14ac:dyDescent="0.3">
      <c r="G1124" s="3" t="str">
        <f>IF(ISTEXT(CRHPrate),"Effectuez l’étape 1",IF(AND(INDEX(claimPeriodNo,MATCH('Étape 1) Taux'!$A$8,claimPeriods,0))&gt;17,INDEX(claimPeriodNo,MATCH('Étape 1) Taux'!$A$8,claimPeriods,0))&lt;20,revenueReduction&lt;0.1),0,IF(NOT(ISNUMBER(E1124)),0,IF($C1124="Oui",0,IF($B1124="Non - avec lien de dépendance",MIN(2258,E1124,$D1124),MIN(2258,E1124))))))</f>
        <v>Effectuez l’étape 1</v>
      </c>
      <c r="H1124" s="3" t="str">
        <f>IF(ISTEXT(CRHPrate),"Effectuez l’étape 1",IF(AND(INDEX(claimPeriodNo,MATCH('Étape 1) Taux'!$A$8,claimPeriods,0))&gt;17,INDEX(claimPeriodNo,MATCH('Étape 1) Taux'!$A$8,claimPeriods,0))&lt;20,revenueReduction&lt;0.1),0,IF(NOT(ISNUMBER(F1124)),0,IF($C1124="Oui",0,IF($B1124="Non - avec lien de dépendance",MIN(2258,F1124,$D1124),MIN(2258,F1124))))))</f>
        <v>Effectuez l’étape 1</v>
      </c>
      <c r="I1124" s="3">
        <f t="shared" si="17"/>
        <v>0</v>
      </c>
    </row>
    <row r="1125" spans="7:9" x14ac:dyDescent="0.3">
      <c r="G1125" s="3" t="str">
        <f>IF(ISTEXT(CRHPrate),"Effectuez l’étape 1",IF(AND(INDEX(claimPeriodNo,MATCH('Étape 1) Taux'!$A$8,claimPeriods,0))&gt;17,INDEX(claimPeriodNo,MATCH('Étape 1) Taux'!$A$8,claimPeriods,0))&lt;20,revenueReduction&lt;0.1),0,IF(NOT(ISNUMBER(E1125)),0,IF($C1125="Oui",0,IF($B1125="Non - avec lien de dépendance",MIN(2258,E1125,$D1125),MIN(2258,E1125))))))</f>
        <v>Effectuez l’étape 1</v>
      </c>
      <c r="H1125" s="3" t="str">
        <f>IF(ISTEXT(CRHPrate),"Effectuez l’étape 1",IF(AND(INDEX(claimPeriodNo,MATCH('Étape 1) Taux'!$A$8,claimPeriods,0))&gt;17,INDEX(claimPeriodNo,MATCH('Étape 1) Taux'!$A$8,claimPeriods,0))&lt;20,revenueReduction&lt;0.1),0,IF(NOT(ISNUMBER(F1125)),0,IF($C1125="Oui",0,IF($B1125="Non - avec lien de dépendance",MIN(2258,F1125,$D1125),MIN(2258,F1125))))))</f>
        <v>Effectuez l’étape 1</v>
      </c>
      <c r="I1125" s="3">
        <f t="shared" si="17"/>
        <v>0</v>
      </c>
    </row>
    <row r="1126" spans="7:9" x14ac:dyDescent="0.3">
      <c r="G1126" s="3" t="str">
        <f>IF(ISTEXT(CRHPrate),"Effectuez l’étape 1",IF(AND(INDEX(claimPeriodNo,MATCH('Étape 1) Taux'!$A$8,claimPeriods,0))&gt;17,INDEX(claimPeriodNo,MATCH('Étape 1) Taux'!$A$8,claimPeriods,0))&lt;20,revenueReduction&lt;0.1),0,IF(NOT(ISNUMBER(E1126)),0,IF($C1126="Oui",0,IF($B1126="Non - avec lien de dépendance",MIN(2258,E1126,$D1126),MIN(2258,E1126))))))</f>
        <v>Effectuez l’étape 1</v>
      </c>
      <c r="H1126" s="3" t="str">
        <f>IF(ISTEXT(CRHPrate),"Effectuez l’étape 1",IF(AND(INDEX(claimPeriodNo,MATCH('Étape 1) Taux'!$A$8,claimPeriods,0))&gt;17,INDEX(claimPeriodNo,MATCH('Étape 1) Taux'!$A$8,claimPeriods,0))&lt;20,revenueReduction&lt;0.1),0,IF(NOT(ISNUMBER(F1126)),0,IF($C1126="Oui",0,IF($B1126="Non - avec lien de dépendance",MIN(2258,F1126,$D1126),MIN(2258,F1126))))))</f>
        <v>Effectuez l’étape 1</v>
      </c>
      <c r="I1126" s="3">
        <f t="shared" si="17"/>
        <v>0</v>
      </c>
    </row>
    <row r="1127" spans="7:9" x14ac:dyDescent="0.3">
      <c r="G1127" s="3" t="str">
        <f>IF(ISTEXT(CRHPrate),"Effectuez l’étape 1",IF(AND(INDEX(claimPeriodNo,MATCH('Étape 1) Taux'!$A$8,claimPeriods,0))&gt;17,INDEX(claimPeriodNo,MATCH('Étape 1) Taux'!$A$8,claimPeriods,0))&lt;20,revenueReduction&lt;0.1),0,IF(NOT(ISNUMBER(E1127)),0,IF($C1127="Oui",0,IF($B1127="Non - avec lien de dépendance",MIN(2258,E1127,$D1127),MIN(2258,E1127))))))</f>
        <v>Effectuez l’étape 1</v>
      </c>
      <c r="H1127" s="3" t="str">
        <f>IF(ISTEXT(CRHPrate),"Effectuez l’étape 1",IF(AND(INDEX(claimPeriodNo,MATCH('Étape 1) Taux'!$A$8,claimPeriods,0))&gt;17,INDEX(claimPeriodNo,MATCH('Étape 1) Taux'!$A$8,claimPeriods,0))&lt;20,revenueReduction&lt;0.1),0,IF(NOT(ISNUMBER(F1127)),0,IF($C1127="Oui",0,IF($B1127="Non - avec lien de dépendance",MIN(2258,F1127,$D1127),MIN(2258,F1127))))))</f>
        <v>Effectuez l’étape 1</v>
      </c>
      <c r="I1127" s="3">
        <f t="shared" si="17"/>
        <v>0</v>
      </c>
    </row>
    <row r="1128" spans="7:9" x14ac:dyDescent="0.3">
      <c r="G1128" s="3" t="str">
        <f>IF(ISTEXT(CRHPrate),"Effectuez l’étape 1",IF(AND(INDEX(claimPeriodNo,MATCH('Étape 1) Taux'!$A$8,claimPeriods,0))&gt;17,INDEX(claimPeriodNo,MATCH('Étape 1) Taux'!$A$8,claimPeriods,0))&lt;20,revenueReduction&lt;0.1),0,IF(NOT(ISNUMBER(E1128)),0,IF($C1128="Oui",0,IF($B1128="Non - avec lien de dépendance",MIN(2258,E1128,$D1128),MIN(2258,E1128))))))</f>
        <v>Effectuez l’étape 1</v>
      </c>
      <c r="H1128" s="3" t="str">
        <f>IF(ISTEXT(CRHPrate),"Effectuez l’étape 1",IF(AND(INDEX(claimPeriodNo,MATCH('Étape 1) Taux'!$A$8,claimPeriods,0))&gt;17,INDEX(claimPeriodNo,MATCH('Étape 1) Taux'!$A$8,claimPeriods,0))&lt;20,revenueReduction&lt;0.1),0,IF(NOT(ISNUMBER(F1128)),0,IF($C1128="Oui",0,IF($B1128="Non - avec lien de dépendance",MIN(2258,F1128,$D1128),MIN(2258,F1128))))))</f>
        <v>Effectuez l’étape 1</v>
      </c>
      <c r="I1128" s="3">
        <f t="shared" si="17"/>
        <v>0</v>
      </c>
    </row>
    <row r="1129" spans="7:9" x14ac:dyDescent="0.3">
      <c r="G1129" s="3" t="str">
        <f>IF(ISTEXT(CRHPrate),"Effectuez l’étape 1",IF(AND(INDEX(claimPeriodNo,MATCH('Étape 1) Taux'!$A$8,claimPeriods,0))&gt;17,INDEX(claimPeriodNo,MATCH('Étape 1) Taux'!$A$8,claimPeriods,0))&lt;20,revenueReduction&lt;0.1),0,IF(NOT(ISNUMBER(E1129)),0,IF($C1129="Oui",0,IF($B1129="Non - avec lien de dépendance",MIN(2258,E1129,$D1129),MIN(2258,E1129))))))</f>
        <v>Effectuez l’étape 1</v>
      </c>
      <c r="H1129" s="3" t="str">
        <f>IF(ISTEXT(CRHPrate),"Effectuez l’étape 1",IF(AND(INDEX(claimPeriodNo,MATCH('Étape 1) Taux'!$A$8,claimPeriods,0))&gt;17,INDEX(claimPeriodNo,MATCH('Étape 1) Taux'!$A$8,claimPeriods,0))&lt;20,revenueReduction&lt;0.1),0,IF(NOT(ISNUMBER(F1129)),0,IF($C1129="Oui",0,IF($B1129="Non - avec lien de dépendance",MIN(2258,F1129,$D1129),MIN(2258,F1129))))))</f>
        <v>Effectuez l’étape 1</v>
      </c>
      <c r="I1129" s="3">
        <f t="shared" si="17"/>
        <v>0</v>
      </c>
    </row>
    <row r="1130" spans="7:9" x14ac:dyDescent="0.3">
      <c r="G1130" s="3" t="str">
        <f>IF(ISTEXT(CRHPrate),"Effectuez l’étape 1",IF(AND(INDEX(claimPeriodNo,MATCH('Étape 1) Taux'!$A$8,claimPeriods,0))&gt;17,INDEX(claimPeriodNo,MATCH('Étape 1) Taux'!$A$8,claimPeriods,0))&lt;20,revenueReduction&lt;0.1),0,IF(NOT(ISNUMBER(E1130)),0,IF($C1130="Oui",0,IF($B1130="Non - avec lien de dépendance",MIN(2258,E1130,$D1130),MIN(2258,E1130))))))</f>
        <v>Effectuez l’étape 1</v>
      </c>
      <c r="H1130" s="3" t="str">
        <f>IF(ISTEXT(CRHPrate),"Effectuez l’étape 1",IF(AND(INDEX(claimPeriodNo,MATCH('Étape 1) Taux'!$A$8,claimPeriods,0))&gt;17,INDEX(claimPeriodNo,MATCH('Étape 1) Taux'!$A$8,claimPeriods,0))&lt;20,revenueReduction&lt;0.1),0,IF(NOT(ISNUMBER(F1130)),0,IF($C1130="Oui",0,IF($B1130="Non - avec lien de dépendance",MIN(2258,F1130,$D1130),MIN(2258,F1130))))))</f>
        <v>Effectuez l’étape 1</v>
      </c>
      <c r="I1130" s="3">
        <f t="shared" si="17"/>
        <v>0</v>
      </c>
    </row>
    <row r="1131" spans="7:9" x14ac:dyDescent="0.3">
      <c r="G1131" s="3" t="str">
        <f>IF(ISTEXT(CRHPrate),"Effectuez l’étape 1",IF(AND(INDEX(claimPeriodNo,MATCH('Étape 1) Taux'!$A$8,claimPeriods,0))&gt;17,INDEX(claimPeriodNo,MATCH('Étape 1) Taux'!$A$8,claimPeriods,0))&lt;20,revenueReduction&lt;0.1),0,IF(NOT(ISNUMBER(E1131)),0,IF($C1131="Oui",0,IF($B1131="Non - avec lien de dépendance",MIN(2258,E1131,$D1131),MIN(2258,E1131))))))</f>
        <v>Effectuez l’étape 1</v>
      </c>
      <c r="H1131" s="3" t="str">
        <f>IF(ISTEXT(CRHPrate),"Effectuez l’étape 1",IF(AND(INDEX(claimPeriodNo,MATCH('Étape 1) Taux'!$A$8,claimPeriods,0))&gt;17,INDEX(claimPeriodNo,MATCH('Étape 1) Taux'!$A$8,claimPeriods,0))&lt;20,revenueReduction&lt;0.1),0,IF(NOT(ISNUMBER(F1131)),0,IF($C1131="Oui",0,IF($B1131="Non - avec lien de dépendance",MIN(2258,F1131,$D1131),MIN(2258,F1131))))))</f>
        <v>Effectuez l’étape 1</v>
      </c>
      <c r="I1131" s="3">
        <f t="shared" si="17"/>
        <v>0</v>
      </c>
    </row>
    <row r="1132" spans="7:9" x14ac:dyDescent="0.3">
      <c r="G1132" s="3" t="str">
        <f>IF(ISTEXT(CRHPrate),"Effectuez l’étape 1",IF(AND(INDEX(claimPeriodNo,MATCH('Étape 1) Taux'!$A$8,claimPeriods,0))&gt;17,INDEX(claimPeriodNo,MATCH('Étape 1) Taux'!$A$8,claimPeriods,0))&lt;20,revenueReduction&lt;0.1),0,IF(NOT(ISNUMBER(E1132)),0,IF($C1132="Oui",0,IF($B1132="Non - avec lien de dépendance",MIN(2258,E1132,$D1132),MIN(2258,E1132))))))</f>
        <v>Effectuez l’étape 1</v>
      </c>
      <c r="H1132" s="3" t="str">
        <f>IF(ISTEXT(CRHPrate),"Effectuez l’étape 1",IF(AND(INDEX(claimPeriodNo,MATCH('Étape 1) Taux'!$A$8,claimPeriods,0))&gt;17,INDEX(claimPeriodNo,MATCH('Étape 1) Taux'!$A$8,claimPeriods,0))&lt;20,revenueReduction&lt;0.1),0,IF(NOT(ISNUMBER(F1132)),0,IF($C1132="Oui",0,IF($B1132="Non - avec lien de dépendance",MIN(2258,F1132,$D1132),MIN(2258,F1132))))))</f>
        <v>Effectuez l’étape 1</v>
      </c>
      <c r="I1132" s="3">
        <f t="shared" si="17"/>
        <v>0</v>
      </c>
    </row>
    <row r="1133" spans="7:9" x14ac:dyDescent="0.3">
      <c r="G1133" s="3" t="str">
        <f>IF(ISTEXT(CRHPrate),"Effectuez l’étape 1",IF(AND(INDEX(claimPeriodNo,MATCH('Étape 1) Taux'!$A$8,claimPeriods,0))&gt;17,INDEX(claimPeriodNo,MATCH('Étape 1) Taux'!$A$8,claimPeriods,0))&lt;20,revenueReduction&lt;0.1),0,IF(NOT(ISNUMBER(E1133)),0,IF($C1133="Oui",0,IF($B1133="Non - avec lien de dépendance",MIN(2258,E1133,$D1133),MIN(2258,E1133))))))</f>
        <v>Effectuez l’étape 1</v>
      </c>
      <c r="H1133" s="3" t="str">
        <f>IF(ISTEXT(CRHPrate),"Effectuez l’étape 1",IF(AND(INDEX(claimPeriodNo,MATCH('Étape 1) Taux'!$A$8,claimPeriods,0))&gt;17,INDEX(claimPeriodNo,MATCH('Étape 1) Taux'!$A$8,claimPeriods,0))&lt;20,revenueReduction&lt;0.1),0,IF(NOT(ISNUMBER(F1133)),0,IF($C1133="Oui",0,IF($B1133="Non - avec lien de dépendance",MIN(2258,F1133,$D1133),MIN(2258,F1133))))))</f>
        <v>Effectuez l’étape 1</v>
      </c>
      <c r="I1133" s="3">
        <f t="shared" si="17"/>
        <v>0</v>
      </c>
    </row>
    <row r="1134" spans="7:9" x14ac:dyDescent="0.3">
      <c r="G1134" s="3" t="str">
        <f>IF(ISTEXT(CRHPrate),"Effectuez l’étape 1",IF(AND(INDEX(claimPeriodNo,MATCH('Étape 1) Taux'!$A$8,claimPeriods,0))&gt;17,INDEX(claimPeriodNo,MATCH('Étape 1) Taux'!$A$8,claimPeriods,0))&lt;20,revenueReduction&lt;0.1),0,IF(NOT(ISNUMBER(E1134)),0,IF($C1134="Oui",0,IF($B1134="Non - avec lien de dépendance",MIN(2258,E1134,$D1134),MIN(2258,E1134))))))</f>
        <v>Effectuez l’étape 1</v>
      </c>
      <c r="H1134" s="3" t="str">
        <f>IF(ISTEXT(CRHPrate),"Effectuez l’étape 1",IF(AND(INDEX(claimPeriodNo,MATCH('Étape 1) Taux'!$A$8,claimPeriods,0))&gt;17,INDEX(claimPeriodNo,MATCH('Étape 1) Taux'!$A$8,claimPeriods,0))&lt;20,revenueReduction&lt;0.1),0,IF(NOT(ISNUMBER(F1134)),0,IF($C1134="Oui",0,IF($B1134="Non - avec lien de dépendance",MIN(2258,F1134,$D1134),MIN(2258,F1134))))))</f>
        <v>Effectuez l’étape 1</v>
      </c>
      <c r="I1134" s="3">
        <f t="shared" si="17"/>
        <v>0</v>
      </c>
    </row>
    <row r="1135" spans="7:9" x14ac:dyDescent="0.3">
      <c r="G1135" s="3" t="str">
        <f>IF(ISTEXT(CRHPrate),"Effectuez l’étape 1",IF(AND(INDEX(claimPeriodNo,MATCH('Étape 1) Taux'!$A$8,claimPeriods,0))&gt;17,INDEX(claimPeriodNo,MATCH('Étape 1) Taux'!$A$8,claimPeriods,0))&lt;20,revenueReduction&lt;0.1),0,IF(NOT(ISNUMBER(E1135)),0,IF($C1135="Oui",0,IF($B1135="Non - avec lien de dépendance",MIN(2258,E1135,$D1135),MIN(2258,E1135))))))</f>
        <v>Effectuez l’étape 1</v>
      </c>
      <c r="H1135" s="3" t="str">
        <f>IF(ISTEXT(CRHPrate),"Effectuez l’étape 1",IF(AND(INDEX(claimPeriodNo,MATCH('Étape 1) Taux'!$A$8,claimPeriods,0))&gt;17,INDEX(claimPeriodNo,MATCH('Étape 1) Taux'!$A$8,claimPeriods,0))&lt;20,revenueReduction&lt;0.1),0,IF(NOT(ISNUMBER(F1135)),0,IF($C1135="Oui",0,IF($B1135="Non - avec lien de dépendance",MIN(2258,F1135,$D1135),MIN(2258,F1135))))))</f>
        <v>Effectuez l’étape 1</v>
      </c>
      <c r="I1135" s="3">
        <f t="shared" si="17"/>
        <v>0</v>
      </c>
    </row>
    <row r="1136" spans="7:9" x14ac:dyDescent="0.3">
      <c r="G1136" s="3" t="str">
        <f>IF(ISTEXT(CRHPrate),"Effectuez l’étape 1",IF(AND(INDEX(claimPeriodNo,MATCH('Étape 1) Taux'!$A$8,claimPeriods,0))&gt;17,INDEX(claimPeriodNo,MATCH('Étape 1) Taux'!$A$8,claimPeriods,0))&lt;20,revenueReduction&lt;0.1),0,IF(NOT(ISNUMBER(E1136)),0,IF($C1136="Oui",0,IF($B1136="Non - avec lien de dépendance",MIN(2258,E1136,$D1136),MIN(2258,E1136))))))</f>
        <v>Effectuez l’étape 1</v>
      </c>
      <c r="H1136" s="3" t="str">
        <f>IF(ISTEXT(CRHPrate),"Effectuez l’étape 1",IF(AND(INDEX(claimPeriodNo,MATCH('Étape 1) Taux'!$A$8,claimPeriods,0))&gt;17,INDEX(claimPeriodNo,MATCH('Étape 1) Taux'!$A$8,claimPeriods,0))&lt;20,revenueReduction&lt;0.1),0,IF(NOT(ISNUMBER(F1136)),0,IF($C1136="Oui",0,IF($B1136="Non - avec lien de dépendance",MIN(2258,F1136,$D1136),MIN(2258,F1136))))))</f>
        <v>Effectuez l’étape 1</v>
      </c>
      <c r="I1136" s="3">
        <f t="shared" si="17"/>
        <v>0</v>
      </c>
    </row>
    <row r="1137" spans="7:9" x14ac:dyDescent="0.3">
      <c r="G1137" s="3" t="str">
        <f>IF(ISTEXT(CRHPrate),"Effectuez l’étape 1",IF(AND(INDEX(claimPeriodNo,MATCH('Étape 1) Taux'!$A$8,claimPeriods,0))&gt;17,INDEX(claimPeriodNo,MATCH('Étape 1) Taux'!$A$8,claimPeriods,0))&lt;20,revenueReduction&lt;0.1),0,IF(NOT(ISNUMBER(E1137)),0,IF($C1137="Oui",0,IF($B1137="Non - avec lien de dépendance",MIN(2258,E1137,$D1137),MIN(2258,E1137))))))</f>
        <v>Effectuez l’étape 1</v>
      </c>
      <c r="H1137" s="3" t="str">
        <f>IF(ISTEXT(CRHPrate),"Effectuez l’étape 1",IF(AND(INDEX(claimPeriodNo,MATCH('Étape 1) Taux'!$A$8,claimPeriods,0))&gt;17,INDEX(claimPeriodNo,MATCH('Étape 1) Taux'!$A$8,claimPeriods,0))&lt;20,revenueReduction&lt;0.1),0,IF(NOT(ISNUMBER(F1137)),0,IF($C1137="Oui",0,IF($B1137="Non - avec lien de dépendance",MIN(2258,F1137,$D1137),MIN(2258,F1137))))))</f>
        <v>Effectuez l’étape 1</v>
      </c>
      <c r="I1137" s="3">
        <f t="shared" si="17"/>
        <v>0</v>
      </c>
    </row>
    <row r="1138" spans="7:9" x14ac:dyDescent="0.3">
      <c r="G1138" s="3" t="str">
        <f>IF(ISTEXT(CRHPrate),"Effectuez l’étape 1",IF(AND(INDEX(claimPeriodNo,MATCH('Étape 1) Taux'!$A$8,claimPeriods,0))&gt;17,INDEX(claimPeriodNo,MATCH('Étape 1) Taux'!$A$8,claimPeriods,0))&lt;20,revenueReduction&lt;0.1),0,IF(NOT(ISNUMBER(E1138)),0,IF($C1138="Oui",0,IF($B1138="Non - avec lien de dépendance",MIN(2258,E1138,$D1138),MIN(2258,E1138))))))</f>
        <v>Effectuez l’étape 1</v>
      </c>
      <c r="H1138" s="3" t="str">
        <f>IF(ISTEXT(CRHPrate),"Effectuez l’étape 1",IF(AND(INDEX(claimPeriodNo,MATCH('Étape 1) Taux'!$A$8,claimPeriods,0))&gt;17,INDEX(claimPeriodNo,MATCH('Étape 1) Taux'!$A$8,claimPeriods,0))&lt;20,revenueReduction&lt;0.1),0,IF(NOT(ISNUMBER(F1138)),0,IF($C1138="Oui",0,IF($B1138="Non - avec lien de dépendance",MIN(2258,F1138,$D1138),MIN(2258,F1138))))))</f>
        <v>Effectuez l’étape 1</v>
      </c>
      <c r="I1138" s="3">
        <f t="shared" si="17"/>
        <v>0</v>
      </c>
    </row>
    <row r="1139" spans="7:9" x14ac:dyDescent="0.3">
      <c r="G1139" s="3" t="str">
        <f>IF(ISTEXT(CRHPrate),"Effectuez l’étape 1",IF(AND(INDEX(claimPeriodNo,MATCH('Étape 1) Taux'!$A$8,claimPeriods,0))&gt;17,INDEX(claimPeriodNo,MATCH('Étape 1) Taux'!$A$8,claimPeriods,0))&lt;20,revenueReduction&lt;0.1),0,IF(NOT(ISNUMBER(E1139)),0,IF($C1139="Oui",0,IF($B1139="Non - avec lien de dépendance",MIN(2258,E1139,$D1139),MIN(2258,E1139))))))</f>
        <v>Effectuez l’étape 1</v>
      </c>
      <c r="H1139" s="3" t="str">
        <f>IF(ISTEXT(CRHPrate),"Effectuez l’étape 1",IF(AND(INDEX(claimPeriodNo,MATCH('Étape 1) Taux'!$A$8,claimPeriods,0))&gt;17,INDEX(claimPeriodNo,MATCH('Étape 1) Taux'!$A$8,claimPeriods,0))&lt;20,revenueReduction&lt;0.1),0,IF(NOT(ISNUMBER(F1139)),0,IF($C1139="Oui",0,IF($B1139="Non - avec lien de dépendance",MIN(2258,F1139,$D1139),MIN(2258,F1139))))))</f>
        <v>Effectuez l’étape 1</v>
      </c>
      <c r="I1139" s="3">
        <f t="shared" si="17"/>
        <v>0</v>
      </c>
    </row>
    <row r="1140" spans="7:9" x14ac:dyDescent="0.3">
      <c r="G1140" s="3" t="str">
        <f>IF(ISTEXT(CRHPrate),"Effectuez l’étape 1",IF(AND(INDEX(claimPeriodNo,MATCH('Étape 1) Taux'!$A$8,claimPeriods,0))&gt;17,INDEX(claimPeriodNo,MATCH('Étape 1) Taux'!$A$8,claimPeriods,0))&lt;20,revenueReduction&lt;0.1),0,IF(NOT(ISNUMBER(E1140)),0,IF($C1140="Oui",0,IF($B1140="Non - avec lien de dépendance",MIN(2258,E1140,$D1140),MIN(2258,E1140))))))</f>
        <v>Effectuez l’étape 1</v>
      </c>
      <c r="H1140" s="3" t="str">
        <f>IF(ISTEXT(CRHPrate),"Effectuez l’étape 1",IF(AND(INDEX(claimPeriodNo,MATCH('Étape 1) Taux'!$A$8,claimPeriods,0))&gt;17,INDEX(claimPeriodNo,MATCH('Étape 1) Taux'!$A$8,claimPeriods,0))&lt;20,revenueReduction&lt;0.1),0,IF(NOT(ISNUMBER(F1140)),0,IF($C1140="Oui",0,IF($B1140="Non - avec lien de dépendance",MIN(2258,F1140,$D1140),MIN(2258,F1140))))))</f>
        <v>Effectuez l’étape 1</v>
      </c>
      <c r="I1140" s="3">
        <f t="shared" si="17"/>
        <v>0</v>
      </c>
    </row>
    <row r="1141" spans="7:9" x14ac:dyDescent="0.3">
      <c r="G1141" s="3" t="str">
        <f>IF(ISTEXT(CRHPrate),"Effectuez l’étape 1",IF(AND(INDEX(claimPeriodNo,MATCH('Étape 1) Taux'!$A$8,claimPeriods,0))&gt;17,INDEX(claimPeriodNo,MATCH('Étape 1) Taux'!$A$8,claimPeriods,0))&lt;20,revenueReduction&lt;0.1),0,IF(NOT(ISNUMBER(E1141)),0,IF($C1141="Oui",0,IF($B1141="Non - avec lien de dépendance",MIN(2258,E1141,$D1141),MIN(2258,E1141))))))</f>
        <v>Effectuez l’étape 1</v>
      </c>
      <c r="H1141" s="3" t="str">
        <f>IF(ISTEXT(CRHPrate),"Effectuez l’étape 1",IF(AND(INDEX(claimPeriodNo,MATCH('Étape 1) Taux'!$A$8,claimPeriods,0))&gt;17,INDEX(claimPeriodNo,MATCH('Étape 1) Taux'!$A$8,claimPeriods,0))&lt;20,revenueReduction&lt;0.1),0,IF(NOT(ISNUMBER(F1141)),0,IF($C1141="Oui",0,IF($B1141="Non - avec lien de dépendance",MIN(2258,F1141,$D1141),MIN(2258,F1141))))))</f>
        <v>Effectuez l’étape 1</v>
      </c>
      <c r="I1141" s="3">
        <f t="shared" si="17"/>
        <v>0</v>
      </c>
    </row>
    <row r="1142" spans="7:9" x14ac:dyDescent="0.3">
      <c r="G1142" s="3" t="str">
        <f>IF(ISTEXT(CRHPrate),"Effectuez l’étape 1",IF(AND(INDEX(claimPeriodNo,MATCH('Étape 1) Taux'!$A$8,claimPeriods,0))&gt;17,INDEX(claimPeriodNo,MATCH('Étape 1) Taux'!$A$8,claimPeriods,0))&lt;20,revenueReduction&lt;0.1),0,IF(NOT(ISNUMBER(E1142)),0,IF($C1142="Oui",0,IF($B1142="Non - avec lien de dépendance",MIN(2258,E1142,$D1142),MIN(2258,E1142))))))</f>
        <v>Effectuez l’étape 1</v>
      </c>
      <c r="H1142" s="3" t="str">
        <f>IF(ISTEXT(CRHPrate),"Effectuez l’étape 1",IF(AND(INDEX(claimPeriodNo,MATCH('Étape 1) Taux'!$A$8,claimPeriods,0))&gt;17,INDEX(claimPeriodNo,MATCH('Étape 1) Taux'!$A$8,claimPeriods,0))&lt;20,revenueReduction&lt;0.1),0,IF(NOT(ISNUMBER(F1142)),0,IF($C1142="Oui",0,IF($B1142="Non - avec lien de dépendance",MIN(2258,F1142,$D1142),MIN(2258,F1142))))))</f>
        <v>Effectuez l’étape 1</v>
      </c>
      <c r="I1142" s="3">
        <f t="shared" si="17"/>
        <v>0</v>
      </c>
    </row>
    <row r="1143" spans="7:9" x14ac:dyDescent="0.3">
      <c r="G1143" s="3" t="str">
        <f>IF(ISTEXT(CRHPrate),"Effectuez l’étape 1",IF(AND(INDEX(claimPeriodNo,MATCH('Étape 1) Taux'!$A$8,claimPeriods,0))&gt;17,INDEX(claimPeriodNo,MATCH('Étape 1) Taux'!$A$8,claimPeriods,0))&lt;20,revenueReduction&lt;0.1),0,IF(NOT(ISNUMBER(E1143)),0,IF($C1143="Oui",0,IF($B1143="Non - avec lien de dépendance",MIN(2258,E1143,$D1143),MIN(2258,E1143))))))</f>
        <v>Effectuez l’étape 1</v>
      </c>
      <c r="H1143" s="3" t="str">
        <f>IF(ISTEXT(CRHPrate),"Effectuez l’étape 1",IF(AND(INDEX(claimPeriodNo,MATCH('Étape 1) Taux'!$A$8,claimPeriods,0))&gt;17,INDEX(claimPeriodNo,MATCH('Étape 1) Taux'!$A$8,claimPeriods,0))&lt;20,revenueReduction&lt;0.1),0,IF(NOT(ISNUMBER(F1143)),0,IF($C1143="Oui",0,IF($B1143="Non - avec lien de dépendance",MIN(2258,F1143,$D1143),MIN(2258,F1143))))))</f>
        <v>Effectuez l’étape 1</v>
      </c>
      <c r="I1143" s="3">
        <f t="shared" si="17"/>
        <v>0</v>
      </c>
    </row>
    <row r="1144" spans="7:9" x14ac:dyDescent="0.3">
      <c r="G1144" s="3" t="str">
        <f>IF(ISTEXT(CRHPrate),"Effectuez l’étape 1",IF(AND(INDEX(claimPeriodNo,MATCH('Étape 1) Taux'!$A$8,claimPeriods,0))&gt;17,INDEX(claimPeriodNo,MATCH('Étape 1) Taux'!$A$8,claimPeriods,0))&lt;20,revenueReduction&lt;0.1),0,IF(NOT(ISNUMBER(E1144)),0,IF($C1144="Oui",0,IF($B1144="Non - avec lien de dépendance",MIN(2258,E1144,$D1144),MIN(2258,E1144))))))</f>
        <v>Effectuez l’étape 1</v>
      </c>
      <c r="H1144" s="3" t="str">
        <f>IF(ISTEXT(CRHPrate),"Effectuez l’étape 1",IF(AND(INDEX(claimPeriodNo,MATCH('Étape 1) Taux'!$A$8,claimPeriods,0))&gt;17,INDEX(claimPeriodNo,MATCH('Étape 1) Taux'!$A$8,claimPeriods,0))&lt;20,revenueReduction&lt;0.1),0,IF(NOT(ISNUMBER(F1144)),0,IF($C1144="Oui",0,IF($B1144="Non - avec lien de dépendance",MIN(2258,F1144,$D1144),MIN(2258,F1144))))))</f>
        <v>Effectuez l’étape 1</v>
      </c>
      <c r="I1144" s="3">
        <f t="shared" si="17"/>
        <v>0</v>
      </c>
    </row>
    <row r="1145" spans="7:9" x14ac:dyDescent="0.3">
      <c r="G1145" s="3" t="str">
        <f>IF(ISTEXT(CRHPrate),"Effectuez l’étape 1",IF(AND(INDEX(claimPeriodNo,MATCH('Étape 1) Taux'!$A$8,claimPeriods,0))&gt;17,INDEX(claimPeriodNo,MATCH('Étape 1) Taux'!$A$8,claimPeriods,0))&lt;20,revenueReduction&lt;0.1),0,IF(NOT(ISNUMBER(E1145)),0,IF($C1145="Oui",0,IF($B1145="Non - avec lien de dépendance",MIN(2258,E1145,$D1145),MIN(2258,E1145))))))</f>
        <v>Effectuez l’étape 1</v>
      </c>
      <c r="H1145" s="3" t="str">
        <f>IF(ISTEXT(CRHPrate),"Effectuez l’étape 1",IF(AND(INDEX(claimPeriodNo,MATCH('Étape 1) Taux'!$A$8,claimPeriods,0))&gt;17,INDEX(claimPeriodNo,MATCH('Étape 1) Taux'!$A$8,claimPeriods,0))&lt;20,revenueReduction&lt;0.1),0,IF(NOT(ISNUMBER(F1145)),0,IF($C1145="Oui",0,IF($B1145="Non - avec lien de dépendance",MIN(2258,F1145,$D1145),MIN(2258,F1145))))))</f>
        <v>Effectuez l’étape 1</v>
      </c>
      <c r="I1145" s="3">
        <f t="shared" si="17"/>
        <v>0</v>
      </c>
    </row>
    <row r="1146" spans="7:9" x14ac:dyDescent="0.3">
      <c r="G1146" s="3" t="str">
        <f>IF(ISTEXT(CRHPrate),"Effectuez l’étape 1",IF(AND(INDEX(claimPeriodNo,MATCH('Étape 1) Taux'!$A$8,claimPeriods,0))&gt;17,INDEX(claimPeriodNo,MATCH('Étape 1) Taux'!$A$8,claimPeriods,0))&lt;20,revenueReduction&lt;0.1),0,IF(NOT(ISNUMBER(E1146)),0,IF($C1146="Oui",0,IF($B1146="Non - avec lien de dépendance",MIN(2258,E1146,$D1146),MIN(2258,E1146))))))</f>
        <v>Effectuez l’étape 1</v>
      </c>
      <c r="H1146" s="3" t="str">
        <f>IF(ISTEXT(CRHPrate),"Effectuez l’étape 1",IF(AND(INDEX(claimPeriodNo,MATCH('Étape 1) Taux'!$A$8,claimPeriods,0))&gt;17,INDEX(claimPeriodNo,MATCH('Étape 1) Taux'!$A$8,claimPeriods,0))&lt;20,revenueReduction&lt;0.1),0,IF(NOT(ISNUMBER(F1146)),0,IF($C1146="Oui",0,IF($B1146="Non - avec lien de dépendance",MIN(2258,F1146,$D1146),MIN(2258,F1146))))))</f>
        <v>Effectuez l’étape 1</v>
      </c>
      <c r="I1146" s="3">
        <f t="shared" si="17"/>
        <v>0</v>
      </c>
    </row>
    <row r="1147" spans="7:9" x14ac:dyDescent="0.3">
      <c r="G1147" s="3" t="str">
        <f>IF(ISTEXT(CRHPrate),"Effectuez l’étape 1",IF(AND(INDEX(claimPeriodNo,MATCH('Étape 1) Taux'!$A$8,claimPeriods,0))&gt;17,INDEX(claimPeriodNo,MATCH('Étape 1) Taux'!$A$8,claimPeriods,0))&lt;20,revenueReduction&lt;0.1),0,IF(NOT(ISNUMBER(E1147)),0,IF($C1147="Oui",0,IF($B1147="Non - avec lien de dépendance",MIN(2258,E1147,$D1147),MIN(2258,E1147))))))</f>
        <v>Effectuez l’étape 1</v>
      </c>
      <c r="H1147" s="3" t="str">
        <f>IF(ISTEXT(CRHPrate),"Effectuez l’étape 1",IF(AND(INDEX(claimPeriodNo,MATCH('Étape 1) Taux'!$A$8,claimPeriods,0))&gt;17,INDEX(claimPeriodNo,MATCH('Étape 1) Taux'!$A$8,claimPeriods,0))&lt;20,revenueReduction&lt;0.1),0,IF(NOT(ISNUMBER(F1147)),0,IF($C1147="Oui",0,IF($B1147="Non - avec lien de dépendance",MIN(2258,F1147,$D1147),MIN(2258,F1147))))))</f>
        <v>Effectuez l’étape 1</v>
      </c>
      <c r="I1147" s="3">
        <f t="shared" si="17"/>
        <v>0</v>
      </c>
    </row>
    <row r="1148" spans="7:9" x14ac:dyDescent="0.3">
      <c r="G1148" s="3" t="str">
        <f>IF(ISTEXT(CRHPrate),"Effectuez l’étape 1",IF(AND(INDEX(claimPeriodNo,MATCH('Étape 1) Taux'!$A$8,claimPeriods,0))&gt;17,INDEX(claimPeriodNo,MATCH('Étape 1) Taux'!$A$8,claimPeriods,0))&lt;20,revenueReduction&lt;0.1),0,IF(NOT(ISNUMBER(E1148)),0,IF($C1148="Oui",0,IF($B1148="Non - avec lien de dépendance",MIN(2258,E1148,$D1148),MIN(2258,E1148))))))</f>
        <v>Effectuez l’étape 1</v>
      </c>
      <c r="H1148" s="3" t="str">
        <f>IF(ISTEXT(CRHPrate),"Effectuez l’étape 1",IF(AND(INDEX(claimPeriodNo,MATCH('Étape 1) Taux'!$A$8,claimPeriods,0))&gt;17,INDEX(claimPeriodNo,MATCH('Étape 1) Taux'!$A$8,claimPeriods,0))&lt;20,revenueReduction&lt;0.1),0,IF(NOT(ISNUMBER(F1148)),0,IF($C1148="Oui",0,IF($B1148="Non - avec lien de dépendance",MIN(2258,F1148,$D1148),MIN(2258,F1148))))))</f>
        <v>Effectuez l’étape 1</v>
      </c>
      <c r="I1148" s="3">
        <f t="shared" si="17"/>
        <v>0</v>
      </c>
    </row>
    <row r="1149" spans="7:9" x14ac:dyDescent="0.3">
      <c r="G1149" s="3" t="str">
        <f>IF(ISTEXT(CRHPrate),"Effectuez l’étape 1",IF(AND(INDEX(claimPeriodNo,MATCH('Étape 1) Taux'!$A$8,claimPeriods,0))&gt;17,INDEX(claimPeriodNo,MATCH('Étape 1) Taux'!$A$8,claimPeriods,0))&lt;20,revenueReduction&lt;0.1),0,IF(NOT(ISNUMBER(E1149)),0,IF($C1149="Oui",0,IF($B1149="Non - avec lien de dépendance",MIN(2258,E1149,$D1149),MIN(2258,E1149))))))</f>
        <v>Effectuez l’étape 1</v>
      </c>
      <c r="H1149" s="3" t="str">
        <f>IF(ISTEXT(CRHPrate),"Effectuez l’étape 1",IF(AND(INDEX(claimPeriodNo,MATCH('Étape 1) Taux'!$A$8,claimPeriods,0))&gt;17,INDEX(claimPeriodNo,MATCH('Étape 1) Taux'!$A$8,claimPeriods,0))&lt;20,revenueReduction&lt;0.1),0,IF(NOT(ISNUMBER(F1149)),0,IF($C1149="Oui",0,IF($B1149="Non - avec lien de dépendance",MIN(2258,F1149,$D1149),MIN(2258,F1149))))))</f>
        <v>Effectuez l’étape 1</v>
      </c>
      <c r="I1149" s="3">
        <f t="shared" si="17"/>
        <v>0</v>
      </c>
    </row>
    <row r="1150" spans="7:9" x14ac:dyDescent="0.3">
      <c r="G1150" s="3" t="str">
        <f>IF(ISTEXT(CRHPrate),"Effectuez l’étape 1",IF(AND(INDEX(claimPeriodNo,MATCH('Étape 1) Taux'!$A$8,claimPeriods,0))&gt;17,INDEX(claimPeriodNo,MATCH('Étape 1) Taux'!$A$8,claimPeriods,0))&lt;20,revenueReduction&lt;0.1),0,IF(NOT(ISNUMBER(E1150)),0,IF($C1150="Oui",0,IF($B1150="Non - avec lien de dépendance",MIN(2258,E1150,$D1150),MIN(2258,E1150))))))</f>
        <v>Effectuez l’étape 1</v>
      </c>
      <c r="H1150" s="3" t="str">
        <f>IF(ISTEXT(CRHPrate),"Effectuez l’étape 1",IF(AND(INDEX(claimPeriodNo,MATCH('Étape 1) Taux'!$A$8,claimPeriods,0))&gt;17,INDEX(claimPeriodNo,MATCH('Étape 1) Taux'!$A$8,claimPeriods,0))&lt;20,revenueReduction&lt;0.1),0,IF(NOT(ISNUMBER(F1150)),0,IF($C1150="Oui",0,IF($B1150="Non - avec lien de dépendance",MIN(2258,F1150,$D1150),MIN(2258,F1150))))))</f>
        <v>Effectuez l’étape 1</v>
      </c>
      <c r="I1150" s="3">
        <f t="shared" si="17"/>
        <v>0</v>
      </c>
    </row>
    <row r="1151" spans="7:9" x14ac:dyDescent="0.3">
      <c r="G1151" s="3" t="str">
        <f>IF(ISTEXT(CRHPrate),"Effectuez l’étape 1",IF(AND(INDEX(claimPeriodNo,MATCH('Étape 1) Taux'!$A$8,claimPeriods,0))&gt;17,INDEX(claimPeriodNo,MATCH('Étape 1) Taux'!$A$8,claimPeriods,0))&lt;20,revenueReduction&lt;0.1),0,IF(NOT(ISNUMBER(E1151)),0,IF($C1151="Oui",0,IF($B1151="Non - avec lien de dépendance",MIN(2258,E1151,$D1151),MIN(2258,E1151))))))</f>
        <v>Effectuez l’étape 1</v>
      </c>
      <c r="H1151" s="3" t="str">
        <f>IF(ISTEXT(CRHPrate),"Effectuez l’étape 1",IF(AND(INDEX(claimPeriodNo,MATCH('Étape 1) Taux'!$A$8,claimPeriods,0))&gt;17,INDEX(claimPeriodNo,MATCH('Étape 1) Taux'!$A$8,claimPeriods,0))&lt;20,revenueReduction&lt;0.1),0,IF(NOT(ISNUMBER(F1151)),0,IF($C1151="Oui",0,IF($B1151="Non - avec lien de dépendance",MIN(2258,F1151,$D1151),MIN(2258,F1151))))))</f>
        <v>Effectuez l’étape 1</v>
      </c>
      <c r="I1151" s="3">
        <f t="shared" si="17"/>
        <v>0</v>
      </c>
    </row>
    <row r="1152" spans="7:9" x14ac:dyDescent="0.3">
      <c r="G1152" s="3" t="str">
        <f>IF(ISTEXT(CRHPrate),"Effectuez l’étape 1",IF(AND(INDEX(claimPeriodNo,MATCH('Étape 1) Taux'!$A$8,claimPeriods,0))&gt;17,INDEX(claimPeriodNo,MATCH('Étape 1) Taux'!$A$8,claimPeriods,0))&lt;20,revenueReduction&lt;0.1),0,IF(NOT(ISNUMBER(E1152)),0,IF($C1152="Oui",0,IF($B1152="Non - avec lien de dépendance",MIN(2258,E1152,$D1152),MIN(2258,E1152))))))</f>
        <v>Effectuez l’étape 1</v>
      </c>
      <c r="H1152" s="3" t="str">
        <f>IF(ISTEXT(CRHPrate),"Effectuez l’étape 1",IF(AND(INDEX(claimPeriodNo,MATCH('Étape 1) Taux'!$A$8,claimPeriods,0))&gt;17,INDEX(claimPeriodNo,MATCH('Étape 1) Taux'!$A$8,claimPeriods,0))&lt;20,revenueReduction&lt;0.1),0,IF(NOT(ISNUMBER(F1152)),0,IF($C1152="Oui",0,IF($B1152="Non - avec lien de dépendance",MIN(2258,F1152,$D1152),MIN(2258,F1152))))))</f>
        <v>Effectuez l’étape 1</v>
      </c>
      <c r="I1152" s="3">
        <f t="shared" si="17"/>
        <v>0</v>
      </c>
    </row>
    <row r="1153" spans="7:9" x14ac:dyDescent="0.3">
      <c r="G1153" s="3" t="str">
        <f>IF(ISTEXT(CRHPrate),"Effectuez l’étape 1",IF(AND(INDEX(claimPeriodNo,MATCH('Étape 1) Taux'!$A$8,claimPeriods,0))&gt;17,INDEX(claimPeriodNo,MATCH('Étape 1) Taux'!$A$8,claimPeriods,0))&lt;20,revenueReduction&lt;0.1),0,IF(NOT(ISNUMBER(E1153)),0,IF($C1153="Oui",0,IF($B1153="Non - avec lien de dépendance",MIN(2258,E1153,$D1153),MIN(2258,E1153))))))</f>
        <v>Effectuez l’étape 1</v>
      </c>
      <c r="H1153" s="3" t="str">
        <f>IF(ISTEXT(CRHPrate),"Effectuez l’étape 1",IF(AND(INDEX(claimPeriodNo,MATCH('Étape 1) Taux'!$A$8,claimPeriods,0))&gt;17,INDEX(claimPeriodNo,MATCH('Étape 1) Taux'!$A$8,claimPeriods,0))&lt;20,revenueReduction&lt;0.1),0,IF(NOT(ISNUMBER(F1153)),0,IF($C1153="Oui",0,IF($B1153="Non - avec lien de dépendance",MIN(2258,F1153,$D1153),MIN(2258,F1153))))))</f>
        <v>Effectuez l’étape 1</v>
      </c>
      <c r="I1153" s="3">
        <f t="shared" si="17"/>
        <v>0</v>
      </c>
    </row>
    <row r="1154" spans="7:9" x14ac:dyDescent="0.3">
      <c r="G1154" s="3" t="str">
        <f>IF(ISTEXT(CRHPrate),"Effectuez l’étape 1",IF(AND(INDEX(claimPeriodNo,MATCH('Étape 1) Taux'!$A$8,claimPeriods,0))&gt;17,INDEX(claimPeriodNo,MATCH('Étape 1) Taux'!$A$8,claimPeriods,0))&lt;20,revenueReduction&lt;0.1),0,IF(NOT(ISNUMBER(E1154)),0,IF($C1154="Oui",0,IF($B1154="Non - avec lien de dépendance",MIN(2258,E1154,$D1154),MIN(2258,E1154))))))</f>
        <v>Effectuez l’étape 1</v>
      </c>
      <c r="H1154" s="3" t="str">
        <f>IF(ISTEXT(CRHPrate),"Effectuez l’étape 1",IF(AND(INDEX(claimPeriodNo,MATCH('Étape 1) Taux'!$A$8,claimPeriods,0))&gt;17,INDEX(claimPeriodNo,MATCH('Étape 1) Taux'!$A$8,claimPeriods,0))&lt;20,revenueReduction&lt;0.1),0,IF(NOT(ISNUMBER(F1154)),0,IF($C1154="Oui",0,IF($B1154="Non - avec lien de dépendance",MIN(2258,F1154,$D1154),MIN(2258,F1154))))))</f>
        <v>Effectuez l’étape 1</v>
      </c>
      <c r="I1154" s="3">
        <f t="shared" si="17"/>
        <v>0</v>
      </c>
    </row>
    <row r="1155" spans="7:9" x14ac:dyDescent="0.3">
      <c r="G1155" s="3" t="str">
        <f>IF(ISTEXT(CRHPrate),"Effectuez l’étape 1",IF(AND(INDEX(claimPeriodNo,MATCH('Étape 1) Taux'!$A$8,claimPeriods,0))&gt;17,INDEX(claimPeriodNo,MATCH('Étape 1) Taux'!$A$8,claimPeriods,0))&lt;20,revenueReduction&lt;0.1),0,IF(NOT(ISNUMBER(E1155)),0,IF($C1155="Oui",0,IF($B1155="Non - avec lien de dépendance",MIN(2258,E1155,$D1155),MIN(2258,E1155))))))</f>
        <v>Effectuez l’étape 1</v>
      </c>
      <c r="H1155" s="3" t="str">
        <f>IF(ISTEXT(CRHPrate),"Effectuez l’étape 1",IF(AND(INDEX(claimPeriodNo,MATCH('Étape 1) Taux'!$A$8,claimPeriods,0))&gt;17,INDEX(claimPeriodNo,MATCH('Étape 1) Taux'!$A$8,claimPeriods,0))&lt;20,revenueReduction&lt;0.1),0,IF(NOT(ISNUMBER(F1155)),0,IF($C1155="Oui",0,IF($B1155="Non - avec lien de dépendance",MIN(2258,F1155,$D1155),MIN(2258,F1155))))))</f>
        <v>Effectuez l’étape 1</v>
      </c>
      <c r="I1155" s="3">
        <f t="shared" si="17"/>
        <v>0</v>
      </c>
    </row>
    <row r="1156" spans="7:9" x14ac:dyDescent="0.3">
      <c r="G1156" s="3" t="str">
        <f>IF(ISTEXT(CRHPrate),"Effectuez l’étape 1",IF(AND(INDEX(claimPeriodNo,MATCH('Étape 1) Taux'!$A$8,claimPeriods,0))&gt;17,INDEX(claimPeriodNo,MATCH('Étape 1) Taux'!$A$8,claimPeriods,0))&lt;20,revenueReduction&lt;0.1),0,IF(NOT(ISNUMBER(E1156)),0,IF($C1156="Oui",0,IF($B1156="Non - avec lien de dépendance",MIN(2258,E1156,$D1156),MIN(2258,E1156))))))</f>
        <v>Effectuez l’étape 1</v>
      </c>
      <c r="H1156" s="3" t="str">
        <f>IF(ISTEXT(CRHPrate),"Effectuez l’étape 1",IF(AND(INDEX(claimPeriodNo,MATCH('Étape 1) Taux'!$A$8,claimPeriods,0))&gt;17,INDEX(claimPeriodNo,MATCH('Étape 1) Taux'!$A$8,claimPeriods,0))&lt;20,revenueReduction&lt;0.1),0,IF(NOT(ISNUMBER(F1156)),0,IF($C1156="Oui",0,IF($B1156="Non - avec lien de dépendance",MIN(2258,F1156,$D1156),MIN(2258,F1156))))))</f>
        <v>Effectuez l’étape 1</v>
      </c>
      <c r="I1156" s="3">
        <f t="shared" si="17"/>
        <v>0</v>
      </c>
    </row>
    <row r="1157" spans="7:9" x14ac:dyDescent="0.3">
      <c r="G1157" s="3" t="str">
        <f>IF(ISTEXT(CRHPrate),"Effectuez l’étape 1",IF(AND(INDEX(claimPeriodNo,MATCH('Étape 1) Taux'!$A$8,claimPeriods,0))&gt;17,INDEX(claimPeriodNo,MATCH('Étape 1) Taux'!$A$8,claimPeriods,0))&lt;20,revenueReduction&lt;0.1),0,IF(NOT(ISNUMBER(E1157)),0,IF($C1157="Oui",0,IF($B1157="Non - avec lien de dépendance",MIN(2258,E1157,$D1157),MIN(2258,E1157))))))</f>
        <v>Effectuez l’étape 1</v>
      </c>
      <c r="H1157" s="3" t="str">
        <f>IF(ISTEXT(CRHPrate),"Effectuez l’étape 1",IF(AND(INDEX(claimPeriodNo,MATCH('Étape 1) Taux'!$A$8,claimPeriods,0))&gt;17,INDEX(claimPeriodNo,MATCH('Étape 1) Taux'!$A$8,claimPeriods,0))&lt;20,revenueReduction&lt;0.1),0,IF(NOT(ISNUMBER(F1157)),0,IF($C1157="Oui",0,IF($B1157="Non - avec lien de dépendance",MIN(2258,F1157,$D1157),MIN(2258,F1157))))))</f>
        <v>Effectuez l’étape 1</v>
      </c>
      <c r="I1157" s="3">
        <f t="shared" si="17"/>
        <v>0</v>
      </c>
    </row>
    <row r="1158" spans="7:9" x14ac:dyDescent="0.3">
      <c r="G1158" s="3" t="str">
        <f>IF(ISTEXT(CRHPrate),"Effectuez l’étape 1",IF(AND(INDEX(claimPeriodNo,MATCH('Étape 1) Taux'!$A$8,claimPeriods,0))&gt;17,INDEX(claimPeriodNo,MATCH('Étape 1) Taux'!$A$8,claimPeriods,0))&lt;20,revenueReduction&lt;0.1),0,IF(NOT(ISNUMBER(E1158)),0,IF($C1158="Oui",0,IF($B1158="Non - avec lien de dépendance",MIN(2258,E1158,$D1158),MIN(2258,E1158))))))</f>
        <v>Effectuez l’étape 1</v>
      </c>
      <c r="H1158" s="3" t="str">
        <f>IF(ISTEXT(CRHPrate),"Effectuez l’étape 1",IF(AND(INDEX(claimPeriodNo,MATCH('Étape 1) Taux'!$A$8,claimPeriods,0))&gt;17,INDEX(claimPeriodNo,MATCH('Étape 1) Taux'!$A$8,claimPeriods,0))&lt;20,revenueReduction&lt;0.1),0,IF(NOT(ISNUMBER(F1158)),0,IF($C1158="Oui",0,IF($B1158="Non - avec lien de dépendance",MIN(2258,F1158,$D1158),MIN(2258,F1158))))))</f>
        <v>Effectuez l’étape 1</v>
      </c>
      <c r="I1158" s="3">
        <f t="shared" si="17"/>
        <v>0</v>
      </c>
    </row>
    <row r="1159" spans="7:9" x14ac:dyDescent="0.3">
      <c r="G1159" s="3" t="str">
        <f>IF(ISTEXT(CRHPrate),"Effectuez l’étape 1",IF(AND(INDEX(claimPeriodNo,MATCH('Étape 1) Taux'!$A$8,claimPeriods,0))&gt;17,INDEX(claimPeriodNo,MATCH('Étape 1) Taux'!$A$8,claimPeriods,0))&lt;20,revenueReduction&lt;0.1),0,IF(NOT(ISNUMBER(E1159)),0,IF($C1159="Oui",0,IF($B1159="Non - avec lien de dépendance",MIN(2258,E1159,$D1159),MIN(2258,E1159))))))</f>
        <v>Effectuez l’étape 1</v>
      </c>
      <c r="H1159" s="3" t="str">
        <f>IF(ISTEXT(CRHPrate),"Effectuez l’étape 1",IF(AND(INDEX(claimPeriodNo,MATCH('Étape 1) Taux'!$A$8,claimPeriods,0))&gt;17,INDEX(claimPeriodNo,MATCH('Étape 1) Taux'!$A$8,claimPeriods,0))&lt;20,revenueReduction&lt;0.1),0,IF(NOT(ISNUMBER(F1159)),0,IF($C1159="Oui",0,IF($B1159="Non - avec lien de dépendance",MIN(2258,F1159,$D1159),MIN(2258,F1159))))))</f>
        <v>Effectuez l’étape 1</v>
      </c>
      <c r="I1159" s="3">
        <f t="shared" ref="I1159:I1222" si="18">IF(AND(COUNT(B1159:F1159)&gt;0,OR(AND(NOT(ISNUMBER($D1159)),$B1159&lt;&gt;"Oui - sans lien de dépendance"),COUNT(E1159:F1159)&lt;&gt;2,ISBLANK($B1159))),"Remplissez tous les montants",SUM(G1159:H1159))</f>
        <v>0</v>
      </c>
    </row>
    <row r="1160" spans="7:9" x14ac:dyDescent="0.3">
      <c r="G1160" s="3" t="str">
        <f>IF(ISTEXT(CRHPrate),"Effectuez l’étape 1",IF(AND(INDEX(claimPeriodNo,MATCH('Étape 1) Taux'!$A$8,claimPeriods,0))&gt;17,INDEX(claimPeriodNo,MATCH('Étape 1) Taux'!$A$8,claimPeriods,0))&lt;20,revenueReduction&lt;0.1),0,IF(NOT(ISNUMBER(E1160)),0,IF($C1160="Oui",0,IF($B1160="Non - avec lien de dépendance",MIN(2258,E1160,$D1160),MIN(2258,E1160))))))</f>
        <v>Effectuez l’étape 1</v>
      </c>
      <c r="H1160" s="3" t="str">
        <f>IF(ISTEXT(CRHPrate),"Effectuez l’étape 1",IF(AND(INDEX(claimPeriodNo,MATCH('Étape 1) Taux'!$A$8,claimPeriods,0))&gt;17,INDEX(claimPeriodNo,MATCH('Étape 1) Taux'!$A$8,claimPeriods,0))&lt;20,revenueReduction&lt;0.1),0,IF(NOT(ISNUMBER(F1160)),0,IF($C1160="Oui",0,IF($B1160="Non - avec lien de dépendance",MIN(2258,F1160,$D1160),MIN(2258,F1160))))))</f>
        <v>Effectuez l’étape 1</v>
      </c>
      <c r="I1160" s="3">
        <f t="shared" si="18"/>
        <v>0</v>
      </c>
    </row>
    <row r="1161" spans="7:9" x14ac:dyDescent="0.3">
      <c r="G1161" s="3" t="str">
        <f>IF(ISTEXT(CRHPrate),"Effectuez l’étape 1",IF(AND(INDEX(claimPeriodNo,MATCH('Étape 1) Taux'!$A$8,claimPeriods,0))&gt;17,INDEX(claimPeriodNo,MATCH('Étape 1) Taux'!$A$8,claimPeriods,0))&lt;20,revenueReduction&lt;0.1),0,IF(NOT(ISNUMBER(E1161)),0,IF($C1161="Oui",0,IF($B1161="Non - avec lien de dépendance",MIN(2258,E1161,$D1161),MIN(2258,E1161))))))</f>
        <v>Effectuez l’étape 1</v>
      </c>
      <c r="H1161" s="3" t="str">
        <f>IF(ISTEXT(CRHPrate),"Effectuez l’étape 1",IF(AND(INDEX(claimPeriodNo,MATCH('Étape 1) Taux'!$A$8,claimPeriods,0))&gt;17,INDEX(claimPeriodNo,MATCH('Étape 1) Taux'!$A$8,claimPeriods,0))&lt;20,revenueReduction&lt;0.1),0,IF(NOT(ISNUMBER(F1161)),0,IF($C1161="Oui",0,IF($B1161="Non - avec lien de dépendance",MIN(2258,F1161,$D1161),MIN(2258,F1161))))))</f>
        <v>Effectuez l’étape 1</v>
      </c>
      <c r="I1161" s="3">
        <f t="shared" si="18"/>
        <v>0</v>
      </c>
    </row>
    <row r="1162" spans="7:9" x14ac:dyDescent="0.3">
      <c r="G1162" s="3" t="str">
        <f>IF(ISTEXT(CRHPrate),"Effectuez l’étape 1",IF(AND(INDEX(claimPeriodNo,MATCH('Étape 1) Taux'!$A$8,claimPeriods,0))&gt;17,INDEX(claimPeriodNo,MATCH('Étape 1) Taux'!$A$8,claimPeriods,0))&lt;20,revenueReduction&lt;0.1),0,IF(NOT(ISNUMBER(E1162)),0,IF($C1162="Oui",0,IF($B1162="Non - avec lien de dépendance",MIN(2258,E1162,$D1162),MIN(2258,E1162))))))</f>
        <v>Effectuez l’étape 1</v>
      </c>
      <c r="H1162" s="3" t="str">
        <f>IF(ISTEXT(CRHPrate),"Effectuez l’étape 1",IF(AND(INDEX(claimPeriodNo,MATCH('Étape 1) Taux'!$A$8,claimPeriods,0))&gt;17,INDEX(claimPeriodNo,MATCH('Étape 1) Taux'!$A$8,claimPeriods,0))&lt;20,revenueReduction&lt;0.1),0,IF(NOT(ISNUMBER(F1162)),0,IF($C1162="Oui",0,IF($B1162="Non - avec lien de dépendance",MIN(2258,F1162,$D1162),MIN(2258,F1162))))))</f>
        <v>Effectuez l’étape 1</v>
      </c>
      <c r="I1162" s="3">
        <f t="shared" si="18"/>
        <v>0</v>
      </c>
    </row>
    <row r="1163" spans="7:9" x14ac:dyDescent="0.3">
      <c r="G1163" s="3" t="str">
        <f>IF(ISTEXT(CRHPrate),"Effectuez l’étape 1",IF(AND(INDEX(claimPeriodNo,MATCH('Étape 1) Taux'!$A$8,claimPeriods,0))&gt;17,INDEX(claimPeriodNo,MATCH('Étape 1) Taux'!$A$8,claimPeriods,0))&lt;20,revenueReduction&lt;0.1),0,IF(NOT(ISNUMBER(E1163)),0,IF($C1163="Oui",0,IF($B1163="Non - avec lien de dépendance",MIN(2258,E1163,$D1163),MIN(2258,E1163))))))</f>
        <v>Effectuez l’étape 1</v>
      </c>
      <c r="H1163" s="3" t="str">
        <f>IF(ISTEXT(CRHPrate),"Effectuez l’étape 1",IF(AND(INDEX(claimPeriodNo,MATCH('Étape 1) Taux'!$A$8,claimPeriods,0))&gt;17,INDEX(claimPeriodNo,MATCH('Étape 1) Taux'!$A$8,claimPeriods,0))&lt;20,revenueReduction&lt;0.1),0,IF(NOT(ISNUMBER(F1163)),0,IF($C1163="Oui",0,IF($B1163="Non - avec lien de dépendance",MIN(2258,F1163,$D1163),MIN(2258,F1163))))))</f>
        <v>Effectuez l’étape 1</v>
      </c>
      <c r="I1163" s="3">
        <f t="shared" si="18"/>
        <v>0</v>
      </c>
    </row>
    <row r="1164" spans="7:9" x14ac:dyDescent="0.3">
      <c r="G1164" s="3" t="str">
        <f>IF(ISTEXT(CRHPrate),"Effectuez l’étape 1",IF(AND(INDEX(claimPeriodNo,MATCH('Étape 1) Taux'!$A$8,claimPeriods,0))&gt;17,INDEX(claimPeriodNo,MATCH('Étape 1) Taux'!$A$8,claimPeriods,0))&lt;20,revenueReduction&lt;0.1),0,IF(NOT(ISNUMBER(E1164)),0,IF($C1164="Oui",0,IF($B1164="Non - avec lien de dépendance",MIN(2258,E1164,$D1164),MIN(2258,E1164))))))</f>
        <v>Effectuez l’étape 1</v>
      </c>
      <c r="H1164" s="3" t="str">
        <f>IF(ISTEXT(CRHPrate),"Effectuez l’étape 1",IF(AND(INDEX(claimPeriodNo,MATCH('Étape 1) Taux'!$A$8,claimPeriods,0))&gt;17,INDEX(claimPeriodNo,MATCH('Étape 1) Taux'!$A$8,claimPeriods,0))&lt;20,revenueReduction&lt;0.1),0,IF(NOT(ISNUMBER(F1164)),0,IF($C1164="Oui",0,IF($B1164="Non - avec lien de dépendance",MIN(2258,F1164,$D1164),MIN(2258,F1164))))))</f>
        <v>Effectuez l’étape 1</v>
      </c>
      <c r="I1164" s="3">
        <f t="shared" si="18"/>
        <v>0</v>
      </c>
    </row>
    <row r="1165" spans="7:9" x14ac:dyDescent="0.3">
      <c r="G1165" s="3" t="str">
        <f>IF(ISTEXT(CRHPrate),"Effectuez l’étape 1",IF(AND(INDEX(claimPeriodNo,MATCH('Étape 1) Taux'!$A$8,claimPeriods,0))&gt;17,INDEX(claimPeriodNo,MATCH('Étape 1) Taux'!$A$8,claimPeriods,0))&lt;20,revenueReduction&lt;0.1),0,IF(NOT(ISNUMBER(E1165)),0,IF($C1165="Oui",0,IF($B1165="Non - avec lien de dépendance",MIN(2258,E1165,$D1165),MIN(2258,E1165))))))</f>
        <v>Effectuez l’étape 1</v>
      </c>
      <c r="H1165" s="3" t="str">
        <f>IF(ISTEXT(CRHPrate),"Effectuez l’étape 1",IF(AND(INDEX(claimPeriodNo,MATCH('Étape 1) Taux'!$A$8,claimPeriods,0))&gt;17,INDEX(claimPeriodNo,MATCH('Étape 1) Taux'!$A$8,claimPeriods,0))&lt;20,revenueReduction&lt;0.1),0,IF(NOT(ISNUMBER(F1165)),0,IF($C1165="Oui",0,IF($B1165="Non - avec lien de dépendance",MIN(2258,F1165,$D1165),MIN(2258,F1165))))))</f>
        <v>Effectuez l’étape 1</v>
      </c>
      <c r="I1165" s="3">
        <f t="shared" si="18"/>
        <v>0</v>
      </c>
    </row>
    <row r="1166" spans="7:9" x14ac:dyDescent="0.3">
      <c r="G1166" s="3" t="str">
        <f>IF(ISTEXT(CRHPrate),"Effectuez l’étape 1",IF(AND(INDEX(claimPeriodNo,MATCH('Étape 1) Taux'!$A$8,claimPeriods,0))&gt;17,INDEX(claimPeriodNo,MATCH('Étape 1) Taux'!$A$8,claimPeriods,0))&lt;20,revenueReduction&lt;0.1),0,IF(NOT(ISNUMBER(E1166)),0,IF($C1166="Oui",0,IF($B1166="Non - avec lien de dépendance",MIN(2258,E1166,$D1166),MIN(2258,E1166))))))</f>
        <v>Effectuez l’étape 1</v>
      </c>
      <c r="H1166" s="3" t="str">
        <f>IF(ISTEXT(CRHPrate),"Effectuez l’étape 1",IF(AND(INDEX(claimPeriodNo,MATCH('Étape 1) Taux'!$A$8,claimPeriods,0))&gt;17,INDEX(claimPeriodNo,MATCH('Étape 1) Taux'!$A$8,claimPeriods,0))&lt;20,revenueReduction&lt;0.1),0,IF(NOT(ISNUMBER(F1166)),0,IF($C1166="Oui",0,IF($B1166="Non - avec lien de dépendance",MIN(2258,F1166,$D1166),MIN(2258,F1166))))))</f>
        <v>Effectuez l’étape 1</v>
      </c>
      <c r="I1166" s="3">
        <f t="shared" si="18"/>
        <v>0</v>
      </c>
    </row>
    <row r="1167" spans="7:9" x14ac:dyDescent="0.3">
      <c r="G1167" s="3" t="str">
        <f>IF(ISTEXT(CRHPrate),"Effectuez l’étape 1",IF(AND(INDEX(claimPeriodNo,MATCH('Étape 1) Taux'!$A$8,claimPeriods,0))&gt;17,INDEX(claimPeriodNo,MATCH('Étape 1) Taux'!$A$8,claimPeriods,0))&lt;20,revenueReduction&lt;0.1),0,IF(NOT(ISNUMBER(E1167)),0,IF($C1167="Oui",0,IF($B1167="Non - avec lien de dépendance",MIN(2258,E1167,$D1167),MIN(2258,E1167))))))</f>
        <v>Effectuez l’étape 1</v>
      </c>
      <c r="H1167" s="3" t="str">
        <f>IF(ISTEXT(CRHPrate),"Effectuez l’étape 1",IF(AND(INDEX(claimPeriodNo,MATCH('Étape 1) Taux'!$A$8,claimPeriods,0))&gt;17,INDEX(claimPeriodNo,MATCH('Étape 1) Taux'!$A$8,claimPeriods,0))&lt;20,revenueReduction&lt;0.1),0,IF(NOT(ISNUMBER(F1167)),0,IF($C1167="Oui",0,IF($B1167="Non - avec lien de dépendance",MIN(2258,F1167,$D1167),MIN(2258,F1167))))))</f>
        <v>Effectuez l’étape 1</v>
      </c>
      <c r="I1167" s="3">
        <f t="shared" si="18"/>
        <v>0</v>
      </c>
    </row>
    <row r="1168" spans="7:9" x14ac:dyDescent="0.3">
      <c r="G1168" s="3" t="str">
        <f>IF(ISTEXT(CRHPrate),"Effectuez l’étape 1",IF(AND(INDEX(claimPeriodNo,MATCH('Étape 1) Taux'!$A$8,claimPeriods,0))&gt;17,INDEX(claimPeriodNo,MATCH('Étape 1) Taux'!$A$8,claimPeriods,0))&lt;20,revenueReduction&lt;0.1),0,IF(NOT(ISNUMBER(E1168)),0,IF($C1168="Oui",0,IF($B1168="Non - avec lien de dépendance",MIN(2258,E1168,$D1168),MIN(2258,E1168))))))</f>
        <v>Effectuez l’étape 1</v>
      </c>
      <c r="H1168" s="3" t="str">
        <f>IF(ISTEXT(CRHPrate),"Effectuez l’étape 1",IF(AND(INDEX(claimPeriodNo,MATCH('Étape 1) Taux'!$A$8,claimPeriods,0))&gt;17,INDEX(claimPeriodNo,MATCH('Étape 1) Taux'!$A$8,claimPeriods,0))&lt;20,revenueReduction&lt;0.1),0,IF(NOT(ISNUMBER(F1168)),0,IF($C1168="Oui",0,IF($B1168="Non - avec lien de dépendance",MIN(2258,F1168,$D1168),MIN(2258,F1168))))))</f>
        <v>Effectuez l’étape 1</v>
      </c>
      <c r="I1168" s="3">
        <f t="shared" si="18"/>
        <v>0</v>
      </c>
    </row>
    <row r="1169" spans="7:9" x14ac:dyDescent="0.3">
      <c r="G1169" s="3" t="str">
        <f>IF(ISTEXT(CRHPrate),"Effectuez l’étape 1",IF(AND(INDEX(claimPeriodNo,MATCH('Étape 1) Taux'!$A$8,claimPeriods,0))&gt;17,INDEX(claimPeriodNo,MATCH('Étape 1) Taux'!$A$8,claimPeriods,0))&lt;20,revenueReduction&lt;0.1),0,IF(NOT(ISNUMBER(E1169)),0,IF($C1169="Oui",0,IF($B1169="Non - avec lien de dépendance",MIN(2258,E1169,$D1169),MIN(2258,E1169))))))</f>
        <v>Effectuez l’étape 1</v>
      </c>
      <c r="H1169" s="3" t="str">
        <f>IF(ISTEXT(CRHPrate),"Effectuez l’étape 1",IF(AND(INDEX(claimPeriodNo,MATCH('Étape 1) Taux'!$A$8,claimPeriods,0))&gt;17,INDEX(claimPeriodNo,MATCH('Étape 1) Taux'!$A$8,claimPeriods,0))&lt;20,revenueReduction&lt;0.1),0,IF(NOT(ISNUMBER(F1169)),0,IF($C1169="Oui",0,IF($B1169="Non - avec lien de dépendance",MIN(2258,F1169,$D1169),MIN(2258,F1169))))))</f>
        <v>Effectuez l’étape 1</v>
      </c>
      <c r="I1169" s="3">
        <f t="shared" si="18"/>
        <v>0</v>
      </c>
    </row>
    <row r="1170" spans="7:9" x14ac:dyDescent="0.3">
      <c r="G1170" s="3" t="str">
        <f>IF(ISTEXT(CRHPrate),"Effectuez l’étape 1",IF(AND(INDEX(claimPeriodNo,MATCH('Étape 1) Taux'!$A$8,claimPeriods,0))&gt;17,INDEX(claimPeriodNo,MATCH('Étape 1) Taux'!$A$8,claimPeriods,0))&lt;20,revenueReduction&lt;0.1),0,IF(NOT(ISNUMBER(E1170)),0,IF($C1170="Oui",0,IF($B1170="Non - avec lien de dépendance",MIN(2258,E1170,$D1170),MIN(2258,E1170))))))</f>
        <v>Effectuez l’étape 1</v>
      </c>
      <c r="H1170" s="3" t="str">
        <f>IF(ISTEXT(CRHPrate),"Effectuez l’étape 1",IF(AND(INDEX(claimPeriodNo,MATCH('Étape 1) Taux'!$A$8,claimPeriods,0))&gt;17,INDEX(claimPeriodNo,MATCH('Étape 1) Taux'!$A$8,claimPeriods,0))&lt;20,revenueReduction&lt;0.1),0,IF(NOT(ISNUMBER(F1170)),0,IF($C1170="Oui",0,IF($B1170="Non - avec lien de dépendance",MIN(2258,F1170,$D1170),MIN(2258,F1170))))))</f>
        <v>Effectuez l’étape 1</v>
      </c>
      <c r="I1170" s="3">
        <f t="shared" si="18"/>
        <v>0</v>
      </c>
    </row>
    <row r="1171" spans="7:9" x14ac:dyDescent="0.3">
      <c r="G1171" s="3" t="str">
        <f>IF(ISTEXT(CRHPrate),"Effectuez l’étape 1",IF(AND(INDEX(claimPeriodNo,MATCH('Étape 1) Taux'!$A$8,claimPeriods,0))&gt;17,INDEX(claimPeriodNo,MATCH('Étape 1) Taux'!$A$8,claimPeriods,0))&lt;20,revenueReduction&lt;0.1),0,IF(NOT(ISNUMBER(E1171)),0,IF($C1171="Oui",0,IF($B1171="Non - avec lien de dépendance",MIN(2258,E1171,$D1171),MIN(2258,E1171))))))</f>
        <v>Effectuez l’étape 1</v>
      </c>
      <c r="H1171" s="3" t="str">
        <f>IF(ISTEXT(CRHPrate),"Effectuez l’étape 1",IF(AND(INDEX(claimPeriodNo,MATCH('Étape 1) Taux'!$A$8,claimPeriods,0))&gt;17,INDEX(claimPeriodNo,MATCH('Étape 1) Taux'!$A$8,claimPeriods,0))&lt;20,revenueReduction&lt;0.1),0,IF(NOT(ISNUMBER(F1171)),0,IF($C1171="Oui",0,IF($B1171="Non - avec lien de dépendance",MIN(2258,F1171,$D1171),MIN(2258,F1171))))))</f>
        <v>Effectuez l’étape 1</v>
      </c>
      <c r="I1171" s="3">
        <f t="shared" si="18"/>
        <v>0</v>
      </c>
    </row>
    <row r="1172" spans="7:9" x14ac:dyDescent="0.3">
      <c r="G1172" s="3" t="str">
        <f>IF(ISTEXT(CRHPrate),"Effectuez l’étape 1",IF(AND(INDEX(claimPeriodNo,MATCH('Étape 1) Taux'!$A$8,claimPeriods,0))&gt;17,INDEX(claimPeriodNo,MATCH('Étape 1) Taux'!$A$8,claimPeriods,0))&lt;20,revenueReduction&lt;0.1),0,IF(NOT(ISNUMBER(E1172)),0,IF($C1172="Oui",0,IF($B1172="Non - avec lien de dépendance",MIN(2258,E1172,$D1172),MIN(2258,E1172))))))</f>
        <v>Effectuez l’étape 1</v>
      </c>
      <c r="H1172" s="3" t="str">
        <f>IF(ISTEXT(CRHPrate),"Effectuez l’étape 1",IF(AND(INDEX(claimPeriodNo,MATCH('Étape 1) Taux'!$A$8,claimPeriods,0))&gt;17,INDEX(claimPeriodNo,MATCH('Étape 1) Taux'!$A$8,claimPeriods,0))&lt;20,revenueReduction&lt;0.1),0,IF(NOT(ISNUMBER(F1172)),0,IF($C1172="Oui",0,IF($B1172="Non - avec lien de dépendance",MIN(2258,F1172,$D1172),MIN(2258,F1172))))))</f>
        <v>Effectuez l’étape 1</v>
      </c>
      <c r="I1172" s="3">
        <f t="shared" si="18"/>
        <v>0</v>
      </c>
    </row>
    <row r="1173" spans="7:9" x14ac:dyDescent="0.3">
      <c r="G1173" s="3" t="str">
        <f>IF(ISTEXT(CRHPrate),"Effectuez l’étape 1",IF(AND(INDEX(claimPeriodNo,MATCH('Étape 1) Taux'!$A$8,claimPeriods,0))&gt;17,INDEX(claimPeriodNo,MATCH('Étape 1) Taux'!$A$8,claimPeriods,0))&lt;20,revenueReduction&lt;0.1),0,IF(NOT(ISNUMBER(E1173)),0,IF($C1173="Oui",0,IF($B1173="Non - avec lien de dépendance",MIN(2258,E1173,$D1173),MIN(2258,E1173))))))</f>
        <v>Effectuez l’étape 1</v>
      </c>
      <c r="H1173" s="3" t="str">
        <f>IF(ISTEXT(CRHPrate),"Effectuez l’étape 1",IF(AND(INDEX(claimPeriodNo,MATCH('Étape 1) Taux'!$A$8,claimPeriods,0))&gt;17,INDEX(claimPeriodNo,MATCH('Étape 1) Taux'!$A$8,claimPeriods,0))&lt;20,revenueReduction&lt;0.1),0,IF(NOT(ISNUMBER(F1173)),0,IF($C1173="Oui",0,IF($B1173="Non - avec lien de dépendance",MIN(2258,F1173,$D1173),MIN(2258,F1173))))))</f>
        <v>Effectuez l’étape 1</v>
      </c>
      <c r="I1173" s="3">
        <f t="shared" si="18"/>
        <v>0</v>
      </c>
    </row>
    <row r="1174" spans="7:9" x14ac:dyDescent="0.3">
      <c r="G1174" s="3" t="str">
        <f>IF(ISTEXT(CRHPrate),"Effectuez l’étape 1",IF(AND(INDEX(claimPeriodNo,MATCH('Étape 1) Taux'!$A$8,claimPeriods,0))&gt;17,INDEX(claimPeriodNo,MATCH('Étape 1) Taux'!$A$8,claimPeriods,0))&lt;20,revenueReduction&lt;0.1),0,IF(NOT(ISNUMBER(E1174)),0,IF($C1174="Oui",0,IF($B1174="Non - avec lien de dépendance",MIN(2258,E1174,$D1174),MIN(2258,E1174))))))</f>
        <v>Effectuez l’étape 1</v>
      </c>
      <c r="H1174" s="3" t="str">
        <f>IF(ISTEXT(CRHPrate),"Effectuez l’étape 1",IF(AND(INDEX(claimPeriodNo,MATCH('Étape 1) Taux'!$A$8,claimPeriods,0))&gt;17,INDEX(claimPeriodNo,MATCH('Étape 1) Taux'!$A$8,claimPeriods,0))&lt;20,revenueReduction&lt;0.1),0,IF(NOT(ISNUMBER(F1174)),0,IF($C1174="Oui",0,IF($B1174="Non - avec lien de dépendance",MIN(2258,F1174,$D1174),MIN(2258,F1174))))))</f>
        <v>Effectuez l’étape 1</v>
      </c>
      <c r="I1174" s="3">
        <f t="shared" si="18"/>
        <v>0</v>
      </c>
    </row>
    <row r="1175" spans="7:9" x14ac:dyDescent="0.3">
      <c r="G1175" s="3" t="str">
        <f>IF(ISTEXT(CRHPrate),"Effectuez l’étape 1",IF(AND(INDEX(claimPeriodNo,MATCH('Étape 1) Taux'!$A$8,claimPeriods,0))&gt;17,INDEX(claimPeriodNo,MATCH('Étape 1) Taux'!$A$8,claimPeriods,0))&lt;20,revenueReduction&lt;0.1),0,IF(NOT(ISNUMBER(E1175)),0,IF($C1175="Oui",0,IF($B1175="Non - avec lien de dépendance",MIN(2258,E1175,$D1175),MIN(2258,E1175))))))</f>
        <v>Effectuez l’étape 1</v>
      </c>
      <c r="H1175" s="3" t="str">
        <f>IF(ISTEXT(CRHPrate),"Effectuez l’étape 1",IF(AND(INDEX(claimPeriodNo,MATCH('Étape 1) Taux'!$A$8,claimPeriods,0))&gt;17,INDEX(claimPeriodNo,MATCH('Étape 1) Taux'!$A$8,claimPeriods,0))&lt;20,revenueReduction&lt;0.1),0,IF(NOT(ISNUMBER(F1175)),0,IF($C1175="Oui",0,IF($B1175="Non - avec lien de dépendance",MIN(2258,F1175,$D1175),MIN(2258,F1175))))))</f>
        <v>Effectuez l’étape 1</v>
      </c>
      <c r="I1175" s="3">
        <f t="shared" si="18"/>
        <v>0</v>
      </c>
    </row>
    <row r="1176" spans="7:9" x14ac:dyDescent="0.3">
      <c r="G1176" s="3" t="str">
        <f>IF(ISTEXT(CRHPrate),"Effectuez l’étape 1",IF(AND(INDEX(claimPeriodNo,MATCH('Étape 1) Taux'!$A$8,claimPeriods,0))&gt;17,INDEX(claimPeriodNo,MATCH('Étape 1) Taux'!$A$8,claimPeriods,0))&lt;20,revenueReduction&lt;0.1),0,IF(NOT(ISNUMBER(E1176)),0,IF($C1176="Oui",0,IF($B1176="Non - avec lien de dépendance",MIN(2258,E1176,$D1176),MIN(2258,E1176))))))</f>
        <v>Effectuez l’étape 1</v>
      </c>
      <c r="H1176" s="3" t="str">
        <f>IF(ISTEXT(CRHPrate),"Effectuez l’étape 1",IF(AND(INDEX(claimPeriodNo,MATCH('Étape 1) Taux'!$A$8,claimPeriods,0))&gt;17,INDEX(claimPeriodNo,MATCH('Étape 1) Taux'!$A$8,claimPeriods,0))&lt;20,revenueReduction&lt;0.1),0,IF(NOT(ISNUMBER(F1176)),0,IF($C1176="Oui",0,IF($B1176="Non - avec lien de dépendance",MIN(2258,F1176,$D1176),MIN(2258,F1176))))))</f>
        <v>Effectuez l’étape 1</v>
      </c>
      <c r="I1176" s="3">
        <f t="shared" si="18"/>
        <v>0</v>
      </c>
    </row>
    <row r="1177" spans="7:9" x14ac:dyDescent="0.3">
      <c r="G1177" s="3" t="str">
        <f>IF(ISTEXT(CRHPrate),"Effectuez l’étape 1",IF(AND(INDEX(claimPeriodNo,MATCH('Étape 1) Taux'!$A$8,claimPeriods,0))&gt;17,INDEX(claimPeriodNo,MATCH('Étape 1) Taux'!$A$8,claimPeriods,0))&lt;20,revenueReduction&lt;0.1),0,IF(NOT(ISNUMBER(E1177)),0,IF($C1177="Oui",0,IF($B1177="Non - avec lien de dépendance",MIN(2258,E1177,$D1177),MIN(2258,E1177))))))</f>
        <v>Effectuez l’étape 1</v>
      </c>
      <c r="H1177" s="3" t="str">
        <f>IF(ISTEXT(CRHPrate),"Effectuez l’étape 1",IF(AND(INDEX(claimPeriodNo,MATCH('Étape 1) Taux'!$A$8,claimPeriods,0))&gt;17,INDEX(claimPeriodNo,MATCH('Étape 1) Taux'!$A$8,claimPeriods,0))&lt;20,revenueReduction&lt;0.1),0,IF(NOT(ISNUMBER(F1177)),0,IF($C1177="Oui",0,IF($B1177="Non - avec lien de dépendance",MIN(2258,F1177,$D1177),MIN(2258,F1177))))))</f>
        <v>Effectuez l’étape 1</v>
      </c>
      <c r="I1177" s="3">
        <f t="shared" si="18"/>
        <v>0</v>
      </c>
    </row>
    <row r="1178" spans="7:9" x14ac:dyDescent="0.3">
      <c r="G1178" s="3" t="str">
        <f>IF(ISTEXT(CRHPrate),"Effectuez l’étape 1",IF(AND(INDEX(claimPeriodNo,MATCH('Étape 1) Taux'!$A$8,claimPeriods,0))&gt;17,INDEX(claimPeriodNo,MATCH('Étape 1) Taux'!$A$8,claimPeriods,0))&lt;20,revenueReduction&lt;0.1),0,IF(NOT(ISNUMBER(E1178)),0,IF($C1178="Oui",0,IF($B1178="Non - avec lien de dépendance",MIN(2258,E1178,$D1178),MIN(2258,E1178))))))</f>
        <v>Effectuez l’étape 1</v>
      </c>
      <c r="H1178" s="3" t="str">
        <f>IF(ISTEXT(CRHPrate),"Effectuez l’étape 1",IF(AND(INDEX(claimPeriodNo,MATCH('Étape 1) Taux'!$A$8,claimPeriods,0))&gt;17,INDEX(claimPeriodNo,MATCH('Étape 1) Taux'!$A$8,claimPeriods,0))&lt;20,revenueReduction&lt;0.1),0,IF(NOT(ISNUMBER(F1178)),0,IF($C1178="Oui",0,IF($B1178="Non - avec lien de dépendance",MIN(2258,F1178,$D1178),MIN(2258,F1178))))))</f>
        <v>Effectuez l’étape 1</v>
      </c>
      <c r="I1178" s="3">
        <f t="shared" si="18"/>
        <v>0</v>
      </c>
    </row>
    <row r="1179" spans="7:9" x14ac:dyDescent="0.3">
      <c r="G1179" s="3" t="str">
        <f>IF(ISTEXT(CRHPrate),"Effectuez l’étape 1",IF(AND(INDEX(claimPeriodNo,MATCH('Étape 1) Taux'!$A$8,claimPeriods,0))&gt;17,INDEX(claimPeriodNo,MATCH('Étape 1) Taux'!$A$8,claimPeriods,0))&lt;20,revenueReduction&lt;0.1),0,IF(NOT(ISNUMBER(E1179)),0,IF($C1179="Oui",0,IF($B1179="Non - avec lien de dépendance",MIN(2258,E1179,$D1179),MIN(2258,E1179))))))</f>
        <v>Effectuez l’étape 1</v>
      </c>
      <c r="H1179" s="3" t="str">
        <f>IF(ISTEXT(CRHPrate),"Effectuez l’étape 1",IF(AND(INDEX(claimPeriodNo,MATCH('Étape 1) Taux'!$A$8,claimPeriods,0))&gt;17,INDEX(claimPeriodNo,MATCH('Étape 1) Taux'!$A$8,claimPeriods,0))&lt;20,revenueReduction&lt;0.1),0,IF(NOT(ISNUMBER(F1179)),0,IF($C1179="Oui",0,IF($B1179="Non - avec lien de dépendance",MIN(2258,F1179,$D1179),MIN(2258,F1179))))))</f>
        <v>Effectuez l’étape 1</v>
      </c>
      <c r="I1179" s="3">
        <f t="shared" si="18"/>
        <v>0</v>
      </c>
    </row>
    <row r="1180" spans="7:9" x14ac:dyDescent="0.3">
      <c r="G1180" s="3" t="str">
        <f>IF(ISTEXT(CRHPrate),"Effectuez l’étape 1",IF(AND(INDEX(claimPeriodNo,MATCH('Étape 1) Taux'!$A$8,claimPeriods,0))&gt;17,INDEX(claimPeriodNo,MATCH('Étape 1) Taux'!$A$8,claimPeriods,0))&lt;20,revenueReduction&lt;0.1),0,IF(NOT(ISNUMBER(E1180)),0,IF($C1180="Oui",0,IF($B1180="Non - avec lien de dépendance",MIN(2258,E1180,$D1180),MIN(2258,E1180))))))</f>
        <v>Effectuez l’étape 1</v>
      </c>
      <c r="H1180" s="3" t="str">
        <f>IF(ISTEXT(CRHPrate),"Effectuez l’étape 1",IF(AND(INDEX(claimPeriodNo,MATCH('Étape 1) Taux'!$A$8,claimPeriods,0))&gt;17,INDEX(claimPeriodNo,MATCH('Étape 1) Taux'!$A$8,claimPeriods,0))&lt;20,revenueReduction&lt;0.1),0,IF(NOT(ISNUMBER(F1180)),0,IF($C1180="Oui",0,IF($B1180="Non - avec lien de dépendance",MIN(2258,F1180,$D1180),MIN(2258,F1180))))))</f>
        <v>Effectuez l’étape 1</v>
      </c>
      <c r="I1180" s="3">
        <f t="shared" si="18"/>
        <v>0</v>
      </c>
    </row>
    <row r="1181" spans="7:9" x14ac:dyDescent="0.3">
      <c r="G1181" s="3" t="str">
        <f>IF(ISTEXT(CRHPrate),"Effectuez l’étape 1",IF(AND(INDEX(claimPeriodNo,MATCH('Étape 1) Taux'!$A$8,claimPeriods,0))&gt;17,INDEX(claimPeriodNo,MATCH('Étape 1) Taux'!$A$8,claimPeriods,0))&lt;20,revenueReduction&lt;0.1),0,IF(NOT(ISNUMBER(E1181)),0,IF($C1181="Oui",0,IF($B1181="Non - avec lien de dépendance",MIN(2258,E1181,$D1181),MIN(2258,E1181))))))</f>
        <v>Effectuez l’étape 1</v>
      </c>
      <c r="H1181" s="3" t="str">
        <f>IF(ISTEXT(CRHPrate),"Effectuez l’étape 1",IF(AND(INDEX(claimPeriodNo,MATCH('Étape 1) Taux'!$A$8,claimPeriods,0))&gt;17,INDEX(claimPeriodNo,MATCH('Étape 1) Taux'!$A$8,claimPeriods,0))&lt;20,revenueReduction&lt;0.1),0,IF(NOT(ISNUMBER(F1181)),0,IF($C1181="Oui",0,IF($B1181="Non - avec lien de dépendance",MIN(2258,F1181,$D1181),MIN(2258,F1181))))))</f>
        <v>Effectuez l’étape 1</v>
      </c>
      <c r="I1181" s="3">
        <f t="shared" si="18"/>
        <v>0</v>
      </c>
    </row>
    <row r="1182" spans="7:9" x14ac:dyDescent="0.3">
      <c r="G1182" s="3" t="str">
        <f>IF(ISTEXT(CRHPrate),"Effectuez l’étape 1",IF(AND(INDEX(claimPeriodNo,MATCH('Étape 1) Taux'!$A$8,claimPeriods,0))&gt;17,INDEX(claimPeriodNo,MATCH('Étape 1) Taux'!$A$8,claimPeriods,0))&lt;20,revenueReduction&lt;0.1),0,IF(NOT(ISNUMBER(E1182)),0,IF($C1182="Oui",0,IF($B1182="Non - avec lien de dépendance",MIN(2258,E1182,$D1182),MIN(2258,E1182))))))</f>
        <v>Effectuez l’étape 1</v>
      </c>
      <c r="H1182" s="3" t="str">
        <f>IF(ISTEXT(CRHPrate),"Effectuez l’étape 1",IF(AND(INDEX(claimPeriodNo,MATCH('Étape 1) Taux'!$A$8,claimPeriods,0))&gt;17,INDEX(claimPeriodNo,MATCH('Étape 1) Taux'!$A$8,claimPeriods,0))&lt;20,revenueReduction&lt;0.1),0,IF(NOT(ISNUMBER(F1182)),0,IF($C1182="Oui",0,IF($B1182="Non - avec lien de dépendance",MIN(2258,F1182,$D1182),MIN(2258,F1182))))))</f>
        <v>Effectuez l’étape 1</v>
      </c>
      <c r="I1182" s="3">
        <f t="shared" si="18"/>
        <v>0</v>
      </c>
    </row>
    <row r="1183" spans="7:9" x14ac:dyDescent="0.3">
      <c r="G1183" s="3" t="str">
        <f>IF(ISTEXT(CRHPrate),"Effectuez l’étape 1",IF(AND(INDEX(claimPeriodNo,MATCH('Étape 1) Taux'!$A$8,claimPeriods,0))&gt;17,INDEX(claimPeriodNo,MATCH('Étape 1) Taux'!$A$8,claimPeriods,0))&lt;20,revenueReduction&lt;0.1),0,IF(NOT(ISNUMBER(E1183)),0,IF($C1183="Oui",0,IF($B1183="Non - avec lien de dépendance",MIN(2258,E1183,$D1183),MIN(2258,E1183))))))</f>
        <v>Effectuez l’étape 1</v>
      </c>
      <c r="H1183" s="3" t="str">
        <f>IF(ISTEXT(CRHPrate),"Effectuez l’étape 1",IF(AND(INDEX(claimPeriodNo,MATCH('Étape 1) Taux'!$A$8,claimPeriods,0))&gt;17,INDEX(claimPeriodNo,MATCH('Étape 1) Taux'!$A$8,claimPeriods,0))&lt;20,revenueReduction&lt;0.1),0,IF(NOT(ISNUMBER(F1183)),0,IF($C1183="Oui",0,IF($B1183="Non - avec lien de dépendance",MIN(2258,F1183,$D1183),MIN(2258,F1183))))))</f>
        <v>Effectuez l’étape 1</v>
      </c>
      <c r="I1183" s="3">
        <f t="shared" si="18"/>
        <v>0</v>
      </c>
    </row>
    <row r="1184" spans="7:9" x14ac:dyDescent="0.3">
      <c r="G1184" s="3" t="str">
        <f>IF(ISTEXT(CRHPrate),"Effectuez l’étape 1",IF(AND(INDEX(claimPeriodNo,MATCH('Étape 1) Taux'!$A$8,claimPeriods,0))&gt;17,INDEX(claimPeriodNo,MATCH('Étape 1) Taux'!$A$8,claimPeriods,0))&lt;20,revenueReduction&lt;0.1),0,IF(NOT(ISNUMBER(E1184)),0,IF($C1184="Oui",0,IF($B1184="Non - avec lien de dépendance",MIN(2258,E1184,$D1184),MIN(2258,E1184))))))</f>
        <v>Effectuez l’étape 1</v>
      </c>
      <c r="H1184" s="3" t="str">
        <f>IF(ISTEXT(CRHPrate),"Effectuez l’étape 1",IF(AND(INDEX(claimPeriodNo,MATCH('Étape 1) Taux'!$A$8,claimPeriods,0))&gt;17,INDEX(claimPeriodNo,MATCH('Étape 1) Taux'!$A$8,claimPeriods,0))&lt;20,revenueReduction&lt;0.1),0,IF(NOT(ISNUMBER(F1184)),0,IF($C1184="Oui",0,IF($B1184="Non - avec lien de dépendance",MIN(2258,F1184,$D1184),MIN(2258,F1184))))))</f>
        <v>Effectuez l’étape 1</v>
      </c>
      <c r="I1184" s="3">
        <f t="shared" si="18"/>
        <v>0</v>
      </c>
    </row>
    <row r="1185" spans="7:9" x14ac:dyDescent="0.3">
      <c r="G1185" s="3" t="str">
        <f>IF(ISTEXT(CRHPrate),"Effectuez l’étape 1",IF(AND(INDEX(claimPeriodNo,MATCH('Étape 1) Taux'!$A$8,claimPeriods,0))&gt;17,INDEX(claimPeriodNo,MATCH('Étape 1) Taux'!$A$8,claimPeriods,0))&lt;20,revenueReduction&lt;0.1),0,IF(NOT(ISNUMBER(E1185)),0,IF($C1185="Oui",0,IF($B1185="Non - avec lien de dépendance",MIN(2258,E1185,$D1185),MIN(2258,E1185))))))</f>
        <v>Effectuez l’étape 1</v>
      </c>
      <c r="H1185" s="3" t="str">
        <f>IF(ISTEXT(CRHPrate),"Effectuez l’étape 1",IF(AND(INDEX(claimPeriodNo,MATCH('Étape 1) Taux'!$A$8,claimPeriods,0))&gt;17,INDEX(claimPeriodNo,MATCH('Étape 1) Taux'!$A$8,claimPeriods,0))&lt;20,revenueReduction&lt;0.1),0,IF(NOT(ISNUMBER(F1185)),0,IF($C1185="Oui",0,IF($B1185="Non - avec lien de dépendance",MIN(2258,F1185,$D1185),MIN(2258,F1185))))))</f>
        <v>Effectuez l’étape 1</v>
      </c>
      <c r="I1185" s="3">
        <f t="shared" si="18"/>
        <v>0</v>
      </c>
    </row>
    <row r="1186" spans="7:9" x14ac:dyDescent="0.3">
      <c r="G1186" s="3" t="str">
        <f>IF(ISTEXT(CRHPrate),"Effectuez l’étape 1",IF(AND(INDEX(claimPeriodNo,MATCH('Étape 1) Taux'!$A$8,claimPeriods,0))&gt;17,INDEX(claimPeriodNo,MATCH('Étape 1) Taux'!$A$8,claimPeriods,0))&lt;20,revenueReduction&lt;0.1),0,IF(NOT(ISNUMBER(E1186)),0,IF($C1186="Oui",0,IF($B1186="Non - avec lien de dépendance",MIN(2258,E1186,$D1186),MIN(2258,E1186))))))</f>
        <v>Effectuez l’étape 1</v>
      </c>
      <c r="H1186" s="3" t="str">
        <f>IF(ISTEXT(CRHPrate),"Effectuez l’étape 1",IF(AND(INDEX(claimPeriodNo,MATCH('Étape 1) Taux'!$A$8,claimPeriods,0))&gt;17,INDEX(claimPeriodNo,MATCH('Étape 1) Taux'!$A$8,claimPeriods,0))&lt;20,revenueReduction&lt;0.1),0,IF(NOT(ISNUMBER(F1186)),0,IF($C1186="Oui",0,IF($B1186="Non - avec lien de dépendance",MIN(2258,F1186,$D1186),MIN(2258,F1186))))))</f>
        <v>Effectuez l’étape 1</v>
      </c>
      <c r="I1186" s="3">
        <f t="shared" si="18"/>
        <v>0</v>
      </c>
    </row>
    <row r="1187" spans="7:9" x14ac:dyDescent="0.3">
      <c r="G1187" s="3" t="str">
        <f>IF(ISTEXT(CRHPrate),"Effectuez l’étape 1",IF(AND(INDEX(claimPeriodNo,MATCH('Étape 1) Taux'!$A$8,claimPeriods,0))&gt;17,INDEX(claimPeriodNo,MATCH('Étape 1) Taux'!$A$8,claimPeriods,0))&lt;20,revenueReduction&lt;0.1),0,IF(NOT(ISNUMBER(E1187)),0,IF($C1187="Oui",0,IF($B1187="Non - avec lien de dépendance",MIN(2258,E1187,$D1187),MIN(2258,E1187))))))</f>
        <v>Effectuez l’étape 1</v>
      </c>
      <c r="H1187" s="3" t="str">
        <f>IF(ISTEXT(CRHPrate),"Effectuez l’étape 1",IF(AND(INDEX(claimPeriodNo,MATCH('Étape 1) Taux'!$A$8,claimPeriods,0))&gt;17,INDEX(claimPeriodNo,MATCH('Étape 1) Taux'!$A$8,claimPeriods,0))&lt;20,revenueReduction&lt;0.1),0,IF(NOT(ISNUMBER(F1187)),0,IF($C1187="Oui",0,IF($B1187="Non - avec lien de dépendance",MIN(2258,F1187,$D1187),MIN(2258,F1187))))))</f>
        <v>Effectuez l’étape 1</v>
      </c>
      <c r="I1187" s="3">
        <f t="shared" si="18"/>
        <v>0</v>
      </c>
    </row>
    <row r="1188" spans="7:9" x14ac:dyDescent="0.3">
      <c r="G1188" s="3" t="str">
        <f>IF(ISTEXT(CRHPrate),"Effectuez l’étape 1",IF(AND(INDEX(claimPeriodNo,MATCH('Étape 1) Taux'!$A$8,claimPeriods,0))&gt;17,INDEX(claimPeriodNo,MATCH('Étape 1) Taux'!$A$8,claimPeriods,0))&lt;20,revenueReduction&lt;0.1),0,IF(NOT(ISNUMBER(E1188)),0,IF($C1188="Oui",0,IF($B1188="Non - avec lien de dépendance",MIN(2258,E1188,$D1188),MIN(2258,E1188))))))</f>
        <v>Effectuez l’étape 1</v>
      </c>
      <c r="H1188" s="3" t="str">
        <f>IF(ISTEXT(CRHPrate),"Effectuez l’étape 1",IF(AND(INDEX(claimPeriodNo,MATCH('Étape 1) Taux'!$A$8,claimPeriods,0))&gt;17,INDEX(claimPeriodNo,MATCH('Étape 1) Taux'!$A$8,claimPeriods,0))&lt;20,revenueReduction&lt;0.1),0,IF(NOT(ISNUMBER(F1188)),0,IF($C1188="Oui",0,IF($B1188="Non - avec lien de dépendance",MIN(2258,F1188,$D1188),MIN(2258,F1188))))))</f>
        <v>Effectuez l’étape 1</v>
      </c>
      <c r="I1188" s="3">
        <f t="shared" si="18"/>
        <v>0</v>
      </c>
    </row>
    <row r="1189" spans="7:9" x14ac:dyDescent="0.3">
      <c r="G1189" s="3" t="str">
        <f>IF(ISTEXT(CRHPrate),"Effectuez l’étape 1",IF(AND(INDEX(claimPeriodNo,MATCH('Étape 1) Taux'!$A$8,claimPeriods,0))&gt;17,INDEX(claimPeriodNo,MATCH('Étape 1) Taux'!$A$8,claimPeriods,0))&lt;20,revenueReduction&lt;0.1),0,IF(NOT(ISNUMBER(E1189)),0,IF($C1189="Oui",0,IF($B1189="Non - avec lien de dépendance",MIN(2258,E1189,$D1189),MIN(2258,E1189))))))</f>
        <v>Effectuez l’étape 1</v>
      </c>
      <c r="H1189" s="3" t="str">
        <f>IF(ISTEXT(CRHPrate),"Effectuez l’étape 1",IF(AND(INDEX(claimPeriodNo,MATCH('Étape 1) Taux'!$A$8,claimPeriods,0))&gt;17,INDEX(claimPeriodNo,MATCH('Étape 1) Taux'!$A$8,claimPeriods,0))&lt;20,revenueReduction&lt;0.1),0,IF(NOT(ISNUMBER(F1189)),0,IF($C1189="Oui",0,IF($B1189="Non - avec lien de dépendance",MIN(2258,F1189,$D1189),MIN(2258,F1189))))))</f>
        <v>Effectuez l’étape 1</v>
      </c>
      <c r="I1189" s="3">
        <f t="shared" si="18"/>
        <v>0</v>
      </c>
    </row>
    <row r="1190" spans="7:9" x14ac:dyDescent="0.3">
      <c r="G1190" s="3" t="str">
        <f>IF(ISTEXT(CRHPrate),"Effectuez l’étape 1",IF(AND(INDEX(claimPeriodNo,MATCH('Étape 1) Taux'!$A$8,claimPeriods,0))&gt;17,INDEX(claimPeriodNo,MATCH('Étape 1) Taux'!$A$8,claimPeriods,0))&lt;20,revenueReduction&lt;0.1),0,IF(NOT(ISNUMBER(E1190)),0,IF($C1190="Oui",0,IF($B1190="Non - avec lien de dépendance",MIN(2258,E1190,$D1190),MIN(2258,E1190))))))</f>
        <v>Effectuez l’étape 1</v>
      </c>
      <c r="H1190" s="3" t="str">
        <f>IF(ISTEXT(CRHPrate),"Effectuez l’étape 1",IF(AND(INDEX(claimPeriodNo,MATCH('Étape 1) Taux'!$A$8,claimPeriods,0))&gt;17,INDEX(claimPeriodNo,MATCH('Étape 1) Taux'!$A$8,claimPeriods,0))&lt;20,revenueReduction&lt;0.1),0,IF(NOT(ISNUMBER(F1190)),0,IF($C1190="Oui",0,IF($B1190="Non - avec lien de dépendance",MIN(2258,F1190,$D1190),MIN(2258,F1190))))))</f>
        <v>Effectuez l’étape 1</v>
      </c>
      <c r="I1190" s="3">
        <f t="shared" si="18"/>
        <v>0</v>
      </c>
    </row>
    <row r="1191" spans="7:9" x14ac:dyDescent="0.3">
      <c r="G1191" s="3" t="str">
        <f>IF(ISTEXT(CRHPrate),"Effectuez l’étape 1",IF(AND(INDEX(claimPeriodNo,MATCH('Étape 1) Taux'!$A$8,claimPeriods,0))&gt;17,INDEX(claimPeriodNo,MATCH('Étape 1) Taux'!$A$8,claimPeriods,0))&lt;20,revenueReduction&lt;0.1),0,IF(NOT(ISNUMBER(E1191)),0,IF($C1191="Oui",0,IF($B1191="Non - avec lien de dépendance",MIN(2258,E1191,$D1191),MIN(2258,E1191))))))</f>
        <v>Effectuez l’étape 1</v>
      </c>
      <c r="H1191" s="3" t="str">
        <f>IF(ISTEXT(CRHPrate),"Effectuez l’étape 1",IF(AND(INDEX(claimPeriodNo,MATCH('Étape 1) Taux'!$A$8,claimPeriods,0))&gt;17,INDEX(claimPeriodNo,MATCH('Étape 1) Taux'!$A$8,claimPeriods,0))&lt;20,revenueReduction&lt;0.1),0,IF(NOT(ISNUMBER(F1191)),0,IF($C1191="Oui",0,IF($B1191="Non - avec lien de dépendance",MIN(2258,F1191,$D1191),MIN(2258,F1191))))))</f>
        <v>Effectuez l’étape 1</v>
      </c>
      <c r="I1191" s="3">
        <f t="shared" si="18"/>
        <v>0</v>
      </c>
    </row>
    <row r="1192" spans="7:9" x14ac:dyDescent="0.3">
      <c r="G1192" s="3" t="str">
        <f>IF(ISTEXT(CRHPrate),"Effectuez l’étape 1",IF(AND(INDEX(claimPeriodNo,MATCH('Étape 1) Taux'!$A$8,claimPeriods,0))&gt;17,INDEX(claimPeriodNo,MATCH('Étape 1) Taux'!$A$8,claimPeriods,0))&lt;20,revenueReduction&lt;0.1),0,IF(NOT(ISNUMBER(E1192)),0,IF($C1192="Oui",0,IF($B1192="Non - avec lien de dépendance",MIN(2258,E1192,$D1192),MIN(2258,E1192))))))</f>
        <v>Effectuez l’étape 1</v>
      </c>
      <c r="H1192" s="3" t="str">
        <f>IF(ISTEXT(CRHPrate),"Effectuez l’étape 1",IF(AND(INDEX(claimPeriodNo,MATCH('Étape 1) Taux'!$A$8,claimPeriods,0))&gt;17,INDEX(claimPeriodNo,MATCH('Étape 1) Taux'!$A$8,claimPeriods,0))&lt;20,revenueReduction&lt;0.1),0,IF(NOT(ISNUMBER(F1192)),0,IF($C1192="Oui",0,IF($B1192="Non - avec lien de dépendance",MIN(2258,F1192,$D1192),MIN(2258,F1192))))))</f>
        <v>Effectuez l’étape 1</v>
      </c>
      <c r="I1192" s="3">
        <f t="shared" si="18"/>
        <v>0</v>
      </c>
    </row>
    <row r="1193" spans="7:9" x14ac:dyDescent="0.3">
      <c r="G1193" s="3" t="str">
        <f>IF(ISTEXT(CRHPrate),"Effectuez l’étape 1",IF(AND(INDEX(claimPeriodNo,MATCH('Étape 1) Taux'!$A$8,claimPeriods,0))&gt;17,INDEX(claimPeriodNo,MATCH('Étape 1) Taux'!$A$8,claimPeriods,0))&lt;20,revenueReduction&lt;0.1),0,IF(NOT(ISNUMBER(E1193)),0,IF($C1193="Oui",0,IF($B1193="Non - avec lien de dépendance",MIN(2258,E1193,$D1193),MIN(2258,E1193))))))</f>
        <v>Effectuez l’étape 1</v>
      </c>
      <c r="H1193" s="3" t="str">
        <f>IF(ISTEXT(CRHPrate),"Effectuez l’étape 1",IF(AND(INDEX(claimPeriodNo,MATCH('Étape 1) Taux'!$A$8,claimPeriods,0))&gt;17,INDEX(claimPeriodNo,MATCH('Étape 1) Taux'!$A$8,claimPeriods,0))&lt;20,revenueReduction&lt;0.1),0,IF(NOT(ISNUMBER(F1193)),0,IF($C1193="Oui",0,IF($B1193="Non - avec lien de dépendance",MIN(2258,F1193,$D1193),MIN(2258,F1193))))))</f>
        <v>Effectuez l’étape 1</v>
      </c>
      <c r="I1193" s="3">
        <f t="shared" si="18"/>
        <v>0</v>
      </c>
    </row>
    <row r="1194" spans="7:9" x14ac:dyDescent="0.3">
      <c r="G1194" s="3" t="str">
        <f>IF(ISTEXT(CRHPrate),"Effectuez l’étape 1",IF(AND(INDEX(claimPeriodNo,MATCH('Étape 1) Taux'!$A$8,claimPeriods,0))&gt;17,INDEX(claimPeriodNo,MATCH('Étape 1) Taux'!$A$8,claimPeriods,0))&lt;20,revenueReduction&lt;0.1),0,IF(NOT(ISNUMBER(E1194)),0,IF($C1194="Oui",0,IF($B1194="Non - avec lien de dépendance",MIN(2258,E1194,$D1194),MIN(2258,E1194))))))</f>
        <v>Effectuez l’étape 1</v>
      </c>
      <c r="H1194" s="3" t="str">
        <f>IF(ISTEXT(CRHPrate),"Effectuez l’étape 1",IF(AND(INDEX(claimPeriodNo,MATCH('Étape 1) Taux'!$A$8,claimPeriods,0))&gt;17,INDEX(claimPeriodNo,MATCH('Étape 1) Taux'!$A$8,claimPeriods,0))&lt;20,revenueReduction&lt;0.1),0,IF(NOT(ISNUMBER(F1194)),0,IF($C1194="Oui",0,IF($B1194="Non - avec lien de dépendance",MIN(2258,F1194,$D1194),MIN(2258,F1194))))))</f>
        <v>Effectuez l’étape 1</v>
      </c>
      <c r="I1194" s="3">
        <f t="shared" si="18"/>
        <v>0</v>
      </c>
    </row>
    <row r="1195" spans="7:9" x14ac:dyDescent="0.3">
      <c r="G1195" s="3" t="str">
        <f>IF(ISTEXT(CRHPrate),"Effectuez l’étape 1",IF(AND(INDEX(claimPeriodNo,MATCH('Étape 1) Taux'!$A$8,claimPeriods,0))&gt;17,INDEX(claimPeriodNo,MATCH('Étape 1) Taux'!$A$8,claimPeriods,0))&lt;20,revenueReduction&lt;0.1),0,IF(NOT(ISNUMBER(E1195)),0,IF($C1195="Oui",0,IF($B1195="Non - avec lien de dépendance",MIN(2258,E1195,$D1195),MIN(2258,E1195))))))</f>
        <v>Effectuez l’étape 1</v>
      </c>
      <c r="H1195" s="3" t="str">
        <f>IF(ISTEXT(CRHPrate),"Effectuez l’étape 1",IF(AND(INDEX(claimPeriodNo,MATCH('Étape 1) Taux'!$A$8,claimPeriods,0))&gt;17,INDEX(claimPeriodNo,MATCH('Étape 1) Taux'!$A$8,claimPeriods,0))&lt;20,revenueReduction&lt;0.1),0,IF(NOT(ISNUMBER(F1195)),0,IF($C1195="Oui",0,IF($B1195="Non - avec lien de dépendance",MIN(2258,F1195,$D1195),MIN(2258,F1195))))))</f>
        <v>Effectuez l’étape 1</v>
      </c>
      <c r="I1195" s="3">
        <f t="shared" si="18"/>
        <v>0</v>
      </c>
    </row>
    <row r="1196" spans="7:9" x14ac:dyDescent="0.3">
      <c r="G1196" s="3" t="str">
        <f>IF(ISTEXT(CRHPrate),"Effectuez l’étape 1",IF(AND(INDEX(claimPeriodNo,MATCH('Étape 1) Taux'!$A$8,claimPeriods,0))&gt;17,INDEX(claimPeriodNo,MATCH('Étape 1) Taux'!$A$8,claimPeriods,0))&lt;20,revenueReduction&lt;0.1),0,IF(NOT(ISNUMBER(E1196)),0,IF($C1196="Oui",0,IF($B1196="Non - avec lien de dépendance",MIN(2258,E1196,$D1196),MIN(2258,E1196))))))</f>
        <v>Effectuez l’étape 1</v>
      </c>
      <c r="H1196" s="3" t="str">
        <f>IF(ISTEXT(CRHPrate),"Effectuez l’étape 1",IF(AND(INDEX(claimPeriodNo,MATCH('Étape 1) Taux'!$A$8,claimPeriods,0))&gt;17,INDEX(claimPeriodNo,MATCH('Étape 1) Taux'!$A$8,claimPeriods,0))&lt;20,revenueReduction&lt;0.1),0,IF(NOT(ISNUMBER(F1196)),0,IF($C1196="Oui",0,IF($B1196="Non - avec lien de dépendance",MIN(2258,F1196,$D1196),MIN(2258,F1196))))))</f>
        <v>Effectuez l’étape 1</v>
      </c>
      <c r="I1196" s="3">
        <f t="shared" si="18"/>
        <v>0</v>
      </c>
    </row>
    <row r="1197" spans="7:9" x14ac:dyDescent="0.3">
      <c r="G1197" s="3" t="str">
        <f>IF(ISTEXT(CRHPrate),"Effectuez l’étape 1",IF(AND(INDEX(claimPeriodNo,MATCH('Étape 1) Taux'!$A$8,claimPeriods,0))&gt;17,INDEX(claimPeriodNo,MATCH('Étape 1) Taux'!$A$8,claimPeriods,0))&lt;20,revenueReduction&lt;0.1),0,IF(NOT(ISNUMBER(E1197)),0,IF($C1197="Oui",0,IF($B1197="Non - avec lien de dépendance",MIN(2258,E1197,$D1197),MIN(2258,E1197))))))</f>
        <v>Effectuez l’étape 1</v>
      </c>
      <c r="H1197" s="3" t="str">
        <f>IF(ISTEXT(CRHPrate),"Effectuez l’étape 1",IF(AND(INDEX(claimPeriodNo,MATCH('Étape 1) Taux'!$A$8,claimPeriods,0))&gt;17,INDEX(claimPeriodNo,MATCH('Étape 1) Taux'!$A$8,claimPeriods,0))&lt;20,revenueReduction&lt;0.1),0,IF(NOT(ISNUMBER(F1197)),0,IF($C1197="Oui",0,IF($B1197="Non - avec lien de dépendance",MIN(2258,F1197,$D1197),MIN(2258,F1197))))))</f>
        <v>Effectuez l’étape 1</v>
      </c>
      <c r="I1197" s="3">
        <f t="shared" si="18"/>
        <v>0</v>
      </c>
    </row>
    <row r="1198" spans="7:9" x14ac:dyDescent="0.3">
      <c r="G1198" s="3" t="str">
        <f>IF(ISTEXT(CRHPrate),"Effectuez l’étape 1",IF(AND(INDEX(claimPeriodNo,MATCH('Étape 1) Taux'!$A$8,claimPeriods,0))&gt;17,INDEX(claimPeriodNo,MATCH('Étape 1) Taux'!$A$8,claimPeriods,0))&lt;20,revenueReduction&lt;0.1),0,IF(NOT(ISNUMBER(E1198)),0,IF($C1198="Oui",0,IF($B1198="Non - avec lien de dépendance",MIN(2258,E1198,$D1198),MIN(2258,E1198))))))</f>
        <v>Effectuez l’étape 1</v>
      </c>
      <c r="H1198" s="3" t="str">
        <f>IF(ISTEXT(CRHPrate),"Effectuez l’étape 1",IF(AND(INDEX(claimPeriodNo,MATCH('Étape 1) Taux'!$A$8,claimPeriods,0))&gt;17,INDEX(claimPeriodNo,MATCH('Étape 1) Taux'!$A$8,claimPeriods,0))&lt;20,revenueReduction&lt;0.1),0,IF(NOT(ISNUMBER(F1198)),0,IF($C1198="Oui",0,IF($B1198="Non - avec lien de dépendance",MIN(2258,F1198,$D1198),MIN(2258,F1198))))))</f>
        <v>Effectuez l’étape 1</v>
      </c>
      <c r="I1198" s="3">
        <f t="shared" si="18"/>
        <v>0</v>
      </c>
    </row>
    <row r="1199" spans="7:9" x14ac:dyDescent="0.3">
      <c r="G1199" s="3" t="str">
        <f>IF(ISTEXT(CRHPrate),"Effectuez l’étape 1",IF(AND(INDEX(claimPeriodNo,MATCH('Étape 1) Taux'!$A$8,claimPeriods,0))&gt;17,INDEX(claimPeriodNo,MATCH('Étape 1) Taux'!$A$8,claimPeriods,0))&lt;20,revenueReduction&lt;0.1),0,IF(NOT(ISNUMBER(E1199)),0,IF($C1199="Oui",0,IF($B1199="Non - avec lien de dépendance",MIN(2258,E1199,$D1199),MIN(2258,E1199))))))</f>
        <v>Effectuez l’étape 1</v>
      </c>
      <c r="H1199" s="3" t="str">
        <f>IF(ISTEXT(CRHPrate),"Effectuez l’étape 1",IF(AND(INDEX(claimPeriodNo,MATCH('Étape 1) Taux'!$A$8,claimPeriods,0))&gt;17,INDEX(claimPeriodNo,MATCH('Étape 1) Taux'!$A$8,claimPeriods,0))&lt;20,revenueReduction&lt;0.1),0,IF(NOT(ISNUMBER(F1199)),0,IF($C1199="Oui",0,IF($B1199="Non - avec lien de dépendance",MIN(2258,F1199,$D1199),MIN(2258,F1199))))))</f>
        <v>Effectuez l’étape 1</v>
      </c>
      <c r="I1199" s="3">
        <f t="shared" si="18"/>
        <v>0</v>
      </c>
    </row>
    <row r="1200" spans="7:9" x14ac:dyDescent="0.3">
      <c r="G1200" s="3" t="str">
        <f>IF(ISTEXT(CRHPrate),"Effectuez l’étape 1",IF(AND(INDEX(claimPeriodNo,MATCH('Étape 1) Taux'!$A$8,claimPeriods,0))&gt;17,INDEX(claimPeriodNo,MATCH('Étape 1) Taux'!$A$8,claimPeriods,0))&lt;20,revenueReduction&lt;0.1),0,IF(NOT(ISNUMBER(E1200)),0,IF($C1200="Oui",0,IF($B1200="Non - avec lien de dépendance",MIN(2258,E1200,$D1200),MIN(2258,E1200))))))</f>
        <v>Effectuez l’étape 1</v>
      </c>
      <c r="H1200" s="3" t="str">
        <f>IF(ISTEXT(CRHPrate),"Effectuez l’étape 1",IF(AND(INDEX(claimPeriodNo,MATCH('Étape 1) Taux'!$A$8,claimPeriods,0))&gt;17,INDEX(claimPeriodNo,MATCH('Étape 1) Taux'!$A$8,claimPeriods,0))&lt;20,revenueReduction&lt;0.1),0,IF(NOT(ISNUMBER(F1200)),0,IF($C1200="Oui",0,IF($B1200="Non - avec lien de dépendance",MIN(2258,F1200,$D1200),MIN(2258,F1200))))))</f>
        <v>Effectuez l’étape 1</v>
      </c>
      <c r="I1200" s="3">
        <f t="shared" si="18"/>
        <v>0</v>
      </c>
    </row>
    <row r="1201" spans="7:9" x14ac:dyDescent="0.3">
      <c r="G1201" s="3" t="str">
        <f>IF(ISTEXT(CRHPrate),"Effectuez l’étape 1",IF(AND(INDEX(claimPeriodNo,MATCH('Étape 1) Taux'!$A$8,claimPeriods,0))&gt;17,INDEX(claimPeriodNo,MATCH('Étape 1) Taux'!$A$8,claimPeriods,0))&lt;20,revenueReduction&lt;0.1),0,IF(NOT(ISNUMBER(E1201)),0,IF($C1201="Oui",0,IF($B1201="Non - avec lien de dépendance",MIN(2258,E1201,$D1201),MIN(2258,E1201))))))</f>
        <v>Effectuez l’étape 1</v>
      </c>
      <c r="H1201" s="3" t="str">
        <f>IF(ISTEXT(CRHPrate),"Effectuez l’étape 1",IF(AND(INDEX(claimPeriodNo,MATCH('Étape 1) Taux'!$A$8,claimPeriods,0))&gt;17,INDEX(claimPeriodNo,MATCH('Étape 1) Taux'!$A$8,claimPeriods,0))&lt;20,revenueReduction&lt;0.1),0,IF(NOT(ISNUMBER(F1201)),0,IF($C1201="Oui",0,IF($B1201="Non - avec lien de dépendance",MIN(2258,F1201,$D1201),MIN(2258,F1201))))))</f>
        <v>Effectuez l’étape 1</v>
      </c>
      <c r="I1201" s="3">
        <f t="shared" si="18"/>
        <v>0</v>
      </c>
    </row>
    <row r="1202" spans="7:9" x14ac:dyDescent="0.3">
      <c r="G1202" s="3" t="str">
        <f>IF(ISTEXT(CRHPrate),"Effectuez l’étape 1",IF(AND(INDEX(claimPeriodNo,MATCH('Étape 1) Taux'!$A$8,claimPeriods,0))&gt;17,INDEX(claimPeriodNo,MATCH('Étape 1) Taux'!$A$8,claimPeriods,0))&lt;20,revenueReduction&lt;0.1),0,IF(NOT(ISNUMBER(E1202)),0,IF($C1202="Oui",0,IF($B1202="Non - avec lien de dépendance",MIN(2258,E1202,$D1202),MIN(2258,E1202))))))</f>
        <v>Effectuez l’étape 1</v>
      </c>
      <c r="H1202" s="3" t="str">
        <f>IF(ISTEXT(CRHPrate),"Effectuez l’étape 1",IF(AND(INDEX(claimPeriodNo,MATCH('Étape 1) Taux'!$A$8,claimPeriods,0))&gt;17,INDEX(claimPeriodNo,MATCH('Étape 1) Taux'!$A$8,claimPeriods,0))&lt;20,revenueReduction&lt;0.1),0,IF(NOT(ISNUMBER(F1202)),0,IF($C1202="Oui",0,IF($B1202="Non - avec lien de dépendance",MIN(2258,F1202,$D1202),MIN(2258,F1202))))))</f>
        <v>Effectuez l’étape 1</v>
      </c>
      <c r="I1202" s="3">
        <f t="shared" si="18"/>
        <v>0</v>
      </c>
    </row>
    <row r="1203" spans="7:9" x14ac:dyDescent="0.3">
      <c r="G1203" s="3" t="str">
        <f>IF(ISTEXT(CRHPrate),"Effectuez l’étape 1",IF(AND(INDEX(claimPeriodNo,MATCH('Étape 1) Taux'!$A$8,claimPeriods,0))&gt;17,INDEX(claimPeriodNo,MATCH('Étape 1) Taux'!$A$8,claimPeriods,0))&lt;20,revenueReduction&lt;0.1),0,IF(NOT(ISNUMBER(E1203)),0,IF($C1203="Oui",0,IF($B1203="Non - avec lien de dépendance",MIN(2258,E1203,$D1203),MIN(2258,E1203))))))</f>
        <v>Effectuez l’étape 1</v>
      </c>
      <c r="H1203" s="3" t="str">
        <f>IF(ISTEXT(CRHPrate),"Effectuez l’étape 1",IF(AND(INDEX(claimPeriodNo,MATCH('Étape 1) Taux'!$A$8,claimPeriods,0))&gt;17,INDEX(claimPeriodNo,MATCH('Étape 1) Taux'!$A$8,claimPeriods,0))&lt;20,revenueReduction&lt;0.1),0,IF(NOT(ISNUMBER(F1203)),0,IF($C1203="Oui",0,IF($B1203="Non - avec lien de dépendance",MIN(2258,F1203,$D1203),MIN(2258,F1203))))))</f>
        <v>Effectuez l’étape 1</v>
      </c>
      <c r="I1203" s="3">
        <f t="shared" si="18"/>
        <v>0</v>
      </c>
    </row>
    <row r="1204" spans="7:9" x14ac:dyDescent="0.3">
      <c r="G1204" s="3" t="str">
        <f>IF(ISTEXT(CRHPrate),"Effectuez l’étape 1",IF(AND(INDEX(claimPeriodNo,MATCH('Étape 1) Taux'!$A$8,claimPeriods,0))&gt;17,INDEX(claimPeriodNo,MATCH('Étape 1) Taux'!$A$8,claimPeriods,0))&lt;20,revenueReduction&lt;0.1),0,IF(NOT(ISNUMBER(E1204)),0,IF($C1204="Oui",0,IF($B1204="Non - avec lien de dépendance",MIN(2258,E1204,$D1204),MIN(2258,E1204))))))</f>
        <v>Effectuez l’étape 1</v>
      </c>
      <c r="H1204" s="3" t="str">
        <f>IF(ISTEXT(CRHPrate),"Effectuez l’étape 1",IF(AND(INDEX(claimPeriodNo,MATCH('Étape 1) Taux'!$A$8,claimPeriods,0))&gt;17,INDEX(claimPeriodNo,MATCH('Étape 1) Taux'!$A$8,claimPeriods,0))&lt;20,revenueReduction&lt;0.1),0,IF(NOT(ISNUMBER(F1204)),0,IF($C1204="Oui",0,IF($B1204="Non - avec lien de dépendance",MIN(2258,F1204,$D1204),MIN(2258,F1204))))))</f>
        <v>Effectuez l’étape 1</v>
      </c>
      <c r="I1204" s="3">
        <f t="shared" si="18"/>
        <v>0</v>
      </c>
    </row>
    <row r="1205" spans="7:9" x14ac:dyDescent="0.3">
      <c r="G1205" s="3" t="str">
        <f>IF(ISTEXT(CRHPrate),"Effectuez l’étape 1",IF(AND(INDEX(claimPeriodNo,MATCH('Étape 1) Taux'!$A$8,claimPeriods,0))&gt;17,INDEX(claimPeriodNo,MATCH('Étape 1) Taux'!$A$8,claimPeriods,0))&lt;20,revenueReduction&lt;0.1),0,IF(NOT(ISNUMBER(E1205)),0,IF($C1205="Oui",0,IF($B1205="Non - avec lien de dépendance",MIN(2258,E1205,$D1205),MIN(2258,E1205))))))</f>
        <v>Effectuez l’étape 1</v>
      </c>
      <c r="H1205" s="3" t="str">
        <f>IF(ISTEXT(CRHPrate),"Effectuez l’étape 1",IF(AND(INDEX(claimPeriodNo,MATCH('Étape 1) Taux'!$A$8,claimPeriods,0))&gt;17,INDEX(claimPeriodNo,MATCH('Étape 1) Taux'!$A$8,claimPeriods,0))&lt;20,revenueReduction&lt;0.1),0,IF(NOT(ISNUMBER(F1205)),0,IF($C1205="Oui",0,IF($B1205="Non - avec lien de dépendance",MIN(2258,F1205,$D1205),MIN(2258,F1205))))))</f>
        <v>Effectuez l’étape 1</v>
      </c>
      <c r="I1205" s="3">
        <f t="shared" si="18"/>
        <v>0</v>
      </c>
    </row>
    <row r="1206" spans="7:9" x14ac:dyDescent="0.3">
      <c r="G1206" s="3" t="str">
        <f>IF(ISTEXT(CRHPrate),"Effectuez l’étape 1",IF(AND(INDEX(claimPeriodNo,MATCH('Étape 1) Taux'!$A$8,claimPeriods,0))&gt;17,INDEX(claimPeriodNo,MATCH('Étape 1) Taux'!$A$8,claimPeriods,0))&lt;20,revenueReduction&lt;0.1),0,IF(NOT(ISNUMBER(E1206)),0,IF($C1206="Oui",0,IF($B1206="Non - avec lien de dépendance",MIN(2258,E1206,$D1206),MIN(2258,E1206))))))</f>
        <v>Effectuez l’étape 1</v>
      </c>
      <c r="H1206" s="3" t="str">
        <f>IF(ISTEXT(CRHPrate),"Effectuez l’étape 1",IF(AND(INDEX(claimPeriodNo,MATCH('Étape 1) Taux'!$A$8,claimPeriods,0))&gt;17,INDEX(claimPeriodNo,MATCH('Étape 1) Taux'!$A$8,claimPeriods,0))&lt;20,revenueReduction&lt;0.1),0,IF(NOT(ISNUMBER(F1206)),0,IF($C1206="Oui",0,IF($B1206="Non - avec lien de dépendance",MIN(2258,F1206,$D1206),MIN(2258,F1206))))))</f>
        <v>Effectuez l’étape 1</v>
      </c>
      <c r="I1206" s="3">
        <f t="shared" si="18"/>
        <v>0</v>
      </c>
    </row>
    <row r="1207" spans="7:9" x14ac:dyDescent="0.3">
      <c r="G1207" s="3" t="str">
        <f>IF(ISTEXT(CRHPrate),"Effectuez l’étape 1",IF(AND(INDEX(claimPeriodNo,MATCH('Étape 1) Taux'!$A$8,claimPeriods,0))&gt;17,INDEX(claimPeriodNo,MATCH('Étape 1) Taux'!$A$8,claimPeriods,0))&lt;20,revenueReduction&lt;0.1),0,IF(NOT(ISNUMBER(E1207)),0,IF($C1207="Oui",0,IF($B1207="Non - avec lien de dépendance",MIN(2258,E1207,$D1207),MIN(2258,E1207))))))</f>
        <v>Effectuez l’étape 1</v>
      </c>
      <c r="H1207" s="3" t="str">
        <f>IF(ISTEXT(CRHPrate),"Effectuez l’étape 1",IF(AND(INDEX(claimPeriodNo,MATCH('Étape 1) Taux'!$A$8,claimPeriods,0))&gt;17,INDEX(claimPeriodNo,MATCH('Étape 1) Taux'!$A$8,claimPeriods,0))&lt;20,revenueReduction&lt;0.1),0,IF(NOT(ISNUMBER(F1207)),0,IF($C1207="Oui",0,IF($B1207="Non - avec lien de dépendance",MIN(2258,F1207,$D1207),MIN(2258,F1207))))))</f>
        <v>Effectuez l’étape 1</v>
      </c>
      <c r="I1207" s="3">
        <f t="shared" si="18"/>
        <v>0</v>
      </c>
    </row>
    <row r="1208" spans="7:9" x14ac:dyDescent="0.3">
      <c r="G1208" s="3" t="str">
        <f>IF(ISTEXT(CRHPrate),"Effectuez l’étape 1",IF(AND(INDEX(claimPeriodNo,MATCH('Étape 1) Taux'!$A$8,claimPeriods,0))&gt;17,INDEX(claimPeriodNo,MATCH('Étape 1) Taux'!$A$8,claimPeriods,0))&lt;20,revenueReduction&lt;0.1),0,IF(NOT(ISNUMBER(E1208)),0,IF($C1208="Oui",0,IF($B1208="Non - avec lien de dépendance",MIN(2258,E1208,$D1208),MIN(2258,E1208))))))</f>
        <v>Effectuez l’étape 1</v>
      </c>
      <c r="H1208" s="3" t="str">
        <f>IF(ISTEXT(CRHPrate),"Effectuez l’étape 1",IF(AND(INDEX(claimPeriodNo,MATCH('Étape 1) Taux'!$A$8,claimPeriods,0))&gt;17,INDEX(claimPeriodNo,MATCH('Étape 1) Taux'!$A$8,claimPeriods,0))&lt;20,revenueReduction&lt;0.1),0,IF(NOT(ISNUMBER(F1208)),0,IF($C1208="Oui",0,IF($B1208="Non - avec lien de dépendance",MIN(2258,F1208,$D1208),MIN(2258,F1208))))))</f>
        <v>Effectuez l’étape 1</v>
      </c>
      <c r="I1208" s="3">
        <f t="shared" si="18"/>
        <v>0</v>
      </c>
    </row>
    <row r="1209" spans="7:9" x14ac:dyDescent="0.3">
      <c r="G1209" s="3" t="str">
        <f>IF(ISTEXT(CRHPrate),"Effectuez l’étape 1",IF(AND(INDEX(claimPeriodNo,MATCH('Étape 1) Taux'!$A$8,claimPeriods,0))&gt;17,INDEX(claimPeriodNo,MATCH('Étape 1) Taux'!$A$8,claimPeriods,0))&lt;20,revenueReduction&lt;0.1),0,IF(NOT(ISNUMBER(E1209)),0,IF($C1209="Oui",0,IF($B1209="Non - avec lien de dépendance",MIN(2258,E1209,$D1209),MIN(2258,E1209))))))</f>
        <v>Effectuez l’étape 1</v>
      </c>
      <c r="H1209" s="3" t="str">
        <f>IF(ISTEXT(CRHPrate),"Effectuez l’étape 1",IF(AND(INDEX(claimPeriodNo,MATCH('Étape 1) Taux'!$A$8,claimPeriods,0))&gt;17,INDEX(claimPeriodNo,MATCH('Étape 1) Taux'!$A$8,claimPeriods,0))&lt;20,revenueReduction&lt;0.1),0,IF(NOT(ISNUMBER(F1209)),0,IF($C1209="Oui",0,IF($B1209="Non - avec lien de dépendance",MIN(2258,F1209,$D1209),MIN(2258,F1209))))))</f>
        <v>Effectuez l’étape 1</v>
      </c>
      <c r="I1209" s="3">
        <f t="shared" si="18"/>
        <v>0</v>
      </c>
    </row>
    <row r="1210" spans="7:9" x14ac:dyDescent="0.3">
      <c r="G1210" s="3" t="str">
        <f>IF(ISTEXT(CRHPrate),"Effectuez l’étape 1",IF(AND(INDEX(claimPeriodNo,MATCH('Étape 1) Taux'!$A$8,claimPeriods,0))&gt;17,INDEX(claimPeriodNo,MATCH('Étape 1) Taux'!$A$8,claimPeriods,0))&lt;20,revenueReduction&lt;0.1),0,IF(NOT(ISNUMBER(E1210)),0,IF($C1210="Oui",0,IF($B1210="Non - avec lien de dépendance",MIN(2258,E1210,$D1210),MIN(2258,E1210))))))</f>
        <v>Effectuez l’étape 1</v>
      </c>
      <c r="H1210" s="3" t="str">
        <f>IF(ISTEXT(CRHPrate),"Effectuez l’étape 1",IF(AND(INDEX(claimPeriodNo,MATCH('Étape 1) Taux'!$A$8,claimPeriods,0))&gt;17,INDEX(claimPeriodNo,MATCH('Étape 1) Taux'!$A$8,claimPeriods,0))&lt;20,revenueReduction&lt;0.1),0,IF(NOT(ISNUMBER(F1210)),0,IF($C1210="Oui",0,IF($B1210="Non - avec lien de dépendance",MIN(2258,F1210,$D1210),MIN(2258,F1210))))))</f>
        <v>Effectuez l’étape 1</v>
      </c>
      <c r="I1210" s="3">
        <f t="shared" si="18"/>
        <v>0</v>
      </c>
    </row>
    <row r="1211" spans="7:9" x14ac:dyDescent="0.3">
      <c r="G1211" s="3" t="str">
        <f>IF(ISTEXT(CRHPrate),"Effectuez l’étape 1",IF(AND(INDEX(claimPeriodNo,MATCH('Étape 1) Taux'!$A$8,claimPeriods,0))&gt;17,INDEX(claimPeriodNo,MATCH('Étape 1) Taux'!$A$8,claimPeriods,0))&lt;20,revenueReduction&lt;0.1),0,IF(NOT(ISNUMBER(E1211)),0,IF($C1211="Oui",0,IF($B1211="Non - avec lien de dépendance",MIN(2258,E1211,$D1211),MIN(2258,E1211))))))</f>
        <v>Effectuez l’étape 1</v>
      </c>
      <c r="H1211" s="3" t="str">
        <f>IF(ISTEXT(CRHPrate),"Effectuez l’étape 1",IF(AND(INDEX(claimPeriodNo,MATCH('Étape 1) Taux'!$A$8,claimPeriods,0))&gt;17,INDEX(claimPeriodNo,MATCH('Étape 1) Taux'!$A$8,claimPeriods,0))&lt;20,revenueReduction&lt;0.1),0,IF(NOT(ISNUMBER(F1211)),0,IF($C1211="Oui",0,IF($B1211="Non - avec lien de dépendance",MIN(2258,F1211,$D1211),MIN(2258,F1211))))))</f>
        <v>Effectuez l’étape 1</v>
      </c>
      <c r="I1211" s="3">
        <f t="shared" si="18"/>
        <v>0</v>
      </c>
    </row>
    <row r="1212" spans="7:9" x14ac:dyDescent="0.3">
      <c r="G1212" s="3" t="str">
        <f>IF(ISTEXT(CRHPrate),"Effectuez l’étape 1",IF(AND(INDEX(claimPeriodNo,MATCH('Étape 1) Taux'!$A$8,claimPeriods,0))&gt;17,INDEX(claimPeriodNo,MATCH('Étape 1) Taux'!$A$8,claimPeriods,0))&lt;20,revenueReduction&lt;0.1),0,IF(NOT(ISNUMBER(E1212)),0,IF($C1212="Oui",0,IF($B1212="Non - avec lien de dépendance",MIN(2258,E1212,$D1212),MIN(2258,E1212))))))</f>
        <v>Effectuez l’étape 1</v>
      </c>
      <c r="H1212" s="3" t="str">
        <f>IF(ISTEXT(CRHPrate),"Effectuez l’étape 1",IF(AND(INDEX(claimPeriodNo,MATCH('Étape 1) Taux'!$A$8,claimPeriods,0))&gt;17,INDEX(claimPeriodNo,MATCH('Étape 1) Taux'!$A$8,claimPeriods,0))&lt;20,revenueReduction&lt;0.1),0,IF(NOT(ISNUMBER(F1212)),0,IF($C1212="Oui",0,IF($B1212="Non - avec lien de dépendance",MIN(2258,F1212,$D1212),MIN(2258,F1212))))))</f>
        <v>Effectuez l’étape 1</v>
      </c>
      <c r="I1212" s="3">
        <f t="shared" si="18"/>
        <v>0</v>
      </c>
    </row>
    <row r="1213" spans="7:9" x14ac:dyDescent="0.3">
      <c r="G1213" s="3" t="str">
        <f>IF(ISTEXT(CRHPrate),"Effectuez l’étape 1",IF(AND(INDEX(claimPeriodNo,MATCH('Étape 1) Taux'!$A$8,claimPeriods,0))&gt;17,INDEX(claimPeriodNo,MATCH('Étape 1) Taux'!$A$8,claimPeriods,0))&lt;20,revenueReduction&lt;0.1),0,IF(NOT(ISNUMBER(E1213)),0,IF($C1213="Oui",0,IF($B1213="Non - avec lien de dépendance",MIN(2258,E1213,$D1213),MIN(2258,E1213))))))</f>
        <v>Effectuez l’étape 1</v>
      </c>
      <c r="H1213" s="3" t="str">
        <f>IF(ISTEXT(CRHPrate),"Effectuez l’étape 1",IF(AND(INDEX(claimPeriodNo,MATCH('Étape 1) Taux'!$A$8,claimPeriods,0))&gt;17,INDEX(claimPeriodNo,MATCH('Étape 1) Taux'!$A$8,claimPeriods,0))&lt;20,revenueReduction&lt;0.1),0,IF(NOT(ISNUMBER(F1213)),0,IF($C1213="Oui",0,IF($B1213="Non - avec lien de dépendance",MIN(2258,F1213,$D1213),MIN(2258,F1213))))))</f>
        <v>Effectuez l’étape 1</v>
      </c>
      <c r="I1213" s="3">
        <f t="shared" si="18"/>
        <v>0</v>
      </c>
    </row>
    <row r="1214" spans="7:9" x14ac:dyDescent="0.3">
      <c r="G1214" s="3" t="str">
        <f>IF(ISTEXT(CRHPrate),"Effectuez l’étape 1",IF(AND(INDEX(claimPeriodNo,MATCH('Étape 1) Taux'!$A$8,claimPeriods,0))&gt;17,INDEX(claimPeriodNo,MATCH('Étape 1) Taux'!$A$8,claimPeriods,0))&lt;20,revenueReduction&lt;0.1),0,IF(NOT(ISNUMBER(E1214)),0,IF($C1214="Oui",0,IF($B1214="Non - avec lien de dépendance",MIN(2258,E1214,$D1214),MIN(2258,E1214))))))</f>
        <v>Effectuez l’étape 1</v>
      </c>
      <c r="H1214" s="3" t="str">
        <f>IF(ISTEXT(CRHPrate),"Effectuez l’étape 1",IF(AND(INDEX(claimPeriodNo,MATCH('Étape 1) Taux'!$A$8,claimPeriods,0))&gt;17,INDEX(claimPeriodNo,MATCH('Étape 1) Taux'!$A$8,claimPeriods,0))&lt;20,revenueReduction&lt;0.1),0,IF(NOT(ISNUMBER(F1214)),0,IF($C1214="Oui",0,IF($B1214="Non - avec lien de dépendance",MIN(2258,F1214,$D1214),MIN(2258,F1214))))))</f>
        <v>Effectuez l’étape 1</v>
      </c>
      <c r="I1214" s="3">
        <f t="shared" si="18"/>
        <v>0</v>
      </c>
    </row>
    <row r="1215" spans="7:9" x14ac:dyDescent="0.3">
      <c r="G1215" s="3" t="str">
        <f>IF(ISTEXT(CRHPrate),"Effectuez l’étape 1",IF(AND(INDEX(claimPeriodNo,MATCH('Étape 1) Taux'!$A$8,claimPeriods,0))&gt;17,INDEX(claimPeriodNo,MATCH('Étape 1) Taux'!$A$8,claimPeriods,0))&lt;20,revenueReduction&lt;0.1),0,IF(NOT(ISNUMBER(E1215)),0,IF($C1215="Oui",0,IF($B1215="Non - avec lien de dépendance",MIN(2258,E1215,$D1215),MIN(2258,E1215))))))</f>
        <v>Effectuez l’étape 1</v>
      </c>
      <c r="H1215" s="3" t="str">
        <f>IF(ISTEXT(CRHPrate),"Effectuez l’étape 1",IF(AND(INDEX(claimPeriodNo,MATCH('Étape 1) Taux'!$A$8,claimPeriods,0))&gt;17,INDEX(claimPeriodNo,MATCH('Étape 1) Taux'!$A$8,claimPeriods,0))&lt;20,revenueReduction&lt;0.1),0,IF(NOT(ISNUMBER(F1215)),0,IF($C1215="Oui",0,IF($B1215="Non - avec lien de dépendance",MIN(2258,F1215,$D1215),MIN(2258,F1215))))))</f>
        <v>Effectuez l’étape 1</v>
      </c>
      <c r="I1215" s="3">
        <f t="shared" si="18"/>
        <v>0</v>
      </c>
    </row>
    <row r="1216" spans="7:9" x14ac:dyDescent="0.3">
      <c r="G1216" s="3" t="str">
        <f>IF(ISTEXT(CRHPrate),"Effectuez l’étape 1",IF(AND(INDEX(claimPeriodNo,MATCH('Étape 1) Taux'!$A$8,claimPeriods,0))&gt;17,INDEX(claimPeriodNo,MATCH('Étape 1) Taux'!$A$8,claimPeriods,0))&lt;20,revenueReduction&lt;0.1),0,IF(NOT(ISNUMBER(E1216)),0,IF($C1216="Oui",0,IF($B1216="Non - avec lien de dépendance",MIN(2258,E1216,$D1216),MIN(2258,E1216))))))</f>
        <v>Effectuez l’étape 1</v>
      </c>
      <c r="H1216" s="3" t="str">
        <f>IF(ISTEXT(CRHPrate),"Effectuez l’étape 1",IF(AND(INDEX(claimPeriodNo,MATCH('Étape 1) Taux'!$A$8,claimPeriods,0))&gt;17,INDEX(claimPeriodNo,MATCH('Étape 1) Taux'!$A$8,claimPeriods,0))&lt;20,revenueReduction&lt;0.1),0,IF(NOT(ISNUMBER(F1216)),0,IF($C1216="Oui",0,IF($B1216="Non - avec lien de dépendance",MIN(2258,F1216,$D1216),MIN(2258,F1216))))))</f>
        <v>Effectuez l’étape 1</v>
      </c>
      <c r="I1216" s="3">
        <f t="shared" si="18"/>
        <v>0</v>
      </c>
    </row>
    <row r="1217" spans="7:9" x14ac:dyDescent="0.3">
      <c r="G1217" s="3" t="str">
        <f>IF(ISTEXT(CRHPrate),"Effectuez l’étape 1",IF(AND(INDEX(claimPeriodNo,MATCH('Étape 1) Taux'!$A$8,claimPeriods,0))&gt;17,INDEX(claimPeriodNo,MATCH('Étape 1) Taux'!$A$8,claimPeriods,0))&lt;20,revenueReduction&lt;0.1),0,IF(NOT(ISNUMBER(E1217)),0,IF($C1217="Oui",0,IF($B1217="Non - avec lien de dépendance",MIN(2258,E1217,$D1217),MIN(2258,E1217))))))</f>
        <v>Effectuez l’étape 1</v>
      </c>
      <c r="H1217" s="3" t="str">
        <f>IF(ISTEXT(CRHPrate),"Effectuez l’étape 1",IF(AND(INDEX(claimPeriodNo,MATCH('Étape 1) Taux'!$A$8,claimPeriods,0))&gt;17,INDEX(claimPeriodNo,MATCH('Étape 1) Taux'!$A$8,claimPeriods,0))&lt;20,revenueReduction&lt;0.1),0,IF(NOT(ISNUMBER(F1217)),0,IF($C1217="Oui",0,IF($B1217="Non - avec lien de dépendance",MIN(2258,F1217,$D1217),MIN(2258,F1217))))))</f>
        <v>Effectuez l’étape 1</v>
      </c>
      <c r="I1217" s="3">
        <f t="shared" si="18"/>
        <v>0</v>
      </c>
    </row>
    <row r="1218" spans="7:9" x14ac:dyDescent="0.3">
      <c r="G1218" s="3" t="str">
        <f>IF(ISTEXT(CRHPrate),"Effectuez l’étape 1",IF(AND(INDEX(claimPeriodNo,MATCH('Étape 1) Taux'!$A$8,claimPeriods,0))&gt;17,INDEX(claimPeriodNo,MATCH('Étape 1) Taux'!$A$8,claimPeriods,0))&lt;20,revenueReduction&lt;0.1),0,IF(NOT(ISNUMBER(E1218)),0,IF($C1218="Oui",0,IF($B1218="Non - avec lien de dépendance",MIN(2258,E1218,$D1218),MIN(2258,E1218))))))</f>
        <v>Effectuez l’étape 1</v>
      </c>
      <c r="H1218" s="3" t="str">
        <f>IF(ISTEXT(CRHPrate),"Effectuez l’étape 1",IF(AND(INDEX(claimPeriodNo,MATCH('Étape 1) Taux'!$A$8,claimPeriods,0))&gt;17,INDEX(claimPeriodNo,MATCH('Étape 1) Taux'!$A$8,claimPeriods,0))&lt;20,revenueReduction&lt;0.1),0,IF(NOT(ISNUMBER(F1218)),0,IF($C1218="Oui",0,IF($B1218="Non - avec lien de dépendance",MIN(2258,F1218,$D1218),MIN(2258,F1218))))))</f>
        <v>Effectuez l’étape 1</v>
      </c>
      <c r="I1218" s="3">
        <f t="shared" si="18"/>
        <v>0</v>
      </c>
    </row>
    <row r="1219" spans="7:9" x14ac:dyDescent="0.3">
      <c r="G1219" s="3" t="str">
        <f>IF(ISTEXT(CRHPrate),"Effectuez l’étape 1",IF(AND(INDEX(claimPeriodNo,MATCH('Étape 1) Taux'!$A$8,claimPeriods,0))&gt;17,INDEX(claimPeriodNo,MATCH('Étape 1) Taux'!$A$8,claimPeriods,0))&lt;20,revenueReduction&lt;0.1),0,IF(NOT(ISNUMBER(E1219)),0,IF($C1219="Oui",0,IF($B1219="Non - avec lien de dépendance",MIN(2258,E1219,$D1219),MIN(2258,E1219))))))</f>
        <v>Effectuez l’étape 1</v>
      </c>
      <c r="H1219" s="3" t="str">
        <f>IF(ISTEXT(CRHPrate),"Effectuez l’étape 1",IF(AND(INDEX(claimPeriodNo,MATCH('Étape 1) Taux'!$A$8,claimPeriods,0))&gt;17,INDEX(claimPeriodNo,MATCH('Étape 1) Taux'!$A$8,claimPeriods,0))&lt;20,revenueReduction&lt;0.1),0,IF(NOT(ISNUMBER(F1219)),0,IF($C1219="Oui",0,IF($B1219="Non - avec lien de dépendance",MIN(2258,F1219,$D1219),MIN(2258,F1219))))))</f>
        <v>Effectuez l’étape 1</v>
      </c>
      <c r="I1219" s="3">
        <f t="shared" si="18"/>
        <v>0</v>
      </c>
    </row>
    <row r="1220" spans="7:9" x14ac:dyDescent="0.3">
      <c r="G1220" s="3" t="str">
        <f>IF(ISTEXT(CRHPrate),"Effectuez l’étape 1",IF(AND(INDEX(claimPeriodNo,MATCH('Étape 1) Taux'!$A$8,claimPeriods,0))&gt;17,INDEX(claimPeriodNo,MATCH('Étape 1) Taux'!$A$8,claimPeriods,0))&lt;20,revenueReduction&lt;0.1),0,IF(NOT(ISNUMBER(E1220)),0,IF($C1220="Oui",0,IF($B1220="Non - avec lien de dépendance",MIN(2258,E1220,$D1220),MIN(2258,E1220))))))</f>
        <v>Effectuez l’étape 1</v>
      </c>
      <c r="H1220" s="3" t="str">
        <f>IF(ISTEXT(CRHPrate),"Effectuez l’étape 1",IF(AND(INDEX(claimPeriodNo,MATCH('Étape 1) Taux'!$A$8,claimPeriods,0))&gt;17,INDEX(claimPeriodNo,MATCH('Étape 1) Taux'!$A$8,claimPeriods,0))&lt;20,revenueReduction&lt;0.1),0,IF(NOT(ISNUMBER(F1220)),0,IF($C1220="Oui",0,IF($B1220="Non - avec lien de dépendance",MIN(2258,F1220,$D1220),MIN(2258,F1220))))))</f>
        <v>Effectuez l’étape 1</v>
      </c>
      <c r="I1220" s="3">
        <f t="shared" si="18"/>
        <v>0</v>
      </c>
    </row>
    <row r="1221" spans="7:9" x14ac:dyDescent="0.3">
      <c r="G1221" s="3" t="str">
        <f>IF(ISTEXT(CRHPrate),"Effectuez l’étape 1",IF(AND(INDEX(claimPeriodNo,MATCH('Étape 1) Taux'!$A$8,claimPeriods,0))&gt;17,INDEX(claimPeriodNo,MATCH('Étape 1) Taux'!$A$8,claimPeriods,0))&lt;20,revenueReduction&lt;0.1),0,IF(NOT(ISNUMBER(E1221)),0,IF($C1221="Oui",0,IF($B1221="Non - avec lien de dépendance",MIN(2258,E1221,$D1221),MIN(2258,E1221))))))</f>
        <v>Effectuez l’étape 1</v>
      </c>
      <c r="H1221" s="3" t="str">
        <f>IF(ISTEXT(CRHPrate),"Effectuez l’étape 1",IF(AND(INDEX(claimPeriodNo,MATCH('Étape 1) Taux'!$A$8,claimPeriods,0))&gt;17,INDEX(claimPeriodNo,MATCH('Étape 1) Taux'!$A$8,claimPeriods,0))&lt;20,revenueReduction&lt;0.1),0,IF(NOT(ISNUMBER(F1221)),0,IF($C1221="Oui",0,IF($B1221="Non - avec lien de dépendance",MIN(2258,F1221,$D1221),MIN(2258,F1221))))))</f>
        <v>Effectuez l’étape 1</v>
      </c>
      <c r="I1221" s="3">
        <f t="shared" si="18"/>
        <v>0</v>
      </c>
    </row>
    <row r="1222" spans="7:9" x14ac:dyDescent="0.3">
      <c r="G1222" s="3" t="str">
        <f>IF(ISTEXT(CRHPrate),"Effectuez l’étape 1",IF(AND(INDEX(claimPeriodNo,MATCH('Étape 1) Taux'!$A$8,claimPeriods,0))&gt;17,INDEX(claimPeriodNo,MATCH('Étape 1) Taux'!$A$8,claimPeriods,0))&lt;20,revenueReduction&lt;0.1),0,IF(NOT(ISNUMBER(E1222)),0,IF($C1222="Oui",0,IF($B1222="Non - avec lien de dépendance",MIN(2258,E1222,$D1222),MIN(2258,E1222))))))</f>
        <v>Effectuez l’étape 1</v>
      </c>
      <c r="H1222" s="3" t="str">
        <f>IF(ISTEXT(CRHPrate),"Effectuez l’étape 1",IF(AND(INDEX(claimPeriodNo,MATCH('Étape 1) Taux'!$A$8,claimPeriods,0))&gt;17,INDEX(claimPeriodNo,MATCH('Étape 1) Taux'!$A$8,claimPeriods,0))&lt;20,revenueReduction&lt;0.1),0,IF(NOT(ISNUMBER(F1222)),0,IF($C1222="Oui",0,IF($B1222="Non - avec lien de dépendance",MIN(2258,F1222,$D1222),MIN(2258,F1222))))))</f>
        <v>Effectuez l’étape 1</v>
      </c>
      <c r="I1222" s="3">
        <f t="shared" si="18"/>
        <v>0</v>
      </c>
    </row>
    <row r="1223" spans="7:9" x14ac:dyDescent="0.3">
      <c r="G1223" s="3" t="str">
        <f>IF(ISTEXT(CRHPrate),"Effectuez l’étape 1",IF(AND(INDEX(claimPeriodNo,MATCH('Étape 1) Taux'!$A$8,claimPeriods,0))&gt;17,INDEX(claimPeriodNo,MATCH('Étape 1) Taux'!$A$8,claimPeriods,0))&lt;20,revenueReduction&lt;0.1),0,IF(NOT(ISNUMBER(E1223)),0,IF($C1223="Oui",0,IF($B1223="Non - avec lien de dépendance",MIN(2258,E1223,$D1223),MIN(2258,E1223))))))</f>
        <v>Effectuez l’étape 1</v>
      </c>
      <c r="H1223" s="3" t="str">
        <f>IF(ISTEXT(CRHPrate),"Effectuez l’étape 1",IF(AND(INDEX(claimPeriodNo,MATCH('Étape 1) Taux'!$A$8,claimPeriods,0))&gt;17,INDEX(claimPeriodNo,MATCH('Étape 1) Taux'!$A$8,claimPeriods,0))&lt;20,revenueReduction&lt;0.1),0,IF(NOT(ISNUMBER(F1223)),0,IF($C1223="Oui",0,IF($B1223="Non - avec lien de dépendance",MIN(2258,F1223,$D1223),MIN(2258,F1223))))))</f>
        <v>Effectuez l’étape 1</v>
      </c>
      <c r="I1223" s="3">
        <f t="shared" ref="I1223:I1286" si="19">IF(AND(COUNT(B1223:F1223)&gt;0,OR(AND(NOT(ISNUMBER($D1223)),$B1223&lt;&gt;"Oui - sans lien de dépendance"),COUNT(E1223:F1223)&lt;&gt;2,ISBLANK($B1223))),"Remplissez tous les montants",SUM(G1223:H1223))</f>
        <v>0</v>
      </c>
    </row>
    <row r="1224" spans="7:9" x14ac:dyDescent="0.3">
      <c r="G1224" s="3" t="str">
        <f>IF(ISTEXT(CRHPrate),"Effectuez l’étape 1",IF(AND(INDEX(claimPeriodNo,MATCH('Étape 1) Taux'!$A$8,claimPeriods,0))&gt;17,INDEX(claimPeriodNo,MATCH('Étape 1) Taux'!$A$8,claimPeriods,0))&lt;20,revenueReduction&lt;0.1),0,IF(NOT(ISNUMBER(E1224)),0,IF($C1224="Oui",0,IF($B1224="Non - avec lien de dépendance",MIN(2258,E1224,$D1224),MIN(2258,E1224))))))</f>
        <v>Effectuez l’étape 1</v>
      </c>
      <c r="H1224" s="3" t="str">
        <f>IF(ISTEXT(CRHPrate),"Effectuez l’étape 1",IF(AND(INDEX(claimPeriodNo,MATCH('Étape 1) Taux'!$A$8,claimPeriods,0))&gt;17,INDEX(claimPeriodNo,MATCH('Étape 1) Taux'!$A$8,claimPeriods,0))&lt;20,revenueReduction&lt;0.1),0,IF(NOT(ISNUMBER(F1224)),0,IF($C1224="Oui",0,IF($B1224="Non - avec lien de dépendance",MIN(2258,F1224,$D1224),MIN(2258,F1224))))))</f>
        <v>Effectuez l’étape 1</v>
      </c>
      <c r="I1224" s="3">
        <f t="shared" si="19"/>
        <v>0</v>
      </c>
    </row>
    <row r="1225" spans="7:9" x14ac:dyDescent="0.3">
      <c r="G1225" s="3" t="str">
        <f>IF(ISTEXT(CRHPrate),"Effectuez l’étape 1",IF(AND(INDEX(claimPeriodNo,MATCH('Étape 1) Taux'!$A$8,claimPeriods,0))&gt;17,INDEX(claimPeriodNo,MATCH('Étape 1) Taux'!$A$8,claimPeriods,0))&lt;20,revenueReduction&lt;0.1),0,IF(NOT(ISNUMBER(E1225)),0,IF($C1225="Oui",0,IF($B1225="Non - avec lien de dépendance",MIN(2258,E1225,$D1225),MIN(2258,E1225))))))</f>
        <v>Effectuez l’étape 1</v>
      </c>
      <c r="H1225" s="3" t="str">
        <f>IF(ISTEXT(CRHPrate),"Effectuez l’étape 1",IF(AND(INDEX(claimPeriodNo,MATCH('Étape 1) Taux'!$A$8,claimPeriods,0))&gt;17,INDEX(claimPeriodNo,MATCH('Étape 1) Taux'!$A$8,claimPeriods,0))&lt;20,revenueReduction&lt;0.1),0,IF(NOT(ISNUMBER(F1225)),0,IF($C1225="Oui",0,IF($B1225="Non - avec lien de dépendance",MIN(2258,F1225,$D1225),MIN(2258,F1225))))))</f>
        <v>Effectuez l’étape 1</v>
      </c>
      <c r="I1225" s="3">
        <f t="shared" si="19"/>
        <v>0</v>
      </c>
    </row>
    <row r="1226" spans="7:9" x14ac:dyDescent="0.3">
      <c r="G1226" s="3" t="str">
        <f>IF(ISTEXT(CRHPrate),"Effectuez l’étape 1",IF(AND(INDEX(claimPeriodNo,MATCH('Étape 1) Taux'!$A$8,claimPeriods,0))&gt;17,INDEX(claimPeriodNo,MATCH('Étape 1) Taux'!$A$8,claimPeriods,0))&lt;20,revenueReduction&lt;0.1),0,IF(NOT(ISNUMBER(E1226)),0,IF($C1226="Oui",0,IF($B1226="Non - avec lien de dépendance",MIN(2258,E1226,$D1226),MIN(2258,E1226))))))</f>
        <v>Effectuez l’étape 1</v>
      </c>
      <c r="H1226" s="3" t="str">
        <f>IF(ISTEXT(CRHPrate),"Effectuez l’étape 1",IF(AND(INDEX(claimPeriodNo,MATCH('Étape 1) Taux'!$A$8,claimPeriods,0))&gt;17,INDEX(claimPeriodNo,MATCH('Étape 1) Taux'!$A$8,claimPeriods,0))&lt;20,revenueReduction&lt;0.1),0,IF(NOT(ISNUMBER(F1226)),0,IF($C1226="Oui",0,IF($B1226="Non - avec lien de dépendance",MIN(2258,F1226,$D1226),MIN(2258,F1226))))))</f>
        <v>Effectuez l’étape 1</v>
      </c>
      <c r="I1226" s="3">
        <f t="shared" si="19"/>
        <v>0</v>
      </c>
    </row>
    <row r="1227" spans="7:9" x14ac:dyDescent="0.3">
      <c r="G1227" s="3" t="str">
        <f>IF(ISTEXT(CRHPrate),"Effectuez l’étape 1",IF(AND(INDEX(claimPeriodNo,MATCH('Étape 1) Taux'!$A$8,claimPeriods,0))&gt;17,INDEX(claimPeriodNo,MATCH('Étape 1) Taux'!$A$8,claimPeriods,0))&lt;20,revenueReduction&lt;0.1),0,IF(NOT(ISNUMBER(E1227)),0,IF($C1227="Oui",0,IF($B1227="Non - avec lien de dépendance",MIN(2258,E1227,$D1227),MIN(2258,E1227))))))</f>
        <v>Effectuez l’étape 1</v>
      </c>
      <c r="H1227" s="3" t="str">
        <f>IF(ISTEXT(CRHPrate),"Effectuez l’étape 1",IF(AND(INDEX(claimPeriodNo,MATCH('Étape 1) Taux'!$A$8,claimPeriods,0))&gt;17,INDEX(claimPeriodNo,MATCH('Étape 1) Taux'!$A$8,claimPeriods,0))&lt;20,revenueReduction&lt;0.1),0,IF(NOT(ISNUMBER(F1227)),0,IF($C1227="Oui",0,IF($B1227="Non - avec lien de dépendance",MIN(2258,F1227,$D1227),MIN(2258,F1227))))))</f>
        <v>Effectuez l’étape 1</v>
      </c>
      <c r="I1227" s="3">
        <f t="shared" si="19"/>
        <v>0</v>
      </c>
    </row>
    <row r="1228" spans="7:9" x14ac:dyDescent="0.3">
      <c r="G1228" s="3" t="str">
        <f>IF(ISTEXT(CRHPrate),"Effectuez l’étape 1",IF(AND(INDEX(claimPeriodNo,MATCH('Étape 1) Taux'!$A$8,claimPeriods,0))&gt;17,INDEX(claimPeriodNo,MATCH('Étape 1) Taux'!$A$8,claimPeriods,0))&lt;20,revenueReduction&lt;0.1),0,IF(NOT(ISNUMBER(E1228)),0,IF($C1228="Oui",0,IF($B1228="Non - avec lien de dépendance",MIN(2258,E1228,$D1228),MIN(2258,E1228))))))</f>
        <v>Effectuez l’étape 1</v>
      </c>
      <c r="H1228" s="3" t="str">
        <f>IF(ISTEXT(CRHPrate),"Effectuez l’étape 1",IF(AND(INDEX(claimPeriodNo,MATCH('Étape 1) Taux'!$A$8,claimPeriods,0))&gt;17,INDEX(claimPeriodNo,MATCH('Étape 1) Taux'!$A$8,claimPeriods,0))&lt;20,revenueReduction&lt;0.1),0,IF(NOT(ISNUMBER(F1228)),0,IF($C1228="Oui",0,IF($B1228="Non - avec lien de dépendance",MIN(2258,F1228,$D1228),MIN(2258,F1228))))))</f>
        <v>Effectuez l’étape 1</v>
      </c>
      <c r="I1228" s="3">
        <f t="shared" si="19"/>
        <v>0</v>
      </c>
    </row>
    <row r="1229" spans="7:9" x14ac:dyDescent="0.3">
      <c r="G1229" s="3" t="str">
        <f>IF(ISTEXT(CRHPrate),"Effectuez l’étape 1",IF(AND(INDEX(claimPeriodNo,MATCH('Étape 1) Taux'!$A$8,claimPeriods,0))&gt;17,INDEX(claimPeriodNo,MATCH('Étape 1) Taux'!$A$8,claimPeriods,0))&lt;20,revenueReduction&lt;0.1),0,IF(NOT(ISNUMBER(E1229)),0,IF($C1229="Oui",0,IF($B1229="Non - avec lien de dépendance",MIN(2258,E1229,$D1229),MIN(2258,E1229))))))</f>
        <v>Effectuez l’étape 1</v>
      </c>
      <c r="H1229" s="3" t="str">
        <f>IF(ISTEXT(CRHPrate),"Effectuez l’étape 1",IF(AND(INDEX(claimPeriodNo,MATCH('Étape 1) Taux'!$A$8,claimPeriods,0))&gt;17,INDEX(claimPeriodNo,MATCH('Étape 1) Taux'!$A$8,claimPeriods,0))&lt;20,revenueReduction&lt;0.1),0,IF(NOT(ISNUMBER(F1229)),0,IF($C1229="Oui",0,IF($B1229="Non - avec lien de dépendance",MIN(2258,F1229,$D1229),MIN(2258,F1229))))))</f>
        <v>Effectuez l’étape 1</v>
      </c>
      <c r="I1229" s="3">
        <f t="shared" si="19"/>
        <v>0</v>
      </c>
    </row>
    <row r="1230" spans="7:9" x14ac:dyDescent="0.3">
      <c r="G1230" s="3" t="str">
        <f>IF(ISTEXT(CRHPrate),"Effectuez l’étape 1",IF(AND(INDEX(claimPeriodNo,MATCH('Étape 1) Taux'!$A$8,claimPeriods,0))&gt;17,INDEX(claimPeriodNo,MATCH('Étape 1) Taux'!$A$8,claimPeriods,0))&lt;20,revenueReduction&lt;0.1),0,IF(NOT(ISNUMBER(E1230)),0,IF($C1230="Oui",0,IF($B1230="Non - avec lien de dépendance",MIN(2258,E1230,$D1230),MIN(2258,E1230))))))</f>
        <v>Effectuez l’étape 1</v>
      </c>
      <c r="H1230" s="3" t="str">
        <f>IF(ISTEXT(CRHPrate),"Effectuez l’étape 1",IF(AND(INDEX(claimPeriodNo,MATCH('Étape 1) Taux'!$A$8,claimPeriods,0))&gt;17,INDEX(claimPeriodNo,MATCH('Étape 1) Taux'!$A$8,claimPeriods,0))&lt;20,revenueReduction&lt;0.1),0,IF(NOT(ISNUMBER(F1230)),0,IF($C1230="Oui",0,IF($B1230="Non - avec lien de dépendance",MIN(2258,F1230,$D1230),MIN(2258,F1230))))))</f>
        <v>Effectuez l’étape 1</v>
      </c>
      <c r="I1230" s="3">
        <f t="shared" si="19"/>
        <v>0</v>
      </c>
    </row>
    <row r="1231" spans="7:9" x14ac:dyDescent="0.3">
      <c r="G1231" s="3" t="str">
        <f>IF(ISTEXT(CRHPrate),"Effectuez l’étape 1",IF(AND(INDEX(claimPeriodNo,MATCH('Étape 1) Taux'!$A$8,claimPeriods,0))&gt;17,INDEX(claimPeriodNo,MATCH('Étape 1) Taux'!$A$8,claimPeriods,0))&lt;20,revenueReduction&lt;0.1),0,IF(NOT(ISNUMBER(E1231)),0,IF($C1231="Oui",0,IF($B1231="Non - avec lien de dépendance",MIN(2258,E1231,$D1231),MIN(2258,E1231))))))</f>
        <v>Effectuez l’étape 1</v>
      </c>
      <c r="H1231" s="3" t="str">
        <f>IF(ISTEXT(CRHPrate),"Effectuez l’étape 1",IF(AND(INDEX(claimPeriodNo,MATCH('Étape 1) Taux'!$A$8,claimPeriods,0))&gt;17,INDEX(claimPeriodNo,MATCH('Étape 1) Taux'!$A$8,claimPeriods,0))&lt;20,revenueReduction&lt;0.1),0,IF(NOT(ISNUMBER(F1231)),0,IF($C1231="Oui",0,IF($B1231="Non - avec lien de dépendance",MIN(2258,F1231,$D1231),MIN(2258,F1231))))))</f>
        <v>Effectuez l’étape 1</v>
      </c>
      <c r="I1231" s="3">
        <f t="shared" si="19"/>
        <v>0</v>
      </c>
    </row>
    <row r="1232" spans="7:9" x14ac:dyDescent="0.3">
      <c r="G1232" s="3" t="str">
        <f>IF(ISTEXT(CRHPrate),"Effectuez l’étape 1",IF(AND(INDEX(claimPeriodNo,MATCH('Étape 1) Taux'!$A$8,claimPeriods,0))&gt;17,INDEX(claimPeriodNo,MATCH('Étape 1) Taux'!$A$8,claimPeriods,0))&lt;20,revenueReduction&lt;0.1),0,IF(NOT(ISNUMBER(E1232)),0,IF($C1232="Oui",0,IF($B1232="Non - avec lien de dépendance",MIN(2258,E1232,$D1232),MIN(2258,E1232))))))</f>
        <v>Effectuez l’étape 1</v>
      </c>
      <c r="H1232" s="3" t="str">
        <f>IF(ISTEXT(CRHPrate),"Effectuez l’étape 1",IF(AND(INDEX(claimPeriodNo,MATCH('Étape 1) Taux'!$A$8,claimPeriods,0))&gt;17,INDEX(claimPeriodNo,MATCH('Étape 1) Taux'!$A$8,claimPeriods,0))&lt;20,revenueReduction&lt;0.1),0,IF(NOT(ISNUMBER(F1232)),0,IF($C1232="Oui",0,IF($B1232="Non - avec lien de dépendance",MIN(2258,F1232,$D1232),MIN(2258,F1232))))))</f>
        <v>Effectuez l’étape 1</v>
      </c>
      <c r="I1232" s="3">
        <f t="shared" si="19"/>
        <v>0</v>
      </c>
    </row>
    <row r="1233" spans="7:9" x14ac:dyDescent="0.3">
      <c r="G1233" s="3" t="str">
        <f>IF(ISTEXT(CRHPrate),"Effectuez l’étape 1",IF(AND(INDEX(claimPeriodNo,MATCH('Étape 1) Taux'!$A$8,claimPeriods,0))&gt;17,INDEX(claimPeriodNo,MATCH('Étape 1) Taux'!$A$8,claimPeriods,0))&lt;20,revenueReduction&lt;0.1),0,IF(NOT(ISNUMBER(E1233)),0,IF($C1233="Oui",0,IF($B1233="Non - avec lien de dépendance",MIN(2258,E1233,$D1233),MIN(2258,E1233))))))</f>
        <v>Effectuez l’étape 1</v>
      </c>
      <c r="H1233" s="3" t="str">
        <f>IF(ISTEXT(CRHPrate),"Effectuez l’étape 1",IF(AND(INDEX(claimPeriodNo,MATCH('Étape 1) Taux'!$A$8,claimPeriods,0))&gt;17,INDEX(claimPeriodNo,MATCH('Étape 1) Taux'!$A$8,claimPeriods,0))&lt;20,revenueReduction&lt;0.1),0,IF(NOT(ISNUMBER(F1233)),0,IF($C1233="Oui",0,IF($B1233="Non - avec lien de dépendance",MIN(2258,F1233,$D1233),MIN(2258,F1233))))))</f>
        <v>Effectuez l’étape 1</v>
      </c>
      <c r="I1233" s="3">
        <f t="shared" si="19"/>
        <v>0</v>
      </c>
    </row>
    <row r="1234" spans="7:9" x14ac:dyDescent="0.3">
      <c r="G1234" s="3" t="str">
        <f>IF(ISTEXT(CRHPrate),"Effectuez l’étape 1",IF(AND(INDEX(claimPeriodNo,MATCH('Étape 1) Taux'!$A$8,claimPeriods,0))&gt;17,INDEX(claimPeriodNo,MATCH('Étape 1) Taux'!$A$8,claimPeriods,0))&lt;20,revenueReduction&lt;0.1),0,IF(NOT(ISNUMBER(E1234)),0,IF($C1234="Oui",0,IF($B1234="Non - avec lien de dépendance",MIN(2258,E1234,$D1234),MIN(2258,E1234))))))</f>
        <v>Effectuez l’étape 1</v>
      </c>
      <c r="H1234" s="3" t="str">
        <f>IF(ISTEXT(CRHPrate),"Effectuez l’étape 1",IF(AND(INDEX(claimPeriodNo,MATCH('Étape 1) Taux'!$A$8,claimPeriods,0))&gt;17,INDEX(claimPeriodNo,MATCH('Étape 1) Taux'!$A$8,claimPeriods,0))&lt;20,revenueReduction&lt;0.1),0,IF(NOT(ISNUMBER(F1234)),0,IF($C1234="Oui",0,IF($B1234="Non - avec lien de dépendance",MIN(2258,F1234,$D1234),MIN(2258,F1234))))))</f>
        <v>Effectuez l’étape 1</v>
      </c>
      <c r="I1234" s="3">
        <f t="shared" si="19"/>
        <v>0</v>
      </c>
    </row>
    <row r="1235" spans="7:9" x14ac:dyDescent="0.3">
      <c r="G1235" s="3" t="str">
        <f>IF(ISTEXT(CRHPrate),"Effectuez l’étape 1",IF(AND(INDEX(claimPeriodNo,MATCH('Étape 1) Taux'!$A$8,claimPeriods,0))&gt;17,INDEX(claimPeriodNo,MATCH('Étape 1) Taux'!$A$8,claimPeriods,0))&lt;20,revenueReduction&lt;0.1),0,IF(NOT(ISNUMBER(E1235)),0,IF($C1235="Oui",0,IF($B1235="Non - avec lien de dépendance",MIN(2258,E1235,$D1235),MIN(2258,E1235))))))</f>
        <v>Effectuez l’étape 1</v>
      </c>
      <c r="H1235" s="3" t="str">
        <f>IF(ISTEXT(CRHPrate),"Effectuez l’étape 1",IF(AND(INDEX(claimPeriodNo,MATCH('Étape 1) Taux'!$A$8,claimPeriods,0))&gt;17,INDEX(claimPeriodNo,MATCH('Étape 1) Taux'!$A$8,claimPeriods,0))&lt;20,revenueReduction&lt;0.1),0,IF(NOT(ISNUMBER(F1235)),0,IF($C1235="Oui",0,IF($B1235="Non - avec lien de dépendance",MIN(2258,F1235,$D1235),MIN(2258,F1235))))))</f>
        <v>Effectuez l’étape 1</v>
      </c>
      <c r="I1235" s="3">
        <f t="shared" si="19"/>
        <v>0</v>
      </c>
    </row>
    <row r="1236" spans="7:9" x14ac:dyDescent="0.3">
      <c r="G1236" s="3" t="str">
        <f>IF(ISTEXT(CRHPrate),"Effectuez l’étape 1",IF(AND(INDEX(claimPeriodNo,MATCH('Étape 1) Taux'!$A$8,claimPeriods,0))&gt;17,INDEX(claimPeriodNo,MATCH('Étape 1) Taux'!$A$8,claimPeriods,0))&lt;20,revenueReduction&lt;0.1),0,IF(NOT(ISNUMBER(E1236)),0,IF($C1236="Oui",0,IF($B1236="Non - avec lien de dépendance",MIN(2258,E1236,$D1236),MIN(2258,E1236))))))</f>
        <v>Effectuez l’étape 1</v>
      </c>
      <c r="H1236" s="3" t="str">
        <f>IF(ISTEXT(CRHPrate),"Effectuez l’étape 1",IF(AND(INDEX(claimPeriodNo,MATCH('Étape 1) Taux'!$A$8,claimPeriods,0))&gt;17,INDEX(claimPeriodNo,MATCH('Étape 1) Taux'!$A$8,claimPeriods,0))&lt;20,revenueReduction&lt;0.1),0,IF(NOT(ISNUMBER(F1236)),0,IF($C1236="Oui",0,IF($B1236="Non - avec lien de dépendance",MIN(2258,F1236,$D1236),MIN(2258,F1236))))))</f>
        <v>Effectuez l’étape 1</v>
      </c>
      <c r="I1236" s="3">
        <f t="shared" si="19"/>
        <v>0</v>
      </c>
    </row>
    <row r="1237" spans="7:9" x14ac:dyDescent="0.3">
      <c r="G1237" s="3" t="str">
        <f>IF(ISTEXT(CRHPrate),"Effectuez l’étape 1",IF(AND(INDEX(claimPeriodNo,MATCH('Étape 1) Taux'!$A$8,claimPeriods,0))&gt;17,INDEX(claimPeriodNo,MATCH('Étape 1) Taux'!$A$8,claimPeriods,0))&lt;20,revenueReduction&lt;0.1),0,IF(NOT(ISNUMBER(E1237)),0,IF($C1237="Oui",0,IF($B1237="Non - avec lien de dépendance",MIN(2258,E1237,$D1237),MIN(2258,E1237))))))</f>
        <v>Effectuez l’étape 1</v>
      </c>
      <c r="H1237" s="3" t="str">
        <f>IF(ISTEXT(CRHPrate),"Effectuez l’étape 1",IF(AND(INDEX(claimPeriodNo,MATCH('Étape 1) Taux'!$A$8,claimPeriods,0))&gt;17,INDEX(claimPeriodNo,MATCH('Étape 1) Taux'!$A$8,claimPeriods,0))&lt;20,revenueReduction&lt;0.1),0,IF(NOT(ISNUMBER(F1237)),0,IF($C1237="Oui",0,IF($B1237="Non - avec lien de dépendance",MIN(2258,F1237,$D1237),MIN(2258,F1237))))))</f>
        <v>Effectuez l’étape 1</v>
      </c>
      <c r="I1237" s="3">
        <f t="shared" si="19"/>
        <v>0</v>
      </c>
    </row>
    <row r="1238" spans="7:9" x14ac:dyDescent="0.3">
      <c r="G1238" s="3" t="str">
        <f>IF(ISTEXT(CRHPrate),"Effectuez l’étape 1",IF(AND(INDEX(claimPeriodNo,MATCH('Étape 1) Taux'!$A$8,claimPeriods,0))&gt;17,INDEX(claimPeriodNo,MATCH('Étape 1) Taux'!$A$8,claimPeriods,0))&lt;20,revenueReduction&lt;0.1),0,IF(NOT(ISNUMBER(E1238)),0,IF($C1238="Oui",0,IF($B1238="Non - avec lien de dépendance",MIN(2258,E1238,$D1238),MIN(2258,E1238))))))</f>
        <v>Effectuez l’étape 1</v>
      </c>
      <c r="H1238" s="3" t="str">
        <f>IF(ISTEXT(CRHPrate),"Effectuez l’étape 1",IF(AND(INDEX(claimPeriodNo,MATCH('Étape 1) Taux'!$A$8,claimPeriods,0))&gt;17,INDEX(claimPeriodNo,MATCH('Étape 1) Taux'!$A$8,claimPeriods,0))&lt;20,revenueReduction&lt;0.1),0,IF(NOT(ISNUMBER(F1238)),0,IF($C1238="Oui",0,IF($B1238="Non - avec lien de dépendance",MIN(2258,F1238,$D1238),MIN(2258,F1238))))))</f>
        <v>Effectuez l’étape 1</v>
      </c>
      <c r="I1238" s="3">
        <f t="shared" si="19"/>
        <v>0</v>
      </c>
    </row>
    <row r="1239" spans="7:9" x14ac:dyDescent="0.3">
      <c r="G1239" s="3" t="str">
        <f>IF(ISTEXT(CRHPrate),"Effectuez l’étape 1",IF(AND(INDEX(claimPeriodNo,MATCH('Étape 1) Taux'!$A$8,claimPeriods,0))&gt;17,INDEX(claimPeriodNo,MATCH('Étape 1) Taux'!$A$8,claimPeriods,0))&lt;20,revenueReduction&lt;0.1),0,IF(NOT(ISNUMBER(E1239)),0,IF($C1239="Oui",0,IF($B1239="Non - avec lien de dépendance",MIN(2258,E1239,$D1239),MIN(2258,E1239))))))</f>
        <v>Effectuez l’étape 1</v>
      </c>
      <c r="H1239" s="3" t="str">
        <f>IF(ISTEXT(CRHPrate),"Effectuez l’étape 1",IF(AND(INDEX(claimPeriodNo,MATCH('Étape 1) Taux'!$A$8,claimPeriods,0))&gt;17,INDEX(claimPeriodNo,MATCH('Étape 1) Taux'!$A$8,claimPeriods,0))&lt;20,revenueReduction&lt;0.1),0,IF(NOT(ISNUMBER(F1239)),0,IF($C1239="Oui",0,IF($B1239="Non - avec lien de dépendance",MIN(2258,F1239,$D1239),MIN(2258,F1239))))))</f>
        <v>Effectuez l’étape 1</v>
      </c>
      <c r="I1239" s="3">
        <f t="shared" si="19"/>
        <v>0</v>
      </c>
    </row>
    <row r="1240" spans="7:9" x14ac:dyDescent="0.3">
      <c r="G1240" s="3" t="str">
        <f>IF(ISTEXT(CRHPrate),"Effectuez l’étape 1",IF(AND(INDEX(claimPeriodNo,MATCH('Étape 1) Taux'!$A$8,claimPeriods,0))&gt;17,INDEX(claimPeriodNo,MATCH('Étape 1) Taux'!$A$8,claimPeriods,0))&lt;20,revenueReduction&lt;0.1),0,IF(NOT(ISNUMBER(E1240)),0,IF($C1240="Oui",0,IF($B1240="Non - avec lien de dépendance",MIN(2258,E1240,$D1240),MIN(2258,E1240))))))</f>
        <v>Effectuez l’étape 1</v>
      </c>
      <c r="H1240" s="3" t="str">
        <f>IF(ISTEXT(CRHPrate),"Effectuez l’étape 1",IF(AND(INDEX(claimPeriodNo,MATCH('Étape 1) Taux'!$A$8,claimPeriods,0))&gt;17,INDEX(claimPeriodNo,MATCH('Étape 1) Taux'!$A$8,claimPeriods,0))&lt;20,revenueReduction&lt;0.1),0,IF(NOT(ISNUMBER(F1240)),0,IF($C1240="Oui",0,IF($B1240="Non - avec lien de dépendance",MIN(2258,F1240,$D1240),MIN(2258,F1240))))))</f>
        <v>Effectuez l’étape 1</v>
      </c>
      <c r="I1240" s="3">
        <f t="shared" si="19"/>
        <v>0</v>
      </c>
    </row>
    <row r="1241" spans="7:9" x14ac:dyDescent="0.3">
      <c r="G1241" s="3" t="str">
        <f>IF(ISTEXT(CRHPrate),"Effectuez l’étape 1",IF(AND(INDEX(claimPeriodNo,MATCH('Étape 1) Taux'!$A$8,claimPeriods,0))&gt;17,INDEX(claimPeriodNo,MATCH('Étape 1) Taux'!$A$8,claimPeriods,0))&lt;20,revenueReduction&lt;0.1),0,IF(NOT(ISNUMBER(E1241)),0,IF($C1241="Oui",0,IF($B1241="Non - avec lien de dépendance",MIN(2258,E1241,$D1241),MIN(2258,E1241))))))</f>
        <v>Effectuez l’étape 1</v>
      </c>
      <c r="H1241" s="3" t="str">
        <f>IF(ISTEXT(CRHPrate),"Effectuez l’étape 1",IF(AND(INDEX(claimPeriodNo,MATCH('Étape 1) Taux'!$A$8,claimPeriods,0))&gt;17,INDEX(claimPeriodNo,MATCH('Étape 1) Taux'!$A$8,claimPeriods,0))&lt;20,revenueReduction&lt;0.1),0,IF(NOT(ISNUMBER(F1241)),0,IF($C1241="Oui",0,IF($B1241="Non - avec lien de dépendance",MIN(2258,F1241,$D1241),MIN(2258,F1241))))))</f>
        <v>Effectuez l’étape 1</v>
      </c>
      <c r="I1241" s="3">
        <f t="shared" si="19"/>
        <v>0</v>
      </c>
    </row>
    <row r="1242" spans="7:9" x14ac:dyDescent="0.3">
      <c r="G1242" s="3" t="str">
        <f>IF(ISTEXT(CRHPrate),"Effectuez l’étape 1",IF(AND(INDEX(claimPeriodNo,MATCH('Étape 1) Taux'!$A$8,claimPeriods,0))&gt;17,INDEX(claimPeriodNo,MATCH('Étape 1) Taux'!$A$8,claimPeriods,0))&lt;20,revenueReduction&lt;0.1),0,IF(NOT(ISNUMBER(E1242)),0,IF($C1242="Oui",0,IF($B1242="Non - avec lien de dépendance",MIN(2258,E1242,$D1242),MIN(2258,E1242))))))</f>
        <v>Effectuez l’étape 1</v>
      </c>
      <c r="H1242" s="3" t="str">
        <f>IF(ISTEXT(CRHPrate),"Effectuez l’étape 1",IF(AND(INDEX(claimPeriodNo,MATCH('Étape 1) Taux'!$A$8,claimPeriods,0))&gt;17,INDEX(claimPeriodNo,MATCH('Étape 1) Taux'!$A$8,claimPeriods,0))&lt;20,revenueReduction&lt;0.1),0,IF(NOT(ISNUMBER(F1242)),0,IF($C1242="Oui",0,IF($B1242="Non - avec lien de dépendance",MIN(2258,F1242,$D1242),MIN(2258,F1242))))))</f>
        <v>Effectuez l’étape 1</v>
      </c>
      <c r="I1242" s="3">
        <f t="shared" si="19"/>
        <v>0</v>
      </c>
    </row>
    <row r="1243" spans="7:9" x14ac:dyDescent="0.3">
      <c r="G1243" s="3" t="str">
        <f>IF(ISTEXT(CRHPrate),"Effectuez l’étape 1",IF(AND(INDEX(claimPeriodNo,MATCH('Étape 1) Taux'!$A$8,claimPeriods,0))&gt;17,INDEX(claimPeriodNo,MATCH('Étape 1) Taux'!$A$8,claimPeriods,0))&lt;20,revenueReduction&lt;0.1),0,IF(NOT(ISNUMBER(E1243)),0,IF($C1243="Oui",0,IF($B1243="Non - avec lien de dépendance",MIN(2258,E1243,$D1243),MIN(2258,E1243))))))</f>
        <v>Effectuez l’étape 1</v>
      </c>
      <c r="H1243" s="3" t="str">
        <f>IF(ISTEXT(CRHPrate),"Effectuez l’étape 1",IF(AND(INDEX(claimPeriodNo,MATCH('Étape 1) Taux'!$A$8,claimPeriods,0))&gt;17,INDEX(claimPeriodNo,MATCH('Étape 1) Taux'!$A$8,claimPeriods,0))&lt;20,revenueReduction&lt;0.1),0,IF(NOT(ISNUMBER(F1243)),0,IF($C1243="Oui",0,IF($B1243="Non - avec lien de dépendance",MIN(2258,F1243,$D1243),MIN(2258,F1243))))))</f>
        <v>Effectuez l’étape 1</v>
      </c>
      <c r="I1243" s="3">
        <f t="shared" si="19"/>
        <v>0</v>
      </c>
    </row>
    <row r="1244" spans="7:9" x14ac:dyDescent="0.3">
      <c r="G1244" s="3" t="str">
        <f>IF(ISTEXT(CRHPrate),"Effectuez l’étape 1",IF(AND(INDEX(claimPeriodNo,MATCH('Étape 1) Taux'!$A$8,claimPeriods,0))&gt;17,INDEX(claimPeriodNo,MATCH('Étape 1) Taux'!$A$8,claimPeriods,0))&lt;20,revenueReduction&lt;0.1),0,IF(NOT(ISNUMBER(E1244)),0,IF($C1244="Oui",0,IF($B1244="Non - avec lien de dépendance",MIN(2258,E1244,$D1244),MIN(2258,E1244))))))</f>
        <v>Effectuez l’étape 1</v>
      </c>
      <c r="H1244" s="3" t="str">
        <f>IF(ISTEXT(CRHPrate),"Effectuez l’étape 1",IF(AND(INDEX(claimPeriodNo,MATCH('Étape 1) Taux'!$A$8,claimPeriods,0))&gt;17,INDEX(claimPeriodNo,MATCH('Étape 1) Taux'!$A$8,claimPeriods,0))&lt;20,revenueReduction&lt;0.1),0,IF(NOT(ISNUMBER(F1244)),0,IF($C1244="Oui",0,IF($B1244="Non - avec lien de dépendance",MIN(2258,F1244,$D1244),MIN(2258,F1244))))))</f>
        <v>Effectuez l’étape 1</v>
      </c>
      <c r="I1244" s="3">
        <f t="shared" si="19"/>
        <v>0</v>
      </c>
    </row>
    <row r="1245" spans="7:9" x14ac:dyDescent="0.3">
      <c r="G1245" s="3" t="str">
        <f>IF(ISTEXT(CRHPrate),"Effectuez l’étape 1",IF(AND(INDEX(claimPeriodNo,MATCH('Étape 1) Taux'!$A$8,claimPeriods,0))&gt;17,INDEX(claimPeriodNo,MATCH('Étape 1) Taux'!$A$8,claimPeriods,0))&lt;20,revenueReduction&lt;0.1),0,IF(NOT(ISNUMBER(E1245)),0,IF($C1245="Oui",0,IF($B1245="Non - avec lien de dépendance",MIN(2258,E1245,$D1245),MIN(2258,E1245))))))</f>
        <v>Effectuez l’étape 1</v>
      </c>
      <c r="H1245" s="3" t="str">
        <f>IF(ISTEXT(CRHPrate),"Effectuez l’étape 1",IF(AND(INDEX(claimPeriodNo,MATCH('Étape 1) Taux'!$A$8,claimPeriods,0))&gt;17,INDEX(claimPeriodNo,MATCH('Étape 1) Taux'!$A$8,claimPeriods,0))&lt;20,revenueReduction&lt;0.1),0,IF(NOT(ISNUMBER(F1245)),0,IF($C1245="Oui",0,IF($B1245="Non - avec lien de dépendance",MIN(2258,F1245,$D1245),MIN(2258,F1245))))))</f>
        <v>Effectuez l’étape 1</v>
      </c>
      <c r="I1245" s="3">
        <f t="shared" si="19"/>
        <v>0</v>
      </c>
    </row>
    <row r="1246" spans="7:9" x14ac:dyDescent="0.3">
      <c r="G1246" s="3" t="str">
        <f>IF(ISTEXT(CRHPrate),"Effectuez l’étape 1",IF(AND(INDEX(claimPeriodNo,MATCH('Étape 1) Taux'!$A$8,claimPeriods,0))&gt;17,INDEX(claimPeriodNo,MATCH('Étape 1) Taux'!$A$8,claimPeriods,0))&lt;20,revenueReduction&lt;0.1),0,IF(NOT(ISNUMBER(E1246)),0,IF($C1246="Oui",0,IF($B1246="Non - avec lien de dépendance",MIN(2258,E1246,$D1246),MIN(2258,E1246))))))</f>
        <v>Effectuez l’étape 1</v>
      </c>
      <c r="H1246" s="3" t="str">
        <f>IF(ISTEXT(CRHPrate),"Effectuez l’étape 1",IF(AND(INDEX(claimPeriodNo,MATCH('Étape 1) Taux'!$A$8,claimPeriods,0))&gt;17,INDEX(claimPeriodNo,MATCH('Étape 1) Taux'!$A$8,claimPeriods,0))&lt;20,revenueReduction&lt;0.1),0,IF(NOT(ISNUMBER(F1246)),0,IF($C1246="Oui",0,IF($B1246="Non - avec lien de dépendance",MIN(2258,F1246,$D1246),MIN(2258,F1246))))))</f>
        <v>Effectuez l’étape 1</v>
      </c>
      <c r="I1246" s="3">
        <f t="shared" si="19"/>
        <v>0</v>
      </c>
    </row>
    <row r="1247" spans="7:9" x14ac:dyDescent="0.3">
      <c r="G1247" s="3" t="str">
        <f>IF(ISTEXT(CRHPrate),"Effectuez l’étape 1",IF(AND(INDEX(claimPeriodNo,MATCH('Étape 1) Taux'!$A$8,claimPeriods,0))&gt;17,INDEX(claimPeriodNo,MATCH('Étape 1) Taux'!$A$8,claimPeriods,0))&lt;20,revenueReduction&lt;0.1),0,IF(NOT(ISNUMBER(E1247)),0,IF($C1247="Oui",0,IF($B1247="Non - avec lien de dépendance",MIN(2258,E1247,$D1247),MIN(2258,E1247))))))</f>
        <v>Effectuez l’étape 1</v>
      </c>
      <c r="H1247" s="3" t="str">
        <f>IF(ISTEXT(CRHPrate),"Effectuez l’étape 1",IF(AND(INDEX(claimPeriodNo,MATCH('Étape 1) Taux'!$A$8,claimPeriods,0))&gt;17,INDEX(claimPeriodNo,MATCH('Étape 1) Taux'!$A$8,claimPeriods,0))&lt;20,revenueReduction&lt;0.1),0,IF(NOT(ISNUMBER(F1247)),0,IF($C1247="Oui",0,IF($B1247="Non - avec lien de dépendance",MIN(2258,F1247,$D1247),MIN(2258,F1247))))))</f>
        <v>Effectuez l’étape 1</v>
      </c>
      <c r="I1247" s="3">
        <f t="shared" si="19"/>
        <v>0</v>
      </c>
    </row>
    <row r="1248" spans="7:9" x14ac:dyDescent="0.3">
      <c r="G1248" s="3" t="str">
        <f>IF(ISTEXT(CRHPrate),"Effectuez l’étape 1",IF(AND(INDEX(claimPeriodNo,MATCH('Étape 1) Taux'!$A$8,claimPeriods,0))&gt;17,INDEX(claimPeriodNo,MATCH('Étape 1) Taux'!$A$8,claimPeriods,0))&lt;20,revenueReduction&lt;0.1),0,IF(NOT(ISNUMBER(E1248)),0,IF($C1248="Oui",0,IF($B1248="Non - avec lien de dépendance",MIN(2258,E1248,$D1248),MIN(2258,E1248))))))</f>
        <v>Effectuez l’étape 1</v>
      </c>
      <c r="H1248" s="3" t="str">
        <f>IF(ISTEXT(CRHPrate),"Effectuez l’étape 1",IF(AND(INDEX(claimPeriodNo,MATCH('Étape 1) Taux'!$A$8,claimPeriods,0))&gt;17,INDEX(claimPeriodNo,MATCH('Étape 1) Taux'!$A$8,claimPeriods,0))&lt;20,revenueReduction&lt;0.1),0,IF(NOT(ISNUMBER(F1248)),0,IF($C1248="Oui",0,IF($B1248="Non - avec lien de dépendance",MIN(2258,F1248,$D1248),MIN(2258,F1248))))))</f>
        <v>Effectuez l’étape 1</v>
      </c>
      <c r="I1248" s="3">
        <f t="shared" si="19"/>
        <v>0</v>
      </c>
    </row>
    <row r="1249" spans="7:9" x14ac:dyDescent="0.3">
      <c r="G1249" s="3" t="str">
        <f>IF(ISTEXT(CRHPrate),"Effectuez l’étape 1",IF(AND(INDEX(claimPeriodNo,MATCH('Étape 1) Taux'!$A$8,claimPeriods,0))&gt;17,INDEX(claimPeriodNo,MATCH('Étape 1) Taux'!$A$8,claimPeriods,0))&lt;20,revenueReduction&lt;0.1),0,IF(NOT(ISNUMBER(E1249)),0,IF($C1249="Oui",0,IF($B1249="Non - avec lien de dépendance",MIN(2258,E1249,$D1249),MIN(2258,E1249))))))</f>
        <v>Effectuez l’étape 1</v>
      </c>
      <c r="H1249" s="3" t="str">
        <f>IF(ISTEXT(CRHPrate),"Effectuez l’étape 1",IF(AND(INDEX(claimPeriodNo,MATCH('Étape 1) Taux'!$A$8,claimPeriods,0))&gt;17,INDEX(claimPeriodNo,MATCH('Étape 1) Taux'!$A$8,claimPeriods,0))&lt;20,revenueReduction&lt;0.1),0,IF(NOT(ISNUMBER(F1249)),0,IF($C1249="Oui",0,IF($B1249="Non - avec lien de dépendance",MIN(2258,F1249,$D1249),MIN(2258,F1249))))))</f>
        <v>Effectuez l’étape 1</v>
      </c>
      <c r="I1249" s="3">
        <f t="shared" si="19"/>
        <v>0</v>
      </c>
    </row>
    <row r="1250" spans="7:9" x14ac:dyDescent="0.3">
      <c r="G1250" s="3" t="str">
        <f>IF(ISTEXT(CRHPrate),"Effectuez l’étape 1",IF(AND(INDEX(claimPeriodNo,MATCH('Étape 1) Taux'!$A$8,claimPeriods,0))&gt;17,INDEX(claimPeriodNo,MATCH('Étape 1) Taux'!$A$8,claimPeriods,0))&lt;20,revenueReduction&lt;0.1),0,IF(NOT(ISNUMBER(E1250)),0,IF($C1250="Oui",0,IF($B1250="Non - avec lien de dépendance",MIN(2258,E1250,$D1250),MIN(2258,E1250))))))</f>
        <v>Effectuez l’étape 1</v>
      </c>
      <c r="H1250" s="3" t="str">
        <f>IF(ISTEXT(CRHPrate),"Effectuez l’étape 1",IF(AND(INDEX(claimPeriodNo,MATCH('Étape 1) Taux'!$A$8,claimPeriods,0))&gt;17,INDEX(claimPeriodNo,MATCH('Étape 1) Taux'!$A$8,claimPeriods,0))&lt;20,revenueReduction&lt;0.1),0,IF(NOT(ISNUMBER(F1250)),0,IF($C1250="Oui",0,IF($B1250="Non - avec lien de dépendance",MIN(2258,F1250,$D1250),MIN(2258,F1250))))))</f>
        <v>Effectuez l’étape 1</v>
      </c>
      <c r="I1250" s="3">
        <f t="shared" si="19"/>
        <v>0</v>
      </c>
    </row>
    <row r="1251" spans="7:9" x14ac:dyDescent="0.3">
      <c r="G1251" s="3" t="str">
        <f>IF(ISTEXT(CRHPrate),"Effectuez l’étape 1",IF(AND(INDEX(claimPeriodNo,MATCH('Étape 1) Taux'!$A$8,claimPeriods,0))&gt;17,INDEX(claimPeriodNo,MATCH('Étape 1) Taux'!$A$8,claimPeriods,0))&lt;20,revenueReduction&lt;0.1),0,IF(NOT(ISNUMBER(E1251)),0,IF($C1251="Oui",0,IF($B1251="Non - avec lien de dépendance",MIN(2258,E1251,$D1251),MIN(2258,E1251))))))</f>
        <v>Effectuez l’étape 1</v>
      </c>
      <c r="H1251" s="3" t="str">
        <f>IF(ISTEXT(CRHPrate),"Effectuez l’étape 1",IF(AND(INDEX(claimPeriodNo,MATCH('Étape 1) Taux'!$A$8,claimPeriods,0))&gt;17,INDEX(claimPeriodNo,MATCH('Étape 1) Taux'!$A$8,claimPeriods,0))&lt;20,revenueReduction&lt;0.1),0,IF(NOT(ISNUMBER(F1251)),0,IF($C1251="Oui",0,IF($B1251="Non - avec lien de dépendance",MIN(2258,F1251,$D1251),MIN(2258,F1251))))))</f>
        <v>Effectuez l’étape 1</v>
      </c>
      <c r="I1251" s="3">
        <f t="shared" si="19"/>
        <v>0</v>
      </c>
    </row>
    <row r="1252" spans="7:9" x14ac:dyDescent="0.3">
      <c r="G1252" s="3" t="str">
        <f>IF(ISTEXT(CRHPrate),"Effectuez l’étape 1",IF(AND(INDEX(claimPeriodNo,MATCH('Étape 1) Taux'!$A$8,claimPeriods,0))&gt;17,INDEX(claimPeriodNo,MATCH('Étape 1) Taux'!$A$8,claimPeriods,0))&lt;20,revenueReduction&lt;0.1),0,IF(NOT(ISNUMBER(E1252)),0,IF($C1252="Oui",0,IF($B1252="Non - avec lien de dépendance",MIN(2258,E1252,$D1252),MIN(2258,E1252))))))</f>
        <v>Effectuez l’étape 1</v>
      </c>
      <c r="H1252" s="3" t="str">
        <f>IF(ISTEXT(CRHPrate),"Effectuez l’étape 1",IF(AND(INDEX(claimPeriodNo,MATCH('Étape 1) Taux'!$A$8,claimPeriods,0))&gt;17,INDEX(claimPeriodNo,MATCH('Étape 1) Taux'!$A$8,claimPeriods,0))&lt;20,revenueReduction&lt;0.1),0,IF(NOT(ISNUMBER(F1252)),0,IF($C1252="Oui",0,IF($B1252="Non - avec lien de dépendance",MIN(2258,F1252,$D1252),MIN(2258,F1252))))))</f>
        <v>Effectuez l’étape 1</v>
      </c>
      <c r="I1252" s="3">
        <f t="shared" si="19"/>
        <v>0</v>
      </c>
    </row>
    <row r="1253" spans="7:9" x14ac:dyDescent="0.3">
      <c r="G1253" s="3" t="str">
        <f>IF(ISTEXT(CRHPrate),"Effectuez l’étape 1",IF(AND(INDEX(claimPeriodNo,MATCH('Étape 1) Taux'!$A$8,claimPeriods,0))&gt;17,INDEX(claimPeriodNo,MATCH('Étape 1) Taux'!$A$8,claimPeriods,0))&lt;20,revenueReduction&lt;0.1),0,IF(NOT(ISNUMBER(E1253)),0,IF($C1253="Oui",0,IF($B1253="Non - avec lien de dépendance",MIN(2258,E1253,$D1253),MIN(2258,E1253))))))</f>
        <v>Effectuez l’étape 1</v>
      </c>
      <c r="H1253" s="3" t="str">
        <f>IF(ISTEXT(CRHPrate),"Effectuez l’étape 1",IF(AND(INDEX(claimPeriodNo,MATCH('Étape 1) Taux'!$A$8,claimPeriods,0))&gt;17,INDEX(claimPeriodNo,MATCH('Étape 1) Taux'!$A$8,claimPeriods,0))&lt;20,revenueReduction&lt;0.1),0,IF(NOT(ISNUMBER(F1253)),0,IF($C1253="Oui",0,IF($B1253="Non - avec lien de dépendance",MIN(2258,F1253,$D1253),MIN(2258,F1253))))))</f>
        <v>Effectuez l’étape 1</v>
      </c>
      <c r="I1253" s="3">
        <f t="shared" si="19"/>
        <v>0</v>
      </c>
    </row>
    <row r="1254" spans="7:9" x14ac:dyDescent="0.3">
      <c r="G1254" s="3" t="str">
        <f>IF(ISTEXT(CRHPrate),"Effectuez l’étape 1",IF(AND(INDEX(claimPeriodNo,MATCH('Étape 1) Taux'!$A$8,claimPeriods,0))&gt;17,INDEX(claimPeriodNo,MATCH('Étape 1) Taux'!$A$8,claimPeriods,0))&lt;20,revenueReduction&lt;0.1),0,IF(NOT(ISNUMBER(E1254)),0,IF($C1254="Oui",0,IF($B1254="Non - avec lien de dépendance",MIN(2258,E1254,$D1254),MIN(2258,E1254))))))</f>
        <v>Effectuez l’étape 1</v>
      </c>
      <c r="H1254" s="3" t="str">
        <f>IF(ISTEXT(CRHPrate),"Effectuez l’étape 1",IF(AND(INDEX(claimPeriodNo,MATCH('Étape 1) Taux'!$A$8,claimPeriods,0))&gt;17,INDEX(claimPeriodNo,MATCH('Étape 1) Taux'!$A$8,claimPeriods,0))&lt;20,revenueReduction&lt;0.1),0,IF(NOT(ISNUMBER(F1254)),0,IF($C1254="Oui",0,IF($B1254="Non - avec lien de dépendance",MIN(2258,F1254,$D1254),MIN(2258,F1254))))))</f>
        <v>Effectuez l’étape 1</v>
      </c>
      <c r="I1254" s="3">
        <f t="shared" si="19"/>
        <v>0</v>
      </c>
    </row>
    <row r="1255" spans="7:9" x14ac:dyDescent="0.3">
      <c r="G1255" s="3" t="str">
        <f>IF(ISTEXT(CRHPrate),"Effectuez l’étape 1",IF(AND(INDEX(claimPeriodNo,MATCH('Étape 1) Taux'!$A$8,claimPeriods,0))&gt;17,INDEX(claimPeriodNo,MATCH('Étape 1) Taux'!$A$8,claimPeriods,0))&lt;20,revenueReduction&lt;0.1),0,IF(NOT(ISNUMBER(E1255)),0,IF($C1255="Oui",0,IF($B1255="Non - avec lien de dépendance",MIN(2258,E1255,$D1255),MIN(2258,E1255))))))</f>
        <v>Effectuez l’étape 1</v>
      </c>
      <c r="H1255" s="3" t="str">
        <f>IF(ISTEXT(CRHPrate),"Effectuez l’étape 1",IF(AND(INDEX(claimPeriodNo,MATCH('Étape 1) Taux'!$A$8,claimPeriods,0))&gt;17,INDEX(claimPeriodNo,MATCH('Étape 1) Taux'!$A$8,claimPeriods,0))&lt;20,revenueReduction&lt;0.1),0,IF(NOT(ISNUMBER(F1255)),0,IF($C1255="Oui",0,IF($B1255="Non - avec lien de dépendance",MIN(2258,F1255,$D1255),MIN(2258,F1255))))))</f>
        <v>Effectuez l’étape 1</v>
      </c>
      <c r="I1255" s="3">
        <f t="shared" si="19"/>
        <v>0</v>
      </c>
    </row>
    <row r="1256" spans="7:9" x14ac:dyDescent="0.3">
      <c r="G1256" s="3" t="str">
        <f>IF(ISTEXT(CRHPrate),"Effectuez l’étape 1",IF(AND(INDEX(claimPeriodNo,MATCH('Étape 1) Taux'!$A$8,claimPeriods,0))&gt;17,INDEX(claimPeriodNo,MATCH('Étape 1) Taux'!$A$8,claimPeriods,0))&lt;20,revenueReduction&lt;0.1),0,IF(NOT(ISNUMBER(E1256)),0,IF($C1256="Oui",0,IF($B1256="Non - avec lien de dépendance",MIN(2258,E1256,$D1256),MIN(2258,E1256))))))</f>
        <v>Effectuez l’étape 1</v>
      </c>
      <c r="H1256" s="3" t="str">
        <f>IF(ISTEXT(CRHPrate),"Effectuez l’étape 1",IF(AND(INDEX(claimPeriodNo,MATCH('Étape 1) Taux'!$A$8,claimPeriods,0))&gt;17,INDEX(claimPeriodNo,MATCH('Étape 1) Taux'!$A$8,claimPeriods,0))&lt;20,revenueReduction&lt;0.1),0,IF(NOT(ISNUMBER(F1256)),0,IF($C1256="Oui",0,IF($B1256="Non - avec lien de dépendance",MIN(2258,F1256,$D1256),MIN(2258,F1256))))))</f>
        <v>Effectuez l’étape 1</v>
      </c>
      <c r="I1256" s="3">
        <f t="shared" si="19"/>
        <v>0</v>
      </c>
    </row>
    <row r="1257" spans="7:9" x14ac:dyDescent="0.3">
      <c r="G1257" s="3" t="str">
        <f>IF(ISTEXT(CRHPrate),"Effectuez l’étape 1",IF(AND(INDEX(claimPeriodNo,MATCH('Étape 1) Taux'!$A$8,claimPeriods,0))&gt;17,INDEX(claimPeriodNo,MATCH('Étape 1) Taux'!$A$8,claimPeriods,0))&lt;20,revenueReduction&lt;0.1),0,IF(NOT(ISNUMBER(E1257)),0,IF($C1257="Oui",0,IF($B1257="Non - avec lien de dépendance",MIN(2258,E1257,$D1257),MIN(2258,E1257))))))</f>
        <v>Effectuez l’étape 1</v>
      </c>
      <c r="H1257" s="3" t="str">
        <f>IF(ISTEXT(CRHPrate),"Effectuez l’étape 1",IF(AND(INDEX(claimPeriodNo,MATCH('Étape 1) Taux'!$A$8,claimPeriods,0))&gt;17,INDEX(claimPeriodNo,MATCH('Étape 1) Taux'!$A$8,claimPeriods,0))&lt;20,revenueReduction&lt;0.1),0,IF(NOT(ISNUMBER(F1257)),0,IF($C1257="Oui",0,IF($B1257="Non - avec lien de dépendance",MIN(2258,F1257,$D1257),MIN(2258,F1257))))))</f>
        <v>Effectuez l’étape 1</v>
      </c>
      <c r="I1257" s="3">
        <f t="shared" si="19"/>
        <v>0</v>
      </c>
    </row>
    <row r="1258" spans="7:9" x14ac:dyDescent="0.3">
      <c r="G1258" s="3" t="str">
        <f>IF(ISTEXT(CRHPrate),"Effectuez l’étape 1",IF(AND(INDEX(claimPeriodNo,MATCH('Étape 1) Taux'!$A$8,claimPeriods,0))&gt;17,INDEX(claimPeriodNo,MATCH('Étape 1) Taux'!$A$8,claimPeriods,0))&lt;20,revenueReduction&lt;0.1),0,IF(NOT(ISNUMBER(E1258)),0,IF($C1258="Oui",0,IF($B1258="Non - avec lien de dépendance",MIN(2258,E1258,$D1258),MIN(2258,E1258))))))</f>
        <v>Effectuez l’étape 1</v>
      </c>
      <c r="H1258" s="3" t="str">
        <f>IF(ISTEXT(CRHPrate),"Effectuez l’étape 1",IF(AND(INDEX(claimPeriodNo,MATCH('Étape 1) Taux'!$A$8,claimPeriods,0))&gt;17,INDEX(claimPeriodNo,MATCH('Étape 1) Taux'!$A$8,claimPeriods,0))&lt;20,revenueReduction&lt;0.1),0,IF(NOT(ISNUMBER(F1258)),0,IF($C1258="Oui",0,IF($B1258="Non - avec lien de dépendance",MIN(2258,F1258,$D1258),MIN(2258,F1258))))))</f>
        <v>Effectuez l’étape 1</v>
      </c>
      <c r="I1258" s="3">
        <f t="shared" si="19"/>
        <v>0</v>
      </c>
    </row>
    <row r="1259" spans="7:9" x14ac:dyDescent="0.3">
      <c r="G1259" s="3" t="str">
        <f>IF(ISTEXT(CRHPrate),"Effectuez l’étape 1",IF(AND(INDEX(claimPeriodNo,MATCH('Étape 1) Taux'!$A$8,claimPeriods,0))&gt;17,INDEX(claimPeriodNo,MATCH('Étape 1) Taux'!$A$8,claimPeriods,0))&lt;20,revenueReduction&lt;0.1),0,IF(NOT(ISNUMBER(E1259)),0,IF($C1259="Oui",0,IF($B1259="Non - avec lien de dépendance",MIN(2258,E1259,$D1259),MIN(2258,E1259))))))</f>
        <v>Effectuez l’étape 1</v>
      </c>
      <c r="H1259" s="3" t="str">
        <f>IF(ISTEXT(CRHPrate),"Effectuez l’étape 1",IF(AND(INDEX(claimPeriodNo,MATCH('Étape 1) Taux'!$A$8,claimPeriods,0))&gt;17,INDEX(claimPeriodNo,MATCH('Étape 1) Taux'!$A$8,claimPeriods,0))&lt;20,revenueReduction&lt;0.1),0,IF(NOT(ISNUMBER(F1259)),0,IF($C1259="Oui",0,IF($B1259="Non - avec lien de dépendance",MIN(2258,F1259,$D1259),MIN(2258,F1259))))))</f>
        <v>Effectuez l’étape 1</v>
      </c>
      <c r="I1259" s="3">
        <f t="shared" si="19"/>
        <v>0</v>
      </c>
    </row>
    <row r="1260" spans="7:9" x14ac:dyDescent="0.3">
      <c r="G1260" s="3" t="str">
        <f>IF(ISTEXT(CRHPrate),"Effectuez l’étape 1",IF(AND(INDEX(claimPeriodNo,MATCH('Étape 1) Taux'!$A$8,claimPeriods,0))&gt;17,INDEX(claimPeriodNo,MATCH('Étape 1) Taux'!$A$8,claimPeriods,0))&lt;20,revenueReduction&lt;0.1),0,IF(NOT(ISNUMBER(E1260)),0,IF($C1260="Oui",0,IF($B1260="Non - avec lien de dépendance",MIN(2258,E1260,$D1260),MIN(2258,E1260))))))</f>
        <v>Effectuez l’étape 1</v>
      </c>
      <c r="H1260" s="3" t="str">
        <f>IF(ISTEXT(CRHPrate),"Effectuez l’étape 1",IF(AND(INDEX(claimPeriodNo,MATCH('Étape 1) Taux'!$A$8,claimPeriods,0))&gt;17,INDEX(claimPeriodNo,MATCH('Étape 1) Taux'!$A$8,claimPeriods,0))&lt;20,revenueReduction&lt;0.1),0,IF(NOT(ISNUMBER(F1260)),0,IF($C1260="Oui",0,IF($B1260="Non - avec lien de dépendance",MIN(2258,F1260,$D1260),MIN(2258,F1260))))))</f>
        <v>Effectuez l’étape 1</v>
      </c>
      <c r="I1260" s="3">
        <f t="shared" si="19"/>
        <v>0</v>
      </c>
    </row>
    <row r="1261" spans="7:9" x14ac:dyDescent="0.3">
      <c r="G1261" s="3" t="str">
        <f>IF(ISTEXT(CRHPrate),"Effectuez l’étape 1",IF(AND(INDEX(claimPeriodNo,MATCH('Étape 1) Taux'!$A$8,claimPeriods,0))&gt;17,INDEX(claimPeriodNo,MATCH('Étape 1) Taux'!$A$8,claimPeriods,0))&lt;20,revenueReduction&lt;0.1),0,IF(NOT(ISNUMBER(E1261)),0,IF($C1261="Oui",0,IF($B1261="Non - avec lien de dépendance",MIN(2258,E1261,$D1261),MIN(2258,E1261))))))</f>
        <v>Effectuez l’étape 1</v>
      </c>
      <c r="H1261" s="3" t="str">
        <f>IF(ISTEXT(CRHPrate),"Effectuez l’étape 1",IF(AND(INDEX(claimPeriodNo,MATCH('Étape 1) Taux'!$A$8,claimPeriods,0))&gt;17,INDEX(claimPeriodNo,MATCH('Étape 1) Taux'!$A$8,claimPeriods,0))&lt;20,revenueReduction&lt;0.1),0,IF(NOT(ISNUMBER(F1261)),0,IF($C1261="Oui",0,IF($B1261="Non - avec lien de dépendance",MIN(2258,F1261,$D1261),MIN(2258,F1261))))))</f>
        <v>Effectuez l’étape 1</v>
      </c>
      <c r="I1261" s="3">
        <f t="shared" si="19"/>
        <v>0</v>
      </c>
    </row>
    <row r="1262" spans="7:9" x14ac:dyDescent="0.3">
      <c r="G1262" s="3" t="str">
        <f>IF(ISTEXT(CRHPrate),"Effectuez l’étape 1",IF(AND(INDEX(claimPeriodNo,MATCH('Étape 1) Taux'!$A$8,claimPeriods,0))&gt;17,INDEX(claimPeriodNo,MATCH('Étape 1) Taux'!$A$8,claimPeriods,0))&lt;20,revenueReduction&lt;0.1),0,IF(NOT(ISNUMBER(E1262)),0,IF($C1262="Oui",0,IF($B1262="Non - avec lien de dépendance",MIN(2258,E1262,$D1262),MIN(2258,E1262))))))</f>
        <v>Effectuez l’étape 1</v>
      </c>
      <c r="H1262" s="3" t="str">
        <f>IF(ISTEXT(CRHPrate),"Effectuez l’étape 1",IF(AND(INDEX(claimPeriodNo,MATCH('Étape 1) Taux'!$A$8,claimPeriods,0))&gt;17,INDEX(claimPeriodNo,MATCH('Étape 1) Taux'!$A$8,claimPeriods,0))&lt;20,revenueReduction&lt;0.1),0,IF(NOT(ISNUMBER(F1262)),0,IF($C1262="Oui",0,IF($B1262="Non - avec lien de dépendance",MIN(2258,F1262,$D1262),MIN(2258,F1262))))))</f>
        <v>Effectuez l’étape 1</v>
      </c>
      <c r="I1262" s="3">
        <f t="shared" si="19"/>
        <v>0</v>
      </c>
    </row>
    <row r="1263" spans="7:9" x14ac:dyDescent="0.3">
      <c r="G1263" s="3" t="str">
        <f>IF(ISTEXT(CRHPrate),"Effectuez l’étape 1",IF(AND(INDEX(claimPeriodNo,MATCH('Étape 1) Taux'!$A$8,claimPeriods,0))&gt;17,INDEX(claimPeriodNo,MATCH('Étape 1) Taux'!$A$8,claimPeriods,0))&lt;20,revenueReduction&lt;0.1),0,IF(NOT(ISNUMBER(E1263)),0,IF($C1263="Oui",0,IF($B1263="Non - avec lien de dépendance",MIN(2258,E1263,$D1263),MIN(2258,E1263))))))</f>
        <v>Effectuez l’étape 1</v>
      </c>
      <c r="H1263" s="3" t="str">
        <f>IF(ISTEXT(CRHPrate),"Effectuez l’étape 1",IF(AND(INDEX(claimPeriodNo,MATCH('Étape 1) Taux'!$A$8,claimPeriods,0))&gt;17,INDEX(claimPeriodNo,MATCH('Étape 1) Taux'!$A$8,claimPeriods,0))&lt;20,revenueReduction&lt;0.1),0,IF(NOT(ISNUMBER(F1263)),0,IF($C1263="Oui",0,IF($B1263="Non - avec lien de dépendance",MIN(2258,F1263,$D1263),MIN(2258,F1263))))))</f>
        <v>Effectuez l’étape 1</v>
      </c>
      <c r="I1263" s="3">
        <f t="shared" si="19"/>
        <v>0</v>
      </c>
    </row>
    <row r="1264" spans="7:9" x14ac:dyDescent="0.3">
      <c r="G1264" s="3" t="str">
        <f>IF(ISTEXT(CRHPrate),"Effectuez l’étape 1",IF(AND(INDEX(claimPeriodNo,MATCH('Étape 1) Taux'!$A$8,claimPeriods,0))&gt;17,INDEX(claimPeriodNo,MATCH('Étape 1) Taux'!$A$8,claimPeriods,0))&lt;20,revenueReduction&lt;0.1),0,IF(NOT(ISNUMBER(E1264)),0,IF($C1264="Oui",0,IF($B1264="Non - avec lien de dépendance",MIN(2258,E1264,$D1264),MIN(2258,E1264))))))</f>
        <v>Effectuez l’étape 1</v>
      </c>
      <c r="H1264" s="3" t="str">
        <f>IF(ISTEXT(CRHPrate),"Effectuez l’étape 1",IF(AND(INDEX(claimPeriodNo,MATCH('Étape 1) Taux'!$A$8,claimPeriods,0))&gt;17,INDEX(claimPeriodNo,MATCH('Étape 1) Taux'!$A$8,claimPeriods,0))&lt;20,revenueReduction&lt;0.1),0,IF(NOT(ISNUMBER(F1264)),0,IF($C1264="Oui",0,IF($B1264="Non - avec lien de dépendance",MIN(2258,F1264,$D1264),MIN(2258,F1264))))))</f>
        <v>Effectuez l’étape 1</v>
      </c>
      <c r="I1264" s="3">
        <f t="shared" si="19"/>
        <v>0</v>
      </c>
    </row>
    <row r="1265" spans="7:9" x14ac:dyDescent="0.3">
      <c r="G1265" s="3" t="str">
        <f>IF(ISTEXT(CRHPrate),"Effectuez l’étape 1",IF(AND(INDEX(claimPeriodNo,MATCH('Étape 1) Taux'!$A$8,claimPeriods,0))&gt;17,INDEX(claimPeriodNo,MATCH('Étape 1) Taux'!$A$8,claimPeriods,0))&lt;20,revenueReduction&lt;0.1),0,IF(NOT(ISNUMBER(E1265)),0,IF($C1265="Oui",0,IF($B1265="Non - avec lien de dépendance",MIN(2258,E1265,$D1265),MIN(2258,E1265))))))</f>
        <v>Effectuez l’étape 1</v>
      </c>
      <c r="H1265" s="3" t="str">
        <f>IF(ISTEXT(CRHPrate),"Effectuez l’étape 1",IF(AND(INDEX(claimPeriodNo,MATCH('Étape 1) Taux'!$A$8,claimPeriods,0))&gt;17,INDEX(claimPeriodNo,MATCH('Étape 1) Taux'!$A$8,claimPeriods,0))&lt;20,revenueReduction&lt;0.1),0,IF(NOT(ISNUMBER(F1265)),0,IF($C1265="Oui",0,IF($B1265="Non - avec lien de dépendance",MIN(2258,F1265,$D1265),MIN(2258,F1265))))))</f>
        <v>Effectuez l’étape 1</v>
      </c>
      <c r="I1265" s="3">
        <f t="shared" si="19"/>
        <v>0</v>
      </c>
    </row>
    <row r="1266" spans="7:9" x14ac:dyDescent="0.3">
      <c r="G1266" s="3" t="str">
        <f>IF(ISTEXT(CRHPrate),"Effectuez l’étape 1",IF(AND(INDEX(claimPeriodNo,MATCH('Étape 1) Taux'!$A$8,claimPeriods,0))&gt;17,INDEX(claimPeriodNo,MATCH('Étape 1) Taux'!$A$8,claimPeriods,0))&lt;20,revenueReduction&lt;0.1),0,IF(NOT(ISNUMBER(E1266)),0,IF($C1266="Oui",0,IF($B1266="Non - avec lien de dépendance",MIN(2258,E1266,$D1266),MIN(2258,E1266))))))</f>
        <v>Effectuez l’étape 1</v>
      </c>
      <c r="H1266" s="3" t="str">
        <f>IF(ISTEXT(CRHPrate),"Effectuez l’étape 1",IF(AND(INDEX(claimPeriodNo,MATCH('Étape 1) Taux'!$A$8,claimPeriods,0))&gt;17,INDEX(claimPeriodNo,MATCH('Étape 1) Taux'!$A$8,claimPeriods,0))&lt;20,revenueReduction&lt;0.1),0,IF(NOT(ISNUMBER(F1266)),0,IF($C1266="Oui",0,IF($B1266="Non - avec lien de dépendance",MIN(2258,F1266,$D1266),MIN(2258,F1266))))))</f>
        <v>Effectuez l’étape 1</v>
      </c>
      <c r="I1266" s="3">
        <f t="shared" si="19"/>
        <v>0</v>
      </c>
    </row>
    <row r="1267" spans="7:9" x14ac:dyDescent="0.3">
      <c r="G1267" s="3" t="str">
        <f>IF(ISTEXT(CRHPrate),"Effectuez l’étape 1",IF(AND(INDEX(claimPeriodNo,MATCH('Étape 1) Taux'!$A$8,claimPeriods,0))&gt;17,INDEX(claimPeriodNo,MATCH('Étape 1) Taux'!$A$8,claimPeriods,0))&lt;20,revenueReduction&lt;0.1),0,IF(NOT(ISNUMBER(E1267)),0,IF($C1267="Oui",0,IF($B1267="Non - avec lien de dépendance",MIN(2258,E1267,$D1267),MIN(2258,E1267))))))</f>
        <v>Effectuez l’étape 1</v>
      </c>
      <c r="H1267" s="3" t="str">
        <f>IF(ISTEXT(CRHPrate),"Effectuez l’étape 1",IF(AND(INDEX(claimPeriodNo,MATCH('Étape 1) Taux'!$A$8,claimPeriods,0))&gt;17,INDEX(claimPeriodNo,MATCH('Étape 1) Taux'!$A$8,claimPeriods,0))&lt;20,revenueReduction&lt;0.1),0,IF(NOT(ISNUMBER(F1267)),0,IF($C1267="Oui",0,IF($B1267="Non - avec lien de dépendance",MIN(2258,F1267,$D1267),MIN(2258,F1267))))))</f>
        <v>Effectuez l’étape 1</v>
      </c>
      <c r="I1267" s="3">
        <f t="shared" si="19"/>
        <v>0</v>
      </c>
    </row>
    <row r="1268" spans="7:9" x14ac:dyDescent="0.3">
      <c r="G1268" s="3" t="str">
        <f>IF(ISTEXT(CRHPrate),"Effectuez l’étape 1",IF(AND(INDEX(claimPeriodNo,MATCH('Étape 1) Taux'!$A$8,claimPeriods,0))&gt;17,INDEX(claimPeriodNo,MATCH('Étape 1) Taux'!$A$8,claimPeriods,0))&lt;20,revenueReduction&lt;0.1),0,IF(NOT(ISNUMBER(E1268)),0,IF($C1268="Oui",0,IF($B1268="Non - avec lien de dépendance",MIN(2258,E1268,$D1268),MIN(2258,E1268))))))</f>
        <v>Effectuez l’étape 1</v>
      </c>
      <c r="H1268" s="3" t="str">
        <f>IF(ISTEXT(CRHPrate),"Effectuez l’étape 1",IF(AND(INDEX(claimPeriodNo,MATCH('Étape 1) Taux'!$A$8,claimPeriods,0))&gt;17,INDEX(claimPeriodNo,MATCH('Étape 1) Taux'!$A$8,claimPeriods,0))&lt;20,revenueReduction&lt;0.1),0,IF(NOT(ISNUMBER(F1268)),0,IF($C1268="Oui",0,IF($B1268="Non - avec lien de dépendance",MIN(2258,F1268,$D1268),MIN(2258,F1268))))))</f>
        <v>Effectuez l’étape 1</v>
      </c>
      <c r="I1268" s="3">
        <f t="shared" si="19"/>
        <v>0</v>
      </c>
    </row>
    <row r="1269" spans="7:9" x14ac:dyDescent="0.3">
      <c r="G1269" s="3" t="str">
        <f>IF(ISTEXT(CRHPrate),"Effectuez l’étape 1",IF(AND(INDEX(claimPeriodNo,MATCH('Étape 1) Taux'!$A$8,claimPeriods,0))&gt;17,INDEX(claimPeriodNo,MATCH('Étape 1) Taux'!$A$8,claimPeriods,0))&lt;20,revenueReduction&lt;0.1),0,IF(NOT(ISNUMBER(E1269)),0,IF($C1269="Oui",0,IF($B1269="Non - avec lien de dépendance",MIN(2258,E1269,$D1269),MIN(2258,E1269))))))</f>
        <v>Effectuez l’étape 1</v>
      </c>
      <c r="H1269" s="3" t="str">
        <f>IF(ISTEXT(CRHPrate),"Effectuez l’étape 1",IF(AND(INDEX(claimPeriodNo,MATCH('Étape 1) Taux'!$A$8,claimPeriods,0))&gt;17,INDEX(claimPeriodNo,MATCH('Étape 1) Taux'!$A$8,claimPeriods,0))&lt;20,revenueReduction&lt;0.1),0,IF(NOT(ISNUMBER(F1269)),0,IF($C1269="Oui",0,IF($B1269="Non - avec lien de dépendance",MIN(2258,F1269,$D1269),MIN(2258,F1269))))))</f>
        <v>Effectuez l’étape 1</v>
      </c>
      <c r="I1269" s="3">
        <f t="shared" si="19"/>
        <v>0</v>
      </c>
    </row>
    <row r="1270" spans="7:9" x14ac:dyDescent="0.3">
      <c r="G1270" s="3" t="str">
        <f>IF(ISTEXT(CRHPrate),"Effectuez l’étape 1",IF(AND(INDEX(claimPeriodNo,MATCH('Étape 1) Taux'!$A$8,claimPeriods,0))&gt;17,INDEX(claimPeriodNo,MATCH('Étape 1) Taux'!$A$8,claimPeriods,0))&lt;20,revenueReduction&lt;0.1),0,IF(NOT(ISNUMBER(E1270)),0,IF($C1270="Oui",0,IF($B1270="Non - avec lien de dépendance",MIN(2258,E1270,$D1270),MIN(2258,E1270))))))</f>
        <v>Effectuez l’étape 1</v>
      </c>
      <c r="H1270" s="3" t="str">
        <f>IF(ISTEXT(CRHPrate),"Effectuez l’étape 1",IF(AND(INDEX(claimPeriodNo,MATCH('Étape 1) Taux'!$A$8,claimPeriods,0))&gt;17,INDEX(claimPeriodNo,MATCH('Étape 1) Taux'!$A$8,claimPeriods,0))&lt;20,revenueReduction&lt;0.1),0,IF(NOT(ISNUMBER(F1270)),0,IF($C1270="Oui",0,IF($B1270="Non - avec lien de dépendance",MIN(2258,F1270,$D1270),MIN(2258,F1270))))))</f>
        <v>Effectuez l’étape 1</v>
      </c>
      <c r="I1270" s="3">
        <f t="shared" si="19"/>
        <v>0</v>
      </c>
    </row>
    <row r="1271" spans="7:9" x14ac:dyDescent="0.3">
      <c r="G1271" s="3" t="str">
        <f>IF(ISTEXT(CRHPrate),"Effectuez l’étape 1",IF(AND(INDEX(claimPeriodNo,MATCH('Étape 1) Taux'!$A$8,claimPeriods,0))&gt;17,INDEX(claimPeriodNo,MATCH('Étape 1) Taux'!$A$8,claimPeriods,0))&lt;20,revenueReduction&lt;0.1),0,IF(NOT(ISNUMBER(E1271)),0,IF($C1271="Oui",0,IF($B1271="Non - avec lien de dépendance",MIN(2258,E1271,$D1271),MIN(2258,E1271))))))</f>
        <v>Effectuez l’étape 1</v>
      </c>
      <c r="H1271" s="3" t="str">
        <f>IF(ISTEXT(CRHPrate),"Effectuez l’étape 1",IF(AND(INDEX(claimPeriodNo,MATCH('Étape 1) Taux'!$A$8,claimPeriods,0))&gt;17,INDEX(claimPeriodNo,MATCH('Étape 1) Taux'!$A$8,claimPeriods,0))&lt;20,revenueReduction&lt;0.1),0,IF(NOT(ISNUMBER(F1271)),0,IF($C1271="Oui",0,IF($B1271="Non - avec lien de dépendance",MIN(2258,F1271,$D1271),MIN(2258,F1271))))))</f>
        <v>Effectuez l’étape 1</v>
      </c>
      <c r="I1271" s="3">
        <f t="shared" si="19"/>
        <v>0</v>
      </c>
    </row>
    <row r="1272" spans="7:9" x14ac:dyDescent="0.3">
      <c r="G1272" s="3" t="str">
        <f>IF(ISTEXT(CRHPrate),"Effectuez l’étape 1",IF(AND(INDEX(claimPeriodNo,MATCH('Étape 1) Taux'!$A$8,claimPeriods,0))&gt;17,INDEX(claimPeriodNo,MATCH('Étape 1) Taux'!$A$8,claimPeriods,0))&lt;20,revenueReduction&lt;0.1),0,IF(NOT(ISNUMBER(E1272)),0,IF($C1272="Oui",0,IF($B1272="Non - avec lien de dépendance",MIN(2258,E1272,$D1272),MIN(2258,E1272))))))</f>
        <v>Effectuez l’étape 1</v>
      </c>
      <c r="H1272" s="3" t="str">
        <f>IF(ISTEXT(CRHPrate),"Effectuez l’étape 1",IF(AND(INDEX(claimPeriodNo,MATCH('Étape 1) Taux'!$A$8,claimPeriods,0))&gt;17,INDEX(claimPeriodNo,MATCH('Étape 1) Taux'!$A$8,claimPeriods,0))&lt;20,revenueReduction&lt;0.1),0,IF(NOT(ISNUMBER(F1272)),0,IF($C1272="Oui",0,IF($B1272="Non - avec lien de dépendance",MIN(2258,F1272,$D1272),MIN(2258,F1272))))))</f>
        <v>Effectuez l’étape 1</v>
      </c>
      <c r="I1272" s="3">
        <f t="shared" si="19"/>
        <v>0</v>
      </c>
    </row>
    <row r="1273" spans="7:9" x14ac:dyDescent="0.3">
      <c r="G1273" s="3" t="str">
        <f>IF(ISTEXT(CRHPrate),"Effectuez l’étape 1",IF(AND(INDEX(claimPeriodNo,MATCH('Étape 1) Taux'!$A$8,claimPeriods,0))&gt;17,INDEX(claimPeriodNo,MATCH('Étape 1) Taux'!$A$8,claimPeriods,0))&lt;20,revenueReduction&lt;0.1),0,IF(NOT(ISNUMBER(E1273)),0,IF($C1273="Oui",0,IF($B1273="Non - avec lien de dépendance",MIN(2258,E1273,$D1273),MIN(2258,E1273))))))</f>
        <v>Effectuez l’étape 1</v>
      </c>
      <c r="H1273" s="3" t="str">
        <f>IF(ISTEXT(CRHPrate),"Effectuez l’étape 1",IF(AND(INDEX(claimPeriodNo,MATCH('Étape 1) Taux'!$A$8,claimPeriods,0))&gt;17,INDEX(claimPeriodNo,MATCH('Étape 1) Taux'!$A$8,claimPeriods,0))&lt;20,revenueReduction&lt;0.1),0,IF(NOT(ISNUMBER(F1273)),0,IF($C1273="Oui",0,IF($B1273="Non - avec lien de dépendance",MIN(2258,F1273,$D1273),MIN(2258,F1273))))))</f>
        <v>Effectuez l’étape 1</v>
      </c>
      <c r="I1273" s="3">
        <f t="shared" si="19"/>
        <v>0</v>
      </c>
    </row>
    <row r="1274" spans="7:9" x14ac:dyDescent="0.3">
      <c r="G1274" s="3" t="str">
        <f>IF(ISTEXT(CRHPrate),"Effectuez l’étape 1",IF(AND(INDEX(claimPeriodNo,MATCH('Étape 1) Taux'!$A$8,claimPeriods,0))&gt;17,INDEX(claimPeriodNo,MATCH('Étape 1) Taux'!$A$8,claimPeriods,0))&lt;20,revenueReduction&lt;0.1),0,IF(NOT(ISNUMBER(E1274)),0,IF($C1274="Oui",0,IF($B1274="Non - avec lien de dépendance",MIN(2258,E1274,$D1274),MIN(2258,E1274))))))</f>
        <v>Effectuez l’étape 1</v>
      </c>
      <c r="H1274" s="3" t="str">
        <f>IF(ISTEXT(CRHPrate),"Effectuez l’étape 1",IF(AND(INDEX(claimPeriodNo,MATCH('Étape 1) Taux'!$A$8,claimPeriods,0))&gt;17,INDEX(claimPeriodNo,MATCH('Étape 1) Taux'!$A$8,claimPeriods,0))&lt;20,revenueReduction&lt;0.1),0,IF(NOT(ISNUMBER(F1274)),0,IF($C1274="Oui",0,IF($B1274="Non - avec lien de dépendance",MIN(2258,F1274,$D1274),MIN(2258,F1274))))))</f>
        <v>Effectuez l’étape 1</v>
      </c>
      <c r="I1274" s="3">
        <f t="shared" si="19"/>
        <v>0</v>
      </c>
    </row>
    <row r="1275" spans="7:9" x14ac:dyDescent="0.3">
      <c r="G1275" s="3" t="str">
        <f>IF(ISTEXT(CRHPrate),"Effectuez l’étape 1",IF(AND(INDEX(claimPeriodNo,MATCH('Étape 1) Taux'!$A$8,claimPeriods,0))&gt;17,INDEX(claimPeriodNo,MATCH('Étape 1) Taux'!$A$8,claimPeriods,0))&lt;20,revenueReduction&lt;0.1),0,IF(NOT(ISNUMBER(E1275)),0,IF($C1275="Oui",0,IF($B1275="Non - avec lien de dépendance",MIN(2258,E1275,$D1275),MIN(2258,E1275))))))</f>
        <v>Effectuez l’étape 1</v>
      </c>
      <c r="H1275" s="3" t="str">
        <f>IF(ISTEXT(CRHPrate),"Effectuez l’étape 1",IF(AND(INDEX(claimPeriodNo,MATCH('Étape 1) Taux'!$A$8,claimPeriods,0))&gt;17,INDEX(claimPeriodNo,MATCH('Étape 1) Taux'!$A$8,claimPeriods,0))&lt;20,revenueReduction&lt;0.1),0,IF(NOT(ISNUMBER(F1275)),0,IF($C1275="Oui",0,IF($B1275="Non - avec lien de dépendance",MIN(2258,F1275,$D1275),MIN(2258,F1275))))))</f>
        <v>Effectuez l’étape 1</v>
      </c>
      <c r="I1275" s="3">
        <f t="shared" si="19"/>
        <v>0</v>
      </c>
    </row>
    <row r="1276" spans="7:9" x14ac:dyDescent="0.3">
      <c r="G1276" s="3" t="str">
        <f>IF(ISTEXT(CRHPrate),"Effectuez l’étape 1",IF(AND(INDEX(claimPeriodNo,MATCH('Étape 1) Taux'!$A$8,claimPeriods,0))&gt;17,INDEX(claimPeriodNo,MATCH('Étape 1) Taux'!$A$8,claimPeriods,0))&lt;20,revenueReduction&lt;0.1),0,IF(NOT(ISNUMBER(E1276)),0,IF($C1276="Oui",0,IF($B1276="Non - avec lien de dépendance",MIN(2258,E1276,$D1276),MIN(2258,E1276))))))</f>
        <v>Effectuez l’étape 1</v>
      </c>
      <c r="H1276" s="3" t="str">
        <f>IF(ISTEXT(CRHPrate),"Effectuez l’étape 1",IF(AND(INDEX(claimPeriodNo,MATCH('Étape 1) Taux'!$A$8,claimPeriods,0))&gt;17,INDEX(claimPeriodNo,MATCH('Étape 1) Taux'!$A$8,claimPeriods,0))&lt;20,revenueReduction&lt;0.1),0,IF(NOT(ISNUMBER(F1276)),0,IF($C1276="Oui",0,IF($B1276="Non - avec lien de dépendance",MIN(2258,F1276,$D1276),MIN(2258,F1276))))))</f>
        <v>Effectuez l’étape 1</v>
      </c>
      <c r="I1276" s="3">
        <f t="shared" si="19"/>
        <v>0</v>
      </c>
    </row>
    <row r="1277" spans="7:9" x14ac:dyDescent="0.3">
      <c r="G1277" s="3" t="str">
        <f>IF(ISTEXT(CRHPrate),"Effectuez l’étape 1",IF(AND(INDEX(claimPeriodNo,MATCH('Étape 1) Taux'!$A$8,claimPeriods,0))&gt;17,INDEX(claimPeriodNo,MATCH('Étape 1) Taux'!$A$8,claimPeriods,0))&lt;20,revenueReduction&lt;0.1),0,IF(NOT(ISNUMBER(E1277)),0,IF($C1277="Oui",0,IF($B1277="Non - avec lien de dépendance",MIN(2258,E1277,$D1277),MIN(2258,E1277))))))</f>
        <v>Effectuez l’étape 1</v>
      </c>
      <c r="H1277" s="3" t="str">
        <f>IF(ISTEXT(CRHPrate),"Effectuez l’étape 1",IF(AND(INDEX(claimPeriodNo,MATCH('Étape 1) Taux'!$A$8,claimPeriods,0))&gt;17,INDEX(claimPeriodNo,MATCH('Étape 1) Taux'!$A$8,claimPeriods,0))&lt;20,revenueReduction&lt;0.1),0,IF(NOT(ISNUMBER(F1277)),0,IF($C1277="Oui",0,IF($B1277="Non - avec lien de dépendance",MIN(2258,F1277,$D1277),MIN(2258,F1277))))))</f>
        <v>Effectuez l’étape 1</v>
      </c>
      <c r="I1277" s="3">
        <f t="shared" si="19"/>
        <v>0</v>
      </c>
    </row>
    <row r="1278" spans="7:9" x14ac:dyDescent="0.3">
      <c r="G1278" s="3" t="str">
        <f>IF(ISTEXT(CRHPrate),"Effectuez l’étape 1",IF(AND(INDEX(claimPeriodNo,MATCH('Étape 1) Taux'!$A$8,claimPeriods,0))&gt;17,INDEX(claimPeriodNo,MATCH('Étape 1) Taux'!$A$8,claimPeriods,0))&lt;20,revenueReduction&lt;0.1),0,IF(NOT(ISNUMBER(E1278)),0,IF($C1278="Oui",0,IF($B1278="Non - avec lien de dépendance",MIN(2258,E1278,$D1278),MIN(2258,E1278))))))</f>
        <v>Effectuez l’étape 1</v>
      </c>
      <c r="H1278" s="3" t="str">
        <f>IF(ISTEXT(CRHPrate),"Effectuez l’étape 1",IF(AND(INDEX(claimPeriodNo,MATCH('Étape 1) Taux'!$A$8,claimPeriods,0))&gt;17,INDEX(claimPeriodNo,MATCH('Étape 1) Taux'!$A$8,claimPeriods,0))&lt;20,revenueReduction&lt;0.1),0,IF(NOT(ISNUMBER(F1278)),0,IF($C1278="Oui",0,IF($B1278="Non - avec lien de dépendance",MIN(2258,F1278,$D1278),MIN(2258,F1278))))))</f>
        <v>Effectuez l’étape 1</v>
      </c>
      <c r="I1278" s="3">
        <f t="shared" si="19"/>
        <v>0</v>
      </c>
    </row>
    <row r="1279" spans="7:9" x14ac:dyDescent="0.3">
      <c r="G1279" s="3" t="str">
        <f>IF(ISTEXT(CRHPrate),"Effectuez l’étape 1",IF(AND(INDEX(claimPeriodNo,MATCH('Étape 1) Taux'!$A$8,claimPeriods,0))&gt;17,INDEX(claimPeriodNo,MATCH('Étape 1) Taux'!$A$8,claimPeriods,0))&lt;20,revenueReduction&lt;0.1),0,IF(NOT(ISNUMBER(E1279)),0,IF($C1279="Oui",0,IF($B1279="Non - avec lien de dépendance",MIN(2258,E1279,$D1279),MIN(2258,E1279))))))</f>
        <v>Effectuez l’étape 1</v>
      </c>
      <c r="H1279" s="3" t="str">
        <f>IF(ISTEXT(CRHPrate),"Effectuez l’étape 1",IF(AND(INDEX(claimPeriodNo,MATCH('Étape 1) Taux'!$A$8,claimPeriods,0))&gt;17,INDEX(claimPeriodNo,MATCH('Étape 1) Taux'!$A$8,claimPeriods,0))&lt;20,revenueReduction&lt;0.1),0,IF(NOT(ISNUMBER(F1279)),0,IF($C1279="Oui",0,IF($B1279="Non - avec lien de dépendance",MIN(2258,F1279,$D1279),MIN(2258,F1279))))))</f>
        <v>Effectuez l’étape 1</v>
      </c>
      <c r="I1279" s="3">
        <f t="shared" si="19"/>
        <v>0</v>
      </c>
    </row>
    <row r="1280" spans="7:9" x14ac:dyDescent="0.3">
      <c r="G1280" s="3" t="str">
        <f>IF(ISTEXT(CRHPrate),"Effectuez l’étape 1",IF(AND(INDEX(claimPeriodNo,MATCH('Étape 1) Taux'!$A$8,claimPeriods,0))&gt;17,INDEX(claimPeriodNo,MATCH('Étape 1) Taux'!$A$8,claimPeriods,0))&lt;20,revenueReduction&lt;0.1),0,IF(NOT(ISNUMBER(E1280)),0,IF($C1280="Oui",0,IF($B1280="Non - avec lien de dépendance",MIN(2258,E1280,$D1280),MIN(2258,E1280))))))</f>
        <v>Effectuez l’étape 1</v>
      </c>
      <c r="H1280" s="3" t="str">
        <f>IF(ISTEXT(CRHPrate),"Effectuez l’étape 1",IF(AND(INDEX(claimPeriodNo,MATCH('Étape 1) Taux'!$A$8,claimPeriods,0))&gt;17,INDEX(claimPeriodNo,MATCH('Étape 1) Taux'!$A$8,claimPeriods,0))&lt;20,revenueReduction&lt;0.1),0,IF(NOT(ISNUMBER(F1280)),0,IF($C1280="Oui",0,IF($B1280="Non - avec lien de dépendance",MIN(2258,F1280,$D1280),MIN(2258,F1280))))))</f>
        <v>Effectuez l’étape 1</v>
      </c>
      <c r="I1280" s="3">
        <f t="shared" si="19"/>
        <v>0</v>
      </c>
    </row>
    <row r="1281" spans="7:9" x14ac:dyDescent="0.3">
      <c r="G1281" s="3" t="str">
        <f>IF(ISTEXT(CRHPrate),"Effectuez l’étape 1",IF(AND(INDEX(claimPeriodNo,MATCH('Étape 1) Taux'!$A$8,claimPeriods,0))&gt;17,INDEX(claimPeriodNo,MATCH('Étape 1) Taux'!$A$8,claimPeriods,0))&lt;20,revenueReduction&lt;0.1),0,IF(NOT(ISNUMBER(E1281)),0,IF($C1281="Oui",0,IF($B1281="Non - avec lien de dépendance",MIN(2258,E1281,$D1281),MIN(2258,E1281))))))</f>
        <v>Effectuez l’étape 1</v>
      </c>
      <c r="H1281" s="3" t="str">
        <f>IF(ISTEXT(CRHPrate),"Effectuez l’étape 1",IF(AND(INDEX(claimPeriodNo,MATCH('Étape 1) Taux'!$A$8,claimPeriods,0))&gt;17,INDEX(claimPeriodNo,MATCH('Étape 1) Taux'!$A$8,claimPeriods,0))&lt;20,revenueReduction&lt;0.1),0,IF(NOT(ISNUMBER(F1281)),0,IF($C1281="Oui",0,IF($B1281="Non - avec lien de dépendance",MIN(2258,F1281,$D1281),MIN(2258,F1281))))))</f>
        <v>Effectuez l’étape 1</v>
      </c>
      <c r="I1281" s="3">
        <f t="shared" si="19"/>
        <v>0</v>
      </c>
    </row>
    <row r="1282" spans="7:9" x14ac:dyDescent="0.3">
      <c r="G1282" s="3" t="str">
        <f>IF(ISTEXT(CRHPrate),"Effectuez l’étape 1",IF(AND(INDEX(claimPeriodNo,MATCH('Étape 1) Taux'!$A$8,claimPeriods,0))&gt;17,INDEX(claimPeriodNo,MATCH('Étape 1) Taux'!$A$8,claimPeriods,0))&lt;20,revenueReduction&lt;0.1),0,IF(NOT(ISNUMBER(E1282)),0,IF($C1282="Oui",0,IF($B1282="Non - avec lien de dépendance",MIN(2258,E1282,$D1282),MIN(2258,E1282))))))</f>
        <v>Effectuez l’étape 1</v>
      </c>
      <c r="H1282" s="3" t="str">
        <f>IF(ISTEXT(CRHPrate),"Effectuez l’étape 1",IF(AND(INDEX(claimPeriodNo,MATCH('Étape 1) Taux'!$A$8,claimPeriods,0))&gt;17,INDEX(claimPeriodNo,MATCH('Étape 1) Taux'!$A$8,claimPeriods,0))&lt;20,revenueReduction&lt;0.1),0,IF(NOT(ISNUMBER(F1282)),0,IF($C1282="Oui",0,IF($B1282="Non - avec lien de dépendance",MIN(2258,F1282,$D1282),MIN(2258,F1282))))))</f>
        <v>Effectuez l’étape 1</v>
      </c>
      <c r="I1282" s="3">
        <f t="shared" si="19"/>
        <v>0</v>
      </c>
    </row>
    <row r="1283" spans="7:9" x14ac:dyDescent="0.3">
      <c r="G1283" s="3" t="str">
        <f>IF(ISTEXT(CRHPrate),"Effectuez l’étape 1",IF(AND(INDEX(claimPeriodNo,MATCH('Étape 1) Taux'!$A$8,claimPeriods,0))&gt;17,INDEX(claimPeriodNo,MATCH('Étape 1) Taux'!$A$8,claimPeriods,0))&lt;20,revenueReduction&lt;0.1),0,IF(NOT(ISNUMBER(E1283)),0,IF($C1283="Oui",0,IF($B1283="Non - avec lien de dépendance",MIN(2258,E1283,$D1283),MIN(2258,E1283))))))</f>
        <v>Effectuez l’étape 1</v>
      </c>
      <c r="H1283" s="3" t="str">
        <f>IF(ISTEXT(CRHPrate),"Effectuez l’étape 1",IF(AND(INDEX(claimPeriodNo,MATCH('Étape 1) Taux'!$A$8,claimPeriods,0))&gt;17,INDEX(claimPeriodNo,MATCH('Étape 1) Taux'!$A$8,claimPeriods,0))&lt;20,revenueReduction&lt;0.1),0,IF(NOT(ISNUMBER(F1283)),0,IF($C1283="Oui",0,IF($B1283="Non - avec lien de dépendance",MIN(2258,F1283,$D1283),MIN(2258,F1283))))))</f>
        <v>Effectuez l’étape 1</v>
      </c>
      <c r="I1283" s="3">
        <f t="shared" si="19"/>
        <v>0</v>
      </c>
    </row>
    <row r="1284" spans="7:9" x14ac:dyDescent="0.3">
      <c r="G1284" s="3" t="str">
        <f>IF(ISTEXT(CRHPrate),"Effectuez l’étape 1",IF(AND(INDEX(claimPeriodNo,MATCH('Étape 1) Taux'!$A$8,claimPeriods,0))&gt;17,INDEX(claimPeriodNo,MATCH('Étape 1) Taux'!$A$8,claimPeriods,0))&lt;20,revenueReduction&lt;0.1),0,IF(NOT(ISNUMBER(E1284)),0,IF($C1284="Oui",0,IF($B1284="Non - avec lien de dépendance",MIN(2258,E1284,$D1284),MIN(2258,E1284))))))</f>
        <v>Effectuez l’étape 1</v>
      </c>
      <c r="H1284" s="3" t="str">
        <f>IF(ISTEXT(CRHPrate),"Effectuez l’étape 1",IF(AND(INDEX(claimPeriodNo,MATCH('Étape 1) Taux'!$A$8,claimPeriods,0))&gt;17,INDEX(claimPeriodNo,MATCH('Étape 1) Taux'!$A$8,claimPeriods,0))&lt;20,revenueReduction&lt;0.1),0,IF(NOT(ISNUMBER(F1284)),0,IF($C1284="Oui",0,IF($B1284="Non - avec lien de dépendance",MIN(2258,F1284,$D1284),MIN(2258,F1284))))))</f>
        <v>Effectuez l’étape 1</v>
      </c>
      <c r="I1284" s="3">
        <f t="shared" si="19"/>
        <v>0</v>
      </c>
    </row>
    <row r="1285" spans="7:9" x14ac:dyDescent="0.3">
      <c r="G1285" s="3" t="str">
        <f>IF(ISTEXT(CRHPrate),"Effectuez l’étape 1",IF(AND(INDEX(claimPeriodNo,MATCH('Étape 1) Taux'!$A$8,claimPeriods,0))&gt;17,INDEX(claimPeriodNo,MATCH('Étape 1) Taux'!$A$8,claimPeriods,0))&lt;20,revenueReduction&lt;0.1),0,IF(NOT(ISNUMBER(E1285)),0,IF($C1285="Oui",0,IF($B1285="Non - avec lien de dépendance",MIN(2258,E1285,$D1285),MIN(2258,E1285))))))</f>
        <v>Effectuez l’étape 1</v>
      </c>
      <c r="H1285" s="3" t="str">
        <f>IF(ISTEXT(CRHPrate),"Effectuez l’étape 1",IF(AND(INDEX(claimPeriodNo,MATCH('Étape 1) Taux'!$A$8,claimPeriods,0))&gt;17,INDEX(claimPeriodNo,MATCH('Étape 1) Taux'!$A$8,claimPeriods,0))&lt;20,revenueReduction&lt;0.1),0,IF(NOT(ISNUMBER(F1285)),0,IF($C1285="Oui",0,IF($B1285="Non - avec lien de dépendance",MIN(2258,F1285,$D1285),MIN(2258,F1285))))))</f>
        <v>Effectuez l’étape 1</v>
      </c>
      <c r="I1285" s="3">
        <f t="shared" si="19"/>
        <v>0</v>
      </c>
    </row>
    <row r="1286" spans="7:9" x14ac:dyDescent="0.3">
      <c r="G1286" s="3" t="str">
        <f>IF(ISTEXT(CRHPrate),"Effectuez l’étape 1",IF(AND(INDEX(claimPeriodNo,MATCH('Étape 1) Taux'!$A$8,claimPeriods,0))&gt;17,INDEX(claimPeriodNo,MATCH('Étape 1) Taux'!$A$8,claimPeriods,0))&lt;20,revenueReduction&lt;0.1),0,IF(NOT(ISNUMBER(E1286)),0,IF($C1286="Oui",0,IF($B1286="Non - avec lien de dépendance",MIN(2258,E1286,$D1286),MIN(2258,E1286))))))</f>
        <v>Effectuez l’étape 1</v>
      </c>
      <c r="H1286" s="3" t="str">
        <f>IF(ISTEXT(CRHPrate),"Effectuez l’étape 1",IF(AND(INDEX(claimPeriodNo,MATCH('Étape 1) Taux'!$A$8,claimPeriods,0))&gt;17,INDEX(claimPeriodNo,MATCH('Étape 1) Taux'!$A$8,claimPeriods,0))&lt;20,revenueReduction&lt;0.1),0,IF(NOT(ISNUMBER(F1286)),0,IF($C1286="Oui",0,IF($B1286="Non - avec lien de dépendance",MIN(2258,F1286,$D1286),MIN(2258,F1286))))))</f>
        <v>Effectuez l’étape 1</v>
      </c>
      <c r="I1286" s="3">
        <f t="shared" si="19"/>
        <v>0</v>
      </c>
    </row>
    <row r="1287" spans="7:9" x14ac:dyDescent="0.3">
      <c r="G1287" s="3" t="str">
        <f>IF(ISTEXT(CRHPrate),"Effectuez l’étape 1",IF(AND(INDEX(claimPeriodNo,MATCH('Étape 1) Taux'!$A$8,claimPeriods,0))&gt;17,INDEX(claimPeriodNo,MATCH('Étape 1) Taux'!$A$8,claimPeriods,0))&lt;20,revenueReduction&lt;0.1),0,IF(NOT(ISNUMBER(E1287)),0,IF($C1287="Oui",0,IF($B1287="Non - avec lien de dépendance",MIN(2258,E1287,$D1287),MIN(2258,E1287))))))</f>
        <v>Effectuez l’étape 1</v>
      </c>
      <c r="H1287" s="3" t="str">
        <f>IF(ISTEXT(CRHPrate),"Effectuez l’étape 1",IF(AND(INDEX(claimPeriodNo,MATCH('Étape 1) Taux'!$A$8,claimPeriods,0))&gt;17,INDEX(claimPeriodNo,MATCH('Étape 1) Taux'!$A$8,claimPeriods,0))&lt;20,revenueReduction&lt;0.1),0,IF(NOT(ISNUMBER(F1287)),0,IF($C1287="Oui",0,IF($B1287="Non - avec lien de dépendance",MIN(2258,F1287,$D1287),MIN(2258,F1287))))))</f>
        <v>Effectuez l’étape 1</v>
      </c>
      <c r="I1287" s="3">
        <f t="shared" ref="I1287:I1350" si="20">IF(AND(COUNT(B1287:F1287)&gt;0,OR(AND(NOT(ISNUMBER($D1287)),$B1287&lt;&gt;"Oui - sans lien de dépendance"),COUNT(E1287:F1287)&lt;&gt;2,ISBLANK($B1287))),"Remplissez tous les montants",SUM(G1287:H1287))</f>
        <v>0</v>
      </c>
    </row>
    <row r="1288" spans="7:9" x14ac:dyDescent="0.3">
      <c r="G1288" s="3" t="str">
        <f>IF(ISTEXT(CRHPrate),"Effectuez l’étape 1",IF(AND(INDEX(claimPeriodNo,MATCH('Étape 1) Taux'!$A$8,claimPeriods,0))&gt;17,INDEX(claimPeriodNo,MATCH('Étape 1) Taux'!$A$8,claimPeriods,0))&lt;20,revenueReduction&lt;0.1),0,IF(NOT(ISNUMBER(E1288)),0,IF($C1288="Oui",0,IF($B1288="Non - avec lien de dépendance",MIN(2258,E1288,$D1288),MIN(2258,E1288))))))</f>
        <v>Effectuez l’étape 1</v>
      </c>
      <c r="H1288" s="3" t="str">
        <f>IF(ISTEXT(CRHPrate),"Effectuez l’étape 1",IF(AND(INDEX(claimPeriodNo,MATCH('Étape 1) Taux'!$A$8,claimPeriods,0))&gt;17,INDEX(claimPeriodNo,MATCH('Étape 1) Taux'!$A$8,claimPeriods,0))&lt;20,revenueReduction&lt;0.1),0,IF(NOT(ISNUMBER(F1288)),0,IF($C1288="Oui",0,IF($B1288="Non - avec lien de dépendance",MIN(2258,F1288,$D1288),MIN(2258,F1288))))))</f>
        <v>Effectuez l’étape 1</v>
      </c>
      <c r="I1288" s="3">
        <f t="shared" si="20"/>
        <v>0</v>
      </c>
    </row>
    <row r="1289" spans="7:9" x14ac:dyDescent="0.3">
      <c r="G1289" s="3" t="str">
        <f>IF(ISTEXT(CRHPrate),"Effectuez l’étape 1",IF(AND(INDEX(claimPeriodNo,MATCH('Étape 1) Taux'!$A$8,claimPeriods,0))&gt;17,INDEX(claimPeriodNo,MATCH('Étape 1) Taux'!$A$8,claimPeriods,0))&lt;20,revenueReduction&lt;0.1),0,IF(NOT(ISNUMBER(E1289)),0,IF($C1289="Oui",0,IF($B1289="Non - avec lien de dépendance",MIN(2258,E1289,$D1289),MIN(2258,E1289))))))</f>
        <v>Effectuez l’étape 1</v>
      </c>
      <c r="H1289" s="3" t="str">
        <f>IF(ISTEXT(CRHPrate),"Effectuez l’étape 1",IF(AND(INDEX(claimPeriodNo,MATCH('Étape 1) Taux'!$A$8,claimPeriods,0))&gt;17,INDEX(claimPeriodNo,MATCH('Étape 1) Taux'!$A$8,claimPeriods,0))&lt;20,revenueReduction&lt;0.1),0,IF(NOT(ISNUMBER(F1289)),0,IF($C1289="Oui",0,IF($B1289="Non - avec lien de dépendance",MIN(2258,F1289,$D1289),MIN(2258,F1289))))))</f>
        <v>Effectuez l’étape 1</v>
      </c>
      <c r="I1289" s="3">
        <f t="shared" si="20"/>
        <v>0</v>
      </c>
    </row>
    <row r="1290" spans="7:9" x14ac:dyDescent="0.3">
      <c r="G1290" s="3" t="str">
        <f>IF(ISTEXT(CRHPrate),"Effectuez l’étape 1",IF(AND(INDEX(claimPeriodNo,MATCH('Étape 1) Taux'!$A$8,claimPeriods,0))&gt;17,INDEX(claimPeriodNo,MATCH('Étape 1) Taux'!$A$8,claimPeriods,0))&lt;20,revenueReduction&lt;0.1),0,IF(NOT(ISNUMBER(E1290)),0,IF($C1290="Oui",0,IF($B1290="Non - avec lien de dépendance",MIN(2258,E1290,$D1290),MIN(2258,E1290))))))</f>
        <v>Effectuez l’étape 1</v>
      </c>
      <c r="H1290" s="3" t="str">
        <f>IF(ISTEXT(CRHPrate),"Effectuez l’étape 1",IF(AND(INDEX(claimPeriodNo,MATCH('Étape 1) Taux'!$A$8,claimPeriods,0))&gt;17,INDEX(claimPeriodNo,MATCH('Étape 1) Taux'!$A$8,claimPeriods,0))&lt;20,revenueReduction&lt;0.1),0,IF(NOT(ISNUMBER(F1290)),0,IF($C1290="Oui",0,IF($B1290="Non - avec lien de dépendance",MIN(2258,F1290,$D1290),MIN(2258,F1290))))))</f>
        <v>Effectuez l’étape 1</v>
      </c>
      <c r="I1290" s="3">
        <f t="shared" si="20"/>
        <v>0</v>
      </c>
    </row>
    <row r="1291" spans="7:9" x14ac:dyDescent="0.3">
      <c r="G1291" s="3" t="str">
        <f>IF(ISTEXT(CRHPrate),"Effectuez l’étape 1",IF(AND(INDEX(claimPeriodNo,MATCH('Étape 1) Taux'!$A$8,claimPeriods,0))&gt;17,INDEX(claimPeriodNo,MATCH('Étape 1) Taux'!$A$8,claimPeriods,0))&lt;20,revenueReduction&lt;0.1),0,IF(NOT(ISNUMBER(E1291)),0,IF($C1291="Oui",0,IF($B1291="Non - avec lien de dépendance",MIN(2258,E1291,$D1291),MIN(2258,E1291))))))</f>
        <v>Effectuez l’étape 1</v>
      </c>
      <c r="H1291" s="3" t="str">
        <f>IF(ISTEXT(CRHPrate),"Effectuez l’étape 1",IF(AND(INDEX(claimPeriodNo,MATCH('Étape 1) Taux'!$A$8,claimPeriods,0))&gt;17,INDEX(claimPeriodNo,MATCH('Étape 1) Taux'!$A$8,claimPeriods,0))&lt;20,revenueReduction&lt;0.1),0,IF(NOT(ISNUMBER(F1291)),0,IF($C1291="Oui",0,IF($B1291="Non - avec lien de dépendance",MIN(2258,F1291,$D1291),MIN(2258,F1291))))))</f>
        <v>Effectuez l’étape 1</v>
      </c>
      <c r="I1291" s="3">
        <f t="shared" si="20"/>
        <v>0</v>
      </c>
    </row>
    <row r="1292" spans="7:9" x14ac:dyDescent="0.3">
      <c r="G1292" s="3" t="str">
        <f>IF(ISTEXT(CRHPrate),"Effectuez l’étape 1",IF(AND(INDEX(claimPeriodNo,MATCH('Étape 1) Taux'!$A$8,claimPeriods,0))&gt;17,INDEX(claimPeriodNo,MATCH('Étape 1) Taux'!$A$8,claimPeriods,0))&lt;20,revenueReduction&lt;0.1),0,IF(NOT(ISNUMBER(E1292)),0,IF($C1292="Oui",0,IF($B1292="Non - avec lien de dépendance",MIN(2258,E1292,$D1292),MIN(2258,E1292))))))</f>
        <v>Effectuez l’étape 1</v>
      </c>
      <c r="H1292" s="3" t="str">
        <f>IF(ISTEXT(CRHPrate),"Effectuez l’étape 1",IF(AND(INDEX(claimPeriodNo,MATCH('Étape 1) Taux'!$A$8,claimPeriods,0))&gt;17,INDEX(claimPeriodNo,MATCH('Étape 1) Taux'!$A$8,claimPeriods,0))&lt;20,revenueReduction&lt;0.1),0,IF(NOT(ISNUMBER(F1292)),0,IF($C1292="Oui",0,IF($B1292="Non - avec lien de dépendance",MIN(2258,F1292,$D1292),MIN(2258,F1292))))))</f>
        <v>Effectuez l’étape 1</v>
      </c>
      <c r="I1292" s="3">
        <f t="shared" si="20"/>
        <v>0</v>
      </c>
    </row>
    <row r="1293" spans="7:9" x14ac:dyDescent="0.3">
      <c r="G1293" s="3" t="str">
        <f>IF(ISTEXT(CRHPrate),"Effectuez l’étape 1",IF(AND(INDEX(claimPeriodNo,MATCH('Étape 1) Taux'!$A$8,claimPeriods,0))&gt;17,INDEX(claimPeriodNo,MATCH('Étape 1) Taux'!$A$8,claimPeriods,0))&lt;20,revenueReduction&lt;0.1),0,IF(NOT(ISNUMBER(E1293)),0,IF($C1293="Oui",0,IF($B1293="Non - avec lien de dépendance",MIN(2258,E1293,$D1293),MIN(2258,E1293))))))</f>
        <v>Effectuez l’étape 1</v>
      </c>
      <c r="H1293" s="3" t="str">
        <f>IF(ISTEXT(CRHPrate),"Effectuez l’étape 1",IF(AND(INDEX(claimPeriodNo,MATCH('Étape 1) Taux'!$A$8,claimPeriods,0))&gt;17,INDEX(claimPeriodNo,MATCH('Étape 1) Taux'!$A$8,claimPeriods,0))&lt;20,revenueReduction&lt;0.1),0,IF(NOT(ISNUMBER(F1293)),0,IF($C1293="Oui",0,IF($B1293="Non - avec lien de dépendance",MIN(2258,F1293,$D1293),MIN(2258,F1293))))))</f>
        <v>Effectuez l’étape 1</v>
      </c>
      <c r="I1293" s="3">
        <f t="shared" si="20"/>
        <v>0</v>
      </c>
    </row>
    <row r="1294" spans="7:9" x14ac:dyDescent="0.3">
      <c r="G1294" s="3" t="str">
        <f>IF(ISTEXT(CRHPrate),"Effectuez l’étape 1",IF(AND(INDEX(claimPeriodNo,MATCH('Étape 1) Taux'!$A$8,claimPeriods,0))&gt;17,INDEX(claimPeriodNo,MATCH('Étape 1) Taux'!$A$8,claimPeriods,0))&lt;20,revenueReduction&lt;0.1),0,IF(NOT(ISNUMBER(E1294)),0,IF($C1294="Oui",0,IF($B1294="Non - avec lien de dépendance",MIN(2258,E1294,$D1294),MIN(2258,E1294))))))</f>
        <v>Effectuez l’étape 1</v>
      </c>
      <c r="H1294" s="3" t="str">
        <f>IF(ISTEXT(CRHPrate),"Effectuez l’étape 1",IF(AND(INDEX(claimPeriodNo,MATCH('Étape 1) Taux'!$A$8,claimPeriods,0))&gt;17,INDEX(claimPeriodNo,MATCH('Étape 1) Taux'!$A$8,claimPeriods,0))&lt;20,revenueReduction&lt;0.1),0,IF(NOT(ISNUMBER(F1294)),0,IF($C1294="Oui",0,IF($B1294="Non - avec lien de dépendance",MIN(2258,F1294,$D1294),MIN(2258,F1294))))))</f>
        <v>Effectuez l’étape 1</v>
      </c>
      <c r="I1294" s="3">
        <f t="shared" si="20"/>
        <v>0</v>
      </c>
    </row>
    <row r="1295" spans="7:9" x14ac:dyDescent="0.3">
      <c r="G1295" s="3" t="str">
        <f>IF(ISTEXT(CRHPrate),"Effectuez l’étape 1",IF(AND(INDEX(claimPeriodNo,MATCH('Étape 1) Taux'!$A$8,claimPeriods,0))&gt;17,INDEX(claimPeriodNo,MATCH('Étape 1) Taux'!$A$8,claimPeriods,0))&lt;20,revenueReduction&lt;0.1),0,IF(NOT(ISNUMBER(E1295)),0,IF($C1295="Oui",0,IF($B1295="Non - avec lien de dépendance",MIN(2258,E1295,$D1295),MIN(2258,E1295))))))</f>
        <v>Effectuez l’étape 1</v>
      </c>
      <c r="H1295" s="3" t="str">
        <f>IF(ISTEXT(CRHPrate),"Effectuez l’étape 1",IF(AND(INDEX(claimPeriodNo,MATCH('Étape 1) Taux'!$A$8,claimPeriods,0))&gt;17,INDEX(claimPeriodNo,MATCH('Étape 1) Taux'!$A$8,claimPeriods,0))&lt;20,revenueReduction&lt;0.1),0,IF(NOT(ISNUMBER(F1295)),0,IF($C1295="Oui",0,IF($B1295="Non - avec lien de dépendance",MIN(2258,F1295,$D1295),MIN(2258,F1295))))))</f>
        <v>Effectuez l’étape 1</v>
      </c>
      <c r="I1295" s="3">
        <f t="shared" si="20"/>
        <v>0</v>
      </c>
    </row>
    <row r="1296" spans="7:9" x14ac:dyDescent="0.3">
      <c r="G1296" s="3" t="str">
        <f>IF(ISTEXT(CRHPrate),"Effectuez l’étape 1",IF(AND(INDEX(claimPeriodNo,MATCH('Étape 1) Taux'!$A$8,claimPeriods,0))&gt;17,INDEX(claimPeriodNo,MATCH('Étape 1) Taux'!$A$8,claimPeriods,0))&lt;20,revenueReduction&lt;0.1),0,IF(NOT(ISNUMBER(E1296)),0,IF($C1296="Oui",0,IF($B1296="Non - avec lien de dépendance",MIN(2258,E1296,$D1296),MIN(2258,E1296))))))</f>
        <v>Effectuez l’étape 1</v>
      </c>
      <c r="H1296" s="3" t="str">
        <f>IF(ISTEXT(CRHPrate),"Effectuez l’étape 1",IF(AND(INDEX(claimPeriodNo,MATCH('Étape 1) Taux'!$A$8,claimPeriods,0))&gt;17,INDEX(claimPeriodNo,MATCH('Étape 1) Taux'!$A$8,claimPeriods,0))&lt;20,revenueReduction&lt;0.1),0,IF(NOT(ISNUMBER(F1296)),0,IF($C1296="Oui",0,IF($B1296="Non - avec lien de dépendance",MIN(2258,F1296,$D1296),MIN(2258,F1296))))))</f>
        <v>Effectuez l’étape 1</v>
      </c>
      <c r="I1296" s="3">
        <f t="shared" si="20"/>
        <v>0</v>
      </c>
    </row>
    <row r="1297" spans="7:9" x14ac:dyDescent="0.3">
      <c r="G1297" s="3" t="str">
        <f>IF(ISTEXT(CRHPrate),"Effectuez l’étape 1",IF(AND(INDEX(claimPeriodNo,MATCH('Étape 1) Taux'!$A$8,claimPeriods,0))&gt;17,INDEX(claimPeriodNo,MATCH('Étape 1) Taux'!$A$8,claimPeriods,0))&lt;20,revenueReduction&lt;0.1),0,IF(NOT(ISNUMBER(E1297)),0,IF($C1297="Oui",0,IF($B1297="Non - avec lien de dépendance",MIN(2258,E1297,$D1297),MIN(2258,E1297))))))</f>
        <v>Effectuez l’étape 1</v>
      </c>
      <c r="H1297" s="3" t="str">
        <f>IF(ISTEXT(CRHPrate),"Effectuez l’étape 1",IF(AND(INDEX(claimPeriodNo,MATCH('Étape 1) Taux'!$A$8,claimPeriods,0))&gt;17,INDEX(claimPeriodNo,MATCH('Étape 1) Taux'!$A$8,claimPeriods,0))&lt;20,revenueReduction&lt;0.1),0,IF(NOT(ISNUMBER(F1297)),0,IF($C1297="Oui",0,IF($B1297="Non - avec lien de dépendance",MIN(2258,F1297,$D1297),MIN(2258,F1297))))))</f>
        <v>Effectuez l’étape 1</v>
      </c>
      <c r="I1297" s="3">
        <f t="shared" si="20"/>
        <v>0</v>
      </c>
    </row>
    <row r="1298" spans="7:9" x14ac:dyDescent="0.3">
      <c r="G1298" s="3" t="str">
        <f>IF(ISTEXT(CRHPrate),"Effectuez l’étape 1",IF(AND(INDEX(claimPeriodNo,MATCH('Étape 1) Taux'!$A$8,claimPeriods,0))&gt;17,INDEX(claimPeriodNo,MATCH('Étape 1) Taux'!$A$8,claimPeriods,0))&lt;20,revenueReduction&lt;0.1),0,IF(NOT(ISNUMBER(E1298)),0,IF($C1298="Oui",0,IF($B1298="Non - avec lien de dépendance",MIN(2258,E1298,$D1298),MIN(2258,E1298))))))</f>
        <v>Effectuez l’étape 1</v>
      </c>
      <c r="H1298" s="3" t="str">
        <f>IF(ISTEXT(CRHPrate),"Effectuez l’étape 1",IF(AND(INDEX(claimPeriodNo,MATCH('Étape 1) Taux'!$A$8,claimPeriods,0))&gt;17,INDEX(claimPeriodNo,MATCH('Étape 1) Taux'!$A$8,claimPeriods,0))&lt;20,revenueReduction&lt;0.1),0,IF(NOT(ISNUMBER(F1298)),0,IF($C1298="Oui",0,IF($B1298="Non - avec lien de dépendance",MIN(2258,F1298,$D1298),MIN(2258,F1298))))))</f>
        <v>Effectuez l’étape 1</v>
      </c>
      <c r="I1298" s="3">
        <f t="shared" si="20"/>
        <v>0</v>
      </c>
    </row>
    <row r="1299" spans="7:9" x14ac:dyDescent="0.3">
      <c r="G1299" s="3" t="str">
        <f>IF(ISTEXT(CRHPrate),"Effectuez l’étape 1",IF(AND(INDEX(claimPeriodNo,MATCH('Étape 1) Taux'!$A$8,claimPeriods,0))&gt;17,INDEX(claimPeriodNo,MATCH('Étape 1) Taux'!$A$8,claimPeriods,0))&lt;20,revenueReduction&lt;0.1),0,IF(NOT(ISNUMBER(E1299)),0,IF($C1299="Oui",0,IF($B1299="Non - avec lien de dépendance",MIN(2258,E1299,$D1299),MIN(2258,E1299))))))</f>
        <v>Effectuez l’étape 1</v>
      </c>
      <c r="H1299" s="3" t="str">
        <f>IF(ISTEXT(CRHPrate),"Effectuez l’étape 1",IF(AND(INDEX(claimPeriodNo,MATCH('Étape 1) Taux'!$A$8,claimPeriods,0))&gt;17,INDEX(claimPeriodNo,MATCH('Étape 1) Taux'!$A$8,claimPeriods,0))&lt;20,revenueReduction&lt;0.1),0,IF(NOT(ISNUMBER(F1299)),0,IF($C1299="Oui",0,IF($B1299="Non - avec lien de dépendance",MIN(2258,F1299,$D1299),MIN(2258,F1299))))))</f>
        <v>Effectuez l’étape 1</v>
      </c>
      <c r="I1299" s="3">
        <f t="shared" si="20"/>
        <v>0</v>
      </c>
    </row>
    <row r="1300" spans="7:9" x14ac:dyDescent="0.3">
      <c r="G1300" s="3" t="str">
        <f>IF(ISTEXT(CRHPrate),"Effectuez l’étape 1",IF(AND(INDEX(claimPeriodNo,MATCH('Étape 1) Taux'!$A$8,claimPeriods,0))&gt;17,INDEX(claimPeriodNo,MATCH('Étape 1) Taux'!$A$8,claimPeriods,0))&lt;20,revenueReduction&lt;0.1),0,IF(NOT(ISNUMBER(E1300)),0,IF($C1300="Oui",0,IF($B1300="Non - avec lien de dépendance",MIN(2258,E1300,$D1300),MIN(2258,E1300))))))</f>
        <v>Effectuez l’étape 1</v>
      </c>
      <c r="H1300" s="3" t="str">
        <f>IF(ISTEXT(CRHPrate),"Effectuez l’étape 1",IF(AND(INDEX(claimPeriodNo,MATCH('Étape 1) Taux'!$A$8,claimPeriods,0))&gt;17,INDEX(claimPeriodNo,MATCH('Étape 1) Taux'!$A$8,claimPeriods,0))&lt;20,revenueReduction&lt;0.1),0,IF(NOT(ISNUMBER(F1300)),0,IF($C1300="Oui",0,IF($B1300="Non - avec lien de dépendance",MIN(2258,F1300,$D1300),MIN(2258,F1300))))))</f>
        <v>Effectuez l’étape 1</v>
      </c>
      <c r="I1300" s="3">
        <f t="shared" si="20"/>
        <v>0</v>
      </c>
    </row>
    <row r="1301" spans="7:9" x14ac:dyDescent="0.3">
      <c r="G1301" s="3" t="str">
        <f>IF(ISTEXT(CRHPrate),"Effectuez l’étape 1",IF(AND(INDEX(claimPeriodNo,MATCH('Étape 1) Taux'!$A$8,claimPeriods,0))&gt;17,INDEX(claimPeriodNo,MATCH('Étape 1) Taux'!$A$8,claimPeriods,0))&lt;20,revenueReduction&lt;0.1),0,IF(NOT(ISNUMBER(E1301)),0,IF($C1301="Oui",0,IF($B1301="Non - avec lien de dépendance",MIN(2258,E1301,$D1301),MIN(2258,E1301))))))</f>
        <v>Effectuez l’étape 1</v>
      </c>
      <c r="H1301" s="3" t="str">
        <f>IF(ISTEXT(CRHPrate),"Effectuez l’étape 1",IF(AND(INDEX(claimPeriodNo,MATCH('Étape 1) Taux'!$A$8,claimPeriods,0))&gt;17,INDEX(claimPeriodNo,MATCH('Étape 1) Taux'!$A$8,claimPeriods,0))&lt;20,revenueReduction&lt;0.1),0,IF(NOT(ISNUMBER(F1301)),0,IF($C1301="Oui",0,IF($B1301="Non - avec lien de dépendance",MIN(2258,F1301,$D1301),MIN(2258,F1301))))))</f>
        <v>Effectuez l’étape 1</v>
      </c>
      <c r="I1301" s="3">
        <f t="shared" si="20"/>
        <v>0</v>
      </c>
    </row>
    <row r="1302" spans="7:9" x14ac:dyDescent="0.3">
      <c r="G1302" s="3" t="str">
        <f>IF(ISTEXT(CRHPrate),"Effectuez l’étape 1",IF(AND(INDEX(claimPeriodNo,MATCH('Étape 1) Taux'!$A$8,claimPeriods,0))&gt;17,INDEX(claimPeriodNo,MATCH('Étape 1) Taux'!$A$8,claimPeriods,0))&lt;20,revenueReduction&lt;0.1),0,IF(NOT(ISNUMBER(E1302)),0,IF($C1302="Oui",0,IF($B1302="Non - avec lien de dépendance",MIN(2258,E1302,$D1302),MIN(2258,E1302))))))</f>
        <v>Effectuez l’étape 1</v>
      </c>
      <c r="H1302" s="3" t="str">
        <f>IF(ISTEXT(CRHPrate),"Effectuez l’étape 1",IF(AND(INDEX(claimPeriodNo,MATCH('Étape 1) Taux'!$A$8,claimPeriods,0))&gt;17,INDEX(claimPeriodNo,MATCH('Étape 1) Taux'!$A$8,claimPeriods,0))&lt;20,revenueReduction&lt;0.1),0,IF(NOT(ISNUMBER(F1302)),0,IF($C1302="Oui",0,IF($B1302="Non - avec lien de dépendance",MIN(2258,F1302,$D1302),MIN(2258,F1302))))))</f>
        <v>Effectuez l’étape 1</v>
      </c>
      <c r="I1302" s="3">
        <f t="shared" si="20"/>
        <v>0</v>
      </c>
    </row>
    <row r="1303" spans="7:9" x14ac:dyDescent="0.3">
      <c r="G1303" s="3" t="str">
        <f>IF(ISTEXT(CRHPrate),"Effectuez l’étape 1",IF(AND(INDEX(claimPeriodNo,MATCH('Étape 1) Taux'!$A$8,claimPeriods,0))&gt;17,INDEX(claimPeriodNo,MATCH('Étape 1) Taux'!$A$8,claimPeriods,0))&lt;20,revenueReduction&lt;0.1),0,IF(NOT(ISNUMBER(E1303)),0,IF($C1303="Oui",0,IF($B1303="Non - avec lien de dépendance",MIN(2258,E1303,$D1303),MIN(2258,E1303))))))</f>
        <v>Effectuez l’étape 1</v>
      </c>
      <c r="H1303" s="3" t="str">
        <f>IF(ISTEXT(CRHPrate),"Effectuez l’étape 1",IF(AND(INDEX(claimPeriodNo,MATCH('Étape 1) Taux'!$A$8,claimPeriods,0))&gt;17,INDEX(claimPeriodNo,MATCH('Étape 1) Taux'!$A$8,claimPeriods,0))&lt;20,revenueReduction&lt;0.1),0,IF(NOT(ISNUMBER(F1303)),0,IF($C1303="Oui",0,IF($B1303="Non - avec lien de dépendance",MIN(2258,F1303,$D1303),MIN(2258,F1303))))))</f>
        <v>Effectuez l’étape 1</v>
      </c>
      <c r="I1303" s="3">
        <f t="shared" si="20"/>
        <v>0</v>
      </c>
    </row>
    <row r="1304" spans="7:9" x14ac:dyDescent="0.3">
      <c r="G1304" s="3" t="str">
        <f>IF(ISTEXT(CRHPrate),"Effectuez l’étape 1",IF(AND(INDEX(claimPeriodNo,MATCH('Étape 1) Taux'!$A$8,claimPeriods,0))&gt;17,INDEX(claimPeriodNo,MATCH('Étape 1) Taux'!$A$8,claimPeriods,0))&lt;20,revenueReduction&lt;0.1),0,IF(NOT(ISNUMBER(E1304)),0,IF($C1304="Oui",0,IF($B1304="Non - avec lien de dépendance",MIN(2258,E1304,$D1304),MIN(2258,E1304))))))</f>
        <v>Effectuez l’étape 1</v>
      </c>
      <c r="H1304" s="3" t="str">
        <f>IF(ISTEXT(CRHPrate),"Effectuez l’étape 1",IF(AND(INDEX(claimPeriodNo,MATCH('Étape 1) Taux'!$A$8,claimPeriods,0))&gt;17,INDEX(claimPeriodNo,MATCH('Étape 1) Taux'!$A$8,claimPeriods,0))&lt;20,revenueReduction&lt;0.1),0,IF(NOT(ISNUMBER(F1304)),0,IF($C1304="Oui",0,IF($B1304="Non - avec lien de dépendance",MIN(2258,F1304,$D1304),MIN(2258,F1304))))))</f>
        <v>Effectuez l’étape 1</v>
      </c>
      <c r="I1304" s="3">
        <f t="shared" si="20"/>
        <v>0</v>
      </c>
    </row>
    <row r="1305" spans="7:9" x14ac:dyDescent="0.3">
      <c r="G1305" s="3" t="str">
        <f>IF(ISTEXT(CRHPrate),"Effectuez l’étape 1",IF(AND(INDEX(claimPeriodNo,MATCH('Étape 1) Taux'!$A$8,claimPeriods,0))&gt;17,INDEX(claimPeriodNo,MATCH('Étape 1) Taux'!$A$8,claimPeriods,0))&lt;20,revenueReduction&lt;0.1),0,IF(NOT(ISNUMBER(E1305)),0,IF($C1305="Oui",0,IF($B1305="Non - avec lien de dépendance",MIN(2258,E1305,$D1305),MIN(2258,E1305))))))</f>
        <v>Effectuez l’étape 1</v>
      </c>
      <c r="H1305" s="3" t="str">
        <f>IF(ISTEXT(CRHPrate),"Effectuez l’étape 1",IF(AND(INDEX(claimPeriodNo,MATCH('Étape 1) Taux'!$A$8,claimPeriods,0))&gt;17,INDEX(claimPeriodNo,MATCH('Étape 1) Taux'!$A$8,claimPeriods,0))&lt;20,revenueReduction&lt;0.1),0,IF(NOT(ISNUMBER(F1305)),0,IF($C1305="Oui",0,IF($B1305="Non - avec lien de dépendance",MIN(2258,F1305,$D1305),MIN(2258,F1305))))))</f>
        <v>Effectuez l’étape 1</v>
      </c>
      <c r="I1305" s="3">
        <f t="shared" si="20"/>
        <v>0</v>
      </c>
    </row>
    <row r="1306" spans="7:9" x14ac:dyDescent="0.3">
      <c r="G1306" s="3" t="str">
        <f>IF(ISTEXT(CRHPrate),"Effectuez l’étape 1",IF(AND(INDEX(claimPeriodNo,MATCH('Étape 1) Taux'!$A$8,claimPeriods,0))&gt;17,INDEX(claimPeriodNo,MATCH('Étape 1) Taux'!$A$8,claimPeriods,0))&lt;20,revenueReduction&lt;0.1),0,IF(NOT(ISNUMBER(E1306)),0,IF($C1306="Oui",0,IF($B1306="Non - avec lien de dépendance",MIN(2258,E1306,$D1306),MIN(2258,E1306))))))</f>
        <v>Effectuez l’étape 1</v>
      </c>
      <c r="H1306" s="3" t="str">
        <f>IF(ISTEXT(CRHPrate),"Effectuez l’étape 1",IF(AND(INDEX(claimPeriodNo,MATCH('Étape 1) Taux'!$A$8,claimPeriods,0))&gt;17,INDEX(claimPeriodNo,MATCH('Étape 1) Taux'!$A$8,claimPeriods,0))&lt;20,revenueReduction&lt;0.1),0,IF(NOT(ISNUMBER(F1306)),0,IF($C1306="Oui",0,IF($B1306="Non - avec lien de dépendance",MIN(2258,F1306,$D1306),MIN(2258,F1306))))))</f>
        <v>Effectuez l’étape 1</v>
      </c>
      <c r="I1306" s="3">
        <f t="shared" si="20"/>
        <v>0</v>
      </c>
    </row>
    <row r="1307" spans="7:9" x14ac:dyDescent="0.3">
      <c r="G1307" s="3" t="str">
        <f>IF(ISTEXT(CRHPrate),"Effectuez l’étape 1",IF(AND(INDEX(claimPeriodNo,MATCH('Étape 1) Taux'!$A$8,claimPeriods,0))&gt;17,INDEX(claimPeriodNo,MATCH('Étape 1) Taux'!$A$8,claimPeriods,0))&lt;20,revenueReduction&lt;0.1),0,IF(NOT(ISNUMBER(E1307)),0,IF($C1307="Oui",0,IF($B1307="Non - avec lien de dépendance",MIN(2258,E1307,$D1307),MIN(2258,E1307))))))</f>
        <v>Effectuez l’étape 1</v>
      </c>
      <c r="H1307" s="3" t="str">
        <f>IF(ISTEXT(CRHPrate),"Effectuez l’étape 1",IF(AND(INDEX(claimPeriodNo,MATCH('Étape 1) Taux'!$A$8,claimPeriods,0))&gt;17,INDEX(claimPeriodNo,MATCH('Étape 1) Taux'!$A$8,claimPeriods,0))&lt;20,revenueReduction&lt;0.1),0,IF(NOT(ISNUMBER(F1307)),0,IF($C1307="Oui",0,IF($B1307="Non - avec lien de dépendance",MIN(2258,F1307,$D1307),MIN(2258,F1307))))))</f>
        <v>Effectuez l’étape 1</v>
      </c>
      <c r="I1307" s="3">
        <f t="shared" si="20"/>
        <v>0</v>
      </c>
    </row>
    <row r="1308" spans="7:9" x14ac:dyDescent="0.3">
      <c r="G1308" s="3" t="str">
        <f>IF(ISTEXT(CRHPrate),"Effectuez l’étape 1",IF(AND(INDEX(claimPeriodNo,MATCH('Étape 1) Taux'!$A$8,claimPeriods,0))&gt;17,INDEX(claimPeriodNo,MATCH('Étape 1) Taux'!$A$8,claimPeriods,0))&lt;20,revenueReduction&lt;0.1),0,IF(NOT(ISNUMBER(E1308)),0,IF($C1308="Oui",0,IF($B1308="Non - avec lien de dépendance",MIN(2258,E1308,$D1308),MIN(2258,E1308))))))</f>
        <v>Effectuez l’étape 1</v>
      </c>
      <c r="H1308" s="3" t="str">
        <f>IF(ISTEXT(CRHPrate),"Effectuez l’étape 1",IF(AND(INDEX(claimPeriodNo,MATCH('Étape 1) Taux'!$A$8,claimPeriods,0))&gt;17,INDEX(claimPeriodNo,MATCH('Étape 1) Taux'!$A$8,claimPeriods,0))&lt;20,revenueReduction&lt;0.1),0,IF(NOT(ISNUMBER(F1308)),0,IF($C1308="Oui",0,IF($B1308="Non - avec lien de dépendance",MIN(2258,F1308,$D1308),MIN(2258,F1308))))))</f>
        <v>Effectuez l’étape 1</v>
      </c>
      <c r="I1308" s="3">
        <f t="shared" si="20"/>
        <v>0</v>
      </c>
    </row>
    <row r="1309" spans="7:9" x14ac:dyDescent="0.3">
      <c r="G1309" s="3" t="str">
        <f>IF(ISTEXT(CRHPrate),"Effectuez l’étape 1",IF(AND(INDEX(claimPeriodNo,MATCH('Étape 1) Taux'!$A$8,claimPeriods,0))&gt;17,INDEX(claimPeriodNo,MATCH('Étape 1) Taux'!$A$8,claimPeriods,0))&lt;20,revenueReduction&lt;0.1),0,IF(NOT(ISNUMBER(E1309)),0,IF($C1309="Oui",0,IF($B1309="Non - avec lien de dépendance",MIN(2258,E1309,$D1309),MIN(2258,E1309))))))</f>
        <v>Effectuez l’étape 1</v>
      </c>
      <c r="H1309" s="3" t="str">
        <f>IF(ISTEXT(CRHPrate),"Effectuez l’étape 1",IF(AND(INDEX(claimPeriodNo,MATCH('Étape 1) Taux'!$A$8,claimPeriods,0))&gt;17,INDEX(claimPeriodNo,MATCH('Étape 1) Taux'!$A$8,claimPeriods,0))&lt;20,revenueReduction&lt;0.1),0,IF(NOT(ISNUMBER(F1309)),0,IF($C1309="Oui",0,IF($B1309="Non - avec lien de dépendance",MIN(2258,F1309,$D1309),MIN(2258,F1309))))))</f>
        <v>Effectuez l’étape 1</v>
      </c>
      <c r="I1309" s="3">
        <f t="shared" si="20"/>
        <v>0</v>
      </c>
    </row>
    <row r="1310" spans="7:9" x14ac:dyDescent="0.3">
      <c r="G1310" s="3" t="str">
        <f>IF(ISTEXT(CRHPrate),"Effectuez l’étape 1",IF(AND(INDEX(claimPeriodNo,MATCH('Étape 1) Taux'!$A$8,claimPeriods,0))&gt;17,INDEX(claimPeriodNo,MATCH('Étape 1) Taux'!$A$8,claimPeriods,0))&lt;20,revenueReduction&lt;0.1),0,IF(NOT(ISNUMBER(E1310)),0,IF($C1310="Oui",0,IF($B1310="Non - avec lien de dépendance",MIN(2258,E1310,$D1310),MIN(2258,E1310))))))</f>
        <v>Effectuez l’étape 1</v>
      </c>
      <c r="H1310" s="3" t="str">
        <f>IF(ISTEXT(CRHPrate),"Effectuez l’étape 1",IF(AND(INDEX(claimPeriodNo,MATCH('Étape 1) Taux'!$A$8,claimPeriods,0))&gt;17,INDEX(claimPeriodNo,MATCH('Étape 1) Taux'!$A$8,claimPeriods,0))&lt;20,revenueReduction&lt;0.1),0,IF(NOT(ISNUMBER(F1310)),0,IF($C1310="Oui",0,IF($B1310="Non - avec lien de dépendance",MIN(2258,F1310,$D1310),MIN(2258,F1310))))))</f>
        <v>Effectuez l’étape 1</v>
      </c>
      <c r="I1310" s="3">
        <f t="shared" si="20"/>
        <v>0</v>
      </c>
    </row>
    <row r="1311" spans="7:9" x14ac:dyDescent="0.3">
      <c r="G1311" s="3" t="str">
        <f>IF(ISTEXT(CRHPrate),"Effectuez l’étape 1",IF(AND(INDEX(claimPeriodNo,MATCH('Étape 1) Taux'!$A$8,claimPeriods,0))&gt;17,INDEX(claimPeriodNo,MATCH('Étape 1) Taux'!$A$8,claimPeriods,0))&lt;20,revenueReduction&lt;0.1),0,IF(NOT(ISNUMBER(E1311)),0,IF($C1311="Oui",0,IF($B1311="Non - avec lien de dépendance",MIN(2258,E1311,$D1311),MIN(2258,E1311))))))</f>
        <v>Effectuez l’étape 1</v>
      </c>
      <c r="H1311" s="3" t="str">
        <f>IF(ISTEXT(CRHPrate),"Effectuez l’étape 1",IF(AND(INDEX(claimPeriodNo,MATCH('Étape 1) Taux'!$A$8,claimPeriods,0))&gt;17,INDEX(claimPeriodNo,MATCH('Étape 1) Taux'!$A$8,claimPeriods,0))&lt;20,revenueReduction&lt;0.1),0,IF(NOT(ISNUMBER(F1311)),0,IF($C1311="Oui",0,IF($B1311="Non - avec lien de dépendance",MIN(2258,F1311,$D1311),MIN(2258,F1311))))))</f>
        <v>Effectuez l’étape 1</v>
      </c>
      <c r="I1311" s="3">
        <f t="shared" si="20"/>
        <v>0</v>
      </c>
    </row>
    <row r="1312" spans="7:9" x14ac:dyDescent="0.3">
      <c r="G1312" s="3" t="str">
        <f>IF(ISTEXT(CRHPrate),"Effectuez l’étape 1",IF(AND(INDEX(claimPeriodNo,MATCH('Étape 1) Taux'!$A$8,claimPeriods,0))&gt;17,INDEX(claimPeriodNo,MATCH('Étape 1) Taux'!$A$8,claimPeriods,0))&lt;20,revenueReduction&lt;0.1),0,IF(NOT(ISNUMBER(E1312)),0,IF($C1312="Oui",0,IF($B1312="Non - avec lien de dépendance",MIN(2258,E1312,$D1312),MIN(2258,E1312))))))</f>
        <v>Effectuez l’étape 1</v>
      </c>
      <c r="H1312" s="3" t="str">
        <f>IF(ISTEXT(CRHPrate),"Effectuez l’étape 1",IF(AND(INDEX(claimPeriodNo,MATCH('Étape 1) Taux'!$A$8,claimPeriods,0))&gt;17,INDEX(claimPeriodNo,MATCH('Étape 1) Taux'!$A$8,claimPeriods,0))&lt;20,revenueReduction&lt;0.1),0,IF(NOT(ISNUMBER(F1312)),0,IF($C1312="Oui",0,IF($B1312="Non - avec lien de dépendance",MIN(2258,F1312,$D1312),MIN(2258,F1312))))))</f>
        <v>Effectuez l’étape 1</v>
      </c>
      <c r="I1312" s="3">
        <f t="shared" si="20"/>
        <v>0</v>
      </c>
    </row>
    <row r="1313" spans="7:9" x14ac:dyDescent="0.3">
      <c r="G1313" s="3" t="str">
        <f>IF(ISTEXT(CRHPrate),"Effectuez l’étape 1",IF(AND(INDEX(claimPeriodNo,MATCH('Étape 1) Taux'!$A$8,claimPeriods,0))&gt;17,INDEX(claimPeriodNo,MATCH('Étape 1) Taux'!$A$8,claimPeriods,0))&lt;20,revenueReduction&lt;0.1),0,IF(NOT(ISNUMBER(E1313)),0,IF($C1313="Oui",0,IF($B1313="Non - avec lien de dépendance",MIN(2258,E1313,$D1313),MIN(2258,E1313))))))</f>
        <v>Effectuez l’étape 1</v>
      </c>
      <c r="H1313" s="3" t="str">
        <f>IF(ISTEXT(CRHPrate),"Effectuez l’étape 1",IF(AND(INDEX(claimPeriodNo,MATCH('Étape 1) Taux'!$A$8,claimPeriods,0))&gt;17,INDEX(claimPeriodNo,MATCH('Étape 1) Taux'!$A$8,claimPeriods,0))&lt;20,revenueReduction&lt;0.1),0,IF(NOT(ISNUMBER(F1313)),0,IF($C1313="Oui",0,IF($B1313="Non - avec lien de dépendance",MIN(2258,F1313,$D1313),MIN(2258,F1313))))))</f>
        <v>Effectuez l’étape 1</v>
      </c>
      <c r="I1313" s="3">
        <f t="shared" si="20"/>
        <v>0</v>
      </c>
    </row>
    <row r="1314" spans="7:9" x14ac:dyDescent="0.3">
      <c r="G1314" s="3" t="str">
        <f>IF(ISTEXT(CRHPrate),"Effectuez l’étape 1",IF(AND(INDEX(claimPeriodNo,MATCH('Étape 1) Taux'!$A$8,claimPeriods,0))&gt;17,INDEX(claimPeriodNo,MATCH('Étape 1) Taux'!$A$8,claimPeriods,0))&lt;20,revenueReduction&lt;0.1),0,IF(NOT(ISNUMBER(E1314)),0,IF($C1314="Oui",0,IF($B1314="Non - avec lien de dépendance",MIN(2258,E1314,$D1314),MIN(2258,E1314))))))</f>
        <v>Effectuez l’étape 1</v>
      </c>
      <c r="H1314" s="3" t="str">
        <f>IF(ISTEXT(CRHPrate),"Effectuez l’étape 1",IF(AND(INDEX(claimPeriodNo,MATCH('Étape 1) Taux'!$A$8,claimPeriods,0))&gt;17,INDEX(claimPeriodNo,MATCH('Étape 1) Taux'!$A$8,claimPeriods,0))&lt;20,revenueReduction&lt;0.1),0,IF(NOT(ISNUMBER(F1314)),0,IF($C1314="Oui",0,IF($B1314="Non - avec lien de dépendance",MIN(2258,F1314,$D1314),MIN(2258,F1314))))))</f>
        <v>Effectuez l’étape 1</v>
      </c>
      <c r="I1314" s="3">
        <f t="shared" si="20"/>
        <v>0</v>
      </c>
    </row>
    <row r="1315" spans="7:9" x14ac:dyDescent="0.3">
      <c r="G1315" s="3" t="str">
        <f>IF(ISTEXT(CRHPrate),"Effectuez l’étape 1",IF(AND(INDEX(claimPeriodNo,MATCH('Étape 1) Taux'!$A$8,claimPeriods,0))&gt;17,INDEX(claimPeriodNo,MATCH('Étape 1) Taux'!$A$8,claimPeriods,0))&lt;20,revenueReduction&lt;0.1),0,IF(NOT(ISNUMBER(E1315)),0,IF($C1315="Oui",0,IF($B1315="Non - avec lien de dépendance",MIN(2258,E1315,$D1315),MIN(2258,E1315))))))</f>
        <v>Effectuez l’étape 1</v>
      </c>
      <c r="H1315" s="3" t="str">
        <f>IF(ISTEXT(CRHPrate),"Effectuez l’étape 1",IF(AND(INDEX(claimPeriodNo,MATCH('Étape 1) Taux'!$A$8,claimPeriods,0))&gt;17,INDEX(claimPeriodNo,MATCH('Étape 1) Taux'!$A$8,claimPeriods,0))&lt;20,revenueReduction&lt;0.1),0,IF(NOT(ISNUMBER(F1315)),0,IF($C1315="Oui",0,IF($B1315="Non - avec lien de dépendance",MIN(2258,F1315,$D1315),MIN(2258,F1315))))))</f>
        <v>Effectuez l’étape 1</v>
      </c>
      <c r="I1315" s="3">
        <f t="shared" si="20"/>
        <v>0</v>
      </c>
    </row>
    <row r="1316" spans="7:9" x14ac:dyDescent="0.3">
      <c r="G1316" s="3" t="str">
        <f>IF(ISTEXT(CRHPrate),"Effectuez l’étape 1",IF(AND(INDEX(claimPeriodNo,MATCH('Étape 1) Taux'!$A$8,claimPeriods,0))&gt;17,INDEX(claimPeriodNo,MATCH('Étape 1) Taux'!$A$8,claimPeriods,0))&lt;20,revenueReduction&lt;0.1),0,IF(NOT(ISNUMBER(E1316)),0,IF($C1316="Oui",0,IF($B1316="Non - avec lien de dépendance",MIN(2258,E1316,$D1316),MIN(2258,E1316))))))</f>
        <v>Effectuez l’étape 1</v>
      </c>
      <c r="H1316" s="3" t="str">
        <f>IF(ISTEXT(CRHPrate),"Effectuez l’étape 1",IF(AND(INDEX(claimPeriodNo,MATCH('Étape 1) Taux'!$A$8,claimPeriods,0))&gt;17,INDEX(claimPeriodNo,MATCH('Étape 1) Taux'!$A$8,claimPeriods,0))&lt;20,revenueReduction&lt;0.1),0,IF(NOT(ISNUMBER(F1316)),0,IF($C1316="Oui",0,IF($B1316="Non - avec lien de dépendance",MIN(2258,F1316,$D1316),MIN(2258,F1316))))))</f>
        <v>Effectuez l’étape 1</v>
      </c>
      <c r="I1316" s="3">
        <f t="shared" si="20"/>
        <v>0</v>
      </c>
    </row>
    <row r="1317" spans="7:9" x14ac:dyDescent="0.3">
      <c r="G1317" s="3" t="str">
        <f>IF(ISTEXT(CRHPrate),"Effectuez l’étape 1",IF(AND(INDEX(claimPeriodNo,MATCH('Étape 1) Taux'!$A$8,claimPeriods,0))&gt;17,INDEX(claimPeriodNo,MATCH('Étape 1) Taux'!$A$8,claimPeriods,0))&lt;20,revenueReduction&lt;0.1),0,IF(NOT(ISNUMBER(E1317)),0,IF($C1317="Oui",0,IF($B1317="Non - avec lien de dépendance",MIN(2258,E1317,$D1317),MIN(2258,E1317))))))</f>
        <v>Effectuez l’étape 1</v>
      </c>
      <c r="H1317" s="3" t="str">
        <f>IF(ISTEXT(CRHPrate),"Effectuez l’étape 1",IF(AND(INDEX(claimPeriodNo,MATCH('Étape 1) Taux'!$A$8,claimPeriods,0))&gt;17,INDEX(claimPeriodNo,MATCH('Étape 1) Taux'!$A$8,claimPeriods,0))&lt;20,revenueReduction&lt;0.1),0,IF(NOT(ISNUMBER(F1317)),0,IF($C1317="Oui",0,IF($B1317="Non - avec lien de dépendance",MIN(2258,F1317,$D1317),MIN(2258,F1317))))))</f>
        <v>Effectuez l’étape 1</v>
      </c>
      <c r="I1317" s="3">
        <f t="shared" si="20"/>
        <v>0</v>
      </c>
    </row>
    <row r="1318" spans="7:9" x14ac:dyDescent="0.3">
      <c r="G1318" s="3" t="str">
        <f>IF(ISTEXT(CRHPrate),"Effectuez l’étape 1",IF(AND(INDEX(claimPeriodNo,MATCH('Étape 1) Taux'!$A$8,claimPeriods,0))&gt;17,INDEX(claimPeriodNo,MATCH('Étape 1) Taux'!$A$8,claimPeriods,0))&lt;20,revenueReduction&lt;0.1),0,IF(NOT(ISNUMBER(E1318)),0,IF($C1318="Oui",0,IF($B1318="Non - avec lien de dépendance",MIN(2258,E1318,$D1318),MIN(2258,E1318))))))</f>
        <v>Effectuez l’étape 1</v>
      </c>
      <c r="H1318" s="3" t="str">
        <f>IF(ISTEXT(CRHPrate),"Effectuez l’étape 1",IF(AND(INDEX(claimPeriodNo,MATCH('Étape 1) Taux'!$A$8,claimPeriods,0))&gt;17,INDEX(claimPeriodNo,MATCH('Étape 1) Taux'!$A$8,claimPeriods,0))&lt;20,revenueReduction&lt;0.1),0,IF(NOT(ISNUMBER(F1318)),0,IF($C1318="Oui",0,IF($B1318="Non - avec lien de dépendance",MIN(2258,F1318,$D1318),MIN(2258,F1318))))))</f>
        <v>Effectuez l’étape 1</v>
      </c>
      <c r="I1318" s="3">
        <f t="shared" si="20"/>
        <v>0</v>
      </c>
    </row>
    <row r="1319" spans="7:9" x14ac:dyDescent="0.3">
      <c r="G1319" s="3" t="str">
        <f>IF(ISTEXT(CRHPrate),"Effectuez l’étape 1",IF(AND(INDEX(claimPeriodNo,MATCH('Étape 1) Taux'!$A$8,claimPeriods,0))&gt;17,INDEX(claimPeriodNo,MATCH('Étape 1) Taux'!$A$8,claimPeriods,0))&lt;20,revenueReduction&lt;0.1),0,IF(NOT(ISNUMBER(E1319)),0,IF($C1319="Oui",0,IF($B1319="Non - avec lien de dépendance",MIN(2258,E1319,$D1319),MIN(2258,E1319))))))</f>
        <v>Effectuez l’étape 1</v>
      </c>
      <c r="H1319" s="3" t="str">
        <f>IF(ISTEXT(CRHPrate),"Effectuez l’étape 1",IF(AND(INDEX(claimPeriodNo,MATCH('Étape 1) Taux'!$A$8,claimPeriods,0))&gt;17,INDEX(claimPeriodNo,MATCH('Étape 1) Taux'!$A$8,claimPeriods,0))&lt;20,revenueReduction&lt;0.1),0,IF(NOT(ISNUMBER(F1319)),0,IF($C1319="Oui",0,IF($B1319="Non - avec lien de dépendance",MIN(2258,F1319,$D1319),MIN(2258,F1319))))))</f>
        <v>Effectuez l’étape 1</v>
      </c>
      <c r="I1319" s="3">
        <f t="shared" si="20"/>
        <v>0</v>
      </c>
    </row>
    <row r="1320" spans="7:9" x14ac:dyDescent="0.3">
      <c r="G1320" s="3" t="str">
        <f>IF(ISTEXT(CRHPrate),"Effectuez l’étape 1",IF(AND(INDEX(claimPeriodNo,MATCH('Étape 1) Taux'!$A$8,claimPeriods,0))&gt;17,INDEX(claimPeriodNo,MATCH('Étape 1) Taux'!$A$8,claimPeriods,0))&lt;20,revenueReduction&lt;0.1),0,IF(NOT(ISNUMBER(E1320)),0,IF($C1320="Oui",0,IF($B1320="Non - avec lien de dépendance",MIN(2258,E1320,$D1320),MIN(2258,E1320))))))</f>
        <v>Effectuez l’étape 1</v>
      </c>
      <c r="H1320" s="3" t="str">
        <f>IF(ISTEXT(CRHPrate),"Effectuez l’étape 1",IF(AND(INDEX(claimPeriodNo,MATCH('Étape 1) Taux'!$A$8,claimPeriods,0))&gt;17,INDEX(claimPeriodNo,MATCH('Étape 1) Taux'!$A$8,claimPeriods,0))&lt;20,revenueReduction&lt;0.1),0,IF(NOT(ISNUMBER(F1320)),0,IF($C1320="Oui",0,IF($B1320="Non - avec lien de dépendance",MIN(2258,F1320,$D1320),MIN(2258,F1320))))))</f>
        <v>Effectuez l’étape 1</v>
      </c>
      <c r="I1320" s="3">
        <f t="shared" si="20"/>
        <v>0</v>
      </c>
    </row>
    <row r="1321" spans="7:9" x14ac:dyDescent="0.3">
      <c r="G1321" s="3" t="str">
        <f>IF(ISTEXT(CRHPrate),"Effectuez l’étape 1",IF(AND(INDEX(claimPeriodNo,MATCH('Étape 1) Taux'!$A$8,claimPeriods,0))&gt;17,INDEX(claimPeriodNo,MATCH('Étape 1) Taux'!$A$8,claimPeriods,0))&lt;20,revenueReduction&lt;0.1),0,IF(NOT(ISNUMBER(E1321)),0,IF($C1321="Oui",0,IF($B1321="Non - avec lien de dépendance",MIN(2258,E1321,$D1321),MIN(2258,E1321))))))</f>
        <v>Effectuez l’étape 1</v>
      </c>
      <c r="H1321" s="3" t="str">
        <f>IF(ISTEXT(CRHPrate),"Effectuez l’étape 1",IF(AND(INDEX(claimPeriodNo,MATCH('Étape 1) Taux'!$A$8,claimPeriods,0))&gt;17,INDEX(claimPeriodNo,MATCH('Étape 1) Taux'!$A$8,claimPeriods,0))&lt;20,revenueReduction&lt;0.1),0,IF(NOT(ISNUMBER(F1321)),0,IF($C1321="Oui",0,IF($B1321="Non - avec lien de dépendance",MIN(2258,F1321,$D1321),MIN(2258,F1321))))))</f>
        <v>Effectuez l’étape 1</v>
      </c>
      <c r="I1321" s="3">
        <f t="shared" si="20"/>
        <v>0</v>
      </c>
    </row>
    <row r="1322" spans="7:9" x14ac:dyDescent="0.3">
      <c r="G1322" s="3" t="str">
        <f>IF(ISTEXT(CRHPrate),"Effectuez l’étape 1",IF(AND(INDEX(claimPeriodNo,MATCH('Étape 1) Taux'!$A$8,claimPeriods,0))&gt;17,INDEX(claimPeriodNo,MATCH('Étape 1) Taux'!$A$8,claimPeriods,0))&lt;20,revenueReduction&lt;0.1),0,IF(NOT(ISNUMBER(E1322)),0,IF($C1322="Oui",0,IF($B1322="Non - avec lien de dépendance",MIN(2258,E1322,$D1322),MIN(2258,E1322))))))</f>
        <v>Effectuez l’étape 1</v>
      </c>
      <c r="H1322" s="3" t="str">
        <f>IF(ISTEXT(CRHPrate),"Effectuez l’étape 1",IF(AND(INDEX(claimPeriodNo,MATCH('Étape 1) Taux'!$A$8,claimPeriods,0))&gt;17,INDEX(claimPeriodNo,MATCH('Étape 1) Taux'!$A$8,claimPeriods,0))&lt;20,revenueReduction&lt;0.1),0,IF(NOT(ISNUMBER(F1322)),0,IF($C1322="Oui",0,IF($B1322="Non - avec lien de dépendance",MIN(2258,F1322,$D1322),MIN(2258,F1322))))))</f>
        <v>Effectuez l’étape 1</v>
      </c>
      <c r="I1322" s="3">
        <f t="shared" si="20"/>
        <v>0</v>
      </c>
    </row>
    <row r="1323" spans="7:9" x14ac:dyDescent="0.3">
      <c r="G1323" s="3" t="str">
        <f>IF(ISTEXT(CRHPrate),"Effectuez l’étape 1",IF(AND(INDEX(claimPeriodNo,MATCH('Étape 1) Taux'!$A$8,claimPeriods,0))&gt;17,INDEX(claimPeriodNo,MATCH('Étape 1) Taux'!$A$8,claimPeriods,0))&lt;20,revenueReduction&lt;0.1),0,IF(NOT(ISNUMBER(E1323)),0,IF($C1323="Oui",0,IF($B1323="Non - avec lien de dépendance",MIN(2258,E1323,$D1323),MIN(2258,E1323))))))</f>
        <v>Effectuez l’étape 1</v>
      </c>
      <c r="H1323" s="3" t="str">
        <f>IF(ISTEXT(CRHPrate),"Effectuez l’étape 1",IF(AND(INDEX(claimPeriodNo,MATCH('Étape 1) Taux'!$A$8,claimPeriods,0))&gt;17,INDEX(claimPeriodNo,MATCH('Étape 1) Taux'!$A$8,claimPeriods,0))&lt;20,revenueReduction&lt;0.1),0,IF(NOT(ISNUMBER(F1323)),0,IF($C1323="Oui",0,IF($B1323="Non - avec lien de dépendance",MIN(2258,F1323,$D1323),MIN(2258,F1323))))))</f>
        <v>Effectuez l’étape 1</v>
      </c>
      <c r="I1323" s="3">
        <f t="shared" si="20"/>
        <v>0</v>
      </c>
    </row>
    <row r="1324" spans="7:9" x14ac:dyDescent="0.3">
      <c r="G1324" s="3" t="str">
        <f>IF(ISTEXT(CRHPrate),"Effectuez l’étape 1",IF(AND(INDEX(claimPeriodNo,MATCH('Étape 1) Taux'!$A$8,claimPeriods,0))&gt;17,INDEX(claimPeriodNo,MATCH('Étape 1) Taux'!$A$8,claimPeriods,0))&lt;20,revenueReduction&lt;0.1),0,IF(NOT(ISNUMBER(E1324)),0,IF($C1324="Oui",0,IF($B1324="Non - avec lien de dépendance",MIN(2258,E1324,$D1324),MIN(2258,E1324))))))</f>
        <v>Effectuez l’étape 1</v>
      </c>
      <c r="H1324" s="3" t="str">
        <f>IF(ISTEXT(CRHPrate),"Effectuez l’étape 1",IF(AND(INDEX(claimPeriodNo,MATCH('Étape 1) Taux'!$A$8,claimPeriods,0))&gt;17,INDEX(claimPeriodNo,MATCH('Étape 1) Taux'!$A$8,claimPeriods,0))&lt;20,revenueReduction&lt;0.1),0,IF(NOT(ISNUMBER(F1324)),0,IF($C1324="Oui",0,IF($B1324="Non - avec lien de dépendance",MIN(2258,F1324,$D1324),MIN(2258,F1324))))))</f>
        <v>Effectuez l’étape 1</v>
      </c>
      <c r="I1324" s="3">
        <f t="shared" si="20"/>
        <v>0</v>
      </c>
    </row>
    <row r="1325" spans="7:9" x14ac:dyDescent="0.3">
      <c r="G1325" s="3" t="str">
        <f>IF(ISTEXT(CRHPrate),"Effectuez l’étape 1",IF(AND(INDEX(claimPeriodNo,MATCH('Étape 1) Taux'!$A$8,claimPeriods,0))&gt;17,INDEX(claimPeriodNo,MATCH('Étape 1) Taux'!$A$8,claimPeriods,0))&lt;20,revenueReduction&lt;0.1),0,IF(NOT(ISNUMBER(E1325)),0,IF($C1325="Oui",0,IF($B1325="Non - avec lien de dépendance",MIN(2258,E1325,$D1325),MIN(2258,E1325))))))</f>
        <v>Effectuez l’étape 1</v>
      </c>
      <c r="H1325" s="3" t="str">
        <f>IF(ISTEXT(CRHPrate),"Effectuez l’étape 1",IF(AND(INDEX(claimPeriodNo,MATCH('Étape 1) Taux'!$A$8,claimPeriods,0))&gt;17,INDEX(claimPeriodNo,MATCH('Étape 1) Taux'!$A$8,claimPeriods,0))&lt;20,revenueReduction&lt;0.1),0,IF(NOT(ISNUMBER(F1325)),0,IF($C1325="Oui",0,IF($B1325="Non - avec lien de dépendance",MIN(2258,F1325,$D1325),MIN(2258,F1325))))))</f>
        <v>Effectuez l’étape 1</v>
      </c>
      <c r="I1325" s="3">
        <f t="shared" si="20"/>
        <v>0</v>
      </c>
    </row>
    <row r="1326" spans="7:9" x14ac:dyDescent="0.3">
      <c r="G1326" s="3" t="str">
        <f>IF(ISTEXT(CRHPrate),"Effectuez l’étape 1",IF(AND(INDEX(claimPeriodNo,MATCH('Étape 1) Taux'!$A$8,claimPeriods,0))&gt;17,INDEX(claimPeriodNo,MATCH('Étape 1) Taux'!$A$8,claimPeriods,0))&lt;20,revenueReduction&lt;0.1),0,IF(NOT(ISNUMBER(E1326)),0,IF($C1326="Oui",0,IF($B1326="Non - avec lien de dépendance",MIN(2258,E1326,$D1326),MIN(2258,E1326))))))</f>
        <v>Effectuez l’étape 1</v>
      </c>
      <c r="H1326" s="3" t="str">
        <f>IF(ISTEXT(CRHPrate),"Effectuez l’étape 1",IF(AND(INDEX(claimPeriodNo,MATCH('Étape 1) Taux'!$A$8,claimPeriods,0))&gt;17,INDEX(claimPeriodNo,MATCH('Étape 1) Taux'!$A$8,claimPeriods,0))&lt;20,revenueReduction&lt;0.1),0,IF(NOT(ISNUMBER(F1326)),0,IF($C1326="Oui",0,IF($B1326="Non - avec lien de dépendance",MIN(2258,F1326,$D1326),MIN(2258,F1326))))))</f>
        <v>Effectuez l’étape 1</v>
      </c>
      <c r="I1326" s="3">
        <f t="shared" si="20"/>
        <v>0</v>
      </c>
    </row>
    <row r="1327" spans="7:9" x14ac:dyDescent="0.3">
      <c r="G1327" s="3" t="str">
        <f>IF(ISTEXT(CRHPrate),"Effectuez l’étape 1",IF(AND(INDEX(claimPeriodNo,MATCH('Étape 1) Taux'!$A$8,claimPeriods,0))&gt;17,INDEX(claimPeriodNo,MATCH('Étape 1) Taux'!$A$8,claimPeriods,0))&lt;20,revenueReduction&lt;0.1),0,IF(NOT(ISNUMBER(E1327)),0,IF($C1327="Oui",0,IF($B1327="Non - avec lien de dépendance",MIN(2258,E1327,$D1327),MIN(2258,E1327))))))</f>
        <v>Effectuez l’étape 1</v>
      </c>
      <c r="H1327" s="3" t="str">
        <f>IF(ISTEXT(CRHPrate),"Effectuez l’étape 1",IF(AND(INDEX(claimPeriodNo,MATCH('Étape 1) Taux'!$A$8,claimPeriods,0))&gt;17,INDEX(claimPeriodNo,MATCH('Étape 1) Taux'!$A$8,claimPeriods,0))&lt;20,revenueReduction&lt;0.1),0,IF(NOT(ISNUMBER(F1327)),0,IF($C1327="Oui",0,IF($B1327="Non - avec lien de dépendance",MIN(2258,F1327,$D1327),MIN(2258,F1327))))))</f>
        <v>Effectuez l’étape 1</v>
      </c>
      <c r="I1327" s="3">
        <f t="shared" si="20"/>
        <v>0</v>
      </c>
    </row>
    <row r="1328" spans="7:9" x14ac:dyDescent="0.3">
      <c r="G1328" s="3" t="str">
        <f>IF(ISTEXT(CRHPrate),"Effectuez l’étape 1",IF(AND(INDEX(claimPeriodNo,MATCH('Étape 1) Taux'!$A$8,claimPeriods,0))&gt;17,INDEX(claimPeriodNo,MATCH('Étape 1) Taux'!$A$8,claimPeriods,0))&lt;20,revenueReduction&lt;0.1),0,IF(NOT(ISNUMBER(E1328)),0,IF($C1328="Oui",0,IF($B1328="Non - avec lien de dépendance",MIN(2258,E1328,$D1328),MIN(2258,E1328))))))</f>
        <v>Effectuez l’étape 1</v>
      </c>
      <c r="H1328" s="3" t="str">
        <f>IF(ISTEXT(CRHPrate),"Effectuez l’étape 1",IF(AND(INDEX(claimPeriodNo,MATCH('Étape 1) Taux'!$A$8,claimPeriods,0))&gt;17,INDEX(claimPeriodNo,MATCH('Étape 1) Taux'!$A$8,claimPeriods,0))&lt;20,revenueReduction&lt;0.1),0,IF(NOT(ISNUMBER(F1328)),0,IF($C1328="Oui",0,IF($B1328="Non - avec lien de dépendance",MIN(2258,F1328,$D1328),MIN(2258,F1328))))))</f>
        <v>Effectuez l’étape 1</v>
      </c>
      <c r="I1328" s="3">
        <f t="shared" si="20"/>
        <v>0</v>
      </c>
    </row>
    <row r="1329" spans="7:9" x14ac:dyDescent="0.3">
      <c r="G1329" s="3" t="str">
        <f>IF(ISTEXT(CRHPrate),"Effectuez l’étape 1",IF(AND(INDEX(claimPeriodNo,MATCH('Étape 1) Taux'!$A$8,claimPeriods,0))&gt;17,INDEX(claimPeriodNo,MATCH('Étape 1) Taux'!$A$8,claimPeriods,0))&lt;20,revenueReduction&lt;0.1),0,IF(NOT(ISNUMBER(E1329)),0,IF($C1329="Oui",0,IF($B1329="Non - avec lien de dépendance",MIN(2258,E1329,$D1329),MIN(2258,E1329))))))</f>
        <v>Effectuez l’étape 1</v>
      </c>
      <c r="H1329" s="3" t="str">
        <f>IF(ISTEXT(CRHPrate),"Effectuez l’étape 1",IF(AND(INDEX(claimPeriodNo,MATCH('Étape 1) Taux'!$A$8,claimPeriods,0))&gt;17,INDEX(claimPeriodNo,MATCH('Étape 1) Taux'!$A$8,claimPeriods,0))&lt;20,revenueReduction&lt;0.1),0,IF(NOT(ISNUMBER(F1329)),0,IF($C1329="Oui",0,IF($B1329="Non - avec lien de dépendance",MIN(2258,F1329,$D1329),MIN(2258,F1329))))))</f>
        <v>Effectuez l’étape 1</v>
      </c>
      <c r="I1329" s="3">
        <f t="shared" si="20"/>
        <v>0</v>
      </c>
    </row>
    <row r="1330" spans="7:9" x14ac:dyDescent="0.3">
      <c r="G1330" s="3" t="str">
        <f>IF(ISTEXT(CRHPrate),"Effectuez l’étape 1",IF(AND(INDEX(claimPeriodNo,MATCH('Étape 1) Taux'!$A$8,claimPeriods,0))&gt;17,INDEX(claimPeriodNo,MATCH('Étape 1) Taux'!$A$8,claimPeriods,0))&lt;20,revenueReduction&lt;0.1),0,IF(NOT(ISNUMBER(E1330)),0,IF($C1330="Oui",0,IF($B1330="Non - avec lien de dépendance",MIN(2258,E1330,$D1330),MIN(2258,E1330))))))</f>
        <v>Effectuez l’étape 1</v>
      </c>
      <c r="H1330" s="3" t="str">
        <f>IF(ISTEXT(CRHPrate),"Effectuez l’étape 1",IF(AND(INDEX(claimPeriodNo,MATCH('Étape 1) Taux'!$A$8,claimPeriods,0))&gt;17,INDEX(claimPeriodNo,MATCH('Étape 1) Taux'!$A$8,claimPeriods,0))&lt;20,revenueReduction&lt;0.1),0,IF(NOT(ISNUMBER(F1330)),0,IF($C1330="Oui",0,IF($B1330="Non - avec lien de dépendance",MIN(2258,F1330,$D1330),MIN(2258,F1330))))))</f>
        <v>Effectuez l’étape 1</v>
      </c>
      <c r="I1330" s="3">
        <f t="shared" si="20"/>
        <v>0</v>
      </c>
    </row>
    <row r="1331" spans="7:9" x14ac:dyDescent="0.3">
      <c r="G1331" s="3" t="str">
        <f>IF(ISTEXT(CRHPrate),"Effectuez l’étape 1",IF(AND(INDEX(claimPeriodNo,MATCH('Étape 1) Taux'!$A$8,claimPeriods,0))&gt;17,INDEX(claimPeriodNo,MATCH('Étape 1) Taux'!$A$8,claimPeriods,0))&lt;20,revenueReduction&lt;0.1),0,IF(NOT(ISNUMBER(E1331)),0,IF($C1331="Oui",0,IF($B1331="Non - avec lien de dépendance",MIN(2258,E1331,$D1331),MIN(2258,E1331))))))</f>
        <v>Effectuez l’étape 1</v>
      </c>
      <c r="H1331" s="3" t="str">
        <f>IF(ISTEXT(CRHPrate),"Effectuez l’étape 1",IF(AND(INDEX(claimPeriodNo,MATCH('Étape 1) Taux'!$A$8,claimPeriods,0))&gt;17,INDEX(claimPeriodNo,MATCH('Étape 1) Taux'!$A$8,claimPeriods,0))&lt;20,revenueReduction&lt;0.1),0,IF(NOT(ISNUMBER(F1331)),0,IF($C1331="Oui",0,IF($B1331="Non - avec lien de dépendance",MIN(2258,F1331,$D1331),MIN(2258,F1331))))))</f>
        <v>Effectuez l’étape 1</v>
      </c>
      <c r="I1331" s="3">
        <f t="shared" si="20"/>
        <v>0</v>
      </c>
    </row>
    <row r="1332" spans="7:9" x14ac:dyDescent="0.3">
      <c r="G1332" s="3" t="str">
        <f>IF(ISTEXT(CRHPrate),"Effectuez l’étape 1",IF(AND(INDEX(claimPeriodNo,MATCH('Étape 1) Taux'!$A$8,claimPeriods,0))&gt;17,INDEX(claimPeriodNo,MATCH('Étape 1) Taux'!$A$8,claimPeriods,0))&lt;20,revenueReduction&lt;0.1),0,IF(NOT(ISNUMBER(E1332)),0,IF($C1332="Oui",0,IF($B1332="Non - avec lien de dépendance",MIN(2258,E1332,$D1332),MIN(2258,E1332))))))</f>
        <v>Effectuez l’étape 1</v>
      </c>
      <c r="H1332" s="3" t="str">
        <f>IF(ISTEXT(CRHPrate),"Effectuez l’étape 1",IF(AND(INDEX(claimPeriodNo,MATCH('Étape 1) Taux'!$A$8,claimPeriods,0))&gt;17,INDEX(claimPeriodNo,MATCH('Étape 1) Taux'!$A$8,claimPeriods,0))&lt;20,revenueReduction&lt;0.1),0,IF(NOT(ISNUMBER(F1332)),0,IF($C1332="Oui",0,IF($B1332="Non - avec lien de dépendance",MIN(2258,F1332,$D1332),MIN(2258,F1332))))))</f>
        <v>Effectuez l’étape 1</v>
      </c>
      <c r="I1332" s="3">
        <f t="shared" si="20"/>
        <v>0</v>
      </c>
    </row>
    <row r="1333" spans="7:9" x14ac:dyDescent="0.3">
      <c r="G1333" s="3" t="str">
        <f>IF(ISTEXT(CRHPrate),"Effectuez l’étape 1",IF(AND(INDEX(claimPeriodNo,MATCH('Étape 1) Taux'!$A$8,claimPeriods,0))&gt;17,INDEX(claimPeriodNo,MATCH('Étape 1) Taux'!$A$8,claimPeriods,0))&lt;20,revenueReduction&lt;0.1),0,IF(NOT(ISNUMBER(E1333)),0,IF($C1333="Oui",0,IF($B1333="Non - avec lien de dépendance",MIN(2258,E1333,$D1333),MIN(2258,E1333))))))</f>
        <v>Effectuez l’étape 1</v>
      </c>
      <c r="H1333" s="3" t="str">
        <f>IF(ISTEXT(CRHPrate),"Effectuez l’étape 1",IF(AND(INDEX(claimPeriodNo,MATCH('Étape 1) Taux'!$A$8,claimPeriods,0))&gt;17,INDEX(claimPeriodNo,MATCH('Étape 1) Taux'!$A$8,claimPeriods,0))&lt;20,revenueReduction&lt;0.1),0,IF(NOT(ISNUMBER(F1333)),0,IF($C1333="Oui",0,IF($B1333="Non - avec lien de dépendance",MIN(2258,F1333,$D1333),MIN(2258,F1333))))))</f>
        <v>Effectuez l’étape 1</v>
      </c>
      <c r="I1333" s="3">
        <f t="shared" si="20"/>
        <v>0</v>
      </c>
    </row>
    <row r="1334" spans="7:9" x14ac:dyDescent="0.3">
      <c r="G1334" s="3" t="str">
        <f>IF(ISTEXT(CRHPrate),"Effectuez l’étape 1",IF(AND(INDEX(claimPeriodNo,MATCH('Étape 1) Taux'!$A$8,claimPeriods,0))&gt;17,INDEX(claimPeriodNo,MATCH('Étape 1) Taux'!$A$8,claimPeriods,0))&lt;20,revenueReduction&lt;0.1),0,IF(NOT(ISNUMBER(E1334)),0,IF($C1334="Oui",0,IF($B1334="Non - avec lien de dépendance",MIN(2258,E1334,$D1334),MIN(2258,E1334))))))</f>
        <v>Effectuez l’étape 1</v>
      </c>
      <c r="H1334" s="3" t="str">
        <f>IF(ISTEXT(CRHPrate),"Effectuez l’étape 1",IF(AND(INDEX(claimPeriodNo,MATCH('Étape 1) Taux'!$A$8,claimPeriods,0))&gt;17,INDEX(claimPeriodNo,MATCH('Étape 1) Taux'!$A$8,claimPeriods,0))&lt;20,revenueReduction&lt;0.1),0,IF(NOT(ISNUMBER(F1334)),0,IF($C1334="Oui",0,IF($B1334="Non - avec lien de dépendance",MIN(2258,F1334,$D1334),MIN(2258,F1334))))))</f>
        <v>Effectuez l’étape 1</v>
      </c>
      <c r="I1334" s="3">
        <f t="shared" si="20"/>
        <v>0</v>
      </c>
    </row>
    <row r="1335" spans="7:9" x14ac:dyDescent="0.3">
      <c r="G1335" s="3" t="str">
        <f>IF(ISTEXT(CRHPrate),"Effectuez l’étape 1",IF(AND(INDEX(claimPeriodNo,MATCH('Étape 1) Taux'!$A$8,claimPeriods,0))&gt;17,INDEX(claimPeriodNo,MATCH('Étape 1) Taux'!$A$8,claimPeriods,0))&lt;20,revenueReduction&lt;0.1),0,IF(NOT(ISNUMBER(E1335)),0,IF($C1335="Oui",0,IF($B1335="Non - avec lien de dépendance",MIN(2258,E1335,$D1335),MIN(2258,E1335))))))</f>
        <v>Effectuez l’étape 1</v>
      </c>
      <c r="H1335" s="3" t="str">
        <f>IF(ISTEXT(CRHPrate),"Effectuez l’étape 1",IF(AND(INDEX(claimPeriodNo,MATCH('Étape 1) Taux'!$A$8,claimPeriods,0))&gt;17,INDEX(claimPeriodNo,MATCH('Étape 1) Taux'!$A$8,claimPeriods,0))&lt;20,revenueReduction&lt;0.1),0,IF(NOT(ISNUMBER(F1335)),0,IF($C1335="Oui",0,IF($B1335="Non - avec lien de dépendance",MIN(2258,F1335,$D1335),MIN(2258,F1335))))))</f>
        <v>Effectuez l’étape 1</v>
      </c>
      <c r="I1335" s="3">
        <f t="shared" si="20"/>
        <v>0</v>
      </c>
    </row>
    <row r="1336" spans="7:9" x14ac:dyDescent="0.3">
      <c r="G1336" s="3" t="str">
        <f>IF(ISTEXT(CRHPrate),"Effectuez l’étape 1",IF(AND(INDEX(claimPeriodNo,MATCH('Étape 1) Taux'!$A$8,claimPeriods,0))&gt;17,INDEX(claimPeriodNo,MATCH('Étape 1) Taux'!$A$8,claimPeriods,0))&lt;20,revenueReduction&lt;0.1),0,IF(NOT(ISNUMBER(E1336)),0,IF($C1336="Oui",0,IF($B1336="Non - avec lien de dépendance",MIN(2258,E1336,$D1336),MIN(2258,E1336))))))</f>
        <v>Effectuez l’étape 1</v>
      </c>
      <c r="H1336" s="3" t="str">
        <f>IF(ISTEXT(CRHPrate),"Effectuez l’étape 1",IF(AND(INDEX(claimPeriodNo,MATCH('Étape 1) Taux'!$A$8,claimPeriods,0))&gt;17,INDEX(claimPeriodNo,MATCH('Étape 1) Taux'!$A$8,claimPeriods,0))&lt;20,revenueReduction&lt;0.1),0,IF(NOT(ISNUMBER(F1336)),0,IF($C1336="Oui",0,IF($B1336="Non - avec lien de dépendance",MIN(2258,F1336,$D1336),MIN(2258,F1336))))))</f>
        <v>Effectuez l’étape 1</v>
      </c>
      <c r="I1336" s="3">
        <f t="shared" si="20"/>
        <v>0</v>
      </c>
    </row>
    <row r="1337" spans="7:9" x14ac:dyDescent="0.3">
      <c r="G1337" s="3" t="str">
        <f>IF(ISTEXT(CRHPrate),"Effectuez l’étape 1",IF(AND(INDEX(claimPeriodNo,MATCH('Étape 1) Taux'!$A$8,claimPeriods,0))&gt;17,INDEX(claimPeriodNo,MATCH('Étape 1) Taux'!$A$8,claimPeriods,0))&lt;20,revenueReduction&lt;0.1),0,IF(NOT(ISNUMBER(E1337)),0,IF($C1337="Oui",0,IF($B1337="Non - avec lien de dépendance",MIN(2258,E1337,$D1337),MIN(2258,E1337))))))</f>
        <v>Effectuez l’étape 1</v>
      </c>
      <c r="H1337" s="3" t="str">
        <f>IF(ISTEXT(CRHPrate),"Effectuez l’étape 1",IF(AND(INDEX(claimPeriodNo,MATCH('Étape 1) Taux'!$A$8,claimPeriods,0))&gt;17,INDEX(claimPeriodNo,MATCH('Étape 1) Taux'!$A$8,claimPeriods,0))&lt;20,revenueReduction&lt;0.1),0,IF(NOT(ISNUMBER(F1337)),0,IF($C1337="Oui",0,IF($B1337="Non - avec lien de dépendance",MIN(2258,F1337,$D1337),MIN(2258,F1337))))))</f>
        <v>Effectuez l’étape 1</v>
      </c>
      <c r="I1337" s="3">
        <f t="shared" si="20"/>
        <v>0</v>
      </c>
    </row>
    <row r="1338" spans="7:9" x14ac:dyDescent="0.3">
      <c r="G1338" s="3" t="str">
        <f>IF(ISTEXT(CRHPrate),"Effectuez l’étape 1",IF(AND(INDEX(claimPeriodNo,MATCH('Étape 1) Taux'!$A$8,claimPeriods,0))&gt;17,INDEX(claimPeriodNo,MATCH('Étape 1) Taux'!$A$8,claimPeriods,0))&lt;20,revenueReduction&lt;0.1),0,IF(NOT(ISNUMBER(E1338)),0,IF($C1338="Oui",0,IF($B1338="Non - avec lien de dépendance",MIN(2258,E1338,$D1338),MIN(2258,E1338))))))</f>
        <v>Effectuez l’étape 1</v>
      </c>
      <c r="H1338" s="3" t="str">
        <f>IF(ISTEXT(CRHPrate),"Effectuez l’étape 1",IF(AND(INDEX(claimPeriodNo,MATCH('Étape 1) Taux'!$A$8,claimPeriods,0))&gt;17,INDEX(claimPeriodNo,MATCH('Étape 1) Taux'!$A$8,claimPeriods,0))&lt;20,revenueReduction&lt;0.1),0,IF(NOT(ISNUMBER(F1338)),0,IF($C1338="Oui",0,IF($B1338="Non - avec lien de dépendance",MIN(2258,F1338,$D1338),MIN(2258,F1338))))))</f>
        <v>Effectuez l’étape 1</v>
      </c>
      <c r="I1338" s="3">
        <f t="shared" si="20"/>
        <v>0</v>
      </c>
    </row>
    <row r="1339" spans="7:9" x14ac:dyDescent="0.3">
      <c r="G1339" s="3" t="str">
        <f>IF(ISTEXT(CRHPrate),"Effectuez l’étape 1",IF(AND(INDEX(claimPeriodNo,MATCH('Étape 1) Taux'!$A$8,claimPeriods,0))&gt;17,INDEX(claimPeriodNo,MATCH('Étape 1) Taux'!$A$8,claimPeriods,0))&lt;20,revenueReduction&lt;0.1),0,IF(NOT(ISNUMBER(E1339)),0,IF($C1339="Oui",0,IF($B1339="Non - avec lien de dépendance",MIN(2258,E1339,$D1339),MIN(2258,E1339))))))</f>
        <v>Effectuez l’étape 1</v>
      </c>
      <c r="H1339" s="3" t="str">
        <f>IF(ISTEXT(CRHPrate),"Effectuez l’étape 1",IF(AND(INDEX(claimPeriodNo,MATCH('Étape 1) Taux'!$A$8,claimPeriods,0))&gt;17,INDEX(claimPeriodNo,MATCH('Étape 1) Taux'!$A$8,claimPeriods,0))&lt;20,revenueReduction&lt;0.1),0,IF(NOT(ISNUMBER(F1339)),0,IF($C1339="Oui",0,IF($B1339="Non - avec lien de dépendance",MIN(2258,F1339,$D1339),MIN(2258,F1339))))))</f>
        <v>Effectuez l’étape 1</v>
      </c>
      <c r="I1339" s="3">
        <f t="shared" si="20"/>
        <v>0</v>
      </c>
    </row>
    <row r="1340" spans="7:9" x14ac:dyDescent="0.3">
      <c r="G1340" s="3" t="str">
        <f>IF(ISTEXT(CRHPrate),"Effectuez l’étape 1",IF(AND(INDEX(claimPeriodNo,MATCH('Étape 1) Taux'!$A$8,claimPeriods,0))&gt;17,INDEX(claimPeriodNo,MATCH('Étape 1) Taux'!$A$8,claimPeriods,0))&lt;20,revenueReduction&lt;0.1),0,IF(NOT(ISNUMBER(E1340)),0,IF($C1340="Oui",0,IF($B1340="Non - avec lien de dépendance",MIN(2258,E1340,$D1340),MIN(2258,E1340))))))</f>
        <v>Effectuez l’étape 1</v>
      </c>
      <c r="H1340" s="3" t="str">
        <f>IF(ISTEXT(CRHPrate),"Effectuez l’étape 1",IF(AND(INDEX(claimPeriodNo,MATCH('Étape 1) Taux'!$A$8,claimPeriods,0))&gt;17,INDEX(claimPeriodNo,MATCH('Étape 1) Taux'!$A$8,claimPeriods,0))&lt;20,revenueReduction&lt;0.1),0,IF(NOT(ISNUMBER(F1340)),0,IF($C1340="Oui",0,IF($B1340="Non - avec lien de dépendance",MIN(2258,F1340,$D1340),MIN(2258,F1340))))))</f>
        <v>Effectuez l’étape 1</v>
      </c>
      <c r="I1340" s="3">
        <f t="shared" si="20"/>
        <v>0</v>
      </c>
    </row>
    <row r="1341" spans="7:9" x14ac:dyDescent="0.3">
      <c r="G1341" s="3" t="str">
        <f>IF(ISTEXT(CRHPrate),"Effectuez l’étape 1",IF(AND(INDEX(claimPeriodNo,MATCH('Étape 1) Taux'!$A$8,claimPeriods,0))&gt;17,INDEX(claimPeriodNo,MATCH('Étape 1) Taux'!$A$8,claimPeriods,0))&lt;20,revenueReduction&lt;0.1),0,IF(NOT(ISNUMBER(E1341)),0,IF($C1341="Oui",0,IF($B1341="Non - avec lien de dépendance",MIN(2258,E1341,$D1341),MIN(2258,E1341))))))</f>
        <v>Effectuez l’étape 1</v>
      </c>
      <c r="H1341" s="3" t="str">
        <f>IF(ISTEXT(CRHPrate),"Effectuez l’étape 1",IF(AND(INDEX(claimPeriodNo,MATCH('Étape 1) Taux'!$A$8,claimPeriods,0))&gt;17,INDEX(claimPeriodNo,MATCH('Étape 1) Taux'!$A$8,claimPeriods,0))&lt;20,revenueReduction&lt;0.1),0,IF(NOT(ISNUMBER(F1341)),0,IF($C1341="Oui",0,IF($B1341="Non - avec lien de dépendance",MIN(2258,F1341,$D1341),MIN(2258,F1341))))))</f>
        <v>Effectuez l’étape 1</v>
      </c>
      <c r="I1341" s="3">
        <f t="shared" si="20"/>
        <v>0</v>
      </c>
    </row>
    <row r="1342" spans="7:9" x14ac:dyDescent="0.3">
      <c r="G1342" s="3" t="str">
        <f>IF(ISTEXT(CRHPrate),"Effectuez l’étape 1",IF(AND(INDEX(claimPeriodNo,MATCH('Étape 1) Taux'!$A$8,claimPeriods,0))&gt;17,INDEX(claimPeriodNo,MATCH('Étape 1) Taux'!$A$8,claimPeriods,0))&lt;20,revenueReduction&lt;0.1),0,IF(NOT(ISNUMBER(E1342)),0,IF($C1342="Oui",0,IF($B1342="Non - avec lien de dépendance",MIN(2258,E1342,$D1342),MIN(2258,E1342))))))</f>
        <v>Effectuez l’étape 1</v>
      </c>
      <c r="H1342" s="3" t="str">
        <f>IF(ISTEXT(CRHPrate),"Effectuez l’étape 1",IF(AND(INDEX(claimPeriodNo,MATCH('Étape 1) Taux'!$A$8,claimPeriods,0))&gt;17,INDEX(claimPeriodNo,MATCH('Étape 1) Taux'!$A$8,claimPeriods,0))&lt;20,revenueReduction&lt;0.1),0,IF(NOT(ISNUMBER(F1342)),0,IF($C1342="Oui",0,IF($B1342="Non - avec lien de dépendance",MIN(2258,F1342,$D1342),MIN(2258,F1342))))))</f>
        <v>Effectuez l’étape 1</v>
      </c>
      <c r="I1342" s="3">
        <f t="shared" si="20"/>
        <v>0</v>
      </c>
    </row>
    <row r="1343" spans="7:9" x14ac:dyDescent="0.3">
      <c r="G1343" s="3" t="str">
        <f>IF(ISTEXT(CRHPrate),"Effectuez l’étape 1",IF(AND(INDEX(claimPeriodNo,MATCH('Étape 1) Taux'!$A$8,claimPeriods,0))&gt;17,INDEX(claimPeriodNo,MATCH('Étape 1) Taux'!$A$8,claimPeriods,0))&lt;20,revenueReduction&lt;0.1),0,IF(NOT(ISNUMBER(E1343)),0,IF($C1343="Oui",0,IF($B1343="Non - avec lien de dépendance",MIN(2258,E1343,$D1343),MIN(2258,E1343))))))</f>
        <v>Effectuez l’étape 1</v>
      </c>
      <c r="H1343" s="3" t="str">
        <f>IF(ISTEXT(CRHPrate),"Effectuez l’étape 1",IF(AND(INDEX(claimPeriodNo,MATCH('Étape 1) Taux'!$A$8,claimPeriods,0))&gt;17,INDEX(claimPeriodNo,MATCH('Étape 1) Taux'!$A$8,claimPeriods,0))&lt;20,revenueReduction&lt;0.1),0,IF(NOT(ISNUMBER(F1343)),0,IF($C1343="Oui",0,IF($B1343="Non - avec lien de dépendance",MIN(2258,F1343,$D1343),MIN(2258,F1343))))))</f>
        <v>Effectuez l’étape 1</v>
      </c>
      <c r="I1343" s="3">
        <f t="shared" si="20"/>
        <v>0</v>
      </c>
    </row>
    <row r="1344" spans="7:9" x14ac:dyDescent="0.3">
      <c r="G1344" s="3" t="str">
        <f>IF(ISTEXT(CRHPrate),"Effectuez l’étape 1",IF(AND(INDEX(claimPeriodNo,MATCH('Étape 1) Taux'!$A$8,claimPeriods,0))&gt;17,INDEX(claimPeriodNo,MATCH('Étape 1) Taux'!$A$8,claimPeriods,0))&lt;20,revenueReduction&lt;0.1),0,IF(NOT(ISNUMBER(E1344)),0,IF($C1344="Oui",0,IF($B1344="Non - avec lien de dépendance",MIN(2258,E1344,$D1344),MIN(2258,E1344))))))</f>
        <v>Effectuez l’étape 1</v>
      </c>
      <c r="H1344" s="3" t="str">
        <f>IF(ISTEXT(CRHPrate),"Effectuez l’étape 1",IF(AND(INDEX(claimPeriodNo,MATCH('Étape 1) Taux'!$A$8,claimPeriods,0))&gt;17,INDEX(claimPeriodNo,MATCH('Étape 1) Taux'!$A$8,claimPeriods,0))&lt;20,revenueReduction&lt;0.1),0,IF(NOT(ISNUMBER(F1344)),0,IF($C1344="Oui",0,IF($B1344="Non - avec lien de dépendance",MIN(2258,F1344,$D1344),MIN(2258,F1344))))))</f>
        <v>Effectuez l’étape 1</v>
      </c>
      <c r="I1344" s="3">
        <f t="shared" si="20"/>
        <v>0</v>
      </c>
    </row>
    <row r="1345" spans="7:9" x14ac:dyDescent="0.3">
      <c r="G1345" s="3" t="str">
        <f>IF(ISTEXT(CRHPrate),"Effectuez l’étape 1",IF(AND(INDEX(claimPeriodNo,MATCH('Étape 1) Taux'!$A$8,claimPeriods,0))&gt;17,INDEX(claimPeriodNo,MATCH('Étape 1) Taux'!$A$8,claimPeriods,0))&lt;20,revenueReduction&lt;0.1),0,IF(NOT(ISNUMBER(E1345)),0,IF($C1345="Oui",0,IF($B1345="Non - avec lien de dépendance",MIN(2258,E1345,$D1345),MIN(2258,E1345))))))</f>
        <v>Effectuez l’étape 1</v>
      </c>
      <c r="H1345" s="3" t="str">
        <f>IF(ISTEXT(CRHPrate),"Effectuez l’étape 1",IF(AND(INDEX(claimPeriodNo,MATCH('Étape 1) Taux'!$A$8,claimPeriods,0))&gt;17,INDEX(claimPeriodNo,MATCH('Étape 1) Taux'!$A$8,claimPeriods,0))&lt;20,revenueReduction&lt;0.1),0,IF(NOT(ISNUMBER(F1345)),0,IF($C1345="Oui",0,IF($B1345="Non - avec lien de dépendance",MIN(2258,F1345,$D1345),MIN(2258,F1345))))))</f>
        <v>Effectuez l’étape 1</v>
      </c>
      <c r="I1345" s="3">
        <f t="shared" si="20"/>
        <v>0</v>
      </c>
    </row>
    <row r="1346" spans="7:9" x14ac:dyDescent="0.3">
      <c r="G1346" s="3" t="str">
        <f>IF(ISTEXT(CRHPrate),"Effectuez l’étape 1",IF(AND(INDEX(claimPeriodNo,MATCH('Étape 1) Taux'!$A$8,claimPeriods,0))&gt;17,INDEX(claimPeriodNo,MATCH('Étape 1) Taux'!$A$8,claimPeriods,0))&lt;20,revenueReduction&lt;0.1),0,IF(NOT(ISNUMBER(E1346)),0,IF($C1346="Oui",0,IF($B1346="Non - avec lien de dépendance",MIN(2258,E1346,$D1346),MIN(2258,E1346))))))</f>
        <v>Effectuez l’étape 1</v>
      </c>
      <c r="H1346" s="3" t="str">
        <f>IF(ISTEXT(CRHPrate),"Effectuez l’étape 1",IF(AND(INDEX(claimPeriodNo,MATCH('Étape 1) Taux'!$A$8,claimPeriods,0))&gt;17,INDEX(claimPeriodNo,MATCH('Étape 1) Taux'!$A$8,claimPeriods,0))&lt;20,revenueReduction&lt;0.1),0,IF(NOT(ISNUMBER(F1346)),0,IF($C1346="Oui",0,IF($B1346="Non - avec lien de dépendance",MIN(2258,F1346,$D1346),MIN(2258,F1346))))))</f>
        <v>Effectuez l’étape 1</v>
      </c>
      <c r="I1346" s="3">
        <f t="shared" si="20"/>
        <v>0</v>
      </c>
    </row>
    <row r="1347" spans="7:9" x14ac:dyDescent="0.3">
      <c r="G1347" s="3" t="str">
        <f>IF(ISTEXT(CRHPrate),"Effectuez l’étape 1",IF(AND(INDEX(claimPeriodNo,MATCH('Étape 1) Taux'!$A$8,claimPeriods,0))&gt;17,INDEX(claimPeriodNo,MATCH('Étape 1) Taux'!$A$8,claimPeriods,0))&lt;20,revenueReduction&lt;0.1),0,IF(NOT(ISNUMBER(E1347)),0,IF($C1347="Oui",0,IF($B1347="Non - avec lien de dépendance",MIN(2258,E1347,$D1347),MIN(2258,E1347))))))</f>
        <v>Effectuez l’étape 1</v>
      </c>
      <c r="H1347" s="3" t="str">
        <f>IF(ISTEXT(CRHPrate),"Effectuez l’étape 1",IF(AND(INDEX(claimPeriodNo,MATCH('Étape 1) Taux'!$A$8,claimPeriods,0))&gt;17,INDEX(claimPeriodNo,MATCH('Étape 1) Taux'!$A$8,claimPeriods,0))&lt;20,revenueReduction&lt;0.1),0,IF(NOT(ISNUMBER(F1347)),0,IF($C1347="Oui",0,IF($B1347="Non - avec lien de dépendance",MIN(2258,F1347,$D1347),MIN(2258,F1347))))))</f>
        <v>Effectuez l’étape 1</v>
      </c>
      <c r="I1347" s="3">
        <f t="shared" si="20"/>
        <v>0</v>
      </c>
    </row>
    <row r="1348" spans="7:9" x14ac:dyDescent="0.3">
      <c r="G1348" s="3" t="str">
        <f>IF(ISTEXT(CRHPrate),"Effectuez l’étape 1",IF(AND(INDEX(claimPeriodNo,MATCH('Étape 1) Taux'!$A$8,claimPeriods,0))&gt;17,INDEX(claimPeriodNo,MATCH('Étape 1) Taux'!$A$8,claimPeriods,0))&lt;20,revenueReduction&lt;0.1),0,IF(NOT(ISNUMBER(E1348)),0,IF($C1348="Oui",0,IF($B1348="Non - avec lien de dépendance",MIN(2258,E1348,$D1348),MIN(2258,E1348))))))</f>
        <v>Effectuez l’étape 1</v>
      </c>
      <c r="H1348" s="3" t="str">
        <f>IF(ISTEXT(CRHPrate),"Effectuez l’étape 1",IF(AND(INDEX(claimPeriodNo,MATCH('Étape 1) Taux'!$A$8,claimPeriods,0))&gt;17,INDEX(claimPeriodNo,MATCH('Étape 1) Taux'!$A$8,claimPeriods,0))&lt;20,revenueReduction&lt;0.1),0,IF(NOT(ISNUMBER(F1348)),0,IF($C1348="Oui",0,IF($B1348="Non - avec lien de dépendance",MIN(2258,F1348,$D1348),MIN(2258,F1348))))))</f>
        <v>Effectuez l’étape 1</v>
      </c>
      <c r="I1348" s="3">
        <f t="shared" si="20"/>
        <v>0</v>
      </c>
    </row>
    <row r="1349" spans="7:9" x14ac:dyDescent="0.3">
      <c r="G1349" s="3" t="str">
        <f>IF(ISTEXT(CRHPrate),"Effectuez l’étape 1",IF(AND(INDEX(claimPeriodNo,MATCH('Étape 1) Taux'!$A$8,claimPeriods,0))&gt;17,INDEX(claimPeriodNo,MATCH('Étape 1) Taux'!$A$8,claimPeriods,0))&lt;20,revenueReduction&lt;0.1),0,IF(NOT(ISNUMBER(E1349)),0,IF($C1349="Oui",0,IF($B1349="Non - avec lien de dépendance",MIN(2258,E1349,$D1349),MIN(2258,E1349))))))</f>
        <v>Effectuez l’étape 1</v>
      </c>
      <c r="H1349" s="3" t="str">
        <f>IF(ISTEXT(CRHPrate),"Effectuez l’étape 1",IF(AND(INDEX(claimPeriodNo,MATCH('Étape 1) Taux'!$A$8,claimPeriods,0))&gt;17,INDEX(claimPeriodNo,MATCH('Étape 1) Taux'!$A$8,claimPeriods,0))&lt;20,revenueReduction&lt;0.1),0,IF(NOT(ISNUMBER(F1349)),0,IF($C1349="Oui",0,IF($B1349="Non - avec lien de dépendance",MIN(2258,F1349,$D1349),MIN(2258,F1349))))))</f>
        <v>Effectuez l’étape 1</v>
      </c>
      <c r="I1349" s="3">
        <f t="shared" si="20"/>
        <v>0</v>
      </c>
    </row>
    <row r="1350" spans="7:9" x14ac:dyDescent="0.3">
      <c r="G1350" s="3" t="str">
        <f>IF(ISTEXT(CRHPrate),"Effectuez l’étape 1",IF(AND(INDEX(claimPeriodNo,MATCH('Étape 1) Taux'!$A$8,claimPeriods,0))&gt;17,INDEX(claimPeriodNo,MATCH('Étape 1) Taux'!$A$8,claimPeriods,0))&lt;20,revenueReduction&lt;0.1),0,IF(NOT(ISNUMBER(E1350)),0,IF($C1350="Oui",0,IF($B1350="Non - avec lien de dépendance",MIN(2258,E1350,$D1350),MIN(2258,E1350))))))</f>
        <v>Effectuez l’étape 1</v>
      </c>
      <c r="H1350" s="3" t="str">
        <f>IF(ISTEXT(CRHPrate),"Effectuez l’étape 1",IF(AND(INDEX(claimPeriodNo,MATCH('Étape 1) Taux'!$A$8,claimPeriods,0))&gt;17,INDEX(claimPeriodNo,MATCH('Étape 1) Taux'!$A$8,claimPeriods,0))&lt;20,revenueReduction&lt;0.1),0,IF(NOT(ISNUMBER(F1350)),0,IF($C1350="Oui",0,IF($B1350="Non - avec lien de dépendance",MIN(2258,F1350,$D1350),MIN(2258,F1350))))))</f>
        <v>Effectuez l’étape 1</v>
      </c>
      <c r="I1350" s="3">
        <f t="shared" si="20"/>
        <v>0</v>
      </c>
    </row>
    <row r="1351" spans="7:9" x14ac:dyDescent="0.3">
      <c r="G1351" s="3" t="str">
        <f>IF(ISTEXT(CRHPrate),"Effectuez l’étape 1",IF(AND(INDEX(claimPeriodNo,MATCH('Étape 1) Taux'!$A$8,claimPeriods,0))&gt;17,INDEX(claimPeriodNo,MATCH('Étape 1) Taux'!$A$8,claimPeriods,0))&lt;20,revenueReduction&lt;0.1),0,IF(NOT(ISNUMBER(E1351)),0,IF($C1351="Oui",0,IF($B1351="Non - avec lien de dépendance",MIN(2258,E1351,$D1351),MIN(2258,E1351))))))</f>
        <v>Effectuez l’étape 1</v>
      </c>
      <c r="H1351" s="3" t="str">
        <f>IF(ISTEXT(CRHPrate),"Effectuez l’étape 1",IF(AND(INDEX(claimPeriodNo,MATCH('Étape 1) Taux'!$A$8,claimPeriods,0))&gt;17,INDEX(claimPeriodNo,MATCH('Étape 1) Taux'!$A$8,claimPeriods,0))&lt;20,revenueReduction&lt;0.1),0,IF(NOT(ISNUMBER(F1351)),0,IF($C1351="Oui",0,IF($B1351="Non - avec lien de dépendance",MIN(2258,F1351,$D1351),MIN(2258,F1351))))))</f>
        <v>Effectuez l’étape 1</v>
      </c>
      <c r="I1351" s="3">
        <f t="shared" ref="I1351:I1414" si="21">IF(AND(COUNT(B1351:F1351)&gt;0,OR(AND(NOT(ISNUMBER($D1351)),$B1351&lt;&gt;"Oui - sans lien de dépendance"),COUNT(E1351:F1351)&lt;&gt;2,ISBLANK($B1351))),"Remplissez tous les montants",SUM(G1351:H1351))</f>
        <v>0</v>
      </c>
    </row>
    <row r="1352" spans="7:9" x14ac:dyDescent="0.3">
      <c r="G1352" s="3" t="str">
        <f>IF(ISTEXT(CRHPrate),"Effectuez l’étape 1",IF(AND(INDEX(claimPeriodNo,MATCH('Étape 1) Taux'!$A$8,claimPeriods,0))&gt;17,INDEX(claimPeriodNo,MATCH('Étape 1) Taux'!$A$8,claimPeriods,0))&lt;20,revenueReduction&lt;0.1),0,IF(NOT(ISNUMBER(E1352)),0,IF($C1352="Oui",0,IF($B1352="Non - avec lien de dépendance",MIN(2258,E1352,$D1352),MIN(2258,E1352))))))</f>
        <v>Effectuez l’étape 1</v>
      </c>
      <c r="H1352" s="3" t="str">
        <f>IF(ISTEXT(CRHPrate),"Effectuez l’étape 1",IF(AND(INDEX(claimPeriodNo,MATCH('Étape 1) Taux'!$A$8,claimPeriods,0))&gt;17,INDEX(claimPeriodNo,MATCH('Étape 1) Taux'!$A$8,claimPeriods,0))&lt;20,revenueReduction&lt;0.1),0,IF(NOT(ISNUMBER(F1352)),0,IF($C1352="Oui",0,IF($B1352="Non - avec lien de dépendance",MIN(2258,F1352,$D1352),MIN(2258,F1352))))))</f>
        <v>Effectuez l’étape 1</v>
      </c>
      <c r="I1352" s="3">
        <f t="shared" si="21"/>
        <v>0</v>
      </c>
    </row>
    <row r="1353" spans="7:9" x14ac:dyDescent="0.3">
      <c r="G1353" s="3" t="str">
        <f>IF(ISTEXT(CRHPrate),"Effectuez l’étape 1",IF(AND(INDEX(claimPeriodNo,MATCH('Étape 1) Taux'!$A$8,claimPeriods,0))&gt;17,INDEX(claimPeriodNo,MATCH('Étape 1) Taux'!$A$8,claimPeriods,0))&lt;20,revenueReduction&lt;0.1),0,IF(NOT(ISNUMBER(E1353)),0,IF($C1353="Oui",0,IF($B1353="Non - avec lien de dépendance",MIN(2258,E1353,$D1353),MIN(2258,E1353))))))</f>
        <v>Effectuez l’étape 1</v>
      </c>
      <c r="H1353" s="3" t="str">
        <f>IF(ISTEXT(CRHPrate),"Effectuez l’étape 1",IF(AND(INDEX(claimPeriodNo,MATCH('Étape 1) Taux'!$A$8,claimPeriods,0))&gt;17,INDEX(claimPeriodNo,MATCH('Étape 1) Taux'!$A$8,claimPeriods,0))&lt;20,revenueReduction&lt;0.1),0,IF(NOT(ISNUMBER(F1353)),0,IF($C1353="Oui",0,IF($B1353="Non - avec lien de dépendance",MIN(2258,F1353,$D1353),MIN(2258,F1353))))))</f>
        <v>Effectuez l’étape 1</v>
      </c>
      <c r="I1353" s="3">
        <f t="shared" si="21"/>
        <v>0</v>
      </c>
    </row>
    <row r="1354" spans="7:9" x14ac:dyDescent="0.3">
      <c r="G1354" s="3" t="str">
        <f>IF(ISTEXT(CRHPrate),"Effectuez l’étape 1",IF(AND(INDEX(claimPeriodNo,MATCH('Étape 1) Taux'!$A$8,claimPeriods,0))&gt;17,INDEX(claimPeriodNo,MATCH('Étape 1) Taux'!$A$8,claimPeriods,0))&lt;20,revenueReduction&lt;0.1),0,IF(NOT(ISNUMBER(E1354)),0,IF($C1354="Oui",0,IF($B1354="Non - avec lien de dépendance",MIN(2258,E1354,$D1354),MIN(2258,E1354))))))</f>
        <v>Effectuez l’étape 1</v>
      </c>
      <c r="H1354" s="3" t="str">
        <f>IF(ISTEXT(CRHPrate),"Effectuez l’étape 1",IF(AND(INDEX(claimPeriodNo,MATCH('Étape 1) Taux'!$A$8,claimPeriods,0))&gt;17,INDEX(claimPeriodNo,MATCH('Étape 1) Taux'!$A$8,claimPeriods,0))&lt;20,revenueReduction&lt;0.1),0,IF(NOT(ISNUMBER(F1354)),0,IF($C1354="Oui",0,IF($B1354="Non - avec lien de dépendance",MIN(2258,F1354,$D1354),MIN(2258,F1354))))))</f>
        <v>Effectuez l’étape 1</v>
      </c>
      <c r="I1354" s="3">
        <f t="shared" si="21"/>
        <v>0</v>
      </c>
    </row>
    <row r="1355" spans="7:9" x14ac:dyDescent="0.3">
      <c r="G1355" s="3" t="str">
        <f>IF(ISTEXT(CRHPrate),"Effectuez l’étape 1",IF(AND(INDEX(claimPeriodNo,MATCH('Étape 1) Taux'!$A$8,claimPeriods,0))&gt;17,INDEX(claimPeriodNo,MATCH('Étape 1) Taux'!$A$8,claimPeriods,0))&lt;20,revenueReduction&lt;0.1),0,IF(NOT(ISNUMBER(E1355)),0,IF($C1355="Oui",0,IF($B1355="Non - avec lien de dépendance",MIN(2258,E1355,$D1355),MIN(2258,E1355))))))</f>
        <v>Effectuez l’étape 1</v>
      </c>
      <c r="H1355" s="3" t="str">
        <f>IF(ISTEXT(CRHPrate),"Effectuez l’étape 1",IF(AND(INDEX(claimPeriodNo,MATCH('Étape 1) Taux'!$A$8,claimPeriods,0))&gt;17,INDEX(claimPeriodNo,MATCH('Étape 1) Taux'!$A$8,claimPeriods,0))&lt;20,revenueReduction&lt;0.1),0,IF(NOT(ISNUMBER(F1355)),0,IF($C1355="Oui",0,IF($B1355="Non - avec lien de dépendance",MIN(2258,F1355,$D1355),MIN(2258,F1355))))))</f>
        <v>Effectuez l’étape 1</v>
      </c>
      <c r="I1355" s="3">
        <f t="shared" si="21"/>
        <v>0</v>
      </c>
    </row>
    <row r="1356" spans="7:9" x14ac:dyDescent="0.3">
      <c r="G1356" s="3" t="str">
        <f>IF(ISTEXT(CRHPrate),"Effectuez l’étape 1",IF(AND(INDEX(claimPeriodNo,MATCH('Étape 1) Taux'!$A$8,claimPeriods,0))&gt;17,INDEX(claimPeriodNo,MATCH('Étape 1) Taux'!$A$8,claimPeriods,0))&lt;20,revenueReduction&lt;0.1),0,IF(NOT(ISNUMBER(E1356)),0,IF($C1356="Oui",0,IF($B1356="Non - avec lien de dépendance",MIN(2258,E1356,$D1356),MIN(2258,E1356))))))</f>
        <v>Effectuez l’étape 1</v>
      </c>
      <c r="H1356" s="3" t="str">
        <f>IF(ISTEXT(CRHPrate),"Effectuez l’étape 1",IF(AND(INDEX(claimPeriodNo,MATCH('Étape 1) Taux'!$A$8,claimPeriods,0))&gt;17,INDEX(claimPeriodNo,MATCH('Étape 1) Taux'!$A$8,claimPeriods,0))&lt;20,revenueReduction&lt;0.1),0,IF(NOT(ISNUMBER(F1356)),0,IF($C1356="Oui",0,IF($B1356="Non - avec lien de dépendance",MIN(2258,F1356,$D1356),MIN(2258,F1356))))))</f>
        <v>Effectuez l’étape 1</v>
      </c>
      <c r="I1356" s="3">
        <f t="shared" si="21"/>
        <v>0</v>
      </c>
    </row>
    <row r="1357" spans="7:9" x14ac:dyDescent="0.3">
      <c r="G1357" s="3" t="str">
        <f>IF(ISTEXT(CRHPrate),"Effectuez l’étape 1",IF(AND(INDEX(claimPeriodNo,MATCH('Étape 1) Taux'!$A$8,claimPeriods,0))&gt;17,INDEX(claimPeriodNo,MATCH('Étape 1) Taux'!$A$8,claimPeriods,0))&lt;20,revenueReduction&lt;0.1),0,IF(NOT(ISNUMBER(E1357)),0,IF($C1357="Oui",0,IF($B1357="Non - avec lien de dépendance",MIN(2258,E1357,$D1357),MIN(2258,E1357))))))</f>
        <v>Effectuez l’étape 1</v>
      </c>
      <c r="H1357" s="3" t="str">
        <f>IF(ISTEXT(CRHPrate),"Effectuez l’étape 1",IF(AND(INDEX(claimPeriodNo,MATCH('Étape 1) Taux'!$A$8,claimPeriods,0))&gt;17,INDEX(claimPeriodNo,MATCH('Étape 1) Taux'!$A$8,claimPeriods,0))&lt;20,revenueReduction&lt;0.1),0,IF(NOT(ISNUMBER(F1357)),0,IF($C1357="Oui",0,IF($B1357="Non - avec lien de dépendance",MIN(2258,F1357,$D1357),MIN(2258,F1357))))))</f>
        <v>Effectuez l’étape 1</v>
      </c>
      <c r="I1357" s="3">
        <f t="shared" si="21"/>
        <v>0</v>
      </c>
    </row>
    <row r="1358" spans="7:9" x14ac:dyDescent="0.3">
      <c r="G1358" s="3" t="str">
        <f>IF(ISTEXT(CRHPrate),"Effectuez l’étape 1",IF(AND(INDEX(claimPeriodNo,MATCH('Étape 1) Taux'!$A$8,claimPeriods,0))&gt;17,INDEX(claimPeriodNo,MATCH('Étape 1) Taux'!$A$8,claimPeriods,0))&lt;20,revenueReduction&lt;0.1),0,IF(NOT(ISNUMBER(E1358)),0,IF($C1358="Oui",0,IF($B1358="Non - avec lien de dépendance",MIN(2258,E1358,$D1358),MIN(2258,E1358))))))</f>
        <v>Effectuez l’étape 1</v>
      </c>
      <c r="H1358" s="3" t="str">
        <f>IF(ISTEXT(CRHPrate),"Effectuez l’étape 1",IF(AND(INDEX(claimPeriodNo,MATCH('Étape 1) Taux'!$A$8,claimPeriods,0))&gt;17,INDEX(claimPeriodNo,MATCH('Étape 1) Taux'!$A$8,claimPeriods,0))&lt;20,revenueReduction&lt;0.1),0,IF(NOT(ISNUMBER(F1358)),0,IF($C1358="Oui",0,IF($B1358="Non - avec lien de dépendance",MIN(2258,F1358,$D1358),MIN(2258,F1358))))))</f>
        <v>Effectuez l’étape 1</v>
      </c>
      <c r="I1358" s="3">
        <f t="shared" si="21"/>
        <v>0</v>
      </c>
    </row>
    <row r="1359" spans="7:9" x14ac:dyDescent="0.3">
      <c r="G1359" s="3" t="str">
        <f>IF(ISTEXT(CRHPrate),"Effectuez l’étape 1",IF(AND(INDEX(claimPeriodNo,MATCH('Étape 1) Taux'!$A$8,claimPeriods,0))&gt;17,INDEX(claimPeriodNo,MATCH('Étape 1) Taux'!$A$8,claimPeriods,0))&lt;20,revenueReduction&lt;0.1),0,IF(NOT(ISNUMBER(E1359)),0,IF($C1359="Oui",0,IF($B1359="Non - avec lien de dépendance",MIN(2258,E1359,$D1359),MIN(2258,E1359))))))</f>
        <v>Effectuez l’étape 1</v>
      </c>
      <c r="H1359" s="3" t="str">
        <f>IF(ISTEXT(CRHPrate),"Effectuez l’étape 1",IF(AND(INDEX(claimPeriodNo,MATCH('Étape 1) Taux'!$A$8,claimPeriods,0))&gt;17,INDEX(claimPeriodNo,MATCH('Étape 1) Taux'!$A$8,claimPeriods,0))&lt;20,revenueReduction&lt;0.1),0,IF(NOT(ISNUMBER(F1359)),0,IF($C1359="Oui",0,IF($B1359="Non - avec lien de dépendance",MIN(2258,F1359,$D1359),MIN(2258,F1359))))))</f>
        <v>Effectuez l’étape 1</v>
      </c>
      <c r="I1359" s="3">
        <f t="shared" si="21"/>
        <v>0</v>
      </c>
    </row>
    <row r="1360" spans="7:9" x14ac:dyDescent="0.3">
      <c r="G1360" s="3" t="str">
        <f>IF(ISTEXT(CRHPrate),"Effectuez l’étape 1",IF(AND(INDEX(claimPeriodNo,MATCH('Étape 1) Taux'!$A$8,claimPeriods,0))&gt;17,INDEX(claimPeriodNo,MATCH('Étape 1) Taux'!$A$8,claimPeriods,0))&lt;20,revenueReduction&lt;0.1),0,IF(NOT(ISNUMBER(E1360)),0,IF($C1360="Oui",0,IF($B1360="Non - avec lien de dépendance",MIN(2258,E1360,$D1360),MIN(2258,E1360))))))</f>
        <v>Effectuez l’étape 1</v>
      </c>
      <c r="H1360" s="3" t="str">
        <f>IF(ISTEXT(CRHPrate),"Effectuez l’étape 1",IF(AND(INDEX(claimPeriodNo,MATCH('Étape 1) Taux'!$A$8,claimPeriods,0))&gt;17,INDEX(claimPeriodNo,MATCH('Étape 1) Taux'!$A$8,claimPeriods,0))&lt;20,revenueReduction&lt;0.1),0,IF(NOT(ISNUMBER(F1360)),0,IF($C1360="Oui",0,IF($B1360="Non - avec lien de dépendance",MIN(2258,F1360,$D1360),MIN(2258,F1360))))))</f>
        <v>Effectuez l’étape 1</v>
      </c>
      <c r="I1360" s="3">
        <f t="shared" si="21"/>
        <v>0</v>
      </c>
    </row>
    <row r="1361" spans="7:9" x14ac:dyDescent="0.3">
      <c r="G1361" s="3" t="str">
        <f>IF(ISTEXT(CRHPrate),"Effectuez l’étape 1",IF(AND(INDEX(claimPeriodNo,MATCH('Étape 1) Taux'!$A$8,claimPeriods,0))&gt;17,INDEX(claimPeriodNo,MATCH('Étape 1) Taux'!$A$8,claimPeriods,0))&lt;20,revenueReduction&lt;0.1),0,IF(NOT(ISNUMBER(E1361)),0,IF($C1361="Oui",0,IF($B1361="Non - avec lien de dépendance",MIN(2258,E1361,$D1361),MIN(2258,E1361))))))</f>
        <v>Effectuez l’étape 1</v>
      </c>
      <c r="H1361" s="3" t="str">
        <f>IF(ISTEXT(CRHPrate),"Effectuez l’étape 1",IF(AND(INDEX(claimPeriodNo,MATCH('Étape 1) Taux'!$A$8,claimPeriods,0))&gt;17,INDEX(claimPeriodNo,MATCH('Étape 1) Taux'!$A$8,claimPeriods,0))&lt;20,revenueReduction&lt;0.1),0,IF(NOT(ISNUMBER(F1361)),0,IF($C1361="Oui",0,IF($B1361="Non - avec lien de dépendance",MIN(2258,F1361,$D1361),MIN(2258,F1361))))))</f>
        <v>Effectuez l’étape 1</v>
      </c>
      <c r="I1361" s="3">
        <f t="shared" si="21"/>
        <v>0</v>
      </c>
    </row>
    <row r="1362" spans="7:9" x14ac:dyDescent="0.3">
      <c r="G1362" s="3" t="str">
        <f>IF(ISTEXT(CRHPrate),"Effectuez l’étape 1",IF(AND(INDEX(claimPeriodNo,MATCH('Étape 1) Taux'!$A$8,claimPeriods,0))&gt;17,INDEX(claimPeriodNo,MATCH('Étape 1) Taux'!$A$8,claimPeriods,0))&lt;20,revenueReduction&lt;0.1),0,IF(NOT(ISNUMBER(E1362)),0,IF($C1362="Oui",0,IF($B1362="Non - avec lien de dépendance",MIN(2258,E1362,$D1362),MIN(2258,E1362))))))</f>
        <v>Effectuez l’étape 1</v>
      </c>
      <c r="H1362" s="3" t="str">
        <f>IF(ISTEXT(CRHPrate),"Effectuez l’étape 1",IF(AND(INDEX(claimPeriodNo,MATCH('Étape 1) Taux'!$A$8,claimPeriods,0))&gt;17,INDEX(claimPeriodNo,MATCH('Étape 1) Taux'!$A$8,claimPeriods,0))&lt;20,revenueReduction&lt;0.1),0,IF(NOT(ISNUMBER(F1362)),0,IF($C1362="Oui",0,IF($B1362="Non - avec lien de dépendance",MIN(2258,F1362,$D1362),MIN(2258,F1362))))))</f>
        <v>Effectuez l’étape 1</v>
      </c>
      <c r="I1362" s="3">
        <f t="shared" si="21"/>
        <v>0</v>
      </c>
    </row>
    <row r="1363" spans="7:9" x14ac:dyDescent="0.3">
      <c r="G1363" s="3" t="str">
        <f>IF(ISTEXT(CRHPrate),"Effectuez l’étape 1",IF(AND(INDEX(claimPeriodNo,MATCH('Étape 1) Taux'!$A$8,claimPeriods,0))&gt;17,INDEX(claimPeriodNo,MATCH('Étape 1) Taux'!$A$8,claimPeriods,0))&lt;20,revenueReduction&lt;0.1),0,IF(NOT(ISNUMBER(E1363)),0,IF($C1363="Oui",0,IF($B1363="Non - avec lien de dépendance",MIN(2258,E1363,$D1363),MIN(2258,E1363))))))</f>
        <v>Effectuez l’étape 1</v>
      </c>
      <c r="H1363" s="3" t="str">
        <f>IF(ISTEXT(CRHPrate),"Effectuez l’étape 1",IF(AND(INDEX(claimPeriodNo,MATCH('Étape 1) Taux'!$A$8,claimPeriods,0))&gt;17,INDEX(claimPeriodNo,MATCH('Étape 1) Taux'!$A$8,claimPeriods,0))&lt;20,revenueReduction&lt;0.1),0,IF(NOT(ISNUMBER(F1363)),0,IF($C1363="Oui",0,IF($B1363="Non - avec lien de dépendance",MIN(2258,F1363,$D1363),MIN(2258,F1363))))))</f>
        <v>Effectuez l’étape 1</v>
      </c>
      <c r="I1363" s="3">
        <f t="shared" si="21"/>
        <v>0</v>
      </c>
    </row>
    <row r="1364" spans="7:9" x14ac:dyDescent="0.3">
      <c r="G1364" s="3" t="str">
        <f>IF(ISTEXT(CRHPrate),"Effectuez l’étape 1",IF(AND(INDEX(claimPeriodNo,MATCH('Étape 1) Taux'!$A$8,claimPeriods,0))&gt;17,INDEX(claimPeriodNo,MATCH('Étape 1) Taux'!$A$8,claimPeriods,0))&lt;20,revenueReduction&lt;0.1),0,IF(NOT(ISNUMBER(E1364)),0,IF($C1364="Oui",0,IF($B1364="Non - avec lien de dépendance",MIN(2258,E1364,$D1364),MIN(2258,E1364))))))</f>
        <v>Effectuez l’étape 1</v>
      </c>
      <c r="H1364" s="3" t="str">
        <f>IF(ISTEXT(CRHPrate),"Effectuez l’étape 1",IF(AND(INDEX(claimPeriodNo,MATCH('Étape 1) Taux'!$A$8,claimPeriods,0))&gt;17,INDEX(claimPeriodNo,MATCH('Étape 1) Taux'!$A$8,claimPeriods,0))&lt;20,revenueReduction&lt;0.1),0,IF(NOT(ISNUMBER(F1364)),0,IF($C1364="Oui",0,IF($B1364="Non - avec lien de dépendance",MIN(2258,F1364,$D1364),MIN(2258,F1364))))))</f>
        <v>Effectuez l’étape 1</v>
      </c>
      <c r="I1364" s="3">
        <f t="shared" si="21"/>
        <v>0</v>
      </c>
    </row>
    <row r="1365" spans="7:9" x14ac:dyDescent="0.3">
      <c r="G1365" s="3" t="str">
        <f>IF(ISTEXT(CRHPrate),"Effectuez l’étape 1",IF(AND(INDEX(claimPeriodNo,MATCH('Étape 1) Taux'!$A$8,claimPeriods,0))&gt;17,INDEX(claimPeriodNo,MATCH('Étape 1) Taux'!$A$8,claimPeriods,0))&lt;20,revenueReduction&lt;0.1),0,IF(NOT(ISNUMBER(E1365)),0,IF($C1365="Oui",0,IF($B1365="Non - avec lien de dépendance",MIN(2258,E1365,$D1365),MIN(2258,E1365))))))</f>
        <v>Effectuez l’étape 1</v>
      </c>
      <c r="H1365" s="3" t="str">
        <f>IF(ISTEXT(CRHPrate),"Effectuez l’étape 1",IF(AND(INDEX(claimPeriodNo,MATCH('Étape 1) Taux'!$A$8,claimPeriods,0))&gt;17,INDEX(claimPeriodNo,MATCH('Étape 1) Taux'!$A$8,claimPeriods,0))&lt;20,revenueReduction&lt;0.1),0,IF(NOT(ISNUMBER(F1365)),0,IF($C1365="Oui",0,IF($B1365="Non - avec lien de dépendance",MIN(2258,F1365,$D1365),MIN(2258,F1365))))))</f>
        <v>Effectuez l’étape 1</v>
      </c>
      <c r="I1365" s="3">
        <f t="shared" si="21"/>
        <v>0</v>
      </c>
    </row>
    <row r="1366" spans="7:9" x14ac:dyDescent="0.3">
      <c r="G1366" s="3" t="str">
        <f>IF(ISTEXT(CRHPrate),"Effectuez l’étape 1",IF(AND(INDEX(claimPeriodNo,MATCH('Étape 1) Taux'!$A$8,claimPeriods,0))&gt;17,INDEX(claimPeriodNo,MATCH('Étape 1) Taux'!$A$8,claimPeriods,0))&lt;20,revenueReduction&lt;0.1),0,IF(NOT(ISNUMBER(E1366)),0,IF($C1366="Oui",0,IF($B1366="Non - avec lien de dépendance",MIN(2258,E1366,$D1366),MIN(2258,E1366))))))</f>
        <v>Effectuez l’étape 1</v>
      </c>
      <c r="H1366" s="3" t="str">
        <f>IF(ISTEXT(CRHPrate),"Effectuez l’étape 1",IF(AND(INDEX(claimPeriodNo,MATCH('Étape 1) Taux'!$A$8,claimPeriods,0))&gt;17,INDEX(claimPeriodNo,MATCH('Étape 1) Taux'!$A$8,claimPeriods,0))&lt;20,revenueReduction&lt;0.1),0,IF(NOT(ISNUMBER(F1366)),0,IF($C1366="Oui",0,IF($B1366="Non - avec lien de dépendance",MIN(2258,F1366,$D1366),MIN(2258,F1366))))))</f>
        <v>Effectuez l’étape 1</v>
      </c>
      <c r="I1366" s="3">
        <f t="shared" si="21"/>
        <v>0</v>
      </c>
    </row>
    <row r="1367" spans="7:9" x14ac:dyDescent="0.3">
      <c r="G1367" s="3" t="str">
        <f>IF(ISTEXT(CRHPrate),"Effectuez l’étape 1",IF(AND(INDEX(claimPeriodNo,MATCH('Étape 1) Taux'!$A$8,claimPeriods,0))&gt;17,INDEX(claimPeriodNo,MATCH('Étape 1) Taux'!$A$8,claimPeriods,0))&lt;20,revenueReduction&lt;0.1),0,IF(NOT(ISNUMBER(E1367)),0,IF($C1367="Oui",0,IF($B1367="Non - avec lien de dépendance",MIN(2258,E1367,$D1367),MIN(2258,E1367))))))</f>
        <v>Effectuez l’étape 1</v>
      </c>
      <c r="H1367" s="3" t="str">
        <f>IF(ISTEXT(CRHPrate),"Effectuez l’étape 1",IF(AND(INDEX(claimPeriodNo,MATCH('Étape 1) Taux'!$A$8,claimPeriods,0))&gt;17,INDEX(claimPeriodNo,MATCH('Étape 1) Taux'!$A$8,claimPeriods,0))&lt;20,revenueReduction&lt;0.1),0,IF(NOT(ISNUMBER(F1367)),0,IF($C1367="Oui",0,IF($B1367="Non - avec lien de dépendance",MIN(2258,F1367,$D1367),MIN(2258,F1367))))))</f>
        <v>Effectuez l’étape 1</v>
      </c>
      <c r="I1367" s="3">
        <f t="shared" si="21"/>
        <v>0</v>
      </c>
    </row>
    <row r="1368" spans="7:9" x14ac:dyDescent="0.3">
      <c r="G1368" s="3" t="str">
        <f>IF(ISTEXT(CRHPrate),"Effectuez l’étape 1",IF(AND(INDEX(claimPeriodNo,MATCH('Étape 1) Taux'!$A$8,claimPeriods,0))&gt;17,INDEX(claimPeriodNo,MATCH('Étape 1) Taux'!$A$8,claimPeriods,0))&lt;20,revenueReduction&lt;0.1),0,IF(NOT(ISNUMBER(E1368)),0,IF($C1368="Oui",0,IF($B1368="Non - avec lien de dépendance",MIN(2258,E1368,$D1368),MIN(2258,E1368))))))</f>
        <v>Effectuez l’étape 1</v>
      </c>
      <c r="H1368" s="3" t="str">
        <f>IF(ISTEXT(CRHPrate),"Effectuez l’étape 1",IF(AND(INDEX(claimPeriodNo,MATCH('Étape 1) Taux'!$A$8,claimPeriods,0))&gt;17,INDEX(claimPeriodNo,MATCH('Étape 1) Taux'!$A$8,claimPeriods,0))&lt;20,revenueReduction&lt;0.1),0,IF(NOT(ISNUMBER(F1368)),0,IF($C1368="Oui",0,IF($B1368="Non - avec lien de dépendance",MIN(2258,F1368,$D1368),MIN(2258,F1368))))))</f>
        <v>Effectuez l’étape 1</v>
      </c>
      <c r="I1368" s="3">
        <f t="shared" si="21"/>
        <v>0</v>
      </c>
    </row>
    <row r="1369" spans="7:9" x14ac:dyDescent="0.3">
      <c r="G1369" s="3" t="str">
        <f>IF(ISTEXT(CRHPrate),"Effectuez l’étape 1",IF(AND(INDEX(claimPeriodNo,MATCH('Étape 1) Taux'!$A$8,claimPeriods,0))&gt;17,INDEX(claimPeriodNo,MATCH('Étape 1) Taux'!$A$8,claimPeriods,0))&lt;20,revenueReduction&lt;0.1),0,IF(NOT(ISNUMBER(E1369)),0,IF($C1369="Oui",0,IF($B1369="Non - avec lien de dépendance",MIN(2258,E1369,$D1369),MIN(2258,E1369))))))</f>
        <v>Effectuez l’étape 1</v>
      </c>
      <c r="H1369" s="3" t="str">
        <f>IF(ISTEXT(CRHPrate),"Effectuez l’étape 1",IF(AND(INDEX(claimPeriodNo,MATCH('Étape 1) Taux'!$A$8,claimPeriods,0))&gt;17,INDEX(claimPeriodNo,MATCH('Étape 1) Taux'!$A$8,claimPeriods,0))&lt;20,revenueReduction&lt;0.1),0,IF(NOT(ISNUMBER(F1369)),0,IF($C1369="Oui",0,IF($B1369="Non - avec lien de dépendance",MIN(2258,F1369,$D1369),MIN(2258,F1369))))))</f>
        <v>Effectuez l’étape 1</v>
      </c>
      <c r="I1369" s="3">
        <f t="shared" si="21"/>
        <v>0</v>
      </c>
    </row>
    <row r="1370" spans="7:9" x14ac:dyDescent="0.3">
      <c r="G1370" s="3" t="str">
        <f>IF(ISTEXT(CRHPrate),"Effectuez l’étape 1",IF(AND(INDEX(claimPeriodNo,MATCH('Étape 1) Taux'!$A$8,claimPeriods,0))&gt;17,INDEX(claimPeriodNo,MATCH('Étape 1) Taux'!$A$8,claimPeriods,0))&lt;20,revenueReduction&lt;0.1),0,IF(NOT(ISNUMBER(E1370)),0,IF($C1370="Oui",0,IF($B1370="Non - avec lien de dépendance",MIN(2258,E1370,$D1370),MIN(2258,E1370))))))</f>
        <v>Effectuez l’étape 1</v>
      </c>
      <c r="H1370" s="3" t="str">
        <f>IF(ISTEXT(CRHPrate),"Effectuez l’étape 1",IF(AND(INDEX(claimPeriodNo,MATCH('Étape 1) Taux'!$A$8,claimPeriods,0))&gt;17,INDEX(claimPeriodNo,MATCH('Étape 1) Taux'!$A$8,claimPeriods,0))&lt;20,revenueReduction&lt;0.1),0,IF(NOT(ISNUMBER(F1370)),0,IF($C1370="Oui",0,IF($B1370="Non - avec lien de dépendance",MIN(2258,F1370,$D1370),MIN(2258,F1370))))))</f>
        <v>Effectuez l’étape 1</v>
      </c>
      <c r="I1370" s="3">
        <f t="shared" si="21"/>
        <v>0</v>
      </c>
    </row>
    <row r="1371" spans="7:9" x14ac:dyDescent="0.3">
      <c r="G1371" s="3" t="str">
        <f>IF(ISTEXT(CRHPrate),"Effectuez l’étape 1",IF(AND(INDEX(claimPeriodNo,MATCH('Étape 1) Taux'!$A$8,claimPeriods,0))&gt;17,INDEX(claimPeriodNo,MATCH('Étape 1) Taux'!$A$8,claimPeriods,0))&lt;20,revenueReduction&lt;0.1),0,IF(NOT(ISNUMBER(E1371)),0,IF($C1371="Oui",0,IF($B1371="Non - avec lien de dépendance",MIN(2258,E1371,$D1371),MIN(2258,E1371))))))</f>
        <v>Effectuez l’étape 1</v>
      </c>
      <c r="H1371" s="3" t="str">
        <f>IF(ISTEXT(CRHPrate),"Effectuez l’étape 1",IF(AND(INDEX(claimPeriodNo,MATCH('Étape 1) Taux'!$A$8,claimPeriods,0))&gt;17,INDEX(claimPeriodNo,MATCH('Étape 1) Taux'!$A$8,claimPeriods,0))&lt;20,revenueReduction&lt;0.1),0,IF(NOT(ISNUMBER(F1371)),0,IF($C1371="Oui",0,IF($B1371="Non - avec lien de dépendance",MIN(2258,F1371,$D1371),MIN(2258,F1371))))))</f>
        <v>Effectuez l’étape 1</v>
      </c>
      <c r="I1371" s="3">
        <f t="shared" si="21"/>
        <v>0</v>
      </c>
    </row>
    <row r="1372" spans="7:9" x14ac:dyDescent="0.3">
      <c r="G1372" s="3" t="str">
        <f>IF(ISTEXT(CRHPrate),"Effectuez l’étape 1",IF(AND(INDEX(claimPeriodNo,MATCH('Étape 1) Taux'!$A$8,claimPeriods,0))&gt;17,INDEX(claimPeriodNo,MATCH('Étape 1) Taux'!$A$8,claimPeriods,0))&lt;20,revenueReduction&lt;0.1),0,IF(NOT(ISNUMBER(E1372)),0,IF($C1372="Oui",0,IF($B1372="Non - avec lien de dépendance",MIN(2258,E1372,$D1372),MIN(2258,E1372))))))</f>
        <v>Effectuez l’étape 1</v>
      </c>
      <c r="H1372" s="3" t="str">
        <f>IF(ISTEXT(CRHPrate),"Effectuez l’étape 1",IF(AND(INDEX(claimPeriodNo,MATCH('Étape 1) Taux'!$A$8,claimPeriods,0))&gt;17,INDEX(claimPeriodNo,MATCH('Étape 1) Taux'!$A$8,claimPeriods,0))&lt;20,revenueReduction&lt;0.1),0,IF(NOT(ISNUMBER(F1372)),0,IF($C1372="Oui",0,IF($B1372="Non - avec lien de dépendance",MIN(2258,F1372,$D1372),MIN(2258,F1372))))))</f>
        <v>Effectuez l’étape 1</v>
      </c>
      <c r="I1372" s="3">
        <f t="shared" si="21"/>
        <v>0</v>
      </c>
    </row>
    <row r="1373" spans="7:9" x14ac:dyDescent="0.3">
      <c r="G1373" s="3" t="str">
        <f>IF(ISTEXT(CRHPrate),"Effectuez l’étape 1",IF(AND(INDEX(claimPeriodNo,MATCH('Étape 1) Taux'!$A$8,claimPeriods,0))&gt;17,INDEX(claimPeriodNo,MATCH('Étape 1) Taux'!$A$8,claimPeriods,0))&lt;20,revenueReduction&lt;0.1),0,IF(NOT(ISNUMBER(E1373)),0,IF($C1373="Oui",0,IF($B1373="Non - avec lien de dépendance",MIN(2258,E1373,$D1373),MIN(2258,E1373))))))</f>
        <v>Effectuez l’étape 1</v>
      </c>
      <c r="H1373" s="3" t="str">
        <f>IF(ISTEXT(CRHPrate),"Effectuez l’étape 1",IF(AND(INDEX(claimPeriodNo,MATCH('Étape 1) Taux'!$A$8,claimPeriods,0))&gt;17,INDEX(claimPeriodNo,MATCH('Étape 1) Taux'!$A$8,claimPeriods,0))&lt;20,revenueReduction&lt;0.1),0,IF(NOT(ISNUMBER(F1373)),0,IF($C1373="Oui",0,IF($B1373="Non - avec lien de dépendance",MIN(2258,F1373,$D1373),MIN(2258,F1373))))))</f>
        <v>Effectuez l’étape 1</v>
      </c>
      <c r="I1373" s="3">
        <f t="shared" si="21"/>
        <v>0</v>
      </c>
    </row>
    <row r="1374" spans="7:9" x14ac:dyDescent="0.3">
      <c r="G1374" s="3" t="str">
        <f>IF(ISTEXT(CRHPrate),"Effectuez l’étape 1",IF(AND(INDEX(claimPeriodNo,MATCH('Étape 1) Taux'!$A$8,claimPeriods,0))&gt;17,INDEX(claimPeriodNo,MATCH('Étape 1) Taux'!$A$8,claimPeriods,0))&lt;20,revenueReduction&lt;0.1),0,IF(NOT(ISNUMBER(E1374)),0,IF($C1374="Oui",0,IF($B1374="Non - avec lien de dépendance",MIN(2258,E1374,$D1374),MIN(2258,E1374))))))</f>
        <v>Effectuez l’étape 1</v>
      </c>
      <c r="H1374" s="3" t="str">
        <f>IF(ISTEXT(CRHPrate),"Effectuez l’étape 1",IF(AND(INDEX(claimPeriodNo,MATCH('Étape 1) Taux'!$A$8,claimPeriods,0))&gt;17,INDEX(claimPeriodNo,MATCH('Étape 1) Taux'!$A$8,claimPeriods,0))&lt;20,revenueReduction&lt;0.1),0,IF(NOT(ISNUMBER(F1374)),0,IF($C1374="Oui",0,IF($B1374="Non - avec lien de dépendance",MIN(2258,F1374,$D1374),MIN(2258,F1374))))))</f>
        <v>Effectuez l’étape 1</v>
      </c>
      <c r="I1374" s="3">
        <f t="shared" si="21"/>
        <v>0</v>
      </c>
    </row>
    <row r="1375" spans="7:9" x14ac:dyDescent="0.3">
      <c r="G1375" s="3" t="str">
        <f>IF(ISTEXT(CRHPrate),"Effectuez l’étape 1",IF(AND(INDEX(claimPeriodNo,MATCH('Étape 1) Taux'!$A$8,claimPeriods,0))&gt;17,INDEX(claimPeriodNo,MATCH('Étape 1) Taux'!$A$8,claimPeriods,0))&lt;20,revenueReduction&lt;0.1),0,IF(NOT(ISNUMBER(E1375)),0,IF($C1375="Oui",0,IF($B1375="Non - avec lien de dépendance",MIN(2258,E1375,$D1375),MIN(2258,E1375))))))</f>
        <v>Effectuez l’étape 1</v>
      </c>
      <c r="H1375" s="3" t="str">
        <f>IF(ISTEXT(CRHPrate),"Effectuez l’étape 1",IF(AND(INDEX(claimPeriodNo,MATCH('Étape 1) Taux'!$A$8,claimPeriods,0))&gt;17,INDEX(claimPeriodNo,MATCH('Étape 1) Taux'!$A$8,claimPeriods,0))&lt;20,revenueReduction&lt;0.1),0,IF(NOT(ISNUMBER(F1375)),0,IF($C1375="Oui",0,IF($B1375="Non - avec lien de dépendance",MIN(2258,F1375,$D1375),MIN(2258,F1375))))))</f>
        <v>Effectuez l’étape 1</v>
      </c>
      <c r="I1375" s="3">
        <f t="shared" si="21"/>
        <v>0</v>
      </c>
    </row>
    <row r="1376" spans="7:9" x14ac:dyDescent="0.3">
      <c r="G1376" s="3" t="str">
        <f>IF(ISTEXT(CRHPrate),"Effectuez l’étape 1",IF(AND(INDEX(claimPeriodNo,MATCH('Étape 1) Taux'!$A$8,claimPeriods,0))&gt;17,INDEX(claimPeriodNo,MATCH('Étape 1) Taux'!$A$8,claimPeriods,0))&lt;20,revenueReduction&lt;0.1),0,IF(NOT(ISNUMBER(E1376)),0,IF($C1376="Oui",0,IF($B1376="Non - avec lien de dépendance",MIN(2258,E1376,$D1376),MIN(2258,E1376))))))</f>
        <v>Effectuez l’étape 1</v>
      </c>
      <c r="H1376" s="3" t="str">
        <f>IF(ISTEXT(CRHPrate),"Effectuez l’étape 1",IF(AND(INDEX(claimPeriodNo,MATCH('Étape 1) Taux'!$A$8,claimPeriods,0))&gt;17,INDEX(claimPeriodNo,MATCH('Étape 1) Taux'!$A$8,claimPeriods,0))&lt;20,revenueReduction&lt;0.1),0,IF(NOT(ISNUMBER(F1376)),0,IF($C1376="Oui",0,IF($B1376="Non - avec lien de dépendance",MIN(2258,F1376,$D1376),MIN(2258,F1376))))))</f>
        <v>Effectuez l’étape 1</v>
      </c>
      <c r="I1376" s="3">
        <f t="shared" si="21"/>
        <v>0</v>
      </c>
    </row>
    <row r="1377" spans="7:9" x14ac:dyDescent="0.3">
      <c r="G1377" s="3" t="str">
        <f>IF(ISTEXT(CRHPrate),"Effectuez l’étape 1",IF(AND(INDEX(claimPeriodNo,MATCH('Étape 1) Taux'!$A$8,claimPeriods,0))&gt;17,INDEX(claimPeriodNo,MATCH('Étape 1) Taux'!$A$8,claimPeriods,0))&lt;20,revenueReduction&lt;0.1),0,IF(NOT(ISNUMBER(E1377)),0,IF($C1377="Oui",0,IF($B1377="Non - avec lien de dépendance",MIN(2258,E1377,$D1377),MIN(2258,E1377))))))</f>
        <v>Effectuez l’étape 1</v>
      </c>
      <c r="H1377" s="3" t="str">
        <f>IF(ISTEXT(CRHPrate),"Effectuez l’étape 1",IF(AND(INDEX(claimPeriodNo,MATCH('Étape 1) Taux'!$A$8,claimPeriods,0))&gt;17,INDEX(claimPeriodNo,MATCH('Étape 1) Taux'!$A$8,claimPeriods,0))&lt;20,revenueReduction&lt;0.1),0,IF(NOT(ISNUMBER(F1377)),0,IF($C1377="Oui",0,IF($B1377="Non - avec lien de dépendance",MIN(2258,F1377,$D1377),MIN(2258,F1377))))))</f>
        <v>Effectuez l’étape 1</v>
      </c>
      <c r="I1377" s="3">
        <f t="shared" si="21"/>
        <v>0</v>
      </c>
    </row>
    <row r="1378" spans="7:9" x14ac:dyDescent="0.3">
      <c r="G1378" s="3" t="str">
        <f>IF(ISTEXT(CRHPrate),"Effectuez l’étape 1",IF(AND(INDEX(claimPeriodNo,MATCH('Étape 1) Taux'!$A$8,claimPeriods,0))&gt;17,INDEX(claimPeriodNo,MATCH('Étape 1) Taux'!$A$8,claimPeriods,0))&lt;20,revenueReduction&lt;0.1),0,IF(NOT(ISNUMBER(E1378)),0,IF($C1378="Oui",0,IF($B1378="Non - avec lien de dépendance",MIN(2258,E1378,$D1378),MIN(2258,E1378))))))</f>
        <v>Effectuez l’étape 1</v>
      </c>
      <c r="H1378" s="3" t="str">
        <f>IF(ISTEXT(CRHPrate),"Effectuez l’étape 1",IF(AND(INDEX(claimPeriodNo,MATCH('Étape 1) Taux'!$A$8,claimPeriods,0))&gt;17,INDEX(claimPeriodNo,MATCH('Étape 1) Taux'!$A$8,claimPeriods,0))&lt;20,revenueReduction&lt;0.1),0,IF(NOT(ISNUMBER(F1378)),0,IF($C1378="Oui",0,IF($B1378="Non - avec lien de dépendance",MIN(2258,F1378,$D1378),MIN(2258,F1378))))))</f>
        <v>Effectuez l’étape 1</v>
      </c>
      <c r="I1378" s="3">
        <f t="shared" si="21"/>
        <v>0</v>
      </c>
    </row>
    <row r="1379" spans="7:9" x14ac:dyDescent="0.3">
      <c r="G1379" s="3" t="str">
        <f>IF(ISTEXT(CRHPrate),"Effectuez l’étape 1",IF(AND(INDEX(claimPeriodNo,MATCH('Étape 1) Taux'!$A$8,claimPeriods,0))&gt;17,INDEX(claimPeriodNo,MATCH('Étape 1) Taux'!$A$8,claimPeriods,0))&lt;20,revenueReduction&lt;0.1),0,IF(NOT(ISNUMBER(E1379)),0,IF($C1379="Oui",0,IF($B1379="Non - avec lien de dépendance",MIN(2258,E1379,$D1379),MIN(2258,E1379))))))</f>
        <v>Effectuez l’étape 1</v>
      </c>
      <c r="H1379" s="3" t="str">
        <f>IF(ISTEXT(CRHPrate),"Effectuez l’étape 1",IF(AND(INDEX(claimPeriodNo,MATCH('Étape 1) Taux'!$A$8,claimPeriods,0))&gt;17,INDEX(claimPeriodNo,MATCH('Étape 1) Taux'!$A$8,claimPeriods,0))&lt;20,revenueReduction&lt;0.1),0,IF(NOT(ISNUMBER(F1379)),0,IF($C1379="Oui",0,IF($B1379="Non - avec lien de dépendance",MIN(2258,F1379,$D1379),MIN(2258,F1379))))))</f>
        <v>Effectuez l’étape 1</v>
      </c>
      <c r="I1379" s="3">
        <f t="shared" si="21"/>
        <v>0</v>
      </c>
    </row>
    <row r="1380" spans="7:9" x14ac:dyDescent="0.3">
      <c r="G1380" s="3" t="str">
        <f>IF(ISTEXT(CRHPrate),"Effectuez l’étape 1",IF(AND(INDEX(claimPeriodNo,MATCH('Étape 1) Taux'!$A$8,claimPeriods,0))&gt;17,INDEX(claimPeriodNo,MATCH('Étape 1) Taux'!$A$8,claimPeriods,0))&lt;20,revenueReduction&lt;0.1),0,IF(NOT(ISNUMBER(E1380)),0,IF($C1380="Oui",0,IF($B1380="Non - avec lien de dépendance",MIN(2258,E1380,$D1380),MIN(2258,E1380))))))</f>
        <v>Effectuez l’étape 1</v>
      </c>
      <c r="H1380" s="3" t="str">
        <f>IF(ISTEXT(CRHPrate),"Effectuez l’étape 1",IF(AND(INDEX(claimPeriodNo,MATCH('Étape 1) Taux'!$A$8,claimPeriods,0))&gt;17,INDEX(claimPeriodNo,MATCH('Étape 1) Taux'!$A$8,claimPeriods,0))&lt;20,revenueReduction&lt;0.1),0,IF(NOT(ISNUMBER(F1380)),0,IF($C1380="Oui",0,IF($B1380="Non - avec lien de dépendance",MIN(2258,F1380,$D1380),MIN(2258,F1380))))))</f>
        <v>Effectuez l’étape 1</v>
      </c>
      <c r="I1380" s="3">
        <f t="shared" si="21"/>
        <v>0</v>
      </c>
    </row>
    <row r="1381" spans="7:9" x14ac:dyDescent="0.3">
      <c r="G1381" s="3" t="str">
        <f>IF(ISTEXT(CRHPrate),"Effectuez l’étape 1",IF(AND(INDEX(claimPeriodNo,MATCH('Étape 1) Taux'!$A$8,claimPeriods,0))&gt;17,INDEX(claimPeriodNo,MATCH('Étape 1) Taux'!$A$8,claimPeriods,0))&lt;20,revenueReduction&lt;0.1),0,IF(NOT(ISNUMBER(E1381)),0,IF($C1381="Oui",0,IF($B1381="Non - avec lien de dépendance",MIN(2258,E1381,$D1381),MIN(2258,E1381))))))</f>
        <v>Effectuez l’étape 1</v>
      </c>
      <c r="H1381" s="3" t="str">
        <f>IF(ISTEXT(CRHPrate),"Effectuez l’étape 1",IF(AND(INDEX(claimPeriodNo,MATCH('Étape 1) Taux'!$A$8,claimPeriods,0))&gt;17,INDEX(claimPeriodNo,MATCH('Étape 1) Taux'!$A$8,claimPeriods,0))&lt;20,revenueReduction&lt;0.1),0,IF(NOT(ISNUMBER(F1381)),0,IF($C1381="Oui",0,IF($B1381="Non - avec lien de dépendance",MIN(2258,F1381,$D1381),MIN(2258,F1381))))))</f>
        <v>Effectuez l’étape 1</v>
      </c>
      <c r="I1381" s="3">
        <f t="shared" si="21"/>
        <v>0</v>
      </c>
    </row>
    <row r="1382" spans="7:9" x14ac:dyDescent="0.3">
      <c r="G1382" s="3" t="str">
        <f>IF(ISTEXT(CRHPrate),"Effectuez l’étape 1",IF(AND(INDEX(claimPeriodNo,MATCH('Étape 1) Taux'!$A$8,claimPeriods,0))&gt;17,INDEX(claimPeriodNo,MATCH('Étape 1) Taux'!$A$8,claimPeriods,0))&lt;20,revenueReduction&lt;0.1),0,IF(NOT(ISNUMBER(E1382)),0,IF($C1382="Oui",0,IF($B1382="Non - avec lien de dépendance",MIN(2258,E1382,$D1382),MIN(2258,E1382))))))</f>
        <v>Effectuez l’étape 1</v>
      </c>
      <c r="H1382" s="3" t="str">
        <f>IF(ISTEXT(CRHPrate),"Effectuez l’étape 1",IF(AND(INDEX(claimPeriodNo,MATCH('Étape 1) Taux'!$A$8,claimPeriods,0))&gt;17,INDEX(claimPeriodNo,MATCH('Étape 1) Taux'!$A$8,claimPeriods,0))&lt;20,revenueReduction&lt;0.1),0,IF(NOT(ISNUMBER(F1382)),0,IF($C1382="Oui",0,IF($B1382="Non - avec lien de dépendance",MIN(2258,F1382,$D1382),MIN(2258,F1382))))))</f>
        <v>Effectuez l’étape 1</v>
      </c>
      <c r="I1382" s="3">
        <f t="shared" si="21"/>
        <v>0</v>
      </c>
    </row>
    <row r="1383" spans="7:9" x14ac:dyDescent="0.3">
      <c r="G1383" s="3" t="str">
        <f>IF(ISTEXT(CRHPrate),"Effectuez l’étape 1",IF(AND(INDEX(claimPeriodNo,MATCH('Étape 1) Taux'!$A$8,claimPeriods,0))&gt;17,INDEX(claimPeriodNo,MATCH('Étape 1) Taux'!$A$8,claimPeriods,0))&lt;20,revenueReduction&lt;0.1),0,IF(NOT(ISNUMBER(E1383)),0,IF($C1383="Oui",0,IF($B1383="Non - avec lien de dépendance",MIN(2258,E1383,$D1383),MIN(2258,E1383))))))</f>
        <v>Effectuez l’étape 1</v>
      </c>
      <c r="H1383" s="3" t="str">
        <f>IF(ISTEXT(CRHPrate),"Effectuez l’étape 1",IF(AND(INDEX(claimPeriodNo,MATCH('Étape 1) Taux'!$A$8,claimPeriods,0))&gt;17,INDEX(claimPeriodNo,MATCH('Étape 1) Taux'!$A$8,claimPeriods,0))&lt;20,revenueReduction&lt;0.1),0,IF(NOT(ISNUMBER(F1383)),0,IF($C1383="Oui",0,IF($B1383="Non - avec lien de dépendance",MIN(2258,F1383,$D1383),MIN(2258,F1383))))))</f>
        <v>Effectuez l’étape 1</v>
      </c>
      <c r="I1383" s="3">
        <f t="shared" si="21"/>
        <v>0</v>
      </c>
    </row>
    <row r="1384" spans="7:9" x14ac:dyDescent="0.3">
      <c r="G1384" s="3" t="str">
        <f>IF(ISTEXT(CRHPrate),"Effectuez l’étape 1",IF(AND(INDEX(claimPeriodNo,MATCH('Étape 1) Taux'!$A$8,claimPeriods,0))&gt;17,INDEX(claimPeriodNo,MATCH('Étape 1) Taux'!$A$8,claimPeriods,0))&lt;20,revenueReduction&lt;0.1),0,IF(NOT(ISNUMBER(E1384)),0,IF($C1384="Oui",0,IF($B1384="Non - avec lien de dépendance",MIN(2258,E1384,$D1384),MIN(2258,E1384))))))</f>
        <v>Effectuez l’étape 1</v>
      </c>
      <c r="H1384" s="3" t="str">
        <f>IF(ISTEXT(CRHPrate),"Effectuez l’étape 1",IF(AND(INDEX(claimPeriodNo,MATCH('Étape 1) Taux'!$A$8,claimPeriods,0))&gt;17,INDEX(claimPeriodNo,MATCH('Étape 1) Taux'!$A$8,claimPeriods,0))&lt;20,revenueReduction&lt;0.1),0,IF(NOT(ISNUMBER(F1384)),0,IF($C1384="Oui",0,IF($B1384="Non - avec lien de dépendance",MIN(2258,F1384,$D1384),MIN(2258,F1384))))))</f>
        <v>Effectuez l’étape 1</v>
      </c>
      <c r="I1384" s="3">
        <f t="shared" si="21"/>
        <v>0</v>
      </c>
    </row>
    <row r="1385" spans="7:9" x14ac:dyDescent="0.3">
      <c r="G1385" s="3" t="str">
        <f>IF(ISTEXT(CRHPrate),"Effectuez l’étape 1",IF(AND(INDEX(claimPeriodNo,MATCH('Étape 1) Taux'!$A$8,claimPeriods,0))&gt;17,INDEX(claimPeriodNo,MATCH('Étape 1) Taux'!$A$8,claimPeriods,0))&lt;20,revenueReduction&lt;0.1),0,IF(NOT(ISNUMBER(E1385)),0,IF($C1385="Oui",0,IF($B1385="Non - avec lien de dépendance",MIN(2258,E1385,$D1385),MIN(2258,E1385))))))</f>
        <v>Effectuez l’étape 1</v>
      </c>
      <c r="H1385" s="3" t="str">
        <f>IF(ISTEXT(CRHPrate),"Effectuez l’étape 1",IF(AND(INDEX(claimPeriodNo,MATCH('Étape 1) Taux'!$A$8,claimPeriods,0))&gt;17,INDEX(claimPeriodNo,MATCH('Étape 1) Taux'!$A$8,claimPeriods,0))&lt;20,revenueReduction&lt;0.1),0,IF(NOT(ISNUMBER(F1385)),0,IF($C1385="Oui",0,IF($B1385="Non - avec lien de dépendance",MIN(2258,F1385,$D1385),MIN(2258,F1385))))))</f>
        <v>Effectuez l’étape 1</v>
      </c>
      <c r="I1385" s="3">
        <f t="shared" si="21"/>
        <v>0</v>
      </c>
    </row>
    <row r="1386" spans="7:9" x14ac:dyDescent="0.3">
      <c r="G1386" s="3" t="str">
        <f>IF(ISTEXT(CRHPrate),"Effectuez l’étape 1",IF(AND(INDEX(claimPeriodNo,MATCH('Étape 1) Taux'!$A$8,claimPeriods,0))&gt;17,INDEX(claimPeriodNo,MATCH('Étape 1) Taux'!$A$8,claimPeriods,0))&lt;20,revenueReduction&lt;0.1),0,IF(NOT(ISNUMBER(E1386)),0,IF($C1386="Oui",0,IF($B1386="Non - avec lien de dépendance",MIN(2258,E1386,$D1386),MIN(2258,E1386))))))</f>
        <v>Effectuez l’étape 1</v>
      </c>
      <c r="H1386" s="3" t="str">
        <f>IF(ISTEXT(CRHPrate),"Effectuez l’étape 1",IF(AND(INDEX(claimPeriodNo,MATCH('Étape 1) Taux'!$A$8,claimPeriods,0))&gt;17,INDEX(claimPeriodNo,MATCH('Étape 1) Taux'!$A$8,claimPeriods,0))&lt;20,revenueReduction&lt;0.1),0,IF(NOT(ISNUMBER(F1386)),0,IF($C1386="Oui",0,IF($B1386="Non - avec lien de dépendance",MIN(2258,F1386,$D1386),MIN(2258,F1386))))))</f>
        <v>Effectuez l’étape 1</v>
      </c>
      <c r="I1386" s="3">
        <f t="shared" si="21"/>
        <v>0</v>
      </c>
    </row>
    <row r="1387" spans="7:9" x14ac:dyDescent="0.3">
      <c r="G1387" s="3" t="str">
        <f>IF(ISTEXT(CRHPrate),"Effectuez l’étape 1",IF(AND(INDEX(claimPeriodNo,MATCH('Étape 1) Taux'!$A$8,claimPeriods,0))&gt;17,INDEX(claimPeriodNo,MATCH('Étape 1) Taux'!$A$8,claimPeriods,0))&lt;20,revenueReduction&lt;0.1),0,IF(NOT(ISNUMBER(E1387)),0,IF($C1387="Oui",0,IF($B1387="Non - avec lien de dépendance",MIN(2258,E1387,$D1387),MIN(2258,E1387))))))</f>
        <v>Effectuez l’étape 1</v>
      </c>
      <c r="H1387" s="3" t="str">
        <f>IF(ISTEXT(CRHPrate),"Effectuez l’étape 1",IF(AND(INDEX(claimPeriodNo,MATCH('Étape 1) Taux'!$A$8,claimPeriods,0))&gt;17,INDEX(claimPeriodNo,MATCH('Étape 1) Taux'!$A$8,claimPeriods,0))&lt;20,revenueReduction&lt;0.1),0,IF(NOT(ISNUMBER(F1387)),0,IF($C1387="Oui",0,IF($B1387="Non - avec lien de dépendance",MIN(2258,F1387,$D1387),MIN(2258,F1387))))))</f>
        <v>Effectuez l’étape 1</v>
      </c>
      <c r="I1387" s="3">
        <f t="shared" si="21"/>
        <v>0</v>
      </c>
    </row>
    <row r="1388" spans="7:9" x14ac:dyDescent="0.3">
      <c r="G1388" s="3" t="str">
        <f>IF(ISTEXT(CRHPrate),"Effectuez l’étape 1",IF(AND(INDEX(claimPeriodNo,MATCH('Étape 1) Taux'!$A$8,claimPeriods,0))&gt;17,INDEX(claimPeriodNo,MATCH('Étape 1) Taux'!$A$8,claimPeriods,0))&lt;20,revenueReduction&lt;0.1),0,IF(NOT(ISNUMBER(E1388)),0,IF($C1388="Oui",0,IF($B1388="Non - avec lien de dépendance",MIN(2258,E1388,$D1388),MIN(2258,E1388))))))</f>
        <v>Effectuez l’étape 1</v>
      </c>
      <c r="H1388" s="3" t="str">
        <f>IF(ISTEXT(CRHPrate),"Effectuez l’étape 1",IF(AND(INDEX(claimPeriodNo,MATCH('Étape 1) Taux'!$A$8,claimPeriods,0))&gt;17,INDEX(claimPeriodNo,MATCH('Étape 1) Taux'!$A$8,claimPeriods,0))&lt;20,revenueReduction&lt;0.1),0,IF(NOT(ISNUMBER(F1388)),0,IF($C1388="Oui",0,IF($B1388="Non - avec lien de dépendance",MIN(2258,F1388,$D1388),MIN(2258,F1388))))))</f>
        <v>Effectuez l’étape 1</v>
      </c>
      <c r="I1388" s="3">
        <f t="shared" si="21"/>
        <v>0</v>
      </c>
    </row>
    <row r="1389" spans="7:9" x14ac:dyDescent="0.3">
      <c r="G1389" s="3" t="str">
        <f>IF(ISTEXT(CRHPrate),"Effectuez l’étape 1",IF(AND(INDEX(claimPeriodNo,MATCH('Étape 1) Taux'!$A$8,claimPeriods,0))&gt;17,INDEX(claimPeriodNo,MATCH('Étape 1) Taux'!$A$8,claimPeriods,0))&lt;20,revenueReduction&lt;0.1),0,IF(NOT(ISNUMBER(E1389)),0,IF($C1389="Oui",0,IF($B1389="Non - avec lien de dépendance",MIN(2258,E1389,$D1389),MIN(2258,E1389))))))</f>
        <v>Effectuez l’étape 1</v>
      </c>
      <c r="H1389" s="3" t="str">
        <f>IF(ISTEXT(CRHPrate),"Effectuez l’étape 1",IF(AND(INDEX(claimPeriodNo,MATCH('Étape 1) Taux'!$A$8,claimPeriods,0))&gt;17,INDEX(claimPeriodNo,MATCH('Étape 1) Taux'!$A$8,claimPeriods,0))&lt;20,revenueReduction&lt;0.1),0,IF(NOT(ISNUMBER(F1389)),0,IF($C1389="Oui",0,IF($B1389="Non - avec lien de dépendance",MIN(2258,F1389,$D1389),MIN(2258,F1389))))))</f>
        <v>Effectuez l’étape 1</v>
      </c>
      <c r="I1389" s="3">
        <f t="shared" si="21"/>
        <v>0</v>
      </c>
    </row>
    <row r="1390" spans="7:9" x14ac:dyDescent="0.3">
      <c r="G1390" s="3" t="str">
        <f>IF(ISTEXT(CRHPrate),"Effectuez l’étape 1",IF(AND(INDEX(claimPeriodNo,MATCH('Étape 1) Taux'!$A$8,claimPeriods,0))&gt;17,INDEX(claimPeriodNo,MATCH('Étape 1) Taux'!$A$8,claimPeriods,0))&lt;20,revenueReduction&lt;0.1),0,IF(NOT(ISNUMBER(E1390)),0,IF($C1390="Oui",0,IF($B1390="Non - avec lien de dépendance",MIN(2258,E1390,$D1390),MIN(2258,E1390))))))</f>
        <v>Effectuez l’étape 1</v>
      </c>
      <c r="H1390" s="3" t="str">
        <f>IF(ISTEXT(CRHPrate),"Effectuez l’étape 1",IF(AND(INDEX(claimPeriodNo,MATCH('Étape 1) Taux'!$A$8,claimPeriods,0))&gt;17,INDEX(claimPeriodNo,MATCH('Étape 1) Taux'!$A$8,claimPeriods,0))&lt;20,revenueReduction&lt;0.1),0,IF(NOT(ISNUMBER(F1390)),0,IF($C1390="Oui",0,IF($B1390="Non - avec lien de dépendance",MIN(2258,F1390,$D1390),MIN(2258,F1390))))))</f>
        <v>Effectuez l’étape 1</v>
      </c>
      <c r="I1390" s="3">
        <f t="shared" si="21"/>
        <v>0</v>
      </c>
    </row>
    <row r="1391" spans="7:9" x14ac:dyDescent="0.3">
      <c r="G1391" s="3" t="str">
        <f>IF(ISTEXT(CRHPrate),"Effectuez l’étape 1",IF(AND(INDEX(claimPeriodNo,MATCH('Étape 1) Taux'!$A$8,claimPeriods,0))&gt;17,INDEX(claimPeriodNo,MATCH('Étape 1) Taux'!$A$8,claimPeriods,0))&lt;20,revenueReduction&lt;0.1),0,IF(NOT(ISNUMBER(E1391)),0,IF($C1391="Oui",0,IF($B1391="Non - avec lien de dépendance",MIN(2258,E1391,$D1391),MIN(2258,E1391))))))</f>
        <v>Effectuez l’étape 1</v>
      </c>
      <c r="H1391" s="3" t="str">
        <f>IF(ISTEXT(CRHPrate),"Effectuez l’étape 1",IF(AND(INDEX(claimPeriodNo,MATCH('Étape 1) Taux'!$A$8,claimPeriods,0))&gt;17,INDEX(claimPeriodNo,MATCH('Étape 1) Taux'!$A$8,claimPeriods,0))&lt;20,revenueReduction&lt;0.1),0,IF(NOT(ISNUMBER(F1391)),0,IF($C1391="Oui",0,IF($B1391="Non - avec lien de dépendance",MIN(2258,F1391,$D1391),MIN(2258,F1391))))))</f>
        <v>Effectuez l’étape 1</v>
      </c>
      <c r="I1391" s="3">
        <f t="shared" si="21"/>
        <v>0</v>
      </c>
    </row>
    <row r="1392" spans="7:9" x14ac:dyDescent="0.3">
      <c r="G1392" s="3" t="str">
        <f>IF(ISTEXT(CRHPrate),"Effectuez l’étape 1",IF(AND(INDEX(claimPeriodNo,MATCH('Étape 1) Taux'!$A$8,claimPeriods,0))&gt;17,INDEX(claimPeriodNo,MATCH('Étape 1) Taux'!$A$8,claimPeriods,0))&lt;20,revenueReduction&lt;0.1),0,IF(NOT(ISNUMBER(E1392)),0,IF($C1392="Oui",0,IF($B1392="Non - avec lien de dépendance",MIN(2258,E1392,$D1392),MIN(2258,E1392))))))</f>
        <v>Effectuez l’étape 1</v>
      </c>
      <c r="H1392" s="3" t="str">
        <f>IF(ISTEXT(CRHPrate),"Effectuez l’étape 1",IF(AND(INDEX(claimPeriodNo,MATCH('Étape 1) Taux'!$A$8,claimPeriods,0))&gt;17,INDEX(claimPeriodNo,MATCH('Étape 1) Taux'!$A$8,claimPeriods,0))&lt;20,revenueReduction&lt;0.1),0,IF(NOT(ISNUMBER(F1392)),0,IF($C1392="Oui",0,IF($B1392="Non - avec lien de dépendance",MIN(2258,F1392,$D1392),MIN(2258,F1392))))))</f>
        <v>Effectuez l’étape 1</v>
      </c>
      <c r="I1392" s="3">
        <f t="shared" si="21"/>
        <v>0</v>
      </c>
    </row>
    <row r="1393" spans="7:9" x14ac:dyDescent="0.3">
      <c r="G1393" s="3" t="str">
        <f>IF(ISTEXT(CRHPrate),"Effectuez l’étape 1",IF(AND(INDEX(claimPeriodNo,MATCH('Étape 1) Taux'!$A$8,claimPeriods,0))&gt;17,INDEX(claimPeriodNo,MATCH('Étape 1) Taux'!$A$8,claimPeriods,0))&lt;20,revenueReduction&lt;0.1),0,IF(NOT(ISNUMBER(E1393)),0,IF($C1393="Oui",0,IF($B1393="Non - avec lien de dépendance",MIN(2258,E1393,$D1393),MIN(2258,E1393))))))</f>
        <v>Effectuez l’étape 1</v>
      </c>
      <c r="H1393" s="3" t="str">
        <f>IF(ISTEXT(CRHPrate),"Effectuez l’étape 1",IF(AND(INDEX(claimPeriodNo,MATCH('Étape 1) Taux'!$A$8,claimPeriods,0))&gt;17,INDEX(claimPeriodNo,MATCH('Étape 1) Taux'!$A$8,claimPeriods,0))&lt;20,revenueReduction&lt;0.1),0,IF(NOT(ISNUMBER(F1393)),0,IF($C1393="Oui",0,IF($B1393="Non - avec lien de dépendance",MIN(2258,F1393,$D1393),MIN(2258,F1393))))))</f>
        <v>Effectuez l’étape 1</v>
      </c>
      <c r="I1393" s="3">
        <f t="shared" si="21"/>
        <v>0</v>
      </c>
    </row>
    <row r="1394" spans="7:9" x14ac:dyDescent="0.3">
      <c r="G1394" s="3" t="str">
        <f>IF(ISTEXT(CRHPrate),"Effectuez l’étape 1",IF(AND(INDEX(claimPeriodNo,MATCH('Étape 1) Taux'!$A$8,claimPeriods,0))&gt;17,INDEX(claimPeriodNo,MATCH('Étape 1) Taux'!$A$8,claimPeriods,0))&lt;20,revenueReduction&lt;0.1),0,IF(NOT(ISNUMBER(E1394)),0,IF($C1394="Oui",0,IF($B1394="Non - avec lien de dépendance",MIN(2258,E1394,$D1394),MIN(2258,E1394))))))</f>
        <v>Effectuez l’étape 1</v>
      </c>
      <c r="H1394" s="3" t="str">
        <f>IF(ISTEXT(CRHPrate),"Effectuez l’étape 1",IF(AND(INDEX(claimPeriodNo,MATCH('Étape 1) Taux'!$A$8,claimPeriods,0))&gt;17,INDEX(claimPeriodNo,MATCH('Étape 1) Taux'!$A$8,claimPeriods,0))&lt;20,revenueReduction&lt;0.1),0,IF(NOT(ISNUMBER(F1394)),0,IF($C1394="Oui",0,IF($B1394="Non - avec lien de dépendance",MIN(2258,F1394,$D1394),MIN(2258,F1394))))))</f>
        <v>Effectuez l’étape 1</v>
      </c>
      <c r="I1394" s="3">
        <f t="shared" si="21"/>
        <v>0</v>
      </c>
    </row>
    <row r="1395" spans="7:9" x14ac:dyDescent="0.3">
      <c r="G1395" s="3" t="str">
        <f>IF(ISTEXT(CRHPrate),"Effectuez l’étape 1",IF(AND(INDEX(claimPeriodNo,MATCH('Étape 1) Taux'!$A$8,claimPeriods,0))&gt;17,INDEX(claimPeriodNo,MATCH('Étape 1) Taux'!$A$8,claimPeriods,0))&lt;20,revenueReduction&lt;0.1),0,IF(NOT(ISNUMBER(E1395)),0,IF($C1395="Oui",0,IF($B1395="Non - avec lien de dépendance",MIN(2258,E1395,$D1395),MIN(2258,E1395))))))</f>
        <v>Effectuez l’étape 1</v>
      </c>
      <c r="H1395" s="3" t="str">
        <f>IF(ISTEXT(CRHPrate),"Effectuez l’étape 1",IF(AND(INDEX(claimPeriodNo,MATCH('Étape 1) Taux'!$A$8,claimPeriods,0))&gt;17,INDEX(claimPeriodNo,MATCH('Étape 1) Taux'!$A$8,claimPeriods,0))&lt;20,revenueReduction&lt;0.1),0,IF(NOT(ISNUMBER(F1395)),0,IF($C1395="Oui",0,IF($B1395="Non - avec lien de dépendance",MIN(2258,F1395,$D1395),MIN(2258,F1395))))))</f>
        <v>Effectuez l’étape 1</v>
      </c>
      <c r="I1395" s="3">
        <f t="shared" si="21"/>
        <v>0</v>
      </c>
    </row>
    <row r="1396" spans="7:9" x14ac:dyDescent="0.3">
      <c r="G1396" s="3" t="str">
        <f>IF(ISTEXT(CRHPrate),"Effectuez l’étape 1",IF(AND(INDEX(claimPeriodNo,MATCH('Étape 1) Taux'!$A$8,claimPeriods,0))&gt;17,INDEX(claimPeriodNo,MATCH('Étape 1) Taux'!$A$8,claimPeriods,0))&lt;20,revenueReduction&lt;0.1),0,IF(NOT(ISNUMBER(E1396)),0,IF($C1396="Oui",0,IF($B1396="Non - avec lien de dépendance",MIN(2258,E1396,$D1396),MIN(2258,E1396))))))</f>
        <v>Effectuez l’étape 1</v>
      </c>
      <c r="H1396" s="3" t="str">
        <f>IF(ISTEXT(CRHPrate),"Effectuez l’étape 1",IF(AND(INDEX(claimPeriodNo,MATCH('Étape 1) Taux'!$A$8,claimPeriods,0))&gt;17,INDEX(claimPeriodNo,MATCH('Étape 1) Taux'!$A$8,claimPeriods,0))&lt;20,revenueReduction&lt;0.1),0,IF(NOT(ISNUMBER(F1396)),0,IF($C1396="Oui",0,IF($B1396="Non - avec lien de dépendance",MIN(2258,F1396,$D1396),MIN(2258,F1396))))))</f>
        <v>Effectuez l’étape 1</v>
      </c>
      <c r="I1396" s="3">
        <f t="shared" si="21"/>
        <v>0</v>
      </c>
    </row>
    <row r="1397" spans="7:9" x14ac:dyDescent="0.3">
      <c r="G1397" s="3" t="str">
        <f>IF(ISTEXT(CRHPrate),"Effectuez l’étape 1",IF(AND(INDEX(claimPeriodNo,MATCH('Étape 1) Taux'!$A$8,claimPeriods,0))&gt;17,INDEX(claimPeriodNo,MATCH('Étape 1) Taux'!$A$8,claimPeriods,0))&lt;20,revenueReduction&lt;0.1),0,IF(NOT(ISNUMBER(E1397)),0,IF($C1397="Oui",0,IF($B1397="Non - avec lien de dépendance",MIN(2258,E1397,$D1397),MIN(2258,E1397))))))</f>
        <v>Effectuez l’étape 1</v>
      </c>
      <c r="H1397" s="3" t="str">
        <f>IF(ISTEXT(CRHPrate),"Effectuez l’étape 1",IF(AND(INDEX(claimPeriodNo,MATCH('Étape 1) Taux'!$A$8,claimPeriods,0))&gt;17,INDEX(claimPeriodNo,MATCH('Étape 1) Taux'!$A$8,claimPeriods,0))&lt;20,revenueReduction&lt;0.1),0,IF(NOT(ISNUMBER(F1397)),0,IF($C1397="Oui",0,IF($B1397="Non - avec lien de dépendance",MIN(2258,F1397,$D1397),MIN(2258,F1397))))))</f>
        <v>Effectuez l’étape 1</v>
      </c>
      <c r="I1397" s="3">
        <f t="shared" si="21"/>
        <v>0</v>
      </c>
    </row>
    <row r="1398" spans="7:9" x14ac:dyDescent="0.3">
      <c r="G1398" s="3" t="str">
        <f>IF(ISTEXT(CRHPrate),"Effectuez l’étape 1",IF(AND(INDEX(claimPeriodNo,MATCH('Étape 1) Taux'!$A$8,claimPeriods,0))&gt;17,INDEX(claimPeriodNo,MATCH('Étape 1) Taux'!$A$8,claimPeriods,0))&lt;20,revenueReduction&lt;0.1),0,IF(NOT(ISNUMBER(E1398)),0,IF($C1398="Oui",0,IF($B1398="Non - avec lien de dépendance",MIN(2258,E1398,$D1398),MIN(2258,E1398))))))</f>
        <v>Effectuez l’étape 1</v>
      </c>
      <c r="H1398" s="3" t="str">
        <f>IF(ISTEXT(CRHPrate),"Effectuez l’étape 1",IF(AND(INDEX(claimPeriodNo,MATCH('Étape 1) Taux'!$A$8,claimPeriods,0))&gt;17,INDEX(claimPeriodNo,MATCH('Étape 1) Taux'!$A$8,claimPeriods,0))&lt;20,revenueReduction&lt;0.1),0,IF(NOT(ISNUMBER(F1398)),0,IF($C1398="Oui",0,IF($B1398="Non - avec lien de dépendance",MIN(2258,F1398,$D1398),MIN(2258,F1398))))))</f>
        <v>Effectuez l’étape 1</v>
      </c>
      <c r="I1398" s="3">
        <f t="shared" si="21"/>
        <v>0</v>
      </c>
    </row>
    <row r="1399" spans="7:9" x14ac:dyDescent="0.3">
      <c r="G1399" s="3" t="str">
        <f>IF(ISTEXT(CRHPrate),"Effectuez l’étape 1",IF(AND(INDEX(claimPeriodNo,MATCH('Étape 1) Taux'!$A$8,claimPeriods,0))&gt;17,INDEX(claimPeriodNo,MATCH('Étape 1) Taux'!$A$8,claimPeriods,0))&lt;20,revenueReduction&lt;0.1),0,IF(NOT(ISNUMBER(E1399)),0,IF($C1399="Oui",0,IF($B1399="Non - avec lien de dépendance",MIN(2258,E1399,$D1399),MIN(2258,E1399))))))</f>
        <v>Effectuez l’étape 1</v>
      </c>
      <c r="H1399" s="3" t="str">
        <f>IF(ISTEXT(CRHPrate),"Effectuez l’étape 1",IF(AND(INDEX(claimPeriodNo,MATCH('Étape 1) Taux'!$A$8,claimPeriods,0))&gt;17,INDEX(claimPeriodNo,MATCH('Étape 1) Taux'!$A$8,claimPeriods,0))&lt;20,revenueReduction&lt;0.1),0,IF(NOT(ISNUMBER(F1399)),0,IF($C1399="Oui",0,IF($B1399="Non - avec lien de dépendance",MIN(2258,F1399,$D1399),MIN(2258,F1399))))))</f>
        <v>Effectuez l’étape 1</v>
      </c>
      <c r="I1399" s="3">
        <f t="shared" si="21"/>
        <v>0</v>
      </c>
    </row>
    <row r="1400" spans="7:9" x14ac:dyDescent="0.3">
      <c r="G1400" s="3" t="str">
        <f>IF(ISTEXT(CRHPrate),"Effectuez l’étape 1",IF(AND(INDEX(claimPeriodNo,MATCH('Étape 1) Taux'!$A$8,claimPeriods,0))&gt;17,INDEX(claimPeriodNo,MATCH('Étape 1) Taux'!$A$8,claimPeriods,0))&lt;20,revenueReduction&lt;0.1),0,IF(NOT(ISNUMBER(E1400)),0,IF($C1400="Oui",0,IF($B1400="Non - avec lien de dépendance",MIN(2258,E1400,$D1400),MIN(2258,E1400))))))</f>
        <v>Effectuez l’étape 1</v>
      </c>
      <c r="H1400" s="3" t="str">
        <f>IF(ISTEXT(CRHPrate),"Effectuez l’étape 1",IF(AND(INDEX(claimPeriodNo,MATCH('Étape 1) Taux'!$A$8,claimPeriods,0))&gt;17,INDEX(claimPeriodNo,MATCH('Étape 1) Taux'!$A$8,claimPeriods,0))&lt;20,revenueReduction&lt;0.1),0,IF(NOT(ISNUMBER(F1400)),0,IF($C1400="Oui",0,IF($B1400="Non - avec lien de dépendance",MIN(2258,F1400,$D1400),MIN(2258,F1400))))))</f>
        <v>Effectuez l’étape 1</v>
      </c>
      <c r="I1400" s="3">
        <f t="shared" si="21"/>
        <v>0</v>
      </c>
    </row>
    <row r="1401" spans="7:9" x14ac:dyDescent="0.3">
      <c r="G1401" s="3" t="str">
        <f>IF(ISTEXT(CRHPrate),"Effectuez l’étape 1",IF(AND(INDEX(claimPeriodNo,MATCH('Étape 1) Taux'!$A$8,claimPeriods,0))&gt;17,INDEX(claimPeriodNo,MATCH('Étape 1) Taux'!$A$8,claimPeriods,0))&lt;20,revenueReduction&lt;0.1),0,IF(NOT(ISNUMBER(E1401)),0,IF($C1401="Oui",0,IF($B1401="Non - avec lien de dépendance",MIN(2258,E1401,$D1401),MIN(2258,E1401))))))</f>
        <v>Effectuez l’étape 1</v>
      </c>
      <c r="H1401" s="3" t="str">
        <f>IF(ISTEXT(CRHPrate),"Effectuez l’étape 1",IF(AND(INDEX(claimPeriodNo,MATCH('Étape 1) Taux'!$A$8,claimPeriods,0))&gt;17,INDEX(claimPeriodNo,MATCH('Étape 1) Taux'!$A$8,claimPeriods,0))&lt;20,revenueReduction&lt;0.1),0,IF(NOT(ISNUMBER(F1401)),0,IF($C1401="Oui",0,IF($B1401="Non - avec lien de dépendance",MIN(2258,F1401,$D1401),MIN(2258,F1401))))))</f>
        <v>Effectuez l’étape 1</v>
      </c>
      <c r="I1401" s="3">
        <f t="shared" si="21"/>
        <v>0</v>
      </c>
    </row>
    <row r="1402" spans="7:9" x14ac:dyDescent="0.3">
      <c r="G1402" s="3" t="str">
        <f>IF(ISTEXT(CRHPrate),"Effectuez l’étape 1",IF(AND(INDEX(claimPeriodNo,MATCH('Étape 1) Taux'!$A$8,claimPeriods,0))&gt;17,INDEX(claimPeriodNo,MATCH('Étape 1) Taux'!$A$8,claimPeriods,0))&lt;20,revenueReduction&lt;0.1),0,IF(NOT(ISNUMBER(E1402)),0,IF($C1402="Oui",0,IF($B1402="Non - avec lien de dépendance",MIN(2258,E1402,$D1402),MIN(2258,E1402))))))</f>
        <v>Effectuez l’étape 1</v>
      </c>
      <c r="H1402" s="3" t="str">
        <f>IF(ISTEXT(CRHPrate),"Effectuez l’étape 1",IF(AND(INDEX(claimPeriodNo,MATCH('Étape 1) Taux'!$A$8,claimPeriods,0))&gt;17,INDEX(claimPeriodNo,MATCH('Étape 1) Taux'!$A$8,claimPeriods,0))&lt;20,revenueReduction&lt;0.1),0,IF(NOT(ISNUMBER(F1402)),0,IF($C1402="Oui",0,IF($B1402="Non - avec lien de dépendance",MIN(2258,F1402,$D1402),MIN(2258,F1402))))))</f>
        <v>Effectuez l’étape 1</v>
      </c>
      <c r="I1402" s="3">
        <f t="shared" si="21"/>
        <v>0</v>
      </c>
    </row>
    <row r="1403" spans="7:9" x14ac:dyDescent="0.3">
      <c r="G1403" s="3" t="str">
        <f>IF(ISTEXT(CRHPrate),"Effectuez l’étape 1",IF(AND(INDEX(claimPeriodNo,MATCH('Étape 1) Taux'!$A$8,claimPeriods,0))&gt;17,INDEX(claimPeriodNo,MATCH('Étape 1) Taux'!$A$8,claimPeriods,0))&lt;20,revenueReduction&lt;0.1),0,IF(NOT(ISNUMBER(E1403)),0,IF($C1403="Oui",0,IF($B1403="Non - avec lien de dépendance",MIN(2258,E1403,$D1403),MIN(2258,E1403))))))</f>
        <v>Effectuez l’étape 1</v>
      </c>
      <c r="H1403" s="3" t="str">
        <f>IF(ISTEXT(CRHPrate),"Effectuez l’étape 1",IF(AND(INDEX(claimPeriodNo,MATCH('Étape 1) Taux'!$A$8,claimPeriods,0))&gt;17,INDEX(claimPeriodNo,MATCH('Étape 1) Taux'!$A$8,claimPeriods,0))&lt;20,revenueReduction&lt;0.1),0,IF(NOT(ISNUMBER(F1403)),0,IF($C1403="Oui",0,IF($B1403="Non - avec lien de dépendance",MIN(2258,F1403,$D1403),MIN(2258,F1403))))))</f>
        <v>Effectuez l’étape 1</v>
      </c>
      <c r="I1403" s="3">
        <f t="shared" si="21"/>
        <v>0</v>
      </c>
    </row>
    <row r="1404" spans="7:9" x14ac:dyDescent="0.3">
      <c r="G1404" s="3" t="str">
        <f>IF(ISTEXT(CRHPrate),"Effectuez l’étape 1",IF(AND(INDEX(claimPeriodNo,MATCH('Étape 1) Taux'!$A$8,claimPeriods,0))&gt;17,INDEX(claimPeriodNo,MATCH('Étape 1) Taux'!$A$8,claimPeriods,0))&lt;20,revenueReduction&lt;0.1),0,IF(NOT(ISNUMBER(E1404)),0,IF($C1404="Oui",0,IF($B1404="Non - avec lien de dépendance",MIN(2258,E1404,$D1404),MIN(2258,E1404))))))</f>
        <v>Effectuez l’étape 1</v>
      </c>
      <c r="H1404" s="3" t="str">
        <f>IF(ISTEXT(CRHPrate),"Effectuez l’étape 1",IF(AND(INDEX(claimPeriodNo,MATCH('Étape 1) Taux'!$A$8,claimPeriods,0))&gt;17,INDEX(claimPeriodNo,MATCH('Étape 1) Taux'!$A$8,claimPeriods,0))&lt;20,revenueReduction&lt;0.1),0,IF(NOT(ISNUMBER(F1404)),0,IF($C1404="Oui",0,IF($B1404="Non - avec lien de dépendance",MIN(2258,F1404,$D1404),MIN(2258,F1404))))))</f>
        <v>Effectuez l’étape 1</v>
      </c>
      <c r="I1404" s="3">
        <f t="shared" si="21"/>
        <v>0</v>
      </c>
    </row>
    <row r="1405" spans="7:9" x14ac:dyDescent="0.3">
      <c r="G1405" s="3" t="str">
        <f>IF(ISTEXT(CRHPrate),"Effectuez l’étape 1",IF(AND(INDEX(claimPeriodNo,MATCH('Étape 1) Taux'!$A$8,claimPeriods,0))&gt;17,INDEX(claimPeriodNo,MATCH('Étape 1) Taux'!$A$8,claimPeriods,0))&lt;20,revenueReduction&lt;0.1),0,IF(NOT(ISNUMBER(E1405)),0,IF($C1405="Oui",0,IF($B1405="Non - avec lien de dépendance",MIN(2258,E1405,$D1405),MIN(2258,E1405))))))</f>
        <v>Effectuez l’étape 1</v>
      </c>
      <c r="H1405" s="3" t="str">
        <f>IF(ISTEXT(CRHPrate),"Effectuez l’étape 1",IF(AND(INDEX(claimPeriodNo,MATCH('Étape 1) Taux'!$A$8,claimPeriods,0))&gt;17,INDEX(claimPeriodNo,MATCH('Étape 1) Taux'!$A$8,claimPeriods,0))&lt;20,revenueReduction&lt;0.1),0,IF(NOT(ISNUMBER(F1405)),0,IF($C1405="Oui",0,IF($B1405="Non - avec lien de dépendance",MIN(2258,F1405,$D1405),MIN(2258,F1405))))))</f>
        <v>Effectuez l’étape 1</v>
      </c>
      <c r="I1405" s="3">
        <f t="shared" si="21"/>
        <v>0</v>
      </c>
    </row>
    <row r="1406" spans="7:9" x14ac:dyDescent="0.3">
      <c r="G1406" s="3" t="str">
        <f>IF(ISTEXT(CRHPrate),"Effectuez l’étape 1",IF(AND(INDEX(claimPeriodNo,MATCH('Étape 1) Taux'!$A$8,claimPeriods,0))&gt;17,INDEX(claimPeriodNo,MATCH('Étape 1) Taux'!$A$8,claimPeriods,0))&lt;20,revenueReduction&lt;0.1),0,IF(NOT(ISNUMBER(E1406)),0,IF($C1406="Oui",0,IF($B1406="Non - avec lien de dépendance",MIN(2258,E1406,$D1406),MIN(2258,E1406))))))</f>
        <v>Effectuez l’étape 1</v>
      </c>
      <c r="H1406" s="3" t="str">
        <f>IF(ISTEXT(CRHPrate),"Effectuez l’étape 1",IF(AND(INDEX(claimPeriodNo,MATCH('Étape 1) Taux'!$A$8,claimPeriods,0))&gt;17,INDEX(claimPeriodNo,MATCH('Étape 1) Taux'!$A$8,claimPeriods,0))&lt;20,revenueReduction&lt;0.1),0,IF(NOT(ISNUMBER(F1406)),0,IF($C1406="Oui",0,IF($B1406="Non - avec lien de dépendance",MIN(2258,F1406,$D1406),MIN(2258,F1406))))))</f>
        <v>Effectuez l’étape 1</v>
      </c>
      <c r="I1406" s="3">
        <f t="shared" si="21"/>
        <v>0</v>
      </c>
    </row>
    <row r="1407" spans="7:9" x14ac:dyDescent="0.3">
      <c r="G1407" s="3" t="str">
        <f>IF(ISTEXT(CRHPrate),"Effectuez l’étape 1",IF(AND(INDEX(claimPeriodNo,MATCH('Étape 1) Taux'!$A$8,claimPeriods,0))&gt;17,INDEX(claimPeriodNo,MATCH('Étape 1) Taux'!$A$8,claimPeriods,0))&lt;20,revenueReduction&lt;0.1),0,IF(NOT(ISNUMBER(E1407)),0,IF($C1407="Oui",0,IF($B1407="Non - avec lien de dépendance",MIN(2258,E1407,$D1407),MIN(2258,E1407))))))</f>
        <v>Effectuez l’étape 1</v>
      </c>
      <c r="H1407" s="3" t="str">
        <f>IF(ISTEXT(CRHPrate),"Effectuez l’étape 1",IF(AND(INDEX(claimPeriodNo,MATCH('Étape 1) Taux'!$A$8,claimPeriods,0))&gt;17,INDEX(claimPeriodNo,MATCH('Étape 1) Taux'!$A$8,claimPeriods,0))&lt;20,revenueReduction&lt;0.1),0,IF(NOT(ISNUMBER(F1407)),0,IF($C1407="Oui",0,IF($B1407="Non - avec lien de dépendance",MIN(2258,F1407,$D1407),MIN(2258,F1407))))))</f>
        <v>Effectuez l’étape 1</v>
      </c>
      <c r="I1407" s="3">
        <f t="shared" si="21"/>
        <v>0</v>
      </c>
    </row>
    <row r="1408" spans="7:9" x14ac:dyDescent="0.3">
      <c r="G1408" s="3" t="str">
        <f>IF(ISTEXT(CRHPrate),"Effectuez l’étape 1",IF(AND(INDEX(claimPeriodNo,MATCH('Étape 1) Taux'!$A$8,claimPeriods,0))&gt;17,INDEX(claimPeriodNo,MATCH('Étape 1) Taux'!$A$8,claimPeriods,0))&lt;20,revenueReduction&lt;0.1),0,IF(NOT(ISNUMBER(E1408)),0,IF($C1408="Oui",0,IF($B1408="Non - avec lien de dépendance",MIN(2258,E1408,$D1408),MIN(2258,E1408))))))</f>
        <v>Effectuez l’étape 1</v>
      </c>
      <c r="H1408" s="3" t="str">
        <f>IF(ISTEXT(CRHPrate),"Effectuez l’étape 1",IF(AND(INDEX(claimPeriodNo,MATCH('Étape 1) Taux'!$A$8,claimPeriods,0))&gt;17,INDEX(claimPeriodNo,MATCH('Étape 1) Taux'!$A$8,claimPeriods,0))&lt;20,revenueReduction&lt;0.1),0,IF(NOT(ISNUMBER(F1408)),0,IF($C1408="Oui",0,IF($B1408="Non - avec lien de dépendance",MIN(2258,F1408,$D1408),MIN(2258,F1408))))))</f>
        <v>Effectuez l’étape 1</v>
      </c>
      <c r="I1408" s="3">
        <f t="shared" si="21"/>
        <v>0</v>
      </c>
    </row>
    <row r="1409" spans="7:9" x14ac:dyDescent="0.3">
      <c r="G1409" s="3" t="str">
        <f>IF(ISTEXT(CRHPrate),"Effectuez l’étape 1",IF(AND(INDEX(claimPeriodNo,MATCH('Étape 1) Taux'!$A$8,claimPeriods,0))&gt;17,INDEX(claimPeriodNo,MATCH('Étape 1) Taux'!$A$8,claimPeriods,0))&lt;20,revenueReduction&lt;0.1),0,IF(NOT(ISNUMBER(E1409)),0,IF($C1409="Oui",0,IF($B1409="Non - avec lien de dépendance",MIN(2258,E1409,$D1409),MIN(2258,E1409))))))</f>
        <v>Effectuez l’étape 1</v>
      </c>
      <c r="H1409" s="3" t="str">
        <f>IF(ISTEXT(CRHPrate),"Effectuez l’étape 1",IF(AND(INDEX(claimPeriodNo,MATCH('Étape 1) Taux'!$A$8,claimPeriods,0))&gt;17,INDEX(claimPeriodNo,MATCH('Étape 1) Taux'!$A$8,claimPeriods,0))&lt;20,revenueReduction&lt;0.1),0,IF(NOT(ISNUMBER(F1409)),0,IF($C1409="Oui",0,IF($B1409="Non - avec lien de dépendance",MIN(2258,F1409,$D1409),MIN(2258,F1409))))))</f>
        <v>Effectuez l’étape 1</v>
      </c>
      <c r="I1409" s="3">
        <f t="shared" si="21"/>
        <v>0</v>
      </c>
    </row>
    <row r="1410" spans="7:9" x14ac:dyDescent="0.3">
      <c r="G1410" s="3" t="str">
        <f>IF(ISTEXT(CRHPrate),"Effectuez l’étape 1",IF(AND(INDEX(claimPeriodNo,MATCH('Étape 1) Taux'!$A$8,claimPeriods,0))&gt;17,INDEX(claimPeriodNo,MATCH('Étape 1) Taux'!$A$8,claimPeriods,0))&lt;20,revenueReduction&lt;0.1),0,IF(NOT(ISNUMBER(E1410)),0,IF($C1410="Oui",0,IF($B1410="Non - avec lien de dépendance",MIN(2258,E1410,$D1410),MIN(2258,E1410))))))</f>
        <v>Effectuez l’étape 1</v>
      </c>
      <c r="H1410" s="3" t="str">
        <f>IF(ISTEXT(CRHPrate),"Effectuez l’étape 1",IF(AND(INDEX(claimPeriodNo,MATCH('Étape 1) Taux'!$A$8,claimPeriods,0))&gt;17,INDEX(claimPeriodNo,MATCH('Étape 1) Taux'!$A$8,claimPeriods,0))&lt;20,revenueReduction&lt;0.1),0,IF(NOT(ISNUMBER(F1410)),0,IF($C1410="Oui",0,IF($B1410="Non - avec lien de dépendance",MIN(2258,F1410,$D1410),MIN(2258,F1410))))))</f>
        <v>Effectuez l’étape 1</v>
      </c>
      <c r="I1410" s="3">
        <f t="shared" si="21"/>
        <v>0</v>
      </c>
    </row>
    <row r="1411" spans="7:9" x14ac:dyDescent="0.3">
      <c r="G1411" s="3" t="str">
        <f>IF(ISTEXT(CRHPrate),"Effectuez l’étape 1",IF(AND(INDEX(claimPeriodNo,MATCH('Étape 1) Taux'!$A$8,claimPeriods,0))&gt;17,INDEX(claimPeriodNo,MATCH('Étape 1) Taux'!$A$8,claimPeriods,0))&lt;20,revenueReduction&lt;0.1),0,IF(NOT(ISNUMBER(E1411)),0,IF($C1411="Oui",0,IF($B1411="Non - avec lien de dépendance",MIN(2258,E1411,$D1411),MIN(2258,E1411))))))</f>
        <v>Effectuez l’étape 1</v>
      </c>
      <c r="H1411" s="3" t="str">
        <f>IF(ISTEXT(CRHPrate),"Effectuez l’étape 1",IF(AND(INDEX(claimPeriodNo,MATCH('Étape 1) Taux'!$A$8,claimPeriods,0))&gt;17,INDEX(claimPeriodNo,MATCH('Étape 1) Taux'!$A$8,claimPeriods,0))&lt;20,revenueReduction&lt;0.1),0,IF(NOT(ISNUMBER(F1411)),0,IF($C1411="Oui",0,IF($B1411="Non - avec lien de dépendance",MIN(2258,F1411,$D1411),MIN(2258,F1411))))))</f>
        <v>Effectuez l’étape 1</v>
      </c>
      <c r="I1411" s="3">
        <f t="shared" si="21"/>
        <v>0</v>
      </c>
    </row>
    <row r="1412" spans="7:9" x14ac:dyDescent="0.3">
      <c r="G1412" s="3" t="str">
        <f>IF(ISTEXT(CRHPrate),"Effectuez l’étape 1",IF(AND(INDEX(claimPeriodNo,MATCH('Étape 1) Taux'!$A$8,claimPeriods,0))&gt;17,INDEX(claimPeriodNo,MATCH('Étape 1) Taux'!$A$8,claimPeriods,0))&lt;20,revenueReduction&lt;0.1),0,IF(NOT(ISNUMBER(E1412)),0,IF($C1412="Oui",0,IF($B1412="Non - avec lien de dépendance",MIN(2258,E1412,$D1412),MIN(2258,E1412))))))</f>
        <v>Effectuez l’étape 1</v>
      </c>
      <c r="H1412" s="3" t="str">
        <f>IF(ISTEXT(CRHPrate),"Effectuez l’étape 1",IF(AND(INDEX(claimPeriodNo,MATCH('Étape 1) Taux'!$A$8,claimPeriods,0))&gt;17,INDEX(claimPeriodNo,MATCH('Étape 1) Taux'!$A$8,claimPeriods,0))&lt;20,revenueReduction&lt;0.1),0,IF(NOT(ISNUMBER(F1412)),0,IF($C1412="Oui",0,IF($B1412="Non - avec lien de dépendance",MIN(2258,F1412,$D1412),MIN(2258,F1412))))))</f>
        <v>Effectuez l’étape 1</v>
      </c>
      <c r="I1412" s="3">
        <f t="shared" si="21"/>
        <v>0</v>
      </c>
    </row>
    <row r="1413" spans="7:9" x14ac:dyDescent="0.3">
      <c r="G1413" s="3" t="str">
        <f>IF(ISTEXT(CRHPrate),"Effectuez l’étape 1",IF(AND(INDEX(claimPeriodNo,MATCH('Étape 1) Taux'!$A$8,claimPeriods,0))&gt;17,INDEX(claimPeriodNo,MATCH('Étape 1) Taux'!$A$8,claimPeriods,0))&lt;20,revenueReduction&lt;0.1),0,IF(NOT(ISNUMBER(E1413)),0,IF($C1413="Oui",0,IF($B1413="Non - avec lien de dépendance",MIN(2258,E1413,$D1413),MIN(2258,E1413))))))</f>
        <v>Effectuez l’étape 1</v>
      </c>
      <c r="H1413" s="3" t="str">
        <f>IF(ISTEXT(CRHPrate),"Effectuez l’étape 1",IF(AND(INDEX(claimPeriodNo,MATCH('Étape 1) Taux'!$A$8,claimPeriods,0))&gt;17,INDEX(claimPeriodNo,MATCH('Étape 1) Taux'!$A$8,claimPeriods,0))&lt;20,revenueReduction&lt;0.1),0,IF(NOT(ISNUMBER(F1413)),0,IF($C1413="Oui",0,IF($B1413="Non - avec lien de dépendance",MIN(2258,F1413,$D1413),MIN(2258,F1413))))))</f>
        <v>Effectuez l’étape 1</v>
      </c>
      <c r="I1413" s="3">
        <f t="shared" si="21"/>
        <v>0</v>
      </c>
    </row>
    <row r="1414" spans="7:9" x14ac:dyDescent="0.3">
      <c r="G1414" s="3" t="str">
        <f>IF(ISTEXT(CRHPrate),"Effectuez l’étape 1",IF(AND(INDEX(claimPeriodNo,MATCH('Étape 1) Taux'!$A$8,claimPeriods,0))&gt;17,INDEX(claimPeriodNo,MATCH('Étape 1) Taux'!$A$8,claimPeriods,0))&lt;20,revenueReduction&lt;0.1),0,IF(NOT(ISNUMBER(E1414)),0,IF($C1414="Oui",0,IF($B1414="Non - avec lien de dépendance",MIN(2258,E1414,$D1414),MIN(2258,E1414))))))</f>
        <v>Effectuez l’étape 1</v>
      </c>
      <c r="H1414" s="3" t="str">
        <f>IF(ISTEXT(CRHPrate),"Effectuez l’étape 1",IF(AND(INDEX(claimPeriodNo,MATCH('Étape 1) Taux'!$A$8,claimPeriods,0))&gt;17,INDEX(claimPeriodNo,MATCH('Étape 1) Taux'!$A$8,claimPeriods,0))&lt;20,revenueReduction&lt;0.1),0,IF(NOT(ISNUMBER(F1414)),0,IF($C1414="Oui",0,IF($B1414="Non - avec lien de dépendance",MIN(2258,F1414,$D1414),MIN(2258,F1414))))))</f>
        <v>Effectuez l’étape 1</v>
      </c>
      <c r="I1414" s="3">
        <f t="shared" si="21"/>
        <v>0</v>
      </c>
    </row>
    <row r="1415" spans="7:9" x14ac:dyDescent="0.3">
      <c r="G1415" s="3" t="str">
        <f>IF(ISTEXT(CRHPrate),"Effectuez l’étape 1",IF(AND(INDEX(claimPeriodNo,MATCH('Étape 1) Taux'!$A$8,claimPeriods,0))&gt;17,INDEX(claimPeriodNo,MATCH('Étape 1) Taux'!$A$8,claimPeriods,0))&lt;20,revenueReduction&lt;0.1),0,IF(NOT(ISNUMBER(E1415)),0,IF($C1415="Oui",0,IF($B1415="Non - avec lien de dépendance",MIN(2258,E1415,$D1415),MIN(2258,E1415))))))</f>
        <v>Effectuez l’étape 1</v>
      </c>
      <c r="H1415" s="3" t="str">
        <f>IF(ISTEXT(CRHPrate),"Effectuez l’étape 1",IF(AND(INDEX(claimPeriodNo,MATCH('Étape 1) Taux'!$A$8,claimPeriods,0))&gt;17,INDEX(claimPeriodNo,MATCH('Étape 1) Taux'!$A$8,claimPeriods,0))&lt;20,revenueReduction&lt;0.1),0,IF(NOT(ISNUMBER(F1415)),0,IF($C1415="Oui",0,IF($B1415="Non - avec lien de dépendance",MIN(2258,F1415,$D1415),MIN(2258,F1415))))))</f>
        <v>Effectuez l’étape 1</v>
      </c>
      <c r="I1415" s="3">
        <f t="shared" ref="I1415:I1478" si="22">IF(AND(COUNT(B1415:F1415)&gt;0,OR(AND(NOT(ISNUMBER($D1415)),$B1415&lt;&gt;"Oui - sans lien de dépendance"),COUNT(E1415:F1415)&lt;&gt;2,ISBLANK($B1415))),"Remplissez tous les montants",SUM(G1415:H1415))</f>
        <v>0</v>
      </c>
    </row>
    <row r="1416" spans="7:9" x14ac:dyDescent="0.3">
      <c r="G1416" s="3" t="str">
        <f>IF(ISTEXT(CRHPrate),"Effectuez l’étape 1",IF(AND(INDEX(claimPeriodNo,MATCH('Étape 1) Taux'!$A$8,claimPeriods,0))&gt;17,INDEX(claimPeriodNo,MATCH('Étape 1) Taux'!$A$8,claimPeriods,0))&lt;20,revenueReduction&lt;0.1),0,IF(NOT(ISNUMBER(E1416)),0,IF($C1416="Oui",0,IF($B1416="Non - avec lien de dépendance",MIN(2258,E1416,$D1416),MIN(2258,E1416))))))</f>
        <v>Effectuez l’étape 1</v>
      </c>
      <c r="H1416" s="3" t="str">
        <f>IF(ISTEXT(CRHPrate),"Effectuez l’étape 1",IF(AND(INDEX(claimPeriodNo,MATCH('Étape 1) Taux'!$A$8,claimPeriods,0))&gt;17,INDEX(claimPeriodNo,MATCH('Étape 1) Taux'!$A$8,claimPeriods,0))&lt;20,revenueReduction&lt;0.1),0,IF(NOT(ISNUMBER(F1416)),0,IF($C1416="Oui",0,IF($B1416="Non - avec lien de dépendance",MIN(2258,F1416,$D1416),MIN(2258,F1416))))))</f>
        <v>Effectuez l’étape 1</v>
      </c>
      <c r="I1416" s="3">
        <f t="shared" si="22"/>
        <v>0</v>
      </c>
    </row>
    <row r="1417" spans="7:9" x14ac:dyDescent="0.3">
      <c r="G1417" s="3" t="str">
        <f>IF(ISTEXT(CRHPrate),"Effectuez l’étape 1",IF(AND(INDEX(claimPeriodNo,MATCH('Étape 1) Taux'!$A$8,claimPeriods,0))&gt;17,INDEX(claimPeriodNo,MATCH('Étape 1) Taux'!$A$8,claimPeriods,0))&lt;20,revenueReduction&lt;0.1),0,IF(NOT(ISNUMBER(E1417)),0,IF($C1417="Oui",0,IF($B1417="Non - avec lien de dépendance",MIN(2258,E1417,$D1417),MIN(2258,E1417))))))</f>
        <v>Effectuez l’étape 1</v>
      </c>
      <c r="H1417" s="3" t="str">
        <f>IF(ISTEXT(CRHPrate),"Effectuez l’étape 1",IF(AND(INDEX(claimPeriodNo,MATCH('Étape 1) Taux'!$A$8,claimPeriods,0))&gt;17,INDEX(claimPeriodNo,MATCH('Étape 1) Taux'!$A$8,claimPeriods,0))&lt;20,revenueReduction&lt;0.1),0,IF(NOT(ISNUMBER(F1417)),0,IF($C1417="Oui",0,IF($B1417="Non - avec lien de dépendance",MIN(2258,F1417,$D1417),MIN(2258,F1417))))))</f>
        <v>Effectuez l’étape 1</v>
      </c>
      <c r="I1417" s="3">
        <f t="shared" si="22"/>
        <v>0</v>
      </c>
    </row>
    <row r="1418" spans="7:9" x14ac:dyDescent="0.3">
      <c r="G1418" s="3" t="str">
        <f>IF(ISTEXT(CRHPrate),"Effectuez l’étape 1",IF(AND(INDEX(claimPeriodNo,MATCH('Étape 1) Taux'!$A$8,claimPeriods,0))&gt;17,INDEX(claimPeriodNo,MATCH('Étape 1) Taux'!$A$8,claimPeriods,0))&lt;20,revenueReduction&lt;0.1),0,IF(NOT(ISNUMBER(E1418)),0,IF($C1418="Oui",0,IF($B1418="Non - avec lien de dépendance",MIN(2258,E1418,$D1418),MIN(2258,E1418))))))</f>
        <v>Effectuez l’étape 1</v>
      </c>
      <c r="H1418" s="3" t="str">
        <f>IF(ISTEXT(CRHPrate),"Effectuez l’étape 1",IF(AND(INDEX(claimPeriodNo,MATCH('Étape 1) Taux'!$A$8,claimPeriods,0))&gt;17,INDEX(claimPeriodNo,MATCH('Étape 1) Taux'!$A$8,claimPeriods,0))&lt;20,revenueReduction&lt;0.1),0,IF(NOT(ISNUMBER(F1418)),0,IF($C1418="Oui",0,IF($B1418="Non - avec lien de dépendance",MIN(2258,F1418,$D1418),MIN(2258,F1418))))))</f>
        <v>Effectuez l’étape 1</v>
      </c>
      <c r="I1418" s="3">
        <f t="shared" si="22"/>
        <v>0</v>
      </c>
    </row>
    <row r="1419" spans="7:9" x14ac:dyDescent="0.3">
      <c r="G1419" s="3" t="str">
        <f>IF(ISTEXT(CRHPrate),"Effectuez l’étape 1",IF(AND(INDEX(claimPeriodNo,MATCH('Étape 1) Taux'!$A$8,claimPeriods,0))&gt;17,INDEX(claimPeriodNo,MATCH('Étape 1) Taux'!$A$8,claimPeriods,0))&lt;20,revenueReduction&lt;0.1),0,IF(NOT(ISNUMBER(E1419)),0,IF($C1419="Oui",0,IF($B1419="Non - avec lien de dépendance",MIN(2258,E1419,$D1419),MIN(2258,E1419))))))</f>
        <v>Effectuez l’étape 1</v>
      </c>
      <c r="H1419" s="3" t="str">
        <f>IF(ISTEXT(CRHPrate),"Effectuez l’étape 1",IF(AND(INDEX(claimPeriodNo,MATCH('Étape 1) Taux'!$A$8,claimPeriods,0))&gt;17,INDEX(claimPeriodNo,MATCH('Étape 1) Taux'!$A$8,claimPeriods,0))&lt;20,revenueReduction&lt;0.1),0,IF(NOT(ISNUMBER(F1419)),0,IF($C1419="Oui",0,IF($B1419="Non - avec lien de dépendance",MIN(2258,F1419,$D1419),MIN(2258,F1419))))))</f>
        <v>Effectuez l’étape 1</v>
      </c>
      <c r="I1419" s="3">
        <f t="shared" si="22"/>
        <v>0</v>
      </c>
    </row>
    <row r="1420" spans="7:9" x14ac:dyDescent="0.3">
      <c r="G1420" s="3" t="str">
        <f>IF(ISTEXT(CRHPrate),"Effectuez l’étape 1",IF(AND(INDEX(claimPeriodNo,MATCH('Étape 1) Taux'!$A$8,claimPeriods,0))&gt;17,INDEX(claimPeriodNo,MATCH('Étape 1) Taux'!$A$8,claimPeriods,0))&lt;20,revenueReduction&lt;0.1),0,IF(NOT(ISNUMBER(E1420)),0,IF($C1420="Oui",0,IF($B1420="Non - avec lien de dépendance",MIN(2258,E1420,$D1420),MIN(2258,E1420))))))</f>
        <v>Effectuez l’étape 1</v>
      </c>
      <c r="H1420" s="3" t="str">
        <f>IF(ISTEXT(CRHPrate),"Effectuez l’étape 1",IF(AND(INDEX(claimPeriodNo,MATCH('Étape 1) Taux'!$A$8,claimPeriods,0))&gt;17,INDEX(claimPeriodNo,MATCH('Étape 1) Taux'!$A$8,claimPeriods,0))&lt;20,revenueReduction&lt;0.1),0,IF(NOT(ISNUMBER(F1420)),0,IF($C1420="Oui",0,IF($B1420="Non - avec lien de dépendance",MIN(2258,F1420,$D1420),MIN(2258,F1420))))))</f>
        <v>Effectuez l’étape 1</v>
      </c>
      <c r="I1420" s="3">
        <f t="shared" si="22"/>
        <v>0</v>
      </c>
    </row>
    <row r="1421" spans="7:9" x14ac:dyDescent="0.3">
      <c r="G1421" s="3" t="str">
        <f>IF(ISTEXT(CRHPrate),"Effectuez l’étape 1",IF(AND(INDEX(claimPeriodNo,MATCH('Étape 1) Taux'!$A$8,claimPeriods,0))&gt;17,INDEX(claimPeriodNo,MATCH('Étape 1) Taux'!$A$8,claimPeriods,0))&lt;20,revenueReduction&lt;0.1),0,IF(NOT(ISNUMBER(E1421)),0,IF($C1421="Oui",0,IF($B1421="Non - avec lien de dépendance",MIN(2258,E1421,$D1421),MIN(2258,E1421))))))</f>
        <v>Effectuez l’étape 1</v>
      </c>
      <c r="H1421" s="3" t="str">
        <f>IF(ISTEXT(CRHPrate),"Effectuez l’étape 1",IF(AND(INDEX(claimPeriodNo,MATCH('Étape 1) Taux'!$A$8,claimPeriods,0))&gt;17,INDEX(claimPeriodNo,MATCH('Étape 1) Taux'!$A$8,claimPeriods,0))&lt;20,revenueReduction&lt;0.1),0,IF(NOT(ISNUMBER(F1421)),0,IF($C1421="Oui",0,IF($B1421="Non - avec lien de dépendance",MIN(2258,F1421,$D1421),MIN(2258,F1421))))))</f>
        <v>Effectuez l’étape 1</v>
      </c>
      <c r="I1421" s="3">
        <f t="shared" si="22"/>
        <v>0</v>
      </c>
    </row>
    <row r="1422" spans="7:9" x14ac:dyDescent="0.3">
      <c r="G1422" s="3" t="str">
        <f>IF(ISTEXT(CRHPrate),"Effectuez l’étape 1",IF(AND(INDEX(claimPeriodNo,MATCH('Étape 1) Taux'!$A$8,claimPeriods,0))&gt;17,INDEX(claimPeriodNo,MATCH('Étape 1) Taux'!$A$8,claimPeriods,0))&lt;20,revenueReduction&lt;0.1),0,IF(NOT(ISNUMBER(E1422)),0,IF($C1422="Oui",0,IF($B1422="Non - avec lien de dépendance",MIN(2258,E1422,$D1422),MIN(2258,E1422))))))</f>
        <v>Effectuez l’étape 1</v>
      </c>
      <c r="H1422" s="3" t="str">
        <f>IF(ISTEXT(CRHPrate),"Effectuez l’étape 1",IF(AND(INDEX(claimPeriodNo,MATCH('Étape 1) Taux'!$A$8,claimPeriods,0))&gt;17,INDEX(claimPeriodNo,MATCH('Étape 1) Taux'!$A$8,claimPeriods,0))&lt;20,revenueReduction&lt;0.1),0,IF(NOT(ISNUMBER(F1422)),0,IF($C1422="Oui",0,IF($B1422="Non - avec lien de dépendance",MIN(2258,F1422,$D1422),MIN(2258,F1422))))))</f>
        <v>Effectuez l’étape 1</v>
      </c>
      <c r="I1422" s="3">
        <f t="shared" si="22"/>
        <v>0</v>
      </c>
    </row>
    <row r="1423" spans="7:9" x14ac:dyDescent="0.3">
      <c r="G1423" s="3" t="str">
        <f>IF(ISTEXT(CRHPrate),"Effectuez l’étape 1",IF(AND(INDEX(claimPeriodNo,MATCH('Étape 1) Taux'!$A$8,claimPeriods,0))&gt;17,INDEX(claimPeriodNo,MATCH('Étape 1) Taux'!$A$8,claimPeriods,0))&lt;20,revenueReduction&lt;0.1),0,IF(NOT(ISNUMBER(E1423)),0,IF($C1423="Oui",0,IF($B1423="Non - avec lien de dépendance",MIN(2258,E1423,$D1423),MIN(2258,E1423))))))</f>
        <v>Effectuez l’étape 1</v>
      </c>
      <c r="H1423" s="3" t="str">
        <f>IF(ISTEXT(CRHPrate),"Effectuez l’étape 1",IF(AND(INDEX(claimPeriodNo,MATCH('Étape 1) Taux'!$A$8,claimPeriods,0))&gt;17,INDEX(claimPeriodNo,MATCH('Étape 1) Taux'!$A$8,claimPeriods,0))&lt;20,revenueReduction&lt;0.1),0,IF(NOT(ISNUMBER(F1423)),0,IF($C1423="Oui",0,IF($B1423="Non - avec lien de dépendance",MIN(2258,F1423,$D1423),MIN(2258,F1423))))))</f>
        <v>Effectuez l’étape 1</v>
      </c>
      <c r="I1423" s="3">
        <f t="shared" si="22"/>
        <v>0</v>
      </c>
    </row>
    <row r="1424" spans="7:9" x14ac:dyDescent="0.3">
      <c r="G1424" s="3" t="str">
        <f>IF(ISTEXT(CRHPrate),"Effectuez l’étape 1",IF(AND(INDEX(claimPeriodNo,MATCH('Étape 1) Taux'!$A$8,claimPeriods,0))&gt;17,INDEX(claimPeriodNo,MATCH('Étape 1) Taux'!$A$8,claimPeriods,0))&lt;20,revenueReduction&lt;0.1),0,IF(NOT(ISNUMBER(E1424)),0,IF($C1424="Oui",0,IF($B1424="Non - avec lien de dépendance",MIN(2258,E1424,$D1424),MIN(2258,E1424))))))</f>
        <v>Effectuez l’étape 1</v>
      </c>
      <c r="H1424" s="3" t="str">
        <f>IF(ISTEXT(CRHPrate),"Effectuez l’étape 1",IF(AND(INDEX(claimPeriodNo,MATCH('Étape 1) Taux'!$A$8,claimPeriods,0))&gt;17,INDEX(claimPeriodNo,MATCH('Étape 1) Taux'!$A$8,claimPeriods,0))&lt;20,revenueReduction&lt;0.1),0,IF(NOT(ISNUMBER(F1424)),0,IF($C1424="Oui",0,IF($B1424="Non - avec lien de dépendance",MIN(2258,F1424,$D1424),MIN(2258,F1424))))))</f>
        <v>Effectuez l’étape 1</v>
      </c>
      <c r="I1424" s="3">
        <f t="shared" si="22"/>
        <v>0</v>
      </c>
    </row>
    <row r="1425" spans="7:9" x14ac:dyDescent="0.3">
      <c r="G1425" s="3" t="str">
        <f>IF(ISTEXT(CRHPrate),"Effectuez l’étape 1",IF(AND(INDEX(claimPeriodNo,MATCH('Étape 1) Taux'!$A$8,claimPeriods,0))&gt;17,INDEX(claimPeriodNo,MATCH('Étape 1) Taux'!$A$8,claimPeriods,0))&lt;20,revenueReduction&lt;0.1),0,IF(NOT(ISNUMBER(E1425)),0,IF($C1425="Oui",0,IF($B1425="Non - avec lien de dépendance",MIN(2258,E1425,$D1425),MIN(2258,E1425))))))</f>
        <v>Effectuez l’étape 1</v>
      </c>
      <c r="H1425" s="3" t="str">
        <f>IF(ISTEXT(CRHPrate),"Effectuez l’étape 1",IF(AND(INDEX(claimPeriodNo,MATCH('Étape 1) Taux'!$A$8,claimPeriods,0))&gt;17,INDEX(claimPeriodNo,MATCH('Étape 1) Taux'!$A$8,claimPeriods,0))&lt;20,revenueReduction&lt;0.1),0,IF(NOT(ISNUMBER(F1425)),0,IF($C1425="Oui",0,IF($B1425="Non - avec lien de dépendance",MIN(2258,F1425,$D1425),MIN(2258,F1425))))))</f>
        <v>Effectuez l’étape 1</v>
      </c>
      <c r="I1425" s="3">
        <f t="shared" si="22"/>
        <v>0</v>
      </c>
    </row>
    <row r="1426" spans="7:9" x14ac:dyDescent="0.3">
      <c r="G1426" s="3" t="str">
        <f>IF(ISTEXT(CRHPrate),"Effectuez l’étape 1",IF(AND(INDEX(claimPeriodNo,MATCH('Étape 1) Taux'!$A$8,claimPeriods,0))&gt;17,INDEX(claimPeriodNo,MATCH('Étape 1) Taux'!$A$8,claimPeriods,0))&lt;20,revenueReduction&lt;0.1),0,IF(NOT(ISNUMBER(E1426)),0,IF($C1426="Oui",0,IF($B1426="Non - avec lien de dépendance",MIN(2258,E1426,$D1426),MIN(2258,E1426))))))</f>
        <v>Effectuez l’étape 1</v>
      </c>
      <c r="H1426" s="3" t="str">
        <f>IF(ISTEXT(CRHPrate),"Effectuez l’étape 1",IF(AND(INDEX(claimPeriodNo,MATCH('Étape 1) Taux'!$A$8,claimPeriods,0))&gt;17,INDEX(claimPeriodNo,MATCH('Étape 1) Taux'!$A$8,claimPeriods,0))&lt;20,revenueReduction&lt;0.1),0,IF(NOT(ISNUMBER(F1426)),0,IF($C1426="Oui",0,IF($B1426="Non - avec lien de dépendance",MIN(2258,F1426,$D1426),MIN(2258,F1426))))))</f>
        <v>Effectuez l’étape 1</v>
      </c>
      <c r="I1426" s="3">
        <f t="shared" si="22"/>
        <v>0</v>
      </c>
    </row>
    <row r="1427" spans="7:9" x14ac:dyDescent="0.3">
      <c r="G1427" s="3" t="str">
        <f>IF(ISTEXT(CRHPrate),"Effectuez l’étape 1",IF(AND(INDEX(claimPeriodNo,MATCH('Étape 1) Taux'!$A$8,claimPeriods,0))&gt;17,INDEX(claimPeriodNo,MATCH('Étape 1) Taux'!$A$8,claimPeriods,0))&lt;20,revenueReduction&lt;0.1),0,IF(NOT(ISNUMBER(E1427)),0,IF($C1427="Oui",0,IF($B1427="Non - avec lien de dépendance",MIN(2258,E1427,$D1427),MIN(2258,E1427))))))</f>
        <v>Effectuez l’étape 1</v>
      </c>
      <c r="H1427" s="3" t="str">
        <f>IF(ISTEXT(CRHPrate),"Effectuez l’étape 1",IF(AND(INDEX(claimPeriodNo,MATCH('Étape 1) Taux'!$A$8,claimPeriods,0))&gt;17,INDEX(claimPeriodNo,MATCH('Étape 1) Taux'!$A$8,claimPeriods,0))&lt;20,revenueReduction&lt;0.1),0,IF(NOT(ISNUMBER(F1427)),0,IF($C1427="Oui",0,IF($B1427="Non - avec lien de dépendance",MIN(2258,F1427,$D1427),MIN(2258,F1427))))))</f>
        <v>Effectuez l’étape 1</v>
      </c>
      <c r="I1427" s="3">
        <f t="shared" si="22"/>
        <v>0</v>
      </c>
    </row>
    <row r="1428" spans="7:9" x14ac:dyDescent="0.3">
      <c r="G1428" s="3" t="str">
        <f>IF(ISTEXT(CRHPrate),"Effectuez l’étape 1",IF(AND(INDEX(claimPeriodNo,MATCH('Étape 1) Taux'!$A$8,claimPeriods,0))&gt;17,INDEX(claimPeriodNo,MATCH('Étape 1) Taux'!$A$8,claimPeriods,0))&lt;20,revenueReduction&lt;0.1),0,IF(NOT(ISNUMBER(E1428)),0,IF($C1428="Oui",0,IF($B1428="Non - avec lien de dépendance",MIN(2258,E1428,$D1428),MIN(2258,E1428))))))</f>
        <v>Effectuez l’étape 1</v>
      </c>
      <c r="H1428" s="3" t="str">
        <f>IF(ISTEXT(CRHPrate),"Effectuez l’étape 1",IF(AND(INDEX(claimPeriodNo,MATCH('Étape 1) Taux'!$A$8,claimPeriods,0))&gt;17,INDEX(claimPeriodNo,MATCH('Étape 1) Taux'!$A$8,claimPeriods,0))&lt;20,revenueReduction&lt;0.1),0,IF(NOT(ISNUMBER(F1428)),0,IF($C1428="Oui",0,IF($B1428="Non - avec lien de dépendance",MIN(2258,F1428,$D1428),MIN(2258,F1428))))))</f>
        <v>Effectuez l’étape 1</v>
      </c>
      <c r="I1428" s="3">
        <f t="shared" si="22"/>
        <v>0</v>
      </c>
    </row>
    <row r="1429" spans="7:9" x14ac:dyDescent="0.3">
      <c r="G1429" s="3" t="str">
        <f>IF(ISTEXT(CRHPrate),"Effectuez l’étape 1",IF(AND(INDEX(claimPeriodNo,MATCH('Étape 1) Taux'!$A$8,claimPeriods,0))&gt;17,INDEX(claimPeriodNo,MATCH('Étape 1) Taux'!$A$8,claimPeriods,0))&lt;20,revenueReduction&lt;0.1),0,IF(NOT(ISNUMBER(E1429)),0,IF($C1429="Oui",0,IF($B1429="Non - avec lien de dépendance",MIN(2258,E1429,$D1429),MIN(2258,E1429))))))</f>
        <v>Effectuez l’étape 1</v>
      </c>
      <c r="H1429" s="3" t="str">
        <f>IF(ISTEXT(CRHPrate),"Effectuez l’étape 1",IF(AND(INDEX(claimPeriodNo,MATCH('Étape 1) Taux'!$A$8,claimPeriods,0))&gt;17,INDEX(claimPeriodNo,MATCH('Étape 1) Taux'!$A$8,claimPeriods,0))&lt;20,revenueReduction&lt;0.1),0,IF(NOT(ISNUMBER(F1429)),0,IF($C1429="Oui",0,IF($B1429="Non - avec lien de dépendance",MIN(2258,F1429,$D1429),MIN(2258,F1429))))))</f>
        <v>Effectuez l’étape 1</v>
      </c>
      <c r="I1429" s="3">
        <f t="shared" si="22"/>
        <v>0</v>
      </c>
    </row>
    <row r="1430" spans="7:9" x14ac:dyDescent="0.3">
      <c r="G1430" s="3" t="str">
        <f>IF(ISTEXT(CRHPrate),"Effectuez l’étape 1",IF(AND(INDEX(claimPeriodNo,MATCH('Étape 1) Taux'!$A$8,claimPeriods,0))&gt;17,INDEX(claimPeriodNo,MATCH('Étape 1) Taux'!$A$8,claimPeriods,0))&lt;20,revenueReduction&lt;0.1),0,IF(NOT(ISNUMBER(E1430)),0,IF($C1430="Oui",0,IF($B1430="Non - avec lien de dépendance",MIN(2258,E1430,$D1430),MIN(2258,E1430))))))</f>
        <v>Effectuez l’étape 1</v>
      </c>
      <c r="H1430" s="3" t="str">
        <f>IF(ISTEXT(CRHPrate),"Effectuez l’étape 1",IF(AND(INDEX(claimPeriodNo,MATCH('Étape 1) Taux'!$A$8,claimPeriods,0))&gt;17,INDEX(claimPeriodNo,MATCH('Étape 1) Taux'!$A$8,claimPeriods,0))&lt;20,revenueReduction&lt;0.1),0,IF(NOT(ISNUMBER(F1430)),0,IF($C1430="Oui",0,IF($B1430="Non - avec lien de dépendance",MIN(2258,F1430,$D1430),MIN(2258,F1430))))))</f>
        <v>Effectuez l’étape 1</v>
      </c>
      <c r="I1430" s="3">
        <f t="shared" si="22"/>
        <v>0</v>
      </c>
    </row>
    <row r="1431" spans="7:9" x14ac:dyDescent="0.3">
      <c r="G1431" s="3" t="str">
        <f>IF(ISTEXT(CRHPrate),"Effectuez l’étape 1",IF(AND(INDEX(claimPeriodNo,MATCH('Étape 1) Taux'!$A$8,claimPeriods,0))&gt;17,INDEX(claimPeriodNo,MATCH('Étape 1) Taux'!$A$8,claimPeriods,0))&lt;20,revenueReduction&lt;0.1),0,IF(NOT(ISNUMBER(E1431)),0,IF($C1431="Oui",0,IF($B1431="Non - avec lien de dépendance",MIN(2258,E1431,$D1431),MIN(2258,E1431))))))</f>
        <v>Effectuez l’étape 1</v>
      </c>
      <c r="H1431" s="3" t="str">
        <f>IF(ISTEXT(CRHPrate),"Effectuez l’étape 1",IF(AND(INDEX(claimPeriodNo,MATCH('Étape 1) Taux'!$A$8,claimPeriods,0))&gt;17,INDEX(claimPeriodNo,MATCH('Étape 1) Taux'!$A$8,claimPeriods,0))&lt;20,revenueReduction&lt;0.1),0,IF(NOT(ISNUMBER(F1431)),0,IF($C1431="Oui",0,IF($B1431="Non - avec lien de dépendance",MIN(2258,F1431,$D1431),MIN(2258,F1431))))))</f>
        <v>Effectuez l’étape 1</v>
      </c>
      <c r="I1431" s="3">
        <f t="shared" si="22"/>
        <v>0</v>
      </c>
    </row>
    <row r="1432" spans="7:9" x14ac:dyDescent="0.3">
      <c r="G1432" s="3" t="str">
        <f>IF(ISTEXT(CRHPrate),"Effectuez l’étape 1",IF(AND(INDEX(claimPeriodNo,MATCH('Étape 1) Taux'!$A$8,claimPeriods,0))&gt;17,INDEX(claimPeriodNo,MATCH('Étape 1) Taux'!$A$8,claimPeriods,0))&lt;20,revenueReduction&lt;0.1),0,IF(NOT(ISNUMBER(E1432)),0,IF($C1432="Oui",0,IF($B1432="Non - avec lien de dépendance",MIN(2258,E1432,$D1432),MIN(2258,E1432))))))</f>
        <v>Effectuez l’étape 1</v>
      </c>
      <c r="H1432" s="3" t="str">
        <f>IF(ISTEXT(CRHPrate),"Effectuez l’étape 1",IF(AND(INDEX(claimPeriodNo,MATCH('Étape 1) Taux'!$A$8,claimPeriods,0))&gt;17,INDEX(claimPeriodNo,MATCH('Étape 1) Taux'!$A$8,claimPeriods,0))&lt;20,revenueReduction&lt;0.1),0,IF(NOT(ISNUMBER(F1432)),0,IF($C1432="Oui",0,IF($B1432="Non - avec lien de dépendance",MIN(2258,F1432,$D1432),MIN(2258,F1432))))))</f>
        <v>Effectuez l’étape 1</v>
      </c>
      <c r="I1432" s="3">
        <f t="shared" si="22"/>
        <v>0</v>
      </c>
    </row>
    <row r="1433" spans="7:9" x14ac:dyDescent="0.3">
      <c r="G1433" s="3" t="str">
        <f>IF(ISTEXT(CRHPrate),"Effectuez l’étape 1",IF(AND(INDEX(claimPeriodNo,MATCH('Étape 1) Taux'!$A$8,claimPeriods,0))&gt;17,INDEX(claimPeriodNo,MATCH('Étape 1) Taux'!$A$8,claimPeriods,0))&lt;20,revenueReduction&lt;0.1),0,IF(NOT(ISNUMBER(E1433)),0,IF($C1433="Oui",0,IF($B1433="Non - avec lien de dépendance",MIN(2258,E1433,$D1433),MIN(2258,E1433))))))</f>
        <v>Effectuez l’étape 1</v>
      </c>
      <c r="H1433" s="3" t="str">
        <f>IF(ISTEXT(CRHPrate),"Effectuez l’étape 1",IF(AND(INDEX(claimPeriodNo,MATCH('Étape 1) Taux'!$A$8,claimPeriods,0))&gt;17,INDEX(claimPeriodNo,MATCH('Étape 1) Taux'!$A$8,claimPeriods,0))&lt;20,revenueReduction&lt;0.1),0,IF(NOT(ISNUMBER(F1433)),0,IF($C1433="Oui",0,IF($B1433="Non - avec lien de dépendance",MIN(2258,F1433,$D1433),MIN(2258,F1433))))))</f>
        <v>Effectuez l’étape 1</v>
      </c>
      <c r="I1433" s="3">
        <f t="shared" si="22"/>
        <v>0</v>
      </c>
    </row>
    <row r="1434" spans="7:9" x14ac:dyDescent="0.3">
      <c r="G1434" s="3" t="str">
        <f>IF(ISTEXT(CRHPrate),"Effectuez l’étape 1",IF(AND(INDEX(claimPeriodNo,MATCH('Étape 1) Taux'!$A$8,claimPeriods,0))&gt;17,INDEX(claimPeriodNo,MATCH('Étape 1) Taux'!$A$8,claimPeriods,0))&lt;20,revenueReduction&lt;0.1),0,IF(NOT(ISNUMBER(E1434)),0,IF($C1434="Oui",0,IF($B1434="Non - avec lien de dépendance",MIN(2258,E1434,$D1434),MIN(2258,E1434))))))</f>
        <v>Effectuez l’étape 1</v>
      </c>
      <c r="H1434" s="3" t="str">
        <f>IF(ISTEXT(CRHPrate),"Effectuez l’étape 1",IF(AND(INDEX(claimPeriodNo,MATCH('Étape 1) Taux'!$A$8,claimPeriods,0))&gt;17,INDEX(claimPeriodNo,MATCH('Étape 1) Taux'!$A$8,claimPeriods,0))&lt;20,revenueReduction&lt;0.1),0,IF(NOT(ISNUMBER(F1434)),0,IF($C1434="Oui",0,IF($B1434="Non - avec lien de dépendance",MIN(2258,F1434,$D1434),MIN(2258,F1434))))))</f>
        <v>Effectuez l’étape 1</v>
      </c>
      <c r="I1434" s="3">
        <f t="shared" si="22"/>
        <v>0</v>
      </c>
    </row>
    <row r="1435" spans="7:9" x14ac:dyDescent="0.3">
      <c r="G1435" s="3" t="str">
        <f>IF(ISTEXT(CRHPrate),"Effectuez l’étape 1",IF(AND(INDEX(claimPeriodNo,MATCH('Étape 1) Taux'!$A$8,claimPeriods,0))&gt;17,INDEX(claimPeriodNo,MATCH('Étape 1) Taux'!$A$8,claimPeriods,0))&lt;20,revenueReduction&lt;0.1),0,IF(NOT(ISNUMBER(E1435)),0,IF($C1435="Oui",0,IF($B1435="Non - avec lien de dépendance",MIN(2258,E1435,$D1435),MIN(2258,E1435))))))</f>
        <v>Effectuez l’étape 1</v>
      </c>
      <c r="H1435" s="3" t="str">
        <f>IF(ISTEXT(CRHPrate),"Effectuez l’étape 1",IF(AND(INDEX(claimPeriodNo,MATCH('Étape 1) Taux'!$A$8,claimPeriods,0))&gt;17,INDEX(claimPeriodNo,MATCH('Étape 1) Taux'!$A$8,claimPeriods,0))&lt;20,revenueReduction&lt;0.1),0,IF(NOT(ISNUMBER(F1435)),0,IF($C1435="Oui",0,IF($B1435="Non - avec lien de dépendance",MIN(2258,F1435,$D1435),MIN(2258,F1435))))))</f>
        <v>Effectuez l’étape 1</v>
      </c>
      <c r="I1435" s="3">
        <f t="shared" si="22"/>
        <v>0</v>
      </c>
    </row>
    <row r="1436" spans="7:9" x14ac:dyDescent="0.3">
      <c r="G1436" s="3" t="str">
        <f>IF(ISTEXT(CRHPrate),"Effectuez l’étape 1",IF(AND(INDEX(claimPeriodNo,MATCH('Étape 1) Taux'!$A$8,claimPeriods,0))&gt;17,INDEX(claimPeriodNo,MATCH('Étape 1) Taux'!$A$8,claimPeriods,0))&lt;20,revenueReduction&lt;0.1),0,IF(NOT(ISNUMBER(E1436)),0,IF($C1436="Oui",0,IF($B1436="Non - avec lien de dépendance",MIN(2258,E1436,$D1436),MIN(2258,E1436))))))</f>
        <v>Effectuez l’étape 1</v>
      </c>
      <c r="H1436" s="3" t="str">
        <f>IF(ISTEXT(CRHPrate),"Effectuez l’étape 1",IF(AND(INDEX(claimPeriodNo,MATCH('Étape 1) Taux'!$A$8,claimPeriods,0))&gt;17,INDEX(claimPeriodNo,MATCH('Étape 1) Taux'!$A$8,claimPeriods,0))&lt;20,revenueReduction&lt;0.1),0,IF(NOT(ISNUMBER(F1436)),0,IF($C1436="Oui",0,IF($B1436="Non - avec lien de dépendance",MIN(2258,F1436,$D1436),MIN(2258,F1436))))))</f>
        <v>Effectuez l’étape 1</v>
      </c>
      <c r="I1436" s="3">
        <f t="shared" si="22"/>
        <v>0</v>
      </c>
    </row>
    <row r="1437" spans="7:9" x14ac:dyDescent="0.3">
      <c r="G1437" s="3" t="str">
        <f>IF(ISTEXT(CRHPrate),"Effectuez l’étape 1",IF(AND(INDEX(claimPeriodNo,MATCH('Étape 1) Taux'!$A$8,claimPeriods,0))&gt;17,INDEX(claimPeriodNo,MATCH('Étape 1) Taux'!$A$8,claimPeriods,0))&lt;20,revenueReduction&lt;0.1),0,IF(NOT(ISNUMBER(E1437)),0,IF($C1437="Oui",0,IF($B1437="Non - avec lien de dépendance",MIN(2258,E1437,$D1437),MIN(2258,E1437))))))</f>
        <v>Effectuez l’étape 1</v>
      </c>
      <c r="H1437" s="3" t="str">
        <f>IF(ISTEXT(CRHPrate),"Effectuez l’étape 1",IF(AND(INDEX(claimPeriodNo,MATCH('Étape 1) Taux'!$A$8,claimPeriods,0))&gt;17,INDEX(claimPeriodNo,MATCH('Étape 1) Taux'!$A$8,claimPeriods,0))&lt;20,revenueReduction&lt;0.1),0,IF(NOT(ISNUMBER(F1437)),0,IF($C1437="Oui",0,IF($B1437="Non - avec lien de dépendance",MIN(2258,F1437,$D1437),MIN(2258,F1437))))))</f>
        <v>Effectuez l’étape 1</v>
      </c>
      <c r="I1437" s="3">
        <f t="shared" si="22"/>
        <v>0</v>
      </c>
    </row>
    <row r="1438" spans="7:9" x14ac:dyDescent="0.3">
      <c r="G1438" s="3" t="str">
        <f>IF(ISTEXT(CRHPrate),"Effectuez l’étape 1",IF(AND(INDEX(claimPeriodNo,MATCH('Étape 1) Taux'!$A$8,claimPeriods,0))&gt;17,INDEX(claimPeriodNo,MATCH('Étape 1) Taux'!$A$8,claimPeriods,0))&lt;20,revenueReduction&lt;0.1),0,IF(NOT(ISNUMBER(E1438)),0,IF($C1438="Oui",0,IF($B1438="Non - avec lien de dépendance",MIN(2258,E1438,$D1438),MIN(2258,E1438))))))</f>
        <v>Effectuez l’étape 1</v>
      </c>
      <c r="H1438" s="3" t="str">
        <f>IF(ISTEXT(CRHPrate),"Effectuez l’étape 1",IF(AND(INDEX(claimPeriodNo,MATCH('Étape 1) Taux'!$A$8,claimPeriods,0))&gt;17,INDEX(claimPeriodNo,MATCH('Étape 1) Taux'!$A$8,claimPeriods,0))&lt;20,revenueReduction&lt;0.1),0,IF(NOT(ISNUMBER(F1438)),0,IF($C1438="Oui",0,IF($B1438="Non - avec lien de dépendance",MIN(2258,F1438,$D1438),MIN(2258,F1438))))))</f>
        <v>Effectuez l’étape 1</v>
      </c>
      <c r="I1438" s="3">
        <f t="shared" si="22"/>
        <v>0</v>
      </c>
    </row>
    <row r="1439" spans="7:9" x14ac:dyDescent="0.3">
      <c r="G1439" s="3" t="str">
        <f>IF(ISTEXT(CRHPrate),"Effectuez l’étape 1",IF(AND(INDEX(claimPeriodNo,MATCH('Étape 1) Taux'!$A$8,claimPeriods,0))&gt;17,INDEX(claimPeriodNo,MATCH('Étape 1) Taux'!$A$8,claimPeriods,0))&lt;20,revenueReduction&lt;0.1),0,IF(NOT(ISNUMBER(E1439)),0,IF($C1439="Oui",0,IF($B1439="Non - avec lien de dépendance",MIN(2258,E1439,$D1439),MIN(2258,E1439))))))</f>
        <v>Effectuez l’étape 1</v>
      </c>
      <c r="H1439" s="3" t="str">
        <f>IF(ISTEXT(CRHPrate),"Effectuez l’étape 1",IF(AND(INDEX(claimPeriodNo,MATCH('Étape 1) Taux'!$A$8,claimPeriods,0))&gt;17,INDEX(claimPeriodNo,MATCH('Étape 1) Taux'!$A$8,claimPeriods,0))&lt;20,revenueReduction&lt;0.1),0,IF(NOT(ISNUMBER(F1439)),0,IF($C1439="Oui",0,IF($B1439="Non - avec lien de dépendance",MIN(2258,F1439,$D1439),MIN(2258,F1439))))))</f>
        <v>Effectuez l’étape 1</v>
      </c>
      <c r="I1439" s="3">
        <f t="shared" si="22"/>
        <v>0</v>
      </c>
    </row>
    <row r="1440" spans="7:9" x14ac:dyDescent="0.3">
      <c r="G1440" s="3" t="str">
        <f>IF(ISTEXT(CRHPrate),"Effectuez l’étape 1",IF(AND(INDEX(claimPeriodNo,MATCH('Étape 1) Taux'!$A$8,claimPeriods,0))&gt;17,INDEX(claimPeriodNo,MATCH('Étape 1) Taux'!$A$8,claimPeriods,0))&lt;20,revenueReduction&lt;0.1),0,IF(NOT(ISNUMBER(E1440)),0,IF($C1440="Oui",0,IF($B1440="Non - avec lien de dépendance",MIN(2258,E1440,$D1440),MIN(2258,E1440))))))</f>
        <v>Effectuez l’étape 1</v>
      </c>
      <c r="H1440" s="3" t="str">
        <f>IF(ISTEXT(CRHPrate),"Effectuez l’étape 1",IF(AND(INDEX(claimPeriodNo,MATCH('Étape 1) Taux'!$A$8,claimPeriods,0))&gt;17,INDEX(claimPeriodNo,MATCH('Étape 1) Taux'!$A$8,claimPeriods,0))&lt;20,revenueReduction&lt;0.1),0,IF(NOT(ISNUMBER(F1440)),0,IF($C1440="Oui",0,IF($B1440="Non - avec lien de dépendance",MIN(2258,F1440,$D1440),MIN(2258,F1440))))))</f>
        <v>Effectuez l’étape 1</v>
      </c>
      <c r="I1440" s="3">
        <f t="shared" si="22"/>
        <v>0</v>
      </c>
    </row>
    <row r="1441" spans="7:9" x14ac:dyDescent="0.3">
      <c r="G1441" s="3" t="str">
        <f>IF(ISTEXT(CRHPrate),"Effectuez l’étape 1",IF(AND(INDEX(claimPeriodNo,MATCH('Étape 1) Taux'!$A$8,claimPeriods,0))&gt;17,INDEX(claimPeriodNo,MATCH('Étape 1) Taux'!$A$8,claimPeriods,0))&lt;20,revenueReduction&lt;0.1),0,IF(NOT(ISNUMBER(E1441)),0,IF($C1441="Oui",0,IF($B1441="Non - avec lien de dépendance",MIN(2258,E1441,$D1441),MIN(2258,E1441))))))</f>
        <v>Effectuez l’étape 1</v>
      </c>
      <c r="H1441" s="3" t="str">
        <f>IF(ISTEXT(CRHPrate),"Effectuez l’étape 1",IF(AND(INDEX(claimPeriodNo,MATCH('Étape 1) Taux'!$A$8,claimPeriods,0))&gt;17,INDEX(claimPeriodNo,MATCH('Étape 1) Taux'!$A$8,claimPeriods,0))&lt;20,revenueReduction&lt;0.1),0,IF(NOT(ISNUMBER(F1441)),0,IF($C1441="Oui",0,IF($B1441="Non - avec lien de dépendance",MIN(2258,F1441,$D1441),MIN(2258,F1441))))))</f>
        <v>Effectuez l’étape 1</v>
      </c>
      <c r="I1441" s="3">
        <f t="shared" si="22"/>
        <v>0</v>
      </c>
    </row>
    <row r="1442" spans="7:9" x14ac:dyDescent="0.3">
      <c r="G1442" s="3" t="str">
        <f>IF(ISTEXT(CRHPrate),"Effectuez l’étape 1",IF(AND(INDEX(claimPeriodNo,MATCH('Étape 1) Taux'!$A$8,claimPeriods,0))&gt;17,INDEX(claimPeriodNo,MATCH('Étape 1) Taux'!$A$8,claimPeriods,0))&lt;20,revenueReduction&lt;0.1),0,IF(NOT(ISNUMBER(E1442)),0,IF($C1442="Oui",0,IF($B1442="Non - avec lien de dépendance",MIN(2258,E1442,$D1442),MIN(2258,E1442))))))</f>
        <v>Effectuez l’étape 1</v>
      </c>
      <c r="H1442" s="3" t="str">
        <f>IF(ISTEXT(CRHPrate),"Effectuez l’étape 1",IF(AND(INDEX(claimPeriodNo,MATCH('Étape 1) Taux'!$A$8,claimPeriods,0))&gt;17,INDEX(claimPeriodNo,MATCH('Étape 1) Taux'!$A$8,claimPeriods,0))&lt;20,revenueReduction&lt;0.1),0,IF(NOT(ISNUMBER(F1442)),0,IF($C1442="Oui",0,IF($B1442="Non - avec lien de dépendance",MIN(2258,F1442,$D1442),MIN(2258,F1442))))))</f>
        <v>Effectuez l’étape 1</v>
      </c>
      <c r="I1442" s="3">
        <f t="shared" si="22"/>
        <v>0</v>
      </c>
    </row>
    <row r="1443" spans="7:9" x14ac:dyDescent="0.3">
      <c r="G1443" s="3" t="str">
        <f>IF(ISTEXT(CRHPrate),"Effectuez l’étape 1",IF(AND(INDEX(claimPeriodNo,MATCH('Étape 1) Taux'!$A$8,claimPeriods,0))&gt;17,INDEX(claimPeriodNo,MATCH('Étape 1) Taux'!$A$8,claimPeriods,0))&lt;20,revenueReduction&lt;0.1),0,IF(NOT(ISNUMBER(E1443)),0,IF($C1443="Oui",0,IF($B1443="Non - avec lien de dépendance",MIN(2258,E1443,$D1443),MIN(2258,E1443))))))</f>
        <v>Effectuez l’étape 1</v>
      </c>
      <c r="H1443" s="3" t="str">
        <f>IF(ISTEXT(CRHPrate),"Effectuez l’étape 1",IF(AND(INDEX(claimPeriodNo,MATCH('Étape 1) Taux'!$A$8,claimPeriods,0))&gt;17,INDEX(claimPeriodNo,MATCH('Étape 1) Taux'!$A$8,claimPeriods,0))&lt;20,revenueReduction&lt;0.1),0,IF(NOT(ISNUMBER(F1443)),0,IF($C1443="Oui",0,IF($B1443="Non - avec lien de dépendance",MIN(2258,F1443,$D1443),MIN(2258,F1443))))))</f>
        <v>Effectuez l’étape 1</v>
      </c>
      <c r="I1443" s="3">
        <f t="shared" si="22"/>
        <v>0</v>
      </c>
    </row>
    <row r="1444" spans="7:9" x14ac:dyDescent="0.3">
      <c r="G1444" s="3" t="str">
        <f>IF(ISTEXT(CRHPrate),"Effectuez l’étape 1",IF(AND(INDEX(claimPeriodNo,MATCH('Étape 1) Taux'!$A$8,claimPeriods,0))&gt;17,INDEX(claimPeriodNo,MATCH('Étape 1) Taux'!$A$8,claimPeriods,0))&lt;20,revenueReduction&lt;0.1),0,IF(NOT(ISNUMBER(E1444)),0,IF($C1444="Oui",0,IF($B1444="Non - avec lien de dépendance",MIN(2258,E1444,$D1444),MIN(2258,E1444))))))</f>
        <v>Effectuez l’étape 1</v>
      </c>
      <c r="H1444" s="3" t="str">
        <f>IF(ISTEXT(CRHPrate),"Effectuez l’étape 1",IF(AND(INDEX(claimPeriodNo,MATCH('Étape 1) Taux'!$A$8,claimPeriods,0))&gt;17,INDEX(claimPeriodNo,MATCH('Étape 1) Taux'!$A$8,claimPeriods,0))&lt;20,revenueReduction&lt;0.1),0,IF(NOT(ISNUMBER(F1444)),0,IF($C1444="Oui",0,IF($B1444="Non - avec lien de dépendance",MIN(2258,F1444,$D1444),MIN(2258,F1444))))))</f>
        <v>Effectuez l’étape 1</v>
      </c>
      <c r="I1444" s="3">
        <f t="shared" si="22"/>
        <v>0</v>
      </c>
    </row>
    <row r="1445" spans="7:9" x14ac:dyDescent="0.3">
      <c r="G1445" s="3" t="str">
        <f>IF(ISTEXT(CRHPrate),"Effectuez l’étape 1",IF(AND(INDEX(claimPeriodNo,MATCH('Étape 1) Taux'!$A$8,claimPeriods,0))&gt;17,INDEX(claimPeriodNo,MATCH('Étape 1) Taux'!$A$8,claimPeriods,0))&lt;20,revenueReduction&lt;0.1),0,IF(NOT(ISNUMBER(E1445)),0,IF($C1445="Oui",0,IF($B1445="Non - avec lien de dépendance",MIN(2258,E1445,$D1445),MIN(2258,E1445))))))</f>
        <v>Effectuez l’étape 1</v>
      </c>
      <c r="H1445" s="3" t="str">
        <f>IF(ISTEXT(CRHPrate),"Effectuez l’étape 1",IF(AND(INDEX(claimPeriodNo,MATCH('Étape 1) Taux'!$A$8,claimPeriods,0))&gt;17,INDEX(claimPeriodNo,MATCH('Étape 1) Taux'!$A$8,claimPeriods,0))&lt;20,revenueReduction&lt;0.1),0,IF(NOT(ISNUMBER(F1445)),0,IF($C1445="Oui",0,IF($B1445="Non - avec lien de dépendance",MIN(2258,F1445,$D1445),MIN(2258,F1445))))))</f>
        <v>Effectuez l’étape 1</v>
      </c>
      <c r="I1445" s="3">
        <f t="shared" si="22"/>
        <v>0</v>
      </c>
    </row>
    <row r="1446" spans="7:9" x14ac:dyDescent="0.3">
      <c r="G1446" s="3" t="str">
        <f>IF(ISTEXT(CRHPrate),"Effectuez l’étape 1",IF(AND(INDEX(claimPeriodNo,MATCH('Étape 1) Taux'!$A$8,claimPeriods,0))&gt;17,INDEX(claimPeriodNo,MATCH('Étape 1) Taux'!$A$8,claimPeriods,0))&lt;20,revenueReduction&lt;0.1),0,IF(NOT(ISNUMBER(E1446)),0,IF($C1446="Oui",0,IF($B1446="Non - avec lien de dépendance",MIN(2258,E1446,$D1446),MIN(2258,E1446))))))</f>
        <v>Effectuez l’étape 1</v>
      </c>
      <c r="H1446" s="3" t="str">
        <f>IF(ISTEXT(CRHPrate),"Effectuez l’étape 1",IF(AND(INDEX(claimPeriodNo,MATCH('Étape 1) Taux'!$A$8,claimPeriods,0))&gt;17,INDEX(claimPeriodNo,MATCH('Étape 1) Taux'!$A$8,claimPeriods,0))&lt;20,revenueReduction&lt;0.1),0,IF(NOT(ISNUMBER(F1446)),0,IF($C1446="Oui",0,IF($B1446="Non - avec lien de dépendance",MIN(2258,F1446,$D1446),MIN(2258,F1446))))))</f>
        <v>Effectuez l’étape 1</v>
      </c>
      <c r="I1446" s="3">
        <f t="shared" si="22"/>
        <v>0</v>
      </c>
    </row>
    <row r="1447" spans="7:9" x14ac:dyDescent="0.3">
      <c r="G1447" s="3" t="str">
        <f>IF(ISTEXT(CRHPrate),"Effectuez l’étape 1",IF(AND(INDEX(claimPeriodNo,MATCH('Étape 1) Taux'!$A$8,claimPeriods,0))&gt;17,INDEX(claimPeriodNo,MATCH('Étape 1) Taux'!$A$8,claimPeriods,0))&lt;20,revenueReduction&lt;0.1),0,IF(NOT(ISNUMBER(E1447)),0,IF($C1447="Oui",0,IF($B1447="Non - avec lien de dépendance",MIN(2258,E1447,$D1447),MIN(2258,E1447))))))</f>
        <v>Effectuez l’étape 1</v>
      </c>
      <c r="H1447" s="3" t="str">
        <f>IF(ISTEXT(CRHPrate),"Effectuez l’étape 1",IF(AND(INDEX(claimPeriodNo,MATCH('Étape 1) Taux'!$A$8,claimPeriods,0))&gt;17,INDEX(claimPeriodNo,MATCH('Étape 1) Taux'!$A$8,claimPeriods,0))&lt;20,revenueReduction&lt;0.1),0,IF(NOT(ISNUMBER(F1447)),0,IF($C1447="Oui",0,IF($B1447="Non - avec lien de dépendance",MIN(2258,F1447,$D1447),MIN(2258,F1447))))))</f>
        <v>Effectuez l’étape 1</v>
      </c>
      <c r="I1447" s="3">
        <f t="shared" si="22"/>
        <v>0</v>
      </c>
    </row>
    <row r="1448" spans="7:9" x14ac:dyDescent="0.3">
      <c r="G1448" s="3" t="str">
        <f>IF(ISTEXT(CRHPrate),"Effectuez l’étape 1",IF(AND(INDEX(claimPeriodNo,MATCH('Étape 1) Taux'!$A$8,claimPeriods,0))&gt;17,INDEX(claimPeriodNo,MATCH('Étape 1) Taux'!$A$8,claimPeriods,0))&lt;20,revenueReduction&lt;0.1),0,IF(NOT(ISNUMBER(E1448)),0,IF($C1448="Oui",0,IF($B1448="Non - avec lien de dépendance",MIN(2258,E1448,$D1448),MIN(2258,E1448))))))</f>
        <v>Effectuez l’étape 1</v>
      </c>
      <c r="H1448" s="3" t="str">
        <f>IF(ISTEXT(CRHPrate),"Effectuez l’étape 1",IF(AND(INDEX(claimPeriodNo,MATCH('Étape 1) Taux'!$A$8,claimPeriods,0))&gt;17,INDEX(claimPeriodNo,MATCH('Étape 1) Taux'!$A$8,claimPeriods,0))&lt;20,revenueReduction&lt;0.1),0,IF(NOT(ISNUMBER(F1448)),0,IF($C1448="Oui",0,IF($B1448="Non - avec lien de dépendance",MIN(2258,F1448,$D1448),MIN(2258,F1448))))))</f>
        <v>Effectuez l’étape 1</v>
      </c>
      <c r="I1448" s="3">
        <f t="shared" si="22"/>
        <v>0</v>
      </c>
    </row>
    <row r="1449" spans="7:9" x14ac:dyDescent="0.3">
      <c r="G1449" s="3" t="str">
        <f>IF(ISTEXT(CRHPrate),"Effectuez l’étape 1",IF(AND(INDEX(claimPeriodNo,MATCH('Étape 1) Taux'!$A$8,claimPeriods,0))&gt;17,INDEX(claimPeriodNo,MATCH('Étape 1) Taux'!$A$8,claimPeriods,0))&lt;20,revenueReduction&lt;0.1),0,IF(NOT(ISNUMBER(E1449)),0,IF($C1449="Oui",0,IF($B1449="Non - avec lien de dépendance",MIN(2258,E1449,$D1449),MIN(2258,E1449))))))</f>
        <v>Effectuez l’étape 1</v>
      </c>
      <c r="H1449" s="3" t="str">
        <f>IF(ISTEXT(CRHPrate),"Effectuez l’étape 1",IF(AND(INDEX(claimPeriodNo,MATCH('Étape 1) Taux'!$A$8,claimPeriods,0))&gt;17,INDEX(claimPeriodNo,MATCH('Étape 1) Taux'!$A$8,claimPeriods,0))&lt;20,revenueReduction&lt;0.1),0,IF(NOT(ISNUMBER(F1449)),0,IF($C1449="Oui",0,IF($B1449="Non - avec lien de dépendance",MIN(2258,F1449,$D1449),MIN(2258,F1449))))))</f>
        <v>Effectuez l’étape 1</v>
      </c>
      <c r="I1449" s="3">
        <f t="shared" si="22"/>
        <v>0</v>
      </c>
    </row>
    <row r="1450" spans="7:9" x14ac:dyDescent="0.3">
      <c r="G1450" s="3" t="str">
        <f>IF(ISTEXT(CRHPrate),"Effectuez l’étape 1",IF(AND(INDEX(claimPeriodNo,MATCH('Étape 1) Taux'!$A$8,claimPeriods,0))&gt;17,INDEX(claimPeriodNo,MATCH('Étape 1) Taux'!$A$8,claimPeriods,0))&lt;20,revenueReduction&lt;0.1),0,IF(NOT(ISNUMBER(E1450)),0,IF($C1450="Oui",0,IF($B1450="Non - avec lien de dépendance",MIN(2258,E1450,$D1450),MIN(2258,E1450))))))</f>
        <v>Effectuez l’étape 1</v>
      </c>
      <c r="H1450" s="3" t="str">
        <f>IF(ISTEXT(CRHPrate),"Effectuez l’étape 1",IF(AND(INDEX(claimPeriodNo,MATCH('Étape 1) Taux'!$A$8,claimPeriods,0))&gt;17,INDEX(claimPeriodNo,MATCH('Étape 1) Taux'!$A$8,claimPeriods,0))&lt;20,revenueReduction&lt;0.1),0,IF(NOT(ISNUMBER(F1450)),0,IF($C1450="Oui",0,IF($B1450="Non - avec lien de dépendance",MIN(2258,F1450,$D1450),MIN(2258,F1450))))))</f>
        <v>Effectuez l’étape 1</v>
      </c>
      <c r="I1450" s="3">
        <f t="shared" si="22"/>
        <v>0</v>
      </c>
    </row>
    <row r="1451" spans="7:9" x14ac:dyDescent="0.3">
      <c r="G1451" s="3" t="str">
        <f>IF(ISTEXT(CRHPrate),"Effectuez l’étape 1",IF(AND(INDEX(claimPeriodNo,MATCH('Étape 1) Taux'!$A$8,claimPeriods,0))&gt;17,INDEX(claimPeriodNo,MATCH('Étape 1) Taux'!$A$8,claimPeriods,0))&lt;20,revenueReduction&lt;0.1),0,IF(NOT(ISNUMBER(E1451)),0,IF($C1451="Oui",0,IF($B1451="Non - avec lien de dépendance",MIN(2258,E1451,$D1451),MIN(2258,E1451))))))</f>
        <v>Effectuez l’étape 1</v>
      </c>
      <c r="H1451" s="3" t="str">
        <f>IF(ISTEXT(CRHPrate),"Effectuez l’étape 1",IF(AND(INDEX(claimPeriodNo,MATCH('Étape 1) Taux'!$A$8,claimPeriods,0))&gt;17,INDEX(claimPeriodNo,MATCH('Étape 1) Taux'!$A$8,claimPeriods,0))&lt;20,revenueReduction&lt;0.1),0,IF(NOT(ISNUMBER(F1451)),0,IF($C1451="Oui",0,IF($B1451="Non - avec lien de dépendance",MIN(2258,F1451,$D1451),MIN(2258,F1451))))))</f>
        <v>Effectuez l’étape 1</v>
      </c>
      <c r="I1451" s="3">
        <f t="shared" si="22"/>
        <v>0</v>
      </c>
    </row>
    <row r="1452" spans="7:9" x14ac:dyDescent="0.3">
      <c r="G1452" s="3" t="str">
        <f>IF(ISTEXT(CRHPrate),"Effectuez l’étape 1",IF(AND(INDEX(claimPeriodNo,MATCH('Étape 1) Taux'!$A$8,claimPeriods,0))&gt;17,INDEX(claimPeriodNo,MATCH('Étape 1) Taux'!$A$8,claimPeriods,0))&lt;20,revenueReduction&lt;0.1),0,IF(NOT(ISNUMBER(E1452)),0,IF($C1452="Oui",0,IF($B1452="Non - avec lien de dépendance",MIN(2258,E1452,$D1452),MIN(2258,E1452))))))</f>
        <v>Effectuez l’étape 1</v>
      </c>
      <c r="H1452" s="3" t="str">
        <f>IF(ISTEXT(CRHPrate),"Effectuez l’étape 1",IF(AND(INDEX(claimPeriodNo,MATCH('Étape 1) Taux'!$A$8,claimPeriods,0))&gt;17,INDEX(claimPeriodNo,MATCH('Étape 1) Taux'!$A$8,claimPeriods,0))&lt;20,revenueReduction&lt;0.1),0,IF(NOT(ISNUMBER(F1452)),0,IF($C1452="Oui",0,IF($B1452="Non - avec lien de dépendance",MIN(2258,F1452,$D1452),MIN(2258,F1452))))))</f>
        <v>Effectuez l’étape 1</v>
      </c>
      <c r="I1452" s="3">
        <f t="shared" si="22"/>
        <v>0</v>
      </c>
    </row>
    <row r="1453" spans="7:9" x14ac:dyDescent="0.3">
      <c r="G1453" s="3" t="str">
        <f>IF(ISTEXT(CRHPrate),"Effectuez l’étape 1",IF(AND(INDEX(claimPeriodNo,MATCH('Étape 1) Taux'!$A$8,claimPeriods,0))&gt;17,INDEX(claimPeriodNo,MATCH('Étape 1) Taux'!$A$8,claimPeriods,0))&lt;20,revenueReduction&lt;0.1),0,IF(NOT(ISNUMBER(E1453)),0,IF($C1453="Oui",0,IF($B1453="Non - avec lien de dépendance",MIN(2258,E1453,$D1453),MIN(2258,E1453))))))</f>
        <v>Effectuez l’étape 1</v>
      </c>
      <c r="H1453" s="3" t="str">
        <f>IF(ISTEXT(CRHPrate),"Effectuez l’étape 1",IF(AND(INDEX(claimPeriodNo,MATCH('Étape 1) Taux'!$A$8,claimPeriods,0))&gt;17,INDEX(claimPeriodNo,MATCH('Étape 1) Taux'!$A$8,claimPeriods,0))&lt;20,revenueReduction&lt;0.1),0,IF(NOT(ISNUMBER(F1453)),0,IF($C1453="Oui",0,IF($B1453="Non - avec lien de dépendance",MIN(2258,F1453,$D1453),MIN(2258,F1453))))))</f>
        <v>Effectuez l’étape 1</v>
      </c>
      <c r="I1453" s="3">
        <f t="shared" si="22"/>
        <v>0</v>
      </c>
    </row>
    <row r="1454" spans="7:9" x14ac:dyDescent="0.3">
      <c r="G1454" s="3" t="str">
        <f>IF(ISTEXT(CRHPrate),"Effectuez l’étape 1",IF(AND(INDEX(claimPeriodNo,MATCH('Étape 1) Taux'!$A$8,claimPeriods,0))&gt;17,INDEX(claimPeriodNo,MATCH('Étape 1) Taux'!$A$8,claimPeriods,0))&lt;20,revenueReduction&lt;0.1),0,IF(NOT(ISNUMBER(E1454)),0,IF($C1454="Oui",0,IF($B1454="Non - avec lien de dépendance",MIN(2258,E1454,$D1454),MIN(2258,E1454))))))</f>
        <v>Effectuez l’étape 1</v>
      </c>
      <c r="H1454" s="3" t="str">
        <f>IF(ISTEXT(CRHPrate),"Effectuez l’étape 1",IF(AND(INDEX(claimPeriodNo,MATCH('Étape 1) Taux'!$A$8,claimPeriods,0))&gt;17,INDEX(claimPeriodNo,MATCH('Étape 1) Taux'!$A$8,claimPeriods,0))&lt;20,revenueReduction&lt;0.1),0,IF(NOT(ISNUMBER(F1454)),0,IF($C1454="Oui",0,IF($B1454="Non - avec lien de dépendance",MIN(2258,F1454,$D1454),MIN(2258,F1454))))))</f>
        <v>Effectuez l’étape 1</v>
      </c>
      <c r="I1454" s="3">
        <f t="shared" si="22"/>
        <v>0</v>
      </c>
    </row>
    <row r="1455" spans="7:9" x14ac:dyDescent="0.3">
      <c r="G1455" s="3" t="str">
        <f>IF(ISTEXT(CRHPrate),"Effectuez l’étape 1",IF(AND(INDEX(claimPeriodNo,MATCH('Étape 1) Taux'!$A$8,claimPeriods,0))&gt;17,INDEX(claimPeriodNo,MATCH('Étape 1) Taux'!$A$8,claimPeriods,0))&lt;20,revenueReduction&lt;0.1),0,IF(NOT(ISNUMBER(E1455)),0,IF($C1455="Oui",0,IF($B1455="Non - avec lien de dépendance",MIN(2258,E1455,$D1455),MIN(2258,E1455))))))</f>
        <v>Effectuez l’étape 1</v>
      </c>
      <c r="H1455" s="3" t="str">
        <f>IF(ISTEXT(CRHPrate),"Effectuez l’étape 1",IF(AND(INDEX(claimPeriodNo,MATCH('Étape 1) Taux'!$A$8,claimPeriods,0))&gt;17,INDEX(claimPeriodNo,MATCH('Étape 1) Taux'!$A$8,claimPeriods,0))&lt;20,revenueReduction&lt;0.1),0,IF(NOT(ISNUMBER(F1455)),0,IF($C1455="Oui",0,IF($B1455="Non - avec lien de dépendance",MIN(2258,F1455,$D1455),MIN(2258,F1455))))))</f>
        <v>Effectuez l’étape 1</v>
      </c>
      <c r="I1455" s="3">
        <f t="shared" si="22"/>
        <v>0</v>
      </c>
    </row>
    <row r="1456" spans="7:9" x14ac:dyDescent="0.3">
      <c r="G1456" s="3" t="str">
        <f>IF(ISTEXT(CRHPrate),"Effectuez l’étape 1",IF(AND(INDEX(claimPeriodNo,MATCH('Étape 1) Taux'!$A$8,claimPeriods,0))&gt;17,INDEX(claimPeriodNo,MATCH('Étape 1) Taux'!$A$8,claimPeriods,0))&lt;20,revenueReduction&lt;0.1),0,IF(NOT(ISNUMBER(E1456)),0,IF($C1456="Oui",0,IF($B1456="Non - avec lien de dépendance",MIN(2258,E1456,$D1456),MIN(2258,E1456))))))</f>
        <v>Effectuez l’étape 1</v>
      </c>
      <c r="H1456" s="3" t="str">
        <f>IF(ISTEXT(CRHPrate),"Effectuez l’étape 1",IF(AND(INDEX(claimPeriodNo,MATCH('Étape 1) Taux'!$A$8,claimPeriods,0))&gt;17,INDEX(claimPeriodNo,MATCH('Étape 1) Taux'!$A$8,claimPeriods,0))&lt;20,revenueReduction&lt;0.1),0,IF(NOT(ISNUMBER(F1456)),0,IF($C1456="Oui",0,IF($B1456="Non - avec lien de dépendance",MIN(2258,F1456,$D1456),MIN(2258,F1456))))))</f>
        <v>Effectuez l’étape 1</v>
      </c>
      <c r="I1456" s="3">
        <f t="shared" si="22"/>
        <v>0</v>
      </c>
    </row>
    <row r="1457" spans="7:9" x14ac:dyDescent="0.3">
      <c r="G1457" s="3" t="str">
        <f>IF(ISTEXT(CRHPrate),"Effectuez l’étape 1",IF(AND(INDEX(claimPeriodNo,MATCH('Étape 1) Taux'!$A$8,claimPeriods,0))&gt;17,INDEX(claimPeriodNo,MATCH('Étape 1) Taux'!$A$8,claimPeriods,0))&lt;20,revenueReduction&lt;0.1),0,IF(NOT(ISNUMBER(E1457)),0,IF($C1457="Oui",0,IF($B1457="Non - avec lien de dépendance",MIN(2258,E1457,$D1457),MIN(2258,E1457))))))</f>
        <v>Effectuez l’étape 1</v>
      </c>
      <c r="H1457" s="3" t="str">
        <f>IF(ISTEXT(CRHPrate),"Effectuez l’étape 1",IF(AND(INDEX(claimPeriodNo,MATCH('Étape 1) Taux'!$A$8,claimPeriods,0))&gt;17,INDEX(claimPeriodNo,MATCH('Étape 1) Taux'!$A$8,claimPeriods,0))&lt;20,revenueReduction&lt;0.1),0,IF(NOT(ISNUMBER(F1457)),0,IF($C1457="Oui",0,IF($B1457="Non - avec lien de dépendance",MIN(2258,F1457,$D1457),MIN(2258,F1457))))))</f>
        <v>Effectuez l’étape 1</v>
      </c>
      <c r="I1457" s="3">
        <f t="shared" si="22"/>
        <v>0</v>
      </c>
    </row>
    <row r="1458" spans="7:9" x14ac:dyDescent="0.3">
      <c r="G1458" s="3" t="str">
        <f>IF(ISTEXT(CRHPrate),"Effectuez l’étape 1",IF(AND(INDEX(claimPeriodNo,MATCH('Étape 1) Taux'!$A$8,claimPeriods,0))&gt;17,INDEX(claimPeriodNo,MATCH('Étape 1) Taux'!$A$8,claimPeriods,0))&lt;20,revenueReduction&lt;0.1),0,IF(NOT(ISNUMBER(E1458)),0,IF($C1458="Oui",0,IF($B1458="Non - avec lien de dépendance",MIN(2258,E1458,$D1458),MIN(2258,E1458))))))</f>
        <v>Effectuez l’étape 1</v>
      </c>
      <c r="H1458" s="3" t="str">
        <f>IF(ISTEXT(CRHPrate),"Effectuez l’étape 1",IF(AND(INDEX(claimPeriodNo,MATCH('Étape 1) Taux'!$A$8,claimPeriods,0))&gt;17,INDEX(claimPeriodNo,MATCH('Étape 1) Taux'!$A$8,claimPeriods,0))&lt;20,revenueReduction&lt;0.1),0,IF(NOT(ISNUMBER(F1458)),0,IF($C1458="Oui",0,IF($B1458="Non - avec lien de dépendance",MIN(2258,F1458,$D1458),MIN(2258,F1458))))))</f>
        <v>Effectuez l’étape 1</v>
      </c>
      <c r="I1458" s="3">
        <f t="shared" si="22"/>
        <v>0</v>
      </c>
    </row>
    <row r="1459" spans="7:9" x14ac:dyDescent="0.3">
      <c r="G1459" s="3" t="str">
        <f>IF(ISTEXT(CRHPrate),"Effectuez l’étape 1",IF(AND(INDEX(claimPeriodNo,MATCH('Étape 1) Taux'!$A$8,claimPeriods,0))&gt;17,INDEX(claimPeriodNo,MATCH('Étape 1) Taux'!$A$8,claimPeriods,0))&lt;20,revenueReduction&lt;0.1),0,IF(NOT(ISNUMBER(E1459)),0,IF($C1459="Oui",0,IF($B1459="Non - avec lien de dépendance",MIN(2258,E1459,$D1459),MIN(2258,E1459))))))</f>
        <v>Effectuez l’étape 1</v>
      </c>
      <c r="H1459" s="3" t="str">
        <f>IF(ISTEXT(CRHPrate),"Effectuez l’étape 1",IF(AND(INDEX(claimPeriodNo,MATCH('Étape 1) Taux'!$A$8,claimPeriods,0))&gt;17,INDEX(claimPeriodNo,MATCH('Étape 1) Taux'!$A$8,claimPeriods,0))&lt;20,revenueReduction&lt;0.1),0,IF(NOT(ISNUMBER(F1459)),0,IF($C1459="Oui",0,IF($B1459="Non - avec lien de dépendance",MIN(2258,F1459,$D1459),MIN(2258,F1459))))))</f>
        <v>Effectuez l’étape 1</v>
      </c>
      <c r="I1459" s="3">
        <f t="shared" si="22"/>
        <v>0</v>
      </c>
    </row>
    <row r="1460" spans="7:9" x14ac:dyDescent="0.3">
      <c r="G1460" s="3" t="str">
        <f>IF(ISTEXT(CRHPrate),"Effectuez l’étape 1",IF(AND(INDEX(claimPeriodNo,MATCH('Étape 1) Taux'!$A$8,claimPeriods,0))&gt;17,INDEX(claimPeriodNo,MATCH('Étape 1) Taux'!$A$8,claimPeriods,0))&lt;20,revenueReduction&lt;0.1),0,IF(NOT(ISNUMBER(E1460)),0,IF($C1460="Oui",0,IF($B1460="Non - avec lien de dépendance",MIN(2258,E1460,$D1460),MIN(2258,E1460))))))</f>
        <v>Effectuez l’étape 1</v>
      </c>
      <c r="H1460" s="3" t="str">
        <f>IF(ISTEXT(CRHPrate),"Effectuez l’étape 1",IF(AND(INDEX(claimPeriodNo,MATCH('Étape 1) Taux'!$A$8,claimPeriods,0))&gt;17,INDEX(claimPeriodNo,MATCH('Étape 1) Taux'!$A$8,claimPeriods,0))&lt;20,revenueReduction&lt;0.1),0,IF(NOT(ISNUMBER(F1460)),0,IF($C1460="Oui",0,IF($B1460="Non - avec lien de dépendance",MIN(2258,F1460,$D1460),MIN(2258,F1460))))))</f>
        <v>Effectuez l’étape 1</v>
      </c>
      <c r="I1460" s="3">
        <f t="shared" si="22"/>
        <v>0</v>
      </c>
    </row>
    <row r="1461" spans="7:9" x14ac:dyDescent="0.3">
      <c r="G1461" s="3" t="str">
        <f>IF(ISTEXT(CRHPrate),"Effectuez l’étape 1",IF(AND(INDEX(claimPeriodNo,MATCH('Étape 1) Taux'!$A$8,claimPeriods,0))&gt;17,INDEX(claimPeriodNo,MATCH('Étape 1) Taux'!$A$8,claimPeriods,0))&lt;20,revenueReduction&lt;0.1),0,IF(NOT(ISNUMBER(E1461)),0,IF($C1461="Oui",0,IF($B1461="Non - avec lien de dépendance",MIN(2258,E1461,$D1461),MIN(2258,E1461))))))</f>
        <v>Effectuez l’étape 1</v>
      </c>
      <c r="H1461" s="3" t="str">
        <f>IF(ISTEXT(CRHPrate),"Effectuez l’étape 1",IF(AND(INDEX(claimPeriodNo,MATCH('Étape 1) Taux'!$A$8,claimPeriods,0))&gt;17,INDEX(claimPeriodNo,MATCH('Étape 1) Taux'!$A$8,claimPeriods,0))&lt;20,revenueReduction&lt;0.1),0,IF(NOT(ISNUMBER(F1461)),0,IF($C1461="Oui",0,IF($B1461="Non - avec lien de dépendance",MIN(2258,F1461,$D1461),MIN(2258,F1461))))))</f>
        <v>Effectuez l’étape 1</v>
      </c>
      <c r="I1461" s="3">
        <f t="shared" si="22"/>
        <v>0</v>
      </c>
    </row>
    <row r="1462" spans="7:9" x14ac:dyDescent="0.3">
      <c r="G1462" s="3" t="str">
        <f>IF(ISTEXT(CRHPrate),"Effectuez l’étape 1",IF(AND(INDEX(claimPeriodNo,MATCH('Étape 1) Taux'!$A$8,claimPeriods,0))&gt;17,INDEX(claimPeriodNo,MATCH('Étape 1) Taux'!$A$8,claimPeriods,0))&lt;20,revenueReduction&lt;0.1),0,IF(NOT(ISNUMBER(E1462)),0,IF($C1462="Oui",0,IF($B1462="Non - avec lien de dépendance",MIN(2258,E1462,$D1462),MIN(2258,E1462))))))</f>
        <v>Effectuez l’étape 1</v>
      </c>
      <c r="H1462" s="3" t="str">
        <f>IF(ISTEXT(CRHPrate),"Effectuez l’étape 1",IF(AND(INDEX(claimPeriodNo,MATCH('Étape 1) Taux'!$A$8,claimPeriods,0))&gt;17,INDEX(claimPeriodNo,MATCH('Étape 1) Taux'!$A$8,claimPeriods,0))&lt;20,revenueReduction&lt;0.1),0,IF(NOT(ISNUMBER(F1462)),0,IF($C1462="Oui",0,IF($B1462="Non - avec lien de dépendance",MIN(2258,F1462,$D1462),MIN(2258,F1462))))))</f>
        <v>Effectuez l’étape 1</v>
      </c>
      <c r="I1462" s="3">
        <f t="shared" si="22"/>
        <v>0</v>
      </c>
    </row>
    <row r="1463" spans="7:9" x14ac:dyDescent="0.3">
      <c r="G1463" s="3" t="str">
        <f>IF(ISTEXT(CRHPrate),"Effectuez l’étape 1",IF(AND(INDEX(claimPeriodNo,MATCH('Étape 1) Taux'!$A$8,claimPeriods,0))&gt;17,INDEX(claimPeriodNo,MATCH('Étape 1) Taux'!$A$8,claimPeriods,0))&lt;20,revenueReduction&lt;0.1),0,IF(NOT(ISNUMBER(E1463)),0,IF($C1463="Oui",0,IF($B1463="Non - avec lien de dépendance",MIN(2258,E1463,$D1463),MIN(2258,E1463))))))</f>
        <v>Effectuez l’étape 1</v>
      </c>
      <c r="H1463" s="3" t="str">
        <f>IF(ISTEXT(CRHPrate),"Effectuez l’étape 1",IF(AND(INDEX(claimPeriodNo,MATCH('Étape 1) Taux'!$A$8,claimPeriods,0))&gt;17,INDEX(claimPeriodNo,MATCH('Étape 1) Taux'!$A$8,claimPeriods,0))&lt;20,revenueReduction&lt;0.1),0,IF(NOT(ISNUMBER(F1463)),0,IF($C1463="Oui",0,IF($B1463="Non - avec lien de dépendance",MIN(2258,F1463,$D1463),MIN(2258,F1463))))))</f>
        <v>Effectuez l’étape 1</v>
      </c>
      <c r="I1463" s="3">
        <f t="shared" si="22"/>
        <v>0</v>
      </c>
    </row>
    <row r="1464" spans="7:9" x14ac:dyDescent="0.3">
      <c r="G1464" s="3" t="str">
        <f>IF(ISTEXT(CRHPrate),"Effectuez l’étape 1",IF(AND(INDEX(claimPeriodNo,MATCH('Étape 1) Taux'!$A$8,claimPeriods,0))&gt;17,INDEX(claimPeriodNo,MATCH('Étape 1) Taux'!$A$8,claimPeriods,0))&lt;20,revenueReduction&lt;0.1),0,IF(NOT(ISNUMBER(E1464)),0,IF($C1464="Oui",0,IF($B1464="Non - avec lien de dépendance",MIN(2258,E1464,$D1464),MIN(2258,E1464))))))</f>
        <v>Effectuez l’étape 1</v>
      </c>
      <c r="H1464" s="3" t="str">
        <f>IF(ISTEXT(CRHPrate),"Effectuez l’étape 1",IF(AND(INDEX(claimPeriodNo,MATCH('Étape 1) Taux'!$A$8,claimPeriods,0))&gt;17,INDEX(claimPeriodNo,MATCH('Étape 1) Taux'!$A$8,claimPeriods,0))&lt;20,revenueReduction&lt;0.1),0,IF(NOT(ISNUMBER(F1464)),0,IF($C1464="Oui",0,IF($B1464="Non - avec lien de dépendance",MIN(2258,F1464,$D1464),MIN(2258,F1464))))))</f>
        <v>Effectuez l’étape 1</v>
      </c>
      <c r="I1464" s="3">
        <f t="shared" si="22"/>
        <v>0</v>
      </c>
    </row>
    <row r="1465" spans="7:9" x14ac:dyDescent="0.3">
      <c r="G1465" s="3" t="str">
        <f>IF(ISTEXT(CRHPrate),"Effectuez l’étape 1",IF(AND(INDEX(claimPeriodNo,MATCH('Étape 1) Taux'!$A$8,claimPeriods,0))&gt;17,INDEX(claimPeriodNo,MATCH('Étape 1) Taux'!$A$8,claimPeriods,0))&lt;20,revenueReduction&lt;0.1),0,IF(NOT(ISNUMBER(E1465)),0,IF($C1465="Oui",0,IF($B1465="Non - avec lien de dépendance",MIN(2258,E1465,$D1465),MIN(2258,E1465))))))</f>
        <v>Effectuez l’étape 1</v>
      </c>
      <c r="H1465" s="3" t="str">
        <f>IF(ISTEXT(CRHPrate),"Effectuez l’étape 1",IF(AND(INDEX(claimPeriodNo,MATCH('Étape 1) Taux'!$A$8,claimPeriods,0))&gt;17,INDEX(claimPeriodNo,MATCH('Étape 1) Taux'!$A$8,claimPeriods,0))&lt;20,revenueReduction&lt;0.1),0,IF(NOT(ISNUMBER(F1465)),0,IF($C1465="Oui",0,IF($B1465="Non - avec lien de dépendance",MIN(2258,F1465,$D1465),MIN(2258,F1465))))))</f>
        <v>Effectuez l’étape 1</v>
      </c>
      <c r="I1465" s="3">
        <f t="shared" si="22"/>
        <v>0</v>
      </c>
    </row>
    <row r="1466" spans="7:9" x14ac:dyDescent="0.3">
      <c r="G1466" s="3" t="str">
        <f>IF(ISTEXT(CRHPrate),"Effectuez l’étape 1",IF(AND(INDEX(claimPeriodNo,MATCH('Étape 1) Taux'!$A$8,claimPeriods,0))&gt;17,INDEX(claimPeriodNo,MATCH('Étape 1) Taux'!$A$8,claimPeriods,0))&lt;20,revenueReduction&lt;0.1),0,IF(NOT(ISNUMBER(E1466)),0,IF($C1466="Oui",0,IF($B1466="Non - avec lien de dépendance",MIN(2258,E1466,$D1466),MIN(2258,E1466))))))</f>
        <v>Effectuez l’étape 1</v>
      </c>
      <c r="H1466" s="3" t="str">
        <f>IF(ISTEXT(CRHPrate),"Effectuez l’étape 1",IF(AND(INDEX(claimPeriodNo,MATCH('Étape 1) Taux'!$A$8,claimPeriods,0))&gt;17,INDEX(claimPeriodNo,MATCH('Étape 1) Taux'!$A$8,claimPeriods,0))&lt;20,revenueReduction&lt;0.1),0,IF(NOT(ISNUMBER(F1466)),0,IF($C1466="Oui",0,IF($B1466="Non - avec lien de dépendance",MIN(2258,F1466,$D1466),MIN(2258,F1466))))))</f>
        <v>Effectuez l’étape 1</v>
      </c>
      <c r="I1466" s="3">
        <f t="shared" si="22"/>
        <v>0</v>
      </c>
    </row>
    <row r="1467" spans="7:9" x14ac:dyDescent="0.3">
      <c r="G1467" s="3" t="str">
        <f>IF(ISTEXT(CRHPrate),"Effectuez l’étape 1",IF(AND(INDEX(claimPeriodNo,MATCH('Étape 1) Taux'!$A$8,claimPeriods,0))&gt;17,INDEX(claimPeriodNo,MATCH('Étape 1) Taux'!$A$8,claimPeriods,0))&lt;20,revenueReduction&lt;0.1),0,IF(NOT(ISNUMBER(E1467)),0,IF($C1467="Oui",0,IF($B1467="Non - avec lien de dépendance",MIN(2258,E1467,$D1467),MIN(2258,E1467))))))</f>
        <v>Effectuez l’étape 1</v>
      </c>
      <c r="H1467" s="3" t="str">
        <f>IF(ISTEXT(CRHPrate),"Effectuez l’étape 1",IF(AND(INDEX(claimPeriodNo,MATCH('Étape 1) Taux'!$A$8,claimPeriods,0))&gt;17,INDEX(claimPeriodNo,MATCH('Étape 1) Taux'!$A$8,claimPeriods,0))&lt;20,revenueReduction&lt;0.1),0,IF(NOT(ISNUMBER(F1467)),0,IF($C1467="Oui",0,IF($B1467="Non - avec lien de dépendance",MIN(2258,F1467,$D1467),MIN(2258,F1467))))))</f>
        <v>Effectuez l’étape 1</v>
      </c>
      <c r="I1467" s="3">
        <f t="shared" si="22"/>
        <v>0</v>
      </c>
    </row>
    <row r="1468" spans="7:9" x14ac:dyDescent="0.3">
      <c r="G1468" s="3" t="str">
        <f>IF(ISTEXT(CRHPrate),"Effectuez l’étape 1",IF(AND(INDEX(claimPeriodNo,MATCH('Étape 1) Taux'!$A$8,claimPeriods,0))&gt;17,INDEX(claimPeriodNo,MATCH('Étape 1) Taux'!$A$8,claimPeriods,0))&lt;20,revenueReduction&lt;0.1),0,IF(NOT(ISNUMBER(E1468)),0,IF($C1468="Oui",0,IF($B1468="Non - avec lien de dépendance",MIN(2258,E1468,$D1468),MIN(2258,E1468))))))</f>
        <v>Effectuez l’étape 1</v>
      </c>
      <c r="H1468" s="3" t="str">
        <f>IF(ISTEXT(CRHPrate),"Effectuez l’étape 1",IF(AND(INDEX(claimPeriodNo,MATCH('Étape 1) Taux'!$A$8,claimPeriods,0))&gt;17,INDEX(claimPeriodNo,MATCH('Étape 1) Taux'!$A$8,claimPeriods,0))&lt;20,revenueReduction&lt;0.1),0,IF(NOT(ISNUMBER(F1468)),0,IF($C1468="Oui",0,IF($B1468="Non - avec lien de dépendance",MIN(2258,F1468,$D1468),MIN(2258,F1468))))))</f>
        <v>Effectuez l’étape 1</v>
      </c>
      <c r="I1468" s="3">
        <f t="shared" si="22"/>
        <v>0</v>
      </c>
    </row>
    <row r="1469" spans="7:9" x14ac:dyDescent="0.3">
      <c r="G1469" s="3" t="str">
        <f>IF(ISTEXT(CRHPrate),"Effectuez l’étape 1",IF(AND(INDEX(claimPeriodNo,MATCH('Étape 1) Taux'!$A$8,claimPeriods,0))&gt;17,INDEX(claimPeriodNo,MATCH('Étape 1) Taux'!$A$8,claimPeriods,0))&lt;20,revenueReduction&lt;0.1),0,IF(NOT(ISNUMBER(E1469)),0,IF($C1469="Oui",0,IF($B1469="Non - avec lien de dépendance",MIN(2258,E1469,$D1469),MIN(2258,E1469))))))</f>
        <v>Effectuez l’étape 1</v>
      </c>
      <c r="H1469" s="3" t="str">
        <f>IF(ISTEXT(CRHPrate),"Effectuez l’étape 1",IF(AND(INDEX(claimPeriodNo,MATCH('Étape 1) Taux'!$A$8,claimPeriods,0))&gt;17,INDEX(claimPeriodNo,MATCH('Étape 1) Taux'!$A$8,claimPeriods,0))&lt;20,revenueReduction&lt;0.1),0,IF(NOT(ISNUMBER(F1469)),0,IF($C1469="Oui",0,IF($B1469="Non - avec lien de dépendance",MIN(2258,F1469,$D1469),MIN(2258,F1469))))))</f>
        <v>Effectuez l’étape 1</v>
      </c>
      <c r="I1469" s="3">
        <f t="shared" si="22"/>
        <v>0</v>
      </c>
    </row>
    <row r="1470" spans="7:9" x14ac:dyDescent="0.3">
      <c r="G1470" s="3" t="str">
        <f>IF(ISTEXT(CRHPrate),"Effectuez l’étape 1",IF(AND(INDEX(claimPeriodNo,MATCH('Étape 1) Taux'!$A$8,claimPeriods,0))&gt;17,INDEX(claimPeriodNo,MATCH('Étape 1) Taux'!$A$8,claimPeriods,0))&lt;20,revenueReduction&lt;0.1),0,IF(NOT(ISNUMBER(E1470)),0,IF($C1470="Oui",0,IF($B1470="Non - avec lien de dépendance",MIN(2258,E1470,$D1470),MIN(2258,E1470))))))</f>
        <v>Effectuez l’étape 1</v>
      </c>
      <c r="H1470" s="3" t="str">
        <f>IF(ISTEXT(CRHPrate),"Effectuez l’étape 1",IF(AND(INDEX(claimPeriodNo,MATCH('Étape 1) Taux'!$A$8,claimPeriods,0))&gt;17,INDEX(claimPeriodNo,MATCH('Étape 1) Taux'!$A$8,claimPeriods,0))&lt;20,revenueReduction&lt;0.1),0,IF(NOT(ISNUMBER(F1470)),0,IF($C1470="Oui",0,IF($B1470="Non - avec lien de dépendance",MIN(2258,F1470,$D1470),MIN(2258,F1470))))))</f>
        <v>Effectuez l’étape 1</v>
      </c>
      <c r="I1470" s="3">
        <f t="shared" si="22"/>
        <v>0</v>
      </c>
    </row>
    <row r="1471" spans="7:9" x14ac:dyDescent="0.3">
      <c r="G1471" s="3" t="str">
        <f>IF(ISTEXT(CRHPrate),"Effectuez l’étape 1",IF(AND(INDEX(claimPeriodNo,MATCH('Étape 1) Taux'!$A$8,claimPeriods,0))&gt;17,INDEX(claimPeriodNo,MATCH('Étape 1) Taux'!$A$8,claimPeriods,0))&lt;20,revenueReduction&lt;0.1),0,IF(NOT(ISNUMBER(E1471)),0,IF($C1471="Oui",0,IF($B1471="Non - avec lien de dépendance",MIN(2258,E1471,$D1471),MIN(2258,E1471))))))</f>
        <v>Effectuez l’étape 1</v>
      </c>
      <c r="H1471" s="3" t="str">
        <f>IF(ISTEXT(CRHPrate),"Effectuez l’étape 1",IF(AND(INDEX(claimPeriodNo,MATCH('Étape 1) Taux'!$A$8,claimPeriods,0))&gt;17,INDEX(claimPeriodNo,MATCH('Étape 1) Taux'!$A$8,claimPeriods,0))&lt;20,revenueReduction&lt;0.1),0,IF(NOT(ISNUMBER(F1471)),0,IF($C1471="Oui",0,IF($B1471="Non - avec lien de dépendance",MIN(2258,F1471,$D1471),MIN(2258,F1471))))))</f>
        <v>Effectuez l’étape 1</v>
      </c>
      <c r="I1471" s="3">
        <f t="shared" si="22"/>
        <v>0</v>
      </c>
    </row>
    <row r="1472" spans="7:9" x14ac:dyDescent="0.3">
      <c r="G1472" s="3" t="str">
        <f>IF(ISTEXT(CRHPrate),"Effectuez l’étape 1",IF(AND(INDEX(claimPeriodNo,MATCH('Étape 1) Taux'!$A$8,claimPeriods,0))&gt;17,INDEX(claimPeriodNo,MATCH('Étape 1) Taux'!$A$8,claimPeriods,0))&lt;20,revenueReduction&lt;0.1),0,IF(NOT(ISNUMBER(E1472)),0,IF($C1472="Oui",0,IF($B1472="Non - avec lien de dépendance",MIN(2258,E1472,$D1472),MIN(2258,E1472))))))</f>
        <v>Effectuez l’étape 1</v>
      </c>
      <c r="H1472" s="3" t="str">
        <f>IF(ISTEXT(CRHPrate),"Effectuez l’étape 1",IF(AND(INDEX(claimPeriodNo,MATCH('Étape 1) Taux'!$A$8,claimPeriods,0))&gt;17,INDEX(claimPeriodNo,MATCH('Étape 1) Taux'!$A$8,claimPeriods,0))&lt;20,revenueReduction&lt;0.1),0,IF(NOT(ISNUMBER(F1472)),0,IF($C1472="Oui",0,IF($B1472="Non - avec lien de dépendance",MIN(2258,F1472,$D1472),MIN(2258,F1472))))))</f>
        <v>Effectuez l’étape 1</v>
      </c>
      <c r="I1472" s="3">
        <f t="shared" si="22"/>
        <v>0</v>
      </c>
    </row>
    <row r="1473" spans="7:9" x14ac:dyDescent="0.3">
      <c r="G1473" s="3" t="str">
        <f>IF(ISTEXT(CRHPrate),"Effectuez l’étape 1",IF(AND(INDEX(claimPeriodNo,MATCH('Étape 1) Taux'!$A$8,claimPeriods,0))&gt;17,INDEX(claimPeriodNo,MATCH('Étape 1) Taux'!$A$8,claimPeriods,0))&lt;20,revenueReduction&lt;0.1),0,IF(NOT(ISNUMBER(E1473)),0,IF($C1473="Oui",0,IF($B1473="Non - avec lien de dépendance",MIN(2258,E1473,$D1473),MIN(2258,E1473))))))</f>
        <v>Effectuez l’étape 1</v>
      </c>
      <c r="H1473" s="3" t="str">
        <f>IF(ISTEXT(CRHPrate),"Effectuez l’étape 1",IF(AND(INDEX(claimPeriodNo,MATCH('Étape 1) Taux'!$A$8,claimPeriods,0))&gt;17,INDEX(claimPeriodNo,MATCH('Étape 1) Taux'!$A$8,claimPeriods,0))&lt;20,revenueReduction&lt;0.1),0,IF(NOT(ISNUMBER(F1473)),0,IF($C1473="Oui",0,IF($B1473="Non - avec lien de dépendance",MIN(2258,F1473,$D1473),MIN(2258,F1473))))))</f>
        <v>Effectuez l’étape 1</v>
      </c>
      <c r="I1473" s="3">
        <f t="shared" si="22"/>
        <v>0</v>
      </c>
    </row>
    <row r="1474" spans="7:9" x14ac:dyDescent="0.3">
      <c r="G1474" s="3" t="str">
        <f>IF(ISTEXT(CRHPrate),"Effectuez l’étape 1",IF(AND(INDEX(claimPeriodNo,MATCH('Étape 1) Taux'!$A$8,claimPeriods,0))&gt;17,INDEX(claimPeriodNo,MATCH('Étape 1) Taux'!$A$8,claimPeriods,0))&lt;20,revenueReduction&lt;0.1),0,IF(NOT(ISNUMBER(E1474)),0,IF($C1474="Oui",0,IF($B1474="Non - avec lien de dépendance",MIN(2258,E1474,$D1474),MIN(2258,E1474))))))</f>
        <v>Effectuez l’étape 1</v>
      </c>
      <c r="H1474" s="3" t="str">
        <f>IF(ISTEXT(CRHPrate),"Effectuez l’étape 1",IF(AND(INDEX(claimPeriodNo,MATCH('Étape 1) Taux'!$A$8,claimPeriods,0))&gt;17,INDEX(claimPeriodNo,MATCH('Étape 1) Taux'!$A$8,claimPeriods,0))&lt;20,revenueReduction&lt;0.1),0,IF(NOT(ISNUMBER(F1474)),0,IF($C1474="Oui",0,IF($B1474="Non - avec lien de dépendance",MIN(2258,F1474,$D1474),MIN(2258,F1474))))))</f>
        <v>Effectuez l’étape 1</v>
      </c>
      <c r="I1474" s="3">
        <f t="shared" si="22"/>
        <v>0</v>
      </c>
    </row>
    <row r="1475" spans="7:9" x14ac:dyDescent="0.3">
      <c r="G1475" s="3" t="str">
        <f>IF(ISTEXT(CRHPrate),"Effectuez l’étape 1",IF(AND(INDEX(claimPeriodNo,MATCH('Étape 1) Taux'!$A$8,claimPeriods,0))&gt;17,INDEX(claimPeriodNo,MATCH('Étape 1) Taux'!$A$8,claimPeriods,0))&lt;20,revenueReduction&lt;0.1),0,IF(NOT(ISNUMBER(E1475)),0,IF($C1475="Oui",0,IF($B1475="Non - avec lien de dépendance",MIN(2258,E1475,$D1475),MIN(2258,E1475))))))</f>
        <v>Effectuez l’étape 1</v>
      </c>
      <c r="H1475" s="3" t="str">
        <f>IF(ISTEXT(CRHPrate),"Effectuez l’étape 1",IF(AND(INDEX(claimPeriodNo,MATCH('Étape 1) Taux'!$A$8,claimPeriods,0))&gt;17,INDEX(claimPeriodNo,MATCH('Étape 1) Taux'!$A$8,claimPeriods,0))&lt;20,revenueReduction&lt;0.1),0,IF(NOT(ISNUMBER(F1475)),0,IF($C1475="Oui",0,IF($B1475="Non - avec lien de dépendance",MIN(2258,F1475,$D1475),MIN(2258,F1475))))))</f>
        <v>Effectuez l’étape 1</v>
      </c>
      <c r="I1475" s="3">
        <f t="shared" si="22"/>
        <v>0</v>
      </c>
    </row>
    <row r="1476" spans="7:9" x14ac:dyDescent="0.3">
      <c r="G1476" s="3" t="str">
        <f>IF(ISTEXT(CRHPrate),"Effectuez l’étape 1",IF(AND(INDEX(claimPeriodNo,MATCH('Étape 1) Taux'!$A$8,claimPeriods,0))&gt;17,INDEX(claimPeriodNo,MATCH('Étape 1) Taux'!$A$8,claimPeriods,0))&lt;20,revenueReduction&lt;0.1),0,IF(NOT(ISNUMBER(E1476)),0,IF($C1476="Oui",0,IF($B1476="Non - avec lien de dépendance",MIN(2258,E1476,$D1476),MIN(2258,E1476))))))</f>
        <v>Effectuez l’étape 1</v>
      </c>
      <c r="H1476" s="3" t="str">
        <f>IF(ISTEXT(CRHPrate),"Effectuez l’étape 1",IF(AND(INDEX(claimPeriodNo,MATCH('Étape 1) Taux'!$A$8,claimPeriods,0))&gt;17,INDEX(claimPeriodNo,MATCH('Étape 1) Taux'!$A$8,claimPeriods,0))&lt;20,revenueReduction&lt;0.1),0,IF(NOT(ISNUMBER(F1476)),0,IF($C1476="Oui",0,IF($B1476="Non - avec lien de dépendance",MIN(2258,F1476,$D1476),MIN(2258,F1476))))))</f>
        <v>Effectuez l’étape 1</v>
      </c>
      <c r="I1476" s="3">
        <f t="shared" si="22"/>
        <v>0</v>
      </c>
    </row>
    <row r="1477" spans="7:9" x14ac:dyDescent="0.3">
      <c r="G1477" s="3" t="str">
        <f>IF(ISTEXT(CRHPrate),"Effectuez l’étape 1",IF(AND(INDEX(claimPeriodNo,MATCH('Étape 1) Taux'!$A$8,claimPeriods,0))&gt;17,INDEX(claimPeriodNo,MATCH('Étape 1) Taux'!$A$8,claimPeriods,0))&lt;20,revenueReduction&lt;0.1),0,IF(NOT(ISNUMBER(E1477)),0,IF($C1477="Oui",0,IF($B1477="Non - avec lien de dépendance",MIN(2258,E1477,$D1477),MIN(2258,E1477))))))</f>
        <v>Effectuez l’étape 1</v>
      </c>
      <c r="H1477" s="3" t="str">
        <f>IF(ISTEXT(CRHPrate),"Effectuez l’étape 1",IF(AND(INDEX(claimPeriodNo,MATCH('Étape 1) Taux'!$A$8,claimPeriods,0))&gt;17,INDEX(claimPeriodNo,MATCH('Étape 1) Taux'!$A$8,claimPeriods,0))&lt;20,revenueReduction&lt;0.1),0,IF(NOT(ISNUMBER(F1477)),0,IF($C1477="Oui",0,IF($B1477="Non - avec lien de dépendance",MIN(2258,F1477,$D1477),MIN(2258,F1477))))))</f>
        <v>Effectuez l’étape 1</v>
      </c>
      <c r="I1477" s="3">
        <f t="shared" si="22"/>
        <v>0</v>
      </c>
    </row>
    <row r="1478" spans="7:9" x14ac:dyDescent="0.3">
      <c r="G1478" s="3" t="str">
        <f>IF(ISTEXT(CRHPrate),"Effectuez l’étape 1",IF(AND(INDEX(claimPeriodNo,MATCH('Étape 1) Taux'!$A$8,claimPeriods,0))&gt;17,INDEX(claimPeriodNo,MATCH('Étape 1) Taux'!$A$8,claimPeriods,0))&lt;20,revenueReduction&lt;0.1),0,IF(NOT(ISNUMBER(E1478)),0,IF($C1478="Oui",0,IF($B1478="Non - avec lien de dépendance",MIN(2258,E1478,$D1478),MIN(2258,E1478))))))</f>
        <v>Effectuez l’étape 1</v>
      </c>
      <c r="H1478" s="3" t="str">
        <f>IF(ISTEXT(CRHPrate),"Effectuez l’étape 1",IF(AND(INDEX(claimPeriodNo,MATCH('Étape 1) Taux'!$A$8,claimPeriods,0))&gt;17,INDEX(claimPeriodNo,MATCH('Étape 1) Taux'!$A$8,claimPeriods,0))&lt;20,revenueReduction&lt;0.1),0,IF(NOT(ISNUMBER(F1478)),0,IF($C1478="Oui",0,IF($B1478="Non - avec lien de dépendance",MIN(2258,F1478,$D1478),MIN(2258,F1478))))))</f>
        <v>Effectuez l’étape 1</v>
      </c>
      <c r="I1478" s="3">
        <f t="shared" si="22"/>
        <v>0</v>
      </c>
    </row>
    <row r="1479" spans="7:9" x14ac:dyDescent="0.3">
      <c r="G1479" s="3" t="str">
        <f>IF(ISTEXT(CRHPrate),"Effectuez l’étape 1",IF(AND(INDEX(claimPeriodNo,MATCH('Étape 1) Taux'!$A$8,claimPeriods,0))&gt;17,INDEX(claimPeriodNo,MATCH('Étape 1) Taux'!$A$8,claimPeriods,0))&lt;20,revenueReduction&lt;0.1),0,IF(NOT(ISNUMBER(E1479)),0,IF($C1479="Oui",0,IF($B1479="Non - avec lien de dépendance",MIN(2258,E1479,$D1479),MIN(2258,E1479))))))</f>
        <v>Effectuez l’étape 1</v>
      </c>
      <c r="H1479" s="3" t="str">
        <f>IF(ISTEXT(CRHPrate),"Effectuez l’étape 1",IF(AND(INDEX(claimPeriodNo,MATCH('Étape 1) Taux'!$A$8,claimPeriods,0))&gt;17,INDEX(claimPeriodNo,MATCH('Étape 1) Taux'!$A$8,claimPeriods,0))&lt;20,revenueReduction&lt;0.1),0,IF(NOT(ISNUMBER(F1479)),0,IF($C1479="Oui",0,IF($B1479="Non - avec lien de dépendance",MIN(2258,F1479,$D1479),MIN(2258,F1479))))))</f>
        <v>Effectuez l’étape 1</v>
      </c>
      <c r="I1479" s="3">
        <f t="shared" ref="I1479:I1542" si="23">IF(AND(COUNT(B1479:F1479)&gt;0,OR(AND(NOT(ISNUMBER($D1479)),$B1479&lt;&gt;"Oui - sans lien de dépendance"),COUNT(E1479:F1479)&lt;&gt;2,ISBLANK($B1479))),"Remplissez tous les montants",SUM(G1479:H1479))</f>
        <v>0</v>
      </c>
    </row>
    <row r="1480" spans="7:9" x14ac:dyDescent="0.3">
      <c r="G1480" s="3" t="str">
        <f>IF(ISTEXT(CRHPrate),"Effectuez l’étape 1",IF(AND(INDEX(claimPeriodNo,MATCH('Étape 1) Taux'!$A$8,claimPeriods,0))&gt;17,INDEX(claimPeriodNo,MATCH('Étape 1) Taux'!$A$8,claimPeriods,0))&lt;20,revenueReduction&lt;0.1),0,IF(NOT(ISNUMBER(E1480)),0,IF($C1480="Oui",0,IF($B1480="Non - avec lien de dépendance",MIN(2258,E1480,$D1480),MIN(2258,E1480))))))</f>
        <v>Effectuez l’étape 1</v>
      </c>
      <c r="H1480" s="3" t="str">
        <f>IF(ISTEXT(CRHPrate),"Effectuez l’étape 1",IF(AND(INDEX(claimPeriodNo,MATCH('Étape 1) Taux'!$A$8,claimPeriods,0))&gt;17,INDEX(claimPeriodNo,MATCH('Étape 1) Taux'!$A$8,claimPeriods,0))&lt;20,revenueReduction&lt;0.1),0,IF(NOT(ISNUMBER(F1480)),0,IF($C1480="Oui",0,IF($B1480="Non - avec lien de dépendance",MIN(2258,F1480,$D1480),MIN(2258,F1480))))))</f>
        <v>Effectuez l’étape 1</v>
      </c>
      <c r="I1480" s="3">
        <f t="shared" si="23"/>
        <v>0</v>
      </c>
    </row>
    <row r="1481" spans="7:9" x14ac:dyDescent="0.3">
      <c r="G1481" s="3" t="str">
        <f>IF(ISTEXT(CRHPrate),"Effectuez l’étape 1",IF(AND(INDEX(claimPeriodNo,MATCH('Étape 1) Taux'!$A$8,claimPeriods,0))&gt;17,INDEX(claimPeriodNo,MATCH('Étape 1) Taux'!$A$8,claimPeriods,0))&lt;20,revenueReduction&lt;0.1),0,IF(NOT(ISNUMBER(E1481)),0,IF($C1481="Oui",0,IF($B1481="Non - avec lien de dépendance",MIN(2258,E1481,$D1481),MIN(2258,E1481))))))</f>
        <v>Effectuez l’étape 1</v>
      </c>
      <c r="H1481" s="3" t="str">
        <f>IF(ISTEXT(CRHPrate),"Effectuez l’étape 1",IF(AND(INDEX(claimPeriodNo,MATCH('Étape 1) Taux'!$A$8,claimPeriods,0))&gt;17,INDEX(claimPeriodNo,MATCH('Étape 1) Taux'!$A$8,claimPeriods,0))&lt;20,revenueReduction&lt;0.1),0,IF(NOT(ISNUMBER(F1481)),0,IF($C1481="Oui",0,IF($B1481="Non - avec lien de dépendance",MIN(2258,F1481,$D1481),MIN(2258,F1481))))))</f>
        <v>Effectuez l’étape 1</v>
      </c>
      <c r="I1481" s="3">
        <f t="shared" si="23"/>
        <v>0</v>
      </c>
    </row>
    <row r="1482" spans="7:9" x14ac:dyDescent="0.3">
      <c r="G1482" s="3" t="str">
        <f>IF(ISTEXT(CRHPrate),"Effectuez l’étape 1",IF(AND(INDEX(claimPeriodNo,MATCH('Étape 1) Taux'!$A$8,claimPeriods,0))&gt;17,INDEX(claimPeriodNo,MATCH('Étape 1) Taux'!$A$8,claimPeriods,0))&lt;20,revenueReduction&lt;0.1),0,IF(NOT(ISNUMBER(E1482)),0,IF($C1482="Oui",0,IF($B1482="Non - avec lien de dépendance",MIN(2258,E1482,$D1482),MIN(2258,E1482))))))</f>
        <v>Effectuez l’étape 1</v>
      </c>
      <c r="H1482" s="3" t="str">
        <f>IF(ISTEXT(CRHPrate),"Effectuez l’étape 1",IF(AND(INDEX(claimPeriodNo,MATCH('Étape 1) Taux'!$A$8,claimPeriods,0))&gt;17,INDEX(claimPeriodNo,MATCH('Étape 1) Taux'!$A$8,claimPeriods,0))&lt;20,revenueReduction&lt;0.1),0,IF(NOT(ISNUMBER(F1482)),0,IF($C1482="Oui",0,IF($B1482="Non - avec lien de dépendance",MIN(2258,F1482,$D1482),MIN(2258,F1482))))))</f>
        <v>Effectuez l’étape 1</v>
      </c>
      <c r="I1482" s="3">
        <f t="shared" si="23"/>
        <v>0</v>
      </c>
    </row>
    <row r="1483" spans="7:9" x14ac:dyDescent="0.3">
      <c r="G1483" s="3" t="str">
        <f>IF(ISTEXT(CRHPrate),"Effectuez l’étape 1",IF(AND(INDEX(claimPeriodNo,MATCH('Étape 1) Taux'!$A$8,claimPeriods,0))&gt;17,INDEX(claimPeriodNo,MATCH('Étape 1) Taux'!$A$8,claimPeriods,0))&lt;20,revenueReduction&lt;0.1),0,IF(NOT(ISNUMBER(E1483)),0,IF($C1483="Oui",0,IF($B1483="Non - avec lien de dépendance",MIN(2258,E1483,$D1483),MIN(2258,E1483))))))</f>
        <v>Effectuez l’étape 1</v>
      </c>
      <c r="H1483" s="3" t="str">
        <f>IF(ISTEXT(CRHPrate),"Effectuez l’étape 1",IF(AND(INDEX(claimPeriodNo,MATCH('Étape 1) Taux'!$A$8,claimPeriods,0))&gt;17,INDEX(claimPeriodNo,MATCH('Étape 1) Taux'!$A$8,claimPeriods,0))&lt;20,revenueReduction&lt;0.1),0,IF(NOT(ISNUMBER(F1483)),0,IF($C1483="Oui",0,IF($B1483="Non - avec lien de dépendance",MIN(2258,F1483,$D1483),MIN(2258,F1483))))))</f>
        <v>Effectuez l’étape 1</v>
      </c>
      <c r="I1483" s="3">
        <f t="shared" si="23"/>
        <v>0</v>
      </c>
    </row>
    <row r="1484" spans="7:9" x14ac:dyDescent="0.3">
      <c r="G1484" s="3" t="str">
        <f>IF(ISTEXT(CRHPrate),"Effectuez l’étape 1",IF(AND(INDEX(claimPeriodNo,MATCH('Étape 1) Taux'!$A$8,claimPeriods,0))&gt;17,INDEX(claimPeriodNo,MATCH('Étape 1) Taux'!$A$8,claimPeriods,0))&lt;20,revenueReduction&lt;0.1),0,IF(NOT(ISNUMBER(E1484)),0,IF($C1484="Oui",0,IF($B1484="Non - avec lien de dépendance",MIN(2258,E1484,$D1484),MIN(2258,E1484))))))</f>
        <v>Effectuez l’étape 1</v>
      </c>
      <c r="H1484" s="3" t="str">
        <f>IF(ISTEXT(CRHPrate),"Effectuez l’étape 1",IF(AND(INDEX(claimPeriodNo,MATCH('Étape 1) Taux'!$A$8,claimPeriods,0))&gt;17,INDEX(claimPeriodNo,MATCH('Étape 1) Taux'!$A$8,claimPeriods,0))&lt;20,revenueReduction&lt;0.1),0,IF(NOT(ISNUMBER(F1484)),0,IF($C1484="Oui",0,IF($B1484="Non - avec lien de dépendance",MIN(2258,F1484,$D1484),MIN(2258,F1484))))))</f>
        <v>Effectuez l’étape 1</v>
      </c>
      <c r="I1484" s="3">
        <f t="shared" si="23"/>
        <v>0</v>
      </c>
    </row>
    <row r="1485" spans="7:9" x14ac:dyDescent="0.3">
      <c r="G1485" s="3" t="str">
        <f>IF(ISTEXT(CRHPrate),"Effectuez l’étape 1",IF(AND(INDEX(claimPeriodNo,MATCH('Étape 1) Taux'!$A$8,claimPeriods,0))&gt;17,INDEX(claimPeriodNo,MATCH('Étape 1) Taux'!$A$8,claimPeriods,0))&lt;20,revenueReduction&lt;0.1),0,IF(NOT(ISNUMBER(E1485)),0,IF($C1485="Oui",0,IF($B1485="Non - avec lien de dépendance",MIN(2258,E1485,$D1485),MIN(2258,E1485))))))</f>
        <v>Effectuez l’étape 1</v>
      </c>
      <c r="H1485" s="3" t="str">
        <f>IF(ISTEXT(CRHPrate),"Effectuez l’étape 1",IF(AND(INDEX(claimPeriodNo,MATCH('Étape 1) Taux'!$A$8,claimPeriods,0))&gt;17,INDEX(claimPeriodNo,MATCH('Étape 1) Taux'!$A$8,claimPeriods,0))&lt;20,revenueReduction&lt;0.1),0,IF(NOT(ISNUMBER(F1485)),0,IF($C1485="Oui",0,IF($B1485="Non - avec lien de dépendance",MIN(2258,F1485,$D1485),MIN(2258,F1485))))))</f>
        <v>Effectuez l’étape 1</v>
      </c>
      <c r="I1485" s="3">
        <f t="shared" si="23"/>
        <v>0</v>
      </c>
    </row>
    <row r="1486" spans="7:9" x14ac:dyDescent="0.3">
      <c r="G1486" s="3" t="str">
        <f>IF(ISTEXT(CRHPrate),"Effectuez l’étape 1",IF(AND(INDEX(claimPeriodNo,MATCH('Étape 1) Taux'!$A$8,claimPeriods,0))&gt;17,INDEX(claimPeriodNo,MATCH('Étape 1) Taux'!$A$8,claimPeriods,0))&lt;20,revenueReduction&lt;0.1),0,IF(NOT(ISNUMBER(E1486)),0,IF($C1486="Oui",0,IF($B1486="Non - avec lien de dépendance",MIN(2258,E1486,$D1486),MIN(2258,E1486))))))</f>
        <v>Effectuez l’étape 1</v>
      </c>
      <c r="H1486" s="3" t="str">
        <f>IF(ISTEXT(CRHPrate),"Effectuez l’étape 1",IF(AND(INDEX(claimPeriodNo,MATCH('Étape 1) Taux'!$A$8,claimPeriods,0))&gt;17,INDEX(claimPeriodNo,MATCH('Étape 1) Taux'!$A$8,claimPeriods,0))&lt;20,revenueReduction&lt;0.1),0,IF(NOT(ISNUMBER(F1486)),0,IF($C1486="Oui",0,IF($B1486="Non - avec lien de dépendance",MIN(2258,F1486,$D1486),MIN(2258,F1486))))))</f>
        <v>Effectuez l’étape 1</v>
      </c>
      <c r="I1486" s="3">
        <f t="shared" si="23"/>
        <v>0</v>
      </c>
    </row>
    <row r="1487" spans="7:9" x14ac:dyDescent="0.3">
      <c r="G1487" s="3" t="str">
        <f>IF(ISTEXT(CRHPrate),"Effectuez l’étape 1",IF(AND(INDEX(claimPeriodNo,MATCH('Étape 1) Taux'!$A$8,claimPeriods,0))&gt;17,INDEX(claimPeriodNo,MATCH('Étape 1) Taux'!$A$8,claimPeriods,0))&lt;20,revenueReduction&lt;0.1),0,IF(NOT(ISNUMBER(E1487)),0,IF($C1487="Oui",0,IF($B1487="Non - avec lien de dépendance",MIN(2258,E1487,$D1487),MIN(2258,E1487))))))</f>
        <v>Effectuez l’étape 1</v>
      </c>
      <c r="H1487" s="3" t="str">
        <f>IF(ISTEXT(CRHPrate),"Effectuez l’étape 1",IF(AND(INDEX(claimPeriodNo,MATCH('Étape 1) Taux'!$A$8,claimPeriods,0))&gt;17,INDEX(claimPeriodNo,MATCH('Étape 1) Taux'!$A$8,claimPeriods,0))&lt;20,revenueReduction&lt;0.1),0,IF(NOT(ISNUMBER(F1487)),0,IF($C1487="Oui",0,IF($B1487="Non - avec lien de dépendance",MIN(2258,F1487,$D1487),MIN(2258,F1487))))))</f>
        <v>Effectuez l’étape 1</v>
      </c>
      <c r="I1487" s="3">
        <f t="shared" si="23"/>
        <v>0</v>
      </c>
    </row>
    <row r="1488" spans="7:9" x14ac:dyDescent="0.3">
      <c r="G1488" s="3" t="str">
        <f>IF(ISTEXT(CRHPrate),"Effectuez l’étape 1",IF(AND(INDEX(claimPeriodNo,MATCH('Étape 1) Taux'!$A$8,claimPeriods,0))&gt;17,INDEX(claimPeriodNo,MATCH('Étape 1) Taux'!$A$8,claimPeriods,0))&lt;20,revenueReduction&lt;0.1),0,IF(NOT(ISNUMBER(E1488)),0,IF($C1488="Oui",0,IF($B1488="Non - avec lien de dépendance",MIN(2258,E1488,$D1488),MIN(2258,E1488))))))</f>
        <v>Effectuez l’étape 1</v>
      </c>
      <c r="H1488" s="3" t="str">
        <f>IF(ISTEXT(CRHPrate),"Effectuez l’étape 1",IF(AND(INDEX(claimPeriodNo,MATCH('Étape 1) Taux'!$A$8,claimPeriods,0))&gt;17,INDEX(claimPeriodNo,MATCH('Étape 1) Taux'!$A$8,claimPeriods,0))&lt;20,revenueReduction&lt;0.1),0,IF(NOT(ISNUMBER(F1488)),0,IF($C1488="Oui",0,IF($B1488="Non - avec lien de dépendance",MIN(2258,F1488,$D1488),MIN(2258,F1488))))))</f>
        <v>Effectuez l’étape 1</v>
      </c>
      <c r="I1488" s="3">
        <f t="shared" si="23"/>
        <v>0</v>
      </c>
    </row>
    <row r="1489" spans="7:9" x14ac:dyDescent="0.3">
      <c r="G1489" s="3" t="str">
        <f>IF(ISTEXT(CRHPrate),"Effectuez l’étape 1",IF(AND(INDEX(claimPeriodNo,MATCH('Étape 1) Taux'!$A$8,claimPeriods,0))&gt;17,INDEX(claimPeriodNo,MATCH('Étape 1) Taux'!$A$8,claimPeriods,0))&lt;20,revenueReduction&lt;0.1),0,IF(NOT(ISNUMBER(E1489)),0,IF($C1489="Oui",0,IF($B1489="Non - avec lien de dépendance",MIN(2258,E1489,$D1489),MIN(2258,E1489))))))</f>
        <v>Effectuez l’étape 1</v>
      </c>
      <c r="H1489" s="3" t="str">
        <f>IF(ISTEXT(CRHPrate),"Effectuez l’étape 1",IF(AND(INDEX(claimPeriodNo,MATCH('Étape 1) Taux'!$A$8,claimPeriods,0))&gt;17,INDEX(claimPeriodNo,MATCH('Étape 1) Taux'!$A$8,claimPeriods,0))&lt;20,revenueReduction&lt;0.1),0,IF(NOT(ISNUMBER(F1489)),0,IF($C1489="Oui",0,IF($B1489="Non - avec lien de dépendance",MIN(2258,F1489,$D1489),MIN(2258,F1489))))))</f>
        <v>Effectuez l’étape 1</v>
      </c>
      <c r="I1489" s="3">
        <f t="shared" si="23"/>
        <v>0</v>
      </c>
    </row>
    <row r="1490" spans="7:9" x14ac:dyDescent="0.3">
      <c r="G1490" s="3" t="str">
        <f>IF(ISTEXT(CRHPrate),"Effectuez l’étape 1",IF(AND(INDEX(claimPeriodNo,MATCH('Étape 1) Taux'!$A$8,claimPeriods,0))&gt;17,INDEX(claimPeriodNo,MATCH('Étape 1) Taux'!$A$8,claimPeriods,0))&lt;20,revenueReduction&lt;0.1),0,IF(NOT(ISNUMBER(E1490)),0,IF($C1490="Oui",0,IF($B1490="Non - avec lien de dépendance",MIN(2258,E1490,$D1490),MIN(2258,E1490))))))</f>
        <v>Effectuez l’étape 1</v>
      </c>
      <c r="H1490" s="3" t="str">
        <f>IF(ISTEXT(CRHPrate),"Effectuez l’étape 1",IF(AND(INDEX(claimPeriodNo,MATCH('Étape 1) Taux'!$A$8,claimPeriods,0))&gt;17,INDEX(claimPeriodNo,MATCH('Étape 1) Taux'!$A$8,claimPeriods,0))&lt;20,revenueReduction&lt;0.1),0,IF(NOT(ISNUMBER(F1490)),0,IF($C1490="Oui",0,IF($B1490="Non - avec lien de dépendance",MIN(2258,F1490,$D1490),MIN(2258,F1490))))))</f>
        <v>Effectuez l’étape 1</v>
      </c>
      <c r="I1490" s="3">
        <f t="shared" si="23"/>
        <v>0</v>
      </c>
    </row>
    <row r="1491" spans="7:9" x14ac:dyDescent="0.3">
      <c r="G1491" s="3" t="str">
        <f>IF(ISTEXT(CRHPrate),"Effectuez l’étape 1",IF(AND(INDEX(claimPeriodNo,MATCH('Étape 1) Taux'!$A$8,claimPeriods,0))&gt;17,INDEX(claimPeriodNo,MATCH('Étape 1) Taux'!$A$8,claimPeriods,0))&lt;20,revenueReduction&lt;0.1),0,IF(NOT(ISNUMBER(E1491)),0,IF($C1491="Oui",0,IF($B1491="Non - avec lien de dépendance",MIN(2258,E1491,$D1491),MIN(2258,E1491))))))</f>
        <v>Effectuez l’étape 1</v>
      </c>
      <c r="H1491" s="3" t="str">
        <f>IF(ISTEXT(CRHPrate),"Effectuez l’étape 1",IF(AND(INDEX(claimPeriodNo,MATCH('Étape 1) Taux'!$A$8,claimPeriods,0))&gt;17,INDEX(claimPeriodNo,MATCH('Étape 1) Taux'!$A$8,claimPeriods,0))&lt;20,revenueReduction&lt;0.1),0,IF(NOT(ISNUMBER(F1491)),0,IF($C1491="Oui",0,IF($B1491="Non - avec lien de dépendance",MIN(2258,F1491,$D1491),MIN(2258,F1491))))))</f>
        <v>Effectuez l’étape 1</v>
      </c>
      <c r="I1491" s="3">
        <f t="shared" si="23"/>
        <v>0</v>
      </c>
    </row>
    <row r="1492" spans="7:9" x14ac:dyDescent="0.3">
      <c r="G1492" s="3" t="str">
        <f>IF(ISTEXT(CRHPrate),"Effectuez l’étape 1",IF(AND(INDEX(claimPeriodNo,MATCH('Étape 1) Taux'!$A$8,claimPeriods,0))&gt;17,INDEX(claimPeriodNo,MATCH('Étape 1) Taux'!$A$8,claimPeriods,0))&lt;20,revenueReduction&lt;0.1),0,IF(NOT(ISNUMBER(E1492)),0,IF($C1492="Oui",0,IF($B1492="Non - avec lien de dépendance",MIN(2258,E1492,$D1492),MIN(2258,E1492))))))</f>
        <v>Effectuez l’étape 1</v>
      </c>
      <c r="H1492" s="3" t="str">
        <f>IF(ISTEXT(CRHPrate),"Effectuez l’étape 1",IF(AND(INDEX(claimPeriodNo,MATCH('Étape 1) Taux'!$A$8,claimPeriods,0))&gt;17,INDEX(claimPeriodNo,MATCH('Étape 1) Taux'!$A$8,claimPeriods,0))&lt;20,revenueReduction&lt;0.1),0,IF(NOT(ISNUMBER(F1492)),0,IF($C1492="Oui",0,IF($B1492="Non - avec lien de dépendance",MIN(2258,F1492,$D1492),MIN(2258,F1492))))))</f>
        <v>Effectuez l’étape 1</v>
      </c>
      <c r="I1492" s="3">
        <f t="shared" si="23"/>
        <v>0</v>
      </c>
    </row>
    <row r="1493" spans="7:9" x14ac:dyDescent="0.3">
      <c r="G1493" s="3" t="str">
        <f>IF(ISTEXT(CRHPrate),"Effectuez l’étape 1",IF(AND(INDEX(claimPeriodNo,MATCH('Étape 1) Taux'!$A$8,claimPeriods,0))&gt;17,INDEX(claimPeriodNo,MATCH('Étape 1) Taux'!$A$8,claimPeriods,0))&lt;20,revenueReduction&lt;0.1),0,IF(NOT(ISNUMBER(E1493)),0,IF($C1493="Oui",0,IF($B1493="Non - avec lien de dépendance",MIN(2258,E1493,$D1493),MIN(2258,E1493))))))</f>
        <v>Effectuez l’étape 1</v>
      </c>
      <c r="H1493" s="3" t="str">
        <f>IF(ISTEXT(CRHPrate),"Effectuez l’étape 1",IF(AND(INDEX(claimPeriodNo,MATCH('Étape 1) Taux'!$A$8,claimPeriods,0))&gt;17,INDEX(claimPeriodNo,MATCH('Étape 1) Taux'!$A$8,claimPeriods,0))&lt;20,revenueReduction&lt;0.1),0,IF(NOT(ISNUMBER(F1493)),0,IF($C1493="Oui",0,IF($B1493="Non - avec lien de dépendance",MIN(2258,F1493,$D1493),MIN(2258,F1493))))))</f>
        <v>Effectuez l’étape 1</v>
      </c>
      <c r="I1493" s="3">
        <f t="shared" si="23"/>
        <v>0</v>
      </c>
    </row>
    <row r="1494" spans="7:9" x14ac:dyDescent="0.3">
      <c r="G1494" s="3" t="str">
        <f>IF(ISTEXT(CRHPrate),"Effectuez l’étape 1",IF(AND(INDEX(claimPeriodNo,MATCH('Étape 1) Taux'!$A$8,claimPeriods,0))&gt;17,INDEX(claimPeriodNo,MATCH('Étape 1) Taux'!$A$8,claimPeriods,0))&lt;20,revenueReduction&lt;0.1),0,IF(NOT(ISNUMBER(E1494)),0,IF($C1494="Oui",0,IF($B1494="Non - avec lien de dépendance",MIN(2258,E1494,$D1494),MIN(2258,E1494))))))</f>
        <v>Effectuez l’étape 1</v>
      </c>
      <c r="H1494" s="3" t="str">
        <f>IF(ISTEXT(CRHPrate),"Effectuez l’étape 1",IF(AND(INDEX(claimPeriodNo,MATCH('Étape 1) Taux'!$A$8,claimPeriods,0))&gt;17,INDEX(claimPeriodNo,MATCH('Étape 1) Taux'!$A$8,claimPeriods,0))&lt;20,revenueReduction&lt;0.1),0,IF(NOT(ISNUMBER(F1494)),0,IF($C1494="Oui",0,IF($B1494="Non - avec lien de dépendance",MIN(2258,F1494,$D1494),MIN(2258,F1494))))))</f>
        <v>Effectuez l’étape 1</v>
      </c>
      <c r="I1494" s="3">
        <f t="shared" si="23"/>
        <v>0</v>
      </c>
    </row>
    <row r="1495" spans="7:9" x14ac:dyDescent="0.3">
      <c r="G1495" s="3" t="str">
        <f>IF(ISTEXT(CRHPrate),"Effectuez l’étape 1",IF(AND(INDEX(claimPeriodNo,MATCH('Étape 1) Taux'!$A$8,claimPeriods,0))&gt;17,INDEX(claimPeriodNo,MATCH('Étape 1) Taux'!$A$8,claimPeriods,0))&lt;20,revenueReduction&lt;0.1),0,IF(NOT(ISNUMBER(E1495)),0,IF($C1495="Oui",0,IF($B1495="Non - avec lien de dépendance",MIN(2258,E1495,$D1495),MIN(2258,E1495))))))</f>
        <v>Effectuez l’étape 1</v>
      </c>
      <c r="H1495" s="3" t="str">
        <f>IF(ISTEXT(CRHPrate),"Effectuez l’étape 1",IF(AND(INDEX(claimPeriodNo,MATCH('Étape 1) Taux'!$A$8,claimPeriods,0))&gt;17,INDEX(claimPeriodNo,MATCH('Étape 1) Taux'!$A$8,claimPeriods,0))&lt;20,revenueReduction&lt;0.1),0,IF(NOT(ISNUMBER(F1495)),0,IF($C1495="Oui",0,IF($B1495="Non - avec lien de dépendance",MIN(2258,F1495,$D1495),MIN(2258,F1495))))))</f>
        <v>Effectuez l’étape 1</v>
      </c>
      <c r="I1495" s="3">
        <f t="shared" si="23"/>
        <v>0</v>
      </c>
    </row>
    <row r="1496" spans="7:9" x14ac:dyDescent="0.3">
      <c r="G1496" s="3" t="str">
        <f>IF(ISTEXT(CRHPrate),"Effectuez l’étape 1",IF(AND(INDEX(claimPeriodNo,MATCH('Étape 1) Taux'!$A$8,claimPeriods,0))&gt;17,INDEX(claimPeriodNo,MATCH('Étape 1) Taux'!$A$8,claimPeriods,0))&lt;20,revenueReduction&lt;0.1),0,IF(NOT(ISNUMBER(E1496)),0,IF($C1496="Oui",0,IF($B1496="Non - avec lien de dépendance",MIN(2258,E1496,$D1496),MIN(2258,E1496))))))</f>
        <v>Effectuez l’étape 1</v>
      </c>
      <c r="H1496" s="3" t="str">
        <f>IF(ISTEXT(CRHPrate),"Effectuez l’étape 1",IF(AND(INDEX(claimPeriodNo,MATCH('Étape 1) Taux'!$A$8,claimPeriods,0))&gt;17,INDEX(claimPeriodNo,MATCH('Étape 1) Taux'!$A$8,claimPeriods,0))&lt;20,revenueReduction&lt;0.1),0,IF(NOT(ISNUMBER(F1496)),0,IF($C1496="Oui",0,IF($B1496="Non - avec lien de dépendance",MIN(2258,F1496,$D1496),MIN(2258,F1496))))))</f>
        <v>Effectuez l’étape 1</v>
      </c>
      <c r="I1496" s="3">
        <f t="shared" si="23"/>
        <v>0</v>
      </c>
    </row>
    <row r="1497" spans="7:9" x14ac:dyDescent="0.3">
      <c r="G1497" s="3" t="str">
        <f>IF(ISTEXT(CRHPrate),"Effectuez l’étape 1",IF(AND(INDEX(claimPeriodNo,MATCH('Étape 1) Taux'!$A$8,claimPeriods,0))&gt;17,INDEX(claimPeriodNo,MATCH('Étape 1) Taux'!$A$8,claimPeriods,0))&lt;20,revenueReduction&lt;0.1),0,IF(NOT(ISNUMBER(E1497)),0,IF($C1497="Oui",0,IF($B1497="Non - avec lien de dépendance",MIN(2258,E1497,$D1497),MIN(2258,E1497))))))</f>
        <v>Effectuez l’étape 1</v>
      </c>
      <c r="H1497" s="3" t="str">
        <f>IF(ISTEXT(CRHPrate),"Effectuez l’étape 1",IF(AND(INDEX(claimPeriodNo,MATCH('Étape 1) Taux'!$A$8,claimPeriods,0))&gt;17,INDEX(claimPeriodNo,MATCH('Étape 1) Taux'!$A$8,claimPeriods,0))&lt;20,revenueReduction&lt;0.1),0,IF(NOT(ISNUMBER(F1497)),0,IF($C1497="Oui",0,IF($B1497="Non - avec lien de dépendance",MIN(2258,F1497,$D1497),MIN(2258,F1497))))))</f>
        <v>Effectuez l’étape 1</v>
      </c>
      <c r="I1497" s="3">
        <f t="shared" si="23"/>
        <v>0</v>
      </c>
    </row>
    <row r="1498" spans="7:9" x14ac:dyDescent="0.3">
      <c r="G1498" s="3" t="str">
        <f>IF(ISTEXT(CRHPrate),"Effectuez l’étape 1",IF(AND(INDEX(claimPeriodNo,MATCH('Étape 1) Taux'!$A$8,claimPeriods,0))&gt;17,INDEX(claimPeriodNo,MATCH('Étape 1) Taux'!$A$8,claimPeriods,0))&lt;20,revenueReduction&lt;0.1),0,IF(NOT(ISNUMBER(E1498)),0,IF($C1498="Oui",0,IF($B1498="Non - avec lien de dépendance",MIN(2258,E1498,$D1498),MIN(2258,E1498))))))</f>
        <v>Effectuez l’étape 1</v>
      </c>
      <c r="H1498" s="3" t="str">
        <f>IF(ISTEXT(CRHPrate),"Effectuez l’étape 1",IF(AND(INDEX(claimPeriodNo,MATCH('Étape 1) Taux'!$A$8,claimPeriods,0))&gt;17,INDEX(claimPeriodNo,MATCH('Étape 1) Taux'!$A$8,claimPeriods,0))&lt;20,revenueReduction&lt;0.1),0,IF(NOT(ISNUMBER(F1498)),0,IF($C1498="Oui",0,IF($B1498="Non - avec lien de dépendance",MIN(2258,F1498,$D1498),MIN(2258,F1498))))))</f>
        <v>Effectuez l’étape 1</v>
      </c>
      <c r="I1498" s="3">
        <f t="shared" si="23"/>
        <v>0</v>
      </c>
    </row>
    <row r="1499" spans="7:9" x14ac:dyDescent="0.3">
      <c r="G1499" s="3" t="str">
        <f>IF(ISTEXT(CRHPrate),"Effectuez l’étape 1",IF(AND(INDEX(claimPeriodNo,MATCH('Étape 1) Taux'!$A$8,claimPeriods,0))&gt;17,INDEX(claimPeriodNo,MATCH('Étape 1) Taux'!$A$8,claimPeriods,0))&lt;20,revenueReduction&lt;0.1),0,IF(NOT(ISNUMBER(E1499)),0,IF($C1499="Oui",0,IF($B1499="Non - avec lien de dépendance",MIN(2258,E1499,$D1499),MIN(2258,E1499))))))</f>
        <v>Effectuez l’étape 1</v>
      </c>
      <c r="H1499" s="3" t="str">
        <f>IF(ISTEXT(CRHPrate),"Effectuez l’étape 1",IF(AND(INDEX(claimPeriodNo,MATCH('Étape 1) Taux'!$A$8,claimPeriods,0))&gt;17,INDEX(claimPeriodNo,MATCH('Étape 1) Taux'!$A$8,claimPeriods,0))&lt;20,revenueReduction&lt;0.1),0,IF(NOT(ISNUMBER(F1499)),0,IF($C1499="Oui",0,IF($B1499="Non - avec lien de dépendance",MIN(2258,F1499,$D1499),MIN(2258,F1499))))))</f>
        <v>Effectuez l’étape 1</v>
      </c>
      <c r="I1499" s="3">
        <f t="shared" si="23"/>
        <v>0</v>
      </c>
    </row>
    <row r="1500" spans="7:9" x14ac:dyDescent="0.3">
      <c r="G1500" s="3" t="str">
        <f>IF(ISTEXT(CRHPrate),"Effectuez l’étape 1",IF(AND(INDEX(claimPeriodNo,MATCH('Étape 1) Taux'!$A$8,claimPeriods,0))&gt;17,INDEX(claimPeriodNo,MATCH('Étape 1) Taux'!$A$8,claimPeriods,0))&lt;20,revenueReduction&lt;0.1),0,IF(NOT(ISNUMBER(E1500)),0,IF($C1500="Oui",0,IF($B1500="Non - avec lien de dépendance",MIN(2258,E1500,$D1500),MIN(2258,E1500))))))</f>
        <v>Effectuez l’étape 1</v>
      </c>
      <c r="H1500" s="3" t="str">
        <f>IF(ISTEXT(CRHPrate),"Effectuez l’étape 1",IF(AND(INDEX(claimPeriodNo,MATCH('Étape 1) Taux'!$A$8,claimPeriods,0))&gt;17,INDEX(claimPeriodNo,MATCH('Étape 1) Taux'!$A$8,claimPeriods,0))&lt;20,revenueReduction&lt;0.1),0,IF(NOT(ISNUMBER(F1500)),0,IF($C1500="Oui",0,IF($B1500="Non - avec lien de dépendance",MIN(2258,F1500,$D1500),MIN(2258,F1500))))))</f>
        <v>Effectuez l’étape 1</v>
      </c>
      <c r="I1500" s="3">
        <f t="shared" si="23"/>
        <v>0</v>
      </c>
    </row>
    <row r="1501" spans="7:9" x14ac:dyDescent="0.3">
      <c r="G1501" s="3" t="str">
        <f>IF(ISTEXT(CRHPrate),"Effectuez l’étape 1",IF(AND(INDEX(claimPeriodNo,MATCH('Étape 1) Taux'!$A$8,claimPeriods,0))&gt;17,INDEX(claimPeriodNo,MATCH('Étape 1) Taux'!$A$8,claimPeriods,0))&lt;20,revenueReduction&lt;0.1),0,IF(NOT(ISNUMBER(E1501)),0,IF($C1501="Oui",0,IF($B1501="Non - avec lien de dépendance",MIN(2258,E1501,$D1501),MIN(2258,E1501))))))</f>
        <v>Effectuez l’étape 1</v>
      </c>
      <c r="H1501" s="3" t="str">
        <f>IF(ISTEXT(CRHPrate),"Effectuez l’étape 1",IF(AND(INDEX(claimPeriodNo,MATCH('Étape 1) Taux'!$A$8,claimPeriods,0))&gt;17,INDEX(claimPeriodNo,MATCH('Étape 1) Taux'!$A$8,claimPeriods,0))&lt;20,revenueReduction&lt;0.1),0,IF(NOT(ISNUMBER(F1501)),0,IF($C1501="Oui",0,IF($B1501="Non - avec lien de dépendance",MIN(2258,F1501,$D1501),MIN(2258,F1501))))))</f>
        <v>Effectuez l’étape 1</v>
      </c>
      <c r="I1501" s="3">
        <f t="shared" si="23"/>
        <v>0</v>
      </c>
    </row>
    <row r="1502" spans="7:9" x14ac:dyDescent="0.3">
      <c r="G1502" s="3" t="str">
        <f>IF(ISTEXT(CRHPrate),"Effectuez l’étape 1",IF(AND(INDEX(claimPeriodNo,MATCH('Étape 1) Taux'!$A$8,claimPeriods,0))&gt;17,INDEX(claimPeriodNo,MATCH('Étape 1) Taux'!$A$8,claimPeriods,0))&lt;20,revenueReduction&lt;0.1),0,IF(NOT(ISNUMBER(E1502)),0,IF($C1502="Oui",0,IF($B1502="Non - avec lien de dépendance",MIN(2258,E1502,$D1502),MIN(2258,E1502))))))</f>
        <v>Effectuez l’étape 1</v>
      </c>
      <c r="H1502" s="3" t="str">
        <f>IF(ISTEXT(CRHPrate),"Effectuez l’étape 1",IF(AND(INDEX(claimPeriodNo,MATCH('Étape 1) Taux'!$A$8,claimPeriods,0))&gt;17,INDEX(claimPeriodNo,MATCH('Étape 1) Taux'!$A$8,claimPeriods,0))&lt;20,revenueReduction&lt;0.1),0,IF(NOT(ISNUMBER(F1502)),0,IF($C1502="Oui",0,IF($B1502="Non - avec lien de dépendance",MIN(2258,F1502,$D1502),MIN(2258,F1502))))))</f>
        <v>Effectuez l’étape 1</v>
      </c>
      <c r="I1502" s="3">
        <f t="shared" si="23"/>
        <v>0</v>
      </c>
    </row>
    <row r="1503" spans="7:9" x14ac:dyDescent="0.3">
      <c r="G1503" s="3" t="str">
        <f>IF(ISTEXT(CRHPrate),"Effectuez l’étape 1",IF(AND(INDEX(claimPeriodNo,MATCH('Étape 1) Taux'!$A$8,claimPeriods,0))&gt;17,INDEX(claimPeriodNo,MATCH('Étape 1) Taux'!$A$8,claimPeriods,0))&lt;20,revenueReduction&lt;0.1),0,IF(NOT(ISNUMBER(E1503)),0,IF($C1503="Oui",0,IF($B1503="Non - avec lien de dépendance",MIN(2258,E1503,$D1503),MIN(2258,E1503))))))</f>
        <v>Effectuez l’étape 1</v>
      </c>
      <c r="H1503" s="3" t="str">
        <f>IF(ISTEXT(CRHPrate),"Effectuez l’étape 1",IF(AND(INDEX(claimPeriodNo,MATCH('Étape 1) Taux'!$A$8,claimPeriods,0))&gt;17,INDEX(claimPeriodNo,MATCH('Étape 1) Taux'!$A$8,claimPeriods,0))&lt;20,revenueReduction&lt;0.1),0,IF(NOT(ISNUMBER(F1503)),0,IF($C1503="Oui",0,IF($B1503="Non - avec lien de dépendance",MIN(2258,F1503,$D1503),MIN(2258,F1503))))))</f>
        <v>Effectuez l’étape 1</v>
      </c>
      <c r="I1503" s="3">
        <f t="shared" si="23"/>
        <v>0</v>
      </c>
    </row>
    <row r="1504" spans="7:9" x14ac:dyDescent="0.3">
      <c r="G1504" s="3" t="str">
        <f>IF(ISTEXT(CRHPrate),"Effectuez l’étape 1",IF(AND(INDEX(claimPeriodNo,MATCH('Étape 1) Taux'!$A$8,claimPeriods,0))&gt;17,INDEX(claimPeriodNo,MATCH('Étape 1) Taux'!$A$8,claimPeriods,0))&lt;20,revenueReduction&lt;0.1),0,IF(NOT(ISNUMBER(E1504)),0,IF($C1504="Oui",0,IF($B1504="Non - avec lien de dépendance",MIN(2258,E1504,$D1504),MIN(2258,E1504))))))</f>
        <v>Effectuez l’étape 1</v>
      </c>
      <c r="H1504" s="3" t="str">
        <f>IF(ISTEXT(CRHPrate),"Effectuez l’étape 1",IF(AND(INDEX(claimPeriodNo,MATCH('Étape 1) Taux'!$A$8,claimPeriods,0))&gt;17,INDEX(claimPeriodNo,MATCH('Étape 1) Taux'!$A$8,claimPeriods,0))&lt;20,revenueReduction&lt;0.1),0,IF(NOT(ISNUMBER(F1504)),0,IF($C1504="Oui",0,IF($B1504="Non - avec lien de dépendance",MIN(2258,F1504,$D1504),MIN(2258,F1504))))))</f>
        <v>Effectuez l’étape 1</v>
      </c>
      <c r="I1504" s="3">
        <f t="shared" si="23"/>
        <v>0</v>
      </c>
    </row>
    <row r="1505" spans="7:9" x14ac:dyDescent="0.3">
      <c r="G1505" s="3" t="str">
        <f>IF(ISTEXT(CRHPrate),"Effectuez l’étape 1",IF(AND(INDEX(claimPeriodNo,MATCH('Étape 1) Taux'!$A$8,claimPeriods,0))&gt;17,INDEX(claimPeriodNo,MATCH('Étape 1) Taux'!$A$8,claimPeriods,0))&lt;20,revenueReduction&lt;0.1),0,IF(NOT(ISNUMBER(E1505)),0,IF($C1505="Oui",0,IF($B1505="Non - avec lien de dépendance",MIN(2258,E1505,$D1505),MIN(2258,E1505))))))</f>
        <v>Effectuez l’étape 1</v>
      </c>
      <c r="H1505" s="3" t="str">
        <f>IF(ISTEXT(CRHPrate),"Effectuez l’étape 1",IF(AND(INDEX(claimPeriodNo,MATCH('Étape 1) Taux'!$A$8,claimPeriods,0))&gt;17,INDEX(claimPeriodNo,MATCH('Étape 1) Taux'!$A$8,claimPeriods,0))&lt;20,revenueReduction&lt;0.1),0,IF(NOT(ISNUMBER(F1505)),0,IF($C1505="Oui",0,IF($B1505="Non - avec lien de dépendance",MIN(2258,F1505,$D1505),MIN(2258,F1505))))))</f>
        <v>Effectuez l’étape 1</v>
      </c>
      <c r="I1505" s="3">
        <f t="shared" si="23"/>
        <v>0</v>
      </c>
    </row>
    <row r="1506" spans="7:9" x14ac:dyDescent="0.3">
      <c r="G1506" s="3" t="str">
        <f>IF(ISTEXT(CRHPrate),"Effectuez l’étape 1",IF(AND(INDEX(claimPeriodNo,MATCH('Étape 1) Taux'!$A$8,claimPeriods,0))&gt;17,INDEX(claimPeriodNo,MATCH('Étape 1) Taux'!$A$8,claimPeriods,0))&lt;20,revenueReduction&lt;0.1),0,IF(NOT(ISNUMBER(E1506)),0,IF($C1506="Oui",0,IF($B1506="Non - avec lien de dépendance",MIN(2258,E1506,$D1506),MIN(2258,E1506))))))</f>
        <v>Effectuez l’étape 1</v>
      </c>
      <c r="H1506" s="3" t="str">
        <f>IF(ISTEXT(CRHPrate),"Effectuez l’étape 1",IF(AND(INDEX(claimPeriodNo,MATCH('Étape 1) Taux'!$A$8,claimPeriods,0))&gt;17,INDEX(claimPeriodNo,MATCH('Étape 1) Taux'!$A$8,claimPeriods,0))&lt;20,revenueReduction&lt;0.1),0,IF(NOT(ISNUMBER(F1506)),0,IF($C1506="Oui",0,IF($B1506="Non - avec lien de dépendance",MIN(2258,F1506,$D1506),MIN(2258,F1506))))))</f>
        <v>Effectuez l’étape 1</v>
      </c>
      <c r="I1506" s="3">
        <f t="shared" si="23"/>
        <v>0</v>
      </c>
    </row>
    <row r="1507" spans="7:9" x14ac:dyDescent="0.3">
      <c r="G1507" s="3" t="str">
        <f>IF(ISTEXT(CRHPrate),"Effectuez l’étape 1",IF(AND(INDEX(claimPeriodNo,MATCH('Étape 1) Taux'!$A$8,claimPeriods,0))&gt;17,INDEX(claimPeriodNo,MATCH('Étape 1) Taux'!$A$8,claimPeriods,0))&lt;20,revenueReduction&lt;0.1),0,IF(NOT(ISNUMBER(E1507)),0,IF($C1507="Oui",0,IF($B1507="Non - avec lien de dépendance",MIN(2258,E1507,$D1507),MIN(2258,E1507))))))</f>
        <v>Effectuez l’étape 1</v>
      </c>
      <c r="H1507" s="3" t="str">
        <f>IF(ISTEXT(CRHPrate),"Effectuez l’étape 1",IF(AND(INDEX(claimPeriodNo,MATCH('Étape 1) Taux'!$A$8,claimPeriods,0))&gt;17,INDEX(claimPeriodNo,MATCH('Étape 1) Taux'!$A$8,claimPeriods,0))&lt;20,revenueReduction&lt;0.1),0,IF(NOT(ISNUMBER(F1507)),0,IF($C1507="Oui",0,IF($B1507="Non - avec lien de dépendance",MIN(2258,F1507,$D1507),MIN(2258,F1507))))))</f>
        <v>Effectuez l’étape 1</v>
      </c>
      <c r="I1507" s="3">
        <f t="shared" si="23"/>
        <v>0</v>
      </c>
    </row>
    <row r="1508" spans="7:9" x14ac:dyDescent="0.3">
      <c r="G1508" s="3" t="str">
        <f>IF(ISTEXT(CRHPrate),"Effectuez l’étape 1",IF(AND(INDEX(claimPeriodNo,MATCH('Étape 1) Taux'!$A$8,claimPeriods,0))&gt;17,INDEX(claimPeriodNo,MATCH('Étape 1) Taux'!$A$8,claimPeriods,0))&lt;20,revenueReduction&lt;0.1),0,IF(NOT(ISNUMBER(E1508)),0,IF($C1508="Oui",0,IF($B1508="Non - avec lien de dépendance",MIN(2258,E1508,$D1508),MIN(2258,E1508))))))</f>
        <v>Effectuez l’étape 1</v>
      </c>
      <c r="H1508" s="3" t="str">
        <f>IF(ISTEXT(CRHPrate),"Effectuez l’étape 1",IF(AND(INDEX(claimPeriodNo,MATCH('Étape 1) Taux'!$A$8,claimPeriods,0))&gt;17,INDEX(claimPeriodNo,MATCH('Étape 1) Taux'!$A$8,claimPeriods,0))&lt;20,revenueReduction&lt;0.1),0,IF(NOT(ISNUMBER(F1508)),0,IF($C1508="Oui",0,IF($B1508="Non - avec lien de dépendance",MIN(2258,F1508,$D1508),MIN(2258,F1508))))))</f>
        <v>Effectuez l’étape 1</v>
      </c>
      <c r="I1508" s="3">
        <f t="shared" si="23"/>
        <v>0</v>
      </c>
    </row>
    <row r="1509" spans="7:9" x14ac:dyDescent="0.3">
      <c r="G1509" s="3" t="str">
        <f>IF(ISTEXT(CRHPrate),"Effectuez l’étape 1",IF(AND(INDEX(claimPeriodNo,MATCH('Étape 1) Taux'!$A$8,claimPeriods,0))&gt;17,INDEX(claimPeriodNo,MATCH('Étape 1) Taux'!$A$8,claimPeriods,0))&lt;20,revenueReduction&lt;0.1),0,IF(NOT(ISNUMBER(E1509)),0,IF($C1509="Oui",0,IF($B1509="Non - avec lien de dépendance",MIN(2258,E1509,$D1509),MIN(2258,E1509))))))</f>
        <v>Effectuez l’étape 1</v>
      </c>
      <c r="H1509" s="3" t="str">
        <f>IF(ISTEXT(CRHPrate),"Effectuez l’étape 1",IF(AND(INDEX(claimPeriodNo,MATCH('Étape 1) Taux'!$A$8,claimPeriods,0))&gt;17,INDEX(claimPeriodNo,MATCH('Étape 1) Taux'!$A$8,claimPeriods,0))&lt;20,revenueReduction&lt;0.1),0,IF(NOT(ISNUMBER(F1509)),0,IF($C1509="Oui",0,IF($B1509="Non - avec lien de dépendance",MIN(2258,F1509,$D1509),MIN(2258,F1509))))))</f>
        <v>Effectuez l’étape 1</v>
      </c>
      <c r="I1509" s="3">
        <f t="shared" si="23"/>
        <v>0</v>
      </c>
    </row>
    <row r="1510" spans="7:9" x14ac:dyDescent="0.3">
      <c r="G1510" s="3" t="str">
        <f>IF(ISTEXT(CRHPrate),"Effectuez l’étape 1",IF(AND(INDEX(claimPeriodNo,MATCH('Étape 1) Taux'!$A$8,claimPeriods,0))&gt;17,INDEX(claimPeriodNo,MATCH('Étape 1) Taux'!$A$8,claimPeriods,0))&lt;20,revenueReduction&lt;0.1),0,IF(NOT(ISNUMBER(E1510)),0,IF($C1510="Oui",0,IF($B1510="Non - avec lien de dépendance",MIN(2258,E1510,$D1510),MIN(2258,E1510))))))</f>
        <v>Effectuez l’étape 1</v>
      </c>
      <c r="H1510" s="3" t="str">
        <f>IF(ISTEXT(CRHPrate),"Effectuez l’étape 1",IF(AND(INDEX(claimPeriodNo,MATCH('Étape 1) Taux'!$A$8,claimPeriods,0))&gt;17,INDEX(claimPeriodNo,MATCH('Étape 1) Taux'!$A$8,claimPeriods,0))&lt;20,revenueReduction&lt;0.1),0,IF(NOT(ISNUMBER(F1510)),0,IF($C1510="Oui",0,IF($B1510="Non - avec lien de dépendance",MIN(2258,F1510,$D1510),MIN(2258,F1510))))))</f>
        <v>Effectuez l’étape 1</v>
      </c>
      <c r="I1510" s="3">
        <f t="shared" si="23"/>
        <v>0</v>
      </c>
    </row>
    <row r="1511" spans="7:9" x14ac:dyDescent="0.3">
      <c r="G1511" s="3" t="str">
        <f>IF(ISTEXT(CRHPrate),"Effectuez l’étape 1",IF(AND(INDEX(claimPeriodNo,MATCH('Étape 1) Taux'!$A$8,claimPeriods,0))&gt;17,INDEX(claimPeriodNo,MATCH('Étape 1) Taux'!$A$8,claimPeriods,0))&lt;20,revenueReduction&lt;0.1),0,IF(NOT(ISNUMBER(E1511)),0,IF($C1511="Oui",0,IF($B1511="Non - avec lien de dépendance",MIN(2258,E1511,$D1511),MIN(2258,E1511))))))</f>
        <v>Effectuez l’étape 1</v>
      </c>
      <c r="H1511" s="3" t="str">
        <f>IF(ISTEXT(CRHPrate),"Effectuez l’étape 1",IF(AND(INDEX(claimPeriodNo,MATCH('Étape 1) Taux'!$A$8,claimPeriods,0))&gt;17,INDEX(claimPeriodNo,MATCH('Étape 1) Taux'!$A$8,claimPeriods,0))&lt;20,revenueReduction&lt;0.1),0,IF(NOT(ISNUMBER(F1511)),0,IF($C1511="Oui",0,IF($B1511="Non - avec lien de dépendance",MIN(2258,F1511,$D1511),MIN(2258,F1511))))))</f>
        <v>Effectuez l’étape 1</v>
      </c>
      <c r="I1511" s="3">
        <f t="shared" si="23"/>
        <v>0</v>
      </c>
    </row>
    <row r="1512" spans="7:9" x14ac:dyDescent="0.3">
      <c r="G1512" s="3" t="str">
        <f>IF(ISTEXT(CRHPrate),"Effectuez l’étape 1",IF(AND(INDEX(claimPeriodNo,MATCH('Étape 1) Taux'!$A$8,claimPeriods,0))&gt;17,INDEX(claimPeriodNo,MATCH('Étape 1) Taux'!$A$8,claimPeriods,0))&lt;20,revenueReduction&lt;0.1),0,IF(NOT(ISNUMBER(E1512)),0,IF($C1512="Oui",0,IF($B1512="Non - avec lien de dépendance",MIN(2258,E1512,$D1512),MIN(2258,E1512))))))</f>
        <v>Effectuez l’étape 1</v>
      </c>
      <c r="H1512" s="3" t="str">
        <f>IF(ISTEXT(CRHPrate),"Effectuez l’étape 1",IF(AND(INDEX(claimPeriodNo,MATCH('Étape 1) Taux'!$A$8,claimPeriods,0))&gt;17,INDEX(claimPeriodNo,MATCH('Étape 1) Taux'!$A$8,claimPeriods,0))&lt;20,revenueReduction&lt;0.1),0,IF(NOT(ISNUMBER(F1512)),0,IF($C1512="Oui",0,IF($B1512="Non - avec lien de dépendance",MIN(2258,F1512,$D1512),MIN(2258,F1512))))))</f>
        <v>Effectuez l’étape 1</v>
      </c>
      <c r="I1512" s="3">
        <f t="shared" si="23"/>
        <v>0</v>
      </c>
    </row>
    <row r="1513" spans="7:9" x14ac:dyDescent="0.3">
      <c r="G1513" s="3" t="str">
        <f>IF(ISTEXT(CRHPrate),"Effectuez l’étape 1",IF(AND(INDEX(claimPeriodNo,MATCH('Étape 1) Taux'!$A$8,claimPeriods,0))&gt;17,INDEX(claimPeriodNo,MATCH('Étape 1) Taux'!$A$8,claimPeriods,0))&lt;20,revenueReduction&lt;0.1),0,IF(NOT(ISNUMBER(E1513)),0,IF($C1513="Oui",0,IF($B1513="Non - avec lien de dépendance",MIN(2258,E1513,$D1513),MIN(2258,E1513))))))</f>
        <v>Effectuez l’étape 1</v>
      </c>
      <c r="H1513" s="3" t="str">
        <f>IF(ISTEXT(CRHPrate),"Effectuez l’étape 1",IF(AND(INDEX(claimPeriodNo,MATCH('Étape 1) Taux'!$A$8,claimPeriods,0))&gt;17,INDEX(claimPeriodNo,MATCH('Étape 1) Taux'!$A$8,claimPeriods,0))&lt;20,revenueReduction&lt;0.1),0,IF(NOT(ISNUMBER(F1513)),0,IF($C1513="Oui",0,IF($B1513="Non - avec lien de dépendance",MIN(2258,F1513,$D1513),MIN(2258,F1513))))))</f>
        <v>Effectuez l’étape 1</v>
      </c>
      <c r="I1513" s="3">
        <f t="shared" si="23"/>
        <v>0</v>
      </c>
    </row>
    <row r="1514" spans="7:9" x14ac:dyDescent="0.3">
      <c r="G1514" s="3" t="str">
        <f>IF(ISTEXT(CRHPrate),"Effectuez l’étape 1",IF(AND(INDEX(claimPeriodNo,MATCH('Étape 1) Taux'!$A$8,claimPeriods,0))&gt;17,INDEX(claimPeriodNo,MATCH('Étape 1) Taux'!$A$8,claimPeriods,0))&lt;20,revenueReduction&lt;0.1),0,IF(NOT(ISNUMBER(E1514)),0,IF($C1514="Oui",0,IF($B1514="Non - avec lien de dépendance",MIN(2258,E1514,$D1514),MIN(2258,E1514))))))</f>
        <v>Effectuez l’étape 1</v>
      </c>
      <c r="H1514" s="3" t="str">
        <f>IF(ISTEXT(CRHPrate),"Effectuez l’étape 1",IF(AND(INDEX(claimPeriodNo,MATCH('Étape 1) Taux'!$A$8,claimPeriods,0))&gt;17,INDEX(claimPeriodNo,MATCH('Étape 1) Taux'!$A$8,claimPeriods,0))&lt;20,revenueReduction&lt;0.1),0,IF(NOT(ISNUMBER(F1514)),0,IF($C1514="Oui",0,IF($B1514="Non - avec lien de dépendance",MIN(2258,F1514,$D1514),MIN(2258,F1514))))))</f>
        <v>Effectuez l’étape 1</v>
      </c>
      <c r="I1514" s="3">
        <f t="shared" si="23"/>
        <v>0</v>
      </c>
    </row>
    <row r="1515" spans="7:9" x14ac:dyDescent="0.3">
      <c r="G1515" s="3" t="str">
        <f>IF(ISTEXT(CRHPrate),"Effectuez l’étape 1",IF(AND(INDEX(claimPeriodNo,MATCH('Étape 1) Taux'!$A$8,claimPeriods,0))&gt;17,INDEX(claimPeriodNo,MATCH('Étape 1) Taux'!$A$8,claimPeriods,0))&lt;20,revenueReduction&lt;0.1),0,IF(NOT(ISNUMBER(E1515)),0,IF($C1515="Oui",0,IF($B1515="Non - avec lien de dépendance",MIN(2258,E1515,$D1515),MIN(2258,E1515))))))</f>
        <v>Effectuez l’étape 1</v>
      </c>
      <c r="H1515" s="3" t="str">
        <f>IF(ISTEXT(CRHPrate),"Effectuez l’étape 1",IF(AND(INDEX(claimPeriodNo,MATCH('Étape 1) Taux'!$A$8,claimPeriods,0))&gt;17,INDEX(claimPeriodNo,MATCH('Étape 1) Taux'!$A$8,claimPeriods,0))&lt;20,revenueReduction&lt;0.1),0,IF(NOT(ISNUMBER(F1515)),0,IF($C1515="Oui",0,IF($B1515="Non - avec lien de dépendance",MIN(2258,F1515,$D1515),MIN(2258,F1515))))))</f>
        <v>Effectuez l’étape 1</v>
      </c>
      <c r="I1515" s="3">
        <f t="shared" si="23"/>
        <v>0</v>
      </c>
    </row>
    <row r="1516" spans="7:9" x14ac:dyDescent="0.3">
      <c r="G1516" s="3" t="str">
        <f>IF(ISTEXT(CRHPrate),"Effectuez l’étape 1",IF(AND(INDEX(claimPeriodNo,MATCH('Étape 1) Taux'!$A$8,claimPeriods,0))&gt;17,INDEX(claimPeriodNo,MATCH('Étape 1) Taux'!$A$8,claimPeriods,0))&lt;20,revenueReduction&lt;0.1),0,IF(NOT(ISNUMBER(E1516)),0,IF($C1516="Oui",0,IF($B1516="Non - avec lien de dépendance",MIN(2258,E1516,$D1516),MIN(2258,E1516))))))</f>
        <v>Effectuez l’étape 1</v>
      </c>
      <c r="H1516" s="3" t="str">
        <f>IF(ISTEXT(CRHPrate),"Effectuez l’étape 1",IF(AND(INDEX(claimPeriodNo,MATCH('Étape 1) Taux'!$A$8,claimPeriods,0))&gt;17,INDEX(claimPeriodNo,MATCH('Étape 1) Taux'!$A$8,claimPeriods,0))&lt;20,revenueReduction&lt;0.1),0,IF(NOT(ISNUMBER(F1516)),0,IF($C1516="Oui",0,IF($B1516="Non - avec lien de dépendance",MIN(2258,F1516,$D1516),MIN(2258,F1516))))))</f>
        <v>Effectuez l’étape 1</v>
      </c>
      <c r="I1516" s="3">
        <f t="shared" si="23"/>
        <v>0</v>
      </c>
    </row>
    <row r="1517" spans="7:9" x14ac:dyDescent="0.3">
      <c r="G1517" s="3" t="str">
        <f>IF(ISTEXT(CRHPrate),"Effectuez l’étape 1",IF(AND(INDEX(claimPeriodNo,MATCH('Étape 1) Taux'!$A$8,claimPeriods,0))&gt;17,INDEX(claimPeriodNo,MATCH('Étape 1) Taux'!$A$8,claimPeriods,0))&lt;20,revenueReduction&lt;0.1),0,IF(NOT(ISNUMBER(E1517)),0,IF($C1517="Oui",0,IF($B1517="Non - avec lien de dépendance",MIN(2258,E1517,$D1517),MIN(2258,E1517))))))</f>
        <v>Effectuez l’étape 1</v>
      </c>
      <c r="H1517" s="3" t="str">
        <f>IF(ISTEXT(CRHPrate),"Effectuez l’étape 1",IF(AND(INDEX(claimPeriodNo,MATCH('Étape 1) Taux'!$A$8,claimPeriods,0))&gt;17,INDEX(claimPeriodNo,MATCH('Étape 1) Taux'!$A$8,claimPeriods,0))&lt;20,revenueReduction&lt;0.1),0,IF(NOT(ISNUMBER(F1517)),0,IF($C1517="Oui",0,IF($B1517="Non - avec lien de dépendance",MIN(2258,F1517,$D1517),MIN(2258,F1517))))))</f>
        <v>Effectuez l’étape 1</v>
      </c>
      <c r="I1517" s="3">
        <f t="shared" si="23"/>
        <v>0</v>
      </c>
    </row>
    <row r="1518" spans="7:9" x14ac:dyDescent="0.3">
      <c r="G1518" s="3" t="str">
        <f>IF(ISTEXT(CRHPrate),"Effectuez l’étape 1",IF(AND(INDEX(claimPeriodNo,MATCH('Étape 1) Taux'!$A$8,claimPeriods,0))&gt;17,INDEX(claimPeriodNo,MATCH('Étape 1) Taux'!$A$8,claimPeriods,0))&lt;20,revenueReduction&lt;0.1),0,IF(NOT(ISNUMBER(E1518)),0,IF($C1518="Oui",0,IF($B1518="Non - avec lien de dépendance",MIN(2258,E1518,$D1518),MIN(2258,E1518))))))</f>
        <v>Effectuez l’étape 1</v>
      </c>
      <c r="H1518" s="3" t="str">
        <f>IF(ISTEXT(CRHPrate),"Effectuez l’étape 1",IF(AND(INDEX(claimPeriodNo,MATCH('Étape 1) Taux'!$A$8,claimPeriods,0))&gt;17,INDEX(claimPeriodNo,MATCH('Étape 1) Taux'!$A$8,claimPeriods,0))&lt;20,revenueReduction&lt;0.1),0,IF(NOT(ISNUMBER(F1518)),0,IF($C1518="Oui",0,IF($B1518="Non - avec lien de dépendance",MIN(2258,F1518,$D1518),MIN(2258,F1518))))))</f>
        <v>Effectuez l’étape 1</v>
      </c>
      <c r="I1518" s="3">
        <f t="shared" si="23"/>
        <v>0</v>
      </c>
    </row>
    <row r="1519" spans="7:9" x14ac:dyDescent="0.3">
      <c r="G1519" s="3" t="str">
        <f>IF(ISTEXT(CRHPrate),"Effectuez l’étape 1",IF(AND(INDEX(claimPeriodNo,MATCH('Étape 1) Taux'!$A$8,claimPeriods,0))&gt;17,INDEX(claimPeriodNo,MATCH('Étape 1) Taux'!$A$8,claimPeriods,0))&lt;20,revenueReduction&lt;0.1),0,IF(NOT(ISNUMBER(E1519)),0,IF($C1519="Oui",0,IF($B1519="Non - avec lien de dépendance",MIN(2258,E1519,$D1519),MIN(2258,E1519))))))</f>
        <v>Effectuez l’étape 1</v>
      </c>
      <c r="H1519" s="3" t="str">
        <f>IF(ISTEXT(CRHPrate),"Effectuez l’étape 1",IF(AND(INDEX(claimPeriodNo,MATCH('Étape 1) Taux'!$A$8,claimPeriods,0))&gt;17,INDEX(claimPeriodNo,MATCH('Étape 1) Taux'!$A$8,claimPeriods,0))&lt;20,revenueReduction&lt;0.1),0,IF(NOT(ISNUMBER(F1519)),0,IF($C1519="Oui",0,IF($B1519="Non - avec lien de dépendance",MIN(2258,F1519,$D1519),MIN(2258,F1519))))))</f>
        <v>Effectuez l’étape 1</v>
      </c>
      <c r="I1519" s="3">
        <f t="shared" si="23"/>
        <v>0</v>
      </c>
    </row>
    <row r="1520" spans="7:9" x14ac:dyDescent="0.3">
      <c r="G1520" s="3" t="str">
        <f>IF(ISTEXT(CRHPrate),"Effectuez l’étape 1",IF(AND(INDEX(claimPeriodNo,MATCH('Étape 1) Taux'!$A$8,claimPeriods,0))&gt;17,INDEX(claimPeriodNo,MATCH('Étape 1) Taux'!$A$8,claimPeriods,0))&lt;20,revenueReduction&lt;0.1),0,IF(NOT(ISNUMBER(E1520)),0,IF($C1520="Oui",0,IF($B1520="Non - avec lien de dépendance",MIN(2258,E1520,$D1520),MIN(2258,E1520))))))</f>
        <v>Effectuez l’étape 1</v>
      </c>
      <c r="H1520" s="3" t="str">
        <f>IF(ISTEXT(CRHPrate),"Effectuez l’étape 1",IF(AND(INDEX(claimPeriodNo,MATCH('Étape 1) Taux'!$A$8,claimPeriods,0))&gt;17,INDEX(claimPeriodNo,MATCH('Étape 1) Taux'!$A$8,claimPeriods,0))&lt;20,revenueReduction&lt;0.1),0,IF(NOT(ISNUMBER(F1520)),0,IF($C1520="Oui",0,IF($B1520="Non - avec lien de dépendance",MIN(2258,F1520,$D1520),MIN(2258,F1520))))))</f>
        <v>Effectuez l’étape 1</v>
      </c>
      <c r="I1520" s="3">
        <f t="shared" si="23"/>
        <v>0</v>
      </c>
    </row>
    <row r="1521" spans="7:9" x14ac:dyDescent="0.3">
      <c r="G1521" s="3" t="str">
        <f>IF(ISTEXT(CRHPrate),"Effectuez l’étape 1",IF(AND(INDEX(claimPeriodNo,MATCH('Étape 1) Taux'!$A$8,claimPeriods,0))&gt;17,INDEX(claimPeriodNo,MATCH('Étape 1) Taux'!$A$8,claimPeriods,0))&lt;20,revenueReduction&lt;0.1),0,IF(NOT(ISNUMBER(E1521)),0,IF($C1521="Oui",0,IF($B1521="Non - avec lien de dépendance",MIN(2258,E1521,$D1521),MIN(2258,E1521))))))</f>
        <v>Effectuez l’étape 1</v>
      </c>
      <c r="H1521" s="3" t="str">
        <f>IF(ISTEXT(CRHPrate),"Effectuez l’étape 1",IF(AND(INDEX(claimPeriodNo,MATCH('Étape 1) Taux'!$A$8,claimPeriods,0))&gt;17,INDEX(claimPeriodNo,MATCH('Étape 1) Taux'!$A$8,claimPeriods,0))&lt;20,revenueReduction&lt;0.1),0,IF(NOT(ISNUMBER(F1521)),0,IF($C1521="Oui",0,IF($B1521="Non - avec lien de dépendance",MIN(2258,F1521,$D1521),MIN(2258,F1521))))))</f>
        <v>Effectuez l’étape 1</v>
      </c>
      <c r="I1521" s="3">
        <f t="shared" si="23"/>
        <v>0</v>
      </c>
    </row>
    <row r="1522" spans="7:9" x14ac:dyDescent="0.3">
      <c r="G1522" s="3" t="str">
        <f>IF(ISTEXT(CRHPrate),"Effectuez l’étape 1",IF(AND(INDEX(claimPeriodNo,MATCH('Étape 1) Taux'!$A$8,claimPeriods,0))&gt;17,INDEX(claimPeriodNo,MATCH('Étape 1) Taux'!$A$8,claimPeriods,0))&lt;20,revenueReduction&lt;0.1),0,IF(NOT(ISNUMBER(E1522)),0,IF($C1522="Oui",0,IF($B1522="Non - avec lien de dépendance",MIN(2258,E1522,$D1522),MIN(2258,E1522))))))</f>
        <v>Effectuez l’étape 1</v>
      </c>
      <c r="H1522" s="3" t="str">
        <f>IF(ISTEXT(CRHPrate),"Effectuez l’étape 1",IF(AND(INDEX(claimPeriodNo,MATCH('Étape 1) Taux'!$A$8,claimPeriods,0))&gt;17,INDEX(claimPeriodNo,MATCH('Étape 1) Taux'!$A$8,claimPeriods,0))&lt;20,revenueReduction&lt;0.1),0,IF(NOT(ISNUMBER(F1522)),0,IF($C1522="Oui",0,IF($B1522="Non - avec lien de dépendance",MIN(2258,F1522,$D1522),MIN(2258,F1522))))))</f>
        <v>Effectuez l’étape 1</v>
      </c>
      <c r="I1522" s="3">
        <f t="shared" si="23"/>
        <v>0</v>
      </c>
    </row>
    <row r="1523" spans="7:9" x14ac:dyDescent="0.3">
      <c r="G1523" s="3" t="str">
        <f>IF(ISTEXT(CRHPrate),"Effectuez l’étape 1",IF(AND(INDEX(claimPeriodNo,MATCH('Étape 1) Taux'!$A$8,claimPeriods,0))&gt;17,INDEX(claimPeriodNo,MATCH('Étape 1) Taux'!$A$8,claimPeriods,0))&lt;20,revenueReduction&lt;0.1),0,IF(NOT(ISNUMBER(E1523)),0,IF($C1523="Oui",0,IF($B1523="Non - avec lien de dépendance",MIN(2258,E1523,$D1523),MIN(2258,E1523))))))</f>
        <v>Effectuez l’étape 1</v>
      </c>
      <c r="H1523" s="3" t="str">
        <f>IF(ISTEXT(CRHPrate),"Effectuez l’étape 1",IF(AND(INDEX(claimPeriodNo,MATCH('Étape 1) Taux'!$A$8,claimPeriods,0))&gt;17,INDEX(claimPeriodNo,MATCH('Étape 1) Taux'!$A$8,claimPeriods,0))&lt;20,revenueReduction&lt;0.1),0,IF(NOT(ISNUMBER(F1523)),0,IF($C1523="Oui",0,IF($B1523="Non - avec lien de dépendance",MIN(2258,F1523,$D1523),MIN(2258,F1523))))))</f>
        <v>Effectuez l’étape 1</v>
      </c>
      <c r="I1523" s="3">
        <f t="shared" si="23"/>
        <v>0</v>
      </c>
    </row>
    <row r="1524" spans="7:9" x14ac:dyDescent="0.3">
      <c r="G1524" s="3" t="str">
        <f>IF(ISTEXT(CRHPrate),"Effectuez l’étape 1",IF(AND(INDEX(claimPeriodNo,MATCH('Étape 1) Taux'!$A$8,claimPeriods,0))&gt;17,INDEX(claimPeriodNo,MATCH('Étape 1) Taux'!$A$8,claimPeriods,0))&lt;20,revenueReduction&lt;0.1),0,IF(NOT(ISNUMBER(E1524)),0,IF($C1524="Oui",0,IF($B1524="Non - avec lien de dépendance",MIN(2258,E1524,$D1524),MIN(2258,E1524))))))</f>
        <v>Effectuez l’étape 1</v>
      </c>
      <c r="H1524" s="3" t="str">
        <f>IF(ISTEXT(CRHPrate),"Effectuez l’étape 1",IF(AND(INDEX(claimPeriodNo,MATCH('Étape 1) Taux'!$A$8,claimPeriods,0))&gt;17,INDEX(claimPeriodNo,MATCH('Étape 1) Taux'!$A$8,claimPeriods,0))&lt;20,revenueReduction&lt;0.1),0,IF(NOT(ISNUMBER(F1524)),0,IF($C1524="Oui",0,IF($B1524="Non - avec lien de dépendance",MIN(2258,F1524,$D1524),MIN(2258,F1524))))))</f>
        <v>Effectuez l’étape 1</v>
      </c>
      <c r="I1524" s="3">
        <f t="shared" si="23"/>
        <v>0</v>
      </c>
    </row>
    <row r="1525" spans="7:9" x14ac:dyDescent="0.3">
      <c r="G1525" s="3" t="str">
        <f>IF(ISTEXT(CRHPrate),"Effectuez l’étape 1",IF(AND(INDEX(claimPeriodNo,MATCH('Étape 1) Taux'!$A$8,claimPeriods,0))&gt;17,INDEX(claimPeriodNo,MATCH('Étape 1) Taux'!$A$8,claimPeriods,0))&lt;20,revenueReduction&lt;0.1),0,IF(NOT(ISNUMBER(E1525)),0,IF($C1525="Oui",0,IF($B1525="Non - avec lien de dépendance",MIN(2258,E1525,$D1525),MIN(2258,E1525))))))</f>
        <v>Effectuez l’étape 1</v>
      </c>
      <c r="H1525" s="3" t="str">
        <f>IF(ISTEXT(CRHPrate),"Effectuez l’étape 1",IF(AND(INDEX(claimPeriodNo,MATCH('Étape 1) Taux'!$A$8,claimPeriods,0))&gt;17,INDEX(claimPeriodNo,MATCH('Étape 1) Taux'!$A$8,claimPeriods,0))&lt;20,revenueReduction&lt;0.1),0,IF(NOT(ISNUMBER(F1525)),0,IF($C1525="Oui",0,IF($B1525="Non - avec lien de dépendance",MIN(2258,F1525,$D1525),MIN(2258,F1525))))))</f>
        <v>Effectuez l’étape 1</v>
      </c>
      <c r="I1525" s="3">
        <f t="shared" si="23"/>
        <v>0</v>
      </c>
    </row>
    <row r="1526" spans="7:9" x14ac:dyDescent="0.3">
      <c r="G1526" s="3" t="str">
        <f>IF(ISTEXT(CRHPrate),"Effectuez l’étape 1",IF(AND(INDEX(claimPeriodNo,MATCH('Étape 1) Taux'!$A$8,claimPeriods,0))&gt;17,INDEX(claimPeriodNo,MATCH('Étape 1) Taux'!$A$8,claimPeriods,0))&lt;20,revenueReduction&lt;0.1),0,IF(NOT(ISNUMBER(E1526)),0,IF($C1526="Oui",0,IF($B1526="Non - avec lien de dépendance",MIN(2258,E1526,$D1526),MIN(2258,E1526))))))</f>
        <v>Effectuez l’étape 1</v>
      </c>
      <c r="H1526" s="3" t="str">
        <f>IF(ISTEXT(CRHPrate),"Effectuez l’étape 1",IF(AND(INDEX(claimPeriodNo,MATCH('Étape 1) Taux'!$A$8,claimPeriods,0))&gt;17,INDEX(claimPeriodNo,MATCH('Étape 1) Taux'!$A$8,claimPeriods,0))&lt;20,revenueReduction&lt;0.1),0,IF(NOT(ISNUMBER(F1526)),0,IF($C1526="Oui",0,IF($B1526="Non - avec lien de dépendance",MIN(2258,F1526,$D1526),MIN(2258,F1526))))))</f>
        <v>Effectuez l’étape 1</v>
      </c>
      <c r="I1526" s="3">
        <f t="shared" si="23"/>
        <v>0</v>
      </c>
    </row>
    <row r="1527" spans="7:9" x14ac:dyDescent="0.3">
      <c r="G1527" s="3" t="str">
        <f>IF(ISTEXT(CRHPrate),"Effectuez l’étape 1",IF(AND(INDEX(claimPeriodNo,MATCH('Étape 1) Taux'!$A$8,claimPeriods,0))&gt;17,INDEX(claimPeriodNo,MATCH('Étape 1) Taux'!$A$8,claimPeriods,0))&lt;20,revenueReduction&lt;0.1),0,IF(NOT(ISNUMBER(E1527)),0,IF($C1527="Oui",0,IF($B1527="Non - avec lien de dépendance",MIN(2258,E1527,$D1527),MIN(2258,E1527))))))</f>
        <v>Effectuez l’étape 1</v>
      </c>
      <c r="H1527" s="3" t="str">
        <f>IF(ISTEXT(CRHPrate),"Effectuez l’étape 1",IF(AND(INDEX(claimPeriodNo,MATCH('Étape 1) Taux'!$A$8,claimPeriods,0))&gt;17,INDEX(claimPeriodNo,MATCH('Étape 1) Taux'!$A$8,claimPeriods,0))&lt;20,revenueReduction&lt;0.1),0,IF(NOT(ISNUMBER(F1527)),0,IF($C1527="Oui",0,IF($B1527="Non - avec lien de dépendance",MIN(2258,F1527,$D1527),MIN(2258,F1527))))))</f>
        <v>Effectuez l’étape 1</v>
      </c>
      <c r="I1527" s="3">
        <f t="shared" si="23"/>
        <v>0</v>
      </c>
    </row>
    <row r="1528" spans="7:9" x14ac:dyDescent="0.3">
      <c r="G1528" s="3" t="str">
        <f>IF(ISTEXT(CRHPrate),"Effectuez l’étape 1",IF(AND(INDEX(claimPeriodNo,MATCH('Étape 1) Taux'!$A$8,claimPeriods,0))&gt;17,INDEX(claimPeriodNo,MATCH('Étape 1) Taux'!$A$8,claimPeriods,0))&lt;20,revenueReduction&lt;0.1),0,IF(NOT(ISNUMBER(E1528)),0,IF($C1528="Oui",0,IF($B1528="Non - avec lien de dépendance",MIN(2258,E1528,$D1528),MIN(2258,E1528))))))</f>
        <v>Effectuez l’étape 1</v>
      </c>
      <c r="H1528" s="3" t="str">
        <f>IF(ISTEXT(CRHPrate),"Effectuez l’étape 1",IF(AND(INDEX(claimPeriodNo,MATCH('Étape 1) Taux'!$A$8,claimPeriods,0))&gt;17,INDEX(claimPeriodNo,MATCH('Étape 1) Taux'!$A$8,claimPeriods,0))&lt;20,revenueReduction&lt;0.1),0,IF(NOT(ISNUMBER(F1528)),0,IF($C1528="Oui",0,IF($B1528="Non - avec lien de dépendance",MIN(2258,F1528,$D1528),MIN(2258,F1528))))))</f>
        <v>Effectuez l’étape 1</v>
      </c>
      <c r="I1528" s="3">
        <f t="shared" si="23"/>
        <v>0</v>
      </c>
    </row>
    <row r="1529" spans="7:9" x14ac:dyDescent="0.3">
      <c r="G1529" s="3" t="str">
        <f>IF(ISTEXT(CRHPrate),"Effectuez l’étape 1",IF(AND(INDEX(claimPeriodNo,MATCH('Étape 1) Taux'!$A$8,claimPeriods,0))&gt;17,INDEX(claimPeriodNo,MATCH('Étape 1) Taux'!$A$8,claimPeriods,0))&lt;20,revenueReduction&lt;0.1),0,IF(NOT(ISNUMBER(E1529)),0,IF($C1529="Oui",0,IF($B1529="Non - avec lien de dépendance",MIN(2258,E1529,$D1529),MIN(2258,E1529))))))</f>
        <v>Effectuez l’étape 1</v>
      </c>
      <c r="H1529" s="3" t="str">
        <f>IF(ISTEXT(CRHPrate),"Effectuez l’étape 1",IF(AND(INDEX(claimPeriodNo,MATCH('Étape 1) Taux'!$A$8,claimPeriods,0))&gt;17,INDEX(claimPeriodNo,MATCH('Étape 1) Taux'!$A$8,claimPeriods,0))&lt;20,revenueReduction&lt;0.1),0,IF(NOT(ISNUMBER(F1529)),0,IF($C1529="Oui",0,IF($B1529="Non - avec lien de dépendance",MIN(2258,F1529,$D1529),MIN(2258,F1529))))))</f>
        <v>Effectuez l’étape 1</v>
      </c>
      <c r="I1529" s="3">
        <f t="shared" si="23"/>
        <v>0</v>
      </c>
    </row>
    <row r="1530" spans="7:9" x14ac:dyDescent="0.3">
      <c r="G1530" s="3" t="str">
        <f>IF(ISTEXT(CRHPrate),"Effectuez l’étape 1",IF(AND(INDEX(claimPeriodNo,MATCH('Étape 1) Taux'!$A$8,claimPeriods,0))&gt;17,INDEX(claimPeriodNo,MATCH('Étape 1) Taux'!$A$8,claimPeriods,0))&lt;20,revenueReduction&lt;0.1),0,IF(NOT(ISNUMBER(E1530)),0,IF($C1530="Oui",0,IF($B1530="Non - avec lien de dépendance",MIN(2258,E1530,$D1530),MIN(2258,E1530))))))</f>
        <v>Effectuez l’étape 1</v>
      </c>
      <c r="H1530" s="3" t="str">
        <f>IF(ISTEXT(CRHPrate),"Effectuez l’étape 1",IF(AND(INDEX(claimPeriodNo,MATCH('Étape 1) Taux'!$A$8,claimPeriods,0))&gt;17,INDEX(claimPeriodNo,MATCH('Étape 1) Taux'!$A$8,claimPeriods,0))&lt;20,revenueReduction&lt;0.1),0,IF(NOT(ISNUMBER(F1530)),0,IF($C1530="Oui",0,IF($B1530="Non - avec lien de dépendance",MIN(2258,F1530,$D1530),MIN(2258,F1530))))))</f>
        <v>Effectuez l’étape 1</v>
      </c>
      <c r="I1530" s="3">
        <f t="shared" si="23"/>
        <v>0</v>
      </c>
    </row>
    <row r="1531" spans="7:9" x14ac:dyDescent="0.3">
      <c r="G1531" s="3" t="str">
        <f>IF(ISTEXT(CRHPrate),"Effectuez l’étape 1",IF(AND(INDEX(claimPeriodNo,MATCH('Étape 1) Taux'!$A$8,claimPeriods,0))&gt;17,INDEX(claimPeriodNo,MATCH('Étape 1) Taux'!$A$8,claimPeriods,0))&lt;20,revenueReduction&lt;0.1),0,IF(NOT(ISNUMBER(E1531)),0,IF($C1531="Oui",0,IF($B1531="Non - avec lien de dépendance",MIN(2258,E1531,$D1531),MIN(2258,E1531))))))</f>
        <v>Effectuez l’étape 1</v>
      </c>
      <c r="H1531" s="3" t="str">
        <f>IF(ISTEXT(CRHPrate),"Effectuez l’étape 1",IF(AND(INDEX(claimPeriodNo,MATCH('Étape 1) Taux'!$A$8,claimPeriods,0))&gt;17,INDEX(claimPeriodNo,MATCH('Étape 1) Taux'!$A$8,claimPeriods,0))&lt;20,revenueReduction&lt;0.1),0,IF(NOT(ISNUMBER(F1531)),0,IF($C1531="Oui",0,IF($B1531="Non - avec lien de dépendance",MIN(2258,F1531,$D1531),MIN(2258,F1531))))))</f>
        <v>Effectuez l’étape 1</v>
      </c>
      <c r="I1531" s="3">
        <f t="shared" si="23"/>
        <v>0</v>
      </c>
    </row>
    <row r="1532" spans="7:9" x14ac:dyDescent="0.3">
      <c r="G1532" s="3" t="str">
        <f>IF(ISTEXT(CRHPrate),"Effectuez l’étape 1",IF(AND(INDEX(claimPeriodNo,MATCH('Étape 1) Taux'!$A$8,claimPeriods,0))&gt;17,INDEX(claimPeriodNo,MATCH('Étape 1) Taux'!$A$8,claimPeriods,0))&lt;20,revenueReduction&lt;0.1),0,IF(NOT(ISNUMBER(E1532)),0,IF($C1532="Oui",0,IF($B1532="Non - avec lien de dépendance",MIN(2258,E1532,$D1532),MIN(2258,E1532))))))</f>
        <v>Effectuez l’étape 1</v>
      </c>
      <c r="H1532" s="3" t="str">
        <f>IF(ISTEXT(CRHPrate),"Effectuez l’étape 1",IF(AND(INDEX(claimPeriodNo,MATCH('Étape 1) Taux'!$A$8,claimPeriods,0))&gt;17,INDEX(claimPeriodNo,MATCH('Étape 1) Taux'!$A$8,claimPeriods,0))&lt;20,revenueReduction&lt;0.1),0,IF(NOT(ISNUMBER(F1532)),0,IF($C1532="Oui",0,IF($B1532="Non - avec lien de dépendance",MIN(2258,F1532,$D1532),MIN(2258,F1532))))))</f>
        <v>Effectuez l’étape 1</v>
      </c>
      <c r="I1532" s="3">
        <f t="shared" si="23"/>
        <v>0</v>
      </c>
    </row>
    <row r="1533" spans="7:9" x14ac:dyDescent="0.3">
      <c r="G1533" s="3" t="str">
        <f>IF(ISTEXT(CRHPrate),"Effectuez l’étape 1",IF(AND(INDEX(claimPeriodNo,MATCH('Étape 1) Taux'!$A$8,claimPeriods,0))&gt;17,INDEX(claimPeriodNo,MATCH('Étape 1) Taux'!$A$8,claimPeriods,0))&lt;20,revenueReduction&lt;0.1),0,IF(NOT(ISNUMBER(E1533)),0,IF($C1533="Oui",0,IF($B1533="Non - avec lien de dépendance",MIN(2258,E1533,$D1533),MIN(2258,E1533))))))</f>
        <v>Effectuez l’étape 1</v>
      </c>
      <c r="H1533" s="3" t="str">
        <f>IF(ISTEXT(CRHPrate),"Effectuez l’étape 1",IF(AND(INDEX(claimPeriodNo,MATCH('Étape 1) Taux'!$A$8,claimPeriods,0))&gt;17,INDEX(claimPeriodNo,MATCH('Étape 1) Taux'!$A$8,claimPeriods,0))&lt;20,revenueReduction&lt;0.1),0,IF(NOT(ISNUMBER(F1533)),0,IF($C1533="Oui",0,IF($B1533="Non - avec lien de dépendance",MIN(2258,F1533,$D1533),MIN(2258,F1533))))))</f>
        <v>Effectuez l’étape 1</v>
      </c>
      <c r="I1533" s="3">
        <f t="shared" si="23"/>
        <v>0</v>
      </c>
    </row>
    <row r="1534" spans="7:9" x14ac:dyDescent="0.3">
      <c r="G1534" s="3" t="str">
        <f>IF(ISTEXT(CRHPrate),"Effectuez l’étape 1",IF(AND(INDEX(claimPeriodNo,MATCH('Étape 1) Taux'!$A$8,claimPeriods,0))&gt;17,INDEX(claimPeriodNo,MATCH('Étape 1) Taux'!$A$8,claimPeriods,0))&lt;20,revenueReduction&lt;0.1),0,IF(NOT(ISNUMBER(E1534)),0,IF($C1534="Oui",0,IF($B1534="Non - avec lien de dépendance",MIN(2258,E1534,$D1534),MIN(2258,E1534))))))</f>
        <v>Effectuez l’étape 1</v>
      </c>
      <c r="H1534" s="3" t="str">
        <f>IF(ISTEXT(CRHPrate),"Effectuez l’étape 1",IF(AND(INDEX(claimPeriodNo,MATCH('Étape 1) Taux'!$A$8,claimPeriods,0))&gt;17,INDEX(claimPeriodNo,MATCH('Étape 1) Taux'!$A$8,claimPeriods,0))&lt;20,revenueReduction&lt;0.1),0,IF(NOT(ISNUMBER(F1534)),0,IF($C1534="Oui",0,IF($B1534="Non - avec lien de dépendance",MIN(2258,F1534,$D1534),MIN(2258,F1534))))))</f>
        <v>Effectuez l’étape 1</v>
      </c>
      <c r="I1534" s="3">
        <f t="shared" si="23"/>
        <v>0</v>
      </c>
    </row>
    <row r="1535" spans="7:9" x14ac:dyDescent="0.3">
      <c r="G1535" s="3" t="str">
        <f>IF(ISTEXT(CRHPrate),"Effectuez l’étape 1",IF(AND(INDEX(claimPeriodNo,MATCH('Étape 1) Taux'!$A$8,claimPeriods,0))&gt;17,INDEX(claimPeriodNo,MATCH('Étape 1) Taux'!$A$8,claimPeriods,0))&lt;20,revenueReduction&lt;0.1),0,IF(NOT(ISNUMBER(E1535)),0,IF($C1535="Oui",0,IF($B1535="Non - avec lien de dépendance",MIN(2258,E1535,$D1535),MIN(2258,E1535))))))</f>
        <v>Effectuez l’étape 1</v>
      </c>
      <c r="H1535" s="3" t="str">
        <f>IF(ISTEXT(CRHPrate),"Effectuez l’étape 1",IF(AND(INDEX(claimPeriodNo,MATCH('Étape 1) Taux'!$A$8,claimPeriods,0))&gt;17,INDEX(claimPeriodNo,MATCH('Étape 1) Taux'!$A$8,claimPeriods,0))&lt;20,revenueReduction&lt;0.1),0,IF(NOT(ISNUMBER(F1535)),0,IF($C1535="Oui",0,IF($B1535="Non - avec lien de dépendance",MIN(2258,F1535,$D1535),MIN(2258,F1535))))))</f>
        <v>Effectuez l’étape 1</v>
      </c>
      <c r="I1535" s="3">
        <f t="shared" si="23"/>
        <v>0</v>
      </c>
    </row>
    <row r="1536" spans="7:9" x14ac:dyDescent="0.3">
      <c r="G1536" s="3" t="str">
        <f>IF(ISTEXT(CRHPrate),"Effectuez l’étape 1",IF(AND(INDEX(claimPeriodNo,MATCH('Étape 1) Taux'!$A$8,claimPeriods,0))&gt;17,INDEX(claimPeriodNo,MATCH('Étape 1) Taux'!$A$8,claimPeriods,0))&lt;20,revenueReduction&lt;0.1),0,IF(NOT(ISNUMBER(E1536)),0,IF($C1536="Oui",0,IF($B1536="Non - avec lien de dépendance",MIN(2258,E1536,$D1536),MIN(2258,E1536))))))</f>
        <v>Effectuez l’étape 1</v>
      </c>
      <c r="H1536" s="3" t="str">
        <f>IF(ISTEXT(CRHPrate),"Effectuez l’étape 1",IF(AND(INDEX(claimPeriodNo,MATCH('Étape 1) Taux'!$A$8,claimPeriods,0))&gt;17,INDEX(claimPeriodNo,MATCH('Étape 1) Taux'!$A$8,claimPeriods,0))&lt;20,revenueReduction&lt;0.1),0,IF(NOT(ISNUMBER(F1536)),0,IF($C1536="Oui",0,IF($B1536="Non - avec lien de dépendance",MIN(2258,F1536,$D1536),MIN(2258,F1536))))))</f>
        <v>Effectuez l’étape 1</v>
      </c>
      <c r="I1536" s="3">
        <f t="shared" si="23"/>
        <v>0</v>
      </c>
    </row>
    <row r="1537" spans="7:9" x14ac:dyDescent="0.3">
      <c r="G1537" s="3" t="str">
        <f>IF(ISTEXT(CRHPrate),"Effectuez l’étape 1",IF(AND(INDEX(claimPeriodNo,MATCH('Étape 1) Taux'!$A$8,claimPeriods,0))&gt;17,INDEX(claimPeriodNo,MATCH('Étape 1) Taux'!$A$8,claimPeriods,0))&lt;20,revenueReduction&lt;0.1),0,IF(NOT(ISNUMBER(E1537)),0,IF($C1537="Oui",0,IF($B1537="Non - avec lien de dépendance",MIN(2258,E1537,$D1537),MIN(2258,E1537))))))</f>
        <v>Effectuez l’étape 1</v>
      </c>
      <c r="H1537" s="3" t="str">
        <f>IF(ISTEXT(CRHPrate),"Effectuez l’étape 1",IF(AND(INDEX(claimPeriodNo,MATCH('Étape 1) Taux'!$A$8,claimPeriods,0))&gt;17,INDEX(claimPeriodNo,MATCH('Étape 1) Taux'!$A$8,claimPeriods,0))&lt;20,revenueReduction&lt;0.1),0,IF(NOT(ISNUMBER(F1537)),0,IF($C1537="Oui",0,IF($B1537="Non - avec lien de dépendance",MIN(2258,F1537,$D1537),MIN(2258,F1537))))))</f>
        <v>Effectuez l’étape 1</v>
      </c>
      <c r="I1537" s="3">
        <f t="shared" si="23"/>
        <v>0</v>
      </c>
    </row>
    <row r="1538" spans="7:9" x14ac:dyDescent="0.3">
      <c r="G1538" s="3" t="str">
        <f>IF(ISTEXT(CRHPrate),"Effectuez l’étape 1",IF(AND(INDEX(claimPeriodNo,MATCH('Étape 1) Taux'!$A$8,claimPeriods,0))&gt;17,INDEX(claimPeriodNo,MATCH('Étape 1) Taux'!$A$8,claimPeriods,0))&lt;20,revenueReduction&lt;0.1),0,IF(NOT(ISNUMBER(E1538)),0,IF($C1538="Oui",0,IF($B1538="Non - avec lien de dépendance",MIN(2258,E1538,$D1538),MIN(2258,E1538))))))</f>
        <v>Effectuez l’étape 1</v>
      </c>
      <c r="H1538" s="3" t="str">
        <f>IF(ISTEXT(CRHPrate),"Effectuez l’étape 1",IF(AND(INDEX(claimPeriodNo,MATCH('Étape 1) Taux'!$A$8,claimPeriods,0))&gt;17,INDEX(claimPeriodNo,MATCH('Étape 1) Taux'!$A$8,claimPeriods,0))&lt;20,revenueReduction&lt;0.1),0,IF(NOT(ISNUMBER(F1538)),0,IF($C1538="Oui",0,IF($B1538="Non - avec lien de dépendance",MIN(2258,F1538,$D1538),MIN(2258,F1538))))))</f>
        <v>Effectuez l’étape 1</v>
      </c>
      <c r="I1538" s="3">
        <f t="shared" si="23"/>
        <v>0</v>
      </c>
    </row>
    <row r="1539" spans="7:9" x14ac:dyDescent="0.3">
      <c r="G1539" s="3" t="str">
        <f>IF(ISTEXT(CRHPrate),"Effectuez l’étape 1",IF(AND(INDEX(claimPeriodNo,MATCH('Étape 1) Taux'!$A$8,claimPeriods,0))&gt;17,INDEX(claimPeriodNo,MATCH('Étape 1) Taux'!$A$8,claimPeriods,0))&lt;20,revenueReduction&lt;0.1),0,IF(NOT(ISNUMBER(E1539)),0,IF($C1539="Oui",0,IF($B1539="Non - avec lien de dépendance",MIN(2258,E1539,$D1539),MIN(2258,E1539))))))</f>
        <v>Effectuez l’étape 1</v>
      </c>
      <c r="H1539" s="3" t="str">
        <f>IF(ISTEXT(CRHPrate),"Effectuez l’étape 1",IF(AND(INDEX(claimPeriodNo,MATCH('Étape 1) Taux'!$A$8,claimPeriods,0))&gt;17,INDEX(claimPeriodNo,MATCH('Étape 1) Taux'!$A$8,claimPeriods,0))&lt;20,revenueReduction&lt;0.1),0,IF(NOT(ISNUMBER(F1539)),0,IF($C1539="Oui",0,IF($B1539="Non - avec lien de dépendance",MIN(2258,F1539,$D1539),MIN(2258,F1539))))))</f>
        <v>Effectuez l’étape 1</v>
      </c>
      <c r="I1539" s="3">
        <f t="shared" si="23"/>
        <v>0</v>
      </c>
    </row>
    <row r="1540" spans="7:9" x14ac:dyDescent="0.3">
      <c r="G1540" s="3" t="str">
        <f>IF(ISTEXT(CRHPrate),"Effectuez l’étape 1",IF(AND(INDEX(claimPeriodNo,MATCH('Étape 1) Taux'!$A$8,claimPeriods,0))&gt;17,INDEX(claimPeriodNo,MATCH('Étape 1) Taux'!$A$8,claimPeriods,0))&lt;20,revenueReduction&lt;0.1),0,IF(NOT(ISNUMBER(E1540)),0,IF($C1540="Oui",0,IF($B1540="Non - avec lien de dépendance",MIN(2258,E1540,$D1540),MIN(2258,E1540))))))</f>
        <v>Effectuez l’étape 1</v>
      </c>
      <c r="H1540" s="3" t="str">
        <f>IF(ISTEXT(CRHPrate),"Effectuez l’étape 1",IF(AND(INDEX(claimPeriodNo,MATCH('Étape 1) Taux'!$A$8,claimPeriods,0))&gt;17,INDEX(claimPeriodNo,MATCH('Étape 1) Taux'!$A$8,claimPeriods,0))&lt;20,revenueReduction&lt;0.1),0,IF(NOT(ISNUMBER(F1540)),0,IF($C1540="Oui",0,IF($B1540="Non - avec lien de dépendance",MIN(2258,F1540,$D1540),MIN(2258,F1540))))))</f>
        <v>Effectuez l’étape 1</v>
      </c>
      <c r="I1540" s="3">
        <f t="shared" si="23"/>
        <v>0</v>
      </c>
    </row>
    <row r="1541" spans="7:9" x14ac:dyDescent="0.3">
      <c r="G1541" s="3" t="str">
        <f>IF(ISTEXT(CRHPrate),"Effectuez l’étape 1",IF(AND(INDEX(claimPeriodNo,MATCH('Étape 1) Taux'!$A$8,claimPeriods,0))&gt;17,INDEX(claimPeriodNo,MATCH('Étape 1) Taux'!$A$8,claimPeriods,0))&lt;20,revenueReduction&lt;0.1),0,IF(NOT(ISNUMBER(E1541)),0,IF($C1541="Oui",0,IF($B1541="Non - avec lien de dépendance",MIN(2258,E1541,$D1541),MIN(2258,E1541))))))</f>
        <v>Effectuez l’étape 1</v>
      </c>
      <c r="H1541" s="3" t="str">
        <f>IF(ISTEXT(CRHPrate),"Effectuez l’étape 1",IF(AND(INDEX(claimPeriodNo,MATCH('Étape 1) Taux'!$A$8,claimPeriods,0))&gt;17,INDEX(claimPeriodNo,MATCH('Étape 1) Taux'!$A$8,claimPeriods,0))&lt;20,revenueReduction&lt;0.1),0,IF(NOT(ISNUMBER(F1541)),0,IF($C1541="Oui",0,IF($B1541="Non - avec lien de dépendance",MIN(2258,F1541,$D1541),MIN(2258,F1541))))))</f>
        <v>Effectuez l’étape 1</v>
      </c>
      <c r="I1541" s="3">
        <f t="shared" si="23"/>
        <v>0</v>
      </c>
    </row>
    <row r="1542" spans="7:9" x14ac:dyDescent="0.3">
      <c r="G1542" s="3" t="str">
        <f>IF(ISTEXT(CRHPrate),"Effectuez l’étape 1",IF(AND(INDEX(claimPeriodNo,MATCH('Étape 1) Taux'!$A$8,claimPeriods,0))&gt;17,INDEX(claimPeriodNo,MATCH('Étape 1) Taux'!$A$8,claimPeriods,0))&lt;20,revenueReduction&lt;0.1),0,IF(NOT(ISNUMBER(E1542)),0,IF($C1542="Oui",0,IF($B1542="Non - avec lien de dépendance",MIN(2258,E1542,$D1542),MIN(2258,E1542))))))</f>
        <v>Effectuez l’étape 1</v>
      </c>
      <c r="H1542" s="3" t="str">
        <f>IF(ISTEXT(CRHPrate),"Effectuez l’étape 1",IF(AND(INDEX(claimPeriodNo,MATCH('Étape 1) Taux'!$A$8,claimPeriods,0))&gt;17,INDEX(claimPeriodNo,MATCH('Étape 1) Taux'!$A$8,claimPeriods,0))&lt;20,revenueReduction&lt;0.1),0,IF(NOT(ISNUMBER(F1542)),0,IF($C1542="Oui",0,IF($B1542="Non - avec lien de dépendance",MIN(2258,F1542,$D1542),MIN(2258,F1542))))))</f>
        <v>Effectuez l’étape 1</v>
      </c>
      <c r="I1542" s="3">
        <f t="shared" si="23"/>
        <v>0</v>
      </c>
    </row>
    <row r="1543" spans="7:9" x14ac:dyDescent="0.3">
      <c r="G1543" s="3" t="str">
        <f>IF(ISTEXT(CRHPrate),"Effectuez l’étape 1",IF(AND(INDEX(claimPeriodNo,MATCH('Étape 1) Taux'!$A$8,claimPeriods,0))&gt;17,INDEX(claimPeriodNo,MATCH('Étape 1) Taux'!$A$8,claimPeriods,0))&lt;20,revenueReduction&lt;0.1),0,IF(NOT(ISNUMBER(E1543)),0,IF($C1543="Oui",0,IF($B1543="Non - avec lien de dépendance",MIN(2258,E1543,$D1543),MIN(2258,E1543))))))</f>
        <v>Effectuez l’étape 1</v>
      </c>
      <c r="H1543" s="3" t="str">
        <f>IF(ISTEXT(CRHPrate),"Effectuez l’étape 1",IF(AND(INDEX(claimPeriodNo,MATCH('Étape 1) Taux'!$A$8,claimPeriods,0))&gt;17,INDEX(claimPeriodNo,MATCH('Étape 1) Taux'!$A$8,claimPeriods,0))&lt;20,revenueReduction&lt;0.1),0,IF(NOT(ISNUMBER(F1543)),0,IF($C1543="Oui",0,IF($B1543="Non - avec lien de dépendance",MIN(2258,F1543,$D1543),MIN(2258,F1543))))))</f>
        <v>Effectuez l’étape 1</v>
      </c>
      <c r="I1543" s="3">
        <f t="shared" ref="I1543:I1606" si="24">IF(AND(COUNT(B1543:F1543)&gt;0,OR(AND(NOT(ISNUMBER($D1543)),$B1543&lt;&gt;"Oui - sans lien de dépendance"),COUNT(E1543:F1543)&lt;&gt;2,ISBLANK($B1543))),"Remplissez tous les montants",SUM(G1543:H1543))</f>
        <v>0</v>
      </c>
    </row>
    <row r="1544" spans="7:9" x14ac:dyDescent="0.3">
      <c r="G1544" s="3" t="str">
        <f>IF(ISTEXT(CRHPrate),"Effectuez l’étape 1",IF(AND(INDEX(claimPeriodNo,MATCH('Étape 1) Taux'!$A$8,claimPeriods,0))&gt;17,INDEX(claimPeriodNo,MATCH('Étape 1) Taux'!$A$8,claimPeriods,0))&lt;20,revenueReduction&lt;0.1),0,IF(NOT(ISNUMBER(E1544)),0,IF($C1544="Oui",0,IF($B1544="Non - avec lien de dépendance",MIN(2258,E1544,$D1544),MIN(2258,E1544))))))</f>
        <v>Effectuez l’étape 1</v>
      </c>
      <c r="H1544" s="3" t="str">
        <f>IF(ISTEXT(CRHPrate),"Effectuez l’étape 1",IF(AND(INDEX(claimPeriodNo,MATCH('Étape 1) Taux'!$A$8,claimPeriods,0))&gt;17,INDEX(claimPeriodNo,MATCH('Étape 1) Taux'!$A$8,claimPeriods,0))&lt;20,revenueReduction&lt;0.1),0,IF(NOT(ISNUMBER(F1544)),0,IF($C1544="Oui",0,IF($B1544="Non - avec lien de dépendance",MIN(2258,F1544,$D1544),MIN(2258,F1544))))))</f>
        <v>Effectuez l’étape 1</v>
      </c>
      <c r="I1544" s="3">
        <f t="shared" si="24"/>
        <v>0</v>
      </c>
    </row>
    <row r="1545" spans="7:9" x14ac:dyDescent="0.3">
      <c r="G1545" s="3" t="str">
        <f>IF(ISTEXT(CRHPrate),"Effectuez l’étape 1",IF(AND(INDEX(claimPeriodNo,MATCH('Étape 1) Taux'!$A$8,claimPeriods,0))&gt;17,INDEX(claimPeriodNo,MATCH('Étape 1) Taux'!$A$8,claimPeriods,0))&lt;20,revenueReduction&lt;0.1),0,IF(NOT(ISNUMBER(E1545)),0,IF($C1545="Oui",0,IF($B1545="Non - avec lien de dépendance",MIN(2258,E1545,$D1545),MIN(2258,E1545))))))</f>
        <v>Effectuez l’étape 1</v>
      </c>
      <c r="H1545" s="3" t="str">
        <f>IF(ISTEXT(CRHPrate),"Effectuez l’étape 1",IF(AND(INDEX(claimPeriodNo,MATCH('Étape 1) Taux'!$A$8,claimPeriods,0))&gt;17,INDEX(claimPeriodNo,MATCH('Étape 1) Taux'!$A$8,claimPeriods,0))&lt;20,revenueReduction&lt;0.1),0,IF(NOT(ISNUMBER(F1545)),0,IF($C1545="Oui",0,IF($B1545="Non - avec lien de dépendance",MIN(2258,F1545,$D1545),MIN(2258,F1545))))))</f>
        <v>Effectuez l’étape 1</v>
      </c>
      <c r="I1545" s="3">
        <f t="shared" si="24"/>
        <v>0</v>
      </c>
    </row>
    <row r="1546" spans="7:9" x14ac:dyDescent="0.3">
      <c r="G1546" s="3" t="str">
        <f>IF(ISTEXT(CRHPrate),"Effectuez l’étape 1",IF(AND(INDEX(claimPeriodNo,MATCH('Étape 1) Taux'!$A$8,claimPeriods,0))&gt;17,INDEX(claimPeriodNo,MATCH('Étape 1) Taux'!$A$8,claimPeriods,0))&lt;20,revenueReduction&lt;0.1),0,IF(NOT(ISNUMBER(E1546)),0,IF($C1546="Oui",0,IF($B1546="Non - avec lien de dépendance",MIN(2258,E1546,$D1546),MIN(2258,E1546))))))</f>
        <v>Effectuez l’étape 1</v>
      </c>
      <c r="H1546" s="3" t="str">
        <f>IF(ISTEXT(CRHPrate),"Effectuez l’étape 1",IF(AND(INDEX(claimPeriodNo,MATCH('Étape 1) Taux'!$A$8,claimPeriods,0))&gt;17,INDEX(claimPeriodNo,MATCH('Étape 1) Taux'!$A$8,claimPeriods,0))&lt;20,revenueReduction&lt;0.1),0,IF(NOT(ISNUMBER(F1546)),0,IF($C1546="Oui",0,IF($B1546="Non - avec lien de dépendance",MIN(2258,F1546,$D1546),MIN(2258,F1546))))))</f>
        <v>Effectuez l’étape 1</v>
      </c>
      <c r="I1546" s="3">
        <f t="shared" si="24"/>
        <v>0</v>
      </c>
    </row>
    <row r="1547" spans="7:9" x14ac:dyDescent="0.3">
      <c r="G1547" s="3" t="str">
        <f>IF(ISTEXT(CRHPrate),"Effectuez l’étape 1",IF(AND(INDEX(claimPeriodNo,MATCH('Étape 1) Taux'!$A$8,claimPeriods,0))&gt;17,INDEX(claimPeriodNo,MATCH('Étape 1) Taux'!$A$8,claimPeriods,0))&lt;20,revenueReduction&lt;0.1),0,IF(NOT(ISNUMBER(E1547)),0,IF($C1547="Oui",0,IF($B1547="Non - avec lien de dépendance",MIN(2258,E1547,$D1547),MIN(2258,E1547))))))</f>
        <v>Effectuez l’étape 1</v>
      </c>
      <c r="H1547" s="3" t="str">
        <f>IF(ISTEXT(CRHPrate),"Effectuez l’étape 1",IF(AND(INDEX(claimPeriodNo,MATCH('Étape 1) Taux'!$A$8,claimPeriods,0))&gt;17,INDEX(claimPeriodNo,MATCH('Étape 1) Taux'!$A$8,claimPeriods,0))&lt;20,revenueReduction&lt;0.1),0,IF(NOT(ISNUMBER(F1547)),0,IF($C1547="Oui",0,IF($B1547="Non - avec lien de dépendance",MIN(2258,F1547,$D1547),MIN(2258,F1547))))))</f>
        <v>Effectuez l’étape 1</v>
      </c>
      <c r="I1547" s="3">
        <f t="shared" si="24"/>
        <v>0</v>
      </c>
    </row>
    <row r="1548" spans="7:9" x14ac:dyDescent="0.3">
      <c r="G1548" s="3" t="str">
        <f>IF(ISTEXT(CRHPrate),"Effectuez l’étape 1",IF(AND(INDEX(claimPeriodNo,MATCH('Étape 1) Taux'!$A$8,claimPeriods,0))&gt;17,INDEX(claimPeriodNo,MATCH('Étape 1) Taux'!$A$8,claimPeriods,0))&lt;20,revenueReduction&lt;0.1),0,IF(NOT(ISNUMBER(E1548)),0,IF($C1548="Oui",0,IF($B1548="Non - avec lien de dépendance",MIN(2258,E1548,$D1548),MIN(2258,E1548))))))</f>
        <v>Effectuez l’étape 1</v>
      </c>
      <c r="H1548" s="3" t="str">
        <f>IF(ISTEXT(CRHPrate),"Effectuez l’étape 1",IF(AND(INDEX(claimPeriodNo,MATCH('Étape 1) Taux'!$A$8,claimPeriods,0))&gt;17,INDEX(claimPeriodNo,MATCH('Étape 1) Taux'!$A$8,claimPeriods,0))&lt;20,revenueReduction&lt;0.1),0,IF(NOT(ISNUMBER(F1548)),0,IF($C1548="Oui",0,IF($B1548="Non - avec lien de dépendance",MIN(2258,F1548,$D1548),MIN(2258,F1548))))))</f>
        <v>Effectuez l’étape 1</v>
      </c>
      <c r="I1548" s="3">
        <f t="shared" si="24"/>
        <v>0</v>
      </c>
    </row>
    <row r="1549" spans="7:9" x14ac:dyDescent="0.3">
      <c r="G1549" s="3" t="str">
        <f>IF(ISTEXT(CRHPrate),"Effectuez l’étape 1",IF(AND(INDEX(claimPeriodNo,MATCH('Étape 1) Taux'!$A$8,claimPeriods,0))&gt;17,INDEX(claimPeriodNo,MATCH('Étape 1) Taux'!$A$8,claimPeriods,0))&lt;20,revenueReduction&lt;0.1),0,IF(NOT(ISNUMBER(E1549)),0,IF($C1549="Oui",0,IF($B1549="Non - avec lien de dépendance",MIN(2258,E1549,$D1549),MIN(2258,E1549))))))</f>
        <v>Effectuez l’étape 1</v>
      </c>
      <c r="H1549" s="3" t="str">
        <f>IF(ISTEXT(CRHPrate),"Effectuez l’étape 1",IF(AND(INDEX(claimPeriodNo,MATCH('Étape 1) Taux'!$A$8,claimPeriods,0))&gt;17,INDEX(claimPeriodNo,MATCH('Étape 1) Taux'!$A$8,claimPeriods,0))&lt;20,revenueReduction&lt;0.1),0,IF(NOT(ISNUMBER(F1549)),0,IF($C1549="Oui",0,IF($B1549="Non - avec lien de dépendance",MIN(2258,F1549,$D1549),MIN(2258,F1549))))))</f>
        <v>Effectuez l’étape 1</v>
      </c>
      <c r="I1549" s="3">
        <f t="shared" si="24"/>
        <v>0</v>
      </c>
    </row>
    <row r="1550" spans="7:9" x14ac:dyDescent="0.3">
      <c r="G1550" s="3" t="str">
        <f>IF(ISTEXT(CRHPrate),"Effectuez l’étape 1",IF(AND(INDEX(claimPeriodNo,MATCH('Étape 1) Taux'!$A$8,claimPeriods,0))&gt;17,INDEX(claimPeriodNo,MATCH('Étape 1) Taux'!$A$8,claimPeriods,0))&lt;20,revenueReduction&lt;0.1),0,IF(NOT(ISNUMBER(E1550)),0,IF($C1550="Oui",0,IF($B1550="Non - avec lien de dépendance",MIN(2258,E1550,$D1550),MIN(2258,E1550))))))</f>
        <v>Effectuez l’étape 1</v>
      </c>
      <c r="H1550" s="3" t="str">
        <f>IF(ISTEXT(CRHPrate),"Effectuez l’étape 1",IF(AND(INDEX(claimPeriodNo,MATCH('Étape 1) Taux'!$A$8,claimPeriods,0))&gt;17,INDEX(claimPeriodNo,MATCH('Étape 1) Taux'!$A$8,claimPeriods,0))&lt;20,revenueReduction&lt;0.1),0,IF(NOT(ISNUMBER(F1550)),0,IF($C1550="Oui",0,IF($B1550="Non - avec lien de dépendance",MIN(2258,F1550,$D1550),MIN(2258,F1550))))))</f>
        <v>Effectuez l’étape 1</v>
      </c>
      <c r="I1550" s="3">
        <f t="shared" si="24"/>
        <v>0</v>
      </c>
    </row>
    <row r="1551" spans="7:9" x14ac:dyDescent="0.3">
      <c r="G1551" s="3" t="str">
        <f>IF(ISTEXT(CRHPrate),"Effectuez l’étape 1",IF(AND(INDEX(claimPeriodNo,MATCH('Étape 1) Taux'!$A$8,claimPeriods,0))&gt;17,INDEX(claimPeriodNo,MATCH('Étape 1) Taux'!$A$8,claimPeriods,0))&lt;20,revenueReduction&lt;0.1),0,IF(NOT(ISNUMBER(E1551)),0,IF($C1551="Oui",0,IF($B1551="Non - avec lien de dépendance",MIN(2258,E1551,$D1551),MIN(2258,E1551))))))</f>
        <v>Effectuez l’étape 1</v>
      </c>
      <c r="H1551" s="3" t="str">
        <f>IF(ISTEXT(CRHPrate),"Effectuez l’étape 1",IF(AND(INDEX(claimPeriodNo,MATCH('Étape 1) Taux'!$A$8,claimPeriods,0))&gt;17,INDEX(claimPeriodNo,MATCH('Étape 1) Taux'!$A$8,claimPeriods,0))&lt;20,revenueReduction&lt;0.1),0,IF(NOT(ISNUMBER(F1551)),0,IF($C1551="Oui",0,IF($B1551="Non - avec lien de dépendance",MIN(2258,F1551,$D1551),MIN(2258,F1551))))))</f>
        <v>Effectuez l’étape 1</v>
      </c>
      <c r="I1551" s="3">
        <f t="shared" si="24"/>
        <v>0</v>
      </c>
    </row>
    <row r="1552" spans="7:9" x14ac:dyDescent="0.3">
      <c r="G1552" s="3" t="str">
        <f>IF(ISTEXT(CRHPrate),"Effectuez l’étape 1",IF(AND(INDEX(claimPeriodNo,MATCH('Étape 1) Taux'!$A$8,claimPeriods,0))&gt;17,INDEX(claimPeriodNo,MATCH('Étape 1) Taux'!$A$8,claimPeriods,0))&lt;20,revenueReduction&lt;0.1),0,IF(NOT(ISNUMBER(E1552)),0,IF($C1552="Oui",0,IF($B1552="Non - avec lien de dépendance",MIN(2258,E1552,$D1552),MIN(2258,E1552))))))</f>
        <v>Effectuez l’étape 1</v>
      </c>
      <c r="H1552" s="3" t="str">
        <f>IF(ISTEXT(CRHPrate),"Effectuez l’étape 1",IF(AND(INDEX(claimPeriodNo,MATCH('Étape 1) Taux'!$A$8,claimPeriods,0))&gt;17,INDEX(claimPeriodNo,MATCH('Étape 1) Taux'!$A$8,claimPeriods,0))&lt;20,revenueReduction&lt;0.1),0,IF(NOT(ISNUMBER(F1552)),0,IF($C1552="Oui",0,IF($B1552="Non - avec lien de dépendance",MIN(2258,F1552,$D1552),MIN(2258,F1552))))))</f>
        <v>Effectuez l’étape 1</v>
      </c>
      <c r="I1552" s="3">
        <f t="shared" si="24"/>
        <v>0</v>
      </c>
    </row>
    <row r="1553" spans="7:9" x14ac:dyDescent="0.3">
      <c r="G1553" s="3" t="str">
        <f>IF(ISTEXT(CRHPrate),"Effectuez l’étape 1",IF(AND(INDEX(claimPeriodNo,MATCH('Étape 1) Taux'!$A$8,claimPeriods,0))&gt;17,INDEX(claimPeriodNo,MATCH('Étape 1) Taux'!$A$8,claimPeriods,0))&lt;20,revenueReduction&lt;0.1),0,IF(NOT(ISNUMBER(E1553)),0,IF($C1553="Oui",0,IF($B1553="Non - avec lien de dépendance",MIN(2258,E1553,$D1553),MIN(2258,E1553))))))</f>
        <v>Effectuez l’étape 1</v>
      </c>
      <c r="H1553" s="3" t="str">
        <f>IF(ISTEXT(CRHPrate),"Effectuez l’étape 1",IF(AND(INDEX(claimPeriodNo,MATCH('Étape 1) Taux'!$A$8,claimPeriods,0))&gt;17,INDEX(claimPeriodNo,MATCH('Étape 1) Taux'!$A$8,claimPeriods,0))&lt;20,revenueReduction&lt;0.1),0,IF(NOT(ISNUMBER(F1553)),0,IF($C1553="Oui",0,IF($B1553="Non - avec lien de dépendance",MIN(2258,F1553,$D1553),MIN(2258,F1553))))))</f>
        <v>Effectuez l’étape 1</v>
      </c>
      <c r="I1553" s="3">
        <f t="shared" si="24"/>
        <v>0</v>
      </c>
    </row>
    <row r="1554" spans="7:9" x14ac:dyDescent="0.3">
      <c r="G1554" s="3" t="str">
        <f>IF(ISTEXT(CRHPrate),"Effectuez l’étape 1",IF(AND(INDEX(claimPeriodNo,MATCH('Étape 1) Taux'!$A$8,claimPeriods,0))&gt;17,INDEX(claimPeriodNo,MATCH('Étape 1) Taux'!$A$8,claimPeriods,0))&lt;20,revenueReduction&lt;0.1),0,IF(NOT(ISNUMBER(E1554)),0,IF($C1554="Oui",0,IF($B1554="Non - avec lien de dépendance",MIN(2258,E1554,$D1554),MIN(2258,E1554))))))</f>
        <v>Effectuez l’étape 1</v>
      </c>
      <c r="H1554" s="3" t="str">
        <f>IF(ISTEXT(CRHPrate),"Effectuez l’étape 1",IF(AND(INDEX(claimPeriodNo,MATCH('Étape 1) Taux'!$A$8,claimPeriods,0))&gt;17,INDEX(claimPeriodNo,MATCH('Étape 1) Taux'!$A$8,claimPeriods,0))&lt;20,revenueReduction&lt;0.1),0,IF(NOT(ISNUMBER(F1554)),0,IF($C1554="Oui",0,IF($B1554="Non - avec lien de dépendance",MIN(2258,F1554,$D1554),MIN(2258,F1554))))))</f>
        <v>Effectuez l’étape 1</v>
      </c>
      <c r="I1554" s="3">
        <f t="shared" si="24"/>
        <v>0</v>
      </c>
    </row>
    <row r="1555" spans="7:9" x14ac:dyDescent="0.3">
      <c r="G1555" s="3" t="str">
        <f>IF(ISTEXT(CRHPrate),"Effectuez l’étape 1",IF(AND(INDEX(claimPeriodNo,MATCH('Étape 1) Taux'!$A$8,claimPeriods,0))&gt;17,INDEX(claimPeriodNo,MATCH('Étape 1) Taux'!$A$8,claimPeriods,0))&lt;20,revenueReduction&lt;0.1),0,IF(NOT(ISNUMBER(E1555)),0,IF($C1555="Oui",0,IF($B1555="Non - avec lien de dépendance",MIN(2258,E1555,$D1555),MIN(2258,E1555))))))</f>
        <v>Effectuez l’étape 1</v>
      </c>
      <c r="H1555" s="3" t="str">
        <f>IF(ISTEXT(CRHPrate),"Effectuez l’étape 1",IF(AND(INDEX(claimPeriodNo,MATCH('Étape 1) Taux'!$A$8,claimPeriods,0))&gt;17,INDEX(claimPeriodNo,MATCH('Étape 1) Taux'!$A$8,claimPeriods,0))&lt;20,revenueReduction&lt;0.1),0,IF(NOT(ISNUMBER(F1555)),0,IF($C1555="Oui",0,IF($B1555="Non - avec lien de dépendance",MIN(2258,F1555,$D1555),MIN(2258,F1555))))))</f>
        <v>Effectuez l’étape 1</v>
      </c>
      <c r="I1555" s="3">
        <f t="shared" si="24"/>
        <v>0</v>
      </c>
    </row>
    <row r="1556" spans="7:9" x14ac:dyDescent="0.3">
      <c r="G1556" s="3" t="str">
        <f>IF(ISTEXT(CRHPrate),"Effectuez l’étape 1",IF(AND(INDEX(claimPeriodNo,MATCH('Étape 1) Taux'!$A$8,claimPeriods,0))&gt;17,INDEX(claimPeriodNo,MATCH('Étape 1) Taux'!$A$8,claimPeriods,0))&lt;20,revenueReduction&lt;0.1),0,IF(NOT(ISNUMBER(E1556)),0,IF($C1556="Oui",0,IF($B1556="Non - avec lien de dépendance",MIN(2258,E1556,$D1556),MIN(2258,E1556))))))</f>
        <v>Effectuez l’étape 1</v>
      </c>
      <c r="H1556" s="3" t="str">
        <f>IF(ISTEXT(CRHPrate),"Effectuez l’étape 1",IF(AND(INDEX(claimPeriodNo,MATCH('Étape 1) Taux'!$A$8,claimPeriods,0))&gt;17,INDEX(claimPeriodNo,MATCH('Étape 1) Taux'!$A$8,claimPeriods,0))&lt;20,revenueReduction&lt;0.1),0,IF(NOT(ISNUMBER(F1556)),0,IF($C1556="Oui",0,IF($B1556="Non - avec lien de dépendance",MIN(2258,F1556,$D1556),MIN(2258,F1556))))))</f>
        <v>Effectuez l’étape 1</v>
      </c>
      <c r="I1556" s="3">
        <f t="shared" si="24"/>
        <v>0</v>
      </c>
    </row>
    <row r="1557" spans="7:9" x14ac:dyDescent="0.3">
      <c r="G1557" s="3" t="str">
        <f>IF(ISTEXT(CRHPrate),"Effectuez l’étape 1",IF(AND(INDEX(claimPeriodNo,MATCH('Étape 1) Taux'!$A$8,claimPeriods,0))&gt;17,INDEX(claimPeriodNo,MATCH('Étape 1) Taux'!$A$8,claimPeriods,0))&lt;20,revenueReduction&lt;0.1),0,IF(NOT(ISNUMBER(E1557)),0,IF($C1557="Oui",0,IF($B1557="Non - avec lien de dépendance",MIN(2258,E1557,$D1557),MIN(2258,E1557))))))</f>
        <v>Effectuez l’étape 1</v>
      </c>
      <c r="H1557" s="3" t="str">
        <f>IF(ISTEXT(CRHPrate),"Effectuez l’étape 1",IF(AND(INDEX(claimPeriodNo,MATCH('Étape 1) Taux'!$A$8,claimPeriods,0))&gt;17,INDEX(claimPeriodNo,MATCH('Étape 1) Taux'!$A$8,claimPeriods,0))&lt;20,revenueReduction&lt;0.1),0,IF(NOT(ISNUMBER(F1557)),0,IF($C1557="Oui",0,IF($B1557="Non - avec lien de dépendance",MIN(2258,F1557,$D1557),MIN(2258,F1557))))))</f>
        <v>Effectuez l’étape 1</v>
      </c>
      <c r="I1557" s="3">
        <f t="shared" si="24"/>
        <v>0</v>
      </c>
    </row>
    <row r="1558" spans="7:9" x14ac:dyDescent="0.3">
      <c r="G1558" s="3" t="str">
        <f>IF(ISTEXT(CRHPrate),"Effectuez l’étape 1",IF(AND(INDEX(claimPeriodNo,MATCH('Étape 1) Taux'!$A$8,claimPeriods,0))&gt;17,INDEX(claimPeriodNo,MATCH('Étape 1) Taux'!$A$8,claimPeriods,0))&lt;20,revenueReduction&lt;0.1),0,IF(NOT(ISNUMBER(E1558)),0,IF($C1558="Oui",0,IF($B1558="Non - avec lien de dépendance",MIN(2258,E1558,$D1558),MIN(2258,E1558))))))</f>
        <v>Effectuez l’étape 1</v>
      </c>
      <c r="H1558" s="3" t="str">
        <f>IF(ISTEXT(CRHPrate),"Effectuez l’étape 1",IF(AND(INDEX(claimPeriodNo,MATCH('Étape 1) Taux'!$A$8,claimPeriods,0))&gt;17,INDEX(claimPeriodNo,MATCH('Étape 1) Taux'!$A$8,claimPeriods,0))&lt;20,revenueReduction&lt;0.1),0,IF(NOT(ISNUMBER(F1558)),0,IF($C1558="Oui",0,IF($B1558="Non - avec lien de dépendance",MIN(2258,F1558,$D1558),MIN(2258,F1558))))))</f>
        <v>Effectuez l’étape 1</v>
      </c>
      <c r="I1558" s="3">
        <f t="shared" si="24"/>
        <v>0</v>
      </c>
    </row>
    <row r="1559" spans="7:9" x14ac:dyDescent="0.3">
      <c r="G1559" s="3" t="str">
        <f>IF(ISTEXT(CRHPrate),"Effectuez l’étape 1",IF(AND(INDEX(claimPeriodNo,MATCH('Étape 1) Taux'!$A$8,claimPeriods,0))&gt;17,INDEX(claimPeriodNo,MATCH('Étape 1) Taux'!$A$8,claimPeriods,0))&lt;20,revenueReduction&lt;0.1),0,IF(NOT(ISNUMBER(E1559)),0,IF($C1559="Oui",0,IF($B1559="Non - avec lien de dépendance",MIN(2258,E1559,$D1559),MIN(2258,E1559))))))</f>
        <v>Effectuez l’étape 1</v>
      </c>
      <c r="H1559" s="3" t="str">
        <f>IF(ISTEXT(CRHPrate),"Effectuez l’étape 1",IF(AND(INDEX(claimPeriodNo,MATCH('Étape 1) Taux'!$A$8,claimPeriods,0))&gt;17,INDEX(claimPeriodNo,MATCH('Étape 1) Taux'!$A$8,claimPeriods,0))&lt;20,revenueReduction&lt;0.1),0,IF(NOT(ISNUMBER(F1559)),0,IF($C1559="Oui",0,IF($B1559="Non - avec lien de dépendance",MIN(2258,F1559,$D1559),MIN(2258,F1559))))))</f>
        <v>Effectuez l’étape 1</v>
      </c>
      <c r="I1559" s="3">
        <f t="shared" si="24"/>
        <v>0</v>
      </c>
    </row>
    <row r="1560" spans="7:9" x14ac:dyDescent="0.3">
      <c r="G1560" s="3" t="str">
        <f>IF(ISTEXT(CRHPrate),"Effectuez l’étape 1",IF(AND(INDEX(claimPeriodNo,MATCH('Étape 1) Taux'!$A$8,claimPeriods,0))&gt;17,INDEX(claimPeriodNo,MATCH('Étape 1) Taux'!$A$8,claimPeriods,0))&lt;20,revenueReduction&lt;0.1),0,IF(NOT(ISNUMBER(E1560)),0,IF($C1560="Oui",0,IF($B1560="Non - avec lien de dépendance",MIN(2258,E1560,$D1560),MIN(2258,E1560))))))</f>
        <v>Effectuez l’étape 1</v>
      </c>
      <c r="H1560" s="3" t="str">
        <f>IF(ISTEXT(CRHPrate),"Effectuez l’étape 1",IF(AND(INDEX(claimPeriodNo,MATCH('Étape 1) Taux'!$A$8,claimPeriods,0))&gt;17,INDEX(claimPeriodNo,MATCH('Étape 1) Taux'!$A$8,claimPeriods,0))&lt;20,revenueReduction&lt;0.1),0,IF(NOT(ISNUMBER(F1560)),0,IF($C1560="Oui",0,IF($B1560="Non - avec lien de dépendance",MIN(2258,F1560,$D1560),MIN(2258,F1560))))))</f>
        <v>Effectuez l’étape 1</v>
      </c>
      <c r="I1560" s="3">
        <f t="shared" si="24"/>
        <v>0</v>
      </c>
    </row>
    <row r="1561" spans="7:9" x14ac:dyDescent="0.3">
      <c r="G1561" s="3" t="str">
        <f>IF(ISTEXT(CRHPrate),"Effectuez l’étape 1",IF(AND(INDEX(claimPeriodNo,MATCH('Étape 1) Taux'!$A$8,claimPeriods,0))&gt;17,INDEX(claimPeriodNo,MATCH('Étape 1) Taux'!$A$8,claimPeriods,0))&lt;20,revenueReduction&lt;0.1),0,IF(NOT(ISNUMBER(E1561)),0,IF($C1561="Oui",0,IF($B1561="Non - avec lien de dépendance",MIN(2258,E1561,$D1561),MIN(2258,E1561))))))</f>
        <v>Effectuez l’étape 1</v>
      </c>
      <c r="H1561" s="3" t="str">
        <f>IF(ISTEXT(CRHPrate),"Effectuez l’étape 1",IF(AND(INDEX(claimPeriodNo,MATCH('Étape 1) Taux'!$A$8,claimPeriods,0))&gt;17,INDEX(claimPeriodNo,MATCH('Étape 1) Taux'!$A$8,claimPeriods,0))&lt;20,revenueReduction&lt;0.1),0,IF(NOT(ISNUMBER(F1561)),0,IF($C1561="Oui",0,IF($B1561="Non - avec lien de dépendance",MIN(2258,F1561,$D1561),MIN(2258,F1561))))))</f>
        <v>Effectuez l’étape 1</v>
      </c>
      <c r="I1561" s="3">
        <f t="shared" si="24"/>
        <v>0</v>
      </c>
    </row>
    <row r="1562" spans="7:9" x14ac:dyDescent="0.3">
      <c r="G1562" s="3" t="str">
        <f>IF(ISTEXT(CRHPrate),"Effectuez l’étape 1",IF(AND(INDEX(claimPeriodNo,MATCH('Étape 1) Taux'!$A$8,claimPeriods,0))&gt;17,INDEX(claimPeriodNo,MATCH('Étape 1) Taux'!$A$8,claimPeriods,0))&lt;20,revenueReduction&lt;0.1),0,IF(NOT(ISNUMBER(E1562)),0,IF($C1562="Oui",0,IF($B1562="Non - avec lien de dépendance",MIN(2258,E1562,$D1562),MIN(2258,E1562))))))</f>
        <v>Effectuez l’étape 1</v>
      </c>
      <c r="H1562" s="3" t="str">
        <f>IF(ISTEXT(CRHPrate),"Effectuez l’étape 1",IF(AND(INDEX(claimPeriodNo,MATCH('Étape 1) Taux'!$A$8,claimPeriods,0))&gt;17,INDEX(claimPeriodNo,MATCH('Étape 1) Taux'!$A$8,claimPeriods,0))&lt;20,revenueReduction&lt;0.1),0,IF(NOT(ISNUMBER(F1562)),0,IF($C1562="Oui",0,IF($B1562="Non - avec lien de dépendance",MIN(2258,F1562,$D1562),MIN(2258,F1562))))))</f>
        <v>Effectuez l’étape 1</v>
      </c>
      <c r="I1562" s="3">
        <f t="shared" si="24"/>
        <v>0</v>
      </c>
    </row>
    <row r="1563" spans="7:9" x14ac:dyDescent="0.3">
      <c r="G1563" s="3" t="str">
        <f>IF(ISTEXT(CRHPrate),"Effectuez l’étape 1",IF(AND(INDEX(claimPeriodNo,MATCH('Étape 1) Taux'!$A$8,claimPeriods,0))&gt;17,INDEX(claimPeriodNo,MATCH('Étape 1) Taux'!$A$8,claimPeriods,0))&lt;20,revenueReduction&lt;0.1),0,IF(NOT(ISNUMBER(E1563)),0,IF($C1563="Oui",0,IF($B1563="Non - avec lien de dépendance",MIN(2258,E1563,$D1563),MIN(2258,E1563))))))</f>
        <v>Effectuez l’étape 1</v>
      </c>
      <c r="H1563" s="3" t="str">
        <f>IF(ISTEXT(CRHPrate),"Effectuez l’étape 1",IF(AND(INDEX(claimPeriodNo,MATCH('Étape 1) Taux'!$A$8,claimPeriods,0))&gt;17,INDEX(claimPeriodNo,MATCH('Étape 1) Taux'!$A$8,claimPeriods,0))&lt;20,revenueReduction&lt;0.1),0,IF(NOT(ISNUMBER(F1563)),0,IF($C1563="Oui",0,IF($B1563="Non - avec lien de dépendance",MIN(2258,F1563,$D1563),MIN(2258,F1563))))))</f>
        <v>Effectuez l’étape 1</v>
      </c>
      <c r="I1563" s="3">
        <f t="shared" si="24"/>
        <v>0</v>
      </c>
    </row>
    <row r="1564" spans="7:9" x14ac:dyDescent="0.3">
      <c r="G1564" s="3" t="str">
        <f>IF(ISTEXT(CRHPrate),"Effectuez l’étape 1",IF(AND(INDEX(claimPeriodNo,MATCH('Étape 1) Taux'!$A$8,claimPeriods,0))&gt;17,INDEX(claimPeriodNo,MATCH('Étape 1) Taux'!$A$8,claimPeriods,0))&lt;20,revenueReduction&lt;0.1),0,IF(NOT(ISNUMBER(E1564)),0,IF($C1564="Oui",0,IF($B1564="Non - avec lien de dépendance",MIN(2258,E1564,$D1564),MIN(2258,E1564))))))</f>
        <v>Effectuez l’étape 1</v>
      </c>
      <c r="H1564" s="3" t="str">
        <f>IF(ISTEXT(CRHPrate),"Effectuez l’étape 1",IF(AND(INDEX(claimPeriodNo,MATCH('Étape 1) Taux'!$A$8,claimPeriods,0))&gt;17,INDEX(claimPeriodNo,MATCH('Étape 1) Taux'!$A$8,claimPeriods,0))&lt;20,revenueReduction&lt;0.1),0,IF(NOT(ISNUMBER(F1564)),0,IF($C1564="Oui",0,IF($B1564="Non - avec lien de dépendance",MIN(2258,F1564,$D1564),MIN(2258,F1564))))))</f>
        <v>Effectuez l’étape 1</v>
      </c>
      <c r="I1564" s="3">
        <f t="shared" si="24"/>
        <v>0</v>
      </c>
    </row>
    <row r="1565" spans="7:9" x14ac:dyDescent="0.3">
      <c r="G1565" s="3" t="str">
        <f>IF(ISTEXT(CRHPrate),"Effectuez l’étape 1",IF(AND(INDEX(claimPeriodNo,MATCH('Étape 1) Taux'!$A$8,claimPeriods,0))&gt;17,INDEX(claimPeriodNo,MATCH('Étape 1) Taux'!$A$8,claimPeriods,0))&lt;20,revenueReduction&lt;0.1),0,IF(NOT(ISNUMBER(E1565)),0,IF($C1565="Oui",0,IF($B1565="Non - avec lien de dépendance",MIN(2258,E1565,$D1565),MIN(2258,E1565))))))</f>
        <v>Effectuez l’étape 1</v>
      </c>
      <c r="H1565" s="3" t="str">
        <f>IF(ISTEXT(CRHPrate),"Effectuez l’étape 1",IF(AND(INDEX(claimPeriodNo,MATCH('Étape 1) Taux'!$A$8,claimPeriods,0))&gt;17,INDEX(claimPeriodNo,MATCH('Étape 1) Taux'!$A$8,claimPeriods,0))&lt;20,revenueReduction&lt;0.1),0,IF(NOT(ISNUMBER(F1565)),0,IF($C1565="Oui",0,IF($B1565="Non - avec lien de dépendance",MIN(2258,F1565,$D1565),MIN(2258,F1565))))))</f>
        <v>Effectuez l’étape 1</v>
      </c>
      <c r="I1565" s="3">
        <f t="shared" si="24"/>
        <v>0</v>
      </c>
    </row>
    <row r="1566" spans="7:9" x14ac:dyDescent="0.3">
      <c r="G1566" s="3" t="str">
        <f>IF(ISTEXT(CRHPrate),"Effectuez l’étape 1",IF(AND(INDEX(claimPeriodNo,MATCH('Étape 1) Taux'!$A$8,claimPeriods,0))&gt;17,INDEX(claimPeriodNo,MATCH('Étape 1) Taux'!$A$8,claimPeriods,0))&lt;20,revenueReduction&lt;0.1),0,IF(NOT(ISNUMBER(E1566)),0,IF($C1566="Oui",0,IF($B1566="Non - avec lien de dépendance",MIN(2258,E1566,$D1566),MIN(2258,E1566))))))</f>
        <v>Effectuez l’étape 1</v>
      </c>
      <c r="H1566" s="3" t="str">
        <f>IF(ISTEXT(CRHPrate),"Effectuez l’étape 1",IF(AND(INDEX(claimPeriodNo,MATCH('Étape 1) Taux'!$A$8,claimPeriods,0))&gt;17,INDEX(claimPeriodNo,MATCH('Étape 1) Taux'!$A$8,claimPeriods,0))&lt;20,revenueReduction&lt;0.1),0,IF(NOT(ISNUMBER(F1566)),0,IF($C1566="Oui",0,IF($B1566="Non - avec lien de dépendance",MIN(2258,F1566,$D1566),MIN(2258,F1566))))))</f>
        <v>Effectuez l’étape 1</v>
      </c>
      <c r="I1566" s="3">
        <f t="shared" si="24"/>
        <v>0</v>
      </c>
    </row>
    <row r="1567" spans="7:9" x14ac:dyDescent="0.3">
      <c r="G1567" s="3" t="str">
        <f>IF(ISTEXT(CRHPrate),"Effectuez l’étape 1",IF(AND(INDEX(claimPeriodNo,MATCH('Étape 1) Taux'!$A$8,claimPeriods,0))&gt;17,INDEX(claimPeriodNo,MATCH('Étape 1) Taux'!$A$8,claimPeriods,0))&lt;20,revenueReduction&lt;0.1),0,IF(NOT(ISNUMBER(E1567)),0,IF($C1567="Oui",0,IF($B1567="Non - avec lien de dépendance",MIN(2258,E1567,$D1567),MIN(2258,E1567))))))</f>
        <v>Effectuez l’étape 1</v>
      </c>
      <c r="H1567" s="3" t="str">
        <f>IF(ISTEXT(CRHPrate),"Effectuez l’étape 1",IF(AND(INDEX(claimPeriodNo,MATCH('Étape 1) Taux'!$A$8,claimPeriods,0))&gt;17,INDEX(claimPeriodNo,MATCH('Étape 1) Taux'!$A$8,claimPeriods,0))&lt;20,revenueReduction&lt;0.1),0,IF(NOT(ISNUMBER(F1567)),0,IF($C1567="Oui",0,IF($B1567="Non - avec lien de dépendance",MIN(2258,F1567,$D1567),MIN(2258,F1567))))))</f>
        <v>Effectuez l’étape 1</v>
      </c>
      <c r="I1567" s="3">
        <f t="shared" si="24"/>
        <v>0</v>
      </c>
    </row>
    <row r="1568" spans="7:9" x14ac:dyDescent="0.3">
      <c r="G1568" s="3" t="str">
        <f>IF(ISTEXT(CRHPrate),"Effectuez l’étape 1",IF(AND(INDEX(claimPeriodNo,MATCH('Étape 1) Taux'!$A$8,claimPeriods,0))&gt;17,INDEX(claimPeriodNo,MATCH('Étape 1) Taux'!$A$8,claimPeriods,0))&lt;20,revenueReduction&lt;0.1),0,IF(NOT(ISNUMBER(E1568)),0,IF($C1568="Oui",0,IF($B1568="Non - avec lien de dépendance",MIN(2258,E1568,$D1568),MIN(2258,E1568))))))</f>
        <v>Effectuez l’étape 1</v>
      </c>
      <c r="H1568" s="3" t="str">
        <f>IF(ISTEXT(CRHPrate),"Effectuez l’étape 1",IF(AND(INDEX(claimPeriodNo,MATCH('Étape 1) Taux'!$A$8,claimPeriods,0))&gt;17,INDEX(claimPeriodNo,MATCH('Étape 1) Taux'!$A$8,claimPeriods,0))&lt;20,revenueReduction&lt;0.1),0,IF(NOT(ISNUMBER(F1568)),0,IF($C1568="Oui",0,IF($B1568="Non - avec lien de dépendance",MIN(2258,F1568,$D1568),MIN(2258,F1568))))))</f>
        <v>Effectuez l’étape 1</v>
      </c>
      <c r="I1568" s="3">
        <f t="shared" si="24"/>
        <v>0</v>
      </c>
    </row>
    <row r="1569" spans="7:9" x14ac:dyDescent="0.3">
      <c r="G1569" s="3" t="str">
        <f>IF(ISTEXT(CRHPrate),"Effectuez l’étape 1",IF(AND(INDEX(claimPeriodNo,MATCH('Étape 1) Taux'!$A$8,claimPeriods,0))&gt;17,INDEX(claimPeriodNo,MATCH('Étape 1) Taux'!$A$8,claimPeriods,0))&lt;20,revenueReduction&lt;0.1),0,IF(NOT(ISNUMBER(E1569)),0,IF($C1569="Oui",0,IF($B1569="Non - avec lien de dépendance",MIN(2258,E1569,$D1569),MIN(2258,E1569))))))</f>
        <v>Effectuez l’étape 1</v>
      </c>
      <c r="H1569" s="3" t="str">
        <f>IF(ISTEXT(CRHPrate),"Effectuez l’étape 1",IF(AND(INDEX(claimPeriodNo,MATCH('Étape 1) Taux'!$A$8,claimPeriods,0))&gt;17,INDEX(claimPeriodNo,MATCH('Étape 1) Taux'!$A$8,claimPeriods,0))&lt;20,revenueReduction&lt;0.1),0,IF(NOT(ISNUMBER(F1569)),0,IF($C1569="Oui",0,IF($B1569="Non - avec lien de dépendance",MIN(2258,F1569,$D1569),MIN(2258,F1569))))))</f>
        <v>Effectuez l’étape 1</v>
      </c>
      <c r="I1569" s="3">
        <f t="shared" si="24"/>
        <v>0</v>
      </c>
    </row>
    <row r="1570" spans="7:9" x14ac:dyDescent="0.3">
      <c r="G1570" s="3" t="str">
        <f>IF(ISTEXT(CRHPrate),"Effectuez l’étape 1",IF(AND(INDEX(claimPeriodNo,MATCH('Étape 1) Taux'!$A$8,claimPeriods,0))&gt;17,INDEX(claimPeriodNo,MATCH('Étape 1) Taux'!$A$8,claimPeriods,0))&lt;20,revenueReduction&lt;0.1),0,IF(NOT(ISNUMBER(E1570)),0,IF($C1570="Oui",0,IF($B1570="Non - avec lien de dépendance",MIN(2258,E1570,$D1570),MIN(2258,E1570))))))</f>
        <v>Effectuez l’étape 1</v>
      </c>
      <c r="H1570" s="3" t="str">
        <f>IF(ISTEXT(CRHPrate),"Effectuez l’étape 1",IF(AND(INDEX(claimPeriodNo,MATCH('Étape 1) Taux'!$A$8,claimPeriods,0))&gt;17,INDEX(claimPeriodNo,MATCH('Étape 1) Taux'!$A$8,claimPeriods,0))&lt;20,revenueReduction&lt;0.1),0,IF(NOT(ISNUMBER(F1570)),0,IF($C1570="Oui",0,IF($B1570="Non - avec lien de dépendance",MIN(2258,F1570,$D1570),MIN(2258,F1570))))))</f>
        <v>Effectuez l’étape 1</v>
      </c>
      <c r="I1570" s="3">
        <f t="shared" si="24"/>
        <v>0</v>
      </c>
    </row>
    <row r="1571" spans="7:9" x14ac:dyDescent="0.3">
      <c r="G1571" s="3" t="str">
        <f>IF(ISTEXT(CRHPrate),"Effectuez l’étape 1",IF(AND(INDEX(claimPeriodNo,MATCH('Étape 1) Taux'!$A$8,claimPeriods,0))&gt;17,INDEX(claimPeriodNo,MATCH('Étape 1) Taux'!$A$8,claimPeriods,0))&lt;20,revenueReduction&lt;0.1),0,IF(NOT(ISNUMBER(E1571)),0,IF($C1571="Oui",0,IF($B1571="Non - avec lien de dépendance",MIN(2258,E1571,$D1571),MIN(2258,E1571))))))</f>
        <v>Effectuez l’étape 1</v>
      </c>
      <c r="H1571" s="3" t="str">
        <f>IF(ISTEXT(CRHPrate),"Effectuez l’étape 1",IF(AND(INDEX(claimPeriodNo,MATCH('Étape 1) Taux'!$A$8,claimPeriods,0))&gt;17,INDEX(claimPeriodNo,MATCH('Étape 1) Taux'!$A$8,claimPeriods,0))&lt;20,revenueReduction&lt;0.1),0,IF(NOT(ISNUMBER(F1571)),0,IF($C1571="Oui",0,IF($B1571="Non - avec lien de dépendance",MIN(2258,F1571,$D1571),MIN(2258,F1571))))))</f>
        <v>Effectuez l’étape 1</v>
      </c>
      <c r="I1571" s="3">
        <f t="shared" si="24"/>
        <v>0</v>
      </c>
    </row>
    <row r="1572" spans="7:9" x14ac:dyDescent="0.3">
      <c r="G1572" s="3" t="str">
        <f>IF(ISTEXT(CRHPrate),"Effectuez l’étape 1",IF(AND(INDEX(claimPeriodNo,MATCH('Étape 1) Taux'!$A$8,claimPeriods,0))&gt;17,INDEX(claimPeriodNo,MATCH('Étape 1) Taux'!$A$8,claimPeriods,0))&lt;20,revenueReduction&lt;0.1),0,IF(NOT(ISNUMBER(E1572)),0,IF($C1572="Oui",0,IF($B1572="Non - avec lien de dépendance",MIN(2258,E1572,$D1572),MIN(2258,E1572))))))</f>
        <v>Effectuez l’étape 1</v>
      </c>
      <c r="H1572" s="3" t="str">
        <f>IF(ISTEXT(CRHPrate),"Effectuez l’étape 1",IF(AND(INDEX(claimPeriodNo,MATCH('Étape 1) Taux'!$A$8,claimPeriods,0))&gt;17,INDEX(claimPeriodNo,MATCH('Étape 1) Taux'!$A$8,claimPeriods,0))&lt;20,revenueReduction&lt;0.1),0,IF(NOT(ISNUMBER(F1572)),0,IF($C1572="Oui",0,IF($B1572="Non - avec lien de dépendance",MIN(2258,F1572,$D1572),MIN(2258,F1572))))))</f>
        <v>Effectuez l’étape 1</v>
      </c>
      <c r="I1572" s="3">
        <f t="shared" si="24"/>
        <v>0</v>
      </c>
    </row>
    <row r="1573" spans="7:9" x14ac:dyDescent="0.3">
      <c r="G1573" s="3" t="str">
        <f>IF(ISTEXT(CRHPrate),"Effectuez l’étape 1",IF(AND(INDEX(claimPeriodNo,MATCH('Étape 1) Taux'!$A$8,claimPeriods,0))&gt;17,INDEX(claimPeriodNo,MATCH('Étape 1) Taux'!$A$8,claimPeriods,0))&lt;20,revenueReduction&lt;0.1),0,IF(NOT(ISNUMBER(E1573)),0,IF($C1573="Oui",0,IF($B1573="Non - avec lien de dépendance",MIN(2258,E1573,$D1573),MIN(2258,E1573))))))</f>
        <v>Effectuez l’étape 1</v>
      </c>
      <c r="H1573" s="3" t="str">
        <f>IF(ISTEXT(CRHPrate),"Effectuez l’étape 1",IF(AND(INDEX(claimPeriodNo,MATCH('Étape 1) Taux'!$A$8,claimPeriods,0))&gt;17,INDEX(claimPeriodNo,MATCH('Étape 1) Taux'!$A$8,claimPeriods,0))&lt;20,revenueReduction&lt;0.1),0,IF(NOT(ISNUMBER(F1573)),0,IF($C1573="Oui",0,IF($B1573="Non - avec lien de dépendance",MIN(2258,F1573,$D1573),MIN(2258,F1573))))))</f>
        <v>Effectuez l’étape 1</v>
      </c>
      <c r="I1573" s="3">
        <f t="shared" si="24"/>
        <v>0</v>
      </c>
    </row>
    <row r="1574" spans="7:9" x14ac:dyDescent="0.3">
      <c r="G1574" s="3" t="str">
        <f>IF(ISTEXT(CRHPrate),"Effectuez l’étape 1",IF(AND(INDEX(claimPeriodNo,MATCH('Étape 1) Taux'!$A$8,claimPeriods,0))&gt;17,INDEX(claimPeriodNo,MATCH('Étape 1) Taux'!$A$8,claimPeriods,0))&lt;20,revenueReduction&lt;0.1),0,IF(NOT(ISNUMBER(E1574)),0,IF($C1574="Oui",0,IF($B1574="Non - avec lien de dépendance",MIN(2258,E1574,$D1574),MIN(2258,E1574))))))</f>
        <v>Effectuez l’étape 1</v>
      </c>
      <c r="H1574" s="3" t="str">
        <f>IF(ISTEXT(CRHPrate),"Effectuez l’étape 1",IF(AND(INDEX(claimPeriodNo,MATCH('Étape 1) Taux'!$A$8,claimPeriods,0))&gt;17,INDEX(claimPeriodNo,MATCH('Étape 1) Taux'!$A$8,claimPeriods,0))&lt;20,revenueReduction&lt;0.1),0,IF(NOT(ISNUMBER(F1574)),0,IF($C1574="Oui",0,IF($B1574="Non - avec lien de dépendance",MIN(2258,F1574,$D1574),MIN(2258,F1574))))))</f>
        <v>Effectuez l’étape 1</v>
      </c>
      <c r="I1574" s="3">
        <f t="shared" si="24"/>
        <v>0</v>
      </c>
    </row>
    <row r="1575" spans="7:9" x14ac:dyDescent="0.3">
      <c r="G1575" s="3" t="str">
        <f>IF(ISTEXT(CRHPrate),"Effectuez l’étape 1",IF(AND(INDEX(claimPeriodNo,MATCH('Étape 1) Taux'!$A$8,claimPeriods,0))&gt;17,INDEX(claimPeriodNo,MATCH('Étape 1) Taux'!$A$8,claimPeriods,0))&lt;20,revenueReduction&lt;0.1),0,IF(NOT(ISNUMBER(E1575)),0,IF($C1575="Oui",0,IF($B1575="Non - avec lien de dépendance",MIN(2258,E1575,$D1575),MIN(2258,E1575))))))</f>
        <v>Effectuez l’étape 1</v>
      </c>
      <c r="H1575" s="3" t="str">
        <f>IF(ISTEXT(CRHPrate),"Effectuez l’étape 1",IF(AND(INDEX(claimPeriodNo,MATCH('Étape 1) Taux'!$A$8,claimPeriods,0))&gt;17,INDEX(claimPeriodNo,MATCH('Étape 1) Taux'!$A$8,claimPeriods,0))&lt;20,revenueReduction&lt;0.1),0,IF(NOT(ISNUMBER(F1575)),0,IF($C1575="Oui",0,IF($B1575="Non - avec lien de dépendance",MIN(2258,F1575,$D1575),MIN(2258,F1575))))))</f>
        <v>Effectuez l’étape 1</v>
      </c>
      <c r="I1575" s="3">
        <f t="shared" si="24"/>
        <v>0</v>
      </c>
    </row>
    <row r="1576" spans="7:9" x14ac:dyDescent="0.3">
      <c r="G1576" s="3" t="str">
        <f>IF(ISTEXT(CRHPrate),"Effectuez l’étape 1",IF(AND(INDEX(claimPeriodNo,MATCH('Étape 1) Taux'!$A$8,claimPeriods,0))&gt;17,INDEX(claimPeriodNo,MATCH('Étape 1) Taux'!$A$8,claimPeriods,0))&lt;20,revenueReduction&lt;0.1),0,IF(NOT(ISNUMBER(E1576)),0,IF($C1576="Oui",0,IF($B1576="Non - avec lien de dépendance",MIN(2258,E1576,$D1576),MIN(2258,E1576))))))</f>
        <v>Effectuez l’étape 1</v>
      </c>
      <c r="H1576" s="3" t="str">
        <f>IF(ISTEXT(CRHPrate),"Effectuez l’étape 1",IF(AND(INDEX(claimPeriodNo,MATCH('Étape 1) Taux'!$A$8,claimPeriods,0))&gt;17,INDEX(claimPeriodNo,MATCH('Étape 1) Taux'!$A$8,claimPeriods,0))&lt;20,revenueReduction&lt;0.1),0,IF(NOT(ISNUMBER(F1576)),0,IF($C1576="Oui",0,IF($B1576="Non - avec lien de dépendance",MIN(2258,F1576,$D1576),MIN(2258,F1576))))))</f>
        <v>Effectuez l’étape 1</v>
      </c>
      <c r="I1576" s="3">
        <f t="shared" si="24"/>
        <v>0</v>
      </c>
    </row>
    <row r="1577" spans="7:9" x14ac:dyDescent="0.3">
      <c r="G1577" s="3" t="str">
        <f>IF(ISTEXT(CRHPrate),"Effectuez l’étape 1",IF(AND(INDEX(claimPeriodNo,MATCH('Étape 1) Taux'!$A$8,claimPeriods,0))&gt;17,INDEX(claimPeriodNo,MATCH('Étape 1) Taux'!$A$8,claimPeriods,0))&lt;20,revenueReduction&lt;0.1),0,IF(NOT(ISNUMBER(E1577)),0,IF($C1577="Oui",0,IF($B1577="Non - avec lien de dépendance",MIN(2258,E1577,$D1577),MIN(2258,E1577))))))</f>
        <v>Effectuez l’étape 1</v>
      </c>
      <c r="H1577" s="3" t="str">
        <f>IF(ISTEXT(CRHPrate),"Effectuez l’étape 1",IF(AND(INDEX(claimPeriodNo,MATCH('Étape 1) Taux'!$A$8,claimPeriods,0))&gt;17,INDEX(claimPeriodNo,MATCH('Étape 1) Taux'!$A$8,claimPeriods,0))&lt;20,revenueReduction&lt;0.1),0,IF(NOT(ISNUMBER(F1577)),0,IF($C1577="Oui",0,IF($B1577="Non - avec lien de dépendance",MIN(2258,F1577,$D1577),MIN(2258,F1577))))))</f>
        <v>Effectuez l’étape 1</v>
      </c>
      <c r="I1577" s="3">
        <f t="shared" si="24"/>
        <v>0</v>
      </c>
    </row>
    <row r="1578" spans="7:9" x14ac:dyDescent="0.3">
      <c r="G1578" s="3" t="str">
        <f>IF(ISTEXT(CRHPrate),"Effectuez l’étape 1",IF(AND(INDEX(claimPeriodNo,MATCH('Étape 1) Taux'!$A$8,claimPeriods,0))&gt;17,INDEX(claimPeriodNo,MATCH('Étape 1) Taux'!$A$8,claimPeriods,0))&lt;20,revenueReduction&lt;0.1),0,IF(NOT(ISNUMBER(E1578)),0,IF($C1578="Oui",0,IF($B1578="Non - avec lien de dépendance",MIN(2258,E1578,$D1578),MIN(2258,E1578))))))</f>
        <v>Effectuez l’étape 1</v>
      </c>
      <c r="H1578" s="3" t="str">
        <f>IF(ISTEXT(CRHPrate),"Effectuez l’étape 1",IF(AND(INDEX(claimPeriodNo,MATCH('Étape 1) Taux'!$A$8,claimPeriods,0))&gt;17,INDEX(claimPeriodNo,MATCH('Étape 1) Taux'!$A$8,claimPeriods,0))&lt;20,revenueReduction&lt;0.1),0,IF(NOT(ISNUMBER(F1578)),0,IF($C1578="Oui",0,IF($B1578="Non - avec lien de dépendance",MIN(2258,F1578,$D1578),MIN(2258,F1578))))))</f>
        <v>Effectuez l’étape 1</v>
      </c>
      <c r="I1578" s="3">
        <f t="shared" si="24"/>
        <v>0</v>
      </c>
    </row>
    <row r="1579" spans="7:9" x14ac:dyDescent="0.3">
      <c r="G1579" s="3" t="str">
        <f>IF(ISTEXT(CRHPrate),"Effectuez l’étape 1",IF(AND(INDEX(claimPeriodNo,MATCH('Étape 1) Taux'!$A$8,claimPeriods,0))&gt;17,INDEX(claimPeriodNo,MATCH('Étape 1) Taux'!$A$8,claimPeriods,0))&lt;20,revenueReduction&lt;0.1),0,IF(NOT(ISNUMBER(E1579)),0,IF($C1579="Oui",0,IF($B1579="Non - avec lien de dépendance",MIN(2258,E1579,$D1579),MIN(2258,E1579))))))</f>
        <v>Effectuez l’étape 1</v>
      </c>
      <c r="H1579" s="3" t="str">
        <f>IF(ISTEXT(CRHPrate),"Effectuez l’étape 1",IF(AND(INDEX(claimPeriodNo,MATCH('Étape 1) Taux'!$A$8,claimPeriods,0))&gt;17,INDEX(claimPeriodNo,MATCH('Étape 1) Taux'!$A$8,claimPeriods,0))&lt;20,revenueReduction&lt;0.1),0,IF(NOT(ISNUMBER(F1579)),0,IF($C1579="Oui",0,IF($B1579="Non - avec lien de dépendance",MIN(2258,F1579,$D1579),MIN(2258,F1579))))))</f>
        <v>Effectuez l’étape 1</v>
      </c>
      <c r="I1579" s="3">
        <f t="shared" si="24"/>
        <v>0</v>
      </c>
    </row>
    <row r="1580" spans="7:9" x14ac:dyDescent="0.3">
      <c r="G1580" s="3" t="str">
        <f>IF(ISTEXT(CRHPrate),"Effectuez l’étape 1",IF(AND(INDEX(claimPeriodNo,MATCH('Étape 1) Taux'!$A$8,claimPeriods,0))&gt;17,INDEX(claimPeriodNo,MATCH('Étape 1) Taux'!$A$8,claimPeriods,0))&lt;20,revenueReduction&lt;0.1),0,IF(NOT(ISNUMBER(E1580)),0,IF($C1580="Oui",0,IF($B1580="Non - avec lien de dépendance",MIN(2258,E1580,$D1580),MIN(2258,E1580))))))</f>
        <v>Effectuez l’étape 1</v>
      </c>
      <c r="H1580" s="3" t="str">
        <f>IF(ISTEXT(CRHPrate),"Effectuez l’étape 1",IF(AND(INDEX(claimPeriodNo,MATCH('Étape 1) Taux'!$A$8,claimPeriods,0))&gt;17,INDEX(claimPeriodNo,MATCH('Étape 1) Taux'!$A$8,claimPeriods,0))&lt;20,revenueReduction&lt;0.1),0,IF(NOT(ISNUMBER(F1580)),0,IF($C1580="Oui",0,IF($B1580="Non - avec lien de dépendance",MIN(2258,F1580,$D1580),MIN(2258,F1580))))))</f>
        <v>Effectuez l’étape 1</v>
      </c>
      <c r="I1580" s="3">
        <f t="shared" si="24"/>
        <v>0</v>
      </c>
    </row>
    <row r="1581" spans="7:9" x14ac:dyDescent="0.3">
      <c r="G1581" s="3" t="str">
        <f>IF(ISTEXT(CRHPrate),"Effectuez l’étape 1",IF(AND(INDEX(claimPeriodNo,MATCH('Étape 1) Taux'!$A$8,claimPeriods,0))&gt;17,INDEX(claimPeriodNo,MATCH('Étape 1) Taux'!$A$8,claimPeriods,0))&lt;20,revenueReduction&lt;0.1),0,IF(NOT(ISNUMBER(E1581)),0,IF($C1581="Oui",0,IF($B1581="Non - avec lien de dépendance",MIN(2258,E1581,$D1581),MIN(2258,E1581))))))</f>
        <v>Effectuez l’étape 1</v>
      </c>
      <c r="H1581" s="3" t="str">
        <f>IF(ISTEXT(CRHPrate),"Effectuez l’étape 1",IF(AND(INDEX(claimPeriodNo,MATCH('Étape 1) Taux'!$A$8,claimPeriods,0))&gt;17,INDEX(claimPeriodNo,MATCH('Étape 1) Taux'!$A$8,claimPeriods,0))&lt;20,revenueReduction&lt;0.1),0,IF(NOT(ISNUMBER(F1581)),0,IF($C1581="Oui",0,IF($B1581="Non - avec lien de dépendance",MIN(2258,F1581,$D1581),MIN(2258,F1581))))))</f>
        <v>Effectuez l’étape 1</v>
      </c>
      <c r="I1581" s="3">
        <f t="shared" si="24"/>
        <v>0</v>
      </c>
    </row>
    <row r="1582" spans="7:9" x14ac:dyDescent="0.3">
      <c r="G1582" s="3" t="str">
        <f>IF(ISTEXT(CRHPrate),"Effectuez l’étape 1",IF(AND(INDEX(claimPeriodNo,MATCH('Étape 1) Taux'!$A$8,claimPeriods,0))&gt;17,INDEX(claimPeriodNo,MATCH('Étape 1) Taux'!$A$8,claimPeriods,0))&lt;20,revenueReduction&lt;0.1),0,IF(NOT(ISNUMBER(E1582)),0,IF($C1582="Oui",0,IF($B1582="Non - avec lien de dépendance",MIN(2258,E1582,$D1582),MIN(2258,E1582))))))</f>
        <v>Effectuez l’étape 1</v>
      </c>
      <c r="H1582" s="3" t="str">
        <f>IF(ISTEXT(CRHPrate),"Effectuez l’étape 1",IF(AND(INDEX(claimPeriodNo,MATCH('Étape 1) Taux'!$A$8,claimPeriods,0))&gt;17,INDEX(claimPeriodNo,MATCH('Étape 1) Taux'!$A$8,claimPeriods,0))&lt;20,revenueReduction&lt;0.1),0,IF(NOT(ISNUMBER(F1582)),0,IF($C1582="Oui",0,IF($B1582="Non - avec lien de dépendance",MIN(2258,F1582,$D1582),MIN(2258,F1582))))))</f>
        <v>Effectuez l’étape 1</v>
      </c>
      <c r="I1582" s="3">
        <f t="shared" si="24"/>
        <v>0</v>
      </c>
    </row>
    <row r="1583" spans="7:9" x14ac:dyDescent="0.3">
      <c r="G1583" s="3" t="str">
        <f>IF(ISTEXT(CRHPrate),"Effectuez l’étape 1",IF(AND(INDEX(claimPeriodNo,MATCH('Étape 1) Taux'!$A$8,claimPeriods,0))&gt;17,INDEX(claimPeriodNo,MATCH('Étape 1) Taux'!$A$8,claimPeriods,0))&lt;20,revenueReduction&lt;0.1),0,IF(NOT(ISNUMBER(E1583)),0,IF($C1583="Oui",0,IF($B1583="Non - avec lien de dépendance",MIN(2258,E1583,$D1583),MIN(2258,E1583))))))</f>
        <v>Effectuez l’étape 1</v>
      </c>
      <c r="H1583" s="3" t="str">
        <f>IF(ISTEXT(CRHPrate),"Effectuez l’étape 1",IF(AND(INDEX(claimPeriodNo,MATCH('Étape 1) Taux'!$A$8,claimPeriods,0))&gt;17,INDEX(claimPeriodNo,MATCH('Étape 1) Taux'!$A$8,claimPeriods,0))&lt;20,revenueReduction&lt;0.1),0,IF(NOT(ISNUMBER(F1583)),0,IF($C1583="Oui",0,IF($B1583="Non - avec lien de dépendance",MIN(2258,F1583,$D1583),MIN(2258,F1583))))))</f>
        <v>Effectuez l’étape 1</v>
      </c>
      <c r="I1583" s="3">
        <f t="shared" si="24"/>
        <v>0</v>
      </c>
    </row>
    <row r="1584" spans="7:9" x14ac:dyDescent="0.3">
      <c r="G1584" s="3" t="str">
        <f>IF(ISTEXT(CRHPrate),"Effectuez l’étape 1",IF(AND(INDEX(claimPeriodNo,MATCH('Étape 1) Taux'!$A$8,claimPeriods,0))&gt;17,INDEX(claimPeriodNo,MATCH('Étape 1) Taux'!$A$8,claimPeriods,0))&lt;20,revenueReduction&lt;0.1),0,IF(NOT(ISNUMBER(E1584)),0,IF($C1584="Oui",0,IF($B1584="Non - avec lien de dépendance",MIN(2258,E1584,$D1584),MIN(2258,E1584))))))</f>
        <v>Effectuez l’étape 1</v>
      </c>
      <c r="H1584" s="3" t="str">
        <f>IF(ISTEXT(CRHPrate),"Effectuez l’étape 1",IF(AND(INDEX(claimPeriodNo,MATCH('Étape 1) Taux'!$A$8,claimPeriods,0))&gt;17,INDEX(claimPeriodNo,MATCH('Étape 1) Taux'!$A$8,claimPeriods,0))&lt;20,revenueReduction&lt;0.1),0,IF(NOT(ISNUMBER(F1584)),0,IF($C1584="Oui",0,IF($B1584="Non - avec lien de dépendance",MIN(2258,F1584,$D1584),MIN(2258,F1584))))))</f>
        <v>Effectuez l’étape 1</v>
      </c>
      <c r="I1584" s="3">
        <f t="shared" si="24"/>
        <v>0</v>
      </c>
    </row>
    <row r="1585" spans="7:9" x14ac:dyDescent="0.3">
      <c r="G1585" s="3" t="str">
        <f>IF(ISTEXT(CRHPrate),"Effectuez l’étape 1",IF(AND(INDEX(claimPeriodNo,MATCH('Étape 1) Taux'!$A$8,claimPeriods,0))&gt;17,INDEX(claimPeriodNo,MATCH('Étape 1) Taux'!$A$8,claimPeriods,0))&lt;20,revenueReduction&lt;0.1),0,IF(NOT(ISNUMBER(E1585)),0,IF($C1585="Oui",0,IF($B1585="Non - avec lien de dépendance",MIN(2258,E1585,$D1585),MIN(2258,E1585))))))</f>
        <v>Effectuez l’étape 1</v>
      </c>
      <c r="H1585" s="3" t="str">
        <f>IF(ISTEXT(CRHPrate),"Effectuez l’étape 1",IF(AND(INDEX(claimPeriodNo,MATCH('Étape 1) Taux'!$A$8,claimPeriods,0))&gt;17,INDEX(claimPeriodNo,MATCH('Étape 1) Taux'!$A$8,claimPeriods,0))&lt;20,revenueReduction&lt;0.1),0,IF(NOT(ISNUMBER(F1585)),0,IF($C1585="Oui",0,IF($B1585="Non - avec lien de dépendance",MIN(2258,F1585,$D1585),MIN(2258,F1585))))))</f>
        <v>Effectuez l’étape 1</v>
      </c>
      <c r="I1585" s="3">
        <f t="shared" si="24"/>
        <v>0</v>
      </c>
    </row>
    <row r="1586" spans="7:9" x14ac:dyDescent="0.3">
      <c r="G1586" s="3" t="str">
        <f>IF(ISTEXT(CRHPrate),"Effectuez l’étape 1",IF(AND(INDEX(claimPeriodNo,MATCH('Étape 1) Taux'!$A$8,claimPeriods,0))&gt;17,INDEX(claimPeriodNo,MATCH('Étape 1) Taux'!$A$8,claimPeriods,0))&lt;20,revenueReduction&lt;0.1),0,IF(NOT(ISNUMBER(E1586)),0,IF($C1586="Oui",0,IF($B1586="Non - avec lien de dépendance",MIN(2258,E1586,$D1586),MIN(2258,E1586))))))</f>
        <v>Effectuez l’étape 1</v>
      </c>
      <c r="H1586" s="3" t="str">
        <f>IF(ISTEXT(CRHPrate),"Effectuez l’étape 1",IF(AND(INDEX(claimPeriodNo,MATCH('Étape 1) Taux'!$A$8,claimPeriods,0))&gt;17,INDEX(claimPeriodNo,MATCH('Étape 1) Taux'!$A$8,claimPeriods,0))&lt;20,revenueReduction&lt;0.1),0,IF(NOT(ISNUMBER(F1586)),0,IF($C1586="Oui",0,IF($B1586="Non - avec lien de dépendance",MIN(2258,F1586,$D1586),MIN(2258,F1586))))))</f>
        <v>Effectuez l’étape 1</v>
      </c>
      <c r="I1586" s="3">
        <f t="shared" si="24"/>
        <v>0</v>
      </c>
    </row>
    <row r="1587" spans="7:9" x14ac:dyDescent="0.3">
      <c r="G1587" s="3" t="str">
        <f>IF(ISTEXT(CRHPrate),"Effectuez l’étape 1",IF(AND(INDEX(claimPeriodNo,MATCH('Étape 1) Taux'!$A$8,claimPeriods,0))&gt;17,INDEX(claimPeriodNo,MATCH('Étape 1) Taux'!$A$8,claimPeriods,0))&lt;20,revenueReduction&lt;0.1),0,IF(NOT(ISNUMBER(E1587)),0,IF($C1587="Oui",0,IF($B1587="Non - avec lien de dépendance",MIN(2258,E1587,$D1587),MIN(2258,E1587))))))</f>
        <v>Effectuez l’étape 1</v>
      </c>
      <c r="H1587" s="3" t="str">
        <f>IF(ISTEXT(CRHPrate),"Effectuez l’étape 1",IF(AND(INDEX(claimPeriodNo,MATCH('Étape 1) Taux'!$A$8,claimPeriods,0))&gt;17,INDEX(claimPeriodNo,MATCH('Étape 1) Taux'!$A$8,claimPeriods,0))&lt;20,revenueReduction&lt;0.1),0,IF(NOT(ISNUMBER(F1587)),0,IF($C1587="Oui",0,IF($B1587="Non - avec lien de dépendance",MIN(2258,F1587,$D1587),MIN(2258,F1587))))))</f>
        <v>Effectuez l’étape 1</v>
      </c>
      <c r="I1587" s="3">
        <f t="shared" si="24"/>
        <v>0</v>
      </c>
    </row>
    <row r="1588" spans="7:9" x14ac:dyDescent="0.3">
      <c r="G1588" s="3" t="str">
        <f>IF(ISTEXT(CRHPrate),"Effectuez l’étape 1",IF(AND(INDEX(claimPeriodNo,MATCH('Étape 1) Taux'!$A$8,claimPeriods,0))&gt;17,INDEX(claimPeriodNo,MATCH('Étape 1) Taux'!$A$8,claimPeriods,0))&lt;20,revenueReduction&lt;0.1),0,IF(NOT(ISNUMBER(E1588)),0,IF($C1588="Oui",0,IF($B1588="Non - avec lien de dépendance",MIN(2258,E1588,$D1588),MIN(2258,E1588))))))</f>
        <v>Effectuez l’étape 1</v>
      </c>
      <c r="H1588" s="3" t="str">
        <f>IF(ISTEXT(CRHPrate),"Effectuez l’étape 1",IF(AND(INDEX(claimPeriodNo,MATCH('Étape 1) Taux'!$A$8,claimPeriods,0))&gt;17,INDEX(claimPeriodNo,MATCH('Étape 1) Taux'!$A$8,claimPeriods,0))&lt;20,revenueReduction&lt;0.1),0,IF(NOT(ISNUMBER(F1588)),0,IF($C1588="Oui",0,IF($B1588="Non - avec lien de dépendance",MIN(2258,F1588,$D1588),MIN(2258,F1588))))))</f>
        <v>Effectuez l’étape 1</v>
      </c>
      <c r="I1588" s="3">
        <f t="shared" si="24"/>
        <v>0</v>
      </c>
    </row>
    <row r="1589" spans="7:9" x14ac:dyDescent="0.3">
      <c r="G1589" s="3" t="str">
        <f>IF(ISTEXT(CRHPrate),"Effectuez l’étape 1",IF(AND(INDEX(claimPeriodNo,MATCH('Étape 1) Taux'!$A$8,claimPeriods,0))&gt;17,INDEX(claimPeriodNo,MATCH('Étape 1) Taux'!$A$8,claimPeriods,0))&lt;20,revenueReduction&lt;0.1),0,IF(NOT(ISNUMBER(E1589)),0,IF($C1589="Oui",0,IF($B1589="Non - avec lien de dépendance",MIN(2258,E1589,$D1589),MIN(2258,E1589))))))</f>
        <v>Effectuez l’étape 1</v>
      </c>
      <c r="H1589" s="3" t="str">
        <f>IF(ISTEXT(CRHPrate),"Effectuez l’étape 1",IF(AND(INDEX(claimPeriodNo,MATCH('Étape 1) Taux'!$A$8,claimPeriods,0))&gt;17,INDEX(claimPeriodNo,MATCH('Étape 1) Taux'!$A$8,claimPeriods,0))&lt;20,revenueReduction&lt;0.1),0,IF(NOT(ISNUMBER(F1589)),0,IF($C1589="Oui",0,IF($B1589="Non - avec lien de dépendance",MIN(2258,F1589,$D1589),MIN(2258,F1589))))))</f>
        <v>Effectuez l’étape 1</v>
      </c>
      <c r="I1589" s="3">
        <f t="shared" si="24"/>
        <v>0</v>
      </c>
    </row>
    <row r="1590" spans="7:9" x14ac:dyDescent="0.3">
      <c r="G1590" s="3" t="str">
        <f>IF(ISTEXT(CRHPrate),"Effectuez l’étape 1",IF(AND(INDEX(claimPeriodNo,MATCH('Étape 1) Taux'!$A$8,claimPeriods,0))&gt;17,INDEX(claimPeriodNo,MATCH('Étape 1) Taux'!$A$8,claimPeriods,0))&lt;20,revenueReduction&lt;0.1),0,IF(NOT(ISNUMBER(E1590)),0,IF($C1590="Oui",0,IF($B1590="Non - avec lien de dépendance",MIN(2258,E1590,$D1590),MIN(2258,E1590))))))</f>
        <v>Effectuez l’étape 1</v>
      </c>
      <c r="H1590" s="3" t="str">
        <f>IF(ISTEXT(CRHPrate),"Effectuez l’étape 1",IF(AND(INDEX(claimPeriodNo,MATCH('Étape 1) Taux'!$A$8,claimPeriods,0))&gt;17,INDEX(claimPeriodNo,MATCH('Étape 1) Taux'!$A$8,claimPeriods,0))&lt;20,revenueReduction&lt;0.1),0,IF(NOT(ISNUMBER(F1590)),0,IF($C1590="Oui",0,IF($B1590="Non - avec lien de dépendance",MIN(2258,F1590,$D1590),MIN(2258,F1590))))))</f>
        <v>Effectuez l’étape 1</v>
      </c>
      <c r="I1590" s="3">
        <f t="shared" si="24"/>
        <v>0</v>
      </c>
    </row>
    <row r="1591" spans="7:9" x14ac:dyDescent="0.3">
      <c r="G1591" s="3" t="str">
        <f>IF(ISTEXT(CRHPrate),"Effectuez l’étape 1",IF(AND(INDEX(claimPeriodNo,MATCH('Étape 1) Taux'!$A$8,claimPeriods,0))&gt;17,INDEX(claimPeriodNo,MATCH('Étape 1) Taux'!$A$8,claimPeriods,0))&lt;20,revenueReduction&lt;0.1),0,IF(NOT(ISNUMBER(E1591)),0,IF($C1591="Oui",0,IF($B1591="Non - avec lien de dépendance",MIN(2258,E1591,$D1591),MIN(2258,E1591))))))</f>
        <v>Effectuez l’étape 1</v>
      </c>
      <c r="H1591" s="3" t="str">
        <f>IF(ISTEXT(CRHPrate),"Effectuez l’étape 1",IF(AND(INDEX(claimPeriodNo,MATCH('Étape 1) Taux'!$A$8,claimPeriods,0))&gt;17,INDEX(claimPeriodNo,MATCH('Étape 1) Taux'!$A$8,claimPeriods,0))&lt;20,revenueReduction&lt;0.1),0,IF(NOT(ISNUMBER(F1591)),0,IF($C1591="Oui",0,IF($B1591="Non - avec lien de dépendance",MIN(2258,F1591,$D1591),MIN(2258,F1591))))))</f>
        <v>Effectuez l’étape 1</v>
      </c>
      <c r="I1591" s="3">
        <f t="shared" si="24"/>
        <v>0</v>
      </c>
    </row>
    <row r="1592" spans="7:9" x14ac:dyDescent="0.3">
      <c r="G1592" s="3" t="str">
        <f>IF(ISTEXT(CRHPrate),"Effectuez l’étape 1",IF(AND(INDEX(claimPeriodNo,MATCH('Étape 1) Taux'!$A$8,claimPeriods,0))&gt;17,INDEX(claimPeriodNo,MATCH('Étape 1) Taux'!$A$8,claimPeriods,0))&lt;20,revenueReduction&lt;0.1),0,IF(NOT(ISNUMBER(E1592)),0,IF($C1592="Oui",0,IF($B1592="Non - avec lien de dépendance",MIN(2258,E1592,$D1592),MIN(2258,E1592))))))</f>
        <v>Effectuez l’étape 1</v>
      </c>
      <c r="H1592" s="3" t="str">
        <f>IF(ISTEXT(CRHPrate),"Effectuez l’étape 1",IF(AND(INDEX(claimPeriodNo,MATCH('Étape 1) Taux'!$A$8,claimPeriods,0))&gt;17,INDEX(claimPeriodNo,MATCH('Étape 1) Taux'!$A$8,claimPeriods,0))&lt;20,revenueReduction&lt;0.1),0,IF(NOT(ISNUMBER(F1592)),0,IF($C1592="Oui",0,IF($B1592="Non - avec lien de dépendance",MIN(2258,F1592,$D1592),MIN(2258,F1592))))))</f>
        <v>Effectuez l’étape 1</v>
      </c>
      <c r="I1592" s="3">
        <f t="shared" si="24"/>
        <v>0</v>
      </c>
    </row>
    <row r="1593" spans="7:9" x14ac:dyDescent="0.3">
      <c r="G1593" s="3" t="str">
        <f>IF(ISTEXT(CRHPrate),"Effectuez l’étape 1",IF(AND(INDEX(claimPeriodNo,MATCH('Étape 1) Taux'!$A$8,claimPeriods,0))&gt;17,INDEX(claimPeriodNo,MATCH('Étape 1) Taux'!$A$8,claimPeriods,0))&lt;20,revenueReduction&lt;0.1),0,IF(NOT(ISNUMBER(E1593)),0,IF($C1593="Oui",0,IF($B1593="Non - avec lien de dépendance",MIN(2258,E1593,$D1593),MIN(2258,E1593))))))</f>
        <v>Effectuez l’étape 1</v>
      </c>
      <c r="H1593" s="3" t="str">
        <f>IF(ISTEXT(CRHPrate),"Effectuez l’étape 1",IF(AND(INDEX(claimPeriodNo,MATCH('Étape 1) Taux'!$A$8,claimPeriods,0))&gt;17,INDEX(claimPeriodNo,MATCH('Étape 1) Taux'!$A$8,claimPeriods,0))&lt;20,revenueReduction&lt;0.1),0,IF(NOT(ISNUMBER(F1593)),0,IF($C1593="Oui",0,IF($B1593="Non - avec lien de dépendance",MIN(2258,F1593,$D1593),MIN(2258,F1593))))))</f>
        <v>Effectuez l’étape 1</v>
      </c>
      <c r="I1593" s="3">
        <f t="shared" si="24"/>
        <v>0</v>
      </c>
    </row>
    <row r="1594" spans="7:9" x14ac:dyDescent="0.3">
      <c r="G1594" s="3" t="str">
        <f>IF(ISTEXT(CRHPrate),"Effectuez l’étape 1",IF(AND(INDEX(claimPeriodNo,MATCH('Étape 1) Taux'!$A$8,claimPeriods,0))&gt;17,INDEX(claimPeriodNo,MATCH('Étape 1) Taux'!$A$8,claimPeriods,0))&lt;20,revenueReduction&lt;0.1),0,IF(NOT(ISNUMBER(E1594)),0,IF($C1594="Oui",0,IF($B1594="Non - avec lien de dépendance",MIN(2258,E1594,$D1594),MIN(2258,E1594))))))</f>
        <v>Effectuez l’étape 1</v>
      </c>
      <c r="H1594" s="3" t="str">
        <f>IF(ISTEXT(CRHPrate),"Effectuez l’étape 1",IF(AND(INDEX(claimPeriodNo,MATCH('Étape 1) Taux'!$A$8,claimPeriods,0))&gt;17,INDEX(claimPeriodNo,MATCH('Étape 1) Taux'!$A$8,claimPeriods,0))&lt;20,revenueReduction&lt;0.1),0,IF(NOT(ISNUMBER(F1594)),0,IF($C1594="Oui",0,IF($B1594="Non - avec lien de dépendance",MIN(2258,F1594,$D1594),MIN(2258,F1594))))))</f>
        <v>Effectuez l’étape 1</v>
      </c>
      <c r="I1594" s="3">
        <f t="shared" si="24"/>
        <v>0</v>
      </c>
    </row>
    <row r="1595" spans="7:9" x14ac:dyDescent="0.3">
      <c r="G1595" s="3" t="str">
        <f>IF(ISTEXT(CRHPrate),"Effectuez l’étape 1",IF(AND(INDEX(claimPeriodNo,MATCH('Étape 1) Taux'!$A$8,claimPeriods,0))&gt;17,INDEX(claimPeriodNo,MATCH('Étape 1) Taux'!$A$8,claimPeriods,0))&lt;20,revenueReduction&lt;0.1),0,IF(NOT(ISNUMBER(E1595)),0,IF($C1595="Oui",0,IF($B1595="Non - avec lien de dépendance",MIN(2258,E1595,$D1595),MIN(2258,E1595))))))</f>
        <v>Effectuez l’étape 1</v>
      </c>
      <c r="H1595" s="3" t="str">
        <f>IF(ISTEXT(CRHPrate),"Effectuez l’étape 1",IF(AND(INDEX(claimPeriodNo,MATCH('Étape 1) Taux'!$A$8,claimPeriods,0))&gt;17,INDEX(claimPeriodNo,MATCH('Étape 1) Taux'!$A$8,claimPeriods,0))&lt;20,revenueReduction&lt;0.1),0,IF(NOT(ISNUMBER(F1595)),0,IF($C1595="Oui",0,IF($B1595="Non - avec lien de dépendance",MIN(2258,F1595,$D1595),MIN(2258,F1595))))))</f>
        <v>Effectuez l’étape 1</v>
      </c>
      <c r="I1595" s="3">
        <f t="shared" si="24"/>
        <v>0</v>
      </c>
    </row>
    <row r="1596" spans="7:9" x14ac:dyDescent="0.3">
      <c r="G1596" s="3" t="str">
        <f>IF(ISTEXT(CRHPrate),"Effectuez l’étape 1",IF(AND(INDEX(claimPeriodNo,MATCH('Étape 1) Taux'!$A$8,claimPeriods,0))&gt;17,INDEX(claimPeriodNo,MATCH('Étape 1) Taux'!$A$8,claimPeriods,0))&lt;20,revenueReduction&lt;0.1),0,IF(NOT(ISNUMBER(E1596)),0,IF($C1596="Oui",0,IF($B1596="Non - avec lien de dépendance",MIN(2258,E1596,$D1596),MIN(2258,E1596))))))</f>
        <v>Effectuez l’étape 1</v>
      </c>
      <c r="H1596" s="3" t="str">
        <f>IF(ISTEXT(CRHPrate),"Effectuez l’étape 1",IF(AND(INDEX(claimPeriodNo,MATCH('Étape 1) Taux'!$A$8,claimPeriods,0))&gt;17,INDEX(claimPeriodNo,MATCH('Étape 1) Taux'!$A$8,claimPeriods,0))&lt;20,revenueReduction&lt;0.1),0,IF(NOT(ISNUMBER(F1596)),0,IF($C1596="Oui",0,IF($B1596="Non - avec lien de dépendance",MIN(2258,F1596,$D1596),MIN(2258,F1596))))))</f>
        <v>Effectuez l’étape 1</v>
      </c>
      <c r="I1596" s="3">
        <f t="shared" si="24"/>
        <v>0</v>
      </c>
    </row>
    <row r="1597" spans="7:9" x14ac:dyDescent="0.3">
      <c r="G1597" s="3" t="str">
        <f>IF(ISTEXT(CRHPrate),"Effectuez l’étape 1",IF(AND(INDEX(claimPeriodNo,MATCH('Étape 1) Taux'!$A$8,claimPeriods,0))&gt;17,INDEX(claimPeriodNo,MATCH('Étape 1) Taux'!$A$8,claimPeriods,0))&lt;20,revenueReduction&lt;0.1),0,IF(NOT(ISNUMBER(E1597)),0,IF($C1597="Oui",0,IF($B1597="Non - avec lien de dépendance",MIN(2258,E1597,$D1597),MIN(2258,E1597))))))</f>
        <v>Effectuez l’étape 1</v>
      </c>
      <c r="H1597" s="3" t="str">
        <f>IF(ISTEXT(CRHPrate),"Effectuez l’étape 1",IF(AND(INDEX(claimPeriodNo,MATCH('Étape 1) Taux'!$A$8,claimPeriods,0))&gt;17,INDEX(claimPeriodNo,MATCH('Étape 1) Taux'!$A$8,claimPeriods,0))&lt;20,revenueReduction&lt;0.1),0,IF(NOT(ISNUMBER(F1597)),0,IF($C1597="Oui",0,IF($B1597="Non - avec lien de dépendance",MIN(2258,F1597,$D1597),MIN(2258,F1597))))))</f>
        <v>Effectuez l’étape 1</v>
      </c>
      <c r="I1597" s="3">
        <f t="shared" si="24"/>
        <v>0</v>
      </c>
    </row>
    <row r="1598" spans="7:9" x14ac:dyDescent="0.3">
      <c r="G1598" s="3" t="str">
        <f>IF(ISTEXT(CRHPrate),"Effectuez l’étape 1",IF(AND(INDEX(claimPeriodNo,MATCH('Étape 1) Taux'!$A$8,claimPeriods,0))&gt;17,INDEX(claimPeriodNo,MATCH('Étape 1) Taux'!$A$8,claimPeriods,0))&lt;20,revenueReduction&lt;0.1),0,IF(NOT(ISNUMBER(E1598)),0,IF($C1598="Oui",0,IF($B1598="Non - avec lien de dépendance",MIN(2258,E1598,$D1598),MIN(2258,E1598))))))</f>
        <v>Effectuez l’étape 1</v>
      </c>
      <c r="H1598" s="3" t="str">
        <f>IF(ISTEXT(CRHPrate),"Effectuez l’étape 1",IF(AND(INDEX(claimPeriodNo,MATCH('Étape 1) Taux'!$A$8,claimPeriods,0))&gt;17,INDEX(claimPeriodNo,MATCH('Étape 1) Taux'!$A$8,claimPeriods,0))&lt;20,revenueReduction&lt;0.1),0,IF(NOT(ISNUMBER(F1598)),0,IF($C1598="Oui",0,IF($B1598="Non - avec lien de dépendance",MIN(2258,F1598,$D1598),MIN(2258,F1598))))))</f>
        <v>Effectuez l’étape 1</v>
      </c>
      <c r="I1598" s="3">
        <f t="shared" si="24"/>
        <v>0</v>
      </c>
    </row>
    <row r="1599" spans="7:9" x14ac:dyDescent="0.3">
      <c r="G1599" s="3" t="str">
        <f>IF(ISTEXT(CRHPrate),"Effectuez l’étape 1",IF(AND(INDEX(claimPeriodNo,MATCH('Étape 1) Taux'!$A$8,claimPeriods,0))&gt;17,INDEX(claimPeriodNo,MATCH('Étape 1) Taux'!$A$8,claimPeriods,0))&lt;20,revenueReduction&lt;0.1),0,IF(NOT(ISNUMBER(E1599)),0,IF($C1599="Oui",0,IF($B1599="Non - avec lien de dépendance",MIN(2258,E1599,$D1599),MIN(2258,E1599))))))</f>
        <v>Effectuez l’étape 1</v>
      </c>
      <c r="H1599" s="3" t="str">
        <f>IF(ISTEXT(CRHPrate),"Effectuez l’étape 1",IF(AND(INDEX(claimPeriodNo,MATCH('Étape 1) Taux'!$A$8,claimPeriods,0))&gt;17,INDEX(claimPeriodNo,MATCH('Étape 1) Taux'!$A$8,claimPeriods,0))&lt;20,revenueReduction&lt;0.1),0,IF(NOT(ISNUMBER(F1599)),0,IF($C1599="Oui",0,IF($B1599="Non - avec lien de dépendance",MIN(2258,F1599,$D1599),MIN(2258,F1599))))))</f>
        <v>Effectuez l’étape 1</v>
      </c>
      <c r="I1599" s="3">
        <f t="shared" si="24"/>
        <v>0</v>
      </c>
    </row>
    <row r="1600" spans="7:9" x14ac:dyDescent="0.3">
      <c r="G1600" s="3" t="str">
        <f>IF(ISTEXT(CRHPrate),"Effectuez l’étape 1",IF(AND(INDEX(claimPeriodNo,MATCH('Étape 1) Taux'!$A$8,claimPeriods,0))&gt;17,INDEX(claimPeriodNo,MATCH('Étape 1) Taux'!$A$8,claimPeriods,0))&lt;20,revenueReduction&lt;0.1),0,IF(NOT(ISNUMBER(E1600)),0,IF($C1600="Oui",0,IF($B1600="Non - avec lien de dépendance",MIN(2258,E1600,$D1600),MIN(2258,E1600))))))</f>
        <v>Effectuez l’étape 1</v>
      </c>
      <c r="H1600" s="3" t="str">
        <f>IF(ISTEXT(CRHPrate),"Effectuez l’étape 1",IF(AND(INDEX(claimPeriodNo,MATCH('Étape 1) Taux'!$A$8,claimPeriods,0))&gt;17,INDEX(claimPeriodNo,MATCH('Étape 1) Taux'!$A$8,claimPeriods,0))&lt;20,revenueReduction&lt;0.1),0,IF(NOT(ISNUMBER(F1600)),0,IF($C1600="Oui",0,IF($B1600="Non - avec lien de dépendance",MIN(2258,F1600,$D1600),MIN(2258,F1600))))))</f>
        <v>Effectuez l’étape 1</v>
      </c>
      <c r="I1600" s="3">
        <f t="shared" si="24"/>
        <v>0</v>
      </c>
    </row>
    <row r="1601" spans="7:9" x14ac:dyDescent="0.3">
      <c r="G1601" s="3" t="str">
        <f>IF(ISTEXT(CRHPrate),"Effectuez l’étape 1",IF(AND(INDEX(claimPeriodNo,MATCH('Étape 1) Taux'!$A$8,claimPeriods,0))&gt;17,INDEX(claimPeriodNo,MATCH('Étape 1) Taux'!$A$8,claimPeriods,0))&lt;20,revenueReduction&lt;0.1),0,IF(NOT(ISNUMBER(E1601)),0,IF($C1601="Oui",0,IF($B1601="Non - avec lien de dépendance",MIN(2258,E1601,$D1601),MIN(2258,E1601))))))</f>
        <v>Effectuez l’étape 1</v>
      </c>
      <c r="H1601" s="3" t="str">
        <f>IF(ISTEXT(CRHPrate),"Effectuez l’étape 1",IF(AND(INDEX(claimPeriodNo,MATCH('Étape 1) Taux'!$A$8,claimPeriods,0))&gt;17,INDEX(claimPeriodNo,MATCH('Étape 1) Taux'!$A$8,claimPeriods,0))&lt;20,revenueReduction&lt;0.1),0,IF(NOT(ISNUMBER(F1601)),0,IF($C1601="Oui",0,IF($B1601="Non - avec lien de dépendance",MIN(2258,F1601,$D1601),MIN(2258,F1601))))))</f>
        <v>Effectuez l’étape 1</v>
      </c>
      <c r="I1601" s="3">
        <f t="shared" si="24"/>
        <v>0</v>
      </c>
    </row>
    <row r="1602" spans="7:9" x14ac:dyDescent="0.3">
      <c r="G1602" s="3" t="str">
        <f>IF(ISTEXT(CRHPrate),"Effectuez l’étape 1",IF(AND(INDEX(claimPeriodNo,MATCH('Étape 1) Taux'!$A$8,claimPeriods,0))&gt;17,INDEX(claimPeriodNo,MATCH('Étape 1) Taux'!$A$8,claimPeriods,0))&lt;20,revenueReduction&lt;0.1),0,IF(NOT(ISNUMBER(E1602)),0,IF($C1602="Oui",0,IF($B1602="Non - avec lien de dépendance",MIN(2258,E1602,$D1602),MIN(2258,E1602))))))</f>
        <v>Effectuez l’étape 1</v>
      </c>
      <c r="H1602" s="3" t="str">
        <f>IF(ISTEXT(CRHPrate),"Effectuez l’étape 1",IF(AND(INDEX(claimPeriodNo,MATCH('Étape 1) Taux'!$A$8,claimPeriods,0))&gt;17,INDEX(claimPeriodNo,MATCH('Étape 1) Taux'!$A$8,claimPeriods,0))&lt;20,revenueReduction&lt;0.1),0,IF(NOT(ISNUMBER(F1602)),0,IF($C1602="Oui",0,IF($B1602="Non - avec lien de dépendance",MIN(2258,F1602,$D1602),MIN(2258,F1602))))))</f>
        <v>Effectuez l’étape 1</v>
      </c>
      <c r="I1602" s="3">
        <f t="shared" si="24"/>
        <v>0</v>
      </c>
    </row>
    <row r="1603" spans="7:9" x14ac:dyDescent="0.3">
      <c r="G1603" s="3" t="str">
        <f>IF(ISTEXT(CRHPrate),"Effectuez l’étape 1",IF(AND(INDEX(claimPeriodNo,MATCH('Étape 1) Taux'!$A$8,claimPeriods,0))&gt;17,INDEX(claimPeriodNo,MATCH('Étape 1) Taux'!$A$8,claimPeriods,0))&lt;20,revenueReduction&lt;0.1),0,IF(NOT(ISNUMBER(E1603)),0,IF($C1603="Oui",0,IF($B1603="Non - avec lien de dépendance",MIN(2258,E1603,$D1603),MIN(2258,E1603))))))</f>
        <v>Effectuez l’étape 1</v>
      </c>
      <c r="H1603" s="3" t="str">
        <f>IF(ISTEXT(CRHPrate),"Effectuez l’étape 1",IF(AND(INDEX(claimPeriodNo,MATCH('Étape 1) Taux'!$A$8,claimPeriods,0))&gt;17,INDEX(claimPeriodNo,MATCH('Étape 1) Taux'!$A$8,claimPeriods,0))&lt;20,revenueReduction&lt;0.1),0,IF(NOT(ISNUMBER(F1603)),0,IF($C1603="Oui",0,IF($B1603="Non - avec lien de dépendance",MIN(2258,F1603,$D1603),MIN(2258,F1603))))))</f>
        <v>Effectuez l’étape 1</v>
      </c>
      <c r="I1603" s="3">
        <f t="shared" si="24"/>
        <v>0</v>
      </c>
    </row>
    <row r="1604" spans="7:9" x14ac:dyDescent="0.3">
      <c r="G1604" s="3" t="str">
        <f>IF(ISTEXT(CRHPrate),"Effectuez l’étape 1",IF(AND(INDEX(claimPeriodNo,MATCH('Étape 1) Taux'!$A$8,claimPeriods,0))&gt;17,INDEX(claimPeriodNo,MATCH('Étape 1) Taux'!$A$8,claimPeriods,0))&lt;20,revenueReduction&lt;0.1),0,IF(NOT(ISNUMBER(E1604)),0,IF($C1604="Oui",0,IF($B1604="Non - avec lien de dépendance",MIN(2258,E1604,$D1604),MIN(2258,E1604))))))</f>
        <v>Effectuez l’étape 1</v>
      </c>
      <c r="H1604" s="3" t="str">
        <f>IF(ISTEXT(CRHPrate),"Effectuez l’étape 1",IF(AND(INDEX(claimPeriodNo,MATCH('Étape 1) Taux'!$A$8,claimPeriods,0))&gt;17,INDEX(claimPeriodNo,MATCH('Étape 1) Taux'!$A$8,claimPeriods,0))&lt;20,revenueReduction&lt;0.1),0,IF(NOT(ISNUMBER(F1604)),0,IF($C1604="Oui",0,IF($B1604="Non - avec lien de dépendance",MIN(2258,F1604,$D1604),MIN(2258,F1604))))))</f>
        <v>Effectuez l’étape 1</v>
      </c>
      <c r="I1604" s="3">
        <f t="shared" si="24"/>
        <v>0</v>
      </c>
    </row>
    <row r="1605" spans="7:9" x14ac:dyDescent="0.3">
      <c r="G1605" s="3" t="str">
        <f>IF(ISTEXT(CRHPrate),"Effectuez l’étape 1",IF(AND(INDEX(claimPeriodNo,MATCH('Étape 1) Taux'!$A$8,claimPeriods,0))&gt;17,INDEX(claimPeriodNo,MATCH('Étape 1) Taux'!$A$8,claimPeriods,0))&lt;20,revenueReduction&lt;0.1),0,IF(NOT(ISNUMBER(E1605)),0,IF($C1605="Oui",0,IF($B1605="Non - avec lien de dépendance",MIN(2258,E1605,$D1605),MIN(2258,E1605))))))</f>
        <v>Effectuez l’étape 1</v>
      </c>
      <c r="H1605" s="3" t="str">
        <f>IF(ISTEXT(CRHPrate),"Effectuez l’étape 1",IF(AND(INDEX(claimPeriodNo,MATCH('Étape 1) Taux'!$A$8,claimPeriods,0))&gt;17,INDEX(claimPeriodNo,MATCH('Étape 1) Taux'!$A$8,claimPeriods,0))&lt;20,revenueReduction&lt;0.1),0,IF(NOT(ISNUMBER(F1605)),0,IF($C1605="Oui",0,IF($B1605="Non - avec lien de dépendance",MIN(2258,F1605,$D1605),MIN(2258,F1605))))))</f>
        <v>Effectuez l’étape 1</v>
      </c>
      <c r="I1605" s="3">
        <f t="shared" si="24"/>
        <v>0</v>
      </c>
    </row>
    <row r="1606" spans="7:9" x14ac:dyDescent="0.3">
      <c r="G1606" s="3" t="str">
        <f>IF(ISTEXT(CRHPrate),"Effectuez l’étape 1",IF(AND(INDEX(claimPeriodNo,MATCH('Étape 1) Taux'!$A$8,claimPeriods,0))&gt;17,INDEX(claimPeriodNo,MATCH('Étape 1) Taux'!$A$8,claimPeriods,0))&lt;20,revenueReduction&lt;0.1),0,IF(NOT(ISNUMBER(E1606)),0,IF($C1606="Oui",0,IF($B1606="Non - avec lien de dépendance",MIN(2258,E1606,$D1606),MIN(2258,E1606))))))</f>
        <v>Effectuez l’étape 1</v>
      </c>
      <c r="H1606" s="3" t="str">
        <f>IF(ISTEXT(CRHPrate),"Effectuez l’étape 1",IF(AND(INDEX(claimPeriodNo,MATCH('Étape 1) Taux'!$A$8,claimPeriods,0))&gt;17,INDEX(claimPeriodNo,MATCH('Étape 1) Taux'!$A$8,claimPeriods,0))&lt;20,revenueReduction&lt;0.1),0,IF(NOT(ISNUMBER(F1606)),0,IF($C1606="Oui",0,IF($B1606="Non - avec lien de dépendance",MIN(2258,F1606,$D1606),MIN(2258,F1606))))))</f>
        <v>Effectuez l’étape 1</v>
      </c>
      <c r="I1606" s="3">
        <f t="shared" si="24"/>
        <v>0</v>
      </c>
    </row>
    <row r="1607" spans="7:9" x14ac:dyDescent="0.3">
      <c r="G1607" s="3" t="str">
        <f>IF(ISTEXT(CRHPrate),"Effectuez l’étape 1",IF(AND(INDEX(claimPeriodNo,MATCH('Étape 1) Taux'!$A$8,claimPeriods,0))&gt;17,INDEX(claimPeriodNo,MATCH('Étape 1) Taux'!$A$8,claimPeriods,0))&lt;20,revenueReduction&lt;0.1),0,IF(NOT(ISNUMBER(E1607)),0,IF($C1607="Oui",0,IF($B1607="Non - avec lien de dépendance",MIN(2258,E1607,$D1607),MIN(2258,E1607))))))</f>
        <v>Effectuez l’étape 1</v>
      </c>
      <c r="H1607" s="3" t="str">
        <f>IF(ISTEXT(CRHPrate),"Effectuez l’étape 1",IF(AND(INDEX(claimPeriodNo,MATCH('Étape 1) Taux'!$A$8,claimPeriods,0))&gt;17,INDEX(claimPeriodNo,MATCH('Étape 1) Taux'!$A$8,claimPeriods,0))&lt;20,revenueReduction&lt;0.1),0,IF(NOT(ISNUMBER(F1607)),0,IF($C1607="Oui",0,IF($B1607="Non - avec lien de dépendance",MIN(2258,F1607,$D1607),MIN(2258,F1607))))))</f>
        <v>Effectuez l’étape 1</v>
      </c>
      <c r="I1607" s="3">
        <f t="shared" ref="I1607:I1670" si="25">IF(AND(COUNT(B1607:F1607)&gt;0,OR(AND(NOT(ISNUMBER($D1607)),$B1607&lt;&gt;"Oui - sans lien de dépendance"),COUNT(E1607:F1607)&lt;&gt;2,ISBLANK($B1607))),"Remplissez tous les montants",SUM(G1607:H1607))</f>
        <v>0</v>
      </c>
    </row>
    <row r="1608" spans="7:9" x14ac:dyDescent="0.3">
      <c r="G1608" s="3" t="str">
        <f>IF(ISTEXT(CRHPrate),"Effectuez l’étape 1",IF(AND(INDEX(claimPeriodNo,MATCH('Étape 1) Taux'!$A$8,claimPeriods,0))&gt;17,INDEX(claimPeriodNo,MATCH('Étape 1) Taux'!$A$8,claimPeriods,0))&lt;20,revenueReduction&lt;0.1),0,IF(NOT(ISNUMBER(E1608)),0,IF($C1608="Oui",0,IF($B1608="Non - avec lien de dépendance",MIN(2258,E1608,$D1608),MIN(2258,E1608))))))</f>
        <v>Effectuez l’étape 1</v>
      </c>
      <c r="H1608" s="3" t="str">
        <f>IF(ISTEXT(CRHPrate),"Effectuez l’étape 1",IF(AND(INDEX(claimPeriodNo,MATCH('Étape 1) Taux'!$A$8,claimPeriods,0))&gt;17,INDEX(claimPeriodNo,MATCH('Étape 1) Taux'!$A$8,claimPeriods,0))&lt;20,revenueReduction&lt;0.1),0,IF(NOT(ISNUMBER(F1608)),0,IF($C1608="Oui",0,IF($B1608="Non - avec lien de dépendance",MIN(2258,F1608,$D1608),MIN(2258,F1608))))))</f>
        <v>Effectuez l’étape 1</v>
      </c>
      <c r="I1608" s="3">
        <f t="shared" si="25"/>
        <v>0</v>
      </c>
    </row>
    <row r="1609" spans="7:9" x14ac:dyDescent="0.3">
      <c r="G1609" s="3" t="str">
        <f>IF(ISTEXT(CRHPrate),"Effectuez l’étape 1",IF(AND(INDEX(claimPeriodNo,MATCH('Étape 1) Taux'!$A$8,claimPeriods,0))&gt;17,INDEX(claimPeriodNo,MATCH('Étape 1) Taux'!$A$8,claimPeriods,0))&lt;20,revenueReduction&lt;0.1),0,IF(NOT(ISNUMBER(E1609)),0,IF($C1609="Oui",0,IF($B1609="Non - avec lien de dépendance",MIN(2258,E1609,$D1609),MIN(2258,E1609))))))</f>
        <v>Effectuez l’étape 1</v>
      </c>
      <c r="H1609" s="3" t="str">
        <f>IF(ISTEXT(CRHPrate),"Effectuez l’étape 1",IF(AND(INDEX(claimPeriodNo,MATCH('Étape 1) Taux'!$A$8,claimPeriods,0))&gt;17,INDEX(claimPeriodNo,MATCH('Étape 1) Taux'!$A$8,claimPeriods,0))&lt;20,revenueReduction&lt;0.1),0,IF(NOT(ISNUMBER(F1609)),0,IF($C1609="Oui",0,IF($B1609="Non - avec lien de dépendance",MIN(2258,F1609,$D1609),MIN(2258,F1609))))))</f>
        <v>Effectuez l’étape 1</v>
      </c>
      <c r="I1609" s="3">
        <f t="shared" si="25"/>
        <v>0</v>
      </c>
    </row>
    <row r="1610" spans="7:9" x14ac:dyDescent="0.3">
      <c r="G1610" s="3" t="str">
        <f>IF(ISTEXT(CRHPrate),"Effectuez l’étape 1",IF(AND(INDEX(claimPeriodNo,MATCH('Étape 1) Taux'!$A$8,claimPeriods,0))&gt;17,INDEX(claimPeriodNo,MATCH('Étape 1) Taux'!$A$8,claimPeriods,0))&lt;20,revenueReduction&lt;0.1),0,IF(NOT(ISNUMBER(E1610)),0,IF($C1610="Oui",0,IF($B1610="Non - avec lien de dépendance",MIN(2258,E1610,$D1610),MIN(2258,E1610))))))</f>
        <v>Effectuez l’étape 1</v>
      </c>
      <c r="H1610" s="3" t="str">
        <f>IF(ISTEXT(CRHPrate),"Effectuez l’étape 1",IF(AND(INDEX(claimPeriodNo,MATCH('Étape 1) Taux'!$A$8,claimPeriods,0))&gt;17,INDEX(claimPeriodNo,MATCH('Étape 1) Taux'!$A$8,claimPeriods,0))&lt;20,revenueReduction&lt;0.1),0,IF(NOT(ISNUMBER(F1610)),0,IF($C1610="Oui",0,IF($B1610="Non - avec lien de dépendance",MIN(2258,F1610,$D1610),MIN(2258,F1610))))))</f>
        <v>Effectuez l’étape 1</v>
      </c>
      <c r="I1610" s="3">
        <f t="shared" si="25"/>
        <v>0</v>
      </c>
    </row>
    <row r="1611" spans="7:9" x14ac:dyDescent="0.3">
      <c r="G1611" s="3" t="str">
        <f>IF(ISTEXT(CRHPrate),"Effectuez l’étape 1",IF(AND(INDEX(claimPeriodNo,MATCH('Étape 1) Taux'!$A$8,claimPeriods,0))&gt;17,INDEX(claimPeriodNo,MATCH('Étape 1) Taux'!$A$8,claimPeriods,0))&lt;20,revenueReduction&lt;0.1),0,IF(NOT(ISNUMBER(E1611)),0,IF($C1611="Oui",0,IF($B1611="Non - avec lien de dépendance",MIN(2258,E1611,$D1611),MIN(2258,E1611))))))</f>
        <v>Effectuez l’étape 1</v>
      </c>
      <c r="H1611" s="3" t="str">
        <f>IF(ISTEXT(CRHPrate),"Effectuez l’étape 1",IF(AND(INDEX(claimPeriodNo,MATCH('Étape 1) Taux'!$A$8,claimPeriods,0))&gt;17,INDEX(claimPeriodNo,MATCH('Étape 1) Taux'!$A$8,claimPeriods,0))&lt;20,revenueReduction&lt;0.1),0,IF(NOT(ISNUMBER(F1611)),0,IF($C1611="Oui",0,IF($B1611="Non - avec lien de dépendance",MIN(2258,F1611,$D1611),MIN(2258,F1611))))))</f>
        <v>Effectuez l’étape 1</v>
      </c>
      <c r="I1611" s="3">
        <f t="shared" si="25"/>
        <v>0</v>
      </c>
    </row>
    <row r="1612" spans="7:9" x14ac:dyDescent="0.3">
      <c r="G1612" s="3" t="str">
        <f>IF(ISTEXT(CRHPrate),"Effectuez l’étape 1",IF(AND(INDEX(claimPeriodNo,MATCH('Étape 1) Taux'!$A$8,claimPeriods,0))&gt;17,INDEX(claimPeriodNo,MATCH('Étape 1) Taux'!$A$8,claimPeriods,0))&lt;20,revenueReduction&lt;0.1),0,IF(NOT(ISNUMBER(E1612)),0,IF($C1612="Oui",0,IF($B1612="Non - avec lien de dépendance",MIN(2258,E1612,$D1612),MIN(2258,E1612))))))</f>
        <v>Effectuez l’étape 1</v>
      </c>
      <c r="H1612" s="3" t="str">
        <f>IF(ISTEXT(CRHPrate),"Effectuez l’étape 1",IF(AND(INDEX(claimPeriodNo,MATCH('Étape 1) Taux'!$A$8,claimPeriods,0))&gt;17,INDEX(claimPeriodNo,MATCH('Étape 1) Taux'!$A$8,claimPeriods,0))&lt;20,revenueReduction&lt;0.1),0,IF(NOT(ISNUMBER(F1612)),0,IF($C1612="Oui",0,IF($B1612="Non - avec lien de dépendance",MIN(2258,F1612,$D1612),MIN(2258,F1612))))))</f>
        <v>Effectuez l’étape 1</v>
      </c>
      <c r="I1612" s="3">
        <f t="shared" si="25"/>
        <v>0</v>
      </c>
    </row>
    <row r="1613" spans="7:9" x14ac:dyDescent="0.3">
      <c r="G1613" s="3" t="str">
        <f>IF(ISTEXT(CRHPrate),"Effectuez l’étape 1",IF(AND(INDEX(claimPeriodNo,MATCH('Étape 1) Taux'!$A$8,claimPeriods,0))&gt;17,INDEX(claimPeriodNo,MATCH('Étape 1) Taux'!$A$8,claimPeriods,0))&lt;20,revenueReduction&lt;0.1),0,IF(NOT(ISNUMBER(E1613)),0,IF($C1613="Oui",0,IF($B1613="Non - avec lien de dépendance",MIN(2258,E1613,$D1613),MIN(2258,E1613))))))</f>
        <v>Effectuez l’étape 1</v>
      </c>
      <c r="H1613" s="3" t="str">
        <f>IF(ISTEXT(CRHPrate),"Effectuez l’étape 1",IF(AND(INDEX(claimPeriodNo,MATCH('Étape 1) Taux'!$A$8,claimPeriods,0))&gt;17,INDEX(claimPeriodNo,MATCH('Étape 1) Taux'!$A$8,claimPeriods,0))&lt;20,revenueReduction&lt;0.1),0,IF(NOT(ISNUMBER(F1613)),0,IF($C1613="Oui",0,IF($B1613="Non - avec lien de dépendance",MIN(2258,F1613,$D1613),MIN(2258,F1613))))))</f>
        <v>Effectuez l’étape 1</v>
      </c>
      <c r="I1613" s="3">
        <f t="shared" si="25"/>
        <v>0</v>
      </c>
    </row>
    <row r="1614" spans="7:9" x14ac:dyDescent="0.3">
      <c r="G1614" s="3" t="str">
        <f>IF(ISTEXT(CRHPrate),"Effectuez l’étape 1",IF(AND(INDEX(claimPeriodNo,MATCH('Étape 1) Taux'!$A$8,claimPeriods,0))&gt;17,INDEX(claimPeriodNo,MATCH('Étape 1) Taux'!$A$8,claimPeriods,0))&lt;20,revenueReduction&lt;0.1),0,IF(NOT(ISNUMBER(E1614)),0,IF($C1614="Oui",0,IF($B1614="Non - avec lien de dépendance",MIN(2258,E1614,$D1614),MIN(2258,E1614))))))</f>
        <v>Effectuez l’étape 1</v>
      </c>
      <c r="H1614" s="3" t="str">
        <f>IF(ISTEXT(CRHPrate),"Effectuez l’étape 1",IF(AND(INDEX(claimPeriodNo,MATCH('Étape 1) Taux'!$A$8,claimPeriods,0))&gt;17,INDEX(claimPeriodNo,MATCH('Étape 1) Taux'!$A$8,claimPeriods,0))&lt;20,revenueReduction&lt;0.1),0,IF(NOT(ISNUMBER(F1614)),0,IF($C1614="Oui",0,IF($B1614="Non - avec lien de dépendance",MIN(2258,F1614,$D1614),MIN(2258,F1614))))))</f>
        <v>Effectuez l’étape 1</v>
      </c>
      <c r="I1614" s="3">
        <f t="shared" si="25"/>
        <v>0</v>
      </c>
    </row>
    <row r="1615" spans="7:9" x14ac:dyDescent="0.3">
      <c r="G1615" s="3" t="str">
        <f>IF(ISTEXT(CRHPrate),"Effectuez l’étape 1",IF(AND(INDEX(claimPeriodNo,MATCH('Étape 1) Taux'!$A$8,claimPeriods,0))&gt;17,INDEX(claimPeriodNo,MATCH('Étape 1) Taux'!$A$8,claimPeriods,0))&lt;20,revenueReduction&lt;0.1),0,IF(NOT(ISNUMBER(E1615)),0,IF($C1615="Oui",0,IF($B1615="Non - avec lien de dépendance",MIN(2258,E1615,$D1615),MIN(2258,E1615))))))</f>
        <v>Effectuez l’étape 1</v>
      </c>
      <c r="H1615" s="3" t="str">
        <f>IF(ISTEXT(CRHPrate),"Effectuez l’étape 1",IF(AND(INDEX(claimPeriodNo,MATCH('Étape 1) Taux'!$A$8,claimPeriods,0))&gt;17,INDEX(claimPeriodNo,MATCH('Étape 1) Taux'!$A$8,claimPeriods,0))&lt;20,revenueReduction&lt;0.1),0,IF(NOT(ISNUMBER(F1615)),0,IF($C1615="Oui",0,IF($B1615="Non - avec lien de dépendance",MIN(2258,F1615,$D1615),MIN(2258,F1615))))))</f>
        <v>Effectuez l’étape 1</v>
      </c>
      <c r="I1615" s="3">
        <f t="shared" si="25"/>
        <v>0</v>
      </c>
    </row>
    <row r="1616" spans="7:9" x14ac:dyDescent="0.3">
      <c r="G1616" s="3" t="str">
        <f>IF(ISTEXT(CRHPrate),"Effectuez l’étape 1",IF(AND(INDEX(claimPeriodNo,MATCH('Étape 1) Taux'!$A$8,claimPeriods,0))&gt;17,INDEX(claimPeriodNo,MATCH('Étape 1) Taux'!$A$8,claimPeriods,0))&lt;20,revenueReduction&lt;0.1),0,IF(NOT(ISNUMBER(E1616)),0,IF($C1616="Oui",0,IF($B1616="Non - avec lien de dépendance",MIN(2258,E1616,$D1616),MIN(2258,E1616))))))</f>
        <v>Effectuez l’étape 1</v>
      </c>
      <c r="H1616" s="3" t="str">
        <f>IF(ISTEXT(CRHPrate),"Effectuez l’étape 1",IF(AND(INDEX(claimPeriodNo,MATCH('Étape 1) Taux'!$A$8,claimPeriods,0))&gt;17,INDEX(claimPeriodNo,MATCH('Étape 1) Taux'!$A$8,claimPeriods,0))&lt;20,revenueReduction&lt;0.1),0,IF(NOT(ISNUMBER(F1616)),0,IF($C1616="Oui",0,IF($B1616="Non - avec lien de dépendance",MIN(2258,F1616,$D1616),MIN(2258,F1616))))))</f>
        <v>Effectuez l’étape 1</v>
      </c>
      <c r="I1616" s="3">
        <f t="shared" si="25"/>
        <v>0</v>
      </c>
    </row>
    <row r="1617" spans="7:9" x14ac:dyDescent="0.3">
      <c r="G1617" s="3" t="str">
        <f>IF(ISTEXT(CRHPrate),"Effectuez l’étape 1",IF(AND(INDEX(claimPeriodNo,MATCH('Étape 1) Taux'!$A$8,claimPeriods,0))&gt;17,INDEX(claimPeriodNo,MATCH('Étape 1) Taux'!$A$8,claimPeriods,0))&lt;20,revenueReduction&lt;0.1),0,IF(NOT(ISNUMBER(E1617)),0,IF($C1617="Oui",0,IF($B1617="Non - avec lien de dépendance",MIN(2258,E1617,$D1617),MIN(2258,E1617))))))</f>
        <v>Effectuez l’étape 1</v>
      </c>
      <c r="H1617" s="3" t="str">
        <f>IF(ISTEXT(CRHPrate),"Effectuez l’étape 1",IF(AND(INDEX(claimPeriodNo,MATCH('Étape 1) Taux'!$A$8,claimPeriods,0))&gt;17,INDEX(claimPeriodNo,MATCH('Étape 1) Taux'!$A$8,claimPeriods,0))&lt;20,revenueReduction&lt;0.1),0,IF(NOT(ISNUMBER(F1617)),0,IF($C1617="Oui",0,IF($B1617="Non - avec lien de dépendance",MIN(2258,F1617,$D1617),MIN(2258,F1617))))))</f>
        <v>Effectuez l’étape 1</v>
      </c>
      <c r="I1617" s="3">
        <f t="shared" si="25"/>
        <v>0</v>
      </c>
    </row>
    <row r="1618" spans="7:9" x14ac:dyDescent="0.3">
      <c r="G1618" s="3" t="str">
        <f>IF(ISTEXT(CRHPrate),"Effectuez l’étape 1",IF(AND(INDEX(claimPeriodNo,MATCH('Étape 1) Taux'!$A$8,claimPeriods,0))&gt;17,INDEX(claimPeriodNo,MATCH('Étape 1) Taux'!$A$8,claimPeriods,0))&lt;20,revenueReduction&lt;0.1),0,IF(NOT(ISNUMBER(E1618)),0,IF($C1618="Oui",0,IF($B1618="Non - avec lien de dépendance",MIN(2258,E1618,$D1618),MIN(2258,E1618))))))</f>
        <v>Effectuez l’étape 1</v>
      </c>
      <c r="H1618" s="3" t="str">
        <f>IF(ISTEXT(CRHPrate),"Effectuez l’étape 1",IF(AND(INDEX(claimPeriodNo,MATCH('Étape 1) Taux'!$A$8,claimPeriods,0))&gt;17,INDEX(claimPeriodNo,MATCH('Étape 1) Taux'!$A$8,claimPeriods,0))&lt;20,revenueReduction&lt;0.1),0,IF(NOT(ISNUMBER(F1618)),0,IF($C1618="Oui",0,IF($B1618="Non - avec lien de dépendance",MIN(2258,F1618,$D1618),MIN(2258,F1618))))))</f>
        <v>Effectuez l’étape 1</v>
      </c>
      <c r="I1618" s="3">
        <f t="shared" si="25"/>
        <v>0</v>
      </c>
    </row>
    <row r="1619" spans="7:9" x14ac:dyDescent="0.3">
      <c r="G1619" s="3" t="str">
        <f>IF(ISTEXT(CRHPrate),"Effectuez l’étape 1",IF(AND(INDEX(claimPeriodNo,MATCH('Étape 1) Taux'!$A$8,claimPeriods,0))&gt;17,INDEX(claimPeriodNo,MATCH('Étape 1) Taux'!$A$8,claimPeriods,0))&lt;20,revenueReduction&lt;0.1),0,IF(NOT(ISNUMBER(E1619)),0,IF($C1619="Oui",0,IF($B1619="Non - avec lien de dépendance",MIN(2258,E1619,$D1619),MIN(2258,E1619))))))</f>
        <v>Effectuez l’étape 1</v>
      </c>
      <c r="H1619" s="3" t="str">
        <f>IF(ISTEXT(CRHPrate),"Effectuez l’étape 1",IF(AND(INDEX(claimPeriodNo,MATCH('Étape 1) Taux'!$A$8,claimPeriods,0))&gt;17,INDEX(claimPeriodNo,MATCH('Étape 1) Taux'!$A$8,claimPeriods,0))&lt;20,revenueReduction&lt;0.1),0,IF(NOT(ISNUMBER(F1619)),0,IF($C1619="Oui",0,IF($B1619="Non - avec lien de dépendance",MIN(2258,F1619,$D1619),MIN(2258,F1619))))))</f>
        <v>Effectuez l’étape 1</v>
      </c>
      <c r="I1619" s="3">
        <f t="shared" si="25"/>
        <v>0</v>
      </c>
    </row>
    <row r="1620" spans="7:9" x14ac:dyDescent="0.3">
      <c r="G1620" s="3" t="str">
        <f>IF(ISTEXT(CRHPrate),"Effectuez l’étape 1",IF(AND(INDEX(claimPeriodNo,MATCH('Étape 1) Taux'!$A$8,claimPeriods,0))&gt;17,INDEX(claimPeriodNo,MATCH('Étape 1) Taux'!$A$8,claimPeriods,0))&lt;20,revenueReduction&lt;0.1),0,IF(NOT(ISNUMBER(E1620)),0,IF($C1620="Oui",0,IF($B1620="Non - avec lien de dépendance",MIN(2258,E1620,$D1620),MIN(2258,E1620))))))</f>
        <v>Effectuez l’étape 1</v>
      </c>
      <c r="H1620" s="3" t="str">
        <f>IF(ISTEXT(CRHPrate),"Effectuez l’étape 1",IF(AND(INDEX(claimPeriodNo,MATCH('Étape 1) Taux'!$A$8,claimPeriods,0))&gt;17,INDEX(claimPeriodNo,MATCH('Étape 1) Taux'!$A$8,claimPeriods,0))&lt;20,revenueReduction&lt;0.1),0,IF(NOT(ISNUMBER(F1620)),0,IF($C1620="Oui",0,IF($B1620="Non - avec lien de dépendance",MIN(2258,F1620,$D1620),MIN(2258,F1620))))))</f>
        <v>Effectuez l’étape 1</v>
      </c>
      <c r="I1620" s="3">
        <f t="shared" si="25"/>
        <v>0</v>
      </c>
    </row>
    <row r="1621" spans="7:9" x14ac:dyDescent="0.3">
      <c r="G1621" s="3" t="str">
        <f>IF(ISTEXT(CRHPrate),"Effectuez l’étape 1",IF(AND(INDEX(claimPeriodNo,MATCH('Étape 1) Taux'!$A$8,claimPeriods,0))&gt;17,INDEX(claimPeriodNo,MATCH('Étape 1) Taux'!$A$8,claimPeriods,0))&lt;20,revenueReduction&lt;0.1),0,IF(NOT(ISNUMBER(E1621)),0,IF($C1621="Oui",0,IF($B1621="Non - avec lien de dépendance",MIN(2258,E1621,$D1621),MIN(2258,E1621))))))</f>
        <v>Effectuez l’étape 1</v>
      </c>
      <c r="H1621" s="3" t="str">
        <f>IF(ISTEXT(CRHPrate),"Effectuez l’étape 1",IF(AND(INDEX(claimPeriodNo,MATCH('Étape 1) Taux'!$A$8,claimPeriods,0))&gt;17,INDEX(claimPeriodNo,MATCH('Étape 1) Taux'!$A$8,claimPeriods,0))&lt;20,revenueReduction&lt;0.1),0,IF(NOT(ISNUMBER(F1621)),0,IF($C1621="Oui",0,IF($B1621="Non - avec lien de dépendance",MIN(2258,F1621,$D1621),MIN(2258,F1621))))))</f>
        <v>Effectuez l’étape 1</v>
      </c>
      <c r="I1621" s="3">
        <f t="shared" si="25"/>
        <v>0</v>
      </c>
    </row>
    <row r="1622" spans="7:9" x14ac:dyDescent="0.3">
      <c r="G1622" s="3" t="str">
        <f>IF(ISTEXT(CRHPrate),"Effectuez l’étape 1",IF(AND(INDEX(claimPeriodNo,MATCH('Étape 1) Taux'!$A$8,claimPeriods,0))&gt;17,INDEX(claimPeriodNo,MATCH('Étape 1) Taux'!$A$8,claimPeriods,0))&lt;20,revenueReduction&lt;0.1),0,IF(NOT(ISNUMBER(E1622)),0,IF($C1622="Oui",0,IF($B1622="Non - avec lien de dépendance",MIN(2258,E1622,$D1622),MIN(2258,E1622))))))</f>
        <v>Effectuez l’étape 1</v>
      </c>
      <c r="H1622" s="3" t="str">
        <f>IF(ISTEXT(CRHPrate),"Effectuez l’étape 1",IF(AND(INDEX(claimPeriodNo,MATCH('Étape 1) Taux'!$A$8,claimPeriods,0))&gt;17,INDEX(claimPeriodNo,MATCH('Étape 1) Taux'!$A$8,claimPeriods,0))&lt;20,revenueReduction&lt;0.1),0,IF(NOT(ISNUMBER(F1622)),0,IF($C1622="Oui",0,IF($B1622="Non - avec lien de dépendance",MIN(2258,F1622,$D1622),MIN(2258,F1622))))))</f>
        <v>Effectuez l’étape 1</v>
      </c>
      <c r="I1622" s="3">
        <f t="shared" si="25"/>
        <v>0</v>
      </c>
    </row>
    <row r="1623" spans="7:9" x14ac:dyDescent="0.3">
      <c r="G1623" s="3" t="str">
        <f>IF(ISTEXT(CRHPrate),"Effectuez l’étape 1",IF(AND(INDEX(claimPeriodNo,MATCH('Étape 1) Taux'!$A$8,claimPeriods,0))&gt;17,INDEX(claimPeriodNo,MATCH('Étape 1) Taux'!$A$8,claimPeriods,0))&lt;20,revenueReduction&lt;0.1),0,IF(NOT(ISNUMBER(E1623)),0,IF($C1623="Oui",0,IF($B1623="Non - avec lien de dépendance",MIN(2258,E1623,$D1623),MIN(2258,E1623))))))</f>
        <v>Effectuez l’étape 1</v>
      </c>
      <c r="H1623" s="3" t="str">
        <f>IF(ISTEXT(CRHPrate),"Effectuez l’étape 1",IF(AND(INDEX(claimPeriodNo,MATCH('Étape 1) Taux'!$A$8,claimPeriods,0))&gt;17,INDEX(claimPeriodNo,MATCH('Étape 1) Taux'!$A$8,claimPeriods,0))&lt;20,revenueReduction&lt;0.1),0,IF(NOT(ISNUMBER(F1623)),0,IF($C1623="Oui",0,IF($B1623="Non - avec lien de dépendance",MIN(2258,F1623,$D1623),MIN(2258,F1623))))))</f>
        <v>Effectuez l’étape 1</v>
      </c>
      <c r="I1623" s="3">
        <f t="shared" si="25"/>
        <v>0</v>
      </c>
    </row>
    <row r="1624" spans="7:9" x14ac:dyDescent="0.3">
      <c r="G1624" s="3" t="str">
        <f>IF(ISTEXT(CRHPrate),"Effectuez l’étape 1",IF(AND(INDEX(claimPeriodNo,MATCH('Étape 1) Taux'!$A$8,claimPeriods,0))&gt;17,INDEX(claimPeriodNo,MATCH('Étape 1) Taux'!$A$8,claimPeriods,0))&lt;20,revenueReduction&lt;0.1),0,IF(NOT(ISNUMBER(E1624)),0,IF($C1624="Oui",0,IF($B1624="Non - avec lien de dépendance",MIN(2258,E1624,$D1624),MIN(2258,E1624))))))</f>
        <v>Effectuez l’étape 1</v>
      </c>
      <c r="H1624" s="3" t="str">
        <f>IF(ISTEXT(CRHPrate),"Effectuez l’étape 1",IF(AND(INDEX(claimPeriodNo,MATCH('Étape 1) Taux'!$A$8,claimPeriods,0))&gt;17,INDEX(claimPeriodNo,MATCH('Étape 1) Taux'!$A$8,claimPeriods,0))&lt;20,revenueReduction&lt;0.1),0,IF(NOT(ISNUMBER(F1624)),0,IF($C1624="Oui",0,IF($B1624="Non - avec lien de dépendance",MIN(2258,F1624,$D1624),MIN(2258,F1624))))))</f>
        <v>Effectuez l’étape 1</v>
      </c>
      <c r="I1624" s="3">
        <f t="shared" si="25"/>
        <v>0</v>
      </c>
    </row>
    <row r="1625" spans="7:9" x14ac:dyDescent="0.3">
      <c r="G1625" s="3" t="str">
        <f>IF(ISTEXT(CRHPrate),"Effectuez l’étape 1",IF(AND(INDEX(claimPeriodNo,MATCH('Étape 1) Taux'!$A$8,claimPeriods,0))&gt;17,INDEX(claimPeriodNo,MATCH('Étape 1) Taux'!$A$8,claimPeriods,0))&lt;20,revenueReduction&lt;0.1),0,IF(NOT(ISNUMBER(E1625)),0,IF($C1625="Oui",0,IF($B1625="Non - avec lien de dépendance",MIN(2258,E1625,$D1625),MIN(2258,E1625))))))</f>
        <v>Effectuez l’étape 1</v>
      </c>
      <c r="H1625" s="3" t="str">
        <f>IF(ISTEXT(CRHPrate),"Effectuez l’étape 1",IF(AND(INDEX(claimPeriodNo,MATCH('Étape 1) Taux'!$A$8,claimPeriods,0))&gt;17,INDEX(claimPeriodNo,MATCH('Étape 1) Taux'!$A$8,claimPeriods,0))&lt;20,revenueReduction&lt;0.1),0,IF(NOT(ISNUMBER(F1625)),0,IF($C1625="Oui",0,IF($B1625="Non - avec lien de dépendance",MIN(2258,F1625,$D1625),MIN(2258,F1625))))))</f>
        <v>Effectuez l’étape 1</v>
      </c>
      <c r="I1625" s="3">
        <f t="shared" si="25"/>
        <v>0</v>
      </c>
    </row>
    <row r="1626" spans="7:9" x14ac:dyDescent="0.3">
      <c r="G1626" s="3" t="str">
        <f>IF(ISTEXT(CRHPrate),"Effectuez l’étape 1",IF(AND(INDEX(claimPeriodNo,MATCH('Étape 1) Taux'!$A$8,claimPeriods,0))&gt;17,INDEX(claimPeriodNo,MATCH('Étape 1) Taux'!$A$8,claimPeriods,0))&lt;20,revenueReduction&lt;0.1),0,IF(NOT(ISNUMBER(E1626)),0,IF($C1626="Oui",0,IF($B1626="Non - avec lien de dépendance",MIN(2258,E1626,$D1626),MIN(2258,E1626))))))</f>
        <v>Effectuez l’étape 1</v>
      </c>
      <c r="H1626" s="3" t="str">
        <f>IF(ISTEXT(CRHPrate),"Effectuez l’étape 1",IF(AND(INDEX(claimPeriodNo,MATCH('Étape 1) Taux'!$A$8,claimPeriods,0))&gt;17,INDEX(claimPeriodNo,MATCH('Étape 1) Taux'!$A$8,claimPeriods,0))&lt;20,revenueReduction&lt;0.1),0,IF(NOT(ISNUMBER(F1626)),0,IF($C1626="Oui",0,IF($B1626="Non - avec lien de dépendance",MIN(2258,F1626,$D1626),MIN(2258,F1626))))))</f>
        <v>Effectuez l’étape 1</v>
      </c>
      <c r="I1626" s="3">
        <f t="shared" si="25"/>
        <v>0</v>
      </c>
    </row>
    <row r="1627" spans="7:9" x14ac:dyDescent="0.3">
      <c r="G1627" s="3" t="str">
        <f>IF(ISTEXT(CRHPrate),"Effectuez l’étape 1",IF(AND(INDEX(claimPeriodNo,MATCH('Étape 1) Taux'!$A$8,claimPeriods,0))&gt;17,INDEX(claimPeriodNo,MATCH('Étape 1) Taux'!$A$8,claimPeriods,0))&lt;20,revenueReduction&lt;0.1),0,IF(NOT(ISNUMBER(E1627)),0,IF($C1627="Oui",0,IF($B1627="Non - avec lien de dépendance",MIN(2258,E1627,$D1627),MIN(2258,E1627))))))</f>
        <v>Effectuez l’étape 1</v>
      </c>
      <c r="H1627" s="3" t="str">
        <f>IF(ISTEXT(CRHPrate),"Effectuez l’étape 1",IF(AND(INDEX(claimPeriodNo,MATCH('Étape 1) Taux'!$A$8,claimPeriods,0))&gt;17,INDEX(claimPeriodNo,MATCH('Étape 1) Taux'!$A$8,claimPeriods,0))&lt;20,revenueReduction&lt;0.1),0,IF(NOT(ISNUMBER(F1627)),0,IF($C1627="Oui",0,IF($B1627="Non - avec lien de dépendance",MIN(2258,F1627,$D1627),MIN(2258,F1627))))))</f>
        <v>Effectuez l’étape 1</v>
      </c>
      <c r="I1627" s="3">
        <f t="shared" si="25"/>
        <v>0</v>
      </c>
    </row>
    <row r="1628" spans="7:9" x14ac:dyDescent="0.3">
      <c r="G1628" s="3" t="str">
        <f>IF(ISTEXT(CRHPrate),"Effectuez l’étape 1",IF(AND(INDEX(claimPeriodNo,MATCH('Étape 1) Taux'!$A$8,claimPeriods,0))&gt;17,INDEX(claimPeriodNo,MATCH('Étape 1) Taux'!$A$8,claimPeriods,0))&lt;20,revenueReduction&lt;0.1),0,IF(NOT(ISNUMBER(E1628)),0,IF($C1628="Oui",0,IF($B1628="Non - avec lien de dépendance",MIN(2258,E1628,$D1628),MIN(2258,E1628))))))</f>
        <v>Effectuez l’étape 1</v>
      </c>
      <c r="H1628" s="3" t="str">
        <f>IF(ISTEXT(CRHPrate),"Effectuez l’étape 1",IF(AND(INDEX(claimPeriodNo,MATCH('Étape 1) Taux'!$A$8,claimPeriods,0))&gt;17,INDEX(claimPeriodNo,MATCH('Étape 1) Taux'!$A$8,claimPeriods,0))&lt;20,revenueReduction&lt;0.1),0,IF(NOT(ISNUMBER(F1628)),0,IF($C1628="Oui",0,IF($B1628="Non - avec lien de dépendance",MIN(2258,F1628,$D1628),MIN(2258,F1628))))))</f>
        <v>Effectuez l’étape 1</v>
      </c>
      <c r="I1628" s="3">
        <f t="shared" si="25"/>
        <v>0</v>
      </c>
    </row>
    <row r="1629" spans="7:9" x14ac:dyDescent="0.3">
      <c r="G1629" s="3" t="str">
        <f>IF(ISTEXT(CRHPrate),"Effectuez l’étape 1",IF(AND(INDEX(claimPeriodNo,MATCH('Étape 1) Taux'!$A$8,claimPeriods,0))&gt;17,INDEX(claimPeriodNo,MATCH('Étape 1) Taux'!$A$8,claimPeriods,0))&lt;20,revenueReduction&lt;0.1),0,IF(NOT(ISNUMBER(E1629)),0,IF($C1629="Oui",0,IF($B1629="Non - avec lien de dépendance",MIN(2258,E1629,$D1629),MIN(2258,E1629))))))</f>
        <v>Effectuez l’étape 1</v>
      </c>
      <c r="H1629" s="3" t="str">
        <f>IF(ISTEXT(CRHPrate),"Effectuez l’étape 1",IF(AND(INDEX(claimPeriodNo,MATCH('Étape 1) Taux'!$A$8,claimPeriods,0))&gt;17,INDEX(claimPeriodNo,MATCH('Étape 1) Taux'!$A$8,claimPeriods,0))&lt;20,revenueReduction&lt;0.1),0,IF(NOT(ISNUMBER(F1629)),0,IF($C1629="Oui",0,IF($B1629="Non - avec lien de dépendance",MIN(2258,F1629,$D1629),MIN(2258,F1629))))))</f>
        <v>Effectuez l’étape 1</v>
      </c>
      <c r="I1629" s="3">
        <f t="shared" si="25"/>
        <v>0</v>
      </c>
    </row>
    <row r="1630" spans="7:9" x14ac:dyDescent="0.3">
      <c r="G1630" s="3" t="str">
        <f>IF(ISTEXT(CRHPrate),"Effectuez l’étape 1",IF(AND(INDEX(claimPeriodNo,MATCH('Étape 1) Taux'!$A$8,claimPeriods,0))&gt;17,INDEX(claimPeriodNo,MATCH('Étape 1) Taux'!$A$8,claimPeriods,0))&lt;20,revenueReduction&lt;0.1),0,IF(NOT(ISNUMBER(E1630)),0,IF($C1630="Oui",0,IF($B1630="Non - avec lien de dépendance",MIN(2258,E1630,$D1630),MIN(2258,E1630))))))</f>
        <v>Effectuez l’étape 1</v>
      </c>
      <c r="H1630" s="3" t="str">
        <f>IF(ISTEXT(CRHPrate),"Effectuez l’étape 1",IF(AND(INDEX(claimPeriodNo,MATCH('Étape 1) Taux'!$A$8,claimPeriods,0))&gt;17,INDEX(claimPeriodNo,MATCH('Étape 1) Taux'!$A$8,claimPeriods,0))&lt;20,revenueReduction&lt;0.1),0,IF(NOT(ISNUMBER(F1630)),0,IF($C1630="Oui",0,IF($B1630="Non - avec lien de dépendance",MIN(2258,F1630,$D1630),MIN(2258,F1630))))))</f>
        <v>Effectuez l’étape 1</v>
      </c>
      <c r="I1630" s="3">
        <f t="shared" si="25"/>
        <v>0</v>
      </c>
    </row>
    <row r="1631" spans="7:9" x14ac:dyDescent="0.3">
      <c r="G1631" s="3" t="str">
        <f>IF(ISTEXT(CRHPrate),"Effectuez l’étape 1",IF(AND(INDEX(claimPeriodNo,MATCH('Étape 1) Taux'!$A$8,claimPeriods,0))&gt;17,INDEX(claimPeriodNo,MATCH('Étape 1) Taux'!$A$8,claimPeriods,0))&lt;20,revenueReduction&lt;0.1),0,IF(NOT(ISNUMBER(E1631)),0,IF($C1631="Oui",0,IF($B1631="Non - avec lien de dépendance",MIN(2258,E1631,$D1631),MIN(2258,E1631))))))</f>
        <v>Effectuez l’étape 1</v>
      </c>
      <c r="H1631" s="3" t="str">
        <f>IF(ISTEXT(CRHPrate),"Effectuez l’étape 1",IF(AND(INDEX(claimPeriodNo,MATCH('Étape 1) Taux'!$A$8,claimPeriods,0))&gt;17,INDEX(claimPeriodNo,MATCH('Étape 1) Taux'!$A$8,claimPeriods,0))&lt;20,revenueReduction&lt;0.1),0,IF(NOT(ISNUMBER(F1631)),0,IF($C1631="Oui",0,IF($B1631="Non - avec lien de dépendance",MIN(2258,F1631,$D1631),MIN(2258,F1631))))))</f>
        <v>Effectuez l’étape 1</v>
      </c>
      <c r="I1631" s="3">
        <f t="shared" si="25"/>
        <v>0</v>
      </c>
    </row>
    <row r="1632" spans="7:9" x14ac:dyDescent="0.3">
      <c r="G1632" s="3" t="str">
        <f>IF(ISTEXT(CRHPrate),"Effectuez l’étape 1",IF(AND(INDEX(claimPeriodNo,MATCH('Étape 1) Taux'!$A$8,claimPeriods,0))&gt;17,INDEX(claimPeriodNo,MATCH('Étape 1) Taux'!$A$8,claimPeriods,0))&lt;20,revenueReduction&lt;0.1),0,IF(NOT(ISNUMBER(E1632)),0,IF($C1632="Oui",0,IF($B1632="Non - avec lien de dépendance",MIN(2258,E1632,$D1632),MIN(2258,E1632))))))</f>
        <v>Effectuez l’étape 1</v>
      </c>
      <c r="H1632" s="3" t="str">
        <f>IF(ISTEXT(CRHPrate),"Effectuez l’étape 1",IF(AND(INDEX(claimPeriodNo,MATCH('Étape 1) Taux'!$A$8,claimPeriods,0))&gt;17,INDEX(claimPeriodNo,MATCH('Étape 1) Taux'!$A$8,claimPeriods,0))&lt;20,revenueReduction&lt;0.1),0,IF(NOT(ISNUMBER(F1632)),0,IF($C1632="Oui",0,IF($B1632="Non - avec lien de dépendance",MIN(2258,F1632,$D1632),MIN(2258,F1632))))))</f>
        <v>Effectuez l’étape 1</v>
      </c>
      <c r="I1632" s="3">
        <f t="shared" si="25"/>
        <v>0</v>
      </c>
    </row>
    <row r="1633" spans="7:9" x14ac:dyDescent="0.3">
      <c r="G1633" s="3" t="str">
        <f>IF(ISTEXT(CRHPrate),"Effectuez l’étape 1",IF(AND(INDEX(claimPeriodNo,MATCH('Étape 1) Taux'!$A$8,claimPeriods,0))&gt;17,INDEX(claimPeriodNo,MATCH('Étape 1) Taux'!$A$8,claimPeriods,0))&lt;20,revenueReduction&lt;0.1),0,IF(NOT(ISNUMBER(E1633)),0,IF($C1633="Oui",0,IF($B1633="Non - avec lien de dépendance",MIN(2258,E1633,$D1633),MIN(2258,E1633))))))</f>
        <v>Effectuez l’étape 1</v>
      </c>
      <c r="H1633" s="3" t="str">
        <f>IF(ISTEXT(CRHPrate),"Effectuez l’étape 1",IF(AND(INDEX(claimPeriodNo,MATCH('Étape 1) Taux'!$A$8,claimPeriods,0))&gt;17,INDEX(claimPeriodNo,MATCH('Étape 1) Taux'!$A$8,claimPeriods,0))&lt;20,revenueReduction&lt;0.1),0,IF(NOT(ISNUMBER(F1633)),0,IF($C1633="Oui",0,IF($B1633="Non - avec lien de dépendance",MIN(2258,F1633,$D1633),MIN(2258,F1633))))))</f>
        <v>Effectuez l’étape 1</v>
      </c>
      <c r="I1633" s="3">
        <f t="shared" si="25"/>
        <v>0</v>
      </c>
    </row>
    <row r="1634" spans="7:9" x14ac:dyDescent="0.3">
      <c r="G1634" s="3" t="str">
        <f>IF(ISTEXT(CRHPrate),"Effectuez l’étape 1",IF(AND(INDEX(claimPeriodNo,MATCH('Étape 1) Taux'!$A$8,claimPeriods,0))&gt;17,INDEX(claimPeriodNo,MATCH('Étape 1) Taux'!$A$8,claimPeriods,0))&lt;20,revenueReduction&lt;0.1),0,IF(NOT(ISNUMBER(E1634)),0,IF($C1634="Oui",0,IF($B1634="Non - avec lien de dépendance",MIN(2258,E1634,$D1634),MIN(2258,E1634))))))</f>
        <v>Effectuez l’étape 1</v>
      </c>
      <c r="H1634" s="3" t="str">
        <f>IF(ISTEXT(CRHPrate),"Effectuez l’étape 1",IF(AND(INDEX(claimPeriodNo,MATCH('Étape 1) Taux'!$A$8,claimPeriods,0))&gt;17,INDEX(claimPeriodNo,MATCH('Étape 1) Taux'!$A$8,claimPeriods,0))&lt;20,revenueReduction&lt;0.1),0,IF(NOT(ISNUMBER(F1634)),0,IF($C1634="Oui",0,IF($B1634="Non - avec lien de dépendance",MIN(2258,F1634,$D1634),MIN(2258,F1634))))))</f>
        <v>Effectuez l’étape 1</v>
      </c>
      <c r="I1634" s="3">
        <f t="shared" si="25"/>
        <v>0</v>
      </c>
    </row>
    <row r="1635" spans="7:9" x14ac:dyDescent="0.3">
      <c r="G1635" s="3" t="str">
        <f>IF(ISTEXT(CRHPrate),"Effectuez l’étape 1",IF(AND(INDEX(claimPeriodNo,MATCH('Étape 1) Taux'!$A$8,claimPeriods,0))&gt;17,INDEX(claimPeriodNo,MATCH('Étape 1) Taux'!$A$8,claimPeriods,0))&lt;20,revenueReduction&lt;0.1),0,IF(NOT(ISNUMBER(E1635)),0,IF($C1635="Oui",0,IF($B1635="Non - avec lien de dépendance",MIN(2258,E1635,$D1635),MIN(2258,E1635))))))</f>
        <v>Effectuez l’étape 1</v>
      </c>
      <c r="H1635" s="3" t="str">
        <f>IF(ISTEXT(CRHPrate),"Effectuez l’étape 1",IF(AND(INDEX(claimPeriodNo,MATCH('Étape 1) Taux'!$A$8,claimPeriods,0))&gt;17,INDEX(claimPeriodNo,MATCH('Étape 1) Taux'!$A$8,claimPeriods,0))&lt;20,revenueReduction&lt;0.1),0,IF(NOT(ISNUMBER(F1635)),0,IF($C1635="Oui",0,IF($B1635="Non - avec lien de dépendance",MIN(2258,F1635,$D1635),MIN(2258,F1635))))))</f>
        <v>Effectuez l’étape 1</v>
      </c>
      <c r="I1635" s="3">
        <f t="shared" si="25"/>
        <v>0</v>
      </c>
    </row>
    <row r="1636" spans="7:9" x14ac:dyDescent="0.3">
      <c r="G1636" s="3" t="str">
        <f>IF(ISTEXT(CRHPrate),"Effectuez l’étape 1",IF(AND(INDEX(claimPeriodNo,MATCH('Étape 1) Taux'!$A$8,claimPeriods,0))&gt;17,INDEX(claimPeriodNo,MATCH('Étape 1) Taux'!$A$8,claimPeriods,0))&lt;20,revenueReduction&lt;0.1),0,IF(NOT(ISNUMBER(E1636)),0,IF($C1636="Oui",0,IF($B1636="Non - avec lien de dépendance",MIN(2258,E1636,$D1636),MIN(2258,E1636))))))</f>
        <v>Effectuez l’étape 1</v>
      </c>
      <c r="H1636" s="3" t="str">
        <f>IF(ISTEXT(CRHPrate),"Effectuez l’étape 1",IF(AND(INDEX(claimPeriodNo,MATCH('Étape 1) Taux'!$A$8,claimPeriods,0))&gt;17,INDEX(claimPeriodNo,MATCH('Étape 1) Taux'!$A$8,claimPeriods,0))&lt;20,revenueReduction&lt;0.1),0,IF(NOT(ISNUMBER(F1636)),0,IF($C1636="Oui",0,IF($B1636="Non - avec lien de dépendance",MIN(2258,F1636,$D1636),MIN(2258,F1636))))))</f>
        <v>Effectuez l’étape 1</v>
      </c>
      <c r="I1636" s="3">
        <f t="shared" si="25"/>
        <v>0</v>
      </c>
    </row>
    <row r="1637" spans="7:9" x14ac:dyDescent="0.3">
      <c r="G1637" s="3" t="str">
        <f>IF(ISTEXT(CRHPrate),"Effectuez l’étape 1",IF(AND(INDEX(claimPeriodNo,MATCH('Étape 1) Taux'!$A$8,claimPeriods,0))&gt;17,INDEX(claimPeriodNo,MATCH('Étape 1) Taux'!$A$8,claimPeriods,0))&lt;20,revenueReduction&lt;0.1),0,IF(NOT(ISNUMBER(E1637)),0,IF($C1637="Oui",0,IF($B1637="Non - avec lien de dépendance",MIN(2258,E1637,$D1637),MIN(2258,E1637))))))</f>
        <v>Effectuez l’étape 1</v>
      </c>
      <c r="H1637" s="3" t="str">
        <f>IF(ISTEXT(CRHPrate),"Effectuez l’étape 1",IF(AND(INDEX(claimPeriodNo,MATCH('Étape 1) Taux'!$A$8,claimPeriods,0))&gt;17,INDEX(claimPeriodNo,MATCH('Étape 1) Taux'!$A$8,claimPeriods,0))&lt;20,revenueReduction&lt;0.1),0,IF(NOT(ISNUMBER(F1637)),0,IF($C1637="Oui",0,IF($B1637="Non - avec lien de dépendance",MIN(2258,F1637,$D1637),MIN(2258,F1637))))))</f>
        <v>Effectuez l’étape 1</v>
      </c>
      <c r="I1637" s="3">
        <f t="shared" si="25"/>
        <v>0</v>
      </c>
    </row>
    <row r="1638" spans="7:9" x14ac:dyDescent="0.3">
      <c r="G1638" s="3" t="str">
        <f>IF(ISTEXT(CRHPrate),"Effectuez l’étape 1",IF(AND(INDEX(claimPeriodNo,MATCH('Étape 1) Taux'!$A$8,claimPeriods,0))&gt;17,INDEX(claimPeriodNo,MATCH('Étape 1) Taux'!$A$8,claimPeriods,0))&lt;20,revenueReduction&lt;0.1),0,IF(NOT(ISNUMBER(E1638)),0,IF($C1638="Oui",0,IF($B1638="Non - avec lien de dépendance",MIN(2258,E1638,$D1638),MIN(2258,E1638))))))</f>
        <v>Effectuez l’étape 1</v>
      </c>
      <c r="H1638" s="3" t="str">
        <f>IF(ISTEXT(CRHPrate),"Effectuez l’étape 1",IF(AND(INDEX(claimPeriodNo,MATCH('Étape 1) Taux'!$A$8,claimPeriods,0))&gt;17,INDEX(claimPeriodNo,MATCH('Étape 1) Taux'!$A$8,claimPeriods,0))&lt;20,revenueReduction&lt;0.1),0,IF(NOT(ISNUMBER(F1638)),0,IF($C1638="Oui",0,IF($B1638="Non - avec lien de dépendance",MIN(2258,F1638,$D1638),MIN(2258,F1638))))))</f>
        <v>Effectuez l’étape 1</v>
      </c>
      <c r="I1638" s="3">
        <f t="shared" si="25"/>
        <v>0</v>
      </c>
    </row>
    <row r="1639" spans="7:9" x14ac:dyDescent="0.3">
      <c r="G1639" s="3" t="str">
        <f>IF(ISTEXT(CRHPrate),"Effectuez l’étape 1",IF(AND(INDEX(claimPeriodNo,MATCH('Étape 1) Taux'!$A$8,claimPeriods,0))&gt;17,INDEX(claimPeriodNo,MATCH('Étape 1) Taux'!$A$8,claimPeriods,0))&lt;20,revenueReduction&lt;0.1),0,IF(NOT(ISNUMBER(E1639)),0,IF($C1639="Oui",0,IF($B1639="Non - avec lien de dépendance",MIN(2258,E1639,$D1639),MIN(2258,E1639))))))</f>
        <v>Effectuez l’étape 1</v>
      </c>
      <c r="H1639" s="3" t="str">
        <f>IF(ISTEXT(CRHPrate),"Effectuez l’étape 1",IF(AND(INDEX(claimPeriodNo,MATCH('Étape 1) Taux'!$A$8,claimPeriods,0))&gt;17,INDEX(claimPeriodNo,MATCH('Étape 1) Taux'!$A$8,claimPeriods,0))&lt;20,revenueReduction&lt;0.1),0,IF(NOT(ISNUMBER(F1639)),0,IF($C1639="Oui",0,IF($B1639="Non - avec lien de dépendance",MIN(2258,F1639,$D1639),MIN(2258,F1639))))))</f>
        <v>Effectuez l’étape 1</v>
      </c>
      <c r="I1639" s="3">
        <f t="shared" si="25"/>
        <v>0</v>
      </c>
    </row>
    <row r="1640" spans="7:9" x14ac:dyDescent="0.3">
      <c r="G1640" s="3" t="str">
        <f>IF(ISTEXT(CRHPrate),"Effectuez l’étape 1",IF(AND(INDEX(claimPeriodNo,MATCH('Étape 1) Taux'!$A$8,claimPeriods,0))&gt;17,INDEX(claimPeriodNo,MATCH('Étape 1) Taux'!$A$8,claimPeriods,0))&lt;20,revenueReduction&lt;0.1),0,IF(NOT(ISNUMBER(E1640)),0,IF($C1640="Oui",0,IF($B1640="Non - avec lien de dépendance",MIN(2258,E1640,$D1640),MIN(2258,E1640))))))</f>
        <v>Effectuez l’étape 1</v>
      </c>
      <c r="H1640" s="3" t="str">
        <f>IF(ISTEXT(CRHPrate),"Effectuez l’étape 1",IF(AND(INDEX(claimPeriodNo,MATCH('Étape 1) Taux'!$A$8,claimPeriods,0))&gt;17,INDEX(claimPeriodNo,MATCH('Étape 1) Taux'!$A$8,claimPeriods,0))&lt;20,revenueReduction&lt;0.1),0,IF(NOT(ISNUMBER(F1640)),0,IF($C1640="Oui",0,IF($B1640="Non - avec lien de dépendance",MIN(2258,F1640,$D1640),MIN(2258,F1640))))))</f>
        <v>Effectuez l’étape 1</v>
      </c>
      <c r="I1640" s="3">
        <f t="shared" si="25"/>
        <v>0</v>
      </c>
    </row>
    <row r="1641" spans="7:9" x14ac:dyDescent="0.3">
      <c r="G1641" s="3" t="str">
        <f>IF(ISTEXT(CRHPrate),"Effectuez l’étape 1",IF(AND(INDEX(claimPeriodNo,MATCH('Étape 1) Taux'!$A$8,claimPeriods,0))&gt;17,INDEX(claimPeriodNo,MATCH('Étape 1) Taux'!$A$8,claimPeriods,0))&lt;20,revenueReduction&lt;0.1),0,IF(NOT(ISNUMBER(E1641)),0,IF($C1641="Oui",0,IF($B1641="Non - avec lien de dépendance",MIN(2258,E1641,$D1641),MIN(2258,E1641))))))</f>
        <v>Effectuez l’étape 1</v>
      </c>
      <c r="H1641" s="3" t="str">
        <f>IF(ISTEXT(CRHPrate),"Effectuez l’étape 1",IF(AND(INDEX(claimPeriodNo,MATCH('Étape 1) Taux'!$A$8,claimPeriods,0))&gt;17,INDEX(claimPeriodNo,MATCH('Étape 1) Taux'!$A$8,claimPeriods,0))&lt;20,revenueReduction&lt;0.1),0,IF(NOT(ISNUMBER(F1641)),0,IF($C1641="Oui",0,IF($B1641="Non - avec lien de dépendance",MIN(2258,F1641,$D1641),MIN(2258,F1641))))))</f>
        <v>Effectuez l’étape 1</v>
      </c>
      <c r="I1641" s="3">
        <f t="shared" si="25"/>
        <v>0</v>
      </c>
    </row>
    <row r="1642" spans="7:9" x14ac:dyDescent="0.3">
      <c r="G1642" s="3" t="str">
        <f>IF(ISTEXT(CRHPrate),"Effectuez l’étape 1",IF(AND(INDEX(claimPeriodNo,MATCH('Étape 1) Taux'!$A$8,claimPeriods,0))&gt;17,INDEX(claimPeriodNo,MATCH('Étape 1) Taux'!$A$8,claimPeriods,0))&lt;20,revenueReduction&lt;0.1),0,IF(NOT(ISNUMBER(E1642)),0,IF($C1642="Oui",0,IF($B1642="Non - avec lien de dépendance",MIN(2258,E1642,$D1642),MIN(2258,E1642))))))</f>
        <v>Effectuez l’étape 1</v>
      </c>
      <c r="H1642" s="3" t="str">
        <f>IF(ISTEXT(CRHPrate),"Effectuez l’étape 1",IF(AND(INDEX(claimPeriodNo,MATCH('Étape 1) Taux'!$A$8,claimPeriods,0))&gt;17,INDEX(claimPeriodNo,MATCH('Étape 1) Taux'!$A$8,claimPeriods,0))&lt;20,revenueReduction&lt;0.1),0,IF(NOT(ISNUMBER(F1642)),0,IF($C1642="Oui",0,IF($B1642="Non - avec lien de dépendance",MIN(2258,F1642,$D1642),MIN(2258,F1642))))))</f>
        <v>Effectuez l’étape 1</v>
      </c>
      <c r="I1642" s="3">
        <f t="shared" si="25"/>
        <v>0</v>
      </c>
    </row>
    <row r="1643" spans="7:9" x14ac:dyDescent="0.3">
      <c r="G1643" s="3" t="str">
        <f>IF(ISTEXT(CRHPrate),"Effectuez l’étape 1",IF(AND(INDEX(claimPeriodNo,MATCH('Étape 1) Taux'!$A$8,claimPeriods,0))&gt;17,INDEX(claimPeriodNo,MATCH('Étape 1) Taux'!$A$8,claimPeriods,0))&lt;20,revenueReduction&lt;0.1),0,IF(NOT(ISNUMBER(E1643)),0,IF($C1643="Oui",0,IF($B1643="Non - avec lien de dépendance",MIN(2258,E1643,$D1643),MIN(2258,E1643))))))</f>
        <v>Effectuez l’étape 1</v>
      </c>
      <c r="H1643" s="3" t="str">
        <f>IF(ISTEXT(CRHPrate),"Effectuez l’étape 1",IF(AND(INDEX(claimPeriodNo,MATCH('Étape 1) Taux'!$A$8,claimPeriods,0))&gt;17,INDEX(claimPeriodNo,MATCH('Étape 1) Taux'!$A$8,claimPeriods,0))&lt;20,revenueReduction&lt;0.1),0,IF(NOT(ISNUMBER(F1643)),0,IF($C1643="Oui",0,IF($B1643="Non - avec lien de dépendance",MIN(2258,F1643,$D1643),MIN(2258,F1643))))))</f>
        <v>Effectuez l’étape 1</v>
      </c>
      <c r="I1643" s="3">
        <f t="shared" si="25"/>
        <v>0</v>
      </c>
    </row>
    <row r="1644" spans="7:9" x14ac:dyDescent="0.3">
      <c r="G1644" s="3" t="str">
        <f>IF(ISTEXT(CRHPrate),"Effectuez l’étape 1",IF(AND(INDEX(claimPeriodNo,MATCH('Étape 1) Taux'!$A$8,claimPeriods,0))&gt;17,INDEX(claimPeriodNo,MATCH('Étape 1) Taux'!$A$8,claimPeriods,0))&lt;20,revenueReduction&lt;0.1),0,IF(NOT(ISNUMBER(E1644)),0,IF($C1644="Oui",0,IF($B1644="Non - avec lien de dépendance",MIN(2258,E1644,$D1644),MIN(2258,E1644))))))</f>
        <v>Effectuez l’étape 1</v>
      </c>
      <c r="H1644" s="3" t="str">
        <f>IF(ISTEXT(CRHPrate),"Effectuez l’étape 1",IF(AND(INDEX(claimPeriodNo,MATCH('Étape 1) Taux'!$A$8,claimPeriods,0))&gt;17,INDEX(claimPeriodNo,MATCH('Étape 1) Taux'!$A$8,claimPeriods,0))&lt;20,revenueReduction&lt;0.1),0,IF(NOT(ISNUMBER(F1644)),0,IF($C1644="Oui",0,IF($B1644="Non - avec lien de dépendance",MIN(2258,F1644,$D1644),MIN(2258,F1644))))))</f>
        <v>Effectuez l’étape 1</v>
      </c>
      <c r="I1644" s="3">
        <f t="shared" si="25"/>
        <v>0</v>
      </c>
    </row>
    <row r="1645" spans="7:9" x14ac:dyDescent="0.3">
      <c r="G1645" s="3" t="str">
        <f>IF(ISTEXT(CRHPrate),"Effectuez l’étape 1",IF(AND(INDEX(claimPeriodNo,MATCH('Étape 1) Taux'!$A$8,claimPeriods,0))&gt;17,INDEX(claimPeriodNo,MATCH('Étape 1) Taux'!$A$8,claimPeriods,0))&lt;20,revenueReduction&lt;0.1),0,IF(NOT(ISNUMBER(E1645)),0,IF($C1645="Oui",0,IF($B1645="Non - avec lien de dépendance",MIN(2258,E1645,$D1645),MIN(2258,E1645))))))</f>
        <v>Effectuez l’étape 1</v>
      </c>
      <c r="H1645" s="3" t="str">
        <f>IF(ISTEXT(CRHPrate),"Effectuez l’étape 1",IF(AND(INDEX(claimPeriodNo,MATCH('Étape 1) Taux'!$A$8,claimPeriods,0))&gt;17,INDEX(claimPeriodNo,MATCH('Étape 1) Taux'!$A$8,claimPeriods,0))&lt;20,revenueReduction&lt;0.1),0,IF(NOT(ISNUMBER(F1645)),0,IF($C1645="Oui",0,IF($B1645="Non - avec lien de dépendance",MIN(2258,F1645,$D1645),MIN(2258,F1645))))))</f>
        <v>Effectuez l’étape 1</v>
      </c>
      <c r="I1645" s="3">
        <f t="shared" si="25"/>
        <v>0</v>
      </c>
    </row>
    <row r="1646" spans="7:9" x14ac:dyDescent="0.3">
      <c r="G1646" s="3" t="str">
        <f>IF(ISTEXT(CRHPrate),"Effectuez l’étape 1",IF(AND(INDEX(claimPeriodNo,MATCH('Étape 1) Taux'!$A$8,claimPeriods,0))&gt;17,INDEX(claimPeriodNo,MATCH('Étape 1) Taux'!$A$8,claimPeriods,0))&lt;20,revenueReduction&lt;0.1),0,IF(NOT(ISNUMBER(E1646)),0,IF($C1646="Oui",0,IF($B1646="Non - avec lien de dépendance",MIN(2258,E1646,$D1646),MIN(2258,E1646))))))</f>
        <v>Effectuez l’étape 1</v>
      </c>
      <c r="H1646" s="3" t="str">
        <f>IF(ISTEXT(CRHPrate),"Effectuez l’étape 1",IF(AND(INDEX(claimPeriodNo,MATCH('Étape 1) Taux'!$A$8,claimPeriods,0))&gt;17,INDEX(claimPeriodNo,MATCH('Étape 1) Taux'!$A$8,claimPeriods,0))&lt;20,revenueReduction&lt;0.1),0,IF(NOT(ISNUMBER(F1646)),0,IF($C1646="Oui",0,IF($B1646="Non - avec lien de dépendance",MIN(2258,F1646,$D1646),MIN(2258,F1646))))))</f>
        <v>Effectuez l’étape 1</v>
      </c>
      <c r="I1646" s="3">
        <f t="shared" si="25"/>
        <v>0</v>
      </c>
    </row>
    <row r="1647" spans="7:9" x14ac:dyDescent="0.3">
      <c r="G1647" s="3" t="str">
        <f>IF(ISTEXT(CRHPrate),"Effectuez l’étape 1",IF(AND(INDEX(claimPeriodNo,MATCH('Étape 1) Taux'!$A$8,claimPeriods,0))&gt;17,INDEX(claimPeriodNo,MATCH('Étape 1) Taux'!$A$8,claimPeriods,0))&lt;20,revenueReduction&lt;0.1),0,IF(NOT(ISNUMBER(E1647)),0,IF($C1647="Oui",0,IF($B1647="Non - avec lien de dépendance",MIN(2258,E1647,$D1647),MIN(2258,E1647))))))</f>
        <v>Effectuez l’étape 1</v>
      </c>
      <c r="H1647" s="3" t="str">
        <f>IF(ISTEXT(CRHPrate),"Effectuez l’étape 1",IF(AND(INDEX(claimPeriodNo,MATCH('Étape 1) Taux'!$A$8,claimPeriods,0))&gt;17,INDEX(claimPeriodNo,MATCH('Étape 1) Taux'!$A$8,claimPeriods,0))&lt;20,revenueReduction&lt;0.1),0,IF(NOT(ISNUMBER(F1647)),0,IF($C1647="Oui",0,IF($B1647="Non - avec lien de dépendance",MIN(2258,F1647,$D1647),MIN(2258,F1647))))))</f>
        <v>Effectuez l’étape 1</v>
      </c>
      <c r="I1647" s="3">
        <f t="shared" si="25"/>
        <v>0</v>
      </c>
    </row>
    <row r="1648" spans="7:9" x14ac:dyDescent="0.3">
      <c r="G1648" s="3" t="str">
        <f>IF(ISTEXT(CRHPrate),"Effectuez l’étape 1",IF(AND(INDEX(claimPeriodNo,MATCH('Étape 1) Taux'!$A$8,claimPeriods,0))&gt;17,INDEX(claimPeriodNo,MATCH('Étape 1) Taux'!$A$8,claimPeriods,0))&lt;20,revenueReduction&lt;0.1),0,IF(NOT(ISNUMBER(E1648)),0,IF($C1648="Oui",0,IF($B1648="Non - avec lien de dépendance",MIN(2258,E1648,$D1648),MIN(2258,E1648))))))</f>
        <v>Effectuez l’étape 1</v>
      </c>
      <c r="H1648" s="3" t="str">
        <f>IF(ISTEXT(CRHPrate),"Effectuez l’étape 1",IF(AND(INDEX(claimPeriodNo,MATCH('Étape 1) Taux'!$A$8,claimPeriods,0))&gt;17,INDEX(claimPeriodNo,MATCH('Étape 1) Taux'!$A$8,claimPeriods,0))&lt;20,revenueReduction&lt;0.1),0,IF(NOT(ISNUMBER(F1648)),0,IF($C1648="Oui",0,IF($B1648="Non - avec lien de dépendance",MIN(2258,F1648,$D1648),MIN(2258,F1648))))))</f>
        <v>Effectuez l’étape 1</v>
      </c>
      <c r="I1648" s="3">
        <f t="shared" si="25"/>
        <v>0</v>
      </c>
    </row>
    <row r="1649" spans="7:9" x14ac:dyDescent="0.3">
      <c r="G1649" s="3" t="str">
        <f>IF(ISTEXT(CRHPrate),"Effectuez l’étape 1",IF(AND(INDEX(claimPeriodNo,MATCH('Étape 1) Taux'!$A$8,claimPeriods,0))&gt;17,INDEX(claimPeriodNo,MATCH('Étape 1) Taux'!$A$8,claimPeriods,0))&lt;20,revenueReduction&lt;0.1),0,IF(NOT(ISNUMBER(E1649)),0,IF($C1649="Oui",0,IF($B1649="Non - avec lien de dépendance",MIN(2258,E1649,$D1649),MIN(2258,E1649))))))</f>
        <v>Effectuez l’étape 1</v>
      </c>
      <c r="H1649" s="3" t="str">
        <f>IF(ISTEXT(CRHPrate),"Effectuez l’étape 1",IF(AND(INDEX(claimPeriodNo,MATCH('Étape 1) Taux'!$A$8,claimPeriods,0))&gt;17,INDEX(claimPeriodNo,MATCH('Étape 1) Taux'!$A$8,claimPeriods,0))&lt;20,revenueReduction&lt;0.1),0,IF(NOT(ISNUMBER(F1649)),0,IF($C1649="Oui",0,IF($B1649="Non - avec lien de dépendance",MIN(2258,F1649,$D1649),MIN(2258,F1649))))))</f>
        <v>Effectuez l’étape 1</v>
      </c>
      <c r="I1649" s="3">
        <f t="shared" si="25"/>
        <v>0</v>
      </c>
    </row>
    <row r="1650" spans="7:9" x14ac:dyDescent="0.3">
      <c r="G1650" s="3" t="str">
        <f>IF(ISTEXT(CRHPrate),"Effectuez l’étape 1",IF(AND(INDEX(claimPeriodNo,MATCH('Étape 1) Taux'!$A$8,claimPeriods,0))&gt;17,INDEX(claimPeriodNo,MATCH('Étape 1) Taux'!$A$8,claimPeriods,0))&lt;20,revenueReduction&lt;0.1),0,IF(NOT(ISNUMBER(E1650)),0,IF($C1650="Oui",0,IF($B1650="Non - avec lien de dépendance",MIN(2258,E1650,$D1650),MIN(2258,E1650))))))</f>
        <v>Effectuez l’étape 1</v>
      </c>
      <c r="H1650" s="3" t="str">
        <f>IF(ISTEXT(CRHPrate),"Effectuez l’étape 1",IF(AND(INDEX(claimPeriodNo,MATCH('Étape 1) Taux'!$A$8,claimPeriods,0))&gt;17,INDEX(claimPeriodNo,MATCH('Étape 1) Taux'!$A$8,claimPeriods,0))&lt;20,revenueReduction&lt;0.1),0,IF(NOT(ISNUMBER(F1650)),0,IF($C1650="Oui",0,IF($B1650="Non - avec lien de dépendance",MIN(2258,F1650,$D1650),MIN(2258,F1650))))))</f>
        <v>Effectuez l’étape 1</v>
      </c>
      <c r="I1650" s="3">
        <f t="shared" si="25"/>
        <v>0</v>
      </c>
    </row>
    <row r="1651" spans="7:9" x14ac:dyDescent="0.3">
      <c r="G1651" s="3" t="str">
        <f>IF(ISTEXT(CRHPrate),"Effectuez l’étape 1",IF(AND(INDEX(claimPeriodNo,MATCH('Étape 1) Taux'!$A$8,claimPeriods,0))&gt;17,INDEX(claimPeriodNo,MATCH('Étape 1) Taux'!$A$8,claimPeriods,0))&lt;20,revenueReduction&lt;0.1),0,IF(NOT(ISNUMBER(E1651)),0,IF($C1651="Oui",0,IF($B1651="Non - avec lien de dépendance",MIN(2258,E1651,$D1651),MIN(2258,E1651))))))</f>
        <v>Effectuez l’étape 1</v>
      </c>
      <c r="H1651" s="3" t="str">
        <f>IF(ISTEXT(CRHPrate),"Effectuez l’étape 1",IF(AND(INDEX(claimPeriodNo,MATCH('Étape 1) Taux'!$A$8,claimPeriods,0))&gt;17,INDEX(claimPeriodNo,MATCH('Étape 1) Taux'!$A$8,claimPeriods,0))&lt;20,revenueReduction&lt;0.1),0,IF(NOT(ISNUMBER(F1651)),0,IF($C1651="Oui",0,IF($B1651="Non - avec lien de dépendance",MIN(2258,F1651,$D1651),MIN(2258,F1651))))))</f>
        <v>Effectuez l’étape 1</v>
      </c>
      <c r="I1651" s="3">
        <f t="shared" si="25"/>
        <v>0</v>
      </c>
    </row>
    <row r="1652" spans="7:9" x14ac:dyDescent="0.3">
      <c r="G1652" s="3" t="str">
        <f>IF(ISTEXT(CRHPrate),"Effectuez l’étape 1",IF(AND(INDEX(claimPeriodNo,MATCH('Étape 1) Taux'!$A$8,claimPeriods,0))&gt;17,INDEX(claimPeriodNo,MATCH('Étape 1) Taux'!$A$8,claimPeriods,0))&lt;20,revenueReduction&lt;0.1),0,IF(NOT(ISNUMBER(E1652)),0,IF($C1652="Oui",0,IF($B1652="Non - avec lien de dépendance",MIN(2258,E1652,$D1652),MIN(2258,E1652))))))</f>
        <v>Effectuez l’étape 1</v>
      </c>
      <c r="H1652" s="3" t="str">
        <f>IF(ISTEXT(CRHPrate),"Effectuez l’étape 1",IF(AND(INDEX(claimPeriodNo,MATCH('Étape 1) Taux'!$A$8,claimPeriods,0))&gt;17,INDEX(claimPeriodNo,MATCH('Étape 1) Taux'!$A$8,claimPeriods,0))&lt;20,revenueReduction&lt;0.1),0,IF(NOT(ISNUMBER(F1652)),0,IF($C1652="Oui",0,IF($B1652="Non - avec lien de dépendance",MIN(2258,F1652,$D1652),MIN(2258,F1652))))))</f>
        <v>Effectuez l’étape 1</v>
      </c>
      <c r="I1652" s="3">
        <f t="shared" si="25"/>
        <v>0</v>
      </c>
    </row>
    <row r="1653" spans="7:9" x14ac:dyDescent="0.3">
      <c r="G1653" s="3" t="str">
        <f>IF(ISTEXT(CRHPrate),"Effectuez l’étape 1",IF(AND(INDEX(claimPeriodNo,MATCH('Étape 1) Taux'!$A$8,claimPeriods,0))&gt;17,INDEX(claimPeriodNo,MATCH('Étape 1) Taux'!$A$8,claimPeriods,0))&lt;20,revenueReduction&lt;0.1),0,IF(NOT(ISNUMBER(E1653)),0,IF($C1653="Oui",0,IF($B1653="Non - avec lien de dépendance",MIN(2258,E1653,$D1653),MIN(2258,E1653))))))</f>
        <v>Effectuez l’étape 1</v>
      </c>
      <c r="H1653" s="3" t="str">
        <f>IF(ISTEXT(CRHPrate),"Effectuez l’étape 1",IF(AND(INDEX(claimPeriodNo,MATCH('Étape 1) Taux'!$A$8,claimPeriods,0))&gt;17,INDEX(claimPeriodNo,MATCH('Étape 1) Taux'!$A$8,claimPeriods,0))&lt;20,revenueReduction&lt;0.1),0,IF(NOT(ISNUMBER(F1653)),0,IF($C1653="Oui",0,IF($B1653="Non - avec lien de dépendance",MIN(2258,F1653,$D1653),MIN(2258,F1653))))))</f>
        <v>Effectuez l’étape 1</v>
      </c>
      <c r="I1653" s="3">
        <f t="shared" si="25"/>
        <v>0</v>
      </c>
    </row>
    <row r="1654" spans="7:9" x14ac:dyDescent="0.3">
      <c r="G1654" s="3" t="str">
        <f>IF(ISTEXT(CRHPrate),"Effectuez l’étape 1",IF(AND(INDEX(claimPeriodNo,MATCH('Étape 1) Taux'!$A$8,claimPeriods,0))&gt;17,INDEX(claimPeriodNo,MATCH('Étape 1) Taux'!$A$8,claimPeriods,0))&lt;20,revenueReduction&lt;0.1),0,IF(NOT(ISNUMBER(E1654)),0,IF($C1654="Oui",0,IF($B1654="Non - avec lien de dépendance",MIN(2258,E1654,$D1654),MIN(2258,E1654))))))</f>
        <v>Effectuez l’étape 1</v>
      </c>
      <c r="H1654" s="3" t="str">
        <f>IF(ISTEXT(CRHPrate),"Effectuez l’étape 1",IF(AND(INDEX(claimPeriodNo,MATCH('Étape 1) Taux'!$A$8,claimPeriods,0))&gt;17,INDEX(claimPeriodNo,MATCH('Étape 1) Taux'!$A$8,claimPeriods,0))&lt;20,revenueReduction&lt;0.1),0,IF(NOT(ISNUMBER(F1654)),0,IF($C1654="Oui",0,IF($B1654="Non - avec lien de dépendance",MIN(2258,F1654,$D1654),MIN(2258,F1654))))))</f>
        <v>Effectuez l’étape 1</v>
      </c>
      <c r="I1654" s="3">
        <f t="shared" si="25"/>
        <v>0</v>
      </c>
    </row>
    <row r="1655" spans="7:9" x14ac:dyDescent="0.3">
      <c r="G1655" s="3" t="str">
        <f>IF(ISTEXT(CRHPrate),"Effectuez l’étape 1",IF(AND(INDEX(claimPeriodNo,MATCH('Étape 1) Taux'!$A$8,claimPeriods,0))&gt;17,INDEX(claimPeriodNo,MATCH('Étape 1) Taux'!$A$8,claimPeriods,0))&lt;20,revenueReduction&lt;0.1),0,IF(NOT(ISNUMBER(E1655)),0,IF($C1655="Oui",0,IF($B1655="Non - avec lien de dépendance",MIN(2258,E1655,$D1655),MIN(2258,E1655))))))</f>
        <v>Effectuez l’étape 1</v>
      </c>
      <c r="H1655" s="3" t="str">
        <f>IF(ISTEXT(CRHPrate),"Effectuez l’étape 1",IF(AND(INDEX(claimPeriodNo,MATCH('Étape 1) Taux'!$A$8,claimPeriods,0))&gt;17,INDEX(claimPeriodNo,MATCH('Étape 1) Taux'!$A$8,claimPeriods,0))&lt;20,revenueReduction&lt;0.1),0,IF(NOT(ISNUMBER(F1655)),0,IF($C1655="Oui",0,IF($B1655="Non - avec lien de dépendance",MIN(2258,F1655,$D1655),MIN(2258,F1655))))))</f>
        <v>Effectuez l’étape 1</v>
      </c>
      <c r="I1655" s="3">
        <f t="shared" si="25"/>
        <v>0</v>
      </c>
    </row>
    <row r="1656" spans="7:9" x14ac:dyDescent="0.3">
      <c r="G1656" s="3" t="str">
        <f>IF(ISTEXT(CRHPrate),"Effectuez l’étape 1",IF(AND(INDEX(claimPeriodNo,MATCH('Étape 1) Taux'!$A$8,claimPeriods,0))&gt;17,INDEX(claimPeriodNo,MATCH('Étape 1) Taux'!$A$8,claimPeriods,0))&lt;20,revenueReduction&lt;0.1),0,IF(NOT(ISNUMBER(E1656)),0,IF($C1656="Oui",0,IF($B1656="Non - avec lien de dépendance",MIN(2258,E1656,$D1656),MIN(2258,E1656))))))</f>
        <v>Effectuez l’étape 1</v>
      </c>
      <c r="H1656" s="3" t="str">
        <f>IF(ISTEXT(CRHPrate),"Effectuez l’étape 1",IF(AND(INDEX(claimPeriodNo,MATCH('Étape 1) Taux'!$A$8,claimPeriods,0))&gt;17,INDEX(claimPeriodNo,MATCH('Étape 1) Taux'!$A$8,claimPeriods,0))&lt;20,revenueReduction&lt;0.1),0,IF(NOT(ISNUMBER(F1656)),0,IF($C1656="Oui",0,IF($B1656="Non - avec lien de dépendance",MIN(2258,F1656,$D1656),MIN(2258,F1656))))))</f>
        <v>Effectuez l’étape 1</v>
      </c>
      <c r="I1656" s="3">
        <f t="shared" si="25"/>
        <v>0</v>
      </c>
    </row>
    <row r="1657" spans="7:9" x14ac:dyDescent="0.3">
      <c r="G1657" s="3" t="str">
        <f>IF(ISTEXT(CRHPrate),"Effectuez l’étape 1",IF(AND(INDEX(claimPeriodNo,MATCH('Étape 1) Taux'!$A$8,claimPeriods,0))&gt;17,INDEX(claimPeriodNo,MATCH('Étape 1) Taux'!$A$8,claimPeriods,0))&lt;20,revenueReduction&lt;0.1),0,IF(NOT(ISNUMBER(E1657)),0,IF($C1657="Oui",0,IF($B1657="Non - avec lien de dépendance",MIN(2258,E1657,$D1657),MIN(2258,E1657))))))</f>
        <v>Effectuez l’étape 1</v>
      </c>
      <c r="H1657" s="3" t="str">
        <f>IF(ISTEXT(CRHPrate),"Effectuez l’étape 1",IF(AND(INDEX(claimPeriodNo,MATCH('Étape 1) Taux'!$A$8,claimPeriods,0))&gt;17,INDEX(claimPeriodNo,MATCH('Étape 1) Taux'!$A$8,claimPeriods,0))&lt;20,revenueReduction&lt;0.1),0,IF(NOT(ISNUMBER(F1657)),0,IF($C1657="Oui",0,IF($B1657="Non - avec lien de dépendance",MIN(2258,F1657,$D1657),MIN(2258,F1657))))))</f>
        <v>Effectuez l’étape 1</v>
      </c>
      <c r="I1657" s="3">
        <f t="shared" si="25"/>
        <v>0</v>
      </c>
    </row>
    <row r="1658" spans="7:9" x14ac:dyDescent="0.3">
      <c r="G1658" s="3" t="str">
        <f>IF(ISTEXT(CRHPrate),"Effectuez l’étape 1",IF(AND(INDEX(claimPeriodNo,MATCH('Étape 1) Taux'!$A$8,claimPeriods,0))&gt;17,INDEX(claimPeriodNo,MATCH('Étape 1) Taux'!$A$8,claimPeriods,0))&lt;20,revenueReduction&lt;0.1),0,IF(NOT(ISNUMBER(E1658)),0,IF($C1658="Oui",0,IF($B1658="Non - avec lien de dépendance",MIN(2258,E1658,$D1658),MIN(2258,E1658))))))</f>
        <v>Effectuez l’étape 1</v>
      </c>
      <c r="H1658" s="3" t="str">
        <f>IF(ISTEXT(CRHPrate),"Effectuez l’étape 1",IF(AND(INDEX(claimPeriodNo,MATCH('Étape 1) Taux'!$A$8,claimPeriods,0))&gt;17,INDEX(claimPeriodNo,MATCH('Étape 1) Taux'!$A$8,claimPeriods,0))&lt;20,revenueReduction&lt;0.1),0,IF(NOT(ISNUMBER(F1658)),0,IF($C1658="Oui",0,IF($B1658="Non - avec lien de dépendance",MIN(2258,F1658,$D1658),MIN(2258,F1658))))))</f>
        <v>Effectuez l’étape 1</v>
      </c>
      <c r="I1658" s="3">
        <f t="shared" si="25"/>
        <v>0</v>
      </c>
    </row>
    <row r="1659" spans="7:9" x14ac:dyDescent="0.3">
      <c r="G1659" s="3" t="str">
        <f>IF(ISTEXT(CRHPrate),"Effectuez l’étape 1",IF(AND(INDEX(claimPeriodNo,MATCH('Étape 1) Taux'!$A$8,claimPeriods,0))&gt;17,INDEX(claimPeriodNo,MATCH('Étape 1) Taux'!$A$8,claimPeriods,0))&lt;20,revenueReduction&lt;0.1),0,IF(NOT(ISNUMBER(E1659)),0,IF($C1659="Oui",0,IF($B1659="Non - avec lien de dépendance",MIN(2258,E1659,$D1659),MIN(2258,E1659))))))</f>
        <v>Effectuez l’étape 1</v>
      </c>
      <c r="H1659" s="3" t="str">
        <f>IF(ISTEXT(CRHPrate),"Effectuez l’étape 1",IF(AND(INDEX(claimPeriodNo,MATCH('Étape 1) Taux'!$A$8,claimPeriods,0))&gt;17,INDEX(claimPeriodNo,MATCH('Étape 1) Taux'!$A$8,claimPeriods,0))&lt;20,revenueReduction&lt;0.1),0,IF(NOT(ISNUMBER(F1659)),0,IF($C1659="Oui",0,IF($B1659="Non - avec lien de dépendance",MIN(2258,F1659,$D1659),MIN(2258,F1659))))))</f>
        <v>Effectuez l’étape 1</v>
      </c>
      <c r="I1659" s="3">
        <f t="shared" si="25"/>
        <v>0</v>
      </c>
    </row>
    <row r="1660" spans="7:9" x14ac:dyDescent="0.3">
      <c r="G1660" s="3" t="str">
        <f>IF(ISTEXT(CRHPrate),"Effectuez l’étape 1",IF(AND(INDEX(claimPeriodNo,MATCH('Étape 1) Taux'!$A$8,claimPeriods,0))&gt;17,INDEX(claimPeriodNo,MATCH('Étape 1) Taux'!$A$8,claimPeriods,0))&lt;20,revenueReduction&lt;0.1),0,IF(NOT(ISNUMBER(E1660)),0,IF($C1660="Oui",0,IF($B1660="Non - avec lien de dépendance",MIN(2258,E1660,$D1660),MIN(2258,E1660))))))</f>
        <v>Effectuez l’étape 1</v>
      </c>
      <c r="H1660" s="3" t="str">
        <f>IF(ISTEXT(CRHPrate),"Effectuez l’étape 1",IF(AND(INDEX(claimPeriodNo,MATCH('Étape 1) Taux'!$A$8,claimPeriods,0))&gt;17,INDEX(claimPeriodNo,MATCH('Étape 1) Taux'!$A$8,claimPeriods,0))&lt;20,revenueReduction&lt;0.1),0,IF(NOT(ISNUMBER(F1660)),0,IF($C1660="Oui",0,IF($B1660="Non - avec lien de dépendance",MIN(2258,F1660,$D1660),MIN(2258,F1660))))))</f>
        <v>Effectuez l’étape 1</v>
      </c>
      <c r="I1660" s="3">
        <f t="shared" si="25"/>
        <v>0</v>
      </c>
    </row>
    <row r="1661" spans="7:9" x14ac:dyDescent="0.3">
      <c r="G1661" s="3" t="str">
        <f>IF(ISTEXT(CRHPrate),"Effectuez l’étape 1",IF(AND(INDEX(claimPeriodNo,MATCH('Étape 1) Taux'!$A$8,claimPeriods,0))&gt;17,INDEX(claimPeriodNo,MATCH('Étape 1) Taux'!$A$8,claimPeriods,0))&lt;20,revenueReduction&lt;0.1),0,IF(NOT(ISNUMBER(E1661)),0,IF($C1661="Oui",0,IF($B1661="Non - avec lien de dépendance",MIN(2258,E1661,$D1661),MIN(2258,E1661))))))</f>
        <v>Effectuez l’étape 1</v>
      </c>
      <c r="H1661" s="3" t="str">
        <f>IF(ISTEXT(CRHPrate),"Effectuez l’étape 1",IF(AND(INDEX(claimPeriodNo,MATCH('Étape 1) Taux'!$A$8,claimPeriods,0))&gt;17,INDEX(claimPeriodNo,MATCH('Étape 1) Taux'!$A$8,claimPeriods,0))&lt;20,revenueReduction&lt;0.1),0,IF(NOT(ISNUMBER(F1661)),0,IF($C1661="Oui",0,IF($B1661="Non - avec lien de dépendance",MIN(2258,F1661,$D1661),MIN(2258,F1661))))))</f>
        <v>Effectuez l’étape 1</v>
      </c>
      <c r="I1661" s="3">
        <f t="shared" si="25"/>
        <v>0</v>
      </c>
    </row>
    <row r="1662" spans="7:9" x14ac:dyDescent="0.3">
      <c r="G1662" s="3" t="str">
        <f>IF(ISTEXT(CRHPrate),"Effectuez l’étape 1",IF(AND(INDEX(claimPeriodNo,MATCH('Étape 1) Taux'!$A$8,claimPeriods,0))&gt;17,INDEX(claimPeriodNo,MATCH('Étape 1) Taux'!$A$8,claimPeriods,0))&lt;20,revenueReduction&lt;0.1),0,IF(NOT(ISNUMBER(E1662)),0,IF($C1662="Oui",0,IF($B1662="Non - avec lien de dépendance",MIN(2258,E1662,$D1662),MIN(2258,E1662))))))</f>
        <v>Effectuez l’étape 1</v>
      </c>
      <c r="H1662" s="3" t="str">
        <f>IF(ISTEXT(CRHPrate),"Effectuez l’étape 1",IF(AND(INDEX(claimPeriodNo,MATCH('Étape 1) Taux'!$A$8,claimPeriods,0))&gt;17,INDEX(claimPeriodNo,MATCH('Étape 1) Taux'!$A$8,claimPeriods,0))&lt;20,revenueReduction&lt;0.1),0,IF(NOT(ISNUMBER(F1662)),0,IF($C1662="Oui",0,IF($B1662="Non - avec lien de dépendance",MIN(2258,F1662,$D1662),MIN(2258,F1662))))))</f>
        <v>Effectuez l’étape 1</v>
      </c>
      <c r="I1662" s="3">
        <f t="shared" si="25"/>
        <v>0</v>
      </c>
    </row>
    <row r="1663" spans="7:9" x14ac:dyDescent="0.3">
      <c r="G1663" s="3" t="str">
        <f>IF(ISTEXT(CRHPrate),"Effectuez l’étape 1",IF(AND(INDEX(claimPeriodNo,MATCH('Étape 1) Taux'!$A$8,claimPeriods,0))&gt;17,INDEX(claimPeriodNo,MATCH('Étape 1) Taux'!$A$8,claimPeriods,0))&lt;20,revenueReduction&lt;0.1),0,IF(NOT(ISNUMBER(E1663)),0,IF($C1663="Oui",0,IF($B1663="Non - avec lien de dépendance",MIN(2258,E1663,$D1663),MIN(2258,E1663))))))</f>
        <v>Effectuez l’étape 1</v>
      </c>
      <c r="H1663" s="3" t="str">
        <f>IF(ISTEXT(CRHPrate),"Effectuez l’étape 1",IF(AND(INDEX(claimPeriodNo,MATCH('Étape 1) Taux'!$A$8,claimPeriods,0))&gt;17,INDEX(claimPeriodNo,MATCH('Étape 1) Taux'!$A$8,claimPeriods,0))&lt;20,revenueReduction&lt;0.1),0,IF(NOT(ISNUMBER(F1663)),0,IF($C1663="Oui",0,IF($B1663="Non - avec lien de dépendance",MIN(2258,F1663,$D1663),MIN(2258,F1663))))))</f>
        <v>Effectuez l’étape 1</v>
      </c>
      <c r="I1663" s="3">
        <f t="shared" si="25"/>
        <v>0</v>
      </c>
    </row>
    <row r="1664" spans="7:9" x14ac:dyDescent="0.3">
      <c r="G1664" s="3" t="str">
        <f>IF(ISTEXT(CRHPrate),"Effectuez l’étape 1",IF(AND(INDEX(claimPeriodNo,MATCH('Étape 1) Taux'!$A$8,claimPeriods,0))&gt;17,INDEX(claimPeriodNo,MATCH('Étape 1) Taux'!$A$8,claimPeriods,0))&lt;20,revenueReduction&lt;0.1),0,IF(NOT(ISNUMBER(E1664)),0,IF($C1664="Oui",0,IF($B1664="Non - avec lien de dépendance",MIN(2258,E1664,$D1664),MIN(2258,E1664))))))</f>
        <v>Effectuez l’étape 1</v>
      </c>
      <c r="H1664" s="3" t="str">
        <f>IF(ISTEXT(CRHPrate),"Effectuez l’étape 1",IF(AND(INDEX(claimPeriodNo,MATCH('Étape 1) Taux'!$A$8,claimPeriods,0))&gt;17,INDEX(claimPeriodNo,MATCH('Étape 1) Taux'!$A$8,claimPeriods,0))&lt;20,revenueReduction&lt;0.1),0,IF(NOT(ISNUMBER(F1664)),0,IF($C1664="Oui",0,IF($B1664="Non - avec lien de dépendance",MIN(2258,F1664,$D1664),MIN(2258,F1664))))))</f>
        <v>Effectuez l’étape 1</v>
      </c>
      <c r="I1664" s="3">
        <f t="shared" si="25"/>
        <v>0</v>
      </c>
    </row>
    <row r="1665" spans="7:9" x14ac:dyDescent="0.3">
      <c r="G1665" s="3" t="str">
        <f>IF(ISTEXT(CRHPrate),"Effectuez l’étape 1",IF(AND(INDEX(claimPeriodNo,MATCH('Étape 1) Taux'!$A$8,claimPeriods,0))&gt;17,INDEX(claimPeriodNo,MATCH('Étape 1) Taux'!$A$8,claimPeriods,0))&lt;20,revenueReduction&lt;0.1),0,IF(NOT(ISNUMBER(E1665)),0,IF($C1665="Oui",0,IF($B1665="Non - avec lien de dépendance",MIN(2258,E1665,$D1665),MIN(2258,E1665))))))</f>
        <v>Effectuez l’étape 1</v>
      </c>
      <c r="H1665" s="3" t="str">
        <f>IF(ISTEXT(CRHPrate),"Effectuez l’étape 1",IF(AND(INDEX(claimPeriodNo,MATCH('Étape 1) Taux'!$A$8,claimPeriods,0))&gt;17,INDEX(claimPeriodNo,MATCH('Étape 1) Taux'!$A$8,claimPeriods,0))&lt;20,revenueReduction&lt;0.1),0,IF(NOT(ISNUMBER(F1665)),0,IF($C1665="Oui",0,IF($B1665="Non - avec lien de dépendance",MIN(2258,F1665,$D1665),MIN(2258,F1665))))))</f>
        <v>Effectuez l’étape 1</v>
      </c>
      <c r="I1665" s="3">
        <f t="shared" si="25"/>
        <v>0</v>
      </c>
    </row>
    <row r="1666" spans="7:9" x14ac:dyDescent="0.3">
      <c r="G1666" s="3" t="str">
        <f>IF(ISTEXT(CRHPrate),"Effectuez l’étape 1",IF(AND(INDEX(claimPeriodNo,MATCH('Étape 1) Taux'!$A$8,claimPeriods,0))&gt;17,INDEX(claimPeriodNo,MATCH('Étape 1) Taux'!$A$8,claimPeriods,0))&lt;20,revenueReduction&lt;0.1),0,IF(NOT(ISNUMBER(E1666)),0,IF($C1666="Oui",0,IF($B1666="Non - avec lien de dépendance",MIN(2258,E1666,$D1666),MIN(2258,E1666))))))</f>
        <v>Effectuez l’étape 1</v>
      </c>
      <c r="H1666" s="3" t="str">
        <f>IF(ISTEXT(CRHPrate),"Effectuez l’étape 1",IF(AND(INDEX(claimPeriodNo,MATCH('Étape 1) Taux'!$A$8,claimPeriods,0))&gt;17,INDEX(claimPeriodNo,MATCH('Étape 1) Taux'!$A$8,claimPeriods,0))&lt;20,revenueReduction&lt;0.1),0,IF(NOT(ISNUMBER(F1666)),0,IF($C1666="Oui",0,IF($B1666="Non - avec lien de dépendance",MIN(2258,F1666,$D1666),MIN(2258,F1666))))))</f>
        <v>Effectuez l’étape 1</v>
      </c>
      <c r="I1666" s="3">
        <f t="shared" si="25"/>
        <v>0</v>
      </c>
    </row>
    <row r="1667" spans="7:9" x14ac:dyDescent="0.3">
      <c r="G1667" s="3" t="str">
        <f>IF(ISTEXT(CRHPrate),"Effectuez l’étape 1",IF(AND(INDEX(claimPeriodNo,MATCH('Étape 1) Taux'!$A$8,claimPeriods,0))&gt;17,INDEX(claimPeriodNo,MATCH('Étape 1) Taux'!$A$8,claimPeriods,0))&lt;20,revenueReduction&lt;0.1),0,IF(NOT(ISNUMBER(E1667)),0,IF($C1667="Oui",0,IF($B1667="Non - avec lien de dépendance",MIN(2258,E1667,$D1667),MIN(2258,E1667))))))</f>
        <v>Effectuez l’étape 1</v>
      </c>
      <c r="H1667" s="3" t="str">
        <f>IF(ISTEXT(CRHPrate),"Effectuez l’étape 1",IF(AND(INDEX(claimPeriodNo,MATCH('Étape 1) Taux'!$A$8,claimPeriods,0))&gt;17,INDEX(claimPeriodNo,MATCH('Étape 1) Taux'!$A$8,claimPeriods,0))&lt;20,revenueReduction&lt;0.1),0,IF(NOT(ISNUMBER(F1667)),0,IF($C1667="Oui",0,IF($B1667="Non - avec lien de dépendance",MIN(2258,F1667,$D1667),MIN(2258,F1667))))))</f>
        <v>Effectuez l’étape 1</v>
      </c>
      <c r="I1667" s="3">
        <f t="shared" si="25"/>
        <v>0</v>
      </c>
    </row>
    <row r="1668" spans="7:9" x14ac:dyDescent="0.3">
      <c r="G1668" s="3" t="str">
        <f>IF(ISTEXT(CRHPrate),"Effectuez l’étape 1",IF(AND(INDEX(claimPeriodNo,MATCH('Étape 1) Taux'!$A$8,claimPeriods,0))&gt;17,INDEX(claimPeriodNo,MATCH('Étape 1) Taux'!$A$8,claimPeriods,0))&lt;20,revenueReduction&lt;0.1),0,IF(NOT(ISNUMBER(E1668)),0,IF($C1668="Oui",0,IF($B1668="Non - avec lien de dépendance",MIN(2258,E1668,$D1668),MIN(2258,E1668))))))</f>
        <v>Effectuez l’étape 1</v>
      </c>
      <c r="H1668" s="3" t="str">
        <f>IF(ISTEXT(CRHPrate),"Effectuez l’étape 1",IF(AND(INDEX(claimPeriodNo,MATCH('Étape 1) Taux'!$A$8,claimPeriods,0))&gt;17,INDEX(claimPeriodNo,MATCH('Étape 1) Taux'!$A$8,claimPeriods,0))&lt;20,revenueReduction&lt;0.1),0,IF(NOT(ISNUMBER(F1668)),0,IF($C1668="Oui",0,IF($B1668="Non - avec lien de dépendance",MIN(2258,F1668,$D1668),MIN(2258,F1668))))))</f>
        <v>Effectuez l’étape 1</v>
      </c>
      <c r="I1668" s="3">
        <f t="shared" si="25"/>
        <v>0</v>
      </c>
    </row>
    <row r="1669" spans="7:9" x14ac:dyDescent="0.3">
      <c r="G1669" s="3" t="str">
        <f>IF(ISTEXT(CRHPrate),"Effectuez l’étape 1",IF(AND(INDEX(claimPeriodNo,MATCH('Étape 1) Taux'!$A$8,claimPeriods,0))&gt;17,INDEX(claimPeriodNo,MATCH('Étape 1) Taux'!$A$8,claimPeriods,0))&lt;20,revenueReduction&lt;0.1),0,IF(NOT(ISNUMBER(E1669)),0,IF($C1669="Oui",0,IF($B1669="Non - avec lien de dépendance",MIN(2258,E1669,$D1669),MIN(2258,E1669))))))</f>
        <v>Effectuez l’étape 1</v>
      </c>
      <c r="H1669" s="3" t="str">
        <f>IF(ISTEXT(CRHPrate),"Effectuez l’étape 1",IF(AND(INDEX(claimPeriodNo,MATCH('Étape 1) Taux'!$A$8,claimPeriods,0))&gt;17,INDEX(claimPeriodNo,MATCH('Étape 1) Taux'!$A$8,claimPeriods,0))&lt;20,revenueReduction&lt;0.1),0,IF(NOT(ISNUMBER(F1669)),0,IF($C1669="Oui",0,IF($B1669="Non - avec lien de dépendance",MIN(2258,F1669,$D1669),MIN(2258,F1669))))))</f>
        <v>Effectuez l’étape 1</v>
      </c>
      <c r="I1669" s="3">
        <f t="shared" si="25"/>
        <v>0</v>
      </c>
    </row>
    <row r="1670" spans="7:9" x14ac:dyDescent="0.3">
      <c r="G1670" s="3" t="str">
        <f>IF(ISTEXT(CRHPrate),"Effectuez l’étape 1",IF(AND(INDEX(claimPeriodNo,MATCH('Étape 1) Taux'!$A$8,claimPeriods,0))&gt;17,INDEX(claimPeriodNo,MATCH('Étape 1) Taux'!$A$8,claimPeriods,0))&lt;20,revenueReduction&lt;0.1),0,IF(NOT(ISNUMBER(E1670)),0,IF($C1670="Oui",0,IF($B1670="Non - avec lien de dépendance",MIN(2258,E1670,$D1670),MIN(2258,E1670))))))</f>
        <v>Effectuez l’étape 1</v>
      </c>
      <c r="H1670" s="3" t="str">
        <f>IF(ISTEXT(CRHPrate),"Effectuez l’étape 1",IF(AND(INDEX(claimPeriodNo,MATCH('Étape 1) Taux'!$A$8,claimPeriods,0))&gt;17,INDEX(claimPeriodNo,MATCH('Étape 1) Taux'!$A$8,claimPeriods,0))&lt;20,revenueReduction&lt;0.1),0,IF(NOT(ISNUMBER(F1670)),0,IF($C1670="Oui",0,IF($B1670="Non - avec lien de dépendance",MIN(2258,F1670,$D1670),MIN(2258,F1670))))))</f>
        <v>Effectuez l’étape 1</v>
      </c>
      <c r="I1670" s="3">
        <f t="shared" si="25"/>
        <v>0</v>
      </c>
    </row>
    <row r="1671" spans="7:9" x14ac:dyDescent="0.3">
      <c r="G1671" s="3" t="str">
        <f>IF(ISTEXT(CRHPrate),"Effectuez l’étape 1",IF(AND(INDEX(claimPeriodNo,MATCH('Étape 1) Taux'!$A$8,claimPeriods,0))&gt;17,INDEX(claimPeriodNo,MATCH('Étape 1) Taux'!$A$8,claimPeriods,0))&lt;20,revenueReduction&lt;0.1),0,IF(NOT(ISNUMBER(E1671)),0,IF($C1671="Oui",0,IF($B1671="Non - avec lien de dépendance",MIN(2258,E1671,$D1671),MIN(2258,E1671))))))</f>
        <v>Effectuez l’étape 1</v>
      </c>
      <c r="H1671" s="3" t="str">
        <f>IF(ISTEXT(CRHPrate),"Effectuez l’étape 1",IF(AND(INDEX(claimPeriodNo,MATCH('Étape 1) Taux'!$A$8,claimPeriods,0))&gt;17,INDEX(claimPeriodNo,MATCH('Étape 1) Taux'!$A$8,claimPeriods,0))&lt;20,revenueReduction&lt;0.1),0,IF(NOT(ISNUMBER(F1671)),0,IF($C1671="Oui",0,IF($B1671="Non - avec lien de dépendance",MIN(2258,F1671,$D1671),MIN(2258,F1671))))))</f>
        <v>Effectuez l’étape 1</v>
      </c>
      <c r="I1671" s="3">
        <f t="shared" ref="I1671:I1734" si="26">IF(AND(COUNT(B1671:F1671)&gt;0,OR(AND(NOT(ISNUMBER($D1671)),$B1671&lt;&gt;"Oui - sans lien de dépendance"),COUNT(E1671:F1671)&lt;&gt;2,ISBLANK($B1671))),"Remplissez tous les montants",SUM(G1671:H1671))</f>
        <v>0</v>
      </c>
    </row>
    <row r="1672" spans="7:9" x14ac:dyDescent="0.3">
      <c r="G1672" s="3" t="str">
        <f>IF(ISTEXT(CRHPrate),"Effectuez l’étape 1",IF(AND(INDEX(claimPeriodNo,MATCH('Étape 1) Taux'!$A$8,claimPeriods,0))&gt;17,INDEX(claimPeriodNo,MATCH('Étape 1) Taux'!$A$8,claimPeriods,0))&lt;20,revenueReduction&lt;0.1),0,IF(NOT(ISNUMBER(E1672)),0,IF($C1672="Oui",0,IF($B1672="Non - avec lien de dépendance",MIN(2258,E1672,$D1672),MIN(2258,E1672))))))</f>
        <v>Effectuez l’étape 1</v>
      </c>
      <c r="H1672" s="3" t="str">
        <f>IF(ISTEXT(CRHPrate),"Effectuez l’étape 1",IF(AND(INDEX(claimPeriodNo,MATCH('Étape 1) Taux'!$A$8,claimPeriods,0))&gt;17,INDEX(claimPeriodNo,MATCH('Étape 1) Taux'!$A$8,claimPeriods,0))&lt;20,revenueReduction&lt;0.1),0,IF(NOT(ISNUMBER(F1672)),0,IF($C1672="Oui",0,IF($B1672="Non - avec lien de dépendance",MIN(2258,F1672,$D1672),MIN(2258,F1672))))))</f>
        <v>Effectuez l’étape 1</v>
      </c>
      <c r="I1672" s="3">
        <f t="shared" si="26"/>
        <v>0</v>
      </c>
    </row>
    <row r="1673" spans="7:9" x14ac:dyDescent="0.3">
      <c r="G1673" s="3" t="str">
        <f>IF(ISTEXT(CRHPrate),"Effectuez l’étape 1",IF(AND(INDEX(claimPeriodNo,MATCH('Étape 1) Taux'!$A$8,claimPeriods,0))&gt;17,INDEX(claimPeriodNo,MATCH('Étape 1) Taux'!$A$8,claimPeriods,0))&lt;20,revenueReduction&lt;0.1),0,IF(NOT(ISNUMBER(E1673)),0,IF($C1673="Oui",0,IF($B1673="Non - avec lien de dépendance",MIN(2258,E1673,$D1673),MIN(2258,E1673))))))</f>
        <v>Effectuez l’étape 1</v>
      </c>
      <c r="H1673" s="3" t="str">
        <f>IF(ISTEXT(CRHPrate),"Effectuez l’étape 1",IF(AND(INDEX(claimPeriodNo,MATCH('Étape 1) Taux'!$A$8,claimPeriods,0))&gt;17,INDEX(claimPeriodNo,MATCH('Étape 1) Taux'!$A$8,claimPeriods,0))&lt;20,revenueReduction&lt;0.1),0,IF(NOT(ISNUMBER(F1673)),0,IF($C1673="Oui",0,IF($B1673="Non - avec lien de dépendance",MIN(2258,F1673,$D1673),MIN(2258,F1673))))))</f>
        <v>Effectuez l’étape 1</v>
      </c>
      <c r="I1673" s="3">
        <f t="shared" si="26"/>
        <v>0</v>
      </c>
    </row>
    <row r="1674" spans="7:9" x14ac:dyDescent="0.3">
      <c r="G1674" s="3" t="str">
        <f>IF(ISTEXT(CRHPrate),"Effectuez l’étape 1",IF(AND(INDEX(claimPeriodNo,MATCH('Étape 1) Taux'!$A$8,claimPeriods,0))&gt;17,INDEX(claimPeriodNo,MATCH('Étape 1) Taux'!$A$8,claimPeriods,0))&lt;20,revenueReduction&lt;0.1),0,IF(NOT(ISNUMBER(E1674)),0,IF($C1674="Oui",0,IF($B1674="Non - avec lien de dépendance",MIN(2258,E1674,$D1674),MIN(2258,E1674))))))</f>
        <v>Effectuez l’étape 1</v>
      </c>
      <c r="H1674" s="3" t="str">
        <f>IF(ISTEXT(CRHPrate),"Effectuez l’étape 1",IF(AND(INDEX(claimPeriodNo,MATCH('Étape 1) Taux'!$A$8,claimPeriods,0))&gt;17,INDEX(claimPeriodNo,MATCH('Étape 1) Taux'!$A$8,claimPeriods,0))&lt;20,revenueReduction&lt;0.1),0,IF(NOT(ISNUMBER(F1674)),0,IF($C1674="Oui",0,IF($B1674="Non - avec lien de dépendance",MIN(2258,F1674,$D1674),MIN(2258,F1674))))))</f>
        <v>Effectuez l’étape 1</v>
      </c>
      <c r="I1674" s="3">
        <f t="shared" si="26"/>
        <v>0</v>
      </c>
    </row>
    <row r="1675" spans="7:9" x14ac:dyDescent="0.3">
      <c r="G1675" s="3" t="str">
        <f>IF(ISTEXT(CRHPrate),"Effectuez l’étape 1",IF(AND(INDEX(claimPeriodNo,MATCH('Étape 1) Taux'!$A$8,claimPeriods,0))&gt;17,INDEX(claimPeriodNo,MATCH('Étape 1) Taux'!$A$8,claimPeriods,0))&lt;20,revenueReduction&lt;0.1),0,IF(NOT(ISNUMBER(E1675)),0,IF($C1675="Oui",0,IF($B1675="Non - avec lien de dépendance",MIN(2258,E1675,$D1675),MIN(2258,E1675))))))</f>
        <v>Effectuez l’étape 1</v>
      </c>
      <c r="H1675" s="3" t="str">
        <f>IF(ISTEXT(CRHPrate),"Effectuez l’étape 1",IF(AND(INDEX(claimPeriodNo,MATCH('Étape 1) Taux'!$A$8,claimPeriods,0))&gt;17,INDEX(claimPeriodNo,MATCH('Étape 1) Taux'!$A$8,claimPeriods,0))&lt;20,revenueReduction&lt;0.1),0,IF(NOT(ISNUMBER(F1675)),0,IF($C1675="Oui",0,IF($B1675="Non - avec lien de dépendance",MIN(2258,F1675,$D1675),MIN(2258,F1675))))))</f>
        <v>Effectuez l’étape 1</v>
      </c>
      <c r="I1675" s="3">
        <f t="shared" si="26"/>
        <v>0</v>
      </c>
    </row>
    <row r="1676" spans="7:9" x14ac:dyDescent="0.3">
      <c r="G1676" s="3" t="str">
        <f>IF(ISTEXT(CRHPrate),"Effectuez l’étape 1",IF(AND(INDEX(claimPeriodNo,MATCH('Étape 1) Taux'!$A$8,claimPeriods,0))&gt;17,INDEX(claimPeriodNo,MATCH('Étape 1) Taux'!$A$8,claimPeriods,0))&lt;20,revenueReduction&lt;0.1),0,IF(NOT(ISNUMBER(E1676)),0,IF($C1676="Oui",0,IF($B1676="Non - avec lien de dépendance",MIN(2258,E1676,$D1676),MIN(2258,E1676))))))</f>
        <v>Effectuez l’étape 1</v>
      </c>
      <c r="H1676" s="3" t="str">
        <f>IF(ISTEXT(CRHPrate),"Effectuez l’étape 1",IF(AND(INDEX(claimPeriodNo,MATCH('Étape 1) Taux'!$A$8,claimPeriods,0))&gt;17,INDEX(claimPeriodNo,MATCH('Étape 1) Taux'!$A$8,claimPeriods,0))&lt;20,revenueReduction&lt;0.1),0,IF(NOT(ISNUMBER(F1676)),0,IF($C1676="Oui",0,IF($B1676="Non - avec lien de dépendance",MIN(2258,F1676,$D1676),MIN(2258,F1676))))))</f>
        <v>Effectuez l’étape 1</v>
      </c>
      <c r="I1676" s="3">
        <f t="shared" si="26"/>
        <v>0</v>
      </c>
    </row>
    <row r="1677" spans="7:9" x14ac:dyDescent="0.3">
      <c r="G1677" s="3" t="str">
        <f>IF(ISTEXT(CRHPrate),"Effectuez l’étape 1",IF(AND(INDEX(claimPeriodNo,MATCH('Étape 1) Taux'!$A$8,claimPeriods,0))&gt;17,INDEX(claimPeriodNo,MATCH('Étape 1) Taux'!$A$8,claimPeriods,0))&lt;20,revenueReduction&lt;0.1),0,IF(NOT(ISNUMBER(E1677)),0,IF($C1677="Oui",0,IF($B1677="Non - avec lien de dépendance",MIN(2258,E1677,$D1677),MIN(2258,E1677))))))</f>
        <v>Effectuez l’étape 1</v>
      </c>
      <c r="H1677" s="3" t="str">
        <f>IF(ISTEXT(CRHPrate),"Effectuez l’étape 1",IF(AND(INDEX(claimPeriodNo,MATCH('Étape 1) Taux'!$A$8,claimPeriods,0))&gt;17,INDEX(claimPeriodNo,MATCH('Étape 1) Taux'!$A$8,claimPeriods,0))&lt;20,revenueReduction&lt;0.1),0,IF(NOT(ISNUMBER(F1677)),0,IF($C1677="Oui",0,IF($B1677="Non - avec lien de dépendance",MIN(2258,F1677,$D1677),MIN(2258,F1677))))))</f>
        <v>Effectuez l’étape 1</v>
      </c>
      <c r="I1677" s="3">
        <f t="shared" si="26"/>
        <v>0</v>
      </c>
    </row>
    <row r="1678" spans="7:9" x14ac:dyDescent="0.3">
      <c r="G1678" s="3" t="str">
        <f>IF(ISTEXT(CRHPrate),"Effectuez l’étape 1",IF(AND(INDEX(claimPeriodNo,MATCH('Étape 1) Taux'!$A$8,claimPeriods,0))&gt;17,INDEX(claimPeriodNo,MATCH('Étape 1) Taux'!$A$8,claimPeriods,0))&lt;20,revenueReduction&lt;0.1),0,IF(NOT(ISNUMBER(E1678)),0,IF($C1678="Oui",0,IF($B1678="Non - avec lien de dépendance",MIN(2258,E1678,$D1678),MIN(2258,E1678))))))</f>
        <v>Effectuez l’étape 1</v>
      </c>
      <c r="H1678" s="3" t="str">
        <f>IF(ISTEXT(CRHPrate),"Effectuez l’étape 1",IF(AND(INDEX(claimPeriodNo,MATCH('Étape 1) Taux'!$A$8,claimPeriods,0))&gt;17,INDEX(claimPeriodNo,MATCH('Étape 1) Taux'!$A$8,claimPeriods,0))&lt;20,revenueReduction&lt;0.1),0,IF(NOT(ISNUMBER(F1678)),0,IF($C1678="Oui",0,IF($B1678="Non - avec lien de dépendance",MIN(2258,F1678,$D1678),MIN(2258,F1678))))))</f>
        <v>Effectuez l’étape 1</v>
      </c>
      <c r="I1678" s="3">
        <f t="shared" si="26"/>
        <v>0</v>
      </c>
    </row>
    <row r="1679" spans="7:9" x14ac:dyDescent="0.3">
      <c r="G1679" s="3" t="str">
        <f>IF(ISTEXT(CRHPrate),"Effectuez l’étape 1",IF(AND(INDEX(claimPeriodNo,MATCH('Étape 1) Taux'!$A$8,claimPeriods,0))&gt;17,INDEX(claimPeriodNo,MATCH('Étape 1) Taux'!$A$8,claimPeriods,0))&lt;20,revenueReduction&lt;0.1),0,IF(NOT(ISNUMBER(E1679)),0,IF($C1679="Oui",0,IF($B1679="Non - avec lien de dépendance",MIN(2258,E1679,$D1679),MIN(2258,E1679))))))</f>
        <v>Effectuez l’étape 1</v>
      </c>
      <c r="H1679" s="3" t="str">
        <f>IF(ISTEXT(CRHPrate),"Effectuez l’étape 1",IF(AND(INDEX(claimPeriodNo,MATCH('Étape 1) Taux'!$A$8,claimPeriods,0))&gt;17,INDEX(claimPeriodNo,MATCH('Étape 1) Taux'!$A$8,claimPeriods,0))&lt;20,revenueReduction&lt;0.1),0,IF(NOT(ISNUMBER(F1679)),0,IF($C1679="Oui",0,IF($B1679="Non - avec lien de dépendance",MIN(2258,F1679,$D1679),MIN(2258,F1679))))))</f>
        <v>Effectuez l’étape 1</v>
      </c>
      <c r="I1679" s="3">
        <f t="shared" si="26"/>
        <v>0</v>
      </c>
    </row>
    <row r="1680" spans="7:9" x14ac:dyDescent="0.3">
      <c r="G1680" s="3" t="str">
        <f>IF(ISTEXT(CRHPrate),"Effectuez l’étape 1",IF(AND(INDEX(claimPeriodNo,MATCH('Étape 1) Taux'!$A$8,claimPeriods,0))&gt;17,INDEX(claimPeriodNo,MATCH('Étape 1) Taux'!$A$8,claimPeriods,0))&lt;20,revenueReduction&lt;0.1),0,IF(NOT(ISNUMBER(E1680)),0,IF($C1680="Oui",0,IF($B1680="Non - avec lien de dépendance",MIN(2258,E1680,$D1680),MIN(2258,E1680))))))</f>
        <v>Effectuez l’étape 1</v>
      </c>
      <c r="H1680" s="3" t="str">
        <f>IF(ISTEXT(CRHPrate),"Effectuez l’étape 1",IF(AND(INDEX(claimPeriodNo,MATCH('Étape 1) Taux'!$A$8,claimPeriods,0))&gt;17,INDEX(claimPeriodNo,MATCH('Étape 1) Taux'!$A$8,claimPeriods,0))&lt;20,revenueReduction&lt;0.1),0,IF(NOT(ISNUMBER(F1680)),0,IF($C1680="Oui",0,IF($B1680="Non - avec lien de dépendance",MIN(2258,F1680,$D1680),MIN(2258,F1680))))))</f>
        <v>Effectuez l’étape 1</v>
      </c>
      <c r="I1680" s="3">
        <f t="shared" si="26"/>
        <v>0</v>
      </c>
    </row>
    <row r="1681" spans="7:9" x14ac:dyDescent="0.3">
      <c r="G1681" s="3" t="str">
        <f>IF(ISTEXT(CRHPrate),"Effectuez l’étape 1",IF(AND(INDEX(claimPeriodNo,MATCH('Étape 1) Taux'!$A$8,claimPeriods,0))&gt;17,INDEX(claimPeriodNo,MATCH('Étape 1) Taux'!$A$8,claimPeriods,0))&lt;20,revenueReduction&lt;0.1),0,IF(NOT(ISNUMBER(E1681)),0,IF($C1681="Oui",0,IF($B1681="Non - avec lien de dépendance",MIN(2258,E1681,$D1681),MIN(2258,E1681))))))</f>
        <v>Effectuez l’étape 1</v>
      </c>
      <c r="H1681" s="3" t="str">
        <f>IF(ISTEXT(CRHPrate),"Effectuez l’étape 1",IF(AND(INDEX(claimPeriodNo,MATCH('Étape 1) Taux'!$A$8,claimPeriods,0))&gt;17,INDEX(claimPeriodNo,MATCH('Étape 1) Taux'!$A$8,claimPeriods,0))&lt;20,revenueReduction&lt;0.1),0,IF(NOT(ISNUMBER(F1681)),0,IF($C1681="Oui",0,IF($B1681="Non - avec lien de dépendance",MIN(2258,F1681,$D1681),MIN(2258,F1681))))))</f>
        <v>Effectuez l’étape 1</v>
      </c>
      <c r="I1681" s="3">
        <f t="shared" si="26"/>
        <v>0</v>
      </c>
    </row>
    <row r="1682" spans="7:9" x14ac:dyDescent="0.3">
      <c r="G1682" s="3" t="str">
        <f>IF(ISTEXT(CRHPrate),"Effectuez l’étape 1",IF(AND(INDEX(claimPeriodNo,MATCH('Étape 1) Taux'!$A$8,claimPeriods,0))&gt;17,INDEX(claimPeriodNo,MATCH('Étape 1) Taux'!$A$8,claimPeriods,0))&lt;20,revenueReduction&lt;0.1),0,IF(NOT(ISNUMBER(E1682)),0,IF($C1682="Oui",0,IF($B1682="Non - avec lien de dépendance",MIN(2258,E1682,$D1682),MIN(2258,E1682))))))</f>
        <v>Effectuez l’étape 1</v>
      </c>
      <c r="H1682" s="3" t="str">
        <f>IF(ISTEXT(CRHPrate),"Effectuez l’étape 1",IF(AND(INDEX(claimPeriodNo,MATCH('Étape 1) Taux'!$A$8,claimPeriods,0))&gt;17,INDEX(claimPeriodNo,MATCH('Étape 1) Taux'!$A$8,claimPeriods,0))&lt;20,revenueReduction&lt;0.1),0,IF(NOT(ISNUMBER(F1682)),0,IF($C1682="Oui",0,IF($B1682="Non - avec lien de dépendance",MIN(2258,F1682,$D1682),MIN(2258,F1682))))))</f>
        <v>Effectuez l’étape 1</v>
      </c>
      <c r="I1682" s="3">
        <f t="shared" si="26"/>
        <v>0</v>
      </c>
    </row>
    <row r="1683" spans="7:9" x14ac:dyDescent="0.3">
      <c r="G1683" s="3" t="str">
        <f>IF(ISTEXT(CRHPrate),"Effectuez l’étape 1",IF(AND(INDEX(claimPeriodNo,MATCH('Étape 1) Taux'!$A$8,claimPeriods,0))&gt;17,INDEX(claimPeriodNo,MATCH('Étape 1) Taux'!$A$8,claimPeriods,0))&lt;20,revenueReduction&lt;0.1),0,IF(NOT(ISNUMBER(E1683)),0,IF($C1683="Oui",0,IF($B1683="Non - avec lien de dépendance",MIN(2258,E1683,$D1683),MIN(2258,E1683))))))</f>
        <v>Effectuez l’étape 1</v>
      </c>
      <c r="H1683" s="3" t="str">
        <f>IF(ISTEXT(CRHPrate),"Effectuez l’étape 1",IF(AND(INDEX(claimPeriodNo,MATCH('Étape 1) Taux'!$A$8,claimPeriods,0))&gt;17,INDEX(claimPeriodNo,MATCH('Étape 1) Taux'!$A$8,claimPeriods,0))&lt;20,revenueReduction&lt;0.1),0,IF(NOT(ISNUMBER(F1683)),0,IF($C1683="Oui",0,IF($B1683="Non - avec lien de dépendance",MIN(2258,F1683,$D1683),MIN(2258,F1683))))))</f>
        <v>Effectuez l’étape 1</v>
      </c>
      <c r="I1683" s="3">
        <f t="shared" si="26"/>
        <v>0</v>
      </c>
    </row>
    <row r="1684" spans="7:9" x14ac:dyDescent="0.3">
      <c r="G1684" s="3" t="str">
        <f>IF(ISTEXT(CRHPrate),"Effectuez l’étape 1",IF(AND(INDEX(claimPeriodNo,MATCH('Étape 1) Taux'!$A$8,claimPeriods,0))&gt;17,INDEX(claimPeriodNo,MATCH('Étape 1) Taux'!$A$8,claimPeriods,0))&lt;20,revenueReduction&lt;0.1),0,IF(NOT(ISNUMBER(E1684)),0,IF($C1684="Oui",0,IF($B1684="Non - avec lien de dépendance",MIN(2258,E1684,$D1684),MIN(2258,E1684))))))</f>
        <v>Effectuez l’étape 1</v>
      </c>
      <c r="H1684" s="3" t="str">
        <f>IF(ISTEXT(CRHPrate),"Effectuez l’étape 1",IF(AND(INDEX(claimPeriodNo,MATCH('Étape 1) Taux'!$A$8,claimPeriods,0))&gt;17,INDEX(claimPeriodNo,MATCH('Étape 1) Taux'!$A$8,claimPeriods,0))&lt;20,revenueReduction&lt;0.1),0,IF(NOT(ISNUMBER(F1684)),0,IF($C1684="Oui",0,IF($B1684="Non - avec lien de dépendance",MIN(2258,F1684,$D1684),MIN(2258,F1684))))))</f>
        <v>Effectuez l’étape 1</v>
      </c>
      <c r="I1684" s="3">
        <f t="shared" si="26"/>
        <v>0</v>
      </c>
    </row>
    <row r="1685" spans="7:9" x14ac:dyDescent="0.3">
      <c r="G1685" s="3" t="str">
        <f>IF(ISTEXT(CRHPrate),"Effectuez l’étape 1",IF(AND(INDEX(claimPeriodNo,MATCH('Étape 1) Taux'!$A$8,claimPeriods,0))&gt;17,INDEX(claimPeriodNo,MATCH('Étape 1) Taux'!$A$8,claimPeriods,0))&lt;20,revenueReduction&lt;0.1),0,IF(NOT(ISNUMBER(E1685)),0,IF($C1685="Oui",0,IF($B1685="Non - avec lien de dépendance",MIN(2258,E1685,$D1685),MIN(2258,E1685))))))</f>
        <v>Effectuez l’étape 1</v>
      </c>
      <c r="H1685" s="3" t="str">
        <f>IF(ISTEXT(CRHPrate),"Effectuez l’étape 1",IF(AND(INDEX(claimPeriodNo,MATCH('Étape 1) Taux'!$A$8,claimPeriods,0))&gt;17,INDEX(claimPeriodNo,MATCH('Étape 1) Taux'!$A$8,claimPeriods,0))&lt;20,revenueReduction&lt;0.1),0,IF(NOT(ISNUMBER(F1685)),0,IF($C1685="Oui",0,IF($B1685="Non - avec lien de dépendance",MIN(2258,F1685,$D1685),MIN(2258,F1685))))))</f>
        <v>Effectuez l’étape 1</v>
      </c>
      <c r="I1685" s="3">
        <f t="shared" si="26"/>
        <v>0</v>
      </c>
    </row>
    <row r="1686" spans="7:9" x14ac:dyDescent="0.3">
      <c r="G1686" s="3" t="str">
        <f>IF(ISTEXT(CRHPrate),"Effectuez l’étape 1",IF(AND(INDEX(claimPeriodNo,MATCH('Étape 1) Taux'!$A$8,claimPeriods,0))&gt;17,INDEX(claimPeriodNo,MATCH('Étape 1) Taux'!$A$8,claimPeriods,0))&lt;20,revenueReduction&lt;0.1),0,IF(NOT(ISNUMBER(E1686)),0,IF($C1686="Oui",0,IF($B1686="Non - avec lien de dépendance",MIN(2258,E1686,$D1686),MIN(2258,E1686))))))</f>
        <v>Effectuez l’étape 1</v>
      </c>
      <c r="H1686" s="3" t="str">
        <f>IF(ISTEXT(CRHPrate),"Effectuez l’étape 1",IF(AND(INDEX(claimPeriodNo,MATCH('Étape 1) Taux'!$A$8,claimPeriods,0))&gt;17,INDEX(claimPeriodNo,MATCH('Étape 1) Taux'!$A$8,claimPeriods,0))&lt;20,revenueReduction&lt;0.1),0,IF(NOT(ISNUMBER(F1686)),0,IF($C1686="Oui",0,IF($B1686="Non - avec lien de dépendance",MIN(2258,F1686,$D1686),MIN(2258,F1686))))))</f>
        <v>Effectuez l’étape 1</v>
      </c>
      <c r="I1686" s="3">
        <f t="shared" si="26"/>
        <v>0</v>
      </c>
    </row>
    <row r="1687" spans="7:9" x14ac:dyDescent="0.3">
      <c r="G1687" s="3" t="str">
        <f>IF(ISTEXT(CRHPrate),"Effectuez l’étape 1",IF(AND(INDEX(claimPeriodNo,MATCH('Étape 1) Taux'!$A$8,claimPeriods,0))&gt;17,INDEX(claimPeriodNo,MATCH('Étape 1) Taux'!$A$8,claimPeriods,0))&lt;20,revenueReduction&lt;0.1),0,IF(NOT(ISNUMBER(E1687)),0,IF($C1687="Oui",0,IF($B1687="Non - avec lien de dépendance",MIN(2258,E1687,$D1687),MIN(2258,E1687))))))</f>
        <v>Effectuez l’étape 1</v>
      </c>
      <c r="H1687" s="3" t="str">
        <f>IF(ISTEXT(CRHPrate),"Effectuez l’étape 1",IF(AND(INDEX(claimPeriodNo,MATCH('Étape 1) Taux'!$A$8,claimPeriods,0))&gt;17,INDEX(claimPeriodNo,MATCH('Étape 1) Taux'!$A$8,claimPeriods,0))&lt;20,revenueReduction&lt;0.1),0,IF(NOT(ISNUMBER(F1687)),0,IF($C1687="Oui",0,IF($B1687="Non - avec lien de dépendance",MIN(2258,F1687,$D1687),MIN(2258,F1687))))))</f>
        <v>Effectuez l’étape 1</v>
      </c>
      <c r="I1687" s="3">
        <f t="shared" si="26"/>
        <v>0</v>
      </c>
    </row>
    <row r="1688" spans="7:9" x14ac:dyDescent="0.3">
      <c r="G1688" s="3" t="str">
        <f>IF(ISTEXT(CRHPrate),"Effectuez l’étape 1",IF(AND(INDEX(claimPeriodNo,MATCH('Étape 1) Taux'!$A$8,claimPeriods,0))&gt;17,INDEX(claimPeriodNo,MATCH('Étape 1) Taux'!$A$8,claimPeriods,0))&lt;20,revenueReduction&lt;0.1),0,IF(NOT(ISNUMBER(E1688)),0,IF($C1688="Oui",0,IF($B1688="Non - avec lien de dépendance",MIN(2258,E1688,$D1688),MIN(2258,E1688))))))</f>
        <v>Effectuez l’étape 1</v>
      </c>
      <c r="H1688" s="3" t="str">
        <f>IF(ISTEXT(CRHPrate),"Effectuez l’étape 1",IF(AND(INDEX(claimPeriodNo,MATCH('Étape 1) Taux'!$A$8,claimPeriods,0))&gt;17,INDEX(claimPeriodNo,MATCH('Étape 1) Taux'!$A$8,claimPeriods,0))&lt;20,revenueReduction&lt;0.1),0,IF(NOT(ISNUMBER(F1688)),0,IF($C1688="Oui",0,IF($B1688="Non - avec lien de dépendance",MIN(2258,F1688,$D1688),MIN(2258,F1688))))))</f>
        <v>Effectuez l’étape 1</v>
      </c>
      <c r="I1688" s="3">
        <f t="shared" si="26"/>
        <v>0</v>
      </c>
    </row>
    <row r="1689" spans="7:9" x14ac:dyDescent="0.3">
      <c r="G1689" s="3" t="str">
        <f>IF(ISTEXT(CRHPrate),"Effectuez l’étape 1",IF(AND(INDEX(claimPeriodNo,MATCH('Étape 1) Taux'!$A$8,claimPeriods,0))&gt;17,INDEX(claimPeriodNo,MATCH('Étape 1) Taux'!$A$8,claimPeriods,0))&lt;20,revenueReduction&lt;0.1),0,IF(NOT(ISNUMBER(E1689)),0,IF($C1689="Oui",0,IF($B1689="Non - avec lien de dépendance",MIN(2258,E1689,$D1689),MIN(2258,E1689))))))</f>
        <v>Effectuez l’étape 1</v>
      </c>
      <c r="H1689" s="3" t="str">
        <f>IF(ISTEXT(CRHPrate),"Effectuez l’étape 1",IF(AND(INDEX(claimPeriodNo,MATCH('Étape 1) Taux'!$A$8,claimPeriods,0))&gt;17,INDEX(claimPeriodNo,MATCH('Étape 1) Taux'!$A$8,claimPeriods,0))&lt;20,revenueReduction&lt;0.1),0,IF(NOT(ISNUMBER(F1689)),0,IF($C1689="Oui",0,IF($B1689="Non - avec lien de dépendance",MIN(2258,F1689,$D1689),MIN(2258,F1689))))))</f>
        <v>Effectuez l’étape 1</v>
      </c>
      <c r="I1689" s="3">
        <f t="shared" si="26"/>
        <v>0</v>
      </c>
    </row>
    <row r="1690" spans="7:9" x14ac:dyDescent="0.3">
      <c r="G1690" s="3" t="str">
        <f>IF(ISTEXT(CRHPrate),"Effectuez l’étape 1",IF(AND(INDEX(claimPeriodNo,MATCH('Étape 1) Taux'!$A$8,claimPeriods,0))&gt;17,INDEX(claimPeriodNo,MATCH('Étape 1) Taux'!$A$8,claimPeriods,0))&lt;20,revenueReduction&lt;0.1),0,IF(NOT(ISNUMBER(E1690)),0,IF($C1690="Oui",0,IF($B1690="Non - avec lien de dépendance",MIN(2258,E1690,$D1690),MIN(2258,E1690))))))</f>
        <v>Effectuez l’étape 1</v>
      </c>
      <c r="H1690" s="3" t="str">
        <f>IF(ISTEXT(CRHPrate),"Effectuez l’étape 1",IF(AND(INDEX(claimPeriodNo,MATCH('Étape 1) Taux'!$A$8,claimPeriods,0))&gt;17,INDEX(claimPeriodNo,MATCH('Étape 1) Taux'!$A$8,claimPeriods,0))&lt;20,revenueReduction&lt;0.1),0,IF(NOT(ISNUMBER(F1690)),0,IF($C1690="Oui",0,IF($B1690="Non - avec lien de dépendance",MIN(2258,F1690,$D1690),MIN(2258,F1690))))))</f>
        <v>Effectuez l’étape 1</v>
      </c>
      <c r="I1690" s="3">
        <f t="shared" si="26"/>
        <v>0</v>
      </c>
    </row>
    <row r="1691" spans="7:9" x14ac:dyDescent="0.3">
      <c r="G1691" s="3" t="str">
        <f>IF(ISTEXT(CRHPrate),"Effectuez l’étape 1",IF(AND(INDEX(claimPeriodNo,MATCH('Étape 1) Taux'!$A$8,claimPeriods,0))&gt;17,INDEX(claimPeriodNo,MATCH('Étape 1) Taux'!$A$8,claimPeriods,0))&lt;20,revenueReduction&lt;0.1),0,IF(NOT(ISNUMBER(E1691)),0,IF($C1691="Oui",0,IF($B1691="Non - avec lien de dépendance",MIN(2258,E1691,$D1691),MIN(2258,E1691))))))</f>
        <v>Effectuez l’étape 1</v>
      </c>
      <c r="H1691" s="3" t="str">
        <f>IF(ISTEXT(CRHPrate),"Effectuez l’étape 1",IF(AND(INDEX(claimPeriodNo,MATCH('Étape 1) Taux'!$A$8,claimPeriods,0))&gt;17,INDEX(claimPeriodNo,MATCH('Étape 1) Taux'!$A$8,claimPeriods,0))&lt;20,revenueReduction&lt;0.1),0,IF(NOT(ISNUMBER(F1691)),0,IF($C1691="Oui",0,IF($B1691="Non - avec lien de dépendance",MIN(2258,F1691,$D1691),MIN(2258,F1691))))))</f>
        <v>Effectuez l’étape 1</v>
      </c>
      <c r="I1691" s="3">
        <f t="shared" si="26"/>
        <v>0</v>
      </c>
    </row>
    <row r="1692" spans="7:9" x14ac:dyDescent="0.3">
      <c r="G1692" s="3" t="str">
        <f>IF(ISTEXT(CRHPrate),"Effectuez l’étape 1",IF(AND(INDEX(claimPeriodNo,MATCH('Étape 1) Taux'!$A$8,claimPeriods,0))&gt;17,INDEX(claimPeriodNo,MATCH('Étape 1) Taux'!$A$8,claimPeriods,0))&lt;20,revenueReduction&lt;0.1),0,IF(NOT(ISNUMBER(E1692)),0,IF($C1692="Oui",0,IF($B1692="Non - avec lien de dépendance",MIN(2258,E1692,$D1692),MIN(2258,E1692))))))</f>
        <v>Effectuez l’étape 1</v>
      </c>
      <c r="H1692" s="3" t="str">
        <f>IF(ISTEXT(CRHPrate),"Effectuez l’étape 1",IF(AND(INDEX(claimPeriodNo,MATCH('Étape 1) Taux'!$A$8,claimPeriods,0))&gt;17,INDEX(claimPeriodNo,MATCH('Étape 1) Taux'!$A$8,claimPeriods,0))&lt;20,revenueReduction&lt;0.1),0,IF(NOT(ISNUMBER(F1692)),0,IF($C1692="Oui",0,IF($B1692="Non - avec lien de dépendance",MIN(2258,F1692,$D1692),MIN(2258,F1692))))))</f>
        <v>Effectuez l’étape 1</v>
      </c>
      <c r="I1692" s="3">
        <f t="shared" si="26"/>
        <v>0</v>
      </c>
    </row>
    <row r="1693" spans="7:9" x14ac:dyDescent="0.3">
      <c r="G1693" s="3" t="str">
        <f>IF(ISTEXT(CRHPrate),"Effectuez l’étape 1",IF(AND(INDEX(claimPeriodNo,MATCH('Étape 1) Taux'!$A$8,claimPeriods,0))&gt;17,INDEX(claimPeriodNo,MATCH('Étape 1) Taux'!$A$8,claimPeriods,0))&lt;20,revenueReduction&lt;0.1),0,IF(NOT(ISNUMBER(E1693)),0,IF($C1693="Oui",0,IF($B1693="Non - avec lien de dépendance",MIN(2258,E1693,$D1693),MIN(2258,E1693))))))</f>
        <v>Effectuez l’étape 1</v>
      </c>
      <c r="H1693" s="3" t="str">
        <f>IF(ISTEXT(CRHPrate),"Effectuez l’étape 1",IF(AND(INDEX(claimPeriodNo,MATCH('Étape 1) Taux'!$A$8,claimPeriods,0))&gt;17,INDEX(claimPeriodNo,MATCH('Étape 1) Taux'!$A$8,claimPeriods,0))&lt;20,revenueReduction&lt;0.1),0,IF(NOT(ISNUMBER(F1693)),0,IF($C1693="Oui",0,IF($B1693="Non - avec lien de dépendance",MIN(2258,F1693,$D1693),MIN(2258,F1693))))))</f>
        <v>Effectuez l’étape 1</v>
      </c>
      <c r="I1693" s="3">
        <f t="shared" si="26"/>
        <v>0</v>
      </c>
    </row>
    <row r="1694" spans="7:9" x14ac:dyDescent="0.3">
      <c r="G1694" s="3" t="str">
        <f>IF(ISTEXT(CRHPrate),"Effectuez l’étape 1",IF(AND(INDEX(claimPeriodNo,MATCH('Étape 1) Taux'!$A$8,claimPeriods,0))&gt;17,INDEX(claimPeriodNo,MATCH('Étape 1) Taux'!$A$8,claimPeriods,0))&lt;20,revenueReduction&lt;0.1),0,IF(NOT(ISNUMBER(E1694)),0,IF($C1694="Oui",0,IF($B1694="Non - avec lien de dépendance",MIN(2258,E1694,$D1694),MIN(2258,E1694))))))</f>
        <v>Effectuez l’étape 1</v>
      </c>
      <c r="H1694" s="3" t="str">
        <f>IF(ISTEXT(CRHPrate),"Effectuez l’étape 1",IF(AND(INDEX(claimPeriodNo,MATCH('Étape 1) Taux'!$A$8,claimPeriods,0))&gt;17,INDEX(claimPeriodNo,MATCH('Étape 1) Taux'!$A$8,claimPeriods,0))&lt;20,revenueReduction&lt;0.1),0,IF(NOT(ISNUMBER(F1694)),0,IF($C1694="Oui",0,IF($B1694="Non - avec lien de dépendance",MIN(2258,F1694,$D1694),MIN(2258,F1694))))))</f>
        <v>Effectuez l’étape 1</v>
      </c>
      <c r="I1694" s="3">
        <f t="shared" si="26"/>
        <v>0</v>
      </c>
    </row>
    <row r="1695" spans="7:9" x14ac:dyDescent="0.3">
      <c r="G1695" s="3" t="str">
        <f>IF(ISTEXT(CRHPrate),"Effectuez l’étape 1",IF(AND(INDEX(claimPeriodNo,MATCH('Étape 1) Taux'!$A$8,claimPeriods,0))&gt;17,INDEX(claimPeriodNo,MATCH('Étape 1) Taux'!$A$8,claimPeriods,0))&lt;20,revenueReduction&lt;0.1),0,IF(NOT(ISNUMBER(E1695)),0,IF($C1695="Oui",0,IF($B1695="Non - avec lien de dépendance",MIN(2258,E1695,$D1695),MIN(2258,E1695))))))</f>
        <v>Effectuez l’étape 1</v>
      </c>
      <c r="H1695" s="3" t="str">
        <f>IF(ISTEXT(CRHPrate),"Effectuez l’étape 1",IF(AND(INDEX(claimPeriodNo,MATCH('Étape 1) Taux'!$A$8,claimPeriods,0))&gt;17,INDEX(claimPeriodNo,MATCH('Étape 1) Taux'!$A$8,claimPeriods,0))&lt;20,revenueReduction&lt;0.1),0,IF(NOT(ISNUMBER(F1695)),0,IF($C1695="Oui",0,IF($B1695="Non - avec lien de dépendance",MIN(2258,F1695,$D1695),MIN(2258,F1695))))))</f>
        <v>Effectuez l’étape 1</v>
      </c>
      <c r="I1695" s="3">
        <f t="shared" si="26"/>
        <v>0</v>
      </c>
    </row>
    <row r="1696" spans="7:9" x14ac:dyDescent="0.3">
      <c r="G1696" s="3" t="str">
        <f>IF(ISTEXT(CRHPrate),"Effectuez l’étape 1",IF(AND(INDEX(claimPeriodNo,MATCH('Étape 1) Taux'!$A$8,claimPeriods,0))&gt;17,INDEX(claimPeriodNo,MATCH('Étape 1) Taux'!$A$8,claimPeriods,0))&lt;20,revenueReduction&lt;0.1),0,IF(NOT(ISNUMBER(E1696)),0,IF($C1696="Oui",0,IF($B1696="Non - avec lien de dépendance",MIN(2258,E1696,$D1696),MIN(2258,E1696))))))</f>
        <v>Effectuez l’étape 1</v>
      </c>
      <c r="H1696" s="3" t="str">
        <f>IF(ISTEXT(CRHPrate),"Effectuez l’étape 1",IF(AND(INDEX(claimPeriodNo,MATCH('Étape 1) Taux'!$A$8,claimPeriods,0))&gt;17,INDEX(claimPeriodNo,MATCH('Étape 1) Taux'!$A$8,claimPeriods,0))&lt;20,revenueReduction&lt;0.1),0,IF(NOT(ISNUMBER(F1696)),0,IF($C1696="Oui",0,IF($B1696="Non - avec lien de dépendance",MIN(2258,F1696,$D1696),MIN(2258,F1696))))))</f>
        <v>Effectuez l’étape 1</v>
      </c>
      <c r="I1696" s="3">
        <f t="shared" si="26"/>
        <v>0</v>
      </c>
    </row>
    <row r="1697" spans="7:9" x14ac:dyDescent="0.3">
      <c r="G1697" s="3" t="str">
        <f>IF(ISTEXT(CRHPrate),"Effectuez l’étape 1",IF(AND(INDEX(claimPeriodNo,MATCH('Étape 1) Taux'!$A$8,claimPeriods,0))&gt;17,INDEX(claimPeriodNo,MATCH('Étape 1) Taux'!$A$8,claimPeriods,0))&lt;20,revenueReduction&lt;0.1),0,IF(NOT(ISNUMBER(E1697)),0,IF($C1697="Oui",0,IF($B1697="Non - avec lien de dépendance",MIN(2258,E1697,$D1697),MIN(2258,E1697))))))</f>
        <v>Effectuez l’étape 1</v>
      </c>
      <c r="H1697" s="3" t="str">
        <f>IF(ISTEXT(CRHPrate),"Effectuez l’étape 1",IF(AND(INDEX(claimPeriodNo,MATCH('Étape 1) Taux'!$A$8,claimPeriods,0))&gt;17,INDEX(claimPeriodNo,MATCH('Étape 1) Taux'!$A$8,claimPeriods,0))&lt;20,revenueReduction&lt;0.1),0,IF(NOT(ISNUMBER(F1697)),0,IF($C1697="Oui",0,IF($B1697="Non - avec lien de dépendance",MIN(2258,F1697,$D1697),MIN(2258,F1697))))))</f>
        <v>Effectuez l’étape 1</v>
      </c>
      <c r="I1697" s="3">
        <f t="shared" si="26"/>
        <v>0</v>
      </c>
    </row>
    <row r="1698" spans="7:9" x14ac:dyDescent="0.3">
      <c r="G1698" s="3" t="str">
        <f>IF(ISTEXT(CRHPrate),"Effectuez l’étape 1",IF(AND(INDEX(claimPeriodNo,MATCH('Étape 1) Taux'!$A$8,claimPeriods,0))&gt;17,INDEX(claimPeriodNo,MATCH('Étape 1) Taux'!$A$8,claimPeriods,0))&lt;20,revenueReduction&lt;0.1),0,IF(NOT(ISNUMBER(E1698)),0,IF($C1698="Oui",0,IF($B1698="Non - avec lien de dépendance",MIN(2258,E1698,$D1698),MIN(2258,E1698))))))</f>
        <v>Effectuez l’étape 1</v>
      </c>
      <c r="H1698" s="3" t="str">
        <f>IF(ISTEXT(CRHPrate),"Effectuez l’étape 1",IF(AND(INDEX(claimPeriodNo,MATCH('Étape 1) Taux'!$A$8,claimPeriods,0))&gt;17,INDEX(claimPeriodNo,MATCH('Étape 1) Taux'!$A$8,claimPeriods,0))&lt;20,revenueReduction&lt;0.1),0,IF(NOT(ISNUMBER(F1698)),0,IF($C1698="Oui",0,IF($B1698="Non - avec lien de dépendance",MIN(2258,F1698,$D1698),MIN(2258,F1698))))))</f>
        <v>Effectuez l’étape 1</v>
      </c>
      <c r="I1698" s="3">
        <f t="shared" si="26"/>
        <v>0</v>
      </c>
    </row>
    <row r="1699" spans="7:9" x14ac:dyDescent="0.3">
      <c r="G1699" s="3" t="str">
        <f>IF(ISTEXT(CRHPrate),"Effectuez l’étape 1",IF(AND(INDEX(claimPeriodNo,MATCH('Étape 1) Taux'!$A$8,claimPeriods,0))&gt;17,INDEX(claimPeriodNo,MATCH('Étape 1) Taux'!$A$8,claimPeriods,0))&lt;20,revenueReduction&lt;0.1),0,IF(NOT(ISNUMBER(E1699)),0,IF($C1699="Oui",0,IF($B1699="Non - avec lien de dépendance",MIN(2258,E1699,$D1699),MIN(2258,E1699))))))</f>
        <v>Effectuez l’étape 1</v>
      </c>
      <c r="H1699" s="3" t="str">
        <f>IF(ISTEXT(CRHPrate),"Effectuez l’étape 1",IF(AND(INDEX(claimPeriodNo,MATCH('Étape 1) Taux'!$A$8,claimPeriods,0))&gt;17,INDEX(claimPeriodNo,MATCH('Étape 1) Taux'!$A$8,claimPeriods,0))&lt;20,revenueReduction&lt;0.1),0,IF(NOT(ISNUMBER(F1699)),0,IF($C1699="Oui",0,IF($B1699="Non - avec lien de dépendance",MIN(2258,F1699,$D1699),MIN(2258,F1699))))))</f>
        <v>Effectuez l’étape 1</v>
      </c>
      <c r="I1699" s="3">
        <f t="shared" si="26"/>
        <v>0</v>
      </c>
    </row>
    <row r="1700" spans="7:9" x14ac:dyDescent="0.3">
      <c r="G1700" s="3" t="str">
        <f>IF(ISTEXT(CRHPrate),"Effectuez l’étape 1",IF(AND(INDEX(claimPeriodNo,MATCH('Étape 1) Taux'!$A$8,claimPeriods,0))&gt;17,INDEX(claimPeriodNo,MATCH('Étape 1) Taux'!$A$8,claimPeriods,0))&lt;20,revenueReduction&lt;0.1),0,IF(NOT(ISNUMBER(E1700)),0,IF($C1700="Oui",0,IF($B1700="Non - avec lien de dépendance",MIN(2258,E1700,$D1700),MIN(2258,E1700))))))</f>
        <v>Effectuez l’étape 1</v>
      </c>
      <c r="H1700" s="3" t="str">
        <f>IF(ISTEXT(CRHPrate),"Effectuez l’étape 1",IF(AND(INDEX(claimPeriodNo,MATCH('Étape 1) Taux'!$A$8,claimPeriods,0))&gt;17,INDEX(claimPeriodNo,MATCH('Étape 1) Taux'!$A$8,claimPeriods,0))&lt;20,revenueReduction&lt;0.1),0,IF(NOT(ISNUMBER(F1700)),0,IF($C1700="Oui",0,IF($B1700="Non - avec lien de dépendance",MIN(2258,F1700,$D1700),MIN(2258,F1700))))))</f>
        <v>Effectuez l’étape 1</v>
      </c>
      <c r="I1700" s="3">
        <f t="shared" si="26"/>
        <v>0</v>
      </c>
    </row>
    <row r="1701" spans="7:9" x14ac:dyDescent="0.3">
      <c r="G1701" s="3" t="str">
        <f>IF(ISTEXT(CRHPrate),"Effectuez l’étape 1",IF(AND(INDEX(claimPeriodNo,MATCH('Étape 1) Taux'!$A$8,claimPeriods,0))&gt;17,INDEX(claimPeriodNo,MATCH('Étape 1) Taux'!$A$8,claimPeriods,0))&lt;20,revenueReduction&lt;0.1),0,IF(NOT(ISNUMBER(E1701)),0,IF($C1701="Oui",0,IF($B1701="Non - avec lien de dépendance",MIN(2258,E1701,$D1701),MIN(2258,E1701))))))</f>
        <v>Effectuez l’étape 1</v>
      </c>
      <c r="H1701" s="3" t="str">
        <f>IF(ISTEXT(CRHPrate),"Effectuez l’étape 1",IF(AND(INDEX(claimPeriodNo,MATCH('Étape 1) Taux'!$A$8,claimPeriods,0))&gt;17,INDEX(claimPeriodNo,MATCH('Étape 1) Taux'!$A$8,claimPeriods,0))&lt;20,revenueReduction&lt;0.1),0,IF(NOT(ISNUMBER(F1701)),0,IF($C1701="Oui",0,IF($B1701="Non - avec lien de dépendance",MIN(2258,F1701,$D1701),MIN(2258,F1701))))))</f>
        <v>Effectuez l’étape 1</v>
      </c>
      <c r="I1701" s="3">
        <f t="shared" si="26"/>
        <v>0</v>
      </c>
    </row>
    <row r="1702" spans="7:9" x14ac:dyDescent="0.3">
      <c r="G1702" s="3" t="str">
        <f>IF(ISTEXT(CRHPrate),"Effectuez l’étape 1",IF(AND(INDEX(claimPeriodNo,MATCH('Étape 1) Taux'!$A$8,claimPeriods,0))&gt;17,INDEX(claimPeriodNo,MATCH('Étape 1) Taux'!$A$8,claimPeriods,0))&lt;20,revenueReduction&lt;0.1),0,IF(NOT(ISNUMBER(E1702)),0,IF($C1702="Oui",0,IF($B1702="Non - avec lien de dépendance",MIN(2258,E1702,$D1702),MIN(2258,E1702))))))</f>
        <v>Effectuez l’étape 1</v>
      </c>
      <c r="H1702" s="3" t="str">
        <f>IF(ISTEXT(CRHPrate),"Effectuez l’étape 1",IF(AND(INDEX(claimPeriodNo,MATCH('Étape 1) Taux'!$A$8,claimPeriods,0))&gt;17,INDEX(claimPeriodNo,MATCH('Étape 1) Taux'!$A$8,claimPeriods,0))&lt;20,revenueReduction&lt;0.1),0,IF(NOT(ISNUMBER(F1702)),0,IF($C1702="Oui",0,IF($B1702="Non - avec lien de dépendance",MIN(2258,F1702,$D1702),MIN(2258,F1702))))))</f>
        <v>Effectuez l’étape 1</v>
      </c>
      <c r="I1702" s="3">
        <f t="shared" si="26"/>
        <v>0</v>
      </c>
    </row>
    <row r="1703" spans="7:9" x14ac:dyDescent="0.3">
      <c r="G1703" s="3" t="str">
        <f>IF(ISTEXT(CRHPrate),"Effectuez l’étape 1",IF(AND(INDEX(claimPeriodNo,MATCH('Étape 1) Taux'!$A$8,claimPeriods,0))&gt;17,INDEX(claimPeriodNo,MATCH('Étape 1) Taux'!$A$8,claimPeriods,0))&lt;20,revenueReduction&lt;0.1),0,IF(NOT(ISNUMBER(E1703)),0,IF($C1703="Oui",0,IF($B1703="Non - avec lien de dépendance",MIN(2258,E1703,$D1703),MIN(2258,E1703))))))</f>
        <v>Effectuez l’étape 1</v>
      </c>
      <c r="H1703" s="3" t="str">
        <f>IF(ISTEXT(CRHPrate),"Effectuez l’étape 1",IF(AND(INDEX(claimPeriodNo,MATCH('Étape 1) Taux'!$A$8,claimPeriods,0))&gt;17,INDEX(claimPeriodNo,MATCH('Étape 1) Taux'!$A$8,claimPeriods,0))&lt;20,revenueReduction&lt;0.1),0,IF(NOT(ISNUMBER(F1703)),0,IF($C1703="Oui",0,IF($B1703="Non - avec lien de dépendance",MIN(2258,F1703,$D1703),MIN(2258,F1703))))))</f>
        <v>Effectuez l’étape 1</v>
      </c>
      <c r="I1703" s="3">
        <f t="shared" si="26"/>
        <v>0</v>
      </c>
    </row>
    <row r="1704" spans="7:9" x14ac:dyDescent="0.3">
      <c r="G1704" s="3" t="str">
        <f>IF(ISTEXT(CRHPrate),"Effectuez l’étape 1",IF(AND(INDEX(claimPeriodNo,MATCH('Étape 1) Taux'!$A$8,claimPeriods,0))&gt;17,INDEX(claimPeriodNo,MATCH('Étape 1) Taux'!$A$8,claimPeriods,0))&lt;20,revenueReduction&lt;0.1),0,IF(NOT(ISNUMBER(E1704)),0,IF($C1704="Oui",0,IF($B1704="Non - avec lien de dépendance",MIN(2258,E1704,$D1704),MIN(2258,E1704))))))</f>
        <v>Effectuez l’étape 1</v>
      </c>
      <c r="H1704" s="3" t="str">
        <f>IF(ISTEXT(CRHPrate),"Effectuez l’étape 1",IF(AND(INDEX(claimPeriodNo,MATCH('Étape 1) Taux'!$A$8,claimPeriods,0))&gt;17,INDEX(claimPeriodNo,MATCH('Étape 1) Taux'!$A$8,claimPeriods,0))&lt;20,revenueReduction&lt;0.1),0,IF(NOT(ISNUMBER(F1704)),0,IF($C1704="Oui",0,IF($B1704="Non - avec lien de dépendance",MIN(2258,F1704,$D1704),MIN(2258,F1704))))))</f>
        <v>Effectuez l’étape 1</v>
      </c>
      <c r="I1704" s="3">
        <f t="shared" si="26"/>
        <v>0</v>
      </c>
    </row>
    <row r="1705" spans="7:9" x14ac:dyDescent="0.3">
      <c r="G1705" s="3" t="str">
        <f>IF(ISTEXT(CRHPrate),"Effectuez l’étape 1",IF(AND(INDEX(claimPeriodNo,MATCH('Étape 1) Taux'!$A$8,claimPeriods,0))&gt;17,INDEX(claimPeriodNo,MATCH('Étape 1) Taux'!$A$8,claimPeriods,0))&lt;20,revenueReduction&lt;0.1),0,IF(NOT(ISNUMBER(E1705)),0,IF($C1705="Oui",0,IF($B1705="Non - avec lien de dépendance",MIN(2258,E1705,$D1705),MIN(2258,E1705))))))</f>
        <v>Effectuez l’étape 1</v>
      </c>
      <c r="H1705" s="3" t="str">
        <f>IF(ISTEXT(CRHPrate),"Effectuez l’étape 1",IF(AND(INDEX(claimPeriodNo,MATCH('Étape 1) Taux'!$A$8,claimPeriods,0))&gt;17,INDEX(claimPeriodNo,MATCH('Étape 1) Taux'!$A$8,claimPeriods,0))&lt;20,revenueReduction&lt;0.1),0,IF(NOT(ISNUMBER(F1705)),0,IF($C1705="Oui",0,IF($B1705="Non - avec lien de dépendance",MIN(2258,F1705,$D1705),MIN(2258,F1705))))))</f>
        <v>Effectuez l’étape 1</v>
      </c>
      <c r="I1705" s="3">
        <f t="shared" si="26"/>
        <v>0</v>
      </c>
    </row>
    <row r="1706" spans="7:9" x14ac:dyDescent="0.3">
      <c r="G1706" s="3" t="str">
        <f>IF(ISTEXT(CRHPrate),"Effectuez l’étape 1",IF(AND(INDEX(claimPeriodNo,MATCH('Étape 1) Taux'!$A$8,claimPeriods,0))&gt;17,INDEX(claimPeriodNo,MATCH('Étape 1) Taux'!$A$8,claimPeriods,0))&lt;20,revenueReduction&lt;0.1),0,IF(NOT(ISNUMBER(E1706)),0,IF($C1706="Oui",0,IF($B1706="Non - avec lien de dépendance",MIN(2258,E1706,$D1706),MIN(2258,E1706))))))</f>
        <v>Effectuez l’étape 1</v>
      </c>
      <c r="H1706" s="3" t="str">
        <f>IF(ISTEXT(CRHPrate),"Effectuez l’étape 1",IF(AND(INDEX(claimPeriodNo,MATCH('Étape 1) Taux'!$A$8,claimPeriods,0))&gt;17,INDEX(claimPeriodNo,MATCH('Étape 1) Taux'!$A$8,claimPeriods,0))&lt;20,revenueReduction&lt;0.1),0,IF(NOT(ISNUMBER(F1706)),0,IF($C1706="Oui",0,IF($B1706="Non - avec lien de dépendance",MIN(2258,F1706,$D1706),MIN(2258,F1706))))))</f>
        <v>Effectuez l’étape 1</v>
      </c>
      <c r="I1706" s="3">
        <f t="shared" si="26"/>
        <v>0</v>
      </c>
    </row>
    <row r="1707" spans="7:9" x14ac:dyDescent="0.3">
      <c r="G1707" s="3" t="str">
        <f>IF(ISTEXT(CRHPrate),"Effectuez l’étape 1",IF(AND(INDEX(claimPeriodNo,MATCH('Étape 1) Taux'!$A$8,claimPeriods,0))&gt;17,INDEX(claimPeriodNo,MATCH('Étape 1) Taux'!$A$8,claimPeriods,0))&lt;20,revenueReduction&lt;0.1),0,IF(NOT(ISNUMBER(E1707)),0,IF($C1707="Oui",0,IF($B1707="Non - avec lien de dépendance",MIN(2258,E1707,$D1707),MIN(2258,E1707))))))</f>
        <v>Effectuez l’étape 1</v>
      </c>
      <c r="H1707" s="3" t="str">
        <f>IF(ISTEXT(CRHPrate),"Effectuez l’étape 1",IF(AND(INDEX(claimPeriodNo,MATCH('Étape 1) Taux'!$A$8,claimPeriods,0))&gt;17,INDEX(claimPeriodNo,MATCH('Étape 1) Taux'!$A$8,claimPeriods,0))&lt;20,revenueReduction&lt;0.1),0,IF(NOT(ISNUMBER(F1707)),0,IF($C1707="Oui",0,IF($B1707="Non - avec lien de dépendance",MIN(2258,F1707,$D1707),MIN(2258,F1707))))))</f>
        <v>Effectuez l’étape 1</v>
      </c>
      <c r="I1707" s="3">
        <f t="shared" si="26"/>
        <v>0</v>
      </c>
    </row>
    <row r="1708" spans="7:9" x14ac:dyDescent="0.3">
      <c r="G1708" s="3" t="str">
        <f>IF(ISTEXT(CRHPrate),"Effectuez l’étape 1",IF(AND(INDEX(claimPeriodNo,MATCH('Étape 1) Taux'!$A$8,claimPeriods,0))&gt;17,INDEX(claimPeriodNo,MATCH('Étape 1) Taux'!$A$8,claimPeriods,0))&lt;20,revenueReduction&lt;0.1),0,IF(NOT(ISNUMBER(E1708)),0,IF($C1708="Oui",0,IF($B1708="Non - avec lien de dépendance",MIN(2258,E1708,$D1708),MIN(2258,E1708))))))</f>
        <v>Effectuez l’étape 1</v>
      </c>
      <c r="H1708" s="3" t="str">
        <f>IF(ISTEXT(CRHPrate),"Effectuez l’étape 1",IF(AND(INDEX(claimPeriodNo,MATCH('Étape 1) Taux'!$A$8,claimPeriods,0))&gt;17,INDEX(claimPeriodNo,MATCH('Étape 1) Taux'!$A$8,claimPeriods,0))&lt;20,revenueReduction&lt;0.1),0,IF(NOT(ISNUMBER(F1708)),0,IF($C1708="Oui",0,IF($B1708="Non - avec lien de dépendance",MIN(2258,F1708,$D1708),MIN(2258,F1708))))))</f>
        <v>Effectuez l’étape 1</v>
      </c>
      <c r="I1708" s="3">
        <f t="shared" si="26"/>
        <v>0</v>
      </c>
    </row>
    <row r="1709" spans="7:9" x14ac:dyDescent="0.3">
      <c r="G1709" s="3" t="str">
        <f>IF(ISTEXT(CRHPrate),"Effectuez l’étape 1",IF(AND(INDEX(claimPeriodNo,MATCH('Étape 1) Taux'!$A$8,claimPeriods,0))&gt;17,INDEX(claimPeriodNo,MATCH('Étape 1) Taux'!$A$8,claimPeriods,0))&lt;20,revenueReduction&lt;0.1),0,IF(NOT(ISNUMBER(E1709)),0,IF($C1709="Oui",0,IF($B1709="Non - avec lien de dépendance",MIN(2258,E1709,$D1709),MIN(2258,E1709))))))</f>
        <v>Effectuez l’étape 1</v>
      </c>
      <c r="H1709" s="3" t="str">
        <f>IF(ISTEXT(CRHPrate),"Effectuez l’étape 1",IF(AND(INDEX(claimPeriodNo,MATCH('Étape 1) Taux'!$A$8,claimPeriods,0))&gt;17,INDEX(claimPeriodNo,MATCH('Étape 1) Taux'!$A$8,claimPeriods,0))&lt;20,revenueReduction&lt;0.1),0,IF(NOT(ISNUMBER(F1709)),0,IF($C1709="Oui",0,IF($B1709="Non - avec lien de dépendance",MIN(2258,F1709,$D1709),MIN(2258,F1709))))))</f>
        <v>Effectuez l’étape 1</v>
      </c>
      <c r="I1709" s="3">
        <f t="shared" si="26"/>
        <v>0</v>
      </c>
    </row>
    <row r="1710" spans="7:9" x14ac:dyDescent="0.3">
      <c r="G1710" s="3" t="str">
        <f>IF(ISTEXT(CRHPrate),"Effectuez l’étape 1",IF(AND(INDEX(claimPeriodNo,MATCH('Étape 1) Taux'!$A$8,claimPeriods,0))&gt;17,INDEX(claimPeriodNo,MATCH('Étape 1) Taux'!$A$8,claimPeriods,0))&lt;20,revenueReduction&lt;0.1),0,IF(NOT(ISNUMBER(E1710)),0,IF($C1710="Oui",0,IF($B1710="Non - avec lien de dépendance",MIN(2258,E1710,$D1710),MIN(2258,E1710))))))</f>
        <v>Effectuez l’étape 1</v>
      </c>
      <c r="H1710" s="3" t="str">
        <f>IF(ISTEXT(CRHPrate),"Effectuez l’étape 1",IF(AND(INDEX(claimPeriodNo,MATCH('Étape 1) Taux'!$A$8,claimPeriods,0))&gt;17,INDEX(claimPeriodNo,MATCH('Étape 1) Taux'!$A$8,claimPeriods,0))&lt;20,revenueReduction&lt;0.1),0,IF(NOT(ISNUMBER(F1710)),0,IF($C1710="Oui",0,IF($B1710="Non - avec lien de dépendance",MIN(2258,F1710,$D1710),MIN(2258,F1710))))))</f>
        <v>Effectuez l’étape 1</v>
      </c>
      <c r="I1710" s="3">
        <f t="shared" si="26"/>
        <v>0</v>
      </c>
    </row>
    <row r="1711" spans="7:9" x14ac:dyDescent="0.3">
      <c r="G1711" s="3" t="str">
        <f>IF(ISTEXT(CRHPrate),"Effectuez l’étape 1",IF(AND(INDEX(claimPeriodNo,MATCH('Étape 1) Taux'!$A$8,claimPeriods,0))&gt;17,INDEX(claimPeriodNo,MATCH('Étape 1) Taux'!$A$8,claimPeriods,0))&lt;20,revenueReduction&lt;0.1),0,IF(NOT(ISNUMBER(E1711)),0,IF($C1711="Oui",0,IF($B1711="Non - avec lien de dépendance",MIN(2258,E1711,$D1711),MIN(2258,E1711))))))</f>
        <v>Effectuez l’étape 1</v>
      </c>
      <c r="H1711" s="3" t="str">
        <f>IF(ISTEXT(CRHPrate),"Effectuez l’étape 1",IF(AND(INDEX(claimPeriodNo,MATCH('Étape 1) Taux'!$A$8,claimPeriods,0))&gt;17,INDEX(claimPeriodNo,MATCH('Étape 1) Taux'!$A$8,claimPeriods,0))&lt;20,revenueReduction&lt;0.1),0,IF(NOT(ISNUMBER(F1711)),0,IF($C1711="Oui",0,IF($B1711="Non - avec lien de dépendance",MIN(2258,F1711,$D1711),MIN(2258,F1711))))))</f>
        <v>Effectuez l’étape 1</v>
      </c>
      <c r="I1711" s="3">
        <f t="shared" si="26"/>
        <v>0</v>
      </c>
    </row>
    <row r="1712" spans="7:9" x14ac:dyDescent="0.3">
      <c r="G1712" s="3" t="str">
        <f>IF(ISTEXT(CRHPrate),"Effectuez l’étape 1",IF(AND(INDEX(claimPeriodNo,MATCH('Étape 1) Taux'!$A$8,claimPeriods,0))&gt;17,INDEX(claimPeriodNo,MATCH('Étape 1) Taux'!$A$8,claimPeriods,0))&lt;20,revenueReduction&lt;0.1),0,IF(NOT(ISNUMBER(E1712)),0,IF($C1712="Oui",0,IF($B1712="Non - avec lien de dépendance",MIN(2258,E1712,$D1712),MIN(2258,E1712))))))</f>
        <v>Effectuez l’étape 1</v>
      </c>
      <c r="H1712" s="3" t="str">
        <f>IF(ISTEXT(CRHPrate),"Effectuez l’étape 1",IF(AND(INDEX(claimPeriodNo,MATCH('Étape 1) Taux'!$A$8,claimPeriods,0))&gt;17,INDEX(claimPeriodNo,MATCH('Étape 1) Taux'!$A$8,claimPeriods,0))&lt;20,revenueReduction&lt;0.1),0,IF(NOT(ISNUMBER(F1712)),0,IF($C1712="Oui",0,IF($B1712="Non - avec lien de dépendance",MIN(2258,F1712,$D1712),MIN(2258,F1712))))))</f>
        <v>Effectuez l’étape 1</v>
      </c>
      <c r="I1712" s="3">
        <f t="shared" si="26"/>
        <v>0</v>
      </c>
    </row>
    <row r="1713" spans="7:9" x14ac:dyDescent="0.3">
      <c r="G1713" s="3" t="str">
        <f>IF(ISTEXT(CRHPrate),"Effectuez l’étape 1",IF(AND(INDEX(claimPeriodNo,MATCH('Étape 1) Taux'!$A$8,claimPeriods,0))&gt;17,INDEX(claimPeriodNo,MATCH('Étape 1) Taux'!$A$8,claimPeriods,0))&lt;20,revenueReduction&lt;0.1),0,IF(NOT(ISNUMBER(E1713)),0,IF($C1713="Oui",0,IF($B1713="Non - avec lien de dépendance",MIN(2258,E1713,$D1713),MIN(2258,E1713))))))</f>
        <v>Effectuez l’étape 1</v>
      </c>
      <c r="H1713" s="3" t="str">
        <f>IF(ISTEXT(CRHPrate),"Effectuez l’étape 1",IF(AND(INDEX(claimPeriodNo,MATCH('Étape 1) Taux'!$A$8,claimPeriods,0))&gt;17,INDEX(claimPeriodNo,MATCH('Étape 1) Taux'!$A$8,claimPeriods,0))&lt;20,revenueReduction&lt;0.1),0,IF(NOT(ISNUMBER(F1713)),0,IF($C1713="Oui",0,IF($B1713="Non - avec lien de dépendance",MIN(2258,F1713,$D1713),MIN(2258,F1713))))))</f>
        <v>Effectuez l’étape 1</v>
      </c>
      <c r="I1713" s="3">
        <f t="shared" si="26"/>
        <v>0</v>
      </c>
    </row>
    <row r="1714" spans="7:9" x14ac:dyDescent="0.3">
      <c r="G1714" s="3" t="str">
        <f>IF(ISTEXT(CRHPrate),"Effectuez l’étape 1",IF(AND(INDEX(claimPeriodNo,MATCH('Étape 1) Taux'!$A$8,claimPeriods,0))&gt;17,INDEX(claimPeriodNo,MATCH('Étape 1) Taux'!$A$8,claimPeriods,0))&lt;20,revenueReduction&lt;0.1),0,IF(NOT(ISNUMBER(E1714)),0,IF($C1714="Oui",0,IF($B1714="Non - avec lien de dépendance",MIN(2258,E1714,$D1714),MIN(2258,E1714))))))</f>
        <v>Effectuez l’étape 1</v>
      </c>
      <c r="H1714" s="3" t="str">
        <f>IF(ISTEXT(CRHPrate),"Effectuez l’étape 1",IF(AND(INDEX(claimPeriodNo,MATCH('Étape 1) Taux'!$A$8,claimPeriods,0))&gt;17,INDEX(claimPeriodNo,MATCH('Étape 1) Taux'!$A$8,claimPeriods,0))&lt;20,revenueReduction&lt;0.1),0,IF(NOT(ISNUMBER(F1714)),0,IF($C1714="Oui",0,IF($B1714="Non - avec lien de dépendance",MIN(2258,F1714,$D1714),MIN(2258,F1714))))))</f>
        <v>Effectuez l’étape 1</v>
      </c>
      <c r="I1714" s="3">
        <f t="shared" si="26"/>
        <v>0</v>
      </c>
    </row>
    <row r="1715" spans="7:9" x14ac:dyDescent="0.3">
      <c r="G1715" s="3" t="str">
        <f>IF(ISTEXT(CRHPrate),"Effectuez l’étape 1",IF(AND(INDEX(claimPeriodNo,MATCH('Étape 1) Taux'!$A$8,claimPeriods,0))&gt;17,INDEX(claimPeriodNo,MATCH('Étape 1) Taux'!$A$8,claimPeriods,0))&lt;20,revenueReduction&lt;0.1),0,IF(NOT(ISNUMBER(E1715)),0,IF($C1715="Oui",0,IF($B1715="Non - avec lien de dépendance",MIN(2258,E1715,$D1715),MIN(2258,E1715))))))</f>
        <v>Effectuez l’étape 1</v>
      </c>
      <c r="H1715" s="3" t="str">
        <f>IF(ISTEXT(CRHPrate),"Effectuez l’étape 1",IF(AND(INDEX(claimPeriodNo,MATCH('Étape 1) Taux'!$A$8,claimPeriods,0))&gt;17,INDEX(claimPeriodNo,MATCH('Étape 1) Taux'!$A$8,claimPeriods,0))&lt;20,revenueReduction&lt;0.1),0,IF(NOT(ISNUMBER(F1715)),0,IF($C1715="Oui",0,IF($B1715="Non - avec lien de dépendance",MIN(2258,F1715,$D1715),MIN(2258,F1715))))))</f>
        <v>Effectuez l’étape 1</v>
      </c>
      <c r="I1715" s="3">
        <f t="shared" si="26"/>
        <v>0</v>
      </c>
    </row>
    <row r="1716" spans="7:9" x14ac:dyDescent="0.3">
      <c r="G1716" s="3" t="str">
        <f>IF(ISTEXT(CRHPrate),"Effectuez l’étape 1",IF(AND(INDEX(claimPeriodNo,MATCH('Étape 1) Taux'!$A$8,claimPeriods,0))&gt;17,INDEX(claimPeriodNo,MATCH('Étape 1) Taux'!$A$8,claimPeriods,0))&lt;20,revenueReduction&lt;0.1),0,IF(NOT(ISNUMBER(E1716)),0,IF($C1716="Oui",0,IF($B1716="Non - avec lien de dépendance",MIN(2258,E1716,$D1716),MIN(2258,E1716))))))</f>
        <v>Effectuez l’étape 1</v>
      </c>
      <c r="H1716" s="3" t="str">
        <f>IF(ISTEXT(CRHPrate),"Effectuez l’étape 1",IF(AND(INDEX(claimPeriodNo,MATCH('Étape 1) Taux'!$A$8,claimPeriods,0))&gt;17,INDEX(claimPeriodNo,MATCH('Étape 1) Taux'!$A$8,claimPeriods,0))&lt;20,revenueReduction&lt;0.1),0,IF(NOT(ISNUMBER(F1716)),0,IF($C1716="Oui",0,IF($B1716="Non - avec lien de dépendance",MIN(2258,F1716,$D1716),MIN(2258,F1716))))))</f>
        <v>Effectuez l’étape 1</v>
      </c>
      <c r="I1716" s="3">
        <f t="shared" si="26"/>
        <v>0</v>
      </c>
    </row>
    <row r="1717" spans="7:9" x14ac:dyDescent="0.3">
      <c r="G1717" s="3" t="str">
        <f>IF(ISTEXT(CRHPrate),"Effectuez l’étape 1",IF(AND(INDEX(claimPeriodNo,MATCH('Étape 1) Taux'!$A$8,claimPeriods,0))&gt;17,INDEX(claimPeriodNo,MATCH('Étape 1) Taux'!$A$8,claimPeriods,0))&lt;20,revenueReduction&lt;0.1),0,IF(NOT(ISNUMBER(E1717)),0,IF($C1717="Oui",0,IF($B1717="Non - avec lien de dépendance",MIN(2258,E1717,$D1717),MIN(2258,E1717))))))</f>
        <v>Effectuez l’étape 1</v>
      </c>
      <c r="H1717" s="3" t="str">
        <f>IF(ISTEXT(CRHPrate),"Effectuez l’étape 1",IF(AND(INDEX(claimPeriodNo,MATCH('Étape 1) Taux'!$A$8,claimPeriods,0))&gt;17,INDEX(claimPeriodNo,MATCH('Étape 1) Taux'!$A$8,claimPeriods,0))&lt;20,revenueReduction&lt;0.1),0,IF(NOT(ISNUMBER(F1717)),0,IF($C1717="Oui",0,IF($B1717="Non - avec lien de dépendance",MIN(2258,F1717,$D1717),MIN(2258,F1717))))))</f>
        <v>Effectuez l’étape 1</v>
      </c>
      <c r="I1717" s="3">
        <f t="shared" si="26"/>
        <v>0</v>
      </c>
    </row>
    <row r="1718" spans="7:9" x14ac:dyDescent="0.3">
      <c r="G1718" s="3" t="str">
        <f>IF(ISTEXT(CRHPrate),"Effectuez l’étape 1",IF(AND(INDEX(claimPeriodNo,MATCH('Étape 1) Taux'!$A$8,claimPeriods,0))&gt;17,INDEX(claimPeriodNo,MATCH('Étape 1) Taux'!$A$8,claimPeriods,0))&lt;20,revenueReduction&lt;0.1),0,IF(NOT(ISNUMBER(E1718)),0,IF($C1718="Oui",0,IF($B1718="Non - avec lien de dépendance",MIN(2258,E1718,$D1718),MIN(2258,E1718))))))</f>
        <v>Effectuez l’étape 1</v>
      </c>
      <c r="H1718" s="3" t="str">
        <f>IF(ISTEXT(CRHPrate),"Effectuez l’étape 1",IF(AND(INDEX(claimPeriodNo,MATCH('Étape 1) Taux'!$A$8,claimPeriods,0))&gt;17,INDEX(claimPeriodNo,MATCH('Étape 1) Taux'!$A$8,claimPeriods,0))&lt;20,revenueReduction&lt;0.1),0,IF(NOT(ISNUMBER(F1718)),0,IF($C1718="Oui",0,IF($B1718="Non - avec lien de dépendance",MIN(2258,F1718,$D1718),MIN(2258,F1718))))))</f>
        <v>Effectuez l’étape 1</v>
      </c>
      <c r="I1718" s="3">
        <f t="shared" si="26"/>
        <v>0</v>
      </c>
    </row>
    <row r="1719" spans="7:9" x14ac:dyDescent="0.3">
      <c r="G1719" s="3" t="str">
        <f>IF(ISTEXT(CRHPrate),"Effectuez l’étape 1",IF(AND(INDEX(claimPeriodNo,MATCH('Étape 1) Taux'!$A$8,claimPeriods,0))&gt;17,INDEX(claimPeriodNo,MATCH('Étape 1) Taux'!$A$8,claimPeriods,0))&lt;20,revenueReduction&lt;0.1),0,IF(NOT(ISNUMBER(E1719)),0,IF($C1719="Oui",0,IF($B1719="Non - avec lien de dépendance",MIN(2258,E1719,$D1719),MIN(2258,E1719))))))</f>
        <v>Effectuez l’étape 1</v>
      </c>
      <c r="H1719" s="3" t="str">
        <f>IF(ISTEXT(CRHPrate),"Effectuez l’étape 1",IF(AND(INDEX(claimPeriodNo,MATCH('Étape 1) Taux'!$A$8,claimPeriods,0))&gt;17,INDEX(claimPeriodNo,MATCH('Étape 1) Taux'!$A$8,claimPeriods,0))&lt;20,revenueReduction&lt;0.1),0,IF(NOT(ISNUMBER(F1719)),0,IF($C1719="Oui",0,IF($B1719="Non - avec lien de dépendance",MIN(2258,F1719,$D1719),MIN(2258,F1719))))))</f>
        <v>Effectuez l’étape 1</v>
      </c>
      <c r="I1719" s="3">
        <f t="shared" si="26"/>
        <v>0</v>
      </c>
    </row>
    <row r="1720" spans="7:9" x14ac:dyDescent="0.3">
      <c r="G1720" s="3" t="str">
        <f>IF(ISTEXT(CRHPrate),"Effectuez l’étape 1",IF(AND(INDEX(claimPeriodNo,MATCH('Étape 1) Taux'!$A$8,claimPeriods,0))&gt;17,INDEX(claimPeriodNo,MATCH('Étape 1) Taux'!$A$8,claimPeriods,0))&lt;20,revenueReduction&lt;0.1),0,IF(NOT(ISNUMBER(E1720)),0,IF($C1720="Oui",0,IF($B1720="Non - avec lien de dépendance",MIN(2258,E1720,$D1720),MIN(2258,E1720))))))</f>
        <v>Effectuez l’étape 1</v>
      </c>
      <c r="H1720" s="3" t="str">
        <f>IF(ISTEXT(CRHPrate),"Effectuez l’étape 1",IF(AND(INDEX(claimPeriodNo,MATCH('Étape 1) Taux'!$A$8,claimPeriods,0))&gt;17,INDEX(claimPeriodNo,MATCH('Étape 1) Taux'!$A$8,claimPeriods,0))&lt;20,revenueReduction&lt;0.1),0,IF(NOT(ISNUMBER(F1720)),0,IF($C1720="Oui",0,IF($B1720="Non - avec lien de dépendance",MIN(2258,F1720,$D1720),MIN(2258,F1720))))))</f>
        <v>Effectuez l’étape 1</v>
      </c>
      <c r="I1720" s="3">
        <f t="shared" si="26"/>
        <v>0</v>
      </c>
    </row>
    <row r="1721" spans="7:9" x14ac:dyDescent="0.3">
      <c r="G1721" s="3" t="str">
        <f>IF(ISTEXT(CRHPrate),"Effectuez l’étape 1",IF(AND(INDEX(claimPeriodNo,MATCH('Étape 1) Taux'!$A$8,claimPeriods,0))&gt;17,INDEX(claimPeriodNo,MATCH('Étape 1) Taux'!$A$8,claimPeriods,0))&lt;20,revenueReduction&lt;0.1),0,IF(NOT(ISNUMBER(E1721)),0,IF($C1721="Oui",0,IF($B1721="Non - avec lien de dépendance",MIN(2258,E1721,$D1721),MIN(2258,E1721))))))</f>
        <v>Effectuez l’étape 1</v>
      </c>
      <c r="H1721" s="3" t="str">
        <f>IF(ISTEXT(CRHPrate),"Effectuez l’étape 1",IF(AND(INDEX(claimPeriodNo,MATCH('Étape 1) Taux'!$A$8,claimPeriods,0))&gt;17,INDEX(claimPeriodNo,MATCH('Étape 1) Taux'!$A$8,claimPeriods,0))&lt;20,revenueReduction&lt;0.1),0,IF(NOT(ISNUMBER(F1721)),0,IF($C1721="Oui",0,IF($B1721="Non - avec lien de dépendance",MIN(2258,F1721,$D1721),MIN(2258,F1721))))))</f>
        <v>Effectuez l’étape 1</v>
      </c>
      <c r="I1721" s="3">
        <f t="shared" si="26"/>
        <v>0</v>
      </c>
    </row>
    <row r="1722" spans="7:9" x14ac:dyDescent="0.3">
      <c r="G1722" s="3" t="str">
        <f>IF(ISTEXT(CRHPrate),"Effectuez l’étape 1",IF(AND(INDEX(claimPeriodNo,MATCH('Étape 1) Taux'!$A$8,claimPeriods,0))&gt;17,INDEX(claimPeriodNo,MATCH('Étape 1) Taux'!$A$8,claimPeriods,0))&lt;20,revenueReduction&lt;0.1),0,IF(NOT(ISNUMBER(E1722)),0,IF($C1722="Oui",0,IF($B1722="Non - avec lien de dépendance",MIN(2258,E1722,$D1722),MIN(2258,E1722))))))</f>
        <v>Effectuez l’étape 1</v>
      </c>
      <c r="H1722" s="3" t="str">
        <f>IF(ISTEXT(CRHPrate),"Effectuez l’étape 1",IF(AND(INDEX(claimPeriodNo,MATCH('Étape 1) Taux'!$A$8,claimPeriods,0))&gt;17,INDEX(claimPeriodNo,MATCH('Étape 1) Taux'!$A$8,claimPeriods,0))&lt;20,revenueReduction&lt;0.1),0,IF(NOT(ISNUMBER(F1722)),0,IF($C1722="Oui",0,IF($B1722="Non - avec lien de dépendance",MIN(2258,F1722,$D1722),MIN(2258,F1722))))))</f>
        <v>Effectuez l’étape 1</v>
      </c>
      <c r="I1722" s="3">
        <f t="shared" si="26"/>
        <v>0</v>
      </c>
    </row>
    <row r="1723" spans="7:9" x14ac:dyDescent="0.3">
      <c r="G1723" s="3" t="str">
        <f>IF(ISTEXT(CRHPrate),"Effectuez l’étape 1",IF(AND(INDEX(claimPeriodNo,MATCH('Étape 1) Taux'!$A$8,claimPeriods,0))&gt;17,INDEX(claimPeriodNo,MATCH('Étape 1) Taux'!$A$8,claimPeriods,0))&lt;20,revenueReduction&lt;0.1),0,IF(NOT(ISNUMBER(E1723)),0,IF($C1723="Oui",0,IF($B1723="Non - avec lien de dépendance",MIN(2258,E1723,$D1723),MIN(2258,E1723))))))</f>
        <v>Effectuez l’étape 1</v>
      </c>
      <c r="H1723" s="3" t="str">
        <f>IF(ISTEXT(CRHPrate),"Effectuez l’étape 1",IF(AND(INDEX(claimPeriodNo,MATCH('Étape 1) Taux'!$A$8,claimPeriods,0))&gt;17,INDEX(claimPeriodNo,MATCH('Étape 1) Taux'!$A$8,claimPeriods,0))&lt;20,revenueReduction&lt;0.1),0,IF(NOT(ISNUMBER(F1723)),0,IF($C1723="Oui",0,IF($B1723="Non - avec lien de dépendance",MIN(2258,F1723,$D1723),MIN(2258,F1723))))))</f>
        <v>Effectuez l’étape 1</v>
      </c>
      <c r="I1723" s="3">
        <f t="shared" si="26"/>
        <v>0</v>
      </c>
    </row>
    <row r="1724" spans="7:9" x14ac:dyDescent="0.3">
      <c r="G1724" s="3" t="str">
        <f>IF(ISTEXT(CRHPrate),"Effectuez l’étape 1",IF(AND(INDEX(claimPeriodNo,MATCH('Étape 1) Taux'!$A$8,claimPeriods,0))&gt;17,INDEX(claimPeriodNo,MATCH('Étape 1) Taux'!$A$8,claimPeriods,0))&lt;20,revenueReduction&lt;0.1),0,IF(NOT(ISNUMBER(E1724)),0,IF($C1724="Oui",0,IF($B1724="Non - avec lien de dépendance",MIN(2258,E1724,$D1724),MIN(2258,E1724))))))</f>
        <v>Effectuez l’étape 1</v>
      </c>
      <c r="H1724" s="3" t="str">
        <f>IF(ISTEXT(CRHPrate),"Effectuez l’étape 1",IF(AND(INDEX(claimPeriodNo,MATCH('Étape 1) Taux'!$A$8,claimPeriods,0))&gt;17,INDEX(claimPeriodNo,MATCH('Étape 1) Taux'!$A$8,claimPeriods,0))&lt;20,revenueReduction&lt;0.1),0,IF(NOT(ISNUMBER(F1724)),0,IF($C1724="Oui",0,IF($B1724="Non - avec lien de dépendance",MIN(2258,F1724,$D1724),MIN(2258,F1724))))))</f>
        <v>Effectuez l’étape 1</v>
      </c>
      <c r="I1724" s="3">
        <f t="shared" si="26"/>
        <v>0</v>
      </c>
    </row>
    <row r="1725" spans="7:9" x14ac:dyDescent="0.3">
      <c r="G1725" s="3" t="str">
        <f>IF(ISTEXT(CRHPrate),"Effectuez l’étape 1",IF(AND(INDEX(claimPeriodNo,MATCH('Étape 1) Taux'!$A$8,claimPeriods,0))&gt;17,INDEX(claimPeriodNo,MATCH('Étape 1) Taux'!$A$8,claimPeriods,0))&lt;20,revenueReduction&lt;0.1),0,IF(NOT(ISNUMBER(E1725)),0,IF($C1725="Oui",0,IF($B1725="Non - avec lien de dépendance",MIN(2258,E1725,$D1725),MIN(2258,E1725))))))</f>
        <v>Effectuez l’étape 1</v>
      </c>
      <c r="H1725" s="3" t="str">
        <f>IF(ISTEXT(CRHPrate),"Effectuez l’étape 1",IF(AND(INDEX(claimPeriodNo,MATCH('Étape 1) Taux'!$A$8,claimPeriods,0))&gt;17,INDEX(claimPeriodNo,MATCH('Étape 1) Taux'!$A$8,claimPeriods,0))&lt;20,revenueReduction&lt;0.1),0,IF(NOT(ISNUMBER(F1725)),0,IF($C1725="Oui",0,IF($B1725="Non - avec lien de dépendance",MIN(2258,F1725,$D1725),MIN(2258,F1725))))))</f>
        <v>Effectuez l’étape 1</v>
      </c>
      <c r="I1725" s="3">
        <f t="shared" si="26"/>
        <v>0</v>
      </c>
    </row>
    <row r="1726" spans="7:9" x14ac:dyDescent="0.3">
      <c r="G1726" s="3" t="str">
        <f>IF(ISTEXT(CRHPrate),"Effectuez l’étape 1",IF(AND(INDEX(claimPeriodNo,MATCH('Étape 1) Taux'!$A$8,claimPeriods,0))&gt;17,INDEX(claimPeriodNo,MATCH('Étape 1) Taux'!$A$8,claimPeriods,0))&lt;20,revenueReduction&lt;0.1),0,IF(NOT(ISNUMBER(E1726)),0,IF($C1726="Oui",0,IF($B1726="Non - avec lien de dépendance",MIN(2258,E1726,$D1726),MIN(2258,E1726))))))</f>
        <v>Effectuez l’étape 1</v>
      </c>
      <c r="H1726" s="3" t="str">
        <f>IF(ISTEXT(CRHPrate),"Effectuez l’étape 1",IF(AND(INDEX(claimPeriodNo,MATCH('Étape 1) Taux'!$A$8,claimPeriods,0))&gt;17,INDEX(claimPeriodNo,MATCH('Étape 1) Taux'!$A$8,claimPeriods,0))&lt;20,revenueReduction&lt;0.1),0,IF(NOT(ISNUMBER(F1726)),0,IF($C1726="Oui",0,IF($B1726="Non - avec lien de dépendance",MIN(2258,F1726,$D1726),MIN(2258,F1726))))))</f>
        <v>Effectuez l’étape 1</v>
      </c>
      <c r="I1726" s="3">
        <f t="shared" si="26"/>
        <v>0</v>
      </c>
    </row>
    <row r="1727" spans="7:9" x14ac:dyDescent="0.3">
      <c r="G1727" s="3" t="str">
        <f>IF(ISTEXT(CRHPrate),"Effectuez l’étape 1",IF(AND(INDEX(claimPeriodNo,MATCH('Étape 1) Taux'!$A$8,claimPeriods,0))&gt;17,INDEX(claimPeriodNo,MATCH('Étape 1) Taux'!$A$8,claimPeriods,0))&lt;20,revenueReduction&lt;0.1),0,IF(NOT(ISNUMBER(E1727)),0,IF($C1727="Oui",0,IF($B1727="Non - avec lien de dépendance",MIN(2258,E1727,$D1727),MIN(2258,E1727))))))</f>
        <v>Effectuez l’étape 1</v>
      </c>
      <c r="H1727" s="3" t="str">
        <f>IF(ISTEXT(CRHPrate),"Effectuez l’étape 1",IF(AND(INDEX(claimPeriodNo,MATCH('Étape 1) Taux'!$A$8,claimPeriods,0))&gt;17,INDEX(claimPeriodNo,MATCH('Étape 1) Taux'!$A$8,claimPeriods,0))&lt;20,revenueReduction&lt;0.1),0,IF(NOT(ISNUMBER(F1727)),0,IF($C1727="Oui",0,IF($B1727="Non - avec lien de dépendance",MIN(2258,F1727,$D1727),MIN(2258,F1727))))))</f>
        <v>Effectuez l’étape 1</v>
      </c>
      <c r="I1727" s="3">
        <f t="shared" si="26"/>
        <v>0</v>
      </c>
    </row>
    <row r="1728" spans="7:9" x14ac:dyDescent="0.3">
      <c r="G1728" s="3" t="str">
        <f>IF(ISTEXT(CRHPrate),"Effectuez l’étape 1",IF(AND(INDEX(claimPeriodNo,MATCH('Étape 1) Taux'!$A$8,claimPeriods,0))&gt;17,INDEX(claimPeriodNo,MATCH('Étape 1) Taux'!$A$8,claimPeriods,0))&lt;20,revenueReduction&lt;0.1),0,IF(NOT(ISNUMBER(E1728)),0,IF($C1728="Oui",0,IF($B1728="Non - avec lien de dépendance",MIN(2258,E1728,$D1728),MIN(2258,E1728))))))</f>
        <v>Effectuez l’étape 1</v>
      </c>
      <c r="H1728" s="3" t="str">
        <f>IF(ISTEXT(CRHPrate),"Effectuez l’étape 1",IF(AND(INDEX(claimPeriodNo,MATCH('Étape 1) Taux'!$A$8,claimPeriods,0))&gt;17,INDEX(claimPeriodNo,MATCH('Étape 1) Taux'!$A$8,claimPeriods,0))&lt;20,revenueReduction&lt;0.1),0,IF(NOT(ISNUMBER(F1728)),0,IF($C1728="Oui",0,IF($B1728="Non - avec lien de dépendance",MIN(2258,F1728,$D1728),MIN(2258,F1728))))))</f>
        <v>Effectuez l’étape 1</v>
      </c>
      <c r="I1728" s="3">
        <f t="shared" si="26"/>
        <v>0</v>
      </c>
    </row>
    <row r="1729" spans="7:9" x14ac:dyDescent="0.3">
      <c r="G1729" s="3" t="str">
        <f>IF(ISTEXT(CRHPrate),"Effectuez l’étape 1",IF(AND(INDEX(claimPeriodNo,MATCH('Étape 1) Taux'!$A$8,claimPeriods,0))&gt;17,INDEX(claimPeriodNo,MATCH('Étape 1) Taux'!$A$8,claimPeriods,0))&lt;20,revenueReduction&lt;0.1),0,IF(NOT(ISNUMBER(E1729)),0,IF($C1729="Oui",0,IF($B1729="Non - avec lien de dépendance",MIN(2258,E1729,$D1729),MIN(2258,E1729))))))</f>
        <v>Effectuez l’étape 1</v>
      </c>
      <c r="H1729" s="3" t="str">
        <f>IF(ISTEXT(CRHPrate),"Effectuez l’étape 1",IF(AND(INDEX(claimPeriodNo,MATCH('Étape 1) Taux'!$A$8,claimPeriods,0))&gt;17,INDEX(claimPeriodNo,MATCH('Étape 1) Taux'!$A$8,claimPeriods,0))&lt;20,revenueReduction&lt;0.1),0,IF(NOT(ISNUMBER(F1729)),0,IF($C1729="Oui",0,IF($B1729="Non - avec lien de dépendance",MIN(2258,F1729,$D1729),MIN(2258,F1729))))))</f>
        <v>Effectuez l’étape 1</v>
      </c>
      <c r="I1729" s="3">
        <f t="shared" si="26"/>
        <v>0</v>
      </c>
    </row>
    <row r="1730" spans="7:9" x14ac:dyDescent="0.3">
      <c r="G1730" s="3" t="str">
        <f>IF(ISTEXT(CRHPrate),"Effectuez l’étape 1",IF(AND(INDEX(claimPeriodNo,MATCH('Étape 1) Taux'!$A$8,claimPeriods,0))&gt;17,INDEX(claimPeriodNo,MATCH('Étape 1) Taux'!$A$8,claimPeriods,0))&lt;20,revenueReduction&lt;0.1),0,IF(NOT(ISNUMBER(E1730)),0,IF($C1730="Oui",0,IF($B1730="Non - avec lien de dépendance",MIN(2258,E1730,$D1730),MIN(2258,E1730))))))</f>
        <v>Effectuez l’étape 1</v>
      </c>
      <c r="H1730" s="3" t="str">
        <f>IF(ISTEXT(CRHPrate),"Effectuez l’étape 1",IF(AND(INDEX(claimPeriodNo,MATCH('Étape 1) Taux'!$A$8,claimPeriods,0))&gt;17,INDEX(claimPeriodNo,MATCH('Étape 1) Taux'!$A$8,claimPeriods,0))&lt;20,revenueReduction&lt;0.1),0,IF(NOT(ISNUMBER(F1730)),0,IF($C1730="Oui",0,IF($B1730="Non - avec lien de dépendance",MIN(2258,F1730,$D1730),MIN(2258,F1730))))))</f>
        <v>Effectuez l’étape 1</v>
      </c>
      <c r="I1730" s="3">
        <f t="shared" si="26"/>
        <v>0</v>
      </c>
    </row>
    <row r="1731" spans="7:9" x14ac:dyDescent="0.3">
      <c r="G1731" s="3" t="str">
        <f>IF(ISTEXT(CRHPrate),"Effectuez l’étape 1",IF(AND(INDEX(claimPeriodNo,MATCH('Étape 1) Taux'!$A$8,claimPeriods,0))&gt;17,INDEX(claimPeriodNo,MATCH('Étape 1) Taux'!$A$8,claimPeriods,0))&lt;20,revenueReduction&lt;0.1),0,IF(NOT(ISNUMBER(E1731)),0,IF($C1731="Oui",0,IF($B1731="Non - avec lien de dépendance",MIN(2258,E1731,$D1731),MIN(2258,E1731))))))</f>
        <v>Effectuez l’étape 1</v>
      </c>
      <c r="H1731" s="3" t="str">
        <f>IF(ISTEXT(CRHPrate),"Effectuez l’étape 1",IF(AND(INDEX(claimPeriodNo,MATCH('Étape 1) Taux'!$A$8,claimPeriods,0))&gt;17,INDEX(claimPeriodNo,MATCH('Étape 1) Taux'!$A$8,claimPeriods,0))&lt;20,revenueReduction&lt;0.1),0,IF(NOT(ISNUMBER(F1731)),0,IF($C1731="Oui",0,IF($B1731="Non - avec lien de dépendance",MIN(2258,F1731,$D1731),MIN(2258,F1731))))))</f>
        <v>Effectuez l’étape 1</v>
      </c>
      <c r="I1731" s="3">
        <f t="shared" si="26"/>
        <v>0</v>
      </c>
    </row>
    <row r="1732" spans="7:9" x14ac:dyDescent="0.3">
      <c r="G1732" s="3" t="str">
        <f>IF(ISTEXT(CRHPrate),"Effectuez l’étape 1",IF(AND(INDEX(claimPeriodNo,MATCH('Étape 1) Taux'!$A$8,claimPeriods,0))&gt;17,INDEX(claimPeriodNo,MATCH('Étape 1) Taux'!$A$8,claimPeriods,0))&lt;20,revenueReduction&lt;0.1),0,IF(NOT(ISNUMBER(E1732)),0,IF($C1732="Oui",0,IF($B1732="Non - avec lien de dépendance",MIN(2258,E1732,$D1732),MIN(2258,E1732))))))</f>
        <v>Effectuez l’étape 1</v>
      </c>
      <c r="H1732" s="3" t="str">
        <f>IF(ISTEXT(CRHPrate),"Effectuez l’étape 1",IF(AND(INDEX(claimPeriodNo,MATCH('Étape 1) Taux'!$A$8,claimPeriods,0))&gt;17,INDEX(claimPeriodNo,MATCH('Étape 1) Taux'!$A$8,claimPeriods,0))&lt;20,revenueReduction&lt;0.1),0,IF(NOT(ISNUMBER(F1732)),0,IF($C1732="Oui",0,IF($B1732="Non - avec lien de dépendance",MIN(2258,F1732,$D1732),MIN(2258,F1732))))))</f>
        <v>Effectuez l’étape 1</v>
      </c>
      <c r="I1732" s="3">
        <f t="shared" si="26"/>
        <v>0</v>
      </c>
    </row>
    <row r="1733" spans="7:9" x14ac:dyDescent="0.3">
      <c r="G1733" s="3" t="str">
        <f>IF(ISTEXT(CRHPrate),"Effectuez l’étape 1",IF(AND(INDEX(claimPeriodNo,MATCH('Étape 1) Taux'!$A$8,claimPeriods,0))&gt;17,INDEX(claimPeriodNo,MATCH('Étape 1) Taux'!$A$8,claimPeriods,0))&lt;20,revenueReduction&lt;0.1),0,IF(NOT(ISNUMBER(E1733)),0,IF($C1733="Oui",0,IF($B1733="Non - avec lien de dépendance",MIN(2258,E1733,$D1733),MIN(2258,E1733))))))</f>
        <v>Effectuez l’étape 1</v>
      </c>
      <c r="H1733" s="3" t="str">
        <f>IF(ISTEXT(CRHPrate),"Effectuez l’étape 1",IF(AND(INDEX(claimPeriodNo,MATCH('Étape 1) Taux'!$A$8,claimPeriods,0))&gt;17,INDEX(claimPeriodNo,MATCH('Étape 1) Taux'!$A$8,claimPeriods,0))&lt;20,revenueReduction&lt;0.1),0,IF(NOT(ISNUMBER(F1733)),0,IF($C1733="Oui",0,IF($B1733="Non - avec lien de dépendance",MIN(2258,F1733,$D1733),MIN(2258,F1733))))))</f>
        <v>Effectuez l’étape 1</v>
      </c>
      <c r="I1733" s="3">
        <f t="shared" si="26"/>
        <v>0</v>
      </c>
    </row>
    <row r="1734" spans="7:9" x14ac:dyDescent="0.3">
      <c r="G1734" s="3" t="str">
        <f>IF(ISTEXT(CRHPrate),"Effectuez l’étape 1",IF(AND(INDEX(claimPeriodNo,MATCH('Étape 1) Taux'!$A$8,claimPeriods,0))&gt;17,INDEX(claimPeriodNo,MATCH('Étape 1) Taux'!$A$8,claimPeriods,0))&lt;20,revenueReduction&lt;0.1),0,IF(NOT(ISNUMBER(E1734)),0,IF($C1734="Oui",0,IF($B1734="Non - avec lien de dépendance",MIN(2258,E1734,$D1734),MIN(2258,E1734))))))</f>
        <v>Effectuez l’étape 1</v>
      </c>
      <c r="H1734" s="3" t="str">
        <f>IF(ISTEXT(CRHPrate),"Effectuez l’étape 1",IF(AND(INDEX(claimPeriodNo,MATCH('Étape 1) Taux'!$A$8,claimPeriods,0))&gt;17,INDEX(claimPeriodNo,MATCH('Étape 1) Taux'!$A$8,claimPeriods,0))&lt;20,revenueReduction&lt;0.1),0,IF(NOT(ISNUMBER(F1734)),0,IF($C1734="Oui",0,IF($B1734="Non - avec lien de dépendance",MIN(2258,F1734,$D1734),MIN(2258,F1734))))))</f>
        <v>Effectuez l’étape 1</v>
      </c>
      <c r="I1734" s="3">
        <f t="shared" si="26"/>
        <v>0</v>
      </c>
    </row>
    <row r="1735" spans="7:9" x14ac:dyDescent="0.3">
      <c r="G1735" s="3" t="str">
        <f>IF(ISTEXT(CRHPrate),"Effectuez l’étape 1",IF(AND(INDEX(claimPeriodNo,MATCH('Étape 1) Taux'!$A$8,claimPeriods,0))&gt;17,INDEX(claimPeriodNo,MATCH('Étape 1) Taux'!$A$8,claimPeriods,0))&lt;20,revenueReduction&lt;0.1),0,IF(NOT(ISNUMBER(E1735)),0,IF($C1735="Oui",0,IF($B1735="Non - avec lien de dépendance",MIN(2258,E1735,$D1735),MIN(2258,E1735))))))</f>
        <v>Effectuez l’étape 1</v>
      </c>
      <c r="H1735" s="3" t="str">
        <f>IF(ISTEXT(CRHPrate),"Effectuez l’étape 1",IF(AND(INDEX(claimPeriodNo,MATCH('Étape 1) Taux'!$A$8,claimPeriods,0))&gt;17,INDEX(claimPeriodNo,MATCH('Étape 1) Taux'!$A$8,claimPeriods,0))&lt;20,revenueReduction&lt;0.1),0,IF(NOT(ISNUMBER(F1735)),0,IF($C1735="Oui",0,IF($B1735="Non - avec lien de dépendance",MIN(2258,F1735,$D1735),MIN(2258,F1735))))))</f>
        <v>Effectuez l’étape 1</v>
      </c>
      <c r="I1735" s="3">
        <f t="shared" ref="I1735:I1798" si="27">IF(AND(COUNT(B1735:F1735)&gt;0,OR(AND(NOT(ISNUMBER($D1735)),$B1735&lt;&gt;"Oui - sans lien de dépendance"),COUNT(E1735:F1735)&lt;&gt;2,ISBLANK($B1735))),"Remplissez tous les montants",SUM(G1735:H1735))</f>
        <v>0</v>
      </c>
    </row>
    <row r="1736" spans="7:9" x14ac:dyDescent="0.3">
      <c r="G1736" s="3" t="str">
        <f>IF(ISTEXT(CRHPrate),"Effectuez l’étape 1",IF(AND(INDEX(claimPeriodNo,MATCH('Étape 1) Taux'!$A$8,claimPeriods,0))&gt;17,INDEX(claimPeriodNo,MATCH('Étape 1) Taux'!$A$8,claimPeriods,0))&lt;20,revenueReduction&lt;0.1),0,IF(NOT(ISNUMBER(E1736)),0,IF($C1736="Oui",0,IF($B1736="Non - avec lien de dépendance",MIN(2258,E1736,$D1736),MIN(2258,E1736))))))</f>
        <v>Effectuez l’étape 1</v>
      </c>
      <c r="H1736" s="3" t="str">
        <f>IF(ISTEXT(CRHPrate),"Effectuez l’étape 1",IF(AND(INDEX(claimPeriodNo,MATCH('Étape 1) Taux'!$A$8,claimPeriods,0))&gt;17,INDEX(claimPeriodNo,MATCH('Étape 1) Taux'!$A$8,claimPeriods,0))&lt;20,revenueReduction&lt;0.1),0,IF(NOT(ISNUMBER(F1736)),0,IF($C1736="Oui",0,IF($B1736="Non - avec lien de dépendance",MIN(2258,F1736,$D1736),MIN(2258,F1736))))))</f>
        <v>Effectuez l’étape 1</v>
      </c>
      <c r="I1736" s="3">
        <f t="shared" si="27"/>
        <v>0</v>
      </c>
    </row>
    <row r="1737" spans="7:9" x14ac:dyDescent="0.3">
      <c r="G1737" s="3" t="str">
        <f>IF(ISTEXT(CRHPrate),"Effectuez l’étape 1",IF(AND(INDEX(claimPeriodNo,MATCH('Étape 1) Taux'!$A$8,claimPeriods,0))&gt;17,INDEX(claimPeriodNo,MATCH('Étape 1) Taux'!$A$8,claimPeriods,0))&lt;20,revenueReduction&lt;0.1),0,IF(NOT(ISNUMBER(E1737)),0,IF($C1737="Oui",0,IF($B1737="Non - avec lien de dépendance",MIN(2258,E1737,$D1737),MIN(2258,E1737))))))</f>
        <v>Effectuez l’étape 1</v>
      </c>
      <c r="H1737" s="3" t="str">
        <f>IF(ISTEXT(CRHPrate),"Effectuez l’étape 1",IF(AND(INDEX(claimPeriodNo,MATCH('Étape 1) Taux'!$A$8,claimPeriods,0))&gt;17,INDEX(claimPeriodNo,MATCH('Étape 1) Taux'!$A$8,claimPeriods,0))&lt;20,revenueReduction&lt;0.1),0,IF(NOT(ISNUMBER(F1737)),0,IF($C1737="Oui",0,IF($B1737="Non - avec lien de dépendance",MIN(2258,F1737,$D1737),MIN(2258,F1737))))))</f>
        <v>Effectuez l’étape 1</v>
      </c>
      <c r="I1737" s="3">
        <f t="shared" si="27"/>
        <v>0</v>
      </c>
    </row>
    <row r="1738" spans="7:9" x14ac:dyDescent="0.3">
      <c r="G1738" s="3" t="str">
        <f>IF(ISTEXT(CRHPrate),"Effectuez l’étape 1",IF(AND(INDEX(claimPeriodNo,MATCH('Étape 1) Taux'!$A$8,claimPeriods,0))&gt;17,INDEX(claimPeriodNo,MATCH('Étape 1) Taux'!$A$8,claimPeriods,0))&lt;20,revenueReduction&lt;0.1),0,IF(NOT(ISNUMBER(E1738)),0,IF($C1738="Oui",0,IF($B1738="Non - avec lien de dépendance",MIN(2258,E1738,$D1738),MIN(2258,E1738))))))</f>
        <v>Effectuez l’étape 1</v>
      </c>
      <c r="H1738" s="3" t="str">
        <f>IF(ISTEXT(CRHPrate),"Effectuez l’étape 1",IF(AND(INDEX(claimPeriodNo,MATCH('Étape 1) Taux'!$A$8,claimPeriods,0))&gt;17,INDEX(claimPeriodNo,MATCH('Étape 1) Taux'!$A$8,claimPeriods,0))&lt;20,revenueReduction&lt;0.1),0,IF(NOT(ISNUMBER(F1738)),0,IF($C1738="Oui",0,IF($B1738="Non - avec lien de dépendance",MIN(2258,F1738,$D1738),MIN(2258,F1738))))))</f>
        <v>Effectuez l’étape 1</v>
      </c>
      <c r="I1738" s="3">
        <f t="shared" si="27"/>
        <v>0</v>
      </c>
    </row>
    <row r="1739" spans="7:9" x14ac:dyDescent="0.3">
      <c r="G1739" s="3" t="str">
        <f>IF(ISTEXT(CRHPrate),"Effectuez l’étape 1",IF(AND(INDEX(claimPeriodNo,MATCH('Étape 1) Taux'!$A$8,claimPeriods,0))&gt;17,INDEX(claimPeriodNo,MATCH('Étape 1) Taux'!$A$8,claimPeriods,0))&lt;20,revenueReduction&lt;0.1),0,IF(NOT(ISNUMBER(E1739)),0,IF($C1739="Oui",0,IF($B1739="Non - avec lien de dépendance",MIN(2258,E1739,$D1739),MIN(2258,E1739))))))</f>
        <v>Effectuez l’étape 1</v>
      </c>
      <c r="H1739" s="3" t="str">
        <f>IF(ISTEXT(CRHPrate),"Effectuez l’étape 1",IF(AND(INDEX(claimPeriodNo,MATCH('Étape 1) Taux'!$A$8,claimPeriods,0))&gt;17,INDEX(claimPeriodNo,MATCH('Étape 1) Taux'!$A$8,claimPeriods,0))&lt;20,revenueReduction&lt;0.1),0,IF(NOT(ISNUMBER(F1739)),0,IF($C1739="Oui",0,IF($B1739="Non - avec lien de dépendance",MIN(2258,F1739,$D1739),MIN(2258,F1739))))))</f>
        <v>Effectuez l’étape 1</v>
      </c>
      <c r="I1739" s="3">
        <f t="shared" si="27"/>
        <v>0</v>
      </c>
    </row>
    <row r="1740" spans="7:9" x14ac:dyDescent="0.3">
      <c r="G1740" s="3" t="str">
        <f>IF(ISTEXT(CRHPrate),"Effectuez l’étape 1",IF(AND(INDEX(claimPeriodNo,MATCH('Étape 1) Taux'!$A$8,claimPeriods,0))&gt;17,INDEX(claimPeriodNo,MATCH('Étape 1) Taux'!$A$8,claimPeriods,0))&lt;20,revenueReduction&lt;0.1),0,IF(NOT(ISNUMBER(E1740)),0,IF($C1740="Oui",0,IF($B1740="Non - avec lien de dépendance",MIN(2258,E1740,$D1740),MIN(2258,E1740))))))</f>
        <v>Effectuez l’étape 1</v>
      </c>
      <c r="H1740" s="3" t="str">
        <f>IF(ISTEXT(CRHPrate),"Effectuez l’étape 1",IF(AND(INDEX(claimPeriodNo,MATCH('Étape 1) Taux'!$A$8,claimPeriods,0))&gt;17,INDEX(claimPeriodNo,MATCH('Étape 1) Taux'!$A$8,claimPeriods,0))&lt;20,revenueReduction&lt;0.1),0,IF(NOT(ISNUMBER(F1740)),0,IF($C1740="Oui",0,IF($B1740="Non - avec lien de dépendance",MIN(2258,F1740,$D1740),MIN(2258,F1740))))))</f>
        <v>Effectuez l’étape 1</v>
      </c>
      <c r="I1740" s="3">
        <f t="shared" si="27"/>
        <v>0</v>
      </c>
    </row>
    <row r="1741" spans="7:9" x14ac:dyDescent="0.3">
      <c r="G1741" s="3" t="str">
        <f>IF(ISTEXT(CRHPrate),"Effectuez l’étape 1",IF(AND(INDEX(claimPeriodNo,MATCH('Étape 1) Taux'!$A$8,claimPeriods,0))&gt;17,INDEX(claimPeriodNo,MATCH('Étape 1) Taux'!$A$8,claimPeriods,0))&lt;20,revenueReduction&lt;0.1),0,IF(NOT(ISNUMBER(E1741)),0,IF($C1741="Oui",0,IF($B1741="Non - avec lien de dépendance",MIN(2258,E1741,$D1741),MIN(2258,E1741))))))</f>
        <v>Effectuez l’étape 1</v>
      </c>
      <c r="H1741" s="3" t="str">
        <f>IF(ISTEXT(CRHPrate),"Effectuez l’étape 1",IF(AND(INDEX(claimPeriodNo,MATCH('Étape 1) Taux'!$A$8,claimPeriods,0))&gt;17,INDEX(claimPeriodNo,MATCH('Étape 1) Taux'!$A$8,claimPeriods,0))&lt;20,revenueReduction&lt;0.1),0,IF(NOT(ISNUMBER(F1741)),0,IF($C1741="Oui",0,IF($B1741="Non - avec lien de dépendance",MIN(2258,F1741,$D1741),MIN(2258,F1741))))))</f>
        <v>Effectuez l’étape 1</v>
      </c>
      <c r="I1741" s="3">
        <f t="shared" si="27"/>
        <v>0</v>
      </c>
    </row>
    <row r="1742" spans="7:9" x14ac:dyDescent="0.3">
      <c r="G1742" s="3" t="str">
        <f>IF(ISTEXT(CRHPrate),"Effectuez l’étape 1",IF(AND(INDEX(claimPeriodNo,MATCH('Étape 1) Taux'!$A$8,claimPeriods,0))&gt;17,INDEX(claimPeriodNo,MATCH('Étape 1) Taux'!$A$8,claimPeriods,0))&lt;20,revenueReduction&lt;0.1),0,IF(NOT(ISNUMBER(E1742)),0,IF($C1742="Oui",0,IF($B1742="Non - avec lien de dépendance",MIN(2258,E1742,$D1742),MIN(2258,E1742))))))</f>
        <v>Effectuez l’étape 1</v>
      </c>
      <c r="H1742" s="3" t="str">
        <f>IF(ISTEXT(CRHPrate),"Effectuez l’étape 1",IF(AND(INDEX(claimPeriodNo,MATCH('Étape 1) Taux'!$A$8,claimPeriods,0))&gt;17,INDEX(claimPeriodNo,MATCH('Étape 1) Taux'!$A$8,claimPeriods,0))&lt;20,revenueReduction&lt;0.1),0,IF(NOT(ISNUMBER(F1742)),0,IF($C1742="Oui",0,IF($B1742="Non - avec lien de dépendance",MIN(2258,F1742,$D1742),MIN(2258,F1742))))))</f>
        <v>Effectuez l’étape 1</v>
      </c>
      <c r="I1742" s="3">
        <f t="shared" si="27"/>
        <v>0</v>
      </c>
    </row>
    <row r="1743" spans="7:9" x14ac:dyDescent="0.3">
      <c r="G1743" s="3" t="str">
        <f>IF(ISTEXT(CRHPrate),"Effectuez l’étape 1",IF(AND(INDEX(claimPeriodNo,MATCH('Étape 1) Taux'!$A$8,claimPeriods,0))&gt;17,INDEX(claimPeriodNo,MATCH('Étape 1) Taux'!$A$8,claimPeriods,0))&lt;20,revenueReduction&lt;0.1),0,IF(NOT(ISNUMBER(E1743)),0,IF($C1743="Oui",0,IF($B1743="Non - avec lien de dépendance",MIN(2258,E1743,$D1743),MIN(2258,E1743))))))</f>
        <v>Effectuez l’étape 1</v>
      </c>
      <c r="H1743" s="3" t="str">
        <f>IF(ISTEXT(CRHPrate),"Effectuez l’étape 1",IF(AND(INDEX(claimPeriodNo,MATCH('Étape 1) Taux'!$A$8,claimPeriods,0))&gt;17,INDEX(claimPeriodNo,MATCH('Étape 1) Taux'!$A$8,claimPeriods,0))&lt;20,revenueReduction&lt;0.1),0,IF(NOT(ISNUMBER(F1743)),0,IF($C1743="Oui",0,IF($B1743="Non - avec lien de dépendance",MIN(2258,F1743,$D1743),MIN(2258,F1743))))))</f>
        <v>Effectuez l’étape 1</v>
      </c>
      <c r="I1743" s="3">
        <f t="shared" si="27"/>
        <v>0</v>
      </c>
    </row>
    <row r="1744" spans="7:9" x14ac:dyDescent="0.3">
      <c r="G1744" s="3" t="str">
        <f>IF(ISTEXT(CRHPrate),"Effectuez l’étape 1",IF(AND(INDEX(claimPeriodNo,MATCH('Étape 1) Taux'!$A$8,claimPeriods,0))&gt;17,INDEX(claimPeriodNo,MATCH('Étape 1) Taux'!$A$8,claimPeriods,0))&lt;20,revenueReduction&lt;0.1),0,IF(NOT(ISNUMBER(E1744)),0,IF($C1744="Oui",0,IF($B1744="Non - avec lien de dépendance",MIN(2258,E1744,$D1744),MIN(2258,E1744))))))</f>
        <v>Effectuez l’étape 1</v>
      </c>
      <c r="H1744" s="3" t="str">
        <f>IF(ISTEXT(CRHPrate),"Effectuez l’étape 1",IF(AND(INDEX(claimPeriodNo,MATCH('Étape 1) Taux'!$A$8,claimPeriods,0))&gt;17,INDEX(claimPeriodNo,MATCH('Étape 1) Taux'!$A$8,claimPeriods,0))&lt;20,revenueReduction&lt;0.1),0,IF(NOT(ISNUMBER(F1744)),0,IF($C1744="Oui",0,IF($B1744="Non - avec lien de dépendance",MIN(2258,F1744,$D1744),MIN(2258,F1744))))))</f>
        <v>Effectuez l’étape 1</v>
      </c>
      <c r="I1744" s="3">
        <f t="shared" si="27"/>
        <v>0</v>
      </c>
    </row>
    <row r="1745" spans="7:9" x14ac:dyDescent="0.3">
      <c r="G1745" s="3" t="str">
        <f>IF(ISTEXT(CRHPrate),"Effectuez l’étape 1",IF(AND(INDEX(claimPeriodNo,MATCH('Étape 1) Taux'!$A$8,claimPeriods,0))&gt;17,INDEX(claimPeriodNo,MATCH('Étape 1) Taux'!$A$8,claimPeriods,0))&lt;20,revenueReduction&lt;0.1),0,IF(NOT(ISNUMBER(E1745)),0,IF($C1745="Oui",0,IF($B1745="Non - avec lien de dépendance",MIN(2258,E1745,$D1745),MIN(2258,E1745))))))</f>
        <v>Effectuez l’étape 1</v>
      </c>
      <c r="H1745" s="3" t="str">
        <f>IF(ISTEXT(CRHPrate),"Effectuez l’étape 1",IF(AND(INDEX(claimPeriodNo,MATCH('Étape 1) Taux'!$A$8,claimPeriods,0))&gt;17,INDEX(claimPeriodNo,MATCH('Étape 1) Taux'!$A$8,claimPeriods,0))&lt;20,revenueReduction&lt;0.1),0,IF(NOT(ISNUMBER(F1745)),0,IF($C1745="Oui",0,IF($B1745="Non - avec lien de dépendance",MIN(2258,F1745,$D1745),MIN(2258,F1745))))))</f>
        <v>Effectuez l’étape 1</v>
      </c>
      <c r="I1745" s="3">
        <f t="shared" si="27"/>
        <v>0</v>
      </c>
    </row>
    <row r="1746" spans="7:9" x14ac:dyDescent="0.3">
      <c r="G1746" s="3" t="str">
        <f>IF(ISTEXT(CRHPrate),"Effectuez l’étape 1",IF(AND(INDEX(claimPeriodNo,MATCH('Étape 1) Taux'!$A$8,claimPeriods,0))&gt;17,INDEX(claimPeriodNo,MATCH('Étape 1) Taux'!$A$8,claimPeriods,0))&lt;20,revenueReduction&lt;0.1),0,IF(NOT(ISNUMBER(E1746)),0,IF($C1746="Oui",0,IF($B1746="Non - avec lien de dépendance",MIN(2258,E1746,$D1746),MIN(2258,E1746))))))</f>
        <v>Effectuez l’étape 1</v>
      </c>
      <c r="H1746" s="3" t="str">
        <f>IF(ISTEXT(CRHPrate),"Effectuez l’étape 1",IF(AND(INDEX(claimPeriodNo,MATCH('Étape 1) Taux'!$A$8,claimPeriods,0))&gt;17,INDEX(claimPeriodNo,MATCH('Étape 1) Taux'!$A$8,claimPeriods,0))&lt;20,revenueReduction&lt;0.1),0,IF(NOT(ISNUMBER(F1746)),0,IF($C1746="Oui",0,IF($B1746="Non - avec lien de dépendance",MIN(2258,F1746,$D1746),MIN(2258,F1746))))))</f>
        <v>Effectuez l’étape 1</v>
      </c>
      <c r="I1746" s="3">
        <f t="shared" si="27"/>
        <v>0</v>
      </c>
    </row>
    <row r="1747" spans="7:9" x14ac:dyDescent="0.3">
      <c r="G1747" s="3" t="str">
        <f>IF(ISTEXT(CRHPrate),"Effectuez l’étape 1",IF(AND(INDEX(claimPeriodNo,MATCH('Étape 1) Taux'!$A$8,claimPeriods,0))&gt;17,INDEX(claimPeriodNo,MATCH('Étape 1) Taux'!$A$8,claimPeriods,0))&lt;20,revenueReduction&lt;0.1),0,IF(NOT(ISNUMBER(E1747)),0,IF($C1747="Oui",0,IF($B1747="Non - avec lien de dépendance",MIN(2258,E1747,$D1747),MIN(2258,E1747))))))</f>
        <v>Effectuez l’étape 1</v>
      </c>
      <c r="H1747" s="3" t="str">
        <f>IF(ISTEXT(CRHPrate),"Effectuez l’étape 1",IF(AND(INDEX(claimPeriodNo,MATCH('Étape 1) Taux'!$A$8,claimPeriods,0))&gt;17,INDEX(claimPeriodNo,MATCH('Étape 1) Taux'!$A$8,claimPeriods,0))&lt;20,revenueReduction&lt;0.1),0,IF(NOT(ISNUMBER(F1747)),0,IF($C1747="Oui",0,IF($B1747="Non - avec lien de dépendance",MIN(2258,F1747,$D1747),MIN(2258,F1747))))))</f>
        <v>Effectuez l’étape 1</v>
      </c>
      <c r="I1747" s="3">
        <f t="shared" si="27"/>
        <v>0</v>
      </c>
    </row>
    <row r="1748" spans="7:9" x14ac:dyDescent="0.3">
      <c r="G1748" s="3" t="str">
        <f>IF(ISTEXT(CRHPrate),"Effectuez l’étape 1",IF(AND(INDEX(claimPeriodNo,MATCH('Étape 1) Taux'!$A$8,claimPeriods,0))&gt;17,INDEX(claimPeriodNo,MATCH('Étape 1) Taux'!$A$8,claimPeriods,0))&lt;20,revenueReduction&lt;0.1),0,IF(NOT(ISNUMBER(E1748)),0,IF($C1748="Oui",0,IF($B1748="Non - avec lien de dépendance",MIN(2258,E1748,$D1748),MIN(2258,E1748))))))</f>
        <v>Effectuez l’étape 1</v>
      </c>
      <c r="H1748" s="3" t="str">
        <f>IF(ISTEXT(CRHPrate),"Effectuez l’étape 1",IF(AND(INDEX(claimPeriodNo,MATCH('Étape 1) Taux'!$A$8,claimPeriods,0))&gt;17,INDEX(claimPeriodNo,MATCH('Étape 1) Taux'!$A$8,claimPeriods,0))&lt;20,revenueReduction&lt;0.1),0,IF(NOT(ISNUMBER(F1748)),0,IF($C1748="Oui",0,IF($B1748="Non - avec lien de dépendance",MIN(2258,F1748,$D1748),MIN(2258,F1748))))))</f>
        <v>Effectuez l’étape 1</v>
      </c>
      <c r="I1748" s="3">
        <f t="shared" si="27"/>
        <v>0</v>
      </c>
    </row>
    <row r="1749" spans="7:9" x14ac:dyDescent="0.3">
      <c r="G1749" s="3" t="str">
        <f>IF(ISTEXT(CRHPrate),"Effectuez l’étape 1",IF(AND(INDEX(claimPeriodNo,MATCH('Étape 1) Taux'!$A$8,claimPeriods,0))&gt;17,INDEX(claimPeriodNo,MATCH('Étape 1) Taux'!$A$8,claimPeriods,0))&lt;20,revenueReduction&lt;0.1),0,IF(NOT(ISNUMBER(E1749)),0,IF($C1749="Oui",0,IF($B1749="Non - avec lien de dépendance",MIN(2258,E1749,$D1749),MIN(2258,E1749))))))</f>
        <v>Effectuez l’étape 1</v>
      </c>
      <c r="H1749" s="3" t="str">
        <f>IF(ISTEXT(CRHPrate),"Effectuez l’étape 1",IF(AND(INDEX(claimPeriodNo,MATCH('Étape 1) Taux'!$A$8,claimPeriods,0))&gt;17,INDEX(claimPeriodNo,MATCH('Étape 1) Taux'!$A$8,claimPeriods,0))&lt;20,revenueReduction&lt;0.1),0,IF(NOT(ISNUMBER(F1749)),0,IF($C1749="Oui",0,IF($B1749="Non - avec lien de dépendance",MIN(2258,F1749,$D1749),MIN(2258,F1749))))))</f>
        <v>Effectuez l’étape 1</v>
      </c>
      <c r="I1749" s="3">
        <f t="shared" si="27"/>
        <v>0</v>
      </c>
    </row>
    <row r="1750" spans="7:9" x14ac:dyDescent="0.3">
      <c r="G1750" s="3" t="str">
        <f>IF(ISTEXT(CRHPrate),"Effectuez l’étape 1",IF(AND(INDEX(claimPeriodNo,MATCH('Étape 1) Taux'!$A$8,claimPeriods,0))&gt;17,INDEX(claimPeriodNo,MATCH('Étape 1) Taux'!$A$8,claimPeriods,0))&lt;20,revenueReduction&lt;0.1),0,IF(NOT(ISNUMBER(E1750)),0,IF($C1750="Oui",0,IF($B1750="Non - avec lien de dépendance",MIN(2258,E1750,$D1750),MIN(2258,E1750))))))</f>
        <v>Effectuez l’étape 1</v>
      </c>
      <c r="H1750" s="3" t="str">
        <f>IF(ISTEXT(CRHPrate),"Effectuez l’étape 1",IF(AND(INDEX(claimPeriodNo,MATCH('Étape 1) Taux'!$A$8,claimPeriods,0))&gt;17,INDEX(claimPeriodNo,MATCH('Étape 1) Taux'!$A$8,claimPeriods,0))&lt;20,revenueReduction&lt;0.1),0,IF(NOT(ISNUMBER(F1750)),0,IF($C1750="Oui",0,IF($B1750="Non - avec lien de dépendance",MIN(2258,F1750,$D1750),MIN(2258,F1750))))))</f>
        <v>Effectuez l’étape 1</v>
      </c>
      <c r="I1750" s="3">
        <f t="shared" si="27"/>
        <v>0</v>
      </c>
    </row>
    <row r="1751" spans="7:9" x14ac:dyDescent="0.3">
      <c r="G1751" s="3" t="str">
        <f>IF(ISTEXT(CRHPrate),"Effectuez l’étape 1",IF(AND(INDEX(claimPeriodNo,MATCH('Étape 1) Taux'!$A$8,claimPeriods,0))&gt;17,INDEX(claimPeriodNo,MATCH('Étape 1) Taux'!$A$8,claimPeriods,0))&lt;20,revenueReduction&lt;0.1),0,IF(NOT(ISNUMBER(E1751)),0,IF($C1751="Oui",0,IF($B1751="Non - avec lien de dépendance",MIN(2258,E1751,$D1751),MIN(2258,E1751))))))</f>
        <v>Effectuez l’étape 1</v>
      </c>
      <c r="H1751" s="3" t="str">
        <f>IF(ISTEXT(CRHPrate),"Effectuez l’étape 1",IF(AND(INDEX(claimPeriodNo,MATCH('Étape 1) Taux'!$A$8,claimPeriods,0))&gt;17,INDEX(claimPeriodNo,MATCH('Étape 1) Taux'!$A$8,claimPeriods,0))&lt;20,revenueReduction&lt;0.1),0,IF(NOT(ISNUMBER(F1751)),0,IF($C1751="Oui",0,IF($B1751="Non - avec lien de dépendance",MIN(2258,F1751,$D1751),MIN(2258,F1751))))))</f>
        <v>Effectuez l’étape 1</v>
      </c>
      <c r="I1751" s="3">
        <f t="shared" si="27"/>
        <v>0</v>
      </c>
    </row>
    <row r="1752" spans="7:9" x14ac:dyDescent="0.3">
      <c r="G1752" s="3" t="str">
        <f>IF(ISTEXT(CRHPrate),"Effectuez l’étape 1",IF(AND(INDEX(claimPeriodNo,MATCH('Étape 1) Taux'!$A$8,claimPeriods,0))&gt;17,INDEX(claimPeriodNo,MATCH('Étape 1) Taux'!$A$8,claimPeriods,0))&lt;20,revenueReduction&lt;0.1),0,IF(NOT(ISNUMBER(E1752)),0,IF($C1752="Oui",0,IF($B1752="Non - avec lien de dépendance",MIN(2258,E1752,$D1752),MIN(2258,E1752))))))</f>
        <v>Effectuez l’étape 1</v>
      </c>
      <c r="H1752" s="3" t="str">
        <f>IF(ISTEXT(CRHPrate),"Effectuez l’étape 1",IF(AND(INDEX(claimPeriodNo,MATCH('Étape 1) Taux'!$A$8,claimPeriods,0))&gt;17,INDEX(claimPeriodNo,MATCH('Étape 1) Taux'!$A$8,claimPeriods,0))&lt;20,revenueReduction&lt;0.1),0,IF(NOT(ISNUMBER(F1752)),0,IF($C1752="Oui",0,IF($B1752="Non - avec lien de dépendance",MIN(2258,F1752,$D1752),MIN(2258,F1752))))))</f>
        <v>Effectuez l’étape 1</v>
      </c>
      <c r="I1752" s="3">
        <f t="shared" si="27"/>
        <v>0</v>
      </c>
    </row>
    <row r="1753" spans="7:9" x14ac:dyDescent="0.3">
      <c r="G1753" s="3" t="str">
        <f>IF(ISTEXT(CRHPrate),"Effectuez l’étape 1",IF(AND(INDEX(claimPeriodNo,MATCH('Étape 1) Taux'!$A$8,claimPeriods,0))&gt;17,INDEX(claimPeriodNo,MATCH('Étape 1) Taux'!$A$8,claimPeriods,0))&lt;20,revenueReduction&lt;0.1),0,IF(NOT(ISNUMBER(E1753)),0,IF($C1753="Oui",0,IF($B1753="Non - avec lien de dépendance",MIN(2258,E1753,$D1753),MIN(2258,E1753))))))</f>
        <v>Effectuez l’étape 1</v>
      </c>
      <c r="H1753" s="3" t="str">
        <f>IF(ISTEXT(CRHPrate),"Effectuez l’étape 1",IF(AND(INDEX(claimPeriodNo,MATCH('Étape 1) Taux'!$A$8,claimPeriods,0))&gt;17,INDEX(claimPeriodNo,MATCH('Étape 1) Taux'!$A$8,claimPeriods,0))&lt;20,revenueReduction&lt;0.1),0,IF(NOT(ISNUMBER(F1753)),0,IF($C1753="Oui",0,IF($B1753="Non - avec lien de dépendance",MIN(2258,F1753,$D1753),MIN(2258,F1753))))))</f>
        <v>Effectuez l’étape 1</v>
      </c>
      <c r="I1753" s="3">
        <f t="shared" si="27"/>
        <v>0</v>
      </c>
    </row>
    <row r="1754" spans="7:9" x14ac:dyDescent="0.3">
      <c r="G1754" s="3" t="str">
        <f>IF(ISTEXT(CRHPrate),"Effectuez l’étape 1",IF(AND(INDEX(claimPeriodNo,MATCH('Étape 1) Taux'!$A$8,claimPeriods,0))&gt;17,INDEX(claimPeriodNo,MATCH('Étape 1) Taux'!$A$8,claimPeriods,0))&lt;20,revenueReduction&lt;0.1),0,IF(NOT(ISNUMBER(E1754)),0,IF($C1754="Oui",0,IF($B1754="Non - avec lien de dépendance",MIN(2258,E1754,$D1754),MIN(2258,E1754))))))</f>
        <v>Effectuez l’étape 1</v>
      </c>
      <c r="H1754" s="3" t="str">
        <f>IF(ISTEXT(CRHPrate),"Effectuez l’étape 1",IF(AND(INDEX(claimPeriodNo,MATCH('Étape 1) Taux'!$A$8,claimPeriods,0))&gt;17,INDEX(claimPeriodNo,MATCH('Étape 1) Taux'!$A$8,claimPeriods,0))&lt;20,revenueReduction&lt;0.1),0,IF(NOT(ISNUMBER(F1754)),0,IF($C1754="Oui",0,IF($B1754="Non - avec lien de dépendance",MIN(2258,F1754,$D1754),MIN(2258,F1754))))))</f>
        <v>Effectuez l’étape 1</v>
      </c>
      <c r="I1754" s="3">
        <f t="shared" si="27"/>
        <v>0</v>
      </c>
    </row>
    <row r="1755" spans="7:9" x14ac:dyDescent="0.3">
      <c r="G1755" s="3" t="str">
        <f>IF(ISTEXT(CRHPrate),"Effectuez l’étape 1",IF(AND(INDEX(claimPeriodNo,MATCH('Étape 1) Taux'!$A$8,claimPeriods,0))&gt;17,INDEX(claimPeriodNo,MATCH('Étape 1) Taux'!$A$8,claimPeriods,0))&lt;20,revenueReduction&lt;0.1),0,IF(NOT(ISNUMBER(E1755)),0,IF($C1755="Oui",0,IF($B1755="Non - avec lien de dépendance",MIN(2258,E1755,$D1755),MIN(2258,E1755))))))</f>
        <v>Effectuez l’étape 1</v>
      </c>
      <c r="H1755" s="3" t="str">
        <f>IF(ISTEXT(CRHPrate),"Effectuez l’étape 1",IF(AND(INDEX(claimPeriodNo,MATCH('Étape 1) Taux'!$A$8,claimPeriods,0))&gt;17,INDEX(claimPeriodNo,MATCH('Étape 1) Taux'!$A$8,claimPeriods,0))&lt;20,revenueReduction&lt;0.1),0,IF(NOT(ISNUMBER(F1755)),0,IF($C1755="Oui",0,IF($B1755="Non - avec lien de dépendance",MIN(2258,F1755,$D1755),MIN(2258,F1755))))))</f>
        <v>Effectuez l’étape 1</v>
      </c>
      <c r="I1755" s="3">
        <f t="shared" si="27"/>
        <v>0</v>
      </c>
    </row>
    <row r="1756" spans="7:9" x14ac:dyDescent="0.3">
      <c r="G1756" s="3" t="str">
        <f>IF(ISTEXT(CRHPrate),"Effectuez l’étape 1",IF(AND(INDEX(claimPeriodNo,MATCH('Étape 1) Taux'!$A$8,claimPeriods,0))&gt;17,INDEX(claimPeriodNo,MATCH('Étape 1) Taux'!$A$8,claimPeriods,0))&lt;20,revenueReduction&lt;0.1),0,IF(NOT(ISNUMBER(E1756)),0,IF($C1756="Oui",0,IF($B1756="Non - avec lien de dépendance",MIN(2258,E1756,$D1756),MIN(2258,E1756))))))</f>
        <v>Effectuez l’étape 1</v>
      </c>
      <c r="H1756" s="3" t="str">
        <f>IF(ISTEXT(CRHPrate),"Effectuez l’étape 1",IF(AND(INDEX(claimPeriodNo,MATCH('Étape 1) Taux'!$A$8,claimPeriods,0))&gt;17,INDEX(claimPeriodNo,MATCH('Étape 1) Taux'!$A$8,claimPeriods,0))&lt;20,revenueReduction&lt;0.1),0,IF(NOT(ISNUMBER(F1756)),0,IF($C1756="Oui",0,IF($B1756="Non - avec lien de dépendance",MIN(2258,F1756,$D1756),MIN(2258,F1756))))))</f>
        <v>Effectuez l’étape 1</v>
      </c>
      <c r="I1756" s="3">
        <f t="shared" si="27"/>
        <v>0</v>
      </c>
    </row>
    <row r="1757" spans="7:9" x14ac:dyDescent="0.3">
      <c r="G1757" s="3" t="str">
        <f>IF(ISTEXT(CRHPrate),"Effectuez l’étape 1",IF(AND(INDEX(claimPeriodNo,MATCH('Étape 1) Taux'!$A$8,claimPeriods,0))&gt;17,INDEX(claimPeriodNo,MATCH('Étape 1) Taux'!$A$8,claimPeriods,0))&lt;20,revenueReduction&lt;0.1),0,IF(NOT(ISNUMBER(E1757)),0,IF($C1757="Oui",0,IF($B1757="Non - avec lien de dépendance",MIN(2258,E1757,$D1757),MIN(2258,E1757))))))</f>
        <v>Effectuez l’étape 1</v>
      </c>
      <c r="H1757" s="3" t="str">
        <f>IF(ISTEXT(CRHPrate),"Effectuez l’étape 1",IF(AND(INDEX(claimPeriodNo,MATCH('Étape 1) Taux'!$A$8,claimPeriods,0))&gt;17,INDEX(claimPeriodNo,MATCH('Étape 1) Taux'!$A$8,claimPeriods,0))&lt;20,revenueReduction&lt;0.1),0,IF(NOT(ISNUMBER(F1757)),0,IF($C1757="Oui",0,IF($B1757="Non - avec lien de dépendance",MIN(2258,F1757,$D1757),MIN(2258,F1757))))))</f>
        <v>Effectuez l’étape 1</v>
      </c>
      <c r="I1757" s="3">
        <f t="shared" si="27"/>
        <v>0</v>
      </c>
    </row>
    <row r="1758" spans="7:9" x14ac:dyDescent="0.3">
      <c r="G1758" s="3" t="str">
        <f>IF(ISTEXT(CRHPrate),"Effectuez l’étape 1",IF(AND(INDEX(claimPeriodNo,MATCH('Étape 1) Taux'!$A$8,claimPeriods,0))&gt;17,INDEX(claimPeriodNo,MATCH('Étape 1) Taux'!$A$8,claimPeriods,0))&lt;20,revenueReduction&lt;0.1),0,IF(NOT(ISNUMBER(E1758)),0,IF($C1758="Oui",0,IF($B1758="Non - avec lien de dépendance",MIN(2258,E1758,$D1758),MIN(2258,E1758))))))</f>
        <v>Effectuez l’étape 1</v>
      </c>
      <c r="H1758" s="3" t="str">
        <f>IF(ISTEXT(CRHPrate),"Effectuez l’étape 1",IF(AND(INDEX(claimPeriodNo,MATCH('Étape 1) Taux'!$A$8,claimPeriods,0))&gt;17,INDEX(claimPeriodNo,MATCH('Étape 1) Taux'!$A$8,claimPeriods,0))&lt;20,revenueReduction&lt;0.1),0,IF(NOT(ISNUMBER(F1758)),0,IF($C1758="Oui",0,IF($B1758="Non - avec lien de dépendance",MIN(2258,F1758,$D1758),MIN(2258,F1758))))))</f>
        <v>Effectuez l’étape 1</v>
      </c>
      <c r="I1758" s="3">
        <f t="shared" si="27"/>
        <v>0</v>
      </c>
    </row>
    <row r="1759" spans="7:9" x14ac:dyDescent="0.3">
      <c r="G1759" s="3" t="str">
        <f>IF(ISTEXT(CRHPrate),"Effectuez l’étape 1",IF(AND(INDEX(claimPeriodNo,MATCH('Étape 1) Taux'!$A$8,claimPeriods,0))&gt;17,INDEX(claimPeriodNo,MATCH('Étape 1) Taux'!$A$8,claimPeriods,0))&lt;20,revenueReduction&lt;0.1),0,IF(NOT(ISNUMBER(E1759)),0,IF($C1759="Oui",0,IF($B1759="Non - avec lien de dépendance",MIN(2258,E1759,$D1759),MIN(2258,E1759))))))</f>
        <v>Effectuez l’étape 1</v>
      </c>
      <c r="H1759" s="3" t="str">
        <f>IF(ISTEXT(CRHPrate),"Effectuez l’étape 1",IF(AND(INDEX(claimPeriodNo,MATCH('Étape 1) Taux'!$A$8,claimPeriods,0))&gt;17,INDEX(claimPeriodNo,MATCH('Étape 1) Taux'!$A$8,claimPeriods,0))&lt;20,revenueReduction&lt;0.1),0,IF(NOT(ISNUMBER(F1759)),0,IF($C1759="Oui",0,IF($B1759="Non - avec lien de dépendance",MIN(2258,F1759,$D1759),MIN(2258,F1759))))))</f>
        <v>Effectuez l’étape 1</v>
      </c>
      <c r="I1759" s="3">
        <f t="shared" si="27"/>
        <v>0</v>
      </c>
    </row>
    <row r="1760" spans="7:9" x14ac:dyDescent="0.3">
      <c r="G1760" s="3" t="str">
        <f>IF(ISTEXT(CRHPrate),"Effectuez l’étape 1",IF(AND(INDEX(claimPeriodNo,MATCH('Étape 1) Taux'!$A$8,claimPeriods,0))&gt;17,INDEX(claimPeriodNo,MATCH('Étape 1) Taux'!$A$8,claimPeriods,0))&lt;20,revenueReduction&lt;0.1),0,IF(NOT(ISNUMBER(E1760)),0,IF($C1760="Oui",0,IF($B1760="Non - avec lien de dépendance",MIN(2258,E1760,$D1760),MIN(2258,E1760))))))</f>
        <v>Effectuez l’étape 1</v>
      </c>
      <c r="H1760" s="3" t="str">
        <f>IF(ISTEXT(CRHPrate),"Effectuez l’étape 1",IF(AND(INDEX(claimPeriodNo,MATCH('Étape 1) Taux'!$A$8,claimPeriods,0))&gt;17,INDEX(claimPeriodNo,MATCH('Étape 1) Taux'!$A$8,claimPeriods,0))&lt;20,revenueReduction&lt;0.1),0,IF(NOT(ISNUMBER(F1760)),0,IF($C1760="Oui",0,IF($B1760="Non - avec lien de dépendance",MIN(2258,F1760,$D1760),MIN(2258,F1760))))))</f>
        <v>Effectuez l’étape 1</v>
      </c>
      <c r="I1760" s="3">
        <f t="shared" si="27"/>
        <v>0</v>
      </c>
    </row>
    <row r="1761" spans="7:9" x14ac:dyDescent="0.3">
      <c r="G1761" s="3" t="str">
        <f>IF(ISTEXT(CRHPrate),"Effectuez l’étape 1",IF(AND(INDEX(claimPeriodNo,MATCH('Étape 1) Taux'!$A$8,claimPeriods,0))&gt;17,INDEX(claimPeriodNo,MATCH('Étape 1) Taux'!$A$8,claimPeriods,0))&lt;20,revenueReduction&lt;0.1),0,IF(NOT(ISNUMBER(E1761)),0,IF($C1761="Oui",0,IF($B1761="Non - avec lien de dépendance",MIN(2258,E1761,$D1761),MIN(2258,E1761))))))</f>
        <v>Effectuez l’étape 1</v>
      </c>
      <c r="H1761" s="3" t="str">
        <f>IF(ISTEXT(CRHPrate),"Effectuez l’étape 1",IF(AND(INDEX(claimPeriodNo,MATCH('Étape 1) Taux'!$A$8,claimPeriods,0))&gt;17,INDEX(claimPeriodNo,MATCH('Étape 1) Taux'!$A$8,claimPeriods,0))&lt;20,revenueReduction&lt;0.1),0,IF(NOT(ISNUMBER(F1761)),0,IF($C1761="Oui",0,IF($B1761="Non - avec lien de dépendance",MIN(2258,F1761,$D1761),MIN(2258,F1761))))))</f>
        <v>Effectuez l’étape 1</v>
      </c>
      <c r="I1761" s="3">
        <f t="shared" si="27"/>
        <v>0</v>
      </c>
    </row>
    <row r="1762" spans="7:9" x14ac:dyDescent="0.3">
      <c r="G1762" s="3" t="str">
        <f>IF(ISTEXT(CRHPrate),"Effectuez l’étape 1",IF(AND(INDEX(claimPeriodNo,MATCH('Étape 1) Taux'!$A$8,claimPeriods,0))&gt;17,INDEX(claimPeriodNo,MATCH('Étape 1) Taux'!$A$8,claimPeriods,0))&lt;20,revenueReduction&lt;0.1),0,IF(NOT(ISNUMBER(E1762)),0,IF($C1762="Oui",0,IF($B1762="Non - avec lien de dépendance",MIN(2258,E1762,$D1762),MIN(2258,E1762))))))</f>
        <v>Effectuez l’étape 1</v>
      </c>
      <c r="H1762" s="3" t="str">
        <f>IF(ISTEXT(CRHPrate),"Effectuez l’étape 1",IF(AND(INDEX(claimPeriodNo,MATCH('Étape 1) Taux'!$A$8,claimPeriods,0))&gt;17,INDEX(claimPeriodNo,MATCH('Étape 1) Taux'!$A$8,claimPeriods,0))&lt;20,revenueReduction&lt;0.1),0,IF(NOT(ISNUMBER(F1762)),0,IF($C1762="Oui",0,IF($B1762="Non - avec lien de dépendance",MIN(2258,F1762,$D1762),MIN(2258,F1762))))))</f>
        <v>Effectuez l’étape 1</v>
      </c>
      <c r="I1762" s="3">
        <f t="shared" si="27"/>
        <v>0</v>
      </c>
    </row>
    <row r="1763" spans="7:9" x14ac:dyDescent="0.3">
      <c r="G1763" s="3" t="str">
        <f>IF(ISTEXT(CRHPrate),"Effectuez l’étape 1",IF(AND(INDEX(claimPeriodNo,MATCH('Étape 1) Taux'!$A$8,claimPeriods,0))&gt;17,INDEX(claimPeriodNo,MATCH('Étape 1) Taux'!$A$8,claimPeriods,0))&lt;20,revenueReduction&lt;0.1),0,IF(NOT(ISNUMBER(E1763)),0,IF($C1763="Oui",0,IF($B1763="Non - avec lien de dépendance",MIN(2258,E1763,$D1763),MIN(2258,E1763))))))</f>
        <v>Effectuez l’étape 1</v>
      </c>
      <c r="H1763" s="3" t="str">
        <f>IF(ISTEXT(CRHPrate),"Effectuez l’étape 1",IF(AND(INDEX(claimPeriodNo,MATCH('Étape 1) Taux'!$A$8,claimPeriods,0))&gt;17,INDEX(claimPeriodNo,MATCH('Étape 1) Taux'!$A$8,claimPeriods,0))&lt;20,revenueReduction&lt;0.1),0,IF(NOT(ISNUMBER(F1763)),0,IF($C1763="Oui",0,IF($B1763="Non - avec lien de dépendance",MIN(2258,F1763,$D1763),MIN(2258,F1763))))))</f>
        <v>Effectuez l’étape 1</v>
      </c>
      <c r="I1763" s="3">
        <f t="shared" si="27"/>
        <v>0</v>
      </c>
    </row>
    <row r="1764" spans="7:9" x14ac:dyDescent="0.3">
      <c r="G1764" s="3" t="str">
        <f>IF(ISTEXT(CRHPrate),"Effectuez l’étape 1",IF(AND(INDEX(claimPeriodNo,MATCH('Étape 1) Taux'!$A$8,claimPeriods,0))&gt;17,INDEX(claimPeriodNo,MATCH('Étape 1) Taux'!$A$8,claimPeriods,0))&lt;20,revenueReduction&lt;0.1),0,IF(NOT(ISNUMBER(E1764)),0,IF($C1764="Oui",0,IF($B1764="Non - avec lien de dépendance",MIN(2258,E1764,$D1764),MIN(2258,E1764))))))</f>
        <v>Effectuez l’étape 1</v>
      </c>
      <c r="H1764" s="3" t="str">
        <f>IF(ISTEXT(CRHPrate),"Effectuez l’étape 1",IF(AND(INDEX(claimPeriodNo,MATCH('Étape 1) Taux'!$A$8,claimPeriods,0))&gt;17,INDEX(claimPeriodNo,MATCH('Étape 1) Taux'!$A$8,claimPeriods,0))&lt;20,revenueReduction&lt;0.1),0,IF(NOT(ISNUMBER(F1764)),0,IF($C1764="Oui",0,IF($B1764="Non - avec lien de dépendance",MIN(2258,F1764,$D1764),MIN(2258,F1764))))))</f>
        <v>Effectuez l’étape 1</v>
      </c>
      <c r="I1764" s="3">
        <f t="shared" si="27"/>
        <v>0</v>
      </c>
    </row>
    <row r="1765" spans="7:9" x14ac:dyDescent="0.3">
      <c r="G1765" s="3" t="str">
        <f>IF(ISTEXT(CRHPrate),"Effectuez l’étape 1",IF(AND(INDEX(claimPeriodNo,MATCH('Étape 1) Taux'!$A$8,claimPeriods,0))&gt;17,INDEX(claimPeriodNo,MATCH('Étape 1) Taux'!$A$8,claimPeriods,0))&lt;20,revenueReduction&lt;0.1),0,IF(NOT(ISNUMBER(E1765)),0,IF($C1765="Oui",0,IF($B1765="Non - avec lien de dépendance",MIN(2258,E1765,$D1765),MIN(2258,E1765))))))</f>
        <v>Effectuez l’étape 1</v>
      </c>
      <c r="H1765" s="3" t="str">
        <f>IF(ISTEXT(CRHPrate),"Effectuez l’étape 1",IF(AND(INDEX(claimPeriodNo,MATCH('Étape 1) Taux'!$A$8,claimPeriods,0))&gt;17,INDEX(claimPeriodNo,MATCH('Étape 1) Taux'!$A$8,claimPeriods,0))&lt;20,revenueReduction&lt;0.1),0,IF(NOT(ISNUMBER(F1765)),0,IF($C1765="Oui",0,IF($B1765="Non - avec lien de dépendance",MIN(2258,F1765,$D1765),MIN(2258,F1765))))))</f>
        <v>Effectuez l’étape 1</v>
      </c>
      <c r="I1765" s="3">
        <f t="shared" si="27"/>
        <v>0</v>
      </c>
    </row>
    <row r="1766" spans="7:9" x14ac:dyDescent="0.3">
      <c r="G1766" s="3" t="str">
        <f>IF(ISTEXT(CRHPrate),"Effectuez l’étape 1",IF(AND(INDEX(claimPeriodNo,MATCH('Étape 1) Taux'!$A$8,claimPeriods,0))&gt;17,INDEX(claimPeriodNo,MATCH('Étape 1) Taux'!$A$8,claimPeriods,0))&lt;20,revenueReduction&lt;0.1),0,IF(NOT(ISNUMBER(E1766)),0,IF($C1766="Oui",0,IF($B1766="Non - avec lien de dépendance",MIN(2258,E1766,$D1766),MIN(2258,E1766))))))</f>
        <v>Effectuez l’étape 1</v>
      </c>
      <c r="H1766" s="3" t="str">
        <f>IF(ISTEXT(CRHPrate),"Effectuez l’étape 1",IF(AND(INDEX(claimPeriodNo,MATCH('Étape 1) Taux'!$A$8,claimPeriods,0))&gt;17,INDEX(claimPeriodNo,MATCH('Étape 1) Taux'!$A$8,claimPeriods,0))&lt;20,revenueReduction&lt;0.1),0,IF(NOT(ISNUMBER(F1766)),0,IF($C1766="Oui",0,IF($B1766="Non - avec lien de dépendance",MIN(2258,F1766,$D1766),MIN(2258,F1766))))))</f>
        <v>Effectuez l’étape 1</v>
      </c>
      <c r="I1766" s="3">
        <f t="shared" si="27"/>
        <v>0</v>
      </c>
    </row>
    <row r="1767" spans="7:9" x14ac:dyDescent="0.3">
      <c r="G1767" s="3" t="str">
        <f>IF(ISTEXT(CRHPrate),"Effectuez l’étape 1",IF(AND(INDEX(claimPeriodNo,MATCH('Étape 1) Taux'!$A$8,claimPeriods,0))&gt;17,INDEX(claimPeriodNo,MATCH('Étape 1) Taux'!$A$8,claimPeriods,0))&lt;20,revenueReduction&lt;0.1),0,IF(NOT(ISNUMBER(E1767)),0,IF($C1767="Oui",0,IF($B1767="Non - avec lien de dépendance",MIN(2258,E1767,$D1767),MIN(2258,E1767))))))</f>
        <v>Effectuez l’étape 1</v>
      </c>
      <c r="H1767" s="3" t="str">
        <f>IF(ISTEXT(CRHPrate),"Effectuez l’étape 1",IF(AND(INDEX(claimPeriodNo,MATCH('Étape 1) Taux'!$A$8,claimPeriods,0))&gt;17,INDEX(claimPeriodNo,MATCH('Étape 1) Taux'!$A$8,claimPeriods,0))&lt;20,revenueReduction&lt;0.1),0,IF(NOT(ISNUMBER(F1767)),0,IF($C1767="Oui",0,IF($B1767="Non - avec lien de dépendance",MIN(2258,F1767,$D1767),MIN(2258,F1767))))))</f>
        <v>Effectuez l’étape 1</v>
      </c>
      <c r="I1767" s="3">
        <f t="shared" si="27"/>
        <v>0</v>
      </c>
    </row>
    <row r="1768" spans="7:9" x14ac:dyDescent="0.3">
      <c r="G1768" s="3" t="str">
        <f>IF(ISTEXT(CRHPrate),"Effectuez l’étape 1",IF(AND(INDEX(claimPeriodNo,MATCH('Étape 1) Taux'!$A$8,claimPeriods,0))&gt;17,INDEX(claimPeriodNo,MATCH('Étape 1) Taux'!$A$8,claimPeriods,0))&lt;20,revenueReduction&lt;0.1),0,IF(NOT(ISNUMBER(E1768)),0,IF($C1768="Oui",0,IF($B1768="Non - avec lien de dépendance",MIN(2258,E1768,$D1768),MIN(2258,E1768))))))</f>
        <v>Effectuez l’étape 1</v>
      </c>
      <c r="H1768" s="3" t="str">
        <f>IF(ISTEXT(CRHPrate),"Effectuez l’étape 1",IF(AND(INDEX(claimPeriodNo,MATCH('Étape 1) Taux'!$A$8,claimPeriods,0))&gt;17,INDEX(claimPeriodNo,MATCH('Étape 1) Taux'!$A$8,claimPeriods,0))&lt;20,revenueReduction&lt;0.1),0,IF(NOT(ISNUMBER(F1768)),0,IF($C1768="Oui",0,IF($B1768="Non - avec lien de dépendance",MIN(2258,F1768,$D1768),MIN(2258,F1768))))))</f>
        <v>Effectuez l’étape 1</v>
      </c>
      <c r="I1768" s="3">
        <f t="shared" si="27"/>
        <v>0</v>
      </c>
    </row>
    <row r="1769" spans="7:9" x14ac:dyDescent="0.3">
      <c r="G1769" s="3" t="str">
        <f>IF(ISTEXT(CRHPrate),"Effectuez l’étape 1",IF(AND(INDEX(claimPeriodNo,MATCH('Étape 1) Taux'!$A$8,claimPeriods,0))&gt;17,INDEX(claimPeriodNo,MATCH('Étape 1) Taux'!$A$8,claimPeriods,0))&lt;20,revenueReduction&lt;0.1),0,IF(NOT(ISNUMBER(E1769)),0,IF($C1769="Oui",0,IF($B1769="Non - avec lien de dépendance",MIN(2258,E1769,$D1769),MIN(2258,E1769))))))</f>
        <v>Effectuez l’étape 1</v>
      </c>
      <c r="H1769" s="3" t="str">
        <f>IF(ISTEXT(CRHPrate),"Effectuez l’étape 1",IF(AND(INDEX(claimPeriodNo,MATCH('Étape 1) Taux'!$A$8,claimPeriods,0))&gt;17,INDEX(claimPeriodNo,MATCH('Étape 1) Taux'!$A$8,claimPeriods,0))&lt;20,revenueReduction&lt;0.1),0,IF(NOT(ISNUMBER(F1769)),0,IF($C1769="Oui",0,IF($B1769="Non - avec lien de dépendance",MIN(2258,F1769,$D1769),MIN(2258,F1769))))))</f>
        <v>Effectuez l’étape 1</v>
      </c>
      <c r="I1769" s="3">
        <f t="shared" si="27"/>
        <v>0</v>
      </c>
    </row>
    <row r="1770" spans="7:9" x14ac:dyDescent="0.3">
      <c r="G1770" s="3" t="str">
        <f>IF(ISTEXT(CRHPrate),"Effectuez l’étape 1",IF(AND(INDEX(claimPeriodNo,MATCH('Étape 1) Taux'!$A$8,claimPeriods,0))&gt;17,INDEX(claimPeriodNo,MATCH('Étape 1) Taux'!$A$8,claimPeriods,0))&lt;20,revenueReduction&lt;0.1),0,IF(NOT(ISNUMBER(E1770)),0,IF($C1770="Oui",0,IF($B1770="Non - avec lien de dépendance",MIN(2258,E1770,$D1770),MIN(2258,E1770))))))</f>
        <v>Effectuez l’étape 1</v>
      </c>
      <c r="H1770" s="3" t="str">
        <f>IF(ISTEXT(CRHPrate),"Effectuez l’étape 1",IF(AND(INDEX(claimPeriodNo,MATCH('Étape 1) Taux'!$A$8,claimPeriods,0))&gt;17,INDEX(claimPeriodNo,MATCH('Étape 1) Taux'!$A$8,claimPeriods,0))&lt;20,revenueReduction&lt;0.1),0,IF(NOT(ISNUMBER(F1770)),0,IF($C1770="Oui",0,IF($B1770="Non - avec lien de dépendance",MIN(2258,F1770,$D1770),MIN(2258,F1770))))))</f>
        <v>Effectuez l’étape 1</v>
      </c>
      <c r="I1770" s="3">
        <f t="shared" si="27"/>
        <v>0</v>
      </c>
    </row>
    <row r="1771" spans="7:9" x14ac:dyDescent="0.3">
      <c r="G1771" s="3" t="str">
        <f>IF(ISTEXT(CRHPrate),"Effectuez l’étape 1",IF(AND(INDEX(claimPeriodNo,MATCH('Étape 1) Taux'!$A$8,claimPeriods,0))&gt;17,INDEX(claimPeriodNo,MATCH('Étape 1) Taux'!$A$8,claimPeriods,0))&lt;20,revenueReduction&lt;0.1),0,IF(NOT(ISNUMBER(E1771)),0,IF($C1771="Oui",0,IF($B1771="Non - avec lien de dépendance",MIN(2258,E1771,$D1771),MIN(2258,E1771))))))</f>
        <v>Effectuez l’étape 1</v>
      </c>
      <c r="H1771" s="3" t="str">
        <f>IF(ISTEXT(CRHPrate),"Effectuez l’étape 1",IF(AND(INDEX(claimPeriodNo,MATCH('Étape 1) Taux'!$A$8,claimPeriods,0))&gt;17,INDEX(claimPeriodNo,MATCH('Étape 1) Taux'!$A$8,claimPeriods,0))&lt;20,revenueReduction&lt;0.1),0,IF(NOT(ISNUMBER(F1771)),0,IF($C1771="Oui",0,IF($B1771="Non - avec lien de dépendance",MIN(2258,F1771,$D1771),MIN(2258,F1771))))))</f>
        <v>Effectuez l’étape 1</v>
      </c>
      <c r="I1771" s="3">
        <f t="shared" si="27"/>
        <v>0</v>
      </c>
    </row>
    <row r="1772" spans="7:9" x14ac:dyDescent="0.3">
      <c r="G1772" s="3" t="str">
        <f>IF(ISTEXT(CRHPrate),"Effectuez l’étape 1",IF(AND(INDEX(claimPeriodNo,MATCH('Étape 1) Taux'!$A$8,claimPeriods,0))&gt;17,INDEX(claimPeriodNo,MATCH('Étape 1) Taux'!$A$8,claimPeriods,0))&lt;20,revenueReduction&lt;0.1),0,IF(NOT(ISNUMBER(E1772)),0,IF($C1772="Oui",0,IF($B1772="Non - avec lien de dépendance",MIN(2258,E1772,$D1772),MIN(2258,E1772))))))</f>
        <v>Effectuez l’étape 1</v>
      </c>
      <c r="H1772" s="3" t="str">
        <f>IF(ISTEXT(CRHPrate),"Effectuez l’étape 1",IF(AND(INDEX(claimPeriodNo,MATCH('Étape 1) Taux'!$A$8,claimPeriods,0))&gt;17,INDEX(claimPeriodNo,MATCH('Étape 1) Taux'!$A$8,claimPeriods,0))&lt;20,revenueReduction&lt;0.1),0,IF(NOT(ISNUMBER(F1772)),0,IF($C1772="Oui",0,IF($B1772="Non - avec lien de dépendance",MIN(2258,F1772,$D1772),MIN(2258,F1772))))))</f>
        <v>Effectuez l’étape 1</v>
      </c>
      <c r="I1772" s="3">
        <f t="shared" si="27"/>
        <v>0</v>
      </c>
    </row>
    <row r="1773" spans="7:9" x14ac:dyDescent="0.3">
      <c r="G1773" s="3" t="str">
        <f>IF(ISTEXT(CRHPrate),"Effectuez l’étape 1",IF(AND(INDEX(claimPeriodNo,MATCH('Étape 1) Taux'!$A$8,claimPeriods,0))&gt;17,INDEX(claimPeriodNo,MATCH('Étape 1) Taux'!$A$8,claimPeriods,0))&lt;20,revenueReduction&lt;0.1),0,IF(NOT(ISNUMBER(E1773)),0,IF($C1773="Oui",0,IF($B1773="Non - avec lien de dépendance",MIN(2258,E1773,$D1773),MIN(2258,E1773))))))</f>
        <v>Effectuez l’étape 1</v>
      </c>
      <c r="H1773" s="3" t="str">
        <f>IF(ISTEXT(CRHPrate),"Effectuez l’étape 1",IF(AND(INDEX(claimPeriodNo,MATCH('Étape 1) Taux'!$A$8,claimPeriods,0))&gt;17,INDEX(claimPeriodNo,MATCH('Étape 1) Taux'!$A$8,claimPeriods,0))&lt;20,revenueReduction&lt;0.1),0,IF(NOT(ISNUMBER(F1773)),0,IF($C1773="Oui",0,IF($B1773="Non - avec lien de dépendance",MIN(2258,F1773,$D1773),MIN(2258,F1773))))))</f>
        <v>Effectuez l’étape 1</v>
      </c>
      <c r="I1773" s="3">
        <f t="shared" si="27"/>
        <v>0</v>
      </c>
    </row>
    <row r="1774" spans="7:9" x14ac:dyDescent="0.3">
      <c r="G1774" s="3" t="str">
        <f>IF(ISTEXT(CRHPrate),"Effectuez l’étape 1",IF(AND(INDEX(claimPeriodNo,MATCH('Étape 1) Taux'!$A$8,claimPeriods,0))&gt;17,INDEX(claimPeriodNo,MATCH('Étape 1) Taux'!$A$8,claimPeriods,0))&lt;20,revenueReduction&lt;0.1),0,IF(NOT(ISNUMBER(E1774)),0,IF($C1774="Oui",0,IF($B1774="Non - avec lien de dépendance",MIN(2258,E1774,$D1774),MIN(2258,E1774))))))</f>
        <v>Effectuez l’étape 1</v>
      </c>
      <c r="H1774" s="3" t="str">
        <f>IF(ISTEXT(CRHPrate),"Effectuez l’étape 1",IF(AND(INDEX(claimPeriodNo,MATCH('Étape 1) Taux'!$A$8,claimPeriods,0))&gt;17,INDEX(claimPeriodNo,MATCH('Étape 1) Taux'!$A$8,claimPeriods,0))&lt;20,revenueReduction&lt;0.1),0,IF(NOT(ISNUMBER(F1774)),0,IF($C1774="Oui",0,IF($B1774="Non - avec lien de dépendance",MIN(2258,F1774,$D1774),MIN(2258,F1774))))))</f>
        <v>Effectuez l’étape 1</v>
      </c>
      <c r="I1774" s="3">
        <f t="shared" si="27"/>
        <v>0</v>
      </c>
    </row>
    <row r="1775" spans="7:9" x14ac:dyDescent="0.3">
      <c r="G1775" s="3" t="str">
        <f>IF(ISTEXT(CRHPrate),"Effectuez l’étape 1",IF(AND(INDEX(claimPeriodNo,MATCH('Étape 1) Taux'!$A$8,claimPeriods,0))&gt;17,INDEX(claimPeriodNo,MATCH('Étape 1) Taux'!$A$8,claimPeriods,0))&lt;20,revenueReduction&lt;0.1),0,IF(NOT(ISNUMBER(E1775)),0,IF($C1775="Oui",0,IF($B1775="Non - avec lien de dépendance",MIN(2258,E1775,$D1775),MIN(2258,E1775))))))</f>
        <v>Effectuez l’étape 1</v>
      </c>
      <c r="H1775" s="3" t="str">
        <f>IF(ISTEXT(CRHPrate),"Effectuez l’étape 1",IF(AND(INDEX(claimPeriodNo,MATCH('Étape 1) Taux'!$A$8,claimPeriods,0))&gt;17,INDEX(claimPeriodNo,MATCH('Étape 1) Taux'!$A$8,claimPeriods,0))&lt;20,revenueReduction&lt;0.1),0,IF(NOT(ISNUMBER(F1775)),0,IF($C1775="Oui",0,IF($B1775="Non - avec lien de dépendance",MIN(2258,F1775,$D1775),MIN(2258,F1775))))))</f>
        <v>Effectuez l’étape 1</v>
      </c>
      <c r="I1775" s="3">
        <f t="shared" si="27"/>
        <v>0</v>
      </c>
    </row>
    <row r="1776" spans="7:9" x14ac:dyDescent="0.3">
      <c r="G1776" s="3" t="str">
        <f>IF(ISTEXT(CRHPrate),"Effectuez l’étape 1",IF(AND(INDEX(claimPeriodNo,MATCH('Étape 1) Taux'!$A$8,claimPeriods,0))&gt;17,INDEX(claimPeriodNo,MATCH('Étape 1) Taux'!$A$8,claimPeriods,0))&lt;20,revenueReduction&lt;0.1),0,IF(NOT(ISNUMBER(E1776)),0,IF($C1776="Oui",0,IF($B1776="Non - avec lien de dépendance",MIN(2258,E1776,$D1776),MIN(2258,E1776))))))</f>
        <v>Effectuez l’étape 1</v>
      </c>
      <c r="H1776" s="3" t="str">
        <f>IF(ISTEXT(CRHPrate),"Effectuez l’étape 1",IF(AND(INDEX(claimPeriodNo,MATCH('Étape 1) Taux'!$A$8,claimPeriods,0))&gt;17,INDEX(claimPeriodNo,MATCH('Étape 1) Taux'!$A$8,claimPeriods,0))&lt;20,revenueReduction&lt;0.1),0,IF(NOT(ISNUMBER(F1776)),0,IF($C1776="Oui",0,IF($B1776="Non - avec lien de dépendance",MIN(2258,F1776,$D1776),MIN(2258,F1776))))))</f>
        <v>Effectuez l’étape 1</v>
      </c>
      <c r="I1776" s="3">
        <f t="shared" si="27"/>
        <v>0</v>
      </c>
    </row>
    <row r="1777" spans="7:9" x14ac:dyDescent="0.3">
      <c r="G1777" s="3" t="str">
        <f>IF(ISTEXT(CRHPrate),"Effectuez l’étape 1",IF(AND(INDEX(claimPeriodNo,MATCH('Étape 1) Taux'!$A$8,claimPeriods,0))&gt;17,INDEX(claimPeriodNo,MATCH('Étape 1) Taux'!$A$8,claimPeriods,0))&lt;20,revenueReduction&lt;0.1),0,IF(NOT(ISNUMBER(E1777)),0,IF($C1777="Oui",0,IF($B1777="Non - avec lien de dépendance",MIN(2258,E1777,$D1777),MIN(2258,E1777))))))</f>
        <v>Effectuez l’étape 1</v>
      </c>
      <c r="H1777" s="3" t="str">
        <f>IF(ISTEXT(CRHPrate),"Effectuez l’étape 1",IF(AND(INDEX(claimPeriodNo,MATCH('Étape 1) Taux'!$A$8,claimPeriods,0))&gt;17,INDEX(claimPeriodNo,MATCH('Étape 1) Taux'!$A$8,claimPeriods,0))&lt;20,revenueReduction&lt;0.1),0,IF(NOT(ISNUMBER(F1777)),0,IF($C1777="Oui",0,IF($B1777="Non - avec lien de dépendance",MIN(2258,F1777,$D1777),MIN(2258,F1777))))))</f>
        <v>Effectuez l’étape 1</v>
      </c>
      <c r="I1777" s="3">
        <f t="shared" si="27"/>
        <v>0</v>
      </c>
    </row>
    <row r="1778" spans="7:9" x14ac:dyDescent="0.3">
      <c r="G1778" s="3" t="str">
        <f>IF(ISTEXT(CRHPrate),"Effectuez l’étape 1",IF(AND(INDEX(claimPeriodNo,MATCH('Étape 1) Taux'!$A$8,claimPeriods,0))&gt;17,INDEX(claimPeriodNo,MATCH('Étape 1) Taux'!$A$8,claimPeriods,0))&lt;20,revenueReduction&lt;0.1),0,IF(NOT(ISNUMBER(E1778)),0,IF($C1778="Oui",0,IF($B1778="Non - avec lien de dépendance",MIN(2258,E1778,$D1778),MIN(2258,E1778))))))</f>
        <v>Effectuez l’étape 1</v>
      </c>
      <c r="H1778" s="3" t="str">
        <f>IF(ISTEXT(CRHPrate),"Effectuez l’étape 1",IF(AND(INDEX(claimPeriodNo,MATCH('Étape 1) Taux'!$A$8,claimPeriods,0))&gt;17,INDEX(claimPeriodNo,MATCH('Étape 1) Taux'!$A$8,claimPeriods,0))&lt;20,revenueReduction&lt;0.1),0,IF(NOT(ISNUMBER(F1778)),0,IF($C1778="Oui",0,IF($B1778="Non - avec lien de dépendance",MIN(2258,F1778,$D1778),MIN(2258,F1778))))))</f>
        <v>Effectuez l’étape 1</v>
      </c>
      <c r="I1778" s="3">
        <f t="shared" si="27"/>
        <v>0</v>
      </c>
    </row>
    <row r="1779" spans="7:9" x14ac:dyDescent="0.3">
      <c r="G1779" s="3" t="str">
        <f>IF(ISTEXT(CRHPrate),"Effectuez l’étape 1",IF(AND(INDEX(claimPeriodNo,MATCH('Étape 1) Taux'!$A$8,claimPeriods,0))&gt;17,INDEX(claimPeriodNo,MATCH('Étape 1) Taux'!$A$8,claimPeriods,0))&lt;20,revenueReduction&lt;0.1),0,IF(NOT(ISNUMBER(E1779)),0,IF($C1779="Oui",0,IF($B1779="Non - avec lien de dépendance",MIN(2258,E1779,$D1779),MIN(2258,E1779))))))</f>
        <v>Effectuez l’étape 1</v>
      </c>
      <c r="H1779" s="3" t="str">
        <f>IF(ISTEXT(CRHPrate),"Effectuez l’étape 1",IF(AND(INDEX(claimPeriodNo,MATCH('Étape 1) Taux'!$A$8,claimPeriods,0))&gt;17,INDEX(claimPeriodNo,MATCH('Étape 1) Taux'!$A$8,claimPeriods,0))&lt;20,revenueReduction&lt;0.1),0,IF(NOT(ISNUMBER(F1779)),0,IF($C1779="Oui",0,IF($B1779="Non - avec lien de dépendance",MIN(2258,F1779,$D1779),MIN(2258,F1779))))))</f>
        <v>Effectuez l’étape 1</v>
      </c>
      <c r="I1779" s="3">
        <f t="shared" si="27"/>
        <v>0</v>
      </c>
    </row>
    <row r="1780" spans="7:9" x14ac:dyDescent="0.3">
      <c r="G1780" s="3" t="str">
        <f>IF(ISTEXT(CRHPrate),"Effectuez l’étape 1",IF(AND(INDEX(claimPeriodNo,MATCH('Étape 1) Taux'!$A$8,claimPeriods,0))&gt;17,INDEX(claimPeriodNo,MATCH('Étape 1) Taux'!$A$8,claimPeriods,0))&lt;20,revenueReduction&lt;0.1),0,IF(NOT(ISNUMBER(E1780)),0,IF($C1780="Oui",0,IF($B1780="Non - avec lien de dépendance",MIN(2258,E1780,$D1780),MIN(2258,E1780))))))</f>
        <v>Effectuez l’étape 1</v>
      </c>
      <c r="H1780" s="3" t="str">
        <f>IF(ISTEXT(CRHPrate),"Effectuez l’étape 1",IF(AND(INDEX(claimPeriodNo,MATCH('Étape 1) Taux'!$A$8,claimPeriods,0))&gt;17,INDEX(claimPeriodNo,MATCH('Étape 1) Taux'!$A$8,claimPeriods,0))&lt;20,revenueReduction&lt;0.1),0,IF(NOT(ISNUMBER(F1780)),0,IF($C1780="Oui",0,IF($B1780="Non - avec lien de dépendance",MIN(2258,F1780,$D1780),MIN(2258,F1780))))))</f>
        <v>Effectuez l’étape 1</v>
      </c>
      <c r="I1780" s="3">
        <f t="shared" si="27"/>
        <v>0</v>
      </c>
    </row>
    <row r="1781" spans="7:9" x14ac:dyDescent="0.3">
      <c r="G1781" s="3" t="str">
        <f>IF(ISTEXT(CRHPrate),"Effectuez l’étape 1",IF(AND(INDEX(claimPeriodNo,MATCH('Étape 1) Taux'!$A$8,claimPeriods,0))&gt;17,INDEX(claimPeriodNo,MATCH('Étape 1) Taux'!$A$8,claimPeriods,0))&lt;20,revenueReduction&lt;0.1),0,IF(NOT(ISNUMBER(E1781)),0,IF($C1781="Oui",0,IF($B1781="Non - avec lien de dépendance",MIN(2258,E1781,$D1781),MIN(2258,E1781))))))</f>
        <v>Effectuez l’étape 1</v>
      </c>
      <c r="H1781" s="3" t="str">
        <f>IF(ISTEXT(CRHPrate),"Effectuez l’étape 1",IF(AND(INDEX(claimPeriodNo,MATCH('Étape 1) Taux'!$A$8,claimPeriods,0))&gt;17,INDEX(claimPeriodNo,MATCH('Étape 1) Taux'!$A$8,claimPeriods,0))&lt;20,revenueReduction&lt;0.1),0,IF(NOT(ISNUMBER(F1781)),0,IF($C1781="Oui",0,IF($B1781="Non - avec lien de dépendance",MIN(2258,F1781,$D1781),MIN(2258,F1781))))))</f>
        <v>Effectuez l’étape 1</v>
      </c>
      <c r="I1781" s="3">
        <f t="shared" si="27"/>
        <v>0</v>
      </c>
    </row>
    <row r="1782" spans="7:9" x14ac:dyDescent="0.3">
      <c r="G1782" s="3" t="str">
        <f>IF(ISTEXT(CRHPrate),"Effectuez l’étape 1",IF(AND(INDEX(claimPeriodNo,MATCH('Étape 1) Taux'!$A$8,claimPeriods,0))&gt;17,INDEX(claimPeriodNo,MATCH('Étape 1) Taux'!$A$8,claimPeriods,0))&lt;20,revenueReduction&lt;0.1),0,IF(NOT(ISNUMBER(E1782)),0,IF($C1782="Oui",0,IF($B1782="Non - avec lien de dépendance",MIN(2258,E1782,$D1782),MIN(2258,E1782))))))</f>
        <v>Effectuez l’étape 1</v>
      </c>
      <c r="H1782" s="3" t="str">
        <f>IF(ISTEXT(CRHPrate),"Effectuez l’étape 1",IF(AND(INDEX(claimPeriodNo,MATCH('Étape 1) Taux'!$A$8,claimPeriods,0))&gt;17,INDEX(claimPeriodNo,MATCH('Étape 1) Taux'!$A$8,claimPeriods,0))&lt;20,revenueReduction&lt;0.1),0,IF(NOT(ISNUMBER(F1782)),0,IF($C1782="Oui",0,IF($B1782="Non - avec lien de dépendance",MIN(2258,F1782,$D1782),MIN(2258,F1782))))))</f>
        <v>Effectuez l’étape 1</v>
      </c>
      <c r="I1782" s="3">
        <f t="shared" si="27"/>
        <v>0</v>
      </c>
    </row>
    <row r="1783" spans="7:9" x14ac:dyDescent="0.3">
      <c r="G1783" s="3" t="str">
        <f>IF(ISTEXT(CRHPrate),"Effectuez l’étape 1",IF(AND(INDEX(claimPeriodNo,MATCH('Étape 1) Taux'!$A$8,claimPeriods,0))&gt;17,INDEX(claimPeriodNo,MATCH('Étape 1) Taux'!$A$8,claimPeriods,0))&lt;20,revenueReduction&lt;0.1),0,IF(NOT(ISNUMBER(E1783)),0,IF($C1783="Oui",0,IF($B1783="Non - avec lien de dépendance",MIN(2258,E1783,$D1783),MIN(2258,E1783))))))</f>
        <v>Effectuez l’étape 1</v>
      </c>
      <c r="H1783" s="3" t="str">
        <f>IF(ISTEXT(CRHPrate),"Effectuez l’étape 1",IF(AND(INDEX(claimPeriodNo,MATCH('Étape 1) Taux'!$A$8,claimPeriods,0))&gt;17,INDEX(claimPeriodNo,MATCH('Étape 1) Taux'!$A$8,claimPeriods,0))&lt;20,revenueReduction&lt;0.1),0,IF(NOT(ISNUMBER(F1783)),0,IF($C1783="Oui",0,IF($B1783="Non - avec lien de dépendance",MIN(2258,F1783,$D1783),MIN(2258,F1783))))))</f>
        <v>Effectuez l’étape 1</v>
      </c>
      <c r="I1783" s="3">
        <f t="shared" si="27"/>
        <v>0</v>
      </c>
    </row>
    <row r="1784" spans="7:9" x14ac:dyDescent="0.3">
      <c r="G1784" s="3" t="str">
        <f>IF(ISTEXT(CRHPrate),"Effectuez l’étape 1",IF(AND(INDEX(claimPeriodNo,MATCH('Étape 1) Taux'!$A$8,claimPeriods,0))&gt;17,INDEX(claimPeriodNo,MATCH('Étape 1) Taux'!$A$8,claimPeriods,0))&lt;20,revenueReduction&lt;0.1),0,IF(NOT(ISNUMBER(E1784)),0,IF($C1784="Oui",0,IF($B1784="Non - avec lien de dépendance",MIN(2258,E1784,$D1784),MIN(2258,E1784))))))</f>
        <v>Effectuez l’étape 1</v>
      </c>
      <c r="H1784" s="3" t="str">
        <f>IF(ISTEXT(CRHPrate),"Effectuez l’étape 1",IF(AND(INDEX(claimPeriodNo,MATCH('Étape 1) Taux'!$A$8,claimPeriods,0))&gt;17,INDEX(claimPeriodNo,MATCH('Étape 1) Taux'!$A$8,claimPeriods,0))&lt;20,revenueReduction&lt;0.1),0,IF(NOT(ISNUMBER(F1784)),0,IF($C1784="Oui",0,IF($B1784="Non - avec lien de dépendance",MIN(2258,F1784,$D1784),MIN(2258,F1784))))))</f>
        <v>Effectuez l’étape 1</v>
      </c>
      <c r="I1784" s="3">
        <f t="shared" si="27"/>
        <v>0</v>
      </c>
    </row>
    <row r="1785" spans="7:9" x14ac:dyDescent="0.3">
      <c r="G1785" s="3" t="str">
        <f>IF(ISTEXT(CRHPrate),"Effectuez l’étape 1",IF(AND(INDEX(claimPeriodNo,MATCH('Étape 1) Taux'!$A$8,claimPeriods,0))&gt;17,INDEX(claimPeriodNo,MATCH('Étape 1) Taux'!$A$8,claimPeriods,0))&lt;20,revenueReduction&lt;0.1),0,IF(NOT(ISNUMBER(E1785)),0,IF($C1785="Oui",0,IF($B1785="Non - avec lien de dépendance",MIN(2258,E1785,$D1785),MIN(2258,E1785))))))</f>
        <v>Effectuez l’étape 1</v>
      </c>
      <c r="H1785" s="3" t="str">
        <f>IF(ISTEXT(CRHPrate),"Effectuez l’étape 1",IF(AND(INDEX(claimPeriodNo,MATCH('Étape 1) Taux'!$A$8,claimPeriods,0))&gt;17,INDEX(claimPeriodNo,MATCH('Étape 1) Taux'!$A$8,claimPeriods,0))&lt;20,revenueReduction&lt;0.1),0,IF(NOT(ISNUMBER(F1785)),0,IF($C1785="Oui",0,IF($B1785="Non - avec lien de dépendance",MIN(2258,F1785,$D1785),MIN(2258,F1785))))))</f>
        <v>Effectuez l’étape 1</v>
      </c>
      <c r="I1785" s="3">
        <f t="shared" si="27"/>
        <v>0</v>
      </c>
    </row>
    <row r="1786" spans="7:9" x14ac:dyDescent="0.3">
      <c r="G1786" s="3" t="str">
        <f>IF(ISTEXT(CRHPrate),"Effectuez l’étape 1",IF(AND(INDEX(claimPeriodNo,MATCH('Étape 1) Taux'!$A$8,claimPeriods,0))&gt;17,INDEX(claimPeriodNo,MATCH('Étape 1) Taux'!$A$8,claimPeriods,0))&lt;20,revenueReduction&lt;0.1),0,IF(NOT(ISNUMBER(E1786)),0,IF($C1786="Oui",0,IF($B1786="Non - avec lien de dépendance",MIN(2258,E1786,$D1786),MIN(2258,E1786))))))</f>
        <v>Effectuez l’étape 1</v>
      </c>
      <c r="H1786" s="3" t="str">
        <f>IF(ISTEXT(CRHPrate),"Effectuez l’étape 1",IF(AND(INDEX(claimPeriodNo,MATCH('Étape 1) Taux'!$A$8,claimPeriods,0))&gt;17,INDEX(claimPeriodNo,MATCH('Étape 1) Taux'!$A$8,claimPeriods,0))&lt;20,revenueReduction&lt;0.1),0,IF(NOT(ISNUMBER(F1786)),0,IF($C1786="Oui",0,IF($B1786="Non - avec lien de dépendance",MIN(2258,F1786,$D1786),MIN(2258,F1786))))))</f>
        <v>Effectuez l’étape 1</v>
      </c>
      <c r="I1786" s="3">
        <f t="shared" si="27"/>
        <v>0</v>
      </c>
    </row>
    <row r="1787" spans="7:9" x14ac:dyDescent="0.3">
      <c r="G1787" s="3" t="str">
        <f>IF(ISTEXT(CRHPrate),"Effectuez l’étape 1",IF(AND(INDEX(claimPeriodNo,MATCH('Étape 1) Taux'!$A$8,claimPeriods,0))&gt;17,INDEX(claimPeriodNo,MATCH('Étape 1) Taux'!$A$8,claimPeriods,0))&lt;20,revenueReduction&lt;0.1),0,IF(NOT(ISNUMBER(E1787)),0,IF($C1787="Oui",0,IF($B1787="Non - avec lien de dépendance",MIN(2258,E1787,$D1787),MIN(2258,E1787))))))</f>
        <v>Effectuez l’étape 1</v>
      </c>
      <c r="H1787" s="3" t="str">
        <f>IF(ISTEXT(CRHPrate),"Effectuez l’étape 1",IF(AND(INDEX(claimPeriodNo,MATCH('Étape 1) Taux'!$A$8,claimPeriods,0))&gt;17,INDEX(claimPeriodNo,MATCH('Étape 1) Taux'!$A$8,claimPeriods,0))&lt;20,revenueReduction&lt;0.1),0,IF(NOT(ISNUMBER(F1787)),0,IF($C1787="Oui",0,IF($B1787="Non - avec lien de dépendance",MIN(2258,F1787,$D1787),MIN(2258,F1787))))))</f>
        <v>Effectuez l’étape 1</v>
      </c>
      <c r="I1787" s="3">
        <f t="shared" si="27"/>
        <v>0</v>
      </c>
    </row>
    <row r="1788" spans="7:9" x14ac:dyDescent="0.3">
      <c r="G1788" s="3" t="str">
        <f>IF(ISTEXT(CRHPrate),"Effectuez l’étape 1",IF(AND(INDEX(claimPeriodNo,MATCH('Étape 1) Taux'!$A$8,claimPeriods,0))&gt;17,INDEX(claimPeriodNo,MATCH('Étape 1) Taux'!$A$8,claimPeriods,0))&lt;20,revenueReduction&lt;0.1),0,IF(NOT(ISNUMBER(E1788)),0,IF($C1788="Oui",0,IF($B1788="Non - avec lien de dépendance",MIN(2258,E1788,$D1788),MIN(2258,E1788))))))</f>
        <v>Effectuez l’étape 1</v>
      </c>
      <c r="H1788" s="3" t="str">
        <f>IF(ISTEXT(CRHPrate),"Effectuez l’étape 1",IF(AND(INDEX(claimPeriodNo,MATCH('Étape 1) Taux'!$A$8,claimPeriods,0))&gt;17,INDEX(claimPeriodNo,MATCH('Étape 1) Taux'!$A$8,claimPeriods,0))&lt;20,revenueReduction&lt;0.1),0,IF(NOT(ISNUMBER(F1788)),0,IF($C1788="Oui",0,IF($B1788="Non - avec lien de dépendance",MIN(2258,F1788,$D1788),MIN(2258,F1788))))))</f>
        <v>Effectuez l’étape 1</v>
      </c>
      <c r="I1788" s="3">
        <f t="shared" si="27"/>
        <v>0</v>
      </c>
    </row>
    <row r="1789" spans="7:9" x14ac:dyDescent="0.3">
      <c r="G1789" s="3" t="str">
        <f>IF(ISTEXT(CRHPrate),"Effectuez l’étape 1",IF(AND(INDEX(claimPeriodNo,MATCH('Étape 1) Taux'!$A$8,claimPeriods,0))&gt;17,INDEX(claimPeriodNo,MATCH('Étape 1) Taux'!$A$8,claimPeriods,0))&lt;20,revenueReduction&lt;0.1),0,IF(NOT(ISNUMBER(E1789)),0,IF($C1789="Oui",0,IF($B1789="Non - avec lien de dépendance",MIN(2258,E1789,$D1789),MIN(2258,E1789))))))</f>
        <v>Effectuez l’étape 1</v>
      </c>
      <c r="H1789" s="3" t="str">
        <f>IF(ISTEXT(CRHPrate),"Effectuez l’étape 1",IF(AND(INDEX(claimPeriodNo,MATCH('Étape 1) Taux'!$A$8,claimPeriods,0))&gt;17,INDEX(claimPeriodNo,MATCH('Étape 1) Taux'!$A$8,claimPeriods,0))&lt;20,revenueReduction&lt;0.1),0,IF(NOT(ISNUMBER(F1789)),0,IF($C1789="Oui",0,IF($B1789="Non - avec lien de dépendance",MIN(2258,F1789,$D1789),MIN(2258,F1789))))))</f>
        <v>Effectuez l’étape 1</v>
      </c>
      <c r="I1789" s="3">
        <f t="shared" si="27"/>
        <v>0</v>
      </c>
    </row>
    <row r="1790" spans="7:9" x14ac:dyDescent="0.3">
      <c r="G1790" s="3" t="str">
        <f>IF(ISTEXT(CRHPrate),"Effectuez l’étape 1",IF(AND(INDEX(claimPeriodNo,MATCH('Étape 1) Taux'!$A$8,claimPeriods,0))&gt;17,INDEX(claimPeriodNo,MATCH('Étape 1) Taux'!$A$8,claimPeriods,0))&lt;20,revenueReduction&lt;0.1),0,IF(NOT(ISNUMBER(E1790)),0,IF($C1790="Oui",0,IF($B1790="Non - avec lien de dépendance",MIN(2258,E1790,$D1790),MIN(2258,E1790))))))</f>
        <v>Effectuez l’étape 1</v>
      </c>
      <c r="H1790" s="3" t="str">
        <f>IF(ISTEXT(CRHPrate),"Effectuez l’étape 1",IF(AND(INDEX(claimPeriodNo,MATCH('Étape 1) Taux'!$A$8,claimPeriods,0))&gt;17,INDEX(claimPeriodNo,MATCH('Étape 1) Taux'!$A$8,claimPeriods,0))&lt;20,revenueReduction&lt;0.1),0,IF(NOT(ISNUMBER(F1790)),0,IF($C1790="Oui",0,IF($B1790="Non - avec lien de dépendance",MIN(2258,F1790,$D1790),MIN(2258,F1790))))))</f>
        <v>Effectuez l’étape 1</v>
      </c>
      <c r="I1790" s="3">
        <f t="shared" si="27"/>
        <v>0</v>
      </c>
    </row>
    <row r="1791" spans="7:9" x14ac:dyDescent="0.3">
      <c r="G1791" s="3" t="str">
        <f>IF(ISTEXT(CRHPrate),"Effectuez l’étape 1",IF(AND(INDEX(claimPeriodNo,MATCH('Étape 1) Taux'!$A$8,claimPeriods,0))&gt;17,INDEX(claimPeriodNo,MATCH('Étape 1) Taux'!$A$8,claimPeriods,0))&lt;20,revenueReduction&lt;0.1),0,IF(NOT(ISNUMBER(E1791)),0,IF($C1791="Oui",0,IF($B1791="Non - avec lien de dépendance",MIN(2258,E1791,$D1791),MIN(2258,E1791))))))</f>
        <v>Effectuez l’étape 1</v>
      </c>
      <c r="H1791" s="3" t="str">
        <f>IF(ISTEXT(CRHPrate),"Effectuez l’étape 1",IF(AND(INDEX(claimPeriodNo,MATCH('Étape 1) Taux'!$A$8,claimPeriods,0))&gt;17,INDEX(claimPeriodNo,MATCH('Étape 1) Taux'!$A$8,claimPeriods,0))&lt;20,revenueReduction&lt;0.1),0,IF(NOT(ISNUMBER(F1791)),0,IF($C1791="Oui",0,IF($B1791="Non - avec lien de dépendance",MIN(2258,F1791,$D1791),MIN(2258,F1791))))))</f>
        <v>Effectuez l’étape 1</v>
      </c>
      <c r="I1791" s="3">
        <f t="shared" si="27"/>
        <v>0</v>
      </c>
    </row>
    <row r="1792" spans="7:9" x14ac:dyDescent="0.3">
      <c r="G1792" s="3" t="str">
        <f>IF(ISTEXT(CRHPrate),"Effectuez l’étape 1",IF(AND(INDEX(claimPeriodNo,MATCH('Étape 1) Taux'!$A$8,claimPeriods,0))&gt;17,INDEX(claimPeriodNo,MATCH('Étape 1) Taux'!$A$8,claimPeriods,0))&lt;20,revenueReduction&lt;0.1),0,IF(NOT(ISNUMBER(E1792)),0,IF($C1792="Oui",0,IF($B1792="Non - avec lien de dépendance",MIN(2258,E1792,$D1792),MIN(2258,E1792))))))</f>
        <v>Effectuez l’étape 1</v>
      </c>
      <c r="H1792" s="3" t="str">
        <f>IF(ISTEXT(CRHPrate),"Effectuez l’étape 1",IF(AND(INDEX(claimPeriodNo,MATCH('Étape 1) Taux'!$A$8,claimPeriods,0))&gt;17,INDEX(claimPeriodNo,MATCH('Étape 1) Taux'!$A$8,claimPeriods,0))&lt;20,revenueReduction&lt;0.1),0,IF(NOT(ISNUMBER(F1792)),0,IF($C1792="Oui",0,IF($B1792="Non - avec lien de dépendance",MIN(2258,F1792,$D1792),MIN(2258,F1792))))))</f>
        <v>Effectuez l’étape 1</v>
      </c>
      <c r="I1792" s="3">
        <f t="shared" si="27"/>
        <v>0</v>
      </c>
    </row>
    <row r="1793" spans="7:9" x14ac:dyDescent="0.3">
      <c r="G1793" s="3" t="str">
        <f>IF(ISTEXT(CRHPrate),"Effectuez l’étape 1",IF(AND(INDEX(claimPeriodNo,MATCH('Étape 1) Taux'!$A$8,claimPeriods,0))&gt;17,INDEX(claimPeriodNo,MATCH('Étape 1) Taux'!$A$8,claimPeriods,0))&lt;20,revenueReduction&lt;0.1),0,IF(NOT(ISNUMBER(E1793)),0,IF($C1793="Oui",0,IF($B1793="Non - avec lien de dépendance",MIN(2258,E1793,$D1793),MIN(2258,E1793))))))</f>
        <v>Effectuez l’étape 1</v>
      </c>
      <c r="H1793" s="3" t="str">
        <f>IF(ISTEXT(CRHPrate),"Effectuez l’étape 1",IF(AND(INDEX(claimPeriodNo,MATCH('Étape 1) Taux'!$A$8,claimPeriods,0))&gt;17,INDEX(claimPeriodNo,MATCH('Étape 1) Taux'!$A$8,claimPeriods,0))&lt;20,revenueReduction&lt;0.1),0,IF(NOT(ISNUMBER(F1793)),0,IF($C1793="Oui",0,IF($B1793="Non - avec lien de dépendance",MIN(2258,F1793,$D1793),MIN(2258,F1793))))))</f>
        <v>Effectuez l’étape 1</v>
      </c>
      <c r="I1793" s="3">
        <f t="shared" si="27"/>
        <v>0</v>
      </c>
    </row>
    <row r="1794" spans="7:9" x14ac:dyDescent="0.3">
      <c r="G1794" s="3" t="str">
        <f>IF(ISTEXT(CRHPrate),"Effectuez l’étape 1",IF(AND(INDEX(claimPeriodNo,MATCH('Étape 1) Taux'!$A$8,claimPeriods,0))&gt;17,INDEX(claimPeriodNo,MATCH('Étape 1) Taux'!$A$8,claimPeriods,0))&lt;20,revenueReduction&lt;0.1),0,IF(NOT(ISNUMBER(E1794)),0,IF($C1794="Oui",0,IF($B1794="Non - avec lien de dépendance",MIN(2258,E1794,$D1794),MIN(2258,E1794))))))</f>
        <v>Effectuez l’étape 1</v>
      </c>
      <c r="H1794" s="3" t="str">
        <f>IF(ISTEXT(CRHPrate),"Effectuez l’étape 1",IF(AND(INDEX(claimPeriodNo,MATCH('Étape 1) Taux'!$A$8,claimPeriods,0))&gt;17,INDEX(claimPeriodNo,MATCH('Étape 1) Taux'!$A$8,claimPeriods,0))&lt;20,revenueReduction&lt;0.1),0,IF(NOT(ISNUMBER(F1794)),0,IF($C1794="Oui",0,IF($B1794="Non - avec lien de dépendance",MIN(2258,F1794,$D1794),MIN(2258,F1794))))))</f>
        <v>Effectuez l’étape 1</v>
      </c>
      <c r="I1794" s="3">
        <f t="shared" si="27"/>
        <v>0</v>
      </c>
    </row>
    <row r="1795" spans="7:9" x14ac:dyDescent="0.3">
      <c r="G1795" s="3" t="str">
        <f>IF(ISTEXT(CRHPrate),"Effectuez l’étape 1",IF(AND(INDEX(claimPeriodNo,MATCH('Étape 1) Taux'!$A$8,claimPeriods,0))&gt;17,INDEX(claimPeriodNo,MATCH('Étape 1) Taux'!$A$8,claimPeriods,0))&lt;20,revenueReduction&lt;0.1),0,IF(NOT(ISNUMBER(E1795)),0,IF($C1795="Oui",0,IF($B1795="Non - avec lien de dépendance",MIN(2258,E1795,$D1795),MIN(2258,E1795))))))</f>
        <v>Effectuez l’étape 1</v>
      </c>
      <c r="H1795" s="3" t="str">
        <f>IF(ISTEXT(CRHPrate),"Effectuez l’étape 1",IF(AND(INDEX(claimPeriodNo,MATCH('Étape 1) Taux'!$A$8,claimPeriods,0))&gt;17,INDEX(claimPeriodNo,MATCH('Étape 1) Taux'!$A$8,claimPeriods,0))&lt;20,revenueReduction&lt;0.1),0,IF(NOT(ISNUMBER(F1795)),0,IF($C1795="Oui",0,IF($B1795="Non - avec lien de dépendance",MIN(2258,F1795,$D1795),MIN(2258,F1795))))))</f>
        <v>Effectuez l’étape 1</v>
      </c>
      <c r="I1795" s="3">
        <f t="shared" si="27"/>
        <v>0</v>
      </c>
    </row>
    <row r="1796" spans="7:9" x14ac:dyDescent="0.3">
      <c r="G1796" s="3" t="str">
        <f>IF(ISTEXT(CRHPrate),"Effectuez l’étape 1",IF(AND(INDEX(claimPeriodNo,MATCH('Étape 1) Taux'!$A$8,claimPeriods,0))&gt;17,INDEX(claimPeriodNo,MATCH('Étape 1) Taux'!$A$8,claimPeriods,0))&lt;20,revenueReduction&lt;0.1),0,IF(NOT(ISNUMBER(E1796)),0,IF($C1796="Oui",0,IF($B1796="Non - avec lien de dépendance",MIN(2258,E1796,$D1796),MIN(2258,E1796))))))</f>
        <v>Effectuez l’étape 1</v>
      </c>
      <c r="H1796" s="3" t="str">
        <f>IF(ISTEXT(CRHPrate),"Effectuez l’étape 1",IF(AND(INDEX(claimPeriodNo,MATCH('Étape 1) Taux'!$A$8,claimPeriods,0))&gt;17,INDEX(claimPeriodNo,MATCH('Étape 1) Taux'!$A$8,claimPeriods,0))&lt;20,revenueReduction&lt;0.1),0,IF(NOT(ISNUMBER(F1796)),0,IF($C1796="Oui",0,IF($B1796="Non - avec lien de dépendance",MIN(2258,F1796,$D1796),MIN(2258,F1796))))))</f>
        <v>Effectuez l’étape 1</v>
      </c>
      <c r="I1796" s="3">
        <f t="shared" si="27"/>
        <v>0</v>
      </c>
    </row>
    <row r="1797" spans="7:9" x14ac:dyDescent="0.3">
      <c r="G1797" s="3" t="str">
        <f>IF(ISTEXT(CRHPrate),"Effectuez l’étape 1",IF(AND(INDEX(claimPeriodNo,MATCH('Étape 1) Taux'!$A$8,claimPeriods,0))&gt;17,INDEX(claimPeriodNo,MATCH('Étape 1) Taux'!$A$8,claimPeriods,0))&lt;20,revenueReduction&lt;0.1),0,IF(NOT(ISNUMBER(E1797)),0,IF($C1797="Oui",0,IF($B1797="Non - avec lien de dépendance",MIN(2258,E1797,$D1797),MIN(2258,E1797))))))</f>
        <v>Effectuez l’étape 1</v>
      </c>
      <c r="H1797" s="3" t="str">
        <f>IF(ISTEXT(CRHPrate),"Effectuez l’étape 1",IF(AND(INDEX(claimPeriodNo,MATCH('Étape 1) Taux'!$A$8,claimPeriods,0))&gt;17,INDEX(claimPeriodNo,MATCH('Étape 1) Taux'!$A$8,claimPeriods,0))&lt;20,revenueReduction&lt;0.1),0,IF(NOT(ISNUMBER(F1797)),0,IF($C1797="Oui",0,IF($B1797="Non - avec lien de dépendance",MIN(2258,F1797,$D1797),MIN(2258,F1797))))))</f>
        <v>Effectuez l’étape 1</v>
      </c>
      <c r="I1797" s="3">
        <f t="shared" si="27"/>
        <v>0</v>
      </c>
    </row>
    <row r="1798" spans="7:9" x14ac:dyDescent="0.3">
      <c r="G1798" s="3" t="str">
        <f>IF(ISTEXT(CRHPrate),"Effectuez l’étape 1",IF(AND(INDEX(claimPeriodNo,MATCH('Étape 1) Taux'!$A$8,claimPeriods,0))&gt;17,INDEX(claimPeriodNo,MATCH('Étape 1) Taux'!$A$8,claimPeriods,0))&lt;20,revenueReduction&lt;0.1),0,IF(NOT(ISNUMBER(E1798)),0,IF($C1798="Oui",0,IF($B1798="Non - avec lien de dépendance",MIN(2258,E1798,$D1798),MIN(2258,E1798))))))</f>
        <v>Effectuez l’étape 1</v>
      </c>
      <c r="H1798" s="3" t="str">
        <f>IF(ISTEXT(CRHPrate),"Effectuez l’étape 1",IF(AND(INDEX(claimPeriodNo,MATCH('Étape 1) Taux'!$A$8,claimPeriods,0))&gt;17,INDEX(claimPeriodNo,MATCH('Étape 1) Taux'!$A$8,claimPeriods,0))&lt;20,revenueReduction&lt;0.1),0,IF(NOT(ISNUMBER(F1798)),0,IF($C1798="Oui",0,IF($B1798="Non - avec lien de dépendance",MIN(2258,F1798,$D1798),MIN(2258,F1798))))))</f>
        <v>Effectuez l’étape 1</v>
      </c>
      <c r="I1798" s="3">
        <f t="shared" si="27"/>
        <v>0</v>
      </c>
    </row>
    <row r="1799" spans="7:9" x14ac:dyDescent="0.3">
      <c r="G1799" s="3" t="str">
        <f>IF(ISTEXT(CRHPrate),"Effectuez l’étape 1",IF(AND(INDEX(claimPeriodNo,MATCH('Étape 1) Taux'!$A$8,claimPeriods,0))&gt;17,INDEX(claimPeriodNo,MATCH('Étape 1) Taux'!$A$8,claimPeriods,0))&lt;20,revenueReduction&lt;0.1),0,IF(NOT(ISNUMBER(E1799)),0,IF($C1799="Oui",0,IF($B1799="Non - avec lien de dépendance",MIN(2258,E1799,$D1799),MIN(2258,E1799))))))</f>
        <v>Effectuez l’étape 1</v>
      </c>
      <c r="H1799" s="3" t="str">
        <f>IF(ISTEXT(CRHPrate),"Effectuez l’étape 1",IF(AND(INDEX(claimPeriodNo,MATCH('Étape 1) Taux'!$A$8,claimPeriods,0))&gt;17,INDEX(claimPeriodNo,MATCH('Étape 1) Taux'!$A$8,claimPeriods,0))&lt;20,revenueReduction&lt;0.1),0,IF(NOT(ISNUMBER(F1799)),0,IF($C1799="Oui",0,IF($B1799="Non - avec lien de dépendance",MIN(2258,F1799,$D1799),MIN(2258,F1799))))))</f>
        <v>Effectuez l’étape 1</v>
      </c>
      <c r="I1799" s="3">
        <f t="shared" ref="I1799:I1862" si="28">IF(AND(COUNT(B1799:F1799)&gt;0,OR(AND(NOT(ISNUMBER($D1799)),$B1799&lt;&gt;"Oui - sans lien de dépendance"),COUNT(E1799:F1799)&lt;&gt;2,ISBLANK($B1799))),"Remplissez tous les montants",SUM(G1799:H1799))</f>
        <v>0</v>
      </c>
    </row>
    <row r="1800" spans="7:9" x14ac:dyDescent="0.3">
      <c r="G1800" s="3" t="str">
        <f>IF(ISTEXT(CRHPrate),"Effectuez l’étape 1",IF(AND(INDEX(claimPeriodNo,MATCH('Étape 1) Taux'!$A$8,claimPeriods,0))&gt;17,INDEX(claimPeriodNo,MATCH('Étape 1) Taux'!$A$8,claimPeriods,0))&lt;20,revenueReduction&lt;0.1),0,IF(NOT(ISNUMBER(E1800)),0,IF($C1800="Oui",0,IF($B1800="Non - avec lien de dépendance",MIN(2258,E1800,$D1800),MIN(2258,E1800))))))</f>
        <v>Effectuez l’étape 1</v>
      </c>
      <c r="H1800" s="3" t="str">
        <f>IF(ISTEXT(CRHPrate),"Effectuez l’étape 1",IF(AND(INDEX(claimPeriodNo,MATCH('Étape 1) Taux'!$A$8,claimPeriods,0))&gt;17,INDEX(claimPeriodNo,MATCH('Étape 1) Taux'!$A$8,claimPeriods,0))&lt;20,revenueReduction&lt;0.1),0,IF(NOT(ISNUMBER(F1800)),0,IF($C1800="Oui",0,IF($B1800="Non - avec lien de dépendance",MIN(2258,F1800,$D1800),MIN(2258,F1800))))))</f>
        <v>Effectuez l’étape 1</v>
      </c>
      <c r="I1800" s="3">
        <f t="shared" si="28"/>
        <v>0</v>
      </c>
    </row>
    <row r="1801" spans="7:9" x14ac:dyDescent="0.3">
      <c r="G1801" s="3" t="str">
        <f>IF(ISTEXT(CRHPrate),"Effectuez l’étape 1",IF(AND(INDEX(claimPeriodNo,MATCH('Étape 1) Taux'!$A$8,claimPeriods,0))&gt;17,INDEX(claimPeriodNo,MATCH('Étape 1) Taux'!$A$8,claimPeriods,0))&lt;20,revenueReduction&lt;0.1),0,IF(NOT(ISNUMBER(E1801)),0,IF($C1801="Oui",0,IF($B1801="Non - avec lien de dépendance",MIN(2258,E1801,$D1801),MIN(2258,E1801))))))</f>
        <v>Effectuez l’étape 1</v>
      </c>
      <c r="H1801" s="3" t="str">
        <f>IF(ISTEXT(CRHPrate),"Effectuez l’étape 1",IF(AND(INDEX(claimPeriodNo,MATCH('Étape 1) Taux'!$A$8,claimPeriods,0))&gt;17,INDEX(claimPeriodNo,MATCH('Étape 1) Taux'!$A$8,claimPeriods,0))&lt;20,revenueReduction&lt;0.1),0,IF(NOT(ISNUMBER(F1801)),0,IF($C1801="Oui",0,IF($B1801="Non - avec lien de dépendance",MIN(2258,F1801,$D1801),MIN(2258,F1801))))))</f>
        <v>Effectuez l’étape 1</v>
      </c>
      <c r="I1801" s="3">
        <f t="shared" si="28"/>
        <v>0</v>
      </c>
    </row>
    <row r="1802" spans="7:9" x14ac:dyDescent="0.3">
      <c r="G1802" s="3" t="str">
        <f>IF(ISTEXT(CRHPrate),"Effectuez l’étape 1",IF(AND(INDEX(claimPeriodNo,MATCH('Étape 1) Taux'!$A$8,claimPeriods,0))&gt;17,INDEX(claimPeriodNo,MATCH('Étape 1) Taux'!$A$8,claimPeriods,0))&lt;20,revenueReduction&lt;0.1),0,IF(NOT(ISNUMBER(E1802)),0,IF($C1802="Oui",0,IF($B1802="Non - avec lien de dépendance",MIN(2258,E1802,$D1802),MIN(2258,E1802))))))</f>
        <v>Effectuez l’étape 1</v>
      </c>
      <c r="H1802" s="3" t="str">
        <f>IF(ISTEXT(CRHPrate),"Effectuez l’étape 1",IF(AND(INDEX(claimPeriodNo,MATCH('Étape 1) Taux'!$A$8,claimPeriods,0))&gt;17,INDEX(claimPeriodNo,MATCH('Étape 1) Taux'!$A$8,claimPeriods,0))&lt;20,revenueReduction&lt;0.1),0,IF(NOT(ISNUMBER(F1802)),0,IF($C1802="Oui",0,IF($B1802="Non - avec lien de dépendance",MIN(2258,F1802,$D1802),MIN(2258,F1802))))))</f>
        <v>Effectuez l’étape 1</v>
      </c>
      <c r="I1802" s="3">
        <f t="shared" si="28"/>
        <v>0</v>
      </c>
    </row>
    <row r="1803" spans="7:9" x14ac:dyDescent="0.3">
      <c r="G1803" s="3" t="str">
        <f>IF(ISTEXT(CRHPrate),"Effectuez l’étape 1",IF(AND(INDEX(claimPeriodNo,MATCH('Étape 1) Taux'!$A$8,claimPeriods,0))&gt;17,INDEX(claimPeriodNo,MATCH('Étape 1) Taux'!$A$8,claimPeriods,0))&lt;20,revenueReduction&lt;0.1),0,IF(NOT(ISNUMBER(E1803)),0,IF($C1803="Oui",0,IF($B1803="Non - avec lien de dépendance",MIN(2258,E1803,$D1803),MIN(2258,E1803))))))</f>
        <v>Effectuez l’étape 1</v>
      </c>
      <c r="H1803" s="3" t="str">
        <f>IF(ISTEXT(CRHPrate),"Effectuez l’étape 1",IF(AND(INDEX(claimPeriodNo,MATCH('Étape 1) Taux'!$A$8,claimPeriods,0))&gt;17,INDEX(claimPeriodNo,MATCH('Étape 1) Taux'!$A$8,claimPeriods,0))&lt;20,revenueReduction&lt;0.1),0,IF(NOT(ISNUMBER(F1803)),0,IF($C1803="Oui",0,IF($B1803="Non - avec lien de dépendance",MIN(2258,F1803,$D1803),MIN(2258,F1803))))))</f>
        <v>Effectuez l’étape 1</v>
      </c>
      <c r="I1803" s="3">
        <f t="shared" si="28"/>
        <v>0</v>
      </c>
    </row>
    <row r="1804" spans="7:9" x14ac:dyDescent="0.3">
      <c r="G1804" s="3" t="str">
        <f>IF(ISTEXT(CRHPrate),"Effectuez l’étape 1",IF(AND(INDEX(claimPeriodNo,MATCH('Étape 1) Taux'!$A$8,claimPeriods,0))&gt;17,INDEX(claimPeriodNo,MATCH('Étape 1) Taux'!$A$8,claimPeriods,0))&lt;20,revenueReduction&lt;0.1),0,IF(NOT(ISNUMBER(E1804)),0,IF($C1804="Oui",0,IF($B1804="Non - avec lien de dépendance",MIN(2258,E1804,$D1804),MIN(2258,E1804))))))</f>
        <v>Effectuez l’étape 1</v>
      </c>
      <c r="H1804" s="3" t="str">
        <f>IF(ISTEXT(CRHPrate),"Effectuez l’étape 1",IF(AND(INDEX(claimPeriodNo,MATCH('Étape 1) Taux'!$A$8,claimPeriods,0))&gt;17,INDEX(claimPeriodNo,MATCH('Étape 1) Taux'!$A$8,claimPeriods,0))&lt;20,revenueReduction&lt;0.1),0,IF(NOT(ISNUMBER(F1804)),0,IF($C1804="Oui",0,IF($B1804="Non - avec lien de dépendance",MIN(2258,F1804,$D1804),MIN(2258,F1804))))))</f>
        <v>Effectuez l’étape 1</v>
      </c>
      <c r="I1804" s="3">
        <f t="shared" si="28"/>
        <v>0</v>
      </c>
    </row>
    <row r="1805" spans="7:9" x14ac:dyDescent="0.3">
      <c r="G1805" s="3" t="str">
        <f>IF(ISTEXT(CRHPrate),"Effectuez l’étape 1",IF(AND(INDEX(claimPeriodNo,MATCH('Étape 1) Taux'!$A$8,claimPeriods,0))&gt;17,INDEX(claimPeriodNo,MATCH('Étape 1) Taux'!$A$8,claimPeriods,0))&lt;20,revenueReduction&lt;0.1),0,IF(NOT(ISNUMBER(E1805)),0,IF($C1805="Oui",0,IF($B1805="Non - avec lien de dépendance",MIN(2258,E1805,$D1805),MIN(2258,E1805))))))</f>
        <v>Effectuez l’étape 1</v>
      </c>
      <c r="H1805" s="3" t="str">
        <f>IF(ISTEXT(CRHPrate),"Effectuez l’étape 1",IF(AND(INDEX(claimPeriodNo,MATCH('Étape 1) Taux'!$A$8,claimPeriods,0))&gt;17,INDEX(claimPeriodNo,MATCH('Étape 1) Taux'!$A$8,claimPeriods,0))&lt;20,revenueReduction&lt;0.1),0,IF(NOT(ISNUMBER(F1805)),0,IF($C1805="Oui",0,IF($B1805="Non - avec lien de dépendance",MIN(2258,F1805,$D1805),MIN(2258,F1805))))))</f>
        <v>Effectuez l’étape 1</v>
      </c>
      <c r="I1805" s="3">
        <f t="shared" si="28"/>
        <v>0</v>
      </c>
    </row>
    <row r="1806" spans="7:9" x14ac:dyDescent="0.3">
      <c r="G1806" s="3" t="str">
        <f>IF(ISTEXT(CRHPrate),"Effectuez l’étape 1",IF(AND(INDEX(claimPeriodNo,MATCH('Étape 1) Taux'!$A$8,claimPeriods,0))&gt;17,INDEX(claimPeriodNo,MATCH('Étape 1) Taux'!$A$8,claimPeriods,0))&lt;20,revenueReduction&lt;0.1),0,IF(NOT(ISNUMBER(E1806)),0,IF($C1806="Oui",0,IF($B1806="Non - avec lien de dépendance",MIN(2258,E1806,$D1806),MIN(2258,E1806))))))</f>
        <v>Effectuez l’étape 1</v>
      </c>
      <c r="H1806" s="3" t="str">
        <f>IF(ISTEXT(CRHPrate),"Effectuez l’étape 1",IF(AND(INDEX(claimPeriodNo,MATCH('Étape 1) Taux'!$A$8,claimPeriods,0))&gt;17,INDEX(claimPeriodNo,MATCH('Étape 1) Taux'!$A$8,claimPeriods,0))&lt;20,revenueReduction&lt;0.1),0,IF(NOT(ISNUMBER(F1806)),0,IF($C1806="Oui",0,IF($B1806="Non - avec lien de dépendance",MIN(2258,F1806,$D1806),MIN(2258,F1806))))))</f>
        <v>Effectuez l’étape 1</v>
      </c>
      <c r="I1806" s="3">
        <f t="shared" si="28"/>
        <v>0</v>
      </c>
    </row>
    <row r="1807" spans="7:9" x14ac:dyDescent="0.3">
      <c r="G1807" s="3" t="str">
        <f>IF(ISTEXT(CRHPrate),"Effectuez l’étape 1",IF(AND(INDEX(claimPeriodNo,MATCH('Étape 1) Taux'!$A$8,claimPeriods,0))&gt;17,INDEX(claimPeriodNo,MATCH('Étape 1) Taux'!$A$8,claimPeriods,0))&lt;20,revenueReduction&lt;0.1),0,IF(NOT(ISNUMBER(E1807)),0,IF($C1807="Oui",0,IF($B1807="Non - avec lien de dépendance",MIN(2258,E1807,$D1807),MIN(2258,E1807))))))</f>
        <v>Effectuez l’étape 1</v>
      </c>
      <c r="H1807" s="3" t="str">
        <f>IF(ISTEXT(CRHPrate),"Effectuez l’étape 1",IF(AND(INDEX(claimPeriodNo,MATCH('Étape 1) Taux'!$A$8,claimPeriods,0))&gt;17,INDEX(claimPeriodNo,MATCH('Étape 1) Taux'!$A$8,claimPeriods,0))&lt;20,revenueReduction&lt;0.1),0,IF(NOT(ISNUMBER(F1807)),0,IF($C1807="Oui",0,IF($B1807="Non - avec lien de dépendance",MIN(2258,F1807,$D1807),MIN(2258,F1807))))))</f>
        <v>Effectuez l’étape 1</v>
      </c>
      <c r="I1807" s="3">
        <f t="shared" si="28"/>
        <v>0</v>
      </c>
    </row>
    <row r="1808" spans="7:9" x14ac:dyDescent="0.3">
      <c r="G1808" s="3" t="str">
        <f>IF(ISTEXT(CRHPrate),"Effectuez l’étape 1",IF(AND(INDEX(claimPeriodNo,MATCH('Étape 1) Taux'!$A$8,claimPeriods,0))&gt;17,INDEX(claimPeriodNo,MATCH('Étape 1) Taux'!$A$8,claimPeriods,0))&lt;20,revenueReduction&lt;0.1),0,IF(NOT(ISNUMBER(E1808)),0,IF($C1808="Oui",0,IF($B1808="Non - avec lien de dépendance",MIN(2258,E1808,$D1808),MIN(2258,E1808))))))</f>
        <v>Effectuez l’étape 1</v>
      </c>
      <c r="H1808" s="3" t="str">
        <f>IF(ISTEXT(CRHPrate),"Effectuez l’étape 1",IF(AND(INDEX(claimPeriodNo,MATCH('Étape 1) Taux'!$A$8,claimPeriods,0))&gt;17,INDEX(claimPeriodNo,MATCH('Étape 1) Taux'!$A$8,claimPeriods,0))&lt;20,revenueReduction&lt;0.1),0,IF(NOT(ISNUMBER(F1808)),0,IF($C1808="Oui",0,IF($B1808="Non - avec lien de dépendance",MIN(2258,F1808,$D1808),MIN(2258,F1808))))))</f>
        <v>Effectuez l’étape 1</v>
      </c>
      <c r="I1808" s="3">
        <f t="shared" si="28"/>
        <v>0</v>
      </c>
    </row>
    <row r="1809" spans="7:9" x14ac:dyDescent="0.3">
      <c r="G1809" s="3" t="str">
        <f>IF(ISTEXT(CRHPrate),"Effectuez l’étape 1",IF(AND(INDEX(claimPeriodNo,MATCH('Étape 1) Taux'!$A$8,claimPeriods,0))&gt;17,INDEX(claimPeriodNo,MATCH('Étape 1) Taux'!$A$8,claimPeriods,0))&lt;20,revenueReduction&lt;0.1),0,IF(NOT(ISNUMBER(E1809)),0,IF($C1809="Oui",0,IF($B1809="Non - avec lien de dépendance",MIN(2258,E1809,$D1809),MIN(2258,E1809))))))</f>
        <v>Effectuez l’étape 1</v>
      </c>
      <c r="H1809" s="3" t="str">
        <f>IF(ISTEXT(CRHPrate),"Effectuez l’étape 1",IF(AND(INDEX(claimPeriodNo,MATCH('Étape 1) Taux'!$A$8,claimPeriods,0))&gt;17,INDEX(claimPeriodNo,MATCH('Étape 1) Taux'!$A$8,claimPeriods,0))&lt;20,revenueReduction&lt;0.1),0,IF(NOT(ISNUMBER(F1809)),0,IF($C1809="Oui",0,IF($B1809="Non - avec lien de dépendance",MIN(2258,F1809,$D1809),MIN(2258,F1809))))))</f>
        <v>Effectuez l’étape 1</v>
      </c>
      <c r="I1809" s="3">
        <f t="shared" si="28"/>
        <v>0</v>
      </c>
    </row>
    <row r="1810" spans="7:9" x14ac:dyDescent="0.3">
      <c r="G1810" s="3" t="str">
        <f>IF(ISTEXT(CRHPrate),"Effectuez l’étape 1",IF(AND(INDEX(claimPeriodNo,MATCH('Étape 1) Taux'!$A$8,claimPeriods,0))&gt;17,INDEX(claimPeriodNo,MATCH('Étape 1) Taux'!$A$8,claimPeriods,0))&lt;20,revenueReduction&lt;0.1),0,IF(NOT(ISNUMBER(E1810)),0,IF($C1810="Oui",0,IF($B1810="Non - avec lien de dépendance",MIN(2258,E1810,$D1810),MIN(2258,E1810))))))</f>
        <v>Effectuez l’étape 1</v>
      </c>
      <c r="H1810" s="3" t="str">
        <f>IF(ISTEXT(CRHPrate),"Effectuez l’étape 1",IF(AND(INDEX(claimPeriodNo,MATCH('Étape 1) Taux'!$A$8,claimPeriods,0))&gt;17,INDEX(claimPeriodNo,MATCH('Étape 1) Taux'!$A$8,claimPeriods,0))&lt;20,revenueReduction&lt;0.1),0,IF(NOT(ISNUMBER(F1810)),0,IF($C1810="Oui",0,IF($B1810="Non - avec lien de dépendance",MIN(2258,F1810,$D1810),MIN(2258,F1810))))))</f>
        <v>Effectuez l’étape 1</v>
      </c>
      <c r="I1810" s="3">
        <f t="shared" si="28"/>
        <v>0</v>
      </c>
    </row>
    <row r="1811" spans="7:9" x14ac:dyDescent="0.3">
      <c r="G1811" s="3" t="str">
        <f>IF(ISTEXT(CRHPrate),"Effectuez l’étape 1",IF(AND(INDEX(claimPeriodNo,MATCH('Étape 1) Taux'!$A$8,claimPeriods,0))&gt;17,INDEX(claimPeriodNo,MATCH('Étape 1) Taux'!$A$8,claimPeriods,0))&lt;20,revenueReduction&lt;0.1),0,IF(NOT(ISNUMBER(E1811)),0,IF($C1811="Oui",0,IF($B1811="Non - avec lien de dépendance",MIN(2258,E1811,$D1811),MIN(2258,E1811))))))</f>
        <v>Effectuez l’étape 1</v>
      </c>
      <c r="H1811" s="3" t="str">
        <f>IF(ISTEXT(CRHPrate),"Effectuez l’étape 1",IF(AND(INDEX(claimPeriodNo,MATCH('Étape 1) Taux'!$A$8,claimPeriods,0))&gt;17,INDEX(claimPeriodNo,MATCH('Étape 1) Taux'!$A$8,claimPeriods,0))&lt;20,revenueReduction&lt;0.1),0,IF(NOT(ISNUMBER(F1811)),0,IF($C1811="Oui",0,IF($B1811="Non - avec lien de dépendance",MIN(2258,F1811,$D1811),MIN(2258,F1811))))))</f>
        <v>Effectuez l’étape 1</v>
      </c>
      <c r="I1811" s="3">
        <f t="shared" si="28"/>
        <v>0</v>
      </c>
    </row>
    <row r="1812" spans="7:9" x14ac:dyDescent="0.3">
      <c r="G1812" s="3" t="str">
        <f>IF(ISTEXT(CRHPrate),"Effectuez l’étape 1",IF(AND(INDEX(claimPeriodNo,MATCH('Étape 1) Taux'!$A$8,claimPeriods,0))&gt;17,INDEX(claimPeriodNo,MATCH('Étape 1) Taux'!$A$8,claimPeriods,0))&lt;20,revenueReduction&lt;0.1),0,IF(NOT(ISNUMBER(E1812)),0,IF($C1812="Oui",0,IF($B1812="Non - avec lien de dépendance",MIN(2258,E1812,$D1812),MIN(2258,E1812))))))</f>
        <v>Effectuez l’étape 1</v>
      </c>
      <c r="H1812" s="3" t="str">
        <f>IF(ISTEXT(CRHPrate),"Effectuez l’étape 1",IF(AND(INDEX(claimPeriodNo,MATCH('Étape 1) Taux'!$A$8,claimPeriods,0))&gt;17,INDEX(claimPeriodNo,MATCH('Étape 1) Taux'!$A$8,claimPeriods,0))&lt;20,revenueReduction&lt;0.1),0,IF(NOT(ISNUMBER(F1812)),0,IF($C1812="Oui",0,IF($B1812="Non - avec lien de dépendance",MIN(2258,F1812,$D1812),MIN(2258,F1812))))))</f>
        <v>Effectuez l’étape 1</v>
      </c>
      <c r="I1812" s="3">
        <f t="shared" si="28"/>
        <v>0</v>
      </c>
    </row>
    <row r="1813" spans="7:9" x14ac:dyDescent="0.3">
      <c r="G1813" s="3" t="str">
        <f>IF(ISTEXT(CRHPrate),"Effectuez l’étape 1",IF(AND(INDEX(claimPeriodNo,MATCH('Étape 1) Taux'!$A$8,claimPeriods,0))&gt;17,INDEX(claimPeriodNo,MATCH('Étape 1) Taux'!$A$8,claimPeriods,0))&lt;20,revenueReduction&lt;0.1),0,IF(NOT(ISNUMBER(E1813)),0,IF($C1813="Oui",0,IF($B1813="Non - avec lien de dépendance",MIN(2258,E1813,$D1813),MIN(2258,E1813))))))</f>
        <v>Effectuez l’étape 1</v>
      </c>
      <c r="H1813" s="3" t="str">
        <f>IF(ISTEXT(CRHPrate),"Effectuez l’étape 1",IF(AND(INDEX(claimPeriodNo,MATCH('Étape 1) Taux'!$A$8,claimPeriods,0))&gt;17,INDEX(claimPeriodNo,MATCH('Étape 1) Taux'!$A$8,claimPeriods,0))&lt;20,revenueReduction&lt;0.1),0,IF(NOT(ISNUMBER(F1813)),0,IF($C1813="Oui",0,IF($B1813="Non - avec lien de dépendance",MIN(2258,F1813,$D1813),MIN(2258,F1813))))))</f>
        <v>Effectuez l’étape 1</v>
      </c>
      <c r="I1813" s="3">
        <f t="shared" si="28"/>
        <v>0</v>
      </c>
    </row>
    <row r="1814" spans="7:9" x14ac:dyDescent="0.3">
      <c r="G1814" s="3" t="str">
        <f>IF(ISTEXT(CRHPrate),"Effectuez l’étape 1",IF(AND(INDEX(claimPeriodNo,MATCH('Étape 1) Taux'!$A$8,claimPeriods,0))&gt;17,INDEX(claimPeriodNo,MATCH('Étape 1) Taux'!$A$8,claimPeriods,0))&lt;20,revenueReduction&lt;0.1),0,IF(NOT(ISNUMBER(E1814)),0,IF($C1814="Oui",0,IF($B1814="Non - avec lien de dépendance",MIN(2258,E1814,$D1814),MIN(2258,E1814))))))</f>
        <v>Effectuez l’étape 1</v>
      </c>
      <c r="H1814" s="3" t="str">
        <f>IF(ISTEXT(CRHPrate),"Effectuez l’étape 1",IF(AND(INDEX(claimPeriodNo,MATCH('Étape 1) Taux'!$A$8,claimPeriods,0))&gt;17,INDEX(claimPeriodNo,MATCH('Étape 1) Taux'!$A$8,claimPeriods,0))&lt;20,revenueReduction&lt;0.1),0,IF(NOT(ISNUMBER(F1814)),0,IF($C1814="Oui",0,IF($B1814="Non - avec lien de dépendance",MIN(2258,F1814,$D1814),MIN(2258,F1814))))))</f>
        <v>Effectuez l’étape 1</v>
      </c>
      <c r="I1814" s="3">
        <f t="shared" si="28"/>
        <v>0</v>
      </c>
    </row>
    <row r="1815" spans="7:9" x14ac:dyDescent="0.3">
      <c r="G1815" s="3" t="str">
        <f>IF(ISTEXT(CRHPrate),"Effectuez l’étape 1",IF(AND(INDEX(claimPeriodNo,MATCH('Étape 1) Taux'!$A$8,claimPeriods,0))&gt;17,INDEX(claimPeriodNo,MATCH('Étape 1) Taux'!$A$8,claimPeriods,0))&lt;20,revenueReduction&lt;0.1),0,IF(NOT(ISNUMBER(E1815)),0,IF($C1815="Oui",0,IF($B1815="Non - avec lien de dépendance",MIN(2258,E1815,$D1815),MIN(2258,E1815))))))</f>
        <v>Effectuez l’étape 1</v>
      </c>
      <c r="H1815" s="3" t="str">
        <f>IF(ISTEXT(CRHPrate),"Effectuez l’étape 1",IF(AND(INDEX(claimPeriodNo,MATCH('Étape 1) Taux'!$A$8,claimPeriods,0))&gt;17,INDEX(claimPeriodNo,MATCH('Étape 1) Taux'!$A$8,claimPeriods,0))&lt;20,revenueReduction&lt;0.1),0,IF(NOT(ISNUMBER(F1815)),0,IF($C1815="Oui",0,IF($B1815="Non - avec lien de dépendance",MIN(2258,F1815,$D1815),MIN(2258,F1815))))))</f>
        <v>Effectuez l’étape 1</v>
      </c>
      <c r="I1815" s="3">
        <f t="shared" si="28"/>
        <v>0</v>
      </c>
    </row>
    <row r="1816" spans="7:9" x14ac:dyDescent="0.3">
      <c r="G1816" s="3" t="str">
        <f>IF(ISTEXT(CRHPrate),"Effectuez l’étape 1",IF(AND(INDEX(claimPeriodNo,MATCH('Étape 1) Taux'!$A$8,claimPeriods,0))&gt;17,INDEX(claimPeriodNo,MATCH('Étape 1) Taux'!$A$8,claimPeriods,0))&lt;20,revenueReduction&lt;0.1),0,IF(NOT(ISNUMBER(E1816)),0,IF($C1816="Oui",0,IF($B1816="Non - avec lien de dépendance",MIN(2258,E1816,$D1816),MIN(2258,E1816))))))</f>
        <v>Effectuez l’étape 1</v>
      </c>
      <c r="H1816" s="3" t="str">
        <f>IF(ISTEXT(CRHPrate),"Effectuez l’étape 1",IF(AND(INDEX(claimPeriodNo,MATCH('Étape 1) Taux'!$A$8,claimPeriods,0))&gt;17,INDEX(claimPeriodNo,MATCH('Étape 1) Taux'!$A$8,claimPeriods,0))&lt;20,revenueReduction&lt;0.1),0,IF(NOT(ISNUMBER(F1816)),0,IF($C1816="Oui",0,IF($B1816="Non - avec lien de dépendance",MIN(2258,F1816,$D1816),MIN(2258,F1816))))))</f>
        <v>Effectuez l’étape 1</v>
      </c>
      <c r="I1816" s="3">
        <f t="shared" si="28"/>
        <v>0</v>
      </c>
    </row>
    <row r="1817" spans="7:9" x14ac:dyDescent="0.3">
      <c r="G1817" s="3" t="str">
        <f>IF(ISTEXT(CRHPrate),"Effectuez l’étape 1",IF(AND(INDEX(claimPeriodNo,MATCH('Étape 1) Taux'!$A$8,claimPeriods,0))&gt;17,INDEX(claimPeriodNo,MATCH('Étape 1) Taux'!$A$8,claimPeriods,0))&lt;20,revenueReduction&lt;0.1),0,IF(NOT(ISNUMBER(E1817)),0,IF($C1817="Oui",0,IF($B1817="Non - avec lien de dépendance",MIN(2258,E1817,$D1817),MIN(2258,E1817))))))</f>
        <v>Effectuez l’étape 1</v>
      </c>
      <c r="H1817" s="3" t="str">
        <f>IF(ISTEXT(CRHPrate),"Effectuez l’étape 1",IF(AND(INDEX(claimPeriodNo,MATCH('Étape 1) Taux'!$A$8,claimPeriods,0))&gt;17,INDEX(claimPeriodNo,MATCH('Étape 1) Taux'!$A$8,claimPeriods,0))&lt;20,revenueReduction&lt;0.1),0,IF(NOT(ISNUMBER(F1817)),0,IF($C1817="Oui",0,IF($B1817="Non - avec lien de dépendance",MIN(2258,F1817,$D1817),MIN(2258,F1817))))))</f>
        <v>Effectuez l’étape 1</v>
      </c>
      <c r="I1817" s="3">
        <f t="shared" si="28"/>
        <v>0</v>
      </c>
    </row>
    <row r="1818" spans="7:9" x14ac:dyDescent="0.3">
      <c r="G1818" s="3" t="str">
        <f>IF(ISTEXT(CRHPrate),"Effectuez l’étape 1",IF(AND(INDEX(claimPeriodNo,MATCH('Étape 1) Taux'!$A$8,claimPeriods,0))&gt;17,INDEX(claimPeriodNo,MATCH('Étape 1) Taux'!$A$8,claimPeriods,0))&lt;20,revenueReduction&lt;0.1),0,IF(NOT(ISNUMBER(E1818)),0,IF($C1818="Oui",0,IF($B1818="Non - avec lien de dépendance",MIN(2258,E1818,$D1818),MIN(2258,E1818))))))</f>
        <v>Effectuez l’étape 1</v>
      </c>
      <c r="H1818" s="3" t="str">
        <f>IF(ISTEXT(CRHPrate),"Effectuez l’étape 1",IF(AND(INDEX(claimPeriodNo,MATCH('Étape 1) Taux'!$A$8,claimPeriods,0))&gt;17,INDEX(claimPeriodNo,MATCH('Étape 1) Taux'!$A$8,claimPeriods,0))&lt;20,revenueReduction&lt;0.1),0,IF(NOT(ISNUMBER(F1818)),0,IF($C1818="Oui",0,IF($B1818="Non - avec lien de dépendance",MIN(2258,F1818,$D1818),MIN(2258,F1818))))))</f>
        <v>Effectuez l’étape 1</v>
      </c>
      <c r="I1818" s="3">
        <f t="shared" si="28"/>
        <v>0</v>
      </c>
    </row>
    <row r="1819" spans="7:9" x14ac:dyDescent="0.3">
      <c r="G1819" s="3" t="str">
        <f>IF(ISTEXT(CRHPrate),"Effectuez l’étape 1",IF(AND(INDEX(claimPeriodNo,MATCH('Étape 1) Taux'!$A$8,claimPeriods,0))&gt;17,INDEX(claimPeriodNo,MATCH('Étape 1) Taux'!$A$8,claimPeriods,0))&lt;20,revenueReduction&lt;0.1),0,IF(NOT(ISNUMBER(E1819)),0,IF($C1819="Oui",0,IF($B1819="Non - avec lien de dépendance",MIN(2258,E1819,$D1819),MIN(2258,E1819))))))</f>
        <v>Effectuez l’étape 1</v>
      </c>
      <c r="H1819" s="3" t="str">
        <f>IF(ISTEXT(CRHPrate),"Effectuez l’étape 1",IF(AND(INDEX(claimPeriodNo,MATCH('Étape 1) Taux'!$A$8,claimPeriods,0))&gt;17,INDEX(claimPeriodNo,MATCH('Étape 1) Taux'!$A$8,claimPeriods,0))&lt;20,revenueReduction&lt;0.1),0,IF(NOT(ISNUMBER(F1819)),0,IF($C1819="Oui",0,IF($B1819="Non - avec lien de dépendance",MIN(2258,F1819,$D1819),MIN(2258,F1819))))))</f>
        <v>Effectuez l’étape 1</v>
      </c>
      <c r="I1819" s="3">
        <f t="shared" si="28"/>
        <v>0</v>
      </c>
    </row>
    <row r="1820" spans="7:9" x14ac:dyDescent="0.3">
      <c r="G1820" s="3" t="str">
        <f>IF(ISTEXT(CRHPrate),"Effectuez l’étape 1",IF(AND(INDEX(claimPeriodNo,MATCH('Étape 1) Taux'!$A$8,claimPeriods,0))&gt;17,INDEX(claimPeriodNo,MATCH('Étape 1) Taux'!$A$8,claimPeriods,0))&lt;20,revenueReduction&lt;0.1),0,IF(NOT(ISNUMBER(E1820)),0,IF($C1820="Oui",0,IF($B1820="Non - avec lien de dépendance",MIN(2258,E1820,$D1820),MIN(2258,E1820))))))</f>
        <v>Effectuez l’étape 1</v>
      </c>
      <c r="H1820" s="3" t="str">
        <f>IF(ISTEXT(CRHPrate),"Effectuez l’étape 1",IF(AND(INDEX(claimPeriodNo,MATCH('Étape 1) Taux'!$A$8,claimPeriods,0))&gt;17,INDEX(claimPeriodNo,MATCH('Étape 1) Taux'!$A$8,claimPeriods,0))&lt;20,revenueReduction&lt;0.1),0,IF(NOT(ISNUMBER(F1820)),0,IF($C1820="Oui",0,IF($B1820="Non - avec lien de dépendance",MIN(2258,F1820,$D1820),MIN(2258,F1820))))))</f>
        <v>Effectuez l’étape 1</v>
      </c>
      <c r="I1820" s="3">
        <f t="shared" si="28"/>
        <v>0</v>
      </c>
    </row>
    <row r="1821" spans="7:9" x14ac:dyDescent="0.3">
      <c r="G1821" s="3" t="str">
        <f>IF(ISTEXT(CRHPrate),"Effectuez l’étape 1",IF(AND(INDEX(claimPeriodNo,MATCH('Étape 1) Taux'!$A$8,claimPeriods,0))&gt;17,INDEX(claimPeriodNo,MATCH('Étape 1) Taux'!$A$8,claimPeriods,0))&lt;20,revenueReduction&lt;0.1),0,IF(NOT(ISNUMBER(E1821)),0,IF($C1821="Oui",0,IF($B1821="Non - avec lien de dépendance",MIN(2258,E1821,$D1821),MIN(2258,E1821))))))</f>
        <v>Effectuez l’étape 1</v>
      </c>
      <c r="H1821" s="3" t="str">
        <f>IF(ISTEXT(CRHPrate),"Effectuez l’étape 1",IF(AND(INDEX(claimPeriodNo,MATCH('Étape 1) Taux'!$A$8,claimPeriods,0))&gt;17,INDEX(claimPeriodNo,MATCH('Étape 1) Taux'!$A$8,claimPeriods,0))&lt;20,revenueReduction&lt;0.1),0,IF(NOT(ISNUMBER(F1821)),0,IF($C1821="Oui",0,IF($B1821="Non - avec lien de dépendance",MIN(2258,F1821,$D1821),MIN(2258,F1821))))))</f>
        <v>Effectuez l’étape 1</v>
      </c>
      <c r="I1821" s="3">
        <f t="shared" si="28"/>
        <v>0</v>
      </c>
    </row>
    <row r="1822" spans="7:9" x14ac:dyDescent="0.3">
      <c r="G1822" s="3" t="str">
        <f>IF(ISTEXT(CRHPrate),"Effectuez l’étape 1",IF(AND(INDEX(claimPeriodNo,MATCH('Étape 1) Taux'!$A$8,claimPeriods,0))&gt;17,INDEX(claimPeriodNo,MATCH('Étape 1) Taux'!$A$8,claimPeriods,0))&lt;20,revenueReduction&lt;0.1),0,IF(NOT(ISNUMBER(E1822)),0,IF($C1822="Oui",0,IF($B1822="Non - avec lien de dépendance",MIN(2258,E1822,$D1822),MIN(2258,E1822))))))</f>
        <v>Effectuez l’étape 1</v>
      </c>
      <c r="H1822" s="3" t="str">
        <f>IF(ISTEXT(CRHPrate),"Effectuez l’étape 1",IF(AND(INDEX(claimPeriodNo,MATCH('Étape 1) Taux'!$A$8,claimPeriods,0))&gt;17,INDEX(claimPeriodNo,MATCH('Étape 1) Taux'!$A$8,claimPeriods,0))&lt;20,revenueReduction&lt;0.1),0,IF(NOT(ISNUMBER(F1822)),0,IF($C1822="Oui",0,IF($B1822="Non - avec lien de dépendance",MIN(2258,F1822,$D1822),MIN(2258,F1822))))))</f>
        <v>Effectuez l’étape 1</v>
      </c>
      <c r="I1822" s="3">
        <f t="shared" si="28"/>
        <v>0</v>
      </c>
    </row>
    <row r="1823" spans="7:9" x14ac:dyDescent="0.3">
      <c r="G1823" s="3" t="str">
        <f>IF(ISTEXT(CRHPrate),"Effectuez l’étape 1",IF(AND(INDEX(claimPeriodNo,MATCH('Étape 1) Taux'!$A$8,claimPeriods,0))&gt;17,INDEX(claimPeriodNo,MATCH('Étape 1) Taux'!$A$8,claimPeriods,0))&lt;20,revenueReduction&lt;0.1),0,IF(NOT(ISNUMBER(E1823)),0,IF($C1823="Oui",0,IF($B1823="Non - avec lien de dépendance",MIN(2258,E1823,$D1823),MIN(2258,E1823))))))</f>
        <v>Effectuez l’étape 1</v>
      </c>
      <c r="H1823" s="3" t="str">
        <f>IF(ISTEXT(CRHPrate),"Effectuez l’étape 1",IF(AND(INDEX(claimPeriodNo,MATCH('Étape 1) Taux'!$A$8,claimPeriods,0))&gt;17,INDEX(claimPeriodNo,MATCH('Étape 1) Taux'!$A$8,claimPeriods,0))&lt;20,revenueReduction&lt;0.1),0,IF(NOT(ISNUMBER(F1823)),0,IF($C1823="Oui",0,IF($B1823="Non - avec lien de dépendance",MIN(2258,F1823,$D1823),MIN(2258,F1823))))))</f>
        <v>Effectuez l’étape 1</v>
      </c>
      <c r="I1823" s="3">
        <f t="shared" si="28"/>
        <v>0</v>
      </c>
    </row>
    <row r="1824" spans="7:9" x14ac:dyDescent="0.3">
      <c r="G1824" s="3" t="str">
        <f>IF(ISTEXT(CRHPrate),"Effectuez l’étape 1",IF(AND(INDEX(claimPeriodNo,MATCH('Étape 1) Taux'!$A$8,claimPeriods,0))&gt;17,INDEX(claimPeriodNo,MATCH('Étape 1) Taux'!$A$8,claimPeriods,0))&lt;20,revenueReduction&lt;0.1),0,IF(NOT(ISNUMBER(E1824)),0,IF($C1824="Oui",0,IF($B1824="Non - avec lien de dépendance",MIN(2258,E1824,$D1824),MIN(2258,E1824))))))</f>
        <v>Effectuez l’étape 1</v>
      </c>
      <c r="H1824" s="3" t="str">
        <f>IF(ISTEXT(CRHPrate),"Effectuez l’étape 1",IF(AND(INDEX(claimPeriodNo,MATCH('Étape 1) Taux'!$A$8,claimPeriods,0))&gt;17,INDEX(claimPeriodNo,MATCH('Étape 1) Taux'!$A$8,claimPeriods,0))&lt;20,revenueReduction&lt;0.1),0,IF(NOT(ISNUMBER(F1824)),0,IF($C1824="Oui",0,IF($B1824="Non - avec lien de dépendance",MIN(2258,F1824,$D1824),MIN(2258,F1824))))))</f>
        <v>Effectuez l’étape 1</v>
      </c>
      <c r="I1824" s="3">
        <f t="shared" si="28"/>
        <v>0</v>
      </c>
    </row>
    <row r="1825" spans="7:9" x14ac:dyDescent="0.3">
      <c r="G1825" s="3" t="str">
        <f>IF(ISTEXT(CRHPrate),"Effectuez l’étape 1",IF(AND(INDEX(claimPeriodNo,MATCH('Étape 1) Taux'!$A$8,claimPeriods,0))&gt;17,INDEX(claimPeriodNo,MATCH('Étape 1) Taux'!$A$8,claimPeriods,0))&lt;20,revenueReduction&lt;0.1),0,IF(NOT(ISNUMBER(E1825)),0,IF($C1825="Oui",0,IF($B1825="Non - avec lien de dépendance",MIN(2258,E1825,$D1825),MIN(2258,E1825))))))</f>
        <v>Effectuez l’étape 1</v>
      </c>
      <c r="H1825" s="3" t="str">
        <f>IF(ISTEXT(CRHPrate),"Effectuez l’étape 1",IF(AND(INDEX(claimPeriodNo,MATCH('Étape 1) Taux'!$A$8,claimPeriods,0))&gt;17,INDEX(claimPeriodNo,MATCH('Étape 1) Taux'!$A$8,claimPeriods,0))&lt;20,revenueReduction&lt;0.1),0,IF(NOT(ISNUMBER(F1825)),0,IF($C1825="Oui",0,IF($B1825="Non - avec lien de dépendance",MIN(2258,F1825,$D1825),MIN(2258,F1825))))))</f>
        <v>Effectuez l’étape 1</v>
      </c>
      <c r="I1825" s="3">
        <f t="shared" si="28"/>
        <v>0</v>
      </c>
    </row>
    <row r="1826" spans="7:9" x14ac:dyDescent="0.3">
      <c r="G1826" s="3" t="str">
        <f>IF(ISTEXT(CRHPrate),"Effectuez l’étape 1",IF(AND(INDEX(claimPeriodNo,MATCH('Étape 1) Taux'!$A$8,claimPeriods,0))&gt;17,INDEX(claimPeriodNo,MATCH('Étape 1) Taux'!$A$8,claimPeriods,0))&lt;20,revenueReduction&lt;0.1),0,IF(NOT(ISNUMBER(E1826)),0,IF($C1826="Oui",0,IF($B1826="Non - avec lien de dépendance",MIN(2258,E1826,$D1826),MIN(2258,E1826))))))</f>
        <v>Effectuez l’étape 1</v>
      </c>
      <c r="H1826" s="3" t="str">
        <f>IF(ISTEXT(CRHPrate),"Effectuez l’étape 1",IF(AND(INDEX(claimPeriodNo,MATCH('Étape 1) Taux'!$A$8,claimPeriods,0))&gt;17,INDEX(claimPeriodNo,MATCH('Étape 1) Taux'!$A$8,claimPeriods,0))&lt;20,revenueReduction&lt;0.1),0,IF(NOT(ISNUMBER(F1826)),0,IF($C1826="Oui",0,IF($B1826="Non - avec lien de dépendance",MIN(2258,F1826,$D1826),MIN(2258,F1826))))))</f>
        <v>Effectuez l’étape 1</v>
      </c>
      <c r="I1826" s="3">
        <f t="shared" si="28"/>
        <v>0</v>
      </c>
    </row>
    <row r="1827" spans="7:9" x14ac:dyDescent="0.3">
      <c r="G1827" s="3" t="str">
        <f>IF(ISTEXT(CRHPrate),"Effectuez l’étape 1",IF(AND(INDEX(claimPeriodNo,MATCH('Étape 1) Taux'!$A$8,claimPeriods,0))&gt;17,INDEX(claimPeriodNo,MATCH('Étape 1) Taux'!$A$8,claimPeriods,0))&lt;20,revenueReduction&lt;0.1),0,IF(NOT(ISNUMBER(E1827)),0,IF($C1827="Oui",0,IF($B1827="Non - avec lien de dépendance",MIN(2258,E1827,$D1827),MIN(2258,E1827))))))</f>
        <v>Effectuez l’étape 1</v>
      </c>
      <c r="H1827" s="3" t="str">
        <f>IF(ISTEXT(CRHPrate),"Effectuez l’étape 1",IF(AND(INDEX(claimPeriodNo,MATCH('Étape 1) Taux'!$A$8,claimPeriods,0))&gt;17,INDEX(claimPeriodNo,MATCH('Étape 1) Taux'!$A$8,claimPeriods,0))&lt;20,revenueReduction&lt;0.1),0,IF(NOT(ISNUMBER(F1827)),0,IF($C1827="Oui",0,IF($B1827="Non - avec lien de dépendance",MIN(2258,F1827,$D1827),MIN(2258,F1827))))))</f>
        <v>Effectuez l’étape 1</v>
      </c>
      <c r="I1827" s="3">
        <f t="shared" si="28"/>
        <v>0</v>
      </c>
    </row>
    <row r="1828" spans="7:9" x14ac:dyDescent="0.3">
      <c r="G1828" s="3" t="str">
        <f>IF(ISTEXT(CRHPrate),"Effectuez l’étape 1",IF(AND(INDEX(claimPeriodNo,MATCH('Étape 1) Taux'!$A$8,claimPeriods,0))&gt;17,INDEX(claimPeriodNo,MATCH('Étape 1) Taux'!$A$8,claimPeriods,0))&lt;20,revenueReduction&lt;0.1),0,IF(NOT(ISNUMBER(E1828)),0,IF($C1828="Oui",0,IF($B1828="Non - avec lien de dépendance",MIN(2258,E1828,$D1828),MIN(2258,E1828))))))</f>
        <v>Effectuez l’étape 1</v>
      </c>
      <c r="H1828" s="3" t="str">
        <f>IF(ISTEXT(CRHPrate),"Effectuez l’étape 1",IF(AND(INDEX(claimPeriodNo,MATCH('Étape 1) Taux'!$A$8,claimPeriods,0))&gt;17,INDEX(claimPeriodNo,MATCH('Étape 1) Taux'!$A$8,claimPeriods,0))&lt;20,revenueReduction&lt;0.1),0,IF(NOT(ISNUMBER(F1828)),0,IF($C1828="Oui",0,IF($B1828="Non - avec lien de dépendance",MIN(2258,F1828,$D1828),MIN(2258,F1828))))))</f>
        <v>Effectuez l’étape 1</v>
      </c>
      <c r="I1828" s="3">
        <f t="shared" si="28"/>
        <v>0</v>
      </c>
    </row>
    <row r="1829" spans="7:9" x14ac:dyDescent="0.3">
      <c r="G1829" s="3" t="str">
        <f>IF(ISTEXT(CRHPrate),"Effectuez l’étape 1",IF(AND(INDEX(claimPeriodNo,MATCH('Étape 1) Taux'!$A$8,claimPeriods,0))&gt;17,INDEX(claimPeriodNo,MATCH('Étape 1) Taux'!$A$8,claimPeriods,0))&lt;20,revenueReduction&lt;0.1),0,IF(NOT(ISNUMBER(E1829)),0,IF($C1829="Oui",0,IF($B1829="Non - avec lien de dépendance",MIN(2258,E1829,$D1829),MIN(2258,E1829))))))</f>
        <v>Effectuez l’étape 1</v>
      </c>
      <c r="H1829" s="3" t="str">
        <f>IF(ISTEXT(CRHPrate),"Effectuez l’étape 1",IF(AND(INDEX(claimPeriodNo,MATCH('Étape 1) Taux'!$A$8,claimPeriods,0))&gt;17,INDEX(claimPeriodNo,MATCH('Étape 1) Taux'!$A$8,claimPeriods,0))&lt;20,revenueReduction&lt;0.1),0,IF(NOT(ISNUMBER(F1829)),0,IF($C1829="Oui",0,IF($B1829="Non - avec lien de dépendance",MIN(2258,F1829,$D1829),MIN(2258,F1829))))))</f>
        <v>Effectuez l’étape 1</v>
      </c>
      <c r="I1829" s="3">
        <f t="shared" si="28"/>
        <v>0</v>
      </c>
    </row>
    <row r="1830" spans="7:9" x14ac:dyDescent="0.3">
      <c r="G1830" s="3" t="str">
        <f>IF(ISTEXT(CRHPrate),"Effectuez l’étape 1",IF(AND(INDEX(claimPeriodNo,MATCH('Étape 1) Taux'!$A$8,claimPeriods,0))&gt;17,INDEX(claimPeriodNo,MATCH('Étape 1) Taux'!$A$8,claimPeriods,0))&lt;20,revenueReduction&lt;0.1),0,IF(NOT(ISNUMBER(E1830)),0,IF($C1830="Oui",0,IF($B1830="Non - avec lien de dépendance",MIN(2258,E1830,$D1830),MIN(2258,E1830))))))</f>
        <v>Effectuez l’étape 1</v>
      </c>
      <c r="H1830" s="3" t="str">
        <f>IF(ISTEXT(CRHPrate),"Effectuez l’étape 1",IF(AND(INDEX(claimPeriodNo,MATCH('Étape 1) Taux'!$A$8,claimPeriods,0))&gt;17,INDEX(claimPeriodNo,MATCH('Étape 1) Taux'!$A$8,claimPeriods,0))&lt;20,revenueReduction&lt;0.1),0,IF(NOT(ISNUMBER(F1830)),0,IF($C1830="Oui",0,IF($B1830="Non - avec lien de dépendance",MIN(2258,F1830,$D1830),MIN(2258,F1830))))))</f>
        <v>Effectuez l’étape 1</v>
      </c>
      <c r="I1830" s="3">
        <f t="shared" si="28"/>
        <v>0</v>
      </c>
    </row>
    <row r="1831" spans="7:9" x14ac:dyDescent="0.3">
      <c r="G1831" s="3" t="str">
        <f>IF(ISTEXT(CRHPrate),"Effectuez l’étape 1",IF(AND(INDEX(claimPeriodNo,MATCH('Étape 1) Taux'!$A$8,claimPeriods,0))&gt;17,INDEX(claimPeriodNo,MATCH('Étape 1) Taux'!$A$8,claimPeriods,0))&lt;20,revenueReduction&lt;0.1),0,IF(NOT(ISNUMBER(E1831)),0,IF($C1831="Oui",0,IF($B1831="Non - avec lien de dépendance",MIN(2258,E1831,$D1831),MIN(2258,E1831))))))</f>
        <v>Effectuez l’étape 1</v>
      </c>
      <c r="H1831" s="3" t="str">
        <f>IF(ISTEXT(CRHPrate),"Effectuez l’étape 1",IF(AND(INDEX(claimPeriodNo,MATCH('Étape 1) Taux'!$A$8,claimPeriods,0))&gt;17,INDEX(claimPeriodNo,MATCH('Étape 1) Taux'!$A$8,claimPeriods,0))&lt;20,revenueReduction&lt;0.1),0,IF(NOT(ISNUMBER(F1831)),0,IF($C1831="Oui",0,IF($B1831="Non - avec lien de dépendance",MIN(2258,F1831,$D1831),MIN(2258,F1831))))))</f>
        <v>Effectuez l’étape 1</v>
      </c>
      <c r="I1831" s="3">
        <f t="shared" si="28"/>
        <v>0</v>
      </c>
    </row>
    <row r="1832" spans="7:9" x14ac:dyDescent="0.3">
      <c r="G1832" s="3" t="str">
        <f>IF(ISTEXT(CRHPrate),"Effectuez l’étape 1",IF(AND(INDEX(claimPeriodNo,MATCH('Étape 1) Taux'!$A$8,claimPeriods,0))&gt;17,INDEX(claimPeriodNo,MATCH('Étape 1) Taux'!$A$8,claimPeriods,0))&lt;20,revenueReduction&lt;0.1),0,IF(NOT(ISNUMBER(E1832)),0,IF($C1832="Oui",0,IF($B1832="Non - avec lien de dépendance",MIN(2258,E1832,$D1832),MIN(2258,E1832))))))</f>
        <v>Effectuez l’étape 1</v>
      </c>
      <c r="H1832" s="3" t="str">
        <f>IF(ISTEXT(CRHPrate),"Effectuez l’étape 1",IF(AND(INDEX(claimPeriodNo,MATCH('Étape 1) Taux'!$A$8,claimPeriods,0))&gt;17,INDEX(claimPeriodNo,MATCH('Étape 1) Taux'!$A$8,claimPeriods,0))&lt;20,revenueReduction&lt;0.1),0,IF(NOT(ISNUMBER(F1832)),0,IF($C1832="Oui",0,IF($B1832="Non - avec lien de dépendance",MIN(2258,F1832,$D1832),MIN(2258,F1832))))))</f>
        <v>Effectuez l’étape 1</v>
      </c>
      <c r="I1832" s="3">
        <f t="shared" si="28"/>
        <v>0</v>
      </c>
    </row>
    <row r="1833" spans="7:9" x14ac:dyDescent="0.3">
      <c r="G1833" s="3" t="str">
        <f>IF(ISTEXT(CRHPrate),"Effectuez l’étape 1",IF(AND(INDEX(claimPeriodNo,MATCH('Étape 1) Taux'!$A$8,claimPeriods,0))&gt;17,INDEX(claimPeriodNo,MATCH('Étape 1) Taux'!$A$8,claimPeriods,0))&lt;20,revenueReduction&lt;0.1),0,IF(NOT(ISNUMBER(E1833)),0,IF($C1833="Oui",0,IF($B1833="Non - avec lien de dépendance",MIN(2258,E1833,$D1833),MIN(2258,E1833))))))</f>
        <v>Effectuez l’étape 1</v>
      </c>
      <c r="H1833" s="3" t="str">
        <f>IF(ISTEXT(CRHPrate),"Effectuez l’étape 1",IF(AND(INDEX(claimPeriodNo,MATCH('Étape 1) Taux'!$A$8,claimPeriods,0))&gt;17,INDEX(claimPeriodNo,MATCH('Étape 1) Taux'!$A$8,claimPeriods,0))&lt;20,revenueReduction&lt;0.1),0,IF(NOT(ISNUMBER(F1833)),0,IF($C1833="Oui",0,IF($B1833="Non - avec lien de dépendance",MIN(2258,F1833,$D1833),MIN(2258,F1833))))))</f>
        <v>Effectuez l’étape 1</v>
      </c>
      <c r="I1833" s="3">
        <f t="shared" si="28"/>
        <v>0</v>
      </c>
    </row>
    <row r="1834" spans="7:9" x14ac:dyDescent="0.3">
      <c r="G1834" s="3" t="str">
        <f>IF(ISTEXT(CRHPrate),"Effectuez l’étape 1",IF(AND(INDEX(claimPeriodNo,MATCH('Étape 1) Taux'!$A$8,claimPeriods,0))&gt;17,INDEX(claimPeriodNo,MATCH('Étape 1) Taux'!$A$8,claimPeriods,0))&lt;20,revenueReduction&lt;0.1),0,IF(NOT(ISNUMBER(E1834)),0,IF($C1834="Oui",0,IF($B1834="Non - avec lien de dépendance",MIN(2258,E1834,$D1834),MIN(2258,E1834))))))</f>
        <v>Effectuez l’étape 1</v>
      </c>
      <c r="H1834" s="3" t="str">
        <f>IF(ISTEXT(CRHPrate),"Effectuez l’étape 1",IF(AND(INDEX(claimPeriodNo,MATCH('Étape 1) Taux'!$A$8,claimPeriods,0))&gt;17,INDEX(claimPeriodNo,MATCH('Étape 1) Taux'!$A$8,claimPeriods,0))&lt;20,revenueReduction&lt;0.1),0,IF(NOT(ISNUMBER(F1834)),0,IF($C1834="Oui",0,IF($B1834="Non - avec lien de dépendance",MIN(2258,F1834,$D1834),MIN(2258,F1834))))))</f>
        <v>Effectuez l’étape 1</v>
      </c>
      <c r="I1834" s="3">
        <f t="shared" si="28"/>
        <v>0</v>
      </c>
    </row>
    <row r="1835" spans="7:9" x14ac:dyDescent="0.3">
      <c r="G1835" s="3" t="str">
        <f>IF(ISTEXT(CRHPrate),"Effectuez l’étape 1",IF(AND(INDEX(claimPeriodNo,MATCH('Étape 1) Taux'!$A$8,claimPeriods,0))&gt;17,INDEX(claimPeriodNo,MATCH('Étape 1) Taux'!$A$8,claimPeriods,0))&lt;20,revenueReduction&lt;0.1),0,IF(NOT(ISNUMBER(E1835)),0,IF($C1835="Oui",0,IF($B1835="Non - avec lien de dépendance",MIN(2258,E1835,$D1835),MIN(2258,E1835))))))</f>
        <v>Effectuez l’étape 1</v>
      </c>
      <c r="H1835" s="3" t="str">
        <f>IF(ISTEXT(CRHPrate),"Effectuez l’étape 1",IF(AND(INDEX(claimPeriodNo,MATCH('Étape 1) Taux'!$A$8,claimPeriods,0))&gt;17,INDEX(claimPeriodNo,MATCH('Étape 1) Taux'!$A$8,claimPeriods,0))&lt;20,revenueReduction&lt;0.1),0,IF(NOT(ISNUMBER(F1835)),0,IF($C1835="Oui",0,IF($B1835="Non - avec lien de dépendance",MIN(2258,F1835,$D1835),MIN(2258,F1835))))))</f>
        <v>Effectuez l’étape 1</v>
      </c>
      <c r="I1835" s="3">
        <f t="shared" si="28"/>
        <v>0</v>
      </c>
    </row>
    <row r="1836" spans="7:9" x14ac:dyDescent="0.3">
      <c r="G1836" s="3" t="str">
        <f>IF(ISTEXT(CRHPrate),"Effectuez l’étape 1",IF(AND(INDEX(claimPeriodNo,MATCH('Étape 1) Taux'!$A$8,claimPeriods,0))&gt;17,INDEX(claimPeriodNo,MATCH('Étape 1) Taux'!$A$8,claimPeriods,0))&lt;20,revenueReduction&lt;0.1),0,IF(NOT(ISNUMBER(E1836)),0,IF($C1836="Oui",0,IF($B1836="Non - avec lien de dépendance",MIN(2258,E1836,$D1836),MIN(2258,E1836))))))</f>
        <v>Effectuez l’étape 1</v>
      </c>
      <c r="H1836" s="3" t="str">
        <f>IF(ISTEXT(CRHPrate),"Effectuez l’étape 1",IF(AND(INDEX(claimPeriodNo,MATCH('Étape 1) Taux'!$A$8,claimPeriods,0))&gt;17,INDEX(claimPeriodNo,MATCH('Étape 1) Taux'!$A$8,claimPeriods,0))&lt;20,revenueReduction&lt;0.1),0,IF(NOT(ISNUMBER(F1836)),0,IF($C1836="Oui",0,IF($B1836="Non - avec lien de dépendance",MIN(2258,F1836,$D1836),MIN(2258,F1836))))))</f>
        <v>Effectuez l’étape 1</v>
      </c>
      <c r="I1836" s="3">
        <f t="shared" si="28"/>
        <v>0</v>
      </c>
    </row>
    <row r="1837" spans="7:9" x14ac:dyDescent="0.3">
      <c r="G1837" s="3" t="str">
        <f>IF(ISTEXT(CRHPrate),"Effectuez l’étape 1",IF(AND(INDEX(claimPeriodNo,MATCH('Étape 1) Taux'!$A$8,claimPeriods,0))&gt;17,INDEX(claimPeriodNo,MATCH('Étape 1) Taux'!$A$8,claimPeriods,0))&lt;20,revenueReduction&lt;0.1),0,IF(NOT(ISNUMBER(E1837)),0,IF($C1837="Oui",0,IF($B1837="Non - avec lien de dépendance",MIN(2258,E1837,$D1837),MIN(2258,E1837))))))</f>
        <v>Effectuez l’étape 1</v>
      </c>
      <c r="H1837" s="3" t="str">
        <f>IF(ISTEXT(CRHPrate),"Effectuez l’étape 1",IF(AND(INDEX(claimPeriodNo,MATCH('Étape 1) Taux'!$A$8,claimPeriods,0))&gt;17,INDEX(claimPeriodNo,MATCH('Étape 1) Taux'!$A$8,claimPeriods,0))&lt;20,revenueReduction&lt;0.1),0,IF(NOT(ISNUMBER(F1837)),0,IF($C1837="Oui",0,IF($B1837="Non - avec lien de dépendance",MIN(2258,F1837,$D1837),MIN(2258,F1837))))))</f>
        <v>Effectuez l’étape 1</v>
      </c>
      <c r="I1837" s="3">
        <f t="shared" si="28"/>
        <v>0</v>
      </c>
    </row>
    <row r="1838" spans="7:9" x14ac:dyDescent="0.3">
      <c r="G1838" s="3" t="str">
        <f>IF(ISTEXT(CRHPrate),"Effectuez l’étape 1",IF(AND(INDEX(claimPeriodNo,MATCH('Étape 1) Taux'!$A$8,claimPeriods,0))&gt;17,INDEX(claimPeriodNo,MATCH('Étape 1) Taux'!$A$8,claimPeriods,0))&lt;20,revenueReduction&lt;0.1),0,IF(NOT(ISNUMBER(E1838)),0,IF($C1838="Oui",0,IF($B1838="Non - avec lien de dépendance",MIN(2258,E1838,$D1838),MIN(2258,E1838))))))</f>
        <v>Effectuez l’étape 1</v>
      </c>
      <c r="H1838" s="3" t="str">
        <f>IF(ISTEXT(CRHPrate),"Effectuez l’étape 1",IF(AND(INDEX(claimPeriodNo,MATCH('Étape 1) Taux'!$A$8,claimPeriods,0))&gt;17,INDEX(claimPeriodNo,MATCH('Étape 1) Taux'!$A$8,claimPeriods,0))&lt;20,revenueReduction&lt;0.1),0,IF(NOT(ISNUMBER(F1838)),0,IF($C1838="Oui",0,IF($B1838="Non - avec lien de dépendance",MIN(2258,F1838,$D1838),MIN(2258,F1838))))))</f>
        <v>Effectuez l’étape 1</v>
      </c>
      <c r="I1838" s="3">
        <f t="shared" si="28"/>
        <v>0</v>
      </c>
    </row>
    <row r="1839" spans="7:9" x14ac:dyDescent="0.3">
      <c r="G1839" s="3" t="str">
        <f>IF(ISTEXT(CRHPrate),"Effectuez l’étape 1",IF(AND(INDEX(claimPeriodNo,MATCH('Étape 1) Taux'!$A$8,claimPeriods,0))&gt;17,INDEX(claimPeriodNo,MATCH('Étape 1) Taux'!$A$8,claimPeriods,0))&lt;20,revenueReduction&lt;0.1),0,IF(NOT(ISNUMBER(E1839)),0,IF($C1839="Oui",0,IF($B1839="Non - avec lien de dépendance",MIN(2258,E1839,$D1839),MIN(2258,E1839))))))</f>
        <v>Effectuez l’étape 1</v>
      </c>
      <c r="H1839" s="3" t="str">
        <f>IF(ISTEXT(CRHPrate),"Effectuez l’étape 1",IF(AND(INDEX(claimPeriodNo,MATCH('Étape 1) Taux'!$A$8,claimPeriods,0))&gt;17,INDEX(claimPeriodNo,MATCH('Étape 1) Taux'!$A$8,claimPeriods,0))&lt;20,revenueReduction&lt;0.1),0,IF(NOT(ISNUMBER(F1839)),0,IF($C1839="Oui",0,IF($B1839="Non - avec lien de dépendance",MIN(2258,F1839,$D1839),MIN(2258,F1839))))))</f>
        <v>Effectuez l’étape 1</v>
      </c>
      <c r="I1839" s="3">
        <f t="shared" si="28"/>
        <v>0</v>
      </c>
    </row>
    <row r="1840" spans="7:9" x14ac:dyDescent="0.3">
      <c r="G1840" s="3" t="str">
        <f>IF(ISTEXT(CRHPrate),"Effectuez l’étape 1",IF(AND(INDEX(claimPeriodNo,MATCH('Étape 1) Taux'!$A$8,claimPeriods,0))&gt;17,INDEX(claimPeriodNo,MATCH('Étape 1) Taux'!$A$8,claimPeriods,0))&lt;20,revenueReduction&lt;0.1),0,IF(NOT(ISNUMBER(E1840)),0,IF($C1840="Oui",0,IF($B1840="Non - avec lien de dépendance",MIN(2258,E1840,$D1840),MIN(2258,E1840))))))</f>
        <v>Effectuez l’étape 1</v>
      </c>
      <c r="H1840" s="3" t="str">
        <f>IF(ISTEXT(CRHPrate),"Effectuez l’étape 1",IF(AND(INDEX(claimPeriodNo,MATCH('Étape 1) Taux'!$A$8,claimPeriods,0))&gt;17,INDEX(claimPeriodNo,MATCH('Étape 1) Taux'!$A$8,claimPeriods,0))&lt;20,revenueReduction&lt;0.1),0,IF(NOT(ISNUMBER(F1840)),0,IF($C1840="Oui",0,IF($B1840="Non - avec lien de dépendance",MIN(2258,F1840,$D1840),MIN(2258,F1840))))))</f>
        <v>Effectuez l’étape 1</v>
      </c>
      <c r="I1840" s="3">
        <f t="shared" si="28"/>
        <v>0</v>
      </c>
    </row>
    <row r="1841" spans="7:9" x14ac:dyDescent="0.3">
      <c r="G1841" s="3" t="str">
        <f>IF(ISTEXT(CRHPrate),"Effectuez l’étape 1",IF(AND(INDEX(claimPeriodNo,MATCH('Étape 1) Taux'!$A$8,claimPeriods,0))&gt;17,INDEX(claimPeriodNo,MATCH('Étape 1) Taux'!$A$8,claimPeriods,0))&lt;20,revenueReduction&lt;0.1),0,IF(NOT(ISNUMBER(E1841)),0,IF($C1841="Oui",0,IF($B1841="Non - avec lien de dépendance",MIN(2258,E1841,$D1841),MIN(2258,E1841))))))</f>
        <v>Effectuez l’étape 1</v>
      </c>
      <c r="H1841" s="3" t="str">
        <f>IF(ISTEXT(CRHPrate),"Effectuez l’étape 1",IF(AND(INDEX(claimPeriodNo,MATCH('Étape 1) Taux'!$A$8,claimPeriods,0))&gt;17,INDEX(claimPeriodNo,MATCH('Étape 1) Taux'!$A$8,claimPeriods,0))&lt;20,revenueReduction&lt;0.1),0,IF(NOT(ISNUMBER(F1841)),0,IF($C1841="Oui",0,IF($B1841="Non - avec lien de dépendance",MIN(2258,F1841,$D1841),MIN(2258,F1841))))))</f>
        <v>Effectuez l’étape 1</v>
      </c>
      <c r="I1841" s="3">
        <f t="shared" si="28"/>
        <v>0</v>
      </c>
    </row>
    <row r="1842" spans="7:9" x14ac:dyDescent="0.3">
      <c r="G1842" s="3" t="str">
        <f>IF(ISTEXT(CRHPrate),"Effectuez l’étape 1",IF(AND(INDEX(claimPeriodNo,MATCH('Étape 1) Taux'!$A$8,claimPeriods,0))&gt;17,INDEX(claimPeriodNo,MATCH('Étape 1) Taux'!$A$8,claimPeriods,0))&lt;20,revenueReduction&lt;0.1),0,IF(NOT(ISNUMBER(E1842)),0,IF($C1842="Oui",0,IF($B1842="Non - avec lien de dépendance",MIN(2258,E1842,$D1842),MIN(2258,E1842))))))</f>
        <v>Effectuez l’étape 1</v>
      </c>
      <c r="H1842" s="3" t="str">
        <f>IF(ISTEXT(CRHPrate),"Effectuez l’étape 1",IF(AND(INDEX(claimPeriodNo,MATCH('Étape 1) Taux'!$A$8,claimPeriods,0))&gt;17,INDEX(claimPeriodNo,MATCH('Étape 1) Taux'!$A$8,claimPeriods,0))&lt;20,revenueReduction&lt;0.1),0,IF(NOT(ISNUMBER(F1842)),0,IF($C1842="Oui",0,IF($B1842="Non - avec lien de dépendance",MIN(2258,F1842,$D1842),MIN(2258,F1842))))))</f>
        <v>Effectuez l’étape 1</v>
      </c>
      <c r="I1842" s="3">
        <f t="shared" si="28"/>
        <v>0</v>
      </c>
    </row>
    <row r="1843" spans="7:9" x14ac:dyDescent="0.3">
      <c r="G1843" s="3" t="str">
        <f>IF(ISTEXT(CRHPrate),"Effectuez l’étape 1",IF(AND(INDEX(claimPeriodNo,MATCH('Étape 1) Taux'!$A$8,claimPeriods,0))&gt;17,INDEX(claimPeriodNo,MATCH('Étape 1) Taux'!$A$8,claimPeriods,0))&lt;20,revenueReduction&lt;0.1),0,IF(NOT(ISNUMBER(E1843)),0,IF($C1843="Oui",0,IF($B1843="Non - avec lien de dépendance",MIN(2258,E1843,$D1843),MIN(2258,E1843))))))</f>
        <v>Effectuez l’étape 1</v>
      </c>
      <c r="H1843" s="3" t="str">
        <f>IF(ISTEXT(CRHPrate),"Effectuez l’étape 1",IF(AND(INDEX(claimPeriodNo,MATCH('Étape 1) Taux'!$A$8,claimPeriods,0))&gt;17,INDEX(claimPeriodNo,MATCH('Étape 1) Taux'!$A$8,claimPeriods,0))&lt;20,revenueReduction&lt;0.1),0,IF(NOT(ISNUMBER(F1843)),0,IF($C1843="Oui",0,IF($B1843="Non - avec lien de dépendance",MIN(2258,F1843,$D1843),MIN(2258,F1843))))))</f>
        <v>Effectuez l’étape 1</v>
      </c>
      <c r="I1843" s="3">
        <f t="shared" si="28"/>
        <v>0</v>
      </c>
    </row>
    <row r="1844" spans="7:9" x14ac:dyDescent="0.3">
      <c r="G1844" s="3" t="str">
        <f>IF(ISTEXT(CRHPrate),"Effectuez l’étape 1",IF(AND(INDEX(claimPeriodNo,MATCH('Étape 1) Taux'!$A$8,claimPeriods,0))&gt;17,INDEX(claimPeriodNo,MATCH('Étape 1) Taux'!$A$8,claimPeriods,0))&lt;20,revenueReduction&lt;0.1),0,IF(NOT(ISNUMBER(E1844)),0,IF($C1844="Oui",0,IF($B1844="Non - avec lien de dépendance",MIN(2258,E1844,$D1844),MIN(2258,E1844))))))</f>
        <v>Effectuez l’étape 1</v>
      </c>
      <c r="H1844" s="3" t="str">
        <f>IF(ISTEXT(CRHPrate),"Effectuez l’étape 1",IF(AND(INDEX(claimPeriodNo,MATCH('Étape 1) Taux'!$A$8,claimPeriods,0))&gt;17,INDEX(claimPeriodNo,MATCH('Étape 1) Taux'!$A$8,claimPeriods,0))&lt;20,revenueReduction&lt;0.1),0,IF(NOT(ISNUMBER(F1844)),0,IF($C1844="Oui",0,IF($B1844="Non - avec lien de dépendance",MIN(2258,F1844,$D1844),MIN(2258,F1844))))))</f>
        <v>Effectuez l’étape 1</v>
      </c>
      <c r="I1844" s="3">
        <f t="shared" si="28"/>
        <v>0</v>
      </c>
    </row>
    <row r="1845" spans="7:9" x14ac:dyDescent="0.3">
      <c r="G1845" s="3" t="str">
        <f>IF(ISTEXT(CRHPrate),"Effectuez l’étape 1",IF(AND(INDEX(claimPeriodNo,MATCH('Étape 1) Taux'!$A$8,claimPeriods,0))&gt;17,INDEX(claimPeriodNo,MATCH('Étape 1) Taux'!$A$8,claimPeriods,0))&lt;20,revenueReduction&lt;0.1),0,IF(NOT(ISNUMBER(E1845)),0,IF($C1845="Oui",0,IF($B1845="Non - avec lien de dépendance",MIN(2258,E1845,$D1845),MIN(2258,E1845))))))</f>
        <v>Effectuez l’étape 1</v>
      </c>
      <c r="H1845" s="3" t="str">
        <f>IF(ISTEXT(CRHPrate),"Effectuez l’étape 1",IF(AND(INDEX(claimPeriodNo,MATCH('Étape 1) Taux'!$A$8,claimPeriods,0))&gt;17,INDEX(claimPeriodNo,MATCH('Étape 1) Taux'!$A$8,claimPeriods,0))&lt;20,revenueReduction&lt;0.1),0,IF(NOT(ISNUMBER(F1845)),0,IF($C1845="Oui",0,IF($B1845="Non - avec lien de dépendance",MIN(2258,F1845,$D1845),MIN(2258,F1845))))))</f>
        <v>Effectuez l’étape 1</v>
      </c>
      <c r="I1845" s="3">
        <f t="shared" si="28"/>
        <v>0</v>
      </c>
    </row>
    <row r="1846" spans="7:9" x14ac:dyDescent="0.3">
      <c r="G1846" s="3" t="str">
        <f>IF(ISTEXT(CRHPrate),"Effectuez l’étape 1",IF(AND(INDEX(claimPeriodNo,MATCH('Étape 1) Taux'!$A$8,claimPeriods,0))&gt;17,INDEX(claimPeriodNo,MATCH('Étape 1) Taux'!$A$8,claimPeriods,0))&lt;20,revenueReduction&lt;0.1),0,IF(NOT(ISNUMBER(E1846)),0,IF($C1846="Oui",0,IF($B1846="Non - avec lien de dépendance",MIN(2258,E1846,$D1846),MIN(2258,E1846))))))</f>
        <v>Effectuez l’étape 1</v>
      </c>
      <c r="H1846" s="3" t="str">
        <f>IF(ISTEXT(CRHPrate),"Effectuez l’étape 1",IF(AND(INDEX(claimPeriodNo,MATCH('Étape 1) Taux'!$A$8,claimPeriods,0))&gt;17,INDEX(claimPeriodNo,MATCH('Étape 1) Taux'!$A$8,claimPeriods,0))&lt;20,revenueReduction&lt;0.1),0,IF(NOT(ISNUMBER(F1846)),0,IF($C1846="Oui",0,IF($B1846="Non - avec lien de dépendance",MIN(2258,F1846,$D1846),MIN(2258,F1846))))))</f>
        <v>Effectuez l’étape 1</v>
      </c>
      <c r="I1846" s="3">
        <f t="shared" si="28"/>
        <v>0</v>
      </c>
    </row>
    <row r="1847" spans="7:9" x14ac:dyDescent="0.3">
      <c r="G1847" s="3" t="str">
        <f>IF(ISTEXT(CRHPrate),"Effectuez l’étape 1",IF(AND(INDEX(claimPeriodNo,MATCH('Étape 1) Taux'!$A$8,claimPeriods,0))&gt;17,INDEX(claimPeriodNo,MATCH('Étape 1) Taux'!$A$8,claimPeriods,0))&lt;20,revenueReduction&lt;0.1),0,IF(NOT(ISNUMBER(E1847)),0,IF($C1847="Oui",0,IF($B1847="Non - avec lien de dépendance",MIN(2258,E1847,$D1847),MIN(2258,E1847))))))</f>
        <v>Effectuez l’étape 1</v>
      </c>
      <c r="H1847" s="3" t="str">
        <f>IF(ISTEXT(CRHPrate),"Effectuez l’étape 1",IF(AND(INDEX(claimPeriodNo,MATCH('Étape 1) Taux'!$A$8,claimPeriods,0))&gt;17,INDEX(claimPeriodNo,MATCH('Étape 1) Taux'!$A$8,claimPeriods,0))&lt;20,revenueReduction&lt;0.1),0,IF(NOT(ISNUMBER(F1847)),0,IF($C1847="Oui",0,IF($B1847="Non - avec lien de dépendance",MIN(2258,F1847,$D1847),MIN(2258,F1847))))))</f>
        <v>Effectuez l’étape 1</v>
      </c>
      <c r="I1847" s="3">
        <f t="shared" si="28"/>
        <v>0</v>
      </c>
    </row>
    <row r="1848" spans="7:9" x14ac:dyDescent="0.3">
      <c r="G1848" s="3" t="str">
        <f>IF(ISTEXT(CRHPrate),"Effectuez l’étape 1",IF(AND(INDEX(claimPeriodNo,MATCH('Étape 1) Taux'!$A$8,claimPeriods,0))&gt;17,INDEX(claimPeriodNo,MATCH('Étape 1) Taux'!$A$8,claimPeriods,0))&lt;20,revenueReduction&lt;0.1),0,IF(NOT(ISNUMBER(E1848)),0,IF($C1848="Oui",0,IF($B1848="Non - avec lien de dépendance",MIN(2258,E1848,$D1848),MIN(2258,E1848))))))</f>
        <v>Effectuez l’étape 1</v>
      </c>
      <c r="H1848" s="3" t="str">
        <f>IF(ISTEXT(CRHPrate),"Effectuez l’étape 1",IF(AND(INDEX(claimPeriodNo,MATCH('Étape 1) Taux'!$A$8,claimPeriods,0))&gt;17,INDEX(claimPeriodNo,MATCH('Étape 1) Taux'!$A$8,claimPeriods,0))&lt;20,revenueReduction&lt;0.1),0,IF(NOT(ISNUMBER(F1848)),0,IF($C1848="Oui",0,IF($B1848="Non - avec lien de dépendance",MIN(2258,F1848,$D1848),MIN(2258,F1848))))))</f>
        <v>Effectuez l’étape 1</v>
      </c>
      <c r="I1848" s="3">
        <f t="shared" si="28"/>
        <v>0</v>
      </c>
    </row>
    <row r="1849" spans="7:9" x14ac:dyDescent="0.3">
      <c r="G1849" s="3" t="str">
        <f>IF(ISTEXT(CRHPrate),"Effectuez l’étape 1",IF(AND(INDEX(claimPeriodNo,MATCH('Étape 1) Taux'!$A$8,claimPeriods,0))&gt;17,INDEX(claimPeriodNo,MATCH('Étape 1) Taux'!$A$8,claimPeriods,0))&lt;20,revenueReduction&lt;0.1),0,IF(NOT(ISNUMBER(E1849)),0,IF($C1849="Oui",0,IF($B1849="Non - avec lien de dépendance",MIN(2258,E1849,$D1849),MIN(2258,E1849))))))</f>
        <v>Effectuez l’étape 1</v>
      </c>
      <c r="H1849" s="3" t="str">
        <f>IF(ISTEXT(CRHPrate),"Effectuez l’étape 1",IF(AND(INDEX(claimPeriodNo,MATCH('Étape 1) Taux'!$A$8,claimPeriods,0))&gt;17,INDEX(claimPeriodNo,MATCH('Étape 1) Taux'!$A$8,claimPeriods,0))&lt;20,revenueReduction&lt;0.1),0,IF(NOT(ISNUMBER(F1849)),0,IF($C1849="Oui",0,IF($B1849="Non - avec lien de dépendance",MIN(2258,F1849,$D1849),MIN(2258,F1849))))))</f>
        <v>Effectuez l’étape 1</v>
      </c>
      <c r="I1849" s="3">
        <f t="shared" si="28"/>
        <v>0</v>
      </c>
    </row>
    <row r="1850" spans="7:9" x14ac:dyDescent="0.3">
      <c r="G1850" s="3" t="str">
        <f>IF(ISTEXT(CRHPrate),"Effectuez l’étape 1",IF(AND(INDEX(claimPeriodNo,MATCH('Étape 1) Taux'!$A$8,claimPeriods,0))&gt;17,INDEX(claimPeriodNo,MATCH('Étape 1) Taux'!$A$8,claimPeriods,0))&lt;20,revenueReduction&lt;0.1),0,IF(NOT(ISNUMBER(E1850)),0,IF($C1850="Oui",0,IF($B1850="Non - avec lien de dépendance",MIN(2258,E1850,$D1850),MIN(2258,E1850))))))</f>
        <v>Effectuez l’étape 1</v>
      </c>
      <c r="H1850" s="3" t="str">
        <f>IF(ISTEXT(CRHPrate),"Effectuez l’étape 1",IF(AND(INDEX(claimPeriodNo,MATCH('Étape 1) Taux'!$A$8,claimPeriods,0))&gt;17,INDEX(claimPeriodNo,MATCH('Étape 1) Taux'!$A$8,claimPeriods,0))&lt;20,revenueReduction&lt;0.1),0,IF(NOT(ISNUMBER(F1850)),0,IF($C1850="Oui",0,IF($B1850="Non - avec lien de dépendance",MIN(2258,F1850,$D1850),MIN(2258,F1850))))))</f>
        <v>Effectuez l’étape 1</v>
      </c>
      <c r="I1850" s="3">
        <f t="shared" si="28"/>
        <v>0</v>
      </c>
    </row>
    <row r="1851" spans="7:9" x14ac:dyDescent="0.3">
      <c r="G1851" s="3" t="str">
        <f>IF(ISTEXT(CRHPrate),"Effectuez l’étape 1",IF(AND(INDEX(claimPeriodNo,MATCH('Étape 1) Taux'!$A$8,claimPeriods,0))&gt;17,INDEX(claimPeriodNo,MATCH('Étape 1) Taux'!$A$8,claimPeriods,0))&lt;20,revenueReduction&lt;0.1),0,IF(NOT(ISNUMBER(E1851)),0,IF($C1851="Oui",0,IF($B1851="Non - avec lien de dépendance",MIN(2258,E1851,$D1851),MIN(2258,E1851))))))</f>
        <v>Effectuez l’étape 1</v>
      </c>
      <c r="H1851" s="3" t="str">
        <f>IF(ISTEXT(CRHPrate),"Effectuez l’étape 1",IF(AND(INDEX(claimPeriodNo,MATCH('Étape 1) Taux'!$A$8,claimPeriods,0))&gt;17,INDEX(claimPeriodNo,MATCH('Étape 1) Taux'!$A$8,claimPeriods,0))&lt;20,revenueReduction&lt;0.1),0,IF(NOT(ISNUMBER(F1851)),0,IF($C1851="Oui",0,IF($B1851="Non - avec lien de dépendance",MIN(2258,F1851,$D1851),MIN(2258,F1851))))))</f>
        <v>Effectuez l’étape 1</v>
      </c>
      <c r="I1851" s="3">
        <f t="shared" si="28"/>
        <v>0</v>
      </c>
    </row>
    <row r="1852" spans="7:9" x14ac:dyDescent="0.3">
      <c r="G1852" s="3" t="str">
        <f>IF(ISTEXT(CRHPrate),"Effectuez l’étape 1",IF(AND(INDEX(claimPeriodNo,MATCH('Étape 1) Taux'!$A$8,claimPeriods,0))&gt;17,INDEX(claimPeriodNo,MATCH('Étape 1) Taux'!$A$8,claimPeriods,0))&lt;20,revenueReduction&lt;0.1),0,IF(NOT(ISNUMBER(E1852)),0,IF($C1852="Oui",0,IF($B1852="Non - avec lien de dépendance",MIN(2258,E1852,$D1852),MIN(2258,E1852))))))</f>
        <v>Effectuez l’étape 1</v>
      </c>
      <c r="H1852" s="3" t="str">
        <f>IF(ISTEXT(CRHPrate),"Effectuez l’étape 1",IF(AND(INDEX(claimPeriodNo,MATCH('Étape 1) Taux'!$A$8,claimPeriods,0))&gt;17,INDEX(claimPeriodNo,MATCH('Étape 1) Taux'!$A$8,claimPeriods,0))&lt;20,revenueReduction&lt;0.1),0,IF(NOT(ISNUMBER(F1852)),0,IF($C1852="Oui",0,IF($B1852="Non - avec lien de dépendance",MIN(2258,F1852,$D1852),MIN(2258,F1852))))))</f>
        <v>Effectuez l’étape 1</v>
      </c>
      <c r="I1852" s="3">
        <f t="shared" si="28"/>
        <v>0</v>
      </c>
    </row>
    <row r="1853" spans="7:9" x14ac:dyDescent="0.3">
      <c r="G1853" s="3" t="str">
        <f>IF(ISTEXT(CRHPrate),"Effectuez l’étape 1",IF(AND(INDEX(claimPeriodNo,MATCH('Étape 1) Taux'!$A$8,claimPeriods,0))&gt;17,INDEX(claimPeriodNo,MATCH('Étape 1) Taux'!$A$8,claimPeriods,0))&lt;20,revenueReduction&lt;0.1),0,IF(NOT(ISNUMBER(E1853)),0,IF($C1853="Oui",0,IF($B1853="Non - avec lien de dépendance",MIN(2258,E1853,$D1853),MIN(2258,E1853))))))</f>
        <v>Effectuez l’étape 1</v>
      </c>
      <c r="H1853" s="3" t="str">
        <f>IF(ISTEXT(CRHPrate),"Effectuez l’étape 1",IF(AND(INDEX(claimPeriodNo,MATCH('Étape 1) Taux'!$A$8,claimPeriods,0))&gt;17,INDEX(claimPeriodNo,MATCH('Étape 1) Taux'!$A$8,claimPeriods,0))&lt;20,revenueReduction&lt;0.1),0,IF(NOT(ISNUMBER(F1853)),0,IF($C1853="Oui",0,IF($B1853="Non - avec lien de dépendance",MIN(2258,F1853,$D1853),MIN(2258,F1853))))))</f>
        <v>Effectuez l’étape 1</v>
      </c>
      <c r="I1853" s="3">
        <f t="shared" si="28"/>
        <v>0</v>
      </c>
    </row>
    <row r="1854" spans="7:9" x14ac:dyDescent="0.3">
      <c r="G1854" s="3" t="str">
        <f>IF(ISTEXT(CRHPrate),"Effectuez l’étape 1",IF(AND(INDEX(claimPeriodNo,MATCH('Étape 1) Taux'!$A$8,claimPeriods,0))&gt;17,INDEX(claimPeriodNo,MATCH('Étape 1) Taux'!$A$8,claimPeriods,0))&lt;20,revenueReduction&lt;0.1),0,IF(NOT(ISNUMBER(E1854)),0,IF($C1854="Oui",0,IF($B1854="Non - avec lien de dépendance",MIN(2258,E1854,$D1854),MIN(2258,E1854))))))</f>
        <v>Effectuez l’étape 1</v>
      </c>
      <c r="H1854" s="3" t="str">
        <f>IF(ISTEXT(CRHPrate),"Effectuez l’étape 1",IF(AND(INDEX(claimPeriodNo,MATCH('Étape 1) Taux'!$A$8,claimPeriods,0))&gt;17,INDEX(claimPeriodNo,MATCH('Étape 1) Taux'!$A$8,claimPeriods,0))&lt;20,revenueReduction&lt;0.1),0,IF(NOT(ISNUMBER(F1854)),0,IF($C1854="Oui",0,IF($B1854="Non - avec lien de dépendance",MIN(2258,F1854,$D1854),MIN(2258,F1854))))))</f>
        <v>Effectuez l’étape 1</v>
      </c>
      <c r="I1854" s="3">
        <f t="shared" si="28"/>
        <v>0</v>
      </c>
    </row>
    <row r="1855" spans="7:9" x14ac:dyDescent="0.3">
      <c r="G1855" s="3" t="str">
        <f>IF(ISTEXT(CRHPrate),"Effectuez l’étape 1",IF(AND(INDEX(claimPeriodNo,MATCH('Étape 1) Taux'!$A$8,claimPeriods,0))&gt;17,INDEX(claimPeriodNo,MATCH('Étape 1) Taux'!$A$8,claimPeriods,0))&lt;20,revenueReduction&lt;0.1),0,IF(NOT(ISNUMBER(E1855)),0,IF($C1855="Oui",0,IF($B1855="Non - avec lien de dépendance",MIN(2258,E1855,$D1855),MIN(2258,E1855))))))</f>
        <v>Effectuez l’étape 1</v>
      </c>
      <c r="H1855" s="3" t="str">
        <f>IF(ISTEXT(CRHPrate),"Effectuez l’étape 1",IF(AND(INDEX(claimPeriodNo,MATCH('Étape 1) Taux'!$A$8,claimPeriods,0))&gt;17,INDEX(claimPeriodNo,MATCH('Étape 1) Taux'!$A$8,claimPeriods,0))&lt;20,revenueReduction&lt;0.1),0,IF(NOT(ISNUMBER(F1855)),0,IF($C1855="Oui",0,IF($B1855="Non - avec lien de dépendance",MIN(2258,F1855,$D1855),MIN(2258,F1855))))))</f>
        <v>Effectuez l’étape 1</v>
      </c>
      <c r="I1855" s="3">
        <f t="shared" si="28"/>
        <v>0</v>
      </c>
    </row>
    <row r="1856" spans="7:9" x14ac:dyDescent="0.3">
      <c r="G1856" s="3" t="str">
        <f>IF(ISTEXT(CRHPrate),"Effectuez l’étape 1",IF(AND(INDEX(claimPeriodNo,MATCH('Étape 1) Taux'!$A$8,claimPeriods,0))&gt;17,INDEX(claimPeriodNo,MATCH('Étape 1) Taux'!$A$8,claimPeriods,0))&lt;20,revenueReduction&lt;0.1),0,IF(NOT(ISNUMBER(E1856)),0,IF($C1856="Oui",0,IF($B1856="Non - avec lien de dépendance",MIN(2258,E1856,$D1856),MIN(2258,E1856))))))</f>
        <v>Effectuez l’étape 1</v>
      </c>
      <c r="H1856" s="3" t="str">
        <f>IF(ISTEXT(CRHPrate),"Effectuez l’étape 1",IF(AND(INDEX(claimPeriodNo,MATCH('Étape 1) Taux'!$A$8,claimPeriods,0))&gt;17,INDEX(claimPeriodNo,MATCH('Étape 1) Taux'!$A$8,claimPeriods,0))&lt;20,revenueReduction&lt;0.1),0,IF(NOT(ISNUMBER(F1856)),0,IF($C1856="Oui",0,IF($B1856="Non - avec lien de dépendance",MIN(2258,F1856,$D1856),MIN(2258,F1856))))))</f>
        <v>Effectuez l’étape 1</v>
      </c>
      <c r="I1856" s="3">
        <f t="shared" si="28"/>
        <v>0</v>
      </c>
    </row>
    <row r="1857" spans="7:9" x14ac:dyDescent="0.3">
      <c r="G1857" s="3" t="str">
        <f>IF(ISTEXT(CRHPrate),"Effectuez l’étape 1",IF(AND(INDEX(claimPeriodNo,MATCH('Étape 1) Taux'!$A$8,claimPeriods,0))&gt;17,INDEX(claimPeriodNo,MATCH('Étape 1) Taux'!$A$8,claimPeriods,0))&lt;20,revenueReduction&lt;0.1),0,IF(NOT(ISNUMBER(E1857)),0,IF($C1857="Oui",0,IF($B1857="Non - avec lien de dépendance",MIN(2258,E1857,$D1857),MIN(2258,E1857))))))</f>
        <v>Effectuez l’étape 1</v>
      </c>
      <c r="H1857" s="3" t="str">
        <f>IF(ISTEXT(CRHPrate),"Effectuez l’étape 1",IF(AND(INDEX(claimPeriodNo,MATCH('Étape 1) Taux'!$A$8,claimPeriods,0))&gt;17,INDEX(claimPeriodNo,MATCH('Étape 1) Taux'!$A$8,claimPeriods,0))&lt;20,revenueReduction&lt;0.1),0,IF(NOT(ISNUMBER(F1857)),0,IF($C1857="Oui",0,IF($B1857="Non - avec lien de dépendance",MIN(2258,F1857,$D1857),MIN(2258,F1857))))))</f>
        <v>Effectuez l’étape 1</v>
      </c>
      <c r="I1857" s="3">
        <f t="shared" si="28"/>
        <v>0</v>
      </c>
    </row>
    <row r="1858" spans="7:9" x14ac:dyDescent="0.3">
      <c r="G1858" s="3" t="str">
        <f>IF(ISTEXT(CRHPrate),"Effectuez l’étape 1",IF(AND(INDEX(claimPeriodNo,MATCH('Étape 1) Taux'!$A$8,claimPeriods,0))&gt;17,INDEX(claimPeriodNo,MATCH('Étape 1) Taux'!$A$8,claimPeriods,0))&lt;20,revenueReduction&lt;0.1),0,IF(NOT(ISNUMBER(E1858)),0,IF($C1858="Oui",0,IF($B1858="Non - avec lien de dépendance",MIN(2258,E1858,$D1858),MIN(2258,E1858))))))</f>
        <v>Effectuez l’étape 1</v>
      </c>
      <c r="H1858" s="3" t="str">
        <f>IF(ISTEXT(CRHPrate),"Effectuez l’étape 1",IF(AND(INDEX(claimPeriodNo,MATCH('Étape 1) Taux'!$A$8,claimPeriods,0))&gt;17,INDEX(claimPeriodNo,MATCH('Étape 1) Taux'!$A$8,claimPeriods,0))&lt;20,revenueReduction&lt;0.1),0,IF(NOT(ISNUMBER(F1858)),0,IF($C1858="Oui",0,IF($B1858="Non - avec lien de dépendance",MIN(2258,F1858,$D1858),MIN(2258,F1858))))))</f>
        <v>Effectuez l’étape 1</v>
      </c>
      <c r="I1858" s="3">
        <f t="shared" si="28"/>
        <v>0</v>
      </c>
    </row>
    <row r="1859" spans="7:9" x14ac:dyDescent="0.3">
      <c r="G1859" s="3" t="str">
        <f>IF(ISTEXT(CRHPrate),"Effectuez l’étape 1",IF(AND(INDEX(claimPeriodNo,MATCH('Étape 1) Taux'!$A$8,claimPeriods,0))&gt;17,INDEX(claimPeriodNo,MATCH('Étape 1) Taux'!$A$8,claimPeriods,0))&lt;20,revenueReduction&lt;0.1),0,IF(NOT(ISNUMBER(E1859)),0,IF($C1859="Oui",0,IF($B1859="Non - avec lien de dépendance",MIN(2258,E1859,$D1859),MIN(2258,E1859))))))</f>
        <v>Effectuez l’étape 1</v>
      </c>
      <c r="H1859" s="3" t="str">
        <f>IF(ISTEXT(CRHPrate),"Effectuez l’étape 1",IF(AND(INDEX(claimPeriodNo,MATCH('Étape 1) Taux'!$A$8,claimPeriods,0))&gt;17,INDEX(claimPeriodNo,MATCH('Étape 1) Taux'!$A$8,claimPeriods,0))&lt;20,revenueReduction&lt;0.1),0,IF(NOT(ISNUMBER(F1859)),0,IF($C1859="Oui",0,IF($B1859="Non - avec lien de dépendance",MIN(2258,F1859,$D1859),MIN(2258,F1859))))))</f>
        <v>Effectuez l’étape 1</v>
      </c>
      <c r="I1859" s="3">
        <f t="shared" si="28"/>
        <v>0</v>
      </c>
    </row>
    <row r="1860" spans="7:9" x14ac:dyDescent="0.3">
      <c r="G1860" s="3" t="str">
        <f>IF(ISTEXT(CRHPrate),"Effectuez l’étape 1",IF(AND(INDEX(claimPeriodNo,MATCH('Étape 1) Taux'!$A$8,claimPeriods,0))&gt;17,INDEX(claimPeriodNo,MATCH('Étape 1) Taux'!$A$8,claimPeriods,0))&lt;20,revenueReduction&lt;0.1),0,IF(NOT(ISNUMBER(E1860)),0,IF($C1860="Oui",0,IF($B1860="Non - avec lien de dépendance",MIN(2258,E1860,$D1860),MIN(2258,E1860))))))</f>
        <v>Effectuez l’étape 1</v>
      </c>
      <c r="H1860" s="3" t="str">
        <f>IF(ISTEXT(CRHPrate),"Effectuez l’étape 1",IF(AND(INDEX(claimPeriodNo,MATCH('Étape 1) Taux'!$A$8,claimPeriods,0))&gt;17,INDEX(claimPeriodNo,MATCH('Étape 1) Taux'!$A$8,claimPeriods,0))&lt;20,revenueReduction&lt;0.1),0,IF(NOT(ISNUMBER(F1860)),0,IF($C1860="Oui",0,IF($B1860="Non - avec lien de dépendance",MIN(2258,F1860,$D1860),MIN(2258,F1860))))))</f>
        <v>Effectuez l’étape 1</v>
      </c>
      <c r="I1860" s="3">
        <f t="shared" si="28"/>
        <v>0</v>
      </c>
    </row>
    <row r="1861" spans="7:9" x14ac:dyDescent="0.3">
      <c r="G1861" s="3" t="str">
        <f>IF(ISTEXT(CRHPrate),"Effectuez l’étape 1",IF(AND(INDEX(claimPeriodNo,MATCH('Étape 1) Taux'!$A$8,claimPeriods,0))&gt;17,INDEX(claimPeriodNo,MATCH('Étape 1) Taux'!$A$8,claimPeriods,0))&lt;20,revenueReduction&lt;0.1),0,IF(NOT(ISNUMBER(E1861)),0,IF($C1861="Oui",0,IF($B1861="Non - avec lien de dépendance",MIN(2258,E1861,$D1861),MIN(2258,E1861))))))</f>
        <v>Effectuez l’étape 1</v>
      </c>
      <c r="H1861" s="3" t="str">
        <f>IF(ISTEXT(CRHPrate),"Effectuez l’étape 1",IF(AND(INDEX(claimPeriodNo,MATCH('Étape 1) Taux'!$A$8,claimPeriods,0))&gt;17,INDEX(claimPeriodNo,MATCH('Étape 1) Taux'!$A$8,claimPeriods,0))&lt;20,revenueReduction&lt;0.1),0,IF(NOT(ISNUMBER(F1861)),0,IF($C1861="Oui",0,IF($B1861="Non - avec lien de dépendance",MIN(2258,F1861,$D1861),MIN(2258,F1861))))))</f>
        <v>Effectuez l’étape 1</v>
      </c>
      <c r="I1861" s="3">
        <f t="shared" si="28"/>
        <v>0</v>
      </c>
    </row>
    <row r="1862" spans="7:9" x14ac:dyDescent="0.3">
      <c r="G1862" s="3" t="str">
        <f>IF(ISTEXT(CRHPrate),"Effectuez l’étape 1",IF(AND(INDEX(claimPeriodNo,MATCH('Étape 1) Taux'!$A$8,claimPeriods,0))&gt;17,INDEX(claimPeriodNo,MATCH('Étape 1) Taux'!$A$8,claimPeriods,0))&lt;20,revenueReduction&lt;0.1),0,IF(NOT(ISNUMBER(E1862)),0,IF($C1862="Oui",0,IF($B1862="Non - avec lien de dépendance",MIN(2258,E1862,$D1862),MIN(2258,E1862))))))</f>
        <v>Effectuez l’étape 1</v>
      </c>
      <c r="H1862" s="3" t="str">
        <f>IF(ISTEXT(CRHPrate),"Effectuez l’étape 1",IF(AND(INDEX(claimPeriodNo,MATCH('Étape 1) Taux'!$A$8,claimPeriods,0))&gt;17,INDEX(claimPeriodNo,MATCH('Étape 1) Taux'!$A$8,claimPeriods,0))&lt;20,revenueReduction&lt;0.1),0,IF(NOT(ISNUMBER(F1862)),0,IF($C1862="Oui",0,IF($B1862="Non - avec lien de dépendance",MIN(2258,F1862,$D1862),MIN(2258,F1862))))))</f>
        <v>Effectuez l’étape 1</v>
      </c>
      <c r="I1862" s="3">
        <f t="shared" si="28"/>
        <v>0</v>
      </c>
    </row>
    <row r="1863" spans="7:9" x14ac:dyDescent="0.3">
      <c r="G1863" s="3" t="str">
        <f>IF(ISTEXT(CRHPrate),"Effectuez l’étape 1",IF(AND(INDEX(claimPeriodNo,MATCH('Étape 1) Taux'!$A$8,claimPeriods,0))&gt;17,INDEX(claimPeriodNo,MATCH('Étape 1) Taux'!$A$8,claimPeriods,0))&lt;20,revenueReduction&lt;0.1),0,IF(NOT(ISNUMBER(E1863)),0,IF($C1863="Oui",0,IF($B1863="Non - avec lien de dépendance",MIN(2258,E1863,$D1863),MIN(2258,E1863))))))</f>
        <v>Effectuez l’étape 1</v>
      </c>
      <c r="H1863" s="3" t="str">
        <f>IF(ISTEXT(CRHPrate),"Effectuez l’étape 1",IF(AND(INDEX(claimPeriodNo,MATCH('Étape 1) Taux'!$A$8,claimPeriods,0))&gt;17,INDEX(claimPeriodNo,MATCH('Étape 1) Taux'!$A$8,claimPeriods,0))&lt;20,revenueReduction&lt;0.1),0,IF(NOT(ISNUMBER(F1863)),0,IF($C1863="Oui",0,IF($B1863="Non - avec lien de dépendance",MIN(2258,F1863,$D1863),MIN(2258,F1863))))))</f>
        <v>Effectuez l’étape 1</v>
      </c>
      <c r="I1863" s="3">
        <f t="shared" ref="I1863:I1926" si="29">IF(AND(COUNT(B1863:F1863)&gt;0,OR(AND(NOT(ISNUMBER($D1863)),$B1863&lt;&gt;"Oui - sans lien de dépendance"),COUNT(E1863:F1863)&lt;&gt;2,ISBLANK($B1863))),"Remplissez tous les montants",SUM(G1863:H1863))</f>
        <v>0</v>
      </c>
    </row>
    <row r="1864" spans="7:9" x14ac:dyDescent="0.3">
      <c r="G1864" s="3" t="str">
        <f>IF(ISTEXT(CRHPrate),"Effectuez l’étape 1",IF(AND(INDEX(claimPeriodNo,MATCH('Étape 1) Taux'!$A$8,claimPeriods,0))&gt;17,INDEX(claimPeriodNo,MATCH('Étape 1) Taux'!$A$8,claimPeriods,0))&lt;20,revenueReduction&lt;0.1),0,IF(NOT(ISNUMBER(E1864)),0,IF($C1864="Oui",0,IF($B1864="Non - avec lien de dépendance",MIN(2258,E1864,$D1864),MIN(2258,E1864))))))</f>
        <v>Effectuez l’étape 1</v>
      </c>
      <c r="H1864" s="3" t="str">
        <f>IF(ISTEXT(CRHPrate),"Effectuez l’étape 1",IF(AND(INDEX(claimPeriodNo,MATCH('Étape 1) Taux'!$A$8,claimPeriods,0))&gt;17,INDEX(claimPeriodNo,MATCH('Étape 1) Taux'!$A$8,claimPeriods,0))&lt;20,revenueReduction&lt;0.1),0,IF(NOT(ISNUMBER(F1864)),0,IF($C1864="Oui",0,IF($B1864="Non - avec lien de dépendance",MIN(2258,F1864,$D1864),MIN(2258,F1864))))))</f>
        <v>Effectuez l’étape 1</v>
      </c>
      <c r="I1864" s="3">
        <f t="shared" si="29"/>
        <v>0</v>
      </c>
    </row>
    <row r="1865" spans="7:9" x14ac:dyDescent="0.3">
      <c r="G1865" s="3" t="str">
        <f>IF(ISTEXT(CRHPrate),"Effectuez l’étape 1",IF(AND(INDEX(claimPeriodNo,MATCH('Étape 1) Taux'!$A$8,claimPeriods,0))&gt;17,INDEX(claimPeriodNo,MATCH('Étape 1) Taux'!$A$8,claimPeriods,0))&lt;20,revenueReduction&lt;0.1),0,IF(NOT(ISNUMBER(E1865)),0,IF($C1865="Oui",0,IF($B1865="Non - avec lien de dépendance",MIN(2258,E1865,$D1865),MIN(2258,E1865))))))</f>
        <v>Effectuez l’étape 1</v>
      </c>
      <c r="H1865" s="3" t="str">
        <f>IF(ISTEXT(CRHPrate),"Effectuez l’étape 1",IF(AND(INDEX(claimPeriodNo,MATCH('Étape 1) Taux'!$A$8,claimPeriods,0))&gt;17,INDEX(claimPeriodNo,MATCH('Étape 1) Taux'!$A$8,claimPeriods,0))&lt;20,revenueReduction&lt;0.1),0,IF(NOT(ISNUMBER(F1865)),0,IF($C1865="Oui",0,IF($B1865="Non - avec lien de dépendance",MIN(2258,F1865,$D1865),MIN(2258,F1865))))))</f>
        <v>Effectuez l’étape 1</v>
      </c>
      <c r="I1865" s="3">
        <f t="shared" si="29"/>
        <v>0</v>
      </c>
    </row>
    <row r="1866" spans="7:9" x14ac:dyDescent="0.3">
      <c r="G1866" s="3" t="str">
        <f>IF(ISTEXT(CRHPrate),"Effectuez l’étape 1",IF(AND(INDEX(claimPeriodNo,MATCH('Étape 1) Taux'!$A$8,claimPeriods,0))&gt;17,INDEX(claimPeriodNo,MATCH('Étape 1) Taux'!$A$8,claimPeriods,0))&lt;20,revenueReduction&lt;0.1),0,IF(NOT(ISNUMBER(E1866)),0,IF($C1866="Oui",0,IF($B1866="Non - avec lien de dépendance",MIN(2258,E1866,$D1866),MIN(2258,E1866))))))</f>
        <v>Effectuez l’étape 1</v>
      </c>
      <c r="H1866" s="3" t="str">
        <f>IF(ISTEXT(CRHPrate),"Effectuez l’étape 1",IF(AND(INDEX(claimPeriodNo,MATCH('Étape 1) Taux'!$A$8,claimPeriods,0))&gt;17,INDEX(claimPeriodNo,MATCH('Étape 1) Taux'!$A$8,claimPeriods,0))&lt;20,revenueReduction&lt;0.1),0,IF(NOT(ISNUMBER(F1866)),0,IF($C1866="Oui",0,IF($B1866="Non - avec lien de dépendance",MIN(2258,F1866,$D1866),MIN(2258,F1866))))))</f>
        <v>Effectuez l’étape 1</v>
      </c>
      <c r="I1866" s="3">
        <f t="shared" si="29"/>
        <v>0</v>
      </c>
    </row>
    <row r="1867" spans="7:9" x14ac:dyDescent="0.3">
      <c r="G1867" s="3" t="str">
        <f>IF(ISTEXT(CRHPrate),"Effectuez l’étape 1",IF(AND(INDEX(claimPeriodNo,MATCH('Étape 1) Taux'!$A$8,claimPeriods,0))&gt;17,INDEX(claimPeriodNo,MATCH('Étape 1) Taux'!$A$8,claimPeriods,0))&lt;20,revenueReduction&lt;0.1),0,IF(NOT(ISNUMBER(E1867)),0,IF($C1867="Oui",0,IF($B1867="Non - avec lien de dépendance",MIN(2258,E1867,$D1867),MIN(2258,E1867))))))</f>
        <v>Effectuez l’étape 1</v>
      </c>
      <c r="H1867" s="3" t="str">
        <f>IF(ISTEXT(CRHPrate),"Effectuez l’étape 1",IF(AND(INDEX(claimPeriodNo,MATCH('Étape 1) Taux'!$A$8,claimPeriods,0))&gt;17,INDEX(claimPeriodNo,MATCH('Étape 1) Taux'!$A$8,claimPeriods,0))&lt;20,revenueReduction&lt;0.1),0,IF(NOT(ISNUMBER(F1867)),0,IF($C1867="Oui",0,IF($B1867="Non - avec lien de dépendance",MIN(2258,F1867,$D1867),MIN(2258,F1867))))))</f>
        <v>Effectuez l’étape 1</v>
      </c>
      <c r="I1867" s="3">
        <f t="shared" si="29"/>
        <v>0</v>
      </c>
    </row>
    <row r="1868" spans="7:9" x14ac:dyDescent="0.3">
      <c r="G1868" s="3" t="str">
        <f>IF(ISTEXT(CRHPrate),"Effectuez l’étape 1",IF(AND(INDEX(claimPeriodNo,MATCH('Étape 1) Taux'!$A$8,claimPeriods,0))&gt;17,INDEX(claimPeriodNo,MATCH('Étape 1) Taux'!$A$8,claimPeriods,0))&lt;20,revenueReduction&lt;0.1),0,IF(NOT(ISNUMBER(E1868)),0,IF($C1868="Oui",0,IF($B1868="Non - avec lien de dépendance",MIN(2258,E1868,$D1868),MIN(2258,E1868))))))</f>
        <v>Effectuez l’étape 1</v>
      </c>
      <c r="H1868" s="3" t="str">
        <f>IF(ISTEXT(CRHPrate),"Effectuez l’étape 1",IF(AND(INDEX(claimPeriodNo,MATCH('Étape 1) Taux'!$A$8,claimPeriods,0))&gt;17,INDEX(claimPeriodNo,MATCH('Étape 1) Taux'!$A$8,claimPeriods,0))&lt;20,revenueReduction&lt;0.1),0,IF(NOT(ISNUMBER(F1868)),0,IF($C1868="Oui",0,IF($B1868="Non - avec lien de dépendance",MIN(2258,F1868,$D1868),MIN(2258,F1868))))))</f>
        <v>Effectuez l’étape 1</v>
      </c>
      <c r="I1868" s="3">
        <f t="shared" si="29"/>
        <v>0</v>
      </c>
    </row>
    <row r="1869" spans="7:9" x14ac:dyDescent="0.3">
      <c r="G1869" s="3" t="str">
        <f>IF(ISTEXT(CRHPrate),"Effectuez l’étape 1",IF(AND(INDEX(claimPeriodNo,MATCH('Étape 1) Taux'!$A$8,claimPeriods,0))&gt;17,INDEX(claimPeriodNo,MATCH('Étape 1) Taux'!$A$8,claimPeriods,0))&lt;20,revenueReduction&lt;0.1),0,IF(NOT(ISNUMBER(E1869)),0,IF($C1869="Oui",0,IF($B1869="Non - avec lien de dépendance",MIN(2258,E1869,$D1869),MIN(2258,E1869))))))</f>
        <v>Effectuez l’étape 1</v>
      </c>
      <c r="H1869" s="3" t="str">
        <f>IF(ISTEXT(CRHPrate),"Effectuez l’étape 1",IF(AND(INDEX(claimPeriodNo,MATCH('Étape 1) Taux'!$A$8,claimPeriods,0))&gt;17,INDEX(claimPeriodNo,MATCH('Étape 1) Taux'!$A$8,claimPeriods,0))&lt;20,revenueReduction&lt;0.1),0,IF(NOT(ISNUMBER(F1869)),0,IF($C1869="Oui",0,IF($B1869="Non - avec lien de dépendance",MIN(2258,F1869,$D1869),MIN(2258,F1869))))))</f>
        <v>Effectuez l’étape 1</v>
      </c>
      <c r="I1869" s="3">
        <f t="shared" si="29"/>
        <v>0</v>
      </c>
    </row>
    <row r="1870" spans="7:9" x14ac:dyDescent="0.3">
      <c r="G1870" s="3" t="str">
        <f>IF(ISTEXT(CRHPrate),"Effectuez l’étape 1",IF(AND(INDEX(claimPeriodNo,MATCH('Étape 1) Taux'!$A$8,claimPeriods,0))&gt;17,INDEX(claimPeriodNo,MATCH('Étape 1) Taux'!$A$8,claimPeriods,0))&lt;20,revenueReduction&lt;0.1),0,IF(NOT(ISNUMBER(E1870)),0,IF($C1870="Oui",0,IF($B1870="Non - avec lien de dépendance",MIN(2258,E1870,$D1870),MIN(2258,E1870))))))</f>
        <v>Effectuez l’étape 1</v>
      </c>
      <c r="H1870" s="3" t="str">
        <f>IF(ISTEXT(CRHPrate),"Effectuez l’étape 1",IF(AND(INDEX(claimPeriodNo,MATCH('Étape 1) Taux'!$A$8,claimPeriods,0))&gt;17,INDEX(claimPeriodNo,MATCH('Étape 1) Taux'!$A$8,claimPeriods,0))&lt;20,revenueReduction&lt;0.1),0,IF(NOT(ISNUMBER(F1870)),0,IF($C1870="Oui",0,IF($B1870="Non - avec lien de dépendance",MIN(2258,F1870,$D1870),MIN(2258,F1870))))))</f>
        <v>Effectuez l’étape 1</v>
      </c>
      <c r="I1870" s="3">
        <f t="shared" si="29"/>
        <v>0</v>
      </c>
    </row>
    <row r="1871" spans="7:9" x14ac:dyDescent="0.3">
      <c r="G1871" s="3" t="str">
        <f>IF(ISTEXT(CRHPrate),"Effectuez l’étape 1",IF(AND(INDEX(claimPeriodNo,MATCH('Étape 1) Taux'!$A$8,claimPeriods,0))&gt;17,INDEX(claimPeriodNo,MATCH('Étape 1) Taux'!$A$8,claimPeriods,0))&lt;20,revenueReduction&lt;0.1),0,IF(NOT(ISNUMBER(E1871)),0,IF($C1871="Oui",0,IF($B1871="Non - avec lien de dépendance",MIN(2258,E1871,$D1871),MIN(2258,E1871))))))</f>
        <v>Effectuez l’étape 1</v>
      </c>
      <c r="H1871" s="3" t="str">
        <f>IF(ISTEXT(CRHPrate),"Effectuez l’étape 1",IF(AND(INDEX(claimPeriodNo,MATCH('Étape 1) Taux'!$A$8,claimPeriods,0))&gt;17,INDEX(claimPeriodNo,MATCH('Étape 1) Taux'!$A$8,claimPeriods,0))&lt;20,revenueReduction&lt;0.1),0,IF(NOT(ISNUMBER(F1871)),0,IF($C1871="Oui",0,IF($B1871="Non - avec lien de dépendance",MIN(2258,F1871,$D1871),MIN(2258,F1871))))))</f>
        <v>Effectuez l’étape 1</v>
      </c>
      <c r="I1871" s="3">
        <f t="shared" si="29"/>
        <v>0</v>
      </c>
    </row>
    <row r="1872" spans="7:9" x14ac:dyDescent="0.3">
      <c r="G1872" s="3" t="str">
        <f>IF(ISTEXT(CRHPrate),"Effectuez l’étape 1",IF(AND(INDEX(claimPeriodNo,MATCH('Étape 1) Taux'!$A$8,claimPeriods,0))&gt;17,INDEX(claimPeriodNo,MATCH('Étape 1) Taux'!$A$8,claimPeriods,0))&lt;20,revenueReduction&lt;0.1),0,IF(NOT(ISNUMBER(E1872)),0,IF($C1872="Oui",0,IF($B1872="Non - avec lien de dépendance",MIN(2258,E1872,$D1872),MIN(2258,E1872))))))</f>
        <v>Effectuez l’étape 1</v>
      </c>
      <c r="H1872" s="3" t="str">
        <f>IF(ISTEXT(CRHPrate),"Effectuez l’étape 1",IF(AND(INDEX(claimPeriodNo,MATCH('Étape 1) Taux'!$A$8,claimPeriods,0))&gt;17,INDEX(claimPeriodNo,MATCH('Étape 1) Taux'!$A$8,claimPeriods,0))&lt;20,revenueReduction&lt;0.1),0,IF(NOT(ISNUMBER(F1872)),0,IF($C1872="Oui",0,IF($B1872="Non - avec lien de dépendance",MIN(2258,F1872,$D1872),MIN(2258,F1872))))))</f>
        <v>Effectuez l’étape 1</v>
      </c>
      <c r="I1872" s="3">
        <f t="shared" si="29"/>
        <v>0</v>
      </c>
    </row>
    <row r="1873" spans="7:9" x14ac:dyDescent="0.3">
      <c r="G1873" s="3" t="str">
        <f>IF(ISTEXT(CRHPrate),"Effectuez l’étape 1",IF(AND(INDEX(claimPeriodNo,MATCH('Étape 1) Taux'!$A$8,claimPeriods,0))&gt;17,INDEX(claimPeriodNo,MATCH('Étape 1) Taux'!$A$8,claimPeriods,0))&lt;20,revenueReduction&lt;0.1),0,IF(NOT(ISNUMBER(E1873)),0,IF($C1873="Oui",0,IF($B1873="Non - avec lien de dépendance",MIN(2258,E1873,$D1873),MIN(2258,E1873))))))</f>
        <v>Effectuez l’étape 1</v>
      </c>
      <c r="H1873" s="3" t="str">
        <f>IF(ISTEXT(CRHPrate),"Effectuez l’étape 1",IF(AND(INDEX(claimPeriodNo,MATCH('Étape 1) Taux'!$A$8,claimPeriods,0))&gt;17,INDEX(claimPeriodNo,MATCH('Étape 1) Taux'!$A$8,claimPeriods,0))&lt;20,revenueReduction&lt;0.1),0,IF(NOT(ISNUMBER(F1873)),0,IF($C1873="Oui",0,IF($B1873="Non - avec lien de dépendance",MIN(2258,F1873,$D1873),MIN(2258,F1873))))))</f>
        <v>Effectuez l’étape 1</v>
      </c>
      <c r="I1873" s="3">
        <f t="shared" si="29"/>
        <v>0</v>
      </c>
    </row>
    <row r="1874" spans="7:9" x14ac:dyDescent="0.3">
      <c r="G1874" s="3" t="str">
        <f>IF(ISTEXT(CRHPrate),"Effectuez l’étape 1",IF(AND(INDEX(claimPeriodNo,MATCH('Étape 1) Taux'!$A$8,claimPeriods,0))&gt;17,INDEX(claimPeriodNo,MATCH('Étape 1) Taux'!$A$8,claimPeriods,0))&lt;20,revenueReduction&lt;0.1),0,IF(NOT(ISNUMBER(E1874)),0,IF($C1874="Oui",0,IF($B1874="Non - avec lien de dépendance",MIN(2258,E1874,$D1874),MIN(2258,E1874))))))</f>
        <v>Effectuez l’étape 1</v>
      </c>
      <c r="H1874" s="3" t="str">
        <f>IF(ISTEXT(CRHPrate),"Effectuez l’étape 1",IF(AND(INDEX(claimPeriodNo,MATCH('Étape 1) Taux'!$A$8,claimPeriods,0))&gt;17,INDEX(claimPeriodNo,MATCH('Étape 1) Taux'!$A$8,claimPeriods,0))&lt;20,revenueReduction&lt;0.1),0,IF(NOT(ISNUMBER(F1874)),0,IF($C1874="Oui",0,IF($B1874="Non - avec lien de dépendance",MIN(2258,F1874,$D1874),MIN(2258,F1874))))))</f>
        <v>Effectuez l’étape 1</v>
      </c>
      <c r="I1874" s="3">
        <f t="shared" si="29"/>
        <v>0</v>
      </c>
    </row>
    <row r="1875" spans="7:9" x14ac:dyDescent="0.3">
      <c r="G1875" s="3" t="str">
        <f>IF(ISTEXT(CRHPrate),"Effectuez l’étape 1",IF(AND(INDEX(claimPeriodNo,MATCH('Étape 1) Taux'!$A$8,claimPeriods,0))&gt;17,INDEX(claimPeriodNo,MATCH('Étape 1) Taux'!$A$8,claimPeriods,0))&lt;20,revenueReduction&lt;0.1),0,IF(NOT(ISNUMBER(E1875)),0,IF($C1875="Oui",0,IF($B1875="Non - avec lien de dépendance",MIN(2258,E1875,$D1875),MIN(2258,E1875))))))</f>
        <v>Effectuez l’étape 1</v>
      </c>
      <c r="H1875" s="3" t="str">
        <f>IF(ISTEXT(CRHPrate),"Effectuez l’étape 1",IF(AND(INDEX(claimPeriodNo,MATCH('Étape 1) Taux'!$A$8,claimPeriods,0))&gt;17,INDEX(claimPeriodNo,MATCH('Étape 1) Taux'!$A$8,claimPeriods,0))&lt;20,revenueReduction&lt;0.1),0,IF(NOT(ISNUMBER(F1875)),0,IF($C1875="Oui",0,IF($B1875="Non - avec lien de dépendance",MIN(2258,F1875,$D1875),MIN(2258,F1875))))))</f>
        <v>Effectuez l’étape 1</v>
      </c>
      <c r="I1875" s="3">
        <f t="shared" si="29"/>
        <v>0</v>
      </c>
    </row>
    <row r="1876" spans="7:9" x14ac:dyDescent="0.3">
      <c r="G1876" s="3" t="str">
        <f>IF(ISTEXT(CRHPrate),"Effectuez l’étape 1",IF(AND(INDEX(claimPeriodNo,MATCH('Étape 1) Taux'!$A$8,claimPeriods,0))&gt;17,INDEX(claimPeriodNo,MATCH('Étape 1) Taux'!$A$8,claimPeriods,0))&lt;20,revenueReduction&lt;0.1),0,IF(NOT(ISNUMBER(E1876)),0,IF($C1876="Oui",0,IF($B1876="Non - avec lien de dépendance",MIN(2258,E1876,$D1876),MIN(2258,E1876))))))</f>
        <v>Effectuez l’étape 1</v>
      </c>
      <c r="H1876" s="3" t="str">
        <f>IF(ISTEXT(CRHPrate),"Effectuez l’étape 1",IF(AND(INDEX(claimPeriodNo,MATCH('Étape 1) Taux'!$A$8,claimPeriods,0))&gt;17,INDEX(claimPeriodNo,MATCH('Étape 1) Taux'!$A$8,claimPeriods,0))&lt;20,revenueReduction&lt;0.1),0,IF(NOT(ISNUMBER(F1876)),0,IF($C1876="Oui",0,IF($B1876="Non - avec lien de dépendance",MIN(2258,F1876,$D1876),MIN(2258,F1876))))))</f>
        <v>Effectuez l’étape 1</v>
      </c>
      <c r="I1876" s="3">
        <f t="shared" si="29"/>
        <v>0</v>
      </c>
    </row>
    <row r="1877" spans="7:9" x14ac:dyDescent="0.3">
      <c r="G1877" s="3" t="str">
        <f>IF(ISTEXT(CRHPrate),"Effectuez l’étape 1",IF(AND(INDEX(claimPeriodNo,MATCH('Étape 1) Taux'!$A$8,claimPeriods,0))&gt;17,INDEX(claimPeriodNo,MATCH('Étape 1) Taux'!$A$8,claimPeriods,0))&lt;20,revenueReduction&lt;0.1),0,IF(NOT(ISNUMBER(E1877)),0,IF($C1877="Oui",0,IF($B1877="Non - avec lien de dépendance",MIN(2258,E1877,$D1877),MIN(2258,E1877))))))</f>
        <v>Effectuez l’étape 1</v>
      </c>
      <c r="H1877" s="3" t="str">
        <f>IF(ISTEXT(CRHPrate),"Effectuez l’étape 1",IF(AND(INDEX(claimPeriodNo,MATCH('Étape 1) Taux'!$A$8,claimPeriods,0))&gt;17,INDEX(claimPeriodNo,MATCH('Étape 1) Taux'!$A$8,claimPeriods,0))&lt;20,revenueReduction&lt;0.1),0,IF(NOT(ISNUMBER(F1877)),0,IF($C1877="Oui",0,IF($B1877="Non - avec lien de dépendance",MIN(2258,F1877,$D1877),MIN(2258,F1877))))))</f>
        <v>Effectuez l’étape 1</v>
      </c>
      <c r="I1877" s="3">
        <f t="shared" si="29"/>
        <v>0</v>
      </c>
    </row>
    <row r="1878" spans="7:9" x14ac:dyDescent="0.3">
      <c r="G1878" s="3" t="str">
        <f>IF(ISTEXT(CRHPrate),"Effectuez l’étape 1",IF(AND(INDEX(claimPeriodNo,MATCH('Étape 1) Taux'!$A$8,claimPeriods,0))&gt;17,INDEX(claimPeriodNo,MATCH('Étape 1) Taux'!$A$8,claimPeriods,0))&lt;20,revenueReduction&lt;0.1),0,IF(NOT(ISNUMBER(E1878)),0,IF($C1878="Oui",0,IF($B1878="Non - avec lien de dépendance",MIN(2258,E1878,$D1878),MIN(2258,E1878))))))</f>
        <v>Effectuez l’étape 1</v>
      </c>
      <c r="H1878" s="3" t="str">
        <f>IF(ISTEXT(CRHPrate),"Effectuez l’étape 1",IF(AND(INDEX(claimPeriodNo,MATCH('Étape 1) Taux'!$A$8,claimPeriods,0))&gt;17,INDEX(claimPeriodNo,MATCH('Étape 1) Taux'!$A$8,claimPeriods,0))&lt;20,revenueReduction&lt;0.1),0,IF(NOT(ISNUMBER(F1878)),0,IF($C1878="Oui",0,IF($B1878="Non - avec lien de dépendance",MIN(2258,F1878,$D1878),MIN(2258,F1878))))))</f>
        <v>Effectuez l’étape 1</v>
      </c>
      <c r="I1878" s="3">
        <f t="shared" si="29"/>
        <v>0</v>
      </c>
    </row>
    <row r="1879" spans="7:9" x14ac:dyDescent="0.3">
      <c r="G1879" s="3" t="str">
        <f>IF(ISTEXT(CRHPrate),"Effectuez l’étape 1",IF(AND(INDEX(claimPeriodNo,MATCH('Étape 1) Taux'!$A$8,claimPeriods,0))&gt;17,INDEX(claimPeriodNo,MATCH('Étape 1) Taux'!$A$8,claimPeriods,0))&lt;20,revenueReduction&lt;0.1),0,IF(NOT(ISNUMBER(E1879)),0,IF($C1879="Oui",0,IF($B1879="Non - avec lien de dépendance",MIN(2258,E1879,$D1879),MIN(2258,E1879))))))</f>
        <v>Effectuez l’étape 1</v>
      </c>
      <c r="H1879" s="3" t="str">
        <f>IF(ISTEXT(CRHPrate),"Effectuez l’étape 1",IF(AND(INDEX(claimPeriodNo,MATCH('Étape 1) Taux'!$A$8,claimPeriods,0))&gt;17,INDEX(claimPeriodNo,MATCH('Étape 1) Taux'!$A$8,claimPeriods,0))&lt;20,revenueReduction&lt;0.1),0,IF(NOT(ISNUMBER(F1879)),0,IF($C1879="Oui",0,IF($B1879="Non - avec lien de dépendance",MIN(2258,F1879,$D1879),MIN(2258,F1879))))))</f>
        <v>Effectuez l’étape 1</v>
      </c>
      <c r="I1879" s="3">
        <f t="shared" si="29"/>
        <v>0</v>
      </c>
    </row>
    <row r="1880" spans="7:9" x14ac:dyDescent="0.3">
      <c r="G1880" s="3" t="str">
        <f>IF(ISTEXT(CRHPrate),"Effectuez l’étape 1",IF(AND(INDEX(claimPeriodNo,MATCH('Étape 1) Taux'!$A$8,claimPeriods,0))&gt;17,INDEX(claimPeriodNo,MATCH('Étape 1) Taux'!$A$8,claimPeriods,0))&lt;20,revenueReduction&lt;0.1),0,IF(NOT(ISNUMBER(E1880)),0,IF($C1880="Oui",0,IF($B1880="Non - avec lien de dépendance",MIN(2258,E1880,$D1880),MIN(2258,E1880))))))</f>
        <v>Effectuez l’étape 1</v>
      </c>
      <c r="H1880" s="3" t="str">
        <f>IF(ISTEXT(CRHPrate),"Effectuez l’étape 1",IF(AND(INDEX(claimPeriodNo,MATCH('Étape 1) Taux'!$A$8,claimPeriods,0))&gt;17,INDEX(claimPeriodNo,MATCH('Étape 1) Taux'!$A$8,claimPeriods,0))&lt;20,revenueReduction&lt;0.1),0,IF(NOT(ISNUMBER(F1880)),0,IF($C1880="Oui",0,IF($B1880="Non - avec lien de dépendance",MIN(2258,F1880,$D1880),MIN(2258,F1880))))))</f>
        <v>Effectuez l’étape 1</v>
      </c>
      <c r="I1880" s="3">
        <f t="shared" si="29"/>
        <v>0</v>
      </c>
    </row>
    <row r="1881" spans="7:9" x14ac:dyDescent="0.3">
      <c r="G1881" s="3" t="str">
        <f>IF(ISTEXT(CRHPrate),"Effectuez l’étape 1",IF(AND(INDEX(claimPeriodNo,MATCH('Étape 1) Taux'!$A$8,claimPeriods,0))&gt;17,INDEX(claimPeriodNo,MATCH('Étape 1) Taux'!$A$8,claimPeriods,0))&lt;20,revenueReduction&lt;0.1),0,IF(NOT(ISNUMBER(E1881)),0,IF($C1881="Oui",0,IF($B1881="Non - avec lien de dépendance",MIN(2258,E1881,$D1881),MIN(2258,E1881))))))</f>
        <v>Effectuez l’étape 1</v>
      </c>
      <c r="H1881" s="3" t="str">
        <f>IF(ISTEXT(CRHPrate),"Effectuez l’étape 1",IF(AND(INDEX(claimPeriodNo,MATCH('Étape 1) Taux'!$A$8,claimPeriods,0))&gt;17,INDEX(claimPeriodNo,MATCH('Étape 1) Taux'!$A$8,claimPeriods,0))&lt;20,revenueReduction&lt;0.1),0,IF(NOT(ISNUMBER(F1881)),0,IF($C1881="Oui",0,IF($B1881="Non - avec lien de dépendance",MIN(2258,F1881,$D1881),MIN(2258,F1881))))))</f>
        <v>Effectuez l’étape 1</v>
      </c>
      <c r="I1881" s="3">
        <f t="shared" si="29"/>
        <v>0</v>
      </c>
    </row>
    <row r="1882" spans="7:9" x14ac:dyDescent="0.3">
      <c r="G1882" s="3" t="str">
        <f>IF(ISTEXT(CRHPrate),"Effectuez l’étape 1",IF(AND(INDEX(claimPeriodNo,MATCH('Étape 1) Taux'!$A$8,claimPeriods,0))&gt;17,INDEX(claimPeriodNo,MATCH('Étape 1) Taux'!$A$8,claimPeriods,0))&lt;20,revenueReduction&lt;0.1),0,IF(NOT(ISNUMBER(E1882)),0,IF($C1882="Oui",0,IF($B1882="Non - avec lien de dépendance",MIN(2258,E1882,$D1882),MIN(2258,E1882))))))</f>
        <v>Effectuez l’étape 1</v>
      </c>
      <c r="H1882" s="3" t="str">
        <f>IF(ISTEXT(CRHPrate),"Effectuez l’étape 1",IF(AND(INDEX(claimPeriodNo,MATCH('Étape 1) Taux'!$A$8,claimPeriods,0))&gt;17,INDEX(claimPeriodNo,MATCH('Étape 1) Taux'!$A$8,claimPeriods,0))&lt;20,revenueReduction&lt;0.1),0,IF(NOT(ISNUMBER(F1882)),0,IF($C1882="Oui",0,IF($B1882="Non - avec lien de dépendance",MIN(2258,F1882,$D1882),MIN(2258,F1882))))))</f>
        <v>Effectuez l’étape 1</v>
      </c>
      <c r="I1882" s="3">
        <f t="shared" si="29"/>
        <v>0</v>
      </c>
    </row>
    <row r="1883" spans="7:9" x14ac:dyDescent="0.3">
      <c r="G1883" s="3" t="str">
        <f>IF(ISTEXT(CRHPrate),"Effectuez l’étape 1",IF(AND(INDEX(claimPeriodNo,MATCH('Étape 1) Taux'!$A$8,claimPeriods,0))&gt;17,INDEX(claimPeriodNo,MATCH('Étape 1) Taux'!$A$8,claimPeriods,0))&lt;20,revenueReduction&lt;0.1),0,IF(NOT(ISNUMBER(E1883)),0,IF($C1883="Oui",0,IF($B1883="Non - avec lien de dépendance",MIN(2258,E1883,$D1883),MIN(2258,E1883))))))</f>
        <v>Effectuez l’étape 1</v>
      </c>
      <c r="H1883" s="3" t="str">
        <f>IF(ISTEXT(CRHPrate),"Effectuez l’étape 1",IF(AND(INDEX(claimPeriodNo,MATCH('Étape 1) Taux'!$A$8,claimPeriods,0))&gt;17,INDEX(claimPeriodNo,MATCH('Étape 1) Taux'!$A$8,claimPeriods,0))&lt;20,revenueReduction&lt;0.1),0,IF(NOT(ISNUMBER(F1883)),0,IF($C1883="Oui",0,IF($B1883="Non - avec lien de dépendance",MIN(2258,F1883,$D1883),MIN(2258,F1883))))))</f>
        <v>Effectuez l’étape 1</v>
      </c>
      <c r="I1883" s="3">
        <f t="shared" si="29"/>
        <v>0</v>
      </c>
    </row>
    <row r="1884" spans="7:9" x14ac:dyDescent="0.3">
      <c r="G1884" s="3" t="str">
        <f>IF(ISTEXT(CRHPrate),"Effectuez l’étape 1",IF(AND(INDEX(claimPeriodNo,MATCH('Étape 1) Taux'!$A$8,claimPeriods,0))&gt;17,INDEX(claimPeriodNo,MATCH('Étape 1) Taux'!$A$8,claimPeriods,0))&lt;20,revenueReduction&lt;0.1),0,IF(NOT(ISNUMBER(E1884)),0,IF($C1884="Oui",0,IF($B1884="Non - avec lien de dépendance",MIN(2258,E1884,$D1884),MIN(2258,E1884))))))</f>
        <v>Effectuez l’étape 1</v>
      </c>
      <c r="H1884" s="3" t="str">
        <f>IF(ISTEXT(CRHPrate),"Effectuez l’étape 1",IF(AND(INDEX(claimPeriodNo,MATCH('Étape 1) Taux'!$A$8,claimPeriods,0))&gt;17,INDEX(claimPeriodNo,MATCH('Étape 1) Taux'!$A$8,claimPeriods,0))&lt;20,revenueReduction&lt;0.1),0,IF(NOT(ISNUMBER(F1884)),0,IF($C1884="Oui",0,IF($B1884="Non - avec lien de dépendance",MIN(2258,F1884,$D1884),MIN(2258,F1884))))))</f>
        <v>Effectuez l’étape 1</v>
      </c>
      <c r="I1884" s="3">
        <f t="shared" si="29"/>
        <v>0</v>
      </c>
    </row>
    <row r="1885" spans="7:9" x14ac:dyDescent="0.3">
      <c r="G1885" s="3" t="str">
        <f>IF(ISTEXT(CRHPrate),"Effectuez l’étape 1",IF(AND(INDEX(claimPeriodNo,MATCH('Étape 1) Taux'!$A$8,claimPeriods,0))&gt;17,INDEX(claimPeriodNo,MATCH('Étape 1) Taux'!$A$8,claimPeriods,0))&lt;20,revenueReduction&lt;0.1),0,IF(NOT(ISNUMBER(E1885)),0,IF($C1885="Oui",0,IF($B1885="Non - avec lien de dépendance",MIN(2258,E1885,$D1885),MIN(2258,E1885))))))</f>
        <v>Effectuez l’étape 1</v>
      </c>
      <c r="H1885" s="3" t="str">
        <f>IF(ISTEXT(CRHPrate),"Effectuez l’étape 1",IF(AND(INDEX(claimPeriodNo,MATCH('Étape 1) Taux'!$A$8,claimPeriods,0))&gt;17,INDEX(claimPeriodNo,MATCH('Étape 1) Taux'!$A$8,claimPeriods,0))&lt;20,revenueReduction&lt;0.1),0,IF(NOT(ISNUMBER(F1885)),0,IF($C1885="Oui",0,IF($B1885="Non - avec lien de dépendance",MIN(2258,F1885,$D1885),MIN(2258,F1885))))))</f>
        <v>Effectuez l’étape 1</v>
      </c>
      <c r="I1885" s="3">
        <f t="shared" si="29"/>
        <v>0</v>
      </c>
    </row>
    <row r="1886" spans="7:9" x14ac:dyDescent="0.3">
      <c r="G1886" s="3" t="str">
        <f>IF(ISTEXT(CRHPrate),"Effectuez l’étape 1",IF(AND(INDEX(claimPeriodNo,MATCH('Étape 1) Taux'!$A$8,claimPeriods,0))&gt;17,INDEX(claimPeriodNo,MATCH('Étape 1) Taux'!$A$8,claimPeriods,0))&lt;20,revenueReduction&lt;0.1),0,IF(NOT(ISNUMBER(E1886)),0,IF($C1886="Oui",0,IF($B1886="Non - avec lien de dépendance",MIN(2258,E1886,$D1886),MIN(2258,E1886))))))</f>
        <v>Effectuez l’étape 1</v>
      </c>
      <c r="H1886" s="3" t="str">
        <f>IF(ISTEXT(CRHPrate),"Effectuez l’étape 1",IF(AND(INDEX(claimPeriodNo,MATCH('Étape 1) Taux'!$A$8,claimPeriods,0))&gt;17,INDEX(claimPeriodNo,MATCH('Étape 1) Taux'!$A$8,claimPeriods,0))&lt;20,revenueReduction&lt;0.1),0,IF(NOT(ISNUMBER(F1886)),0,IF($C1886="Oui",0,IF($B1886="Non - avec lien de dépendance",MIN(2258,F1886,$D1886),MIN(2258,F1886))))))</f>
        <v>Effectuez l’étape 1</v>
      </c>
      <c r="I1886" s="3">
        <f t="shared" si="29"/>
        <v>0</v>
      </c>
    </row>
    <row r="1887" spans="7:9" x14ac:dyDescent="0.3">
      <c r="G1887" s="3" t="str">
        <f>IF(ISTEXT(CRHPrate),"Effectuez l’étape 1",IF(AND(INDEX(claimPeriodNo,MATCH('Étape 1) Taux'!$A$8,claimPeriods,0))&gt;17,INDEX(claimPeriodNo,MATCH('Étape 1) Taux'!$A$8,claimPeriods,0))&lt;20,revenueReduction&lt;0.1),0,IF(NOT(ISNUMBER(E1887)),0,IF($C1887="Oui",0,IF($B1887="Non - avec lien de dépendance",MIN(2258,E1887,$D1887),MIN(2258,E1887))))))</f>
        <v>Effectuez l’étape 1</v>
      </c>
      <c r="H1887" s="3" t="str">
        <f>IF(ISTEXT(CRHPrate),"Effectuez l’étape 1",IF(AND(INDEX(claimPeriodNo,MATCH('Étape 1) Taux'!$A$8,claimPeriods,0))&gt;17,INDEX(claimPeriodNo,MATCH('Étape 1) Taux'!$A$8,claimPeriods,0))&lt;20,revenueReduction&lt;0.1),0,IF(NOT(ISNUMBER(F1887)),0,IF($C1887="Oui",0,IF($B1887="Non - avec lien de dépendance",MIN(2258,F1887,$D1887),MIN(2258,F1887))))))</f>
        <v>Effectuez l’étape 1</v>
      </c>
      <c r="I1887" s="3">
        <f t="shared" si="29"/>
        <v>0</v>
      </c>
    </row>
    <row r="1888" spans="7:9" x14ac:dyDescent="0.3">
      <c r="G1888" s="3" t="str">
        <f>IF(ISTEXT(CRHPrate),"Effectuez l’étape 1",IF(AND(INDEX(claimPeriodNo,MATCH('Étape 1) Taux'!$A$8,claimPeriods,0))&gt;17,INDEX(claimPeriodNo,MATCH('Étape 1) Taux'!$A$8,claimPeriods,0))&lt;20,revenueReduction&lt;0.1),0,IF(NOT(ISNUMBER(E1888)),0,IF($C1888="Oui",0,IF($B1888="Non - avec lien de dépendance",MIN(2258,E1888,$D1888),MIN(2258,E1888))))))</f>
        <v>Effectuez l’étape 1</v>
      </c>
      <c r="H1888" s="3" t="str">
        <f>IF(ISTEXT(CRHPrate),"Effectuez l’étape 1",IF(AND(INDEX(claimPeriodNo,MATCH('Étape 1) Taux'!$A$8,claimPeriods,0))&gt;17,INDEX(claimPeriodNo,MATCH('Étape 1) Taux'!$A$8,claimPeriods,0))&lt;20,revenueReduction&lt;0.1),0,IF(NOT(ISNUMBER(F1888)),0,IF($C1888="Oui",0,IF($B1888="Non - avec lien de dépendance",MIN(2258,F1888,$D1888),MIN(2258,F1888))))))</f>
        <v>Effectuez l’étape 1</v>
      </c>
      <c r="I1888" s="3">
        <f t="shared" si="29"/>
        <v>0</v>
      </c>
    </row>
    <row r="1889" spans="7:9" x14ac:dyDescent="0.3">
      <c r="G1889" s="3" t="str">
        <f>IF(ISTEXT(CRHPrate),"Effectuez l’étape 1",IF(AND(INDEX(claimPeriodNo,MATCH('Étape 1) Taux'!$A$8,claimPeriods,0))&gt;17,INDEX(claimPeriodNo,MATCH('Étape 1) Taux'!$A$8,claimPeriods,0))&lt;20,revenueReduction&lt;0.1),0,IF(NOT(ISNUMBER(E1889)),0,IF($C1889="Oui",0,IF($B1889="Non - avec lien de dépendance",MIN(2258,E1889,$D1889),MIN(2258,E1889))))))</f>
        <v>Effectuez l’étape 1</v>
      </c>
      <c r="H1889" s="3" t="str">
        <f>IF(ISTEXT(CRHPrate),"Effectuez l’étape 1",IF(AND(INDEX(claimPeriodNo,MATCH('Étape 1) Taux'!$A$8,claimPeriods,0))&gt;17,INDEX(claimPeriodNo,MATCH('Étape 1) Taux'!$A$8,claimPeriods,0))&lt;20,revenueReduction&lt;0.1),0,IF(NOT(ISNUMBER(F1889)),0,IF($C1889="Oui",0,IF($B1889="Non - avec lien de dépendance",MIN(2258,F1889,$D1889),MIN(2258,F1889))))))</f>
        <v>Effectuez l’étape 1</v>
      </c>
      <c r="I1889" s="3">
        <f t="shared" si="29"/>
        <v>0</v>
      </c>
    </row>
    <row r="1890" spans="7:9" x14ac:dyDescent="0.3">
      <c r="G1890" s="3" t="str">
        <f>IF(ISTEXT(CRHPrate),"Effectuez l’étape 1",IF(AND(INDEX(claimPeriodNo,MATCH('Étape 1) Taux'!$A$8,claimPeriods,0))&gt;17,INDEX(claimPeriodNo,MATCH('Étape 1) Taux'!$A$8,claimPeriods,0))&lt;20,revenueReduction&lt;0.1),0,IF(NOT(ISNUMBER(E1890)),0,IF($C1890="Oui",0,IF($B1890="Non - avec lien de dépendance",MIN(2258,E1890,$D1890),MIN(2258,E1890))))))</f>
        <v>Effectuez l’étape 1</v>
      </c>
      <c r="H1890" s="3" t="str">
        <f>IF(ISTEXT(CRHPrate),"Effectuez l’étape 1",IF(AND(INDEX(claimPeriodNo,MATCH('Étape 1) Taux'!$A$8,claimPeriods,0))&gt;17,INDEX(claimPeriodNo,MATCH('Étape 1) Taux'!$A$8,claimPeriods,0))&lt;20,revenueReduction&lt;0.1),0,IF(NOT(ISNUMBER(F1890)),0,IF($C1890="Oui",0,IF($B1890="Non - avec lien de dépendance",MIN(2258,F1890,$D1890),MIN(2258,F1890))))))</f>
        <v>Effectuez l’étape 1</v>
      </c>
      <c r="I1890" s="3">
        <f t="shared" si="29"/>
        <v>0</v>
      </c>
    </row>
    <row r="1891" spans="7:9" x14ac:dyDescent="0.3">
      <c r="G1891" s="3" t="str">
        <f>IF(ISTEXT(CRHPrate),"Effectuez l’étape 1",IF(AND(INDEX(claimPeriodNo,MATCH('Étape 1) Taux'!$A$8,claimPeriods,0))&gt;17,INDEX(claimPeriodNo,MATCH('Étape 1) Taux'!$A$8,claimPeriods,0))&lt;20,revenueReduction&lt;0.1),0,IF(NOT(ISNUMBER(E1891)),0,IF($C1891="Oui",0,IF($B1891="Non - avec lien de dépendance",MIN(2258,E1891,$D1891),MIN(2258,E1891))))))</f>
        <v>Effectuez l’étape 1</v>
      </c>
      <c r="H1891" s="3" t="str">
        <f>IF(ISTEXT(CRHPrate),"Effectuez l’étape 1",IF(AND(INDEX(claimPeriodNo,MATCH('Étape 1) Taux'!$A$8,claimPeriods,0))&gt;17,INDEX(claimPeriodNo,MATCH('Étape 1) Taux'!$A$8,claimPeriods,0))&lt;20,revenueReduction&lt;0.1),0,IF(NOT(ISNUMBER(F1891)),0,IF($C1891="Oui",0,IF($B1891="Non - avec lien de dépendance",MIN(2258,F1891,$D1891),MIN(2258,F1891))))))</f>
        <v>Effectuez l’étape 1</v>
      </c>
      <c r="I1891" s="3">
        <f t="shared" si="29"/>
        <v>0</v>
      </c>
    </row>
    <row r="1892" spans="7:9" x14ac:dyDescent="0.3">
      <c r="G1892" s="3" t="str">
        <f>IF(ISTEXT(CRHPrate),"Effectuez l’étape 1",IF(AND(INDEX(claimPeriodNo,MATCH('Étape 1) Taux'!$A$8,claimPeriods,0))&gt;17,INDEX(claimPeriodNo,MATCH('Étape 1) Taux'!$A$8,claimPeriods,0))&lt;20,revenueReduction&lt;0.1),0,IF(NOT(ISNUMBER(E1892)),0,IF($C1892="Oui",0,IF($B1892="Non - avec lien de dépendance",MIN(2258,E1892,$D1892),MIN(2258,E1892))))))</f>
        <v>Effectuez l’étape 1</v>
      </c>
      <c r="H1892" s="3" t="str">
        <f>IF(ISTEXT(CRHPrate),"Effectuez l’étape 1",IF(AND(INDEX(claimPeriodNo,MATCH('Étape 1) Taux'!$A$8,claimPeriods,0))&gt;17,INDEX(claimPeriodNo,MATCH('Étape 1) Taux'!$A$8,claimPeriods,0))&lt;20,revenueReduction&lt;0.1),0,IF(NOT(ISNUMBER(F1892)),0,IF($C1892="Oui",0,IF($B1892="Non - avec lien de dépendance",MIN(2258,F1892,$D1892),MIN(2258,F1892))))))</f>
        <v>Effectuez l’étape 1</v>
      </c>
      <c r="I1892" s="3">
        <f t="shared" si="29"/>
        <v>0</v>
      </c>
    </row>
    <row r="1893" spans="7:9" x14ac:dyDescent="0.3">
      <c r="G1893" s="3" t="str">
        <f>IF(ISTEXT(CRHPrate),"Effectuez l’étape 1",IF(AND(INDEX(claimPeriodNo,MATCH('Étape 1) Taux'!$A$8,claimPeriods,0))&gt;17,INDEX(claimPeriodNo,MATCH('Étape 1) Taux'!$A$8,claimPeriods,0))&lt;20,revenueReduction&lt;0.1),0,IF(NOT(ISNUMBER(E1893)),0,IF($C1893="Oui",0,IF($B1893="Non - avec lien de dépendance",MIN(2258,E1893,$D1893),MIN(2258,E1893))))))</f>
        <v>Effectuez l’étape 1</v>
      </c>
      <c r="H1893" s="3" t="str">
        <f>IF(ISTEXT(CRHPrate),"Effectuez l’étape 1",IF(AND(INDEX(claimPeriodNo,MATCH('Étape 1) Taux'!$A$8,claimPeriods,0))&gt;17,INDEX(claimPeriodNo,MATCH('Étape 1) Taux'!$A$8,claimPeriods,0))&lt;20,revenueReduction&lt;0.1),0,IF(NOT(ISNUMBER(F1893)),0,IF($C1893="Oui",0,IF($B1893="Non - avec lien de dépendance",MIN(2258,F1893,$D1893),MIN(2258,F1893))))))</f>
        <v>Effectuez l’étape 1</v>
      </c>
      <c r="I1893" s="3">
        <f t="shared" si="29"/>
        <v>0</v>
      </c>
    </row>
    <row r="1894" spans="7:9" x14ac:dyDescent="0.3">
      <c r="G1894" s="3" t="str">
        <f>IF(ISTEXT(CRHPrate),"Effectuez l’étape 1",IF(AND(INDEX(claimPeriodNo,MATCH('Étape 1) Taux'!$A$8,claimPeriods,0))&gt;17,INDEX(claimPeriodNo,MATCH('Étape 1) Taux'!$A$8,claimPeriods,0))&lt;20,revenueReduction&lt;0.1),0,IF(NOT(ISNUMBER(E1894)),0,IF($C1894="Oui",0,IF($B1894="Non - avec lien de dépendance",MIN(2258,E1894,$D1894),MIN(2258,E1894))))))</f>
        <v>Effectuez l’étape 1</v>
      </c>
      <c r="H1894" s="3" t="str">
        <f>IF(ISTEXT(CRHPrate),"Effectuez l’étape 1",IF(AND(INDEX(claimPeriodNo,MATCH('Étape 1) Taux'!$A$8,claimPeriods,0))&gt;17,INDEX(claimPeriodNo,MATCH('Étape 1) Taux'!$A$8,claimPeriods,0))&lt;20,revenueReduction&lt;0.1),0,IF(NOT(ISNUMBER(F1894)),0,IF($C1894="Oui",0,IF($B1894="Non - avec lien de dépendance",MIN(2258,F1894,$D1894),MIN(2258,F1894))))))</f>
        <v>Effectuez l’étape 1</v>
      </c>
      <c r="I1894" s="3">
        <f t="shared" si="29"/>
        <v>0</v>
      </c>
    </row>
    <row r="1895" spans="7:9" x14ac:dyDescent="0.3">
      <c r="G1895" s="3" t="str">
        <f>IF(ISTEXT(CRHPrate),"Effectuez l’étape 1",IF(AND(INDEX(claimPeriodNo,MATCH('Étape 1) Taux'!$A$8,claimPeriods,0))&gt;17,INDEX(claimPeriodNo,MATCH('Étape 1) Taux'!$A$8,claimPeriods,0))&lt;20,revenueReduction&lt;0.1),0,IF(NOT(ISNUMBER(E1895)),0,IF($C1895="Oui",0,IF($B1895="Non - avec lien de dépendance",MIN(2258,E1895,$D1895),MIN(2258,E1895))))))</f>
        <v>Effectuez l’étape 1</v>
      </c>
      <c r="H1895" s="3" t="str">
        <f>IF(ISTEXT(CRHPrate),"Effectuez l’étape 1",IF(AND(INDEX(claimPeriodNo,MATCH('Étape 1) Taux'!$A$8,claimPeriods,0))&gt;17,INDEX(claimPeriodNo,MATCH('Étape 1) Taux'!$A$8,claimPeriods,0))&lt;20,revenueReduction&lt;0.1),0,IF(NOT(ISNUMBER(F1895)),0,IF($C1895="Oui",0,IF($B1895="Non - avec lien de dépendance",MIN(2258,F1895,$D1895),MIN(2258,F1895))))))</f>
        <v>Effectuez l’étape 1</v>
      </c>
      <c r="I1895" s="3">
        <f t="shared" si="29"/>
        <v>0</v>
      </c>
    </row>
    <row r="1896" spans="7:9" x14ac:dyDescent="0.3">
      <c r="G1896" s="3" t="str">
        <f>IF(ISTEXT(CRHPrate),"Effectuez l’étape 1",IF(AND(INDEX(claimPeriodNo,MATCH('Étape 1) Taux'!$A$8,claimPeriods,0))&gt;17,INDEX(claimPeriodNo,MATCH('Étape 1) Taux'!$A$8,claimPeriods,0))&lt;20,revenueReduction&lt;0.1),0,IF(NOT(ISNUMBER(E1896)),0,IF($C1896="Oui",0,IF($B1896="Non - avec lien de dépendance",MIN(2258,E1896,$D1896),MIN(2258,E1896))))))</f>
        <v>Effectuez l’étape 1</v>
      </c>
      <c r="H1896" s="3" t="str">
        <f>IF(ISTEXT(CRHPrate),"Effectuez l’étape 1",IF(AND(INDEX(claimPeriodNo,MATCH('Étape 1) Taux'!$A$8,claimPeriods,0))&gt;17,INDEX(claimPeriodNo,MATCH('Étape 1) Taux'!$A$8,claimPeriods,0))&lt;20,revenueReduction&lt;0.1),0,IF(NOT(ISNUMBER(F1896)),0,IF($C1896="Oui",0,IF($B1896="Non - avec lien de dépendance",MIN(2258,F1896,$D1896),MIN(2258,F1896))))))</f>
        <v>Effectuez l’étape 1</v>
      </c>
      <c r="I1896" s="3">
        <f t="shared" si="29"/>
        <v>0</v>
      </c>
    </row>
    <row r="1897" spans="7:9" x14ac:dyDescent="0.3">
      <c r="G1897" s="3" t="str">
        <f>IF(ISTEXT(CRHPrate),"Effectuez l’étape 1",IF(AND(INDEX(claimPeriodNo,MATCH('Étape 1) Taux'!$A$8,claimPeriods,0))&gt;17,INDEX(claimPeriodNo,MATCH('Étape 1) Taux'!$A$8,claimPeriods,0))&lt;20,revenueReduction&lt;0.1),0,IF(NOT(ISNUMBER(E1897)),0,IF($C1897="Oui",0,IF($B1897="Non - avec lien de dépendance",MIN(2258,E1897,$D1897),MIN(2258,E1897))))))</f>
        <v>Effectuez l’étape 1</v>
      </c>
      <c r="H1897" s="3" t="str">
        <f>IF(ISTEXT(CRHPrate),"Effectuez l’étape 1",IF(AND(INDEX(claimPeriodNo,MATCH('Étape 1) Taux'!$A$8,claimPeriods,0))&gt;17,INDEX(claimPeriodNo,MATCH('Étape 1) Taux'!$A$8,claimPeriods,0))&lt;20,revenueReduction&lt;0.1),0,IF(NOT(ISNUMBER(F1897)),0,IF($C1897="Oui",0,IF($B1897="Non - avec lien de dépendance",MIN(2258,F1897,$D1897),MIN(2258,F1897))))))</f>
        <v>Effectuez l’étape 1</v>
      </c>
      <c r="I1897" s="3">
        <f t="shared" si="29"/>
        <v>0</v>
      </c>
    </row>
    <row r="1898" spans="7:9" x14ac:dyDescent="0.3">
      <c r="G1898" s="3" t="str">
        <f>IF(ISTEXT(CRHPrate),"Effectuez l’étape 1",IF(AND(INDEX(claimPeriodNo,MATCH('Étape 1) Taux'!$A$8,claimPeriods,0))&gt;17,INDEX(claimPeriodNo,MATCH('Étape 1) Taux'!$A$8,claimPeriods,0))&lt;20,revenueReduction&lt;0.1),0,IF(NOT(ISNUMBER(E1898)),0,IF($C1898="Oui",0,IF($B1898="Non - avec lien de dépendance",MIN(2258,E1898,$D1898),MIN(2258,E1898))))))</f>
        <v>Effectuez l’étape 1</v>
      </c>
      <c r="H1898" s="3" t="str">
        <f>IF(ISTEXT(CRHPrate),"Effectuez l’étape 1",IF(AND(INDEX(claimPeriodNo,MATCH('Étape 1) Taux'!$A$8,claimPeriods,0))&gt;17,INDEX(claimPeriodNo,MATCH('Étape 1) Taux'!$A$8,claimPeriods,0))&lt;20,revenueReduction&lt;0.1),0,IF(NOT(ISNUMBER(F1898)),0,IF($C1898="Oui",0,IF($B1898="Non - avec lien de dépendance",MIN(2258,F1898,$D1898),MIN(2258,F1898))))))</f>
        <v>Effectuez l’étape 1</v>
      </c>
      <c r="I1898" s="3">
        <f t="shared" si="29"/>
        <v>0</v>
      </c>
    </row>
    <row r="1899" spans="7:9" x14ac:dyDescent="0.3">
      <c r="G1899" s="3" t="str">
        <f>IF(ISTEXT(CRHPrate),"Effectuez l’étape 1",IF(AND(INDEX(claimPeriodNo,MATCH('Étape 1) Taux'!$A$8,claimPeriods,0))&gt;17,INDEX(claimPeriodNo,MATCH('Étape 1) Taux'!$A$8,claimPeriods,0))&lt;20,revenueReduction&lt;0.1),0,IF(NOT(ISNUMBER(E1899)),0,IF($C1899="Oui",0,IF($B1899="Non - avec lien de dépendance",MIN(2258,E1899,$D1899),MIN(2258,E1899))))))</f>
        <v>Effectuez l’étape 1</v>
      </c>
      <c r="H1899" s="3" t="str">
        <f>IF(ISTEXT(CRHPrate),"Effectuez l’étape 1",IF(AND(INDEX(claimPeriodNo,MATCH('Étape 1) Taux'!$A$8,claimPeriods,0))&gt;17,INDEX(claimPeriodNo,MATCH('Étape 1) Taux'!$A$8,claimPeriods,0))&lt;20,revenueReduction&lt;0.1),0,IF(NOT(ISNUMBER(F1899)),0,IF($C1899="Oui",0,IF($B1899="Non - avec lien de dépendance",MIN(2258,F1899,$D1899),MIN(2258,F1899))))))</f>
        <v>Effectuez l’étape 1</v>
      </c>
      <c r="I1899" s="3">
        <f t="shared" si="29"/>
        <v>0</v>
      </c>
    </row>
    <row r="1900" spans="7:9" x14ac:dyDescent="0.3">
      <c r="G1900" s="3" t="str">
        <f>IF(ISTEXT(CRHPrate),"Effectuez l’étape 1",IF(AND(INDEX(claimPeriodNo,MATCH('Étape 1) Taux'!$A$8,claimPeriods,0))&gt;17,INDEX(claimPeriodNo,MATCH('Étape 1) Taux'!$A$8,claimPeriods,0))&lt;20,revenueReduction&lt;0.1),0,IF(NOT(ISNUMBER(E1900)),0,IF($C1900="Oui",0,IF($B1900="Non - avec lien de dépendance",MIN(2258,E1900,$D1900),MIN(2258,E1900))))))</f>
        <v>Effectuez l’étape 1</v>
      </c>
      <c r="H1900" s="3" t="str">
        <f>IF(ISTEXT(CRHPrate),"Effectuez l’étape 1",IF(AND(INDEX(claimPeriodNo,MATCH('Étape 1) Taux'!$A$8,claimPeriods,0))&gt;17,INDEX(claimPeriodNo,MATCH('Étape 1) Taux'!$A$8,claimPeriods,0))&lt;20,revenueReduction&lt;0.1),0,IF(NOT(ISNUMBER(F1900)),0,IF($C1900="Oui",0,IF($B1900="Non - avec lien de dépendance",MIN(2258,F1900,$D1900),MIN(2258,F1900))))))</f>
        <v>Effectuez l’étape 1</v>
      </c>
      <c r="I1900" s="3">
        <f t="shared" si="29"/>
        <v>0</v>
      </c>
    </row>
    <row r="1901" spans="7:9" x14ac:dyDescent="0.3">
      <c r="G1901" s="3" t="str">
        <f>IF(ISTEXT(CRHPrate),"Effectuez l’étape 1",IF(AND(INDEX(claimPeriodNo,MATCH('Étape 1) Taux'!$A$8,claimPeriods,0))&gt;17,INDEX(claimPeriodNo,MATCH('Étape 1) Taux'!$A$8,claimPeriods,0))&lt;20,revenueReduction&lt;0.1),0,IF(NOT(ISNUMBER(E1901)),0,IF($C1901="Oui",0,IF($B1901="Non - avec lien de dépendance",MIN(2258,E1901,$D1901),MIN(2258,E1901))))))</f>
        <v>Effectuez l’étape 1</v>
      </c>
      <c r="H1901" s="3" t="str">
        <f>IF(ISTEXT(CRHPrate),"Effectuez l’étape 1",IF(AND(INDEX(claimPeriodNo,MATCH('Étape 1) Taux'!$A$8,claimPeriods,0))&gt;17,INDEX(claimPeriodNo,MATCH('Étape 1) Taux'!$A$8,claimPeriods,0))&lt;20,revenueReduction&lt;0.1),0,IF(NOT(ISNUMBER(F1901)),0,IF($C1901="Oui",0,IF($B1901="Non - avec lien de dépendance",MIN(2258,F1901,$D1901),MIN(2258,F1901))))))</f>
        <v>Effectuez l’étape 1</v>
      </c>
      <c r="I1901" s="3">
        <f t="shared" si="29"/>
        <v>0</v>
      </c>
    </row>
    <row r="1902" spans="7:9" x14ac:dyDescent="0.3">
      <c r="G1902" s="3" t="str">
        <f>IF(ISTEXT(CRHPrate),"Effectuez l’étape 1",IF(AND(INDEX(claimPeriodNo,MATCH('Étape 1) Taux'!$A$8,claimPeriods,0))&gt;17,INDEX(claimPeriodNo,MATCH('Étape 1) Taux'!$A$8,claimPeriods,0))&lt;20,revenueReduction&lt;0.1),0,IF(NOT(ISNUMBER(E1902)),0,IF($C1902="Oui",0,IF($B1902="Non - avec lien de dépendance",MIN(2258,E1902,$D1902),MIN(2258,E1902))))))</f>
        <v>Effectuez l’étape 1</v>
      </c>
      <c r="H1902" s="3" t="str">
        <f>IF(ISTEXT(CRHPrate),"Effectuez l’étape 1",IF(AND(INDEX(claimPeriodNo,MATCH('Étape 1) Taux'!$A$8,claimPeriods,0))&gt;17,INDEX(claimPeriodNo,MATCH('Étape 1) Taux'!$A$8,claimPeriods,0))&lt;20,revenueReduction&lt;0.1),0,IF(NOT(ISNUMBER(F1902)),0,IF($C1902="Oui",0,IF($B1902="Non - avec lien de dépendance",MIN(2258,F1902,$D1902),MIN(2258,F1902))))))</f>
        <v>Effectuez l’étape 1</v>
      </c>
      <c r="I1902" s="3">
        <f t="shared" si="29"/>
        <v>0</v>
      </c>
    </row>
    <row r="1903" spans="7:9" x14ac:dyDescent="0.3">
      <c r="G1903" s="3" t="str">
        <f>IF(ISTEXT(CRHPrate),"Effectuez l’étape 1",IF(AND(INDEX(claimPeriodNo,MATCH('Étape 1) Taux'!$A$8,claimPeriods,0))&gt;17,INDEX(claimPeriodNo,MATCH('Étape 1) Taux'!$A$8,claimPeriods,0))&lt;20,revenueReduction&lt;0.1),0,IF(NOT(ISNUMBER(E1903)),0,IF($C1903="Oui",0,IF($B1903="Non - avec lien de dépendance",MIN(2258,E1903,$D1903),MIN(2258,E1903))))))</f>
        <v>Effectuez l’étape 1</v>
      </c>
      <c r="H1903" s="3" t="str">
        <f>IF(ISTEXT(CRHPrate),"Effectuez l’étape 1",IF(AND(INDEX(claimPeriodNo,MATCH('Étape 1) Taux'!$A$8,claimPeriods,0))&gt;17,INDEX(claimPeriodNo,MATCH('Étape 1) Taux'!$A$8,claimPeriods,0))&lt;20,revenueReduction&lt;0.1),0,IF(NOT(ISNUMBER(F1903)),0,IF($C1903="Oui",0,IF($B1903="Non - avec lien de dépendance",MIN(2258,F1903,$D1903),MIN(2258,F1903))))))</f>
        <v>Effectuez l’étape 1</v>
      </c>
      <c r="I1903" s="3">
        <f t="shared" si="29"/>
        <v>0</v>
      </c>
    </row>
    <row r="1904" spans="7:9" x14ac:dyDescent="0.3">
      <c r="G1904" s="3" t="str">
        <f>IF(ISTEXT(CRHPrate),"Effectuez l’étape 1",IF(AND(INDEX(claimPeriodNo,MATCH('Étape 1) Taux'!$A$8,claimPeriods,0))&gt;17,INDEX(claimPeriodNo,MATCH('Étape 1) Taux'!$A$8,claimPeriods,0))&lt;20,revenueReduction&lt;0.1),0,IF(NOT(ISNUMBER(E1904)),0,IF($C1904="Oui",0,IF($B1904="Non - avec lien de dépendance",MIN(2258,E1904,$D1904),MIN(2258,E1904))))))</f>
        <v>Effectuez l’étape 1</v>
      </c>
      <c r="H1904" s="3" t="str">
        <f>IF(ISTEXT(CRHPrate),"Effectuez l’étape 1",IF(AND(INDEX(claimPeriodNo,MATCH('Étape 1) Taux'!$A$8,claimPeriods,0))&gt;17,INDEX(claimPeriodNo,MATCH('Étape 1) Taux'!$A$8,claimPeriods,0))&lt;20,revenueReduction&lt;0.1),0,IF(NOT(ISNUMBER(F1904)),0,IF($C1904="Oui",0,IF($B1904="Non - avec lien de dépendance",MIN(2258,F1904,$D1904),MIN(2258,F1904))))))</f>
        <v>Effectuez l’étape 1</v>
      </c>
      <c r="I1904" s="3">
        <f t="shared" si="29"/>
        <v>0</v>
      </c>
    </row>
    <row r="1905" spans="7:9" x14ac:dyDescent="0.3">
      <c r="G1905" s="3" t="str">
        <f>IF(ISTEXT(CRHPrate),"Effectuez l’étape 1",IF(AND(INDEX(claimPeriodNo,MATCH('Étape 1) Taux'!$A$8,claimPeriods,0))&gt;17,INDEX(claimPeriodNo,MATCH('Étape 1) Taux'!$A$8,claimPeriods,0))&lt;20,revenueReduction&lt;0.1),0,IF(NOT(ISNUMBER(E1905)),0,IF($C1905="Oui",0,IF($B1905="Non - avec lien de dépendance",MIN(2258,E1905,$D1905),MIN(2258,E1905))))))</f>
        <v>Effectuez l’étape 1</v>
      </c>
      <c r="H1905" s="3" t="str">
        <f>IF(ISTEXT(CRHPrate),"Effectuez l’étape 1",IF(AND(INDEX(claimPeriodNo,MATCH('Étape 1) Taux'!$A$8,claimPeriods,0))&gt;17,INDEX(claimPeriodNo,MATCH('Étape 1) Taux'!$A$8,claimPeriods,0))&lt;20,revenueReduction&lt;0.1),0,IF(NOT(ISNUMBER(F1905)),0,IF($C1905="Oui",0,IF($B1905="Non - avec lien de dépendance",MIN(2258,F1905,$D1905),MIN(2258,F1905))))))</f>
        <v>Effectuez l’étape 1</v>
      </c>
      <c r="I1905" s="3">
        <f t="shared" si="29"/>
        <v>0</v>
      </c>
    </row>
    <row r="1906" spans="7:9" x14ac:dyDescent="0.3">
      <c r="G1906" s="3" t="str">
        <f>IF(ISTEXT(CRHPrate),"Effectuez l’étape 1",IF(AND(INDEX(claimPeriodNo,MATCH('Étape 1) Taux'!$A$8,claimPeriods,0))&gt;17,INDEX(claimPeriodNo,MATCH('Étape 1) Taux'!$A$8,claimPeriods,0))&lt;20,revenueReduction&lt;0.1),0,IF(NOT(ISNUMBER(E1906)),0,IF($C1906="Oui",0,IF($B1906="Non - avec lien de dépendance",MIN(2258,E1906,$D1906),MIN(2258,E1906))))))</f>
        <v>Effectuez l’étape 1</v>
      </c>
      <c r="H1906" s="3" t="str">
        <f>IF(ISTEXT(CRHPrate),"Effectuez l’étape 1",IF(AND(INDEX(claimPeriodNo,MATCH('Étape 1) Taux'!$A$8,claimPeriods,0))&gt;17,INDEX(claimPeriodNo,MATCH('Étape 1) Taux'!$A$8,claimPeriods,0))&lt;20,revenueReduction&lt;0.1),0,IF(NOT(ISNUMBER(F1906)),0,IF($C1906="Oui",0,IF($B1906="Non - avec lien de dépendance",MIN(2258,F1906,$D1906),MIN(2258,F1906))))))</f>
        <v>Effectuez l’étape 1</v>
      </c>
      <c r="I1906" s="3">
        <f t="shared" si="29"/>
        <v>0</v>
      </c>
    </row>
    <row r="1907" spans="7:9" x14ac:dyDescent="0.3">
      <c r="G1907" s="3" t="str">
        <f>IF(ISTEXT(CRHPrate),"Effectuez l’étape 1",IF(AND(INDEX(claimPeriodNo,MATCH('Étape 1) Taux'!$A$8,claimPeriods,0))&gt;17,INDEX(claimPeriodNo,MATCH('Étape 1) Taux'!$A$8,claimPeriods,0))&lt;20,revenueReduction&lt;0.1),0,IF(NOT(ISNUMBER(E1907)),0,IF($C1907="Oui",0,IF($B1907="Non - avec lien de dépendance",MIN(2258,E1907,$D1907),MIN(2258,E1907))))))</f>
        <v>Effectuez l’étape 1</v>
      </c>
      <c r="H1907" s="3" t="str">
        <f>IF(ISTEXT(CRHPrate),"Effectuez l’étape 1",IF(AND(INDEX(claimPeriodNo,MATCH('Étape 1) Taux'!$A$8,claimPeriods,0))&gt;17,INDEX(claimPeriodNo,MATCH('Étape 1) Taux'!$A$8,claimPeriods,0))&lt;20,revenueReduction&lt;0.1),0,IF(NOT(ISNUMBER(F1907)),0,IF($C1907="Oui",0,IF($B1907="Non - avec lien de dépendance",MIN(2258,F1907,$D1907),MIN(2258,F1907))))))</f>
        <v>Effectuez l’étape 1</v>
      </c>
      <c r="I1907" s="3">
        <f t="shared" si="29"/>
        <v>0</v>
      </c>
    </row>
    <row r="1908" spans="7:9" x14ac:dyDescent="0.3">
      <c r="G1908" s="3" t="str">
        <f>IF(ISTEXT(CRHPrate),"Effectuez l’étape 1",IF(AND(INDEX(claimPeriodNo,MATCH('Étape 1) Taux'!$A$8,claimPeriods,0))&gt;17,INDEX(claimPeriodNo,MATCH('Étape 1) Taux'!$A$8,claimPeriods,0))&lt;20,revenueReduction&lt;0.1),0,IF(NOT(ISNUMBER(E1908)),0,IF($C1908="Oui",0,IF($B1908="Non - avec lien de dépendance",MIN(2258,E1908,$D1908),MIN(2258,E1908))))))</f>
        <v>Effectuez l’étape 1</v>
      </c>
      <c r="H1908" s="3" t="str">
        <f>IF(ISTEXT(CRHPrate),"Effectuez l’étape 1",IF(AND(INDEX(claimPeriodNo,MATCH('Étape 1) Taux'!$A$8,claimPeriods,0))&gt;17,INDEX(claimPeriodNo,MATCH('Étape 1) Taux'!$A$8,claimPeriods,0))&lt;20,revenueReduction&lt;0.1),0,IF(NOT(ISNUMBER(F1908)),0,IF($C1908="Oui",0,IF($B1908="Non - avec lien de dépendance",MIN(2258,F1908,$D1908),MIN(2258,F1908))))))</f>
        <v>Effectuez l’étape 1</v>
      </c>
      <c r="I1908" s="3">
        <f t="shared" si="29"/>
        <v>0</v>
      </c>
    </row>
    <row r="1909" spans="7:9" x14ac:dyDescent="0.3">
      <c r="G1909" s="3" t="str">
        <f>IF(ISTEXT(CRHPrate),"Effectuez l’étape 1",IF(AND(INDEX(claimPeriodNo,MATCH('Étape 1) Taux'!$A$8,claimPeriods,0))&gt;17,INDEX(claimPeriodNo,MATCH('Étape 1) Taux'!$A$8,claimPeriods,0))&lt;20,revenueReduction&lt;0.1),0,IF(NOT(ISNUMBER(E1909)),0,IF($C1909="Oui",0,IF($B1909="Non - avec lien de dépendance",MIN(2258,E1909,$D1909),MIN(2258,E1909))))))</f>
        <v>Effectuez l’étape 1</v>
      </c>
      <c r="H1909" s="3" t="str">
        <f>IF(ISTEXT(CRHPrate),"Effectuez l’étape 1",IF(AND(INDEX(claimPeriodNo,MATCH('Étape 1) Taux'!$A$8,claimPeriods,0))&gt;17,INDEX(claimPeriodNo,MATCH('Étape 1) Taux'!$A$8,claimPeriods,0))&lt;20,revenueReduction&lt;0.1),0,IF(NOT(ISNUMBER(F1909)),0,IF($C1909="Oui",0,IF($B1909="Non - avec lien de dépendance",MIN(2258,F1909,$D1909),MIN(2258,F1909))))))</f>
        <v>Effectuez l’étape 1</v>
      </c>
      <c r="I1909" s="3">
        <f t="shared" si="29"/>
        <v>0</v>
      </c>
    </row>
    <row r="1910" spans="7:9" x14ac:dyDescent="0.3">
      <c r="G1910" s="3" t="str">
        <f>IF(ISTEXT(CRHPrate),"Effectuez l’étape 1",IF(AND(INDEX(claimPeriodNo,MATCH('Étape 1) Taux'!$A$8,claimPeriods,0))&gt;17,INDEX(claimPeriodNo,MATCH('Étape 1) Taux'!$A$8,claimPeriods,0))&lt;20,revenueReduction&lt;0.1),0,IF(NOT(ISNUMBER(E1910)),0,IF($C1910="Oui",0,IF($B1910="Non - avec lien de dépendance",MIN(2258,E1910,$D1910),MIN(2258,E1910))))))</f>
        <v>Effectuez l’étape 1</v>
      </c>
      <c r="H1910" s="3" t="str">
        <f>IF(ISTEXT(CRHPrate),"Effectuez l’étape 1",IF(AND(INDEX(claimPeriodNo,MATCH('Étape 1) Taux'!$A$8,claimPeriods,0))&gt;17,INDEX(claimPeriodNo,MATCH('Étape 1) Taux'!$A$8,claimPeriods,0))&lt;20,revenueReduction&lt;0.1),0,IF(NOT(ISNUMBER(F1910)),0,IF($C1910="Oui",0,IF($B1910="Non - avec lien de dépendance",MIN(2258,F1910,$D1910),MIN(2258,F1910))))))</f>
        <v>Effectuez l’étape 1</v>
      </c>
      <c r="I1910" s="3">
        <f t="shared" si="29"/>
        <v>0</v>
      </c>
    </row>
    <row r="1911" spans="7:9" x14ac:dyDescent="0.3">
      <c r="G1911" s="3" t="str">
        <f>IF(ISTEXT(CRHPrate),"Effectuez l’étape 1",IF(AND(INDEX(claimPeriodNo,MATCH('Étape 1) Taux'!$A$8,claimPeriods,0))&gt;17,INDEX(claimPeriodNo,MATCH('Étape 1) Taux'!$A$8,claimPeriods,0))&lt;20,revenueReduction&lt;0.1),0,IF(NOT(ISNUMBER(E1911)),0,IF($C1911="Oui",0,IF($B1911="Non - avec lien de dépendance",MIN(2258,E1911,$D1911),MIN(2258,E1911))))))</f>
        <v>Effectuez l’étape 1</v>
      </c>
      <c r="H1911" s="3" t="str">
        <f>IF(ISTEXT(CRHPrate),"Effectuez l’étape 1",IF(AND(INDEX(claimPeriodNo,MATCH('Étape 1) Taux'!$A$8,claimPeriods,0))&gt;17,INDEX(claimPeriodNo,MATCH('Étape 1) Taux'!$A$8,claimPeriods,0))&lt;20,revenueReduction&lt;0.1),0,IF(NOT(ISNUMBER(F1911)),0,IF($C1911="Oui",0,IF($B1911="Non - avec lien de dépendance",MIN(2258,F1911,$D1911),MIN(2258,F1911))))))</f>
        <v>Effectuez l’étape 1</v>
      </c>
      <c r="I1911" s="3">
        <f t="shared" si="29"/>
        <v>0</v>
      </c>
    </row>
    <row r="1912" spans="7:9" x14ac:dyDescent="0.3">
      <c r="G1912" s="3" t="str">
        <f>IF(ISTEXT(CRHPrate),"Effectuez l’étape 1",IF(AND(INDEX(claimPeriodNo,MATCH('Étape 1) Taux'!$A$8,claimPeriods,0))&gt;17,INDEX(claimPeriodNo,MATCH('Étape 1) Taux'!$A$8,claimPeriods,0))&lt;20,revenueReduction&lt;0.1),0,IF(NOT(ISNUMBER(E1912)),0,IF($C1912="Oui",0,IF($B1912="Non - avec lien de dépendance",MIN(2258,E1912,$D1912),MIN(2258,E1912))))))</f>
        <v>Effectuez l’étape 1</v>
      </c>
      <c r="H1912" s="3" t="str">
        <f>IF(ISTEXT(CRHPrate),"Effectuez l’étape 1",IF(AND(INDEX(claimPeriodNo,MATCH('Étape 1) Taux'!$A$8,claimPeriods,0))&gt;17,INDEX(claimPeriodNo,MATCH('Étape 1) Taux'!$A$8,claimPeriods,0))&lt;20,revenueReduction&lt;0.1),0,IF(NOT(ISNUMBER(F1912)),0,IF($C1912="Oui",0,IF($B1912="Non - avec lien de dépendance",MIN(2258,F1912,$D1912),MIN(2258,F1912))))))</f>
        <v>Effectuez l’étape 1</v>
      </c>
      <c r="I1912" s="3">
        <f t="shared" si="29"/>
        <v>0</v>
      </c>
    </row>
    <row r="1913" spans="7:9" x14ac:dyDescent="0.3">
      <c r="G1913" s="3" t="str">
        <f>IF(ISTEXT(CRHPrate),"Effectuez l’étape 1",IF(AND(INDEX(claimPeriodNo,MATCH('Étape 1) Taux'!$A$8,claimPeriods,0))&gt;17,INDEX(claimPeriodNo,MATCH('Étape 1) Taux'!$A$8,claimPeriods,0))&lt;20,revenueReduction&lt;0.1),0,IF(NOT(ISNUMBER(E1913)),0,IF($C1913="Oui",0,IF($B1913="Non - avec lien de dépendance",MIN(2258,E1913,$D1913),MIN(2258,E1913))))))</f>
        <v>Effectuez l’étape 1</v>
      </c>
      <c r="H1913" s="3" t="str">
        <f>IF(ISTEXT(CRHPrate),"Effectuez l’étape 1",IF(AND(INDEX(claimPeriodNo,MATCH('Étape 1) Taux'!$A$8,claimPeriods,0))&gt;17,INDEX(claimPeriodNo,MATCH('Étape 1) Taux'!$A$8,claimPeriods,0))&lt;20,revenueReduction&lt;0.1),0,IF(NOT(ISNUMBER(F1913)),0,IF($C1913="Oui",0,IF($B1913="Non - avec lien de dépendance",MIN(2258,F1913,$D1913),MIN(2258,F1913))))))</f>
        <v>Effectuez l’étape 1</v>
      </c>
      <c r="I1913" s="3">
        <f t="shared" si="29"/>
        <v>0</v>
      </c>
    </row>
    <row r="1914" spans="7:9" x14ac:dyDescent="0.3">
      <c r="G1914" s="3" t="str">
        <f>IF(ISTEXT(CRHPrate),"Effectuez l’étape 1",IF(AND(INDEX(claimPeriodNo,MATCH('Étape 1) Taux'!$A$8,claimPeriods,0))&gt;17,INDEX(claimPeriodNo,MATCH('Étape 1) Taux'!$A$8,claimPeriods,0))&lt;20,revenueReduction&lt;0.1),0,IF(NOT(ISNUMBER(E1914)),0,IF($C1914="Oui",0,IF($B1914="Non - avec lien de dépendance",MIN(2258,E1914,$D1914),MIN(2258,E1914))))))</f>
        <v>Effectuez l’étape 1</v>
      </c>
      <c r="H1914" s="3" t="str">
        <f>IF(ISTEXT(CRHPrate),"Effectuez l’étape 1",IF(AND(INDEX(claimPeriodNo,MATCH('Étape 1) Taux'!$A$8,claimPeriods,0))&gt;17,INDEX(claimPeriodNo,MATCH('Étape 1) Taux'!$A$8,claimPeriods,0))&lt;20,revenueReduction&lt;0.1),0,IF(NOT(ISNUMBER(F1914)),0,IF($C1914="Oui",0,IF($B1914="Non - avec lien de dépendance",MIN(2258,F1914,$D1914),MIN(2258,F1914))))))</f>
        <v>Effectuez l’étape 1</v>
      </c>
      <c r="I1914" s="3">
        <f t="shared" si="29"/>
        <v>0</v>
      </c>
    </row>
    <row r="1915" spans="7:9" x14ac:dyDescent="0.3">
      <c r="G1915" s="3" t="str">
        <f>IF(ISTEXT(CRHPrate),"Effectuez l’étape 1",IF(AND(INDEX(claimPeriodNo,MATCH('Étape 1) Taux'!$A$8,claimPeriods,0))&gt;17,INDEX(claimPeriodNo,MATCH('Étape 1) Taux'!$A$8,claimPeriods,0))&lt;20,revenueReduction&lt;0.1),0,IF(NOT(ISNUMBER(E1915)),0,IF($C1915="Oui",0,IF($B1915="Non - avec lien de dépendance",MIN(2258,E1915,$D1915),MIN(2258,E1915))))))</f>
        <v>Effectuez l’étape 1</v>
      </c>
      <c r="H1915" s="3" t="str">
        <f>IF(ISTEXT(CRHPrate),"Effectuez l’étape 1",IF(AND(INDEX(claimPeriodNo,MATCH('Étape 1) Taux'!$A$8,claimPeriods,0))&gt;17,INDEX(claimPeriodNo,MATCH('Étape 1) Taux'!$A$8,claimPeriods,0))&lt;20,revenueReduction&lt;0.1),0,IF(NOT(ISNUMBER(F1915)),0,IF($C1915="Oui",0,IF($B1915="Non - avec lien de dépendance",MIN(2258,F1915,$D1915),MIN(2258,F1915))))))</f>
        <v>Effectuez l’étape 1</v>
      </c>
      <c r="I1915" s="3">
        <f t="shared" si="29"/>
        <v>0</v>
      </c>
    </row>
    <row r="1916" spans="7:9" x14ac:dyDescent="0.3">
      <c r="G1916" s="3" t="str">
        <f>IF(ISTEXT(CRHPrate),"Effectuez l’étape 1",IF(AND(INDEX(claimPeriodNo,MATCH('Étape 1) Taux'!$A$8,claimPeriods,0))&gt;17,INDEX(claimPeriodNo,MATCH('Étape 1) Taux'!$A$8,claimPeriods,0))&lt;20,revenueReduction&lt;0.1),0,IF(NOT(ISNUMBER(E1916)),0,IF($C1916="Oui",0,IF($B1916="Non - avec lien de dépendance",MIN(2258,E1916,$D1916),MIN(2258,E1916))))))</f>
        <v>Effectuez l’étape 1</v>
      </c>
      <c r="H1916" s="3" t="str">
        <f>IF(ISTEXT(CRHPrate),"Effectuez l’étape 1",IF(AND(INDEX(claimPeriodNo,MATCH('Étape 1) Taux'!$A$8,claimPeriods,0))&gt;17,INDEX(claimPeriodNo,MATCH('Étape 1) Taux'!$A$8,claimPeriods,0))&lt;20,revenueReduction&lt;0.1),0,IF(NOT(ISNUMBER(F1916)),0,IF($C1916="Oui",0,IF($B1916="Non - avec lien de dépendance",MIN(2258,F1916,$D1916),MIN(2258,F1916))))))</f>
        <v>Effectuez l’étape 1</v>
      </c>
      <c r="I1916" s="3">
        <f t="shared" si="29"/>
        <v>0</v>
      </c>
    </row>
    <row r="1917" spans="7:9" x14ac:dyDescent="0.3">
      <c r="G1917" s="3" t="str">
        <f>IF(ISTEXT(CRHPrate),"Effectuez l’étape 1",IF(AND(INDEX(claimPeriodNo,MATCH('Étape 1) Taux'!$A$8,claimPeriods,0))&gt;17,INDEX(claimPeriodNo,MATCH('Étape 1) Taux'!$A$8,claimPeriods,0))&lt;20,revenueReduction&lt;0.1),0,IF(NOT(ISNUMBER(E1917)),0,IF($C1917="Oui",0,IF($B1917="Non - avec lien de dépendance",MIN(2258,E1917,$D1917),MIN(2258,E1917))))))</f>
        <v>Effectuez l’étape 1</v>
      </c>
      <c r="H1917" s="3" t="str">
        <f>IF(ISTEXT(CRHPrate),"Effectuez l’étape 1",IF(AND(INDEX(claimPeriodNo,MATCH('Étape 1) Taux'!$A$8,claimPeriods,0))&gt;17,INDEX(claimPeriodNo,MATCH('Étape 1) Taux'!$A$8,claimPeriods,0))&lt;20,revenueReduction&lt;0.1),0,IF(NOT(ISNUMBER(F1917)),0,IF($C1917="Oui",0,IF($B1917="Non - avec lien de dépendance",MIN(2258,F1917,$D1917),MIN(2258,F1917))))))</f>
        <v>Effectuez l’étape 1</v>
      </c>
      <c r="I1917" s="3">
        <f t="shared" si="29"/>
        <v>0</v>
      </c>
    </row>
    <row r="1918" spans="7:9" x14ac:dyDescent="0.3">
      <c r="G1918" s="3" t="str">
        <f>IF(ISTEXT(CRHPrate),"Effectuez l’étape 1",IF(AND(INDEX(claimPeriodNo,MATCH('Étape 1) Taux'!$A$8,claimPeriods,0))&gt;17,INDEX(claimPeriodNo,MATCH('Étape 1) Taux'!$A$8,claimPeriods,0))&lt;20,revenueReduction&lt;0.1),0,IF(NOT(ISNUMBER(E1918)),0,IF($C1918="Oui",0,IF($B1918="Non - avec lien de dépendance",MIN(2258,E1918,$D1918),MIN(2258,E1918))))))</f>
        <v>Effectuez l’étape 1</v>
      </c>
      <c r="H1918" s="3" t="str">
        <f>IF(ISTEXT(CRHPrate),"Effectuez l’étape 1",IF(AND(INDEX(claimPeriodNo,MATCH('Étape 1) Taux'!$A$8,claimPeriods,0))&gt;17,INDEX(claimPeriodNo,MATCH('Étape 1) Taux'!$A$8,claimPeriods,0))&lt;20,revenueReduction&lt;0.1),0,IF(NOT(ISNUMBER(F1918)),0,IF($C1918="Oui",0,IF($B1918="Non - avec lien de dépendance",MIN(2258,F1918,$D1918),MIN(2258,F1918))))))</f>
        <v>Effectuez l’étape 1</v>
      </c>
      <c r="I1918" s="3">
        <f t="shared" si="29"/>
        <v>0</v>
      </c>
    </row>
    <row r="1919" spans="7:9" x14ac:dyDescent="0.3">
      <c r="G1919" s="3" t="str">
        <f>IF(ISTEXT(CRHPrate),"Effectuez l’étape 1",IF(AND(INDEX(claimPeriodNo,MATCH('Étape 1) Taux'!$A$8,claimPeriods,0))&gt;17,INDEX(claimPeriodNo,MATCH('Étape 1) Taux'!$A$8,claimPeriods,0))&lt;20,revenueReduction&lt;0.1),0,IF(NOT(ISNUMBER(E1919)),0,IF($C1919="Oui",0,IF($B1919="Non - avec lien de dépendance",MIN(2258,E1919,$D1919),MIN(2258,E1919))))))</f>
        <v>Effectuez l’étape 1</v>
      </c>
      <c r="H1919" s="3" t="str">
        <f>IF(ISTEXT(CRHPrate),"Effectuez l’étape 1",IF(AND(INDEX(claimPeriodNo,MATCH('Étape 1) Taux'!$A$8,claimPeriods,0))&gt;17,INDEX(claimPeriodNo,MATCH('Étape 1) Taux'!$A$8,claimPeriods,0))&lt;20,revenueReduction&lt;0.1),0,IF(NOT(ISNUMBER(F1919)),0,IF($C1919="Oui",0,IF($B1919="Non - avec lien de dépendance",MIN(2258,F1919,$D1919),MIN(2258,F1919))))))</f>
        <v>Effectuez l’étape 1</v>
      </c>
      <c r="I1919" s="3">
        <f t="shared" si="29"/>
        <v>0</v>
      </c>
    </row>
    <row r="1920" spans="7:9" x14ac:dyDescent="0.3">
      <c r="G1920" s="3" t="str">
        <f>IF(ISTEXT(CRHPrate),"Effectuez l’étape 1",IF(AND(INDEX(claimPeriodNo,MATCH('Étape 1) Taux'!$A$8,claimPeriods,0))&gt;17,INDEX(claimPeriodNo,MATCH('Étape 1) Taux'!$A$8,claimPeriods,0))&lt;20,revenueReduction&lt;0.1),0,IF(NOT(ISNUMBER(E1920)),0,IF($C1920="Oui",0,IF($B1920="Non - avec lien de dépendance",MIN(2258,E1920,$D1920),MIN(2258,E1920))))))</f>
        <v>Effectuez l’étape 1</v>
      </c>
      <c r="H1920" s="3" t="str">
        <f>IF(ISTEXT(CRHPrate),"Effectuez l’étape 1",IF(AND(INDEX(claimPeriodNo,MATCH('Étape 1) Taux'!$A$8,claimPeriods,0))&gt;17,INDEX(claimPeriodNo,MATCH('Étape 1) Taux'!$A$8,claimPeriods,0))&lt;20,revenueReduction&lt;0.1),0,IF(NOT(ISNUMBER(F1920)),0,IF($C1920="Oui",0,IF($B1920="Non - avec lien de dépendance",MIN(2258,F1920,$D1920),MIN(2258,F1920))))))</f>
        <v>Effectuez l’étape 1</v>
      </c>
      <c r="I1920" s="3">
        <f t="shared" si="29"/>
        <v>0</v>
      </c>
    </row>
    <row r="1921" spans="7:9" x14ac:dyDescent="0.3">
      <c r="G1921" s="3" t="str">
        <f>IF(ISTEXT(CRHPrate),"Effectuez l’étape 1",IF(AND(INDEX(claimPeriodNo,MATCH('Étape 1) Taux'!$A$8,claimPeriods,0))&gt;17,INDEX(claimPeriodNo,MATCH('Étape 1) Taux'!$A$8,claimPeriods,0))&lt;20,revenueReduction&lt;0.1),0,IF(NOT(ISNUMBER(E1921)),0,IF($C1921="Oui",0,IF($B1921="Non - avec lien de dépendance",MIN(2258,E1921,$D1921),MIN(2258,E1921))))))</f>
        <v>Effectuez l’étape 1</v>
      </c>
      <c r="H1921" s="3" t="str">
        <f>IF(ISTEXT(CRHPrate),"Effectuez l’étape 1",IF(AND(INDEX(claimPeriodNo,MATCH('Étape 1) Taux'!$A$8,claimPeriods,0))&gt;17,INDEX(claimPeriodNo,MATCH('Étape 1) Taux'!$A$8,claimPeriods,0))&lt;20,revenueReduction&lt;0.1),0,IF(NOT(ISNUMBER(F1921)),0,IF($C1921="Oui",0,IF($B1921="Non - avec lien de dépendance",MIN(2258,F1921,$D1921),MIN(2258,F1921))))))</f>
        <v>Effectuez l’étape 1</v>
      </c>
      <c r="I1921" s="3">
        <f t="shared" si="29"/>
        <v>0</v>
      </c>
    </row>
    <row r="1922" spans="7:9" x14ac:dyDescent="0.3">
      <c r="G1922" s="3" t="str">
        <f>IF(ISTEXT(CRHPrate),"Effectuez l’étape 1",IF(AND(INDEX(claimPeriodNo,MATCH('Étape 1) Taux'!$A$8,claimPeriods,0))&gt;17,INDEX(claimPeriodNo,MATCH('Étape 1) Taux'!$A$8,claimPeriods,0))&lt;20,revenueReduction&lt;0.1),0,IF(NOT(ISNUMBER(E1922)),0,IF($C1922="Oui",0,IF($B1922="Non - avec lien de dépendance",MIN(2258,E1922,$D1922),MIN(2258,E1922))))))</f>
        <v>Effectuez l’étape 1</v>
      </c>
      <c r="H1922" s="3" t="str">
        <f>IF(ISTEXT(CRHPrate),"Effectuez l’étape 1",IF(AND(INDEX(claimPeriodNo,MATCH('Étape 1) Taux'!$A$8,claimPeriods,0))&gt;17,INDEX(claimPeriodNo,MATCH('Étape 1) Taux'!$A$8,claimPeriods,0))&lt;20,revenueReduction&lt;0.1),0,IF(NOT(ISNUMBER(F1922)),0,IF($C1922="Oui",0,IF($B1922="Non - avec lien de dépendance",MIN(2258,F1922,$D1922),MIN(2258,F1922))))))</f>
        <v>Effectuez l’étape 1</v>
      </c>
      <c r="I1922" s="3">
        <f t="shared" si="29"/>
        <v>0</v>
      </c>
    </row>
    <row r="1923" spans="7:9" x14ac:dyDescent="0.3">
      <c r="G1923" s="3" t="str">
        <f>IF(ISTEXT(CRHPrate),"Effectuez l’étape 1",IF(AND(INDEX(claimPeriodNo,MATCH('Étape 1) Taux'!$A$8,claimPeriods,0))&gt;17,INDEX(claimPeriodNo,MATCH('Étape 1) Taux'!$A$8,claimPeriods,0))&lt;20,revenueReduction&lt;0.1),0,IF(NOT(ISNUMBER(E1923)),0,IF($C1923="Oui",0,IF($B1923="Non - avec lien de dépendance",MIN(2258,E1923,$D1923),MIN(2258,E1923))))))</f>
        <v>Effectuez l’étape 1</v>
      </c>
      <c r="H1923" s="3" t="str">
        <f>IF(ISTEXT(CRHPrate),"Effectuez l’étape 1",IF(AND(INDEX(claimPeriodNo,MATCH('Étape 1) Taux'!$A$8,claimPeriods,0))&gt;17,INDEX(claimPeriodNo,MATCH('Étape 1) Taux'!$A$8,claimPeriods,0))&lt;20,revenueReduction&lt;0.1),0,IF(NOT(ISNUMBER(F1923)),0,IF($C1923="Oui",0,IF($B1923="Non - avec lien de dépendance",MIN(2258,F1923,$D1923),MIN(2258,F1923))))))</f>
        <v>Effectuez l’étape 1</v>
      </c>
      <c r="I1923" s="3">
        <f t="shared" si="29"/>
        <v>0</v>
      </c>
    </row>
    <row r="1924" spans="7:9" x14ac:dyDescent="0.3">
      <c r="G1924" s="3" t="str">
        <f>IF(ISTEXT(CRHPrate),"Effectuez l’étape 1",IF(AND(INDEX(claimPeriodNo,MATCH('Étape 1) Taux'!$A$8,claimPeriods,0))&gt;17,INDEX(claimPeriodNo,MATCH('Étape 1) Taux'!$A$8,claimPeriods,0))&lt;20,revenueReduction&lt;0.1),0,IF(NOT(ISNUMBER(E1924)),0,IF($C1924="Oui",0,IF($B1924="Non - avec lien de dépendance",MIN(2258,E1924,$D1924),MIN(2258,E1924))))))</f>
        <v>Effectuez l’étape 1</v>
      </c>
      <c r="H1924" s="3" t="str">
        <f>IF(ISTEXT(CRHPrate),"Effectuez l’étape 1",IF(AND(INDEX(claimPeriodNo,MATCH('Étape 1) Taux'!$A$8,claimPeriods,0))&gt;17,INDEX(claimPeriodNo,MATCH('Étape 1) Taux'!$A$8,claimPeriods,0))&lt;20,revenueReduction&lt;0.1),0,IF(NOT(ISNUMBER(F1924)),0,IF($C1924="Oui",0,IF($B1924="Non - avec lien de dépendance",MIN(2258,F1924,$D1924),MIN(2258,F1924))))))</f>
        <v>Effectuez l’étape 1</v>
      </c>
      <c r="I1924" s="3">
        <f t="shared" si="29"/>
        <v>0</v>
      </c>
    </row>
    <row r="1925" spans="7:9" x14ac:dyDescent="0.3">
      <c r="G1925" s="3" t="str">
        <f>IF(ISTEXT(CRHPrate),"Effectuez l’étape 1",IF(AND(INDEX(claimPeriodNo,MATCH('Étape 1) Taux'!$A$8,claimPeriods,0))&gt;17,INDEX(claimPeriodNo,MATCH('Étape 1) Taux'!$A$8,claimPeriods,0))&lt;20,revenueReduction&lt;0.1),0,IF(NOT(ISNUMBER(E1925)),0,IF($C1925="Oui",0,IF($B1925="Non - avec lien de dépendance",MIN(2258,E1925,$D1925),MIN(2258,E1925))))))</f>
        <v>Effectuez l’étape 1</v>
      </c>
      <c r="H1925" s="3" t="str">
        <f>IF(ISTEXT(CRHPrate),"Effectuez l’étape 1",IF(AND(INDEX(claimPeriodNo,MATCH('Étape 1) Taux'!$A$8,claimPeriods,0))&gt;17,INDEX(claimPeriodNo,MATCH('Étape 1) Taux'!$A$8,claimPeriods,0))&lt;20,revenueReduction&lt;0.1),0,IF(NOT(ISNUMBER(F1925)),0,IF($C1925="Oui",0,IF($B1925="Non - avec lien de dépendance",MIN(2258,F1925,$D1925),MIN(2258,F1925))))))</f>
        <v>Effectuez l’étape 1</v>
      </c>
      <c r="I1925" s="3">
        <f t="shared" si="29"/>
        <v>0</v>
      </c>
    </row>
    <row r="1926" spans="7:9" x14ac:dyDescent="0.3">
      <c r="G1926" s="3" t="str">
        <f>IF(ISTEXT(CRHPrate),"Effectuez l’étape 1",IF(AND(INDEX(claimPeriodNo,MATCH('Étape 1) Taux'!$A$8,claimPeriods,0))&gt;17,INDEX(claimPeriodNo,MATCH('Étape 1) Taux'!$A$8,claimPeriods,0))&lt;20,revenueReduction&lt;0.1),0,IF(NOT(ISNUMBER(E1926)),0,IF($C1926="Oui",0,IF($B1926="Non - avec lien de dépendance",MIN(2258,E1926,$D1926),MIN(2258,E1926))))))</f>
        <v>Effectuez l’étape 1</v>
      </c>
      <c r="H1926" s="3" t="str">
        <f>IF(ISTEXT(CRHPrate),"Effectuez l’étape 1",IF(AND(INDEX(claimPeriodNo,MATCH('Étape 1) Taux'!$A$8,claimPeriods,0))&gt;17,INDEX(claimPeriodNo,MATCH('Étape 1) Taux'!$A$8,claimPeriods,0))&lt;20,revenueReduction&lt;0.1),0,IF(NOT(ISNUMBER(F1926)),0,IF($C1926="Oui",0,IF($B1926="Non - avec lien de dépendance",MIN(2258,F1926,$D1926),MIN(2258,F1926))))))</f>
        <v>Effectuez l’étape 1</v>
      </c>
      <c r="I1926" s="3">
        <f t="shared" si="29"/>
        <v>0</v>
      </c>
    </row>
    <row r="1927" spans="7:9" x14ac:dyDescent="0.3">
      <c r="G1927" s="3" t="str">
        <f>IF(ISTEXT(CRHPrate),"Effectuez l’étape 1",IF(AND(INDEX(claimPeriodNo,MATCH('Étape 1) Taux'!$A$8,claimPeriods,0))&gt;17,INDEX(claimPeriodNo,MATCH('Étape 1) Taux'!$A$8,claimPeriods,0))&lt;20,revenueReduction&lt;0.1),0,IF(NOT(ISNUMBER(E1927)),0,IF($C1927="Oui",0,IF($B1927="Non - avec lien de dépendance",MIN(2258,E1927,$D1927),MIN(2258,E1927))))))</f>
        <v>Effectuez l’étape 1</v>
      </c>
      <c r="H1927" s="3" t="str">
        <f>IF(ISTEXT(CRHPrate),"Effectuez l’étape 1",IF(AND(INDEX(claimPeriodNo,MATCH('Étape 1) Taux'!$A$8,claimPeriods,0))&gt;17,INDEX(claimPeriodNo,MATCH('Étape 1) Taux'!$A$8,claimPeriods,0))&lt;20,revenueReduction&lt;0.1),0,IF(NOT(ISNUMBER(F1927)),0,IF($C1927="Oui",0,IF($B1927="Non - avec lien de dépendance",MIN(2258,F1927,$D1927),MIN(2258,F1927))))))</f>
        <v>Effectuez l’étape 1</v>
      </c>
      <c r="I1927" s="3">
        <f t="shared" ref="I1927:I1990" si="30">IF(AND(COUNT(B1927:F1927)&gt;0,OR(AND(NOT(ISNUMBER($D1927)),$B1927&lt;&gt;"Oui - sans lien de dépendance"),COUNT(E1927:F1927)&lt;&gt;2,ISBLANK($B1927))),"Remplissez tous les montants",SUM(G1927:H1927))</f>
        <v>0</v>
      </c>
    </row>
    <row r="1928" spans="7:9" x14ac:dyDescent="0.3">
      <c r="G1928" s="3" t="str">
        <f>IF(ISTEXT(CRHPrate),"Effectuez l’étape 1",IF(AND(INDEX(claimPeriodNo,MATCH('Étape 1) Taux'!$A$8,claimPeriods,0))&gt;17,INDEX(claimPeriodNo,MATCH('Étape 1) Taux'!$A$8,claimPeriods,0))&lt;20,revenueReduction&lt;0.1),0,IF(NOT(ISNUMBER(E1928)),0,IF($C1928="Oui",0,IF($B1928="Non - avec lien de dépendance",MIN(2258,E1928,$D1928),MIN(2258,E1928))))))</f>
        <v>Effectuez l’étape 1</v>
      </c>
      <c r="H1928" s="3" t="str">
        <f>IF(ISTEXT(CRHPrate),"Effectuez l’étape 1",IF(AND(INDEX(claimPeriodNo,MATCH('Étape 1) Taux'!$A$8,claimPeriods,0))&gt;17,INDEX(claimPeriodNo,MATCH('Étape 1) Taux'!$A$8,claimPeriods,0))&lt;20,revenueReduction&lt;0.1),0,IF(NOT(ISNUMBER(F1928)),0,IF($C1928="Oui",0,IF($B1928="Non - avec lien de dépendance",MIN(2258,F1928,$D1928),MIN(2258,F1928))))))</f>
        <v>Effectuez l’étape 1</v>
      </c>
      <c r="I1928" s="3">
        <f t="shared" si="30"/>
        <v>0</v>
      </c>
    </row>
    <row r="1929" spans="7:9" x14ac:dyDescent="0.3">
      <c r="G1929" s="3" t="str">
        <f>IF(ISTEXT(CRHPrate),"Effectuez l’étape 1",IF(AND(INDEX(claimPeriodNo,MATCH('Étape 1) Taux'!$A$8,claimPeriods,0))&gt;17,INDEX(claimPeriodNo,MATCH('Étape 1) Taux'!$A$8,claimPeriods,0))&lt;20,revenueReduction&lt;0.1),0,IF(NOT(ISNUMBER(E1929)),0,IF($C1929="Oui",0,IF($B1929="Non - avec lien de dépendance",MIN(2258,E1929,$D1929),MIN(2258,E1929))))))</f>
        <v>Effectuez l’étape 1</v>
      </c>
      <c r="H1929" s="3" t="str">
        <f>IF(ISTEXT(CRHPrate),"Effectuez l’étape 1",IF(AND(INDEX(claimPeriodNo,MATCH('Étape 1) Taux'!$A$8,claimPeriods,0))&gt;17,INDEX(claimPeriodNo,MATCH('Étape 1) Taux'!$A$8,claimPeriods,0))&lt;20,revenueReduction&lt;0.1),0,IF(NOT(ISNUMBER(F1929)),0,IF($C1929="Oui",0,IF($B1929="Non - avec lien de dépendance",MIN(2258,F1929,$D1929),MIN(2258,F1929))))))</f>
        <v>Effectuez l’étape 1</v>
      </c>
      <c r="I1929" s="3">
        <f t="shared" si="30"/>
        <v>0</v>
      </c>
    </row>
    <row r="1930" spans="7:9" x14ac:dyDescent="0.3">
      <c r="G1930" s="3" t="str">
        <f>IF(ISTEXT(CRHPrate),"Effectuez l’étape 1",IF(AND(INDEX(claimPeriodNo,MATCH('Étape 1) Taux'!$A$8,claimPeriods,0))&gt;17,INDEX(claimPeriodNo,MATCH('Étape 1) Taux'!$A$8,claimPeriods,0))&lt;20,revenueReduction&lt;0.1),0,IF(NOT(ISNUMBER(E1930)),0,IF($C1930="Oui",0,IF($B1930="Non - avec lien de dépendance",MIN(2258,E1930,$D1930),MIN(2258,E1930))))))</f>
        <v>Effectuez l’étape 1</v>
      </c>
      <c r="H1930" s="3" t="str">
        <f>IF(ISTEXT(CRHPrate),"Effectuez l’étape 1",IF(AND(INDEX(claimPeriodNo,MATCH('Étape 1) Taux'!$A$8,claimPeriods,0))&gt;17,INDEX(claimPeriodNo,MATCH('Étape 1) Taux'!$A$8,claimPeriods,0))&lt;20,revenueReduction&lt;0.1),0,IF(NOT(ISNUMBER(F1930)),0,IF($C1930="Oui",0,IF($B1930="Non - avec lien de dépendance",MIN(2258,F1930,$D1930),MIN(2258,F1930))))))</f>
        <v>Effectuez l’étape 1</v>
      </c>
      <c r="I1930" s="3">
        <f t="shared" si="30"/>
        <v>0</v>
      </c>
    </row>
    <row r="1931" spans="7:9" x14ac:dyDescent="0.3">
      <c r="G1931" s="3" t="str">
        <f>IF(ISTEXT(CRHPrate),"Effectuez l’étape 1",IF(AND(INDEX(claimPeriodNo,MATCH('Étape 1) Taux'!$A$8,claimPeriods,0))&gt;17,INDEX(claimPeriodNo,MATCH('Étape 1) Taux'!$A$8,claimPeriods,0))&lt;20,revenueReduction&lt;0.1),0,IF(NOT(ISNUMBER(E1931)),0,IF($C1931="Oui",0,IF($B1931="Non - avec lien de dépendance",MIN(2258,E1931,$D1931),MIN(2258,E1931))))))</f>
        <v>Effectuez l’étape 1</v>
      </c>
      <c r="H1931" s="3" t="str">
        <f>IF(ISTEXT(CRHPrate),"Effectuez l’étape 1",IF(AND(INDEX(claimPeriodNo,MATCH('Étape 1) Taux'!$A$8,claimPeriods,0))&gt;17,INDEX(claimPeriodNo,MATCH('Étape 1) Taux'!$A$8,claimPeriods,0))&lt;20,revenueReduction&lt;0.1),0,IF(NOT(ISNUMBER(F1931)),0,IF($C1931="Oui",0,IF($B1931="Non - avec lien de dépendance",MIN(2258,F1931,$D1931),MIN(2258,F1931))))))</f>
        <v>Effectuez l’étape 1</v>
      </c>
      <c r="I1931" s="3">
        <f t="shared" si="30"/>
        <v>0</v>
      </c>
    </row>
    <row r="1932" spans="7:9" x14ac:dyDescent="0.3">
      <c r="G1932" s="3" t="str">
        <f>IF(ISTEXT(CRHPrate),"Effectuez l’étape 1",IF(AND(INDEX(claimPeriodNo,MATCH('Étape 1) Taux'!$A$8,claimPeriods,0))&gt;17,INDEX(claimPeriodNo,MATCH('Étape 1) Taux'!$A$8,claimPeriods,0))&lt;20,revenueReduction&lt;0.1),0,IF(NOT(ISNUMBER(E1932)),0,IF($C1932="Oui",0,IF($B1932="Non - avec lien de dépendance",MIN(2258,E1932,$D1932),MIN(2258,E1932))))))</f>
        <v>Effectuez l’étape 1</v>
      </c>
      <c r="H1932" s="3" t="str">
        <f>IF(ISTEXT(CRHPrate),"Effectuez l’étape 1",IF(AND(INDEX(claimPeriodNo,MATCH('Étape 1) Taux'!$A$8,claimPeriods,0))&gt;17,INDEX(claimPeriodNo,MATCH('Étape 1) Taux'!$A$8,claimPeriods,0))&lt;20,revenueReduction&lt;0.1),0,IF(NOT(ISNUMBER(F1932)),0,IF($C1932="Oui",0,IF($B1932="Non - avec lien de dépendance",MIN(2258,F1932,$D1932),MIN(2258,F1932))))))</f>
        <v>Effectuez l’étape 1</v>
      </c>
      <c r="I1932" s="3">
        <f t="shared" si="30"/>
        <v>0</v>
      </c>
    </row>
    <row r="1933" spans="7:9" x14ac:dyDescent="0.3">
      <c r="G1933" s="3" t="str">
        <f>IF(ISTEXT(CRHPrate),"Effectuez l’étape 1",IF(AND(INDEX(claimPeriodNo,MATCH('Étape 1) Taux'!$A$8,claimPeriods,0))&gt;17,INDEX(claimPeriodNo,MATCH('Étape 1) Taux'!$A$8,claimPeriods,0))&lt;20,revenueReduction&lt;0.1),0,IF(NOT(ISNUMBER(E1933)),0,IF($C1933="Oui",0,IF($B1933="Non - avec lien de dépendance",MIN(2258,E1933,$D1933),MIN(2258,E1933))))))</f>
        <v>Effectuez l’étape 1</v>
      </c>
      <c r="H1933" s="3" t="str">
        <f>IF(ISTEXT(CRHPrate),"Effectuez l’étape 1",IF(AND(INDEX(claimPeriodNo,MATCH('Étape 1) Taux'!$A$8,claimPeriods,0))&gt;17,INDEX(claimPeriodNo,MATCH('Étape 1) Taux'!$A$8,claimPeriods,0))&lt;20,revenueReduction&lt;0.1),0,IF(NOT(ISNUMBER(F1933)),0,IF($C1933="Oui",0,IF($B1933="Non - avec lien de dépendance",MIN(2258,F1933,$D1933),MIN(2258,F1933))))))</f>
        <v>Effectuez l’étape 1</v>
      </c>
      <c r="I1933" s="3">
        <f t="shared" si="30"/>
        <v>0</v>
      </c>
    </row>
    <row r="1934" spans="7:9" x14ac:dyDescent="0.3">
      <c r="G1934" s="3" t="str">
        <f>IF(ISTEXT(CRHPrate),"Effectuez l’étape 1",IF(AND(INDEX(claimPeriodNo,MATCH('Étape 1) Taux'!$A$8,claimPeriods,0))&gt;17,INDEX(claimPeriodNo,MATCH('Étape 1) Taux'!$A$8,claimPeriods,0))&lt;20,revenueReduction&lt;0.1),0,IF(NOT(ISNUMBER(E1934)),0,IF($C1934="Oui",0,IF($B1934="Non - avec lien de dépendance",MIN(2258,E1934,$D1934),MIN(2258,E1934))))))</f>
        <v>Effectuez l’étape 1</v>
      </c>
      <c r="H1934" s="3" t="str">
        <f>IF(ISTEXT(CRHPrate),"Effectuez l’étape 1",IF(AND(INDEX(claimPeriodNo,MATCH('Étape 1) Taux'!$A$8,claimPeriods,0))&gt;17,INDEX(claimPeriodNo,MATCH('Étape 1) Taux'!$A$8,claimPeriods,0))&lt;20,revenueReduction&lt;0.1),0,IF(NOT(ISNUMBER(F1934)),0,IF($C1934="Oui",0,IF($B1934="Non - avec lien de dépendance",MIN(2258,F1934,$D1934),MIN(2258,F1934))))))</f>
        <v>Effectuez l’étape 1</v>
      </c>
      <c r="I1934" s="3">
        <f t="shared" si="30"/>
        <v>0</v>
      </c>
    </row>
    <row r="1935" spans="7:9" x14ac:dyDescent="0.3">
      <c r="G1935" s="3" t="str">
        <f>IF(ISTEXT(CRHPrate),"Effectuez l’étape 1",IF(AND(INDEX(claimPeriodNo,MATCH('Étape 1) Taux'!$A$8,claimPeriods,0))&gt;17,INDEX(claimPeriodNo,MATCH('Étape 1) Taux'!$A$8,claimPeriods,0))&lt;20,revenueReduction&lt;0.1),0,IF(NOT(ISNUMBER(E1935)),0,IF($C1935="Oui",0,IF($B1935="Non - avec lien de dépendance",MIN(2258,E1935,$D1935),MIN(2258,E1935))))))</f>
        <v>Effectuez l’étape 1</v>
      </c>
      <c r="H1935" s="3" t="str">
        <f>IF(ISTEXT(CRHPrate),"Effectuez l’étape 1",IF(AND(INDEX(claimPeriodNo,MATCH('Étape 1) Taux'!$A$8,claimPeriods,0))&gt;17,INDEX(claimPeriodNo,MATCH('Étape 1) Taux'!$A$8,claimPeriods,0))&lt;20,revenueReduction&lt;0.1),0,IF(NOT(ISNUMBER(F1935)),0,IF($C1935="Oui",0,IF($B1935="Non - avec lien de dépendance",MIN(2258,F1935,$D1935),MIN(2258,F1935))))))</f>
        <v>Effectuez l’étape 1</v>
      </c>
      <c r="I1935" s="3">
        <f t="shared" si="30"/>
        <v>0</v>
      </c>
    </row>
    <row r="1936" spans="7:9" x14ac:dyDescent="0.3">
      <c r="G1936" s="3" t="str">
        <f>IF(ISTEXT(CRHPrate),"Effectuez l’étape 1",IF(AND(INDEX(claimPeriodNo,MATCH('Étape 1) Taux'!$A$8,claimPeriods,0))&gt;17,INDEX(claimPeriodNo,MATCH('Étape 1) Taux'!$A$8,claimPeriods,0))&lt;20,revenueReduction&lt;0.1),0,IF(NOT(ISNUMBER(E1936)),0,IF($C1936="Oui",0,IF($B1936="Non - avec lien de dépendance",MIN(2258,E1936,$D1936),MIN(2258,E1936))))))</f>
        <v>Effectuez l’étape 1</v>
      </c>
      <c r="H1936" s="3" t="str">
        <f>IF(ISTEXT(CRHPrate),"Effectuez l’étape 1",IF(AND(INDEX(claimPeriodNo,MATCH('Étape 1) Taux'!$A$8,claimPeriods,0))&gt;17,INDEX(claimPeriodNo,MATCH('Étape 1) Taux'!$A$8,claimPeriods,0))&lt;20,revenueReduction&lt;0.1),0,IF(NOT(ISNUMBER(F1936)),0,IF($C1936="Oui",0,IF($B1936="Non - avec lien de dépendance",MIN(2258,F1936,$D1936),MIN(2258,F1936))))))</f>
        <v>Effectuez l’étape 1</v>
      </c>
      <c r="I1936" s="3">
        <f t="shared" si="30"/>
        <v>0</v>
      </c>
    </row>
    <row r="1937" spans="7:9" x14ac:dyDescent="0.3">
      <c r="G1937" s="3" t="str">
        <f>IF(ISTEXT(CRHPrate),"Effectuez l’étape 1",IF(AND(INDEX(claimPeriodNo,MATCH('Étape 1) Taux'!$A$8,claimPeriods,0))&gt;17,INDEX(claimPeriodNo,MATCH('Étape 1) Taux'!$A$8,claimPeriods,0))&lt;20,revenueReduction&lt;0.1),0,IF(NOT(ISNUMBER(E1937)),0,IF($C1937="Oui",0,IF($B1937="Non - avec lien de dépendance",MIN(2258,E1937,$D1937),MIN(2258,E1937))))))</f>
        <v>Effectuez l’étape 1</v>
      </c>
      <c r="H1937" s="3" t="str">
        <f>IF(ISTEXT(CRHPrate),"Effectuez l’étape 1",IF(AND(INDEX(claimPeriodNo,MATCH('Étape 1) Taux'!$A$8,claimPeriods,0))&gt;17,INDEX(claimPeriodNo,MATCH('Étape 1) Taux'!$A$8,claimPeriods,0))&lt;20,revenueReduction&lt;0.1),0,IF(NOT(ISNUMBER(F1937)),0,IF($C1937="Oui",0,IF($B1937="Non - avec lien de dépendance",MIN(2258,F1937,$D1937),MIN(2258,F1937))))))</f>
        <v>Effectuez l’étape 1</v>
      </c>
      <c r="I1937" s="3">
        <f t="shared" si="30"/>
        <v>0</v>
      </c>
    </row>
    <row r="1938" spans="7:9" x14ac:dyDescent="0.3">
      <c r="G1938" s="3" t="str">
        <f>IF(ISTEXT(CRHPrate),"Effectuez l’étape 1",IF(AND(INDEX(claimPeriodNo,MATCH('Étape 1) Taux'!$A$8,claimPeriods,0))&gt;17,INDEX(claimPeriodNo,MATCH('Étape 1) Taux'!$A$8,claimPeriods,0))&lt;20,revenueReduction&lt;0.1),0,IF(NOT(ISNUMBER(E1938)),0,IF($C1938="Oui",0,IF($B1938="Non - avec lien de dépendance",MIN(2258,E1938,$D1938),MIN(2258,E1938))))))</f>
        <v>Effectuez l’étape 1</v>
      </c>
      <c r="H1938" s="3" t="str">
        <f>IF(ISTEXT(CRHPrate),"Effectuez l’étape 1",IF(AND(INDEX(claimPeriodNo,MATCH('Étape 1) Taux'!$A$8,claimPeriods,0))&gt;17,INDEX(claimPeriodNo,MATCH('Étape 1) Taux'!$A$8,claimPeriods,0))&lt;20,revenueReduction&lt;0.1),0,IF(NOT(ISNUMBER(F1938)),0,IF($C1938="Oui",0,IF($B1938="Non - avec lien de dépendance",MIN(2258,F1938,$D1938),MIN(2258,F1938))))))</f>
        <v>Effectuez l’étape 1</v>
      </c>
      <c r="I1938" s="3">
        <f t="shared" si="30"/>
        <v>0</v>
      </c>
    </row>
    <row r="1939" spans="7:9" x14ac:dyDescent="0.3">
      <c r="G1939" s="3" t="str">
        <f>IF(ISTEXT(CRHPrate),"Effectuez l’étape 1",IF(AND(INDEX(claimPeriodNo,MATCH('Étape 1) Taux'!$A$8,claimPeriods,0))&gt;17,INDEX(claimPeriodNo,MATCH('Étape 1) Taux'!$A$8,claimPeriods,0))&lt;20,revenueReduction&lt;0.1),0,IF(NOT(ISNUMBER(E1939)),0,IF($C1939="Oui",0,IF($B1939="Non - avec lien de dépendance",MIN(2258,E1939,$D1939),MIN(2258,E1939))))))</f>
        <v>Effectuez l’étape 1</v>
      </c>
      <c r="H1939" s="3" t="str">
        <f>IF(ISTEXT(CRHPrate),"Effectuez l’étape 1",IF(AND(INDEX(claimPeriodNo,MATCH('Étape 1) Taux'!$A$8,claimPeriods,0))&gt;17,INDEX(claimPeriodNo,MATCH('Étape 1) Taux'!$A$8,claimPeriods,0))&lt;20,revenueReduction&lt;0.1),0,IF(NOT(ISNUMBER(F1939)),0,IF($C1939="Oui",0,IF($B1939="Non - avec lien de dépendance",MIN(2258,F1939,$D1939),MIN(2258,F1939))))))</f>
        <v>Effectuez l’étape 1</v>
      </c>
      <c r="I1939" s="3">
        <f t="shared" si="30"/>
        <v>0</v>
      </c>
    </row>
    <row r="1940" spans="7:9" x14ac:dyDescent="0.3">
      <c r="G1940" s="3" t="str">
        <f>IF(ISTEXT(CRHPrate),"Effectuez l’étape 1",IF(AND(INDEX(claimPeriodNo,MATCH('Étape 1) Taux'!$A$8,claimPeriods,0))&gt;17,INDEX(claimPeriodNo,MATCH('Étape 1) Taux'!$A$8,claimPeriods,0))&lt;20,revenueReduction&lt;0.1),0,IF(NOT(ISNUMBER(E1940)),0,IF($C1940="Oui",0,IF($B1940="Non - avec lien de dépendance",MIN(2258,E1940,$D1940),MIN(2258,E1940))))))</f>
        <v>Effectuez l’étape 1</v>
      </c>
      <c r="H1940" s="3" t="str">
        <f>IF(ISTEXT(CRHPrate),"Effectuez l’étape 1",IF(AND(INDEX(claimPeriodNo,MATCH('Étape 1) Taux'!$A$8,claimPeriods,0))&gt;17,INDEX(claimPeriodNo,MATCH('Étape 1) Taux'!$A$8,claimPeriods,0))&lt;20,revenueReduction&lt;0.1),0,IF(NOT(ISNUMBER(F1940)),0,IF($C1940="Oui",0,IF($B1940="Non - avec lien de dépendance",MIN(2258,F1940,$D1940),MIN(2258,F1940))))))</f>
        <v>Effectuez l’étape 1</v>
      </c>
      <c r="I1940" s="3">
        <f t="shared" si="30"/>
        <v>0</v>
      </c>
    </row>
    <row r="1941" spans="7:9" x14ac:dyDescent="0.3">
      <c r="G1941" s="3" t="str">
        <f>IF(ISTEXT(CRHPrate),"Effectuez l’étape 1",IF(AND(INDEX(claimPeriodNo,MATCH('Étape 1) Taux'!$A$8,claimPeriods,0))&gt;17,INDEX(claimPeriodNo,MATCH('Étape 1) Taux'!$A$8,claimPeriods,0))&lt;20,revenueReduction&lt;0.1),0,IF(NOT(ISNUMBER(E1941)),0,IF($C1941="Oui",0,IF($B1941="Non - avec lien de dépendance",MIN(2258,E1941,$D1941),MIN(2258,E1941))))))</f>
        <v>Effectuez l’étape 1</v>
      </c>
      <c r="H1941" s="3" t="str">
        <f>IF(ISTEXT(CRHPrate),"Effectuez l’étape 1",IF(AND(INDEX(claimPeriodNo,MATCH('Étape 1) Taux'!$A$8,claimPeriods,0))&gt;17,INDEX(claimPeriodNo,MATCH('Étape 1) Taux'!$A$8,claimPeriods,0))&lt;20,revenueReduction&lt;0.1),0,IF(NOT(ISNUMBER(F1941)),0,IF($C1941="Oui",0,IF($B1941="Non - avec lien de dépendance",MIN(2258,F1941,$D1941),MIN(2258,F1941))))))</f>
        <v>Effectuez l’étape 1</v>
      </c>
      <c r="I1941" s="3">
        <f t="shared" si="30"/>
        <v>0</v>
      </c>
    </row>
    <row r="1942" spans="7:9" x14ac:dyDescent="0.3">
      <c r="G1942" s="3" t="str">
        <f>IF(ISTEXT(CRHPrate),"Effectuez l’étape 1",IF(AND(INDEX(claimPeriodNo,MATCH('Étape 1) Taux'!$A$8,claimPeriods,0))&gt;17,INDEX(claimPeriodNo,MATCH('Étape 1) Taux'!$A$8,claimPeriods,0))&lt;20,revenueReduction&lt;0.1),0,IF(NOT(ISNUMBER(E1942)),0,IF($C1942="Oui",0,IF($B1942="Non - avec lien de dépendance",MIN(2258,E1942,$D1942),MIN(2258,E1942))))))</f>
        <v>Effectuez l’étape 1</v>
      </c>
      <c r="H1942" s="3" t="str">
        <f>IF(ISTEXT(CRHPrate),"Effectuez l’étape 1",IF(AND(INDEX(claimPeriodNo,MATCH('Étape 1) Taux'!$A$8,claimPeriods,0))&gt;17,INDEX(claimPeriodNo,MATCH('Étape 1) Taux'!$A$8,claimPeriods,0))&lt;20,revenueReduction&lt;0.1),0,IF(NOT(ISNUMBER(F1942)),0,IF($C1942="Oui",0,IF($B1942="Non - avec lien de dépendance",MIN(2258,F1942,$D1942),MIN(2258,F1942))))))</f>
        <v>Effectuez l’étape 1</v>
      </c>
      <c r="I1942" s="3">
        <f t="shared" si="30"/>
        <v>0</v>
      </c>
    </row>
    <row r="1943" spans="7:9" x14ac:dyDescent="0.3">
      <c r="G1943" s="3" t="str">
        <f>IF(ISTEXT(CRHPrate),"Effectuez l’étape 1",IF(AND(INDEX(claimPeriodNo,MATCH('Étape 1) Taux'!$A$8,claimPeriods,0))&gt;17,INDEX(claimPeriodNo,MATCH('Étape 1) Taux'!$A$8,claimPeriods,0))&lt;20,revenueReduction&lt;0.1),0,IF(NOT(ISNUMBER(E1943)),0,IF($C1943="Oui",0,IF($B1943="Non - avec lien de dépendance",MIN(2258,E1943,$D1943),MIN(2258,E1943))))))</f>
        <v>Effectuez l’étape 1</v>
      </c>
      <c r="H1943" s="3" t="str">
        <f>IF(ISTEXT(CRHPrate),"Effectuez l’étape 1",IF(AND(INDEX(claimPeriodNo,MATCH('Étape 1) Taux'!$A$8,claimPeriods,0))&gt;17,INDEX(claimPeriodNo,MATCH('Étape 1) Taux'!$A$8,claimPeriods,0))&lt;20,revenueReduction&lt;0.1),0,IF(NOT(ISNUMBER(F1943)),0,IF($C1943="Oui",0,IF($B1943="Non - avec lien de dépendance",MIN(2258,F1943,$D1943),MIN(2258,F1943))))))</f>
        <v>Effectuez l’étape 1</v>
      </c>
      <c r="I1943" s="3">
        <f t="shared" si="30"/>
        <v>0</v>
      </c>
    </row>
    <row r="1944" spans="7:9" x14ac:dyDescent="0.3">
      <c r="G1944" s="3" t="str">
        <f>IF(ISTEXT(CRHPrate),"Effectuez l’étape 1",IF(AND(INDEX(claimPeriodNo,MATCH('Étape 1) Taux'!$A$8,claimPeriods,0))&gt;17,INDEX(claimPeriodNo,MATCH('Étape 1) Taux'!$A$8,claimPeriods,0))&lt;20,revenueReduction&lt;0.1),0,IF(NOT(ISNUMBER(E1944)),0,IF($C1944="Oui",0,IF($B1944="Non - avec lien de dépendance",MIN(2258,E1944,$D1944),MIN(2258,E1944))))))</f>
        <v>Effectuez l’étape 1</v>
      </c>
      <c r="H1944" s="3" t="str">
        <f>IF(ISTEXT(CRHPrate),"Effectuez l’étape 1",IF(AND(INDEX(claimPeriodNo,MATCH('Étape 1) Taux'!$A$8,claimPeriods,0))&gt;17,INDEX(claimPeriodNo,MATCH('Étape 1) Taux'!$A$8,claimPeriods,0))&lt;20,revenueReduction&lt;0.1),0,IF(NOT(ISNUMBER(F1944)),0,IF($C1944="Oui",0,IF($B1944="Non - avec lien de dépendance",MIN(2258,F1944,$D1944),MIN(2258,F1944))))))</f>
        <v>Effectuez l’étape 1</v>
      </c>
      <c r="I1944" s="3">
        <f t="shared" si="30"/>
        <v>0</v>
      </c>
    </row>
    <row r="1945" spans="7:9" x14ac:dyDescent="0.3">
      <c r="G1945" s="3" t="str">
        <f>IF(ISTEXT(CRHPrate),"Effectuez l’étape 1",IF(AND(INDEX(claimPeriodNo,MATCH('Étape 1) Taux'!$A$8,claimPeriods,0))&gt;17,INDEX(claimPeriodNo,MATCH('Étape 1) Taux'!$A$8,claimPeriods,0))&lt;20,revenueReduction&lt;0.1),0,IF(NOT(ISNUMBER(E1945)),0,IF($C1945="Oui",0,IF($B1945="Non - avec lien de dépendance",MIN(2258,E1945,$D1945),MIN(2258,E1945))))))</f>
        <v>Effectuez l’étape 1</v>
      </c>
      <c r="H1945" s="3" t="str">
        <f>IF(ISTEXT(CRHPrate),"Effectuez l’étape 1",IF(AND(INDEX(claimPeriodNo,MATCH('Étape 1) Taux'!$A$8,claimPeriods,0))&gt;17,INDEX(claimPeriodNo,MATCH('Étape 1) Taux'!$A$8,claimPeriods,0))&lt;20,revenueReduction&lt;0.1),0,IF(NOT(ISNUMBER(F1945)),0,IF($C1945="Oui",0,IF($B1945="Non - avec lien de dépendance",MIN(2258,F1945,$D1945),MIN(2258,F1945))))))</f>
        <v>Effectuez l’étape 1</v>
      </c>
      <c r="I1945" s="3">
        <f t="shared" si="30"/>
        <v>0</v>
      </c>
    </row>
    <row r="1946" spans="7:9" x14ac:dyDescent="0.3">
      <c r="G1946" s="3" t="str">
        <f>IF(ISTEXT(CRHPrate),"Effectuez l’étape 1",IF(AND(INDEX(claimPeriodNo,MATCH('Étape 1) Taux'!$A$8,claimPeriods,0))&gt;17,INDEX(claimPeriodNo,MATCH('Étape 1) Taux'!$A$8,claimPeriods,0))&lt;20,revenueReduction&lt;0.1),0,IF(NOT(ISNUMBER(E1946)),0,IF($C1946="Oui",0,IF($B1946="Non - avec lien de dépendance",MIN(2258,E1946,$D1946),MIN(2258,E1946))))))</f>
        <v>Effectuez l’étape 1</v>
      </c>
      <c r="H1946" s="3" t="str">
        <f>IF(ISTEXT(CRHPrate),"Effectuez l’étape 1",IF(AND(INDEX(claimPeriodNo,MATCH('Étape 1) Taux'!$A$8,claimPeriods,0))&gt;17,INDEX(claimPeriodNo,MATCH('Étape 1) Taux'!$A$8,claimPeriods,0))&lt;20,revenueReduction&lt;0.1),0,IF(NOT(ISNUMBER(F1946)),0,IF($C1946="Oui",0,IF($B1946="Non - avec lien de dépendance",MIN(2258,F1946,$D1946),MIN(2258,F1946))))))</f>
        <v>Effectuez l’étape 1</v>
      </c>
      <c r="I1946" s="3">
        <f t="shared" si="30"/>
        <v>0</v>
      </c>
    </row>
    <row r="1947" spans="7:9" x14ac:dyDescent="0.3">
      <c r="G1947" s="3" t="str">
        <f>IF(ISTEXT(CRHPrate),"Effectuez l’étape 1",IF(AND(INDEX(claimPeriodNo,MATCH('Étape 1) Taux'!$A$8,claimPeriods,0))&gt;17,INDEX(claimPeriodNo,MATCH('Étape 1) Taux'!$A$8,claimPeriods,0))&lt;20,revenueReduction&lt;0.1),0,IF(NOT(ISNUMBER(E1947)),0,IF($C1947="Oui",0,IF($B1947="Non - avec lien de dépendance",MIN(2258,E1947,$D1947),MIN(2258,E1947))))))</f>
        <v>Effectuez l’étape 1</v>
      </c>
      <c r="H1947" s="3" t="str">
        <f>IF(ISTEXT(CRHPrate),"Effectuez l’étape 1",IF(AND(INDEX(claimPeriodNo,MATCH('Étape 1) Taux'!$A$8,claimPeriods,0))&gt;17,INDEX(claimPeriodNo,MATCH('Étape 1) Taux'!$A$8,claimPeriods,0))&lt;20,revenueReduction&lt;0.1),0,IF(NOT(ISNUMBER(F1947)),0,IF($C1947="Oui",0,IF($B1947="Non - avec lien de dépendance",MIN(2258,F1947,$D1947),MIN(2258,F1947))))))</f>
        <v>Effectuez l’étape 1</v>
      </c>
      <c r="I1947" s="3">
        <f t="shared" si="30"/>
        <v>0</v>
      </c>
    </row>
    <row r="1948" spans="7:9" x14ac:dyDescent="0.3">
      <c r="G1948" s="3" t="str">
        <f>IF(ISTEXT(CRHPrate),"Effectuez l’étape 1",IF(AND(INDEX(claimPeriodNo,MATCH('Étape 1) Taux'!$A$8,claimPeriods,0))&gt;17,INDEX(claimPeriodNo,MATCH('Étape 1) Taux'!$A$8,claimPeriods,0))&lt;20,revenueReduction&lt;0.1),0,IF(NOT(ISNUMBER(E1948)),0,IF($C1948="Oui",0,IF($B1948="Non - avec lien de dépendance",MIN(2258,E1948,$D1948),MIN(2258,E1948))))))</f>
        <v>Effectuez l’étape 1</v>
      </c>
      <c r="H1948" s="3" t="str">
        <f>IF(ISTEXT(CRHPrate),"Effectuez l’étape 1",IF(AND(INDEX(claimPeriodNo,MATCH('Étape 1) Taux'!$A$8,claimPeriods,0))&gt;17,INDEX(claimPeriodNo,MATCH('Étape 1) Taux'!$A$8,claimPeriods,0))&lt;20,revenueReduction&lt;0.1),0,IF(NOT(ISNUMBER(F1948)),0,IF($C1948="Oui",0,IF($B1948="Non - avec lien de dépendance",MIN(2258,F1948,$D1948),MIN(2258,F1948))))))</f>
        <v>Effectuez l’étape 1</v>
      </c>
      <c r="I1948" s="3">
        <f t="shared" si="30"/>
        <v>0</v>
      </c>
    </row>
    <row r="1949" spans="7:9" x14ac:dyDescent="0.3">
      <c r="G1949" s="3" t="str">
        <f>IF(ISTEXT(CRHPrate),"Effectuez l’étape 1",IF(AND(INDEX(claimPeriodNo,MATCH('Étape 1) Taux'!$A$8,claimPeriods,0))&gt;17,INDEX(claimPeriodNo,MATCH('Étape 1) Taux'!$A$8,claimPeriods,0))&lt;20,revenueReduction&lt;0.1),0,IF(NOT(ISNUMBER(E1949)),0,IF($C1949="Oui",0,IF($B1949="Non - avec lien de dépendance",MIN(2258,E1949,$D1949),MIN(2258,E1949))))))</f>
        <v>Effectuez l’étape 1</v>
      </c>
      <c r="H1949" s="3" t="str">
        <f>IF(ISTEXT(CRHPrate),"Effectuez l’étape 1",IF(AND(INDEX(claimPeriodNo,MATCH('Étape 1) Taux'!$A$8,claimPeriods,0))&gt;17,INDEX(claimPeriodNo,MATCH('Étape 1) Taux'!$A$8,claimPeriods,0))&lt;20,revenueReduction&lt;0.1),0,IF(NOT(ISNUMBER(F1949)),0,IF($C1949="Oui",0,IF($B1949="Non - avec lien de dépendance",MIN(2258,F1949,$D1949),MIN(2258,F1949))))))</f>
        <v>Effectuez l’étape 1</v>
      </c>
      <c r="I1949" s="3">
        <f t="shared" si="30"/>
        <v>0</v>
      </c>
    </row>
    <row r="1950" spans="7:9" x14ac:dyDescent="0.3">
      <c r="G1950" s="3" t="str">
        <f>IF(ISTEXT(CRHPrate),"Effectuez l’étape 1",IF(AND(INDEX(claimPeriodNo,MATCH('Étape 1) Taux'!$A$8,claimPeriods,0))&gt;17,INDEX(claimPeriodNo,MATCH('Étape 1) Taux'!$A$8,claimPeriods,0))&lt;20,revenueReduction&lt;0.1),0,IF(NOT(ISNUMBER(E1950)),0,IF($C1950="Oui",0,IF($B1950="Non - avec lien de dépendance",MIN(2258,E1950,$D1950),MIN(2258,E1950))))))</f>
        <v>Effectuez l’étape 1</v>
      </c>
      <c r="H1950" s="3" t="str">
        <f>IF(ISTEXT(CRHPrate),"Effectuez l’étape 1",IF(AND(INDEX(claimPeriodNo,MATCH('Étape 1) Taux'!$A$8,claimPeriods,0))&gt;17,INDEX(claimPeriodNo,MATCH('Étape 1) Taux'!$A$8,claimPeriods,0))&lt;20,revenueReduction&lt;0.1),0,IF(NOT(ISNUMBER(F1950)),0,IF($C1950="Oui",0,IF($B1950="Non - avec lien de dépendance",MIN(2258,F1950,$D1950),MIN(2258,F1950))))))</f>
        <v>Effectuez l’étape 1</v>
      </c>
      <c r="I1950" s="3">
        <f t="shared" si="30"/>
        <v>0</v>
      </c>
    </row>
    <row r="1951" spans="7:9" x14ac:dyDescent="0.3">
      <c r="G1951" s="3" t="str">
        <f>IF(ISTEXT(CRHPrate),"Effectuez l’étape 1",IF(AND(INDEX(claimPeriodNo,MATCH('Étape 1) Taux'!$A$8,claimPeriods,0))&gt;17,INDEX(claimPeriodNo,MATCH('Étape 1) Taux'!$A$8,claimPeriods,0))&lt;20,revenueReduction&lt;0.1),0,IF(NOT(ISNUMBER(E1951)),0,IF($C1951="Oui",0,IF($B1951="Non - avec lien de dépendance",MIN(2258,E1951,$D1951),MIN(2258,E1951))))))</f>
        <v>Effectuez l’étape 1</v>
      </c>
      <c r="H1951" s="3" t="str">
        <f>IF(ISTEXT(CRHPrate),"Effectuez l’étape 1",IF(AND(INDEX(claimPeriodNo,MATCH('Étape 1) Taux'!$A$8,claimPeriods,0))&gt;17,INDEX(claimPeriodNo,MATCH('Étape 1) Taux'!$A$8,claimPeriods,0))&lt;20,revenueReduction&lt;0.1),0,IF(NOT(ISNUMBER(F1951)),0,IF($C1951="Oui",0,IF($B1951="Non - avec lien de dépendance",MIN(2258,F1951,$D1951),MIN(2258,F1951))))))</f>
        <v>Effectuez l’étape 1</v>
      </c>
      <c r="I1951" s="3">
        <f t="shared" si="30"/>
        <v>0</v>
      </c>
    </row>
    <row r="1952" spans="7:9" x14ac:dyDescent="0.3">
      <c r="G1952" s="3" t="str">
        <f>IF(ISTEXT(CRHPrate),"Effectuez l’étape 1",IF(AND(INDEX(claimPeriodNo,MATCH('Étape 1) Taux'!$A$8,claimPeriods,0))&gt;17,INDEX(claimPeriodNo,MATCH('Étape 1) Taux'!$A$8,claimPeriods,0))&lt;20,revenueReduction&lt;0.1),0,IF(NOT(ISNUMBER(E1952)),0,IF($C1952="Oui",0,IF($B1952="Non - avec lien de dépendance",MIN(2258,E1952,$D1952),MIN(2258,E1952))))))</f>
        <v>Effectuez l’étape 1</v>
      </c>
      <c r="H1952" s="3" t="str">
        <f>IF(ISTEXT(CRHPrate),"Effectuez l’étape 1",IF(AND(INDEX(claimPeriodNo,MATCH('Étape 1) Taux'!$A$8,claimPeriods,0))&gt;17,INDEX(claimPeriodNo,MATCH('Étape 1) Taux'!$A$8,claimPeriods,0))&lt;20,revenueReduction&lt;0.1),0,IF(NOT(ISNUMBER(F1952)),0,IF($C1952="Oui",0,IF($B1952="Non - avec lien de dépendance",MIN(2258,F1952,$D1952),MIN(2258,F1952))))))</f>
        <v>Effectuez l’étape 1</v>
      </c>
      <c r="I1952" s="3">
        <f t="shared" si="30"/>
        <v>0</v>
      </c>
    </row>
    <row r="1953" spans="7:9" x14ac:dyDescent="0.3">
      <c r="G1953" s="3" t="str">
        <f>IF(ISTEXT(CRHPrate),"Effectuez l’étape 1",IF(AND(INDEX(claimPeriodNo,MATCH('Étape 1) Taux'!$A$8,claimPeriods,0))&gt;17,INDEX(claimPeriodNo,MATCH('Étape 1) Taux'!$A$8,claimPeriods,0))&lt;20,revenueReduction&lt;0.1),0,IF(NOT(ISNUMBER(E1953)),0,IF($C1953="Oui",0,IF($B1953="Non - avec lien de dépendance",MIN(2258,E1953,$D1953),MIN(2258,E1953))))))</f>
        <v>Effectuez l’étape 1</v>
      </c>
      <c r="H1953" s="3" t="str">
        <f>IF(ISTEXT(CRHPrate),"Effectuez l’étape 1",IF(AND(INDEX(claimPeriodNo,MATCH('Étape 1) Taux'!$A$8,claimPeriods,0))&gt;17,INDEX(claimPeriodNo,MATCH('Étape 1) Taux'!$A$8,claimPeriods,0))&lt;20,revenueReduction&lt;0.1),0,IF(NOT(ISNUMBER(F1953)),0,IF($C1953="Oui",0,IF($B1953="Non - avec lien de dépendance",MIN(2258,F1953,$D1953),MIN(2258,F1953))))))</f>
        <v>Effectuez l’étape 1</v>
      </c>
      <c r="I1953" s="3">
        <f t="shared" si="30"/>
        <v>0</v>
      </c>
    </row>
    <row r="1954" spans="7:9" x14ac:dyDescent="0.3">
      <c r="G1954" s="3" t="str">
        <f>IF(ISTEXT(CRHPrate),"Effectuez l’étape 1",IF(AND(INDEX(claimPeriodNo,MATCH('Étape 1) Taux'!$A$8,claimPeriods,0))&gt;17,INDEX(claimPeriodNo,MATCH('Étape 1) Taux'!$A$8,claimPeriods,0))&lt;20,revenueReduction&lt;0.1),0,IF(NOT(ISNUMBER(E1954)),0,IF($C1954="Oui",0,IF($B1954="Non - avec lien de dépendance",MIN(2258,E1954,$D1954),MIN(2258,E1954))))))</f>
        <v>Effectuez l’étape 1</v>
      </c>
      <c r="H1954" s="3" t="str">
        <f>IF(ISTEXT(CRHPrate),"Effectuez l’étape 1",IF(AND(INDEX(claimPeriodNo,MATCH('Étape 1) Taux'!$A$8,claimPeriods,0))&gt;17,INDEX(claimPeriodNo,MATCH('Étape 1) Taux'!$A$8,claimPeriods,0))&lt;20,revenueReduction&lt;0.1),0,IF(NOT(ISNUMBER(F1954)),0,IF($C1954="Oui",0,IF($B1954="Non - avec lien de dépendance",MIN(2258,F1954,$D1954),MIN(2258,F1954))))))</f>
        <v>Effectuez l’étape 1</v>
      </c>
      <c r="I1954" s="3">
        <f t="shared" si="30"/>
        <v>0</v>
      </c>
    </row>
    <row r="1955" spans="7:9" x14ac:dyDescent="0.3">
      <c r="G1955" s="3" t="str">
        <f>IF(ISTEXT(CRHPrate),"Effectuez l’étape 1",IF(AND(INDEX(claimPeriodNo,MATCH('Étape 1) Taux'!$A$8,claimPeriods,0))&gt;17,INDEX(claimPeriodNo,MATCH('Étape 1) Taux'!$A$8,claimPeriods,0))&lt;20,revenueReduction&lt;0.1),0,IF(NOT(ISNUMBER(E1955)),0,IF($C1955="Oui",0,IF($B1955="Non - avec lien de dépendance",MIN(2258,E1955,$D1955),MIN(2258,E1955))))))</f>
        <v>Effectuez l’étape 1</v>
      </c>
      <c r="H1955" s="3" t="str">
        <f>IF(ISTEXT(CRHPrate),"Effectuez l’étape 1",IF(AND(INDEX(claimPeriodNo,MATCH('Étape 1) Taux'!$A$8,claimPeriods,0))&gt;17,INDEX(claimPeriodNo,MATCH('Étape 1) Taux'!$A$8,claimPeriods,0))&lt;20,revenueReduction&lt;0.1),0,IF(NOT(ISNUMBER(F1955)),0,IF($C1955="Oui",0,IF($B1955="Non - avec lien de dépendance",MIN(2258,F1955,$D1955),MIN(2258,F1955))))))</f>
        <v>Effectuez l’étape 1</v>
      </c>
      <c r="I1955" s="3">
        <f t="shared" si="30"/>
        <v>0</v>
      </c>
    </row>
    <row r="1956" spans="7:9" x14ac:dyDescent="0.3">
      <c r="G1956" s="3" t="str">
        <f>IF(ISTEXT(CRHPrate),"Effectuez l’étape 1",IF(AND(INDEX(claimPeriodNo,MATCH('Étape 1) Taux'!$A$8,claimPeriods,0))&gt;17,INDEX(claimPeriodNo,MATCH('Étape 1) Taux'!$A$8,claimPeriods,0))&lt;20,revenueReduction&lt;0.1),0,IF(NOT(ISNUMBER(E1956)),0,IF($C1956="Oui",0,IF($B1956="Non - avec lien de dépendance",MIN(2258,E1956,$D1956),MIN(2258,E1956))))))</f>
        <v>Effectuez l’étape 1</v>
      </c>
      <c r="H1956" s="3" t="str">
        <f>IF(ISTEXT(CRHPrate),"Effectuez l’étape 1",IF(AND(INDEX(claimPeriodNo,MATCH('Étape 1) Taux'!$A$8,claimPeriods,0))&gt;17,INDEX(claimPeriodNo,MATCH('Étape 1) Taux'!$A$8,claimPeriods,0))&lt;20,revenueReduction&lt;0.1),0,IF(NOT(ISNUMBER(F1956)),0,IF($C1956="Oui",0,IF($B1956="Non - avec lien de dépendance",MIN(2258,F1956,$D1956),MIN(2258,F1956))))))</f>
        <v>Effectuez l’étape 1</v>
      </c>
      <c r="I1956" s="3">
        <f t="shared" si="30"/>
        <v>0</v>
      </c>
    </row>
    <row r="1957" spans="7:9" x14ac:dyDescent="0.3">
      <c r="G1957" s="3" t="str">
        <f>IF(ISTEXT(CRHPrate),"Effectuez l’étape 1",IF(AND(INDEX(claimPeriodNo,MATCH('Étape 1) Taux'!$A$8,claimPeriods,0))&gt;17,INDEX(claimPeriodNo,MATCH('Étape 1) Taux'!$A$8,claimPeriods,0))&lt;20,revenueReduction&lt;0.1),0,IF(NOT(ISNUMBER(E1957)),0,IF($C1957="Oui",0,IF($B1957="Non - avec lien de dépendance",MIN(2258,E1957,$D1957),MIN(2258,E1957))))))</f>
        <v>Effectuez l’étape 1</v>
      </c>
      <c r="H1957" s="3" t="str">
        <f>IF(ISTEXT(CRHPrate),"Effectuez l’étape 1",IF(AND(INDEX(claimPeriodNo,MATCH('Étape 1) Taux'!$A$8,claimPeriods,0))&gt;17,INDEX(claimPeriodNo,MATCH('Étape 1) Taux'!$A$8,claimPeriods,0))&lt;20,revenueReduction&lt;0.1),0,IF(NOT(ISNUMBER(F1957)),0,IF($C1957="Oui",0,IF($B1957="Non - avec lien de dépendance",MIN(2258,F1957,$D1957),MIN(2258,F1957))))))</f>
        <v>Effectuez l’étape 1</v>
      </c>
      <c r="I1957" s="3">
        <f t="shared" si="30"/>
        <v>0</v>
      </c>
    </row>
    <row r="1958" spans="7:9" x14ac:dyDescent="0.3">
      <c r="G1958" s="3" t="str">
        <f>IF(ISTEXT(CRHPrate),"Effectuez l’étape 1",IF(AND(INDEX(claimPeriodNo,MATCH('Étape 1) Taux'!$A$8,claimPeriods,0))&gt;17,INDEX(claimPeriodNo,MATCH('Étape 1) Taux'!$A$8,claimPeriods,0))&lt;20,revenueReduction&lt;0.1),0,IF(NOT(ISNUMBER(E1958)),0,IF($C1958="Oui",0,IF($B1958="Non - avec lien de dépendance",MIN(2258,E1958,$D1958),MIN(2258,E1958))))))</f>
        <v>Effectuez l’étape 1</v>
      </c>
      <c r="H1958" s="3" t="str">
        <f>IF(ISTEXT(CRHPrate),"Effectuez l’étape 1",IF(AND(INDEX(claimPeriodNo,MATCH('Étape 1) Taux'!$A$8,claimPeriods,0))&gt;17,INDEX(claimPeriodNo,MATCH('Étape 1) Taux'!$A$8,claimPeriods,0))&lt;20,revenueReduction&lt;0.1),0,IF(NOT(ISNUMBER(F1958)),0,IF($C1958="Oui",0,IF($B1958="Non - avec lien de dépendance",MIN(2258,F1958,$D1958),MIN(2258,F1958))))))</f>
        <v>Effectuez l’étape 1</v>
      </c>
      <c r="I1958" s="3">
        <f t="shared" si="30"/>
        <v>0</v>
      </c>
    </row>
    <row r="1959" spans="7:9" x14ac:dyDescent="0.3">
      <c r="G1959" s="3" t="str">
        <f>IF(ISTEXT(CRHPrate),"Effectuez l’étape 1",IF(AND(INDEX(claimPeriodNo,MATCH('Étape 1) Taux'!$A$8,claimPeriods,0))&gt;17,INDEX(claimPeriodNo,MATCH('Étape 1) Taux'!$A$8,claimPeriods,0))&lt;20,revenueReduction&lt;0.1),0,IF(NOT(ISNUMBER(E1959)),0,IF($C1959="Oui",0,IF($B1959="Non - avec lien de dépendance",MIN(2258,E1959,$D1959),MIN(2258,E1959))))))</f>
        <v>Effectuez l’étape 1</v>
      </c>
      <c r="H1959" s="3" t="str">
        <f>IF(ISTEXT(CRHPrate),"Effectuez l’étape 1",IF(AND(INDEX(claimPeriodNo,MATCH('Étape 1) Taux'!$A$8,claimPeriods,0))&gt;17,INDEX(claimPeriodNo,MATCH('Étape 1) Taux'!$A$8,claimPeriods,0))&lt;20,revenueReduction&lt;0.1),0,IF(NOT(ISNUMBER(F1959)),0,IF($C1959="Oui",0,IF($B1959="Non - avec lien de dépendance",MIN(2258,F1959,$D1959),MIN(2258,F1959))))))</f>
        <v>Effectuez l’étape 1</v>
      </c>
      <c r="I1959" s="3">
        <f t="shared" si="30"/>
        <v>0</v>
      </c>
    </row>
    <row r="1960" spans="7:9" x14ac:dyDescent="0.3">
      <c r="G1960" s="3" t="str">
        <f>IF(ISTEXT(CRHPrate),"Effectuez l’étape 1",IF(AND(INDEX(claimPeriodNo,MATCH('Étape 1) Taux'!$A$8,claimPeriods,0))&gt;17,INDEX(claimPeriodNo,MATCH('Étape 1) Taux'!$A$8,claimPeriods,0))&lt;20,revenueReduction&lt;0.1),0,IF(NOT(ISNUMBER(E1960)),0,IF($C1960="Oui",0,IF($B1960="Non - avec lien de dépendance",MIN(2258,E1960,$D1960),MIN(2258,E1960))))))</f>
        <v>Effectuez l’étape 1</v>
      </c>
      <c r="H1960" s="3" t="str">
        <f>IF(ISTEXT(CRHPrate),"Effectuez l’étape 1",IF(AND(INDEX(claimPeriodNo,MATCH('Étape 1) Taux'!$A$8,claimPeriods,0))&gt;17,INDEX(claimPeriodNo,MATCH('Étape 1) Taux'!$A$8,claimPeriods,0))&lt;20,revenueReduction&lt;0.1),0,IF(NOT(ISNUMBER(F1960)),0,IF($C1960="Oui",0,IF($B1960="Non - avec lien de dépendance",MIN(2258,F1960,$D1960),MIN(2258,F1960))))))</f>
        <v>Effectuez l’étape 1</v>
      </c>
      <c r="I1960" s="3">
        <f t="shared" si="30"/>
        <v>0</v>
      </c>
    </row>
    <row r="1961" spans="7:9" x14ac:dyDescent="0.3">
      <c r="G1961" s="3" t="str">
        <f>IF(ISTEXT(CRHPrate),"Effectuez l’étape 1",IF(AND(INDEX(claimPeriodNo,MATCH('Étape 1) Taux'!$A$8,claimPeriods,0))&gt;17,INDEX(claimPeriodNo,MATCH('Étape 1) Taux'!$A$8,claimPeriods,0))&lt;20,revenueReduction&lt;0.1),0,IF(NOT(ISNUMBER(E1961)),0,IF($C1961="Oui",0,IF($B1961="Non - avec lien de dépendance",MIN(2258,E1961,$D1961),MIN(2258,E1961))))))</f>
        <v>Effectuez l’étape 1</v>
      </c>
      <c r="H1961" s="3" t="str">
        <f>IF(ISTEXT(CRHPrate),"Effectuez l’étape 1",IF(AND(INDEX(claimPeriodNo,MATCH('Étape 1) Taux'!$A$8,claimPeriods,0))&gt;17,INDEX(claimPeriodNo,MATCH('Étape 1) Taux'!$A$8,claimPeriods,0))&lt;20,revenueReduction&lt;0.1),0,IF(NOT(ISNUMBER(F1961)),0,IF($C1961="Oui",0,IF($B1961="Non - avec lien de dépendance",MIN(2258,F1961,$D1961),MIN(2258,F1961))))))</f>
        <v>Effectuez l’étape 1</v>
      </c>
      <c r="I1961" s="3">
        <f t="shared" si="30"/>
        <v>0</v>
      </c>
    </row>
    <row r="1962" spans="7:9" x14ac:dyDescent="0.3">
      <c r="G1962" s="3" t="str">
        <f>IF(ISTEXT(CRHPrate),"Effectuez l’étape 1",IF(AND(INDEX(claimPeriodNo,MATCH('Étape 1) Taux'!$A$8,claimPeriods,0))&gt;17,INDEX(claimPeriodNo,MATCH('Étape 1) Taux'!$A$8,claimPeriods,0))&lt;20,revenueReduction&lt;0.1),0,IF(NOT(ISNUMBER(E1962)),0,IF($C1962="Oui",0,IF($B1962="Non - avec lien de dépendance",MIN(2258,E1962,$D1962),MIN(2258,E1962))))))</f>
        <v>Effectuez l’étape 1</v>
      </c>
      <c r="H1962" s="3" t="str">
        <f>IF(ISTEXT(CRHPrate),"Effectuez l’étape 1",IF(AND(INDEX(claimPeriodNo,MATCH('Étape 1) Taux'!$A$8,claimPeriods,0))&gt;17,INDEX(claimPeriodNo,MATCH('Étape 1) Taux'!$A$8,claimPeriods,0))&lt;20,revenueReduction&lt;0.1),0,IF(NOT(ISNUMBER(F1962)),0,IF($C1962="Oui",0,IF($B1962="Non - avec lien de dépendance",MIN(2258,F1962,$D1962),MIN(2258,F1962))))))</f>
        <v>Effectuez l’étape 1</v>
      </c>
      <c r="I1962" s="3">
        <f t="shared" si="30"/>
        <v>0</v>
      </c>
    </row>
    <row r="1963" spans="7:9" x14ac:dyDescent="0.3">
      <c r="G1963" s="3" t="str">
        <f>IF(ISTEXT(CRHPrate),"Effectuez l’étape 1",IF(AND(INDEX(claimPeriodNo,MATCH('Étape 1) Taux'!$A$8,claimPeriods,0))&gt;17,INDEX(claimPeriodNo,MATCH('Étape 1) Taux'!$A$8,claimPeriods,0))&lt;20,revenueReduction&lt;0.1),0,IF(NOT(ISNUMBER(E1963)),0,IF($C1963="Oui",0,IF($B1963="Non - avec lien de dépendance",MIN(2258,E1963,$D1963),MIN(2258,E1963))))))</f>
        <v>Effectuez l’étape 1</v>
      </c>
      <c r="H1963" s="3" t="str">
        <f>IF(ISTEXT(CRHPrate),"Effectuez l’étape 1",IF(AND(INDEX(claimPeriodNo,MATCH('Étape 1) Taux'!$A$8,claimPeriods,0))&gt;17,INDEX(claimPeriodNo,MATCH('Étape 1) Taux'!$A$8,claimPeriods,0))&lt;20,revenueReduction&lt;0.1),0,IF(NOT(ISNUMBER(F1963)),0,IF($C1963="Oui",0,IF($B1963="Non - avec lien de dépendance",MIN(2258,F1963,$D1963),MIN(2258,F1963))))))</f>
        <v>Effectuez l’étape 1</v>
      </c>
      <c r="I1963" s="3">
        <f t="shared" si="30"/>
        <v>0</v>
      </c>
    </row>
    <row r="1964" spans="7:9" x14ac:dyDescent="0.3">
      <c r="G1964" s="3" t="str">
        <f>IF(ISTEXT(CRHPrate),"Effectuez l’étape 1",IF(AND(INDEX(claimPeriodNo,MATCH('Étape 1) Taux'!$A$8,claimPeriods,0))&gt;17,INDEX(claimPeriodNo,MATCH('Étape 1) Taux'!$A$8,claimPeriods,0))&lt;20,revenueReduction&lt;0.1),0,IF(NOT(ISNUMBER(E1964)),0,IF($C1964="Oui",0,IF($B1964="Non - avec lien de dépendance",MIN(2258,E1964,$D1964),MIN(2258,E1964))))))</f>
        <v>Effectuez l’étape 1</v>
      </c>
      <c r="H1964" s="3" t="str">
        <f>IF(ISTEXT(CRHPrate),"Effectuez l’étape 1",IF(AND(INDEX(claimPeriodNo,MATCH('Étape 1) Taux'!$A$8,claimPeriods,0))&gt;17,INDEX(claimPeriodNo,MATCH('Étape 1) Taux'!$A$8,claimPeriods,0))&lt;20,revenueReduction&lt;0.1),0,IF(NOT(ISNUMBER(F1964)),0,IF($C1964="Oui",0,IF($B1964="Non - avec lien de dépendance",MIN(2258,F1964,$D1964),MIN(2258,F1964))))))</f>
        <v>Effectuez l’étape 1</v>
      </c>
      <c r="I1964" s="3">
        <f t="shared" si="30"/>
        <v>0</v>
      </c>
    </row>
    <row r="1965" spans="7:9" x14ac:dyDescent="0.3">
      <c r="G1965" s="3" t="str">
        <f>IF(ISTEXT(CRHPrate),"Effectuez l’étape 1",IF(AND(INDEX(claimPeriodNo,MATCH('Étape 1) Taux'!$A$8,claimPeriods,0))&gt;17,INDEX(claimPeriodNo,MATCH('Étape 1) Taux'!$A$8,claimPeriods,0))&lt;20,revenueReduction&lt;0.1),0,IF(NOT(ISNUMBER(E1965)),0,IF($C1965="Oui",0,IF($B1965="Non - avec lien de dépendance",MIN(2258,E1965,$D1965),MIN(2258,E1965))))))</f>
        <v>Effectuez l’étape 1</v>
      </c>
      <c r="H1965" s="3" t="str">
        <f>IF(ISTEXT(CRHPrate),"Effectuez l’étape 1",IF(AND(INDEX(claimPeriodNo,MATCH('Étape 1) Taux'!$A$8,claimPeriods,0))&gt;17,INDEX(claimPeriodNo,MATCH('Étape 1) Taux'!$A$8,claimPeriods,0))&lt;20,revenueReduction&lt;0.1),0,IF(NOT(ISNUMBER(F1965)),0,IF($C1965="Oui",0,IF($B1965="Non - avec lien de dépendance",MIN(2258,F1965,$D1965),MIN(2258,F1965))))))</f>
        <v>Effectuez l’étape 1</v>
      </c>
      <c r="I1965" s="3">
        <f t="shared" si="30"/>
        <v>0</v>
      </c>
    </row>
    <row r="1966" spans="7:9" x14ac:dyDescent="0.3">
      <c r="G1966" s="3" t="str">
        <f>IF(ISTEXT(CRHPrate),"Effectuez l’étape 1",IF(AND(INDEX(claimPeriodNo,MATCH('Étape 1) Taux'!$A$8,claimPeriods,0))&gt;17,INDEX(claimPeriodNo,MATCH('Étape 1) Taux'!$A$8,claimPeriods,0))&lt;20,revenueReduction&lt;0.1),0,IF(NOT(ISNUMBER(E1966)),0,IF($C1966="Oui",0,IF($B1966="Non - avec lien de dépendance",MIN(2258,E1966,$D1966),MIN(2258,E1966))))))</f>
        <v>Effectuez l’étape 1</v>
      </c>
      <c r="H1966" s="3" t="str">
        <f>IF(ISTEXT(CRHPrate),"Effectuez l’étape 1",IF(AND(INDEX(claimPeriodNo,MATCH('Étape 1) Taux'!$A$8,claimPeriods,0))&gt;17,INDEX(claimPeriodNo,MATCH('Étape 1) Taux'!$A$8,claimPeriods,0))&lt;20,revenueReduction&lt;0.1),0,IF(NOT(ISNUMBER(F1966)),0,IF($C1966="Oui",0,IF($B1966="Non - avec lien de dépendance",MIN(2258,F1966,$D1966),MIN(2258,F1966))))))</f>
        <v>Effectuez l’étape 1</v>
      </c>
      <c r="I1966" s="3">
        <f t="shared" si="30"/>
        <v>0</v>
      </c>
    </row>
    <row r="1967" spans="7:9" x14ac:dyDescent="0.3">
      <c r="G1967" s="3" t="str">
        <f>IF(ISTEXT(CRHPrate),"Effectuez l’étape 1",IF(AND(INDEX(claimPeriodNo,MATCH('Étape 1) Taux'!$A$8,claimPeriods,0))&gt;17,INDEX(claimPeriodNo,MATCH('Étape 1) Taux'!$A$8,claimPeriods,0))&lt;20,revenueReduction&lt;0.1),0,IF(NOT(ISNUMBER(E1967)),0,IF($C1967="Oui",0,IF($B1967="Non - avec lien de dépendance",MIN(2258,E1967,$D1967),MIN(2258,E1967))))))</f>
        <v>Effectuez l’étape 1</v>
      </c>
      <c r="H1967" s="3" t="str">
        <f>IF(ISTEXT(CRHPrate),"Effectuez l’étape 1",IF(AND(INDEX(claimPeriodNo,MATCH('Étape 1) Taux'!$A$8,claimPeriods,0))&gt;17,INDEX(claimPeriodNo,MATCH('Étape 1) Taux'!$A$8,claimPeriods,0))&lt;20,revenueReduction&lt;0.1),0,IF(NOT(ISNUMBER(F1967)),0,IF($C1967="Oui",0,IF($B1967="Non - avec lien de dépendance",MIN(2258,F1967,$D1967),MIN(2258,F1967))))))</f>
        <v>Effectuez l’étape 1</v>
      </c>
      <c r="I1967" s="3">
        <f t="shared" si="30"/>
        <v>0</v>
      </c>
    </row>
    <row r="1968" spans="7:9" x14ac:dyDescent="0.3">
      <c r="G1968" s="3" t="str">
        <f>IF(ISTEXT(CRHPrate),"Effectuez l’étape 1",IF(AND(INDEX(claimPeriodNo,MATCH('Étape 1) Taux'!$A$8,claimPeriods,0))&gt;17,INDEX(claimPeriodNo,MATCH('Étape 1) Taux'!$A$8,claimPeriods,0))&lt;20,revenueReduction&lt;0.1),0,IF(NOT(ISNUMBER(E1968)),0,IF($C1968="Oui",0,IF($B1968="Non - avec lien de dépendance",MIN(2258,E1968,$D1968),MIN(2258,E1968))))))</f>
        <v>Effectuez l’étape 1</v>
      </c>
      <c r="H1968" s="3" t="str">
        <f>IF(ISTEXT(CRHPrate),"Effectuez l’étape 1",IF(AND(INDEX(claimPeriodNo,MATCH('Étape 1) Taux'!$A$8,claimPeriods,0))&gt;17,INDEX(claimPeriodNo,MATCH('Étape 1) Taux'!$A$8,claimPeriods,0))&lt;20,revenueReduction&lt;0.1),0,IF(NOT(ISNUMBER(F1968)),0,IF($C1968="Oui",0,IF($B1968="Non - avec lien de dépendance",MIN(2258,F1968,$D1968),MIN(2258,F1968))))))</f>
        <v>Effectuez l’étape 1</v>
      </c>
      <c r="I1968" s="3">
        <f t="shared" si="30"/>
        <v>0</v>
      </c>
    </row>
    <row r="1969" spans="7:9" x14ac:dyDescent="0.3">
      <c r="G1969" s="3" t="str">
        <f>IF(ISTEXT(CRHPrate),"Effectuez l’étape 1",IF(AND(INDEX(claimPeriodNo,MATCH('Étape 1) Taux'!$A$8,claimPeriods,0))&gt;17,INDEX(claimPeriodNo,MATCH('Étape 1) Taux'!$A$8,claimPeriods,0))&lt;20,revenueReduction&lt;0.1),0,IF(NOT(ISNUMBER(E1969)),0,IF($C1969="Oui",0,IF($B1969="Non - avec lien de dépendance",MIN(2258,E1969,$D1969),MIN(2258,E1969))))))</f>
        <v>Effectuez l’étape 1</v>
      </c>
      <c r="H1969" s="3" t="str">
        <f>IF(ISTEXT(CRHPrate),"Effectuez l’étape 1",IF(AND(INDEX(claimPeriodNo,MATCH('Étape 1) Taux'!$A$8,claimPeriods,0))&gt;17,INDEX(claimPeriodNo,MATCH('Étape 1) Taux'!$A$8,claimPeriods,0))&lt;20,revenueReduction&lt;0.1),0,IF(NOT(ISNUMBER(F1969)),0,IF($C1969="Oui",0,IF($B1969="Non - avec lien de dépendance",MIN(2258,F1969,$D1969),MIN(2258,F1969))))))</f>
        <v>Effectuez l’étape 1</v>
      </c>
      <c r="I1969" s="3">
        <f t="shared" si="30"/>
        <v>0</v>
      </c>
    </row>
    <row r="1970" spans="7:9" x14ac:dyDescent="0.3">
      <c r="G1970" s="3" t="str">
        <f>IF(ISTEXT(CRHPrate),"Effectuez l’étape 1",IF(AND(INDEX(claimPeriodNo,MATCH('Étape 1) Taux'!$A$8,claimPeriods,0))&gt;17,INDEX(claimPeriodNo,MATCH('Étape 1) Taux'!$A$8,claimPeriods,0))&lt;20,revenueReduction&lt;0.1),0,IF(NOT(ISNUMBER(E1970)),0,IF($C1970="Oui",0,IF($B1970="Non - avec lien de dépendance",MIN(2258,E1970,$D1970),MIN(2258,E1970))))))</f>
        <v>Effectuez l’étape 1</v>
      </c>
      <c r="H1970" s="3" t="str">
        <f>IF(ISTEXT(CRHPrate),"Effectuez l’étape 1",IF(AND(INDEX(claimPeriodNo,MATCH('Étape 1) Taux'!$A$8,claimPeriods,0))&gt;17,INDEX(claimPeriodNo,MATCH('Étape 1) Taux'!$A$8,claimPeriods,0))&lt;20,revenueReduction&lt;0.1),0,IF(NOT(ISNUMBER(F1970)),0,IF($C1970="Oui",0,IF($B1970="Non - avec lien de dépendance",MIN(2258,F1970,$D1970),MIN(2258,F1970))))))</f>
        <v>Effectuez l’étape 1</v>
      </c>
      <c r="I1970" s="3">
        <f t="shared" si="30"/>
        <v>0</v>
      </c>
    </row>
    <row r="1971" spans="7:9" x14ac:dyDescent="0.3">
      <c r="G1971" s="3" t="str">
        <f>IF(ISTEXT(CRHPrate),"Effectuez l’étape 1",IF(AND(INDEX(claimPeriodNo,MATCH('Étape 1) Taux'!$A$8,claimPeriods,0))&gt;17,INDEX(claimPeriodNo,MATCH('Étape 1) Taux'!$A$8,claimPeriods,0))&lt;20,revenueReduction&lt;0.1),0,IF(NOT(ISNUMBER(E1971)),0,IF($C1971="Oui",0,IF($B1971="Non - avec lien de dépendance",MIN(2258,E1971,$D1971),MIN(2258,E1971))))))</f>
        <v>Effectuez l’étape 1</v>
      </c>
      <c r="H1971" s="3" t="str">
        <f>IF(ISTEXT(CRHPrate),"Effectuez l’étape 1",IF(AND(INDEX(claimPeriodNo,MATCH('Étape 1) Taux'!$A$8,claimPeriods,0))&gt;17,INDEX(claimPeriodNo,MATCH('Étape 1) Taux'!$A$8,claimPeriods,0))&lt;20,revenueReduction&lt;0.1),0,IF(NOT(ISNUMBER(F1971)),0,IF($C1971="Oui",0,IF($B1971="Non - avec lien de dépendance",MIN(2258,F1971,$D1971),MIN(2258,F1971))))))</f>
        <v>Effectuez l’étape 1</v>
      </c>
      <c r="I1971" s="3">
        <f t="shared" si="30"/>
        <v>0</v>
      </c>
    </row>
    <row r="1972" spans="7:9" x14ac:dyDescent="0.3">
      <c r="G1972" s="3" t="str">
        <f>IF(ISTEXT(CRHPrate),"Effectuez l’étape 1",IF(AND(INDEX(claimPeriodNo,MATCH('Étape 1) Taux'!$A$8,claimPeriods,0))&gt;17,INDEX(claimPeriodNo,MATCH('Étape 1) Taux'!$A$8,claimPeriods,0))&lt;20,revenueReduction&lt;0.1),0,IF(NOT(ISNUMBER(E1972)),0,IF($C1972="Oui",0,IF($B1972="Non - avec lien de dépendance",MIN(2258,E1972,$D1972),MIN(2258,E1972))))))</f>
        <v>Effectuez l’étape 1</v>
      </c>
      <c r="H1972" s="3" t="str">
        <f>IF(ISTEXT(CRHPrate),"Effectuez l’étape 1",IF(AND(INDEX(claimPeriodNo,MATCH('Étape 1) Taux'!$A$8,claimPeriods,0))&gt;17,INDEX(claimPeriodNo,MATCH('Étape 1) Taux'!$A$8,claimPeriods,0))&lt;20,revenueReduction&lt;0.1),0,IF(NOT(ISNUMBER(F1972)),0,IF($C1972="Oui",0,IF($B1972="Non - avec lien de dépendance",MIN(2258,F1972,$D1972),MIN(2258,F1972))))))</f>
        <v>Effectuez l’étape 1</v>
      </c>
      <c r="I1972" s="3">
        <f t="shared" si="30"/>
        <v>0</v>
      </c>
    </row>
    <row r="1973" spans="7:9" x14ac:dyDescent="0.3">
      <c r="G1973" s="3" t="str">
        <f>IF(ISTEXT(CRHPrate),"Effectuez l’étape 1",IF(AND(INDEX(claimPeriodNo,MATCH('Étape 1) Taux'!$A$8,claimPeriods,0))&gt;17,INDEX(claimPeriodNo,MATCH('Étape 1) Taux'!$A$8,claimPeriods,0))&lt;20,revenueReduction&lt;0.1),0,IF(NOT(ISNUMBER(E1973)),0,IF($C1973="Oui",0,IF($B1973="Non - avec lien de dépendance",MIN(2258,E1973,$D1973),MIN(2258,E1973))))))</f>
        <v>Effectuez l’étape 1</v>
      </c>
      <c r="H1973" s="3" t="str">
        <f>IF(ISTEXT(CRHPrate),"Effectuez l’étape 1",IF(AND(INDEX(claimPeriodNo,MATCH('Étape 1) Taux'!$A$8,claimPeriods,0))&gt;17,INDEX(claimPeriodNo,MATCH('Étape 1) Taux'!$A$8,claimPeriods,0))&lt;20,revenueReduction&lt;0.1),0,IF(NOT(ISNUMBER(F1973)),0,IF($C1973="Oui",0,IF($B1973="Non - avec lien de dépendance",MIN(2258,F1973,$D1973),MIN(2258,F1973))))))</f>
        <v>Effectuez l’étape 1</v>
      </c>
      <c r="I1973" s="3">
        <f t="shared" si="30"/>
        <v>0</v>
      </c>
    </row>
    <row r="1974" spans="7:9" x14ac:dyDescent="0.3">
      <c r="G1974" s="3" t="str">
        <f>IF(ISTEXT(CRHPrate),"Effectuez l’étape 1",IF(AND(INDEX(claimPeriodNo,MATCH('Étape 1) Taux'!$A$8,claimPeriods,0))&gt;17,INDEX(claimPeriodNo,MATCH('Étape 1) Taux'!$A$8,claimPeriods,0))&lt;20,revenueReduction&lt;0.1),0,IF(NOT(ISNUMBER(E1974)),0,IF($C1974="Oui",0,IF($B1974="Non - avec lien de dépendance",MIN(2258,E1974,$D1974),MIN(2258,E1974))))))</f>
        <v>Effectuez l’étape 1</v>
      </c>
      <c r="H1974" s="3" t="str">
        <f>IF(ISTEXT(CRHPrate),"Effectuez l’étape 1",IF(AND(INDEX(claimPeriodNo,MATCH('Étape 1) Taux'!$A$8,claimPeriods,0))&gt;17,INDEX(claimPeriodNo,MATCH('Étape 1) Taux'!$A$8,claimPeriods,0))&lt;20,revenueReduction&lt;0.1),0,IF(NOT(ISNUMBER(F1974)),0,IF($C1974="Oui",0,IF($B1974="Non - avec lien de dépendance",MIN(2258,F1974,$D1974),MIN(2258,F1974))))))</f>
        <v>Effectuez l’étape 1</v>
      </c>
      <c r="I1974" s="3">
        <f t="shared" si="30"/>
        <v>0</v>
      </c>
    </row>
    <row r="1975" spans="7:9" x14ac:dyDescent="0.3">
      <c r="G1975" s="3" t="str">
        <f>IF(ISTEXT(CRHPrate),"Effectuez l’étape 1",IF(AND(INDEX(claimPeriodNo,MATCH('Étape 1) Taux'!$A$8,claimPeriods,0))&gt;17,INDEX(claimPeriodNo,MATCH('Étape 1) Taux'!$A$8,claimPeriods,0))&lt;20,revenueReduction&lt;0.1),0,IF(NOT(ISNUMBER(E1975)),0,IF($C1975="Oui",0,IF($B1975="Non - avec lien de dépendance",MIN(2258,E1975,$D1975),MIN(2258,E1975))))))</f>
        <v>Effectuez l’étape 1</v>
      </c>
      <c r="H1975" s="3" t="str">
        <f>IF(ISTEXT(CRHPrate),"Effectuez l’étape 1",IF(AND(INDEX(claimPeriodNo,MATCH('Étape 1) Taux'!$A$8,claimPeriods,0))&gt;17,INDEX(claimPeriodNo,MATCH('Étape 1) Taux'!$A$8,claimPeriods,0))&lt;20,revenueReduction&lt;0.1),0,IF(NOT(ISNUMBER(F1975)),0,IF($C1975="Oui",0,IF($B1975="Non - avec lien de dépendance",MIN(2258,F1975,$D1975),MIN(2258,F1975))))))</f>
        <v>Effectuez l’étape 1</v>
      </c>
      <c r="I1975" s="3">
        <f t="shared" si="30"/>
        <v>0</v>
      </c>
    </row>
    <row r="1976" spans="7:9" x14ac:dyDescent="0.3">
      <c r="G1976" s="3" t="str">
        <f>IF(ISTEXT(CRHPrate),"Effectuez l’étape 1",IF(AND(INDEX(claimPeriodNo,MATCH('Étape 1) Taux'!$A$8,claimPeriods,0))&gt;17,INDEX(claimPeriodNo,MATCH('Étape 1) Taux'!$A$8,claimPeriods,0))&lt;20,revenueReduction&lt;0.1),0,IF(NOT(ISNUMBER(E1976)),0,IF($C1976="Oui",0,IF($B1976="Non - avec lien de dépendance",MIN(2258,E1976,$D1976),MIN(2258,E1976))))))</f>
        <v>Effectuez l’étape 1</v>
      </c>
      <c r="H1976" s="3" t="str">
        <f>IF(ISTEXT(CRHPrate),"Effectuez l’étape 1",IF(AND(INDEX(claimPeriodNo,MATCH('Étape 1) Taux'!$A$8,claimPeriods,0))&gt;17,INDEX(claimPeriodNo,MATCH('Étape 1) Taux'!$A$8,claimPeriods,0))&lt;20,revenueReduction&lt;0.1),0,IF(NOT(ISNUMBER(F1976)),0,IF($C1976="Oui",0,IF($B1976="Non - avec lien de dépendance",MIN(2258,F1976,$D1976),MIN(2258,F1976))))))</f>
        <v>Effectuez l’étape 1</v>
      </c>
      <c r="I1976" s="3">
        <f t="shared" si="30"/>
        <v>0</v>
      </c>
    </row>
    <row r="1977" spans="7:9" x14ac:dyDescent="0.3">
      <c r="G1977" s="3" t="str">
        <f>IF(ISTEXT(CRHPrate),"Effectuez l’étape 1",IF(AND(INDEX(claimPeriodNo,MATCH('Étape 1) Taux'!$A$8,claimPeriods,0))&gt;17,INDEX(claimPeriodNo,MATCH('Étape 1) Taux'!$A$8,claimPeriods,0))&lt;20,revenueReduction&lt;0.1),0,IF(NOT(ISNUMBER(E1977)),0,IF($C1977="Oui",0,IF($B1977="Non - avec lien de dépendance",MIN(2258,E1977,$D1977),MIN(2258,E1977))))))</f>
        <v>Effectuez l’étape 1</v>
      </c>
      <c r="H1977" s="3" t="str">
        <f>IF(ISTEXT(CRHPrate),"Effectuez l’étape 1",IF(AND(INDEX(claimPeriodNo,MATCH('Étape 1) Taux'!$A$8,claimPeriods,0))&gt;17,INDEX(claimPeriodNo,MATCH('Étape 1) Taux'!$A$8,claimPeriods,0))&lt;20,revenueReduction&lt;0.1),0,IF(NOT(ISNUMBER(F1977)),0,IF($C1977="Oui",0,IF($B1977="Non - avec lien de dépendance",MIN(2258,F1977,$D1977),MIN(2258,F1977))))))</f>
        <v>Effectuez l’étape 1</v>
      </c>
      <c r="I1977" s="3">
        <f t="shared" si="30"/>
        <v>0</v>
      </c>
    </row>
    <row r="1978" spans="7:9" x14ac:dyDescent="0.3">
      <c r="G1978" s="3" t="str">
        <f>IF(ISTEXT(CRHPrate),"Effectuez l’étape 1",IF(AND(INDEX(claimPeriodNo,MATCH('Étape 1) Taux'!$A$8,claimPeriods,0))&gt;17,INDEX(claimPeriodNo,MATCH('Étape 1) Taux'!$A$8,claimPeriods,0))&lt;20,revenueReduction&lt;0.1),0,IF(NOT(ISNUMBER(E1978)),0,IF($C1978="Oui",0,IF($B1978="Non - avec lien de dépendance",MIN(2258,E1978,$D1978),MIN(2258,E1978))))))</f>
        <v>Effectuez l’étape 1</v>
      </c>
      <c r="H1978" s="3" t="str">
        <f>IF(ISTEXT(CRHPrate),"Effectuez l’étape 1",IF(AND(INDEX(claimPeriodNo,MATCH('Étape 1) Taux'!$A$8,claimPeriods,0))&gt;17,INDEX(claimPeriodNo,MATCH('Étape 1) Taux'!$A$8,claimPeriods,0))&lt;20,revenueReduction&lt;0.1),0,IF(NOT(ISNUMBER(F1978)),0,IF($C1978="Oui",0,IF($B1978="Non - avec lien de dépendance",MIN(2258,F1978,$D1978),MIN(2258,F1978))))))</f>
        <v>Effectuez l’étape 1</v>
      </c>
      <c r="I1978" s="3">
        <f t="shared" si="30"/>
        <v>0</v>
      </c>
    </row>
    <row r="1979" spans="7:9" x14ac:dyDescent="0.3">
      <c r="G1979" s="3" t="str">
        <f>IF(ISTEXT(CRHPrate),"Effectuez l’étape 1",IF(AND(INDEX(claimPeriodNo,MATCH('Étape 1) Taux'!$A$8,claimPeriods,0))&gt;17,INDEX(claimPeriodNo,MATCH('Étape 1) Taux'!$A$8,claimPeriods,0))&lt;20,revenueReduction&lt;0.1),0,IF(NOT(ISNUMBER(E1979)),0,IF($C1979="Oui",0,IF($B1979="Non - avec lien de dépendance",MIN(2258,E1979,$D1979),MIN(2258,E1979))))))</f>
        <v>Effectuez l’étape 1</v>
      </c>
      <c r="H1979" s="3" t="str">
        <f>IF(ISTEXT(CRHPrate),"Effectuez l’étape 1",IF(AND(INDEX(claimPeriodNo,MATCH('Étape 1) Taux'!$A$8,claimPeriods,0))&gt;17,INDEX(claimPeriodNo,MATCH('Étape 1) Taux'!$A$8,claimPeriods,0))&lt;20,revenueReduction&lt;0.1),0,IF(NOT(ISNUMBER(F1979)),0,IF($C1979="Oui",0,IF($B1979="Non - avec lien de dépendance",MIN(2258,F1979,$D1979),MIN(2258,F1979))))))</f>
        <v>Effectuez l’étape 1</v>
      </c>
      <c r="I1979" s="3">
        <f t="shared" si="30"/>
        <v>0</v>
      </c>
    </row>
    <row r="1980" spans="7:9" x14ac:dyDescent="0.3">
      <c r="G1980" s="3" t="str">
        <f>IF(ISTEXT(CRHPrate),"Effectuez l’étape 1",IF(AND(INDEX(claimPeriodNo,MATCH('Étape 1) Taux'!$A$8,claimPeriods,0))&gt;17,INDEX(claimPeriodNo,MATCH('Étape 1) Taux'!$A$8,claimPeriods,0))&lt;20,revenueReduction&lt;0.1),0,IF(NOT(ISNUMBER(E1980)),0,IF($C1980="Oui",0,IF($B1980="Non - avec lien de dépendance",MIN(2258,E1980,$D1980),MIN(2258,E1980))))))</f>
        <v>Effectuez l’étape 1</v>
      </c>
      <c r="H1980" s="3" t="str">
        <f>IF(ISTEXT(CRHPrate),"Effectuez l’étape 1",IF(AND(INDEX(claimPeriodNo,MATCH('Étape 1) Taux'!$A$8,claimPeriods,0))&gt;17,INDEX(claimPeriodNo,MATCH('Étape 1) Taux'!$A$8,claimPeriods,0))&lt;20,revenueReduction&lt;0.1),0,IF(NOT(ISNUMBER(F1980)),0,IF($C1980="Oui",0,IF($B1980="Non - avec lien de dépendance",MIN(2258,F1980,$D1980),MIN(2258,F1980))))))</f>
        <v>Effectuez l’étape 1</v>
      </c>
      <c r="I1980" s="3">
        <f t="shared" si="30"/>
        <v>0</v>
      </c>
    </row>
    <row r="1981" spans="7:9" x14ac:dyDescent="0.3">
      <c r="G1981" s="3" t="str">
        <f>IF(ISTEXT(CRHPrate),"Effectuez l’étape 1",IF(AND(INDEX(claimPeriodNo,MATCH('Étape 1) Taux'!$A$8,claimPeriods,0))&gt;17,INDEX(claimPeriodNo,MATCH('Étape 1) Taux'!$A$8,claimPeriods,0))&lt;20,revenueReduction&lt;0.1),0,IF(NOT(ISNUMBER(E1981)),0,IF($C1981="Oui",0,IF($B1981="Non - avec lien de dépendance",MIN(2258,E1981,$D1981),MIN(2258,E1981))))))</f>
        <v>Effectuez l’étape 1</v>
      </c>
      <c r="H1981" s="3" t="str">
        <f>IF(ISTEXT(CRHPrate),"Effectuez l’étape 1",IF(AND(INDEX(claimPeriodNo,MATCH('Étape 1) Taux'!$A$8,claimPeriods,0))&gt;17,INDEX(claimPeriodNo,MATCH('Étape 1) Taux'!$A$8,claimPeriods,0))&lt;20,revenueReduction&lt;0.1),0,IF(NOT(ISNUMBER(F1981)),0,IF($C1981="Oui",0,IF($B1981="Non - avec lien de dépendance",MIN(2258,F1981,$D1981),MIN(2258,F1981))))))</f>
        <v>Effectuez l’étape 1</v>
      </c>
      <c r="I1981" s="3">
        <f t="shared" si="30"/>
        <v>0</v>
      </c>
    </row>
    <row r="1982" spans="7:9" x14ac:dyDescent="0.3">
      <c r="G1982" s="3" t="str">
        <f>IF(ISTEXT(CRHPrate),"Effectuez l’étape 1",IF(AND(INDEX(claimPeriodNo,MATCH('Étape 1) Taux'!$A$8,claimPeriods,0))&gt;17,INDEX(claimPeriodNo,MATCH('Étape 1) Taux'!$A$8,claimPeriods,0))&lt;20,revenueReduction&lt;0.1),0,IF(NOT(ISNUMBER(E1982)),0,IF($C1982="Oui",0,IF($B1982="Non - avec lien de dépendance",MIN(2258,E1982,$D1982),MIN(2258,E1982))))))</f>
        <v>Effectuez l’étape 1</v>
      </c>
      <c r="H1982" s="3" t="str">
        <f>IF(ISTEXT(CRHPrate),"Effectuez l’étape 1",IF(AND(INDEX(claimPeriodNo,MATCH('Étape 1) Taux'!$A$8,claimPeriods,0))&gt;17,INDEX(claimPeriodNo,MATCH('Étape 1) Taux'!$A$8,claimPeriods,0))&lt;20,revenueReduction&lt;0.1),0,IF(NOT(ISNUMBER(F1982)),0,IF($C1982="Oui",0,IF($B1982="Non - avec lien de dépendance",MIN(2258,F1982,$D1982),MIN(2258,F1982))))))</f>
        <v>Effectuez l’étape 1</v>
      </c>
      <c r="I1982" s="3">
        <f t="shared" si="30"/>
        <v>0</v>
      </c>
    </row>
    <row r="1983" spans="7:9" x14ac:dyDescent="0.3">
      <c r="G1983" s="3" t="str">
        <f>IF(ISTEXT(CRHPrate),"Effectuez l’étape 1",IF(AND(INDEX(claimPeriodNo,MATCH('Étape 1) Taux'!$A$8,claimPeriods,0))&gt;17,INDEX(claimPeriodNo,MATCH('Étape 1) Taux'!$A$8,claimPeriods,0))&lt;20,revenueReduction&lt;0.1),0,IF(NOT(ISNUMBER(E1983)),0,IF($C1983="Oui",0,IF($B1983="Non - avec lien de dépendance",MIN(2258,E1983,$D1983),MIN(2258,E1983))))))</f>
        <v>Effectuez l’étape 1</v>
      </c>
      <c r="H1983" s="3" t="str">
        <f>IF(ISTEXT(CRHPrate),"Effectuez l’étape 1",IF(AND(INDEX(claimPeriodNo,MATCH('Étape 1) Taux'!$A$8,claimPeriods,0))&gt;17,INDEX(claimPeriodNo,MATCH('Étape 1) Taux'!$A$8,claimPeriods,0))&lt;20,revenueReduction&lt;0.1),0,IF(NOT(ISNUMBER(F1983)),0,IF($C1983="Oui",0,IF($B1983="Non - avec lien de dépendance",MIN(2258,F1983,$D1983),MIN(2258,F1983))))))</f>
        <v>Effectuez l’étape 1</v>
      </c>
      <c r="I1983" s="3">
        <f t="shared" si="30"/>
        <v>0</v>
      </c>
    </row>
    <row r="1984" spans="7:9" x14ac:dyDescent="0.3">
      <c r="G1984" s="3" t="str">
        <f>IF(ISTEXT(CRHPrate),"Effectuez l’étape 1",IF(AND(INDEX(claimPeriodNo,MATCH('Étape 1) Taux'!$A$8,claimPeriods,0))&gt;17,INDEX(claimPeriodNo,MATCH('Étape 1) Taux'!$A$8,claimPeriods,0))&lt;20,revenueReduction&lt;0.1),0,IF(NOT(ISNUMBER(E1984)),0,IF($C1984="Oui",0,IF($B1984="Non - avec lien de dépendance",MIN(2258,E1984,$D1984),MIN(2258,E1984))))))</f>
        <v>Effectuez l’étape 1</v>
      </c>
      <c r="H1984" s="3" t="str">
        <f>IF(ISTEXT(CRHPrate),"Effectuez l’étape 1",IF(AND(INDEX(claimPeriodNo,MATCH('Étape 1) Taux'!$A$8,claimPeriods,0))&gt;17,INDEX(claimPeriodNo,MATCH('Étape 1) Taux'!$A$8,claimPeriods,0))&lt;20,revenueReduction&lt;0.1),0,IF(NOT(ISNUMBER(F1984)),0,IF($C1984="Oui",0,IF($B1984="Non - avec lien de dépendance",MIN(2258,F1984,$D1984),MIN(2258,F1984))))))</f>
        <v>Effectuez l’étape 1</v>
      </c>
      <c r="I1984" s="3">
        <f t="shared" si="30"/>
        <v>0</v>
      </c>
    </row>
    <row r="1985" spans="7:9" x14ac:dyDescent="0.3">
      <c r="G1985" s="3" t="str">
        <f>IF(ISTEXT(CRHPrate),"Effectuez l’étape 1",IF(AND(INDEX(claimPeriodNo,MATCH('Étape 1) Taux'!$A$8,claimPeriods,0))&gt;17,INDEX(claimPeriodNo,MATCH('Étape 1) Taux'!$A$8,claimPeriods,0))&lt;20,revenueReduction&lt;0.1),0,IF(NOT(ISNUMBER(E1985)),0,IF($C1985="Oui",0,IF($B1985="Non - avec lien de dépendance",MIN(2258,E1985,$D1985),MIN(2258,E1985))))))</f>
        <v>Effectuez l’étape 1</v>
      </c>
      <c r="H1985" s="3" t="str">
        <f>IF(ISTEXT(CRHPrate),"Effectuez l’étape 1",IF(AND(INDEX(claimPeriodNo,MATCH('Étape 1) Taux'!$A$8,claimPeriods,0))&gt;17,INDEX(claimPeriodNo,MATCH('Étape 1) Taux'!$A$8,claimPeriods,0))&lt;20,revenueReduction&lt;0.1),0,IF(NOT(ISNUMBER(F1985)),0,IF($C1985="Oui",0,IF($B1985="Non - avec lien de dépendance",MIN(2258,F1985,$D1985),MIN(2258,F1985))))))</f>
        <v>Effectuez l’étape 1</v>
      </c>
      <c r="I1985" s="3">
        <f t="shared" si="30"/>
        <v>0</v>
      </c>
    </row>
    <row r="1986" spans="7:9" x14ac:dyDescent="0.3">
      <c r="G1986" s="3" t="str">
        <f>IF(ISTEXT(CRHPrate),"Effectuez l’étape 1",IF(AND(INDEX(claimPeriodNo,MATCH('Étape 1) Taux'!$A$8,claimPeriods,0))&gt;17,INDEX(claimPeriodNo,MATCH('Étape 1) Taux'!$A$8,claimPeriods,0))&lt;20,revenueReduction&lt;0.1),0,IF(NOT(ISNUMBER(E1986)),0,IF($C1986="Oui",0,IF($B1986="Non - avec lien de dépendance",MIN(2258,E1986,$D1986),MIN(2258,E1986))))))</f>
        <v>Effectuez l’étape 1</v>
      </c>
      <c r="H1986" s="3" t="str">
        <f>IF(ISTEXT(CRHPrate),"Effectuez l’étape 1",IF(AND(INDEX(claimPeriodNo,MATCH('Étape 1) Taux'!$A$8,claimPeriods,0))&gt;17,INDEX(claimPeriodNo,MATCH('Étape 1) Taux'!$A$8,claimPeriods,0))&lt;20,revenueReduction&lt;0.1),0,IF(NOT(ISNUMBER(F1986)),0,IF($C1986="Oui",0,IF($B1986="Non - avec lien de dépendance",MIN(2258,F1986,$D1986),MIN(2258,F1986))))))</f>
        <v>Effectuez l’étape 1</v>
      </c>
      <c r="I1986" s="3">
        <f t="shared" si="30"/>
        <v>0</v>
      </c>
    </row>
    <row r="1987" spans="7:9" x14ac:dyDescent="0.3">
      <c r="G1987" s="3" t="str">
        <f>IF(ISTEXT(CRHPrate),"Effectuez l’étape 1",IF(AND(INDEX(claimPeriodNo,MATCH('Étape 1) Taux'!$A$8,claimPeriods,0))&gt;17,INDEX(claimPeriodNo,MATCH('Étape 1) Taux'!$A$8,claimPeriods,0))&lt;20,revenueReduction&lt;0.1),0,IF(NOT(ISNUMBER(E1987)),0,IF($C1987="Oui",0,IF($B1987="Non - avec lien de dépendance",MIN(2258,E1987,$D1987),MIN(2258,E1987))))))</f>
        <v>Effectuez l’étape 1</v>
      </c>
      <c r="H1987" s="3" t="str">
        <f>IF(ISTEXT(CRHPrate),"Effectuez l’étape 1",IF(AND(INDEX(claimPeriodNo,MATCH('Étape 1) Taux'!$A$8,claimPeriods,0))&gt;17,INDEX(claimPeriodNo,MATCH('Étape 1) Taux'!$A$8,claimPeriods,0))&lt;20,revenueReduction&lt;0.1),0,IF(NOT(ISNUMBER(F1987)),0,IF($C1987="Oui",0,IF($B1987="Non - avec lien de dépendance",MIN(2258,F1987,$D1987),MIN(2258,F1987))))))</f>
        <v>Effectuez l’étape 1</v>
      </c>
      <c r="I1987" s="3">
        <f t="shared" si="30"/>
        <v>0</v>
      </c>
    </row>
    <row r="1988" spans="7:9" x14ac:dyDescent="0.3">
      <c r="G1988" s="3" t="str">
        <f>IF(ISTEXT(CRHPrate),"Effectuez l’étape 1",IF(AND(INDEX(claimPeriodNo,MATCH('Étape 1) Taux'!$A$8,claimPeriods,0))&gt;17,INDEX(claimPeriodNo,MATCH('Étape 1) Taux'!$A$8,claimPeriods,0))&lt;20,revenueReduction&lt;0.1),0,IF(NOT(ISNUMBER(E1988)),0,IF($C1988="Oui",0,IF($B1988="Non - avec lien de dépendance",MIN(2258,E1988,$D1988),MIN(2258,E1988))))))</f>
        <v>Effectuez l’étape 1</v>
      </c>
      <c r="H1988" s="3" t="str">
        <f>IF(ISTEXT(CRHPrate),"Effectuez l’étape 1",IF(AND(INDEX(claimPeriodNo,MATCH('Étape 1) Taux'!$A$8,claimPeriods,0))&gt;17,INDEX(claimPeriodNo,MATCH('Étape 1) Taux'!$A$8,claimPeriods,0))&lt;20,revenueReduction&lt;0.1),0,IF(NOT(ISNUMBER(F1988)),0,IF($C1988="Oui",0,IF($B1988="Non - avec lien de dépendance",MIN(2258,F1988,$D1988),MIN(2258,F1988))))))</f>
        <v>Effectuez l’étape 1</v>
      </c>
      <c r="I1988" s="3">
        <f t="shared" si="30"/>
        <v>0</v>
      </c>
    </row>
    <row r="1989" spans="7:9" x14ac:dyDescent="0.3">
      <c r="G1989" s="3" t="str">
        <f>IF(ISTEXT(CRHPrate),"Effectuez l’étape 1",IF(AND(INDEX(claimPeriodNo,MATCH('Étape 1) Taux'!$A$8,claimPeriods,0))&gt;17,INDEX(claimPeriodNo,MATCH('Étape 1) Taux'!$A$8,claimPeriods,0))&lt;20,revenueReduction&lt;0.1),0,IF(NOT(ISNUMBER(E1989)),0,IF($C1989="Oui",0,IF($B1989="Non - avec lien de dépendance",MIN(2258,E1989,$D1989),MIN(2258,E1989))))))</f>
        <v>Effectuez l’étape 1</v>
      </c>
      <c r="H1989" s="3" t="str">
        <f>IF(ISTEXT(CRHPrate),"Effectuez l’étape 1",IF(AND(INDEX(claimPeriodNo,MATCH('Étape 1) Taux'!$A$8,claimPeriods,0))&gt;17,INDEX(claimPeriodNo,MATCH('Étape 1) Taux'!$A$8,claimPeriods,0))&lt;20,revenueReduction&lt;0.1),0,IF(NOT(ISNUMBER(F1989)),0,IF($C1989="Oui",0,IF($B1989="Non - avec lien de dépendance",MIN(2258,F1989,$D1989),MIN(2258,F1989))))))</f>
        <v>Effectuez l’étape 1</v>
      </c>
      <c r="I1989" s="3">
        <f t="shared" si="30"/>
        <v>0</v>
      </c>
    </row>
    <row r="1990" spans="7:9" x14ac:dyDescent="0.3">
      <c r="G1990" s="3" t="str">
        <f>IF(ISTEXT(CRHPrate),"Effectuez l’étape 1",IF(AND(INDEX(claimPeriodNo,MATCH('Étape 1) Taux'!$A$8,claimPeriods,0))&gt;17,INDEX(claimPeriodNo,MATCH('Étape 1) Taux'!$A$8,claimPeriods,0))&lt;20,revenueReduction&lt;0.1),0,IF(NOT(ISNUMBER(E1990)),0,IF($C1990="Oui",0,IF($B1990="Non - avec lien de dépendance",MIN(2258,E1990,$D1990),MIN(2258,E1990))))))</f>
        <v>Effectuez l’étape 1</v>
      </c>
      <c r="H1990" s="3" t="str">
        <f>IF(ISTEXT(CRHPrate),"Effectuez l’étape 1",IF(AND(INDEX(claimPeriodNo,MATCH('Étape 1) Taux'!$A$8,claimPeriods,0))&gt;17,INDEX(claimPeriodNo,MATCH('Étape 1) Taux'!$A$8,claimPeriods,0))&lt;20,revenueReduction&lt;0.1),0,IF(NOT(ISNUMBER(F1990)),0,IF($C1990="Oui",0,IF($B1990="Non - avec lien de dépendance",MIN(2258,F1990,$D1990),MIN(2258,F1990))))))</f>
        <v>Effectuez l’étape 1</v>
      </c>
      <c r="I1990" s="3">
        <f t="shared" si="30"/>
        <v>0</v>
      </c>
    </row>
    <row r="1991" spans="7:9" x14ac:dyDescent="0.3">
      <c r="G1991" s="3" t="str">
        <f>IF(ISTEXT(CRHPrate),"Effectuez l’étape 1",IF(AND(INDEX(claimPeriodNo,MATCH('Étape 1) Taux'!$A$8,claimPeriods,0))&gt;17,INDEX(claimPeriodNo,MATCH('Étape 1) Taux'!$A$8,claimPeriods,0))&lt;20,revenueReduction&lt;0.1),0,IF(NOT(ISNUMBER(E1991)),0,IF($C1991="Oui",0,IF($B1991="Non - avec lien de dépendance",MIN(2258,E1991,$D1991),MIN(2258,E1991))))))</f>
        <v>Effectuez l’étape 1</v>
      </c>
      <c r="H1991" s="3" t="str">
        <f>IF(ISTEXT(CRHPrate),"Effectuez l’étape 1",IF(AND(INDEX(claimPeriodNo,MATCH('Étape 1) Taux'!$A$8,claimPeriods,0))&gt;17,INDEX(claimPeriodNo,MATCH('Étape 1) Taux'!$A$8,claimPeriods,0))&lt;20,revenueReduction&lt;0.1),0,IF(NOT(ISNUMBER(F1991)),0,IF($C1991="Oui",0,IF($B1991="Non - avec lien de dépendance",MIN(2258,F1991,$D1991),MIN(2258,F1991))))))</f>
        <v>Effectuez l’étape 1</v>
      </c>
      <c r="I1991" s="3">
        <f t="shared" ref="I1991:I2054" si="31">IF(AND(COUNT(B1991:F1991)&gt;0,OR(AND(NOT(ISNUMBER($D1991)),$B1991&lt;&gt;"Oui - sans lien de dépendance"),COUNT(E1991:F1991)&lt;&gt;2,ISBLANK($B1991))),"Remplissez tous les montants",SUM(G1991:H1991))</f>
        <v>0</v>
      </c>
    </row>
    <row r="1992" spans="7:9" x14ac:dyDescent="0.3">
      <c r="G1992" s="3" t="str">
        <f>IF(ISTEXT(CRHPrate),"Effectuez l’étape 1",IF(AND(INDEX(claimPeriodNo,MATCH('Étape 1) Taux'!$A$8,claimPeriods,0))&gt;17,INDEX(claimPeriodNo,MATCH('Étape 1) Taux'!$A$8,claimPeriods,0))&lt;20,revenueReduction&lt;0.1),0,IF(NOT(ISNUMBER(E1992)),0,IF($C1992="Oui",0,IF($B1992="Non - avec lien de dépendance",MIN(2258,E1992,$D1992),MIN(2258,E1992))))))</f>
        <v>Effectuez l’étape 1</v>
      </c>
      <c r="H1992" s="3" t="str">
        <f>IF(ISTEXT(CRHPrate),"Effectuez l’étape 1",IF(AND(INDEX(claimPeriodNo,MATCH('Étape 1) Taux'!$A$8,claimPeriods,0))&gt;17,INDEX(claimPeriodNo,MATCH('Étape 1) Taux'!$A$8,claimPeriods,0))&lt;20,revenueReduction&lt;0.1),0,IF(NOT(ISNUMBER(F1992)),0,IF($C1992="Oui",0,IF($B1992="Non - avec lien de dépendance",MIN(2258,F1992,$D1992),MIN(2258,F1992))))))</f>
        <v>Effectuez l’étape 1</v>
      </c>
      <c r="I1992" s="3">
        <f t="shared" si="31"/>
        <v>0</v>
      </c>
    </row>
    <row r="1993" spans="7:9" x14ac:dyDescent="0.3">
      <c r="G1993" s="3" t="str">
        <f>IF(ISTEXT(CRHPrate),"Effectuez l’étape 1",IF(AND(INDEX(claimPeriodNo,MATCH('Étape 1) Taux'!$A$8,claimPeriods,0))&gt;17,INDEX(claimPeriodNo,MATCH('Étape 1) Taux'!$A$8,claimPeriods,0))&lt;20,revenueReduction&lt;0.1),0,IF(NOT(ISNUMBER(E1993)),0,IF($C1993="Oui",0,IF($B1993="Non - avec lien de dépendance",MIN(2258,E1993,$D1993),MIN(2258,E1993))))))</f>
        <v>Effectuez l’étape 1</v>
      </c>
      <c r="H1993" s="3" t="str">
        <f>IF(ISTEXT(CRHPrate),"Effectuez l’étape 1",IF(AND(INDEX(claimPeriodNo,MATCH('Étape 1) Taux'!$A$8,claimPeriods,0))&gt;17,INDEX(claimPeriodNo,MATCH('Étape 1) Taux'!$A$8,claimPeriods,0))&lt;20,revenueReduction&lt;0.1),0,IF(NOT(ISNUMBER(F1993)),0,IF($C1993="Oui",0,IF($B1993="Non - avec lien de dépendance",MIN(2258,F1993,$D1993),MIN(2258,F1993))))))</f>
        <v>Effectuez l’étape 1</v>
      </c>
      <c r="I1993" s="3">
        <f t="shared" si="31"/>
        <v>0</v>
      </c>
    </row>
    <row r="1994" spans="7:9" x14ac:dyDescent="0.3">
      <c r="G1994" s="3" t="str">
        <f>IF(ISTEXT(CRHPrate),"Effectuez l’étape 1",IF(AND(INDEX(claimPeriodNo,MATCH('Étape 1) Taux'!$A$8,claimPeriods,0))&gt;17,INDEX(claimPeriodNo,MATCH('Étape 1) Taux'!$A$8,claimPeriods,0))&lt;20,revenueReduction&lt;0.1),0,IF(NOT(ISNUMBER(E1994)),0,IF($C1994="Oui",0,IF($B1994="Non - avec lien de dépendance",MIN(2258,E1994,$D1994),MIN(2258,E1994))))))</f>
        <v>Effectuez l’étape 1</v>
      </c>
      <c r="H1994" s="3" t="str">
        <f>IF(ISTEXT(CRHPrate),"Effectuez l’étape 1",IF(AND(INDEX(claimPeriodNo,MATCH('Étape 1) Taux'!$A$8,claimPeriods,0))&gt;17,INDEX(claimPeriodNo,MATCH('Étape 1) Taux'!$A$8,claimPeriods,0))&lt;20,revenueReduction&lt;0.1),0,IF(NOT(ISNUMBER(F1994)),0,IF($C1994="Oui",0,IF($B1994="Non - avec lien de dépendance",MIN(2258,F1994,$D1994),MIN(2258,F1994))))))</f>
        <v>Effectuez l’étape 1</v>
      </c>
      <c r="I1994" s="3">
        <f t="shared" si="31"/>
        <v>0</v>
      </c>
    </row>
    <row r="1995" spans="7:9" x14ac:dyDescent="0.3">
      <c r="G1995" s="3" t="str">
        <f>IF(ISTEXT(CRHPrate),"Effectuez l’étape 1",IF(AND(INDEX(claimPeriodNo,MATCH('Étape 1) Taux'!$A$8,claimPeriods,0))&gt;17,INDEX(claimPeriodNo,MATCH('Étape 1) Taux'!$A$8,claimPeriods,0))&lt;20,revenueReduction&lt;0.1),0,IF(NOT(ISNUMBER(E1995)),0,IF($C1995="Oui",0,IF($B1995="Non - avec lien de dépendance",MIN(2258,E1995,$D1995),MIN(2258,E1995))))))</f>
        <v>Effectuez l’étape 1</v>
      </c>
      <c r="H1995" s="3" t="str">
        <f>IF(ISTEXT(CRHPrate),"Effectuez l’étape 1",IF(AND(INDEX(claimPeriodNo,MATCH('Étape 1) Taux'!$A$8,claimPeriods,0))&gt;17,INDEX(claimPeriodNo,MATCH('Étape 1) Taux'!$A$8,claimPeriods,0))&lt;20,revenueReduction&lt;0.1),0,IF(NOT(ISNUMBER(F1995)),0,IF($C1995="Oui",0,IF($B1995="Non - avec lien de dépendance",MIN(2258,F1995,$D1995),MIN(2258,F1995))))))</f>
        <v>Effectuez l’étape 1</v>
      </c>
      <c r="I1995" s="3">
        <f t="shared" si="31"/>
        <v>0</v>
      </c>
    </row>
    <row r="1996" spans="7:9" x14ac:dyDescent="0.3">
      <c r="G1996" s="3" t="str">
        <f>IF(ISTEXT(CRHPrate),"Effectuez l’étape 1",IF(AND(INDEX(claimPeriodNo,MATCH('Étape 1) Taux'!$A$8,claimPeriods,0))&gt;17,INDEX(claimPeriodNo,MATCH('Étape 1) Taux'!$A$8,claimPeriods,0))&lt;20,revenueReduction&lt;0.1),0,IF(NOT(ISNUMBER(E1996)),0,IF($C1996="Oui",0,IF($B1996="Non - avec lien de dépendance",MIN(2258,E1996,$D1996),MIN(2258,E1996))))))</f>
        <v>Effectuez l’étape 1</v>
      </c>
      <c r="H1996" s="3" t="str">
        <f>IF(ISTEXT(CRHPrate),"Effectuez l’étape 1",IF(AND(INDEX(claimPeriodNo,MATCH('Étape 1) Taux'!$A$8,claimPeriods,0))&gt;17,INDEX(claimPeriodNo,MATCH('Étape 1) Taux'!$A$8,claimPeriods,0))&lt;20,revenueReduction&lt;0.1),0,IF(NOT(ISNUMBER(F1996)),0,IF($C1996="Oui",0,IF($B1996="Non - avec lien de dépendance",MIN(2258,F1996,$D1996),MIN(2258,F1996))))))</f>
        <v>Effectuez l’étape 1</v>
      </c>
      <c r="I1996" s="3">
        <f t="shared" si="31"/>
        <v>0</v>
      </c>
    </row>
    <row r="1997" spans="7:9" x14ac:dyDescent="0.3">
      <c r="G1997" s="3" t="str">
        <f>IF(ISTEXT(CRHPrate),"Effectuez l’étape 1",IF(AND(INDEX(claimPeriodNo,MATCH('Étape 1) Taux'!$A$8,claimPeriods,0))&gt;17,INDEX(claimPeriodNo,MATCH('Étape 1) Taux'!$A$8,claimPeriods,0))&lt;20,revenueReduction&lt;0.1),0,IF(NOT(ISNUMBER(E1997)),0,IF($C1997="Oui",0,IF($B1997="Non - avec lien de dépendance",MIN(2258,E1997,$D1997),MIN(2258,E1997))))))</f>
        <v>Effectuez l’étape 1</v>
      </c>
      <c r="H1997" s="3" t="str">
        <f>IF(ISTEXT(CRHPrate),"Effectuez l’étape 1",IF(AND(INDEX(claimPeriodNo,MATCH('Étape 1) Taux'!$A$8,claimPeriods,0))&gt;17,INDEX(claimPeriodNo,MATCH('Étape 1) Taux'!$A$8,claimPeriods,0))&lt;20,revenueReduction&lt;0.1),0,IF(NOT(ISNUMBER(F1997)),0,IF($C1997="Oui",0,IF($B1997="Non - avec lien de dépendance",MIN(2258,F1997,$D1997),MIN(2258,F1997))))))</f>
        <v>Effectuez l’étape 1</v>
      </c>
      <c r="I1997" s="3">
        <f t="shared" si="31"/>
        <v>0</v>
      </c>
    </row>
    <row r="1998" spans="7:9" x14ac:dyDescent="0.3">
      <c r="G1998" s="3" t="str">
        <f>IF(ISTEXT(CRHPrate),"Effectuez l’étape 1",IF(AND(INDEX(claimPeriodNo,MATCH('Étape 1) Taux'!$A$8,claimPeriods,0))&gt;17,INDEX(claimPeriodNo,MATCH('Étape 1) Taux'!$A$8,claimPeriods,0))&lt;20,revenueReduction&lt;0.1),0,IF(NOT(ISNUMBER(E1998)),0,IF($C1998="Oui",0,IF($B1998="Non - avec lien de dépendance",MIN(2258,E1998,$D1998),MIN(2258,E1998))))))</f>
        <v>Effectuez l’étape 1</v>
      </c>
      <c r="H1998" s="3" t="str">
        <f>IF(ISTEXT(CRHPrate),"Effectuez l’étape 1",IF(AND(INDEX(claimPeriodNo,MATCH('Étape 1) Taux'!$A$8,claimPeriods,0))&gt;17,INDEX(claimPeriodNo,MATCH('Étape 1) Taux'!$A$8,claimPeriods,0))&lt;20,revenueReduction&lt;0.1),0,IF(NOT(ISNUMBER(F1998)),0,IF($C1998="Oui",0,IF($B1998="Non - avec lien de dépendance",MIN(2258,F1998,$D1998),MIN(2258,F1998))))))</f>
        <v>Effectuez l’étape 1</v>
      </c>
      <c r="I1998" s="3">
        <f t="shared" si="31"/>
        <v>0</v>
      </c>
    </row>
    <row r="1999" spans="7:9" x14ac:dyDescent="0.3">
      <c r="G1999" s="3" t="str">
        <f>IF(ISTEXT(CRHPrate),"Effectuez l’étape 1",IF(AND(INDEX(claimPeriodNo,MATCH('Étape 1) Taux'!$A$8,claimPeriods,0))&gt;17,INDEX(claimPeriodNo,MATCH('Étape 1) Taux'!$A$8,claimPeriods,0))&lt;20,revenueReduction&lt;0.1),0,IF(NOT(ISNUMBER(E1999)),0,IF($C1999="Oui",0,IF($B1999="Non - avec lien de dépendance",MIN(2258,E1999,$D1999),MIN(2258,E1999))))))</f>
        <v>Effectuez l’étape 1</v>
      </c>
      <c r="H1999" s="3" t="str">
        <f>IF(ISTEXT(CRHPrate),"Effectuez l’étape 1",IF(AND(INDEX(claimPeriodNo,MATCH('Étape 1) Taux'!$A$8,claimPeriods,0))&gt;17,INDEX(claimPeriodNo,MATCH('Étape 1) Taux'!$A$8,claimPeriods,0))&lt;20,revenueReduction&lt;0.1),0,IF(NOT(ISNUMBER(F1999)),0,IF($C1999="Oui",0,IF($B1999="Non - avec lien de dépendance",MIN(2258,F1999,$D1999),MIN(2258,F1999))))))</f>
        <v>Effectuez l’étape 1</v>
      </c>
      <c r="I1999" s="3">
        <f t="shared" si="31"/>
        <v>0</v>
      </c>
    </row>
    <row r="2000" spans="7:9" x14ac:dyDescent="0.3">
      <c r="G2000" s="3" t="str">
        <f>IF(ISTEXT(CRHPrate),"Effectuez l’étape 1",IF(AND(INDEX(claimPeriodNo,MATCH('Étape 1) Taux'!$A$8,claimPeriods,0))&gt;17,INDEX(claimPeriodNo,MATCH('Étape 1) Taux'!$A$8,claimPeriods,0))&lt;20,revenueReduction&lt;0.1),0,IF(NOT(ISNUMBER(E2000)),0,IF($C2000="Oui",0,IF($B2000="Non - avec lien de dépendance",MIN(2258,E2000,$D2000),MIN(2258,E2000))))))</f>
        <v>Effectuez l’étape 1</v>
      </c>
      <c r="H2000" s="3" t="str">
        <f>IF(ISTEXT(CRHPrate),"Effectuez l’étape 1",IF(AND(INDEX(claimPeriodNo,MATCH('Étape 1) Taux'!$A$8,claimPeriods,0))&gt;17,INDEX(claimPeriodNo,MATCH('Étape 1) Taux'!$A$8,claimPeriods,0))&lt;20,revenueReduction&lt;0.1),0,IF(NOT(ISNUMBER(F2000)),0,IF($C2000="Oui",0,IF($B2000="Non - avec lien de dépendance",MIN(2258,F2000,$D2000),MIN(2258,F2000))))))</f>
        <v>Effectuez l’étape 1</v>
      </c>
      <c r="I2000" s="3">
        <f t="shared" si="31"/>
        <v>0</v>
      </c>
    </row>
    <row r="2001" spans="7:9" x14ac:dyDescent="0.3">
      <c r="G2001" s="3" t="str">
        <f>IF(ISTEXT(CRHPrate),"Effectuez l’étape 1",IF(AND(INDEX(claimPeriodNo,MATCH('Étape 1) Taux'!$A$8,claimPeriods,0))&gt;17,INDEX(claimPeriodNo,MATCH('Étape 1) Taux'!$A$8,claimPeriods,0))&lt;20,revenueReduction&lt;0.1),0,IF(NOT(ISNUMBER(E2001)),0,IF($C2001="Oui",0,IF($B2001="Non - avec lien de dépendance",MIN(2258,E2001,$D2001),MIN(2258,E2001))))))</f>
        <v>Effectuez l’étape 1</v>
      </c>
      <c r="H2001" s="3" t="str">
        <f>IF(ISTEXT(CRHPrate),"Effectuez l’étape 1",IF(AND(INDEX(claimPeriodNo,MATCH('Étape 1) Taux'!$A$8,claimPeriods,0))&gt;17,INDEX(claimPeriodNo,MATCH('Étape 1) Taux'!$A$8,claimPeriods,0))&lt;20,revenueReduction&lt;0.1),0,IF(NOT(ISNUMBER(F2001)),0,IF($C2001="Oui",0,IF($B2001="Non - avec lien de dépendance",MIN(2258,F2001,$D2001),MIN(2258,F2001))))))</f>
        <v>Effectuez l’étape 1</v>
      </c>
      <c r="I2001" s="3">
        <f t="shared" si="31"/>
        <v>0</v>
      </c>
    </row>
    <row r="2002" spans="7:9" x14ac:dyDescent="0.3">
      <c r="G2002" s="3" t="str">
        <f>IF(ISTEXT(CRHPrate),"Effectuez l’étape 1",IF(AND(INDEX(claimPeriodNo,MATCH('Étape 1) Taux'!$A$8,claimPeriods,0))&gt;17,INDEX(claimPeriodNo,MATCH('Étape 1) Taux'!$A$8,claimPeriods,0))&lt;20,revenueReduction&lt;0.1),0,IF(NOT(ISNUMBER(E2002)),0,IF($C2002="Oui",0,IF($B2002="Non - avec lien de dépendance",MIN(2258,E2002,$D2002),MIN(2258,E2002))))))</f>
        <v>Effectuez l’étape 1</v>
      </c>
      <c r="H2002" s="3" t="str">
        <f>IF(ISTEXT(CRHPrate),"Effectuez l’étape 1",IF(AND(INDEX(claimPeriodNo,MATCH('Étape 1) Taux'!$A$8,claimPeriods,0))&gt;17,INDEX(claimPeriodNo,MATCH('Étape 1) Taux'!$A$8,claimPeriods,0))&lt;20,revenueReduction&lt;0.1),0,IF(NOT(ISNUMBER(F2002)),0,IF($C2002="Oui",0,IF($B2002="Non - avec lien de dépendance",MIN(2258,F2002,$D2002),MIN(2258,F2002))))))</f>
        <v>Effectuez l’étape 1</v>
      </c>
      <c r="I2002" s="3">
        <f t="shared" si="31"/>
        <v>0</v>
      </c>
    </row>
    <row r="2003" spans="7:9" x14ac:dyDescent="0.3">
      <c r="G2003" s="3" t="str">
        <f>IF(ISTEXT(CRHPrate),"Effectuez l’étape 1",IF(AND(INDEX(claimPeriodNo,MATCH('Étape 1) Taux'!$A$8,claimPeriods,0))&gt;17,INDEX(claimPeriodNo,MATCH('Étape 1) Taux'!$A$8,claimPeriods,0))&lt;20,revenueReduction&lt;0.1),0,IF(NOT(ISNUMBER(E2003)),0,IF($C2003="Oui",0,IF($B2003="Non - avec lien de dépendance",MIN(2258,E2003,$D2003),MIN(2258,E2003))))))</f>
        <v>Effectuez l’étape 1</v>
      </c>
      <c r="H2003" s="3" t="str">
        <f>IF(ISTEXT(CRHPrate),"Effectuez l’étape 1",IF(AND(INDEX(claimPeriodNo,MATCH('Étape 1) Taux'!$A$8,claimPeriods,0))&gt;17,INDEX(claimPeriodNo,MATCH('Étape 1) Taux'!$A$8,claimPeriods,0))&lt;20,revenueReduction&lt;0.1),0,IF(NOT(ISNUMBER(F2003)),0,IF($C2003="Oui",0,IF($B2003="Non - avec lien de dépendance",MIN(2258,F2003,$D2003),MIN(2258,F2003))))))</f>
        <v>Effectuez l’étape 1</v>
      </c>
      <c r="I2003" s="3">
        <f t="shared" si="31"/>
        <v>0</v>
      </c>
    </row>
    <row r="2004" spans="7:9" x14ac:dyDescent="0.3">
      <c r="G2004" s="3" t="str">
        <f>IF(ISTEXT(CRHPrate),"Effectuez l’étape 1",IF(AND(INDEX(claimPeriodNo,MATCH('Étape 1) Taux'!$A$8,claimPeriods,0))&gt;17,INDEX(claimPeriodNo,MATCH('Étape 1) Taux'!$A$8,claimPeriods,0))&lt;20,revenueReduction&lt;0.1),0,IF(NOT(ISNUMBER(E2004)),0,IF($C2004="Oui",0,IF($B2004="Non - avec lien de dépendance",MIN(2258,E2004,$D2004),MIN(2258,E2004))))))</f>
        <v>Effectuez l’étape 1</v>
      </c>
      <c r="H2004" s="3" t="str">
        <f>IF(ISTEXT(CRHPrate),"Effectuez l’étape 1",IF(AND(INDEX(claimPeriodNo,MATCH('Étape 1) Taux'!$A$8,claimPeriods,0))&gt;17,INDEX(claimPeriodNo,MATCH('Étape 1) Taux'!$A$8,claimPeriods,0))&lt;20,revenueReduction&lt;0.1),0,IF(NOT(ISNUMBER(F2004)),0,IF($C2004="Oui",0,IF($B2004="Non - avec lien de dépendance",MIN(2258,F2004,$D2004),MIN(2258,F2004))))))</f>
        <v>Effectuez l’étape 1</v>
      </c>
      <c r="I2004" s="3">
        <f t="shared" si="31"/>
        <v>0</v>
      </c>
    </row>
    <row r="2005" spans="7:9" x14ac:dyDescent="0.3">
      <c r="G2005" s="3" t="str">
        <f>IF(ISTEXT(CRHPrate),"Effectuez l’étape 1",IF(AND(INDEX(claimPeriodNo,MATCH('Étape 1) Taux'!$A$8,claimPeriods,0))&gt;17,INDEX(claimPeriodNo,MATCH('Étape 1) Taux'!$A$8,claimPeriods,0))&lt;20,revenueReduction&lt;0.1),0,IF(NOT(ISNUMBER(E2005)),0,IF($C2005="Oui",0,IF($B2005="Non - avec lien de dépendance",MIN(2258,E2005,$D2005),MIN(2258,E2005))))))</f>
        <v>Effectuez l’étape 1</v>
      </c>
      <c r="H2005" s="3" t="str">
        <f>IF(ISTEXT(CRHPrate),"Effectuez l’étape 1",IF(AND(INDEX(claimPeriodNo,MATCH('Étape 1) Taux'!$A$8,claimPeriods,0))&gt;17,INDEX(claimPeriodNo,MATCH('Étape 1) Taux'!$A$8,claimPeriods,0))&lt;20,revenueReduction&lt;0.1),0,IF(NOT(ISNUMBER(F2005)),0,IF($C2005="Oui",0,IF($B2005="Non - avec lien de dépendance",MIN(2258,F2005,$D2005),MIN(2258,F2005))))))</f>
        <v>Effectuez l’étape 1</v>
      </c>
      <c r="I2005" s="3">
        <f t="shared" si="31"/>
        <v>0</v>
      </c>
    </row>
    <row r="2006" spans="7:9" x14ac:dyDescent="0.3">
      <c r="G2006" s="3" t="str">
        <f>IF(ISTEXT(CRHPrate),"Effectuez l’étape 1",IF(AND(INDEX(claimPeriodNo,MATCH('Étape 1) Taux'!$A$8,claimPeriods,0))&gt;17,INDEX(claimPeriodNo,MATCH('Étape 1) Taux'!$A$8,claimPeriods,0))&lt;20,revenueReduction&lt;0.1),0,IF(NOT(ISNUMBER(E2006)),0,IF($C2006="Oui",0,IF($B2006="Non - avec lien de dépendance",MIN(2258,E2006,$D2006),MIN(2258,E2006))))))</f>
        <v>Effectuez l’étape 1</v>
      </c>
      <c r="H2006" s="3" t="str">
        <f>IF(ISTEXT(CRHPrate),"Effectuez l’étape 1",IF(AND(INDEX(claimPeriodNo,MATCH('Étape 1) Taux'!$A$8,claimPeriods,0))&gt;17,INDEX(claimPeriodNo,MATCH('Étape 1) Taux'!$A$8,claimPeriods,0))&lt;20,revenueReduction&lt;0.1),0,IF(NOT(ISNUMBER(F2006)),0,IF($C2006="Oui",0,IF($B2006="Non - avec lien de dépendance",MIN(2258,F2006,$D2006),MIN(2258,F2006))))))</f>
        <v>Effectuez l’étape 1</v>
      </c>
      <c r="I2006" s="3">
        <f t="shared" si="31"/>
        <v>0</v>
      </c>
    </row>
    <row r="2007" spans="7:9" x14ac:dyDescent="0.3">
      <c r="G2007" s="3" t="str">
        <f>IF(ISTEXT(CRHPrate),"Effectuez l’étape 1",IF(AND(INDEX(claimPeriodNo,MATCH('Étape 1) Taux'!$A$8,claimPeriods,0))&gt;17,INDEX(claimPeriodNo,MATCH('Étape 1) Taux'!$A$8,claimPeriods,0))&lt;20,revenueReduction&lt;0.1),0,IF(NOT(ISNUMBER(E2007)),0,IF($C2007="Oui",0,IF($B2007="Non - avec lien de dépendance",MIN(2258,E2007,$D2007),MIN(2258,E2007))))))</f>
        <v>Effectuez l’étape 1</v>
      </c>
      <c r="H2007" s="3" t="str">
        <f>IF(ISTEXT(CRHPrate),"Effectuez l’étape 1",IF(AND(INDEX(claimPeriodNo,MATCH('Étape 1) Taux'!$A$8,claimPeriods,0))&gt;17,INDEX(claimPeriodNo,MATCH('Étape 1) Taux'!$A$8,claimPeriods,0))&lt;20,revenueReduction&lt;0.1),0,IF(NOT(ISNUMBER(F2007)),0,IF($C2007="Oui",0,IF($B2007="Non - avec lien de dépendance",MIN(2258,F2007,$D2007),MIN(2258,F2007))))))</f>
        <v>Effectuez l’étape 1</v>
      </c>
      <c r="I2007" s="3">
        <f t="shared" si="31"/>
        <v>0</v>
      </c>
    </row>
    <row r="2008" spans="7:9" x14ac:dyDescent="0.3">
      <c r="G2008" s="3" t="str">
        <f>IF(ISTEXT(CRHPrate),"Effectuez l’étape 1",IF(AND(INDEX(claimPeriodNo,MATCH('Étape 1) Taux'!$A$8,claimPeriods,0))&gt;17,INDEX(claimPeriodNo,MATCH('Étape 1) Taux'!$A$8,claimPeriods,0))&lt;20,revenueReduction&lt;0.1),0,IF(NOT(ISNUMBER(E2008)),0,IF($C2008="Oui",0,IF($B2008="Non - avec lien de dépendance",MIN(2258,E2008,$D2008),MIN(2258,E2008))))))</f>
        <v>Effectuez l’étape 1</v>
      </c>
      <c r="H2008" s="3" t="str">
        <f>IF(ISTEXT(CRHPrate),"Effectuez l’étape 1",IF(AND(INDEX(claimPeriodNo,MATCH('Étape 1) Taux'!$A$8,claimPeriods,0))&gt;17,INDEX(claimPeriodNo,MATCH('Étape 1) Taux'!$A$8,claimPeriods,0))&lt;20,revenueReduction&lt;0.1),0,IF(NOT(ISNUMBER(F2008)),0,IF($C2008="Oui",0,IF($B2008="Non - avec lien de dépendance",MIN(2258,F2008,$D2008),MIN(2258,F2008))))))</f>
        <v>Effectuez l’étape 1</v>
      </c>
      <c r="I2008" s="3">
        <f t="shared" si="31"/>
        <v>0</v>
      </c>
    </row>
    <row r="2009" spans="7:9" x14ac:dyDescent="0.3">
      <c r="G2009" s="3" t="str">
        <f>IF(ISTEXT(CRHPrate),"Effectuez l’étape 1",IF(AND(INDEX(claimPeriodNo,MATCH('Étape 1) Taux'!$A$8,claimPeriods,0))&gt;17,INDEX(claimPeriodNo,MATCH('Étape 1) Taux'!$A$8,claimPeriods,0))&lt;20,revenueReduction&lt;0.1),0,IF(NOT(ISNUMBER(E2009)),0,IF($C2009="Oui",0,IF($B2009="Non - avec lien de dépendance",MIN(2258,E2009,$D2009),MIN(2258,E2009))))))</f>
        <v>Effectuez l’étape 1</v>
      </c>
      <c r="H2009" s="3" t="str">
        <f>IF(ISTEXT(CRHPrate),"Effectuez l’étape 1",IF(AND(INDEX(claimPeriodNo,MATCH('Étape 1) Taux'!$A$8,claimPeriods,0))&gt;17,INDEX(claimPeriodNo,MATCH('Étape 1) Taux'!$A$8,claimPeriods,0))&lt;20,revenueReduction&lt;0.1),0,IF(NOT(ISNUMBER(F2009)),0,IF($C2009="Oui",0,IF($B2009="Non - avec lien de dépendance",MIN(2258,F2009,$D2009),MIN(2258,F2009))))))</f>
        <v>Effectuez l’étape 1</v>
      </c>
      <c r="I2009" s="3">
        <f t="shared" si="31"/>
        <v>0</v>
      </c>
    </row>
    <row r="2010" spans="7:9" x14ac:dyDescent="0.3">
      <c r="G2010" s="3" t="str">
        <f>IF(ISTEXT(CRHPrate),"Effectuez l’étape 1",IF(AND(INDEX(claimPeriodNo,MATCH('Étape 1) Taux'!$A$8,claimPeriods,0))&gt;17,INDEX(claimPeriodNo,MATCH('Étape 1) Taux'!$A$8,claimPeriods,0))&lt;20,revenueReduction&lt;0.1),0,IF(NOT(ISNUMBER(E2010)),0,IF($C2010="Oui",0,IF($B2010="Non - avec lien de dépendance",MIN(2258,E2010,$D2010),MIN(2258,E2010))))))</f>
        <v>Effectuez l’étape 1</v>
      </c>
      <c r="H2010" s="3" t="str">
        <f>IF(ISTEXT(CRHPrate),"Effectuez l’étape 1",IF(AND(INDEX(claimPeriodNo,MATCH('Étape 1) Taux'!$A$8,claimPeriods,0))&gt;17,INDEX(claimPeriodNo,MATCH('Étape 1) Taux'!$A$8,claimPeriods,0))&lt;20,revenueReduction&lt;0.1),0,IF(NOT(ISNUMBER(F2010)),0,IF($C2010="Oui",0,IF($B2010="Non - avec lien de dépendance",MIN(2258,F2010,$D2010),MIN(2258,F2010))))))</f>
        <v>Effectuez l’étape 1</v>
      </c>
      <c r="I2010" s="3">
        <f t="shared" si="31"/>
        <v>0</v>
      </c>
    </row>
    <row r="2011" spans="7:9" x14ac:dyDescent="0.3">
      <c r="G2011" s="3" t="str">
        <f>IF(ISTEXT(CRHPrate),"Effectuez l’étape 1",IF(AND(INDEX(claimPeriodNo,MATCH('Étape 1) Taux'!$A$8,claimPeriods,0))&gt;17,INDEX(claimPeriodNo,MATCH('Étape 1) Taux'!$A$8,claimPeriods,0))&lt;20,revenueReduction&lt;0.1),0,IF(NOT(ISNUMBER(E2011)),0,IF($C2011="Oui",0,IF($B2011="Non - avec lien de dépendance",MIN(2258,E2011,$D2011),MIN(2258,E2011))))))</f>
        <v>Effectuez l’étape 1</v>
      </c>
      <c r="H2011" s="3" t="str">
        <f>IF(ISTEXT(CRHPrate),"Effectuez l’étape 1",IF(AND(INDEX(claimPeriodNo,MATCH('Étape 1) Taux'!$A$8,claimPeriods,0))&gt;17,INDEX(claimPeriodNo,MATCH('Étape 1) Taux'!$A$8,claimPeriods,0))&lt;20,revenueReduction&lt;0.1),0,IF(NOT(ISNUMBER(F2011)),0,IF($C2011="Oui",0,IF($B2011="Non - avec lien de dépendance",MIN(2258,F2011,$D2011),MIN(2258,F2011))))))</f>
        <v>Effectuez l’étape 1</v>
      </c>
      <c r="I2011" s="3">
        <f t="shared" si="31"/>
        <v>0</v>
      </c>
    </row>
    <row r="2012" spans="7:9" x14ac:dyDescent="0.3">
      <c r="G2012" s="3" t="str">
        <f>IF(ISTEXT(CRHPrate),"Effectuez l’étape 1",IF(AND(INDEX(claimPeriodNo,MATCH('Étape 1) Taux'!$A$8,claimPeriods,0))&gt;17,INDEX(claimPeriodNo,MATCH('Étape 1) Taux'!$A$8,claimPeriods,0))&lt;20,revenueReduction&lt;0.1),0,IF(NOT(ISNUMBER(E2012)),0,IF($C2012="Oui",0,IF($B2012="Non - avec lien de dépendance",MIN(2258,E2012,$D2012),MIN(2258,E2012))))))</f>
        <v>Effectuez l’étape 1</v>
      </c>
      <c r="H2012" s="3" t="str">
        <f>IF(ISTEXT(CRHPrate),"Effectuez l’étape 1",IF(AND(INDEX(claimPeriodNo,MATCH('Étape 1) Taux'!$A$8,claimPeriods,0))&gt;17,INDEX(claimPeriodNo,MATCH('Étape 1) Taux'!$A$8,claimPeriods,0))&lt;20,revenueReduction&lt;0.1),0,IF(NOT(ISNUMBER(F2012)),0,IF($C2012="Oui",0,IF($B2012="Non - avec lien de dépendance",MIN(2258,F2012,$D2012),MIN(2258,F2012))))))</f>
        <v>Effectuez l’étape 1</v>
      </c>
      <c r="I2012" s="3">
        <f t="shared" si="31"/>
        <v>0</v>
      </c>
    </row>
    <row r="2013" spans="7:9" x14ac:dyDescent="0.3">
      <c r="G2013" s="3" t="str">
        <f>IF(ISTEXT(CRHPrate),"Effectuez l’étape 1",IF(AND(INDEX(claimPeriodNo,MATCH('Étape 1) Taux'!$A$8,claimPeriods,0))&gt;17,INDEX(claimPeriodNo,MATCH('Étape 1) Taux'!$A$8,claimPeriods,0))&lt;20,revenueReduction&lt;0.1),0,IF(NOT(ISNUMBER(E2013)),0,IF($C2013="Oui",0,IF($B2013="Non - avec lien de dépendance",MIN(2258,E2013,$D2013),MIN(2258,E2013))))))</f>
        <v>Effectuez l’étape 1</v>
      </c>
      <c r="H2013" s="3" t="str">
        <f>IF(ISTEXT(CRHPrate),"Effectuez l’étape 1",IF(AND(INDEX(claimPeriodNo,MATCH('Étape 1) Taux'!$A$8,claimPeriods,0))&gt;17,INDEX(claimPeriodNo,MATCH('Étape 1) Taux'!$A$8,claimPeriods,0))&lt;20,revenueReduction&lt;0.1),0,IF(NOT(ISNUMBER(F2013)),0,IF($C2013="Oui",0,IF($B2013="Non - avec lien de dépendance",MIN(2258,F2013,$D2013),MIN(2258,F2013))))))</f>
        <v>Effectuez l’étape 1</v>
      </c>
      <c r="I2013" s="3">
        <f t="shared" si="31"/>
        <v>0</v>
      </c>
    </row>
    <row r="2014" spans="7:9" x14ac:dyDescent="0.3">
      <c r="G2014" s="3" t="str">
        <f>IF(ISTEXT(CRHPrate),"Effectuez l’étape 1",IF(AND(INDEX(claimPeriodNo,MATCH('Étape 1) Taux'!$A$8,claimPeriods,0))&gt;17,INDEX(claimPeriodNo,MATCH('Étape 1) Taux'!$A$8,claimPeriods,0))&lt;20,revenueReduction&lt;0.1),0,IF(NOT(ISNUMBER(E2014)),0,IF($C2014="Oui",0,IF($B2014="Non - avec lien de dépendance",MIN(2258,E2014,$D2014),MIN(2258,E2014))))))</f>
        <v>Effectuez l’étape 1</v>
      </c>
      <c r="H2014" s="3" t="str">
        <f>IF(ISTEXT(CRHPrate),"Effectuez l’étape 1",IF(AND(INDEX(claimPeriodNo,MATCH('Étape 1) Taux'!$A$8,claimPeriods,0))&gt;17,INDEX(claimPeriodNo,MATCH('Étape 1) Taux'!$A$8,claimPeriods,0))&lt;20,revenueReduction&lt;0.1),0,IF(NOT(ISNUMBER(F2014)),0,IF($C2014="Oui",0,IF($B2014="Non - avec lien de dépendance",MIN(2258,F2014,$D2014),MIN(2258,F2014))))))</f>
        <v>Effectuez l’étape 1</v>
      </c>
      <c r="I2014" s="3">
        <f t="shared" si="31"/>
        <v>0</v>
      </c>
    </row>
    <row r="2015" spans="7:9" x14ac:dyDescent="0.3">
      <c r="G2015" s="3" t="str">
        <f>IF(ISTEXT(CRHPrate),"Effectuez l’étape 1",IF(AND(INDEX(claimPeriodNo,MATCH('Étape 1) Taux'!$A$8,claimPeriods,0))&gt;17,INDEX(claimPeriodNo,MATCH('Étape 1) Taux'!$A$8,claimPeriods,0))&lt;20,revenueReduction&lt;0.1),0,IF(NOT(ISNUMBER(E2015)),0,IF($C2015="Oui",0,IF($B2015="Non - avec lien de dépendance",MIN(2258,E2015,$D2015),MIN(2258,E2015))))))</f>
        <v>Effectuez l’étape 1</v>
      </c>
      <c r="H2015" s="3" t="str">
        <f>IF(ISTEXT(CRHPrate),"Effectuez l’étape 1",IF(AND(INDEX(claimPeriodNo,MATCH('Étape 1) Taux'!$A$8,claimPeriods,0))&gt;17,INDEX(claimPeriodNo,MATCH('Étape 1) Taux'!$A$8,claimPeriods,0))&lt;20,revenueReduction&lt;0.1),0,IF(NOT(ISNUMBER(F2015)),0,IF($C2015="Oui",0,IF($B2015="Non - avec lien de dépendance",MIN(2258,F2015,$D2015),MIN(2258,F2015))))))</f>
        <v>Effectuez l’étape 1</v>
      </c>
      <c r="I2015" s="3">
        <f t="shared" si="31"/>
        <v>0</v>
      </c>
    </row>
    <row r="2016" spans="7:9" x14ac:dyDescent="0.3">
      <c r="G2016" s="3" t="str">
        <f>IF(ISTEXT(CRHPrate),"Effectuez l’étape 1",IF(AND(INDEX(claimPeriodNo,MATCH('Étape 1) Taux'!$A$8,claimPeriods,0))&gt;17,INDEX(claimPeriodNo,MATCH('Étape 1) Taux'!$A$8,claimPeriods,0))&lt;20,revenueReduction&lt;0.1),0,IF(NOT(ISNUMBER(E2016)),0,IF($C2016="Oui",0,IF($B2016="Non - avec lien de dépendance",MIN(2258,E2016,$D2016),MIN(2258,E2016))))))</f>
        <v>Effectuez l’étape 1</v>
      </c>
      <c r="H2016" s="3" t="str">
        <f>IF(ISTEXT(CRHPrate),"Effectuez l’étape 1",IF(AND(INDEX(claimPeriodNo,MATCH('Étape 1) Taux'!$A$8,claimPeriods,0))&gt;17,INDEX(claimPeriodNo,MATCH('Étape 1) Taux'!$A$8,claimPeriods,0))&lt;20,revenueReduction&lt;0.1),0,IF(NOT(ISNUMBER(F2016)),0,IF($C2016="Oui",0,IF($B2016="Non - avec lien de dépendance",MIN(2258,F2016,$D2016),MIN(2258,F2016))))))</f>
        <v>Effectuez l’étape 1</v>
      </c>
      <c r="I2016" s="3">
        <f t="shared" si="31"/>
        <v>0</v>
      </c>
    </row>
    <row r="2017" spans="7:9" x14ac:dyDescent="0.3">
      <c r="G2017" s="3" t="str">
        <f>IF(ISTEXT(CRHPrate),"Effectuez l’étape 1",IF(AND(INDEX(claimPeriodNo,MATCH('Étape 1) Taux'!$A$8,claimPeriods,0))&gt;17,INDEX(claimPeriodNo,MATCH('Étape 1) Taux'!$A$8,claimPeriods,0))&lt;20,revenueReduction&lt;0.1),0,IF(NOT(ISNUMBER(E2017)),0,IF($C2017="Oui",0,IF($B2017="Non - avec lien de dépendance",MIN(2258,E2017,$D2017),MIN(2258,E2017))))))</f>
        <v>Effectuez l’étape 1</v>
      </c>
      <c r="H2017" s="3" t="str">
        <f>IF(ISTEXT(CRHPrate),"Effectuez l’étape 1",IF(AND(INDEX(claimPeriodNo,MATCH('Étape 1) Taux'!$A$8,claimPeriods,0))&gt;17,INDEX(claimPeriodNo,MATCH('Étape 1) Taux'!$A$8,claimPeriods,0))&lt;20,revenueReduction&lt;0.1),0,IF(NOT(ISNUMBER(F2017)),0,IF($C2017="Oui",0,IF($B2017="Non - avec lien de dépendance",MIN(2258,F2017,$D2017),MIN(2258,F2017))))))</f>
        <v>Effectuez l’étape 1</v>
      </c>
      <c r="I2017" s="3">
        <f t="shared" si="31"/>
        <v>0</v>
      </c>
    </row>
    <row r="2018" spans="7:9" x14ac:dyDescent="0.3">
      <c r="G2018" s="3" t="str">
        <f>IF(ISTEXT(CRHPrate),"Effectuez l’étape 1",IF(AND(INDEX(claimPeriodNo,MATCH('Étape 1) Taux'!$A$8,claimPeriods,0))&gt;17,INDEX(claimPeriodNo,MATCH('Étape 1) Taux'!$A$8,claimPeriods,0))&lt;20,revenueReduction&lt;0.1),0,IF(NOT(ISNUMBER(E2018)),0,IF($C2018="Oui",0,IF($B2018="Non - avec lien de dépendance",MIN(2258,E2018,$D2018),MIN(2258,E2018))))))</f>
        <v>Effectuez l’étape 1</v>
      </c>
      <c r="H2018" s="3" t="str">
        <f>IF(ISTEXT(CRHPrate),"Effectuez l’étape 1",IF(AND(INDEX(claimPeriodNo,MATCH('Étape 1) Taux'!$A$8,claimPeriods,0))&gt;17,INDEX(claimPeriodNo,MATCH('Étape 1) Taux'!$A$8,claimPeriods,0))&lt;20,revenueReduction&lt;0.1),0,IF(NOT(ISNUMBER(F2018)),0,IF($C2018="Oui",0,IF($B2018="Non - avec lien de dépendance",MIN(2258,F2018,$D2018),MIN(2258,F2018))))))</f>
        <v>Effectuez l’étape 1</v>
      </c>
      <c r="I2018" s="3">
        <f t="shared" si="31"/>
        <v>0</v>
      </c>
    </row>
    <row r="2019" spans="7:9" x14ac:dyDescent="0.3">
      <c r="G2019" s="3" t="str">
        <f>IF(ISTEXT(CRHPrate),"Effectuez l’étape 1",IF(AND(INDEX(claimPeriodNo,MATCH('Étape 1) Taux'!$A$8,claimPeriods,0))&gt;17,INDEX(claimPeriodNo,MATCH('Étape 1) Taux'!$A$8,claimPeriods,0))&lt;20,revenueReduction&lt;0.1),0,IF(NOT(ISNUMBER(E2019)),0,IF($C2019="Oui",0,IF($B2019="Non - avec lien de dépendance",MIN(2258,E2019,$D2019),MIN(2258,E2019))))))</f>
        <v>Effectuez l’étape 1</v>
      </c>
      <c r="H2019" s="3" t="str">
        <f>IF(ISTEXT(CRHPrate),"Effectuez l’étape 1",IF(AND(INDEX(claimPeriodNo,MATCH('Étape 1) Taux'!$A$8,claimPeriods,0))&gt;17,INDEX(claimPeriodNo,MATCH('Étape 1) Taux'!$A$8,claimPeriods,0))&lt;20,revenueReduction&lt;0.1),0,IF(NOT(ISNUMBER(F2019)),0,IF($C2019="Oui",0,IF($B2019="Non - avec lien de dépendance",MIN(2258,F2019,$D2019),MIN(2258,F2019))))))</f>
        <v>Effectuez l’étape 1</v>
      </c>
      <c r="I2019" s="3">
        <f t="shared" si="31"/>
        <v>0</v>
      </c>
    </row>
    <row r="2020" spans="7:9" x14ac:dyDescent="0.3">
      <c r="G2020" s="3" t="str">
        <f>IF(ISTEXT(CRHPrate),"Effectuez l’étape 1",IF(AND(INDEX(claimPeriodNo,MATCH('Étape 1) Taux'!$A$8,claimPeriods,0))&gt;17,INDEX(claimPeriodNo,MATCH('Étape 1) Taux'!$A$8,claimPeriods,0))&lt;20,revenueReduction&lt;0.1),0,IF(NOT(ISNUMBER(E2020)),0,IF($C2020="Oui",0,IF($B2020="Non - avec lien de dépendance",MIN(2258,E2020,$D2020),MIN(2258,E2020))))))</f>
        <v>Effectuez l’étape 1</v>
      </c>
      <c r="H2020" s="3" t="str">
        <f>IF(ISTEXT(CRHPrate),"Effectuez l’étape 1",IF(AND(INDEX(claimPeriodNo,MATCH('Étape 1) Taux'!$A$8,claimPeriods,0))&gt;17,INDEX(claimPeriodNo,MATCH('Étape 1) Taux'!$A$8,claimPeriods,0))&lt;20,revenueReduction&lt;0.1),0,IF(NOT(ISNUMBER(F2020)),0,IF($C2020="Oui",0,IF($B2020="Non - avec lien de dépendance",MIN(2258,F2020,$D2020),MIN(2258,F2020))))))</f>
        <v>Effectuez l’étape 1</v>
      </c>
      <c r="I2020" s="3">
        <f t="shared" si="31"/>
        <v>0</v>
      </c>
    </row>
    <row r="2021" spans="7:9" x14ac:dyDescent="0.3">
      <c r="G2021" s="3" t="str">
        <f>IF(ISTEXT(CRHPrate),"Effectuez l’étape 1",IF(AND(INDEX(claimPeriodNo,MATCH('Étape 1) Taux'!$A$8,claimPeriods,0))&gt;17,INDEX(claimPeriodNo,MATCH('Étape 1) Taux'!$A$8,claimPeriods,0))&lt;20,revenueReduction&lt;0.1),0,IF(NOT(ISNUMBER(E2021)),0,IF($C2021="Oui",0,IF($B2021="Non - avec lien de dépendance",MIN(2258,E2021,$D2021),MIN(2258,E2021))))))</f>
        <v>Effectuez l’étape 1</v>
      </c>
      <c r="H2021" s="3" t="str">
        <f>IF(ISTEXT(CRHPrate),"Effectuez l’étape 1",IF(AND(INDEX(claimPeriodNo,MATCH('Étape 1) Taux'!$A$8,claimPeriods,0))&gt;17,INDEX(claimPeriodNo,MATCH('Étape 1) Taux'!$A$8,claimPeriods,0))&lt;20,revenueReduction&lt;0.1),0,IF(NOT(ISNUMBER(F2021)),0,IF($C2021="Oui",0,IF($B2021="Non - avec lien de dépendance",MIN(2258,F2021,$D2021),MIN(2258,F2021))))))</f>
        <v>Effectuez l’étape 1</v>
      </c>
      <c r="I2021" s="3">
        <f t="shared" si="31"/>
        <v>0</v>
      </c>
    </row>
    <row r="2022" spans="7:9" x14ac:dyDescent="0.3">
      <c r="G2022" s="3" t="str">
        <f>IF(ISTEXT(CRHPrate),"Effectuez l’étape 1",IF(AND(INDEX(claimPeriodNo,MATCH('Étape 1) Taux'!$A$8,claimPeriods,0))&gt;17,INDEX(claimPeriodNo,MATCH('Étape 1) Taux'!$A$8,claimPeriods,0))&lt;20,revenueReduction&lt;0.1),0,IF(NOT(ISNUMBER(E2022)),0,IF($C2022="Oui",0,IF($B2022="Non - avec lien de dépendance",MIN(2258,E2022,$D2022),MIN(2258,E2022))))))</f>
        <v>Effectuez l’étape 1</v>
      </c>
      <c r="H2022" s="3" t="str">
        <f>IF(ISTEXT(CRHPrate),"Effectuez l’étape 1",IF(AND(INDEX(claimPeriodNo,MATCH('Étape 1) Taux'!$A$8,claimPeriods,0))&gt;17,INDEX(claimPeriodNo,MATCH('Étape 1) Taux'!$A$8,claimPeriods,0))&lt;20,revenueReduction&lt;0.1),0,IF(NOT(ISNUMBER(F2022)),0,IF($C2022="Oui",0,IF($B2022="Non - avec lien de dépendance",MIN(2258,F2022,$D2022),MIN(2258,F2022))))))</f>
        <v>Effectuez l’étape 1</v>
      </c>
      <c r="I2022" s="3">
        <f t="shared" si="31"/>
        <v>0</v>
      </c>
    </row>
    <row r="2023" spans="7:9" x14ac:dyDescent="0.3">
      <c r="G2023" s="3" t="str">
        <f>IF(ISTEXT(CRHPrate),"Effectuez l’étape 1",IF(AND(INDEX(claimPeriodNo,MATCH('Étape 1) Taux'!$A$8,claimPeriods,0))&gt;17,INDEX(claimPeriodNo,MATCH('Étape 1) Taux'!$A$8,claimPeriods,0))&lt;20,revenueReduction&lt;0.1),0,IF(NOT(ISNUMBER(E2023)),0,IF($C2023="Oui",0,IF($B2023="Non - avec lien de dépendance",MIN(2258,E2023,$D2023),MIN(2258,E2023))))))</f>
        <v>Effectuez l’étape 1</v>
      </c>
      <c r="H2023" s="3" t="str">
        <f>IF(ISTEXT(CRHPrate),"Effectuez l’étape 1",IF(AND(INDEX(claimPeriodNo,MATCH('Étape 1) Taux'!$A$8,claimPeriods,0))&gt;17,INDEX(claimPeriodNo,MATCH('Étape 1) Taux'!$A$8,claimPeriods,0))&lt;20,revenueReduction&lt;0.1),0,IF(NOT(ISNUMBER(F2023)),0,IF($C2023="Oui",0,IF($B2023="Non - avec lien de dépendance",MIN(2258,F2023,$D2023),MIN(2258,F2023))))))</f>
        <v>Effectuez l’étape 1</v>
      </c>
      <c r="I2023" s="3">
        <f t="shared" si="31"/>
        <v>0</v>
      </c>
    </row>
    <row r="2024" spans="7:9" x14ac:dyDescent="0.3">
      <c r="G2024" s="3" t="str">
        <f>IF(ISTEXT(CRHPrate),"Effectuez l’étape 1",IF(AND(INDEX(claimPeriodNo,MATCH('Étape 1) Taux'!$A$8,claimPeriods,0))&gt;17,INDEX(claimPeriodNo,MATCH('Étape 1) Taux'!$A$8,claimPeriods,0))&lt;20,revenueReduction&lt;0.1),0,IF(NOT(ISNUMBER(E2024)),0,IF($C2024="Oui",0,IF($B2024="Non - avec lien de dépendance",MIN(2258,E2024,$D2024),MIN(2258,E2024))))))</f>
        <v>Effectuez l’étape 1</v>
      </c>
      <c r="H2024" s="3" t="str">
        <f>IF(ISTEXT(CRHPrate),"Effectuez l’étape 1",IF(AND(INDEX(claimPeriodNo,MATCH('Étape 1) Taux'!$A$8,claimPeriods,0))&gt;17,INDEX(claimPeriodNo,MATCH('Étape 1) Taux'!$A$8,claimPeriods,0))&lt;20,revenueReduction&lt;0.1),0,IF(NOT(ISNUMBER(F2024)),0,IF($C2024="Oui",0,IF($B2024="Non - avec lien de dépendance",MIN(2258,F2024,$D2024),MIN(2258,F2024))))))</f>
        <v>Effectuez l’étape 1</v>
      </c>
      <c r="I2024" s="3">
        <f t="shared" si="31"/>
        <v>0</v>
      </c>
    </row>
    <row r="2025" spans="7:9" x14ac:dyDescent="0.3">
      <c r="G2025" s="3" t="str">
        <f>IF(ISTEXT(CRHPrate),"Effectuez l’étape 1",IF(AND(INDEX(claimPeriodNo,MATCH('Étape 1) Taux'!$A$8,claimPeriods,0))&gt;17,INDEX(claimPeriodNo,MATCH('Étape 1) Taux'!$A$8,claimPeriods,0))&lt;20,revenueReduction&lt;0.1),0,IF(NOT(ISNUMBER(E2025)),0,IF($C2025="Oui",0,IF($B2025="Non - avec lien de dépendance",MIN(2258,E2025,$D2025),MIN(2258,E2025))))))</f>
        <v>Effectuez l’étape 1</v>
      </c>
      <c r="H2025" s="3" t="str">
        <f>IF(ISTEXT(CRHPrate),"Effectuez l’étape 1",IF(AND(INDEX(claimPeriodNo,MATCH('Étape 1) Taux'!$A$8,claimPeriods,0))&gt;17,INDEX(claimPeriodNo,MATCH('Étape 1) Taux'!$A$8,claimPeriods,0))&lt;20,revenueReduction&lt;0.1),0,IF(NOT(ISNUMBER(F2025)),0,IF($C2025="Oui",0,IF($B2025="Non - avec lien de dépendance",MIN(2258,F2025,$D2025),MIN(2258,F2025))))))</f>
        <v>Effectuez l’étape 1</v>
      </c>
      <c r="I2025" s="3">
        <f t="shared" si="31"/>
        <v>0</v>
      </c>
    </row>
    <row r="2026" spans="7:9" x14ac:dyDescent="0.3">
      <c r="G2026" s="3" t="str">
        <f>IF(ISTEXT(CRHPrate),"Effectuez l’étape 1",IF(AND(INDEX(claimPeriodNo,MATCH('Étape 1) Taux'!$A$8,claimPeriods,0))&gt;17,INDEX(claimPeriodNo,MATCH('Étape 1) Taux'!$A$8,claimPeriods,0))&lt;20,revenueReduction&lt;0.1),0,IF(NOT(ISNUMBER(E2026)),0,IF($C2026="Oui",0,IF($B2026="Non - avec lien de dépendance",MIN(2258,E2026,$D2026),MIN(2258,E2026))))))</f>
        <v>Effectuez l’étape 1</v>
      </c>
      <c r="H2026" s="3" t="str">
        <f>IF(ISTEXT(CRHPrate),"Effectuez l’étape 1",IF(AND(INDEX(claimPeriodNo,MATCH('Étape 1) Taux'!$A$8,claimPeriods,0))&gt;17,INDEX(claimPeriodNo,MATCH('Étape 1) Taux'!$A$8,claimPeriods,0))&lt;20,revenueReduction&lt;0.1),0,IF(NOT(ISNUMBER(F2026)),0,IF($C2026="Oui",0,IF($B2026="Non - avec lien de dépendance",MIN(2258,F2026,$D2026),MIN(2258,F2026))))))</f>
        <v>Effectuez l’étape 1</v>
      </c>
      <c r="I2026" s="3">
        <f t="shared" si="31"/>
        <v>0</v>
      </c>
    </row>
    <row r="2027" spans="7:9" x14ac:dyDescent="0.3">
      <c r="G2027" s="3" t="str">
        <f>IF(ISTEXT(CRHPrate),"Effectuez l’étape 1",IF(AND(INDEX(claimPeriodNo,MATCH('Étape 1) Taux'!$A$8,claimPeriods,0))&gt;17,INDEX(claimPeriodNo,MATCH('Étape 1) Taux'!$A$8,claimPeriods,0))&lt;20,revenueReduction&lt;0.1),0,IF(NOT(ISNUMBER(E2027)),0,IF($C2027="Oui",0,IF($B2027="Non - avec lien de dépendance",MIN(2258,E2027,$D2027),MIN(2258,E2027))))))</f>
        <v>Effectuez l’étape 1</v>
      </c>
      <c r="H2027" s="3" t="str">
        <f>IF(ISTEXT(CRHPrate),"Effectuez l’étape 1",IF(AND(INDEX(claimPeriodNo,MATCH('Étape 1) Taux'!$A$8,claimPeriods,0))&gt;17,INDEX(claimPeriodNo,MATCH('Étape 1) Taux'!$A$8,claimPeriods,0))&lt;20,revenueReduction&lt;0.1),0,IF(NOT(ISNUMBER(F2027)),0,IF($C2027="Oui",0,IF($B2027="Non - avec lien de dépendance",MIN(2258,F2027,$D2027),MIN(2258,F2027))))))</f>
        <v>Effectuez l’étape 1</v>
      </c>
      <c r="I2027" s="3">
        <f t="shared" si="31"/>
        <v>0</v>
      </c>
    </row>
    <row r="2028" spans="7:9" x14ac:dyDescent="0.3">
      <c r="G2028" s="3" t="str">
        <f>IF(ISTEXT(CRHPrate),"Effectuez l’étape 1",IF(AND(INDEX(claimPeriodNo,MATCH('Étape 1) Taux'!$A$8,claimPeriods,0))&gt;17,INDEX(claimPeriodNo,MATCH('Étape 1) Taux'!$A$8,claimPeriods,0))&lt;20,revenueReduction&lt;0.1),0,IF(NOT(ISNUMBER(E2028)),0,IF($C2028="Oui",0,IF($B2028="Non - avec lien de dépendance",MIN(2258,E2028,$D2028),MIN(2258,E2028))))))</f>
        <v>Effectuez l’étape 1</v>
      </c>
      <c r="H2028" s="3" t="str">
        <f>IF(ISTEXT(CRHPrate),"Effectuez l’étape 1",IF(AND(INDEX(claimPeriodNo,MATCH('Étape 1) Taux'!$A$8,claimPeriods,0))&gt;17,INDEX(claimPeriodNo,MATCH('Étape 1) Taux'!$A$8,claimPeriods,0))&lt;20,revenueReduction&lt;0.1),0,IF(NOT(ISNUMBER(F2028)),0,IF($C2028="Oui",0,IF($B2028="Non - avec lien de dépendance",MIN(2258,F2028,$D2028),MIN(2258,F2028))))))</f>
        <v>Effectuez l’étape 1</v>
      </c>
      <c r="I2028" s="3">
        <f t="shared" si="31"/>
        <v>0</v>
      </c>
    </row>
    <row r="2029" spans="7:9" x14ac:dyDescent="0.3">
      <c r="G2029" s="3" t="str">
        <f>IF(ISTEXT(CRHPrate),"Effectuez l’étape 1",IF(AND(INDEX(claimPeriodNo,MATCH('Étape 1) Taux'!$A$8,claimPeriods,0))&gt;17,INDEX(claimPeriodNo,MATCH('Étape 1) Taux'!$A$8,claimPeriods,0))&lt;20,revenueReduction&lt;0.1),0,IF(NOT(ISNUMBER(E2029)),0,IF($C2029="Oui",0,IF($B2029="Non - avec lien de dépendance",MIN(2258,E2029,$D2029),MIN(2258,E2029))))))</f>
        <v>Effectuez l’étape 1</v>
      </c>
      <c r="H2029" s="3" t="str">
        <f>IF(ISTEXT(CRHPrate),"Effectuez l’étape 1",IF(AND(INDEX(claimPeriodNo,MATCH('Étape 1) Taux'!$A$8,claimPeriods,0))&gt;17,INDEX(claimPeriodNo,MATCH('Étape 1) Taux'!$A$8,claimPeriods,0))&lt;20,revenueReduction&lt;0.1),0,IF(NOT(ISNUMBER(F2029)),0,IF($C2029="Oui",0,IF($B2029="Non - avec lien de dépendance",MIN(2258,F2029,$D2029),MIN(2258,F2029))))))</f>
        <v>Effectuez l’étape 1</v>
      </c>
      <c r="I2029" s="3">
        <f t="shared" si="31"/>
        <v>0</v>
      </c>
    </row>
    <row r="2030" spans="7:9" x14ac:dyDescent="0.3">
      <c r="G2030" s="3" t="str">
        <f>IF(ISTEXT(CRHPrate),"Effectuez l’étape 1",IF(AND(INDEX(claimPeriodNo,MATCH('Étape 1) Taux'!$A$8,claimPeriods,0))&gt;17,INDEX(claimPeriodNo,MATCH('Étape 1) Taux'!$A$8,claimPeriods,0))&lt;20,revenueReduction&lt;0.1),0,IF(NOT(ISNUMBER(E2030)),0,IF($C2030="Oui",0,IF($B2030="Non - avec lien de dépendance",MIN(2258,E2030,$D2030),MIN(2258,E2030))))))</f>
        <v>Effectuez l’étape 1</v>
      </c>
      <c r="H2030" s="3" t="str">
        <f>IF(ISTEXT(CRHPrate),"Effectuez l’étape 1",IF(AND(INDEX(claimPeriodNo,MATCH('Étape 1) Taux'!$A$8,claimPeriods,0))&gt;17,INDEX(claimPeriodNo,MATCH('Étape 1) Taux'!$A$8,claimPeriods,0))&lt;20,revenueReduction&lt;0.1),0,IF(NOT(ISNUMBER(F2030)),0,IF($C2030="Oui",0,IF($B2030="Non - avec lien de dépendance",MIN(2258,F2030,$D2030),MIN(2258,F2030))))))</f>
        <v>Effectuez l’étape 1</v>
      </c>
      <c r="I2030" s="3">
        <f t="shared" si="31"/>
        <v>0</v>
      </c>
    </row>
    <row r="2031" spans="7:9" x14ac:dyDescent="0.3">
      <c r="G2031" s="3" t="str">
        <f>IF(ISTEXT(CRHPrate),"Effectuez l’étape 1",IF(AND(INDEX(claimPeriodNo,MATCH('Étape 1) Taux'!$A$8,claimPeriods,0))&gt;17,INDEX(claimPeriodNo,MATCH('Étape 1) Taux'!$A$8,claimPeriods,0))&lt;20,revenueReduction&lt;0.1),0,IF(NOT(ISNUMBER(E2031)),0,IF($C2031="Oui",0,IF($B2031="Non - avec lien de dépendance",MIN(2258,E2031,$D2031),MIN(2258,E2031))))))</f>
        <v>Effectuez l’étape 1</v>
      </c>
      <c r="H2031" s="3" t="str">
        <f>IF(ISTEXT(CRHPrate),"Effectuez l’étape 1",IF(AND(INDEX(claimPeriodNo,MATCH('Étape 1) Taux'!$A$8,claimPeriods,0))&gt;17,INDEX(claimPeriodNo,MATCH('Étape 1) Taux'!$A$8,claimPeriods,0))&lt;20,revenueReduction&lt;0.1),0,IF(NOT(ISNUMBER(F2031)),0,IF($C2031="Oui",0,IF($B2031="Non - avec lien de dépendance",MIN(2258,F2031,$D2031),MIN(2258,F2031))))))</f>
        <v>Effectuez l’étape 1</v>
      </c>
      <c r="I2031" s="3">
        <f t="shared" si="31"/>
        <v>0</v>
      </c>
    </row>
    <row r="2032" spans="7:9" x14ac:dyDescent="0.3">
      <c r="G2032" s="3" t="str">
        <f>IF(ISTEXT(CRHPrate),"Effectuez l’étape 1",IF(AND(INDEX(claimPeriodNo,MATCH('Étape 1) Taux'!$A$8,claimPeriods,0))&gt;17,INDEX(claimPeriodNo,MATCH('Étape 1) Taux'!$A$8,claimPeriods,0))&lt;20,revenueReduction&lt;0.1),0,IF(NOT(ISNUMBER(E2032)),0,IF($C2032="Oui",0,IF($B2032="Non - avec lien de dépendance",MIN(2258,E2032,$D2032),MIN(2258,E2032))))))</f>
        <v>Effectuez l’étape 1</v>
      </c>
      <c r="H2032" s="3" t="str">
        <f>IF(ISTEXT(CRHPrate),"Effectuez l’étape 1",IF(AND(INDEX(claimPeriodNo,MATCH('Étape 1) Taux'!$A$8,claimPeriods,0))&gt;17,INDEX(claimPeriodNo,MATCH('Étape 1) Taux'!$A$8,claimPeriods,0))&lt;20,revenueReduction&lt;0.1),0,IF(NOT(ISNUMBER(F2032)),0,IF($C2032="Oui",0,IF($B2032="Non - avec lien de dépendance",MIN(2258,F2032,$D2032),MIN(2258,F2032))))))</f>
        <v>Effectuez l’étape 1</v>
      </c>
      <c r="I2032" s="3">
        <f t="shared" si="31"/>
        <v>0</v>
      </c>
    </row>
    <row r="2033" spans="7:9" x14ac:dyDescent="0.3">
      <c r="G2033" s="3" t="str">
        <f>IF(ISTEXT(CRHPrate),"Effectuez l’étape 1",IF(AND(INDEX(claimPeriodNo,MATCH('Étape 1) Taux'!$A$8,claimPeriods,0))&gt;17,INDEX(claimPeriodNo,MATCH('Étape 1) Taux'!$A$8,claimPeriods,0))&lt;20,revenueReduction&lt;0.1),0,IF(NOT(ISNUMBER(E2033)),0,IF($C2033="Oui",0,IF($B2033="Non - avec lien de dépendance",MIN(2258,E2033,$D2033),MIN(2258,E2033))))))</f>
        <v>Effectuez l’étape 1</v>
      </c>
      <c r="H2033" s="3" t="str">
        <f>IF(ISTEXT(CRHPrate),"Effectuez l’étape 1",IF(AND(INDEX(claimPeriodNo,MATCH('Étape 1) Taux'!$A$8,claimPeriods,0))&gt;17,INDEX(claimPeriodNo,MATCH('Étape 1) Taux'!$A$8,claimPeriods,0))&lt;20,revenueReduction&lt;0.1),0,IF(NOT(ISNUMBER(F2033)),0,IF($C2033="Oui",0,IF($B2033="Non - avec lien de dépendance",MIN(2258,F2033,$D2033),MIN(2258,F2033))))))</f>
        <v>Effectuez l’étape 1</v>
      </c>
      <c r="I2033" s="3">
        <f t="shared" si="31"/>
        <v>0</v>
      </c>
    </row>
    <row r="2034" spans="7:9" x14ac:dyDescent="0.3">
      <c r="G2034" s="3" t="str">
        <f>IF(ISTEXT(CRHPrate),"Effectuez l’étape 1",IF(AND(INDEX(claimPeriodNo,MATCH('Étape 1) Taux'!$A$8,claimPeriods,0))&gt;17,INDEX(claimPeriodNo,MATCH('Étape 1) Taux'!$A$8,claimPeriods,0))&lt;20,revenueReduction&lt;0.1),0,IF(NOT(ISNUMBER(E2034)),0,IF($C2034="Oui",0,IF($B2034="Non - avec lien de dépendance",MIN(2258,E2034,$D2034),MIN(2258,E2034))))))</f>
        <v>Effectuez l’étape 1</v>
      </c>
      <c r="H2034" s="3" t="str">
        <f>IF(ISTEXT(CRHPrate),"Effectuez l’étape 1",IF(AND(INDEX(claimPeriodNo,MATCH('Étape 1) Taux'!$A$8,claimPeriods,0))&gt;17,INDEX(claimPeriodNo,MATCH('Étape 1) Taux'!$A$8,claimPeriods,0))&lt;20,revenueReduction&lt;0.1),0,IF(NOT(ISNUMBER(F2034)),0,IF($C2034="Oui",0,IF($B2034="Non - avec lien de dépendance",MIN(2258,F2034,$D2034),MIN(2258,F2034))))))</f>
        <v>Effectuez l’étape 1</v>
      </c>
      <c r="I2034" s="3">
        <f t="shared" si="31"/>
        <v>0</v>
      </c>
    </row>
    <row r="2035" spans="7:9" x14ac:dyDescent="0.3">
      <c r="G2035" s="3" t="str">
        <f>IF(ISTEXT(CRHPrate),"Effectuez l’étape 1",IF(AND(INDEX(claimPeriodNo,MATCH('Étape 1) Taux'!$A$8,claimPeriods,0))&gt;17,INDEX(claimPeriodNo,MATCH('Étape 1) Taux'!$A$8,claimPeriods,0))&lt;20,revenueReduction&lt;0.1),0,IF(NOT(ISNUMBER(E2035)),0,IF($C2035="Oui",0,IF($B2035="Non - avec lien de dépendance",MIN(2258,E2035,$D2035),MIN(2258,E2035))))))</f>
        <v>Effectuez l’étape 1</v>
      </c>
      <c r="H2035" s="3" t="str">
        <f>IF(ISTEXT(CRHPrate),"Effectuez l’étape 1",IF(AND(INDEX(claimPeriodNo,MATCH('Étape 1) Taux'!$A$8,claimPeriods,0))&gt;17,INDEX(claimPeriodNo,MATCH('Étape 1) Taux'!$A$8,claimPeriods,0))&lt;20,revenueReduction&lt;0.1),0,IF(NOT(ISNUMBER(F2035)),0,IF($C2035="Oui",0,IF($B2035="Non - avec lien de dépendance",MIN(2258,F2035,$D2035),MIN(2258,F2035))))))</f>
        <v>Effectuez l’étape 1</v>
      </c>
      <c r="I2035" s="3">
        <f t="shared" si="31"/>
        <v>0</v>
      </c>
    </row>
    <row r="2036" spans="7:9" x14ac:dyDescent="0.3">
      <c r="G2036" s="3" t="str">
        <f>IF(ISTEXT(CRHPrate),"Effectuez l’étape 1",IF(AND(INDEX(claimPeriodNo,MATCH('Étape 1) Taux'!$A$8,claimPeriods,0))&gt;17,INDEX(claimPeriodNo,MATCH('Étape 1) Taux'!$A$8,claimPeriods,0))&lt;20,revenueReduction&lt;0.1),0,IF(NOT(ISNUMBER(E2036)),0,IF($C2036="Oui",0,IF($B2036="Non - avec lien de dépendance",MIN(2258,E2036,$D2036),MIN(2258,E2036))))))</f>
        <v>Effectuez l’étape 1</v>
      </c>
      <c r="H2036" s="3" t="str">
        <f>IF(ISTEXT(CRHPrate),"Effectuez l’étape 1",IF(AND(INDEX(claimPeriodNo,MATCH('Étape 1) Taux'!$A$8,claimPeriods,0))&gt;17,INDEX(claimPeriodNo,MATCH('Étape 1) Taux'!$A$8,claimPeriods,0))&lt;20,revenueReduction&lt;0.1),0,IF(NOT(ISNUMBER(F2036)),0,IF($C2036="Oui",0,IF($B2036="Non - avec lien de dépendance",MIN(2258,F2036,$D2036),MIN(2258,F2036))))))</f>
        <v>Effectuez l’étape 1</v>
      </c>
      <c r="I2036" s="3">
        <f t="shared" si="31"/>
        <v>0</v>
      </c>
    </row>
    <row r="2037" spans="7:9" x14ac:dyDescent="0.3">
      <c r="G2037" s="3" t="str">
        <f>IF(ISTEXT(CRHPrate),"Effectuez l’étape 1",IF(AND(INDEX(claimPeriodNo,MATCH('Étape 1) Taux'!$A$8,claimPeriods,0))&gt;17,INDEX(claimPeriodNo,MATCH('Étape 1) Taux'!$A$8,claimPeriods,0))&lt;20,revenueReduction&lt;0.1),0,IF(NOT(ISNUMBER(E2037)),0,IF($C2037="Oui",0,IF($B2037="Non - avec lien de dépendance",MIN(2258,E2037,$D2037),MIN(2258,E2037))))))</f>
        <v>Effectuez l’étape 1</v>
      </c>
      <c r="H2037" s="3" t="str">
        <f>IF(ISTEXT(CRHPrate),"Effectuez l’étape 1",IF(AND(INDEX(claimPeriodNo,MATCH('Étape 1) Taux'!$A$8,claimPeriods,0))&gt;17,INDEX(claimPeriodNo,MATCH('Étape 1) Taux'!$A$8,claimPeriods,0))&lt;20,revenueReduction&lt;0.1),0,IF(NOT(ISNUMBER(F2037)),0,IF($C2037="Oui",0,IF($B2037="Non - avec lien de dépendance",MIN(2258,F2037,$D2037),MIN(2258,F2037))))))</f>
        <v>Effectuez l’étape 1</v>
      </c>
      <c r="I2037" s="3">
        <f t="shared" si="31"/>
        <v>0</v>
      </c>
    </row>
    <row r="2038" spans="7:9" x14ac:dyDescent="0.3">
      <c r="G2038" s="3" t="str">
        <f>IF(ISTEXT(CRHPrate),"Effectuez l’étape 1",IF(AND(INDEX(claimPeriodNo,MATCH('Étape 1) Taux'!$A$8,claimPeriods,0))&gt;17,INDEX(claimPeriodNo,MATCH('Étape 1) Taux'!$A$8,claimPeriods,0))&lt;20,revenueReduction&lt;0.1),0,IF(NOT(ISNUMBER(E2038)),0,IF($C2038="Oui",0,IF($B2038="Non - avec lien de dépendance",MIN(2258,E2038,$D2038),MIN(2258,E2038))))))</f>
        <v>Effectuez l’étape 1</v>
      </c>
      <c r="H2038" s="3" t="str">
        <f>IF(ISTEXT(CRHPrate),"Effectuez l’étape 1",IF(AND(INDEX(claimPeriodNo,MATCH('Étape 1) Taux'!$A$8,claimPeriods,0))&gt;17,INDEX(claimPeriodNo,MATCH('Étape 1) Taux'!$A$8,claimPeriods,0))&lt;20,revenueReduction&lt;0.1),0,IF(NOT(ISNUMBER(F2038)),0,IF($C2038="Oui",0,IF($B2038="Non - avec lien de dépendance",MIN(2258,F2038,$D2038),MIN(2258,F2038))))))</f>
        <v>Effectuez l’étape 1</v>
      </c>
      <c r="I2038" s="3">
        <f t="shared" si="31"/>
        <v>0</v>
      </c>
    </row>
    <row r="2039" spans="7:9" x14ac:dyDescent="0.3">
      <c r="G2039" s="3" t="str">
        <f>IF(ISTEXT(CRHPrate),"Effectuez l’étape 1",IF(AND(INDEX(claimPeriodNo,MATCH('Étape 1) Taux'!$A$8,claimPeriods,0))&gt;17,INDEX(claimPeriodNo,MATCH('Étape 1) Taux'!$A$8,claimPeriods,0))&lt;20,revenueReduction&lt;0.1),0,IF(NOT(ISNUMBER(E2039)),0,IF($C2039="Oui",0,IF($B2039="Non - avec lien de dépendance",MIN(2258,E2039,$D2039),MIN(2258,E2039))))))</f>
        <v>Effectuez l’étape 1</v>
      </c>
      <c r="H2039" s="3" t="str">
        <f>IF(ISTEXT(CRHPrate),"Effectuez l’étape 1",IF(AND(INDEX(claimPeriodNo,MATCH('Étape 1) Taux'!$A$8,claimPeriods,0))&gt;17,INDEX(claimPeriodNo,MATCH('Étape 1) Taux'!$A$8,claimPeriods,0))&lt;20,revenueReduction&lt;0.1),0,IF(NOT(ISNUMBER(F2039)),0,IF($C2039="Oui",0,IF($B2039="Non - avec lien de dépendance",MIN(2258,F2039,$D2039),MIN(2258,F2039))))))</f>
        <v>Effectuez l’étape 1</v>
      </c>
      <c r="I2039" s="3">
        <f t="shared" si="31"/>
        <v>0</v>
      </c>
    </row>
    <row r="2040" spans="7:9" x14ac:dyDescent="0.3">
      <c r="G2040" s="3" t="str">
        <f>IF(ISTEXT(CRHPrate),"Effectuez l’étape 1",IF(AND(INDEX(claimPeriodNo,MATCH('Étape 1) Taux'!$A$8,claimPeriods,0))&gt;17,INDEX(claimPeriodNo,MATCH('Étape 1) Taux'!$A$8,claimPeriods,0))&lt;20,revenueReduction&lt;0.1),0,IF(NOT(ISNUMBER(E2040)),0,IF($C2040="Oui",0,IF($B2040="Non - avec lien de dépendance",MIN(2258,E2040,$D2040),MIN(2258,E2040))))))</f>
        <v>Effectuez l’étape 1</v>
      </c>
      <c r="H2040" s="3" t="str">
        <f>IF(ISTEXT(CRHPrate),"Effectuez l’étape 1",IF(AND(INDEX(claimPeriodNo,MATCH('Étape 1) Taux'!$A$8,claimPeriods,0))&gt;17,INDEX(claimPeriodNo,MATCH('Étape 1) Taux'!$A$8,claimPeriods,0))&lt;20,revenueReduction&lt;0.1),0,IF(NOT(ISNUMBER(F2040)),0,IF($C2040="Oui",0,IF($B2040="Non - avec lien de dépendance",MIN(2258,F2040,$D2040),MIN(2258,F2040))))))</f>
        <v>Effectuez l’étape 1</v>
      </c>
      <c r="I2040" s="3">
        <f t="shared" si="31"/>
        <v>0</v>
      </c>
    </row>
    <row r="2041" spans="7:9" x14ac:dyDescent="0.3">
      <c r="G2041" s="3" t="str">
        <f>IF(ISTEXT(CRHPrate),"Effectuez l’étape 1",IF(AND(INDEX(claimPeriodNo,MATCH('Étape 1) Taux'!$A$8,claimPeriods,0))&gt;17,INDEX(claimPeriodNo,MATCH('Étape 1) Taux'!$A$8,claimPeriods,0))&lt;20,revenueReduction&lt;0.1),0,IF(NOT(ISNUMBER(E2041)),0,IF($C2041="Oui",0,IF($B2041="Non - avec lien de dépendance",MIN(2258,E2041,$D2041),MIN(2258,E2041))))))</f>
        <v>Effectuez l’étape 1</v>
      </c>
      <c r="H2041" s="3" t="str">
        <f>IF(ISTEXT(CRHPrate),"Effectuez l’étape 1",IF(AND(INDEX(claimPeriodNo,MATCH('Étape 1) Taux'!$A$8,claimPeriods,0))&gt;17,INDEX(claimPeriodNo,MATCH('Étape 1) Taux'!$A$8,claimPeriods,0))&lt;20,revenueReduction&lt;0.1),0,IF(NOT(ISNUMBER(F2041)),0,IF($C2041="Oui",0,IF($B2041="Non - avec lien de dépendance",MIN(2258,F2041,$D2041),MIN(2258,F2041))))))</f>
        <v>Effectuez l’étape 1</v>
      </c>
      <c r="I2041" s="3">
        <f t="shared" si="31"/>
        <v>0</v>
      </c>
    </row>
    <row r="2042" spans="7:9" x14ac:dyDescent="0.3">
      <c r="G2042" s="3" t="str">
        <f>IF(ISTEXT(CRHPrate),"Effectuez l’étape 1",IF(AND(INDEX(claimPeriodNo,MATCH('Étape 1) Taux'!$A$8,claimPeriods,0))&gt;17,INDEX(claimPeriodNo,MATCH('Étape 1) Taux'!$A$8,claimPeriods,0))&lt;20,revenueReduction&lt;0.1),0,IF(NOT(ISNUMBER(E2042)),0,IF($C2042="Oui",0,IF($B2042="Non - avec lien de dépendance",MIN(2258,E2042,$D2042),MIN(2258,E2042))))))</f>
        <v>Effectuez l’étape 1</v>
      </c>
      <c r="H2042" s="3" t="str">
        <f>IF(ISTEXT(CRHPrate),"Effectuez l’étape 1",IF(AND(INDEX(claimPeriodNo,MATCH('Étape 1) Taux'!$A$8,claimPeriods,0))&gt;17,INDEX(claimPeriodNo,MATCH('Étape 1) Taux'!$A$8,claimPeriods,0))&lt;20,revenueReduction&lt;0.1),0,IF(NOT(ISNUMBER(F2042)),0,IF($C2042="Oui",0,IF($B2042="Non - avec lien de dépendance",MIN(2258,F2042,$D2042),MIN(2258,F2042))))))</f>
        <v>Effectuez l’étape 1</v>
      </c>
      <c r="I2042" s="3">
        <f t="shared" si="31"/>
        <v>0</v>
      </c>
    </row>
    <row r="2043" spans="7:9" x14ac:dyDescent="0.3">
      <c r="G2043" s="3" t="str">
        <f>IF(ISTEXT(CRHPrate),"Effectuez l’étape 1",IF(AND(INDEX(claimPeriodNo,MATCH('Étape 1) Taux'!$A$8,claimPeriods,0))&gt;17,INDEX(claimPeriodNo,MATCH('Étape 1) Taux'!$A$8,claimPeriods,0))&lt;20,revenueReduction&lt;0.1),0,IF(NOT(ISNUMBER(E2043)),0,IF($C2043="Oui",0,IF($B2043="Non - avec lien de dépendance",MIN(2258,E2043,$D2043),MIN(2258,E2043))))))</f>
        <v>Effectuez l’étape 1</v>
      </c>
      <c r="H2043" s="3" t="str">
        <f>IF(ISTEXT(CRHPrate),"Effectuez l’étape 1",IF(AND(INDEX(claimPeriodNo,MATCH('Étape 1) Taux'!$A$8,claimPeriods,0))&gt;17,INDEX(claimPeriodNo,MATCH('Étape 1) Taux'!$A$8,claimPeriods,0))&lt;20,revenueReduction&lt;0.1),0,IF(NOT(ISNUMBER(F2043)),0,IF($C2043="Oui",0,IF($B2043="Non - avec lien de dépendance",MIN(2258,F2043,$D2043),MIN(2258,F2043))))))</f>
        <v>Effectuez l’étape 1</v>
      </c>
      <c r="I2043" s="3">
        <f t="shared" si="31"/>
        <v>0</v>
      </c>
    </row>
    <row r="2044" spans="7:9" x14ac:dyDescent="0.3">
      <c r="G2044" s="3" t="str">
        <f>IF(ISTEXT(CRHPrate),"Effectuez l’étape 1",IF(AND(INDEX(claimPeriodNo,MATCH('Étape 1) Taux'!$A$8,claimPeriods,0))&gt;17,INDEX(claimPeriodNo,MATCH('Étape 1) Taux'!$A$8,claimPeriods,0))&lt;20,revenueReduction&lt;0.1),0,IF(NOT(ISNUMBER(E2044)),0,IF($C2044="Oui",0,IF($B2044="Non - avec lien de dépendance",MIN(2258,E2044,$D2044),MIN(2258,E2044))))))</f>
        <v>Effectuez l’étape 1</v>
      </c>
      <c r="H2044" s="3" t="str">
        <f>IF(ISTEXT(CRHPrate),"Effectuez l’étape 1",IF(AND(INDEX(claimPeriodNo,MATCH('Étape 1) Taux'!$A$8,claimPeriods,0))&gt;17,INDEX(claimPeriodNo,MATCH('Étape 1) Taux'!$A$8,claimPeriods,0))&lt;20,revenueReduction&lt;0.1),0,IF(NOT(ISNUMBER(F2044)),0,IF($C2044="Oui",0,IF($B2044="Non - avec lien de dépendance",MIN(2258,F2044,$D2044),MIN(2258,F2044))))))</f>
        <v>Effectuez l’étape 1</v>
      </c>
      <c r="I2044" s="3">
        <f t="shared" si="31"/>
        <v>0</v>
      </c>
    </row>
    <row r="2045" spans="7:9" x14ac:dyDescent="0.3">
      <c r="G2045" s="3" t="str">
        <f>IF(ISTEXT(CRHPrate),"Effectuez l’étape 1",IF(AND(INDEX(claimPeriodNo,MATCH('Étape 1) Taux'!$A$8,claimPeriods,0))&gt;17,INDEX(claimPeriodNo,MATCH('Étape 1) Taux'!$A$8,claimPeriods,0))&lt;20,revenueReduction&lt;0.1),0,IF(NOT(ISNUMBER(E2045)),0,IF($C2045="Oui",0,IF($B2045="Non - avec lien de dépendance",MIN(2258,E2045,$D2045),MIN(2258,E2045))))))</f>
        <v>Effectuez l’étape 1</v>
      </c>
      <c r="H2045" s="3" t="str">
        <f>IF(ISTEXT(CRHPrate),"Effectuez l’étape 1",IF(AND(INDEX(claimPeriodNo,MATCH('Étape 1) Taux'!$A$8,claimPeriods,0))&gt;17,INDEX(claimPeriodNo,MATCH('Étape 1) Taux'!$A$8,claimPeriods,0))&lt;20,revenueReduction&lt;0.1),0,IF(NOT(ISNUMBER(F2045)),0,IF($C2045="Oui",0,IF($B2045="Non - avec lien de dépendance",MIN(2258,F2045,$D2045),MIN(2258,F2045))))))</f>
        <v>Effectuez l’étape 1</v>
      </c>
      <c r="I2045" s="3">
        <f t="shared" si="31"/>
        <v>0</v>
      </c>
    </row>
    <row r="2046" spans="7:9" x14ac:dyDescent="0.3">
      <c r="G2046" s="3" t="str">
        <f>IF(ISTEXT(CRHPrate),"Effectuez l’étape 1",IF(AND(INDEX(claimPeriodNo,MATCH('Étape 1) Taux'!$A$8,claimPeriods,0))&gt;17,INDEX(claimPeriodNo,MATCH('Étape 1) Taux'!$A$8,claimPeriods,0))&lt;20,revenueReduction&lt;0.1),0,IF(NOT(ISNUMBER(E2046)),0,IF($C2046="Oui",0,IF($B2046="Non - avec lien de dépendance",MIN(2258,E2046,$D2046),MIN(2258,E2046))))))</f>
        <v>Effectuez l’étape 1</v>
      </c>
      <c r="H2046" s="3" t="str">
        <f>IF(ISTEXT(CRHPrate),"Effectuez l’étape 1",IF(AND(INDEX(claimPeriodNo,MATCH('Étape 1) Taux'!$A$8,claimPeriods,0))&gt;17,INDEX(claimPeriodNo,MATCH('Étape 1) Taux'!$A$8,claimPeriods,0))&lt;20,revenueReduction&lt;0.1),0,IF(NOT(ISNUMBER(F2046)),0,IF($C2046="Oui",0,IF($B2046="Non - avec lien de dépendance",MIN(2258,F2046,$D2046),MIN(2258,F2046))))))</f>
        <v>Effectuez l’étape 1</v>
      </c>
      <c r="I2046" s="3">
        <f t="shared" si="31"/>
        <v>0</v>
      </c>
    </row>
    <row r="2047" spans="7:9" x14ac:dyDescent="0.3">
      <c r="G2047" s="3" t="str">
        <f>IF(ISTEXT(CRHPrate),"Effectuez l’étape 1",IF(AND(INDEX(claimPeriodNo,MATCH('Étape 1) Taux'!$A$8,claimPeriods,0))&gt;17,INDEX(claimPeriodNo,MATCH('Étape 1) Taux'!$A$8,claimPeriods,0))&lt;20,revenueReduction&lt;0.1),0,IF(NOT(ISNUMBER(E2047)),0,IF($C2047="Oui",0,IF($B2047="Non - avec lien de dépendance",MIN(2258,E2047,$D2047),MIN(2258,E2047))))))</f>
        <v>Effectuez l’étape 1</v>
      </c>
      <c r="H2047" s="3" t="str">
        <f>IF(ISTEXT(CRHPrate),"Effectuez l’étape 1",IF(AND(INDEX(claimPeriodNo,MATCH('Étape 1) Taux'!$A$8,claimPeriods,0))&gt;17,INDEX(claimPeriodNo,MATCH('Étape 1) Taux'!$A$8,claimPeriods,0))&lt;20,revenueReduction&lt;0.1),0,IF(NOT(ISNUMBER(F2047)),0,IF($C2047="Oui",0,IF($B2047="Non - avec lien de dépendance",MIN(2258,F2047,$D2047),MIN(2258,F2047))))))</f>
        <v>Effectuez l’étape 1</v>
      </c>
      <c r="I2047" s="3">
        <f t="shared" si="31"/>
        <v>0</v>
      </c>
    </row>
    <row r="2048" spans="7:9" x14ac:dyDescent="0.3">
      <c r="G2048" s="3" t="str">
        <f>IF(ISTEXT(CRHPrate),"Effectuez l’étape 1",IF(AND(INDEX(claimPeriodNo,MATCH('Étape 1) Taux'!$A$8,claimPeriods,0))&gt;17,INDEX(claimPeriodNo,MATCH('Étape 1) Taux'!$A$8,claimPeriods,0))&lt;20,revenueReduction&lt;0.1),0,IF(NOT(ISNUMBER(E2048)),0,IF($C2048="Oui",0,IF($B2048="Non - avec lien de dépendance",MIN(2258,E2048,$D2048),MIN(2258,E2048))))))</f>
        <v>Effectuez l’étape 1</v>
      </c>
      <c r="H2048" s="3" t="str">
        <f>IF(ISTEXT(CRHPrate),"Effectuez l’étape 1",IF(AND(INDEX(claimPeriodNo,MATCH('Étape 1) Taux'!$A$8,claimPeriods,0))&gt;17,INDEX(claimPeriodNo,MATCH('Étape 1) Taux'!$A$8,claimPeriods,0))&lt;20,revenueReduction&lt;0.1),0,IF(NOT(ISNUMBER(F2048)),0,IF($C2048="Oui",0,IF($B2048="Non - avec lien de dépendance",MIN(2258,F2048,$D2048),MIN(2258,F2048))))))</f>
        <v>Effectuez l’étape 1</v>
      </c>
      <c r="I2048" s="3">
        <f t="shared" si="31"/>
        <v>0</v>
      </c>
    </row>
    <row r="2049" spans="7:9" x14ac:dyDescent="0.3">
      <c r="G2049" s="3" t="str">
        <f>IF(ISTEXT(CRHPrate),"Effectuez l’étape 1",IF(AND(INDEX(claimPeriodNo,MATCH('Étape 1) Taux'!$A$8,claimPeriods,0))&gt;17,INDEX(claimPeriodNo,MATCH('Étape 1) Taux'!$A$8,claimPeriods,0))&lt;20,revenueReduction&lt;0.1),0,IF(NOT(ISNUMBER(E2049)),0,IF($C2049="Oui",0,IF($B2049="Non - avec lien de dépendance",MIN(2258,E2049,$D2049),MIN(2258,E2049))))))</f>
        <v>Effectuez l’étape 1</v>
      </c>
      <c r="H2049" s="3" t="str">
        <f>IF(ISTEXT(CRHPrate),"Effectuez l’étape 1",IF(AND(INDEX(claimPeriodNo,MATCH('Étape 1) Taux'!$A$8,claimPeriods,0))&gt;17,INDEX(claimPeriodNo,MATCH('Étape 1) Taux'!$A$8,claimPeriods,0))&lt;20,revenueReduction&lt;0.1),0,IF(NOT(ISNUMBER(F2049)),0,IF($C2049="Oui",0,IF($B2049="Non - avec lien de dépendance",MIN(2258,F2049,$D2049),MIN(2258,F2049))))))</f>
        <v>Effectuez l’étape 1</v>
      </c>
      <c r="I2049" s="3">
        <f t="shared" si="31"/>
        <v>0</v>
      </c>
    </row>
    <row r="2050" spans="7:9" x14ac:dyDescent="0.3">
      <c r="G2050" s="3" t="str">
        <f>IF(ISTEXT(CRHPrate),"Effectuez l’étape 1",IF(AND(INDEX(claimPeriodNo,MATCH('Étape 1) Taux'!$A$8,claimPeriods,0))&gt;17,INDEX(claimPeriodNo,MATCH('Étape 1) Taux'!$A$8,claimPeriods,0))&lt;20,revenueReduction&lt;0.1),0,IF(NOT(ISNUMBER(E2050)),0,IF($C2050="Oui",0,IF($B2050="Non - avec lien de dépendance",MIN(2258,E2050,$D2050),MIN(2258,E2050))))))</f>
        <v>Effectuez l’étape 1</v>
      </c>
      <c r="H2050" s="3" t="str">
        <f>IF(ISTEXT(CRHPrate),"Effectuez l’étape 1",IF(AND(INDEX(claimPeriodNo,MATCH('Étape 1) Taux'!$A$8,claimPeriods,0))&gt;17,INDEX(claimPeriodNo,MATCH('Étape 1) Taux'!$A$8,claimPeriods,0))&lt;20,revenueReduction&lt;0.1),0,IF(NOT(ISNUMBER(F2050)),0,IF($C2050="Oui",0,IF($B2050="Non - avec lien de dépendance",MIN(2258,F2050,$D2050),MIN(2258,F2050))))))</f>
        <v>Effectuez l’étape 1</v>
      </c>
      <c r="I2050" s="3">
        <f t="shared" si="31"/>
        <v>0</v>
      </c>
    </row>
    <row r="2051" spans="7:9" x14ac:dyDescent="0.3">
      <c r="G2051" s="3" t="str">
        <f>IF(ISTEXT(CRHPrate),"Effectuez l’étape 1",IF(AND(INDEX(claimPeriodNo,MATCH('Étape 1) Taux'!$A$8,claimPeriods,0))&gt;17,INDEX(claimPeriodNo,MATCH('Étape 1) Taux'!$A$8,claimPeriods,0))&lt;20,revenueReduction&lt;0.1),0,IF(NOT(ISNUMBER(E2051)),0,IF($C2051="Oui",0,IF($B2051="Non - avec lien de dépendance",MIN(2258,E2051,$D2051),MIN(2258,E2051))))))</f>
        <v>Effectuez l’étape 1</v>
      </c>
      <c r="H2051" s="3" t="str">
        <f>IF(ISTEXT(CRHPrate),"Effectuez l’étape 1",IF(AND(INDEX(claimPeriodNo,MATCH('Étape 1) Taux'!$A$8,claimPeriods,0))&gt;17,INDEX(claimPeriodNo,MATCH('Étape 1) Taux'!$A$8,claimPeriods,0))&lt;20,revenueReduction&lt;0.1),0,IF(NOT(ISNUMBER(F2051)),0,IF($C2051="Oui",0,IF($B2051="Non - avec lien de dépendance",MIN(2258,F2051,$D2051),MIN(2258,F2051))))))</f>
        <v>Effectuez l’étape 1</v>
      </c>
      <c r="I2051" s="3">
        <f t="shared" si="31"/>
        <v>0</v>
      </c>
    </row>
    <row r="2052" spans="7:9" x14ac:dyDescent="0.3">
      <c r="G2052" s="3" t="str">
        <f>IF(ISTEXT(CRHPrate),"Effectuez l’étape 1",IF(AND(INDEX(claimPeriodNo,MATCH('Étape 1) Taux'!$A$8,claimPeriods,0))&gt;17,INDEX(claimPeriodNo,MATCH('Étape 1) Taux'!$A$8,claimPeriods,0))&lt;20,revenueReduction&lt;0.1),0,IF(NOT(ISNUMBER(E2052)),0,IF($C2052="Oui",0,IF($B2052="Non - avec lien de dépendance",MIN(2258,E2052,$D2052),MIN(2258,E2052))))))</f>
        <v>Effectuez l’étape 1</v>
      </c>
      <c r="H2052" s="3" t="str">
        <f>IF(ISTEXT(CRHPrate),"Effectuez l’étape 1",IF(AND(INDEX(claimPeriodNo,MATCH('Étape 1) Taux'!$A$8,claimPeriods,0))&gt;17,INDEX(claimPeriodNo,MATCH('Étape 1) Taux'!$A$8,claimPeriods,0))&lt;20,revenueReduction&lt;0.1),0,IF(NOT(ISNUMBER(F2052)),0,IF($C2052="Oui",0,IF($B2052="Non - avec lien de dépendance",MIN(2258,F2052,$D2052),MIN(2258,F2052))))))</f>
        <v>Effectuez l’étape 1</v>
      </c>
      <c r="I2052" s="3">
        <f t="shared" si="31"/>
        <v>0</v>
      </c>
    </row>
    <row r="2053" spans="7:9" x14ac:dyDescent="0.3">
      <c r="G2053" s="3" t="str">
        <f>IF(ISTEXT(CRHPrate),"Effectuez l’étape 1",IF(AND(INDEX(claimPeriodNo,MATCH('Étape 1) Taux'!$A$8,claimPeriods,0))&gt;17,INDEX(claimPeriodNo,MATCH('Étape 1) Taux'!$A$8,claimPeriods,0))&lt;20,revenueReduction&lt;0.1),0,IF(NOT(ISNUMBER(E2053)),0,IF($C2053="Oui",0,IF($B2053="Non - avec lien de dépendance",MIN(2258,E2053,$D2053),MIN(2258,E2053))))))</f>
        <v>Effectuez l’étape 1</v>
      </c>
      <c r="H2053" s="3" t="str">
        <f>IF(ISTEXT(CRHPrate),"Effectuez l’étape 1",IF(AND(INDEX(claimPeriodNo,MATCH('Étape 1) Taux'!$A$8,claimPeriods,0))&gt;17,INDEX(claimPeriodNo,MATCH('Étape 1) Taux'!$A$8,claimPeriods,0))&lt;20,revenueReduction&lt;0.1),0,IF(NOT(ISNUMBER(F2053)),0,IF($C2053="Oui",0,IF($B2053="Non - avec lien de dépendance",MIN(2258,F2053,$D2053),MIN(2258,F2053))))))</f>
        <v>Effectuez l’étape 1</v>
      </c>
      <c r="I2053" s="3">
        <f t="shared" si="31"/>
        <v>0</v>
      </c>
    </row>
    <row r="2054" spans="7:9" x14ac:dyDescent="0.3">
      <c r="G2054" s="3" t="str">
        <f>IF(ISTEXT(CRHPrate),"Effectuez l’étape 1",IF(AND(INDEX(claimPeriodNo,MATCH('Étape 1) Taux'!$A$8,claimPeriods,0))&gt;17,INDEX(claimPeriodNo,MATCH('Étape 1) Taux'!$A$8,claimPeriods,0))&lt;20,revenueReduction&lt;0.1),0,IF(NOT(ISNUMBER(E2054)),0,IF($C2054="Oui",0,IF($B2054="Non - avec lien de dépendance",MIN(2258,E2054,$D2054),MIN(2258,E2054))))))</f>
        <v>Effectuez l’étape 1</v>
      </c>
      <c r="H2054" s="3" t="str">
        <f>IF(ISTEXT(CRHPrate),"Effectuez l’étape 1",IF(AND(INDEX(claimPeriodNo,MATCH('Étape 1) Taux'!$A$8,claimPeriods,0))&gt;17,INDEX(claimPeriodNo,MATCH('Étape 1) Taux'!$A$8,claimPeriods,0))&lt;20,revenueReduction&lt;0.1),0,IF(NOT(ISNUMBER(F2054)),0,IF($C2054="Oui",0,IF($B2054="Non - avec lien de dépendance",MIN(2258,F2054,$D2054),MIN(2258,F2054))))))</f>
        <v>Effectuez l’étape 1</v>
      </c>
      <c r="I2054" s="3">
        <f t="shared" si="31"/>
        <v>0</v>
      </c>
    </row>
    <row r="2055" spans="7:9" x14ac:dyDescent="0.3">
      <c r="G2055" s="3" t="str">
        <f>IF(ISTEXT(CRHPrate),"Effectuez l’étape 1",IF(AND(INDEX(claimPeriodNo,MATCH('Étape 1) Taux'!$A$8,claimPeriods,0))&gt;17,INDEX(claimPeriodNo,MATCH('Étape 1) Taux'!$A$8,claimPeriods,0))&lt;20,revenueReduction&lt;0.1),0,IF(NOT(ISNUMBER(E2055)),0,IF($C2055="Oui",0,IF($B2055="Non - avec lien de dépendance",MIN(2258,E2055,$D2055),MIN(2258,E2055))))))</f>
        <v>Effectuez l’étape 1</v>
      </c>
      <c r="H2055" s="3" t="str">
        <f>IF(ISTEXT(CRHPrate),"Effectuez l’étape 1",IF(AND(INDEX(claimPeriodNo,MATCH('Étape 1) Taux'!$A$8,claimPeriods,0))&gt;17,INDEX(claimPeriodNo,MATCH('Étape 1) Taux'!$A$8,claimPeriods,0))&lt;20,revenueReduction&lt;0.1),0,IF(NOT(ISNUMBER(F2055)),0,IF($C2055="Oui",0,IF($B2055="Non - avec lien de dépendance",MIN(2258,F2055,$D2055),MIN(2258,F2055))))))</f>
        <v>Effectuez l’étape 1</v>
      </c>
      <c r="I2055" s="3">
        <f t="shared" ref="I2055:I2118" si="32">IF(AND(COUNT(B2055:F2055)&gt;0,OR(AND(NOT(ISNUMBER($D2055)),$B2055&lt;&gt;"Oui - sans lien de dépendance"),COUNT(E2055:F2055)&lt;&gt;2,ISBLANK($B2055))),"Remplissez tous les montants",SUM(G2055:H2055))</f>
        <v>0</v>
      </c>
    </row>
    <row r="2056" spans="7:9" x14ac:dyDescent="0.3">
      <c r="G2056" s="3" t="str">
        <f>IF(ISTEXT(CRHPrate),"Effectuez l’étape 1",IF(AND(INDEX(claimPeriodNo,MATCH('Étape 1) Taux'!$A$8,claimPeriods,0))&gt;17,INDEX(claimPeriodNo,MATCH('Étape 1) Taux'!$A$8,claimPeriods,0))&lt;20,revenueReduction&lt;0.1),0,IF(NOT(ISNUMBER(E2056)),0,IF($C2056="Oui",0,IF($B2056="Non - avec lien de dépendance",MIN(2258,E2056,$D2056),MIN(2258,E2056))))))</f>
        <v>Effectuez l’étape 1</v>
      </c>
      <c r="H2056" s="3" t="str">
        <f>IF(ISTEXT(CRHPrate),"Effectuez l’étape 1",IF(AND(INDEX(claimPeriodNo,MATCH('Étape 1) Taux'!$A$8,claimPeriods,0))&gt;17,INDEX(claimPeriodNo,MATCH('Étape 1) Taux'!$A$8,claimPeriods,0))&lt;20,revenueReduction&lt;0.1),0,IF(NOT(ISNUMBER(F2056)),0,IF($C2056="Oui",0,IF($B2056="Non - avec lien de dépendance",MIN(2258,F2056,$D2056),MIN(2258,F2056))))))</f>
        <v>Effectuez l’étape 1</v>
      </c>
      <c r="I2056" s="3">
        <f t="shared" si="32"/>
        <v>0</v>
      </c>
    </row>
    <row r="2057" spans="7:9" x14ac:dyDescent="0.3">
      <c r="G2057" s="3" t="str">
        <f>IF(ISTEXT(CRHPrate),"Effectuez l’étape 1",IF(AND(INDEX(claimPeriodNo,MATCH('Étape 1) Taux'!$A$8,claimPeriods,0))&gt;17,INDEX(claimPeriodNo,MATCH('Étape 1) Taux'!$A$8,claimPeriods,0))&lt;20,revenueReduction&lt;0.1),0,IF(NOT(ISNUMBER(E2057)),0,IF($C2057="Oui",0,IF($B2057="Non - avec lien de dépendance",MIN(2258,E2057,$D2057),MIN(2258,E2057))))))</f>
        <v>Effectuez l’étape 1</v>
      </c>
      <c r="H2057" s="3" t="str">
        <f>IF(ISTEXT(CRHPrate),"Effectuez l’étape 1",IF(AND(INDEX(claimPeriodNo,MATCH('Étape 1) Taux'!$A$8,claimPeriods,0))&gt;17,INDEX(claimPeriodNo,MATCH('Étape 1) Taux'!$A$8,claimPeriods,0))&lt;20,revenueReduction&lt;0.1),0,IF(NOT(ISNUMBER(F2057)),0,IF($C2057="Oui",0,IF($B2057="Non - avec lien de dépendance",MIN(2258,F2057,$D2057),MIN(2258,F2057))))))</f>
        <v>Effectuez l’étape 1</v>
      </c>
      <c r="I2057" s="3">
        <f t="shared" si="32"/>
        <v>0</v>
      </c>
    </row>
    <row r="2058" spans="7:9" x14ac:dyDescent="0.3">
      <c r="G2058" s="3" t="str">
        <f>IF(ISTEXT(CRHPrate),"Effectuez l’étape 1",IF(AND(INDEX(claimPeriodNo,MATCH('Étape 1) Taux'!$A$8,claimPeriods,0))&gt;17,INDEX(claimPeriodNo,MATCH('Étape 1) Taux'!$A$8,claimPeriods,0))&lt;20,revenueReduction&lt;0.1),0,IF(NOT(ISNUMBER(E2058)),0,IF($C2058="Oui",0,IF($B2058="Non - avec lien de dépendance",MIN(2258,E2058,$D2058),MIN(2258,E2058))))))</f>
        <v>Effectuez l’étape 1</v>
      </c>
      <c r="H2058" s="3" t="str">
        <f>IF(ISTEXT(CRHPrate),"Effectuez l’étape 1",IF(AND(INDEX(claimPeriodNo,MATCH('Étape 1) Taux'!$A$8,claimPeriods,0))&gt;17,INDEX(claimPeriodNo,MATCH('Étape 1) Taux'!$A$8,claimPeriods,0))&lt;20,revenueReduction&lt;0.1),0,IF(NOT(ISNUMBER(F2058)),0,IF($C2058="Oui",0,IF($B2058="Non - avec lien de dépendance",MIN(2258,F2058,$D2058),MIN(2258,F2058))))))</f>
        <v>Effectuez l’étape 1</v>
      </c>
      <c r="I2058" s="3">
        <f t="shared" si="32"/>
        <v>0</v>
      </c>
    </row>
    <row r="2059" spans="7:9" x14ac:dyDescent="0.3">
      <c r="G2059" s="3" t="str">
        <f>IF(ISTEXT(CRHPrate),"Effectuez l’étape 1",IF(AND(INDEX(claimPeriodNo,MATCH('Étape 1) Taux'!$A$8,claimPeriods,0))&gt;17,INDEX(claimPeriodNo,MATCH('Étape 1) Taux'!$A$8,claimPeriods,0))&lt;20,revenueReduction&lt;0.1),0,IF(NOT(ISNUMBER(E2059)),0,IF($C2059="Oui",0,IF($B2059="Non - avec lien de dépendance",MIN(2258,E2059,$D2059),MIN(2258,E2059))))))</f>
        <v>Effectuez l’étape 1</v>
      </c>
      <c r="H2059" s="3" t="str">
        <f>IF(ISTEXT(CRHPrate),"Effectuez l’étape 1",IF(AND(INDEX(claimPeriodNo,MATCH('Étape 1) Taux'!$A$8,claimPeriods,0))&gt;17,INDEX(claimPeriodNo,MATCH('Étape 1) Taux'!$A$8,claimPeriods,0))&lt;20,revenueReduction&lt;0.1),0,IF(NOT(ISNUMBER(F2059)),0,IF($C2059="Oui",0,IF($B2059="Non - avec lien de dépendance",MIN(2258,F2059,$D2059),MIN(2258,F2059))))))</f>
        <v>Effectuez l’étape 1</v>
      </c>
      <c r="I2059" s="3">
        <f t="shared" si="32"/>
        <v>0</v>
      </c>
    </row>
    <row r="2060" spans="7:9" x14ac:dyDescent="0.3">
      <c r="G2060" s="3" t="str">
        <f>IF(ISTEXT(CRHPrate),"Effectuez l’étape 1",IF(AND(INDEX(claimPeriodNo,MATCH('Étape 1) Taux'!$A$8,claimPeriods,0))&gt;17,INDEX(claimPeriodNo,MATCH('Étape 1) Taux'!$A$8,claimPeriods,0))&lt;20,revenueReduction&lt;0.1),0,IF(NOT(ISNUMBER(E2060)),0,IF($C2060="Oui",0,IF($B2060="Non - avec lien de dépendance",MIN(2258,E2060,$D2060),MIN(2258,E2060))))))</f>
        <v>Effectuez l’étape 1</v>
      </c>
      <c r="H2060" s="3" t="str">
        <f>IF(ISTEXT(CRHPrate),"Effectuez l’étape 1",IF(AND(INDEX(claimPeriodNo,MATCH('Étape 1) Taux'!$A$8,claimPeriods,0))&gt;17,INDEX(claimPeriodNo,MATCH('Étape 1) Taux'!$A$8,claimPeriods,0))&lt;20,revenueReduction&lt;0.1),0,IF(NOT(ISNUMBER(F2060)),0,IF($C2060="Oui",0,IF($B2060="Non - avec lien de dépendance",MIN(2258,F2060,$D2060),MIN(2258,F2060))))))</f>
        <v>Effectuez l’étape 1</v>
      </c>
      <c r="I2060" s="3">
        <f t="shared" si="32"/>
        <v>0</v>
      </c>
    </row>
    <row r="2061" spans="7:9" x14ac:dyDescent="0.3">
      <c r="G2061" s="3" t="str">
        <f>IF(ISTEXT(CRHPrate),"Effectuez l’étape 1",IF(AND(INDEX(claimPeriodNo,MATCH('Étape 1) Taux'!$A$8,claimPeriods,0))&gt;17,INDEX(claimPeriodNo,MATCH('Étape 1) Taux'!$A$8,claimPeriods,0))&lt;20,revenueReduction&lt;0.1),0,IF(NOT(ISNUMBER(E2061)),0,IF($C2061="Oui",0,IF($B2061="Non - avec lien de dépendance",MIN(2258,E2061,$D2061),MIN(2258,E2061))))))</f>
        <v>Effectuez l’étape 1</v>
      </c>
      <c r="H2061" s="3" t="str">
        <f>IF(ISTEXT(CRHPrate),"Effectuez l’étape 1",IF(AND(INDEX(claimPeriodNo,MATCH('Étape 1) Taux'!$A$8,claimPeriods,0))&gt;17,INDEX(claimPeriodNo,MATCH('Étape 1) Taux'!$A$8,claimPeriods,0))&lt;20,revenueReduction&lt;0.1),0,IF(NOT(ISNUMBER(F2061)),0,IF($C2061="Oui",0,IF($B2061="Non - avec lien de dépendance",MIN(2258,F2061,$D2061),MIN(2258,F2061))))))</f>
        <v>Effectuez l’étape 1</v>
      </c>
      <c r="I2061" s="3">
        <f t="shared" si="32"/>
        <v>0</v>
      </c>
    </row>
    <row r="2062" spans="7:9" x14ac:dyDescent="0.3">
      <c r="G2062" s="3" t="str">
        <f>IF(ISTEXT(CRHPrate),"Effectuez l’étape 1",IF(AND(INDEX(claimPeriodNo,MATCH('Étape 1) Taux'!$A$8,claimPeriods,0))&gt;17,INDEX(claimPeriodNo,MATCH('Étape 1) Taux'!$A$8,claimPeriods,0))&lt;20,revenueReduction&lt;0.1),0,IF(NOT(ISNUMBER(E2062)),0,IF($C2062="Oui",0,IF($B2062="Non - avec lien de dépendance",MIN(2258,E2062,$D2062),MIN(2258,E2062))))))</f>
        <v>Effectuez l’étape 1</v>
      </c>
      <c r="H2062" s="3" t="str">
        <f>IF(ISTEXT(CRHPrate),"Effectuez l’étape 1",IF(AND(INDEX(claimPeriodNo,MATCH('Étape 1) Taux'!$A$8,claimPeriods,0))&gt;17,INDEX(claimPeriodNo,MATCH('Étape 1) Taux'!$A$8,claimPeriods,0))&lt;20,revenueReduction&lt;0.1),0,IF(NOT(ISNUMBER(F2062)),0,IF($C2062="Oui",0,IF($B2062="Non - avec lien de dépendance",MIN(2258,F2062,$D2062),MIN(2258,F2062))))))</f>
        <v>Effectuez l’étape 1</v>
      </c>
      <c r="I2062" s="3">
        <f t="shared" si="32"/>
        <v>0</v>
      </c>
    </row>
    <row r="2063" spans="7:9" x14ac:dyDescent="0.3">
      <c r="G2063" s="3" t="str">
        <f>IF(ISTEXT(CRHPrate),"Effectuez l’étape 1",IF(AND(INDEX(claimPeriodNo,MATCH('Étape 1) Taux'!$A$8,claimPeriods,0))&gt;17,INDEX(claimPeriodNo,MATCH('Étape 1) Taux'!$A$8,claimPeriods,0))&lt;20,revenueReduction&lt;0.1),0,IF(NOT(ISNUMBER(E2063)),0,IF($C2063="Oui",0,IF($B2063="Non - avec lien de dépendance",MIN(2258,E2063,$D2063),MIN(2258,E2063))))))</f>
        <v>Effectuez l’étape 1</v>
      </c>
      <c r="H2063" s="3" t="str">
        <f>IF(ISTEXT(CRHPrate),"Effectuez l’étape 1",IF(AND(INDEX(claimPeriodNo,MATCH('Étape 1) Taux'!$A$8,claimPeriods,0))&gt;17,INDEX(claimPeriodNo,MATCH('Étape 1) Taux'!$A$8,claimPeriods,0))&lt;20,revenueReduction&lt;0.1),0,IF(NOT(ISNUMBER(F2063)),0,IF($C2063="Oui",0,IF($B2063="Non - avec lien de dépendance",MIN(2258,F2063,$D2063),MIN(2258,F2063))))))</f>
        <v>Effectuez l’étape 1</v>
      </c>
      <c r="I2063" s="3">
        <f t="shared" si="32"/>
        <v>0</v>
      </c>
    </row>
    <row r="2064" spans="7:9" x14ac:dyDescent="0.3">
      <c r="G2064" s="3" t="str">
        <f>IF(ISTEXT(CRHPrate),"Effectuez l’étape 1",IF(AND(INDEX(claimPeriodNo,MATCH('Étape 1) Taux'!$A$8,claimPeriods,0))&gt;17,INDEX(claimPeriodNo,MATCH('Étape 1) Taux'!$A$8,claimPeriods,0))&lt;20,revenueReduction&lt;0.1),0,IF(NOT(ISNUMBER(E2064)),0,IF($C2064="Oui",0,IF($B2064="Non - avec lien de dépendance",MIN(2258,E2064,$D2064),MIN(2258,E2064))))))</f>
        <v>Effectuez l’étape 1</v>
      </c>
      <c r="H2064" s="3" t="str">
        <f>IF(ISTEXT(CRHPrate),"Effectuez l’étape 1",IF(AND(INDEX(claimPeriodNo,MATCH('Étape 1) Taux'!$A$8,claimPeriods,0))&gt;17,INDEX(claimPeriodNo,MATCH('Étape 1) Taux'!$A$8,claimPeriods,0))&lt;20,revenueReduction&lt;0.1),0,IF(NOT(ISNUMBER(F2064)),0,IF($C2064="Oui",0,IF($B2064="Non - avec lien de dépendance",MIN(2258,F2064,$D2064),MIN(2258,F2064))))))</f>
        <v>Effectuez l’étape 1</v>
      </c>
      <c r="I2064" s="3">
        <f t="shared" si="32"/>
        <v>0</v>
      </c>
    </row>
    <row r="2065" spans="7:9" x14ac:dyDescent="0.3">
      <c r="G2065" s="3" t="str">
        <f>IF(ISTEXT(CRHPrate),"Effectuez l’étape 1",IF(AND(INDEX(claimPeriodNo,MATCH('Étape 1) Taux'!$A$8,claimPeriods,0))&gt;17,INDEX(claimPeriodNo,MATCH('Étape 1) Taux'!$A$8,claimPeriods,0))&lt;20,revenueReduction&lt;0.1),0,IF(NOT(ISNUMBER(E2065)),0,IF($C2065="Oui",0,IF($B2065="Non - avec lien de dépendance",MIN(2258,E2065,$D2065),MIN(2258,E2065))))))</f>
        <v>Effectuez l’étape 1</v>
      </c>
      <c r="H2065" s="3" t="str">
        <f>IF(ISTEXT(CRHPrate),"Effectuez l’étape 1",IF(AND(INDEX(claimPeriodNo,MATCH('Étape 1) Taux'!$A$8,claimPeriods,0))&gt;17,INDEX(claimPeriodNo,MATCH('Étape 1) Taux'!$A$8,claimPeriods,0))&lt;20,revenueReduction&lt;0.1),0,IF(NOT(ISNUMBER(F2065)),0,IF($C2065="Oui",0,IF($B2065="Non - avec lien de dépendance",MIN(2258,F2065,$D2065),MIN(2258,F2065))))))</f>
        <v>Effectuez l’étape 1</v>
      </c>
      <c r="I2065" s="3">
        <f t="shared" si="32"/>
        <v>0</v>
      </c>
    </row>
    <row r="2066" spans="7:9" x14ac:dyDescent="0.3">
      <c r="G2066" s="3" t="str">
        <f>IF(ISTEXT(CRHPrate),"Effectuez l’étape 1",IF(AND(INDEX(claimPeriodNo,MATCH('Étape 1) Taux'!$A$8,claimPeriods,0))&gt;17,INDEX(claimPeriodNo,MATCH('Étape 1) Taux'!$A$8,claimPeriods,0))&lt;20,revenueReduction&lt;0.1),0,IF(NOT(ISNUMBER(E2066)),0,IF($C2066="Oui",0,IF($B2066="Non - avec lien de dépendance",MIN(2258,E2066,$D2066),MIN(2258,E2066))))))</f>
        <v>Effectuez l’étape 1</v>
      </c>
      <c r="H2066" s="3" t="str">
        <f>IF(ISTEXT(CRHPrate),"Effectuez l’étape 1",IF(AND(INDEX(claimPeriodNo,MATCH('Étape 1) Taux'!$A$8,claimPeriods,0))&gt;17,INDEX(claimPeriodNo,MATCH('Étape 1) Taux'!$A$8,claimPeriods,0))&lt;20,revenueReduction&lt;0.1),0,IF(NOT(ISNUMBER(F2066)),0,IF($C2066="Oui",0,IF($B2066="Non - avec lien de dépendance",MIN(2258,F2066,$D2066),MIN(2258,F2066))))))</f>
        <v>Effectuez l’étape 1</v>
      </c>
      <c r="I2066" s="3">
        <f t="shared" si="32"/>
        <v>0</v>
      </c>
    </row>
    <row r="2067" spans="7:9" x14ac:dyDescent="0.3">
      <c r="G2067" s="3" t="str">
        <f>IF(ISTEXT(CRHPrate),"Effectuez l’étape 1",IF(AND(INDEX(claimPeriodNo,MATCH('Étape 1) Taux'!$A$8,claimPeriods,0))&gt;17,INDEX(claimPeriodNo,MATCH('Étape 1) Taux'!$A$8,claimPeriods,0))&lt;20,revenueReduction&lt;0.1),0,IF(NOT(ISNUMBER(E2067)),0,IF($C2067="Oui",0,IF($B2067="Non - avec lien de dépendance",MIN(2258,E2067,$D2067),MIN(2258,E2067))))))</f>
        <v>Effectuez l’étape 1</v>
      </c>
      <c r="H2067" s="3" t="str">
        <f>IF(ISTEXT(CRHPrate),"Effectuez l’étape 1",IF(AND(INDEX(claimPeriodNo,MATCH('Étape 1) Taux'!$A$8,claimPeriods,0))&gt;17,INDEX(claimPeriodNo,MATCH('Étape 1) Taux'!$A$8,claimPeriods,0))&lt;20,revenueReduction&lt;0.1),0,IF(NOT(ISNUMBER(F2067)),0,IF($C2067="Oui",0,IF($B2067="Non - avec lien de dépendance",MIN(2258,F2067,$D2067),MIN(2258,F2067))))))</f>
        <v>Effectuez l’étape 1</v>
      </c>
      <c r="I2067" s="3">
        <f t="shared" si="32"/>
        <v>0</v>
      </c>
    </row>
    <row r="2068" spans="7:9" x14ac:dyDescent="0.3">
      <c r="G2068" s="3" t="str">
        <f>IF(ISTEXT(CRHPrate),"Effectuez l’étape 1",IF(AND(INDEX(claimPeriodNo,MATCH('Étape 1) Taux'!$A$8,claimPeriods,0))&gt;17,INDEX(claimPeriodNo,MATCH('Étape 1) Taux'!$A$8,claimPeriods,0))&lt;20,revenueReduction&lt;0.1),0,IF(NOT(ISNUMBER(E2068)),0,IF($C2068="Oui",0,IF($B2068="Non - avec lien de dépendance",MIN(2258,E2068,$D2068),MIN(2258,E2068))))))</f>
        <v>Effectuez l’étape 1</v>
      </c>
      <c r="H2068" s="3" t="str">
        <f>IF(ISTEXT(CRHPrate),"Effectuez l’étape 1",IF(AND(INDEX(claimPeriodNo,MATCH('Étape 1) Taux'!$A$8,claimPeriods,0))&gt;17,INDEX(claimPeriodNo,MATCH('Étape 1) Taux'!$A$8,claimPeriods,0))&lt;20,revenueReduction&lt;0.1),0,IF(NOT(ISNUMBER(F2068)),0,IF($C2068="Oui",0,IF($B2068="Non - avec lien de dépendance",MIN(2258,F2068,$D2068),MIN(2258,F2068))))))</f>
        <v>Effectuez l’étape 1</v>
      </c>
      <c r="I2068" s="3">
        <f t="shared" si="32"/>
        <v>0</v>
      </c>
    </row>
    <row r="2069" spans="7:9" x14ac:dyDescent="0.3">
      <c r="G2069" s="3" t="str">
        <f>IF(ISTEXT(CRHPrate),"Effectuez l’étape 1",IF(AND(INDEX(claimPeriodNo,MATCH('Étape 1) Taux'!$A$8,claimPeriods,0))&gt;17,INDEX(claimPeriodNo,MATCH('Étape 1) Taux'!$A$8,claimPeriods,0))&lt;20,revenueReduction&lt;0.1),0,IF(NOT(ISNUMBER(E2069)),0,IF($C2069="Oui",0,IF($B2069="Non - avec lien de dépendance",MIN(2258,E2069,$D2069),MIN(2258,E2069))))))</f>
        <v>Effectuez l’étape 1</v>
      </c>
      <c r="H2069" s="3" t="str">
        <f>IF(ISTEXT(CRHPrate),"Effectuez l’étape 1",IF(AND(INDEX(claimPeriodNo,MATCH('Étape 1) Taux'!$A$8,claimPeriods,0))&gt;17,INDEX(claimPeriodNo,MATCH('Étape 1) Taux'!$A$8,claimPeriods,0))&lt;20,revenueReduction&lt;0.1),0,IF(NOT(ISNUMBER(F2069)),0,IF($C2069="Oui",0,IF($B2069="Non - avec lien de dépendance",MIN(2258,F2069,$D2069),MIN(2258,F2069))))))</f>
        <v>Effectuez l’étape 1</v>
      </c>
      <c r="I2069" s="3">
        <f t="shared" si="32"/>
        <v>0</v>
      </c>
    </row>
    <row r="2070" spans="7:9" x14ac:dyDescent="0.3">
      <c r="G2070" s="3" t="str">
        <f>IF(ISTEXT(CRHPrate),"Effectuez l’étape 1",IF(AND(INDEX(claimPeriodNo,MATCH('Étape 1) Taux'!$A$8,claimPeriods,0))&gt;17,INDEX(claimPeriodNo,MATCH('Étape 1) Taux'!$A$8,claimPeriods,0))&lt;20,revenueReduction&lt;0.1),0,IF(NOT(ISNUMBER(E2070)),0,IF($C2070="Oui",0,IF($B2070="Non - avec lien de dépendance",MIN(2258,E2070,$D2070),MIN(2258,E2070))))))</f>
        <v>Effectuez l’étape 1</v>
      </c>
      <c r="H2070" s="3" t="str">
        <f>IF(ISTEXT(CRHPrate),"Effectuez l’étape 1",IF(AND(INDEX(claimPeriodNo,MATCH('Étape 1) Taux'!$A$8,claimPeriods,0))&gt;17,INDEX(claimPeriodNo,MATCH('Étape 1) Taux'!$A$8,claimPeriods,0))&lt;20,revenueReduction&lt;0.1),0,IF(NOT(ISNUMBER(F2070)),0,IF($C2070="Oui",0,IF($B2070="Non - avec lien de dépendance",MIN(2258,F2070,$D2070),MIN(2258,F2070))))))</f>
        <v>Effectuez l’étape 1</v>
      </c>
      <c r="I2070" s="3">
        <f t="shared" si="32"/>
        <v>0</v>
      </c>
    </row>
    <row r="2071" spans="7:9" x14ac:dyDescent="0.3">
      <c r="G2071" s="3" t="str">
        <f>IF(ISTEXT(CRHPrate),"Effectuez l’étape 1",IF(AND(INDEX(claimPeriodNo,MATCH('Étape 1) Taux'!$A$8,claimPeriods,0))&gt;17,INDEX(claimPeriodNo,MATCH('Étape 1) Taux'!$A$8,claimPeriods,0))&lt;20,revenueReduction&lt;0.1),0,IF(NOT(ISNUMBER(E2071)),0,IF($C2071="Oui",0,IF($B2071="Non - avec lien de dépendance",MIN(2258,E2071,$D2071),MIN(2258,E2071))))))</f>
        <v>Effectuez l’étape 1</v>
      </c>
      <c r="H2071" s="3" t="str">
        <f>IF(ISTEXT(CRHPrate),"Effectuez l’étape 1",IF(AND(INDEX(claimPeriodNo,MATCH('Étape 1) Taux'!$A$8,claimPeriods,0))&gt;17,INDEX(claimPeriodNo,MATCH('Étape 1) Taux'!$A$8,claimPeriods,0))&lt;20,revenueReduction&lt;0.1),0,IF(NOT(ISNUMBER(F2071)),0,IF($C2071="Oui",0,IF($B2071="Non - avec lien de dépendance",MIN(2258,F2071,$D2071),MIN(2258,F2071))))))</f>
        <v>Effectuez l’étape 1</v>
      </c>
      <c r="I2071" s="3">
        <f t="shared" si="32"/>
        <v>0</v>
      </c>
    </row>
    <row r="2072" spans="7:9" x14ac:dyDescent="0.3">
      <c r="G2072" s="3" t="str">
        <f>IF(ISTEXT(CRHPrate),"Effectuez l’étape 1",IF(AND(INDEX(claimPeriodNo,MATCH('Étape 1) Taux'!$A$8,claimPeriods,0))&gt;17,INDEX(claimPeriodNo,MATCH('Étape 1) Taux'!$A$8,claimPeriods,0))&lt;20,revenueReduction&lt;0.1),0,IF(NOT(ISNUMBER(E2072)),0,IF($C2072="Oui",0,IF($B2072="Non - avec lien de dépendance",MIN(2258,E2072,$D2072),MIN(2258,E2072))))))</f>
        <v>Effectuez l’étape 1</v>
      </c>
      <c r="H2072" s="3" t="str">
        <f>IF(ISTEXT(CRHPrate),"Effectuez l’étape 1",IF(AND(INDEX(claimPeriodNo,MATCH('Étape 1) Taux'!$A$8,claimPeriods,0))&gt;17,INDEX(claimPeriodNo,MATCH('Étape 1) Taux'!$A$8,claimPeriods,0))&lt;20,revenueReduction&lt;0.1),0,IF(NOT(ISNUMBER(F2072)),0,IF($C2072="Oui",0,IF($B2072="Non - avec lien de dépendance",MIN(2258,F2072,$D2072),MIN(2258,F2072))))))</f>
        <v>Effectuez l’étape 1</v>
      </c>
      <c r="I2072" s="3">
        <f t="shared" si="32"/>
        <v>0</v>
      </c>
    </row>
    <row r="2073" spans="7:9" x14ac:dyDescent="0.3">
      <c r="G2073" s="3" t="str">
        <f>IF(ISTEXT(CRHPrate),"Effectuez l’étape 1",IF(AND(INDEX(claimPeriodNo,MATCH('Étape 1) Taux'!$A$8,claimPeriods,0))&gt;17,INDEX(claimPeriodNo,MATCH('Étape 1) Taux'!$A$8,claimPeriods,0))&lt;20,revenueReduction&lt;0.1),0,IF(NOT(ISNUMBER(E2073)),0,IF($C2073="Oui",0,IF($B2073="Non - avec lien de dépendance",MIN(2258,E2073,$D2073),MIN(2258,E2073))))))</f>
        <v>Effectuez l’étape 1</v>
      </c>
      <c r="H2073" s="3" t="str">
        <f>IF(ISTEXT(CRHPrate),"Effectuez l’étape 1",IF(AND(INDEX(claimPeriodNo,MATCH('Étape 1) Taux'!$A$8,claimPeriods,0))&gt;17,INDEX(claimPeriodNo,MATCH('Étape 1) Taux'!$A$8,claimPeriods,0))&lt;20,revenueReduction&lt;0.1),0,IF(NOT(ISNUMBER(F2073)),0,IF($C2073="Oui",0,IF($B2073="Non - avec lien de dépendance",MIN(2258,F2073,$D2073),MIN(2258,F2073))))))</f>
        <v>Effectuez l’étape 1</v>
      </c>
      <c r="I2073" s="3">
        <f t="shared" si="32"/>
        <v>0</v>
      </c>
    </row>
    <row r="2074" spans="7:9" x14ac:dyDescent="0.3">
      <c r="G2074" s="3" t="str">
        <f>IF(ISTEXT(CRHPrate),"Effectuez l’étape 1",IF(AND(INDEX(claimPeriodNo,MATCH('Étape 1) Taux'!$A$8,claimPeriods,0))&gt;17,INDEX(claimPeriodNo,MATCH('Étape 1) Taux'!$A$8,claimPeriods,0))&lt;20,revenueReduction&lt;0.1),0,IF(NOT(ISNUMBER(E2074)),0,IF($C2074="Oui",0,IF($B2074="Non - avec lien de dépendance",MIN(2258,E2074,$D2074),MIN(2258,E2074))))))</f>
        <v>Effectuez l’étape 1</v>
      </c>
      <c r="H2074" s="3" t="str">
        <f>IF(ISTEXT(CRHPrate),"Effectuez l’étape 1",IF(AND(INDEX(claimPeriodNo,MATCH('Étape 1) Taux'!$A$8,claimPeriods,0))&gt;17,INDEX(claimPeriodNo,MATCH('Étape 1) Taux'!$A$8,claimPeriods,0))&lt;20,revenueReduction&lt;0.1),0,IF(NOT(ISNUMBER(F2074)),0,IF($C2074="Oui",0,IF($B2074="Non - avec lien de dépendance",MIN(2258,F2074,$D2074),MIN(2258,F2074))))))</f>
        <v>Effectuez l’étape 1</v>
      </c>
      <c r="I2074" s="3">
        <f t="shared" si="32"/>
        <v>0</v>
      </c>
    </row>
    <row r="2075" spans="7:9" x14ac:dyDescent="0.3">
      <c r="G2075" s="3" t="str">
        <f>IF(ISTEXT(CRHPrate),"Effectuez l’étape 1",IF(AND(INDEX(claimPeriodNo,MATCH('Étape 1) Taux'!$A$8,claimPeriods,0))&gt;17,INDEX(claimPeriodNo,MATCH('Étape 1) Taux'!$A$8,claimPeriods,0))&lt;20,revenueReduction&lt;0.1),0,IF(NOT(ISNUMBER(E2075)),0,IF($C2075="Oui",0,IF($B2075="Non - avec lien de dépendance",MIN(2258,E2075,$D2075),MIN(2258,E2075))))))</f>
        <v>Effectuez l’étape 1</v>
      </c>
      <c r="H2075" s="3" t="str">
        <f>IF(ISTEXT(CRHPrate),"Effectuez l’étape 1",IF(AND(INDEX(claimPeriodNo,MATCH('Étape 1) Taux'!$A$8,claimPeriods,0))&gt;17,INDEX(claimPeriodNo,MATCH('Étape 1) Taux'!$A$8,claimPeriods,0))&lt;20,revenueReduction&lt;0.1),0,IF(NOT(ISNUMBER(F2075)),0,IF($C2075="Oui",0,IF($B2075="Non - avec lien de dépendance",MIN(2258,F2075,$D2075),MIN(2258,F2075))))))</f>
        <v>Effectuez l’étape 1</v>
      </c>
      <c r="I2075" s="3">
        <f t="shared" si="32"/>
        <v>0</v>
      </c>
    </row>
    <row r="2076" spans="7:9" x14ac:dyDescent="0.3">
      <c r="G2076" s="3" t="str">
        <f>IF(ISTEXT(CRHPrate),"Effectuez l’étape 1",IF(AND(INDEX(claimPeriodNo,MATCH('Étape 1) Taux'!$A$8,claimPeriods,0))&gt;17,INDEX(claimPeriodNo,MATCH('Étape 1) Taux'!$A$8,claimPeriods,0))&lt;20,revenueReduction&lt;0.1),0,IF(NOT(ISNUMBER(E2076)),0,IF($C2076="Oui",0,IF($B2076="Non - avec lien de dépendance",MIN(2258,E2076,$D2076),MIN(2258,E2076))))))</f>
        <v>Effectuez l’étape 1</v>
      </c>
      <c r="H2076" s="3" t="str">
        <f>IF(ISTEXT(CRHPrate),"Effectuez l’étape 1",IF(AND(INDEX(claimPeriodNo,MATCH('Étape 1) Taux'!$A$8,claimPeriods,0))&gt;17,INDEX(claimPeriodNo,MATCH('Étape 1) Taux'!$A$8,claimPeriods,0))&lt;20,revenueReduction&lt;0.1),0,IF(NOT(ISNUMBER(F2076)),0,IF($C2076="Oui",0,IF($B2076="Non - avec lien de dépendance",MIN(2258,F2076,$D2076),MIN(2258,F2076))))))</f>
        <v>Effectuez l’étape 1</v>
      </c>
      <c r="I2076" s="3">
        <f t="shared" si="32"/>
        <v>0</v>
      </c>
    </row>
    <row r="2077" spans="7:9" x14ac:dyDescent="0.3">
      <c r="G2077" s="3" t="str">
        <f>IF(ISTEXT(CRHPrate),"Effectuez l’étape 1",IF(AND(INDEX(claimPeriodNo,MATCH('Étape 1) Taux'!$A$8,claimPeriods,0))&gt;17,INDEX(claimPeriodNo,MATCH('Étape 1) Taux'!$A$8,claimPeriods,0))&lt;20,revenueReduction&lt;0.1),0,IF(NOT(ISNUMBER(E2077)),0,IF($C2077="Oui",0,IF($B2077="Non - avec lien de dépendance",MIN(2258,E2077,$D2077),MIN(2258,E2077))))))</f>
        <v>Effectuez l’étape 1</v>
      </c>
      <c r="H2077" s="3" t="str">
        <f>IF(ISTEXT(CRHPrate),"Effectuez l’étape 1",IF(AND(INDEX(claimPeriodNo,MATCH('Étape 1) Taux'!$A$8,claimPeriods,0))&gt;17,INDEX(claimPeriodNo,MATCH('Étape 1) Taux'!$A$8,claimPeriods,0))&lt;20,revenueReduction&lt;0.1),0,IF(NOT(ISNUMBER(F2077)),0,IF($C2077="Oui",0,IF($B2077="Non - avec lien de dépendance",MIN(2258,F2077,$D2077),MIN(2258,F2077))))))</f>
        <v>Effectuez l’étape 1</v>
      </c>
      <c r="I2077" s="3">
        <f t="shared" si="32"/>
        <v>0</v>
      </c>
    </row>
    <row r="2078" spans="7:9" x14ac:dyDescent="0.3">
      <c r="G2078" s="3" t="str">
        <f>IF(ISTEXT(CRHPrate),"Effectuez l’étape 1",IF(AND(INDEX(claimPeriodNo,MATCH('Étape 1) Taux'!$A$8,claimPeriods,0))&gt;17,INDEX(claimPeriodNo,MATCH('Étape 1) Taux'!$A$8,claimPeriods,0))&lt;20,revenueReduction&lt;0.1),0,IF(NOT(ISNUMBER(E2078)),0,IF($C2078="Oui",0,IF($B2078="Non - avec lien de dépendance",MIN(2258,E2078,$D2078),MIN(2258,E2078))))))</f>
        <v>Effectuez l’étape 1</v>
      </c>
      <c r="H2078" s="3" t="str">
        <f>IF(ISTEXT(CRHPrate),"Effectuez l’étape 1",IF(AND(INDEX(claimPeriodNo,MATCH('Étape 1) Taux'!$A$8,claimPeriods,0))&gt;17,INDEX(claimPeriodNo,MATCH('Étape 1) Taux'!$A$8,claimPeriods,0))&lt;20,revenueReduction&lt;0.1),0,IF(NOT(ISNUMBER(F2078)),0,IF($C2078="Oui",0,IF($B2078="Non - avec lien de dépendance",MIN(2258,F2078,$D2078),MIN(2258,F2078))))))</f>
        <v>Effectuez l’étape 1</v>
      </c>
      <c r="I2078" s="3">
        <f t="shared" si="32"/>
        <v>0</v>
      </c>
    </row>
    <row r="2079" spans="7:9" x14ac:dyDescent="0.3">
      <c r="G2079" s="3" t="str">
        <f>IF(ISTEXT(CRHPrate),"Effectuez l’étape 1",IF(AND(INDEX(claimPeriodNo,MATCH('Étape 1) Taux'!$A$8,claimPeriods,0))&gt;17,INDEX(claimPeriodNo,MATCH('Étape 1) Taux'!$A$8,claimPeriods,0))&lt;20,revenueReduction&lt;0.1),0,IF(NOT(ISNUMBER(E2079)),0,IF($C2079="Oui",0,IF($B2079="Non - avec lien de dépendance",MIN(2258,E2079,$D2079),MIN(2258,E2079))))))</f>
        <v>Effectuez l’étape 1</v>
      </c>
      <c r="H2079" s="3" t="str">
        <f>IF(ISTEXT(CRHPrate),"Effectuez l’étape 1",IF(AND(INDEX(claimPeriodNo,MATCH('Étape 1) Taux'!$A$8,claimPeriods,0))&gt;17,INDEX(claimPeriodNo,MATCH('Étape 1) Taux'!$A$8,claimPeriods,0))&lt;20,revenueReduction&lt;0.1),0,IF(NOT(ISNUMBER(F2079)),0,IF($C2079="Oui",0,IF($B2079="Non - avec lien de dépendance",MIN(2258,F2079,$D2079),MIN(2258,F2079))))))</f>
        <v>Effectuez l’étape 1</v>
      </c>
      <c r="I2079" s="3">
        <f t="shared" si="32"/>
        <v>0</v>
      </c>
    </row>
    <row r="2080" spans="7:9" x14ac:dyDescent="0.3">
      <c r="G2080" s="3" t="str">
        <f>IF(ISTEXT(CRHPrate),"Effectuez l’étape 1",IF(AND(INDEX(claimPeriodNo,MATCH('Étape 1) Taux'!$A$8,claimPeriods,0))&gt;17,INDEX(claimPeriodNo,MATCH('Étape 1) Taux'!$A$8,claimPeriods,0))&lt;20,revenueReduction&lt;0.1),0,IF(NOT(ISNUMBER(E2080)),0,IF($C2080="Oui",0,IF($B2080="Non - avec lien de dépendance",MIN(2258,E2080,$D2080),MIN(2258,E2080))))))</f>
        <v>Effectuez l’étape 1</v>
      </c>
      <c r="H2080" s="3" t="str">
        <f>IF(ISTEXT(CRHPrate),"Effectuez l’étape 1",IF(AND(INDEX(claimPeriodNo,MATCH('Étape 1) Taux'!$A$8,claimPeriods,0))&gt;17,INDEX(claimPeriodNo,MATCH('Étape 1) Taux'!$A$8,claimPeriods,0))&lt;20,revenueReduction&lt;0.1),0,IF(NOT(ISNUMBER(F2080)),0,IF($C2080="Oui",0,IF($B2080="Non - avec lien de dépendance",MIN(2258,F2080,$D2080),MIN(2258,F2080))))))</f>
        <v>Effectuez l’étape 1</v>
      </c>
      <c r="I2080" s="3">
        <f t="shared" si="32"/>
        <v>0</v>
      </c>
    </row>
    <row r="2081" spans="7:9" x14ac:dyDescent="0.3">
      <c r="G2081" s="3" t="str">
        <f>IF(ISTEXT(CRHPrate),"Effectuez l’étape 1",IF(AND(INDEX(claimPeriodNo,MATCH('Étape 1) Taux'!$A$8,claimPeriods,0))&gt;17,INDEX(claimPeriodNo,MATCH('Étape 1) Taux'!$A$8,claimPeriods,0))&lt;20,revenueReduction&lt;0.1),0,IF(NOT(ISNUMBER(E2081)),0,IF($C2081="Oui",0,IF($B2081="Non - avec lien de dépendance",MIN(2258,E2081,$D2081),MIN(2258,E2081))))))</f>
        <v>Effectuez l’étape 1</v>
      </c>
      <c r="H2081" s="3" t="str">
        <f>IF(ISTEXT(CRHPrate),"Effectuez l’étape 1",IF(AND(INDEX(claimPeriodNo,MATCH('Étape 1) Taux'!$A$8,claimPeriods,0))&gt;17,INDEX(claimPeriodNo,MATCH('Étape 1) Taux'!$A$8,claimPeriods,0))&lt;20,revenueReduction&lt;0.1),0,IF(NOT(ISNUMBER(F2081)),0,IF($C2081="Oui",0,IF($B2081="Non - avec lien de dépendance",MIN(2258,F2081,$D2081),MIN(2258,F2081))))))</f>
        <v>Effectuez l’étape 1</v>
      </c>
      <c r="I2081" s="3">
        <f t="shared" si="32"/>
        <v>0</v>
      </c>
    </row>
    <row r="2082" spans="7:9" x14ac:dyDescent="0.3">
      <c r="G2082" s="3" t="str">
        <f>IF(ISTEXT(CRHPrate),"Effectuez l’étape 1",IF(AND(INDEX(claimPeriodNo,MATCH('Étape 1) Taux'!$A$8,claimPeriods,0))&gt;17,INDEX(claimPeriodNo,MATCH('Étape 1) Taux'!$A$8,claimPeriods,0))&lt;20,revenueReduction&lt;0.1),0,IF(NOT(ISNUMBER(E2082)),0,IF($C2082="Oui",0,IF($B2082="Non - avec lien de dépendance",MIN(2258,E2082,$D2082),MIN(2258,E2082))))))</f>
        <v>Effectuez l’étape 1</v>
      </c>
      <c r="H2082" s="3" t="str">
        <f>IF(ISTEXT(CRHPrate),"Effectuez l’étape 1",IF(AND(INDEX(claimPeriodNo,MATCH('Étape 1) Taux'!$A$8,claimPeriods,0))&gt;17,INDEX(claimPeriodNo,MATCH('Étape 1) Taux'!$A$8,claimPeriods,0))&lt;20,revenueReduction&lt;0.1),0,IF(NOT(ISNUMBER(F2082)),0,IF($C2082="Oui",0,IF($B2082="Non - avec lien de dépendance",MIN(2258,F2082,$D2082),MIN(2258,F2082))))))</f>
        <v>Effectuez l’étape 1</v>
      </c>
      <c r="I2082" s="3">
        <f t="shared" si="32"/>
        <v>0</v>
      </c>
    </row>
    <row r="2083" spans="7:9" x14ac:dyDescent="0.3">
      <c r="G2083" s="3" t="str">
        <f>IF(ISTEXT(CRHPrate),"Effectuez l’étape 1",IF(AND(INDEX(claimPeriodNo,MATCH('Étape 1) Taux'!$A$8,claimPeriods,0))&gt;17,INDEX(claimPeriodNo,MATCH('Étape 1) Taux'!$A$8,claimPeriods,0))&lt;20,revenueReduction&lt;0.1),0,IF(NOT(ISNUMBER(E2083)),0,IF($C2083="Oui",0,IF($B2083="Non - avec lien de dépendance",MIN(2258,E2083,$D2083),MIN(2258,E2083))))))</f>
        <v>Effectuez l’étape 1</v>
      </c>
      <c r="H2083" s="3" t="str">
        <f>IF(ISTEXT(CRHPrate),"Effectuez l’étape 1",IF(AND(INDEX(claimPeriodNo,MATCH('Étape 1) Taux'!$A$8,claimPeriods,0))&gt;17,INDEX(claimPeriodNo,MATCH('Étape 1) Taux'!$A$8,claimPeriods,0))&lt;20,revenueReduction&lt;0.1),0,IF(NOT(ISNUMBER(F2083)),0,IF($C2083="Oui",0,IF($B2083="Non - avec lien de dépendance",MIN(2258,F2083,$D2083),MIN(2258,F2083))))))</f>
        <v>Effectuez l’étape 1</v>
      </c>
      <c r="I2083" s="3">
        <f t="shared" si="32"/>
        <v>0</v>
      </c>
    </row>
    <row r="2084" spans="7:9" x14ac:dyDescent="0.3">
      <c r="G2084" s="3" t="str">
        <f>IF(ISTEXT(CRHPrate),"Effectuez l’étape 1",IF(AND(INDEX(claimPeriodNo,MATCH('Étape 1) Taux'!$A$8,claimPeriods,0))&gt;17,INDEX(claimPeriodNo,MATCH('Étape 1) Taux'!$A$8,claimPeriods,0))&lt;20,revenueReduction&lt;0.1),0,IF(NOT(ISNUMBER(E2084)),0,IF($C2084="Oui",0,IF($B2084="Non - avec lien de dépendance",MIN(2258,E2084,$D2084),MIN(2258,E2084))))))</f>
        <v>Effectuez l’étape 1</v>
      </c>
      <c r="H2084" s="3" t="str">
        <f>IF(ISTEXT(CRHPrate),"Effectuez l’étape 1",IF(AND(INDEX(claimPeriodNo,MATCH('Étape 1) Taux'!$A$8,claimPeriods,0))&gt;17,INDEX(claimPeriodNo,MATCH('Étape 1) Taux'!$A$8,claimPeriods,0))&lt;20,revenueReduction&lt;0.1),0,IF(NOT(ISNUMBER(F2084)),0,IF($C2084="Oui",0,IF($B2084="Non - avec lien de dépendance",MIN(2258,F2084,$D2084),MIN(2258,F2084))))))</f>
        <v>Effectuez l’étape 1</v>
      </c>
      <c r="I2084" s="3">
        <f t="shared" si="32"/>
        <v>0</v>
      </c>
    </row>
    <row r="2085" spans="7:9" x14ac:dyDescent="0.3">
      <c r="G2085" s="3" t="str">
        <f>IF(ISTEXT(CRHPrate),"Effectuez l’étape 1",IF(AND(INDEX(claimPeriodNo,MATCH('Étape 1) Taux'!$A$8,claimPeriods,0))&gt;17,INDEX(claimPeriodNo,MATCH('Étape 1) Taux'!$A$8,claimPeriods,0))&lt;20,revenueReduction&lt;0.1),0,IF(NOT(ISNUMBER(E2085)),0,IF($C2085="Oui",0,IF($B2085="Non - avec lien de dépendance",MIN(2258,E2085,$D2085),MIN(2258,E2085))))))</f>
        <v>Effectuez l’étape 1</v>
      </c>
      <c r="H2085" s="3" t="str">
        <f>IF(ISTEXT(CRHPrate),"Effectuez l’étape 1",IF(AND(INDEX(claimPeriodNo,MATCH('Étape 1) Taux'!$A$8,claimPeriods,0))&gt;17,INDEX(claimPeriodNo,MATCH('Étape 1) Taux'!$A$8,claimPeriods,0))&lt;20,revenueReduction&lt;0.1),0,IF(NOT(ISNUMBER(F2085)),0,IF($C2085="Oui",0,IF($B2085="Non - avec lien de dépendance",MIN(2258,F2085,$D2085),MIN(2258,F2085))))))</f>
        <v>Effectuez l’étape 1</v>
      </c>
      <c r="I2085" s="3">
        <f t="shared" si="32"/>
        <v>0</v>
      </c>
    </row>
    <row r="2086" spans="7:9" x14ac:dyDescent="0.3">
      <c r="G2086" s="3" t="str">
        <f>IF(ISTEXT(CRHPrate),"Effectuez l’étape 1",IF(AND(INDEX(claimPeriodNo,MATCH('Étape 1) Taux'!$A$8,claimPeriods,0))&gt;17,INDEX(claimPeriodNo,MATCH('Étape 1) Taux'!$A$8,claimPeriods,0))&lt;20,revenueReduction&lt;0.1),0,IF(NOT(ISNUMBER(E2086)),0,IF($C2086="Oui",0,IF($B2086="Non - avec lien de dépendance",MIN(2258,E2086,$D2086),MIN(2258,E2086))))))</f>
        <v>Effectuez l’étape 1</v>
      </c>
      <c r="H2086" s="3" t="str">
        <f>IF(ISTEXT(CRHPrate),"Effectuez l’étape 1",IF(AND(INDEX(claimPeriodNo,MATCH('Étape 1) Taux'!$A$8,claimPeriods,0))&gt;17,INDEX(claimPeriodNo,MATCH('Étape 1) Taux'!$A$8,claimPeriods,0))&lt;20,revenueReduction&lt;0.1),0,IF(NOT(ISNUMBER(F2086)),0,IF($C2086="Oui",0,IF($B2086="Non - avec lien de dépendance",MIN(2258,F2086,$D2086),MIN(2258,F2086))))))</f>
        <v>Effectuez l’étape 1</v>
      </c>
      <c r="I2086" s="3">
        <f t="shared" si="32"/>
        <v>0</v>
      </c>
    </row>
    <row r="2087" spans="7:9" x14ac:dyDescent="0.3">
      <c r="G2087" s="3" t="str">
        <f>IF(ISTEXT(CRHPrate),"Effectuez l’étape 1",IF(AND(INDEX(claimPeriodNo,MATCH('Étape 1) Taux'!$A$8,claimPeriods,0))&gt;17,INDEX(claimPeriodNo,MATCH('Étape 1) Taux'!$A$8,claimPeriods,0))&lt;20,revenueReduction&lt;0.1),0,IF(NOT(ISNUMBER(E2087)),0,IF($C2087="Oui",0,IF($B2087="Non - avec lien de dépendance",MIN(2258,E2087,$D2087),MIN(2258,E2087))))))</f>
        <v>Effectuez l’étape 1</v>
      </c>
      <c r="H2087" s="3" t="str">
        <f>IF(ISTEXT(CRHPrate),"Effectuez l’étape 1",IF(AND(INDEX(claimPeriodNo,MATCH('Étape 1) Taux'!$A$8,claimPeriods,0))&gt;17,INDEX(claimPeriodNo,MATCH('Étape 1) Taux'!$A$8,claimPeriods,0))&lt;20,revenueReduction&lt;0.1),0,IF(NOT(ISNUMBER(F2087)),0,IF($C2087="Oui",0,IF($B2087="Non - avec lien de dépendance",MIN(2258,F2087,$D2087),MIN(2258,F2087))))))</f>
        <v>Effectuez l’étape 1</v>
      </c>
      <c r="I2087" s="3">
        <f t="shared" si="32"/>
        <v>0</v>
      </c>
    </row>
    <row r="2088" spans="7:9" x14ac:dyDescent="0.3">
      <c r="G2088" s="3" t="str">
        <f>IF(ISTEXT(CRHPrate),"Effectuez l’étape 1",IF(AND(INDEX(claimPeriodNo,MATCH('Étape 1) Taux'!$A$8,claimPeriods,0))&gt;17,INDEX(claimPeriodNo,MATCH('Étape 1) Taux'!$A$8,claimPeriods,0))&lt;20,revenueReduction&lt;0.1),0,IF(NOT(ISNUMBER(E2088)),0,IF($C2088="Oui",0,IF($B2088="Non - avec lien de dépendance",MIN(2258,E2088,$D2088),MIN(2258,E2088))))))</f>
        <v>Effectuez l’étape 1</v>
      </c>
      <c r="H2088" s="3" t="str">
        <f>IF(ISTEXT(CRHPrate),"Effectuez l’étape 1",IF(AND(INDEX(claimPeriodNo,MATCH('Étape 1) Taux'!$A$8,claimPeriods,0))&gt;17,INDEX(claimPeriodNo,MATCH('Étape 1) Taux'!$A$8,claimPeriods,0))&lt;20,revenueReduction&lt;0.1),0,IF(NOT(ISNUMBER(F2088)),0,IF($C2088="Oui",0,IF($B2088="Non - avec lien de dépendance",MIN(2258,F2088,$D2088),MIN(2258,F2088))))))</f>
        <v>Effectuez l’étape 1</v>
      </c>
      <c r="I2088" s="3">
        <f t="shared" si="32"/>
        <v>0</v>
      </c>
    </row>
    <row r="2089" spans="7:9" x14ac:dyDescent="0.3">
      <c r="G2089" s="3" t="str">
        <f>IF(ISTEXT(CRHPrate),"Effectuez l’étape 1",IF(AND(INDEX(claimPeriodNo,MATCH('Étape 1) Taux'!$A$8,claimPeriods,0))&gt;17,INDEX(claimPeriodNo,MATCH('Étape 1) Taux'!$A$8,claimPeriods,0))&lt;20,revenueReduction&lt;0.1),0,IF(NOT(ISNUMBER(E2089)),0,IF($C2089="Oui",0,IF($B2089="Non - avec lien de dépendance",MIN(2258,E2089,$D2089),MIN(2258,E2089))))))</f>
        <v>Effectuez l’étape 1</v>
      </c>
      <c r="H2089" s="3" t="str">
        <f>IF(ISTEXT(CRHPrate),"Effectuez l’étape 1",IF(AND(INDEX(claimPeriodNo,MATCH('Étape 1) Taux'!$A$8,claimPeriods,0))&gt;17,INDEX(claimPeriodNo,MATCH('Étape 1) Taux'!$A$8,claimPeriods,0))&lt;20,revenueReduction&lt;0.1),0,IF(NOT(ISNUMBER(F2089)),0,IF($C2089="Oui",0,IF($B2089="Non - avec lien de dépendance",MIN(2258,F2089,$D2089),MIN(2258,F2089))))))</f>
        <v>Effectuez l’étape 1</v>
      </c>
      <c r="I2089" s="3">
        <f t="shared" si="32"/>
        <v>0</v>
      </c>
    </row>
    <row r="2090" spans="7:9" x14ac:dyDescent="0.3">
      <c r="G2090" s="3" t="str">
        <f>IF(ISTEXT(CRHPrate),"Effectuez l’étape 1",IF(AND(INDEX(claimPeriodNo,MATCH('Étape 1) Taux'!$A$8,claimPeriods,0))&gt;17,INDEX(claimPeriodNo,MATCH('Étape 1) Taux'!$A$8,claimPeriods,0))&lt;20,revenueReduction&lt;0.1),0,IF(NOT(ISNUMBER(E2090)),0,IF($C2090="Oui",0,IF($B2090="Non - avec lien de dépendance",MIN(2258,E2090,$D2090),MIN(2258,E2090))))))</f>
        <v>Effectuez l’étape 1</v>
      </c>
      <c r="H2090" s="3" t="str">
        <f>IF(ISTEXT(CRHPrate),"Effectuez l’étape 1",IF(AND(INDEX(claimPeriodNo,MATCH('Étape 1) Taux'!$A$8,claimPeriods,0))&gt;17,INDEX(claimPeriodNo,MATCH('Étape 1) Taux'!$A$8,claimPeriods,0))&lt;20,revenueReduction&lt;0.1),0,IF(NOT(ISNUMBER(F2090)),0,IF($C2090="Oui",0,IF($B2090="Non - avec lien de dépendance",MIN(2258,F2090,$D2090),MIN(2258,F2090))))))</f>
        <v>Effectuez l’étape 1</v>
      </c>
      <c r="I2090" s="3">
        <f t="shared" si="32"/>
        <v>0</v>
      </c>
    </row>
    <row r="2091" spans="7:9" x14ac:dyDescent="0.3">
      <c r="G2091" s="3" t="str">
        <f>IF(ISTEXT(CRHPrate),"Effectuez l’étape 1",IF(AND(INDEX(claimPeriodNo,MATCH('Étape 1) Taux'!$A$8,claimPeriods,0))&gt;17,INDEX(claimPeriodNo,MATCH('Étape 1) Taux'!$A$8,claimPeriods,0))&lt;20,revenueReduction&lt;0.1),0,IF(NOT(ISNUMBER(E2091)),0,IF($C2091="Oui",0,IF($B2091="Non - avec lien de dépendance",MIN(2258,E2091,$D2091),MIN(2258,E2091))))))</f>
        <v>Effectuez l’étape 1</v>
      </c>
      <c r="H2091" s="3" t="str">
        <f>IF(ISTEXT(CRHPrate),"Effectuez l’étape 1",IF(AND(INDEX(claimPeriodNo,MATCH('Étape 1) Taux'!$A$8,claimPeriods,0))&gt;17,INDEX(claimPeriodNo,MATCH('Étape 1) Taux'!$A$8,claimPeriods,0))&lt;20,revenueReduction&lt;0.1),0,IF(NOT(ISNUMBER(F2091)),0,IF($C2091="Oui",0,IF($B2091="Non - avec lien de dépendance",MIN(2258,F2091,$D2091),MIN(2258,F2091))))))</f>
        <v>Effectuez l’étape 1</v>
      </c>
      <c r="I2091" s="3">
        <f t="shared" si="32"/>
        <v>0</v>
      </c>
    </row>
    <row r="2092" spans="7:9" x14ac:dyDescent="0.3">
      <c r="G2092" s="3" t="str">
        <f>IF(ISTEXT(CRHPrate),"Effectuez l’étape 1",IF(AND(INDEX(claimPeriodNo,MATCH('Étape 1) Taux'!$A$8,claimPeriods,0))&gt;17,INDEX(claimPeriodNo,MATCH('Étape 1) Taux'!$A$8,claimPeriods,0))&lt;20,revenueReduction&lt;0.1),0,IF(NOT(ISNUMBER(E2092)),0,IF($C2092="Oui",0,IF($B2092="Non - avec lien de dépendance",MIN(2258,E2092,$D2092),MIN(2258,E2092))))))</f>
        <v>Effectuez l’étape 1</v>
      </c>
      <c r="H2092" s="3" t="str">
        <f>IF(ISTEXT(CRHPrate),"Effectuez l’étape 1",IF(AND(INDEX(claimPeriodNo,MATCH('Étape 1) Taux'!$A$8,claimPeriods,0))&gt;17,INDEX(claimPeriodNo,MATCH('Étape 1) Taux'!$A$8,claimPeriods,0))&lt;20,revenueReduction&lt;0.1),0,IF(NOT(ISNUMBER(F2092)),0,IF($C2092="Oui",0,IF($B2092="Non - avec lien de dépendance",MIN(2258,F2092,$D2092),MIN(2258,F2092))))))</f>
        <v>Effectuez l’étape 1</v>
      </c>
      <c r="I2092" s="3">
        <f t="shared" si="32"/>
        <v>0</v>
      </c>
    </row>
    <row r="2093" spans="7:9" x14ac:dyDescent="0.3">
      <c r="G2093" s="3" t="str">
        <f>IF(ISTEXT(CRHPrate),"Effectuez l’étape 1",IF(AND(INDEX(claimPeriodNo,MATCH('Étape 1) Taux'!$A$8,claimPeriods,0))&gt;17,INDEX(claimPeriodNo,MATCH('Étape 1) Taux'!$A$8,claimPeriods,0))&lt;20,revenueReduction&lt;0.1),0,IF(NOT(ISNUMBER(E2093)),0,IF($C2093="Oui",0,IF($B2093="Non - avec lien de dépendance",MIN(2258,E2093,$D2093),MIN(2258,E2093))))))</f>
        <v>Effectuez l’étape 1</v>
      </c>
      <c r="H2093" s="3" t="str">
        <f>IF(ISTEXT(CRHPrate),"Effectuez l’étape 1",IF(AND(INDEX(claimPeriodNo,MATCH('Étape 1) Taux'!$A$8,claimPeriods,0))&gt;17,INDEX(claimPeriodNo,MATCH('Étape 1) Taux'!$A$8,claimPeriods,0))&lt;20,revenueReduction&lt;0.1),0,IF(NOT(ISNUMBER(F2093)),0,IF($C2093="Oui",0,IF($B2093="Non - avec lien de dépendance",MIN(2258,F2093,$D2093),MIN(2258,F2093))))))</f>
        <v>Effectuez l’étape 1</v>
      </c>
      <c r="I2093" s="3">
        <f t="shared" si="32"/>
        <v>0</v>
      </c>
    </row>
    <row r="2094" spans="7:9" x14ac:dyDescent="0.3">
      <c r="G2094" s="3" t="str">
        <f>IF(ISTEXT(CRHPrate),"Effectuez l’étape 1",IF(AND(INDEX(claimPeriodNo,MATCH('Étape 1) Taux'!$A$8,claimPeriods,0))&gt;17,INDEX(claimPeriodNo,MATCH('Étape 1) Taux'!$A$8,claimPeriods,0))&lt;20,revenueReduction&lt;0.1),0,IF(NOT(ISNUMBER(E2094)),0,IF($C2094="Oui",0,IF($B2094="Non - avec lien de dépendance",MIN(2258,E2094,$D2094),MIN(2258,E2094))))))</f>
        <v>Effectuez l’étape 1</v>
      </c>
      <c r="H2094" s="3" t="str">
        <f>IF(ISTEXT(CRHPrate),"Effectuez l’étape 1",IF(AND(INDEX(claimPeriodNo,MATCH('Étape 1) Taux'!$A$8,claimPeriods,0))&gt;17,INDEX(claimPeriodNo,MATCH('Étape 1) Taux'!$A$8,claimPeriods,0))&lt;20,revenueReduction&lt;0.1),0,IF(NOT(ISNUMBER(F2094)),0,IF($C2094="Oui",0,IF($B2094="Non - avec lien de dépendance",MIN(2258,F2094,$D2094),MIN(2258,F2094))))))</f>
        <v>Effectuez l’étape 1</v>
      </c>
      <c r="I2094" s="3">
        <f t="shared" si="32"/>
        <v>0</v>
      </c>
    </row>
    <row r="2095" spans="7:9" x14ac:dyDescent="0.3">
      <c r="G2095" s="3" t="str">
        <f>IF(ISTEXT(CRHPrate),"Effectuez l’étape 1",IF(AND(INDEX(claimPeriodNo,MATCH('Étape 1) Taux'!$A$8,claimPeriods,0))&gt;17,INDEX(claimPeriodNo,MATCH('Étape 1) Taux'!$A$8,claimPeriods,0))&lt;20,revenueReduction&lt;0.1),0,IF(NOT(ISNUMBER(E2095)),0,IF($C2095="Oui",0,IF($B2095="Non - avec lien de dépendance",MIN(2258,E2095,$D2095),MIN(2258,E2095))))))</f>
        <v>Effectuez l’étape 1</v>
      </c>
      <c r="H2095" s="3" t="str">
        <f>IF(ISTEXT(CRHPrate),"Effectuez l’étape 1",IF(AND(INDEX(claimPeriodNo,MATCH('Étape 1) Taux'!$A$8,claimPeriods,0))&gt;17,INDEX(claimPeriodNo,MATCH('Étape 1) Taux'!$A$8,claimPeriods,0))&lt;20,revenueReduction&lt;0.1),0,IF(NOT(ISNUMBER(F2095)),0,IF($C2095="Oui",0,IF($B2095="Non - avec lien de dépendance",MIN(2258,F2095,$D2095),MIN(2258,F2095))))))</f>
        <v>Effectuez l’étape 1</v>
      </c>
      <c r="I2095" s="3">
        <f t="shared" si="32"/>
        <v>0</v>
      </c>
    </row>
    <row r="2096" spans="7:9" x14ac:dyDescent="0.3">
      <c r="G2096" s="3" t="str">
        <f>IF(ISTEXT(CRHPrate),"Effectuez l’étape 1",IF(AND(INDEX(claimPeriodNo,MATCH('Étape 1) Taux'!$A$8,claimPeriods,0))&gt;17,INDEX(claimPeriodNo,MATCH('Étape 1) Taux'!$A$8,claimPeriods,0))&lt;20,revenueReduction&lt;0.1),0,IF(NOT(ISNUMBER(E2096)),0,IF($C2096="Oui",0,IF($B2096="Non - avec lien de dépendance",MIN(2258,E2096,$D2096),MIN(2258,E2096))))))</f>
        <v>Effectuez l’étape 1</v>
      </c>
      <c r="H2096" s="3" t="str">
        <f>IF(ISTEXT(CRHPrate),"Effectuez l’étape 1",IF(AND(INDEX(claimPeriodNo,MATCH('Étape 1) Taux'!$A$8,claimPeriods,0))&gt;17,INDEX(claimPeriodNo,MATCH('Étape 1) Taux'!$A$8,claimPeriods,0))&lt;20,revenueReduction&lt;0.1),0,IF(NOT(ISNUMBER(F2096)),0,IF($C2096="Oui",0,IF($B2096="Non - avec lien de dépendance",MIN(2258,F2096,$D2096),MIN(2258,F2096))))))</f>
        <v>Effectuez l’étape 1</v>
      </c>
      <c r="I2096" s="3">
        <f t="shared" si="32"/>
        <v>0</v>
      </c>
    </row>
    <row r="2097" spans="7:9" x14ac:dyDescent="0.3">
      <c r="G2097" s="3" t="str">
        <f>IF(ISTEXT(CRHPrate),"Effectuez l’étape 1",IF(AND(INDEX(claimPeriodNo,MATCH('Étape 1) Taux'!$A$8,claimPeriods,0))&gt;17,INDEX(claimPeriodNo,MATCH('Étape 1) Taux'!$A$8,claimPeriods,0))&lt;20,revenueReduction&lt;0.1),0,IF(NOT(ISNUMBER(E2097)),0,IF($C2097="Oui",0,IF($B2097="Non - avec lien de dépendance",MIN(2258,E2097,$D2097),MIN(2258,E2097))))))</f>
        <v>Effectuez l’étape 1</v>
      </c>
      <c r="H2097" s="3" t="str">
        <f>IF(ISTEXT(CRHPrate),"Effectuez l’étape 1",IF(AND(INDEX(claimPeriodNo,MATCH('Étape 1) Taux'!$A$8,claimPeriods,0))&gt;17,INDEX(claimPeriodNo,MATCH('Étape 1) Taux'!$A$8,claimPeriods,0))&lt;20,revenueReduction&lt;0.1),0,IF(NOT(ISNUMBER(F2097)),0,IF($C2097="Oui",0,IF($B2097="Non - avec lien de dépendance",MIN(2258,F2097,$D2097),MIN(2258,F2097))))))</f>
        <v>Effectuez l’étape 1</v>
      </c>
      <c r="I2097" s="3">
        <f t="shared" si="32"/>
        <v>0</v>
      </c>
    </row>
    <row r="2098" spans="7:9" x14ac:dyDescent="0.3">
      <c r="G2098" s="3" t="str">
        <f>IF(ISTEXT(CRHPrate),"Effectuez l’étape 1",IF(AND(INDEX(claimPeriodNo,MATCH('Étape 1) Taux'!$A$8,claimPeriods,0))&gt;17,INDEX(claimPeriodNo,MATCH('Étape 1) Taux'!$A$8,claimPeriods,0))&lt;20,revenueReduction&lt;0.1),0,IF(NOT(ISNUMBER(E2098)),0,IF($C2098="Oui",0,IF($B2098="Non - avec lien de dépendance",MIN(2258,E2098,$D2098),MIN(2258,E2098))))))</f>
        <v>Effectuez l’étape 1</v>
      </c>
      <c r="H2098" s="3" t="str">
        <f>IF(ISTEXT(CRHPrate),"Effectuez l’étape 1",IF(AND(INDEX(claimPeriodNo,MATCH('Étape 1) Taux'!$A$8,claimPeriods,0))&gt;17,INDEX(claimPeriodNo,MATCH('Étape 1) Taux'!$A$8,claimPeriods,0))&lt;20,revenueReduction&lt;0.1),0,IF(NOT(ISNUMBER(F2098)),0,IF($C2098="Oui",0,IF($B2098="Non - avec lien de dépendance",MIN(2258,F2098,$D2098),MIN(2258,F2098))))))</f>
        <v>Effectuez l’étape 1</v>
      </c>
      <c r="I2098" s="3">
        <f t="shared" si="32"/>
        <v>0</v>
      </c>
    </row>
    <row r="2099" spans="7:9" x14ac:dyDescent="0.3">
      <c r="G2099" s="3" t="str">
        <f>IF(ISTEXT(CRHPrate),"Effectuez l’étape 1",IF(AND(INDEX(claimPeriodNo,MATCH('Étape 1) Taux'!$A$8,claimPeriods,0))&gt;17,INDEX(claimPeriodNo,MATCH('Étape 1) Taux'!$A$8,claimPeriods,0))&lt;20,revenueReduction&lt;0.1),0,IF(NOT(ISNUMBER(E2099)),0,IF($C2099="Oui",0,IF($B2099="Non - avec lien de dépendance",MIN(2258,E2099,$D2099),MIN(2258,E2099))))))</f>
        <v>Effectuez l’étape 1</v>
      </c>
      <c r="H2099" s="3" t="str">
        <f>IF(ISTEXT(CRHPrate),"Effectuez l’étape 1",IF(AND(INDEX(claimPeriodNo,MATCH('Étape 1) Taux'!$A$8,claimPeriods,0))&gt;17,INDEX(claimPeriodNo,MATCH('Étape 1) Taux'!$A$8,claimPeriods,0))&lt;20,revenueReduction&lt;0.1),0,IF(NOT(ISNUMBER(F2099)),0,IF($C2099="Oui",0,IF($B2099="Non - avec lien de dépendance",MIN(2258,F2099,$D2099),MIN(2258,F2099))))))</f>
        <v>Effectuez l’étape 1</v>
      </c>
      <c r="I2099" s="3">
        <f t="shared" si="32"/>
        <v>0</v>
      </c>
    </row>
    <row r="2100" spans="7:9" x14ac:dyDescent="0.3">
      <c r="G2100" s="3" t="str">
        <f>IF(ISTEXT(CRHPrate),"Effectuez l’étape 1",IF(AND(INDEX(claimPeriodNo,MATCH('Étape 1) Taux'!$A$8,claimPeriods,0))&gt;17,INDEX(claimPeriodNo,MATCH('Étape 1) Taux'!$A$8,claimPeriods,0))&lt;20,revenueReduction&lt;0.1),0,IF(NOT(ISNUMBER(E2100)),0,IF($C2100="Oui",0,IF($B2100="Non - avec lien de dépendance",MIN(2258,E2100,$D2100),MIN(2258,E2100))))))</f>
        <v>Effectuez l’étape 1</v>
      </c>
      <c r="H2100" s="3" t="str">
        <f>IF(ISTEXT(CRHPrate),"Effectuez l’étape 1",IF(AND(INDEX(claimPeriodNo,MATCH('Étape 1) Taux'!$A$8,claimPeriods,0))&gt;17,INDEX(claimPeriodNo,MATCH('Étape 1) Taux'!$A$8,claimPeriods,0))&lt;20,revenueReduction&lt;0.1),0,IF(NOT(ISNUMBER(F2100)),0,IF($C2100="Oui",0,IF($B2100="Non - avec lien de dépendance",MIN(2258,F2100,$D2100),MIN(2258,F2100))))))</f>
        <v>Effectuez l’étape 1</v>
      </c>
      <c r="I2100" s="3">
        <f t="shared" si="32"/>
        <v>0</v>
      </c>
    </row>
    <row r="2101" spans="7:9" x14ac:dyDescent="0.3">
      <c r="G2101" s="3" t="str">
        <f>IF(ISTEXT(CRHPrate),"Effectuez l’étape 1",IF(AND(INDEX(claimPeriodNo,MATCH('Étape 1) Taux'!$A$8,claimPeriods,0))&gt;17,INDEX(claimPeriodNo,MATCH('Étape 1) Taux'!$A$8,claimPeriods,0))&lt;20,revenueReduction&lt;0.1),0,IF(NOT(ISNUMBER(E2101)),0,IF($C2101="Oui",0,IF($B2101="Non - avec lien de dépendance",MIN(2258,E2101,$D2101),MIN(2258,E2101))))))</f>
        <v>Effectuez l’étape 1</v>
      </c>
      <c r="H2101" s="3" t="str">
        <f>IF(ISTEXT(CRHPrate),"Effectuez l’étape 1",IF(AND(INDEX(claimPeriodNo,MATCH('Étape 1) Taux'!$A$8,claimPeriods,0))&gt;17,INDEX(claimPeriodNo,MATCH('Étape 1) Taux'!$A$8,claimPeriods,0))&lt;20,revenueReduction&lt;0.1),0,IF(NOT(ISNUMBER(F2101)),0,IF($C2101="Oui",0,IF($B2101="Non - avec lien de dépendance",MIN(2258,F2101,$D2101),MIN(2258,F2101))))))</f>
        <v>Effectuez l’étape 1</v>
      </c>
      <c r="I2101" s="3">
        <f t="shared" si="32"/>
        <v>0</v>
      </c>
    </row>
    <row r="2102" spans="7:9" x14ac:dyDescent="0.3">
      <c r="G2102" s="3" t="str">
        <f>IF(ISTEXT(CRHPrate),"Effectuez l’étape 1",IF(AND(INDEX(claimPeriodNo,MATCH('Étape 1) Taux'!$A$8,claimPeriods,0))&gt;17,INDEX(claimPeriodNo,MATCH('Étape 1) Taux'!$A$8,claimPeriods,0))&lt;20,revenueReduction&lt;0.1),0,IF(NOT(ISNUMBER(E2102)),0,IF($C2102="Oui",0,IF($B2102="Non - avec lien de dépendance",MIN(2258,E2102,$D2102),MIN(2258,E2102))))))</f>
        <v>Effectuez l’étape 1</v>
      </c>
      <c r="H2102" s="3" t="str">
        <f>IF(ISTEXT(CRHPrate),"Effectuez l’étape 1",IF(AND(INDEX(claimPeriodNo,MATCH('Étape 1) Taux'!$A$8,claimPeriods,0))&gt;17,INDEX(claimPeriodNo,MATCH('Étape 1) Taux'!$A$8,claimPeriods,0))&lt;20,revenueReduction&lt;0.1),0,IF(NOT(ISNUMBER(F2102)),0,IF($C2102="Oui",0,IF($B2102="Non - avec lien de dépendance",MIN(2258,F2102,$D2102),MIN(2258,F2102))))))</f>
        <v>Effectuez l’étape 1</v>
      </c>
      <c r="I2102" s="3">
        <f t="shared" si="32"/>
        <v>0</v>
      </c>
    </row>
    <row r="2103" spans="7:9" x14ac:dyDescent="0.3">
      <c r="G2103" s="3" t="str">
        <f>IF(ISTEXT(CRHPrate),"Effectuez l’étape 1",IF(AND(INDEX(claimPeriodNo,MATCH('Étape 1) Taux'!$A$8,claimPeriods,0))&gt;17,INDEX(claimPeriodNo,MATCH('Étape 1) Taux'!$A$8,claimPeriods,0))&lt;20,revenueReduction&lt;0.1),0,IF(NOT(ISNUMBER(E2103)),0,IF($C2103="Oui",0,IF($B2103="Non - avec lien de dépendance",MIN(2258,E2103,$D2103),MIN(2258,E2103))))))</f>
        <v>Effectuez l’étape 1</v>
      </c>
      <c r="H2103" s="3" t="str">
        <f>IF(ISTEXT(CRHPrate),"Effectuez l’étape 1",IF(AND(INDEX(claimPeriodNo,MATCH('Étape 1) Taux'!$A$8,claimPeriods,0))&gt;17,INDEX(claimPeriodNo,MATCH('Étape 1) Taux'!$A$8,claimPeriods,0))&lt;20,revenueReduction&lt;0.1),0,IF(NOT(ISNUMBER(F2103)),0,IF($C2103="Oui",0,IF($B2103="Non - avec lien de dépendance",MIN(2258,F2103,$D2103),MIN(2258,F2103))))))</f>
        <v>Effectuez l’étape 1</v>
      </c>
      <c r="I2103" s="3">
        <f t="shared" si="32"/>
        <v>0</v>
      </c>
    </row>
    <row r="2104" spans="7:9" x14ac:dyDescent="0.3">
      <c r="G2104" s="3" t="str">
        <f>IF(ISTEXT(CRHPrate),"Effectuez l’étape 1",IF(AND(INDEX(claimPeriodNo,MATCH('Étape 1) Taux'!$A$8,claimPeriods,0))&gt;17,INDEX(claimPeriodNo,MATCH('Étape 1) Taux'!$A$8,claimPeriods,0))&lt;20,revenueReduction&lt;0.1),0,IF(NOT(ISNUMBER(E2104)),0,IF($C2104="Oui",0,IF($B2104="Non - avec lien de dépendance",MIN(2258,E2104,$D2104),MIN(2258,E2104))))))</f>
        <v>Effectuez l’étape 1</v>
      </c>
      <c r="H2104" s="3" t="str">
        <f>IF(ISTEXT(CRHPrate),"Effectuez l’étape 1",IF(AND(INDEX(claimPeriodNo,MATCH('Étape 1) Taux'!$A$8,claimPeriods,0))&gt;17,INDEX(claimPeriodNo,MATCH('Étape 1) Taux'!$A$8,claimPeriods,0))&lt;20,revenueReduction&lt;0.1),0,IF(NOT(ISNUMBER(F2104)),0,IF($C2104="Oui",0,IF($B2104="Non - avec lien de dépendance",MIN(2258,F2104,$D2104),MIN(2258,F2104))))))</f>
        <v>Effectuez l’étape 1</v>
      </c>
      <c r="I2104" s="3">
        <f t="shared" si="32"/>
        <v>0</v>
      </c>
    </row>
    <row r="2105" spans="7:9" x14ac:dyDescent="0.3">
      <c r="G2105" s="3" t="str">
        <f>IF(ISTEXT(CRHPrate),"Effectuez l’étape 1",IF(AND(INDEX(claimPeriodNo,MATCH('Étape 1) Taux'!$A$8,claimPeriods,0))&gt;17,INDEX(claimPeriodNo,MATCH('Étape 1) Taux'!$A$8,claimPeriods,0))&lt;20,revenueReduction&lt;0.1),0,IF(NOT(ISNUMBER(E2105)),0,IF($C2105="Oui",0,IF($B2105="Non - avec lien de dépendance",MIN(2258,E2105,$D2105),MIN(2258,E2105))))))</f>
        <v>Effectuez l’étape 1</v>
      </c>
      <c r="H2105" s="3" t="str">
        <f>IF(ISTEXT(CRHPrate),"Effectuez l’étape 1",IF(AND(INDEX(claimPeriodNo,MATCH('Étape 1) Taux'!$A$8,claimPeriods,0))&gt;17,INDEX(claimPeriodNo,MATCH('Étape 1) Taux'!$A$8,claimPeriods,0))&lt;20,revenueReduction&lt;0.1),0,IF(NOT(ISNUMBER(F2105)),0,IF($C2105="Oui",0,IF($B2105="Non - avec lien de dépendance",MIN(2258,F2105,$D2105),MIN(2258,F2105))))))</f>
        <v>Effectuez l’étape 1</v>
      </c>
      <c r="I2105" s="3">
        <f t="shared" si="32"/>
        <v>0</v>
      </c>
    </row>
    <row r="2106" spans="7:9" x14ac:dyDescent="0.3">
      <c r="G2106" s="3" t="str">
        <f>IF(ISTEXT(CRHPrate),"Effectuez l’étape 1",IF(AND(INDEX(claimPeriodNo,MATCH('Étape 1) Taux'!$A$8,claimPeriods,0))&gt;17,INDEX(claimPeriodNo,MATCH('Étape 1) Taux'!$A$8,claimPeriods,0))&lt;20,revenueReduction&lt;0.1),0,IF(NOT(ISNUMBER(E2106)),0,IF($C2106="Oui",0,IF($B2106="Non - avec lien de dépendance",MIN(2258,E2106,$D2106),MIN(2258,E2106))))))</f>
        <v>Effectuez l’étape 1</v>
      </c>
      <c r="H2106" s="3" t="str">
        <f>IF(ISTEXT(CRHPrate),"Effectuez l’étape 1",IF(AND(INDEX(claimPeriodNo,MATCH('Étape 1) Taux'!$A$8,claimPeriods,0))&gt;17,INDEX(claimPeriodNo,MATCH('Étape 1) Taux'!$A$8,claimPeriods,0))&lt;20,revenueReduction&lt;0.1),0,IF(NOT(ISNUMBER(F2106)),0,IF($C2106="Oui",0,IF($B2106="Non - avec lien de dépendance",MIN(2258,F2106,$D2106),MIN(2258,F2106))))))</f>
        <v>Effectuez l’étape 1</v>
      </c>
      <c r="I2106" s="3">
        <f t="shared" si="32"/>
        <v>0</v>
      </c>
    </row>
    <row r="2107" spans="7:9" x14ac:dyDescent="0.3">
      <c r="G2107" s="3" t="str">
        <f>IF(ISTEXT(CRHPrate),"Effectuez l’étape 1",IF(AND(INDEX(claimPeriodNo,MATCH('Étape 1) Taux'!$A$8,claimPeriods,0))&gt;17,INDEX(claimPeriodNo,MATCH('Étape 1) Taux'!$A$8,claimPeriods,0))&lt;20,revenueReduction&lt;0.1),0,IF(NOT(ISNUMBER(E2107)),0,IF($C2107="Oui",0,IF($B2107="Non - avec lien de dépendance",MIN(2258,E2107,$D2107),MIN(2258,E2107))))))</f>
        <v>Effectuez l’étape 1</v>
      </c>
      <c r="H2107" s="3" t="str">
        <f>IF(ISTEXT(CRHPrate),"Effectuez l’étape 1",IF(AND(INDEX(claimPeriodNo,MATCH('Étape 1) Taux'!$A$8,claimPeriods,0))&gt;17,INDEX(claimPeriodNo,MATCH('Étape 1) Taux'!$A$8,claimPeriods,0))&lt;20,revenueReduction&lt;0.1),0,IF(NOT(ISNUMBER(F2107)),0,IF($C2107="Oui",0,IF($B2107="Non - avec lien de dépendance",MIN(2258,F2107,$D2107),MIN(2258,F2107))))))</f>
        <v>Effectuez l’étape 1</v>
      </c>
      <c r="I2107" s="3">
        <f t="shared" si="32"/>
        <v>0</v>
      </c>
    </row>
    <row r="2108" spans="7:9" x14ac:dyDescent="0.3">
      <c r="G2108" s="3" t="str">
        <f>IF(ISTEXT(CRHPrate),"Effectuez l’étape 1",IF(AND(INDEX(claimPeriodNo,MATCH('Étape 1) Taux'!$A$8,claimPeriods,0))&gt;17,INDEX(claimPeriodNo,MATCH('Étape 1) Taux'!$A$8,claimPeriods,0))&lt;20,revenueReduction&lt;0.1),0,IF(NOT(ISNUMBER(E2108)),0,IF($C2108="Oui",0,IF($B2108="Non - avec lien de dépendance",MIN(2258,E2108,$D2108),MIN(2258,E2108))))))</f>
        <v>Effectuez l’étape 1</v>
      </c>
      <c r="H2108" s="3" t="str">
        <f>IF(ISTEXT(CRHPrate),"Effectuez l’étape 1",IF(AND(INDEX(claimPeriodNo,MATCH('Étape 1) Taux'!$A$8,claimPeriods,0))&gt;17,INDEX(claimPeriodNo,MATCH('Étape 1) Taux'!$A$8,claimPeriods,0))&lt;20,revenueReduction&lt;0.1),0,IF(NOT(ISNUMBER(F2108)),0,IF($C2108="Oui",0,IF($B2108="Non - avec lien de dépendance",MIN(2258,F2108,$D2108),MIN(2258,F2108))))))</f>
        <v>Effectuez l’étape 1</v>
      </c>
      <c r="I2108" s="3">
        <f t="shared" si="32"/>
        <v>0</v>
      </c>
    </row>
    <row r="2109" spans="7:9" x14ac:dyDescent="0.3">
      <c r="G2109" s="3" t="str">
        <f>IF(ISTEXT(CRHPrate),"Effectuez l’étape 1",IF(AND(INDEX(claimPeriodNo,MATCH('Étape 1) Taux'!$A$8,claimPeriods,0))&gt;17,INDEX(claimPeriodNo,MATCH('Étape 1) Taux'!$A$8,claimPeriods,0))&lt;20,revenueReduction&lt;0.1),0,IF(NOT(ISNUMBER(E2109)),0,IF($C2109="Oui",0,IF($B2109="Non - avec lien de dépendance",MIN(2258,E2109,$D2109),MIN(2258,E2109))))))</f>
        <v>Effectuez l’étape 1</v>
      </c>
      <c r="H2109" s="3" t="str">
        <f>IF(ISTEXT(CRHPrate),"Effectuez l’étape 1",IF(AND(INDEX(claimPeriodNo,MATCH('Étape 1) Taux'!$A$8,claimPeriods,0))&gt;17,INDEX(claimPeriodNo,MATCH('Étape 1) Taux'!$A$8,claimPeriods,0))&lt;20,revenueReduction&lt;0.1),0,IF(NOT(ISNUMBER(F2109)),0,IF($C2109="Oui",0,IF($B2109="Non - avec lien de dépendance",MIN(2258,F2109,$D2109),MIN(2258,F2109))))))</f>
        <v>Effectuez l’étape 1</v>
      </c>
      <c r="I2109" s="3">
        <f t="shared" si="32"/>
        <v>0</v>
      </c>
    </row>
    <row r="2110" spans="7:9" x14ac:dyDescent="0.3">
      <c r="G2110" s="3" t="str">
        <f>IF(ISTEXT(CRHPrate),"Effectuez l’étape 1",IF(AND(INDEX(claimPeriodNo,MATCH('Étape 1) Taux'!$A$8,claimPeriods,0))&gt;17,INDEX(claimPeriodNo,MATCH('Étape 1) Taux'!$A$8,claimPeriods,0))&lt;20,revenueReduction&lt;0.1),0,IF(NOT(ISNUMBER(E2110)),0,IF($C2110="Oui",0,IF($B2110="Non - avec lien de dépendance",MIN(2258,E2110,$D2110),MIN(2258,E2110))))))</f>
        <v>Effectuez l’étape 1</v>
      </c>
      <c r="H2110" s="3" t="str">
        <f>IF(ISTEXT(CRHPrate),"Effectuez l’étape 1",IF(AND(INDEX(claimPeriodNo,MATCH('Étape 1) Taux'!$A$8,claimPeriods,0))&gt;17,INDEX(claimPeriodNo,MATCH('Étape 1) Taux'!$A$8,claimPeriods,0))&lt;20,revenueReduction&lt;0.1),0,IF(NOT(ISNUMBER(F2110)),0,IF($C2110="Oui",0,IF($B2110="Non - avec lien de dépendance",MIN(2258,F2110,$D2110),MIN(2258,F2110))))))</f>
        <v>Effectuez l’étape 1</v>
      </c>
      <c r="I2110" s="3">
        <f t="shared" si="32"/>
        <v>0</v>
      </c>
    </row>
    <row r="2111" spans="7:9" x14ac:dyDescent="0.3">
      <c r="G2111" s="3" t="str">
        <f>IF(ISTEXT(CRHPrate),"Effectuez l’étape 1",IF(AND(INDEX(claimPeriodNo,MATCH('Étape 1) Taux'!$A$8,claimPeriods,0))&gt;17,INDEX(claimPeriodNo,MATCH('Étape 1) Taux'!$A$8,claimPeriods,0))&lt;20,revenueReduction&lt;0.1),0,IF(NOT(ISNUMBER(E2111)),0,IF($C2111="Oui",0,IF($B2111="Non - avec lien de dépendance",MIN(2258,E2111,$D2111),MIN(2258,E2111))))))</f>
        <v>Effectuez l’étape 1</v>
      </c>
      <c r="H2111" s="3" t="str">
        <f>IF(ISTEXT(CRHPrate),"Effectuez l’étape 1",IF(AND(INDEX(claimPeriodNo,MATCH('Étape 1) Taux'!$A$8,claimPeriods,0))&gt;17,INDEX(claimPeriodNo,MATCH('Étape 1) Taux'!$A$8,claimPeriods,0))&lt;20,revenueReduction&lt;0.1),0,IF(NOT(ISNUMBER(F2111)),0,IF($C2111="Oui",0,IF($B2111="Non - avec lien de dépendance",MIN(2258,F2111,$D2111),MIN(2258,F2111))))))</f>
        <v>Effectuez l’étape 1</v>
      </c>
      <c r="I2111" s="3">
        <f t="shared" si="32"/>
        <v>0</v>
      </c>
    </row>
    <row r="2112" spans="7:9" x14ac:dyDescent="0.3">
      <c r="G2112" s="3" t="str">
        <f>IF(ISTEXT(CRHPrate),"Effectuez l’étape 1",IF(AND(INDEX(claimPeriodNo,MATCH('Étape 1) Taux'!$A$8,claimPeriods,0))&gt;17,INDEX(claimPeriodNo,MATCH('Étape 1) Taux'!$A$8,claimPeriods,0))&lt;20,revenueReduction&lt;0.1),0,IF(NOT(ISNUMBER(E2112)),0,IF($C2112="Oui",0,IF($B2112="Non - avec lien de dépendance",MIN(2258,E2112,$D2112),MIN(2258,E2112))))))</f>
        <v>Effectuez l’étape 1</v>
      </c>
      <c r="H2112" s="3" t="str">
        <f>IF(ISTEXT(CRHPrate),"Effectuez l’étape 1",IF(AND(INDEX(claimPeriodNo,MATCH('Étape 1) Taux'!$A$8,claimPeriods,0))&gt;17,INDEX(claimPeriodNo,MATCH('Étape 1) Taux'!$A$8,claimPeriods,0))&lt;20,revenueReduction&lt;0.1),0,IF(NOT(ISNUMBER(F2112)),0,IF($C2112="Oui",0,IF($B2112="Non - avec lien de dépendance",MIN(2258,F2112,$D2112),MIN(2258,F2112))))))</f>
        <v>Effectuez l’étape 1</v>
      </c>
      <c r="I2112" s="3">
        <f t="shared" si="32"/>
        <v>0</v>
      </c>
    </row>
    <row r="2113" spans="7:9" x14ac:dyDescent="0.3">
      <c r="G2113" s="3" t="str">
        <f>IF(ISTEXT(CRHPrate),"Effectuez l’étape 1",IF(AND(INDEX(claimPeriodNo,MATCH('Étape 1) Taux'!$A$8,claimPeriods,0))&gt;17,INDEX(claimPeriodNo,MATCH('Étape 1) Taux'!$A$8,claimPeriods,0))&lt;20,revenueReduction&lt;0.1),0,IF(NOT(ISNUMBER(E2113)),0,IF($C2113="Oui",0,IF($B2113="Non - avec lien de dépendance",MIN(2258,E2113,$D2113),MIN(2258,E2113))))))</f>
        <v>Effectuez l’étape 1</v>
      </c>
      <c r="H2113" s="3" t="str">
        <f>IF(ISTEXT(CRHPrate),"Effectuez l’étape 1",IF(AND(INDEX(claimPeriodNo,MATCH('Étape 1) Taux'!$A$8,claimPeriods,0))&gt;17,INDEX(claimPeriodNo,MATCH('Étape 1) Taux'!$A$8,claimPeriods,0))&lt;20,revenueReduction&lt;0.1),0,IF(NOT(ISNUMBER(F2113)),0,IF($C2113="Oui",0,IF($B2113="Non - avec lien de dépendance",MIN(2258,F2113,$D2113),MIN(2258,F2113))))))</f>
        <v>Effectuez l’étape 1</v>
      </c>
      <c r="I2113" s="3">
        <f t="shared" si="32"/>
        <v>0</v>
      </c>
    </row>
    <row r="2114" spans="7:9" x14ac:dyDescent="0.3">
      <c r="G2114" s="3" t="str">
        <f>IF(ISTEXT(CRHPrate),"Effectuez l’étape 1",IF(AND(INDEX(claimPeriodNo,MATCH('Étape 1) Taux'!$A$8,claimPeriods,0))&gt;17,INDEX(claimPeriodNo,MATCH('Étape 1) Taux'!$A$8,claimPeriods,0))&lt;20,revenueReduction&lt;0.1),0,IF(NOT(ISNUMBER(E2114)),0,IF($C2114="Oui",0,IF($B2114="Non - avec lien de dépendance",MIN(2258,E2114,$D2114),MIN(2258,E2114))))))</f>
        <v>Effectuez l’étape 1</v>
      </c>
      <c r="H2114" s="3" t="str">
        <f>IF(ISTEXT(CRHPrate),"Effectuez l’étape 1",IF(AND(INDEX(claimPeriodNo,MATCH('Étape 1) Taux'!$A$8,claimPeriods,0))&gt;17,INDEX(claimPeriodNo,MATCH('Étape 1) Taux'!$A$8,claimPeriods,0))&lt;20,revenueReduction&lt;0.1),0,IF(NOT(ISNUMBER(F2114)),0,IF($C2114="Oui",0,IF($B2114="Non - avec lien de dépendance",MIN(2258,F2114,$D2114),MIN(2258,F2114))))))</f>
        <v>Effectuez l’étape 1</v>
      </c>
      <c r="I2114" s="3">
        <f t="shared" si="32"/>
        <v>0</v>
      </c>
    </row>
    <row r="2115" spans="7:9" x14ac:dyDescent="0.3">
      <c r="G2115" s="3" t="str">
        <f>IF(ISTEXT(CRHPrate),"Effectuez l’étape 1",IF(AND(INDEX(claimPeriodNo,MATCH('Étape 1) Taux'!$A$8,claimPeriods,0))&gt;17,INDEX(claimPeriodNo,MATCH('Étape 1) Taux'!$A$8,claimPeriods,0))&lt;20,revenueReduction&lt;0.1),0,IF(NOT(ISNUMBER(E2115)),0,IF($C2115="Oui",0,IF($B2115="Non - avec lien de dépendance",MIN(2258,E2115,$D2115),MIN(2258,E2115))))))</f>
        <v>Effectuez l’étape 1</v>
      </c>
      <c r="H2115" s="3" t="str">
        <f>IF(ISTEXT(CRHPrate),"Effectuez l’étape 1",IF(AND(INDEX(claimPeriodNo,MATCH('Étape 1) Taux'!$A$8,claimPeriods,0))&gt;17,INDEX(claimPeriodNo,MATCH('Étape 1) Taux'!$A$8,claimPeriods,0))&lt;20,revenueReduction&lt;0.1),0,IF(NOT(ISNUMBER(F2115)),0,IF($C2115="Oui",0,IF($B2115="Non - avec lien de dépendance",MIN(2258,F2115,$D2115),MIN(2258,F2115))))))</f>
        <v>Effectuez l’étape 1</v>
      </c>
      <c r="I2115" s="3">
        <f t="shared" si="32"/>
        <v>0</v>
      </c>
    </row>
    <row r="2116" spans="7:9" x14ac:dyDescent="0.3">
      <c r="G2116" s="3" t="str">
        <f>IF(ISTEXT(CRHPrate),"Effectuez l’étape 1",IF(AND(INDEX(claimPeriodNo,MATCH('Étape 1) Taux'!$A$8,claimPeriods,0))&gt;17,INDEX(claimPeriodNo,MATCH('Étape 1) Taux'!$A$8,claimPeriods,0))&lt;20,revenueReduction&lt;0.1),0,IF(NOT(ISNUMBER(E2116)),0,IF($C2116="Oui",0,IF($B2116="Non - avec lien de dépendance",MIN(2258,E2116,$D2116),MIN(2258,E2116))))))</f>
        <v>Effectuez l’étape 1</v>
      </c>
      <c r="H2116" s="3" t="str">
        <f>IF(ISTEXT(CRHPrate),"Effectuez l’étape 1",IF(AND(INDEX(claimPeriodNo,MATCH('Étape 1) Taux'!$A$8,claimPeriods,0))&gt;17,INDEX(claimPeriodNo,MATCH('Étape 1) Taux'!$A$8,claimPeriods,0))&lt;20,revenueReduction&lt;0.1),0,IF(NOT(ISNUMBER(F2116)),0,IF($C2116="Oui",0,IF($B2116="Non - avec lien de dépendance",MIN(2258,F2116,$D2116),MIN(2258,F2116))))))</f>
        <v>Effectuez l’étape 1</v>
      </c>
      <c r="I2116" s="3">
        <f t="shared" si="32"/>
        <v>0</v>
      </c>
    </row>
    <row r="2117" spans="7:9" x14ac:dyDescent="0.3">
      <c r="G2117" s="3" t="str">
        <f>IF(ISTEXT(CRHPrate),"Effectuez l’étape 1",IF(AND(INDEX(claimPeriodNo,MATCH('Étape 1) Taux'!$A$8,claimPeriods,0))&gt;17,INDEX(claimPeriodNo,MATCH('Étape 1) Taux'!$A$8,claimPeriods,0))&lt;20,revenueReduction&lt;0.1),0,IF(NOT(ISNUMBER(E2117)),0,IF($C2117="Oui",0,IF($B2117="Non - avec lien de dépendance",MIN(2258,E2117,$D2117),MIN(2258,E2117))))))</f>
        <v>Effectuez l’étape 1</v>
      </c>
      <c r="H2117" s="3" t="str">
        <f>IF(ISTEXT(CRHPrate),"Effectuez l’étape 1",IF(AND(INDEX(claimPeriodNo,MATCH('Étape 1) Taux'!$A$8,claimPeriods,0))&gt;17,INDEX(claimPeriodNo,MATCH('Étape 1) Taux'!$A$8,claimPeriods,0))&lt;20,revenueReduction&lt;0.1),0,IF(NOT(ISNUMBER(F2117)),0,IF($C2117="Oui",0,IF($B2117="Non - avec lien de dépendance",MIN(2258,F2117,$D2117),MIN(2258,F2117))))))</f>
        <v>Effectuez l’étape 1</v>
      </c>
      <c r="I2117" s="3">
        <f t="shared" si="32"/>
        <v>0</v>
      </c>
    </row>
    <row r="2118" spans="7:9" x14ac:dyDescent="0.3">
      <c r="G2118" s="3" t="str">
        <f>IF(ISTEXT(CRHPrate),"Effectuez l’étape 1",IF(AND(INDEX(claimPeriodNo,MATCH('Étape 1) Taux'!$A$8,claimPeriods,0))&gt;17,INDEX(claimPeriodNo,MATCH('Étape 1) Taux'!$A$8,claimPeriods,0))&lt;20,revenueReduction&lt;0.1),0,IF(NOT(ISNUMBER(E2118)),0,IF($C2118="Oui",0,IF($B2118="Non - avec lien de dépendance",MIN(2258,E2118,$D2118),MIN(2258,E2118))))))</f>
        <v>Effectuez l’étape 1</v>
      </c>
      <c r="H2118" s="3" t="str">
        <f>IF(ISTEXT(CRHPrate),"Effectuez l’étape 1",IF(AND(INDEX(claimPeriodNo,MATCH('Étape 1) Taux'!$A$8,claimPeriods,0))&gt;17,INDEX(claimPeriodNo,MATCH('Étape 1) Taux'!$A$8,claimPeriods,0))&lt;20,revenueReduction&lt;0.1),0,IF(NOT(ISNUMBER(F2118)),0,IF($C2118="Oui",0,IF($B2118="Non - avec lien de dépendance",MIN(2258,F2118,$D2118),MIN(2258,F2118))))))</f>
        <v>Effectuez l’étape 1</v>
      </c>
      <c r="I2118" s="3">
        <f t="shared" si="32"/>
        <v>0</v>
      </c>
    </row>
    <row r="2119" spans="7:9" x14ac:dyDescent="0.3">
      <c r="G2119" s="3" t="str">
        <f>IF(ISTEXT(CRHPrate),"Effectuez l’étape 1",IF(AND(INDEX(claimPeriodNo,MATCH('Étape 1) Taux'!$A$8,claimPeriods,0))&gt;17,INDEX(claimPeriodNo,MATCH('Étape 1) Taux'!$A$8,claimPeriods,0))&lt;20,revenueReduction&lt;0.1),0,IF(NOT(ISNUMBER(E2119)),0,IF($C2119="Oui",0,IF($B2119="Non - avec lien de dépendance",MIN(2258,E2119,$D2119),MIN(2258,E2119))))))</f>
        <v>Effectuez l’étape 1</v>
      </c>
      <c r="H2119" s="3" t="str">
        <f>IF(ISTEXT(CRHPrate),"Effectuez l’étape 1",IF(AND(INDEX(claimPeriodNo,MATCH('Étape 1) Taux'!$A$8,claimPeriods,0))&gt;17,INDEX(claimPeriodNo,MATCH('Étape 1) Taux'!$A$8,claimPeriods,0))&lt;20,revenueReduction&lt;0.1),0,IF(NOT(ISNUMBER(F2119)),0,IF($C2119="Oui",0,IF($B2119="Non - avec lien de dépendance",MIN(2258,F2119,$D2119),MIN(2258,F2119))))))</f>
        <v>Effectuez l’étape 1</v>
      </c>
      <c r="I2119" s="3">
        <f t="shared" ref="I2119:I2182" si="33">IF(AND(COUNT(B2119:F2119)&gt;0,OR(AND(NOT(ISNUMBER($D2119)),$B2119&lt;&gt;"Oui - sans lien de dépendance"),COUNT(E2119:F2119)&lt;&gt;2,ISBLANK($B2119))),"Remplissez tous les montants",SUM(G2119:H2119))</f>
        <v>0</v>
      </c>
    </row>
    <row r="2120" spans="7:9" x14ac:dyDescent="0.3">
      <c r="G2120" s="3" t="str">
        <f>IF(ISTEXT(CRHPrate),"Effectuez l’étape 1",IF(AND(INDEX(claimPeriodNo,MATCH('Étape 1) Taux'!$A$8,claimPeriods,0))&gt;17,INDEX(claimPeriodNo,MATCH('Étape 1) Taux'!$A$8,claimPeriods,0))&lt;20,revenueReduction&lt;0.1),0,IF(NOT(ISNUMBER(E2120)),0,IF($C2120="Oui",0,IF($B2120="Non - avec lien de dépendance",MIN(2258,E2120,$D2120),MIN(2258,E2120))))))</f>
        <v>Effectuez l’étape 1</v>
      </c>
      <c r="H2120" s="3" t="str">
        <f>IF(ISTEXT(CRHPrate),"Effectuez l’étape 1",IF(AND(INDEX(claimPeriodNo,MATCH('Étape 1) Taux'!$A$8,claimPeriods,0))&gt;17,INDEX(claimPeriodNo,MATCH('Étape 1) Taux'!$A$8,claimPeriods,0))&lt;20,revenueReduction&lt;0.1),0,IF(NOT(ISNUMBER(F2120)),0,IF($C2120="Oui",0,IF($B2120="Non - avec lien de dépendance",MIN(2258,F2120,$D2120),MIN(2258,F2120))))))</f>
        <v>Effectuez l’étape 1</v>
      </c>
      <c r="I2120" s="3">
        <f t="shared" si="33"/>
        <v>0</v>
      </c>
    </row>
    <row r="2121" spans="7:9" x14ac:dyDescent="0.3">
      <c r="G2121" s="3" t="str">
        <f>IF(ISTEXT(CRHPrate),"Effectuez l’étape 1",IF(AND(INDEX(claimPeriodNo,MATCH('Étape 1) Taux'!$A$8,claimPeriods,0))&gt;17,INDEX(claimPeriodNo,MATCH('Étape 1) Taux'!$A$8,claimPeriods,0))&lt;20,revenueReduction&lt;0.1),0,IF(NOT(ISNUMBER(E2121)),0,IF($C2121="Oui",0,IF($B2121="Non - avec lien de dépendance",MIN(2258,E2121,$D2121),MIN(2258,E2121))))))</f>
        <v>Effectuez l’étape 1</v>
      </c>
      <c r="H2121" s="3" t="str">
        <f>IF(ISTEXT(CRHPrate),"Effectuez l’étape 1",IF(AND(INDEX(claimPeriodNo,MATCH('Étape 1) Taux'!$A$8,claimPeriods,0))&gt;17,INDEX(claimPeriodNo,MATCH('Étape 1) Taux'!$A$8,claimPeriods,0))&lt;20,revenueReduction&lt;0.1),0,IF(NOT(ISNUMBER(F2121)),0,IF($C2121="Oui",0,IF($B2121="Non - avec lien de dépendance",MIN(2258,F2121,$D2121),MIN(2258,F2121))))))</f>
        <v>Effectuez l’étape 1</v>
      </c>
      <c r="I2121" s="3">
        <f t="shared" si="33"/>
        <v>0</v>
      </c>
    </row>
    <row r="2122" spans="7:9" x14ac:dyDescent="0.3">
      <c r="G2122" s="3" t="str">
        <f>IF(ISTEXT(CRHPrate),"Effectuez l’étape 1",IF(AND(INDEX(claimPeriodNo,MATCH('Étape 1) Taux'!$A$8,claimPeriods,0))&gt;17,INDEX(claimPeriodNo,MATCH('Étape 1) Taux'!$A$8,claimPeriods,0))&lt;20,revenueReduction&lt;0.1),0,IF(NOT(ISNUMBER(E2122)),0,IF($C2122="Oui",0,IF($B2122="Non - avec lien de dépendance",MIN(2258,E2122,$D2122),MIN(2258,E2122))))))</f>
        <v>Effectuez l’étape 1</v>
      </c>
      <c r="H2122" s="3" t="str">
        <f>IF(ISTEXT(CRHPrate),"Effectuez l’étape 1",IF(AND(INDEX(claimPeriodNo,MATCH('Étape 1) Taux'!$A$8,claimPeriods,0))&gt;17,INDEX(claimPeriodNo,MATCH('Étape 1) Taux'!$A$8,claimPeriods,0))&lt;20,revenueReduction&lt;0.1),0,IF(NOT(ISNUMBER(F2122)),0,IF($C2122="Oui",0,IF($B2122="Non - avec lien de dépendance",MIN(2258,F2122,$D2122),MIN(2258,F2122))))))</f>
        <v>Effectuez l’étape 1</v>
      </c>
      <c r="I2122" s="3">
        <f t="shared" si="33"/>
        <v>0</v>
      </c>
    </row>
    <row r="2123" spans="7:9" x14ac:dyDescent="0.3">
      <c r="G2123" s="3" t="str">
        <f>IF(ISTEXT(CRHPrate),"Effectuez l’étape 1",IF(AND(INDEX(claimPeriodNo,MATCH('Étape 1) Taux'!$A$8,claimPeriods,0))&gt;17,INDEX(claimPeriodNo,MATCH('Étape 1) Taux'!$A$8,claimPeriods,0))&lt;20,revenueReduction&lt;0.1),0,IF(NOT(ISNUMBER(E2123)),0,IF($C2123="Oui",0,IF($B2123="Non - avec lien de dépendance",MIN(2258,E2123,$D2123),MIN(2258,E2123))))))</f>
        <v>Effectuez l’étape 1</v>
      </c>
      <c r="H2123" s="3" t="str">
        <f>IF(ISTEXT(CRHPrate),"Effectuez l’étape 1",IF(AND(INDEX(claimPeriodNo,MATCH('Étape 1) Taux'!$A$8,claimPeriods,0))&gt;17,INDEX(claimPeriodNo,MATCH('Étape 1) Taux'!$A$8,claimPeriods,0))&lt;20,revenueReduction&lt;0.1),0,IF(NOT(ISNUMBER(F2123)),0,IF($C2123="Oui",0,IF($B2123="Non - avec lien de dépendance",MIN(2258,F2123,$D2123),MIN(2258,F2123))))))</f>
        <v>Effectuez l’étape 1</v>
      </c>
      <c r="I2123" s="3">
        <f t="shared" si="33"/>
        <v>0</v>
      </c>
    </row>
    <row r="2124" spans="7:9" x14ac:dyDescent="0.3">
      <c r="G2124" s="3" t="str">
        <f>IF(ISTEXT(CRHPrate),"Effectuez l’étape 1",IF(AND(INDEX(claimPeriodNo,MATCH('Étape 1) Taux'!$A$8,claimPeriods,0))&gt;17,INDEX(claimPeriodNo,MATCH('Étape 1) Taux'!$A$8,claimPeriods,0))&lt;20,revenueReduction&lt;0.1),0,IF(NOT(ISNUMBER(E2124)),0,IF($C2124="Oui",0,IF($B2124="Non - avec lien de dépendance",MIN(2258,E2124,$D2124),MIN(2258,E2124))))))</f>
        <v>Effectuez l’étape 1</v>
      </c>
      <c r="H2124" s="3" t="str">
        <f>IF(ISTEXT(CRHPrate),"Effectuez l’étape 1",IF(AND(INDEX(claimPeriodNo,MATCH('Étape 1) Taux'!$A$8,claimPeriods,0))&gt;17,INDEX(claimPeriodNo,MATCH('Étape 1) Taux'!$A$8,claimPeriods,0))&lt;20,revenueReduction&lt;0.1),0,IF(NOT(ISNUMBER(F2124)),0,IF($C2124="Oui",0,IF($B2124="Non - avec lien de dépendance",MIN(2258,F2124,$D2124),MIN(2258,F2124))))))</f>
        <v>Effectuez l’étape 1</v>
      </c>
      <c r="I2124" s="3">
        <f t="shared" si="33"/>
        <v>0</v>
      </c>
    </row>
    <row r="2125" spans="7:9" x14ac:dyDescent="0.3">
      <c r="G2125" s="3" t="str">
        <f>IF(ISTEXT(CRHPrate),"Effectuez l’étape 1",IF(AND(INDEX(claimPeriodNo,MATCH('Étape 1) Taux'!$A$8,claimPeriods,0))&gt;17,INDEX(claimPeriodNo,MATCH('Étape 1) Taux'!$A$8,claimPeriods,0))&lt;20,revenueReduction&lt;0.1),0,IF(NOT(ISNUMBER(E2125)),0,IF($C2125="Oui",0,IF($B2125="Non - avec lien de dépendance",MIN(2258,E2125,$D2125),MIN(2258,E2125))))))</f>
        <v>Effectuez l’étape 1</v>
      </c>
      <c r="H2125" s="3" t="str">
        <f>IF(ISTEXT(CRHPrate),"Effectuez l’étape 1",IF(AND(INDEX(claimPeriodNo,MATCH('Étape 1) Taux'!$A$8,claimPeriods,0))&gt;17,INDEX(claimPeriodNo,MATCH('Étape 1) Taux'!$A$8,claimPeriods,0))&lt;20,revenueReduction&lt;0.1),0,IF(NOT(ISNUMBER(F2125)),0,IF($C2125="Oui",0,IF($B2125="Non - avec lien de dépendance",MIN(2258,F2125,$D2125),MIN(2258,F2125))))))</f>
        <v>Effectuez l’étape 1</v>
      </c>
      <c r="I2125" s="3">
        <f t="shared" si="33"/>
        <v>0</v>
      </c>
    </row>
    <row r="2126" spans="7:9" x14ac:dyDescent="0.3">
      <c r="G2126" s="3" t="str">
        <f>IF(ISTEXT(CRHPrate),"Effectuez l’étape 1",IF(AND(INDEX(claimPeriodNo,MATCH('Étape 1) Taux'!$A$8,claimPeriods,0))&gt;17,INDEX(claimPeriodNo,MATCH('Étape 1) Taux'!$A$8,claimPeriods,0))&lt;20,revenueReduction&lt;0.1),0,IF(NOT(ISNUMBER(E2126)),0,IF($C2126="Oui",0,IF($B2126="Non - avec lien de dépendance",MIN(2258,E2126,$D2126),MIN(2258,E2126))))))</f>
        <v>Effectuez l’étape 1</v>
      </c>
      <c r="H2126" s="3" t="str">
        <f>IF(ISTEXT(CRHPrate),"Effectuez l’étape 1",IF(AND(INDEX(claimPeriodNo,MATCH('Étape 1) Taux'!$A$8,claimPeriods,0))&gt;17,INDEX(claimPeriodNo,MATCH('Étape 1) Taux'!$A$8,claimPeriods,0))&lt;20,revenueReduction&lt;0.1),0,IF(NOT(ISNUMBER(F2126)),0,IF($C2126="Oui",0,IF($B2126="Non - avec lien de dépendance",MIN(2258,F2126,$D2126),MIN(2258,F2126))))))</f>
        <v>Effectuez l’étape 1</v>
      </c>
      <c r="I2126" s="3">
        <f t="shared" si="33"/>
        <v>0</v>
      </c>
    </row>
    <row r="2127" spans="7:9" x14ac:dyDescent="0.3">
      <c r="G2127" s="3" t="str">
        <f>IF(ISTEXT(CRHPrate),"Effectuez l’étape 1",IF(AND(INDEX(claimPeriodNo,MATCH('Étape 1) Taux'!$A$8,claimPeriods,0))&gt;17,INDEX(claimPeriodNo,MATCH('Étape 1) Taux'!$A$8,claimPeriods,0))&lt;20,revenueReduction&lt;0.1),0,IF(NOT(ISNUMBER(E2127)),0,IF($C2127="Oui",0,IF($B2127="Non - avec lien de dépendance",MIN(2258,E2127,$D2127),MIN(2258,E2127))))))</f>
        <v>Effectuez l’étape 1</v>
      </c>
      <c r="H2127" s="3" t="str">
        <f>IF(ISTEXT(CRHPrate),"Effectuez l’étape 1",IF(AND(INDEX(claimPeriodNo,MATCH('Étape 1) Taux'!$A$8,claimPeriods,0))&gt;17,INDEX(claimPeriodNo,MATCH('Étape 1) Taux'!$A$8,claimPeriods,0))&lt;20,revenueReduction&lt;0.1),0,IF(NOT(ISNUMBER(F2127)),0,IF($C2127="Oui",0,IF($B2127="Non - avec lien de dépendance",MIN(2258,F2127,$D2127),MIN(2258,F2127))))))</f>
        <v>Effectuez l’étape 1</v>
      </c>
      <c r="I2127" s="3">
        <f t="shared" si="33"/>
        <v>0</v>
      </c>
    </row>
    <row r="2128" spans="7:9" x14ac:dyDescent="0.3">
      <c r="G2128" s="3" t="str">
        <f>IF(ISTEXT(CRHPrate),"Effectuez l’étape 1",IF(AND(INDEX(claimPeriodNo,MATCH('Étape 1) Taux'!$A$8,claimPeriods,0))&gt;17,INDEX(claimPeriodNo,MATCH('Étape 1) Taux'!$A$8,claimPeriods,0))&lt;20,revenueReduction&lt;0.1),0,IF(NOT(ISNUMBER(E2128)),0,IF($C2128="Oui",0,IF($B2128="Non - avec lien de dépendance",MIN(2258,E2128,$D2128),MIN(2258,E2128))))))</f>
        <v>Effectuez l’étape 1</v>
      </c>
      <c r="H2128" s="3" t="str">
        <f>IF(ISTEXT(CRHPrate),"Effectuez l’étape 1",IF(AND(INDEX(claimPeriodNo,MATCH('Étape 1) Taux'!$A$8,claimPeriods,0))&gt;17,INDEX(claimPeriodNo,MATCH('Étape 1) Taux'!$A$8,claimPeriods,0))&lt;20,revenueReduction&lt;0.1),0,IF(NOT(ISNUMBER(F2128)),0,IF($C2128="Oui",0,IF($B2128="Non - avec lien de dépendance",MIN(2258,F2128,$D2128),MIN(2258,F2128))))))</f>
        <v>Effectuez l’étape 1</v>
      </c>
      <c r="I2128" s="3">
        <f t="shared" si="33"/>
        <v>0</v>
      </c>
    </row>
    <row r="2129" spans="7:9" x14ac:dyDescent="0.3">
      <c r="G2129" s="3" t="str">
        <f>IF(ISTEXT(CRHPrate),"Effectuez l’étape 1",IF(AND(INDEX(claimPeriodNo,MATCH('Étape 1) Taux'!$A$8,claimPeriods,0))&gt;17,INDEX(claimPeriodNo,MATCH('Étape 1) Taux'!$A$8,claimPeriods,0))&lt;20,revenueReduction&lt;0.1),0,IF(NOT(ISNUMBER(E2129)),0,IF($C2129="Oui",0,IF($B2129="Non - avec lien de dépendance",MIN(2258,E2129,$D2129),MIN(2258,E2129))))))</f>
        <v>Effectuez l’étape 1</v>
      </c>
      <c r="H2129" s="3" t="str">
        <f>IF(ISTEXT(CRHPrate),"Effectuez l’étape 1",IF(AND(INDEX(claimPeriodNo,MATCH('Étape 1) Taux'!$A$8,claimPeriods,0))&gt;17,INDEX(claimPeriodNo,MATCH('Étape 1) Taux'!$A$8,claimPeriods,0))&lt;20,revenueReduction&lt;0.1),0,IF(NOT(ISNUMBER(F2129)),0,IF($C2129="Oui",0,IF($B2129="Non - avec lien de dépendance",MIN(2258,F2129,$D2129),MIN(2258,F2129))))))</f>
        <v>Effectuez l’étape 1</v>
      </c>
      <c r="I2129" s="3">
        <f t="shared" si="33"/>
        <v>0</v>
      </c>
    </row>
    <row r="2130" spans="7:9" x14ac:dyDescent="0.3">
      <c r="G2130" s="3" t="str">
        <f>IF(ISTEXT(CRHPrate),"Effectuez l’étape 1",IF(AND(INDEX(claimPeriodNo,MATCH('Étape 1) Taux'!$A$8,claimPeriods,0))&gt;17,INDEX(claimPeriodNo,MATCH('Étape 1) Taux'!$A$8,claimPeriods,0))&lt;20,revenueReduction&lt;0.1),0,IF(NOT(ISNUMBER(E2130)),0,IF($C2130="Oui",0,IF($B2130="Non - avec lien de dépendance",MIN(2258,E2130,$D2130),MIN(2258,E2130))))))</f>
        <v>Effectuez l’étape 1</v>
      </c>
      <c r="H2130" s="3" t="str">
        <f>IF(ISTEXT(CRHPrate),"Effectuez l’étape 1",IF(AND(INDEX(claimPeriodNo,MATCH('Étape 1) Taux'!$A$8,claimPeriods,0))&gt;17,INDEX(claimPeriodNo,MATCH('Étape 1) Taux'!$A$8,claimPeriods,0))&lt;20,revenueReduction&lt;0.1),0,IF(NOT(ISNUMBER(F2130)),0,IF($C2130="Oui",0,IF($B2130="Non - avec lien de dépendance",MIN(2258,F2130,$D2130),MIN(2258,F2130))))))</f>
        <v>Effectuez l’étape 1</v>
      </c>
      <c r="I2130" s="3">
        <f t="shared" si="33"/>
        <v>0</v>
      </c>
    </row>
    <row r="2131" spans="7:9" x14ac:dyDescent="0.3">
      <c r="G2131" s="3" t="str">
        <f>IF(ISTEXT(CRHPrate),"Effectuez l’étape 1",IF(AND(INDEX(claimPeriodNo,MATCH('Étape 1) Taux'!$A$8,claimPeriods,0))&gt;17,INDEX(claimPeriodNo,MATCH('Étape 1) Taux'!$A$8,claimPeriods,0))&lt;20,revenueReduction&lt;0.1),0,IF(NOT(ISNUMBER(E2131)),0,IF($C2131="Oui",0,IF($B2131="Non - avec lien de dépendance",MIN(2258,E2131,$D2131),MIN(2258,E2131))))))</f>
        <v>Effectuez l’étape 1</v>
      </c>
      <c r="H2131" s="3" t="str">
        <f>IF(ISTEXT(CRHPrate),"Effectuez l’étape 1",IF(AND(INDEX(claimPeriodNo,MATCH('Étape 1) Taux'!$A$8,claimPeriods,0))&gt;17,INDEX(claimPeriodNo,MATCH('Étape 1) Taux'!$A$8,claimPeriods,0))&lt;20,revenueReduction&lt;0.1),0,IF(NOT(ISNUMBER(F2131)),0,IF($C2131="Oui",0,IF($B2131="Non - avec lien de dépendance",MIN(2258,F2131,$D2131),MIN(2258,F2131))))))</f>
        <v>Effectuez l’étape 1</v>
      </c>
      <c r="I2131" s="3">
        <f t="shared" si="33"/>
        <v>0</v>
      </c>
    </row>
    <row r="2132" spans="7:9" x14ac:dyDescent="0.3">
      <c r="G2132" s="3" t="str">
        <f>IF(ISTEXT(CRHPrate),"Effectuez l’étape 1",IF(AND(INDEX(claimPeriodNo,MATCH('Étape 1) Taux'!$A$8,claimPeriods,0))&gt;17,INDEX(claimPeriodNo,MATCH('Étape 1) Taux'!$A$8,claimPeriods,0))&lt;20,revenueReduction&lt;0.1),0,IF(NOT(ISNUMBER(E2132)),0,IF($C2132="Oui",0,IF($B2132="Non - avec lien de dépendance",MIN(2258,E2132,$D2132),MIN(2258,E2132))))))</f>
        <v>Effectuez l’étape 1</v>
      </c>
      <c r="H2132" s="3" t="str">
        <f>IF(ISTEXT(CRHPrate),"Effectuez l’étape 1",IF(AND(INDEX(claimPeriodNo,MATCH('Étape 1) Taux'!$A$8,claimPeriods,0))&gt;17,INDEX(claimPeriodNo,MATCH('Étape 1) Taux'!$A$8,claimPeriods,0))&lt;20,revenueReduction&lt;0.1),0,IF(NOT(ISNUMBER(F2132)),0,IF($C2132="Oui",0,IF($B2132="Non - avec lien de dépendance",MIN(2258,F2132,$D2132),MIN(2258,F2132))))))</f>
        <v>Effectuez l’étape 1</v>
      </c>
      <c r="I2132" s="3">
        <f t="shared" si="33"/>
        <v>0</v>
      </c>
    </row>
    <row r="2133" spans="7:9" x14ac:dyDescent="0.3">
      <c r="G2133" s="3" t="str">
        <f>IF(ISTEXT(CRHPrate),"Effectuez l’étape 1",IF(AND(INDEX(claimPeriodNo,MATCH('Étape 1) Taux'!$A$8,claimPeriods,0))&gt;17,INDEX(claimPeriodNo,MATCH('Étape 1) Taux'!$A$8,claimPeriods,0))&lt;20,revenueReduction&lt;0.1),0,IF(NOT(ISNUMBER(E2133)),0,IF($C2133="Oui",0,IF($B2133="Non - avec lien de dépendance",MIN(2258,E2133,$D2133),MIN(2258,E2133))))))</f>
        <v>Effectuez l’étape 1</v>
      </c>
      <c r="H2133" s="3" t="str">
        <f>IF(ISTEXT(CRHPrate),"Effectuez l’étape 1",IF(AND(INDEX(claimPeriodNo,MATCH('Étape 1) Taux'!$A$8,claimPeriods,0))&gt;17,INDEX(claimPeriodNo,MATCH('Étape 1) Taux'!$A$8,claimPeriods,0))&lt;20,revenueReduction&lt;0.1),0,IF(NOT(ISNUMBER(F2133)),0,IF($C2133="Oui",0,IF($B2133="Non - avec lien de dépendance",MIN(2258,F2133,$D2133),MIN(2258,F2133))))))</f>
        <v>Effectuez l’étape 1</v>
      </c>
      <c r="I2133" s="3">
        <f t="shared" si="33"/>
        <v>0</v>
      </c>
    </row>
    <row r="2134" spans="7:9" x14ac:dyDescent="0.3">
      <c r="G2134" s="3" t="str">
        <f>IF(ISTEXT(CRHPrate),"Effectuez l’étape 1",IF(AND(INDEX(claimPeriodNo,MATCH('Étape 1) Taux'!$A$8,claimPeriods,0))&gt;17,INDEX(claimPeriodNo,MATCH('Étape 1) Taux'!$A$8,claimPeriods,0))&lt;20,revenueReduction&lt;0.1),0,IF(NOT(ISNUMBER(E2134)),0,IF($C2134="Oui",0,IF($B2134="Non - avec lien de dépendance",MIN(2258,E2134,$D2134),MIN(2258,E2134))))))</f>
        <v>Effectuez l’étape 1</v>
      </c>
      <c r="H2134" s="3" t="str">
        <f>IF(ISTEXT(CRHPrate),"Effectuez l’étape 1",IF(AND(INDEX(claimPeriodNo,MATCH('Étape 1) Taux'!$A$8,claimPeriods,0))&gt;17,INDEX(claimPeriodNo,MATCH('Étape 1) Taux'!$A$8,claimPeriods,0))&lt;20,revenueReduction&lt;0.1),0,IF(NOT(ISNUMBER(F2134)),0,IF($C2134="Oui",0,IF($B2134="Non - avec lien de dépendance",MIN(2258,F2134,$D2134),MIN(2258,F2134))))))</f>
        <v>Effectuez l’étape 1</v>
      </c>
      <c r="I2134" s="3">
        <f t="shared" si="33"/>
        <v>0</v>
      </c>
    </row>
    <row r="2135" spans="7:9" x14ac:dyDescent="0.3">
      <c r="G2135" s="3" t="str">
        <f>IF(ISTEXT(CRHPrate),"Effectuez l’étape 1",IF(AND(INDEX(claimPeriodNo,MATCH('Étape 1) Taux'!$A$8,claimPeriods,0))&gt;17,INDEX(claimPeriodNo,MATCH('Étape 1) Taux'!$A$8,claimPeriods,0))&lt;20,revenueReduction&lt;0.1),0,IF(NOT(ISNUMBER(E2135)),0,IF($C2135="Oui",0,IF($B2135="Non - avec lien de dépendance",MIN(2258,E2135,$D2135),MIN(2258,E2135))))))</f>
        <v>Effectuez l’étape 1</v>
      </c>
      <c r="H2135" s="3" t="str">
        <f>IF(ISTEXT(CRHPrate),"Effectuez l’étape 1",IF(AND(INDEX(claimPeriodNo,MATCH('Étape 1) Taux'!$A$8,claimPeriods,0))&gt;17,INDEX(claimPeriodNo,MATCH('Étape 1) Taux'!$A$8,claimPeriods,0))&lt;20,revenueReduction&lt;0.1),0,IF(NOT(ISNUMBER(F2135)),0,IF($C2135="Oui",0,IF($B2135="Non - avec lien de dépendance",MIN(2258,F2135,$D2135),MIN(2258,F2135))))))</f>
        <v>Effectuez l’étape 1</v>
      </c>
      <c r="I2135" s="3">
        <f t="shared" si="33"/>
        <v>0</v>
      </c>
    </row>
    <row r="2136" spans="7:9" x14ac:dyDescent="0.3">
      <c r="G2136" s="3" t="str">
        <f>IF(ISTEXT(CRHPrate),"Effectuez l’étape 1",IF(AND(INDEX(claimPeriodNo,MATCH('Étape 1) Taux'!$A$8,claimPeriods,0))&gt;17,INDEX(claimPeriodNo,MATCH('Étape 1) Taux'!$A$8,claimPeriods,0))&lt;20,revenueReduction&lt;0.1),0,IF(NOT(ISNUMBER(E2136)),0,IF($C2136="Oui",0,IF($B2136="Non - avec lien de dépendance",MIN(2258,E2136,$D2136),MIN(2258,E2136))))))</f>
        <v>Effectuez l’étape 1</v>
      </c>
      <c r="H2136" s="3" t="str">
        <f>IF(ISTEXT(CRHPrate),"Effectuez l’étape 1",IF(AND(INDEX(claimPeriodNo,MATCH('Étape 1) Taux'!$A$8,claimPeriods,0))&gt;17,INDEX(claimPeriodNo,MATCH('Étape 1) Taux'!$A$8,claimPeriods,0))&lt;20,revenueReduction&lt;0.1),0,IF(NOT(ISNUMBER(F2136)),0,IF($C2136="Oui",0,IF($B2136="Non - avec lien de dépendance",MIN(2258,F2136,$D2136),MIN(2258,F2136))))))</f>
        <v>Effectuez l’étape 1</v>
      </c>
      <c r="I2136" s="3">
        <f t="shared" si="33"/>
        <v>0</v>
      </c>
    </row>
    <row r="2137" spans="7:9" x14ac:dyDescent="0.3">
      <c r="G2137" s="3" t="str">
        <f>IF(ISTEXT(CRHPrate),"Effectuez l’étape 1",IF(AND(INDEX(claimPeriodNo,MATCH('Étape 1) Taux'!$A$8,claimPeriods,0))&gt;17,INDEX(claimPeriodNo,MATCH('Étape 1) Taux'!$A$8,claimPeriods,0))&lt;20,revenueReduction&lt;0.1),0,IF(NOT(ISNUMBER(E2137)),0,IF($C2137="Oui",0,IF($B2137="Non - avec lien de dépendance",MIN(2258,E2137,$D2137),MIN(2258,E2137))))))</f>
        <v>Effectuez l’étape 1</v>
      </c>
      <c r="H2137" s="3" t="str">
        <f>IF(ISTEXT(CRHPrate),"Effectuez l’étape 1",IF(AND(INDEX(claimPeriodNo,MATCH('Étape 1) Taux'!$A$8,claimPeriods,0))&gt;17,INDEX(claimPeriodNo,MATCH('Étape 1) Taux'!$A$8,claimPeriods,0))&lt;20,revenueReduction&lt;0.1),0,IF(NOT(ISNUMBER(F2137)),0,IF($C2137="Oui",0,IF($B2137="Non - avec lien de dépendance",MIN(2258,F2137,$D2137),MIN(2258,F2137))))))</f>
        <v>Effectuez l’étape 1</v>
      </c>
      <c r="I2137" s="3">
        <f t="shared" si="33"/>
        <v>0</v>
      </c>
    </row>
    <row r="2138" spans="7:9" x14ac:dyDescent="0.3">
      <c r="G2138" s="3" t="str">
        <f>IF(ISTEXT(CRHPrate),"Effectuez l’étape 1",IF(AND(INDEX(claimPeriodNo,MATCH('Étape 1) Taux'!$A$8,claimPeriods,0))&gt;17,INDEX(claimPeriodNo,MATCH('Étape 1) Taux'!$A$8,claimPeriods,0))&lt;20,revenueReduction&lt;0.1),0,IF(NOT(ISNUMBER(E2138)),0,IF($C2138="Oui",0,IF($B2138="Non - avec lien de dépendance",MIN(2258,E2138,$D2138),MIN(2258,E2138))))))</f>
        <v>Effectuez l’étape 1</v>
      </c>
      <c r="H2138" s="3" t="str">
        <f>IF(ISTEXT(CRHPrate),"Effectuez l’étape 1",IF(AND(INDEX(claimPeriodNo,MATCH('Étape 1) Taux'!$A$8,claimPeriods,0))&gt;17,INDEX(claimPeriodNo,MATCH('Étape 1) Taux'!$A$8,claimPeriods,0))&lt;20,revenueReduction&lt;0.1),0,IF(NOT(ISNUMBER(F2138)),0,IF($C2138="Oui",0,IF($B2138="Non - avec lien de dépendance",MIN(2258,F2138,$D2138),MIN(2258,F2138))))))</f>
        <v>Effectuez l’étape 1</v>
      </c>
      <c r="I2138" s="3">
        <f t="shared" si="33"/>
        <v>0</v>
      </c>
    </row>
    <row r="2139" spans="7:9" x14ac:dyDescent="0.3">
      <c r="G2139" s="3" t="str">
        <f>IF(ISTEXT(CRHPrate),"Effectuez l’étape 1",IF(AND(INDEX(claimPeriodNo,MATCH('Étape 1) Taux'!$A$8,claimPeriods,0))&gt;17,INDEX(claimPeriodNo,MATCH('Étape 1) Taux'!$A$8,claimPeriods,0))&lt;20,revenueReduction&lt;0.1),0,IF(NOT(ISNUMBER(E2139)),0,IF($C2139="Oui",0,IF($B2139="Non - avec lien de dépendance",MIN(2258,E2139,$D2139),MIN(2258,E2139))))))</f>
        <v>Effectuez l’étape 1</v>
      </c>
      <c r="H2139" s="3" t="str">
        <f>IF(ISTEXT(CRHPrate),"Effectuez l’étape 1",IF(AND(INDEX(claimPeriodNo,MATCH('Étape 1) Taux'!$A$8,claimPeriods,0))&gt;17,INDEX(claimPeriodNo,MATCH('Étape 1) Taux'!$A$8,claimPeriods,0))&lt;20,revenueReduction&lt;0.1),0,IF(NOT(ISNUMBER(F2139)),0,IF($C2139="Oui",0,IF($B2139="Non - avec lien de dépendance",MIN(2258,F2139,$D2139),MIN(2258,F2139))))))</f>
        <v>Effectuez l’étape 1</v>
      </c>
      <c r="I2139" s="3">
        <f t="shared" si="33"/>
        <v>0</v>
      </c>
    </row>
    <row r="2140" spans="7:9" x14ac:dyDescent="0.3">
      <c r="G2140" s="3" t="str">
        <f>IF(ISTEXT(CRHPrate),"Effectuez l’étape 1",IF(AND(INDEX(claimPeriodNo,MATCH('Étape 1) Taux'!$A$8,claimPeriods,0))&gt;17,INDEX(claimPeriodNo,MATCH('Étape 1) Taux'!$A$8,claimPeriods,0))&lt;20,revenueReduction&lt;0.1),0,IF(NOT(ISNUMBER(E2140)),0,IF($C2140="Oui",0,IF($B2140="Non - avec lien de dépendance",MIN(2258,E2140,$D2140),MIN(2258,E2140))))))</f>
        <v>Effectuez l’étape 1</v>
      </c>
      <c r="H2140" s="3" t="str">
        <f>IF(ISTEXT(CRHPrate),"Effectuez l’étape 1",IF(AND(INDEX(claimPeriodNo,MATCH('Étape 1) Taux'!$A$8,claimPeriods,0))&gt;17,INDEX(claimPeriodNo,MATCH('Étape 1) Taux'!$A$8,claimPeriods,0))&lt;20,revenueReduction&lt;0.1),0,IF(NOT(ISNUMBER(F2140)),0,IF($C2140="Oui",0,IF($B2140="Non - avec lien de dépendance",MIN(2258,F2140,$D2140),MIN(2258,F2140))))))</f>
        <v>Effectuez l’étape 1</v>
      </c>
      <c r="I2140" s="3">
        <f t="shared" si="33"/>
        <v>0</v>
      </c>
    </row>
    <row r="2141" spans="7:9" x14ac:dyDescent="0.3">
      <c r="G2141" s="3" t="str">
        <f>IF(ISTEXT(CRHPrate),"Effectuez l’étape 1",IF(AND(INDEX(claimPeriodNo,MATCH('Étape 1) Taux'!$A$8,claimPeriods,0))&gt;17,INDEX(claimPeriodNo,MATCH('Étape 1) Taux'!$A$8,claimPeriods,0))&lt;20,revenueReduction&lt;0.1),0,IF(NOT(ISNUMBER(E2141)),0,IF($C2141="Oui",0,IF($B2141="Non - avec lien de dépendance",MIN(2258,E2141,$D2141),MIN(2258,E2141))))))</f>
        <v>Effectuez l’étape 1</v>
      </c>
      <c r="H2141" s="3" t="str">
        <f>IF(ISTEXT(CRHPrate),"Effectuez l’étape 1",IF(AND(INDEX(claimPeriodNo,MATCH('Étape 1) Taux'!$A$8,claimPeriods,0))&gt;17,INDEX(claimPeriodNo,MATCH('Étape 1) Taux'!$A$8,claimPeriods,0))&lt;20,revenueReduction&lt;0.1),0,IF(NOT(ISNUMBER(F2141)),0,IF($C2141="Oui",0,IF($B2141="Non - avec lien de dépendance",MIN(2258,F2141,$D2141),MIN(2258,F2141))))))</f>
        <v>Effectuez l’étape 1</v>
      </c>
      <c r="I2141" s="3">
        <f t="shared" si="33"/>
        <v>0</v>
      </c>
    </row>
    <row r="2142" spans="7:9" x14ac:dyDescent="0.3">
      <c r="G2142" s="3" t="str">
        <f>IF(ISTEXT(CRHPrate),"Effectuez l’étape 1",IF(AND(INDEX(claimPeriodNo,MATCH('Étape 1) Taux'!$A$8,claimPeriods,0))&gt;17,INDEX(claimPeriodNo,MATCH('Étape 1) Taux'!$A$8,claimPeriods,0))&lt;20,revenueReduction&lt;0.1),0,IF(NOT(ISNUMBER(E2142)),0,IF($C2142="Oui",0,IF($B2142="Non - avec lien de dépendance",MIN(2258,E2142,$D2142),MIN(2258,E2142))))))</f>
        <v>Effectuez l’étape 1</v>
      </c>
      <c r="H2142" s="3" t="str">
        <f>IF(ISTEXT(CRHPrate),"Effectuez l’étape 1",IF(AND(INDEX(claimPeriodNo,MATCH('Étape 1) Taux'!$A$8,claimPeriods,0))&gt;17,INDEX(claimPeriodNo,MATCH('Étape 1) Taux'!$A$8,claimPeriods,0))&lt;20,revenueReduction&lt;0.1),0,IF(NOT(ISNUMBER(F2142)),0,IF($C2142="Oui",0,IF($B2142="Non - avec lien de dépendance",MIN(2258,F2142,$D2142),MIN(2258,F2142))))))</f>
        <v>Effectuez l’étape 1</v>
      </c>
      <c r="I2142" s="3">
        <f t="shared" si="33"/>
        <v>0</v>
      </c>
    </row>
    <row r="2143" spans="7:9" x14ac:dyDescent="0.3">
      <c r="G2143" s="3" t="str">
        <f>IF(ISTEXT(CRHPrate),"Effectuez l’étape 1",IF(AND(INDEX(claimPeriodNo,MATCH('Étape 1) Taux'!$A$8,claimPeriods,0))&gt;17,INDEX(claimPeriodNo,MATCH('Étape 1) Taux'!$A$8,claimPeriods,0))&lt;20,revenueReduction&lt;0.1),0,IF(NOT(ISNUMBER(E2143)),0,IF($C2143="Oui",0,IF($B2143="Non - avec lien de dépendance",MIN(2258,E2143,$D2143),MIN(2258,E2143))))))</f>
        <v>Effectuez l’étape 1</v>
      </c>
      <c r="H2143" s="3" t="str">
        <f>IF(ISTEXT(CRHPrate),"Effectuez l’étape 1",IF(AND(INDEX(claimPeriodNo,MATCH('Étape 1) Taux'!$A$8,claimPeriods,0))&gt;17,INDEX(claimPeriodNo,MATCH('Étape 1) Taux'!$A$8,claimPeriods,0))&lt;20,revenueReduction&lt;0.1),0,IF(NOT(ISNUMBER(F2143)),0,IF($C2143="Oui",0,IF($B2143="Non - avec lien de dépendance",MIN(2258,F2143,$D2143),MIN(2258,F2143))))))</f>
        <v>Effectuez l’étape 1</v>
      </c>
      <c r="I2143" s="3">
        <f t="shared" si="33"/>
        <v>0</v>
      </c>
    </row>
    <row r="2144" spans="7:9" x14ac:dyDescent="0.3">
      <c r="G2144" s="3" t="str">
        <f>IF(ISTEXT(CRHPrate),"Effectuez l’étape 1",IF(AND(INDEX(claimPeriodNo,MATCH('Étape 1) Taux'!$A$8,claimPeriods,0))&gt;17,INDEX(claimPeriodNo,MATCH('Étape 1) Taux'!$A$8,claimPeriods,0))&lt;20,revenueReduction&lt;0.1),0,IF(NOT(ISNUMBER(E2144)),0,IF($C2144="Oui",0,IF($B2144="Non - avec lien de dépendance",MIN(2258,E2144,$D2144),MIN(2258,E2144))))))</f>
        <v>Effectuez l’étape 1</v>
      </c>
      <c r="H2144" s="3" t="str">
        <f>IF(ISTEXT(CRHPrate),"Effectuez l’étape 1",IF(AND(INDEX(claimPeriodNo,MATCH('Étape 1) Taux'!$A$8,claimPeriods,0))&gt;17,INDEX(claimPeriodNo,MATCH('Étape 1) Taux'!$A$8,claimPeriods,0))&lt;20,revenueReduction&lt;0.1),0,IF(NOT(ISNUMBER(F2144)),0,IF($C2144="Oui",0,IF($B2144="Non - avec lien de dépendance",MIN(2258,F2144,$D2144),MIN(2258,F2144))))))</f>
        <v>Effectuez l’étape 1</v>
      </c>
      <c r="I2144" s="3">
        <f t="shared" si="33"/>
        <v>0</v>
      </c>
    </row>
    <row r="2145" spans="7:9" x14ac:dyDescent="0.3">
      <c r="G2145" s="3" t="str">
        <f>IF(ISTEXT(CRHPrate),"Effectuez l’étape 1",IF(AND(INDEX(claimPeriodNo,MATCH('Étape 1) Taux'!$A$8,claimPeriods,0))&gt;17,INDEX(claimPeriodNo,MATCH('Étape 1) Taux'!$A$8,claimPeriods,0))&lt;20,revenueReduction&lt;0.1),0,IF(NOT(ISNUMBER(E2145)),0,IF($C2145="Oui",0,IF($B2145="Non - avec lien de dépendance",MIN(2258,E2145,$D2145),MIN(2258,E2145))))))</f>
        <v>Effectuez l’étape 1</v>
      </c>
      <c r="H2145" s="3" t="str">
        <f>IF(ISTEXT(CRHPrate),"Effectuez l’étape 1",IF(AND(INDEX(claimPeriodNo,MATCH('Étape 1) Taux'!$A$8,claimPeriods,0))&gt;17,INDEX(claimPeriodNo,MATCH('Étape 1) Taux'!$A$8,claimPeriods,0))&lt;20,revenueReduction&lt;0.1),0,IF(NOT(ISNUMBER(F2145)),0,IF($C2145="Oui",0,IF($B2145="Non - avec lien de dépendance",MIN(2258,F2145,$D2145),MIN(2258,F2145))))))</f>
        <v>Effectuez l’étape 1</v>
      </c>
      <c r="I2145" s="3">
        <f t="shared" si="33"/>
        <v>0</v>
      </c>
    </row>
    <row r="2146" spans="7:9" x14ac:dyDescent="0.3">
      <c r="G2146" s="3" t="str">
        <f>IF(ISTEXT(CRHPrate),"Effectuez l’étape 1",IF(AND(INDEX(claimPeriodNo,MATCH('Étape 1) Taux'!$A$8,claimPeriods,0))&gt;17,INDEX(claimPeriodNo,MATCH('Étape 1) Taux'!$A$8,claimPeriods,0))&lt;20,revenueReduction&lt;0.1),0,IF(NOT(ISNUMBER(E2146)),0,IF($C2146="Oui",0,IF($B2146="Non - avec lien de dépendance",MIN(2258,E2146,$D2146),MIN(2258,E2146))))))</f>
        <v>Effectuez l’étape 1</v>
      </c>
      <c r="H2146" s="3" t="str">
        <f>IF(ISTEXT(CRHPrate),"Effectuez l’étape 1",IF(AND(INDEX(claimPeriodNo,MATCH('Étape 1) Taux'!$A$8,claimPeriods,0))&gt;17,INDEX(claimPeriodNo,MATCH('Étape 1) Taux'!$A$8,claimPeriods,0))&lt;20,revenueReduction&lt;0.1),0,IF(NOT(ISNUMBER(F2146)),0,IF($C2146="Oui",0,IF($B2146="Non - avec lien de dépendance",MIN(2258,F2146,$D2146),MIN(2258,F2146))))))</f>
        <v>Effectuez l’étape 1</v>
      </c>
      <c r="I2146" s="3">
        <f t="shared" si="33"/>
        <v>0</v>
      </c>
    </row>
    <row r="2147" spans="7:9" x14ac:dyDescent="0.3">
      <c r="G2147" s="3" t="str">
        <f>IF(ISTEXT(CRHPrate),"Effectuez l’étape 1",IF(AND(INDEX(claimPeriodNo,MATCH('Étape 1) Taux'!$A$8,claimPeriods,0))&gt;17,INDEX(claimPeriodNo,MATCH('Étape 1) Taux'!$A$8,claimPeriods,0))&lt;20,revenueReduction&lt;0.1),0,IF(NOT(ISNUMBER(E2147)),0,IF($C2147="Oui",0,IF($B2147="Non - avec lien de dépendance",MIN(2258,E2147,$D2147),MIN(2258,E2147))))))</f>
        <v>Effectuez l’étape 1</v>
      </c>
      <c r="H2147" s="3" t="str">
        <f>IF(ISTEXT(CRHPrate),"Effectuez l’étape 1",IF(AND(INDEX(claimPeriodNo,MATCH('Étape 1) Taux'!$A$8,claimPeriods,0))&gt;17,INDEX(claimPeriodNo,MATCH('Étape 1) Taux'!$A$8,claimPeriods,0))&lt;20,revenueReduction&lt;0.1),0,IF(NOT(ISNUMBER(F2147)),0,IF($C2147="Oui",0,IF($B2147="Non - avec lien de dépendance",MIN(2258,F2147,$D2147),MIN(2258,F2147))))))</f>
        <v>Effectuez l’étape 1</v>
      </c>
      <c r="I2147" s="3">
        <f t="shared" si="33"/>
        <v>0</v>
      </c>
    </row>
    <row r="2148" spans="7:9" x14ac:dyDescent="0.3">
      <c r="G2148" s="3" t="str">
        <f>IF(ISTEXT(CRHPrate),"Effectuez l’étape 1",IF(AND(INDEX(claimPeriodNo,MATCH('Étape 1) Taux'!$A$8,claimPeriods,0))&gt;17,INDEX(claimPeriodNo,MATCH('Étape 1) Taux'!$A$8,claimPeriods,0))&lt;20,revenueReduction&lt;0.1),0,IF(NOT(ISNUMBER(E2148)),0,IF($C2148="Oui",0,IF($B2148="Non - avec lien de dépendance",MIN(2258,E2148,$D2148),MIN(2258,E2148))))))</f>
        <v>Effectuez l’étape 1</v>
      </c>
      <c r="H2148" s="3" t="str">
        <f>IF(ISTEXT(CRHPrate),"Effectuez l’étape 1",IF(AND(INDEX(claimPeriodNo,MATCH('Étape 1) Taux'!$A$8,claimPeriods,0))&gt;17,INDEX(claimPeriodNo,MATCH('Étape 1) Taux'!$A$8,claimPeriods,0))&lt;20,revenueReduction&lt;0.1),0,IF(NOT(ISNUMBER(F2148)),0,IF($C2148="Oui",0,IF($B2148="Non - avec lien de dépendance",MIN(2258,F2148,$D2148),MIN(2258,F2148))))))</f>
        <v>Effectuez l’étape 1</v>
      </c>
      <c r="I2148" s="3">
        <f t="shared" si="33"/>
        <v>0</v>
      </c>
    </row>
    <row r="2149" spans="7:9" x14ac:dyDescent="0.3">
      <c r="G2149" s="3" t="str">
        <f>IF(ISTEXT(CRHPrate),"Effectuez l’étape 1",IF(AND(INDEX(claimPeriodNo,MATCH('Étape 1) Taux'!$A$8,claimPeriods,0))&gt;17,INDEX(claimPeriodNo,MATCH('Étape 1) Taux'!$A$8,claimPeriods,0))&lt;20,revenueReduction&lt;0.1),0,IF(NOT(ISNUMBER(E2149)),0,IF($C2149="Oui",0,IF($B2149="Non - avec lien de dépendance",MIN(2258,E2149,$D2149),MIN(2258,E2149))))))</f>
        <v>Effectuez l’étape 1</v>
      </c>
      <c r="H2149" s="3" t="str">
        <f>IF(ISTEXT(CRHPrate),"Effectuez l’étape 1",IF(AND(INDEX(claimPeriodNo,MATCH('Étape 1) Taux'!$A$8,claimPeriods,0))&gt;17,INDEX(claimPeriodNo,MATCH('Étape 1) Taux'!$A$8,claimPeriods,0))&lt;20,revenueReduction&lt;0.1),0,IF(NOT(ISNUMBER(F2149)),0,IF($C2149="Oui",0,IF($B2149="Non - avec lien de dépendance",MIN(2258,F2149,$D2149),MIN(2258,F2149))))))</f>
        <v>Effectuez l’étape 1</v>
      </c>
      <c r="I2149" s="3">
        <f t="shared" si="33"/>
        <v>0</v>
      </c>
    </row>
    <row r="2150" spans="7:9" x14ac:dyDescent="0.3">
      <c r="G2150" s="3" t="str">
        <f>IF(ISTEXT(CRHPrate),"Effectuez l’étape 1",IF(AND(INDEX(claimPeriodNo,MATCH('Étape 1) Taux'!$A$8,claimPeriods,0))&gt;17,INDEX(claimPeriodNo,MATCH('Étape 1) Taux'!$A$8,claimPeriods,0))&lt;20,revenueReduction&lt;0.1),0,IF(NOT(ISNUMBER(E2150)),0,IF($C2150="Oui",0,IF($B2150="Non - avec lien de dépendance",MIN(2258,E2150,$D2150),MIN(2258,E2150))))))</f>
        <v>Effectuez l’étape 1</v>
      </c>
      <c r="H2150" s="3" t="str">
        <f>IF(ISTEXT(CRHPrate),"Effectuez l’étape 1",IF(AND(INDEX(claimPeriodNo,MATCH('Étape 1) Taux'!$A$8,claimPeriods,0))&gt;17,INDEX(claimPeriodNo,MATCH('Étape 1) Taux'!$A$8,claimPeriods,0))&lt;20,revenueReduction&lt;0.1),0,IF(NOT(ISNUMBER(F2150)),0,IF($C2150="Oui",0,IF($B2150="Non - avec lien de dépendance",MIN(2258,F2150,$D2150),MIN(2258,F2150))))))</f>
        <v>Effectuez l’étape 1</v>
      </c>
      <c r="I2150" s="3">
        <f t="shared" si="33"/>
        <v>0</v>
      </c>
    </row>
    <row r="2151" spans="7:9" x14ac:dyDescent="0.3">
      <c r="G2151" s="3" t="str">
        <f>IF(ISTEXT(CRHPrate),"Effectuez l’étape 1",IF(AND(INDEX(claimPeriodNo,MATCH('Étape 1) Taux'!$A$8,claimPeriods,0))&gt;17,INDEX(claimPeriodNo,MATCH('Étape 1) Taux'!$A$8,claimPeriods,0))&lt;20,revenueReduction&lt;0.1),0,IF(NOT(ISNUMBER(E2151)),0,IF($C2151="Oui",0,IF($B2151="Non - avec lien de dépendance",MIN(2258,E2151,$D2151),MIN(2258,E2151))))))</f>
        <v>Effectuez l’étape 1</v>
      </c>
      <c r="H2151" s="3" t="str">
        <f>IF(ISTEXT(CRHPrate),"Effectuez l’étape 1",IF(AND(INDEX(claimPeriodNo,MATCH('Étape 1) Taux'!$A$8,claimPeriods,0))&gt;17,INDEX(claimPeriodNo,MATCH('Étape 1) Taux'!$A$8,claimPeriods,0))&lt;20,revenueReduction&lt;0.1),0,IF(NOT(ISNUMBER(F2151)),0,IF($C2151="Oui",0,IF($B2151="Non - avec lien de dépendance",MIN(2258,F2151,$D2151),MIN(2258,F2151))))))</f>
        <v>Effectuez l’étape 1</v>
      </c>
      <c r="I2151" s="3">
        <f t="shared" si="33"/>
        <v>0</v>
      </c>
    </row>
    <row r="2152" spans="7:9" x14ac:dyDescent="0.3">
      <c r="G2152" s="3" t="str">
        <f>IF(ISTEXT(CRHPrate),"Effectuez l’étape 1",IF(AND(INDEX(claimPeriodNo,MATCH('Étape 1) Taux'!$A$8,claimPeriods,0))&gt;17,INDEX(claimPeriodNo,MATCH('Étape 1) Taux'!$A$8,claimPeriods,0))&lt;20,revenueReduction&lt;0.1),0,IF(NOT(ISNUMBER(E2152)),0,IF($C2152="Oui",0,IF($B2152="Non - avec lien de dépendance",MIN(2258,E2152,$D2152),MIN(2258,E2152))))))</f>
        <v>Effectuez l’étape 1</v>
      </c>
      <c r="H2152" s="3" t="str">
        <f>IF(ISTEXT(CRHPrate),"Effectuez l’étape 1",IF(AND(INDEX(claimPeriodNo,MATCH('Étape 1) Taux'!$A$8,claimPeriods,0))&gt;17,INDEX(claimPeriodNo,MATCH('Étape 1) Taux'!$A$8,claimPeriods,0))&lt;20,revenueReduction&lt;0.1),0,IF(NOT(ISNUMBER(F2152)),0,IF($C2152="Oui",0,IF($B2152="Non - avec lien de dépendance",MIN(2258,F2152,$D2152),MIN(2258,F2152))))))</f>
        <v>Effectuez l’étape 1</v>
      </c>
      <c r="I2152" s="3">
        <f t="shared" si="33"/>
        <v>0</v>
      </c>
    </row>
    <row r="2153" spans="7:9" x14ac:dyDescent="0.3">
      <c r="G2153" s="3" t="str">
        <f>IF(ISTEXT(CRHPrate),"Effectuez l’étape 1",IF(AND(INDEX(claimPeriodNo,MATCH('Étape 1) Taux'!$A$8,claimPeriods,0))&gt;17,INDEX(claimPeriodNo,MATCH('Étape 1) Taux'!$A$8,claimPeriods,0))&lt;20,revenueReduction&lt;0.1),0,IF(NOT(ISNUMBER(E2153)),0,IF($C2153="Oui",0,IF($B2153="Non - avec lien de dépendance",MIN(2258,E2153,$D2153),MIN(2258,E2153))))))</f>
        <v>Effectuez l’étape 1</v>
      </c>
      <c r="H2153" s="3" t="str">
        <f>IF(ISTEXT(CRHPrate),"Effectuez l’étape 1",IF(AND(INDEX(claimPeriodNo,MATCH('Étape 1) Taux'!$A$8,claimPeriods,0))&gt;17,INDEX(claimPeriodNo,MATCH('Étape 1) Taux'!$A$8,claimPeriods,0))&lt;20,revenueReduction&lt;0.1),0,IF(NOT(ISNUMBER(F2153)),0,IF($C2153="Oui",0,IF($B2153="Non - avec lien de dépendance",MIN(2258,F2153,$D2153),MIN(2258,F2153))))))</f>
        <v>Effectuez l’étape 1</v>
      </c>
      <c r="I2153" s="3">
        <f t="shared" si="33"/>
        <v>0</v>
      </c>
    </row>
    <row r="2154" spans="7:9" x14ac:dyDescent="0.3">
      <c r="G2154" s="3" t="str">
        <f>IF(ISTEXT(CRHPrate),"Effectuez l’étape 1",IF(AND(INDEX(claimPeriodNo,MATCH('Étape 1) Taux'!$A$8,claimPeriods,0))&gt;17,INDEX(claimPeriodNo,MATCH('Étape 1) Taux'!$A$8,claimPeriods,0))&lt;20,revenueReduction&lt;0.1),0,IF(NOT(ISNUMBER(E2154)),0,IF($C2154="Oui",0,IF($B2154="Non - avec lien de dépendance",MIN(2258,E2154,$D2154),MIN(2258,E2154))))))</f>
        <v>Effectuez l’étape 1</v>
      </c>
      <c r="H2154" s="3" t="str">
        <f>IF(ISTEXT(CRHPrate),"Effectuez l’étape 1",IF(AND(INDEX(claimPeriodNo,MATCH('Étape 1) Taux'!$A$8,claimPeriods,0))&gt;17,INDEX(claimPeriodNo,MATCH('Étape 1) Taux'!$A$8,claimPeriods,0))&lt;20,revenueReduction&lt;0.1),0,IF(NOT(ISNUMBER(F2154)),0,IF($C2154="Oui",0,IF($B2154="Non - avec lien de dépendance",MIN(2258,F2154,$D2154),MIN(2258,F2154))))))</f>
        <v>Effectuez l’étape 1</v>
      </c>
      <c r="I2154" s="3">
        <f t="shared" si="33"/>
        <v>0</v>
      </c>
    </row>
    <row r="2155" spans="7:9" x14ac:dyDescent="0.3">
      <c r="G2155" s="3" t="str">
        <f>IF(ISTEXT(CRHPrate),"Effectuez l’étape 1",IF(AND(INDEX(claimPeriodNo,MATCH('Étape 1) Taux'!$A$8,claimPeriods,0))&gt;17,INDEX(claimPeriodNo,MATCH('Étape 1) Taux'!$A$8,claimPeriods,0))&lt;20,revenueReduction&lt;0.1),0,IF(NOT(ISNUMBER(E2155)),0,IF($C2155="Oui",0,IF($B2155="Non - avec lien de dépendance",MIN(2258,E2155,$D2155),MIN(2258,E2155))))))</f>
        <v>Effectuez l’étape 1</v>
      </c>
      <c r="H2155" s="3" t="str">
        <f>IF(ISTEXT(CRHPrate),"Effectuez l’étape 1",IF(AND(INDEX(claimPeriodNo,MATCH('Étape 1) Taux'!$A$8,claimPeriods,0))&gt;17,INDEX(claimPeriodNo,MATCH('Étape 1) Taux'!$A$8,claimPeriods,0))&lt;20,revenueReduction&lt;0.1),0,IF(NOT(ISNUMBER(F2155)),0,IF($C2155="Oui",0,IF($B2155="Non - avec lien de dépendance",MIN(2258,F2155,$D2155),MIN(2258,F2155))))))</f>
        <v>Effectuez l’étape 1</v>
      </c>
      <c r="I2155" s="3">
        <f t="shared" si="33"/>
        <v>0</v>
      </c>
    </row>
    <row r="2156" spans="7:9" x14ac:dyDescent="0.3">
      <c r="G2156" s="3" t="str">
        <f>IF(ISTEXT(CRHPrate),"Effectuez l’étape 1",IF(AND(INDEX(claimPeriodNo,MATCH('Étape 1) Taux'!$A$8,claimPeriods,0))&gt;17,INDEX(claimPeriodNo,MATCH('Étape 1) Taux'!$A$8,claimPeriods,0))&lt;20,revenueReduction&lt;0.1),0,IF(NOT(ISNUMBER(E2156)),0,IF($C2156="Oui",0,IF($B2156="Non - avec lien de dépendance",MIN(2258,E2156,$D2156),MIN(2258,E2156))))))</f>
        <v>Effectuez l’étape 1</v>
      </c>
      <c r="H2156" s="3" t="str">
        <f>IF(ISTEXT(CRHPrate),"Effectuez l’étape 1",IF(AND(INDEX(claimPeriodNo,MATCH('Étape 1) Taux'!$A$8,claimPeriods,0))&gt;17,INDEX(claimPeriodNo,MATCH('Étape 1) Taux'!$A$8,claimPeriods,0))&lt;20,revenueReduction&lt;0.1),0,IF(NOT(ISNUMBER(F2156)),0,IF($C2156="Oui",0,IF($B2156="Non - avec lien de dépendance",MIN(2258,F2156,$D2156),MIN(2258,F2156))))))</f>
        <v>Effectuez l’étape 1</v>
      </c>
      <c r="I2156" s="3">
        <f t="shared" si="33"/>
        <v>0</v>
      </c>
    </row>
    <row r="2157" spans="7:9" x14ac:dyDescent="0.3">
      <c r="G2157" s="3" t="str">
        <f>IF(ISTEXT(CRHPrate),"Effectuez l’étape 1",IF(AND(INDEX(claimPeriodNo,MATCH('Étape 1) Taux'!$A$8,claimPeriods,0))&gt;17,INDEX(claimPeriodNo,MATCH('Étape 1) Taux'!$A$8,claimPeriods,0))&lt;20,revenueReduction&lt;0.1),0,IF(NOT(ISNUMBER(E2157)),0,IF($C2157="Oui",0,IF($B2157="Non - avec lien de dépendance",MIN(2258,E2157,$D2157),MIN(2258,E2157))))))</f>
        <v>Effectuez l’étape 1</v>
      </c>
      <c r="H2157" s="3" t="str">
        <f>IF(ISTEXT(CRHPrate),"Effectuez l’étape 1",IF(AND(INDEX(claimPeriodNo,MATCH('Étape 1) Taux'!$A$8,claimPeriods,0))&gt;17,INDEX(claimPeriodNo,MATCH('Étape 1) Taux'!$A$8,claimPeriods,0))&lt;20,revenueReduction&lt;0.1),0,IF(NOT(ISNUMBER(F2157)),0,IF($C2157="Oui",0,IF($B2157="Non - avec lien de dépendance",MIN(2258,F2157,$D2157),MIN(2258,F2157))))))</f>
        <v>Effectuez l’étape 1</v>
      </c>
      <c r="I2157" s="3">
        <f t="shared" si="33"/>
        <v>0</v>
      </c>
    </row>
    <row r="2158" spans="7:9" x14ac:dyDescent="0.3">
      <c r="G2158" s="3" t="str">
        <f>IF(ISTEXT(CRHPrate),"Effectuez l’étape 1",IF(AND(INDEX(claimPeriodNo,MATCH('Étape 1) Taux'!$A$8,claimPeriods,0))&gt;17,INDEX(claimPeriodNo,MATCH('Étape 1) Taux'!$A$8,claimPeriods,0))&lt;20,revenueReduction&lt;0.1),0,IF(NOT(ISNUMBER(E2158)),0,IF($C2158="Oui",0,IF($B2158="Non - avec lien de dépendance",MIN(2258,E2158,$D2158),MIN(2258,E2158))))))</f>
        <v>Effectuez l’étape 1</v>
      </c>
      <c r="H2158" s="3" t="str">
        <f>IF(ISTEXT(CRHPrate),"Effectuez l’étape 1",IF(AND(INDEX(claimPeriodNo,MATCH('Étape 1) Taux'!$A$8,claimPeriods,0))&gt;17,INDEX(claimPeriodNo,MATCH('Étape 1) Taux'!$A$8,claimPeriods,0))&lt;20,revenueReduction&lt;0.1),0,IF(NOT(ISNUMBER(F2158)),0,IF($C2158="Oui",0,IF($B2158="Non - avec lien de dépendance",MIN(2258,F2158,$D2158),MIN(2258,F2158))))))</f>
        <v>Effectuez l’étape 1</v>
      </c>
      <c r="I2158" s="3">
        <f t="shared" si="33"/>
        <v>0</v>
      </c>
    </row>
    <row r="2159" spans="7:9" x14ac:dyDescent="0.3">
      <c r="G2159" s="3" t="str">
        <f>IF(ISTEXT(CRHPrate),"Effectuez l’étape 1",IF(AND(INDEX(claimPeriodNo,MATCH('Étape 1) Taux'!$A$8,claimPeriods,0))&gt;17,INDEX(claimPeriodNo,MATCH('Étape 1) Taux'!$A$8,claimPeriods,0))&lt;20,revenueReduction&lt;0.1),0,IF(NOT(ISNUMBER(E2159)),0,IF($C2159="Oui",0,IF($B2159="Non - avec lien de dépendance",MIN(2258,E2159,$D2159),MIN(2258,E2159))))))</f>
        <v>Effectuez l’étape 1</v>
      </c>
      <c r="H2159" s="3" t="str">
        <f>IF(ISTEXT(CRHPrate),"Effectuez l’étape 1",IF(AND(INDEX(claimPeriodNo,MATCH('Étape 1) Taux'!$A$8,claimPeriods,0))&gt;17,INDEX(claimPeriodNo,MATCH('Étape 1) Taux'!$A$8,claimPeriods,0))&lt;20,revenueReduction&lt;0.1),0,IF(NOT(ISNUMBER(F2159)),0,IF($C2159="Oui",0,IF($B2159="Non - avec lien de dépendance",MIN(2258,F2159,$D2159),MIN(2258,F2159))))))</f>
        <v>Effectuez l’étape 1</v>
      </c>
      <c r="I2159" s="3">
        <f t="shared" si="33"/>
        <v>0</v>
      </c>
    </row>
    <row r="2160" spans="7:9" x14ac:dyDescent="0.3">
      <c r="G2160" s="3" t="str">
        <f>IF(ISTEXT(CRHPrate),"Effectuez l’étape 1",IF(AND(INDEX(claimPeriodNo,MATCH('Étape 1) Taux'!$A$8,claimPeriods,0))&gt;17,INDEX(claimPeriodNo,MATCH('Étape 1) Taux'!$A$8,claimPeriods,0))&lt;20,revenueReduction&lt;0.1),0,IF(NOT(ISNUMBER(E2160)),0,IF($C2160="Oui",0,IF($B2160="Non - avec lien de dépendance",MIN(2258,E2160,$D2160),MIN(2258,E2160))))))</f>
        <v>Effectuez l’étape 1</v>
      </c>
      <c r="H2160" s="3" t="str">
        <f>IF(ISTEXT(CRHPrate),"Effectuez l’étape 1",IF(AND(INDEX(claimPeriodNo,MATCH('Étape 1) Taux'!$A$8,claimPeriods,0))&gt;17,INDEX(claimPeriodNo,MATCH('Étape 1) Taux'!$A$8,claimPeriods,0))&lt;20,revenueReduction&lt;0.1),0,IF(NOT(ISNUMBER(F2160)),0,IF($C2160="Oui",0,IF($B2160="Non - avec lien de dépendance",MIN(2258,F2160,$D2160),MIN(2258,F2160))))))</f>
        <v>Effectuez l’étape 1</v>
      </c>
      <c r="I2160" s="3">
        <f t="shared" si="33"/>
        <v>0</v>
      </c>
    </row>
    <row r="2161" spans="7:9" x14ac:dyDescent="0.3">
      <c r="G2161" s="3" t="str">
        <f>IF(ISTEXT(CRHPrate),"Effectuez l’étape 1",IF(AND(INDEX(claimPeriodNo,MATCH('Étape 1) Taux'!$A$8,claimPeriods,0))&gt;17,INDEX(claimPeriodNo,MATCH('Étape 1) Taux'!$A$8,claimPeriods,0))&lt;20,revenueReduction&lt;0.1),0,IF(NOT(ISNUMBER(E2161)),0,IF($C2161="Oui",0,IF($B2161="Non - avec lien de dépendance",MIN(2258,E2161,$D2161),MIN(2258,E2161))))))</f>
        <v>Effectuez l’étape 1</v>
      </c>
      <c r="H2161" s="3" t="str">
        <f>IF(ISTEXT(CRHPrate),"Effectuez l’étape 1",IF(AND(INDEX(claimPeriodNo,MATCH('Étape 1) Taux'!$A$8,claimPeriods,0))&gt;17,INDEX(claimPeriodNo,MATCH('Étape 1) Taux'!$A$8,claimPeriods,0))&lt;20,revenueReduction&lt;0.1),0,IF(NOT(ISNUMBER(F2161)),0,IF($C2161="Oui",0,IF($B2161="Non - avec lien de dépendance",MIN(2258,F2161,$D2161),MIN(2258,F2161))))))</f>
        <v>Effectuez l’étape 1</v>
      </c>
      <c r="I2161" s="3">
        <f t="shared" si="33"/>
        <v>0</v>
      </c>
    </row>
    <row r="2162" spans="7:9" x14ac:dyDescent="0.3">
      <c r="G2162" s="3" t="str">
        <f>IF(ISTEXT(CRHPrate),"Effectuez l’étape 1",IF(AND(INDEX(claimPeriodNo,MATCH('Étape 1) Taux'!$A$8,claimPeriods,0))&gt;17,INDEX(claimPeriodNo,MATCH('Étape 1) Taux'!$A$8,claimPeriods,0))&lt;20,revenueReduction&lt;0.1),0,IF(NOT(ISNUMBER(E2162)),0,IF($C2162="Oui",0,IF($B2162="Non - avec lien de dépendance",MIN(2258,E2162,$D2162),MIN(2258,E2162))))))</f>
        <v>Effectuez l’étape 1</v>
      </c>
      <c r="H2162" s="3" t="str">
        <f>IF(ISTEXT(CRHPrate),"Effectuez l’étape 1",IF(AND(INDEX(claimPeriodNo,MATCH('Étape 1) Taux'!$A$8,claimPeriods,0))&gt;17,INDEX(claimPeriodNo,MATCH('Étape 1) Taux'!$A$8,claimPeriods,0))&lt;20,revenueReduction&lt;0.1),0,IF(NOT(ISNUMBER(F2162)),0,IF($C2162="Oui",0,IF($B2162="Non - avec lien de dépendance",MIN(2258,F2162,$D2162),MIN(2258,F2162))))))</f>
        <v>Effectuez l’étape 1</v>
      </c>
      <c r="I2162" s="3">
        <f t="shared" si="33"/>
        <v>0</v>
      </c>
    </row>
    <row r="2163" spans="7:9" x14ac:dyDescent="0.3">
      <c r="G2163" s="3" t="str">
        <f>IF(ISTEXT(CRHPrate),"Effectuez l’étape 1",IF(AND(INDEX(claimPeriodNo,MATCH('Étape 1) Taux'!$A$8,claimPeriods,0))&gt;17,INDEX(claimPeriodNo,MATCH('Étape 1) Taux'!$A$8,claimPeriods,0))&lt;20,revenueReduction&lt;0.1),0,IF(NOT(ISNUMBER(E2163)),0,IF($C2163="Oui",0,IF($B2163="Non - avec lien de dépendance",MIN(2258,E2163,$D2163),MIN(2258,E2163))))))</f>
        <v>Effectuez l’étape 1</v>
      </c>
      <c r="H2163" s="3" t="str">
        <f>IF(ISTEXT(CRHPrate),"Effectuez l’étape 1",IF(AND(INDEX(claimPeriodNo,MATCH('Étape 1) Taux'!$A$8,claimPeriods,0))&gt;17,INDEX(claimPeriodNo,MATCH('Étape 1) Taux'!$A$8,claimPeriods,0))&lt;20,revenueReduction&lt;0.1),0,IF(NOT(ISNUMBER(F2163)),0,IF($C2163="Oui",0,IF($B2163="Non - avec lien de dépendance",MIN(2258,F2163,$D2163),MIN(2258,F2163))))))</f>
        <v>Effectuez l’étape 1</v>
      </c>
      <c r="I2163" s="3">
        <f t="shared" si="33"/>
        <v>0</v>
      </c>
    </row>
    <row r="2164" spans="7:9" x14ac:dyDescent="0.3">
      <c r="G2164" s="3" t="str">
        <f>IF(ISTEXT(CRHPrate),"Effectuez l’étape 1",IF(AND(INDEX(claimPeriodNo,MATCH('Étape 1) Taux'!$A$8,claimPeriods,0))&gt;17,INDEX(claimPeriodNo,MATCH('Étape 1) Taux'!$A$8,claimPeriods,0))&lt;20,revenueReduction&lt;0.1),0,IF(NOT(ISNUMBER(E2164)),0,IF($C2164="Oui",0,IF($B2164="Non - avec lien de dépendance",MIN(2258,E2164,$D2164),MIN(2258,E2164))))))</f>
        <v>Effectuez l’étape 1</v>
      </c>
      <c r="H2164" s="3" t="str">
        <f>IF(ISTEXT(CRHPrate),"Effectuez l’étape 1",IF(AND(INDEX(claimPeriodNo,MATCH('Étape 1) Taux'!$A$8,claimPeriods,0))&gt;17,INDEX(claimPeriodNo,MATCH('Étape 1) Taux'!$A$8,claimPeriods,0))&lt;20,revenueReduction&lt;0.1),0,IF(NOT(ISNUMBER(F2164)),0,IF($C2164="Oui",0,IF($B2164="Non - avec lien de dépendance",MIN(2258,F2164,$D2164),MIN(2258,F2164))))))</f>
        <v>Effectuez l’étape 1</v>
      </c>
      <c r="I2164" s="3">
        <f t="shared" si="33"/>
        <v>0</v>
      </c>
    </row>
    <row r="2165" spans="7:9" x14ac:dyDescent="0.3">
      <c r="G2165" s="3" t="str">
        <f>IF(ISTEXT(CRHPrate),"Effectuez l’étape 1",IF(AND(INDEX(claimPeriodNo,MATCH('Étape 1) Taux'!$A$8,claimPeriods,0))&gt;17,INDEX(claimPeriodNo,MATCH('Étape 1) Taux'!$A$8,claimPeriods,0))&lt;20,revenueReduction&lt;0.1),0,IF(NOT(ISNUMBER(E2165)),0,IF($C2165="Oui",0,IF($B2165="Non - avec lien de dépendance",MIN(2258,E2165,$D2165),MIN(2258,E2165))))))</f>
        <v>Effectuez l’étape 1</v>
      </c>
      <c r="H2165" s="3" t="str">
        <f>IF(ISTEXT(CRHPrate),"Effectuez l’étape 1",IF(AND(INDEX(claimPeriodNo,MATCH('Étape 1) Taux'!$A$8,claimPeriods,0))&gt;17,INDEX(claimPeriodNo,MATCH('Étape 1) Taux'!$A$8,claimPeriods,0))&lt;20,revenueReduction&lt;0.1),0,IF(NOT(ISNUMBER(F2165)),0,IF($C2165="Oui",0,IF($B2165="Non - avec lien de dépendance",MIN(2258,F2165,$D2165),MIN(2258,F2165))))))</f>
        <v>Effectuez l’étape 1</v>
      </c>
      <c r="I2165" s="3">
        <f t="shared" si="33"/>
        <v>0</v>
      </c>
    </row>
    <row r="2166" spans="7:9" x14ac:dyDescent="0.3">
      <c r="G2166" s="3" t="str">
        <f>IF(ISTEXT(CRHPrate),"Effectuez l’étape 1",IF(AND(INDEX(claimPeriodNo,MATCH('Étape 1) Taux'!$A$8,claimPeriods,0))&gt;17,INDEX(claimPeriodNo,MATCH('Étape 1) Taux'!$A$8,claimPeriods,0))&lt;20,revenueReduction&lt;0.1),0,IF(NOT(ISNUMBER(E2166)),0,IF($C2166="Oui",0,IF($B2166="Non - avec lien de dépendance",MIN(2258,E2166,$D2166),MIN(2258,E2166))))))</f>
        <v>Effectuez l’étape 1</v>
      </c>
      <c r="H2166" s="3" t="str">
        <f>IF(ISTEXT(CRHPrate),"Effectuez l’étape 1",IF(AND(INDEX(claimPeriodNo,MATCH('Étape 1) Taux'!$A$8,claimPeriods,0))&gt;17,INDEX(claimPeriodNo,MATCH('Étape 1) Taux'!$A$8,claimPeriods,0))&lt;20,revenueReduction&lt;0.1),0,IF(NOT(ISNUMBER(F2166)),0,IF($C2166="Oui",0,IF($B2166="Non - avec lien de dépendance",MIN(2258,F2166,$D2166),MIN(2258,F2166))))))</f>
        <v>Effectuez l’étape 1</v>
      </c>
      <c r="I2166" s="3">
        <f t="shared" si="33"/>
        <v>0</v>
      </c>
    </row>
    <row r="2167" spans="7:9" x14ac:dyDescent="0.3">
      <c r="G2167" s="3" t="str">
        <f>IF(ISTEXT(CRHPrate),"Effectuez l’étape 1",IF(AND(INDEX(claimPeriodNo,MATCH('Étape 1) Taux'!$A$8,claimPeriods,0))&gt;17,INDEX(claimPeriodNo,MATCH('Étape 1) Taux'!$A$8,claimPeriods,0))&lt;20,revenueReduction&lt;0.1),0,IF(NOT(ISNUMBER(E2167)),0,IF($C2167="Oui",0,IF($B2167="Non - avec lien de dépendance",MIN(2258,E2167,$D2167),MIN(2258,E2167))))))</f>
        <v>Effectuez l’étape 1</v>
      </c>
      <c r="H2167" s="3" t="str">
        <f>IF(ISTEXT(CRHPrate),"Effectuez l’étape 1",IF(AND(INDEX(claimPeriodNo,MATCH('Étape 1) Taux'!$A$8,claimPeriods,0))&gt;17,INDEX(claimPeriodNo,MATCH('Étape 1) Taux'!$A$8,claimPeriods,0))&lt;20,revenueReduction&lt;0.1),0,IF(NOT(ISNUMBER(F2167)),0,IF($C2167="Oui",0,IF($B2167="Non - avec lien de dépendance",MIN(2258,F2167,$D2167),MIN(2258,F2167))))))</f>
        <v>Effectuez l’étape 1</v>
      </c>
      <c r="I2167" s="3">
        <f t="shared" si="33"/>
        <v>0</v>
      </c>
    </row>
    <row r="2168" spans="7:9" x14ac:dyDescent="0.3">
      <c r="G2168" s="3" t="str">
        <f>IF(ISTEXT(CRHPrate),"Effectuez l’étape 1",IF(AND(INDEX(claimPeriodNo,MATCH('Étape 1) Taux'!$A$8,claimPeriods,0))&gt;17,INDEX(claimPeriodNo,MATCH('Étape 1) Taux'!$A$8,claimPeriods,0))&lt;20,revenueReduction&lt;0.1),0,IF(NOT(ISNUMBER(E2168)),0,IF($C2168="Oui",0,IF($B2168="Non - avec lien de dépendance",MIN(2258,E2168,$D2168),MIN(2258,E2168))))))</f>
        <v>Effectuez l’étape 1</v>
      </c>
      <c r="H2168" s="3" t="str">
        <f>IF(ISTEXT(CRHPrate),"Effectuez l’étape 1",IF(AND(INDEX(claimPeriodNo,MATCH('Étape 1) Taux'!$A$8,claimPeriods,0))&gt;17,INDEX(claimPeriodNo,MATCH('Étape 1) Taux'!$A$8,claimPeriods,0))&lt;20,revenueReduction&lt;0.1),0,IF(NOT(ISNUMBER(F2168)),0,IF($C2168="Oui",0,IF($B2168="Non - avec lien de dépendance",MIN(2258,F2168,$D2168),MIN(2258,F2168))))))</f>
        <v>Effectuez l’étape 1</v>
      </c>
      <c r="I2168" s="3">
        <f t="shared" si="33"/>
        <v>0</v>
      </c>
    </row>
    <row r="2169" spans="7:9" x14ac:dyDescent="0.3">
      <c r="G2169" s="3" t="str">
        <f>IF(ISTEXT(CRHPrate),"Effectuez l’étape 1",IF(AND(INDEX(claimPeriodNo,MATCH('Étape 1) Taux'!$A$8,claimPeriods,0))&gt;17,INDEX(claimPeriodNo,MATCH('Étape 1) Taux'!$A$8,claimPeriods,0))&lt;20,revenueReduction&lt;0.1),0,IF(NOT(ISNUMBER(E2169)),0,IF($C2169="Oui",0,IF($B2169="Non - avec lien de dépendance",MIN(2258,E2169,$D2169),MIN(2258,E2169))))))</f>
        <v>Effectuez l’étape 1</v>
      </c>
      <c r="H2169" s="3" t="str">
        <f>IF(ISTEXT(CRHPrate),"Effectuez l’étape 1",IF(AND(INDEX(claimPeriodNo,MATCH('Étape 1) Taux'!$A$8,claimPeriods,0))&gt;17,INDEX(claimPeriodNo,MATCH('Étape 1) Taux'!$A$8,claimPeriods,0))&lt;20,revenueReduction&lt;0.1),0,IF(NOT(ISNUMBER(F2169)),0,IF($C2169="Oui",0,IF($B2169="Non - avec lien de dépendance",MIN(2258,F2169,$D2169),MIN(2258,F2169))))))</f>
        <v>Effectuez l’étape 1</v>
      </c>
      <c r="I2169" s="3">
        <f t="shared" si="33"/>
        <v>0</v>
      </c>
    </row>
    <row r="2170" spans="7:9" x14ac:dyDescent="0.3">
      <c r="G2170" s="3" t="str">
        <f>IF(ISTEXT(CRHPrate),"Effectuez l’étape 1",IF(AND(INDEX(claimPeriodNo,MATCH('Étape 1) Taux'!$A$8,claimPeriods,0))&gt;17,INDEX(claimPeriodNo,MATCH('Étape 1) Taux'!$A$8,claimPeriods,0))&lt;20,revenueReduction&lt;0.1),0,IF(NOT(ISNUMBER(E2170)),0,IF($C2170="Oui",0,IF($B2170="Non - avec lien de dépendance",MIN(2258,E2170,$D2170),MIN(2258,E2170))))))</f>
        <v>Effectuez l’étape 1</v>
      </c>
      <c r="H2170" s="3" t="str">
        <f>IF(ISTEXT(CRHPrate),"Effectuez l’étape 1",IF(AND(INDEX(claimPeriodNo,MATCH('Étape 1) Taux'!$A$8,claimPeriods,0))&gt;17,INDEX(claimPeriodNo,MATCH('Étape 1) Taux'!$A$8,claimPeriods,0))&lt;20,revenueReduction&lt;0.1),0,IF(NOT(ISNUMBER(F2170)),0,IF($C2170="Oui",0,IF($B2170="Non - avec lien de dépendance",MIN(2258,F2170,$D2170),MIN(2258,F2170))))))</f>
        <v>Effectuez l’étape 1</v>
      </c>
      <c r="I2170" s="3">
        <f t="shared" si="33"/>
        <v>0</v>
      </c>
    </row>
    <row r="2171" spans="7:9" x14ac:dyDescent="0.3">
      <c r="G2171" s="3" t="str">
        <f>IF(ISTEXT(CRHPrate),"Effectuez l’étape 1",IF(AND(INDEX(claimPeriodNo,MATCH('Étape 1) Taux'!$A$8,claimPeriods,0))&gt;17,INDEX(claimPeriodNo,MATCH('Étape 1) Taux'!$A$8,claimPeriods,0))&lt;20,revenueReduction&lt;0.1),0,IF(NOT(ISNUMBER(E2171)),0,IF($C2171="Oui",0,IF($B2171="Non - avec lien de dépendance",MIN(2258,E2171,$D2171),MIN(2258,E2171))))))</f>
        <v>Effectuez l’étape 1</v>
      </c>
      <c r="H2171" s="3" t="str">
        <f>IF(ISTEXT(CRHPrate),"Effectuez l’étape 1",IF(AND(INDEX(claimPeriodNo,MATCH('Étape 1) Taux'!$A$8,claimPeriods,0))&gt;17,INDEX(claimPeriodNo,MATCH('Étape 1) Taux'!$A$8,claimPeriods,0))&lt;20,revenueReduction&lt;0.1),0,IF(NOT(ISNUMBER(F2171)),0,IF($C2171="Oui",0,IF($B2171="Non - avec lien de dépendance",MIN(2258,F2171,$D2171),MIN(2258,F2171))))))</f>
        <v>Effectuez l’étape 1</v>
      </c>
      <c r="I2171" s="3">
        <f t="shared" si="33"/>
        <v>0</v>
      </c>
    </row>
    <row r="2172" spans="7:9" x14ac:dyDescent="0.3">
      <c r="G2172" s="3" t="str">
        <f>IF(ISTEXT(CRHPrate),"Effectuez l’étape 1",IF(AND(INDEX(claimPeriodNo,MATCH('Étape 1) Taux'!$A$8,claimPeriods,0))&gt;17,INDEX(claimPeriodNo,MATCH('Étape 1) Taux'!$A$8,claimPeriods,0))&lt;20,revenueReduction&lt;0.1),0,IF(NOT(ISNUMBER(E2172)),0,IF($C2172="Oui",0,IF($B2172="Non - avec lien de dépendance",MIN(2258,E2172,$D2172),MIN(2258,E2172))))))</f>
        <v>Effectuez l’étape 1</v>
      </c>
      <c r="H2172" s="3" t="str">
        <f>IF(ISTEXT(CRHPrate),"Effectuez l’étape 1",IF(AND(INDEX(claimPeriodNo,MATCH('Étape 1) Taux'!$A$8,claimPeriods,0))&gt;17,INDEX(claimPeriodNo,MATCH('Étape 1) Taux'!$A$8,claimPeriods,0))&lt;20,revenueReduction&lt;0.1),0,IF(NOT(ISNUMBER(F2172)),0,IF($C2172="Oui",0,IF($B2172="Non - avec lien de dépendance",MIN(2258,F2172,$D2172),MIN(2258,F2172))))))</f>
        <v>Effectuez l’étape 1</v>
      </c>
      <c r="I2172" s="3">
        <f t="shared" si="33"/>
        <v>0</v>
      </c>
    </row>
    <row r="2173" spans="7:9" x14ac:dyDescent="0.3">
      <c r="G2173" s="3" t="str">
        <f>IF(ISTEXT(CRHPrate),"Effectuez l’étape 1",IF(AND(INDEX(claimPeriodNo,MATCH('Étape 1) Taux'!$A$8,claimPeriods,0))&gt;17,INDEX(claimPeriodNo,MATCH('Étape 1) Taux'!$A$8,claimPeriods,0))&lt;20,revenueReduction&lt;0.1),0,IF(NOT(ISNUMBER(E2173)),0,IF($C2173="Oui",0,IF($B2173="Non - avec lien de dépendance",MIN(2258,E2173,$D2173),MIN(2258,E2173))))))</f>
        <v>Effectuez l’étape 1</v>
      </c>
      <c r="H2173" s="3" t="str">
        <f>IF(ISTEXT(CRHPrate),"Effectuez l’étape 1",IF(AND(INDEX(claimPeriodNo,MATCH('Étape 1) Taux'!$A$8,claimPeriods,0))&gt;17,INDEX(claimPeriodNo,MATCH('Étape 1) Taux'!$A$8,claimPeriods,0))&lt;20,revenueReduction&lt;0.1),0,IF(NOT(ISNUMBER(F2173)),0,IF($C2173="Oui",0,IF($B2173="Non - avec lien de dépendance",MIN(2258,F2173,$D2173),MIN(2258,F2173))))))</f>
        <v>Effectuez l’étape 1</v>
      </c>
      <c r="I2173" s="3">
        <f t="shared" si="33"/>
        <v>0</v>
      </c>
    </row>
    <row r="2174" spans="7:9" x14ac:dyDescent="0.3">
      <c r="G2174" s="3" t="str">
        <f>IF(ISTEXT(CRHPrate),"Effectuez l’étape 1",IF(AND(INDEX(claimPeriodNo,MATCH('Étape 1) Taux'!$A$8,claimPeriods,0))&gt;17,INDEX(claimPeriodNo,MATCH('Étape 1) Taux'!$A$8,claimPeriods,0))&lt;20,revenueReduction&lt;0.1),0,IF(NOT(ISNUMBER(E2174)),0,IF($C2174="Oui",0,IF($B2174="Non - avec lien de dépendance",MIN(2258,E2174,$D2174),MIN(2258,E2174))))))</f>
        <v>Effectuez l’étape 1</v>
      </c>
      <c r="H2174" s="3" t="str">
        <f>IF(ISTEXT(CRHPrate),"Effectuez l’étape 1",IF(AND(INDEX(claimPeriodNo,MATCH('Étape 1) Taux'!$A$8,claimPeriods,0))&gt;17,INDEX(claimPeriodNo,MATCH('Étape 1) Taux'!$A$8,claimPeriods,0))&lt;20,revenueReduction&lt;0.1),0,IF(NOT(ISNUMBER(F2174)),0,IF($C2174="Oui",0,IF($B2174="Non - avec lien de dépendance",MIN(2258,F2174,$D2174),MIN(2258,F2174))))))</f>
        <v>Effectuez l’étape 1</v>
      </c>
      <c r="I2174" s="3">
        <f t="shared" si="33"/>
        <v>0</v>
      </c>
    </row>
    <row r="2175" spans="7:9" x14ac:dyDescent="0.3">
      <c r="G2175" s="3" t="str">
        <f>IF(ISTEXT(CRHPrate),"Effectuez l’étape 1",IF(AND(INDEX(claimPeriodNo,MATCH('Étape 1) Taux'!$A$8,claimPeriods,0))&gt;17,INDEX(claimPeriodNo,MATCH('Étape 1) Taux'!$A$8,claimPeriods,0))&lt;20,revenueReduction&lt;0.1),0,IF(NOT(ISNUMBER(E2175)),0,IF($C2175="Oui",0,IF($B2175="Non - avec lien de dépendance",MIN(2258,E2175,$D2175),MIN(2258,E2175))))))</f>
        <v>Effectuez l’étape 1</v>
      </c>
      <c r="H2175" s="3" t="str">
        <f>IF(ISTEXT(CRHPrate),"Effectuez l’étape 1",IF(AND(INDEX(claimPeriodNo,MATCH('Étape 1) Taux'!$A$8,claimPeriods,0))&gt;17,INDEX(claimPeriodNo,MATCH('Étape 1) Taux'!$A$8,claimPeriods,0))&lt;20,revenueReduction&lt;0.1),0,IF(NOT(ISNUMBER(F2175)),0,IF($C2175="Oui",0,IF($B2175="Non - avec lien de dépendance",MIN(2258,F2175,$D2175),MIN(2258,F2175))))))</f>
        <v>Effectuez l’étape 1</v>
      </c>
      <c r="I2175" s="3">
        <f t="shared" si="33"/>
        <v>0</v>
      </c>
    </row>
    <row r="2176" spans="7:9" x14ac:dyDescent="0.3">
      <c r="G2176" s="3" t="str">
        <f>IF(ISTEXT(CRHPrate),"Effectuez l’étape 1",IF(AND(INDEX(claimPeriodNo,MATCH('Étape 1) Taux'!$A$8,claimPeriods,0))&gt;17,INDEX(claimPeriodNo,MATCH('Étape 1) Taux'!$A$8,claimPeriods,0))&lt;20,revenueReduction&lt;0.1),0,IF(NOT(ISNUMBER(E2176)),0,IF($C2176="Oui",0,IF($B2176="Non - avec lien de dépendance",MIN(2258,E2176,$D2176),MIN(2258,E2176))))))</f>
        <v>Effectuez l’étape 1</v>
      </c>
      <c r="H2176" s="3" t="str">
        <f>IF(ISTEXT(CRHPrate),"Effectuez l’étape 1",IF(AND(INDEX(claimPeriodNo,MATCH('Étape 1) Taux'!$A$8,claimPeriods,0))&gt;17,INDEX(claimPeriodNo,MATCH('Étape 1) Taux'!$A$8,claimPeriods,0))&lt;20,revenueReduction&lt;0.1),0,IF(NOT(ISNUMBER(F2176)),0,IF($C2176="Oui",0,IF($B2176="Non - avec lien de dépendance",MIN(2258,F2176,$D2176),MIN(2258,F2176))))))</f>
        <v>Effectuez l’étape 1</v>
      </c>
      <c r="I2176" s="3">
        <f t="shared" si="33"/>
        <v>0</v>
      </c>
    </row>
    <row r="2177" spans="7:9" x14ac:dyDescent="0.3">
      <c r="G2177" s="3" t="str">
        <f>IF(ISTEXT(CRHPrate),"Effectuez l’étape 1",IF(AND(INDEX(claimPeriodNo,MATCH('Étape 1) Taux'!$A$8,claimPeriods,0))&gt;17,INDEX(claimPeriodNo,MATCH('Étape 1) Taux'!$A$8,claimPeriods,0))&lt;20,revenueReduction&lt;0.1),0,IF(NOT(ISNUMBER(E2177)),0,IF($C2177="Oui",0,IF($B2177="Non - avec lien de dépendance",MIN(2258,E2177,$D2177),MIN(2258,E2177))))))</f>
        <v>Effectuez l’étape 1</v>
      </c>
      <c r="H2177" s="3" t="str">
        <f>IF(ISTEXT(CRHPrate),"Effectuez l’étape 1",IF(AND(INDEX(claimPeriodNo,MATCH('Étape 1) Taux'!$A$8,claimPeriods,0))&gt;17,INDEX(claimPeriodNo,MATCH('Étape 1) Taux'!$A$8,claimPeriods,0))&lt;20,revenueReduction&lt;0.1),0,IF(NOT(ISNUMBER(F2177)),0,IF($C2177="Oui",0,IF($B2177="Non - avec lien de dépendance",MIN(2258,F2177,$D2177),MIN(2258,F2177))))))</f>
        <v>Effectuez l’étape 1</v>
      </c>
      <c r="I2177" s="3">
        <f t="shared" si="33"/>
        <v>0</v>
      </c>
    </row>
    <row r="2178" spans="7:9" x14ac:dyDescent="0.3">
      <c r="G2178" s="3" t="str">
        <f>IF(ISTEXT(CRHPrate),"Effectuez l’étape 1",IF(AND(INDEX(claimPeriodNo,MATCH('Étape 1) Taux'!$A$8,claimPeriods,0))&gt;17,INDEX(claimPeriodNo,MATCH('Étape 1) Taux'!$A$8,claimPeriods,0))&lt;20,revenueReduction&lt;0.1),0,IF(NOT(ISNUMBER(E2178)),0,IF($C2178="Oui",0,IF($B2178="Non - avec lien de dépendance",MIN(2258,E2178,$D2178),MIN(2258,E2178))))))</f>
        <v>Effectuez l’étape 1</v>
      </c>
      <c r="H2178" s="3" t="str">
        <f>IF(ISTEXT(CRHPrate),"Effectuez l’étape 1",IF(AND(INDEX(claimPeriodNo,MATCH('Étape 1) Taux'!$A$8,claimPeriods,0))&gt;17,INDEX(claimPeriodNo,MATCH('Étape 1) Taux'!$A$8,claimPeriods,0))&lt;20,revenueReduction&lt;0.1),0,IF(NOT(ISNUMBER(F2178)),0,IF($C2178="Oui",0,IF($B2178="Non - avec lien de dépendance",MIN(2258,F2178,$D2178),MIN(2258,F2178))))))</f>
        <v>Effectuez l’étape 1</v>
      </c>
      <c r="I2178" s="3">
        <f t="shared" si="33"/>
        <v>0</v>
      </c>
    </row>
    <row r="2179" spans="7:9" x14ac:dyDescent="0.3">
      <c r="G2179" s="3" t="str">
        <f>IF(ISTEXT(CRHPrate),"Effectuez l’étape 1",IF(AND(INDEX(claimPeriodNo,MATCH('Étape 1) Taux'!$A$8,claimPeriods,0))&gt;17,INDEX(claimPeriodNo,MATCH('Étape 1) Taux'!$A$8,claimPeriods,0))&lt;20,revenueReduction&lt;0.1),0,IF(NOT(ISNUMBER(E2179)),0,IF($C2179="Oui",0,IF($B2179="Non - avec lien de dépendance",MIN(2258,E2179,$D2179),MIN(2258,E2179))))))</f>
        <v>Effectuez l’étape 1</v>
      </c>
      <c r="H2179" s="3" t="str">
        <f>IF(ISTEXT(CRHPrate),"Effectuez l’étape 1",IF(AND(INDEX(claimPeriodNo,MATCH('Étape 1) Taux'!$A$8,claimPeriods,0))&gt;17,INDEX(claimPeriodNo,MATCH('Étape 1) Taux'!$A$8,claimPeriods,0))&lt;20,revenueReduction&lt;0.1),0,IF(NOT(ISNUMBER(F2179)),0,IF($C2179="Oui",0,IF($B2179="Non - avec lien de dépendance",MIN(2258,F2179,$D2179),MIN(2258,F2179))))))</f>
        <v>Effectuez l’étape 1</v>
      </c>
      <c r="I2179" s="3">
        <f t="shared" si="33"/>
        <v>0</v>
      </c>
    </row>
    <row r="2180" spans="7:9" x14ac:dyDescent="0.3">
      <c r="G2180" s="3" t="str">
        <f>IF(ISTEXT(CRHPrate),"Effectuez l’étape 1",IF(AND(INDEX(claimPeriodNo,MATCH('Étape 1) Taux'!$A$8,claimPeriods,0))&gt;17,INDEX(claimPeriodNo,MATCH('Étape 1) Taux'!$A$8,claimPeriods,0))&lt;20,revenueReduction&lt;0.1),0,IF(NOT(ISNUMBER(E2180)),0,IF($C2180="Oui",0,IF($B2180="Non - avec lien de dépendance",MIN(2258,E2180,$D2180),MIN(2258,E2180))))))</f>
        <v>Effectuez l’étape 1</v>
      </c>
      <c r="H2180" s="3" t="str">
        <f>IF(ISTEXT(CRHPrate),"Effectuez l’étape 1",IF(AND(INDEX(claimPeriodNo,MATCH('Étape 1) Taux'!$A$8,claimPeriods,0))&gt;17,INDEX(claimPeriodNo,MATCH('Étape 1) Taux'!$A$8,claimPeriods,0))&lt;20,revenueReduction&lt;0.1),0,IF(NOT(ISNUMBER(F2180)),0,IF($C2180="Oui",0,IF($B2180="Non - avec lien de dépendance",MIN(2258,F2180,$D2180),MIN(2258,F2180))))))</f>
        <v>Effectuez l’étape 1</v>
      </c>
      <c r="I2180" s="3">
        <f t="shared" si="33"/>
        <v>0</v>
      </c>
    </row>
    <row r="2181" spans="7:9" x14ac:dyDescent="0.3">
      <c r="G2181" s="3" t="str">
        <f>IF(ISTEXT(CRHPrate),"Effectuez l’étape 1",IF(AND(INDEX(claimPeriodNo,MATCH('Étape 1) Taux'!$A$8,claimPeriods,0))&gt;17,INDEX(claimPeriodNo,MATCH('Étape 1) Taux'!$A$8,claimPeriods,0))&lt;20,revenueReduction&lt;0.1),0,IF(NOT(ISNUMBER(E2181)),0,IF($C2181="Oui",0,IF($B2181="Non - avec lien de dépendance",MIN(2258,E2181,$D2181),MIN(2258,E2181))))))</f>
        <v>Effectuez l’étape 1</v>
      </c>
      <c r="H2181" s="3" t="str">
        <f>IF(ISTEXT(CRHPrate),"Effectuez l’étape 1",IF(AND(INDEX(claimPeriodNo,MATCH('Étape 1) Taux'!$A$8,claimPeriods,0))&gt;17,INDEX(claimPeriodNo,MATCH('Étape 1) Taux'!$A$8,claimPeriods,0))&lt;20,revenueReduction&lt;0.1),0,IF(NOT(ISNUMBER(F2181)),0,IF($C2181="Oui",0,IF($B2181="Non - avec lien de dépendance",MIN(2258,F2181,$D2181),MIN(2258,F2181))))))</f>
        <v>Effectuez l’étape 1</v>
      </c>
      <c r="I2181" s="3">
        <f t="shared" si="33"/>
        <v>0</v>
      </c>
    </row>
    <row r="2182" spans="7:9" x14ac:dyDescent="0.3">
      <c r="G2182" s="3" t="str">
        <f>IF(ISTEXT(CRHPrate),"Effectuez l’étape 1",IF(AND(INDEX(claimPeriodNo,MATCH('Étape 1) Taux'!$A$8,claimPeriods,0))&gt;17,INDEX(claimPeriodNo,MATCH('Étape 1) Taux'!$A$8,claimPeriods,0))&lt;20,revenueReduction&lt;0.1),0,IF(NOT(ISNUMBER(E2182)),0,IF($C2182="Oui",0,IF($B2182="Non - avec lien de dépendance",MIN(2258,E2182,$D2182),MIN(2258,E2182))))))</f>
        <v>Effectuez l’étape 1</v>
      </c>
      <c r="H2182" s="3" t="str">
        <f>IF(ISTEXT(CRHPrate),"Effectuez l’étape 1",IF(AND(INDEX(claimPeriodNo,MATCH('Étape 1) Taux'!$A$8,claimPeriods,0))&gt;17,INDEX(claimPeriodNo,MATCH('Étape 1) Taux'!$A$8,claimPeriods,0))&lt;20,revenueReduction&lt;0.1),0,IF(NOT(ISNUMBER(F2182)),0,IF($C2182="Oui",0,IF($B2182="Non - avec lien de dépendance",MIN(2258,F2182,$D2182),MIN(2258,F2182))))))</f>
        <v>Effectuez l’étape 1</v>
      </c>
      <c r="I2182" s="3">
        <f t="shared" si="33"/>
        <v>0</v>
      </c>
    </row>
    <row r="2183" spans="7:9" x14ac:dyDescent="0.3">
      <c r="G2183" s="3" t="str">
        <f>IF(ISTEXT(CRHPrate),"Effectuez l’étape 1",IF(AND(INDEX(claimPeriodNo,MATCH('Étape 1) Taux'!$A$8,claimPeriods,0))&gt;17,INDEX(claimPeriodNo,MATCH('Étape 1) Taux'!$A$8,claimPeriods,0))&lt;20,revenueReduction&lt;0.1),0,IF(NOT(ISNUMBER(E2183)),0,IF($C2183="Oui",0,IF($B2183="Non - avec lien de dépendance",MIN(2258,E2183,$D2183),MIN(2258,E2183))))))</f>
        <v>Effectuez l’étape 1</v>
      </c>
      <c r="H2183" s="3" t="str">
        <f>IF(ISTEXT(CRHPrate),"Effectuez l’étape 1",IF(AND(INDEX(claimPeriodNo,MATCH('Étape 1) Taux'!$A$8,claimPeriods,0))&gt;17,INDEX(claimPeriodNo,MATCH('Étape 1) Taux'!$A$8,claimPeriods,0))&lt;20,revenueReduction&lt;0.1),0,IF(NOT(ISNUMBER(F2183)),0,IF($C2183="Oui",0,IF($B2183="Non - avec lien de dépendance",MIN(2258,F2183,$D2183),MIN(2258,F2183))))))</f>
        <v>Effectuez l’étape 1</v>
      </c>
      <c r="I2183" s="3">
        <f t="shared" ref="I2183:I2246" si="34">IF(AND(COUNT(B2183:F2183)&gt;0,OR(AND(NOT(ISNUMBER($D2183)),$B2183&lt;&gt;"Oui - sans lien de dépendance"),COUNT(E2183:F2183)&lt;&gt;2,ISBLANK($B2183))),"Remplissez tous les montants",SUM(G2183:H2183))</f>
        <v>0</v>
      </c>
    </row>
    <row r="2184" spans="7:9" x14ac:dyDescent="0.3">
      <c r="G2184" s="3" t="str">
        <f>IF(ISTEXT(CRHPrate),"Effectuez l’étape 1",IF(AND(INDEX(claimPeriodNo,MATCH('Étape 1) Taux'!$A$8,claimPeriods,0))&gt;17,INDEX(claimPeriodNo,MATCH('Étape 1) Taux'!$A$8,claimPeriods,0))&lt;20,revenueReduction&lt;0.1),0,IF(NOT(ISNUMBER(E2184)),0,IF($C2184="Oui",0,IF($B2184="Non - avec lien de dépendance",MIN(2258,E2184,$D2184),MIN(2258,E2184))))))</f>
        <v>Effectuez l’étape 1</v>
      </c>
      <c r="H2184" s="3" t="str">
        <f>IF(ISTEXT(CRHPrate),"Effectuez l’étape 1",IF(AND(INDEX(claimPeriodNo,MATCH('Étape 1) Taux'!$A$8,claimPeriods,0))&gt;17,INDEX(claimPeriodNo,MATCH('Étape 1) Taux'!$A$8,claimPeriods,0))&lt;20,revenueReduction&lt;0.1),0,IF(NOT(ISNUMBER(F2184)),0,IF($C2184="Oui",0,IF($B2184="Non - avec lien de dépendance",MIN(2258,F2184,$D2184),MIN(2258,F2184))))))</f>
        <v>Effectuez l’étape 1</v>
      </c>
      <c r="I2184" s="3">
        <f t="shared" si="34"/>
        <v>0</v>
      </c>
    </row>
    <row r="2185" spans="7:9" x14ac:dyDescent="0.3">
      <c r="G2185" s="3" t="str">
        <f>IF(ISTEXT(CRHPrate),"Effectuez l’étape 1",IF(AND(INDEX(claimPeriodNo,MATCH('Étape 1) Taux'!$A$8,claimPeriods,0))&gt;17,INDEX(claimPeriodNo,MATCH('Étape 1) Taux'!$A$8,claimPeriods,0))&lt;20,revenueReduction&lt;0.1),0,IF(NOT(ISNUMBER(E2185)),0,IF($C2185="Oui",0,IF($B2185="Non - avec lien de dépendance",MIN(2258,E2185,$D2185),MIN(2258,E2185))))))</f>
        <v>Effectuez l’étape 1</v>
      </c>
      <c r="H2185" s="3" t="str">
        <f>IF(ISTEXT(CRHPrate),"Effectuez l’étape 1",IF(AND(INDEX(claimPeriodNo,MATCH('Étape 1) Taux'!$A$8,claimPeriods,0))&gt;17,INDEX(claimPeriodNo,MATCH('Étape 1) Taux'!$A$8,claimPeriods,0))&lt;20,revenueReduction&lt;0.1),0,IF(NOT(ISNUMBER(F2185)),0,IF($C2185="Oui",0,IF($B2185="Non - avec lien de dépendance",MIN(2258,F2185,$D2185),MIN(2258,F2185))))))</f>
        <v>Effectuez l’étape 1</v>
      </c>
      <c r="I2185" s="3">
        <f t="shared" si="34"/>
        <v>0</v>
      </c>
    </row>
    <row r="2186" spans="7:9" x14ac:dyDescent="0.3">
      <c r="G2186" s="3" t="str">
        <f>IF(ISTEXT(CRHPrate),"Effectuez l’étape 1",IF(AND(INDEX(claimPeriodNo,MATCH('Étape 1) Taux'!$A$8,claimPeriods,0))&gt;17,INDEX(claimPeriodNo,MATCH('Étape 1) Taux'!$A$8,claimPeriods,0))&lt;20,revenueReduction&lt;0.1),0,IF(NOT(ISNUMBER(E2186)),0,IF($C2186="Oui",0,IF($B2186="Non - avec lien de dépendance",MIN(2258,E2186,$D2186),MIN(2258,E2186))))))</f>
        <v>Effectuez l’étape 1</v>
      </c>
      <c r="H2186" s="3" t="str">
        <f>IF(ISTEXT(CRHPrate),"Effectuez l’étape 1",IF(AND(INDEX(claimPeriodNo,MATCH('Étape 1) Taux'!$A$8,claimPeriods,0))&gt;17,INDEX(claimPeriodNo,MATCH('Étape 1) Taux'!$A$8,claimPeriods,0))&lt;20,revenueReduction&lt;0.1),0,IF(NOT(ISNUMBER(F2186)),0,IF($C2186="Oui",0,IF($B2186="Non - avec lien de dépendance",MIN(2258,F2186,$D2186),MIN(2258,F2186))))))</f>
        <v>Effectuez l’étape 1</v>
      </c>
      <c r="I2186" s="3">
        <f t="shared" si="34"/>
        <v>0</v>
      </c>
    </row>
    <row r="2187" spans="7:9" x14ac:dyDescent="0.3">
      <c r="G2187" s="3" t="str">
        <f>IF(ISTEXT(CRHPrate),"Effectuez l’étape 1",IF(AND(INDEX(claimPeriodNo,MATCH('Étape 1) Taux'!$A$8,claimPeriods,0))&gt;17,INDEX(claimPeriodNo,MATCH('Étape 1) Taux'!$A$8,claimPeriods,0))&lt;20,revenueReduction&lt;0.1),0,IF(NOT(ISNUMBER(E2187)),0,IF($C2187="Oui",0,IF($B2187="Non - avec lien de dépendance",MIN(2258,E2187,$D2187),MIN(2258,E2187))))))</f>
        <v>Effectuez l’étape 1</v>
      </c>
      <c r="H2187" s="3" t="str">
        <f>IF(ISTEXT(CRHPrate),"Effectuez l’étape 1",IF(AND(INDEX(claimPeriodNo,MATCH('Étape 1) Taux'!$A$8,claimPeriods,0))&gt;17,INDEX(claimPeriodNo,MATCH('Étape 1) Taux'!$A$8,claimPeriods,0))&lt;20,revenueReduction&lt;0.1),0,IF(NOT(ISNUMBER(F2187)),0,IF($C2187="Oui",0,IF($B2187="Non - avec lien de dépendance",MIN(2258,F2187,$D2187),MIN(2258,F2187))))))</f>
        <v>Effectuez l’étape 1</v>
      </c>
      <c r="I2187" s="3">
        <f t="shared" si="34"/>
        <v>0</v>
      </c>
    </row>
    <row r="2188" spans="7:9" x14ac:dyDescent="0.3">
      <c r="G2188" s="3" t="str">
        <f>IF(ISTEXT(CRHPrate),"Effectuez l’étape 1",IF(AND(INDEX(claimPeriodNo,MATCH('Étape 1) Taux'!$A$8,claimPeriods,0))&gt;17,INDEX(claimPeriodNo,MATCH('Étape 1) Taux'!$A$8,claimPeriods,0))&lt;20,revenueReduction&lt;0.1),0,IF(NOT(ISNUMBER(E2188)),0,IF($C2188="Oui",0,IF($B2188="Non - avec lien de dépendance",MIN(2258,E2188,$D2188),MIN(2258,E2188))))))</f>
        <v>Effectuez l’étape 1</v>
      </c>
      <c r="H2188" s="3" t="str">
        <f>IF(ISTEXT(CRHPrate),"Effectuez l’étape 1",IF(AND(INDEX(claimPeriodNo,MATCH('Étape 1) Taux'!$A$8,claimPeriods,0))&gt;17,INDEX(claimPeriodNo,MATCH('Étape 1) Taux'!$A$8,claimPeriods,0))&lt;20,revenueReduction&lt;0.1),0,IF(NOT(ISNUMBER(F2188)),0,IF($C2188="Oui",0,IF($B2188="Non - avec lien de dépendance",MIN(2258,F2188,$D2188),MIN(2258,F2188))))))</f>
        <v>Effectuez l’étape 1</v>
      </c>
      <c r="I2188" s="3">
        <f t="shared" si="34"/>
        <v>0</v>
      </c>
    </row>
    <row r="2189" spans="7:9" x14ac:dyDescent="0.3">
      <c r="G2189" s="3" t="str">
        <f>IF(ISTEXT(CRHPrate),"Effectuez l’étape 1",IF(AND(INDEX(claimPeriodNo,MATCH('Étape 1) Taux'!$A$8,claimPeriods,0))&gt;17,INDEX(claimPeriodNo,MATCH('Étape 1) Taux'!$A$8,claimPeriods,0))&lt;20,revenueReduction&lt;0.1),0,IF(NOT(ISNUMBER(E2189)),0,IF($C2189="Oui",0,IF($B2189="Non - avec lien de dépendance",MIN(2258,E2189,$D2189),MIN(2258,E2189))))))</f>
        <v>Effectuez l’étape 1</v>
      </c>
      <c r="H2189" s="3" t="str">
        <f>IF(ISTEXT(CRHPrate),"Effectuez l’étape 1",IF(AND(INDEX(claimPeriodNo,MATCH('Étape 1) Taux'!$A$8,claimPeriods,0))&gt;17,INDEX(claimPeriodNo,MATCH('Étape 1) Taux'!$A$8,claimPeriods,0))&lt;20,revenueReduction&lt;0.1),0,IF(NOT(ISNUMBER(F2189)),0,IF($C2189="Oui",0,IF($B2189="Non - avec lien de dépendance",MIN(2258,F2189,$D2189),MIN(2258,F2189))))))</f>
        <v>Effectuez l’étape 1</v>
      </c>
      <c r="I2189" s="3">
        <f t="shared" si="34"/>
        <v>0</v>
      </c>
    </row>
    <row r="2190" spans="7:9" x14ac:dyDescent="0.3">
      <c r="G2190" s="3" t="str">
        <f>IF(ISTEXT(CRHPrate),"Effectuez l’étape 1",IF(AND(INDEX(claimPeriodNo,MATCH('Étape 1) Taux'!$A$8,claimPeriods,0))&gt;17,INDEX(claimPeriodNo,MATCH('Étape 1) Taux'!$A$8,claimPeriods,0))&lt;20,revenueReduction&lt;0.1),0,IF(NOT(ISNUMBER(E2190)),0,IF($C2190="Oui",0,IF($B2190="Non - avec lien de dépendance",MIN(2258,E2190,$D2190),MIN(2258,E2190))))))</f>
        <v>Effectuez l’étape 1</v>
      </c>
      <c r="H2190" s="3" t="str">
        <f>IF(ISTEXT(CRHPrate),"Effectuez l’étape 1",IF(AND(INDEX(claimPeriodNo,MATCH('Étape 1) Taux'!$A$8,claimPeriods,0))&gt;17,INDEX(claimPeriodNo,MATCH('Étape 1) Taux'!$A$8,claimPeriods,0))&lt;20,revenueReduction&lt;0.1),0,IF(NOT(ISNUMBER(F2190)),0,IF($C2190="Oui",0,IF($B2190="Non - avec lien de dépendance",MIN(2258,F2190,$D2190),MIN(2258,F2190))))))</f>
        <v>Effectuez l’étape 1</v>
      </c>
      <c r="I2190" s="3">
        <f t="shared" si="34"/>
        <v>0</v>
      </c>
    </row>
    <row r="2191" spans="7:9" x14ac:dyDescent="0.3">
      <c r="G2191" s="3" t="str">
        <f>IF(ISTEXT(CRHPrate),"Effectuez l’étape 1",IF(AND(INDEX(claimPeriodNo,MATCH('Étape 1) Taux'!$A$8,claimPeriods,0))&gt;17,INDEX(claimPeriodNo,MATCH('Étape 1) Taux'!$A$8,claimPeriods,0))&lt;20,revenueReduction&lt;0.1),0,IF(NOT(ISNUMBER(E2191)),0,IF($C2191="Oui",0,IF($B2191="Non - avec lien de dépendance",MIN(2258,E2191,$D2191),MIN(2258,E2191))))))</f>
        <v>Effectuez l’étape 1</v>
      </c>
      <c r="H2191" s="3" t="str">
        <f>IF(ISTEXT(CRHPrate),"Effectuez l’étape 1",IF(AND(INDEX(claimPeriodNo,MATCH('Étape 1) Taux'!$A$8,claimPeriods,0))&gt;17,INDEX(claimPeriodNo,MATCH('Étape 1) Taux'!$A$8,claimPeriods,0))&lt;20,revenueReduction&lt;0.1),0,IF(NOT(ISNUMBER(F2191)),0,IF($C2191="Oui",0,IF($B2191="Non - avec lien de dépendance",MIN(2258,F2191,$D2191),MIN(2258,F2191))))))</f>
        <v>Effectuez l’étape 1</v>
      </c>
      <c r="I2191" s="3">
        <f t="shared" si="34"/>
        <v>0</v>
      </c>
    </row>
    <row r="2192" spans="7:9" x14ac:dyDescent="0.3">
      <c r="G2192" s="3" t="str">
        <f>IF(ISTEXT(CRHPrate),"Effectuez l’étape 1",IF(AND(INDEX(claimPeriodNo,MATCH('Étape 1) Taux'!$A$8,claimPeriods,0))&gt;17,INDEX(claimPeriodNo,MATCH('Étape 1) Taux'!$A$8,claimPeriods,0))&lt;20,revenueReduction&lt;0.1),0,IF(NOT(ISNUMBER(E2192)),0,IF($C2192="Oui",0,IF($B2192="Non - avec lien de dépendance",MIN(2258,E2192,$D2192),MIN(2258,E2192))))))</f>
        <v>Effectuez l’étape 1</v>
      </c>
      <c r="H2192" s="3" t="str">
        <f>IF(ISTEXT(CRHPrate),"Effectuez l’étape 1",IF(AND(INDEX(claimPeriodNo,MATCH('Étape 1) Taux'!$A$8,claimPeriods,0))&gt;17,INDEX(claimPeriodNo,MATCH('Étape 1) Taux'!$A$8,claimPeriods,0))&lt;20,revenueReduction&lt;0.1),0,IF(NOT(ISNUMBER(F2192)),0,IF($C2192="Oui",0,IF($B2192="Non - avec lien de dépendance",MIN(2258,F2192,$D2192),MIN(2258,F2192))))))</f>
        <v>Effectuez l’étape 1</v>
      </c>
      <c r="I2192" s="3">
        <f t="shared" si="34"/>
        <v>0</v>
      </c>
    </row>
    <row r="2193" spans="7:9" x14ac:dyDescent="0.3">
      <c r="G2193" s="3" t="str">
        <f>IF(ISTEXT(CRHPrate),"Effectuez l’étape 1",IF(AND(INDEX(claimPeriodNo,MATCH('Étape 1) Taux'!$A$8,claimPeriods,0))&gt;17,INDEX(claimPeriodNo,MATCH('Étape 1) Taux'!$A$8,claimPeriods,0))&lt;20,revenueReduction&lt;0.1),0,IF(NOT(ISNUMBER(E2193)),0,IF($C2193="Oui",0,IF($B2193="Non - avec lien de dépendance",MIN(2258,E2193,$D2193),MIN(2258,E2193))))))</f>
        <v>Effectuez l’étape 1</v>
      </c>
      <c r="H2193" s="3" t="str">
        <f>IF(ISTEXT(CRHPrate),"Effectuez l’étape 1",IF(AND(INDEX(claimPeriodNo,MATCH('Étape 1) Taux'!$A$8,claimPeriods,0))&gt;17,INDEX(claimPeriodNo,MATCH('Étape 1) Taux'!$A$8,claimPeriods,0))&lt;20,revenueReduction&lt;0.1),0,IF(NOT(ISNUMBER(F2193)),0,IF($C2193="Oui",0,IF($B2193="Non - avec lien de dépendance",MIN(2258,F2193,$D2193),MIN(2258,F2193))))))</f>
        <v>Effectuez l’étape 1</v>
      </c>
      <c r="I2193" s="3">
        <f t="shared" si="34"/>
        <v>0</v>
      </c>
    </row>
    <row r="2194" spans="7:9" x14ac:dyDescent="0.3">
      <c r="G2194" s="3" t="str">
        <f>IF(ISTEXT(CRHPrate),"Effectuez l’étape 1",IF(AND(INDEX(claimPeriodNo,MATCH('Étape 1) Taux'!$A$8,claimPeriods,0))&gt;17,INDEX(claimPeriodNo,MATCH('Étape 1) Taux'!$A$8,claimPeriods,0))&lt;20,revenueReduction&lt;0.1),0,IF(NOT(ISNUMBER(E2194)),0,IF($C2194="Oui",0,IF($B2194="Non - avec lien de dépendance",MIN(2258,E2194,$D2194),MIN(2258,E2194))))))</f>
        <v>Effectuez l’étape 1</v>
      </c>
      <c r="H2194" s="3" t="str">
        <f>IF(ISTEXT(CRHPrate),"Effectuez l’étape 1",IF(AND(INDEX(claimPeriodNo,MATCH('Étape 1) Taux'!$A$8,claimPeriods,0))&gt;17,INDEX(claimPeriodNo,MATCH('Étape 1) Taux'!$A$8,claimPeriods,0))&lt;20,revenueReduction&lt;0.1),0,IF(NOT(ISNUMBER(F2194)),0,IF($C2194="Oui",0,IF($B2194="Non - avec lien de dépendance",MIN(2258,F2194,$D2194),MIN(2258,F2194))))))</f>
        <v>Effectuez l’étape 1</v>
      </c>
      <c r="I2194" s="3">
        <f t="shared" si="34"/>
        <v>0</v>
      </c>
    </row>
    <row r="2195" spans="7:9" x14ac:dyDescent="0.3">
      <c r="G2195" s="3" t="str">
        <f>IF(ISTEXT(CRHPrate),"Effectuez l’étape 1",IF(AND(INDEX(claimPeriodNo,MATCH('Étape 1) Taux'!$A$8,claimPeriods,0))&gt;17,INDEX(claimPeriodNo,MATCH('Étape 1) Taux'!$A$8,claimPeriods,0))&lt;20,revenueReduction&lt;0.1),0,IF(NOT(ISNUMBER(E2195)),0,IF($C2195="Oui",0,IF($B2195="Non - avec lien de dépendance",MIN(2258,E2195,$D2195),MIN(2258,E2195))))))</f>
        <v>Effectuez l’étape 1</v>
      </c>
      <c r="H2195" s="3" t="str">
        <f>IF(ISTEXT(CRHPrate),"Effectuez l’étape 1",IF(AND(INDEX(claimPeriodNo,MATCH('Étape 1) Taux'!$A$8,claimPeriods,0))&gt;17,INDEX(claimPeriodNo,MATCH('Étape 1) Taux'!$A$8,claimPeriods,0))&lt;20,revenueReduction&lt;0.1),0,IF(NOT(ISNUMBER(F2195)),0,IF($C2195="Oui",0,IF($B2195="Non - avec lien de dépendance",MIN(2258,F2195,$D2195),MIN(2258,F2195))))))</f>
        <v>Effectuez l’étape 1</v>
      </c>
      <c r="I2195" s="3">
        <f t="shared" si="34"/>
        <v>0</v>
      </c>
    </row>
    <row r="2196" spans="7:9" x14ac:dyDescent="0.3">
      <c r="G2196" s="3" t="str">
        <f>IF(ISTEXT(CRHPrate),"Effectuez l’étape 1",IF(AND(INDEX(claimPeriodNo,MATCH('Étape 1) Taux'!$A$8,claimPeriods,0))&gt;17,INDEX(claimPeriodNo,MATCH('Étape 1) Taux'!$A$8,claimPeriods,0))&lt;20,revenueReduction&lt;0.1),0,IF(NOT(ISNUMBER(E2196)),0,IF($C2196="Oui",0,IF($B2196="Non - avec lien de dépendance",MIN(2258,E2196,$D2196),MIN(2258,E2196))))))</f>
        <v>Effectuez l’étape 1</v>
      </c>
      <c r="H2196" s="3" t="str">
        <f>IF(ISTEXT(CRHPrate),"Effectuez l’étape 1",IF(AND(INDEX(claimPeriodNo,MATCH('Étape 1) Taux'!$A$8,claimPeriods,0))&gt;17,INDEX(claimPeriodNo,MATCH('Étape 1) Taux'!$A$8,claimPeriods,0))&lt;20,revenueReduction&lt;0.1),0,IF(NOT(ISNUMBER(F2196)),0,IF($C2196="Oui",0,IF($B2196="Non - avec lien de dépendance",MIN(2258,F2196,$D2196),MIN(2258,F2196))))))</f>
        <v>Effectuez l’étape 1</v>
      </c>
      <c r="I2196" s="3">
        <f t="shared" si="34"/>
        <v>0</v>
      </c>
    </row>
    <row r="2197" spans="7:9" x14ac:dyDescent="0.3">
      <c r="G2197" s="3" t="str">
        <f>IF(ISTEXT(CRHPrate),"Effectuez l’étape 1",IF(AND(INDEX(claimPeriodNo,MATCH('Étape 1) Taux'!$A$8,claimPeriods,0))&gt;17,INDEX(claimPeriodNo,MATCH('Étape 1) Taux'!$A$8,claimPeriods,0))&lt;20,revenueReduction&lt;0.1),0,IF(NOT(ISNUMBER(E2197)),0,IF($C2197="Oui",0,IF($B2197="Non - avec lien de dépendance",MIN(2258,E2197,$D2197),MIN(2258,E2197))))))</f>
        <v>Effectuez l’étape 1</v>
      </c>
      <c r="H2197" s="3" t="str">
        <f>IF(ISTEXT(CRHPrate),"Effectuez l’étape 1",IF(AND(INDEX(claimPeriodNo,MATCH('Étape 1) Taux'!$A$8,claimPeriods,0))&gt;17,INDEX(claimPeriodNo,MATCH('Étape 1) Taux'!$A$8,claimPeriods,0))&lt;20,revenueReduction&lt;0.1),0,IF(NOT(ISNUMBER(F2197)),0,IF($C2197="Oui",0,IF($B2197="Non - avec lien de dépendance",MIN(2258,F2197,$D2197),MIN(2258,F2197))))))</f>
        <v>Effectuez l’étape 1</v>
      </c>
      <c r="I2197" s="3">
        <f t="shared" si="34"/>
        <v>0</v>
      </c>
    </row>
    <row r="2198" spans="7:9" x14ac:dyDescent="0.3">
      <c r="G2198" s="3" t="str">
        <f>IF(ISTEXT(CRHPrate),"Effectuez l’étape 1",IF(AND(INDEX(claimPeriodNo,MATCH('Étape 1) Taux'!$A$8,claimPeriods,0))&gt;17,INDEX(claimPeriodNo,MATCH('Étape 1) Taux'!$A$8,claimPeriods,0))&lt;20,revenueReduction&lt;0.1),0,IF(NOT(ISNUMBER(E2198)),0,IF($C2198="Oui",0,IF($B2198="Non - avec lien de dépendance",MIN(2258,E2198,$D2198),MIN(2258,E2198))))))</f>
        <v>Effectuez l’étape 1</v>
      </c>
      <c r="H2198" s="3" t="str">
        <f>IF(ISTEXT(CRHPrate),"Effectuez l’étape 1",IF(AND(INDEX(claimPeriodNo,MATCH('Étape 1) Taux'!$A$8,claimPeriods,0))&gt;17,INDEX(claimPeriodNo,MATCH('Étape 1) Taux'!$A$8,claimPeriods,0))&lt;20,revenueReduction&lt;0.1),0,IF(NOT(ISNUMBER(F2198)),0,IF($C2198="Oui",0,IF($B2198="Non - avec lien de dépendance",MIN(2258,F2198,$D2198),MIN(2258,F2198))))))</f>
        <v>Effectuez l’étape 1</v>
      </c>
      <c r="I2198" s="3">
        <f t="shared" si="34"/>
        <v>0</v>
      </c>
    </row>
    <row r="2199" spans="7:9" x14ac:dyDescent="0.3">
      <c r="G2199" s="3" t="str">
        <f>IF(ISTEXT(CRHPrate),"Effectuez l’étape 1",IF(AND(INDEX(claimPeriodNo,MATCH('Étape 1) Taux'!$A$8,claimPeriods,0))&gt;17,INDEX(claimPeriodNo,MATCH('Étape 1) Taux'!$A$8,claimPeriods,0))&lt;20,revenueReduction&lt;0.1),0,IF(NOT(ISNUMBER(E2199)),0,IF($C2199="Oui",0,IF($B2199="Non - avec lien de dépendance",MIN(2258,E2199,$D2199),MIN(2258,E2199))))))</f>
        <v>Effectuez l’étape 1</v>
      </c>
      <c r="H2199" s="3" t="str">
        <f>IF(ISTEXT(CRHPrate),"Effectuez l’étape 1",IF(AND(INDEX(claimPeriodNo,MATCH('Étape 1) Taux'!$A$8,claimPeriods,0))&gt;17,INDEX(claimPeriodNo,MATCH('Étape 1) Taux'!$A$8,claimPeriods,0))&lt;20,revenueReduction&lt;0.1),0,IF(NOT(ISNUMBER(F2199)),0,IF($C2199="Oui",0,IF($B2199="Non - avec lien de dépendance",MIN(2258,F2199,$D2199),MIN(2258,F2199))))))</f>
        <v>Effectuez l’étape 1</v>
      </c>
      <c r="I2199" s="3">
        <f t="shared" si="34"/>
        <v>0</v>
      </c>
    </row>
    <row r="2200" spans="7:9" x14ac:dyDescent="0.3">
      <c r="G2200" s="3" t="str">
        <f>IF(ISTEXT(CRHPrate),"Effectuez l’étape 1",IF(AND(INDEX(claimPeriodNo,MATCH('Étape 1) Taux'!$A$8,claimPeriods,0))&gt;17,INDEX(claimPeriodNo,MATCH('Étape 1) Taux'!$A$8,claimPeriods,0))&lt;20,revenueReduction&lt;0.1),0,IF(NOT(ISNUMBER(E2200)),0,IF($C2200="Oui",0,IF($B2200="Non - avec lien de dépendance",MIN(2258,E2200,$D2200),MIN(2258,E2200))))))</f>
        <v>Effectuez l’étape 1</v>
      </c>
      <c r="H2200" s="3" t="str">
        <f>IF(ISTEXT(CRHPrate),"Effectuez l’étape 1",IF(AND(INDEX(claimPeriodNo,MATCH('Étape 1) Taux'!$A$8,claimPeriods,0))&gt;17,INDEX(claimPeriodNo,MATCH('Étape 1) Taux'!$A$8,claimPeriods,0))&lt;20,revenueReduction&lt;0.1),0,IF(NOT(ISNUMBER(F2200)),0,IF($C2200="Oui",0,IF($B2200="Non - avec lien de dépendance",MIN(2258,F2200,$D2200),MIN(2258,F2200))))))</f>
        <v>Effectuez l’étape 1</v>
      </c>
      <c r="I2200" s="3">
        <f t="shared" si="34"/>
        <v>0</v>
      </c>
    </row>
    <row r="2201" spans="7:9" x14ac:dyDescent="0.3">
      <c r="G2201" s="3" t="str">
        <f>IF(ISTEXT(CRHPrate),"Effectuez l’étape 1",IF(AND(INDEX(claimPeriodNo,MATCH('Étape 1) Taux'!$A$8,claimPeriods,0))&gt;17,INDEX(claimPeriodNo,MATCH('Étape 1) Taux'!$A$8,claimPeriods,0))&lt;20,revenueReduction&lt;0.1),0,IF(NOT(ISNUMBER(E2201)),0,IF($C2201="Oui",0,IF($B2201="Non - avec lien de dépendance",MIN(2258,E2201,$D2201),MIN(2258,E2201))))))</f>
        <v>Effectuez l’étape 1</v>
      </c>
      <c r="H2201" s="3" t="str">
        <f>IF(ISTEXT(CRHPrate),"Effectuez l’étape 1",IF(AND(INDEX(claimPeriodNo,MATCH('Étape 1) Taux'!$A$8,claimPeriods,0))&gt;17,INDEX(claimPeriodNo,MATCH('Étape 1) Taux'!$A$8,claimPeriods,0))&lt;20,revenueReduction&lt;0.1),0,IF(NOT(ISNUMBER(F2201)),0,IF($C2201="Oui",0,IF($B2201="Non - avec lien de dépendance",MIN(2258,F2201,$D2201),MIN(2258,F2201))))))</f>
        <v>Effectuez l’étape 1</v>
      </c>
      <c r="I2201" s="3">
        <f t="shared" si="34"/>
        <v>0</v>
      </c>
    </row>
    <row r="2202" spans="7:9" x14ac:dyDescent="0.3">
      <c r="G2202" s="3" t="str">
        <f>IF(ISTEXT(CRHPrate),"Effectuez l’étape 1",IF(AND(INDEX(claimPeriodNo,MATCH('Étape 1) Taux'!$A$8,claimPeriods,0))&gt;17,INDEX(claimPeriodNo,MATCH('Étape 1) Taux'!$A$8,claimPeriods,0))&lt;20,revenueReduction&lt;0.1),0,IF(NOT(ISNUMBER(E2202)),0,IF($C2202="Oui",0,IF($B2202="Non - avec lien de dépendance",MIN(2258,E2202,$D2202),MIN(2258,E2202))))))</f>
        <v>Effectuez l’étape 1</v>
      </c>
      <c r="H2202" s="3" t="str">
        <f>IF(ISTEXT(CRHPrate),"Effectuez l’étape 1",IF(AND(INDEX(claimPeriodNo,MATCH('Étape 1) Taux'!$A$8,claimPeriods,0))&gt;17,INDEX(claimPeriodNo,MATCH('Étape 1) Taux'!$A$8,claimPeriods,0))&lt;20,revenueReduction&lt;0.1),0,IF(NOT(ISNUMBER(F2202)),0,IF($C2202="Oui",0,IF($B2202="Non - avec lien de dépendance",MIN(2258,F2202,$D2202),MIN(2258,F2202))))))</f>
        <v>Effectuez l’étape 1</v>
      </c>
      <c r="I2202" s="3">
        <f t="shared" si="34"/>
        <v>0</v>
      </c>
    </row>
    <row r="2203" spans="7:9" x14ac:dyDescent="0.3">
      <c r="G2203" s="3" t="str">
        <f>IF(ISTEXT(CRHPrate),"Effectuez l’étape 1",IF(AND(INDEX(claimPeriodNo,MATCH('Étape 1) Taux'!$A$8,claimPeriods,0))&gt;17,INDEX(claimPeriodNo,MATCH('Étape 1) Taux'!$A$8,claimPeriods,0))&lt;20,revenueReduction&lt;0.1),0,IF(NOT(ISNUMBER(E2203)),0,IF($C2203="Oui",0,IF($B2203="Non - avec lien de dépendance",MIN(2258,E2203,$D2203),MIN(2258,E2203))))))</f>
        <v>Effectuez l’étape 1</v>
      </c>
      <c r="H2203" s="3" t="str">
        <f>IF(ISTEXT(CRHPrate),"Effectuez l’étape 1",IF(AND(INDEX(claimPeriodNo,MATCH('Étape 1) Taux'!$A$8,claimPeriods,0))&gt;17,INDEX(claimPeriodNo,MATCH('Étape 1) Taux'!$A$8,claimPeriods,0))&lt;20,revenueReduction&lt;0.1),0,IF(NOT(ISNUMBER(F2203)),0,IF($C2203="Oui",0,IF($B2203="Non - avec lien de dépendance",MIN(2258,F2203,$D2203),MIN(2258,F2203))))))</f>
        <v>Effectuez l’étape 1</v>
      </c>
      <c r="I2203" s="3">
        <f t="shared" si="34"/>
        <v>0</v>
      </c>
    </row>
    <row r="2204" spans="7:9" x14ac:dyDescent="0.3">
      <c r="G2204" s="3" t="str">
        <f>IF(ISTEXT(CRHPrate),"Effectuez l’étape 1",IF(AND(INDEX(claimPeriodNo,MATCH('Étape 1) Taux'!$A$8,claimPeriods,0))&gt;17,INDEX(claimPeriodNo,MATCH('Étape 1) Taux'!$A$8,claimPeriods,0))&lt;20,revenueReduction&lt;0.1),0,IF(NOT(ISNUMBER(E2204)),0,IF($C2204="Oui",0,IF($B2204="Non - avec lien de dépendance",MIN(2258,E2204,$D2204),MIN(2258,E2204))))))</f>
        <v>Effectuez l’étape 1</v>
      </c>
      <c r="H2204" s="3" t="str">
        <f>IF(ISTEXT(CRHPrate),"Effectuez l’étape 1",IF(AND(INDEX(claimPeriodNo,MATCH('Étape 1) Taux'!$A$8,claimPeriods,0))&gt;17,INDEX(claimPeriodNo,MATCH('Étape 1) Taux'!$A$8,claimPeriods,0))&lt;20,revenueReduction&lt;0.1),0,IF(NOT(ISNUMBER(F2204)),0,IF($C2204="Oui",0,IF($B2204="Non - avec lien de dépendance",MIN(2258,F2204,$D2204),MIN(2258,F2204))))))</f>
        <v>Effectuez l’étape 1</v>
      </c>
      <c r="I2204" s="3">
        <f t="shared" si="34"/>
        <v>0</v>
      </c>
    </row>
    <row r="2205" spans="7:9" x14ac:dyDescent="0.3">
      <c r="G2205" s="3" t="str">
        <f>IF(ISTEXT(CRHPrate),"Effectuez l’étape 1",IF(AND(INDEX(claimPeriodNo,MATCH('Étape 1) Taux'!$A$8,claimPeriods,0))&gt;17,INDEX(claimPeriodNo,MATCH('Étape 1) Taux'!$A$8,claimPeriods,0))&lt;20,revenueReduction&lt;0.1),0,IF(NOT(ISNUMBER(E2205)),0,IF($C2205="Oui",0,IF($B2205="Non - avec lien de dépendance",MIN(2258,E2205,$D2205),MIN(2258,E2205))))))</f>
        <v>Effectuez l’étape 1</v>
      </c>
      <c r="H2205" s="3" t="str">
        <f>IF(ISTEXT(CRHPrate),"Effectuez l’étape 1",IF(AND(INDEX(claimPeriodNo,MATCH('Étape 1) Taux'!$A$8,claimPeriods,0))&gt;17,INDEX(claimPeriodNo,MATCH('Étape 1) Taux'!$A$8,claimPeriods,0))&lt;20,revenueReduction&lt;0.1),0,IF(NOT(ISNUMBER(F2205)),0,IF($C2205="Oui",0,IF($B2205="Non - avec lien de dépendance",MIN(2258,F2205,$D2205),MIN(2258,F2205))))))</f>
        <v>Effectuez l’étape 1</v>
      </c>
      <c r="I2205" s="3">
        <f t="shared" si="34"/>
        <v>0</v>
      </c>
    </row>
    <row r="2206" spans="7:9" x14ac:dyDescent="0.3">
      <c r="G2206" s="3" t="str">
        <f>IF(ISTEXT(CRHPrate),"Effectuez l’étape 1",IF(AND(INDEX(claimPeriodNo,MATCH('Étape 1) Taux'!$A$8,claimPeriods,0))&gt;17,INDEX(claimPeriodNo,MATCH('Étape 1) Taux'!$A$8,claimPeriods,0))&lt;20,revenueReduction&lt;0.1),0,IF(NOT(ISNUMBER(E2206)),0,IF($C2206="Oui",0,IF($B2206="Non - avec lien de dépendance",MIN(2258,E2206,$D2206),MIN(2258,E2206))))))</f>
        <v>Effectuez l’étape 1</v>
      </c>
      <c r="H2206" s="3" t="str">
        <f>IF(ISTEXT(CRHPrate),"Effectuez l’étape 1",IF(AND(INDEX(claimPeriodNo,MATCH('Étape 1) Taux'!$A$8,claimPeriods,0))&gt;17,INDEX(claimPeriodNo,MATCH('Étape 1) Taux'!$A$8,claimPeriods,0))&lt;20,revenueReduction&lt;0.1),0,IF(NOT(ISNUMBER(F2206)),0,IF($C2206="Oui",0,IF($B2206="Non - avec lien de dépendance",MIN(2258,F2206,$D2206),MIN(2258,F2206))))))</f>
        <v>Effectuez l’étape 1</v>
      </c>
      <c r="I2206" s="3">
        <f t="shared" si="34"/>
        <v>0</v>
      </c>
    </row>
    <row r="2207" spans="7:9" x14ac:dyDescent="0.3">
      <c r="G2207" s="3" t="str">
        <f>IF(ISTEXT(CRHPrate),"Effectuez l’étape 1",IF(AND(INDEX(claimPeriodNo,MATCH('Étape 1) Taux'!$A$8,claimPeriods,0))&gt;17,INDEX(claimPeriodNo,MATCH('Étape 1) Taux'!$A$8,claimPeriods,0))&lt;20,revenueReduction&lt;0.1),0,IF(NOT(ISNUMBER(E2207)),0,IF($C2207="Oui",0,IF($B2207="Non - avec lien de dépendance",MIN(2258,E2207,$D2207),MIN(2258,E2207))))))</f>
        <v>Effectuez l’étape 1</v>
      </c>
      <c r="H2207" s="3" t="str">
        <f>IF(ISTEXT(CRHPrate),"Effectuez l’étape 1",IF(AND(INDEX(claimPeriodNo,MATCH('Étape 1) Taux'!$A$8,claimPeriods,0))&gt;17,INDEX(claimPeriodNo,MATCH('Étape 1) Taux'!$A$8,claimPeriods,0))&lt;20,revenueReduction&lt;0.1),0,IF(NOT(ISNUMBER(F2207)),0,IF($C2207="Oui",0,IF($B2207="Non - avec lien de dépendance",MIN(2258,F2207,$D2207),MIN(2258,F2207))))))</f>
        <v>Effectuez l’étape 1</v>
      </c>
      <c r="I2207" s="3">
        <f t="shared" si="34"/>
        <v>0</v>
      </c>
    </row>
    <row r="2208" spans="7:9" x14ac:dyDescent="0.3">
      <c r="G2208" s="3" t="str">
        <f>IF(ISTEXT(CRHPrate),"Effectuez l’étape 1",IF(AND(INDEX(claimPeriodNo,MATCH('Étape 1) Taux'!$A$8,claimPeriods,0))&gt;17,INDEX(claimPeriodNo,MATCH('Étape 1) Taux'!$A$8,claimPeriods,0))&lt;20,revenueReduction&lt;0.1),0,IF(NOT(ISNUMBER(E2208)),0,IF($C2208="Oui",0,IF($B2208="Non - avec lien de dépendance",MIN(2258,E2208,$D2208),MIN(2258,E2208))))))</f>
        <v>Effectuez l’étape 1</v>
      </c>
      <c r="H2208" s="3" t="str">
        <f>IF(ISTEXT(CRHPrate),"Effectuez l’étape 1",IF(AND(INDEX(claimPeriodNo,MATCH('Étape 1) Taux'!$A$8,claimPeriods,0))&gt;17,INDEX(claimPeriodNo,MATCH('Étape 1) Taux'!$A$8,claimPeriods,0))&lt;20,revenueReduction&lt;0.1),0,IF(NOT(ISNUMBER(F2208)),0,IF($C2208="Oui",0,IF($B2208="Non - avec lien de dépendance",MIN(2258,F2208,$D2208),MIN(2258,F2208))))))</f>
        <v>Effectuez l’étape 1</v>
      </c>
      <c r="I2208" s="3">
        <f t="shared" si="34"/>
        <v>0</v>
      </c>
    </row>
    <row r="2209" spans="7:9" x14ac:dyDescent="0.3">
      <c r="G2209" s="3" t="str">
        <f>IF(ISTEXT(CRHPrate),"Effectuez l’étape 1",IF(AND(INDEX(claimPeriodNo,MATCH('Étape 1) Taux'!$A$8,claimPeriods,0))&gt;17,INDEX(claimPeriodNo,MATCH('Étape 1) Taux'!$A$8,claimPeriods,0))&lt;20,revenueReduction&lt;0.1),0,IF(NOT(ISNUMBER(E2209)),0,IF($C2209="Oui",0,IF($B2209="Non - avec lien de dépendance",MIN(2258,E2209,$D2209),MIN(2258,E2209))))))</f>
        <v>Effectuez l’étape 1</v>
      </c>
      <c r="H2209" s="3" t="str">
        <f>IF(ISTEXT(CRHPrate),"Effectuez l’étape 1",IF(AND(INDEX(claimPeriodNo,MATCH('Étape 1) Taux'!$A$8,claimPeriods,0))&gt;17,INDEX(claimPeriodNo,MATCH('Étape 1) Taux'!$A$8,claimPeriods,0))&lt;20,revenueReduction&lt;0.1),0,IF(NOT(ISNUMBER(F2209)),0,IF($C2209="Oui",0,IF($B2209="Non - avec lien de dépendance",MIN(2258,F2209,$D2209),MIN(2258,F2209))))))</f>
        <v>Effectuez l’étape 1</v>
      </c>
      <c r="I2209" s="3">
        <f t="shared" si="34"/>
        <v>0</v>
      </c>
    </row>
    <row r="2210" spans="7:9" x14ac:dyDescent="0.3">
      <c r="G2210" s="3" t="str">
        <f>IF(ISTEXT(CRHPrate),"Effectuez l’étape 1",IF(AND(INDEX(claimPeriodNo,MATCH('Étape 1) Taux'!$A$8,claimPeriods,0))&gt;17,INDEX(claimPeriodNo,MATCH('Étape 1) Taux'!$A$8,claimPeriods,0))&lt;20,revenueReduction&lt;0.1),0,IF(NOT(ISNUMBER(E2210)),0,IF($C2210="Oui",0,IF($B2210="Non - avec lien de dépendance",MIN(2258,E2210,$D2210),MIN(2258,E2210))))))</f>
        <v>Effectuez l’étape 1</v>
      </c>
      <c r="H2210" s="3" t="str">
        <f>IF(ISTEXT(CRHPrate),"Effectuez l’étape 1",IF(AND(INDEX(claimPeriodNo,MATCH('Étape 1) Taux'!$A$8,claimPeriods,0))&gt;17,INDEX(claimPeriodNo,MATCH('Étape 1) Taux'!$A$8,claimPeriods,0))&lt;20,revenueReduction&lt;0.1),0,IF(NOT(ISNUMBER(F2210)),0,IF($C2210="Oui",0,IF($B2210="Non - avec lien de dépendance",MIN(2258,F2210,$D2210),MIN(2258,F2210))))))</f>
        <v>Effectuez l’étape 1</v>
      </c>
      <c r="I2210" s="3">
        <f t="shared" si="34"/>
        <v>0</v>
      </c>
    </row>
    <row r="2211" spans="7:9" x14ac:dyDescent="0.3">
      <c r="G2211" s="3" t="str">
        <f>IF(ISTEXT(CRHPrate),"Effectuez l’étape 1",IF(AND(INDEX(claimPeriodNo,MATCH('Étape 1) Taux'!$A$8,claimPeriods,0))&gt;17,INDEX(claimPeriodNo,MATCH('Étape 1) Taux'!$A$8,claimPeriods,0))&lt;20,revenueReduction&lt;0.1),0,IF(NOT(ISNUMBER(E2211)),0,IF($C2211="Oui",0,IF($B2211="Non - avec lien de dépendance",MIN(2258,E2211,$D2211),MIN(2258,E2211))))))</f>
        <v>Effectuez l’étape 1</v>
      </c>
      <c r="H2211" s="3" t="str">
        <f>IF(ISTEXT(CRHPrate),"Effectuez l’étape 1",IF(AND(INDEX(claimPeriodNo,MATCH('Étape 1) Taux'!$A$8,claimPeriods,0))&gt;17,INDEX(claimPeriodNo,MATCH('Étape 1) Taux'!$A$8,claimPeriods,0))&lt;20,revenueReduction&lt;0.1),0,IF(NOT(ISNUMBER(F2211)),0,IF($C2211="Oui",0,IF($B2211="Non - avec lien de dépendance",MIN(2258,F2211,$D2211),MIN(2258,F2211))))))</f>
        <v>Effectuez l’étape 1</v>
      </c>
      <c r="I2211" s="3">
        <f t="shared" si="34"/>
        <v>0</v>
      </c>
    </row>
    <row r="2212" spans="7:9" x14ac:dyDescent="0.3">
      <c r="G2212" s="3" t="str">
        <f>IF(ISTEXT(CRHPrate),"Effectuez l’étape 1",IF(AND(INDEX(claimPeriodNo,MATCH('Étape 1) Taux'!$A$8,claimPeriods,0))&gt;17,INDEX(claimPeriodNo,MATCH('Étape 1) Taux'!$A$8,claimPeriods,0))&lt;20,revenueReduction&lt;0.1),0,IF(NOT(ISNUMBER(E2212)),0,IF($C2212="Oui",0,IF($B2212="Non - avec lien de dépendance",MIN(2258,E2212,$D2212),MIN(2258,E2212))))))</f>
        <v>Effectuez l’étape 1</v>
      </c>
      <c r="H2212" s="3" t="str">
        <f>IF(ISTEXT(CRHPrate),"Effectuez l’étape 1",IF(AND(INDEX(claimPeriodNo,MATCH('Étape 1) Taux'!$A$8,claimPeriods,0))&gt;17,INDEX(claimPeriodNo,MATCH('Étape 1) Taux'!$A$8,claimPeriods,0))&lt;20,revenueReduction&lt;0.1),0,IF(NOT(ISNUMBER(F2212)),0,IF($C2212="Oui",0,IF($B2212="Non - avec lien de dépendance",MIN(2258,F2212,$D2212),MIN(2258,F2212))))))</f>
        <v>Effectuez l’étape 1</v>
      </c>
      <c r="I2212" s="3">
        <f t="shared" si="34"/>
        <v>0</v>
      </c>
    </row>
    <row r="2213" spans="7:9" x14ac:dyDescent="0.3">
      <c r="G2213" s="3" t="str">
        <f>IF(ISTEXT(CRHPrate),"Effectuez l’étape 1",IF(AND(INDEX(claimPeriodNo,MATCH('Étape 1) Taux'!$A$8,claimPeriods,0))&gt;17,INDEX(claimPeriodNo,MATCH('Étape 1) Taux'!$A$8,claimPeriods,0))&lt;20,revenueReduction&lt;0.1),0,IF(NOT(ISNUMBER(E2213)),0,IF($C2213="Oui",0,IF($B2213="Non - avec lien de dépendance",MIN(2258,E2213,$D2213),MIN(2258,E2213))))))</f>
        <v>Effectuez l’étape 1</v>
      </c>
      <c r="H2213" s="3" t="str">
        <f>IF(ISTEXT(CRHPrate),"Effectuez l’étape 1",IF(AND(INDEX(claimPeriodNo,MATCH('Étape 1) Taux'!$A$8,claimPeriods,0))&gt;17,INDEX(claimPeriodNo,MATCH('Étape 1) Taux'!$A$8,claimPeriods,0))&lt;20,revenueReduction&lt;0.1),0,IF(NOT(ISNUMBER(F2213)),0,IF($C2213="Oui",0,IF($B2213="Non - avec lien de dépendance",MIN(2258,F2213,$D2213),MIN(2258,F2213))))))</f>
        <v>Effectuez l’étape 1</v>
      </c>
      <c r="I2213" s="3">
        <f t="shared" si="34"/>
        <v>0</v>
      </c>
    </row>
    <row r="2214" spans="7:9" x14ac:dyDescent="0.3">
      <c r="G2214" s="3" t="str">
        <f>IF(ISTEXT(CRHPrate),"Effectuez l’étape 1",IF(AND(INDEX(claimPeriodNo,MATCH('Étape 1) Taux'!$A$8,claimPeriods,0))&gt;17,INDEX(claimPeriodNo,MATCH('Étape 1) Taux'!$A$8,claimPeriods,0))&lt;20,revenueReduction&lt;0.1),0,IF(NOT(ISNUMBER(E2214)),0,IF($C2214="Oui",0,IF($B2214="Non - avec lien de dépendance",MIN(2258,E2214,$D2214),MIN(2258,E2214))))))</f>
        <v>Effectuez l’étape 1</v>
      </c>
      <c r="H2214" s="3" t="str">
        <f>IF(ISTEXT(CRHPrate),"Effectuez l’étape 1",IF(AND(INDEX(claimPeriodNo,MATCH('Étape 1) Taux'!$A$8,claimPeriods,0))&gt;17,INDEX(claimPeriodNo,MATCH('Étape 1) Taux'!$A$8,claimPeriods,0))&lt;20,revenueReduction&lt;0.1),0,IF(NOT(ISNUMBER(F2214)),0,IF($C2214="Oui",0,IF($B2214="Non - avec lien de dépendance",MIN(2258,F2214,$D2214),MIN(2258,F2214))))))</f>
        <v>Effectuez l’étape 1</v>
      </c>
      <c r="I2214" s="3">
        <f t="shared" si="34"/>
        <v>0</v>
      </c>
    </row>
    <row r="2215" spans="7:9" x14ac:dyDescent="0.3">
      <c r="G2215" s="3" t="str">
        <f>IF(ISTEXT(CRHPrate),"Effectuez l’étape 1",IF(AND(INDEX(claimPeriodNo,MATCH('Étape 1) Taux'!$A$8,claimPeriods,0))&gt;17,INDEX(claimPeriodNo,MATCH('Étape 1) Taux'!$A$8,claimPeriods,0))&lt;20,revenueReduction&lt;0.1),0,IF(NOT(ISNUMBER(E2215)),0,IF($C2215="Oui",0,IF($B2215="Non - avec lien de dépendance",MIN(2258,E2215,$D2215),MIN(2258,E2215))))))</f>
        <v>Effectuez l’étape 1</v>
      </c>
      <c r="H2215" s="3" t="str">
        <f>IF(ISTEXT(CRHPrate),"Effectuez l’étape 1",IF(AND(INDEX(claimPeriodNo,MATCH('Étape 1) Taux'!$A$8,claimPeriods,0))&gt;17,INDEX(claimPeriodNo,MATCH('Étape 1) Taux'!$A$8,claimPeriods,0))&lt;20,revenueReduction&lt;0.1),0,IF(NOT(ISNUMBER(F2215)),0,IF($C2215="Oui",0,IF($B2215="Non - avec lien de dépendance",MIN(2258,F2215,$D2215),MIN(2258,F2215))))))</f>
        <v>Effectuez l’étape 1</v>
      </c>
      <c r="I2215" s="3">
        <f t="shared" si="34"/>
        <v>0</v>
      </c>
    </row>
    <row r="2216" spans="7:9" x14ac:dyDescent="0.3">
      <c r="G2216" s="3" t="str">
        <f>IF(ISTEXT(CRHPrate),"Effectuez l’étape 1",IF(AND(INDEX(claimPeriodNo,MATCH('Étape 1) Taux'!$A$8,claimPeriods,0))&gt;17,INDEX(claimPeriodNo,MATCH('Étape 1) Taux'!$A$8,claimPeriods,0))&lt;20,revenueReduction&lt;0.1),0,IF(NOT(ISNUMBER(E2216)),0,IF($C2216="Oui",0,IF($B2216="Non - avec lien de dépendance",MIN(2258,E2216,$D2216),MIN(2258,E2216))))))</f>
        <v>Effectuez l’étape 1</v>
      </c>
      <c r="H2216" s="3" t="str">
        <f>IF(ISTEXT(CRHPrate),"Effectuez l’étape 1",IF(AND(INDEX(claimPeriodNo,MATCH('Étape 1) Taux'!$A$8,claimPeriods,0))&gt;17,INDEX(claimPeriodNo,MATCH('Étape 1) Taux'!$A$8,claimPeriods,0))&lt;20,revenueReduction&lt;0.1),0,IF(NOT(ISNUMBER(F2216)),0,IF($C2216="Oui",0,IF($B2216="Non - avec lien de dépendance",MIN(2258,F2216,$D2216),MIN(2258,F2216))))))</f>
        <v>Effectuez l’étape 1</v>
      </c>
      <c r="I2216" s="3">
        <f t="shared" si="34"/>
        <v>0</v>
      </c>
    </row>
    <row r="2217" spans="7:9" x14ac:dyDescent="0.3">
      <c r="G2217" s="3" t="str">
        <f>IF(ISTEXT(CRHPrate),"Effectuez l’étape 1",IF(AND(INDEX(claimPeriodNo,MATCH('Étape 1) Taux'!$A$8,claimPeriods,0))&gt;17,INDEX(claimPeriodNo,MATCH('Étape 1) Taux'!$A$8,claimPeriods,0))&lt;20,revenueReduction&lt;0.1),0,IF(NOT(ISNUMBER(E2217)),0,IF($C2217="Oui",0,IF($B2217="Non - avec lien de dépendance",MIN(2258,E2217,$D2217),MIN(2258,E2217))))))</f>
        <v>Effectuez l’étape 1</v>
      </c>
      <c r="H2217" s="3" t="str">
        <f>IF(ISTEXT(CRHPrate),"Effectuez l’étape 1",IF(AND(INDEX(claimPeriodNo,MATCH('Étape 1) Taux'!$A$8,claimPeriods,0))&gt;17,INDEX(claimPeriodNo,MATCH('Étape 1) Taux'!$A$8,claimPeriods,0))&lt;20,revenueReduction&lt;0.1),0,IF(NOT(ISNUMBER(F2217)),0,IF($C2217="Oui",0,IF($B2217="Non - avec lien de dépendance",MIN(2258,F2217,$D2217),MIN(2258,F2217))))))</f>
        <v>Effectuez l’étape 1</v>
      </c>
      <c r="I2217" s="3">
        <f t="shared" si="34"/>
        <v>0</v>
      </c>
    </row>
    <row r="2218" spans="7:9" x14ac:dyDescent="0.3">
      <c r="G2218" s="3" t="str">
        <f>IF(ISTEXT(CRHPrate),"Effectuez l’étape 1",IF(AND(INDEX(claimPeriodNo,MATCH('Étape 1) Taux'!$A$8,claimPeriods,0))&gt;17,INDEX(claimPeriodNo,MATCH('Étape 1) Taux'!$A$8,claimPeriods,0))&lt;20,revenueReduction&lt;0.1),0,IF(NOT(ISNUMBER(E2218)),0,IF($C2218="Oui",0,IF($B2218="Non - avec lien de dépendance",MIN(2258,E2218,$D2218),MIN(2258,E2218))))))</f>
        <v>Effectuez l’étape 1</v>
      </c>
      <c r="H2218" s="3" t="str">
        <f>IF(ISTEXT(CRHPrate),"Effectuez l’étape 1",IF(AND(INDEX(claimPeriodNo,MATCH('Étape 1) Taux'!$A$8,claimPeriods,0))&gt;17,INDEX(claimPeriodNo,MATCH('Étape 1) Taux'!$A$8,claimPeriods,0))&lt;20,revenueReduction&lt;0.1),0,IF(NOT(ISNUMBER(F2218)),0,IF($C2218="Oui",0,IF($B2218="Non - avec lien de dépendance",MIN(2258,F2218,$D2218),MIN(2258,F2218))))))</f>
        <v>Effectuez l’étape 1</v>
      </c>
      <c r="I2218" s="3">
        <f t="shared" si="34"/>
        <v>0</v>
      </c>
    </row>
    <row r="2219" spans="7:9" x14ac:dyDescent="0.3">
      <c r="G2219" s="3" t="str">
        <f>IF(ISTEXT(CRHPrate),"Effectuez l’étape 1",IF(AND(INDEX(claimPeriodNo,MATCH('Étape 1) Taux'!$A$8,claimPeriods,0))&gt;17,INDEX(claimPeriodNo,MATCH('Étape 1) Taux'!$A$8,claimPeriods,0))&lt;20,revenueReduction&lt;0.1),0,IF(NOT(ISNUMBER(E2219)),0,IF($C2219="Oui",0,IF($B2219="Non - avec lien de dépendance",MIN(2258,E2219,$D2219),MIN(2258,E2219))))))</f>
        <v>Effectuez l’étape 1</v>
      </c>
      <c r="H2219" s="3" t="str">
        <f>IF(ISTEXT(CRHPrate),"Effectuez l’étape 1",IF(AND(INDEX(claimPeriodNo,MATCH('Étape 1) Taux'!$A$8,claimPeriods,0))&gt;17,INDEX(claimPeriodNo,MATCH('Étape 1) Taux'!$A$8,claimPeriods,0))&lt;20,revenueReduction&lt;0.1),0,IF(NOT(ISNUMBER(F2219)),0,IF($C2219="Oui",0,IF($B2219="Non - avec lien de dépendance",MIN(2258,F2219,$D2219),MIN(2258,F2219))))))</f>
        <v>Effectuez l’étape 1</v>
      </c>
      <c r="I2219" s="3">
        <f t="shared" si="34"/>
        <v>0</v>
      </c>
    </row>
    <row r="2220" spans="7:9" x14ac:dyDescent="0.3">
      <c r="G2220" s="3" t="str">
        <f>IF(ISTEXT(CRHPrate),"Effectuez l’étape 1",IF(AND(INDEX(claimPeriodNo,MATCH('Étape 1) Taux'!$A$8,claimPeriods,0))&gt;17,INDEX(claimPeriodNo,MATCH('Étape 1) Taux'!$A$8,claimPeriods,0))&lt;20,revenueReduction&lt;0.1),0,IF(NOT(ISNUMBER(E2220)),0,IF($C2220="Oui",0,IF($B2220="Non - avec lien de dépendance",MIN(2258,E2220,$D2220),MIN(2258,E2220))))))</f>
        <v>Effectuez l’étape 1</v>
      </c>
      <c r="H2220" s="3" t="str">
        <f>IF(ISTEXT(CRHPrate),"Effectuez l’étape 1",IF(AND(INDEX(claimPeriodNo,MATCH('Étape 1) Taux'!$A$8,claimPeriods,0))&gt;17,INDEX(claimPeriodNo,MATCH('Étape 1) Taux'!$A$8,claimPeriods,0))&lt;20,revenueReduction&lt;0.1),0,IF(NOT(ISNUMBER(F2220)),0,IF($C2220="Oui",0,IF($B2220="Non - avec lien de dépendance",MIN(2258,F2220,$D2220),MIN(2258,F2220))))))</f>
        <v>Effectuez l’étape 1</v>
      </c>
      <c r="I2220" s="3">
        <f t="shared" si="34"/>
        <v>0</v>
      </c>
    </row>
    <row r="2221" spans="7:9" x14ac:dyDescent="0.3">
      <c r="G2221" s="3" t="str">
        <f>IF(ISTEXT(CRHPrate),"Effectuez l’étape 1",IF(AND(INDEX(claimPeriodNo,MATCH('Étape 1) Taux'!$A$8,claimPeriods,0))&gt;17,INDEX(claimPeriodNo,MATCH('Étape 1) Taux'!$A$8,claimPeriods,0))&lt;20,revenueReduction&lt;0.1),0,IF(NOT(ISNUMBER(E2221)),0,IF($C2221="Oui",0,IF($B2221="Non - avec lien de dépendance",MIN(2258,E2221,$D2221),MIN(2258,E2221))))))</f>
        <v>Effectuez l’étape 1</v>
      </c>
      <c r="H2221" s="3" t="str">
        <f>IF(ISTEXT(CRHPrate),"Effectuez l’étape 1",IF(AND(INDEX(claimPeriodNo,MATCH('Étape 1) Taux'!$A$8,claimPeriods,0))&gt;17,INDEX(claimPeriodNo,MATCH('Étape 1) Taux'!$A$8,claimPeriods,0))&lt;20,revenueReduction&lt;0.1),0,IF(NOT(ISNUMBER(F2221)),0,IF($C2221="Oui",0,IF($B2221="Non - avec lien de dépendance",MIN(2258,F2221,$D2221),MIN(2258,F2221))))))</f>
        <v>Effectuez l’étape 1</v>
      </c>
      <c r="I2221" s="3">
        <f t="shared" si="34"/>
        <v>0</v>
      </c>
    </row>
    <row r="2222" spans="7:9" x14ac:dyDescent="0.3">
      <c r="G2222" s="3" t="str">
        <f>IF(ISTEXT(CRHPrate),"Effectuez l’étape 1",IF(AND(INDEX(claimPeriodNo,MATCH('Étape 1) Taux'!$A$8,claimPeriods,0))&gt;17,INDEX(claimPeriodNo,MATCH('Étape 1) Taux'!$A$8,claimPeriods,0))&lt;20,revenueReduction&lt;0.1),0,IF(NOT(ISNUMBER(E2222)),0,IF($C2222="Oui",0,IF($B2222="Non - avec lien de dépendance",MIN(2258,E2222,$D2222),MIN(2258,E2222))))))</f>
        <v>Effectuez l’étape 1</v>
      </c>
      <c r="H2222" s="3" t="str">
        <f>IF(ISTEXT(CRHPrate),"Effectuez l’étape 1",IF(AND(INDEX(claimPeriodNo,MATCH('Étape 1) Taux'!$A$8,claimPeriods,0))&gt;17,INDEX(claimPeriodNo,MATCH('Étape 1) Taux'!$A$8,claimPeriods,0))&lt;20,revenueReduction&lt;0.1),0,IF(NOT(ISNUMBER(F2222)),0,IF($C2222="Oui",0,IF($B2222="Non - avec lien de dépendance",MIN(2258,F2222,$D2222),MIN(2258,F2222))))))</f>
        <v>Effectuez l’étape 1</v>
      </c>
      <c r="I2222" s="3">
        <f t="shared" si="34"/>
        <v>0</v>
      </c>
    </row>
    <row r="2223" spans="7:9" x14ac:dyDescent="0.3">
      <c r="G2223" s="3" t="str">
        <f>IF(ISTEXT(CRHPrate),"Effectuez l’étape 1",IF(AND(INDEX(claimPeriodNo,MATCH('Étape 1) Taux'!$A$8,claimPeriods,0))&gt;17,INDEX(claimPeriodNo,MATCH('Étape 1) Taux'!$A$8,claimPeriods,0))&lt;20,revenueReduction&lt;0.1),0,IF(NOT(ISNUMBER(E2223)),0,IF($C2223="Oui",0,IF($B2223="Non - avec lien de dépendance",MIN(2258,E2223,$D2223),MIN(2258,E2223))))))</f>
        <v>Effectuez l’étape 1</v>
      </c>
      <c r="H2223" s="3" t="str">
        <f>IF(ISTEXT(CRHPrate),"Effectuez l’étape 1",IF(AND(INDEX(claimPeriodNo,MATCH('Étape 1) Taux'!$A$8,claimPeriods,0))&gt;17,INDEX(claimPeriodNo,MATCH('Étape 1) Taux'!$A$8,claimPeriods,0))&lt;20,revenueReduction&lt;0.1),0,IF(NOT(ISNUMBER(F2223)),0,IF($C2223="Oui",0,IF($B2223="Non - avec lien de dépendance",MIN(2258,F2223,$D2223),MIN(2258,F2223))))))</f>
        <v>Effectuez l’étape 1</v>
      </c>
      <c r="I2223" s="3">
        <f t="shared" si="34"/>
        <v>0</v>
      </c>
    </row>
    <row r="2224" spans="7:9" x14ac:dyDescent="0.3">
      <c r="G2224" s="3" t="str">
        <f>IF(ISTEXT(CRHPrate),"Effectuez l’étape 1",IF(AND(INDEX(claimPeriodNo,MATCH('Étape 1) Taux'!$A$8,claimPeriods,0))&gt;17,INDEX(claimPeriodNo,MATCH('Étape 1) Taux'!$A$8,claimPeriods,0))&lt;20,revenueReduction&lt;0.1),0,IF(NOT(ISNUMBER(E2224)),0,IF($C2224="Oui",0,IF($B2224="Non - avec lien de dépendance",MIN(2258,E2224,$D2224),MIN(2258,E2224))))))</f>
        <v>Effectuez l’étape 1</v>
      </c>
      <c r="H2224" s="3" t="str">
        <f>IF(ISTEXT(CRHPrate),"Effectuez l’étape 1",IF(AND(INDEX(claimPeriodNo,MATCH('Étape 1) Taux'!$A$8,claimPeriods,0))&gt;17,INDEX(claimPeriodNo,MATCH('Étape 1) Taux'!$A$8,claimPeriods,0))&lt;20,revenueReduction&lt;0.1),0,IF(NOT(ISNUMBER(F2224)),0,IF($C2224="Oui",0,IF($B2224="Non - avec lien de dépendance",MIN(2258,F2224,$D2224),MIN(2258,F2224))))))</f>
        <v>Effectuez l’étape 1</v>
      </c>
      <c r="I2224" s="3">
        <f t="shared" si="34"/>
        <v>0</v>
      </c>
    </row>
    <row r="2225" spans="7:9" x14ac:dyDescent="0.3">
      <c r="G2225" s="3" t="str">
        <f>IF(ISTEXT(CRHPrate),"Effectuez l’étape 1",IF(AND(INDEX(claimPeriodNo,MATCH('Étape 1) Taux'!$A$8,claimPeriods,0))&gt;17,INDEX(claimPeriodNo,MATCH('Étape 1) Taux'!$A$8,claimPeriods,0))&lt;20,revenueReduction&lt;0.1),0,IF(NOT(ISNUMBER(E2225)),0,IF($C2225="Oui",0,IF($B2225="Non - avec lien de dépendance",MIN(2258,E2225,$D2225),MIN(2258,E2225))))))</f>
        <v>Effectuez l’étape 1</v>
      </c>
      <c r="H2225" s="3" t="str">
        <f>IF(ISTEXT(CRHPrate),"Effectuez l’étape 1",IF(AND(INDEX(claimPeriodNo,MATCH('Étape 1) Taux'!$A$8,claimPeriods,0))&gt;17,INDEX(claimPeriodNo,MATCH('Étape 1) Taux'!$A$8,claimPeriods,0))&lt;20,revenueReduction&lt;0.1),0,IF(NOT(ISNUMBER(F2225)),0,IF($C2225="Oui",0,IF($B2225="Non - avec lien de dépendance",MIN(2258,F2225,$D2225),MIN(2258,F2225))))))</f>
        <v>Effectuez l’étape 1</v>
      </c>
      <c r="I2225" s="3">
        <f t="shared" si="34"/>
        <v>0</v>
      </c>
    </row>
    <row r="2226" spans="7:9" x14ac:dyDescent="0.3">
      <c r="G2226" s="3" t="str">
        <f>IF(ISTEXT(CRHPrate),"Effectuez l’étape 1",IF(AND(INDEX(claimPeriodNo,MATCH('Étape 1) Taux'!$A$8,claimPeriods,0))&gt;17,INDEX(claimPeriodNo,MATCH('Étape 1) Taux'!$A$8,claimPeriods,0))&lt;20,revenueReduction&lt;0.1),0,IF(NOT(ISNUMBER(E2226)),0,IF($C2226="Oui",0,IF($B2226="Non - avec lien de dépendance",MIN(2258,E2226,$D2226),MIN(2258,E2226))))))</f>
        <v>Effectuez l’étape 1</v>
      </c>
      <c r="H2226" s="3" t="str">
        <f>IF(ISTEXT(CRHPrate),"Effectuez l’étape 1",IF(AND(INDEX(claimPeriodNo,MATCH('Étape 1) Taux'!$A$8,claimPeriods,0))&gt;17,INDEX(claimPeriodNo,MATCH('Étape 1) Taux'!$A$8,claimPeriods,0))&lt;20,revenueReduction&lt;0.1),0,IF(NOT(ISNUMBER(F2226)),0,IF($C2226="Oui",0,IF($B2226="Non - avec lien de dépendance",MIN(2258,F2226,$D2226),MIN(2258,F2226))))))</f>
        <v>Effectuez l’étape 1</v>
      </c>
      <c r="I2226" s="3">
        <f t="shared" si="34"/>
        <v>0</v>
      </c>
    </row>
    <row r="2227" spans="7:9" x14ac:dyDescent="0.3">
      <c r="G2227" s="3" t="str">
        <f>IF(ISTEXT(CRHPrate),"Effectuez l’étape 1",IF(AND(INDEX(claimPeriodNo,MATCH('Étape 1) Taux'!$A$8,claimPeriods,0))&gt;17,INDEX(claimPeriodNo,MATCH('Étape 1) Taux'!$A$8,claimPeriods,0))&lt;20,revenueReduction&lt;0.1),0,IF(NOT(ISNUMBER(E2227)),0,IF($C2227="Oui",0,IF($B2227="Non - avec lien de dépendance",MIN(2258,E2227,$D2227),MIN(2258,E2227))))))</f>
        <v>Effectuez l’étape 1</v>
      </c>
      <c r="H2227" s="3" t="str">
        <f>IF(ISTEXT(CRHPrate),"Effectuez l’étape 1",IF(AND(INDEX(claimPeriodNo,MATCH('Étape 1) Taux'!$A$8,claimPeriods,0))&gt;17,INDEX(claimPeriodNo,MATCH('Étape 1) Taux'!$A$8,claimPeriods,0))&lt;20,revenueReduction&lt;0.1),0,IF(NOT(ISNUMBER(F2227)),0,IF($C2227="Oui",0,IF($B2227="Non - avec lien de dépendance",MIN(2258,F2227,$D2227),MIN(2258,F2227))))))</f>
        <v>Effectuez l’étape 1</v>
      </c>
      <c r="I2227" s="3">
        <f t="shared" si="34"/>
        <v>0</v>
      </c>
    </row>
    <row r="2228" spans="7:9" x14ac:dyDescent="0.3">
      <c r="G2228" s="3" t="str">
        <f>IF(ISTEXT(CRHPrate),"Effectuez l’étape 1",IF(AND(INDEX(claimPeriodNo,MATCH('Étape 1) Taux'!$A$8,claimPeriods,0))&gt;17,INDEX(claimPeriodNo,MATCH('Étape 1) Taux'!$A$8,claimPeriods,0))&lt;20,revenueReduction&lt;0.1),0,IF(NOT(ISNUMBER(E2228)),0,IF($C2228="Oui",0,IF($B2228="Non - avec lien de dépendance",MIN(2258,E2228,$D2228),MIN(2258,E2228))))))</f>
        <v>Effectuez l’étape 1</v>
      </c>
      <c r="H2228" s="3" t="str">
        <f>IF(ISTEXT(CRHPrate),"Effectuez l’étape 1",IF(AND(INDEX(claimPeriodNo,MATCH('Étape 1) Taux'!$A$8,claimPeriods,0))&gt;17,INDEX(claimPeriodNo,MATCH('Étape 1) Taux'!$A$8,claimPeriods,0))&lt;20,revenueReduction&lt;0.1),0,IF(NOT(ISNUMBER(F2228)),0,IF($C2228="Oui",0,IF($B2228="Non - avec lien de dépendance",MIN(2258,F2228,$D2228),MIN(2258,F2228))))))</f>
        <v>Effectuez l’étape 1</v>
      </c>
      <c r="I2228" s="3">
        <f t="shared" si="34"/>
        <v>0</v>
      </c>
    </row>
    <row r="2229" spans="7:9" x14ac:dyDescent="0.3">
      <c r="G2229" s="3" t="str">
        <f>IF(ISTEXT(CRHPrate),"Effectuez l’étape 1",IF(AND(INDEX(claimPeriodNo,MATCH('Étape 1) Taux'!$A$8,claimPeriods,0))&gt;17,INDEX(claimPeriodNo,MATCH('Étape 1) Taux'!$A$8,claimPeriods,0))&lt;20,revenueReduction&lt;0.1),0,IF(NOT(ISNUMBER(E2229)),0,IF($C2229="Oui",0,IF($B2229="Non - avec lien de dépendance",MIN(2258,E2229,$D2229),MIN(2258,E2229))))))</f>
        <v>Effectuez l’étape 1</v>
      </c>
      <c r="H2229" s="3" t="str">
        <f>IF(ISTEXT(CRHPrate),"Effectuez l’étape 1",IF(AND(INDEX(claimPeriodNo,MATCH('Étape 1) Taux'!$A$8,claimPeriods,0))&gt;17,INDEX(claimPeriodNo,MATCH('Étape 1) Taux'!$A$8,claimPeriods,0))&lt;20,revenueReduction&lt;0.1),0,IF(NOT(ISNUMBER(F2229)),0,IF($C2229="Oui",0,IF($B2229="Non - avec lien de dépendance",MIN(2258,F2229,$D2229),MIN(2258,F2229))))))</f>
        <v>Effectuez l’étape 1</v>
      </c>
      <c r="I2229" s="3">
        <f t="shared" si="34"/>
        <v>0</v>
      </c>
    </row>
    <row r="2230" spans="7:9" x14ac:dyDescent="0.3">
      <c r="G2230" s="3" t="str">
        <f>IF(ISTEXT(CRHPrate),"Effectuez l’étape 1",IF(AND(INDEX(claimPeriodNo,MATCH('Étape 1) Taux'!$A$8,claimPeriods,0))&gt;17,INDEX(claimPeriodNo,MATCH('Étape 1) Taux'!$A$8,claimPeriods,0))&lt;20,revenueReduction&lt;0.1),0,IF(NOT(ISNUMBER(E2230)),0,IF($C2230="Oui",0,IF($B2230="Non - avec lien de dépendance",MIN(2258,E2230,$D2230),MIN(2258,E2230))))))</f>
        <v>Effectuez l’étape 1</v>
      </c>
      <c r="H2230" s="3" t="str">
        <f>IF(ISTEXT(CRHPrate),"Effectuez l’étape 1",IF(AND(INDEX(claimPeriodNo,MATCH('Étape 1) Taux'!$A$8,claimPeriods,0))&gt;17,INDEX(claimPeriodNo,MATCH('Étape 1) Taux'!$A$8,claimPeriods,0))&lt;20,revenueReduction&lt;0.1),0,IF(NOT(ISNUMBER(F2230)),0,IF($C2230="Oui",0,IF($B2230="Non - avec lien de dépendance",MIN(2258,F2230,$D2230),MIN(2258,F2230))))))</f>
        <v>Effectuez l’étape 1</v>
      </c>
      <c r="I2230" s="3">
        <f t="shared" si="34"/>
        <v>0</v>
      </c>
    </row>
    <row r="2231" spans="7:9" x14ac:dyDescent="0.3">
      <c r="G2231" s="3" t="str">
        <f>IF(ISTEXT(CRHPrate),"Effectuez l’étape 1",IF(AND(INDEX(claimPeriodNo,MATCH('Étape 1) Taux'!$A$8,claimPeriods,0))&gt;17,INDEX(claimPeriodNo,MATCH('Étape 1) Taux'!$A$8,claimPeriods,0))&lt;20,revenueReduction&lt;0.1),0,IF(NOT(ISNUMBER(E2231)),0,IF($C2231="Oui",0,IF($B2231="Non - avec lien de dépendance",MIN(2258,E2231,$D2231),MIN(2258,E2231))))))</f>
        <v>Effectuez l’étape 1</v>
      </c>
      <c r="H2231" s="3" t="str">
        <f>IF(ISTEXT(CRHPrate),"Effectuez l’étape 1",IF(AND(INDEX(claimPeriodNo,MATCH('Étape 1) Taux'!$A$8,claimPeriods,0))&gt;17,INDEX(claimPeriodNo,MATCH('Étape 1) Taux'!$A$8,claimPeriods,0))&lt;20,revenueReduction&lt;0.1),0,IF(NOT(ISNUMBER(F2231)),0,IF($C2231="Oui",0,IF($B2231="Non - avec lien de dépendance",MIN(2258,F2231,$D2231),MIN(2258,F2231))))))</f>
        <v>Effectuez l’étape 1</v>
      </c>
      <c r="I2231" s="3">
        <f t="shared" si="34"/>
        <v>0</v>
      </c>
    </row>
    <row r="2232" spans="7:9" x14ac:dyDescent="0.3">
      <c r="G2232" s="3" t="str">
        <f>IF(ISTEXT(CRHPrate),"Effectuez l’étape 1",IF(AND(INDEX(claimPeriodNo,MATCH('Étape 1) Taux'!$A$8,claimPeriods,0))&gt;17,INDEX(claimPeriodNo,MATCH('Étape 1) Taux'!$A$8,claimPeriods,0))&lt;20,revenueReduction&lt;0.1),0,IF(NOT(ISNUMBER(E2232)),0,IF($C2232="Oui",0,IF($B2232="Non - avec lien de dépendance",MIN(2258,E2232,$D2232),MIN(2258,E2232))))))</f>
        <v>Effectuez l’étape 1</v>
      </c>
      <c r="H2232" s="3" t="str">
        <f>IF(ISTEXT(CRHPrate),"Effectuez l’étape 1",IF(AND(INDEX(claimPeriodNo,MATCH('Étape 1) Taux'!$A$8,claimPeriods,0))&gt;17,INDEX(claimPeriodNo,MATCH('Étape 1) Taux'!$A$8,claimPeriods,0))&lt;20,revenueReduction&lt;0.1),0,IF(NOT(ISNUMBER(F2232)),0,IF($C2232="Oui",0,IF($B2232="Non - avec lien de dépendance",MIN(2258,F2232,$D2232),MIN(2258,F2232))))))</f>
        <v>Effectuez l’étape 1</v>
      </c>
      <c r="I2232" s="3">
        <f t="shared" si="34"/>
        <v>0</v>
      </c>
    </row>
    <row r="2233" spans="7:9" x14ac:dyDescent="0.3">
      <c r="G2233" s="3" t="str">
        <f>IF(ISTEXT(CRHPrate),"Effectuez l’étape 1",IF(AND(INDEX(claimPeriodNo,MATCH('Étape 1) Taux'!$A$8,claimPeriods,0))&gt;17,INDEX(claimPeriodNo,MATCH('Étape 1) Taux'!$A$8,claimPeriods,0))&lt;20,revenueReduction&lt;0.1),0,IF(NOT(ISNUMBER(E2233)),0,IF($C2233="Oui",0,IF($B2233="Non - avec lien de dépendance",MIN(2258,E2233,$D2233),MIN(2258,E2233))))))</f>
        <v>Effectuez l’étape 1</v>
      </c>
      <c r="H2233" s="3" t="str">
        <f>IF(ISTEXT(CRHPrate),"Effectuez l’étape 1",IF(AND(INDEX(claimPeriodNo,MATCH('Étape 1) Taux'!$A$8,claimPeriods,0))&gt;17,INDEX(claimPeriodNo,MATCH('Étape 1) Taux'!$A$8,claimPeriods,0))&lt;20,revenueReduction&lt;0.1),0,IF(NOT(ISNUMBER(F2233)),0,IF($C2233="Oui",0,IF($B2233="Non - avec lien de dépendance",MIN(2258,F2233,$D2233),MIN(2258,F2233))))))</f>
        <v>Effectuez l’étape 1</v>
      </c>
      <c r="I2233" s="3">
        <f t="shared" si="34"/>
        <v>0</v>
      </c>
    </row>
    <row r="2234" spans="7:9" x14ac:dyDescent="0.3">
      <c r="G2234" s="3" t="str">
        <f>IF(ISTEXT(CRHPrate),"Effectuez l’étape 1",IF(AND(INDEX(claimPeriodNo,MATCH('Étape 1) Taux'!$A$8,claimPeriods,0))&gt;17,INDEX(claimPeriodNo,MATCH('Étape 1) Taux'!$A$8,claimPeriods,0))&lt;20,revenueReduction&lt;0.1),0,IF(NOT(ISNUMBER(E2234)),0,IF($C2234="Oui",0,IF($B2234="Non - avec lien de dépendance",MIN(2258,E2234,$D2234),MIN(2258,E2234))))))</f>
        <v>Effectuez l’étape 1</v>
      </c>
      <c r="H2234" s="3" t="str">
        <f>IF(ISTEXT(CRHPrate),"Effectuez l’étape 1",IF(AND(INDEX(claimPeriodNo,MATCH('Étape 1) Taux'!$A$8,claimPeriods,0))&gt;17,INDEX(claimPeriodNo,MATCH('Étape 1) Taux'!$A$8,claimPeriods,0))&lt;20,revenueReduction&lt;0.1),0,IF(NOT(ISNUMBER(F2234)),0,IF($C2234="Oui",0,IF($B2234="Non - avec lien de dépendance",MIN(2258,F2234,$D2234),MIN(2258,F2234))))))</f>
        <v>Effectuez l’étape 1</v>
      </c>
      <c r="I2234" s="3">
        <f t="shared" si="34"/>
        <v>0</v>
      </c>
    </row>
    <row r="2235" spans="7:9" x14ac:dyDescent="0.3">
      <c r="G2235" s="3" t="str">
        <f>IF(ISTEXT(CRHPrate),"Effectuez l’étape 1",IF(AND(INDEX(claimPeriodNo,MATCH('Étape 1) Taux'!$A$8,claimPeriods,0))&gt;17,INDEX(claimPeriodNo,MATCH('Étape 1) Taux'!$A$8,claimPeriods,0))&lt;20,revenueReduction&lt;0.1),0,IF(NOT(ISNUMBER(E2235)),0,IF($C2235="Oui",0,IF($B2235="Non - avec lien de dépendance",MIN(2258,E2235,$D2235),MIN(2258,E2235))))))</f>
        <v>Effectuez l’étape 1</v>
      </c>
      <c r="H2235" s="3" t="str">
        <f>IF(ISTEXT(CRHPrate),"Effectuez l’étape 1",IF(AND(INDEX(claimPeriodNo,MATCH('Étape 1) Taux'!$A$8,claimPeriods,0))&gt;17,INDEX(claimPeriodNo,MATCH('Étape 1) Taux'!$A$8,claimPeriods,0))&lt;20,revenueReduction&lt;0.1),0,IF(NOT(ISNUMBER(F2235)),0,IF($C2235="Oui",0,IF($B2235="Non - avec lien de dépendance",MIN(2258,F2235,$D2235),MIN(2258,F2235))))))</f>
        <v>Effectuez l’étape 1</v>
      </c>
      <c r="I2235" s="3">
        <f t="shared" si="34"/>
        <v>0</v>
      </c>
    </row>
    <row r="2236" spans="7:9" x14ac:dyDescent="0.3">
      <c r="G2236" s="3" t="str">
        <f>IF(ISTEXT(CRHPrate),"Effectuez l’étape 1",IF(AND(INDEX(claimPeriodNo,MATCH('Étape 1) Taux'!$A$8,claimPeriods,0))&gt;17,INDEX(claimPeriodNo,MATCH('Étape 1) Taux'!$A$8,claimPeriods,0))&lt;20,revenueReduction&lt;0.1),0,IF(NOT(ISNUMBER(E2236)),0,IF($C2236="Oui",0,IF($B2236="Non - avec lien de dépendance",MIN(2258,E2236,$D2236),MIN(2258,E2236))))))</f>
        <v>Effectuez l’étape 1</v>
      </c>
      <c r="H2236" s="3" t="str">
        <f>IF(ISTEXT(CRHPrate),"Effectuez l’étape 1",IF(AND(INDEX(claimPeriodNo,MATCH('Étape 1) Taux'!$A$8,claimPeriods,0))&gt;17,INDEX(claimPeriodNo,MATCH('Étape 1) Taux'!$A$8,claimPeriods,0))&lt;20,revenueReduction&lt;0.1),0,IF(NOT(ISNUMBER(F2236)),0,IF($C2236="Oui",0,IF($B2236="Non - avec lien de dépendance",MIN(2258,F2236,$D2236),MIN(2258,F2236))))))</f>
        <v>Effectuez l’étape 1</v>
      </c>
      <c r="I2236" s="3">
        <f t="shared" si="34"/>
        <v>0</v>
      </c>
    </row>
    <row r="2237" spans="7:9" x14ac:dyDescent="0.3">
      <c r="G2237" s="3" t="str">
        <f>IF(ISTEXT(CRHPrate),"Effectuez l’étape 1",IF(AND(INDEX(claimPeriodNo,MATCH('Étape 1) Taux'!$A$8,claimPeriods,0))&gt;17,INDEX(claimPeriodNo,MATCH('Étape 1) Taux'!$A$8,claimPeriods,0))&lt;20,revenueReduction&lt;0.1),0,IF(NOT(ISNUMBER(E2237)),0,IF($C2237="Oui",0,IF($B2237="Non - avec lien de dépendance",MIN(2258,E2237,$D2237),MIN(2258,E2237))))))</f>
        <v>Effectuez l’étape 1</v>
      </c>
      <c r="H2237" s="3" t="str">
        <f>IF(ISTEXT(CRHPrate),"Effectuez l’étape 1",IF(AND(INDEX(claimPeriodNo,MATCH('Étape 1) Taux'!$A$8,claimPeriods,0))&gt;17,INDEX(claimPeriodNo,MATCH('Étape 1) Taux'!$A$8,claimPeriods,0))&lt;20,revenueReduction&lt;0.1),0,IF(NOT(ISNUMBER(F2237)),0,IF($C2237="Oui",0,IF($B2237="Non - avec lien de dépendance",MIN(2258,F2237,$D2237),MIN(2258,F2237))))))</f>
        <v>Effectuez l’étape 1</v>
      </c>
      <c r="I2237" s="3">
        <f t="shared" si="34"/>
        <v>0</v>
      </c>
    </row>
    <row r="2238" spans="7:9" x14ac:dyDescent="0.3">
      <c r="G2238" s="3" t="str">
        <f>IF(ISTEXT(CRHPrate),"Effectuez l’étape 1",IF(AND(INDEX(claimPeriodNo,MATCH('Étape 1) Taux'!$A$8,claimPeriods,0))&gt;17,INDEX(claimPeriodNo,MATCH('Étape 1) Taux'!$A$8,claimPeriods,0))&lt;20,revenueReduction&lt;0.1),0,IF(NOT(ISNUMBER(E2238)),0,IF($C2238="Oui",0,IF($B2238="Non - avec lien de dépendance",MIN(2258,E2238,$D2238),MIN(2258,E2238))))))</f>
        <v>Effectuez l’étape 1</v>
      </c>
      <c r="H2238" s="3" t="str">
        <f>IF(ISTEXT(CRHPrate),"Effectuez l’étape 1",IF(AND(INDEX(claimPeriodNo,MATCH('Étape 1) Taux'!$A$8,claimPeriods,0))&gt;17,INDEX(claimPeriodNo,MATCH('Étape 1) Taux'!$A$8,claimPeriods,0))&lt;20,revenueReduction&lt;0.1),0,IF(NOT(ISNUMBER(F2238)),0,IF($C2238="Oui",0,IF($B2238="Non - avec lien de dépendance",MIN(2258,F2238,$D2238),MIN(2258,F2238))))))</f>
        <v>Effectuez l’étape 1</v>
      </c>
      <c r="I2238" s="3">
        <f t="shared" si="34"/>
        <v>0</v>
      </c>
    </row>
    <row r="2239" spans="7:9" x14ac:dyDescent="0.3">
      <c r="G2239" s="3" t="str">
        <f>IF(ISTEXT(CRHPrate),"Effectuez l’étape 1",IF(AND(INDEX(claimPeriodNo,MATCH('Étape 1) Taux'!$A$8,claimPeriods,0))&gt;17,INDEX(claimPeriodNo,MATCH('Étape 1) Taux'!$A$8,claimPeriods,0))&lt;20,revenueReduction&lt;0.1),0,IF(NOT(ISNUMBER(E2239)),0,IF($C2239="Oui",0,IF($B2239="Non - avec lien de dépendance",MIN(2258,E2239,$D2239),MIN(2258,E2239))))))</f>
        <v>Effectuez l’étape 1</v>
      </c>
      <c r="H2239" s="3" t="str">
        <f>IF(ISTEXT(CRHPrate),"Effectuez l’étape 1",IF(AND(INDEX(claimPeriodNo,MATCH('Étape 1) Taux'!$A$8,claimPeriods,0))&gt;17,INDEX(claimPeriodNo,MATCH('Étape 1) Taux'!$A$8,claimPeriods,0))&lt;20,revenueReduction&lt;0.1),0,IF(NOT(ISNUMBER(F2239)),0,IF($C2239="Oui",0,IF($B2239="Non - avec lien de dépendance",MIN(2258,F2239,$D2239),MIN(2258,F2239))))))</f>
        <v>Effectuez l’étape 1</v>
      </c>
      <c r="I2239" s="3">
        <f t="shared" si="34"/>
        <v>0</v>
      </c>
    </row>
    <row r="2240" spans="7:9" x14ac:dyDescent="0.3">
      <c r="G2240" s="3" t="str">
        <f>IF(ISTEXT(CRHPrate),"Effectuez l’étape 1",IF(AND(INDEX(claimPeriodNo,MATCH('Étape 1) Taux'!$A$8,claimPeriods,0))&gt;17,INDEX(claimPeriodNo,MATCH('Étape 1) Taux'!$A$8,claimPeriods,0))&lt;20,revenueReduction&lt;0.1),0,IF(NOT(ISNUMBER(E2240)),0,IF($C2240="Oui",0,IF($B2240="Non - avec lien de dépendance",MIN(2258,E2240,$D2240),MIN(2258,E2240))))))</f>
        <v>Effectuez l’étape 1</v>
      </c>
      <c r="H2240" s="3" t="str">
        <f>IF(ISTEXT(CRHPrate),"Effectuez l’étape 1",IF(AND(INDEX(claimPeriodNo,MATCH('Étape 1) Taux'!$A$8,claimPeriods,0))&gt;17,INDEX(claimPeriodNo,MATCH('Étape 1) Taux'!$A$8,claimPeriods,0))&lt;20,revenueReduction&lt;0.1),0,IF(NOT(ISNUMBER(F2240)),0,IF($C2240="Oui",0,IF($B2240="Non - avec lien de dépendance",MIN(2258,F2240,$D2240),MIN(2258,F2240))))))</f>
        <v>Effectuez l’étape 1</v>
      </c>
      <c r="I2240" s="3">
        <f t="shared" si="34"/>
        <v>0</v>
      </c>
    </row>
    <row r="2241" spans="7:9" x14ac:dyDescent="0.3">
      <c r="G2241" s="3" t="str">
        <f>IF(ISTEXT(CRHPrate),"Effectuez l’étape 1",IF(AND(INDEX(claimPeriodNo,MATCH('Étape 1) Taux'!$A$8,claimPeriods,0))&gt;17,INDEX(claimPeriodNo,MATCH('Étape 1) Taux'!$A$8,claimPeriods,0))&lt;20,revenueReduction&lt;0.1),0,IF(NOT(ISNUMBER(E2241)),0,IF($C2241="Oui",0,IF($B2241="Non - avec lien de dépendance",MIN(2258,E2241,$D2241),MIN(2258,E2241))))))</f>
        <v>Effectuez l’étape 1</v>
      </c>
      <c r="H2241" s="3" t="str">
        <f>IF(ISTEXT(CRHPrate),"Effectuez l’étape 1",IF(AND(INDEX(claimPeriodNo,MATCH('Étape 1) Taux'!$A$8,claimPeriods,0))&gt;17,INDEX(claimPeriodNo,MATCH('Étape 1) Taux'!$A$8,claimPeriods,0))&lt;20,revenueReduction&lt;0.1),0,IF(NOT(ISNUMBER(F2241)),0,IF($C2241="Oui",0,IF($B2241="Non - avec lien de dépendance",MIN(2258,F2241,$D2241),MIN(2258,F2241))))))</f>
        <v>Effectuez l’étape 1</v>
      </c>
      <c r="I2241" s="3">
        <f t="shared" si="34"/>
        <v>0</v>
      </c>
    </row>
    <row r="2242" spans="7:9" x14ac:dyDescent="0.3">
      <c r="G2242" s="3" t="str">
        <f>IF(ISTEXT(CRHPrate),"Effectuez l’étape 1",IF(AND(INDEX(claimPeriodNo,MATCH('Étape 1) Taux'!$A$8,claimPeriods,0))&gt;17,INDEX(claimPeriodNo,MATCH('Étape 1) Taux'!$A$8,claimPeriods,0))&lt;20,revenueReduction&lt;0.1),0,IF(NOT(ISNUMBER(E2242)),0,IF($C2242="Oui",0,IF($B2242="Non - avec lien de dépendance",MIN(2258,E2242,$D2242),MIN(2258,E2242))))))</f>
        <v>Effectuez l’étape 1</v>
      </c>
      <c r="H2242" s="3" t="str">
        <f>IF(ISTEXT(CRHPrate),"Effectuez l’étape 1",IF(AND(INDEX(claimPeriodNo,MATCH('Étape 1) Taux'!$A$8,claimPeriods,0))&gt;17,INDEX(claimPeriodNo,MATCH('Étape 1) Taux'!$A$8,claimPeriods,0))&lt;20,revenueReduction&lt;0.1),0,IF(NOT(ISNUMBER(F2242)),0,IF($C2242="Oui",0,IF($B2242="Non - avec lien de dépendance",MIN(2258,F2242,$D2242),MIN(2258,F2242))))))</f>
        <v>Effectuez l’étape 1</v>
      </c>
      <c r="I2242" s="3">
        <f t="shared" si="34"/>
        <v>0</v>
      </c>
    </row>
    <row r="2243" spans="7:9" x14ac:dyDescent="0.3">
      <c r="G2243" s="3" t="str">
        <f>IF(ISTEXT(CRHPrate),"Effectuez l’étape 1",IF(AND(INDEX(claimPeriodNo,MATCH('Étape 1) Taux'!$A$8,claimPeriods,0))&gt;17,INDEX(claimPeriodNo,MATCH('Étape 1) Taux'!$A$8,claimPeriods,0))&lt;20,revenueReduction&lt;0.1),0,IF(NOT(ISNUMBER(E2243)),0,IF($C2243="Oui",0,IF($B2243="Non - avec lien de dépendance",MIN(2258,E2243,$D2243),MIN(2258,E2243))))))</f>
        <v>Effectuez l’étape 1</v>
      </c>
      <c r="H2243" s="3" t="str">
        <f>IF(ISTEXT(CRHPrate),"Effectuez l’étape 1",IF(AND(INDEX(claimPeriodNo,MATCH('Étape 1) Taux'!$A$8,claimPeriods,0))&gt;17,INDEX(claimPeriodNo,MATCH('Étape 1) Taux'!$A$8,claimPeriods,0))&lt;20,revenueReduction&lt;0.1),0,IF(NOT(ISNUMBER(F2243)),0,IF($C2243="Oui",0,IF($B2243="Non - avec lien de dépendance",MIN(2258,F2243,$D2243),MIN(2258,F2243))))))</f>
        <v>Effectuez l’étape 1</v>
      </c>
      <c r="I2243" s="3">
        <f t="shared" si="34"/>
        <v>0</v>
      </c>
    </row>
    <row r="2244" spans="7:9" x14ac:dyDescent="0.3">
      <c r="G2244" s="3" t="str">
        <f>IF(ISTEXT(CRHPrate),"Effectuez l’étape 1",IF(AND(INDEX(claimPeriodNo,MATCH('Étape 1) Taux'!$A$8,claimPeriods,0))&gt;17,INDEX(claimPeriodNo,MATCH('Étape 1) Taux'!$A$8,claimPeriods,0))&lt;20,revenueReduction&lt;0.1),0,IF(NOT(ISNUMBER(E2244)),0,IF($C2244="Oui",0,IF($B2244="Non - avec lien de dépendance",MIN(2258,E2244,$D2244),MIN(2258,E2244))))))</f>
        <v>Effectuez l’étape 1</v>
      </c>
      <c r="H2244" s="3" t="str">
        <f>IF(ISTEXT(CRHPrate),"Effectuez l’étape 1",IF(AND(INDEX(claimPeriodNo,MATCH('Étape 1) Taux'!$A$8,claimPeriods,0))&gt;17,INDEX(claimPeriodNo,MATCH('Étape 1) Taux'!$A$8,claimPeriods,0))&lt;20,revenueReduction&lt;0.1),0,IF(NOT(ISNUMBER(F2244)),0,IF($C2244="Oui",0,IF($B2244="Non - avec lien de dépendance",MIN(2258,F2244,$D2244),MIN(2258,F2244))))))</f>
        <v>Effectuez l’étape 1</v>
      </c>
      <c r="I2244" s="3">
        <f t="shared" si="34"/>
        <v>0</v>
      </c>
    </row>
    <row r="2245" spans="7:9" x14ac:dyDescent="0.3">
      <c r="G2245" s="3" t="str">
        <f>IF(ISTEXT(CRHPrate),"Effectuez l’étape 1",IF(AND(INDEX(claimPeriodNo,MATCH('Étape 1) Taux'!$A$8,claimPeriods,0))&gt;17,INDEX(claimPeriodNo,MATCH('Étape 1) Taux'!$A$8,claimPeriods,0))&lt;20,revenueReduction&lt;0.1),0,IF(NOT(ISNUMBER(E2245)),0,IF($C2245="Oui",0,IF($B2245="Non - avec lien de dépendance",MIN(2258,E2245,$D2245),MIN(2258,E2245))))))</f>
        <v>Effectuez l’étape 1</v>
      </c>
      <c r="H2245" s="3" t="str">
        <f>IF(ISTEXT(CRHPrate),"Effectuez l’étape 1",IF(AND(INDEX(claimPeriodNo,MATCH('Étape 1) Taux'!$A$8,claimPeriods,0))&gt;17,INDEX(claimPeriodNo,MATCH('Étape 1) Taux'!$A$8,claimPeriods,0))&lt;20,revenueReduction&lt;0.1),0,IF(NOT(ISNUMBER(F2245)),0,IF($C2245="Oui",0,IF($B2245="Non - avec lien de dépendance",MIN(2258,F2245,$D2245),MIN(2258,F2245))))))</f>
        <v>Effectuez l’étape 1</v>
      </c>
      <c r="I2245" s="3">
        <f t="shared" si="34"/>
        <v>0</v>
      </c>
    </row>
    <row r="2246" spans="7:9" x14ac:dyDescent="0.3">
      <c r="G2246" s="3" t="str">
        <f>IF(ISTEXT(CRHPrate),"Effectuez l’étape 1",IF(AND(INDEX(claimPeriodNo,MATCH('Étape 1) Taux'!$A$8,claimPeriods,0))&gt;17,INDEX(claimPeriodNo,MATCH('Étape 1) Taux'!$A$8,claimPeriods,0))&lt;20,revenueReduction&lt;0.1),0,IF(NOT(ISNUMBER(E2246)),0,IF($C2246="Oui",0,IF($B2246="Non - avec lien de dépendance",MIN(2258,E2246,$D2246),MIN(2258,E2246))))))</f>
        <v>Effectuez l’étape 1</v>
      </c>
      <c r="H2246" s="3" t="str">
        <f>IF(ISTEXT(CRHPrate),"Effectuez l’étape 1",IF(AND(INDEX(claimPeriodNo,MATCH('Étape 1) Taux'!$A$8,claimPeriods,0))&gt;17,INDEX(claimPeriodNo,MATCH('Étape 1) Taux'!$A$8,claimPeriods,0))&lt;20,revenueReduction&lt;0.1),0,IF(NOT(ISNUMBER(F2246)),0,IF($C2246="Oui",0,IF($B2246="Non - avec lien de dépendance",MIN(2258,F2246,$D2246),MIN(2258,F2246))))))</f>
        <v>Effectuez l’étape 1</v>
      </c>
      <c r="I2246" s="3">
        <f t="shared" si="34"/>
        <v>0</v>
      </c>
    </row>
    <row r="2247" spans="7:9" x14ac:dyDescent="0.3">
      <c r="G2247" s="3" t="str">
        <f>IF(ISTEXT(CRHPrate),"Effectuez l’étape 1",IF(AND(INDEX(claimPeriodNo,MATCH('Étape 1) Taux'!$A$8,claimPeriods,0))&gt;17,INDEX(claimPeriodNo,MATCH('Étape 1) Taux'!$A$8,claimPeriods,0))&lt;20,revenueReduction&lt;0.1),0,IF(NOT(ISNUMBER(E2247)),0,IF($C2247="Oui",0,IF($B2247="Non - avec lien de dépendance",MIN(2258,E2247,$D2247),MIN(2258,E2247))))))</f>
        <v>Effectuez l’étape 1</v>
      </c>
      <c r="H2247" s="3" t="str">
        <f>IF(ISTEXT(CRHPrate),"Effectuez l’étape 1",IF(AND(INDEX(claimPeriodNo,MATCH('Étape 1) Taux'!$A$8,claimPeriods,0))&gt;17,INDEX(claimPeriodNo,MATCH('Étape 1) Taux'!$A$8,claimPeriods,0))&lt;20,revenueReduction&lt;0.1),0,IF(NOT(ISNUMBER(F2247)),0,IF($C2247="Oui",0,IF($B2247="Non - avec lien de dépendance",MIN(2258,F2247,$D2247),MIN(2258,F2247))))))</f>
        <v>Effectuez l’étape 1</v>
      </c>
      <c r="I2247" s="3">
        <f t="shared" ref="I2247:I2310" si="35">IF(AND(COUNT(B2247:F2247)&gt;0,OR(AND(NOT(ISNUMBER($D2247)),$B2247&lt;&gt;"Oui - sans lien de dépendance"),COUNT(E2247:F2247)&lt;&gt;2,ISBLANK($B2247))),"Remplissez tous les montants",SUM(G2247:H2247))</f>
        <v>0</v>
      </c>
    </row>
    <row r="2248" spans="7:9" x14ac:dyDescent="0.3">
      <c r="G2248" s="3" t="str">
        <f>IF(ISTEXT(CRHPrate),"Effectuez l’étape 1",IF(AND(INDEX(claimPeriodNo,MATCH('Étape 1) Taux'!$A$8,claimPeriods,0))&gt;17,INDEX(claimPeriodNo,MATCH('Étape 1) Taux'!$A$8,claimPeriods,0))&lt;20,revenueReduction&lt;0.1),0,IF(NOT(ISNUMBER(E2248)),0,IF($C2248="Oui",0,IF($B2248="Non - avec lien de dépendance",MIN(2258,E2248,$D2248),MIN(2258,E2248))))))</f>
        <v>Effectuez l’étape 1</v>
      </c>
      <c r="H2248" s="3" t="str">
        <f>IF(ISTEXT(CRHPrate),"Effectuez l’étape 1",IF(AND(INDEX(claimPeriodNo,MATCH('Étape 1) Taux'!$A$8,claimPeriods,0))&gt;17,INDEX(claimPeriodNo,MATCH('Étape 1) Taux'!$A$8,claimPeriods,0))&lt;20,revenueReduction&lt;0.1),0,IF(NOT(ISNUMBER(F2248)),0,IF($C2248="Oui",0,IF($B2248="Non - avec lien de dépendance",MIN(2258,F2248,$D2248),MIN(2258,F2248))))))</f>
        <v>Effectuez l’étape 1</v>
      </c>
      <c r="I2248" s="3">
        <f t="shared" si="35"/>
        <v>0</v>
      </c>
    </row>
    <row r="2249" spans="7:9" x14ac:dyDescent="0.3">
      <c r="G2249" s="3" t="str">
        <f>IF(ISTEXT(CRHPrate),"Effectuez l’étape 1",IF(AND(INDEX(claimPeriodNo,MATCH('Étape 1) Taux'!$A$8,claimPeriods,0))&gt;17,INDEX(claimPeriodNo,MATCH('Étape 1) Taux'!$A$8,claimPeriods,0))&lt;20,revenueReduction&lt;0.1),0,IF(NOT(ISNUMBER(E2249)),0,IF($C2249="Oui",0,IF($B2249="Non - avec lien de dépendance",MIN(2258,E2249,$D2249),MIN(2258,E2249))))))</f>
        <v>Effectuez l’étape 1</v>
      </c>
      <c r="H2249" s="3" t="str">
        <f>IF(ISTEXT(CRHPrate),"Effectuez l’étape 1",IF(AND(INDEX(claimPeriodNo,MATCH('Étape 1) Taux'!$A$8,claimPeriods,0))&gt;17,INDEX(claimPeriodNo,MATCH('Étape 1) Taux'!$A$8,claimPeriods,0))&lt;20,revenueReduction&lt;0.1),0,IF(NOT(ISNUMBER(F2249)),0,IF($C2249="Oui",0,IF($B2249="Non - avec lien de dépendance",MIN(2258,F2249,$D2249),MIN(2258,F2249))))))</f>
        <v>Effectuez l’étape 1</v>
      </c>
      <c r="I2249" s="3">
        <f t="shared" si="35"/>
        <v>0</v>
      </c>
    </row>
    <row r="2250" spans="7:9" x14ac:dyDescent="0.3">
      <c r="G2250" s="3" t="str">
        <f>IF(ISTEXT(CRHPrate),"Effectuez l’étape 1",IF(AND(INDEX(claimPeriodNo,MATCH('Étape 1) Taux'!$A$8,claimPeriods,0))&gt;17,INDEX(claimPeriodNo,MATCH('Étape 1) Taux'!$A$8,claimPeriods,0))&lt;20,revenueReduction&lt;0.1),0,IF(NOT(ISNUMBER(E2250)),0,IF($C2250="Oui",0,IF($B2250="Non - avec lien de dépendance",MIN(2258,E2250,$D2250),MIN(2258,E2250))))))</f>
        <v>Effectuez l’étape 1</v>
      </c>
      <c r="H2250" s="3" t="str">
        <f>IF(ISTEXT(CRHPrate),"Effectuez l’étape 1",IF(AND(INDEX(claimPeriodNo,MATCH('Étape 1) Taux'!$A$8,claimPeriods,0))&gt;17,INDEX(claimPeriodNo,MATCH('Étape 1) Taux'!$A$8,claimPeriods,0))&lt;20,revenueReduction&lt;0.1),0,IF(NOT(ISNUMBER(F2250)),0,IF($C2250="Oui",0,IF($B2250="Non - avec lien de dépendance",MIN(2258,F2250,$D2250),MIN(2258,F2250))))))</f>
        <v>Effectuez l’étape 1</v>
      </c>
      <c r="I2250" s="3">
        <f t="shared" si="35"/>
        <v>0</v>
      </c>
    </row>
    <row r="2251" spans="7:9" x14ac:dyDescent="0.3">
      <c r="G2251" s="3" t="str">
        <f>IF(ISTEXT(CRHPrate),"Effectuez l’étape 1",IF(AND(INDEX(claimPeriodNo,MATCH('Étape 1) Taux'!$A$8,claimPeriods,0))&gt;17,INDEX(claimPeriodNo,MATCH('Étape 1) Taux'!$A$8,claimPeriods,0))&lt;20,revenueReduction&lt;0.1),0,IF(NOT(ISNUMBER(E2251)),0,IF($C2251="Oui",0,IF($B2251="Non - avec lien de dépendance",MIN(2258,E2251,$D2251),MIN(2258,E2251))))))</f>
        <v>Effectuez l’étape 1</v>
      </c>
      <c r="H2251" s="3" t="str">
        <f>IF(ISTEXT(CRHPrate),"Effectuez l’étape 1",IF(AND(INDEX(claimPeriodNo,MATCH('Étape 1) Taux'!$A$8,claimPeriods,0))&gt;17,INDEX(claimPeriodNo,MATCH('Étape 1) Taux'!$A$8,claimPeriods,0))&lt;20,revenueReduction&lt;0.1),0,IF(NOT(ISNUMBER(F2251)),0,IF($C2251="Oui",0,IF($B2251="Non - avec lien de dépendance",MIN(2258,F2251,$D2251),MIN(2258,F2251))))))</f>
        <v>Effectuez l’étape 1</v>
      </c>
      <c r="I2251" s="3">
        <f t="shared" si="35"/>
        <v>0</v>
      </c>
    </row>
    <row r="2252" spans="7:9" x14ac:dyDescent="0.3">
      <c r="G2252" s="3" t="str">
        <f>IF(ISTEXT(CRHPrate),"Effectuez l’étape 1",IF(AND(INDEX(claimPeriodNo,MATCH('Étape 1) Taux'!$A$8,claimPeriods,0))&gt;17,INDEX(claimPeriodNo,MATCH('Étape 1) Taux'!$A$8,claimPeriods,0))&lt;20,revenueReduction&lt;0.1),0,IF(NOT(ISNUMBER(E2252)),0,IF($C2252="Oui",0,IF($B2252="Non - avec lien de dépendance",MIN(2258,E2252,$D2252),MIN(2258,E2252))))))</f>
        <v>Effectuez l’étape 1</v>
      </c>
      <c r="H2252" s="3" t="str">
        <f>IF(ISTEXT(CRHPrate),"Effectuez l’étape 1",IF(AND(INDEX(claimPeriodNo,MATCH('Étape 1) Taux'!$A$8,claimPeriods,0))&gt;17,INDEX(claimPeriodNo,MATCH('Étape 1) Taux'!$A$8,claimPeriods,0))&lt;20,revenueReduction&lt;0.1),0,IF(NOT(ISNUMBER(F2252)),0,IF($C2252="Oui",0,IF($B2252="Non - avec lien de dépendance",MIN(2258,F2252,$D2252),MIN(2258,F2252))))))</f>
        <v>Effectuez l’étape 1</v>
      </c>
      <c r="I2252" s="3">
        <f t="shared" si="35"/>
        <v>0</v>
      </c>
    </row>
    <row r="2253" spans="7:9" x14ac:dyDescent="0.3">
      <c r="G2253" s="3" t="str">
        <f>IF(ISTEXT(CRHPrate),"Effectuez l’étape 1",IF(AND(INDEX(claimPeriodNo,MATCH('Étape 1) Taux'!$A$8,claimPeriods,0))&gt;17,INDEX(claimPeriodNo,MATCH('Étape 1) Taux'!$A$8,claimPeriods,0))&lt;20,revenueReduction&lt;0.1),0,IF(NOT(ISNUMBER(E2253)),0,IF($C2253="Oui",0,IF($B2253="Non - avec lien de dépendance",MIN(2258,E2253,$D2253),MIN(2258,E2253))))))</f>
        <v>Effectuez l’étape 1</v>
      </c>
      <c r="H2253" s="3" t="str">
        <f>IF(ISTEXT(CRHPrate),"Effectuez l’étape 1",IF(AND(INDEX(claimPeriodNo,MATCH('Étape 1) Taux'!$A$8,claimPeriods,0))&gt;17,INDEX(claimPeriodNo,MATCH('Étape 1) Taux'!$A$8,claimPeriods,0))&lt;20,revenueReduction&lt;0.1),0,IF(NOT(ISNUMBER(F2253)),0,IF($C2253="Oui",0,IF($B2253="Non - avec lien de dépendance",MIN(2258,F2253,$D2253),MIN(2258,F2253))))))</f>
        <v>Effectuez l’étape 1</v>
      </c>
      <c r="I2253" s="3">
        <f t="shared" si="35"/>
        <v>0</v>
      </c>
    </row>
    <row r="2254" spans="7:9" x14ac:dyDescent="0.3">
      <c r="G2254" s="3" t="str">
        <f>IF(ISTEXT(CRHPrate),"Effectuez l’étape 1",IF(AND(INDEX(claimPeriodNo,MATCH('Étape 1) Taux'!$A$8,claimPeriods,0))&gt;17,INDEX(claimPeriodNo,MATCH('Étape 1) Taux'!$A$8,claimPeriods,0))&lt;20,revenueReduction&lt;0.1),0,IF(NOT(ISNUMBER(E2254)),0,IF($C2254="Oui",0,IF($B2254="Non - avec lien de dépendance",MIN(2258,E2254,$D2254),MIN(2258,E2254))))))</f>
        <v>Effectuez l’étape 1</v>
      </c>
      <c r="H2254" s="3" t="str">
        <f>IF(ISTEXT(CRHPrate),"Effectuez l’étape 1",IF(AND(INDEX(claimPeriodNo,MATCH('Étape 1) Taux'!$A$8,claimPeriods,0))&gt;17,INDEX(claimPeriodNo,MATCH('Étape 1) Taux'!$A$8,claimPeriods,0))&lt;20,revenueReduction&lt;0.1),0,IF(NOT(ISNUMBER(F2254)),0,IF($C2254="Oui",0,IF($B2254="Non - avec lien de dépendance",MIN(2258,F2254,$D2254),MIN(2258,F2254))))))</f>
        <v>Effectuez l’étape 1</v>
      </c>
      <c r="I2254" s="3">
        <f t="shared" si="35"/>
        <v>0</v>
      </c>
    </row>
    <row r="2255" spans="7:9" x14ac:dyDescent="0.3">
      <c r="G2255" s="3" t="str">
        <f>IF(ISTEXT(CRHPrate),"Effectuez l’étape 1",IF(AND(INDEX(claimPeriodNo,MATCH('Étape 1) Taux'!$A$8,claimPeriods,0))&gt;17,INDEX(claimPeriodNo,MATCH('Étape 1) Taux'!$A$8,claimPeriods,0))&lt;20,revenueReduction&lt;0.1),0,IF(NOT(ISNUMBER(E2255)),0,IF($C2255="Oui",0,IF($B2255="Non - avec lien de dépendance",MIN(2258,E2255,$D2255),MIN(2258,E2255))))))</f>
        <v>Effectuez l’étape 1</v>
      </c>
      <c r="H2255" s="3" t="str">
        <f>IF(ISTEXT(CRHPrate),"Effectuez l’étape 1",IF(AND(INDEX(claimPeriodNo,MATCH('Étape 1) Taux'!$A$8,claimPeriods,0))&gt;17,INDEX(claimPeriodNo,MATCH('Étape 1) Taux'!$A$8,claimPeriods,0))&lt;20,revenueReduction&lt;0.1),0,IF(NOT(ISNUMBER(F2255)),0,IF($C2255="Oui",0,IF($B2255="Non - avec lien de dépendance",MIN(2258,F2255,$D2255),MIN(2258,F2255))))))</f>
        <v>Effectuez l’étape 1</v>
      </c>
      <c r="I2255" s="3">
        <f t="shared" si="35"/>
        <v>0</v>
      </c>
    </row>
    <row r="2256" spans="7:9" x14ac:dyDescent="0.3">
      <c r="G2256" s="3" t="str">
        <f>IF(ISTEXT(CRHPrate),"Effectuez l’étape 1",IF(AND(INDEX(claimPeriodNo,MATCH('Étape 1) Taux'!$A$8,claimPeriods,0))&gt;17,INDEX(claimPeriodNo,MATCH('Étape 1) Taux'!$A$8,claimPeriods,0))&lt;20,revenueReduction&lt;0.1),0,IF(NOT(ISNUMBER(E2256)),0,IF($C2256="Oui",0,IF($B2256="Non - avec lien de dépendance",MIN(2258,E2256,$D2256),MIN(2258,E2256))))))</f>
        <v>Effectuez l’étape 1</v>
      </c>
      <c r="H2256" s="3" t="str">
        <f>IF(ISTEXT(CRHPrate),"Effectuez l’étape 1",IF(AND(INDEX(claimPeriodNo,MATCH('Étape 1) Taux'!$A$8,claimPeriods,0))&gt;17,INDEX(claimPeriodNo,MATCH('Étape 1) Taux'!$A$8,claimPeriods,0))&lt;20,revenueReduction&lt;0.1),0,IF(NOT(ISNUMBER(F2256)),0,IF($C2256="Oui",0,IF($B2256="Non - avec lien de dépendance",MIN(2258,F2256,$D2256),MIN(2258,F2256))))))</f>
        <v>Effectuez l’étape 1</v>
      </c>
      <c r="I2256" s="3">
        <f t="shared" si="35"/>
        <v>0</v>
      </c>
    </row>
    <row r="2257" spans="7:9" x14ac:dyDescent="0.3">
      <c r="G2257" s="3" t="str">
        <f>IF(ISTEXT(CRHPrate),"Effectuez l’étape 1",IF(AND(INDEX(claimPeriodNo,MATCH('Étape 1) Taux'!$A$8,claimPeriods,0))&gt;17,INDEX(claimPeriodNo,MATCH('Étape 1) Taux'!$A$8,claimPeriods,0))&lt;20,revenueReduction&lt;0.1),0,IF(NOT(ISNUMBER(E2257)),0,IF($C2257="Oui",0,IF($B2257="Non - avec lien de dépendance",MIN(2258,E2257,$D2257),MIN(2258,E2257))))))</f>
        <v>Effectuez l’étape 1</v>
      </c>
      <c r="H2257" s="3" t="str">
        <f>IF(ISTEXT(CRHPrate),"Effectuez l’étape 1",IF(AND(INDEX(claimPeriodNo,MATCH('Étape 1) Taux'!$A$8,claimPeriods,0))&gt;17,INDEX(claimPeriodNo,MATCH('Étape 1) Taux'!$A$8,claimPeriods,0))&lt;20,revenueReduction&lt;0.1),0,IF(NOT(ISNUMBER(F2257)),0,IF($C2257="Oui",0,IF($B2257="Non - avec lien de dépendance",MIN(2258,F2257,$D2257),MIN(2258,F2257))))))</f>
        <v>Effectuez l’étape 1</v>
      </c>
      <c r="I2257" s="3">
        <f t="shared" si="35"/>
        <v>0</v>
      </c>
    </row>
    <row r="2258" spans="7:9" x14ac:dyDescent="0.3">
      <c r="G2258" s="3" t="str">
        <f>IF(ISTEXT(CRHPrate),"Effectuez l’étape 1",IF(AND(INDEX(claimPeriodNo,MATCH('Étape 1) Taux'!$A$8,claimPeriods,0))&gt;17,INDEX(claimPeriodNo,MATCH('Étape 1) Taux'!$A$8,claimPeriods,0))&lt;20,revenueReduction&lt;0.1),0,IF(NOT(ISNUMBER(E2258)),0,IF($C2258="Oui",0,IF($B2258="Non - avec lien de dépendance",MIN(2258,E2258,$D2258),MIN(2258,E2258))))))</f>
        <v>Effectuez l’étape 1</v>
      </c>
      <c r="H2258" s="3" t="str">
        <f>IF(ISTEXT(CRHPrate),"Effectuez l’étape 1",IF(AND(INDEX(claimPeriodNo,MATCH('Étape 1) Taux'!$A$8,claimPeriods,0))&gt;17,INDEX(claimPeriodNo,MATCH('Étape 1) Taux'!$A$8,claimPeriods,0))&lt;20,revenueReduction&lt;0.1),0,IF(NOT(ISNUMBER(F2258)),0,IF($C2258="Oui",0,IF($B2258="Non - avec lien de dépendance",MIN(2258,F2258,$D2258),MIN(2258,F2258))))))</f>
        <v>Effectuez l’étape 1</v>
      </c>
      <c r="I2258" s="3">
        <f t="shared" si="35"/>
        <v>0</v>
      </c>
    </row>
    <row r="2259" spans="7:9" x14ac:dyDescent="0.3">
      <c r="G2259" s="3" t="str">
        <f>IF(ISTEXT(CRHPrate),"Effectuez l’étape 1",IF(AND(INDEX(claimPeriodNo,MATCH('Étape 1) Taux'!$A$8,claimPeriods,0))&gt;17,INDEX(claimPeriodNo,MATCH('Étape 1) Taux'!$A$8,claimPeriods,0))&lt;20,revenueReduction&lt;0.1),0,IF(NOT(ISNUMBER(E2259)),0,IF($C2259="Oui",0,IF($B2259="Non - avec lien de dépendance",MIN(2258,E2259,$D2259),MIN(2258,E2259))))))</f>
        <v>Effectuez l’étape 1</v>
      </c>
      <c r="H2259" s="3" t="str">
        <f>IF(ISTEXT(CRHPrate),"Effectuez l’étape 1",IF(AND(INDEX(claimPeriodNo,MATCH('Étape 1) Taux'!$A$8,claimPeriods,0))&gt;17,INDEX(claimPeriodNo,MATCH('Étape 1) Taux'!$A$8,claimPeriods,0))&lt;20,revenueReduction&lt;0.1),0,IF(NOT(ISNUMBER(F2259)),0,IF($C2259="Oui",0,IF($B2259="Non - avec lien de dépendance",MIN(2258,F2259,$D2259),MIN(2258,F2259))))))</f>
        <v>Effectuez l’étape 1</v>
      </c>
      <c r="I2259" s="3">
        <f t="shared" si="35"/>
        <v>0</v>
      </c>
    </row>
    <row r="2260" spans="7:9" x14ac:dyDescent="0.3">
      <c r="G2260" s="3" t="str">
        <f>IF(ISTEXT(CRHPrate),"Effectuez l’étape 1",IF(AND(INDEX(claimPeriodNo,MATCH('Étape 1) Taux'!$A$8,claimPeriods,0))&gt;17,INDEX(claimPeriodNo,MATCH('Étape 1) Taux'!$A$8,claimPeriods,0))&lt;20,revenueReduction&lt;0.1),0,IF(NOT(ISNUMBER(E2260)),0,IF($C2260="Oui",0,IF($B2260="Non - avec lien de dépendance",MIN(2258,E2260,$D2260),MIN(2258,E2260))))))</f>
        <v>Effectuez l’étape 1</v>
      </c>
      <c r="H2260" s="3" t="str">
        <f>IF(ISTEXT(CRHPrate),"Effectuez l’étape 1",IF(AND(INDEX(claimPeriodNo,MATCH('Étape 1) Taux'!$A$8,claimPeriods,0))&gt;17,INDEX(claimPeriodNo,MATCH('Étape 1) Taux'!$A$8,claimPeriods,0))&lt;20,revenueReduction&lt;0.1),0,IF(NOT(ISNUMBER(F2260)),0,IF($C2260="Oui",0,IF($B2260="Non - avec lien de dépendance",MIN(2258,F2260,$D2260),MIN(2258,F2260))))))</f>
        <v>Effectuez l’étape 1</v>
      </c>
      <c r="I2260" s="3">
        <f t="shared" si="35"/>
        <v>0</v>
      </c>
    </row>
    <row r="2261" spans="7:9" x14ac:dyDescent="0.3">
      <c r="G2261" s="3" t="str">
        <f>IF(ISTEXT(CRHPrate),"Effectuez l’étape 1",IF(AND(INDEX(claimPeriodNo,MATCH('Étape 1) Taux'!$A$8,claimPeriods,0))&gt;17,INDEX(claimPeriodNo,MATCH('Étape 1) Taux'!$A$8,claimPeriods,0))&lt;20,revenueReduction&lt;0.1),0,IF(NOT(ISNUMBER(E2261)),0,IF($C2261="Oui",0,IF($B2261="Non - avec lien de dépendance",MIN(2258,E2261,$D2261),MIN(2258,E2261))))))</f>
        <v>Effectuez l’étape 1</v>
      </c>
      <c r="H2261" s="3" t="str">
        <f>IF(ISTEXT(CRHPrate),"Effectuez l’étape 1",IF(AND(INDEX(claimPeriodNo,MATCH('Étape 1) Taux'!$A$8,claimPeriods,0))&gt;17,INDEX(claimPeriodNo,MATCH('Étape 1) Taux'!$A$8,claimPeriods,0))&lt;20,revenueReduction&lt;0.1),0,IF(NOT(ISNUMBER(F2261)),0,IF($C2261="Oui",0,IF($B2261="Non - avec lien de dépendance",MIN(2258,F2261,$D2261),MIN(2258,F2261))))))</f>
        <v>Effectuez l’étape 1</v>
      </c>
      <c r="I2261" s="3">
        <f t="shared" si="35"/>
        <v>0</v>
      </c>
    </row>
    <row r="2262" spans="7:9" x14ac:dyDescent="0.3">
      <c r="G2262" s="3" t="str">
        <f>IF(ISTEXT(CRHPrate),"Effectuez l’étape 1",IF(AND(INDEX(claimPeriodNo,MATCH('Étape 1) Taux'!$A$8,claimPeriods,0))&gt;17,INDEX(claimPeriodNo,MATCH('Étape 1) Taux'!$A$8,claimPeriods,0))&lt;20,revenueReduction&lt;0.1),0,IF(NOT(ISNUMBER(E2262)),0,IF($C2262="Oui",0,IF($B2262="Non - avec lien de dépendance",MIN(2258,E2262,$D2262),MIN(2258,E2262))))))</f>
        <v>Effectuez l’étape 1</v>
      </c>
      <c r="H2262" s="3" t="str">
        <f>IF(ISTEXT(CRHPrate),"Effectuez l’étape 1",IF(AND(INDEX(claimPeriodNo,MATCH('Étape 1) Taux'!$A$8,claimPeriods,0))&gt;17,INDEX(claimPeriodNo,MATCH('Étape 1) Taux'!$A$8,claimPeriods,0))&lt;20,revenueReduction&lt;0.1),0,IF(NOT(ISNUMBER(F2262)),0,IF($C2262="Oui",0,IF($B2262="Non - avec lien de dépendance",MIN(2258,F2262,$D2262),MIN(2258,F2262))))))</f>
        <v>Effectuez l’étape 1</v>
      </c>
      <c r="I2262" s="3">
        <f t="shared" si="35"/>
        <v>0</v>
      </c>
    </row>
    <row r="2263" spans="7:9" x14ac:dyDescent="0.3">
      <c r="G2263" s="3" t="str">
        <f>IF(ISTEXT(CRHPrate),"Effectuez l’étape 1",IF(AND(INDEX(claimPeriodNo,MATCH('Étape 1) Taux'!$A$8,claimPeriods,0))&gt;17,INDEX(claimPeriodNo,MATCH('Étape 1) Taux'!$A$8,claimPeriods,0))&lt;20,revenueReduction&lt;0.1),0,IF(NOT(ISNUMBER(E2263)),0,IF($C2263="Oui",0,IF($B2263="Non - avec lien de dépendance",MIN(2258,E2263,$D2263),MIN(2258,E2263))))))</f>
        <v>Effectuez l’étape 1</v>
      </c>
      <c r="H2263" s="3" t="str">
        <f>IF(ISTEXT(CRHPrate),"Effectuez l’étape 1",IF(AND(INDEX(claimPeriodNo,MATCH('Étape 1) Taux'!$A$8,claimPeriods,0))&gt;17,INDEX(claimPeriodNo,MATCH('Étape 1) Taux'!$A$8,claimPeriods,0))&lt;20,revenueReduction&lt;0.1),0,IF(NOT(ISNUMBER(F2263)),0,IF($C2263="Oui",0,IF($B2263="Non - avec lien de dépendance",MIN(2258,F2263,$D2263),MIN(2258,F2263))))))</f>
        <v>Effectuez l’étape 1</v>
      </c>
      <c r="I2263" s="3">
        <f t="shared" si="35"/>
        <v>0</v>
      </c>
    </row>
    <row r="2264" spans="7:9" x14ac:dyDescent="0.3">
      <c r="G2264" s="3" t="str">
        <f>IF(ISTEXT(CRHPrate),"Effectuez l’étape 1",IF(AND(INDEX(claimPeriodNo,MATCH('Étape 1) Taux'!$A$8,claimPeriods,0))&gt;17,INDEX(claimPeriodNo,MATCH('Étape 1) Taux'!$A$8,claimPeriods,0))&lt;20,revenueReduction&lt;0.1),0,IF(NOT(ISNUMBER(E2264)),0,IF($C2264="Oui",0,IF($B2264="Non - avec lien de dépendance",MIN(2258,E2264,$D2264),MIN(2258,E2264))))))</f>
        <v>Effectuez l’étape 1</v>
      </c>
      <c r="H2264" s="3" t="str">
        <f>IF(ISTEXT(CRHPrate),"Effectuez l’étape 1",IF(AND(INDEX(claimPeriodNo,MATCH('Étape 1) Taux'!$A$8,claimPeriods,0))&gt;17,INDEX(claimPeriodNo,MATCH('Étape 1) Taux'!$A$8,claimPeriods,0))&lt;20,revenueReduction&lt;0.1),0,IF(NOT(ISNUMBER(F2264)),0,IF($C2264="Oui",0,IF($B2264="Non - avec lien de dépendance",MIN(2258,F2264,$D2264),MIN(2258,F2264))))))</f>
        <v>Effectuez l’étape 1</v>
      </c>
      <c r="I2264" s="3">
        <f t="shared" si="35"/>
        <v>0</v>
      </c>
    </row>
    <row r="2265" spans="7:9" x14ac:dyDescent="0.3">
      <c r="G2265" s="3" t="str">
        <f>IF(ISTEXT(CRHPrate),"Effectuez l’étape 1",IF(AND(INDEX(claimPeriodNo,MATCH('Étape 1) Taux'!$A$8,claimPeriods,0))&gt;17,INDEX(claimPeriodNo,MATCH('Étape 1) Taux'!$A$8,claimPeriods,0))&lt;20,revenueReduction&lt;0.1),0,IF(NOT(ISNUMBER(E2265)),0,IF($C2265="Oui",0,IF($B2265="Non - avec lien de dépendance",MIN(2258,E2265,$D2265),MIN(2258,E2265))))))</f>
        <v>Effectuez l’étape 1</v>
      </c>
      <c r="H2265" s="3" t="str">
        <f>IF(ISTEXT(CRHPrate),"Effectuez l’étape 1",IF(AND(INDEX(claimPeriodNo,MATCH('Étape 1) Taux'!$A$8,claimPeriods,0))&gt;17,INDEX(claimPeriodNo,MATCH('Étape 1) Taux'!$A$8,claimPeriods,0))&lt;20,revenueReduction&lt;0.1),0,IF(NOT(ISNUMBER(F2265)),0,IF($C2265="Oui",0,IF($B2265="Non - avec lien de dépendance",MIN(2258,F2265,$D2265),MIN(2258,F2265))))))</f>
        <v>Effectuez l’étape 1</v>
      </c>
      <c r="I2265" s="3">
        <f t="shared" si="35"/>
        <v>0</v>
      </c>
    </row>
    <row r="2266" spans="7:9" x14ac:dyDescent="0.3">
      <c r="G2266" s="3" t="str">
        <f>IF(ISTEXT(CRHPrate),"Effectuez l’étape 1",IF(AND(INDEX(claimPeriodNo,MATCH('Étape 1) Taux'!$A$8,claimPeriods,0))&gt;17,INDEX(claimPeriodNo,MATCH('Étape 1) Taux'!$A$8,claimPeriods,0))&lt;20,revenueReduction&lt;0.1),0,IF(NOT(ISNUMBER(E2266)),0,IF($C2266="Oui",0,IF($B2266="Non - avec lien de dépendance",MIN(2258,E2266,$D2266),MIN(2258,E2266))))))</f>
        <v>Effectuez l’étape 1</v>
      </c>
      <c r="H2266" s="3" t="str">
        <f>IF(ISTEXT(CRHPrate),"Effectuez l’étape 1",IF(AND(INDEX(claimPeriodNo,MATCH('Étape 1) Taux'!$A$8,claimPeriods,0))&gt;17,INDEX(claimPeriodNo,MATCH('Étape 1) Taux'!$A$8,claimPeriods,0))&lt;20,revenueReduction&lt;0.1),0,IF(NOT(ISNUMBER(F2266)),0,IF($C2266="Oui",0,IF($B2266="Non - avec lien de dépendance",MIN(2258,F2266,$D2266),MIN(2258,F2266))))))</f>
        <v>Effectuez l’étape 1</v>
      </c>
      <c r="I2266" s="3">
        <f t="shared" si="35"/>
        <v>0</v>
      </c>
    </row>
    <row r="2267" spans="7:9" x14ac:dyDescent="0.3">
      <c r="G2267" s="3" t="str">
        <f>IF(ISTEXT(CRHPrate),"Effectuez l’étape 1",IF(AND(INDEX(claimPeriodNo,MATCH('Étape 1) Taux'!$A$8,claimPeriods,0))&gt;17,INDEX(claimPeriodNo,MATCH('Étape 1) Taux'!$A$8,claimPeriods,0))&lt;20,revenueReduction&lt;0.1),0,IF(NOT(ISNUMBER(E2267)),0,IF($C2267="Oui",0,IF($B2267="Non - avec lien de dépendance",MIN(2258,E2267,$D2267),MIN(2258,E2267))))))</f>
        <v>Effectuez l’étape 1</v>
      </c>
      <c r="H2267" s="3" t="str">
        <f>IF(ISTEXT(CRHPrate),"Effectuez l’étape 1",IF(AND(INDEX(claimPeriodNo,MATCH('Étape 1) Taux'!$A$8,claimPeriods,0))&gt;17,INDEX(claimPeriodNo,MATCH('Étape 1) Taux'!$A$8,claimPeriods,0))&lt;20,revenueReduction&lt;0.1),0,IF(NOT(ISNUMBER(F2267)),0,IF($C2267="Oui",0,IF($B2267="Non - avec lien de dépendance",MIN(2258,F2267,$D2267),MIN(2258,F2267))))))</f>
        <v>Effectuez l’étape 1</v>
      </c>
      <c r="I2267" s="3">
        <f t="shared" si="35"/>
        <v>0</v>
      </c>
    </row>
    <row r="2268" spans="7:9" x14ac:dyDescent="0.3">
      <c r="G2268" s="3" t="str">
        <f>IF(ISTEXT(CRHPrate),"Effectuez l’étape 1",IF(AND(INDEX(claimPeriodNo,MATCH('Étape 1) Taux'!$A$8,claimPeriods,0))&gt;17,INDEX(claimPeriodNo,MATCH('Étape 1) Taux'!$A$8,claimPeriods,0))&lt;20,revenueReduction&lt;0.1),0,IF(NOT(ISNUMBER(E2268)),0,IF($C2268="Oui",0,IF($B2268="Non - avec lien de dépendance",MIN(2258,E2268,$D2268),MIN(2258,E2268))))))</f>
        <v>Effectuez l’étape 1</v>
      </c>
      <c r="H2268" s="3" t="str">
        <f>IF(ISTEXT(CRHPrate),"Effectuez l’étape 1",IF(AND(INDEX(claimPeriodNo,MATCH('Étape 1) Taux'!$A$8,claimPeriods,0))&gt;17,INDEX(claimPeriodNo,MATCH('Étape 1) Taux'!$A$8,claimPeriods,0))&lt;20,revenueReduction&lt;0.1),0,IF(NOT(ISNUMBER(F2268)),0,IF($C2268="Oui",0,IF($B2268="Non - avec lien de dépendance",MIN(2258,F2268,$D2268),MIN(2258,F2268))))))</f>
        <v>Effectuez l’étape 1</v>
      </c>
      <c r="I2268" s="3">
        <f t="shared" si="35"/>
        <v>0</v>
      </c>
    </row>
    <row r="2269" spans="7:9" x14ac:dyDescent="0.3">
      <c r="G2269" s="3" t="str">
        <f>IF(ISTEXT(CRHPrate),"Effectuez l’étape 1",IF(AND(INDEX(claimPeriodNo,MATCH('Étape 1) Taux'!$A$8,claimPeriods,0))&gt;17,INDEX(claimPeriodNo,MATCH('Étape 1) Taux'!$A$8,claimPeriods,0))&lt;20,revenueReduction&lt;0.1),0,IF(NOT(ISNUMBER(E2269)),0,IF($C2269="Oui",0,IF($B2269="Non - avec lien de dépendance",MIN(2258,E2269,$D2269),MIN(2258,E2269))))))</f>
        <v>Effectuez l’étape 1</v>
      </c>
      <c r="H2269" s="3" t="str">
        <f>IF(ISTEXT(CRHPrate),"Effectuez l’étape 1",IF(AND(INDEX(claimPeriodNo,MATCH('Étape 1) Taux'!$A$8,claimPeriods,0))&gt;17,INDEX(claimPeriodNo,MATCH('Étape 1) Taux'!$A$8,claimPeriods,0))&lt;20,revenueReduction&lt;0.1),0,IF(NOT(ISNUMBER(F2269)),0,IF($C2269="Oui",0,IF($B2269="Non - avec lien de dépendance",MIN(2258,F2269,$D2269),MIN(2258,F2269))))))</f>
        <v>Effectuez l’étape 1</v>
      </c>
      <c r="I2269" s="3">
        <f t="shared" si="35"/>
        <v>0</v>
      </c>
    </row>
    <row r="2270" spans="7:9" x14ac:dyDescent="0.3">
      <c r="G2270" s="3" t="str">
        <f>IF(ISTEXT(CRHPrate),"Effectuez l’étape 1",IF(AND(INDEX(claimPeriodNo,MATCH('Étape 1) Taux'!$A$8,claimPeriods,0))&gt;17,INDEX(claimPeriodNo,MATCH('Étape 1) Taux'!$A$8,claimPeriods,0))&lt;20,revenueReduction&lt;0.1),0,IF(NOT(ISNUMBER(E2270)),0,IF($C2270="Oui",0,IF($B2270="Non - avec lien de dépendance",MIN(2258,E2270,$D2270),MIN(2258,E2270))))))</f>
        <v>Effectuez l’étape 1</v>
      </c>
      <c r="H2270" s="3" t="str">
        <f>IF(ISTEXT(CRHPrate),"Effectuez l’étape 1",IF(AND(INDEX(claimPeriodNo,MATCH('Étape 1) Taux'!$A$8,claimPeriods,0))&gt;17,INDEX(claimPeriodNo,MATCH('Étape 1) Taux'!$A$8,claimPeriods,0))&lt;20,revenueReduction&lt;0.1),0,IF(NOT(ISNUMBER(F2270)),0,IF($C2270="Oui",0,IF($B2270="Non - avec lien de dépendance",MIN(2258,F2270,$D2270),MIN(2258,F2270))))))</f>
        <v>Effectuez l’étape 1</v>
      </c>
      <c r="I2270" s="3">
        <f t="shared" si="35"/>
        <v>0</v>
      </c>
    </row>
    <row r="2271" spans="7:9" x14ac:dyDescent="0.3">
      <c r="G2271" s="3" t="str">
        <f>IF(ISTEXT(CRHPrate),"Effectuez l’étape 1",IF(AND(INDEX(claimPeriodNo,MATCH('Étape 1) Taux'!$A$8,claimPeriods,0))&gt;17,INDEX(claimPeriodNo,MATCH('Étape 1) Taux'!$A$8,claimPeriods,0))&lt;20,revenueReduction&lt;0.1),0,IF(NOT(ISNUMBER(E2271)),0,IF($C2271="Oui",0,IF($B2271="Non - avec lien de dépendance",MIN(2258,E2271,$D2271),MIN(2258,E2271))))))</f>
        <v>Effectuez l’étape 1</v>
      </c>
      <c r="H2271" s="3" t="str">
        <f>IF(ISTEXT(CRHPrate),"Effectuez l’étape 1",IF(AND(INDEX(claimPeriodNo,MATCH('Étape 1) Taux'!$A$8,claimPeriods,0))&gt;17,INDEX(claimPeriodNo,MATCH('Étape 1) Taux'!$A$8,claimPeriods,0))&lt;20,revenueReduction&lt;0.1),0,IF(NOT(ISNUMBER(F2271)),0,IF($C2271="Oui",0,IF($B2271="Non - avec lien de dépendance",MIN(2258,F2271,$D2271),MIN(2258,F2271))))))</f>
        <v>Effectuez l’étape 1</v>
      </c>
      <c r="I2271" s="3">
        <f t="shared" si="35"/>
        <v>0</v>
      </c>
    </row>
    <row r="2272" spans="7:9" x14ac:dyDescent="0.3">
      <c r="G2272" s="3" t="str">
        <f>IF(ISTEXT(CRHPrate),"Effectuez l’étape 1",IF(AND(INDEX(claimPeriodNo,MATCH('Étape 1) Taux'!$A$8,claimPeriods,0))&gt;17,INDEX(claimPeriodNo,MATCH('Étape 1) Taux'!$A$8,claimPeriods,0))&lt;20,revenueReduction&lt;0.1),0,IF(NOT(ISNUMBER(E2272)),0,IF($C2272="Oui",0,IF($B2272="Non - avec lien de dépendance",MIN(2258,E2272,$D2272),MIN(2258,E2272))))))</f>
        <v>Effectuez l’étape 1</v>
      </c>
      <c r="H2272" s="3" t="str">
        <f>IF(ISTEXT(CRHPrate),"Effectuez l’étape 1",IF(AND(INDEX(claimPeriodNo,MATCH('Étape 1) Taux'!$A$8,claimPeriods,0))&gt;17,INDEX(claimPeriodNo,MATCH('Étape 1) Taux'!$A$8,claimPeriods,0))&lt;20,revenueReduction&lt;0.1),0,IF(NOT(ISNUMBER(F2272)),0,IF($C2272="Oui",0,IF($B2272="Non - avec lien de dépendance",MIN(2258,F2272,$D2272),MIN(2258,F2272))))))</f>
        <v>Effectuez l’étape 1</v>
      </c>
      <c r="I2272" s="3">
        <f t="shared" si="35"/>
        <v>0</v>
      </c>
    </row>
    <row r="2273" spans="7:9" x14ac:dyDescent="0.3">
      <c r="G2273" s="3" t="str">
        <f>IF(ISTEXT(CRHPrate),"Effectuez l’étape 1",IF(AND(INDEX(claimPeriodNo,MATCH('Étape 1) Taux'!$A$8,claimPeriods,0))&gt;17,INDEX(claimPeriodNo,MATCH('Étape 1) Taux'!$A$8,claimPeriods,0))&lt;20,revenueReduction&lt;0.1),0,IF(NOT(ISNUMBER(E2273)),0,IF($C2273="Oui",0,IF($B2273="Non - avec lien de dépendance",MIN(2258,E2273,$D2273),MIN(2258,E2273))))))</f>
        <v>Effectuez l’étape 1</v>
      </c>
      <c r="H2273" s="3" t="str">
        <f>IF(ISTEXT(CRHPrate),"Effectuez l’étape 1",IF(AND(INDEX(claimPeriodNo,MATCH('Étape 1) Taux'!$A$8,claimPeriods,0))&gt;17,INDEX(claimPeriodNo,MATCH('Étape 1) Taux'!$A$8,claimPeriods,0))&lt;20,revenueReduction&lt;0.1),0,IF(NOT(ISNUMBER(F2273)),0,IF($C2273="Oui",0,IF($B2273="Non - avec lien de dépendance",MIN(2258,F2273,$D2273),MIN(2258,F2273))))))</f>
        <v>Effectuez l’étape 1</v>
      </c>
      <c r="I2273" s="3">
        <f t="shared" si="35"/>
        <v>0</v>
      </c>
    </row>
    <row r="2274" spans="7:9" x14ac:dyDescent="0.3">
      <c r="G2274" s="3" t="str">
        <f>IF(ISTEXT(CRHPrate),"Effectuez l’étape 1",IF(AND(INDEX(claimPeriodNo,MATCH('Étape 1) Taux'!$A$8,claimPeriods,0))&gt;17,INDEX(claimPeriodNo,MATCH('Étape 1) Taux'!$A$8,claimPeriods,0))&lt;20,revenueReduction&lt;0.1),0,IF(NOT(ISNUMBER(E2274)),0,IF($C2274="Oui",0,IF($B2274="Non - avec lien de dépendance",MIN(2258,E2274,$D2274),MIN(2258,E2274))))))</f>
        <v>Effectuez l’étape 1</v>
      </c>
      <c r="H2274" s="3" t="str">
        <f>IF(ISTEXT(CRHPrate),"Effectuez l’étape 1",IF(AND(INDEX(claimPeriodNo,MATCH('Étape 1) Taux'!$A$8,claimPeriods,0))&gt;17,INDEX(claimPeriodNo,MATCH('Étape 1) Taux'!$A$8,claimPeriods,0))&lt;20,revenueReduction&lt;0.1),0,IF(NOT(ISNUMBER(F2274)),0,IF($C2274="Oui",0,IF($B2274="Non - avec lien de dépendance",MIN(2258,F2274,$D2274),MIN(2258,F2274))))))</f>
        <v>Effectuez l’étape 1</v>
      </c>
      <c r="I2274" s="3">
        <f t="shared" si="35"/>
        <v>0</v>
      </c>
    </row>
    <row r="2275" spans="7:9" x14ac:dyDescent="0.3">
      <c r="G2275" s="3" t="str">
        <f>IF(ISTEXT(CRHPrate),"Effectuez l’étape 1",IF(AND(INDEX(claimPeriodNo,MATCH('Étape 1) Taux'!$A$8,claimPeriods,0))&gt;17,INDEX(claimPeriodNo,MATCH('Étape 1) Taux'!$A$8,claimPeriods,0))&lt;20,revenueReduction&lt;0.1),0,IF(NOT(ISNUMBER(E2275)),0,IF($C2275="Oui",0,IF($B2275="Non - avec lien de dépendance",MIN(2258,E2275,$D2275),MIN(2258,E2275))))))</f>
        <v>Effectuez l’étape 1</v>
      </c>
      <c r="H2275" s="3" t="str">
        <f>IF(ISTEXT(CRHPrate),"Effectuez l’étape 1",IF(AND(INDEX(claimPeriodNo,MATCH('Étape 1) Taux'!$A$8,claimPeriods,0))&gt;17,INDEX(claimPeriodNo,MATCH('Étape 1) Taux'!$A$8,claimPeriods,0))&lt;20,revenueReduction&lt;0.1),0,IF(NOT(ISNUMBER(F2275)),0,IF($C2275="Oui",0,IF($B2275="Non - avec lien de dépendance",MIN(2258,F2275,$D2275),MIN(2258,F2275))))))</f>
        <v>Effectuez l’étape 1</v>
      </c>
      <c r="I2275" s="3">
        <f t="shared" si="35"/>
        <v>0</v>
      </c>
    </row>
    <row r="2276" spans="7:9" x14ac:dyDescent="0.3">
      <c r="G2276" s="3" t="str">
        <f>IF(ISTEXT(CRHPrate),"Effectuez l’étape 1",IF(AND(INDEX(claimPeriodNo,MATCH('Étape 1) Taux'!$A$8,claimPeriods,0))&gt;17,INDEX(claimPeriodNo,MATCH('Étape 1) Taux'!$A$8,claimPeriods,0))&lt;20,revenueReduction&lt;0.1),0,IF(NOT(ISNUMBER(E2276)),0,IF($C2276="Oui",0,IF($B2276="Non - avec lien de dépendance",MIN(2258,E2276,$D2276),MIN(2258,E2276))))))</f>
        <v>Effectuez l’étape 1</v>
      </c>
      <c r="H2276" s="3" t="str">
        <f>IF(ISTEXT(CRHPrate),"Effectuez l’étape 1",IF(AND(INDEX(claimPeriodNo,MATCH('Étape 1) Taux'!$A$8,claimPeriods,0))&gt;17,INDEX(claimPeriodNo,MATCH('Étape 1) Taux'!$A$8,claimPeriods,0))&lt;20,revenueReduction&lt;0.1),0,IF(NOT(ISNUMBER(F2276)),0,IF($C2276="Oui",0,IF($B2276="Non - avec lien de dépendance",MIN(2258,F2276,$D2276),MIN(2258,F2276))))))</f>
        <v>Effectuez l’étape 1</v>
      </c>
      <c r="I2276" s="3">
        <f t="shared" si="35"/>
        <v>0</v>
      </c>
    </row>
    <row r="2277" spans="7:9" x14ac:dyDescent="0.3">
      <c r="G2277" s="3" t="str">
        <f>IF(ISTEXT(CRHPrate),"Effectuez l’étape 1",IF(AND(INDEX(claimPeriodNo,MATCH('Étape 1) Taux'!$A$8,claimPeriods,0))&gt;17,INDEX(claimPeriodNo,MATCH('Étape 1) Taux'!$A$8,claimPeriods,0))&lt;20,revenueReduction&lt;0.1),0,IF(NOT(ISNUMBER(E2277)),0,IF($C2277="Oui",0,IF($B2277="Non - avec lien de dépendance",MIN(2258,E2277,$D2277),MIN(2258,E2277))))))</f>
        <v>Effectuez l’étape 1</v>
      </c>
      <c r="H2277" s="3" t="str">
        <f>IF(ISTEXT(CRHPrate),"Effectuez l’étape 1",IF(AND(INDEX(claimPeriodNo,MATCH('Étape 1) Taux'!$A$8,claimPeriods,0))&gt;17,INDEX(claimPeriodNo,MATCH('Étape 1) Taux'!$A$8,claimPeriods,0))&lt;20,revenueReduction&lt;0.1),0,IF(NOT(ISNUMBER(F2277)),0,IF($C2277="Oui",0,IF($B2277="Non - avec lien de dépendance",MIN(2258,F2277,$D2277),MIN(2258,F2277))))))</f>
        <v>Effectuez l’étape 1</v>
      </c>
      <c r="I2277" s="3">
        <f t="shared" si="35"/>
        <v>0</v>
      </c>
    </row>
    <row r="2278" spans="7:9" x14ac:dyDescent="0.3">
      <c r="G2278" s="3" t="str">
        <f>IF(ISTEXT(CRHPrate),"Effectuez l’étape 1",IF(AND(INDEX(claimPeriodNo,MATCH('Étape 1) Taux'!$A$8,claimPeriods,0))&gt;17,INDEX(claimPeriodNo,MATCH('Étape 1) Taux'!$A$8,claimPeriods,0))&lt;20,revenueReduction&lt;0.1),0,IF(NOT(ISNUMBER(E2278)),0,IF($C2278="Oui",0,IF($B2278="Non - avec lien de dépendance",MIN(2258,E2278,$D2278),MIN(2258,E2278))))))</f>
        <v>Effectuez l’étape 1</v>
      </c>
      <c r="H2278" s="3" t="str">
        <f>IF(ISTEXT(CRHPrate),"Effectuez l’étape 1",IF(AND(INDEX(claimPeriodNo,MATCH('Étape 1) Taux'!$A$8,claimPeriods,0))&gt;17,INDEX(claimPeriodNo,MATCH('Étape 1) Taux'!$A$8,claimPeriods,0))&lt;20,revenueReduction&lt;0.1),0,IF(NOT(ISNUMBER(F2278)),0,IF($C2278="Oui",0,IF($B2278="Non - avec lien de dépendance",MIN(2258,F2278,$D2278),MIN(2258,F2278))))))</f>
        <v>Effectuez l’étape 1</v>
      </c>
      <c r="I2278" s="3">
        <f t="shared" si="35"/>
        <v>0</v>
      </c>
    </row>
    <row r="2279" spans="7:9" x14ac:dyDescent="0.3">
      <c r="G2279" s="3" t="str">
        <f>IF(ISTEXT(CRHPrate),"Effectuez l’étape 1",IF(AND(INDEX(claimPeriodNo,MATCH('Étape 1) Taux'!$A$8,claimPeriods,0))&gt;17,INDEX(claimPeriodNo,MATCH('Étape 1) Taux'!$A$8,claimPeriods,0))&lt;20,revenueReduction&lt;0.1),0,IF(NOT(ISNUMBER(E2279)),0,IF($C2279="Oui",0,IF($B2279="Non - avec lien de dépendance",MIN(2258,E2279,$D2279),MIN(2258,E2279))))))</f>
        <v>Effectuez l’étape 1</v>
      </c>
      <c r="H2279" s="3" t="str">
        <f>IF(ISTEXT(CRHPrate),"Effectuez l’étape 1",IF(AND(INDEX(claimPeriodNo,MATCH('Étape 1) Taux'!$A$8,claimPeriods,0))&gt;17,INDEX(claimPeriodNo,MATCH('Étape 1) Taux'!$A$8,claimPeriods,0))&lt;20,revenueReduction&lt;0.1),0,IF(NOT(ISNUMBER(F2279)),0,IF($C2279="Oui",0,IF($B2279="Non - avec lien de dépendance",MIN(2258,F2279,$D2279),MIN(2258,F2279))))))</f>
        <v>Effectuez l’étape 1</v>
      </c>
      <c r="I2279" s="3">
        <f t="shared" si="35"/>
        <v>0</v>
      </c>
    </row>
    <row r="2280" spans="7:9" x14ac:dyDescent="0.3">
      <c r="G2280" s="3" t="str">
        <f>IF(ISTEXT(CRHPrate),"Effectuez l’étape 1",IF(AND(INDEX(claimPeriodNo,MATCH('Étape 1) Taux'!$A$8,claimPeriods,0))&gt;17,INDEX(claimPeriodNo,MATCH('Étape 1) Taux'!$A$8,claimPeriods,0))&lt;20,revenueReduction&lt;0.1),0,IF(NOT(ISNUMBER(E2280)),0,IF($C2280="Oui",0,IF($B2280="Non - avec lien de dépendance",MIN(2258,E2280,$D2280),MIN(2258,E2280))))))</f>
        <v>Effectuez l’étape 1</v>
      </c>
      <c r="H2280" s="3" t="str">
        <f>IF(ISTEXT(CRHPrate),"Effectuez l’étape 1",IF(AND(INDEX(claimPeriodNo,MATCH('Étape 1) Taux'!$A$8,claimPeriods,0))&gt;17,INDEX(claimPeriodNo,MATCH('Étape 1) Taux'!$A$8,claimPeriods,0))&lt;20,revenueReduction&lt;0.1),0,IF(NOT(ISNUMBER(F2280)),0,IF($C2280="Oui",0,IF($B2280="Non - avec lien de dépendance",MIN(2258,F2280,$D2280),MIN(2258,F2280))))))</f>
        <v>Effectuez l’étape 1</v>
      </c>
      <c r="I2280" s="3">
        <f t="shared" si="35"/>
        <v>0</v>
      </c>
    </row>
    <row r="2281" spans="7:9" x14ac:dyDescent="0.3">
      <c r="G2281" s="3" t="str">
        <f>IF(ISTEXT(CRHPrate),"Effectuez l’étape 1",IF(AND(INDEX(claimPeriodNo,MATCH('Étape 1) Taux'!$A$8,claimPeriods,0))&gt;17,INDEX(claimPeriodNo,MATCH('Étape 1) Taux'!$A$8,claimPeriods,0))&lt;20,revenueReduction&lt;0.1),0,IF(NOT(ISNUMBER(E2281)),0,IF($C2281="Oui",0,IF($B2281="Non - avec lien de dépendance",MIN(2258,E2281,$D2281),MIN(2258,E2281))))))</f>
        <v>Effectuez l’étape 1</v>
      </c>
      <c r="H2281" s="3" t="str">
        <f>IF(ISTEXT(CRHPrate),"Effectuez l’étape 1",IF(AND(INDEX(claimPeriodNo,MATCH('Étape 1) Taux'!$A$8,claimPeriods,0))&gt;17,INDEX(claimPeriodNo,MATCH('Étape 1) Taux'!$A$8,claimPeriods,0))&lt;20,revenueReduction&lt;0.1),0,IF(NOT(ISNUMBER(F2281)),0,IF($C2281="Oui",0,IF($B2281="Non - avec lien de dépendance",MIN(2258,F2281,$D2281),MIN(2258,F2281))))))</f>
        <v>Effectuez l’étape 1</v>
      </c>
      <c r="I2281" s="3">
        <f t="shared" si="35"/>
        <v>0</v>
      </c>
    </row>
    <row r="2282" spans="7:9" x14ac:dyDescent="0.3">
      <c r="G2282" s="3" t="str">
        <f>IF(ISTEXT(CRHPrate),"Effectuez l’étape 1",IF(AND(INDEX(claimPeriodNo,MATCH('Étape 1) Taux'!$A$8,claimPeriods,0))&gt;17,INDEX(claimPeriodNo,MATCH('Étape 1) Taux'!$A$8,claimPeriods,0))&lt;20,revenueReduction&lt;0.1),0,IF(NOT(ISNUMBER(E2282)),0,IF($C2282="Oui",0,IF($B2282="Non - avec lien de dépendance",MIN(2258,E2282,$D2282),MIN(2258,E2282))))))</f>
        <v>Effectuez l’étape 1</v>
      </c>
      <c r="H2282" s="3" t="str">
        <f>IF(ISTEXT(CRHPrate),"Effectuez l’étape 1",IF(AND(INDEX(claimPeriodNo,MATCH('Étape 1) Taux'!$A$8,claimPeriods,0))&gt;17,INDEX(claimPeriodNo,MATCH('Étape 1) Taux'!$A$8,claimPeriods,0))&lt;20,revenueReduction&lt;0.1),0,IF(NOT(ISNUMBER(F2282)),0,IF($C2282="Oui",0,IF($B2282="Non - avec lien de dépendance",MIN(2258,F2282,$D2282),MIN(2258,F2282))))))</f>
        <v>Effectuez l’étape 1</v>
      </c>
      <c r="I2282" s="3">
        <f t="shared" si="35"/>
        <v>0</v>
      </c>
    </row>
    <row r="2283" spans="7:9" x14ac:dyDescent="0.3">
      <c r="G2283" s="3" t="str">
        <f>IF(ISTEXT(CRHPrate),"Effectuez l’étape 1",IF(AND(INDEX(claimPeriodNo,MATCH('Étape 1) Taux'!$A$8,claimPeriods,0))&gt;17,INDEX(claimPeriodNo,MATCH('Étape 1) Taux'!$A$8,claimPeriods,0))&lt;20,revenueReduction&lt;0.1),0,IF(NOT(ISNUMBER(E2283)),0,IF($C2283="Oui",0,IF($B2283="Non - avec lien de dépendance",MIN(2258,E2283,$D2283),MIN(2258,E2283))))))</f>
        <v>Effectuez l’étape 1</v>
      </c>
      <c r="H2283" s="3" t="str">
        <f>IF(ISTEXT(CRHPrate),"Effectuez l’étape 1",IF(AND(INDEX(claimPeriodNo,MATCH('Étape 1) Taux'!$A$8,claimPeriods,0))&gt;17,INDEX(claimPeriodNo,MATCH('Étape 1) Taux'!$A$8,claimPeriods,0))&lt;20,revenueReduction&lt;0.1),0,IF(NOT(ISNUMBER(F2283)),0,IF($C2283="Oui",0,IF($B2283="Non - avec lien de dépendance",MIN(2258,F2283,$D2283),MIN(2258,F2283))))))</f>
        <v>Effectuez l’étape 1</v>
      </c>
      <c r="I2283" s="3">
        <f t="shared" si="35"/>
        <v>0</v>
      </c>
    </row>
    <row r="2284" spans="7:9" x14ac:dyDescent="0.3">
      <c r="G2284" s="3" t="str">
        <f>IF(ISTEXT(CRHPrate),"Effectuez l’étape 1",IF(AND(INDEX(claimPeriodNo,MATCH('Étape 1) Taux'!$A$8,claimPeriods,0))&gt;17,INDEX(claimPeriodNo,MATCH('Étape 1) Taux'!$A$8,claimPeriods,0))&lt;20,revenueReduction&lt;0.1),0,IF(NOT(ISNUMBER(E2284)),0,IF($C2284="Oui",0,IF($B2284="Non - avec lien de dépendance",MIN(2258,E2284,$D2284),MIN(2258,E2284))))))</f>
        <v>Effectuez l’étape 1</v>
      </c>
      <c r="H2284" s="3" t="str">
        <f>IF(ISTEXT(CRHPrate),"Effectuez l’étape 1",IF(AND(INDEX(claimPeriodNo,MATCH('Étape 1) Taux'!$A$8,claimPeriods,0))&gt;17,INDEX(claimPeriodNo,MATCH('Étape 1) Taux'!$A$8,claimPeriods,0))&lt;20,revenueReduction&lt;0.1),0,IF(NOT(ISNUMBER(F2284)),0,IF($C2284="Oui",0,IF($B2284="Non - avec lien de dépendance",MIN(2258,F2284,$D2284),MIN(2258,F2284))))))</f>
        <v>Effectuez l’étape 1</v>
      </c>
      <c r="I2284" s="3">
        <f t="shared" si="35"/>
        <v>0</v>
      </c>
    </row>
    <row r="2285" spans="7:9" x14ac:dyDescent="0.3">
      <c r="G2285" s="3" t="str">
        <f>IF(ISTEXT(CRHPrate),"Effectuez l’étape 1",IF(AND(INDEX(claimPeriodNo,MATCH('Étape 1) Taux'!$A$8,claimPeriods,0))&gt;17,INDEX(claimPeriodNo,MATCH('Étape 1) Taux'!$A$8,claimPeriods,0))&lt;20,revenueReduction&lt;0.1),0,IF(NOT(ISNUMBER(E2285)),0,IF($C2285="Oui",0,IF($B2285="Non - avec lien de dépendance",MIN(2258,E2285,$D2285),MIN(2258,E2285))))))</f>
        <v>Effectuez l’étape 1</v>
      </c>
      <c r="H2285" s="3" t="str">
        <f>IF(ISTEXT(CRHPrate),"Effectuez l’étape 1",IF(AND(INDEX(claimPeriodNo,MATCH('Étape 1) Taux'!$A$8,claimPeriods,0))&gt;17,INDEX(claimPeriodNo,MATCH('Étape 1) Taux'!$A$8,claimPeriods,0))&lt;20,revenueReduction&lt;0.1),0,IF(NOT(ISNUMBER(F2285)),0,IF($C2285="Oui",0,IF($B2285="Non - avec lien de dépendance",MIN(2258,F2285,$D2285),MIN(2258,F2285))))))</f>
        <v>Effectuez l’étape 1</v>
      </c>
      <c r="I2285" s="3">
        <f t="shared" si="35"/>
        <v>0</v>
      </c>
    </row>
    <row r="2286" spans="7:9" x14ac:dyDescent="0.3">
      <c r="G2286" s="3" t="str">
        <f>IF(ISTEXT(CRHPrate),"Effectuez l’étape 1",IF(AND(INDEX(claimPeriodNo,MATCH('Étape 1) Taux'!$A$8,claimPeriods,0))&gt;17,INDEX(claimPeriodNo,MATCH('Étape 1) Taux'!$A$8,claimPeriods,0))&lt;20,revenueReduction&lt;0.1),0,IF(NOT(ISNUMBER(E2286)),0,IF($C2286="Oui",0,IF($B2286="Non - avec lien de dépendance",MIN(2258,E2286,$D2286),MIN(2258,E2286))))))</f>
        <v>Effectuez l’étape 1</v>
      </c>
      <c r="H2286" s="3" t="str">
        <f>IF(ISTEXT(CRHPrate),"Effectuez l’étape 1",IF(AND(INDEX(claimPeriodNo,MATCH('Étape 1) Taux'!$A$8,claimPeriods,0))&gt;17,INDEX(claimPeriodNo,MATCH('Étape 1) Taux'!$A$8,claimPeriods,0))&lt;20,revenueReduction&lt;0.1),0,IF(NOT(ISNUMBER(F2286)),0,IF($C2286="Oui",0,IF($B2286="Non - avec lien de dépendance",MIN(2258,F2286,$D2286),MIN(2258,F2286))))))</f>
        <v>Effectuez l’étape 1</v>
      </c>
      <c r="I2286" s="3">
        <f t="shared" si="35"/>
        <v>0</v>
      </c>
    </row>
    <row r="2287" spans="7:9" x14ac:dyDescent="0.3">
      <c r="G2287" s="3" t="str">
        <f>IF(ISTEXT(CRHPrate),"Effectuez l’étape 1",IF(AND(INDEX(claimPeriodNo,MATCH('Étape 1) Taux'!$A$8,claimPeriods,0))&gt;17,INDEX(claimPeriodNo,MATCH('Étape 1) Taux'!$A$8,claimPeriods,0))&lt;20,revenueReduction&lt;0.1),0,IF(NOT(ISNUMBER(E2287)),0,IF($C2287="Oui",0,IF($B2287="Non - avec lien de dépendance",MIN(2258,E2287,$D2287),MIN(2258,E2287))))))</f>
        <v>Effectuez l’étape 1</v>
      </c>
      <c r="H2287" s="3" t="str">
        <f>IF(ISTEXT(CRHPrate),"Effectuez l’étape 1",IF(AND(INDEX(claimPeriodNo,MATCH('Étape 1) Taux'!$A$8,claimPeriods,0))&gt;17,INDEX(claimPeriodNo,MATCH('Étape 1) Taux'!$A$8,claimPeriods,0))&lt;20,revenueReduction&lt;0.1),0,IF(NOT(ISNUMBER(F2287)),0,IF($C2287="Oui",0,IF($B2287="Non - avec lien de dépendance",MIN(2258,F2287,$D2287),MIN(2258,F2287))))))</f>
        <v>Effectuez l’étape 1</v>
      </c>
      <c r="I2287" s="3">
        <f t="shared" si="35"/>
        <v>0</v>
      </c>
    </row>
    <row r="2288" spans="7:9" x14ac:dyDescent="0.3">
      <c r="G2288" s="3" t="str">
        <f>IF(ISTEXT(CRHPrate),"Effectuez l’étape 1",IF(AND(INDEX(claimPeriodNo,MATCH('Étape 1) Taux'!$A$8,claimPeriods,0))&gt;17,INDEX(claimPeriodNo,MATCH('Étape 1) Taux'!$A$8,claimPeriods,0))&lt;20,revenueReduction&lt;0.1),0,IF(NOT(ISNUMBER(E2288)),0,IF($C2288="Oui",0,IF($B2288="Non - avec lien de dépendance",MIN(2258,E2288,$D2288),MIN(2258,E2288))))))</f>
        <v>Effectuez l’étape 1</v>
      </c>
      <c r="H2288" s="3" t="str">
        <f>IF(ISTEXT(CRHPrate),"Effectuez l’étape 1",IF(AND(INDEX(claimPeriodNo,MATCH('Étape 1) Taux'!$A$8,claimPeriods,0))&gt;17,INDEX(claimPeriodNo,MATCH('Étape 1) Taux'!$A$8,claimPeriods,0))&lt;20,revenueReduction&lt;0.1),0,IF(NOT(ISNUMBER(F2288)),0,IF($C2288="Oui",0,IF($B2288="Non - avec lien de dépendance",MIN(2258,F2288,$D2288),MIN(2258,F2288))))))</f>
        <v>Effectuez l’étape 1</v>
      </c>
      <c r="I2288" s="3">
        <f t="shared" si="35"/>
        <v>0</v>
      </c>
    </row>
    <row r="2289" spans="7:9" x14ac:dyDescent="0.3">
      <c r="G2289" s="3" t="str">
        <f>IF(ISTEXT(CRHPrate),"Effectuez l’étape 1",IF(AND(INDEX(claimPeriodNo,MATCH('Étape 1) Taux'!$A$8,claimPeriods,0))&gt;17,INDEX(claimPeriodNo,MATCH('Étape 1) Taux'!$A$8,claimPeriods,0))&lt;20,revenueReduction&lt;0.1),0,IF(NOT(ISNUMBER(E2289)),0,IF($C2289="Oui",0,IF($B2289="Non - avec lien de dépendance",MIN(2258,E2289,$D2289),MIN(2258,E2289))))))</f>
        <v>Effectuez l’étape 1</v>
      </c>
      <c r="H2289" s="3" t="str">
        <f>IF(ISTEXT(CRHPrate),"Effectuez l’étape 1",IF(AND(INDEX(claimPeriodNo,MATCH('Étape 1) Taux'!$A$8,claimPeriods,0))&gt;17,INDEX(claimPeriodNo,MATCH('Étape 1) Taux'!$A$8,claimPeriods,0))&lt;20,revenueReduction&lt;0.1),0,IF(NOT(ISNUMBER(F2289)),0,IF($C2289="Oui",0,IF($B2289="Non - avec lien de dépendance",MIN(2258,F2289,$D2289),MIN(2258,F2289))))))</f>
        <v>Effectuez l’étape 1</v>
      </c>
      <c r="I2289" s="3">
        <f t="shared" si="35"/>
        <v>0</v>
      </c>
    </row>
    <row r="2290" spans="7:9" x14ac:dyDescent="0.3">
      <c r="G2290" s="3" t="str">
        <f>IF(ISTEXT(CRHPrate),"Effectuez l’étape 1",IF(AND(INDEX(claimPeriodNo,MATCH('Étape 1) Taux'!$A$8,claimPeriods,0))&gt;17,INDEX(claimPeriodNo,MATCH('Étape 1) Taux'!$A$8,claimPeriods,0))&lt;20,revenueReduction&lt;0.1),0,IF(NOT(ISNUMBER(E2290)),0,IF($C2290="Oui",0,IF($B2290="Non - avec lien de dépendance",MIN(2258,E2290,$D2290),MIN(2258,E2290))))))</f>
        <v>Effectuez l’étape 1</v>
      </c>
      <c r="H2290" s="3" t="str">
        <f>IF(ISTEXT(CRHPrate),"Effectuez l’étape 1",IF(AND(INDEX(claimPeriodNo,MATCH('Étape 1) Taux'!$A$8,claimPeriods,0))&gt;17,INDEX(claimPeriodNo,MATCH('Étape 1) Taux'!$A$8,claimPeriods,0))&lt;20,revenueReduction&lt;0.1),0,IF(NOT(ISNUMBER(F2290)),0,IF($C2290="Oui",0,IF($B2290="Non - avec lien de dépendance",MIN(2258,F2290,$D2290),MIN(2258,F2290))))))</f>
        <v>Effectuez l’étape 1</v>
      </c>
      <c r="I2290" s="3">
        <f t="shared" si="35"/>
        <v>0</v>
      </c>
    </row>
    <row r="2291" spans="7:9" x14ac:dyDescent="0.3">
      <c r="G2291" s="3" t="str">
        <f>IF(ISTEXT(CRHPrate),"Effectuez l’étape 1",IF(AND(INDEX(claimPeriodNo,MATCH('Étape 1) Taux'!$A$8,claimPeriods,0))&gt;17,INDEX(claimPeriodNo,MATCH('Étape 1) Taux'!$A$8,claimPeriods,0))&lt;20,revenueReduction&lt;0.1),0,IF(NOT(ISNUMBER(E2291)),0,IF($C2291="Oui",0,IF($B2291="Non - avec lien de dépendance",MIN(2258,E2291,$D2291),MIN(2258,E2291))))))</f>
        <v>Effectuez l’étape 1</v>
      </c>
      <c r="H2291" s="3" t="str">
        <f>IF(ISTEXT(CRHPrate),"Effectuez l’étape 1",IF(AND(INDEX(claimPeriodNo,MATCH('Étape 1) Taux'!$A$8,claimPeriods,0))&gt;17,INDEX(claimPeriodNo,MATCH('Étape 1) Taux'!$A$8,claimPeriods,0))&lt;20,revenueReduction&lt;0.1),0,IF(NOT(ISNUMBER(F2291)),0,IF($C2291="Oui",0,IF($B2291="Non - avec lien de dépendance",MIN(2258,F2291,$D2291),MIN(2258,F2291))))))</f>
        <v>Effectuez l’étape 1</v>
      </c>
      <c r="I2291" s="3">
        <f t="shared" si="35"/>
        <v>0</v>
      </c>
    </row>
    <row r="2292" spans="7:9" x14ac:dyDescent="0.3">
      <c r="G2292" s="3" t="str">
        <f>IF(ISTEXT(CRHPrate),"Effectuez l’étape 1",IF(AND(INDEX(claimPeriodNo,MATCH('Étape 1) Taux'!$A$8,claimPeriods,0))&gt;17,INDEX(claimPeriodNo,MATCH('Étape 1) Taux'!$A$8,claimPeriods,0))&lt;20,revenueReduction&lt;0.1),0,IF(NOT(ISNUMBER(E2292)),0,IF($C2292="Oui",0,IF($B2292="Non - avec lien de dépendance",MIN(2258,E2292,$D2292),MIN(2258,E2292))))))</f>
        <v>Effectuez l’étape 1</v>
      </c>
      <c r="H2292" s="3" t="str">
        <f>IF(ISTEXT(CRHPrate),"Effectuez l’étape 1",IF(AND(INDEX(claimPeriodNo,MATCH('Étape 1) Taux'!$A$8,claimPeriods,0))&gt;17,INDEX(claimPeriodNo,MATCH('Étape 1) Taux'!$A$8,claimPeriods,0))&lt;20,revenueReduction&lt;0.1),0,IF(NOT(ISNUMBER(F2292)),0,IF($C2292="Oui",0,IF($B2292="Non - avec lien de dépendance",MIN(2258,F2292,$D2292),MIN(2258,F2292))))))</f>
        <v>Effectuez l’étape 1</v>
      </c>
      <c r="I2292" s="3">
        <f t="shared" si="35"/>
        <v>0</v>
      </c>
    </row>
    <row r="2293" spans="7:9" x14ac:dyDescent="0.3">
      <c r="G2293" s="3" t="str">
        <f>IF(ISTEXT(CRHPrate),"Effectuez l’étape 1",IF(AND(INDEX(claimPeriodNo,MATCH('Étape 1) Taux'!$A$8,claimPeriods,0))&gt;17,INDEX(claimPeriodNo,MATCH('Étape 1) Taux'!$A$8,claimPeriods,0))&lt;20,revenueReduction&lt;0.1),0,IF(NOT(ISNUMBER(E2293)),0,IF($C2293="Oui",0,IF($B2293="Non - avec lien de dépendance",MIN(2258,E2293,$D2293),MIN(2258,E2293))))))</f>
        <v>Effectuez l’étape 1</v>
      </c>
      <c r="H2293" s="3" t="str">
        <f>IF(ISTEXT(CRHPrate),"Effectuez l’étape 1",IF(AND(INDEX(claimPeriodNo,MATCH('Étape 1) Taux'!$A$8,claimPeriods,0))&gt;17,INDEX(claimPeriodNo,MATCH('Étape 1) Taux'!$A$8,claimPeriods,0))&lt;20,revenueReduction&lt;0.1),0,IF(NOT(ISNUMBER(F2293)),0,IF($C2293="Oui",0,IF($B2293="Non - avec lien de dépendance",MIN(2258,F2293,$D2293),MIN(2258,F2293))))))</f>
        <v>Effectuez l’étape 1</v>
      </c>
      <c r="I2293" s="3">
        <f t="shared" si="35"/>
        <v>0</v>
      </c>
    </row>
    <row r="2294" spans="7:9" x14ac:dyDescent="0.3">
      <c r="G2294" s="3" t="str">
        <f>IF(ISTEXT(CRHPrate),"Effectuez l’étape 1",IF(AND(INDEX(claimPeriodNo,MATCH('Étape 1) Taux'!$A$8,claimPeriods,0))&gt;17,INDEX(claimPeriodNo,MATCH('Étape 1) Taux'!$A$8,claimPeriods,0))&lt;20,revenueReduction&lt;0.1),0,IF(NOT(ISNUMBER(E2294)),0,IF($C2294="Oui",0,IF($B2294="Non - avec lien de dépendance",MIN(2258,E2294,$D2294),MIN(2258,E2294))))))</f>
        <v>Effectuez l’étape 1</v>
      </c>
      <c r="H2294" s="3" t="str">
        <f>IF(ISTEXT(CRHPrate),"Effectuez l’étape 1",IF(AND(INDEX(claimPeriodNo,MATCH('Étape 1) Taux'!$A$8,claimPeriods,0))&gt;17,INDEX(claimPeriodNo,MATCH('Étape 1) Taux'!$A$8,claimPeriods,0))&lt;20,revenueReduction&lt;0.1),0,IF(NOT(ISNUMBER(F2294)),0,IF($C2294="Oui",0,IF($B2294="Non - avec lien de dépendance",MIN(2258,F2294,$D2294),MIN(2258,F2294))))))</f>
        <v>Effectuez l’étape 1</v>
      </c>
      <c r="I2294" s="3">
        <f t="shared" si="35"/>
        <v>0</v>
      </c>
    </row>
    <row r="2295" spans="7:9" x14ac:dyDescent="0.3">
      <c r="G2295" s="3" t="str">
        <f>IF(ISTEXT(CRHPrate),"Effectuez l’étape 1",IF(AND(INDEX(claimPeriodNo,MATCH('Étape 1) Taux'!$A$8,claimPeriods,0))&gt;17,INDEX(claimPeriodNo,MATCH('Étape 1) Taux'!$A$8,claimPeriods,0))&lt;20,revenueReduction&lt;0.1),0,IF(NOT(ISNUMBER(E2295)),0,IF($C2295="Oui",0,IF($B2295="Non - avec lien de dépendance",MIN(2258,E2295,$D2295),MIN(2258,E2295))))))</f>
        <v>Effectuez l’étape 1</v>
      </c>
      <c r="H2295" s="3" t="str">
        <f>IF(ISTEXT(CRHPrate),"Effectuez l’étape 1",IF(AND(INDEX(claimPeriodNo,MATCH('Étape 1) Taux'!$A$8,claimPeriods,0))&gt;17,INDEX(claimPeriodNo,MATCH('Étape 1) Taux'!$A$8,claimPeriods,0))&lt;20,revenueReduction&lt;0.1),0,IF(NOT(ISNUMBER(F2295)),0,IF($C2295="Oui",0,IF($B2295="Non - avec lien de dépendance",MIN(2258,F2295,$D2295),MIN(2258,F2295))))))</f>
        <v>Effectuez l’étape 1</v>
      </c>
      <c r="I2295" s="3">
        <f t="shared" si="35"/>
        <v>0</v>
      </c>
    </row>
    <row r="2296" spans="7:9" x14ac:dyDescent="0.3">
      <c r="G2296" s="3" t="str">
        <f>IF(ISTEXT(CRHPrate),"Effectuez l’étape 1",IF(AND(INDEX(claimPeriodNo,MATCH('Étape 1) Taux'!$A$8,claimPeriods,0))&gt;17,INDEX(claimPeriodNo,MATCH('Étape 1) Taux'!$A$8,claimPeriods,0))&lt;20,revenueReduction&lt;0.1),0,IF(NOT(ISNUMBER(E2296)),0,IF($C2296="Oui",0,IF($B2296="Non - avec lien de dépendance",MIN(2258,E2296,$D2296),MIN(2258,E2296))))))</f>
        <v>Effectuez l’étape 1</v>
      </c>
      <c r="H2296" s="3" t="str">
        <f>IF(ISTEXT(CRHPrate),"Effectuez l’étape 1",IF(AND(INDEX(claimPeriodNo,MATCH('Étape 1) Taux'!$A$8,claimPeriods,0))&gt;17,INDEX(claimPeriodNo,MATCH('Étape 1) Taux'!$A$8,claimPeriods,0))&lt;20,revenueReduction&lt;0.1),0,IF(NOT(ISNUMBER(F2296)),0,IF($C2296="Oui",0,IF($B2296="Non - avec lien de dépendance",MIN(2258,F2296,$D2296),MIN(2258,F2296))))))</f>
        <v>Effectuez l’étape 1</v>
      </c>
      <c r="I2296" s="3">
        <f t="shared" si="35"/>
        <v>0</v>
      </c>
    </row>
    <row r="2297" spans="7:9" x14ac:dyDescent="0.3">
      <c r="G2297" s="3" t="str">
        <f>IF(ISTEXT(CRHPrate),"Effectuez l’étape 1",IF(AND(INDEX(claimPeriodNo,MATCH('Étape 1) Taux'!$A$8,claimPeriods,0))&gt;17,INDEX(claimPeriodNo,MATCH('Étape 1) Taux'!$A$8,claimPeriods,0))&lt;20,revenueReduction&lt;0.1),0,IF(NOT(ISNUMBER(E2297)),0,IF($C2297="Oui",0,IF($B2297="Non - avec lien de dépendance",MIN(2258,E2297,$D2297),MIN(2258,E2297))))))</f>
        <v>Effectuez l’étape 1</v>
      </c>
      <c r="H2297" s="3" t="str">
        <f>IF(ISTEXT(CRHPrate),"Effectuez l’étape 1",IF(AND(INDEX(claimPeriodNo,MATCH('Étape 1) Taux'!$A$8,claimPeriods,0))&gt;17,INDEX(claimPeriodNo,MATCH('Étape 1) Taux'!$A$8,claimPeriods,0))&lt;20,revenueReduction&lt;0.1),0,IF(NOT(ISNUMBER(F2297)),0,IF($C2297="Oui",0,IF($B2297="Non - avec lien de dépendance",MIN(2258,F2297,$D2297),MIN(2258,F2297))))))</f>
        <v>Effectuez l’étape 1</v>
      </c>
      <c r="I2297" s="3">
        <f t="shared" si="35"/>
        <v>0</v>
      </c>
    </row>
    <row r="2298" spans="7:9" x14ac:dyDescent="0.3">
      <c r="G2298" s="3" t="str">
        <f>IF(ISTEXT(CRHPrate),"Effectuez l’étape 1",IF(AND(INDEX(claimPeriodNo,MATCH('Étape 1) Taux'!$A$8,claimPeriods,0))&gt;17,INDEX(claimPeriodNo,MATCH('Étape 1) Taux'!$A$8,claimPeriods,0))&lt;20,revenueReduction&lt;0.1),0,IF(NOT(ISNUMBER(E2298)),0,IF($C2298="Oui",0,IF($B2298="Non - avec lien de dépendance",MIN(2258,E2298,$D2298),MIN(2258,E2298))))))</f>
        <v>Effectuez l’étape 1</v>
      </c>
      <c r="H2298" s="3" t="str">
        <f>IF(ISTEXT(CRHPrate),"Effectuez l’étape 1",IF(AND(INDEX(claimPeriodNo,MATCH('Étape 1) Taux'!$A$8,claimPeriods,0))&gt;17,INDEX(claimPeriodNo,MATCH('Étape 1) Taux'!$A$8,claimPeriods,0))&lt;20,revenueReduction&lt;0.1),0,IF(NOT(ISNUMBER(F2298)),0,IF($C2298="Oui",0,IF($B2298="Non - avec lien de dépendance",MIN(2258,F2298,$D2298),MIN(2258,F2298))))))</f>
        <v>Effectuez l’étape 1</v>
      </c>
      <c r="I2298" s="3">
        <f t="shared" si="35"/>
        <v>0</v>
      </c>
    </row>
    <row r="2299" spans="7:9" x14ac:dyDescent="0.3">
      <c r="G2299" s="3" t="str">
        <f>IF(ISTEXT(CRHPrate),"Effectuez l’étape 1",IF(AND(INDEX(claimPeriodNo,MATCH('Étape 1) Taux'!$A$8,claimPeriods,0))&gt;17,INDEX(claimPeriodNo,MATCH('Étape 1) Taux'!$A$8,claimPeriods,0))&lt;20,revenueReduction&lt;0.1),0,IF(NOT(ISNUMBER(E2299)),0,IF($C2299="Oui",0,IF($B2299="Non - avec lien de dépendance",MIN(2258,E2299,$D2299),MIN(2258,E2299))))))</f>
        <v>Effectuez l’étape 1</v>
      </c>
      <c r="H2299" s="3" t="str">
        <f>IF(ISTEXT(CRHPrate),"Effectuez l’étape 1",IF(AND(INDEX(claimPeriodNo,MATCH('Étape 1) Taux'!$A$8,claimPeriods,0))&gt;17,INDEX(claimPeriodNo,MATCH('Étape 1) Taux'!$A$8,claimPeriods,0))&lt;20,revenueReduction&lt;0.1),0,IF(NOT(ISNUMBER(F2299)),0,IF($C2299="Oui",0,IF($B2299="Non - avec lien de dépendance",MIN(2258,F2299,$D2299),MIN(2258,F2299))))))</f>
        <v>Effectuez l’étape 1</v>
      </c>
      <c r="I2299" s="3">
        <f t="shared" si="35"/>
        <v>0</v>
      </c>
    </row>
    <row r="2300" spans="7:9" x14ac:dyDescent="0.3">
      <c r="G2300" s="3" t="str">
        <f>IF(ISTEXT(CRHPrate),"Effectuez l’étape 1",IF(AND(INDEX(claimPeriodNo,MATCH('Étape 1) Taux'!$A$8,claimPeriods,0))&gt;17,INDEX(claimPeriodNo,MATCH('Étape 1) Taux'!$A$8,claimPeriods,0))&lt;20,revenueReduction&lt;0.1),0,IF(NOT(ISNUMBER(E2300)),0,IF($C2300="Oui",0,IF($B2300="Non - avec lien de dépendance",MIN(2258,E2300,$D2300),MIN(2258,E2300))))))</f>
        <v>Effectuez l’étape 1</v>
      </c>
      <c r="H2300" s="3" t="str">
        <f>IF(ISTEXT(CRHPrate),"Effectuez l’étape 1",IF(AND(INDEX(claimPeriodNo,MATCH('Étape 1) Taux'!$A$8,claimPeriods,0))&gt;17,INDEX(claimPeriodNo,MATCH('Étape 1) Taux'!$A$8,claimPeriods,0))&lt;20,revenueReduction&lt;0.1),0,IF(NOT(ISNUMBER(F2300)),0,IF($C2300="Oui",0,IF($B2300="Non - avec lien de dépendance",MIN(2258,F2300,$D2300),MIN(2258,F2300))))))</f>
        <v>Effectuez l’étape 1</v>
      </c>
      <c r="I2300" s="3">
        <f t="shared" si="35"/>
        <v>0</v>
      </c>
    </row>
    <row r="2301" spans="7:9" x14ac:dyDescent="0.3">
      <c r="G2301" s="3" t="str">
        <f>IF(ISTEXT(CRHPrate),"Effectuez l’étape 1",IF(AND(INDEX(claimPeriodNo,MATCH('Étape 1) Taux'!$A$8,claimPeriods,0))&gt;17,INDEX(claimPeriodNo,MATCH('Étape 1) Taux'!$A$8,claimPeriods,0))&lt;20,revenueReduction&lt;0.1),0,IF(NOT(ISNUMBER(E2301)),0,IF($C2301="Oui",0,IF($B2301="Non - avec lien de dépendance",MIN(2258,E2301,$D2301),MIN(2258,E2301))))))</f>
        <v>Effectuez l’étape 1</v>
      </c>
      <c r="H2301" s="3" t="str">
        <f>IF(ISTEXT(CRHPrate),"Effectuez l’étape 1",IF(AND(INDEX(claimPeriodNo,MATCH('Étape 1) Taux'!$A$8,claimPeriods,0))&gt;17,INDEX(claimPeriodNo,MATCH('Étape 1) Taux'!$A$8,claimPeriods,0))&lt;20,revenueReduction&lt;0.1),0,IF(NOT(ISNUMBER(F2301)),0,IF($C2301="Oui",0,IF($B2301="Non - avec lien de dépendance",MIN(2258,F2301,$D2301),MIN(2258,F2301))))))</f>
        <v>Effectuez l’étape 1</v>
      </c>
      <c r="I2301" s="3">
        <f t="shared" si="35"/>
        <v>0</v>
      </c>
    </row>
    <row r="2302" spans="7:9" x14ac:dyDescent="0.3">
      <c r="G2302" s="3" t="str">
        <f>IF(ISTEXT(CRHPrate),"Effectuez l’étape 1",IF(AND(INDEX(claimPeriodNo,MATCH('Étape 1) Taux'!$A$8,claimPeriods,0))&gt;17,INDEX(claimPeriodNo,MATCH('Étape 1) Taux'!$A$8,claimPeriods,0))&lt;20,revenueReduction&lt;0.1),0,IF(NOT(ISNUMBER(E2302)),0,IF($C2302="Oui",0,IF($B2302="Non - avec lien de dépendance",MIN(2258,E2302,$D2302),MIN(2258,E2302))))))</f>
        <v>Effectuez l’étape 1</v>
      </c>
      <c r="H2302" s="3" t="str">
        <f>IF(ISTEXT(CRHPrate),"Effectuez l’étape 1",IF(AND(INDEX(claimPeriodNo,MATCH('Étape 1) Taux'!$A$8,claimPeriods,0))&gt;17,INDEX(claimPeriodNo,MATCH('Étape 1) Taux'!$A$8,claimPeriods,0))&lt;20,revenueReduction&lt;0.1),0,IF(NOT(ISNUMBER(F2302)),0,IF($C2302="Oui",0,IF($B2302="Non - avec lien de dépendance",MIN(2258,F2302,$D2302),MIN(2258,F2302))))))</f>
        <v>Effectuez l’étape 1</v>
      </c>
      <c r="I2302" s="3">
        <f t="shared" si="35"/>
        <v>0</v>
      </c>
    </row>
    <row r="2303" spans="7:9" x14ac:dyDescent="0.3">
      <c r="G2303" s="3" t="str">
        <f>IF(ISTEXT(CRHPrate),"Effectuez l’étape 1",IF(AND(INDEX(claimPeriodNo,MATCH('Étape 1) Taux'!$A$8,claimPeriods,0))&gt;17,INDEX(claimPeriodNo,MATCH('Étape 1) Taux'!$A$8,claimPeriods,0))&lt;20,revenueReduction&lt;0.1),0,IF(NOT(ISNUMBER(E2303)),0,IF($C2303="Oui",0,IF($B2303="Non - avec lien de dépendance",MIN(2258,E2303,$D2303),MIN(2258,E2303))))))</f>
        <v>Effectuez l’étape 1</v>
      </c>
      <c r="H2303" s="3" t="str">
        <f>IF(ISTEXT(CRHPrate),"Effectuez l’étape 1",IF(AND(INDEX(claimPeriodNo,MATCH('Étape 1) Taux'!$A$8,claimPeriods,0))&gt;17,INDEX(claimPeriodNo,MATCH('Étape 1) Taux'!$A$8,claimPeriods,0))&lt;20,revenueReduction&lt;0.1),0,IF(NOT(ISNUMBER(F2303)),0,IF($C2303="Oui",0,IF($B2303="Non - avec lien de dépendance",MIN(2258,F2303,$D2303),MIN(2258,F2303))))))</f>
        <v>Effectuez l’étape 1</v>
      </c>
      <c r="I2303" s="3">
        <f t="shared" si="35"/>
        <v>0</v>
      </c>
    </row>
    <row r="2304" spans="7:9" x14ac:dyDescent="0.3">
      <c r="G2304" s="3" t="str">
        <f>IF(ISTEXT(CRHPrate),"Effectuez l’étape 1",IF(AND(INDEX(claimPeriodNo,MATCH('Étape 1) Taux'!$A$8,claimPeriods,0))&gt;17,INDEX(claimPeriodNo,MATCH('Étape 1) Taux'!$A$8,claimPeriods,0))&lt;20,revenueReduction&lt;0.1),0,IF(NOT(ISNUMBER(E2304)),0,IF($C2304="Oui",0,IF($B2304="Non - avec lien de dépendance",MIN(2258,E2304,$D2304),MIN(2258,E2304))))))</f>
        <v>Effectuez l’étape 1</v>
      </c>
      <c r="H2304" s="3" t="str">
        <f>IF(ISTEXT(CRHPrate),"Effectuez l’étape 1",IF(AND(INDEX(claimPeriodNo,MATCH('Étape 1) Taux'!$A$8,claimPeriods,0))&gt;17,INDEX(claimPeriodNo,MATCH('Étape 1) Taux'!$A$8,claimPeriods,0))&lt;20,revenueReduction&lt;0.1),0,IF(NOT(ISNUMBER(F2304)),0,IF($C2304="Oui",0,IF($B2304="Non - avec lien de dépendance",MIN(2258,F2304,$D2304),MIN(2258,F2304))))))</f>
        <v>Effectuez l’étape 1</v>
      </c>
      <c r="I2304" s="3">
        <f t="shared" si="35"/>
        <v>0</v>
      </c>
    </row>
    <row r="2305" spans="7:9" x14ac:dyDescent="0.3">
      <c r="G2305" s="3" t="str">
        <f>IF(ISTEXT(CRHPrate),"Effectuez l’étape 1",IF(AND(INDEX(claimPeriodNo,MATCH('Étape 1) Taux'!$A$8,claimPeriods,0))&gt;17,INDEX(claimPeriodNo,MATCH('Étape 1) Taux'!$A$8,claimPeriods,0))&lt;20,revenueReduction&lt;0.1),0,IF(NOT(ISNUMBER(E2305)),0,IF($C2305="Oui",0,IF($B2305="Non - avec lien de dépendance",MIN(2258,E2305,$D2305),MIN(2258,E2305))))))</f>
        <v>Effectuez l’étape 1</v>
      </c>
      <c r="H2305" s="3" t="str">
        <f>IF(ISTEXT(CRHPrate),"Effectuez l’étape 1",IF(AND(INDEX(claimPeriodNo,MATCH('Étape 1) Taux'!$A$8,claimPeriods,0))&gt;17,INDEX(claimPeriodNo,MATCH('Étape 1) Taux'!$A$8,claimPeriods,0))&lt;20,revenueReduction&lt;0.1),0,IF(NOT(ISNUMBER(F2305)),0,IF($C2305="Oui",0,IF($B2305="Non - avec lien de dépendance",MIN(2258,F2305,$D2305),MIN(2258,F2305))))))</f>
        <v>Effectuez l’étape 1</v>
      </c>
      <c r="I2305" s="3">
        <f t="shared" si="35"/>
        <v>0</v>
      </c>
    </row>
    <row r="2306" spans="7:9" x14ac:dyDescent="0.3">
      <c r="G2306" s="3" t="str">
        <f>IF(ISTEXT(CRHPrate),"Effectuez l’étape 1",IF(AND(INDEX(claimPeriodNo,MATCH('Étape 1) Taux'!$A$8,claimPeriods,0))&gt;17,INDEX(claimPeriodNo,MATCH('Étape 1) Taux'!$A$8,claimPeriods,0))&lt;20,revenueReduction&lt;0.1),0,IF(NOT(ISNUMBER(E2306)),0,IF($C2306="Oui",0,IF($B2306="Non - avec lien de dépendance",MIN(2258,E2306,$D2306),MIN(2258,E2306))))))</f>
        <v>Effectuez l’étape 1</v>
      </c>
      <c r="H2306" s="3" t="str">
        <f>IF(ISTEXT(CRHPrate),"Effectuez l’étape 1",IF(AND(INDEX(claimPeriodNo,MATCH('Étape 1) Taux'!$A$8,claimPeriods,0))&gt;17,INDEX(claimPeriodNo,MATCH('Étape 1) Taux'!$A$8,claimPeriods,0))&lt;20,revenueReduction&lt;0.1),0,IF(NOT(ISNUMBER(F2306)),0,IF($C2306="Oui",0,IF($B2306="Non - avec lien de dépendance",MIN(2258,F2306,$D2306),MIN(2258,F2306))))))</f>
        <v>Effectuez l’étape 1</v>
      </c>
      <c r="I2306" s="3">
        <f t="shared" si="35"/>
        <v>0</v>
      </c>
    </row>
    <row r="2307" spans="7:9" x14ac:dyDescent="0.3">
      <c r="G2307" s="3" t="str">
        <f>IF(ISTEXT(CRHPrate),"Effectuez l’étape 1",IF(AND(INDEX(claimPeriodNo,MATCH('Étape 1) Taux'!$A$8,claimPeriods,0))&gt;17,INDEX(claimPeriodNo,MATCH('Étape 1) Taux'!$A$8,claimPeriods,0))&lt;20,revenueReduction&lt;0.1),0,IF(NOT(ISNUMBER(E2307)),0,IF($C2307="Oui",0,IF($B2307="Non - avec lien de dépendance",MIN(2258,E2307,$D2307),MIN(2258,E2307))))))</f>
        <v>Effectuez l’étape 1</v>
      </c>
      <c r="H2307" s="3" t="str">
        <f>IF(ISTEXT(CRHPrate),"Effectuez l’étape 1",IF(AND(INDEX(claimPeriodNo,MATCH('Étape 1) Taux'!$A$8,claimPeriods,0))&gt;17,INDEX(claimPeriodNo,MATCH('Étape 1) Taux'!$A$8,claimPeriods,0))&lt;20,revenueReduction&lt;0.1),0,IF(NOT(ISNUMBER(F2307)),0,IF($C2307="Oui",0,IF($B2307="Non - avec lien de dépendance",MIN(2258,F2307,$D2307),MIN(2258,F2307))))))</f>
        <v>Effectuez l’étape 1</v>
      </c>
      <c r="I2307" s="3">
        <f t="shared" si="35"/>
        <v>0</v>
      </c>
    </row>
    <row r="2308" spans="7:9" x14ac:dyDescent="0.3">
      <c r="G2308" s="3" t="str">
        <f>IF(ISTEXT(CRHPrate),"Effectuez l’étape 1",IF(AND(INDEX(claimPeriodNo,MATCH('Étape 1) Taux'!$A$8,claimPeriods,0))&gt;17,INDEX(claimPeriodNo,MATCH('Étape 1) Taux'!$A$8,claimPeriods,0))&lt;20,revenueReduction&lt;0.1),0,IF(NOT(ISNUMBER(E2308)),0,IF($C2308="Oui",0,IF($B2308="Non - avec lien de dépendance",MIN(2258,E2308,$D2308),MIN(2258,E2308))))))</f>
        <v>Effectuez l’étape 1</v>
      </c>
      <c r="H2308" s="3" t="str">
        <f>IF(ISTEXT(CRHPrate),"Effectuez l’étape 1",IF(AND(INDEX(claimPeriodNo,MATCH('Étape 1) Taux'!$A$8,claimPeriods,0))&gt;17,INDEX(claimPeriodNo,MATCH('Étape 1) Taux'!$A$8,claimPeriods,0))&lt;20,revenueReduction&lt;0.1),0,IF(NOT(ISNUMBER(F2308)),0,IF($C2308="Oui",0,IF($B2308="Non - avec lien de dépendance",MIN(2258,F2308,$D2308),MIN(2258,F2308))))))</f>
        <v>Effectuez l’étape 1</v>
      </c>
      <c r="I2308" s="3">
        <f t="shared" si="35"/>
        <v>0</v>
      </c>
    </row>
    <row r="2309" spans="7:9" x14ac:dyDescent="0.3">
      <c r="G2309" s="3" t="str">
        <f>IF(ISTEXT(CRHPrate),"Effectuez l’étape 1",IF(AND(INDEX(claimPeriodNo,MATCH('Étape 1) Taux'!$A$8,claimPeriods,0))&gt;17,INDEX(claimPeriodNo,MATCH('Étape 1) Taux'!$A$8,claimPeriods,0))&lt;20,revenueReduction&lt;0.1),0,IF(NOT(ISNUMBER(E2309)),0,IF($C2309="Oui",0,IF($B2309="Non - avec lien de dépendance",MIN(2258,E2309,$D2309),MIN(2258,E2309))))))</f>
        <v>Effectuez l’étape 1</v>
      </c>
      <c r="H2309" s="3" t="str">
        <f>IF(ISTEXT(CRHPrate),"Effectuez l’étape 1",IF(AND(INDEX(claimPeriodNo,MATCH('Étape 1) Taux'!$A$8,claimPeriods,0))&gt;17,INDEX(claimPeriodNo,MATCH('Étape 1) Taux'!$A$8,claimPeriods,0))&lt;20,revenueReduction&lt;0.1),0,IF(NOT(ISNUMBER(F2309)),0,IF($C2309="Oui",0,IF($B2309="Non - avec lien de dépendance",MIN(2258,F2309,$D2309),MIN(2258,F2309))))))</f>
        <v>Effectuez l’étape 1</v>
      </c>
      <c r="I2309" s="3">
        <f t="shared" si="35"/>
        <v>0</v>
      </c>
    </row>
    <row r="2310" spans="7:9" x14ac:dyDescent="0.3">
      <c r="G2310" s="3" t="str">
        <f>IF(ISTEXT(CRHPrate),"Effectuez l’étape 1",IF(AND(INDEX(claimPeriodNo,MATCH('Étape 1) Taux'!$A$8,claimPeriods,0))&gt;17,INDEX(claimPeriodNo,MATCH('Étape 1) Taux'!$A$8,claimPeriods,0))&lt;20,revenueReduction&lt;0.1),0,IF(NOT(ISNUMBER(E2310)),0,IF($C2310="Oui",0,IF($B2310="Non - avec lien de dépendance",MIN(2258,E2310,$D2310),MIN(2258,E2310))))))</f>
        <v>Effectuez l’étape 1</v>
      </c>
      <c r="H2310" s="3" t="str">
        <f>IF(ISTEXT(CRHPrate),"Effectuez l’étape 1",IF(AND(INDEX(claimPeriodNo,MATCH('Étape 1) Taux'!$A$8,claimPeriods,0))&gt;17,INDEX(claimPeriodNo,MATCH('Étape 1) Taux'!$A$8,claimPeriods,0))&lt;20,revenueReduction&lt;0.1),0,IF(NOT(ISNUMBER(F2310)),0,IF($C2310="Oui",0,IF($B2310="Non - avec lien de dépendance",MIN(2258,F2310,$D2310),MIN(2258,F2310))))))</f>
        <v>Effectuez l’étape 1</v>
      </c>
      <c r="I2310" s="3">
        <f t="shared" si="35"/>
        <v>0</v>
      </c>
    </row>
    <row r="2311" spans="7:9" x14ac:dyDescent="0.3">
      <c r="G2311" s="3" t="str">
        <f>IF(ISTEXT(CRHPrate),"Effectuez l’étape 1",IF(AND(INDEX(claimPeriodNo,MATCH('Étape 1) Taux'!$A$8,claimPeriods,0))&gt;17,INDEX(claimPeriodNo,MATCH('Étape 1) Taux'!$A$8,claimPeriods,0))&lt;20,revenueReduction&lt;0.1),0,IF(NOT(ISNUMBER(E2311)),0,IF($C2311="Oui",0,IF($B2311="Non - avec lien de dépendance",MIN(2258,E2311,$D2311),MIN(2258,E2311))))))</f>
        <v>Effectuez l’étape 1</v>
      </c>
      <c r="H2311" s="3" t="str">
        <f>IF(ISTEXT(CRHPrate),"Effectuez l’étape 1",IF(AND(INDEX(claimPeriodNo,MATCH('Étape 1) Taux'!$A$8,claimPeriods,0))&gt;17,INDEX(claimPeriodNo,MATCH('Étape 1) Taux'!$A$8,claimPeriods,0))&lt;20,revenueReduction&lt;0.1),0,IF(NOT(ISNUMBER(F2311)),0,IF($C2311="Oui",0,IF($B2311="Non - avec lien de dépendance",MIN(2258,F2311,$D2311),MIN(2258,F2311))))))</f>
        <v>Effectuez l’étape 1</v>
      </c>
      <c r="I2311" s="3">
        <f t="shared" ref="I2311:I2374" si="36">IF(AND(COUNT(B2311:F2311)&gt;0,OR(AND(NOT(ISNUMBER($D2311)),$B2311&lt;&gt;"Oui - sans lien de dépendance"),COUNT(E2311:F2311)&lt;&gt;2,ISBLANK($B2311))),"Remplissez tous les montants",SUM(G2311:H2311))</f>
        <v>0</v>
      </c>
    </row>
    <row r="2312" spans="7:9" x14ac:dyDescent="0.3">
      <c r="G2312" s="3" t="str">
        <f>IF(ISTEXT(CRHPrate),"Effectuez l’étape 1",IF(AND(INDEX(claimPeriodNo,MATCH('Étape 1) Taux'!$A$8,claimPeriods,0))&gt;17,INDEX(claimPeriodNo,MATCH('Étape 1) Taux'!$A$8,claimPeriods,0))&lt;20,revenueReduction&lt;0.1),0,IF(NOT(ISNUMBER(E2312)),0,IF($C2312="Oui",0,IF($B2312="Non - avec lien de dépendance",MIN(2258,E2312,$D2312),MIN(2258,E2312))))))</f>
        <v>Effectuez l’étape 1</v>
      </c>
      <c r="H2312" s="3" t="str">
        <f>IF(ISTEXT(CRHPrate),"Effectuez l’étape 1",IF(AND(INDEX(claimPeriodNo,MATCH('Étape 1) Taux'!$A$8,claimPeriods,0))&gt;17,INDEX(claimPeriodNo,MATCH('Étape 1) Taux'!$A$8,claimPeriods,0))&lt;20,revenueReduction&lt;0.1),0,IF(NOT(ISNUMBER(F2312)),0,IF($C2312="Oui",0,IF($B2312="Non - avec lien de dépendance",MIN(2258,F2312,$D2312),MIN(2258,F2312))))))</f>
        <v>Effectuez l’étape 1</v>
      </c>
      <c r="I2312" s="3">
        <f t="shared" si="36"/>
        <v>0</v>
      </c>
    </row>
    <row r="2313" spans="7:9" x14ac:dyDescent="0.3">
      <c r="G2313" s="3" t="str">
        <f>IF(ISTEXT(CRHPrate),"Effectuez l’étape 1",IF(AND(INDEX(claimPeriodNo,MATCH('Étape 1) Taux'!$A$8,claimPeriods,0))&gt;17,INDEX(claimPeriodNo,MATCH('Étape 1) Taux'!$A$8,claimPeriods,0))&lt;20,revenueReduction&lt;0.1),0,IF(NOT(ISNUMBER(E2313)),0,IF($C2313="Oui",0,IF($B2313="Non - avec lien de dépendance",MIN(2258,E2313,$D2313),MIN(2258,E2313))))))</f>
        <v>Effectuez l’étape 1</v>
      </c>
      <c r="H2313" s="3" t="str">
        <f>IF(ISTEXT(CRHPrate),"Effectuez l’étape 1",IF(AND(INDEX(claimPeriodNo,MATCH('Étape 1) Taux'!$A$8,claimPeriods,0))&gt;17,INDEX(claimPeriodNo,MATCH('Étape 1) Taux'!$A$8,claimPeriods,0))&lt;20,revenueReduction&lt;0.1),0,IF(NOT(ISNUMBER(F2313)),0,IF($C2313="Oui",0,IF($B2313="Non - avec lien de dépendance",MIN(2258,F2313,$D2313),MIN(2258,F2313))))))</f>
        <v>Effectuez l’étape 1</v>
      </c>
      <c r="I2313" s="3">
        <f t="shared" si="36"/>
        <v>0</v>
      </c>
    </row>
    <row r="2314" spans="7:9" x14ac:dyDescent="0.3">
      <c r="G2314" s="3" t="str">
        <f>IF(ISTEXT(CRHPrate),"Effectuez l’étape 1",IF(AND(INDEX(claimPeriodNo,MATCH('Étape 1) Taux'!$A$8,claimPeriods,0))&gt;17,INDEX(claimPeriodNo,MATCH('Étape 1) Taux'!$A$8,claimPeriods,0))&lt;20,revenueReduction&lt;0.1),0,IF(NOT(ISNUMBER(E2314)),0,IF($C2314="Oui",0,IF($B2314="Non - avec lien de dépendance",MIN(2258,E2314,$D2314),MIN(2258,E2314))))))</f>
        <v>Effectuez l’étape 1</v>
      </c>
      <c r="H2314" s="3" t="str">
        <f>IF(ISTEXT(CRHPrate),"Effectuez l’étape 1",IF(AND(INDEX(claimPeriodNo,MATCH('Étape 1) Taux'!$A$8,claimPeriods,0))&gt;17,INDEX(claimPeriodNo,MATCH('Étape 1) Taux'!$A$8,claimPeriods,0))&lt;20,revenueReduction&lt;0.1),0,IF(NOT(ISNUMBER(F2314)),0,IF($C2314="Oui",0,IF($B2314="Non - avec lien de dépendance",MIN(2258,F2314,$D2314),MIN(2258,F2314))))))</f>
        <v>Effectuez l’étape 1</v>
      </c>
      <c r="I2314" s="3">
        <f t="shared" si="36"/>
        <v>0</v>
      </c>
    </row>
    <row r="2315" spans="7:9" x14ac:dyDescent="0.3">
      <c r="G2315" s="3" t="str">
        <f>IF(ISTEXT(CRHPrate),"Effectuez l’étape 1",IF(AND(INDEX(claimPeriodNo,MATCH('Étape 1) Taux'!$A$8,claimPeriods,0))&gt;17,INDEX(claimPeriodNo,MATCH('Étape 1) Taux'!$A$8,claimPeriods,0))&lt;20,revenueReduction&lt;0.1),0,IF(NOT(ISNUMBER(E2315)),0,IF($C2315="Oui",0,IF($B2315="Non - avec lien de dépendance",MIN(2258,E2315,$D2315),MIN(2258,E2315))))))</f>
        <v>Effectuez l’étape 1</v>
      </c>
      <c r="H2315" s="3" t="str">
        <f>IF(ISTEXT(CRHPrate),"Effectuez l’étape 1",IF(AND(INDEX(claimPeriodNo,MATCH('Étape 1) Taux'!$A$8,claimPeriods,0))&gt;17,INDEX(claimPeriodNo,MATCH('Étape 1) Taux'!$A$8,claimPeriods,0))&lt;20,revenueReduction&lt;0.1),0,IF(NOT(ISNUMBER(F2315)),0,IF($C2315="Oui",0,IF($B2315="Non - avec lien de dépendance",MIN(2258,F2315,$D2315),MIN(2258,F2315))))))</f>
        <v>Effectuez l’étape 1</v>
      </c>
      <c r="I2315" s="3">
        <f t="shared" si="36"/>
        <v>0</v>
      </c>
    </row>
    <row r="2316" spans="7:9" x14ac:dyDescent="0.3">
      <c r="G2316" s="3" t="str">
        <f>IF(ISTEXT(CRHPrate),"Effectuez l’étape 1",IF(AND(INDEX(claimPeriodNo,MATCH('Étape 1) Taux'!$A$8,claimPeriods,0))&gt;17,INDEX(claimPeriodNo,MATCH('Étape 1) Taux'!$A$8,claimPeriods,0))&lt;20,revenueReduction&lt;0.1),0,IF(NOT(ISNUMBER(E2316)),0,IF($C2316="Oui",0,IF($B2316="Non - avec lien de dépendance",MIN(2258,E2316,$D2316),MIN(2258,E2316))))))</f>
        <v>Effectuez l’étape 1</v>
      </c>
      <c r="H2316" s="3" t="str">
        <f>IF(ISTEXT(CRHPrate),"Effectuez l’étape 1",IF(AND(INDEX(claimPeriodNo,MATCH('Étape 1) Taux'!$A$8,claimPeriods,0))&gt;17,INDEX(claimPeriodNo,MATCH('Étape 1) Taux'!$A$8,claimPeriods,0))&lt;20,revenueReduction&lt;0.1),0,IF(NOT(ISNUMBER(F2316)),0,IF($C2316="Oui",0,IF($B2316="Non - avec lien de dépendance",MIN(2258,F2316,$D2316),MIN(2258,F2316))))))</f>
        <v>Effectuez l’étape 1</v>
      </c>
      <c r="I2316" s="3">
        <f t="shared" si="36"/>
        <v>0</v>
      </c>
    </row>
    <row r="2317" spans="7:9" x14ac:dyDescent="0.3">
      <c r="G2317" s="3" t="str">
        <f>IF(ISTEXT(CRHPrate),"Effectuez l’étape 1",IF(AND(INDEX(claimPeriodNo,MATCH('Étape 1) Taux'!$A$8,claimPeriods,0))&gt;17,INDEX(claimPeriodNo,MATCH('Étape 1) Taux'!$A$8,claimPeriods,0))&lt;20,revenueReduction&lt;0.1),0,IF(NOT(ISNUMBER(E2317)),0,IF($C2317="Oui",0,IF($B2317="Non - avec lien de dépendance",MIN(2258,E2317,$D2317),MIN(2258,E2317))))))</f>
        <v>Effectuez l’étape 1</v>
      </c>
      <c r="H2317" s="3" t="str">
        <f>IF(ISTEXT(CRHPrate),"Effectuez l’étape 1",IF(AND(INDEX(claimPeriodNo,MATCH('Étape 1) Taux'!$A$8,claimPeriods,0))&gt;17,INDEX(claimPeriodNo,MATCH('Étape 1) Taux'!$A$8,claimPeriods,0))&lt;20,revenueReduction&lt;0.1),0,IF(NOT(ISNUMBER(F2317)),0,IF($C2317="Oui",0,IF($B2317="Non - avec lien de dépendance",MIN(2258,F2317,$D2317),MIN(2258,F2317))))))</f>
        <v>Effectuez l’étape 1</v>
      </c>
      <c r="I2317" s="3">
        <f t="shared" si="36"/>
        <v>0</v>
      </c>
    </row>
    <row r="2318" spans="7:9" x14ac:dyDescent="0.3">
      <c r="G2318" s="3" t="str">
        <f>IF(ISTEXT(CRHPrate),"Effectuez l’étape 1",IF(AND(INDEX(claimPeriodNo,MATCH('Étape 1) Taux'!$A$8,claimPeriods,0))&gt;17,INDEX(claimPeriodNo,MATCH('Étape 1) Taux'!$A$8,claimPeriods,0))&lt;20,revenueReduction&lt;0.1),0,IF(NOT(ISNUMBER(E2318)),0,IF($C2318="Oui",0,IF($B2318="Non - avec lien de dépendance",MIN(2258,E2318,$D2318),MIN(2258,E2318))))))</f>
        <v>Effectuez l’étape 1</v>
      </c>
      <c r="H2318" s="3" t="str">
        <f>IF(ISTEXT(CRHPrate),"Effectuez l’étape 1",IF(AND(INDEX(claimPeriodNo,MATCH('Étape 1) Taux'!$A$8,claimPeriods,0))&gt;17,INDEX(claimPeriodNo,MATCH('Étape 1) Taux'!$A$8,claimPeriods,0))&lt;20,revenueReduction&lt;0.1),0,IF(NOT(ISNUMBER(F2318)),0,IF($C2318="Oui",0,IF($B2318="Non - avec lien de dépendance",MIN(2258,F2318,$D2318),MIN(2258,F2318))))))</f>
        <v>Effectuez l’étape 1</v>
      </c>
      <c r="I2318" s="3">
        <f t="shared" si="36"/>
        <v>0</v>
      </c>
    </row>
    <row r="2319" spans="7:9" x14ac:dyDescent="0.3">
      <c r="G2319" s="3" t="str">
        <f>IF(ISTEXT(CRHPrate),"Effectuez l’étape 1",IF(AND(INDEX(claimPeriodNo,MATCH('Étape 1) Taux'!$A$8,claimPeriods,0))&gt;17,INDEX(claimPeriodNo,MATCH('Étape 1) Taux'!$A$8,claimPeriods,0))&lt;20,revenueReduction&lt;0.1),0,IF(NOT(ISNUMBER(E2319)),0,IF($C2319="Oui",0,IF($B2319="Non - avec lien de dépendance",MIN(2258,E2319,$D2319),MIN(2258,E2319))))))</f>
        <v>Effectuez l’étape 1</v>
      </c>
      <c r="H2319" s="3" t="str">
        <f>IF(ISTEXT(CRHPrate),"Effectuez l’étape 1",IF(AND(INDEX(claimPeriodNo,MATCH('Étape 1) Taux'!$A$8,claimPeriods,0))&gt;17,INDEX(claimPeriodNo,MATCH('Étape 1) Taux'!$A$8,claimPeriods,0))&lt;20,revenueReduction&lt;0.1),0,IF(NOT(ISNUMBER(F2319)),0,IF($C2319="Oui",0,IF($B2319="Non - avec lien de dépendance",MIN(2258,F2319,$D2319),MIN(2258,F2319))))))</f>
        <v>Effectuez l’étape 1</v>
      </c>
      <c r="I2319" s="3">
        <f t="shared" si="36"/>
        <v>0</v>
      </c>
    </row>
    <row r="2320" spans="7:9" x14ac:dyDescent="0.3">
      <c r="G2320" s="3" t="str">
        <f>IF(ISTEXT(CRHPrate),"Effectuez l’étape 1",IF(AND(INDEX(claimPeriodNo,MATCH('Étape 1) Taux'!$A$8,claimPeriods,0))&gt;17,INDEX(claimPeriodNo,MATCH('Étape 1) Taux'!$A$8,claimPeriods,0))&lt;20,revenueReduction&lt;0.1),0,IF(NOT(ISNUMBER(E2320)),0,IF($C2320="Oui",0,IF($B2320="Non - avec lien de dépendance",MIN(2258,E2320,$D2320),MIN(2258,E2320))))))</f>
        <v>Effectuez l’étape 1</v>
      </c>
      <c r="H2320" s="3" t="str">
        <f>IF(ISTEXT(CRHPrate),"Effectuez l’étape 1",IF(AND(INDEX(claimPeriodNo,MATCH('Étape 1) Taux'!$A$8,claimPeriods,0))&gt;17,INDEX(claimPeriodNo,MATCH('Étape 1) Taux'!$A$8,claimPeriods,0))&lt;20,revenueReduction&lt;0.1),0,IF(NOT(ISNUMBER(F2320)),0,IF($C2320="Oui",0,IF($B2320="Non - avec lien de dépendance",MIN(2258,F2320,$D2320),MIN(2258,F2320))))))</f>
        <v>Effectuez l’étape 1</v>
      </c>
      <c r="I2320" s="3">
        <f t="shared" si="36"/>
        <v>0</v>
      </c>
    </row>
    <row r="2321" spans="7:9" x14ac:dyDescent="0.3">
      <c r="G2321" s="3" t="str">
        <f>IF(ISTEXT(CRHPrate),"Effectuez l’étape 1",IF(AND(INDEX(claimPeriodNo,MATCH('Étape 1) Taux'!$A$8,claimPeriods,0))&gt;17,INDEX(claimPeriodNo,MATCH('Étape 1) Taux'!$A$8,claimPeriods,0))&lt;20,revenueReduction&lt;0.1),0,IF(NOT(ISNUMBER(E2321)),0,IF($C2321="Oui",0,IF($B2321="Non - avec lien de dépendance",MIN(2258,E2321,$D2321),MIN(2258,E2321))))))</f>
        <v>Effectuez l’étape 1</v>
      </c>
      <c r="H2321" s="3" t="str">
        <f>IF(ISTEXT(CRHPrate),"Effectuez l’étape 1",IF(AND(INDEX(claimPeriodNo,MATCH('Étape 1) Taux'!$A$8,claimPeriods,0))&gt;17,INDEX(claimPeriodNo,MATCH('Étape 1) Taux'!$A$8,claimPeriods,0))&lt;20,revenueReduction&lt;0.1),0,IF(NOT(ISNUMBER(F2321)),0,IF($C2321="Oui",0,IF($B2321="Non - avec lien de dépendance",MIN(2258,F2321,$D2321),MIN(2258,F2321))))))</f>
        <v>Effectuez l’étape 1</v>
      </c>
      <c r="I2321" s="3">
        <f t="shared" si="36"/>
        <v>0</v>
      </c>
    </row>
    <row r="2322" spans="7:9" x14ac:dyDescent="0.3">
      <c r="G2322" s="3" t="str">
        <f>IF(ISTEXT(CRHPrate),"Effectuez l’étape 1",IF(AND(INDEX(claimPeriodNo,MATCH('Étape 1) Taux'!$A$8,claimPeriods,0))&gt;17,INDEX(claimPeriodNo,MATCH('Étape 1) Taux'!$A$8,claimPeriods,0))&lt;20,revenueReduction&lt;0.1),0,IF(NOT(ISNUMBER(E2322)),0,IF($C2322="Oui",0,IF($B2322="Non - avec lien de dépendance",MIN(2258,E2322,$D2322),MIN(2258,E2322))))))</f>
        <v>Effectuez l’étape 1</v>
      </c>
      <c r="H2322" s="3" t="str">
        <f>IF(ISTEXT(CRHPrate),"Effectuez l’étape 1",IF(AND(INDEX(claimPeriodNo,MATCH('Étape 1) Taux'!$A$8,claimPeriods,0))&gt;17,INDEX(claimPeriodNo,MATCH('Étape 1) Taux'!$A$8,claimPeriods,0))&lt;20,revenueReduction&lt;0.1),0,IF(NOT(ISNUMBER(F2322)),0,IF($C2322="Oui",0,IF($B2322="Non - avec lien de dépendance",MIN(2258,F2322,$D2322),MIN(2258,F2322))))))</f>
        <v>Effectuez l’étape 1</v>
      </c>
      <c r="I2322" s="3">
        <f t="shared" si="36"/>
        <v>0</v>
      </c>
    </row>
    <row r="2323" spans="7:9" x14ac:dyDescent="0.3">
      <c r="G2323" s="3" t="str">
        <f>IF(ISTEXT(CRHPrate),"Effectuez l’étape 1",IF(AND(INDEX(claimPeriodNo,MATCH('Étape 1) Taux'!$A$8,claimPeriods,0))&gt;17,INDEX(claimPeriodNo,MATCH('Étape 1) Taux'!$A$8,claimPeriods,0))&lt;20,revenueReduction&lt;0.1),0,IF(NOT(ISNUMBER(E2323)),0,IF($C2323="Oui",0,IF($B2323="Non - avec lien de dépendance",MIN(2258,E2323,$D2323),MIN(2258,E2323))))))</f>
        <v>Effectuez l’étape 1</v>
      </c>
      <c r="H2323" s="3" t="str">
        <f>IF(ISTEXT(CRHPrate),"Effectuez l’étape 1",IF(AND(INDEX(claimPeriodNo,MATCH('Étape 1) Taux'!$A$8,claimPeriods,0))&gt;17,INDEX(claimPeriodNo,MATCH('Étape 1) Taux'!$A$8,claimPeriods,0))&lt;20,revenueReduction&lt;0.1),0,IF(NOT(ISNUMBER(F2323)),0,IF($C2323="Oui",0,IF($B2323="Non - avec lien de dépendance",MIN(2258,F2323,$D2323),MIN(2258,F2323))))))</f>
        <v>Effectuez l’étape 1</v>
      </c>
      <c r="I2323" s="3">
        <f t="shared" si="36"/>
        <v>0</v>
      </c>
    </row>
    <row r="2324" spans="7:9" x14ac:dyDescent="0.3">
      <c r="G2324" s="3" t="str">
        <f>IF(ISTEXT(CRHPrate),"Effectuez l’étape 1",IF(AND(INDEX(claimPeriodNo,MATCH('Étape 1) Taux'!$A$8,claimPeriods,0))&gt;17,INDEX(claimPeriodNo,MATCH('Étape 1) Taux'!$A$8,claimPeriods,0))&lt;20,revenueReduction&lt;0.1),0,IF(NOT(ISNUMBER(E2324)),0,IF($C2324="Oui",0,IF($B2324="Non - avec lien de dépendance",MIN(2258,E2324,$D2324),MIN(2258,E2324))))))</f>
        <v>Effectuez l’étape 1</v>
      </c>
      <c r="H2324" s="3" t="str">
        <f>IF(ISTEXT(CRHPrate),"Effectuez l’étape 1",IF(AND(INDEX(claimPeriodNo,MATCH('Étape 1) Taux'!$A$8,claimPeriods,0))&gt;17,INDEX(claimPeriodNo,MATCH('Étape 1) Taux'!$A$8,claimPeriods,0))&lt;20,revenueReduction&lt;0.1),0,IF(NOT(ISNUMBER(F2324)),0,IF($C2324="Oui",0,IF($B2324="Non - avec lien de dépendance",MIN(2258,F2324,$D2324),MIN(2258,F2324))))))</f>
        <v>Effectuez l’étape 1</v>
      </c>
      <c r="I2324" s="3">
        <f t="shared" si="36"/>
        <v>0</v>
      </c>
    </row>
    <row r="2325" spans="7:9" x14ac:dyDescent="0.3">
      <c r="G2325" s="3" t="str">
        <f>IF(ISTEXT(CRHPrate),"Effectuez l’étape 1",IF(AND(INDEX(claimPeriodNo,MATCH('Étape 1) Taux'!$A$8,claimPeriods,0))&gt;17,INDEX(claimPeriodNo,MATCH('Étape 1) Taux'!$A$8,claimPeriods,0))&lt;20,revenueReduction&lt;0.1),0,IF(NOT(ISNUMBER(E2325)),0,IF($C2325="Oui",0,IF($B2325="Non - avec lien de dépendance",MIN(2258,E2325,$D2325),MIN(2258,E2325))))))</f>
        <v>Effectuez l’étape 1</v>
      </c>
      <c r="H2325" s="3" t="str">
        <f>IF(ISTEXT(CRHPrate),"Effectuez l’étape 1",IF(AND(INDEX(claimPeriodNo,MATCH('Étape 1) Taux'!$A$8,claimPeriods,0))&gt;17,INDEX(claimPeriodNo,MATCH('Étape 1) Taux'!$A$8,claimPeriods,0))&lt;20,revenueReduction&lt;0.1),0,IF(NOT(ISNUMBER(F2325)),0,IF($C2325="Oui",0,IF($B2325="Non - avec lien de dépendance",MIN(2258,F2325,$D2325),MIN(2258,F2325))))))</f>
        <v>Effectuez l’étape 1</v>
      </c>
      <c r="I2325" s="3">
        <f t="shared" si="36"/>
        <v>0</v>
      </c>
    </row>
    <row r="2326" spans="7:9" x14ac:dyDescent="0.3">
      <c r="G2326" s="3" t="str">
        <f>IF(ISTEXT(CRHPrate),"Effectuez l’étape 1",IF(AND(INDEX(claimPeriodNo,MATCH('Étape 1) Taux'!$A$8,claimPeriods,0))&gt;17,INDEX(claimPeriodNo,MATCH('Étape 1) Taux'!$A$8,claimPeriods,0))&lt;20,revenueReduction&lt;0.1),0,IF(NOT(ISNUMBER(E2326)),0,IF($C2326="Oui",0,IF($B2326="Non - avec lien de dépendance",MIN(2258,E2326,$D2326),MIN(2258,E2326))))))</f>
        <v>Effectuez l’étape 1</v>
      </c>
      <c r="H2326" s="3" t="str">
        <f>IF(ISTEXT(CRHPrate),"Effectuez l’étape 1",IF(AND(INDEX(claimPeriodNo,MATCH('Étape 1) Taux'!$A$8,claimPeriods,0))&gt;17,INDEX(claimPeriodNo,MATCH('Étape 1) Taux'!$A$8,claimPeriods,0))&lt;20,revenueReduction&lt;0.1),0,IF(NOT(ISNUMBER(F2326)),0,IF($C2326="Oui",0,IF($B2326="Non - avec lien de dépendance",MIN(2258,F2326,$D2326),MIN(2258,F2326))))))</f>
        <v>Effectuez l’étape 1</v>
      </c>
      <c r="I2326" s="3">
        <f t="shared" si="36"/>
        <v>0</v>
      </c>
    </row>
    <row r="2327" spans="7:9" x14ac:dyDescent="0.3">
      <c r="G2327" s="3" t="str">
        <f>IF(ISTEXT(CRHPrate),"Effectuez l’étape 1",IF(AND(INDEX(claimPeriodNo,MATCH('Étape 1) Taux'!$A$8,claimPeriods,0))&gt;17,INDEX(claimPeriodNo,MATCH('Étape 1) Taux'!$A$8,claimPeriods,0))&lt;20,revenueReduction&lt;0.1),0,IF(NOT(ISNUMBER(E2327)),0,IF($C2327="Oui",0,IF($B2327="Non - avec lien de dépendance",MIN(2258,E2327,$D2327),MIN(2258,E2327))))))</f>
        <v>Effectuez l’étape 1</v>
      </c>
      <c r="H2327" s="3" t="str">
        <f>IF(ISTEXT(CRHPrate),"Effectuez l’étape 1",IF(AND(INDEX(claimPeriodNo,MATCH('Étape 1) Taux'!$A$8,claimPeriods,0))&gt;17,INDEX(claimPeriodNo,MATCH('Étape 1) Taux'!$A$8,claimPeriods,0))&lt;20,revenueReduction&lt;0.1),0,IF(NOT(ISNUMBER(F2327)),0,IF($C2327="Oui",0,IF($B2327="Non - avec lien de dépendance",MIN(2258,F2327,$D2327),MIN(2258,F2327))))))</f>
        <v>Effectuez l’étape 1</v>
      </c>
      <c r="I2327" s="3">
        <f t="shared" si="36"/>
        <v>0</v>
      </c>
    </row>
    <row r="2328" spans="7:9" x14ac:dyDescent="0.3">
      <c r="G2328" s="3" t="str">
        <f>IF(ISTEXT(CRHPrate),"Effectuez l’étape 1",IF(AND(INDEX(claimPeriodNo,MATCH('Étape 1) Taux'!$A$8,claimPeriods,0))&gt;17,INDEX(claimPeriodNo,MATCH('Étape 1) Taux'!$A$8,claimPeriods,0))&lt;20,revenueReduction&lt;0.1),0,IF(NOT(ISNUMBER(E2328)),0,IF($C2328="Oui",0,IF($B2328="Non - avec lien de dépendance",MIN(2258,E2328,$D2328),MIN(2258,E2328))))))</f>
        <v>Effectuez l’étape 1</v>
      </c>
      <c r="H2328" s="3" t="str">
        <f>IF(ISTEXT(CRHPrate),"Effectuez l’étape 1",IF(AND(INDEX(claimPeriodNo,MATCH('Étape 1) Taux'!$A$8,claimPeriods,0))&gt;17,INDEX(claimPeriodNo,MATCH('Étape 1) Taux'!$A$8,claimPeriods,0))&lt;20,revenueReduction&lt;0.1),0,IF(NOT(ISNUMBER(F2328)),0,IF($C2328="Oui",0,IF($B2328="Non - avec lien de dépendance",MIN(2258,F2328,$D2328),MIN(2258,F2328))))))</f>
        <v>Effectuez l’étape 1</v>
      </c>
      <c r="I2328" s="3">
        <f t="shared" si="36"/>
        <v>0</v>
      </c>
    </row>
    <row r="2329" spans="7:9" x14ac:dyDescent="0.3">
      <c r="G2329" s="3" t="str">
        <f>IF(ISTEXT(CRHPrate),"Effectuez l’étape 1",IF(AND(INDEX(claimPeriodNo,MATCH('Étape 1) Taux'!$A$8,claimPeriods,0))&gt;17,INDEX(claimPeriodNo,MATCH('Étape 1) Taux'!$A$8,claimPeriods,0))&lt;20,revenueReduction&lt;0.1),0,IF(NOT(ISNUMBER(E2329)),0,IF($C2329="Oui",0,IF($B2329="Non - avec lien de dépendance",MIN(2258,E2329,$D2329),MIN(2258,E2329))))))</f>
        <v>Effectuez l’étape 1</v>
      </c>
      <c r="H2329" s="3" t="str">
        <f>IF(ISTEXT(CRHPrate),"Effectuez l’étape 1",IF(AND(INDEX(claimPeriodNo,MATCH('Étape 1) Taux'!$A$8,claimPeriods,0))&gt;17,INDEX(claimPeriodNo,MATCH('Étape 1) Taux'!$A$8,claimPeriods,0))&lt;20,revenueReduction&lt;0.1),0,IF(NOT(ISNUMBER(F2329)),0,IF($C2329="Oui",0,IF($B2329="Non - avec lien de dépendance",MIN(2258,F2329,$D2329),MIN(2258,F2329))))))</f>
        <v>Effectuez l’étape 1</v>
      </c>
      <c r="I2329" s="3">
        <f t="shared" si="36"/>
        <v>0</v>
      </c>
    </row>
    <row r="2330" spans="7:9" x14ac:dyDescent="0.3">
      <c r="G2330" s="3" t="str">
        <f>IF(ISTEXT(CRHPrate),"Effectuez l’étape 1",IF(AND(INDEX(claimPeriodNo,MATCH('Étape 1) Taux'!$A$8,claimPeriods,0))&gt;17,INDEX(claimPeriodNo,MATCH('Étape 1) Taux'!$A$8,claimPeriods,0))&lt;20,revenueReduction&lt;0.1),0,IF(NOT(ISNUMBER(E2330)),0,IF($C2330="Oui",0,IF($B2330="Non - avec lien de dépendance",MIN(2258,E2330,$D2330),MIN(2258,E2330))))))</f>
        <v>Effectuez l’étape 1</v>
      </c>
      <c r="H2330" s="3" t="str">
        <f>IF(ISTEXT(CRHPrate),"Effectuez l’étape 1",IF(AND(INDEX(claimPeriodNo,MATCH('Étape 1) Taux'!$A$8,claimPeriods,0))&gt;17,INDEX(claimPeriodNo,MATCH('Étape 1) Taux'!$A$8,claimPeriods,0))&lt;20,revenueReduction&lt;0.1),0,IF(NOT(ISNUMBER(F2330)),0,IF($C2330="Oui",0,IF($B2330="Non - avec lien de dépendance",MIN(2258,F2330,$D2330),MIN(2258,F2330))))))</f>
        <v>Effectuez l’étape 1</v>
      </c>
      <c r="I2330" s="3">
        <f t="shared" si="36"/>
        <v>0</v>
      </c>
    </row>
    <row r="2331" spans="7:9" x14ac:dyDescent="0.3">
      <c r="G2331" s="3" t="str">
        <f>IF(ISTEXT(CRHPrate),"Effectuez l’étape 1",IF(AND(INDEX(claimPeriodNo,MATCH('Étape 1) Taux'!$A$8,claimPeriods,0))&gt;17,INDEX(claimPeriodNo,MATCH('Étape 1) Taux'!$A$8,claimPeriods,0))&lt;20,revenueReduction&lt;0.1),0,IF(NOT(ISNUMBER(E2331)),0,IF($C2331="Oui",0,IF($B2331="Non - avec lien de dépendance",MIN(2258,E2331,$D2331),MIN(2258,E2331))))))</f>
        <v>Effectuez l’étape 1</v>
      </c>
      <c r="H2331" s="3" t="str">
        <f>IF(ISTEXT(CRHPrate),"Effectuez l’étape 1",IF(AND(INDEX(claimPeriodNo,MATCH('Étape 1) Taux'!$A$8,claimPeriods,0))&gt;17,INDEX(claimPeriodNo,MATCH('Étape 1) Taux'!$A$8,claimPeriods,0))&lt;20,revenueReduction&lt;0.1),0,IF(NOT(ISNUMBER(F2331)),0,IF($C2331="Oui",0,IF($B2331="Non - avec lien de dépendance",MIN(2258,F2331,$D2331),MIN(2258,F2331))))))</f>
        <v>Effectuez l’étape 1</v>
      </c>
      <c r="I2331" s="3">
        <f t="shared" si="36"/>
        <v>0</v>
      </c>
    </row>
    <row r="2332" spans="7:9" x14ac:dyDescent="0.3">
      <c r="G2332" s="3" t="str">
        <f>IF(ISTEXT(CRHPrate),"Effectuez l’étape 1",IF(AND(INDEX(claimPeriodNo,MATCH('Étape 1) Taux'!$A$8,claimPeriods,0))&gt;17,INDEX(claimPeriodNo,MATCH('Étape 1) Taux'!$A$8,claimPeriods,0))&lt;20,revenueReduction&lt;0.1),0,IF(NOT(ISNUMBER(E2332)),0,IF($C2332="Oui",0,IF($B2332="Non - avec lien de dépendance",MIN(2258,E2332,$D2332),MIN(2258,E2332))))))</f>
        <v>Effectuez l’étape 1</v>
      </c>
      <c r="H2332" s="3" t="str">
        <f>IF(ISTEXT(CRHPrate),"Effectuez l’étape 1",IF(AND(INDEX(claimPeriodNo,MATCH('Étape 1) Taux'!$A$8,claimPeriods,0))&gt;17,INDEX(claimPeriodNo,MATCH('Étape 1) Taux'!$A$8,claimPeriods,0))&lt;20,revenueReduction&lt;0.1),0,IF(NOT(ISNUMBER(F2332)),0,IF($C2332="Oui",0,IF($B2332="Non - avec lien de dépendance",MIN(2258,F2332,$D2332),MIN(2258,F2332))))))</f>
        <v>Effectuez l’étape 1</v>
      </c>
      <c r="I2332" s="3">
        <f t="shared" si="36"/>
        <v>0</v>
      </c>
    </row>
    <row r="2333" spans="7:9" x14ac:dyDescent="0.3">
      <c r="G2333" s="3" t="str">
        <f>IF(ISTEXT(CRHPrate),"Effectuez l’étape 1",IF(AND(INDEX(claimPeriodNo,MATCH('Étape 1) Taux'!$A$8,claimPeriods,0))&gt;17,INDEX(claimPeriodNo,MATCH('Étape 1) Taux'!$A$8,claimPeriods,0))&lt;20,revenueReduction&lt;0.1),0,IF(NOT(ISNUMBER(E2333)),0,IF($C2333="Oui",0,IF($B2333="Non - avec lien de dépendance",MIN(2258,E2333,$D2333),MIN(2258,E2333))))))</f>
        <v>Effectuez l’étape 1</v>
      </c>
      <c r="H2333" s="3" t="str">
        <f>IF(ISTEXT(CRHPrate),"Effectuez l’étape 1",IF(AND(INDEX(claimPeriodNo,MATCH('Étape 1) Taux'!$A$8,claimPeriods,0))&gt;17,INDEX(claimPeriodNo,MATCH('Étape 1) Taux'!$A$8,claimPeriods,0))&lt;20,revenueReduction&lt;0.1),0,IF(NOT(ISNUMBER(F2333)),0,IF($C2333="Oui",0,IF($B2333="Non - avec lien de dépendance",MIN(2258,F2333,$D2333),MIN(2258,F2333))))))</f>
        <v>Effectuez l’étape 1</v>
      </c>
      <c r="I2333" s="3">
        <f t="shared" si="36"/>
        <v>0</v>
      </c>
    </row>
    <row r="2334" spans="7:9" x14ac:dyDescent="0.3">
      <c r="G2334" s="3" t="str">
        <f>IF(ISTEXT(CRHPrate),"Effectuez l’étape 1",IF(AND(INDEX(claimPeriodNo,MATCH('Étape 1) Taux'!$A$8,claimPeriods,0))&gt;17,INDEX(claimPeriodNo,MATCH('Étape 1) Taux'!$A$8,claimPeriods,0))&lt;20,revenueReduction&lt;0.1),0,IF(NOT(ISNUMBER(E2334)),0,IF($C2334="Oui",0,IF($B2334="Non - avec lien de dépendance",MIN(2258,E2334,$D2334),MIN(2258,E2334))))))</f>
        <v>Effectuez l’étape 1</v>
      </c>
      <c r="H2334" s="3" t="str">
        <f>IF(ISTEXT(CRHPrate),"Effectuez l’étape 1",IF(AND(INDEX(claimPeriodNo,MATCH('Étape 1) Taux'!$A$8,claimPeriods,0))&gt;17,INDEX(claimPeriodNo,MATCH('Étape 1) Taux'!$A$8,claimPeriods,0))&lt;20,revenueReduction&lt;0.1),0,IF(NOT(ISNUMBER(F2334)),0,IF($C2334="Oui",0,IF($B2334="Non - avec lien de dépendance",MIN(2258,F2334,$D2334),MIN(2258,F2334))))))</f>
        <v>Effectuez l’étape 1</v>
      </c>
      <c r="I2334" s="3">
        <f t="shared" si="36"/>
        <v>0</v>
      </c>
    </row>
    <row r="2335" spans="7:9" x14ac:dyDescent="0.3">
      <c r="G2335" s="3" t="str">
        <f>IF(ISTEXT(CRHPrate),"Effectuez l’étape 1",IF(AND(INDEX(claimPeriodNo,MATCH('Étape 1) Taux'!$A$8,claimPeriods,0))&gt;17,INDEX(claimPeriodNo,MATCH('Étape 1) Taux'!$A$8,claimPeriods,0))&lt;20,revenueReduction&lt;0.1),0,IF(NOT(ISNUMBER(E2335)),0,IF($C2335="Oui",0,IF($B2335="Non - avec lien de dépendance",MIN(2258,E2335,$D2335),MIN(2258,E2335))))))</f>
        <v>Effectuez l’étape 1</v>
      </c>
      <c r="H2335" s="3" t="str">
        <f>IF(ISTEXT(CRHPrate),"Effectuez l’étape 1",IF(AND(INDEX(claimPeriodNo,MATCH('Étape 1) Taux'!$A$8,claimPeriods,0))&gt;17,INDEX(claimPeriodNo,MATCH('Étape 1) Taux'!$A$8,claimPeriods,0))&lt;20,revenueReduction&lt;0.1),0,IF(NOT(ISNUMBER(F2335)),0,IF($C2335="Oui",0,IF($B2335="Non - avec lien de dépendance",MIN(2258,F2335,$D2335),MIN(2258,F2335))))))</f>
        <v>Effectuez l’étape 1</v>
      </c>
      <c r="I2335" s="3">
        <f t="shared" si="36"/>
        <v>0</v>
      </c>
    </row>
    <row r="2336" spans="7:9" x14ac:dyDescent="0.3">
      <c r="G2336" s="3" t="str">
        <f>IF(ISTEXT(CRHPrate),"Effectuez l’étape 1",IF(AND(INDEX(claimPeriodNo,MATCH('Étape 1) Taux'!$A$8,claimPeriods,0))&gt;17,INDEX(claimPeriodNo,MATCH('Étape 1) Taux'!$A$8,claimPeriods,0))&lt;20,revenueReduction&lt;0.1),0,IF(NOT(ISNUMBER(E2336)),0,IF($C2336="Oui",0,IF($B2336="Non - avec lien de dépendance",MIN(2258,E2336,$D2336),MIN(2258,E2336))))))</f>
        <v>Effectuez l’étape 1</v>
      </c>
      <c r="H2336" s="3" t="str">
        <f>IF(ISTEXT(CRHPrate),"Effectuez l’étape 1",IF(AND(INDEX(claimPeriodNo,MATCH('Étape 1) Taux'!$A$8,claimPeriods,0))&gt;17,INDEX(claimPeriodNo,MATCH('Étape 1) Taux'!$A$8,claimPeriods,0))&lt;20,revenueReduction&lt;0.1),0,IF(NOT(ISNUMBER(F2336)),0,IF($C2336="Oui",0,IF($B2336="Non - avec lien de dépendance",MIN(2258,F2336,$D2336),MIN(2258,F2336))))))</f>
        <v>Effectuez l’étape 1</v>
      </c>
      <c r="I2336" s="3">
        <f t="shared" si="36"/>
        <v>0</v>
      </c>
    </row>
    <row r="2337" spans="7:9" x14ac:dyDescent="0.3">
      <c r="G2337" s="3" t="str">
        <f>IF(ISTEXT(CRHPrate),"Effectuez l’étape 1",IF(AND(INDEX(claimPeriodNo,MATCH('Étape 1) Taux'!$A$8,claimPeriods,0))&gt;17,INDEX(claimPeriodNo,MATCH('Étape 1) Taux'!$A$8,claimPeriods,0))&lt;20,revenueReduction&lt;0.1),0,IF(NOT(ISNUMBER(E2337)),0,IF($C2337="Oui",0,IF($B2337="Non - avec lien de dépendance",MIN(2258,E2337,$D2337),MIN(2258,E2337))))))</f>
        <v>Effectuez l’étape 1</v>
      </c>
      <c r="H2337" s="3" t="str">
        <f>IF(ISTEXT(CRHPrate),"Effectuez l’étape 1",IF(AND(INDEX(claimPeriodNo,MATCH('Étape 1) Taux'!$A$8,claimPeriods,0))&gt;17,INDEX(claimPeriodNo,MATCH('Étape 1) Taux'!$A$8,claimPeriods,0))&lt;20,revenueReduction&lt;0.1),0,IF(NOT(ISNUMBER(F2337)),0,IF($C2337="Oui",0,IF($B2337="Non - avec lien de dépendance",MIN(2258,F2337,$D2337),MIN(2258,F2337))))))</f>
        <v>Effectuez l’étape 1</v>
      </c>
      <c r="I2337" s="3">
        <f t="shared" si="36"/>
        <v>0</v>
      </c>
    </row>
    <row r="2338" spans="7:9" x14ac:dyDescent="0.3">
      <c r="G2338" s="3" t="str">
        <f>IF(ISTEXT(CRHPrate),"Effectuez l’étape 1",IF(AND(INDEX(claimPeriodNo,MATCH('Étape 1) Taux'!$A$8,claimPeriods,0))&gt;17,INDEX(claimPeriodNo,MATCH('Étape 1) Taux'!$A$8,claimPeriods,0))&lt;20,revenueReduction&lt;0.1),0,IF(NOT(ISNUMBER(E2338)),0,IF($C2338="Oui",0,IF($B2338="Non - avec lien de dépendance",MIN(2258,E2338,$D2338),MIN(2258,E2338))))))</f>
        <v>Effectuez l’étape 1</v>
      </c>
      <c r="H2338" s="3" t="str">
        <f>IF(ISTEXT(CRHPrate),"Effectuez l’étape 1",IF(AND(INDEX(claimPeriodNo,MATCH('Étape 1) Taux'!$A$8,claimPeriods,0))&gt;17,INDEX(claimPeriodNo,MATCH('Étape 1) Taux'!$A$8,claimPeriods,0))&lt;20,revenueReduction&lt;0.1),0,IF(NOT(ISNUMBER(F2338)),0,IF($C2338="Oui",0,IF($B2338="Non - avec lien de dépendance",MIN(2258,F2338,$D2338),MIN(2258,F2338))))))</f>
        <v>Effectuez l’étape 1</v>
      </c>
      <c r="I2338" s="3">
        <f t="shared" si="36"/>
        <v>0</v>
      </c>
    </row>
    <row r="2339" spans="7:9" x14ac:dyDescent="0.3">
      <c r="G2339" s="3" t="str">
        <f>IF(ISTEXT(CRHPrate),"Effectuez l’étape 1",IF(AND(INDEX(claimPeriodNo,MATCH('Étape 1) Taux'!$A$8,claimPeriods,0))&gt;17,INDEX(claimPeriodNo,MATCH('Étape 1) Taux'!$A$8,claimPeriods,0))&lt;20,revenueReduction&lt;0.1),0,IF(NOT(ISNUMBER(E2339)),0,IF($C2339="Oui",0,IF($B2339="Non - avec lien de dépendance",MIN(2258,E2339,$D2339),MIN(2258,E2339))))))</f>
        <v>Effectuez l’étape 1</v>
      </c>
      <c r="H2339" s="3" t="str">
        <f>IF(ISTEXT(CRHPrate),"Effectuez l’étape 1",IF(AND(INDEX(claimPeriodNo,MATCH('Étape 1) Taux'!$A$8,claimPeriods,0))&gt;17,INDEX(claimPeriodNo,MATCH('Étape 1) Taux'!$A$8,claimPeriods,0))&lt;20,revenueReduction&lt;0.1),0,IF(NOT(ISNUMBER(F2339)),0,IF($C2339="Oui",0,IF($B2339="Non - avec lien de dépendance",MIN(2258,F2339,$D2339),MIN(2258,F2339))))))</f>
        <v>Effectuez l’étape 1</v>
      </c>
      <c r="I2339" s="3">
        <f t="shared" si="36"/>
        <v>0</v>
      </c>
    </row>
    <row r="2340" spans="7:9" x14ac:dyDescent="0.3">
      <c r="G2340" s="3" t="str">
        <f>IF(ISTEXT(CRHPrate),"Effectuez l’étape 1",IF(AND(INDEX(claimPeriodNo,MATCH('Étape 1) Taux'!$A$8,claimPeriods,0))&gt;17,INDEX(claimPeriodNo,MATCH('Étape 1) Taux'!$A$8,claimPeriods,0))&lt;20,revenueReduction&lt;0.1),0,IF(NOT(ISNUMBER(E2340)),0,IF($C2340="Oui",0,IF($B2340="Non - avec lien de dépendance",MIN(2258,E2340,$D2340),MIN(2258,E2340))))))</f>
        <v>Effectuez l’étape 1</v>
      </c>
      <c r="H2340" s="3" t="str">
        <f>IF(ISTEXT(CRHPrate),"Effectuez l’étape 1",IF(AND(INDEX(claimPeriodNo,MATCH('Étape 1) Taux'!$A$8,claimPeriods,0))&gt;17,INDEX(claimPeriodNo,MATCH('Étape 1) Taux'!$A$8,claimPeriods,0))&lt;20,revenueReduction&lt;0.1),0,IF(NOT(ISNUMBER(F2340)),0,IF($C2340="Oui",0,IF($B2340="Non - avec lien de dépendance",MIN(2258,F2340,$D2340),MIN(2258,F2340))))))</f>
        <v>Effectuez l’étape 1</v>
      </c>
      <c r="I2340" s="3">
        <f t="shared" si="36"/>
        <v>0</v>
      </c>
    </row>
    <row r="2341" spans="7:9" x14ac:dyDescent="0.3">
      <c r="G2341" s="3" t="str">
        <f>IF(ISTEXT(CRHPrate),"Effectuez l’étape 1",IF(AND(INDEX(claimPeriodNo,MATCH('Étape 1) Taux'!$A$8,claimPeriods,0))&gt;17,INDEX(claimPeriodNo,MATCH('Étape 1) Taux'!$A$8,claimPeriods,0))&lt;20,revenueReduction&lt;0.1),0,IF(NOT(ISNUMBER(E2341)),0,IF($C2341="Oui",0,IF($B2341="Non - avec lien de dépendance",MIN(2258,E2341,$D2341),MIN(2258,E2341))))))</f>
        <v>Effectuez l’étape 1</v>
      </c>
      <c r="H2341" s="3" t="str">
        <f>IF(ISTEXT(CRHPrate),"Effectuez l’étape 1",IF(AND(INDEX(claimPeriodNo,MATCH('Étape 1) Taux'!$A$8,claimPeriods,0))&gt;17,INDEX(claimPeriodNo,MATCH('Étape 1) Taux'!$A$8,claimPeriods,0))&lt;20,revenueReduction&lt;0.1),0,IF(NOT(ISNUMBER(F2341)),0,IF($C2341="Oui",0,IF($B2341="Non - avec lien de dépendance",MIN(2258,F2341,$D2341),MIN(2258,F2341))))))</f>
        <v>Effectuez l’étape 1</v>
      </c>
      <c r="I2341" s="3">
        <f t="shared" si="36"/>
        <v>0</v>
      </c>
    </row>
    <row r="2342" spans="7:9" x14ac:dyDescent="0.3">
      <c r="G2342" s="3" t="str">
        <f>IF(ISTEXT(CRHPrate),"Effectuez l’étape 1",IF(AND(INDEX(claimPeriodNo,MATCH('Étape 1) Taux'!$A$8,claimPeriods,0))&gt;17,INDEX(claimPeriodNo,MATCH('Étape 1) Taux'!$A$8,claimPeriods,0))&lt;20,revenueReduction&lt;0.1),0,IF(NOT(ISNUMBER(E2342)),0,IF($C2342="Oui",0,IF($B2342="Non - avec lien de dépendance",MIN(2258,E2342,$D2342),MIN(2258,E2342))))))</f>
        <v>Effectuez l’étape 1</v>
      </c>
      <c r="H2342" s="3" t="str">
        <f>IF(ISTEXT(CRHPrate),"Effectuez l’étape 1",IF(AND(INDEX(claimPeriodNo,MATCH('Étape 1) Taux'!$A$8,claimPeriods,0))&gt;17,INDEX(claimPeriodNo,MATCH('Étape 1) Taux'!$A$8,claimPeriods,0))&lt;20,revenueReduction&lt;0.1),0,IF(NOT(ISNUMBER(F2342)),0,IF($C2342="Oui",0,IF($B2342="Non - avec lien de dépendance",MIN(2258,F2342,$D2342),MIN(2258,F2342))))))</f>
        <v>Effectuez l’étape 1</v>
      </c>
      <c r="I2342" s="3">
        <f t="shared" si="36"/>
        <v>0</v>
      </c>
    </row>
    <row r="2343" spans="7:9" x14ac:dyDescent="0.3">
      <c r="G2343" s="3" t="str">
        <f>IF(ISTEXT(CRHPrate),"Effectuez l’étape 1",IF(AND(INDEX(claimPeriodNo,MATCH('Étape 1) Taux'!$A$8,claimPeriods,0))&gt;17,INDEX(claimPeriodNo,MATCH('Étape 1) Taux'!$A$8,claimPeriods,0))&lt;20,revenueReduction&lt;0.1),0,IF(NOT(ISNUMBER(E2343)),0,IF($C2343="Oui",0,IF($B2343="Non - avec lien de dépendance",MIN(2258,E2343,$D2343),MIN(2258,E2343))))))</f>
        <v>Effectuez l’étape 1</v>
      </c>
      <c r="H2343" s="3" t="str">
        <f>IF(ISTEXT(CRHPrate),"Effectuez l’étape 1",IF(AND(INDEX(claimPeriodNo,MATCH('Étape 1) Taux'!$A$8,claimPeriods,0))&gt;17,INDEX(claimPeriodNo,MATCH('Étape 1) Taux'!$A$8,claimPeriods,0))&lt;20,revenueReduction&lt;0.1),0,IF(NOT(ISNUMBER(F2343)),0,IF($C2343="Oui",0,IF($B2343="Non - avec lien de dépendance",MIN(2258,F2343,$D2343),MIN(2258,F2343))))))</f>
        <v>Effectuez l’étape 1</v>
      </c>
      <c r="I2343" s="3">
        <f t="shared" si="36"/>
        <v>0</v>
      </c>
    </row>
    <row r="2344" spans="7:9" x14ac:dyDescent="0.3">
      <c r="G2344" s="3" t="str">
        <f>IF(ISTEXT(CRHPrate),"Effectuez l’étape 1",IF(AND(INDEX(claimPeriodNo,MATCH('Étape 1) Taux'!$A$8,claimPeriods,0))&gt;17,INDEX(claimPeriodNo,MATCH('Étape 1) Taux'!$A$8,claimPeriods,0))&lt;20,revenueReduction&lt;0.1),0,IF(NOT(ISNUMBER(E2344)),0,IF($C2344="Oui",0,IF($B2344="Non - avec lien de dépendance",MIN(2258,E2344,$D2344),MIN(2258,E2344))))))</f>
        <v>Effectuez l’étape 1</v>
      </c>
      <c r="H2344" s="3" t="str">
        <f>IF(ISTEXT(CRHPrate),"Effectuez l’étape 1",IF(AND(INDEX(claimPeriodNo,MATCH('Étape 1) Taux'!$A$8,claimPeriods,0))&gt;17,INDEX(claimPeriodNo,MATCH('Étape 1) Taux'!$A$8,claimPeriods,0))&lt;20,revenueReduction&lt;0.1),0,IF(NOT(ISNUMBER(F2344)),0,IF($C2344="Oui",0,IF($B2344="Non - avec lien de dépendance",MIN(2258,F2344,$D2344),MIN(2258,F2344))))))</f>
        <v>Effectuez l’étape 1</v>
      </c>
      <c r="I2344" s="3">
        <f t="shared" si="36"/>
        <v>0</v>
      </c>
    </row>
    <row r="2345" spans="7:9" x14ac:dyDescent="0.3">
      <c r="G2345" s="3" t="str">
        <f>IF(ISTEXT(CRHPrate),"Effectuez l’étape 1",IF(AND(INDEX(claimPeriodNo,MATCH('Étape 1) Taux'!$A$8,claimPeriods,0))&gt;17,INDEX(claimPeriodNo,MATCH('Étape 1) Taux'!$A$8,claimPeriods,0))&lt;20,revenueReduction&lt;0.1),0,IF(NOT(ISNUMBER(E2345)),0,IF($C2345="Oui",0,IF($B2345="Non - avec lien de dépendance",MIN(2258,E2345,$D2345),MIN(2258,E2345))))))</f>
        <v>Effectuez l’étape 1</v>
      </c>
      <c r="H2345" s="3" t="str">
        <f>IF(ISTEXT(CRHPrate),"Effectuez l’étape 1",IF(AND(INDEX(claimPeriodNo,MATCH('Étape 1) Taux'!$A$8,claimPeriods,0))&gt;17,INDEX(claimPeriodNo,MATCH('Étape 1) Taux'!$A$8,claimPeriods,0))&lt;20,revenueReduction&lt;0.1),0,IF(NOT(ISNUMBER(F2345)),0,IF($C2345="Oui",0,IF($B2345="Non - avec lien de dépendance",MIN(2258,F2345,$D2345),MIN(2258,F2345))))))</f>
        <v>Effectuez l’étape 1</v>
      </c>
      <c r="I2345" s="3">
        <f t="shared" si="36"/>
        <v>0</v>
      </c>
    </row>
    <row r="2346" spans="7:9" x14ac:dyDescent="0.3">
      <c r="G2346" s="3" t="str">
        <f>IF(ISTEXT(CRHPrate),"Effectuez l’étape 1",IF(AND(INDEX(claimPeriodNo,MATCH('Étape 1) Taux'!$A$8,claimPeriods,0))&gt;17,INDEX(claimPeriodNo,MATCH('Étape 1) Taux'!$A$8,claimPeriods,0))&lt;20,revenueReduction&lt;0.1),0,IF(NOT(ISNUMBER(E2346)),0,IF($C2346="Oui",0,IF($B2346="Non - avec lien de dépendance",MIN(2258,E2346,$D2346),MIN(2258,E2346))))))</f>
        <v>Effectuez l’étape 1</v>
      </c>
      <c r="H2346" s="3" t="str">
        <f>IF(ISTEXT(CRHPrate),"Effectuez l’étape 1",IF(AND(INDEX(claimPeriodNo,MATCH('Étape 1) Taux'!$A$8,claimPeriods,0))&gt;17,INDEX(claimPeriodNo,MATCH('Étape 1) Taux'!$A$8,claimPeriods,0))&lt;20,revenueReduction&lt;0.1),0,IF(NOT(ISNUMBER(F2346)),0,IF($C2346="Oui",0,IF($B2346="Non - avec lien de dépendance",MIN(2258,F2346,$D2346),MIN(2258,F2346))))))</f>
        <v>Effectuez l’étape 1</v>
      </c>
      <c r="I2346" s="3">
        <f t="shared" si="36"/>
        <v>0</v>
      </c>
    </row>
    <row r="2347" spans="7:9" x14ac:dyDescent="0.3">
      <c r="G2347" s="3" t="str">
        <f>IF(ISTEXT(CRHPrate),"Effectuez l’étape 1",IF(AND(INDEX(claimPeriodNo,MATCH('Étape 1) Taux'!$A$8,claimPeriods,0))&gt;17,INDEX(claimPeriodNo,MATCH('Étape 1) Taux'!$A$8,claimPeriods,0))&lt;20,revenueReduction&lt;0.1),0,IF(NOT(ISNUMBER(E2347)),0,IF($C2347="Oui",0,IF($B2347="Non - avec lien de dépendance",MIN(2258,E2347,$D2347),MIN(2258,E2347))))))</f>
        <v>Effectuez l’étape 1</v>
      </c>
      <c r="H2347" s="3" t="str">
        <f>IF(ISTEXT(CRHPrate),"Effectuez l’étape 1",IF(AND(INDEX(claimPeriodNo,MATCH('Étape 1) Taux'!$A$8,claimPeriods,0))&gt;17,INDEX(claimPeriodNo,MATCH('Étape 1) Taux'!$A$8,claimPeriods,0))&lt;20,revenueReduction&lt;0.1),0,IF(NOT(ISNUMBER(F2347)),0,IF($C2347="Oui",0,IF($B2347="Non - avec lien de dépendance",MIN(2258,F2347,$D2347),MIN(2258,F2347))))))</f>
        <v>Effectuez l’étape 1</v>
      </c>
      <c r="I2347" s="3">
        <f t="shared" si="36"/>
        <v>0</v>
      </c>
    </row>
    <row r="2348" spans="7:9" x14ac:dyDescent="0.3">
      <c r="G2348" s="3" t="str">
        <f>IF(ISTEXT(CRHPrate),"Effectuez l’étape 1",IF(AND(INDEX(claimPeriodNo,MATCH('Étape 1) Taux'!$A$8,claimPeriods,0))&gt;17,INDEX(claimPeriodNo,MATCH('Étape 1) Taux'!$A$8,claimPeriods,0))&lt;20,revenueReduction&lt;0.1),0,IF(NOT(ISNUMBER(E2348)),0,IF($C2348="Oui",0,IF($B2348="Non - avec lien de dépendance",MIN(2258,E2348,$D2348),MIN(2258,E2348))))))</f>
        <v>Effectuez l’étape 1</v>
      </c>
      <c r="H2348" s="3" t="str">
        <f>IF(ISTEXT(CRHPrate),"Effectuez l’étape 1",IF(AND(INDEX(claimPeriodNo,MATCH('Étape 1) Taux'!$A$8,claimPeriods,0))&gt;17,INDEX(claimPeriodNo,MATCH('Étape 1) Taux'!$A$8,claimPeriods,0))&lt;20,revenueReduction&lt;0.1),0,IF(NOT(ISNUMBER(F2348)),0,IF($C2348="Oui",0,IF($B2348="Non - avec lien de dépendance",MIN(2258,F2348,$D2348),MIN(2258,F2348))))))</f>
        <v>Effectuez l’étape 1</v>
      </c>
      <c r="I2348" s="3">
        <f t="shared" si="36"/>
        <v>0</v>
      </c>
    </row>
    <row r="2349" spans="7:9" x14ac:dyDescent="0.3">
      <c r="G2349" s="3" t="str">
        <f>IF(ISTEXT(CRHPrate),"Effectuez l’étape 1",IF(AND(INDEX(claimPeriodNo,MATCH('Étape 1) Taux'!$A$8,claimPeriods,0))&gt;17,INDEX(claimPeriodNo,MATCH('Étape 1) Taux'!$A$8,claimPeriods,0))&lt;20,revenueReduction&lt;0.1),0,IF(NOT(ISNUMBER(E2349)),0,IF($C2349="Oui",0,IF($B2349="Non - avec lien de dépendance",MIN(2258,E2349,$D2349),MIN(2258,E2349))))))</f>
        <v>Effectuez l’étape 1</v>
      </c>
      <c r="H2349" s="3" t="str">
        <f>IF(ISTEXT(CRHPrate),"Effectuez l’étape 1",IF(AND(INDEX(claimPeriodNo,MATCH('Étape 1) Taux'!$A$8,claimPeriods,0))&gt;17,INDEX(claimPeriodNo,MATCH('Étape 1) Taux'!$A$8,claimPeriods,0))&lt;20,revenueReduction&lt;0.1),0,IF(NOT(ISNUMBER(F2349)),0,IF($C2349="Oui",0,IF($B2349="Non - avec lien de dépendance",MIN(2258,F2349,$D2349),MIN(2258,F2349))))))</f>
        <v>Effectuez l’étape 1</v>
      </c>
      <c r="I2349" s="3">
        <f t="shared" si="36"/>
        <v>0</v>
      </c>
    </row>
    <row r="2350" spans="7:9" x14ac:dyDescent="0.3">
      <c r="G2350" s="3" t="str">
        <f>IF(ISTEXT(CRHPrate),"Effectuez l’étape 1",IF(AND(INDEX(claimPeriodNo,MATCH('Étape 1) Taux'!$A$8,claimPeriods,0))&gt;17,INDEX(claimPeriodNo,MATCH('Étape 1) Taux'!$A$8,claimPeriods,0))&lt;20,revenueReduction&lt;0.1),0,IF(NOT(ISNUMBER(E2350)),0,IF($C2350="Oui",0,IF($B2350="Non - avec lien de dépendance",MIN(2258,E2350,$D2350),MIN(2258,E2350))))))</f>
        <v>Effectuez l’étape 1</v>
      </c>
      <c r="H2350" s="3" t="str">
        <f>IF(ISTEXT(CRHPrate),"Effectuez l’étape 1",IF(AND(INDEX(claimPeriodNo,MATCH('Étape 1) Taux'!$A$8,claimPeriods,0))&gt;17,INDEX(claimPeriodNo,MATCH('Étape 1) Taux'!$A$8,claimPeriods,0))&lt;20,revenueReduction&lt;0.1),0,IF(NOT(ISNUMBER(F2350)),0,IF($C2350="Oui",0,IF($B2350="Non - avec lien de dépendance",MIN(2258,F2350,$D2350),MIN(2258,F2350))))))</f>
        <v>Effectuez l’étape 1</v>
      </c>
      <c r="I2350" s="3">
        <f t="shared" si="36"/>
        <v>0</v>
      </c>
    </row>
    <row r="2351" spans="7:9" x14ac:dyDescent="0.3">
      <c r="G2351" s="3" t="str">
        <f>IF(ISTEXT(CRHPrate),"Effectuez l’étape 1",IF(AND(INDEX(claimPeriodNo,MATCH('Étape 1) Taux'!$A$8,claimPeriods,0))&gt;17,INDEX(claimPeriodNo,MATCH('Étape 1) Taux'!$A$8,claimPeriods,0))&lt;20,revenueReduction&lt;0.1),0,IF(NOT(ISNUMBER(E2351)),0,IF($C2351="Oui",0,IF($B2351="Non - avec lien de dépendance",MIN(2258,E2351,$D2351),MIN(2258,E2351))))))</f>
        <v>Effectuez l’étape 1</v>
      </c>
      <c r="H2351" s="3" t="str">
        <f>IF(ISTEXT(CRHPrate),"Effectuez l’étape 1",IF(AND(INDEX(claimPeriodNo,MATCH('Étape 1) Taux'!$A$8,claimPeriods,0))&gt;17,INDEX(claimPeriodNo,MATCH('Étape 1) Taux'!$A$8,claimPeriods,0))&lt;20,revenueReduction&lt;0.1),0,IF(NOT(ISNUMBER(F2351)),0,IF($C2351="Oui",0,IF($B2351="Non - avec lien de dépendance",MIN(2258,F2351,$D2351),MIN(2258,F2351))))))</f>
        <v>Effectuez l’étape 1</v>
      </c>
      <c r="I2351" s="3">
        <f t="shared" si="36"/>
        <v>0</v>
      </c>
    </row>
    <row r="2352" spans="7:9" x14ac:dyDescent="0.3">
      <c r="G2352" s="3" t="str">
        <f>IF(ISTEXT(CRHPrate),"Effectuez l’étape 1",IF(AND(INDEX(claimPeriodNo,MATCH('Étape 1) Taux'!$A$8,claimPeriods,0))&gt;17,INDEX(claimPeriodNo,MATCH('Étape 1) Taux'!$A$8,claimPeriods,0))&lt;20,revenueReduction&lt;0.1),0,IF(NOT(ISNUMBER(E2352)),0,IF($C2352="Oui",0,IF($B2352="Non - avec lien de dépendance",MIN(2258,E2352,$D2352),MIN(2258,E2352))))))</f>
        <v>Effectuez l’étape 1</v>
      </c>
      <c r="H2352" s="3" t="str">
        <f>IF(ISTEXT(CRHPrate),"Effectuez l’étape 1",IF(AND(INDEX(claimPeriodNo,MATCH('Étape 1) Taux'!$A$8,claimPeriods,0))&gt;17,INDEX(claimPeriodNo,MATCH('Étape 1) Taux'!$A$8,claimPeriods,0))&lt;20,revenueReduction&lt;0.1),0,IF(NOT(ISNUMBER(F2352)),0,IF($C2352="Oui",0,IF($B2352="Non - avec lien de dépendance",MIN(2258,F2352,$D2352),MIN(2258,F2352))))))</f>
        <v>Effectuez l’étape 1</v>
      </c>
      <c r="I2352" s="3">
        <f t="shared" si="36"/>
        <v>0</v>
      </c>
    </row>
    <row r="2353" spans="7:9" x14ac:dyDescent="0.3">
      <c r="G2353" s="3" t="str">
        <f>IF(ISTEXT(CRHPrate),"Effectuez l’étape 1",IF(AND(INDEX(claimPeriodNo,MATCH('Étape 1) Taux'!$A$8,claimPeriods,0))&gt;17,INDEX(claimPeriodNo,MATCH('Étape 1) Taux'!$A$8,claimPeriods,0))&lt;20,revenueReduction&lt;0.1),0,IF(NOT(ISNUMBER(E2353)),0,IF($C2353="Oui",0,IF($B2353="Non - avec lien de dépendance",MIN(2258,E2353,$D2353),MIN(2258,E2353))))))</f>
        <v>Effectuez l’étape 1</v>
      </c>
      <c r="H2353" s="3" t="str">
        <f>IF(ISTEXT(CRHPrate),"Effectuez l’étape 1",IF(AND(INDEX(claimPeriodNo,MATCH('Étape 1) Taux'!$A$8,claimPeriods,0))&gt;17,INDEX(claimPeriodNo,MATCH('Étape 1) Taux'!$A$8,claimPeriods,0))&lt;20,revenueReduction&lt;0.1),0,IF(NOT(ISNUMBER(F2353)),0,IF($C2353="Oui",0,IF($B2353="Non - avec lien de dépendance",MIN(2258,F2353,$D2353),MIN(2258,F2353))))))</f>
        <v>Effectuez l’étape 1</v>
      </c>
      <c r="I2353" s="3">
        <f t="shared" si="36"/>
        <v>0</v>
      </c>
    </row>
    <row r="2354" spans="7:9" x14ac:dyDescent="0.3">
      <c r="G2354" s="3" t="str">
        <f>IF(ISTEXT(CRHPrate),"Effectuez l’étape 1",IF(AND(INDEX(claimPeriodNo,MATCH('Étape 1) Taux'!$A$8,claimPeriods,0))&gt;17,INDEX(claimPeriodNo,MATCH('Étape 1) Taux'!$A$8,claimPeriods,0))&lt;20,revenueReduction&lt;0.1),0,IF(NOT(ISNUMBER(E2354)),0,IF($C2354="Oui",0,IF($B2354="Non - avec lien de dépendance",MIN(2258,E2354,$D2354),MIN(2258,E2354))))))</f>
        <v>Effectuez l’étape 1</v>
      </c>
      <c r="H2354" s="3" t="str">
        <f>IF(ISTEXT(CRHPrate),"Effectuez l’étape 1",IF(AND(INDEX(claimPeriodNo,MATCH('Étape 1) Taux'!$A$8,claimPeriods,0))&gt;17,INDEX(claimPeriodNo,MATCH('Étape 1) Taux'!$A$8,claimPeriods,0))&lt;20,revenueReduction&lt;0.1),0,IF(NOT(ISNUMBER(F2354)),0,IF($C2354="Oui",0,IF($B2354="Non - avec lien de dépendance",MIN(2258,F2354,$D2354),MIN(2258,F2354))))))</f>
        <v>Effectuez l’étape 1</v>
      </c>
      <c r="I2354" s="3">
        <f t="shared" si="36"/>
        <v>0</v>
      </c>
    </row>
    <row r="2355" spans="7:9" x14ac:dyDescent="0.3">
      <c r="G2355" s="3" t="str">
        <f>IF(ISTEXT(CRHPrate),"Effectuez l’étape 1",IF(AND(INDEX(claimPeriodNo,MATCH('Étape 1) Taux'!$A$8,claimPeriods,0))&gt;17,INDEX(claimPeriodNo,MATCH('Étape 1) Taux'!$A$8,claimPeriods,0))&lt;20,revenueReduction&lt;0.1),0,IF(NOT(ISNUMBER(E2355)),0,IF($C2355="Oui",0,IF($B2355="Non - avec lien de dépendance",MIN(2258,E2355,$D2355),MIN(2258,E2355))))))</f>
        <v>Effectuez l’étape 1</v>
      </c>
      <c r="H2355" s="3" t="str">
        <f>IF(ISTEXT(CRHPrate),"Effectuez l’étape 1",IF(AND(INDEX(claimPeriodNo,MATCH('Étape 1) Taux'!$A$8,claimPeriods,0))&gt;17,INDEX(claimPeriodNo,MATCH('Étape 1) Taux'!$A$8,claimPeriods,0))&lt;20,revenueReduction&lt;0.1),0,IF(NOT(ISNUMBER(F2355)),0,IF($C2355="Oui",0,IF($B2355="Non - avec lien de dépendance",MIN(2258,F2355,$D2355),MIN(2258,F2355))))))</f>
        <v>Effectuez l’étape 1</v>
      </c>
      <c r="I2355" s="3">
        <f t="shared" si="36"/>
        <v>0</v>
      </c>
    </row>
    <row r="2356" spans="7:9" x14ac:dyDescent="0.3">
      <c r="G2356" s="3" t="str">
        <f>IF(ISTEXT(CRHPrate),"Effectuez l’étape 1",IF(AND(INDEX(claimPeriodNo,MATCH('Étape 1) Taux'!$A$8,claimPeriods,0))&gt;17,INDEX(claimPeriodNo,MATCH('Étape 1) Taux'!$A$8,claimPeriods,0))&lt;20,revenueReduction&lt;0.1),0,IF(NOT(ISNUMBER(E2356)),0,IF($C2356="Oui",0,IF($B2356="Non - avec lien de dépendance",MIN(2258,E2356,$D2356),MIN(2258,E2356))))))</f>
        <v>Effectuez l’étape 1</v>
      </c>
      <c r="H2356" s="3" t="str">
        <f>IF(ISTEXT(CRHPrate),"Effectuez l’étape 1",IF(AND(INDEX(claimPeriodNo,MATCH('Étape 1) Taux'!$A$8,claimPeriods,0))&gt;17,INDEX(claimPeriodNo,MATCH('Étape 1) Taux'!$A$8,claimPeriods,0))&lt;20,revenueReduction&lt;0.1),0,IF(NOT(ISNUMBER(F2356)),0,IF($C2356="Oui",0,IF($B2356="Non - avec lien de dépendance",MIN(2258,F2356,$D2356),MIN(2258,F2356))))))</f>
        <v>Effectuez l’étape 1</v>
      </c>
      <c r="I2356" s="3">
        <f t="shared" si="36"/>
        <v>0</v>
      </c>
    </row>
    <row r="2357" spans="7:9" x14ac:dyDescent="0.3">
      <c r="G2357" s="3" t="str">
        <f>IF(ISTEXT(CRHPrate),"Effectuez l’étape 1",IF(AND(INDEX(claimPeriodNo,MATCH('Étape 1) Taux'!$A$8,claimPeriods,0))&gt;17,INDEX(claimPeriodNo,MATCH('Étape 1) Taux'!$A$8,claimPeriods,0))&lt;20,revenueReduction&lt;0.1),0,IF(NOT(ISNUMBER(E2357)),0,IF($C2357="Oui",0,IF($B2357="Non - avec lien de dépendance",MIN(2258,E2357,$D2357),MIN(2258,E2357))))))</f>
        <v>Effectuez l’étape 1</v>
      </c>
      <c r="H2357" s="3" t="str">
        <f>IF(ISTEXT(CRHPrate),"Effectuez l’étape 1",IF(AND(INDEX(claimPeriodNo,MATCH('Étape 1) Taux'!$A$8,claimPeriods,0))&gt;17,INDEX(claimPeriodNo,MATCH('Étape 1) Taux'!$A$8,claimPeriods,0))&lt;20,revenueReduction&lt;0.1),0,IF(NOT(ISNUMBER(F2357)),0,IF($C2357="Oui",0,IF($B2357="Non - avec lien de dépendance",MIN(2258,F2357,$D2357),MIN(2258,F2357))))))</f>
        <v>Effectuez l’étape 1</v>
      </c>
      <c r="I2357" s="3">
        <f t="shared" si="36"/>
        <v>0</v>
      </c>
    </row>
    <row r="2358" spans="7:9" x14ac:dyDescent="0.3">
      <c r="G2358" s="3" t="str">
        <f>IF(ISTEXT(CRHPrate),"Effectuez l’étape 1",IF(AND(INDEX(claimPeriodNo,MATCH('Étape 1) Taux'!$A$8,claimPeriods,0))&gt;17,INDEX(claimPeriodNo,MATCH('Étape 1) Taux'!$A$8,claimPeriods,0))&lt;20,revenueReduction&lt;0.1),0,IF(NOT(ISNUMBER(E2358)),0,IF($C2358="Oui",0,IF($B2358="Non - avec lien de dépendance",MIN(2258,E2358,$D2358),MIN(2258,E2358))))))</f>
        <v>Effectuez l’étape 1</v>
      </c>
      <c r="H2358" s="3" t="str">
        <f>IF(ISTEXT(CRHPrate),"Effectuez l’étape 1",IF(AND(INDEX(claimPeriodNo,MATCH('Étape 1) Taux'!$A$8,claimPeriods,0))&gt;17,INDEX(claimPeriodNo,MATCH('Étape 1) Taux'!$A$8,claimPeriods,0))&lt;20,revenueReduction&lt;0.1),0,IF(NOT(ISNUMBER(F2358)),0,IF($C2358="Oui",0,IF($B2358="Non - avec lien de dépendance",MIN(2258,F2358,$D2358),MIN(2258,F2358))))))</f>
        <v>Effectuez l’étape 1</v>
      </c>
      <c r="I2358" s="3">
        <f t="shared" si="36"/>
        <v>0</v>
      </c>
    </row>
    <row r="2359" spans="7:9" x14ac:dyDescent="0.3">
      <c r="G2359" s="3" t="str">
        <f>IF(ISTEXT(CRHPrate),"Effectuez l’étape 1",IF(AND(INDEX(claimPeriodNo,MATCH('Étape 1) Taux'!$A$8,claimPeriods,0))&gt;17,INDEX(claimPeriodNo,MATCH('Étape 1) Taux'!$A$8,claimPeriods,0))&lt;20,revenueReduction&lt;0.1),0,IF(NOT(ISNUMBER(E2359)),0,IF($C2359="Oui",0,IF($B2359="Non - avec lien de dépendance",MIN(2258,E2359,$D2359),MIN(2258,E2359))))))</f>
        <v>Effectuez l’étape 1</v>
      </c>
      <c r="H2359" s="3" t="str">
        <f>IF(ISTEXT(CRHPrate),"Effectuez l’étape 1",IF(AND(INDEX(claimPeriodNo,MATCH('Étape 1) Taux'!$A$8,claimPeriods,0))&gt;17,INDEX(claimPeriodNo,MATCH('Étape 1) Taux'!$A$8,claimPeriods,0))&lt;20,revenueReduction&lt;0.1),0,IF(NOT(ISNUMBER(F2359)),0,IF($C2359="Oui",0,IF($B2359="Non - avec lien de dépendance",MIN(2258,F2359,$D2359),MIN(2258,F2359))))))</f>
        <v>Effectuez l’étape 1</v>
      </c>
      <c r="I2359" s="3">
        <f t="shared" si="36"/>
        <v>0</v>
      </c>
    </row>
    <row r="2360" spans="7:9" x14ac:dyDescent="0.3">
      <c r="G2360" s="3" t="str">
        <f>IF(ISTEXT(CRHPrate),"Effectuez l’étape 1",IF(AND(INDEX(claimPeriodNo,MATCH('Étape 1) Taux'!$A$8,claimPeriods,0))&gt;17,INDEX(claimPeriodNo,MATCH('Étape 1) Taux'!$A$8,claimPeriods,0))&lt;20,revenueReduction&lt;0.1),0,IF(NOT(ISNUMBER(E2360)),0,IF($C2360="Oui",0,IF($B2360="Non - avec lien de dépendance",MIN(2258,E2360,$D2360),MIN(2258,E2360))))))</f>
        <v>Effectuez l’étape 1</v>
      </c>
      <c r="H2360" s="3" t="str">
        <f>IF(ISTEXT(CRHPrate),"Effectuez l’étape 1",IF(AND(INDEX(claimPeriodNo,MATCH('Étape 1) Taux'!$A$8,claimPeriods,0))&gt;17,INDEX(claimPeriodNo,MATCH('Étape 1) Taux'!$A$8,claimPeriods,0))&lt;20,revenueReduction&lt;0.1),0,IF(NOT(ISNUMBER(F2360)),0,IF($C2360="Oui",0,IF($B2360="Non - avec lien de dépendance",MIN(2258,F2360,$D2360),MIN(2258,F2360))))))</f>
        <v>Effectuez l’étape 1</v>
      </c>
      <c r="I2360" s="3">
        <f t="shared" si="36"/>
        <v>0</v>
      </c>
    </row>
    <row r="2361" spans="7:9" x14ac:dyDescent="0.3">
      <c r="G2361" s="3" t="str">
        <f>IF(ISTEXT(CRHPrate),"Effectuez l’étape 1",IF(AND(INDEX(claimPeriodNo,MATCH('Étape 1) Taux'!$A$8,claimPeriods,0))&gt;17,INDEX(claimPeriodNo,MATCH('Étape 1) Taux'!$A$8,claimPeriods,0))&lt;20,revenueReduction&lt;0.1),0,IF(NOT(ISNUMBER(E2361)),0,IF($C2361="Oui",0,IF($B2361="Non - avec lien de dépendance",MIN(2258,E2361,$D2361),MIN(2258,E2361))))))</f>
        <v>Effectuez l’étape 1</v>
      </c>
      <c r="H2361" s="3" t="str">
        <f>IF(ISTEXT(CRHPrate),"Effectuez l’étape 1",IF(AND(INDEX(claimPeriodNo,MATCH('Étape 1) Taux'!$A$8,claimPeriods,0))&gt;17,INDEX(claimPeriodNo,MATCH('Étape 1) Taux'!$A$8,claimPeriods,0))&lt;20,revenueReduction&lt;0.1),0,IF(NOT(ISNUMBER(F2361)),0,IF($C2361="Oui",0,IF($B2361="Non - avec lien de dépendance",MIN(2258,F2361,$D2361),MIN(2258,F2361))))))</f>
        <v>Effectuez l’étape 1</v>
      </c>
      <c r="I2361" s="3">
        <f t="shared" si="36"/>
        <v>0</v>
      </c>
    </row>
    <row r="2362" spans="7:9" x14ac:dyDescent="0.3">
      <c r="G2362" s="3" t="str">
        <f>IF(ISTEXT(CRHPrate),"Effectuez l’étape 1",IF(AND(INDEX(claimPeriodNo,MATCH('Étape 1) Taux'!$A$8,claimPeriods,0))&gt;17,INDEX(claimPeriodNo,MATCH('Étape 1) Taux'!$A$8,claimPeriods,0))&lt;20,revenueReduction&lt;0.1),0,IF(NOT(ISNUMBER(E2362)),0,IF($C2362="Oui",0,IF($B2362="Non - avec lien de dépendance",MIN(2258,E2362,$D2362),MIN(2258,E2362))))))</f>
        <v>Effectuez l’étape 1</v>
      </c>
      <c r="H2362" s="3" t="str">
        <f>IF(ISTEXT(CRHPrate),"Effectuez l’étape 1",IF(AND(INDEX(claimPeriodNo,MATCH('Étape 1) Taux'!$A$8,claimPeriods,0))&gt;17,INDEX(claimPeriodNo,MATCH('Étape 1) Taux'!$A$8,claimPeriods,0))&lt;20,revenueReduction&lt;0.1),0,IF(NOT(ISNUMBER(F2362)),0,IF($C2362="Oui",0,IF($B2362="Non - avec lien de dépendance",MIN(2258,F2362,$D2362),MIN(2258,F2362))))))</f>
        <v>Effectuez l’étape 1</v>
      </c>
      <c r="I2362" s="3">
        <f t="shared" si="36"/>
        <v>0</v>
      </c>
    </row>
    <row r="2363" spans="7:9" x14ac:dyDescent="0.3">
      <c r="G2363" s="3" t="str">
        <f>IF(ISTEXT(CRHPrate),"Effectuez l’étape 1",IF(AND(INDEX(claimPeriodNo,MATCH('Étape 1) Taux'!$A$8,claimPeriods,0))&gt;17,INDEX(claimPeriodNo,MATCH('Étape 1) Taux'!$A$8,claimPeriods,0))&lt;20,revenueReduction&lt;0.1),0,IF(NOT(ISNUMBER(E2363)),0,IF($C2363="Oui",0,IF($B2363="Non - avec lien de dépendance",MIN(2258,E2363,$D2363),MIN(2258,E2363))))))</f>
        <v>Effectuez l’étape 1</v>
      </c>
      <c r="H2363" s="3" t="str">
        <f>IF(ISTEXT(CRHPrate),"Effectuez l’étape 1",IF(AND(INDEX(claimPeriodNo,MATCH('Étape 1) Taux'!$A$8,claimPeriods,0))&gt;17,INDEX(claimPeriodNo,MATCH('Étape 1) Taux'!$A$8,claimPeriods,0))&lt;20,revenueReduction&lt;0.1),0,IF(NOT(ISNUMBER(F2363)),0,IF($C2363="Oui",0,IF($B2363="Non - avec lien de dépendance",MIN(2258,F2363,$D2363),MIN(2258,F2363))))))</f>
        <v>Effectuez l’étape 1</v>
      </c>
      <c r="I2363" s="3">
        <f t="shared" si="36"/>
        <v>0</v>
      </c>
    </row>
    <row r="2364" spans="7:9" x14ac:dyDescent="0.3">
      <c r="G2364" s="3" t="str">
        <f>IF(ISTEXT(CRHPrate),"Effectuez l’étape 1",IF(AND(INDEX(claimPeriodNo,MATCH('Étape 1) Taux'!$A$8,claimPeriods,0))&gt;17,INDEX(claimPeriodNo,MATCH('Étape 1) Taux'!$A$8,claimPeriods,0))&lt;20,revenueReduction&lt;0.1),0,IF(NOT(ISNUMBER(E2364)),0,IF($C2364="Oui",0,IF($B2364="Non - avec lien de dépendance",MIN(2258,E2364,$D2364),MIN(2258,E2364))))))</f>
        <v>Effectuez l’étape 1</v>
      </c>
      <c r="H2364" s="3" t="str">
        <f>IF(ISTEXT(CRHPrate),"Effectuez l’étape 1",IF(AND(INDEX(claimPeriodNo,MATCH('Étape 1) Taux'!$A$8,claimPeriods,0))&gt;17,INDEX(claimPeriodNo,MATCH('Étape 1) Taux'!$A$8,claimPeriods,0))&lt;20,revenueReduction&lt;0.1),0,IF(NOT(ISNUMBER(F2364)),0,IF($C2364="Oui",0,IF($B2364="Non - avec lien de dépendance",MIN(2258,F2364,$D2364),MIN(2258,F2364))))))</f>
        <v>Effectuez l’étape 1</v>
      </c>
      <c r="I2364" s="3">
        <f t="shared" si="36"/>
        <v>0</v>
      </c>
    </row>
    <row r="2365" spans="7:9" x14ac:dyDescent="0.3">
      <c r="G2365" s="3" t="str">
        <f>IF(ISTEXT(CRHPrate),"Effectuez l’étape 1",IF(AND(INDEX(claimPeriodNo,MATCH('Étape 1) Taux'!$A$8,claimPeriods,0))&gt;17,INDEX(claimPeriodNo,MATCH('Étape 1) Taux'!$A$8,claimPeriods,0))&lt;20,revenueReduction&lt;0.1),0,IF(NOT(ISNUMBER(E2365)),0,IF($C2365="Oui",0,IF($B2365="Non - avec lien de dépendance",MIN(2258,E2365,$D2365),MIN(2258,E2365))))))</f>
        <v>Effectuez l’étape 1</v>
      </c>
      <c r="H2365" s="3" t="str">
        <f>IF(ISTEXT(CRHPrate),"Effectuez l’étape 1",IF(AND(INDEX(claimPeriodNo,MATCH('Étape 1) Taux'!$A$8,claimPeriods,0))&gt;17,INDEX(claimPeriodNo,MATCH('Étape 1) Taux'!$A$8,claimPeriods,0))&lt;20,revenueReduction&lt;0.1),0,IF(NOT(ISNUMBER(F2365)),0,IF($C2365="Oui",0,IF($B2365="Non - avec lien de dépendance",MIN(2258,F2365,$D2365),MIN(2258,F2365))))))</f>
        <v>Effectuez l’étape 1</v>
      </c>
      <c r="I2365" s="3">
        <f t="shared" si="36"/>
        <v>0</v>
      </c>
    </row>
    <row r="2366" spans="7:9" x14ac:dyDescent="0.3">
      <c r="G2366" s="3" t="str">
        <f>IF(ISTEXT(CRHPrate),"Effectuez l’étape 1",IF(AND(INDEX(claimPeriodNo,MATCH('Étape 1) Taux'!$A$8,claimPeriods,0))&gt;17,INDEX(claimPeriodNo,MATCH('Étape 1) Taux'!$A$8,claimPeriods,0))&lt;20,revenueReduction&lt;0.1),0,IF(NOT(ISNUMBER(E2366)),0,IF($C2366="Oui",0,IF($B2366="Non - avec lien de dépendance",MIN(2258,E2366,$D2366),MIN(2258,E2366))))))</f>
        <v>Effectuez l’étape 1</v>
      </c>
      <c r="H2366" s="3" t="str">
        <f>IF(ISTEXT(CRHPrate),"Effectuez l’étape 1",IF(AND(INDEX(claimPeriodNo,MATCH('Étape 1) Taux'!$A$8,claimPeriods,0))&gt;17,INDEX(claimPeriodNo,MATCH('Étape 1) Taux'!$A$8,claimPeriods,0))&lt;20,revenueReduction&lt;0.1),0,IF(NOT(ISNUMBER(F2366)),0,IF($C2366="Oui",0,IF($B2366="Non - avec lien de dépendance",MIN(2258,F2366,$D2366),MIN(2258,F2366))))))</f>
        <v>Effectuez l’étape 1</v>
      </c>
      <c r="I2366" s="3">
        <f t="shared" si="36"/>
        <v>0</v>
      </c>
    </row>
    <row r="2367" spans="7:9" x14ac:dyDescent="0.3">
      <c r="G2367" s="3" t="str">
        <f>IF(ISTEXT(CRHPrate),"Effectuez l’étape 1",IF(AND(INDEX(claimPeriodNo,MATCH('Étape 1) Taux'!$A$8,claimPeriods,0))&gt;17,INDEX(claimPeriodNo,MATCH('Étape 1) Taux'!$A$8,claimPeriods,0))&lt;20,revenueReduction&lt;0.1),0,IF(NOT(ISNUMBER(E2367)),0,IF($C2367="Oui",0,IF($B2367="Non - avec lien de dépendance",MIN(2258,E2367,$D2367),MIN(2258,E2367))))))</f>
        <v>Effectuez l’étape 1</v>
      </c>
      <c r="H2367" s="3" t="str">
        <f>IF(ISTEXT(CRHPrate),"Effectuez l’étape 1",IF(AND(INDEX(claimPeriodNo,MATCH('Étape 1) Taux'!$A$8,claimPeriods,0))&gt;17,INDEX(claimPeriodNo,MATCH('Étape 1) Taux'!$A$8,claimPeriods,0))&lt;20,revenueReduction&lt;0.1),0,IF(NOT(ISNUMBER(F2367)),0,IF($C2367="Oui",0,IF($B2367="Non - avec lien de dépendance",MIN(2258,F2367,$D2367),MIN(2258,F2367))))))</f>
        <v>Effectuez l’étape 1</v>
      </c>
      <c r="I2367" s="3">
        <f t="shared" si="36"/>
        <v>0</v>
      </c>
    </row>
    <row r="2368" spans="7:9" x14ac:dyDescent="0.3">
      <c r="G2368" s="3" t="str">
        <f>IF(ISTEXT(CRHPrate),"Effectuez l’étape 1",IF(AND(INDEX(claimPeriodNo,MATCH('Étape 1) Taux'!$A$8,claimPeriods,0))&gt;17,INDEX(claimPeriodNo,MATCH('Étape 1) Taux'!$A$8,claimPeriods,0))&lt;20,revenueReduction&lt;0.1),0,IF(NOT(ISNUMBER(E2368)),0,IF($C2368="Oui",0,IF($B2368="Non - avec lien de dépendance",MIN(2258,E2368,$D2368),MIN(2258,E2368))))))</f>
        <v>Effectuez l’étape 1</v>
      </c>
      <c r="H2368" s="3" t="str">
        <f>IF(ISTEXT(CRHPrate),"Effectuez l’étape 1",IF(AND(INDEX(claimPeriodNo,MATCH('Étape 1) Taux'!$A$8,claimPeriods,0))&gt;17,INDEX(claimPeriodNo,MATCH('Étape 1) Taux'!$A$8,claimPeriods,0))&lt;20,revenueReduction&lt;0.1),0,IF(NOT(ISNUMBER(F2368)),0,IF($C2368="Oui",0,IF($B2368="Non - avec lien de dépendance",MIN(2258,F2368,$D2368),MIN(2258,F2368))))))</f>
        <v>Effectuez l’étape 1</v>
      </c>
      <c r="I2368" s="3">
        <f t="shared" si="36"/>
        <v>0</v>
      </c>
    </row>
    <row r="2369" spans="7:9" x14ac:dyDescent="0.3">
      <c r="G2369" s="3" t="str">
        <f>IF(ISTEXT(CRHPrate),"Effectuez l’étape 1",IF(AND(INDEX(claimPeriodNo,MATCH('Étape 1) Taux'!$A$8,claimPeriods,0))&gt;17,INDEX(claimPeriodNo,MATCH('Étape 1) Taux'!$A$8,claimPeriods,0))&lt;20,revenueReduction&lt;0.1),0,IF(NOT(ISNUMBER(E2369)),0,IF($C2369="Oui",0,IF($B2369="Non - avec lien de dépendance",MIN(2258,E2369,$D2369),MIN(2258,E2369))))))</f>
        <v>Effectuez l’étape 1</v>
      </c>
      <c r="H2369" s="3" t="str">
        <f>IF(ISTEXT(CRHPrate),"Effectuez l’étape 1",IF(AND(INDEX(claimPeriodNo,MATCH('Étape 1) Taux'!$A$8,claimPeriods,0))&gt;17,INDEX(claimPeriodNo,MATCH('Étape 1) Taux'!$A$8,claimPeriods,0))&lt;20,revenueReduction&lt;0.1),0,IF(NOT(ISNUMBER(F2369)),0,IF($C2369="Oui",0,IF($B2369="Non - avec lien de dépendance",MIN(2258,F2369,$D2369),MIN(2258,F2369))))))</f>
        <v>Effectuez l’étape 1</v>
      </c>
      <c r="I2369" s="3">
        <f t="shared" si="36"/>
        <v>0</v>
      </c>
    </row>
    <row r="2370" spans="7:9" x14ac:dyDescent="0.3">
      <c r="G2370" s="3" t="str">
        <f>IF(ISTEXT(CRHPrate),"Effectuez l’étape 1",IF(AND(INDEX(claimPeriodNo,MATCH('Étape 1) Taux'!$A$8,claimPeriods,0))&gt;17,INDEX(claimPeriodNo,MATCH('Étape 1) Taux'!$A$8,claimPeriods,0))&lt;20,revenueReduction&lt;0.1),0,IF(NOT(ISNUMBER(E2370)),0,IF($C2370="Oui",0,IF($B2370="Non - avec lien de dépendance",MIN(2258,E2370,$D2370),MIN(2258,E2370))))))</f>
        <v>Effectuez l’étape 1</v>
      </c>
      <c r="H2370" s="3" t="str">
        <f>IF(ISTEXT(CRHPrate),"Effectuez l’étape 1",IF(AND(INDEX(claimPeriodNo,MATCH('Étape 1) Taux'!$A$8,claimPeriods,0))&gt;17,INDEX(claimPeriodNo,MATCH('Étape 1) Taux'!$A$8,claimPeriods,0))&lt;20,revenueReduction&lt;0.1),0,IF(NOT(ISNUMBER(F2370)),0,IF($C2370="Oui",0,IF($B2370="Non - avec lien de dépendance",MIN(2258,F2370,$D2370),MIN(2258,F2370))))))</f>
        <v>Effectuez l’étape 1</v>
      </c>
      <c r="I2370" s="3">
        <f t="shared" si="36"/>
        <v>0</v>
      </c>
    </row>
    <row r="2371" spans="7:9" x14ac:dyDescent="0.3">
      <c r="G2371" s="3" t="str">
        <f>IF(ISTEXT(CRHPrate),"Effectuez l’étape 1",IF(AND(INDEX(claimPeriodNo,MATCH('Étape 1) Taux'!$A$8,claimPeriods,0))&gt;17,INDEX(claimPeriodNo,MATCH('Étape 1) Taux'!$A$8,claimPeriods,0))&lt;20,revenueReduction&lt;0.1),0,IF(NOT(ISNUMBER(E2371)),0,IF($C2371="Oui",0,IF($B2371="Non - avec lien de dépendance",MIN(2258,E2371,$D2371),MIN(2258,E2371))))))</f>
        <v>Effectuez l’étape 1</v>
      </c>
      <c r="H2371" s="3" t="str">
        <f>IF(ISTEXT(CRHPrate),"Effectuez l’étape 1",IF(AND(INDEX(claimPeriodNo,MATCH('Étape 1) Taux'!$A$8,claimPeriods,0))&gt;17,INDEX(claimPeriodNo,MATCH('Étape 1) Taux'!$A$8,claimPeriods,0))&lt;20,revenueReduction&lt;0.1),0,IF(NOT(ISNUMBER(F2371)),0,IF($C2371="Oui",0,IF($B2371="Non - avec lien de dépendance",MIN(2258,F2371,$D2371),MIN(2258,F2371))))))</f>
        <v>Effectuez l’étape 1</v>
      </c>
      <c r="I2371" s="3">
        <f t="shared" si="36"/>
        <v>0</v>
      </c>
    </row>
    <row r="2372" spans="7:9" x14ac:dyDescent="0.3">
      <c r="G2372" s="3" t="str">
        <f>IF(ISTEXT(CRHPrate),"Effectuez l’étape 1",IF(AND(INDEX(claimPeriodNo,MATCH('Étape 1) Taux'!$A$8,claimPeriods,0))&gt;17,INDEX(claimPeriodNo,MATCH('Étape 1) Taux'!$A$8,claimPeriods,0))&lt;20,revenueReduction&lt;0.1),0,IF(NOT(ISNUMBER(E2372)),0,IF($C2372="Oui",0,IF($B2372="Non - avec lien de dépendance",MIN(2258,E2372,$D2372),MIN(2258,E2372))))))</f>
        <v>Effectuez l’étape 1</v>
      </c>
      <c r="H2372" s="3" t="str">
        <f>IF(ISTEXT(CRHPrate),"Effectuez l’étape 1",IF(AND(INDEX(claimPeriodNo,MATCH('Étape 1) Taux'!$A$8,claimPeriods,0))&gt;17,INDEX(claimPeriodNo,MATCH('Étape 1) Taux'!$A$8,claimPeriods,0))&lt;20,revenueReduction&lt;0.1),0,IF(NOT(ISNUMBER(F2372)),0,IF($C2372="Oui",0,IF($B2372="Non - avec lien de dépendance",MIN(2258,F2372,$D2372),MIN(2258,F2372))))))</f>
        <v>Effectuez l’étape 1</v>
      </c>
      <c r="I2372" s="3">
        <f t="shared" si="36"/>
        <v>0</v>
      </c>
    </row>
    <row r="2373" spans="7:9" x14ac:dyDescent="0.3">
      <c r="G2373" s="3" t="str">
        <f>IF(ISTEXT(CRHPrate),"Effectuez l’étape 1",IF(AND(INDEX(claimPeriodNo,MATCH('Étape 1) Taux'!$A$8,claimPeriods,0))&gt;17,INDEX(claimPeriodNo,MATCH('Étape 1) Taux'!$A$8,claimPeriods,0))&lt;20,revenueReduction&lt;0.1),0,IF(NOT(ISNUMBER(E2373)),0,IF($C2373="Oui",0,IF($B2373="Non - avec lien de dépendance",MIN(2258,E2373,$D2373),MIN(2258,E2373))))))</f>
        <v>Effectuez l’étape 1</v>
      </c>
      <c r="H2373" s="3" t="str">
        <f>IF(ISTEXT(CRHPrate),"Effectuez l’étape 1",IF(AND(INDEX(claimPeriodNo,MATCH('Étape 1) Taux'!$A$8,claimPeriods,0))&gt;17,INDEX(claimPeriodNo,MATCH('Étape 1) Taux'!$A$8,claimPeriods,0))&lt;20,revenueReduction&lt;0.1),0,IF(NOT(ISNUMBER(F2373)),0,IF($C2373="Oui",0,IF($B2373="Non - avec lien de dépendance",MIN(2258,F2373,$D2373),MIN(2258,F2373))))))</f>
        <v>Effectuez l’étape 1</v>
      </c>
      <c r="I2373" s="3">
        <f t="shared" si="36"/>
        <v>0</v>
      </c>
    </row>
    <row r="2374" spans="7:9" x14ac:dyDescent="0.3">
      <c r="G2374" s="3" t="str">
        <f>IF(ISTEXT(CRHPrate),"Effectuez l’étape 1",IF(AND(INDEX(claimPeriodNo,MATCH('Étape 1) Taux'!$A$8,claimPeriods,0))&gt;17,INDEX(claimPeriodNo,MATCH('Étape 1) Taux'!$A$8,claimPeriods,0))&lt;20,revenueReduction&lt;0.1),0,IF(NOT(ISNUMBER(E2374)),0,IF($C2374="Oui",0,IF($B2374="Non - avec lien de dépendance",MIN(2258,E2374,$D2374),MIN(2258,E2374))))))</f>
        <v>Effectuez l’étape 1</v>
      </c>
      <c r="H2374" s="3" t="str">
        <f>IF(ISTEXT(CRHPrate),"Effectuez l’étape 1",IF(AND(INDEX(claimPeriodNo,MATCH('Étape 1) Taux'!$A$8,claimPeriods,0))&gt;17,INDEX(claimPeriodNo,MATCH('Étape 1) Taux'!$A$8,claimPeriods,0))&lt;20,revenueReduction&lt;0.1),0,IF(NOT(ISNUMBER(F2374)),0,IF($C2374="Oui",0,IF($B2374="Non - avec lien de dépendance",MIN(2258,F2374,$D2374),MIN(2258,F2374))))))</f>
        <v>Effectuez l’étape 1</v>
      </c>
      <c r="I2374" s="3">
        <f t="shared" si="36"/>
        <v>0</v>
      </c>
    </row>
    <row r="2375" spans="7:9" x14ac:dyDescent="0.3">
      <c r="G2375" s="3" t="str">
        <f>IF(ISTEXT(CRHPrate),"Effectuez l’étape 1",IF(AND(INDEX(claimPeriodNo,MATCH('Étape 1) Taux'!$A$8,claimPeriods,0))&gt;17,INDEX(claimPeriodNo,MATCH('Étape 1) Taux'!$A$8,claimPeriods,0))&lt;20,revenueReduction&lt;0.1),0,IF(NOT(ISNUMBER(E2375)),0,IF($C2375="Oui",0,IF($B2375="Non - avec lien de dépendance",MIN(2258,E2375,$D2375),MIN(2258,E2375))))))</f>
        <v>Effectuez l’étape 1</v>
      </c>
      <c r="H2375" s="3" t="str">
        <f>IF(ISTEXT(CRHPrate),"Effectuez l’étape 1",IF(AND(INDEX(claimPeriodNo,MATCH('Étape 1) Taux'!$A$8,claimPeriods,0))&gt;17,INDEX(claimPeriodNo,MATCH('Étape 1) Taux'!$A$8,claimPeriods,0))&lt;20,revenueReduction&lt;0.1),0,IF(NOT(ISNUMBER(F2375)),0,IF($C2375="Oui",0,IF($B2375="Non - avec lien de dépendance",MIN(2258,F2375,$D2375),MIN(2258,F2375))))))</f>
        <v>Effectuez l’étape 1</v>
      </c>
      <c r="I2375" s="3">
        <f t="shared" ref="I2375:I2438" si="37">IF(AND(COUNT(B2375:F2375)&gt;0,OR(AND(NOT(ISNUMBER($D2375)),$B2375&lt;&gt;"Oui - sans lien de dépendance"),COUNT(E2375:F2375)&lt;&gt;2,ISBLANK($B2375))),"Remplissez tous les montants",SUM(G2375:H2375))</f>
        <v>0</v>
      </c>
    </row>
    <row r="2376" spans="7:9" x14ac:dyDescent="0.3">
      <c r="G2376" s="3" t="str">
        <f>IF(ISTEXT(CRHPrate),"Effectuez l’étape 1",IF(AND(INDEX(claimPeriodNo,MATCH('Étape 1) Taux'!$A$8,claimPeriods,0))&gt;17,INDEX(claimPeriodNo,MATCH('Étape 1) Taux'!$A$8,claimPeriods,0))&lt;20,revenueReduction&lt;0.1),0,IF(NOT(ISNUMBER(E2376)),0,IF($C2376="Oui",0,IF($B2376="Non - avec lien de dépendance",MIN(2258,E2376,$D2376),MIN(2258,E2376))))))</f>
        <v>Effectuez l’étape 1</v>
      </c>
      <c r="H2376" s="3" t="str">
        <f>IF(ISTEXT(CRHPrate),"Effectuez l’étape 1",IF(AND(INDEX(claimPeriodNo,MATCH('Étape 1) Taux'!$A$8,claimPeriods,0))&gt;17,INDEX(claimPeriodNo,MATCH('Étape 1) Taux'!$A$8,claimPeriods,0))&lt;20,revenueReduction&lt;0.1),0,IF(NOT(ISNUMBER(F2376)),0,IF($C2376="Oui",0,IF($B2376="Non - avec lien de dépendance",MIN(2258,F2376,$D2376),MIN(2258,F2376))))))</f>
        <v>Effectuez l’étape 1</v>
      </c>
      <c r="I2376" s="3">
        <f t="shared" si="37"/>
        <v>0</v>
      </c>
    </row>
    <row r="2377" spans="7:9" x14ac:dyDescent="0.3">
      <c r="G2377" s="3" t="str">
        <f>IF(ISTEXT(CRHPrate),"Effectuez l’étape 1",IF(AND(INDEX(claimPeriodNo,MATCH('Étape 1) Taux'!$A$8,claimPeriods,0))&gt;17,INDEX(claimPeriodNo,MATCH('Étape 1) Taux'!$A$8,claimPeriods,0))&lt;20,revenueReduction&lt;0.1),0,IF(NOT(ISNUMBER(E2377)),0,IF($C2377="Oui",0,IF($B2377="Non - avec lien de dépendance",MIN(2258,E2377,$D2377),MIN(2258,E2377))))))</f>
        <v>Effectuez l’étape 1</v>
      </c>
      <c r="H2377" s="3" t="str">
        <f>IF(ISTEXT(CRHPrate),"Effectuez l’étape 1",IF(AND(INDEX(claimPeriodNo,MATCH('Étape 1) Taux'!$A$8,claimPeriods,0))&gt;17,INDEX(claimPeriodNo,MATCH('Étape 1) Taux'!$A$8,claimPeriods,0))&lt;20,revenueReduction&lt;0.1),0,IF(NOT(ISNUMBER(F2377)),0,IF($C2377="Oui",0,IF($B2377="Non - avec lien de dépendance",MIN(2258,F2377,$D2377),MIN(2258,F2377))))))</f>
        <v>Effectuez l’étape 1</v>
      </c>
      <c r="I2377" s="3">
        <f t="shared" si="37"/>
        <v>0</v>
      </c>
    </row>
    <row r="2378" spans="7:9" x14ac:dyDescent="0.3">
      <c r="G2378" s="3" t="str">
        <f>IF(ISTEXT(CRHPrate),"Effectuez l’étape 1",IF(AND(INDEX(claimPeriodNo,MATCH('Étape 1) Taux'!$A$8,claimPeriods,0))&gt;17,INDEX(claimPeriodNo,MATCH('Étape 1) Taux'!$A$8,claimPeriods,0))&lt;20,revenueReduction&lt;0.1),0,IF(NOT(ISNUMBER(E2378)),0,IF($C2378="Oui",0,IF($B2378="Non - avec lien de dépendance",MIN(2258,E2378,$D2378),MIN(2258,E2378))))))</f>
        <v>Effectuez l’étape 1</v>
      </c>
      <c r="H2378" s="3" t="str">
        <f>IF(ISTEXT(CRHPrate),"Effectuez l’étape 1",IF(AND(INDEX(claimPeriodNo,MATCH('Étape 1) Taux'!$A$8,claimPeriods,0))&gt;17,INDEX(claimPeriodNo,MATCH('Étape 1) Taux'!$A$8,claimPeriods,0))&lt;20,revenueReduction&lt;0.1),0,IF(NOT(ISNUMBER(F2378)),0,IF($C2378="Oui",0,IF($B2378="Non - avec lien de dépendance",MIN(2258,F2378,$D2378),MIN(2258,F2378))))))</f>
        <v>Effectuez l’étape 1</v>
      </c>
      <c r="I2378" s="3">
        <f t="shared" si="37"/>
        <v>0</v>
      </c>
    </row>
    <row r="2379" spans="7:9" x14ac:dyDescent="0.3">
      <c r="G2379" s="3" t="str">
        <f>IF(ISTEXT(CRHPrate),"Effectuez l’étape 1",IF(AND(INDEX(claimPeriodNo,MATCH('Étape 1) Taux'!$A$8,claimPeriods,0))&gt;17,INDEX(claimPeriodNo,MATCH('Étape 1) Taux'!$A$8,claimPeriods,0))&lt;20,revenueReduction&lt;0.1),0,IF(NOT(ISNUMBER(E2379)),0,IF($C2379="Oui",0,IF($B2379="Non - avec lien de dépendance",MIN(2258,E2379,$D2379),MIN(2258,E2379))))))</f>
        <v>Effectuez l’étape 1</v>
      </c>
      <c r="H2379" s="3" t="str">
        <f>IF(ISTEXT(CRHPrate),"Effectuez l’étape 1",IF(AND(INDEX(claimPeriodNo,MATCH('Étape 1) Taux'!$A$8,claimPeriods,0))&gt;17,INDEX(claimPeriodNo,MATCH('Étape 1) Taux'!$A$8,claimPeriods,0))&lt;20,revenueReduction&lt;0.1),0,IF(NOT(ISNUMBER(F2379)),0,IF($C2379="Oui",0,IF($B2379="Non - avec lien de dépendance",MIN(2258,F2379,$D2379),MIN(2258,F2379))))))</f>
        <v>Effectuez l’étape 1</v>
      </c>
      <c r="I2379" s="3">
        <f t="shared" si="37"/>
        <v>0</v>
      </c>
    </row>
    <row r="2380" spans="7:9" x14ac:dyDescent="0.3">
      <c r="G2380" s="3" t="str">
        <f>IF(ISTEXT(CRHPrate),"Effectuez l’étape 1",IF(AND(INDEX(claimPeriodNo,MATCH('Étape 1) Taux'!$A$8,claimPeriods,0))&gt;17,INDEX(claimPeriodNo,MATCH('Étape 1) Taux'!$A$8,claimPeriods,0))&lt;20,revenueReduction&lt;0.1),0,IF(NOT(ISNUMBER(E2380)),0,IF($C2380="Oui",0,IF($B2380="Non - avec lien de dépendance",MIN(2258,E2380,$D2380),MIN(2258,E2380))))))</f>
        <v>Effectuez l’étape 1</v>
      </c>
      <c r="H2380" s="3" t="str">
        <f>IF(ISTEXT(CRHPrate),"Effectuez l’étape 1",IF(AND(INDEX(claimPeriodNo,MATCH('Étape 1) Taux'!$A$8,claimPeriods,0))&gt;17,INDEX(claimPeriodNo,MATCH('Étape 1) Taux'!$A$8,claimPeriods,0))&lt;20,revenueReduction&lt;0.1),0,IF(NOT(ISNUMBER(F2380)),0,IF($C2380="Oui",0,IF($B2380="Non - avec lien de dépendance",MIN(2258,F2380,$D2380),MIN(2258,F2380))))))</f>
        <v>Effectuez l’étape 1</v>
      </c>
      <c r="I2380" s="3">
        <f t="shared" si="37"/>
        <v>0</v>
      </c>
    </row>
    <row r="2381" spans="7:9" x14ac:dyDescent="0.3">
      <c r="G2381" s="3" t="str">
        <f>IF(ISTEXT(CRHPrate),"Effectuez l’étape 1",IF(AND(INDEX(claimPeriodNo,MATCH('Étape 1) Taux'!$A$8,claimPeriods,0))&gt;17,INDEX(claimPeriodNo,MATCH('Étape 1) Taux'!$A$8,claimPeriods,0))&lt;20,revenueReduction&lt;0.1),0,IF(NOT(ISNUMBER(E2381)),0,IF($C2381="Oui",0,IF($B2381="Non - avec lien de dépendance",MIN(2258,E2381,$D2381),MIN(2258,E2381))))))</f>
        <v>Effectuez l’étape 1</v>
      </c>
      <c r="H2381" s="3" t="str">
        <f>IF(ISTEXT(CRHPrate),"Effectuez l’étape 1",IF(AND(INDEX(claimPeriodNo,MATCH('Étape 1) Taux'!$A$8,claimPeriods,0))&gt;17,INDEX(claimPeriodNo,MATCH('Étape 1) Taux'!$A$8,claimPeriods,0))&lt;20,revenueReduction&lt;0.1),0,IF(NOT(ISNUMBER(F2381)),0,IF($C2381="Oui",0,IF($B2381="Non - avec lien de dépendance",MIN(2258,F2381,$D2381),MIN(2258,F2381))))))</f>
        <v>Effectuez l’étape 1</v>
      </c>
      <c r="I2381" s="3">
        <f t="shared" si="37"/>
        <v>0</v>
      </c>
    </row>
    <row r="2382" spans="7:9" x14ac:dyDescent="0.3">
      <c r="G2382" s="3" t="str">
        <f>IF(ISTEXT(CRHPrate),"Effectuez l’étape 1",IF(AND(INDEX(claimPeriodNo,MATCH('Étape 1) Taux'!$A$8,claimPeriods,0))&gt;17,INDEX(claimPeriodNo,MATCH('Étape 1) Taux'!$A$8,claimPeriods,0))&lt;20,revenueReduction&lt;0.1),0,IF(NOT(ISNUMBER(E2382)),0,IF($C2382="Oui",0,IF($B2382="Non - avec lien de dépendance",MIN(2258,E2382,$D2382),MIN(2258,E2382))))))</f>
        <v>Effectuez l’étape 1</v>
      </c>
      <c r="H2382" s="3" t="str">
        <f>IF(ISTEXT(CRHPrate),"Effectuez l’étape 1",IF(AND(INDEX(claimPeriodNo,MATCH('Étape 1) Taux'!$A$8,claimPeriods,0))&gt;17,INDEX(claimPeriodNo,MATCH('Étape 1) Taux'!$A$8,claimPeriods,0))&lt;20,revenueReduction&lt;0.1),0,IF(NOT(ISNUMBER(F2382)),0,IF($C2382="Oui",0,IF($B2382="Non - avec lien de dépendance",MIN(2258,F2382,$D2382),MIN(2258,F2382))))))</f>
        <v>Effectuez l’étape 1</v>
      </c>
      <c r="I2382" s="3">
        <f t="shared" si="37"/>
        <v>0</v>
      </c>
    </row>
    <row r="2383" spans="7:9" x14ac:dyDescent="0.3">
      <c r="G2383" s="3" t="str">
        <f>IF(ISTEXT(CRHPrate),"Effectuez l’étape 1",IF(AND(INDEX(claimPeriodNo,MATCH('Étape 1) Taux'!$A$8,claimPeriods,0))&gt;17,INDEX(claimPeriodNo,MATCH('Étape 1) Taux'!$A$8,claimPeriods,0))&lt;20,revenueReduction&lt;0.1),0,IF(NOT(ISNUMBER(E2383)),0,IF($C2383="Oui",0,IF($B2383="Non - avec lien de dépendance",MIN(2258,E2383,$D2383),MIN(2258,E2383))))))</f>
        <v>Effectuez l’étape 1</v>
      </c>
      <c r="H2383" s="3" t="str">
        <f>IF(ISTEXT(CRHPrate),"Effectuez l’étape 1",IF(AND(INDEX(claimPeriodNo,MATCH('Étape 1) Taux'!$A$8,claimPeriods,0))&gt;17,INDEX(claimPeriodNo,MATCH('Étape 1) Taux'!$A$8,claimPeriods,0))&lt;20,revenueReduction&lt;0.1),0,IF(NOT(ISNUMBER(F2383)),0,IF($C2383="Oui",0,IF($B2383="Non - avec lien de dépendance",MIN(2258,F2383,$D2383),MIN(2258,F2383))))))</f>
        <v>Effectuez l’étape 1</v>
      </c>
      <c r="I2383" s="3">
        <f t="shared" si="37"/>
        <v>0</v>
      </c>
    </row>
    <row r="2384" spans="7:9" x14ac:dyDescent="0.3">
      <c r="G2384" s="3" t="str">
        <f>IF(ISTEXT(CRHPrate),"Effectuez l’étape 1",IF(AND(INDEX(claimPeriodNo,MATCH('Étape 1) Taux'!$A$8,claimPeriods,0))&gt;17,INDEX(claimPeriodNo,MATCH('Étape 1) Taux'!$A$8,claimPeriods,0))&lt;20,revenueReduction&lt;0.1),0,IF(NOT(ISNUMBER(E2384)),0,IF($C2384="Oui",0,IF($B2384="Non - avec lien de dépendance",MIN(2258,E2384,$D2384),MIN(2258,E2384))))))</f>
        <v>Effectuez l’étape 1</v>
      </c>
      <c r="H2384" s="3" t="str">
        <f>IF(ISTEXT(CRHPrate),"Effectuez l’étape 1",IF(AND(INDEX(claimPeriodNo,MATCH('Étape 1) Taux'!$A$8,claimPeriods,0))&gt;17,INDEX(claimPeriodNo,MATCH('Étape 1) Taux'!$A$8,claimPeriods,0))&lt;20,revenueReduction&lt;0.1),0,IF(NOT(ISNUMBER(F2384)),0,IF($C2384="Oui",0,IF($B2384="Non - avec lien de dépendance",MIN(2258,F2384,$D2384),MIN(2258,F2384))))))</f>
        <v>Effectuez l’étape 1</v>
      </c>
      <c r="I2384" s="3">
        <f t="shared" si="37"/>
        <v>0</v>
      </c>
    </row>
    <row r="2385" spans="7:9" x14ac:dyDescent="0.3">
      <c r="G2385" s="3" t="str">
        <f>IF(ISTEXT(CRHPrate),"Effectuez l’étape 1",IF(AND(INDEX(claimPeriodNo,MATCH('Étape 1) Taux'!$A$8,claimPeriods,0))&gt;17,INDEX(claimPeriodNo,MATCH('Étape 1) Taux'!$A$8,claimPeriods,0))&lt;20,revenueReduction&lt;0.1),0,IF(NOT(ISNUMBER(E2385)),0,IF($C2385="Oui",0,IF($B2385="Non - avec lien de dépendance",MIN(2258,E2385,$D2385),MIN(2258,E2385))))))</f>
        <v>Effectuez l’étape 1</v>
      </c>
      <c r="H2385" s="3" t="str">
        <f>IF(ISTEXT(CRHPrate),"Effectuez l’étape 1",IF(AND(INDEX(claimPeriodNo,MATCH('Étape 1) Taux'!$A$8,claimPeriods,0))&gt;17,INDEX(claimPeriodNo,MATCH('Étape 1) Taux'!$A$8,claimPeriods,0))&lt;20,revenueReduction&lt;0.1),0,IF(NOT(ISNUMBER(F2385)),0,IF($C2385="Oui",0,IF($B2385="Non - avec lien de dépendance",MIN(2258,F2385,$D2385),MIN(2258,F2385))))))</f>
        <v>Effectuez l’étape 1</v>
      </c>
      <c r="I2385" s="3">
        <f t="shared" si="37"/>
        <v>0</v>
      </c>
    </row>
    <row r="2386" spans="7:9" x14ac:dyDescent="0.3">
      <c r="G2386" s="3" t="str">
        <f>IF(ISTEXT(CRHPrate),"Effectuez l’étape 1",IF(AND(INDEX(claimPeriodNo,MATCH('Étape 1) Taux'!$A$8,claimPeriods,0))&gt;17,INDEX(claimPeriodNo,MATCH('Étape 1) Taux'!$A$8,claimPeriods,0))&lt;20,revenueReduction&lt;0.1),0,IF(NOT(ISNUMBER(E2386)),0,IF($C2386="Oui",0,IF($B2386="Non - avec lien de dépendance",MIN(2258,E2386,$D2386),MIN(2258,E2386))))))</f>
        <v>Effectuez l’étape 1</v>
      </c>
      <c r="H2386" s="3" t="str">
        <f>IF(ISTEXT(CRHPrate),"Effectuez l’étape 1",IF(AND(INDEX(claimPeriodNo,MATCH('Étape 1) Taux'!$A$8,claimPeriods,0))&gt;17,INDEX(claimPeriodNo,MATCH('Étape 1) Taux'!$A$8,claimPeriods,0))&lt;20,revenueReduction&lt;0.1),0,IF(NOT(ISNUMBER(F2386)),0,IF($C2386="Oui",0,IF($B2386="Non - avec lien de dépendance",MIN(2258,F2386,$D2386),MIN(2258,F2386))))))</f>
        <v>Effectuez l’étape 1</v>
      </c>
      <c r="I2386" s="3">
        <f t="shared" si="37"/>
        <v>0</v>
      </c>
    </row>
    <row r="2387" spans="7:9" x14ac:dyDescent="0.3">
      <c r="G2387" s="3" t="str">
        <f>IF(ISTEXT(CRHPrate),"Effectuez l’étape 1",IF(AND(INDEX(claimPeriodNo,MATCH('Étape 1) Taux'!$A$8,claimPeriods,0))&gt;17,INDEX(claimPeriodNo,MATCH('Étape 1) Taux'!$A$8,claimPeriods,0))&lt;20,revenueReduction&lt;0.1),0,IF(NOT(ISNUMBER(E2387)),0,IF($C2387="Oui",0,IF($B2387="Non - avec lien de dépendance",MIN(2258,E2387,$D2387),MIN(2258,E2387))))))</f>
        <v>Effectuez l’étape 1</v>
      </c>
      <c r="H2387" s="3" t="str">
        <f>IF(ISTEXT(CRHPrate),"Effectuez l’étape 1",IF(AND(INDEX(claimPeriodNo,MATCH('Étape 1) Taux'!$A$8,claimPeriods,0))&gt;17,INDEX(claimPeriodNo,MATCH('Étape 1) Taux'!$A$8,claimPeriods,0))&lt;20,revenueReduction&lt;0.1),0,IF(NOT(ISNUMBER(F2387)),0,IF($C2387="Oui",0,IF($B2387="Non - avec lien de dépendance",MIN(2258,F2387,$D2387),MIN(2258,F2387))))))</f>
        <v>Effectuez l’étape 1</v>
      </c>
      <c r="I2387" s="3">
        <f t="shared" si="37"/>
        <v>0</v>
      </c>
    </row>
    <row r="2388" spans="7:9" x14ac:dyDescent="0.3">
      <c r="G2388" s="3" t="str">
        <f>IF(ISTEXT(CRHPrate),"Effectuez l’étape 1",IF(AND(INDEX(claimPeriodNo,MATCH('Étape 1) Taux'!$A$8,claimPeriods,0))&gt;17,INDEX(claimPeriodNo,MATCH('Étape 1) Taux'!$A$8,claimPeriods,0))&lt;20,revenueReduction&lt;0.1),0,IF(NOT(ISNUMBER(E2388)),0,IF($C2388="Oui",0,IF($B2388="Non - avec lien de dépendance",MIN(2258,E2388,$D2388),MIN(2258,E2388))))))</f>
        <v>Effectuez l’étape 1</v>
      </c>
      <c r="H2388" s="3" t="str">
        <f>IF(ISTEXT(CRHPrate),"Effectuez l’étape 1",IF(AND(INDEX(claimPeriodNo,MATCH('Étape 1) Taux'!$A$8,claimPeriods,0))&gt;17,INDEX(claimPeriodNo,MATCH('Étape 1) Taux'!$A$8,claimPeriods,0))&lt;20,revenueReduction&lt;0.1),0,IF(NOT(ISNUMBER(F2388)),0,IF($C2388="Oui",0,IF($B2388="Non - avec lien de dépendance",MIN(2258,F2388,$D2388),MIN(2258,F2388))))))</f>
        <v>Effectuez l’étape 1</v>
      </c>
      <c r="I2388" s="3">
        <f t="shared" si="37"/>
        <v>0</v>
      </c>
    </row>
    <row r="2389" spans="7:9" x14ac:dyDescent="0.3">
      <c r="G2389" s="3" t="str">
        <f>IF(ISTEXT(CRHPrate),"Effectuez l’étape 1",IF(AND(INDEX(claimPeriodNo,MATCH('Étape 1) Taux'!$A$8,claimPeriods,0))&gt;17,INDEX(claimPeriodNo,MATCH('Étape 1) Taux'!$A$8,claimPeriods,0))&lt;20,revenueReduction&lt;0.1),0,IF(NOT(ISNUMBER(E2389)),0,IF($C2389="Oui",0,IF($B2389="Non - avec lien de dépendance",MIN(2258,E2389,$D2389),MIN(2258,E2389))))))</f>
        <v>Effectuez l’étape 1</v>
      </c>
      <c r="H2389" s="3" t="str">
        <f>IF(ISTEXT(CRHPrate),"Effectuez l’étape 1",IF(AND(INDEX(claimPeriodNo,MATCH('Étape 1) Taux'!$A$8,claimPeriods,0))&gt;17,INDEX(claimPeriodNo,MATCH('Étape 1) Taux'!$A$8,claimPeriods,0))&lt;20,revenueReduction&lt;0.1),0,IF(NOT(ISNUMBER(F2389)),0,IF($C2389="Oui",0,IF($B2389="Non - avec lien de dépendance",MIN(2258,F2389,$D2389),MIN(2258,F2389))))))</f>
        <v>Effectuez l’étape 1</v>
      </c>
      <c r="I2389" s="3">
        <f t="shared" si="37"/>
        <v>0</v>
      </c>
    </row>
    <row r="2390" spans="7:9" x14ac:dyDescent="0.3">
      <c r="G2390" s="3" t="str">
        <f>IF(ISTEXT(CRHPrate),"Effectuez l’étape 1",IF(AND(INDEX(claimPeriodNo,MATCH('Étape 1) Taux'!$A$8,claimPeriods,0))&gt;17,INDEX(claimPeriodNo,MATCH('Étape 1) Taux'!$A$8,claimPeriods,0))&lt;20,revenueReduction&lt;0.1),0,IF(NOT(ISNUMBER(E2390)),0,IF($C2390="Oui",0,IF($B2390="Non - avec lien de dépendance",MIN(2258,E2390,$D2390),MIN(2258,E2390))))))</f>
        <v>Effectuez l’étape 1</v>
      </c>
      <c r="H2390" s="3" t="str">
        <f>IF(ISTEXT(CRHPrate),"Effectuez l’étape 1",IF(AND(INDEX(claimPeriodNo,MATCH('Étape 1) Taux'!$A$8,claimPeriods,0))&gt;17,INDEX(claimPeriodNo,MATCH('Étape 1) Taux'!$A$8,claimPeriods,0))&lt;20,revenueReduction&lt;0.1),0,IF(NOT(ISNUMBER(F2390)),0,IF($C2390="Oui",0,IF($B2390="Non - avec lien de dépendance",MIN(2258,F2390,$D2390),MIN(2258,F2390))))))</f>
        <v>Effectuez l’étape 1</v>
      </c>
      <c r="I2390" s="3">
        <f t="shared" si="37"/>
        <v>0</v>
      </c>
    </row>
    <row r="2391" spans="7:9" x14ac:dyDescent="0.3">
      <c r="G2391" s="3" t="str">
        <f>IF(ISTEXT(CRHPrate),"Effectuez l’étape 1",IF(AND(INDEX(claimPeriodNo,MATCH('Étape 1) Taux'!$A$8,claimPeriods,0))&gt;17,INDEX(claimPeriodNo,MATCH('Étape 1) Taux'!$A$8,claimPeriods,0))&lt;20,revenueReduction&lt;0.1),0,IF(NOT(ISNUMBER(E2391)),0,IF($C2391="Oui",0,IF($B2391="Non - avec lien de dépendance",MIN(2258,E2391,$D2391),MIN(2258,E2391))))))</f>
        <v>Effectuez l’étape 1</v>
      </c>
      <c r="H2391" s="3" t="str">
        <f>IF(ISTEXT(CRHPrate),"Effectuez l’étape 1",IF(AND(INDEX(claimPeriodNo,MATCH('Étape 1) Taux'!$A$8,claimPeriods,0))&gt;17,INDEX(claimPeriodNo,MATCH('Étape 1) Taux'!$A$8,claimPeriods,0))&lt;20,revenueReduction&lt;0.1),0,IF(NOT(ISNUMBER(F2391)),0,IF($C2391="Oui",0,IF($B2391="Non - avec lien de dépendance",MIN(2258,F2391,$D2391),MIN(2258,F2391))))))</f>
        <v>Effectuez l’étape 1</v>
      </c>
      <c r="I2391" s="3">
        <f t="shared" si="37"/>
        <v>0</v>
      </c>
    </row>
    <row r="2392" spans="7:9" x14ac:dyDescent="0.3">
      <c r="G2392" s="3" t="str">
        <f>IF(ISTEXT(CRHPrate),"Effectuez l’étape 1",IF(AND(INDEX(claimPeriodNo,MATCH('Étape 1) Taux'!$A$8,claimPeriods,0))&gt;17,INDEX(claimPeriodNo,MATCH('Étape 1) Taux'!$A$8,claimPeriods,0))&lt;20,revenueReduction&lt;0.1),0,IF(NOT(ISNUMBER(E2392)),0,IF($C2392="Oui",0,IF($B2392="Non - avec lien de dépendance",MIN(2258,E2392,$D2392),MIN(2258,E2392))))))</f>
        <v>Effectuez l’étape 1</v>
      </c>
      <c r="H2392" s="3" t="str">
        <f>IF(ISTEXT(CRHPrate),"Effectuez l’étape 1",IF(AND(INDEX(claimPeriodNo,MATCH('Étape 1) Taux'!$A$8,claimPeriods,0))&gt;17,INDEX(claimPeriodNo,MATCH('Étape 1) Taux'!$A$8,claimPeriods,0))&lt;20,revenueReduction&lt;0.1),0,IF(NOT(ISNUMBER(F2392)),0,IF($C2392="Oui",0,IF($B2392="Non - avec lien de dépendance",MIN(2258,F2392,$D2392),MIN(2258,F2392))))))</f>
        <v>Effectuez l’étape 1</v>
      </c>
      <c r="I2392" s="3">
        <f t="shared" si="37"/>
        <v>0</v>
      </c>
    </row>
    <row r="2393" spans="7:9" x14ac:dyDescent="0.3">
      <c r="G2393" s="3" t="str">
        <f>IF(ISTEXT(CRHPrate),"Effectuez l’étape 1",IF(AND(INDEX(claimPeriodNo,MATCH('Étape 1) Taux'!$A$8,claimPeriods,0))&gt;17,INDEX(claimPeriodNo,MATCH('Étape 1) Taux'!$A$8,claimPeriods,0))&lt;20,revenueReduction&lt;0.1),0,IF(NOT(ISNUMBER(E2393)),0,IF($C2393="Oui",0,IF($B2393="Non - avec lien de dépendance",MIN(2258,E2393,$D2393),MIN(2258,E2393))))))</f>
        <v>Effectuez l’étape 1</v>
      </c>
      <c r="H2393" s="3" t="str">
        <f>IF(ISTEXT(CRHPrate),"Effectuez l’étape 1",IF(AND(INDEX(claimPeriodNo,MATCH('Étape 1) Taux'!$A$8,claimPeriods,0))&gt;17,INDEX(claimPeriodNo,MATCH('Étape 1) Taux'!$A$8,claimPeriods,0))&lt;20,revenueReduction&lt;0.1),0,IF(NOT(ISNUMBER(F2393)),0,IF($C2393="Oui",0,IF($B2393="Non - avec lien de dépendance",MIN(2258,F2393,$D2393),MIN(2258,F2393))))))</f>
        <v>Effectuez l’étape 1</v>
      </c>
      <c r="I2393" s="3">
        <f t="shared" si="37"/>
        <v>0</v>
      </c>
    </row>
    <row r="2394" spans="7:9" x14ac:dyDescent="0.3">
      <c r="G2394" s="3" t="str">
        <f>IF(ISTEXT(CRHPrate),"Effectuez l’étape 1",IF(AND(INDEX(claimPeriodNo,MATCH('Étape 1) Taux'!$A$8,claimPeriods,0))&gt;17,INDEX(claimPeriodNo,MATCH('Étape 1) Taux'!$A$8,claimPeriods,0))&lt;20,revenueReduction&lt;0.1),0,IF(NOT(ISNUMBER(E2394)),0,IF($C2394="Oui",0,IF($B2394="Non - avec lien de dépendance",MIN(2258,E2394,$D2394),MIN(2258,E2394))))))</f>
        <v>Effectuez l’étape 1</v>
      </c>
      <c r="H2394" s="3" t="str">
        <f>IF(ISTEXT(CRHPrate),"Effectuez l’étape 1",IF(AND(INDEX(claimPeriodNo,MATCH('Étape 1) Taux'!$A$8,claimPeriods,0))&gt;17,INDEX(claimPeriodNo,MATCH('Étape 1) Taux'!$A$8,claimPeriods,0))&lt;20,revenueReduction&lt;0.1),0,IF(NOT(ISNUMBER(F2394)),0,IF($C2394="Oui",0,IF($B2394="Non - avec lien de dépendance",MIN(2258,F2394,$D2394),MIN(2258,F2394))))))</f>
        <v>Effectuez l’étape 1</v>
      </c>
      <c r="I2394" s="3">
        <f t="shared" si="37"/>
        <v>0</v>
      </c>
    </row>
    <row r="2395" spans="7:9" x14ac:dyDescent="0.3">
      <c r="G2395" s="3" t="str">
        <f>IF(ISTEXT(CRHPrate),"Effectuez l’étape 1",IF(AND(INDEX(claimPeriodNo,MATCH('Étape 1) Taux'!$A$8,claimPeriods,0))&gt;17,INDEX(claimPeriodNo,MATCH('Étape 1) Taux'!$A$8,claimPeriods,0))&lt;20,revenueReduction&lt;0.1),0,IF(NOT(ISNUMBER(E2395)),0,IF($C2395="Oui",0,IF($B2395="Non - avec lien de dépendance",MIN(2258,E2395,$D2395),MIN(2258,E2395))))))</f>
        <v>Effectuez l’étape 1</v>
      </c>
      <c r="H2395" s="3" t="str">
        <f>IF(ISTEXT(CRHPrate),"Effectuez l’étape 1",IF(AND(INDEX(claimPeriodNo,MATCH('Étape 1) Taux'!$A$8,claimPeriods,0))&gt;17,INDEX(claimPeriodNo,MATCH('Étape 1) Taux'!$A$8,claimPeriods,0))&lt;20,revenueReduction&lt;0.1),0,IF(NOT(ISNUMBER(F2395)),0,IF($C2395="Oui",0,IF($B2395="Non - avec lien de dépendance",MIN(2258,F2395,$D2395),MIN(2258,F2395))))))</f>
        <v>Effectuez l’étape 1</v>
      </c>
      <c r="I2395" s="3">
        <f t="shared" si="37"/>
        <v>0</v>
      </c>
    </row>
    <row r="2396" spans="7:9" x14ac:dyDescent="0.3">
      <c r="G2396" s="3" t="str">
        <f>IF(ISTEXT(CRHPrate),"Effectuez l’étape 1",IF(AND(INDEX(claimPeriodNo,MATCH('Étape 1) Taux'!$A$8,claimPeriods,0))&gt;17,INDEX(claimPeriodNo,MATCH('Étape 1) Taux'!$A$8,claimPeriods,0))&lt;20,revenueReduction&lt;0.1),0,IF(NOT(ISNUMBER(E2396)),0,IF($C2396="Oui",0,IF($B2396="Non - avec lien de dépendance",MIN(2258,E2396,$D2396),MIN(2258,E2396))))))</f>
        <v>Effectuez l’étape 1</v>
      </c>
      <c r="H2396" s="3" t="str">
        <f>IF(ISTEXT(CRHPrate),"Effectuez l’étape 1",IF(AND(INDEX(claimPeriodNo,MATCH('Étape 1) Taux'!$A$8,claimPeriods,0))&gt;17,INDEX(claimPeriodNo,MATCH('Étape 1) Taux'!$A$8,claimPeriods,0))&lt;20,revenueReduction&lt;0.1),0,IF(NOT(ISNUMBER(F2396)),0,IF($C2396="Oui",0,IF($B2396="Non - avec lien de dépendance",MIN(2258,F2396,$D2396),MIN(2258,F2396))))))</f>
        <v>Effectuez l’étape 1</v>
      </c>
      <c r="I2396" s="3">
        <f t="shared" si="37"/>
        <v>0</v>
      </c>
    </row>
    <row r="2397" spans="7:9" x14ac:dyDescent="0.3">
      <c r="G2397" s="3" t="str">
        <f>IF(ISTEXT(CRHPrate),"Effectuez l’étape 1",IF(AND(INDEX(claimPeriodNo,MATCH('Étape 1) Taux'!$A$8,claimPeriods,0))&gt;17,INDEX(claimPeriodNo,MATCH('Étape 1) Taux'!$A$8,claimPeriods,0))&lt;20,revenueReduction&lt;0.1),0,IF(NOT(ISNUMBER(E2397)),0,IF($C2397="Oui",0,IF($B2397="Non - avec lien de dépendance",MIN(2258,E2397,$D2397),MIN(2258,E2397))))))</f>
        <v>Effectuez l’étape 1</v>
      </c>
      <c r="H2397" s="3" t="str">
        <f>IF(ISTEXT(CRHPrate),"Effectuez l’étape 1",IF(AND(INDEX(claimPeriodNo,MATCH('Étape 1) Taux'!$A$8,claimPeriods,0))&gt;17,INDEX(claimPeriodNo,MATCH('Étape 1) Taux'!$A$8,claimPeriods,0))&lt;20,revenueReduction&lt;0.1),0,IF(NOT(ISNUMBER(F2397)),0,IF($C2397="Oui",0,IF($B2397="Non - avec lien de dépendance",MIN(2258,F2397,$D2397),MIN(2258,F2397))))))</f>
        <v>Effectuez l’étape 1</v>
      </c>
      <c r="I2397" s="3">
        <f t="shared" si="37"/>
        <v>0</v>
      </c>
    </row>
    <row r="2398" spans="7:9" x14ac:dyDescent="0.3">
      <c r="G2398" s="3" t="str">
        <f>IF(ISTEXT(CRHPrate),"Effectuez l’étape 1",IF(AND(INDEX(claimPeriodNo,MATCH('Étape 1) Taux'!$A$8,claimPeriods,0))&gt;17,INDEX(claimPeriodNo,MATCH('Étape 1) Taux'!$A$8,claimPeriods,0))&lt;20,revenueReduction&lt;0.1),0,IF(NOT(ISNUMBER(E2398)),0,IF($C2398="Oui",0,IF($B2398="Non - avec lien de dépendance",MIN(2258,E2398,$D2398),MIN(2258,E2398))))))</f>
        <v>Effectuez l’étape 1</v>
      </c>
      <c r="H2398" s="3" t="str">
        <f>IF(ISTEXT(CRHPrate),"Effectuez l’étape 1",IF(AND(INDEX(claimPeriodNo,MATCH('Étape 1) Taux'!$A$8,claimPeriods,0))&gt;17,INDEX(claimPeriodNo,MATCH('Étape 1) Taux'!$A$8,claimPeriods,0))&lt;20,revenueReduction&lt;0.1),0,IF(NOT(ISNUMBER(F2398)),0,IF($C2398="Oui",0,IF($B2398="Non - avec lien de dépendance",MIN(2258,F2398,$D2398),MIN(2258,F2398))))))</f>
        <v>Effectuez l’étape 1</v>
      </c>
      <c r="I2398" s="3">
        <f t="shared" si="37"/>
        <v>0</v>
      </c>
    </row>
    <row r="2399" spans="7:9" x14ac:dyDescent="0.3">
      <c r="G2399" s="3" t="str">
        <f>IF(ISTEXT(CRHPrate),"Effectuez l’étape 1",IF(AND(INDEX(claimPeriodNo,MATCH('Étape 1) Taux'!$A$8,claimPeriods,0))&gt;17,INDEX(claimPeriodNo,MATCH('Étape 1) Taux'!$A$8,claimPeriods,0))&lt;20,revenueReduction&lt;0.1),0,IF(NOT(ISNUMBER(E2399)),0,IF($C2399="Oui",0,IF($B2399="Non - avec lien de dépendance",MIN(2258,E2399,$D2399),MIN(2258,E2399))))))</f>
        <v>Effectuez l’étape 1</v>
      </c>
      <c r="H2399" s="3" t="str">
        <f>IF(ISTEXT(CRHPrate),"Effectuez l’étape 1",IF(AND(INDEX(claimPeriodNo,MATCH('Étape 1) Taux'!$A$8,claimPeriods,0))&gt;17,INDEX(claimPeriodNo,MATCH('Étape 1) Taux'!$A$8,claimPeriods,0))&lt;20,revenueReduction&lt;0.1),0,IF(NOT(ISNUMBER(F2399)),0,IF($C2399="Oui",0,IF($B2399="Non - avec lien de dépendance",MIN(2258,F2399,$D2399),MIN(2258,F2399))))))</f>
        <v>Effectuez l’étape 1</v>
      </c>
      <c r="I2399" s="3">
        <f t="shared" si="37"/>
        <v>0</v>
      </c>
    </row>
    <row r="2400" spans="7:9" x14ac:dyDescent="0.3">
      <c r="G2400" s="3" t="str">
        <f>IF(ISTEXT(CRHPrate),"Effectuez l’étape 1",IF(AND(INDEX(claimPeriodNo,MATCH('Étape 1) Taux'!$A$8,claimPeriods,0))&gt;17,INDEX(claimPeriodNo,MATCH('Étape 1) Taux'!$A$8,claimPeriods,0))&lt;20,revenueReduction&lt;0.1),0,IF(NOT(ISNUMBER(E2400)),0,IF($C2400="Oui",0,IF($B2400="Non - avec lien de dépendance",MIN(2258,E2400,$D2400),MIN(2258,E2400))))))</f>
        <v>Effectuez l’étape 1</v>
      </c>
      <c r="H2400" s="3" t="str">
        <f>IF(ISTEXT(CRHPrate),"Effectuez l’étape 1",IF(AND(INDEX(claimPeriodNo,MATCH('Étape 1) Taux'!$A$8,claimPeriods,0))&gt;17,INDEX(claimPeriodNo,MATCH('Étape 1) Taux'!$A$8,claimPeriods,0))&lt;20,revenueReduction&lt;0.1),0,IF(NOT(ISNUMBER(F2400)),0,IF($C2400="Oui",0,IF($B2400="Non - avec lien de dépendance",MIN(2258,F2400,$D2400),MIN(2258,F2400))))))</f>
        <v>Effectuez l’étape 1</v>
      </c>
      <c r="I2400" s="3">
        <f t="shared" si="37"/>
        <v>0</v>
      </c>
    </row>
    <row r="2401" spans="7:9" x14ac:dyDescent="0.3">
      <c r="G2401" s="3" t="str">
        <f>IF(ISTEXT(CRHPrate),"Effectuez l’étape 1",IF(AND(INDEX(claimPeriodNo,MATCH('Étape 1) Taux'!$A$8,claimPeriods,0))&gt;17,INDEX(claimPeriodNo,MATCH('Étape 1) Taux'!$A$8,claimPeriods,0))&lt;20,revenueReduction&lt;0.1),0,IF(NOT(ISNUMBER(E2401)),0,IF($C2401="Oui",0,IF($B2401="Non - avec lien de dépendance",MIN(2258,E2401,$D2401),MIN(2258,E2401))))))</f>
        <v>Effectuez l’étape 1</v>
      </c>
      <c r="H2401" s="3" t="str">
        <f>IF(ISTEXT(CRHPrate),"Effectuez l’étape 1",IF(AND(INDEX(claimPeriodNo,MATCH('Étape 1) Taux'!$A$8,claimPeriods,0))&gt;17,INDEX(claimPeriodNo,MATCH('Étape 1) Taux'!$A$8,claimPeriods,0))&lt;20,revenueReduction&lt;0.1),0,IF(NOT(ISNUMBER(F2401)),0,IF($C2401="Oui",0,IF($B2401="Non - avec lien de dépendance",MIN(2258,F2401,$D2401),MIN(2258,F2401))))))</f>
        <v>Effectuez l’étape 1</v>
      </c>
      <c r="I2401" s="3">
        <f t="shared" si="37"/>
        <v>0</v>
      </c>
    </row>
    <row r="2402" spans="7:9" x14ac:dyDescent="0.3">
      <c r="G2402" s="3" t="str">
        <f>IF(ISTEXT(CRHPrate),"Effectuez l’étape 1",IF(AND(INDEX(claimPeriodNo,MATCH('Étape 1) Taux'!$A$8,claimPeriods,0))&gt;17,INDEX(claimPeriodNo,MATCH('Étape 1) Taux'!$A$8,claimPeriods,0))&lt;20,revenueReduction&lt;0.1),0,IF(NOT(ISNUMBER(E2402)),0,IF($C2402="Oui",0,IF($B2402="Non - avec lien de dépendance",MIN(2258,E2402,$D2402),MIN(2258,E2402))))))</f>
        <v>Effectuez l’étape 1</v>
      </c>
      <c r="H2402" s="3" t="str">
        <f>IF(ISTEXT(CRHPrate),"Effectuez l’étape 1",IF(AND(INDEX(claimPeriodNo,MATCH('Étape 1) Taux'!$A$8,claimPeriods,0))&gt;17,INDEX(claimPeriodNo,MATCH('Étape 1) Taux'!$A$8,claimPeriods,0))&lt;20,revenueReduction&lt;0.1),0,IF(NOT(ISNUMBER(F2402)),0,IF($C2402="Oui",0,IF($B2402="Non - avec lien de dépendance",MIN(2258,F2402,$D2402),MIN(2258,F2402))))))</f>
        <v>Effectuez l’étape 1</v>
      </c>
      <c r="I2402" s="3">
        <f t="shared" si="37"/>
        <v>0</v>
      </c>
    </row>
    <row r="2403" spans="7:9" x14ac:dyDescent="0.3">
      <c r="G2403" s="3" t="str">
        <f>IF(ISTEXT(CRHPrate),"Effectuez l’étape 1",IF(AND(INDEX(claimPeriodNo,MATCH('Étape 1) Taux'!$A$8,claimPeriods,0))&gt;17,INDEX(claimPeriodNo,MATCH('Étape 1) Taux'!$A$8,claimPeriods,0))&lt;20,revenueReduction&lt;0.1),0,IF(NOT(ISNUMBER(E2403)),0,IF($C2403="Oui",0,IF($B2403="Non - avec lien de dépendance",MIN(2258,E2403,$D2403),MIN(2258,E2403))))))</f>
        <v>Effectuez l’étape 1</v>
      </c>
      <c r="H2403" s="3" t="str">
        <f>IF(ISTEXT(CRHPrate),"Effectuez l’étape 1",IF(AND(INDEX(claimPeriodNo,MATCH('Étape 1) Taux'!$A$8,claimPeriods,0))&gt;17,INDEX(claimPeriodNo,MATCH('Étape 1) Taux'!$A$8,claimPeriods,0))&lt;20,revenueReduction&lt;0.1),0,IF(NOT(ISNUMBER(F2403)),0,IF($C2403="Oui",0,IF($B2403="Non - avec lien de dépendance",MIN(2258,F2403,$D2403),MIN(2258,F2403))))))</f>
        <v>Effectuez l’étape 1</v>
      </c>
      <c r="I2403" s="3">
        <f t="shared" si="37"/>
        <v>0</v>
      </c>
    </row>
    <row r="2404" spans="7:9" x14ac:dyDescent="0.3">
      <c r="G2404" s="3" t="str">
        <f>IF(ISTEXT(CRHPrate),"Effectuez l’étape 1",IF(AND(INDEX(claimPeriodNo,MATCH('Étape 1) Taux'!$A$8,claimPeriods,0))&gt;17,INDEX(claimPeriodNo,MATCH('Étape 1) Taux'!$A$8,claimPeriods,0))&lt;20,revenueReduction&lt;0.1),0,IF(NOT(ISNUMBER(E2404)),0,IF($C2404="Oui",0,IF($B2404="Non - avec lien de dépendance",MIN(2258,E2404,$D2404),MIN(2258,E2404))))))</f>
        <v>Effectuez l’étape 1</v>
      </c>
      <c r="H2404" s="3" t="str">
        <f>IF(ISTEXT(CRHPrate),"Effectuez l’étape 1",IF(AND(INDEX(claimPeriodNo,MATCH('Étape 1) Taux'!$A$8,claimPeriods,0))&gt;17,INDEX(claimPeriodNo,MATCH('Étape 1) Taux'!$A$8,claimPeriods,0))&lt;20,revenueReduction&lt;0.1),0,IF(NOT(ISNUMBER(F2404)),0,IF($C2404="Oui",0,IF($B2404="Non - avec lien de dépendance",MIN(2258,F2404,$D2404),MIN(2258,F2404))))))</f>
        <v>Effectuez l’étape 1</v>
      </c>
      <c r="I2404" s="3">
        <f t="shared" si="37"/>
        <v>0</v>
      </c>
    </row>
    <row r="2405" spans="7:9" x14ac:dyDescent="0.3">
      <c r="G2405" s="3" t="str">
        <f>IF(ISTEXT(CRHPrate),"Effectuez l’étape 1",IF(AND(INDEX(claimPeriodNo,MATCH('Étape 1) Taux'!$A$8,claimPeriods,0))&gt;17,INDEX(claimPeriodNo,MATCH('Étape 1) Taux'!$A$8,claimPeriods,0))&lt;20,revenueReduction&lt;0.1),0,IF(NOT(ISNUMBER(E2405)),0,IF($C2405="Oui",0,IF($B2405="Non - avec lien de dépendance",MIN(2258,E2405,$D2405),MIN(2258,E2405))))))</f>
        <v>Effectuez l’étape 1</v>
      </c>
      <c r="H2405" s="3" t="str">
        <f>IF(ISTEXT(CRHPrate),"Effectuez l’étape 1",IF(AND(INDEX(claimPeriodNo,MATCH('Étape 1) Taux'!$A$8,claimPeriods,0))&gt;17,INDEX(claimPeriodNo,MATCH('Étape 1) Taux'!$A$8,claimPeriods,0))&lt;20,revenueReduction&lt;0.1),0,IF(NOT(ISNUMBER(F2405)),0,IF($C2405="Oui",0,IF($B2405="Non - avec lien de dépendance",MIN(2258,F2405,$D2405),MIN(2258,F2405))))))</f>
        <v>Effectuez l’étape 1</v>
      </c>
      <c r="I2405" s="3">
        <f t="shared" si="37"/>
        <v>0</v>
      </c>
    </row>
    <row r="2406" spans="7:9" x14ac:dyDescent="0.3">
      <c r="G2406" s="3" t="str">
        <f>IF(ISTEXT(CRHPrate),"Effectuez l’étape 1",IF(AND(INDEX(claimPeriodNo,MATCH('Étape 1) Taux'!$A$8,claimPeriods,0))&gt;17,INDEX(claimPeriodNo,MATCH('Étape 1) Taux'!$A$8,claimPeriods,0))&lt;20,revenueReduction&lt;0.1),0,IF(NOT(ISNUMBER(E2406)),0,IF($C2406="Oui",0,IF($B2406="Non - avec lien de dépendance",MIN(2258,E2406,$D2406),MIN(2258,E2406))))))</f>
        <v>Effectuez l’étape 1</v>
      </c>
      <c r="H2406" s="3" t="str">
        <f>IF(ISTEXT(CRHPrate),"Effectuez l’étape 1",IF(AND(INDEX(claimPeriodNo,MATCH('Étape 1) Taux'!$A$8,claimPeriods,0))&gt;17,INDEX(claimPeriodNo,MATCH('Étape 1) Taux'!$A$8,claimPeriods,0))&lt;20,revenueReduction&lt;0.1),0,IF(NOT(ISNUMBER(F2406)),0,IF($C2406="Oui",0,IF($B2406="Non - avec lien de dépendance",MIN(2258,F2406,$D2406),MIN(2258,F2406))))))</f>
        <v>Effectuez l’étape 1</v>
      </c>
      <c r="I2406" s="3">
        <f t="shared" si="37"/>
        <v>0</v>
      </c>
    </row>
    <row r="2407" spans="7:9" x14ac:dyDescent="0.3">
      <c r="G2407" s="3" t="str">
        <f>IF(ISTEXT(CRHPrate),"Effectuez l’étape 1",IF(AND(INDEX(claimPeriodNo,MATCH('Étape 1) Taux'!$A$8,claimPeriods,0))&gt;17,INDEX(claimPeriodNo,MATCH('Étape 1) Taux'!$A$8,claimPeriods,0))&lt;20,revenueReduction&lt;0.1),0,IF(NOT(ISNUMBER(E2407)),0,IF($C2407="Oui",0,IF($B2407="Non - avec lien de dépendance",MIN(2258,E2407,$D2407),MIN(2258,E2407))))))</f>
        <v>Effectuez l’étape 1</v>
      </c>
      <c r="H2407" s="3" t="str">
        <f>IF(ISTEXT(CRHPrate),"Effectuez l’étape 1",IF(AND(INDEX(claimPeriodNo,MATCH('Étape 1) Taux'!$A$8,claimPeriods,0))&gt;17,INDEX(claimPeriodNo,MATCH('Étape 1) Taux'!$A$8,claimPeriods,0))&lt;20,revenueReduction&lt;0.1),0,IF(NOT(ISNUMBER(F2407)),0,IF($C2407="Oui",0,IF($B2407="Non - avec lien de dépendance",MIN(2258,F2407,$D2407),MIN(2258,F2407))))))</f>
        <v>Effectuez l’étape 1</v>
      </c>
      <c r="I2407" s="3">
        <f t="shared" si="37"/>
        <v>0</v>
      </c>
    </row>
    <row r="2408" spans="7:9" x14ac:dyDescent="0.3">
      <c r="G2408" s="3" t="str">
        <f>IF(ISTEXT(CRHPrate),"Effectuez l’étape 1",IF(AND(INDEX(claimPeriodNo,MATCH('Étape 1) Taux'!$A$8,claimPeriods,0))&gt;17,INDEX(claimPeriodNo,MATCH('Étape 1) Taux'!$A$8,claimPeriods,0))&lt;20,revenueReduction&lt;0.1),0,IF(NOT(ISNUMBER(E2408)),0,IF($C2408="Oui",0,IF($B2408="Non - avec lien de dépendance",MIN(2258,E2408,$D2408),MIN(2258,E2408))))))</f>
        <v>Effectuez l’étape 1</v>
      </c>
      <c r="H2408" s="3" t="str">
        <f>IF(ISTEXT(CRHPrate),"Effectuez l’étape 1",IF(AND(INDEX(claimPeriodNo,MATCH('Étape 1) Taux'!$A$8,claimPeriods,0))&gt;17,INDEX(claimPeriodNo,MATCH('Étape 1) Taux'!$A$8,claimPeriods,0))&lt;20,revenueReduction&lt;0.1),0,IF(NOT(ISNUMBER(F2408)),0,IF($C2408="Oui",0,IF($B2408="Non - avec lien de dépendance",MIN(2258,F2408,$D2408),MIN(2258,F2408))))))</f>
        <v>Effectuez l’étape 1</v>
      </c>
      <c r="I2408" s="3">
        <f t="shared" si="37"/>
        <v>0</v>
      </c>
    </row>
    <row r="2409" spans="7:9" x14ac:dyDescent="0.3">
      <c r="G2409" s="3" t="str">
        <f>IF(ISTEXT(CRHPrate),"Effectuez l’étape 1",IF(AND(INDEX(claimPeriodNo,MATCH('Étape 1) Taux'!$A$8,claimPeriods,0))&gt;17,INDEX(claimPeriodNo,MATCH('Étape 1) Taux'!$A$8,claimPeriods,0))&lt;20,revenueReduction&lt;0.1),0,IF(NOT(ISNUMBER(E2409)),0,IF($C2409="Oui",0,IF($B2409="Non - avec lien de dépendance",MIN(2258,E2409,$D2409),MIN(2258,E2409))))))</f>
        <v>Effectuez l’étape 1</v>
      </c>
      <c r="H2409" s="3" t="str">
        <f>IF(ISTEXT(CRHPrate),"Effectuez l’étape 1",IF(AND(INDEX(claimPeriodNo,MATCH('Étape 1) Taux'!$A$8,claimPeriods,0))&gt;17,INDEX(claimPeriodNo,MATCH('Étape 1) Taux'!$A$8,claimPeriods,0))&lt;20,revenueReduction&lt;0.1),0,IF(NOT(ISNUMBER(F2409)),0,IF($C2409="Oui",0,IF($B2409="Non - avec lien de dépendance",MIN(2258,F2409,$D2409),MIN(2258,F2409))))))</f>
        <v>Effectuez l’étape 1</v>
      </c>
      <c r="I2409" s="3">
        <f t="shared" si="37"/>
        <v>0</v>
      </c>
    </row>
    <row r="2410" spans="7:9" x14ac:dyDescent="0.3">
      <c r="G2410" s="3" t="str">
        <f>IF(ISTEXT(CRHPrate),"Effectuez l’étape 1",IF(AND(INDEX(claimPeriodNo,MATCH('Étape 1) Taux'!$A$8,claimPeriods,0))&gt;17,INDEX(claimPeriodNo,MATCH('Étape 1) Taux'!$A$8,claimPeriods,0))&lt;20,revenueReduction&lt;0.1),0,IF(NOT(ISNUMBER(E2410)),0,IF($C2410="Oui",0,IF($B2410="Non - avec lien de dépendance",MIN(2258,E2410,$D2410),MIN(2258,E2410))))))</f>
        <v>Effectuez l’étape 1</v>
      </c>
      <c r="H2410" s="3" t="str">
        <f>IF(ISTEXT(CRHPrate),"Effectuez l’étape 1",IF(AND(INDEX(claimPeriodNo,MATCH('Étape 1) Taux'!$A$8,claimPeriods,0))&gt;17,INDEX(claimPeriodNo,MATCH('Étape 1) Taux'!$A$8,claimPeriods,0))&lt;20,revenueReduction&lt;0.1),0,IF(NOT(ISNUMBER(F2410)),0,IF($C2410="Oui",0,IF($B2410="Non - avec lien de dépendance",MIN(2258,F2410,$D2410),MIN(2258,F2410))))))</f>
        <v>Effectuez l’étape 1</v>
      </c>
      <c r="I2410" s="3">
        <f t="shared" si="37"/>
        <v>0</v>
      </c>
    </row>
    <row r="2411" spans="7:9" x14ac:dyDescent="0.3">
      <c r="G2411" s="3" t="str">
        <f>IF(ISTEXT(CRHPrate),"Effectuez l’étape 1",IF(AND(INDEX(claimPeriodNo,MATCH('Étape 1) Taux'!$A$8,claimPeriods,0))&gt;17,INDEX(claimPeriodNo,MATCH('Étape 1) Taux'!$A$8,claimPeriods,0))&lt;20,revenueReduction&lt;0.1),0,IF(NOT(ISNUMBER(E2411)),0,IF($C2411="Oui",0,IF($B2411="Non - avec lien de dépendance",MIN(2258,E2411,$D2411),MIN(2258,E2411))))))</f>
        <v>Effectuez l’étape 1</v>
      </c>
      <c r="H2411" s="3" t="str">
        <f>IF(ISTEXT(CRHPrate),"Effectuez l’étape 1",IF(AND(INDEX(claimPeriodNo,MATCH('Étape 1) Taux'!$A$8,claimPeriods,0))&gt;17,INDEX(claimPeriodNo,MATCH('Étape 1) Taux'!$A$8,claimPeriods,0))&lt;20,revenueReduction&lt;0.1),0,IF(NOT(ISNUMBER(F2411)),0,IF($C2411="Oui",0,IF($B2411="Non - avec lien de dépendance",MIN(2258,F2411,$D2411),MIN(2258,F2411))))))</f>
        <v>Effectuez l’étape 1</v>
      </c>
      <c r="I2411" s="3">
        <f t="shared" si="37"/>
        <v>0</v>
      </c>
    </row>
    <row r="2412" spans="7:9" x14ac:dyDescent="0.3">
      <c r="G2412" s="3" t="str">
        <f>IF(ISTEXT(CRHPrate),"Effectuez l’étape 1",IF(AND(INDEX(claimPeriodNo,MATCH('Étape 1) Taux'!$A$8,claimPeriods,0))&gt;17,INDEX(claimPeriodNo,MATCH('Étape 1) Taux'!$A$8,claimPeriods,0))&lt;20,revenueReduction&lt;0.1),0,IF(NOT(ISNUMBER(E2412)),0,IF($C2412="Oui",0,IF($B2412="Non - avec lien de dépendance",MIN(2258,E2412,$D2412),MIN(2258,E2412))))))</f>
        <v>Effectuez l’étape 1</v>
      </c>
      <c r="H2412" s="3" t="str">
        <f>IF(ISTEXT(CRHPrate),"Effectuez l’étape 1",IF(AND(INDEX(claimPeriodNo,MATCH('Étape 1) Taux'!$A$8,claimPeriods,0))&gt;17,INDEX(claimPeriodNo,MATCH('Étape 1) Taux'!$A$8,claimPeriods,0))&lt;20,revenueReduction&lt;0.1),0,IF(NOT(ISNUMBER(F2412)),0,IF($C2412="Oui",0,IF($B2412="Non - avec lien de dépendance",MIN(2258,F2412,$D2412),MIN(2258,F2412))))))</f>
        <v>Effectuez l’étape 1</v>
      </c>
      <c r="I2412" s="3">
        <f t="shared" si="37"/>
        <v>0</v>
      </c>
    </row>
    <row r="2413" spans="7:9" x14ac:dyDescent="0.3">
      <c r="G2413" s="3" t="str">
        <f>IF(ISTEXT(CRHPrate),"Effectuez l’étape 1",IF(AND(INDEX(claimPeriodNo,MATCH('Étape 1) Taux'!$A$8,claimPeriods,0))&gt;17,INDEX(claimPeriodNo,MATCH('Étape 1) Taux'!$A$8,claimPeriods,0))&lt;20,revenueReduction&lt;0.1),0,IF(NOT(ISNUMBER(E2413)),0,IF($C2413="Oui",0,IF($B2413="Non - avec lien de dépendance",MIN(2258,E2413,$D2413),MIN(2258,E2413))))))</f>
        <v>Effectuez l’étape 1</v>
      </c>
      <c r="H2413" s="3" t="str">
        <f>IF(ISTEXT(CRHPrate),"Effectuez l’étape 1",IF(AND(INDEX(claimPeriodNo,MATCH('Étape 1) Taux'!$A$8,claimPeriods,0))&gt;17,INDEX(claimPeriodNo,MATCH('Étape 1) Taux'!$A$8,claimPeriods,0))&lt;20,revenueReduction&lt;0.1),0,IF(NOT(ISNUMBER(F2413)),0,IF($C2413="Oui",0,IF($B2413="Non - avec lien de dépendance",MIN(2258,F2413,$D2413),MIN(2258,F2413))))))</f>
        <v>Effectuez l’étape 1</v>
      </c>
      <c r="I2413" s="3">
        <f t="shared" si="37"/>
        <v>0</v>
      </c>
    </row>
    <row r="2414" spans="7:9" x14ac:dyDescent="0.3">
      <c r="G2414" s="3" t="str">
        <f>IF(ISTEXT(CRHPrate),"Effectuez l’étape 1",IF(AND(INDEX(claimPeriodNo,MATCH('Étape 1) Taux'!$A$8,claimPeriods,0))&gt;17,INDEX(claimPeriodNo,MATCH('Étape 1) Taux'!$A$8,claimPeriods,0))&lt;20,revenueReduction&lt;0.1),0,IF(NOT(ISNUMBER(E2414)),0,IF($C2414="Oui",0,IF($B2414="Non - avec lien de dépendance",MIN(2258,E2414,$D2414),MIN(2258,E2414))))))</f>
        <v>Effectuez l’étape 1</v>
      </c>
      <c r="H2414" s="3" t="str">
        <f>IF(ISTEXT(CRHPrate),"Effectuez l’étape 1",IF(AND(INDEX(claimPeriodNo,MATCH('Étape 1) Taux'!$A$8,claimPeriods,0))&gt;17,INDEX(claimPeriodNo,MATCH('Étape 1) Taux'!$A$8,claimPeriods,0))&lt;20,revenueReduction&lt;0.1),0,IF(NOT(ISNUMBER(F2414)),0,IF($C2414="Oui",0,IF($B2414="Non - avec lien de dépendance",MIN(2258,F2414,$D2414),MIN(2258,F2414))))))</f>
        <v>Effectuez l’étape 1</v>
      </c>
      <c r="I2414" s="3">
        <f t="shared" si="37"/>
        <v>0</v>
      </c>
    </row>
    <row r="2415" spans="7:9" x14ac:dyDescent="0.3">
      <c r="G2415" s="3" t="str">
        <f>IF(ISTEXT(CRHPrate),"Effectuez l’étape 1",IF(AND(INDEX(claimPeriodNo,MATCH('Étape 1) Taux'!$A$8,claimPeriods,0))&gt;17,INDEX(claimPeriodNo,MATCH('Étape 1) Taux'!$A$8,claimPeriods,0))&lt;20,revenueReduction&lt;0.1),0,IF(NOT(ISNUMBER(E2415)),0,IF($C2415="Oui",0,IF($B2415="Non - avec lien de dépendance",MIN(2258,E2415,$D2415),MIN(2258,E2415))))))</f>
        <v>Effectuez l’étape 1</v>
      </c>
      <c r="H2415" s="3" t="str">
        <f>IF(ISTEXT(CRHPrate),"Effectuez l’étape 1",IF(AND(INDEX(claimPeriodNo,MATCH('Étape 1) Taux'!$A$8,claimPeriods,0))&gt;17,INDEX(claimPeriodNo,MATCH('Étape 1) Taux'!$A$8,claimPeriods,0))&lt;20,revenueReduction&lt;0.1),0,IF(NOT(ISNUMBER(F2415)),0,IF($C2415="Oui",0,IF($B2415="Non - avec lien de dépendance",MIN(2258,F2415,$D2415),MIN(2258,F2415))))))</f>
        <v>Effectuez l’étape 1</v>
      </c>
      <c r="I2415" s="3">
        <f t="shared" si="37"/>
        <v>0</v>
      </c>
    </row>
    <row r="2416" spans="7:9" x14ac:dyDescent="0.3">
      <c r="G2416" s="3" t="str">
        <f>IF(ISTEXT(CRHPrate),"Effectuez l’étape 1",IF(AND(INDEX(claimPeriodNo,MATCH('Étape 1) Taux'!$A$8,claimPeriods,0))&gt;17,INDEX(claimPeriodNo,MATCH('Étape 1) Taux'!$A$8,claimPeriods,0))&lt;20,revenueReduction&lt;0.1),0,IF(NOT(ISNUMBER(E2416)),0,IF($C2416="Oui",0,IF($B2416="Non - avec lien de dépendance",MIN(2258,E2416,$D2416),MIN(2258,E2416))))))</f>
        <v>Effectuez l’étape 1</v>
      </c>
      <c r="H2416" s="3" t="str">
        <f>IF(ISTEXT(CRHPrate),"Effectuez l’étape 1",IF(AND(INDEX(claimPeriodNo,MATCH('Étape 1) Taux'!$A$8,claimPeriods,0))&gt;17,INDEX(claimPeriodNo,MATCH('Étape 1) Taux'!$A$8,claimPeriods,0))&lt;20,revenueReduction&lt;0.1),0,IF(NOT(ISNUMBER(F2416)),0,IF($C2416="Oui",0,IF($B2416="Non - avec lien de dépendance",MIN(2258,F2416,$D2416),MIN(2258,F2416))))))</f>
        <v>Effectuez l’étape 1</v>
      </c>
      <c r="I2416" s="3">
        <f t="shared" si="37"/>
        <v>0</v>
      </c>
    </row>
    <row r="2417" spans="7:9" x14ac:dyDescent="0.3">
      <c r="G2417" s="3" t="str">
        <f>IF(ISTEXT(CRHPrate),"Effectuez l’étape 1",IF(AND(INDEX(claimPeriodNo,MATCH('Étape 1) Taux'!$A$8,claimPeriods,0))&gt;17,INDEX(claimPeriodNo,MATCH('Étape 1) Taux'!$A$8,claimPeriods,0))&lt;20,revenueReduction&lt;0.1),0,IF(NOT(ISNUMBER(E2417)),0,IF($C2417="Oui",0,IF($B2417="Non - avec lien de dépendance",MIN(2258,E2417,$D2417),MIN(2258,E2417))))))</f>
        <v>Effectuez l’étape 1</v>
      </c>
      <c r="H2417" s="3" t="str">
        <f>IF(ISTEXT(CRHPrate),"Effectuez l’étape 1",IF(AND(INDEX(claimPeriodNo,MATCH('Étape 1) Taux'!$A$8,claimPeriods,0))&gt;17,INDEX(claimPeriodNo,MATCH('Étape 1) Taux'!$A$8,claimPeriods,0))&lt;20,revenueReduction&lt;0.1),0,IF(NOT(ISNUMBER(F2417)),0,IF($C2417="Oui",0,IF($B2417="Non - avec lien de dépendance",MIN(2258,F2417,$D2417),MIN(2258,F2417))))))</f>
        <v>Effectuez l’étape 1</v>
      </c>
      <c r="I2417" s="3">
        <f t="shared" si="37"/>
        <v>0</v>
      </c>
    </row>
    <row r="2418" spans="7:9" x14ac:dyDescent="0.3">
      <c r="G2418" s="3" t="str">
        <f>IF(ISTEXT(CRHPrate),"Effectuez l’étape 1",IF(AND(INDEX(claimPeriodNo,MATCH('Étape 1) Taux'!$A$8,claimPeriods,0))&gt;17,INDEX(claimPeriodNo,MATCH('Étape 1) Taux'!$A$8,claimPeriods,0))&lt;20,revenueReduction&lt;0.1),0,IF(NOT(ISNUMBER(E2418)),0,IF($C2418="Oui",0,IF($B2418="Non - avec lien de dépendance",MIN(2258,E2418,$D2418),MIN(2258,E2418))))))</f>
        <v>Effectuez l’étape 1</v>
      </c>
      <c r="H2418" s="3" t="str">
        <f>IF(ISTEXT(CRHPrate),"Effectuez l’étape 1",IF(AND(INDEX(claimPeriodNo,MATCH('Étape 1) Taux'!$A$8,claimPeriods,0))&gt;17,INDEX(claimPeriodNo,MATCH('Étape 1) Taux'!$A$8,claimPeriods,0))&lt;20,revenueReduction&lt;0.1),0,IF(NOT(ISNUMBER(F2418)),0,IF($C2418="Oui",0,IF($B2418="Non - avec lien de dépendance",MIN(2258,F2418,$D2418),MIN(2258,F2418))))))</f>
        <v>Effectuez l’étape 1</v>
      </c>
      <c r="I2418" s="3">
        <f t="shared" si="37"/>
        <v>0</v>
      </c>
    </row>
    <row r="2419" spans="7:9" x14ac:dyDescent="0.3">
      <c r="G2419" s="3" t="str">
        <f>IF(ISTEXT(CRHPrate),"Effectuez l’étape 1",IF(AND(INDEX(claimPeriodNo,MATCH('Étape 1) Taux'!$A$8,claimPeriods,0))&gt;17,INDEX(claimPeriodNo,MATCH('Étape 1) Taux'!$A$8,claimPeriods,0))&lt;20,revenueReduction&lt;0.1),0,IF(NOT(ISNUMBER(E2419)),0,IF($C2419="Oui",0,IF($B2419="Non - avec lien de dépendance",MIN(2258,E2419,$D2419),MIN(2258,E2419))))))</f>
        <v>Effectuez l’étape 1</v>
      </c>
      <c r="H2419" s="3" t="str">
        <f>IF(ISTEXT(CRHPrate),"Effectuez l’étape 1",IF(AND(INDEX(claimPeriodNo,MATCH('Étape 1) Taux'!$A$8,claimPeriods,0))&gt;17,INDEX(claimPeriodNo,MATCH('Étape 1) Taux'!$A$8,claimPeriods,0))&lt;20,revenueReduction&lt;0.1),0,IF(NOT(ISNUMBER(F2419)),0,IF($C2419="Oui",0,IF($B2419="Non - avec lien de dépendance",MIN(2258,F2419,$D2419),MIN(2258,F2419))))))</f>
        <v>Effectuez l’étape 1</v>
      </c>
      <c r="I2419" s="3">
        <f t="shared" si="37"/>
        <v>0</v>
      </c>
    </row>
    <row r="2420" spans="7:9" x14ac:dyDescent="0.3">
      <c r="G2420" s="3" t="str">
        <f>IF(ISTEXT(CRHPrate),"Effectuez l’étape 1",IF(AND(INDEX(claimPeriodNo,MATCH('Étape 1) Taux'!$A$8,claimPeriods,0))&gt;17,INDEX(claimPeriodNo,MATCH('Étape 1) Taux'!$A$8,claimPeriods,0))&lt;20,revenueReduction&lt;0.1),0,IF(NOT(ISNUMBER(E2420)),0,IF($C2420="Oui",0,IF($B2420="Non - avec lien de dépendance",MIN(2258,E2420,$D2420),MIN(2258,E2420))))))</f>
        <v>Effectuez l’étape 1</v>
      </c>
      <c r="H2420" s="3" t="str">
        <f>IF(ISTEXT(CRHPrate),"Effectuez l’étape 1",IF(AND(INDEX(claimPeriodNo,MATCH('Étape 1) Taux'!$A$8,claimPeriods,0))&gt;17,INDEX(claimPeriodNo,MATCH('Étape 1) Taux'!$A$8,claimPeriods,0))&lt;20,revenueReduction&lt;0.1),0,IF(NOT(ISNUMBER(F2420)),0,IF($C2420="Oui",0,IF($B2420="Non - avec lien de dépendance",MIN(2258,F2420,$D2420),MIN(2258,F2420))))))</f>
        <v>Effectuez l’étape 1</v>
      </c>
      <c r="I2420" s="3">
        <f t="shared" si="37"/>
        <v>0</v>
      </c>
    </row>
    <row r="2421" spans="7:9" x14ac:dyDescent="0.3">
      <c r="G2421" s="3" t="str">
        <f>IF(ISTEXT(CRHPrate),"Effectuez l’étape 1",IF(AND(INDEX(claimPeriodNo,MATCH('Étape 1) Taux'!$A$8,claimPeriods,0))&gt;17,INDEX(claimPeriodNo,MATCH('Étape 1) Taux'!$A$8,claimPeriods,0))&lt;20,revenueReduction&lt;0.1),0,IF(NOT(ISNUMBER(E2421)),0,IF($C2421="Oui",0,IF($B2421="Non - avec lien de dépendance",MIN(2258,E2421,$D2421),MIN(2258,E2421))))))</f>
        <v>Effectuez l’étape 1</v>
      </c>
      <c r="H2421" s="3" t="str">
        <f>IF(ISTEXT(CRHPrate),"Effectuez l’étape 1",IF(AND(INDEX(claimPeriodNo,MATCH('Étape 1) Taux'!$A$8,claimPeriods,0))&gt;17,INDEX(claimPeriodNo,MATCH('Étape 1) Taux'!$A$8,claimPeriods,0))&lt;20,revenueReduction&lt;0.1),0,IF(NOT(ISNUMBER(F2421)),0,IF($C2421="Oui",0,IF($B2421="Non - avec lien de dépendance",MIN(2258,F2421,$D2421),MIN(2258,F2421))))))</f>
        <v>Effectuez l’étape 1</v>
      </c>
      <c r="I2421" s="3">
        <f t="shared" si="37"/>
        <v>0</v>
      </c>
    </row>
    <row r="2422" spans="7:9" x14ac:dyDescent="0.3">
      <c r="G2422" s="3" t="str">
        <f>IF(ISTEXT(CRHPrate),"Effectuez l’étape 1",IF(AND(INDEX(claimPeriodNo,MATCH('Étape 1) Taux'!$A$8,claimPeriods,0))&gt;17,INDEX(claimPeriodNo,MATCH('Étape 1) Taux'!$A$8,claimPeriods,0))&lt;20,revenueReduction&lt;0.1),0,IF(NOT(ISNUMBER(E2422)),0,IF($C2422="Oui",0,IF($B2422="Non - avec lien de dépendance",MIN(2258,E2422,$D2422),MIN(2258,E2422))))))</f>
        <v>Effectuez l’étape 1</v>
      </c>
      <c r="H2422" s="3" t="str">
        <f>IF(ISTEXT(CRHPrate),"Effectuez l’étape 1",IF(AND(INDEX(claimPeriodNo,MATCH('Étape 1) Taux'!$A$8,claimPeriods,0))&gt;17,INDEX(claimPeriodNo,MATCH('Étape 1) Taux'!$A$8,claimPeriods,0))&lt;20,revenueReduction&lt;0.1),0,IF(NOT(ISNUMBER(F2422)),0,IF($C2422="Oui",0,IF($B2422="Non - avec lien de dépendance",MIN(2258,F2422,$D2422),MIN(2258,F2422))))))</f>
        <v>Effectuez l’étape 1</v>
      </c>
      <c r="I2422" s="3">
        <f t="shared" si="37"/>
        <v>0</v>
      </c>
    </row>
    <row r="2423" spans="7:9" x14ac:dyDescent="0.3">
      <c r="G2423" s="3" t="str">
        <f>IF(ISTEXT(CRHPrate),"Effectuez l’étape 1",IF(AND(INDEX(claimPeriodNo,MATCH('Étape 1) Taux'!$A$8,claimPeriods,0))&gt;17,INDEX(claimPeriodNo,MATCH('Étape 1) Taux'!$A$8,claimPeriods,0))&lt;20,revenueReduction&lt;0.1),0,IF(NOT(ISNUMBER(E2423)),0,IF($C2423="Oui",0,IF($B2423="Non - avec lien de dépendance",MIN(2258,E2423,$D2423),MIN(2258,E2423))))))</f>
        <v>Effectuez l’étape 1</v>
      </c>
      <c r="H2423" s="3" t="str">
        <f>IF(ISTEXT(CRHPrate),"Effectuez l’étape 1",IF(AND(INDEX(claimPeriodNo,MATCH('Étape 1) Taux'!$A$8,claimPeriods,0))&gt;17,INDEX(claimPeriodNo,MATCH('Étape 1) Taux'!$A$8,claimPeriods,0))&lt;20,revenueReduction&lt;0.1),0,IF(NOT(ISNUMBER(F2423)),0,IF($C2423="Oui",0,IF($B2423="Non - avec lien de dépendance",MIN(2258,F2423,$D2423),MIN(2258,F2423))))))</f>
        <v>Effectuez l’étape 1</v>
      </c>
      <c r="I2423" s="3">
        <f t="shared" si="37"/>
        <v>0</v>
      </c>
    </row>
    <row r="2424" spans="7:9" x14ac:dyDescent="0.3">
      <c r="G2424" s="3" t="str">
        <f>IF(ISTEXT(CRHPrate),"Effectuez l’étape 1",IF(AND(INDEX(claimPeriodNo,MATCH('Étape 1) Taux'!$A$8,claimPeriods,0))&gt;17,INDEX(claimPeriodNo,MATCH('Étape 1) Taux'!$A$8,claimPeriods,0))&lt;20,revenueReduction&lt;0.1),0,IF(NOT(ISNUMBER(E2424)),0,IF($C2424="Oui",0,IF($B2424="Non - avec lien de dépendance",MIN(2258,E2424,$D2424),MIN(2258,E2424))))))</f>
        <v>Effectuez l’étape 1</v>
      </c>
      <c r="H2424" s="3" t="str">
        <f>IF(ISTEXT(CRHPrate),"Effectuez l’étape 1",IF(AND(INDEX(claimPeriodNo,MATCH('Étape 1) Taux'!$A$8,claimPeriods,0))&gt;17,INDEX(claimPeriodNo,MATCH('Étape 1) Taux'!$A$8,claimPeriods,0))&lt;20,revenueReduction&lt;0.1),0,IF(NOT(ISNUMBER(F2424)),0,IF($C2424="Oui",0,IF($B2424="Non - avec lien de dépendance",MIN(2258,F2424,$D2424),MIN(2258,F2424))))))</f>
        <v>Effectuez l’étape 1</v>
      </c>
      <c r="I2424" s="3">
        <f t="shared" si="37"/>
        <v>0</v>
      </c>
    </row>
    <row r="2425" spans="7:9" x14ac:dyDescent="0.3">
      <c r="G2425" s="3" t="str">
        <f>IF(ISTEXT(CRHPrate),"Effectuez l’étape 1",IF(AND(INDEX(claimPeriodNo,MATCH('Étape 1) Taux'!$A$8,claimPeriods,0))&gt;17,INDEX(claimPeriodNo,MATCH('Étape 1) Taux'!$A$8,claimPeriods,0))&lt;20,revenueReduction&lt;0.1),0,IF(NOT(ISNUMBER(E2425)),0,IF($C2425="Oui",0,IF($B2425="Non - avec lien de dépendance",MIN(2258,E2425,$D2425),MIN(2258,E2425))))))</f>
        <v>Effectuez l’étape 1</v>
      </c>
      <c r="H2425" s="3" t="str">
        <f>IF(ISTEXT(CRHPrate),"Effectuez l’étape 1",IF(AND(INDEX(claimPeriodNo,MATCH('Étape 1) Taux'!$A$8,claimPeriods,0))&gt;17,INDEX(claimPeriodNo,MATCH('Étape 1) Taux'!$A$8,claimPeriods,0))&lt;20,revenueReduction&lt;0.1),0,IF(NOT(ISNUMBER(F2425)),0,IF($C2425="Oui",0,IF($B2425="Non - avec lien de dépendance",MIN(2258,F2425,$D2425),MIN(2258,F2425))))))</f>
        <v>Effectuez l’étape 1</v>
      </c>
      <c r="I2425" s="3">
        <f t="shared" si="37"/>
        <v>0</v>
      </c>
    </row>
    <row r="2426" spans="7:9" x14ac:dyDescent="0.3">
      <c r="G2426" s="3" t="str">
        <f>IF(ISTEXT(CRHPrate),"Effectuez l’étape 1",IF(AND(INDEX(claimPeriodNo,MATCH('Étape 1) Taux'!$A$8,claimPeriods,0))&gt;17,INDEX(claimPeriodNo,MATCH('Étape 1) Taux'!$A$8,claimPeriods,0))&lt;20,revenueReduction&lt;0.1),0,IF(NOT(ISNUMBER(E2426)),0,IF($C2426="Oui",0,IF($B2426="Non - avec lien de dépendance",MIN(2258,E2426,$D2426),MIN(2258,E2426))))))</f>
        <v>Effectuez l’étape 1</v>
      </c>
      <c r="H2426" s="3" t="str">
        <f>IF(ISTEXT(CRHPrate),"Effectuez l’étape 1",IF(AND(INDEX(claimPeriodNo,MATCH('Étape 1) Taux'!$A$8,claimPeriods,0))&gt;17,INDEX(claimPeriodNo,MATCH('Étape 1) Taux'!$A$8,claimPeriods,0))&lt;20,revenueReduction&lt;0.1),0,IF(NOT(ISNUMBER(F2426)),0,IF($C2426="Oui",0,IF($B2426="Non - avec lien de dépendance",MIN(2258,F2426,$D2426),MIN(2258,F2426))))))</f>
        <v>Effectuez l’étape 1</v>
      </c>
      <c r="I2426" s="3">
        <f t="shared" si="37"/>
        <v>0</v>
      </c>
    </row>
    <row r="2427" spans="7:9" x14ac:dyDescent="0.3">
      <c r="G2427" s="3" t="str">
        <f>IF(ISTEXT(CRHPrate),"Effectuez l’étape 1",IF(AND(INDEX(claimPeriodNo,MATCH('Étape 1) Taux'!$A$8,claimPeriods,0))&gt;17,INDEX(claimPeriodNo,MATCH('Étape 1) Taux'!$A$8,claimPeriods,0))&lt;20,revenueReduction&lt;0.1),0,IF(NOT(ISNUMBER(E2427)),0,IF($C2427="Oui",0,IF($B2427="Non - avec lien de dépendance",MIN(2258,E2427,$D2427),MIN(2258,E2427))))))</f>
        <v>Effectuez l’étape 1</v>
      </c>
      <c r="H2427" s="3" t="str">
        <f>IF(ISTEXT(CRHPrate),"Effectuez l’étape 1",IF(AND(INDEX(claimPeriodNo,MATCH('Étape 1) Taux'!$A$8,claimPeriods,0))&gt;17,INDEX(claimPeriodNo,MATCH('Étape 1) Taux'!$A$8,claimPeriods,0))&lt;20,revenueReduction&lt;0.1),0,IF(NOT(ISNUMBER(F2427)),0,IF($C2427="Oui",0,IF($B2427="Non - avec lien de dépendance",MIN(2258,F2427,$D2427),MIN(2258,F2427))))))</f>
        <v>Effectuez l’étape 1</v>
      </c>
      <c r="I2427" s="3">
        <f t="shared" si="37"/>
        <v>0</v>
      </c>
    </row>
    <row r="2428" spans="7:9" x14ac:dyDescent="0.3">
      <c r="G2428" s="3" t="str">
        <f>IF(ISTEXT(CRHPrate),"Effectuez l’étape 1",IF(AND(INDEX(claimPeriodNo,MATCH('Étape 1) Taux'!$A$8,claimPeriods,0))&gt;17,INDEX(claimPeriodNo,MATCH('Étape 1) Taux'!$A$8,claimPeriods,0))&lt;20,revenueReduction&lt;0.1),0,IF(NOT(ISNUMBER(E2428)),0,IF($C2428="Oui",0,IF($B2428="Non - avec lien de dépendance",MIN(2258,E2428,$D2428),MIN(2258,E2428))))))</f>
        <v>Effectuez l’étape 1</v>
      </c>
      <c r="H2428" s="3" t="str">
        <f>IF(ISTEXT(CRHPrate),"Effectuez l’étape 1",IF(AND(INDEX(claimPeriodNo,MATCH('Étape 1) Taux'!$A$8,claimPeriods,0))&gt;17,INDEX(claimPeriodNo,MATCH('Étape 1) Taux'!$A$8,claimPeriods,0))&lt;20,revenueReduction&lt;0.1),0,IF(NOT(ISNUMBER(F2428)),0,IF($C2428="Oui",0,IF($B2428="Non - avec lien de dépendance",MIN(2258,F2428,$D2428),MIN(2258,F2428))))))</f>
        <v>Effectuez l’étape 1</v>
      </c>
      <c r="I2428" s="3">
        <f t="shared" si="37"/>
        <v>0</v>
      </c>
    </row>
    <row r="2429" spans="7:9" x14ac:dyDescent="0.3">
      <c r="G2429" s="3" t="str">
        <f>IF(ISTEXT(CRHPrate),"Effectuez l’étape 1",IF(AND(INDEX(claimPeriodNo,MATCH('Étape 1) Taux'!$A$8,claimPeriods,0))&gt;17,INDEX(claimPeriodNo,MATCH('Étape 1) Taux'!$A$8,claimPeriods,0))&lt;20,revenueReduction&lt;0.1),0,IF(NOT(ISNUMBER(E2429)),0,IF($C2429="Oui",0,IF($B2429="Non - avec lien de dépendance",MIN(2258,E2429,$D2429),MIN(2258,E2429))))))</f>
        <v>Effectuez l’étape 1</v>
      </c>
      <c r="H2429" s="3" t="str">
        <f>IF(ISTEXT(CRHPrate),"Effectuez l’étape 1",IF(AND(INDEX(claimPeriodNo,MATCH('Étape 1) Taux'!$A$8,claimPeriods,0))&gt;17,INDEX(claimPeriodNo,MATCH('Étape 1) Taux'!$A$8,claimPeriods,0))&lt;20,revenueReduction&lt;0.1),0,IF(NOT(ISNUMBER(F2429)),0,IF($C2429="Oui",0,IF($B2429="Non - avec lien de dépendance",MIN(2258,F2429,$D2429),MIN(2258,F2429))))))</f>
        <v>Effectuez l’étape 1</v>
      </c>
      <c r="I2429" s="3">
        <f t="shared" si="37"/>
        <v>0</v>
      </c>
    </row>
    <row r="2430" spans="7:9" x14ac:dyDescent="0.3">
      <c r="G2430" s="3" t="str">
        <f>IF(ISTEXT(CRHPrate),"Effectuez l’étape 1",IF(AND(INDEX(claimPeriodNo,MATCH('Étape 1) Taux'!$A$8,claimPeriods,0))&gt;17,INDEX(claimPeriodNo,MATCH('Étape 1) Taux'!$A$8,claimPeriods,0))&lt;20,revenueReduction&lt;0.1),0,IF(NOT(ISNUMBER(E2430)),0,IF($C2430="Oui",0,IF($B2430="Non - avec lien de dépendance",MIN(2258,E2430,$D2430),MIN(2258,E2430))))))</f>
        <v>Effectuez l’étape 1</v>
      </c>
      <c r="H2430" s="3" t="str">
        <f>IF(ISTEXT(CRHPrate),"Effectuez l’étape 1",IF(AND(INDEX(claimPeriodNo,MATCH('Étape 1) Taux'!$A$8,claimPeriods,0))&gt;17,INDEX(claimPeriodNo,MATCH('Étape 1) Taux'!$A$8,claimPeriods,0))&lt;20,revenueReduction&lt;0.1),0,IF(NOT(ISNUMBER(F2430)),0,IF($C2430="Oui",0,IF($B2430="Non - avec lien de dépendance",MIN(2258,F2430,$D2430),MIN(2258,F2430))))))</f>
        <v>Effectuez l’étape 1</v>
      </c>
      <c r="I2430" s="3">
        <f t="shared" si="37"/>
        <v>0</v>
      </c>
    </row>
    <row r="2431" spans="7:9" x14ac:dyDescent="0.3">
      <c r="G2431" s="3" t="str">
        <f>IF(ISTEXT(CRHPrate),"Effectuez l’étape 1",IF(AND(INDEX(claimPeriodNo,MATCH('Étape 1) Taux'!$A$8,claimPeriods,0))&gt;17,INDEX(claimPeriodNo,MATCH('Étape 1) Taux'!$A$8,claimPeriods,0))&lt;20,revenueReduction&lt;0.1),0,IF(NOT(ISNUMBER(E2431)),0,IF($C2431="Oui",0,IF($B2431="Non - avec lien de dépendance",MIN(2258,E2431,$D2431),MIN(2258,E2431))))))</f>
        <v>Effectuez l’étape 1</v>
      </c>
      <c r="H2431" s="3" t="str">
        <f>IF(ISTEXT(CRHPrate),"Effectuez l’étape 1",IF(AND(INDEX(claimPeriodNo,MATCH('Étape 1) Taux'!$A$8,claimPeriods,0))&gt;17,INDEX(claimPeriodNo,MATCH('Étape 1) Taux'!$A$8,claimPeriods,0))&lt;20,revenueReduction&lt;0.1),0,IF(NOT(ISNUMBER(F2431)),0,IF($C2431="Oui",0,IF($B2431="Non - avec lien de dépendance",MIN(2258,F2431,$D2431),MIN(2258,F2431))))))</f>
        <v>Effectuez l’étape 1</v>
      </c>
      <c r="I2431" s="3">
        <f t="shared" si="37"/>
        <v>0</v>
      </c>
    </row>
    <row r="2432" spans="7:9" x14ac:dyDescent="0.3">
      <c r="G2432" s="3" t="str">
        <f>IF(ISTEXT(CRHPrate),"Effectuez l’étape 1",IF(AND(INDEX(claimPeriodNo,MATCH('Étape 1) Taux'!$A$8,claimPeriods,0))&gt;17,INDEX(claimPeriodNo,MATCH('Étape 1) Taux'!$A$8,claimPeriods,0))&lt;20,revenueReduction&lt;0.1),0,IF(NOT(ISNUMBER(E2432)),0,IF($C2432="Oui",0,IF($B2432="Non - avec lien de dépendance",MIN(2258,E2432,$D2432),MIN(2258,E2432))))))</f>
        <v>Effectuez l’étape 1</v>
      </c>
      <c r="H2432" s="3" t="str">
        <f>IF(ISTEXT(CRHPrate),"Effectuez l’étape 1",IF(AND(INDEX(claimPeriodNo,MATCH('Étape 1) Taux'!$A$8,claimPeriods,0))&gt;17,INDEX(claimPeriodNo,MATCH('Étape 1) Taux'!$A$8,claimPeriods,0))&lt;20,revenueReduction&lt;0.1),0,IF(NOT(ISNUMBER(F2432)),0,IF($C2432="Oui",0,IF($B2432="Non - avec lien de dépendance",MIN(2258,F2432,$D2432),MIN(2258,F2432))))))</f>
        <v>Effectuez l’étape 1</v>
      </c>
      <c r="I2432" s="3">
        <f t="shared" si="37"/>
        <v>0</v>
      </c>
    </row>
    <row r="2433" spans="7:9" x14ac:dyDescent="0.3">
      <c r="G2433" s="3" t="str">
        <f>IF(ISTEXT(CRHPrate),"Effectuez l’étape 1",IF(AND(INDEX(claimPeriodNo,MATCH('Étape 1) Taux'!$A$8,claimPeriods,0))&gt;17,INDEX(claimPeriodNo,MATCH('Étape 1) Taux'!$A$8,claimPeriods,0))&lt;20,revenueReduction&lt;0.1),0,IF(NOT(ISNUMBER(E2433)),0,IF($C2433="Oui",0,IF($B2433="Non - avec lien de dépendance",MIN(2258,E2433,$D2433),MIN(2258,E2433))))))</f>
        <v>Effectuez l’étape 1</v>
      </c>
      <c r="H2433" s="3" t="str">
        <f>IF(ISTEXT(CRHPrate),"Effectuez l’étape 1",IF(AND(INDEX(claimPeriodNo,MATCH('Étape 1) Taux'!$A$8,claimPeriods,0))&gt;17,INDEX(claimPeriodNo,MATCH('Étape 1) Taux'!$A$8,claimPeriods,0))&lt;20,revenueReduction&lt;0.1),0,IF(NOT(ISNUMBER(F2433)),0,IF($C2433="Oui",0,IF($B2433="Non - avec lien de dépendance",MIN(2258,F2433,$D2433),MIN(2258,F2433))))))</f>
        <v>Effectuez l’étape 1</v>
      </c>
      <c r="I2433" s="3">
        <f t="shared" si="37"/>
        <v>0</v>
      </c>
    </row>
    <row r="2434" spans="7:9" x14ac:dyDescent="0.3">
      <c r="G2434" s="3" t="str">
        <f>IF(ISTEXT(CRHPrate),"Effectuez l’étape 1",IF(AND(INDEX(claimPeriodNo,MATCH('Étape 1) Taux'!$A$8,claimPeriods,0))&gt;17,INDEX(claimPeriodNo,MATCH('Étape 1) Taux'!$A$8,claimPeriods,0))&lt;20,revenueReduction&lt;0.1),0,IF(NOT(ISNUMBER(E2434)),0,IF($C2434="Oui",0,IF($B2434="Non - avec lien de dépendance",MIN(2258,E2434,$D2434),MIN(2258,E2434))))))</f>
        <v>Effectuez l’étape 1</v>
      </c>
      <c r="H2434" s="3" t="str">
        <f>IF(ISTEXT(CRHPrate),"Effectuez l’étape 1",IF(AND(INDEX(claimPeriodNo,MATCH('Étape 1) Taux'!$A$8,claimPeriods,0))&gt;17,INDEX(claimPeriodNo,MATCH('Étape 1) Taux'!$A$8,claimPeriods,0))&lt;20,revenueReduction&lt;0.1),0,IF(NOT(ISNUMBER(F2434)),0,IF($C2434="Oui",0,IF($B2434="Non - avec lien de dépendance",MIN(2258,F2434,$D2434),MIN(2258,F2434))))))</f>
        <v>Effectuez l’étape 1</v>
      </c>
      <c r="I2434" s="3">
        <f t="shared" si="37"/>
        <v>0</v>
      </c>
    </row>
    <row r="2435" spans="7:9" x14ac:dyDescent="0.3">
      <c r="G2435" s="3" t="str">
        <f>IF(ISTEXT(CRHPrate),"Effectuez l’étape 1",IF(AND(INDEX(claimPeriodNo,MATCH('Étape 1) Taux'!$A$8,claimPeriods,0))&gt;17,INDEX(claimPeriodNo,MATCH('Étape 1) Taux'!$A$8,claimPeriods,0))&lt;20,revenueReduction&lt;0.1),0,IF(NOT(ISNUMBER(E2435)),0,IF($C2435="Oui",0,IF($B2435="Non - avec lien de dépendance",MIN(2258,E2435,$D2435),MIN(2258,E2435))))))</f>
        <v>Effectuez l’étape 1</v>
      </c>
      <c r="H2435" s="3" t="str">
        <f>IF(ISTEXT(CRHPrate),"Effectuez l’étape 1",IF(AND(INDEX(claimPeriodNo,MATCH('Étape 1) Taux'!$A$8,claimPeriods,0))&gt;17,INDEX(claimPeriodNo,MATCH('Étape 1) Taux'!$A$8,claimPeriods,0))&lt;20,revenueReduction&lt;0.1),0,IF(NOT(ISNUMBER(F2435)),0,IF($C2435="Oui",0,IF($B2435="Non - avec lien de dépendance",MIN(2258,F2435,$D2435),MIN(2258,F2435))))))</f>
        <v>Effectuez l’étape 1</v>
      </c>
      <c r="I2435" s="3">
        <f t="shared" si="37"/>
        <v>0</v>
      </c>
    </row>
    <row r="2436" spans="7:9" x14ac:dyDescent="0.3">
      <c r="G2436" s="3" t="str">
        <f>IF(ISTEXT(CRHPrate),"Effectuez l’étape 1",IF(AND(INDEX(claimPeriodNo,MATCH('Étape 1) Taux'!$A$8,claimPeriods,0))&gt;17,INDEX(claimPeriodNo,MATCH('Étape 1) Taux'!$A$8,claimPeriods,0))&lt;20,revenueReduction&lt;0.1),0,IF(NOT(ISNUMBER(E2436)),0,IF($C2436="Oui",0,IF($B2436="Non - avec lien de dépendance",MIN(2258,E2436,$D2436),MIN(2258,E2436))))))</f>
        <v>Effectuez l’étape 1</v>
      </c>
      <c r="H2436" s="3" t="str">
        <f>IF(ISTEXT(CRHPrate),"Effectuez l’étape 1",IF(AND(INDEX(claimPeriodNo,MATCH('Étape 1) Taux'!$A$8,claimPeriods,0))&gt;17,INDEX(claimPeriodNo,MATCH('Étape 1) Taux'!$A$8,claimPeriods,0))&lt;20,revenueReduction&lt;0.1),0,IF(NOT(ISNUMBER(F2436)),0,IF($C2436="Oui",0,IF($B2436="Non - avec lien de dépendance",MIN(2258,F2436,$D2436),MIN(2258,F2436))))))</f>
        <v>Effectuez l’étape 1</v>
      </c>
      <c r="I2436" s="3">
        <f t="shared" si="37"/>
        <v>0</v>
      </c>
    </row>
    <row r="2437" spans="7:9" x14ac:dyDescent="0.3">
      <c r="G2437" s="3" t="str">
        <f>IF(ISTEXT(CRHPrate),"Effectuez l’étape 1",IF(AND(INDEX(claimPeriodNo,MATCH('Étape 1) Taux'!$A$8,claimPeriods,0))&gt;17,INDEX(claimPeriodNo,MATCH('Étape 1) Taux'!$A$8,claimPeriods,0))&lt;20,revenueReduction&lt;0.1),0,IF(NOT(ISNUMBER(E2437)),0,IF($C2437="Oui",0,IF($B2437="Non - avec lien de dépendance",MIN(2258,E2437,$D2437),MIN(2258,E2437))))))</f>
        <v>Effectuez l’étape 1</v>
      </c>
      <c r="H2437" s="3" t="str">
        <f>IF(ISTEXT(CRHPrate),"Effectuez l’étape 1",IF(AND(INDEX(claimPeriodNo,MATCH('Étape 1) Taux'!$A$8,claimPeriods,0))&gt;17,INDEX(claimPeriodNo,MATCH('Étape 1) Taux'!$A$8,claimPeriods,0))&lt;20,revenueReduction&lt;0.1),0,IF(NOT(ISNUMBER(F2437)),0,IF($C2437="Oui",0,IF($B2437="Non - avec lien de dépendance",MIN(2258,F2437,$D2437),MIN(2258,F2437))))))</f>
        <v>Effectuez l’étape 1</v>
      </c>
      <c r="I2437" s="3">
        <f t="shared" si="37"/>
        <v>0</v>
      </c>
    </row>
    <row r="2438" spans="7:9" x14ac:dyDescent="0.3">
      <c r="G2438" s="3" t="str">
        <f>IF(ISTEXT(CRHPrate),"Effectuez l’étape 1",IF(AND(INDEX(claimPeriodNo,MATCH('Étape 1) Taux'!$A$8,claimPeriods,0))&gt;17,INDEX(claimPeriodNo,MATCH('Étape 1) Taux'!$A$8,claimPeriods,0))&lt;20,revenueReduction&lt;0.1),0,IF(NOT(ISNUMBER(E2438)),0,IF($C2438="Oui",0,IF($B2438="Non - avec lien de dépendance",MIN(2258,E2438,$D2438),MIN(2258,E2438))))))</f>
        <v>Effectuez l’étape 1</v>
      </c>
      <c r="H2438" s="3" t="str">
        <f>IF(ISTEXT(CRHPrate),"Effectuez l’étape 1",IF(AND(INDEX(claimPeriodNo,MATCH('Étape 1) Taux'!$A$8,claimPeriods,0))&gt;17,INDEX(claimPeriodNo,MATCH('Étape 1) Taux'!$A$8,claimPeriods,0))&lt;20,revenueReduction&lt;0.1),0,IF(NOT(ISNUMBER(F2438)),0,IF($C2438="Oui",0,IF($B2438="Non - avec lien de dépendance",MIN(2258,F2438,$D2438),MIN(2258,F2438))))))</f>
        <v>Effectuez l’étape 1</v>
      </c>
      <c r="I2438" s="3">
        <f t="shared" si="37"/>
        <v>0</v>
      </c>
    </row>
    <row r="2439" spans="7:9" x14ac:dyDescent="0.3">
      <c r="G2439" s="3" t="str">
        <f>IF(ISTEXT(CRHPrate),"Effectuez l’étape 1",IF(AND(INDEX(claimPeriodNo,MATCH('Étape 1) Taux'!$A$8,claimPeriods,0))&gt;17,INDEX(claimPeriodNo,MATCH('Étape 1) Taux'!$A$8,claimPeriods,0))&lt;20,revenueReduction&lt;0.1),0,IF(NOT(ISNUMBER(E2439)),0,IF($C2439="Oui",0,IF($B2439="Non - avec lien de dépendance",MIN(2258,E2439,$D2439),MIN(2258,E2439))))))</f>
        <v>Effectuez l’étape 1</v>
      </c>
      <c r="H2439" s="3" t="str">
        <f>IF(ISTEXT(CRHPrate),"Effectuez l’étape 1",IF(AND(INDEX(claimPeriodNo,MATCH('Étape 1) Taux'!$A$8,claimPeriods,0))&gt;17,INDEX(claimPeriodNo,MATCH('Étape 1) Taux'!$A$8,claimPeriods,0))&lt;20,revenueReduction&lt;0.1),0,IF(NOT(ISNUMBER(F2439)),0,IF($C2439="Oui",0,IF($B2439="Non - avec lien de dépendance",MIN(2258,F2439,$D2439),MIN(2258,F2439))))))</f>
        <v>Effectuez l’étape 1</v>
      </c>
      <c r="I2439" s="3">
        <f t="shared" ref="I2439:I2502" si="38">IF(AND(COUNT(B2439:F2439)&gt;0,OR(AND(NOT(ISNUMBER($D2439)),$B2439&lt;&gt;"Oui - sans lien de dépendance"),COUNT(E2439:F2439)&lt;&gt;2,ISBLANK($B2439))),"Remplissez tous les montants",SUM(G2439:H2439))</f>
        <v>0</v>
      </c>
    </row>
    <row r="2440" spans="7:9" x14ac:dyDescent="0.3">
      <c r="G2440" s="3" t="str">
        <f>IF(ISTEXT(CRHPrate),"Effectuez l’étape 1",IF(AND(INDEX(claimPeriodNo,MATCH('Étape 1) Taux'!$A$8,claimPeriods,0))&gt;17,INDEX(claimPeriodNo,MATCH('Étape 1) Taux'!$A$8,claimPeriods,0))&lt;20,revenueReduction&lt;0.1),0,IF(NOT(ISNUMBER(E2440)),0,IF($C2440="Oui",0,IF($B2440="Non - avec lien de dépendance",MIN(2258,E2440,$D2440),MIN(2258,E2440))))))</f>
        <v>Effectuez l’étape 1</v>
      </c>
      <c r="H2440" s="3" t="str">
        <f>IF(ISTEXT(CRHPrate),"Effectuez l’étape 1",IF(AND(INDEX(claimPeriodNo,MATCH('Étape 1) Taux'!$A$8,claimPeriods,0))&gt;17,INDEX(claimPeriodNo,MATCH('Étape 1) Taux'!$A$8,claimPeriods,0))&lt;20,revenueReduction&lt;0.1),0,IF(NOT(ISNUMBER(F2440)),0,IF($C2440="Oui",0,IF($B2440="Non - avec lien de dépendance",MIN(2258,F2440,$D2440),MIN(2258,F2440))))))</f>
        <v>Effectuez l’étape 1</v>
      </c>
      <c r="I2440" s="3">
        <f t="shared" si="38"/>
        <v>0</v>
      </c>
    </row>
    <row r="2441" spans="7:9" x14ac:dyDescent="0.3">
      <c r="G2441" s="3" t="str">
        <f>IF(ISTEXT(CRHPrate),"Effectuez l’étape 1",IF(AND(INDEX(claimPeriodNo,MATCH('Étape 1) Taux'!$A$8,claimPeriods,0))&gt;17,INDEX(claimPeriodNo,MATCH('Étape 1) Taux'!$A$8,claimPeriods,0))&lt;20,revenueReduction&lt;0.1),0,IF(NOT(ISNUMBER(E2441)),0,IF($C2441="Oui",0,IF($B2441="Non - avec lien de dépendance",MIN(2258,E2441,$D2441),MIN(2258,E2441))))))</f>
        <v>Effectuez l’étape 1</v>
      </c>
      <c r="H2441" s="3" t="str">
        <f>IF(ISTEXT(CRHPrate),"Effectuez l’étape 1",IF(AND(INDEX(claimPeriodNo,MATCH('Étape 1) Taux'!$A$8,claimPeriods,0))&gt;17,INDEX(claimPeriodNo,MATCH('Étape 1) Taux'!$A$8,claimPeriods,0))&lt;20,revenueReduction&lt;0.1),0,IF(NOT(ISNUMBER(F2441)),0,IF($C2441="Oui",0,IF($B2441="Non - avec lien de dépendance",MIN(2258,F2441,$D2441),MIN(2258,F2441))))))</f>
        <v>Effectuez l’étape 1</v>
      </c>
      <c r="I2441" s="3">
        <f t="shared" si="38"/>
        <v>0</v>
      </c>
    </row>
    <row r="2442" spans="7:9" x14ac:dyDescent="0.3">
      <c r="G2442" s="3" t="str">
        <f>IF(ISTEXT(CRHPrate),"Effectuez l’étape 1",IF(AND(INDEX(claimPeriodNo,MATCH('Étape 1) Taux'!$A$8,claimPeriods,0))&gt;17,INDEX(claimPeriodNo,MATCH('Étape 1) Taux'!$A$8,claimPeriods,0))&lt;20,revenueReduction&lt;0.1),0,IF(NOT(ISNUMBER(E2442)),0,IF($C2442="Oui",0,IF($B2442="Non - avec lien de dépendance",MIN(2258,E2442,$D2442),MIN(2258,E2442))))))</f>
        <v>Effectuez l’étape 1</v>
      </c>
      <c r="H2442" s="3" t="str">
        <f>IF(ISTEXT(CRHPrate),"Effectuez l’étape 1",IF(AND(INDEX(claimPeriodNo,MATCH('Étape 1) Taux'!$A$8,claimPeriods,0))&gt;17,INDEX(claimPeriodNo,MATCH('Étape 1) Taux'!$A$8,claimPeriods,0))&lt;20,revenueReduction&lt;0.1),0,IF(NOT(ISNUMBER(F2442)),0,IF($C2442="Oui",0,IF($B2442="Non - avec lien de dépendance",MIN(2258,F2442,$D2442),MIN(2258,F2442))))))</f>
        <v>Effectuez l’étape 1</v>
      </c>
      <c r="I2442" s="3">
        <f t="shared" si="38"/>
        <v>0</v>
      </c>
    </row>
    <row r="2443" spans="7:9" x14ac:dyDescent="0.3">
      <c r="G2443" s="3" t="str">
        <f>IF(ISTEXT(CRHPrate),"Effectuez l’étape 1",IF(AND(INDEX(claimPeriodNo,MATCH('Étape 1) Taux'!$A$8,claimPeriods,0))&gt;17,INDEX(claimPeriodNo,MATCH('Étape 1) Taux'!$A$8,claimPeriods,0))&lt;20,revenueReduction&lt;0.1),0,IF(NOT(ISNUMBER(E2443)),0,IF($C2443="Oui",0,IF($B2443="Non - avec lien de dépendance",MIN(2258,E2443,$D2443),MIN(2258,E2443))))))</f>
        <v>Effectuez l’étape 1</v>
      </c>
      <c r="H2443" s="3" t="str">
        <f>IF(ISTEXT(CRHPrate),"Effectuez l’étape 1",IF(AND(INDEX(claimPeriodNo,MATCH('Étape 1) Taux'!$A$8,claimPeriods,0))&gt;17,INDEX(claimPeriodNo,MATCH('Étape 1) Taux'!$A$8,claimPeriods,0))&lt;20,revenueReduction&lt;0.1),0,IF(NOT(ISNUMBER(F2443)),0,IF($C2443="Oui",0,IF($B2443="Non - avec lien de dépendance",MIN(2258,F2443,$D2443),MIN(2258,F2443))))))</f>
        <v>Effectuez l’étape 1</v>
      </c>
      <c r="I2443" s="3">
        <f t="shared" si="38"/>
        <v>0</v>
      </c>
    </row>
    <row r="2444" spans="7:9" x14ac:dyDescent="0.3">
      <c r="G2444" s="3" t="str">
        <f>IF(ISTEXT(CRHPrate),"Effectuez l’étape 1",IF(AND(INDEX(claimPeriodNo,MATCH('Étape 1) Taux'!$A$8,claimPeriods,0))&gt;17,INDEX(claimPeriodNo,MATCH('Étape 1) Taux'!$A$8,claimPeriods,0))&lt;20,revenueReduction&lt;0.1),0,IF(NOT(ISNUMBER(E2444)),0,IF($C2444="Oui",0,IF($B2444="Non - avec lien de dépendance",MIN(2258,E2444,$D2444),MIN(2258,E2444))))))</f>
        <v>Effectuez l’étape 1</v>
      </c>
      <c r="H2444" s="3" t="str">
        <f>IF(ISTEXT(CRHPrate),"Effectuez l’étape 1",IF(AND(INDEX(claimPeriodNo,MATCH('Étape 1) Taux'!$A$8,claimPeriods,0))&gt;17,INDEX(claimPeriodNo,MATCH('Étape 1) Taux'!$A$8,claimPeriods,0))&lt;20,revenueReduction&lt;0.1),0,IF(NOT(ISNUMBER(F2444)),0,IF($C2444="Oui",0,IF($B2444="Non - avec lien de dépendance",MIN(2258,F2444,$D2444),MIN(2258,F2444))))))</f>
        <v>Effectuez l’étape 1</v>
      </c>
      <c r="I2444" s="3">
        <f t="shared" si="38"/>
        <v>0</v>
      </c>
    </row>
    <row r="2445" spans="7:9" x14ac:dyDescent="0.3">
      <c r="G2445" s="3" t="str">
        <f>IF(ISTEXT(CRHPrate),"Effectuez l’étape 1",IF(AND(INDEX(claimPeriodNo,MATCH('Étape 1) Taux'!$A$8,claimPeriods,0))&gt;17,INDEX(claimPeriodNo,MATCH('Étape 1) Taux'!$A$8,claimPeriods,0))&lt;20,revenueReduction&lt;0.1),0,IF(NOT(ISNUMBER(E2445)),0,IF($C2445="Oui",0,IF($B2445="Non - avec lien de dépendance",MIN(2258,E2445,$D2445),MIN(2258,E2445))))))</f>
        <v>Effectuez l’étape 1</v>
      </c>
      <c r="H2445" s="3" t="str">
        <f>IF(ISTEXT(CRHPrate),"Effectuez l’étape 1",IF(AND(INDEX(claimPeriodNo,MATCH('Étape 1) Taux'!$A$8,claimPeriods,0))&gt;17,INDEX(claimPeriodNo,MATCH('Étape 1) Taux'!$A$8,claimPeriods,0))&lt;20,revenueReduction&lt;0.1),0,IF(NOT(ISNUMBER(F2445)),0,IF($C2445="Oui",0,IF($B2445="Non - avec lien de dépendance",MIN(2258,F2445,$D2445),MIN(2258,F2445))))))</f>
        <v>Effectuez l’étape 1</v>
      </c>
      <c r="I2445" s="3">
        <f t="shared" si="38"/>
        <v>0</v>
      </c>
    </row>
    <row r="2446" spans="7:9" x14ac:dyDescent="0.3">
      <c r="G2446" s="3" t="str">
        <f>IF(ISTEXT(CRHPrate),"Effectuez l’étape 1",IF(AND(INDEX(claimPeriodNo,MATCH('Étape 1) Taux'!$A$8,claimPeriods,0))&gt;17,INDEX(claimPeriodNo,MATCH('Étape 1) Taux'!$A$8,claimPeriods,0))&lt;20,revenueReduction&lt;0.1),0,IF(NOT(ISNUMBER(E2446)),0,IF($C2446="Oui",0,IF($B2446="Non - avec lien de dépendance",MIN(2258,E2446,$D2446),MIN(2258,E2446))))))</f>
        <v>Effectuez l’étape 1</v>
      </c>
      <c r="H2446" s="3" t="str">
        <f>IF(ISTEXT(CRHPrate),"Effectuez l’étape 1",IF(AND(INDEX(claimPeriodNo,MATCH('Étape 1) Taux'!$A$8,claimPeriods,0))&gt;17,INDEX(claimPeriodNo,MATCH('Étape 1) Taux'!$A$8,claimPeriods,0))&lt;20,revenueReduction&lt;0.1),0,IF(NOT(ISNUMBER(F2446)),0,IF($C2446="Oui",0,IF($B2446="Non - avec lien de dépendance",MIN(2258,F2446,$D2446),MIN(2258,F2446))))))</f>
        <v>Effectuez l’étape 1</v>
      </c>
      <c r="I2446" s="3">
        <f t="shared" si="38"/>
        <v>0</v>
      </c>
    </row>
    <row r="2447" spans="7:9" x14ac:dyDescent="0.3">
      <c r="G2447" s="3" t="str">
        <f>IF(ISTEXT(CRHPrate),"Effectuez l’étape 1",IF(AND(INDEX(claimPeriodNo,MATCH('Étape 1) Taux'!$A$8,claimPeriods,0))&gt;17,INDEX(claimPeriodNo,MATCH('Étape 1) Taux'!$A$8,claimPeriods,0))&lt;20,revenueReduction&lt;0.1),0,IF(NOT(ISNUMBER(E2447)),0,IF($C2447="Oui",0,IF($B2447="Non - avec lien de dépendance",MIN(2258,E2447,$D2447),MIN(2258,E2447))))))</f>
        <v>Effectuez l’étape 1</v>
      </c>
      <c r="H2447" s="3" t="str">
        <f>IF(ISTEXT(CRHPrate),"Effectuez l’étape 1",IF(AND(INDEX(claimPeriodNo,MATCH('Étape 1) Taux'!$A$8,claimPeriods,0))&gt;17,INDEX(claimPeriodNo,MATCH('Étape 1) Taux'!$A$8,claimPeriods,0))&lt;20,revenueReduction&lt;0.1),0,IF(NOT(ISNUMBER(F2447)),0,IF($C2447="Oui",0,IF($B2447="Non - avec lien de dépendance",MIN(2258,F2447,$D2447),MIN(2258,F2447))))))</f>
        <v>Effectuez l’étape 1</v>
      </c>
      <c r="I2447" s="3">
        <f t="shared" si="38"/>
        <v>0</v>
      </c>
    </row>
    <row r="2448" spans="7:9" x14ac:dyDescent="0.3">
      <c r="G2448" s="3" t="str">
        <f>IF(ISTEXT(CRHPrate),"Effectuez l’étape 1",IF(AND(INDEX(claimPeriodNo,MATCH('Étape 1) Taux'!$A$8,claimPeriods,0))&gt;17,INDEX(claimPeriodNo,MATCH('Étape 1) Taux'!$A$8,claimPeriods,0))&lt;20,revenueReduction&lt;0.1),0,IF(NOT(ISNUMBER(E2448)),0,IF($C2448="Oui",0,IF($B2448="Non - avec lien de dépendance",MIN(2258,E2448,$D2448),MIN(2258,E2448))))))</f>
        <v>Effectuez l’étape 1</v>
      </c>
      <c r="H2448" s="3" t="str">
        <f>IF(ISTEXT(CRHPrate),"Effectuez l’étape 1",IF(AND(INDEX(claimPeriodNo,MATCH('Étape 1) Taux'!$A$8,claimPeriods,0))&gt;17,INDEX(claimPeriodNo,MATCH('Étape 1) Taux'!$A$8,claimPeriods,0))&lt;20,revenueReduction&lt;0.1),0,IF(NOT(ISNUMBER(F2448)),0,IF($C2448="Oui",0,IF($B2448="Non - avec lien de dépendance",MIN(2258,F2448,$D2448),MIN(2258,F2448))))))</f>
        <v>Effectuez l’étape 1</v>
      </c>
      <c r="I2448" s="3">
        <f t="shared" si="38"/>
        <v>0</v>
      </c>
    </row>
    <row r="2449" spans="7:9" x14ac:dyDescent="0.3">
      <c r="G2449" s="3" t="str">
        <f>IF(ISTEXT(CRHPrate),"Effectuez l’étape 1",IF(AND(INDEX(claimPeriodNo,MATCH('Étape 1) Taux'!$A$8,claimPeriods,0))&gt;17,INDEX(claimPeriodNo,MATCH('Étape 1) Taux'!$A$8,claimPeriods,0))&lt;20,revenueReduction&lt;0.1),0,IF(NOT(ISNUMBER(E2449)),0,IF($C2449="Oui",0,IF($B2449="Non - avec lien de dépendance",MIN(2258,E2449,$D2449),MIN(2258,E2449))))))</f>
        <v>Effectuez l’étape 1</v>
      </c>
      <c r="H2449" s="3" t="str">
        <f>IF(ISTEXT(CRHPrate),"Effectuez l’étape 1",IF(AND(INDEX(claimPeriodNo,MATCH('Étape 1) Taux'!$A$8,claimPeriods,0))&gt;17,INDEX(claimPeriodNo,MATCH('Étape 1) Taux'!$A$8,claimPeriods,0))&lt;20,revenueReduction&lt;0.1),0,IF(NOT(ISNUMBER(F2449)),0,IF($C2449="Oui",0,IF($B2449="Non - avec lien de dépendance",MIN(2258,F2449,$D2449),MIN(2258,F2449))))))</f>
        <v>Effectuez l’étape 1</v>
      </c>
      <c r="I2449" s="3">
        <f t="shared" si="38"/>
        <v>0</v>
      </c>
    </row>
    <row r="2450" spans="7:9" x14ac:dyDescent="0.3">
      <c r="G2450" s="3" t="str">
        <f>IF(ISTEXT(CRHPrate),"Effectuez l’étape 1",IF(AND(INDEX(claimPeriodNo,MATCH('Étape 1) Taux'!$A$8,claimPeriods,0))&gt;17,INDEX(claimPeriodNo,MATCH('Étape 1) Taux'!$A$8,claimPeriods,0))&lt;20,revenueReduction&lt;0.1),0,IF(NOT(ISNUMBER(E2450)),0,IF($C2450="Oui",0,IF($B2450="Non - avec lien de dépendance",MIN(2258,E2450,$D2450),MIN(2258,E2450))))))</f>
        <v>Effectuez l’étape 1</v>
      </c>
      <c r="H2450" s="3" t="str">
        <f>IF(ISTEXT(CRHPrate),"Effectuez l’étape 1",IF(AND(INDEX(claimPeriodNo,MATCH('Étape 1) Taux'!$A$8,claimPeriods,0))&gt;17,INDEX(claimPeriodNo,MATCH('Étape 1) Taux'!$A$8,claimPeriods,0))&lt;20,revenueReduction&lt;0.1),0,IF(NOT(ISNUMBER(F2450)),0,IF($C2450="Oui",0,IF($B2450="Non - avec lien de dépendance",MIN(2258,F2450,$D2450),MIN(2258,F2450))))))</f>
        <v>Effectuez l’étape 1</v>
      </c>
      <c r="I2450" s="3">
        <f t="shared" si="38"/>
        <v>0</v>
      </c>
    </row>
    <row r="2451" spans="7:9" x14ac:dyDescent="0.3">
      <c r="G2451" s="3" t="str">
        <f>IF(ISTEXT(CRHPrate),"Effectuez l’étape 1",IF(AND(INDEX(claimPeriodNo,MATCH('Étape 1) Taux'!$A$8,claimPeriods,0))&gt;17,INDEX(claimPeriodNo,MATCH('Étape 1) Taux'!$A$8,claimPeriods,0))&lt;20,revenueReduction&lt;0.1),0,IF(NOT(ISNUMBER(E2451)),0,IF($C2451="Oui",0,IF($B2451="Non - avec lien de dépendance",MIN(2258,E2451,$D2451),MIN(2258,E2451))))))</f>
        <v>Effectuez l’étape 1</v>
      </c>
      <c r="H2451" s="3" t="str">
        <f>IF(ISTEXT(CRHPrate),"Effectuez l’étape 1",IF(AND(INDEX(claimPeriodNo,MATCH('Étape 1) Taux'!$A$8,claimPeriods,0))&gt;17,INDEX(claimPeriodNo,MATCH('Étape 1) Taux'!$A$8,claimPeriods,0))&lt;20,revenueReduction&lt;0.1),0,IF(NOT(ISNUMBER(F2451)),0,IF($C2451="Oui",0,IF($B2451="Non - avec lien de dépendance",MIN(2258,F2451,$D2451),MIN(2258,F2451))))))</f>
        <v>Effectuez l’étape 1</v>
      </c>
      <c r="I2451" s="3">
        <f t="shared" si="38"/>
        <v>0</v>
      </c>
    </row>
    <row r="2452" spans="7:9" x14ac:dyDescent="0.3">
      <c r="G2452" s="3" t="str">
        <f>IF(ISTEXT(CRHPrate),"Effectuez l’étape 1",IF(AND(INDEX(claimPeriodNo,MATCH('Étape 1) Taux'!$A$8,claimPeriods,0))&gt;17,INDEX(claimPeriodNo,MATCH('Étape 1) Taux'!$A$8,claimPeriods,0))&lt;20,revenueReduction&lt;0.1),0,IF(NOT(ISNUMBER(E2452)),0,IF($C2452="Oui",0,IF($B2452="Non - avec lien de dépendance",MIN(2258,E2452,$D2452),MIN(2258,E2452))))))</f>
        <v>Effectuez l’étape 1</v>
      </c>
      <c r="H2452" s="3" t="str">
        <f>IF(ISTEXT(CRHPrate),"Effectuez l’étape 1",IF(AND(INDEX(claimPeriodNo,MATCH('Étape 1) Taux'!$A$8,claimPeriods,0))&gt;17,INDEX(claimPeriodNo,MATCH('Étape 1) Taux'!$A$8,claimPeriods,0))&lt;20,revenueReduction&lt;0.1),0,IF(NOT(ISNUMBER(F2452)),0,IF($C2452="Oui",0,IF($B2452="Non - avec lien de dépendance",MIN(2258,F2452,$D2452),MIN(2258,F2452))))))</f>
        <v>Effectuez l’étape 1</v>
      </c>
      <c r="I2452" s="3">
        <f t="shared" si="38"/>
        <v>0</v>
      </c>
    </row>
    <row r="2453" spans="7:9" x14ac:dyDescent="0.3">
      <c r="G2453" s="3" t="str">
        <f>IF(ISTEXT(CRHPrate),"Effectuez l’étape 1",IF(AND(INDEX(claimPeriodNo,MATCH('Étape 1) Taux'!$A$8,claimPeriods,0))&gt;17,INDEX(claimPeriodNo,MATCH('Étape 1) Taux'!$A$8,claimPeriods,0))&lt;20,revenueReduction&lt;0.1),0,IF(NOT(ISNUMBER(E2453)),0,IF($C2453="Oui",0,IF($B2453="Non - avec lien de dépendance",MIN(2258,E2453,$D2453),MIN(2258,E2453))))))</f>
        <v>Effectuez l’étape 1</v>
      </c>
      <c r="H2453" s="3" t="str">
        <f>IF(ISTEXT(CRHPrate),"Effectuez l’étape 1",IF(AND(INDEX(claimPeriodNo,MATCH('Étape 1) Taux'!$A$8,claimPeriods,0))&gt;17,INDEX(claimPeriodNo,MATCH('Étape 1) Taux'!$A$8,claimPeriods,0))&lt;20,revenueReduction&lt;0.1),0,IF(NOT(ISNUMBER(F2453)),0,IF($C2453="Oui",0,IF($B2453="Non - avec lien de dépendance",MIN(2258,F2453,$D2453),MIN(2258,F2453))))))</f>
        <v>Effectuez l’étape 1</v>
      </c>
      <c r="I2453" s="3">
        <f t="shared" si="38"/>
        <v>0</v>
      </c>
    </row>
    <row r="2454" spans="7:9" x14ac:dyDescent="0.3">
      <c r="G2454" s="3" t="str">
        <f>IF(ISTEXT(CRHPrate),"Effectuez l’étape 1",IF(AND(INDEX(claimPeriodNo,MATCH('Étape 1) Taux'!$A$8,claimPeriods,0))&gt;17,INDEX(claimPeriodNo,MATCH('Étape 1) Taux'!$A$8,claimPeriods,0))&lt;20,revenueReduction&lt;0.1),0,IF(NOT(ISNUMBER(E2454)),0,IF($C2454="Oui",0,IF($B2454="Non - avec lien de dépendance",MIN(2258,E2454,$D2454),MIN(2258,E2454))))))</f>
        <v>Effectuez l’étape 1</v>
      </c>
      <c r="H2454" s="3" t="str">
        <f>IF(ISTEXT(CRHPrate),"Effectuez l’étape 1",IF(AND(INDEX(claimPeriodNo,MATCH('Étape 1) Taux'!$A$8,claimPeriods,0))&gt;17,INDEX(claimPeriodNo,MATCH('Étape 1) Taux'!$A$8,claimPeriods,0))&lt;20,revenueReduction&lt;0.1),0,IF(NOT(ISNUMBER(F2454)),0,IF($C2454="Oui",0,IF($B2454="Non - avec lien de dépendance",MIN(2258,F2454,$D2454),MIN(2258,F2454))))))</f>
        <v>Effectuez l’étape 1</v>
      </c>
      <c r="I2454" s="3">
        <f t="shared" si="38"/>
        <v>0</v>
      </c>
    </row>
    <row r="2455" spans="7:9" x14ac:dyDescent="0.3">
      <c r="G2455" s="3" t="str">
        <f>IF(ISTEXT(CRHPrate),"Effectuez l’étape 1",IF(AND(INDEX(claimPeriodNo,MATCH('Étape 1) Taux'!$A$8,claimPeriods,0))&gt;17,INDEX(claimPeriodNo,MATCH('Étape 1) Taux'!$A$8,claimPeriods,0))&lt;20,revenueReduction&lt;0.1),0,IF(NOT(ISNUMBER(E2455)),0,IF($C2455="Oui",0,IF($B2455="Non - avec lien de dépendance",MIN(2258,E2455,$D2455),MIN(2258,E2455))))))</f>
        <v>Effectuez l’étape 1</v>
      </c>
      <c r="H2455" s="3" t="str">
        <f>IF(ISTEXT(CRHPrate),"Effectuez l’étape 1",IF(AND(INDEX(claimPeriodNo,MATCH('Étape 1) Taux'!$A$8,claimPeriods,0))&gt;17,INDEX(claimPeriodNo,MATCH('Étape 1) Taux'!$A$8,claimPeriods,0))&lt;20,revenueReduction&lt;0.1),0,IF(NOT(ISNUMBER(F2455)),0,IF($C2455="Oui",0,IF($B2455="Non - avec lien de dépendance",MIN(2258,F2455,$D2455),MIN(2258,F2455))))))</f>
        <v>Effectuez l’étape 1</v>
      </c>
      <c r="I2455" s="3">
        <f t="shared" si="38"/>
        <v>0</v>
      </c>
    </row>
    <row r="2456" spans="7:9" x14ac:dyDescent="0.3">
      <c r="G2456" s="3" t="str">
        <f>IF(ISTEXT(CRHPrate),"Effectuez l’étape 1",IF(AND(INDEX(claimPeriodNo,MATCH('Étape 1) Taux'!$A$8,claimPeriods,0))&gt;17,INDEX(claimPeriodNo,MATCH('Étape 1) Taux'!$A$8,claimPeriods,0))&lt;20,revenueReduction&lt;0.1),0,IF(NOT(ISNUMBER(E2456)),0,IF($C2456="Oui",0,IF($B2456="Non - avec lien de dépendance",MIN(2258,E2456,$D2456),MIN(2258,E2456))))))</f>
        <v>Effectuez l’étape 1</v>
      </c>
      <c r="H2456" s="3" t="str">
        <f>IF(ISTEXT(CRHPrate),"Effectuez l’étape 1",IF(AND(INDEX(claimPeriodNo,MATCH('Étape 1) Taux'!$A$8,claimPeriods,0))&gt;17,INDEX(claimPeriodNo,MATCH('Étape 1) Taux'!$A$8,claimPeriods,0))&lt;20,revenueReduction&lt;0.1),0,IF(NOT(ISNUMBER(F2456)),0,IF($C2456="Oui",0,IF($B2456="Non - avec lien de dépendance",MIN(2258,F2456,$D2456),MIN(2258,F2456))))))</f>
        <v>Effectuez l’étape 1</v>
      </c>
      <c r="I2456" s="3">
        <f t="shared" si="38"/>
        <v>0</v>
      </c>
    </row>
    <row r="2457" spans="7:9" x14ac:dyDescent="0.3">
      <c r="G2457" s="3" t="str">
        <f>IF(ISTEXT(CRHPrate),"Effectuez l’étape 1",IF(AND(INDEX(claimPeriodNo,MATCH('Étape 1) Taux'!$A$8,claimPeriods,0))&gt;17,INDEX(claimPeriodNo,MATCH('Étape 1) Taux'!$A$8,claimPeriods,0))&lt;20,revenueReduction&lt;0.1),0,IF(NOT(ISNUMBER(E2457)),0,IF($C2457="Oui",0,IF($B2457="Non - avec lien de dépendance",MIN(2258,E2457,$D2457),MIN(2258,E2457))))))</f>
        <v>Effectuez l’étape 1</v>
      </c>
      <c r="H2457" s="3" t="str">
        <f>IF(ISTEXT(CRHPrate),"Effectuez l’étape 1",IF(AND(INDEX(claimPeriodNo,MATCH('Étape 1) Taux'!$A$8,claimPeriods,0))&gt;17,INDEX(claimPeriodNo,MATCH('Étape 1) Taux'!$A$8,claimPeriods,0))&lt;20,revenueReduction&lt;0.1),0,IF(NOT(ISNUMBER(F2457)),0,IF($C2457="Oui",0,IF($B2457="Non - avec lien de dépendance",MIN(2258,F2457,$D2457),MIN(2258,F2457))))))</f>
        <v>Effectuez l’étape 1</v>
      </c>
      <c r="I2457" s="3">
        <f t="shared" si="38"/>
        <v>0</v>
      </c>
    </row>
    <row r="2458" spans="7:9" x14ac:dyDescent="0.3">
      <c r="G2458" s="3" t="str">
        <f>IF(ISTEXT(CRHPrate),"Effectuez l’étape 1",IF(AND(INDEX(claimPeriodNo,MATCH('Étape 1) Taux'!$A$8,claimPeriods,0))&gt;17,INDEX(claimPeriodNo,MATCH('Étape 1) Taux'!$A$8,claimPeriods,0))&lt;20,revenueReduction&lt;0.1),0,IF(NOT(ISNUMBER(E2458)),0,IF($C2458="Oui",0,IF($B2458="Non - avec lien de dépendance",MIN(2258,E2458,$D2458),MIN(2258,E2458))))))</f>
        <v>Effectuez l’étape 1</v>
      </c>
      <c r="H2458" s="3" t="str">
        <f>IF(ISTEXT(CRHPrate),"Effectuez l’étape 1",IF(AND(INDEX(claimPeriodNo,MATCH('Étape 1) Taux'!$A$8,claimPeriods,0))&gt;17,INDEX(claimPeriodNo,MATCH('Étape 1) Taux'!$A$8,claimPeriods,0))&lt;20,revenueReduction&lt;0.1),0,IF(NOT(ISNUMBER(F2458)),0,IF($C2458="Oui",0,IF($B2458="Non - avec lien de dépendance",MIN(2258,F2458,$D2458),MIN(2258,F2458))))))</f>
        <v>Effectuez l’étape 1</v>
      </c>
      <c r="I2458" s="3">
        <f t="shared" si="38"/>
        <v>0</v>
      </c>
    </row>
    <row r="2459" spans="7:9" x14ac:dyDescent="0.3">
      <c r="G2459" s="3" t="str">
        <f>IF(ISTEXT(CRHPrate),"Effectuez l’étape 1",IF(AND(INDEX(claimPeriodNo,MATCH('Étape 1) Taux'!$A$8,claimPeriods,0))&gt;17,INDEX(claimPeriodNo,MATCH('Étape 1) Taux'!$A$8,claimPeriods,0))&lt;20,revenueReduction&lt;0.1),0,IF(NOT(ISNUMBER(E2459)),0,IF($C2459="Oui",0,IF($B2459="Non - avec lien de dépendance",MIN(2258,E2459,$D2459),MIN(2258,E2459))))))</f>
        <v>Effectuez l’étape 1</v>
      </c>
      <c r="H2459" s="3" t="str">
        <f>IF(ISTEXT(CRHPrate),"Effectuez l’étape 1",IF(AND(INDEX(claimPeriodNo,MATCH('Étape 1) Taux'!$A$8,claimPeriods,0))&gt;17,INDEX(claimPeriodNo,MATCH('Étape 1) Taux'!$A$8,claimPeriods,0))&lt;20,revenueReduction&lt;0.1),0,IF(NOT(ISNUMBER(F2459)),0,IF($C2459="Oui",0,IF($B2459="Non - avec lien de dépendance",MIN(2258,F2459,$D2459),MIN(2258,F2459))))))</f>
        <v>Effectuez l’étape 1</v>
      </c>
      <c r="I2459" s="3">
        <f t="shared" si="38"/>
        <v>0</v>
      </c>
    </row>
    <row r="2460" spans="7:9" x14ac:dyDescent="0.3">
      <c r="G2460" s="3" t="str">
        <f>IF(ISTEXT(CRHPrate),"Effectuez l’étape 1",IF(AND(INDEX(claimPeriodNo,MATCH('Étape 1) Taux'!$A$8,claimPeriods,0))&gt;17,INDEX(claimPeriodNo,MATCH('Étape 1) Taux'!$A$8,claimPeriods,0))&lt;20,revenueReduction&lt;0.1),0,IF(NOT(ISNUMBER(E2460)),0,IF($C2460="Oui",0,IF($B2460="Non - avec lien de dépendance",MIN(2258,E2460,$D2460),MIN(2258,E2460))))))</f>
        <v>Effectuez l’étape 1</v>
      </c>
      <c r="H2460" s="3" t="str">
        <f>IF(ISTEXT(CRHPrate),"Effectuez l’étape 1",IF(AND(INDEX(claimPeriodNo,MATCH('Étape 1) Taux'!$A$8,claimPeriods,0))&gt;17,INDEX(claimPeriodNo,MATCH('Étape 1) Taux'!$A$8,claimPeriods,0))&lt;20,revenueReduction&lt;0.1),0,IF(NOT(ISNUMBER(F2460)),0,IF($C2460="Oui",0,IF($B2460="Non - avec lien de dépendance",MIN(2258,F2460,$D2460),MIN(2258,F2460))))))</f>
        <v>Effectuez l’étape 1</v>
      </c>
      <c r="I2460" s="3">
        <f t="shared" si="38"/>
        <v>0</v>
      </c>
    </row>
    <row r="2461" spans="7:9" x14ac:dyDescent="0.3">
      <c r="G2461" s="3" t="str">
        <f>IF(ISTEXT(CRHPrate),"Effectuez l’étape 1",IF(AND(INDEX(claimPeriodNo,MATCH('Étape 1) Taux'!$A$8,claimPeriods,0))&gt;17,INDEX(claimPeriodNo,MATCH('Étape 1) Taux'!$A$8,claimPeriods,0))&lt;20,revenueReduction&lt;0.1),0,IF(NOT(ISNUMBER(E2461)),0,IF($C2461="Oui",0,IF($B2461="Non - avec lien de dépendance",MIN(2258,E2461,$D2461),MIN(2258,E2461))))))</f>
        <v>Effectuez l’étape 1</v>
      </c>
      <c r="H2461" s="3" t="str">
        <f>IF(ISTEXT(CRHPrate),"Effectuez l’étape 1",IF(AND(INDEX(claimPeriodNo,MATCH('Étape 1) Taux'!$A$8,claimPeriods,0))&gt;17,INDEX(claimPeriodNo,MATCH('Étape 1) Taux'!$A$8,claimPeriods,0))&lt;20,revenueReduction&lt;0.1),0,IF(NOT(ISNUMBER(F2461)),0,IF($C2461="Oui",0,IF($B2461="Non - avec lien de dépendance",MIN(2258,F2461,$D2461),MIN(2258,F2461))))))</f>
        <v>Effectuez l’étape 1</v>
      </c>
      <c r="I2461" s="3">
        <f t="shared" si="38"/>
        <v>0</v>
      </c>
    </row>
    <row r="2462" spans="7:9" x14ac:dyDescent="0.3">
      <c r="G2462" s="3" t="str">
        <f>IF(ISTEXT(CRHPrate),"Effectuez l’étape 1",IF(AND(INDEX(claimPeriodNo,MATCH('Étape 1) Taux'!$A$8,claimPeriods,0))&gt;17,INDEX(claimPeriodNo,MATCH('Étape 1) Taux'!$A$8,claimPeriods,0))&lt;20,revenueReduction&lt;0.1),0,IF(NOT(ISNUMBER(E2462)),0,IF($C2462="Oui",0,IF($B2462="Non - avec lien de dépendance",MIN(2258,E2462,$D2462),MIN(2258,E2462))))))</f>
        <v>Effectuez l’étape 1</v>
      </c>
      <c r="H2462" s="3" t="str">
        <f>IF(ISTEXT(CRHPrate),"Effectuez l’étape 1",IF(AND(INDEX(claimPeriodNo,MATCH('Étape 1) Taux'!$A$8,claimPeriods,0))&gt;17,INDEX(claimPeriodNo,MATCH('Étape 1) Taux'!$A$8,claimPeriods,0))&lt;20,revenueReduction&lt;0.1),0,IF(NOT(ISNUMBER(F2462)),0,IF($C2462="Oui",0,IF($B2462="Non - avec lien de dépendance",MIN(2258,F2462,$D2462),MIN(2258,F2462))))))</f>
        <v>Effectuez l’étape 1</v>
      </c>
      <c r="I2462" s="3">
        <f t="shared" si="38"/>
        <v>0</v>
      </c>
    </row>
    <row r="2463" spans="7:9" x14ac:dyDescent="0.3">
      <c r="G2463" s="3" t="str">
        <f>IF(ISTEXT(CRHPrate),"Effectuez l’étape 1",IF(AND(INDEX(claimPeriodNo,MATCH('Étape 1) Taux'!$A$8,claimPeriods,0))&gt;17,INDEX(claimPeriodNo,MATCH('Étape 1) Taux'!$A$8,claimPeriods,0))&lt;20,revenueReduction&lt;0.1),0,IF(NOT(ISNUMBER(E2463)),0,IF($C2463="Oui",0,IF($B2463="Non - avec lien de dépendance",MIN(2258,E2463,$D2463),MIN(2258,E2463))))))</f>
        <v>Effectuez l’étape 1</v>
      </c>
      <c r="H2463" s="3" t="str">
        <f>IF(ISTEXT(CRHPrate),"Effectuez l’étape 1",IF(AND(INDEX(claimPeriodNo,MATCH('Étape 1) Taux'!$A$8,claimPeriods,0))&gt;17,INDEX(claimPeriodNo,MATCH('Étape 1) Taux'!$A$8,claimPeriods,0))&lt;20,revenueReduction&lt;0.1),0,IF(NOT(ISNUMBER(F2463)),0,IF($C2463="Oui",0,IF($B2463="Non - avec lien de dépendance",MIN(2258,F2463,$D2463),MIN(2258,F2463))))))</f>
        <v>Effectuez l’étape 1</v>
      </c>
      <c r="I2463" s="3">
        <f t="shared" si="38"/>
        <v>0</v>
      </c>
    </row>
    <row r="2464" spans="7:9" x14ac:dyDescent="0.3">
      <c r="G2464" s="3" t="str">
        <f>IF(ISTEXT(CRHPrate),"Effectuez l’étape 1",IF(AND(INDEX(claimPeriodNo,MATCH('Étape 1) Taux'!$A$8,claimPeriods,0))&gt;17,INDEX(claimPeriodNo,MATCH('Étape 1) Taux'!$A$8,claimPeriods,0))&lt;20,revenueReduction&lt;0.1),0,IF(NOT(ISNUMBER(E2464)),0,IF($C2464="Oui",0,IF($B2464="Non - avec lien de dépendance",MIN(2258,E2464,$D2464),MIN(2258,E2464))))))</f>
        <v>Effectuez l’étape 1</v>
      </c>
      <c r="H2464" s="3" t="str">
        <f>IF(ISTEXT(CRHPrate),"Effectuez l’étape 1",IF(AND(INDEX(claimPeriodNo,MATCH('Étape 1) Taux'!$A$8,claimPeriods,0))&gt;17,INDEX(claimPeriodNo,MATCH('Étape 1) Taux'!$A$8,claimPeriods,0))&lt;20,revenueReduction&lt;0.1),0,IF(NOT(ISNUMBER(F2464)),0,IF($C2464="Oui",0,IF($B2464="Non - avec lien de dépendance",MIN(2258,F2464,$D2464),MIN(2258,F2464))))))</f>
        <v>Effectuez l’étape 1</v>
      </c>
      <c r="I2464" s="3">
        <f t="shared" si="38"/>
        <v>0</v>
      </c>
    </row>
    <row r="2465" spans="7:9" x14ac:dyDescent="0.3">
      <c r="G2465" s="3" t="str">
        <f>IF(ISTEXT(CRHPrate),"Effectuez l’étape 1",IF(AND(INDEX(claimPeriodNo,MATCH('Étape 1) Taux'!$A$8,claimPeriods,0))&gt;17,INDEX(claimPeriodNo,MATCH('Étape 1) Taux'!$A$8,claimPeriods,0))&lt;20,revenueReduction&lt;0.1),0,IF(NOT(ISNUMBER(E2465)),0,IF($C2465="Oui",0,IF($B2465="Non - avec lien de dépendance",MIN(2258,E2465,$D2465),MIN(2258,E2465))))))</f>
        <v>Effectuez l’étape 1</v>
      </c>
      <c r="H2465" s="3" t="str">
        <f>IF(ISTEXT(CRHPrate),"Effectuez l’étape 1",IF(AND(INDEX(claimPeriodNo,MATCH('Étape 1) Taux'!$A$8,claimPeriods,0))&gt;17,INDEX(claimPeriodNo,MATCH('Étape 1) Taux'!$A$8,claimPeriods,0))&lt;20,revenueReduction&lt;0.1),0,IF(NOT(ISNUMBER(F2465)),0,IF($C2465="Oui",0,IF($B2465="Non - avec lien de dépendance",MIN(2258,F2465,$D2465),MIN(2258,F2465))))))</f>
        <v>Effectuez l’étape 1</v>
      </c>
      <c r="I2465" s="3">
        <f t="shared" si="38"/>
        <v>0</v>
      </c>
    </row>
    <row r="2466" spans="7:9" x14ac:dyDescent="0.3">
      <c r="G2466" s="3" t="str">
        <f>IF(ISTEXT(CRHPrate),"Effectuez l’étape 1",IF(AND(INDEX(claimPeriodNo,MATCH('Étape 1) Taux'!$A$8,claimPeriods,0))&gt;17,INDEX(claimPeriodNo,MATCH('Étape 1) Taux'!$A$8,claimPeriods,0))&lt;20,revenueReduction&lt;0.1),0,IF(NOT(ISNUMBER(E2466)),0,IF($C2466="Oui",0,IF($B2466="Non - avec lien de dépendance",MIN(2258,E2466,$D2466),MIN(2258,E2466))))))</f>
        <v>Effectuez l’étape 1</v>
      </c>
      <c r="H2466" s="3" t="str">
        <f>IF(ISTEXT(CRHPrate),"Effectuez l’étape 1",IF(AND(INDEX(claimPeriodNo,MATCH('Étape 1) Taux'!$A$8,claimPeriods,0))&gt;17,INDEX(claimPeriodNo,MATCH('Étape 1) Taux'!$A$8,claimPeriods,0))&lt;20,revenueReduction&lt;0.1),0,IF(NOT(ISNUMBER(F2466)),0,IF($C2466="Oui",0,IF($B2466="Non - avec lien de dépendance",MIN(2258,F2466,$D2466),MIN(2258,F2466))))))</f>
        <v>Effectuez l’étape 1</v>
      </c>
      <c r="I2466" s="3">
        <f t="shared" si="38"/>
        <v>0</v>
      </c>
    </row>
    <row r="2467" spans="7:9" x14ac:dyDescent="0.3">
      <c r="G2467" s="3" t="str">
        <f>IF(ISTEXT(CRHPrate),"Effectuez l’étape 1",IF(AND(INDEX(claimPeriodNo,MATCH('Étape 1) Taux'!$A$8,claimPeriods,0))&gt;17,INDEX(claimPeriodNo,MATCH('Étape 1) Taux'!$A$8,claimPeriods,0))&lt;20,revenueReduction&lt;0.1),0,IF(NOT(ISNUMBER(E2467)),0,IF($C2467="Oui",0,IF($B2467="Non - avec lien de dépendance",MIN(2258,E2467,$D2467),MIN(2258,E2467))))))</f>
        <v>Effectuez l’étape 1</v>
      </c>
      <c r="H2467" s="3" t="str">
        <f>IF(ISTEXT(CRHPrate),"Effectuez l’étape 1",IF(AND(INDEX(claimPeriodNo,MATCH('Étape 1) Taux'!$A$8,claimPeriods,0))&gt;17,INDEX(claimPeriodNo,MATCH('Étape 1) Taux'!$A$8,claimPeriods,0))&lt;20,revenueReduction&lt;0.1),0,IF(NOT(ISNUMBER(F2467)),0,IF($C2467="Oui",0,IF($B2467="Non - avec lien de dépendance",MIN(2258,F2467,$D2467),MIN(2258,F2467))))))</f>
        <v>Effectuez l’étape 1</v>
      </c>
      <c r="I2467" s="3">
        <f t="shared" si="38"/>
        <v>0</v>
      </c>
    </row>
    <row r="2468" spans="7:9" x14ac:dyDescent="0.3">
      <c r="G2468" s="3" t="str">
        <f>IF(ISTEXT(CRHPrate),"Effectuez l’étape 1",IF(AND(INDEX(claimPeriodNo,MATCH('Étape 1) Taux'!$A$8,claimPeriods,0))&gt;17,INDEX(claimPeriodNo,MATCH('Étape 1) Taux'!$A$8,claimPeriods,0))&lt;20,revenueReduction&lt;0.1),0,IF(NOT(ISNUMBER(E2468)),0,IF($C2468="Oui",0,IF($B2468="Non - avec lien de dépendance",MIN(2258,E2468,$D2468),MIN(2258,E2468))))))</f>
        <v>Effectuez l’étape 1</v>
      </c>
      <c r="H2468" s="3" t="str">
        <f>IF(ISTEXT(CRHPrate),"Effectuez l’étape 1",IF(AND(INDEX(claimPeriodNo,MATCH('Étape 1) Taux'!$A$8,claimPeriods,0))&gt;17,INDEX(claimPeriodNo,MATCH('Étape 1) Taux'!$A$8,claimPeriods,0))&lt;20,revenueReduction&lt;0.1),0,IF(NOT(ISNUMBER(F2468)),0,IF($C2468="Oui",0,IF($B2468="Non - avec lien de dépendance",MIN(2258,F2468,$D2468),MIN(2258,F2468))))))</f>
        <v>Effectuez l’étape 1</v>
      </c>
      <c r="I2468" s="3">
        <f t="shared" si="38"/>
        <v>0</v>
      </c>
    </row>
    <row r="2469" spans="7:9" x14ac:dyDescent="0.3">
      <c r="G2469" s="3" t="str">
        <f>IF(ISTEXT(CRHPrate),"Effectuez l’étape 1",IF(AND(INDEX(claimPeriodNo,MATCH('Étape 1) Taux'!$A$8,claimPeriods,0))&gt;17,INDEX(claimPeriodNo,MATCH('Étape 1) Taux'!$A$8,claimPeriods,0))&lt;20,revenueReduction&lt;0.1),0,IF(NOT(ISNUMBER(E2469)),0,IF($C2469="Oui",0,IF($B2469="Non - avec lien de dépendance",MIN(2258,E2469,$D2469),MIN(2258,E2469))))))</f>
        <v>Effectuez l’étape 1</v>
      </c>
      <c r="H2469" s="3" t="str">
        <f>IF(ISTEXT(CRHPrate),"Effectuez l’étape 1",IF(AND(INDEX(claimPeriodNo,MATCH('Étape 1) Taux'!$A$8,claimPeriods,0))&gt;17,INDEX(claimPeriodNo,MATCH('Étape 1) Taux'!$A$8,claimPeriods,0))&lt;20,revenueReduction&lt;0.1),0,IF(NOT(ISNUMBER(F2469)),0,IF($C2469="Oui",0,IF($B2469="Non - avec lien de dépendance",MIN(2258,F2469,$D2469),MIN(2258,F2469))))))</f>
        <v>Effectuez l’étape 1</v>
      </c>
      <c r="I2469" s="3">
        <f t="shared" si="38"/>
        <v>0</v>
      </c>
    </row>
    <row r="2470" spans="7:9" x14ac:dyDescent="0.3">
      <c r="G2470" s="3" t="str">
        <f>IF(ISTEXT(CRHPrate),"Effectuez l’étape 1",IF(AND(INDEX(claimPeriodNo,MATCH('Étape 1) Taux'!$A$8,claimPeriods,0))&gt;17,INDEX(claimPeriodNo,MATCH('Étape 1) Taux'!$A$8,claimPeriods,0))&lt;20,revenueReduction&lt;0.1),0,IF(NOT(ISNUMBER(E2470)),0,IF($C2470="Oui",0,IF($B2470="Non - avec lien de dépendance",MIN(2258,E2470,$D2470),MIN(2258,E2470))))))</f>
        <v>Effectuez l’étape 1</v>
      </c>
      <c r="H2470" s="3" t="str">
        <f>IF(ISTEXT(CRHPrate),"Effectuez l’étape 1",IF(AND(INDEX(claimPeriodNo,MATCH('Étape 1) Taux'!$A$8,claimPeriods,0))&gt;17,INDEX(claimPeriodNo,MATCH('Étape 1) Taux'!$A$8,claimPeriods,0))&lt;20,revenueReduction&lt;0.1),0,IF(NOT(ISNUMBER(F2470)),0,IF($C2470="Oui",0,IF($B2470="Non - avec lien de dépendance",MIN(2258,F2470,$D2470),MIN(2258,F2470))))))</f>
        <v>Effectuez l’étape 1</v>
      </c>
      <c r="I2470" s="3">
        <f t="shared" si="38"/>
        <v>0</v>
      </c>
    </row>
    <row r="2471" spans="7:9" x14ac:dyDescent="0.3">
      <c r="G2471" s="3" t="str">
        <f>IF(ISTEXT(CRHPrate),"Effectuez l’étape 1",IF(AND(INDEX(claimPeriodNo,MATCH('Étape 1) Taux'!$A$8,claimPeriods,0))&gt;17,INDEX(claimPeriodNo,MATCH('Étape 1) Taux'!$A$8,claimPeriods,0))&lt;20,revenueReduction&lt;0.1),0,IF(NOT(ISNUMBER(E2471)),0,IF($C2471="Oui",0,IF($B2471="Non - avec lien de dépendance",MIN(2258,E2471,$D2471),MIN(2258,E2471))))))</f>
        <v>Effectuez l’étape 1</v>
      </c>
      <c r="H2471" s="3" t="str">
        <f>IF(ISTEXT(CRHPrate),"Effectuez l’étape 1",IF(AND(INDEX(claimPeriodNo,MATCH('Étape 1) Taux'!$A$8,claimPeriods,0))&gt;17,INDEX(claimPeriodNo,MATCH('Étape 1) Taux'!$A$8,claimPeriods,0))&lt;20,revenueReduction&lt;0.1),0,IF(NOT(ISNUMBER(F2471)),0,IF($C2471="Oui",0,IF($B2471="Non - avec lien de dépendance",MIN(2258,F2471,$D2471),MIN(2258,F2471))))))</f>
        <v>Effectuez l’étape 1</v>
      </c>
      <c r="I2471" s="3">
        <f t="shared" si="38"/>
        <v>0</v>
      </c>
    </row>
    <row r="2472" spans="7:9" x14ac:dyDescent="0.3">
      <c r="G2472" s="3" t="str">
        <f>IF(ISTEXT(CRHPrate),"Effectuez l’étape 1",IF(AND(INDEX(claimPeriodNo,MATCH('Étape 1) Taux'!$A$8,claimPeriods,0))&gt;17,INDEX(claimPeriodNo,MATCH('Étape 1) Taux'!$A$8,claimPeriods,0))&lt;20,revenueReduction&lt;0.1),0,IF(NOT(ISNUMBER(E2472)),0,IF($C2472="Oui",0,IF($B2472="Non - avec lien de dépendance",MIN(2258,E2472,$D2472),MIN(2258,E2472))))))</f>
        <v>Effectuez l’étape 1</v>
      </c>
      <c r="H2472" s="3" t="str">
        <f>IF(ISTEXT(CRHPrate),"Effectuez l’étape 1",IF(AND(INDEX(claimPeriodNo,MATCH('Étape 1) Taux'!$A$8,claimPeriods,0))&gt;17,INDEX(claimPeriodNo,MATCH('Étape 1) Taux'!$A$8,claimPeriods,0))&lt;20,revenueReduction&lt;0.1),0,IF(NOT(ISNUMBER(F2472)),0,IF($C2472="Oui",0,IF($B2472="Non - avec lien de dépendance",MIN(2258,F2472,$D2472),MIN(2258,F2472))))))</f>
        <v>Effectuez l’étape 1</v>
      </c>
      <c r="I2472" s="3">
        <f t="shared" si="38"/>
        <v>0</v>
      </c>
    </row>
    <row r="2473" spans="7:9" x14ac:dyDescent="0.3">
      <c r="G2473" s="3" t="str">
        <f>IF(ISTEXT(CRHPrate),"Effectuez l’étape 1",IF(AND(INDEX(claimPeriodNo,MATCH('Étape 1) Taux'!$A$8,claimPeriods,0))&gt;17,INDEX(claimPeriodNo,MATCH('Étape 1) Taux'!$A$8,claimPeriods,0))&lt;20,revenueReduction&lt;0.1),0,IF(NOT(ISNUMBER(E2473)),0,IF($C2473="Oui",0,IF($B2473="Non - avec lien de dépendance",MIN(2258,E2473,$D2473),MIN(2258,E2473))))))</f>
        <v>Effectuez l’étape 1</v>
      </c>
      <c r="H2473" s="3" t="str">
        <f>IF(ISTEXT(CRHPrate),"Effectuez l’étape 1",IF(AND(INDEX(claimPeriodNo,MATCH('Étape 1) Taux'!$A$8,claimPeriods,0))&gt;17,INDEX(claimPeriodNo,MATCH('Étape 1) Taux'!$A$8,claimPeriods,0))&lt;20,revenueReduction&lt;0.1),0,IF(NOT(ISNUMBER(F2473)),0,IF($C2473="Oui",0,IF($B2473="Non - avec lien de dépendance",MIN(2258,F2473,$D2473),MIN(2258,F2473))))))</f>
        <v>Effectuez l’étape 1</v>
      </c>
      <c r="I2473" s="3">
        <f t="shared" si="38"/>
        <v>0</v>
      </c>
    </row>
    <row r="2474" spans="7:9" x14ac:dyDescent="0.3">
      <c r="G2474" s="3" t="str">
        <f>IF(ISTEXT(CRHPrate),"Effectuez l’étape 1",IF(AND(INDEX(claimPeriodNo,MATCH('Étape 1) Taux'!$A$8,claimPeriods,0))&gt;17,INDEX(claimPeriodNo,MATCH('Étape 1) Taux'!$A$8,claimPeriods,0))&lt;20,revenueReduction&lt;0.1),0,IF(NOT(ISNUMBER(E2474)),0,IF($C2474="Oui",0,IF($B2474="Non - avec lien de dépendance",MIN(2258,E2474,$D2474),MIN(2258,E2474))))))</f>
        <v>Effectuez l’étape 1</v>
      </c>
      <c r="H2474" s="3" t="str">
        <f>IF(ISTEXT(CRHPrate),"Effectuez l’étape 1",IF(AND(INDEX(claimPeriodNo,MATCH('Étape 1) Taux'!$A$8,claimPeriods,0))&gt;17,INDEX(claimPeriodNo,MATCH('Étape 1) Taux'!$A$8,claimPeriods,0))&lt;20,revenueReduction&lt;0.1),0,IF(NOT(ISNUMBER(F2474)),0,IF($C2474="Oui",0,IF($B2474="Non - avec lien de dépendance",MIN(2258,F2474,$D2474),MIN(2258,F2474))))))</f>
        <v>Effectuez l’étape 1</v>
      </c>
      <c r="I2474" s="3">
        <f t="shared" si="38"/>
        <v>0</v>
      </c>
    </row>
    <row r="2475" spans="7:9" x14ac:dyDescent="0.3">
      <c r="G2475" s="3" t="str">
        <f>IF(ISTEXT(CRHPrate),"Effectuez l’étape 1",IF(AND(INDEX(claimPeriodNo,MATCH('Étape 1) Taux'!$A$8,claimPeriods,0))&gt;17,INDEX(claimPeriodNo,MATCH('Étape 1) Taux'!$A$8,claimPeriods,0))&lt;20,revenueReduction&lt;0.1),0,IF(NOT(ISNUMBER(E2475)),0,IF($C2475="Oui",0,IF($B2475="Non - avec lien de dépendance",MIN(2258,E2475,$D2475),MIN(2258,E2475))))))</f>
        <v>Effectuez l’étape 1</v>
      </c>
      <c r="H2475" s="3" t="str">
        <f>IF(ISTEXT(CRHPrate),"Effectuez l’étape 1",IF(AND(INDEX(claimPeriodNo,MATCH('Étape 1) Taux'!$A$8,claimPeriods,0))&gt;17,INDEX(claimPeriodNo,MATCH('Étape 1) Taux'!$A$8,claimPeriods,0))&lt;20,revenueReduction&lt;0.1),0,IF(NOT(ISNUMBER(F2475)),0,IF($C2475="Oui",0,IF($B2475="Non - avec lien de dépendance",MIN(2258,F2475,$D2475),MIN(2258,F2475))))))</f>
        <v>Effectuez l’étape 1</v>
      </c>
      <c r="I2475" s="3">
        <f t="shared" si="38"/>
        <v>0</v>
      </c>
    </row>
    <row r="2476" spans="7:9" x14ac:dyDescent="0.3">
      <c r="G2476" s="3" t="str">
        <f>IF(ISTEXT(CRHPrate),"Effectuez l’étape 1",IF(AND(INDEX(claimPeriodNo,MATCH('Étape 1) Taux'!$A$8,claimPeriods,0))&gt;17,INDEX(claimPeriodNo,MATCH('Étape 1) Taux'!$A$8,claimPeriods,0))&lt;20,revenueReduction&lt;0.1),0,IF(NOT(ISNUMBER(E2476)),0,IF($C2476="Oui",0,IF($B2476="Non - avec lien de dépendance",MIN(2258,E2476,$D2476),MIN(2258,E2476))))))</f>
        <v>Effectuez l’étape 1</v>
      </c>
      <c r="H2476" s="3" t="str">
        <f>IF(ISTEXT(CRHPrate),"Effectuez l’étape 1",IF(AND(INDEX(claimPeriodNo,MATCH('Étape 1) Taux'!$A$8,claimPeriods,0))&gt;17,INDEX(claimPeriodNo,MATCH('Étape 1) Taux'!$A$8,claimPeriods,0))&lt;20,revenueReduction&lt;0.1),0,IF(NOT(ISNUMBER(F2476)),0,IF($C2476="Oui",0,IF($B2476="Non - avec lien de dépendance",MIN(2258,F2476,$D2476),MIN(2258,F2476))))))</f>
        <v>Effectuez l’étape 1</v>
      </c>
      <c r="I2476" s="3">
        <f t="shared" si="38"/>
        <v>0</v>
      </c>
    </row>
    <row r="2477" spans="7:9" x14ac:dyDescent="0.3">
      <c r="G2477" s="3" t="str">
        <f>IF(ISTEXT(CRHPrate),"Effectuez l’étape 1",IF(AND(INDEX(claimPeriodNo,MATCH('Étape 1) Taux'!$A$8,claimPeriods,0))&gt;17,INDEX(claimPeriodNo,MATCH('Étape 1) Taux'!$A$8,claimPeriods,0))&lt;20,revenueReduction&lt;0.1),0,IF(NOT(ISNUMBER(E2477)),0,IF($C2477="Oui",0,IF($B2477="Non - avec lien de dépendance",MIN(2258,E2477,$D2477),MIN(2258,E2477))))))</f>
        <v>Effectuez l’étape 1</v>
      </c>
      <c r="H2477" s="3" t="str">
        <f>IF(ISTEXT(CRHPrate),"Effectuez l’étape 1",IF(AND(INDEX(claimPeriodNo,MATCH('Étape 1) Taux'!$A$8,claimPeriods,0))&gt;17,INDEX(claimPeriodNo,MATCH('Étape 1) Taux'!$A$8,claimPeriods,0))&lt;20,revenueReduction&lt;0.1),0,IF(NOT(ISNUMBER(F2477)),0,IF($C2477="Oui",0,IF($B2477="Non - avec lien de dépendance",MIN(2258,F2477,$D2477),MIN(2258,F2477))))))</f>
        <v>Effectuez l’étape 1</v>
      </c>
      <c r="I2477" s="3">
        <f t="shared" si="38"/>
        <v>0</v>
      </c>
    </row>
    <row r="2478" spans="7:9" x14ac:dyDescent="0.3">
      <c r="G2478" s="3" t="str">
        <f>IF(ISTEXT(CRHPrate),"Effectuez l’étape 1",IF(AND(INDEX(claimPeriodNo,MATCH('Étape 1) Taux'!$A$8,claimPeriods,0))&gt;17,INDEX(claimPeriodNo,MATCH('Étape 1) Taux'!$A$8,claimPeriods,0))&lt;20,revenueReduction&lt;0.1),0,IF(NOT(ISNUMBER(E2478)),0,IF($C2478="Oui",0,IF($B2478="Non - avec lien de dépendance",MIN(2258,E2478,$D2478),MIN(2258,E2478))))))</f>
        <v>Effectuez l’étape 1</v>
      </c>
      <c r="H2478" s="3" t="str">
        <f>IF(ISTEXT(CRHPrate),"Effectuez l’étape 1",IF(AND(INDEX(claimPeriodNo,MATCH('Étape 1) Taux'!$A$8,claimPeriods,0))&gt;17,INDEX(claimPeriodNo,MATCH('Étape 1) Taux'!$A$8,claimPeriods,0))&lt;20,revenueReduction&lt;0.1),0,IF(NOT(ISNUMBER(F2478)),0,IF($C2478="Oui",0,IF($B2478="Non - avec lien de dépendance",MIN(2258,F2478,$D2478),MIN(2258,F2478))))))</f>
        <v>Effectuez l’étape 1</v>
      </c>
      <c r="I2478" s="3">
        <f t="shared" si="38"/>
        <v>0</v>
      </c>
    </row>
    <row r="2479" spans="7:9" x14ac:dyDescent="0.3">
      <c r="G2479" s="3" t="str">
        <f>IF(ISTEXT(CRHPrate),"Effectuez l’étape 1",IF(AND(INDEX(claimPeriodNo,MATCH('Étape 1) Taux'!$A$8,claimPeriods,0))&gt;17,INDEX(claimPeriodNo,MATCH('Étape 1) Taux'!$A$8,claimPeriods,0))&lt;20,revenueReduction&lt;0.1),0,IF(NOT(ISNUMBER(E2479)),0,IF($C2479="Oui",0,IF($B2479="Non - avec lien de dépendance",MIN(2258,E2479,$D2479),MIN(2258,E2479))))))</f>
        <v>Effectuez l’étape 1</v>
      </c>
      <c r="H2479" s="3" t="str">
        <f>IF(ISTEXT(CRHPrate),"Effectuez l’étape 1",IF(AND(INDEX(claimPeriodNo,MATCH('Étape 1) Taux'!$A$8,claimPeriods,0))&gt;17,INDEX(claimPeriodNo,MATCH('Étape 1) Taux'!$A$8,claimPeriods,0))&lt;20,revenueReduction&lt;0.1),0,IF(NOT(ISNUMBER(F2479)),0,IF($C2479="Oui",0,IF($B2479="Non - avec lien de dépendance",MIN(2258,F2479,$D2479),MIN(2258,F2479))))))</f>
        <v>Effectuez l’étape 1</v>
      </c>
      <c r="I2479" s="3">
        <f t="shared" si="38"/>
        <v>0</v>
      </c>
    </row>
    <row r="2480" spans="7:9" x14ac:dyDescent="0.3">
      <c r="G2480" s="3" t="str">
        <f>IF(ISTEXT(CRHPrate),"Effectuez l’étape 1",IF(AND(INDEX(claimPeriodNo,MATCH('Étape 1) Taux'!$A$8,claimPeriods,0))&gt;17,INDEX(claimPeriodNo,MATCH('Étape 1) Taux'!$A$8,claimPeriods,0))&lt;20,revenueReduction&lt;0.1),0,IF(NOT(ISNUMBER(E2480)),0,IF($C2480="Oui",0,IF($B2480="Non - avec lien de dépendance",MIN(2258,E2480,$D2480),MIN(2258,E2480))))))</f>
        <v>Effectuez l’étape 1</v>
      </c>
      <c r="H2480" s="3" t="str">
        <f>IF(ISTEXT(CRHPrate),"Effectuez l’étape 1",IF(AND(INDEX(claimPeriodNo,MATCH('Étape 1) Taux'!$A$8,claimPeriods,0))&gt;17,INDEX(claimPeriodNo,MATCH('Étape 1) Taux'!$A$8,claimPeriods,0))&lt;20,revenueReduction&lt;0.1),0,IF(NOT(ISNUMBER(F2480)),0,IF($C2480="Oui",0,IF($B2480="Non - avec lien de dépendance",MIN(2258,F2480,$D2480),MIN(2258,F2480))))))</f>
        <v>Effectuez l’étape 1</v>
      </c>
      <c r="I2480" s="3">
        <f t="shared" si="38"/>
        <v>0</v>
      </c>
    </row>
    <row r="2481" spans="7:9" x14ac:dyDescent="0.3">
      <c r="G2481" s="3" t="str">
        <f>IF(ISTEXT(CRHPrate),"Effectuez l’étape 1",IF(AND(INDEX(claimPeriodNo,MATCH('Étape 1) Taux'!$A$8,claimPeriods,0))&gt;17,INDEX(claimPeriodNo,MATCH('Étape 1) Taux'!$A$8,claimPeriods,0))&lt;20,revenueReduction&lt;0.1),0,IF(NOT(ISNUMBER(E2481)),0,IF($C2481="Oui",0,IF($B2481="Non - avec lien de dépendance",MIN(2258,E2481,$D2481),MIN(2258,E2481))))))</f>
        <v>Effectuez l’étape 1</v>
      </c>
      <c r="H2481" s="3" t="str">
        <f>IF(ISTEXT(CRHPrate),"Effectuez l’étape 1",IF(AND(INDEX(claimPeriodNo,MATCH('Étape 1) Taux'!$A$8,claimPeriods,0))&gt;17,INDEX(claimPeriodNo,MATCH('Étape 1) Taux'!$A$8,claimPeriods,0))&lt;20,revenueReduction&lt;0.1),0,IF(NOT(ISNUMBER(F2481)),0,IF($C2481="Oui",0,IF($B2481="Non - avec lien de dépendance",MIN(2258,F2481,$D2481),MIN(2258,F2481))))))</f>
        <v>Effectuez l’étape 1</v>
      </c>
      <c r="I2481" s="3">
        <f t="shared" si="38"/>
        <v>0</v>
      </c>
    </row>
    <row r="2482" spans="7:9" x14ac:dyDescent="0.3">
      <c r="G2482" s="3" t="str">
        <f>IF(ISTEXT(CRHPrate),"Effectuez l’étape 1",IF(AND(INDEX(claimPeriodNo,MATCH('Étape 1) Taux'!$A$8,claimPeriods,0))&gt;17,INDEX(claimPeriodNo,MATCH('Étape 1) Taux'!$A$8,claimPeriods,0))&lt;20,revenueReduction&lt;0.1),0,IF(NOT(ISNUMBER(E2482)),0,IF($C2482="Oui",0,IF($B2482="Non - avec lien de dépendance",MIN(2258,E2482,$D2482),MIN(2258,E2482))))))</f>
        <v>Effectuez l’étape 1</v>
      </c>
      <c r="H2482" s="3" t="str">
        <f>IF(ISTEXT(CRHPrate),"Effectuez l’étape 1",IF(AND(INDEX(claimPeriodNo,MATCH('Étape 1) Taux'!$A$8,claimPeriods,0))&gt;17,INDEX(claimPeriodNo,MATCH('Étape 1) Taux'!$A$8,claimPeriods,0))&lt;20,revenueReduction&lt;0.1),0,IF(NOT(ISNUMBER(F2482)),0,IF($C2482="Oui",0,IF($B2482="Non - avec lien de dépendance",MIN(2258,F2482,$D2482),MIN(2258,F2482))))))</f>
        <v>Effectuez l’étape 1</v>
      </c>
      <c r="I2482" s="3">
        <f t="shared" si="38"/>
        <v>0</v>
      </c>
    </row>
    <row r="2483" spans="7:9" x14ac:dyDescent="0.3">
      <c r="G2483" s="3" t="str">
        <f>IF(ISTEXT(CRHPrate),"Effectuez l’étape 1",IF(AND(INDEX(claimPeriodNo,MATCH('Étape 1) Taux'!$A$8,claimPeriods,0))&gt;17,INDEX(claimPeriodNo,MATCH('Étape 1) Taux'!$A$8,claimPeriods,0))&lt;20,revenueReduction&lt;0.1),0,IF(NOT(ISNUMBER(E2483)),0,IF($C2483="Oui",0,IF($B2483="Non - avec lien de dépendance",MIN(2258,E2483,$D2483),MIN(2258,E2483))))))</f>
        <v>Effectuez l’étape 1</v>
      </c>
      <c r="H2483" s="3" t="str">
        <f>IF(ISTEXT(CRHPrate),"Effectuez l’étape 1",IF(AND(INDEX(claimPeriodNo,MATCH('Étape 1) Taux'!$A$8,claimPeriods,0))&gt;17,INDEX(claimPeriodNo,MATCH('Étape 1) Taux'!$A$8,claimPeriods,0))&lt;20,revenueReduction&lt;0.1),0,IF(NOT(ISNUMBER(F2483)),0,IF($C2483="Oui",0,IF($B2483="Non - avec lien de dépendance",MIN(2258,F2483,$D2483),MIN(2258,F2483))))))</f>
        <v>Effectuez l’étape 1</v>
      </c>
      <c r="I2483" s="3">
        <f t="shared" si="38"/>
        <v>0</v>
      </c>
    </row>
    <row r="2484" spans="7:9" x14ac:dyDescent="0.3">
      <c r="G2484" s="3" t="str">
        <f>IF(ISTEXT(CRHPrate),"Effectuez l’étape 1",IF(AND(INDEX(claimPeriodNo,MATCH('Étape 1) Taux'!$A$8,claimPeriods,0))&gt;17,INDEX(claimPeriodNo,MATCH('Étape 1) Taux'!$A$8,claimPeriods,0))&lt;20,revenueReduction&lt;0.1),0,IF(NOT(ISNUMBER(E2484)),0,IF($C2484="Oui",0,IF($B2484="Non - avec lien de dépendance",MIN(2258,E2484,$D2484),MIN(2258,E2484))))))</f>
        <v>Effectuez l’étape 1</v>
      </c>
      <c r="H2484" s="3" t="str">
        <f>IF(ISTEXT(CRHPrate),"Effectuez l’étape 1",IF(AND(INDEX(claimPeriodNo,MATCH('Étape 1) Taux'!$A$8,claimPeriods,0))&gt;17,INDEX(claimPeriodNo,MATCH('Étape 1) Taux'!$A$8,claimPeriods,0))&lt;20,revenueReduction&lt;0.1),0,IF(NOT(ISNUMBER(F2484)),0,IF($C2484="Oui",0,IF($B2484="Non - avec lien de dépendance",MIN(2258,F2484,$D2484),MIN(2258,F2484))))))</f>
        <v>Effectuez l’étape 1</v>
      </c>
      <c r="I2484" s="3">
        <f t="shared" si="38"/>
        <v>0</v>
      </c>
    </row>
    <row r="2485" spans="7:9" x14ac:dyDescent="0.3">
      <c r="G2485" s="3" t="str">
        <f>IF(ISTEXT(CRHPrate),"Effectuez l’étape 1",IF(AND(INDEX(claimPeriodNo,MATCH('Étape 1) Taux'!$A$8,claimPeriods,0))&gt;17,INDEX(claimPeriodNo,MATCH('Étape 1) Taux'!$A$8,claimPeriods,0))&lt;20,revenueReduction&lt;0.1),0,IF(NOT(ISNUMBER(E2485)),0,IF($C2485="Oui",0,IF($B2485="Non - avec lien de dépendance",MIN(2258,E2485,$D2485),MIN(2258,E2485))))))</f>
        <v>Effectuez l’étape 1</v>
      </c>
      <c r="H2485" s="3" t="str">
        <f>IF(ISTEXT(CRHPrate),"Effectuez l’étape 1",IF(AND(INDEX(claimPeriodNo,MATCH('Étape 1) Taux'!$A$8,claimPeriods,0))&gt;17,INDEX(claimPeriodNo,MATCH('Étape 1) Taux'!$A$8,claimPeriods,0))&lt;20,revenueReduction&lt;0.1),0,IF(NOT(ISNUMBER(F2485)),0,IF($C2485="Oui",0,IF($B2485="Non - avec lien de dépendance",MIN(2258,F2485,$D2485),MIN(2258,F2485))))))</f>
        <v>Effectuez l’étape 1</v>
      </c>
      <c r="I2485" s="3">
        <f t="shared" si="38"/>
        <v>0</v>
      </c>
    </row>
    <row r="2486" spans="7:9" x14ac:dyDescent="0.3">
      <c r="G2486" s="3" t="str">
        <f>IF(ISTEXT(CRHPrate),"Effectuez l’étape 1",IF(AND(INDEX(claimPeriodNo,MATCH('Étape 1) Taux'!$A$8,claimPeriods,0))&gt;17,INDEX(claimPeriodNo,MATCH('Étape 1) Taux'!$A$8,claimPeriods,0))&lt;20,revenueReduction&lt;0.1),0,IF(NOT(ISNUMBER(E2486)),0,IF($C2486="Oui",0,IF($B2486="Non - avec lien de dépendance",MIN(2258,E2486,$D2486),MIN(2258,E2486))))))</f>
        <v>Effectuez l’étape 1</v>
      </c>
      <c r="H2486" s="3" t="str">
        <f>IF(ISTEXT(CRHPrate),"Effectuez l’étape 1",IF(AND(INDEX(claimPeriodNo,MATCH('Étape 1) Taux'!$A$8,claimPeriods,0))&gt;17,INDEX(claimPeriodNo,MATCH('Étape 1) Taux'!$A$8,claimPeriods,0))&lt;20,revenueReduction&lt;0.1),0,IF(NOT(ISNUMBER(F2486)),0,IF($C2486="Oui",0,IF($B2486="Non - avec lien de dépendance",MIN(2258,F2486,$D2486),MIN(2258,F2486))))))</f>
        <v>Effectuez l’étape 1</v>
      </c>
      <c r="I2486" s="3">
        <f t="shared" si="38"/>
        <v>0</v>
      </c>
    </row>
    <row r="2487" spans="7:9" x14ac:dyDescent="0.3">
      <c r="G2487" s="3" t="str">
        <f>IF(ISTEXT(CRHPrate),"Effectuez l’étape 1",IF(AND(INDEX(claimPeriodNo,MATCH('Étape 1) Taux'!$A$8,claimPeriods,0))&gt;17,INDEX(claimPeriodNo,MATCH('Étape 1) Taux'!$A$8,claimPeriods,0))&lt;20,revenueReduction&lt;0.1),0,IF(NOT(ISNUMBER(E2487)),0,IF($C2487="Oui",0,IF($B2487="Non - avec lien de dépendance",MIN(2258,E2487,$D2487),MIN(2258,E2487))))))</f>
        <v>Effectuez l’étape 1</v>
      </c>
      <c r="H2487" s="3" t="str">
        <f>IF(ISTEXT(CRHPrate),"Effectuez l’étape 1",IF(AND(INDEX(claimPeriodNo,MATCH('Étape 1) Taux'!$A$8,claimPeriods,0))&gt;17,INDEX(claimPeriodNo,MATCH('Étape 1) Taux'!$A$8,claimPeriods,0))&lt;20,revenueReduction&lt;0.1),0,IF(NOT(ISNUMBER(F2487)),0,IF($C2487="Oui",0,IF($B2487="Non - avec lien de dépendance",MIN(2258,F2487,$D2487),MIN(2258,F2487))))))</f>
        <v>Effectuez l’étape 1</v>
      </c>
      <c r="I2487" s="3">
        <f t="shared" si="38"/>
        <v>0</v>
      </c>
    </row>
    <row r="2488" spans="7:9" x14ac:dyDescent="0.3">
      <c r="G2488" s="3" t="str">
        <f>IF(ISTEXT(CRHPrate),"Effectuez l’étape 1",IF(AND(INDEX(claimPeriodNo,MATCH('Étape 1) Taux'!$A$8,claimPeriods,0))&gt;17,INDEX(claimPeriodNo,MATCH('Étape 1) Taux'!$A$8,claimPeriods,0))&lt;20,revenueReduction&lt;0.1),0,IF(NOT(ISNUMBER(E2488)),0,IF($C2488="Oui",0,IF($B2488="Non - avec lien de dépendance",MIN(2258,E2488,$D2488),MIN(2258,E2488))))))</f>
        <v>Effectuez l’étape 1</v>
      </c>
      <c r="H2488" s="3" t="str">
        <f>IF(ISTEXT(CRHPrate),"Effectuez l’étape 1",IF(AND(INDEX(claimPeriodNo,MATCH('Étape 1) Taux'!$A$8,claimPeriods,0))&gt;17,INDEX(claimPeriodNo,MATCH('Étape 1) Taux'!$A$8,claimPeriods,0))&lt;20,revenueReduction&lt;0.1),0,IF(NOT(ISNUMBER(F2488)),0,IF($C2488="Oui",0,IF($B2488="Non - avec lien de dépendance",MIN(2258,F2488,$D2488),MIN(2258,F2488))))))</f>
        <v>Effectuez l’étape 1</v>
      </c>
      <c r="I2488" s="3">
        <f t="shared" si="38"/>
        <v>0</v>
      </c>
    </row>
    <row r="2489" spans="7:9" x14ac:dyDescent="0.3">
      <c r="G2489" s="3" t="str">
        <f>IF(ISTEXT(CRHPrate),"Effectuez l’étape 1",IF(AND(INDEX(claimPeriodNo,MATCH('Étape 1) Taux'!$A$8,claimPeriods,0))&gt;17,INDEX(claimPeriodNo,MATCH('Étape 1) Taux'!$A$8,claimPeriods,0))&lt;20,revenueReduction&lt;0.1),0,IF(NOT(ISNUMBER(E2489)),0,IF($C2489="Oui",0,IF($B2489="Non - avec lien de dépendance",MIN(2258,E2489,$D2489),MIN(2258,E2489))))))</f>
        <v>Effectuez l’étape 1</v>
      </c>
      <c r="H2489" s="3" t="str">
        <f>IF(ISTEXT(CRHPrate),"Effectuez l’étape 1",IF(AND(INDEX(claimPeriodNo,MATCH('Étape 1) Taux'!$A$8,claimPeriods,0))&gt;17,INDEX(claimPeriodNo,MATCH('Étape 1) Taux'!$A$8,claimPeriods,0))&lt;20,revenueReduction&lt;0.1),0,IF(NOT(ISNUMBER(F2489)),0,IF($C2489="Oui",0,IF($B2489="Non - avec lien de dépendance",MIN(2258,F2489,$D2489),MIN(2258,F2489))))))</f>
        <v>Effectuez l’étape 1</v>
      </c>
      <c r="I2489" s="3">
        <f t="shared" si="38"/>
        <v>0</v>
      </c>
    </row>
    <row r="2490" spans="7:9" x14ac:dyDescent="0.3">
      <c r="G2490" s="3" t="str">
        <f>IF(ISTEXT(CRHPrate),"Effectuez l’étape 1",IF(AND(INDEX(claimPeriodNo,MATCH('Étape 1) Taux'!$A$8,claimPeriods,0))&gt;17,INDEX(claimPeriodNo,MATCH('Étape 1) Taux'!$A$8,claimPeriods,0))&lt;20,revenueReduction&lt;0.1),0,IF(NOT(ISNUMBER(E2490)),0,IF($C2490="Oui",0,IF($B2490="Non - avec lien de dépendance",MIN(2258,E2490,$D2490),MIN(2258,E2490))))))</f>
        <v>Effectuez l’étape 1</v>
      </c>
      <c r="H2490" s="3" t="str">
        <f>IF(ISTEXT(CRHPrate),"Effectuez l’étape 1",IF(AND(INDEX(claimPeriodNo,MATCH('Étape 1) Taux'!$A$8,claimPeriods,0))&gt;17,INDEX(claimPeriodNo,MATCH('Étape 1) Taux'!$A$8,claimPeriods,0))&lt;20,revenueReduction&lt;0.1),0,IF(NOT(ISNUMBER(F2490)),0,IF($C2490="Oui",0,IF($B2490="Non - avec lien de dépendance",MIN(2258,F2490,$D2490),MIN(2258,F2490))))))</f>
        <v>Effectuez l’étape 1</v>
      </c>
      <c r="I2490" s="3">
        <f t="shared" si="38"/>
        <v>0</v>
      </c>
    </row>
    <row r="2491" spans="7:9" x14ac:dyDescent="0.3">
      <c r="G2491" s="3" t="str">
        <f>IF(ISTEXT(CRHPrate),"Effectuez l’étape 1",IF(AND(INDEX(claimPeriodNo,MATCH('Étape 1) Taux'!$A$8,claimPeriods,0))&gt;17,INDEX(claimPeriodNo,MATCH('Étape 1) Taux'!$A$8,claimPeriods,0))&lt;20,revenueReduction&lt;0.1),0,IF(NOT(ISNUMBER(E2491)),0,IF($C2491="Oui",0,IF($B2491="Non - avec lien de dépendance",MIN(2258,E2491,$D2491),MIN(2258,E2491))))))</f>
        <v>Effectuez l’étape 1</v>
      </c>
      <c r="H2491" s="3" t="str">
        <f>IF(ISTEXT(CRHPrate),"Effectuez l’étape 1",IF(AND(INDEX(claimPeriodNo,MATCH('Étape 1) Taux'!$A$8,claimPeriods,0))&gt;17,INDEX(claimPeriodNo,MATCH('Étape 1) Taux'!$A$8,claimPeriods,0))&lt;20,revenueReduction&lt;0.1),0,IF(NOT(ISNUMBER(F2491)),0,IF($C2491="Oui",0,IF($B2491="Non - avec lien de dépendance",MIN(2258,F2491,$D2491),MIN(2258,F2491))))))</f>
        <v>Effectuez l’étape 1</v>
      </c>
      <c r="I2491" s="3">
        <f t="shared" si="38"/>
        <v>0</v>
      </c>
    </row>
    <row r="2492" spans="7:9" x14ac:dyDescent="0.3">
      <c r="G2492" s="3" t="str">
        <f>IF(ISTEXT(CRHPrate),"Effectuez l’étape 1",IF(AND(INDEX(claimPeriodNo,MATCH('Étape 1) Taux'!$A$8,claimPeriods,0))&gt;17,INDEX(claimPeriodNo,MATCH('Étape 1) Taux'!$A$8,claimPeriods,0))&lt;20,revenueReduction&lt;0.1),0,IF(NOT(ISNUMBER(E2492)),0,IF($C2492="Oui",0,IF($B2492="Non - avec lien de dépendance",MIN(2258,E2492,$D2492),MIN(2258,E2492))))))</f>
        <v>Effectuez l’étape 1</v>
      </c>
      <c r="H2492" s="3" t="str">
        <f>IF(ISTEXT(CRHPrate),"Effectuez l’étape 1",IF(AND(INDEX(claimPeriodNo,MATCH('Étape 1) Taux'!$A$8,claimPeriods,0))&gt;17,INDEX(claimPeriodNo,MATCH('Étape 1) Taux'!$A$8,claimPeriods,0))&lt;20,revenueReduction&lt;0.1),0,IF(NOT(ISNUMBER(F2492)),0,IF($C2492="Oui",0,IF($B2492="Non - avec lien de dépendance",MIN(2258,F2492,$D2492),MIN(2258,F2492))))))</f>
        <v>Effectuez l’étape 1</v>
      </c>
      <c r="I2492" s="3">
        <f t="shared" si="38"/>
        <v>0</v>
      </c>
    </row>
    <row r="2493" spans="7:9" x14ac:dyDescent="0.3">
      <c r="G2493" s="3" t="str">
        <f>IF(ISTEXT(CRHPrate),"Effectuez l’étape 1",IF(AND(INDEX(claimPeriodNo,MATCH('Étape 1) Taux'!$A$8,claimPeriods,0))&gt;17,INDEX(claimPeriodNo,MATCH('Étape 1) Taux'!$A$8,claimPeriods,0))&lt;20,revenueReduction&lt;0.1),0,IF(NOT(ISNUMBER(E2493)),0,IF($C2493="Oui",0,IF($B2493="Non - avec lien de dépendance",MIN(2258,E2493,$D2493),MIN(2258,E2493))))))</f>
        <v>Effectuez l’étape 1</v>
      </c>
      <c r="H2493" s="3" t="str">
        <f>IF(ISTEXT(CRHPrate),"Effectuez l’étape 1",IF(AND(INDEX(claimPeriodNo,MATCH('Étape 1) Taux'!$A$8,claimPeriods,0))&gt;17,INDEX(claimPeriodNo,MATCH('Étape 1) Taux'!$A$8,claimPeriods,0))&lt;20,revenueReduction&lt;0.1),0,IF(NOT(ISNUMBER(F2493)),0,IF($C2493="Oui",0,IF($B2493="Non - avec lien de dépendance",MIN(2258,F2493,$D2493),MIN(2258,F2493))))))</f>
        <v>Effectuez l’étape 1</v>
      </c>
      <c r="I2493" s="3">
        <f t="shared" si="38"/>
        <v>0</v>
      </c>
    </row>
    <row r="2494" spans="7:9" x14ac:dyDescent="0.3">
      <c r="G2494" s="3" t="str">
        <f>IF(ISTEXT(CRHPrate),"Effectuez l’étape 1",IF(AND(INDEX(claimPeriodNo,MATCH('Étape 1) Taux'!$A$8,claimPeriods,0))&gt;17,INDEX(claimPeriodNo,MATCH('Étape 1) Taux'!$A$8,claimPeriods,0))&lt;20,revenueReduction&lt;0.1),0,IF(NOT(ISNUMBER(E2494)),0,IF($C2494="Oui",0,IF($B2494="Non - avec lien de dépendance",MIN(2258,E2494,$D2494),MIN(2258,E2494))))))</f>
        <v>Effectuez l’étape 1</v>
      </c>
      <c r="H2494" s="3" t="str">
        <f>IF(ISTEXT(CRHPrate),"Effectuez l’étape 1",IF(AND(INDEX(claimPeriodNo,MATCH('Étape 1) Taux'!$A$8,claimPeriods,0))&gt;17,INDEX(claimPeriodNo,MATCH('Étape 1) Taux'!$A$8,claimPeriods,0))&lt;20,revenueReduction&lt;0.1),0,IF(NOT(ISNUMBER(F2494)),0,IF($C2494="Oui",0,IF($B2494="Non - avec lien de dépendance",MIN(2258,F2494,$D2494),MIN(2258,F2494))))))</f>
        <v>Effectuez l’étape 1</v>
      </c>
      <c r="I2494" s="3">
        <f t="shared" si="38"/>
        <v>0</v>
      </c>
    </row>
    <row r="2495" spans="7:9" x14ac:dyDescent="0.3">
      <c r="G2495" s="3" t="str">
        <f>IF(ISTEXT(CRHPrate),"Effectuez l’étape 1",IF(AND(INDEX(claimPeriodNo,MATCH('Étape 1) Taux'!$A$8,claimPeriods,0))&gt;17,INDEX(claimPeriodNo,MATCH('Étape 1) Taux'!$A$8,claimPeriods,0))&lt;20,revenueReduction&lt;0.1),0,IF(NOT(ISNUMBER(E2495)),0,IF($C2495="Oui",0,IF($B2495="Non - avec lien de dépendance",MIN(2258,E2495,$D2495),MIN(2258,E2495))))))</f>
        <v>Effectuez l’étape 1</v>
      </c>
      <c r="H2495" s="3" t="str">
        <f>IF(ISTEXT(CRHPrate),"Effectuez l’étape 1",IF(AND(INDEX(claimPeriodNo,MATCH('Étape 1) Taux'!$A$8,claimPeriods,0))&gt;17,INDEX(claimPeriodNo,MATCH('Étape 1) Taux'!$A$8,claimPeriods,0))&lt;20,revenueReduction&lt;0.1),0,IF(NOT(ISNUMBER(F2495)),0,IF($C2495="Oui",0,IF($B2495="Non - avec lien de dépendance",MIN(2258,F2495,$D2495),MIN(2258,F2495))))))</f>
        <v>Effectuez l’étape 1</v>
      </c>
      <c r="I2495" s="3">
        <f t="shared" si="38"/>
        <v>0</v>
      </c>
    </row>
    <row r="2496" spans="7:9" x14ac:dyDescent="0.3">
      <c r="G2496" s="3" t="str">
        <f>IF(ISTEXT(CRHPrate),"Effectuez l’étape 1",IF(AND(INDEX(claimPeriodNo,MATCH('Étape 1) Taux'!$A$8,claimPeriods,0))&gt;17,INDEX(claimPeriodNo,MATCH('Étape 1) Taux'!$A$8,claimPeriods,0))&lt;20,revenueReduction&lt;0.1),0,IF(NOT(ISNUMBER(E2496)),0,IF($C2496="Oui",0,IF($B2496="Non - avec lien de dépendance",MIN(2258,E2496,$D2496),MIN(2258,E2496))))))</f>
        <v>Effectuez l’étape 1</v>
      </c>
      <c r="H2496" s="3" t="str">
        <f>IF(ISTEXT(CRHPrate),"Effectuez l’étape 1",IF(AND(INDEX(claimPeriodNo,MATCH('Étape 1) Taux'!$A$8,claimPeriods,0))&gt;17,INDEX(claimPeriodNo,MATCH('Étape 1) Taux'!$A$8,claimPeriods,0))&lt;20,revenueReduction&lt;0.1),0,IF(NOT(ISNUMBER(F2496)),0,IF($C2496="Oui",0,IF($B2496="Non - avec lien de dépendance",MIN(2258,F2496,$D2496),MIN(2258,F2496))))))</f>
        <v>Effectuez l’étape 1</v>
      </c>
      <c r="I2496" s="3">
        <f t="shared" si="38"/>
        <v>0</v>
      </c>
    </row>
    <row r="2497" spans="7:9" x14ac:dyDescent="0.3">
      <c r="G2497" s="3" t="str">
        <f>IF(ISTEXT(CRHPrate),"Effectuez l’étape 1",IF(AND(INDEX(claimPeriodNo,MATCH('Étape 1) Taux'!$A$8,claimPeriods,0))&gt;17,INDEX(claimPeriodNo,MATCH('Étape 1) Taux'!$A$8,claimPeriods,0))&lt;20,revenueReduction&lt;0.1),0,IF(NOT(ISNUMBER(E2497)),0,IF($C2497="Oui",0,IF($B2497="Non - avec lien de dépendance",MIN(2258,E2497,$D2497),MIN(2258,E2497))))))</f>
        <v>Effectuez l’étape 1</v>
      </c>
      <c r="H2497" s="3" t="str">
        <f>IF(ISTEXT(CRHPrate),"Effectuez l’étape 1",IF(AND(INDEX(claimPeriodNo,MATCH('Étape 1) Taux'!$A$8,claimPeriods,0))&gt;17,INDEX(claimPeriodNo,MATCH('Étape 1) Taux'!$A$8,claimPeriods,0))&lt;20,revenueReduction&lt;0.1),0,IF(NOT(ISNUMBER(F2497)),0,IF($C2497="Oui",0,IF($B2497="Non - avec lien de dépendance",MIN(2258,F2497,$D2497),MIN(2258,F2497))))))</f>
        <v>Effectuez l’étape 1</v>
      </c>
      <c r="I2497" s="3">
        <f t="shared" si="38"/>
        <v>0</v>
      </c>
    </row>
    <row r="2498" spans="7:9" x14ac:dyDescent="0.3">
      <c r="G2498" s="3" t="str">
        <f>IF(ISTEXT(CRHPrate),"Effectuez l’étape 1",IF(AND(INDEX(claimPeriodNo,MATCH('Étape 1) Taux'!$A$8,claimPeriods,0))&gt;17,INDEX(claimPeriodNo,MATCH('Étape 1) Taux'!$A$8,claimPeriods,0))&lt;20,revenueReduction&lt;0.1),0,IF(NOT(ISNUMBER(E2498)),0,IF($C2498="Oui",0,IF($B2498="Non - avec lien de dépendance",MIN(2258,E2498,$D2498),MIN(2258,E2498))))))</f>
        <v>Effectuez l’étape 1</v>
      </c>
      <c r="H2498" s="3" t="str">
        <f>IF(ISTEXT(CRHPrate),"Effectuez l’étape 1",IF(AND(INDEX(claimPeriodNo,MATCH('Étape 1) Taux'!$A$8,claimPeriods,0))&gt;17,INDEX(claimPeriodNo,MATCH('Étape 1) Taux'!$A$8,claimPeriods,0))&lt;20,revenueReduction&lt;0.1),0,IF(NOT(ISNUMBER(F2498)),0,IF($C2498="Oui",0,IF($B2498="Non - avec lien de dépendance",MIN(2258,F2498,$D2498),MIN(2258,F2498))))))</f>
        <v>Effectuez l’étape 1</v>
      </c>
      <c r="I2498" s="3">
        <f t="shared" si="38"/>
        <v>0</v>
      </c>
    </row>
    <row r="2499" spans="7:9" x14ac:dyDescent="0.3">
      <c r="G2499" s="3" t="str">
        <f>IF(ISTEXT(CRHPrate),"Effectuez l’étape 1",IF(AND(INDEX(claimPeriodNo,MATCH('Étape 1) Taux'!$A$8,claimPeriods,0))&gt;17,INDEX(claimPeriodNo,MATCH('Étape 1) Taux'!$A$8,claimPeriods,0))&lt;20,revenueReduction&lt;0.1),0,IF(NOT(ISNUMBER(E2499)),0,IF($C2499="Oui",0,IF($B2499="Non - avec lien de dépendance",MIN(2258,E2499,$D2499),MIN(2258,E2499))))))</f>
        <v>Effectuez l’étape 1</v>
      </c>
      <c r="H2499" s="3" t="str">
        <f>IF(ISTEXT(CRHPrate),"Effectuez l’étape 1",IF(AND(INDEX(claimPeriodNo,MATCH('Étape 1) Taux'!$A$8,claimPeriods,0))&gt;17,INDEX(claimPeriodNo,MATCH('Étape 1) Taux'!$A$8,claimPeriods,0))&lt;20,revenueReduction&lt;0.1),0,IF(NOT(ISNUMBER(F2499)),0,IF($C2499="Oui",0,IF($B2499="Non - avec lien de dépendance",MIN(2258,F2499,$D2499),MIN(2258,F2499))))))</f>
        <v>Effectuez l’étape 1</v>
      </c>
      <c r="I2499" s="3">
        <f t="shared" si="38"/>
        <v>0</v>
      </c>
    </row>
    <row r="2500" spans="7:9" x14ac:dyDescent="0.3">
      <c r="G2500" s="3" t="str">
        <f>IF(ISTEXT(CRHPrate),"Effectuez l’étape 1",IF(AND(INDEX(claimPeriodNo,MATCH('Étape 1) Taux'!$A$8,claimPeriods,0))&gt;17,INDEX(claimPeriodNo,MATCH('Étape 1) Taux'!$A$8,claimPeriods,0))&lt;20,revenueReduction&lt;0.1),0,IF(NOT(ISNUMBER(E2500)),0,IF($C2500="Oui",0,IF($B2500="Non - avec lien de dépendance",MIN(2258,E2500,$D2500),MIN(2258,E2500))))))</f>
        <v>Effectuez l’étape 1</v>
      </c>
      <c r="H2500" s="3" t="str">
        <f>IF(ISTEXT(CRHPrate),"Effectuez l’étape 1",IF(AND(INDEX(claimPeriodNo,MATCH('Étape 1) Taux'!$A$8,claimPeriods,0))&gt;17,INDEX(claimPeriodNo,MATCH('Étape 1) Taux'!$A$8,claimPeriods,0))&lt;20,revenueReduction&lt;0.1),0,IF(NOT(ISNUMBER(F2500)),0,IF($C2500="Oui",0,IF($B2500="Non - avec lien de dépendance",MIN(2258,F2500,$D2500),MIN(2258,F2500))))))</f>
        <v>Effectuez l’étape 1</v>
      </c>
      <c r="I2500" s="3">
        <f t="shared" si="38"/>
        <v>0</v>
      </c>
    </row>
    <row r="2501" spans="7:9" x14ac:dyDescent="0.3">
      <c r="G2501" s="3" t="str">
        <f>IF(ISTEXT(CRHPrate),"Effectuez l’étape 1",IF(AND(INDEX(claimPeriodNo,MATCH('Étape 1) Taux'!$A$8,claimPeriods,0))&gt;17,INDEX(claimPeriodNo,MATCH('Étape 1) Taux'!$A$8,claimPeriods,0))&lt;20,revenueReduction&lt;0.1),0,IF(NOT(ISNUMBER(E2501)),0,IF($C2501="Oui",0,IF($B2501="Non - avec lien de dépendance",MIN(2258,E2501,$D2501),MIN(2258,E2501))))))</f>
        <v>Effectuez l’étape 1</v>
      </c>
      <c r="H2501" s="3" t="str">
        <f>IF(ISTEXT(CRHPrate),"Effectuez l’étape 1",IF(AND(INDEX(claimPeriodNo,MATCH('Étape 1) Taux'!$A$8,claimPeriods,0))&gt;17,INDEX(claimPeriodNo,MATCH('Étape 1) Taux'!$A$8,claimPeriods,0))&lt;20,revenueReduction&lt;0.1),0,IF(NOT(ISNUMBER(F2501)),0,IF($C2501="Oui",0,IF($B2501="Non - avec lien de dépendance",MIN(2258,F2501,$D2501),MIN(2258,F2501))))))</f>
        <v>Effectuez l’étape 1</v>
      </c>
      <c r="I2501" s="3">
        <f t="shared" si="38"/>
        <v>0</v>
      </c>
    </row>
    <row r="2502" spans="7:9" x14ac:dyDescent="0.3">
      <c r="G2502" s="3" t="str">
        <f>IF(ISTEXT(CRHPrate),"Effectuez l’étape 1",IF(AND(INDEX(claimPeriodNo,MATCH('Étape 1) Taux'!$A$8,claimPeriods,0))&gt;17,INDEX(claimPeriodNo,MATCH('Étape 1) Taux'!$A$8,claimPeriods,0))&lt;20,revenueReduction&lt;0.1),0,IF(NOT(ISNUMBER(E2502)),0,IF($C2502="Oui",0,IF($B2502="Non - avec lien de dépendance",MIN(2258,E2502,$D2502),MIN(2258,E2502))))))</f>
        <v>Effectuez l’étape 1</v>
      </c>
      <c r="H2502" s="3" t="str">
        <f>IF(ISTEXT(CRHPrate),"Effectuez l’étape 1",IF(AND(INDEX(claimPeriodNo,MATCH('Étape 1) Taux'!$A$8,claimPeriods,0))&gt;17,INDEX(claimPeriodNo,MATCH('Étape 1) Taux'!$A$8,claimPeriods,0))&lt;20,revenueReduction&lt;0.1),0,IF(NOT(ISNUMBER(F2502)),0,IF($C2502="Oui",0,IF($B2502="Non - avec lien de dépendance",MIN(2258,F2502,$D2502),MIN(2258,F2502))))))</f>
        <v>Effectuez l’étape 1</v>
      </c>
      <c r="I2502" s="3">
        <f t="shared" si="38"/>
        <v>0</v>
      </c>
    </row>
    <row r="2503" spans="7:9" x14ac:dyDescent="0.3">
      <c r="G2503" s="3" t="str">
        <f>IF(ISTEXT(CRHPrate),"Effectuez l’étape 1",IF(AND(INDEX(claimPeriodNo,MATCH('Étape 1) Taux'!$A$8,claimPeriods,0))&gt;17,INDEX(claimPeriodNo,MATCH('Étape 1) Taux'!$A$8,claimPeriods,0))&lt;20,revenueReduction&lt;0.1),0,IF(NOT(ISNUMBER(E2503)),0,IF($C2503="Oui",0,IF($B2503="Non - avec lien de dépendance",MIN(2258,E2503,$D2503),MIN(2258,E2503))))))</f>
        <v>Effectuez l’étape 1</v>
      </c>
      <c r="H2503" s="3" t="str">
        <f>IF(ISTEXT(CRHPrate),"Effectuez l’étape 1",IF(AND(INDEX(claimPeriodNo,MATCH('Étape 1) Taux'!$A$8,claimPeriods,0))&gt;17,INDEX(claimPeriodNo,MATCH('Étape 1) Taux'!$A$8,claimPeriods,0))&lt;20,revenueReduction&lt;0.1),0,IF(NOT(ISNUMBER(F2503)),0,IF($C2503="Oui",0,IF($B2503="Non - avec lien de dépendance",MIN(2258,F2503,$D2503),MIN(2258,F2503))))))</f>
        <v>Effectuez l’étape 1</v>
      </c>
      <c r="I2503" s="3">
        <f t="shared" ref="I2503" si="39">IF(AND(COUNT(B2503:F2503)&gt;0,OR(AND(NOT(ISNUMBER($D2503)),$B2503&lt;&gt;"Oui - sans lien de dépendance"),COUNT(E2503:F2503)&lt;&gt;2,ISBLANK($B2503))),"Remplissez tous les montants",SUM(G2503:H2503))</f>
        <v>0</v>
      </c>
    </row>
    <row r="2504" spans="7:9" x14ac:dyDescent="0.3">
      <c r="G2504" s="88" t="s">
        <v>49</v>
      </c>
    </row>
  </sheetData>
  <sheetProtection algorithmName="SHA-512" hashValue="4loaB//x47SgsQJc3IFn0sQkWhHhNjRwZpNajn7zeKGNj7iryf/X7zuieVbXnlWd4QzTmvdfAM54uvMj6y7rAw==" saltValue="YDndXR1JFfAx2cX+dd6zEQ==" spinCount="100000" sheet="1" formatCells="0" formatColumns="0" formatRows="0" insertColumns="0" insertRows="0" insertHyperlinks="0" deleteColumns="0" deleteRows="0" sort="0" autoFilter="0" pivotTables="0"/>
  <dataValidations count="2">
    <dataValidation type="list" allowBlank="1" showInputMessage="1" showErrorMessage="1" sqref="C6:C1048576">
      <formula1>YesNo</formula1>
    </dataValidation>
    <dataValidation type="list" allowBlank="1" showInputMessage="1" showErrorMessage="1" sqref="B6:B1048576">
      <formula1>armsLength</formula1>
    </dataValidation>
  </dataValidations>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48"/>
  <sheetViews>
    <sheetView zoomScale="70" zoomScaleNormal="70" workbookViewId="0"/>
  </sheetViews>
  <sheetFormatPr defaultColWidth="9.140625" defaultRowHeight="15.75" x14ac:dyDescent="0.25"/>
  <cols>
    <col min="1" max="1" width="23.140625" style="66" customWidth="1"/>
    <col min="2" max="2" width="40.28515625" style="66" customWidth="1"/>
    <col min="3" max="3" width="14.5703125" style="66" customWidth="1"/>
    <col min="4" max="4" width="42.140625" style="66" customWidth="1"/>
    <col min="5" max="5" width="14.28515625" style="66" customWidth="1"/>
    <col min="6" max="6" width="42" style="66" customWidth="1"/>
    <col min="7" max="7" width="9.42578125" style="66" customWidth="1"/>
    <col min="8" max="8" width="22.28515625" style="66" customWidth="1"/>
    <col min="9" max="11" width="8.28515625" style="66" customWidth="1"/>
    <col min="12" max="16384" width="9.140625" style="66"/>
  </cols>
  <sheetData>
    <row r="1" spans="1:12" ht="30" customHeight="1" x14ac:dyDescent="0.25">
      <c r="A1" s="63" t="s">
        <v>82</v>
      </c>
      <c r="B1" s="64"/>
      <c r="C1" s="64"/>
      <c r="D1" s="64"/>
      <c r="E1" s="65"/>
      <c r="F1" s="65"/>
      <c r="G1" s="65"/>
      <c r="H1" s="65"/>
      <c r="I1" s="65"/>
      <c r="J1" s="65"/>
      <c r="K1" s="65"/>
    </row>
    <row r="2" spans="1:12" s="70" customFormat="1" ht="24.4" customHeight="1" x14ac:dyDescent="0.25">
      <c r="A2" s="67" t="str">
        <f>"Suivez les autres étapes avec précision afin de recevoir vos montants calculés pour les formulaires de demande de "&amp;IF(AND(TwelveMonth&gt;=0.4,OR('Étape 1) Taux'!A36="Yes - affected by a qualifying public health restriction during the claim period",AND('Étape 1) Taux'!A27="Yes - qualifies under one of the listed tourism or hospitality sectors",ISNUMBER(TwelveMonth)))),"PRTA ou de ",IF(AND(ISNUMBER(TwelveMonth),TwelveMonth&gt;=0.5,'Étape 1) Taux'!B86&gt;=0.4),"PREPDT ou de ",""))&amp;"PEREC."</f>
        <v>Suivez les autres étapes avec précision afin de recevoir vos montants calculés pour les formulaires de demande de PEREC.</v>
      </c>
      <c r="B2" s="68"/>
      <c r="C2" s="68"/>
      <c r="D2" s="68"/>
      <c r="E2" s="68"/>
      <c r="F2" s="68"/>
      <c r="G2" s="68"/>
      <c r="H2" s="69"/>
      <c r="I2" s="69"/>
      <c r="J2" s="69"/>
      <c r="K2" s="69"/>
    </row>
    <row r="3" spans="1:12" s="70" customFormat="1" ht="22.9" customHeight="1" x14ac:dyDescent="0.25">
      <c r="A3" s="67" t="s">
        <v>70</v>
      </c>
      <c r="B3" s="68"/>
      <c r="C3" s="68"/>
      <c r="D3" s="68"/>
      <c r="E3" s="68"/>
      <c r="F3" s="68"/>
      <c r="G3" s="68"/>
      <c r="H3" s="69"/>
      <c r="I3" s="69"/>
      <c r="J3" s="69"/>
      <c r="K3" s="69"/>
    </row>
    <row r="4" spans="1:12" ht="26.25" customHeight="1" x14ac:dyDescent="0.25">
      <c r="A4" s="71"/>
      <c r="B4" s="86"/>
      <c r="C4" s="86"/>
      <c r="D4" s="86"/>
      <c r="E4" s="86"/>
      <c r="F4" s="72"/>
    </row>
    <row r="5" spans="1:12" s="115" customFormat="1" ht="23.25" customHeight="1" x14ac:dyDescent="0.25">
      <c r="A5" s="114" t="s">
        <v>75</v>
      </c>
      <c r="B5" s="67"/>
      <c r="C5" s="67"/>
      <c r="D5" s="67"/>
      <c r="E5" s="67"/>
      <c r="F5" s="67"/>
      <c r="G5" s="67"/>
      <c r="H5" s="67"/>
      <c r="I5" s="67"/>
      <c r="J5" s="67"/>
    </row>
    <row r="6" spans="1:12" s="101" customFormat="1" ht="16.149999999999999" customHeight="1" x14ac:dyDescent="0.25">
      <c r="A6" s="115"/>
      <c r="B6" s="115"/>
      <c r="C6" s="116"/>
      <c r="D6" s="116"/>
      <c r="E6" s="116"/>
      <c r="F6" s="116"/>
      <c r="G6" s="116"/>
      <c r="H6" s="115"/>
      <c r="I6" s="145" t="s">
        <v>123</v>
      </c>
    </row>
    <row r="7" spans="1:12" s="101" customFormat="1" ht="18.75" x14ac:dyDescent="0.3">
      <c r="A7" s="189" t="s">
        <v>76</v>
      </c>
      <c r="F7" s="145" t="s">
        <v>122</v>
      </c>
      <c r="I7" s="101">
        <v>2</v>
      </c>
      <c r="J7" s="101">
        <v>3</v>
      </c>
      <c r="K7" s="101">
        <v>4</v>
      </c>
      <c r="L7" s="101">
        <v>5</v>
      </c>
    </row>
    <row r="8" spans="1:12" s="101" customFormat="1" x14ac:dyDescent="0.25">
      <c r="A8" s="118" t="s">
        <v>77</v>
      </c>
      <c r="B8" s="117"/>
      <c r="C8" s="117"/>
      <c r="D8" s="117"/>
      <c r="E8" s="117"/>
      <c r="F8" s="98"/>
      <c r="I8" s="146"/>
      <c r="J8" s="146"/>
      <c r="K8" s="146"/>
      <c r="L8" s="146"/>
    </row>
    <row r="9" spans="1:12" s="115" customFormat="1" ht="23.25" customHeight="1" x14ac:dyDescent="0.25">
      <c r="C9" s="116"/>
      <c r="D9" s="116"/>
      <c r="E9" s="116"/>
      <c r="F9" s="116"/>
      <c r="G9" s="116"/>
      <c r="I9" s="145" t="s">
        <v>124</v>
      </c>
    </row>
    <row r="10" spans="1:12" s="115" customFormat="1" ht="23.25" customHeight="1" x14ac:dyDescent="0.25">
      <c r="A10" s="114" t="str">
        <f>"ii) Déterminez si vous ferez une demande de "&amp;IF(AND(TwelveMonth&gt;=0.4,OR('Étape 1) Taux'!A36="Yes - affected by a qualifying public health restriction during the claim period",AND('Étape 1) Taux'!A27="Yes - qualifies under one of the listed tourism or hospitality sectors",ISNUMBER(TwelveMonth)))),"PRTA ou de ",IF(AND(ISNUMBER(TwelveMonth),TwelveMonth&gt;=0.5,'Étape 1) Taux'!B86&gt;=0.4),"PREPDT ou de ",""))&amp;"PEREC."</f>
        <v>ii) Déterminez si vous ferez une demande de PEREC.</v>
      </c>
      <c r="B10" s="67"/>
      <c r="C10" s="67"/>
      <c r="D10" s="67"/>
      <c r="E10" s="67"/>
      <c r="F10" s="67"/>
      <c r="G10" s="67"/>
      <c r="H10" s="67"/>
      <c r="I10" s="67"/>
      <c r="J10" s="67"/>
    </row>
    <row r="11" spans="1:12" s="115" customFormat="1" ht="23.25" customHeight="1" x14ac:dyDescent="0.25">
      <c r="A11" s="115" t="s">
        <v>106</v>
      </c>
      <c r="C11" s="116"/>
      <c r="D11" s="116"/>
      <c r="E11" s="116"/>
      <c r="F11" s="116"/>
      <c r="G11" s="116"/>
      <c r="H11" s="116"/>
      <c r="I11" s="116"/>
    </row>
    <row r="12" spans="1:12" s="115" customFormat="1" ht="23.25" customHeight="1" x14ac:dyDescent="0.25">
      <c r="A12" s="174" t="s">
        <v>116</v>
      </c>
      <c r="C12" s="116"/>
      <c r="D12" s="116"/>
      <c r="E12" s="116"/>
      <c r="F12" s="116"/>
      <c r="G12" s="116"/>
      <c r="H12" s="116"/>
      <c r="I12" s="116"/>
    </row>
    <row r="13" spans="1:12" s="115" customFormat="1" ht="23.25" customHeight="1" x14ac:dyDescent="0.25">
      <c r="A13" s="115" t="s">
        <v>78</v>
      </c>
      <c r="C13" s="116"/>
      <c r="D13" s="116"/>
      <c r="E13" s="116"/>
      <c r="F13" s="116"/>
      <c r="G13" s="116"/>
      <c r="H13" s="116"/>
      <c r="I13" s="116"/>
    </row>
    <row r="14" spans="1:12" s="115" customFormat="1" ht="23.25" customHeight="1" x14ac:dyDescent="0.25">
      <c r="C14" s="116"/>
      <c r="D14" s="116"/>
      <c r="E14" s="116"/>
      <c r="F14" s="116"/>
      <c r="G14" s="116"/>
      <c r="H14" s="116"/>
      <c r="I14" s="116"/>
    </row>
    <row r="15" spans="1:12" s="115" customFormat="1" ht="37.9" customHeight="1" x14ac:dyDescent="0.25">
      <c r="B15" s="119" t="str">
        <f>"Subvention salariale ("&amp;IF(AND(ISNUMBER(revenueReduction),OR(revenueReduction&gt;=0.4,AND('Étape 1) Taux'!B87=TRUE,revenueReduction&gt;=0.25,AND(INDEX(claimPeriodNo,MATCH('Étape 1) Taux'!A8,claimPeriods,0))&gt;=24,INDEX(claimPeriodNo,MATCH('Étape 1) Taux'!A8,claimPeriods,0))&lt;=26))),OR('Étape 1) Taux'!B87=TRUE,AND(ISNUMBER(TwelveMonth),TwelveMonth&gt;=0.4,'Étape 1) Taux'!A27="Oui – Je suis une entité touristique ou d’accueil admissible"))),"PRTA) – allez à iii a)",IF(AND(ISNUMBER(revenueReduction),revenueReduction&gt;=0.5,ISNUMBER(TwelveMonth),TwelveMonth&gt;=0.5),"PREPDT) – allez à iii a)","pas admissible)"))</f>
        <v>Subvention salariale (pas admissible)</v>
      </c>
      <c r="C15" s="116"/>
      <c r="E15" s="116"/>
      <c r="F15" s="119" t="s">
        <v>79</v>
      </c>
      <c r="H15" s="116"/>
      <c r="I15" s="116"/>
    </row>
    <row r="16" spans="1:12" s="115" customFormat="1" ht="76.150000000000006" customHeight="1" x14ac:dyDescent="0.3">
      <c r="B16" s="122">
        <f>IF(AND(ISNUMBER(revenueReduction),OR(revenueReduction&gt;=0.4,AND('Étape 1) Taux'!B87=TRUE,revenueReduction&gt;=0.25,AND(INDEX(claimPeriodNo,MATCH('Étape 1) Taux'!A8,claimPeriods,0))&gt;=24,INDEX(claimPeriodNo,MATCH('Étape 1) Taux'!A8,claimPeriods,0))&lt;=26))),OR('Étape 1) Taux'!B87=TRUE,AND(ISNUMBER(TwelveMonth),TwelveMonth&gt;=0.4,'Étape 1) Taux'!A27="Oui – Je suis une entité touristique ou d’accueil admissible"))),IF(H20&lt;&gt;"Tous les comptes RP","Vous devez sélectionner Tous les comptes RP dans la cellule H20 pour voir votre total à des fins de comparaison",F25-B28),IF(AND(ISNUMBER(revenueReduction),revenueReduction&gt;=0.5,ISNUMBER(TwelveMonth),TwelveMonth&gt;=0.5),IF(H20&lt;&gt;"Tous les comptes RP","Vous devez sélectionner Tous les comptes RP dans la cellule I32 pour voir votre total à des fins de comparaison",F25-B28),0))</f>
        <v>0</v>
      </c>
      <c r="C16" s="116"/>
      <c r="D16" s="120" t="s">
        <v>92</v>
      </c>
      <c r="E16" s="116"/>
      <c r="F16" s="122" t="str">
        <f>IF(B36="Vos données sur les employés sont incomplètes à l'étape 4a ou 4b.",B36,IF(ISERROR(F33-B36),"Répondez à la question ci-dessous, dans la cellule F38",IF(ISNUMBER(CRHPrate),MAX(0,(F33-B36)*CRHPrate),0)))</f>
        <v>Répondez à la question ci-dessous, dans la cellule F38</v>
      </c>
      <c r="G16" s="148"/>
      <c r="H16" s="116"/>
      <c r="I16" s="116"/>
    </row>
    <row r="17" spans="1:10" s="115" customFormat="1" ht="23.25" customHeight="1" x14ac:dyDescent="0.25">
      <c r="C17" s="116"/>
      <c r="D17" s="116"/>
      <c r="E17" s="116"/>
      <c r="F17" s="116"/>
      <c r="G17" s="116"/>
      <c r="H17" s="116"/>
      <c r="I17" s="116"/>
    </row>
    <row r="18" spans="1:10" s="115" customFormat="1" ht="23.25" customHeight="1" x14ac:dyDescent="0.25">
      <c r="A18" s="114" t="str">
        <f>"iii a) Valeurs à utiliser pour une demande de "&amp;IF(AND(ISNUMBER(revenueReduction),OR(revenueReduction&gt;=0.4,AND('Étape 1) Taux'!B87=TRUE,revenueReduction&gt;=0.25,AND(INDEX(claimPeriodNo,MATCH('Étape 1) Taux'!A8,claimPeriods,0))&gt;=24,INDEX(claimPeriodNo,MATCH('Étape 1) Taux'!A8,claimPeriods,0))&lt;=26))),OR('Étape 1) Taux'!B87=TRUE,AND(ISNUMBER(TwelveMonth),TwelveMonth&gt;=0.4,'Étape 1) Taux'!A27="Oui – Je suis une entité touristique ou d’accueil admissible"))),"PRTA",IF(AND(ISNUMBER(revenueReduction),revenueReduction&gt;0.5,ISNUMBER(TwelveMonth),TwelveMonth&gt;=0.5),"PREPDT","pas admissible"))</f>
        <v>iii a) Valeurs à utiliser pour une demande de pas admissible</v>
      </c>
      <c r="B18" s="67"/>
      <c r="C18" s="67"/>
      <c r="D18" s="67"/>
      <c r="E18" s="67"/>
      <c r="F18" s="67"/>
      <c r="G18" s="67"/>
      <c r="H18" s="67"/>
      <c r="I18" s="67"/>
      <c r="J18" s="67"/>
    </row>
    <row r="19" spans="1:10" ht="23.25" customHeight="1" x14ac:dyDescent="0.25">
      <c r="C19" s="73"/>
      <c r="D19" s="73"/>
      <c r="E19" s="73"/>
      <c r="F19" s="73"/>
      <c r="G19" s="73"/>
      <c r="H19" s="145" t="s">
        <v>247</v>
      </c>
      <c r="I19" s="73"/>
    </row>
    <row r="20" spans="1:10" ht="40.15" customHeight="1" x14ac:dyDescent="0.25">
      <c r="A20" s="74" t="s">
        <v>81</v>
      </c>
      <c r="B20" s="75" t="s">
        <v>103</v>
      </c>
      <c r="C20" s="73"/>
      <c r="D20" s="75" t="s">
        <v>85</v>
      </c>
      <c r="E20" s="73"/>
      <c r="F20" s="75" t="s">
        <v>71</v>
      </c>
      <c r="G20" s="73"/>
      <c r="H20" s="147" t="s">
        <v>120</v>
      </c>
      <c r="I20" s="143" t="s">
        <v>121</v>
      </c>
    </row>
    <row r="21" spans="1:10" ht="63.6" customHeight="1" x14ac:dyDescent="0.25">
      <c r="A21" s="132" t="s">
        <v>229</v>
      </c>
      <c r="B21" s="46">
        <f ca="1">ROUNDUP(IF(H20="Tous les comptes RP",COUNTA('Étape 3a) Hebdomadaire (52)'!C:C)-2+COUNTA('Étape 3b) A la quinzaine'!C:C)-2-(COUNTIF('Étape 3a) Hebdomadaire (52)'!E:H,"Oui")/4),COUNTIFS('Étape 3a) Hebdomadaire (52)'!C:C,"&lt;&gt;"&amp;"",'Étape 3a) Hebdomadaire (52)'!A:A,H20)+COUNTIFS('Étape 3b) A la quinzaine'!C:C,"&lt;&gt;"&amp;"",'Étape 3b) A la quinzaine'!A:A,H20)-SUMPRODUCT(--(INDIRECT("'Étape 3a) Hebdomadaire (52)'!E6:H"&amp;A43)="Oui")*(INDIRECT("'Étape 3a) Hebdomadaire (52)'!A6:A"&amp;A43)=H20))/4),0)</f>
        <v>1</v>
      </c>
      <c r="C21" s="73"/>
      <c r="D21" s="171">
        <f ca="1">IF(H20="Tous les comptes RP",SUM('Étape 3a) Hebdomadaire (52)'!I:L)+SUM('Étape 3b) A la quinzaine'!F:G),SUM(SUMPRODUCT(--(INDIRECT("'Étape 3a) Hebdomadaire (52)'!A6:A"&amp;A43)=H20)*INDIRECT("'Étape 3a) Hebdomadaire (52)'!I6:L"&amp;A43)),SUMPRODUCT(--(INDIRECT("'Étape 3b) A la quinzaine'!A6:A"&amp;A46)=H20)*INDIRECT("'Étape 3b) A la quinzaine'!F6:G"&amp;A46))))</f>
        <v>0</v>
      </c>
      <c r="E21" s="73"/>
      <c r="F21" s="90">
        <f>MAX('Étape 1) Taux'!B51, 0)</f>
        <v>0</v>
      </c>
      <c r="G21" s="73"/>
      <c r="H21" s="144" t="s">
        <v>125</v>
      </c>
      <c r="I21" s="116"/>
    </row>
    <row r="24" spans="1:10" ht="61.9" customHeight="1" x14ac:dyDescent="0.25">
      <c r="B24" s="75" t="s">
        <v>72</v>
      </c>
      <c r="C24" s="73"/>
      <c r="D24" s="75" t="s">
        <v>73</v>
      </c>
      <c r="F24" s="75" t="s">
        <v>86</v>
      </c>
    </row>
    <row r="25" spans="1:10" ht="51.4" customHeight="1" x14ac:dyDescent="0.25">
      <c r="B25" s="90">
        <f>MAX('Étape 1) Taux'!B52, 0)</f>
        <v>0</v>
      </c>
      <c r="C25" s="91"/>
      <c r="D25" s="166" t="str">
        <f>overallRate</f>
        <v>Calculez d'abord la baisse moyenne de vos revenus sur 12 mois à l'étape 2)</v>
      </c>
      <c r="F25" s="170">
        <f ca="1">IF(H20="Tous les comptes RP",SUM('Étape 3a) Hebdomadaire (52)'!U:U)+SUM('Étape 3b) A la quinzaine'!L:L),IFERROR(SUM(SUMPRODUCT(--(INDIRECT("'Étape 3a) Hebdomadaire (52)'!A6:A"&amp;A43)=H20)*INDIRECT("'Étape 3a) Hebdomadaire (52)'!U6:U"&amp;A43)),SUMPRODUCT(--(INDIRECT("'Étape 3b) A la quinzaine'!A6:A"&amp;A46)=H20)*INDIRECT("'Étape 3b) A la quinzaine'!L6:L"&amp;A46))),"You must ensure that all employees are associated to an RP account."))</f>
        <v>0</v>
      </c>
    </row>
    <row r="27" spans="1:10" ht="75" customHeight="1" x14ac:dyDescent="0.25">
      <c r="B27" s="75" t="s">
        <v>104</v>
      </c>
      <c r="C27" s="73"/>
      <c r="D27" s="119" t="s">
        <v>248</v>
      </c>
      <c r="E27" s="110"/>
      <c r="F27" s="167"/>
    </row>
    <row r="28" spans="1:10" ht="51.4" customHeight="1" x14ac:dyDescent="0.25">
      <c r="B28" s="47">
        <f>IF(H20="Tous les comptes RP",SUM(A8:AMJ8),IF(H20=1,F8,INDEX(A8:AMJ8,MATCH(H20,A7:AMJ7,0))))</f>
        <v>0</v>
      </c>
      <c r="C28" s="73"/>
      <c r="D28" s="166" t="str">
        <f>TwelveMonth</f>
        <v>Sélectionner une méthode de comparaison pour les périodes 1 à 4</v>
      </c>
      <c r="E28" s="110"/>
      <c r="F28" s="168"/>
    </row>
    <row r="30" spans="1:10" s="115" customFormat="1" ht="21" x14ac:dyDescent="0.25">
      <c r="A30" s="114" t="s">
        <v>80</v>
      </c>
      <c r="B30" s="67"/>
      <c r="C30" s="67"/>
      <c r="D30" s="67"/>
      <c r="E30" s="67"/>
      <c r="F30" s="67"/>
      <c r="G30" s="67"/>
      <c r="H30" s="67"/>
      <c r="I30" s="67"/>
      <c r="J30" s="67"/>
    </row>
    <row r="31" spans="1:10" x14ac:dyDescent="0.25">
      <c r="F31" s="73"/>
      <c r="G31" s="73"/>
    </row>
    <row r="32" spans="1:10" s="115" customFormat="1" ht="40.9" customHeight="1" x14ac:dyDescent="0.25">
      <c r="A32" s="74" t="s">
        <v>81</v>
      </c>
      <c r="B32" s="75" t="s">
        <v>87</v>
      </c>
      <c r="D32" s="75" t="s">
        <v>88</v>
      </c>
      <c r="F32" s="119" t="s">
        <v>89</v>
      </c>
    </row>
    <row r="33" spans="1:7" s="115" customFormat="1" ht="74.45" customHeight="1" x14ac:dyDescent="0.25">
      <c r="A33" s="132" t="s">
        <v>229</v>
      </c>
      <c r="B33" s="149">
        <f>ROUNDUP(COUNTA('Étape 3a) Hebdomadaire (52)'!C:C)-2+COUNTA('Étape 3b) A la quinzaine'!C:C)-2-(COUNTIF('Étape 3a) Hebdomadaire (52)'!E:H,"Oui")/4),0)</f>
        <v>1</v>
      </c>
      <c r="D33" s="46">
        <f>ROUNDUP(COUNTA('Étape 4a) Hebdomadaire'!B:B)-1+COUNTA('Étape 4b) A la quinzaine'!B:B)-1-(COUNTIF('Étape 4a) Hebdomadaire'!D:G,"Oui")/4)-COUNTIF('Étape 4b) A la quinzaine'!C:C,"Oui"),0)</f>
        <v>0</v>
      </c>
      <c r="F33" s="170" t="str">
        <f>IF(AND(D33=0,F38&lt;&gt;"Non - nous avions 0 employé"),"Répondez à la question ci-dessous, dans la cellule F38",SUM('Étape 3a) Hebdomadaire (52)'!V:V,'Étape 3b) A la quinzaine'!M:M))</f>
        <v>Répondez à la question ci-dessous, dans la cellule F38</v>
      </c>
    </row>
    <row r="34" spans="1:7" s="115" customFormat="1" x14ac:dyDescent="0.25"/>
    <row r="35" spans="1:7" s="115" customFormat="1" ht="51.6" customHeight="1" x14ac:dyDescent="0.25">
      <c r="B35" s="75" t="s">
        <v>90</v>
      </c>
      <c r="C35" s="116"/>
      <c r="D35" s="75" t="s">
        <v>91</v>
      </c>
      <c r="E35" s="110"/>
      <c r="F35" s="75" t="s">
        <v>83</v>
      </c>
    </row>
    <row r="36" spans="1:7" s="115" customFormat="1" ht="51" customHeight="1" x14ac:dyDescent="0.25">
      <c r="B36" s="122">
        <f>IF(COUNTIF('Étape 4a) Hebdomadaire'!P:P,"Remplissez tous les montants")+COUNTIF('Étape 4b) A la quinzaine'!I:I,"Remplissez tous les montants")&gt;0,"Vos données sur les employés sont incomplètes à l'étape 4a ou 4b.",MAX(SUM('Étape 4a) Hebdomadaire'!P:P,'Étape 4b) A la quinzaine'!I:I), 0))</f>
        <v>0</v>
      </c>
      <c r="C36" s="116"/>
      <c r="D36" s="90" t="str">
        <f>IF('Étape 1) Taux'!B52="Entrez votre revenu ci-dessus","Entrez votre revenu à l'étape 1",IF(AND('Étape 1) Taux'!B86&gt;'Étape 1) Taux'!B53,'Étape 1) Taux'!B53=0),INDEX(EligibilityThreshold,MATCH('Étape 1) Taux'!A8,claimPeriods,0))+0.0001,'Étape 1) Taux'!B52))</f>
        <v>Entrez votre revenu à l'étape 1</v>
      </c>
      <c r="E36" s="110"/>
      <c r="F36" s="90" t="str">
        <f>IF('Étape 1) Taux'!B51="Entrez votre revenu ci-dessus","Entrez votre revenu à l'étape 1",IF(AND('Étape 1) Taux'!B86&gt;'Étape 1) Taux'!B53,'Étape 1) Taux'!B53=0),INDEX(EligibilityThreshold,MATCH('Étape 1) Taux'!A8,claimPeriods,0))+0.0001,'Étape 1) Taux'!B51))</f>
        <v>Entrez votre revenu à l'étape 1</v>
      </c>
      <c r="G36" s="121"/>
    </row>
    <row r="38" spans="1:7" ht="31.5" x14ac:dyDescent="0.25">
      <c r="B38" s="133"/>
      <c r="D38" s="87" t="str">
        <f>IF(D33=0,"Aviez-vous des employés admissibles actifs entre le 14 mars et le 10 avril 2021 ?","")</f>
        <v>Aviez-vous des employés admissibles actifs entre le 14 mars et le 10 avril 2021 ?</v>
      </c>
      <c r="F38" s="39"/>
      <c r="G38" s="140" t="str">
        <f>IF(D33=0,"&lt;- Choisir","")</f>
        <v>&lt;- Choisir</v>
      </c>
    </row>
    <row r="39" spans="1:7" ht="59.45" customHeight="1" x14ac:dyDescent="0.25">
      <c r="B39" s="169"/>
      <c r="D39" s="139" t="str">
        <f>IF(AND(D33=0,F38&lt;&gt;"Non - nous avions 0 employé"),"Complétez l'étape 3 a) ou b) avec vos employés du 14 mars et du 10 avril 2021 pour effectuer correctement le calcul de votre PEREC.","")</f>
        <v>Complétez l'étape 3 a) ou b) avec vos employés du 14 mars et du 10 avril 2021 pour effectuer correctement le calcul de votre PEREC.</v>
      </c>
    </row>
    <row r="41" spans="1:7" hidden="1" x14ac:dyDescent="0.25">
      <c r="A41" s="66" t="s">
        <v>111</v>
      </c>
      <c r="D41" s="115"/>
    </row>
    <row r="42" spans="1:7" hidden="1" x14ac:dyDescent="0.25">
      <c r="A42" s="66" t="s">
        <v>112</v>
      </c>
      <c r="D42" s="121"/>
    </row>
    <row r="43" spans="1:7" hidden="1" x14ac:dyDescent="0.25">
      <c r="A43" s="66" t="str">
        <f>RIGHT(A44,LEN(A44)-SEARCH("$",A44,2))</f>
        <v>6</v>
      </c>
    </row>
    <row r="44" spans="1:7" hidden="1" x14ac:dyDescent="0.25">
      <c r="A44" s="66" t="str">
        <f>IFERROR(ADDRESS(MATCH(1000,'Étape 3a) Hebdomadaire (52)'!A:A),COLUMN('Étape 3a) Hebdomadaire (52)'!A1)),"$A$6")</f>
        <v>$A$6</v>
      </c>
    </row>
    <row r="45" spans="1:7" hidden="1" x14ac:dyDescent="0.25">
      <c r="A45" s="66" t="s">
        <v>113</v>
      </c>
    </row>
    <row r="46" spans="1:7" hidden="1" x14ac:dyDescent="0.25">
      <c r="A46" s="66" t="str">
        <f>RIGHT(A47,LEN(A47)-SEARCH("$",A47,2))</f>
        <v>6</v>
      </c>
    </row>
    <row r="47" spans="1:7" hidden="1" x14ac:dyDescent="0.25">
      <c r="A47" s="66" t="str">
        <f>IFERROR(ADDRESS(MATCH(1000,'Étape 3b) A la quinzaine'!A:A),COLUMN('Étape 3b) A la quinzaine'!A1)),"$A$6")</f>
        <v>$A$6</v>
      </c>
    </row>
    <row r="48" spans="1:7" hidden="1" x14ac:dyDescent="0.25">
      <c r="A48" s="66" t="str">
        <f>IF(MAX(MAX('Étape 3a) Hebdomadaire (52)'!A:A),MAX('Étape 3b) A la quinzaine'!A:A))=0,"Tous les comptes RP",MAX(MAX('Étape 3a) Hebdomadaire (52)'!A:A),MAX('Étape 3b) A la quinzaine'!A:A)))</f>
        <v>Tous les comptes RP</v>
      </c>
    </row>
  </sheetData>
  <sheetProtection algorithmName="SHA-512" hashValue="nS+mTpjgTHZmjkDWnzE1fI6CJ/T1lokK7G8XL/N9o4pUh3h0Zo3wSeb8l8ndanl+4YFImbehS5lGWjlXOKYAlg==" saltValue="6AucccvVyQN7IEW67zV1lw==" spinCount="100000" sheet="1" formatCells="0" formatColumns="0" formatRows="0" insertColumns="0" insertRows="0" insertHyperlinks="0" deleteColumns="0" deleteRows="0" sort="0" autoFilter="0" pivotTables="0"/>
  <dataValidations count="1">
    <dataValidation type="list" allowBlank="1" showInputMessage="1" showErrorMessage="1" sqref="F38">
      <formula1>"Oui - nous avions des employés,Non - nous avions 0 employé"</formula1>
    </dataValidation>
  </dataValidations>
  <hyperlinks>
    <hyperlink ref="A33" r:id="rId1"/>
    <hyperlink ref="A21" r:id="rId2"/>
    <hyperlink ref="A12" r:id="rId3"/>
  </hyperlinks>
  <pageMargins left="0.7" right="0.7" top="0.75" bottom="0.75" header="0.3" footer="0.3"/>
  <pageSetup orientation="portrait" r:id="rId4"/>
  <headerFooter differentOddEven="1">
    <oddHeader>&amp;R&amp;"Arial,Regular"&amp;12UNCLASSIFIED</oddHeader>
    <evenHeader>&amp;R&amp;"Arial,Regular"&amp;12UNCLASSIFIED</even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INDIRECT("'Claim periods'!E11:"&amp;ADDRESS(MATCH(A48,'Claim periods'!E:E),COLUMN('Claim periods'!E:E)))</xm:f>
          </x14:formula1>
          <xm:sqref>H20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11"/>
  <sheetViews>
    <sheetView zoomScale="83" zoomScaleNormal="89" workbookViewId="0">
      <selection activeCell="A10" sqref="A10:XFD10"/>
    </sheetView>
  </sheetViews>
  <sheetFormatPr defaultColWidth="8.7109375" defaultRowHeight="15" x14ac:dyDescent="0.25"/>
  <cols>
    <col min="1" max="1" width="42.42578125" customWidth="1"/>
    <col min="2" max="2" width="26.28515625" customWidth="1"/>
    <col min="3" max="7" width="34" customWidth="1"/>
    <col min="8" max="8" width="25.7109375" customWidth="1"/>
  </cols>
  <sheetData>
    <row r="1" spans="1:12" x14ac:dyDescent="0.25">
      <c r="A1" t="s">
        <v>126</v>
      </c>
      <c r="F1">
        <v>0.5</v>
      </c>
      <c r="G1">
        <v>0.1</v>
      </c>
      <c r="H1">
        <v>22</v>
      </c>
      <c r="I1" s="100" t="s">
        <v>155</v>
      </c>
      <c r="J1" s="100" t="s">
        <v>109</v>
      </c>
      <c r="K1" s="100" t="s">
        <v>161</v>
      </c>
      <c r="L1" s="100" t="s">
        <v>110</v>
      </c>
    </row>
    <row r="2" spans="1:12" x14ac:dyDescent="0.25">
      <c r="A2" t="s">
        <v>254</v>
      </c>
      <c r="F2">
        <v>0.5</v>
      </c>
      <c r="G2">
        <v>0.1</v>
      </c>
      <c r="H2">
        <v>23</v>
      </c>
      <c r="I2" s="100" t="s">
        <v>266</v>
      </c>
      <c r="J2" s="100" t="s">
        <v>155</v>
      </c>
      <c r="K2" s="100" t="s">
        <v>265</v>
      </c>
      <c r="L2" s="100" t="s">
        <v>161</v>
      </c>
    </row>
    <row r="3" spans="1:12" x14ac:dyDescent="0.25">
      <c r="A3" t="s">
        <v>255</v>
      </c>
      <c r="F3">
        <v>0.5</v>
      </c>
      <c r="G3">
        <v>0.1</v>
      </c>
      <c r="H3">
        <v>24</v>
      </c>
      <c r="I3" s="100" t="s">
        <v>156</v>
      </c>
      <c r="J3" s="100" t="s">
        <v>266</v>
      </c>
      <c r="K3" s="100" t="s">
        <v>162</v>
      </c>
      <c r="L3" s="100" t="s">
        <v>265</v>
      </c>
    </row>
    <row r="4" spans="1:12" x14ac:dyDescent="0.25">
      <c r="A4" t="s">
        <v>270</v>
      </c>
      <c r="F4">
        <v>0.5</v>
      </c>
      <c r="G4">
        <v>0.1</v>
      </c>
      <c r="H4">
        <v>25</v>
      </c>
      <c r="I4" s="100" t="s">
        <v>280</v>
      </c>
      <c r="J4" s="100" t="s">
        <v>156</v>
      </c>
      <c r="K4" s="100" t="s">
        <v>225</v>
      </c>
      <c r="L4" s="100" t="s">
        <v>162</v>
      </c>
    </row>
    <row r="5" spans="1:12" x14ac:dyDescent="0.25">
      <c r="A5" t="s">
        <v>271</v>
      </c>
      <c r="F5">
        <v>0.5</v>
      </c>
      <c r="G5">
        <v>0.1</v>
      </c>
      <c r="H5">
        <v>26</v>
      </c>
      <c r="I5" s="100" t="s">
        <v>158</v>
      </c>
      <c r="J5" s="100" t="s">
        <v>157</v>
      </c>
      <c r="K5" s="100" t="s">
        <v>164</v>
      </c>
      <c r="L5" s="100" t="s">
        <v>163</v>
      </c>
    </row>
    <row r="6" spans="1:12" x14ac:dyDescent="0.25">
      <c r="A6" t="s">
        <v>127</v>
      </c>
      <c r="F6">
        <v>0.5</v>
      </c>
      <c r="G6">
        <v>0.1</v>
      </c>
      <c r="H6">
        <v>27</v>
      </c>
      <c r="I6" s="100" t="s">
        <v>159</v>
      </c>
      <c r="J6" s="100" t="s">
        <v>158</v>
      </c>
      <c r="K6" s="100" t="s">
        <v>165</v>
      </c>
      <c r="L6" s="100" t="s">
        <v>164</v>
      </c>
    </row>
    <row r="7" spans="1:12" x14ac:dyDescent="0.25">
      <c r="A7" t="s">
        <v>128</v>
      </c>
      <c r="F7">
        <v>0.5</v>
      </c>
      <c r="G7">
        <v>0.1</v>
      </c>
      <c r="H7">
        <v>28</v>
      </c>
      <c r="I7" s="100" t="s">
        <v>160</v>
      </c>
      <c r="J7" s="100" t="s">
        <v>159</v>
      </c>
      <c r="K7" s="100" t="s">
        <v>56</v>
      </c>
      <c r="L7" s="100" t="s">
        <v>165</v>
      </c>
    </row>
    <row r="8" spans="1:12" x14ac:dyDescent="0.25">
      <c r="A8" t="s">
        <v>170</v>
      </c>
      <c r="B8">
        <v>0</v>
      </c>
      <c r="C8">
        <v>0</v>
      </c>
      <c r="D8">
        <v>0</v>
      </c>
      <c r="E8">
        <v>0</v>
      </c>
      <c r="F8">
        <v>0</v>
      </c>
      <c r="G8">
        <v>0</v>
      </c>
      <c r="H8" t="s">
        <v>44</v>
      </c>
      <c r="I8" t="s">
        <v>44</v>
      </c>
      <c r="J8" t="s">
        <v>44</v>
      </c>
      <c r="K8" t="s">
        <v>44</v>
      </c>
      <c r="L8" t="s">
        <v>44</v>
      </c>
    </row>
    <row r="11" spans="1:12" ht="15.75" x14ac:dyDescent="0.25">
      <c r="A11" s="1" t="s">
        <v>5</v>
      </c>
      <c r="B11" s="1" t="s">
        <v>4</v>
      </c>
      <c r="C11" t="s">
        <v>6</v>
      </c>
      <c r="E11" s="2" t="s">
        <v>120</v>
      </c>
    </row>
    <row r="12" spans="1:12" x14ac:dyDescent="0.25">
      <c r="A12" t="s">
        <v>0</v>
      </c>
      <c r="B12" t="s">
        <v>126</v>
      </c>
      <c r="C12" s="2" t="s">
        <v>129</v>
      </c>
      <c r="D12" s="2"/>
      <c r="E12" s="142">
        <v>1</v>
      </c>
      <c r="I12" s="100"/>
      <c r="J12" s="100"/>
      <c r="K12" s="100"/>
      <c r="L12" s="100"/>
    </row>
    <row r="13" spans="1:12" x14ac:dyDescent="0.25">
      <c r="A13" t="s">
        <v>0</v>
      </c>
      <c r="B13" t="s">
        <v>254</v>
      </c>
      <c r="C13" s="2" t="s">
        <v>130</v>
      </c>
      <c r="D13" s="2"/>
      <c r="E13" s="142">
        <v>2</v>
      </c>
      <c r="I13" s="100"/>
      <c r="J13" s="100"/>
      <c r="K13" s="100"/>
      <c r="L13" s="100"/>
    </row>
    <row r="14" spans="1:12" x14ac:dyDescent="0.25">
      <c r="A14" t="s">
        <v>0</v>
      </c>
      <c r="B14" t="s">
        <v>255</v>
      </c>
      <c r="C14" s="2" t="s">
        <v>256</v>
      </c>
      <c r="E14" s="142">
        <v>3</v>
      </c>
      <c r="I14" s="100"/>
      <c r="J14" s="100"/>
      <c r="K14" s="100"/>
      <c r="L14" s="100"/>
    </row>
    <row r="15" spans="1:12" x14ac:dyDescent="0.25">
      <c r="A15" t="s">
        <v>0</v>
      </c>
      <c r="B15" t="s">
        <v>270</v>
      </c>
      <c r="C15" s="2" t="s">
        <v>131</v>
      </c>
      <c r="E15" s="142">
        <v>4</v>
      </c>
      <c r="I15" s="100"/>
      <c r="J15" s="100"/>
      <c r="K15" s="100"/>
      <c r="L15" s="100"/>
    </row>
    <row r="16" spans="1:12" x14ac:dyDescent="0.25">
      <c r="A16" t="s">
        <v>0</v>
      </c>
      <c r="B16" t="s">
        <v>271</v>
      </c>
      <c r="C16" s="2" t="s">
        <v>272</v>
      </c>
      <c r="E16" s="142">
        <v>5</v>
      </c>
      <c r="I16" s="100"/>
      <c r="J16" s="100"/>
      <c r="K16" s="100"/>
      <c r="L16" s="100"/>
    </row>
    <row r="17" spans="1:12" x14ac:dyDescent="0.25">
      <c r="A17" t="s">
        <v>0</v>
      </c>
      <c r="B17" t="s">
        <v>127</v>
      </c>
      <c r="C17" s="2" t="s">
        <v>132</v>
      </c>
      <c r="E17" s="142">
        <v>6</v>
      </c>
      <c r="I17" s="100"/>
      <c r="J17" s="100"/>
      <c r="K17" s="100"/>
      <c r="L17" s="100"/>
    </row>
    <row r="18" spans="1:12" x14ac:dyDescent="0.25">
      <c r="A18" t="s">
        <v>0</v>
      </c>
      <c r="B18" t="s">
        <v>128</v>
      </c>
      <c r="C18" s="2" t="s">
        <v>133</v>
      </c>
      <c r="E18" s="142">
        <v>7</v>
      </c>
      <c r="I18" s="100"/>
      <c r="J18" s="100"/>
      <c r="K18" s="100"/>
      <c r="L18" s="100"/>
    </row>
    <row r="19" spans="1:12" x14ac:dyDescent="0.25">
      <c r="A19" t="s">
        <v>0</v>
      </c>
      <c r="B19" t="s">
        <v>170</v>
      </c>
      <c r="C19" t="s">
        <v>29</v>
      </c>
      <c r="E19" s="142">
        <v>8</v>
      </c>
    </row>
    <row r="20" spans="1:12" x14ac:dyDescent="0.25">
      <c r="A20" t="s">
        <v>1</v>
      </c>
      <c r="B20" t="s">
        <v>126</v>
      </c>
      <c r="C20" s="2" t="s">
        <v>134</v>
      </c>
      <c r="D20" s="2"/>
      <c r="E20" s="142">
        <v>9</v>
      </c>
      <c r="F20" s="2"/>
      <c r="G20" s="2"/>
      <c r="H20" s="2"/>
    </row>
    <row r="21" spans="1:12" x14ac:dyDescent="0.25">
      <c r="A21" t="s">
        <v>1</v>
      </c>
      <c r="B21" t="s">
        <v>254</v>
      </c>
      <c r="C21" s="2" t="s">
        <v>257</v>
      </c>
      <c r="D21" s="2"/>
      <c r="E21" s="142">
        <v>10</v>
      </c>
      <c r="F21" s="2"/>
      <c r="G21" s="2"/>
      <c r="H21" s="2"/>
    </row>
    <row r="22" spans="1:12" x14ac:dyDescent="0.25">
      <c r="A22" t="s">
        <v>1</v>
      </c>
      <c r="B22" t="s">
        <v>255</v>
      </c>
      <c r="C22" s="2" t="s">
        <v>258</v>
      </c>
      <c r="E22" s="142">
        <v>11</v>
      </c>
      <c r="H22" s="2"/>
    </row>
    <row r="23" spans="1:12" x14ac:dyDescent="0.25">
      <c r="A23" t="s">
        <v>1</v>
      </c>
      <c r="B23" t="s">
        <v>270</v>
      </c>
      <c r="C23" s="2" t="s">
        <v>135</v>
      </c>
      <c r="E23" s="142">
        <v>12</v>
      </c>
      <c r="H23" s="2"/>
    </row>
    <row r="24" spans="1:12" x14ac:dyDescent="0.25">
      <c r="A24" t="s">
        <v>1</v>
      </c>
      <c r="B24" t="s">
        <v>271</v>
      </c>
      <c r="C24" s="2" t="s">
        <v>273</v>
      </c>
      <c r="E24" s="142">
        <v>13</v>
      </c>
      <c r="H24" s="2"/>
    </row>
    <row r="25" spans="1:12" x14ac:dyDescent="0.25">
      <c r="A25" t="s">
        <v>1</v>
      </c>
      <c r="B25" t="s">
        <v>127</v>
      </c>
      <c r="C25" s="2" t="s">
        <v>136</v>
      </c>
      <c r="E25" s="142">
        <v>14</v>
      </c>
      <c r="H25" s="2"/>
    </row>
    <row r="26" spans="1:12" x14ac:dyDescent="0.25">
      <c r="A26" t="s">
        <v>1</v>
      </c>
      <c r="B26" t="s">
        <v>128</v>
      </c>
      <c r="C26" s="2" t="s">
        <v>137</v>
      </c>
      <c r="E26" s="142">
        <v>15</v>
      </c>
      <c r="H26" s="2"/>
    </row>
    <row r="27" spans="1:12" x14ac:dyDescent="0.25">
      <c r="A27" t="s">
        <v>1</v>
      </c>
      <c r="B27" t="s">
        <v>170</v>
      </c>
      <c r="C27" t="s">
        <v>29</v>
      </c>
      <c r="E27" s="142">
        <v>16</v>
      </c>
    </row>
    <row r="28" spans="1:12" x14ac:dyDescent="0.25">
      <c r="A28" t="s">
        <v>2</v>
      </c>
      <c r="B28" t="s">
        <v>126</v>
      </c>
      <c r="C28" s="2" t="s">
        <v>138</v>
      </c>
      <c r="D28" s="2"/>
      <c r="E28" s="142">
        <v>17</v>
      </c>
      <c r="F28" s="2"/>
      <c r="G28" s="2"/>
      <c r="H28" s="2"/>
    </row>
    <row r="29" spans="1:12" x14ac:dyDescent="0.25">
      <c r="A29" t="s">
        <v>2</v>
      </c>
      <c r="B29" t="s">
        <v>254</v>
      </c>
      <c r="C29" s="2" t="s">
        <v>259</v>
      </c>
      <c r="D29" s="2"/>
      <c r="E29" s="142">
        <v>18</v>
      </c>
      <c r="F29" s="2"/>
      <c r="G29" s="2"/>
      <c r="H29" s="2"/>
    </row>
    <row r="30" spans="1:12" x14ac:dyDescent="0.25">
      <c r="A30" t="s">
        <v>2</v>
      </c>
      <c r="B30" t="s">
        <v>255</v>
      </c>
      <c r="C30" s="2" t="s">
        <v>139</v>
      </c>
      <c r="E30" s="142">
        <v>19</v>
      </c>
      <c r="H30" s="2"/>
    </row>
    <row r="31" spans="1:12" x14ac:dyDescent="0.25">
      <c r="A31" t="s">
        <v>2</v>
      </c>
      <c r="B31" t="s">
        <v>270</v>
      </c>
      <c r="C31" s="2" t="s">
        <v>274</v>
      </c>
      <c r="E31" s="142">
        <v>20</v>
      </c>
      <c r="H31" s="2"/>
    </row>
    <row r="32" spans="1:12" x14ac:dyDescent="0.25">
      <c r="A32" t="s">
        <v>2</v>
      </c>
      <c r="B32" t="s">
        <v>271</v>
      </c>
      <c r="C32" s="2" t="s">
        <v>275</v>
      </c>
      <c r="E32" s="142">
        <v>21</v>
      </c>
      <c r="H32" s="2"/>
    </row>
    <row r="33" spans="1:8" x14ac:dyDescent="0.25">
      <c r="A33" t="s">
        <v>2</v>
      </c>
      <c r="B33" t="s">
        <v>127</v>
      </c>
      <c r="C33" s="2" t="s">
        <v>140</v>
      </c>
      <c r="E33" s="142">
        <v>22</v>
      </c>
      <c r="H33" s="2"/>
    </row>
    <row r="34" spans="1:8" x14ac:dyDescent="0.25">
      <c r="A34" t="s">
        <v>2</v>
      </c>
      <c r="B34" t="s">
        <v>128</v>
      </c>
      <c r="C34" s="2" t="s">
        <v>141</v>
      </c>
      <c r="E34" s="142">
        <v>23</v>
      </c>
      <c r="H34" s="2"/>
    </row>
    <row r="35" spans="1:8" x14ac:dyDescent="0.25">
      <c r="A35" t="s">
        <v>2</v>
      </c>
      <c r="B35" t="s">
        <v>170</v>
      </c>
      <c r="C35" t="s">
        <v>29</v>
      </c>
      <c r="E35" s="142">
        <v>24</v>
      </c>
    </row>
    <row r="36" spans="1:8" x14ac:dyDescent="0.25">
      <c r="A36" t="s">
        <v>3</v>
      </c>
      <c r="B36" t="s">
        <v>126</v>
      </c>
      <c r="C36" s="2" t="s">
        <v>142</v>
      </c>
      <c r="D36" s="2"/>
      <c r="E36" s="142">
        <v>25</v>
      </c>
      <c r="F36" s="2"/>
      <c r="G36" s="2"/>
      <c r="H36" s="2"/>
    </row>
    <row r="37" spans="1:8" x14ac:dyDescent="0.25">
      <c r="A37" t="s">
        <v>3</v>
      </c>
      <c r="B37" t="s">
        <v>254</v>
      </c>
      <c r="C37" s="2" t="s">
        <v>260</v>
      </c>
      <c r="D37" s="2"/>
      <c r="E37" s="142">
        <v>26</v>
      </c>
      <c r="F37" s="2"/>
      <c r="G37" s="2"/>
      <c r="H37" s="2"/>
    </row>
    <row r="38" spans="1:8" x14ac:dyDescent="0.25">
      <c r="A38" t="s">
        <v>3</v>
      </c>
      <c r="B38" t="s">
        <v>255</v>
      </c>
      <c r="C38" s="2" t="s">
        <v>143</v>
      </c>
      <c r="E38" s="142">
        <v>27</v>
      </c>
      <c r="H38" s="2"/>
    </row>
    <row r="39" spans="1:8" x14ac:dyDescent="0.25">
      <c r="A39" t="s">
        <v>3</v>
      </c>
      <c r="B39" t="s">
        <v>270</v>
      </c>
      <c r="C39" s="2" t="s">
        <v>276</v>
      </c>
      <c r="E39" s="142">
        <v>28</v>
      </c>
      <c r="H39" s="2"/>
    </row>
    <row r="40" spans="1:8" x14ac:dyDescent="0.25">
      <c r="A40" t="s">
        <v>3</v>
      </c>
      <c r="B40" t="s">
        <v>271</v>
      </c>
      <c r="C40" s="2" t="s">
        <v>144</v>
      </c>
      <c r="E40" s="142">
        <v>29</v>
      </c>
      <c r="H40" s="2"/>
    </row>
    <row r="41" spans="1:8" x14ac:dyDescent="0.25">
      <c r="A41" t="s">
        <v>3</v>
      </c>
      <c r="B41" t="s">
        <v>127</v>
      </c>
      <c r="C41" s="2" t="s">
        <v>145</v>
      </c>
      <c r="E41" s="142">
        <v>30</v>
      </c>
      <c r="H41" s="2"/>
    </row>
    <row r="42" spans="1:8" x14ac:dyDescent="0.25">
      <c r="A42" t="s">
        <v>3</v>
      </c>
      <c r="B42" t="s">
        <v>128</v>
      </c>
      <c r="C42" s="2" t="s">
        <v>146</v>
      </c>
      <c r="E42" s="142">
        <v>31</v>
      </c>
      <c r="H42" s="2"/>
    </row>
    <row r="43" spans="1:8" x14ac:dyDescent="0.25">
      <c r="A43" t="s">
        <v>3</v>
      </c>
      <c r="B43" t="s">
        <v>170</v>
      </c>
      <c r="C43" t="s">
        <v>29</v>
      </c>
      <c r="E43" s="142">
        <v>32</v>
      </c>
    </row>
    <row r="44" spans="1:8" x14ac:dyDescent="0.25">
      <c r="E44" s="142">
        <v>33</v>
      </c>
    </row>
    <row r="45" spans="1:8" x14ac:dyDescent="0.25">
      <c r="C45" t="s">
        <v>8</v>
      </c>
      <c r="E45" s="142">
        <v>34</v>
      </c>
    </row>
    <row r="46" spans="1:8" x14ac:dyDescent="0.25">
      <c r="A46" t="s">
        <v>9</v>
      </c>
      <c r="B46" t="s">
        <v>126</v>
      </c>
      <c r="C46" s="2" t="s">
        <v>147</v>
      </c>
      <c r="D46" s="2"/>
      <c r="E46" s="142">
        <v>35</v>
      </c>
      <c r="F46" s="2"/>
      <c r="G46" s="2"/>
    </row>
    <row r="47" spans="1:8" x14ac:dyDescent="0.25">
      <c r="A47" t="s">
        <v>9</v>
      </c>
      <c r="B47" t="s">
        <v>254</v>
      </c>
      <c r="C47" s="2" t="s">
        <v>261</v>
      </c>
      <c r="D47" s="2"/>
      <c r="E47" s="142">
        <v>36</v>
      </c>
      <c r="F47" s="2"/>
      <c r="G47" s="2"/>
    </row>
    <row r="48" spans="1:8" x14ac:dyDescent="0.25">
      <c r="A48" t="s">
        <v>9</v>
      </c>
      <c r="B48" t="s">
        <v>255</v>
      </c>
      <c r="C48" s="2" t="s">
        <v>262</v>
      </c>
      <c r="E48" s="142">
        <v>37</v>
      </c>
    </row>
    <row r="49" spans="1:7" x14ac:dyDescent="0.25">
      <c r="A49" t="s">
        <v>9</v>
      </c>
      <c r="B49" t="s">
        <v>270</v>
      </c>
      <c r="C49" s="2" t="s">
        <v>148</v>
      </c>
      <c r="E49" s="142">
        <v>38</v>
      </c>
    </row>
    <row r="50" spans="1:7" x14ac:dyDescent="0.25">
      <c r="A50" t="s">
        <v>9</v>
      </c>
      <c r="B50" t="s">
        <v>271</v>
      </c>
      <c r="C50" s="2" t="s">
        <v>277</v>
      </c>
      <c r="E50" s="142">
        <v>39</v>
      </c>
    </row>
    <row r="51" spans="1:7" x14ac:dyDescent="0.25">
      <c r="A51" t="s">
        <v>9</v>
      </c>
      <c r="B51" t="s">
        <v>127</v>
      </c>
      <c r="C51" s="2" t="s">
        <v>149</v>
      </c>
      <c r="E51" s="142">
        <v>40</v>
      </c>
    </row>
    <row r="52" spans="1:7" x14ac:dyDescent="0.25">
      <c r="A52" t="s">
        <v>9</v>
      </c>
      <c r="B52" t="s">
        <v>128</v>
      </c>
      <c r="C52" s="2" t="s">
        <v>150</v>
      </c>
      <c r="E52" s="142">
        <v>41</v>
      </c>
    </row>
    <row r="53" spans="1:7" x14ac:dyDescent="0.25">
      <c r="A53" t="s">
        <v>9</v>
      </c>
      <c r="B53" t="s">
        <v>170</v>
      </c>
      <c r="C53" t="s">
        <v>29</v>
      </c>
      <c r="E53" s="142">
        <v>42</v>
      </c>
    </row>
    <row r="54" spans="1:7" x14ac:dyDescent="0.25">
      <c r="A54" t="s">
        <v>10</v>
      </c>
      <c r="B54" t="s">
        <v>126</v>
      </c>
      <c r="C54" s="2" t="s">
        <v>151</v>
      </c>
      <c r="D54" s="2"/>
      <c r="E54" s="142">
        <v>43</v>
      </c>
      <c r="F54" s="2"/>
      <c r="G54" s="2"/>
    </row>
    <row r="55" spans="1:7" x14ac:dyDescent="0.25">
      <c r="A55" t="s">
        <v>10</v>
      </c>
      <c r="B55" t="s">
        <v>254</v>
      </c>
      <c r="C55" s="2" t="s">
        <v>263</v>
      </c>
      <c r="D55" s="2"/>
      <c r="E55" s="142">
        <v>44</v>
      </c>
      <c r="F55" s="2"/>
      <c r="G55" s="2"/>
    </row>
    <row r="56" spans="1:7" x14ac:dyDescent="0.25">
      <c r="A56" t="s">
        <v>10</v>
      </c>
      <c r="B56" t="s">
        <v>255</v>
      </c>
      <c r="C56" s="2" t="s">
        <v>152</v>
      </c>
      <c r="E56" s="142">
        <v>45</v>
      </c>
    </row>
    <row r="57" spans="1:7" x14ac:dyDescent="0.25">
      <c r="A57" t="s">
        <v>10</v>
      </c>
      <c r="B57" t="s">
        <v>270</v>
      </c>
      <c r="C57" s="2" t="s">
        <v>278</v>
      </c>
      <c r="E57" s="142">
        <v>46</v>
      </c>
    </row>
    <row r="58" spans="1:7" x14ac:dyDescent="0.25">
      <c r="A58" t="s">
        <v>10</v>
      </c>
      <c r="B58" t="s">
        <v>271</v>
      </c>
      <c r="C58" s="2" t="s">
        <v>279</v>
      </c>
      <c r="E58" s="142">
        <v>47</v>
      </c>
    </row>
    <row r="59" spans="1:7" x14ac:dyDescent="0.25">
      <c r="A59" t="s">
        <v>10</v>
      </c>
      <c r="B59" t="s">
        <v>127</v>
      </c>
      <c r="C59" s="2" t="s">
        <v>286</v>
      </c>
      <c r="E59" s="142">
        <v>48</v>
      </c>
    </row>
    <row r="60" spans="1:7" x14ac:dyDescent="0.25">
      <c r="A60" t="s">
        <v>10</v>
      </c>
      <c r="B60" t="s">
        <v>128</v>
      </c>
      <c r="C60" s="2" t="s">
        <v>153</v>
      </c>
      <c r="E60" s="142">
        <v>49</v>
      </c>
    </row>
    <row r="61" spans="1:7" x14ac:dyDescent="0.25">
      <c r="A61" t="s">
        <v>10</v>
      </c>
      <c r="B61" t="s">
        <v>170</v>
      </c>
      <c r="C61" t="s">
        <v>29</v>
      </c>
      <c r="E61" s="142">
        <v>50</v>
      </c>
    </row>
    <row r="62" spans="1:7" x14ac:dyDescent="0.25">
      <c r="E62" s="142">
        <v>51</v>
      </c>
    </row>
    <row r="63" spans="1:7" x14ac:dyDescent="0.25">
      <c r="A63" t="s">
        <v>7</v>
      </c>
      <c r="E63" s="142">
        <v>52</v>
      </c>
    </row>
    <row r="64" spans="1:7" x14ac:dyDescent="0.25">
      <c r="A64" t="s">
        <v>23</v>
      </c>
      <c r="B64" t="s">
        <v>38</v>
      </c>
      <c r="E64" s="142">
        <v>53</v>
      </c>
    </row>
    <row r="65" spans="1:5" x14ac:dyDescent="0.25">
      <c r="A65" t="s">
        <v>24</v>
      </c>
      <c r="B65" t="s">
        <v>39</v>
      </c>
      <c r="E65" s="142">
        <v>54</v>
      </c>
    </row>
    <row r="66" spans="1:5" ht="14.65" customHeight="1" x14ac:dyDescent="0.25">
      <c r="E66" s="142">
        <v>55</v>
      </c>
    </row>
    <row r="67" spans="1:5" x14ac:dyDescent="0.25">
      <c r="A67" s="59" t="s">
        <v>17</v>
      </c>
      <c r="E67" s="142">
        <v>56</v>
      </c>
    </row>
    <row r="68" spans="1:5" x14ac:dyDescent="0.25">
      <c r="A68" s="59" t="s">
        <v>74</v>
      </c>
      <c r="E68" s="142">
        <v>57</v>
      </c>
    </row>
    <row r="69" spans="1:5" x14ac:dyDescent="0.25">
      <c r="A69" s="59" t="s">
        <v>18</v>
      </c>
      <c r="E69" s="142">
        <v>58</v>
      </c>
    </row>
    <row r="70" spans="1:5" x14ac:dyDescent="0.25">
      <c r="E70" s="142">
        <v>59</v>
      </c>
    </row>
    <row r="71" spans="1:5" x14ac:dyDescent="0.25">
      <c r="A71" t="s">
        <v>51</v>
      </c>
      <c r="E71" s="142">
        <v>60</v>
      </c>
    </row>
    <row r="72" spans="1:5" x14ac:dyDescent="0.25">
      <c r="E72" s="142">
        <v>61</v>
      </c>
    </row>
    <row r="73" spans="1:5" x14ac:dyDescent="0.25">
      <c r="A73" t="s">
        <v>117</v>
      </c>
      <c r="E73" s="142">
        <v>62</v>
      </c>
    </row>
    <row r="74" spans="1:5" x14ac:dyDescent="0.25">
      <c r="E74" s="142">
        <v>63</v>
      </c>
    </row>
    <row r="75" spans="1:5" x14ac:dyDescent="0.25">
      <c r="E75" s="142">
        <v>64</v>
      </c>
    </row>
    <row r="76" spans="1:5" x14ac:dyDescent="0.25">
      <c r="E76" s="142">
        <v>65</v>
      </c>
    </row>
    <row r="77" spans="1:5" x14ac:dyDescent="0.25">
      <c r="E77" s="142">
        <v>66</v>
      </c>
    </row>
    <row r="78" spans="1:5" x14ac:dyDescent="0.25">
      <c r="E78" s="142">
        <v>67</v>
      </c>
    </row>
    <row r="79" spans="1:5" x14ac:dyDescent="0.25">
      <c r="E79" s="142">
        <v>68</v>
      </c>
    </row>
    <row r="80" spans="1:5" x14ac:dyDescent="0.25">
      <c r="E80" s="142">
        <v>69</v>
      </c>
    </row>
    <row r="81" spans="1:5" x14ac:dyDescent="0.25">
      <c r="E81" s="142">
        <v>70</v>
      </c>
    </row>
    <row r="82" spans="1:5" x14ac:dyDescent="0.25">
      <c r="E82" s="142">
        <v>71</v>
      </c>
    </row>
    <row r="83" spans="1:5" x14ac:dyDescent="0.25">
      <c r="A83" t="s">
        <v>231</v>
      </c>
      <c r="E83" s="142">
        <v>72</v>
      </c>
    </row>
    <row r="84" spans="1:5" x14ac:dyDescent="0.25">
      <c r="A84" t="s">
        <v>232</v>
      </c>
      <c r="B84" t="s">
        <v>267</v>
      </c>
      <c r="C84" t="s">
        <v>39</v>
      </c>
      <c r="E84" s="142">
        <v>73</v>
      </c>
    </row>
    <row r="85" spans="1:5" x14ac:dyDescent="0.25">
      <c r="A85" t="s">
        <v>233</v>
      </c>
      <c r="B85" t="s">
        <v>267</v>
      </c>
      <c r="C85" t="s">
        <v>39</v>
      </c>
      <c r="E85" s="142">
        <v>74</v>
      </c>
    </row>
    <row r="86" spans="1:5" x14ac:dyDescent="0.25">
      <c r="A86" t="s">
        <v>234</v>
      </c>
      <c r="B86" t="s">
        <v>267</v>
      </c>
      <c r="C86" t="s">
        <v>39</v>
      </c>
      <c r="E86" s="142">
        <v>75</v>
      </c>
    </row>
    <row r="87" spans="1:5" x14ac:dyDescent="0.25">
      <c r="A87" t="s">
        <v>235</v>
      </c>
      <c r="B87" t="s">
        <v>267</v>
      </c>
      <c r="C87" t="s">
        <v>39</v>
      </c>
      <c r="E87" s="142">
        <v>76</v>
      </c>
    </row>
    <row r="88" spans="1:5" x14ac:dyDescent="0.25">
      <c r="A88" t="s">
        <v>236</v>
      </c>
      <c r="B88" t="s">
        <v>267</v>
      </c>
      <c r="C88" t="s">
        <v>39</v>
      </c>
      <c r="E88" s="142">
        <v>77</v>
      </c>
    </row>
    <row r="89" spans="1:5" x14ac:dyDescent="0.25">
      <c r="A89" t="s">
        <v>237</v>
      </c>
      <c r="B89" t="s">
        <v>267</v>
      </c>
      <c r="C89" t="s">
        <v>39</v>
      </c>
      <c r="E89" s="142">
        <v>78</v>
      </c>
    </row>
    <row r="90" spans="1:5" x14ac:dyDescent="0.25">
      <c r="A90" t="s">
        <v>238</v>
      </c>
      <c r="B90" t="s">
        <v>267</v>
      </c>
      <c r="C90" t="s">
        <v>39</v>
      </c>
      <c r="E90" s="142">
        <v>79</v>
      </c>
    </row>
    <row r="91" spans="1:5" x14ac:dyDescent="0.25">
      <c r="A91" t="s">
        <v>239</v>
      </c>
      <c r="B91" t="s">
        <v>267</v>
      </c>
      <c r="C91" t="s">
        <v>39</v>
      </c>
      <c r="E91" s="142">
        <v>80</v>
      </c>
    </row>
    <row r="92" spans="1:5" x14ac:dyDescent="0.25">
      <c r="A92" t="s">
        <v>240</v>
      </c>
      <c r="B92" t="s">
        <v>267</v>
      </c>
      <c r="C92" t="s">
        <v>39</v>
      </c>
      <c r="E92" s="142">
        <v>81</v>
      </c>
    </row>
    <row r="93" spans="1:5" x14ac:dyDescent="0.25">
      <c r="A93" t="s">
        <v>241</v>
      </c>
      <c r="B93" t="s">
        <v>267</v>
      </c>
      <c r="C93" t="s">
        <v>39</v>
      </c>
      <c r="E93" s="142">
        <v>82</v>
      </c>
    </row>
    <row r="94" spans="1:5" x14ac:dyDescent="0.25">
      <c r="A94" t="s">
        <v>242</v>
      </c>
      <c r="B94" t="s">
        <v>267</v>
      </c>
      <c r="C94" t="s">
        <v>39</v>
      </c>
      <c r="E94" s="142">
        <v>83</v>
      </c>
    </row>
    <row r="95" spans="1:5" x14ac:dyDescent="0.25">
      <c r="A95" t="s">
        <v>243</v>
      </c>
      <c r="B95" t="s">
        <v>267</v>
      </c>
      <c r="C95" t="s">
        <v>39</v>
      </c>
      <c r="E95" s="142">
        <v>84</v>
      </c>
    </row>
    <row r="96" spans="1:5" x14ac:dyDescent="0.25">
      <c r="E96" s="142">
        <v>85</v>
      </c>
    </row>
    <row r="97" spans="5:5" x14ac:dyDescent="0.25">
      <c r="E97" s="142">
        <v>86</v>
      </c>
    </row>
    <row r="98" spans="5:5" x14ac:dyDescent="0.25">
      <c r="E98" s="142">
        <v>87</v>
      </c>
    </row>
    <row r="99" spans="5:5" x14ac:dyDescent="0.25">
      <c r="E99" s="142">
        <v>88</v>
      </c>
    </row>
    <row r="100" spans="5:5" x14ac:dyDescent="0.25">
      <c r="E100" s="142">
        <v>89</v>
      </c>
    </row>
    <row r="101" spans="5:5" x14ac:dyDescent="0.25">
      <c r="E101" s="142">
        <v>90</v>
      </c>
    </row>
    <row r="102" spans="5:5" x14ac:dyDescent="0.25">
      <c r="E102" s="142">
        <v>91</v>
      </c>
    </row>
    <row r="103" spans="5:5" x14ac:dyDescent="0.25">
      <c r="E103" s="142">
        <v>92</v>
      </c>
    </row>
    <row r="104" spans="5:5" x14ac:dyDescent="0.25">
      <c r="E104" s="142">
        <v>93</v>
      </c>
    </row>
    <row r="105" spans="5:5" x14ac:dyDescent="0.25">
      <c r="E105" s="142">
        <v>94</v>
      </c>
    </row>
    <row r="106" spans="5:5" x14ac:dyDescent="0.25">
      <c r="E106" s="142">
        <v>95</v>
      </c>
    </row>
    <row r="107" spans="5:5" x14ac:dyDescent="0.25">
      <c r="E107" s="142">
        <v>96</v>
      </c>
    </row>
    <row r="108" spans="5:5" x14ac:dyDescent="0.25">
      <c r="E108" s="142">
        <v>97</v>
      </c>
    </row>
    <row r="109" spans="5:5" x14ac:dyDescent="0.25">
      <c r="E109" s="142">
        <v>98</v>
      </c>
    </row>
    <row r="110" spans="5:5" x14ac:dyDescent="0.25">
      <c r="E110" s="142">
        <v>99</v>
      </c>
    </row>
    <row r="111" spans="5:5" x14ac:dyDescent="0.25">
      <c r="E111" s="142">
        <v>100</v>
      </c>
    </row>
    <row r="112" spans="5:5" x14ac:dyDescent="0.25">
      <c r="E112" s="142">
        <v>101</v>
      </c>
    </row>
    <row r="113" spans="5:5" x14ac:dyDescent="0.25">
      <c r="E113" s="142">
        <v>102</v>
      </c>
    </row>
    <row r="114" spans="5:5" x14ac:dyDescent="0.25">
      <c r="E114" s="142">
        <v>103</v>
      </c>
    </row>
    <row r="115" spans="5:5" x14ac:dyDescent="0.25">
      <c r="E115" s="142">
        <v>104</v>
      </c>
    </row>
    <row r="116" spans="5:5" x14ac:dyDescent="0.25">
      <c r="E116" s="142">
        <v>105</v>
      </c>
    </row>
    <row r="117" spans="5:5" x14ac:dyDescent="0.25">
      <c r="E117" s="142">
        <v>106</v>
      </c>
    </row>
    <row r="118" spans="5:5" x14ac:dyDescent="0.25">
      <c r="E118" s="142">
        <v>107</v>
      </c>
    </row>
    <row r="119" spans="5:5" x14ac:dyDescent="0.25">
      <c r="E119" s="142">
        <v>108</v>
      </c>
    </row>
    <row r="120" spans="5:5" x14ac:dyDescent="0.25">
      <c r="E120" s="142">
        <v>109</v>
      </c>
    </row>
    <row r="121" spans="5:5" x14ac:dyDescent="0.25">
      <c r="E121" s="142">
        <v>110</v>
      </c>
    </row>
    <row r="122" spans="5:5" x14ac:dyDescent="0.25">
      <c r="E122" s="142">
        <v>111</v>
      </c>
    </row>
    <row r="123" spans="5:5" x14ac:dyDescent="0.25">
      <c r="E123" s="142">
        <v>112</v>
      </c>
    </row>
    <row r="124" spans="5:5" x14ac:dyDescent="0.25">
      <c r="E124" s="142">
        <v>113</v>
      </c>
    </row>
    <row r="125" spans="5:5" x14ac:dyDescent="0.25">
      <c r="E125" s="142">
        <v>114</v>
      </c>
    </row>
    <row r="126" spans="5:5" x14ac:dyDescent="0.25">
      <c r="E126" s="142">
        <v>115</v>
      </c>
    </row>
    <row r="127" spans="5:5" x14ac:dyDescent="0.25">
      <c r="E127" s="142">
        <v>116</v>
      </c>
    </row>
    <row r="128" spans="5:5" x14ac:dyDescent="0.25">
      <c r="E128" s="142">
        <v>117</v>
      </c>
    </row>
    <row r="129" spans="5:5" x14ac:dyDescent="0.25">
      <c r="E129" s="142">
        <v>118</v>
      </c>
    </row>
    <row r="130" spans="5:5" x14ac:dyDescent="0.25">
      <c r="E130" s="142">
        <v>119</v>
      </c>
    </row>
    <row r="131" spans="5:5" x14ac:dyDescent="0.25">
      <c r="E131" s="142">
        <v>120</v>
      </c>
    </row>
    <row r="132" spans="5:5" x14ac:dyDescent="0.25">
      <c r="E132" s="142">
        <v>121</v>
      </c>
    </row>
    <row r="133" spans="5:5" x14ac:dyDescent="0.25">
      <c r="E133" s="142">
        <v>122</v>
      </c>
    </row>
    <row r="134" spans="5:5" x14ac:dyDescent="0.25">
      <c r="E134" s="142">
        <v>123</v>
      </c>
    </row>
    <row r="135" spans="5:5" x14ac:dyDescent="0.25">
      <c r="E135" s="142">
        <v>124</v>
      </c>
    </row>
    <row r="136" spans="5:5" x14ac:dyDescent="0.25">
      <c r="E136" s="142">
        <v>125</v>
      </c>
    </row>
    <row r="137" spans="5:5" x14ac:dyDescent="0.25">
      <c r="E137" s="142">
        <v>126</v>
      </c>
    </row>
    <row r="138" spans="5:5" x14ac:dyDescent="0.25">
      <c r="E138" s="142">
        <v>127</v>
      </c>
    </row>
    <row r="139" spans="5:5" x14ac:dyDescent="0.25">
      <c r="E139" s="142">
        <v>128</v>
      </c>
    </row>
    <row r="140" spans="5:5" x14ac:dyDescent="0.25">
      <c r="E140" s="142">
        <v>129</v>
      </c>
    </row>
    <row r="141" spans="5:5" x14ac:dyDescent="0.25">
      <c r="E141" s="142">
        <v>130</v>
      </c>
    </row>
    <row r="142" spans="5:5" x14ac:dyDescent="0.25">
      <c r="E142" s="142">
        <v>131</v>
      </c>
    </row>
    <row r="143" spans="5:5" x14ac:dyDescent="0.25">
      <c r="E143" s="142">
        <v>132</v>
      </c>
    </row>
    <row r="144" spans="5:5" x14ac:dyDescent="0.25">
      <c r="E144" s="142">
        <v>133</v>
      </c>
    </row>
    <row r="145" spans="5:5" x14ac:dyDescent="0.25">
      <c r="E145" s="142">
        <v>134</v>
      </c>
    </row>
    <row r="146" spans="5:5" x14ac:dyDescent="0.25">
      <c r="E146" s="142">
        <v>135</v>
      </c>
    </row>
    <row r="147" spans="5:5" x14ac:dyDescent="0.25">
      <c r="E147" s="142">
        <v>136</v>
      </c>
    </row>
    <row r="148" spans="5:5" x14ac:dyDescent="0.25">
      <c r="E148" s="142">
        <v>137</v>
      </c>
    </row>
    <row r="149" spans="5:5" x14ac:dyDescent="0.25">
      <c r="E149" s="142">
        <v>138</v>
      </c>
    </row>
    <row r="150" spans="5:5" x14ac:dyDescent="0.25">
      <c r="E150" s="142">
        <v>139</v>
      </c>
    </row>
    <row r="151" spans="5:5" x14ac:dyDescent="0.25">
      <c r="E151" s="142">
        <v>140</v>
      </c>
    </row>
    <row r="152" spans="5:5" x14ac:dyDescent="0.25">
      <c r="E152" s="142">
        <v>141</v>
      </c>
    </row>
    <row r="153" spans="5:5" x14ac:dyDescent="0.25">
      <c r="E153" s="142">
        <v>142</v>
      </c>
    </row>
    <row r="154" spans="5:5" x14ac:dyDescent="0.25">
      <c r="E154" s="142">
        <v>143</v>
      </c>
    </row>
    <row r="155" spans="5:5" x14ac:dyDescent="0.25">
      <c r="E155" s="142">
        <v>144</v>
      </c>
    </row>
    <row r="156" spans="5:5" x14ac:dyDescent="0.25">
      <c r="E156" s="142">
        <v>145</v>
      </c>
    </row>
    <row r="157" spans="5:5" x14ac:dyDescent="0.25">
      <c r="E157" s="142">
        <v>146</v>
      </c>
    </row>
    <row r="158" spans="5:5" x14ac:dyDescent="0.25">
      <c r="E158" s="142">
        <v>147</v>
      </c>
    </row>
    <row r="159" spans="5:5" x14ac:dyDescent="0.25">
      <c r="E159" s="142">
        <v>148</v>
      </c>
    </row>
    <row r="160" spans="5:5" x14ac:dyDescent="0.25">
      <c r="E160" s="142">
        <v>149</v>
      </c>
    </row>
    <row r="161" spans="5:5" x14ac:dyDescent="0.25">
      <c r="E161" s="142">
        <v>150</v>
      </c>
    </row>
    <row r="162" spans="5:5" x14ac:dyDescent="0.25">
      <c r="E162" s="142">
        <v>151</v>
      </c>
    </row>
    <row r="163" spans="5:5" x14ac:dyDescent="0.25">
      <c r="E163" s="142">
        <v>152</v>
      </c>
    </row>
    <row r="164" spans="5:5" x14ac:dyDescent="0.25">
      <c r="E164" s="142">
        <v>153</v>
      </c>
    </row>
    <row r="165" spans="5:5" x14ac:dyDescent="0.25">
      <c r="E165" s="142">
        <v>154</v>
      </c>
    </row>
    <row r="166" spans="5:5" x14ac:dyDescent="0.25">
      <c r="E166" s="142">
        <v>155</v>
      </c>
    </row>
    <row r="167" spans="5:5" x14ac:dyDescent="0.25">
      <c r="E167" s="142">
        <v>156</v>
      </c>
    </row>
    <row r="168" spans="5:5" x14ac:dyDescent="0.25">
      <c r="E168" s="142">
        <v>157</v>
      </c>
    </row>
    <row r="169" spans="5:5" x14ac:dyDescent="0.25">
      <c r="E169" s="142">
        <v>158</v>
      </c>
    </row>
    <row r="170" spans="5:5" x14ac:dyDescent="0.25">
      <c r="E170" s="142">
        <v>159</v>
      </c>
    </row>
    <row r="171" spans="5:5" x14ac:dyDescent="0.25">
      <c r="E171" s="142">
        <v>160</v>
      </c>
    </row>
    <row r="172" spans="5:5" x14ac:dyDescent="0.25">
      <c r="E172" s="142">
        <v>161</v>
      </c>
    </row>
    <row r="173" spans="5:5" x14ac:dyDescent="0.25">
      <c r="E173" s="142">
        <v>162</v>
      </c>
    </row>
    <row r="174" spans="5:5" x14ac:dyDescent="0.25">
      <c r="E174" s="142">
        <v>163</v>
      </c>
    </row>
    <row r="175" spans="5:5" x14ac:dyDescent="0.25">
      <c r="E175" s="142">
        <v>164</v>
      </c>
    </row>
    <row r="176" spans="5:5" x14ac:dyDescent="0.25">
      <c r="E176" s="142">
        <v>165</v>
      </c>
    </row>
    <row r="177" spans="5:5" x14ac:dyDescent="0.25">
      <c r="E177" s="142">
        <v>166</v>
      </c>
    </row>
    <row r="178" spans="5:5" x14ac:dyDescent="0.25">
      <c r="E178" s="142">
        <v>167</v>
      </c>
    </row>
    <row r="179" spans="5:5" x14ac:dyDescent="0.25">
      <c r="E179" s="142">
        <v>168</v>
      </c>
    </row>
    <row r="180" spans="5:5" x14ac:dyDescent="0.25">
      <c r="E180" s="142">
        <v>169</v>
      </c>
    </row>
    <row r="181" spans="5:5" x14ac:dyDescent="0.25">
      <c r="E181" s="142">
        <v>170</v>
      </c>
    </row>
    <row r="182" spans="5:5" x14ac:dyDescent="0.25">
      <c r="E182" s="142">
        <v>171</v>
      </c>
    </row>
    <row r="183" spans="5:5" x14ac:dyDescent="0.25">
      <c r="E183" s="142">
        <v>172</v>
      </c>
    </row>
    <row r="184" spans="5:5" x14ac:dyDescent="0.25">
      <c r="E184" s="142">
        <v>173</v>
      </c>
    </row>
    <row r="185" spans="5:5" x14ac:dyDescent="0.25">
      <c r="E185" s="142">
        <v>174</v>
      </c>
    </row>
    <row r="186" spans="5:5" x14ac:dyDescent="0.25">
      <c r="E186" s="142">
        <v>175</v>
      </c>
    </row>
    <row r="187" spans="5:5" x14ac:dyDescent="0.25">
      <c r="E187" s="142">
        <v>176</v>
      </c>
    </row>
    <row r="188" spans="5:5" x14ac:dyDescent="0.25">
      <c r="E188" s="142">
        <v>177</v>
      </c>
    </row>
    <row r="189" spans="5:5" x14ac:dyDescent="0.25">
      <c r="E189" s="142">
        <v>178</v>
      </c>
    </row>
    <row r="190" spans="5:5" x14ac:dyDescent="0.25">
      <c r="E190" s="142">
        <v>179</v>
      </c>
    </row>
    <row r="191" spans="5:5" x14ac:dyDescent="0.25">
      <c r="E191" s="142">
        <v>180</v>
      </c>
    </row>
    <row r="192" spans="5:5" x14ac:dyDescent="0.25">
      <c r="E192" s="142">
        <v>181</v>
      </c>
    </row>
    <row r="193" spans="5:5" x14ac:dyDescent="0.25">
      <c r="E193" s="142">
        <v>182</v>
      </c>
    </row>
    <row r="194" spans="5:5" x14ac:dyDescent="0.25">
      <c r="E194" s="142">
        <v>183</v>
      </c>
    </row>
    <row r="195" spans="5:5" x14ac:dyDescent="0.25">
      <c r="E195" s="142">
        <v>184</v>
      </c>
    </row>
    <row r="196" spans="5:5" x14ac:dyDescent="0.25">
      <c r="E196" s="142">
        <v>185</v>
      </c>
    </row>
    <row r="197" spans="5:5" x14ac:dyDescent="0.25">
      <c r="E197" s="142">
        <v>186</v>
      </c>
    </row>
    <row r="198" spans="5:5" x14ac:dyDescent="0.25">
      <c r="E198" s="142">
        <v>187</v>
      </c>
    </row>
    <row r="199" spans="5:5" x14ac:dyDescent="0.25">
      <c r="E199" s="142">
        <v>188</v>
      </c>
    </row>
    <row r="200" spans="5:5" x14ac:dyDescent="0.25">
      <c r="E200" s="142">
        <v>189</v>
      </c>
    </row>
    <row r="201" spans="5:5" x14ac:dyDescent="0.25">
      <c r="E201" s="142">
        <v>190</v>
      </c>
    </row>
    <row r="202" spans="5:5" x14ac:dyDescent="0.25">
      <c r="E202" s="142">
        <v>191</v>
      </c>
    </row>
    <row r="203" spans="5:5" x14ac:dyDescent="0.25">
      <c r="E203" s="142">
        <v>192</v>
      </c>
    </row>
    <row r="204" spans="5:5" x14ac:dyDescent="0.25">
      <c r="E204" s="142">
        <v>193</v>
      </c>
    </row>
    <row r="205" spans="5:5" x14ac:dyDescent="0.25">
      <c r="E205" s="142">
        <v>194</v>
      </c>
    </row>
    <row r="206" spans="5:5" x14ac:dyDescent="0.25">
      <c r="E206" s="142">
        <v>195</v>
      </c>
    </row>
    <row r="207" spans="5:5" x14ac:dyDescent="0.25">
      <c r="E207" s="142">
        <v>196</v>
      </c>
    </row>
    <row r="208" spans="5:5" x14ac:dyDescent="0.25">
      <c r="E208" s="142">
        <v>197</v>
      </c>
    </row>
    <row r="209" spans="5:5" x14ac:dyDescent="0.25">
      <c r="E209" s="142">
        <v>198</v>
      </c>
    </row>
    <row r="210" spans="5:5" x14ac:dyDescent="0.25">
      <c r="E210" s="142">
        <v>199</v>
      </c>
    </row>
    <row r="211" spans="5:5" x14ac:dyDescent="0.25">
      <c r="E211" s="142">
        <v>200</v>
      </c>
    </row>
    <row r="212" spans="5:5" x14ac:dyDescent="0.25">
      <c r="E212" s="142">
        <v>201</v>
      </c>
    </row>
    <row r="213" spans="5:5" x14ac:dyDescent="0.25">
      <c r="E213" s="142">
        <v>202</v>
      </c>
    </row>
    <row r="214" spans="5:5" x14ac:dyDescent="0.25">
      <c r="E214" s="142">
        <v>203</v>
      </c>
    </row>
    <row r="215" spans="5:5" x14ac:dyDescent="0.25">
      <c r="E215" s="142">
        <v>204</v>
      </c>
    </row>
    <row r="216" spans="5:5" x14ac:dyDescent="0.25">
      <c r="E216" s="142">
        <v>205</v>
      </c>
    </row>
    <row r="217" spans="5:5" x14ac:dyDescent="0.25">
      <c r="E217" s="142">
        <v>206</v>
      </c>
    </row>
    <row r="218" spans="5:5" x14ac:dyDescent="0.25">
      <c r="E218" s="142">
        <v>207</v>
      </c>
    </row>
    <row r="219" spans="5:5" x14ac:dyDescent="0.25">
      <c r="E219" s="142">
        <v>208</v>
      </c>
    </row>
    <row r="220" spans="5:5" x14ac:dyDescent="0.25">
      <c r="E220" s="142">
        <v>209</v>
      </c>
    </row>
    <row r="221" spans="5:5" x14ac:dyDescent="0.25">
      <c r="E221" s="142">
        <v>210</v>
      </c>
    </row>
    <row r="222" spans="5:5" x14ac:dyDescent="0.25">
      <c r="E222" s="142">
        <v>211</v>
      </c>
    </row>
    <row r="223" spans="5:5" x14ac:dyDescent="0.25">
      <c r="E223" s="142">
        <v>212</v>
      </c>
    </row>
    <row r="224" spans="5:5" x14ac:dyDescent="0.25">
      <c r="E224" s="142">
        <v>213</v>
      </c>
    </row>
    <row r="225" spans="5:5" x14ac:dyDescent="0.25">
      <c r="E225" s="142">
        <v>214</v>
      </c>
    </row>
    <row r="226" spans="5:5" x14ac:dyDescent="0.25">
      <c r="E226" s="142">
        <v>215</v>
      </c>
    </row>
    <row r="227" spans="5:5" x14ac:dyDescent="0.25">
      <c r="E227" s="142">
        <v>216</v>
      </c>
    </row>
    <row r="228" spans="5:5" x14ac:dyDescent="0.25">
      <c r="E228" s="142">
        <v>217</v>
      </c>
    </row>
    <row r="229" spans="5:5" x14ac:dyDescent="0.25">
      <c r="E229" s="142">
        <v>218</v>
      </c>
    </row>
    <row r="230" spans="5:5" x14ac:dyDescent="0.25">
      <c r="E230" s="142">
        <v>219</v>
      </c>
    </row>
    <row r="231" spans="5:5" x14ac:dyDescent="0.25">
      <c r="E231" s="142">
        <v>220</v>
      </c>
    </row>
    <row r="232" spans="5:5" x14ac:dyDescent="0.25">
      <c r="E232" s="142">
        <v>221</v>
      </c>
    </row>
    <row r="233" spans="5:5" x14ac:dyDescent="0.25">
      <c r="E233" s="142">
        <v>222</v>
      </c>
    </row>
    <row r="234" spans="5:5" x14ac:dyDescent="0.25">
      <c r="E234" s="142">
        <v>223</v>
      </c>
    </row>
    <row r="235" spans="5:5" x14ac:dyDescent="0.25">
      <c r="E235" s="142">
        <v>224</v>
      </c>
    </row>
    <row r="236" spans="5:5" x14ac:dyDescent="0.25">
      <c r="E236" s="142">
        <v>225</v>
      </c>
    </row>
    <row r="237" spans="5:5" x14ac:dyDescent="0.25">
      <c r="E237" s="142">
        <v>226</v>
      </c>
    </row>
    <row r="238" spans="5:5" x14ac:dyDescent="0.25">
      <c r="E238" s="142">
        <v>227</v>
      </c>
    </row>
    <row r="239" spans="5:5" x14ac:dyDescent="0.25">
      <c r="E239" s="142">
        <v>228</v>
      </c>
    </row>
    <row r="240" spans="5:5" x14ac:dyDescent="0.25">
      <c r="E240" s="142">
        <v>229</v>
      </c>
    </row>
    <row r="241" spans="5:5" x14ac:dyDescent="0.25">
      <c r="E241" s="142">
        <v>230</v>
      </c>
    </row>
    <row r="242" spans="5:5" x14ac:dyDescent="0.25">
      <c r="E242" s="142">
        <v>231</v>
      </c>
    </row>
    <row r="243" spans="5:5" x14ac:dyDescent="0.25">
      <c r="E243" s="142">
        <v>232</v>
      </c>
    </row>
    <row r="244" spans="5:5" x14ac:dyDescent="0.25">
      <c r="E244" s="142">
        <v>233</v>
      </c>
    </row>
    <row r="245" spans="5:5" x14ac:dyDescent="0.25">
      <c r="E245" s="142">
        <v>234</v>
      </c>
    </row>
    <row r="246" spans="5:5" x14ac:dyDescent="0.25">
      <c r="E246" s="142">
        <v>235</v>
      </c>
    </row>
    <row r="247" spans="5:5" x14ac:dyDescent="0.25">
      <c r="E247" s="142">
        <v>236</v>
      </c>
    </row>
    <row r="248" spans="5:5" x14ac:dyDescent="0.25">
      <c r="E248" s="142">
        <v>237</v>
      </c>
    </row>
    <row r="249" spans="5:5" x14ac:dyDescent="0.25">
      <c r="E249" s="142">
        <v>238</v>
      </c>
    </row>
    <row r="250" spans="5:5" x14ac:dyDescent="0.25">
      <c r="E250" s="142">
        <v>239</v>
      </c>
    </row>
    <row r="251" spans="5:5" x14ac:dyDescent="0.25">
      <c r="E251" s="142">
        <v>240</v>
      </c>
    </row>
    <row r="252" spans="5:5" x14ac:dyDescent="0.25">
      <c r="E252" s="142">
        <v>241</v>
      </c>
    </row>
    <row r="253" spans="5:5" x14ac:dyDescent="0.25">
      <c r="E253" s="142">
        <v>242</v>
      </c>
    </row>
    <row r="254" spans="5:5" x14ac:dyDescent="0.25">
      <c r="E254" s="142">
        <v>243</v>
      </c>
    </row>
    <row r="255" spans="5:5" x14ac:dyDescent="0.25">
      <c r="E255" s="142">
        <v>244</v>
      </c>
    </row>
    <row r="256" spans="5:5" x14ac:dyDescent="0.25">
      <c r="E256" s="142">
        <v>245</v>
      </c>
    </row>
    <row r="257" spans="5:5" x14ac:dyDescent="0.25">
      <c r="E257" s="142">
        <v>246</v>
      </c>
    </row>
    <row r="258" spans="5:5" x14ac:dyDescent="0.25">
      <c r="E258" s="142">
        <v>247</v>
      </c>
    </row>
    <row r="259" spans="5:5" x14ac:dyDescent="0.25">
      <c r="E259" s="142">
        <v>248</v>
      </c>
    </row>
    <row r="260" spans="5:5" x14ac:dyDescent="0.25">
      <c r="E260" s="142">
        <v>249</v>
      </c>
    </row>
    <row r="261" spans="5:5" x14ac:dyDescent="0.25">
      <c r="E261" s="142">
        <v>250</v>
      </c>
    </row>
    <row r="262" spans="5:5" x14ac:dyDescent="0.25">
      <c r="E262" s="142">
        <v>251</v>
      </c>
    </row>
    <row r="263" spans="5:5" x14ac:dyDescent="0.25">
      <c r="E263" s="142">
        <v>252</v>
      </c>
    </row>
    <row r="264" spans="5:5" x14ac:dyDescent="0.25">
      <c r="E264" s="142">
        <v>253</v>
      </c>
    </row>
    <row r="265" spans="5:5" x14ac:dyDescent="0.25">
      <c r="E265" s="142">
        <v>254</v>
      </c>
    </row>
    <row r="266" spans="5:5" x14ac:dyDescent="0.25">
      <c r="E266" s="142">
        <v>255</v>
      </c>
    </row>
    <row r="267" spans="5:5" x14ac:dyDescent="0.25">
      <c r="E267" s="142">
        <v>256</v>
      </c>
    </row>
    <row r="268" spans="5:5" x14ac:dyDescent="0.25">
      <c r="E268" s="142">
        <v>257</v>
      </c>
    </row>
    <row r="269" spans="5:5" x14ac:dyDescent="0.25">
      <c r="E269" s="142">
        <v>258</v>
      </c>
    </row>
    <row r="270" spans="5:5" x14ac:dyDescent="0.25">
      <c r="E270" s="142">
        <v>259</v>
      </c>
    </row>
    <row r="271" spans="5:5" x14ac:dyDescent="0.25">
      <c r="E271" s="142">
        <v>260</v>
      </c>
    </row>
    <row r="272" spans="5:5" x14ac:dyDescent="0.25">
      <c r="E272" s="142">
        <v>261</v>
      </c>
    </row>
    <row r="273" spans="5:5" x14ac:dyDescent="0.25">
      <c r="E273" s="142">
        <v>262</v>
      </c>
    </row>
    <row r="274" spans="5:5" x14ac:dyDescent="0.25">
      <c r="E274" s="142">
        <v>263</v>
      </c>
    </row>
    <row r="275" spans="5:5" x14ac:dyDescent="0.25">
      <c r="E275" s="142">
        <v>264</v>
      </c>
    </row>
    <row r="276" spans="5:5" x14ac:dyDescent="0.25">
      <c r="E276" s="142">
        <v>265</v>
      </c>
    </row>
    <row r="277" spans="5:5" x14ac:dyDescent="0.25">
      <c r="E277" s="142">
        <v>266</v>
      </c>
    </row>
    <row r="278" spans="5:5" x14ac:dyDescent="0.25">
      <c r="E278" s="142">
        <v>267</v>
      </c>
    </row>
    <row r="279" spans="5:5" x14ac:dyDescent="0.25">
      <c r="E279" s="142">
        <v>268</v>
      </c>
    </row>
    <row r="280" spans="5:5" x14ac:dyDescent="0.25">
      <c r="E280" s="142">
        <v>269</v>
      </c>
    </row>
    <row r="281" spans="5:5" x14ac:dyDescent="0.25">
      <c r="E281" s="142">
        <v>270</v>
      </c>
    </row>
    <row r="282" spans="5:5" x14ac:dyDescent="0.25">
      <c r="E282" s="142">
        <v>271</v>
      </c>
    </row>
    <row r="283" spans="5:5" x14ac:dyDescent="0.25">
      <c r="E283" s="142">
        <v>272</v>
      </c>
    </row>
    <row r="284" spans="5:5" x14ac:dyDescent="0.25">
      <c r="E284" s="142">
        <v>273</v>
      </c>
    </row>
    <row r="285" spans="5:5" x14ac:dyDescent="0.25">
      <c r="E285" s="142">
        <v>274</v>
      </c>
    </row>
    <row r="286" spans="5:5" x14ac:dyDescent="0.25">
      <c r="E286" s="142">
        <v>275</v>
      </c>
    </row>
    <row r="287" spans="5:5" x14ac:dyDescent="0.25">
      <c r="E287" s="142">
        <v>276</v>
      </c>
    </row>
    <row r="288" spans="5:5" x14ac:dyDescent="0.25">
      <c r="E288" s="142">
        <v>277</v>
      </c>
    </row>
    <row r="289" spans="5:5" x14ac:dyDescent="0.25">
      <c r="E289" s="142">
        <v>278</v>
      </c>
    </row>
    <row r="290" spans="5:5" x14ac:dyDescent="0.25">
      <c r="E290" s="142">
        <v>279</v>
      </c>
    </row>
    <row r="291" spans="5:5" x14ac:dyDescent="0.25">
      <c r="E291" s="142">
        <v>280</v>
      </c>
    </row>
    <row r="292" spans="5:5" x14ac:dyDescent="0.25">
      <c r="E292" s="142">
        <v>281</v>
      </c>
    </row>
    <row r="293" spans="5:5" x14ac:dyDescent="0.25">
      <c r="E293" s="142">
        <v>282</v>
      </c>
    </row>
    <row r="294" spans="5:5" x14ac:dyDescent="0.25">
      <c r="E294" s="142">
        <v>283</v>
      </c>
    </row>
    <row r="295" spans="5:5" x14ac:dyDescent="0.25">
      <c r="E295" s="142">
        <v>284</v>
      </c>
    </row>
    <row r="296" spans="5:5" x14ac:dyDescent="0.25">
      <c r="E296" s="142">
        <v>285</v>
      </c>
    </row>
    <row r="297" spans="5:5" x14ac:dyDescent="0.25">
      <c r="E297" s="142">
        <v>286</v>
      </c>
    </row>
    <row r="298" spans="5:5" x14ac:dyDescent="0.25">
      <c r="E298" s="142">
        <v>287</v>
      </c>
    </row>
    <row r="299" spans="5:5" x14ac:dyDescent="0.25">
      <c r="E299" s="142">
        <v>288</v>
      </c>
    </row>
    <row r="300" spans="5:5" x14ac:dyDescent="0.25">
      <c r="E300" s="142">
        <v>289</v>
      </c>
    </row>
    <row r="301" spans="5:5" x14ac:dyDescent="0.25">
      <c r="E301" s="142">
        <v>290</v>
      </c>
    </row>
    <row r="302" spans="5:5" x14ac:dyDescent="0.25">
      <c r="E302" s="142">
        <v>291</v>
      </c>
    </row>
    <row r="303" spans="5:5" x14ac:dyDescent="0.25">
      <c r="E303" s="142">
        <v>292</v>
      </c>
    </row>
    <row r="304" spans="5:5" x14ac:dyDescent="0.25">
      <c r="E304" s="142">
        <v>293</v>
      </c>
    </row>
    <row r="305" spans="5:5" x14ac:dyDescent="0.25">
      <c r="E305" s="142">
        <v>294</v>
      </c>
    </row>
    <row r="306" spans="5:5" x14ac:dyDescent="0.25">
      <c r="E306" s="142">
        <v>295</v>
      </c>
    </row>
    <row r="307" spans="5:5" x14ac:dyDescent="0.25">
      <c r="E307" s="142">
        <v>296</v>
      </c>
    </row>
    <row r="308" spans="5:5" x14ac:dyDescent="0.25">
      <c r="E308" s="142">
        <v>297</v>
      </c>
    </row>
    <row r="309" spans="5:5" x14ac:dyDescent="0.25">
      <c r="E309" s="142">
        <v>298</v>
      </c>
    </row>
    <row r="310" spans="5:5" x14ac:dyDescent="0.25">
      <c r="E310" s="142">
        <v>299</v>
      </c>
    </row>
    <row r="311" spans="5:5" x14ac:dyDescent="0.25">
      <c r="E311" s="142">
        <v>300</v>
      </c>
    </row>
    <row r="312" spans="5:5" x14ac:dyDescent="0.25">
      <c r="E312" s="142">
        <v>301</v>
      </c>
    </row>
    <row r="313" spans="5:5" x14ac:dyDescent="0.25">
      <c r="E313" s="142">
        <v>302</v>
      </c>
    </row>
    <row r="314" spans="5:5" x14ac:dyDescent="0.25">
      <c r="E314" s="142">
        <v>303</v>
      </c>
    </row>
    <row r="315" spans="5:5" x14ac:dyDescent="0.25">
      <c r="E315" s="142">
        <v>304</v>
      </c>
    </row>
    <row r="316" spans="5:5" x14ac:dyDescent="0.25">
      <c r="E316" s="142">
        <v>305</v>
      </c>
    </row>
    <row r="317" spans="5:5" x14ac:dyDescent="0.25">
      <c r="E317" s="142">
        <v>306</v>
      </c>
    </row>
    <row r="318" spans="5:5" x14ac:dyDescent="0.25">
      <c r="E318" s="142">
        <v>307</v>
      </c>
    </row>
    <row r="319" spans="5:5" x14ac:dyDescent="0.25">
      <c r="E319" s="142">
        <v>308</v>
      </c>
    </row>
    <row r="320" spans="5:5" x14ac:dyDescent="0.25">
      <c r="E320" s="142">
        <v>309</v>
      </c>
    </row>
    <row r="321" spans="5:5" x14ac:dyDescent="0.25">
      <c r="E321" s="142">
        <v>310</v>
      </c>
    </row>
    <row r="322" spans="5:5" x14ac:dyDescent="0.25">
      <c r="E322" s="142">
        <v>311</v>
      </c>
    </row>
    <row r="323" spans="5:5" x14ac:dyDescent="0.25">
      <c r="E323" s="142">
        <v>312</v>
      </c>
    </row>
    <row r="324" spans="5:5" x14ac:dyDescent="0.25">
      <c r="E324" s="142">
        <v>313</v>
      </c>
    </row>
    <row r="325" spans="5:5" x14ac:dyDescent="0.25">
      <c r="E325" s="142">
        <v>314</v>
      </c>
    </row>
    <row r="326" spans="5:5" x14ac:dyDescent="0.25">
      <c r="E326" s="142">
        <v>315</v>
      </c>
    </row>
    <row r="327" spans="5:5" x14ac:dyDescent="0.25">
      <c r="E327" s="142">
        <v>316</v>
      </c>
    </row>
    <row r="328" spans="5:5" x14ac:dyDescent="0.25">
      <c r="E328" s="142">
        <v>317</v>
      </c>
    </row>
    <row r="329" spans="5:5" x14ac:dyDescent="0.25">
      <c r="E329" s="142">
        <v>318</v>
      </c>
    </row>
    <row r="330" spans="5:5" x14ac:dyDescent="0.25">
      <c r="E330" s="142">
        <v>319</v>
      </c>
    </row>
    <row r="331" spans="5:5" x14ac:dyDescent="0.25">
      <c r="E331" s="142">
        <v>320</v>
      </c>
    </row>
    <row r="332" spans="5:5" x14ac:dyDescent="0.25">
      <c r="E332" s="142">
        <v>321</v>
      </c>
    </row>
    <row r="333" spans="5:5" x14ac:dyDescent="0.25">
      <c r="E333" s="142">
        <v>322</v>
      </c>
    </row>
    <row r="334" spans="5:5" x14ac:dyDescent="0.25">
      <c r="E334" s="142">
        <v>323</v>
      </c>
    </row>
    <row r="335" spans="5:5" x14ac:dyDescent="0.25">
      <c r="E335" s="142">
        <v>324</v>
      </c>
    </row>
    <row r="336" spans="5:5" x14ac:dyDescent="0.25">
      <c r="E336" s="142">
        <v>325</v>
      </c>
    </row>
    <row r="337" spans="5:5" x14ac:dyDescent="0.25">
      <c r="E337" s="142">
        <v>326</v>
      </c>
    </row>
    <row r="338" spans="5:5" x14ac:dyDescent="0.25">
      <c r="E338" s="142">
        <v>327</v>
      </c>
    </row>
    <row r="339" spans="5:5" x14ac:dyDescent="0.25">
      <c r="E339" s="142">
        <v>328</v>
      </c>
    </row>
    <row r="340" spans="5:5" x14ac:dyDescent="0.25">
      <c r="E340" s="142">
        <v>329</v>
      </c>
    </row>
    <row r="341" spans="5:5" x14ac:dyDescent="0.25">
      <c r="E341" s="142">
        <v>330</v>
      </c>
    </row>
    <row r="342" spans="5:5" x14ac:dyDescent="0.25">
      <c r="E342" s="142">
        <v>331</v>
      </c>
    </row>
    <row r="343" spans="5:5" x14ac:dyDescent="0.25">
      <c r="E343" s="142">
        <v>332</v>
      </c>
    </row>
    <row r="344" spans="5:5" x14ac:dyDescent="0.25">
      <c r="E344" s="142">
        <v>333</v>
      </c>
    </row>
    <row r="345" spans="5:5" x14ac:dyDescent="0.25">
      <c r="E345" s="142">
        <v>334</v>
      </c>
    </row>
    <row r="346" spans="5:5" x14ac:dyDescent="0.25">
      <c r="E346" s="142">
        <v>335</v>
      </c>
    </row>
    <row r="347" spans="5:5" x14ac:dyDescent="0.25">
      <c r="E347" s="142">
        <v>336</v>
      </c>
    </row>
    <row r="348" spans="5:5" x14ac:dyDescent="0.25">
      <c r="E348" s="142">
        <v>337</v>
      </c>
    </row>
    <row r="349" spans="5:5" x14ac:dyDescent="0.25">
      <c r="E349" s="142">
        <v>338</v>
      </c>
    </row>
    <row r="350" spans="5:5" x14ac:dyDescent="0.25">
      <c r="E350" s="142">
        <v>339</v>
      </c>
    </row>
    <row r="351" spans="5:5" x14ac:dyDescent="0.25">
      <c r="E351" s="142">
        <v>340</v>
      </c>
    </row>
    <row r="352" spans="5:5" x14ac:dyDescent="0.25">
      <c r="E352" s="142">
        <v>341</v>
      </c>
    </row>
    <row r="353" spans="5:5" x14ac:dyDescent="0.25">
      <c r="E353" s="142">
        <v>342</v>
      </c>
    </row>
    <row r="354" spans="5:5" x14ac:dyDescent="0.25">
      <c r="E354" s="142">
        <v>343</v>
      </c>
    </row>
    <row r="355" spans="5:5" x14ac:dyDescent="0.25">
      <c r="E355" s="142">
        <v>344</v>
      </c>
    </row>
    <row r="356" spans="5:5" x14ac:dyDescent="0.25">
      <c r="E356" s="142">
        <v>345</v>
      </c>
    </row>
    <row r="357" spans="5:5" x14ac:dyDescent="0.25">
      <c r="E357" s="142">
        <v>346</v>
      </c>
    </row>
    <row r="358" spans="5:5" x14ac:dyDescent="0.25">
      <c r="E358" s="142">
        <v>347</v>
      </c>
    </row>
    <row r="359" spans="5:5" x14ac:dyDescent="0.25">
      <c r="E359" s="142">
        <v>348</v>
      </c>
    </row>
    <row r="360" spans="5:5" x14ac:dyDescent="0.25">
      <c r="E360" s="142">
        <v>349</v>
      </c>
    </row>
    <row r="361" spans="5:5" x14ac:dyDescent="0.25">
      <c r="E361" s="142">
        <v>350</v>
      </c>
    </row>
    <row r="362" spans="5:5" x14ac:dyDescent="0.25">
      <c r="E362" s="142">
        <v>351</v>
      </c>
    </row>
    <row r="363" spans="5:5" x14ac:dyDescent="0.25">
      <c r="E363" s="142">
        <v>352</v>
      </c>
    </row>
    <row r="364" spans="5:5" x14ac:dyDescent="0.25">
      <c r="E364" s="142">
        <v>353</v>
      </c>
    </row>
    <row r="365" spans="5:5" x14ac:dyDescent="0.25">
      <c r="E365" s="142">
        <v>354</v>
      </c>
    </row>
    <row r="366" spans="5:5" x14ac:dyDescent="0.25">
      <c r="E366" s="142">
        <v>355</v>
      </c>
    </row>
    <row r="367" spans="5:5" x14ac:dyDescent="0.25">
      <c r="E367" s="142">
        <v>356</v>
      </c>
    </row>
    <row r="368" spans="5:5" x14ac:dyDescent="0.25">
      <c r="E368" s="142">
        <v>357</v>
      </c>
    </row>
    <row r="369" spans="5:5" x14ac:dyDescent="0.25">
      <c r="E369" s="142">
        <v>358</v>
      </c>
    </row>
    <row r="370" spans="5:5" x14ac:dyDescent="0.25">
      <c r="E370" s="142">
        <v>359</v>
      </c>
    </row>
    <row r="371" spans="5:5" x14ac:dyDescent="0.25">
      <c r="E371" s="142">
        <v>360</v>
      </c>
    </row>
    <row r="372" spans="5:5" x14ac:dyDescent="0.25">
      <c r="E372" s="142">
        <v>361</v>
      </c>
    </row>
    <row r="373" spans="5:5" x14ac:dyDescent="0.25">
      <c r="E373" s="142">
        <v>362</v>
      </c>
    </row>
    <row r="374" spans="5:5" x14ac:dyDescent="0.25">
      <c r="E374" s="142">
        <v>363</v>
      </c>
    </row>
    <row r="375" spans="5:5" x14ac:dyDescent="0.25">
      <c r="E375" s="142">
        <v>364</v>
      </c>
    </row>
    <row r="376" spans="5:5" x14ac:dyDescent="0.25">
      <c r="E376" s="142">
        <v>365</v>
      </c>
    </row>
    <row r="377" spans="5:5" x14ac:dyDescent="0.25">
      <c r="E377" s="142">
        <v>366</v>
      </c>
    </row>
    <row r="378" spans="5:5" x14ac:dyDescent="0.25">
      <c r="E378" s="142">
        <v>367</v>
      </c>
    </row>
    <row r="379" spans="5:5" x14ac:dyDescent="0.25">
      <c r="E379" s="142">
        <v>368</v>
      </c>
    </row>
    <row r="380" spans="5:5" x14ac:dyDescent="0.25">
      <c r="E380" s="142">
        <v>369</v>
      </c>
    </row>
    <row r="381" spans="5:5" x14ac:dyDescent="0.25">
      <c r="E381" s="142">
        <v>370</v>
      </c>
    </row>
    <row r="382" spans="5:5" x14ac:dyDescent="0.25">
      <c r="E382" s="142">
        <v>371</v>
      </c>
    </row>
    <row r="383" spans="5:5" x14ac:dyDescent="0.25">
      <c r="E383" s="142">
        <v>372</v>
      </c>
    </row>
    <row r="384" spans="5:5" x14ac:dyDescent="0.25">
      <c r="E384" s="142">
        <v>373</v>
      </c>
    </row>
    <row r="385" spans="5:5" x14ac:dyDescent="0.25">
      <c r="E385" s="142">
        <v>374</v>
      </c>
    </row>
    <row r="386" spans="5:5" x14ac:dyDescent="0.25">
      <c r="E386" s="142">
        <v>375</v>
      </c>
    </row>
    <row r="387" spans="5:5" x14ac:dyDescent="0.25">
      <c r="E387" s="142">
        <v>376</v>
      </c>
    </row>
    <row r="388" spans="5:5" x14ac:dyDescent="0.25">
      <c r="E388" s="142">
        <v>377</v>
      </c>
    </row>
    <row r="389" spans="5:5" x14ac:dyDescent="0.25">
      <c r="E389" s="142">
        <v>378</v>
      </c>
    </row>
    <row r="390" spans="5:5" x14ac:dyDescent="0.25">
      <c r="E390" s="142">
        <v>379</v>
      </c>
    </row>
    <row r="391" spans="5:5" x14ac:dyDescent="0.25">
      <c r="E391" s="142">
        <v>380</v>
      </c>
    </row>
    <row r="392" spans="5:5" x14ac:dyDescent="0.25">
      <c r="E392" s="142">
        <v>381</v>
      </c>
    </row>
    <row r="393" spans="5:5" x14ac:dyDescent="0.25">
      <c r="E393" s="142">
        <v>382</v>
      </c>
    </row>
    <row r="394" spans="5:5" x14ac:dyDescent="0.25">
      <c r="E394" s="142">
        <v>383</v>
      </c>
    </row>
    <row r="395" spans="5:5" x14ac:dyDescent="0.25">
      <c r="E395" s="142">
        <v>384</v>
      </c>
    </row>
    <row r="396" spans="5:5" x14ac:dyDescent="0.25">
      <c r="E396" s="142">
        <v>385</v>
      </c>
    </row>
    <row r="397" spans="5:5" x14ac:dyDescent="0.25">
      <c r="E397" s="142">
        <v>386</v>
      </c>
    </row>
    <row r="398" spans="5:5" x14ac:dyDescent="0.25">
      <c r="E398" s="142">
        <v>387</v>
      </c>
    </row>
    <row r="399" spans="5:5" x14ac:dyDescent="0.25">
      <c r="E399" s="142">
        <v>388</v>
      </c>
    </row>
    <row r="400" spans="5:5" x14ac:dyDescent="0.25">
      <c r="E400" s="142">
        <v>389</v>
      </c>
    </row>
    <row r="401" spans="5:5" x14ac:dyDescent="0.25">
      <c r="E401" s="142">
        <v>390</v>
      </c>
    </row>
    <row r="402" spans="5:5" x14ac:dyDescent="0.25">
      <c r="E402" s="142">
        <v>391</v>
      </c>
    </row>
    <row r="403" spans="5:5" x14ac:dyDescent="0.25">
      <c r="E403" s="142">
        <v>392</v>
      </c>
    </row>
    <row r="404" spans="5:5" x14ac:dyDescent="0.25">
      <c r="E404" s="142">
        <v>393</v>
      </c>
    </row>
    <row r="405" spans="5:5" x14ac:dyDescent="0.25">
      <c r="E405" s="142">
        <v>394</v>
      </c>
    </row>
    <row r="406" spans="5:5" x14ac:dyDescent="0.25">
      <c r="E406" s="142">
        <v>395</v>
      </c>
    </row>
    <row r="407" spans="5:5" x14ac:dyDescent="0.25">
      <c r="E407" s="142">
        <v>396</v>
      </c>
    </row>
    <row r="408" spans="5:5" x14ac:dyDescent="0.25">
      <c r="E408" s="142">
        <v>397</v>
      </c>
    </row>
    <row r="409" spans="5:5" x14ac:dyDescent="0.25">
      <c r="E409" s="142">
        <v>398</v>
      </c>
    </row>
    <row r="410" spans="5:5" x14ac:dyDescent="0.25">
      <c r="E410" s="142">
        <v>399</v>
      </c>
    </row>
    <row r="411" spans="5:5" x14ac:dyDescent="0.25">
      <c r="E411" s="142">
        <v>400</v>
      </c>
    </row>
    <row r="412" spans="5:5" x14ac:dyDescent="0.25">
      <c r="E412" s="142">
        <v>401</v>
      </c>
    </row>
    <row r="413" spans="5:5" x14ac:dyDescent="0.25">
      <c r="E413" s="142">
        <v>402</v>
      </c>
    </row>
    <row r="414" spans="5:5" x14ac:dyDescent="0.25">
      <c r="E414" s="142">
        <v>403</v>
      </c>
    </row>
    <row r="415" spans="5:5" x14ac:dyDescent="0.25">
      <c r="E415" s="142">
        <v>404</v>
      </c>
    </row>
    <row r="416" spans="5:5" x14ac:dyDescent="0.25">
      <c r="E416" s="142">
        <v>405</v>
      </c>
    </row>
    <row r="417" spans="5:5" x14ac:dyDescent="0.25">
      <c r="E417" s="142">
        <v>406</v>
      </c>
    </row>
    <row r="418" spans="5:5" x14ac:dyDescent="0.25">
      <c r="E418" s="142">
        <v>407</v>
      </c>
    </row>
    <row r="419" spans="5:5" x14ac:dyDescent="0.25">
      <c r="E419" s="142">
        <v>408</v>
      </c>
    </row>
    <row r="420" spans="5:5" x14ac:dyDescent="0.25">
      <c r="E420" s="142">
        <v>409</v>
      </c>
    </row>
    <row r="421" spans="5:5" x14ac:dyDescent="0.25">
      <c r="E421" s="142">
        <v>410</v>
      </c>
    </row>
    <row r="422" spans="5:5" x14ac:dyDescent="0.25">
      <c r="E422" s="142">
        <v>411</v>
      </c>
    </row>
    <row r="423" spans="5:5" x14ac:dyDescent="0.25">
      <c r="E423" s="142">
        <v>412</v>
      </c>
    </row>
    <row r="424" spans="5:5" x14ac:dyDescent="0.25">
      <c r="E424" s="142">
        <v>413</v>
      </c>
    </row>
    <row r="425" spans="5:5" x14ac:dyDescent="0.25">
      <c r="E425" s="142">
        <v>414</v>
      </c>
    </row>
    <row r="426" spans="5:5" x14ac:dyDescent="0.25">
      <c r="E426" s="142">
        <v>415</v>
      </c>
    </row>
    <row r="427" spans="5:5" x14ac:dyDescent="0.25">
      <c r="E427" s="142">
        <v>416</v>
      </c>
    </row>
    <row r="428" spans="5:5" x14ac:dyDescent="0.25">
      <c r="E428" s="142">
        <v>417</v>
      </c>
    </row>
    <row r="429" spans="5:5" x14ac:dyDescent="0.25">
      <c r="E429" s="142">
        <v>418</v>
      </c>
    </row>
    <row r="430" spans="5:5" x14ac:dyDescent="0.25">
      <c r="E430" s="142">
        <v>419</v>
      </c>
    </row>
    <row r="431" spans="5:5" x14ac:dyDescent="0.25">
      <c r="E431" s="142">
        <v>420</v>
      </c>
    </row>
    <row r="432" spans="5:5" x14ac:dyDescent="0.25">
      <c r="E432" s="142">
        <v>421</v>
      </c>
    </row>
    <row r="433" spans="5:5" x14ac:dyDescent="0.25">
      <c r="E433" s="142">
        <v>422</v>
      </c>
    </row>
    <row r="434" spans="5:5" x14ac:dyDescent="0.25">
      <c r="E434" s="142">
        <v>423</v>
      </c>
    </row>
    <row r="435" spans="5:5" x14ac:dyDescent="0.25">
      <c r="E435" s="142">
        <v>424</v>
      </c>
    </row>
    <row r="436" spans="5:5" x14ac:dyDescent="0.25">
      <c r="E436" s="142">
        <v>425</v>
      </c>
    </row>
    <row r="437" spans="5:5" x14ac:dyDescent="0.25">
      <c r="E437" s="142">
        <v>426</v>
      </c>
    </row>
    <row r="438" spans="5:5" x14ac:dyDescent="0.25">
      <c r="E438" s="142">
        <v>427</v>
      </c>
    </row>
    <row r="439" spans="5:5" x14ac:dyDescent="0.25">
      <c r="E439" s="142">
        <v>428</v>
      </c>
    </row>
    <row r="440" spans="5:5" x14ac:dyDescent="0.25">
      <c r="E440" s="142">
        <v>429</v>
      </c>
    </row>
    <row r="441" spans="5:5" x14ac:dyDescent="0.25">
      <c r="E441" s="142">
        <v>430</v>
      </c>
    </row>
    <row r="442" spans="5:5" x14ac:dyDescent="0.25">
      <c r="E442" s="142">
        <v>431</v>
      </c>
    </row>
    <row r="443" spans="5:5" x14ac:dyDescent="0.25">
      <c r="E443" s="142">
        <v>432</v>
      </c>
    </row>
    <row r="444" spans="5:5" x14ac:dyDescent="0.25">
      <c r="E444" s="142">
        <v>433</v>
      </c>
    </row>
    <row r="445" spans="5:5" x14ac:dyDescent="0.25">
      <c r="E445" s="142">
        <v>434</v>
      </c>
    </row>
    <row r="446" spans="5:5" x14ac:dyDescent="0.25">
      <c r="E446" s="142">
        <v>435</v>
      </c>
    </row>
    <row r="447" spans="5:5" x14ac:dyDescent="0.25">
      <c r="E447" s="142">
        <v>436</v>
      </c>
    </row>
    <row r="448" spans="5:5" x14ac:dyDescent="0.25">
      <c r="E448" s="142">
        <v>437</v>
      </c>
    </row>
    <row r="449" spans="5:5" x14ac:dyDescent="0.25">
      <c r="E449" s="142">
        <v>438</v>
      </c>
    </row>
    <row r="450" spans="5:5" x14ac:dyDescent="0.25">
      <c r="E450" s="142">
        <v>439</v>
      </c>
    </row>
    <row r="451" spans="5:5" x14ac:dyDescent="0.25">
      <c r="E451" s="142">
        <v>440</v>
      </c>
    </row>
    <row r="452" spans="5:5" x14ac:dyDescent="0.25">
      <c r="E452" s="142">
        <v>441</v>
      </c>
    </row>
    <row r="453" spans="5:5" x14ac:dyDescent="0.25">
      <c r="E453" s="142">
        <v>442</v>
      </c>
    </row>
    <row r="454" spans="5:5" x14ac:dyDescent="0.25">
      <c r="E454" s="142">
        <v>443</v>
      </c>
    </row>
    <row r="455" spans="5:5" x14ac:dyDescent="0.25">
      <c r="E455" s="142">
        <v>444</v>
      </c>
    </row>
    <row r="456" spans="5:5" x14ac:dyDescent="0.25">
      <c r="E456" s="142">
        <v>445</v>
      </c>
    </row>
    <row r="457" spans="5:5" x14ac:dyDescent="0.25">
      <c r="E457" s="142">
        <v>446</v>
      </c>
    </row>
    <row r="458" spans="5:5" x14ac:dyDescent="0.25">
      <c r="E458" s="142">
        <v>447</v>
      </c>
    </row>
    <row r="459" spans="5:5" x14ac:dyDescent="0.25">
      <c r="E459" s="142">
        <v>448</v>
      </c>
    </row>
    <row r="460" spans="5:5" x14ac:dyDescent="0.25">
      <c r="E460" s="142">
        <v>449</v>
      </c>
    </row>
    <row r="461" spans="5:5" x14ac:dyDescent="0.25">
      <c r="E461" s="142">
        <v>450</v>
      </c>
    </row>
    <row r="462" spans="5:5" x14ac:dyDescent="0.25">
      <c r="E462" s="142">
        <v>451</v>
      </c>
    </row>
    <row r="463" spans="5:5" x14ac:dyDescent="0.25">
      <c r="E463" s="142">
        <v>452</v>
      </c>
    </row>
    <row r="464" spans="5:5" x14ac:dyDescent="0.25">
      <c r="E464" s="142">
        <v>453</v>
      </c>
    </row>
    <row r="465" spans="5:5" x14ac:dyDescent="0.25">
      <c r="E465" s="142">
        <v>454</v>
      </c>
    </row>
    <row r="466" spans="5:5" x14ac:dyDescent="0.25">
      <c r="E466" s="142">
        <v>455</v>
      </c>
    </row>
    <row r="467" spans="5:5" x14ac:dyDescent="0.25">
      <c r="E467" s="142">
        <v>456</v>
      </c>
    </row>
    <row r="468" spans="5:5" x14ac:dyDescent="0.25">
      <c r="E468" s="142">
        <v>457</v>
      </c>
    </row>
    <row r="469" spans="5:5" x14ac:dyDescent="0.25">
      <c r="E469" s="142">
        <v>458</v>
      </c>
    </row>
    <row r="470" spans="5:5" x14ac:dyDescent="0.25">
      <c r="E470" s="142">
        <v>459</v>
      </c>
    </row>
    <row r="471" spans="5:5" x14ac:dyDescent="0.25">
      <c r="E471" s="142">
        <v>460</v>
      </c>
    </row>
    <row r="472" spans="5:5" x14ac:dyDescent="0.25">
      <c r="E472" s="142">
        <v>461</v>
      </c>
    </row>
    <row r="473" spans="5:5" x14ac:dyDescent="0.25">
      <c r="E473" s="142">
        <v>462</v>
      </c>
    </row>
    <row r="474" spans="5:5" x14ac:dyDescent="0.25">
      <c r="E474" s="142">
        <v>463</v>
      </c>
    </row>
    <row r="475" spans="5:5" x14ac:dyDescent="0.25">
      <c r="E475" s="142">
        <v>464</v>
      </c>
    </row>
    <row r="476" spans="5:5" x14ac:dyDescent="0.25">
      <c r="E476" s="142">
        <v>465</v>
      </c>
    </row>
    <row r="477" spans="5:5" x14ac:dyDescent="0.25">
      <c r="E477" s="142">
        <v>466</v>
      </c>
    </row>
    <row r="478" spans="5:5" x14ac:dyDescent="0.25">
      <c r="E478" s="142">
        <v>467</v>
      </c>
    </row>
    <row r="479" spans="5:5" x14ac:dyDescent="0.25">
      <c r="E479" s="142">
        <v>468</v>
      </c>
    </row>
    <row r="480" spans="5:5" x14ac:dyDescent="0.25">
      <c r="E480" s="142">
        <v>469</v>
      </c>
    </row>
    <row r="481" spans="5:5" x14ac:dyDescent="0.25">
      <c r="E481" s="142">
        <v>470</v>
      </c>
    </row>
    <row r="482" spans="5:5" x14ac:dyDescent="0.25">
      <c r="E482" s="142">
        <v>471</v>
      </c>
    </row>
    <row r="483" spans="5:5" x14ac:dyDescent="0.25">
      <c r="E483" s="142">
        <v>472</v>
      </c>
    </row>
    <row r="484" spans="5:5" x14ac:dyDescent="0.25">
      <c r="E484" s="142">
        <v>473</v>
      </c>
    </row>
    <row r="485" spans="5:5" x14ac:dyDescent="0.25">
      <c r="E485" s="142">
        <v>474</v>
      </c>
    </row>
    <row r="486" spans="5:5" x14ac:dyDescent="0.25">
      <c r="E486" s="142">
        <v>475</v>
      </c>
    </row>
    <row r="487" spans="5:5" x14ac:dyDescent="0.25">
      <c r="E487" s="142">
        <v>476</v>
      </c>
    </row>
    <row r="488" spans="5:5" x14ac:dyDescent="0.25">
      <c r="E488" s="142">
        <v>477</v>
      </c>
    </row>
    <row r="489" spans="5:5" x14ac:dyDescent="0.25">
      <c r="E489" s="142">
        <v>478</v>
      </c>
    </row>
    <row r="490" spans="5:5" x14ac:dyDescent="0.25">
      <c r="E490" s="142">
        <v>479</v>
      </c>
    </row>
    <row r="491" spans="5:5" x14ac:dyDescent="0.25">
      <c r="E491" s="142">
        <v>480</v>
      </c>
    </row>
    <row r="492" spans="5:5" x14ac:dyDescent="0.25">
      <c r="E492" s="142">
        <v>481</v>
      </c>
    </row>
    <row r="493" spans="5:5" x14ac:dyDescent="0.25">
      <c r="E493" s="142">
        <v>482</v>
      </c>
    </row>
    <row r="494" spans="5:5" x14ac:dyDescent="0.25">
      <c r="E494" s="142">
        <v>483</v>
      </c>
    </row>
    <row r="495" spans="5:5" x14ac:dyDescent="0.25">
      <c r="E495" s="142">
        <v>484</v>
      </c>
    </row>
    <row r="496" spans="5:5" x14ac:dyDescent="0.25">
      <c r="E496" s="142">
        <v>485</v>
      </c>
    </row>
    <row r="497" spans="5:5" x14ac:dyDescent="0.25">
      <c r="E497" s="142">
        <v>486</v>
      </c>
    </row>
    <row r="498" spans="5:5" x14ac:dyDescent="0.25">
      <c r="E498" s="142">
        <v>487</v>
      </c>
    </row>
    <row r="499" spans="5:5" x14ac:dyDescent="0.25">
      <c r="E499" s="142">
        <v>488</v>
      </c>
    </row>
    <row r="500" spans="5:5" x14ac:dyDescent="0.25">
      <c r="E500" s="142">
        <v>489</v>
      </c>
    </row>
    <row r="501" spans="5:5" x14ac:dyDescent="0.25">
      <c r="E501" s="142">
        <v>490</v>
      </c>
    </row>
    <row r="502" spans="5:5" x14ac:dyDescent="0.25">
      <c r="E502" s="142">
        <v>491</v>
      </c>
    </row>
    <row r="503" spans="5:5" x14ac:dyDescent="0.25">
      <c r="E503" s="142">
        <v>492</v>
      </c>
    </row>
    <row r="504" spans="5:5" x14ac:dyDescent="0.25">
      <c r="E504" s="142">
        <v>493</v>
      </c>
    </row>
    <row r="505" spans="5:5" x14ac:dyDescent="0.25">
      <c r="E505" s="142">
        <v>494</v>
      </c>
    </row>
    <row r="506" spans="5:5" x14ac:dyDescent="0.25">
      <c r="E506" s="142">
        <v>495</v>
      </c>
    </row>
    <row r="507" spans="5:5" x14ac:dyDescent="0.25">
      <c r="E507" s="142">
        <v>496</v>
      </c>
    </row>
    <row r="508" spans="5:5" x14ac:dyDescent="0.25">
      <c r="E508" s="142">
        <v>497</v>
      </c>
    </row>
    <row r="509" spans="5:5" x14ac:dyDescent="0.25">
      <c r="E509" s="142">
        <v>498</v>
      </c>
    </row>
    <row r="510" spans="5:5" x14ac:dyDescent="0.25">
      <c r="E510" s="142">
        <v>499</v>
      </c>
    </row>
    <row r="511" spans="5:5" x14ac:dyDescent="0.25">
      <c r="E511" s="142">
        <v>500</v>
      </c>
    </row>
    <row r="512" spans="5:5" x14ac:dyDescent="0.25">
      <c r="E512" s="142">
        <v>501</v>
      </c>
    </row>
    <row r="513" spans="5:5" x14ac:dyDescent="0.25">
      <c r="E513" s="142">
        <v>502</v>
      </c>
    </row>
    <row r="514" spans="5:5" x14ac:dyDescent="0.25">
      <c r="E514" s="142">
        <v>503</v>
      </c>
    </row>
    <row r="515" spans="5:5" x14ac:dyDescent="0.25">
      <c r="E515" s="142">
        <v>504</v>
      </c>
    </row>
    <row r="516" spans="5:5" x14ac:dyDescent="0.25">
      <c r="E516" s="142">
        <v>505</v>
      </c>
    </row>
    <row r="517" spans="5:5" x14ac:dyDescent="0.25">
      <c r="E517" s="142">
        <v>506</v>
      </c>
    </row>
    <row r="518" spans="5:5" x14ac:dyDescent="0.25">
      <c r="E518" s="142">
        <v>507</v>
      </c>
    </row>
    <row r="519" spans="5:5" x14ac:dyDescent="0.25">
      <c r="E519" s="142">
        <v>508</v>
      </c>
    </row>
    <row r="520" spans="5:5" x14ac:dyDescent="0.25">
      <c r="E520" s="142">
        <v>509</v>
      </c>
    </row>
    <row r="521" spans="5:5" x14ac:dyDescent="0.25">
      <c r="E521" s="142">
        <v>510</v>
      </c>
    </row>
    <row r="522" spans="5:5" x14ac:dyDescent="0.25">
      <c r="E522" s="142">
        <v>511</v>
      </c>
    </row>
    <row r="523" spans="5:5" x14ac:dyDescent="0.25">
      <c r="E523" s="142">
        <v>512</v>
      </c>
    </row>
    <row r="524" spans="5:5" x14ac:dyDescent="0.25">
      <c r="E524" s="142">
        <v>513</v>
      </c>
    </row>
    <row r="525" spans="5:5" x14ac:dyDescent="0.25">
      <c r="E525" s="142">
        <v>514</v>
      </c>
    </row>
    <row r="526" spans="5:5" x14ac:dyDescent="0.25">
      <c r="E526" s="142">
        <v>515</v>
      </c>
    </row>
    <row r="527" spans="5:5" x14ac:dyDescent="0.25">
      <c r="E527" s="142">
        <v>516</v>
      </c>
    </row>
    <row r="528" spans="5:5" x14ac:dyDescent="0.25">
      <c r="E528" s="142">
        <v>517</v>
      </c>
    </row>
    <row r="529" spans="5:5" x14ac:dyDescent="0.25">
      <c r="E529" s="142">
        <v>518</v>
      </c>
    </row>
    <row r="530" spans="5:5" x14ac:dyDescent="0.25">
      <c r="E530" s="142">
        <v>519</v>
      </c>
    </row>
    <row r="531" spans="5:5" x14ac:dyDescent="0.25">
      <c r="E531" s="142">
        <v>520</v>
      </c>
    </row>
    <row r="532" spans="5:5" x14ac:dyDescent="0.25">
      <c r="E532" s="142">
        <v>521</v>
      </c>
    </row>
    <row r="533" spans="5:5" x14ac:dyDescent="0.25">
      <c r="E533" s="142">
        <v>522</v>
      </c>
    </row>
    <row r="534" spans="5:5" x14ac:dyDescent="0.25">
      <c r="E534" s="142">
        <v>523</v>
      </c>
    </row>
    <row r="535" spans="5:5" x14ac:dyDescent="0.25">
      <c r="E535" s="142">
        <v>524</v>
      </c>
    </row>
    <row r="536" spans="5:5" x14ac:dyDescent="0.25">
      <c r="E536" s="142">
        <v>525</v>
      </c>
    </row>
    <row r="537" spans="5:5" x14ac:dyDescent="0.25">
      <c r="E537" s="142">
        <v>526</v>
      </c>
    </row>
    <row r="538" spans="5:5" x14ac:dyDescent="0.25">
      <c r="E538" s="142">
        <v>527</v>
      </c>
    </row>
    <row r="539" spans="5:5" x14ac:dyDescent="0.25">
      <c r="E539" s="142">
        <v>528</v>
      </c>
    </row>
    <row r="540" spans="5:5" x14ac:dyDescent="0.25">
      <c r="E540" s="142">
        <v>529</v>
      </c>
    </row>
    <row r="541" spans="5:5" x14ac:dyDescent="0.25">
      <c r="E541" s="142">
        <v>530</v>
      </c>
    </row>
    <row r="542" spans="5:5" x14ac:dyDescent="0.25">
      <c r="E542" s="142">
        <v>531</v>
      </c>
    </row>
    <row r="543" spans="5:5" x14ac:dyDescent="0.25">
      <c r="E543" s="142">
        <v>532</v>
      </c>
    </row>
    <row r="544" spans="5:5" x14ac:dyDescent="0.25">
      <c r="E544" s="142">
        <v>533</v>
      </c>
    </row>
    <row r="545" spans="5:5" x14ac:dyDescent="0.25">
      <c r="E545" s="142">
        <v>534</v>
      </c>
    </row>
    <row r="546" spans="5:5" x14ac:dyDescent="0.25">
      <c r="E546" s="142">
        <v>535</v>
      </c>
    </row>
    <row r="547" spans="5:5" x14ac:dyDescent="0.25">
      <c r="E547" s="142">
        <v>536</v>
      </c>
    </row>
    <row r="548" spans="5:5" x14ac:dyDescent="0.25">
      <c r="E548" s="142">
        <v>537</v>
      </c>
    </row>
    <row r="549" spans="5:5" x14ac:dyDescent="0.25">
      <c r="E549" s="142">
        <v>538</v>
      </c>
    </row>
    <row r="550" spans="5:5" x14ac:dyDescent="0.25">
      <c r="E550" s="142">
        <v>539</v>
      </c>
    </row>
    <row r="551" spans="5:5" x14ac:dyDescent="0.25">
      <c r="E551" s="142">
        <v>540</v>
      </c>
    </row>
    <row r="552" spans="5:5" x14ac:dyDescent="0.25">
      <c r="E552" s="142">
        <v>541</v>
      </c>
    </row>
    <row r="553" spans="5:5" x14ac:dyDescent="0.25">
      <c r="E553" s="142">
        <v>542</v>
      </c>
    </row>
    <row r="554" spans="5:5" x14ac:dyDescent="0.25">
      <c r="E554" s="142">
        <v>543</v>
      </c>
    </row>
    <row r="555" spans="5:5" x14ac:dyDescent="0.25">
      <c r="E555" s="142">
        <v>544</v>
      </c>
    </row>
    <row r="556" spans="5:5" x14ac:dyDescent="0.25">
      <c r="E556" s="142">
        <v>545</v>
      </c>
    </row>
    <row r="557" spans="5:5" x14ac:dyDescent="0.25">
      <c r="E557" s="142">
        <v>546</v>
      </c>
    </row>
    <row r="558" spans="5:5" x14ac:dyDescent="0.25">
      <c r="E558" s="142">
        <v>547</v>
      </c>
    </row>
    <row r="559" spans="5:5" x14ac:dyDescent="0.25">
      <c r="E559" s="142">
        <v>548</v>
      </c>
    </row>
    <row r="560" spans="5:5" x14ac:dyDescent="0.25">
      <c r="E560" s="142">
        <v>549</v>
      </c>
    </row>
    <row r="561" spans="5:5" x14ac:dyDescent="0.25">
      <c r="E561" s="142">
        <v>550</v>
      </c>
    </row>
    <row r="562" spans="5:5" x14ac:dyDescent="0.25">
      <c r="E562" s="142">
        <v>551</v>
      </c>
    </row>
    <row r="563" spans="5:5" x14ac:dyDescent="0.25">
      <c r="E563" s="142">
        <v>552</v>
      </c>
    </row>
    <row r="564" spans="5:5" x14ac:dyDescent="0.25">
      <c r="E564" s="142">
        <v>553</v>
      </c>
    </row>
    <row r="565" spans="5:5" x14ac:dyDescent="0.25">
      <c r="E565" s="142">
        <v>554</v>
      </c>
    </row>
    <row r="566" spans="5:5" x14ac:dyDescent="0.25">
      <c r="E566" s="142">
        <v>555</v>
      </c>
    </row>
    <row r="567" spans="5:5" x14ac:dyDescent="0.25">
      <c r="E567" s="142">
        <v>556</v>
      </c>
    </row>
    <row r="568" spans="5:5" x14ac:dyDescent="0.25">
      <c r="E568" s="142">
        <v>557</v>
      </c>
    </row>
    <row r="569" spans="5:5" x14ac:dyDescent="0.25">
      <c r="E569" s="142">
        <v>558</v>
      </c>
    </row>
    <row r="570" spans="5:5" x14ac:dyDescent="0.25">
      <c r="E570" s="142">
        <v>559</v>
      </c>
    </row>
    <row r="571" spans="5:5" x14ac:dyDescent="0.25">
      <c r="E571" s="142">
        <v>560</v>
      </c>
    </row>
    <row r="572" spans="5:5" x14ac:dyDescent="0.25">
      <c r="E572" s="142">
        <v>561</v>
      </c>
    </row>
    <row r="573" spans="5:5" x14ac:dyDescent="0.25">
      <c r="E573" s="142">
        <v>562</v>
      </c>
    </row>
    <row r="574" spans="5:5" x14ac:dyDescent="0.25">
      <c r="E574" s="142">
        <v>563</v>
      </c>
    </row>
    <row r="575" spans="5:5" x14ac:dyDescent="0.25">
      <c r="E575" s="142">
        <v>564</v>
      </c>
    </row>
    <row r="576" spans="5:5" x14ac:dyDescent="0.25">
      <c r="E576" s="142">
        <v>565</v>
      </c>
    </row>
    <row r="577" spans="5:5" x14ac:dyDescent="0.25">
      <c r="E577" s="142">
        <v>566</v>
      </c>
    </row>
    <row r="578" spans="5:5" x14ac:dyDescent="0.25">
      <c r="E578" s="142">
        <v>567</v>
      </c>
    </row>
    <row r="579" spans="5:5" x14ac:dyDescent="0.25">
      <c r="E579" s="142">
        <v>568</v>
      </c>
    </row>
    <row r="580" spans="5:5" x14ac:dyDescent="0.25">
      <c r="E580" s="142">
        <v>569</v>
      </c>
    </row>
    <row r="581" spans="5:5" x14ac:dyDescent="0.25">
      <c r="E581" s="142">
        <v>570</v>
      </c>
    </row>
    <row r="582" spans="5:5" x14ac:dyDescent="0.25">
      <c r="E582" s="142">
        <v>571</v>
      </c>
    </row>
    <row r="583" spans="5:5" x14ac:dyDescent="0.25">
      <c r="E583" s="142">
        <v>572</v>
      </c>
    </row>
    <row r="584" spans="5:5" x14ac:dyDescent="0.25">
      <c r="E584" s="142">
        <v>573</v>
      </c>
    </row>
    <row r="585" spans="5:5" x14ac:dyDescent="0.25">
      <c r="E585" s="142">
        <v>574</v>
      </c>
    </row>
    <row r="586" spans="5:5" x14ac:dyDescent="0.25">
      <c r="E586" s="142">
        <v>575</v>
      </c>
    </row>
    <row r="587" spans="5:5" x14ac:dyDescent="0.25">
      <c r="E587" s="142">
        <v>576</v>
      </c>
    </row>
    <row r="588" spans="5:5" x14ac:dyDescent="0.25">
      <c r="E588" s="142">
        <v>577</v>
      </c>
    </row>
    <row r="589" spans="5:5" x14ac:dyDescent="0.25">
      <c r="E589" s="142">
        <v>578</v>
      </c>
    </row>
    <row r="590" spans="5:5" x14ac:dyDescent="0.25">
      <c r="E590" s="142">
        <v>579</v>
      </c>
    </row>
    <row r="591" spans="5:5" x14ac:dyDescent="0.25">
      <c r="E591" s="142">
        <v>580</v>
      </c>
    </row>
    <row r="592" spans="5:5" x14ac:dyDescent="0.25">
      <c r="E592" s="142">
        <v>581</v>
      </c>
    </row>
    <row r="593" spans="5:5" x14ac:dyDescent="0.25">
      <c r="E593" s="142">
        <v>582</v>
      </c>
    </row>
    <row r="594" spans="5:5" x14ac:dyDescent="0.25">
      <c r="E594" s="142">
        <v>583</v>
      </c>
    </row>
    <row r="595" spans="5:5" x14ac:dyDescent="0.25">
      <c r="E595" s="142">
        <v>584</v>
      </c>
    </row>
    <row r="596" spans="5:5" x14ac:dyDescent="0.25">
      <c r="E596" s="142">
        <v>585</v>
      </c>
    </row>
    <row r="597" spans="5:5" x14ac:dyDescent="0.25">
      <c r="E597" s="142">
        <v>586</v>
      </c>
    </row>
    <row r="598" spans="5:5" x14ac:dyDescent="0.25">
      <c r="E598" s="142">
        <v>587</v>
      </c>
    </row>
    <row r="599" spans="5:5" x14ac:dyDescent="0.25">
      <c r="E599" s="142">
        <v>588</v>
      </c>
    </row>
    <row r="600" spans="5:5" x14ac:dyDescent="0.25">
      <c r="E600" s="142">
        <v>589</v>
      </c>
    </row>
    <row r="601" spans="5:5" x14ac:dyDescent="0.25">
      <c r="E601" s="142">
        <v>590</v>
      </c>
    </row>
    <row r="602" spans="5:5" x14ac:dyDescent="0.25">
      <c r="E602" s="142">
        <v>591</v>
      </c>
    </row>
    <row r="603" spans="5:5" x14ac:dyDescent="0.25">
      <c r="E603" s="142">
        <v>592</v>
      </c>
    </row>
    <row r="604" spans="5:5" x14ac:dyDescent="0.25">
      <c r="E604" s="142">
        <v>593</v>
      </c>
    </row>
    <row r="605" spans="5:5" x14ac:dyDescent="0.25">
      <c r="E605" s="142">
        <v>594</v>
      </c>
    </row>
    <row r="606" spans="5:5" x14ac:dyDescent="0.25">
      <c r="E606" s="142">
        <v>595</v>
      </c>
    </row>
    <row r="607" spans="5:5" x14ac:dyDescent="0.25">
      <c r="E607" s="142">
        <v>596</v>
      </c>
    </row>
    <row r="608" spans="5:5" x14ac:dyDescent="0.25">
      <c r="E608" s="142">
        <v>597</v>
      </c>
    </row>
    <row r="609" spans="5:5" x14ac:dyDescent="0.25">
      <c r="E609" s="142">
        <v>598</v>
      </c>
    </row>
    <row r="610" spans="5:5" x14ac:dyDescent="0.25">
      <c r="E610" s="142">
        <v>599</v>
      </c>
    </row>
    <row r="611" spans="5:5" x14ac:dyDescent="0.25">
      <c r="E611" s="142">
        <v>600</v>
      </c>
    </row>
    <row r="612" spans="5:5" x14ac:dyDescent="0.25">
      <c r="E612" s="142">
        <v>601</v>
      </c>
    </row>
    <row r="613" spans="5:5" x14ac:dyDescent="0.25">
      <c r="E613" s="142">
        <v>602</v>
      </c>
    </row>
    <row r="614" spans="5:5" x14ac:dyDescent="0.25">
      <c r="E614" s="142">
        <v>603</v>
      </c>
    </row>
    <row r="615" spans="5:5" x14ac:dyDescent="0.25">
      <c r="E615" s="142">
        <v>604</v>
      </c>
    </row>
    <row r="616" spans="5:5" x14ac:dyDescent="0.25">
      <c r="E616" s="142">
        <v>605</v>
      </c>
    </row>
    <row r="617" spans="5:5" x14ac:dyDescent="0.25">
      <c r="E617" s="142">
        <v>606</v>
      </c>
    </row>
    <row r="618" spans="5:5" x14ac:dyDescent="0.25">
      <c r="E618" s="142">
        <v>607</v>
      </c>
    </row>
    <row r="619" spans="5:5" x14ac:dyDescent="0.25">
      <c r="E619" s="142">
        <v>608</v>
      </c>
    </row>
    <row r="620" spans="5:5" x14ac:dyDescent="0.25">
      <c r="E620" s="142">
        <v>609</v>
      </c>
    </row>
    <row r="621" spans="5:5" x14ac:dyDescent="0.25">
      <c r="E621" s="142">
        <v>610</v>
      </c>
    </row>
    <row r="622" spans="5:5" x14ac:dyDescent="0.25">
      <c r="E622" s="142">
        <v>611</v>
      </c>
    </row>
    <row r="623" spans="5:5" x14ac:dyDescent="0.25">
      <c r="E623" s="142">
        <v>612</v>
      </c>
    </row>
    <row r="624" spans="5:5" x14ac:dyDescent="0.25">
      <c r="E624" s="142">
        <v>613</v>
      </c>
    </row>
    <row r="625" spans="5:5" x14ac:dyDescent="0.25">
      <c r="E625" s="142">
        <v>614</v>
      </c>
    </row>
    <row r="626" spans="5:5" x14ac:dyDescent="0.25">
      <c r="E626" s="142">
        <v>615</v>
      </c>
    </row>
    <row r="627" spans="5:5" x14ac:dyDescent="0.25">
      <c r="E627" s="142">
        <v>616</v>
      </c>
    </row>
    <row r="628" spans="5:5" x14ac:dyDescent="0.25">
      <c r="E628" s="142">
        <v>617</v>
      </c>
    </row>
    <row r="629" spans="5:5" x14ac:dyDescent="0.25">
      <c r="E629" s="142">
        <v>618</v>
      </c>
    </row>
    <row r="630" spans="5:5" x14ac:dyDescent="0.25">
      <c r="E630" s="142">
        <v>619</v>
      </c>
    </row>
    <row r="631" spans="5:5" x14ac:dyDescent="0.25">
      <c r="E631" s="142">
        <v>620</v>
      </c>
    </row>
    <row r="632" spans="5:5" x14ac:dyDescent="0.25">
      <c r="E632" s="142">
        <v>621</v>
      </c>
    </row>
    <row r="633" spans="5:5" x14ac:dyDescent="0.25">
      <c r="E633" s="142">
        <v>622</v>
      </c>
    </row>
    <row r="634" spans="5:5" x14ac:dyDescent="0.25">
      <c r="E634" s="142">
        <v>623</v>
      </c>
    </row>
    <row r="635" spans="5:5" x14ac:dyDescent="0.25">
      <c r="E635" s="142">
        <v>624</v>
      </c>
    </row>
    <row r="636" spans="5:5" x14ac:dyDescent="0.25">
      <c r="E636" s="142">
        <v>625</v>
      </c>
    </row>
    <row r="637" spans="5:5" x14ac:dyDescent="0.25">
      <c r="E637" s="142">
        <v>626</v>
      </c>
    </row>
    <row r="638" spans="5:5" x14ac:dyDescent="0.25">
      <c r="E638" s="142">
        <v>627</v>
      </c>
    </row>
    <row r="639" spans="5:5" x14ac:dyDescent="0.25">
      <c r="E639" s="142">
        <v>628</v>
      </c>
    </row>
    <row r="640" spans="5:5" x14ac:dyDescent="0.25">
      <c r="E640" s="142">
        <v>629</v>
      </c>
    </row>
    <row r="641" spans="5:5" x14ac:dyDescent="0.25">
      <c r="E641" s="142">
        <v>630</v>
      </c>
    </row>
    <row r="642" spans="5:5" x14ac:dyDescent="0.25">
      <c r="E642" s="142">
        <v>631</v>
      </c>
    </row>
    <row r="643" spans="5:5" x14ac:dyDescent="0.25">
      <c r="E643" s="142">
        <v>632</v>
      </c>
    </row>
    <row r="644" spans="5:5" x14ac:dyDescent="0.25">
      <c r="E644" s="142">
        <v>633</v>
      </c>
    </row>
    <row r="645" spans="5:5" x14ac:dyDescent="0.25">
      <c r="E645" s="142">
        <v>634</v>
      </c>
    </row>
    <row r="646" spans="5:5" x14ac:dyDescent="0.25">
      <c r="E646" s="142">
        <v>635</v>
      </c>
    </row>
    <row r="647" spans="5:5" x14ac:dyDescent="0.25">
      <c r="E647" s="142">
        <v>636</v>
      </c>
    </row>
    <row r="648" spans="5:5" x14ac:dyDescent="0.25">
      <c r="E648" s="142">
        <v>637</v>
      </c>
    </row>
    <row r="649" spans="5:5" x14ac:dyDescent="0.25">
      <c r="E649" s="142">
        <v>638</v>
      </c>
    </row>
    <row r="650" spans="5:5" x14ac:dyDescent="0.25">
      <c r="E650" s="142">
        <v>639</v>
      </c>
    </row>
    <row r="651" spans="5:5" x14ac:dyDescent="0.25">
      <c r="E651" s="142">
        <v>640</v>
      </c>
    </row>
    <row r="652" spans="5:5" x14ac:dyDescent="0.25">
      <c r="E652" s="142">
        <v>641</v>
      </c>
    </row>
    <row r="653" spans="5:5" x14ac:dyDescent="0.25">
      <c r="E653" s="142">
        <v>642</v>
      </c>
    </row>
    <row r="654" spans="5:5" x14ac:dyDescent="0.25">
      <c r="E654" s="142">
        <v>643</v>
      </c>
    </row>
    <row r="655" spans="5:5" x14ac:dyDescent="0.25">
      <c r="E655" s="142">
        <v>644</v>
      </c>
    </row>
    <row r="656" spans="5:5" x14ac:dyDescent="0.25">
      <c r="E656" s="142">
        <v>645</v>
      </c>
    </row>
    <row r="657" spans="5:5" x14ac:dyDescent="0.25">
      <c r="E657" s="142">
        <v>646</v>
      </c>
    </row>
    <row r="658" spans="5:5" x14ac:dyDescent="0.25">
      <c r="E658" s="142">
        <v>647</v>
      </c>
    </row>
    <row r="659" spans="5:5" x14ac:dyDescent="0.25">
      <c r="E659" s="142">
        <v>648</v>
      </c>
    </row>
    <row r="660" spans="5:5" x14ac:dyDescent="0.25">
      <c r="E660" s="142">
        <v>649</v>
      </c>
    </row>
    <row r="661" spans="5:5" x14ac:dyDescent="0.25">
      <c r="E661" s="142">
        <v>650</v>
      </c>
    </row>
    <row r="662" spans="5:5" x14ac:dyDescent="0.25">
      <c r="E662" s="142">
        <v>651</v>
      </c>
    </row>
    <row r="663" spans="5:5" x14ac:dyDescent="0.25">
      <c r="E663" s="142">
        <v>652</v>
      </c>
    </row>
    <row r="664" spans="5:5" x14ac:dyDescent="0.25">
      <c r="E664" s="142">
        <v>653</v>
      </c>
    </row>
    <row r="665" spans="5:5" x14ac:dyDescent="0.25">
      <c r="E665" s="142">
        <v>654</v>
      </c>
    </row>
    <row r="666" spans="5:5" x14ac:dyDescent="0.25">
      <c r="E666" s="142">
        <v>655</v>
      </c>
    </row>
    <row r="667" spans="5:5" x14ac:dyDescent="0.25">
      <c r="E667" s="142">
        <v>656</v>
      </c>
    </row>
    <row r="668" spans="5:5" x14ac:dyDescent="0.25">
      <c r="E668" s="142">
        <v>657</v>
      </c>
    </row>
    <row r="669" spans="5:5" x14ac:dyDescent="0.25">
      <c r="E669" s="142">
        <v>658</v>
      </c>
    </row>
    <row r="670" spans="5:5" x14ac:dyDescent="0.25">
      <c r="E670" s="142">
        <v>659</v>
      </c>
    </row>
    <row r="671" spans="5:5" x14ac:dyDescent="0.25">
      <c r="E671" s="142">
        <v>660</v>
      </c>
    </row>
    <row r="672" spans="5:5" x14ac:dyDescent="0.25">
      <c r="E672" s="142">
        <v>661</v>
      </c>
    </row>
    <row r="673" spans="5:5" x14ac:dyDescent="0.25">
      <c r="E673" s="142">
        <v>662</v>
      </c>
    </row>
    <row r="674" spans="5:5" x14ac:dyDescent="0.25">
      <c r="E674" s="142">
        <v>663</v>
      </c>
    </row>
    <row r="675" spans="5:5" x14ac:dyDescent="0.25">
      <c r="E675" s="142">
        <v>664</v>
      </c>
    </row>
    <row r="676" spans="5:5" x14ac:dyDescent="0.25">
      <c r="E676" s="142">
        <v>665</v>
      </c>
    </row>
    <row r="677" spans="5:5" x14ac:dyDescent="0.25">
      <c r="E677" s="142">
        <v>666</v>
      </c>
    </row>
    <row r="678" spans="5:5" x14ac:dyDescent="0.25">
      <c r="E678" s="142">
        <v>667</v>
      </c>
    </row>
    <row r="679" spans="5:5" x14ac:dyDescent="0.25">
      <c r="E679" s="142">
        <v>668</v>
      </c>
    </row>
    <row r="680" spans="5:5" x14ac:dyDescent="0.25">
      <c r="E680" s="142">
        <v>669</v>
      </c>
    </row>
    <row r="681" spans="5:5" x14ac:dyDescent="0.25">
      <c r="E681" s="142">
        <v>670</v>
      </c>
    </row>
    <row r="682" spans="5:5" x14ac:dyDescent="0.25">
      <c r="E682" s="142">
        <v>671</v>
      </c>
    </row>
    <row r="683" spans="5:5" x14ac:dyDescent="0.25">
      <c r="E683" s="142">
        <v>672</v>
      </c>
    </row>
    <row r="684" spans="5:5" x14ac:dyDescent="0.25">
      <c r="E684" s="142">
        <v>673</v>
      </c>
    </row>
    <row r="685" spans="5:5" x14ac:dyDescent="0.25">
      <c r="E685" s="142">
        <v>674</v>
      </c>
    </row>
    <row r="686" spans="5:5" x14ac:dyDescent="0.25">
      <c r="E686" s="142">
        <v>675</v>
      </c>
    </row>
    <row r="687" spans="5:5" x14ac:dyDescent="0.25">
      <c r="E687" s="142">
        <v>676</v>
      </c>
    </row>
    <row r="688" spans="5:5" x14ac:dyDescent="0.25">
      <c r="E688" s="142">
        <v>677</v>
      </c>
    </row>
    <row r="689" spans="5:5" x14ac:dyDescent="0.25">
      <c r="E689" s="142">
        <v>678</v>
      </c>
    </row>
    <row r="690" spans="5:5" x14ac:dyDescent="0.25">
      <c r="E690" s="142">
        <v>679</v>
      </c>
    </row>
    <row r="691" spans="5:5" x14ac:dyDescent="0.25">
      <c r="E691" s="142">
        <v>680</v>
      </c>
    </row>
    <row r="692" spans="5:5" x14ac:dyDescent="0.25">
      <c r="E692" s="142">
        <v>681</v>
      </c>
    </row>
    <row r="693" spans="5:5" x14ac:dyDescent="0.25">
      <c r="E693" s="142">
        <v>682</v>
      </c>
    </row>
    <row r="694" spans="5:5" x14ac:dyDescent="0.25">
      <c r="E694" s="142">
        <v>683</v>
      </c>
    </row>
    <row r="695" spans="5:5" x14ac:dyDescent="0.25">
      <c r="E695" s="142">
        <v>684</v>
      </c>
    </row>
    <row r="696" spans="5:5" x14ac:dyDescent="0.25">
      <c r="E696" s="142">
        <v>685</v>
      </c>
    </row>
    <row r="697" spans="5:5" x14ac:dyDescent="0.25">
      <c r="E697" s="142">
        <v>686</v>
      </c>
    </row>
    <row r="698" spans="5:5" x14ac:dyDescent="0.25">
      <c r="E698" s="142">
        <v>687</v>
      </c>
    </row>
    <row r="699" spans="5:5" x14ac:dyDescent="0.25">
      <c r="E699" s="142">
        <v>688</v>
      </c>
    </row>
    <row r="700" spans="5:5" x14ac:dyDescent="0.25">
      <c r="E700" s="142">
        <v>689</v>
      </c>
    </row>
    <row r="701" spans="5:5" x14ac:dyDescent="0.25">
      <c r="E701" s="142">
        <v>690</v>
      </c>
    </row>
    <row r="702" spans="5:5" x14ac:dyDescent="0.25">
      <c r="E702" s="142">
        <v>691</v>
      </c>
    </row>
    <row r="703" spans="5:5" x14ac:dyDescent="0.25">
      <c r="E703" s="142">
        <v>692</v>
      </c>
    </row>
    <row r="704" spans="5:5" x14ac:dyDescent="0.25">
      <c r="E704" s="142">
        <v>693</v>
      </c>
    </row>
    <row r="705" spans="5:5" x14ac:dyDescent="0.25">
      <c r="E705" s="142">
        <v>694</v>
      </c>
    </row>
    <row r="706" spans="5:5" x14ac:dyDescent="0.25">
      <c r="E706" s="142">
        <v>695</v>
      </c>
    </row>
    <row r="707" spans="5:5" x14ac:dyDescent="0.25">
      <c r="E707" s="142">
        <v>696</v>
      </c>
    </row>
    <row r="708" spans="5:5" x14ac:dyDescent="0.25">
      <c r="E708" s="142">
        <v>697</v>
      </c>
    </row>
    <row r="709" spans="5:5" x14ac:dyDescent="0.25">
      <c r="E709" s="142">
        <v>698</v>
      </c>
    </row>
    <row r="710" spans="5:5" x14ac:dyDescent="0.25">
      <c r="E710" s="142">
        <v>699</v>
      </c>
    </row>
    <row r="711" spans="5:5" x14ac:dyDescent="0.25">
      <c r="E711" s="142">
        <v>700</v>
      </c>
    </row>
    <row r="712" spans="5:5" x14ac:dyDescent="0.25">
      <c r="E712" s="142">
        <v>701</v>
      </c>
    </row>
    <row r="713" spans="5:5" x14ac:dyDescent="0.25">
      <c r="E713" s="142">
        <v>702</v>
      </c>
    </row>
    <row r="714" spans="5:5" x14ac:dyDescent="0.25">
      <c r="E714" s="142">
        <v>703</v>
      </c>
    </row>
    <row r="715" spans="5:5" x14ac:dyDescent="0.25">
      <c r="E715" s="142">
        <v>704</v>
      </c>
    </row>
    <row r="716" spans="5:5" x14ac:dyDescent="0.25">
      <c r="E716" s="142">
        <v>705</v>
      </c>
    </row>
    <row r="717" spans="5:5" x14ac:dyDescent="0.25">
      <c r="E717" s="142">
        <v>706</v>
      </c>
    </row>
    <row r="718" spans="5:5" x14ac:dyDescent="0.25">
      <c r="E718" s="142">
        <v>707</v>
      </c>
    </row>
    <row r="719" spans="5:5" x14ac:dyDescent="0.25">
      <c r="E719" s="142">
        <v>708</v>
      </c>
    </row>
    <row r="720" spans="5:5" x14ac:dyDescent="0.25">
      <c r="E720" s="142">
        <v>709</v>
      </c>
    </row>
    <row r="721" spans="5:5" x14ac:dyDescent="0.25">
      <c r="E721" s="142">
        <v>710</v>
      </c>
    </row>
    <row r="722" spans="5:5" x14ac:dyDescent="0.25">
      <c r="E722" s="142">
        <v>711</v>
      </c>
    </row>
    <row r="723" spans="5:5" x14ac:dyDescent="0.25">
      <c r="E723" s="142">
        <v>712</v>
      </c>
    </row>
    <row r="724" spans="5:5" x14ac:dyDescent="0.25">
      <c r="E724" s="142">
        <v>713</v>
      </c>
    </row>
    <row r="725" spans="5:5" x14ac:dyDescent="0.25">
      <c r="E725" s="142">
        <v>714</v>
      </c>
    </row>
    <row r="726" spans="5:5" x14ac:dyDescent="0.25">
      <c r="E726" s="142">
        <v>715</v>
      </c>
    </row>
    <row r="727" spans="5:5" x14ac:dyDescent="0.25">
      <c r="E727" s="142">
        <v>716</v>
      </c>
    </row>
    <row r="728" spans="5:5" x14ac:dyDescent="0.25">
      <c r="E728" s="142">
        <v>717</v>
      </c>
    </row>
    <row r="729" spans="5:5" x14ac:dyDescent="0.25">
      <c r="E729" s="142">
        <v>718</v>
      </c>
    </row>
    <row r="730" spans="5:5" x14ac:dyDescent="0.25">
      <c r="E730" s="142">
        <v>719</v>
      </c>
    </row>
    <row r="731" spans="5:5" x14ac:dyDescent="0.25">
      <c r="E731" s="142">
        <v>720</v>
      </c>
    </row>
    <row r="732" spans="5:5" x14ac:dyDescent="0.25">
      <c r="E732" s="142">
        <v>721</v>
      </c>
    </row>
    <row r="733" spans="5:5" x14ac:dyDescent="0.25">
      <c r="E733" s="142">
        <v>722</v>
      </c>
    </row>
    <row r="734" spans="5:5" x14ac:dyDescent="0.25">
      <c r="E734" s="142">
        <v>723</v>
      </c>
    </row>
    <row r="735" spans="5:5" x14ac:dyDescent="0.25">
      <c r="E735" s="142">
        <v>724</v>
      </c>
    </row>
    <row r="736" spans="5:5" x14ac:dyDescent="0.25">
      <c r="E736" s="142">
        <v>725</v>
      </c>
    </row>
    <row r="737" spans="5:5" x14ac:dyDescent="0.25">
      <c r="E737" s="142">
        <v>726</v>
      </c>
    </row>
    <row r="738" spans="5:5" x14ac:dyDescent="0.25">
      <c r="E738" s="142">
        <v>727</v>
      </c>
    </row>
    <row r="739" spans="5:5" x14ac:dyDescent="0.25">
      <c r="E739" s="142">
        <v>728</v>
      </c>
    </row>
    <row r="740" spans="5:5" x14ac:dyDescent="0.25">
      <c r="E740" s="142">
        <v>729</v>
      </c>
    </row>
    <row r="741" spans="5:5" x14ac:dyDescent="0.25">
      <c r="E741" s="142">
        <v>730</v>
      </c>
    </row>
    <row r="742" spans="5:5" x14ac:dyDescent="0.25">
      <c r="E742" s="142">
        <v>731</v>
      </c>
    </row>
    <row r="743" spans="5:5" x14ac:dyDescent="0.25">
      <c r="E743" s="142">
        <v>732</v>
      </c>
    </row>
    <row r="744" spans="5:5" x14ac:dyDescent="0.25">
      <c r="E744" s="142">
        <v>733</v>
      </c>
    </row>
    <row r="745" spans="5:5" x14ac:dyDescent="0.25">
      <c r="E745" s="142">
        <v>734</v>
      </c>
    </row>
    <row r="746" spans="5:5" x14ac:dyDescent="0.25">
      <c r="E746" s="142">
        <v>735</v>
      </c>
    </row>
    <row r="747" spans="5:5" x14ac:dyDescent="0.25">
      <c r="E747" s="142">
        <v>736</v>
      </c>
    </row>
    <row r="748" spans="5:5" x14ac:dyDescent="0.25">
      <c r="E748" s="142">
        <v>737</v>
      </c>
    </row>
    <row r="749" spans="5:5" x14ac:dyDescent="0.25">
      <c r="E749" s="142">
        <v>738</v>
      </c>
    </row>
    <row r="750" spans="5:5" x14ac:dyDescent="0.25">
      <c r="E750" s="142">
        <v>739</v>
      </c>
    </row>
    <row r="751" spans="5:5" x14ac:dyDescent="0.25">
      <c r="E751" s="142">
        <v>740</v>
      </c>
    </row>
    <row r="752" spans="5:5" x14ac:dyDescent="0.25">
      <c r="E752" s="142">
        <v>741</v>
      </c>
    </row>
    <row r="753" spans="5:5" x14ac:dyDescent="0.25">
      <c r="E753" s="142">
        <v>742</v>
      </c>
    </row>
    <row r="754" spans="5:5" x14ac:dyDescent="0.25">
      <c r="E754" s="142">
        <v>743</v>
      </c>
    </row>
    <row r="755" spans="5:5" x14ac:dyDescent="0.25">
      <c r="E755" s="142">
        <v>744</v>
      </c>
    </row>
    <row r="756" spans="5:5" x14ac:dyDescent="0.25">
      <c r="E756" s="142">
        <v>745</v>
      </c>
    </row>
    <row r="757" spans="5:5" x14ac:dyDescent="0.25">
      <c r="E757" s="142">
        <v>746</v>
      </c>
    </row>
    <row r="758" spans="5:5" x14ac:dyDescent="0.25">
      <c r="E758" s="142">
        <v>747</v>
      </c>
    </row>
    <row r="759" spans="5:5" x14ac:dyDescent="0.25">
      <c r="E759" s="142">
        <v>748</v>
      </c>
    </row>
    <row r="760" spans="5:5" x14ac:dyDescent="0.25">
      <c r="E760" s="142">
        <v>749</v>
      </c>
    </row>
    <row r="761" spans="5:5" x14ac:dyDescent="0.25">
      <c r="E761" s="142">
        <v>750</v>
      </c>
    </row>
    <row r="762" spans="5:5" x14ac:dyDescent="0.25">
      <c r="E762" s="142">
        <v>751</v>
      </c>
    </row>
    <row r="763" spans="5:5" x14ac:dyDescent="0.25">
      <c r="E763" s="142">
        <v>752</v>
      </c>
    </row>
    <row r="764" spans="5:5" x14ac:dyDescent="0.25">
      <c r="E764" s="142">
        <v>753</v>
      </c>
    </row>
    <row r="765" spans="5:5" x14ac:dyDescent="0.25">
      <c r="E765" s="142">
        <v>754</v>
      </c>
    </row>
    <row r="766" spans="5:5" x14ac:dyDescent="0.25">
      <c r="E766" s="142">
        <v>755</v>
      </c>
    </row>
    <row r="767" spans="5:5" x14ac:dyDescent="0.25">
      <c r="E767" s="142">
        <v>756</v>
      </c>
    </row>
    <row r="768" spans="5:5" x14ac:dyDescent="0.25">
      <c r="E768" s="142">
        <v>757</v>
      </c>
    </row>
    <row r="769" spans="5:5" x14ac:dyDescent="0.25">
      <c r="E769" s="142">
        <v>758</v>
      </c>
    </row>
    <row r="770" spans="5:5" x14ac:dyDescent="0.25">
      <c r="E770" s="142">
        <v>759</v>
      </c>
    </row>
    <row r="771" spans="5:5" x14ac:dyDescent="0.25">
      <c r="E771" s="142">
        <v>760</v>
      </c>
    </row>
    <row r="772" spans="5:5" x14ac:dyDescent="0.25">
      <c r="E772" s="142">
        <v>761</v>
      </c>
    </row>
    <row r="773" spans="5:5" x14ac:dyDescent="0.25">
      <c r="E773" s="142">
        <v>762</v>
      </c>
    </row>
    <row r="774" spans="5:5" x14ac:dyDescent="0.25">
      <c r="E774" s="142">
        <v>763</v>
      </c>
    </row>
    <row r="775" spans="5:5" x14ac:dyDescent="0.25">
      <c r="E775" s="142">
        <v>764</v>
      </c>
    </row>
    <row r="776" spans="5:5" x14ac:dyDescent="0.25">
      <c r="E776" s="142">
        <v>765</v>
      </c>
    </row>
    <row r="777" spans="5:5" x14ac:dyDescent="0.25">
      <c r="E777" s="142">
        <v>766</v>
      </c>
    </row>
    <row r="778" spans="5:5" x14ac:dyDescent="0.25">
      <c r="E778" s="142">
        <v>767</v>
      </c>
    </row>
    <row r="779" spans="5:5" x14ac:dyDescent="0.25">
      <c r="E779" s="142">
        <v>768</v>
      </c>
    </row>
    <row r="780" spans="5:5" x14ac:dyDescent="0.25">
      <c r="E780" s="142">
        <v>769</v>
      </c>
    </row>
    <row r="781" spans="5:5" x14ac:dyDescent="0.25">
      <c r="E781" s="142">
        <v>770</v>
      </c>
    </row>
    <row r="782" spans="5:5" x14ac:dyDescent="0.25">
      <c r="E782" s="142">
        <v>771</v>
      </c>
    </row>
    <row r="783" spans="5:5" x14ac:dyDescent="0.25">
      <c r="E783" s="142">
        <v>772</v>
      </c>
    </row>
    <row r="784" spans="5:5" x14ac:dyDescent="0.25">
      <c r="E784" s="142">
        <v>773</v>
      </c>
    </row>
    <row r="785" spans="5:5" x14ac:dyDescent="0.25">
      <c r="E785" s="142">
        <v>774</v>
      </c>
    </row>
    <row r="786" spans="5:5" x14ac:dyDescent="0.25">
      <c r="E786" s="142">
        <v>775</v>
      </c>
    </row>
    <row r="787" spans="5:5" x14ac:dyDescent="0.25">
      <c r="E787" s="142">
        <v>776</v>
      </c>
    </row>
    <row r="788" spans="5:5" x14ac:dyDescent="0.25">
      <c r="E788" s="142">
        <v>777</v>
      </c>
    </row>
    <row r="789" spans="5:5" x14ac:dyDescent="0.25">
      <c r="E789" s="142">
        <v>778</v>
      </c>
    </row>
    <row r="790" spans="5:5" x14ac:dyDescent="0.25">
      <c r="E790" s="142">
        <v>779</v>
      </c>
    </row>
    <row r="791" spans="5:5" x14ac:dyDescent="0.25">
      <c r="E791" s="142">
        <v>780</v>
      </c>
    </row>
    <row r="792" spans="5:5" x14ac:dyDescent="0.25">
      <c r="E792" s="142">
        <v>781</v>
      </c>
    </row>
    <row r="793" spans="5:5" x14ac:dyDescent="0.25">
      <c r="E793" s="142">
        <v>782</v>
      </c>
    </row>
    <row r="794" spans="5:5" x14ac:dyDescent="0.25">
      <c r="E794" s="142">
        <v>783</v>
      </c>
    </row>
    <row r="795" spans="5:5" x14ac:dyDescent="0.25">
      <c r="E795" s="142">
        <v>784</v>
      </c>
    </row>
    <row r="796" spans="5:5" x14ac:dyDescent="0.25">
      <c r="E796" s="142">
        <v>785</v>
      </c>
    </row>
    <row r="797" spans="5:5" x14ac:dyDescent="0.25">
      <c r="E797" s="142">
        <v>786</v>
      </c>
    </row>
    <row r="798" spans="5:5" x14ac:dyDescent="0.25">
      <c r="E798" s="142">
        <v>787</v>
      </c>
    </row>
    <row r="799" spans="5:5" x14ac:dyDescent="0.25">
      <c r="E799" s="142">
        <v>788</v>
      </c>
    </row>
    <row r="800" spans="5:5" x14ac:dyDescent="0.25">
      <c r="E800" s="142">
        <v>789</v>
      </c>
    </row>
    <row r="801" spans="5:5" x14ac:dyDescent="0.25">
      <c r="E801" s="142">
        <v>790</v>
      </c>
    </row>
    <row r="802" spans="5:5" x14ac:dyDescent="0.25">
      <c r="E802" s="142">
        <v>791</v>
      </c>
    </row>
    <row r="803" spans="5:5" x14ac:dyDescent="0.25">
      <c r="E803" s="142">
        <v>792</v>
      </c>
    </row>
    <row r="804" spans="5:5" x14ac:dyDescent="0.25">
      <c r="E804" s="142">
        <v>793</v>
      </c>
    </row>
    <row r="805" spans="5:5" x14ac:dyDescent="0.25">
      <c r="E805" s="142">
        <v>794</v>
      </c>
    </row>
    <row r="806" spans="5:5" x14ac:dyDescent="0.25">
      <c r="E806" s="142">
        <v>795</v>
      </c>
    </row>
    <row r="807" spans="5:5" x14ac:dyDescent="0.25">
      <c r="E807" s="142">
        <v>796</v>
      </c>
    </row>
    <row r="808" spans="5:5" x14ac:dyDescent="0.25">
      <c r="E808" s="142">
        <v>797</v>
      </c>
    </row>
    <row r="809" spans="5:5" x14ac:dyDescent="0.25">
      <c r="E809" s="142">
        <v>798</v>
      </c>
    </row>
    <row r="810" spans="5:5" x14ac:dyDescent="0.25">
      <c r="E810" s="142">
        <v>799</v>
      </c>
    </row>
    <row r="811" spans="5:5" x14ac:dyDescent="0.25">
      <c r="E811" s="142">
        <v>800</v>
      </c>
    </row>
    <row r="812" spans="5:5" x14ac:dyDescent="0.25">
      <c r="E812" s="142">
        <v>801</v>
      </c>
    </row>
    <row r="813" spans="5:5" x14ac:dyDescent="0.25">
      <c r="E813" s="142">
        <v>802</v>
      </c>
    </row>
    <row r="814" spans="5:5" x14ac:dyDescent="0.25">
      <c r="E814" s="142">
        <v>803</v>
      </c>
    </row>
    <row r="815" spans="5:5" x14ac:dyDescent="0.25">
      <c r="E815" s="142">
        <v>804</v>
      </c>
    </row>
    <row r="816" spans="5:5" x14ac:dyDescent="0.25">
      <c r="E816" s="142">
        <v>805</v>
      </c>
    </row>
    <row r="817" spans="5:5" x14ac:dyDescent="0.25">
      <c r="E817" s="142">
        <v>806</v>
      </c>
    </row>
    <row r="818" spans="5:5" x14ac:dyDescent="0.25">
      <c r="E818" s="142">
        <v>807</v>
      </c>
    </row>
    <row r="819" spans="5:5" x14ac:dyDescent="0.25">
      <c r="E819" s="142">
        <v>808</v>
      </c>
    </row>
    <row r="820" spans="5:5" x14ac:dyDescent="0.25">
      <c r="E820" s="142">
        <v>809</v>
      </c>
    </row>
    <row r="821" spans="5:5" x14ac:dyDescent="0.25">
      <c r="E821" s="142">
        <v>810</v>
      </c>
    </row>
    <row r="822" spans="5:5" x14ac:dyDescent="0.25">
      <c r="E822" s="142">
        <v>811</v>
      </c>
    </row>
    <row r="823" spans="5:5" x14ac:dyDescent="0.25">
      <c r="E823" s="142">
        <v>812</v>
      </c>
    </row>
    <row r="824" spans="5:5" x14ac:dyDescent="0.25">
      <c r="E824" s="142">
        <v>813</v>
      </c>
    </row>
    <row r="825" spans="5:5" x14ac:dyDescent="0.25">
      <c r="E825" s="142">
        <v>814</v>
      </c>
    </row>
    <row r="826" spans="5:5" x14ac:dyDescent="0.25">
      <c r="E826" s="142">
        <v>815</v>
      </c>
    </row>
    <row r="827" spans="5:5" x14ac:dyDescent="0.25">
      <c r="E827" s="142">
        <v>816</v>
      </c>
    </row>
    <row r="828" spans="5:5" x14ac:dyDescent="0.25">
      <c r="E828" s="142">
        <v>817</v>
      </c>
    </row>
    <row r="829" spans="5:5" x14ac:dyDescent="0.25">
      <c r="E829" s="142">
        <v>818</v>
      </c>
    </row>
    <row r="830" spans="5:5" x14ac:dyDescent="0.25">
      <c r="E830" s="142">
        <v>819</v>
      </c>
    </row>
    <row r="831" spans="5:5" x14ac:dyDescent="0.25">
      <c r="E831" s="142">
        <v>820</v>
      </c>
    </row>
    <row r="832" spans="5:5" x14ac:dyDescent="0.25">
      <c r="E832" s="142">
        <v>821</v>
      </c>
    </row>
    <row r="833" spans="5:5" x14ac:dyDescent="0.25">
      <c r="E833" s="142">
        <v>822</v>
      </c>
    </row>
    <row r="834" spans="5:5" x14ac:dyDescent="0.25">
      <c r="E834" s="142">
        <v>823</v>
      </c>
    </row>
    <row r="835" spans="5:5" x14ac:dyDescent="0.25">
      <c r="E835" s="142">
        <v>824</v>
      </c>
    </row>
    <row r="836" spans="5:5" x14ac:dyDescent="0.25">
      <c r="E836" s="142">
        <v>825</v>
      </c>
    </row>
    <row r="837" spans="5:5" x14ac:dyDescent="0.25">
      <c r="E837" s="142">
        <v>826</v>
      </c>
    </row>
    <row r="838" spans="5:5" x14ac:dyDescent="0.25">
      <c r="E838" s="142">
        <v>827</v>
      </c>
    </row>
    <row r="839" spans="5:5" x14ac:dyDescent="0.25">
      <c r="E839" s="142">
        <v>828</v>
      </c>
    </row>
    <row r="840" spans="5:5" x14ac:dyDescent="0.25">
      <c r="E840" s="142">
        <v>829</v>
      </c>
    </row>
    <row r="841" spans="5:5" x14ac:dyDescent="0.25">
      <c r="E841" s="142">
        <v>830</v>
      </c>
    </row>
    <row r="842" spans="5:5" x14ac:dyDescent="0.25">
      <c r="E842" s="142">
        <v>831</v>
      </c>
    </row>
    <row r="843" spans="5:5" x14ac:dyDescent="0.25">
      <c r="E843" s="142">
        <v>832</v>
      </c>
    </row>
    <row r="844" spans="5:5" x14ac:dyDescent="0.25">
      <c r="E844" s="142">
        <v>833</v>
      </c>
    </row>
    <row r="845" spans="5:5" x14ac:dyDescent="0.25">
      <c r="E845" s="142">
        <v>834</v>
      </c>
    </row>
    <row r="846" spans="5:5" x14ac:dyDescent="0.25">
      <c r="E846" s="142">
        <v>835</v>
      </c>
    </row>
    <row r="847" spans="5:5" x14ac:dyDescent="0.25">
      <c r="E847" s="142">
        <v>836</v>
      </c>
    </row>
    <row r="848" spans="5:5" x14ac:dyDescent="0.25">
      <c r="E848" s="142">
        <v>837</v>
      </c>
    </row>
    <row r="849" spans="5:5" x14ac:dyDescent="0.25">
      <c r="E849" s="142">
        <v>838</v>
      </c>
    </row>
    <row r="850" spans="5:5" x14ac:dyDescent="0.25">
      <c r="E850" s="142">
        <v>839</v>
      </c>
    </row>
    <row r="851" spans="5:5" x14ac:dyDescent="0.25">
      <c r="E851" s="142">
        <v>840</v>
      </c>
    </row>
    <row r="852" spans="5:5" x14ac:dyDescent="0.25">
      <c r="E852" s="142">
        <v>841</v>
      </c>
    </row>
    <row r="853" spans="5:5" x14ac:dyDescent="0.25">
      <c r="E853" s="142">
        <v>842</v>
      </c>
    </row>
    <row r="854" spans="5:5" x14ac:dyDescent="0.25">
      <c r="E854" s="142">
        <v>843</v>
      </c>
    </row>
    <row r="855" spans="5:5" x14ac:dyDescent="0.25">
      <c r="E855" s="142">
        <v>844</v>
      </c>
    </row>
    <row r="856" spans="5:5" x14ac:dyDescent="0.25">
      <c r="E856" s="142">
        <v>845</v>
      </c>
    </row>
    <row r="857" spans="5:5" x14ac:dyDescent="0.25">
      <c r="E857" s="142">
        <v>846</v>
      </c>
    </row>
    <row r="858" spans="5:5" x14ac:dyDescent="0.25">
      <c r="E858" s="142">
        <v>847</v>
      </c>
    </row>
    <row r="859" spans="5:5" x14ac:dyDescent="0.25">
      <c r="E859" s="142">
        <v>848</v>
      </c>
    </row>
    <row r="860" spans="5:5" x14ac:dyDescent="0.25">
      <c r="E860" s="142">
        <v>849</v>
      </c>
    </row>
    <row r="861" spans="5:5" x14ac:dyDescent="0.25">
      <c r="E861" s="142">
        <v>850</v>
      </c>
    </row>
    <row r="862" spans="5:5" x14ac:dyDescent="0.25">
      <c r="E862" s="142">
        <v>851</v>
      </c>
    </row>
    <row r="863" spans="5:5" x14ac:dyDescent="0.25">
      <c r="E863" s="142">
        <v>852</v>
      </c>
    </row>
    <row r="864" spans="5:5" x14ac:dyDescent="0.25">
      <c r="E864" s="142">
        <v>853</v>
      </c>
    </row>
    <row r="865" spans="5:5" x14ac:dyDescent="0.25">
      <c r="E865" s="142">
        <v>854</v>
      </c>
    </row>
    <row r="866" spans="5:5" x14ac:dyDescent="0.25">
      <c r="E866" s="142">
        <v>855</v>
      </c>
    </row>
    <row r="867" spans="5:5" x14ac:dyDescent="0.25">
      <c r="E867" s="142">
        <v>856</v>
      </c>
    </row>
    <row r="868" spans="5:5" x14ac:dyDescent="0.25">
      <c r="E868" s="142">
        <v>857</v>
      </c>
    </row>
    <row r="869" spans="5:5" x14ac:dyDescent="0.25">
      <c r="E869" s="142">
        <v>858</v>
      </c>
    </row>
    <row r="870" spans="5:5" x14ac:dyDescent="0.25">
      <c r="E870" s="142">
        <v>859</v>
      </c>
    </row>
    <row r="871" spans="5:5" x14ac:dyDescent="0.25">
      <c r="E871" s="142">
        <v>860</v>
      </c>
    </row>
    <row r="872" spans="5:5" x14ac:dyDescent="0.25">
      <c r="E872" s="142">
        <v>861</v>
      </c>
    </row>
    <row r="873" spans="5:5" x14ac:dyDescent="0.25">
      <c r="E873" s="142">
        <v>862</v>
      </c>
    </row>
    <row r="874" spans="5:5" x14ac:dyDescent="0.25">
      <c r="E874" s="142">
        <v>863</v>
      </c>
    </row>
    <row r="875" spans="5:5" x14ac:dyDescent="0.25">
      <c r="E875" s="142">
        <v>864</v>
      </c>
    </row>
    <row r="876" spans="5:5" x14ac:dyDescent="0.25">
      <c r="E876" s="142">
        <v>865</v>
      </c>
    </row>
    <row r="877" spans="5:5" x14ac:dyDescent="0.25">
      <c r="E877" s="142">
        <v>866</v>
      </c>
    </row>
    <row r="878" spans="5:5" x14ac:dyDescent="0.25">
      <c r="E878" s="142">
        <v>867</v>
      </c>
    </row>
    <row r="879" spans="5:5" x14ac:dyDescent="0.25">
      <c r="E879" s="142">
        <v>868</v>
      </c>
    </row>
    <row r="880" spans="5:5" x14ac:dyDescent="0.25">
      <c r="E880" s="142">
        <v>869</v>
      </c>
    </row>
    <row r="881" spans="5:5" x14ac:dyDescent="0.25">
      <c r="E881" s="142">
        <v>870</v>
      </c>
    </row>
    <row r="882" spans="5:5" x14ac:dyDescent="0.25">
      <c r="E882" s="142">
        <v>871</v>
      </c>
    </row>
    <row r="883" spans="5:5" x14ac:dyDescent="0.25">
      <c r="E883" s="142">
        <v>872</v>
      </c>
    </row>
    <row r="884" spans="5:5" x14ac:dyDescent="0.25">
      <c r="E884" s="142">
        <v>873</v>
      </c>
    </row>
    <row r="885" spans="5:5" x14ac:dyDescent="0.25">
      <c r="E885" s="142">
        <v>874</v>
      </c>
    </row>
    <row r="886" spans="5:5" x14ac:dyDescent="0.25">
      <c r="E886" s="142">
        <v>875</v>
      </c>
    </row>
    <row r="887" spans="5:5" x14ac:dyDescent="0.25">
      <c r="E887" s="142">
        <v>876</v>
      </c>
    </row>
    <row r="888" spans="5:5" x14ac:dyDescent="0.25">
      <c r="E888" s="142">
        <v>877</v>
      </c>
    </row>
    <row r="889" spans="5:5" x14ac:dyDescent="0.25">
      <c r="E889" s="142">
        <v>878</v>
      </c>
    </row>
    <row r="890" spans="5:5" x14ac:dyDescent="0.25">
      <c r="E890" s="142">
        <v>879</v>
      </c>
    </row>
    <row r="891" spans="5:5" x14ac:dyDescent="0.25">
      <c r="E891" s="142">
        <v>880</v>
      </c>
    </row>
    <row r="892" spans="5:5" x14ac:dyDescent="0.25">
      <c r="E892" s="142">
        <v>881</v>
      </c>
    </row>
    <row r="893" spans="5:5" x14ac:dyDescent="0.25">
      <c r="E893" s="142">
        <v>882</v>
      </c>
    </row>
    <row r="894" spans="5:5" x14ac:dyDescent="0.25">
      <c r="E894" s="142">
        <v>883</v>
      </c>
    </row>
    <row r="895" spans="5:5" x14ac:dyDescent="0.25">
      <c r="E895" s="142">
        <v>884</v>
      </c>
    </row>
    <row r="896" spans="5:5" x14ac:dyDescent="0.25">
      <c r="E896" s="142">
        <v>885</v>
      </c>
    </row>
    <row r="897" spans="5:5" x14ac:dyDescent="0.25">
      <c r="E897" s="142">
        <v>886</v>
      </c>
    </row>
    <row r="898" spans="5:5" x14ac:dyDescent="0.25">
      <c r="E898" s="142">
        <v>887</v>
      </c>
    </row>
    <row r="899" spans="5:5" x14ac:dyDescent="0.25">
      <c r="E899" s="142">
        <v>888</v>
      </c>
    </row>
    <row r="900" spans="5:5" x14ac:dyDescent="0.25">
      <c r="E900" s="142">
        <v>889</v>
      </c>
    </row>
    <row r="901" spans="5:5" x14ac:dyDescent="0.25">
      <c r="E901" s="142">
        <v>890</v>
      </c>
    </row>
    <row r="902" spans="5:5" x14ac:dyDescent="0.25">
      <c r="E902" s="142">
        <v>891</v>
      </c>
    </row>
    <row r="903" spans="5:5" x14ac:dyDescent="0.25">
      <c r="E903" s="142">
        <v>892</v>
      </c>
    </row>
    <row r="904" spans="5:5" x14ac:dyDescent="0.25">
      <c r="E904" s="142">
        <v>893</v>
      </c>
    </row>
    <row r="905" spans="5:5" x14ac:dyDescent="0.25">
      <c r="E905" s="142">
        <v>894</v>
      </c>
    </row>
    <row r="906" spans="5:5" x14ac:dyDescent="0.25">
      <c r="E906" s="142">
        <v>895</v>
      </c>
    </row>
    <row r="907" spans="5:5" x14ac:dyDescent="0.25">
      <c r="E907" s="142">
        <v>896</v>
      </c>
    </row>
    <row r="908" spans="5:5" x14ac:dyDescent="0.25">
      <c r="E908" s="142">
        <v>897</v>
      </c>
    </row>
    <row r="909" spans="5:5" x14ac:dyDescent="0.25">
      <c r="E909" s="142">
        <v>898</v>
      </c>
    </row>
    <row r="910" spans="5:5" x14ac:dyDescent="0.25">
      <c r="E910" s="142">
        <v>899</v>
      </c>
    </row>
    <row r="911" spans="5:5" x14ac:dyDescent="0.25">
      <c r="E911" s="142">
        <v>900</v>
      </c>
    </row>
    <row r="912" spans="5:5" x14ac:dyDescent="0.25">
      <c r="E912" s="142">
        <v>901</v>
      </c>
    </row>
    <row r="913" spans="5:5" x14ac:dyDescent="0.25">
      <c r="E913" s="142">
        <v>902</v>
      </c>
    </row>
    <row r="914" spans="5:5" x14ac:dyDescent="0.25">
      <c r="E914" s="142">
        <v>903</v>
      </c>
    </row>
    <row r="915" spans="5:5" x14ac:dyDescent="0.25">
      <c r="E915" s="142">
        <v>904</v>
      </c>
    </row>
    <row r="916" spans="5:5" x14ac:dyDescent="0.25">
      <c r="E916" s="142">
        <v>905</v>
      </c>
    </row>
    <row r="917" spans="5:5" x14ac:dyDescent="0.25">
      <c r="E917" s="142">
        <v>906</v>
      </c>
    </row>
    <row r="918" spans="5:5" x14ac:dyDescent="0.25">
      <c r="E918" s="142">
        <v>907</v>
      </c>
    </row>
    <row r="919" spans="5:5" x14ac:dyDescent="0.25">
      <c r="E919" s="142">
        <v>908</v>
      </c>
    </row>
    <row r="920" spans="5:5" x14ac:dyDescent="0.25">
      <c r="E920" s="142">
        <v>909</v>
      </c>
    </row>
    <row r="921" spans="5:5" x14ac:dyDescent="0.25">
      <c r="E921" s="142">
        <v>910</v>
      </c>
    </row>
    <row r="922" spans="5:5" x14ac:dyDescent="0.25">
      <c r="E922" s="142">
        <v>911</v>
      </c>
    </row>
    <row r="923" spans="5:5" x14ac:dyDescent="0.25">
      <c r="E923" s="142">
        <v>912</v>
      </c>
    </row>
    <row r="924" spans="5:5" x14ac:dyDescent="0.25">
      <c r="E924" s="142">
        <v>913</v>
      </c>
    </row>
    <row r="925" spans="5:5" x14ac:dyDescent="0.25">
      <c r="E925" s="142">
        <v>914</v>
      </c>
    </row>
    <row r="926" spans="5:5" x14ac:dyDescent="0.25">
      <c r="E926" s="142">
        <v>915</v>
      </c>
    </row>
    <row r="927" spans="5:5" x14ac:dyDescent="0.25">
      <c r="E927" s="142">
        <v>916</v>
      </c>
    </row>
    <row r="928" spans="5:5" x14ac:dyDescent="0.25">
      <c r="E928" s="142">
        <v>917</v>
      </c>
    </row>
    <row r="929" spans="5:5" x14ac:dyDescent="0.25">
      <c r="E929" s="142">
        <v>918</v>
      </c>
    </row>
    <row r="930" spans="5:5" x14ac:dyDescent="0.25">
      <c r="E930" s="142">
        <v>919</v>
      </c>
    </row>
    <row r="931" spans="5:5" x14ac:dyDescent="0.25">
      <c r="E931" s="142">
        <v>920</v>
      </c>
    </row>
    <row r="932" spans="5:5" x14ac:dyDescent="0.25">
      <c r="E932" s="142">
        <v>921</v>
      </c>
    </row>
    <row r="933" spans="5:5" x14ac:dyDescent="0.25">
      <c r="E933" s="142">
        <v>922</v>
      </c>
    </row>
    <row r="934" spans="5:5" x14ac:dyDescent="0.25">
      <c r="E934" s="142">
        <v>923</v>
      </c>
    </row>
    <row r="935" spans="5:5" x14ac:dyDescent="0.25">
      <c r="E935" s="142">
        <v>924</v>
      </c>
    </row>
    <row r="936" spans="5:5" x14ac:dyDescent="0.25">
      <c r="E936" s="142">
        <v>925</v>
      </c>
    </row>
    <row r="937" spans="5:5" x14ac:dyDescent="0.25">
      <c r="E937" s="142">
        <v>926</v>
      </c>
    </row>
    <row r="938" spans="5:5" x14ac:dyDescent="0.25">
      <c r="E938" s="142">
        <v>927</v>
      </c>
    </row>
    <row r="939" spans="5:5" x14ac:dyDescent="0.25">
      <c r="E939" s="142">
        <v>928</v>
      </c>
    </row>
    <row r="940" spans="5:5" x14ac:dyDescent="0.25">
      <c r="E940" s="142">
        <v>929</v>
      </c>
    </row>
    <row r="941" spans="5:5" x14ac:dyDescent="0.25">
      <c r="E941" s="142">
        <v>930</v>
      </c>
    </row>
    <row r="942" spans="5:5" x14ac:dyDescent="0.25">
      <c r="E942" s="142">
        <v>931</v>
      </c>
    </row>
    <row r="943" spans="5:5" x14ac:dyDescent="0.25">
      <c r="E943" s="142">
        <v>932</v>
      </c>
    </row>
    <row r="944" spans="5:5" x14ac:dyDescent="0.25">
      <c r="E944" s="142">
        <v>933</v>
      </c>
    </row>
    <row r="945" spans="5:5" x14ac:dyDescent="0.25">
      <c r="E945" s="142">
        <v>934</v>
      </c>
    </row>
    <row r="946" spans="5:5" x14ac:dyDescent="0.25">
      <c r="E946" s="142">
        <v>935</v>
      </c>
    </row>
    <row r="947" spans="5:5" x14ac:dyDescent="0.25">
      <c r="E947" s="142">
        <v>936</v>
      </c>
    </row>
    <row r="948" spans="5:5" x14ac:dyDescent="0.25">
      <c r="E948" s="142">
        <v>937</v>
      </c>
    </row>
    <row r="949" spans="5:5" x14ac:dyDescent="0.25">
      <c r="E949" s="142">
        <v>938</v>
      </c>
    </row>
    <row r="950" spans="5:5" x14ac:dyDescent="0.25">
      <c r="E950" s="142">
        <v>939</v>
      </c>
    </row>
    <row r="951" spans="5:5" x14ac:dyDescent="0.25">
      <c r="E951" s="142">
        <v>940</v>
      </c>
    </row>
    <row r="952" spans="5:5" x14ac:dyDescent="0.25">
      <c r="E952" s="142">
        <v>941</v>
      </c>
    </row>
    <row r="953" spans="5:5" x14ac:dyDescent="0.25">
      <c r="E953" s="142">
        <v>942</v>
      </c>
    </row>
    <row r="954" spans="5:5" x14ac:dyDescent="0.25">
      <c r="E954" s="142">
        <v>943</v>
      </c>
    </row>
    <row r="955" spans="5:5" x14ac:dyDescent="0.25">
      <c r="E955" s="142">
        <v>944</v>
      </c>
    </row>
    <row r="956" spans="5:5" x14ac:dyDescent="0.25">
      <c r="E956" s="142">
        <v>945</v>
      </c>
    </row>
    <row r="957" spans="5:5" x14ac:dyDescent="0.25">
      <c r="E957" s="142">
        <v>946</v>
      </c>
    </row>
    <row r="958" spans="5:5" x14ac:dyDescent="0.25">
      <c r="E958" s="142">
        <v>947</v>
      </c>
    </row>
    <row r="959" spans="5:5" x14ac:dyDescent="0.25">
      <c r="E959" s="142">
        <v>948</v>
      </c>
    </row>
    <row r="960" spans="5:5" x14ac:dyDescent="0.25">
      <c r="E960" s="142">
        <v>949</v>
      </c>
    </row>
    <row r="961" spans="5:5" x14ac:dyDescent="0.25">
      <c r="E961" s="142">
        <v>950</v>
      </c>
    </row>
    <row r="962" spans="5:5" x14ac:dyDescent="0.25">
      <c r="E962" s="142">
        <v>951</v>
      </c>
    </row>
    <row r="963" spans="5:5" x14ac:dyDescent="0.25">
      <c r="E963" s="142">
        <v>952</v>
      </c>
    </row>
    <row r="964" spans="5:5" x14ac:dyDescent="0.25">
      <c r="E964" s="142">
        <v>953</v>
      </c>
    </row>
    <row r="965" spans="5:5" x14ac:dyDescent="0.25">
      <c r="E965" s="142">
        <v>954</v>
      </c>
    </row>
    <row r="966" spans="5:5" x14ac:dyDescent="0.25">
      <c r="E966" s="142">
        <v>955</v>
      </c>
    </row>
    <row r="967" spans="5:5" x14ac:dyDescent="0.25">
      <c r="E967" s="142">
        <v>956</v>
      </c>
    </row>
    <row r="968" spans="5:5" x14ac:dyDescent="0.25">
      <c r="E968" s="142">
        <v>957</v>
      </c>
    </row>
    <row r="969" spans="5:5" x14ac:dyDescent="0.25">
      <c r="E969" s="142">
        <v>958</v>
      </c>
    </row>
    <row r="970" spans="5:5" x14ac:dyDescent="0.25">
      <c r="E970" s="142">
        <v>959</v>
      </c>
    </row>
    <row r="971" spans="5:5" x14ac:dyDescent="0.25">
      <c r="E971" s="142">
        <v>960</v>
      </c>
    </row>
    <row r="972" spans="5:5" x14ac:dyDescent="0.25">
      <c r="E972" s="142">
        <v>961</v>
      </c>
    </row>
    <row r="973" spans="5:5" x14ac:dyDescent="0.25">
      <c r="E973" s="142">
        <v>962</v>
      </c>
    </row>
    <row r="974" spans="5:5" x14ac:dyDescent="0.25">
      <c r="E974" s="142">
        <v>963</v>
      </c>
    </row>
    <row r="975" spans="5:5" x14ac:dyDescent="0.25">
      <c r="E975" s="142">
        <v>964</v>
      </c>
    </row>
    <row r="976" spans="5:5" x14ac:dyDescent="0.25">
      <c r="E976" s="142">
        <v>965</v>
      </c>
    </row>
    <row r="977" spans="5:5" x14ac:dyDescent="0.25">
      <c r="E977" s="142">
        <v>966</v>
      </c>
    </row>
    <row r="978" spans="5:5" x14ac:dyDescent="0.25">
      <c r="E978" s="142">
        <v>967</v>
      </c>
    </row>
    <row r="979" spans="5:5" x14ac:dyDescent="0.25">
      <c r="E979" s="142">
        <v>968</v>
      </c>
    </row>
    <row r="980" spans="5:5" x14ac:dyDescent="0.25">
      <c r="E980" s="142">
        <v>969</v>
      </c>
    </row>
    <row r="981" spans="5:5" x14ac:dyDescent="0.25">
      <c r="E981" s="142">
        <v>970</v>
      </c>
    </row>
    <row r="982" spans="5:5" x14ac:dyDescent="0.25">
      <c r="E982" s="142">
        <v>971</v>
      </c>
    </row>
    <row r="983" spans="5:5" x14ac:dyDescent="0.25">
      <c r="E983" s="142">
        <v>972</v>
      </c>
    </row>
    <row r="984" spans="5:5" x14ac:dyDescent="0.25">
      <c r="E984" s="142">
        <v>973</v>
      </c>
    </row>
    <row r="985" spans="5:5" x14ac:dyDescent="0.25">
      <c r="E985" s="142">
        <v>974</v>
      </c>
    </row>
    <row r="986" spans="5:5" x14ac:dyDescent="0.25">
      <c r="E986" s="142">
        <v>975</v>
      </c>
    </row>
    <row r="987" spans="5:5" x14ac:dyDescent="0.25">
      <c r="E987" s="142">
        <v>976</v>
      </c>
    </row>
    <row r="988" spans="5:5" x14ac:dyDescent="0.25">
      <c r="E988" s="142">
        <v>977</v>
      </c>
    </row>
    <row r="989" spans="5:5" x14ac:dyDescent="0.25">
      <c r="E989" s="142">
        <v>978</v>
      </c>
    </row>
    <row r="990" spans="5:5" x14ac:dyDescent="0.25">
      <c r="E990" s="142">
        <v>979</v>
      </c>
    </row>
    <row r="991" spans="5:5" x14ac:dyDescent="0.25">
      <c r="E991" s="142">
        <v>980</v>
      </c>
    </row>
    <row r="992" spans="5:5" x14ac:dyDescent="0.25">
      <c r="E992" s="142">
        <v>981</v>
      </c>
    </row>
    <row r="993" spans="5:5" x14ac:dyDescent="0.25">
      <c r="E993" s="142">
        <v>982</v>
      </c>
    </row>
    <row r="994" spans="5:5" x14ac:dyDescent="0.25">
      <c r="E994" s="142">
        <v>983</v>
      </c>
    </row>
    <row r="995" spans="5:5" x14ac:dyDescent="0.25">
      <c r="E995" s="142">
        <v>984</v>
      </c>
    </row>
    <row r="996" spans="5:5" x14ac:dyDescent="0.25">
      <c r="E996" s="142">
        <v>985</v>
      </c>
    </row>
    <row r="997" spans="5:5" x14ac:dyDescent="0.25">
      <c r="E997" s="142">
        <v>986</v>
      </c>
    </row>
    <row r="998" spans="5:5" x14ac:dyDescent="0.25">
      <c r="E998" s="142">
        <v>987</v>
      </c>
    </row>
    <row r="999" spans="5:5" x14ac:dyDescent="0.25">
      <c r="E999" s="142">
        <v>988</v>
      </c>
    </row>
    <row r="1000" spans="5:5" x14ac:dyDescent="0.25">
      <c r="E1000" s="142">
        <v>989</v>
      </c>
    </row>
    <row r="1001" spans="5:5" x14ac:dyDescent="0.25">
      <c r="E1001" s="142">
        <v>990</v>
      </c>
    </row>
    <row r="1002" spans="5:5" x14ac:dyDescent="0.25">
      <c r="E1002" s="142">
        <v>991</v>
      </c>
    </row>
    <row r="1003" spans="5:5" x14ac:dyDescent="0.25">
      <c r="E1003" s="142">
        <v>992</v>
      </c>
    </row>
    <row r="1004" spans="5:5" x14ac:dyDescent="0.25">
      <c r="E1004" s="142">
        <v>993</v>
      </c>
    </row>
    <row r="1005" spans="5:5" x14ac:dyDescent="0.25">
      <c r="E1005" s="142">
        <v>994</v>
      </c>
    </row>
    <row r="1006" spans="5:5" x14ac:dyDescent="0.25">
      <c r="E1006" s="142">
        <v>995</v>
      </c>
    </row>
    <row r="1007" spans="5:5" x14ac:dyDescent="0.25">
      <c r="E1007" s="142">
        <v>996</v>
      </c>
    </row>
    <row r="1008" spans="5:5" x14ac:dyDescent="0.25">
      <c r="E1008" s="142">
        <v>997</v>
      </c>
    </row>
    <row r="1009" spans="5:5" x14ac:dyDescent="0.25">
      <c r="E1009" s="142">
        <v>998</v>
      </c>
    </row>
    <row r="1010" spans="5:5" x14ac:dyDescent="0.25">
      <c r="E1010" s="142">
        <v>999</v>
      </c>
    </row>
    <row r="1011" spans="5:5" x14ac:dyDescent="0.25">
      <c r="E1011" s="142">
        <v>1000</v>
      </c>
    </row>
  </sheetData>
  <pageMargins left="0.7" right="0.7" top="0.75" bottom="0.75" header="0.3" footer="0.3"/>
  <pageSetup orientation="portrait" r:id="rId1"/>
  <headerFooter differentOddEven="1" differentFirst="1">
    <oddHeader>&amp;R&amp;"Arial,Regular"&amp;12UNCLASSIFIED</oddHeader>
    <evenHeader>&amp;R&amp;"Arial,Regular"&amp;12UNCLASSIFIED</evenHeader>
    <firstHeader>&amp;R&amp;"Arial,Regular"&amp;12UNCLASSIFIED</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41</vt:i4>
      </vt:variant>
    </vt:vector>
  </HeadingPairs>
  <TitlesOfParts>
    <vt:vector size="49" baseType="lpstr">
      <vt:lpstr>Étape 1) Taux</vt:lpstr>
      <vt:lpstr>Étape 2) Baisse sur 12 mois</vt:lpstr>
      <vt:lpstr>Étape 3a) Hebdomadaire (52)</vt:lpstr>
      <vt:lpstr>Étape 3b) A la quinzaine</vt:lpstr>
      <vt:lpstr>Étape 4a) Hebdomadaire</vt:lpstr>
      <vt:lpstr>Étape 4b) A la quinzaine</vt:lpstr>
      <vt:lpstr>Étape 5) Montants à utiliser</vt:lpstr>
      <vt:lpstr>Claim periods</vt:lpstr>
      <vt:lpstr>armsLength</vt:lpstr>
      <vt:lpstr>baselineRevenue</vt:lpstr>
      <vt:lpstr>claimPeriodHiringRate</vt:lpstr>
      <vt:lpstr>claimPeriodNo</vt:lpstr>
      <vt:lpstr>claimPeriodPercent</vt:lpstr>
      <vt:lpstr>claimPeriods</vt:lpstr>
      <vt:lpstr>claimPeriodScale</vt:lpstr>
      <vt:lpstr>claimPeriodsPercent</vt:lpstr>
      <vt:lpstr>claimPeriodTopUpMax</vt:lpstr>
      <vt:lpstr>claimPeriodTopUpScale</vt:lpstr>
      <vt:lpstr>CRHPElig</vt:lpstr>
      <vt:lpstr>CRHPrate</vt:lpstr>
      <vt:lpstr>EligibilityThreshold</vt:lpstr>
      <vt:lpstr>JanFebNotOp</vt:lpstr>
      <vt:lpstr>operation1</vt:lpstr>
      <vt:lpstr>operation10</vt:lpstr>
      <vt:lpstr>operation11</vt:lpstr>
      <vt:lpstr>operation12</vt:lpstr>
      <vt:lpstr>operation2</vt:lpstr>
      <vt:lpstr>operation3</vt:lpstr>
      <vt:lpstr>operation4</vt:lpstr>
      <vt:lpstr>operation5</vt:lpstr>
      <vt:lpstr>operation6</vt:lpstr>
      <vt:lpstr>operation7</vt:lpstr>
      <vt:lpstr>operation8</vt:lpstr>
      <vt:lpstr>operation9</vt:lpstr>
      <vt:lpstr>'Étape 3a) Hebdomadaire (52)'!otherEmployees</vt:lpstr>
      <vt:lpstr>'Étape 3b) A la quinzaine'!otherEmployees</vt:lpstr>
      <vt:lpstr>'Étape 4b) A la quinzaine'!otherEmployees</vt:lpstr>
      <vt:lpstr>otherEmployees</vt:lpstr>
      <vt:lpstr>overallRate</vt:lpstr>
      <vt:lpstr>PeriodMonthName</vt:lpstr>
      <vt:lpstr>PeriodMonthNamePrev</vt:lpstr>
      <vt:lpstr>PrevMonthName</vt:lpstr>
      <vt:lpstr>PrevMonthNamePrev</vt:lpstr>
      <vt:lpstr>PrevPeriodName</vt:lpstr>
      <vt:lpstr>revenueReduction</vt:lpstr>
      <vt:lpstr>RPids</vt:lpstr>
      <vt:lpstr>RPpicker</vt:lpstr>
      <vt:lpstr>TwelveMonth</vt:lpstr>
      <vt:lpstr>YesNo</vt:lpstr>
    </vt:vector>
  </TitlesOfParts>
  <Company>Government of Canada / Gouvernement du Canada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Borges-Porteous, Miguel</dc:creator>
  <cp:keywords>SecurityClassificationLevel - UNCLASSIFIED, Creator - Borges-Porteous, Miguel, EventDateandTime - 2020-10-19 at 11:35:07 AM, EventDateandTime - 2020-10-19 at 11:38:47 AM, EventDateandTime - 2020-10-19 at 12:25:40 PM, EventDateandTime - 2020-10-19 at 12:25:58 PM, EventDateandTime - 2020-10-19 at 12:26:00 PM, EventDateandTime - 2020-10-23 at 10:54:57 AM, EventDateandTime - 2020-10-23 at 06:23:04 PM, EventDateandTime - 2020-10-26 at 02:39:54 PM, EventDateandTime - 2020-10-27 at 02:47:24 PM, EventDateandTime - 2020-10-27 at 03:10:07 PM, EventDateandTime - 2020-10-27 at 03:38:48 PM, EventDateandTime - 2020-11-09 at 12:03:05 PM, EventDateandTime - 2020-11-09 at 01:13:08 PM, EventDateandTime - 2020-11-09 at 01:41:35 PM, EventDateandTime - 2020-11-24 at 02:54:16 PM, EventDateandTime - 2020-11-24 at 02:54:20 PM, EventDateandTime - 2020-11-24 at 03:34:55 PM, EventDateandTime - 2020-11-24 at 05:05:21 PM, EventDateandTime - 2020-11-26 at 10:39:18 AM, EventDateandTime - 2020-11-26 at 02:33:18 PM, EventDateandTime - 2020-11-26 at 02:43:33 PM, EventDateandTime - 2020-12-21 at 01:09:19 PM, EventDateandTime - 2020-12-21 at 01:09:26 PM, EventDateandTime - 2021-01-05 at 09:52:33 AM, EventDateandTime - 2021-01-05 at 09:53:16 AM, EventDateandTime - 2021-01-05 at 10:53:43 AM, EventDateandTime - 2021-01-05 at 11:20:38 AM, EventDateandTime - 2021-01-05 at 11:24:51 AM, EventDateandTime - 2021-01-12 at 10:32:23 AM, EventDateandTime - 2021-01-12 at 04:42:42 PM, EventDateandTime - 2021-01-13 at 08:05:45 AM, EventDateandTime - 2021-01-13 at 08:13:29 AM, EventDateandTime - 2021-01-19 at 01:04:15 PM, EventDateandTime - 2021-01-19 at 01:04:21 PM, EventDateandTime - 2021-01-19 at 01:08:39 PM, EventDateandTime - 2021-01-19 at 01:09:12 PM, EventDateandTime - 2021-01-19 at 01:09:31 PM, EventDateandTime - 2021-01-20 at 11:27:18 AM, EventDateandTime - 2021-01-20 at 11:36:19 AM, EventDateandTime - 2021-01-20 at 11:36:48 AM, EventDateandTime - 2021-01-20 at 11:52:00 AM, EventDateandTime - 2021-01-20 at 11:52:14 AM, EventDateandTime - 2021-01-20 at 11:52:20 AM, EventDateandTime - 2021-01-20 at 11:52:30 AM, EventDateandTime - 2021-01-20 at 11:52:33 AM, EventDateandTime - 2021-02-03 at 11:30:00 AM, EventDateandTime - 2021-02-05 at 10:54:29 AM, EventDateandTime - 2021-03-09 at 02:17:05 PM, EventDateandTime - 2021-03-09 at 02:41:01 PM, EventDateandTime - 2021-03-11 at 08:36:33 AM, EventDateandTime - 2021-04-13 at 02:20:34 PM, EventDateandTime - 2021-04-13 at 02:20:40 PM, EventDateandTime - 2021-04-26 at 03:17:10 PM, EventDateandTime - 2021-04-26 at 03:53:44 PM, EventDateandTime - 2021-04-26 at 04:24:01 PM, EventDateandTime - 2021-04-27 at 04:11:30 PM, EventDateandTime - 2021-04-27 at 04:46:25 PM, EventDateandTime - 2021-04-27 at 04:46:27 PM, EventDateandTime - 2021-04-29 at 03:23:57 PM, EventDateandTime - 2021-04-30 at 09:46:44 AM, EventDateandTime - 2021-04-30 at 04:39:55 PM, EventDateandTime - 2021-05-04 at 04:14:01 PM, EventDateandTime - 2021-05-05 at 04:28:24 PM, EventDateandTime - 2021-05-07 at 09:49:10 AM, EventDateandTime - 2021-05-20 at 01:34:05 PM, EventDateandTime - 2021-05-21 at 12:49:26 PM, EventDateandTime - 2021-05-21 at 01:45:41 PM, EventDateandTime - 2021-05-21 at 01:46:05 PM, EventDateandTime - 2021-05-21 at 01:47:58 PM, EventDateandTime - 2021-05-21 at 01:48:02 PM, EventDateandTime - 2021-05-21 at 03:11:13 PM, EventDateandTime - 2021-06-07 at 01:50:17 PM, EventDateandTime - 2021-06-07 at 02:12:22 PM, EventDateandTime - 2021-06-15 at 04:25:52 PM, EventDateandTime - 2021-06-15 at 04:32:37 PM, EventDateandTime - 2021-06-15 at 04:35:25 PM, EventDateandTime - 2021-06-16 at 05:28:48 PM, EventDateandTime - 2021-06-17 at 09:37:42 AM, EventDateandTime - 2021-06-17 at 05:27:21 PM, EventDateandTime - 2021-06-18 at 01:46:41 PM, EventDateandTime - 2021-06-22 at 04:44:04 PM, EventDateandTime - 2021-06-22 at 04:44:06 PM, EventDateandTime - 2021-06-24 at 09:31:30 AM, EventDateandTime - 2021-06-24 at 09:52:53 AM, EventDateandTime - 2021-06-24 at 11:42:49 AM, EventDateandTime - 2021-06-24 at 01:07:32 PM, EventDateandTime - 2021-06-24 at 01:47:08 PM, EventDateandTime - 2021-06-24 at 03:25:05 PM, EventDateandTime - 2021-06-24 at 03:46:00 PM, EventDateandTime - 2021-06-24 at 03:50:37 PM, EventDateandTime - 2021-06-24 at 04:03:06 PM, EventDateandTime - 2021-06-24 at 04:07:56 PM, EventDateandTime - 2021-06-25 at 10:44:53 AM, EventDateandTime - 2021-06-25 at 10:45:16 AM, EventDateandTime - 2021-06-29 at 04:46:56 PM, EventDateandTime - 2021-06-29 at 04:47:56 PM, EventDateandTime - 2021-06-30 at 07:59:06 AM, EventDateandTime - 2021-06-30 at 10:00:47 AM, EventDateandTime - 2021-06-30 at 10:00:52 AM, EventDateandTime - 2021-06-30 at 10:03:22 AM, EventDateandTime - 2021-06-30 at 10:07:01 AM, EventDateandTime - 2021-07-07 at 01:50:53 PM, EventDateandTime - 2021-07-07 at 02:14:15 PM, EventDateandTime - 2021-07-07 at 02:53:20 PM, EventDateandTime - 2021-07-07 at 02:53:45 PM, EventDateandTime - 2021-07-08 at 02:41:56 PM, EventDateandTime - 2021-07-08 at 02:42:05 PM, EventDateandTime - 2021-07-08 at 02:47:38 PM, EventDateandTime - 2021-07-08 at 02:54:01 PM, EventDateandTime - 2021-07-08 at 02:55:44 PM, EventDateandTime - 2021-07-08 at 02:56:17 PM, EventDateandTime - 2021-07-09 at 08:40:05 AM, Niveau de classification de la sécurité - NON CLASSIFIÉ, Auteur - Daigle-Chouinard, Isabelle, Date et heure de l’événement - 2021-07-09 à 10:00:04, Date et heure de l’événement - 2021-07-09 à 10:01:36, EventDateandTime - 2021-07-09 at 10:03:42 AM, EventDateandTime - 2021-07-09 at 10:04:59 AM, EventDateandTime - 2021-07-09 at 10:05:05 AM, EventDateandTime - 2021-07-09 at 03:59:32 PM, EventDateandTime - 2021-07-09 at 04:20:31 PM, EventDateandTime - 2021-07-09 at 04:20:35 PM, EventDateandTime - 2021-07-09 at 04:21:15 PM, EventDateandTime - 2021-07-11 at 06:51:41 PM, EventDateandTime - 2021-07-13 at 02:20:11 PM, EventDateandTime - 2021-07-16 at 02:07:11 PM, EventDateandTime - 2021-07-26 at 09:24:11 AM, EventDateandTime - 2021-07-26 at 09:31:35 AM, EventDateandTime - 2021-07-29 at 11:57:41 AM, EventDateandTime - 2021-07-30 at 09:14:24 AM, EventDateandTime - 2021-07-30 at 09:14:29 AM, EventDateandTime - 2021-07-30 at 09:16:08 AM, EventDateandTime - 2021-08-04 at 10:54:19 AM, EventDateandTime - 2021-08-04 at 10:55:21 AM, EventDateandTime - 2021-08-04 at 03:34:40 PM, EventDateandTime - 2021-08-11 at 09:53:46 AM, EventDateandTime - 2021-08-11 at 04:13:58 PM, EventDateandTime - 2021-08-11 at 04:29:16 PM, EventDateandTime - 2021-08-12 at 08:50:34 AM, EventDateandTime - 2021-08-12 at 08:54:25 AM, EventDateandTime - 2021-08-12 at 10:01:59 AM, EventDateandTime - 2021-08-12 at 10:02:15 AM, EventDateandTime - 2021-08-12 at 10:03:41 AM, EventDateandTime - 2021-08-13 at 12:34:14 PM, EventDateandTime - 2021-08-13 at 12:35:56 PM, EventDateandTime - 2021-08-26 at 11:37:54 AM, EventDateandTime - 2021-09-14 at 02:45:38 PM, EventDateandTime - 2021-09-14 at 02:53:47 PM, EventDateandTime - 2021-09-16 at 03:32:53 PM, EventDateandTime - 2021-09-16 at 03:36:04 PM, EventDateandTime - 2021-09-16 at 03:57:48 PM, EventDateandTime - 2021-09-16 at 03:57:59 PM, EventDateandTime - 2021-09-21 at 05:04:03 PM, EventDateandTime - 2021-09-24 at 10:13:44 AM, EventDateandTime - 2021-09-24 at 11:39:08 AM, EventDateandTime - 2021-09-27 at 11:24:20 AM, EventDateandTime - 2021-09-27 at 11:25:07 AM, EventDateandTime - 2021-09-27 at 11:28:06 AM, EventDateandTime - 2021-09-27 at 11:28:08 AM, EventDateandTime - 2021-10-05 at 12:02:54 PM, EventDateandTime - 2021-10-05 at 12:05:51 PM, EventDateandTime - 2021-10-05 at 12:06:59 PM, EventDateandTime - 2021-10-07 at 03:32:34 PM, EventDateandTime - 2021-10-07 at 03:32:46 PM, EventDateandTime - 2021-10-08 at 11:23:38 AM, EventDateandTime - 2021-10-08 at 11:29:10 AM, EventDateandTime - 2021-10-14 at 11:08:14 AM, EventDateandTime - 2021-10-14 at 11:23:37 AM, EventDateandTime - 2021-10-14 at 04:04:58 PM, EventDateandTime - 2021-10-22 at 02:27:34 PM, EventDateandTime - 2021-11-25 at 10:36:27 AM, EventDateandTime - 2021-11-25 at 11:11:20 AM, EventDateandTime - 2021-11-25 at 04:27:54 PM, EventDateandTime - 2021-11-25 at 04:33:40 PM, EventDateandTime - 2021-11-25 at 04:37:02 PM, EventDateandTime - 2021-11-26 at 02:27:15 PM, EventDateandTime - 2021-11-26 at 02:45:56 PM, EventDateandTime - 2021-11-26 at 02:46:31 PM, EventDateandTime - 2021-11-26 at 03:04:11 PM, EventDateandTime - 2021-11-26 at 05:53:32 PM, EventDateandTime - 2021-11-26 at 05:53:34 PM, EventDateandTime - 2021-11-29 at 03:47:08 PM, EventDateandTime - 2021-11-29 at 03:47:12 PM, EventDateandTime - 2021-11-29 at 03:47:13 PM, EventDateandTime - 2021-12-01 at 04:07:09 PM, EventDateandTime - 2021-12-01 at 04:08:28 PM, EventDateandTime - 2021-12-09 at 04:19:44 PM, EventDateandTime - 2021-12-10 at 11:38:00 AM, EventDateandTime - 2021-12-10 at 03:55:19 PM, EventDateandTime - 2021-12-10 at 03:59:46 PM, EventDateandTime - 2021-12-10 at 06:51:19 PM, EventDateandTime - 2021-12-11 at 10:42:00 PM, EventDateandTime - 2021-12-13 at 10:33:30 AM, EventDateandTime - 2021-12-13 at 11:12:33 AM, EventDateandTime - 2021-12-13 at 11:42:03 AM, EventDateandTime - 2021-12-13 at 04:50:12 PM, EventDateandTime - 2021-12-16 at 04:26:43 PM, EventDateandTime - 2021-12-16 at 04:26:46 PM, EventDateandTime - 2021-12-16 at 04:29:44 PM, EventDateandTime - 2021-12-16 at 04:31:58 PM, EventDateandTime - 2021-12-16 at 04:32:48 PM, EventDateandTime - 2021-12-17 at 10:59:27 AM, EventDateandTime - 2021-12-17 at 11:13:36 AM, EventDateandTime - 2021-12-17 at 11:19:06 AM, EventDateandTime - 2021-12-17 at 11:19:18 AM, EventDateandTime - 2021-12-17 at 11:44:00 AM, EventDateandTime - 2021-12-17 at 11:45:17 AM, EventDateandTime - 2021-12-17 at 11:50:30 AM, EventDateandTime - 2021-12-17 at 11:51:21 AM, EventDateandTime - 2021-12-17 at 11:52:25 AM, EventDateandTime - 2021-12-17 at 11:58:32 AM, EventDateandTime - 2021-12-17 at 12:00:15 PM, EventDateandTime - 2021-12-17 at 12:04:33 PM, EventDateandTime - 2021-12-17 at 12:05:00 PM, EventDateandTime - 2021-12-17 at 12:05:03 PM, EventDateandTime - 2021-12-17 at 04:08:38 PM, EventDateandTime - 2021-12-17 at 04:10:45 PM, EventDateandTime - 2021-12-17 at 04:20:39 PM, EventDateandTime - 2021-12-17 at 04:23:50 PM, EventDateandTime - 2021-12-17 at 04:35:18 PM, EventDateandTime - 2021-12-17 at 04:35:22 PM, EventDateandTime - 2021-12-17 at 04:47:39 PM, EventDateandTime - 2021-12-20 at 10:12:20 AM, EventDateandTime - 2021-12-20 at 10:14:54 AM, EventDateandTime - 2021-12-20 at 10:18:24 AM, EventDateandTime - 2021-12-20 at 10:18:38 AM, EventDateandTime - 2021-12-20 at 10:18:47 AM, EventDateandTime - 2021-12-20 at 10:20:38 AM, EventDateandTime - 2021-12-20 at 11:33:47 AM, EventDateandTime - 2021-12-20 at 11:45:02 AM, EventDateandTime - 2021-12-20 at 11:54:50 AM, EventDateandTime - 2021-12-20 at 11:54:56 AM, EventDateandTime - 2021-12-20 at 11:56:39 AM, EventDateandTime - 2021-12-20 at 11:56:53 AM, EventDateandTime - 2021-12-20 at 11:58:17 AM, EventDateandTime - 2021-12-22 at 03:53:46 PM, EventDateandTime - 2021-12-22 at 03:54:20 PM, EventDateandTime - 2021-12-24 at 11:35:40 AM, EventDateandTime - 2021-12-24 at 11:37:10 AM, EventDateandTime - 2021-12-24 at 11:37:20 AM, EventDateandTime - 2021-12-24 at 11:37:31 AM, EventDateandTime - 2021-12-24 at 11:37:34 AM, EventDateandTime - 2021-12-24 at 11:39:15 AM, EventDateandTime - 2021-12-24 at 12:36:36 PM, EventDateandTime - 2021-12-24 at 12:52:27 PM, EventDateandTime - 2021-12-24 at 12:55:42 PM, EventDateandTime - 2021-12-24 at 01:05:37 PM, EventDateandTime - 2021-12-29 at 09:57:21 AM, EventDateandTime - 2021-12-29 at 09:57:36 AM, EventDateandTime - 2021-12-29 at 09:57:50 AM, EventDateandTime - 2021-12-29 at 09:59:53 AM, EventDateandTime - 2022-01-04 at 09:04:06 AM, EventDateandTime - 2022-01-04 at 09:04:11 AM, EventDateandTime - 2022-01-12 at 04:39:53 PM, EventDateandTime - 2022-01-12 at 04:43:18 PM, EventDateandTime - 2022-01-28 at 02:47:36 PM, EventDateandTime - 2022-02-02 at 02:11:25 PM, EventDateandTime - 2022-02-02 at 02:29:16 PM, EventDateandTime - 2022-02-02 at 02:33:47 PM, EventDateandTime - 2022-02-02 at 02:34:27 PM, EventDateandTime - 2022-02-02 at 02:36:45 PM, EventDateandTime - 2022-02-02 at 02:57:32 PM, EventDateandTime - 2022-02-03 at 12:48:47 PM, EventDateandTime - 2022-02-03 at 12:52:15 PM, EventDateandTime - 2022-02-04 at 11:44:52 AM, EventDateandTime - 2022-02-04 at 11:45:05 AM, EventDateandTime - 2022-02-04 at 02:22:44 PM, EventDateandTime - 2022-02-04 at 02:23:36 PM, EventDateandTime - 2022-02-04 at 02:50:16 PM, EventDateandTime - 2022-02-17 at 09:39:02 AM, EventDateandTime - 2022-02-17 at 03:10:41 PM, EventDateandTime - 2022-03-10 at 02:57:20 PM, EventDateandTime - 2022-03-10 at 03:01:17 PM, EventDateandTime - 2022-03-10 at 03:06:50 PM, EventDateandTime - 2022-03-10 at 03:11:47 PM, EventDateandTime - 2022-03-15 at 09:00:43 AM, EventDateandTime - 2022-03-15 at 09:00:47 AM, EventDateandTime - 2022-03-15 at 09:02:29 AM, EventDateandTime - 2022-03-15 at 09:05:20 AM, EventDateandTime - 2022-03-24 at 09:59:35 AM, EventDateandTime - 2022-03-24 at 10:17:24 AM, EventDateandTime - 2022-03-24 at 10:17:59 AM, EventDateandTime - 2022-03-24 at 10:21:33 AM, EventDateandTime - 2022-04-06 at 11:19:58 AM, EventDateandTime - 2022-04-06 at 01:32:22 PM, EventDateandTime - 2022-04-06 at 01:32:59 PM, EventDateandTime - 2022-04-06 at 01:33:02 PM, EventDateandTime - 2022-04-06 at 04:18:49 PM, EventDateandTime - 2022-04-06 at 04:21:00 PM, EventDateandTime - 2022-04-25 at 11:28:47 PM, EventDateandTime - 2022-04-25 at 11:32:28 PM, EventDateandTime - 2022-04-25 at 11:32:32 PM, EventDateandTime - 2022-05-06 at 09:00:25 AM, EventDateandTime - 2022-05-06 at 09:00:45 AM, EventDateandTime - 2022-05-26 at 02:26:58 PM, EventDateandTime - 2022-05-26 at 02:44:30 PM</cp:keywords>
  <cp:lastModifiedBy>Content and Information Architecture</cp:lastModifiedBy>
  <dcterms:created xsi:type="dcterms:W3CDTF">2020-04-08T18:50:41Z</dcterms:created>
  <dcterms:modified xsi:type="dcterms:W3CDTF">2022-05-26T18:44:31Z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56a81ad4-448f-4b2e-8ffe-6eff87286297</vt:lpwstr>
  </property>
  <property fmtid="{D5CDD505-2E9C-101B-9397-08002B2CF9AE}" pid="3" name="SECCLASS">
    <vt:lpwstr>CLASSU</vt:lpwstr>
  </property>
  <property fmtid="{D5CDD505-2E9C-101B-9397-08002B2CF9AE}" pid="4" name="TBSSCTCLASSIFICATION">
    <vt:lpwstr>UNCLASSIFIED</vt:lpwstr>
  </property>
  <property fmtid="{D5CDD505-2E9C-101B-9397-08002B2CF9AE}" pid="5" name="TBSSCTVISUALMARKINGNO">
    <vt:lpwstr>NO</vt:lpwstr>
  </property>
  <property fmtid="{D5CDD505-2E9C-101B-9397-08002B2CF9AE}" pid="6" name="MSIP_Label_dd4203d7-225b-41a9-8c54-a31e0ceca5df_Enabled">
    <vt:lpwstr>True</vt:lpwstr>
  </property>
  <property fmtid="{D5CDD505-2E9C-101B-9397-08002B2CF9AE}" pid="7" name="MSIP_Label_dd4203d7-225b-41a9-8c54-a31e0ceca5df_SiteId">
    <vt:lpwstr>6397df10-4595-4047-9c4f-03311282152b</vt:lpwstr>
  </property>
  <property fmtid="{D5CDD505-2E9C-101B-9397-08002B2CF9AE}" pid="8" name="MSIP_Label_dd4203d7-225b-41a9-8c54-a31e0ceca5df_Owner">
    <vt:lpwstr>MBORGESP@tbs-sct.gc.ca</vt:lpwstr>
  </property>
  <property fmtid="{D5CDD505-2E9C-101B-9397-08002B2CF9AE}" pid="9" name="MSIP_Label_dd4203d7-225b-41a9-8c54-a31e0ceca5df_SetDate">
    <vt:lpwstr>2020-06-12T14:36:20.2667119Z</vt:lpwstr>
  </property>
  <property fmtid="{D5CDD505-2E9C-101B-9397-08002B2CF9AE}" pid="10" name="MSIP_Label_dd4203d7-225b-41a9-8c54-a31e0ceca5df_Name">
    <vt:lpwstr>NO MARKING VISIBLE</vt:lpwstr>
  </property>
  <property fmtid="{D5CDD505-2E9C-101B-9397-08002B2CF9AE}" pid="11" name="MSIP_Label_dd4203d7-225b-41a9-8c54-a31e0ceca5df_Application">
    <vt:lpwstr>Microsoft Azure Information Protection</vt:lpwstr>
  </property>
  <property fmtid="{D5CDD505-2E9C-101B-9397-08002B2CF9AE}" pid="12" name="MSIP_Label_dd4203d7-225b-41a9-8c54-a31e0ceca5df_ActionId">
    <vt:lpwstr>0a49d0e4-369e-4f64-9799-5706b424cc7a</vt:lpwstr>
  </property>
  <property fmtid="{D5CDD505-2E9C-101B-9397-08002B2CF9AE}" pid="13" name="MSIP_Label_dd4203d7-225b-41a9-8c54-a31e0ceca5df_Extended_MSFT_Method">
    <vt:lpwstr>Automatic</vt:lpwstr>
  </property>
  <property fmtid="{D5CDD505-2E9C-101B-9397-08002B2CF9AE}" pid="14" name="MSIP_Label_3515d617-256d-4284-aedb-1064be1c4b48_Enabled">
    <vt:lpwstr>True</vt:lpwstr>
  </property>
  <property fmtid="{D5CDD505-2E9C-101B-9397-08002B2CF9AE}" pid="15" name="MSIP_Label_3515d617-256d-4284-aedb-1064be1c4b48_SiteId">
    <vt:lpwstr>6397df10-4595-4047-9c4f-03311282152b</vt:lpwstr>
  </property>
  <property fmtid="{D5CDD505-2E9C-101B-9397-08002B2CF9AE}" pid="16" name="MSIP_Label_3515d617-256d-4284-aedb-1064be1c4b48_Owner">
    <vt:lpwstr>MBORGESP@tbs-sct.gc.ca</vt:lpwstr>
  </property>
  <property fmtid="{D5CDD505-2E9C-101B-9397-08002B2CF9AE}" pid="17" name="MSIP_Label_3515d617-256d-4284-aedb-1064be1c4b48_SetDate">
    <vt:lpwstr>2020-06-12T14:36:20.2667119Z</vt:lpwstr>
  </property>
  <property fmtid="{D5CDD505-2E9C-101B-9397-08002B2CF9AE}" pid="18" name="MSIP_Label_3515d617-256d-4284-aedb-1064be1c4b48_Name">
    <vt:lpwstr>UNCLASSIFIED</vt:lpwstr>
  </property>
  <property fmtid="{D5CDD505-2E9C-101B-9397-08002B2CF9AE}" pid="19" name="MSIP_Label_3515d617-256d-4284-aedb-1064be1c4b48_Application">
    <vt:lpwstr>Microsoft Azure Information Protection</vt:lpwstr>
  </property>
  <property fmtid="{D5CDD505-2E9C-101B-9397-08002B2CF9AE}" pid="20" name="MSIP_Label_3515d617-256d-4284-aedb-1064be1c4b48_ActionId">
    <vt:lpwstr>0a49d0e4-369e-4f64-9799-5706b424cc7a</vt:lpwstr>
  </property>
  <property fmtid="{D5CDD505-2E9C-101B-9397-08002B2CF9AE}" pid="21" name="MSIP_Label_3515d617-256d-4284-aedb-1064be1c4b48_Parent">
    <vt:lpwstr>dd4203d7-225b-41a9-8c54-a31e0ceca5df</vt:lpwstr>
  </property>
  <property fmtid="{D5CDD505-2E9C-101B-9397-08002B2CF9AE}" pid="22" name="MSIP_Label_3515d617-256d-4284-aedb-1064be1c4b48_Extended_MSFT_Method">
    <vt:lpwstr>Automatic</vt:lpwstr>
  </property>
  <property fmtid="{D5CDD505-2E9C-101B-9397-08002B2CF9AE}" pid="23" name="Sensitivity">
    <vt:lpwstr>NO MARKING VISIBLE UNCLASSIFIED</vt:lpwstr>
  </property>
  <property fmtid="{D5CDD505-2E9C-101B-9397-08002B2CF9AE}" pid="24" name="SecurityClassificationLevel">
    <vt:lpwstr>UNCLASSIFIED</vt:lpwstr>
  </property>
  <property fmtid="{D5CDD505-2E9C-101B-9397-08002B2CF9AE}" pid="25" name="LanguageSelection">
    <vt:lpwstr>ENGLISH</vt:lpwstr>
  </property>
  <property fmtid="{D5CDD505-2E9C-101B-9397-08002B2CF9AE}" pid="26" name="VISUALMARKINGS">
    <vt:lpwstr>YES</vt:lpwstr>
  </property>
</Properties>
</file>